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mben\Google Drive\Analytics\BeyondTheScore\Baseball\Data\"/>
    </mc:Choice>
  </mc:AlternateContent>
  <xr:revisionPtr revIDLastSave="0" documentId="13_ncr:1_{587931AB-8A79-4AD3-9B8A-AEABB07596F7}" xr6:coauthVersionLast="47" xr6:coauthVersionMax="47" xr10:uidLastSave="{00000000-0000-0000-0000-000000000000}"/>
  <bookViews>
    <workbookView xWindow="-98" yWindow="-98" windowWidth="22695" windowHeight="14476" firstSheet="2" activeTab="2" xr2:uid="{F5F3C30C-9392-4154-8827-8691C220598D}"/>
  </bookViews>
  <sheets>
    <sheet name="All Data" sheetId="1" r:id="rId1"/>
    <sheet name="All Data with 2024 Projected" sheetId="6" r:id="rId2"/>
    <sheet name="Theoretical" sheetId="11" r:id="rId3"/>
    <sheet name="FanGraphs Plus Stats 1-2000" sheetId="10" r:id="rId4"/>
    <sheet name="FanGraphs Plus Stats 1-1500" sheetId="9" state="hidden" r:id="rId5"/>
    <sheet name="FanGraphs Plus Stats 501-1000" sheetId="8" state="hidden" r:id="rId6"/>
    <sheet name="FanGraphs Plus Stats wRC+" sheetId="7" state="hidden" r:id="rId7"/>
    <sheet name="FanGraphs Updated Zips Projecti" sheetId="4" r:id="rId8"/>
    <sheet name="Since Integration" sheetId="12" r:id="rId9"/>
    <sheet name="Sheet1" sheetId="13" r:id="rId10"/>
  </sheets>
  <definedNames>
    <definedName name="_xlnm._FilterDatabase" localSheetId="1" hidden="1">'All Data with 2024 Projected'!$A$1:$BC$1401</definedName>
    <definedName name="_xlnm._FilterDatabase" localSheetId="8" hidden="1">'Since Integration'!$A$1:$BE$1031</definedName>
    <definedName name="_xlnm._FilterDatabase" localSheetId="2" hidden="1">Theoretical!$A$1:$BE$1031</definedName>
    <definedName name="ExternalData_1" localSheetId="7" hidden="1">'FanGraphs Updated Zips Projecti'!$A$1:$W$31</definedName>
    <definedName name="ExternalData_2" localSheetId="6" hidden="1">'FanGraphs Plus Stats wRC+'!$A$1:$M$501</definedName>
    <definedName name="ExternalData_3" localSheetId="5" hidden="1">'FanGraphs Plus Stats 501-1000'!$A$1:$M$1001</definedName>
    <definedName name="ExternalData_4" localSheetId="4" hidden="1">'FanGraphs Plus Stats 1-1500'!$A$1:$N$1501</definedName>
    <definedName name="ExternalData_5" localSheetId="3" hidden="1">'FanGraphs Plus Stats 1-2000'!$A$1:$N$2001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Q3" i="11" l="1"/>
  <c r="AQ6" i="11"/>
  <c r="AQ5" i="11"/>
  <c r="AQ9" i="11"/>
  <c r="AQ7" i="11"/>
  <c r="AQ12" i="11"/>
  <c r="AQ8" i="11"/>
  <c r="AQ13" i="11"/>
  <c r="AQ10" i="11"/>
  <c r="AQ16" i="11"/>
  <c r="AQ21" i="11"/>
  <c r="AQ15" i="11"/>
  <c r="AQ20" i="11"/>
  <c r="AQ23" i="11"/>
  <c r="AQ11" i="11"/>
  <c r="AQ17" i="11"/>
  <c r="AQ43" i="11"/>
  <c r="AQ24" i="11"/>
  <c r="AQ26" i="11"/>
  <c r="AQ14" i="11"/>
  <c r="AQ18" i="11"/>
  <c r="AQ33" i="11"/>
  <c r="AQ28" i="11"/>
  <c r="AQ19" i="11"/>
  <c r="AQ35" i="11"/>
  <c r="AQ46" i="11"/>
  <c r="AQ32" i="11"/>
  <c r="AQ42" i="11"/>
  <c r="AQ27" i="11"/>
  <c r="AQ38" i="11"/>
  <c r="AQ22" i="11"/>
  <c r="AQ29" i="11"/>
  <c r="AQ40" i="11"/>
  <c r="AQ39" i="11"/>
  <c r="AQ50" i="11"/>
  <c r="AQ66" i="11"/>
  <c r="AQ34" i="11"/>
  <c r="AQ25" i="11"/>
  <c r="AQ37" i="11"/>
  <c r="AQ31" i="11"/>
  <c r="AQ55" i="11"/>
  <c r="AQ36" i="11"/>
  <c r="AQ52" i="11"/>
  <c r="AQ60" i="11"/>
  <c r="AQ51" i="11"/>
  <c r="AQ47" i="11"/>
  <c r="AQ45" i="11"/>
  <c r="AQ84" i="11"/>
  <c r="AQ58" i="11"/>
  <c r="AQ48" i="11"/>
  <c r="AQ81" i="11"/>
  <c r="AQ53" i="11"/>
  <c r="AQ62" i="11"/>
  <c r="AQ56" i="11"/>
  <c r="AQ83" i="11"/>
  <c r="AQ63" i="11"/>
  <c r="AQ41" i="11"/>
  <c r="AQ71" i="11"/>
  <c r="AQ74" i="11"/>
  <c r="AQ30" i="11"/>
  <c r="AQ64" i="11"/>
  <c r="AQ54" i="11"/>
  <c r="AQ86" i="11"/>
  <c r="AQ73" i="11"/>
  <c r="AQ80" i="11"/>
  <c r="AQ92" i="11"/>
  <c r="AQ76" i="11"/>
  <c r="AQ68" i="11"/>
  <c r="AQ100" i="11"/>
  <c r="AQ82" i="11"/>
  <c r="AQ93" i="11"/>
  <c r="AQ75" i="11"/>
  <c r="AQ77" i="11"/>
  <c r="AQ59" i="11"/>
  <c r="AQ102" i="11"/>
  <c r="AQ121" i="11"/>
  <c r="AQ70" i="11"/>
  <c r="AQ110" i="11"/>
  <c r="AQ57" i="11"/>
  <c r="AQ103" i="11"/>
  <c r="AQ79" i="11"/>
  <c r="AQ85" i="11"/>
  <c r="AQ88" i="11"/>
  <c r="AQ116" i="11"/>
  <c r="AQ98" i="11"/>
  <c r="AQ67" i="11"/>
  <c r="AQ99" i="11"/>
  <c r="AQ72" i="11"/>
  <c r="AQ65" i="11"/>
  <c r="AQ131" i="11"/>
  <c r="AQ87" i="11"/>
  <c r="AQ69" i="11"/>
  <c r="AQ61" i="11"/>
  <c r="AQ112" i="11"/>
  <c r="AQ125" i="11"/>
  <c r="AQ156" i="11"/>
  <c r="AQ91" i="11"/>
  <c r="AQ146" i="11"/>
  <c r="AQ111" i="11"/>
  <c r="AQ113" i="11"/>
  <c r="AQ90" i="11"/>
  <c r="AQ192" i="11"/>
  <c r="AQ130" i="11"/>
  <c r="AQ109" i="11"/>
  <c r="AQ126" i="11"/>
  <c r="AQ170" i="11"/>
  <c r="AQ106" i="11"/>
  <c r="AQ122" i="11"/>
  <c r="AQ119" i="11"/>
  <c r="AQ160" i="11"/>
  <c r="AQ164" i="11"/>
  <c r="AQ139" i="11"/>
  <c r="AQ180" i="11"/>
  <c r="AQ114" i="11"/>
  <c r="AQ96" i="11"/>
  <c r="AQ78" i="11"/>
  <c r="AQ89" i="11"/>
  <c r="AQ118" i="11"/>
  <c r="AQ107" i="11"/>
  <c r="AQ151" i="11"/>
  <c r="AQ123" i="11"/>
  <c r="AQ137" i="11"/>
  <c r="AQ138" i="11"/>
  <c r="AQ194" i="11"/>
  <c r="AQ133" i="11"/>
  <c r="AQ104" i="11"/>
  <c r="AQ124" i="11"/>
  <c r="AQ135" i="11"/>
  <c r="AQ200" i="11"/>
  <c r="AQ173" i="11"/>
  <c r="AQ120" i="11"/>
  <c r="AQ152" i="11"/>
  <c r="AQ181" i="11"/>
  <c r="AQ161" i="11"/>
  <c r="AQ95" i="11"/>
  <c r="AQ134" i="11"/>
  <c r="AQ154" i="11"/>
  <c r="AQ186" i="11"/>
  <c r="AQ94" i="11"/>
  <c r="AQ171" i="11"/>
  <c r="AQ132" i="11"/>
  <c r="AQ195" i="11"/>
  <c r="AQ215" i="11"/>
  <c r="AQ167" i="11"/>
  <c r="AQ208" i="11"/>
  <c r="AQ172" i="11"/>
  <c r="AQ153" i="11"/>
  <c r="AQ108" i="11"/>
  <c r="AQ148" i="11"/>
  <c r="AQ150" i="11"/>
  <c r="AQ147" i="11"/>
  <c r="AQ115" i="11"/>
  <c r="AQ240" i="11"/>
  <c r="AQ105" i="11"/>
  <c r="AQ158" i="11"/>
  <c r="AQ165" i="11"/>
  <c r="AQ169" i="11"/>
  <c r="AQ117" i="11"/>
  <c r="AQ175" i="11"/>
  <c r="AQ163" i="11"/>
  <c r="AQ101" i="11"/>
  <c r="AQ159" i="11"/>
  <c r="AQ166" i="11"/>
  <c r="AQ217" i="11"/>
  <c r="AQ233" i="11"/>
  <c r="AQ136" i="11"/>
  <c r="AQ188" i="11"/>
  <c r="AQ144" i="11"/>
  <c r="AQ179" i="11"/>
  <c r="AQ185" i="11"/>
  <c r="AQ267" i="11"/>
  <c r="AQ205" i="11"/>
  <c r="AQ251" i="11"/>
  <c r="AQ187" i="11"/>
  <c r="AQ157" i="11"/>
  <c r="AQ203" i="11"/>
  <c r="AQ145" i="11"/>
  <c r="AQ221" i="11"/>
  <c r="AQ140" i="11"/>
  <c r="AQ226" i="11"/>
  <c r="AQ191" i="11"/>
  <c r="AQ162" i="11"/>
  <c r="AQ97" i="11"/>
  <c r="AQ199" i="11"/>
  <c r="AQ141" i="11"/>
  <c r="AQ129" i="11"/>
  <c r="AQ229" i="11"/>
  <c r="AQ168" i="11"/>
  <c r="AQ230" i="11"/>
  <c r="AQ223" i="11"/>
  <c r="AQ184" i="11"/>
  <c r="AQ298" i="11"/>
  <c r="AQ237" i="11"/>
  <c r="AQ269" i="11"/>
  <c r="AQ149" i="11"/>
  <c r="AQ174" i="11"/>
  <c r="AQ207" i="11"/>
  <c r="AQ238" i="11"/>
  <c r="AQ256" i="11"/>
  <c r="AQ213" i="11"/>
  <c r="AQ275" i="11"/>
  <c r="AQ231" i="11"/>
  <c r="AQ218" i="11"/>
  <c r="AQ209" i="11"/>
  <c r="AQ255" i="11"/>
  <c r="AQ178" i="11"/>
  <c r="AQ296" i="11"/>
  <c r="AQ281" i="11"/>
  <c r="AQ252" i="11"/>
  <c r="AQ176" i="11"/>
  <c r="AQ216" i="11"/>
  <c r="AQ219" i="11"/>
  <c r="AQ294" i="11"/>
  <c r="AQ280" i="11"/>
  <c r="AQ198" i="11"/>
  <c r="AQ274" i="11"/>
  <c r="AQ193" i="11"/>
  <c r="AQ270" i="11"/>
  <c r="AQ235" i="11"/>
  <c r="AQ247" i="11"/>
  <c r="AQ143" i="11"/>
  <c r="AQ182" i="11"/>
  <c r="AQ197" i="11"/>
  <c r="AQ283" i="11"/>
  <c r="AQ189" i="11"/>
  <c r="AQ206" i="11"/>
  <c r="AQ246" i="11"/>
  <c r="AQ264" i="11"/>
  <c r="AQ204" i="11"/>
  <c r="AQ220" i="11"/>
  <c r="AQ291" i="11"/>
  <c r="AQ155" i="11"/>
  <c r="AQ276" i="11"/>
  <c r="AQ302" i="11"/>
  <c r="AQ319" i="11"/>
  <c r="AQ190" i="11"/>
  <c r="AQ183" i="11"/>
  <c r="AQ355" i="11"/>
  <c r="AQ210" i="11"/>
  <c r="AQ312" i="11"/>
  <c r="AQ282" i="11"/>
  <c r="AQ241" i="11"/>
  <c r="AQ268" i="11"/>
  <c r="AQ285" i="11"/>
  <c r="AQ211" i="11"/>
  <c r="AQ224" i="11"/>
  <c r="AQ320" i="11"/>
  <c r="AQ327" i="11"/>
  <c r="AQ243" i="11"/>
  <c r="AQ260" i="11"/>
  <c r="AQ259" i="11"/>
  <c r="AQ212" i="11"/>
  <c r="AQ257" i="11"/>
  <c r="AQ305" i="11"/>
  <c r="AQ345" i="11"/>
  <c r="AQ329" i="11"/>
  <c r="AQ262" i="11"/>
  <c r="AQ308" i="11"/>
  <c r="AQ307" i="11"/>
  <c r="AQ214" i="11"/>
  <c r="AQ177" i="11"/>
  <c r="AQ332" i="11"/>
  <c r="AQ347" i="11"/>
  <c r="AQ232" i="11"/>
  <c r="AQ323" i="11"/>
  <c r="AQ284" i="11"/>
  <c r="AQ266" i="11"/>
  <c r="AQ248" i="11"/>
  <c r="AQ245" i="11"/>
  <c r="AQ286" i="11"/>
  <c r="AQ290" i="11"/>
  <c r="AQ222" i="11"/>
  <c r="AQ380" i="11"/>
  <c r="AQ315" i="11"/>
  <c r="AQ378" i="11"/>
  <c r="AQ263" i="11"/>
  <c r="AQ343" i="11"/>
  <c r="AQ293" i="11"/>
  <c r="AQ228" i="11"/>
  <c r="AQ352" i="11"/>
  <c r="AQ370" i="11"/>
  <c r="AQ242" i="11"/>
  <c r="AQ202" i="11"/>
  <c r="AQ249" i="11"/>
  <c r="AQ196" i="11"/>
  <c r="AQ278" i="11"/>
  <c r="AQ328" i="11"/>
  <c r="AQ277" i="11"/>
  <c r="AQ300" i="11"/>
  <c r="AQ279" i="11"/>
  <c r="AQ236" i="11"/>
  <c r="AQ368" i="11"/>
  <c r="AQ344" i="11"/>
  <c r="AQ316" i="11"/>
  <c r="AQ313" i="11"/>
  <c r="AQ287" i="11"/>
  <c r="AQ314" i="11"/>
  <c r="AQ372" i="11"/>
  <c r="AQ292" i="11"/>
  <c r="AQ304" i="11"/>
  <c r="AQ234" i="11"/>
  <c r="AQ311" i="11"/>
  <c r="AQ288" i="11"/>
  <c r="AQ306" i="11"/>
  <c r="AQ364" i="11"/>
  <c r="AQ244" i="11"/>
  <c r="AQ273" i="11"/>
  <c r="AQ351" i="11"/>
  <c r="AQ225" i="11"/>
  <c r="AQ301" i="11"/>
  <c r="AQ127" i="11"/>
  <c r="AQ384" i="11"/>
  <c r="AQ432" i="11"/>
  <c r="AQ336" i="11"/>
  <c r="AQ375" i="11"/>
  <c r="AQ341" i="11"/>
  <c r="AQ303" i="11"/>
  <c r="AQ201" i="11"/>
  <c r="AQ353" i="11"/>
  <c r="AQ415" i="11"/>
  <c r="AQ324" i="11"/>
  <c r="AQ435" i="11"/>
  <c r="AQ253" i="11"/>
  <c r="AQ382" i="11"/>
  <c r="AQ379" i="11"/>
  <c r="AQ358" i="11"/>
  <c r="AQ406" i="11"/>
  <c r="AQ439" i="11"/>
  <c r="AQ449" i="11"/>
  <c r="AQ318" i="11"/>
  <c r="AQ399" i="11"/>
  <c r="AQ337" i="11"/>
  <c r="AQ258" i="11"/>
  <c r="AQ297" i="11"/>
  <c r="AQ393" i="11"/>
  <c r="AQ227" i="11"/>
  <c r="AQ357" i="11"/>
  <c r="AQ422" i="11"/>
  <c r="AQ366" i="11"/>
  <c r="AQ325" i="11"/>
  <c r="AQ440" i="11"/>
  <c r="AQ421" i="11"/>
  <c r="AQ416" i="11"/>
  <c r="AQ350" i="11"/>
  <c r="AQ338" i="11"/>
  <c r="AQ462" i="11"/>
  <c r="AQ390" i="11"/>
  <c r="AQ339" i="11"/>
  <c r="AQ360" i="11"/>
  <c r="AQ374" i="11"/>
  <c r="AQ299" i="11"/>
  <c r="AQ342" i="11"/>
  <c r="AQ295" i="11"/>
  <c r="AQ321" i="11"/>
  <c r="AQ310" i="11"/>
  <c r="AQ362" i="11"/>
  <c r="AQ289" i="11"/>
  <c r="AQ455" i="11"/>
  <c r="AQ333" i="11"/>
  <c r="AQ470" i="11"/>
  <c r="AQ254" i="11"/>
  <c r="AQ412" i="11"/>
  <c r="AQ456" i="11"/>
  <c r="AQ361" i="11"/>
  <c r="AQ346" i="11"/>
  <c r="AQ400" i="11"/>
  <c r="AQ391" i="11"/>
  <c r="AQ474" i="11"/>
  <c r="AQ395" i="11"/>
  <c r="AQ387" i="11"/>
  <c r="AQ330" i="11"/>
  <c r="AQ272" i="11"/>
  <c r="AQ457" i="11"/>
  <c r="AQ414" i="11"/>
  <c r="AQ478" i="11"/>
  <c r="AQ334" i="11"/>
  <c r="AQ367" i="11"/>
  <c r="AQ340" i="11"/>
  <c r="AQ381" i="11"/>
  <c r="AQ326" i="11"/>
  <c r="AQ418" i="11"/>
  <c r="AQ451" i="11"/>
  <c r="AQ427" i="11"/>
  <c r="AQ309" i="11"/>
  <c r="AQ413" i="11"/>
  <c r="AQ335" i="11"/>
  <c r="AQ460" i="11"/>
  <c r="AQ516" i="11"/>
  <c r="AQ348" i="11"/>
  <c r="AQ404" i="11"/>
  <c r="AQ331" i="11"/>
  <c r="AQ322" i="11"/>
  <c r="AQ442" i="11"/>
  <c r="AQ428" i="11"/>
  <c r="AQ383" i="11"/>
  <c r="AQ513" i="11"/>
  <c r="AQ410" i="11"/>
  <c r="AQ359" i="11"/>
  <c r="AQ250" i="11"/>
  <c r="AQ437" i="11"/>
  <c r="AQ454" i="11"/>
  <c r="AQ429" i="11"/>
  <c r="AQ409" i="11"/>
  <c r="AQ363" i="11"/>
  <c r="AQ424" i="11"/>
  <c r="AQ419" i="11"/>
  <c r="AQ537" i="11"/>
  <c r="AQ517" i="11"/>
  <c r="AQ488" i="11"/>
  <c r="AQ506" i="11"/>
  <c r="AQ354" i="11"/>
  <c r="AQ420" i="11"/>
  <c r="AQ486" i="11"/>
  <c r="AQ408" i="11"/>
  <c r="AQ528" i="11"/>
  <c r="AQ376" i="11"/>
  <c r="AQ541" i="11"/>
  <c r="AQ386" i="11"/>
  <c r="AQ464" i="11"/>
  <c r="AQ431" i="11"/>
  <c r="AQ523" i="11"/>
  <c r="AQ453" i="11"/>
  <c r="AQ394" i="11"/>
  <c r="AQ403" i="11"/>
  <c r="AQ438" i="11"/>
  <c r="AQ398" i="11"/>
  <c r="AQ549" i="11"/>
  <c r="AQ495" i="11"/>
  <c r="AQ452" i="11"/>
  <c r="AQ487" i="11"/>
  <c r="AQ443" i="11"/>
  <c r="AQ448" i="11"/>
  <c r="AQ491" i="11"/>
  <c r="AQ426" i="11"/>
  <c r="AQ349" i="11"/>
  <c r="AQ497" i="11"/>
  <c r="AQ477" i="11"/>
  <c r="AQ483" i="11"/>
  <c r="AQ485" i="11"/>
  <c r="AQ402" i="11"/>
  <c r="AQ498" i="11"/>
  <c r="AQ405" i="11"/>
  <c r="AQ261" i="11"/>
  <c r="AQ373" i="11"/>
  <c r="AQ425" i="11"/>
  <c r="AQ558" i="11"/>
  <c r="AQ444" i="11"/>
  <c r="AQ388" i="11"/>
  <c r="AQ365" i="11"/>
  <c r="AQ458" i="11"/>
  <c r="AQ529" i="11"/>
  <c r="AQ475" i="11"/>
  <c r="AQ496" i="11"/>
  <c r="AQ544" i="11"/>
  <c r="AQ441" i="11"/>
  <c r="AQ459" i="11"/>
  <c r="AQ389" i="11"/>
  <c r="AQ509" i="11"/>
  <c r="AQ493" i="11"/>
  <c r="AQ450" i="11"/>
  <c r="AQ562" i="11"/>
  <c r="AQ540" i="11"/>
  <c r="AQ377" i="11"/>
  <c r="AQ407" i="11"/>
  <c r="AQ471" i="11"/>
  <c r="AQ430" i="11"/>
  <c r="AQ417" i="11"/>
  <c r="AQ401" i="11"/>
  <c r="AQ411" i="11"/>
  <c r="AQ356" i="11"/>
  <c r="AQ265" i="11"/>
  <c r="AQ521" i="11"/>
  <c r="AQ552" i="11"/>
  <c r="AQ385" i="11"/>
  <c r="AQ557" i="11"/>
  <c r="AQ526" i="11"/>
  <c r="AQ596" i="11"/>
  <c r="AQ463" i="11"/>
  <c r="AQ369" i="11"/>
  <c r="AQ433" i="11"/>
  <c r="AQ473" i="11"/>
  <c r="AQ494" i="11"/>
  <c r="AQ575" i="11"/>
  <c r="AQ484" i="11"/>
  <c r="AQ507" i="11"/>
  <c r="AQ490" i="11"/>
  <c r="AQ371" i="11"/>
  <c r="AQ563" i="11"/>
  <c r="AQ535" i="11"/>
  <c r="AQ568" i="11"/>
  <c r="AQ547" i="11"/>
  <c r="AQ469" i="11"/>
  <c r="AQ489" i="11"/>
  <c r="AQ396" i="11"/>
  <c r="AQ445" i="11"/>
  <c r="AQ397" i="11"/>
  <c r="AQ501" i="11"/>
  <c r="AQ578" i="11"/>
  <c r="AQ583" i="11"/>
  <c r="AQ515" i="11"/>
  <c r="AQ572" i="11"/>
  <c r="AQ481" i="11"/>
  <c r="AQ600" i="11"/>
  <c r="AQ482" i="11"/>
  <c r="AQ519" i="11"/>
  <c r="AQ434" i="11"/>
  <c r="AQ543" i="11"/>
  <c r="AQ508" i="11"/>
  <c r="AQ525" i="11"/>
  <c r="AQ610" i="11"/>
  <c r="AQ612" i="11"/>
  <c r="AQ271" i="11"/>
  <c r="AQ447" i="11"/>
  <c r="AQ446" i="11"/>
  <c r="AQ633" i="11"/>
  <c r="AQ423" i="11"/>
  <c r="AQ561" i="11"/>
  <c r="AQ533" i="11"/>
  <c r="AQ618" i="11"/>
  <c r="AQ492" i="11"/>
  <c r="AQ613" i="11"/>
  <c r="AQ646" i="11"/>
  <c r="AQ472" i="11"/>
  <c r="AQ511" i="11"/>
  <c r="AQ606" i="11"/>
  <c r="AQ603" i="11"/>
  <c r="AQ594" i="11"/>
  <c r="AQ635" i="11"/>
  <c r="AQ598" i="11"/>
  <c r="AQ534" i="11"/>
  <c r="AQ500" i="11"/>
  <c r="AQ571" i="11"/>
  <c r="AQ518" i="11"/>
  <c r="AQ505" i="11"/>
  <c r="AQ480" i="11"/>
  <c r="AQ587" i="11"/>
  <c r="AQ548" i="11"/>
  <c r="AQ560" i="11"/>
  <c r="AQ510" i="11"/>
  <c r="AQ503" i="11"/>
  <c r="AQ502" i="11"/>
  <c r="AQ504" i="11"/>
  <c r="AQ468" i="11"/>
  <c r="AQ554" i="11"/>
  <c r="AQ512" i="11"/>
  <c r="AQ637" i="11"/>
  <c r="AQ602" i="11"/>
  <c r="AQ640" i="11"/>
  <c r="AQ461" i="11"/>
  <c r="AQ608" i="11"/>
  <c r="AQ546" i="11"/>
  <c r="AQ611" i="11"/>
  <c r="AQ565" i="11"/>
  <c r="AQ588" i="11"/>
  <c r="AQ527" i="11"/>
  <c r="AQ601" i="11"/>
  <c r="AQ574" i="11"/>
  <c r="AQ630" i="11"/>
  <c r="AQ581" i="11"/>
  <c r="AQ643" i="11"/>
  <c r="AQ615" i="11"/>
  <c r="AQ551" i="11"/>
  <c r="AQ524" i="11"/>
  <c r="AQ532" i="11"/>
  <c r="AQ585" i="11"/>
  <c r="AQ621" i="11"/>
  <c r="AQ499" i="11"/>
  <c r="AQ590" i="11"/>
  <c r="AQ629" i="11"/>
  <c r="AQ536" i="11"/>
  <c r="AQ579" i="11"/>
  <c r="AQ479" i="11"/>
  <c r="AQ696" i="11"/>
  <c r="AQ591" i="11"/>
  <c r="AQ467" i="11"/>
  <c r="AQ685" i="11"/>
  <c r="AQ693" i="11"/>
  <c r="AQ627" i="11"/>
  <c r="AQ436" i="11"/>
  <c r="AQ520" i="11"/>
  <c r="AQ580" i="11"/>
  <c r="AQ522" i="11"/>
  <c r="AQ539" i="11"/>
  <c r="AQ697" i="11"/>
  <c r="AQ476" i="11"/>
  <c r="AQ582" i="11"/>
  <c r="AQ675" i="11"/>
  <c r="AQ619" i="11"/>
  <c r="AQ569" i="11"/>
  <c r="AQ706" i="11"/>
  <c r="AQ555" i="11"/>
  <c r="AQ605" i="11"/>
  <c r="AQ531" i="11"/>
  <c r="AQ530" i="11"/>
  <c r="AQ622" i="11"/>
  <c r="AQ670" i="11"/>
  <c r="AQ662" i="11"/>
  <c r="AQ576" i="11"/>
  <c r="AQ665" i="11"/>
  <c r="AQ656" i="11"/>
  <c r="AQ538" i="11"/>
  <c r="AQ597" i="11"/>
  <c r="AQ550" i="11"/>
  <c r="AQ691" i="11"/>
  <c r="AQ705" i="11"/>
  <c r="AQ577" i="11"/>
  <c r="AQ599" i="11"/>
  <c r="AQ654" i="11"/>
  <c r="AQ556" i="11"/>
  <c r="AQ650" i="11"/>
  <c r="AQ641" i="11"/>
  <c r="AQ616" i="11"/>
  <c r="AQ609" i="11"/>
  <c r="AQ672" i="11"/>
  <c r="AQ699" i="11"/>
  <c r="AQ638" i="11"/>
  <c r="AQ724" i="11"/>
  <c r="AQ631" i="11"/>
  <c r="AQ680" i="11"/>
  <c r="AQ564" i="11"/>
  <c r="AQ466" i="11"/>
  <c r="AQ689" i="11"/>
  <c r="AQ682" i="11"/>
  <c r="AQ514" i="11"/>
  <c r="AQ661" i="11"/>
  <c r="AQ632" i="11"/>
  <c r="AQ688" i="11"/>
  <c r="AQ710" i="11"/>
  <c r="AQ545" i="11"/>
  <c r="AQ623" i="11"/>
  <c r="AQ716" i="11"/>
  <c r="AQ607" i="11"/>
  <c r="AQ736" i="11"/>
  <c r="AQ709" i="11"/>
  <c r="AQ683" i="11"/>
  <c r="AQ586" i="11"/>
  <c r="AQ584" i="11"/>
  <c r="AQ676" i="11"/>
  <c r="AQ573" i="11"/>
  <c r="AQ645" i="11"/>
  <c r="AQ686" i="11"/>
  <c r="AQ723" i="11"/>
  <c r="AQ595" i="11"/>
  <c r="AQ617" i="11"/>
  <c r="AQ720" i="11"/>
  <c r="AQ698" i="11"/>
  <c r="AQ592" i="11"/>
  <c r="AQ559" i="11"/>
  <c r="AQ667" i="11"/>
  <c r="AQ634" i="11"/>
  <c r="AQ567" i="11"/>
  <c r="AQ620" i="11"/>
  <c r="AQ651" i="11"/>
  <c r="AQ553" i="11"/>
  <c r="AQ756" i="11"/>
  <c r="AQ666" i="11"/>
  <c r="AQ614" i="11"/>
  <c r="AQ755" i="11"/>
  <c r="AQ669" i="11"/>
  <c r="AQ660" i="11"/>
  <c r="AQ679" i="11"/>
  <c r="AQ734" i="11"/>
  <c r="AQ761" i="11"/>
  <c r="AQ653" i="11"/>
  <c r="AQ687" i="11"/>
  <c r="AQ658" i="11"/>
  <c r="AQ639" i="11"/>
  <c r="AQ741" i="11"/>
  <c r="AQ702" i="11"/>
  <c r="AQ659" i="11"/>
  <c r="AQ732" i="11"/>
  <c r="AQ729" i="11"/>
  <c r="AQ647" i="11"/>
  <c r="AQ644" i="11"/>
  <c r="AQ717" i="11"/>
  <c r="AQ782" i="11"/>
  <c r="AQ738" i="11"/>
  <c r="AQ695" i="11"/>
  <c r="AQ625" i="11"/>
  <c r="AQ542" i="11"/>
  <c r="AQ714" i="11"/>
  <c r="AQ465" i="11"/>
  <c r="AQ711" i="11"/>
  <c r="AQ773" i="11"/>
  <c r="AQ673" i="11"/>
  <c r="AQ589" i="11"/>
  <c r="AQ770" i="11"/>
  <c r="AQ636" i="11"/>
  <c r="AQ722" i="11"/>
  <c r="AQ566" i="11"/>
  <c r="AQ624" i="11"/>
  <c r="AQ663" i="11"/>
  <c r="AQ677" i="11"/>
  <c r="AQ725" i="11"/>
  <c r="AQ678" i="11"/>
  <c r="AQ703" i="11"/>
  <c r="AQ763" i="11"/>
  <c r="AQ740" i="11"/>
  <c r="AQ570" i="11"/>
  <c r="AQ713" i="11"/>
  <c r="AQ593" i="11"/>
  <c r="AQ759" i="11"/>
  <c r="AQ604" i="11"/>
  <c r="AQ657" i="11"/>
  <c r="AQ664" i="11"/>
  <c r="AQ785" i="11"/>
  <c r="AQ694" i="11"/>
  <c r="AQ753" i="11"/>
  <c r="AQ712" i="11"/>
  <c r="AQ730" i="11"/>
  <c r="AQ726" i="11"/>
  <c r="AQ748" i="11"/>
  <c r="AQ701" i="11"/>
  <c r="AQ824" i="11"/>
  <c r="AQ776" i="11"/>
  <c r="AQ718" i="11"/>
  <c r="AQ674" i="11"/>
  <c r="AQ758" i="11"/>
  <c r="AQ681" i="11"/>
  <c r="AQ628" i="11"/>
  <c r="AQ809" i="11"/>
  <c r="AQ668" i="11"/>
  <c r="AQ797" i="11"/>
  <c r="AQ764" i="11"/>
  <c r="AQ766" i="11"/>
  <c r="AQ767" i="11"/>
  <c r="AQ783" i="11"/>
  <c r="AQ692" i="11"/>
  <c r="AQ700" i="11"/>
  <c r="AQ791" i="11"/>
  <c r="AQ813" i="11"/>
  <c r="AQ655" i="11"/>
  <c r="AQ745" i="11"/>
  <c r="AQ812" i="11"/>
  <c r="AQ814" i="11"/>
  <c r="AQ794" i="11"/>
  <c r="AQ757" i="11"/>
  <c r="AQ778" i="11"/>
  <c r="AQ787" i="11"/>
  <c r="AQ816" i="11"/>
  <c r="AQ817" i="11"/>
  <c r="AQ786" i="11"/>
  <c r="AQ754" i="11"/>
  <c r="AQ642" i="11"/>
  <c r="AQ808" i="11"/>
  <c r="AQ649" i="11"/>
  <c r="AQ735" i="11"/>
  <c r="AQ762" i="11"/>
  <c r="AQ768" i="11"/>
  <c r="AQ844" i="11"/>
  <c r="AQ737" i="11"/>
  <c r="AQ721" i="11"/>
  <c r="AQ747" i="11"/>
  <c r="AQ626" i="11"/>
  <c r="AQ727" i="11"/>
  <c r="AQ799" i="11"/>
  <c r="AQ777" i="11"/>
  <c r="AQ690" i="11"/>
  <c r="AQ852" i="11"/>
  <c r="AQ837" i="11"/>
  <c r="AQ719" i="11"/>
  <c r="AQ779" i="11"/>
  <c r="AQ833" i="11"/>
  <c r="AQ684" i="11"/>
  <c r="AQ796" i="11"/>
  <c r="AQ715" i="11"/>
  <c r="AQ793" i="11"/>
  <c r="AQ743" i="11"/>
  <c r="AQ751" i="11"/>
  <c r="AQ829" i="11"/>
  <c r="AQ819" i="11"/>
  <c r="AQ798" i="11"/>
  <c r="AQ708" i="11"/>
  <c r="AQ707" i="11"/>
  <c r="AQ788" i="11"/>
  <c r="AQ864" i="11"/>
  <c r="AQ744" i="11"/>
  <c r="AQ841" i="11"/>
  <c r="AQ771" i="11"/>
  <c r="AQ805" i="11"/>
  <c r="AQ853" i="11"/>
  <c r="AQ671" i="11"/>
  <c r="AQ802" i="11"/>
  <c r="AQ765" i="11"/>
  <c r="AQ822" i="11"/>
  <c r="AQ867" i="11"/>
  <c r="AQ815" i="11"/>
  <c r="AQ769" i="11"/>
  <c r="AQ760" i="11"/>
  <c r="AQ850" i="11"/>
  <c r="AQ789" i="11"/>
  <c r="AQ832" i="11"/>
  <c r="AQ739" i="11"/>
  <c r="AQ878" i="11"/>
  <c r="AQ854" i="11"/>
  <c r="AQ807" i="11"/>
  <c r="AQ860" i="11"/>
  <c r="AQ877" i="11"/>
  <c r="AQ775" i="11"/>
  <c r="AQ731" i="11"/>
  <c r="AQ871" i="11"/>
  <c r="AQ800" i="11"/>
  <c r="AQ866" i="11"/>
  <c r="AQ784" i="11"/>
  <c r="AQ823" i="11"/>
  <c r="AQ859" i="11"/>
  <c r="AQ772" i="11"/>
  <c r="AQ827" i="11"/>
  <c r="AQ891" i="11"/>
  <c r="AQ752" i="11"/>
  <c r="AQ830" i="11"/>
  <c r="AQ806" i="11"/>
  <c r="AQ750" i="11"/>
  <c r="AQ899" i="11"/>
  <c r="AQ648" i="11"/>
  <c r="AQ825" i="11"/>
  <c r="AQ835" i="11"/>
  <c r="AQ876" i="11"/>
  <c r="AQ811" i="11"/>
  <c r="AQ842" i="11"/>
  <c r="AQ774" i="11"/>
  <c r="AQ861" i="11"/>
  <c r="AQ906" i="11"/>
  <c r="AQ834" i="11"/>
  <c r="AQ840" i="11"/>
  <c r="AQ746" i="11"/>
  <c r="AQ870" i="11"/>
  <c r="AQ890" i="11"/>
  <c r="AQ836" i="11"/>
  <c r="AQ831" i="11"/>
  <c r="AQ868" i="11"/>
  <c r="AQ872" i="11"/>
  <c r="AQ848" i="11"/>
  <c r="AQ896" i="11"/>
  <c r="AQ886" i="11"/>
  <c r="AQ855" i="11"/>
  <c r="AQ874" i="11"/>
  <c r="AQ884" i="11"/>
  <c r="AQ875" i="11"/>
  <c r="AQ780" i="11"/>
  <c r="AQ892" i="11"/>
  <c r="AQ704" i="11"/>
  <c r="AQ863" i="11"/>
  <c r="AQ905" i="11"/>
  <c r="AQ865" i="11"/>
  <c r="AQ910" i="11"/>
  <c r="AQ898" i="11"/>
  <c r="AQ885" i="11"/>
  <c r="AQ911" i="11"/>
  <c r="AQ803" i="11"/>
  <c r="AQ801" i="11"/>
  <c r="AQ820" i="11"/>
  <c r="AQ907" i="11"/>
  <c r="AQ839" i="11"/>
  <c r="AQ925" i="11"/>
  <c r="AQ923" i="11"/>
  <c r="AQ804" i="11"/>
  <c r="AQ847" i="11"/>
  <c r="AQ392" i="11"/>
  <c r="AQ897" i="11"/>
  <c r="AQ862" i="11"/>
  <c r="AQ858" i="11"/>
  <c r="AQ821" i="11"/>
  <c r="AQ742" i="11"/>
  <c r="AQ846" i="11"/>
  <c r="AQ922" i="11"/>
  <c r="AQ881" i="11"/>
  <c r="AQ935" i="11"/>
  <c r="AQ781" i="11"/>
  <c r="AQ931" i="11"/>
  <c r="AQ903" i="11"/>
  <c r="AQ851" i="11"/>
  <c r="AQ733" i="11"/>
  <c r="AQ873" i="11"/>
  <c r="AQ924" i="11"/>
  <c r="AQ914" i="11"/>
  <c r="AQ888" i="11"/>
  <c r="AQ843" i="11"/>
  <c r="AQ921" i="11"/>
  <c r="AQ826" i="11"/>
  <c r="AQ838" i="11"/>
  <c r="AQ916" i="11"/>
  <c r="AQ934" i="11"/>
  <c r="AQ943" i="11"/>
  <c r="AQ920" i="11"/>
  <c r="AQ883" i="11"/>
  <c r="AQ879" i="11"/>
  <c r="AQ917" i="11"/>
  <c r="AQ901" i="11"/>
  <c r="AQ818" i="11"/>
  <c r="AQ792" i="11"/>
  <c r="AQ913" i="11"/>
  <c r="AQ887" i="11"/>
  <c r="AQ946" i="11"/>
  <c r="AQ849" i="11"/>
  <c r="AQ889" i="11"/>
  <c r="AQ930" i="11"/>
  <c r="AQ919" i="11"/>
  <c r="AQ810" i="11"/>
  <c r="AQ945" i="11"/>
  <c r="AQ929" i="11"/>
  <c r="AQ941" i="11"/>
  <c r="AQ856" i="11"/>
  <c r="AQ938" i="11"/>
  <c r="AQ957" i="11"/>
  <c r="AQ908" i="11"/>
  <c r="AQ900" i="11"/>
  <c r="AQ955" i="11"/>
  <c r="AQ882" i="11"/>
  <c r="AQ937" i="11"/>
  <c r="AQ962" i="11"/>
  <c r="AQ902" i="11"/>
  <c r="AQ927" i="11"/>
  <c r="AQ940" i="11"/>
  <c r="AQ909" i="11"/>
  <c r="AQ932" i="11"/>
  <c r="AQ795" i="11"/>
  <c r="AQ912" i="11"/>
  <c r="AQ928" i="11"/>
  <c r="AQ936" i="11"/>
  <c r="AQ857" i="11"/>
  <c r="AQ939" i="11"/>
  <c r="AQ963" i="11"/>
  <c r="AQ944" i="11"/>
  <c r="AQ828" i="11"/>
  <c r="AQ894" i="11"/>
  <c r="AQ947" i="11"/>
  <c r="AQ970" i="11"/>
  <c r="AQ869" i="11"/>
  <c r="AQ966" i="11"/>
  <c r="AQ951" i="11"/>
  <c r="AQ971" i="11"/>
  <c r="AQ893" i="11"/>
  <c r="AQ973" i="11"/>
  <c r="AQ933" i="11"/>
  <c r="AQ942" i="11"/>
  <c r="AQ968" i="11"/>
  <c r="AQ967" i="11"/>
  <c r="AQ961" i="11"/>
  <c r="AQ915" i="11"/>
  <c r="AQ845" i="11"/>
  <c r="AQ974" i="11"/>
  <c r="AQ984" i="11"/>
  <c r="AQ978" i="11"/>
  <c r="AQ904" i="11"/>
  <c r="AQ972" i="11"/>
  <c r="AQ790" i="11"/>
  <c r="AQ991" i="11"/>
  <c r="AQ977" i="11"/>
  <c r="AQ969" i="11"/>
  <c r="AQ994" i="11"/>
  <c r="AQ992" i="11"/>
  <c r="AQ987" i="11"/>
  <c r="AQ985" i="11"/>
  <c r="AQ954" i="11"/>
  <c r="AQ975" i="11"/>
  <c r="AQ981" i="11"/>
  <c r="AQ956" i="11"/>
  <c r="AQ999" i="11"/>
  <c r="AQ926" i="11"/>
  <c r="AQ950" i="11"/>
  <c r="AQ983" i="11"/>
  <c r="AQ993" i="11"/>
  <c r="AQ964" i="11"/>
  <c r="AQ996" i="11"/>
  <c r="AQ976" i="11"/>
  <c r="AQ960" i="11"/>
  <c r="AQ990" i="11"/>
  <c r="AQ918" i="11"/>
  <c r="AQ982" i="11"/>
  <c r="AQ949" i="11"/>
  <c r="AQ1004" i="11"/>
  <c r="AQ989" i="11"/>
  <c r="AQ1001" i="11"/>
  <c r="AQ1002" i="11"/>
  <c r="AQ1007" i="11"/>
  <c r="AQ895" i="11"/>
  <c r="AQ880" i="11"/>
  <c r="AQ958" i="11"/>
  <c r="AQ749" i="11"/>
  <c r="AQ953" i="11"/>
  <c r="AQ1005" i="11"/>
  <c r="AQ988" i="11"/>
  <c r="AQ1003" i="11"/>
  <c r="AQ1013" i="11"/>
  <c r="AQ980" i="11"/>
  <c r="AQ998" i="11"/>
  <c r="AQ1011" i="11"/>
  <c r="AQ1012" i="11"/>
  <c r="AQ1006" i="11"/>
  <c r="AQ995" i="11"/>
  <c r="AQ959" i="11"/>
  <c r="AQ1018" i="11"/>
  <c r="AQ1020" i="11"/>
  <c r="AQ1000" i="11"/>
  <c r="AQ1008" i="11"/>
  <c r="AQ965" i="11"/>
  <c r="AQ1019" i="11"/>
  <c r="AQ1009" i="11"/>
  <c r="AQ1010" i="11"/>
  <c r="AQ1014" i="11"/>
  <c r="AQ728" i="11"/>
  <c r="AQ1015" i="11"/>
  <c r="AQ1023" i="11"/>
  <c r="AQ997" i="11"/>
  <c r="AQ1017" i="11"/>
  <c r="AQ1025" i="11"/>
  <c r="AQ986" i="11"/>
  <c r="AQ979" i="11"/>
  <c r="AQ1024" i="11"/>
  <c r="AQ1022" i="11"/>
  <c r="AQ1026" i="11"/>
  <c r="AQ948" i="11"/>
  <c r="AQ1021" i="11"/>
  <c r="AQ1027" i="11"/>
  <c r="AQ1028" i="11"/>
  <c r="AQ1016" i="11"/>
  <c r="AQ952" i="11"/>
  <c r="AQ1029" i="11"/>
  <c r="AQ1031" i="11"/>
  <c r="AQ1030" i="11"/>
  <c r="AQ2" i="11"/>
  <c r="M9" i="13"/>
  <c r="M10" i="13"/>
  <c r="M17" i="13"/>
  <c r="M18" i="13"/>
  <c r="M25" i="13"/>
  <c r="M26" i="13"/>
  <c r="M33" i="13"/>
  <c r="M34" i="13"/>
  <c r="M41" i="13"/>
  <c r="M42" i="13"/>
  <c r="M49" i="13"/>
  <c r="M50" i="13"/>
  <c r="M57" i="13"/>
  <c r="M58" i="13"/>
  <c r="M65" i="13"/>
  <c r="M66" i="13"/>
  <c r="M73" i="13"/>
  <c r="M74" i="13"/>
  <c r="M81" i="13"/>
  <c r="M82" i="13"/>
  <c r="M89" i="13"/>
  <c r="M90" i="13"/>
  <c r="M97" i="13"/>
  <c r="M98" i="13"/>
  <c r="M105" i="13"/>
  <c r="M106" i="13"/>
  <c r="M113" i="13"/>
  <c r="M114" i="13"/>
  <c r="M121" i="13"/>
  <c r="M122" i="13"/>
  <c r="M129" i="13"/>
  <c r="M130" i="13"/>
  <c r="E3" i="13"/>
  <c r="E4" i="13"/>
  <c r="E5" i="13"/>
  <c r="E6" i="13"/>
  <c r="M6" i="13" s="1"/>
  <c r="E7" i="13"/>
  <c r="E8" i="13"/>
  <c r="E9" i="13"/>
  <c r="E10" i="13"/>
  <c r="E11" i="13"/>
  <c r="E12" i="13"/>
  <c r="E13" i="13"/>
  <c r="E14" i="13"/>
  <c r="M14" i="13" s="1"/>
  <c r="E15" i="13"/>
  <c r="E16" i="13"/>
  <c r="E17" i="13"/>
  <c r="E18" i="13"/>
  <c r="E19" i="13"/>
  <c r="E20" i="13"/>
  <c r="E21" i="13"/>
  <c r="E22" i="13"/>
  <c r="M22" i="13" s="1"/>
  <c r="E23" i="13"/>
  <c r="E24" i="13"/>
  <c r="E25" i="13"/>
  <c r="E26" i="13"/>
  <c r="E27" i="13"/>
  <c r="E28" i="13"/>
  <c r="E29" i="13"/>
  <c r="E30" i="13"/>
  <c r="M30" i="13" s="1"/>
  <c r="E31" i="13"/>
  <c r="E32" i="13"/>
  <c r="E33" i="13"/>
  <c r="E34" i="13"/>
  <c r="E35" i="13"/>
  <c r="E36" i="13"/>
  <c r="E37" i="13"/>
  <c r="E38" i="13"/>
  <c r="M38" i="13" s="1"/>
  <c r="E39" i="13"/>
  <c r="E40" i="13"/>
  <c r="E41" i="13"/>
  <c r="E42" i="13"/>
  <c r="E43" i="13"/>
  <c r="E44" i="13"/>
  <c r="E45" i="13"/>
  <c r="E46" i="13"/>
  <c r="M46" i="13" s="1"/>
  <c r="E47" i="13"/>
  <c r="E48" i="13"/>
  <c r="E49" i="13"/>
  <c r="E50" i="13"/>
  <c r="E51" i="13"/>
  <c r="E52" i="13"/>
  <c r="E53" i="13"/>
  <c r="E54" i="13"/>
  <c r="M54" i="13" s="1"/>
  <c r="E55" i="13"/>
  <c r="E56" i="13"/>
  <c r="E57" i="13"/>
  <c r="E58" i="13"/>
  <c r="E59" i="13"/>
  <c r="E60" i="13"/>
  <c r="E61" i="13"/>
  <c r="E62" i="13"/>
  <c r="M62" i="13" s="1"/>
  <c r="E63" i="13"/>
  <c r="E64" i="13"/>
  <c r="E65" i="13"/>
  <c r="E66" i="13"/>
  <c r="E67" i="13"/>
  <c r="E68" i="13"/>
  <c r="E69" i="13"/>
  <c r="E70" i="13"/>
  <c r="M70" i="13" s="1"/>
  <c r="E71" i="13"/>
  <c r="E72" i="13"/>
  <c r="E73" i="13"/>
  <c r="E74" i="13"/>
  <c r="E75" i="13"/>
  <c r="E76" i="13"/>
  <c r="E77" i="13"/>
  <c r="E78" i="13"/>
  <c r="M78" i="13" s="1"/>
  <c r="E79" i="13"/>
  <c r="E80" i="13"/>
  <c r="E81" i="13"/>
  <c r="E82" i="13"/>
  <c r="E83" i="13"/>
  <c r="E84" i="13"/>
  <c r="E85" i="13"/>
  <c r="E86" i="13"/>
  <c r="M86" i="13" s="1"/>
  <c r="E87" i="13"/>
  <c r="E88" i="13"/>
  <c r="E89" i="13"/>
  <c r="E90" i="13"/>
  <c r="E91" i="13"/>
  <c r="E92" i="13"/>
  <c r="E93" i="13"/>
  <c r="E94" i="13"/>
  <c r="M94" i="13" s="1"/>
  <c r="E95" i="13"/>
  <c r="E96" i="13"/>
  <c r="E97" i="13"/>
  <c r="E98" i="13"/>
  <c r="E99" i="13"/>
  <c r="E100" i="13"/>
  <c r="E101" i="13"/>
  <c r="E102" i="13"/>
  <c r="M102" i="13" s="1"/>
  <c r="E103" i="13"/>
  <c r="E104" i="13"/>
  <c r="E105" i="13"/>
  <c r="E106" i="13"/>
  <c r="E107" i="13"/>
  <c r="E108" i="13"/>
  <c r="E109" i="13"/>
  <c r="E110" i="13"/>
  <c r="M110" i="13" s="1"/>
  <c r="E111" i="13"/>
  <c r="E112" i="13"/>
  <c r="E113" i="13"/>
  <c r="E114" i="13"/>
  <c r="E115" i="13"/>
  <c r="E116" i="13"/>
  <c r="E117" i="13"/>
  <c r="E118" i="13"/>
  <c r="M118" i="13" s="1"/>
  <c r="E119" i="13"/>
  <c r="E120" i="13"/>
  <c r="E121" i="13"/>
  <c r="E122" i="13"/>
  <c r="E123" i="13"/>
  <c r="E124" i="13"/>
  <c r="E125" i="13"/>
  <c r="E126" i="13"/>
  <c r="M126" i="13" s="1"/>
  <c r="E127" i="13"/>
  <c r="E128" i="13"/>
  <c r="E129" i="13"/>
  <c r="E130" i="13"/>
  <c r="E131" i="13"/>
  <c r="E132" i="13"/>
  <c r="E2" i="13"/>
  <c r="L3" i="13"/>
  <c r="M3" i="13" s="1"/>
  <c r="L4" i="13"/>
  <c r="M4" i="13" s="1"/>
  <c r="L5" i="13"/>
  <c r="M5" i="13" s="1"/>
  <c r="L6" i="13"/>
  <c r="L7" i="13"/>
  <c r="M7" i="13" s="1"/>
  <c r="L8" i="13"/>
  <c r="M8" i="13" s="1"/>
  <c r="L9" i="13"/>
  <c r="L10" i="13"/>
  <c r="L11" i="13"/>
  <c r="M11" i="13" s="1"/>
  <c r="L12" i="13"/>
  <c r="M12" i="13" s="1"/>
  <c r="L13" i="13"/>
  <c r="M13" i="13" s="1"/>
  <c r="L14" i="13"/>
  <c r="L15" i="13"/>
  <c r="M15" i="13" s="1"/>
  <c r="L16" i="13"/>
  <c r="M16" i="13" s="1"/>
  <c r="L17" i="13"/>
  <c r="L18" i="13"/>
  <c r="L19" i="13"/>
  <c r="M19" i="13" s="1"/>
  <c r="L20" i="13"/>
  <c r="M20" i="13" s="1"/>
  <c r="L21" i="13"/>
  <c r="M21" i="13" s="1"/>
  <c r="L22" i="13"/>
  <c r="L23" i="13"/>
  <c r="M23" i="13" s="1"/>
  <c r="L24" i="13"/>
  <c r="M24" i="13" s="1"/>
  <c r="L25" i="13"/>
  <c r="L26" i="13"/>
  <c r="L27" i="13"/>
  <c r="M27" i="13" s="1"/>
  <c r="L28" i="13"/>
  <c r="M28" i="13" s="1"/>
  <c r="L29" i="13"/>
  <c r="M29" i="13" s="1"/>
  <c r="L30" i="13"/>
  <c r="L31" i="13"/>
  <c r="M31" i="13" s="1"/>
  <c r="L32" i="13"/>
  <c r="M32" i="13" s="1"/>
  <c r="L33" i="13"/>
  <c r="L34" i="13"/>
  <c r="L35" i="13"/>
  <c r="M35" i="13" s="1"/>
  <c r="L36" i="13"/>
  <c r="M36" i="13" s="1"/>
  <c r="L37" i="13"/>
  <c r="M37" i="13" s="1"/>
  <c r="L38" i="13"/>
  <c r="L39" i="13"/>
  <c r="M39" i="13" s="1"/>
  <c r="L40" i="13"/>
  <c r="M40" i="13" s="1"/>
  <c r="L41" i="13"/>
  <c r="L42" i="13"/>
  <c r="L43" i="13"/>
  <c r="M43" i="13" s="1"/>
  <c r="L44" i="13"/>
  <c r="M44" i="13" s="1"/>
  <c r="L45" i="13"/>
  <c r="M45" i="13" s="1"/>
  <c r="L46" i="13"/>
  <c r="L47" i="13"/>
  <c r="M47" i="13" s="1"/>
  <c r="L48" i="13"/>
  <c r="M48" i="13" s="1"/>
  <c r="L49" i="13"/>
  <c r="L50" i="13"/>
  <c r="L51" i="13"/>
  <c r="M51" i="13" s="1"/>
  <c r="L52" i="13"/>
  <c r="M52" i="13" s="1"/>
  <c r="L53" i="13"/>
  <c r="M53" i="13" s="1"/>
  <c r="L54" i="13"/>
  <c r="L55" i="13"/>
  <c r="M55" i="13" s="1"/>
  <c r="L56" i="13"/>
  <c r="M56" i="13" s="1"/>
  <c r="L57" i="13"/>
  <c r="L58" i="13"/>
  <c r="L59" i="13"/>
  <c r="M59" i="13" s="1"/>
  <c r="L60" i="13"/>
  <c r="M60" i="13" s="1"/>
  <c r="L61" i="13"/>
  <c r="M61" i="13" s="1"/>
  <c r="L62" i="13"/>
  <c r="L63" i="13"/>
  <c r="M63" i="13" s="1"/>
  <c r="L64" i="13"/>
  <c r="M64" i="13" s="1"/>
  <c r="L65" i="13"/>
  <c r="L66" i="13"/>
  <c r="L67" i="13"/>
  <c r="M67" i="13" s="1"/>
  <c r="L68" i="13"/>
  <c r="M68" i="13" s="1"/>
  <c r="L69" i="13"/>
  <c r="M69" i="13" s="1"/>
  <c r="L70" i="13"/>
  <c r="L71" i="13"/>
  <c r="M71" i="13" s="1"/>
  <c r="L72" i="13"/>
  <c r="M72" i="13" s="1"/>
  <c r="L73" i="13"/>
  <c r="L74" i="13"/>
  <c r="L75" i="13"/>
  <c r="M75" i="13" s="1"/>
  <c r="L76" i="13"/>
  <c r="M76" i="13" s="1"/>
  <c r="L77" i="13"/>
  <c r="M77" i="13" s="1"/>
  <c r="L78" i="13"/>
  <c r="L79" i="13"/>
  <c r="M79" i="13" s="1"/>
  <c r="L80" i="13"/>
  <c r="M80" i="13" s="1"/>
  <c r="L81" i="13"/>
  <c r="L82" i="13"/>
  <c r="L83" i="13"/>
  <c r="M83" i="13" s="1"/>
  <c r="L84" i="13"/>
  <c r="M84" i="13" s="1"/>
  <c r="L85" i="13"/>
  <c r="M85" i="13" s="1"/>
  <c r="L86" i="13"/>
  <c r="L87" i="13"/>
  <c r="M87" i="13" s="1"/>
  <c r="L88" i="13"/>
  <c r="M88" i="13" s="1"/>
  <c r="L89" i="13"/>
  <c r="L90" i="13"/>
  <c r="L91" i="13"/>
  <c r="M91" i="13" s="1"/>
  <c r="L92" i="13"/>
  <c r="M92" i="13" s="1"/>
  <c r="L93" i="13"/>
  <c r="M93" i="13" s="1"/>
  <c r="L94" i="13"/>
  <c r="L95" i="13"/>
  <c r="M95" i="13" s="1"/>
  <c r="L96" i="13"/>
  <c r="M96" i="13" s="1"/>
  <c r="L97" i="13"/>
  <c r="L98" i="13"/>
  <c r="L99" i="13"/>
  <c r="M99" i="13" s="1"/>
  <c r="L100" i="13"/>
  <c r="M100" i="13" s="1"/>
  <c r="L101" i="13"/>
  <c r="M101" i="13" s="1"/>
  <c r="L102" i="13"/>
  <c r="L103" i="13"/>
  <c r="M103" i="13" s="1"/>
  <c r="L104" i="13"/>
  <c r="M104" i="13" s="1"/>
  <c r="L105" i="13"/>
  <c r="L106" i="13"/>
  <c r="L107" i="13"/>
  <c r="M107" i="13" s="1"/>
  <c r="L108" i="13"/>
  <c r="M108" i="13" s="1"/>
  <c r="L109" i="13"/>
  <c r="M109" i="13" s="1"/>
  <c r="L110" i="13"/>
  <c r="L111" i="13"/>
  <c r="M111" i="13" s="1"/>
  <c r="L112" i="13"/>
  <c r="M112" i="13" s="1"/>
  <c r="L113" i="13"/>
  <c r="L114" i="13"/>
  <c r="L115" i="13"/>
  <c r="M115" i="13" s="1"/>
  <c r="L116" i="13"/>
  <c r="M116" i="13" s="1"/>
  <c r="L117" i="13"/>
  <c r="M117" i="13" s="1"/>
  <c r="L118" i="13"/>
  <c r="L119" i="13"/>
  <c r="M119" i="13" s="1"/>
  <c r="L120" i="13"/>
  <c r="M120" i="13" s="1"/>
  <c r="L121" i="13"/>
  <c r="L122" i="13"/>
  <c r="L123" i="13"/>
  <c r="M123" i="13" s="1"/>
  <c r="L124" i="13"/>
  <c r="M124" i="13" s="1"/>
  <c r="L125" i="13"/>
  <c r="M125" i="13" s="1"/>
  <c r="L126" i="13"/>
  <c r="L127" i="13"/>
  <c r="M127" i="13" s="1"/>
  <c r="L128" i="13"/>
  <c r="M128" i="13" s="1"/>
  <c r="L129" i="13"/>
  <c r="L130" i="13"/>
  <c r="L131" i="13"/>
  <c r="M131" i="13" s="1"/>
  <c r="L132" i="13"/>
  <c r="M132" i="13" s="1"/>
  <c r="L2" i="13"/>
  <c r="M2" i="13" s="1"/>
  <c r="AO3" i="12"/>
  <c r="AO2" i="12"/>
  <c r="AO40" i="12"/>
  <c r="AO4" i="12"/>
  <c r="AO10" i="12"/>
  <c r="AO9" i="12"/>
  <c r="AO17" i="12"/>
  <c r="AO25" i="12"/>
  <c r="AO31" i="12"/>
  <c r="AO14" i="12"/>
  <c r="AO5" i="12"/>
  <c r="AO34" i="12"/>
  <c r="AO54" i="12"/>
  <c r="AO13" i="12"/>
  <c r="AO36" i="12"/>
  <c r="AO45" i="12"/>
  <c r="AO48" i="12"/>
  <c r="AO30" i="12"/>
  <c r="AO59" i="12"/>
  <c r="AO16" i="12"/>
  <c r="AO57" i="12"/>
  <c r="AO61" i="12"/>
  <c r="AO23" i="12"/>
  <c r="AO37" i="12"/>
  <c r="AO65" i="12"/>
  <c r="AO94" i="12"/>
  <c r="AO67" i="12"/>
  <c r="AO129" i="12"/>
  <c r="AO20" i="12"/>
  <c r="AO18" i="12"/>
  <c r="AO19" i="12"/>
  <c r="AO78" i="12"/>
  <c r="AO51" i="12"/>
  <c r="AO104" i="12"/>
  <c r="AO117" i="12"/>
  <c r="AO8" i="12"/>
  <c r="AO24" i="12"/>
  <c r="AO38" i="12"/>
  <c r="AO41" i="12"/>
  <c r="AO53" i="12"/>
  <c r="AO72" i="12"/>
  <c r="AO105" i="12"/>
  <c r="AO97" i="12"/>
  <c r="AO29" i="12"/>
  <c r="AO68" i="12"/>
  <c r="AO96" i="12"/>
  <c r="AO21" i="12"/>
  <c r="AO47" i="12"/>
  <c r="AO58" i="12"/>
  <c r="AO108" i="12"/>
  <c r="AO202" i="12"/>
  <c r="AO11" i="12"/>
  <c r="AO64" i="12"/>
  <c r="AO77" i="12"/>
  <c r="AO95" i="12"/>
  <c r="AO115" i="12"/>
  <c r="AO190" i="12"/>
  <c r="AO140" i="12"/>
  <c r="AO141" i="12"/>
  <c r="AO149" i="12"/>
  <c r="AO143" i="12"/>
  <c r="AO12" i="12"/>
  <c r="AO33" i="12"/>
  <c r="AO32" i="12"/>
  <c r="AO39" i="12"/>
  <c r="AO52" i="12"/>
  <c r="AO79" i="12"/>
  <c r="AO101" i="12"/>
  <c r="AO253" i="12"/>
  <c r="AO71" i="12"/>
  <c r="AO73" i="12"/>
  <c r="AO107" i="12"/>
  <c r="AO136" i="12"/>
  <c r="AO178" i="12"/>
  <c r="AO26" i="12"/>
  <c r="AO50" i="12"/>
  <c r="AO168" i="12"/>
  <c r="AO183" i="12"/>
  <c r="AO258" i="12"/>
  <c r="AO76" i="12"/>
  <c r="AO70" i="12"/>
  <c r="AO91" i="12"/>
  <c r="AO90" i="12"/>
  <c r="AO124" i="12"/>
  <c r="AO134" i="12"/>
  <c r="AO148" i="12"/>
  <c r="AO157" i="12"/>
  <c r="AO182" i="12"/>
  <c r="AO227" i="12"/>
  <c r="AO63" i="12"/>
  <c r="AO89" i="12"/>
  <c r="AO118" i="12"/>
  <c r="AO166" i="12"/>
  <c r="AO184" i="12"/>
  <c r="AO212" i="12"/>
  <c r="AO289" i="12"/>
  <c r="AO55" i="12"/>
  <c r="AO60" i="12"/>
  <c r="AO62" i="12"/>
  <c r="AO69" i="12"/>
  <c r="AO111" i="12"/>
  <c r="AO174" i="12"/>
  <c r="AO193" i="12"/>
  <c r="AO244" i="12"/>
  <c r="AO272" i="12"/>
  <c r="AO35" i="12"/>
  <c r="AO82" i="12"/>
  <c r="AO99" i="12"/>
  <c r="AO120" i="12"/>
  <c r="AO158" i="12"/>
  <c r="AO145" i="12"/>
  <c r="AO162" i="12"/>
  <c r="AO197" i="12"/>
  <c r="AO214" i="12"/>
  <c r="AO228" i="12"/>
  <c r="AO236" i="12"/>
  <c r="AO85" i="12"/>
  <c r="AO109" i="12"/>
  <c r="AO135" i="12"/>
  <c r="AO153" i="12"/>
  <c r="AO295" i="12"/>
  <c r="AO330" i="12"/>
  <c r="AO335" i="12"/>
  <c r="AO373" i="12"/>
  <c r="AO161" i="12"/>
  <c r="AO169" i="12"/>
  <c r="AO222" i="12"/>
  <c r="AO277" i="12"/>
  <c r="AO287" i="12"/>
  <c r="AO299" i="12"/>
  <c r="AO309" i="12"/>
  <c r="AO326" i="12"/>
  <c r="AO388" i="12"/>
  <c r="AO56" i="12"/>
  <c r="AO80" i="12"/>
  <c r="AO113" i="12"/>
  <c r="AO106" i="12"/>
  <c r="AO119" i="12"/>
  <c r="AO154" i="12"/>
  <c r="AO165" i="12"/>
  <c r="AO175" i="12"/>
  <c r="AO163" i="12"/>
  <c r="AO187" i="12"/>
  <c r="AO216" i="12"/>
  <c r="AO176" i="12"/>
  <c r="AO266" i="12"/>
  <c r="AO278" i="12"/>
  <c r="AO288" i="12"/>
  <c r="AO348" i="12"/>
  <c r="AO250" i="12"/>
  <c r="AO401" i="12"/>
  <c r="AO385" i="12"/>
  <c r="AO15" i="12"/>
  <c r="AO151" i="12"/>
  <c r="AO137" i="12"/>
  <c r="AO172" i="12"/>
  <c r="AO150" i="12"/>
  <c r="AO206" i="12"/>
  <c r="AO224" i="12"/>
  <c r="AO245" i="12"/>
  <c r="AO273" i="12"/>
  <c r="AO225" i="12"/>
  <c r="AO201" i="12"/>
  <c r="AO342" i="12"/>
  <c r="AO310" i="12"/>
  <c r="AO322" i="12"/>
  <c r="AO354" i="12"/>
  <c r="AO349" i="12"/>
  <c r="AO411" i="12"/>
  <c r="AO46" i="12"/>
  <c r="AO86" i="12"/>
  <c r="AO126" i="12"/>
  <c r="AO133" i="12"/>
  <c r="AO152" i="12"/>
  <c r="AO203" i="12"/>
  <c r="AO232" i="12"/>
  <c r="AO263" i="12"/>
  <c r="AO361" i="12"/>
  <c r="AO340" i="12"/>
  <c r="AO359" i="12"/>
  <c r="AO394" i="12"/>
  <c r="AO75" i="12"/>
  <c r="AO93" i="12"/>
  <c r="AO122" i="12"/>
  <c r="AO139" i="12"/>
  <c r="AO173" i="12"/>
  <c r="AO171" i="12"/>
  <c r="AO191" i="12"/>
  <c r="AO243" i="12"/>
  <c r="AO286" i="12"/>
  <c r="AO279" i="12"/>
  <c r="AO311" i="12"/>
  <c r="AO234" i="12"/>
  <c r="AO339" i="12"/>
  <c r="AO389" i="12"/>
  <c r="AO417" i="12"/>
  <c r="AO433" i="12"/>
  <c r="AO445" i="12"/>
  <c r="AO74" i="12"/>
  <c r="AO88" i="12"/>
  <c r="AO164" i="12"/>
  <c r="AO218" i="12"/>
  <c r="AO220" i="12"/>
  <c r="AO257" i="12"/>
  <c r="AO293" i="12"/>
  <c r="AO196" i="12"/>
  <c r="AO313" i="12"/>
  <c r="AO314" i="12"/>
  <c r="AO318" i="12"/>
  <c r="AO386" i="12"/>
  <c r="AO398" i="12"/>
  <c r="AO365" i="12"/>
  <c r="AO369" i="12"/>
  <c r="AO396" i="12"/>
  <c r="AO446" i="12"/>
  <c r="AO480" i="12"/>
  <c r="AO92" i="12"/>
  <c r="AO102" i="12"/>
  <c r="AO160" i="12"/>
  <c r="AO132" i="12"/>
  <c r="AO204" i="12"/>
  <c r="AO268" i="12"/>
  <c r="AO241" i="12"/>
  <c r="AO290" i="12"/>
  <c r="AO249" i="12"/>
  <c r="AO292" i="12"/>
  <c r="AO301" i="12"/>
  <c r="AO324" i="12"/>
  <c r="AO337" i="12"/>
  <c r="AO350" i="12"/>
  <c r="AO254" i="12"/>
  <c r="AO381" i="12"/>
  <c r="AO408" i="12"/>
  <c r="AO426" i="12"/>
  <c r="AO407" i="12"/>
  <c r="AO472" i="12"/>
  <c r="AO22" i="12"/>
  <c r="AO66" i="12"/>
  <c r="AO98" i="12"/>
  <c r="AO130" i="12"/>
  <c r="AO181" i="12"/>
  <c r="AO147" i="12"/>
  <c r="AO188" i="12"/>
  <c r="AO205" i="12"/>
  <c r="AO238" i="12"/>
  <c r="AO207" i="12"/>
  <c r="AO259" i="12"/>
  <c r="AO260" i="12"/>
  <c r="AO328" i="12"/>
  <c r="AO341" i="12"/>
  <c r="AO321" i="12"/>
  <c r="AO429" i="12"/>
  <c r="AO376" i="12"/>
  <c r="AO441" i="12"/>
  <c r="AO505" i="12"/>
  <c r="AO502" i="12"/>
  <c r="AO512" i="12"/>
  <c r="AO532" i="12"/>
  <c r="AO536" i="12"/>
  <c r="AO146" i="12"/>
  <c r="AO167" i="12"/>
  <c r="AO199" i="12"/>
  <c r="AO223" i="12"/>
  <c r="AO252" i="12"/>
  <c r="AO189" i="12"/>
  <c r="AO307" i="12"/>
  <c r="AO304" i="12"/>
  <c r="AO351" i="12"/>
  <c r="AO353" i="12"/>
  <c r="AO346" i="12"/>
  <c r="AO383" i="12"/>
  <c r="AO420" i="12"/>
  <c r="AO402" i="12"/>
  <c r="AO450" i="12"/>
  <c r="AO356" i="12"/>
  <c r="AO423" i="12"/>
  <c r="AO511" i="12"/>
  <c r="AO503" i="12"/>
  <c r="AO510" i="12"/>
  <c r="AO461" i="12"/>
  <c r="AO479" i="12"/>
  <c r="AO43" i="12"/>
  <c r="AO28" i="12"/>
  <c r="AO81" i="12"/>
  <c r="AO112" i="12"/>
  <c r="AO180" i="12"/>
  <c r="AO114" i="12"/>
  <c r="AO221" i="12"/>
  <c r="AO231" i="12"/>
  <c r="AO209" i="12"/>
  <c r="AO219" i="12"/>
  <c r="AO198" i="12"/>
  <c r="AO235" i="12"/>
  <c r="AO315" i="12"/>
  <c r="AO242" i="12"/>
  <c r="AO316" i="12"/>
  <c r="AO127" i="12"/>
  <c r="AO362" i="12"/>
  <c r="AO404" i="12"/>
  <c r="AO471" i="12"/>
  <c r="AO484" i="12"/>
  <c r="AO565" i="12"/>
  <c r="AO527" i="12"/>
  <c r="AO499" i="12"/>
  <c r="AO577" i="12"/>
  <c r="AO599" i="12"/>
  <c r="AO84" i="12"/>
  <c r="AO283" i="12"/>
  <c r="AO305" i="12"/>
  <c r="AO262" i="12"/>
  <c r="AO284" i="12"/>
  <c r="AO297" i="12"/>
  <c r="AO338" i="12"/>
  <c r="AO367" i="12"/>
  <c r="AO334" i="12"/>
  <c r="AO452" i="12"/>
  <c r="AO444" i="12"/>
  <c r="AO475" i="12"/>
  <c r="AO377" i="12"/>
  <c r="AO501" i="12"/>
  <c r="AO434" i="12"/>
  <c r="AO508" i="12"/>
  <c r="AO525" i="12"/>
  <c r="AO447" i="12"/>
  <c r="AO546" i="12"/>
  <c r="AO591" i="12"/>
  <c r="AO520" i="12"/>
  <c r="AO555" i="12"/>
  <c r="AO605" i="12"/>
  <c r="AO607" i="12"/>
  <c r="AO595" i="12"/>
  <c r="AO559" i="12"/>
  <c r="AO125" i="12"/>
  <c r="AO156" i="12"/>
  <c r="AO123" i="12"/>
  <c r="AO255" i="12"/>
  <c r="AO246" i="12"/>
  <c r="AO264" i="12"/>
  <c r="AO210" i="12"/>
  <c r="AO300" i="12"/>
  <c r="AO379" i="12"/>
  <c r="AO374" i="12"/>
  <c r="AO428" i="12"/>
  <c r="AO410" i="12"/>
  <c r="AO425" i="12"/>
  <c r="AO458" i="12"/>
  <c r="AO482" i="12"/>
  <c r="AO518" i="12"/>
  <c r="AO468" i="12"/>
  <c r="AO581" i="12"/>
  <c r="AO590" i="12"/>
  <c r="AO539" i="12"/>
  <c r="AO582" i="12"/>
  <c r="AO531" i="12"/>
  <c r="AO576" i="12"/>
  <c r="AO550" i="12"/>
  <c r="AO597" i="12"/>
  <c r="AO556" i="12"/>
  <c r="AO609" i="12"/>
  <c r="AO623" i="12"/>
  <c r="AO625" i="12"/>
  <c r="AO83" i="12"/>
  <c r="AO116" i="12"/>
  <c r="AO230" i="12"/>
  <c r="AO213" i="12"/>
  <c r="AO270" i="12"/>
  <c r="AO247" i="12"/>
  <c r="AO343" i="12"/>
  <c r="AO352" i="12"/>
  <c r="AO336" i="12"/>
  <c r="AO366" i="12"/>
  <c r="AO390" i="12"/>
  <c r="AO413" i="12"/>
  <c r="AO477" i="12"/>
  <c r="AO507" i="12"/>
  <c r="AO535" i="12"/>
  <c r="AO371" i="12"/>
  <c r="AO519" i="12"/>
  <c r="AO271" i="12"/>
  <c r="AO500" i="12"/>
  <c r="AO554" i="12"/>
  <c r="AO436" i="12"/>
  <c r="AO476" i="12"/>
  <c r="AO569" i="12"/>
  <c r="AO616" i="12"/>
  <c r="AO564" i="12"/>
  <c r="AO651" i="12"/>
  <c r="AO659" i="12"/>
  <c r="AO673" i="12"/>
  <c r="AO208" i="12"/>
  <c r="AO237" i="12"/>
  <c r="AO281" i="12"/>
  <c r="AO280" i="12"/>
  <c r="AO282" i="12"/>
  <c r="AO312" i="12"/>
  <c r="AO399" i="12"/>
  <c r="AO360" i="12"/>
  <c r="AO395" i="12"/>
  <c r="AO451" i="12"/>
  <c r="AO442" i="12"/>
  <c r="AO453" i="12"/>
  <c r="AO491" i="12"/>
  <c r="AO490" i="12"/>
  <c r="AO489" i="12"/>
  <c r="AO560" i="12"/>
  <c r="AO574" i="12"/>
  <c r="AO522" i="12"/>
  <c r="AO530" i="12"/>
  <c r="AO622" i="12"/>
  <c r="AO667" i="12"/>
  <c r="AO553" i="12"/>
  <c r="AO653" i="12"/>
  <c r="AO624" i="12"/>
  <c r="AO657" i="12"/>
  <c r="AO604" i="12"/>
  <c r="AO712" i="12"/>
  <c r="AO655" i="12"/>
  <c r="AO170" i="12"/>
  <c r="AO138" i="12"/>
  <c r="AO186" i="12"/>
  <c r="AO195" i="12"/>
  <c r="AO215" i="12"/>
  <c r="AO226" i="12"/>
  <c r="AO276" i="12"/>
  <c r="AO285" i="12"/>
  <c r="AO329" i="12"/>
  <c r="AO306" i="12"/>
  <c r="AO418" i="12"/>
  <c r="AO363" i="12"/>
  <c r="AO443" i="12"/>
  <c r="AO497" i="12"/>
  <c r="AO509" i="12"/>
  <c r="AO493" i="12"/>
  <c r="AO533" i="12"/>
  <c r="AO534" i="12"/>
  <c r="AO611" i="12"/>
  <c r="AO580" i="12"/>
  <c r="AO638" i="12"/>
  <c r="AO573" i="12"/>
  <c r="AO645" i="12"/>
  <c r="AO617" i="12"/>
  <c r="AO634" i="12"/>
  <c r="AO614" i="12"/>
  <c r="AO658" i="12"/>
  <c r="AO695" i="12"/>
  <c r="AO570" i="12"/>
  <c r="AO664" i="12"/>
  <c r="AO694" i="12"/>
  <c r="AO628" i="12"/>
  <c r="AO668" i="12"/>
  <c r="AO700" i="12"/>
  <c r="AO692" i="12"/>
  <c r="AO649" i="12"/>
  <c r="AO27" i="12"/>
  <c r="AO121" i="12"/>
  <c r="AO131" i="12"/>
  <c r="AO87" i="12"/>
  <c r="AO144" i="12"/>
  <c r="AO155" i="12"/>
  <c r="AO291" i="12"/>
  <c r="AO302" i="12"/>
  <c r="AO347" i="12"/>
  <c r="AO372" i="12"/>
  <c r="AO384" i="12"/>
  <c r="AO375" i="12"/>
  <c r="AO358" i="12"/>
  <c r="AO406" i="12"/>
  <c r="AO393" i="12"/>
  <c r="AO357" i="12"/>
  <c r="AO416" i="12"/>
  <c r="AO391" i="12"/>
  <c r="AO414" i="12"/>
  <c r="AO460" i="12"/>
  <c r="AO454" i="12"/>
  <c r="AO521" i="12"/>
  <c r="AO463" i="12"/>
  <c r="AO515" i="12"/>
  <c r="AO543" i="12"/>
  <c r="AO598" i="12"/>
  <c r="AO629" i="12"/>
  <c r="AO514" i="12"/>
  <c r="AO661" i="12"/>
  <c r="AO584" i="12"/>
  <c r="AO620" i="12"/>
  <c r="AO660" i="12"/>
  <c r="AO639" i="12"/>
  <c r="AO644" i="12"/>
  <c r="AO703" i="12"/>
  <c r="AO718" i="12"/>
  <c r="AO681" i="12"/>
  <c r="AO721" i="12"/>
  <c r="AO747" i="12"/>
  <c r="AO626" i="12"/>
  <c r="AO719" i="12"/>
  <c r="AO788" i="12"/>
  <c r="AO103" i="12"/>
  <c r="AO248" i="12"/>
  <c r="AO368" i="12"/>
  <c r="AO364" i="12"/>
  <c r="AO427" i="12"/>
  <c r="AO331" i="12"/>
  <c r="AO424" i="12"/>
  <c r="AO431" i="12"/>
  <c r="AO485" i="12"/>
  <c r="AO529" i="12"/>
  <c r="AO430" i="12"/>
  <c r="AO572" i="12"/>
  <c r="AO481" i="12"/>
  <c r="AO561" i="12"/>
  <c r="AO585" i="12"/>
  <c r="AO641" i="12"/>
  <c r="AO688" i="12"/>
  <c r="AO632" i="12"/>
  <c r="AO545" i="12"/>
  <c r="AO589" i="12"/>
  <c r="AO678" i="12"/>
  <c r="AO726" i="12"/>
  <c r="AO730" i="12"/>
  <c r="AO735" i="12"/>
  <c r="AO744" i="12"/>
  <c r="AO771" i="12"/>
  <c r="AO784" i="12"/>
  <c r="AO772" i="12"/>
  <c r="AO256" i="12"/>
  <c r="AO345" i="12"/>
  <c r="AO177" i="12"/>
  <c r="AO400" i="12"/>
  <c r="AO478" i="12"/>
  <c r="AO409" i="12"/>
  <c r="AO419" i="12"/>
  <c r="AO464" i="12"/>
  <c r="AO495" i="12"/>
  <c r="AO261" i="12"/>
  <c r="AO265" i="12"/>
  <c r="AO492" i="12"/>
  <c r="AO594" i="12"/>
  <c r="AO548" i="12"/>
  <c r="AO621" i="12"/>
  <c r="AO627" i="12"/>
  <c r="AO672" i="12"/>
  <c r="AO586" i="12"/>
  <c r="AO686" i="12"/>
  <c r="AO666" i="12"/>
  <c r="AO717" i="12"/>
  <c r="AO465" i="12"/>
  <c r="AO722" i="12"/>
  <c r="AO725" i="12"/>
  <c r="AO593" i="12"/>
  <c r="AO701" i="12"/>
  <c r="AO748" i="12"/>
  <c r="AO674" i="12"/>
  <c r="AO758" i="12"/>
  <c r="AO778" i="12"/>
  <c r="AO787" i="12"/>
  <c r="AO757" i="12"/>
  <c r="AO690" i="12"/>
  <c r="AO799" i="12"/>
  <c r="AO777" i="12"/>
  <c r="AO751" i="12"/>
  <c r="AO743" i="12"/>
  <c r="AO707" i="12"/>
  <c r="AO832" i="12"/>
  <c r="AO775" i="12"/>
  <c r="AO731" i="12"/>
  <c r="AO827" i="12"/>
  <c r="AO872" i="12"/>
  <c r="AO233" i="12"/>
  <c r="AO344" i="12"/>
  <c r="AO303" i="12"/>
  <c r="AO440" i="12"/>
  <c r="AO474" i="12"/>
  <c r="AO506" i="12"/>
  <c r="AO488" i="12"/>
  <c r="AO523" i="12"/>
  <c r="AO403" i="12"/>
  <c r="AO498" i="12"/>
  <c r="AO405" i="12"/>
  <c r="AO494" i="12"/>
  <c r="AO568" i="12"/>
  <c r="AO571" i="12"/>
  <c r="AO504" i="12"/>
  <c r="AO637" i="12"/>
  <c r="AO640" i="12"/>
  <c r="AO601" i="12"/>
  <c r="AO524" i="12"/>
  <c r="AO643" i="12"/>
  <c r="AO675" i="12"/>
  <c r="AO699" i="12"/>
  <c r="AO682" i="12"/>
  <c r="AO720" i="12"/>
  <c r="AO636" i="12"/>
  <c r="AO759" i="12"/>
  <c r="AO642" i="12"/>
  <c r="AO762" i="12"/>
  <c r="AO768" i="12"/>
  <c r="AO802" i="12"/>
  <c r="AO765" i="12"/>
  <c r="AO671" i="12"/>
  <c r="AO854" i="12"/>
  <c r="AO823" i="12"/>
  <c r="AO806" i="12"/>
  <c r="AO811" i="12"/>
  <c r="AO842" i="12"/>
  <c r="AO855" i="12"/>
  <c r="AO874" i="12"/>
  <c r="AO704" i="12"/>
  <c r="AO801" i="12"/>
  <c r="AO839" i="12"/>
  <c r="AO847" i="12"/>
  <c r="AO200" i="12"/>
  <c r="AO267" i="12"/>
  <c r="AO251" i="12"/>
  <c r="AO229" i="12"/>
  <c r="AO380" i="12"/>
  <c r="AO370" i="12"/>
  <c r="AO415" i="12"/>
  <c r="AO382" i="12"/>
  <c r="AO439" i="12"/>
  <c r="AO422" i="12"/>
  <c r="AO470" i="12"/>
  <c r="AO448" i="12"/>
  <c r="AO459" i="12"/>
  <c r="AO557" i="12"/>
  <c r="AO469" i="12"/>
  <c r="AO610" i="12"/>
  <c r="AO612" i="12"/>
  <c r="AO606" i="12"/>
  <c r="AO587" i="12"/>
  <c r="AO551" i="12"/>
  <c r="AO650" i="12"/>
  <c r="AO683" i="12"/>
  <c r="AO676" i="12"/>
  <c r="AO732" i="12"/>
  <c r="AO542" i="12"/>
  <c r="AO740" i="12"/>
  <c r="AO754" i="12"/>
  <c r="AO786" i="12"/>
  <c r="AO808" i="12"/>
  <c r="AO708" i="12"/>
  <c r="AO815" i="12"/>
  <c r="AO800" i="12"/>
  <c r="AO750" i="12"/>
  <c r="AO825" i="12"/>
  <c r="AO834" i="12"/>
  <c r="AO836" i="12"/>
  <c r="AO868" i="12"/>
  <c r="AO831" i="12"/>
  <c r="AO884" i="12"/>
  <c r="AO863" i="12"/>
  <c r="AO820" i="12"/>
  <c r="AO846" i="12"/>
  <c r="AO888" i="12"/>
  <c r="AO883" i="12"/>
  <c r="AO879" i="12"/>
  <c r="AO42" i="12"/>
  <c r="AO100" i="12"/>
  <c r="AO269" i="12"/>
  <c r="AO332" i="12"/>
  <c r="AO421" i="12"/>
  <c r="AO455" i="12"/>
  <c r="AO412" i="12"/>
  <c r="AO456" i="12"/>
  <c r="AO387" i="12"/>
  <c r="AO437" i="12"/>
  <c r="AO487" i="12"/>
  <c r="AO483" i="12"/>
  <c r="AO540" i="12"/>
  <c r="AO583" i="12"/>
  <c r="AO397" i="12"/>
  <c r="AO588" i="12"/>
  <c r="AO615" i="12"/>
  <c r="AO654" i="12"/>
  <c r="AO710" i="12"/>
  <c r="AO723" i="12"/>
  <c r="AO734" i="12"/>
  <c r="AO679" i="12"/>
  <c r="AO714" i="12"/>
  <c r="AO770" i="12"/>
  <c r="AO715" i="12"/>
  <c r="AO833" i="12"/>
  <c r="AO798" i="12"/>
  <c r="AO805" i="12"/>
  <c r="AO860" i="12"/>
  <c r="AO807" i="12"/>
  <c r="AO774" i="12"/>
  <c r="AO861" i="12"/>
  <c r="AO870" i="12"/>
  <c r="AO746" i="12"/>
  <c r="AO840" i="12"/>
  <c r="AO780" i="12"/>
  <c r="AO875" i="12"/>
  <c r="AO892" i="12"/>
  <c r="AO898" i="12"/>
  <c r="AO907" i="12"/>
  <c r="AO804" i="12"/>
  <c r="AO862" i="12"/>
  <c r="AO742" i="12"/>
  <c r="AO881" i="12"/>
  <c r="AO826" i="12"/>
  <c r="AO818" i="12"/>
  <c r="AO900" i="12"/>
  <c r="AO927" i="12"/>
  <c r="AO940" i="12"/>
  <c r="AO932" i="12"/>
  <c r="AO435" i="12"/>
  <c r="AO449" i="12"/>
  <c r="AO457" i="12"/>
  <c r="AO486" i="12"/>
  <c r="AO528" i="12"/>
  <c r="AO438" i="12"/>
  <c r="AO473" i="12"/>
  <c r="AO575" i="12"/>
  <c r="AO563" i="12"/>
  <c r="AO600" i="12"/>
  <c r="AO603" i="12"/>
  <c r="AO602" i="12"/>
  <c r="AO608" i="12"/>
  <c r="AO670" i="12"/>
  <c r="AO662" i="12"/>
  <c r="AO631" i="12"/>
  <c r="AO680" i="12"/>
  <c r="AO669" i="12"/>
  <c r="AO647" i="12"/>
  <c r="AO729" i="12"/>
  <c r="AO738" i="12"/>
  <c r="AO773" i="12"/>
  <c r="AO711" i="12"/>
  <c r="AO663" i="12"/>
  <c r="AO785" i="12"/>
  <c r="AO783" i="12"/>
  <c r="AO814" i="12"/>
  <c r="AO812" i="12"/>
  <c r="AO796" i="12"/>
  <c r="AO829" i="12"/>
  <c r="AO819" i="12"/>
  <c r="AO871" i="12"/>
  <c r="AO648" i="12"/>
  <c r="AO890" i="12"/>
  <c r="AO821" i="12"/>
  <c r="AO922" i="12"/>
  <c r="AO914" i="12"/>
  <c r="AO917" i="12"/>
  <c r="AO901" i="12"/>
  <c r="AO810" i="12"/>
  <c r="AO919" i="12"/>
  <c r="AO945" i="12"/>
  <c r="AO856" i="12"/>
  <c r="AO908" i="12"/>
  <c r="AO902" i="12"/>
  <c r="AO795" i="12"/>
  <c r="AO939" i="12"/>
  <c r="AO944" i="12"/>
  <c r="AO893" i="12"/>
  <c r="AO942" i="12"/>
  <c r="AO915" i="12"/>
  <c r="AO159" i="12"/>
  <c r="AO185" i="12"/>
  <c r="AO296" i="12"/>
  <c r="AO319" i="12"/>
  <c r="AO211" i="12"/>
  <c r="AO327" i="12"/>
  <c r="AO323" i="12"/>
  <c r="AO432" i="12"/>
  <c r="AO544" i="12"/>
  <c r="AO562" i="12"/>
  <c r="AO578" i="12"/>
  <c r="AO613" i="12"/>
  <c r="AO705" i="12"/>
  <c r="AO716" i="12"/>
  <c r="AO592" i="12"/>
  <c r="AO567" i="12"/>
  <c r="AO687" i="12"/>
  <c r="AO763" i="12"/>
  <c r="AO753" i="12"/>
  <c r="AO776" i="12"/>
  <c r="AO745" i="12"/>
  <c r="AO791" i="12"/>
  <c r="AO794" i="12"/>
  <c r="AO727" i="12"/>
  <c r="AO841" i="12"/>
  <c r="AO739" i="12"/>
  <c r="AO878" i="12"/>
  <c r="AO859" i="12"/>
  <c r="AO886" i="12"/>
  <c r="AO905" i="12"/>
  <c r="AO803" i="12"/>
  <c r="AO392" i="12"/>
  <c r="AO897" i="12"/>
  <c r="AO781" i="12"/>
  <c r="AO921" i="12"/>
  <c r="AO843" i="12"/>
  <c r="AO887" i="12"/>
  <c r="AO946" i="12"/>
  <c r="AO913" i="12"/>
  <c r="AO792" i="12"/>
  <c r="AO929" i="12"/>
  <c r="AO938" i="12"/>
  <c r="AO882" i="12"/>
  <c r="AO909" i="12"/>
  <c r="AO857" i="12"/>
  <c r="AO936" i="12"/>
  <c r="AO894" i="12"/>
  <c r="AO869" i="12"/>
  <c r="AO933" i="12"/>
  <c r="AO954" i="12"/>
  <c r="AO956" i="12"/>
  <c r="AO964" i="12"/>
  <c r="AO298" i="12"/>
  <c r="AO275" i="12"/>
  <c r="AO274" i="12"/>
  <c r="AO308" i="12"/>
  <c r="AO378" i="12"/>
  <c r="AO547" i="12"/>
  <c r="AO630" i="12"/>
  <c r="AO579" i="12"/>
  <c r="AO697" i="12"/>
  <c r="AO665" i="12"/>
  <c r="AO656" i="12"/>
  <c r="AO691" i="12"/>
  <c r="AO566" i="12"/>
  <c r="AO677" i="12"/>
  <c r="AO809" i="12"/>
  <c r="AO813" i="12"/>
  <c r="AO816" i="12"/>
  <c r="AO844" i="12"/>
  <c r="AO852" i="12"/>
  <c r="AO769" i="12"/>
  <c r="AO850" i="12"/>
  <c r="AO789" i="12"/>
  <c r="AO830" i="12"/>
  <c r="AO752" i="12"/>
  <c r="AO876" i="12"/>
  <c r="AO835" i="12"/>
  <c r="AO896" i="12"/>
  <c r="AO885" i="12"/>
  <c r="AO903" i="12"/>
  <c r="AO931" i="12"/>
  <c r="AO838" i="12"/>
  <c r="AO943" i="12"/>
  <c r="AO916" i="12"/>
  <c r="AO934" i="12"/>
  <c r="AO955" i="12"/>
  <c r="AO912" i="12"/>
  <c r="AO928" i="12"/>
  <c r="AO963" i="12"/>
  <c r="AO970" i="12"/>
  <c r="AO973" i="12"/>
  <c r="AO972" i="12"/>
  <c r="AO904" i="12"/>
  <c r="AO790" i="12"/>
  <c r="AO987" i="12"/>
  <c r="AO981" i="12"/>
  <c r="AO975" i="12"/>
  <c r="AO926" i="12"/>
  <c r="AO983" i="12"/>
  <c r="AO960" i="12"/>
  <c r="AO976" i="12"/>
  <c r="AO990" i="12"/>
  <c r="AO982" i="12"/>
  <c r="AO895" i="12"/>
  <c r="AO880" i="12"/>
  <c r="AO958" i="12"/>
  <c r="AO953" i="12"/>
  <c r="AO980" i="12"/>
  <c r="AO110" i="12"/>
  <c r="AO194" i="12"/>
  <c r="AO325" i="12"/>
  <c r="AO333" i="12"/>
  <c r="AO516" i="12"/>
  <c r="AO513" i="12"/>
  <c r="AO517" i="12"/>
  <c r="AO537" i="12"/>
  <c r="AO496" i="12"/>
  <c r="AO552" i="12"/>
  <c r="AO635" i="12"/>
  <c r="AO467" i="12"/>
  <c r="AO685" i="12"/>
  <c r="AO693" i="12"/>
  <c r="AO538" i="12"/>
  <c r="AO782" i="12"/>
  <c r="AO713" i="12"/>
  <c r="AO797" i="12"/>
  <c r="AO817" i="12"/>
  <c r="AO837" i="12"/>
  <c r="AO793" i="12"/>
  <c r="AO853" i="12"/>
  <c r="AO866" i="12"/>
  <c r="AO865" i="12"/>
  <c r="AO910" i="12"/>
  <c r="AO923" i="12"/>
  <c r="AO873" i="12"/>
  <c r="AO733" i="12"/>
  <c r="AO924" i="12"/>
  <c r="AO849" i="12"/>
  <c r="AO889" i="12"/>
  <c r="AO930" i="12"/>
  <c r="AO962" i="12"/>
  <c r="AO937" i="12"/>
  <c r="AO966" i="12"/>
  <c r="AO968" i="12"/>
  <c r="AO845" i="12"/>
  <c r="AO974" i="12"/>
  <c r="AO985" i="12"/>
  <c r="AO918" i="12"/>
  <c r="AO1001" i="12"/>
  <c r="AO749" i="12"/>
  <c r="AO998" i="12"/>
  <c r="AO1006" i="12"/>
  <c r="AO959" i="12"/>
  <c r="AO965" i="12"/>
  <c r="AO1010" i="12"/>
  <c r="AO1023" i="12"/>
  <c r="AO1015" i="12"/>
  <c r="AO192" i="12"/>
  <c r="AO217" i="12"/>
  <c r="AO179" i="12"/>
  <c r="AO294" i="12"/>
  <c r="AO355" i="12"/>
  <c r="AO462" i="12"/>
  <c r="AO541" i="12"/>
  <c r="AO549" i="12"/>
  <c r="AO596" i="12"/>
  <c r="AO526" i="12"/>
  <c r="AO619" i="12"/>
  <c r="AO706" i="12"/>
  <c r="AO724" i="12"/>
  <c r="AO689" i="12"/>
  <c r="AO466" i="12"/>
  <c r="AO756" i="12"/>
  <c r="AO702" i="12"/>
  <c r="AO741" i="12"/>
  <c r="AO824" i="12"/>
  <c r="AO767" i="12"/>
  <c r="AO737" i="12"/>
  <c r="AO779" i="12"/>
  <c r="AO864" i="12"/>
  <c r="AO822" i="12"/>
  <c r="AO867" i="12"/>
  <c r="AO877" i="12"/>
  <c r="AO891" i="12"/>
  <c r="AO899" i="12"/>
  <c r="AO906" i="12"/>
  <c r="AO925" i="12"/>
  <c r="AO858" i="12"/>
  <c r="AO851" i="12"/>
  <c r="AO935" i="12"/>
  <c r="AO920" i="12"/>
  <c r="AO957" i="12"/>
  <c r="AO828" i="12"/>
  <c r="AO971" i="12"/>
  <c r="AO951" i="12"/>
  <c r="AO967" i="12"/>
  <c r="AO961" i="12"/>
  <c r="AO984" i="12"/>
  <c r="AO977" i="12"/>
  <c r="AO969" i="12"/>
  <c r="AO991" i="12"/>
  <c r="AO999" i="12"/>
  <c r="AO993" i="12"/>
  <c r="AO1004" i="12"/>
  <c r="AO949" i="12"/>
  <c r="AO1007" i="12"/>
  <c r="AO1002" i="12"/>
  <c r="AO1003" i="12"/>
  <c r="AO1005" i="12"/>
  <c r="AO988" i="12"/>
  <c r="AO1011" i="12"/>
  <c r="AO1012" i="12"/>
  <c r="AO995" i="12"/>
  <c r="AO1020" i="12"/>
  <c r="AO1008" i="12"/>
  <c r="AO1000" i="12"/>
  <c r="AO1009" i="12"/>
  <c r="AO1014" i="12"/>
  <c r="AO997" i="12"/>
  <c r="AO1017" i="12"/>
  <c r="AO1022" i="12"/>
  <c r="AO240" i="12"/>
  <c r="AO320" i="12"/>
  <c r="AO558" i="12"/>
  <c r="AO633" i="12"/>
  <c r="AO618" i="12"/>
  <c r="AO646" i="12"/>
  <c r="AO696" i="12"/>
  <c r="AO709" i="12"/>
  <c r="AO736" i="12"/>
  <c r="AO698" i="12"/>
  <c r="AO755" i="12"/>
  <c r="AO761" i="12"/>
  <c r="AO764" i="12"/>
  <c r="AO766" i="12"/>
  <c r="AO684" i="12"/>
  <c r="AO760" i="12"/>
  <c r="AO848" i="12"/>
  <c r="AO911" i="12"/>
  <c r="AO941" i="12"/>
  <c r="AO947" i="12"/>
  <c r="AO978" i="12"/>
  <c r="AO992" i="12"/>
  <c r="AO994" i="12"/>
  <c r="AO950" i="12"/>
  <c r="AO996" i="12"/>
  <c r="AO989" i="12"/>
  <c r="AO1013" i="12"/>
  <c r="AO1018" i="12"/>
  <c r="AO1019" i="12"/>
  <c r="AO728" i="12"/>
  <c r="AO1025" i="12"/>
  <c r="AO986" i="12"/>
  <c r="AO979" i="12"/>
  <c r="AO1024" i="12"/>
  <c r="AO1026" i="12"/>
  <c r="AO948" i="12"/>
  <c r="AO1021" i="12"/>
  <c r="AO1027" i="12"/>
  <c r="AO1016" i="12"/>
  <c r="AO1028" i="12"/>
  <c r="AO952" i="12"/>
  <c r="AO1029" i="12"/>
  <c r="AO1031" i="12"/>
  <c r="AO1030" i="12"/>
  <c r="AO7" i="12"/>
  <c r="AF1030" i="12" l="1"/>
  <c r="AD1030" i="12"/>
  <c r="AB1030" i="12"/>
  <c r="Z1030" i="12"/>
  <c r="C1030" i="12"/>
  <c r="AQ1030" i="12" s="1"/>
  <c r="AF1031" i="12"/>
  <c r="AD1031" i="12"/>
  <c r="AB1031" i="12"/>
  <c r="Z1031" i="12"/>
  <c r="C1031" i="12"/>
  <c r="AQ1031" i="12" s="1"/>
  <c r="AF1029" i="12"/>
  <c r="AD1029" i="12"/>
  <c r="AB1029" i="12"/>
  <c r="Z1029" i="12"/>
  <c r="C1029" i="12"/>
  <c r="AQ1029" i="12" s="1"/>
  <c r="AF952" i="12"/>
  <c r="AD952" i="12"/>
  <c r="AB952" i="12"/>
  <c r="Z952" i="12"/>
  <c r="C952" i="12"/>
  <c r="AQ952" i="12" s="1"/>
  <c r="AF1016" i="12"/>
  <c r="AD1016" i="12"/>
  <c r="AB1016" i="12"/>
  <c r="Z1016" i="12"/>
  <c r="C1016" i="12"/>
  <c r="AQ1016" i="12" s="1"/>
  <c r="AF1028" i="12"/>
  <c r="AD1028" i="12"/>
  <c r="AB1028" i="12"/>
  <c r="Z1028" i="12"/>
  <c r="C1028" i="12"/>
  <c r="AQ1028" i="12" s="1"/>
  <c r="AF1027" i="12"/>
  <c r="AD1027" i="12"/>
  <c r="AB1027" i="12"/>
  <c r="Z1027" i="12"/>
  <c r="C1027" i="12"/>
  <c r="AQ1027" i="12" s="1"/>
  <c r="AF1021" i="12"/>
  <c r="AD1021" i="12"/>
  <c r="AB1021" i="12"/>
  <c r="Z1021" i="12"/>
  <c r="C1021" i="12"/>
  <c r="AQ1021" i="12" s="1"/>
  <c r="AF948" i="12"/>
  <c r="AD948" i="12"/>
  <c r="AB948" i="12"/>
  <c r="Z948" i="12"/>
  <c r="C948" i="12"/>
  <c r="AQ948" i="12" s="1"/>
  <c r="AF1026" i="12"/>
  <c r="AD1026" i="12"/>
  <c r="AB1026" i="12"/>
  <c r="Z1026" i="12"/>
  <c r="C1026" i="12"/>
  <c r="AQ1026" i="12" s="1"/>
  <c r="AF1022" i="12"/>
  <c r="AD1022" i="12"/>
  <c r="AB1022" i="12"/>
  <c r="Z1022" i="12"/>
  <c r="C1022" i="12"/>
  <c r="AQ1022" i="12" s="1"/>
  <c r="AF1024" i="12"/>
  <c r="AD1024" i="12"/>
  <c r="AB1024" i="12"/>
  <c r="Z1024" i="12"/>
  <c r="C1024" i="12"/>
  <c r="AQ1024" i="12" s="1"/>
  <c r="AF979" i="12"/>
  <c r="AD979" i="12"/>
  <c r="AB979" i="12"/>
  <c r="Z979" i="12"/>
  <c r="C979" i="12"/>
  <c r="AQ979" i="12" s="1"/>
  <c r="AF986" i="12"/>
  <c r="AD986" i="12"/>
  <c r="AB986" i="12"/>
  <c r="Z986" i="12"/>
  <c r="C986" i="12"/>
  <c r="AQ986" i="12" s="1"/>
  <c r="AF1025" i="12"/>
  <c r="AD1025" i="12"/>
  <c r="AB1025" i="12"/>
  <c r="Z1025" i="12"/>
  <c r="C1025" i="12"/>
  <c r="AQ1025" i="12" s="1"/>
  <c r="AF1017" i="12"/>
  <c r="AD1017" i="12"/>
  <c r="AB1017" i="12"/>
  <c r="Z1017" i="12"/>
  <c r="C1017" i="12"/>
  <c r="AQ1017" i="12" s="1"/>
  <c r="AF997" i="12"/>
  <c r="AD997" i="12"/>
  <c r="AB997" i="12"/>
  <c r="Z997" i="12"/>
  <c r="C997" i="12"/>
  <c r="AQ997" i="12" s="1"/>
  <c r="AF1023" i="12"/>
  <c r="AD1023" i="12"/>
  <c r="AB1023" i="12"/>
  <c r="Z1023" i="12"/>
  <c r="C1023" i="12"/>
  <c r="AQ1023" i="12" s="1"/>
  <c r="AF1015" i="12"/>
  <c r="AD1015" i="12"/>
  <c r="AB1015" i="12"/>
  <c r="Z1015" i="12"/>
  <c r="C1015" i="12"/>
  <c r="AQ1015" i="12" s="1"/>
  <c r="AF728" i="12"/>
  <c r="AD728" i="12"/>
  <c r="AB728" i="12"/>
  <c r="Z728" i="12"/>
  <c r="C728" i="12"/>
  <c r="AQ728" i="12" s="1"/>
  <c r="AF1014" i="12"/>
  <c r="AD1014" i="12"/>
  <c r="AB1014" i="12"/>
  <c r="Z1014" i="12"/>
  <c r="C1014" i="12"/>
  <c r="AQ1014" i="12" s="1"/>
  <c r="AF1010" i="12"/>
  <c r="AD1010" i="12"/>
  <c r="AB1010" i="12"/>
  <c r="Z1010" i="12"/>
  <c r="C1010" i="12"/>
  <c r="AQ1010" i="12" s="1"/>
  <c r="AF1009" i="12"/>
  <c r="AD1009" i="12"/>
  <c r="AB1009" i="12"/>
  <c r="Z1009" i="12"/>
  <c r="C1009" i="12"/>
  <c r="AQ1009" i="12" s="1"/>
  <c r="AF1019" i="12"/>
  <c r="AD1019" i="12"/>
  <c r="AB1019" i="12"/>
  <c r="Z1019" i="12"/>
  <c r="C1019" i="12"/>
  <c r="AQ1019" i="12" s="1"/>
  <c r="AF965" i="12"/>
  <c r="AD965" i="12"/>
  <c r="AB965" i="12"/>
  <c r="Z965" i="12"/>
  <c r="C965" i="12"/>
  <c r="AQ965" i="12" s="1"/>
  <c r="AF1008" i="12"/>
  <c r="AD1008" i="12"/>
  <c r="AB1008" i="12"/>
  <c r="Z1008" i="12"/>
  <c r="C1008" i="12"/>
  <c r="AQ1008" i="12" s="1"/>
  <c r="AF1000" i="12"/>
  <c r="AD1000" i="12"/>
  <c r="AB1000" i="12"/>
  <c r="Z1000" i="12"/>
  <c r="C1000" i="12"/>
  <c r="AQ1000" i="12" s="1"/>
  <c r="AF1020" i="12"/>
  <c r="AD1020" i="12"/>
  <c r="AB1020" i="12"/>
  <c r="Z1020" i="12"/>
  <c r="C1020" i="12"/>
  <c r="AQ1020" i="12" s="1"/>
  <c r="AF1018" i="12"/>
  <c r="AD1018" i="12"/>
  <c r="AB1018" i="12"/>
  <c r="Z1018" i="12"/>
  <c r="C1018" i="12"/>
  <c r="AQ1018" i="12" s="1"/>
  <c r="AF959" i="12"/>
  <c r="AD959" i="12"/>
  <c r="AB959" i="12"/>
  <c r="Z959" i="12"/>
  <c r="C959" i="12"/>
  <c r="AQ959" i="12" s="1"/>
  <c r="AF995" i="12"/>
  <c r="AD995" i="12"/>
  <c r="AB995" i="12"/>
  <c r="Z995" i="12"/>
  <c r="C995" i="12"/>
  <c r="AQ995" i="12" s="1"/>
  <c r="AF1006" i="12"/>
  <c r="AD1006" i="12"/>
  <c r="AB1006" i="12"/>
  <c r="Z1006" i="12"/>
  <c r="C1006" i="12"/>
  <c r="AQ1006" i="12" s="1"/>
  <c r="AF1012" i="12"/>
  <c r="AD1012" i="12"/>
  <c r="AB1012" i="12"/>
  <c r="Z1012" i="12"/>
  <c r="C1012" i="12"/>
  <c r="AQ1012" i="12" s="1"/>
  <c r="AF1011" i="12"/>
  <c r="AD1011" i="12"/>
  <c r="AB1011" i="12"/>
  <c r="Z1011" i="12"/>
  <c r="C1011" i="12"/>
  <c r="AQ1011" i="12" s="1"/>
  <c r="AF998" i="12"/>
  <c r="AD998" i="12"/>
  <c r="AB998" i="12"/>
  <c r="Z998" i="12"/>
  <c r="C998" i="12"/>
  <c r="AQ998" i="12" s="1"/>
  <c r="AF980" i="12"/>
  <c r="AD980" i="12"/>
  <c r="AB980" i="12"/>
  <c r="Z980" i="12"/>
  <c r="C980" i="12"/>
  <c r="AQ980" i="12" s="1"/>
  <c r="AF1013" i="12"/>
  <c r="AD1013" i="12"/>
  <c r="AB1013" i="12"/>
  <c r="Z1013" i="12"/>
  <c r="C1013" i="12"/>
  <c r="AQ1013" i="12" s="1"/>
  <c r="AF1003" i="12"/>
  <c r="AD1003" i="12"/>
  <c r="AB1003" i="12"/>
  <c r="Z1003" i="12"/>
  <c r="C1003" i="12"/>
  <c r="AQ1003" i="12" s="1"/>
  <c r="AF988" i="12"/>
  <c r="AD988" i="12"/>
  <c r="AB988" i="12"/>
  <c r="Z988" i="12"/>
  <c r="C988" i="12"/>
  <c r="AQ988" i="12" s="1"/>
  <c r="AF1005" i="12"/>
  <c r="AD1005" i="12"/>
  <c r="AB1005" i="12"/>
  <c r="Z1005" i="12"/>
  <c r="C1005" i="12"/>
  <c r="AQ1005" i="12" s="1"/>
  <c r="AF953" i="12"/>
  <c r="AD953" i="12"/>
  <c r="AB953" i="12"/>
  <c r="Z953" i="12"/>
  <c r="C953" i="12"/>
  <c r="AQ953" i="12" s="1"/>
  <c r="AF749" i="12"/>
  <c r="AD749" i="12"/>
  <c r="AB749" i="12"/>
  <c r="Z749" i="12"/>
  <c r="C749" i="12"/>
  <c r="AQ749" i="12" s="1"/>
  <c r="AF958" i="12"/>
  <c r="AD958" i="12"/>
  <c r="AB958" i="12"/>
  <c r="Z958" i="12"/>
  <c r="C958" i="12"/>
  <c r="AQ958" i="12" s="1"/>
  <c r="AF880" i="12"/>
  <c r="AD880" i="12"/>
  <c r="AB880" i="12"/>
  <c r="Z880" i="12"/>
  <c r="C880" i="12"/>
  <c r="AQ880" i="12" s="1"/>
  <c r="AF895" i="12"/>
  <c r="AD895" i="12"/>
  <c r="AB895" i="12"/>
  <c r="Z895" i="12"/>
  <c r="C895" i="12"/>
  <c r="AQ895" i="12" s="1"/>
  <c r="AF1007" i="12"/>
  <c r="AD1007" i="12"/>
  <c r="AB1007" i="12"/>
  <c r="Z1007" i="12"/>
  <c r="C1007" i="12"/>
  <c r="AQ1007" i="12" s="1"/>
  <c r="AF1002" i="12"/>
  <c r="AD1002" i="12"/>
  <c r="AB1002" i="12"/>
  <c r="Z1002" i="12"/>
  <c r="C1002" i="12"/>
  <c r="AQ1002" i="12" s="1"/>
  <c r="AF1001" i="12"/>
  <c r="AD1001" i="12"/>
  <c r="AB1001" i="12"/>
  <c r="Z1001" i="12"/>
  <c r="C1001" i="12"/>
  <c r="AQ1001" i="12" s="1"/>
  <c r="AF989" i="12"/>
  <c r="AD989" i="12"/>
  <c r="AB989" i="12"/>
  <c r="Z989" i="12"/>
  <c r="C989" i="12"/>
  <c r="AQ989" i="12" s="1"/>
  <c r="AF1004" i="12"/>
  <c r="AD1004" i="12"/>
  <c r="AB1004" i="12"/>
  <c r="Z1004" i="12"/>
  <c r="C1004" i="12"/>
  <c r="AQ1004" i="12" s="1"/>
  <c r="AF949" i="12"/>
  <c r="AD949" i="12"/>
  <c r="AB949" i="12"/>
  <c r="Z949" i="12"/>
  <c r="C949" i="12"/>
  <c r="AQ949" i="12" s="1"/>
  <c r="AF982" i="12"/>
  <c r="AD982" i="12"/>
  <c r="AB982" i="12"/>
  <c r="Z982" i="12"/>
  <c r="C982" i="12"/>
  <c r="AQ982" i="12" s="1"/>
  <c r="AF918" i="12"/>
  <c r="AD918" i="12"/>
  <c r="AB918" i="12"/>
  <c r="Z918" i="12"/>
  <c r="C918" i="12"/>
  <c r="AQ918" i="12" s="1"/>
  <c r="AF990" i="12"/>
  <c r="AD990" i="12"/>
  <c r="AB990" i="12"/>
  <c r="Z990" i="12"/>
  <c r="C990" i="12"/>
  <c r="AQ990" i="12" s="1"/>
  <c r="AF960" i="12"/>
  <c r="AD960" i="12"/>
  <c r="AB960" i="12"/>
  <c r="Z960" i="12"/>
  <c r="C960" i="12"/>
  <c r="AQ960" i="12" s="1"/>
  <c r="AF976" i="12"/>
  <c r="AD976" i="12"/>
  <c r="AB976" i="12"/>
  <c r="Z976" i="12"/>
  <c r="C976" i="12"/>
  <c r="AQ976" i="12" s="1"/>
  <c r="AF996" i="12"/>
  <c r="AD996" i="12"/>
  <c r="AB996" i="12"/>
  <c r="Z996" i="12"/>
  <c r="C996" i="12"/>
  <c r="AQ996" i="12" s="1"/>
  <c r="AF964" i="12"/>
  <c r="AD964" i="12"/>
  <c r="AB964" i="12"/>
  <c r="Z964" i="12"/>
  <c r="C964" i="12"/>
  <c r="AQ964" i="12" s="1"/>
  <c r="AF993" i="12"/>
  <c r="AD993" i="12"/>
  <c r="AB993" i="12"/>
  <c r="Z993" i="12"/>
  <c r="C993" i="12"/>
  <c r="AQ993" i="12" s="1"/>
  <c r="AF983" i="12"/>
  <c r="AD983" i="12"/>
  <c r="AB983" i="12"/>
  <c r="Z983" i="12"/>
  <c r="C983" i="12"/>
  <c r="AQ983" i="12" s="1"/>
  <c r="AF950" i="12"/>
  <c r="AD950" i="12"/>
  <c r="AB950" i="12"/>
  <c r="Z950" i="12"/>
  <c r="C950" i="12"/>
  <c r="AQ950" i="12" s="1"/>
  <c r="AF926" i="12"/>
  <c r="AD926" i="12"/>
  <c r="AB926" i="12"/>
  <c r="Z926" i="12"/>
  <c r="C926" i="12"/>
  <c r="AQ926" i="12" s="1"/>
  <c r="AF999" i="12"/>
  <c r="AD999" i="12"/>
  <c r="AB999" i="12"/>
  <c r="Z999" i="12"/>
  <c r="C999" i="12"/>
  <c r="AQ999" i="12" s="1"/>
  <c r="AF956" i="12"/>
  <c r="AD956" i="12"/>
  <c r="AB956" i="12"/>
  <c r="Z956" i="12"/>
  <c r="C956" i="12"/>
  <c r="AQ956" i="12" s="1"/>
  <c r="AF981" i="12"/>
  <c r="AD981" i="12"/>
  <c r="AB981" i="12"/>
  <c r="Z981" i="12"/>
  <c r="C981" i="12"/>
  <c r="AQ981" i="12" s="1"/>
  <c r="AF975" i="12"/>
  <c r="AD975" i="12"/>
  <c r="AB975" i="12"/>
  <c r="Z975" i="12"/>
  <c r="C975" i="12"/>
  <c r="AQ975" i="12" s="1"/>
  <c r="AF954" i="12"/>
  <c r="AD954" i="12"/>
  <c r="AB954" i="12"/>
  <c r="Z954" i="12"/>
  <c r="C954" i="12"/>
  <c r="AQ954" i="12" s="1"/>
  <c r="AF985" i="12"/>
  <c r="AD985" i="12"/>
  <c r="AB985" i="12"/>
  <c r="Z985" i="12"/>
  <c r="C985" i="12"/>
  <c r="AQ985" i="12" s="1"/>
  <c r="AF987" i="12"/>
  <c r="AD987" i="12"/>
  <c r="AB987" i="12"/>
  <c r="Z987" i="12"/>
  <c r="C987" i="12"/>
  <c r="AQ987" i="12" s="1"/>
  <c r="AF992" i="12"/>
  <c r="AD992" i="12"/>
  <c r="AB992" i="12"/>
  <c r="Z992" i="12"/>
  <c r="C992" i="12"/>
  <c r="AQ992" i="12" s="1"/>
  <c r="AF994" i="12"/>
  <c r="AD994" i="12"/>
  <c r="AB994" i="12"/>
  <c r="Z994" i="12"/>
  <c r="C994" i="12"/>
  <c r="AQ994" i="12" s="1"/>
  <c r="AF969" i="12"/>
  <c r="AD969" i="12"/>
  <c r="AB969" i="12"/>
  <c r="Z969" i="12"/>
  <c r="C969" i="12"/>
  <c r="AQ969" i="12" s="1"/>
  <c r="AF977" i="12"/>
  <c r="AD977" i="12"/>
  <c r="AB977" i="12"/>
  <c r="Z977" i="12"/>
  <c r="C977" i="12"/>
  <c r="AQ977" i="12" s="1"/>
  <c r="AF991" i="12"/>
  <c r="AD991" i="12"/>
  <c r="AB991" i="12"/>
  <c r="Z991" i="12"/>
  <c r="C991" i="12"/>
  <c r="AQ991" i="12" s="1"/>
  <c r="AF790" i="12"/>
  <c r="AD790" i="12"/>
  <c r="AB790" i="12"/>
  <c r="Z790" i="12"/>
  <c r="C790" i="12"/>
  <c r="AQ790" i="12" s="1"/>
  <c r="AF972" i="12"/>
  <c r="AD972" i="12"/>
  <c r="AB972" i="12"/>
  <c r="Z972" i="12"/>
  <c r="C972" i="12"/>
  <c r="AQ972" i="12" s="1"/>
  <c r="AF904" i="12"/>
  <c r="AD904" i="12"/>
  <c r="AB904" i="12"/>
  <c r="Z904" i="12"/>
  <c r="C904" i="12"/>
  <c r="AQ904" i="12" s="1"/>
  <c r="AF978" i="12"/>
  <c r="AD978" i="12"/>
  <c r="AB978" i="12"/>
  <c r="Z978" i="12"/>
  <c r="C978" i="12"/>
  <c r="AQ978" i="12" s="1"/>
  <c r="AF984" i="12"/>
  <c r="AD984" i="12"/>
  <c r="AB984" i="12"/>
  <c r="Z984" i="12"/>
  <c r="C984" i="12"/>
  <c r="AQ984" i="12" s="1"/>
  <c r="AF974" i="12"/>
  <c r="AD974" i="12"/>
  <c r="AB974" i="12"/>
  <c r="Z974" i="12"/>
  <c r="C974" i="12"/>
  <c r="AQ974" i="12" s="1"/>
  <c r="AF845" i="12"/>
  <c r="AD845" i="12"/>
  <c r="AB845" i="12"/>
  <c r="Z845" i="12"/>
  <c r="C845" i="12"/>
  <c r="AQ845" i="12" s="1"/>
  <c r="AF915" i="12"/>
  <c r="AD915" i="12"/>
  <c r="AB915" i="12"/>
  <c r="Z915" i="12"/>
  <c r="C915" i="12"/>
  <c r="AQ915" i="12" s="1"/>
  <c r="AF961" i="12"/>
  <c r="AD961" i="12"/>
  <c r="AB961" i="12"/>
  <c r="Z961" i="12"/>
  <c r="C961" i="12"/>
  <c r="AQ961" i="12" s="1"/>
  <c r="AF967" i="12"/>
  <c r="AD967" i="12"/>
  <c r="AB967" i="12"/>
  <c r="Z967" i="12"/>
  <c r="C967" i="12"/>
  <c r="AQ967" i="12" s="1"/>
  <c r="AF968" i="12"/>
  <c r="AD968" i="12"/>
  <c r="AB968" i="12"/>
  <c r="Z968" i="12"/>
  <c r="C968" i="12"/>
  <c r="AQ968" i="12" s="1"/>
  <c r="AF942" i="12"/>
  <c r="AD942" i="12"/>
  <c r="AB942" i="12"/>
  <c r="Z942" i="12"/>
  <c r="C942" i="12"/>
  <c r="AQ942" i="12" s="1"/>
  <c r="AF933" i="12"/>
  <c r="AD933" i="12"/>
  <c r="AB933" i="12"/>
  <c r="Z933" i="12"/>
  <c r="C933" i="12"/>
  <c r="AQ933" i="12" s="1"/>
  <c r="AF973" i="12"/>
  <c r="AD973" i="12"/>
  <c r="AB973" i="12"/>
  <c r="Z973" i="12"/>
  <c r="C973" i="12"/>
  <c r="AQ973" i="12" s="1"/>
  <c r="AF893" i="12"/>
  <c r="AD893" i="12"/>
  <c r="AB893" i="12"/>
  <c r="Z893" i="12"/>
  <c r="C893" i="12"/>
  <c r="AQ893" i="12" s="1"/>
  <c r="AF971" i="12"/>
  <c r="AD971" i="12"/>
  <c r="AB971" i="12"/>
  <c r="Z971" i="12"/>
  <c r="C971" i="12"/>
  <c r="AQ971" i="12" s="1"/>
  <c r="AF951" i="12"/>
  <c r="AD951" i="12"/>
  <c r="AB951" i="12"/>
  <c r="Z951" i="12"/>
  <c r="C951" i="12"/>
  <c r="AQ951" i="12" s="1"/>
  <c r="AF966" i="12"/>
  <c r="AD966" i="12"/>
  <c r="AB966" i="12"/>
  <c r="Z966" i="12"/>
  <c r="C966" i="12"/>
  <c r="AQ966" i="12" s="1"/>
  <c r="AF869" i="12"/>
  <c r="AD869" i="12"/>
  <c r="AB869" i="12"/>
  <c r="Z869" i="12"/>
  <c r="C869" i="12"/>
  <c r="AQ869" i="12" s="1"/>
  <c r="AF970" i="12"/>
  <c r="AD970" i="12"/>
  <c r="AB970" i="12"/>
  <c r="Z970" i="12"/>
  <c r="C970" i="12"/>
  <c r="AQ970" i="12" s="1"/>
  <c r="AF947" i="12"/>
  <c r="AD947" i="12"/>
  <c r="AB947" i="12"/>
  <c r="Z947" i="12"/>
  <c r="C947" i="12"/>
  <c r="AQ947" i="12" s="1"/>
  <c r="AF894" i="12"/>
  <c r="AD894" i="12"/>
  <c r="AB894" i="12"/>
  <c r="Z894" i="12"/>
  <c r="C894" i="12"/>
  <c r="AQ894" i="12" s="1"/>
  <c r="AF828" i="12"/>
  <c r="AD828" i="12"/>
  <c r="AB828" i="12"/>
  <c r="Z828" i="12"/>
  <c r="C828" i="12"/>
  <c r="AQ828" i="12" s="1"/>
  <c r="AF944" i="12"/>
  <c r="AD944" i="12"/>
  <c r="AB944" i="12"/>
  <c r="Z944" i="12"/>
  <c r="C944" i="12"/>
  <c r="AQ944" i="12" s="1"/>
  <c r="AF963" i="12"/>
  <c r="AD963" i="12"/>
  <c r="AB963" i="12"/>
  <c r="Z963" i="12"/>
  <c r="C963" i="12"/>
  <c r="AQ963" i="12" s="1"/>
  <c r="AF939" i="12"/>
  <c r="AD939" i="12"/>
  <c r="AB939" i="12"/>
  <c r="Z939" i="12"/>
  <c r="C939" i="12"/>
  <c r="AQ939" i="12" s="1"/>
  <c r="AF857" i="12"/>
  <c r="AD857" i="12"/>
  <c r="AB857" i="12"/>
  <c r="Z857" i="12"/>
  <c r="C857" i="12"/>
  <c r="AQ857" i="12" s="1"/>
  <c r="AF936" i="12"/>
  <c r="AD936" i="12"/>
  <c r="AB936" i="12"/>
  <c r="Z936" i="12"/>
  <c r="C936" i="12"/>
  <c r="AQ936" i="12" s="1"/>
  <c r="AF928" i="12"/>
  <c r="AD928" i="12"/>
  <c r="AB928" i="12"/>
  <c r="Z928" i="12"/>
  <c r="C928" i="12"/>
  <c r="AQ928" i="12" s="1"/>
  <c r="AF912" i="12"/>
  <c r="AD912" i="12"/>
  <c r="AB912" i="12"/>
  <c r="Z912" i="12"/>
  <c r="C912" i="12"/>
  <c r="AQ912" i="12" s="1"/>
  <c r="AF795" i="12"/>
  <c r="AD795" i="12"/>
  <c r="AB795" i="12"/>
  <c r="Z795" i="12"/>
  <c r="C795" i="12"/>
  <c r="AQ795" i="12" s="1"/>
  <c r="AF932" i="12"/>
  <c r="AD932" i="12"/>
  <c r="AB932" i="12"/>
  <c r="Z932" i="12"/>
  <c r="C932" i="12"/>
  <c r="AQ932" i="12" s="1"/>
  <c r="AF909" i="12"/>
  <c r="AD909" i="12"/>
  <c r="AB909" i="12"/>
  <c r="Z909" i="12"/>
  <c r="C909" i="12"/>
  <c r="AQ909" i="12" s="1"/>
  <c r="AF940" i="12"/>
  <c r="AD940" i="12"/>
  <c r="AB940" i="12"/>
  <c r="Z940" i="12"/>
  <c r="C940" i="12"/>
  <c r="AQ940" i="12" s="1"/>
  <c r="AF927" i="12"/>
  <c r="AD927" i="12"/>
  <c r="AB927" i="12"/>
  <c r="Z927" i="12"/>
  <c r="C927" i="12"/>
  <c r="AQ927" i="12" s="1"/>
  <c r="AF902" i="12"/>
  <c r="AD902" i="12"/>
  <c r="AB902" i="12"/>
  <c r="Z902" i="12"/>
  <c r="C902" i="12"/>
  <c r="AQ902" i="12" s="1"/>
  <c r="AF962" i="12"/>
  <c r="AD962" i="12"/>
  <c r="AB962" i="12"/>
  <c r="Z962" i="12"/>
  <c r="C962" i="12"/>
  <c r="AQ962" i="12" s="1"/>
  <c r="AF937" i="12"/>
  <c r="AD937" i="12"/>
  <c r="AB937" i="12"/>
  <c r="Z937" i="12"/>
  <c r="C937" i="12"/>
  <c r="AQ937" i="12" s="1"/>
  <c r="AF882" i="12"/>
  <c r="AD882" i="12"/>
  <c r="AB882" i="12"/>
  <c r="Z882" i="12"/>
  <c r="C882" i="12"/>
  <c r="AQ882" i="12" s="1"/>
  <c r="AF955" i="12"/>
  <c r="AD955" i="12"/>
  <c r="AB955" i="12"/>
  <c r="Z955" i="12"/>
  <c r="C955" i="12"/>
  <c r="AQ955" i="12" s="1"/>
  <c r="AF900" i="12"/>
  <c r="AD900" i="12"/>
  <c r="AB900" i="12"/>
  <c r="Z900" i="12"/>
  <c r="C900" i="12"/>
  <c r="AQ900" i="12" s="1"/>
  <c r="AF908" i="12"/>
  <c r="AD908" i="12"/>
  <c r="AB908" i="12"/>
  <c r="Z908" i="12"/>
  <c r="C908" i="12"/>
  <c r="AQ908" i="12" s="1"/>
  <c r="AF957" i="12"/>
  <c r="AD957" i="12"/>
  <c r="AB957" i="12"/>
  <c r="Z957" i="12"/>
  <c r="C957" i="12"/>
  <c r="AQ957" i="12" s="1"/>
  <c r="AF938" i="12"/>
  <c r="AD938" i="12"/>
  <c r="AB938" i="12"/>
  <c r="Z938" i="12"/>
  <c r="C938" i="12"/>
  <c r="AQ938" i="12" s="1"/>
  <c r="AF856" i="12"/>
  <c r="AD856" i="12"/>
  <c r="AB856" i="12"/>
  <c r="Z856" i="12"/>
  <c r="C856" i="12"/>
  <c r="AQ856" i="12" s="1"/>
  <c r="AF941" i="12"/>
  <c r="AD941" i="12"/>
  <c r="AB941" i="12"/>
  <c r="Z941" i="12"/>
  <c r="C941" i="12"/>
  <c r="AQ941" i="12" s="1"/>
  <c r="AF929" i="12"/>
  <c r="AD929" i="12"/>
  <c r="AB929" i="12"/>
  <c r="Z929" i="12"/>
  <c r="C929" i="12"/>
  <c r="AQ929" i="12" s="1"/>
  <c r="AF945" i="12"/>
  <c r="AD945" i="12"/>
  <c r="AB945" i="12"/>
  <c r="Z945" i="12"/>
  <c r="C945" i="12"/>
  <c r="AQ945" i="12" s="1"/>
  <c r="AF810" i="12"/>
  <c r="AD810" i="12"/>
  <c r="AB810" i="12"/>
  <c r="Z810" i="12"/>
  <c r="C810" i="12"/>
  <c r="AQ810" i="12" s="1"/>
  <c r="AF919" i="12"/>
  <c r="AD919" i="12"/>
  <c r="AB919" i="12"/>
  <c r="Z919" i="12"/>
  <c r="C919" i="12"/>
  <c r="AQ919" i="12" s="1"/>
  <c r="AF930" i="12"/>
  <c r="AD930" i="12"/>
  <c r="AB930" i="12"/>
  <c r="Z930" i="12"/>
  <c r="C930" i="12"/>
  <c r="AQ930" i="12" s="1"/>
  <c r="AF889" i="12"/>
  <c r="AD889" i="12"/>
  <c r="AB889" i="12"/>
  <c r="Z889" i="12"/>
  <c r="C889" i="12"/>
  <c r="AQ889" i="12" s="1"/>
  <c r="AF849" i="12"/>
  <c r="AD849" i="12"/>
  <c r="AB849" i="12"/>
  <c r="Z849" i="12"/>
  <c r="C849" i="12"/>
  <c r="AQ849" i="12" s="1"/>
  <c r="AF946" i="12"/>
  <c r="AD946" i="12"/>
  <c r="AB946" i="12"/>
  <c r="Z946" i="12"/>
  <c r="C946" i="12"/>
  <c r="AQ946" i="12" s="1"/>
  <c r="AF887" i="12"/>
  <c r="AD887" i="12"/>
  <c r="AB887" i="12"/>
  <c r="Z887" i="12"/>
  <c r="C887" i="12"/>
  <c r="AQ887" i="12" s="1"/>
  <c r="AF913" i="12"/>
  <c r="AD913" i="12"/>
  <c r="AB913" i="12"/>
  <c r="Z913" i="12"/>
  <c r="C913" i="12"/>
  <c r="AQ913" i="12" s="1"/>
  <c r="AF792" i="12"/>
  <c r="AD792" i="12"/>
  <c r="AB792" i="12"/>
  <c r="Z792" i="12"/>
  <c r="C792" i="12"/>
  <c r="AQ792" i="12" s="1"/>
  <c r="AF818" i="12"/>
  <c r="AD818" i="12"/>
  <c r="AB818" i="12"/>
  <c r="Z818" i="12"/>
  <c r="C818" i="12"/>
  <c r="AQ818" i="12" s="1"/>
  <c r="AF901" i="12"/>
  <c r="AD901" i="12"/>
  <c r="AB901" i="12"/>
  <c r="Z901" i="12"/>
  <c r="C901" i="12"/>
  <c r="AQ901" i="12" s="1"/>
  <c r="AF917" i="12"/>
  <c r="AD917" i="12"/>
  <c r="AB917" i="12"/>
  <c r="Z917" i="12"/>
  <c r="C917" i="12"/>
  <c r="AQ917" i="12" s="1"/>
  <c r="AF879" i="12"/>
  <c r="AD879" i="12"/>
  <c r="AB879" i="12"/>
  <c r="Z879" i="12"/>
  <c r="C879" i="12"/>
  <c r="AQ879" i="12" s="1"/>
  <c r="AF883" i="12"/>
  <c r="AD883" i="12"/>
  <c r="AB883" i="12"/>
  <c r="Z883" i="12"/>
  <c r="C883" i="12"/>
  <c r="AQ883" i="12" s="1"/>
  <c r="AF920" i="12"/>
  <c r="AD920" i="12"/>
  <c r="AB920" i="12"/>
  <c r="Z920" i="12"/>
  <c r="C920" i="12"/>
  <c r="AQ920" i="12" s="1"/>
  <c r="AF943" i="12"/>
  <c r="AD943" i="12"/>
  <c r="AB943" i="12"/>
  <c r="Z943" i="12"/>
  <c r="C943" i="12"/>
  <c r="AQ943" i="12" s="1"/>
  <c r="AF934" i="12"/>
  <c r="AD934" i="12"/>
  <c r="AB934" i="12"/>
  <c r="Z934" i="12"/>
  <c r="C934" i="12"/>
  <c r="AQ934" i="12" s="1"/>
  <c r="AF916" i="12"/>
  <c r="AD916" i="12"/>
  <c r="AB916" i="12"/>
  <c r="Z916" i="12"/>
  <c r="C916" i="12"/>
  <c r="AQ916" i="12" s="1"/>
  <c r="AF838" i="12"/>
  <c r="AD838" i="12"/>
  <c r="AB838" i="12"/>
  <c r="Z838" i="12"/>
  <c r="C838" i="12"/>
  <c r="AQ838" i="12" s="1"/>
  <c r="AF826" i="12"/>
  <c r="AD826" i="12"/>
  <c r="AB826" i="12"/>
  <c r="Z826" i="12"/>
  <c r="C826" i="12"/>
  <c r="AQ826" i="12" s="1"/>
  <c r="AF921" i="12"/>
  <c r="AD921" i="12"/>
  <c r="AB921" i="12"/>
  <c r="Z921" i="12"/>
  <c r="C921" i="12"/>
  <c r="AQ921" i="12" s="1"/>
  <c r="AF843" i="12"/>
  <c r="AD843" i="12"/>
  <c r="AB843" i="12"/>
  <c r="Z843" i="12"/>
  <c r="C843" i="12"/>
  <c r="AQ843" i="12" s="1"/>
  <c r="AF888" i="12"/>
  <c r="AD888" i="12"/>
  <c r="AB888" i="12"/>
  <c r="Z888" i="12"/>
  <c r="C888" i="12"/>
  <c r="AQ888" i="12" s="1"/>
  <c r="AF914" i="12"/>
  <c r="AD914" i="12"/>
  <c r="AB914" i="12"/>
  <c r="Z914" i="12"/>
  <c r="C914" i="12"/>
  <c r="AQ914" i="12" s="1"/>
  <c r="AF924" i="12"/>
  <c r="AD924" i="12"/>
  <c r="AB924" i="12"/>
  <c r="Z924" i="12"/>
  <c r="C924" i="12"/>
  <c r="AQ924" i="12" s="1"/>
  <c r="AF873" i="12"/>
  <c r="AD873" i="12"/>
  <c r="AB873" i="12"/>
  <c r="Z873" i="12"/>
  <c r="C873" i="12"/>
  <c r="AQ873" i="12" s="1"/>
  <c r="AF733" i="12"/>
  <c r="AD733" i="12"/>
  <c r="AB733" i="12"/>
  <c r="Z733" i="12"/>
  <c r="C733" i="12"/>
  <c r="AQ733" i="12" s="1"/>
  <c r="AF851" i="12"/>
  <c r="AD851" i="12"/>
  <c r="AB851" i="12"/>
  <c r="Z851" i="12"/>
  <c r="C851" i="12"/>
  <c r="AQ851" i="12" s="1"/>
  <c r="AF903" i="12"/>
  <c r="AD903" i="12"/>
  <c r="AB903" i="12"/>
  <c r="Z903" i="12"/>
  <c r="C903" i="12"/>
  <c r="AQ903" i="12" s="1"/>
  <c r="AF931" i="12"/>
  <c r="AD931" i="12"/>
  <c r="AB931" i="12"/>
  <c r="Z931" i="12"/>
  <c r="C931" i="12"/>
  <c r="AQ931" i="12" s="1"/>
  <c r="AF781" i="12"/>
  <c r="AD781" i="12"/>
  <c r="AB781" i="12"/>
  <c r="Z781" i="12"/>
  <c r="C781" i="12"/>
  <c r="AQ781" i="12" s="1"/>
  <c r="AF935" i="12"/>
  <c r="AD935" i="12"/>
  <c r="AB935" i="12"/>
  <c r="Z935" i="12"/>
  <c r="C935" i="12"/>
  <c r="AQ935" i="12" s="1"/>
  <c r="AF881" i="12"/>
  <c r="AD881" i="12"/>
  <c r="AB881" i="12"/>
  <c r="Z881" i="12"/>
  <c r="C881" i="12"/>
  <c r="AQ881" i="12" s="1"/>
  <c r="AF922" i="12"/>
  <c r="AD922" i="12"/>
  <c r="AB922" i="12"/>
  <c r="Z922" i="12"/>
  <c r="C922" i="12"/>
  <c r="AQ922" i="12" s="1"/>
  <c r="AF846" i="12"/>
  <c r="AD846" i="12"/>
  <c r="AB846" i="12"/>
  <c r="Z846" i="12"/>
  <c r="C846" i="12"/>
  <c r="AQ846" i="12" s="1"/>
  <c r="AF742" i="12"/>
  <c r="AD742" i="12"/>
  <c r="AB742" i="12"/>
  <c r="Z742" i="12"/>
  <c r="C742" i="12"/>
  <c r="AQ742" i="12" s="1"/>
  <c r="AF821" i="12"/>
  <c r="AD821" i="12"/>
  <c r="AB821" i="12"/>
  <c r="Z821" i="12"/>
  <c r="C821" i="12"/>
  <c r="AQ821" i="12" s="1"/>
  <c r="AF858" i="12"/>
  <c r="AD858" i="12"/>
  <c r="AB858" i="12"/>
  <c r="Z858" i="12"/>
  <c r="C858" i="12"/>
  <c r="AQ858" i="12" s="1"/>
  <c r="AF862" i="12"/>
  <c r="AD862" i="12"/>
  <c r="AB862" i="12"/>
  <c r="Z862" i="12"/>
  <c r="C862" i="12"/>
  <c r="AQ862" i="12" s="1"/>
  <c r="AF897" i="12"/>
  <c r="AD897" i="12"/>
  <c r="AB897" i="12"/>
  <c r="Z897" i="12"/>
  <c r="C897" i="12"/>
  <c r="AQ897" i="12" s="1"/>
  <c r="AF392" i="12"/>
  <c r="AD392" i="12"/>
  <c r="AB392" i="12"/>
  <c r="Z392" i="12"/>
  <c r="C392" i="12"/>
  <c r="AQ392" i="12" s="1"/>
  <c r="AF847" i="12"/>
  <c r="AD847" i="12"/>
  <c r="AB847" i="12"/>
  <c r="Z847" i="12"/>
  <c r="C847" i="12"/>
  <c r="AQ847" i="12" s="1"/>
  <c r="AF804" i="12"/>
  <c r="AD804" i="12"/>
  <c r="AB804" i="12"/>
  <c r="Z804" i="12"/>
  <c r="C804" i="12"/>
  <c r="AQ804" i="12" s="1"/>
  <c r="AF923" i="12"/>
  <c r="AD923" i="12"/>
  <c r="AB923" i="12"/>
  <c r="Z923" i="12"/>
  <c r="C923" i="12"/>
  <c r="AQ923" i="12" s="1"/>
  <c r="AF925" i="12"/>
  <c r="AD925" i="12"/>
  <c r="AB925" i="12"/>
  <c r="Z925" i="12"/>
  <c r="C925" i="12"/>
  <c r="AQ925" i="12" s="1"/>
  <c r="AF839" i="12"/>
  <c r="AD839" i="12"/>
  <c r="AB839" i="12"/>
  <c r="Z839" i="12"/>
  <c r="C839" i="12"/>
  <c r="AQ839" i="12" s="1"/>
  <c r="AF907" i="12"/>
  <c r="AD907" i="12"/>
  <c r="AB907" i="12"/>
  <c r="Z907" i="12"/>
  <c r="C907" i="12"/>
  <c r="AQ907" i="12" s="1"/>
  <c r="AF820" i="12"/>
  <c r="AD820" i="12"/>
  <c r="AB820" i="12"/>
  <c r="Z820" i="12"/>
  <c r="C820" i="12"/>
  <c r="AQ820" i="12" s="1"/>
  <c r="AF801" i="12"/>
  <c r="AD801" i="12"/>
  <c r="AB801" i="12"/>
  <c r="Z801" i="12"/>
  <c r="C801" i="12"/>
  <c r="AQ801" i="12" s="1"/>
  <c r="AF803" i="12"/>
  <c r="AD803" i="12"/>
  <c r="AB803" i="12"/>
  <c r="Z803" i="12"/>
  <c r="C803" i="12"/>
  <c r="AQ803" i="12" s="1"/>
  <c r="AF911" i="12"/>
  <c r="AD911" i="12"/>
  <c r="AB911" i="12"/>
  <c r="Z911" i="12"/>
  <c r="C911" i="12"/>
  <c r="AQ911" i="12" s="1"/>
  <c r="AF885" i="12"/>
  <c r="AD885" i="12"/>
  <c r="AB885" i="12"/>
  <c r="Z885" i="12"/>
  <c r="C885" i="12"/>
  <c r="AQ885" i="12" s="1"/>
  <c r="AF898" i="12"/>
  <c r="AD898" i="12"/>
  <c r="AB898" i="12"/>
  <c r="Z898" i="12"/>
  <c r="C898" i="12"/>
  <c r="AQ898" i="12" s="1"/>
  <c r="AF910" i="12"/>
  <c r="AD910" i="12"/>
  <c r="AB910" i="12"/>
  <c r="Z910" i="12"/>
  <c r="C910" i="12"/>
  <c r="AQ910" i="12" s="1"/>
  <c r="AF865" i="12"/>
  <c r="AD865" i="12"/>
  <c r="AB865" i="12"/>
  <c r="Z865" i="12"/>
  <c r="C865" i="12"/>
  <c r="AQ865" i="12" s="1"/>
  <c r="AF905" i="12"/>
  <c r="AD905" i="12"/>
  <c r="AB905" i="12"/>
  <c r="Z905" i="12"/>
  <c r="C905" i="12"/>
  <c r="AQ905" i="12" s="1"/>
  <c r="AF863" i="12"/>
  <c r="AD863" i="12"/>
  <c r="AB863" i="12"/>
  <c r="Z863" i="12"/>
  <c r="C863" i="12"/>
  <c r="AQ863" i="12" s="1"/>
  <c r="AF704" i="12"/>
  <c r="AD704" i="12"/>
  <c r="AB704" i="12"/>
  <c r="Z704" i="12"/>
  <c r="C704" i="12"/>
  <c r="AQ704" i="12" s="1"/>
  <c r="AF892" i="12"/>
  <c r="AD892" i="12"/>
  <c r="AB892" i="12"/>
  <c r="Z892" i="12"/>
  <c r="C892" i="12"/>
  <c r="AQ892" i="12" s="1"/>
  <c r="AF780" i="12"/>
  <c r="AD780" i="12"/>
  <c r="AB780" i="12"/>
  <c r="Z780" i="12"/>
  <c r="C780" i="12"/>
  <c r="AQ780" i="12" s="1"/>
  <c r="AF875" i="12"/>
  <c r="AD875" i="12"/>
  <c r="AB875" i="12"/>
  <c r="Z875" i="12"/>
  <c r="C875" i="12"/>
  <c r="AQ875" i="12" s="1"/>
  <c r="AF884" i="12"/>
  <c r="AD884" i="12"/>
  <c r="AB884" i="12"/>
  <c r="Z884" i="12"/>
  <c r="C884" i="12"/>
  <c r="AQ884" i="12" s="1"/>
  <c r="AF874" i="12"/>
  <c r="AD874" i="12"/>
  <c r="AB874" i="12"/>
  <c r="Z874" i="12"/>
  <c r="C874" i="12"/>
  <c r="AQ874" i="12" s="1"/>
  <c r="AF855" i="12"/>
  <c r="AD855" i="12"/>
  <c r="AB855" i="12"/>
  <c r="Z855" i="12"/>
  <c r="C855" i="12"/>
  <c r="AQ855" i="12" s="1"/>
  <c r="AF886" i="12"/>
  <c r="AD886" i="12"/>
  <c r="AB886" i="12"/>
  <c r="Z886" i="12"/>
  <c r="C886" i="12"/>
  <c r="AQ886" i="12" s="1"/>
  <c r="AF896" i="12"/>
  <c r="AD896" i="12"/>
  <c r="AB896" i="12"/>
  <c r="Z896" i="12"/>
  <c r="C896" i="12"/>
  <c r="AQ896" i="12" s="1"/>
  <c r="AF848" i="12"/>
  <c r="AD848" i="12"/>
  <c r="AB848" i="12"/>
  <c r="Z848" i="12"/>
  <c r="C848" i="12"/>
  <c r="AQ848" i="12" s="1"/>
  <c r="AF872" i="12"/>
  <c r="AD872" i="12"/>
  <c r="AB872" i="12"/>
  <c r="Z872" i="12"/>
  <c r="C872" i="12"/>
  <c r="AQ872" i="12" s="1"/>
  <c r="AF868" i="12"/>
  <c r="AD868" i="12"/>
  <c r="AB868" i="12"/>
  <c r="Z868" i="12"/>
  <c r="C868" i="12"/>
  <c r="AQ868" i="12" s="1"/>
  <c r="AF831" i="12"/>
  <c r="AD831" i="12"/>
  <c r="AB831" i="12"/>
  <c r="Z831" i="12"/>
  <c r="C831" i="12"/>
  <c r="AQ831" i="12" s="1"/>
  <c r="AF836" i="12"/>
  <c r="AD836" i="12"/>
  <c r="AB836" i="12"/>
  <c r="Z836" i="12"/>
  <c r="C836" i="12"/>
  <c r="AQ836" i="12" s="1"/>
  <c r="AF890" i="12"/>
  <c r="AD890" i="12"/>
  <c r="AB890" i="12"/>
  <c r="Z890" i="12"/>
  <c r="C890" i="12"/>
  <c r="AQ890" i="12" s="1"/>
  <c r="AF870" i="12"/>
  <c r="AD870" i="12"/>
  <c r="AB870" i="12"/>
  <c r="Z870" i="12"/>
  <c r="C870" i="12"/>
  <c r="AQ870" i="12" s="1"/>
  <c r="AF746" i="12"/>
  <c r="AD746" i="12"/>
  <c r="AB746" i="12"/>
  <c r="Z746" i="12"/>
  <c r="C746" i="12"/>
  <c r="AQ746" i="12" s="1"/>
  <c r="AF840" i="12"/>
  <c r="AD840" i="12"/>
  <c r="AB840" i="12"/>
  <c r="Z840" i="12"/>
  <c r="C840" i="12"/>
  <c r="AQ840" i="12" s="1"/>
  <c r="AF834" i="12"/>
  <c r="AD834" i="12"/>
  <c r="AB834" i="12"/>
  <c r="Z834" i="12"/>
  <c r="C834" i="12"/>
  <c r="AQ834" i="12" s="1"/>
  <c r="AF906" i="12"/>
  <c r="AD906" i="12"/>
  <c r="AB906" i="12"/>
  <c r="Z906" i="12"/>
  <c r="C906" i="12"/>
  <c r="AQ906" i="12" s="1"/>
  <c r="AF861" i="12"/>
  <c r="AD861" i="12"/>
  <c r="AB861" i="12"/>
  <c r="Z861" i="12"/>
  <c r="C861" i="12"/>
  <c r="AQ861" i="12" s="1"/>
  <c r="AF774" i="12"/>
  <c r="AD774" i="12"/>
  <c r="AB774" i="12"/>
  <c r="Z774" i="12"/>
  <c r="C774" i="12"/>
  <c r="AQ774" i="12" s="1"/>
  <c r="AF842" i="12"/>
  <c r="AD842" i="12"/>
  <c r="AB842" i="12"/>
  <c r="Z842" i="12"/>
  <c r="C842" i="12"/>
  <c r="AQ842" i="12" s="1"/>
  <c r="AF811" i="12"/>
  <c r="AD811" i="12"/>
  <c r="AB811" i="12"/>
  <c r="Z811" i="12"/>
  <c r="C811" i="12"/>
  <c r="AQ811" i="12" s="1"/>
  <c r="AF876" i="12"/>
  <c r="AD876" i="12"/>
  <c r="AB876" i="12"/>
  <c r="Z876" i="12"/>
  <c r="C876" i="12"/>
  <c r="AQ876" i="12" s="1"/>
  <c r="AF835" i="12"/>
  <c r="AD835" i="12"/>
  <c r="AB835" i="12"/>
  <c r="Z835" i="12"/>
  <c r="C835" i="12"/>
  <c r="AQ835" i="12" s="1"/>
  <c r="AF825" i="12"/>
  <c r="AD825" i="12"/>
  <c r="AB825" i="12"/>
  <c r="Z825" i="12"/>
  <c r="C825" i="12"/>
  <c r="AQ825" i="12" s="1"/>
  <c r="AF648" i="12"/>
  <c r="AD648" i="12"/>
  <c r="AB648" i="12"/>
  <c r="Z648" i="12"/>
  <c r="C648" i="12"/>
  <c r="AQ648" i="12" s="1"/>
  <c r="AF899" i="12"/>
  <c r="AD899" i="12"/>
  <c r="AB899" i="12"/>
  <c r="Z899" i="12"/>
  <c r="C899" i="12"/>
  <c r="AQ899" i="12" s="1"/>
  <c r="AF750" i="12"/>
  <c r="AD750" i="12"/>
  <c r="AB750" i="12"/>
  <c r="Z750" i="12"/>
  <c r="C750" i="12"/>
  <c r="AQ750" i="12" s="1"/>
  <c r="AF806" i="12"/>
  <c r="AD806" i="12"/>
  <c r="AB806" i="12"/>
  <c r="Z806" i="12"/>
  <c r="C806" i="12"/>
  <c r="AQ806" i="12" s="1"/>
  <c r="AF830" i="12"/>
  <c r="AD830" i="12"/>
  <c r="AB830" i="12"/>
  <c r="Z830" i="12"/>
  <c r="C830" i="12"/>
  <c r="AQ830" i="12" s="1"/>
  <c r="AF752" i="12"/>
  <c r="AD752" i="12"/>
  <c r="AB752" i="12"/>
  <c r="Z752" i="12"/>
  <c r="C752" i="12"/>
  <c r="AQ752" i="12" s="1"/>
  <c r="AF891" i="12"/>
  <c r="AD891" i="12"/>
  <c r="AB891" i="12"/>
  <c r="Z891" i="12"/>
  <c r="C891" i="12"/>
  <c r="AQ891" i="12" s="1"/>
  <c r="AF827" i="12"/>
  <c r="AD827" i="12"/>
  <c r="AB827" i="12"/>
  <c r="Z827" i="12"/>
  <c r="C827" i="12"/>
  <c r="AQ827" i="12" s="1"/>
  <c r="AF772" i="12"/>
  <c r="AD772" i="12"/>
  <c r="AB772" i="12"/>
  <c r="Z772" i="12"/>
  <c r="C772" i="12"/>
  <c r="AQ772" i="12" s="1"/>
  <c r="AF859" i="12"/>
  <c r="AD859" i="12"/>
  <c r="AB859" i="12"/>
  <c r="Z859" i="12"/>
  <c r="C859" i="12"/>
  <c r="AQ859" i="12" s="1"/>
  <c r="AF823" i="12"/>
  <c r="AD823" i="12"/>
  <c r="AB823" i="12"/>
  <c r="Z823" i="12"/>
  <c r="C823" i="12"/>
  <c r="AQ823" i="12" s="1"/>
  <c r="AF784" i="12"/>
  <c r="AD784" i="12"/>
  <c r="AB784" i="12"/>
  <c r="Z784" i="12"/>
  <c r="C784" i="12"/>
  <c r="AQ784" i="12" s="1"/>
  <c r="AF866" i="12"/>
  <c r="AD866" i="12"/>
  <c r="AB866" i="12"/>
  <c r="Z866" i="12"/>
  <c r="C866" i="12"/>
  <c r="AQ866" i="12" s="1"/>
  <c r="AF800" i="12"/>
  <c r="AD800" i="12"/>
  <c r="AB800" i="12"/>
  <c r="Z800" i="12"/>
  <c r="C800" i="12"/>
  <c r="AQ800" i="12" s="1"/>
  <c r="AF871" i="12"/>
  <c r="AD871" i="12"/>
  <c r="AB871" i="12"/>
  <c r="Z871" i="12"/>
  <c r="C871" i="12"/>
  <c r="AQ871" i="12" s="1"/>
  <c r="AF731" i="12"/>
  <c r="AD731" i="12"/>
  <c r="AB731" i="12"/>
  <c r="Z731" i="12"/>
  <c r="C731" i="12"/>
  <c r="AQ731" i="12" s="1"/>
  <c r="AF775" i="12"/>
  <c r="AD775" i="12"/>
  <c r="AB775" i="12"/>
  <c r="Z775" i="12"/>
  <c r="C775" i="12"/>
  <c r="AQ775" i="12" s="1"/>
  <c r="AF877" i="12"/>
  <c r="AD877" i="12"/>
  <c r="AB877" i="12"/>
  <c r="Z877" i="12"/>
  <c r="C877" i="12"/>
  <c r="AQ877" i="12" s="1"/>
  <c r="AF860" i="12"/>
  <c r="AD860" i="12"/>
  <c r="AB860" i="12"/>
  <c r="Z860" i="12"/>
  <c r="C860" i="12"/>
  <c r="AQ860" i="12" s="1"/>
  <c r="AF807" i="12"/>
  <c r="AD807" i="12"/>
  <c r="AB807" i="12"/>
  <c r="Z807" i="12"/>
  <c r="C807" i="12"/>
  <c r="AQ807" i="12" s="1"/>
  <c r="AF854" i="12"/>
  <c r="AD854" i="12"/>
  <c r="AB854" i="12"/>
  <c r="Z854" i="12"/>
  <c r="C854" i="12"/>
  <c r="AQ854" i="12" s="1"/>
  <c r="AF878" i="12"/>
  <c r="AD878" i="12"/>
  <c r="AB878" i="12"/>
  <c r="Z878" i="12"/>
  <c r="C878" i="12"/>
  <c r="AQ878" i="12" s="1"/>
  <c r="AF739" i="12"/>
  <c r="AD739" i="12"/>
  <c r="AB739" i="12"/>
  <c r="Z739" i="12"/>
  <c r="C739" i="12"/>
  <c r="AQ739" i="12" s="1"/>
  <c r="AF832" i="12"/>
  <c r="AD832" i="12"/>
  <c r="AB832" i="12"/>
  <c r="Z832" i="12"/>
  <c r="C832" i="12"/>
  <c r="AQ832" i="12" s="1"/>
  <c r="AF789" i="12"/>
  <c r="AD789" i="12"/>
  <c r="AB789" i="12"/>
  <c r="Z789" i="12"/>
  <c r="C789" i="12"/>
  <c r="AQ789" i="12" s="1"/>
  <c r="AF850" i="12"/>
  <c r="AD850" i="12"/>
  <c r="AB850" i="12"/>
  <c r="Z850" i="12"/>
  <c r="C850" i="12"/>
  <c r="AQ850" i="12" s="1"/>
  <c r="AF760" i="12"/>
  <c r="AD760" i="12"/>
  <c r="AB760" i="12"/>
  <c r="Z760" i="12"/>
  <c r="C760" i="12"/>
  <c r="AQ760" i="12" s="1"/>
  <c r="AF769" i="12"/>
  <c r="AD769" i="12"/>
  <c r="AB769" i="12"/>
  <c r="Z769" i="12"/>
  <c r="C769" i="12"/>
  <c r="AQ769" i="12" s="1"/>
  <c r="AF815" i="12"/>
  <c r="AD815" i="12"/>
  <c r="AB815" i="12"/>
  <c r="Z815" i="12"/>
  <c r="C815" i="12"/>
  <c r="AQ815" i="12" s="1"/>
  <c r="AF867" i="12"/>
  <c r="AD867" i="12"/>
  <c r="AB867" i="12"/>
  <c r="Z867" i="12"/>
  <c r="C867" i="12"/>
  <c r="AQ867" i="12" s="1"/>
  <c r="AF822" i="12"/>
  <c r="AD822" i="12"/>
  <c r="AB822" i="12"/>
  <c r="Z822" i="12"/>
  <c r="C822" i="12"/>
  <c r="AQ822" i="12" s="1"/>
  <c r="AF765" i="12"/>
  <c r="AD765" i="12"/>
  <c r="AB765" i="12"/>
  <c r="Z765" i="12"/>
  <c r="C765" i="12"/>
  <c r="AQ765" i="12" s="1"/>
  <c r="AF802" i="12"/>
  <c r="AD802" i="12"/>
  <c r="AB802" i="12"/>
  <c r="Z802" i="12"/>
  <c r="C802" i="12"/>
  <c r="AQ802" i="12" s="1"/>
  <c r="AF671" i="12"/>
  <c r="AD671" i="12"/>
  <c r="AB671" i="12"/>
  <c r="Z671" i="12"/>
  <c r="C671" i="12"/>
  <c r="AQ671" i="12" s="1"/>
  <c r="AF853" i="12"/>
  <c r="AD853" i="12"/>
  <c r="AB853" i="12"/>
  <c r="Z853" i="12"/>
  <c r="C853" i="12"/>
  <c r="AQ853" i="12" s="1"/>
  <c r="AF805" i="12"/>
  <c r="AD805" i="12"/>
  <c r="AB805" i="12"/>
  <c r="Z805" i="12"/>
  <c r="C805" i="12"/>
  <c r="AQ805" i="12" s="1"/>
  <c r="AF771" i="12"/>
  <c r="AD771" i="12"/>
  <c r="AB771" i="12"/>
  <c r="Z771" i="12"/>
  <c r="C771" i="12"/>
  <c r="AQ771" i="12" s="1"/>
  <c r="AF841" i="12"/>
  <c r="AD841" i="12"/>
  <c r="AB841" i="12"/>
  <c r="Z841" i="12"/>
  <c r="C841" i="12"/>
  <c r="AQ841" i="12" s="1"/>
  <c r="AF744" i="12"/>
  <c r="AD744" i="12"/>
  <c r="AB744" i="12"/>
  <c r="Z744" i="12"/>
  <c r="C744" i="12"/>
  <c r="AQ744" i="12" s="1"/>
  <c r="AF864" i="12"/>
  <c r="AD864" i="12"/>
  <c r="AB864" i="12"/>
  <c r="Z864" i="12"/>
  <c r="C864" i="12"/>
  <c r="AQ864" i="12" s="1"/>
  <c r="AF788" i="12"/>
  <c r="AD788" i="12"/>
  <c r="AB788" i="12"/>
  <c r="Z788" i="12"/>
  <c r="C788" i="12"/>
  <c r="AQ788" i="12" s="1"/>
  <c r="AF707" i="12"/>
  <c r="AD707" i="12"/>
  <c r="AB707" i="12"/>
  <c r="Z707" i="12"/>
  <c r="C707" i="12"/>
  <c r="AQ707" i="12" s="1"/>
  <c r="AF708" i="12"/>
  <c r="AD708" i="12"/>
  <c r="AB708" i="12"/>
  <c r="Z708" i="12"/>
  <c r="C708" i="12"/>
  <c r="AQ708" i="12" s="1"/>
  <c r="AF798" i="12"/>
  <c r="AD798" i="12"/>
  <c r="AB798" i="12"/>
  <c r="Z798" i="12"/>
  <c r="C798" i="12"/>
  <c r="AQ798" i="12" s="1"/>
  <c r="AF819" i="12"/>
  <c r="AD819" i="12"/>
  <c r="AB819" i="12"/>
  <c r="Z819" i="12"/>
  <c r="C819" i="12"/>
  <c r="AQ819" i="12" s="1"/>
  <c r="AF829" i="12"/>
  <c r="AD829" i="12"/>
  <c r="AB829" i="12"/>
  <c r="Z829" i="12"/>
  <c r="C829" i="12"/>
  <c r="AQ829" i="12" s="1"/>
  <c r="AF751" i="12"/>
  <c r="AD751" i="12"/>
  <c r="AB751" i="12"/>
  <c r="Z751" i="12"/>
  <c r="C751" i="12"/>
  <c r="AQ751" i="12" s="1"/>
  <c r="AF743" i="12"/>
  <c r="AD743" i="12"/>
  <c r="AB743" i="12"/>
  <c r="Z743" i="12"/>
  <c r="C743" i="12"/>
  <c r="AQ743" i="12" s="1"/>
  <c r="AF793" i="12"/>
  <c r="AD793" i="12"/>
  <c r="AB793" i="12"/>
  <c r="Z793" i="12"/>
  <c r="C793" i="12"/>
  <c r="AQ793" i="12" s="1"/>
  <c r="AF715" i="12"/>
  <c r="AD715" i="12"/>
  <c r="AB715" i="12"/>
  <c r="Z715" i="12"/>
  <c r="C715" i="12"/>
  <c r="AQ715" i="12" s="1"/>
  <c r="AF796" i="12"/>
  <c r="AD796" i="12"/>
  <c r="AB796" i="12"/>
  <c r="Z796" i="12"/>
  <c r="C796" i="12"/>
  <c r="AQ796" i="12" s="1"/>
  <c r="AF684" i="12"/>
  <c r="AD684" i="12"/>
  <c r="AB684" i="12"/>
  <c r="Z684" i="12"/>
  <c r="C684" i="12"/>
  <c r="AQ684" i="12" s="1"/>
  <c r="AF833" i="12"/>
  <c r="AD833" i="12"/>
  <c r="AB833" i="12"/>
  <c r="Z833" i="12"/>
  <c r="C833" i="12"/>
  <c r="AQ833" i="12" s="1"/>
  <c r="AF779" i="12"/>
  <c r="AD779" i="12"/>
  <c r="AB779" i="12"/>
  <c r="Z779" i="12"/>
  <c r="C779" i="12"/>
  <c r="AQ779" i="12" s="1"/>
  <c r="AF719" i="12"/>
  <c r="AD719" i="12"/>
  <c r="AB719" i="12"/>
  <c r="Z719" i="12"/>
  <c r="C719" i="12"/>
  <c r="AQ719" i="12" s="1"/>
  <c r="AF837" i="12"/>
  <c r="AD837" i="12"/>
  <c r="AB837" i="12"/>
  <c r="Z837" i="12"/>
  <c r="C837" i="12"/>
  <c r="AQ837" i="12" s="1"/>
  <c r="AF852" i="12"/>
  <c r="AD852" i="12"/>
  <c r="AB852" i="12"/>
  <c r="Z852" i="12"/>
  <c r="C852" i="12"/>
  <c r="AQ852" i="12" s="1"/>
  <c r="AF690" i="12"/>
  <c r="AD690" i="12"/>
  <c r="AB690" i="12"/>
  <c r="Z690" i="12"/>
  <c r="C690" i="12"/>
  <c r="AQ690" i="12" s="1"/>
  <c r="AF777" i="12"/>
  <c r="AD777" i="12"/>
  <c r="AB777" i="12"/>
  <c r="Z777" i="12"/>
  <c r="C777" i="12"/>
  <c r="AQ777" i="12" s="1"/>
  <c r="AF799" i="12"/>
  <c r="AD799" i="12"/>
  <c r="AB799" i="12"/>
  <c r="Z799" i="12"/>
  <c r="C799" i="12"/>
  <c r="AQ799" i="12" s="1"/>
  <c r="AF727" i="12"/>
  <c r="AD727" i="12"/>
  <c r="AB727" i="12"/>
  <c r="Z727" i="12"/>
  <c r="C727" i="12"/>
  <c r="AQ727" i="12" s="1"/>
  <c r="AF626" i="12"/>
  <c r="AD626" i="12"/>
  <c r="AB626" i="12"/>
  <c r="Z626" i="12"/>
  <c r="C626" i="12"/>
  <c r="AQ626" i="12" s="1"/>
  <c r="AF747" i="12"/>
  <c r="AD747" i="12"/>
  <c r="AB747" i="12"/>
  <c r="Z747" i="12"/>
  <c r="C747" i="12"/>
  <c r="AQ747" i="12" s="1"/>
  <c r="AF721" i="12"/>
  <c r="AD721" i="12"/>
  <c r="AB721" i="12"/>
  <c r="Z721" i="12"/>
  <c r="C721" i="12"/>
  <c r="AQ721" i="12" s="1"/>
  <c r="AF737" i="12"/>
  <c r="AD737" i="12"/>
  <c r="AB737" i="12"/>
  <c r="Z737" i="12"/>
  <c r="C737" i="12"/>
  <c r="AQ737" i="12" s="1"/>
  <c r="AF844" i="12"/>
  <c r="AD844" i="12"/>
  <c r="AB844" i="12"/>
  <c r="Z844" i="12"/>
  <c r="C844" i="12"/>
  <c r="AQ844" i="12" s="1"/>
  <c r="AF768" i="12"/>
  <c r="AD768" i="12"/>
  <c r="AB768" i="12"/>
  <c r="Z768" i="12"/>
  <c r="C768" i="12"/>
  <c r="AQ768" i="12" s="1"/>
  <c r="AF762" i="12"/>
  <c r="AD762" i="12"/>
  <c r="AB762" i="12"/>
  <c r="Z762" i="12"/>
  <c r="C762" i="12"/>
  <c r="AQ762" i="12" s="1"/>
  <c r="AF735" i="12"/>
  <c r="AD735" i="12"/>
  <c r="AB735" i="12"/>
  <c r="Z735" i="12"/>
  <c r="C735" i="12"/>
  <c r="AQ735" i="12" s="1"/>
  <c r="AF649" i="12"/>
  <c r="AD649" i="12"/>
  <c r="AB649" i="12"/>
  <c r="Z649" i="12"/>
  <c r="C649" i="12"/>
  <c r="AQ649" i="12" s="1"/>
  <c r="AF808" i="12"/>
  <c r="AD808" i="12"/>
  <c r="AB808" i="12"/>
  <c r="Z808" i="12"/>
  <c r="C808" i="12"/>
  <c r="AQ808" i="12" s="1"/>
  <c r="AF642" i="12"/>
  <c r="AD642" i="12"/>
  <c r="AB642" i="12"/>
  <c r="Z642" i="12"/>
  <c r="C642" i="12"/>
  <c r="AQ642" i="12" s="1"/>
  <c r="AF754" i="12"/>
  <c r="AD754" i="12"/>
  <c r="AB754" i="12"/>
  <c r="Z754" i="12"/>
  <c r="C754" i="12"/>
  <c r="AQ754" i="12" s="1"/>
  <c r="AF786" i="12"/>
  <c r="AD786" i="12"/>
  <c r="AB786" i="12"/>
  <c r="Z786" i="12"/>
  <c r="C786" i="12"/>
  <c r="AQ786" i="12" s="1"/>
  <c r="AF817" i="12"/>
  <c r="AD817" i="12"/>
  <c r="AB817" i="12"/>
  <c r="Z817" i="12"/>
  <c r="C817" i="12"/>
  <c r="AQ817" i="12" s="1"/>
  <c r="AF816" i="12"/>
  <c r="AD816" i="12"/>
  <c r="AB816" i="12"/>
  <c r="Z816" i="12"/>
  <c r="C816" i="12"/>
  <c r="AQ816" i="12" s="1"/>
  <c r="AF787" i="12"/>
  <c r="AD787" i="12"/>
  <c r="AB787" i="12"/>
  <c r="Z787" i="12"/>
  <c r="C787" i="12"/>
  <c r="AQ787" i="12" s="1"/>
  <c r="AF778" i="12"/>
  <c r="AD778" i="12"/>
  <c r="AB778" i="12"/>
  <c r="Z778" i="12"/>
  <c r="C778" i="12"/>
  <c r="AQ778" i="12" s="1"/>
  <c r="AF757" i="12"/>
  <c r="AD757" i="12"/>
  <c r="AB757" i="12"/>
  <c r="Z757" i="12"/>
  <c r="C757" i="12"/>
  <c r="AQ757" i="12" s="1"/>
  <c r="AF794" i="12"/>
  <c r="AD794" i="12"/>
  <c r="AB794" i="12"/>
  <c r="Z794" i="12"/>
  <c r="C794" i="12"/>
  <c r="AQ794" i="12" s="1"/>
  <c r="AF814" i="12"/>
  <c r="AD814" i="12"/>
  <c r="AB814" i="12"/>
  <c r="Z814" i="12"/>
  <c r="C814" i="12"/>
  <c r="AQ814" i="12" s="1"/>
  <c r="AF812" i="12"/>
  <c r="AD812" i="12"/>
  <c r="AB812" i="12"/>
  <c r="Z812" i="12"/>
  <c r="C812" i="12"/>
  <c r="AQ812" i="12" s="1"/>
  <c r="AF745" i="12"/>
  <c r="AD745" i="12"/>
  <c r="AB745" i="12"/>
  <c r="Z745" i="12"/>
  <c r="C745" i="12"/>
  <c r="AQ745" i="12" s="1"/>
  <c r="AF655" i="12"/>
  <c r="AD655" i="12"/>
  <c r="AB655" i="12"/>
  <c r="Z655" i="12"/>
  <c r="C655" i="12"/>
  <c r="AQ655" i="12" s="1"/>
  <c r="AF813" i="12"/>
  <c r="AD813" i="12"/>
  <c r="AB813" i="12"/>
  <c r="Z813" i="12"/>
  <c r="C813" i="12"/>
  <c r="AQ813" i="12" s="1"/>
  <c r="AF791" i="12"/>
  <c r="AD791" i="12"/>
  <c r="AB791" i="12"/>
  <c r="Z791" i="12"/>
  <c r="C791" i="12"/>
  <c r="AQ791" i="12" s="1"/>
  <c r="AF700" i="12"/>
  <c r="AD700" i="12"/>
  <c r="AB700" i="12"/>
  <c r="Z700" i="12"/>
  <c r="C700" i="12"/>
  <c r="AQ700" i="12" s="1"/>
  <c r="AF692" i="12"/>
  <c r="AD692" i="12"/>
  <c r="AB692" i="12"/>
  <c r="Z692" i="12"/>
  <c r="C692" i="12"/>
  <c r="AQ692" i="12" s="1"/>
  <c r="AF783" i="12"/>
  <c r="AD783" i="12"/>
  <c r="AB783" i="12"/>
  <c r="Z783" i="12"/>
  <c r="C783" i="12"/>
  <c r="AQ783" i="12" s="1"/>
  <c r="AF767" i="12"/>
  <c r="AD767" i="12"/>
  <c r="AB767" i="12"/>
  <c r="Z767" i="12"/>
  <c r="C767" i="12"/>
  <c r="AQ767" i="12" s="1"/>
  <c r="AF766" i="12"/>
  <c r="AD766" i="12"/>
  <c r="AB766" i="12"/>
  <c r="Z766" i="12"/>
  <c r="C766" i="12"/>
  <c r="AQ766" i="12" s="1"/>
  <c r="AF764" i="12"/>
  <c r="AD764" i="12"/>
  <c r="AB764" i="12"/>
  <c r="Z764" i="12"/>
  <c r="C764" i="12"/>
  <c r="AQ764" i="12" s="1"/>
  <c r="AF797" i="12"/>
  <c r="AD797" i="12"/>
  <c r="AB797" i="12"/>
  <c r="Z797" i="12"/>
  <c r="C797" i="12"/>
  <c r="AQ797" i="12" s="1"/>
  <c r="AF668" i="12"/>
  <c r="AD668" i="12"/>
  <c r="AB668" i="12"/>
  <c r="Z668" i="12"/>
  <c r="C668" i="12"/>
  <c r="AQ668" i="12" s="1"/>
  <c r="AF809" i="12"/>
  <c r="AD809" i="12"/>
  <c r="AB809" i="12"/>
  <c r="Z809" i="12"/>
  <c r="C809" i="12"/>
  <c r="AQ809" i="12" s="1"/>
  <c r="AF628" i="12"/>
  <c r="AD628" i="12"/>
  <c r="AB628" i="12"/>
  <c r="Z628" i="12"/>
  <c r="C628" i="12"/>
  <c r="AQ628" i="12" s="1"/>
  <c r="AF681" i="12"/>
  <c r="AD681" i="12"/>
  <c r="AB681" i="12"/>
  <c r="Z681" i="12"/>
  <c r="C681" i="12"/>
  <c r="AQ681" i="12" s="1"/>
  <c r="AF758" i="12"/>
  <c r="AD758" i="12"/>
  <c r="AB758" i="12"/>
  <c r="Z758" i="12"/>
  <c r="C758" i="12"/>
  <c r="AQ758" i="12" s="1"/>
  <c r="AF674" i="12"/>
  <c r="AD674" i="12"/>
  <c r="AB674" i="12"/>
  <c r="Z674" i="12"/>
  <c r="C674" i="12"/>
  <c r="AQ674" i="12" s="1"/>
  <c r="AF718" i="12"/>
  <c r="AD718" i="12"/>
  <c r="AB718" i="12"/>
  <c r="Z718" i="12"/>
  <c r="C718" i="12"/>
  <c r="AQ718" i="12" s="1"/>
  <c r="AF776" i="12"/>
  <c r="AD776" i="12"/>
  <c r="AB776" i="12"/>
  <c r="Z776" i="12"/>
  <c r="C776" i="12"/>
  <c r="AQ776" i="12" s="1"/>
  <c r="AF824" i="12"/>
  <c r="AD824" i="12"/>
  <c r="AB824" i="12"/>
  <c r="Z824" i="12"/>
  <c r="C824" i="12"/>
  <c r="AQ824" i="12" s="1"/>
  <c r="AF701" i="12"/>
  <c r="AD701" i="12"/>
  <c r="AB701" i="12"/>
  <c r="Z701" i="12"/>
  <c r="C701" i="12"/>
  <c r="AQ701" i="12" s="1"/>
  <c r="AF748" i="12"/>
  <c r="AD748" i="12"/>
  <c r="AB748" i="12"/>
  <c r="Z748" i="12"/>
  <c r="C748" i="12"/>
  <c r="AQ748" i="12" s="1"/>
  <c r="AF726" i="12"/>
  <c r="AD726" i="12"/>
  <c r="AB726" i="12"/>
  <c r="Z726" i="12"/>
  <c r="C726" i="12"/>
  <c r="AQ726" i="12" s="1"/>
  <c r="AF730" i="12"/>
  <c r="AD730" i="12"/>
  <c r="AB730" i="12"/>
  <c r="Z730" i="12"/>
  <c r="C730" i="12"/>
  <c r="AQ730" i="12" s="1"/>
  <c r="AF712" i="12"/>
  <c r="AD712" i="12"/>
  <c r="AB712" i="12"/>
  <c r="Z712" i="12"/>
  <c r="C712" i="12"/>
  <c r="AQ712" i="12" s="1"/>
  <c r="AF753" i="12"/>
  <c r="AD753" i="12"/>
  <c r="AB753" i="12"/>
  <c r="Z753" i="12"/>
  <c r="C753" i="12"/>
  <c r="AQ753" i="12" s="1"/>
  <c r="AF694" i="12"/>
  <c r="AD694" i="12"/>
  <c r="AB694" i="12"/>
  <c r="Z694" i="12"/>
  <c r="C694" i="12"/>
  <c r="AQ694" i="12" s="1"/>
  <c r="AF785" i="12"/>
  <c r="AD785" i="12"/>
  <c r="AB785" i="12"/>
  <c r="Z785" i="12"/>
  <c r="C785" i="12"/>
  <c r="AQ785" i="12" s="1"/>
  <c r="AF664" i="12"/>
  <c r="AD664" i="12"/>
  <c r="AB664" i="12"/>
  <c r="Z664" i="12"/>
  <c r="C664" i="12"/>
  <c r="AQ664" i="12" s="1"/>
  <c r="AF657" i="12"/>
  <c r="AD657" i="12"/>
  <c r="AB657" i="12"/>
  <c r="Z657" i="12"/>
  <c r="C657" i="12"/>
  <c r="AQ657" i="12" s="1"/>
  <c r="AF604" i="12"/>
  <c r="AD604" i="12"/>
  <c r="AB604" i="12"/>
  <c r="Z604" i="12"/>
  <c r="C604" i="12"/>
  <c r="AQ604" i="12" s="1"/>
  <c r="AF759" i="12"/>
  <c r="AD759" i="12"/>
  <c r="AB759" i="12"/>
  <c r="Z759" i="12"/>
  <c r="C759" i="12"/>
  <c r="AQ759" i="12" s="1"/>
  <c r="AF593" i="12"/>
  <c r="AD593" i="12"/>
  <c r="AB593" i="12"/>
  <c r="Z593" i="12"/>
  <c r="C593" i="12"/>
  <c r="AQ593" i="12" s="1"/>
  <c r="AF713" i="12"/>
  <c r="AD713" i="12"/>
  <c r="AB713" i="12"/>
  <c r="Z713" i="12"/>
  <c r="C713" i="12"/>
  <c r="AQ713" i="12" s="1"/>
  <c r="AF570" i="12"/>
  <c r="AD570" i="12"/>
  <c r="AB570" i="12"/>
  <c r="Z570" i="12"/>
  <c r="C570" i="12"/>
  <c r="AQ570" i="12" s="1"/>
  <c r="AF740" i="12"/>
  <c r="AD740" i="12"/>
  <c r="AB740" i="12"/>
  <c r="Z740" i="12"/>
  <c r="C740" i="12"/>
  <c r="AQ740" i="12" s="1"/>
  <c r="AF763" i="12"/>
  <c r="AD763" i="12"/>
  <c r="AB763" i="12"/>
  <c r="Z763" i="12"/>
  <c r="C763" i="12"/>
  <c r="AQ763" i="12" s="1"/>
  <c r="AF703" i="12"/>
  <c r="AD703" i="12"/>
  <c r="AB703" i="12"/>
  <c r="Z703" i="12"/>
  <c r="C703" i="12"/>
  <c r="AQ703" i="12" s="1"/>
  <c r="AF678" i="12"/>
  <c r="AD678" i="12"/>
  <c r="AB678" i="12"/>
  <c r="Z678" i="12"/>
  <c r="C678" i="12"/>
  <c r="AQ678" i="12" s="1"/>
  <c r="AF725" i="12"/>
  <c r="AD725" i="12"/>
  <c r="AB725" i="12"/>
  <c r="Z725" i="12"/>
  <c r="C725" i="12"/>
  <c r="AQ725" i="12" s="1"/>
  <c r="AF677" i="12"/>
  <c r="AD677" i="12"/>
  <c r="AB677" i="12"/>
  <c r="Z677" i="12"/>
  <c r="C677" i="12"/>
  <c r="AQ677" i="12" s="1"/>
  <c r="AF663" i="12"/>
  <c r="AD663" i="12"/>
  <c r="AB663" i="12"/>
  <c r="Z663" i="12"/>
  <c r="C663" i="12"/>
  <c r="AQ663" i="12" s="1"/>
  <c r="AF624" i="12"/>
  <c r="AD624" i="12"/>
  <c r="AB624" i="12"/>
  <c r="Z624" i="12"/>
  <c r="C624" i="12"/>
  <c r="AQ624" i="12" s="1"/>
  <c r="AF566" i="12"/>
  <c r="AD566" i="12"/>
  <c r="AB566" i="12"/>
  <c r="Z566" i="12"/>
  <c r="C566" i="12"/>
  <c r="AQ566" i="12" s="1"/>
  <c r="AF722" i="12"/>
  <c r="AD722" i="12"/>
  <c r="AB722" i="12"/>
  <c r="Z722" i="12"/>
  <c r="C722" i="12"/>
  <c r="AQ722" i="12" s="1"/>
  <c r="AF636" i="12"/>
  <c r="AD636" i="12"/>
  <c r="AB636" i="12"/>
  <c r="Z636" i="12"/>
  <c r="C636" i="12"/>
  <c r="AQ636" i="12" s="1"/>
  <c r="AF770" i="12"/>
  <c r="AD770" i="12"/>
  <c r="AB770" i="12"/>
  <c r="Z770" i="12"/>
  <c r="C770" i="12"/>
  <c r="AQ770" i="12" s="1"/>
  <c r="AF589" i="12"/>
  <c r="AD589" i="12"/>
  <c r="AB589" i="12"/>
  <c r="Z589" i="12"/>
  <c r="C589" i="12"/>
  <c r="AQ589" i="12" s="1"/>
  <c r="AF673" i="12"/>
  <c r="AD673" i="12"/>
  <c r="AB673" i="12"/>
  <c r="Z673" i="12"/>
  <c r="C673" i="12"/>
  <c r="AQ673" i="12" s="1"/>
  <c r="AF773" i="12"/>
  <c r="AD773" i="12"/>
  <c r="AB773" i="12"/>
  <c r="Z773" i="12"/>
  <c r="C773" i="12"/>
  <c r="AQ773" i="12" s="1"/>
  <c r="AF711" i="12"/>
  <c r="AD711" i="12"/>
  <c r="AB711" i="12"/>
  <c r="Z711" i="12"/>
  <c r="C711" i="12"/>
  <c r="AQ711" i="12" s="1"/>
  <c r="AF465" i="12"/>
  <c r="AD465" i="12"/>
  <c r="AB465" i="12"/>
  <c r="Z465" i="12"/>
  <c r="C465" i="12"/>
  <c r="AQ465" i="12" s="1"/>
  <c r="AF714" i="12"/>
  <c r="AD714" i="12"/>
  <c r="AB714" i="12"/>
  <c r="Z714" i="12"/>
  <c r="C714" i="12"/>
  <c r="AQ714" i="12" s="1"/>
  <c r="AF542" i="12"/>
  <c r="AD542" i="12"/>
  <c r="AB542" i="12"/>
  <c r="Z542" i="12"/>
  <c r="C542" i="12"/>
  <c r="AQ542" i="12" s="1"/>
  <c r="AF625" i="12"/>
  <c r="AD625" i="12"/>
  <c r="AB625" i="12"/>
  <c r="Z625" i="12"/>
  <c r="C625" i="12"/>
  <c r="AQ625" i="12" s="1"/>
  <c r="AF695" i="12"/>
  <c r="AD695" i="12"/>
  <c r="AB695" i="12"/>
  <c r="Z695" i="12"/>
  <c r="C695" i="12"/>
  <c r="AQ695" i="12" s="1"/>
  <c r="AF738" i="12"/>
  <c r="AD738" i="12"/>
  <c r="AB738" i="12"/>
  <c r="Z738" i="12"/>
  <c r="C738" i="12"/>
  <c r="AQ738" i="12" s="1"/>
  <c r="AF782" i="12"/>
  <c r="AD782" i="12"/>
  <c r="AB782" i="12"/>
  <c r="Z782" i="12"/>
  <c r="C782" i="12"/>
  <c r="AQ782" i="12" s="1"/>
  <c r="AF717" i="12"/>
  <c r="AD717" i="12"/>
  <c r="AB717" i="12"/>
  <c r="Z717" i="12"/>
  <c r="C717" i="12"/>
  <c r="AQ717" i="12" s="1"/>
  <c r="AF644" i="12"/>
  <c r="AD644" i="12"/>
  <c r="AB644" i="12"/>
  <c r="Z644" i="12"/>
  <c r="C644" i="12"/>
  <c r="AQ644" i="12" s="1"/>
  <c r="AF647" i="12"/>
  <c r="AD647" i="12"/>
  <c r="AB647" i="12"/>
  <c r="Z647" i="12"/>
  <c r="C647" i="12"/>
  <c r="AQ647" i="12" s="1"/>
  <c r="AF729" i="12"/>
  <c r="AD729" i="12"/>
  <c r="AB729" i="12"/>
  <c r="Z729" i="12"/>
  <c r="C729" i="12"/>
  <c r="AQ729" i="12" s="1"/>
  <c r="AF732" i="12"/>
  <c r="AD732" i="12"/>
  <c r="AB732" i="12"/>
  <c r="Z732" i="12"/>
  <c r="C732" i="12"/>
  <c r="AQ732" i="12" s="1"/>
  <c r="AF659" i="12"/>
  <c r="AD659" i="12"/>
  <c r="AB659" i="12"/>
  <c r="Z659" i="12"/>
  <c r="C659" i="12"/>
  <c r="AQ659" i="12" s="1"/>
  <c r="AF702" i="12"/>
  <c r="AD702" i="12"/>
  <c r="AB702" i="12"/>
  <c r="Z702" i="12"/>
  <c r="C702" i="12"/>
  <c r="AQ702" i="12" s="1"/>
  <c r="AF741" i="12"/>
  <c r="AD741" i="12"/>
  <c r="AB741" i="12"/>
  <c r="Z741" i="12"/>
  <c r="C741" i="12"/>
  <c r="AQ741" i="12" s="1"/>
  <c r="AF639" i="12"/>
  <c r="AD639" i="12"/>
  <c r="AB639" i="12"/>
  <c r="Z639" i="12"/>
  <c r="C639" i="12"/>
  <c r="AQ639" i="12" s="1"/>
  <c r="AF658" i="12"/>
  <c r="AD658" i="12"/>
  <c r="AB658" i="12"/>
  <c r="Z658" i="12"/>
  <c r="C658" i="12"/>
  <c r="AQ658" i="12" s="1"/>
  <c r="AF687" i="12"/>
  <c r="AD687" i="12"/>
  <c r="AB687" i="12"/>
  <c r="Z687" i="12"/>
  <c r="C687" i="12"/>
  <c r="AQ687" i="12" s="1"/>
  <c r="AF653" i="12"/>
  <c r="AD653" i="12"/>
  <c r="AB653" i="12"/>
  <c r="Z653" i="12"/>
  <c r="C653" i="12"/>
  <c r="AQ653" i="12" s="1"/>
  <c r="AF761" i="12"/>
  <c r="AD761" i="12"/>
  <c r="AB761" i="12"/>
  <c r="Z761" i="12"/>
  <c r="C761" i="12"/>
  <c r="AQ761" i="12" s="1"/>
  <c r="AF734" i="12"/>
  <c r="AD734" i="12"/>
  <c r="AB734" i="12"/>
  <c r="Z734" i="12"/>
  <c r="C734" i="12"/>
  <c r="AQ734" i="12" s="1"/>
  <c r="AF679" i="12"/>
  <c r="AD679" i="12"/>
  <c r="AB679" i="12"/>
  <c r="Z679" i="12"/>
  <c r="C679" i="12"/>
  <c r="AQ679" i="12" s="1"/>
  <c r="AF660" i="12"/>
  <c r="AD660" i="12"/>
  <c r="AB660" i="12"/>
  <c r="Z660" i="12"/>
  <c r="C660" i="12"/>
  <c r="AQ660" i="12" s="1"/>
  <c r="AF669" i="12"/>
  <c r="AD669" i="12"/>
  <c r="AB669" i="12"/>
  <c r="Z669" i="12"/>
  <c r="C669" i="12"/>
  <c r="AQ669" i="12" s="1"/>
  <c r="AF755" i="12"/>
  <c r="AD755" i="12"/>
  <c r="AB755" i="12"/>
  <c r="Z755" i="12"/>
  <c r="C755" i="12"/>
  <c r="AQ755" i="12" s="1"/>
  <c r="AF614" i="12"/>
  <c r="AD614" i="12"/>
  <c r="AB614" i="12"/>
  <c r="Z614" i="12"/>
  <c r="C614" i="12"/>
  <c r="AQ614" i="12" s="1"/>
  <c r="AF666" i="12"/>
  <c r="AD666" i="12"/>
  <c r="AB666" i="12"/>
  <c r="Z666" i="12"/>
  <c r="C666" i="12"/>
  <c r="AQ666" i="12" s="1"/>
  <c r="AF756" i="12"/>
  <c r="AD756" i="12"/>
  <c r="AB756" i="12"/>
  <c r="Z756" i="12"/>
  <c r="C756" i="12"/>
  <c r="AQ756" i="12" s="1"/>
  <c r="AF553" i="12"/>
  <c r="AD553" i="12"/>
  <c r="AB553" i="12"/>
  <c r="Z553" i="12"/>
  <c r="C553" i="12"/>
  <c r="AQ553" i="12" s="1"/>
  <c r="AF651" i="12"/>
  <c r="AD651" i="12"/>
  <c r="AB651" i="12"/>
  <c r="Z651" i="12"/>
  <c r="C651" i="12"/>
  <c r="AQ651" i="12" s="1"/>
  <c r="AF620" i="12"/>
  <c r="AD620" i="12"/>
  <c r="AB620" i="12"/>
  <c r="Z620" i="12"/>
  <c r="C620" i="12"/>
  <c r="AQ620" i="12" s="1"/>
  <c r="AF567" i="12"/>
  <c r="AD567" i="12"/>
  <c r="AB567" i="12"/>
  <c r="Z567" i="12"/>
  <c r="C567" i="12"/>
  <c r="AQ567" i="12" s="1"/>
  <c r="AF634" i="12"/>
  <c r="AD634" i="12"/>
  <c r="AB634" i="12"/>
  <c r="Z634" i="12"/>
  <c r="C634" i="12"/>
  <c r="AQ634" i="12" s="1"/>
  <c r="AF667" i="12"/>
  <c r="AD667" i="12"/>
  <c r="AB667" i="12"/>
  <c r="Z667" i="12"/>
  <c r="C667" i="12"/>
  <c r="AQ667" i="12" s="1"/>
  <c r="AF559" i="12"/>
  <c r="AD559" i="12"/>
  <c r="AB559" i="12"/>
  <c r="Z559" i="12"/>
  <c r="C559" i="12"/>
  <c r="AQ559" i="12" s="1"/>
  <c r="AF592" i="12"/>
  <c r="AD592" i="12"/>
  <c r="AB592" i="12"/>
  <c r="Z592" i="12"/>
  <c r="C592" i="12"/>
  <c r="AQ592" i="12" s="1"/>
  <c r="AF698" i="12"/>
  <c r="AD698" i="12"/>
  <c r="AB698" i="12"/>
  <c r="Z698" i="12"/>
  <c r="C698" i="12"/>
  <c r="AQ698" i="12" s="1"/>
  <c r="AF720" i="12"/>
  <c r="AD720" i="12"/>
  <c r="AB720" i="12"/>
  <c r="Z720" i="12"/>
  <c r="C720" i="12"/>
  <c r="AQ720" i="12" s="1"/>
  <c r="AF617" i="12"/>
  <c r="AD617" i="12"/>
  <c r="AB617" i="12"/>
  <c r="Z617" i="12"/>
  <c r="C617" i="12"/>
  <c r="AQ617" i="12" s="1"/>
  <c r="AF595" i="12"/>
  <c r="AD595" i="12"/>
  <c r="AB595" i="12"/>
  <c r="Z595" i="12"/>
  <c r="C595" i="12"/>
  <c r="AQ595" i="12" s="1"/>
  <c r="AF723" i="12"/>
  <c r="AD723" i="12"/>
  <c r="AB723" i="12"/>
  <c r="Z723" i="12"/>
  <c r="C723" i="12"/>
  <c r="AQ723" i="12" s="1"/>
  <c r="AF686" i="12"/>
  <c r="AD686" i="12"/>
  <c r="AB686" i="12"/>
  <c r="Z686" i="12"/>
  <c r="C686" i="12"/>
  <c r="AQ686" i="12" s="1"/>
  <c r="AF645" i="12"/>
  <c r="AD645" i="12"/>
  <c r="AB645" i="12"/>
  <c r="Z645" i="12"/>
  <c r="C645" i="12"/>
  <c r="AQ645" i="12" s="1"/>
  <c r="AF573" i="12"/>
  <c r="AD573" i="12"/>
  <c r="AB573" i="12"/>
  <c r="Z573" i="12"/>
  <c r="C573" i="12"/>
  <c r="AQ573" i="12" s="1"/>
  <c r="AF676" i="12"/>
  <c r="AD676" i="12"/>
  <c r="AB676" i="12"/>
  <c r="Z676" i="12"/>
  <c r="C676" i="12"/>
  <c r="AQ676" i="12" s="1"/>
  <c r="AF584" i="12"/>
  <c r="AD584" i="12"/>
  <c r="AB584" i="12"/>
  <c r="Z584" i="12"/>
  <c r="C584" i="12"/>
  <c r="AQ584" i="12" s="1"/>
  <c r="AF586" i="12"/>
  <c r="AD586" i="12"/>
  <c r="AB586" i="12"/>
  <c r="Z586" i="12"/>
  <c r="C586" i="12"/>
  <c r="AQ586" i="12" s="1"/>
  <c r="AF683" i="12"/>
  <c r="AD683" i="12"/>
  <c r="AB683" i="12"/>
  <c r="Z683" i="12"/>
  <c r="C683" i="12"/>
  <c r="AQ683" i="12" s="1"/>
  <c r="AF709" i="12"/>
  <c r="AD709" i="12"/>
  <c r="AB709" i="12"/>
  <c r="Z709" i="12"/>
  <c r="C709" i="12"/>
  <c r="AQ709" i="12" s="1"/>
  <c r="AF652" i="12"/>
  <c r="AD652" i="12"/>
  <c r="AB652" i="12"/>
  <c r="Z652" i="12"/>
  <c r="H652" i="12"/>
  <c r="C652" i="12"/>
  <c r="AF736" i="12"/>
  <c r="AD736" i="12"/>
  <c r="AB736" i="12"/>
  <c r="Z736" i="12"/>
  <c r="C736" i="12"/>
  <c r="AQ736" i="12" s="1"/>
  <c r="AF607" i="12"/>
  <c r="AD607" i="12"/>
  <c r="AB607" i="12"/>
  <c r="Z607" i="12"/>
  <c r="C607" i="12"/>
  <c r="AQ607" i="12" s="1"/>
  <c r="AF716" i="12"/>
  <c r="AD716" i="12"/>
  <c r="AB716" i="12"/>
  <c r="Z716" i="12"/>
  <c r="C716" i="12"/>
  <c r="AQ716" i="12" s="1"/>
  <c r="AF623" i="12"/>
  <c r="AD623" i="12"/>
  <c r="AB623" i="12"/>
  <c r="Z623" i="12"/>
  <c r="C623" i="12"/>
  <c r="AQ623" i="12" s="1"/>
  <c r="AF545" i="12"/>
  <c r="AD545" i="12"/>
  <c r="AB545" i="12"/>
  <c r="Z545" i="12"/>
  <c r="C545" i="12"/>
  <c r="AQ545" i="12" s="1"/>
  <c r="AF710" i="12"/>
  <c r="AD710" i="12"/>
  <c r="AB710" i="12"/>
  <c r="Z710" i="12"/>
  <c r="C710" i="12"/>
  <c r="AQ710" i="12" s="1"/>
  <c r="AF688" i="12"/>
  <c r="AD688" i="12"/>
  <c r="AB688" i="12"/>
  <c r="Z688" i="12"/>
  <c r="C688" i="12"/>
  <c r="AQ688" i="12" s="1"/>
  <c r="AF632" i="12"/>
  <c r="AD632" i="12"/>
  <c r="AB632" i="12"/>
  <c r="Z632" i="12"/>
  <c r="C632" i="12"/>
  <c r="AQ632" i="12" s="1"/>
  <c r="AF661" i="12"/>
  <c r="AD661" i="12"/>
  <c r="AB661" i="12"/>
  <c r="Z661" i="12"/>
  <c r="C661" i="12"/>
  <c r="AQ661" i="12" s="1"/>
  <c r="AF514" i="12"/>
  <c r="AD514" i="12"/>
  <c r="AB514" i="12"/>
  <c r="Z514" i="12"/>
  <c r="C514" i="12"/>
  <c r="AQ514" i="12" s="1"/>
  <c r="AF682" i="12"/>
  <c r="AD682" i="12"/>
  <c r="AB682" i="12"/>
  <c r="Z682" i="12"/>
  <c r="C682" i="12"/>
  <c r="AQ682" i="12" s="1"/>
  <c r="AF689" i="12"/>
  <c r="AD689" i="12"/>
  <c r="AB689" i="12"/>
  <c r="Z689" i="12"/>
  <c r="C689" i="12"/>
  <c r="AQ689" i="12" s="1"/>
  <c r="AF466" i="12"/>
  <c r="AD466" i="12"/>
  <c r="AB466" i="12"/>
  <c r="Z466" i="12"/>
  <c r="C466" i="12"/>
  <c r="AQ466" i="12" s="1"/>
  <c r="AF564" i="12"/>
  <c r="AD564" i="12"/>
  <c r="AB564" i="12"/>
  <c r="Z564" i="12"/>
  <c r="C564" i="12"/>
  <c r="AQ564" i="12" s="1"/>
  <c r="AF680" i="12"/>
  <c r="AD680" i="12"/>
  <c r="AB680" i="12"/>
  <c r="Z680" i="12"/>
  <c r="C680" i="12"/>
  <c r="AQ680" i="12" s="1"/>
  <c r="AF631" i="12"/>
  <c r="AD631" i="12"/>
  <c r="AB631" i="12"/>
  <c r="Z631" i="12"/>
  <c r="C631" i="12"/>
  <c r="AQ631" i="12" s="1"/>
  <c r="AF724" i="12"/>
  <c r="AD724" i="12"/>
  <c r="AB724" i="12"/>
  <c r="Z724" i="12"/>
  <c r="C724" i="12"/>
  <c r="AQ724" i="12" s="1"/>
  <c r="AF638" i="12"/>
  <c r="AD638" i="12"/>
  <c r="AB638" i="12"/>
  <c r="Z638" i="12"/>
  <c r="C638" i="12"/>
  <c r="AQ638" i="12" s="1"/>
  <c r="AF699" i="12"/>
  <c r="AD699" i="12"/>
  <c r="AB699" i="12"/>
  <c r="Z699" i="12"/>
  <c r="C699" i="12"/>
  <c r="AQ699" i="12" s="1"/>
  <c r="AF672" i="12"/>
  <c r="AD672" i="12"/>
  <c r="AB672" i="12"/>
  <c r="Z672" i="12"/>
  <c r="C672" i="12"/>
  <c r="AQ672" i="12" s="1"/>
  <c r="AF609" i="12"/>
  <c r="AD609" i="12"/>
  <c r="AB609" i="12"/>
  <c r="Z609" i="12"/>
  <c r="C609" i="12"/>
  <c r="AQ609" i="12" s="1"/>
  <c r="AF616" i="12"/>
  <c r="AD616" i="12"/>
  <c r="AB616" i="12"/>
  <c r="Z616" i="12"/>
  <c r="C616" i="12"/>
  <c r="AQ616" i="12" s="1"/>
  <c r="AQ641" i="12"/>
  <c r="AF641" i="12"/>
  <c r="AD641" i="12"/>
  <c r="AB641" i="12"/>
  <c r="Z641" i="12"/>
  <c r="C641" i="12"/>
  <c r="AF650" i="12"/>
  <c r="AD650" i="12"/>
  <c r="AB650" i="12"/>
  <c r="Z650" i="12"/>
  <c r="C650" i="12"/>
  <c r="AQ650" i="12" s="1"/>
  <c r="AF556" i="12"/>
  <c r="AD556" i="12"/>
  <c r="AB556" i="12"/>
  <c r="Z556" i="12"/>
  <c r="C556" i="12"/>
  <c r="AQ556" i="12" s="1"/>
  <c r="AF654" i="12"/>
  <c r="AD654" i="12"/>
  <c r="AB654" i="12"/>
  <c r="Z654" i="12"/>
  <c r="C654" i="12"/>
  <c r="AQ654" i="12" s="1"/>
  <c r="AF599" i="12"/>
  <c r="AD599" i="12"/>
  <c r="AB599" i="12"/>
  <c r="Z599" i="12"/>
  <c r="C599" i="12"/>
  <c r="AQ599" i="12" s="1"/>
  <c r="AF577" i="12"/>
  <c r="AD577" i="12"/>
  <c r="AB577" i="12"/>
  <c r="Z577" i="12"/>
  <c r="C577" i="12"/>
  <c r="AQ577" i="12" s="1"/>
  <c r="AF705" i="12"/>
  <c r="AD705" i="12"/>
  <c r="AB705" i="12"/>
  <c r="Z705" i="12"/>
  <c r="C705" i="12"/>
  <c r="AQ705" i="12" s="1"/>
  <c r="AF691" i="12"/>
  <c r="AD691" i="12"/>
  <c r="AB691" i="12"/>
  <c r="Z691" i="12"/>
  <c r="C691" i="12"/>
  <c r="AQ691" i="12" s="1"/>
  <c r="AF550" i="12"/>
  <c r="AD550" i="12"/>
  <c r="AB550" i="12"/>
  <c r="Z550" i="12"/>
  <c r="C550" i="12"/>
  <c r="AQ550" i="12" s="1"/>
  <c r="AF597" i="12"/>
  <c r="AD597" i="12"/>
  <c r="AB597" i="12"/>
  <c r="Z597" i="12"/>
  <c r="C597" i="12"/>
  <c r="AQ597" i="12" s="1"/>
  <c r="AF538" i="12"/>
  <c r="AD538" i="12"/>
  <c r="AB538" i="12"/>
  <c r="Z538" i="12"/>
  <c r="C538" i="12"/>
  <c r="AQ538" i="12" s="1"/>
  <c r="AF656" i="12"/>
  <c r="AD656" i="12"/>
  <c r="AB656" i="12"/>
  <c r="Z656" i="12"/>
  <c r="C656" i="12"/>
  <c r="AQ656" i="12" s="1"/>
  <c r="AF665" i="12"/>
  <c r="AD665" i="12"/>
  <c r="AB665" i="12"/>
  <c r="Z665" i="12"/>
  <c r="C665" i="12"/>
  <c r="AQ665" i="12" s="1"/>
  <c r="AF576" i="12"/>
  <c r="AD576" i="12"/>
  <c r="AB576" i="12"/>
  <c r="Z576" i="12"/>
  <c r="C576" i="12"/>
  <c r="AQ576" i="12" s="1"/>
  <c r="AF662" i="12"/>
  <c r="AD662" i="12"/>
  <c r="AB662" i="12"/>
  <c r="Z662" i="12"/>
  <c r="C662" i="12"/>
  <c r="AQ662" i="12" s="1"/>
  <c r="AF670" i="12"/>
  <c r="AD670" i="12"/>
  <c r="AB670" i="12"/>
  <c r="Z670" i="12"/>
  <c r="C670" i="12"/>
  <c r="AQ670" i="12" s="1"/>
  <c r="AF622" i="12"/>
  <c r="AD622" i="12"/>
  <c r="AB622" i="12"/>
  <c r="Z622" i="12"/>
  <c r="C622" i="12"/>
  <c r="AQ622" i="12" s="1"/>
  <c r="AF530" i="12"/>
  <c r="AD530" i="12"/>
  <c r="AB530" i="12"/>
  <c r="Z530" i="12"/>
  <c r="C530" i="12"/>
  <c r="AQ530" i="12" s="1"/>
  <c r="AF531" i="12"/>
  <c r="AD531" i="12"/>
  <c r="AB531" i="12"/>
  <c r="Z531" i="12"/>
  <c r="C531" i="12"/>
  <c r="AQ531" i="12" s="1"/>
  <c r="AF605" i="12"/>
  <c r="AD605" i="12"/>
  <c r="AB605" i="12"/>
  <c r="Z605" i="12"/>
  <c r="C605" i="12"/>
  <c r="AQ605" i="12" s="1"/>
  <c r="AF555" i="12"/>
  <c r="AD555" i="12"/>
  <c r="AB555" i="12"/>
  <c r="Z555" i="12"/>
  <c r="C555" i="12"/>
  <c r="AQ555" i="12" s="1"/>
  <c r="AF706" i="12"/>
  <c r="AD706" i="12"/>
  <c r="AB706" i="12"/>
  <c r="Z706" i="12"/>
  <c r="C706" i="12"/>
  <c r="AQ706" i="12" s="1"/>
  <c r="AF569" i="12"/>
  <c r="AD569" i="12"/>
  <c r="AB569" i="12"/>
  <c r="Z569" i="12"/>
  <c r="C569" i="12"/>
  <c r="AQ569" i="12" s="1"/>
  <c r="AF619" i="12"/>
  <c r="AD619" i="12"/>
  <c r="AB619" i="12"/>
  <c r="Z619" i="12"/>
  <c r="C619" i="12"/>
  <c r="AQ619" i="12" s="1"/>
  <c r="AF675" i="12"/>
  <c r="AD675" i="12"/>
  <c r="AB675" i="12"/>
  <c r="Z675" i="12"/>
  <c r="C675" i="12"/>
  <c r="AQ675" i="12" s="1"/>
  <c r="AF582" i="12"/>
  <c r="AD582" i="12"/>
  <c r="AB582" i="12"/>
  <c r="Z582" i="12"/>
  <c r="C582" i="12"/>
  <c r="AQ582" i="12" s="1"/>
  <c r="AF476" i="12"/>
  <c r="AD476" i="12"/>
  <c r="AB476" i="12"/>
  <c r="Z476" i="12"/>
  <c r="C476" i="12"/>
  <c r="AQ476" i="12" s="1"/>
  <c r="AF697" i="12"/>
  <c r="AD697" i="12"/>
  <c r="AB697" i="12"/>
  <c r="Z697" i="12"/>
  <c r="C697" i="12"/>
  <c r="AQ697" i="12" s="1"/>
  <c r="AF539" i="12"/>
  <c r="AD539" i="12"/>
  <c r="AB539" i="12"/>
  <c r="Z539" i="12"/>
  <c r="C539" i="12"/>
  <c r="AQ539" i="12" s="1"/>
  <c r="AF522" i="12"/>
  <c r="AD522" i="12"/>
  <c r="AB522" i="12"/>
  <c r="Z522" i="12"/>
  <c r="C522" i="12"/>
  <c r="AQ522" i="12" s="1"/>
  <c r="AF580" i="12"/>
  <c r="AD580" i="12"/>
  <c r="AB580" i="12"/>
  <c r="Z580" i="12"/>
  <c r="C580" i="12"/>
  <c r="AQ580" i="12" s="1"/>
  <c r="AF520" i="12"/>
  <c r="AD520" i="12"/>
  <c r="AB520" i="12"/>
  <c r="Z520" i="12"/>
  <c r="C520" i="12"/>
  <c r="AQ520" i="12" s="1"/>
  <c r="AF436" i="12"/>
  <c r="AD436" i="12"/>
  <c r="AB436" i="12"/>
  <c r="Z436" i="12"/>
  <c r="C436" i="12"/>
  <c r="AQ436" i="12" s="1"/>
  <c r="AF627" i="12"/>
  <c r="AD627" i="12"/>
  <c r="AB627" i="12"/>
  <c r="Z627" i="12"/>
  <c r="C627" i="12"/>
  <c r="AQ627" i="12" s="1"/>
  <c r="AF693" i="12"/>
  <c r="AD693" i="12"/>
  <c r="AB693" i="12"/>
  <c r="Z693" i="12"/>
  <c r="C693" i="12"/>
  <c r="AQ693" i="12" s="1"/>
  <c r="AF685" i="12"/>
  <c r="AD685" i="12"/>
  <c r="AB685" i="12"/>
  <c r="Z685" i="12"/>
  <c r="C685" i="12"/>
  <c r="AQ685" i="12" s="1"/>
  <c r="AF467" i="12"/>
  <c r="AD467" i="12"/>
  <c r="AB467" i="12"/>
  <c r="Z467" i="12"/>
  <c r="C467" i="12"/>
  <c r="AQ467" i="12" s="1"/>
  <c r="AF591" i="12"/>
  <c r="AD591" i="12"/>
  <c r="AB591" i="12"/>
  <c r="Z591" i="12"/>
  <c r="C591" i="12"/>
  <c r="AQ591" i="12" s="1"/>
  <c r="AF696" i="12"/>
  <c r="AD696" i="12"/>
  <c r="AB696" i="12"/>
  <c r="Z696" i="12"/>
  <c r="C696" i="12"/>
  <c r="AQ696" i="12" s="1"/>
  <c r="AF479" i="12"/>
  <c r="AD479" i="12"/>
  <c r="AB479" i="12"/>
  <c r="Z479" i="12"/>
  <c r="C479" i="12"/>
  <c r="AQ479" i="12" s="1"/>
  <c r="AF579" i="12"/>
  <c r="AD579" i="12"/>
  <c r="AB579" i="12"/>
  <c r="Z579" i="12"/>
  <c r="C579" i="12"/>
  <c r="AQ579" i="12" s="1"/>
  <c r="AF536" i="12"/>
  <c r="AD536" i="12"/>
  <c r="AB536" i="12"/>
  <c r="Z536" i="12"/>
  <c r="C536" i="12"/>
  <c r="AQ536" i="12" s="1"/>
  <c r="AF629" i="12"/>
  <c r="AD629" i="12"/>
  <c r="AB629" i="12"/>
  <c r="Z629" i="12"/>
  <c r="C629" i="12"/>
  <c r="AQ629" i="12" s="1"/>
  <c r="AF590" i="12"/>
  <c r="AD590" i="12"/>
  <c r="AB590" i="12"/>
  <c r="Z590" i="12"/>
  <c r="C590" i="12"/>
  <c r="AQ590" i="12" s="1"/>
  <c r="AF499" i="12"/>
  <c r="AD499" i="12"/>
  <c r="AB499" i="12"/>
  <c r="Z499" i="12"/>
  <c r="C499" i="12"/>
  <c r="AQ499" i="12" s="1"/>
  <c r="AF621" i="12"/>
  <c r="AD621" i="12"/>
  <c r="AB621" i="12"/>
  <c r="Z621" i="12"/>
  <c r="C621" i="12"/>
  <c r="AQ621" i="12" s="1"/>
  <c r="AF585" i="12"/>
  <c r="AD585" i="12"/>
  <c r="AB585" i="12"/>
  <c r="Z585" i="12"/>
  <c r="C585" i="12"/>
  <c r="AQ585" i="12" s="1"/>
  <c r="AF532" i="12"/>
  <c r="AD532" i="12"/>
  <c r="AB532" i="12"/>
  <c r="Z532" i="12"/>
  <c r="C532" i="12"/>
  <c r="AQ532" i="12" s="1"/>
  <c r="AF524" i="12"/>
  <c r="AD524" i="12"/>
  <c r="AB524" i="12"/>
  <c r="Z524" i="12"/>
  <c r="C524" i="12"/>
  <c r="AQ524" i="12" s="1"/>
  <c r="AF551" i="12"/>
  <c r="AD551" i="12"/>
  <c r="AB551" i="12"/>
  <c r="Z551" i="12"/>
  <c r="C551" i="12"/>
  <c r="AQ551" i="12" s="1"/>
  <c r="AF615" i="12"/>
  <c r="AD615" i="12"/>
  <c r="AB615" i="12"/>
  <c r="Z615" i="12"/>
  <c r="C615" i="12"/>
  <c r="AQ615" i="12" s="1"/>
  <c r="AF643" i="12"/>
  <c r="AD643" i="12"/>
  <c r="AB643" i="12"/>
  <c r="Z643" i="12"/>
  <c r="C643" i="12"/>
  <c r="AQ643" i="12" s="1"/>
  <c r="AF581" i="12"/>
  <c r="AD581" i="12"/>
  <c r="AB581" i="12"/>
  <c r="Z581" i="12"/>
  <c r="C581" i="12"/>
  <c r="AQ581" i="12" s="1"/>
  <c r="AF630" i="12"/>
  <c r="AD630" i="12"/>
  <c r="AB630" i="12"/>
  <c r="Z630" i="12"/>
  <c r="C630" i="12"/>
  <c r="AQ630" i="12" s="1"/>
  <c r="AF574" i="12"/>
  <c r="AD574" i="12"/>
  <c r="AB574" i="12"/>
  <c r="Z574" i="12"/>
  <c r="C574" i="12"/>
  <c r="AQ574" i="12" s="1"/>
  <c r="AF601" i="12"/>
  <c r="AD601" i="12"/>
  <c r="AB601" i="12"/>
  <c r="Z601" i="12"/>
  <c r="C601" i="12"/>
  <c r="AQ601" i="12" s="1"/>
  <c r="AF527" i="12"/>
  <c r="AD527" i="12"/>
  <c r="AB527" i="12"/>
  <c r="Z527" i="12"/>
  <c r="C527" i="12"/>
  <c r="AQ527" i="12" s="1"/>
  <c r="AF588" i="12"/>
  <c r="AD588" i="12"/>
  <c r="AB588" i="12"/>
  <c r="Z588" i="12"/>
  <c r="C588" i="12"/>
  <c r="AQ588" i="12" s="1"/>
  <c r="AF565" i="12"/>
  <c r="AD565" i="12"/>
  <c r="AB565" i="12"/>
  <c r="Z565" i="12"/>
  <c r="C565" i="12"/>
  <c r="AQ565" i="12" s="1"/>
  <c r="AF611" i="12"/>
  <c r="AD611" i="12"/>
  <c r="AB611" i="12"/>
  <c r="Z611" i="12"/>
  <c r="C611" i="12"/>
  <c r="AQ611" i="12" s="1"/>
  <c r="AF546" i="12"/>
  <c r="AD546" i="12"/>
  <c r="AB546" i="12"/>
  <c r="Z546" i="12"/>
  <c r="C546" i="12"/>
  <c r="AQ546" i="12" s="1"/>
  <c r="AF608" i="12"/>
  <c r="AD608" i="12"/>
  <c r="AB608" i="12"/>
  <c r="Z608" i="12"/>
  <c r="C608" i="12"/>
  <c r="AQ608" i="12" s="1"/>
  <c r="AF461" i="12"/>
  <c r="AD461" i="12"/>
  <c r="AB461" i="12"/>
  <c r="Z461" i="12"/>
  <c r="C461" i="12"/>
  <c r="AQ461" i="12" s="1"/>
  <c r="AF640" i="12"/>
  <c r="AD640" i="12"/>
  <c r="AB640" i="12"/>
  <c r="Z640" i="12"/>
  <c r="C640" i="12"/>
  <c r="AQ640" i="12" s="1"/>
  <c r="AF602" i="12"/>
  <c r="AD602" i="12"/>
  <c r="AB602" i="12"/>
  <c r="Z602" i="12"/>
  <c r="C602" i="12"/>
  <c r="AQ602" i="12" s="1"/>
  <c r="AF637" i="12"/>
  <c r="AD637" i="12"/>
  <c r="AB637" i="12"/>
  <c r="Z637" i="12"/>
  <c r="C637" i="12"/>
  <c r="AQ637" i="12" s="1"/>
  <c r="AF512" i="12"/>
  <c r="AD512" i="12"/>
  <c r="AB512" i="12"/>
  <c r="Z512" i="12"/>
  <c r="C512" i="12"/>
  <c r="AQ512" i="12" s="1"/>
  <c r="AF554" i="12"/>
  <c r="AD554" i="12"/>
  <c r="AB554" i="12"/>
  <c r="Z554" i="12"/>
  <c r="C554" i="12"/>
  <c r="AQ554" i="12" s="1"/>
  <c r="AF468" i="12"/>
  <c r="AD468" i="12"/>
  <c r="AB468" i="12"/>
  <c r="Z468" i="12"/>
  <c r="C468" i="12"/>
  <c r="AQ468" i="12" s="1"/>
  <c r="AF504" i="12"/>
  <c r="AD504" i="12"/>
  <c r="AB504" i="12"/>
  <c r="Z504" i="12"/>
  <c r="C504" i="12"/>
  <c r="AQ504" i="12" s="1"/>
  <c r="AF502" i="12"/>
  <c r="AD502" i="12"/>
  <c r="AB502" i="12"/>
  <c r="Z502" i="12"/>
  <c r="C502" i="12"/>
  <c r="AQ502" i="12" s="1"/>
  <c r="AF503" i="12"/>
  <c r="AD503" i="12"/>
  <c r="AB503" i="12"/>
  <c r="Z503" i="12"/>
  <c r="C503" i="12"/>
  <c r="AQ503" i="12" s="1"/>
  <c r="AF510" i="12"/>
  <c r="AD510" i="12"/>
  <c r="AB510" i="12"/>
  <c r="Z510" i="12"/>
  <c r="C510" i="12"/>
  <c r="AQ510" i="12" s="1"/>
  <c r="AF560" i="12"/>
  <c r="AD560" i="12"/>
  <c r="AB560" i="12"/>
  <c r="Z560" i="12"/>
  <c r="C560" i="12"/>
  <c r="AQ560" i="12" s="1"/>
  <c r="AF548" i="12"/>
  <c r="AD548" i="12"/>
  <c r="AB548" i="12"/>
  <c r="Z548" i="12"/>
  <c r="C548" i="12"/>
  <c r="AQ548" i="12" s="1"/>
  <c r="AF587" i="12"/>
  <c r="AD587" i="12"/>
  <c r="AB587" i="12"/>
  <c r="Z587" i="12"/>
  <c r="C587" i="12"/>
  <c r="AQ587" i="12" s="1"/>
  <c r="AF480" i="12"/>
  <c r="AD480" i="12"/>
  <c r="AB480" i="12"/>
  <c r="Z480" i="12"/>
  <c r="C480" i="12"/>
  <c r="AQ480" i="12" s="1"/>
  <c r="AF505" i="12"/>
  <c r="AD505" i="12"/>
  <c r="AB505" i="12"/>
  <c r="Z505" i="12"/>
  <c r="C505" i="12"/>
  <c r="AQ505" i="12" s="1"/>
  <c r="AF518" i="12"/>
  <c r="AD518" i="12"/>
  <c r="AB518" i="12"/>
  <c r="Z518" i="12"/>
  <c r="C518" i="12"/>
  <c r="AQ518" i="12" s="1"/>
  <c r="AF571" i="12"/>
  <c r="AD571" i="12"/>
  <c r="AB571" i="12"/>
  <c r="Z571" i="12"/>
  <c r="C571" i="12"/>
  <c r="AQ571" i="12" s="1"/>
  <c r="AF500" i="12"/>
  <c r="AD500" i="12"/>
  <c r="AB500" i="12"/>
  <c r="Z500" i="12"/>
  <c r="C500" i="12"/>
  <c r="AQ500" i="12" s="1"/>
  <c r="AF534" i="12"/>
  <c r="AD534" i="12"/>
  <c r="AB534" i="12"/>
  <c r="Z534" i="12"/>
  <c r="C534" i="12"/>
  <c r="AQ534" i="12" s="1"/>
  <c r="AF598" i="12"/>
  <c r="AD598" i="12"/>
  <c r="AB598" i="12"/>
  <c r="Z598" i="12"/>
  <c r="C598" i="12"/>
  <c r="AQ598" i="12" s="1"/>
  <c r="AF635" i="12"/>
  <c r="AD635" i="12"/>
  <c r="AB635" i="12"/>
  <c r="Z635" i="12"/>
  <c r="C635" i="12"/>
  <c r="AQ635" i="12" s="1"/>
  <c r="AF594" i="12"/>
  <c r="AD594" i="12"/>
  <c r="AB594" i="12"/>
  <c r="Z594" i="12"/>
  <c r="C594" i="12"/>
  <c r="AQ594" i="12" s="1"/>
  <c r="AF603" i="12"/>
  <c r="AD603" i="12"/>
  <c r="AB603" i="12"/>
  <c r="Z603" i="12"/>
  <c r="C603" i="12"/>
  <c r="AQ603" i="12" s="1"/>
  <c r="AF606" i="12"/>
  <c r="AD606" i="12"/>
  <c r="AB606" i="12"/>
  <c r="Z606" i="12"/>
  <c r="C606" i="12"/>
  <c r="AQ606" i="12" s="1"/>
  <c r="AF511" i="12"/>
  <c r="AD511" i="12"/>
  <c r="AB511" i="12"/>
  <c r="Z511" i="12"/>
  <c r="C511" i="12"/>
  <c r="AQ511" i="12" s="1"/>
  <c r="AF472" i="12"/>
  <c r="AD472" i="12"/>
  <c r="AB472" i="12"/>
  <c r="Z472" i="12"/>
  <c r="C472" i="12"/>
  <c r="AQ472" i="12" s="1"/>
  <c r="AF646" i="12"/>
  <c r="AD646" i="12"/>
  <c r="AB646" i="12"/>
  <c r="Z646" i="12"/>
  <c r="C646" i="12"/>
  <c r="AQ646" i="12" s="1"/>
  <c r="AF613" i="12"/>
  <c r="AD613" i="12"/>
  <c r="AB613" i="12"/>
  <c r="Z613" i="12"/>
  <c r="C613" i="12"/>
  <c r="AQ613" i="12" s="1"/>
  <c r="AF492" i="12"/>
  <c r="AD492" i="12"/>
  <c r="AB492" i="12"/>
  <c r="Z492" i="12"/>
  <c r="C492" i="12"/>
  <c r="AQ492" i="12" s="1"/>
  <c r="AF618" i="12"/>
  <c r="AD618" i="12"/>
  <c r="AB618" i="12"/>
  <c r="Z618" i="12"/>
  <c r="C618" i="12"/>
  <c r="AQ618" i="12" s="1"/>
  <c r="AF533" i="12"/>
  <c r="AD533" i="12"/>
  <c r="AB533" i="12"/>
  <c r="Z533" i="12"/>
  <c r="C533" i="12"/>
  <c r="AQ533" i="12" s="1"/>
  <c r="AF561" i="12"/>
  <c r="AD561" i="12"/>
  <c r="AB561" i="12"/>
  <c r="Z561" i="12"/>
  <c r="C561" i="12"/>
  <c r="AQ561" i="12" s="1"/>
  <c r="AF423" i="12"/>
  <c r="AD423" i="12"/>
  <c r="AB423" i="12"/>
  <c r="Z423" i="12"/>
  <c r="C423" i="12"/>
  <c r="AQ423" i="12" s="1"/>
  <c r="AF633" i="12"/>
  <c r="AD633" i="12"/>
  <c r="AB633" i="12"/>
  <c r="Z633" i="12"/>
  <c r="C633" i="12"/>
  <c r="AQ633" i="12" s="1"/>
  <c r="AF446" i="12"/>
  <c r="AD446" i="12"/>
  <c r="AB446" i="12"/>
  <c r="Z446" i="12"/>
  <c r="C446" i="12"/>
  <c r="AQ446" i="12" s="1"/>
  <c r="AF447" i="12"/>
  <c r="AD447" i="12"/>
  <c r="AB447" i="12"/>
  <c r="Z447" i="12"/>
  <c r="C447" i="12"/>
  <c r="AQ447" i="12" s="1"/>
  <c r="AF271" i="12"/>
  <c r="AD271" i="12"/>
  <c r="AB271" i="12"/>
  <c r="Z271" i="12"/>
  <c r="C271" i="12"/>
  <c r="AQ271" i="12" s="1"/>
  <c r="AF612" i="12"/>
  <c r="AD612" i="12"/>
  <c r="AB612" i="12"/>
  <c r="Z612" i="12"/>
  <c r="C612" i="12"/>
  <c r="AQ612" i="12" s="1"/>
  <c r="AF610" i="12"/>
  <c r="AD610" i="12"/>
  <c r="AB610" i="12"/>
  <c r="Z610" i="12"/>
  <c r="C610" i="12"/>
  <c r="AQ610" i="12" s="1"/>
  <c r="AF525" i="12"/>
  <c r="AD525" i="12"/>
  <c r="AB525" i="12"/>
  <c r="Z525" i="12"/>
  <c r="C525" i="12"/>
  <c r="AQ525" i="12" s="1"/>
  <c r="AF508" i="12"/>
  <c r="AD508" i="12"/>
  <c r="AB508" i="12"/>
  <c r="Z508" i="12"/>
  <c r="C508" i="12"/>
  <c r="AQ508" i="12" s="1"/>
  <c r="AF543" i="12"/>
  <c r="AD543" i="12"/>
  <c r="AB543" i="12"/>
  <c r="Z543" i="12"/>
  <c r="C543" i="12"/>
  <c r="AQ543" i="12" s="1"/>
  <c r="AF434" i="12"/>
  <c r="AD434" i="12"/>
  <c r="AB434" i="12"/>
  <c r="Z434" i="12"/>
  <c r="C434" i="12"/>
  <c r="AQ434" i="12" s="1"/>
  <c r="AF519" i="12"/>
  <c r="AD519" i="12"/>
  <c r="AB519" i="12"/>
  <c r="Z519" i="12"/>
  <c r="C519" i="12"/>
  <c r="AQ519" i="12" s="1"/>
  <c r="AF482" i="12"/>
  <c r="AD482" i="12"/>
  <c r="AB482" i="12"/>
  <c r="Z482" i="12"/>
  <c r="C482" i="12"/>
  <c r="AQ482" i="12" s="1"/>
  <c r="AF600" i="12"/>
  <c r="AD600" i="12"/>
  <c r="AB600" i="12"/>
  <c r="Z600" i="12"/>
  <c r="C600" i="12"/>
  <c r="AQ600" i="12" s="1"/>
  <c r="AF481" i="12"/>
  <c r="AD481" i="12"/>
  <c r="AB481" i="12"/>
  <c r="Z481" i="12"/>
  <c r="C481" i="12"/>
  <c r="AQ481" i="12" s="1"/>
  <c r="AF572" i="12"/>
  <c r="AD572" i="12"/>
  <c r="AB572" i="12"/>
  <c r="Z572" i="12"/>
  <c r="C572" i="12"/>
  <c r="AQ572" i="12" s="1"/>
  <c r="AF515" i="12"/>
  <c r="AD515" i="12"/>
  <c r="AB515" i="12"/>
  <c r="Z515" i="12"/>
  <c r="C515" i="12"/>
  <c r="AQ515" i="12" s="1"/>
  <c r="AF583" i="12"/>
  <c r="AD583" i="12"/>
  <c r="AB583" i="12"/>
  <c r="Z583" i="12"/>
  <c r="C583" i="12"/>
  <c r="AQ583" i="12" s="1"/>
  <c r="AF578" i="12"/>
  <c r="AD578" i="12"/>
  <c r="AB578" i="12"/>
  <c r="Z578" i="12"/>
  <c r="C578" i="12"/>
  <c r="AQ578" i="12" s="1"/>
  <c r="AF501" i="12"/>
  <c r="AD501" i="12"/>
  <c r="AB501" i="12"/>
  <c r="Z501" i="12"/>
  <c r="C501" i="12"/>
  <c r="AQ501" i="12" s="1"/>
  <c r="AF397" i="12"/>
  <c r="AD397" i="12"/>
  <c r="AB397" i="12"/>
  <c r="Z397" i="12"/>
  <c r="C397" i="12"/>
  <c r="AQ397" i="12" s="1"/>
  <c r="AF445" i="12"/>
  <c r="AD445" i="12"/>
  <c r="AB445" i="12"/>
  <c r="Z445" i="12"/>
  <c r="C445" i="12"/>
  <c r="AQ445" i="12" s="1"/>
  <c r="AF396" i="12"/>
  <c r="AD396" i="12"/>
  <c r="AB396" i="12"/>
  <c r="Z396" i="12"/>
  <c r="C396" i="12"/>
  <c r="AQ396" i="12" s="1"/>
  <c r="AF489" i="12"/>
  <c r="AD489" i="12"/>
  <c r="AB489" i="12"/>
  <c r="Z489" i="12"/>
  <c r="C489" i="12"/>
  <c r="AQ489" i="12" s="1"/>
  <c r="AF469" i="12"/>
  <c r="AD469" i="12"/>
  <c r="AB469" i="12"/>
  <c r="Z469" i="12"/>
  <c r="C469" i="12"/>
  <c r="AQ469" i="12" s="1"/>
  <c r="AF547" i="12"/>
  <c r="AD547" i="12"/>
  <c r="AB547" i="12"/>
  <c r="Z547" i="12"/>
  <c r="C547" i="12"/>
  <c r="AQ547" i="12" s="1"/>
  <c r="AF568" i="12"/>
  <c r="AD568" i="12"/>
  <c r="AB568" i="12"/>
  <c r="Z568" i="12"/>
  <c r="C568" i="12"/>
  <c r="AQ568" i="12" s="1"/>
  <c r="AF535" i="12"/>
  <c r="AD535" i="12"/>
  <c r="AB535" i="12"/>
  <c r="Z535" i="12"/>
  <c r="C535" i="12"/>
  <c r="AQ535" i="12" s="1"/>
  <c r="AF563" i="12"/>
  <c r="AD563" i="12"/>
  <c r="AB563" i="12"/>
  <c r="Z563" i="12"/>
  <c r="C563" i="12"/>
  <c r="AQ563" i="12" s="1"/>
  <c r="AF371" i="12"/>
  <c r="AD371" i="12"/>
  <c r="AB371" i="12"/>
  <c r="Z371" i="12"/>
  <c r="C371" i="12"/>
  <c r="AQ371" i="12" s="1"/>
  <c r="AF490" i="12"/>
  <c r="AD490" i="12"/>
  <c r="AB490" i="12"/>
  <c r="Z490" i="12"/>
  <c r="C490" i="12"/>
  <c r="AQ490" i="12" s="1"/>
  <c r="AF507" i="12"/>
  <c r="AD507" i="12"/>
  <c r="AB507" i="12"/>
  <c r="Z507" i="12"/>
  <c r="C507" i="12"/>
  <c r="AQ507" i="12" s="1"/>
  <c r="AF484" i="12"/>
  <c r="AD484" i="12"/>
  <c r="AB484" i="12"/>
  <c r="Z484" i="12"/>
  <c r="C484" i="12"/>
  <c r="AQ484" i="12" s="1"/>
  <c r="AF575" i="12"/>
  <c r="AD575" i="12"/>
  <c r="AB575" i="12"/>
  <c r="Z575" i="12"/>
  <c r="C575" i="12"/>
  <c r="AQ575" i="12" s="1"/>
  <c r="AF494" i="12"/>
  <c r="AD494" i="12"/>
  <c r="AB494" i="12"/>
  <c r="Z494" i="12"/>
  <c r="C494" i="12"/>
  <c r="AQ494" i="12" s="1"/>
  <c r="AF473" i="12"/>
  <c r="AD473" i="12"/>
  <c r="AB473" i="12"/>
  <c r="Z473" i="12"/>
  <c r="C473" i="12"/>
  <c r="AQ473" i="12" s="1"/>
  <c r="AF433" i="12"/>
  <c r="AD433" i="12"/>
  <c r="AB433" i="12"/>
  <c r="Z433" i="12"/>
  <c r="C433" i="12"/>
  <c r="AQ433" i="12" s="1"/>
  <c r="AF369" i="12"/>
  <c r="AD369" i="12"/>
  <c r="AB369" i="12"/>
  <c r="Z369" i="12"/>
  <c r="C369" i="12"/>
  <c r="AQ369" i="12" s="1"/>
  <c r="AF463" i="12"/>
  <c r="AD463" i="12"/>
  <c r="AB463" i="12"/>
  <c r="Z463" i="12"/>
  <c r="C463" i="12"/>
  <c r="AQ463" i="12" s="1"/>
  <c r="AF596" i="12"/>
  <c r="AD596" i="12"/>
  <c r="AB596" i="12"/>
  <c r="Z596" i="12"/>
  <c r="C596" i="12"/>
  <c r="AQ596" i="12" s="1"/>
  <c r="AF526" i="12"/>
  <c r="AD526" i="12"/>
  <c r="AB526" i="12"/>
  <c r="Z526" i="12"/>
  <c r="C526" i="12"/>
  <c r="AQ526" i="12" s="1"/>
  <c r="AF557" i="12"/>
  <c r="AD557" i="12"/>
  <c r="AB557" i="12"/>
  <c r="Z557" i="12"/>
  <c r="C557" i="12"/>
  <c r="AQ557" i="12" s="1"/>
  <c r="AF385" i="12"/>
  <c r="AD385" i="12"/>
  <c r="AB385" i="12"/>
  <c r="Z385" i="12"/>
  <c r="C385" i="12"/>
  <c r="AQ385" i="12" s="1"/>
  <c r="AF552" i="12"/>
  <c r="AD552" i="12"/>
  <c r="AB552" i="12"/>
  <c r="Z552" i="12"/>
  <c r="C552" i="12"/>
  <c r="AQ552" i="12" s="1"/>
  <c r="AF521" i="12"/>
  <c r="AD521" i="12"/>
  <c r="AB521" i="12"/>
  <c r="Z521" i="12"/>
  <c r="C521" i="12"/>
  <c r="AQ521" i="12" s="1"/>
  <c r="AF265" i="12"/>
  <c r="AD265" i="12"/>
  <c r="AB265" i="12"/>
  <c r="Z265" i="12"/>
  <c r="C265" i="12"/>
  <c r="AQ265" i="12" s="1"/>
  <c r="AF356" i="12"/>
  <c r="AD356" i="12"/>
  <c r="AB356" i="12"/>
  <c r="Z356" i="12"/>
  <c r="C356" i="12"/>
  <c r="AQ356" i="12" s="1"/>
  <c r="AF411" i="12"/>
  <c r="AD411" i="12"/>
  <c r="AB411" i="12"/>
  <c r="Z411" i="12"/>
  <c r="C411" i="12"/>
  <c r="AQ411" i="12" s="1"/>
  <c r="AF401" i="12"/>
  <c r="AD401" i="12"/>
  <c r="AB401" i="12"/>
  <c r="Z401" i="12"/>
  <c r="C401" i="12"/>
  <c r="AQ401" i="12" s="1"/>
  <c r="AF417" i="12"/>
  <c r="AD417" i="12"/>
  <c r="AB417" i="12"/>
  <c r="Z417" i="12"/>
  <c r="C417" i="12"/>
  <c r="AQ417" i="12" s="1"/>
  <c r="AF430" i="12"/>
  <c r="AD430" i="12"/>
  <c r="AB430" i="12"/>
  <c r="Z430" i="12"/>
  <c r="C430" i="12"/>
  <c r="AQ430" i="12" s="1"/>
  <c r="AF471" i="12"/>
  <c r="AD471" i="12"/>
  <c r="AB471" i="12"/>
  <c r="Z471" i="12"/>
  <c r="C471" i="12"/>
  <c r="AQ471" i="12" s="1"/>
  <c r="AF407" i="12"/>
  <c r="AD407" i="12"/>
  <c r="AB407" i="12"/>
  <c r="Z407" i="12"/>
  <c r="C407" i="12"/>
  <c r="AQ407" i="12" s="1"/>
  <c r="AF377" i="12"/>
  <c r="AD377" i="12"/>
  <c r="AB377" i="12"/>
  <c r="Z377" i="12"/>
  <c r="C377" i="12"/>
  <c r="AQ377" i="12" s="1"/>
  <c r="AF540" i="12"/>
  <c r="AD540" i="12"/>
  <c r="AB540" i="12"/>
  <c r="Z540" i="12"/>
  <c r="C540" i="12"/>
  <c r="AQ540" i="12" s="1"/>
  <c r="AF562" i="12"/>
  <c r="AD562" i="12"/>
  <c r="AB562" i="12"/>
  <c r="Z562" i="12"/>
  <c r="C562" i="12"/>
  <c r="AQ562" i="12" s="1"/>
  <c r="AF450" i="12"/>
  <c r="AD450" i="12"/>
  <c r="AB450" i="12"/>
  <c r="Z450" i="12"/>
  <c r="C450" i="12"/>
  <c r="AQ450" i="12" s="1"/>
  <c r="AF493" i="12"/>
  <c r="AD493" i="12"/>
  <c r="AB493" i="12"/>
  <c r="Z493" i="12"/>
  <c r="C493" i="12"/>
  <c r="AQ493" i="12" s="1"/>
  <c r="AF509" i="12"/>
  <c r="AD509" i="12"/>
  <c r="AB509" i="12"/>
  <c r="Z509" i="12"/>
  <c r="C509" i="12"/>
  <c r="AQ509" i="12" s="1"/>
  <c r="AF389" i="12"/>
  <c r="AD389" i="12"/>
  <c r="AB389" i="12"/>
  <c r="Z389" i="12"/>
  <c r="C389" i="12"/>
  <c r="AQ389" i="12" s="1"/>
  <c r="AF459" i="12"/>
  <c r="AD459" i="12"/>
  <c r="AB459" i="12"/>
  <c r="Z459" i="12"/>
  <c r="C459" i="12"/>
  <c r="AQ459" i="12" s="1"/>
  <c r="AF441" i="12"/>
  <c r="AD441" i="12"/>
  <c r="AB441" i="12"/>
  <c r="Z441" i="12"/>
  <c r="C441" i="12"/>
  <c r="AQ441" i="12" s="1"/>
  <c r="AF544" i="12"/>
  <c r="AD544" i="12"/>
  <c r="AB544" i="12"/>
  <c r="Z544" i="12"/>
  <c r="C544" i="12"/>
  <c r="AQ544" i="12" s="1"/>
  <c r="AF496" i="12"/>
  <c r="AD496" i="12"/>
  <c r="AB496" i="12"/>
  <c r="Z496" i="12"/>
  <c r="C496" i="12"/>
  <c r="AQ496" i="12" s="1"/>
  <c r="AF475" i="12"/>
  <c r="AD475" i="12"/>
  <c r="AB475" i="12"/>
  <c r="Z475" i="12"/>
  <c r="C475" i="12"/>
  <c r="AQ475" i="12" s="1"/>
  <c r="AF529" i="12"/>
  <c r="AD529" i="12"/>
  <c r="AB529" i="12"/>
  <c r="Z529" i="12"/>
  <c r="C529" i="12"/>
  <c r="AQ529" i="12" s="1"/>
  <c r="AF458" i="12"/>
  <c r="AD458" i="12"/>
  <c r="AB458" i="12"/>
  <c r="Z458" i="12"/>
  <c r="C458" i="12"/>
  <c r="AQ458" i="12" s="1"/>
  <c r="AF365" i="12"/>
  <c r="AD365" i="12"/>
  <c r="AB365" i="12"/>
  <c r="Z365" i="12"/>
  <c r="C365" i="12"/>
  <c r="AQ365" i="12" s="1"/>
  <c r="AF388" i="12"/>
  <c r="AD388" i="12"/>
  <c r="AB388" i="12"/>
  <c r="Z388" i="12"/>
  <c r="C388" i="12"/>
  <c r="AQ388" i="12" s="1"/>
  <c r="AF444" i="12"/>
  <c r="AD444" i="12"/>
  <c r="AB444" i="12"/>
  <c r="Z444" i="12"/>
  <c r="C444" i="12"/>
  <c r="AQ444" i="12" s="1"/>
  <c r="AF558" i="12"/>
  <c r="AD558" i="12"/>
  <c r="AB558" i="12"/>
  <c r="Z558" i="12"/>
  <c r="C558" i="12"/>
  <c r="AQ558" i="12" s="1"/>
  <c r="AF425" i="12"/>
  <c r="AD425" i="12"/>
  <c r="AB425" i="12"/>
  <c r="Z425" i="12"/>
  <c r="C425" i="12"/>
  <c r="AQ425" i="12" s="1"/>
  <c r="AF373" i="12"/>
  <c r="AD373" i="12"/>
  <c r="AB373" i="12"/>
  <c r="Z373" i="12"/>
  <c r="C373" i="12"/>
  <c r="AQ373" i="12" s="1"/>
  <c r="AF261" i="12"/>
  <c r="AD261" i="12"/>
  <c r="AB261" i="12"/>
  <c r="Z261" i="12"/>
  <c r="C261" i="12"/>
  <c r="AQ261" i="12" s="1"/>
  <c r="AF405" i="12"/>
  <c r="AD405" i="12"/>
  <c r="AB405" i="12"/>
  <c r="Z405" i="12"/>
  <c r="C405" i="12"/>
  <c r="AQ405" i="12" s="1"/>
  <c r="AF498" i="12"/>
  <c r="AD498" i="12"/>
  <c r="AB498" i="12"/>
  <c r="Z498" i="12"/>
  <c r="C498" i="12"/>
  <c r="AQ498" i="12" s="1"/>
  <c r="AF402" i="12"/>
  <c r="AD402" i="12"/>
  <c r="AB402" i="12"/>
  <c r="Z402" i="12"/>
  <c r="C402" i="12"/>
  <c r="AQ402" i="12" s="1"/>
  <c r="AF485" i="12"/>
  <c r="AD485" i="12"/>
  <c r="AB485" i="12"/>
  <c r="Z485" i="12"/>
  <c r="C485" i="12"/>
  <c r="AQ485" i="12" s="1"/>
  <c r="AF483" i="12"/>
  <c r="AD483" i="12"/>
  <c r="AB483" i="12"/>
  <c r="Z483" i="12"/>
  <c r="C483" i="12"/>
  <c r="AQ483" i="12" s="1"/>
  <c r="AF477" i="12"/>
  <c r="AD477" i="12"/>
  <c r="AB477" i="12"/>
  <c r="Z477" i="12"/>
  <c r="C477" i="12"/>
  <c r="AQ477" i="12" s="1"/>
  <c r="AF497" i="12"/>
  <c r="AD497" i="12"/>
  <c r="AB497" i="12"/>
  <c r="Z497" i="12"/>
  <c r="C497" i="12"/>
  <c r="AQ497" i="12" s="1"/>
  <c r="AF349" i="12"/>
  <c r="AD349" i="12"/>
  <c r="AB349" i="12"/>
  <c r="Z349" i="12"/>
  <c r="C349" i="12"/>
  <c r="AQ349" i="12" s="1"/>
  <c r="AF426" i="12"/>
  <c r="AD426" i="12"/>
  <c r="AB426" i="12"/>
  <c r="Z426" i="12"/>
  <c r="C426" i="12"/>
  <c r="AQ426" i="12" s="1"/>
  <c r="AF491" i="12"/>
  <c r="AD491" i="12"/>
  <c r="AB491" i="12"/>
  <c r="Z491" i="12"/>
  <c r="C491" i="12"/>
  <c r="AQ491" i="12" s="1"/>
  <c r="AF448" i="12"/>
  <c r="AD448" i="12"/>
  <c r="AB448" i="12"/>
  <c r="Z448" i="12"/>
  <c r="C448" i="12"/>
  <c r="AQ448" i="12" s="1"/>
  <c r="AF443" i="12"/>
  <c r="AD443" i="12"/>
  <c r="AB443" i="12"/>
  <c r="Z443" i="12"/>
  <c r="C443" i="12"/>
  <c r="AQ443" i="12" s="1"/>
  <c r="AF487" i="12"/>
  <c r="AD487" i="12"/>
  <c r="AB487" i="12"/>
  <c r="Z487" i="12"/>
  <c r="C487" i="12"/>
  <c r="AQ487" i="12" s="1"/>
  <c r="AF452" i="12"/>
  <c r="AD452" i="12"/>
  <c r="AB452" i="12"/>
  <c r="Z452" i="12"/>
  <c r="C452" i="12"/>
  <c r="AQ452" i="12" s="1"/>
  <c r="AF495" i="12"/>
  <c r="AD495" i="12"/>
  <c r="AB495" i="12"/>
  <c r="Z495" i="12"/>
  <c r="C495" i="12"/>
  <c r="AQ495" i="12" s="1"/>
  <c r="AF549" i="12"/>
  <c r="AD549" i="12"/>
  <c r="AB549" i="12"/>
  <c r="Z549" i="12"/>
  <c r="C549" i="12"/>
  <c r="AQ549" i="12" s="1"/>
  <c r="AF398" i="12"/>
  <c r="AD398" i="12"/>
  <c r="AB398" i="12"/>
  <c r="Z398" i="12"/>
  <c r="C398" i="12"/>
  <c r="AQ398" i="12" s="1"/>
  <c r="AF438" i="12"/>
  <c r="AD438" i="12"/>
  <c r="AB438" i="12"/>
  <c r="Z438" i="12"/>
  <c r="C438" i="12"/>
  <c r="AQ438" i="12" s="1"/>
  <c r="AF403" i="12"/>
  <c r="AD403" i="12"/>
  <c r="AB403" i="12"/>
  <c r="Z403" i="12"/>
  <c r="C403" i="12"/>
  <c r="AQ403" i="12" s="1"/>
  <c r="AF394" i="12"/>
  <c r="AD394" i="12"/>
  <c r="AB394" i="12"/>
  <c r="Z394" i="12"/>
  <c r="C394" i="12"/>
  <c r="AQ394" i="12" s="1"/>
  <c r="AF453" i="12"/>
  <c r="AD453" i="12"/>
  <c r="AB453" i="12"/>
  <c r="Z453" i="12"/>
  <c r="C453" i="12"/>
  <c r="AQ453" i="12" s="1"/>
  <c r="AF523" i="12"/>
  <c r="AD523" i="12"/>
  <c r="AB523" i="12"/>
  <c r="Z523" i="12"/>
  <c r="C523" i="12"/>
  <c r="AQ523" i="12" s="1"/>
  <c r="AF431" i="12"/>
  <c r="AD431" i="12"/>
  <c r="AB431" i="12"/>
  <c r="Z431" i="12"/>
  <c r="C431" i="12"/>
  <c r="AQ431" i="12" s="1"/>
  <c r="AF464" i="12"/>
  <c r="AD464" i="12"/>
  <c r="AB464" i="12"/>
  <c r="Z464" i="12"/>
  <c r="C464" i="12"/>
  <c r="AQ464" i="12" s="1"/>
  <c r="AF386" i="12"/>
  <c r="AD386" i="12"/>
  <c r="AB386" i="12"/>
  <c r="Z386" i="12"/>
  <c r="C386" i="12"/>
  <c r="AQ386" i="12" s="1"/>
  <c r="AF541" i="12"/>
  <c r="AD541" i="12"/>
  <c r="AB541" i="12"/>
  <c r="Z541" i="12"/>
  <c r="C541" i="12"/>
  <c r="AQ541" i="12" s="1"/>
  <c r="AF376" i="12"/>
  <c r="AD376" i="12"/>
  <c r="AB376" i="12"/>
  <c r="Z376" i="12"/>
  <c r="C376" i="12"/>
  <c r="AQ376" i="12" s="1"/>
  <c r="AF528" i="12"/>
  <c r="AD528" i="12"/>
  <c r="AB528" i="12"/>
  <c r="Z528" i="12"/>
  <c r="C528" i="12"/>
  <c r="AQ528" i="12" s="1"/>
  <c r="AF408" i="12"/>
  <c r="AD408" i="12"/>
  <c r="AB408" i="12"/>
  <c r="Z408" i="12"/>
  <c r="C408" i="12"/>
  <c r="AQ408" i="12" s="1"/>
  <c r="AF486" i="12"/>
  <c r="AD486" i="12"/>
  <c r="AB486" i="12"/>
  <c r="Z486" i="12"/>
  <c r="C486" i="12"/>
  <c r="AQ486" i="12" s="1"/>
  <c r="AF420" i="12"/>
  <c r="AD420" i="12"/>
  <c r="AB420" i="12"/>
  <c r="Z420" i="12"/>
  <c r="C420" i="12"/>
  <c r="AQ420" i="12" s="1"/>
  <c r="AF354" i="12"/>
  <c r="AD354" i="12"/>
  <c r="AB354" i="12"/>
  <c r="Z354" i="12"/>
  <c r="C354" i="12"/>
  <c r="AQ354" i="12" s="1"/>
  <c r="AF506" i="12"/>
  <c r="AD506" i="12"/>
  <c r="AB506" i="12"/>
  <c r="Z506" i="12"/>
  <c r="C506" i="12"/>
  <c r="AQ506" i="12" s="1"/>
  <c r="AF488" i="12"/>
  <c r="AD488" i="12"/>
  <c r="AB488" i="12"/>
  <c r="Z488" i="12"/>
  <c r="C488" i="12"/>
  <c r="AQ488" i="12" s="1"/>
  <c r="AF517" i="12"/>
  <c r="AD517" i="12"/>
  <c r="AB517" i="12"/>
  <c r="Z517" i="12"/>
  <c r="C517" i="12"/>
  <c r="AQ517" i="12" s="1"/>
  <c r="AF537" i="12"/>
  <c r="AD537" i="12"/>
  <c r="AB537" i="12"/>
  <c r="Z537" i="12"/>
  <c r="C537" i="12"/>
  <c r="AQ537" i="12" s="1"/>
  <c r="AF419" i="12"/>
  <c r="AD419" i="12"/>
  <c r="AB419" i="12"/>
  <c r="Z419" i="12"/>
  <c r="C419" i="12"/>
  <c r="AQ419" i="12" s="1"/>
  <c r="AF424" i="12"/>
  <c r="AD424" i="12"/>
  <c r="AB424" i="12"/>
  <c r="Z424" i="12"/>
  <c r="C424" i="12"/>
  <c r="AQ424" i="12" s="1"/>
  <c r="AF363" i="12"/>
  <c r="AD363" i="12"/>
  <c r="AB363" i="12"/>
  <c r="Z363" i="12"/>
  <c r="C363" i="12"/>
  <c r="AQ363" i="12" s="1"/>
  <c r="AF409" i="12"/>
  <c r="AD409" i="12"/>
  <c r="AB409" i="12"/>
  <c r="Z409" i="12"/>
  <c r="C409" i="12"/>
  <c r="AQ409" i="12" s="1"/>
  <c r="AF429" i="12"/>
  <c r="AD429" i="12"/>
  <c r="AB429" i="12"/>
  <c r="Z429" i="12"/>
  <c r="C429" i="12"/>
  <c r="AQ429" i="12" s="1"/>
  <c r="AF454" i="12"/>
  <c r="AD454" i="12"/>
  <c r="AB454" i="12"/>
  <c r="Z454" i="12"/>
  <c r="C454" i="12"/>
  <c r="AQ454" i="12" s="1"/>
  <c r="AF437" i="12"/>
  <c r="AD437" i="12"/>
  <c r="AB437" i="12"/>
  <c r="Z437" i="12"/>
  <c r="C437" i="12"/>
  <c r="AQ437" i="12" s="1"/>
  <c r="AF250" i="12"/>
  <c r="AD250" i="12"/>
  <c r="AB250" i="12"/>
  <c r="Z250" i="12"/>
  <c r="C250" i="12"/>
  <c r="AQ250" i="12" s="1"/>
  <c r="AF359" i="12"/>
  <c r="AD359" i="12"/>
  <c r="AB359" i="12"/>
  <c r="Z359" i="12"/>
  <c r="C359" i="12"/>
  <c r="AQ359" i="12" s="1"/>
  <c r="AF410" i="12"/>
  <c r="AD410" i="12"/>
  <c r="AB410" i="12"/>
  <c r="Z410" i="12"/>
  <c r="C410" i="12"/>
  <c r="AQ410" i="12" s="1"/>
  <c r="AF513" i="12"/>
  <c r="AD513" i="12"/>
  <c r="AB513" i="12"/>
  <c r="Z513" i="12"/>
  <c r="C513" i="12"/>
  <c r="AQ513" i="12" s="1"/>
  <c r="AF383" i="12"/>
  <c r="AD383" i="12"/>
  <c r="AB383" i="12"/>
  <c r="Z383" i="12"/>
  <c r="C383" i="12"/>
  <c r="AQ383" i="12" s="1"/>
  <c r="AF428" i="12"/>
  <c r="AD428" i="12"/>
  <c r="AB428" i="12"/>
  <c r="Z428" i="12"/>
  <c r="C428" i="12"/>
  <c r="AQ428" i="12" s="1"/>
  <c r="AF442" i="12"/>
  <c r="AD442" i="12"/>
  <c r="AB442" i="12"/>
  <c r="Z442" i="12"/>
  <c r="C442" i="12"/>
  <c r="AQ442" i="12" s="1"/>
  <c r="AF322" i="12"/>
  <c r="AD322" i="12"/>
  <c r="AB322" i="12"/>
  <c r="Z322" i="12"/>
  <c r="C322" i="12"/>
  <c r="AQ322" i="12" s="1"/>
  <c r="AF331" i="12"/>
  <c r="AD331" i="12"/>
  <c r="AB331" i="12"/>
  <c r="Z331" i="12"/>
  <c r="C331" i="12"/>
  <c r="AQ331" i="12" s="1"/>
  <c r="AF404" i="12"/>
  <c r="AD404" i="12"/>
  <c r="AB404" i="12"/>
  <c r="Z404" i="12"/>
  <c r="C404" i="12"/>
  <c r="AQ404" i="12" s="1"/>
  <c r="AF348" i="12"/>
  <c r="AD348" i="12"/>
  <c r="AB348" i="12"/>
  <c r="Z348" i="12"/>
  <c r="C348" i="12"/>
  <c r="AQ348" i="12" s="1"/>
  <c r="AF516" i="12"/>
  <c r="AD516" i="12"/>
  <c r="AB516" i="12"/>
  <c r="Z516" i="12"/>
  <c r="C516" i="12"/>
  <c r="AQ516" i="12" s="1"/>
  <c r="AF460" i="12"/>
  <c r="AD460" i="12"/>
  <c r="AB460" i="12"/>
  <c r="Z460" i="12"/>
  <c r="C460" i="12"/>
  <c r="AQ460" i="12" s="1"/>
  <c r="AF335" i="12"/>
  <c r="AD335" i="12"/>
  <c r="AB335" i="12"/>
  <c r="Z335" i="12"/>
  <c r="C335" i="12"/>
  <c r="AQ335" i="12" s="1"/>
  <c r="AF413" i="12"/>
  <c r="AD413" i="12"/>
  <c r="AB413" i="12"/>
  <c r="Z413" i="12"/>
  <c r="C413" i="12"/>
  <c r="AQ413" i="12" s="1"/>
  <c r="AF309" i="12"/>
  <c r="AD309" i="12"/>
  <c r="AB309" i="12"/>
  <c r="Z309" i="12"/>
  <c r="C309" i="12"/>
  <c r="AQ309" i="12" s="1"/>
  <c r="AF427" i="12"/>
  <c r="AD427" i="12"/>
  <c r="AB427" i="12"/>
  <c r="Z427" i="12"/>
  <c r="C427" i="12"/>
  <c r="AQ427" i="12" s="1"/>
  <c r="AF451" i="12"/>
  <c r="AD451" i="12"/>
  <c r="AB451" i="12"/>
  <c r="Z451" i="12"/>
  <c r="C451" i="12"/>
  <c r="AQ451" i="12" s="1"/>
  <c r="AF418" i="12"/>
  <c r="AD418" i="12"/>
  <c r="AB418" i="12"/>
  <c r="Z418" i="12"/>
  <c r="C418" i="12"/>
  <c r="AQ418" i="12" s="1"/>
  <c r="AF326" i="12"/>
  <c r="AD326" i="12"/>
  <c r="AB326" i="12"/>
  <c r="Z326" i="12"/>
  <c r="C326" i="12"/>
  <c r="AQ326" i="12" s="1"/>
  <c r="AF381" i="12"/>
  <c r="AD381" i="12"/>
  <c r="AB381" i="12"/>
  <c r="Z381" i="12"/>
  <c r="C381" i="12"/>
  <c r="AQ381" i="12" s="1"/>
  <c r="AF340" i="12"/>
  <c r="AD340" i="12"/>
  <c r="AB340" i="12"/>
  <c r="Z340" i="12"/>
  <c r="C340" i="12"/>
  <c r="AQ340" i="12" s="1"/>
  <c r="AF367" i="12"/>
  <c r="AD367" i="12"/>
  <c r="AB367" i="12"/>
  <c r="Z367" i="12"/>
  <c r="C367" i="12"/>
  <c r="AQ367" i="12" s="1"/>
  <c r="AF334" i="12"/>
  <c r="AD334" i="12"/>
  <c r="AB334" i="12"/>
  <c r="Z334" i="12"/>
  <c r="C334" i="12"/>
  <c r="AQ334" i="12" s="1"/>
  <c r="AF478" i="12"/>
  <c r="AD478" i="12"/>
  <c r="AB478" i="12"/>
  <c r="Z478" i="12"/>
  <c r="C478" i="12"/>
  <c r="AQ478" i="12" s="1"/>
  <c r="AF414" i="12"/>
  <c r="AD414" i="12"/>
  <c r="AB414" i="12"/>
  <c r="Z414" i="12"/>
  <c r="C414" i="12"/>
  <c r="AQ414" i="12" s="1"/>
  <c r="AF457" i="12"/>
  <c r="AD457" i="12"/>
  <c r="AB457" i="12"/>
  <c r="Z457" i="12"/>
  <c r="C457" i="12"/>
  <c r="AQ457" i="12" s="1"/>
  <c r="AF272" i="12"/>
  <c r="AD272" i="12"/>
  <c r="AB272" i="12"/>
  <c r="Z272" i="12"/>
  <c r="C272" i="12"/>
  <c r="AQ272" i="12" s="1"/>
  <c r="AF330" i="12"/>
  <c r="AD330" i="12"/>
  <c r="AB330" i="12"/>
  <c r="Z330" i="12"/>
  <c r="C330" i="12"/>
  <c r="AQ330" i="12" s="1"/>
  <c r="AF387" i="12"/>
  <c r="AD387" i="12"/>
  <c r="AB387" i="12"/>
  <c r="Z387" i="12"/>
  <c r="C387" i="12"/>
  <c r="AQ387" i="12" s="1"/>
  <c r="AF395" i="12"/>
  <c r="AD395" i="12"/>
  <c r="AB395" i="12"/>
  <c r="Z395" i="12"/>
  <c r="C395" i="12"/>
  <c r="AQ395" i="12" s="1"/>
  <c r="AF474" i="12"/>
  <c r="AD474" i="12"/>
  <c r="AB474" i="12"/>
  <c r="Z474" i="12"/>
  <c r="C474" i="12"/>
  <c r="AQ474" i="12" s="1"/>
  <c r="AF391" i="12"/>
  <c r="AD391" i="12"/>
  <c r="AB391" i="12"/>
  <c r="Z391" i="12"/>
  <c r="C391" i="12"/>
  <c r="AQ391" i="12" s="1"/>
  <c r="AF400" i="12"/>
  <c r="AD400" i="12"/>
  <c r="AB400" i="12"/>
  <c r="Z400" i="12"/>
  <c r="C400" i="12"/>
  <c r="AQ400" i="12" s="1"/>
  <c r="AF346" i="12"/>
  <c r="AD346" i="12"/>
  <c r="AB346" i="12"/>
  <c r="Z346" i="12"/>
  <c r="C346" i="12"/>
  <c r="AQ346" i="12" s="1"/>
  <c r="AF361" i="12"/>
  <c r="AD361" i="12"/>
  <c r="AB361" i="12"/>
  <c r="Z361" i="12"/>
  <c r="C361" i="12"/>
  <c r="AQ361" i="12" s="1"/>
  <c r="AF456" i="12"/>
  <c r="AD456" i="12"/>
  <c r="AB456" i="12"/>
  <c r="Z456" i="12"/>
  <c r="C456" i="12"/>
  <c r="AQ456" i="12" s="1"/>
  <c r="AF412" i="12"/>
  <c r="AD412" i="12"/>
  <c r="AB412" i="12"/>
  <c r="Z412" i="12"/>
  <c r="C412" i="12"/>
  <c r="AQ412" i="12" s="1"/>
  <c r="AF254" i="12"/>
  <c r="AD254" i="12"/>
  <c r="AB254" i="12"/>
  <c r="Z254" i="12"/>
  <c r="C254" i="12"/>
  <c r="AQ254" i="12" s="1"/>
  <c r="AF470" i="12"/>
  <c r="AD470" i="12"/>
  <c r="AB470" i="12"/>
  <c r="Z470" i="12"/>
  <c r="C470" i="12"/>
  <c r="AQ470" i="12" s="1"/>
  <c r="AF333" i="12"/>
  <c r="AD333" i="12"/>
  <c r="AB333" i="12"/>
  <c r="Z333" i="12"/>
  <c r="C333" i="12"/>
  <c r="AQ333" i="12" s="1"/>
  <c r="AF455" i="12"/>
  <c r="AD455" i="12"/>
  <c r="AB455" i="12"/>
  <c r="Z455" i="12"/>
  <c r="C455" i="12"/>
  <c r="AQ455" i="12" s="1"/>
  <c r="AF289" i="12"/>
  <c r="AD289" i="12"/>
  <c r="AB289" i="12"/>
  <c r="Z289" i="12"/>
  <c r="C289" i="12"/>
  <c r="AQ289" i="12" s="1"/>
  <c r="AF362" i="12"/>
  <c r="AD362" i="12"/>
  <c r="AB362" i="12"/>
  <c r="Z362" i="12"/>
  <c r="C362" i="12"/>
  <c r="AQ362" i="12" s="1"/>
  <c r="AF310" i="12"/>
  <c r="AD310" i="12"/>
  <c r="AB310" i="12"/>
  <c r="Z310" i="12"/>
  <c r="C310" i="12"/>
  <c r="AQ310" i="12" s="1"/>
  <c r="AF321" i="12"/>
  <c r="AD321" i="12"/>
  <c r="AB321" i="12"/>
  <c r="Z321" i="12"/>
  <c r="C321" i="12"/>
  <c r="AQ321" i="12" s="1"/>
  <c r="AF295" i="12"/>
  <c r="AD295" i="12"/>
  <c r="AB295" i="12"/>
  <c r="Z295" i="12"/>
  <c r="C295" i="12"/>
  <c r="AQ295" i="12" s="1"/>
  <c r="AF317" i="12"/>
  <c r="AD317" i="12"/>
  <c r="AB317" i="12"/>
  <c r="Z317" i="12"/>
  <c r="H317" i="12"/>
  <c r="C317" i="12"/>
  <c r="AF342" i="12"/>
  <c r="AD342" i="12"/>
  <c r="AB342" i="12"/>
  <c r="Z342" i="12"/>
  <c r="C342" i="12"/>
  <c r="AQ342" i="12" s="1"/>
  <c r="AF299" i="12"/>
  <c r="AD299" i="12"/>
  <c r="AB299" i="12"/>
  <c r="Z299" i="12"/>
  <c r="C299" i="12"/>
  <c r="AQ299" i="12" s="1"/>
  <c r="AF374" i="12"/>
  <c r="AD374" i="12"/>
  <c r="AB374" i="12"/>
  <c r="Z374" i="12"/>
  <c r="C374" i="12"/>
  <c r="AQ374" i="12" s="1"/>
  <c r="AF360" i="12"/>
  <c r="AD360" i="12"/>
  <c r="AB360" i="12"/>
  <c r="Z360" i="12"/>
  <c r="C360" i="12"/>
  <c r="AQ360" i="12" s="1"/>
  <c r="AF339" i="12"/>
  <c r="AD339" i="12"/>
  <c r="AB339" i="12"/>
  <c r="Z339" i="12"/>
  <c r="C339" i="12"/>
  <c r="AQ339" i="12" s="1"/>
  <c r="AF390" i="12"/>
  <c r="AD390" i="12"/>
  <c r="AB390" i="12"/>
  <c r="Z390" i="12"/>
  <c r="C390" i="12"/>
  <c r="AQ390" i="12" s="1"/>
  <c r="AF462" i="12"/>
  <c r="AD462" i="12"/>
  <c r="AB462" i="12"/>
  <c r="Z462" i="12"/>
  <c r="C462" i="12"/>
  <c r="AQ462" i="12" s="1"/>
  <c r="AF338" i="12"/>
  <c r="AD338" i="12"/>
  <c r="AB338" i="12"/>
  <c r="Z338" i="12"/>
  <c r="C338" i="12"/>
  <c r="AQ338" i="12" s="1"/>
  <c r="AF350" i="12"/>
  <c r="AD350" i="12"/>
  <c r="AB350" i="12"/>
  <c r="Z350" i="12"/>
  <c r="C350" i="12"/>
  <c r="AQ350" i="12" s="1"/>
  <c r="AF416" i="12"/>
  <c r="AD416" i="12"/>
  <c r="AB416" i="12"/>
  <c r="Z416" i="12"/>
  <c r="C416" i="12"/>
  <c r="AQ416" i="12" s="1"/>
  <c r="AF421" i="12"/>
  <c r="AD421" i="12"/>
  <c r="AB421" i="12"/>
  <c r="Z421" i="12"/>
  <c r="C421" i="12"/>
  <c r="AQ421" i="12" s="1"/>
  <c r="AF440" i="12"/>
  <c r="AD440" i="12"/>
  <c r="AB440" i="12"/>
  <c r="Z440" i="12"/>
  <c r="C440" i="12"/>
  <c r="AQ440" i="12" s="1"/>
  <c r="AF239" i="12"/>
  <c r="AD239" i="12"/>
  <c r="AB239" i="12"/>
  <c r="Z239" i="12"/>
  <c r="H239" i="12"/>
  <c r="C239" i="12"/>
  <c r="AF325" i="12"/>
  <c r="AD325" i="12"/>
  <c r="AB325" i="12"/>
  <c r="Z325" i="12"/>
  <c r="C325" i="12"/>
  <c r="AQ325" i="12" s="1"/>
  <c r="AF366" i="12"/>
  <c r="AD366" i="12"/>
  <c r="AB366" i="12"/>
  <c r="Z366" i="12"/>
  <c r="C366" i="12"/>
  <c r="AQ366" i="12" s="1"/>
  <c r="AF422" i="12"/>
  <c r="AD422" i="12"/>
  <c r="AB422" i="12"/>
  <c r="Z422" i="12"/>
  <c r="C422" i="12"/>
  <c r="AQ422" i="12" s="1"/>
  <c r="AF357" i="12"/>
  <c r="AD357" i="12"/>
  <c r="AB357" i="12"/>
  <c r="Z357" i="12"/>
  <c r="C357" i="12"/>
  <c r="AQ357" i="12" s="1"/>
  <c r="AF227" i="12"/>
  <c r="AD227" i="12"/>
  <c r="AB227" i="12"/>
  <c r="Z227" i="12"/>
  <c r="C227" i="12"/>
  <c r="AQ227" i="12" s="1"/>
  <c r="AF393" i="12"/>
  <c r="AD393" i="12"/>
  <c r="AB393" i="12"/>
  <c r="Z393" i="12"/>
  <c r="C393" i="12"/>
  <c r="AQ393" i="12" s="1"/>
  <c r="AF297" i="12"/>
  <c r="AD297" i="12"/>
  <c r="AB297" i="12"/>
  <c r="Z297" i="12"/>
  <c r="C297" i="12"/>
  <c r="AQ297" i="12" s="1"/>
  <c r="AF258" i="12"/>
  <c r="AD258" i="12"/>
  <c r="AB258" i="12"/>
  <c r="Z258" i="12"/>
  <c r="C258" i="12"/>
  <c r="AQ258" i="12" s="1"/>
  <c r="AF337" i="12"/>
  <c r="AD337" i="12"/>
  <c r="AB337" i="12"/>
  <c r="Z337" i="12"/>
  <c r="C337" i="12"/>
  <c r="AQ337" i="12" s="1"/>
  <c r="AF399" i="12"/>
  <c r="AD399" i="12"/>
  <c r="AB399" i="12"/>
  <c r="Z399" i="12"/>
  <c r="C399" i="12"/>
  <c r="AQ399" i="12" s="1"/>
  <c r="AF318" i="12"/>
  <c r="AD318" i="12"/>
  <c r="AB318" i="12"/>
  <c r="Z318" i="12"/>
  <c r="C318" i="12"/>
  <c r="AQ318" i="12" s="1"/>
  <c r="AF449" i="12"/>
  <c r="AD449" i="12"/>
  <c r="AB449" i="12"/>
  <c r="Z449" i="12"/>
  <c r="C449" i="12"/>
  <c r="AQ449" i="12" s="1"/>
  <c r="AF439" i="12"/>
  <c r="AD439" i="12"/>
  <c r="AB439" i="12"/>
  <c r="Z439" i="12"/>
  <c r="C439" i="12"/>
  <c r="AQ439" i="12" s="1"/>
  <c r="AF406" i="12"/>
  <c r="AD406" i="12"/>
  <c r="AB406" i="12"/>
  <c r="Z406" i="12"/>
  <c r="C406" i="12"/>
  <c r="AQ406" i="12" s="1"/>
  <c r="AF358" i="12"/>
  <c r="AD358" i="12"/>
  <c r="AB358" i="12"/>
  <c r="Z358" i="12"/>
  <c r="C358" i="12"/>
  <c r="AQ358" i="12" s="1"/>
  <c r="AF379" i="12"/>
  <c r="AD379" i="12"/>
  <c r="AB379" i="12"/>
  <c r="Z379" i="12"/>
  <c r="C379" i="12"/>
  <c r="AQ379" i="12" s="1"/>
  <c r="AF382" i="12"/>
  <c r="AD382" i="12"/>
  <c r="AB382" i="12"/>
  <c r="Z382" i="12"/>
  <c r="C382" i="12"/>
  <c r="AQ382" i="12" s="1"/>
  <c r="AF253" i="12"/>
  <c r="AD253" i="12"/>
  <c r="AB253" i="12"/>
  <c r="Z253" i="12"/>
  <c r="C253" i="12"/>
  <c r="AQ253" i="12" s="1"/>
  <c r="AF435" i="12"/>
  <c r="AD435" i="12"/>
  <c r="AB435" i="12"/>
  <c r="Z435" i="12"/>
  <c r="C435" i="12"/>
  <c r="AQ435" i="12" s="1"/>
  <c r="AF324" i="12"/>
  <c r="AD324" i="12"/>
  <c r="AB324" i="12"/>
  <c r="Z324" i="12"/>
  <c r="C324" i="12"/>
  <c r="AQ324" i="12" s="1"/>
  <c r="AF415" i="12"/>
  <c r="AD415" i="12"/>
  <c r="AB415" i="12"/>
  <c r="Z415" i="12"/>
  <c r="C415" i="12"/>
  <c r="AQ415" i="12" s="1"/>
  <c r="AF353" i="12"/>
  <c r="AD353" i="12"/>
  <c r="AB353" i="12"/>
  <c r="Z353" i="12"/>
  <c r="C353" i="12"/>
  <c r="AQ353" i="12" s="1"/>
  <c r="AF201" i="12"/>
  <c r="AD201" i="12"/>
  <c r="AB201" i="12"/>
  <c r="Z201" i="12"/>
  <c r="C201" i="12"/>
  <c r="AQ201" i="12" s="1"/>
  <c r="AF303" i="12"/>
  <c r="AD303" i="12"/>
  <c r="AB303" i="12"/>
  <c r="Z303" i="12"/>
  <c r="C303" i="12"/>
  <c r="AQ303" i="12" s="1"/>
  <c r="AF341" i="12"/>
  <c r="AD341" i="12"/>
  <c r="AB341" i="12"/>
  <c r="Z341" i="12"/>
  <c r="C341" i="12"/>
  <c r="AQ341" i="12" s="1"/>
  <c r="AF375" i="12"/>
  <c r="AD375" i="12"/>
  <c r="AB375" i="12"/>
  <c r="Z375" i="12"/>
  <c r="C375" i="12"/>
  <c r="AQ375" i="12" s="1"/>
  <c r="AF336" i="12"/>
  <c r="AD336" i="12"/>
  <c r="AB336" i="12"/>
  <c r="Z336" i="12"/>
  <c r="C336" i="12"/>
  <c r="AQ336" i="12" s="1"/>
  <c r="AF432" i="12"/>
  <c r="AD432" i="12"/>
  <c r="AB432" i="12"/>
  <c r="Z432" i="12"/>
  <c r="C432" i="12"/>
  <c r="AQ432" i="12" s="1"/>
  <c r="AF384" i="12"/>
  <c r="AD384" i="12"/>
  <c r="AB384" i="12"/>
  <c r="Z384" i="12"/>
  <c r="C384" i="12"/>
  <c r="AQ384" i="12" s="1"/>
  <c r="AF127" i="12"/>
  <c r="AD127" i="12"/>
  <c r="AB127" i="12"/>
  <c r="Z127" i="12"/>
  <c r="C127" i="12"/>
  <c r="AQ127" i="12" s="1"/>
  <c r="AF301" i="12"/>
  <c r="AD301" i="12"/>
  <c r="AB301" i="12"/>
  <c r="Z301" i="12"/>
  <c r="C301" i="12"/>
  <c r="AQ301" i="12" s="1"/>
  <c r="AF225" i="12"/>
  <c r="AD225" i="12"/>
  <c r="AB225" i="12"/>
  <c r="Z225" i="12"/>
  <c r="C225" i="12"/>
  <c r="AQ225" i="12" s="1"/>
  <c r="AF351" i="12"/>
  <c r="AD351" i="12"/>
  <c r="AB351" i="12"/>
  <c r="Z351" i="12"/>
  <c r="C351" i="12"/>
  <c r="AQ351" i="12" s="1"/>
  <c r="AF273" i="12"/>
  <c r="AD273" i="12"/>
  <c r="AB273" i="12"/>
  <c r="Z273" i="12"/>
  <c r="C273" i="12"/>
  <c r="AQ273" i="12" s="1"/>
  <c r="AF244" i="12"/>
  <c r="AD244" i="12"/>
  <c r="AB244" i="12"/>
  <c r="Z244" i="12"/>
  <c r="C244" i="12"/>
  <c r="AQ244" i="12" s="1"/>
  <c r="AF364" i="12"/>
  <c r="AD364" i="12"/>
  <c r="AB364" i="12"/>
  <c r="Z364" i="12"/>
  <c r="C364" i="12"/>
  <c r="AQ364" i="12" s="1"/>
  <c r="AF306" i="12"/>
  <c r="AD306" i="12"/>
  <c r="AB306" i="12"/>
  <c r="Z306" i="12"/>
  <c r="C306" i="12"/>
  <c r="AQ306" i="12" s="1"/>
  <c r="AF288" i="12"/>
  <c r="AD288" i="12"/>
  <c r="AB288" i="12"/>
  <c r="Z288" i="12"/>
  <c r="C288" i="12"/>
  <c r="AQ288" i="12" s="1"/>
  <c r="AF311" i="12"/>
  <c r="AD311" i="12"/>
  <c r="AB311" i="12"/>
  <c r="Z311" i="12"/>
  <c r="C311" i="12"/>
  <c r="AQ311" i="12" s="1"/>
  <c r="AF234" i="12"/>
  <c r="AD234" i="12"/>
  <c r="AB234" i="12"/>
  <c r="Z234" i="12"/>
  <c r="C234" i="12"/>
  <c r="AQ234" i="12" s="1"/>
  <c r="AF304" i="12"/>
  <c r="AD304" i="12"/>
  <c r="AB304" i="12"/>
  <c r="Z304" i="12"/>
  <c r="C304" i="12"/>
  <c r="AQ304" i="12" s="1"/>
  <c r="AF292" i="12"/>
  <c r="AD292" i="12"/>
  <c r="AB292" i="12"/>
  <c r="Z292" i="12"/>
  <c r="C292" i="12"/>
  <c r="AQ292" i="12" s="1"/>
  <c r="AF372" i="12"/>
  <c r="AD372" i="12"/>
  <c r="AB372" i="12"/>
  <c r="Z372" i="12"/>
  <c r="C372" i="12"/>
  <c r="AQ372" i="12" s="1"/>
  <c r="AF314" i="12"/>
  <c r="AD314" i="12"/>
  <c r="AB314" i="12"/>
  <c r="Z314" i="12"/>
  <c r="C314" i="12"/>
  <c r="AQ314" i="12" s="1"/>
  <c r="AF287" i="12"/>
  <c r="AD287" i="12"/>
  <c r="AB287" i="12"/>
  <c r="Z287" i="12"/>
  <c r="C287" i="12"/>
  <c r="AQ287" i="12" s="1"/>
  <c r="AF313" i="12"/>
  <c r="AD313" i="12"/>
  <c r="AB313" i="12"/>
  <c r="Z313" i="12"/>
  <c r="C313" i="12"/>
  <c r="AQ313" i="12" s="1"/>
  <c r="AF316" i="12"/>
  <c r="AD316" i="12"/>
  <c r="AB316" i="12"/>
  <c r="Z316" i="12"/>
  <c r="C316" i="12"/>
  <c r="AQ316" i="12" s="1"/>
  <c r="AF344" i="12"/>
  <c r="AD344" i="12"/>
  <c r="AB344" i="12"/>
  <c r="Z344" i="12"/>
  <c r="C344" i="12"/>
  <c r="AQ344" i="12" s="1"/>
  <c r="AF368" i="12"/>
  <c r="AD368" i="12"/>
  <c r="AB368" i="12"/>
  <c r="Z368" i="12"/>
  <c r="C368" i="12"/>
  <c r="AQ368" i="12" s="1"/>
  <c r="AF236" i="12"/>
  <c r="AD236" i="12"/>
  <c r="AB236" i="12"/>
  <c r="Z236" i="12"/>
  <c r="C236" i="12"/>
  <c r="AQ236" i="12" s="1"/>
  <c r="AF279" i="12"/>
  <c r="AD279" i="12"/>
  <c r="AB279" i="12"/>
  <c r="Z279" i="12"/>
  <c r="C279" i="12"/>
  <c r="AQ279" i="12" s="1"/>
  <c r="AF300" i="12"/>
  <c r="AD300" i="12"/>
  <c r="AB300" i="12"/>
  <c r="Z300" i="12"/>
  <c r="C300" i="12"/>
  <c r="AQ300" i="12" s="1"/>
  <c r="AF277" i="12"/>
  <c r="AD277" i="12"/>
  <c r="AB277" i="12"/>
  <c r="Z277" i="12"/>
  <c r="C277" i="12"/>
  <c r="AQ277" i="12" s="1"/>
  <c r="AF328" i="12"/>
  <c r="AD328" i="12"/>
  <c r="AB328" i="12"/>
  <c r="Z328" i="12"/>
  <c r="C328" i="12"/>
  <c r="AQ328" i="12" s="1"/>
  <c r="AF278" i="12"/>
  <c r="AD278" i="12"/>
  <c r="AB278" i="12"/>
  <c r="Z278" i="12"/>
  <c r="C278" i="12"/>
  <c r="AQ278" i="12" s="1"/>
  <c r="AF196" i="12"/>
  <c r="AD196" i="12"/>
  <c r="AB196" i="12"/>
  <c r="Z196" i="12"/>
  <c r="C196" i="12"/>
  <c r="AQ196" i="12" s="1"/>
  <c r="AF249" i="12"/>
  <c r="AD249" i="12"/>
  <c r="AB249" i="12"/>
  <c r="Z249" i="12"/>
  <c r="C249" i="12"/>
  <c r="AQ249" i="12" s="1"/>
  <c r="AF202" i="12"/>
  <c r="AD202" i="12"/>
  <c r="AB202" i="12"/>
  <c r="Z202" i="12"/>
  <c r="C202" i="12"/>
  <c r="AQ202" i="12" s="1"/>
  <c r="AF242" i="12"/>
  <c r="AD242" i="12"/>
  <c r="AB242" i="12"/>
  <c r="Z242" i="12"/>
  <c r="C242" i="12"/>
  <c r="AQ242" i="12" s="1"/>
  <c r="AF370" i="12"/>
  <c r="AD370" i="12"/>
  <c r="AB370" i="12"/>
  <c r="Z370" i="12"/>
  <c r="C370" i="12"/>
  <c r="AQ370" i="12" s="1"/>
  <c r="AF352" i="12"/>
  <c r="AD352" i="12"/>
  <c r="AB352" i="12"/>
  <c r="Z352" i="12"/>
  <c r="C352" i="12"/>
  <c r="AQ352" i="12" s="1"/>
  <c r="AF228" i="12"/>
  <c r="AD228" i="12"/>
  <c r="AB228" i="12"/>
  <c r="Z228" i="12"/>
  <c r="C228" i="12"/>
  <c r="AQ228" i="12" s="1"/>
  <c r="AF293" i="12"/>
  <c r="AD293" i="12"/>
  <c r="AB293" i="12"/>
  <c r="Z293" i="12"/>
  <c r="C293" i="12"/>
  <c r="AQ293" i="12" s="1"/>
  <c r="AF343" i="12"/>
  <c r="AD343" i="12"/>
  <c r="AB343" i="12"/>
  <c r="Z343" i="12"/>
  <c r="C343" i="12"/>
  <c r="AQ343" i="12" s="1"/>
  <c r="AF263" i="12"/>
  <c r="AD263" i="12"/>
  <c r="AB263" i="12"/>
  <c r="Z263" i="12"/>
  <c r="C263" i="12"/>
  <c r="AQ263" i="12" s="1"/>
  <c r="AF378" i="12"/>
  <c r="AD378" i="12"/>
  <c r="AB378" i="12"/>
  <c r="Z378" i="12"/>
  <c r="C378" i="12"/>
  <c r="AQ378" i="12" s="1"/>
  <c r="AF315" i="12"/>
  <c r="AD315" i="12"/>
  <c r="AB315" i="12"/>
  <c r="Z315" i="12"/>
  <c r="C315" i="12"/>
  <c r="AQ315" i="12" s="1"/>
  <c r="AF380" i="12"/>
  <c r="AD380" i="12"/>
  <c r="AB380" i="12"/>
  <c r="Z380" i="12"/>
  <c r="C380" i="12"/>
  <c r="AQ380" i="12" s="1"/>
  <c r="AF222" i="12"/>
  <c r="AD222" i="12"/>
  <c r="AB222" i="12"/>
  <c r="Z222" i="12"/>
  <c r="C222" i="12"/>
  <c r="AQ222" i="12" s="1"/>
  <c r="AF290" i="12"/>
  <c r="AD290" i="12"/>
  <c r="AB290" i="12"/>
  <c r="Z290" i="12"/>
  <c r="C290" i="12"/>
  <c r="AQ290" i="12" s="1"/>
  <c r="AF286" i="12"/>
  <c r="AD286" i="12"/>
  <c r="AB286" i="12"/>
  <c r="Z286" i="12"/>
  <c r="C286" i="12"/>
  <c r="AQ286" i="12" s="1"/>
  <c r="AF245" i="12"/>
  <c r="AD245" i="12"/>
  <c r="AB245" i="12"/>
  <c r="Z245" i="12"/>
  <c r="C245" i="12"/>
  <c r="AQ245" i="12" s="1"/>
  <c r="AF248" i="12"/>
  <c r="AD248" i="12"/>
  <c r="AB248" i="12"/>
  <c r="Z248" i="12"/>
  <c r="C248" i="12"/>
  <c r="AQ248" i="12" s="1"/>
  <c r="AF266" i="12"/>
  <c r="AD266" i="12"/>
  <c r="AB266" i="12"/>
  <c r="Z266" i="12"/>
  <c r="C266" i="12"/>
  <c r="AQ266" i="12" s="1"/>
  <c r="AF284" i="12"/>
  <c r="AD284" i="12"/>
  <c r="AB284" i="12"/>
  <c r="Z284" i="12"/>
  <c r="C284" i="12"/>
  <c r="AQ284" i="12" s="1"/>
  <c r="AF323" i="12"/>
  <c r="AD323" i="12"/>
  <c r="AB323" i="12"/>
  <c r="Z323" i="12"/>
  <c r="C323" i="12"/>
  <c r="AQ323" i="12" s="1"/>
  <c r="AF232" i="12"/>
  <c r="AD232" i="12"/>
  <c r="AB232" i="12"/>
  <c r="Z232" i="12"/>
  <c r="C232" i="12"/>
  <c r="AQ232" i="12" s="1"/>
  <c r="AF347" i="12"/>
  <c r="AD347" i="12"/>
  <c r="AB347" i="12"/>
  <c r="Z347" i="12"/>
  <c r="C347" i="12"/>
  <c r="AQ347" i="12" s="1"/>
  <c r="AF332" i="12"/>
  <c r="AD332" i="12"/>
  <c r="AB332" i="12"/>
  <c r="Z332" i="12"/>
  <c r="C332" i="12"/>
  <c r="AQ332" i="12" s="1"/>
  <c r="AF177" i="12"/>
  <c r="AD177" i="12"/>
  <c r="AB177" i="12"/>
  <c r="Z177" i="12"/>
  <c r="C177" i="12"/>
  <c r="AQ177" i="12" s="1"/>
  <c r="AF214" i="12"/>
  <c r="AD214" i="12"/>
  <c r="AB214" i="12"/>
  <c r="Z214" i="12"/>
  <c r="C214" i="12"/>
  <c r="AQ214" i="12" s="1"/>
  <c r="AF307" i="12"/>
  <c r="AD307" i="12"/>
  <c r="AB307" i="12"/>
  <c r="Z307" i="12"/>
  <c r="C307" i="12"/>
  <c r="AQ307" i="12" s="1"/>
  <c r="AF308" i="12"/>
  <c r="AD308" i="12"/>
  <c r="AB308" i="12"/>
  <c r="Z308" i="12"/>
  <c r="C308" i="12"/>
  <c r="AQ308" i="12" s="1"/>
  <c r="AF262" i="12"/>
  <c r="AD262" i="12"/>
  <c r="AB262" i="12"/>
  <c r="Z262" i="12"/>
  <c r="C262" i="12"/>
  <c r="AQ262" i="12" s="1"/>
  <c r="AF329" i="12"/>
  <c r="AD329" i="12"/>
  <c r="AB329" i="12"/>
  <c r="Z329" i="12"/>
  <c r="C329" i="12"/>
  <c r="AQ329" i="12" s="1"/>
  <c r="AF345" i="12"/>
  <c r="AD345" i="12"/>
  <c r="AB345" i="12"/>
  <c r="Z345" i="12"/>
  <c r="C345" i="12"/>
  <c r="AQ345" i="12" s="1"/>
  <c r="AF305" i="12"/>
  <c r="AD305" i="12"/>
  <c r="AB305" i="12"/>
  <c r="Z305" i="12"/>
  <c r="C305" i="12"/>
  <c r="AQ305" i="12" s="1"/>
  <c r="AF257" i="12"/>
  <c r="AD257" i="12"/>
  <c r="AB257" i="12"/>
  <c r="Z257" i="12"/>
  <c r="C257" i="12"/>
  <c r="AQ257" i="12" s="1"/>
  <c r="AF212" i="12"/>
  <c r="AD212" i="12"/>
  <c r="AB212" i="12"/>
  <c r="Z212" i="12"/>
  <c r="C212" i="12"/>
  <c r="AQ212" i="12" s="1"/>
  <c r="AF259" i="12"/>
  <c r="AD259" i="12"/>
  <c r="AB259" i="12"/>
  <c r="Z259" i="12"/>
  <c r="C259" i="12"/>
  <c r="AQ259" i="12" s="1"/>
  <c r="AF260" i="12"/>
  <c r="AD260" i="12"/>
  <c r="AB260" i="12"/>
  <c r="Z260" i="12"/>
  <c r="C260" i="12"/>
  <c r="AQ260" i="12" s="1"/>
  <c r="AF243" i="12"/>
  <c r="AD243" i="12"/>
  <c r="AB243" i="12"/>
  <c r="Z243" i="12"/>
  <c r="C243" i="12"/>
  <c r="AQ243" i="12" s="1"/>
  <c r="AF327" i="12"/>
  <c r="AD327" i="12"/>
  <c r="AB327" i="12"/>
  <c r="Z327" i="12"/>
  <c r="C327" i="12"/>
  <c r="AQ327" i="12" s="1"/>
  <c r="AF320" i="12"/>
  <c r="AD320" i="12"/>
  <c r="AB320" i="12"/>
  <c r="Z320" i="12"/>
  <c r="C320" i="12"/>
  <c r="AQ320" i="12" s="1"/>
  <c r="AF224" i="12"/>
  <c r="AD224" i="12"/>
  <c r="AB224" i="12"/>
  <c r="Z224" i="12"/>
  <c r="C224" i="12"/>
  <c r="AQ224" i="12" s="1"/>
  <c r="AF211" i="12"/>
  <c r="AD211" i="12"/>
  <c r="AB211" i="12"/>
  <c r="Z211" i="12"/>
  <c r="C211" i="12"/>
  <c r="AQ211" i="12" s="1"/>
  <c r="AF285" i="12"/>
  <c r="AD285" i="12"/>
  <c r="AB285" i="12"/>
  <c r="Z285" i="12"/>
  <c r="C285" i="12"/>
  <c r="AQ285" i="12" s="1"/>
  <c r="AF268" i="12"/>
  <c r="AD268" i="12"/>
  <c r="AB268" i="12"/>
  <c r="Z268" i="12"/>
  <c r="C268" i="12"/>
  <c r="AQ268" i="12" s="1"/>
  <c r="AF241" i="12"/>
  <c r="AD241" i="12"/>
  <c r="AB241" i="12"/>
  <c r="Z241" i="12"/>
  <c r="C241" i="12"/>
  <c r="AQ241" i="12" s="1"/>
  <c r="AF282" i="12"/>
  <c r="AD282" i="12"/>
  <c r="AB282" i="12"/>
  <c r="Z282" i="12"/>
  <c r="C282" i="12"/>
  <c r="AQ282" i="12" s="1"/>
  <c r="AF312" i="12"/>
  <c r="AD312" i="12"/>
  <c r="AB312" i="12"/>
  <c r="Z312" i="12"/>
  <c r="C312" i="12"/>
  <c r="AQ312" i="12" s="1"/>
  <c r="AF210" i="12"/>
  <c r="AD210" i="12"/>
  <c r="AB210" i="12"/>
  <c r="Z210" i="12"/>
  <c r="C210" i="12"/>
  <c r="AQ210" i="12" s="1"/>
  <c r="AF355" i="12"/>
  <c r="AD355" i="12"/>
  <c r="AB355" i="12"/>
  <c r="Z355" i="12"/>
  <c r="C355" i="12"/>
  <c r="AQ355" i="12" s="1"/>
  <c r="AF183" i="12"/>
  <c r="AD183" i="12"/>
  <c r="AB183" i="12"/>
  <c r="Z183" i="12"/>
  <c r="C183" i="12"/>
  <c r="AQ183" i="12" s="1"/>
  <c r="AF190" i="12"/>
  <c r="AD190" i="12"/>
  <c r="AB190" i="12"/>
  <c r="Z190" i="12"/>
  <c r="C190" i="12"/>
  <c r="AQ190" i="12" s="1"/>
  <c r="AF319" i="12"/>
  <c r="AD319" i="12"/>
  <c r="AB319" i="12"/>
  <c r="Z319" i="12"/>
  <c r="C319" i="12"/>
  <c r="AQ319" i="12" s="1"/>
  <c r="AF302" i="12"/>
  <c r="AD302" i="12"/>
  <c r="AB302" i="12"/>
  <c r="Z302" i="12"/>
  <c r="C302" i="12"/>
  <c r="AQ302" i="12" s="1"/>
  <c r="AF276" i="12"/>
  <c r="AD276" i="12"/>
  <c r="AB276" i="12"/>
  <c r="Z276" i="12"/>
  <c r="C276" i="12"/>
  <c r="AQ276" i="12" s="1"/>
  <c r="AF155" i="12"/>
  <c r="AD155" i="12"/>
  <c r="AB155" i="12"/>
  <c r="Z155" i="12"/>
  <c r="C155" i="12"/>
  <c r="AQ155" i="12" s="1"/>
  <c r="AF291" i="12"/>
  <c r="AD291" i="12"/>
  <c r="AB291" i="12"/>
  <c r="Z291" i="12"/>
  <c r="C291" i="12"/>
  <c r="AQ291" i="12" s="1"/>
  <c r="AF220" i="12"/>
  <c r="AD220" i="12"/>
  <c r="AB220" i="12"/>
  <c r="Z220" i="12"/>
  <c r="C220" i="12"/>
  <c r="AQ220" i="12" s="1"/>
  <c r="AF204" i="12"/>
  <c r="AD204" i="12"/>
  <c r="AB204" i="12"/>
  <c r="Z204" i="12"/>
  <c r="C204" i="12"/>
  <c r="AQ204" i="12" s="1"/>
  <c r="AF264" i="12"/>
  <c r="AD264" i="12"/>
  <c r="AB264" i="12"/>
  <c r="Z264" i="12"/>
  <c r="C264" i="12"/>
  <c r="AQ264" i="12" s="1"/>
  <c r="AF246" i="12"/>
  <c r="AD246" i="12"/>
  <c r="AB246" i="12"/>
  <c r="Z246" i="12"/>
  <c r="C246" i="12"/>
  <c r="AQ246" i="12" s="1"/>
  <c r="AF206" i="12"/>
  <c r="AD206" i="12"/>
  <c r="AB206" i="12"/>
  <c r="Z206" i="12"/>
  <c r="C206" i="12"/>
  <c r="AQ206" i="12" s="1"/>
  <c r="AF189" i="12"/>
  <c r="AD189" i="12"/>
  <c r="AB189" i="12"/>
  <c r="Z189" i="12"/>
  <c r="C189" i="12"/>
  <c r="AQ189" i="12" s="1"/>
  <c r="AF283" i="12"/>
  <c r="AD283" i="12"/>
  <c r="AB283" i="12"/>
  <c r="Z283" i="12"/>
  <c r="C283" i="12"/>
  <c r="AQ283" i="12" s="1"/>
  <c r="AF197" i="12"/>
  <c r="AD197" i="12"/>
  <c r="AB197" i="12"/>
  <c r="Z197" i="12"/>
  <c r="C197" i="12"/>
  <c r="AQ197" i="12" s="1"/>
  <c r="AF182" i="12"/>
  <c r="AD182" i="12"/>
  <c r="AB182" i="12"/>
  <c r="Z182" i="12"/>
  <c r="C182" i="12"/>
  <c r="AQ182" i="12" s="1"/>
  <c r="AF143" i="12"/>
  <c r="AD143" i="12"/>
  <c r="AB143" i="12"/>
  <c r="Z143" i="12"/>
  <c r="C143" i="12"/>
  <c r="AQ143" i="12" s="1"/>
  <c r="AF247" i="12"/>
  <c r="AD247" i="12"/>
  <c r="AB247" i="12"/>
  <c r="Z247" i="12"/>
  <c r="C247" i="12"/>
  <c r="AQ247" i="12" s="1"/>
  <c r="AF235" i="12"/>
  <c r="AD235" i="12"/>
  <c r="AB235" i="12"/>
  <c r="Z235" i="12"/>
  <c r="C235" i="12"/>
  <c r="AQ235" i="12" s="1"/>
  <c r="AF270" i="12"/>
  <c r="AD270" i="12"/>
  <c r="AB270" i="12"/>
  <c r="Z270" i="12"/>
  <c r="C270" i="12"/>
  <c r="AQ270" i="12" s="1"/>
  <c r="AF193" i="12"/>
  <c r="AD193" i="12"/>
  <c r="AB193" i="12"/>
  <c r="Z193" i="12"/>
  <c r="C193" i="12"/>
  <c r="AQ193" i="12" s="1"/>
  <c r="AF274" i="12"/>
  <c r="AD274" i="12"/>
  <c r="AB274" i="12"/>
  <c r="Z274" i="12"/>
  <c r="C274" i="12"/>
  <c r="AQ274" i="12" s="1"/>
  <c r="AF198" i="12"/>
  <c r="AD198" i="12"/>
  <c r="AB198" i="12"/>
  <c r="Z198" i="12"/>
  <c r="C198" i="12"/>
  <c r="AQ198" i="12" s="1"/>
  <c r="AF280" i="12"/>
  <c r="AD280" i="12"/>
  <c r="AB280" i="12"/>
  <c r="Z280" i="12"/>
  <c r="C280" i="12"/>
  <c r="AQ280" i="12" s="1"/>
  <c r="AF294" i="12"/>
  <c r="AD294" i="12"/>
  <c r="AB294" i="12"/>
  <c r="Z294" i="12"/>
  <c r="C294" i="12"/>
  <c r="AQ294" i="12" s="1"/>
  <c r="AF219" i="12"/>
  <c r="AD219" i="12"/>
  <c r="AB219" i="12"/>
  <c r="Z219" i="12"/>
  <c r="C219" i="12"/>
  <c r="AQ219" i="12" s="1"/>
  <c r="AF216" i="12"/>
  <c r="AD216" i="12"/>
  <c r="AB216" i="12"/>
  <c r="Z216" i="12"/>
  <c r="C216" i="12"/>
  <c r="AQ216" i="12" s="1"/>
  <c r="AF176" i="12"/>
  <c r="AD176" i="12"/>
  <c r="AB176" i="12"/>
  <c r="Z176" i="12"/>
  <c r="C176" i="12"/>
  <c r="AQ176" i="12" s="1"/>
  <c r="AF252" i="12"/>
  <c r="AD252" i="12"/>
  <c r="AB252" i="12"/>
  <c r="Z252" i="12"/>
  <c r="C252" i="12"/>
  <c r="AQ252" i="12" s="1"/>
  <c r="AF281" i="12"/>
  <c r="AD281" i="12"/>
  <c r="AB281" i="12"/>
  <c r="Z281" i="12"/>
  <c r="C281" i="12"/>
  <c r="AQ281" i="12" s="1"/>
  <c r="AF296" i="12"/>
  <c r="AD296" i="12"/>
  <c r="AB296" i="12"/>
  <c r="Z296" i="12"/>
  <c r="C296" i="12"/>
  <c r="AQ296" i="12" s="1"/>
  <c r="AF178" i="12"/>
  <c r="AD178" i="12"/>
  <c r="AB178" i="12"/>
  <c r="Z178" i="12"/>
  <c r="C178" i="12"/>
  <c r="AQ178" i="12" s="1"/>
  <c r="AF255" i="12"/>
  <c r="AD255" i="12"/>
  <c r="AB255" i="12"/>
  <c r="Z255" i="12"/>
  <c r="C255" i="12"/>
  <c r="AQ255" i="12" s="1"/>
  <c r="AF209" i="12"/>
  <c r="AD209" i="12"/>
  <c r="AB209" i="12"/>
  <c r="Z209" i="12"/>
  <c r="C209" i="12"/>
  <c r="AQ209" i="12" s="1"/>
  <c r="AF218" i="12"/>
  <c r="AD218" i="12"/>
  <c r="AB218" i="12"/>
  <c r="Z218" i="12"/>
  <c r="C218" i="12"/>
  <c r="AQ218" i="12" s="1"/>
  <c r="AF231" i="12"/>
  <c r="AD231" i="12"/>
  <c r="AB231" i="12"/>
  <c r="Z231" i="12"/>
  <c r="C231" i="12"/>
  <c r="AQ231" i="12" s="1"/>
  <c r="AF275" i="12"/>
  <c r="AD275" i="12"/>
  <c r="AB275" i="12"/>
  <c r="Z275" i="12"/>
  <c r="C275" i="12"/>
  <c r="AQ275" i="12" s="1"/>
  <c r="AF213" i="12"/>
  <c r="AD213" i="12"/>
  <c r="AB213" i="12"/>
  <c r="Z213" i="12"/>
  <c r="C213" i="12"/>
  <c r="AQ213" i="12" s="1"/>
  <c r="AF256" i="12"/>
  <c r="AD256" i="12"/>
  <c r="AB256" i="12"/>
  <c r="Z256" i="12"/>
  <c r="C256" i="12"/>
  <c r="AQ256" i="12" s="1"/>
  <c r="AF238" i="12"/>
  <c r="AD238" i="12"/>
  <c r="AB238" i="12"/>
  <c r="Z238" i="12"/>
  <c r="C238" i="12"/>
  <c r="AQ238" i="12" s="1"/>
  <c r="AF207" i="12"/>
  <c r="AD207" i="12"/>
  <c r="AB207" i="12"/>
  <c r="Z207" i="12"/>
  <c r="C207" i="12"/>
  <c r="AQ207" i="12" s="1"/>
  <c r="AF174" i="12"/>
  <c r="AD174" i="12"/>
  <c r="AB174" i="12"/>
  <c r="Z174" i="12"/>
  <c r="C174" i="12"/>
  <c r="AQ174" i="12" s="1"/>
  <c r="AF149" i="12"/>
  <c r="AD149" i="12"/>
  <c r="AB149" i="12"/>
  <c r="Z149" i="12"/>
  <c r="C149" i="12"/>
  <c r="AQ149" i="12" s="1"/>
  <c r="AF269" i="12"/>
  <c r="AD269" i="12"/>
  <c r="AB269" i="12"/>
  <c r="Z269" i="12"/>
  <c r="C269" i="12"/>
  <c r="AQ269" i="12" s="1"/>
  <c r="AF237" i="12"/>
  <c r="AD237" i="12"/>
  <c r="AB237" i="12"/>
  <c r="Z237" i="12"/>
  <c r="C237" i="12"/>
  <c r="AQ237" i="12" s="1"/>
  <c r="AF298" i="12"/>
  <c r="AD298" i="12"/>
  <c r="AB298" i="12"/>
  <c r="Z298" i="12"/>
  <c r="C298" i="12"/>
  <c r="AQ298" i="12" s="1"/>
  <c r="AF184" i="12"/>
  <c r="AD184" i="12"/>
  <c r="AB184" i="12"/>
  <c r="Z184" i="12"/>
  <c r="C184" i="12"/>
  <c r="AQ184" i="12" s="1"/>
  <c r="AF223" i="12"/>
  <c r="AD223" i="12"/>
  <c r="AB223" i="12"/>
  <c r="Z223" i="12"/>
  <c r="C223" i="12"/>
  <c r="AQ223" i="12" s="1"/>
  <c r="AF230" i="12"/>
  <c r="AD230" i="12"/>
  <c r="AB230" i="12"/>
  <c r="Z230" i="12"/>
  <c r="C230" i="12"/>
  <c r="AQ230" i="12" s="1"/>
  <c r="AF168" i="12"/>
  <c r="AD168" i="12"/>
  <c r="AB168" i="12"/>
  <c r="Z168" i="12"/>
  <c r="C168" i="12"/>
  <c r="AQ168" i="12" s="1"/>
  <c r="AF229" i="12"/>
  <c r="AD229" i="12"/>
  <c r="AB229" i="12"/>
  <c r="Z229" i="12"/>
  <c r="C229" i="12"/>
  <c r="AQ229" i="12" s="1"/>
  <c r="AF129" i="12"/>
  <c r="AD129" i="12"/>
  <c r="AB129" i="12"/>
  <c r="Z129" i="12"/>
  <c r="C129" i="12"/>
  <c r="AQ129" i="12" s="1"/>
  <c r="AF141" i="12"/>
  <c r="AD141" i="12"/>
  <c r="AB141" i="12"/>
  <c r="Z141" i="12"/>
  <c r="C141" i="12"/>
  <c r="AQ141" i="12" s="1"/>
  <c r="AF199" i="12"/>
  <c r="AD199" i="12"/>
  <c r="AB199" i="12"/>
  <c r="Z199" i="12"/>
  <c r="C199" i="12"/>
  <c r="AQ199" i="12" s="1"/>
  <c r="AF97" i="12"/>
  <c r="AD97" i="12"/>
  <c r="AB97" i="12"/>
  <c r="Z97" i="12"/>
  <c r="C97" i="12"/>
  <c r="AQ97" i="12" s="1"/>
  <c r="AF162" i="12"/>
  <c r="AD162" i="12"/>
  <c r="AB162" i="12"/>
  <c r="Z162" i="12"/>
  <c r="C162" i="12"/>
  <c r="AQ162" i="12" s="1"/>
  <c r="AF191" i="12"/>
  <c r="AD191" i="12"/>
  <c r="AB191" i="12"/>
  <c r="Z191" i="12"/>
  <c r="C191" i="12"/>
  <c r="AQ191" i="12" s="1"/>
  <c r="AF226" i="12"/>
  <c r="AD226" i="12"/>
  <c r="AB226" i="12"/>
  <c r="Z226" i="12"/>
  <c r="C226" i="12"/>
  <c r="AQ226" i="12" s="1"/>
  <c r="AF140" i="12"/>
  <c r="AD140" i="12"/>
  <c r="AB140" i="12"/>
  <c r="Z140" i="12"/>
  <c r="C140" i="12"/>
  <c r="AQ140" i="12" s="1"/>
  <c r="AF221" i="12"/>
  <c r="AD221" i="12"/>
  <c r="AB221" i="12"/>
  <c r="Z221" i="12"/>
  <c r="C221" i="12"/>
  <c r="AQ221" i="12" s="1"/>
  <c r="AF145" i="12"/>
  <c r="AD145" i="12"/>
  <c r="AB145" i="12"/>
  <c r="Z145" i="12"/>
  <c r="C145" i="12"/>
  <c r="AQ145" i="12" s="1"/>
  <c r="AF203" i="12"/>
  <c r="AD203" i="12"/>
  <c r="AB203" i="12"/>
  <c r="Z203" i="12"/>
  <c r="C203" i="12"/>
  <c r="AQ203" i="12" s="1"/>
  <c r="AF157" i="12"/>
  <c r="AD157" i="12"/>
  <c r="AB157" i="12"/>
  <c r="Z157" i="12"/>
  <c r="C157" i="12"/>
  <c r="AQ157" i="12" s="1"/>
  <c r="AF187" i="12"/>
  <c r="AD187" i="12"/>
  <c r="AB187" i="12"/>
  <c r="Z187" i="12"/>
  <c r="C187" i="12"/>
  <c r="AQ187" i="12" s="1"/>
  <c r="AF251" i="12"/>
  <c r="AD251" i="12"/>
  <c r="AB251" i="12"/>
  <c r="Z251" i="12"/>
  <c r="C251" i="12"/>
  <c r="AQ251" i="12" s="1"/>
  <c r="AF205" i="12"/>
  <c r="AD205" i="12"/>
  <c r="AB205" i="12"/>
  <c r="Z205" i="12"/>
  <c r="C205" i="12"/>
  <c r="AQ205" i="12" s="1"/>
  <c r="AF267" i="12"/>
  <c r="AD267" i="12"/>
  <c r="AB267" i="12"/>
  <c r="Z267" i="12"/>
  <c r="C267" i="12"/>
  <c r="AQ267" i="12" s="1"/>
  <c r="AF185" i="12"/>
  <c r="AD185" i="12"/>
  <c r="AB185" i="12"/>
  <c r="Z185" i="12"/>
  <c r="C185" i="12"/>
  <c r="AQ185" i="12" s="1"/>
  <c r="AF179" i="12"/>
  <c r="AD179" i="12"/>
  <c r="AB179" i="12"/>
  <c r="Z179" i="12"/>
  <c r="C179" i="12"/>
  <c r="AQ179" i="12" s="1"/>
  <c r="AF144" i="12"/>
  <c r="AD144" i="12"/>
  <c r="AB144" i="12"/>
  <c r="Z144" i="12"/>
  <c r="C144" i="12"/>
  <c r="AQ144" i="12" s="1"/>
  <c r="AF188" i="12"/>
  <c r="AD188" i="12"/>
  <c r="AB188" i="12"/>
  <c r="Z188" i="12"/>
  <c r="C188" i="12"/>
  <c r="AQ188" i="12" s="1"/>
  <c r="AF136" i="12"/>
  <c r="AD136" i="12"/>
  <c r="AB136" i="12"/>
  <c r="Z136" i="12"/>
  <c r="C136" i="12"/>
  <c r="AQ136" i="12" s="1"/>
  <c r="AF233" i="12"/>
  <c r="AD233" i="12"/>
  <c r="AB233" i="12"/>
  <c r="Z233" i="12"/>
  <c r="C233" i="12"/>
  <c r="AQ233" i="12" s="1"/>
  <c r="AF217" i="12"/>
  <c r="AD217" i="12"/>
  <c r="AB217" i="12"/>
  <c r="Z217" i="12"/>
  <c r="C217" i="12"/>
  <c r="AQ217" i="12" s="1"/>
  <c r="AF166" i="12"/>
  <c r="AD166" i="12"/>
  <c r="AB166" i="12"/>
  <c r="Z166" i="12"/>
  <c r="C166" i="12"/>
  <c r="AQ166" i="12" s="1"/>
  <c r="AF159" i="12"/>
  <c r="AD159" i="12"/>
  <c r="AB159" i="12"/>
  <c r="Z159" i="12"/>
  <c r="C159" i="12"/>
  <c r="AQ159" i="12" s="1"/>
  <c r="AF101" i="12"/>
  <c r="AD101" i="12"/>
  <c r="AB101" i="12"/>
  <c r="Z101" i="12"/>
  <c r="C101" i="12"/>
  <c r="AQ101" i="12" s="1"/>
  <c r="AF163" i="12"/>
  <c r="AD163" i="12"/>
  <c r="AB163" i="12"/>
  <c r="Z163" i="12"/>
  <c r="C163" i="12"/>
  <c r="AQ163" i="12" s="1"/>
  <c r="AF175" i="12"/>
  <c r="AD175" i="12"/>
  <c r="AB175" i="12"/>
  <c r="Z175" i="12"/>
  <c r="C175" i="12"/>
  <c r="AQ175" i="12" s="1"/>
  <c r="AF117" i="12"/>
  <c r="AD117" i="12"/>
  <c r="AB117" i="12"/>
  <c r="Z117" i="12"/>
  <c r="C117" i="12"/>
  <c r="AQ117" i="12" s="1"/>
  <c r="AF169" i="12"/>
  <c r="AD169" i="12"/>
  <c r="AB169" i="12"/>
  <c r="Z169" i="12"/>
  <c r="C169" i="12"/>
  <c r="AQ169" i="12" s="1"/>
  <c r="AF165" i="12"/>
  <c r="AD165" i="12"/>
  <c r="AB165" i="12"/>
  <c r="Z165" i="12"/>
  <c r="C165" i="12"/>
  <c r="AQ165" i="12" s="1"/>
  <c r="AF158" i="12"/>
  <c r="AD158" i="12"/>
  <c r="AB158" i="12"/>
  <c r="Z158" i="12"/>
  <c r="C158" i="12"/>
  <c r="AQ158" i="12" s="1"/>
  <c r="AF105" i="12"/>
  <c r="AD105" i="12"/>
  <c r="AB105" i="12"/>
  <c r="Z105" i="12"/>
  <c r="C105" i="12"/>
  <c r="AQ105" i="12" s="1"/>
  <c r="AF128" i="12"/>
  <c r="AD128" i="12"/>
  <c r="AB128" i="12"/>
  <c r="Z128" i="12"/>
  <c r="H128" i="12"/>
  <c r="C128" i="12"/>
  <c r="AF240" i="12"/>
  <c r="AD240" i="12"/>
  <c r="AB240" i="12"/>
  <c r="Z240" i="12"/>
  <c r="C240" i="12"/>
  <c r="AQ240" i="12" s="1"/>
  <c r="AF115" i="12"/>
  <c r="AD115" i="12"/>
  <c r="AB115" i="12"/>
  <c r="Z115" i="12"/>
  <c r="C115" i="12"/>
  <c r="AQ115" i="12" s="1"/>
  <c r="AF147" i="12"/>
  <c r="AD147" i="12"/>
  <c r="AB147" i="12"/>
  <c r="Z147" i="12"/>
  <c r="C147" i="12"/>
  <c r="AQ147" i="12" s="1"/>
  <c r="AF150" i="12"/>
  <c r="AD150" i="12"/>
  <c r="AB150" i="12"/>
  <c r="Z150" i="12"/>
  <c r="C150" i="12"/>
  <c r="AQ150" i="12" s="1"/>
  <c r="AF148" i="12"/>
  <c r="AD148" i="12"/>
  <c r="AB148" i="12"/>
  <c r="Z148" i="12"/>
  <c r="C148" i="12"/>
  <c r="AQ148" i="12" s="1"/>
  <c r="AF108" i="12"/>
  <c r="AD108" i="12"/>
  <c r="AB108" i="12"/>
  <c r="Z108" i="12"/>
  <c r="C108" i="12"/>
  <c r="AQ108" i="12" s="1"/>
  <c r="AF153" i="12"/>
  <c r="AD153" i="12"/>
  <c r="AB153" i="12"/>
  <c r="Z153" i="12"/>
  <c r="C153" i="12"/>
  <c r="AQ153" i="12" s="1"/>
  <c r="AF172" i="12"/>
  <c r="AD172" i="12"/>
  <c r="AB172" i="12"/>
  <c r="Z172" i="12"/>
  <c r="C172" i="12"/>
  <c r="AQ172" i="12" s="1"/>
  <c r="AF208" i="12"/>
  <c r="AD208" i="12"/>
  <c r="AB208" i="12"/>
  <c r="Z208" i="12"/>
  <c r="C208" i="12"/>
  <c r="AQ208" i="12" s="1"/>
  <c r="AF167" i="12"/>
  <c r="AD167" i="12"/>
  <c r="AB167" i="12"/>
  <c r="Z167" i="12"/>
  <c r="C167" i="12"/>
  <c r="AQ167" i="12" s="1"/>
  <c r="AF215" i="12"/>
  <c r="AD215" i="12"/>
  <c r="AB215" i="12"/>
  <c r="Z215" i="12"/>
  <c r="C215" i="12"/>
  <c r="AQ215" i="12" s="1"/>
  <c r="AF195" i="12"/>
  <c r="AD195" i="12"/>
  <c r="AB195" i="12"/>
  <c r="Z195" i="12"/>
  <c r="C195" i="12"/>
  <c r="AQ195" i="12" s="1"/>
  <c r="AF132" i="12"/>
  <c r="AD132" i="12"/>
  <c r="AB132" i="12"/>
  <c r="Z132" i="12"/>
  <c r="C132" i="12"/>
  <c r="AQ132" i="12" s="1"/>
  <c r="AF171" i="12"/>
  <c r="AD171" i="12"/>
  <c r="AB171" i="12"/>
  <c r="Z171" i="12"/>
  <c r="C171" i="12"/>
  <c r="AQ171" i="12" s="1"/>
  <c r="AF94" i="12"/>
  <c r="AD94" i="12"/>
  <c r="AB94" i="12"/>
  <c r="Z94" i="12"/>
  <c r="C94" i="12"/>
  <c r="AQ94" i="12" s="1"/>
  <c r="AF186" i="12"/>
  <c r="AD186" i="12"/>
  <c r="AB186" i="12"/>
  <c r="Z186" i="12"/>
  <c r="C186" i="12"/>
  <c r="AQ186" i="12" s="1"/>
  <c r="AF154" i="12"/>
  <c r="AD154" i="12"/>
  <c r="AB154" i="12"/>
  <c r="Z154" i="12"/>
  <c r="C154" i="12"/>
  <c r="AQ154" i="12" s="1"/>
  <c r="AF134" i="12"/>
  <c r="AD134" i="12"/>
  <c r="AB134" i="12"/>
  <c r="Z134" i="12"/>
  <c r="C134" i="12"/>
  <c r="AQ134" i="12" s="1"/>
  <c r="AF95" i="12"/>
  <c r="AD95" i="12"/>
  <c r="AB95" i="12"/>
  <c r="Z95" i="12"/>
  <c r="C95" i="12"/>
  <c r="AQ95" i="12" s="1"/>
  <c r="AF161" i="12"/>
  <c r="AD161" i="12"/>
  <c r="AB161" i="12"/>
  <c r="Z161" i="12"/>
  <c r="C161" i="12"/>
  <c r="AQ161" i="12" s="1"/>
  <c r="AF181" i="12"/>
  <c r="AD181" i="12"/>
  <c r="AB181" i="12"/>
  <c r="Z181" i="12"/>
  <c r="C181" i="12"/>
  <c r="AQ181" i="12" s="1"/>
  <c r="AF152" i="12"/>
  <c r="AD152" i="12"/>
  <c r="AB152" i="12"/>
  <c r="Z152" i="12"/>
  <c r="C152" i="12"/>
  <c r="AQ152" i="12" s="1"/>
  <c r="AF120" i="12"/>
  <c r="AD120" i="12"/>
  <c r="AB120" i="12"/>
  <c r="Z120" i="12"/>
  <c r="C120" i="12"/>
  <c r="AQ120" i="12" s="1"/>
  <c r="AF173" i="12"/>
  <c r="AD173" i="12"/>
  <c r="AB173" i="12"/>
  <c r="Z173" i="12"/>
  <c r="C173" i="12"/>
  <c r="AQ173" i="12" s="1"/>
  <c r="AF200" i="12"/>
  <c r="AD200" i="12"/>
  <c r="AB200" i="12"/>
  <c r="Z200" i="12"/>
  <c r="C200" i="12"/>
  <c r="AQ200" i="12" s="1"/>
  <c r="AF135" i="12"/>
  <c r="AD135" i="12"/>
  <c r="AB135" i="12"/>
  <c r="Z135" i="12"/>
  <c r="C135" i="12"/>
  <c r="AQ135" i="12" s="1"/>
  <c r="AF124" i="12"/>
  <c r="AD124" i="12"/>
  <c r="AB124" i="12"/>
  <c r="Z124" i="12"/>
  <c r="C124" i="12"/>
  <c r="AQ124" i="12" s="1"/>
  <c r="AF104" i="12"/>
  <c r="AD104" i="12"/>
  <c r="AB104" i="12"/>
  <c r="Z104" i="12"/>
  <c r="C104" i="12"/>
  <c r="AQ104" i="12" s="1"/>
  <c r="AF133" i="12"/>
  <c r="AD133" i="12"/>
  <c r="AB133" i="12"/>
  <c r="Z133" i="12"/>
  <c r="C133" i="12"/>
  <c r="AQ133" i="12" s="1"/>
  <c r="AF194" i="12"/>
  <c r="AD194" i="12"/>
  <c r="AB194" i="12"/>
  <c r="Z194" i="12"/>
  <c r="C194" i="12"/>
  <c r="AQ194" i="12" s="1"/>
  <c r="AF138" i="12"/>
  <c r="AD138" i="12"/>
  <c r="AB138" i="12"/>
  <c r="Z138" i="12"/>
  <c r="C138" i="12"/>
  <c r="AQ138" i="12" s="1"/>
  <c r="AF137" i="12"/>
  <c r="AD137" i="12"/>
  <c r="AB137" i="12"/>
  <c r="Z137" i="12"/>
  <c r="C137" i="12"/>
  <c r="AQ137" i="12" s="1"/>
  <c r="AF123" i="12"/>
  <c r="AD123" i="12"/>
  <c r="AB123" i="12"/>
  <c r="Z123" i="12"/>
  <c r="C123" i="12"/>
  <c r="AQ123" i="12" s="1"/>
  <c r="AF151" i="12"/>
  <c r="AD151" i="12"/>
  <c r="AB151" i="12"/>
  <c r="Z151" i="12"/>
  <c r="C151" i="12"/>
  <c r="AQ151" i="12" s="1"/>
  <c r="AF107" i="12"/>
  <c r="AD107" i="12"/>
  <c r="AB107" i="12"/>
  <c r="Z107" i="12"/>
  <c r="C107" i="12"/>
  <c r="AQ107" i="12" s="1"/>
  <c r="AF118" i="12"/>
  <c r="AD118" i="12"/>
  <c r="AB118" i="12"/>
  <c r="Z118" i="12"/>
  <c r="C118" i="12"/>
  <c r="AQ118" i="12" s="1"/>
  <c r="AF89" i="12"/>
  <c r="AD89" i="12"/>
  <c r="AB89" i="12"/>
  <c r="Z89" i="12"/>
  <c r="C89" i="12"/>
  <c r="AQ89" i="12" s="1"/>
  <c r="AF78" i="12"/>
  <c r="AD78" i="12"/>
  <c r="AB78" i="12"/>
  <c r="Z78" i="12"/>
  <c r="C78" i="12"/>
  <c r="AQ78" i="12" s="1"/>
  <c r="AF96" i="12"/>
  <c r="AD96" i="12"/>
  <c r="AB96" i="12"/>
  <c r="Z96" i="12"/>
  <c r="C96" i="12"/>
  <c r="AQ96" i="12" s="1"/>
  <c r="AF114" i="12"/>
  <c r="AD114" i="12"/>
  <c r="AB114" i="12"/>
  <c r="Z114" i="12"/>
  <c r="C114" i="12"/>
  <c r="AQ114" i="12" s="1"/>
  <c r="AF142" i="12"/>
  <c r="AD142" i="12"/>
  <c r="AB142" i="12"/>
  <c r="Z142" i="12"/>
  <c r="H142" i="12"/>
  <c r="C142" i="12"/>
  <c r="AF180" i="12"/>
  <c r="AD180" i="12"/>
  <c r="AB180" i="12"/>
  <c r="Z180" i="12"/>
  <c r="C180" i="12"/>
  <c r="AQ180" i="12" s="1"/>
  <c r="AF139" i="12"/>
  <c r="AD139" i="12"/>
  <c r="AB139" i="12"/>
  <c r="Z139" i="12"/>
  <c r="C139" i="12"/>
  <c r="AQ139" i="12" s="1"/>
  <c r="AF164" i="12"/>
  <c r="AD164" i="12"/>
  <c r="AB164" i="12"/>
  <c r="Z164" i="12"/>
  <c r="C164" i="12"/>
  <c r="AQ164" i="12" s="1"/>
  <c r="AF160" i="12"/>
  <c r="AD160" i="12"/>
  <c r="AB160" i="12"/>
  <c r="Z160" i="12"/>
  <c r="C160" i="12"/>
  <c r="AQ160" i="12" s="1"/>
  <c r="AF119" i="12"/>
  <c r="AD119" i="12"/>
  <c r="AB119" i="12"/>
  <c r="Z119" i="12"/>
  <c r="C119" i="12"/>
  <c r="AQ119" i="12" s="1"/>
  <c r="AF122" i="12"/>
  <c r="AD122" i="12"/>
  <c r="AB122" i="12"/>
  <c r="Z122" i="12"/>
  <c r="C122" i="12"/>
  <c r="AQ122" i="12" s="1"/>
  <c r="AF106" i="12"/>
  <c r="AD106" i="12"/>
  <c r="AB106" i="12"/>
  <c r="Z106" i="12"/>
  <c r="C106" i="12"/>
  <c r="AQ106" i="12" s="1"/>
  <c r="AF170" i="12"/>
  <c r="AD170" i="12"/>
  <c r="AB170" i="12"/>
  <c r="Z170" i="12"/>
  <c r="C170" i="12"/>
  <c r="AQ170" i="12" s="1"/>
  <c r="AF126" i="12"/>
  <c r="AD126" i="12"/>
  <c r="AB126" i="12"/>
  <c r="Z126" i="12"/>
  <c r="C126" i="12"/>
  <c r="AQ126" i="12" s="1"/>
  <c r="AF109" i="12"/>
  <c r="AD109" i="12"/>
  <c r="AB109" i="12"/>
  <c r="Z109" i="12"/>
  <c r="C109" i="12"/>
  <c r="AQ109" i="12" s="1"/>
  <c r="AF130" i="12"/>
  <c r="AD130" i="12"/>
  <c r="AB130" i="12"/>
  <c r="Z130" i="12"/>
  <c r="C130" i="12"/>
  <c r="AQ130" i="12" s="1"/>
  <c r="AF192" i="12"/>
  <c r="AD192" i="12"/>
  <c r="AB192" i="12"/>
  <c r="Z192" i="12"/>
  <c r="C192" i="12"/>
  <c r="AQ192" i="12" s="1"/>
  <c r="AF90" i="12"/>
  <c r="AD90" i="12"/>
  <c r="AB90" i="12"/>
  <c r="Z90" i="12"/>
  <c r="C90" i="12"/>
  <c r="AQ90" i="12" s="1"/>
  <c r="AF113" i="12"/>
  <c r="AD113" i="12"/>
  <c r="AB113" i="12"/>
  <c r="Z113" i="12"/>
  <c r="C113" i="12"/>
  <c r="AQ113" i="12" s="1"/>
  <c r="AF111" i="12"/>
  <c r="AD111" i="12"/>
  <c r="AB111" i="12"/>
  <c r="Z111" i="12"/>
  <c r="C111" i="12"/>
  <c r="AQ111" i="12" s="1"/>
  <c r="AF146" i="12"/>
  <c r="AD146" i="12"/>
  <c r="AB146" i="12"/>
  <c r="Z146" i="12"/>
  <c r="C146" i="12"/>
  <c r="AQ146" i="12" s="1"/>
  <c r="AF91" i="12"/>
  <c r="AD91" i="12"/>
  <c r="AB91" i="12"/>
  <c r="Z91" i="12"/>
  <c r="C91" i="12"/>
  <c r="AQ91" i="12" s="1"/>
  <c r="AF156" i="12"/>
  <c r="AD156" i="12"/>
  <c r="AB156" i="12"/>
  <c r="Z156" i="12"/>
  <c r="C156" i="12"/>
  <c r="AQ156" i="12" s="1"/>
  <c r="AF125" i="12"/>
  <c r="AD125" i="12"/>
  <c r="AB125" i="12"/>
  <c r="Z125" i="12"/>
  <c r="C125" i="12"/>
  <c r="AQ125" i="12" s="1"/>
  <c r="AF112" i="12"/>
  <c r="AD112" i="12"/>
  <c r="AB112" i="12"/>
  <c r="Z112" i="12"/>
  <c r="C112" i="12"/>
  <c r="AQ112" i="12" s="1"/>
  <c r="AF61" i="12"/>
  <c r="AD61" i="12"/>
  <c r="AB61" i="12"/>
  <c r="Z61" i="12"/>
  <c r="C61" i="12"/>
  <c r="AQ61" i="12" s="1"/>
  <c r="AF69" i="12"/>
  <c r="AD69" i="12"/>
  <c r="AB69" i="12"/>
  <c r="Z69" i="12"/>
  <c r="C69" i="12"/>
  <c r="AQ69" i="12" s="1"/>
  <c r="AF87" i="12"/>
  <c r="AD87" i="12"/>
  <c r="AB87" i="12"/>
  <c r="Z87" i="12"/>
  <c r="C87" i="12"/>
  <c r="AQ87" i="12" s="1"/>
  <c r="AF131" i="12"/>
  <c r="AD131" i="12"/>
  <c r="AB131" i="12"/>
  <c r="Z131" i="12"/>
  <c r="C131" i="12"/>
  <c r="AQ131" i="12" s="1"/>
  <c r="AF65" i="12"/>
  <c r="AD65" i="12"/>
  <c r="AB65" i="12"/>
  <c r="Z65" i="12"/>
  <c r="C65" i="12"/>
  <c r="AQ65" i="12" s="1"/>
  <c r="AF72" i="12"/>
  <c r="AD72" i="12"/>
  <c r="AB72" i="12"/>
  <c r="Z72" i="12"/>
  <c r="C72" i="12"/>
  <c r="AQ72" i="12" s="1"/>
  <c r="AF99" i="12"/>
  <c r="AD99" i="12"/>
  <c r="AB99" i="12"/>
  <c r="Z99" i="12"/>
  <c r="C99" i="12"/>
  <c r="AQ99" i="12" s="1"/>
  <c r="AF67" i="12"/>
  <c r="AD67" i="12"/>
  <c r="AB67" i="12"/>
  <c r="Z67" i="12"/>
  <c r="C67" i="12"/>
  <c r="AQ67" i="12" s="1"/>
  <c r="AF98" i="12"/>
  <c r="AD98" i="12"/>
  <c r="AB98" i="12"/>
  <c r="Z98" i="12"/>
  <c r="C98" i="12"/>
  <c r="AQ98" i="12" s="1"/>
  <c r="AF116" i="12"/>
  <c r="AD116" i="12"/>
  <c r="AB116" i="12"/>
  <c r="Z116" i="12"/>
  <c r="C116" i="12"/>
  <c r="AQ116" i="12" s="1"/>
  <c r="AF88" i="12"/>
  <c r="AD88" i="12"/>
  <c r="AB88" i="12"/>
  <c r="Z88" i="12"/>
  <c r="C88" i="12"/>
  <c r="AQ88" i="12" s="1"/>
  <c r="AF85" i="12"/>
  <c r="AD85" i="12"/>
  <c r="AB85" i="12"/>
  <c r="Z85" i="12"/>
  <c r="C85" i="12"/>
  <c r="AQ85" i="12" s="1"/>
  <c r="AF79" i="12"/>
  <c r="AD79" i="12"/>
  <c r="AB79" i="12"/>
  <c r="Z79" i="12"/>
  <c r="C79" i="12"/>
  <c r="AQ79" i="12" s="1"/>
  <c r="AF103" i="12"/>
  <c r="AD103" i="12"/>
  <c r="AB103" i="12"/>
  <c r="Z103" i="12"/>
  <c r="C103" i="12"/>
  <c r="AQ103" i="12" s="1"/>
  <c r="AF57" i="12"/>
  <c r="AD57" i="12"/>
  <c r="AB57" i="12"/>
  <c r="Z57" i="12"/>
  <c r="C57" i="12"/>
  <c r="AQ57" i="12" s="1"/>
  <c r="AF110" i="12"/>
  <c r="AD110" i="12"/>
  <c r="AB110" i="12"/>
  <c r="Z110" i="12"/>
  <c r="C110" i="12"/>
  <c r="AQ110" i="12" s="1"/>
  <c r="AF70" i="12"/>
  <c r="AD70" i="12"/>
  <c r="AB70" i="12"/>
  <c r="Z70" i="12"/>
  <c r="C70" i="12"/>
  <c r="AQ70" i="12" s="1"/>
  <c r="AF121" i="12"/>
  <c r="AD121" i="12"/>
  <c r="AB121" i="12"/>
  <c r="Z121" i="12"/>
  <c r="C121" i="12"/>
  <c r="AQ121" i="12" s="1"/>
  <c r="AF102" i="12"/>
  <c r="AD102" i="12"/>
  <c r="AB102" i="12"/>
  <c r="Z102" i="12"/>
  <c r="C102" i="12"/>
  <c r="AQ102" i="12" s="1"/>
  <c r="AF59" i="12"/>
  <c r="AD59" i="12"/>
  <c r="AB59" i="12"/>
  <c r="Z59" i="12"/>
  <c r="C59" i="12"/>
  <c r="AQ59" i="12" s="1"/>
  <c r="AF77" i="12"/>
  <c r="AD77" i="12"/>
  <c r="AB77" i="12"/>
  <c r="Z77" i="12"/>
  <c r="C77" i="12"/>
  <c r="AQ77" i="12" s="1"/>
  <c r="AF75" i="12"/>
  <c r="AD75" i="12"/>
  <c r="AB75" i="12"/>
  <c r="Z75" i="12"/>
  <c r="C75" i="12"/>
  <c r="AQ75" i="12" s="1"/>
  <c r="AF93" i="12"/>
  <c r="AD93" i="12"/>
  <c r="AB93" i="12"/>
  <c r="Z93" i="12"/>
  <c r="C93" i="12"/>
  <c r="AQ93" i="12" s="1"/>
  <c r="AF82" i="12"/>
  <c r="AD82" i="12"/>
  <c r="AB82" i="12"/>
  <c r="Z82" i="12"/>
  <c r="C82" i="12"/>
  <c r="AQ82" i="12" s="1"/>
  <c r="AF100" i="12"/>
  <c r="AD100" i="12"/>
  <c r="AB100" i="12"/>
  <c r="Z100" i="12"/>
  <c r="C100" i="12"/>
  <c r="AQ100" i="12" s="1"/>
  <c r="AF68" i="12"/>
  <c r="AD68" i="12"/>
  <c r="AB68" i="12"/>
  <c r="Z68" i="12"/>
  <c r="C68" i="12"/>
  <c r="AQ68" i="12" s="1"/>
  <c r="AF76" i="12"/>
  <c r="AD76" i="12"/>
  <c r="AB76" i="12"/>
  <c r="Z76" i="12"/>
  <c r="C76" i="12"/>
  <c r="AQ76" i="12" s="1"/>
  <c r="AF92" i="12"/>
  <c r="AD92" i="12"/>
  <c r="AB92" i="12"/>
  <c r="Z92" i="12"/>
  <c r="C92" i="12"/>
  <c r="AQ92" i="12" s="1"/>
  <c r="AF80" i="12"/>
  <c r="AD80" i="12"/>
  <c r="AB80" i="12"/>
  <c r="Z80" i="12"/>
  <c r="C80" i="12"/>
  <c r="AQ80" i="12" s="1"/>
  <c r="AF73" i="12"/>
  <c r="AD73" i="12"/>
  <c r="AB73" i="12"/>
  <c r="Z73" i="12"/>
  <c r="C73" i="12"/>
  <c r="AQ73" i="12" s="1"/>
  <c r="AF86" i="12"/>
  <c r="AD86" i="12"/>
  <c r="AB86" i="12"/>
  <c r="Z86" i="12"/>
  <c r="C86" i="12"/>
  <c r="AQ86" i="12" s="1"/>
  <c r="AF54" i="12"/>
  <c r="AD54" i="12"/>
  <c r="AB54" i="12"/>
  <c r="Z54" i="12"/>
  <c r="C54" i="12"/>
  <c r="AQ54" i="12" s="1"/>
  <c r="AF64" i="12"/>
  <c r="AD64" i="12"/>
  <c r="AB64" i="12"/>
  <c r="Z64" i="12"/>
  <c r="C64" i="12"/>
  <c r="AQ64" i="12" s="1"/>
  <c r="AF30" i="12"/>
  <c r="AD30" i="12"/>
  <c r="AB30" i="12"/>
  <c r="Z30" i="12"/>
  <c r="C30" i="12"/>
  <c r="AQ30" i="12" s="1"/>
  <c r="AF74" i="12"/>
  <c r="AD74" i="12"/>
  <c r="AB74" i="12"/>
  <c r="Z74" i="12"/>
  <c r="C74" i="12"/>
  <c r="AQ74" i="12" s="1"/>
  <c r="AF71" i="12"/>
  <c r="AD71" i="12"/>
  <c r="AB71" i="12"/>
  <c r="Z71" i="12"/>
  <c r="C71" i="12"/>
  <c r="AQ71" i="12" s="1"/>
  <c r="AF40" i="12"/>
  <c r="AD40" i="12"/>
  <c r="AB40" i="12"/>
  <c r="Z40" i="12"/>
  <c r="C40" i="12"/>
  <c r="AQ40" i="12" s="1"/>
  <c r="AF63" i="12"/>
  <c r="AD63" i="12"/>
  <c r="AB63" i="12"/>
  <c r="Z63" i="12"/>
  <c r="C63" i="12"/>
  <c r="AQ63" i="12" s="1"/>
  <c r="AF83" i="12"/>
  <c r="AD83" i="12"/>
  <c r="AB83" i="12"/>
  <c r="Z83" i="12"/>
  <c r="C83" i="12"/>
  <c r="AQ83" i="12" s="1"/>
  <c r="AF56" i="12"/>
  <c r="AD56" i="12"/>
  <c r="AB56" i="12"/>
  <c r="Z56" i="12"/>
  <c r="C56" i="12"/>
  <c r="AQ56" i="12" s="1"/>
  <c r="AF62" i="12"/>
  <c r="AD62" i="12"/>
  <c r="AB62" i="12"/>
  <c r="Z62" i="12"/>
  <c r="C62" i="12"/>
  <c r="AQ62" i="12" s="1"/>
  <c r="AF53" i="12"/>
  <c r="AD53" i="12"/>
  <c r="AB53" i="12"/>
  <c r="Z53" i="12"/>
  <c r="C53" i="12"/>
  <c r="AQ53" i="12" s="1"/>
  <c r="AF81" i="12"/>
  <c r="AD81" i="12"/>
  <c r="AB81" i="12"/>
  <c r="Z81" i="12"/>
  <c r="C81" i="12"/>
  <c r="AQ81" i="12" s="1"/>
  <c r="AF48" i="12"/>
  <c r="AD48" i="12"/>
  <c r="AB48" i="12"/>
  <c r="Z48" i="12"/>
  <c r="C48" i="12"/>
  <c r="AQ48" i="12" s="1"/>
  <c r="AF58" i="12"/>
  <c r="AD58" i="12"/>
  <c r="AB58" i="12"/>
  <c r="Z58" i="12"/>
  <c r="C58" i="12"/>
  <c r="AQ58" i="12" s="1"/>
  <c r="AF84" i="12"/>
  <c r="AD84" i="12"/>
  <c r="AB84" i="12"/>
  <c r="Z84" i="12"/>
  <c r="C84" i="12"/>
  <c r="AQ84" i="12" s="1"/>
  <c r="AF45" i="12"/>
  <c r="AD45" i="12"/>
  <c r="AB45" i="12"/>
  <c r="Z45" i="12"/>
  <c r="C45" i="12"/>
  <c r="AQ45" i="12" s="1"/>
  <c r="AF44" i="12"/>
  <c r="AD44" i="12"/>
  <c r="AB44" i="12"/>
  <c r="Z44" i="12"/>
  <c r="H44" i="12"/>
  <c r="C44" i="12"/>
  <c r="AF47" i="12"/>
  <c r="AD47" i="12"/>
  <c r="AB47" i="12"/>
  <c r="Z47" i="12"/>
  <c r="C47" i="12"/>
  <c r="AQ47" i="12" s="1"/>
  <c r="AF51" i="12"/>
  <c r="AD51" i="12"/>
  <c r="AB51" i="12"/>
  <c r="Z51" i="12"/>
  <c r="C51" i="12"/>
  <c r="AQ51" i="12" s="1"/>
  <c r="AF60" i="12"/>
  <c r="AD60" i="12"/>
  <c r="AB60" i="12"/>
  <c r="Z60" i="12"/>
  <c r="C60" i="12"/>
  <c r="AQ60" i="12" s="1"/>
  <c r="AF52" i="12"/>
  <c r="AD52" i="12"/>
  <c r="AB52" i="12"/>
  <c r="Z52" i="12"/>
  <c r="C52" i="12"/>
  <c r="AQ52" i="12" s="1"/>
  <c r="AF36" i="12"/>
  <c r="AD36" i="12"/>
  <c r="AB36" i="12"/>
  <c r="Z36" i="12"/>
  <c r="C36" i="12"/>
  <c r="AQ36" i="12" s="1"/>
  <c r="AF55" i="12"/>
  <c r="AD55" i="12"/>
  <c r="AB55" i="12"/>
  <c r="Z55" i="12"/>
  <c r="C55" i="12"/>
  <c r="AQ55" i="12" s="1"/>
  <c r="AF31" i="12"/>
  <c r="AD31" i="12"/>
  <c r="AB31" i="12"/>
  <c r="Z31" i="12"/>
  <c r="C31" i="12"/>
  <c r="AQ31" i="12" s="1"/>
  <c r="AF37" i="12"/>
  <c r="AD37" i="12"/>
  <c r="AB37" i="12"/>
  <c r="Z37" i="12"/>
  <c r="C37" i="12"/>
  <c r="AQ37" i="12" s="1"/>
  <c r="AF25" i="12"/>
  <c r="AD25" i="12"/>
  <c r="AB25" i="12"/>
  <c r="Z25" i="12"/>
  <c r="C25" i="12"/>
  <c r="AQ25" i="12" s="1"/>
  <c r="AF34" i="12"/>
  <c r="AD34" i="12"/>
  <c r="AB34" i="12"/>
  <c r="Z34" i="12"/>
  <c r="C34" i="12"/>
  <c r="AQ34" i="12" s="1"/>
  <c r="AF66" i="12"/>
  <c r="AD66" i="12"/>
  <c r="AB66" i="12"/>
  <c r="Z66" i="12"/>
  <c r="C66" i="12"/>
  <c r="AQ66" i="12" s="1"/>
  <c r="AF49" i="12"/>
  <c r="AD49" i="12"/>
  <c r="AB49" i="12"/>
  <c r="Z49" i="12"/>
  <c r="H49" i="12"/>
  <c r="C49" i="12"/>
  <c r="AF50" i="12"/>
  <c r="AD50" i="12"/>
  <c r="AB50" i="12"/>
  <c r="Z50" i="12"/>
  <c r="C50" i="12"/>
  <c r="AQ50" i="12" s="1"/>
  <c r="AF39" i="12"/>
  <c r="AD39" i="12"/>
  <c r="AB39" i="12"/>
  <c r="Z39" i="12"/>
  <c r="C39" i="12"/>
  <c r="AQ39" i="12" s="1"/>
  <c r="AF41" i="12"/>
  <c r="AD41" i="12"/>
  <c r="AB41" i="12"/>
  <c r="Z41" i="12"/>
  <c r="C41" i="12"/>
  <c r="AQ41" i="12" s="1"/>
  <c r="AF29" i="12"/>
  <c r="AD29" i="12"/>
  <c r="AB29" i="12"/>
  <c r="Z29" i="12"/>
  <c r="C29" i="12"/>
  <c r="AQ29" i="12" s="1"/>
  <c r="AF22" i="12"/>
  <c r="AD22" i="12"/>
  <c r="AB22" i="12"/>
  <c r="Z22" i="12"/>
  <c r="C22" i="12"/>
  <c r="AQ22" i="12" s="1"/>
  <c r="AF38" i="12"/>
  <c r="AD38" i="12"/>
  <c r="AB38" i="12"/>
  <c r="Z38" i="12"/>
  <c r="C38" i="12"/>
  <c r="AQ38" i="12" s="1"/>
  <c r="AF27" i="12"/>
  <c r="AD27" i="12"/>
  <c r="AB27" i="12"/>
  <c r="Z27" i="12"/>
  <c r="C27" i="12"/>
  <c r="AQ27" i="12" s="1"/>
  <c r="AF42" i="12"/>
  <c r="AD42" i="12"/>
  <c r="AB42" i="12"/>
  <c r="Z42" i="12"/>
  <c r="C42" i="12"/>
  <c r="AQ42" i="12" s="1"/>
  <c r="AF32" i="12"/>
  <c r="AD32" i="12"/>
  <c r="AB32" i="12"/>
  <c r="Z32" i="12"/>
  <c r="C32" i="12"/>
  <c r="AQ32" i="12" s="1"/>
  <c r="AF46" i="12"/>
  <c r="AD46" i="12"/>
  <c r="AB46" i="12"/>
  <c r="Z46" i="12"/>
  <c r="C46" i="12"/>
  <c r="AQ46" i="12" s="1"/>
  <c r="AF35" i="12"/>
  <c r="AD35" i="12"/>
  <c r="AB35" i="12"/>
  <c r="Z35" i="12"/>
  <c r="C35" i="12"/>
  <c r="AQ35" i="12" s="1"/>
  <c r="AF19" i="12"/>
  <c r="AD19" i="12"/>
  <c r="AB19" i="12"/>
  <c r="Z19" i="12"/>
  <c r="C19" i="12"/>
  <c r="AQ19" i="12" s="1"/>
  <c r="AF28" i="12"/>
  <c r="AD28" i="12"/>
  <c r="AB28" i="12"/>
  <c r="Z28" i="12"/>
  <c r="C28" i="12"/>
  <c r="AQ28" i="12" s="1"/>
  <c r="AF33" i="12"/>
  <c r="AD33" i="12"/>
  <c r="AB33" i="12"/>
  <c r="Z33" i="12"/>
  <c r="C33" i="12"/>
  <c r="AQ33" i="12" s="1"/>
  <c r="AF18" i="12"/>
  <c r="AD18" i="12"/>
  <c r="AB18" i="12"/>
  <c r="Z18" i="12"/>
  <c r="C18" i="12"/>
  <c r="AQ18" i="12" s="1"/>
  <c r="AF14" i="12"/>
  <c r="AD14" i="12"/>
  <c r="AB14" i="12"/>
  <c r="Z14" i="12"/>
  <c r="C14" i="12"/>
  <c r="AQ14" i="12" s="1"/>
  <c r="AF26" i="12"/>
  <c r="AD26" i="12"/>
  <c r="AB26" i="12"/>
  <c r="Z26" i="12"/>
  <c r="C26" i="12"/>
  <c r="AQ26" i="12" s="1"/>
  <c r="AF24" i="12"/>
  <c r="AD24" i="12"/>
  <c r="AB24" i="12"/>
  <c r="Z24" i="12"/>
  <c r="C24" i="12"/>
  <c r="AQ24" i="12" s="1"/>
  <c r="AF43" i="12"/>
  <c r="AD43" i="12"/>
  <c r="AB43" i="12"/>
  <c r="Z43" i="12"/>
  <c r="C43" i="12"/>
  <c r="AQ43" i="12" s="1"/>
  <c r="AF17" i="12"/>
  <c r="AD17" i="12"/>
  <c r="AB17" i="12"/>
  <c r="Z17" i="12"/>
  <c r="C17" i="12"/>
  <c r="AQ17" i="12" s="1"/>
  <c r="AF11" i="12"/>
  <c r="AD11" i="12"/>
  <c r="AB11" i="12"/>
  <c r="Z11" i="12"/>
  <c r="C11" i="12"/>
  <c r="AQ11" i="12" s="1"/>
  <c r="AF23" i="12"/>
  <c r="AD23" i="12"/>
  <c r="AB23" i="12"/>
  <c r="Z23" i="12"/>
  <c r="C23" i="12"/>
  <c r="AQ23" i="12" s="1"/>
  <c r="AF20" i="12"/>
  <c r="AD20" i="12"/>
  <c r="AB20" i="12"/>
  <c r="Z20" i="12"/>
  <c r="C20" i="12"/>
  <c r="AQ20" i="12" s="1"/>
  <c r="AF15" i="12"/>
  <c r="AD15" i="12"/>
  <c r="AB15" i="12"/>
  <c r="Z15" i="12"/>
  <c r="C15" i="12"/>
  <c r="AQ15" i="12" s="1"/>
  <c r="AF21" i="12"/>
  <c r="AD21" i="12"/>
  <c r="AB21" i="12"/>
  <c r="Z21" i="12"/>
  <c r="C21" i="12"/>
  <c r="AQ21" i="12" s="1"/>
  <c r="AF16" i="12"/>
  <c r="AD16" i="12"/>
  <c r="AB16" i="12"/>
  <c r="Z16" i="12"/>
  <c r="C16" i="12"/>
  <c r="AQ16" i="12" s="1"/>
  <c r="AF10" i="12"/>
  <c r="AD10" i="12"/>
  <c r="AB10" i="12"/>
  <c r="Z10" i="12"/>
  <c r="C10" i="12"/>
  <c r="AQ10" i="12" s="1"/>
  <c r="AF12" i="12"/>
  <c r="AD12" i="12"/>
  <c r="AB12" i="12"/>
  <c r="Z12" i="12"/>
  <c r="C12" i="12"/>
  <c r="AQ12" i="12" s="1"/>
  <c r="AF9" i="12"/>
  <c r="AD9" i="12"/>
  <c r="AB9" i="12"/>
  <c r="Z9" i="12"/>
  <c r="C9" i="12"/>
  <c r="AQ9" i="12" s="1"/>
  <c r="AF13" i="12"/>
  <c r="AD13" i="12"/>
  <c r="AB13" i="12"/>
  <c r="Z13" i="12"/>
  <c r="C13" i="12"/>
  <c r="AQ13" i="12" s="1"/>
  <c r="AF7" i="12"/>
  <c r="AD7" i="12"/>
  <c r="AB7" i="12"/>
  <c r="Z7" i="12"/>
  <c r="C7" i="12"/>
  <c r="AQ7" i="12" s="1"/>
  <c r="AF8" i="12"/>
  <c r="AD8" i="12"/>
  <c r="AB8" i="12"/>
  <c r="Z8" i="12"/>
  <c r="C8" i="12"/>
  <c r="AQ8" i="12" s="1"/>
  <c r="AF4" i="12"/>
  <c r="AD4" i="12"/>
  <c r="AB4" i="12"/>
  <c r="Z4" i="12"/>
  <c r="C4" i="12"/>
  <c r="AQ4" i="12" s="1"/>
  <c r="AF6" i="12"/>
  <c r="AD6" i="12"/>
  <c r="AB6" i="12"/>
  <c r="Z6" i="12"/>
  <c r="H6" i="12"/>
  <c r="C6" i="12"/>
  <c r="AF5" i="12"/>
  <c r="AD5" i="12"/>
  <c r="AB5" i="12"/>
  <c r="Z5" i="12"/>
  <c r="C5" i="12"/>
  <c r="AQ5" i="12" s="1"/>
  <c r="AF3" i="12"/>
  <c r="AD3" i="12"/>
  <c r="AB3" i="12"/>
  <c r="Z3" i="12"/>
  <c r="C3" i="12"/>
  <c r="AQ3" i="12" s="1"/>
  <c r="AF2" i="12"/>
  <c r="AD2" i="12"/>
  <c r="AB2" i="12"/>
  <c r="Z2" i="12"/>
  <c r="C2" i="12"/>
  <c r="AQ2" i="12" s="1"/>
  <c r="AF1030" i="11"/>
  <c r="AD1030" i="11"/>
  <c r="AB1030" i="11"/>
  <c r="Z1030" i="11"/>
  <c r="C1030" i="11"/>
  <c r="AO1030" i="11" s="1"/>
  <c r="AF1031" i="11"/>
  <c r="AD1031" i="11"/>
  <c r="AB1031" i="11"/>
  <c r="Z1031" i="11"/>
  <c r="C1031" i="11"/>
  <c r="AO1031" i="11" s="1"/>
  <c r="AF1029" i="11"/>
  <c r="AD1029" i="11"/>
  <c r="AB1029" i="11"/>
  <c r="Z1029" i="11"/>
  <c r="C1029" i="11"/>
  <c r="AO1029" i="11" s="1"/>
  <c r="AF952" i="11"/>
  <c r="AD952" i="11"/>
  <c r="AB952" i="11"/>
  <c r="Z952" i="11"/>
  <c r="C952" i="11"/>
  <c r="AO952" i="11" s="1"/>
  <c r="AF1016" i="11"/>
  <c r="AD1016" i="11"/>
  <c r="AB1016" i="11"/>
  <c r="Z1016" i="11"/>
  <c r="C1016" i="11"/>
  <c r="AO1016" i="11" s="1"/>
  <c r="AF1028" i="11"/>
  <c r="AD1028" i="11"/>
  <c r="AB1028" i="11"/>
  <c r="Z1028" i="11"/>
  <c r="C1028" i="11"/>
  <c r="AO1028" i="11" s="1"/>
  <c r="AF1027" i="11"/>
  <c r="AD1027" i="11"/>
  <c r="AB1027" i="11"/>
  <c r="Z1027" i="11"/>
  <c r="C1027" i="11"/>
  <c r="AO1027" i="11" s="1"/>
  <c r="AF1021" i="11"/>
  <c r="AD1021" i="11"/>
  <c r="AB1021" i="11"/>
  <c r="Z1021" i="11"/>
  <c r="C1021" i="11"/>
  <c r="AO1021" i="11" s="1"/>
  <c r="AF948" i="11"/>
  <c r="AD948" i="11"/>
  <c r="AB948" i="11"/>
  <c r="Z948" i="11"/>
  <c r="C948" i="11"/>
  <c r="AO948" i="11" s="1"/>
  <c r="AF1026" i="11"/>
  <c r="AD1026" i="11"/>
  <c r="AB1026" i="11"/>
  <c r="Z1026" i="11"/>
  <c r="C1026" i="11"/>
  <c r="AO1026" i="11" s="1"/>
  <c r="AF1022" i="11"/>
  <c r="AD1022" i="11"/>
  <c r="AB1022" i="11"/>
  <c r="Z1022" i="11"/>
  <c r="C1022" i="11"/>
  <c r="AO1022" i="11" s="1"/>
  <c r="AF1024" i="11"/>
  <c r="AD1024" i="11"/>
  <c r="AB1024" i="11"/>
  <c r="Z1024" i="11"/>
  <c r="C1024" i="11"/>
  <c r="AO1024" i="11" s="1"/>
  <c r="AF979" i="11"/>
  <c r="AD979" i="11"/>
  <c r="AB979" i="11"/>
  <c r="Z979" i="11"/>
  <c r="C979" i="11"/>
  <c r="AO979" i="11" s="1"/>
  <c r="AF986" i="11"/>
  <c r="AD986" i="11"/>
  <c r="AB986" i="11"/>
  <c r="Z986" i="11"/>
  <c r="C986" i="11"/>
  <c r="AO986" i="11" s="1"/>
  <c r="AF1025" i="11"/>
  <c r="AD1025" i="11"/>
  <c r="AB1025" i="11"/>
  <c r="Z1025" i="11"/>
  <c r="C1025" i="11"/>
  <c r="AO1025" i="11" s="1"/>
  <c r="AF1017" i="11"/>
  <c r="AD1017" i="11"/>
  <c r="AB1017" i="11"/>
  <c r="Z1017" i="11"/>
  <c r="C1017" i="11"/>
  <c r="AO1017" i="11" s="1"/>
  <c r="AF997" i="11"/>
  <c r="AD997" i="11"/>
  <c r="AB997" i="11"/>
  <c r="Z997" i="11"/>
  <c r="C997" i="11"/>
  <c r="AO997" i="11" s="1"/>
  <c r="AF1023" i="11"/>
  <c r="AD1023" i="11"/>
  <c r="AB1023" i="11"/>
  <c r="Z1023" i="11"/>
  <c r="C1023" i="11"/>
  <c r="AO1023" i="11" s="1"/>
  <c r="AF1015" i="11"/>
  <c r="AD1015" i="11"/>
  <c r="AB1015" i="11"/>
  <c r="Z1015" i="11"/>
  <c r="C1015" i="11"/>
  <c r="AO1015" i="11" s="1"/>
  <c r="AF728" i="11"/>
  <c r="AD728" i="11"/>
  <c r="AB728" i="11"/>
  <c r="Z728" i="11"/>
  <c r="C728" i="11"/>
  <c r="AO728" i="11" s="1"/>
  <c r="AF1014" i="11"/>
  <c r="AD1014" i="11"/>
  <c r="AB1014" i="11"/>
  <c r="Z1014" i="11"/>
  <c r="C1014" i="11"/>
  <c r="AO1014" i="11" s="1"/>
  <c r="AF1010" i="11"/>
  <c r="AD1010" i="11"/>
  <c r="AB1010" i="11"/>
  <c r="Z1010" i="11"/>
  <c r="C1010" i="11"/>
  <c r="AO1010" i="11" s="1"/>
  <c r="AF1009" i="11"/>
  <c r="AD1009" i="11"/>
  <c r="AB1009" i="11"/>
  <c r="Z1009" i="11"/>
  <c r="C1009" i="11"/>
  <c r="AO1009" i="11" s="1"/>
  <c r="AF1019" i="11"/>
  <c r="AD1019" i="11"/>
  <c r="AB1019" i="11"/>
  <c r="Z1019" i="11"/>
  <c r="C1019" i="11"/>
  <c r="AO1019" i="11" s="1"/>
  <c r="AF965" i="11"/>
  <c r="AD965" i="11"/>
  <c r="AB965" i="11"/>
  <c r="Z965" i="11"/>
  <c r="C965" i="11"/>
  <c r="AO965" i="11" s="1"/>
  <c r="AF1008" i="11"/>
  <c r="AD1008" i="11"/>
  <c r="AB1008" i="11"/>
  <c r="Z1008" i="11"/>
  <c r="C1008" i="11"/>
  <c r="AO1008" i="11" s="1"/>
  <c r="AF1000" i="11"/>
  <c r="AD1000" i="11"/>
  <c r="AB1000" i="11"/>
  <c r="Z1000" i="11"/>
  <c r="C1000" i="11"/>
  <c r="AO1000" i="11" s="1"/>
  <c r="AF1020" i="11"/>
  <c r="AD1020" i="11"/>
  <c r="AB1020" i="11"/>
  <c r="Z1020" i="11"/>
  <c r="C1020" i="11"/>
  <c r="AO1020" i="11" s="1"/>
  <c r="AF1018" i="11"/>
  <c r="AD1018" i="11"/>
  <c r="AB1018" i="11"/>
  <c r="Z1018" i="11"/>
  <c r="C1018" i="11"/>
  <c r="AO1018" i="11" s="1"/>
  <c r="AF959" i="11"/>
  <c r="AD959" i="11"/>
  <c r="AB959" i="11"/>
  <c r="Z959" i="11"/>
  <c r="C959" i="11"/>
  <c r="AO959" i="11" s="1"/>
  <c r="AF995" i="11"/>
  <c r="AD995" i="11"/>
  <c r="AB995" i="11"/>
  <c r="Z995" i="11"/>
  <c r="C995" i="11"/>
  <c r="AO995" i="11" s="1"/>
  <c r="AF1006" i="11"/>
  <c r="AD1006" i="11"/>
  <c r="AB1006" i="11"/>
  <c r="Z1006" i="11"/>
  <c r="C1006" i="11"/>
  <c r="AO1006" i="11" s="1"/>
  <c r="AF1012" i="11"/>
  <c r="AD1012" i="11"/>
  <c r="AB1012" i="11"/>
  <c r="Z1012" i="11"/>
  <c r="C1012" i="11"/>
  <c r="AO1012" i="11" s="1"/>
  <c r="AF1011" i="11"/>
  <c r="AD1011" i="11"/>
  <c r="AB1011" i="11"/>
  <c r="Z1011" i="11"/>
  <c r="C1011" i="11"/>
  <c r="AO1011" i="11" s="1"/>
  <c r="AF998" i="11"/>
  <c r="AD998" i="11"/>
  <c r="AB998" i="11"/>
  <c r="Z998" i="11"/>
  <c r="C998" i="11"/>
  <c r="AO998" i="11" s="1"/>
  <c r="AF980" i="11"/>
  <c r="AD980" i="11"/>
  <c r="AB980" i="11"/>
  <c r="Z980" i="11"/>
  <c r="C980" i="11"/>
  <c r="AO980" i="11" s="1"/>
  <c r="AF1013" i="11"/>
  <c r="AD1013" i="11"/>
  <c r="AB1013" i="11"/>
  <c r="Z1013" i="11"/>
  <c r="C1013" i="11"/>
  <c r="AO1013" i="11" s="1"/>
  <c r="AF1003" i="11"/>
  <c r="AD1003" i="11"/>
  <c r="AB1003" i="11"/>
  <c r="Z1003" i="11"/>
  <c r="C1003" i="11"/>
  <c r="AO1003" i="11" s="1"/>
  <c r="AF988" i="11"/>
  <c r="AD988" i="11"/>
  <c r="AB988" i="11"/>
  <c r="Z988" i="11"/>
  <c r="C988" i="11"/>
  <c r="AO988" i="11" s="1"/>
  <c r="AF1005" i="11"/>
  <c r="AD1005" i="11"/>
  <c r="AB1005" i="11"/>
  <c r="Z1005" i="11"/>
  <c r="C1005" i="11"/>
  <c r="AO1005" i="11" s="1"/>
  <c r="AF953" i="11"/>
  <c r="AD953" i="11"/>
  <c r="AB953" i="11"/>
  <c r="Z953" i="11"/>
  <c r="C953" i="11"/>
  <c r="AO953" i="11" s="1"/>
  <c r="AF749" i="11"/>
  <c r="AD749" i="11"/>
  <c r="AB749" i="11"/>
  <c r="Z749" i="11"/>
  <c r="C749" i="11"/>
  <c r="AO749" i="11" s="1"/>
  <c r="AF958" i="11"/>
  <c r="AD958" i="11"/>
  <c r="AB958" i="11"/>
  <c r="Z958" i="11"/>
  <c r="C958" i="11"/>
  <c r="AO958" i="11" s="1"/>
  <c r="AF880" i="11"/>
  <c r="AD880" i="11"/>
  <c r="AB880" i="11"/>
  <c r="Z880" i="11"/>
  <c r="C880" i="11"/>
  <c r="AO880" i="11" s="1"/>
  <c r="AF895" i="11"/>
  <c r="AD895" i="11"/>
  <c r="AB895" i="11"/>
  <c r="Z895" i="11"/>
  <c r="C895" i="11"/>
  <c r="AO895" i="11" s="1"/>
  <c r="AF1007" i="11"/>
  <c r="AD1007" i="11"/>
  <c r="AB1007" i="11"/>
  <c r="Z1007" i="11"/>
  <c r="C1007" i="11"/>
  <c r="AO1007" i="11" s="1"/>
  <c r="AF1002" i="11"/>
  <c r="AD1002" i="11"/>
  <c r="AB1002" i="11"/>
  <c r="Z1002" i="11"/>
  <c r="C1002" i="11"/>
  <c r="AO1002" i="11" s="1"/>
  <c r="AF1001" i="11"/>
  <c r="AD1001" i="11"/>
  <c r="AB1001" i="11"/>
  <c r="Z1001" i="11"/>
  <c r="C1001" i="11"/>
  <c r="AO1001" i="11" s="1"/>
  <c r="AF989" i="11"/>
  <c r="AD989" i="11"/>
  <c r="AB989" i="11"/>
  <c r="Z989" i="11"/>
  <c r="C989" i="11"/>
  <c r="AO989" i="11" s="1"/>
  <c r="AF1004" i="11"/>
  <c r="AD1004" i="11"/>
  <c r="AB1004" i="11"/>
  <c r="Z1004" i="11"/>
  <c r="C1004" i="11"/>
  <c r="AO1004" i="11" s="1"/>
  <c r="AF949" i="11"/>
  <c r="AD949" i="11"/>
  <c r="AB949" i="11"/>
  <c r="Z949" i="11"/>
  <c r="C949" i="11"/>
  <c r="AO949" i="11" s="1"/>
  <c r="AF982" i="11"/>
  <c r="AD982" i="11"/>
  <c r="AB982" i="11"/>
  <c r="Z982" i="11"/>
  <c r="C982" i="11"/>
  <c r="AO982" i="11" s="1"/>
  <c r="AF918" i="11"/>
  <c r="AD918" i="11"/>
  <c r="AB918" i="11"/>
  <c r="Z918" i="11"/>
  <c r="C918" i="11"/>
  <c r="AO918" i="11" s="1"/>
  <c r="AF990" i="11"/>
  <c r="AD990" i="11"/>
  <c r="AB990" i="11"/>
  <c r="Z990" i="11"/>
  <c r="C990" i="11"/>
  <c r="AO990" i="11" s="1"/>
  <c r="AF960" i="11"/>
  <c r="AD960" i="11"/>
  <c r="AB960" i="11"/>
  <c r="Z960" i="11"/>
  <c r="C960" i="11"/>
  <c r="AO960" i="11" s="1"/>
  <c r="AF976" i="11"/>
  <c r="AD976" i="11"/>
  <c r="AB976" i="11"/>
  <c r="Z976" i="11"/>
  <c r="C976" i="11"/>
  <c r="AO976" i="11" s="1"/>
  <c r="AF996" i="11"/>
  <c r="AD996" i="11"/>
  <c r="AB996" i="11"/>
  <c r="Z996" i="11"/>
  <c r="C996" i="11"/>
  <c r="AO996" i="11" s="1"/>
  <c r="AF964" i="11"/>
  <c r="AD964" i="11"/>
  <c r="AB964" i="11"/>
  <c r="Z964" i="11"/>
  <c r="C964" i="11"/>
  <c r="AO964" i="11" s="1"/>
  <c r="AF993" i="11"/>
  <c r="AD993" i="11"/>
  <c r="AB993" i="11"/>
  <c r="Z993" i="11"/>
  <c r="C993" i="11"/>
  <c r="AO993" i="11" s="1"/>
  <c r="AF983" i="11"/>
  <c r="AD983" i="11"/>
  <c r="AB983" i="11"/>
  <c r="Z983" i="11"/>
  <c r="C983" i="11"/>
  <c r="AO983" i="11" s="1"/>
  <c r="AF950" i="11"/>
  <c r="AD950" i="11"/>
  <c r="AB950" i="11"/>
  <c r="Z950" i="11"/>
  <c r="C950" i="11"/>
  <c r="AO950" i="11" s="1"/>
  <c r="AF926" i="11"/>
  <c r="AD926" i="11"/>
  <c r="AB926" i="11"/>
  <c r="Z926" i="11"/>
  <c r="C926" i="11"/>
  <c r="AO926" i="11" s="1"/>
  <c r="AF999" i="11"/>
  <c r="AD999" i="11"/>
  <c r="AB999" i="11"/>
  <c r="Z999" i="11"/>
  <c r="C999" i="11"/>
  <c r="AO999" i="11" s="1"/>
  <c r="AF956" i="11"/>
  <c r="AD956" i="11"/>
  <c r="AB956" i="11"/>
  <c r="Z956" i="11"/>
  <c r="C956" i="11"/>
  <c r="AO956" i="11" s="1"/>
  <c r="AF981" i="11"/>
  <c r="AD981" i="11"/>
  <c r="AB981" i="11"/>
  <c r="Z981" i="11"/>
  <c r="C981" i="11"/>
  <c r="AO981" i="11" s="1"/>
  <c r="AF975" i="11"/>
  <c r="AD975" i="11"/>
  <c r="AB975" i="11"/>
  <c r="Z975" i="11"/>
  <c r="C975" i="11"/>
  <c r="AO975" i="11" s="1"/>
  <c r="AF954" i="11"/>
  <c r="AD954" i="11"/>
  <c r="AB954" i="11"/>
  <c r="Z954" i="11"/>
  <c r="C954" i="11"/>
  <c r="AO954" i="11" s="1"/>
  <c r="AF985" i="11"/>
  <c r="AD985" i="11"/>
  <c r="AB985" i="11"/>
  <c r="Z985" i="11"/>
  <c r="C985" i="11"/>
  <c r="AO985" i="11" s="1"/>
  <c r="AF987" i="11"/>
  <c r="AD987" i="11"/>
  <c r="AB987" i="11"/>
  <c r="Z987" i="11"/>
  <c r="C987" i="11"/>
  <c r="AO987" i="11" s="1"/>
  <c r="AF992" i="11"/>
  <c r="AD992" i="11"/>
  <c r="AB992" i="11"/>
  <c r="Z992" i="11"/>
  <c r="C992" i="11"/>
  <c r="AO992" i="11" s="1"/>
  <c r="AF994" i="11"/>
  <c r="AD994" i="11"/>
  <c r="AB994" i="11"/>
  <c r="Z994" i="11"/>
  <c r="C994" i="11"/>
  <c r="AO994" i="11" s="1"/>
  <c r="AF969" i="11"/>
  <c r="AD969" i="11"/>
  <c r="AB969" i="11"/>
  <c r="Z969" i="11"/>
  <c r="C969" i="11"/>
  <c r="AO969" i="11" s="1"/>
  <c r="AF977" i="11"/>
  <c r="AD977" i="11"/>
  <c r="AB977" i="11"/>
  <c r="Z977" i="11"/>
  <c r="C977" i="11"/>
  <c r="AO977" i="11" s="1"/>
  <c r="AF991" i="11"/>
  <c r="AD991" i="11"/>
  <c r="AB991" i="11"/>
  <c r="Z991" i="11"/>
  <c r="C991" i="11"/>
  <c r="AO991" i="11" s="1"/>
  <c r="AF790" i="11"/>
  <c r="AD790" i="11"/>
  <c r="AB790" i="11"/>
  <c r="Z790" i="11"/>
  <c r="C790" i="11"/>
  <c r="AO790" i="11" s="1"/>
  <c r="AF972" i="11"/>
  <c r="AD972" i="11"/>
  <c r="AB972" i="11"/>
  <c r="Z972" i="11"/>
  <c r="C972" i="11"/>
  <c r="AO972" i="11" s="1"/>
  <c r="AF904" i="11"/>
  <c r="AD904" i="11"/>
  <c r="AB904" i="11"/>
  <c r="Z904" i="11"/>
  <c r="C904" i="11"/>
  <c r="AO904" i="11" s="1"/>
  <c r="AF978" i="11"/>
  <c r="AD978" i="11"/>
  <c r="AB978" i="11"/>
  <c r="Z978" i="11"/>
  <c r="C978" i="11"/>
  <c r="AO978" i="11" s="1"/>
  <c r="AF984" i="11"/>
  <c r="AD984" i="11"/>
  <c r="AB984" i="11"/>
  <c r="Z984" i="11"/>
  <c r="C984" i="11"/>
  <c r="AO984" i="11" s="1"/>
  <c r="AF974" i="11"/>
  <c r="AD974" i="11"/>
  <c r="AB974" i="11"/>
  <c r="Z974" i="11"/>
  <c r="C974" i="11"/>
  <c r="AO974" i="11" s="1"/>
  <c r="AF845" i="11"/>
  <c r="AD845" i="11"/>
  <c r="AB845" i="11"/>
  <c r="Z845" i="11"/>
  <c r="C845" i="11"/>
  <c r="AO845" i="11" s="1"/>
  <c r="AF915" i="11"/>
  <c r="AD915" i="11"/>
  <c r="AB915" i="11"/>
  <c r="Z915" i="11"/>
  <c r="C915" i="11"/>
  <c r="AO915" i="11" s="1"/>
  <c r="AF961" i="11"/>
  <c r="AD961" i="11"/>
  <c r="AB961" i="11"/>
  <c r="Z961" i="11"/>
  <c r="C961" i="11"/>
  <c r="AO961" i="11" s="1"/>
  <c r="AF967" i="11"/>
  <c r="AD967" i="11"/>
  <c r="AB967" i="11"/>
  <c r="Z967" i="11"/>
  <c r="C967" i="11"/>
  <c r="AO967" i="11" s="1"/>
  <c r="AF968" i="11"/>
  <c r="AD968" i="11"/>
  <c r="AB968" i="11"/>
  <c r="Z968" i="11"/>
  <c r="C968" i="11"/>
  <c r="AO968" i="11" s="1"/>
  <c r="AF942" i="11"/>
  <c r="AD942" i="11"/>
  <c r="AB942" i="11"/>
  <c r="Z942" i="11"/>
  <c r="C942" i="11"/>
  <c r="AO942" i="11" s="1"/>
  <c r="AF933" i="11"/>
  <c r="AD933" i="11"/>
  <c r="AB933" i="11"/>
  <c r="Z933" i="11"/>
  <c r="C933" i="11"/>
  <c r="AO933" i="11" s="1"/>
  <c r="AF973" i="11"/>
  <c r="AD973" i="11"/>
  <c r="AB973" i="11"/>
  <c r="Z973" i="11"/>
  <c r="C973" i="11"/>
  <c r="AO973" i="11" s="1"/>
  <c r="AF893" i="11"/>
  <c r="AD893" i="11"/>
  <c r="AB893" i="11"/>
  <c r="Z893" i="11"/>
  <c r="C893" i="11"/>
  <c r="AO893" i="11" s="1"/>
  <c r="AF971" i="11"/>
  <c r="AD971" i="11"/>
  <c r="AB971" i="11"/>
  <c r="Z971" i="11"/>
  <c r="C971" i="11"/>
  <c r="AO971" i="11" s="1"/>
  <c r="AF951" i="11"/>
  <c r="AD951" i="11"/>
  <c r="AB951" i="11"/>
  <c r="Z951" i="11"/>
  <c r="C951" i="11"/>
  <c r="AO951" i="11" s="1"/>
  <c r="AF966" i="11"/>
  <c r="AD966" i="11"/>
  <c r="AB966" i="11"/>
  <c r="Z966" i="11"/>
  <c r="C966" i="11"/>
  <c r="AO966" i="11" s="1"/>
  <c r="AF869" i="11"/>
  <c r="AD869" i="11"/>
  <c r="AB869" i="11"/>
  <c r="Z869" i="11"/>
  <c r="C869" i="11"/>
  <c r="AO869" i="11" s="1"/>
  <c r="AF970" i="11"/>
  <c r="AD970" i="11"/>
  <c r="AB970" i="11"/>
  <c r="Z970" i="11"/>
  <c r="C970" i="11"/>
  <c r="AO970" i="11" s="1"/>
  <c r="AF947" i="11"/>
  <c r="AD947" i="11"/>
  <c r="AB947" i="11"/>
  <c r="Z947" i="11"/>
  <c r="C947" i="11"/>
  <c r="AO947" i="11" s="1"/>
  <c r="AF894" i="11"/>
  <c r="AD894" i="11"/>
  <c r="AB894" i="11"/>
  <c r="Z894" i="11"/>
  <c r="C894" i="11"/>
  <c r="AO894" i="11" s="1"/>
  <c r="AF828" i="11"/>
  <c r="AD828" i="11"/>
  <c r="AB828" i="11"/>
  <c r="Z828" i="11"/>
  <c r="C828" i="11"/>
  <c r="AO828" i="11" s="1"/>
  <c r="AF944" i="11"/>
  <c r="AD944" i="11"/>
  <c r="AB944" i="11"/>
  <c r="Z944" i="11"/>
  <c r="C944" i="11"/>
  <c r="AO944" i="11" s="1"/>
  <c r="AF963" i="11"/>
  <c r="AD963" i="11"/>
  <c r="AB963" i="11"/>
  <c r="Z963" i="11"/>
  <c r="C963" i="11"/>
  <c r="AO963" i="11" s="1"/>
  <c r="AF939" i="11"/>
  <c r="AD939" i="11"/>
  <c r="AB939" i="11"/>
  <c r="Z939" i="11"/>
  <c r="C939" i="11"/>
  <c r="AO939" i="11" s="1"/>
  <c r="AF857" i="11"/>
  <c r="AD857" i="11"/>
  <c r="AB857" i="11"/>
  <c r="Z857" i="11"/>
  <c r="C857" i="11"/>
  <c r="AO857" i="11" s="1"/>
  <c r="AF936" i="11"/>
  <c r="AD936" i="11"/>
  <c r="AB936" i="11"/>
  <c r="Z936" i="11"/>
  <c r="C936" i="11"/>
  <c r="AO936" i="11" s="1"/>
  <c r="AF928" i="11"/>
  <c r="AD928" i="11"/>
  <c r="AB928" i="11"/>
  <c r="Z928" i="11"/>
  <c r="C928" i="11"/>
  <c r="AO928" i="11" s="1"/>
  <c r="AF912" i="11"/>
  <c r="AD912" i="11"/>
  <c r="AB912" i="11"/>
  <c r="Z912" i="11"/>
  <c r="C912" i="11"/>
  <c r="AO912" i="11" s="1"/>
  <c r="AF795" i="11"/>
  <c r="AD795" i="11"/>
  <c r="AB795" i="11"/>
  <c r="Z795" i="11"/>
  <c r="C795" i="11"/>
  <c r="AO795" i="11" s="1"/>
  <c r="AF932" i="11"/>
  <c r="AD932" i="11"/>
  <c r="AB932" i="11"/>
  <c r="Z932" i="11"/>
  <c r="C932" i="11"/>
  <c r="AO932" i="11" s="1"/>
  <c r="AF909" i="11"/>
  <c r="AD909" i="11"/>
  <c r="AB909" i="11"/>
  <c r="Z909" i="11"/>
  <c r="C909" i="11"/>
  <c r="AO909" i="11" s="1"/>
  <c r="AF940" i="11"/>
  <c r="AD940" i="11"/>
  <c r="AB940" i="11"/>
  <c r="Z940" i="11"/>
  <c r="C940" i="11"/>
  <c r="AO940" i="11" s="1"/>
  <c r="AF927" i="11"/>
  <c r="AD927" i="11"/>
  <c r="AB927" i="11"/>
  <c r="Z927" i="11"/>
  <c r="C927" i="11"/>
  <c r="AO927" i="11" s="1"/>
  <c r="AF902" i="11"/>
  <c r="AD902" i="11"/>
  <c r="AB902" i="11"/>
  <c r="Z902" i="11"/>
  <c r="C902" i="11"/>
  <c r="AO902" i="11" s="1"/>
  <c r="AF962" i="11"/>
  <c r="AD962" i="11"/>
  <c r="AB962" i="11"/>
  <c r="Z962" i="11"/>
  <c r="C962" i="11"/>
  <c r="AO962" i="11" s="1"/>
  <c r="AF937" i="11"/>
  <c r="AD937" i="11"/>
  <c r="AB937" i="11"/>
  <c r="Z937" i="11"/>
  <c r="C937" i="11"/>
  <c r="AO937" i="11" s="1"/>
  <c r="AF882" i="11"/>
  <c r="AD882" i="11"/>
  <c r="AB882" i="11"/>
  <c r="Z882" i="11"/>
  <c r="C882" i="11"/>
  <c r="AO882" i="11" s="1"/>
  <c r="AF955" i="11"/>
  <c r="AD955" i="11"/>
  <c r="AB955" i="11"/>
  <c r="Z955" i="11"/>
  <c r="C955" i="11"/>
  <c r="AO955" i="11" s="1"/>
  <c r="AF900" i="11"/>
  <c r="AD900" i="11"/>
  <c r="AB900" i="11"/>
  <c r="Z900" i="11"/>
  <c r="C900" i="11"/>
  <c r="AO900" i="11" s="1"/>
  <c r="AF908" i="11"/>
  <c r="AD908" i="11"/>
  <c r="AB908" i="11"/>
  <c r="Z908" i="11"/>
  <c r="C908" i="11"/>
  <c r="AO908" i="11" s="1"/>
  <c r="AF957" i="11"/>
  <c r="AD957" i="11"/>
  <c r="AB957" i="11"/>
  <c r="Z957" i="11"/>
  <c r="C957" i="11"/>
  <c r="AO957" i="11" s="1"/>
  <c r="AF938" i="11"/>
  <c r="AD938" i="11"/>
  <c r="AB938" i="11"/>
  <c r="Z938" i="11"/>
  <c r="C938" i="11"/>
  <c r="AO938" i="11" s="1"/>
  <c r="AF856" i="11"/>
  <c r="AD856" i="11"/>
  <c r="AB856" i="11"/>
  <c r="Z856" i="11"/>
  <c r="C856" i="11"/>
  <c r="AO856" i="11" s="1"/>
  <c r="AF941" i="11"/>
  <c r="AD941" i="11"/>
  <c r="AB941" i="11"/>
  <c r="Z941" i="11"/>
  <c r="C941" i="11"/>
  <c r="AO941" i="11" s="1"/>
  <c r="AF929" i="11"/>
  <c r="AD929" i="11"/>
  <c r="AB929" i="11"/>
  <c r="Z929" i="11"/>
  <c r="C929" i="11"/>
  <c r="AO929" i="11" s="1"/>
  <c r="AF945" i="11"/>
  <c r="AD945" i="11"/>
  <c r="AB945" i="11"/>
  <c r="Z945" i="11"/>
  <c r="C945" i="11"/>
  <c r="AO945" i="11" s="1"/>
  <c r="AF810" i="11"/>
  <c r="AD810" i="11"/>
  <c r="AB810" i="11"/>
  <c r="Z810" i="11"/>
  <c r="C810" i="11"/>
  <c r="AO810" i="11" s="1"/>
  <c r="AF919" i="11"/>
  <c r="AD919" i="11"/>
  <c r="AB919" i="11"/>
  <c r="Z919" i="11"/>
  <c r="C919" i="11"/>
  <c r="AO919" i="11" s="1"/>
  <c r="AF930" i="11"/>
  <c r="AD930" i="11"/>
  <c r="AB930" i="11"/>
  <c r="Z930" i="11"/>
  <c r="C930" i="11"/>
  <c r="AO930" i="11" s="1"/>
  <c r="AF889" i="11"/>
  <c r="AD889" i="11"/>
  <c r="AB889" i="11"/>
  <c r="Z889" i="11"/>
  <c r="C889" i="11"/>
  <c r="AO889" i="11" s="1"/>
  <c r="AF849" i="11"/>
  <c r="AD849" i="11"/>
  <c r="AB849" i="11"/>
  <c r="Z849" i="11"/>
  <c r="C849" i="11"/>
  <c r="AO849" i="11" s="1"/>
  <c r="AF946" i="11"/>
  <c r="AD946" i="11"/>
  <c r="AB946" i="11"/>
  <c r="Z946" i="11"/>
  <c r="C946" i="11"/>
  <c r="AO946" i="11" s="1"/>
  <c r="AF887" i="11"/>
  <c r="AD887" i="11"/>
  <c r="AB887" i="11"/>
  <c r="Z887" i="11"/>
  <c r="C887" i="11"/>
  <c r="AO887" i="11" s="1"/>
  <c r="AF913" i="11"/>
  <c r="AD913" i="11"/>
  <c r="AB913" i="11"/>
  <c r="Z913" i="11"/>
  <c r="C913" i="11"/>
  <c r="AO913" i="11" s="1"/>
  <c r="AF792" i="11"/>
  <c r="AD792" i="11"/>
  <c r="AB792" i="11"/>
  <c r="Z792" i="11"/>
  <c r="C792" i="11"/>
  <c r="AO792" i="11" s="1"/>
  <c r="AF818" i="11"/>
  <c r="AD818" i="11"/>
  <c r="AB818" i="11"/>
  <c r="Z818" i="11"/>
  <c r="C818" i="11"/>
  <c r="AO818" i="11" s="1"/>
  <c r="AF901" i="11"/>
  <c r="AD901" i="11"/>
  <c r="AB901" i="11"/>
  <c r="Z901" i="11"/>
  <c r="C901" i="11"/>
  <c r="AO901" i="11" s="1"/>
  <c r="AF917" i="11"/>
  <c r="AD917" i="11"/>
  <c r="AB917" i="11"/>
  <c r="Z917" i="11"/>
  <c r="C917" i="11"/>
  <c r="AO917" i="11" s="1"/>
  <c r="AF879" i="11"/>
  <c r="AD879" i="11"/>
  <c r="AB879" i="11"/>
  <c r="Z879" i="11"/>
  <c r="C879" i="11"/>
  <c r="AO879" i="11" s="1"/>
  <c r="AF883" i="11"/>
  <c r="AD883" i="11"/>
  <c r="AB883" i="11"/>
  <c r="Z883" i="11"/>
  <c r="C883" i="11"/>
  <c r="AO883" i="11" s="1"/>
  <c r="AF920" i="11"/>
  <c r="AD920" i="11"/>
  <c r="AB920" i="11"/>
  <c r="Z920" i="11"/>
  <c r="C920" i="11"/>
  <c r="AO920" i="11" s="1"/>
  <c r="AF943" i="11"/>
  <c r="AD943" i="11"/>
  <c r="AB943" i="11"/>
  <c r="Z943" i="11"/>
  <c r="C943" i="11"/>
  <c r="AO943" i="11" s="1"/>
  <c r="AF934" i="11"/>
  <c r="AD934" i="11"/>
  <c r="AB934" i="11"/>
  <c r="Z934" i="11"/>
  <c r="C934" i="11"/>
  <c r="AO934" i="11" s="1"/>
  <c r="AF916" i="11"/>
  <c r="AD916" i="11"/>
  <c r="AB916" i="11"/>
  <c r="Z916" i="11"/>
  <c r="C916" i="11"/>
  <c r="AO916" i="11" s="1"/>
  <c r="AF838" i="11"/>
  <c r="AD838" i="11"/>
  <c r="AB838" i="11"/>
  <c r="Z838" i="11"/>
  <c r="C838" i="11"/>
  <c r="AO838" i="11" s="1"/>
  <c r="AF826" i="11"/>
  <c r="AD826" i="11"/>
  <c r="AB826" i="11"/>
  <c r="Z826" i="11"/>
  <c r="C826" i="11"/>
  <c r="AO826" i="11" s="1"/>
  <c r="AF921" i="11"/>
  <c r="AD921" i="11"/>
  <c r="AB921" i="11"/>
  <c r="Z921" i="11"/>
  <c r="C921" i="11"/>
  <c r="AO921" i="11" s="1"/>
  <c r="AF843" i="11"/>
  <c r="AD843" i="11"/>
  <c r="AB843" i="11"/>
  <c r="Z843" i="11"/>
  <c r="C843" i="11"/>
  <c r="AO843" i="11" s="1"/>
  <c r="AF888" i="11"/>
  <c r="AD888" i="11"/>
  <c r="AB888" i="11"/>
  <c r="Z888" i="11"/>
  <c r="C888" i="11"/>
  <c r="AO888" i="11" s="1"/>
  <c r="AF914" i="11"/>
  <c r="AD914" i="11"/>
  <c r="AB914" i="11"/>
  <c r="Z914" i="11"/>
  <c r="C914" i="11"/>
  <c r="AO914" i="11" s="1"/>
  <c r="AF924" i="11"/>
  <c r="AD924" i="11"/>
  <c r="AB924" i="11"/>
  <c r="Z924" i="11"/>
  <c r="C924" i="11"/>
  <c r="AO924" i="11" s="1"/>
  <c r="AF873" i="11"/>
  <c r="AD873" i="11"/>
  <c r="AB873" i="11"/>
  <c r="Z873" i="11"/>
  <c r="C873" i="11"/>
  <c r="AO873" i="11" s="1"/>
  <c r="AF733" i="11"/>
  <c r="AD733" i="11"/>
  <c r="AB733" i="11"/>
  <c r="Z733" i="11"/>
  <c r="C733" i="11"/>
  <c r="AO733" i="11" s="1"/>
  <c r="AF851" i="11"/>
  <c r="AD851" i="11"/>
  <c r="AB851" i="11"/>
  <c r="Z851" i="11"/>
  <c r="C851" i="11"/>
  <c r="AO851" i="11" s="1"/>
  <c r="AF903" i="11"/>
  <c r="AD903" i="11"/>
  <c r="AB903" i="11"/>
  <c r="Z903" i="11"/>
  <c r="C903" i="11"/>
  <c r="AO903" i="11" s="1"/>
  <c r="AF931" i="11"/>
  <c r="AD931" i="11"/>
  <c r="AB931" i="11"/>
  <c r="Z931" i="11"/>
  <c r="C931" i="11"/>
  <c r="AO931" i="11" s="1"/>
  <c r="AF781" i="11"/>
  <c r="AD781" i="11"/>
  <c r="AB781" i="11"/>
  <c r="Z781" i="11"/>
  <c r="C781" i="11"/>
  <c r="AO781" i="11" s="1"/>
  <c r="AF935" i="11"/>
  <c r="AD935" i="11"/>
  <c r="AB935" i="11"/>
  <c r="Z935" i="11"/>
  <c r="C935" i="11"/>
  <c r="AO935" i="11" s="1"/>
  <c r="AF881" i="11"/>
  <c r="AD881" i="11"/>
  <c r="AB881" i="11"/>
  <c r="Z881" i="11"/>
  <c r="C881" i="11"/>
  <c r="AO881" i="11" s="1"/>
  <c r="AF922" i="11"/>
  <c r="AD922" i="11"/>
  <c r="AB922" i="11"/>
  <c r="Z922" i="11"/>
  <c r="C922" i="11"/>
  <c r="AO922" i="11" s="1"/>
  <c r="AF846" i="11"/>
  <c r="AD846" i="11"/>
  <c r="AB846" i="11"/>
  <c r="Z846" i="11"/>
  <c r="C846" i="11"/>
  <c r="AO846" i="11" s="1"/>
  <c r="AF742" i="11"/>
  <c r="AD742" i="11"/>
  <c r="AB742" i="11"/>
  <c r="Z742" i="11"/>
  <c r="C742" i="11"/>
  <c r="AO742" i="11" s="1"/>
  <c r="AF821" i="11"/>
  <c r="AD821" i="11"/>
  <c r="AB821" i="11"/>
  <c r="Z821" i="11"/>
  <c r="C821" i="11"/>
  <c r="AO821" i="11" s="1"/>
  <c r="AF858" i="11"/>
  <c r="AD858" i="11"/>
  <c r="AB858" i="11"/>
  <c r="Z858" i="11"/>
  <c r="C858" i="11"/>
  <c r="AO858" i="11" s="1"/>
  <c r="AF862" i="11"/>
  <c r="AD862" i="11"/>
  <c r="AB862" i="11"/>
  <c r="Z862" i="11"/>
  <c r="C862" i="11"/>
  <c r="AO862" i="11" s="1"/>
  <c r="AF897" i="11"/>
  <c r="AD897" i="11"/>
  <c r="AB897" i="11"/>
  <c r="Z897" i="11"/>
  <c r="C897" i="11"/>
  <c r="AO897" i="11" s="1"/>
  <c r="AF392" i="11"/>
  <c r="AD392" i="11"/>
  <c r="AB392" i="11"/>
  <c r="Z392" i="11"/>
  <c r="C392" i="11"/>
  <c r="AO392" i="11" s="1"/>
  <c r="AF847" i="11"/>
  <c r="AD847" i="11"/>
  <c r="AB847" i="11"/>
  <c r="Z847" i="11"/>
  <c r="C847" i="11"/>
  <c r="AO847" i="11" s="1"/>
  <c r="AF804" i="11"/>
  <c r="AD804" i="11"/>
  <c r="AB804" i="11"/>
  <c r="Z804" i="11"/>
  <c r="C804" i="11"/>
  <c r="AO804" i="11" s="1"/>
  <c r="AF923" i="11"/>
  <c r="AD923" i="11"/>
  <c r="AB923" i="11"/>
  <c r="Z923" i="11"/>
  <c r="C923" i="11"/>
  <c r="AO923" i="11" s="1"/>
  <c r="AF925" i="11"/>
  <c r="AD925" i="11"/>
  <c r="AB925" i="11"/>
  <c r="Z925" i="11"/>
  <c r="C925" i="11"/>
  <c r="AO925" i="11" s="1"/>
  <c r="AF839" i="11"/>
  <c r="AD839" i="11"/>
  <c r="AB839" i="11"/>
  <c r="Z839" i="11"/>
  <c r="C839" i="11"/>
  <c r="AO839" i="11" s="1"/>
  <c r="AF907" i="11"/>
  <c r="AD907" i="11"/>
  <c r="AB907" i="11"/>
  <c r="Z907" i="11"/>
  <c r="C907" i="11"/>
  <c r="AO907" i="11" s="1"/>
  <c r="AF820" i="11"/>
  <c r="AD820" i="11"/>
  <c r="AB820" i="11"/>
  <c r="Z820" i="11"/>
  <c r="C820" i="11"/>
  <c r="AO820" i="11" s="1"/>
  <c r="AF801" i="11"/>
  <c r="AD801" i="11"/>
  <c r="AB801" i="11"/>
  <c r="Z801" i="11"/>
  <c r="C801" i="11"/>
  <c r="AO801" i="11" s="1"/>
  <c r="AF803" i="11"/>
  <c r="AD803" i="11"/>
  <c r="AB803" i="11"/>
  <c r="Z803" i="11"/>
  <c r="C803" i="11"/>
  <c r="AO803" i="11" s="1"/>
  <c r="AF911" i="11"/>
  <c r="AD911" i="11"/>
  <c r="AB911" i="11"/>
  <c r="Z911" i="11"/>
  <c r="C911" i="11"/>
  <c r="AO911" i="11" s="1"/>
  <c r="AF885" i="11"/>
  <c r="AD885" i="11"/>
  <c r="AB885" i="11"/>
  <c r="Z885" i="11"/>
  <c r="C885" i="11"/>
  <c r="AO885" i="11" s="1"/>
  <c r="AF898" i="11"/>
  <c r="AD898" i="11"/>
  <c r="AB898" i="11"/>
  <c r="Z898" i="11"/>
  <c r="C898" i="11"/>
  <c r="AO898" i="11" s="1"/>
  <c r="AF910" i="11"/>
  <c r="AD910" i="11"/>
  <c r="AB910" i="11"/>
  <c r="Z910" i="11"/>
  <c r="C910" i="11"/>
  <c r="AO910" i="11" s="1"/>
  <c r="AF865" i="11"/>
  <c r="AD865" i="11"/>
  <c r="AB865" i="11"/>
  <c r="Z865" i="11"/>
  <c r="C865" i="11"/>
  <c r="AO865" i="11" s="1"/>
  <c r="AF905" i="11"/>
  <c r="AD905" i="11"/>
  <c r="AB905" i="11"/>
  <c r="Z905" i="11"/>
  <c r="C905" i="11"/>
  <c r="AO905" i="11" s="1"/>
  <c r="AF863" i="11"/>
  <c r="AD863" i="11"/>
  <c r="AB863" i="11"/>
  <c r="Z863" i="11"/>
  <c r="C863" i="11"/>
  <c r="AO863" i="11" s="1"/>
  <c r="AF704" i="11"/>
  <c r="AD704" i="11"/>
  <c r="AB704" i="11"/>
  <c r="Z704" i="11"/>
  <c r="C704" i="11"/>
  <c r="AO704" i="11" s="1"/>
  <c r="AF892" i="11"/>
  <c r="AD892" i="11"/>
  <c r="AB892" i="11"/>
  <c r="Z892" i="11"/>
  <c r="C892" i="11"/>
  <c r="AO892" i="11" s="1"/>
  <c r="AF780" i="11"/>
  <c r="AD780" i="11"/>
  <c r="AB780" i="11"/>
  <c r="Z780" i="11"/>
  <c r="C780" i="11"/>
  <c r="AO780" i="11" s="1"/>
  <c r="AF875" i="11"/>
  <c r="AD875" i="11"/>
  <c r="AB875" i="11"/>
  <c r="Z875" i="11"/>
  <c r="C875" i="11"/>
  <c r="AO875" i="11" s="1"/>
  <c r="AF884" i="11"/>
  <c r="AD884" i="11"/>
  <c r="AB884" i="11"/>
  <c r="Z884" i="11"/>
  <c r="C884" i="11"/>
  <c r="AO884" i="11" s="1"/>
  <c r="AF874" i="11"/>
  <c r="AD874" i="11"/>
  <c r="AB874" i="11"/>
  <c r="Z874" i="11"/>
  <c r="C874" i="11"/>
  <c r="AO874" i="11" s="1"/>
  <c r="AF855" i="11"/>
  <c r="AD855" i="11"/>
  <c r="AB855" i="11"/>
  <c r="Z855" i="11"/>
  <c r="C855" i="11"/>
  <c r="AO855" i="11" s="1"/>
  <c r="AF886" i="11"/>
  <c r="AD886" i="11"/>
  <c r="AB886" i="11"/>
  <c r="Z886" i="11"/>
  <c r="C886" i="11"/>
  <c r="AO886" i="11" s="1"/>
  <c r="AF896" i="11"/>
  <c r="AD896" i="11"/>
  <c r="AB896" i="11"/>
  <c r="Z896" i="11"/>
  <c r="C896" i="11"/>
  <c r="AO896" i="11" s="1"/>
  <c r="AF848" i="11"/>
  <c r="AD848" i="11"/>
  <c r="AB848" i="11"/>
  <c r="Z848" i="11"/>
  <c r="C848" i="11"/>
  <c r="AO848" i="11" s="1"/>
  <c r="AF872" i="11"/>
  <c r="AD872" i="11"/>
  <c r="AB872" i="11"/>
  <c r="Z872" i="11"/>
  <c r="C872" i="11"/>
  <c r="AO872" i="11" s="1"/>
  <c r="AF868" i="11"/>
  <c r="AD868" i="11"/>
  <c r="AB868" i="11"/>
  <c r="Z868" i="11"/>
  <c r="C868" i="11"/>
  <c r="AO868" i="11" s="1"/>
  <c r="AF831" i="11"/>
  <c r="AD831" i="11"/>
  <c r="AB831" i="11"/>
  <c r="Z831" i="11"/>
  <c r="C831" i="11"/>
  <c r="AO831" i="11" s="1"/>
  <c r="AF836" i="11"/>
  <c r="AD836" i="11"/>
  <c r="AB836" i="11"/>
  <c r="Z836" i="11"/>
  <c r="C836" i="11"/>
  <c r="AO836" i="11" s="1"/>
  <c r="AF890" i="11"/>
  <c r="AD890" i="11"/>
  <c r="AB890" i="11"/>
  <c r="Z890" i="11"/>
  <c r="C890" i="11"/>
  <c r="AO890" i="11" s="1"/>
  <c r="AF870" i="11"/>
  <c r="AD870" i="11"/>
  <c r="AB870" i="11"/>
  <c r="Z870" i="11"/>
  <c r="C870" i="11"/>
  <c r="AO870" i="11" s="1"/>
  <c r="AF746" i="11"/>
  <c r="AD746" i="11"/>
  <c r="AB746" i="11"/>
  <c r="Z746" i="11"/>
  <c r="C746" i="11"/>
  <c r="AO746" i="11" s="1"/>
  <c r="AF840" i="11"/>
  <c r="AD840" i="11"/>
  <c r="AB840" i="11"/>
  <c r="Z840" i="11"/>
  <c r="C840" i="11"/>
  <c r="AO840" i="11" s="1"/>
  <c r="AF834" i="11"/>
  <c r="AD834" i="11"/>
  <c r="AB834" i="11"/>
  <c r="Z834" i="11"/>
  <c r="C834" i="11"/>
  <c r="AO834" i="11" s="1"/>
  <c r="AF906" i="11"/>
  <c r="AD906" i="11"/>
  <c r="AB906" i="11"/>
  <c r="Z906" i="11"/>
  <c r="C906" i="11"/>
  <c r="AO906" i="11" s="1"/>
  <c r="AF861" i="11"/>
  <c r="AD861" i="11"/>
  <c r="AB861" i="11"/>
  <c r="Z861" i="11"/>
  <c r="C861" i="11"/>
  <c r="AO861" i="11" s="1"/>
  <c r="AF774" i="11"/>
  <c r="AD774" i="11"/>
  <c r="AB774" i="11"/>
  <c r="Z774" i="11"/>
  <c r="C774" i="11"/>
  <c r="AO774" i="11" s="1"/>
  <c r="AF842" i="11"/>
  <c r="AD842" i="11"/>
  <c r="AB842" i="11"/>
  <c r="Z842" i="11"/>
  <c r="C842" i="11"/>
  <c r="AO842" i="11" s="1"/>
  <c r="AF811" i="11"/>
  <c r="AD811" i="11"/>
  <c r="AB811" i="11"/>
  <c r="Z811" i="11"/>
  <c r="C811" i="11"/>
  <c r="AO811" i="11" s="1"/>
  <c r="AF876" i="11"/>
  <c r="AD876" i="11"/>
  <c r="AB876" i="11"/>
  <c r="Z876" i="11"/>
  <c r="C876" i="11"/>
  <c r="AO876" i="11" s="1"/>
  <c r="AF835" i="11"/>
  <c r="AD835" i="11"/>
  <c r="AB835" i="11"/>
  <c r="Z835" i="11"/>
  <c r="C835" i="11"/>
  <c r="AO835" i="11" s="1"/>
  <c r="AF825" i="11"/>
  <c r="AD825" i="11"/>
  <c r="AB825" i="11"/>
  <c r="Z825" i="11"/>
  <c r="C825" i="11"/>
  <c r="AO825" i="11" s="1"/>
  <c r="AF648" i="11"/>
  <c r="AD648" i="11"/>
  <c r="AB648" i="11"/>
  <c r="Z648" i="11"/>
  <c r="C648" i="11"/>
  <c r="AO648" i="11" s="1"/>
  <c r="AF899" i="11"/>
  <c r="AD899" i="11"/>
  <c r="AB899" i="11"/>
  <c r="Z899" i="11"/>
  <c r="C899" i="11"/>
  <c r="AO899" i="11" s="1"/>
  <c r="AF750" i="11"/>
  <c r="AD750" i="11"/>
  <c r="AB750" i="11"/>
  <c r="Z750" i="11"/>
  <c r="C750" i="11"/>
  <c r="AO750" i="11" s="1"/>
  <c r="AF806" i="11"/>
  <c r="AD806" i="11"/>
  <c r="AB806" i="11"/>
  <c r="Z806" i="11"/>
  <c r="C806" i="11"/>
  <c r="AO806" i="11" s="1"/>
  <c r="AF830" i="11"/>
  <c r="AD830" i="11"/>
  <c r="AB830" i="11"/>
  <c r="Z830" i="11"/>
  <c r="C830" i="11"/>
  <c r="AO830" i="11" s="1"/>
  <c r="AF752" i="11"/>
  <c r="AD752" i="11"/>
  <c r="AB752" i="11"/>
  <c r="Z752" i="11"/>
  <c r="C752" i="11"/>
  <c r="AO752" i="11" s="1"/>
  <c r="AF891" i="11"/>
  <c r="AD891" i="11"/>
  <c r="AB891" i="11"/>
  <c r="Z891" i="11"/>
  <c r="C891" i="11"/>
  <c r="AO891" i="11" s="1"/>
  <c r="AF827" i="11"/>
  <c r="AD827" i="11"/>
  <c r="AB827" i="11"/>
  <c r="Z827" i="11"/>
  <c r="C827" i="11"/>
  <c r="AO827" i="11" s="1"/>
  <c r="AF772" i="11"/>
  <c r="AD772" i="11"/>
  <c r="AB772" i="11"/>
  <c r="Z772" i="11"/>
  <c r="C772" i="11"/>
  <c r="AO772" i="11" s="1"/>
  <c r="AF859" i="11"/>
  <c r="AD859" i="11"/>
  <c r="AB859" i="11"/>
  <c r="Z859" i="11"/>
  <c r="C859" i="11"/>
  <c r="AO859" i="11" s="1"/>
  <c r="AF823" i="11"/>
  <c r="AD823" i="11"/>
  <c r="AB823" i="11"/>
  <c r="Z823" i="11"/>
  <c r="C823" i="11"/>
  <c r="AO823" i="11" s="1"/>
  <c r="AF784" i="11"/>
  <c r="AD784" i="11"/>
  <c r="AB784" i="11"/>
  <c r="Z784" i="11"/>
  <c r="C784" i="11"/>
  <c r="AO784" i="11" s="1"/>
  <c r="AF866" i="11"/>
  <c r="AD866" i="11"/>
  <c r="AB866" i="11"/>
  <c r="Z866" i="11"/>
  <c r="C866" i="11"/>
  <c r="AO866" i="11" s="1"/>
  <c r="AF800" i="11"/>
  <c r="AD800" i="11"/>
  <c r="AB800" i="11"/>
  <c r="Z800" i="11"/>
  <c r="C800" i="11"/>
  <c r="AO800" i="11" s="1"/>
  <c r="AF871" i="11"/>
  <c r="AD871" i="11"/>
  <c r="AB871" i="11"/>
  <c r="Z871" i="11"/>
  <c r="C871" i="11"/>
  <c r="AO871" i="11" s="1"/>
  <c r="AF731" i="11"/>
  <c r="AD731" i="11"/>
  <c r="AB731" i="11"/>
  <c r="Z731" i="11"/>
  <c r="C731" i="11"/>
  <c r="AO731" i="11" s="1"/>
  <c r="AF775" i="11"/>
  <c r="AD775" i="11"/>
  <c r="AB775" i="11"/>
  <c r="Z775" i="11"/>
  <c r="C775" i="11"/>
  <c r="AO775" i="11" s="1"/>
  <c r="AF877" i="11"/>
  <c r="AD877" i="11"/>
  <c r="AB877" i="11"/>
  <c r="Z877" i="11"/>
  <c r="C877" i="11"/>
  <c r="AO877" i="11" s="1"/>
  <c r="AF860" i="11"/>
  <c r="AD860" i="11"/>
  <c r="AB860" i="11"/>
  <c r="Z860" i="11"/>
  <c r="C860" i="11"/>
  <c r="AO860" i="11" s="1"/>
  <c r="AF807" i="11"/>
  <c r="AD807" i="11"/>
  <c r="AB807" i="11"/>
  <c r="Z807" i="11"/>
  <c r="C807" i="11"/>
  <c r="AO807" i="11" s="1"/>
  <c r="AF854" i="11"/>
  <c r="AD854" i="11"/>
  <c r="AB854" i="11"/>
  <c r="Z854" i="11"/>
  <c r="C854" i="11"/>
  <c r="AO854" i="11" s="1"/>
  <c r="AF878" i="11"/>
  <c r="AD878" i="11"/>
  <c r="AB878" i="11"/>
  <c r="Z878" i="11"/>
  <c r="C878" i="11"/>
  <c r="AO878" i="11" s="1"/>
  <c r="AF739" i="11"/>
  <c r="AD739" i="11"/>
  <c r="AB739" i="11"/>
  <c r="Z739" i="11"/>
  <c r="C739" i="11"/>
  <c r="AO739" i="11" s="1"/>
  <c r="AF832" i="11"/>
  <c r="AD832" i="11"/>
  <c r="AB832" i="11"/>
  <c r="Z832" i="11"/>
  <c r="C832" i="11"/>
  <c r="AO832" i="11" s="1"/>
  <c r="AF789" i="11"/>
  <c r="AD789" i="11"/>
  <c r="AB789" i="11"/>
  <c r="Z789" i="11"/>
  <c r="C789" i="11"/>
  <c r="AO789" i="11" s="1"/>
  <c r="AF850" i="11"/>
  <c r="AD850" i="11"/>
  <c r="AB850" i="11"/>
  <c r="Z850" i="11"/>
  <c r="C850" i="11"/>
  <c r="AO850" i="11" s="1"/>
  <c r="AF760" i="11"/>
  <c r="AD760" i="11"/>
  <c r="AB760" i="11"/>
  <c r="Z760" i="11"/>
  <c r="C760" i="11"/>
  <c r="AO760" i="11" s="1"/>
  <c r="AF769" i="11"/>
  <c r="AD769" i="11"/>
  <c r="AB769" i="11"/>
  <c r="Z769" i="11"/>
  <c r="C769" i="11"/>
  <c r="AO769" i="11" s="1"/>
  <c r="AF815" i="11"/>
  <c r="AD815" i="11"/>
  <c r="AB815" i="11"/>
  <c r="Z815" i="11"/>
  <c r="C815" i="11"/>
  <c r="AO815" i="11" s="1"/>
  <c r="AF867" i="11"/>
  <c r="AD867" i="11"/>
  <c r="AB867" i="11"/>
  <c r="Z867" i="11"/>
  <c r="C867" i="11"/>
  <c r="AO867" i="11" s="1"/>
  <c r="AF822" i="11"/>
  <c r="AD822" i="11"/>
  <c r="AB822" i="11"/>
  <c r="Z822" i="11"/>
  <c r="C822" i="11"/>
  <c r="AO822" i="11" s="1"/>
  <c r="AF765" i="11"/>
  <c r="AD765" i="11"/>
  <c r="AB765" i="11"/>
  <c r="Z765" i="11"/>
  <c r="C765" i="11"/>
  <c r="AO765" i="11" s="1"/>
  <c r="AF802" i="11"/>
  <c r="AD802" i="11"/>
  <c r="AB802" i="11"/>
  <c r="Z802" i="11"/>
  <c r="C802" i="11"/>
  <c r="AO802" i="11" s="1"/>
  <c r="AF671" i="11"/>
  <c r="AD671" i="11"/>
  <c r="AB671" i="11"/>
  <c r="Z671" i="11"/>
  <c r="C671" i="11"/>
  <c r="AO671" i="11" s="1"/>
  <c r="AF853" i="11"/>
  <c r="AD853" i="11"/>
  <c r="AB853" i="11"/>
  <c r="Z853" i="11"/>
  <c r="C853" i="11"/>
  <c r="AO853" i="11" s="1"/>
  <c r="AF805" i="11"/>
  <c r="AD805" i="11"/>
  <c r="AB805" i="11"/>
  <c r="Z805" i="11"/>
  <c r="C805" i="11"/>
  <c r="AO805" i="11" s="1"/>
  <c r="AF771" i="11"/>
  <c r="AD771" i="11"/>
  <c r="AB771" i="11"/>
  <c r="Z771" i="11"/>
  <c r="C771" i="11"/>
  <c r="AO771" i="11" s="1"/>
  <c r="AF841" i="11"/>
  <c r="AD841" i="11"/>
  <c r="AB841" i="11"/>
  <c r="Z841" i="11"/>
  <c r="C841" i="11"/>
  <c r="AO841" i="11" s="1"/>
  <c r="AF744" i="11"/>
  <c r="AD744" i="11"/>
  <c r="AB744" i="11"/>
  <c r="Z744" i="11"/>
  <c r="C744" i="11"/>
  <c r="AO744" i="11" s="1"/>
  <c r="AF864" i="11"/>
  <c r="AD864" i="11"/>
  <c r="AB864" i="11"/>
  <c r="Z864" i="11"/>
  <c r="C864" i="11"/>
  <c r="AO864" i="11" s="1"/>
  <c r="AF788" i="11"/>
  <c r="AD788" i="11"/>
  <c r="AB788" i="11"/>
  <c r="Z788" i="11"/>
  <c r="C788" i="11"/>
  <c r="AO788" i="11" s="1"/>
  <c r="AF707" i="11"/>
  <c r="AD707" i="11"/>
  <c r="AB707" i="11"/>
  <c r="Z707" i="11"/>
  <c r="C707" i="11"/>
  <c r="AO707" i="11" s="1"/>
  <c r="AF708" i="11"/>
  <c r="AD708" i="11"/>
  <c r="AB708" i="11"/>
  <c r="Z708" i="11"/>
  <c r="C708" i="11"/>
  <c r="AO708" i="11" s="1"/>
  <c r="AF798" i="11"/>
  <c r="AD798" i="11"/>
  <c r="AB798" i="11"/>
  <c r="Z798" i="11"/>
  <c r="C798" i="11"/>
  <c r="AO798" i="11" s="1"/>
  <c r="AF819" i="11"/>
  <c r="AD819" i="11"/>
  <c r="AB819" i="11"/>
  <c r="Z819" i="11"/>
  <c r="C819" i="11"/>
  <c r="AO819" i="11" s="1"/>
  <c r="AF829" i="11"/>
  <c r="AD829" i="11"/>
  <c r="AB829" i="11"/>
  <c r="Z829" i="11"/>
  <c r="C829" i="11"/>
  <c r="AO829" i="11" s="1"/>
  <c r="AF751" i="11"/>
  <c r="AD751" i="11"/>
  <c r="AB751" i="11"/>
  <c r="Z751" i="11"/>
  <c r="C751" i="11"/>
  <c r="AO751" i="11" s="1"/>
  <c r="AF743" i="11"/>
  <c r="AD743" i="11"/>
  <c r="AB743" i="11"/>
  <c r="Z743" i="11"/>
  <c r="C743" i="11"/>
  <c r="AO743" i="11" s="1"/>
  <c r="AF793" i="11"/>
  <c r="AD793" i="11"/>
  <c r="AB793" i="11"/>
  <c r="Z793" i="11"/>
  <c r="C793" i="11"/>
  <c r="AO793" i="11" s="1"/>
  <c r="AF715" i="11"/>
  <c r="AD715" i="11"/>
  <c r="AB715" i="11"/>
  <c r="Z715" i="11"/>
  <c r="C715" i="11"/>
  <c r="AO715" i="11" s="1"/>
  <c r="AF796" i="11"/>
  <c r="AD796" i="11"/>
  <c r="AB796" i="11"/>
  <c r="Z796" i="11"/>
  <c r="C796" i="11"/>
  <c r="AO796" i="11" s="1"/>
  <c r="AF684" i="11"/>
  <c r="AD684" i="11"/>
  <c r="AB684" i="11"/>
  <c r="Z684" i="11"/>
  <c r="C684" i="11"/>
  <c r="AO684" i="11" s="1"/>
  <c r="AF833" i="11"/>
  <c r="AD833" i="11"/>
  <c r="AB833" i="11"/>
  <c r="Z833" i="11"/>
  <c r="C833" i="11"/>
  <c r="AO833" i="11" s="1"/>
  <c r="AF779" i="11"/>
  <c r="AD779" i="11"/>
  <c r="AB779" i="11"/>
  <c r="Z779" i="11"/>
  <c r="C779" i="11"/>
  <c r="AO779" i="11" s="1"/>
  <c r="AF719" i="11"/>
  <c r="AD719" i="11"/>
  <c r="AB719" i="11"/>
  <c r="Z719" i="11"/>
  <c r="C719" i="11"/>
  <c r="AO719" i="11" s="1"/>
  <c r="AF837" i="11"/>
  <c r="AD837" i="11"/>
  <c r="AB837" i="11"/>
  <c r="Z837" i="11"/>
  <c r="C837" i="11"/>
  <c r="AO837" i="11" s="1"/>
  <c r="AF852" i="11"/>
  <c r="AD852" i="11"/>
  <c r="AB852" i="11"/>
  <c r="Z852" i="11"/>
  <c r="C852" i="11"/>
  <c r="AO852" i="11" s="1"/>
  <c r="AF690" i="11"/>
  <c r="AD690" i="11"/>
  <c r="AB690" i="11"/>
  <c r="Z690" i="11"/>
  <c r="C690" i="11"/>
  <c r="AO690" i="11" s="1"/>
  <c r="AF777" i="11"/>
  <c r="AD777" i="11"/>
  <c r="AB777" i="11"/>
  <c r="Z777" i="11"/>
  <c r="C777" i="11"/>
  <c r="AO777" i="11" s="1"/>
  <c r="AF799" i="11"/>
  <c r="AD799" i="11"/>
  <c r="AB799" i="11"/>
  <c r="Z799" i="11"/>
  <c r="C799" i="11"/>
  <c r="AO799" i="11" s="1"/>
  <c r="AF727" i="11"/>
  <c r="AD727" i="11"/>
  <c r="AB727" i="11"/>
  <c r="Z727" i="11"/>
  <c r="C727" i="11"/>
  <c r="AO727" i="11" s="1"/>
  <c r="AF626" i="11"/>
  <c r="AD626" i="11"/>
  <c r="AB626" i="11"/>
  <c r="Z626" i="11"/>
  <c r="C626" i="11"/>
  <c r="AO626" i="11" s="1"/>
  <c r="AF747" i="11"/>
  <c r="AD747" i="11"/>
  <c r="AB747" i="11"/>
  <c r="Z747" i="11"/>
  <c r="C747" i="11"/>
  <c r="AO747" i="11" s="1"/>
  <c r="AF721" i="11"/>
  <c r="AD721" i="11"/>
  <c r="AB721" i="11"/>
  <c r="Z721" i="11"/>
  <c r="C721" i="11"/>
  <c r="AO721" i="11" s="1"/>
  <c r="AF737" i="11"/>
  <c r="AD737" i="11"/>
  <c r="AB737" i="11"/>
  <c r="Z737" i="11"/>
  <c r="C737" i="11"/>
  <c r="AO737" i="11" s="1"/>
  <c r="AF844" i="11"/>
  <c r="AD844" i="11"/>
  <c r="AB844" i="11"/>
  <c r="Z844" i="11"/>
  <c r="C844" i="11"/>
  <c r="AO844" i="11" s="1"/>
  <c r="AF768" i="11"/>
  <c r="AD768" i="11"/>
  <c r="AB768" i="11"/>
  <c r="Z768" i="11"/>
  <c r="C768" i="11"/>
  <c r="AO768" i="11" s="1"/>
  <c r="AF762" i="11"/>
  <c r="AD762" i="11"/>
  <c r="AB762" i="11"/>
  <c r="Z762" i="11"/>
  <c r="C762" i="11"/>
  <c r="AO762" i="11" s="1"/>
  <c r="AF735" i="11"/>
  <c r="AD735" i="11"/>
  <c r="AB735" i="11"/>
  <c r="Z735" i="11"/>
  <c r="C735" i="11"/>
  <c r="AO735" i="11" s="1"/>
  <c r="AF649" i="11"/>
  <c r="AD649" i="11"/>
  <c r="AB649" i="11"/>
  <c r="Z649" i="11"/>
  <c r="C649" i="11"/>
  <c r="AO649" i="11" s="1"/>
  <c r="AF808" i="11"/>
  <c r="AD808" i="11"/>
  <c r="AB808" i="11"/>
  <c r="Z808" i="11"/>
  <c r="C808" i="11"/>
  <c r="AO808" i="11" s="1"/>
  <c r="AF642" i="11"/>
  <c r="AD642" i="11"/>
  <c r="AB642" i="11"/>
  <c r="Z642" i="11"/>
  <c r="C642" i="11"/>
  <c r="AO642" i="11" s="1"/>
  <c r="AF754" i="11"/>
  <c r="AD754" i="11"/>
  <c r="AB754" i="11"/>
  <c r="Z754" i="11"/>
  <c r="C754" i="11"/>
  <c r="AO754" i="11" s="1"/>
  <c r="AF786" i="11"/>
  <c r="AD786" i="11"/>
  <c r="AB786" i="11"/>
  <c r="Z786" i="11"/>
  <c r="C786" i="11"/>
  <c r="AO786" i="11" s="1"/>
  <c r="AF817" i="11"/>
  <c r="AD817" i="11"/>
  <c r="AB817" i="11"/>
  <c r="Z817" i="11"/>
  <c r="C817" i="11"/>
  <c r="AO817" i="11" s="1"/>
  <c r="AF816" i="11"/>
  <c r="AD816" i="11"/>
  <c r="AB816" i="11"/>
  <c r="Z816" i="11"/>
  <c r="C816" i="11"/>
  <c r="AO816" i="11" s="1"/>
  <c r="AF787" i="11"/>
  <c r="AD787" i="11"/>
  <c r="AB787" i="11"/>
  <c r="Z787" i="11"/>
  <c r="C787" i="11"/>
  <c r="AO787" i="11" s="1"/>
  <c r="AF778" i="11"/>
  <c r="AD778" i="11"/>
  <c r="AB778" i="11"/>
  <c r="Z778" i="11"/>
  <c r="C778" i="11"/>
  <c r="AO778" i="11" s="1"/>
  <c r="AF757" i="11"/>
  <c r="AD757" i="11"/>
  <c r="AB757" i="11"/>
  <c r="Z757" i="11"/>
  <c r="C757" i="11"/>
  <c r="AO757" i="11" s="1"/>
  <c r="AF794" i="11"/>
  <c r="AD794" i="11"/>
  <c r="AB794" i="11"/>
  <c r="Z794" i="11"/>
  <c r="C794" i="11"/>
  <c r="AO794" i="11" s="1"/>
  <c r="AF814" i="11"/>
  <c r="AD814" i="11"/>
  <c r="AB814" i="11"/>
  <c r="Z814" i="11"/>
  <c r="C814" i="11"/>
  <c r="AO814" i="11" s="1"/>
  <c r="AF812" i="11"/>
  <c r="AD812" i="11"/>
  <c r="AB812" i="11"/>
  <c r="Z812" i="11"/>
  <c r="C812" i="11"/>
  <c r="AO812" i="11" s="1"/>
  <c r="AF745" i="11"/>
  <c r="AD745" i="11"/>
  <c r="AB745" i="11"/>
  <c r="Z745" i="11"/>
  <c r="C745" i="11"/>
  <c r="AO745" i="11" s="1"/>
  <c r="AF655" i="11"/>
  <c r="AD655" i="11"/>
  <c r="AB655" i="11"/>
  <c r="Z655" i="11"/>
  <c r="C655" i="11"/>
  <c r="AO655" i="11" s="1"/>
  <c r="AF813" i="11"/>
  <c r="AD813" i="11"/>
  <c r="AB813" i="11"/>
  <c r="Z813" i="11"/>
  <c r="C813" i="11"/>
  <c r="AO813" i="11" s="1"/>
  <c r="AF791" i="11"/>
  <c r="AD791" i="11"/>
  <c r="AB791" i="11"/>
  <c r="Z791" i="11"/>
  <c r="C791" i="11"/>
  <c r="AO791" i="11" s="1"/>
  <c r="AF700" i="11"/>
  <c r="AD700" i="11"/>
  <c r="AB700" i="11"/>
  <c r="Z700" i="11"/>
  <c r="C700" i="11"/>
  <c r="AO700" i="11" s="1"/>
  <c r="AF692" i="11"/>
  <c r="AD692" i="11"/>
  <c r="AB692" i="11"/>
  <c r="Z692" i="11"/>
  <c r="C692" i="11"/>
  <c r="AO692" i="11" s="1"/>
  <c r="AF783" i="11"/>
  <c r="AD783" i="11"/>
  <c r="AB783" i="11"/>
  <c r="Z783" i="11"/>
  <c r="C783" i="11"/>
  <c r="AO783" i="11" s="1"/>
  <c r="AF767" i="11"/>
  <c r="AD767" i="11"/>
  <c r="AB767" i="11"/>
  <c r="Z767" i="11"/>
  <c r="C767" i="11"/>
  <c r="AO767" i="11" s="1"/>
  <c r="AF766" i="11"/>
  <c r="AD766" i="11"/>
  <c r="AB766" i="11"/>
  <c r="Z766" i="11"/>
  <c r="C766" i="11"/>
  <c r="AO766" i="11" s="1"/>
  <c r="AF764" i="11"/>
  <c r="AD764" i="11"/>
  <c r="AB764" i="11"/>
  <c r="Z764" i="11"/>
  <c r="C764" i="11"/>
  <c r="AO764" i="11" s="1"/>
  <c r="AF797" i="11"/>
  <c r="AD797" i="11"/>
  <c r="AB797" i="11"/>
  <c r="Z797" i="11"/>
  <c r="C797" i="11"/>
  <c r="AO797" i="11" s="1"/>
  <c r="AF668" i="11"/>
  <c r="AD668" i="11"/>
  <c r="AB668" i="11"/>
  <c r="Z668" i="11"/>
  <c r="C668" i="11"/>
  <c r="AO668" i="11" s="1"/>
  <c r="AF809" i="11"/>
  <c r="AD809" i="11"/>
  <c r="AB809" i="11"/>
  <c r="Z809" i="11"/>
  <c r="C809" i="11"/>
  <c r="AO809" i="11" s="1"/>
  <c r="AF628" i="11"/>
  <c r="AD628" i="11"/>
  <c r="AB628" i="11"/>
  <c r="Z628" i="11"/>
  <c r="C628" i="11"/>
  <c r="AO628" i="11" s="1"/>
  <c r="AF681" i="11"/>
  <c r="AD681" i="11"/>
  <c r="AB681" i="11"/>
  <c r="Z681" i="11"/>
  <c r="C681" i="11"/>
  <c r="AO681" i="11" s="1"/>
  <c r="AF758" i="11"/>
  <c r="AD758" i="11"/>
  <c r="AB758" i="11"/>
  <c r="Z758" i="11"/>
  <c r="C758" i="11"/>
  <c r="AO758" i="11" s="1"/>
  <c r="AF674" i="11"/>
  <c r="AD674" i="11"/>
  <c r="AB674" i="11"/>
  <c r="Z674" i="11"/>
  <c r="C674" i="11"/>
  <c r="AO674" i="11" s="1"/>
  <c r="AF718" i="11"/>
  <c r="AD718" i="11"/>
  <c r="AB718" i="11"/>
  <c r="Z718" i="11"/>
  <c r="C718" i="11"/>
  <c r="AO718" i="11" s="1"/>
  <c r="AF776" i="11"/>
  <c r="AD776" i="11"/>
  <c r="AB776" i="11"/>
  <c r="Z776" i="11"/>
  <c r="C776" i="11"/>
  <c r="AO776" i="11" s="1"/>
  <c r="AF824" i="11"/>
  <c r="AD824" i="11"/>
  <c r="AB824" i="11"/>
  <c r="Z824" i="11"/>
  <c r="C824" i="11"/>
  <c r="AO824" i="11" s="1"/>
  <c r="AF701" i="11"/>
  <c r="AD701" i="11"/>
  <c r="AB701" i="11"/>
  <c r="Z701" i="11"/>
  <c r="C701" i="11"/>
  <c r="AO701" i="11" s="1"/>
  <c r="AF748" i="11"/>
  <c r="AD748" i="11"/>
  <c r="AB748" i="11"/>
  <c r="Z748" i="11"/>
  <c r="C748" i="11"/>
  <c r="AO748" i="11" s="1"/>
  <c r="AF726" i="11"/>
  <c r="AD726" i="11"/>
  <c r="AB726" i="11"/>
  <c r="Z726" i="11"/>
  <c r="C726" i="11"/>
  <c r="AO726" i="11" s="1"/>
  <c r="AF730" i="11"/>
  <c r="AD730" i="11"/>
  <c r="AB730" i="11"/>
  <c r="Z730" i="11"/>
  <c r="C730" i="11"/>
  <c r="AO730" i="11" s="1"/>
  <c r="AF712" i="11"/>
  <c r="AD712" i="11"/>
  <c r="AB712" i="11"/>
  <c r="Z712" i="11"/>
  <c r="C712" i="11"/>
  <c r="AO712" i="11" s="1"/>
  <c r="AF753" i="11"/>
  <c r="AD753" i="11"/>
  <c r="AB753" i="11"/>
  <c r="Z753" i="11"/>
  <c r="C753" i="11"/>
  <c r="AO753" i="11" s="1"/>
  <c r="AF694" i="11"/>
  <c r="AD694" i="11"/>
  <c r="AB694" i="11"/>
  <c r="Z694" i="11"/>
  <c r="C694" i="11"/>
  <c r="AO694" i="11" s="1"/>
  <c r="AF785" i="11"/>
  <c r="AD785" i="11"/>
  <c r="AB785" i="11"/>
  <c r="Z785" i="11"/>
  <c r="C785" i="11"/>
  <c r="AO785" i="11" s="1"/>
  <c r="AF664" i="11"/>
  <c r="AD664" i="11"/>
  <c r="AB664" i="11"/>
  <c r="Z664" i="11"/>
  <c r="C664" i="11"/>
  <c r="AO664" i="11" s="1"/>
  <c r="AF657" i="11"/>
  <c r="AD657" i="11"/>
  <c r="AB657" i="11"/>
  <c r="Z657" i="11"/>
  <c r="C657" i="11"/>
  <c r="AO657" i="11" s="1"/>
  <c r="AF604" i="11"/>
  <c r="AD604" i="11"/>
  <c r="AB604" i="11"/>
  <c r="Z604" i="11"/>
  <c r="C604" i="11"/>
  <c r="AO604" i="11" s="1"/>
  <c r="AF759" i="11"/>
  <c r="AD759" i="11"/>
  <c r="AB759" i="11"/>
  <c r="Z759" i="11"/>
  <c r="C759" i="11"/>
  <c r="AO759" i="11" s="1"/>
  <c r="AF593" i="11"/>
  <c r="AD593" i="11"/>
  <c r="AB593" i="11"/>
  <c r="Z593" i="11"/>
  <c r="C593" i="11"/>
  <c r="AO593" i="11" s="1"/>
  <c r="AF713" i="11"/>
  <c r="AD713" i="11"/>
  <c r="AB713" i="11"/>
  <c r="Z713" i="11"/>
  <c r="C713" i="11"/>
  <c r="AO713" i="11" s="1"/>
  <c r="AF570" i="11"/>
  <c r="AD570" i="11"/>
  <c r="AB570" i="11"/>
  <c r="Z570" i="11"/>
  <c r="C570" i="11"/>
  <c r="AO570" i="11" s="1"/>
  <c r="AF740" i="11"/>
  <c r="AD740" i="11"/>
  <c r="AB740" i="11"/>
  <c r="Z740" i="11"/>
  <c r="C740" i="11"/>
  <c r="AO740" i="11" s="1"/>
  <c r="AF763" i="11"/>
  <c r="AD763" i="11"/>
  <c r="AB763" i="11"/>
  <c r="Z763" i="11"/>
  <c r="C763" i="11"/>
  <c r="AO763" i="11" s="1"/>
  <c r="AF703" i="11"/>
  <c r="AD703" i="11"/>
  <c r="AB703" i="11"/>
  <c r="Z703" i="11"/>
  <c r="C703" i="11"/>
  <c r="AO703" i="11" s="1"/>
  <c r="AF678" i="11"/>
  <c r="AD678" i="11"/>
  <c r="AB678" i="11"/>
  <c r="Z678" i="11"/>
  <c r="C678" i="11"/>
  <c r="AO678" i="11" s="1"/>
  <c r="AF725" i="11"/>
  <c r="AD725" i="11"/>
  <c r="AB725" i="11"/>
  <c r="Z725" i="11"/>
  <c r="C725" i="11"/>
  <c r="AO725" i="11" s="1"/>
  <c r="AF677" i="11"/>
  <c r="AD677" i="11"/>
  <c r="AB677" i="11"/>
  <c r="Z677" i="11"/>
  <c r="C677" i="11"/>
  <c r="AO677" i="11" s="1"/>
  <c r="AF663" i="11"/>
  <c r="AD663" i="11"/>
  <c r="AB663" i="11"/>
  <c r="Z663" i="11"/>
  <c r="C663" i="11"/>
  <c r="AO663" i="11" s="1"/>
  <c r="AF624" i="11"/>
  <c r="AD624" i="11"/>
  <c r="AB624" i="11"/>
  <c r="Z624" i="11"/>
  <c r="C624" i="11"/>
  <c r="AO624" i="11" s="1"/>
  <c r="AF566" i="11"/>
  <c r="AD566" i="11"/>
  <c r="AB566" i="11"/>
  <c r="Z566" i="11"/>
  <c r="C566" i="11"/>
  <c r="AO566" i="11" s="1"/>
  <c r="AF722" i="11"/>
  <c r="AD722" i="11"/>
  <c r="AB722" i="11"/>
  <c r="Z722" i="11"/>
  <c r="C722" i="11"/>
  <c r="AO722" i="11" s="1"/>
  <c r="AF636" i="11"/>
  <c r="AD636" i="11"/>
  <c r="AB636" i="11"/>
  <c r="Z636" i="11"/>
  <c r="C636" i="11"/>
  <c r="AO636" i="11" s="1"/>
  <c r="AF770" i="11"/>
  <c r="AD770" i="11"/>
  <c r="AB770" i="11"/>
  <c r="Z770" i="11"/>
  <c r="C770" i="11"/>
  <c r="AO770" i="11" s="1"/>
  <c r="AF589" i="11"/>
  <c r="AD589" i="11"/>
  <c r="AB589" i="11"/>
  <c r="Z589" i="11"/>
  <c r="C589" i="11"/>
  <c r="AO589" i="11" s="1"/>
  <c r="AF673" i="11"/>
  <c r="AD673" i="11"/>
  <c r="AB673" i="11"/>
  <c r="Z673" i="11"/>
  <c r="C673" i="11"/>
  <c r="AO673" i="11" s="1"/>
  <c r="AF773" i="11"/>
  <c r="AD773" i="11"/>
  <c r="AB773" i="11"/>
  <c r="Z773" i="11"/>
  <c r="C773" i="11"/>
  <c r="AO773" i="11" s="1"/>
  <c r="AF711" i="11"/>
  <c r="AD711" i="11"/>
  <c r="AB711" i="11"/>
  <c r="Z711" i="11"/>
  <c r="C711" i="11"/>
  <c r="AO711" i="11" s="1"/>
  <c r="AF465" i="11"/>
  <c r="AD465" i="11"/>
  <c r="AB465" i="11"/>
  <c r="Z465" i="11"/>
  <c r="C465" i="11"/>
  <c r="AO465" i="11" s="1"/>
  <c r="AF714" i="11"/>
  <c r="AD714" i="11"/>
  <c r="AB714" i="11"/>
  <c r="Z714" i="11"/>
  <c r="C714" i="11"/>
  <c r="AO714" i="11" s="1"/>
  <c r="AF542" i="11"/>
  <c r="AD542" i="11"/>
  <c r="AB542" i="11"/>
  <c r="Z542" i="11"/>
  <c r="C542" i="11"/>
  <c r="AO542" i="11" s="1"/>
  <c r="AF625" i="11"/>
  <c r="AD625" i="11"/>
  <c r="AB625" i="11"/>
  <c r="Z625" i="11"/>
  <c r="C625" i="11"/>
  <c r="AO625" i="11" s="1"/>
  <c r="AF695" i="11"/>
  <c r="AD695" i="11"/>
  <c r="AB695" i="11"/>
  <c r="Z695" i="11"/>
  <c r="C695" i="11"/>
  <c r="AO695" i="11" s="1"/>
  <c r="AF738" i="11"/>
  <c r="AD738" i="11"/>
  <c r="AB738" i="11"/>
  <c r="Z738" i="11"/>
  <c r="C738" i="11"/>
  <c r="AO738" i="11" s="1"/>
  <c r="AF782" i="11"/>
  <c r="AD782" i="11"/>
  <c r="AB782" i="11"/>
  <c r="Z782" i="11"/>
  <c r="C782" i="11"/>
  <c r="AO782" i="11" s="1"/>
  <c r="AF717" i="11"/>
  <c r="AD717" i="11"/>
  <c r="AB717" i="11"/>
  <c r="Z717" i="11"/>
  <c r="C717" i="11"/>
  <c r="AO717" i="11" s="1"/>
  <c r="AF644" i="11"/>
  <c r="AD644" i="11"/>
  <c r="AB644" i="11"/>
  <c r="Z644" i="11"/>
  <c r="C644" i="11"/>
  <c r="AO644" i="11" s="1"/>
  <c r="AF647" i="11"/>
  <c r="AD647" i="11"/>
  <c r="AB647" i="11"/>
  <c r="Z647" i="11"/>
  <c r="C647" i="11"/>
  <c r="AO647" i="11" s="1"/>
  <c r="AF729" i="11"/>
  <c r="AD729" i="11"/>
  <c r="AB729" i="11"/>
  <c r="Z729" i="11"/>
  <c r="C729" i="11"/>
  <c r="AO729" i="11" s="1"/>
  <c r="AF732" i="11"/>
  <c r="AD732" i="11"/>
  <c r="AB732" i="11"/>
  <c r="Z732" i="11"/>
  <c r="C732" i="11"/>
  <c r="AO732" i="11" s="1"/>
  <c r="AF659" i="11"/>
  <c r="AD659" i="11"/>
  <c r="AB659" i="11"/>
  <c r="Z659" i="11"/>
  <c r="C659" i="11"/>
  <c r="AO659" i="11" s="1"/>
  <c r="AF702" i="11"/>
  <c r="AD702" i="11"/>
  <c r="AB702" i="11"/>
  <c r="Z702" i="11"/>
  <c r="C702" i="11"/>
  <c r="AO702" i="11" s="1"/>
  <c r="AF741" i="11"/>
  <c r="AD741" i="11"/>
  <c r="AB741" i="11"/>
  <c r="Z741" i="11"/>
  <c r="C741" i="11"/>
  <c r="AO741" i="11" s="1"/>
  <c r="AF639" i="11"/>
  <c r="AD639" i="11"/>
  <c r="AB639" i="11"/>
  <c r="Z639" i="11"/>
  <c r="C639" i="11"/>
  <c r="AO639" i="11" s="1"/>
  <c r="AF658" i="11"/>
  <c r="AD658" i="11"/>
  <c r="AB658" i="11"/>
  <c r="Z658" i="11"/>
  <c r="C658" i="11"/>
  <c r="AO658" i="11" s="1"/>
  <c r="AF687" i="11"/>
  <c r="AD687" i="11"/>
  <c r="AB687" i="11"/>
  <c r="Z687" i="11"/>
  <c r="C687" i="11"/>
  <c r="AO687" i="11" s="1"/>
  <c r="AF653" i="11"/>
  <c r="AD653" i="11"/>
  <c r="AB653" i="11"/>
  <c r="Z653" i="11"/>
  <c r="C653" i="11"/>
  <c r="AO653" i="11" s="1"/>
  <c r="AF761" i="11"/>
  <c r="AD761" i="11"/>
  <c r="AB761" i="11"/>
  <c r="Z761" i="11"/>
  <c r="C761" i="11"/>
  <c r="AO761" i="11" s="1"/>
  <c r="AF734" i="11"/>
  <c r="AD734" i="11"/>
  <c r="AB734" i="11"/>
  <c r="Z734" i="11"/>
  <c r="C734" i="11"/>
  <c r="AO734" i="11" s="1"/>
  <c r="AF679" i="11"/>
  <c r="AD679" i="11"/>
  <c r="AB679" i="11"/>
  <c r="Z679" i="11"/>
  <c r="C679" i="11"/>
  <c r="AO679" i="11" s="1"/>
  <c r="AF660" i="11"/>
  <c r="AD660" i="11"/>
  <c r="AB660" i="11"/>
  <c r="Z660" i="11"/>
  <c r="C660" i="11"/>
  <c r="AO660" i="11" s="1"/>
  <c r="AF669" i="11"/>
  <c r="AD669" i="11"/>
  <c r="AB669" i="11"/>
  <c r="Z669" i="11"/>
  <c r="C669" i="11"/>
  <c r="AO669" i="11" s="1"/>
  <c r="AF755" i="11"/>
  <c r="AD755" i="11"/>
  <c r="AB755" i="11"/>
  <c r="Z755" i="11"/>
  <c r="C755" i="11"/>
  <c r="AO755" i="11" s="1"/>
  <c r="AF614" i="11"/>
  <c r="AD614" i="11"/>
  <c r="AB614" i="11"/>
  <c r="Z614" i="11"/>
  <c r="C614" i="11"/>
  <c r="AO614" i="11" s="1"/>
  <c r="AF666" i="11"/>
  <c r="AD666" i="11"/>
  <c r="AB666" i="11"/>
  <c r="Z666" i="11"/>
  <c r="C666" i="11"/>
  <c r="AO666" i="11" s="1"/>
  <c r="AF756" i="11"/>
  <c r="AD756" i="11"/>
  <c r="AB756" i="11"/>
  <c r="Z756" i="11"/>
  <c r="C756" i="11"/>
  <c r="AO756" i="11" s="1"/>
  <c r="AF553" i="11"/>
  <c r="AD553" i="11"/>
  <c r="AB553" i="11"/>
  <c r="Z553" i="11"/>
  <c r="C553" i="11"/>
  <c r="AO553" i="11" s="1"/>
  <c r="AF651" i="11"/>
  <c r="AD651" i="11"/>
  <c r="AB651" i="11"/>
  <c r="Z651" i="11"/>
  <c r="C651" i="11"/>
  <c r="AO651" i="11" s="1"/>
  <c r="AF620" i="11"/>
  <c r="AD620" i="11"/>
  <c r="AB620" i="11"/>
  <c r="Z620" i="11"/>
  <c r="C620" i="11"/>
  <c r="AO620" i="11" s="1"/>
  <c r="AF567" i="11"/>
  <c r="AD567" i="11"/>
  <c r="AB567" i="11"/>
  <c r="Z567" i="11"/>
  <c r="C567" i="11"/>
  <c r="AO567" i="11" s="1"/>
  <c r="AF634" i="11"/>
  <c r="AD634" i="11"/>
  <c r="AB634" i="11"/>
  <c r="Z634" i="11"/>
  <c r="C634" i="11"/>
  <c r="AO634" i="11" s="1"/>
  <c r="AF667" i="11"/>
  <c r="AD667" i="11"/>
  <c r="AB667" i="11"/>
  <c r="Z667" i="11"/>
  <c r="C667" i="11"/>
  <c r="AO667" i="11" s="1"/>
  <c r="AF559" i="11"/>
  <c r="AD559" i="11"/>
  <c r="AB559" i="11"/>
  <c r="Z559" i="11"/>
  <c r="C559" i="11"/>
  <c r="AO559" i="11" s="1"/>
  <c r="AF592" i="11"/>
  <c r="AD592" i="11"/>
  <c r="AB592" i="11"/>
  <c r="Z592" i="11"/>
  <c r="C592" i="11"/>
  <c r="AO592" i="11" s="1"/>
  <c r="AF698" i="11"/>
  <c r="AD698" i="11"/>
  <c r="AB698" i="11"/>
  <c r="Z698" i="11"/>
  <c r="C698" i="11"/>
  <c r="AO698" i="11" s="1"/>
  <c r="AF720" i="11"/>
  <c r="AD720" i="11"/>
  <c r="AB720" i="11"/>
  <c r="Z720" i="11"/>
  <c r="C720" i="11"/>
  <c r="AO720" i="11" s="1"/>
  <c r="AF617" i="11"/>
  <c r="AD617" i="11"/>
  <c r="AB617" i="11"/>
  <c r="Z617" i="11"/>
  <c r="C617" i="11"/>
  <c r="AO617" i="11" s="1"/>
  <c r="AF595" i="11"/>
  <c r="AD595" i="11"/>
  <c r="AB595" i="11"/>
  <c r="Z595" i="11"/>
  <c r="C595" i="11"/>
  <c r="AO595" i="11" s="1"/>
  <c r="AF723" i="11"/>
  <c r="AD723" i="11"/>
  <c r="AB723" i="11"/>
  <c r="Z723" i="11"/>
  <c r="C723" i="11"/>
  <c r="AO723" i="11" s="1"/>
  <c r="AF686" i="11"/>
  <c r="AD686" i="11"/>
  <c r="AB686" i="11"/>
  <c r="Z686" i="11"/>
  <c r="C686" i="11"/>
  <c r="AO686" i="11" s="1"/>
  <c r="AF645" i="11"/>
  <c r="AD645" i="11"/>
  <c r="AB645" i="11"/>
  <c r="Z645" i="11"/>
  <c r="C645" i="11"/>
  <c r="AO645" i="11" s="1"/>
  <c r="AF573" i="11"/>
  <c r="AD573" i="11"/>
  <c r="AB573" i="11"/>
  <c r="Z573" i="11"/>
  <c r="C573" i="11"/>
  <c r="AO573" i="11" s="1"/>
  <c r="AF676" i="11"/>
  <c r="AD676" i="11"/>
  <c r="AB676" i="11"/>
  <c r="Z676" i="11"/>
  <c r="C676" i="11"/>
  <c r="AO676" i="11" s="1"/>
  <c r="AF584" i="11"/>
  <c r="AD584" i="11"/>
  <c r="AB584" i="11"/>
  <c r="Z584" i="11"/>
  <c r="C584" i="11"/>
  <c r="AO584" i="11" s="1"/>
  <c r="AF586" i="11"/>
  <c r="AD586" i="11"/>
  <c r="AB586" i="11"/>
  <c r="Z586" i="11"/>
  <c r="C586" i="11"/>
  <c r="AO586" i="11" s="1"/>
  <c r="AF683" i="11"/>
  <c r="AD683" i="11"/>
  <c r="AB683" i="11"/>
  <c r="Z683" i="11"/>
  <c r="C683" i="11"/>
  <c r="AO683" i="11" s="1"/>
  <c r="AF709" i="11"/>
  <c r="AD709" i="11"/>
  <c r="AB709" i="11"/>
  <c r="Z709" i="11"/>
  <c r="C709" i="11"/>
  <c r="AO709" i="11" s="1"/>
  <c r="AF652" i="11"/>
  <c r="AD652" i="11"/>
  <c r="AB652" i="11"/>
  <c r="Z652" i="11"/>
  <c r="H652" i="11"/>
  <c r="C652" i="11"/>
  <c r="AF736" i="11"/>
  <c r="AD736" i="11"/>
  <c r="AB736" i="11"/>
  <c r="Z736" i="11"/>
  <c r="C736" i="11"/>
  <c r="AO736" i="11" s="1"/>
  <c r="AF607" i="11"/>
  <c r="AD607" i="11"/>
  <c r="AB607" i="11"/>
  <c r="Z607" i="11"/>
  <c r="C607" i="11"/>
  <c r="AO607" i="11" s="1"/>
  <c r="AF716" i="11"/>
  <c r="AD716" i="11"/>
  <c r="AB716" i="11"/>
  <c r="Z716" i="11"/>
  <c r="C716" i="11"/>
  <c r="AO716" i="11" s="1"/>
  <c r="AF623" i="11"/>
  <c r="AD623" i="11"/>
  <c r="AB623" i="11"/>
  <c r="Z623" i="11"/>
  <c r="C623" i="11"/>
  <c r="AO623" i="11" s="1"/>
  <c r="AF545" i="11"/>
  <c r="AD545" i="11"/>
  <c r="AB545" i="11"/>
  <c r="Z545" i="11"/>
  <c r="C545" i="11"/>
  <c r="AO545" i="11" s="1"/>
  <c r="AF710" i="11"/>
  <c r="AD710" i="11"/>
  <c r="AB710" i="11"/>
  <c r="Z710" i="11"/>
  <c r="C710" i="11"/>
  <c r="AO710" i="11" s="1"/>
  <c r="AF688" i="11"/>
  <c r="AD688" i="11"/>
  <c r="AB688" i="11"/>
  <c r="Z688" i="11"/>
  <c r="C688" i="11"/>
  <c r="AO688" i="11" s="1"/>
  <c r="AF632" i="11"/>
  <c r="AD632" i="11"/>
  <c r="AB632" i="11"/>
  <c r="Z632" i="11"/>
  <c r="C632" i="11"/>
  <c r="AO632" i="11" s="1"/>
  <c r="AF661" i="11"/>
  <c r="AD661" i="11"/>
  <c r="AB661" i="11"/>
  <c r="Z661" i="11"/>
  <c r="C661" i="11"/>
  <c r="AO661" i="11" s="1"/>
  <c r="AF514" i="11"/>
  <c r="AD514" i="11"/>
  <c r="AB514" i="11"/>
  <c r="Z514" i="11"/>
  <c r="C514" i="11"/>
  <c r="AO514" i="11" s="1"/>
  <c r="AF682" i="11"/>
  <c r="AD682" i="11"/>
  <c r="AB682" i="11"/>
  <c r="Z682" i="11"/>
  <c r="C682" i="11"/>
  <c r="AO682" i="11" s="1"/>
  <c r="AF689" i="11"/>
  <c r="AD689" i="11"/>
  <c r="AB689" i="11"/>
  <c r="Z689" i="11"/>
  <c r="C689" i="11"/>
  <c r="AO689" i="11" s="1"/>
  <c r="AF466" i="11"/>
  <c r="AD466" i="11"/>
  <c r="AB466" i="11"/>
  <c r="Z466" i="11"/>
  <c r="C466" i="11"/>
  <c r="AO466" i="11" s="1"/>
  <c r="AF564" i="11"/>
  <c r="AD564" i="11"/>
  <c r="AB564" i="11"/>
  <c r="Z564" i="11"/>
  <c r="C564" i="11"/>
  <c r="AO564" i="11" s="1"/>
  <c r="AF680" i="11"/>
  <c r="AD680" i="11"/>
  <c r="AB680" i="11"/>
  <c r="Z680" i="11"/>
  <c r="C680" i="11"/>
  <c r="AO680" i="11" s="1"/>
  <c r="AF631" i="11"/>
  <c r="AD631" i="11"/>
  <c r="AB631" i="11"/>
  <c r="Z631" i="11"/>
  <c r="C631" i="11"/>
  <c r="AO631" i="11" s="1"/>
  <c r="AF724" i="11"/>
  <c r="AD724" i="11"/>
  <c r="AB724" i="11"/>
  <c r="Z724" i="11"/>
  <c r="C724" i="11"/>
  <c r="AO724" i="11" s="1"/>
  <c r="AF638" i="11"/>
  <c r="AD638" i="11"/>
  <c r="AB638" i="11"/>
  <c r="Z638" i="11"/>
  <c r="C638" i="11"/>
  <c r="AO638" i="11" s="1"/>
  <c r="AF699" i="11"/>
  <c r="AD699" i="11"/>
  <c r="AB699" i="11"/>
  <c r="Z699" i="11"/>
  <c r="C699" i="11"/>
  <c r="AO699" i="11" s="1"/>
  <c r="AF672" i="11"/>
  <c r="AD672" i="11"/>
  <c r="AB672" i="11"/>
  <c r="Z672" i="11"/>
  <c r="C672" i="11"/>
  <c r="AO672" i="11" s="1"/>
  <c r="AF609" i="11"/>
  <c r="AD609" i="11"/>
  <c r="AB609" i="11"/>
  <c r="Z609" i="11"/>
  <c r="C609" i="11"/>
  <c r="AO609" i="11" s="1"/>
  <c r="AF616" i="11"/>
  <c r="AD616" i="11"/>
  <c r="AB616" i="11"/>
  <c r="Z616" i="11"/>
  <c r="C616" i="11"/>
  <c r="AO616" i="11" s="1"/>
  <c r="AF641" i="11"/>
  <c r="AD641" i="11"/>
  <c r="AB641" i="11"/>
  <c r="Z641" i="11"/>
  <c r="C641" i="11"/>
  <c r="AO641" i="11" s="1"/>
  <c r="AF650" i="11"/>
  <c r="AD650" i="11"/>
  <c r="AB650" i="11"/>
  <c r="Z650" i="11"/>
  <c r="C650" i="11"/>
  <c r="AO650" i="11" s="1"/>
  <c r="AF556" i="11"/>
  <c r="AD556" i="11"/>
  <c r="AB556" i="11"/>
  <c r="Z556" i="11"/>
  <c r="C556" i="11"/>
  <c r="AO556" i="11" s="1"/>
  <c r="AF654" i="11"/>
  <c r="AD654" i="11"/>
  <c r="AB654" i="11"/>
  <c r="Z654" i="11"/>
  <c r="C654" i="11"/>
  <c r="AO654" i="11" s="1"/>
  <c r="AF599" i="11"/>
  <c r="AD599" i="11"/>
  <c r="AB599" i="11"/>
  <c r="Z599" i="11"/>
  <c r="C599" i="11"/>
  <c r="AO599" i="11" s="1"/>
  <c r="AF577" i="11"/>
  <c r="AD577" i="11"/>
  <c r="AB577" i="11"/>
  <c r="Z577" i="11"/>
  <c r="C577" i="11"/>
  <c r="AO577" i="11" s="1"/>
  <c r="AF705" i="11"/>
  <c r="AD705" i="11"/>
  <c r="AB705" i="11"/>
  <c r="Z705" i="11"/>
  <c r="C705" i="11"/>
  <c r="AO705" i="11" s="1"/>
  <c r="AF691" i="11"/>
  <c r="AD691" i="11"/>
  <c r="AB691" i="11"/>
  <c r="Z691" i="11"/>
  <c r="C691" i="11"/>
  <c r="AO691" i="11" s="1"/>
  <c r="AF550" i="11"/>
  <c r="AD550" i="11"/>
  <c r="AB550" i="11"/>
  <c r="Z550" i="11"/>
  <c r="C550" i="11"/>
  <c r="AO550" i="11" s="1"/>
  <c r="AF597" i="11"/>
  <c r="AD597" i="11"/>
  <c r="AB597" i="11"/>
  <c r="Z597" i="11"/>
  <c r="C597" i="11"/>
  <c r="AO597" i="11" s="1"/>
  <c r="AF538" i="11"/>
  <c r="AD538" i="11"/>
  <c r="AB538" i="11"/>
  <c r="Z538" i="11"/>
  <c r="C538" i="11"/>
  <c r="AO538" i="11" s="1"/>
  <c r="AF656" i="11"/>
  <c r="AD656" i="11"/>
  <c r="AB656" i="11"/>
  <c r="Z656" i="11"/>
  <c r="C656" i="11"/>
  <c r="AO656" i="11" s="1"/>
  <c r="AF665" i="11"/>
  <c r="AD665" i="11"/>
  <c r="AB665" i="11"/>
  <c r="Z665" i="11"/>
  <c r="C665" i="11"/>
  <c r="AO665" i="11" s="1"/>
  <c r="AF576" i="11"/>
  <c r="AD576" i="11"/>
  <c r="AB576" i="11"/>
  <c r="Z576" i="11"/>
  <c r="C576" i="11"/>
  <c r="AO576" i="11" s="1"/>
  <c r="AF662" i="11"/>
  <c r="AD662" i="11"/>
  <c r="AB662" i="11"/>
  <c r="Z662" i="11"/>
  <c r="C662" i="11"/>
  <c r="AO662" i="11" s="1"/>
  <c r="AF670" i="11"/>
  <c r="AD670" i="11"/>
  <c r="AB670" i="11"/>
  <c r="Z670" i="11"/>
  <c r="C670" i="11"/>
  <c r="AO670" i="11" s="1"/>
  <c r="AF622" i="11"/>
  <c r="AD622" i="11"/>
  <c r="AB622" i="11"/>
  <c r="Z622" i="11"/>
  <c r="C622" i="11"/>
  <c r="AO622" i="11" s="1"/>
  <c r="AF530" i="11"/>
  <c r="AD530" i="11"/>
  <c r="AB530" i="11"/>
  <c r="Z530" i="11"/>
  <c r="C530" i="11"/>
  <c r="AO530" i="11" s="1"/>
  <c r="AF531" i="11"/>
  <c r="AD531" i="11"/>
  <c r="AB531" i="11"/>
  <c r="Z531" i="11"/>
  <c r="C531" i="11"/>
  <c r="AO531" i="11" s="1"/>
  <c r="AF605" i="11"/>
  <c r="AD605" i="11"/>
  <c r="AB605" i="11"/>
  <c r="Z605" i="11"/>
  <c r="C605" i="11"/>
  <c r="AO605" i="11" s="1"/>
  <c r="AF555" i="11"/>
  <c r="AD555" i="11"/>
  <c r="AB555" i="11"/>
  <c r="Z555" i="11"/>
  <c r="C555" i="11"/>
  <c r="AO555" i="11" s="1"/>
  <c r="AF706" i="11"/>
  <c r="AD706" i="11"/>
  <c r="AB706" i="11"/>
  <c r="Z706" i="11"/>
  <c r="C706" i="11"/>
  <c r="AO706" i="11" s="1"/>
  <c r="AF569" i="11"/>
  <c r="AD569" i="11"/>
  <c r="AB569" i="11"/>
  <c r="Z569" i="11"/>
  <c r="C569" i="11"/>
  <c r="AO569" i="11" s="1"/>
  <c r="AF619" i="11"/>
  <c r="AD619" i="11"/>
  <c r="AB619" i="11"/>
  <c r="Z619" i="11"/>
  <c r="C619" i="11"/>
  <c r="AO619" i="11" s="1"/>
  <c r="AF675" i="11"/>
  <c r="AD675" i="11"/>
  <c r="AB675" i="11"/>
  <c r="Z675" i="11"/>
  <c r="C675" i="11"/>
  <c r="AO675" i="11" s="1"/>
  <c r="AF582" i="11"/>
  <c r="AD582" i="11"/>
  <c r="AB582" i="11"/>
  <c r="Z582" i="11"/>
  <c r="C582" i="11"/>
  <c r="AO582" i="11" s="1"/>
  <c r="AF476" i="11"/>
  <c r="AD476" i="11"/>
  <c r="AB476" i="11"/>
  <c r="Z476" i="11"/>
  <c r="C476" i="11"/>
  <c r="AO476" i="11" s="1"/>
  <c r="AF697" i="11"/>
  <c r="AD697" i="11"/>
  <c r="AB697" i="11"/>
  <c r="Z697" i="11"/>
  <c r="C697" i="11"/>
  <c r="AO697" i="11" s="1"/>
  <c r="AF539" i="11"/>
  <c r="AD539" i="11"/>
  <c r="AB539" i="11"/>
  <c r="Z539" i="11"/>
  <c r="C539" i="11"/>
  <c r="AO539" i="11" s="1"/>
  <c r="AF522" i="11"/>
  <c r="AD522" i="11"/>
  <c r="AB522" i="11"/>
  <c r="Z522" i="11"/>
  <c r="C522" i="11"/>
  <c r="AO522" i="11" s="1"/>
  <c r="AF580" i="11"/>
  <c r="AD580" i="11"/>
  <c r="AB580" i="11"/>
  <c r="Z580" i="11"/>
  <c r="C580" i="11"/>
  <c r="AO580" i="11" s="1"/>
  <c r="AF520" i="11"/>
  <c r="AD520" i="11"/>
  <c r="AB520" i="11"/>
  <c r="Z520" i="11"/>
  <c r="C520" i="11"/>
  <c r="AO520" i="11" s="1"/>
  <c r="AF436" i="11"/>
  <c r="AD436" i="11"/>
  <c r="AB436" i="11"/>
  <c r="Z436" i="11"/>
  <c r="C436" i="11"/>
  <c r="AO436" i="11" s="1"/>
  <c r="AF627" i="11"/>
  <c r="AD627" i="11"/>
  <c r="AB627" i="11"/>
  <c r="Z627" i="11"/>
  <c r="C627" i="11"/>
  <c r="AO627" i="11" s="1"/>
  <c r="AF693" i="11"/>
  <c r="AD693" i="11"/>
  <c r="AB693" i="11"/>
  <c r="Z693" i="11"/>
  <c r="C693" i="11"/>
  <c r="AO693" i="11" s="1"/>
  <c r="AF685" i="11"/>
  <c r="AD685" i="11"/>
  <c r="AB685" i="11"/>
  <c r="Z685" i="11"/>
  <c r="C685" i="11"/>
  <c r="AO685" i="11" s="1"/>
  <c r="AF467" i="11"/>
  <c r="AD467" i="11"/>
  <c r="AB467" i="11"/>
  <c r="Z467" i="11"/>
  <c r="C467" i="11"/>
  <c r="AO467" i="11" s="1"/>
  <c r="AF591" i="11"/>
  <c r="AD591" i="11"/>
  <c r="AB591" i="11"/>
  <c r="Z591" i="11"/>
  <c r="C591" i="11"/>
  <c r="AO591" i="11" s="1"/>
  <c r="AF696" i="11"/>
  <c r="AD696" i="11"/>
  <c r="AB696" i="11"/>
  <c r="Z696" i="11"/>
  <c r="C696" i="11"/>
  <c r="AO696" i="11" s="1"/>
  <c r="AF479" i="11"/>
  <c r="AD479" i="11"/>
  <c r="AB479" i="11"/>
  <c r="Z479" i="11"/>
  <c r="C479" i="11"/>
  <c r="AO479" i="11" s="1"/>
  <c r="AF579" i="11"/>
  <c r="AD579" i="11"/>
  <c r="AB579" i="11"/>
  <c r="Z579" i="11"/>
  <c r="C579" i="11"/>
  <c r="AO579" i="11" s="1"/>
  <c r="AF536" i="11"/>
  <c r="AD536" i="11"/>
  <c r="AB536" i="11"/>
  <c r="Z536" i="11"/>
  <c r="C536" i="11"/>
  <c r="AO536" i="11" s="1"/>
  <c r="AF629" i="11"/>
  <c r="AD629" i="11"/>
  <c r="AB629" i="11"/>
  <c r="Z629" i="11"/>
  <c r="C629" i="11"/>
  <c r="AO629" i="11" s="1"/>
  <c r="AF590" i="11"/>
  <c r="AD590" i="11"/>
  <c r="AB590" i="11"/>
  <c r="Z590" i="11"/>
  <c r="C590" i="11"/>
  <c r="AO590" i="11" s="1"/>
  <c r="AF499" i="11"/>
  <c r="AD499" i="11"/>
  <c r="AB499" i="11"/>
  <c r="Z499" i="11"/>
  <c r="C499" i="11"/>
  <c r="AO499" i="11" s="1"/>
  <c r="AF621" i="11"/>
  <c r="AD621" i="11"/>
  <c r="AB621" i="11"/>
  <c r="Z621" i="11"/>
  <c r="C621" i="11"/>
  <c r="AO621" i="11" s="1"/>
  <c r="AF585" i="11"/>
  <c r="AD585" i="11"/>
  <c r="AB585" i="11"/>
  <c r="Z585" i="11"/>
  <c r="C585" i="11"/>
  <c r="AO585" i="11" s="1"/>
  <c r="AF532" i="11"/>
  <c r="AD532" i="11"/>
  <c r="AB532" i="11"/>
  <c r="Z532" i="11"/>
  <c r="C532" i="11"/>
  <c r="AO532" i="11" s="1"/>
  <c r="AF524" i="11"/>
  <c r="AD524" i="11"/>
  <c r="AB524" i="11"/>
  <c r="Z524" i="11"/>
  <c r="C524" i="11"/>
  <c r="AO524" i="11" s="1"/>
  <c r="AF551" i="11"/>
  <c r="AD551" i="11"/>
  <c r="AB551" i="11"/>
  <c r="Z551" i="11"/>
  <c r="C551" i="11"/>
  <c r="AO551" i="11" s="1"/>
  <c r="AF615" i="11"/>
  <c r="AD615" i="11"/>
  <c r="AB615" i="11"/>
  <c r="Z615" i="11"/>
  <c r="C615" i="11"/>
  <c r="AO615" i="11" s="1"/>
  <c r="AF643" i="11"/>
  <c r="AD643" i="11"/>
  <c r="AB643" i="11"/>
  <c r="Z643" i="11"/>
  <c r="C643" i="11"/>
  <c r="AO643" i="11" s="1"/>
  <c r="AF581" i="11"/>
  <c r="AD581" i="11"/>
  <c r="AB581" i="11"/>
  <c r="Z581" i="11"/>
  <c r="C581" i="11"/>
  <c r="AO581" i="11" s="1"/>
  <c r="AF630" i="11"/>
  <c r="AD630" i="11"/>
  <c r="AB630" i="11"/>
  <c r="Z630" i="11"/>
  <c r="C630" i="11"/>
  <c r="AO630" i="11" s="1"/>
  <c r="AF574" i="11"/>
  <c r="AD574" i="11"/>
  <c r="AB574" i="11"/>
  <c r="Z574" i="11"/>
  <c r="C574" i="11"/>
  <c r="AO574" i="11" s="1"/>
  <c r="AF601" i="11"/>
  <c r="AD601" i="11"/>
  <c r="AB601" i="11"/>
  <c r="Z601" i="11"/>
  <c r="C601" i="11"/>
  <c r="AO601" i="11" s="1"/>
  <c r="AF527" i="11"/>
  <c r="AD527" i="11"/>
  <c r="AB527" i="11"/>
  <c r="Z527" i="11"/>
  <c r="C527" i="11"/>
  <c r="AO527" i="11" s="1"/>
  <c r="AF588" i="11"/>
  <c r="AD588" i="11"/>
  <c r="AB588" i="11"/>
  <c r="Z588" i="11"/>
  <c r="C588" i="11"/>
  <c r="AO588" i="11" s="1"/>
  <c r="AF565" i="11"/>
  <c r="AD565" i="11"/>
  <c r="AB565" i="11"/>
  <c r="Z565" i="11"/>
  <c r="C565" i="11"/>
  <c r="AO565" i="11" s="1"/>
  <c r="AF611" i="11"/>
  <c r="AD611" i="11"/>
  <c r="AB611" i="11"/>
  <c r="Z611" i="11"/>
  <c r="C611" i="11"/>
  <c r="AO611" i="11" s="1"/>
  <c r="AF546" i="11"/>
  <c r="AD546" i="11"/>
  <c r="AB546" i="11"/>
  <c r="Z546" i="11"/>
  <c r="C546" i="11"/>
  <c r="AO546" i="11" s="1"/>
  <c r="AF608" i="11"/>
  <c r="AD608" i="11"/>
  <c r="AB608" i="11"/>
  <c r="Z608" i="11"/>
  <c r="C608" i="11"/>
  <c r="AO608" i="11" s="1"/>
  <c r="AF461" i="11"/>
  <c r="AD461" i="11"/>
  <c r="AB461" i="11"/>
  <c r="Z461" i="11"/>
  <c r="C461" i="11"/>
  <c r="AO461" i="11" s="1"/>
  <c r="AF640" i="11"/>
  <c r="AD640" i="11"/>
  <c r="AB640" i="11"/>
  <c r="Z640" i="11"/>
  <c r="C640" i="11"/>
  <c r="AO640" i="11" s="1"/>
  <c r="AF602" i="11"/>
  <c r="AD602" i="11"/>
  <c r="AB602" i="11"/>
  <c r="Z602" i="11"/>
  <c r="C602" i="11"/>
  <c r="AO602" i="11" s="1"/>
  <c r="AF637" i="11"/>
  <c r="AD637" i="11"/>
  <c r="AB637" i="11"/>
  <c r="Z637" i="11"/>
  <c r="C637" i="11"/>
  <c r="AO637" i="11" s="1"/>
  <c r="AF512" i="11"/>
  <c r="AD512" i="11"/>
  <c r="AB512" i="11"/>
  <c r="Z512" i="11"/>
  <c r="C512" i="11"/>
  <c r="AO512" i="11" s="1"/>
  <c r="AF554" i="11"/>
  <c r="AD554" i="11"/>
  <c r="AB554" i="11"/>
  <c r="Z554" i="11"/>
  <c r="C554" i="11"/>
  <c r="AO554" i="11" s="1"/>
  <c r="AF468" i="11"/>
  <c r="AD468" i="11"/>
  <c r="AB468" i="11"/>
  <c r="Z468" i="11"/>
  <c r="C468" i="11"/>
  <c r="AO468" i="11" s="1"/>
  <c r="AF504" i="11"/>
  <c r="AD504" i="11"/>
  <c r="AB504" i="11"/>
  <c r="Z504" i="11"/>
  <c r="C504" i="11"/>
  <c r="AO504" i="11" s="1"/>
  <c r="AF502" i="11"/>
  <c r="AD502" i="11"/>
  <c r="AB502" i="11"/>
  <c r="Z502" i="11"/>
  <c r="C502" i="11"/>
  <c r="AO502" i="11" s="1"/>
  <c r="AF503" i="11"/>
  <c r="AD503" i="11"/>
  <c r="AB503" i="11"/>
  <c r="Z503" i="11"/>
  <c r="C503" i="11"/>
  <c r="AO503" i="11" s="1"/>
  <c r="AF510" i="11"/>
  <c r="AD510" i="11"/>
  <c r="AB510" i="11"/>
  <c r="Z510" i="11"/>
  <c r="C510" i="11"/>
  <c r="AO510" i="11" s="1"/>
  <c r="AF560" i="11"/>
  <c r="AD560" i="11"/>
  <c r="AB560" i="11"/>
  <c r="Z560" i="11"/>
  <c r="C560" i="11"/>
  <c r="AO560" i="11" s="1"/>
  <c r="AF548" i="11"/>
  <c r="AD548" i="11"/>
  <c r="AB548" i="11"/>
  <c r="Z548" i="11"/>
  <c r="C548" i="11"/>
  <c r="AO548" i="11" s="1"/>
  <c r="AF587" i="11"/>
  <c r="AD587" i="11"/>
  <c r="AB587" i="11"/>
  <c r="Z587" i="11"/>
  <c r="C587" i="11"/>
  <c r="AO587" i="11" s="1"/>
  <c r="AF480" i="11"/>
  <c r="AD480" i="11"/>
  <c r="AB480" i="11"/>
  <c r="Z480" i="11"/>
  <c r="C480" i="11"/>
  <c r="AO480" i="11" s="1"/>
  <c r="AF505" i="11"/>
  <c r="AD505" i="11"/>
  <c r="AB505" i="11"/>
  <c r="Z505" i="11"/>
  <c r="C505" i="11"/>
  <c r="AO505" i="11" s="1"/>
  <c r="AF518" i="11"/>
  <c r="AD518" i="11"/>
  <c r="AB518" i="11"/>
  <c r="Z518" i="11"/>
  <c r="C518" i="11"/>
  <c r="AO518" i="11" s="1"/>
  <c r="AF571" i="11"/>
  <c r="AD571" i="11"/>
  <c r="AB571" i="11"/>
  <c r="Z571" i="11"/>
  <c r="C571" i="11"/>
  <c r="AO571" i="11" s="1"/>
  <c r="AF500" i="11"/>
  <c r="AD500" i="11"/>
  <c r="AB500" i="11"/>
  <c r="Z500" i="11"/>
  <c r="C500" i="11"/>
  <c r="AO500" i="11" s="1"/>
  <c r="AF534" i="11"/>
  <c r="AD534" i="11"/>
  <c r="AB534" i="11"/>
  <c r="Z534" i="11"/>
  <c r="C534" i="11"/>
  <c r="AO534" i="11" s="1"/>
  <c r="AF598" i="11"/>
  <c r="AD598" i="11"/>
  <c r="AB598" i="11"/>
  <c r="Z598" i="11"/>
  <c r="C598" i="11"/>
  <c r="AO598" i="11" s="1"/>
  <c r="AF635" i="11"/>
  <c r="AD635" i="11"/>
  <c r="AB635" i="11"/>
  <c r="Z635" i="11"/>
  <c r="C635" i="11"/>
  <c r="AO635" i="11" s="1"/>
  <c r="AF594" i="11"/>
  <c r="AD594" i="11"/>
  <c r="AB594" i="11"/>
  <c r="Z594" i="11"/>
  <c r="C594" i="11"/>
  <c r="AO594" i="11" s="1"/>
  <c r="AF603" i="11"/>
  <c r="AD603" i="11"/>
  <c r="AB603" i="11"/>
  <c r="Z603" i="11"/>
  <c r="C603" i="11"/>
  <c r="AO603" i="11" s="1"/>
  <c r="AF606" i="11"/>
  <c r="AD606" i="11"/>
  <c r="AB606" i="11"/>
  <c r="Z606" i="11"/>
  <c r="C606" i="11"/>
  <c r="AO606" i="11" s="1"/>
  <c r="AF511" i="11"/>
  <c r="AD511" i="11"/>
  <c r="AB511" i="11"/>
  <c r="Z511" i="11"/>
  <c r="C511" i="11"/>
  <c r="AO511" i="11" s="1"/>
  <c r="AF472" i="11"/>
  <c r="AD472" i="11"/>
  <c r="AB472" i="11"/>
  <c r="Z472" i="11"/>
  <c r="C472" i="11"/>
  <c r="AO472" i="11" s="1"/>
  <c r="AF646" i="11"/>
  <c r="AD646" i="11"/>
  <c r="AB646" i="11"/>
  <c r="Z646" i="11"/>
  <c r="C646" i="11"/>
  <c r="AO646" i="11" s="1"/>
  <c r="AF613" i="11"/>
  <c r="AD613" i="11"/>
  <c r="AB613" i="11"/>
  <c r="Z613" i="11"/>
  <c r="C613" i="11"/>
  <c r="AO613" i="11" s="1"/>
  <c r="AF492" i="11"/>
  <c r="AD492" i="11"/>
  <c r="AB492" i="11"/>
  <c r="Z492" i="11"/>
  <c r="C492" i="11"/>
  <c r="AO492" i="11" s="1"/>
  <c r="AF618" i="11"/>
  <c r="AD618" i="11"/>
  <c r="AB618" i="11"/>
  <c r="Z618" i="11"/>
  <c r="C618" i="11"/>
  <c r="AO618" i="11" s="1"/>
  <c r="AF533" i="11"/>
  <c r="AD533" i="11"/>
  <c r="AB533" i="11"/>
  <c r="Z533" i="11"/>
  <c r="C533" i="11"/>
  <c r="AO533" i="11" s="1"/>
  <c r="AF561" i="11"/>
  <c r="AD561" i="11"/>
  <c r="AB561" i="11"/>
  <c r="Z561" i="11"/>
  <c r="C561" i="11"/>
  <c r="AO561" i="11" s="1"/>
  <c r="AF423" i="11"/>
  <c r="AD423" i="11"/>
  <c r="AB423" i="11"/>
  <c r="Z423" i="11"/>
  <c r="C423" i="11"/>
  <c r="AO423" i="11" s="1"/>
  <c r="AF633" i="11"/>
  <c r="AD633" i="11"/>
  <c r="AB633" i="11"/>
  <c r="Z633" i="11"/>
  <c r="C633" i="11"/>
  <c r="AO633" i="11" s="1"/>
  <c r="AF446" i="11"/>
  <c r="AD446" i="11"/>
  <c r="AB446" i="11"/>
  <c r="Z446" i="11"/>
  <c r="C446" i="11"/>
  <c r="AO446" i="11" s="1"/>
  <c r="AF447" i="11"/>
  <c r="AD447" i="11"/>
  <c r="AB447" i="11"/>
  <c r="Z447" i="11"/>
  <c r="C447" i="11"/>
  <c r="AO447" i="11" s="1"/>
  <c r="AF271" i="11"/>
  <c r="AD271" i="11"/>
  <c r="AB271" i="11"/>
  <c r="Z271" i="11"/>
  <c r="C271" i="11"/>
  <c r="AO271" i="11" s="1"/>
  <c r="AF612" i="11"/>
  <c r="AD612" i="11"/>
  <c r="AB612" i="11"/>
  <c r="Z612" i="11"/>
  <c r="C612" i="11"/>
  <c r="AO612" i="11" s="1"/>
  <c r="AF610" i="11"/>
  <c r="AD610" i="11"/>
  <c r="AB610" i="11"/>
  <c r="Z610" i="11"/>
  <c r="C610" i="11"/>
  <c r="AO610" i="11" s="1"/>
  <c r="AF525" i="11"/>
  <c r="AD525" i="11"/>
  <c r="AB525" i="11"/>
  <c r="Z525" i="11"/>
  <c r="C525" i="11"/>
  <c r="AO525" i="11" s="1"/>
  <c r="AF508" i="11"/>
  <c r="AD508" i="11"/>
  <c r="AB508" i="11"/>
  <c r="Z508" i="11"/>
  <c r="C508" i="11"/>
  <c r="AO508" i="11" s="1"/>
  <c r="AF543" i="11"/>
  <c r="AD543" i="11"/>
  <c r="AB543" i="11"/>
  <c r="Z543" i="11"/>
  <c r="C543" i="11"/>
  <c r="AO543" i="11" s="1"/>
  <c r="AF434" i="11"/>
  <c r="AD434" i="11"/>
  <c r="AB434" i="11"/>
  <c r="Z434" i="11"/>
  <c r="C434" i="11"/>
  <c r="AO434" i="11" s="1"/>
  <c r="AF519" i="11"/>
  <c r="AD519" i="11"/>
  <c r="AB519" i="11"/>
  <c r="Z519" i="11"/>
  <c r="C519" i="11"/>
  <c r="AO519" i="11" s="1"/>
  <c r="AF482" i="11"/>
  <c r="AD482" i="11"/>
  <c r="AB482" i="11"/>
  <c r="Z482" i="11"/>
  <c r="C482" i="11"/>
  <c r="AO482" i="11" s="1"/>
  <c r="AF600" i="11"/>
  <c r="AD600" i="11"/>
  <c r="AB600" i="11"/>
  <c r="Z600" i="11"/>
  <c r="C600" i="11"/>
  <c r="AO600" i="11" s="1"/>
  <c r="AF481" i="11"/>
  <c r="AD481" i="11"/>
  <c r="AB481" i="11"/>
  <c r="Z481" i="11"/>
  <c r="C481" i="11"/>
  <c r="AO481" i="11" s="1"/>
  <c r="AF572" i="11"/>
  <c r="AD572" i="11"/>
  <c r="AB572" i="11"/>
  <c r="Z572" i="11"/>
  <c r="C572" i="11"/>
  <c r="AO572" i="11" s="1"/>
  <c r="AF515" i="11"/>
  <c r="AD515" i="11"/>
  <c r="AB515" i="11"/>
  <c r="Z515" i="11"/>
  <c r="C515" i="11"/>
  <c r="AO515" i="11" s="1"/>
  <c r="AF583" i="11"/>
  <c r="AD583" i="11"/>
  <c r="AB583" i="11"/>
  <c r="Z583" i="11"/>
  <c r="C583" i="11"/>
  <c r="AO583" i="11" s="1"/>
  <c r="AF578" i="11"/>
  <c r="AD578" i="11"/>
  <c r="AB578" i="11"/>
  <c r="Z578" i="11"/>
  <c r="C578" i="11"/>
  <c r="AO578" i="11" s="1"/>
  <c r="AF501" i="11"/>
  <c r="AD501" i="11"/>
  <c r="AB501" i="11"/>
  <c r="Z501" i="11"/>
  <c r="C501" i="11"/>
  <c r="AO501" i="11" s="1"/>
  <c r="AF397" i="11"/>
  <c r="AD397" i="11"/>
  <c r="AB397" i="11"/>
  <c r="Z397" i="11"/>
  <c r="C397" i="11"/>
  <c r="AO397" i="11" s="1"/>
  <c r="AF445" i="11"/>
  <c r="AD445" i="11"/>
  <c r="AB445" i="11"/>
  <c r="Z445" i="11"/>
  <c r="C445" i="11"/>
  <c r="AO445" i="11" s="1"/>
  <c r="AF396" i="11"/>
  <c r="AD396" i="11"/>
  <c r="AB396" i="11"/>
  <c r="Z396" i="11"/>
  <c r="C396" i="11"/>
  <c r="AO396" i="11" s="1"/>
  <c r="AF489" i="11"/>
  <c r="AD489" i="11"/>
  <c r="AB489" i="11"/>
  <c r="Z489" i="11"/>
  <c r="C489" i="11"/>
  <c r="AO489" i="11" s="1"/>
  <c r="AF469" i="11"/>
  <c r="AD469" i="11"/>
  <c r="AB469" i="11"/>
  <c r="Z469" i="11"/>
  <c r="C469" i="11"/>
  <c r="AO469" i="11" s="1"/>
  <c r="AF547" i="11"/>
  <c r="AD547" i="11"/>
  <c r="AB547" i="11"/>
  <c r="Z547" i="11"/>
  <c r="C547" i="11"/>
  <c r="AO547" i="11" s="1"/>
  <c r="AF568" i="11"/>
  <c r="AD568" i="11"/>
  <c r="AB568" i="11"/>
  <c r="Z568" i="11"/>
  <c r="C568" i="11"/>
  <c r="AO568" i="11" s="1"/>
  <c r="AF535" i="11"/>
  <c r="AD535" i="11"/>
  <c r="AB535" i="11"/>
  <c r="Z535" i="11"/>
  <c r="C535" i="11"/>
  <c r="AO535" i="11" s="1"/>
  <c r="AF563" i="11"/>
  <c r="AD563" i="11"/>
  <c r="AB563" i="11"/>
  <c r="Z563" i="11"/>
  <c r="C563" i="11"/>
  <c r="AO563" i="11" s="1"/>
  <c r="AF371" i="11"/>
  <c r="AD371" i="11"/>
  <c r="AB371" i="11"/>
  <c r="Z371" i="11"/>
  <c r="C371" i="11"/>
  <c r="AO371" i="11" s="1"/>
  <c r="AF490" i="11"/>
  <c r="AD490" i="11"/>
  <c r="AB490" i="11"/>
  <c r="Z490" i="11"/>
  <c r="C490" i="11"/>
  <c r="AO490" i="11" s="1"/>
  <c r="AF507" i="11"/>
  <c r="AD507" i="11"/>
  <c r="AB507" i="11"/>
  <c r="Z507" i="11"/>
  <c r="C507" i="11"/>
  <c r="AO507" i="11" s="1"/>
  <c r="AF484" i="11"/>
  <c r="AD484" i="11"/>
  <c r="AB484" i="11"/>
  <c r="Z484" i="11"/>
  <c r="C484" i="11"/>
  <c r="AO484" i="11" s="1"/>
  <c r="AF575" i="11"/>
  <c r="AD575" i="11"/>
  <c r="AB575" i="11"/>
  <c r="Z575" i="11"/>
  <c r="C575" i="11"/>
  <c r="AO575" i="11" s="1"/>
  <c r="AF494" i="11"/>
  <c r="AD494" i="11"/>
  <c r="AB494" i="11"/>
  <c r="Z494" i="11"/>
  <c r="C494" i="11"/>
  <c r="AO494" i="11" s="1"/>
  <c r="AF473" i="11"/>
  <c r="AD473" i="11"/>
  <c r="AB473" i="11"/>
  <c r="Z473" i="11"/>
  <c r="C473" i="11"/>
  <c r="AO473" i="11" s="1"/>
  <c r="AF433" i="11"/>
  <c r="AD433" i="11"/>
  <c r="AB433" i="11"/>
  <c r="Z433" i="11"/>
  <c r="C433" i="11"/>
  <c r="AO433" i="11" s="1"/>
  <c r="AF369" i="11"/>
  <c r="AD369" i="11"/>
  <c r="AB369" i="11"/>
  <c r="Z369" i="11"/>
  <c r="C369" i="11"/>
  <c r="AO369" i="11" s="1"/>
  <c r="AF463" i="11"/>
  <c r="AD463" i="11"/>
  <c r="AB463" i="11"/>
  <c r="Z463" i="11"/>
  <c r="C463" i="11"/>
  <c r="AO463" i="11" s="1"/>
  <c r="AF596" i="11"/>
  <c r="AD596" i="11"/>
  <c r="AB596" i="11"/>
  <c r="Z596" i="11"/>
  <c r="C596" i="11"/>
  <c r="AO596" i="11" s="1"/>
  <c r="AF526" i="11"/>
  <c r="AD526" i="11"/>
  <c r="AB526" i="11"/>
  <c r="Z526" i="11"/>
  <c r="C526" i="11"/>
  <c r="AO526" i="11" s="1"/>
  <c r="AF557" i="11"/>
  <c r="AD557" i="11"/>
  <c r="AB557" i="11"/>
  <c r="Z557" i="11"/>
  <c r="C557" i="11"/>
  <c r="AO557" i="11" s="1"/>
  <c r="AF385" i="11"/>
  <c r="AD385" i="11"/>
  <c r="AB385" i="11"/>
  <c r="Z385" i="11"/>
  <c r="C385" i="11"/>
  <c r="AO385" i="11" s="1"/>
  <c r="AF552" i="11"/>
  <c r="AD552" i="11"/>
  <c r="AB552" i="11"/>
  <c r="Z552" i="11"/>
  <c r="C552" i="11"/>
  <c r="AO552" i="11" s="1"/>
  <c r="AF521" i="11"/>
  <c r="AD521" i="11"/>
  <c r="AB521" i="11"/>
  <c r="Z521" i="11"/>
  <c r="C521" i="11"/>
  <c r="AO521" i="11" s="1"/>
  <c r="AF265" i="11"/>
  <c r="AD265" i="11"/>
  <c r="AB265" i="11"/>
  <c r="Z265" i="11"/>
  <c r="C265" i="11"/>
  <c r="AO265" i="11" s="1"/>
  <c r="AF356" i="11"/>
  <c r="AD356" i="11"/>
  <c r="AB356" i="11"/>
  <c r="Z356" i="11"/>
  <c r="C356" i="11"/>
  <c r="AO356" i="11" s="1"/>
  <c r="AF411" i="11"/>
  <c r="AD411" i="11"/>
  <c r="AB411" i="11"/>
  <c r="Z411" i="11"/>
  <c r="C411" i="11"/>
  <c r="AO411" i="11" s="1"/>
  <c r="AF401" i="11"/>
  <c r="AD401" i="11"/>
  <c r="AB401" i="11"/>
  <c r="Z401" i="11"/>
  <c r="C401" i="11"/>
  <c r="AO401" i="11" s="1"/>
  <c r="AF417" i="11"/>
  <c r="AD417" i="11"/>
  <c r="AB417" i="11"/>
  <c r="Z417" i="11"/>
  <c r="C417" i="11"/>
  <c r="AO417" i="11" s="1"/>
  <c r="AF430" i="11"/>
  <c r="AD430" i="11"/>
  <c r="AB430" i="11"/>
  <c r="Z430" i="11"/>
  <c r="C430" i="11"/>
  <c r="AO430" i="11" s="1"/>
  <c r="AF471" i="11"/>
  <c r="AD471" i="11"/>
  <c r="AB471" i="11"/>
  <c r="Z471" i="11"/>
  <c r="C471" i="11"/>
  <c r="AO471" i="11" s="1"/>
  <c r="AF407" i="11"/>
  <c r="AD407" i="11"/>
  <c r="AB407" i="11"/>
  <c r="Z407" i="11"/>
  <c r="C407" i="11"/>
  <c r="AO407" i="11" s="1"/>
  <c r="AF377" i="11"/>
  <c r="AD377" i="11"/>
  <c r="AB377" i="11"/>
  <c r="Z377" i="11"/>
  <c r="C377" i="11"/>
  <c r="AO377" i="11" s="1"/>
  <c r="AF540" i="11"/>
  <c r="AD540" i="11"/>
  <c r="AB540" i="11"/>
  <c r="Z540" i="11"/>
  <c r="C540" i="11"/>
  <c r="AO540" i="11" s="1"/>
  <c r="AF562" i="11"/>
  <c r="AD562" i="11"/>
  <c r="AB562" i="11"/>
  <c r="Z562" i="11"/>
  <c r="C562" i="11"/>
  <c r="AO562" i="11" s="1"/>
  <c r="AF450" i="11"/>
  <c r="AD450" i="11"/>
  <c r="AB450" i="11"/>
  <c r="Z450" i="11"/>
  <c r="C450" i="11"/>
  <c r="AO450" i="11" s="1"/>
  <c r="AF493" i="11"/>
  <c r="AD493" i="11"/>
  <c r="AB493" i="11"/>
  <c r="Z493" i="11"/>
  <c r="C493" i="11"/>
  <c r="AO493" i="11" s="1"/>
  <c r="AF509" i="11"/>
  <c r="AD509" i="11"/>
  <c r="AB509" i="11"/>
  <c r="Z509" i="11"/>
  <c r="C509" i="11"/>
  <c r="AO509" i="11" s="1"/>
  <c r="AF389" i="11"/>
  <c r="AD389" i="11"/>
  <c r="AB389" i="11"/>
  <c r="Z389" i="11"/>
  <c r="C389" i="11"/>
  <c r="AO389" i="11" s="1"/>
  <c r="AF459" i="11"/>
  <c r="AD459" i="11"/>
  <c r="AB459" i="11"/>
  <c r="Z459" i="11"/>
  <c r="C459" i="11"/>
  <c r="AO459" i="11" s="1"/>
  <c r="AF441" i="11"/>
  <c r="AD441" i="11"/>
  <c r="AB441" i="11"/>
  <c r="Z441" i="11"/>
  <c r="C441" i="11"/>
  <c r="AO441" i="11" s="1"/>
  <c r="AF544" i="11"/>
  <c r="AD544" i="11"/>
  <c r="AB544" i="11"/>
  <c r="Z544" i="11"/>
  <c r="C544" i="11"/>
  <c r="AO544" i="11" s="1"/>
  <c r="AF496" i="11"/>
  <c r="AD496" i="11"/>
  <c r="AB496" i="11"/>
  <c r="Z496" i="11"/>
  <c r="C496" i="11"/>
  <c r="AO496" i="11" s="1"/>
  <c r="AF475" i="11"/>
  <c r="AD475" i="11"/>
  <c r="AB475" i="11"/>
  <c r="Z475" i="11"/>
  <c r="C475" i="11"/>
  <c r="AO475" i="11" s="1"/>
  <c r="AF529" i="11"/>
  <c r="AD529" i="11"/>
  <c r="AB529" i="11"/>
  <c r="Z529" i="11"/>
  <c r="C529" i="11"/>
  <c r="AO529" i="11" s="1"/>
  <c r="AF458" i="11"/>
  <c r="AD458" i="11"/>
  <c r="AB458" i="11"/>
  <c r="Z458" i="11"/>
  <c r="C458" i="11"/>
  <c r="AO458" i="11" s="1"/>
  <c r="AF365" i="11"/>
  <c r="AD365" i="11"/>
  <c r="AB365" i="11"/>
  <c r="Z365" i="11"/>
  <c r="C365" i="11"/>
  <c r="AO365" i="11" s="1"/>
  <c r="AF388" i="11"/>
  <c r="AD388" i="11"/>
  <c r="AB388" i="11"/>
  <c r="Z388" i="11"/>
  <c r="C388" i="11"/>
  <c r="AO388" i="11" s="1"/>
  <c r="AF444" i="11"/>
  <c r="AD444" i="11"/>
  <c r="AB444" i="11"/>
  <c r="Z444" i="11"/>
  <c r="C444" i="11"/>
  <c r="AO444" i="11" s="1"/>
  <c r="AF558" i="11"/>
  <c r="AD558" i="11"/>
  <c r="AB558" i="11"/>
  <c r="Z558" i="11"/>
  <c r="C558" i="11"/>
  <c r="AO558" i="11" s="1"/>
  <c r="AF425" i="11"/>
  <c r="AD425" i="11"/>
  <c r="AB425" i="11"/>
  <c r="Z425" i="11"/>
  <c r="C425" i="11"/>
  <c r="AO425" i="11" s="1"/>
  <c r="AF373" i="11"/>
  <c r="AD373" i="11"/>
  <c r="AB373" i="11"/>
  <c r="Z373" i="11"/>
  <c r="C373" i="11"/>
  <c r="AO373" i="11" s="1"/>
  <c r="AF261" i="11"/>
  <c r="AD261" i="11"/>
  <c r="AB261" i="11"/>
  <c r="Z261" i="11"/>
  <c r="C261" i="11"/>
  <c r="AO261" i="11" s="1"/>
  <c r="AF405" i="11"/>
  <c r="AD405" i="11"/>
  <c r="AB405" i="11"/>
  <c r="Z405" i="11"/>
  <c r="C405" i="11"/>
  <c r="AO405" i="11" s="1"/>
  <c r="AF498" i="11"/>
  <c r="AD498" i="11"/>
  <c r="AB498" i="11"/>
  <c r="Z498" i="11"/>
  <c r="C498" i="11"/>
  <c r="AO498" i="11" s="1"/>
  <c r="AF402" i="11"/>
  <c r="AD402" i="11"/>
  <c r="AB402" i="11"/>
  <c r="Z402" i="11"/>
  <c r="C402" i="11"/>
  <c r="AO402" i="11" s="1"/>
  <c r="AF485" i="11"/>
  <c r="AD485" i="11"/>
  <c r="AB485" i="11"/>
  <c r="Z485" i="11"/>
  <c r="C485" i="11"/>
  <c r="AO485" i="11" s="1"/>
  <c r="AF483" i="11"/>
  <c r="AD483" i="11"/>
  <c r="AB483" i="11"/>
  <c r="Z483" i="11"/>
  <c r="C483" i="11"/>
  <c r="AO483" i="11" s="1"/>
  <c r="AF477" i="11"/>
  <c r="AD477" i="11"/>
  <c r="AB477" i="11"/>
  <c r="Z477" i="11"/>
  <c r="C477" i="11"/>
  <c r="AO477" i="11" s="1"/>
  <c r="AF497" i="11"/>
  <c r="AD497" i="11"/>
  <c r="AB497" i="11"/>
  <c r="Z497" i="11"/>
  <c r="C497" i="11"/>
  <c r="AO497" i="11" s="1"/>
  <c r="AF349" i="11"/>
  <c r="AD349" i="11"/>
  <c r="AB349" i="11"/>
  <c r="Z349" i="11"/>
  <c r="C349" i="11"/>
  <c r="AO349" i="11" s="1"/>
  <c r="AF426" i="11"/>
  <c r="AD426" i="11"/>
  <c r="AB426" i="11"/>
  <c r="Z426" i="11"/>
  <c r="C426" i="11"/>
  <c r="AO426" i="11" s="1"/>
  <c r="AF491" i="11"/>
  <c r="AD491" i="11"/>
  <c r="AB491" i="11"/>
  <c r="Z491" i="11"/>
  <c r="C491" i="11"/>
  <c r="AO491" i="11" s="1"/>
  <c r="AF448" i="11"/>
  <c r="AD448" i="11"/>
  <c r="AB448" i="11"/>
  <c r="Z448" i="11"/>
  <c r="C448" i="11"/>
  <c r="AO448" i="11" s="1"/>
  <c r="AF443" i="11"/>
  <c r="AD443" i="11"/>
  <c r="AB443" i="11"/>
  <c r="Z443" i="11"/>
  <c r="C443" i="11"/>
  <c r="AO443" i="11" s="1"/>
  <c r="AF487" i="11"/>
  <c r="AD487" i="11"/>
  <c r="AB487" i="11"/>
  <c r="Z487" i="11"/>
  <c r="C487" i="11"/>
  <c r="AO487" i="11" s="1"/>
  <c r="AF452" i="11"/>
  <c r="AD452" i="11"/>
  <c r="AB452" i="11"/>
  <c r="Z452" i="11"/>
  <c r="C452" i="11"/>
  <c r="AO452" i="11" s="1"/>
  <c r="AF495" i="11"/>
  <c r="AD495" i="11"/>
  <c r="AB495" i="11"/>
  <c r="Z495" i="11"/>
  <c r="C495" i="11"/>
  <c r="AO495" i="11" s="1"/>
  <c r="AF549" i="11"/>
  <c r="AD549" i="11"/>
  <c r="AB549" i="11"/>
  <c r="Z549" i="11"/>
  <c r="C549" i="11"/>
  <c r="AO549" i="11" s="1"/>
  <c r="AF398" i="11"/>
  <c r="AD398" i="11"/>
  <c r="AB398" i="11"/>
  <c r="Z398" i="11"/>
  <c r="C398" i="11"/>
  <c r="AO398" i="11" s="1"/>
  <c r="AF438" i="11"/>
  <c r="AD438" i="11"/>
  <c r="AB438" i="11"/>
  <c r="Z438" i="11"/>
  <c r="C438" i="11"/>
  <c r="AO438" i="11" s="1"/>
  <c r="AF403" i="11"/>
  <c r="AD403" i="11"/>
  <c r="AB403" i="11"/>
  <c r="Z403" i="11"/>
  <c r="C403" i="11"/>
  <c r="AO403" i="11" s="1"/>
  <c r="AF394" i="11"/>
  <c r="AD394" i="11"/>
  <c r="AB394" i="11"/>
  <c r="Z394" i="11"/>
  <c r="C394" i="11"/>
  <c r="AO394" i="11" s="1"/>
  <c r="AF453" i="11"/>
  <c r="AD453" i="11"/>
  <c r="AB453" i="11"/>
  <c r="Z453" i="11"/>
  <c r="C453" i="11"/>
  <c r="AO453" i="11" s="1"/>
  <c r="AF523" i="11"/>
  <c r="AD523" i="11"/>
  <c r="AB523" i="11"/>
  <c r="Z523" i="11"/>
  <c r="C523" i="11"/>
  <c r="AO523" i="11" s="1"/>
  <c r="AF431" i="11"/>
  <c r="AD431" i="11"/>
  <c r="AB431" i="11"/>
  <c r="Z431" i="11"/>
  <c r="C431" i="11"/>
  <c r="AO431" i="11" s="1"/>
  <c r="AF464" i="11"/>
  <c r="AD464" i="11"/>
  <c r="AB464" i="11"/>
  <c r="Z464" i="11"/>
  <c r="C464" i="11"/>
  <c r="AO464" i="11" s="1"/>
  <c r="AF386" i="11"/>
  <c r="AD386" i="11"/>
  <c r="AB386" i="11"/>
  <c r="Z386" i="11"/>
  <c r="C386" i="11"/>
  <c r="AO386" i="11" s="1"/>
  <c r="AF541" i="11"/>
  <c r="AD541" i="11"/>
  <c r="AB541" i="11"/>
  <c r="Z541" i="11"/>
  <c r="C541" i="11"/>
  <c r="AO541" i="11" s="1"/>
  <c r="AF376" i="11"/>
  <c r="AD376" i="11"/>
  <c r="AB376" i="11"/>
  <c r="Z376" i="11"/>
  <c r="C376" i="11"/>
  <c r="AO376" i="11" s="1"/>
  <c r="AF528" i="11"/>
  <c r="AD528" i="11"/>
  <c r="AB528" i="11"/>
  <c r="Z528" i="11"/>
  <c r="C528" i="11"/>
  <c r="AO528" i="11" s="1"/>
  <c r="AF408" i="11"/>
  <c r="AD408" i="11"/>
  <c r="AB408" i="11"/>
  <c r="Z408" i="11"/>
  <c r="C408" i="11"/>
  <c r="AO408" i="11" s="1"/>
  <c r="AF486" i="11"/>
  <c r="AD486" i="11"/>
  <c r="AB486" i="11"/>
  <c r="Z486" i="11"/>
  <c r="C486" i="11"/>
  <c r="AO486" i="11" s="1"/>
  <c r="AF420" i="11"/>
  <c r="AD420" i="11"/>
  <c r="AB420" i="11"/>
  <c r="Z420" i="11"/>
  <c r="C420" i="11"/>
  <c r="AO420" i="11" s="1"/>
  <c r="AF354" i="11"/>
  <c r="AD354" i="11"/>
  <c r="AB354" i="11"/>
  <c r="Z354" i="11"/>
  <c r="C354" i="11"/>
  <c r="AO354" i="11" s="1"/>
  <c r="AF506" i="11"/>
  <c r="AD506" i="11"/>
  <c r="AB506" i="11"/>
  <c r="Z506" i="11"/>
  <c r="C506" i="11"/>
  <c r="AO506" i="11" s="1"/>
  <c r="AF488" i="11"/>
  <c r="AD488" i="11"/>
  <c r="AB488" i="11"/>
  <c r="Z488" i="11"/>
  <c r="C488" i="11"/>
  <c r="AO488" i="11" s="1"/>
  <c r="AF517" i="11"/>
  <c r="AD517" i="11"/>
  <c r="AB517" i="11"/>
  <c r="Z517" i="11"/>
  <c r="C517" i="11"/>
  <c r="AO517" i="11" s="1"/>
  <c r="AF537" i="11"/>
  <c r="AD537" i="11"/>
  <c r="AB537" i="11"/>
  <c r="Z537" i="11"/>
  <c r="C537" i="11"/>
  <c r="AO537" i="11" s="1"/>
  <c r="AF419" i="11"/>
  <c r="AD419" i="11"/>
  <c r="AB419" i="11"/>
  <c r="Z419" i="11"/>
  <c r="C419" i="11"/>
  <c r="AO419" i="11" s="1"/>
  <c r="AF424" i="11"/>
  <c r="AD424" i="11"/>
  <c r="AB424" i="11"/>
  <c r="Z424" i="11"/>
  <c r="C424" i="11"/>
  <c r="AO424" i="11" s="1"/>
  <c r="AF363" i="11"/>
  <c r="AD363" i="11"/>
  <c r="AB363" i="11"/>
  <c r="Z363" i="11"/>
  <c r="C363" i="11"/>
  <c r="AO363" i="11" s="1"/>
  <c r="AF409" i="11"/>
  <c r="AD409" i="11"/>
  <c r="AB409" i="11"/>
  <c r="Z409" i="11"/>
  <c r="C409" i="11"/>
  <c r="AO409" i="11" s="1"/>
  <c r="AF429" i="11"/>
  <c r="AD429" i="11"/>
  <c r="AB429" i="11"/>
  <c r="Z429" i="11"/>
  <c r="C429" i="11"/>
  <c r="AO429" i="11" s="1"/>
  <c r="AF454" i="11"/>
  <c r="AD454" i="11"/>
  <c r="AB454" i="11"/>
  <c r="Z454" i="11"/>
  <c r="C454" i="11"/>
  <c r="AO454" i="11" s="1"/>
  <c r="AF437" i="11"/>
  <c r="AD437" i="11"/>
  <c r="AB437" i="11"/>
  <c r="Z437" i="11"/>
  <c r="C437" i="11"/>
  <c r="AO437" i="11" s="1"/>
  <c r="AF250" i="11"/>
  <c r="AD250" i="11"/>
  <c r="AB250" i="11"/>
  <c r="Z250" i="11"/>
  <c r="C250" i="11"/>
  <c r="AO250" i="11" s="1"/>
  <c r="AF359" i="11"/>
  <c r="AD359" i="11"/>
  <c r="AB359" i="11"/>
  <c r="Z359" i="11"/>
  <c r="C359" i="11"/>
  <c r="AO359" i="11" s="1"/>
  <c r="AF410" i="11"/>
  <c r="AD410" i="11"/>
  <c r="AB410" i="11"/>
  <c r="Z410" i="11"/>
  <c r="C410" i="11"/>
  <c r="AO410" i="11" s="1"/>
  <c r="AF513" i="11"/>
  <c r="AD513" i="11"/>
  <c r="AB513" i="11"/>
  <c r="Z513" i="11"/>
  <c r="C513" i="11"/>
  <c r="AO513" i="11" s="1"/>
  <c r="AF383" i="11"/>
  <c r="AD383" i="11"/>
  <c r="AB383" i="11"/>
  <c r="Z383" i="11"/>
  <c r="C383" i="11"/>
  <c r="AO383" i="11" s="1"/>
  <c r="AF428" i="11"/>
  <c r="AD428" i="11"/>
  <c r="AB428" i="11"/>
  <c r="Z428" i="11"/>
  <c r="C428" i="11"/>
  <c r="AO428" i="11" s="1"/>
  <c r="AF442" i="11"/>
  <c r="AD442" i="11"/>
  <c r="AB442" i="11"/>
  <c r="Z442" i="11"/>
  <c r="C442" i="11"/>
  <c r="AO442" i="11" s="1"/>
  <c r="AF322" i="11"/>
  <c r="AD322" i="11"/>
  <c r="AB322" i="11"/>
  <c r="Z322" i="11"/>
  <c r="C322" i="11"/>
  <c r="AO322" i="11" s="1"/>
  <c r="AF331" i="11"/>
  <c r="AD331" i="11"/>
  <c r="AB331" i="11"/>
  <c r="Z331" i="11"/>
  <c r="C331" i="11"/>
  <c r="AO331" i="11" s="1"/>
  <c r="AF404" i="11"/>
  <c r="AD404" i="11"/>
  <c r="AB404" i="11"/>
  <c r="Z404" i="11"/>
  <c r="C404" i="11"/>
  <c r="AO404" i="11" s="1"/>
  <c r="AF348" i="11"/>
  <c r="AD348" i="11"/>
  <c r="AB348" i="11"/>
  <c r="Z348" i="11"/>
  <c r="C348" i="11"/>
  <c r="AO348" i="11" s="1"/>
  <c r="AF516" i="11"/>
  <c r="AD516" i="11"/>
  <c r="AB516" i="11"/>
  <c r="Z516" i="11"/>
  <c r="C516" i="11"/>
  <c r="AO516" i="11" s="1"/>
  <c r="AF460" i="11"/>
  <c r="AD460" i="11"/>
  <c r="AB460" i="11"/>
  <c r="Z460" i="11"/>
  <c r="C460" i="11"/>
  <c r="AO460" i="11" s="1"/>
  <c r="AF335" i="11"/>
  <c r="AD335" i="11"/>
  <c r="AB335" i="11"/>
  <c r="Z335" i="11"/>
  <c r="C335" i="11"/>
  <c r="AO335" i="11" s="1"/>
  <c r="AF413" i="11"/>
  <c r="AD413" i="11"/>
  <c r="AB413" i="11"/>
  <c r="Z413" i="11"/>
  <c r="C413" i="11"/>
  <c r="AO413" i="11" s="1"/>
  <c r="AF309" i="11"/>
  <c r="AD309" i="11"/>
  <c r="AB309" i="11"/>
  <c r="Z309" i="11"/>
  <c r="C309" i="11"/>
  <c r="AO309" i="11" s="1"/>
  <c r="AF427" i="11"/>
  <c r="AD427" i="11"/>
  <c r="AB427" i="11"/>
  <c r="Z427" i="11"/>
  <c r="C427" i="11"/>
  <c r="AO427" i="11" s="1"/>
  <c r="AF451" i="11"/>
  <c r="AD451" i="11"/>
  <c r="AB451" i="11"/>
  <c r="Z451" i="11"/>
  <c r="C451" i="11"/>
  <c r="AO451" i="11" s="1"/>
  <c r="AF418" i="11"/>
  <c r="AD418" i="11"/>
  <c r="AB418" i="11"/>
  <c r="Z418" i="11"/>
  <c r="C418" i="11"/>
  <c r="AO418" i="11" s="1"/>
  <c r="AF326" i="11"/>
  <c r="AD326" i="11"/>
  <c r="AB326" i="11"/>
  <c r="Z326" i="11"/>
  <c r="C326" i="11"/>
  <c r="AO326" i="11" s="1"/>
  <c r="AF381" i="11"/>
  <c r="AD381" i="11"/>
  <c r="AB381" i="11"/>
  <c r="Z381" i="11"/>
  <c r="C381" i="11"/>
  <c r="AO381" i="11" s="1"/>
  <c r="AF340" i="11"/>
  <c r="AD340" i="11"/>
  <c r="AB340" i="11"/>
  <c r="Z340" i="11"/>
  <c r="C340" i="11"/>
  <c r="AO340" i="11" s="1"/>
  <c r="AF367" i="11"/>
  <c r="AD367" i="11"/>
  <c r="AB367" i="11"/>
  <c r="Z367" i="11"/>
  <c r="C367" i="11"/>
  <c r="AO367" i="11" s="1"/>
  <c r="AF334" i="11"/>
  <c r="AD334" i="11"/>
  <c r="AB334" i="11"/>
  <c r="Z334" i="11"/>
  <c r="C334" i="11"/>
  <c r="AO334" i="11" s="1"/>
  <c r="AF478" i="11"/>
  <c r="AD478" i="11"/>
  <c r="AB478" i="11"/>
  <c r="Z478" i="11"/>
  <c r="C478" i="11"/>
  <c r="AO478" i="11" s="1"/>
  <c r="AF414" i="11"/>
  <c r="AD414" i="11"/>
  <c r="AB414" i="11"/>
  <c r="Z414" i="11"/>
  <c r="C414" i="11"/>
  <c r="AO414" i="11" s="1"/>
  <c r="AF457" i="11"/>
  <c r="AD457" i="11"/>
  <c r="AB457" i="11"/>
  <c r="Z457" i="11"/>
  <c r="C457" i="11"/>
  <c r="AO457" i="11" s="1"/>
  <c r="AF272" i="11"/>
  <c r="AD272" i="11"/>
  <c r="AB272" i="11"/>
  <c r="Z272" i="11"/>
  <c r="C272" i="11"/>
  <c r="AO272" i="11" s="1"/>
  <c r="AF330" i="11"/>
  <c r="AD330" i="11"/>
  <c r="AB330" i="11"/>
  <c r="Z330" i="11"/>
  <c r="C330" i="11"/>
  <c r="AO330" i="11" s="1"/>
  <c r="AF387" i="11"/>
  <c r="AD387" i="11"/>
  <c r="AB387" i="11"/>
  <c r="Z387" i="11"/>
  <c r="C387" i="11"/>
  <c r="AO387" i="11" s="1"/>
  <c r="AF395" i="11"/>
  <c r="AD395" i="11"/>
  <c r="AB395" i="11"/>
  <c r="Z395" i="11"/>
  <c r="C395" i="11"/>
  <c r="AO395" i="11" s="1"/>
  <c r="AF474" i="11"/>
  <c r="AD474" i="11"/>
  <c r="AB474" i="11"/>
  <c r="Z474" i="11"/>
  <c r="C474" i="11"/>
  <c r="AO474" i="11" s="1"/>
  <c r="AF391" i="11"/>
  <c r="AD391" i="11"/>
  <c r="AB391" i="11"/>
  <c r="Z391" i="11"/>
  <c r="C391" i="11"/>
  <c r="AO391" i="11" s="1"/>
  <c r="AF400" i="11"/>
  <c r="AD400" i="11"/>
  <c r="AB400" i="11"/>
  <c r="Z400" i="11"/>
  <c r="C400" i="11"/>
  <c r="AO400" i="11" s="1"/>
  <c r="AF346" i="11"/>
  <c r="AD346" i="11"/>
  <c r="AB346" i="11"/>
  <c r="Z346" i="11"/>
  <c r="C346" i="11"/>
  <c r="AO346" i="11" s="1"/>
  <c r="AF361" i="11"/>
  <c r="AD361" i="11"/>
  <c r="AB361" i="11"/>
  <c r="Z361" i="11"/>
  <c r="C361" i="11"/>
  <c r="AO361" i="11" s="1"/>
  <c r="AF456" i="11"/>
  <c r="AD456" i="11"/>
  <c r="AB456" i="11"/>
  <c r="Z456" i="11"/>
  <c r="C456" i="11"/>
  <c r="AO456" i="11" s="1"/>
  <c r="AF412" i="11"/>
  <c r="AD412" i="11"/>
  <c r="AB412" i="11"/>
  <c r="Z412" i="11"/>
  <c r="C412" i="11"/>
  <c r="AO412" i="11" s="1"/>
  <c r="AF254" i="11"/>
  <c r="AD254" i="11"/>
  <c r="AB254" i="11"/>
  <c r="Z254" i="11"/>
  <c r="C254" i="11"/>
  <c r="AO254" i="11" s="1"/>
  <c r="AF470" i="11"/>
  <c r="AD470" i="11"/>
  <c r="AB470" i="11"/>
  <c r="Z470" i="11"/>
  <c r="C470" i="11"/>
  <c r="AO470" i="11" s="1"/>
  <c r="AF333" i="11"/>
  <c r="AD333" i="11"/>
  <c r="AB333" i="11"/>
  <c r="Z333" i="11"/>
  <c r="C333" i="11"/>
  <c r="AO333" i="11" s="1"/>
  <c r="AF455" i="11"/>
  <c r="AD455" i="11"/>
  <c r="AB455" i="11"/>
  <c r="Z455" i="11"/>
  <c r="C455" i="11"/>
  <c r="AO455" i="11" s="1"/>
  <c r="AF289" i="11"/>
  <c r="AD289" i="11"/>
  <c r="AB289" i="11"/>
  <c r="Z289" i="11"/>
  <c r="C289" i="11"/>
  <c r="AO289" i="11" s="1"/>
  <c r="AF362" i="11"/>
  <c r="AD362" i="11"/>
  <c r="AB362" i="11"/>
  <c r="Z362" i="11"/>
  <c r="C362" i="11"/>
  <c r="AO362" i="11" s="1"/>
  <c r="AF310" i="11"/>
  <c r="AD310" i="11"/>
  <c r="AB310" i="11"/>
  <c r="Z310" i="11"/>
  <c r="C310" i="11"/>
  <c r="AO310" i="11" s="1"/>
  <c r="AF321" i="11"/>
  <c r="AD321" i="11"/>
  <c r="AB321" i="11"/>
  <c r="Z321" i="11"/>
  <c r="C321" i="11"/>
  <c r="AO321" i="11" s="1"/>
  <c r="AF295" i="11"/>
  <c r="AD295" i="11"/>
  <c r="AB295" i="11"/>
  <c r="Z295" i="11"/>
  <c r="C295" i="11"/>
  <c r="AO295" i="11" s="1"/>
  <c r="AF317" i="11"/>
  <c r="AD317" i="11"/>
  <c r="AB317" i="11"/>
  <c r="Z317" i="11"/>
  <c r="H317" i="11"/>
  <c r="C317" i="11"/>
  <c r="AO317" i="11" s="1"/>
  <c r="AF342" i="11"/>
  <c r="AD342" i="11"/>
  <c r="AB342" i="11"/>
  <c r="Z342" i="11"/>
  <c r="C342" i="11"/>
  <c r="AO342" i="11" s="1"/>
  <c r="AF299" i="11"/>
  <c r="AD299" i="11"/>
  <c r="AB299" i="11"/>
  <c r="Z299" i="11"/>
  <c r="C299" i="11"/>
  <c r="AO299" i="11" s="1"/>
  <c r="AF374" i="11"/>
  <c r="AD374" i="11"/>
  <c r="AB374" i="11"/>
  <c r="Z374" i="11"/>
  <c r="C374" i="11"/>
  <c r="AO374" i="11" s="1"/>
  <c r="AF360" i="11"/>
  <c r="AD360" i="11"/>
  <c r="AB360" i="11"/>
  <c r="Z360" i="11"/>
  <c r="C360" i="11"/>
  <c r="AO360" i="11" s="1"/>
  <c r="AF339" i="11"/>
  <c r="AD339" i="11"/>
  <c r="AB339" i="11"/>
  <c r="Z339" i="11"/>
  <c r="C339" i="11"/>
  <c r="AO339" i="11" s="1"/>
  <c r="AF390" i="11"/>
  <c r="AD390" i="11"/>
  <c r="AB390" i="11"/>
  <c r="Z390" i="11"/>
  <c r="C390" i="11"/>
  <c r="AO390" i="11" s="1"/>
  <c r="AF462" i="11"/>
  <c r="AD462" i="11"/>
  <c r="AB462" i="11"/>
  <c r="Z462" i="11"/>
  <c r="C462" i="11"/>
  <c r="AO462" i="11" s="1"/>
  <c r="AF338" i="11"/>
  <c r="AD338" i="11"/>
  <c r="AB338" i="11"/>
  <c r="Z338" i="11"/>
  <c r="C338" i="11"/>
  <c r="AO338" i="11" s="1"/>
  <c r="AF350" i="11"/>
  <c r="AD350" i="11"/>
  <c r="AB350" i="11"/>
  <c r="Z350" i="11"/>
  <c r="C350" i="11"/>
  <c r="AO350" i="11" s="1"/>
  <c r="AF416" i="11"/>
  <c r="AD416" i="11"/>
  <c r="AB416" i="11"/>
  <c r="Z416" i="11"/>
  <c r="C416" i="11"/>
  <c r="AO416" i="11" s="1"/>
  <c r="AF421" i="11"/>
  <c r="AD421" i="11"/>
  <c r="AB421" i="11"/>
  <c r="Z421" i="11"/>
  <c r="C421" i="11"/>
  <c r="AO421" i="11" s="1"/>
  <c r="AF440" i="11"/>
  <c r="AD440" i="11"/>
  <c r="AB440" i="11"/>
  <c r="Z440" i="11"/>
  <c r="C440" i="11"/>
  <c r="AO440" i="11" s="1"/>
  <c r="AF239" i="11"/>
  <c r="AD239" i="11"/>
  <c r="AB239" i="11"/>
  <c r="Z239" i="11"/>
  <c r="H239" i="11"/>
  <c r="C239" i="11"/>
  <c r="AF325" i="11"/>
  <c r="AD325" i="11"/>
  <c r="AB325" i="11"/>
  <c r="Z325" i="11"/>
  <c r="C325" i="11"/>
  <c r="AO325" i="11" s="1"/>
  <c r="AF366" i="11"/>
  <c r="AD366" i="11"/>
  <c r="AB366" i="11"/>
  <c r="Z366" i="11"/>
  <c r="C366" i="11"/>
  <c r="AO366" i="11" s="1"/>
  <c r="AF422" i="11"/>
  <c r="AD422" i="11"/>
  <c r="AB422" i="11"/>
  <c r="Z422" i="11"/>
  <c r="C422" i="11"/>
  <c r="AO422" i="11" s="1"/>
  <c r="AF357" i="11"/>
  <c r="AD357" i="11"/>
  <c r="AB357" i="11"/>
  <c r="Z357" i="11"/>
  <c r="C357" i="11"/>
  <c r="AO357" i="11" s="1"/>
  <c r="AF227" i="11"/>
  <c r="AD227" i="11"/>
  <c r="AB227" i="11"/>
  <c r="Z227" i="11"/>
  <c r="C227" i="11"/>
  <c r="AO227" i="11" s="1"/>
  <c r="AF393" i="11"/>
  <c r="AD393" i="11"/>
  <c r="AB393" i="11"/>
  <c r="Z393" i="11"/>
  <c r="C393" i="11"/>
  <c r="AO393" i="11" s="1"/>
  <c r="AF297" i="11"/>
  <c r="AD297" i="11"/>
  <c r="AB297" i="11"/>
  <c r="Z297" i="11"/>
  <c r="C297" i="11"/>
  <c r="AO297" i="11" s="1"/>
  <c r="AF258" i="11"/>
  <c r="AD258" i="11"/>
  <c r="AB258" i="11"/>
  <c r="Z258" i="11"/>
  <c r="C258" i="11"/>
  <c r="AO258" i="11" s="1"/>
  <c r="AF337" i="11"/>
  <c r="AD337" i="11"/>
  <c r="AB337" i="11"/>
  <c r="Z337" i="11"/>
  <c r="C337" i="11"/>
  <c r="AO337" i="11" s="1"/>
  <c r="AF399" i="11"/>
  <c r="AD399" i="11"/>
  <c r="AB399" i="11"/>
  <c r="Z399" i="11"/>
  <c r="C399" i="11"/>
  <c r="AO399" i="11" s="1"/>
  <c r="AF318" i="11"/>
  <c r="AD318" i="11"/>
  <c r="AB318" i="11"/>
  <c r="Z318" i="11"/>
  <c r="C318" i="11"/>
  <c r="AO318" i="11" s="1"/>
  <c r="AF449" i="11"/>
  <c r="AD449" i="11"/>
  <c r="AB449" i="11"/>
  <c r="Z449" i="11"/>
  <c r="C449" i="11"/>
  <c r="AO449" i="11" s="1"/>
  <c r="AF439" i="11"/>
  <c r="AD439" i="11"/>
  <c r="AB439" i="11"/>
  <c r="Z439" i="11"/>
  <c r="C439" i="11"/>
  <c r="AO439" i="11" s="1"/>
  <c r="AF406" i="11"/>
  <c r="AD406" i="11"/>
  <c r="AB406" i="11"/>
  <c r="Z406" i="11"/>
  <c r="C406" i="11"/>
  <c r="AO406" i="11" s="1"/>
  <c r="AF358" i="11"/>
  <c r="AD358" i="11"/>
  <c r="AB358" i="11"/>
  <c r="Z358" i="11"/>
  <c r="C358" i="11"/>
  <c r="AO358" i="11" s="1"/>
  <c r="AF379" i="11"/>
  <c r="AD379" i="11"/>
  <c r="AB379" i="11"/>
  <c r="Z379" i="11"/>
  <c r="C379" i="11"/>
  <c r="AO379" i="11" s="1"/>
  <c r="AF382" i="11"/>
  <c r="AD382" i="11"/>
  <c r="AB382" i="11"/>
  <c r="Z382" i="11"/>
  <c r="C382" i="11"/>
  <c r="AO382" i="11" s="1"/>
  <c r="AF253" i="11"/>
  <c r="AD253" i="11"/>
  <c r="AB253" i="11"/>
  <c r="Z253" i="11"/>
  <c r="C253" i="11"/>
  <c r="AO253" i="11" s="1"/>
  <c r="AF435" i="11"/>
  <c r="AD435" i="11"/>
  <c r="AB435" i="11"/>
  <c r="Z435" i="11"/>
  <c r="C435" i="11"/>
  <c r="AO435" i="11" s="1"/>
  <c r="AF324" i="11"/>
  <c r="AD324" i="11"/>
  <c r="AB324" i="11"/>
  <c r="Z324" i="11"/>
  <c r="C324" i="11"/>
  <c r="AO324" i="11" s="1"/>
  <c r="AF415" i="11"/>
  <c r="AD415" i="11"/>
  <c r="AB415" i="11"/>
  <c r="Z415" i="11"/>
  <c r="C415" i="11"/>
  <c r="AO415" i="11" s="1"/>
  <c r="AF353" i="11"/>
  <c r="AD353" i="11"/>
  <c r="AB353" i="11"/>
  <c r="Z353" i="11"/>
  <c r="C353" i="11"/>
  <c r="AO353" i="11" s="1"/>
  <c r="AF201" i="11"/>
  <c r="AD201" i="11"/>
  <c r="AB201" i="11"/>
  <c r="Z201" i="11"/>
  <c r="C201" i="11"/>
  <c r="AO201" i="11" s="1"/>
  <c r="AF303" i="11"/>
  <c r="AD303" i="11"/>
  <c r="AB303" i="11"/>
  <c r="Z303" i="11"/>
  <c r="C303" i="11"/>
  <c r="AO303" i="11" s="1"/>
  <c r="AF341" i="11"/>
  <c r="AD341" i="11"/>
  <c r="AB341" i="11"/>
  <c r="Z341" i="11"/>
  <c r="C341" i="11"/>
  <c r="AO341" i="11" s="1"/>
  <c r="AF375" i="11"/>
  <c r="AD375" i="11"/>
  <c r="AB375" i="11"/>
  <c r="Z375" i="11"/>
  <c r="C375" i="11"/>
  <c r="AO375" i="11" s="1"/>
  <c r="AF336" i="11"/>
  <c r="AD336" i="11"/>
  <c r="AB336" i="11"/>
  <c r="Z336" i="11"/>
  <c r="C336" i="11"/>
  <c r="AO336" i="11" s="1"/>
  <c r="AF432" i="11"/>
  <c r="AD432" i="11"/>
  <c r="AB432" i="11"/>
  <c r="Z432" i="11"/>
  <c r="C432" i="11"/>
  <c r="AO432" i="11" s="1"/>
  <c r="AF384" i="11"/>
  <c r="AD384" i="11"/>
  <c r="AB384" i="11"/>
  <c r="Z384" i="11"/>
  <c r="C384" i="11"/>
  <c r="AO384" i="11" s="1"/>
  <c r="AF127" i="11"/>
  <c r="AD127" i="11"/>
  <c r="AB127" i="11"/>
  <c r="Z127" i="11"/>
  <c r="C127" i="11"/>
  <c r="AO127" i="11" s="1"/>
  <c r="AF301" i="11"/>
  <c r="AD301" i="11"/>
  <c r="AB301" i="11"/>
  <c r="Z301" i="11"/>
  <c r="C301" i="11"/>
  <c r="AO301" i="11" s="1"/>
  <c r="AF225" i="11"/>
  <c r="AD225" i="11"/>
  <c r="AB225" i="11"/>
  <c r="Z225" i="11"/>
  <c r="C225" i="11"/>
  <c r="AO225" i="11" s="1"/>
  <c r="AF351" i="11"/>
  <c r="AD351" i="11"/>
  <c r="AB351" i="11"/>
  <c r="Z351" i="11"/>
  <c r="C351" i="11"/>
  <c r="AO351" i="11" s="1"/>
  <c r="AF273" i="11"/>
  <c r="AD273" i="11"/>
  <c r="AB273" i="11"/>
  <c r="Z273" i="11"/>
  <c r="C273" i="11"/>
  <c r="AO273" i="11" s="1"/>
  <c r="AF244" i="11"/>
  <c r="AD244" i="11"/>
  <c r="AB244" i="11"/>
  <c r="Z244" i="11"/>
  <c r="C244" i="11"/>
  <c r="AO244" i="11" s="1"/>
  <c r="AF364" i="11"/>
  <c r="AD364" i="11"/>
  <c r="AB364" i="11"/>
  <c r="Z364" i="11"/>
  <c r="C364" i="11"/>
  <c r="AO364" i="11" s="1"/>
  <c r="AF306" i="11"/>
  <c r="AD306" i="11"/>
  <c r="AB306" i="11"/>
  <c r="Z306" i="11"/>
  <c r="C306" i="11"/>
  <c r="AO306" i="11" s="1"/>
  <c r="AF288" i="11"/>
  <c r="AD288" i="11"/>
  <c r="AB288" i="11"/>
  <c r="Z288" i="11"/>
  <c r="C288" i="11"/>
  <c r="AO288" i="11" s="1"/>
  <c r="AF311" i="11"/>
  <c r="AD311" i="11"/>
  <c r="AB311" i="11"/>
  <c r="Z311" i="11"/>
  <c r="C311" i="11"/>
  <c r="AO311" i="11" s="1"/>
  <c r="AF234" i="11"/>
  <c r="AD234" i="11"/>
  <c r="AB234" i="11"/>
  <c r="Z234" i="11"/>
  <c r="C234" i="11"/>
  <c r="AO234" i="11" s="1"/>
  <c r="AF304" i="11"/>
  <c r="AD304" i="11"/>
  <c r="AB304" i="11"/>
  <c r="Z304" i="11"/>
  <c r="C304" i="11"/>
  <c r="AO304" i="11" s="1"/>
  <c r="AF292" i="11"/>
  <c r="AD292" i="11"/>
  <c r="AB292" i="11"/>
  <c r="Z292" i="11"/>
  <c r="C292" i="11"/>
  <c r="AO292" i="11" s="1"/>
  <c r="AF372" i="11"/>
  <c r="AD372" i="11"/>
  <c r="AB372" i="11"/>
  <c r="Z372" i="11"/>
  <c r="C372" i="11"/>
  <c r="AO372" i="11" s="1"/>
  <c r="AF314" i="11"/>
  <c r="AD314" i="11"/>
  <c r="AB314" i="11"/>
  <c r="Z314" i="11"/>
  <c r="C314" i="11"/>
  <c r="AO314" i="11" s="1"/>
  <c r="AF287" i="11"/>
  <c r="AD287" i="11"/>
  <c r="AB287" i="11"/>
  <c r="Z287" i="11"/>
  <c r="C287" i="11"/>
  <c r="AO287" i="11" s="1"/>
  <c r="AF313" i="11"/>
  <c r="AD313" i="11"/>
  <c r="AB313" i="11"/>
  <c r="Z313" i="11"/>
  <c r="C313" i="11"/>
  <c r="AO313" i="11" s="1"/>
  <c r="AF316" i="11"/>
  <c r="AD316" i="11"/>
  <c r="AB316" i="11"/>
  <c r="Z316" i="11"/>
  <c r="C316" i="11"/>
  <c r="AO316" i="11" s="1"/>
  <c r="AF344" i="11"/>
  <c r="AD344" i="11"/>
  <c r="AB344" i="11"/>
  <c r="Z344" i="11"/>
  <c r="C344" i="11"/>
  <c r="AO344" i="11" s="1"/>
  <c r="AF368" i="11"/>
  <c r="AD368" i="11"/>
  <c r="AB368" i="11"/>
  <c r="Z368" i="11"/>
  <c r="C368" i="11"/>
  <c r="AO368" i="11" s="1"/>
  <c r="AF236" i="11"/>
  <c r="AD236" i="11"/>
  <c r="AB236" i="11"/>
  <c r="Z236" i="11"/>
  <c r="C236" i="11"/>
  <c r="AO236" i="11" s="1"/>
  <c r="AF279" i="11"/>
  <c r="AD279" i="11"/>
  <c r="AB279" i="11"/>
  <c r="Z279" i="11"/>
  <c r="C279" i="11"/>
  <c r="AO279" i="11" s="1"/>
  <c r="AF300" i="11"/>
  <c r="AD300" i="11"/>
  <c r="AB300" i="11"/>
  <c r="Z300" i="11"/>
  <c r="C300" i="11"/>
  <c r="AO300" i="11" s="1"/>
  <c r="AF277" i="11"/>
  <c r="AD277" i="11"/>
  <c r="AB277" i="11"/>
  <c r="Z277" i="11"/>
  <c r="C277" i="11"/>
  <c r="AO277" i="11" s="1"/>
  <c r="AF328" i="11"/>
  <c r="AD328" i="11"/>
  <c r="AB328" i="11"/>
  <c r="Z328" i="11"/>
  <c r="C328" i="11"/>
  <c r="AO328" i="11" s="1"/>
  <c r="AF278" i="11"/>
  <c r="AD278" i="11"/>
  <c r="AB278" i="11"/>
  <c r="Z278" i="11"/>
  <c r="C278" i="11"/>
  <c r="AO278" i="11" s="1"/>
  <c r="AF196" i="11"/>
  <c r="AD196" i="11"/>
  <c r="AB196" i="11"/>
  <c r="Z196" i="11"/>
  <c r="C196" i="11"/>
  <c r="AO196" i="11" s="1"/>
  <c r="AF249" i="11"/>
  <c r="AD249" i="11"/>
  <c r="AB249" i="11"/>
  <c r="Z249" i="11"/>
  <c r="C249" i="11"/>
  <c r="AO249" i="11" s="1"/>
  <c r="AF202" i="11"/>
  <c r="AD202" i="11"/>
  <c r="AB202" i="11"/>
  <c r="Z202" i="11"/>
  <c r="C202" i="11"/>
  <c r="AO202" i="11" s="1"/>
  <c r="AF242" i="11"/>
  <c r="AD242" i="11"/>
  <c r="AB242" i="11"/>
  <c r="Z242" i="11"/>
  <c r="C242" i="11"/>
  <c r="AO242" i="11" s="1"/>
  <c r="AF370" i="11"/>
  <c r="AD370" i="11"/>
  <c r="AB370" i="11"/>
  <c r="Z370" i="11"/>
  <c r="C370" i="11"/>
  <c r="AO370" i="11" s="1"/>
  <c r="AF352" i="11"/>
  <c r="AD352" i="11"/>
  <c r="AB352" i="11"/>
  <c r="Z352" i="11"/>
  <c r="C352" i="11"/>
  <c r="AO352" i="11" s="1"/>
  <c r="AF228" i="11"/>
  <c r="AD228" i="11"/>
  <c r="AB228" i="11"/>
  <c r="Z228" i="11"/>
  <c r="C228" i="11"/>
  <c r="AO228" i="11" s="1"/>
  <c r="AF293" i="11"/>
  <c r="AD293" i="11"/>
  <c r="AB293" i="11"/>
  <c r="Z293" i="11"/>
  <c r="C293" i="11"/>
  <c r="AO293" i="11" s="1"/>
  <c r="AF343" i="11"/>
  <c r="AD343" i="11"/>
  <c r="AB343" i="11"/>
  <c r="Z343" i="11"/>
  <c r="C343" i="11"/>
  <c r="AO343" i="11" s="1"/>
  <c r="AF263" i="11"/>
  <c r="AD263" i="11"/>
  <c r="AB263" i="11"/>
  <c r="Z263" i="11"/>
  <c r="C263" i="11"/>
  <c r="AO263" i="11" s="1"/>
  <c r="AF378" i="11"/>
  <c r="AD378" i="11"/>
  <c r="AB378" i="11"/>
  <c r="Z378" i="11"/>
  <c r="C378" i="11"/>
  <c r="AO378" i="11" s="1"/>
  <c r="AF315" i="11"/>
  <c r="AD315" i="11"/>
  <c r="AB315" i="11"/>
  <c r="Z315" i="11"/>
  <c r="C315" i="11"/>
  <c r="AO315" i="11" s="1"/>
  <c r="AF380" i="11"/>
  <c r="AD380" i="11"/>
  <c r="AB380" i="11"/>
  <c r="Z380" i="11"/>
  <c r="C380" i="11"/>
  <c r="AO380" i="11" s="1"/>
  <c r="AF222" i="11"/>
  <c r="AD222" i="11"/>
  <c r="AB222" i="11"/>
  <c r="Z222" i="11"/>
  <c r="C222" i="11"/>
  <c r="AO222" i="11" s="1"/>
  <c r="AF290" i="11"/>
  <c r="AD290" i="11"/>
  <c r="AB290" i="11"/>
  <c r="Z290" i="11"/>
  <c r="C290" i="11"/>
  <c r="AO290" i="11" s="1"/>
  <c r="AF286" i="11"/>
  <c r="AD286" i="11"/>
  <c r="AB286" i="11"/>
  <c r="Z286" i="11"/>
  <c r="C286" i="11"/>
  <c r="AO286" i="11" s="1"/>
  <c r="AF245" i="11"/>
  <c r="AD245" i="11"/>
  <c r="AB245" i="11"/>
  <c r="Z245" i="11"/>
  <c r="C245" i="11"/>
  <c r="AO245" i="11" s="1"/>
  <c r="AF248" i="11"/>
  <c r="AD248" i="11"/>
  <c r="AB248" i="11"/>
  <c r="Z248" i="11"/>
  <c r="C248" i="11"/>
  <c r="AO248" i="11" s="1"/>
  <c r="AF266" i="11"/>
  <c r="AD266" i="11"/>
  <c r="AB266" i="11"/>
  <c r="Z266" i="11"/>
  <c r="C266" i="11"/>
  <c r="AO266" i="11" s="1"/>
  <c r="AF284" i="11"/>
  <c r="AD284" i="11"/>
  <c r="AB284" i="11"/>
  <c r="Z284" i="11"/>
  <c r="C284" i="11"/>
  <c r="AO284" i="11" s="1"/>
  <c r="AF323" i="11"/>
  <c r="AD323" i="11"/>
  <c r="AB323" i="11"/>
  <c r="Z323" i="11"/>
  <c r="C323" i="11"/>
  <c r="AO323" i="11" s="1"/>
  <c r="AF232" i="11"/>
  <c r="AD232" i="11"/>
  <c r="AB232" i="11"/>
  <c r="Z232" i="11"/>
  <c r="C232" i="11"/>
  <c r="AO232" i="11" s="1"/>
  <c r="AF347" i="11"/>
  <c r="AD347" i="11"/>
  <c r="AB347" i="11"/>
  <c r="Z347" i="11"/>
  <c r="C347" i="11"/>
  <c r="AO347" i="11" s="1"/>
  <c r="AF332" i="11"/>
  <c r="AD332" i="11"/>
  <c r="AB332" i="11"/>
  <c r="Z332" i="11"/>
  <c r="C332" i="11"/>
  <c r="AO332" i="11" s="1"/>
  <c r="AF177" i="11"/>
  <c r="AD177" i="11"/>
  <c r="AB177" i="11"/>
  <c r="Z177" i="11"/>
  <c r="C177" i="11"/>
  <c r="AO177" i="11" s="1"/>
  <c r="AF214" i="11"/>
  <c r="AD214" i="11"/>
  <c r="AB214" i="11"/>
  <c r="Z214" i="11"/>
  <c r="C214" i="11"/>
  <c r="AO214" i="11" s="1"/>
  <c r="AF307" i="11"/>
  <c r="AD307" i="11"/>
  <c r="AB307" i="11"/>
  <c r="Z307" i="11"/>
  <c r="C307" i="11"/>
  <c r="AO307" i="11" s="1"/>
  <c r="AF308" i="11"/>
  <c r="AD308" i="11"/>
  <c r="AB308" i="11"/>
  <c r="Z308" i="11"/>
  <c r="C308" i="11"/>
  <c r="AO308" i="11" s="1"/>
  <c r="AF262" i="11"/>
  <c r="AD262" i="11"/>
  <c r="AB262" i="11"/>
  <c r="Z262" i="11"/>
  <c r="C262" i="11"/>
  <c r="AO262" i="11" s="1"/>
  <c r="AF329" i="11"/>
  <c r="AD329" i="11"/>
  <c r="AB329" i="11"/>
  <c r="Z329" i="11"/>
  <c r="C329" i="11"/>
  <c r="AO329" i="11" s="1"/>
  <c r="AF345" i="11"/>
  <c r="AD345" i="11"/>
  <c r="AB345" i="11"/>
  <c r="Z345" i="11"/>
  <c r="C345" i="11"/>
  <c r="AO345" i="11" s="1"/>
  <c r="AF305" i="11"/>
  <c r="AD305" i="11"/>
  <c r="AB305" i="11"/>
  <c r="Z305" i="11"/>
  <c r="C305" i="11"/>
  <c r="AO305" i="11" s="1"/>
  <c r="AF257" i="11"/>
  <c r="AD257" i="11"/>
  <c r="AB257" i="11"/>
  <c r="Z257" i="11"/>
  <c r="C257" i="11"/>
  <c r="AO257" i="11" s="1"/>
  <c r="AF212" i="11"/>
  <c r="AD212" i="11"/>
  <c r="AB212" i="11"/>
  <c r="Z212" i="11"/>
  <c r="C212" i="11"/>
  <c r="AO212" i="11" s="1"/>
  <c r="AF259" i="11"/>
  <c r="AD259" i="11"/>
  <c r="AB259" i="11"/>
  <c r="Z259" i="11"/>
  <c r="C259" i="11"/>
  <c r="AO259" i="11" s="1"/>
  <c r="AF260" i="11"/>
  <c r="AD260" i="11"/>
  <c r="AB260" i="11"/>
  <c r="Z260" i="11"/>
  <c r="C260" i="11"/>
  <c r="AO260" i="11" s="1"/>
  <c r="AF243" i="11"/>
  <c r="AD243" i="11"/>
  <c r="AB243" i="11"/>
  <c r="Z243" i="11"/>
  <c r="C243" i="11"/>
  <c r="AO243" i="11" s="1"/>
  <c r="AF327" i="11"/>
  <c r="AD327" i="11"/>
  <c r="AB327" i="11"/>
  <c r="Z327" i="11"/>
  <c r="C327" i="11"/>
  <c r="AO327" i="11" s="1"/>
  <c r="AF320" i="11"/>
  <c r="AD320" i="11"/>
  <c r="AB320" i="11"/>
  <c r="Z320" i="11"/>
  <c r="C320" i="11"/>
  <c r="AO320" i="11" s="1"/>
  <c r="AF224" i="11"/>
  <c r="AD224" i="11"/>
  <c r="AB224" i="11"/>
  <c r="Z224" i="11"/>
  <c r="C224" i="11"/>
  <c r="AO224" i="11" s="1"/>
  <c r="AF211" i="11"/>
  <c r="AD211" i="11"/>
  <c r="AB211" i="11"/>
  <c r="Z211" i="11"/>
  <c r="C211" i="11"/>
  <c r="AO211" i="11" s="1"/>
  <c r="AF285" i="11"/>
  <c r="AD285" i="11"/>
  <c r="AB285" i="11"/>
  <c r="Z285" i="11"/>
  <c r="C285" i="11"/>
  <c r="AO285" i="11" s="1"/>
  <c r="AF268" i="11"/>
  <c r="AD268" i="11"/>
  <c r="AB268" i="11"/>
  <c r="Z268" i="11"/>
  <c r="C268" i="11"/>
  <c r="AO268" i="11" s="1"/>
  <c r="AF241" i="11"/>
  <c r="AD241" i="11"/>
  <c r="AB241" i="11"/>
  <c r="Z241" i="11"/>
  <c r="C241" i="11"/>
  <c r="AO241" i="11" s="1"/>
  <c r="AF282" i="11"/>
  <c r="AD282" i="11"/>
  <c r="AB282" i="11"/>
  <c r="Z282" i="11"/>
  <c r="C282" i="11"/>
  <c r="AO282" i="11" s="1"/>
  <c r="AF312" i="11"/>
  <c r="AD312" i="11"/>
  <c r="AB312" i="11"/>
  <c r="Z312" i="11"/>
  <c r="C312" i="11"/>
  <c r="AO312" i="11" s="1"/>
  <c r="AF210" i="11"/>
  <c r="AD210" i="11"/>
  <c r="AB210" i="11"/>
  <c r="Z210" i="11"/>
  <c r="C210" i="11"/>
  <c r="AO210" i="11" s="1"/>
  <c r="AF355" i="11"/>
  <c r="AD355" i="11"/>
  <c r="AB355" i="11"/>
  <c r="Z355" i="11"/>
  <c r="C355" i="11"/>
  <c r="AO355" i="11" s="1"/>
  <c r="AF183" i="11"/>
  <c r="AD183" i="11"/>
  <c r="AB183" i="11"/>
  <c r="Z183" i="11"/>
  <c r="C183" i="11"/>
  <c r="AO183" i="11" s="1"/>
  <c r="AF190" i="11"/>
  <c r="AD190" i="11"/>
  <c r="AB190" i="11"/>
  <c r="Z190" i="11"/>
  <c r="C190" i="11"/>
  <c r="AO190" i="11" s="1"/>
  <c r="AF319" i="11"/>
  <c r="AD319" i="11"/>
  <c r="AB319" i="11"/>
  <c r="Z319" i="11"/>
  <c r="C319" i="11"/>
  <c r="AO319" i="11" s="1"/>
  <c r="AF302" i="11"/>
  <c r="AD302" i="11"/>
  <c r="AB302" i="11"/>
  <c r="Z302" i="11"/>
  <c r="C302" i="11"/>
  <c r="AO302" i="11" s="1"/>
  <c r="AF276" i="11"/>
  <c r="AD276" i="11"/>
  <c r="AB276" i="11"/>
  <c r="Z276" i="11"/>
  <c r="C276" i="11"/>
  <c r="AO276" i="11" s="1"/>
  <c r="AF155" i="11"/>
  <c r="AD155" i="11"/>
  <c r="AB155" i="11"/>
  <c r="Z155" i="11"/>
  <c r="C155" i="11"/>
  <c r="AO155" i="11" s="1"/>
  <c r="AF291" i="11"/>
  <c r="AD291" i="11"/>
  <c r="AB291" i="11"/>
  <c r="Z291" i="11"/>
  <c r="C291" i="11"/>
  <c r="AO291" i="11" s="1"/>
  <c r="AF220" i="11"/>
  <c r="AD220" i="11"/>
  <c r="AB220" i="11"/>
  <c r="Z220" i="11"/>
  <c r="C220" i="11"/>
  <c r="AO220" i="11" s="1"/>
  <c r="AF204" i="11"/>
  <c r="AD204" i="11"/>
  <c r="AB204" i="11"/>
  <c r="Z204" i="11"/>
  <c r="C204" i="11"/>
  <c r="AO204" i="11" s="1"/>
  <c r="AF264" i="11"/>
  <c r="AD264" i="11"/>
  <c r="AB264" i="11"/>
  <c r="Z264" i="11"/>
  <c r="C264" i="11"/>
  <c r="AO264" i="11" s="1"/>
  <c r="AF246" i="11"/>
  <c r="AD246" i="11"/>
  <c r="AB246" i="11"/>
  <c r="Z246" i="11"/>
  <c r="C246" i="11"/>
  <c r="AO246" i="11" s="1"/>
  <c r="AF206" i="11"/>
  <c r="AD206" i="11"/>
  <c r="AB206" i="11"/>
  <c r="Z206" i="11"/>
  <c r="C206" i="11"/>
  <c r="AO206" i="11" s="1"/>
  <c r="AF189" i="11"/>
  <c r="AD189" i="11"/>
  <c r="AB189" i="11"/>
  <c r="Z189" i="11"/>
  <c r="C189" i="11"/>
  <c r="AO189" i="11" s="1"/>
  <c r="AF283" i="11"/>
  <c r="AD283" i="11"/>
  <c r="AB283" i="11"/>
  <c r="Z283" i="11"/>
  <c r="C283" i="11"/>
  <c r="AO283" i="11" s="1"/>
  <c r="AF197" i="11"/>
  <c r="AD197" i="11"/>
  <c r="AB197" i="11"/>
  <c r="Z197" i="11"/>
  <c r="C197" i="11"/>
  <c r="AO197" i="11" s="1"/>
  <c r="AF182" i="11"/>
  <c r="AD182" i="11"/>
  <c r="AB182" i="11"/>
  <c r="Z182" i="11"/>
  <c r="C182" i="11"/>
  <c r="AO182" i="11" s="1"/>
  <c r="AF143" i="11"/>
  <c r="AD143" i="11"/>
  <c r="AB143" i="11"/>
  <c r="Z143" i="11"/>
  <c r="C143" i="11"/>
  <c r="AO143" i="11" s="1"/>
  <c r="AF247" i="11"/>
  <c r="AD247" i="11"/>
  <c r="AB247" i="11"/>
  <c r="Z247" i="11"/>
  <c r="C247" i="11"/>
  <c r="AO247" i="11" s="1"/>
  <c r="AF235" i="11"/>
  <c r="AD235" i="11"/>
  <c r="AB235" i="11"/>
  <c r="Z235" i="11"/>
  <c r="C235" i="11"/>
  <c r="AO235" i="11" s="1"/>
  <c r="AF270" i="11"/>
  <c r="AD270" i="11"/>
  <c r="AB270" i="11"/>
  <c r="Z270" i="11"/>
  <c r="C270" i="11"/>
  <c r="AO270" i="11" s="1"/>
  <c r="AF193" i="11"/>
  <c r="AD193" i="11"/>
  <c r="AB193" i="11"/>
  <c r="Z193" i="11"/>
  <c r="C193" i="11"/>
  <c r="AO193" i="11" s="1"/>
  <c r="AF274" i="11"/>
  <c r="AD274" i="11"/>
  <c r="AB274" i="11"/>
  <c r="Z274" i="11"/>
  <c r="C274" i="11"/>
  <c r="AO274" i="11" s="1"/>
  <c r="AF198" i="11"/>
  <c r="AD198" i="11"/>
  <c r="AB198" i="11"/>
  <c r="Z198" i="11"/>
  <c r="C198" i="11"/>
  <c r="AO198" i="11" s="1"/>
  <c r="AF280" i="11"/>
  <c r="AD280" i="11"/>
  <c r="AB280" i="11"/>
  <c r="Z280" i="11"/>
  <c r="C280" i="11"/>
  <c r="AO280" i="11" s="1"/>
  <c r="AF294" i="11"/>
  <c r="AD294" i="11"/>
  <c r="AB294" i="11"/>
  <c r="Z294" i="11"/>
  <c r="C294" i="11"/>
  <c r="AO294" i="11" s="1"/>
  <c r="AF219" i="11"/>
  <c r="AD219" i="11"/>
  <c r="AB219" i="11"/>
  <c r="Z219" i="11"/>
  <c r="C219" i="11"/>
  <c r="AO219" i="11" s="1"/>
  <c r="AF216" i="11"/>
  <c r="AD216" i="11"/>
  <c r="AB216" i="11"/>
  <c r="Z216" i="11"/>
  <c r="C216" i="11"/>
  <c r="AO216" i="11" s="1"/>
  <c r="AF176" i="11"/>
  <c r="AD176" i="11"/>
  <c r="AB176" i="11"/>
  <c r="Z176" i="11"/>
  <c r="C176" i="11"/>
  <c r="AO176" i="11" s="1"/>
  <c r="AF252" i="11"/>
  <c r="AD252" i="11"/>
  <c r="AB252" i="11"/>
  <c r="Z252" i="11"/>
  <c r="C252" i="11"/>
  <c r="AO252" i="11" s="1"/>
  <c r="AF281" i="11"/>
  <c r="AD281" i="11"/>
  <c r="AB281" i="11"/>
  <c r="Z281" i="11"/>
  <c r="C281" i="11"/>
  <c r="AO281" i="11" s="1"/>
  <c r="AF296" i="11"/>
  <c r="AD296" i="11"/>
  <c r="AB296" i="11"/>
  <c r="Z296" i="11"/>
  <c r="C296" i="11"/>
  <c r="AO296" i="11" s="1"/>
  <c r="AF178" i="11"/>
  <c r="AD178" i="11"/>
  <c r="AB178" i="11"/>
  <c r="Z178" i="11"/>
  <c r="C178" i="11"/>
  <c r="AO178" i="11" s="1"/>
  <c r="AF255" i="11"/>
  <c r="AD255" i="11"/>
  <c r="AB255" i="11"/>
  <c r="Z255" i="11"/>
  <c r="C255" i="11"/>
  <c r="AO255" i="11" s="1"/>
  <c r="AF209" i="11"/>
  <c r="AD209" i="11"/>
  <c r="AB209" i="11"/>
  <c r="Z209" i="11"/>
  <c r="C209" i="11"/>
  <c r="AO209" i="11" s="1"/>
  <c r="AF218" i="11"/>
  <c r="AD218" i="11"/>
  <c r="AB218" i="11"/>
  <c r="Z218" i="11"/>
  <c r="C218" i="11"/>
  <c r="AO218" i="11" s="1"/>
  <c r="AF231" i="11"/>
  <c r="AD231" i="11"/>
  <c r="AB231" i="11"/>
  <c r="Z231" i="11"/>
  <c r="C231" i="11"/>
  <c r="AO231" i="11" s="1"/>
  <c r="AF275" i="11"/>
  <c r="AD275" i="11"/>
  <c r="AB275" i="11"/>
  <c r="Z275" i="11"/>
  <c r="C275" i="11"/>
  <c r="AO275" i="11" s="1"/>
  <c r="AF213" i="11"/>
  <c r="AD213" i="11"/>
  <c r="AB213" i="11"/>
  <c r="Z213" i="11"/>
  <c r="C213" i="11"/>
  <c r="AO213" i="11" s="1"/>
  <c r="AF256" i="11"/>
  <c r="AD256" i="11"/>
  <c r="AB256" i="11"/>
  <c r="Z256" i="11"/>
  <c r="C256" i="11"/>
  <c r="AO256" i="11" s="1"/>
  <c r="AF238" i="11"/>
  <c r="AD238" i="11"/>
  <c r="AB238" i="11"/>
  <c r="Z238" i="11"/>
  <c r="C238" i="11"/>
  <c r="AO238" i="11" s="1"/>
  <c r="AF207" i="11"/>
  <c r="AD207" i="11"/>
  <c r="AB207" i="11"/>
  <c r="Z207" i="11"/>
  <c r="C207" i="11"/>
  <c r="AO207" i="11" s="1"/>
  <c r="AF174" i="11"/>
  <c r="AD174" i="11"/>
  <c r="AB174" i="11"/>
  <c r="Z174" i="11"/>
  <c r="C174" i="11"/>
  <c r="AO174" i="11" s="1"/>
  <c r="AF149" i="11"/>
  <c r="AD149" i="11"/>
  <c r="AB149" i="11"/>
  <c r="Z149" i="11"/>
  <c r="C149" i="11"/>
  <c r="AO149" i="11" s="1"/>
  <c r="AF269" i="11"/>
  <c r="AD269" i="11"/>
  <c r="AB269" i="11"/>
  <c r="Z269" i="11"/>
  <c r="C269" i="11"/>
  <c r="AO269" i="11" s="1"/>
  <c r="AF237" i="11"/>
  <c r="AD237" i="11"/>
  <c r="AB237" i="11"/>
  <c r="Z237" i="11"/>
  <c r="C237" i="11"/>
  <c r="AO237" i="11" s="1"/>
  <c r="AF298" i="11"/>
  <c r="AD298" i="11"/>
  <c r="AB298" i="11"/>
  <c r="Z298" i="11"/>
  <c r="C298" i="11"/>
  <c r="AO298" i="11" s="1"/>
  <c r="AF184" i="11"/>
  <c r="AD184" i="11"/>
  <c r="AB184" i="11"/>
  <c r="Z184" i="11"/>
  <c r="C184" i="11"/>
  <c r="AO184" i="11" s="1"/>
  <c r="AF223" i="11"/>
  <c r="AD223" i="11"/>
  <c r="AB223" i="11"/>
  <c r="Z223" i="11"/>
  <c r="C223" i="11"/>
  <c r="AO223" i="11" s="1"/>
  <c r="AF230" i="11"/>
  <c r="AD230" i="11"/>
  <c r="AB230" i="11"/>
  <c r="Z230" i="11"/>
  <c r="C230" i="11"/>
  <c r="AO230" i="11" s="1"/>
  <c r="AF168" i="11"/>
  <c r="AD168" i="11"/>
  <c r="AB168" i="11"/>
  <c r="Z168" i="11"/>
  <c r="C168" i="11"/>
  <c r="AO168" i="11" s="1"/>
  <c r="AF229" i="11"/>
  <c r="AD229" i="11"/>
  <c r="AB229" i="11"/>
  <c r="Z229" i="11"/>
  <c r="C229" i="11"/>
  <c r="AO229" i="11" s="1"/>
  <c r="AF129" i="11"/>
  <c r="AD129" i="11"/>
  <c r="AB129" i="11"/>
  <c r="Z129" i="11"/>
  <c r="C129" i="11"/>
  <c r="AO129" i="11" s="1"/>
  <c r="AF141" i="11"/>
  <c r="AD141" i="11"/>
  <c r="AB141" i="11"/>
  <c r="Z141" i="11"/>
  <c r="C141" i="11"/>
  <c r="AO141" i="11" s="1"/>
  <c r="AF199" i="11"/>
  <c r="AD199" i="11"/>
  <c r="AB199" i="11"/>
  <c r="Z199" i="11"/>
  <c r="C199" i="11"/>
  <c r="AO199" i="11" s="1"/>
  <c r="AF97" i="11"/>
  <c r="AD97" i="11"/>
  <c r="AB97" i="11"/>
  <c r="Z97" i="11"/>
  <c r="C97" i="11"/>
  <c r="AO97" i="11" s="1"/>
  <c r="AF162" i="11"/>
  <c r="AD162" i="11"/>
  <c r="AB162" i="11"/>
  <c r="Z162" i="11"/>
  <c r="C162" i="11"/>
  <c r="AO162" i="11" s="1"/>
  <c r="AF191" i="11"/>
  <c r="AD191" i="11"/>
  <c r="AB191" i="11"/>
  <c r="Z191" i="11"/>
  <c r="C191" i="11"/>
  <c r="AO191" i="11" s="1"/>
  <c r="AF226" i="11"/>
  <c r="AD226" i="11"/>
  <c r="AB226" i="11"/>
  <c r="Z226" i="11"/>
  <c r="C226" i="11"/>
  <c r="AO226" i="11" s="1"/>
  <c r="AF140" i="11"/>
  <c r="AD140" i="11"/>
  <c r="AB140" i="11"/>
  <c r="Z140" i="11"/>
  <c r="C140" i="11"/>
  <c r="AO140" i="11" s="1"/>
  <c r="AF221" i="11"/>
  <c r="AD221" i="11"/>
  <c r="AB221" i="11"/>
  <c r="Z221" i="11"/>
  <c r="C221" i="11"/>
  <c r="AO221" i="11" s="1"/>
  <c r="AF145" i="11"/>
  <c r="AD145" i="11"/>
  <c r="AB145" i="11"/>
  <c r="Z145" i="11"/>
  <c r="C145" i="11"/>
  <c r="AO145" i="11" s="1"/>
  <c r="AF203" i="11"/>
  <c r="AD203" i="11"/>
  <c r="AB203" i="11"/>
  <c r="Z203" i="11"/>
  <c r="C203" i="11"/>
  <c r="AO203" i="11" s="1"/>
  <c r="AF157" i="11"/>
  <c r="AD157" i="11"/>
  <c r="AB157" i="11"/>
  <c r="Z157" i="11"/>
  <c r="C157" i="11"/>
  <c r="AO157" i="11" s="1"/>
  <c r="AF187" i="11"/>
  <c r="AD187" i="11"/>
  <c r="AB187" i="11"/>
  <c r="Z187" i="11"/>
  <c r="C187" i="11"/>
  <c r="AO187" i="11" s="1"/>
  <c r="AF251" i="11"/>
  <c r="AD251" i="11"/>
  <c r="AB251" i="11"/>
  <c r="Z251" i="11"/>
  <c r="C251" i="11"/>
  <c r="AO251" i="11" s="1"/>
  <c r="AF205" i="11"/>
  <c r="AD205" i="11"/>
  <c r="AB205" i="11"/>
  <c r="Z205" i="11"/>
  <c r="C205" i="11"/>
  <c r="AO205" i="11" s="1"/>
  <c r="AF267" i="11"/>
  <c r="AD267" i="11"/>
  <c r="AB267" i="11"/>
  <c r="Z267" i="11"/>
  <c r="C267" i="11"/>
  <c r="AO267" i="11" s="1"/>
  <c r="AF185" i="11"/>
  <c r="AD185" i="11"/>
  <c r="AB185" i="11"/>
  <c r="Z185" i="11"/>
  <c r="C185" i="11"/>
  <c r="AO185" i="11" s="1"/>
  <c r="AF179" i="11"/>
  <c r="AD179" i="11"/>
  <c r="AB179" i="11"/>
  <c r="Z179" i="11"/>
  <c r="C179" i="11"/>
  <c r="AO179" i="11" s="1"/>
  <c r="AF144" i="11"/>
  <c r="AD144" i="11"/>
  <c r="AB144" i="11"/>
  <c r="Z144" i="11"/>
  <c r="C144" i="11"/>
  <c r="AO144" i="11" s="1"/>
  <c r="AF188" i="11"/>
  <c r="AD188" i="11"/>
  <c r="AB188" i="11"/>
  <c r="Z188" i="11"/>
  <c r="C188" i="11"/>
  <c r="AO188" i="11" s="1"/>
  <c r="AF136" i="11"/>
  <c r="AD136" i="11"/>
  <c r="AB136" i="11"/>
  <c r="Z136" i="11"/>
  <c r="C136" i="11"/>
  <c r="AO136" i="11" s="1"/>
  <c r="AF233" i="11"/>
  <c r="AD233" i="11"/>
  <c r="AB233" i="11"/>
  <c r="Z233" i="11"/>
  <c r="C233" i="11"/>
  <c r="AO233" i="11" s="1"/>
  <c r="AF217" i="11"/>
  <c r="AD217" i="11"/>
  <c r="AB217" i="11"/>
  <c r="Z217" i="11"/>
  <c r="C217" i="11"/>
  <c r="AO217" i="11" s="1"/>
  <c r="AF166" i="11"/>
  <c r="AD166" i="11"/>
  <c r="AB166" i="11"/>
  <c r="Z166" i="11"/>
  <c r="C166" i="11"/>
  <c r="AO166" i="11" s="1"/>
  <c r="AF159" i="11"/>
  <c r="AD159" i="11"/>
  <c r="AB159" i="11"/>
  <c r="Z159" i="11"/>
  <c r="C159" i="11"/>
  <c r="AO159" i="11" s="1"/>
  <c r="AF101" i="11"/>
  <c r="AD101" i="11"/>
  <c r="AB101" i="11"/>
  <c r="Z101" i="11"/>
  <c r="C101" i="11"/>
  <c r="AO101" i="11" s="1"/>
  <c r="AF163" i="11"/>
  <c r="AD163" i="11"/>
  <c r="AB163" i="11"/>
  <c r="Z163" i="11"/>
  <c r="C163" i="11"/>
  <c r="AO163" i="11" s="1"/>
  <c r="AF175" i="11"/>
  <c r="AD175" i="11"/>
  <c r="AB175" i="11"/>
  <c r="Z175" i="11"/>
  <c r="C175" i="11"/>
  <c r="AO175" i="11" s="1"/>
  <c r="AF117" i="11"/>
  <c r="AD117" i="11"/>
  <c r="AB117" i="11"/>
  <c r="Z117" i="11"/>
  <c r="C117" i="11"/>
  <c r="AO117" i="11" s="1"/>
  <c r="AF169" i="11"/>
  <c r="AD169" i="11"/>
  <c r="AB169" i="11"/>
  <c r="Z169" i="11"/>
  <c r="C169" i="11"/>
  <c r="AO169" i="11" s="1"/>
  <c r="AF165" i="11"/>
  <c r="AD165" i="11"/>
  <c r="AB165" i="11"/>
  <c r="Z165" i="11"/>
  <c r="C165" i="11"/>
  <c r="AO165" i="11" s="1"/>
  <c r="AF158" i="11"/>
  <c r="AD158" i="11"/>
  <c r="AB158" i="11"/>
  <c r="Z158" i="11"/>
  <c r="C158" i="11"/>
  <c r="AO158" i="11" s="1"/>
  <c r="AF105" i="11"/>
  <c r="AD105" i="11"/>
  <c r="AB105" i="11"/>
  <c r="Z105" i="11"/>
  <c r="C105" i="11"/>
  <c r="AO105" i="11" s="1"/>
  <c r="AF128" i="11"/>
  <c r="AD128" i="11"/>
  <c r="AB128" i="11"/>
  <c r="Z128" i="11"/>
  <c r="H128" i="11"/>
  <c r="C128" i="11"/>
  <c r="AF240" i="11"/>
  <c r="AD240" i="11"/>
  <c r="AB240" i="11"/>
  <c r="Z240" i="11"/>
  <c r="C240" i="11"/>
  <c r="AO240" i="11" s="1"/>
  <c r="AF115" i="11"/>
  <c r="AD115" i="11"/>
  <c r="AB115" i="11"/>
  <c r="Z115" i="11"/>
  <c r="C115" i="11"/>
  <c r="AO115" i="11" s="1"/>
  <c r="AF147" i="11"/>
  <c r="AD147" i="11"/>
  <c r="AB147" i="11"/>
  <c r="Z147" i="11"/>
  <c r="C147" i="11"/>
  <c r="AO147" i="11" s="1"/>
  <c r="AF150" i="11"/>
  <c r="AD150" i="11"/>
  <c r="AB150" i="11"/>
  <c r="Z150" i="11"/>
  <c r="C150" i="11"/>
  <c r="AO150" i="11" s="1"/>
  <c r="AF148" i="11"/>
  <c r="AD148" i="11"/>
  <c r="AB148" i="11"/>
  <c r="Z148" i="11"/>
  <c r="C148" i="11"/>
  <c r="AO148" i="11" s="1"/>
  <c r="AF108" i="11"/>
  <c r="AD108" i="11"/>
  <c r="AB108" i="11"/>
  <c r="Z108" i="11"/>
  <c r="C108" i="11"/>
  <c r="AO108" i="11" s="1"/>
  <c r="AF153" i="11"/>
  <c r="AD153" i="11"/>
  <c r="AB153" i="11"/>
  <c r="Z153" i="11"/>
  <c r="C153" i="11"/>
  <c r="AO153" i="11" s="1"/>
  <c r="AF172" i="11"/>
  <c r="AD172" i="11"/>
  <c r="AB172" i="11"/>
  <c r="Z172" i="11"/>
  <c r="C172" i="11"/>
  <c r="AO172" i="11" s="1"/>
  <c r="AF208" i="11"/>
  <c r="AD208" i="11"/>
  <c r="AB208" i="11"/>
  <c r="Z208" i="11"/>
  <c r="C208" i="11"/>
  <c r="AO208" i="11" s="1"/>
  <c r="AF167" i="11"/>
  <c r="AD167" i="11"/>
  <c r="AB167" i="11"/>
  <c r="Z167" i="11"/>
  <c r="C167" i="11"/>
  <c r="AO167" i="11" s="1"/>
  <c r="AF215" i="11"/>
  <c r="AD215" i="11"/>
  <c r="AB215" i="11"/>
  <c r="Z215" i="11"/>
  <c r="C215" i="11"/>
  <c r="AO215" i="11" s="1"/>
  <c r="AF195" i="11"/>
  <c r="AD195" i="11"/>
  <c r="AB195" i="11"/>
  <c r="Z195" i="11"/>
  <c r="C195" i="11"/>
  <c r="AO195" i="11" s="1"/>
  <c r="AF132" i="11"/>
  <c r="AD132" i="11"/>
  <c r="AB132" i="11"/>
  <c r="Z132" i="11"/>
  <c r="C132" i="11"/>
  <c r="AO132" i="11" s="1"/>
  <c r="AF171" i="11"/>
  <c r="AD171" i="11"/>
  <c r="AB171" i="11"/>
  <c r="Z171" i="11"/>
  <c r="C171" i="11"/>
  <c r="AO171" i="11" s="1"/>
  <c r="AF94" i="11"/>
  <c r="AD94" i="11"/>
  <c r="AB94" i="11"/>
  <c r="Z94" i="11"/>
  <c r="C94" i="11"/>
  <c r="AO94" i="11" s="1"/>
  <c r="AF186" i="11"/>
  <c r="AD186" i="11"/>
  <c r="AB186" i="11"/>
  <c r="Z186" i="11"/>
  <c r="C186" i="11"/>
  <c r="AO186" i="11" s="1"/>
  <c r="AF154" i="11"/>
  <c r="AD154" i="11"/>
  <c r="AB154" i="11"/>
  <c r="Z154" i="11"/>
  <c r="C154" i="11"/>
  <c r="AO154" i="11" s="1"/>
  <c r="AF134" i="11"/>
  <c r="AD134" i="11"/>
  <c r="AB134" i="11"/>
  <c r="Z134" i="11"/>
  <c r="C134" i="11"/>
  <c r="AO134" i="11" s="1"/>
  <c r="AF95" i="11"/>
  <c r="AD95" i="11"/>
  <c r="AB95" i="11"/>
  <c r="Z95" i="11"/>
  <c r="C95" i="11"/>
  <c r="AO95" i="11" s="1"/>
  <c r="AF161" i="11"/>
  <c r="AD161" i="11"/>
  <c r="AB161" i="11"/>
  <c r="Z161" i="11"/>
  <c r="C161" i="11"/>
  <c r="AO161" i="11" s="1"/>
  <c r="AF181" i="11"/>
  <c r="AD181" i="11"/>
  <c r="AB181" i="11"/>
  <c r="Z181" i="11"/>
  <c r="C181" i="11"/>
  <c r="AO181" i="11" s="1"/>
  <c r="AF152" i="11"/>
  <c r="AD152" i="11"/>
  <c r="AB152" i="11"/>
  <c r="Z152" i="11"/>
  <c r="C152" i="11"/>
  <c r="AO152" i="11" s="1"/>
  <c r="AF120" i="11"/>
  <c r="AD120" i="11"/>
  <c r="AB120" i="11"/>
  <c r="Z120" i="11"/>
  <c r="C120" i="11"/>
  <c r="AO120" i="11" s="1"/>
  <c r="AF173" i="11"/>
  <c r="AD173" i="11"/>
  <c r="AB173" i="11"/>
  <c r="Z173" i="11"/>
  <c r="C173" i="11"/>
  <c r="AO173" i="11" s="1"/>
  <c r="AF200" i="11"/>
  <c r="AD200" i="11"/>
  <c r="AB200" i="11"/>
  <c r="Z200" i="11"/>
  <c r="C200" i="11"/>
  <c r="AO200" i="11" s="1"/>
  <c r="AF135" i="11"/>
  <c r="AD135" i="11"/>
  <c r="AB135" i="11"/>
  <c r="Z135" i="11"/>
  <c r="C135" i="11"/>
  <c r="AO135" i="11" s="1"/>
  <c r="AF124" i="11"/>
  <c r="AD124" i="11"/>
  <c r="AB124" i="11"/>
  <c r="Z124" i="11"/>
  <c r="C124" i="11"/>
  <c r="AO124" i="11" s="1"/>
  <c r="AF104" i="11"/>
  <c r="AD104" i="11"/>
  <c r="AB104" i="11"/>
  <c r="Z104" i="11"/>
  <c r="C104" i="11"/>
  <c r="AO104" i="11" s="1"/>
  <c r="AF133" i="11"/>
  <c r="AD133" i="11"/>
  <c r="AB133" i="11"/>
  <c r="Z133" i="11"/>
  <c r="C133" i="11"/>
  <c r="AO133" i="11" s="1"/>
  <c r="AF194" i="11"/>
  <c r="AD194" i="11"/>
  <c r="AB194" i="11"/>
  <c r="Z194" i="11"/>
  <c r="C194" i="11"/>
  <c r="AO194" i="11" s="1"/>
  <c r="AF138" i="11"/>
  <c r="AD138" i="11"/>
  <c r="AB138" i="11"/>
  <c r="Z138" i="11"/>
  <c r="C138" i="11"/>
  <c r="AO138" i="11" s="1"/>
  <c r="AF137" i="11"/>
  <c r="AD137" i="11"/>
  <c r="AB137" i="11"/>
  <c r="Z137" i="11"/>
  <c r="C137" i="11"/>
  <c r="AO137" i="11" s="1"/>
  <c r="AF123" i="11"/>
  <c r="AD123" i="11"/>
  <c r="AB123" i="11"/>
  <c r="Z123" i="11"/>
  <c r="C123" i="11"/>
  <c r="AO123" i="11" s="1"/>
  <c r="AF151" i="11"/>
  <c r="AD151" i="11"/>
  <c r="AB151" i="11"/>
  <c r="Z151" i="11"/>
  <c r="C151" i="11"/>
  <c r="AO151" i="11" s="1"/>
  <c r="AF107" i="11"/>
  <c r="AD107" i="11"/>
  <c r="AB107" i="11"/>
  <c r="Z107" i="11"/>
  <c r="C107" i="11"/>
  <c r="AO107" i="11" s="1"/>
  <c r="AF118" i="11"/>
  <c r="AD118" i="11"/>
  <c r="AB118" i="11"/>
  <c r="Z118" i="11"/>
  <c r="C118" i="11"/>
  <c r="AO118" i="11" s="1"/>
  <c r="AF89" i="11"/>
  <c r="AD89" i="11"/>
  <c r="AB89" i="11"/>
  <c r="Z89" i="11"/>
  <c r="C89" i="11"/>
  <c r="AO89" i="11" s="1"/>
  <c r="AF78" i="11"/>
  <c r="AD78" i="11"/>
  <c r="AB78" i="11"/>
  <c r="Z78" i="11"/>
  <c r="C78" i="11"/>
  <c r="AO78" i="11" s="1"/>
  <c r="AF96" i="11"/>
  <c r="AD96" i="11"/>
  <c r="AB96" i="11"/>
  <c r="Z96" i="11"/>
  <c r="C96" i="11"/>
  <c r="AO96" i="11" s="1"/>
  <c r="AF114" i="11"/>
  <c r="AD114" i="11"/>
  <c r="AB114" i="11"/>
  <c r="Z114" i="11"/>
  <c r="C114" i="11"/>
  <c r="AO114" i="11" s="1"/>
  <c r="AF142" i="11"/>
  <c r="AD142" i="11"/>
  <c r="AB142" i="11"/>
  <c r="Z142" i="11"/>
  <c r="H142" i="11"/>
  <c r="C142" i="11"/>
  <c r="AF180" i="11"/>
  <c r="AD180" i="11"/>
  <c r="AB180" i="11"/>
  <c r="Z180" i="11"/>
  <c r="C180" i="11"/>
  <c r="AO180" i="11" s="1"/>
  <c r="AF139" i="11"/>
  <c r="AD139" i="11"/>
  <c r="AB139" i="11"/>
  <c r="Z139" i="11"/>
  <c r="C139" i="11"/>
  <c r="AO139" i="11" s="1"/>
  <c r="AF164" i="11"/>
  <c r="AD164" i="11"/>
  <c r="AB164" i="11"/>
  <c r="Z164" i="11"/>
  <c r="C164" i="11"/>
  <c r="AO164" i="11" s="1"/>
  <c r="AF160" i="11"/>
  <c r="AD160" i="11"/>
  <c r="AB160" i="11"/>
  <c r="Z160" i="11"/>
  <c r="C160" i="11"/>
  <c r="AO160" i="11" s="1"/>
  <c r="AF119" i="11"/>
  <c r="AD119" i="11"/>
  <c r="AB119" i="11"/>
  <c r="Z119" i="11"/>
  <c r="C119" i="11"/>
  <c r="AO119" i="11" s="1"/>
  <c r="AF122" i="11"/>
  <c r="AD122" i="11"/>
  <c r="AB122" i="11"/>
  <c r="Z122" i="11"/>
  <c r="C122" i="11"/>
  <c r="AO122" i="11" s="1"/>
  <c r="AF106" i="11"/>
  <c r="AD106" i="11"/>
  <c r="AB106" i="11"/>
  <c r="Z106" i="11"/>
  <c r="C106" i="11"/>
  <c r="AO106" i="11" s="1"/>
  <c r="AF170" i="11"/>
  <c r="AD170" i="11"/>
  <c r="AB170" i="11"/>
  <c r="Z170" i="11"/>
  <c r="C170" i="11"/>
  <c r="AO170" i="11" s="1"/>
  <c r="AF126" i="11"/>
  <c r="AD126" i="11"/>
  <c r="AB126" i="11"/>
  <c r="Z126" i="11"/>
  <c r="C126" i="11"/>
  <c r="AO126" i="11" s="1"/>
  <c r="AF109" i="11"/>
  <c r="AD109" i="11"/>
  <c r="AB109" i="11"/>
  <c r="Z109" i="11"/>
  <c r="C109" i="11"/>
  <c r="AO109" i="11" s="1"/>
  <c r="AF130" i="11"/>
  <c r="AD130" i="11"/>
  <c r="AB130" i="11"/>
  <c r="Z130" i="11"/>
  <c r="C130" i="11"/>
  <c r="AO130" i="11" s="1"/>
  <c r="AF192" i="11"/>
  <c r="AD192" i="11"/>
  <c r="AB192" i="11"/>
  <c r="Z192" i="11"/>
  <c r="C192" i="11"/>
  <c r="AO192" i="11" s="1"/>
  <c r="AF90" i="11"/>
  <c r="AD90" i="11"/>
  <c r="AB90" i="11"/>
  <c r="Z90" i="11"/>
  <c r="C90" i="11"/>
  <c r="AO90" i="11" s="1"/>
  <c r="AF113" i="11"/>
  <c r="AD113" i="11"/>
  <c r="AB113" i="11"/>
  <c r="Z113" i="11"/>
  <c r="C113" i="11"/>
  <c r="AO113" i="11" s="1"/>
  <c r="AF111" i="11"/>
  <c r="AD111" i="11"/>
  <c r="AB111" i="11"/>
  <c r="Z111" i="11"/>
  <c r="C111" i="11"/>
  <c r="AO111" i="11" s="1"/>
  <c r="AF146" i="11"/>
  <c r="AD146" i="11"/>
  <c r="AB146" i="11"/>
  <c r="Z146" i="11"/>
  <c r="C146" i="11"/>
  <c r="AO146" i="11" s="1"/>
  <c r="AF91" i="11"/>
  <c r="AD91" i="11"/>
  <c r="AB91" i="11"/>
  <c r="Z91" i="11"/>
  <c r="C91" i="11"/>
  <c r="AO91" i="11" s="1"/>
  <c r="AF156" i="11"/>
  <c r="AD156" i="11"/>
  <c r="AB156" i="11"/>
  <c r="Z156" i="11"/>
  <c r="C156" i="11"/>
  <c r="AO156" i="11" s="1"/>
  <c r="AF125" i="11"/>
  <c r="AD125" i="11"/>
  <c r="AB125" i="11"/>
  <c r="Z125" i="11"/>
  <c r="C125" i="11"/>
  <c r="AO125" i="11" s="1"/>
  <c r="AF112" i="11"/>
  <c r="AD112" i="11"/>
  <c r="AB112" i="11"/>
  <c r="Z112" i="11"/>
  <c r="C112" i="11"/>
  <c r="AO112" i="11" s="1"/>
  <c r="AF61" i="11"/>
  <c r="AD61" i="11"/>
  <c r="AB61" i="11"/>
  <c r="Z61" i="11"/>
  <c r="C61" i="11"/>
  <c r="AO61" i="11" s="1"/>
  <c r="AF69" i="11"/>
  <c r="AD69" i="11"/>
  <c r="AB69" i="11"/>
  <c r="Z69" i="11"/>
  <c r="C69" i="11"/>
  <c r="AO69" i="11" s="1"/>
  <c r="AF87" i="11"/>
  <c r="AD87" i="11"/>
  <c r="AB87" i="11"/>
  <c r="Z87" i="11"/>
  <c r="C87" i="11"/>
  <c r="AO87" i="11" s="1"/>
  <c r="AF131" i="11"/>
  <c r="AD131" i="11"/>
  <c r="AB131" i="11"/>
  <c r="Z131" i="11"/>
  <c r="C131" i="11"/>
  <c r="AO131" i="11" s="1"/>
  <c r="AF65" i="11"/>
  <c r="AD65" i="11"/>
  <c r="AB65" i="11"/>
  <c r="Z65" i="11"/>
  <c r="C65" i="11"/>
  <c r="AO65" i="11" s="1"/>
  <c r="AF72" i="11"/>
  <c r="AD72" i="11"/>
  <c r="AB72" i="11"/>
  <c r="Z72" i="11"/>
  <c r="C72" i="11"/>
  <c r="AO72" i="11" s="1"/>
  <c r="AF99" i="11"/>
  <c r="AD99" i="11"/>
  <c r="AB99" i="11"/>
  <c r="Z99" i="11"/>
  <c r="C99" i="11"/>
  <c r="AO99" i="11" s="1"/>
  <c r="AF67" i="11"/>
  <c r="AD67" i="11"/>
  <c r="AB67" i="11"/>
  <c r="Z67" i="11"/>
  <c r="C67" i="11"/>
  <c r="AO67" i="11" s="1"/>
  <c r="AF98" i="11"/>
  <c r="AD98" i="11"/>
  <c r="AB98" i="11"/>
  <c r="Z98" i="11"/>
  <c r="C98" i="11"/>
  <c r="AO98" i="11" s="1"/>
  <c r="AF116" i="11"/>
  <c r="AD116" i="11"/>
  <c r="AB116" i="11"/>
  <c r="Z116" i="11"/>
  <c r="C116" i="11"/>
  <c r="AO116" i="11" s="1"/>
  <c r="AF88" i="11"/>
  <c r="AD88" i="11"/>
  <c r="AB88" i="11"/>
  <c r="Z88" i="11"/>
  <c r="C88" i="11"/>
  <c r="AO88" i="11" s="1"/>
  <c r="AF85" i="11"/>
  <c r="AD85" i="11"/>
  <c r="AB85" i="11"/>
  <c r="Z85" i="11"/>
  <c r="C85" i="11"/>
  <c r="AO85" i="11" s="1"/>
  <c r="AF79" i="11"/>
  <c r="AD79" i="11"/>
  <c r="AB79" i="11"/>
  <c r="Z79" i="11"/>
  <c r="C79" i="11"/>
  <c r="AO79" i="11" s="1"/>
  <c r="AF103" i="11"/>
  <c r="AD103" i="11"/>
  <c r="AB103" i="11"/>
  <c r="Z103" i="11"/>
  <c r="C103" i="11"/>
  <c r="AO103" i="11" s="1"/>
  <c r="AF57" i="11"/>
  <c r="AD57" i="11"/>
  <c r="AB57" i="11"/>
  <c r="Z57" i="11"/>
  <c r="C57" i="11"/>
  <c r="AO57" i="11" s="1"/>
  <c r="AF110" i="11"/>
  <c r="AD110" i="11"/>
  <c r="AB110" i="11"/>
  <c r="Z110" i="11"/>
  <c r="C110" i="11"/>
  <c r="AO110" i="11" s="1"/>
  <c r="AF70" i="11"/>
  <c r="AD70" i="11"/>
  <c r="AB70" i="11"/>
  <c r="Z70" i="11"/>
  <c r="C70" i="11"/>
  <c r="AO70" i="11" s="1"/>
  <c r="AF121" i="11"/>
  <c r="AD121" i="11"/>
  <c r="AB121" i="11"/>
  <c r="Z121" i="11"/>
  <c r="C121" i="11"/>
  <c r="AO121" i="11" s="1"/>
  <c r="AF102" i="11"/>
  <c r="AD102" i="11"/>
  <c r="AB102" i="11"/>
  <c r="Z102" i="11"/>
  <c r="C102" i="11"/>
  <c r="AO102" i="11" s="1"/>
  <c r="AF59" i="11"/>
  <c r="AD59" i="11"/>
  <c r="AB59" i="11"/>
  <c r="Z59" i="11"/>
  <c r="C59" i="11"/>
  <c r="AO59" i="11" s="1"/>
  <c r="AF77" i="11"/>
  <c r="AD77" i="11"/>
  <c r="AB77" i="11"/>
  <c r="Z77" i="11"/>
  <c r="C77" i="11"/>
  <c r="AO77" i="11" s="1"/>
  <c r="AF75" i="11"/>
  <c r="AD75" i="11"/>
  <c r="AB75" i="11"/>
  <c r="Z75" i="11"/>
  <c r="C75" i="11"/>
  <c r="AO75" i="11" s="1"/>
  <c r="AF93" i="11"/>
  <c r="AD93" i="11"/>
  <c r="AB93" i="11"/>
  <c r="Z93" i="11"/>
  <c r="C93" i="11"/>
  <c r="AO93" i="11" s="1"/>
  <c r="AF82" i="11"/>
  <c r="AD82" i="11"/>
  <c r="AB82" i="11"/>
  <c r="Z82" i="11"/>
  <c r="C82" i="11"/>
  <c r="AO82" i="11" s="1"/>
  <c r="AF100" i="11"/>
  <c r="AD100" i="11"/>
  <c r="AB100" i="11"/>
  <c r="Z100" i="11"/>
  <c r="C100" i="11"/>
  <c r="AO100" i="11" s="1"/>
  <c r="AF68" i="11"/>
  <c r="AD68" i="11"/>
  <c r="AB68" i="11"/>
  <c r="Z68" i="11"/>
  <c r="C68" i="11"/>
  <c r="AO68" i="11" s="1"/>
  <c r="AF76" i="11"/>
  <c r="AD76" i="11"/>
  <c r="AB76" i="11"/>
  <c r="Z76" i="11"/>
  <c r="C76" i="11"/>
  <c r="AO76" i="11" s="1"/>
  <c r="AF92" i="11"/>
  <c r="AD92" i="11"/>
  <c r="AB92" i="11"/>
  <c r="Z92" i="11"/>
  <c r="C92" i="11"/>
  <c r="AO92" i="11" s="1"/>
  <c r="AF80" i="11"/>
  <c r="AD80" i="11"/>
  <c r="AB80" i="11"/>
  <c r="Z80" i="11"/>
  <c r="C80" i="11"/>
  <c r="AO80" i="11" s="1"/>
  <c r="AF73" i="11"/>
  <c r="AD73" i="11"/>
  <c r="AB73" i="11"/>
  <c r="Z73" i="11"/>
  <c r="C73" i="11"/>
  <c r="AO73" i="11" s="1"/>
  <c r="AF86" i="11"/>
  <c r="AD86" i="11"/>
  <c r="AB86" i="11"/>
  <c r="Z86" i="11"/>
  <c r="C86" i="11"/>
  <c r="AO86" i="11" s="1"/>
  <c r="AF54" i="11"/>
  <c r="AD54" i="11"/>
  <c r="AB54" i="11"/>
  <c r="Z54" i="11"/>
  <c r="C54" i="11"/>
  <c r="AO54" i="11" s="1"/>
  <c r="AF64" i="11"/>
  <c r="AD64" i="11"/>
  <c r="AB64" i="11"/>
  <c r="Z64" i="11"/>
  <c r="C64" i="11"/>
  <c r="AO64" i="11" s="1"/>
  <c r="AF30" i="11"/>
  <c r="AD30" i="11"/>
  <c r="AB30" i="11"/>
  <c r="Z30" i="11"/>
  <c r="C30" i="11"/>
  <c r="AO30" i="11" s="1"/>
  <c r="AF74" i="11"/>
  <c r="AD74" i="11"/>
  <c r="AB74" i="11"/>
  <c r="Z74" i="11"/>
  <c r="C74" i="11"/>
  <c r="AO74" i="11" s="1"/>
  <c r="AF71" i="11"/>
  <c r="AD71" i="11"/>
  <c r="AB71" i="11"/>
  <c r="Z71" i="11"/>
  <c r="C71" i="11"/>
  <c r="AO71" i="11" s="1"/>
  <c r="AF41" i="11"/>
  <c r="AD41" i="11"/>
  <c r="AB41" i="11"/>
  <c r="Z41" i="11"/>
  <c r="C41" i="11"/>
  <c r="AO41" i="11" s="1"/>
  <c r="AF63" i="11"/>
  <c r="AD63" i="11"/>
  <c r="AB63" i="11"/>
  <c r="Z63" i="11"/>
  <c r="C63" i="11"/>
  <c r="AO63" i="11" s="1"/>
  <c r="AF83" i="11"/>
  <c r="AD83" i="11"/>
  <c r="AB83" i="11"/>
  <c r="Z83" i="11"/>
  <c r="C83" i="11"/>
  <c r="AO83" i="11" s="1"/>
  <c r="AF56" i="11"/>
  <c r="AD56" i="11"/>
  <c r="AB56" i="11"/>
  <c r="Z56" i="11"/>
  <c r="C56" i="11"/>
  <c r="AO56" i="11" s="1"/>
  <c r="AF62" i="11"/>
  <c r="AD62" i="11"/>
  <c r="AB62" i="11"/>
  <c r="Z62" i="11"/>
  <c r="C62" i="11"/>
  <c r="AO62" i="11" s="1"/>
  <c r="AF53" i="11"/>
  <c r="AD53" i="11"/>
  <c r="AB53" i="11"/>
  <c r="Z53" i="11"/>
  <c r="C53" i="11"/>
  <c r="AO53" i="11" s="1"/>
  <c r="AF81" i="11"/>
  <c r="AD81" i="11"/>
  <c r="AB81" i="11"/>
  <c r="Z81" i="11"/>
  <c r="C81" i="11"/>
  <c r="AO81" i="11" s="1"/>
  <c r="AF48" i="11"/>
  <c r="AD48" i="11"/>
  <c r="AB48" i="11"/>
  <c r="Z48" i="11"/>
  <c r="C48" i="11"/>
  <c r="AO48" i="11" s="1"/>
  <c r="AF58" i="11"/>
  <c r="AD58" i="11"/>
  <c r="AB58" i="11"/>
  <c r="Z58" i="11"/>
  <c r="C58" i="11"/>
  <c r="AO58" i="11" s="1"/>
  <c r="AF84" i="11"/>
  <c r="AD84" i="11"/>
  <c r="AB84" i="11"/>
  <c r="Z84" i="11"/>
  <c r="C84" i="11"/>
  <c r="AO84" i="11" s="1"/>
  <c r="AF45" i="11"/>
  <c r="AD45" i="11"/>
  <c r="AB45" i="11"/>
  <c r="Z45" i="11"/>
  <c r="C45" i="11"/>
  <c r="AO45" i="11" s="1"/>
  <c r="AF44" i="11"/>
  <c r="AD44" i="11"/>
  <c r="AB44" i="11"/>
  <c r="Z44" i="11"/>
  <c r="H44" i="11"/>
  <c r="C44" i="11"/>
  <c r="AF47" i="11"/>
  <c r="AD47" i="11"/>
  <c r="AB47" i="11"/>
  <c r="Z47" i="11"/>
  <c r="C47" i="11"/>
  <c r="AO47" i="11" s="1"/>
  <c r="AF51" i="11"/>
  <c r="AD51" i="11"/>
  <c r="AB51" i="11"/>
  <c r="Z51" i="11"/>
  <c r="C51" i="11"/>
  <c r="AO51" i="11" s="1"/>
  <c r="AF60" i="11"/>
  <c r="AD60" i="11"/>
  <c r="AB60" i="11"/>
  <c r="Z60" i="11"/>
  <c r="C60" i="11"/>
  <c r="AO60" i="11" s="1"/>
  <c r="AF52" i="11"/>
  <c r="AD52" i="11"/>
  <c r="AB52" i="11"/>
  <c r="Z52" i="11"/>
  <c r="C52" i="11"/>
  <c r="AO52" i="11" s="1"/>
  <c r="AF36" i="11"/>
  <c r="AD36" i="11"/>
  <c r="AB36" i="11"/>
  <c r="Z36" i="11"/>
  <c r="C36" i="11"/>
  <c r="AO36" i="11" s="1"/>
  <c r="AF55" i="11"/>
  <c r="AD55" i="11"/>
  <c r="AB55" i="11"/>
  <c r="Z55" i="11"/>
  <c r="C55" i="11"/>
  <c r="AO55" i="11" s="1"/>
  <c r="AF31" i="11"/>
  <c r="AD31" i="11"/>
  <c r="AB31" i="11"/>
  <c r="Z31" i="11"/>
  <c r="C31" i="11"/>
  <c r="AO31" i="11" s="1"/>
  <c r="AF37" i="11"/>
  <c r="AD37" i="11"/>
  <c r="AB37" i="11"/>
  <c r="Z37" i="11"/>
  <c r="C37" i="11"/>
  <c r="AO37" i="11" s="1"/>
  <c r="AF25" i="11"/>
  <c r="AD25" i="11"/>
  <c r="AB25" i="11"/>
  <c r="Z25" i="11"/>
  <c r="C25" i="11"/>
  <c r="AO25" i="11" s="1"/>
  <c r="AF34" i="11"/>
  <c r="AD34" i="11"/>
  <c r="AB34" i="11"/>
  <c r="Z34" i="11"/>
  <c r="C34" i="11"/>
  <c r="AO34" i="11" s="1"/>
  <c r="AF66" i="11"/>
  <c r="AD66" i="11"/>
  <c r="AB66" i="11"/>
  <c r="Z66" i="11"/>
  <c r="C66" i="11"/>
  <c r="AO66" i="11" s="1"/>
  <c r="AF49" i="11"/>
  <c r="AD49" i="11"/>
  <c r="AB49" i="11"/>
  <c r="Z49" i="11"/>
  <c r="H49" i="11"/>
  <c r="C49" i="11"/>
  <c r="AO49" i="11" s="1"/>
  <c r="AF50" i="11"/>
  <c r="AD50" i="11"/>
  <c r="AB50" i="11"/>
  <c r="Z50" i="11"/>
  <c r="C50" i="11"/>
  <c r="AO50" i="11" s="1"/>
  <c r="AF39" i="11"/>
  <c r="AD39" i="11"/>
  <c r="AB39" i="11"/>
  <c r="Z39" i="11"/>
  <c r="C39" i="11"/>
  <c r="AO39" i="11" s="1"/>
  <c r="AF40" i="11"/>
  <c r="AD40" i="11"/>
  <c r="AB40" i="11"/>
  <c r="Z40" i="11"/>
  <c r="C40" i="11"/>
  <c r="AO40" i="11" s="1"/>
  <c r="AF29" i="11"/>
  <c r="AD29" i="11"/>
  <c r="AB29" i="11"/>
  <c r="Z29" i="11"/>
  <c r="C29" i="11"/>
  <c r="AO29" i="11" s="1"/>
  <c r="AF22" i="11"/>
  <c r="AD22" i="11"/>
  <c r="AB22" i="11"/>
  <c r="Z22" i="11"/>
  <c r="C22" i="11"/>
  <c r="AO22" i="11" s="1"/>
  <c r="AF38" i="11"/>
  <c r="AD38" i="11"/>
  <c r="AB38" i="11"/>
  <c r="Z38" i="11"/>
  <c r="C38" i="11"/>
  <c r="AO38" i="11" s="1"/>
  <c r="AF27" i="11"/>
  <c r="AD27" i="11"/>
  <c r="AB27" i="11"/>
  <c r="Z27" i="11"/>
  <c r="C27" i="11"/>
  <c r="AO27" i="11" s="1"/>
  <c r="AF42" i="11"/>
  <c r="AD42" i="11"/>
  <c r="AB42" i="11"/>
  <c r="Z42" i="11"/>
  <c r="C42" i="11"/>
  <c r="AO42" i="11" s="1"/>
  <c r="AF32" i="11"/>
  <c r="AD32" i="11"/>
  <c r="AB32" i="11"/>
  <c r="Z32" i="11"/>
  <c r="C32" i="11"/>
  <c r="AO32" i="11" s="1"/>
  <c r="AF46" i="11"/>
  <c r="AD46" i="11"/>
  <c r="AB46" i="11"/>
  <c r="Z46" i="11"/>
  <c r="C46" i="11"/>
  <c r="AO46" i="11" s="1"/>
  <c r="AF35" i="11"/>
  <c r="AD35" i="11"/>
  <c r="AB35" i="11"/>
  <c r="Z35" i="11"/>
  <c r="C35" i="11"/>
  <c r="AO35" i="11" s="1"/>
  <c r="AF19" i="11"/>
  <c r="AD19" i="11"/>
  <c r="AB19" i="11"/>
  <c r="Z19" i="11"/>
  <c r="C19" i="11"/>
  <c r="AO19" i="11" s="1"/>
  <c r="AF28" i="11"/>
  <c r="AD28" i="11"/>
  <c r="AB28" i="11"/>
  <c r="Z28" i="11"/>
  <c r="C28" i="11"/>
  <c r="AO28" i="11" s="1"/>
  <c r="AF33" i="11"/>
  <c r="AD33" i="11"/>
  <c r="AB33" i="11"/>
  <c r="Z33" i="11"/>
  <c r="C33" i="11"/>
  <c r="AO33" i="11" s="1"/>
  <c r="AF18" i="11"/>
  <c r="AD18" i="11"/>
  <c r="AB18" i="11"/>
  <c r="Z18" i="11"/>
  <c r="C18" i="11"/>
  <c r="AO18" i="11" s="1"/>
  <c r="AF14" i="11"/>
  <c r="AD14" i="11"/>
  <c r="AB14" i="11"/>
  <c r="Z14" i="11"/>
  <c r="C14" i="11"/>
  <c r="AO14" i="11" s="1"/>
  <c r="AF26" i="11"/>
  <c r="AD26" i="11"/>
  <c r="AB26" i="11"/>
  <c r="Z26" i="11"/>
  <c r="C26" i="11"/>
  <c r="AO26" i="11" s="1"/>
  <c r="AF24" i="11"/>
  <c r="AD24" i="11"/>
  <c r="AB24" i="11"/>
  <c r="Z24" i="11"/>
  <c r="C24" i="11"/>
  <c r="AO24" i="11" s="1"/>
  <c r="AF43" i="11"/>
  <c r="AD43" i="11"/>
  <c r="AB43" i="11"/>
  <c r="Z43" i="11"/>
  <c r="C43" i="11"/>
  <c r="AO43" i="11" s="1"/>
  <c r="AF17" i="11"/>
  <c r="AD17" i="11"/>
  <c r="AB17" i="11"/>
  <c r="Z17" i="11"/>
  <c r="C17" i="11"/>
  <c r="AO17" i="11" s="1"/>
  <c r="AF11" i="11"/>
  <c r="AD11" i="11"/>
  <c r="AB11" i="11"/>
  <c r="Z11" i="11"/>
  <c r="C11" i="11"/>
  <c r="AO11" i="11" s="1"/>
  <c r="AF23" i="11"/>
  <c r="AD23" i="11"/>
  <c r="AB23" i="11"/>
  <c r="Z23" i="11"/>
  <c r="C23" i="11"/>
  <c r="AO23" i="11" s="1"/>
  <c r="AF20" i="11"/>
  <c r="AD20" i="11"/>
  <c r="AB20" i="11"/>
  <c r="Z20" i="11"/>
  <c r="C20" i="11"/>
  <c r="AO20" i="11" s="1"/>
  <c r="AF15" i="11"/>
  <c r="AD15" i="11"/>
  <c r="AB15" i="11"/>
  <c r="Z15" i="11"/>
  <c r="C15" i="11"/>
  <c r="AO15" i="11" s="1"/>
  <c r="AF21" i="11"/>
  <c r="AD21" i="11"/>
  <c r="AB21" i="11"/>
  <c r="Z21" i="11"/>
  <c r="C21" i="11"/>
  <c r="AO21" i="11" s="1"/>
  <c r="AF16" i="11"/>
  <c r="AD16" i="11"/>
  <c r="AB16" i="11"/>
  <c r="Z16" i="11"/>
  <c r="C16" i="11"/>
  <c r="AO16" i="11" s="1"/>
  <c r="AF10" i="11"/>
  <c r="AD10" i="11"/>
  <c r="AB10" i="11"/>
  <c r="Z10" i="11"/>
  <c r="C10" i="11"/>
  <c r="AO10" i="11" s="1"/>
  <c r="AF13" i="11"/>
  <c r="AD13" i="11"/>
  <c r="AB13" i="11"/>
  <c r="Z13" i="11"/>
  <c r="C13" i="11"/>
  <c r="AO13" i="11" s="1"/>
  <c r="AF8" i="11"/>
  <c r="AD8" i="11"/>
  <c r="AB8" i="11"/>
  <c r="Z8" i="11"/>
  <c r="C8" i="11"/>
  <c r="AO8" i="11" s="1"/>
  <c r="AF12" i="11"/>
  <c r="AD12" i="11"/>
  <c r="AB12" i="11"/>
  <c r="Z12" i="11"/>
  <c r="C12" i="11"/>
  <c r="AO12" i="11" s="1"/>
  <c r="AF7" i="11"/>
  <c r="AD7" i="11"/>
  <c r="AB7" i="11"/>
  <c r="Z7" i="11"/>
  <c r="C7" i="11"/>
  <c r="AO7" i="11" s="1"/>
  <c r="AF9" i="11"/>
  <c r="AD9" i="11"/>
  <c r="AB9" i="11"/>
  <c r="Z9" i="11"/>
  <c r="C9" i="11"/>
  <c r="AO9" i="11" s="1"/>
  <c r="AF5" i="11"/>
  <c r="AD5" i="11"/>
  <c r="AB5" i="11"/>
  <c r="Z5" i="11"/>
  <c r="C5" i="11"/>
  <c r="AO5" i="11" s="1"/>
  <c r="AF4" i="11"/>
  <c r="AD4" i="11"/>
  <c r="AB4" i="11"/>
  <c r="Z4" i="11"/>
  <c r="H4" i="11"/>
  <c r="C4" i="11"/>
  <c r="AF6" i="11"/>
  <c r="AD6" i="11"/>
  <c r="AB6" i="11"/>
  <c r="Z6" i="11"/>
  <c r="C6" i="11"/>
  <c r="AO6" i="11" s="1"/>
  <c r="AF3" i="11"/>
  <c r="AD3" i="11"/>
  <c r="AB3" i="11"/>
  <c r="Z3" i="11"/>
  <c r="C3" i="11"/>
  <c r="AO3" i="11" s="1"/>
  <c r="AF2" i="11"/>
  <c r="AD2" i="11"/>
  <c r="AB2" i="11"/>
  <c r="Z2" i="11"/>
  <c r="C2" i="11"/>
  <c r="AO2" i="11" s="1"/>
  <c r="AK239" i="11" l="1"/>
  <c r="AJ49" i="11"/>
  <c r="AQ4" i="11"/>
  <c r="V44" i="11"/>
  <c r="BA652" i="11"/>
  <c r="BB239" i="11"/>
  <c r="BA44" i="12"/>
  <c r="BA49" i="12"/>
  <c r="BA128" i="12"/>
  <c r="BA6" i="12"/>
  <c r="T44" i="12"/>
  <c r="BC652" i="12"/>
  <c r="V239" i="12"/>
  <c r="K44" i="12"/>
  <c r="L44" i="12"/>
  <c r="AG44" i="12"/>
  <c r="I44" i="12"/>
  <c r="M44" i="12"/>
  <c r="AM44" i="12"/>
  <c r="AO44" i="12" s="1"/>
  <c r="BC317" i="12"/>
  <c r="S44" i="12"/>
  <c r="AQ44" i="12"/>
  <c r="BC142" i="12"/>
  <c r="AQ6" i="12"/>
  <c r="K239" i="12"/>
  <c r="AI239" i="12"/>
  <c r="I317" i="12"/>
  <c r="R6" i="12"/>
  <c r="M239" i="12"/>
  <c r="O317" i="12"/>
  <c r="BA652" i="12"/>
  <c r="AL652" i="12"/>
  <c r="U44" i="12"/>
  <c r="AW44" i="12"/>
  <c r="AZ6" i="12"/>
  <c r="J6" i="12"/>
  <c r="AL6" i="12"/>
  <c r="AH239" i="12"/>
  <c r="T6" i="12"/>
  <c r="AL44" i="12"/>
  <c r="AY44" i="12"/>
  <c r="J652" i="12"/>
  <c r="AI317" i="12"/>
  <c r="AK317" i="12"/>
  <c r="L6" i="12"/>
  <c r="R652" i="12"/>
  <c r="P6" i="12"/>
  <c r="AJ6" i="12"/>
  <c r="BB6" i="12"/>
  <c r="I6" i="12"/>
  <c r="AK6" i="12"/>
  <c r="AU6" i="12"/>
  <c r="BC6" i="12"/>
  <c r="K6" i="12"/>
  <c r="S6" i="12"/>
  <c r="AM6" i="12"/>
  <c r="AO6" i="12" s="1"/>
  <c r="AW6" i="12"/>
  <c r="M6" i="12"/>
  <c r="U6" i="12"/>
  <c r="AG6" i="12"/>
  <c r="AY6" i="12"/>
  <c r="N6" i="12"/>
  <c r="V6" i="12"/>
  <c r="AH6" i="12"/>
  <c r="O6" i="12"/>
  <c r="AI6" i="12"/>
  <c r="AS6" i="12"/>
  <c r="P49" i="12"/>
  <c r="AJ49" i="12"/>
  <c r="BB49" i="12"/>
  <c r="N44" i="12"/>
  <c r="V44" i="12"/>
  <c r="AH44" i="12"/>
  <c r="AZ44" i="12"/>
  <c r="J142" i="12"/>
  <c r="R142" i="12"/>
  <c r="AL142" i="12"/>
  <c r="P128" i="12"/>
  <c r="AJ128" i="12"/>
  <c r="BB128" i="12"/>
  <c r="I49" i="12"/>
  <c r="AK49" i="12"/>
  <c r="AU49" i="12"/>
  <c r="BC49" i="12"/>
  <c r="O44" i="12"/>
  <c r="AI44" i="12"/>
  <c r="AS44" i="12"/>
  <c r="K142" i="12"/>
  <c r="S142" i="12"/>
  <c r="AM142" i="12"/>
  <c r="AO142" i="12" s="1"/>
  <c r="AW142" i="12"/>
  <c r="I128" i="12"/>
  <c r="AK128" i="12"/>
  <c r="AU128" i="12"/>
  <c r="BC128" i="12"/>
  <c r="J49" i="12"/>
  <c r="R49" i="12"/>
  <c r="AL49" i="12"/>
  <c r="P44" i="12"/>
  <c r="AJ44" i="12"/>
  <c r="BB44" i="12"/>
  <c r="L142" i="12"/>
  <c r="T142" i="12"/>
  <c r="J128" i="12"/>
  <c r="R128" i="12"/>
  <c r="AL128" i="12"/>
  <c r="K49" i="12"/>
  <c r="S49" i="12"/>
  <c r="AM49" i="12"/>
  <c r="AO49" i="12" s="1"/>
  <c r="AW49" i="12"/>
  <c r="AK44" i="12"/>
  <c r="AU44" i="12"/>
  <c r="BC44" i="12"/>
  <c r="M142" i="12"/>
  <c r="U142" i="12"/>
  <c r="AG142" i="12"/>
  <c r="AQ142" i="12"/>
  <c r="AY142" i="12"/>
  <c r="K128" i="12"/>
  <c r="S128" i="12"/>
  <c r="AM128" i="12"/>
  <c r="AO128" i="12" s="1"/>
  <c r="AW128" i="12"/>
  <c r="L49" i="12"/>
  <c r="T49" i="12"/>
  <c r="J44" i="12"/>
  <c r="W44" i="12" s="1"/>
  <c r="R44" i="12"/>
  <c r="N142" i="12"/>
  <c r="V142" i="12"/>
  <c r="AH142" i="12"/>
  <c r="AZ142" i="12"/>
  <c r="L128" i="12"/>
  <c r="T128" i="12"/>
  <c r="M49" i="12"/>
  <c r="U49" i="12"/>
  <c r="AG49" i="12"/>
  <c r="AQ49" i="12"/>
  <c r="AY49" i="12"/>
  <c r="O142" i="12"/>
  <c r="AI142" i="12"/>
  <c r="AS142" i="12"/>
  <c r="BA142" i="12"/>
  <c r="M128" i="12"/>
  <c r="U128" i="12"/>
  <c r="AG128" i="12"/>
  <c r="AQ128" i="12"/>
  <c r="AY128" i="12"/>
  <c r="N49" i="12"/>
  <c r="V49" i="12"/>
  <c r="AH49" i="12"/>
  <c r="AZ49" i="12"/>
  <c r="P142" i="12"/>
  <c r="AJ142" i="12"/>
  <c r="BB142" i="12"/>
  <c r="N128" i="12"/>
  <c r="V128" i="12"/>
  <c r="AH128" i="12"/>
  <c r="AZ128" i="12"/>
  <c r="O49" i="12"/>
  <c r="AI49" i="12"/>
  <c r="AS49" i="12"/>
  <c r="I142" i="12"/>
  <c r="AK142" i="12"/>
  <c r="AU142" i="12"/>
  <c r="O128" i="12"/>
  <c r="AI128" i="12"/>
  <c r="AS128" i="12"/>
  <c r="BC239" i="12"/>
  <c r="AU239" i="12"/>
  <c r="AK239" i="12"/>
  <c r="I239" i="12"/>
  <c r="T239" i="12"/>
  <c r="L239" i="12"/>
  <c r="R239" i="12"/>
  <c r="AQ239" i="12"/>
  <c r="BA239" i="12"/>
  <c r="S239" i="12"/>
  <c r="BB239" i="12"/>
  <c r="AY317" i="12"/>
  <c r="AQ317" i="12"/>
  <c r="AG317" i="12"/>
  <c r="U317" i="12"/>
  <c r="M317" i="12"/>
  <c r="T317" i="12"/>
  <c r="L317" i="12"/>
  <c r="AW317" i="12"/>
  <c r="AM317" i="12"/>
  <c r="AO317" i="12" s="1"/>
  <c r="S317" i="12"/>
  <c r="K317" i="12"/>
  <c r="AL317" i="12"/>
  <c r="R317" i="12"/>
  <c r="J317" i="12"/>
  <c r="BB317" i="12"/>
  <c r="AJ317" i="12"/>
  <c r="P317" i="12"/>
  <c r="AZ317" i="12"/>
  <c r="AH317" i="12"/>
  <c r="V317" i="12"/>
  <c r="N317" i="12"/>
  <c r="J239" i="12"/>
  <c r="U239" i="12"/>
  <c r="AG239" i="12"/>
  <c r="AS239" i="12"/>
  <c r="N239" i="12"/>
  <c r="AJ239" i="12"/>
  <c r="AW239" i="12"/>
  <c r="AS317" i="12"/>
  <c r="O239" i="12"/>
  <c r="AL239" i="12"/>
  <c r="AY239" i="12"/>
  <c r="AU317" i="12"/>
  <c r="P239" i="12"/>
  <c r="AM239" i="12"/>
  <c r="AO239" i="12" s="1"/>
  <c r="AZ239" i="12"/>
  <c r="BA317" i="12"/>
  <c r="K652" i="12"/>
  <c r="S652" i="12"/>
  <c r="AM652" i="12"/>
  <c r="AO652" i="12" s="1"/>
  <c r="AP652" i="12" s="1"/>
  <c r="AW652" i="12"/>
  <c r="L652" i="12"/>
  <c r="W652" i="12" s="1"/>
  <c r="T652" i="12"/>
  <c r="M652" i="12"/>
  <c r="U652" i="12"/>
  <c r="AG652" i="12"/>
  <c r="AQ652" i="12"/>
  <c r="AY652" i="12"/>
  <c r="N652" i="12"/>
  <c r="V652" i="12"/>
  <c r="AH652" i="12"/>
  <c r="AZ652" i="12"/>
  <c r="O652" i="12"/>
  <c r="AI652" i="12"/>
  <c r="AS652" i="12"/>
  <c r="P652" i="12"/>
  <c r="AJ652" i="12"/>
  <c r="BB652" i="12"/>
  <c r="I652" i="12"/>
  <c r="AK652" i="12"/>
  <c r="AU652" i="12"/>
  <c r="AL142" i="11"/>
  <c r="AL44" i="11"/>
  <c r="AZ44" i="11"/>
  <c r="BA49" i="11"/>
  <c r="AL128" i="11"/>
  <c r="M317" i="11"/>
  <c r="BA4" i="11"/>
  <c r="O652" i="11"/>
  <c r="BB142" i="11"/>
  <c r="BB49" i="11"/>
  <c r="L4" i="11"/>
  <c r="V128" i="11"/>
  <c r="M4" i="11"/>
  <c r="BA44" i="11"/>
  <c r="J142" i="11"/>
  <c r="AH142" i="11"/>
  <c r="P4" i="11"/>
  <c r="AG4" i="11"/>
  <c r="N142" i="11"/>
  <c r="R142" i="11"/>
  <c r="AZ142" i="11"/>
  <c r="AM317" i="11"/>
  <c r="AQ317" i="11" s="1"/>
  <c r="BB4" i="11"/>
  <c r="R4" i="11"/>
  <c r="AJ4" i="11"/>
  <c r="T4" i="11"/>
  <c r="AL4" i="11"/>
  <c r="N44" i="11"/>
  <c r="AM44" i="11"/>
  <c r="AQ44" i="11" s="1"/>
  <c r="K44" i="11"/>
  <c r="AH44" i="11"/>
  <c r="V142" i="11"/>
  <c r="U4" i="11"/>
  <c r="AY4" i="11"/>
  <c r="S44" i="11"/>
  <c r="AW44" i="11"/>
  <c r="AW4" i="11"/>
  <c r="S4" i="11"/>
  <c r="K4" i="11"/>
  <c r="BC4" i="11"/>
  <c r="AU4" i="11"/>
  <c r="AK4" i="11"/>
  <c r="I4" i="11"/>
  <c r="AZ4" i="11"/>
  <c r="AH4" i="11"/>
  <c r="V4" i="11"/>
  <c r="N4" i="11"/>
  <c r="J4" i="11"/>
  <c r="T49" i="11"/>
  <c r="L49" i="11"/>
  <c r="AW49" i="11"/>
  <c r="AM49" i="11"/>
  <c r="AQ49" i="11" s="1"/>
  <c r="S49" i="11"/>
  <c r="K49" i="11"/>
  <c r="AL49" i="11"/>
  <c r="R49" i="11"/>
  <c r="J49" i="11"/>
  <c r="BC49" i="11"/>
  <c r="AU49" i="11"/>
  <c r="AK49" i="11"/>
  <c r="I49" i="11"/>
  <c r="AY49" i="11"/>
  <c r="AG49" i="11"/>
  <c r="U49" i="11"/>
  <c r="M49" i="11"/>
  <c r="AZ49" i="11"/>
  <c r="AH49" i="11"/>
  <c r="V49" i="11"/>
  <c r="N49" i="11"/>
  <c r="P49" i="11"/>
  <c r="L44" i="11"/>
  <c r="T44" i="11"/>
  <c r="O4" i="11"/>
  <c r="AI4" i="11"/>
  <c r="AS4" i="11"/>
  <c r="O49" i="11"/>
  <c r="AI49" i="11"/>
  <c r="AS49" i="11"/>
  <c r="M44" i="11"/>
  <c r="U44" i="11"/>
  <c r="AG44" i="11"/>
  <c r="AO44" i="11"/>
  <c r="AY44" i="11"/>
  <c r="O44" i="11"/>
  <c r="AI44" i="11"/>
  <c r="AS44" i="11"/>
  <c r="P44" i="11"/>
  <c r="AJ44" i="11"/>
  <c r="BB44" i="11"/>
  <c r="I44" i="11"/>
  <c r="AK44" i="11"/>
  <c r="AU44" i="11"/>
  <c r="BC44" i="11"/>
  <c r="BC128" i="11"/>
  <c r="AU128" i="11"/>
  <c r="AK128" i="11"/>
  <c r="I128" i="11"/>
  <c r="BB128" i="11"/>
  <c r="AJ128" i="11"/>
  <c r="P128" i="11"/>
  <c r="AY128" i="11"/>
  <c r="AO128" i="11"/>
  <c r="AG128" i="11"/>
  <c r="U128" i="11"/>
  <c r="M128" i="11"/>
  <c r="T128" i="11"/>
  <c r="L128" i="11"/>
  <c r="AZ128" i="11"/>
  <c r="AH128" i="11"/>
  <c r="R128" i="11"/>
  <c r="AW128" i="11"/>
  <c r="O128" i="11"/>
  <c r="N128" i="11"/>
  <c r="AS128" i="11"/>
  <c r="K128" i="11"/>
  <c r="J128" i="11"/>
  <c r="AM128" i="11"/>
  <c r="AQ128" i="11" s="1"/>
  <c r="BA128" i="11"/>
  <c r="AI128" i="11"/>
  <c r="S128" i="11"/>
  <c r="J44" i="11"/>
  <c r="R44" i="11"/>
  <c r="I142" i="11"/>
  <c r="AK142" i="11"/>
  <c r="AU142" i="11"/>
  <c r="BC142" i="11"/>
  <c r="K142" i="11"/>
  <c r="S142" i="11"/>
  <c r="AM142" i="11"/>
  <c r="AQ142" i="11" s="1"/>
  <c r="AW142" i="11"/>
  <c r="L142" i="11"/>
  <c r="T142" i="11"/>
  <c r="M142" i="11"/>
  <c r="U142" i="11"/>
  <c r="AG142" i="11"/>
  <c r="AO142" i="11"/>
  <c r="AY142" i="11"/>
  <c r="O142" i="11"/>
  <c r="AI142" i="11"/>
  <c r="AS142" i="11"/>
  <c r="BA142" i="11"/>
  <c r="P142" i="11"/>
  <c r="AJ142" i="11"/>
  <c r="AY239" i="11"/>
  <c r="AO239" i="11"/>
  <c r="AG239" i="11"/>
  <c r="U239" i="11"/>
  <c r="M239" i="11"/>
  <c r="T239" i="11"/>
  <c r="L239" i="11"/>
  <c r="AJ239" i="11"/>
  <c r="K239" i="11"/>
  <c r="AU239" i="11"/>
  <c r="AI239" i="11"/>
  <c r="V239" i="11"/>
  <c r="J239" i="11"/>
  <c r="AH239" i="11"/>
  <c r="S239" i="11"/>
  <c r="I239" i="11"/>
  <c r="BC239" i="11"/>
  <c r="AS239" i="11"/>
  <c r="R239" i="11"/>
  <c r="BA239" i="11"/>
  <c r="AM239" i="11"/>
  <c r="AQ239" i="11" s="1"/>
  <c r="P239" i="11"/>
  <c r="AZ239" i="11"/>
  <c r="AL239" i="11"/>
  <c r="O239" i="11"/>
  <c r="AL317" i="11"/>
  <c r="L317" i="11"/>
  <c r="AW317" i="11"/>
  <c r="AK317" i="11"/>
  <c r="U317" i="11"/>
  <c r="K317" i="11"/>
  <c r="AJ317" i="11"/>
  <c r="T317" i="11"/>
  <c r="J317" i="11"/>
  <c r="AU317" i="11"/>
  <c r="AG317" i="11"/>
  <c r="S317" i="11"/>
  <c r="I317" i="11"/>
  <c r="BC317" i="11"/>
  <c r="BB317" i="11"/>
  <c r="P317" i="11"/>
  <c r="N239" i="11"/>
  <c r="R317" i="11"/>
  <c r="AY317" i="11"/>
  <c r="AW239" i="11"/>
  <c r="BA317" i="11"/>
  <c r="N317" i="11"/>
  <c r="V317" i="11"/>
  <c r="AH317" i="11"/>
  <c r="AZ317" i="11"/>
  <c r="O317" i="11"/>
  <c r="AI317" i="11"/>
  <c r="AS317" i="11"/>
  <c r="AW652" i="11"/>
  <c r="AM652" i="11"/>
  <c r="AQ652" i="11" s="1"/>
  <c r="S652" i="11"/>
  <c r="K652" i="11"/>
  <c r="AL652" i="11"/>
  <c r="R652" i="11"/>
  <c r="J652" i="11"/>
  <c r="BC652" i="11"/>
  <c r="AU652" i="11"/>
  <c r="AK652" i="11"/>
  <c r="I652" i="11"/>
  <c r="BB652" i="11"/>
  <c r="AJ652" i="11"/>
  <c r="P652" i="11"/>
  <c r="AZ652" i="11"/>
  <c r="AH652" i="11"/>
  <c r="V652" i="11"/>
  <c r="N652" i="11"/>
  <c r="AY652" i="11"/>
  <c r="AO652" i="11"/>
  <c r="AG652" i="11"/>
  <c r="U652" i="11"/>
  <c r="M652" i="11"/>
  <c r="L652" i="11"/>
  <c r="AI652" i="11"/>
  <c r="T652" i="11"/>
  <c r="AS652" i="11"/>
  <c r="AF1357" i="6"/>
  <c r="AD1357" i="6"/>
  <c r="AB1357" i="6"/>
  <c r="Z1357" i="6"/>
  <c r="C1357" i="6"/>
  <c r="AO1357" i="6" s="1"/>
  <c r="AF1373" i="6"/>
  <c r="AD1373" i="6"/>
  <c r="AB1373" i="6"/>
  <c r="Z1373" i="6"/>
  <c r="C1373" i="6"/>
  <c r="AO1373" i="6" s="1"/>
  <c r="AF1374" i="6"/>
  <c r="AD1374" i="6"/>
  <c r="AB1374" i="6"/>
  <c r="Z1374" i="6"/>
  <c r="C1374" i="6"/>
  <c r="AO1374" i="6" s="1"/>
  <c r="AF1354" i="6"/>
  <c r="AD1354" i="6"/>
  <c r="AB1354" i="6"/>
  <c r="Z1354" i="6"/>
  <c r="C1354" i="6"/>
  <c r="AO1354" i="6" s="1"/>
  <c r="AF1400" i="6"/>
  <c r="AD1400" i="6"/>
  <c r="AB1400" i="6"/>
  <c r="Z1400" i="6"/>
  <c r="C1400" i="6"/>
  <c r="AO1400" i="6" s="1"/>
  <c r="AF1388" i="6"/>
  <c r="AD1388" i="6"/>
  <c r="AB1388" i="6"/>
  <c r="Z1388" i="6"/>
  <c r="C1388" i="6"/>
  <c r="AO1388" i="6" s="1"/>
  <c r="AF1368" i="6"/>
  <c r="AD1368" i="6"/>
  <c r="AB1368" i="6"/>
  <c r="Z1368" i="6"/>
  <c r="C1368" i="6"/>
  <c r="AO1368" i="6" s="1"/>
  <c r="AF1369" i="6"/>
  <c r="AD1369" i="6"/>
  <c r="AB1369" i="6"/>
  <c r="Z1369" i="6"/>
  <c r="C1369" i="6"/>
  <c r="AO1369" i="6" s="1"/>
  <c r="AF1370" i="6"/>
  <c r="AD1370" i="6"/>
  <c r="AB1370" i="6"/>
  <c r="Z1370" i="6"/>
  <c r="C1370" i="6"/>
  <c r="AO1370" i="6" s="1"/>
  <c r="AF1389" i="6"/>
  <c r="AD1389" i="6"/>
  <c r="AB1389" i="6"/>
  <c r="Z1389" i="6"/>
  <c r="C1389" i="6"/>
  <c r="AO1389" i="6" s="1"/>
  <c r="AF1353" i="6"/>
  <c r="AD1353" i="6"/>
  <c r="AB1353" i="6"/>
  <c r="Z1353" i="6"/>
  <c r="C1353" i="6"/>
  <c r="AO1353" i="6" s="1"/>
  <c r="AF1363" i="6"/>
  <c r="AD1363" i="6"/>
  <c r="AB1363" i="6"/>
  <c r="Z1363" i="6"/>
  <c r="C1363" i="6"/>
  <c r="AO1363" i="6" s="1"/>
  <c r="AF1391" i="6"/>
  <c r="AD1391" i="6"/>
  <c r="AB1391" i="6"/>
  <c r="Z1391" i="6"/>
  <c r="C1391" i="6"/>
  <c r="AO1391" i="6" s="1"/>
  <c r="AF1398" i="6"/>
  <c r="AD1398" i="6"/>
  <c r="AB1398" i="6"/>
  <c r="Z1398" i="6"/>
  <c r="C1398" i="6"/>
  <c r="AO1398" i="6" s="1"/>
  <c r="AF1358" i="6"/>
  <c r="AD1358" i="6"/>
  <c r="AB1358" i="6"/>
  <c r="Z1358" i="6"/>
  <c r="C1358" i="6"/>
  <c r="AO1358" i="6" s="1"/>
  <c r="AF1362" i="6"/>
  <c r="AD1362" i="6"/>
  <c r="AB1362" i="6"/>
  <c r="Z1362" i="6"/>
  <c r="C1362" i="6"/>
  <c r="AO1362" i="6" s="1"/>
  <c r="AF1385" i="6"/>
  <c r="AD1385" i="6"/>
  <c r="AB1385" i="6"/>
  <c r="Z1385" i="6"/>
  <c r="C1385" i="6"/>
  <c r="AO1385" i="6" s="1"/>
  <c r="AF1356" i="6"/>
  <c r="AD1356" i="6"/>
  <c r="AB1356" i="6"/>
  <c r="Z1356" i="6"/>
  <c r="C1356" i="6"/>
  <c r="AO1356" i="6" s="1"/>
  <c r="AF1355" i="6"/>
  <c r="AD1355" i="6"/>
  <c r="AB1355" i="6"/>
  <c r="Z1355" i="6"/>
  <c r="C1355" i="6"/>
  <c r="AO1355" i="6" s="1"/>
  <c r="AF1396" i="6"/>
  <c r="AD1396" i="6"/>
  <c r="AB1396" i="6"/>
  <c r="Z1396" i="6"/>
  <c r="C1396" i="6"/>
  <c r="AO1396" i="6" s="1"/>
  <c r="AF1392" i="6"/>
  <c r="AD1392" i="6"/>
  <c r="AB1392" i="6"/>
  <c r="Z1392" i="6"/>
  <c r="C1392" i="6"/>
  <c r="AO1392" i="6" s="1"/>
  <c r="AF1364" i="6"/>
  <c r="AD1364" i="6"/>
  <c r="AB1364" i="6"/>
  <c r="Z1364" i="6"/>
  <c r="C1364" i="6"/>
  <c r="AO1364" i="6" s="1"/>
  <c r="AF1384" i="6"/>
  <c r="AD1384" i="6"/>
  <c r="AB1384" i="6"/>
  <c r="Z1384" i="6"/>
  <c r="C1384" i="6"/>
  <c r="AO1384" i="6" s="1"/>
  <c r="AF1383" i="6"/>
  <c r="AD1383" i="6"/>
  <c r="AB1383" i="6"/>
  <c r="Z1383" i="6"/>
  <c r="C1383" i="6"/>
  <c r="AO1383" i="6" s="1"/>
  <c r="AF1372" i="6"/>
  <c r="AD1372" i="6"/>
  <c r="AB1372" i="6"/>
  <c r="Z1372" i="6"/>
  <c r="C1372" i="6"/>
  <c r="AO1372" i="6" s="1"/>
  <c r="AF1395" i="6"/>
  <c r="AD1395" i="6"/>
  <c r="AB1395" i="6"/>
  <c r="Z1395" i="6"/>
  <c r="C1395" i="6"/>
  <c r="AO1395" i="6" s="1"/>
  <c r="AF1397" i="6"/>
  <c r="AD1397" i="6"/>
  <c r="AB1397" i="6"/>
  <c r="Z1397" i="6"/>
  <c r="C1397" i="6"/>
  <c r="AO1397" i="6" s="1"/>
  <c r="AF1375" i="6"/>
  <c r="AD1375" i="6"/>
  <c r="AB1375" i="6"/>
  <c r="Z1375" i="6"/>
  <c r="C1375" i="6"/>
  <c r="AO1375" i="6" s="1"/>
  <c r="AF1381" i="6"/>
  <c r="AD1381" i="6"/>
  <c r="AB1381" i="6"/>
  <c r="Z1381" i="6"/>
  <c r="C1381" i="6"/>
  <c r="AO1381" i="6" s="1"/>
  <c r="AF1393" i="6"/>
  <c r="AD1393" i="6"/>
  <c r="AB1393" i="6"/>
  <c r="Z1393" i="6"/>
  <c r="C1393" i="6"/>
  <c r="AO1393" i="6" s="1"/>
  <c r="AF1367" i="6"/>
  <c r="AD1367" i="6"/>
  <c r="AB1367" i="6"/>
  <c r="Z1367" i="6"/>
  <c r="C1367" i="6"/>
  <c r="AO1367" i="6" s="1"/>
  <c r="AF1376" i="6"/>
  <c r="AD1376" i="6"/>
  <c r="AB1376" i="6"/>
  <c r="Z1376" i="6"/>
  <c r="C1376" i="6"/>
  <c r="AO1376" i="6" s="1"/>
  <c r="AF1382" i="6"/>
  <c r="AD1382" i="6"/>
  <c r="AB1382" i="6"/>
  <c r="Z1382" i="6"/>
  <c r="C1382" i="6"/>
  <c r="AO1382" i="6" s="1"/>
  <c r="AF1399" i="6"/>
  <c r="AD1399" i="6"/>
  <c r="AB1399" i="6"/>
  <c r="Z1399" i="6"/>
  <c r="C1399" i="6"/>
  <c r="AO1399" i="6" s="1"/>
  <c r="AF1359" i="6"/>
  <c r="AD1359" i="6"/>
  <c r="AB1359" i="6"/>
  <c r="Z1359" i="6"/>
  <c r="C1359" i="6"/>
  <c r="AO1359" i="6" s="1"/>
  <c r="AF1361" i="6"/>
  <c r="AD1361" i="6"/>
  <c r="AB1361" i="6"/>
  <c r="Z1361" i="6"/>
  <c r="C1361" i="6"/>
  <c r="AO1361" i="6" s="1"/>
  <c r="AF1366" i="6"/>
  <c r="AD1366" i="6"/>
  <c r="AB1366" i="6"/>
  <c r="Z1366" i="6"/>
  <c r="C1366" i="6"/>
  <c r="AO1366" i="6" s="1"/>
  <c r="AF1380" i="6"/>
  <c r="AD1380" i="6"/>
  <c r="AB1380" i="6"/>
  <c r="Z1380" i="6"/>
  <c r="C1380" i="6"/>
  <c r="AO1380" i="6" s="1"/>
  <c r="AF1360" i="6"/>
  <c r="AD1360" i="6"/>
  <c r="AB1360" i="6"/>
  <c r="Z1360" i="6"/>
  <c r="C1360" i="6"/>
  <c r="AO1360" i="6" s="1"/>
  <c r="AF1371" i="6"/>
  <c r="AD1371" i="6"/>
  <c r="AB1371" i="6"/>
  <c r="Z1371" i="6"/>
  <c r="C1371" i="6"/>
  <c r="AO1371" i="6" s="1"/>
  <c r="AF1387" i="6"/>
  <c r="AD1387" i="6"/>
  <c r="AB1387" i="6"/>
  <c r="Z1387" i="6"/>
  <c r="C1387" i="6"/>
  <c r="AO1387" i="6" s="1"/>
  <c r="AF1394" i="6"/>
  <c r="AD1394" i="6"/>
  <c r="AB1394" i="6"/>
  <c r="Z1394" i="6"/>
  <c r="C1394" i="6"/>
  <c r="AO1394" i="6" s="1"/>
  <c r="AF1386" i="6"/>
  <c r="AD1386" i="6"/>
  <c r="AB1386" i="6"/>
  <c r="Z1386" i="6"/>
  <c r="C1386" i="6"/>
  <c r="AO1386" i="6" s="1"/>
  <c r="AF1379" i="6"/>
  <c r="AD1379" i="6"/>
  <c r="AB1379" i="6"/>
  <c r="Z1379" i="6"/>
  <c r="C1379" i="6"/>
  <c r="AO1379" i="6" s="1"/>
  <c r="AF1401" i="6"/>
  <c r="AD1401" i="6"/>
  <c r="AB1401" i="6"/>
  <c r="Z1401" i="6"/>
  <c r="C1401" i="6"/>
  <c r="AO1401" i="6" s="1"/>
  <c r="AF1378" i="6"/>
  <c r="AD1378" i="6"/>
  <c r="AB1378" i="6"/>
  <c r="Z1378" i="6"/>
  <c r="C1378" i="6"/>
  <c r="AO1378" i="6" s="1"/>
  <c r="AF1377" i="6"/>
  <c r="AD1377" i="6"/>
  <c r="AB1377" i="6"/>
  <c r="Z1377" i="6"/>
  <c r="C1377" i="6"/>
  <c r="AO1377" i="6" s="1"/>
  <c r="AF1390" i="6"/>
  <c r="AD1390" i="6"/>
  <c r="AB1390" i="6"/>
  <c r="Z1390" i="6"/>
  <c r="C1390" i="6"/>
  <c r="AO1390" i="6" s="1"/>
  <c r="AF1365" i="6"/>
  <c r="AD1365" i="6"/>
  <c r="AB1365" i="6"/>
  <c r="Z1365" i="6"/>
  <c r="C1365" i="6"/>
  <c r="AO1365" i="6" s="1"/>
  <c r="AF1271" i="6"/>
  <c r="AD1271" i="6"/>
  <c r="AB1271" i="6"/>
  <c r="Z1271" i="6"/>
  <c r="C1271" i="6"/>
  <c r="AO1271" i="6" s="1"/>
  <c r="AF1336" i="6"/>
  <c r="AD1336" i="6"/>
  <c r="AB1336" i="6"/>
  <c r="Z1336" i="6"/>
  <c r="C1336" i="6"/>
  <c r="AO1336" i="6" s="1"/>
  <c r="AF1319" i="6"/>
  <c r="AD1319" i="6"/>
  <c r="AB1319" i="6"/>
  <c r="Z1319" i="6"/>
  <c r="C1319" i="6"/>
  <c r="AO1319" i="6" s="1"/>
  <c r="AF1289" i="6"/>
  <c r="AD1289" i="6"/>
  <c r="AB1289" i="6"/>
  <c r="Z1289" i="6"/>
  <c r="C1289" i="6"/>
  <c r="AO1289" i="6" s="1"/>
  <c r="AF1315" i="6"/>
  <c r="AD1315" i="6"/>
  <c r="AB1315" i="6"/>
  <c r="Z1315" i="6"/>
  <c r="C1315" i="6"/>
  <c r="AO1315" i="6" s="1"/>
  <c r="AF1281" i="6"/>
  <c r="AD1281" i="6"/>
  <c r="AB1281" i="6"/>
  <c r="Z1281" i="6"/>
  <c r="C1281" i="6"/>
  <c r="AO1281" i="6" s="1"/>
  <c r="AF1308" i="6"/>
  <c r="AD1308" i="6"/>
  <c r="AB1308" i="6"/>
  <c r="Z1308" i="6"/>
  <c r="C1308" i="6"/>
  <c r="AO1308" i="6" s="1"/>
  <c r="AF1269" i="6"/>
  <c r="AD1269" i="6"/>
  <c r="AB1269" i="6"/>
  <c r="Z1269" i="6"/>
  <c r="C1269" i="6"/>
  <c r="AO1269" i="6" s="1"/>
  <c r="AF1278" i="6"/>
  <c r="AD1278" i="6"/>
  <c r="AB1278" i="6"/>
  <c r="Z1278" i="6"/>
  <c r="C1278" i="6"/>
  <c r="AO1278" i="6" s="1"/>
  <c r="AF1282" i="6"/>
  <c r="AD1282" i="6"/>
  <c r="AB1282" i="6"/>
  <c r="Z1282" i="6"/>
  <c r="C1282" i="6"/>
  <c r="AO1282" i="6" s="1"/>
  <c r="AF1318" i="6"/>
  <c r="AD1318" i="6"/>
  <c r="AB1318" i="6"/>
  <c r="Z1318" i="6"/>
  <c r="C1318" i="6"/>
  <c r="AO1318" i="6" s="1"/>
  <c r="AF1330" i="6"/>
  <c r="AD1330" i="6"/>
  <c r="AB1330" i="6"/>
  <c r="Z1330" i="6"/>
  <c r="C1330" i="6"/>
  <c r="AO1330" i="6" s="1"/>
  <c r="AF1277" i="6"/>
  <c r="AD1277" i="6"/>
  <c r="AB1277" i="6"/>
  <c r="Z1277" i="6"/>
  <c r="C1277" i="6"/>
  <c r="AO1277" i="6" s="1"/>
  <c r="AF1270" i="6"/>
  <c r="AD1270" i="6"/>
  <c r="AB1270" i="6"/>
  <c r="Z1270" i="6"/>
  <c r="C1270" i="6"/>
  <c r="AO1270" i="6" s="1"/>
  <c r="AF1351" i="6"/>
  <c r="AD1351" i="6"/>
  <c r="AB1351" i="6"/>
  <c r="Z1351" i="6"/>
  <c r="C1351" i="6"/>
  <c r="AO1351" i="6" s="1"/>
  <c r="AF1314" i="6"/>
  <c r="AD1314" i="6"/>
  <c r="AB1314" i="6"/>
  <c r="Z1314" i="6"/>
  <c r="C1314" i="6"/>
  <c r="AO1314" i="6" s="1"/>
  <c r="AF1306" i="6"/>
  <c r="AD1306" i="6"/>
  <c r="AB1306" i="6"/>
  <c r="Z1306" i="6"/>
  <c r="C1306" i="6"/>
  <c r="AO1306" i="6" s="1"/>
  <c r="AF1317" i="6"/>
  <c r="AD1317" i="6"/>
  <c r="AB1317" i="6"/>
  <c r="Z1317" i="6"/>
  <c r="C1317" i="6"/>
  <c r="AO1317" i="6" s="1"/>
  <c r="AF1283" i="6"/>
  <c r="AD1283" i="6"/>
  <c r="AB1283" i="6"/>
  <c r="Z1283" i="6"/>
  <c r="C1283" i="6"/>
  <c r="AO1283" i="6" s="1"/>
  <c r="AF1275" i="6"/>
  <c r="AD1275" i="6"/>
  <c r="AB1275" i="6"/>
  <c r="Z1275" i="6"/>
  <c r="C1275" i="6"/>
  <c r="AO1275" i="6" s="1"/>
  <c r="AF1350" i="6"/>
  <c r="AD1350" i="6"/>
  <c r="AB1350" i="6"/>
  <c r="Z1350" i="6"/>
  <c r="C1350" i="6"/>
  <c r="AO1350" i="6" s="1"/>
  <c r="AF1293" i="6"/>
  <c r="AD1293" i="6"/>
  <c r="AB1293" i="6"/>
  <c r="Z1293" i="6"/>
  <c r="C1293" i="6"/>
  <c r="AO1293" i="6" s="1"/>
  <c r="AF1304" i="6"/>
  <c r="AD1304" i="6"/>
  <c r="AB1304" i="6"/>
  <c r="Z1304" i="6"/>
  <c r="C1304" i="6"/>
  <c r="AO1304" i="6" s="1"/>
  <c r="AF1307" i="6"/>
  <c r="AD1307" i="6"/>
  <c r="AB1307" i="6"/>
  <c r="Z1307" i="6"/>
  <c r="C1307" i="6"/>
  <c r="AO1307" i="6" s="1"/>
  <c r="AF1273" i="6"/>
  <c r="AD1273" i="6"/>
  <c r="AB1273" i="6"/>
  <c r="Z1273" i="6"/>
  <c r="C1273" i="6"/>
  <c r="AO1273" i="6" s="1"/>
  <c r="AF1298" i="6"/>
  <c r="AD1298" i="6"/>
  <c r="AB1298" i="6"/>
  <c r="Z1298" i="6"/>
  <c r="C1298" i="6"/>
  <c r="AO1298" i="6" s="1"/>
  <c r="AF1311" i="6"/>
  <c r="AD1311" i="6"/>
  <c r="AB1311" i="6"/>
  <c r="Z1311" i="6"/>
  <c r="C1311" i="6"/>
  <c r="AO1311" i="6" s="1"/>
  <c r="AF1345" i="6"/>
  <c r="AD1345" i="6"/>
  <c r="AB1345" i="6"/>
  <c r="Z1345" i="6"/>
  <c r="C1345" i="6"/>
  <c r="AO1345" i="6" s="1"/>
  <c r="AF1292" i="6"/>
  <c r="AD1292" i="6"/>
  <c r="AB1292" i="6"/>
  <c r="Z1292" i="6"/>
  <c r="C1292" i="6"/>
  <c r="AO1292" i="6" s="1"/>
  <c r="AF1342" i="6"/>
  <c r="AD1342" i="6"/>
  <c r="AB1342" i="6"/>
  <c r="Z1342" i="6"/>
  <c r="C1342" i="6"/>
  <c r="AO1342" i="6" s="1"/>
  <c r="AF1284" i="6"/>
  <c r="AD1284" i="6"/>
  <c r="AB1284" i="6"/>
  <c r="Z1284" i="6"/>
  <c r="C1284" i="6"/>
  <c r="AO1284" i="6" s="1"/>
  <c r="AF1339" i="6"/>
  <c r="AD1339" i="6"/>
  <c r="AB1339" i="6"/>
  <c r="Z1339" i="6"/>
  <c r="C1339" i="6"/>
  <c r="AO1339" i="6" s="1"/>
  <c r="AF1272" i="6"/>
  <c r="AD1272" i="6"/>
  <c r="AB1272" i="6"/>
  <c r="Z1272" i="6"/>
  <c r="C1272" i="6"/>
  <c r="AO1272" i="6" s="1"/>
  <c r="AF1280" i="6"/>
  <c r="AD1280" i="6"/>
  <c r="AB1280" i="6"/>
  <c r="Z1280" i="6"/>
  <c r="C1280" i="6"/>
  <c r="AO1280" i="6" s="1"/>
  <c r="AF1327" i="6"/>
  <c r="AD1327" i="6"/>
  <c r="AB1327" i="6"/>
  <c r="Z1327" i="6"/>
  <c r="C1327" i="6"/>
  <c r="AO1327" i="6" s="1"/>
  <c r="AF1335" i="6"/>
  <c r="AD1335" i="6"/>
  <c r="AB1335" i="6"/>
  <c r="Z1335" i="6"/>
  <c r="C1335" i="6"/>
  <c r="AO1335" i="6" s="1"/>
  <c r="AF1340" i="6"/>
  <c r="AD1340" i="6"/>
  <c r="AB1340" i="6"/>
  <c r="Z1340" i="6"/>
  <c r="C1340" i="6"/>
  <c r="AO1340" i="6" s="1"/>
  <c r="AF1268" i="6"/>
  <c r="AD1268" i="6"/>
  <c r="AB1268" i="6"/>
  <c r="Z1268" i="6"/>
  <c r="C1268" i="6"/>
  <c r="AO1268" i="6" s="1"/>
  <c r="AF1294" i="6"/>
  <c r="AD1294" i="6"/>
  <c r="AB1294" i="6"/>
  <c r="Z1294" i="6"/>
  <c r="C1294" i="6"/>
  <c r="AO1294" i="6" s="1"/>
  <c r="AF1343" i="6"/>
  <c r="AD1343" i="6"/>
  <c r="AB1343" i="6"/>
  <c r="Z1343" i="6"/>
  <c r="C1343" i="6"/>
  <c r="AO1343" i="6" s="1"/>
  <c r="AF1313" i="6"/>
  <c r="AD1313" i="6"/>
  <c r="AB1313" i="6"/>
  <c r="Z1313" i="6"/>
  <c r="C1313" i="6"/>
  <c r="AO1313" i="6" s="1"/>
  <c r="AF1288" i="6"/>
  <c r="AD1288" i="6"/>
  <c r="AB1288" i="6"/>
  <c r="Z1288" i="6"/>
  <c r="C1288" i="6"/>
  <c r="AO1288" i="6" s="1"/>
  <c r="AF1344" i="6"/>
  <c r="AD1344" i="6"/>
  <c r="AB1344" i="6"/>
  <c r="Z1344" i="6"/>
  <c r="C1344" i="6"/>
  <c r="AO1344" i="6" s="1"/>
  <c r="AF1301" i="6"/>
  <c r="AD1301" i="6"/>
  <c r="AB1301" i="6"/>
  <c r="Z1301" i="6"/>
  <c r="C1301" i="6"/>
  <c r="AO1301" i="6" s="1"/>
  <c r="AF1341" i="6"/>
  <c r="AD1341" i="6"/>
  <c r="AB1341" i="6"/>
  <c r="Z1341" i="6"/>
  <c r="C1341" i="6"/>
  <c r="AO1341" i="6" s="1"/>
  <c r="AF1286" i="6"/>
  <c r="AD1286" i="6"/>
  <c r="AB1286" i="6"/>
  <c r="Z1286" i="6"/>
  <c r="C1286" i="6"/>
  <c r="AO1286" i="6" s="1"/>
  <c r="AF1334" i="6"/>
  <c r="AD1334" i="6"/>
  <c r="AB1334" i="6"/>
  <c r="Z1334" i="6"/>
  <c r="C1334" i="6"/>
  <c r="AO1334" i="6" s="1"/>
  <c r="AF1331" i="6"/>
  <c r="AD1331" i="6"/>
  <c r="AB1331" i="6"/>
  <c r="Z1331" i="6"/>
  <c r="C1331" i="6"/>
  <c r="AO1331" i="6" s="1"/>
  <c r="AF1346" i="6"/>
  <c r="AD1346" i="6"/>
  <c r="AB1346" i="6"/>
  <c r="Z1346" i="6"/>
  <c r="C1346" i="6"/>
  <c r="AO1346" i="6" s="1"/>
  <c r="AF1296" i="6"/>
  <c r="AD1296" i="6"/>
  <c r="AB1296" i="6"/>
  <c r="Z1296" i="6"/>
  <c r="C1296" i="6"/>
  <c r="AO1296" i="6" s="1"/>
  <c r="AF1333" i="6"/>
  <c r="AD1333" i="6"/>
  <c r="AB1333" i="6"/>
  <c r="Z1333" i="6"/>
  <c r="C1333" i="6"/>
  <c r="AO1333" i="6" s="1"/>
  <c r="AF1348" i="6"/>
  <c r="AD1348" i="6"/>
  <c r="AB1348" i="6"/>
  <c r="Z1348" i="6"/>
  <c r="C1348" i="6"/>
  <c r="AO1348" i="6" s="1"/>
  <c r="AF1300" i="6"/>
  <c r="AD1300" i="6"/>
  <c r="AB1300" i="6"/>
  <c r="Z1300" i="6"/>
  <c r="C1300" i="6"/>
  <c r="AO1300" i="6" s="1"/>
  <c r="AF1323" i="6"/>
  <c r="AD1323" i="6"/>
  <c r="AB1323" i="6"/>
  <c r="Z1323" i="6"/>
  <c r="C1323" i="6"/>
  <c r="AO1323" i="6" s="1"/>
  <c r="AF1303" i="6"/>
  <c r="AD1303" i="6"/>
  <c r="AB1303" i="6"/>
  <c r="Z1303" i="6"/>
  <c r="C1303" i="6"/>
  <c r="AO1303" i="6" s="1"/>
  <c r="AF1279" i="6"/>
  <c r="AD1279" i="6"/>
  <c r="AB1279" i="6"/>
  <c r="Z1279" i="6"/>
  <c r="C1279" i="6"/>
  <c r="AO1279" i="6" s="1"/>
  <c r="AF1320" i="6"/>
  <c r="AD1320" i="6"/>
  <c r="AB1320" i="6"/>
  <c r="Z1320" i="6"/>
  <c r="C1320" i="6"/>
  <c r="AO1320" i="6" s="1"/>
  <c r="AF1264" i="6"/>
  <c r="AD1264" i="6"/>
  <c r="AB1264" i="6"/>
  <c r="Z1264" i="6"/>
  <c r="C1264" i="6"/>
  <c r="AO1264" i="6" s="1"/>
  <c r="AF1337" i="6"/>
  <c r="AD1337" i="6"/>
  <c r="AB1337" i="6"/>
  <c r="Z1337" i="6"/>
  <c r="C1337" i="6"/>
  <c r="AO1337" i="6" s="1"/>
  <c r="AF1328" i="6"/>
  <c r="AD1328" i="6"/>
  <c r="AB1328" i="6"/>
  <c r="Z1328" i="6"/>
  <c r="C1328" i="6"/>
  <c r="AO1328" i="6" s="1"/>
  <c r="AF1285" i="6"/>
  <c r="AD1285" i="6"/>
  <c r="AB1285" i="6"/>
  <c r="Z1285" i="6"/>
  <c r="C1285" i="6"/>
  <c r="AO1285" i="6" s="1"/>
  <c r="AF1291" i="6"/>
  <c r="AD1291" i="6"/>
  <c r="AB1291" i="6"/>
  <c r="Z1291" i="6"/>
  <c r="C1291" i="6"/>
  <c r="AO1291" i="6" s="1"/>
  <c r="AF1305" i="6"/>
  <c r="AD1305" i="6"/>
  <c r="AB1305" i="6"/>
  <c r="Z1305" i="6"/>
  <c r="C1305" i="6"/>
  <c r="AO1305" i="6" s="1"/>
  <c r="AF1338" i="6"/>
  <c r="AD1338" i="6"/>
  <c r="AB1338" i="6"/>
  <c r="Z1338" i="6"/>
  <c r="C1338" i="6"/>
  <c r="AO1338" i="6" s="1"/>
  <c r="AF1274" i="6"/>
  <c r="AD1274" i="6"/>
  <c r="AB1274" i="6"/>
  <c r="Z1274" i="6"/>
  <c r="C1274" i="6"/>
  <c r="AO1274" i="6" s="1"/>
  <c r="AF1276" i="6"/>
  <c r="AD1276" i="6"/>
  <c r="AB1276" i="6"/>
  <c r="Z1276" i="6"/>
  <c r="C1276" i="6"/>
  <c r="AO1276" i="6" s="1"/>
  <c r="AF1297" i="6"/>
  <c r="AD1297" i="6"/>
  <c r="AB1297" i="6"/>
  <c r="Z1297" i="6"/>
  <c r="C1297" i="6"/>
  <c r="AO1297" i="6" s="1"/>
  <c r="AF1309" i="6"/>
  <c r="AD1309" i="6"/>
  <c r="AB1309" i="6"/>
  <c r="Z1309" i="6"/>
  <c r="C1309" i="6"/>
  <c r="AO1309" i="6" s="1"/>
  <c r="AF1329" i="6"/>
  <c r="AD1329" i="6"/>
  <c r="AB1329" i="6"/>
  <c r="Z1329" i="6"/>
  <c r="C1329" i="6"/>
  <c r="AO1329" i="6" s="1"/>
  <c r="AF1332" i="6"/>
  <c r="AD1332" i="6"/>
  <c r="AB1332" i="6"/>
  <c r="Z1332" i="6"/>
  <c r="C1332" i="6"/>
  <c r="AO1332" i="6" s="1"/>
  <c r="AF1347" i="6"/>
  <c r="AD1347" i="6"/>
  <c r="AB1347" i="6"/>
  <c r="Z1347" i="6"/>
  <c r="C1347" i="6"/>
  <c r="AO1347" i="6" s="1"/>
  <c r="AF1265" i="6"/>
  <c r="AD1265" i="6"/>
  <c r="AB1265" i="6"/>
  <c r="Z1265" i="6"/>
  <c r="C1265" i="6"/>
  <c r="AO1265" i="6" s="1"/>
  <c r="AF1310" i="6"/>
  <c r="AD1310" i="6"/>
  <c r="AB1310" i="6"/>
  <c r="Z1310" i="6"/>
  <c r="C1310" i="6"/>
  <c r="AO1310" i="6" s="1"/>
  <c r="AF1322" i="6"/>
  <c r="AD1322" i="6"/>
  <c r="AB1322" i="6"/>
  <c r="Z1322" i="6"/>
  <c r="C1322" i="6"/>
  <c r="AO1322" i="6" s="1"/>
  <c r="AF1349" i="6"/>
  <c r="AD1349" i="6"/>
  <c r="AB1349" i="6"/>
  <c r="Z1349" i="6"/>
  <c r="C1349" i="6"/>
  <c r="AO1349" i="6" s="1"/>
  <c r="AF1312" i="6"/>
  <c r="AD1312" i="6"/>
  <c r="AB1312" i="6"/>
  <c r="Z1312" i="6"/>
  <c r="C1312" i="6"/>
  <c r="AO1312" i="6" s="1"/>
  <c r="AF1295" i="6"/>
  <c r="AD1295" i="6"/>
  <c r="AB1295" i="6"/>
  <c r="Z1295" i="6"/>
  <c r="C1295" i="6"/>
  <c r="AO1295" i="6" s="1"/>
  <c r="AF1290" i="6"/>
  <c r="AD1290" i="6"/>
  <c r="AB1290" i="6"/>
  <c r="Z1290" i="6"/>
  <c r="C1290" i="6"/>
  <c r="AO1290" i="6" s="1"/>
  <c r="AF1299" i="6"/>
  <c r="AD1299" i="6"/>
  <c r="AB1299" i="6"/>
  <c r="Z1299" i="6"/>
  <c r="C1299" i="6"/>
  <c r="AO1299" i="6" s="1"/>
  <c r="AF1266" i="6"/>
  <c r="AD1266" i="6"/>
  <c r="AB1266" i="6"/>
  <c r="Z1266" i="6"/>
  <c r="C1266" i="6"/>
  <c r="AO1266" i="6" s="1"/>
  <c r="AF1352" i="6"/>
  <c r="AD1352" i="6"/>
  <c r="AB1352" i="6"/>
  <c r="Z1352" i="6"/>
  <c r="C1352" i="6"/>
  <c r="AO1352" i="6" s="1"/>
  <c r="AF1321" i="6"/>
  <c r="AD1321" i="6"/>
  <c r="AB1321" i="6"/>
  <c r="Z1321" i="6"/>
  <c r="C1321" i="6"/>
  <c r="AO1321" i="6" s="1"/>
  <c r="AF1326" i="6"/>
  <c r="AD1326" i="6"/>
  <c r="AB1326" i="6"/>
  <c r="Z1326" i="6"/>
  <c r="C1326" i="6"/>
  <c r="AO1326" i="6" s="1"/>
  <c r="AF1287" i="6"/>
  <c r="AD1287" i="6"/>
  <c r="AB1287" i="6"/>
  <c r="Z1287" i="6"/>
  <c r="C1287" i="6"/>
  <c r="AO1287" i="6" s="1"/>
  <c r="AF1267" i="6"/>
  <c r="AD1267" i="6"/>
  <c r="AB1267" i="6"/>
  <c r="Z1267" i="6"/>
  <c r="C1267" i="6"/>
  <c r="AO1267" i="6" s="1"/>
  <c r="AF1302" i="6"/>
  <c r="AD1302" i="6"/>
  <c r="AB1302" i="6"/>
  <c r="Z1302" i="6"/>
  <c r="C1302" i="6"/>
  <c r="AO1302" i="6" s="1"/>
  <c r="AF1316" i="6"/>
  <c r="AD1316" i="6"/>
  <c r="AB1316" i="6"/>
  <c r="Z1316" i="6"/>
  <c r="C1316" i="6"/>
  <c r="AO1316" i="6" s="1"/>
  <c r="AF1324" i="6"/>
  <c r="AD1324" i="6"/>
  <c r="AB1324" i="6"/>
  <c r="Z1324" i="6"/>
  <c r="C1324" i="6"/>
  <c r="AO1324" i="6" s="1"/>
  <c r="AF1325" i="6"/>
  <c r="AD1325" i="6"/>
  <c r="AB1325" i="6"/>
  <c r="Z1325" i="6"/>
  <c r="C1325" i="6"/>
  <c r="AO1325" i="6" s="1"/>
  <c r="AF1223" i="6"/>
  <c r="AD1223" i="6"/>
  <c r="AB1223" i="6"/>
  <c r="Z1223" i="6"/>
  <c r="C1223" i="6"/>
  <c r="AO1223" i="6" s="1"/>
  <c r="AF1216" i="6"/>
  <c r="AD1216" i="6"/>
  <c r="AB1216" i="6"/>
  <c r="Z1216" i="6"/>
  <c r="C1216" i="6"/>
  <c r="AO1216" i="6" s="1"/>
  <c r="AF1235" i="6"/>
  <c r="AD1235" i="6"/>
  <c r="AB1235" i="6"/>
  <c r="Z1235" i="6"/>
  <c r="C1235" i="6"/>
  <c r="AO1235" i="6" s="1"/>
  <c r="AF1221" i="6"/>
  <c r="AD1221" i="6"/>
  <c r="AB1221" i="6"/>
  <c r="Z1221" i="6"/>
  <c r="C1221" i="6"/>
  <c r="AO1221" i="6" s="1"/>
  <c r="AF1231" i="6"/>
  <c r="AD1231" i="6"/>
  <c r="AB1231" i="6"/>
  <c r="Z1231" i="6"/>
  <c r="C1231" i="6"/>
  <c r="AO1231" i="6" s="1"/>
  <c r="AF1256" i="6"/>
  <c r="AD1256" i="6"/>
  <c r="AB1256" i="6"/>
  <c r="Z1256" i="6"/>
  <c r="C1256" i="6"/>
  <c r="AO1256" i="6" s="1"/>
  <c r="AF1258" i="6"/>
  <c r="AD1258" i="6"/>
  <c r="AB1258" i="6"/>
  <c r="Z1258" i="6"/>
  <c r="C1258" i="6"/>
  <c r="AO1258" i="6" s="1"/>
  <c r="AF1247" i="6"/>
  <c r="AD1247" i="6"/>
  <c r="AB1247" i="6"/>
  <c r="Z1247" i="6"/>
  <c r="C1247" i="6"/>
  <c r="AO1247" i="6" s="1"/>
  <c r="AF1217" i="6"/>
  <c r="AD1217" i="6"/>
  <c r="AB1217" i="6"/>
  <c r="Z1217" i="6"/>
  <c r="C1217" i="6"/>
  <c r="AO1217" i="6" s="1"/>
  <c r="AF1240" i="6"/>
  <c r="AD1240" i="6"/>
  <c r="AB1240" i="6"/>
  <c r="Z1240" i="6"/>
  <c r="C1240" i="6"/>
  <c r="AO1240" i="6" s="1"/>
  <c r="AF1227" i="6"/>
  <c r="AD1227" i="6"/>
  <c r="AB1227" i="6"/>
  <c r="Z1227" i="6"/>
  <c r="C1227" i="6"/>
  <c r="AO1227" i="6" s="1"/>
  <c r="AF1226" i="6"/>
  <c r="AD1226" i="6"/>
  <c r="AB1226" i="6"/>
  <c r="Z1226" i="6"/>
  <c r="C1226" i="6"/>
  <c r="AO1226" i="6" s="1"/>
  <c r="AF1214" i="6"/>
  <c r="AD1214" i="6"/>
  <c r="AB1214" i="6"/>
  <c r="Z1214" i="6"/>
  <c r="C1214" i="6"/>
  <c r="AO1214" i="6" s="1"/>
  <c r="AF1255" i="6"/>
  <c r="AD1255" i="6"/>
  <c r="AB1255" i="6"/>
  <c r="Z1255" i="6"/>
  <c r="C1255" i="6"/>
  <c r="AO1255" i="6" s="1"/>
  <c r="AF1205" i="6"/>
  <c r="AD1205" i="6"/>
  <c r="AB1205" i="6"/>
  <c r="Z1205" i="6"/>
  <c r="C1205" i="6"/>
  <c r="AO1205" i="6" s="1"/>
  <c r="AF1224" i="6"/>
  <c r="AD1224" i="6"/>
  <c r="AB1224" i="6"/>
  <c r="Z1224" i="6"/>
  <c r="C1224" i="6"/>
  <c r="AO1224" i="6" s="1"/>
  <c r="AF1246" i="6"/>
  <c r="AD1246" i="6"/>
  <c r="AB1246" i="6"/>
  <c r="Z1246" i="6"/>
  <c r="C1246" i="6"/>
  <c r="AO1246" i="6" s="1"/>
  <c r="AF1263" i="6"/>
  <c r="AD1263" i="6"/>
  <c r="AB1263" i="6"/>
  <c r="Z1263" i="6"/>
  <c r="C1263" i="6"/>
  <c r="AO1263" i="6" s="1"/>
  <c r="AF1245" i="6"/>
  <c r="AD1245" i="6"/>
  <c r="AB1245" i="6"/>
  <c r="Z1245" i="6"/>
  <c r="C1245" i="6"/>
  <c r="AO1245" i="6" s="1"/>
  <c r="AF1222" i="6"/>
  <c r="AD1222" i="6"/>
  <c r="AB1222" i="6"/>
  <c r="Z1222" i="6"/>
  <c r="C1222" i="6"/>
  <c r="AO1222" i="6" s="1"/>
  <c r="AF1241" i="6"/>
  <c r="AD1241" i="6"/>
  <c r="AB1241" i="6"/>
  <c r="Z1241" i="6"/>
  <c r="C1241" i="6"/>
  <c r="AO1241" i="6" s="1"/>
  <c r="AF1242" i="6"/>
  <c r="AD1242" i="6"/>
  <c r="AB1242" i="6"/>
  <c r="Z1242" i="6"/>
  <c r="C1242" i="6"/>
  <c r="AO1242" i="6" s="1"/>
  <c r="AF1236" i="6"/>
  <c r="AD1236" i="6"/>
  <c r="AB1236" i="6"/>
  <c r="Z1236" i="6"/>
  <c r="C1236" i="6"/>
  <c r="AO1236" i="6" s="1"/>
  <c r="AF1257" i="6"/>
  <c r="AD1257" i="6"/>
  <c r="AB1257" i="6"/>
  <c r="Z1257" i="6"/>
  <c r="C1257" i="6"/>
  <c r="AO1257" i="6" s="1"/>
  <c r="AF1249" i="6"/>
  <c r="AD1249" i="6"/>
  <c r="AB1249" i="6"/>
  <c r="Z1249" i="6"/>
  <c r="C1249" i="6"/>
  <c r="AO1249" i="6" s="1"/>
  <c r="AF1229" i="6"/>
  <c r="AD1229" i="6"/>
  <c r="AB1229" i="6"/>
  <c r="Z1229" i="6"/>
  <c r="C1229" i="6"/>
  <c r="AO1229" i="6" s="1"/>
  <c r="AF1232" i="6"/>
  <c r="AD1232" i="6"/>
  <c r="AB1232" i="6"/>
  <c r="Z1232" i="6"/>
  <c r="C1232" i="6"/>
  <c r="AO1232" i="6" s="1"/>
  <c r="AF1230" i="6"/>
  <c r="AD1230" i="6"/>
  <c r="AB1230" i="6"/>
  <c r="Z1230" i="6"/>
  <c r="C1230" i="6"/>
  <c r="AO1230" i="6" s="1"/>
  <c r="AF1252" i="6"/>
  <c r="AD1252" i="6"/>
  <c r="AB1252" i="6"/>
  <c r="Z1252" i="6"/>
  <c r="C1252" i="6"/>
  <c r="AO1252" i="6" s="1"/>
  <c r="AF1233" i="6"/>
  <c r="AD1233" i="6"/>
  <c r="AB1233" i="6"/>
  <c r="Z1233" i="6"/>
  <c r="C1233" i="6"/>
  <c r="AO1233" i="6" s="1"/>
  <c r="AF1248" i="6"/>
  <c r="AD1248" i="6"/>
  <c r="AB1248" i="6"/>
  <c r="Z1248" i="6"/>
  <c r="C1248" i="6"/>
  <c r="AO1248" i="6" s="1"/>
  <c r="AF1244" i="6"/>
  <c r="AD1244" i="6"/>
  <c r="AB1244" i="6"/>
  <c r="Z1244" i="6"/>
  <c r="C1244" i="6"/>
  <c r="AO1244" i="6" s="1"/>
  <c r="AF1238" i="6"/>
  <c r="AD1238" i="6"/>
  <c r="AB1238" i="6"/>
  <c r="Z1238" i="6"/>
  <c r="C1238" i="6"/>
  <c r="AO1238" i="6" s="1"/>
  <c r="AF1225" i="6"/>
  <c r="AD1225" i="6"/>
  <c r="AB1225" i="6"/>
  <c r="Z1225" i="6"/>
  <c r="C1225" i="6"/>
  <c r="AO1225" i="6" s="1"/>
  <c r="AF1208" i="6"/>
  <c r="AD1208" i="6"/>
  <c r="AB1208" i="6"/>
  <c r="Z1208" i="6"/>
  <c r="C1208" i="6"/>
  <c r="AO1208" i="6" s="1"/>
  <c r="AF1237" i="6"/>
  <c r="AD1237" i="6"/>
  <c r="AB1237" i="6"/>
  <c r="Z1237" i="6"/>
  <c r="C1237" i="6"/>
  <c r="AO1237" i="6" s="1"/>
  <c r="AF1250" i="6"/>
  <c r="AD1250" i="6"/>
  <c r="AB1250" i="6"/>
  <c r="Z1250" i="6"/>
  <c r="C1250" i="6"/>
  <c r="AO1250" i="6" s="1"/>
  <c r="AF1219" i="6"/>
  <c r="AD1219" i="6"/>
  <c r="AB1219" i="6"/>
  <c r="Z1219" i="6"/>
  <c r="C1219" i="6"/>
  <c r="AO1219" i="6" s="1"/>
  <c r="AF1261" i="6"/>
  <c r="AD1261" i="6"/>
  <c r="AB1261" i="6"/>
  <c r="Z1261" i="6"/>
  <c r="C1261" i="6"/>
  <c r="AO1261" i="6" s="1"/>
  <c r="AF1259" i="6"/>
  <c r="AD1259" i="6"/>
  <c r="AB1259" i="6"/>
  <c r="Z1259" i="6"/>
  <c r="C1259" i="6"/>
  <c r="AO1259" i="6" s="1"/>
  <c r="AF1251" i="6"/>
  <c r="AD1251" i="6"/>
  <c r="AB1251" i="6"/>
  <c r="Z1251" i="6"/>
  <c r="C1251" i="6"/>
  <c r="AO1251" i="6" s="1"/>
  <c r="AF1210" i="6"/>
  <c r="AD1210" i="6"/>
  <c r="AB1210" i="6"/>
  <c r="Z1210" i="6"/>
  <c r="C1210" i="6"/>
  <c r="AO1210" i="6" s="1"/>
  <c r="AF1209" i="6"/>
  <c r="AD1209" i="6"/>
  <c r="AB1209" i="6"/>
  <c r="Z1209" i="6"/>
  <c r="C1209" i="6"/>
  <c r="AO1209" i="6" s="1"/>
  <c r="AF1207" i="6"/>
  <c r="AD1207" i="6"/>
  <c r="AB1207" i="6"/>
  <c r="Z1207" i="6"/>
  <c r="C1207" i="6"/>
  <c r="AO1207" i="6" s="1"/>
  <c r="AF1213" i="6"/>
  <c r="AD1213" i="6"/>
  <c r="AB1213" i="6"/>
  <c r="Z1213" i="6"/>
  <c r="C1213" i="6"/>
  <c r="AO1213" i="6" s="1"/>
  <c r="AF1211" i="6"/>
  <c r="AD1211" i="6"/>
  <c r="AB1211" i="6"/>
  <c r="Z1211" i="6"/>
  <c r="C1211" i="6"/>
  <c r="AO1211" i="6" s="1"/>
  <c r="AF1239" i="6"/>
  <c r="AD1239" i="6"/>
  <c r="AB1239" i="6"/>
  <c r="Z1239" i="6"/>
  <c r="C1239" i="6"/>
  <c r="AO1239" i="6" s="1"/>
  <c r="AF1212" i="6"/>
  <c r="AD1212" i="6"/>
  <c r="AB1212" i="6"/>
  <c r="Z1212" i="6"/>
  <c r="C1212" i="6"/>
  <c r="AO1212" i="6" s="1"/>
  <c r="AF1243" i="6"/>
  <c r="AD1243" i="6"/>
  <c r="AB1243" i="6"/>
  <c r="Z1243" i="6"/>
  <c r="C1243" i="6"/>
  <c r="AO1243" i="6" s="1"/>
  <c r="AF1220" i="6"/>
  <c r="AD1220" i="6"/>
  <c r="AB1220" i="6"/>
  <c r="Z1220" i="6"/>
  <c r="C1220" i="6"/>
  <c r="AO1220" i="6" s="1"/>
  <c r="AF1215" i="6"/>
  <c r="AD1215" i="6"/>
  <c r="AB1215" i="6"/>
  <c r="Z1215" i="6"/>
  <c r="C1215" i="6"/>
  <c r="AO1215" i="6" s="1"/>
  <c r="AF1260" i="6"/>
  <c r="AD1260" i="6"/>
  <c r="AB1260" i="6"/>
  <c r="Z1260" i="6"/>
  <c r="C1260" i="6"/>
  <c r="AO1260" i="6" s="1"/>
  <c r="AF1218" i="6"/>
  <c r="AD1218" i="6"/>
  <c r="AB1218" i="6"/>
  <c r="Z1218" i="6"/>
  <c r="C1218" i="6"/>
  <c r="AO1218" i="6" s="1"/>
  <c r="AF1262" i="6"/>
  <c r="AD1262" i="6"/>
  <c r="AB1262" i="6"/>
  <c r="Z1262" i="6"/>
  <c r="C1262" i="6"/>
  <c r="AO1262" i="6" s="1"/>
  <c r="AF1254" i="6"/>
  <c r="AD1254" i="6"/>
  <c r="AB1254" i="6"/>
  <c r="Z1254" i="6"/>
  <c r="C1254" i="6"/>
  <c r="AO1254" i="6" s="1"/>
  <c r="AF1234" i="6"/>
  <c r="AD1234" i="6"/>
  <c r="AB1234" i="6"/>
  <c r="Z1234" i="6"/>
  <c r="C1234" i="6"/>
  <c r="AO1234" i="6" s="1"/>
  <c r="AF1228" i="6"/>
  <c r="AD1228" i="6"/>
  <c r="AB1228" i="6"/>
  <c r="Z1228" i="6"/>
  <c r="C1228" i="6"/>
  <c r="AO1228" i="6" s="1"/>
  <c r="AF1253" i="6"/>
  <c r="AD1253" i="6"/>
  <c r="AB1253" i="6"/>
  <c r="Z1253" i="6"/>
  <c r="C1253" i="6"/>
  <c r="AO1253" i="6" s="1"/>
  <c r="AF1206" i="6"/>
  <c r="AD1206" i="6"/>
  <c r="AB1206" i="6"/>
  <c r="Z1206" i="6"/>
  <c r="C1206" i="6"/>
  <c r="AO1206" i="6" s="1"/>
  <c r="AF1188" i="6"/>
  <c r="AD1188" i="6"/>
  <c r="AB1188" i="6"/>
  <c r="Z1188" i="6"/>
  <c r="C1188" i="6"/>
  <c r="AO1188" i="6" s="1"/>
  <c r="AF1131" i="6"/>
  <c r="AD1131" i="6"/>
  <c r="AB1131" i="6"/>
  <c r="Z1131" i="6"/>
  <c r="C1131" i="6"/>
  <c r="AO1131" i="6" s="1"/>
  <c r="AF1151" i="6"/>
  <c r="AD1151" i="6"/>
  <c r="AB1151" i="6"/>
  <c r="Z1151" i="6"/>
  <c r="C1151" i="6"/>
  <c r="AO1151" i="6" s="1"/>
  <c r="AF1139" i="6"/>
  <c r="AD1139" i="6"/>
  <c r="AB1139" i="6"/>
  <c r="Z1139" i="6"/>
  <c r="C1139" i="6"/>
  <c r="AO1139" i="6" s="1"/>
  <c r="AF1176" i="6"/>
  <c r="AD1176" i="6"/>
  <c r="AB1176" i="6"/>
  <c r="Z1176" i="6"/>
  <c r="C1176" i="6"/>
  <c r="AO1176" i="6" s="1"/>
  <c r="AF1141" i="6"/>
  <c r="AD1141" i="6"/>
  <c r="AB1141" i="6"/>
  <c r="Z1141" i="6"/>
  <c r="C1141" i="6"/>
  <c r="AO1141" i="6" s="1"/>
  <c r="AF1146" i="6"/>
  <c r="AD1146" i="6"/>
  <c r="AB1146" i="6"/>
  <c r="Z1146" i="6"/>
  <c r="C1146" i="6"/>
  <c r="AO1146" i="6" s="1"/>
  <c r="AF1173" i="6"/>
  <c r="AD1173" i="6"/>
  <c r="AB1173" i="6"/>
  <c r="Z1173" i="6"/>
  <c r="C1173" i="6"/>
  <c r="AO1173" i="6" s="1"/>
  <c r="AF1138" i="6"/>
  <c r="AD1138" i="6"/>
  <c r="AB1138" i="6"/>
  <c r="Z1138" i="6"/>
  <c r="C1138" i="6"/>
  <c r="AO1138" i="6" s="1"/>
  <c r="AF1177" i="6"/>
  <c r="AD1177" i="6"/>
  <c r="AB1177" i="6"/>
  <c r="Z1177" i="6"/>
  <c r="C1177" i="6"/>
  <c r="AO1177" i="6" s="1"/>
  <c r="AF1142" i="6"/>
  <c r="AD1142" i="6"/>
  <c r="AB1142" i="6"/>
  <c r="Z1142" i="6"/>
  <c r="C1142" i="6"/>
  <c r="AO1142" i="6" s="1"/>
  <c r="AF1134" i="6"/>
  <c r="AD1134" i="6"/>
  <c r="AB1134" i="6"/>
  <c r="Z1134" i="6"/>
  <c r="C1134" i="6"/>
  <c r="AO1134" i="6" s="1"/>
  <c r="AF1199" i="6"/>
  <c r="AD1199" i="6"/>
  <c r="AB1199" i="6"/>
  <c r="Z1199" i="6"/>
  <c r="C1199" i="6"/>
  <c r="AO1199" i="6" s="1"/>
  <c r="AF1168" i="6"/>
  <c r="AD1168" i="6"/>
  <c r="AB1168" i="6"/>
  <c r="Z1168" i="6"/>
  <c r="C1168" i="6"/>
  <c r="AO1168" i="6" s="1"/>
  <c r="AF1184" i="6"/>
  <c r="AD1184" i="6"/>
  <c r="AB1184" i="6"/>
  <c r="Z1184" i="6"/>
  <c r="C1184" i="6"/>
  <c r="AO1184" i="6" s="1"/>
  <c r="AF1144" i="6"/>
  <c r="AD1144" i="6"/>
  <c r="AB1144" i="6"/>
  <c r="Z1144" i="6"/>
  <c r="C1144" i="6"/>
  <c r="AO1144" i="6" s="1"/>
  <c r="AF1135" i="6"/>
  <c r="AD1135" i="6"/>
  <c r="AB1135" i="6"/>
  <c r="Z1135" i="6"/>
  <c r="C1135" i="6"/>
  <c r="AO1135" i="6" s="1"/>
  <c r="AF1140" i="6"/>
  <c r="AD1140" i="6"/>
  <c r="AB1140" i="6"/>
  <c r="Z1140" i="6"/>
  <c r="C1140" i="6"/>
  <c r="AO1140" i="6" s="1"/>
  <c r="AF1193" i="6"/>
  <c r="AD1193" i="6"/>
  <c r="AB1193" i="6"/>
  <c r="Z1193" i="6"/>
  <c r="C1193" i="6"/>
  <c r="AO1193" i="6" s="1"/>
  <c r="AF1136" i="6"/>
  <c r="AD1136" i="6"/>
  <c r="AB1136" i="6"/>
  <c r="Z1136" i="6"/>
  <c r="C1136" i="6"/>
  <c r="AO1136" i="6" s="1"/>
  <c r="AF1149" i="6"/>
  <c r="AD1149" i="6"/>
  <c r="AB1149" i="6"/>
  <c r="Z1149" i="6"/>
  <c r="C1149" i="6"/>
  <c r="AO1149" i="6" s="1"/>
  <c r="AF1159" i="6"/>
  <c r="AD1159" i="6"/>
  <c r="AB1159" i="6"/>
  <c r="Z1159" i="6"/>
  <c r="C1159" i="6"/>
  <c r="AO1159" i="6" s="1"/>
  <c r="AF1155" i="6"/>
  <c r="AD1155" i="6"/>
  <c r="AB1155" i="6"/>
  <c r="Z1155" i="6"/>
  <c r="C1155" i="6"/>
  <c r="AO1155" i="6" s="1"/>
  <c r="AF1170" i="6"/>
  <c r="AD1170" i="6"/>
  <c r="AB1170" i="6"/>
  <c r="Z1170" i="6"/>
  <c r="C1170" i="6"/>
  <c r="AO1170" i="6" s="1"/>
  <c r="AF1171" i="6"/>
  <c r="AD1171" i="6"/>
  <c r="AB1171" i="6"/>
  <c r="Z1171" i="6"/>
  <c r="C1171" i="6"/>
  <c r="AO1171" i="6" s="1"/>
  <c r="AF1130" i="6"/>
  <c r="AD1130" i="6"/>
  <c r="AB1130" i="6"/>
  <c r="Z1130" i="6"/>
  <c r="C1130" i="6"/>
  <c r="AO1130" i="6" s="1"/>
  <c r="AF1132" i="6"/>
  <c r="AD1132" i="6"/>
  <c r="AB1132" i="6"/>
  <c r="Z1132" i="6"/>
  <c r="C1132" i="6"/>
  <c r="AO1132" i="6" s="1"/>
  <c r="AF1198" i="6"/>
  <c r="AD1198" i="6"/>
  <c r="AB1198" i="6"/>
  <c r="Z1198" i="6"/>
  <c r="C1198" i="6"/>
  <c r="AO1198" i="6" s="1"/>
  <c r="AF1200" i="6"/>
  <c r="AD1200" i="6"/>
  <c r="AB1200" i="6"/>
  <c r="Z1200" i="6"/>
  <c r="C1200" i="6"/>
  <c r="AO1200" i="6" s="1"/>
  <c r="AF1182" i="6"/>
  <c r="AD1182" i="6"/>
  <c r="AB1182" i="6"/>
  <c r="Z1182" i="6"/>
  <c r="C1182" i="6"/>
  <c r="AO1182" i="6" s="1"/>
  <c r="AF1178" i="6"/>
  <c r="AD1178" i="6"/>
  <c r="AB1178" i="6"/>
  <c r="Z1178" i="6"/>
  <c r="C1178" i="6"/>
  <c r="AO1178" i="6" s="1"/>
  <c r="AF1183" i="6"/>
  <c r="AD1183" i="6"/>
  <c r="AB1183" i="6"/>
  <c r="Z1183" i="6"/>
  <c r="C1183" i="6"/>
  <c r="AO1183" i="6" s="1"/>
  <c r="AF1175" i="6"/>
  <c r="AD1175" i="6"/>
  <c r="AB1175" i="6"/>
  <c r="Z1175" i="6"/>
  <c r="C1175" i="6"/>
  <c r="AO1175" i="6" s="1"/>
  <c r="AF1156" i="6"/>
  <c r="AD1156" i="6"/>
  <c r="AB1156" i="6"/>
  <c r="Z1156" i="6"/>
  <c r="C1156" i="6"/>
  <c r="AO1156" i="6" s="1"/>
  <c r="AF1128" i="6"/>
  <c r="AD1128" i="6"/>
  <c r="AB1128" i="6"/>
  <c r="Z1128" i="6"/>
  <c r="C1128" i="6"/>
  <c r="AO1128" i="6" s="1"/>
  <c r="AF1196" i="6"/>
  <c r="AD1196" i="6"/>
  <c r="AB1196" i="6"/>
  <c r="Z1196" i="6"/>
  <c r="C1196" i="6"/>
  <c r="AO1196" i="6" s="1"/>
  <c r="AF1172" i="6"/>
  <c r="AD1172" i="6"/>
  <c r="AB1172" i="6"/>
  <c r="Z1172" i="6"/>
  <c r="C1172" i="6"/>
  <c r="AO1172" i="6" s="1"/>
  <c r="AF1143" i="6"/>
  <c r="AD1143" i="6"/>
  <c r="AB1143" i="6"/>
  <c r="Z1143" i="6"/>
  <c r="C1143" i="6"/>
  <c r="AO1143" i="6" s="1"/>
  <c r="AF1161" i="6"/>
  <c r="AD1161" i="6"/>
  <c r="AB1161" i="6"/>
  <c r="Z1161" i="6"/>
  <c r="C1161" i="6"/>
  <c r="AO1161" i="6" s="1"/>
  <c r="AF1137" i="6"/>
  <c r="AD1137" i="6"/>
  <c r="AB1137" i="6"/>
  <c r="Z1137" i="6"/>
  <c r="C1137" i="6"/>
  <c r="AO1137" i="6" s="1"/>
  <c r="AF1133" i="6"/>
  <c r="AD1133" i="6"/>
  <c r="AB1133" i="6"/>
  <c r="Z1133" i="6"/>
  <c r="C1133" i="6"/>
  <c r="AO1133" i="6" s="1"/>
  <c r="AF1181" i="6"/>
  <c r="AD1181" i="6"/>
  <c r="AB1181" i="6"/>
  <c r="Z1181" i="6"/>
  <c r="C1181" i="6"/>
  <c r="AO1181" i="6" s="1"/>
  <c r="AF1201" i="6"/>
  <c r="AD1201" i="6"/>
  <c r="AB1201" i="6"/>
  <c r="Z1201" i="6"/>
  <c r="C1201" i="6"/>
  <c r="AO1201" i="6" s="1"/>
  <c r="AF1157" i="6"/>
  <c r="AD1157" i="6"/>
  <c r="AB1157" i="6"/>
  <c r="Z1157" i="6"/>
  <c r="C1157" i="6"/>
  <c r="AO1157" i="6" s="1"/>
  <c r="AF1179" i="6"/>
  <c r="AD1179" i="6"/>
  <c r="AB1179" i="6"/>
  <c r="Z1179" i="6"/>
  <c r="C1179" i="6"/>
  <c r="AO1179" i="6" s="1"/>
  <c r="AF1195" i="6"/>
  <c r="AD1195" i="6"/>
  <c r="AB1195" i="6"/>
  <c r="Z1195" i="6"/>
  <c r="C1195" i="6"/>
  <c r="AO1195" i="6" s="1"/>
  <c r="AF1147" i="6"/>
  <c r="AD1147" i="6"/>
  <c r="AB1147" i="6"/>
  <c r="Z1147" i="6"/>
  <c r="C1147" i="6"/>
  <c r="AO1147" i="6" s="1"/>
  <c r="AF1163" i="6"/>
  <c r="AD1163" i="6"/>
  <c r="AB1163" i="6"/>
  <c r="Z1163" i="6"/>
  <c r="C1163" i="6"/>
  <c r="AO1163" i="6" s="1"/>
  <c r="AF1202" i="6"/>
  <c r="AD1202" i="6"/>
  <c r="AB1202" i="6"/>
  <c r="Z1202" i="6"/>
  <c r="C1202" i="6"/>
  <c r="AO1202" i="6" s="1"/>
  <c r="AF1174" i="6"/>
  <c r="AD1174" i="6"/>
  <c r="AB1174" i="6"/>
  <c r="Z1174" i="6"/>
  <c r="C1174" i="6"/>
  <c r="AO1174" i="6" s="1"/>
  <c r="AF1167" i="6"/>
  <c r="AD1167" i="6"/>
  <c r="AB1167" i="6"/>
  <c r="Z1167" i="6"/>
  <c r="C1167" i="6"/>
  <c r="AO1167" i="6" s="1"/>
  <c r="AF1152" i="6"/>
  <c r="AD1152" i="6"/>
  <c r="AB1152" i="6"/>
  <c r="Z1152" i="6"/>
  <c r="C1152" i="6"/>
  <c r="AO1152" i="6" s="1"/>
  <c r="AF1165" i="6"/>
  <c r="AD1165" i="6"/>
  <c r="AB1165" i="6"/>
  <c r="Z1165" i="6"/>
  <c r="C1165" i="6"/>
  <c r="AO1165" i="6" s="1"/>
  <c r="AF1166" i="6"/>
  <c r="AD1166" i="6"/>
  <c r="AB1166" i="6"/>
  <c r="Z1166" i="6"/>
  <c r="C1166" i="6"/>
  <c r="AO1166" i="6" s="1"/>
  <c r="AF1203" i="6"/>
  <c r="AD1203" i="6"/>
  <c r="AB1203" i="6"/>
  <c r="Z1203" i="6"/>
  <c r="C1203" i="6"/>
  <c r="AO1203" i="6" s="1"/>
  <c r="AF1160" i="6"/>
  <c r="AD1160" i="6"/>
  <c r="AB1160" i="6"/>
  <c r="Z1160" i="6"/>
  <c r="C1160" i="6"/>
  <c r="AO1160" i="6" s="1"/>
  <c r="AF1204" i="6"/>
  <c r="AD1204" i="6"/>
  <c r="AB1204" i="6"/>
  <c r="Z1204" i="6"/>
  <c r="C1204" i="6"/>
  <c r="AO1204" i="6" s="1"/>
  <c r="AF1150" i="6"/>
  <c r="AD1150" i="6"/>
  <c r="AB1150" i="6"/>
  <c r="Z1150" i="6"/>
  <c r="C1150" i="6"/>
  <c r="AO1150" i="6" s="1"/>
  <c r="AF1129" i="6"/>
  <c r="AD1129" i="6"/>
  <c r="AB1129" i="6"/>
  <c r="Z1129" i="6"/>
  <c r="C1129" i="6"/>
  <c r="AO1129" i="6" s="1"/>
  <c r="AF1191" i="6"/>
  <c r="AD1191" i="6"/>
  <c r="AB1191" i="6"/>
  <c r="Z1191" i="6"/>
  <c r="C1191" i="6"/>
  <c r="AO1191" i="6" s="1"/>
  <c r="AF1180" i="6"/>
  <c r="AD1180" i="6"/>
  <c r="AB1180" i="6"/>
  <c r="Z1180" i="6"/>
  <c r="C1180" i="6"/>
  <c r="AO1180" i="6" s="1"/>
  <c r="AF1145" i="6"/>
  <c r="AD1145" i="6"/>
  <c r="AB1145" i="6"/>
  <c r="Z1145" i="6"/>
  <c r="C1145" i="6"/>
  <c r="AO1145" i="6" s="1"/>
  <c r="AF1186" i="6"/>
  <c r="AD1186" i="6"/>
  <c r="AB1186" i="6"/>
  <c r="Z1186" i="6"/>
  <c r="C1186" i="6"/>
  <c r="AO1186" i="6" s="1"/>
  <c r="AF1187" i="6"/>
  <c r="AD1187" i="6"/>
  <c r="AB1187" i="6"/>
  <c r="Z1187" i="6"/>
  <c r="C1187" i="6"/>
  <c r="AO1187" i="6" s="1"/>
  <c r="AF1169" i="6"/>
  <c r="AD1169" i="6"/>
  <c r="AB1169" i="6"/>
  <c r="Z1169" i="6"/>
  <c r="C1169" i="6"/>
  <c r="AO1169" i="6" s="1"/>
  <c r="AF1189" i="6"/>
  <c r="AD1189" i="6"/>
  <c r="AB1189" i="6"/>
  <c r="Z1189" i="6"/>
  <c r="C1189" i="6"/>
  <c r="AO1189" i="6" s="1"/>
  <c r="AF1185" i="6"/>
  <c r="AD1185" i="6"/>
  <c r="AB1185" i="6"/>
  <c r="Z1185" i="6"/>
  <c r="C1185" i="6"/>
  <c r="AO1185" i="6" s="1"/>
  <c r="AF1154" i="6"/>
  <c r="AD1154" i="6"/>
  <c r="AB1154" i="6"/>
  <c r="Z1154" i="6"/>
  <c r="C1154" i="6"/>
  <c r="AO1154" i="6" s="1"/>
  <c r="AF1197" i="6"/>
  <c r="AD1197" i="6"/>
  <c r="AB1197" i="6"/>
  <c r="Z1197" i="6"/>
  <c r="C1197" i="6"/>
  <c r="AO1197" i="6" s="1"/>
  <c r="AF1190" i="6"/>
  <c r="AD1190" i="6"/>
  <c r="AB1190" i="6"/>
  <c r="Z1190" i="6"/>
  <c r="C1190" i="6"/>
  <c r="AO1190" i="6" s="1"/>
  <c r="AF1194" i="6"/>
  <c r="AD1194" i="6"/>
  <c r="AB1194" i="6"/>
  <c r="Z1194" i="6"/>
  <c r="C1194" i="6"/>
  <c r="AO1194" i="6" s="1"/>
  <c r="AF1192" i="6"/>
  <c r="AD1192" i="6"/>
  <c r="AB1192" i="6"/>
  <c r="Z1192" i="6"/>
  <c r="C1192" i="6"/>
  <c r="AO1192" i="6" s="1"/>
  <c r="AF1164" i="6"/>
  <c r="AD1164" i="6"/>
  <c r="AB1164" i="6"/>
  <c r="Z1164" i="6"/>
  <c r="C1164" i="6"/>
  <c r="AO1164" i="6" s="1"/>
  <c r="AF1158" i="6"/>
  <c r="AD1158" i="6"/>
  <c r="AB1158" i="6"/>
  <c r="Z1158" i="6"/>
  <c r="C1158" i="6"/>
  <c r="AO1158" i="6" s="1"/>
  <c r="AF1148" i="6"/>
  <c r="AD1148" i="6"/>
  <c r="AB1148" i="6"/>
  <c r="Z1148" i="6"/>
  <c r="C1148" i="6"/>
  <c r="AO1148" i="6" s="1"/>
  <c r="AF1162" i="6"/>
  <c r="AD1162" i="6"/>
  <c r="AB1162" i="6"/>
  <c r="Z1162" i="6"/>
  <c r="C1162" i="6"/>
  <c r="AO1162" i="6" s="1"/>
  <c r="AF1153" i="6"/>
  <c r="AD1153" i="6"/>
  <c r="AB1153" i="6"/>
  <c r="Z1153" i="6"/>
  <c r="C1153" i="6"/>
  <c r="AO1153" i="6" s="1"/>
  <c r="AF1071" i="6"/>
  <c r="AD1071" i="6"/>
  <c r="AB1071" i="6"/>
  <c r="Z1071" i="6"/>
  <c r="C1071" i="6"/>
  <c r="AO1071" i="6" s="1"/>
  <c r="AF1077" i="6"/>
  <c r="AD1077" i="6"/>
  <c r="AB1077" i="6"/>
  <c r="Z1077" i="6"/>
  <c r="C1077" i="6"/>
  <c r="AO1077" i="6" s="1"/>
  <c r="AF1123" i="6"/>
  <c r="AD1123" i="6"/>
  <c r="AB1123" i="6"/>
  <c r="Z1123" i="6"/>
  <c r="C1123" i="6"/>
  <c r="AO1123" i="6" s="1"/>
  <c r="AF1103" i="6"/>
  <c r="AD1103" i="6"/>
  <c r="AB1103" i="6"/>
  <c r="Z1103" i="6"/>
  <c r="C1103" i="6"/>
  <c r="AO1103" i="6" s="1"/>
  <c r="AF1066" i="6"/>
  <c r="AD1066" i="6"/>
  <c r="AB1066" i="6"/>
  <c r="Z1066" i="6"/>
  <c r="C1066" i="6"/>
  <c r="AO1066" i="6" s="1"/>
  <c r="AF1102" i="6"/>
  <c r="AD1102" i="6"/>
  <c r="AB1102" i="6"/>
  <c r="Z1102" i="6"/>
  <c r="C1102" i="6"/>
  <c r="AO1102" i="6" s="1"/>
  <c r="AF1075" i="6"/>
  <c r="AD1075" i="6"/>
  <c r="AB1075" i="6"/>
  <c r="Z1075" i="6"/>
  <c r="C1075" i="6"/>
  <c r="AO1075" i="6" s="1"/>
  <c r="AF1096" i="6"/>
  <c r="AD1096" i="6"/>
  <c r="AB1096" i="6"/>
  <c r="Z1096" i="6"/>
  <c r="C1096" i="6"/>
  <c r="AO1096" i="6" s="1"/>
  <c r="AF1084" i="6"/>
  <c r="AD1084" i="6"/>
  <c r="AB1084" i="6"/>
  <c r="Z1084" i="6"/>
  <c r="C1084" i="6"/>
  <c r="AO1084" i="6" s="1"/>
  <c r="AF1117" i="6"/>
  <c r="AD1117" i="6"/>
  <c r="AB1117" i="6"/>
  <c r="Z1117" i="6"/>
  <c r="C1117" i="6"/>
  <c r="AO1117" i="6" s="1"/>
  <c r="AF1126" i="6"/>
  <c r="AD1126" i="6"/>
  <c r="AB1126" i="6"/>
  <c r="Z1126" i="6"/>
  <c r="C1126" i="6"/>
  <c r="AO1126" i="6" s="1"/>
  <c r="AF1120" i="6"/>
  <c r="AD1120" i="6"/>
  <c r="AB1120" i="6"/>
  <c r="Z1120" i="6"/>
  <c r="C1120" i="6"/>
  <c r="AO1120" i="6" s="1"/>
  <c r="AF1122" i="6"/>
  <c r="AD1122" i="6"/>
  <c r="AB1122" i="6"/>
  <c r="Z1122" i="6"/>
  <c r="C1122" i="6"/>
  <c r="AO1122" i="6" s="1"/>
  <c r="AF1119" i="6"/>
  <c r="AD1119" i="6"/>
  <c r="AB1119" i="6"/>
  <c r="Z1119" i="6"/>
  <c r="C1119" i="6"/>
  <c r="AO1119" i="6" s="1"/>
  <c r="AF1095" i="6"/>
  <c r="AD1095" i="6"/>
  <c r="AB1095" i="6"/>
  <c r="Z1095" i="6"/>
  <c r="C1095" i="6"/>
  <c r="AO1095" i="6" s="1"/>
  <c r="AF1076" i="6"/>
  <c r="AD1076" i="6"/>
  <c r="AB1076" i="6"/>
  <c r="Z1076" i="6"/>
  <c r="C1076" i="6"/>
  <c r="AO1076" i="6" s="1"/>
  <c r="AF1090" i="6"/>
  <c r="AD1090" i="6"/>
  <c r="AB1090" i="6"/>
  <c r="Z1090" i="6"/>
  <c r="C1090" i="6"/>
  <c r="AO1090" i="6" s="1"/>
  <c r="AF1086" i="6"/>
  <c r="AD1086" i="6"/>
  <c r="AB1086" i="6"/>
  <c r="Z1086" i="6"/>
  <c r="C1086" i="6"/>
  <c r="AO1086" i="6" s="1"/>
  <c r="AF1124" i="6"/>
  <c r="AD1124" i="6"/>
  <c r="AB1124" i="6"/>
  <c r="Z1124" i="6"/>
  <c r="C1124" i="6"/>
  <c r="AO1124" i="6" s="1"/>
  <c r="AF1093" i="6"/>
  <c r="AD1093" i="6"/>
  <c r="AB1093" i="6"/>
  <c r="Z1093" i="6"/>
  <c r="C1093" i="6"/>
  <c r="AO1093" i="6" s="1"/>
  <c r="AF1070" i="6"/>
  <c r="AD1070" i="6"/>
  <c r="AB1070" i="6"/>
  <c r="Z1070" i="6"/>
  <c r="C1070" i="6"/>
  <c r="AO1070" i="6" s="1"/>
  <c r="AF1085" i="6"/>
  <c r="AD1085" i="6"/>
  <c r="AB1085" i="6"/>
  <c r="Z1085" i="6"/>
  <c r="C1085" i="6"/>
  <c r="AO1085" i="6" s="1"/>
  <c r="AF1109" i="6"/>
  <c r="AD1109" i="6"/>
  <c r="AB1109" i="6"/>
  <c r="Z1109" i="6"/>
  <c r="C1109" i="6"/>
  <c r="AO1109" i="6" s="1"/>
  <c r="AF1072" i="6"/>
  <c r="AD1072" i="6"/>
  <c r="AB1072" i="6"/>
  <c r="Z1072" i="6"/>
  <c r="C1072" i="6"/>
  <c r="AO1072" i="6" s="1"/>
  <c r="AF1106" i="6"/>
  <c r="AD1106" i="6"/>
  <c r="AB1106" i="6"/>
  <c r="Z1106" i="6"/>
  <c r="C1106" i="6"/>
  <c r="AO1106" i="6" s="1"/>
  <c r="AF1097" i="6"/>
  <c r="AD1097" i="6"/>
  <c r="AB1097" i="6"/>
  <c r="Z1097" i="6"/>
  <c r="C1097" i="6"/>
  <c r="AO1097" i="6" s="1"/>
  <c r="AF1067" i="6"/>
  <c r="AD1067" i="6"/>
  <c r="AB1067" i="6"/>
  <c r="Z1067" i="6"/>
  <c r="C1067" i="6"/>
  <c r="AO1067" i="6" s="1"/>
  <c r="AF1118" i="6"/>
  <c r="AD1118" i="6"/>
  <c r="AB1118" i="6"/>
  <c r="Z1118" i="6"/>
  <c r="C1118" i="6"/>
  <c r="AO1118" i="6" s="1"/>
  <c r="AF1116" i="6"/>
  <c r="AD1116" i="6"/>
  <c r="AB1116" i="6"/>
  <c r="Z1116" i="6"/>
  <c r="C1116" i="6"/>
  <c r="AO1116" i="6" s="1"/>
  <c r="AF1100" i="6"/>
  <c r="AD1100" i="6"/>
  <c r="AB1100" i="6"/>
  <c r="Z1100" i="6"/>
  <c r="C1100" i="6"/>
  <c r="AO1100" i="6" s="1"/>
  <c r="AF1111" i="6"/>
  <c r="AD1111" i="6"/>
  <c r="AB1111" i="6"/>
  <c r="Z1111" i="6"/>
  <c r="C1111" i="6"/>
  <c r="AO1111" i="6" s="1"/>
  <c r="AF1101" i="6"/>
  <c r="AD1101" i="6"/>
  <c r="AB1101" i="6"/>
  <c r="Z1101" i="6"/>
  <c r="C1101" i="6"/>
  <c r="AO1101" i="6" s="1"/>
  <c r="AF1110" i="6"/>
  <c r="AD1110" i="6"/>
  <c r="AB1110" i="6"/>
  <c r="Z1110" i="6"/>
  <c r="C1110" i="6"/>
  <c r="AO1110" i="6" s="1"/>
  <c r="AF1094" i="6"/>
  <c r="AD1094" i="6"/>
  <c r="AB1094" i="6"/>
  <c r="Z1094" i="6"/>
  <c r="C1094" i="6"/>
  <c r="AO1094" i="6" s="1"/>
  <c r="AF1113" i="6"/>
  <c r="AD1113" i="6"/>
  <c r="AB1113" i="6"/>
  <c r="Z1113" i="6"/>
  <c r="C1113" i="6"/>
  <c r="AO1113" i="6" s="1"/>
  <c r="AF1099" i="6"/>
  <c r="AD1099" i="6"/>
  <c r="AB1099" i="6"/>
  <c r="Z1099" i="6"/>
  <c r="C1099" i="6"/>
  <c r="AO1099" i="6" s="1"/>
  <c r="AF1073" i="6"/>
  <c r="AD1073" i="6"/>
  <c r="AB1073" i="6"/>
  <c r="Z1073" i="6"/>
  <c r="C1073" i="6"/>
  <c r="AO1073" i="6" s="1"/>
  <c r="AF1083" i="6"/>
  <c r="AD1083" i="6"/>
  <c r="AB1083" i="6"/>
  <c r="Z1083" i="6"/>
  <c r="C1083" i="6"/>
  <c r="AO1083" i="6" s="1"/>
  <c r="AF1069" i="6"/>
  <c r="AD1069" i="6"/>
  <c r="AB1069" i="6"/>
  <c r="Z1069" i="6"/>
  <c r="C1069" i="6"/>
  <c r="AO1069" i="6" s="1"/>
  <c r="AF1127" i="6"/>
  <c r="AD1127" i="6"/>
  <c r="AB1127" i="6"/>
  <c r="Z1127" i="6"/>
  <c r="C1127" i="6"/>
  <c r="AO1127" i="6" s="1"/>
  <c r="AF1115" i="6"/>
  <c r="AD1115" i="6"/>
  <c r="AB1115" i="6"/>
  <c r="Z1115" i="6"/>
  <c r="C1115" i="6"/>
  <c r="AO1115" i="6" s="1"/>
  <c r="AF1065" i="6"/>
  <c r="AD1065" i="6"/>
  <c r="AB1065" i="6"/>
  <c r="Z1065" i="6"/>
  <c r="C1065" i="6"/>
  <c r="AO1065" i="6" s="1"/>
  <c r="AF1063" i="6"/>
  <c r="AD1063" i="6"/>
  <c r="AB1063" i="6"/>
  <c r="Z1063" i="6"/>
  <c r="C1063" i="6"/>
  <c r="AO1063" i="6" s="1"/>
  <c r="AF1068" i="6"/>
  <c r="AD1068" i="6"/>
  <c r="AB1068" i="6"/>
  <c r="Z1068" i="6"/>
  <c r="C1068" i="6"/>
  <c r="AO1068" i="6" s="1"/>
  <c r="AF1092" i="6"/>
  <c r="AD1092" i="6"/>
  <c r="AB1092" i="6"/>
  <c r="Z1092" i="6"/>
  <c r="C1092" i="6"/>
  <c r="AO1092" i="6" s="1"/>
  <c r="AF1121" i="6"/>
  <c r="AD1121" i="6"/>
  <c r="AB1121" i="6"/>
  <c r="Z1121" i="6"/>
  <c r="C1121" i="6"/>
  <c r="AO1121" i="6" s="1"/>
  <c r="AF1078" i="6"/>
  <c r="AD1078" i="6"/>
  <c r="AB1078" i="6"/>
  <c r="Z1078" i="6"/>
  <c r="C1078" i="6"/>
  <c r="AO1078" i="6" s="1"/>
  <c r="AF1079" i="6"/>
  <c r="AD1079" i="6"/>
  <c r="AB1079" i="6"/>
  <c r="Z1079" i="6"/>
  <c r="C1079" i="6"/>
  <c r="AO1079" i="6" s="1"/>
  <c r="AF1087" i="6"/>
  <c r="AD1087" i="6"/>
  <c r="AB1087" i="6"/>
  <c r="Z1087" i="6"/>
  <c r="C1087" i="6"/>
  <c r="AO1087" i="6" s="1"/>
  <c r="AF1088" i="6"/>
  <c r="AD1088" i="6"/>
  <c r="AB1088" i="6"/>
  <c r="Z1088" i="6"/>
  <c r="C1088" i="6"/>
  <c r="AO1088" i="6" s="1"/>
  <c r="AF1108" i="6"/>
  <c r="AD1108" i="6"/>
  <c r="AB1108" i="6"/>
  <c r="Z1108" i="6"/>
  <c r="C1108" i="6"/>
  <c r="AO1108" i="6" s="1"/>
  <c r="AF1104" i="6"/>
  <c r="AD1104" i="6"/>
  <c r="AB1104" i="6"/>
  <c r="Z1104" i="6"/>
  <c r="C1104" i="6"/>
  <c r="AO1104" i="6" s="1"/>
  <c r="AF1080" i="6"/>
  <c r="AD1080" i="6"/>
  <c r="AB1080" i="6"/>
  <c r="Z1080" i="6"/>
  <c r="C1080" i="6"/>
  <c r="AO1080" i="6" s="1"/>
  <c r="AF1091" i="6"/>
  <c r="AD1091" i="6"/>
  <c r="AB1091" i="6"/>
  <c r="Z1091" i="6"/>
  <c r="C1091" i="6"/>
  <c r="AO1091" i="6" s="1"/>
  <c r="AF1105" i="6"/>
  <c r="AD1105" i="6"/>
  <c r="AB1105" i="6"/>
  <c r="Z1105" i="6"/>
  <c r="C1105" i="6"/>
  <c r="AO1105" i="6" s="1"/>
  <c r="AF1107" i="6"/>
  <c r="AD1107" i="6"/>
  <c r="AB1107" i="6"/>
  <c r="Z1107" i="6"/>
  <c r="C1107" i="6"/>
  <c r="AO1107" i="6" s="1"/>
  <c r="AF1089" i="6"/>
  <c r="AD1089" i="6"/>
  <c r="AB1089" i="6"/>
  <c r="Z1089" i="6"/>
  <c r="C1089" i="6"/>
  <c r="AO1089" i="6" s="1"/>
  <c r="AF1098" i="6"/>
  <c r="AD1098" i="6"/>
  <c r="AB1098" i="6"/>
  <c r="Z1098" i="6"/>
  <c r="C1098" i="6"/>
  <c r="AO1098" i="6" s="1"/>
  <c r="AF1082" i="6"/>
  <c r="AD1082" i="6"/>
  <c r="AB1082" i="6"/>
  <c r="Z1082" i="6"/>
  <c r="C1082" i="6"/>
  <c r="AO1082" i="6" s="1"/>
  <c r="AF1112" i="6"/>
  <c r="AD1112" i="6"/>
  <c r="AB1112" i="6"/>
  <c r="Z1112" i="6"/>
  <c r="C1112" i="6"/>
  <c r="AO1112" i="6" s="1"/>
  <c r="AF1125" i="6"/>
  <c r="AD1125" i="6"/>
  <c r="AB1125" i="6"/>
  <c r="Z1125" i="6"/>
  <c r="C1125" i="6"/>
  <c r="AO1125" i="6" s="1"/>
  <c r="AF1064" i="6"/>
  <c r="AD1064" i="6"/>
  <c r="AB1064" i="6"/>
  <c r="Z1064" i="6"/>
  <c r="C1064" i="6"/>
  <c r="AO1064" i="6" s="1"/>
  <c r="AF1081" i="6"/>
  <c r="AD1081" i="6"/>
  <c r="AB1081" i="6"/>
  <c r="Z1081" i="6"/>
  <c r="C1081" i="6"/>
  <c r="AO1081" i="6" s="1"/>
  <c r="AF1074" i="6"/>
  <c r="AD1074" i="6"/>
  <c r="AB1074" i="6"/>
  <c r="Z1074" i="6"/>
  <c r="C1074" i="6"/>
  <c r="AO1074" i="6" s="1"/>
  <c r="AF1114" i="6"/>
  <c r="AD1114" i="6"/>
  <c r="AB1114" i="6"/>
  <c r="Z1114" i="6"/>
  <c r="C1114" i="6"/>
  <c r="AO1114" i="6" s="1"/>
  <c r="AF1053" i="6"/>
  <c r="AD1053" i="6"/>
  <c r="AB1053" i="6"/>
  <c r="Z1053" i="6"/>
  <c r="C1053" i="6"/>
  <c r="AO1053" i="6" s="1"/>
  <c r="AF1007" i="6"/>
  <c r="AD1007" i="6"/>
  <c r="AB1007" i="6"/>
  <c r="Z1007" i="6"/>
  <c r="C1007" i="6"/>
  <c r="AO1007" i="6" s="1"/>
  <c r="AF1059" i="6"/>
  <c r="AD1059" i="6"/>
  <c r="AB1059" i="6"/>
  <c r="Z1059" i="6"/>
  <c r="C1059" i="6"/>
  <c r="AO1059" i="6" s="1"/>
  <c r="AF1016" i="6"/>
  <c r="AD1016" i="6"/>
  <c r="AB1016" i="6"/>
  <c r="Z1016" i="6"/>
  <c r="C1016" i="6"/>
  <c r="AO1016" i="6" s="1"/>
  <c r="AF1006" i="6"/>
  <c r="AD1006" i="6"/>
  <c r="AB1006" i="6"/>
  <c r="Z1006" i="6"/>
  <c r="C1006" i="6"/>
  <c r="AO1006" i="6" s="1"/>
  <c r="AF1051" i="6"/>
  <c r="AD1051" i="6"/>
  <c r="AB1051" i="6"/>
  <c r="Z1051" i="6"/>
  <c r="C1051" i="6"/>
  <c r="AO1051" i="6" s="1"/>
  <c r="AF1049" i="6"/>
  <c r="AD1049" i="6"/>
  <c r="AB1049" i="6"/>
  <c r="Z1049" i="6"/>
  <c r="C1049" i="6"/>
  <c r="AO1049" i="6" s="1"/>
  <c r="AF1000" i="6"/>
  <c r="AD1000" i="6"/>
  <c r="AB1000" i="6"/>
  <c r="Z1000" i="6"/>
  <c r="C1000" i="6"/>
  <c r="AO1000" i="6" s="1"/>
  <c r="AF1005" i="6"/>
  <c r="AD1005" i="6"/>
  <c r="AB1005" i="6"/>
  <c r="Z1005" i="6"/>
  <c r="C1005" i="6"/>
  <c r="AO1005" i="6" s="1"/>
  <c r="AF1025" i="6"/>
  <c r="AD1025" i="6"/>
  <c r="AB1025" i="6"/>
  <c r="Z1025" i="6"/>
  <c r="C1025" i="6"/>
  <c r="AO1025" i="6" s="1"/>
  <c r="AF997" i="6"/>
  <c r="AD997" i="6"/>
  <c r="AB997" i="6"/>
  <c r="Z997" i="6"/>
  <c r="C997" i="6"/>
  <c r="AO997" i="6" s="1"/>
  <c r="AF1017" i="6"/>
  <c r="AD1017" i="6"/>
  <c r="AB1017" i="6"/>
  <c r="Z1017" i="6"/>
  <c r="C1017" i="6"/>
  <c r="AO1017" i="6" s="1"/>
  <c r="AF1041" i="6"/>
  <c r="AD1041" i="6"/>
  <c r="AB1041" i="6"/>
  <c r="Z1041" i="6"/>
  <c r="C1041" i="6"/>
  <c r="AO1041" i="6" s="1"/>
  <c r="AF1012" i="6"/>
  <c r="AD1012" i="6"/>
  <c r="AB1012" i="6"/>
  <c r="Z1012" i="6"/>
  <c r="C1012" i="6"/>
  <c r="AO1012" i="6" s="1"/>
  <c r="AF1034" i="6"/>
  <c r="AD1034" i="6"/>
  <c r="AB1034" i="6"/>
  <c r="Z1034" i="6"/>
  <c r="C1034" i="6"/>
  <c r="AO1034" i="6" s="1"/>
  <c r="AF1001" i="6"/>
  <c r="AD1001" i="6"/>
  <c r="AB1001" i="6"/>
  <c r="Z1001" i="6"/>
  <c r="C1001" i="6"/>
  <c r="AO1001" i="6" s="1"/>
  <c r="AF994" i="6"/>
  <c r="AD994" i="6"/>
  <c r="AB994" i="6"/>
  <c r="Z994" i="6"/>
  <c r="C994" i="6"/>
  <c r="AO994" i="6" s="1"/>
  <c r="AF998" i="6"/>
  <c r="AD998" i="6"/>
  <c r="AB998" i="6"/>
  <c r="Z998" i="6"/>
  <c r="C998" i="6"/>
  <c r="AO998" i="6" s="1"/>
  <c r="AF1021" i="6"/>
  <c r="AD1021" i="6"/>
  <c r="AB1021" i="6"/>
  <c r="Z1021" i="6"/>
  <c r="C1021" i="6"/>
  <c r="AO1021" i="6" s="1"/>
  <c r="AF1008" i="6"/>
  <c r="AD1008" i="6"/>
  <c r="AB1008" i="6"/>
  <c r="Z1008" i="6"/>
  <c r="C1008" i="6"/>
  <c r="AO1008" i="6" s="1"/>
  <c r="AF1058" i="6"/>
  <c r="AD1058" i="6"/>
  <c r="AB1058" i="6"/>
  <c r="Z1058" i="6"/>
  <c r="C1058" i="6"/>
  <c r="AO1058" i="6" s="1"/>
  <c r="AF1024" i="6"/>
  <c r="AD1024" i="6"/>
  <c r="AB1024" i="6"/>
  <c r="Z1024" i="6"/>
  <c r="C1024" i="6"/>
  <c r="AO1024" i="6" s="1"/>
  <c r="AF1042" i="6"/>
  <c r="AD1042" i="6"/>
  <c r="AB1042" i="6"/>
  <c r="Z1042" i="6"/>
  <c r="C1042" i="6"/>
  <c r="AO1042" i="6" s="1"/>
  <c r="AF1002" i="6"/>
  <c r="AD1002" i="6"/>
  <c r="AB1002" i="6"/>
  <c r="Z1002" i="6"/>
  <c r="C1002" i="6"/>
  <c r="AO1002" i="6" s="1"/>
  <c r="AF1038" i="6"/>
  <c r="AD1038" i="6"/>
  <c r="AB1038" i="6"/>
  <c r="Z1038" i="6"/>
  <c r="C1038" i="6"/>
  <c r="AO1038" i="6" s="1"/>
  <c r="AF1004" i="6"/>
  <c r="AD1004" i="6"/>
  <c r="AB1004" i="6"/>
  <c r="Z1004" i="6"/>
  <c r="C1004" i="6"/>
  <c r="AO1004" i="6" s="1"/>
  <c r="AF1015" i="6"/>
  <c r="AD1015" i="6"/>
  <c r="AB1015" i="6"/>
  <c r="Z1015" i="6"/>
  <c r="C1015" i="6"/>
  <c r="AO1015" i="6" s="1"/>
  <c r="AF1061" i="6"/>
  <c r="AD1061" i="6"/>
  <c r="AB1061" i="6"/>
  <c r="Z1061" i="6"/>
  <c r="C1061" i="6"/>
  <c r="AO1061" i="6" s="1"/>
  <c r="AF1056" i="6"/>
  <c r="AD1056" i="6"/>
  <c r="AB1056" i="6"/>
  <c r="Z1056" i="6"/>
  <c r="C1056" i="6"/>
  <c r="AO1056" i="6" s="1"/>
  <c r="AF1045" i="6"/>
  <c r="AD1045" i="6"/>
  <c r="AB1045" i="6"/>
  <c r="Z1045" i="6"/>
  <c r="C1045" i="6"/>
  <c r="AO1045" i="6" s="1"/>
  <c r="AF1010" i="6"/>
  <c r="AD1010" i="6"/>
  <c r="AB1010" i="6"/>
  <c r="Z1010" i="6"/>
  <c r="C1010" i="6"/>
  <c r="AO1010" i="6" s="1"/>
  <c r="AF1023" i="6"/>
  <c r="AD1023" i="6"/>
  <c r="AB1023" i="6"/>
  <c r="Z1023" i="6"/>
  <c r="C1023" i="6"/>
  <c r="AO1023" i="6" s="1"/>
  <c r="AF1033" i="6"/>
  <c r="AD1033" i="6"/>
  <c r="AB1033" i="6"/>
  <c r="Z1033" i="6"/>
  <c r="C1033" i="6"/>
  <c r="AO1033" i="6" s="1"/>
  <c r="AF1030" i="6"/>
  <c r="AD1030" i="6"/>
  <c r="AB1030" i="6"/>
  <c r="Z1030" i="6"/>
  <c r="C1030" i="6"/>
  <c r="AO1030" i="6" s="1"/>
  <c r="AF1055" i="6"/>
  <c r="AD1055" i="6"/>
  <c r="AB1055" i="6"/>
  <c r="Z1055" i="6"/>
  <c r="C1055" i="6"/>
  <c r="AO1055" i="6" s="1"/>
  <c r="AF1046" i="6"/>
  <c r="AD1046" i="6"/>
  <c r="AB1046" i="6"/>
  <c r="Z1046" i="6"/>
  <c r="C1046" i="6"/>
  <c r="AO1046" i="6" s="1"/>
  <c r="AF1020" i="6"/>
  <c r="AD1020" i="6"/>
  <c r="AB1020" i="6"/>
  <c r="Z1020" i="6"/>
  <c r="C1020" i="6"/>
  <c r="AO1020" i="6" s="1"/>
  <c r="AF1014" i="6"/>
  <c r="AD1014" i="6"/>
  <c r="AB1014" i="6"/>
  <c r="Z1014" i="6"/>
  <c r="C1014" i="6"/>
  <c r="AO1014" i="6" s="1"/>
  <c r="AF1048" i="6"/>
  <c r="AD1048" i="6"/>
  <c r="AB1048" i="6"/>
  <c r="Z1048" i="6"/>
  <c r="C1048" i="6"/>
  <c r="AO1048" i="6" s="1"/>
  <c r="AF1035" i="6"/>
  <c r="AD1035" i="6"/>
  <c r="AB1035" i="6"/>
  <c r="Z1035" i="6"/>
  <c r="C1035" i="6"/>
  <c r="AO1035" i="6" s="1"/>
  <c r="AF1057" i="6"/>
  <c r="AD1057" i="6"/>
  <c r="AB1057" i="6"/>
  <c r="Z1057" i="6"/>
  <c r="C1057" i="6"/>
  <c r="AO1057" i="6" s="1"/>
  <c r="AF1043" i="6"/>
  <c r="AD1043" i="6"/>
  <c r="AB1043" i="6"/>
  <c r="Z1043" i="6"/>
  <c r="C1043" i="6"/>
  <c r="AO1043" i="6" s="1"/>
  <c r="AF1052" i="6"/>
  <c r="AD1052" i="6"/>
  <c r="AB1052" i="6"/>
  <c r="Z1052" i="6"/>
  <c r="C1052" i="6"/>
  <c r="AO1052" i="6" s="1"/>
  <c r="AF1060" i="6"/>
  <c r="AD1060" i="6"/>
  <c r="AB1060" i="6"/>
  <c r="Z1060" i="6"/>
  <c r="C1060" i="6"/>
  <c r="AO1060" i="6" s="1"/>
  <c r="AF1039" i="6"/>
  <c r="AD1039" i="6"/>
  <c r="AB1039" i="6"/>
  <c r="Z1039" i="6"/>
  <c r="C1039" i="6"/>
  <c r="AO1039" i="6" s="1"/>
  <c r="AF1029" i="6"/>
  <c r="AD1029" i="6"/>
  <c r="AB1029" i="6"/>
  <c r="Z1029" i="6"/>
  <c r="C1029" i="6"/>
  <c r="AO1029" i="6" s="1"/>
  <c r="AF1028" i="6"/>
  <c r="AD1028" i="6"/>
  <c r="AB1028" i="6"/>
  <c r="Z1028" i="6"/>
  <c r="C1028" i="6"/>
  <c r="AO1028" i="6" s="1"/>
  <c r="AF1013" i="6"/>
  <c r="AD1013" i="6"/>
  <c r="AB1013" i="6"/>
  <c r="Z1013" i="6"/>
  <c r="C1013" i="6"/>
  <c r="AO1013" i="6" s="1"/>
  <c r="AF1011" i="6"/>
  <c r="AD1011" i="6"/>
  <c r="AB1011" i="6"/>
  <c r="Z1011" i="6"/>
  <c r="C1011" i="6"/>
  <c r="AO1011" i="6" s="1"/>
  <c r="AF999" i="6"/>
  <c r="AD999" i="6"/>
  <c r="AB999" i="6"/>
  <c r="Z999" i="6"/>
  <c r="C999" i="6"/>
  <c r="AO999" i="6" s="1"/>
  <c r="AF1018" i="6"/>
  <c r="AD1018" i="6"/>
  <c r="AB1018" i="6"/>
  <c r="Z1018" i="6"/>
  <c r="C1018" i="6"/>
  <c r="AO1018" i="6" s="1"/>
  <c r="AF1019" i="6"/>
  <c r="AD1019" i="6"/>
  <c r="AB1019" i="6"/>
  <c r="Z1019" i="6"/>
  <c r="C1019" i="6"/>
  <c r="AO1019" i="6" s="1"/>
  <c r="AF1054" i="6"/>
  <c r="AD1054" i="6"/>
  <c r="AB1054" i="6"/>
  <c r="Z1054" i="6"/>
  <c r="C1054" i="6"/>
  <c r="AO1054" i="6" s="1"/>
  <c r="AF1026" i="6"/>
  <c r="AD1026" i="6"/>
  <c r="AB1026" i="6"/>
  <c r="Z1026" i="6"/>
  <c r="C1026" i="6"/>
  <c r="AO1026" i="6" s="1"/>
  <c r="AF1062" i="6"/>
  <c r="AD1062" i="6"/>
  <c r="AB1062" i="6"/>
  <c r="Z1062" i="6"/>
  <c r="C1062" i="6"/>
  <c r="AO1062" i="6" s="1"/>
  <c r="AF995" i="6"/>
  <c r="AD995" i="6"/>
  <c r="AB995" i="6"/>
  <c r="Z995" i="6"/>
  <c r="C995" i="6"/>
  <c r="AO995" i="6" s="1"/>
  <c r="AF1027" i="6"/>
  <c r="AD1027" i="6"/>
  <c r="AB1027" i="6"/>
  <c r="Z1027" i="6"/>
  <c r="C1027" i="6"/>
  <c r="AO1027" i="6" s="1"/>
  <c r="AF1022" i="6"/>
  <c r="AD1022" i="6"/>
  <c r="AB1022" i="6"/>
  <c r="Z1022" i="6"/>
  <c r="C1022" i="6"/>
  <c r="AO1022" i="6" s="1"/>
  <c r="AF996" i="6"/>
  <c r="AD996" i="6"/>
  <c r="AB996" i="6"/>
  <c r="Z996" i="6"/>
  <c r="C996" i="6"/>
  <c r="AO996" i="6" s="1"/>
  <c r="AF1050" i="6"/>
  <c r="AD1050" i="6"/>
  <c r="AB1050" i="6"/>
  <c r="Z1050" i="6"/>
  <c r="C1050" i="6"/>
  <c r="AO1050" i="6" s="1"/>
  <c r="AF1003" i="6"/>
  <c r="AD1003" i="6"/>
  <c r="AB1003" i="6"/>
  <c r="Z1003" i="6"/>
  <c r="C1003" i="6"/>
  <c r="AO1003" i="6" s="1"/>
  <c r="AF1044" i="6"/>
  <c r="AD1044" i="6"/>
  <c r="AB1044" i="6"/>
  <c r="Z1044" i="6"/>
  <c r="C1044" i="6"/>
  <c r="AO1044" i="6" s="1"/>
  <c r="AF1036" i="6"/>
  <c r="AD1036" i="6"/>
  <c r="AB1036" i="6"/>
  <c r="Z1036" i="6"/>
  <c r="C1036" i="6"/>
  <c r="AO1036" i="6" s="1"/>
  <c r="AF1047" i="6"/>
  <c r="AD1047" i="6"/>
  <c r="AB1047" i="6"/>
  <c r="Z1047" i="6"/>
  <c r="C1047" i="6"/>
  <c r="AO1047" i="6" s="1"/>
  <c r="AF1009" i="6"/>
  <c r="AD1009" i="6"/>
  <c r="AB1009" i="6"/>
  <c r="Z1009" i="6"/>
  <c r="C1009" i="6"/>
  <c r="AO1009" i="6" s="1"/>
  <c r="AF1031" i="6"/>
  <c r="AD1031" i="6"/>
  <c r="AB1031" i="6"/>
  <c r="Z1031" i="6"/>
  <c r="C1031" i="6"/>
  <c r="AO1031" i="6" s="1"/>
  <c r="AF1037" i="6"/>
  <c r="AD1037" i="6"/>
  <c r="AB1037" i="6"/>
  <c r="Z1037" i="6"/>
  <c r="C1037" i="6"/>
  <c r="AO1037" i="6" s="1"/>
  <c r="AF1040" i="6"/>
  <c r="AD1040" i="6"/>
  <c r="AB1040" i="6"/>
  <c r="Z1040" i="6"/>
  <c r="C1040" i="6"/>
  <c r="AO1040" i="6" s="1"/>
  <c r="AF1032" i="6"/>
  <c r="AD1032" i="6"/>
  <c r="AB1032" i="6"/>
  <c r="Z1032" i="6"/>
  <c r="C1032" i="6"/>
  <c r="AO1032" i="6" s="1"/>
  <c r="AF930" i="6"/>
  <c r="AD930" i="6"/>
  <c r="AB930" i="6"/>
  <c r="Z930" i="6"/>
  <c r="C930" i="6"/>
  <c r="AO930" i="6" s="1"/>
  <c r="AF982" i="6"/>
  <c r="AD982" i="6"/>
  <c r="AB982" i="6"/>
  <c r="Z982" i="6"/>
  <c r="C982" i="6"/>
  <c r="AO982" i="6" s="1"/>
  <c r="AF969" i="6"/>
  <c r="AD969" i="6"/>
  <c r="AB969" i="6"/>
  <c r="Z969" i="6"/>
  <c r="C969" i="6"/>
  <c r="AO969" i="6" s="1"/>
  <c r="AF931" i="6"/>
  <c r="AD931" i="6"/>
  <c r="AB931" i="6"/>
  <c r="Z931" i="6"/>
  <c r="C931" i="6"/>
  <c r="AO931" i="6" s="1"/>
  <c r="AF986" i="6"/>
  <c r="AD986" i="6"/>
  <c r="AB986" i="6"/>
  <c r="Z986" i="6"/>
  <c r="C986" i="6"/>
  <c r="AO986" i="6" s="1"/>
  <c r="AF949" i="6"/>
  <c r="AD949" i="6"/>
  <c r="AB949" i="6"/>
  <c r="Z949" i="6"/>
  <c r="C949" i="6"/>
  <c r="AO949" i="6" s="1"/>
  <c r="AF926" i="6"/>
  <c r="AD926" i="6"/>
  <c r="AB926" i="6"/>
  <c r="Z926" i="6"/>
  <c r="C926" i="6"/>
  <c r="AO926" i="6" s="1"/>
  <c r="AF958" i="6"/>
  <c r="AD958" i="6"/>
  <c r="AB958" i="6"/>
  <c r="Z958" i="6"/>
  <c r="C958" i="6"/>
  <c r="AO958" i="6" s="1"/>
  <c r="AF950" i="6"/>
  <c r="AD950" i="6"/>
  <c r="AB950" i="6"/>
  <c r="Z950" i="6"/>
  <c r="C950" i="6"/>
  <c r="AO950" i="6" s="1"/>
  <c r="AF963" i="6"/>
  <c r="AD963" i="6"/>
  <c r="AB963" i="6"/>
  <c r="Z963" i="6"/>
  <c r="C963" i="6"/>
  <c r="AO963" i="6" s="1"/>
  <c r="AF971" i="6"/>
  <c r="AD971" i="6"/>
  <c r="AB971" i="6"/>
  <c r="Z971" i="6"/>
  <c r="C971" i="6"/>
  <c r="AO971" i="6" s="1"/>
  <c r="AF981" i="6"/>
  <c r="AD981" i="6"/>
  <c r="AB981" i="6"/>
  <c r="Z981" i="6"/>
  <c r="C981" i="6"/>
  <c r="AO981" i="6" s="1"/>
  <c r="AF943" i="6"/>
  <c r="AD943" i="6"/>
  <c r="AB943" i="6"/>
  <c r="Z943" i="6"/>
  <c r="C943" i="6"/>
  <c r="AO943" i="6" s="1"/>
  <c r="AF937" i="6"/>
  <c r="AD937" i="6"/>
  <c r="AB937" i="6"/>
  <c r="Z937" i="6"/>
  <c r="C937" i="6"/>
  <c r="AO937" i="6" s="1"/>
  <c r="AF990" i="6"/>
  <c r="AD990" i="6"/>
  <c r="AB990" i="6"/>
  <c r="Z990" i="6"/>
  <c r="C990" i="6"/>
  <c r="AO990" i="6" s="1"/>
  <c r="AF970" i="6"/>
  <c r="AD970" i="6"/>
  <c r="AB970" i="6"/>
  <c r="Z970" i="6"/>
  <c r="C970" i="6"/>
  <c r="AO970" i="6" s="1"/>
  <c r="AF927" i="6"/>
  <c r="AD927" i="6"/>
  <c r="AB927" i="6"/>
  <c r="Z927" i="6"/>
  <c r="C927" i="6"/>
  <c r="AO927" i="6" s="1"/>
  <c r="AF953" i="6"/>
  <c r="AD953" i="6"/>
  <c r="AB953" i="6"/>
  <c r="Z953" i="6"/>
  <c r="C953" i="6"/>
  <c r="AO953" i="6" s="1"/>
  <c r="AF938" i="6"/>
  <c r="AD938" i="6"/>
  <c r="AB938" i="6"/>
  <c r="Z938" i="6"/>
  <c r="C938" i="6"/>
  <c r="AO938" i="6" s="1"/>
  <c r="AF954" i="6"/>
  <c r="AD954" i="6"/>
  <c r="AB954" i="6"/>
  <c r="Z954" i="6"/>
  <c r="C954" i="6"/>
  <c r="AO954" i="6" s="1"/>
  <c r="AF925" i="6"/>
  <c r="AD925" i="6"/>
  <c r="AB925" i="6"/>
  <c r="Z925" i="6"/>
  <c r="C925" i="6"/>
  <c r="AO925" i="6" s="1"/>
  <c r="AF974" i="6"/>
  <c r="AD974" i="6"/>
  <c r="AB974" i="6"/>
  <c r="Z974" i="6"/>
  <c r="C974" i="6"/>
  <c r="AO974" i="6" s="1"/>
  <c r="AF941" i="6"/>
  <c r="AD941" i="6"/>
  <c r="AB941" i="6"/>
  <c r="Z941" i="6"/>
  <c r="C941" i="6"/>
  <c r="AO941" i="6" s="1"/>
  <c r="AF936" i="6"/>
  <c r="AD936" i="6"/>
  <c r="AB936" i="6"/>
  <c r="Z936" i="6"/>
  <c r="C936" i="6"/>
  <c r="AO936" i="6" s="1"/>
  <c r="AF934" i="6"/>
  <c r="AD934" i="6"/>
  <c r="AB934" i="6"/>
  <c r="Z934" i="6"/>
  <c r="C934" i="6"/>
  <c r="AO934" i="6" s="1"/>
  <c r="AF983" i="6"/>
  <c r="AD983" i="6"/>
  <c r="AB983" i="6"/>
  <c r="Z983" i="6"/>
  <c r="C983" i="6"/>
  <c r="AO983" i="6" s="1"/>
  <c r="AF939" i="6"/>
  <c r="AD939" i="6"/>
  <c r="AB939" i="6"/>
  <c r="Z939" i="6"/>
  <c r="C939" i="6"/>
  <c r="AO939" i="6" s="1"/>
  <c r="AF935" i="6"/>
  <c r="AD935" i="6"/>
  <c r="AB935" i="6"/>
  <c r="Z935" i="6"/>
  <c r="C935" i="6"/>
  <c r="AO935" i="6" s="1"/>
  <c r="AF946" i="6"/>
  <c r="AD946" i="6"/>
  <c r="AB946" i="6"/>
  <c r="Z946" i="6"/>
  <c r="C946" i="6"/>
  <c r="AO946" i="6" s="1"/>
  <c r="AF959" i="6"/>
  <c r="AD959" i="6"/>
  <c r="AB959" i="6"/>
  <c r="Z959" i="6"/>
  <c r="C959" i="6"/>
  <c r="AO959" i="6" s="1"/>
  <c r="AF960" i="6"/>
  <c r="AD960" i="6"/>
  <c r="AB960" i="6"/>
  <c r="Z960" i="6"/>
  <c r="C960" i="6"/>
  <c r="AO960" i="6" s="1"/>
  <c r="AF932" i="6"/>
  <c r="AD932" i="6"/>
  <c r="AB932" i="6"/>
  <c r="Z932" i="6"/>
  <c r="C932" i="6"/>
  <c r="AO932" i="6" s="1"/>
  <c r="AF956" i="6"/>
  <c r="AD956" i="6"/>
  <c r="AB956" i="6"/>
  <c r="Z956" i="6"/>
  <c r="C956" i="6"/>
  <c r="AO956" i="6" s="1"/>
  <c r="AF966" i="6"/>
  <c r="AD966" i="6"/>
  <c r="AB966" i="6"/>
  <c r="Z966" i="6"/>
  <c r="C966" i="6"/>
  <c r="AO966" i="6" s="1"/>
  <c r="AF940" i="6"/>
  <c r="AD940" i="6"/>
  <c r="AB940" i="6"/>
  <c r="Z940" i="6"/>
  <c r="C940" i="6"/>
  <c r="AO940" i="6" s="1"/>
  <c r="AF978" i="6"/>
  <c r="AD978" i="6"/>
  <c r="AB978" i="6"/>
  <c r="Z978" i="6"/>
  <c r="C978" i="6"/>
  <c r="AO978" i="6" s="1"/>
  <c r="AF979" i="6"/>
  <c r="AD979" i="6"/>
  <c r="AB979" i="6"/>
  <c r="Z979" i="6"/>
  <c r="C979" i="6"/>
  <c r="AO979" i="6" s="1"/>
  <c r="AF992" i="6"/>
  <c r="AD992" i="6"/>
  <c r="AB992" i="6"/>
  <c r="Z992" i="6"/>
  <c r="C992" i="6"/>
  <c r="AO992" i="6" s="1"/>
  <c r="AF962" i="6"/>
  <c r="AD962" i="6"/>
  <c r="AB962" i="6"/>
  <c r="Z962" i="6"/>
  <c r="C962" i="6"/>
  <c r="AO962" i="6" s="1"/>
  <c r="AF948" i="6"/>
  <c r="AD948" i="6"/>
  <c r="AB948" i="6"/>
  <c r="Z948" i="6"/>
  <c r="C948" i="6"/>
  <c r="AO948" i="6" s="1"/>
  <c r="AF967" i="6"/>
  <c r="AD967" i="6"/>
  <c r="AB967" i="6"/>
  <c r="Z967" i="6"/>
  <c r="C967" i="6"/>
  <c r="AO967" i="6" s="1"/>
  <c r="AF984" i="6"/>
  <c r="AD984" i="6"/>
  <c r="AB984" i="6"/>
  <c r="Z984" i="6"/>
  <c r="C984" i="6"/>
  <c r="AO984" i="6" s="1"/>
  <c r="AF945" i="6"/>
  <c r="AD945" i="6"/>
  <c r="AB945" i="6"/>
  <c r="Z945" i="6"/>
  <c r="C945" i="6"/>
  <c r="AO945" i="6" s="1"/>
  <c r="AF993" i="6"/>
  <c r="AD993" i="6"/>
  <c r="AB993" i="6"/>
  <c r="Z993" i="6"/>
  <c r="C993" i="6"/>
  <c r="AO993" i="6" s="1"/>
  <c r="AF933" i="6"/>
  <c r="AD933" i="6"/>
  <c r="AB933" i="6"/>
  <c r="Z933" i="6"/>
  <c r="C933" i="6"/>
  <c r="AO933" i="6" s="1"/>
  <c r="AF991" i="6"/>
  <c r="AD991" i="6"/>
  <c r="AB991" i="6"/>
  <c r="Z991" i="6"/>
  <c r="C991" i="6"/>
  <c r="AO991" i="6" s="1"/>
  <c r="AF961" i="6"/>
  <c r="AD961" i="6"/>
  <c r="AB961" i="6"/>
  <c r="Z961" i="6"/>
  <c r="C961" i="6"/>
  <c r="AO961" i="6" s="1"/>
  <c r="AF923" i="6"/>
  <c r="AD923" i="6"/>
  <c r="AB923" i="6"/>
  <c r="Z923" i="6"/>
  <c r="C923" i="6"/>
  <c r="AO923" i="6" s="1"/>
  <c r="AF976" i="6"/>
  <c r="AD976" i="6"/>
  <c r="AB976" i="6"/>
  <c r="Z976" i="6"/>
  <c r="C976" i="6"/>
  <c r="AO976" i="6" s="1"/>
  <c r="AF924" i="6"/>
  <c r="AD924" i="6"/>
  <c r="AB924" i="6"/>
  <c r="Z924" i="6"/>
  <c r="C924" i="6"/>
  <c r="AO924" i="6" s="1"/>
  <c r="AF965" i="6"/>
  <c r="AD965" i="6"/>
  <c r="AB965" i="6"/>
  <c r="Z965" i="6"/>
  <c r="C965" i="6"/>
  <c r="AO965" i="6" s="1"/>
  <c r="AF987" i="6"/>
  <c r="AD987" i="6"/>
  <c r="AB987" i="6"/>
  <c r="Z987" i="6"/>
  <c r="C987" i="6"/>
  <c r="AO987" i="6" s="1"/>
  <c r="AF980" i="6"/>
  <c r="AD980" i="6"/>
  <c r="AB980" i="6"/>
  <c r="Z980" i="6"/>
  <c r="C980" i="6"/>
  <c r="AO980" i="6" s="1"/>
  <c r="AF964" i="6"/>
  <c r="AD964" i="6"/>
  <c r="AB964" i="6"/>
  <c r="Z964" i="6"/>
  <c r="C964" i="6"/>
  <c r="AO964" i="6" s="1"/>
  <c r="AF957" i="6"/>
  <c r="AD957" i="6"/>
  <c r="AB957" i="6"/>
  <c r="Z957" i="6"/>
  <c r="C957" i="6"/>
  <c r="AO957" i="6" s="1"/>
  <c r="AF947" i="6"/>
  <c r="AD947" i="6"/>
  <c r="AB947" i="6"/>
  <c r="Z947" i="6"/>
  <c r="C947" i="6"/>
  <c r="AO947" i="6" s="1"/>
  <c r="AF942" i="6"/>
  <c r="AD942" i="6"/>
  <c r="AB942" i="6"/>
  <c r="Z942" i="6"/>
  <c r="C942" i="6"/>
  <c r="AO942" i="6" s="1"/>
  <c r="AF975" i="6"/>
  <c r="AD975" i="6"/>
  <c r="AB975" i="6"/>
  <c r="Z975" i="6"/>
  <c r="C975" i="6"/>
  <c r="AO975" i="6" s="1"/>
  <c r="AF988" i="6"/>
  <c r="AD988" i="6"/>
  <c r="AB988" i="6"/>
  <c r="Z988" i="6"/>
  <c r="C988" i="6"/>
  <c r="AO988" i="6" s="1"/>
  <c r="AF928" i="6"/>
  <c r="AD928" i="6"/>
  <c r="AB928" i="6"/>
  <c r="Z928" i="6"/>
  <c r="C928" i="6"/>
  <c r="AO928" i="6" s="1"/>
  <c r="AF973" i="6"/>
  <c r="AD973" i="6"/>
  <c r="AB973" i="6"/>
  <c r="Z973" i="6"/>
  <c r="C973" i="6"/>
  <c r="AO973" i="6" s="1"/>
  <c r="AF952" i="6"/>
  <c r="AD952" i="6"/>
  <c r="AB952" i="6"/>
  <c r="Z952" i="6"/>
  <c r="C952" i="6"/>
  <c r="AO952" i="6" s="1"/>
  <c r="AF929" i="6"/>
  <c r="AD929" i="6"/>
  <c r="AB929" i="6"/>
  <c r="Z929" i="6"/>
  <c r="C929" i="6"/>
  <c r="AO929" i="6" s="1"/>
  <c r="AF972" i="6"/>
  <c r="AD972" i="6"/>
  <c r="AB972" i="6"/>
  <c r="Z972" i="6"/>
  <c r="C972" i="6"/>
  <c r="AO972" i="6" s="1"/>
  <c r="AF951" i="6"/>
  <c r="AD951" i="6"/>
  <c r="AB951" i="6"/>
  <c r="Z951" i="6"/>
  <c r="C951" i="6"/>
  <c r="AO951" i="6" s="1"/>
  <c r="AF985" i="6"/>
  <c r="AD985" i="6"/>
  <c r="AB985" i="6"/>
  <c r="Z985" i="6"/>
  <c r="C985" i="6"/>
  <c r="AO985" i="6" s="1"/>
  <c r="AF989" i="6"/>
  <c r="AD989" i="6"/>
  <c r="AB989" i="6"/>
  <c r="Z989" i="6"/>
  <c r="C989" i="6"/>
  <c r="AO989" i="6" s="1"/>
  <c r="AF968" i="6"/>
  <c r="AD968" i="6"/>
  <c r="AB968" i="6"/>
  <c r="Z968" i="6"/>
  <c r="C968" i="6"/>
  <c r="AO968" i="6" s="1"/>
  <c r="AF977" i="6"/>
  <c r="AD977" i="6"/>
  <c r="AB977" i="6"/>
  <c r="Z977" i="6"/>
  <c r="C977" i="6"/>
  <c r="AO977" i="6" s="1"/>
  <c r="AF944" i="6"/>
  <c r="AD944" i="6"/>
  <c r="AB944" i="6"/>
  <c r="Z944" i="6"/>
  <c r="C944" i="6"/>
  <c r="AO944" i="6" s="1"/>
  <c r="AF955" i="6"/>
  <c r="AD955" i="6"/>
  <c r="AB955" i="6"/>
  <c r="Z955" i="6"/>
  <c r="C955" i="6"/>
  <c r="AO955" i="6" s="1"/>
  <c r="AF866" i="6"/>
  <c r="AD866" i="6"/>
  <c r="AB866" i="6"/>
  <c r="Z866" i="6"/>
  <c r="C866" i="6"/>
  <c r="AO866" i="6" s="1"/>
  <c r="AF882" i="6"/>
  <c r="AD882" i="6"/>
  <c r="AB882" i="6"/>
  <c r="Z882" i="6"/>
  <c r="C882" i="6"/>
  <c r="AO882" i="6" s="1"/>
  <c r="AF883" i="6"/>
  <c r="AD883" i="6"/>
  <c r="AB883" i="6"/>
  <c r="Z883" i="6"/>
  <c r="C883" i="6"/>
  <c r="AO883" i="6" s="1"/>
  <c r="AF917" i="6"/>
  <c r="AD917" i="6"/>
  <c r="AB917" i="6"/>
  <c r="Z917" i="6"/>
  <c r="C917" i="6"/>
  <c r="AO917" i="6" s="1"/>
  <c r="AF891" i="6"/>
  <c r="AD891" i="6"/>
  <c r="AB891" i="6"/>
  <c r="Z891" i="6"/>
  <c r="C891" i="6"/>
  <c r="AO891" i="6" s="1"/>
  <c r="AF861" i="6"/>
  <c r="AD861" i="6"/>
  <c r="AB861" i="6"/>
  <c r="Z861" i="6"/>
  <c r="C861" i="6"/>
  <c r="AO861" i="6" s="1"/>
  <c r="AF876" i="6"/>
  <c r="AD876" i="6"/>
  <c r="AB876" i="6"/>
  <c r="Z876" i="6"/>
  <c r="C876" i="6"/>
  <c r="AO876" i="6" s="1"/>
  <c r="AF898" i="6"/>
  <c r="AD898" i="6"/>
  <c r="AB898" i="6"/>
  <c r="Z898" i="6"/>
  <c r="C898" i="6"/>
  <c r="AO898" i="6" s="1"/>
  <c r="AF870" i="6"/>
  <c r="AD870" i="6"/>
  <c r="AB870" i="6"/>
  <c r="Z870" i="6"/>
  <c r="C870" i="6"/>
  <c r="AO870" i="6" s="1"/>
  <c r="AF889" i="6"/>
  <c r="AD889" i="6"/>
  <c r="AB889" i="6"/>
  <c r="Z889" i="6"/>
  <c r="C889" i="6"/>
  <c r="AO889" i="6" s="1"/>
  <c r="AF892" i="6"/>
  <c r="AD892" i="6"/>
  <c r="AB892" i="6"/>
  <c r="Z892" i="6"/>
  <c r="C892" i="6"/>
  <c r="AO892" i="6" s="1"/>
  <c r="AF869" i="6"/>
  <c r="AD869" i="6"/>
  <c r="AB869" i="6"/>
  <c r="Z869" i="6"/>
  <c r="C869" i="6"/>
  <c r="AO869" i="6" s="1"/>
  <c r="AF884" i="6"/>
  <c r="AD884" i="6"/>
  <c r="AB884" i="6"/>
  <c r="Z884" i="6"/>
  <c r="C884" i="6"/>
  <c r="AO884" i="6" s="1"/>
  <c r="AF910" i="6"/>
  <c r="AD910" i="6"/>
  <c r="AB910" i="6"/>
  <c r="Z910" i="6"/>
  <c r="C910" i="6"/>
  <c r="AO910" i="6" s="1"/>
  <c r="AF919" i="6"/>
  <c r="AD919" i="6"/>
  <c r="AB919" i="6"/>
  <c r="Z919" i="6"/>
  <c r="C919" i="6"/>
  <c r="AO919" i="6" s="1"/>
  <c r="AF905" i="6"/>
  <c r="AD905" i="6"/>
  <c r="AB905" i="6"/>
  <c r="Z905" i="6"/>
  <c r="C905" i="6"/>
  <c r="AO905" i="6" s="1"/>
  <c r="AF873" i="6"/>
  <c r="AD873" i="6"/>
  <c r="AB873" i="6"/>
  <c r="Z873" i="6"/>
  <c r="C873" i="6"/>
  <c r="AO873" i="6" s="1"/>
  <c r="AF890" i="6"/>
  <c r="AD890" i="6"/>
  <c r="AB890" i="6"/>
  <c r="Z890" i="6"/>
  <c r="C890" i="6"/>
  <c r="AO890" i="6" s="1"/>
  <c r="AF893" i="6"/>
  <c r="AD893" i="6"/>
  <c r="AB893" i="6"/>
  <c r="Z893" i="6"/>
  <c r="C893" i="6"/>
  <c r="AO893" i="6" s="1"/>
  <c r="AF903" i="6"/>
  <c r="AD903" i="6"/>
  <c r="AB903" i="6"/>
  <c r="Z903" i="6"/>
  <c r="C903" i="6"/>
  <c r="AO903" i="6" s="1"/>
  <c r="AF920" i="6"/>
  <c r="AD920" i="6"/>
  <c r="AB920" i="6"/>
  <c r="Z920" i="6"/>
  <c r="C920" i="6"/>
  <c r="AO920" i="6" s="1"/>
  <c r="AF868" i="6"/>
  <c r="AD868" i="6"/>
  <c r="AB868" i="6"/>
  <c r="Z868" i="6"/>
  <c r="C868" i="6"/>
  <c r="AO868" i="6" s="1"/>
  <c r="AF895" i="6"/>
  <c r="AD895" i="6"/>
  <c r="AB895" i="6"/>
  <c r="Z895" i="6"/>
  <c r="C895" i="6"/>
  <c r="AO895" i="6" s="1"/>
  <c r="AF901" i="6"/>
  <c r="AD901" i="6"/>
  <c r="AB901" i="6"/>
  <c r="Z901" i="6"/>
  <c r="C901" i="6"/>
  <c r="AO901" i="6" s="1"/>
  <c r="AF916" i="6"/>
  <c r="AD916" i="6"/>
  <c r="AB916" i="6"/>
  <c r="Z916" i="6"/>
  <c r="C916" i="6"/>
  <c r="AO916" i="6" s="1"/>
  <c r="AF907" i="6"/>
  <c r="AD907" i="6"/>
  <c r="AB907" i="6"/>
  <c r="Z907" i="6"/>
  <c r="C907" i="6"/>
  <c r="AO907" i="6" s="1"/>
  <c r="AF908" i="6"/>
  <c r="AD908" i="6"/>
  <c r="AB908" i="6"/>
  <c r="Z908" i="6"/>
  <c r="C908" i="6"/>
  <c r="AO908" i="6" s="1"/>
  <c r="AF875" i="6"/>
  <c r="AD875" i="6"/>
  <c r="AB875" i="6"/>
  <c r="Z875" i="6"/>
  <c r="C875" i="6"/>
  <c r="AO875" i="6" s="1"/>
  <c r="AF863" i="6"/>
  <c r="AD863" i="6"/>
  <c r="AB863" i="6"/>
  <c r="Z863" i="6"/>
  <c r="C863" i="6"/>
  <c r="AO863" i="6" s="1"/>
  <c r="AF904" i="6"/>
  <c r="AD904" i="6"/>
  <c r="AB904" i="6"/>
  <c r="Z904" i="6"/>
  <c r="C904" i="6"/>
  <c r="AO904" i="6" s="1"/>
  <c r="AF862" i="6"/>
  <c r="AD862" i="6"/>
  <c r="AB862" i="6"/>
  <c r="Z862" i="6"/>
  <c r="C862" i="6"/>
  <c r="AO862" i="6" s="1"/>
  <c r="AF886" i="6"/>
  <c r="AD886" i="6"/>
  <c r="AB886" i="6"/>
  <c r="Z886" i="6"/>
  <c r="C886" i="6"/>
  <c r="AO886" i="6" s="1"/>
  <c r="AF922" i="6"/>
  <c r="AD922" i="6"/>
  <c r="AB922" i="6"/>
  <c r="Z922" i="6"/>
  <c r="C922" i="6"/>
  <c r="AO922" i="6" s="1"/>
  <c r="AF887" i="6"/>
  <c r="AD887" i="6"/>
  <c r="AB887" i="6"/>
  <c r="Z887" i="6"/>
  <c r="C887" i="6"/>
  <c r="AO887" i="6" s="1"/>
  <c r="AF911" i="6"/>
  <c r="AD911" i="6"/>
  <c r="AB911" i="6"/>
  <c r="Z911" i="6"/>
  <c r="C911" i="6"/>
  <c r="AO911" i="6" s="1"/>
  <c r="AF897" i="6"/>
  <c r="AD897" i="6"/>
  <c r="AB897" i="6"/>
  <c r="Z897" i="6"/>
  <c r="C897" i="6"/>
  <c r="AO897" i="6" s="1"/>
  <c r="AF885" i="6"/>
  <c r="AD885" i="6"/>
  <c r="AB885" i="6"/>
  <c r="Z885" i="6"/>
  <c r="C885" i="6"/>
  <c r="AO885" i="6" s="1"/>
  <c r="AF902" i="6"/>
  <c r="AD902" i="6"/>
  <c r="AB902" i="6"/>
  <c r="Z902" i="6"/>
  <c r="C902" i="6"/>
  <c r="AO902" i="6" s="1"/>
  <c r="AF880" i="6"/>
  <c r="AD880" i="6"/>
  <c r="AB880" i="6"/>
  <c r="Z880" i="6"/>
  <c r="C880" i="6"/>
  <c r="AO880" i="6" s="1"/>
  <c r="AF894" i="6"/>
  <c r="AD894" i="6"/>
  <c r="AB894" i="6"/>
  <c r="Z894" i="6"/>
  <c r="C894" i="6"/>
  <c r="AO894" i="6" s="1"/>
  <c r="AF888" i="6"/>
  <c r="AD888" i="6"/>
  <c r="AB888" i="6"/>
  <c r="Z888" i="6"/>
  <c r="C888" i="6"/>
  <c r="AO888" i="6" s="1"/>
  <c r="AF867" i="6"/>
  <c r="AD867" i="6"/>
  <c r="AB867" i="6"/>
  <c r="Z867" i="6"/>
  <c r="C867" i="6"/>
  <c r="AO867" i="6" s="1"/>
  <c r="AF865" i="6"/>
  <c r="AD865" i="6"/>
  <c r="AB865" i="6"/>
  <c r="Z865" i="6"/>
  <c r="C865" i="6"/>
  <c r="AO865" i="6" s="1"/>
  <c r="AF881" i="6"/>
  <c r="AD881" i="6"/>
  <c r="AB881" i="6"/>
  <c r="Z881" i="6"/>
  <c r="C881" i="6"/>
  <c r="AO881" i="6" s="1"/>
  <c r="AF899" i="6"/>
  <c r="AD899" i="6"/>
  <c r="AB899" i="6"/>
  <c r="Z899" i="6"/>
  <c r="C899" i="6"/>
  <c r="AO899" i="6" s="1"/>
  <c r="AF878" i="6"/>
  <c r="AD878" i="6"/>
  <c r="AB878" i="6"/>
  <c r="Z878" i="6"/>
  <c r="C878" i="6"/>
  <c r="AO878" i="6" s="1"/>
  <c r="AF913" i="6"/>
  <c r="AD913" i="6"/>
  <c r="AB913" i="6"/>
  <c r="Z913" i="6"/>
  <c r="C913" i="6"/>
  <c r="AO913" i="6" s="1"/>
  <c r="AF879" i="6"/>
  <c r="AD879" i="6"/>
  <c r="AB879" i="6"/>
  <c r="Z879" i="6"/>
  <c r="C879" i="6"/>
  <c r="AO879" i="6" s="1"/>
  <c r="AF918" i="6"/>
  <c r="AD918" i="6"/>
  <c r="AB918" i="6"/>
  <c r="Z918" i="6"/>
  <c r="C918" i="6"/>
  <c r="AO918" i="6" s="1"/>
  <c r="AF877" i="6"/>
  <c r="AD877" i="6"/>
  <c r="AB877" i="6"/>
  <c r="Z877" i="6"/>
  <c r="C877" i="6"/>
  <c r="AO877" i="6" s="1"/>
  <c r="AF896" i="6"/>
  <c r="AD896" i="6"/>
  <c r="AB896" i="6"/>
  <c r="Z896" i="6"/>
  <c r="C896" i="6"/>
  <c r="AO896" i="6" s="1"/>
  <c r="AF915" i="6"/>
  <c r="AD915" i="6"/>
  <c r="AB915" i="6"/>
  <c r="Z915" i="6"/>
  <c r="C915" i="6"/>
  <c r="AO915" i="6" s="1"/>
  <c r="AF871" i="6"/>
  <c r="AD871" i="6"/>
  <c r="AB871" i="6"/>
  <c r="Z871" i="6"/>
  <c r="C871" i="6"/>
  <c r="AO871" i="6" s="1"/>
  <c r="AF909" i="6"/>
  <c r="AD909" i="6"/>
  <c r="AB909" i="6"/>
  <c r="Z909" i="6"/>
  <c r="C909" i="6"/>
  <c r="AO909" i="6" s="1"/>
  <c r="AF921" i="6"/>
  <c r="AD921" i="6"/>
  <c r="AB921" i="6"/>
  <c r="Z921" i="6"/>
  <c r="C921" i="6"/>
  <c r="AO921" i="6" s="1"/>
  <c r="AF906" i="6"/>
  <c r="AD906" i="6"/>
  <c r="AB906" i="6"/>
  <c r="Z906" i="6"/>
  <c r="C906" i="6"/>
  <c r="AO906" i="6" s="1"/>
  <c r="AF864" i="6"/>
  <c r="AD864" i="6"/>
  <c r="AB864" i="6"/>
  <c r="Z864" i="6"/>
  <c r="C864" i="6"/>
  <c r="AO864" i="6" s="1"/>
  <c r="AF912" i="6"/>
  <c r="AD912" i="6"/>
  <c r="AB912" i="6"/>
  <c r="Z912" i="6"/>
  <c r="C912" i="6"/>
  <c r="AO912" i="6" s="1"/>
  <c r="AF872" i="6"/>
  <c r="AD872" i="6"/>
  <c r="AB872" i="6"/>
  <c r="Z872" i="6"/>
  <c r="C872" i="6"/>
  <c r="AO872" i="6" s="1"/>
  <c r="AF914" i="6"/>
  <c r="AD914" i="6"/>
  <c r="AB914" i="6"/>
  <c r="Z914" i="6"/>
  <c r="C914" i="6"/>
  <c r="AO914" i="6" s="1"/>
  <c r="AF900" i="6"/>
  <c r="AD900" i="6"/>
  <c r="AB900" i="6"/>
  <c r="Z900" i="6"/>
  <c r="C900" i="6"/>
  <c r="AO900" i="6" s="1"/>
  <c r="AF874" i="6"/>
  <c r="AD874" i="6"/>
  <c r="AB874" i="6"/>
  <c r="Z874" i="6"/>
  <c r="C874" i="6"/>
  <c r="AO874" i="6" s="1"/>
  <c r="AF801" i="6"/>
  <c r="AD801" i="6"/>
  <c r="AB801" i="6"/>
  <c r="Z801" i="6"/>
  <c r="C801" i="6"/>
  <c r="AO801" i="6" s="1"/>
  <c r="AF833" i="6"/>
  <c r="AD833" i="6"/>
  <c r="AB833" i="6"/>
  <c r="Z833" i="6"/>
  <c r="C833" i="6"/>
  <c r="AO833" i="6" s="1"/>
  <c r="AF805" i="6"/>
  <c r="AD805" i="6"/>
  <c r="AB805" i="6"/>
  <c r="Z805" i="6"/>
  <c r="C805" i="6"/>
  <c r="AO805" i="6" s="1"/>
  <c r="AF813" i="6"/>
  <c r="AD813" i="6"/>
  <c r="AB813" i="6"/>
  <c r="Z813" i="6"/>
  <c r="C813" i="6"/>
  <c r="AO813" i="6" s="1"/>
  <c r="AF810" i="6"/>
  <c r="AD810" i="6"/>
  <c r="AB810" i="6"/>
  <c r="Z810" i="6"/>
  <c r="C810" i="6"/>
  <c r="AO810" i="6" s="1"/>
  <c r="AF832" i="6"/>
  <c r="AD832" i="6"/>
  <c r="AB832" i="6"/>
  <c r="Z832" i="6"/>
  <c r="C832" i="6"/>
  <c r="AO832" i="6" s="1"/>
  <c r="AF821" i="6"/>
  <c r="AD821" i="6"/>
  <c r="AB821" i="6"/>
  <c r="Z821" i="6"/>
  <c r="C821" i="6"/>
  <c r="AO821" i="6" s="1"/>
  <c r="AF820" i="6"/>
  <c r="AD820" i="6"/>
  <c r="AB820" i="6"/>
  <c r="Z820" i="6"/>
  <c r="C820" i="6"/>
  <c r="AO820" i="6" s="1"/>
  <c r="AF838" i="6"/>
  <c r="AD838" i="6"/>
  <c r="AB838" i="6"/>
  <c r="Z838" i="6"/>
  <c r="C838" i="6"/>
  <c r="AO838" i="6" s="1"/>
  <c r="AF844" i="6"/>
  <c r="AD844" i="6"/>
  <c r="AB844" i="6"/>
  <c r="Z844" i="6"/>
  <c r="C844" i="6"/>
  <c r="AO844" i="6" s="1"/>
  <c r="AF822" i="6"/>
  <c r="AD822" i="6"/>
  <c r="AB822" i="6"/>
  <c r="Z822" i="6"/>
  <c r="C822" i="6"/>
  <c r="AO822" i="6" s="1"/>
  <c r="AF830" i="6"/>
  <c r="AD830" i="6"/>
  <c r="AB830" i="6"/>
  <c r="Z830" i="6"/>
  <c r="C830" i="6"/>
  <c r="AO830" i="6" s="1"/>
  <c r="AF839" i="6"/>
  <c r="AD839" i="6"/>
  <c r="AB839" i="6"/>
  <c r="Z839" i="6"/>
  <c r="C839" i="6"/>
  <c r="AO839" i="6" s="1"/>
  <c r="AF800" i="6"/>
  <c r="AD800" i="6"/>
  <c r="AB800" i="6"/>
  <c r="Z800" i="6"/>
  <c r="C800" i="6"/>
  <c r="AO800" i="6" s="1"/>
  <c r="AF850" i="6"/>
  <c r="AD850" i="6"/>
  <c r="AB850" i="6"/>
  <c r="Z850" i="6"/>
  <c r="C850" i="6"/>
  <c r="AO850" i="6" s="1"/>
  <c r="AF852" i="6"/>
  <c r="AD852" i="6"/>
  <c r="AB852" i="6"/>
  <c r="Z852" i="6"/>
  <c r="C852" i="6"/>
  <c r="AO852" i="6" s="1"/>
  <c r="AF808" i="6"/>
  <c r="AD808" i="6"/>
  <c r="AB808" i="6"/>
  <c r="Z808" i="6"/>
  <c r="C808" i="6"/>
  <c r="AO808" i="6" s="1"/>
  <c r="AF806" i="6"/>
  <c r="AD806" i="6"/>
  <c r="AB806" i="6"/>
  <c r="Z806" i="6"/>
  <c r="C806" i="6"/>
  <c r="AO806" i="6" s="1"/>
  <c r="AF802" i="6"/>
  <c r="AD802" i="6"/>
  <c r="AB802" i="6"/>
  <c r="Z802" i="6"/>
  <c r="C802" i="6"/>
  <c r="AO802" i="6" s="1"/>
  <c r="AF842" i="6"/>
  <c r="AD842" i="6"/>
  <c r="AB842" i="6"/>
  <c r="Z842" i="6"/>
  <c r="C842" i="6"/>
  <c r="AO842" i="6" s="1"/>
  <c r="AF816" i="6"/>
  <c r="AD816" i="6"/>
  <c r="AB816" i="6"/>
  <c r="Z816" i="6"/>
  <c r="C816" i="6"/>
  <c r="AO816" i="6" s="1"/>
  <c r="AF818" i="6"/>
  <c r="AD818" i="6"/>
  <c r="AB818" i="6"/>
  <c r="Z818" i="6"/>
  <c r="C818" i="6"/>
  <c r="AO818" i="6" s="1"/>
  <c r="AF827" i="6"/>
  <c r="AD827" i="6"/>
  <c r="AB827" i="6"/>
  <c r="Z827" i="6"/>
  <c r="C827" i="6"/>
  <c r="AO827" i="6" s="1"/>
  <c r="AF848" i="6"/>
  <c r="AD848" i="6"/>
  <c r="AB848" i="6"/>
  <c r="Z848" i="6"/>
  <c r="C848" i="6"/>
  <c r="AO848" i="6" s="1"/>
  <c r="AF846" i="6"/>
  <c r="AD846" i="6"/>
  <c r="AB846" i="6"/>
  <c r="Z846" i="6"/>
  <c r="C846" i="6"/>
  <c r="AO846" i="6" s="1"/>
  <c r="AF840" i="6"/>
  <c r="AD840" i="6"/>
  <c r="AB840" i="6"/>
  <c r="Z840" i="6"/>
  <c r="C840" i="6"/>
  <c r="AO840" i="6" s="1"/>
  <c r="AF856" i="6"/>
  <c r="AD856" i="6"/>
  <c r="AB856" i="6"/>
  <c r="Z856" i="6"/>
  <c r="C856" i="6"/>
  <c r="AO856" i="6" s="1"/>
  <c r="AF811" i="6"/>
  <c r="AD811" i="6"/>
  <c r="AB811" i="6"/>
  <c r="Z811" i="6"/>
  <c r="C811" i="6"/>
  <c r="AO811" i="6" s="1"/>
  <c r="AF799" i="6"/>
  <c r="AD799" i="6"/>
  <c r="AB799" i="6"/>
  <c r="Z799" i="6"/>
  <c r="C799" i="6"/>
  <c r="AO799" i="6" s="1"/>
  <c r="AF825" i="6"/>
  <c r="AD825" i="6"/>
  <c r="AB825" i="6"/>
  <c r="Z825" i="6"/>
  <c r="C825" i="6"/>
  <c r="AO825" i="6" s="1"/>
  <c r="AF849" i="6"/>
  <c r="AD849" i="6"/>
  <c r="AB849" i="6"/>
  <c r="Z849" i="6"/>
  <c r="C849" i="6"/>
  <c r="AO849" i="6" s="1"/>
  <c r="AF837" i="6"/>
  <c r="AD837" i="6"/>
  <c r="AB837" i="6"/>
  <c r="Z837" i="6"/>
  <c r="C837" i="6"/>
  <c r="AO837" i="6" s="1"/>
  <c r="AF843" i="6"/>
  <c r="AD843" i="6"/>
  <c r="AB843" i="6"/>
  <c r="Z843" i="6"/>
  <c r="C843" i="6"/>
  <c r="AO843" i="6" s="1"/>
  <c r="AF841" i="6"/>
  <c r="AD841" i="6"/>
  <c r="AB841" i="6"/>
  <c r="Z841" i="6"/>
  <c r="C841" i="6"/>
  <c r="AO841" i="6" s="1"/>
  <c r="AF819" i="6"/>
  <c r="AD819" i="6"/>
  <c r="AB819" i="6"/>
  <c r="Z819" i="6"/>
  <c r="C819" i="6"/>
  <c r="AO819" i="6" s="1"/>
  <c r="AF836" i="6"/>
  <c r="AD836" i="6"/>
  <c r="AB836" i="6"/>
  <c r="Z836" i="6"/>
  <c r="C836" i="6"/>
  <c r="AO836" i="6" s="1"/>
  <c r="AF860" i="6"/>
  <c r="AD860" i="6"/>
  <c r="AB860" i="6"/>
  <c r="Z860" i="6"/>
  <c r="C860" i="6"/>
  <c r="AO860" i="6" s="1"/>
  <c r="AF807" i="6"/>
  <c r="AD807" i="6"/>
  <c r="AB807" i="6"/>
  <c r="Z807" i="6"/>
  <c r="C807" i="6"/>
  <c r="AO807" i="6" s="1"/>
  <c r="AF858" i="6"/>
  <c r="AD858" i="6"/>
  <c r="AB858" i="6"/>
  <c r="Z858" i="6"/>
  <c r="C858" i="6"/>
  <c r="AO858" i="6" s="1"/>
  <c r="AF847" i="6"/>
  <c r="AD847" i="6"/>
  <c r="AB847" i="6"/>
  <c r="Z847" i="6"/>
  <c r="C847" i="6"/>
  <c r="AO847" i="6" s="1"/>
  <c r="AF834" i="6"/>
  <c r="AD834" i="6"/>
  <c r="AB834" i="6"/>
  <c r="Z834" i="6"/>
  <c r="C834" i="6"/>
  <c r="AO834" i="6" s="1"/>
  <c r="AF824" i="6"/>
  <c r="AD824" i="6"/>
  <c r="AB824" i="6"/>
  <c r="Z824" i="6"/>
  <c r="C824" i="6"/>
  <c r="AO824" i="6" s="1"/>
  <c r="AF803" i="6"/>
  <c r="AD803" i="6"/>
  <c r="AB803" i="6"/>
  <c r="Z803" i="6"/>
  <c r="C803" i="6"/>
  <c r="AO803" i="6" s="1"/>
  <c r="AF817" i="6"/>
  <c r="AD817" i="6"/>
  <c r="AB817" i="6"/>
  <c r="Z817" i="6"/>
  <c r="C817" i="6"/>
  <c r="AO817" i="6" s="1"/>
  <c r="AF853" i="6"/>
  <c r="AD853" i="6"/>
  <c r="AB853" i="6"/>
  <c r="Z853" i="6"/>
  <c r="C853" i="6"/>
  <c r="AO853" i="6" s="1"/>
  <c r="AF826" i="6"/>
  <c r="AD826" i="6"/>
  <c r="AB826" i="6"/>
  <c r="Z826" i="6"/>
  <c r="C826" i="6"/>
  <c r="AO826" i="6" s="1"/>
  <c r="AF815" i="6"/>
  <c r="AD815" i="6"/>
  <c r="AB815" i="6"/>
  <c r="Z815" i="6"/>
  <c r="C815" i="6"/>
  <c r="AO815" i="6" s="1"/>
  <c r="AF809" i="6"/>
  <c r="AD809" i="6"/>
  <c r="AB809" i="6"/>
  <c r="Z809" i="6"/>
  <c r="C809" i="6"/>
  <c r="AO809" i="6" s="1"/>
  <c r="AF823" i="6"/>
  <c r="AD823" i="6"/>
  <c r="AB823" i="6"/>
  <c r="Z823" i="6"/>
  <c r="C823" i="6"/>
  <c r="AO823" i="6" s="1"/>
  <c r="AF828" i="6"/>
  <c r="AD828" i="6"/>
  <c r="AB828" i="6"/>
  <c r="Z828" i="6"/>
  <c r="C828" i="6"/>
  <c r="AO828" i="6" s="1"/>
  <c r="AF854" i="6"/>
  <c r="AD854" i="6"/>
  <c r="AB854" i="6"/>
  <c r="Z854" i="6"/>
  <c r="C854" i="6"/>
  <c r="AO854" i="6" s="1"/>
  <c r="AF829" i="6"/>
  <c r="AD829" i="6"/>
  <c r="AB829" i="6"/>
  <c r="Z829" i="6"/>
  <c r="C829" i="6"/>
  <c r="AO829" i="6" s="1"/>
  <c r="AF851" i="6"/>
  <c r="AD851" i="6"/>
  <c r="AB851" i="6"/>
  <c r="Z851" i="6"/>
  <c r="C851" i="6"/>
  <c r="AO851" i="6" s="1"/>
  <c r="AF859" i="6"/>
  <c r="AD859" i="6"/>
  <c r="AB859" i="6"/>
  <c r="Z859" i="6"/>
  <c r="C859" i="6"/>
  <c r="AO859" i="6" s="1"/>
  <c r="AF812" i="6"/>
  <c r="AD812" i="6"/>
  <c r="AB812" i="6"/>
  <c r="Z812" i="6"/>
  <c r="C812" i="6"/>
  <c r="AO812" i="6" s="1"/>
  <c r="AF835" i="6"/>
  <c r="AD835" i="6"/>
  <c r="AB835" i="6"/>
  <c r="Z835" i="6"/>
  <c r="C835" i="6"/>
  <c r="AO835" i="6" s="1"/>
  <c r="AF831" i="6"/>
  <c r="AD831" i="6"/>
  <c r="AB831" i="6"/>
  <c r="Z831" i="6"/>
  <c r="C831" i="6"/>
  <c r="AO831" i="6" s="1"/>
  <c r="AF814" i="6"/>
  <c r="AD814" i="6"/>
  <c r="AB814" i="6"/>
  <c r="Z814" i="6"/>
  <c r="C814" i="6"/>
  <c r="AO814" i="6" s="1"/>
  <c r="AF855" i="6"/>
  <c r="AD855" i="6"/>
  <c r="AB855" i="6"/>
  <c r="Z855" i="6"/>
  <c r="C855" i="6"/>
  <c r="AO855" i="6" s="1"/>
  <c r="AF857" i="6"/>
  <c r="AD857" i="6"/>
  <c r="AB857" i="6"/>
  <c r="Z857" i="6"/>
  <c r="C857" i="6"/>
  <c r="AO857" i="6" s="1"/>
  <c r="AF804" i="6"/>
  <c r="AD804" i="6"/>
  <c r="AB804" i="6"/>
  <c r="Z804" i="6"/>
  <c r="C804" i="6"/>
  <c r="AO804" i="6" s="1"/>
  <c r="AF845" i="6"/>
  <c r="AD845" i="6"/>
  <c r="AB845" i="6"/>
  <c r="Z845" i="6"/>
  <c r="C845" i="6"/>
  <c r="AO845" i="6" s="1"/>
  <c r="AF758" i="6"/>
  <c r="AD758" i="6"/>
  <c r="AB758" i="6"/>
  <c r="Z758" i="6"/>
  <c r="C758" i="6"/>
  <c r="AO758" i="6" s="1"/>
  <c r="AF775" i="6"/>
  <c r="AD775" i="6"/>
  <c r="AB775" i="6"/>
  <c r="Z775" i="6"/>
  <c r="C775" i="6"/>
  <c r="AO775" i="6" s="1"/>
  <c r="AF745" i="6"/>
  <c r="AD745" i="6"/>
  <c r="AB745" i="6"/>
  <c r="Z745" i="6"/>
  <c r="C745" i="6"/>
  <c r="AO745" i="6" s="1"/>
  <c r="AF757" i="6"/>
  <c r="AD757" i="6"/>
  <c r="AB757" i="6"/>
  <c r="Z757" i="6"/>
  <c r="C757" i="6"/>
  <c r="AO757" i="6" s="1"/>
  <c r="AF763" i="6"/>
  <c r="AD763" i="6"/>
  <c r="AB763" i="6"/>
  <c r="Z763" i="6"/>
  <c r="C763" i="6"/>
  <c r="AO763" i="6" s="1"/>
  <c r="AF751" i="6"/>
  <c r="AD751" i="6"/>
  <c r="AB751" i="6"/>
  <c r="Z751" i="6"/>
  <c r="C751" i="6"/>
  <c r="AO751" i="6" s="1"/>
  <c r="AF747" i="6"/>
  <c r="AD747" i="6"/>
  <c r="AB747" i="6"/>
  <c r="Z747" i="6"/>
  <c r="C747" i="6"/>
  <c r="AO747" i="6" s="1"/>
  <c r="AF753" i="6"/>
  <c r="AD753" i="6"/>
  <c r="AB753" i="6"/>
  <c r="Z753" i="6"/>
  <c r="C753" i="6"/>
  <c r="AO753" i="6" s="1"/>
  <c r="AF789" i="6"/>
  <c r="AD789" i="6"/>
  <c r="AB789" i="6"/>
  <c r="Z789" i="6"/>
  <c r="C789" i="6"/>
  <c r="AO789" i="6" s="1"/>
  <c r="AF750" i="6"/>
  <c r="AD750" i="6"/>
  <c r="AB750" i="6"/>
  <c r="Z750" i="6"/>
  <c r="C750" i="6"/>
  <c r="AO750" i="6" s="1"/>
  <c r="AF793" i="6"/>
  <c r="AD793" i="6"/>
  <c r="AB793" i="6"/>
  <c r="Z793" i="6"/>
  <c r="C793" i="6"/>
  <c r="AO793" i="6" s="1"/>
  <c r="AF756" i="6"/>
  <c r="AD756" i="6"/>
  <c r="AB756" i="6"/>
  <c r="Z756" i="6"/>
  <c r="C756" i="6"/>
  <c r="AO756" i="6" s="1"/>
  <c r="AF795" i="6"/>
  <c r="AD795" i="6"/>
  <c r="AB795" i="6"/>
  <c r="Z795" i="6"/>
  <c r="C795" i="6"/>
  <c r="AO795" i="6" s="1"/>
  <c r="AF781" i="6"/>
  <c r="AD781" i="6"/>
  <c r="AB781" i="6"/>
  <c r="Z781" i="6"/>
  <c r="C781" i="6"/>
  <c r="AO781" i="6" s="1"/>
  <c r="AF765" i="6"/>
  <c r="AD765" i="6"/>
  <c r="AB765" i="6"/>
  <c r="Z765" i="6"/>
  <c r="C765" i="6"/>
  <c r="AO765" i="6" s="1"/>
  <c r="AF780" i="6"/>
  <c r="AD780" i="6"/>
  <c r="AB780" i="6"/>
  <c r="Z780" i="6"/>
  <c r="C780" i="6"/>
  <c r="AO780" i="6" s="1"/>
  <c r="AF792" i="6"/>
  <c r="AD792" i="6"/>
  <c r="AB792" i="6"/>
  <c r="Z792" i="6"/>
  <c r="C792" i="6"/>
  <c r="AO792" i="6" s="1"/>
  <c r="AF766" i="6"/>
  <c r="AD766" i="6"/>
  <c r="AB766" i="6"/>
  <c r="Z766" i="6"/>
  <c r="C766" i="6"/>
  <c r="AO766" i="6" s="1"/>
  <c r="AF768" i="6"/>
  <c r="AD768" i="6"/>
  <c r="AB768" i="6"/>
  <c r="Z768" i="6"/>
  <c r="C768" i="6"/>
  <c r="AO768" i="6" s="1"/>
  <c r="AF769" i="6"/>
  <c r="AD769" i="6"/>
  <c r="AB769" i="6"/>
  <c r="Z769" i="6"/>
  <c r="C769" i="6"/>
  <c r="AO769" i="6" s="1"/>
  <c r="AF776" i="6"/>
  <c r="AD776" i="6"/>
  <c r="AB776" i="6"/>
  <c r="Z776" i="6"/>
  <c r="C776" i="6"/>
  <c r="AO776" i="6" s="1"/>
  <c r="AF777" i="6"/>
  <c r="AD777" i="6"/>
  <c r="AB777" i="6"/>
  <c r="Z777" i="6"/>
  <c r="C777" i="6"/>
  <c r="AO777" i="6" s="1"/>
  <c r="AF771" i="6"/>
  <c r="AD771" i="6"/>
  <c r="AB771" i="6"/>
  <c r="Z771" i="6"/>
  <c r="C771" i="6"/>
  <c r="AO771" i="6" s="1"/>
  <c r="AF762" i="6"/>
  <c r="AD762" i="6"/>
  <c r="AB762" i="6"/>
  <c r="Z762" i="6"/>
  <c r="C762" i="6"/>
  <c r="AO762" i="6" s="1"/>
  <c r="AF749" i="6"/>
  <c r="AD749" i="6"/>
  <c r="AB749" i="6"/>
  <c r="Z749" i="6"/>
  <c r="C749" i="6"/>
  <c r="AO749" i="6" s="1"/>
  <c r="AF796" i="6"/>
  <c r="AD796" i="6"/>
  <c r="AB796" i="6"/>
  <c r="Z796" i="6"/>
  <c r="C796" i="6"/>
  <c r="AO796" i="6" s="1"/>
  <c r="AF760" i="6"/>
  <c r="AD760" i="6"/>
  <c r="AB760" i="6"/>
  <c r="Z760" i="6"/>
  <c r="C760" i="6"/>
  <c r="AO760" i="6" s="1"/>
  <c r="AF784" i="6"/>
  <c r="AD784" i="6"/>
  <c r="AB784" i="6"/>
  <c r="Z784" i="6"/>
  <c r="C784" i="6"/>
  <c r="AO784" i="6" s="1"/>
  <c r="AF794" i="6"/>
  <c r="AD794" i="6"/>
  <c r="AB794" i="6"/>
  <c r="Z794" i="6"/>
  <c r="C794" i="6"/>
  <c r="AO794" i="6" s="1"/>
  <c r="AF782" i="6"/>
  <c r="AD782" i="6"/>
  <c r="AB782" i="6"/>
  <c r="Z782" i="6"/>
  <c r="C782" i="6"/>
  <c r="AO782" i="6" s="1"/>
  <c r="AF764" i="6"/>
  <c r="AD764" i="6"/>
  <c r="AB764" i="6"/>
  <c r="Z764" i="6"/>
  <c r="C764" i="6"/>
  <c r="AO764" i="6" s="1"/>
  <c r="AF754" i="6"/>
  <c r="AD754" i="6"/>
  <c r="AB754" i="6"/>
  <c r="Z754" i="6"/>
  <c r="C754" i="6"/>
  <c r="AO754" i="6" s="1"/>
  <c r="AF798" i="6"/>
  <c r="AD798" i="6"/>
  <c r="AB798" i="6"/>
  <c r="Z798" i="6"/>
  <c r="C798" i="6"/>
  <c r="AO798" i="6" s="1"/>
  <c r="AF788" i="6"/>
  <c r="AD788" i="6"/>
  <c r="AB788" i="6"/>
  <c r="Z788" i="6"/>
  <c r="C788" i="6"/>
  <c r="AO788" i="6" s="1"/>
  <c r="AF791" i="6"/>
  <c r="AD791" i="6"/>
  <c r="AB791" i="6"/>
  <c r="Z791" i="6"/>
  <c r="C791" i="6"/>
  <c r="AO791" i="6" s="1"/>
  <c r="AF778" i="6"/>
  <c r="AD778" i="6"/>
  <c r="AB778" i="6"/>
  <c r="Z778" i="6"/>
  <c r="C778" i="6"/>
  <c r="AO778" i="6" s="1"/>
  <c r="AF773" i="6"/>
  <c r="AD773" i="6"/>
  <c r="AB773" i="6"/>
  <c r="Z773" i="6"/>
  <c r="C773" i="6"/>
  <c r="AO773" i="6" s="1"/>
  <c r="AF755" i="6"/>
  <c r="AD755" i="6"/>
  <c r="AB755" i="6"/>
  <c r="Z755" i="6"/>
  <c r="C755" i="6"/>
  <c r="AO755" i="6" s="1"/>
  <c r="AF786" i="6"/>
  <c r="AD786" i="6"/>
  <c r="AB786" i="6"/>
  <c r="Z786" i="6"/>
  <c r="C786" i="6"/>
  <c r="AO786" i="6" s="1"/>
  <c r="AF767" i="6"/>
  <c r="AD767" i="6"/>
  <c r="AB767" i="6"/>
  <c r="Z767" i="6"/>
  <c r="C767" i="6"/>
  <c r="AO767" i="6" s="1"/>
  <c r="AF752" i="6"/>
  <c r="AD752" i="6"/>
  <c r="AB752" i="6"/>
  <c r="Z752" i="6"/>
  <c r="C752" i="6"/>
  <c r="AO752" i="6" s="1"/>
  <c r="AF779" i="6"/>
  <c r="AD779" i="6"/>
  <c r="AB779" i="6"/>
  <c r="Z779" i="6"/>
  <c r="C779" i="6"/>
  <c r="AO779" i="6" s="1"/>
  <c r="AF785" i="6"/>
  <c r="AD785" i="6"/>
  <c r="AB785" i="6"/>
  <c r="Z785" i="6"/>
  <c r="C785" i="6"/>
  <c r="AO785" i="6" s="1"/>
  <c r="AF797" i="6"/>
  <c r="AD797" i="6"/>
  <c r="AB797" i="6"/>
  <c r="Z797" i="6"/>
  <c r="C797" i="6"/>
  <c r="AO797" i="6" s="1"/>
  <c r="AF772" i="6"/>
  <c r="AD772" i="6"/>
  <c r="AB772" i="6"/>
  <c r="Z772" i="6"/>
  <c r="C772" i="6"/>
  <c r="AO772" i="6" s="1"/>
  <c r="AF774" i="6"/>
  <c r="AD774" i="6"/>
  <c r="AB774" i="6"/>
  <c r="Z774" i="6"/>
  <c r="C774" i="6"/>
  <c r="AO774" i="6" s="1"/>
  <c r="AF783" i="6"/>
  <c r="AD783" i="6"/>
  <c r="AB783" i="6"/>
  <c r="Z783" i="6"/>
  <c r="C783" i="6"/>
  <c r="AO783" i="6" s="1"/>
  <c r="AF790" i="6"/>
  <c r="AD790" i="6"/>
  <c r="AB790" i="6"/>
  <c r="Z790" i="6"/>
  <c r="C790" i="6"/>
  <c r="AO790" i="6" s="1"/>
  <c r="AF761" i="6"/>
  <c r="AD761" i="6"/>
  <c r="AB761" i="6"/>
  <c r="Z761" i="6"/>
  <c r="C761" i="6"/>
  <c r="AO761" i="6" s="1"/>
  <c r="AF787" i="6"/>
  <c r="AD787" i="6"/>
  <c r="AB787" i="6"/>
  <c r="Z787" i="6"/>
  <c r="C787" i="6"/>
  <c r="AO787" i="6" s="1"/>
  <c r="AF746" i="6"/>
  <c r="AD746" i="6"/>
  <c r="AB746" i="6"/>
  <c r="Z746" i="6"/>
  <c r="C746" i="6"/>
  <c r="AO746" i="6" s="1"/>
  <c r="AF748" i="6"/>
  <c r="AD748" i="6"/>
  <c r="AB748" i="6"/>
  <c r="Z748" i="6"/>
  <c r="C748" i="6"/>
  <c r="AO748" i="6" s="1"/>
  <c r="AF759" i="6"/>
  <c r="AD759" i="6"/>
  <c r="AB759" i="6"/>
  <c r="Z759" i="6"/>
  <c r="C759" i="6"/>
  <c r="AO759" i="6" s="1"/>
  <c r="AF770" i="6"/>
  <c r="AD770" i="6"/>
  <c r="AB770" i="6"/>
  <c r="Z770" i="6"/>
  <c r="C770" i="6"/>
  <c r="AO770" i="6" s="1"/>
  <c r="AF704" i="6"/>
  <c r="AD704" i="6"/>
  <c r="AB704" i="6"/>
  <c r="Z704" i="6"/>
  <c r="C704" i="6"/>
  <c r="AO704" i="6" s="1"/>
  <c r="AF707" i="6"/>
  <c r="AD707" i="6"/>
  <c r="AB707" i="6"/>
  <c r="Z707" i="6"/>
  <c r="C707" i="6"/>
  <c r="AO707" i="6" s="1"/>
  <c r="AF717" i="6"/>
  <c r="AD717" i="6"/>
  <c r="AB717" i="6"/>
  <c r="Z717" i="6"/>
  <c r="C717" i="6"/>
  <c r="AO717" i="6" s="1"/>
  <c r="AF702" i="6"/>
  <c r="AD702" i="6"/>
  <c r="AB702" i="6"/>
  <c r="Z702" i="6"/>
  <c r="C702" i="6"/>
  <c r="AO702" i="6" s="1"/>
  <c r="AF710" i="6"/>
  <c r="AD710" i="6"/>
  <c r="AB710" i="6"/>
  <c r="Z710" i="6"/>
  <c r="C710" i="6"/>
  <c r="AO710" i="6" s="1"/>
  <c r="AF719" i="6"/>
  <c r="AD719" i="6"/>
  <c r="AB719" i="6"/>
  <c r="Z719" i="6"/>
  <c r="C719" i="6"/>
  <c r="AO719" i="6" s="1"/>
  <c r="AF739" i="6"/>
  <c r="AD739" i="6"/>
  <c r="AB739" i="6"/>
  <c r="Z739" i="6"/>
  <c r="C739" i="6"/>
  <c r="AO739" i="6" s="1"/>
  <c r="AF727" i="6"/>
  <c r="AD727" i="6"/>
  <c r="AB727" i="6"/>
  <c r="Z727" i="6"/>
  <c r="C727" i="6"/>
  <c r="AO727" i="6" s="1"/>
  <c r="AF723" i="6"/>
  <c r="AD723" i="6"/>
  <c r="AB723" i="6"/>
  <c r="Z723" i="6"/>
  <c r="C723" i="6"/>
  <c r="AO723" i="6" s="1"/>
  <c r="AF703" i="6"/>
  <c r="AD703" i="6"/>
  <c r="AB703" i="6"/>
  <c r="Z703" i="6"/>
  <c r="C703" i="6"/>
  <c r="AO703" i="6" s="1"/>
  <c r="AF705" i="6"/>
  <c r="AD705" i="6"/>
  <c r="AB705" i="6"/>
  <c r="Z705" i="6"/>
  <c r="C705" i="6"/>
  <c r="AO705" i="6" s="1"/>
  <c r="AF744" i="6"/>
  <c r="AD744" i="6"/>
  <c r="AB744" i="6"/>
  <c r="Z744" i="6"/>
  <c r="C744" i="6"/>
  <c r="AO744" i="6" s="1"/>
  <c r="AF728" i="6"/>
  <c r="AD728" i="6"/>
  <c r="AB728" i="6"/>
  <c r="Z728" i="6"/>
  <c r="C728" i="6"/>
  <c r="AO728" i="6" s="1"/>
  <c r="AF708" i="6"/>
  <c r="AD708" i="6"/>
  <c r="AB708" i="6"/>
  <c r="Z708" i="6"/>
  <c r="C708" i="6"/>
  <c r="AO708" i="6" s="1"/>
  <c r="AF712" i="6"/>
  <c r="AD712" i="6"/>
  <c r="AB712" i="6"/>
  <c r="Z712" i="6"/>
  <c r="C712" i="6"/>
  <c r="AO712" i="6" s="1"/>
  <c r="AF713" i="6"/>
  <c r="AD713" i="6"/>
  <c r="AB713" i="6"/>
  <c r="Z713" i="6"/>
  <c r="C713" i="6"/>
  <c r="AO713" i="6" s="1"/>
  <c r="AF740" i="6"/>
  <c r="AD740" i="6"/>
  <c r="AB740" i="6"/>
  <c r="Z740" i="6"/>
  <c r="C740" i="6"/>
  <c r="AO740" i="6" s="1"/>
  <c r="AF718" i="6"/>
  <c r="AD718" i="6"/>
  <c r="AB718" i="6"/>
  <c r="Z718" i="6"/>
  <c r="C718" i="6"/>
  <c r="AO718" i="6" s="1"/>
  <c r="AF729" i="6"/>
  <c r="AD729" i="6"/>
  <c r="AB729" i="6"/>
  <c r="Z729" i="6"/>
  <c r="C729" i="6"/>
  <c r="AO729" i="6" s="1"/>
  <c r="AF724" i="6"/>
  <c r="AD724" i="6"/>
  <c r="AB724" i="6"/>
  <c r="Z724" i="6"/>
  <c r="C724" i="6"/>
  <c r="AO724" i="6" s="1"/>
  <c r="AF716" i="6"/>
  <c r="AD716" i="6"/>
  <c r="AB716" i="6"/>
  <c r="Z716" i="6"/>
  <c r="C716" i="6"/>
  <c r="AO716" i="6" s="1"/>
  <c r="AF711" i="6"/>
  <c r="AD711" i="6"/>
  <c r="AB711" i="6"/>
  <c r="Z711" i="6"/>
  <c r="C711" i="6"/>
  <c r="AO711" i="6" s="1"/>
  <c r="AF735" i="6"/>
  <c r="AD735" i="6"/>
  <c r="AB735" i="6"/>
  <c r="Z735" i="6"/>
  <c r="C735" i="6"/>
  <c r="AO735" i="6" s="1"/>
  <c r="AF721" i="6"/>
  <c r="AD721" i="6"/>
  <c r="AB721" i="6"/>
  <c r="Z721" i="6"/>
  <c r="C721" i="6"/>
  <c r="AO721" i="6" s="1"/>
  <c r="AF732" i="6"/>
  <c r="AD732" i="6"/>
  <c r="AB732" i="6"/>
  <c r="Z732" i="6"/>
  <c r="C732" i="6"/>
  <c r="AO732" i="6" s="1"/>
  <c r="AF726" i="6"/>
  <c r="AD726" i="6"/>
  <c r="AB726" i="6"/>
  <c r="Z726" i="6"/>
  <c r="C726" i="6"/>
  <c r="AO726" i="6" s="1"/>
  <c r="AF725" i="6"/>
  <c r="AD725" i="6"/>
  <c r="AB725" i="6"/>
  <c r="Z725" i="6"/>
  <c r="C725" i="6"/>
  <c r="AO725" i="6" s="1"/>
  <c r="AF720" i="6"/>
  <c r="AD720" i="6"/>
  <c r="AB720" i="6"/>
  <c r="Z720" i="6"/>
  <c r="C720" i="6"/>
  <c r="AO720" i="6" s="1"/>
  <c r="AF714" i="6"/>
  <c r="AD714" i="6"/>
  <c r="AB714" i="6"/>
  <c r="Z714" i="6"/>
  <c r="C714" i="6"/>
  <c r="AO714" i="6" s="1"/>
  <c r="AF734" i="6"/>
  <c r="AD734" i="6"/>
  <c r="AB734" i="6"/>
  <c r="Z734" i="6"/>
  <c r="C734" i="6"/>
  <c r="AO734" i="6" s="1"/>
  <c r="AF730" i="6"/>
  <c r="AD730" i="6"/>
  <c r="AB730" i="6"/>
  <c r="Z730" i="6"/>
  <c r="C730" i="6"/>
  <c r="AO730" i="6" s="1"/>
  <c r="AF737" i="6"/>
  <c r="AD737" i="6"/>
  <c r="AB737" i="6"/>
  <c r="Z737" i="6"/>
  <c r="C737" i="6"/>
  <c r="AO737" i="6" s="1"/>
  <c r="AF741" i="6"/>
  <c r="AD741" i="6"/>
  <c r="AB741" i="6"/>
  <c r="Z741" i="6"/>
  <c r="C741" i="6"/>
  <c r="AO741" i="6" s="1"/>
  <c r="AF733" i="6"/>
  <c r="AD733" i="6"/>
  <c r="AB733" i="6"/>
  <c r="Z733" i="6"/>
  <c r="C733" i="6"/>
  <c r="AO733" i="6" s="1"/>
  <c r="AF706" i="6"/>
  <c r="AD706" i="6"/>
  <c r="AB706" i="6"/>
  <c r="Z706" i="6"/>
  <c r="C706" i="6"/>
  <c r="AO706" i="6" s="1"/>
  <c r="AF742" i="6"/>
  <c r="AD742" i="6"/>
  <c r="AB742" i="6"/>
  <c r="Z742" i="6"/>
  <c r="C742" i="6"/>
  <c r="AO742" i="6" s="1"/>
  <c r="AF738" i="6"/>
  <c r="AD738" i="6"/>
  <c r="AB738" i="6"/>
  <c r="Z738" i="6"/>
  <c r="C738" i="6"/>
  <c r="AO738" i="6" s="1"/>
  <c r="AF715" i="6"/>
  <c r="AD715" i="6"/>
  <c r="AB715" i="6"/>
  <c r="Z715" i="6"/>
  <c r="C715" i="6"/>
  <c r="AO715" i="6" s="1"/>
  <c r="AF709" i="6"/>
  <c r="AD709" i="6"/>
  <c r="AB709" i="6"/>
  <c r="Z709" i="6"/>
  <c r="C709" i="6"/>
  <c r="AO709" i="6" s="1"/>
  <c r="AF736" i="6"/>
  <c r="AD736" i="6"/>
  <c r="AB736" i="6"/>
  <c r="Z736" i="6"/>
  <c r="C736" i="6"/>
  <c r="AO736" i="6" s="1"/>
  <c r="AF743" i="6"/>
  <c r="AD743" i="6"/>
  <c r="AB743" i="6"/>
  <c r="Z743" i="6"/>
  <c r="C743" i="6"/>
  <c r="AO743" i="6" s="1"/>
  <c r="AF722" i="6"/>
  <c r="AD722" i="6"/>
  <c r="AB722" i="6"/>
  <c r="Z722" i="6"/>
  <c r="C722" i="6"/>
  <c r="AO722" i="6" s="1"/>
  <c r="AF731" i="6"/>
  <c r="AD731" i="6"/>
  <c r="AB731" i="6"/>
  <c r="Z731" i="6"/>
  <c r="C731" i="6"/>
  <c r="AO731" i="6" s="1"/>
  <c r="AF701" i="6"/>
  <c r="AD701" i="6"/>
  <c r="AB701" i="6"/>
  <c r="Z701" i="6"/>
  <c r="C701" i="6"/>
  <c r="AO701" i="6" s="1"/>
  <c r="AF658" i="6"/>
  <c r="AD658" i="6"/>
  <c r="AB658" i="6"/>
  <c r="Z658" i="6"/>
  <c r="C658" i="6"/>
  <c r="AO658" i="6" s="1"/>
  <c r="AF700" i="6"/>
  <c r="AD700" i="6"/>
  <c r="AB700" i="6"/>
  <c r="Z700" i="6"/>
  <c r="C700" i="6"/>
  <c r="AO700" i="6" s="1"/>
  <c r="AF659" i="6"/>
  <c r="AD659" i="6"/>
  <c r="AB659" i="6"/>
  <c r="Z659" i="6"/>
  <c r="C659" i="6"/>
  <c r="AO659" i="6" s="1"/>
  <c r="AF692" i="6"/>
  <c r="AD692" i="6"/>
  <c r="AB692" i="6"/>
  <c r="Z692" i="6"/>
  <c r="C692" i="6"/>
  <c r="AO692" i="6" s="1"/>
  <c r="AF650" i="6"/>
  <c r="AD650" i="6"/>
  <c r="AB650" i="6"/>
  <c r="Z650" i="6"/>
  <c r="C650" i="6"/>
  <c r="AO650" i="6" s="1"/>
  <c r="AF674" i="6"/>
  <c r="AD674" i="6"/>
  <c r="AB674" i="6"/>
  <c r="Z674" i="6"/>
  <c r="C674" i="6"/>
  <c r="AO674" i="6" s="1"/>
  <c r="AF675" i="6"/>
  <c r="AD675" i="6"/>
  <c r="AB675" i="6"/>
  <c r="Z675" i="6"/>
  <c r="C675" i="6"/>
  <c r="AO675" i="6" s="1"/>
  <c r="AF676" i="6"/>
  <c r="AD676" i="6"/>
  <c r="AB676" i="6"/>
  <c r="Z676" i="6"/>
  <c r="C676" i="6"/>
  <c r="AO676" i="6" s="1"/>
  <c r="AF656" i="6"/>
  <c r="AD656" i="6"/>
  <c r="AB656" i="6"/>
  <c r="Z656" i="6"/>
  <c r="C656" i="6"/>
  <c r="AO656" i="6" s="1"/>
  <c r="AF665" i="6"/>
  <c r="AD665" i="6"/>
  <c r="AB665" i="6"/>
  <c r="Z665" i="6"/>
  <c r="C665" i="6"/>
  <c r="AO665" i="6" s="1"/>
  <c r="AF652" i="6"/>
  <c r="AD652" i="6"/>
  <c r="AB652" i="6"/>
  <c r="Z652" i="6"/>
  <c r="C652" i="6"/>
  <c r="AO652" i="6" s="1"/>
  <c r="AF671" i="6"/>
  <c r="AD671" i="6"/>
  <c r="AB671" i="6"/>
  <c r="Z671" i="6"/>
  <c r="C671" i="6"/>
  <c r="AO671" i="6" s="1"/>
  <c r="AF690" i="6"/>
  <c r="AD690" i="6"/>
  <c r="AB690" i="6"/>
  <c r="Z690" i="6"/>
  <c r="C690" i="6"/>
  <c r="AO690" i="6" s="1"/>
  <c r="AF662" i="6"/>
  <c r="AD662" i="6"/>
  <c r="AB662" i="6"/>
  <c r="Z662" i="6"/>
  <c r="C662" i="6"/>
  <c r="AO662" i="6" s="1"/>
  <c r="AF687" i="6"/>
  <c r="AD687" i="6"/>
  <c r="AB687" i="6"/>
  <c r="Z687" i="6"/>
  <c r="C687" i="6"/>
  <c r="AO687" i="6" s="1"/>
  <c r="AF667" i="6"/>
  <c r="AD667" i="6"/>
  <c r="AB667" i="6"/>
  <c r="Z667" i="6"/>
  <c r="C667" i="6"/>
  <c r="AO667" i="6" s="1"/>
  <c r="AF679" i="6"/>
  <c r="AD679" i="6"/>
  <c r="AB679" i="6"/>
  <c r="Z679" i="6"/>
  <c r="C679" i="6"/>
  <c r="AO679" i="6" s="1"/>
  <c r="AF694" i="6"/>
  <c r="AD694" i="6"/>
  <c r="AB694" i="6"/>
  <c r="Z694" i="6"/>
  <c r="C694" i="6"/>
  <c r="AO694" i="6" s="1"/>
  <c r="AF683" i="6"/>
  <c r="AD683" i="6"/>
  <c r="AB683" i="6"/>
  <c r="Z683" i="6"/>
  <c r="C683" i="6"/>
  <c r="AO683" i="6" s="1"/>
  <c r="AF663" i="6"/>
  <c r="AD663" i="6"/>
  <c r="AB663" i="6"/>
  <c r="Z663" i="6"/>
  <c r="C663" i="6"/>
  <c r="AO663" i="6" s="1"/>
  <c r="AF646" i="6"/>
  <c r="AD646" i="6"/>
  <c r="AB646" i="6"/>
  <c r="Z646" i="6"/>
  <c r="C646" i="6"/>
  <c r="AO646" i="6" s="1"/>
  <c r="AF689" i="6"/>
  <c r="AD689" i="6"/>
  <c r="AB689" i="6"/>
  <c r="Z689" i="6"/>
  <c r="C689" i="6"/>
  <c r="AO689" i="6" s="1"/>
  <c r="AF657" i="6"/>
  <c r="AD657" i="6"/>
  <c r="AB657" i="6"/>
  <c r="Z657" i="6"/>
  <c r="C657" i="6"/>
  <c r="AO657" i="6" s="1"/>
  <c r="AF648" i="6"/>
  <c r="AD648" i="6"/>
  <c r="AB648" i="6"/>
  <c r="Z648" i="6"/>
  <c r="C648" i="6"/>
  <c r="AO648" i="6" s="1"/>
  <c r="AF695" i="6"/>
  <c r="AD695" i="6"/>
  <c r="AB695" i="6"/>
  <c r="Z695" i="6"/>
  <c r="C695" i="6"/>
  <c r="AO695" i="6" s="1"/>
  <c r="AF680" i="6"/>
  <c r="AD680" i="6"/>
  <c r="AB680" i="6"/>
  <c r="Z680" i="6"/>
  <c r="C680" i="6"/>
  <c r="AO680" i="6" s="1"/>
  <c r="AF699" i="6"/>
  <c r="AD699" i="6"/>
  <c r="AB699" i="6"/>
  <c r="Z699" i="6"/>
  <c r="C699" i="6"/>
  <c r="AO699" i="6" s="1"/>
  <c r="AF688" i="6"/>
  <c r="AD688" i="6"/>
  <c r="AB688" i="6"/>
  <c r="Z688" i="6"/>
  <c r="C688" i="6"/>
  <c r="AO688" i="6" s="1"/>
  <c r="AF696" i="6"/>
  <c r="AD696" i="6"/>
  <c r="AB696" i="6"/>
  <c r="Z696" i="6"/>
  <c r="C696" i="6"/>
  <c r="AO696" i="6" s="1"/>
  <c r="AF684" i="6"/>
  <c r="AD684" i="6"/>
  <c r="AB684" i="6"/>
  <c r="Z684" i="6"/>
  <c r="C684" i="6"/>
  <c r="AO684" i="6" s="1"/>
  <c r="AF673" i="6"/>
  <c r="AD673" i="6"/>
  <c r="AB673" i="6"/>
  <c r="Z673" i="6"/>
  <c r="C673" i="6"/>
  <c r="AO673" i="6" s="1"/>
  <c r="AF685" i="6"/>
  <c r="AD685" i="6"/>
  <c r="AB685" i="6"/>
  <c r="Z685" i="6"/>
  <c r="C685" i="6"/>
  <c r="AO685" i="6" s="1"/>
  <c r="AF686" i="6"/>
  <c r="AD686" i="6"/>
  <c r="AB686" i="6"/>
  <c r="Z686" i="6"/>
  <c r="C686" i="6"/>
  <c r="AO686" i="6" s="1"/>
  <c r="AF653" i="6"/>
  <c r="AD653" i="6"/>
  <c r="AB653" i="6"/>
  <c r="Z653" i="6"/>
  <c r="C653" i="6"/>
  <c r="AO653" i="6" s="1"/>
  <c r="AF647" i="6"/>
  <c r="AD647" i="6"/>
  <c r="AB647" i="6"/>
  <c r="Z647" i="6"/>
  <c r="C647" i="6"/>
  <c r="AO647" i="6" s="1"/>
  <c r="AF669" i="6"/>
  <c r="AD669" i="6"/>
  <c r="AB669" i="6"/>
  <c r="Z669" i="6"/>
  <c r="C669" i="6"/>
  <c r="AO669" i="6" s="1"/>
  <c r="AF681" i="6"/>
  <c r="AD681" i="6"/>
  <c r="AB681" i="6"/>
  <c r="Z681" i="6"/>
  <c r="C681" i="6"/>
  <c r="AO681" i="6" s="1"/>
  <c r="AF654" i="6"/>
  <c r="AD654" i="6"/>
  <c r="AB654" i="6"/>
  <c r="Z654" i="6"/>
  <c r="C654" i="6"/>
  <c r="AO654" i="6" s="1"/>
  <c r="AF670" i="6"/>
  <c r="AD670" i="6"/>
  <c r="AB670" i="6"/>
  <c r="Z670" i="6"/>
  <c r="C670" i="6"/>
  <c r="AO670" i="6" s="1"/>
  <c r="AF655" i="6"/>
  <c r="AD655" i="6"/>
  <c r="AB655" i="6"/>
  <c r="Z655" i="6"/>
  <c r="C655" i="6"/>
  <c r="AO655" i="6" s="1"/>
  <c r="AF677" i="6"/>
  <c r="AD677" i="6"/>
  <c r="AB677" i="6"/>
  <c r="Z677" i="6"/>
  <c r="C677" i="6"/>
  <c r="AO677" i="6" s="1"/>
  <c r="AF682" i="6"/>
  <c r="AD682" i="6"/>
  <c r="AB682" i="6"/>
  <c r="Z682" i="6"/>
  <c r="C682" i="6"/>
  <c r="AO682" i="6" s="1"/>
  <c r="AF668" i="6"/>
  <c r="AD668" i="6"/>
  <c r="AB668" i="6"/>
  <c r="Z668" i="6"/>
  <c r="C668" i="6"/>
  <c r="AO668" i="6" s="1"/>
  <c r="AF664" i="6"/>
  <c r="AD664" i="6"/>
  <c r="AB664" i="6"/>
  <c r="Z664" i="6"/>
  <c r="C664" i="6"/>
  <c r="AO664" i="6" s="1"/>
  <c r="AF672" i="6"/>
  <c r="AD672" i="6"/>
  <c r="AB672" i="6"/>
  <c r="Z672" i="6"/>
  <c r="C672" i="6"/>
  <c r="AO672" i="6" s="1"/>
  <c r="AF666" i="6"/>
  <c r="AD666" i="6"/>
  <c r="AB666" i="6"/>
  <c r="Z666" i="6"/>
  <c r="C666" i="6"/>
  <c r="AO666" i="6" s="1"/>
  <c r="AF661" i="6"/>
  <c r="AD661" i="6"/>
  <c r="AB661" i="6"/>
  <c r="Z661" i="6"/>
  <c r="C661" i="6"/>
  <c r="AO661" i="6" s="1"/>
  <c r="AF660" i="6"/>
  <c r="AD660" i="6"/>
  <c r="AB660" i="6"/>
  <c r="Z660" i="6"/>
  <c r="C660" i="6"/>
  <c r="AO660" i="6" s="1"/>
  <c r="AF693" i="6"/>
  <c r="AD693" i="6"/>
  <c r="AB693" i="6"/>
  <c r="Z693" i="6"/>
  <c r="C693" i="6"/>
  <c r="AO693" i="6" s="1"/>
  <c r="AF698" i="6"/>
  <c r="AD698" i="6"/>
  <c r="AB698" i="6"/>
  <c r="Z698" i="6"/>
  <c r="C698" i="6"/>
  <c r="AO698" i="6" s="1"/>
  <c r="AF691" i="6"/>
  <c r="AD691" i="6"/>
  <c r="AB691" i="6"/>
  <c r="Z691" i="6"/>
  <c r="C691" i="6"/>
  <c r="AO691" i="6" s="1"/>
  <c r="AF649" i="6"/>
  <c r="AD649" i="6"/>
  <c r="AB649" i="6"/>
  <c r="Z649" i="6"/>
  <c r="C649" i="6"/>
  <c r="AO649" i="6" s="1"/>
  <c r="AF697" i="6"/>
  <c r="AD697" i="6"/>
  <c r="AB697" i="6"/>
  <c r="Z697" i="6"/>
  <c r="C697" i="6"/>
  <c r="AO697" i="6" s="1"/>
  <c r="AF678" i="6"/>
  <c r="AD678" i="6"/>
  <c r="AB678" i="6"/>
  <c r="Z678" i="6"/>
  <c r="C678" i="6"/>
  <c r="AO678" i="6" s="1"/>
  <c r="AF651" i="6"/>
  <c r="AD651" i="6"/>
  <c r="AB651" i="6"/>
  <c r="Z651" i="6"/>
  <c r="C651" i="6"/>
  <c r="AO651" i="6" s="1"/>
  <c r="AF622" i="6"/>
  <c r="AD622" i="6"/>
  <c r="AB622" i="6"/>
  <c r="Z622" i="6"/>
  <c r="C622" i="6"/>
  <c r="AO622" i="6" s="1"/>
  <c r="AF617" i="6"/>
  <c r="AD617" i="6"/>
  <c r="AB617" i="6"/>
  <c r="Z617" i="6"/>
  <c r="C617" i="6"/>
  <c r="AO617" i="6" s="1"/>
  <c r="AF609" i="6"/>
  <c r="AD609" i="6"/>
  <c r="AB609" i="6"/>
  <c r="Z609" i="6"/>
  <c r="C609" i="6"/>
  <c r="AO609" i="6" s="1"/>
  <c r="AF628" i="6"/>
  <c r="AD628" i="6"/>
  <c r="AB628" i="6"/>
  <c r="Z628" i="6"/>
  <c r="C628" i="6"/>
  <c r="AO628" i="6" s="1"/>
  <c r="AF623" i="6"/>
  <c r="AD623" i="6"/>
  <c r="AB623" i="6"/>
  <c r="Z623" i="6"/>
  <c r="C623" i="6"/>
  <c r="AO623" i="6" s="1"/>
  <c r="AF614" i="6"/>
  <c r="AD614" i="6"/>
  <c r="AB614" i="6"/>
  <c r="Z614" i="6"/>
  <c r="C614" i="6"/>
  <c r="AO614" i="6" s="1"/>
  <c r="AF644" i="6"/>
  <c r="AD644" i="6"/>
  <c r="AB644" i="6"/>
  <c r="Z644" i="6"/>
  <c r="C644" i="6"/>
  <c r="AO644" i="6" s="1"/>
  <c r="AF630" i="6"/>
  <c r="AD630" i="6"/>
  <c r="AB630" i="6"/>
  <c r="Z630" i="6"/>
  <c r="C630" i="6"/>
  <c r="AO630" i="6" s="1"/>
  <c r="AF613" i="6"/>
  <c r="AD613" i="6"/>
  <c r="AB613" i="6"/>
  <c r="Z613" i="6"/>
  <c r="C613" i="6"/>
  <c r="AO613" i="6" s="1"/>
  <c r="AF632" i="6"/>
  <c r="AD632" i="6"/>
  <c r="AB632" i="6"/>
  <c r="Z632" i="6"/>
  <c r="C632" i="6"/>
  <c r="AO632" i="6" s="1"/>
  <c r="AF606" i="6"/>
  <c r="AD606" i="6"/>
  <c r="AB606" i="6"/>
  <c r="Z606" i="6"/>
  <c r="C606" i="6"/>
  <c r="AO606" i="6" s="1"/>
  <c r="AF616" i="6"/>
  <c r="AD616" i="6"/>
  <c r="AB616" i="6"/>
  <c r="Z616" i="6"/>
  <c r="C616" i="6"/>
  <c r="AO616" i="6" s="1"/>
  <c r="AF631" i="6"/>
  <c r="AD631" i="6"/>
  <c r="AB631" i="6"/>
  <c r="Z631" i="6"/>
  <c r="C631" i="6"/>
  <c r="AO631" i="6" s="1"/>
  <c r="AF645" i="6"/>
  <c r="AD645" i="6"/>
  <c r="AB645" i="6"/>
  <c r="Z645" i="6"/>
  <c r="C645" i="6"/>
  <c r="AO645" i="6" s="1"/>
  <c r="AF625" i="6"/>
  <c r="AD625" i="6"/>
  <c r="AB625" i="6"/>
  <c r="Z625" i="6"/>
  <c r="C625" i="6"/>
  <c r="AO625" i="6" s="1"/>
  <c r="AF626" i="6"/>
  <c r="AD626" i="6"/>
  <c r="AB626" i="6"/>
  <c r="Z626" i="6"/>
  <c r="C626" i="6"/>
  <c r="AO626" i="6" s="1"/>
  <c r="AF627" i="6"/>
  <c r="AD627" i="6"/>
  <c r="AB627" i="6"/>
  <c r="Z627" i="6"/>
  <c r="C627" i="6"/>
  <c r="AO627" i="6" s="1"/>
  <c r="AF610" i="6"/>
  <c r="AD610" i="6"/>
  <c r="AB610" i="6"/>
  <c r="Z610" i="6"/>
  <c r="C610" i="6"/>
  <c r="AO610" i="6" s="1"/>
  <c r="AF615" i="6"/>
  <c r="AD615" i="6"/>
  <c r="AB615" i="6"/>
  <c r="Z615" i="6"/>
  <c r="C615" i="6"/>
  <c r="AO615" i="6" s="1"/>
  <c r="AF641" i="6"/>
  <c r="AD641" i="6"/>
  <c r="AB641" i="6"/>
  <c r="Z641" i="6"/>
  <c r="C641" i="6"/>
  <c r="AO641" i="6" s="1"/>
  <c r="AF603" i="6"/>
  <c r="AD603" i="6"/>
  <c r="AB603" i="6"/>
  <c r="Z603" i="6"/>
  <c r="C603" i="6"/>
  <c r="AO603" i="6" s="1"/>
  <c r="AF629" i="6"/>
  <c r="AD629" i="6"/>
  <c r="AB629" i="6"/>
  <c r="Z629" i="6"/>
  <c r="C629" i="6"/>
  <c r="AO629" i="6" s="1"/>
  <c r="AF607" i="6"/>
  <c r="AD607" i="6"/>
  <c r="AB607" i="6"/>
  <c r="Z607" i="6"/>
  <c r="C607" i="6"/>
  <c r="AO607" i="6" s="1"/>
  <c r="AF618" i="6"/>
  <c r="AD618" i="6"/>
  <c r="AB618" i="6"/>
  <c r="Z618" i="6"/>
  <c r="C618" i="6"/>
  <c r="AO618" i="6" s="1"/>
  <c r="AF605" i="6"/>
  <c r="AD605" i="6"/>
  <c r="AB605" i="6"/>
  <c r="Z605" i="6"/>
  <c r="C605" i="6"/>
  <c r="AO605" i="6" s="1"/>
  <c r="AF611" i="6"/>
  <c r="AD611" i="6"/>
  <c r="AB611" i="6"/>
  <c r="Z611" i="6"/>
  <c r="C611" i="6"/>
  <c r="AO611" i="6" s="1"/>
  <c r="AF634" i="6"/>
  <c r="AD634" i="6"/>
  <c r="AB634" i="6"/>
  <c r="Z634" i="6"/>
  <c r="C634" i="6"/>
  <c r="AO634" i="6" s="1"/>
  <c r="AF620" i="6"/>
  <c r="AD620" i="6"/>
  <c r="AB620" i="6"/>
  <c r="Z620" i="6"/>
  <c r="C620" i="6"/>
  <c r="AO620" i="6" s="1"/>
  <c r="AF643" i="6"/>
  <c r="AD643" i="6"/>
  <c r="AB643" i="6"/>
  <c r="Z643" i="6"/>
  <c r="C643" i="6"/>
  <c r="AO643" i="6" s="1"/>
  <c r="AF619" i="6"/>
  <c r="AD619" i="6"/>
  <c r="AB619" i="6"/>
  <c r="Z619" i="6"/>
  <c r="C619" i="6"/>
  <c r="AO619" i="6" s="1"/>
  <c r="AF639" i="6"/>
  <c r="AD639" i="6"/>
  <c r="AB639" i="6"/>
  <c r="Z639" i="6"/>
  <c r="C639" i="6"/>
  <c r="AO639" i="6" s="1"/>
  <c r="AF636" i="6"/>
  <c r="AD636" i="6"/>
  <c r="AB636" i="6"/>
  <c r="Z636" i="6"/>
  <c r="C636" i="6"/>
  <c r="AO636" i="6" s="1"/>
  <c r="AF635" i="6"/>
  <c r="AD635" i="6"/>
  <c r="AB635" i="6"/>
  <c r="Z635" i="6"/>
  <c r="C635" i="6"/>
  <c r="AO635" i="6" s="1"/>
  <c r="AF612" i="6"/>
  <c r="AD612" i="6"/>
  <c r="AB612" i="6"/>
  <c r="Z612" i="6"/>
  <c r="C612" i="6"/>
  <c r="AO612" i="6" s="1"/>
  <c r="AF608" i="6"/>
  <c r="AD608" i="6"/>
  <c r="AB608" i="6"/>
  <c r="Z608" i="6"/>
  <c r="C608" i="6"/>
  <c r="AO608" i="6" s="1"/>
  <c r="AF633" i="6"/>
  <c r="AD633" i="6"/>
  <c r="AB633" i="6"/>
  <c r="Z633" i="6"/>
  <c r="C633" i="6"/>
  <c r="AO633" i="6" s="1"/>
  <c r="AF642" i="6"/>
  <c r="AD642" i="6"/>
  <c r="AB642" i="6"/>
  <c r="Z642" i="6"/>
  <c r="C642" i="6"/>
  <c r="AO642" i="6" s="1"/>
  <c r="AF621" i="6"/>
  <c r="AD621" i="6"/>
  <c r="AB621" i="6"/>
  <c r="Z621" i="6"/>
  <c r="C621" i="6"/>
  <c r="AO621" i="6" s="1"/>
  <c r="AF637" i="6"/>
  <c r="AD637" i="6"/>
  <c r="AB637" i="6"/>
  <c r="Z637" i="6"/>
  <c r="C637" i="6"/>
  <c r="AO637" i="6" s="1"/>
  <c r="AF638" i="6"/>
  <c r="AD638" i="6"/>
  <c r="AB638" i="6"/>
  <c r="Z638" i="6"/>
  <c r="C638" i="6"/>
  <c r="AO638" i="6" s="1"/>
  <c r="AF624" i="6"/>
  <c r="AD624" i="6"/>
  <c r="AB624" i="6"/>
  <c r="Z624" i="6"/>
  <c r="C624" i="6"/>
  <c r="AO624" i="6" s="1"/>
  <c r="AF604" i="6"/>
  <c r="AD604" i="6"/>
  <c r="AB604" i="6"/>
  <c r="Z604" i="6"/>
  <c r="C604" i="6"/>
  <c r="AO604" i="6" s="1"/>
  <c r="AF640" i="6"/>
  <c r="AD640" i="6"/>
  <c r="AB640" i="6"/>
  <c r="Z640" i="6"/>
  <c r="C640" i="6"/>
  <c r="AO640" i="6" s="1"/>
  <c r="AF578" i="6"/>
  <c r="AD578" i="6"/>
  <c r="AB578" i="6"/>
  <c r="Z578" i="6"/>
  <c r="C578" i="6"/>
  <c r="AO578" i="6" s="1"/>
  <c r="AF568" i="6"/>
  <c r="AD568" i="6"/>
  <c r="AB568" i="6"/>
  <c r="Z568" i="6"/>
  <c r="C568" i="6"/>
  <c r="AO568" i="6" s="1"/>
  <c r="AF582" i="6"/>
  <c r="AD582" i="6"/>
  <c r="AB582" i="6"/>
  <c r="Z582" i="6"/>
  <c r="C582" i="6"/>
  <c r="AO582" i="6" s="1"/>
  <c r="AF571" i="6"/>
  <c r="AD571" i="6"/>
  <c r="AB571" i="6"/>
  <c r="Z571" i="6"/>
  <c r="C571" i="6"/>
  <c r="AO571" i="6" s="1"/>
  <c r="AF593" i="6"/>
  <c r="AD593" i="6"/>
  <c r="AB593" i="6"/>
  <c r="Z593" i="6"/>
  <c r="C593" i="6"/>
  <c r="AO593" i="6" s="1"/>
  <c r="AF573" i="6"/>
  <c r="AD573" i="6"/>
  <c r="AB573" i="6"/>
  <c r="Z573" i="6"/>
  <c r="C573" i="6"/>
  <c r="AO573" i="6" s="1"/>
  <c r="AF562" i="6"/>
  <c r="AD562" i="6"/>
  <c r="AB562" i="6"/>
  <c r="Z562" i="6"/>
  <c r="C562" i="6"/>
  <c r="AO562" i="6" s="1"/>
  <c r="AF587" i="6"/>
  <c r="AD587" i="6"/>
  <c r="AB587" i="6"/>
  <c r="Z587" i="6"/>
  <c r="C587" i="6"/>
  <c r="AO587" i="6" s="1"/>
  <c r="AF597" i="6"/>
  <c r="AD597" i="6"/>
  <c r="AB597" i="6"/>
  <c r="Z597" i="6"/>
  <c r="C597" i="6"/>
  <c r="AO597" i="6" s="1"/>
  <c r="AF575" i="6"/>
  <c r="AD575" i="6"/>
  <c r="AB575" i="6"/>
  <c r="Z575" i="6"/>
  <c r="C575" i="6"/>
  <c r="AO575" i="6" s="1"/>
  <c r="AF589" i="6"/>
  <c r="AD589" i="6"/>
  <c r="AB589" i="6"/>
  <c r="Z589" i="6"/>
  <c r="C589" i="6"/>
  <c r="AO589" i="6" s="1"/>
  <c r="AF565" i="6"/>
  <c r="AD565" i="6"/>
  <c r="AB565" i="6"/>
  <c r="Z565" i="6"/>
  <c r="C565" i="6"/>
  <c r="AO565" i="6" s="1"/>
  <c r="AF592" i="6"/>
  <c r="AD592" i="6"/>
  <c r="AB592" i="6"/>
  <c r="Z592" i="6"/>
  <c r="C592" i="6"/>
  <c r="AO592" i="6" s="1"/>
  <c r="AF570" i="6"/>
  <c r="AD570" i="6"/>
  <c r="AB570" i="6"/>
  <c r="Z570" i="6"/>
  <c r="C570" i="6"/>
  <c r="AO570" i="6" s="1"/>
  <c r="AF600" i="6"/>
  <c r="AD600" i="6"/>
  <c r="AB600" i="6"/>
  <c r="Z600" i="6"/>
  <c r="C600" i="6"/>
  <c r="AO600" i="6" s="1"/>
  <c r="AF590" i="6"/>
  <c r="AD590" i="6"/>
  <c r="AB590" i="6"/>
  <c r="Z590" i="6"/>
  <c r="C590" i="6"/>
  <c r="AO590" i="6" s="1"/>
  <c r="AF596" i="6"/>
  <c r="AD596" i="6"/>
  <c r="AB596" i="6"/>
  <c r="Z596" i="6"/>
  <c r="C596" i="6"/>
  <c r="AO596" i="6" s="1"/>
  <c r="AF598" i="6"/>
  <c r="AD598" i="6"/>
  <c r="AB598" i="6"/>
  <c r="Z598" i="6"/>
  <c r="C598" i="6"/>
  <c r="AO598" i="6" s="1"/>
  <c r="AF576" i="6"/>
  <c r="AD576" i="6"/>
  <c r="AB576" i="6"/>
  <c r="Z576" i="6"/>
  <c r="C576" i="6"/>
  <c r="AO576" i="6" s="1"/>
  <c r="AF584" i="6"/>
  <c r="AD584" i="6"/>
  <c r="AB584" i="6"/>
  <c r="Z584" i="6"/>
  <c r="C584" i="6"/>
  <c r="AO584" i="6" s="1"/>
  <c r="AF595" i="6"/>
  <c r="AD595" i="6"/>
  <c r="AB595" i="6"/>
  <c r="Z595" i="6"/>
  <c r="C595" i="6"/>
  <c r="AO595" i="6" s="1"/>
  <c r="AF599" i="6"/>
  <c r="AD599" i="6"/>
  <c r="AB599" i="6"/>
  <c r="Z599" i="6"/>
  <c r="C599" i="6"/>
  <c r="AO599" i="6" s="1"/>
  <c r="AF581" i="6"/>
  <c r="AD581" i="6"/>
  <c r="AB581" i="6"/>
  <c r="Z581" i="6"/>
  <c r="C581" i="6"/>
  <c r="AO581" i="6" s="1"/>
  <c r="AF577" i="6"/>
  <c r="AD577" i="6"/>
  <c r="AB577" i="6"/>
  <c r="Z577" i="6"/>
  <c r="C577" i="6"/>
  <c r="AO577" i="6" s="1"/>
  <c r="AF586" i="6"/>
  <c r="AD586" i="6"/>
  <c r="AB586" i="6"/>
  <c r="Z586" i="6"/>
  <c r="C586" i="6"/>
  <c r="AO586" i="6" s="1"/>
  <c r="AF580" i="6"/>
  <c r="AD580" i="6"/>
  <c r="AB580" i="6"/>
  <c r="Z580" i="6"/>
  <c r="C580" i="6"/>
  <c r="AO580" i="6" s="1"/>
  <c r="AF591" i="6"/>
  <c r="AD591" i="6"/>
  <c r="AB591" i="6"/>
  <c r="Z591" i="6"/>
  <c r="C591" i="6"/>
  <c r="AO591" i="6" s="1"/>
  <c r="AF588" i="6"/>
  <c r="AD588" i="6"/>
  <c r="AB588" i="6"/>
  <c r="Z588" i="6"/>
  <c r="C588" i="6"/>
  <c r="AO588" i="6" s="1"/>
  <c r="AF566" i="6"/>
  <c r="AD566" i="6"/>
  <c r="AB566" i="6"/>
  <c r="Z566" i="6"/>
  <c r="C566" i="6"/>
  <c r="AO566" i="6" s="1"/>
  <c r="AF601" i="6"/>
  <c r="AD601" i="6"/>
  <c r="AB601" i="6"/>
  <c r="Z601" i="6"/>
  <c r="C601" i="6"/>
  <c r="AO601" i="6" s="1"/>
  <c r="AF572" i="6"/>
  <c r="AD572" i="6"/>
  <c r="AB572" i="6"/>
  <c r="Z572" i="6"/>
  <c r="C572" i="6"/>
  <c r="AO572" i="6" s="1"/>
  <c r="AF563" i="6"/>
  <c r="AD563" i="6"/>
  <c r="AB563" i="6"/>
  <c r="Z563" i="6"/>
  <c r="C563" i="6"/>
  <c r="AO563" i="6" s="1"/>
  <c r="AF583" i="6"/>
  <c r="AD583" i="6"/>
  <c r="AB583" i="6"/>
  <c r="Z583" i="6"/>
  <c r="C583" i="6"/>
  <c r="AO583" i="6" s="1"/>
  <c r="AF585" i="6"/>
  <c r="AD585" i="6"/>
  <c r="AB585" i="6"/>
  <c r="Z585" i="6"/>
  <c r="C585" i="6"/>
  <c r="AO585" i="6" s="1"/>
  <c r="AF569" i="6"/>
  <c r="AD569" i="6"/>
  <c r="AB569" i="6"/>
  <c r="Z569" i="6"/>
  <c r="C569" i="6"/>
  <c r="AO569" i="6" s="1"/>
  <c r="AF567" i="6"/>
  <c r="AD567" i="6"/>
  <c r="AB567" i="6"/>
  <c r="Z567" i="6"/>
  <c r="C567" i="6"/>
  <c r="AO567" i="6" s="1"/>
  <c r="AF602" i="6"/>
  <c r="AD602" i="6"/>
  <c r="AB602" i="6"/>
  <c r="Z602" i="6"/>
  <c r="C602" i="6"/>
  <c r="AO602" i="6" s="1"/>
  <c r="AF579" i="6"/>
  <c r="AD579" i="6"/>
  <c r="AB579" i="6"/>
  <c r="Z579" i="6"/>
  <c r="C579" i="6"/>
  <c r="AO579" i="6" s="1"/>
  <c r="AF574" i="6"/>
  <c r="AD574" i="6"/>
  <c r="AB574" i="6"/>
  <c r="Z574" i="6"/>
  <c r="C574" i="6"/>
  <c r="AO574" i="6" s="1"/>
  <c r="AF594" i="6"/>
  <c r="AD594" i="6"/>
  <c r="AB594" i="6"/>
  <c r="Z594" i="6"/>
  <c r="C594" i="6"/>
  <c r="AO594" i="6" s="1"/>
  <c r="AF564" i="6"/>
  <c r="AD564" i="6"/>
  <c r="AB564" i="6"/>
  <c r="Z564" i="6"/>
  <c r="C564" i="6"/>
  <c r="AO564" i="6" s="1"/>
  <c r="AF561" i="6"/>
  <c r="AD561" i="6"/>
  <c r="AB561" i="6"/>
  <c r="Z561" i="6"/>
  <c r="H561" i="6"/>
  <c r="C561" i="6"/>
  <c r="AO561" i="6" s="1"/>
  <c r="AF521" i="6"/>
  <c r="AD521" i="6"/>
  <c r="AB521" i="6"/>
  <c r="Z521" i="6"/>
  <c r="C521" i="6"/>
  <c r="AO521" i="6" s="1"/>
  <c r="AF533" i="6"/>
  <c r="AD533" i="6"/>
  <c r="AB533" i="6"/>
  <c r="Z533" i="6"/>
  <c r="C533" i="6"/>
  <c r="AO533" i="6" s="1"/>
  <c r="AF559" i="6"/>
  <c r="AD559" i="6"/>
  <c r="AB559" i="6"/>
  <c r="Z559" i="6"/>
  <c r="C559" i="6"/>
  <c r="AO559" i="6" s="1"/>
  <c r="AF557" i="6"/>
  <c r="AD557" i="6"/>
  <c r="AB557" i="6"/>
  <c r="Z557" i="6"/>
  <c r="C557" i="6"/>
  <c r="AO557" i="6" s="1"/>
  <c r="AF529" i="6"/>
  <c r="AD529" i="6"/>
  <c r="AB529" i="6"/>
  <c r="Z529" i="6"/>
  <c r="C529" i="6"/>
  <c r="AO529" i="6" s="1"/>
  <c r="AF522" i="6"/>
  <c r="AD522" i="6"/>
  <c r="AB522" i="6"/>
  <c r="Z522" i="6"/>
  <c r="C522" i="6"/>
  <c r="AO522" i="6" s="1"/>
  <c r="AF526" i="6"/>
  <c r="AD526" i="6"/>
  <c r="AB526" i="6"/>
  <c r="Z526" i="6"/>
  <c r="C526" i="6"/>
  <c r="AO526" i="6" s="1"/>
  <c r="AF554" i="6"/>
  <c r="AD554" i="6"/>
  <c r="AB554" i="6"/>
  <c r="Z554" i="6"/>
  <c r="C554" i="6"/>
  <c r="AO554" i="6" s="1"/>
  <c r="AF534" i="6"/>
  <c r="AD534" i="6"/>
  <c r="AB534" i="6"/>
  <c r="Z534" i="6"/>
  <c r="C534" i="6"/>
  <c r="AO534" i="6" s="1"/>
  <c r="AF532" i="6"/>
  <c r="AD532" i="6"/>
  <c r="AB532" i="6"/>
  <c r="Z532" i="6"/>
  <c r="C532" i="6"/>
  <c r="AO532" i="6" s="1"/>
  <c r="AF547" i="6"/>
  <c r="AD547" i="6"/>
  <c r="AB547" i="6"/>
  <c r="Z547" i="6"/>
  <c r="C547" i="6"/>
  <c r="AO547" i="6" s="1"/>
  <c r="AF553" i="6"/>
  <c r="AD553" i="6"/>
  <c r="AB553" i="6"/>
  <c r="Z553" i="6"/>
  <c r="C553" i="6"/>
  <c r="AO553" i="6" s="1"/>
  <c r="AF528" i="6"/>
  <c r="AD528" i="6"/>
  <c r="AB528" i="6"/>
  <c r="Z528" i="6"/>
  <c r="C528" i="6"/>
  <c r="AO528" i="6" s="1"/>
  <c r="AF555" i="6"/>
  <c r="AD555" i="6"/>
  <c r="AB555" i="6"/>
  <c r="Z555" i="6"/>
  <c r="C555" i="6"/>
  <c r="AO555" i="6" s="1"/>
  <c r="AF527" i="6"/>
  <c r="AD527" i="6"/>
  <c r="AB527" i="6"/>
  <c r="Z527" i="6"/>
  <c r="C527" i="6"/>
  <c r="AO527" i="6" s="1"/>
  <c r="AF524" i="6"/>
  <c r="AD524" i="6"/>
  <c r="AB524" i="6"/>
  <c r="Z524" i="6"/>
  <c r="C524" i="6"/>
  <c r="AO524" i="6" s="1"/>
  <c r="AF538" i="6"/>
  <c r="AD538" i="6"/>
  <c r="AB538" i="6"/>
  <c r="Z538" i="6"/>
  <c r="C538" i="6"/>
  <c r="AO538" i="6" s="1"/>
  <c r="AF543" i="6"/>
  <c r="AD543" i="6"/>
  <c r="AB543" i="6"/>
  <c r="Z543" i="6"/>
  <c r="C543" i="6"/>
  <c r="AO543" i="6" s="1"/>
  <c r="AF550" i="6"/>
  <c r="AD550" i="6"/>
  <c r="AB550" i="6"/>
  <c r="Z550" i="6"/>
  <c r="C550" i="6"/>
  <c r="AO550" i="6" s="1"/>
  <c r="AF560" i="6"/>
  <c r="AD560" i="6"/>
  <c r="AB560" i="6"/>
  <c r="Z560" i="6"/>
  <c r="C560" i="6"/>
  <c r="AO560" i="6" s="1"/>
  <c r="AF539" i="6"/>
  <c r="AD539" i="6"/>
  <c r="AB539" i="6"/>
  <c r="Z539" i="6"/>
  <c r="C539" i="6"/>
  <c r="AO539" i="6" s="1"/>
  <c r="AF519" i="6"/>
  <c r="AD519" i="6"/>
  <c r="AB519" i="6"/>
  <c r="Z519" i="6"/>
  <c r="C519" i="6"/>
  <c r="AO519" i="6" s="1"/>
  <c r="AF541" i="6"/>
  <c r="AD541" i="6"/>
  <c r="AB541" i="6"/>
  <c r="Z541" i="6"/>
  <c r="C541" i="6"/>
  <c r="AO541" i="6" s="1"/>
  <c r="AF520" i="6"/>
  <c r="AD520" i="6"/>
  <c r="AB520" i="6"/>
  <c r="Z520" i="6"/>
  <c r="C520" i="6"/>
  <c r="AO520" i="6" s="1"/>
  <c r="AF545" i="6"/>
  <c r="AD545" i="6"/>
  <c r="AB545" i="6"/>
  <c r="Z545" i="6"/>
  <c r="C545" i="6"/>
  <c r="AO545" i="6" s="1"/>
  <c r="AF558" i="6"/>
  <c r="AD558" i="6"/>
  <c r="AB558" i="6"/>
  <c r="Z558" i="6"/>
  <c r="C558" i="6"/>
  <c r="AO558" i="6" s="1"/>
  <c r="AF525" i="6"/>
  <c r="AD525" i="6"/>
  <c r="AB525" i="6"/>
  <c r="Z525" i="6"/>
  <c r="C525" i="6"/>
  <c r="AO525" i="6" s="1"/>
  <c r="AF531" i="6"/>
  <c r="AD531" i="6"/>
  <c r="AB531" i="6"/>
  <c r="Z531" i="6"/>
  <c r="C531" i="6"/>
  <c r="AO531" i="6" s="1"/>
  <c r="AF544" i="6"/>
  <c r="AD544" i="6"/>
  <c r="AB544" i="6"/>
  <c r="Z544" i="6"/>
  <c r="C544" i="6"/>
  <c r="AO544" i="6" s="1"/>
  <c r="AF556" i="6"/>
  <c r="AD556" i="6"/>
  <c r="AB556" i="6"/>
  <c r="Z556" i="6"/>
  <c r="C556" i="6"/>
  <c r="AO556" i="6" s="1"/>
  <c r="AF536" i="6"/>
  <c r="AD536" i="6"/>
  <c r="AB536" i="6"/>
  <c r="Z536" i="6"/>
  <c r="C536" i="6"/>
  <c r="AO536" i="6" s="1"/>
  <c r="AF530" i="6"/>
  <c r="AD530" i="6"/>
  <c r="AB530" i="6"/>
  <c r="Z530" i="6"/>
  <c r="C530" i="6"/>
  <c r="AO530" i="6" s="1"/>
  <c r="AF523" i="6"/>
  <c r="AD523" i="6"/>
  <c r="AB523" i="6"/>
  <c r="Z523" i="6"/>
  <c r="C523" i="6"/>
  <c r="AO523" i="6" s="1"/>
  <c r="AF542" i="6"/>
  <c r="AD542" i="6"/>
  <c r="AB542" i="6"/>
  <c r="Z542" i="6"/>
  <c r="C542" i="6"/>
  <c r="AO542" i="6" s="1"/>
  <c r="AF535" i="6"/>
  <c r="AD535" i="6"/>
  <c r="AB535" i="6"/>
  <c r="Z535" i="6"/>
  <c r="C535" i="6"/>
  <c r="AO535" i="6" s="1"/>
  <c r="AF548" i="6"/>
  <c r="AD548" i="6"/>
  <c r="AB548" i="6"/>
  <c r="Z548" i="6"/>
  <c r="C548" i="6"/>
  <c r="AO548" i="6" s="1"/>
  <c r="AF549" i="6"/>
  <c r="AD549" i="6"/>
  <c r="AB549" i="6"/>
  <c r="Z549" i="6"/>
  <c r="C549" i="6"/>
  <c r="AO549" i="6" s="1"/>
  <c r="AF546" i="6"/>
  <c r="AD546" i="6"/>
  <c r="AB546" i="6"/>
  <c r="Z546" i="6"/>
  <c r="C546" i="6"/>
  <c r="AO546" i="6" s="1"/>
  <c r="AF540" i="6"/>
  <c r="AD540" i="6"/>
  <c r="AB540" i="6"/>
  <c r="Z540" i="6"/>
  <c r="C540" i="6"/>
  <c r="AO540" i="6" s="1"/>
  <c r="AF537" i="6"/>
  <c r="AD537" i="6"/>
  <c r="AB537" i="6"/>
  <c r="Z537" i="6"/>
  <c r="C537" i="6"/>
  <c r="AO537" i="6" s="1"/>
  <c r="AF551" i="6"/>
  <c r="AD551" i="6"/>
  <c r="AB551" i="6"/>
  <c r="Z551" i="6"/>
  <c r="C551" i="6"/>
  <c r="AO551" i="6" s="1"/>
  <c r="AF552" i="6"/>
  <c r="AD552" i="6"/>
  <c r="AB552" i="6"/>
  <c r="Z552" i="6"/>
  <c r="C552" i="6"/>
  <c r="AO552" i="6" s="1"/>
  <c r="AF491" i="6"/>
  <c r="AD491" i="6"/>
  <c r="AB491" i="6"/>
  <c r="Z491" i="6"/>
  <c r="C491" i="6"/>
  <c r="AO491" i="6" s="1"/>
  <c r="AF492" i="6"/>
  <c r="AD492" i="6"/>
  <c r="AB492" i="6"/>
  <c r="Z492" i="6"/>
  <c r="C492" i="6"/>
  <c r="AO492" i="6" s="1"/>
  <c r="AF500" i="6"/>
  <c r="AD500" i="6"/>
  <c r="AB500" i="6"/>
  <c r="Z500" i="6"/>
  <c r="C500" i="6"/>
  <c r="AO500" i="6" s="1"/>
  <c r="AF496" i="6"/>
  <c r="AD496" i="6"/>
  <c r="AB496" i="6"/>
  <c r="Z496" i="6"/>
  <c r="C496" i="6"/>
  <c r="AO496" i="6" s="1"/>
  <c r="AF516" i="6"/>
  <c r="AD516" i="6"/>
  <c r="AB516" i="6"/>
  <c r="Z516" i="6"/>
  <c r="C516" i="6"/>
  <c r="AO516" i="6" s="1"/>
  <c r="AF499" i="6"/>
  <c r="AD499" i="6"/>
  <c r="AB499" i="6"/>
  <c r="Z499" i="6"/>
  <c r="C499" i="6"/>
  <c r="AO499" i="6" s="1"/>
  <c r="AF514" i="6"/>
  <c r="AD514" i="6"/>
  <c r="AB514" i="6"/>
  <c r="Z514" i="6"/>
  <c r="C514" i="6"/>
  <c r="AO514" i="6" s="1"/>
  <c r="AF498" i="6"/>
  <c r="AD498" i="6"/>
  <c r="AB498" i="6"/>
  <c r="Z498" i="6"/>
  <c r="C498" i="6"/>
  <c r="AO498" i="6" s="1"/>
  <c r="AF489" i="6"/>
  <c r="AD489" i="6"/>
  <c r="AB489" i="6"/>
  <c r="Z489" i="6"/>
  <c r="C489" i="6"/>
  <c r="AO489" i="6" s="1"/>
  <c r="AF495" i="6"/>
  <c r="AD495" i="6"/>
  <c r="AB495" i="6"/>
  <c r="Z495" i="6"/>
  <c r="C495" i="6"/>
  <c r="AO495" i="6" s="1"/>
  <c r="AF490" i="6"/>
  <c r="AD490" i="6"/>
  <c r="AB490" i="6"/>
  <c r="Z490" i="6"/>
  <c r="C490" i="6"/>
  <c r="AO490" i="6" s="1"/>
  <c r="AF507" i="6"/>
  <c r="AD507" i="6"/>
  <c r="AB507" i="6"/>
  <c r="Z507" i="6"/>
  <c r="C507" i="6"/>
  <c r="AO507" i="6" s="1"/>
  <c r="AF513" i="6"/>
  <c r="AD513" i="6"/>
  <c r="AB513" i="6"/>
  <c r="Z513" i="6"/>
  <c r="C513" i="6"/>
  <c r="AO513" i="6" s="1"/>
  <c r="AF501" i="6"/>
  <c r="AD501" i="6"/>
  <c r="AB501" i="6"/>
  <c r="Z501" i="6"/>
  <c r="C501" i="6"/>
  <c r="AO501" i="6" s="1"/>
  <c r="AF515" i="6"/>
  <c r="AD515" i="6"/>
  <c r="AB515" i="6"/>
  <c r="Z515" i="6"/>
  <c r="C515" i="6"/>
  <c r="AO515" i="6" s="1"/>
  <c r="AF494" i="6"/>
  <c r="AD494" i="6"/>
  <c r="AB494" i="6"/>
  <c r="Z494" i="6"/>
  <c r="C494" i="6"/>
  <c r="AO494" i="6" s="1"/>
  <c r="AF518" i="6"/>
  <c r="AD518" i="6"/>
  <c r="AB518" i="6"/>
  <c r="Z518" i="6"/>
  <c r="C518" i="6"/>
  <c r="AO518" i="6" s="1"/>
  <c r="AF484" i="6"/>
  <c r="AD484" i="6"/>
  <c r="AB484" i="6"/>
  <c r="Z484" i="6"/>
  <c r="C484" i="6"/>
  <c r="AO484" i="6" s="1"/>
  <c r="AF493" i="6"/>
  <c r="AD493" i="6"/>
  <c r="AB493" i="6"/>
  <c r="Z493" i="6"/>
  <c r="C493" i="6"/>
  <c r="AO493" i="6" s="1"/>
  <c r="AF485" i="6"/>
  <c r="AD485" i="6"/>
  <c r="AB485" i="6"/>
  <c r="Z485" i="6"/>
  <c r="C485" i="6"/>
  <c r="AO485" i="6" s="1"/>
  <c r="AF497" i="6"/>
  <c r="AD497" i="6"/>
  <c r="AB497" i="6"/>
  <c r="Z497" i="6"/>
  <c r="C497" i="6"/>
  <c r="AO497" i="6" s="1"/>
  <c r="AF510" i="6"/>
  <c r="AD510" i="6"/>
  <c r="AB510" i="6"/>
  <c r="Z510" i="6"/>
  <c r="C510" i="6"/>
  <c r="AO510" i="6" s="1"/>
  <c r="AF505" i="6"/>
  <c r="AD505" i="6"/>
  <c r="AB505" i="6"/>
  <c r="Z505" i="6"/>
  <c r="C505" i="6"/>
  <c r="AO505" i="6" s="1"/>
  <c r="AF517" i="6"/>
  <c r="AD517" i="6"/>
  <c r="AB517" i="6"/>
  <c r="Z517" i="6"/>
  <c r="C517" i="6"/>
  <c r="AO517" i="6" s="1"/>
  <c r="AF487" i="6"/>
  <c r="AD487" i="6"/>
  <c r="AB487" i="6"/>
  <c r="Z487" i="6"/>
  <c r="C487" i="6"/>
  <c r="AO487" i="6" s="1"/>
  <c r="AF486" i="6"/>
  <c r="AD486" i="6"/>
  <c r="AB486" i="6"/>
  <c r="Z486" i="6"/>
  <c r="C486" i="6"/>
  <c r="AO486" i="6" s="1"/>
  <c r="AF509" i="6"/>
  <c r="AD509" i="6"/>
  <c r="AB509" i="6"/>
  <c r="Z509" i="6"/>
  <c r="C509" i="6"/>
  <c r="AO509" i="6" s="1"/>
  <c r="AF503" i="6"/>
  <c r="AD503" i="6"/>
  <c r="AB503" i="6"/>
  <c r="Z503" i="6"/>
  <c r="C503" i="6"/>
  <c r="AO503" i="6" s="1"/>
  <c r="AF504" i="6"/>
  <c r="AD504" i="6"/>
  <c r="AB504" i="6"/>
  <c r="Z504" i="6"/>
  <c r="C504" i="6"/>
  <c r="AO504" i="6" s="1"/>
  <c r="AF502" i="6"/>
  <c r="AD502" i="6"/>
  <c r="AB502" i="6"/>
  <c r="Z502" i="6"/>
  <c r="C502" i="6"/>
  <c r="AO502" i="6" s="1"/>
  <c r="AF512" i="6"/>
  <c r="AD512" i="6"/>
  <c r="AB512" i="6"/>
  <c r="Z512" i="6"/>
  <c r="C512" i="6"/>
  <c r="AO512" i="6" s="1"/>
  <c r="AF506" i="6"/>
  <c r="AD506" i="6"/>
  <c r="AB506" i="6"/>
  <c r="Z506" i="6"/>
  <c r="C506" i="6"/>
  <c r="AO506" i="6" s="1"/>
  <c r="AF488" i="6"/>
  <c r="AD488" i="6"/>
  <c r="AB488" i="6"/>
  <c r="Z488" i="6"/>
  <c r="C488" i="6"/>
  <c r="AO488" i="6" s="1"/>
  <c r="AF511" i="6"/>
  <c r="AD511" i="6"/>
  <c r="AB511" i="6"/>
  <c r="Z511" i="6"/>
  <c r="C511" i="6"/>
  <c r="AO511" i="6" s="1"/>
  <c r="AF508" i="6"/>
  <c r="AD508" i="6"/>
  <c r="AB508" i="6"/>
  <c r="Z508" i="6"/>
  <c r="C508" i="6"/>
  <c r="AO508" i="6" s="1"/>
  <c r="AF483" i="6"/>
  <c r="AD483" i="6"/>
  <c r="AB483" i="6"/>
  <c r="Z483" i="6"/>
  <c r="H483" i="6"/>
  <c r="C483" i="6"/>
  <c r="AO483" i="6" s="1"/>
  <c r="AF450" i="6"/>
  <c r="AD450" i="6"/>
  <c r="AB450" i="6"/>
  <c r="Z450" i="6"/>
  <c r="C450" i="6"/>
  <c r="AO450" i="6" s="1"/>
  <c r="AF482" i="6"/>
  <c r="AD482" i="6"/>
  <c r="AB482" i="6"/>
  <c r="Z482" i="6"/>
  <c r="C482" i="6"/>
  <c r="AO482" i="6" s="1"/>
  <c r="AF478" i="6"/>
  <c r="AD478" i="6"/>
  <c r="AB478" i="6"/>
  <c r="Z478" i="6"/>
  <c r="C478" i="6"/>
  <c r="AO478" i="6" s="1"/>
  <c r="AF458" i="6"/>
  <c r="AD458" i="6"/>
  <c r="AB458" i="6"/>
  <c r="Z458" i="6"/>
  <c r="C458" i="6"/>
  <c r="AO458" i="6" s="1"/>
  <c r="AF453" i="6"/>
  <c r="AD453" i="6"/>
  <c r="AB453" i="6"/>
  <c r="Z453" i="6"/>
  <c r="C453" i="6"/>
  <c r="AO453" i="6" s="1"/>
  <c r="AF451" i="6"/>
  <c r="AD451" i="6"/>
  <c r="AB451" i="6"/>
  <c r="Z451" i="6"/>
  <c r="C451" i="6"/>
  <c r="AO451" i="6" s="1"/>
  <c r="AF452" i="6"/>
  <c r="AD452" i="6"/>
  <c r="AB452" i="6"/>
  <c r="Z452" i="6"/>
  <c r="C452" i="6"/>
  <c r="AO452" i="6" s="1"/>
  <c r="AF467" i="6"/>
  <c r="AD467" i="6"/>
  <c r="AB467" i="6"/>
  <c r="Z467" i="6"/>
  <c r="C467" i="6"/>
  <c r="AO467" i="6" s="1"/>
  <c r="AF480" i="6"/>
  <c r="AD480" i="6"/>
  <c r="AB480" i="6"/>
  <c r="Z480" i="6"/>
  <c r="C480" i="6"/>
  <c r="AO480" i="6" s="1"/>
  <c r="AF469" i="6"/>
  <c r="AD469" i="6"/>
  <c r="AB469" i="6"/>
  <c r="Z469" i="6"/>
  <c r="C469" i="6"/>
  <c r="AO469" i="6" s="1"/>
  <c r="AF460" i="6"/>
  <c r="AD460" i="6"/>
  <c r="AB460" i="6"/>
  <c r="Z460" i="6"/>
  <c r="C460" i="6"/>
  <c r="AO460" i="6" s="1"/>
  <c r="AF475" i="6"/>
  <c r="AD475" i="6"/>
  <c r="AB475" i="6"/>
  <c r="Z475" i="6"/>
  <c r="C475" i="6"/>
  <c r="AO475" i="6" s="1"/>
  <c r="AF462" i="6"/>
  <c r="AD462" i="6"/>
  <c r="AB462" i="6"/>
  <c r="Z462" i="6"/>
  <c r="C462" i="6"/>
  <c r="AO462" i="6" s="1"/>
  <c r="AF470" i="6"/>
  <c r="AD470" i="6"/>
  <c r="AB470" i="6"/>
  <c r="Z470" i="6"/>
  <c r="C470" i="6"/>
  <c r="AO470" i="6" s="1"/>
  <c r="AF464" i="6"/>
  <c r="AD464" i="6"/>
  <c r="AB464" i="6"/>
  <c r="Z464" i="6"/>
  <c r="C464" i="6"/>
  <c r="AO464" i="6" s="1"/>
  <c r="AF468" i="6"/>
  <c r="AD468" i="6"/>
  <c r="AB468" i="6"/>
  <c r="Z468" i="6"/>
  <c r="C468" i="6"/>
  <c r="AO468" i="6" s="1"/>
  <c r="AF466" i="6"/>
  <c r="AD466" i="6"/>
  <c r="AB466" i="6"/>
  <c r="Z466" i="6"/>
  <c r="C466" i="6"/>
  <c r="AO466" i="6" s="1"/>
  <c r="AF456" i="6"/>
  <c r="AD456" i="6"/>
  <c r="AB456" i="6"/>
  <c r="Z456" i="6"/>
  <c r="C456" i="6"/>
  <c r="AO456" i="6" s="1"/>
  <c r="AF465" i="6"/>
  <c r="AD465" i="6"/>
  <c r="AB465" i="6"/>
  <c r="Z465" i="6"/>
  <c r="C465" i="6"/>
  <c r="AO465" i="6" s="1"/>
  <c r="AF461" i="6"/>
  <c r="AD461" i="6"/>
  <c r="AB461" i="6"/>
  <c r="Z461" i="6"/>
  <c r="C461" i="6"/>
  <c r="AO461" i="6" s="1"/>
  <c r="AF457" i="6"/>
  <c r="AD457" i="6"/>
  <c r="AB457" i="6"/>
  <c r="Z457" i="6"/>
  <c r="C457" i="6"/>
  <c r="AO457" i="6" s="1"/>
  <c r="AF476" i="6"/>
  <c r="AD476" i="6"/>
  <c r="AB476" i="6"/>
  <c r="Z476" i="6"/>
  <c r="C476" i="6"/>
  <c r="AO476" i="6" s="1"/>
  <c r="AF479" i="6"/>
  <c r="AD479" i="6"/>
  <c r="AB479" i="6"/>
  <c r="Z479" i="6"/>
  <c r="C479" i="6"/>
  <c r="AO479" i="6" s="1"/>
  <c r="AF463" i="6"/>
  <c r="AD463" i="6"/>
  <c r="AB463" i="6"/>
  <c r="Z463" i="6"/>
  <c r="C463" i="6"/>
  <c r="AO463" i="6" s="1"/>
  <c r="AF471" i="6"/>
  <c r="AD471" i="6"/>
  <c r="AB471" i="6"/>
  <c r="Z471" i="6"/>
  <c r="C471" i="6"/>
  <c r="AO471" i="6" s="1"/>
  <c r="AF454" i="6"/>
  <c r="AD454" i="6"/>
  <c r="AB454" i="6"/>
  <c r="Z454" i="6"/>
  <c r="C454" i="6"/>
  <c r="AO454" i="6" s="1"/>
  <c r="AF459" i="6"/>
  <c r="AD459" i="6"/>
  <c r="AB459" i="6"/>
  <c r="Z459" i="6"/>
  <c r="C459" i="6"/>
  <c r="AO459" i="6" s="1"/>
  <c r="AF449" i="6"/>
  <c r="AD449" i="6"/>
  <c r="AB449" i="6"/>
  <c r="Z449" i="6"/>
  <c r="C449" i="6"/>
  <c r="AO449" i="6" s="1"/>
  <c r="AF474" i="6"/>
  <c r="AD474" i="6"/>
  <c r="AB474" i="6"/>
  <c r="Z474" i="6"/>
  <c r="C474" i="6"/>
  <c r="AO474" i="6" s="1"/>
  <c r="AF473" i="6"/>
  <c r="AD473" i="6"/>
  <c r="AB473" i="6"/>
  <c r="Z473" i="6"/>
  <c r="C473" i="6"/>
  <c r="AO473" i="6" s="1"/>
  <c r="AF481" i="6"/>
  <c r="AD481" i="6"/>
  <c r="AB481" i="6"/>
  <c r="Z481" i="6"/>
  <c r="C481" i="6"/>
  <c r="AO481" i="6" s="1"/>
  <c r="AF472" i="6"/>
  <c r="AD472" i="6"/>
  <c r="AB472" i="6"/>
  <c r="Z472" i="6"/>
  <c r="C472" i="6"/>
  <c r="AO472" i="6" s="1"/>
  <c r="AF477" i="6"/>
  <c r="AD477" i="6"/>
  <c r="AB477" i="6"/>
  <c r="Z477" i="6"/>
  <c r="C477" i="6"/>
  <c r="AO477" i="6" s="1"/>
  <c r="AF455" i="6"/>
  <c r="AD455" i="6"/>
  <c r="AB455" i="6"/>
  <c r="Z455" i="6"/>
  <c r="C455" i="6"/>
  <c r="AO455" i="6" s="1"/>
  <c r="AF424" i="6"/>
  <c r="AD424" i="6"/>
  <c r="AB424" i="6"/>
  <c r="Z424" i="6"/>
  <c r="C424" i="6"/>
  <c r="AO424" i="6" s="1"/>
  <c r="AF440" i="6"/>
  <c r="AD440" i="6"/>
  <c r="AB440" i="6"/>
  <c r="Z440" i="6"/>
  <c r="C440" i="6"/>
  <c r="AO440" i="6" s="1"/>
  <c r="AF445" i="6"/>
  <c r="AD445" i="6"/>
  <c r="AB445" i="6"/>
  <c r="Z445" i="6"/>
  <c r="C445" i="6"/>
  <c r="AO445" i="6" s="1"/>
  <c r="AF423" i="6"/>
  <c r="AD423" i="6"/>
  <c r="AB423" i="6"/>
  <c r="Z423" i="6"/>
  <c r="C423" i="6"/>
  <c r="AO423" i="6" s="1"/>
  <c r="AF432" i="6"/>
  <c r="AD432" i="6"/>
  <c r="AB432" i="6"/>
  <c r="Z432" i="6"/>
  <c r="C432" i="6"/>
  <c r="AO432" i="6" s="1"/>
  <c r="AF433" i="6"/>
  <c r="AD433" i="6"/>
  <c r="AB433" i="6"/>
  <c r="Z433" i="6"/>
  <c r="C433" i="6"/>
  <c r="AO433" i="6" s="1"/>
  <c r="AF431" i="6"/>
  <c r="AD431" i="6"/>
  <c r="AB431" i="6"/>
  <c r="Z431" i="6"/>
  <c r="C431" i="6"/>
  <c r="AO431" i="6" s="1"/>
  <c r="AF420" i="6"/>
  <c r="AD420" i="6"/>
  <c r="AB420" i="6"/>
  <c r="Z420" i="6"/>
  <c r="C420" i="6"/>
  <c r="AO420" i="6" s="1"/>
  <c r="AF419" i="6"/>
  <c r="AD419" i="6"/>
  <c r="AB419" i="6"/>
  <c r="Z419" i="6"/>
  <c r="C419" i="6"/>
  <c r="AO419" i="6" s="1"/>
  <c r="AF436" i="6"/>
  <c r="AD436" i="6"/>
  <c r="AB436" i="6"/>
  <c r="Z436" i="6"/>
  <c r="C436" i="6"/>
  <c r="AO436" i="6" s="1"/>
  <c r="AF426" i="6"/>
  <c r="AD426" i="6"/>
  <c r="AB426" i="6"/>
  <c r="Z426" i="6"/>
  <c r="C426" i="6"/>
  <c r="AO426" i="6" s="1"/>
  <c r="AF416" i="6"/>
  <c r="AD416" i="6"/>
  <c r="AB416" i="6"/>
  <c r="Z416" i="6"/>
  <c r="C416" i="6"/>
  <c r="AO416" i="6" s="1"/>
  <c r="AF435" i="6"/>
  <c r="AD435" i="6"/>
  <c r="AB435" i="6"/>
  <c r="Z435" i="6"/>
  <c r="C435" i="6"/>
  <c r="AO435" i="6" s="1"/>
  <c r="AF444" i="6"/>
  <c r="AD444" i="6"/>
  <c r="AB444" i="6"/>
  <c r="Z444" i="6"/>
  <c r="C444" i="6"/>
  <c r="AO444" i="6" s="1"/>
  <c r="AF418" i="6"/>
  <c r="AD418" i="6"/>
  <c r="AB418" i="6"/>
  <c r="Z418" i="6"/>
  <c r="C418" i="6"/>
  <c r="AO418" i="6" s="1"/>
  <c r="AF422" i="6"/>
  <c r="AD422" i="6"/>
  <c r="AB422" i="6"/>
  <c r="Z422" i="6"/>
  <c r="C422" i="6"/>
  <c r="AO422" i="6" s="1"/>
  <c r="AF429" i="6"/>
  <c r="AD429" i="6"/>
  <c r="AB429" i="6"/>
  <c r="Z429" i="6"/>
  <c r="C429" i="6"/>
  <c r="AO429" i="6" s="1"/>
  <c r="AF428" i="6"/>
  <c r="AD428" i="6"/>
  <c r="AB428" i="6"/>
  <c r="Z428" i="6"/>
  <c r="C428" i="6"/>
  <c r="AO428" i="6" s="1"/>
  <c r="AF447" i="6"/>
  <c r="AD447" i="6"/>
  <c r="AB447" i="6"/>
  <c r="Z447" i="6"/>
  <c r="C447" i="6"/>
  <c r="AO447" i="6" s="1"/>
  <c r="AF438" i="6"/>
  <c r="AD438" i="6"/>
  <c r="AB438" i="6"/>
  <c r="Z438" i="6"/>
  <c r="C438" i="6"/>
  <c r="AO438" i="6" s="1"/>
  <c r="AF441" i="6"/>
  <c r="AD441" i="6"/>
  <c r="AB441" i="6"/>
  <c r="Z441" i="6"/>
  <c r="C441" i="6"/>
  <c r="AO441" i="6" s="1"/>
  <c r="AF437" i="6"/>
  <c r="AD437" i="6"/>
  <c r="AB437" i="6"/>
  <c r="Z437" i="6"/>
  <c r="C437" i="6"/>
  <c r="AO437" i="6" s="1"/>
  <c r="AF442" i="6"/>
  <c r="AD442" i="6"/>
  <c r="AB442" i="6"/>
  <c r="Z442" i="6"/>
  <c r="C442" i="6"/>
  <c r="AO442" i="6" s="1"/>
  <c r="AF434" i="6"/>
  <c r="AD434" i="6"/>
  <c r="AB434" i="6"/>
  <c r="Z434" i="6"/>
  <c r="C434" i="6"/>
  <c r="AO434" i="6" s="1"/>
  <c r="AF448" i="6"/>
  <c r="AD448" i="6"/>
  <c r="AB448" i="6"/>
  <c r="Z448" i="6"/>
  <c r="C448" i="6"/>
  <c r="AO448" i="6" s="1"/>
  <c r="AF427" i="6"/>
  <c r="AD427" i="6"/>
  <c r="AB427" i="6"/>
  <c r="Z427" i="6"/>
  <c r="C427" i="6"/>
  <c r="AO427" i="6" s="1"/>
  <c r="AF421" i="6"/>
  <c r="AD421" i="6"/>
  <c r="AB421" i="6"/>
  <c r="Z421" i="6"/>
  <c r="C421" i="6"/>
  <c r="AO421" i="6" s="1"/>
  <c r="AF430" i="6"/>
  <c r="AD430" i="6"/>
  <c r="AB430" i="6"/>
  <c r="Z430" i="6"/>
  <c r="C430" i="6"/>
  <c r="AO430" i="6" s="1"/>
  <c r="AF415" i="6"/>
  <c r="AD415" i="6"/>
  <c r="AB415" i="6"/>
  <c r="Z415" i="6"/>
  <c r="C415" i="6"/>
  <c r="AO415" i="6" s="1"/>
  <c r="AF446" i="6"/>
  <c r="AD446" i="6"/>
  <c r="AB446" i="6"/>
  <c r="Z446" i="6"/>
  <c r="C446" i="6"/>
  <c r="AO446" i="6" s="1"/>
  <c r="AF425" i="6"/>
  <c r="AD425" i="6"/>
  <c r="AB425" i="6"/>
  <c r="Z425" i="6"/>
  <c r="C425" i="6"/>
  <c r="AO425" i="6" s="1"/>
  <c r="AF417" i="6"/>
  <c r="AD417" i="6"/>
  <c r="AB417" i="6"/>
  <c r="Z417" i="6"/>
  <c r="C417" i="6"/>
  <c r="AO417" i="6" s="1"/>
  <c r="AF443" i="6"/>
  <c r="AD443" i="6"/>
  <c r="AB443" i="6"/>
  <c r="Z443" i="6"/>
  <c r="C443" i="6"/>
  <c r="AO443" i="6" s="1"/>
  <c r="AF439" i="6"/>
  <c r="AD439" i="6"/>
  <c r="AB439" i="6"/>
  <c r="Z439" i="6"/>
  <c r="C439" i="6"/>
  <c r="AO439" i="6" s="1"/>
  <c r="AF398" i="6"/>
  <c r="AD398" i="6"/>
  <c r="AB398" i="6"/>
  <c r="Z398" i="6"/>
  <c r="C398" i="6"/>
  <c r="AO398" i="6" s="1"/>
  <c r="AF409" i="6"/>
  <c r="AD409" i="6"/>
  <c r="AB409" i="6"/>
  <c r="Z409" i="6"/>
  <c r="C409" i="6"/>
  <c r="AO409" i="6" s="1"/>
  <c r="AF389" i="6"/>
  <c r="AD389" i="6"/>
  <c r="AB389" i="6"/>
  <c r="Z389" i="6"/>
  <c r="C389" i="6"/>
  <c r="AO389" i="6" s="1"/>
  <c r="AF393" i="6"/>
  <c r="AD393" i="6"/>
  <c r="AB393" i="6"/>
  <c r="Z393" i="6"/>
  <c r="C393" i="6"/>
  <c r="AO393" i="6" s="1"/>
  <c r="AF394" i="6"/>
  <c r="AD394" i="6"/>
  <c r="AB394" i="6"/>
  <c r="Z394" i="6"/>
  <c r="C394" i="6"/>
  <c r="AO394" i="6" s="1"/>
  <c r="AF405" i="6"/>
  <c r="AD405" i="6"/>
  <c r="AB405" i="6"/>
  <c r="Z405" i="6"/>
  <c r="C405" i="6"/>
  <c r="AO405" i="6" s="1"/>
  <c r="AF399" i="6"/>
  <c r="AD399" i="6"/>
  <c r="AB399" i="6"/>
  <c r="Z399" i="6"/>
  <c r="C399" i="6"/>
  <c r="AO399" i="6" s="1"/>
  <c r="AF400" i="6"/>
  <c r="AD400" i="6"/>
  <c r="AB400" i="6"/>
  <c r="Z400" i="6"/>
  <c r="C400" i="6"/>
  <c r="AO400" i="6" s="1"/>
  <c r="AF407" i="6"/>
  <c r="AD407" i="6"/>
  <c r="AB407" i="6"/>
  <c r="Z407" i="6"/>
  <c r="C407" i="6"/>
  <c r="AO407" i="6" s="1"/>
  <c r="AF397" i="6"/>
  <c r="AD397" i="6"/>
  <c r="AB397" i="6"/>
  <c r="Z397" i="6"/>
  <c r="C397" i="6"/>
  <c r="AO397" i="6" s="1"/>
  <c r="AF401" i="6"/>
  <c r="AD401" i="6"/>
  <c r="AB401" i="6"/>
  <c r="Z401" i="6"/>
  <c r="C401" i="6"/>
  <c r="AO401" i="6" s="1"/>
  <c r="AF406" i="6"/>
  <c r="AD406" i="6"/>
  <c r="AB406" i="6"/>
  <c r="Z406" i="6"/>
  <c r="C406" i="6"/>
  <c r="AO406" i="6" s="1"/>
  <c r="AF403" i="6"/>
  <c r="AD403" i="6"/>
  <c r="AB403" i="6"/>
  <c r="Z403" i="6"/>
  <c r="C403" i="6"/>
  <c r="AO403" i="6" s="1"/>
  <c r="AF402" i="6"/>
  <c r="AD402" i="6"/>
  <c r="AB402" i="6"/>
  <c r="Z402" i="6"/>
  <c r="C402" i="6"/>
  <c r="AO402" i="6" s="1"/>
  <c r="AF404" i="6"/>
  <c r="AD404" i="6"/>
  <c r="AB404" i="6"/>
  <c r="Z404" i="6"/>
  <c r="C404" i="6"/>
  <c r="AO404" i="6" s="1"/>
  <c r="AF414" i="6"/>
  <c r="AD414" i="6"/>
  <c r="AB414" i="6"/>
  <c r="Z414" i="6"/>
  <c r="C414" i="6"/>
  <c r="AO414" i="6" s="1"/>
  <c r="AF391" i="6"/>
  <c r="AD391" i="6"/>
  <c r="AB391" i="6"/>
  <c r="Z391" i="6"/>
  <c r="C391" i="6"/>
  <c r="AO391" i="6" s="1"/>
  <c r="AF395" i="6"/>
  <c r="AD395" i="6"/>
  <c r="AB395" i="6"/>
  <c r="Z395" i="6"/>
  <c r="C395" i="6"/>
  <c r="AO395" i="6" s="1"/>
  <c r="AF412" i="6"/>
  <c r="AD412" i="6"/>
  <c r="AB412" i="6"/>
  <c r="Z412" i="6"/>
  <c r="C412" i="6"/>
  <c r="AO412" i="6" s="1"/>
  <c r="AF410" i="6"/>
  <c r="AD410" i="6"/>
  <c r="AB410" i="6"/>
  <c r="Z410" i="6"/>
  <c r="C410" i="6"/>
  <c r="AO410" i="6" s="1"/>
  <c r="AF396" i="6"/>
  <c r="AD396" i="6"/>
  <c r="AB396" i="6"/>
  <c r="Z396" i="6"/>
  <c r="C396" i="6"/>
  <c r="AO396" i="6" s="1"/>
  <c r="AF411" i="6"/>
  <c r="AD411" i="6"/>
  <c r="AB411" i="6"/>
  <c r="Z411" i="6"/>
  <c r="C411" i="6"/>
  <c r="AO411" i="6" s="1"/>
  <c r="AF390" i="6"/>
  <c r="AD390" i="6"/>
  <c r="AB390" i="6"/>
  <c r="Z390" i="6"/>
  <c r="C390" i="6"/>
  <c r="AO390" i="6" s="1"/>
  <c r="AF392" i="6"/>
  <c r="AD392" i="6"/>
  <c r="AB392" i="6"/>
  <c r="Z392" i="6"/>
  <c r="C392" i="6"/>
  <c r="AO392" i="6" s="1"/>
  <c r="AF413" i="6"/>
  <c r="AD413" i="6"/>
  <c r="AB413" i="6"/>
  <c r="Z413" i="6"/>
  <c r="C413" i="6"/>
  <c r="AO413" i="6" s="1"/>
  <c r="AF408" i="6"/>
  <c r="AD408" i="6"/>
  <c r="AB408" i="6"/>
  <c r="Z408" i="6"/>
  <c r="C408" i="6"/>
  <c r="AO408" i="6" s="1"/>
  <c r="AF368" i="6"/>
  <c r="AD368" i="6"/>
  <c r="AB368" i="6"/>
  <c r="Z368" i="6"/>
  <c r="C368" i="6"/>
  <c r="AO368" i="6" s="1"/>
  <c r="AF366" i="6"/>
  <c r="AD366" i="6"/>
  <c r="AB366" i="6"/>
  <c r="Z366" i="6"/>
  <c r="C366" i="6"/>
  <c r="AO366" i="6" s="1"/>
  <c r="AF371" i="6"/>
  <c r="AD371" i="6"/>
  <c r="AB371" i="6"/>
  <c r="Z371" i="6"/>
  <c r="C371" i="6"/>
  <c r="AO371" i="6" s="1"/>
  <c r="AF377" i="6"/>
  <c r="AD377" i="6"/>
  <c r="AB377" i="6"/>
  <c r="Z377" i="6"/>
  <c r="C377" i="6"/>
  <c r="AO377" i="6" s="1"/>
  <c r="AF379" i="6"/>
  <c r="AD379" i="6"/>
  <c r="AB379" i="6"/>
  <c r="Z379" i="6"/>
  <c r="C379" i="6"/>
  <c r="AO379" i="6" s="1"/>
  <c r="AF367" i="6"/>
  <c r="AD367" i="6"/>
  <c r="AB367" i="6"/>
  <c r="Z367" i="6"/>
  <c r="C367" i="6"/>
  <c r="AO367" i="6" s="1"/>
  <c r="AF372" i="6"/>
  <c r="AD372" i="6"/>
  <c r="AB372" i="6"/>
  <c r="Z372" i="6"/>
  <c r="C372" i="6"/>
  <c r="AO372" i="6" s="1"/>
  <c r="AF375" i="6"/>
  <c r="AD375" i="6"/>
  <c r="AB375" i="6"/>
  <c r="Z375" i="6"/>
  <c r="C375" i="6"/>
  <c r="AO375" i="6" s="1"/>
  <c r="AF387" i="6"/>
  <c r="AD387" i="6"/>
  <c r="AB387" i="6"/>
  <c r="Z387" i="6"/>
  <c r="C387" i="6"/>
  <c r="AO387" i="6" s="1"/>
  <c r="AF381" i="6"/>
  <c r="AD381" i="6"/>
  <c r="AB381" i="6"/>
  <c r="Z381" i="6"/>
  <c r="C381" i="6"/>
  <c r="AO381" i="6" s="1"/>
  <c r="AF376" i="6"/>
  <c r="AD376" i="6"/>
  <c r="AB376" i="6"/>
  <c r="Z376" i="6"/>
  <c r="C376" i="6"/>
  <c r="AO376" i="6" s="1"/>
  <c r="AF362" i="6"/>
  <c r="AD362" i="6"/>
  <c r="AB362" i="6"/>
  <c r="Z362" i="6"/>
  <c r="C362" i="6"/>
  <c r="AO362" i="6" s="1"/>
  <c r="AF386" i="6"/>
  <c r="AD386" i="6"/>
  <c r="AB386" i="6"/>
  <c r="Z386" i="6"/>
  <c r="C386" i="6"/>
  <c r="AO386" i="6" s="1"/>
  <c r="AF384" i="6"/>
  <c r="AD384" i="6"/>
  <c r="AB384" i="6"/>
  <c r="Z384" i="6"/>
  <c r="C384" i="6"/>
  <c r="AO384" i="6" s="1"/>
  <c r="AF382" i="6"/>
  <c r="AD382" i="6"/>
  <c r="AB382" i="6"/>
  <c r="Z382" i="6"/>
  <c r="C382" i="6"/>
  <c r="AO382" i="6" s="1"/>
  <c r="AF383" i="6"/>
  <c r="AD383" i="6"/>
  <c r="AB383" i="6"/>
  <c r="Z383" i="6"/>
  <c r="C383" i="6"/>
  <c r="AO383" i="6" s="1"/>
  <c r="AF361" i="6"/>
  <c r="AD361" i="6"/>
  <c r="AB361" i="6"/>
  <c r="Z361" i="6"/>
  <c r="C361" i="6"/>
  <c r="AO361" i="6" s="1"/>
  <c r="AF378" i="6"/>
  <c r="AD378" i="6"/>
  <c r="AB378" i="6"/>
  <c r="Z378" i="6"/>
  <c r="C378" i="6"/>
  <c r="AO378" i="6" s="1"/>
  <c r="AF373" i="6"/>
  <c r="AD373" i="6"/>
  <c r="AB373" i="6"/>
  <c r="Z373" i="6"/>
  <c r="C373" i="6"/>
  <c r="AO373" i="6" s="1"/>
  <c r="AF363" i="6"/>
  <c r="AD363" i="6"/>
  <c r="AB363" i="6"/>
  <c r="Z363" i="6"/>
  <c r="C363" i="6"/>
  <c r="AO363" i="6" s="1"/>
  <c r="AF385" i="6"/>
  <c r="AD385" i="6"/>
  <c r="AB385" i="6"/>
  <c r="Z385" i="6"/>
  <c r="C385" i="6"/>
  <c r="AO385" i="6" s="1"/>
  <c r="AF365" i="6"/>
  <c r="AD365" i="6"/>
  <c r="AB365" i="6"/>
  <c r="Z365" i="6"/>
  <c r="C365" i="6"/>
  <c r="AO365" i="6" s="1"/>
  <c r="AF388" i="6"/>
  <c r="AD388" i="6"/>
  <c r="AB388" i="6"/>
  <c r="Z388" i="6"/>
  <c r="C388" i="6"/>
  <c r="AO388" i="6" s="1"/>
  <c r="AF369" i="6"/>
  <c r="AD369" i="6"/>
  <c r="AB369" i="6"/>
  <c r="Z369" i="6"/>
  <c r="C369" i="6"/>
  <c r="AO369" i="6" s="1"/>
  <c r="AF370" i="6"/>
  <c r="AD370" i="6"/>
  <c r="AB370" i="6"/>
  <c r="Z370" i="6"/>
  <c r="C370" i="6"/>
  <c r="AO370" i="6" s="1"/>
  <c r="AF374" i="6"/>
  <c r="AD374" i="6"/>
  <c r="AB374" i="6"/>
  <c r="Z374" i="6"/>
  <c r="C374" i="6"/>
  <c r="AO374" i="6" s="1"/>
  <c r="AF364" i="6"/>
  <c r="AD364" i="6"/>
  <c r="AB364" i="6"/>
  <c r="Z364" i="6"/>
  <c r="C364" i="6"/>
  <c r="AO364" i="6" s="1"/>
  <c r="AF380" i="6"/>
  <c r="AD380" i="6"/>
  <c r="AB380" i="6"/>
  <c r="Z380" i="6"/>
  <c r="C380" i="6"/>
  <c r="AO380" i="6" s="1"/>
  <c r="AF358" i="6"/>
  <c r="AD358" i="6"/>
  <c r="AB358" i="6"/>
  <c r="Z358" i="6"/>
  <c r="C358" i="6"/>
  <c r="AO358" i="6" s="1"/>
  <c r="AF359" i="6"/>
  <c r="AD359" i="6"/>
  <c r="AB359" i="6"/>
  <c r="Z359" i="6"/>
  <c r="C359" i="6"/>
  <c r="AO359" i="6" s="1"/>
  <c r="AF344" i="6"/>
  <c r="AD344" i="6"/>
  <c r="AB344" i="6"/>
  <c r="Z344" i="6"/>
  <c r="C344" i="6"/>
  <c r="AO344" i="6" s="1"/>
  <c r="AF339" i="6"/>
  <c r="AD339" i="6"/>
  <c r="AB339" i="6"/>
  <c r="Z339" i="6"/>
  <c r="C339" i="6"/>
  <c r="AO339" i="6" s="1"/>
  <c r="AF337" i="6"/>
  <c r="AD337" i="6"/>
  <c r="AB337" i="6"/>
  <c r="Z337" i="6"/>
  <c r="C337" i="6"/>
  <c r="AO337" i="6" s="1"/>
  <c r="AF354" i="6"/>
  <c r="AD354" i="6"/>
  <c r="AB354" i="6"/>
  <c r="Z354" i="6"/>
  <c r="C354" i="6"/>
  <c r="AO354" i="6" s="1"/>
  <c r="AF347" i="6"/>
  <c r="AD347" i="6"/>
  <c r="AB347" i="6"/>
  <c r="Z347" i="6"/>
  <c r="C347" i="6"/>
  <c r="AO347" i="6" s="1"/>
  <c r="AF355" i="6"/>
  <c r="AD355" i="6"/>
  <c r="AB355" i="6"/>
  <c r="Z355" i="6"/>
  <c r="C355" i="6"/>
  <c r="AO355" i="6" s="1"/>
  <c r="AF342" i="6"/>
  <c r="AD342" i="6"/>
  <c r="AB342" i="6"/>
  <c r="Z342" i="6"/>
  <c r="C342" i="6"/>
  <c r="AO342" i="6" s="1"/>
  <c r="AF356" i="6"/>
  <c r="AD356" i="6"/>
  <c r="AB356" i="6"/>
  <c r="Z356" i="6"/>
  <c r="C356" i="6"/>
  <c r="AO356" i="6" s="1"/>
  <c r="AF346" i="6"/>
  <c r="AD346" i="6"/>
  <c r="AB346" i="6"/>
  <c r="Z346" i="6"/>
  <c r="C346" i="6"/>
  <c r="AO346" i="6" s="1"/>
  <c r="AF348" i="6"/>
  <c r="AD348" i="6"/>
  <c r="AB348" i="6"/>
  <c r="Z348" i="6"/>
  <c r="C348" i="6"/>
  <c r="AO348" i="6" s="1"/>
  <c r="AF350" i="6"/>
  <c r="AD350" i="6"/>
  <c r="AB350" i="6"/>
  <c r="Z350" i="6"/>
  <c r="C350" i="6"/>
  <c r="AO350" i="6" s="1"/>
  <c r="AF353" i="6"/>
  <c r="AD353" i="6"/>
  <c r="AB353" i="6"/>
  <c r="Z353" i="6"/>
  <c r="C353" i="6"/>
  <c r="AO353" i="6" s="1"/>
  <c r="AF336" i="6"/>
  <c r="AD336" i="6"/>
  <c r="AB336" i="6"/>
  <c r="Z336" i="6"/>
  <c r="C336" i="6"/>
  <c r="AO336" i="6" s="1"/>
  <c r="AF335" i="6"/>
  <c r="AD335" i="6"/>
  <c r="AB335" i="6"/>
  <c r="Z335" i="6"/>
  <c r="C335" i="6"/>
  <c r="AO335" i="6" s="1"/>
  <c r="AF351" i="6"/>
  <c r="AD351" i="6"/>
  <c r="AB351" i="6"/>
  <c r="Z351" i="6"/>
  <c r="C351" i="6"/>
  <c r="AO351" i="6" s="1"/>
  <c r="AF343" i="6"/>
  <c r="AD343" i="6"/>
  <c r="AB343" i="6"/>
  <c r="Z343" i="6"/>
  <c r="C343" i="6"/>
  <c r="AO343" i="6" s="1"/>
  <c r="AF341" i="6"/>
  <c r="AD341" i="6"/>
  <c r="AB341" i="6"/>
  <c r="Z341" i="6"/>
  <c r="C341" i="6"/>
  <c r="AO341" i="6" s="1"/>
  <c r="AF352" i="6"/>
  <c r="AD352" i="6"/>
  <c r="AB352" i="6"/>
  <c r="Z352" i="6"/>
  <c r="C352" i="6"/>
  <c r="AO352" i="6" s="1"/>
  <c r="AF349" i="6"/>
  <c r="AD349" i="6"/>
  <c r="AB349" i="6"/>
  <c r="Z349" i="6"/>
  <c r="C349" i="6"/>
  <c r="AO349" i="6" s="1"/>
  <c r="AF340" i="6"/>
  <c r="AD340" i="6"/>
  <c r="AB340" i="6"/>
  <c r="Z340" i="6"/>
  <c r="C340" i="6"/>
  <c r="AO340" i="6" s="1"/>
  <c r="AF357" i="6"/>
  <c r="AD357" i="6"/>
  <c r="AB357" i="6"/>
  <c r="Z357" i="6"/>
  <c r="C357" i="6"/>
  <c r="AO357" i="6" s="1"/>
  <c r="AF345" i="6"/>
  <c r="AD345" i="6"/>
  <c r="AB345" i="6"/>
  <c r="Z345" i="6"/>
  <c r="C345" i="6"/>
  <c r="AO345" i="6" s="1"/>
  <c r="AF338" i="6"/>
  <c r="AD338" i="6"/>
  <c r="AB338" i="6"/>
  <c r="Z338" i="6"/>
  <c r="C338" i="6"/>
  <c r="AO338" i="6" s="1"/>
  <c r="AF360" i="6"/>
  <c r="AD360" i="6"/>
  <c r="AB360" i="6"/>
  <c r="Z360" i="6"/>
  <c r="C360" i="6"/>
  <c r="AO360" i="6" s="1"/>
  <c r="AF311" i="6"/>
  <c r="AD311" i="6"/>
  <c r="AB311" i="6"/>
  <c r="Z311" i="6"/>
  <c r="C311" i="6"/>
  <c r="AO311" i="6" s="1"/>
  <c r="AF325" i="6"/>
  <c r="AD325" i="6"/>
  <c r="AB325" i="6"/>
  <c r="Z325" i="6"/>
  <c r="C325" i="6"/>
  <c r="AO325" i="6" s="1"/>
  <c r="AF333" i="6"/>
  <c r="AD333" i="6"/>
  <c r="AB333" i="6"/>
  <c r="Z333" i="6"/>
  <c r="C333" i="6"/>
  <c r="AO333" i="6" s="1"/>
  <c r="AF329" i="6"/>
  <c r="AD329" i="6"/>
  <c r="AB329" i="6"/>
  <c r="Z329" i="6"/>
  <c r="C329" i="6"/>
  <c r="AO329" i="6" s="1"/>
  <c r="AF310" i="6"/>
  <c r="AD310" i="6"/>
  <c r="AB310" i="6"/>
  <c r="Z310" i="6"/>
  <c r="C310" i="6"/>
  <c r="AO310" i="6" s="1"/>
  <c r="AF323" i="6"/>
  <c r="AD323" i="6"/>
  <c r="AB323" i="6"/>
  <c r="Z323" i="6"/>
  <c r="C323" i="6"/>
  <c r="AO323" i="6" s="1"/>
  <c r="AF314" i="6"/>
  <c r="AD314" i="6"/>
  <c r="AB314" i="6"/>
  <c r="Z314" i="6"/>
  <c r="C314" i="6"/>
  <c r="AO314" i="6" s="1"/>
  <c r="AF315" i="6"/>
  <c r="AD315" i="6"/>
  <c r="AB315" i="6"/>
  <c r="Z315" i="6"/>
  <c r="C315" i="6"/>
  <c r="AO315" i="6" s="1"/>
  <c r="AF308" i="6"/>
  <c r="AD308" i="6"/>
  <c r="AB308" i="6"/>
  <c r="Z308" i="6"/>
  <c r="C308" i="6"/>
  <c r="AO308" i="6" s="1"/>
  <c r="AF317" i="6"/>
  <c r="AD317" i="6"/>
  <c r="AB317" i="6"/>
  <c r="Z317" i="6"/>
  <c r="C317" i="6"/>
  <c r="AO317" i="6" s="1"/>
  <c r="AF327" i="6"/>
  <c r="AD327" i="6"/>
  <c r="AB327" i="6"/>
  <c r="Z327" i="6"/>
  <c r="C327" i="6"/>
  <c r="AO327" i="6" s="1"/>
  <c r="AF332" i="6"/>
  <c r="AD332" i="6"/>
  <c r="AB332" i="6"/>
  <c r="Z332" i="6"/>
  <c r="C332" i="6"/>
  <c r="AO332" i="6" s="1"/>
  <c r="AF324" i="6"/>
  <c r="AD324" i="6"/>
  <c r="AB324" i="6"/>
  <c r="Z324" i="6"/>
  <c r="C324" i="6"/>
  <c r="AO324" i="6" s="1"/>
  <c r="AF316" i="6"/>
  <c r="AD316" i="6"/>
  <c r="AB316" i="6"/>
  <c r="Z316" i="6"/>
  <c r="C316" i="6"/>
  <c r="AO316" i="6" s="1"/>
  <c r="AF328" i="6"/>
  <c r="AD328" i="6"/>
  <c r="AB328" i="6"/>
  <c r="Z328" i="6"/>
  <c r="C328" i="6"/>
  <c r="AO328" i="6" s="1"/>
  <c r="AF313" i="6"/>
  <c r="AD313" i="6"/>
  <c r="AB313" i="6"/>
  <c r="Z313" i="6"/>
  <c r="C313" i="6"/>
  <c r="AO313" i="6" s="1"/>
  <c r="AF326" i="6"/>
  <c r="AD326" i="6"/>
  <c r="AB326" i="6"/>
  <c r="Z326" i="6"/>
  <c r="C326" i="6"/>
  <c r="AO326" i="6" s="1"/>
  <c r="AF306" i="6"/>
  <c r="AD306" i="6"/>
  <c r="AB306" i="6"/>
  <c r="Z306" i="6"/>
  <c r="C306" i="6"/>
  <c r="AO306" i="6" s="1"/>
  <c r="AF321" i="6"/>
  <c r="AD321" i="6"/>
  <c r="AB321" i="6"/>
  <c r="Z321" i="6"/>
  <c r="C321" i="6"/>
  <c r="AO321" i="6" s="1"/>
  <c r="AF331" i="6"/>
  <c r="AD331" i="6"/>
  <c r="AB331" i="6"/>
  <c r="Z331" i="6"/>
  <c r="C331" i="6"/>
  <c r="AO331" i="6" s="1"/>
  <c r="AF319" i="6"/>
  <c r="AD319" i="6"/>
  <c r="AB319" i="6"/>
  <c r="Z319" i="6"/>
  <c r="C319" i="6"/>
  <c r="AO319" i="6" s="1"/>
  <c r="AF322" i="6"/>
  <c r="AD322" i="6"/>
  <c r="AB322" i="6"/>
  <c r="Z322" i="6"/>
  <c r="C322" i="6"/>
  <c r="AO322" i="6" s="1"/>
  <c r="AF309" i="6"/>
  <c r="AD309" i="6"/>
  <c r="AB309" i="6"/>
  <c r="Z309" i="6"/>
  <c r="C309" i="6"/>
  <c r="AO309" i="6" s="1"/>
  <c r="AF330" i="6"/>
  <c r="AD330" i="6"/>
  <c r="AB330" i="6"/>
  <c r="Z330" i="6"/>
  <c r="C330" i="6"/>
  <c r="AO330" i="6" s="1"/>
  <c r="AF320" i="6"/>
  <c r="AD320" i="6"/>
  <c r="AB320" i="6"/>
  <c r="Z320" i="6"/>
  <c r="C320" i="6"/>
  <c r="AO320" i="6" s="1"/>
  <c r="AF312" i="6"/>
  <c r="AD312" i="6"/>
  <c r="AB312" i="6"/>
  <c r="Z312" i="6"/>
  <c r="C312" i="6"/>
  <c r="AO312" i="6" s="1"/>
  <c r="AF334" i="6"/>
  <c r="AD334" i="6"/>
  <c r="AB334" i="6"/>
  <c r="Z334" i="6"/>
  <c r="C334" i="6"/>
  <c r="AO334" i="6" s="1"/>
  <c r="AF318" i="6"/>
  <c r="AD318" i="6"/>
  <c r="AB318" i="6"/>
  <c r="Z318" i="6"/>
  <c r="C318" i="6"/>
  <c r="AO318" i="6" s="1"/>
  <c r="AF307" i="6"/>
  <c r="AD307" i="6"/>
  <c r="AB307" i="6"/>
  <c r="Z307" i="6"/>
  <c r="C307" i="6"/>
  <c r="AO307" i="6" s="1"/>
  <c r="AF285" i="6"/>
  <c r="AD285" i="6"/>
  <c r="AB285" i="6"/>
  <c r="Z285" i="6"/>
  <c r="C285" i="6"/>
  <c r="AO285" i="6" s="1"/>
  <c r="AF301" i="6"/>
  <c r="AD301" i="6"/>
  <c r="AB301" i="6"/>
  <c r="Z301" i="6"/>
  <c r="C301" i="6"/>
  <c r="AO301" i="6" s="1"/>
  <c r="AF283" i="6"/>
  <c r="AD283" i="6"/>
  <c r="AB283" i="6"/>
  <c r="Z283" i="6"/>
  <c r="C283" i="6"/>
  <c r="AO283" i="6" s="1"/>
  <c r="AF286" i="6"/>
  <c r="AD286" i="6"/>
  <c r="AB286" i="6"/>
  <c r="Z286" i="6"/>
  <c r="C286" i="6"/>
  <c r="AO286" i="6" s="1"/>
  <c r="AF284" i="6"/>
  <c r="AD284" i="6"/>
  <c r="AB284" i="6"/>
  <c r="Z284" i="6"/>
  <c r="C284" i="6"/>
  <c r="AO284" i="6" s="1"/>
  <c r="AF296" i="6"/>
  <c r="AD296" i="6"/>
  <c r="AB296" i="6"/>
  <c r="Z296" i="6"/>
  <c r="C296" i="6"/>
  <c r="AO296" i="6" s="1"/>
  <c r="AF292" i="6"/>
  <c r="AD292" i="6"/>
  <c r="AB292" i="6"/>
  <c r="Z292" i="6"/>
  <c r="C292" i="6"/>
  <c r="AO292" i="6" s="1"/>
  <c r="AF300" i="6"/>
  <c r="AD300" i="6"/>
  <c r="AB300" i="6"/>
  <c r="Z300" i="6"/>
  <c r="C300" i="6"/>
  <c r="AO300" i="6" s="1"/>
  <c r="AF281" i="6"/>
  <c r="AD281" i="6"/>
  <c r="AB281" i="6"/>
  <c r="Z281" i="6"/>
  <c r="C281" i="6"/>
  <c r="AO281" i="6" s="1"/>
  <c r="AF290" i="6"/>
  <c r="AD290" i="6"/>
  <c r="AB290" i="6"/>
  <c r="Z290" i="6"/>
  <c r="C290" i="6"/>
  <c r="AO290" i="6" s="1"/>
  <c r="AF291" i="6"/>
  <c r="AD291" i="6"/>
  <c r="AB291" i="6"/>
  <c r="Z291" i="6"/>
  <c r="C291" i="6"/>
  <c r="AO291" i="6" s="1"/>
  <c r="AF295" i="6"/>
  <c r="AD295" i="6"/>
  <c r="AB295" i="6"/>
  <c r="Z295" i="6"/>
  <c r="C295" i="6"/>
  <c r="AO295" i="6" s="1"/>
  <c r="AF302" i="6"/>
  <c r="AD302" i="6"/>
  <c r="AB302" i="6"/>
  <c r="Z302" i="6"/>
  <c r="C302" i="6"/>
  <c r="AO302" i="6" s="1"/>
  <c r="AF299" i="6"/>
  <c r="AD299" i="6"/>
  <c r="AB299" i="6"/>
  <c r="Z299" i="6"/>
  <c r="C299" i="6"/>
  <c r="AO299" i="6" s="1"/>
  <c r="AF287" i="6"/>
  <c r="AD287" i="6"/>
  <c r="AB287" i="6"/>
  <c r="Z287" i="6"/>
  <c r="C287" i="6"/>
  <c r="AO287" i="6" s="1"/>
  <c r="AF297" i="6"/>
  <c r="AD297" i="6"/>
  <c r="AB297" i="6"/>
  <c r="Z297" i="6"/>
  <c r="C297" i="6"/>
  <c r="AO297" i="6" s="1"/>
  <c r="AF303" i="6"/>
  <c r="AD303" i="6"/>
  <c r="AB303" i="6"/>
  <c r="Z303" i="6"/>
  <c r="C303" i="6"/>
  <c r="AO303" i="6" s="1"/>
  <c r="AF298" i="6"/>
  <c r="AD298" i="6"/>
  <c r="AB298" i="6"/>
  <c r="Z298" i="6"/>
  <c r="C298" i="6"/>
  <c r="AO298" i="6" s="1"/>
  <c r="AF282" i="6"/>
  <c r="AD282" i="6"/>
  <c r="AB282" i="6"/>
  <c r="Z282" i="6"/>
  <c r="C282" i="6"/>
  <c r="AO282" i="6" s="1"/>
  <c r="AF305" i="6"/>
  <c r="AD305" i="6"/>
  <c r="AB305" i="6"/>
  <c r="Z305" i="6"/>
  <c r="C305" i="6"/>
  <c r="AO305" i="6" s="1"/>
  <c r="AF293" i="6"/>
  <c r="AD293" i="6"/>
  <c r="AB293" i="6"/>
  <c r="Z293" i="6"/>
  <c r="C293" i="6"/>
  <c r="AO293" i="6" s="1"/>
  <c r="AF294" i="6"/>
  <c r="AD294" i="6"/>
  <c r="AB294" i="6"/>
  <c r="Z294" i="6"/>
  <c r="C294" i="6"/>
  <c r="AO294" i="6" s="1"/>
  <c r="AF304" i="6"/>
  <c r="AD304" i="6"/>
  <c r="AB304" i="6"/>
  <c r="Z304" i="6"/>
  <c r="C304" i="6"/>
  <c r="AO304" i="6" s="1"/>
  <c r="AF289" i="6"/>
  <c r="AD289" i="6"/>
  <c r="AB289" i="6"/>
  <c r="Z289" i="6"/>
  <c r="C289" i="6"/>
  <c r="AO289" i="6" s="1"/>
  <c r="AF288" i="6"/>
  <c r="AD288" i="6"/>
  <c r="AB288" i="6"/>
  <c r="Z288" i="6"/>
  <c r="C288" i="6"/>
  <c r="AO288" i="6" s="1"/>
  <c r="AF280" i="6"/>
  <c r="AD280" i="6"/>
  <c r="AB280" i="6"/>
  <c r="Z280" i="6"/>
  <c r="H280" i="6"/>
  <c r="C280" i="6"/>
  <c r="AO280" i="6" s="1"/>
  <c r="AF267" i="6"/>
  <c r="AD267" i="6"/>
  <c r="AB267" i="6"/>
  <c r="Z267" i="6"/>
  <c r="C267" i="6"/>
  <c r="AO267" i="6" s="1"/>
  <c r="AF279" i="6"/>
  <c r="AD279" i="6"/>
  <c r="AB279" i="6"/>
  <c r="Z279" i="6"/>
  <c r="C279" i="6"/>
  <c r="AO279" i="6" s="1"/>
  <c r="AF271" i="6"/>
  <c r="AD271" i="6"/>
  <c r="AB271" i="6"/>
  <c r="Z271" i="6"/>
  <c r="C271" i="6"/>
  <c r="AO271" i="6" s="1"/>
  <c r="AF268" i="6"/>
  <c r="AD268" i="6"/>
  <c r="AB268" i="6"/>
  <c r="Z268" i="6"/>
  <c r="C268" i="6"/>
  <c r="AO268" i="6" s="1"/>
  <c r="AF270" i="6"/>
  <c r="AD270" i="6"/>
  <c r="AB270" i="6"/>
  <c r="Z270" i="6"/>
  <c r="C270" i="6"/>
  <c r="AO270" i="6" s="1"/>
  <c r="AF276" i="6"/>
  <c r="AD276" i="6"/>
  <c r="AB276" i="6"/>
  <c r="Z276" i="6"/>
  <c r="C276" i="6"/>
  <c r="AO276" i="6" s="1"/>
  <c r="AF277" i="6"/>
  <c r="AD277" i="6"/>
  <c r="AB277" i="6"/>
  <c r="Z277" i="6"/>
  <c r="C277" i="6"/>
  <c r="AO277" i="6" s="1"/>
  <c r="AF275" i="6"/>
  <c r="AD275" i="6"/>
  <c r="AB275" i="6"/>
  <c r="Z275" i="6"/>
  <c r="C275" i="6"/>
  <c r="AO275" i="6" s="1"/>
  <c r="AF266" i="6"/>
  <c r="AD266" i="6"/>
  <c r="AB266" i="6"/>
  <c r="Z266" i="6"/>
  <c r="C266" i="6"/>
  <c r="AO266" i="6" s="1"/>
  <c r="AF273" i="6"/>
  <c r="AD273" i="6"/>
  <c r="AB273" i="6"/>
  <c r="Z273" i="6"/>
  <c r="C273" i="6"/>
  <c r="AO273" i="6" s="1"/>
  <c r="AF274" i="6"/>
  <c r="AD274" i="6"/>
  <c r="AB274" i="6"/>
  <c r="Z274" i="6"/>
  <c r="C274" i="6"/>
  <c r="AO274" i="6" s="1"/>
  <c r="AF269" i="6"/>
  <c r="AD269" i="6"/>
  <c r="AB269" i="6"/>
  <c r="Z269" i="6"/>
  <c r="C269" i="6"/>
  <c r="AO269" i="6" s="1"/>
  <c r="AF278" i="6"/>
  <c r="AD278" i="6"/>
  <c r="AB278" i="6"/>
  <c r="Z278" i="6"/>
  <c r="C278" i="6"/>
  <c r="AO278" i="6" s="1"/>
  <c r="AF272" i="6"/>
  <c r="AD272" i="6"/>
  <c r="AB272" i="6"/>
  <c r="Z272" i="6"/>
  <c r="C272" i="6"/>
  <c r="AO272" i="6" s="1"/>
  <c r="AF248" i="6"/>
  <c r="AD248" i="6"/>
  <c r="AB248" i="6"/>
  <c r="Z248" i="6"/>
  <c r="C248" i="6"/>
  <c r="AO248" i="6" s="1"/>
  <c r="AF249" i="6"/>
  <c r="AD249" i="6"/>
  <c r="AB249" i="6"/>
  <c r="Z249" i="6"/>
  <c r="C249" i="6"/>
  <c r="AO249" i="6" s="1"/>
  <c r="AF264" i="6"/>
  <c r="AD264" i="6"/>
  <c r="AB264" i="6"/>
  <c r="Z264" i="6"/>
  <c r="C264" i="6"/>
  <c r="AO264" i="6" s="1"/>
  <c r="AF255" i="6"/>
  <c r="AD255" i="6"/>
  <c r="AB255" i="6"/>
  <c r="Z255" i="6"/>
  <c r="C255" i="6"/>
  <c r="AO255" i="6" s="1"/>
  <c r="AF254" i="6"/>
  <c r="AD254" i="6"/>
  <c r="AB254" i="6"/>
  <c r="Z254" i="6"/>
  <c r="C254" i="6"/>
  <c r="AO254" i="6" s="1"/>
  <c r="AF253" i="6"/>
  <c r="AD253" i="6"/>
  <c r="AB253" i="6"/>
  <c r="Z253" i="6"/>
  <c r="C253" i="6"/>
  <c r="AO253" i="6" s="1"/>
  <c r="AF261" i="6"/>
  <c r="AD261" i="6"/>
  <c r="AB261" i="6"/>
  <c r="Z261" i="6"/>
  <c r="C261" i="6"/>
  <c r="AO261" i="6" s="1"/>
  <c r="AF259" i="6"/>
  <c r="AD259" i="6"/>
  <c r="AB259" i="6"/>
  <c r="Z259" i="6"/>
  <c r="C259" i="6"/>
  <c r="AO259" i="6" s="1"/>
  <c r="AF251" i="6"/>
  <c r="AD251" i="6"/>
  <c r="AB251" i="6"/>
  <c r="Z251" i="6"/>
  <c r="C251" i="6"/>
  <c r="AO251" i="6" s="1"/>
  <c r="AF260" i="6"/>
  <c r="AD260" i="6"/>
  <c r="AB260" i="6"/>
  <c r="Z260" i="6"/>
  <c r="C260" i="6"/>
  <c r="AO260" i="6" s="1"/>
  <c r="AF257" i="6"/>
  <c r="AD257" i="6"/>
  <c r="AB257" i="6"/>
  <c r="Z257" i="6"/>
  <c r="C257" i="6"/>
  <c r="AO257" i="6" s="1"/>
  <c r="AF256" i="6"/>
  <c r="AD256" i="6"/>
  <c r="AB256" i="6"/>
  <c r="Z256" i="6"/>
  <c r="C256" i="6"/>
  <c r="AO256" i="6" s="1"/>
  <c r="AF247" i="6"/>
  <c r="AD247" i="6"/>
  <c r="AB247" i="6"/>
  <c r="Z247" i="6"/>
  <c r="C247" i="6"/>
  <c r="AO247" i="6" s="1"/>
  <c r="AF252" i="6"/>
  <c r="AD252" i="6"/>
  <c r="AB252" i="6"/>
  <c r="Z252" i="6"/>
  <c r="C252" i="6"/>
  <c r="AO252" i="6" s="1"/>
  <c r="AF265" i="6"/>
  <c r="AD265" i="6"/>
  <c r="AB265" i="6"/>
  <c r="Z265" i="6"/>
  <c r="C265" i="6"/>
  <c r="AO265" i="6" s="1"/>
  <c r="AF258" i="6"/>
  <c r="AD258" i="6"/>
  <c r="AB258" i="6"/>
  <c r="Z258" i="6"/>
  <c r="C258" i="6"/>
  <c r="AO258" i="6" s="1"/>
  <c r="AF263" i="6"/>
  <c r="AD263" i="6"/>
  <c r="AB263" i="6"/>
  <c r="Z263" i="6"/>
  <c r="C263" i="6"/>
  <c r="AO263" i="6" s="1"/>
  <c r="AF262" i="6"/>
  <c r="AD262" i="6"/>
  <c r="AB262" i="6"/>
  <c r="Z262" i="6"/>
  <c r="C262" i="6"/>
  <c r="AO262" i="6" s="1"/>
  <c r="AF250" i="6"/>
  <c r="AD250" i="6"/>
  <c r="AB250" i="6"/>
  <c r="Z250" i="6"/>
  <c r="C250" i="6"/>
  <c r="AO250" i="6" s="1"/>
  <c r="AF223" i="6"/>
  <c r="AD223" i="6"/>
  <c r="AB223" i="6"/>
  <c r="Z223" i="6"/>
  <c r="C223" i="6"/>
  <c r="AO223" i="6" s="1"/>
  <c r="AF225" i="6"/>
  <c r="AD225" i="6"/>
  <c r="AB225" i="6"/>
  <c r="Z225" i="6"/>
  <c r="C225" i="6"/>
  <c r="AO225" i="6" s="1"/>
  <c r="AF231" i="6"/>
  <c r="AD231" i="6"/>
  <c r="AB231" i="6"/>
  <c r="Z231" i="6"/>
  <c r="C231" i="6"/>
  <c r="AO231" i="6" s="1"/>
  <c r="AF229" i="6"/>
  <c r="AD229" i="6"/>
  <c r="AB229" i="6"/>
  <c r="Z229" i="6"/>
  <c r="C229" i="6"/>
  <c r="AO229" i="6" s="1"/>
  <c r="AF227" i="6"/>
  <c r="AD227" i="6"/>
  <c r="AB227" i="6"/>
  <c r="Z227" i="6"/>
  <c r="C227" i="6"/>
  <c r="AO227" i="6" s="1"/>
  <c r="AF224" i="6"/>
  <c r="AD224" i="6"/>
  <c r="AB224" i="6"/>
  <c r="Z224" i="6"/>
  <c r="C224" i="6"/>
  <c r="AO224" i="6" s="1"/>
  <c r="AF232" i="6"/>
  <c r="AD232" i="6"/>
  <c r="AB232" i="6"/>
  <c r="Z232" i="6"/>
  <c r="C232" i="6"/>
  <c r="AO232" i="6" s="1"/>
  <c r="AF246" i="6"/>
  <c r="AD246" i="6"/>
  <c r="AB246" i="6"/>
  <c r="Z246" i="6"/>
  <c r="C246" i="6"/>
  <c r="AO246" i="6" s="1"/>
  <c r="AF240" i="6"/>
  <c r="AD240" i="6"/>
  <c r="AB240" i="6"/>
  <c r="Z240" i="6"/>
  <c r="C240" i="6"/>
  <c r="AO240" i="6" s="1"/>
  <c r="AF243" i="6"/>
  <c r="AD243" i="6"/>
  <c r="AB243" i="6"/>
  <c r="Z243" i="6"/>
  <c r="C243" i="6"/>
  <c r="AO243" i="6" s="1"/>
  <c r="AF245" i="6"/>
  <c r="AD245" i="6"/>
  <c r="AB245" i="6"/>
  <c r="Z245" i="6"/>
  <c r="C245" i="6"/>
  <c r="AO245" i="6" s="1"/>
  <c r="AF237" i="6"/>
  <c r="AD237" i="6"/>
  <c r="AB237" i="6"/>
  <c r="Z237" i="6"/>
  <c r="C237" i="6"/>
  <c r="AO237" i="6" s="1"/>
  <c r="AF228" i="6"/>
  <c r="AD228" i="6"/>
  <c r="AB228" i="6"/>
  <c r="Z228" i="6"/>
  <c r="C228" i="6"/>
  <c r="AO228" i="6" s="1"/>
  <c r="AF230" i="6"/>
  <c r="AD230" i="6"/>
  <c r="AB230" i="6"/>
  <c r="Z230" i="6"/>
  <c r="C230" i="6"/>
  <c r="AO230" i="6" s="1"/>
  <c r="AF233" i="6"/>
  <c r="AD233" i="6"/>
  <c r="AB233" i="6"/>
  <c r="Z233" i="6"/>
  <c r="C233" i="6"/>
  <c r="AO233" i="6" s="1"/>
  <c r="AF244" i="6"/>
  <c r="AD244" i="6"/>
  <c r="AB244" i="6"/>
  <c r="Z244" i="6"/>
  <c r="C244" i="6"/>
  <c r="AO244" i="6" s="1"/>
  <c r="AF239" i="6"/>
  <c r="AD239" i="6"/>
  <c r="AB239" i="6"/>
  <c r="Z239" i="6"/>
  <c r="C239" i="6"/>
  <c r="AO239" i="6" s="1"/>
  <c r="AF234" i="6"/>
  <c r="AD234" i="6"/>
  <c r="AB234" i="6"/>
  <c r="Z234" i="6"/>
  <c r="C234" i="6"/>
  <c r="AO234" i="6" s="1"/>
  <c r="AF238" i="6"/>
  <c r="AD238" i="6"/>
  <c r="AB238" i="6"/>
  <c r="Z238" i="6"/>
  <c r="C238" i="6"/>
  <c r="AO238" i="6" s="1"/>
  <c r="AF241" i="6"/>
  <c r="AD241" i="6"/>
  <c r="AB241" i="6"/>
  <c r="Z241" i="6"/>
  <c r="C241" i="6"/>
  <c r="AO241" i="6" s="1"/>
  <c r="AF226" i="6"/>
  <c r="AD226" i="6"/>
  <c r="AB226" i="6"/>
  <c r="Z226" i="6"/>
  <c r="C226" i="6"/>
  <c r="AO226" i="6" s="1"/>
  <c r="AF242" i="6"/>
  <c r="AD242" i="6"/>
  <c r="AB242" i="6"/>
  <c r="Z242" i="6"/>
  <c r="C242" i="6"/>
  <c r="AO242" i="6" s="1"/>
  <c r="AF235" i="6"/>
  <c r="AD235" i="6"/>
  <c r="AB235" i="6"/>
  <c r="Z235" i="6"/>
  <c r="C235" i="6"/>
  <c r="AO235" i="6" s="1"/>
  <c r="AF236" i="6"/>
  <c r="AD236" i="6"/>
  <c r="AB236" i="6"/>
  <c r="Z236" i="6"/>
  <c r="C236" i="6"/>
  <c r="AO236" i="6" s="1"/>
  <c r="AF211" i="6"/>
  <c r="AD211" i="6"/>
  <c r="AB211" i="6"/>
  <c r="Z211" i="6"/>
  <c r="C211" i="6"/>
  <c r="AO211" i="6" s="1"/>
  <c r="AF215" i="6"/>
  <c r="AD215" i="6"/>
  <c r="AB215" i="6"/>
  <c r="Z215" i="6"/>
  <c r="C215" i="6"/>
  <c r="AO215" i="6" s="1"/>
  <c r="AF210" i="6"/>
  <c r="AD210" i="6"/>
  <c r="AB210" i="6"/>
  <c r="Z210" i="6"/>
  <c r="C210" i="6"/>
  <c r="AO210" i="6" s="1"/>
  <c r="AF212" i="6"/>
  <c r="AD212" i="6"/>
  <c r="AB212" i="6"/>
  <c r="Z212" i="6"/>
  <c r="C212" i="6"/>
  <c r="AO212" i="6" s="1"/>
  <c r="AF216" i="6"/>
  <c r="AD216" i="6"/>
  <c r="AB216" i="6"/>
  <c r="Z216" i="6"/>
  <c r="C216" i="6"/>
  <c r="AO216" i="6" s="1"/>
  <c r="AF221" i="6"/>
  <c r="AD221" i="6"/>
  <c r="AB221" i="6"/>
  <c r="Z221" i="6"/>
  <c r="C221" i="6"/>
  <c r="AO221" i="6" s="1"/>
  <c r="AF222" i="6"/>
  <c r="AD222" i="6"/>
  <c r="AB222" i="6"/>
  <c r="Z222" i="6"/>
  <c r="C222" i="6"/>
  <c r="AO222" i="6" s="1"/>
  <c r="AF214" i="6"/>
  <c r="AD214" i="6"/>
  <c r="AB214" i="6"/>
  <c r="Z214" i="6"/>
  <c r="C214" i="6"/>
  <c r="AO214" i="6" s="1"/>
  <c r="AF219" i="6"/>
  <c r="AD219" i="6"/>
  <c r="AB219" i="6"/>
  <c r="Z219" i="6"/>
  <c r="C219" i="6"/>
  <c r="AO219" i="6" s="1"/>
  <c r="AF220" i="6"/>
  <c r="AD220" i="6"/>
  <c r="AB220" i="6"/>
  <c r="Z220" i="6"/>
  <c r="C220" i="6"/>
  <c r="AO220" i="6" s="1"/>
  <c r="AF217" i="6"/>
  <c r="AD217" i="6"/>
  <c r="AB217" i="6"/>
  <c r="Z217" i="6"/>
  <c r="C217" i="6"/>
  <c r="AO217" i="6" s="1"/>
  <c r="AF213" i="6"/>
  <c r="AD213" i="6"/>
  <c r="AB213" i="6"/>
  <c r="Z213" i="6"/>
  <c r="C213" i="6"/>
  <c r="AO213" i="6" s="1"/>
  <c r="AF218" i="6"/>
  <c r="AD218" i="6"/>
  <c r="AB218" i="6"/>
  <c r="Z218" i="6"/>
  <c r="C218" i="6"/>
  <c r="AO218" i="6" s="1"/>
  <c r="AF198" i="6"/>
  <c r="AD198" i="6"/>
  <c r="AB198" i="6"/>
  <c r="Z198" i="6"/>
  <c r="C198" i="6"/>
  <c r="AO198" i="6" s="1"/>
  <c r="AF200" i="6"/>
  <c r="AD200" i="6"/>
  <c r="AB200" i="6"/>
  <c r="Z200" i="6"/>
  <c r="C200" i="6"/>
  <c r="AO200" i="6" s="1"/>
  <c r="AF208" i="6"/>
  <c r="AD208" i="6"/>
  <c r="AB208" i="6"/>
  <c r="Z208" i="6"/>
  <c r="C208" i="6"/>
  <c r="AO208" i="6" s="1"/>
  <c r="AF199" i="6"/>
  <c r="AD199" i="6"/>
  <c r="AB199" i="6"/>
  <c r="Z199" i="6"/>
  <c r="C199" i="6"/>
  <c r="AO199" i="6" s="1"/>
  <c r="AF203" i="6"/>
  <c r="AD203" i="6"/>
  <c r="AB203" i="6"/>
  <c r="Z203" i="6"/>
  <c r="C203" i="6"/>
  <c r="AO203" i="6" s="1"/>
  <c r="AF204" i="6"/>
  <c r="AD204" i="6"/>
  <c r="AB204" i="6"/>
  <c r="Z204" i="6"/>
  <c r="C204" i="6"/>
  <c r="AO204" i="6" s="1"/>
  <c r="AF209" i="6"/>
  <c r="AD209" i="6"/>
  <c r="AB209" i="6"/>
  <c r="Z209" i="6"/>
  <c r="C209" i="6"/>
  <c r="AO209" i="6" s="1"/>
  <c r="AF205" i="6"/>
  <c r="AD205" i="6"/>
  <c r="AB205" i="6"/>
  <c r="Z205" i="6"/>
  <c r="C205" i="6"/>
  <c r="AO205" i="6" s="1"/>
  <c r="AF207" i="6"/>
  <c r="AD207" i="6"/>
  <c r="AB207" i="6"/>
  <c r="Z207" i="6"/>
  <c r="C207" i="6"/>
  <c r="AO207" i="6" s="1"/>
  <c r="AF202" i="6"/>
  <c r="AD202" i="6"/>
  <c r="AB202" i="6"/>
  <c r="Z202" i="6"/>
  <c r="C202" i="6"/>
  <c r="AO202" i="6" s="1"/>
  <c r="AF201" i="6"/>
  <c r="AD201" i="6"/>
  <c r="AB201" i="6"/>
  <c r="Z201" i="6"/>
  <c r="C201" i="6"/>
  <c r="AO201" i="6" s="1"/>
  <c r="AF206" i="6"/>
  <c r="AD206" i="6"/>
  <c r="AB206" i="6"/>
  <c r="Z206" i="6"/>
  <c r="C206" i="6"/>
  <c r="AO206" i="6" s="1"/>
  <c r="AF187" i="6"/>
  <c r="AD187" i="6"/>
  <c r="AB187" i="6"/>
  <c r="Z187" i="6"/>
  <c r="C187" i="6"/>
  <c r="AO187" i="6" s="1"/>
  <c r="AF184" i="6"/>
  <c r="AD184" i="6"/>
  <c r="AB184" i="6"/>
  <c r="Z184" i="6"/>
  <c r="C184" i="6"/>
  <c r="AO184" i="6" s="1"/>
  <c r="AF197" i="6"/>
  <c r="AD197" i="6"/>
  <c r="AB197" i="6"/>
  <c r="Z197" i="6"/>
  <c r="C197" i="6"/>
  <c r="AO197" i="6" s="1"/>
  <c r="AF196" i="6"/>
  <c r="AD196" i="6"/>
  <c r="AB196" i="6"/>
  <c r="Z196" i="6"/>
  <c r="C196" i="6"/>
  <c r="AO196" i="6" s="1"/>
  <c r="AF188" i="6"/>
  <c r="AD188" i="6"/>
  <c r="AB188" i="6"/>
  <c r="Z188" i="6"/>
  <c r="C188" i="6"/>
  <c r="AO188" i="6" s="1"/>
  <c r="AF185" i="6"/>
  <c r="AD185" i="6"/>
  <c r="AB185" i="6"/>
  <c r="Z185" i="6"/>
  <c r="C185" i="6"/>
  <c r="AO185" i="6" s="1"/>
  <c r="AF190" i="6"/>
  <c r="AD190" i="6"/>
  <c r="AB190" i="6"/>
  <c r="Z190" i="6"/>
  <c r="C190" i="6"/>
  <c r="AO190" i="6" s="1"/>
  <c r="AF183" i="6"/>
  <c r="AD183" i="6"/>
  <c r="AB183" i="6"/>
  <c r="Z183" i="6"/>
  <c r="C183" i="6"/>
  <c r="AO183" i="6" s="1"/>
  <c r="AF191" i="6"/>
  <c r="AD191" i="6"/>
  <c r="AB191" i="6"/>
  <c r="Z191" i="6"/>
  <c r="C191" i="6"/>
  <c r="AO191" i="6" s="1"/>
  <c r="AF195" i="6"/>
  <c r="AD195" i="6"/>
  <c r="AB195" i="6"/>
  <c r="Z195" i="6"/>
  <c r="C195" i="6"/>
  <c r="AO195" i="6" s="1"/>
  <c r="AF194" i="6"/>
  <c r="AD194" i="6"/>
  <c r="AB194" i="6"/>
  <c r="Z194" i="6"/>
  <c r="C194" i="6"/>
  <c r="AO194" i="6" s="1"/>
  <c r="AF192" i="6"/>
  <c r="AD192" i="6"/>
  <c r="AB192" i="6"/>
  <c r="Z192" i="6"/>
  <c r="C192" i="6"/>
  <c r="AO192" i="6" s="1"/>
  <c r="AF186" i="6"/>
  <c r="AD186" i="6"/>
  <c r="AB186" i="6"/>
  <c r="Z186" i="6"/>
  <c r="C186" i="6"/>
  <c r="AO186" i="6" s="1"/>
  <c r="AF193" i="6"/>
  <c r="AD193" i="6"/>
  <c r="AB193" i="6"/>
  <c r="Z193" i="6"/>
  <c r="C193" i="6"/>
  <c r="AO193" i="6" s="1"/>
  <c r="AF189" i="6"/>
  <c r="AD189" i="6"/>
  <c r="AB189" i="6"/>
  <c r="Z189" i="6"/>
  <c r="C189" i="6"/>
  <c r="AO189" i="6" s="1"/>
  <c r="AF174" i="6"/>
  <c r="AD174" i="6"/>
  <c r="AB174" i="6"/>
  <c r="Z174" i="6"/>
  <c r="C174" i="6"/>
  <c r="AO174" i="6" s="1"/>
  <c r="AF178" i="6"/>
  <c r="AD178" i="6"/>
  <c r="AB178" i="6"/>
  <c r="Z178" i="6"/>
  <c r="C178" i="6"/>
  <c r="AO178" i="6" s="1"/>
  <c r="AF172" i="6"/>
  <c r="AD172" i="6"/>
  <c r="AB172" i="6"/>
  <c r="Z172" i="6"/>
  <c r="C172" i="6"/>
  <c r="AO172" i="6" s="1"/>
  <c r="AF179" i="6"/>
  <c r="AD179" i="6"/>
  <c r="AB179" i="6"/>
  <c r="Z179" i="6"/>
  <c r="C179" i="6"/>
  <c r="AO179" i="6" s="1"/>
  <c r="AF177" i="6"/>
  <c r="AD177" i="6"/>
  <c r="AB177" i="6"/>
  <c r="Z177" i="6"/>
  <c r="C177" i="6"/>
  <c r="AO177" i="6" s="1"/>
  <c r="AF182" i="6"/>
  <c r="AD182" i="6"/>
  <c r="AB182" i="6"/>
  <c r="Z182" i="6"/>
  <c r="C182" i="6"/>
  <c r="AO182" i="6" s="1"/>
  <c r="AF181" i="6"/>
  <c r="AD181" i="6"/>
  <c r="AB181" i="6"/>
  <c r="Z181" i="6"/>
  <c r="C181" i="6"/>
  <c r="AO181" i="6" s="1"/>
  <c r="AF175" i="6"/>
  <c r="AD175" i="6"/>
  <c r="AB175" i="6"/>
  <c r="Z175" i="6"/>
  <c r="C175" i="6"/>
  <c r="AO175" i="6" s="1"/>
  <c r="AF173" i="6"/>
  <c r="AD173" i="6"/>
  <c r="AB173" i="6"/>
  <c r="Z173" i="6"/>
  <c r="C173" i="6"/>
  <c r="AO173" i="6" s="1"/>
  <c r="AF180" i="6"/>
  <c r="AD180" i="6"/>
  <c r="AB180" i="6"/>
  <c r="Z180" i="6"/>
  <c r="C180" i="6"/>
  <c r="AO180" i="6" s="1"/>
  <c r="AF176" i="6"/>
  <c r="AD176" i="6"/>
  <c r="AB176" i="6"/>
  <c r="Z176" i="6"/>
  <c r="C176" i="6"/>
  <c r="AO176" i="6" s="1"/>
  <c r="AF163" i="6"/>
  <c r="AD163" i="6"/>
  <c r="AB163" i="6"/>
  <c r="Z163" i="6"/>
  <c r="C163" i="6"/>
  <c r="AO163" i="6" s="1"/>
  <c r="AF170" i="6"/>
  <c r="AD170" i="6"/>
  <c r="AB170" i="6"/>
  <c r="Z170" i="6"/>
  <c r="C170" i="6"/>
  <c r="AO170" i="6" s="1"/>
  <c r="AF164" i="6"/>
  <c r="AD164" i="6"/>
  <c r="AB164" i="6"/>
  <c r="Z164" i="6"/>
  <c r="C164" i="6"/>
  <c r="AO164" i="6" s="1"/>
  <c r="AF167" i="6"/>
  <c r="AD167" i="6"/>
  <c r="AB167" i="6"/>
  <c r="Z167" i="6"/>
  <c r="C167" i="6"/>
  <c r="AO167" i="6" s="1"/>
  <c r="AF171" i="6"/>
  <c r="AD171" i="6"/>
  <c r="AB171" i="6"/>
  <c r="Z171" i="6"/>
  <c r="C171" i="6"/>
  <c r="AO171" i="6" s="1"/>
  <c r="AF165" i="6"/>
  <c r="AD165" i="6"/>
  <c r="AB165" i="6"/>
  <c r="Z165" i="6"/>
  <c r="C165" i="6"/>
  <c r="AO165" i="6" s="1"/>
  <c r="AF166" i="6"/>
  <c r="AD166" i="6"/>
  <c r="AB166" i="6"/>
  <c r="Z166" i="6"/>
  <c r="C166" i="6"/>
  <c r="AO166" i="6" s="1"/>
  <c r="AF169" i="6"/>
  <c r="AD169" i="6"/>
  <c r="AB169" i="6"/>
  <c r="Z169" i="6"/>
  <c r="C169" i="6"/>
  <c r="AO169" i="6" s="1"/>
  <c r="AF168" i="6"/>
  <c r="AD168" i="6"/>
  <c r="AB168" i="6"/>
  <c r="Z168" i="6"/>
  <c r="C168" i="6"/>
  <c r="AO168" i="6" s="1"/>
  <c r="AF158" i="6"/>
  <c r="AD158" i="6"/>
  <c r="AB158" i="6"/>
  <c r="Z158" i="6"/>
  <c r="C158" i="6"/>
  <c r="AO158" i="6" s="1"/>
  <c r="AF147" i="6"/>
  <c r="AD147" i="6"/>
  <c r="AB147" i="6"/>
  <c r="Z147" i="6"/>
  <c r="C147" i="6"/>
  <c r="AO147" i="6" s="1"/>
  <c r="AF160" i="6"/>
  <c r="AD160" i="6"/>
  <c r="AB160" i="6"/>
  <c r="Z160" i="6"/>
  <c r="C160" i="6"/>
  <c r="AO160" i="6" s="1"/>
  <c r="AF161" i="6"/>
  <c r="AD161" i="6"/>
  <c r="AB161" i="6"/>
  <c r="Z161" i="6"/>
  <c r="C161" i="6"/>
  <c r="AO161" i="6" s="1"/>
  <c r="AF148" i="6"/>
  <c r="AD148" i="6"/>
  <c r="AB148" i="6"/>
  <c r="Z148" i="6"/>
  <c r="C148" i="6"/>
  <c r="AO148" i="6" s="1"/>
  <c r="AF151" i="6"/>
  <c r="AD151" i="6"/>
  <c r="AB151" i="6"/>
  <c r="Z151" i="6"/>
  <c r="C151" i="6"/>
  <c r="AO151" i="6" s="1"/>
  <c r="AF155" i="6"/>
  <c r="AD155" i="6"/>
  <c r="AB155" i="6"/>
  <c r="Z155" i="6"/>
  <c r="C155" i="6"/>
  <c r="AO155" i="6" s="1"/>
  <c r="AF157" i="6"/>
  <c r="AD157" i="6"/>
  <c r="AB157" i="6"/>
  <c r="Z157" i="6"/>
  <c r="C157" i="6"/>
  <c r="AO157" i="6" s="1"/>
  <c r="AF153" i="6"/>
  <c r="AD153" i="6"/>
  <c r="AB153" i="6"/>
  <c r="Z153" i="6"/>
  <c r="C153" i="6"/>
  <c r="AO153" i="6" s="1"/>
  <c r="AF159" i="6"/>
  <c r="AD159" i="6"/>
  <c r="AB159" i="6"/>
  <c r="Z159" i="6"/>
  <c r="C159" i="6"/>
  <c r="AO159" i="6" s="1"/>
  <c r="AF150" i="6"/>
  <c r="AD150" i="6"/>
  <c r="AB150" i="6"/>
  <c r="Z150" i="6"/>
  <c r="C150" i="6"/>
  <c r="AO150" i="6" s="1"/>
  <c r="AF152" i="6"/>
  <c r="AD152" i="6"/>
  <c r="AB152" i="6"/>
  <c r="Z152" i="6"/>
  <c r="C152" i="6"/>
  <c r="AO152" i="6" s="1"/>
  <c r="AF162" i="6"/>
  <c r="AD162" i="6"/>
  <c r="AB162" i="6"/>
  <c r="Z162" i="6"/>
  <c r="C162" i="6"/>
  <c r="AO162" i="6" s="1"/>
  <c r="AF156" i="6"/>
  <c r="AD156" i="6"/>
  <c r="AB156" i="6"/>
  <c r="Z156" i="6"/>
  <c r="C156" i="6"/>
  <c r="AO156" i="6" s="1"/>
  <c r="AF149" i="6"/>
  <c r="AD149" i="6"/>
  <c r="AB149" i="6"/>
  <c r="Z149" i="6"/>
  <c r="C149" i="6"/>
  <c r="AO149" i="6" s="1"/>
  <c r="AF154" i="6"/>
  <c r="AD154" i="6"/>
  <c r="AB154" i="6"/>
  <c r="Z154" i="6"/>
  <c r="C154" i="6"/>
  <c r="AO154" i="6" s="1"/>
  <c r="AF142" i="6"/>
  <c r="AD142" i="6"/>
  <c r="AB142" i="6"/>
  <c r="Z142" i="6"/>
  <c r="C142" i="6"/>
  <c r="AO142" i="6" s="1"/>
  <c r="AF143" i="6"/>
  <c r="AD143" i="6"/>
  <c r="AB143" i="6"/>
  <c r="Z143" i="6"/>
  <c r="C143" i="6"/>
  <c r="AO143" i="6" s="1"/>
  <c r="AF140" i="6"/>
  <c r="AD140" i="6"/>
  <c r="AB140" i="6"/>
  <c r="Z140" i="6"/>
  <c r="C140" i="6"/>
  <c r="AO140" i="6" s="1"/>
  <c r="AF141" i="6"/>
  <c r="AD141" i="6"/>
  <c r="AB141" i="6"/>
  <c r="Z141" i="6"/>
  <c r="C141" i="6"/>
  <c r="AO141" i="6" s="1"/>
  <c r="AF145" i="6"/>
  <c r="AD145" i="6"/>
  <c r="AB145" i="6"/>
  <c r="Z145" i="6"/>
  <c r="C145" i="6"/>
  <c r="AO145" i="6" s="1"/>
  <c r="AF144" i="6"/>
  <c r="AD144" i="6"/>
  <c r="AB144" i="6"/>
  <c r="Z144" i="6"/>
  <c r="C144" i="6"/>
  <c r="AO144" i="6" s="1"/>
  <c r="AF139" i="6"/>
  <c r="AD139" i="6"/>
  <c r="AB139" i="6"/>
  <c r="Z139" i="6"/>
  <c r="C139" i="6"/>
  <c r="AO139" i="6" s="1"/>
  <c r="AF146" i="6"/>
  <c r="AD146" i="6"/>
  <c r="AB146" i="6"/>
  <c r="Z146" i="6"/>
  <c r="C146" i="6"/>
  <c r="AO146" i="6" s="1"/>
  <c r="AF138" i="6"/>
  <c r="AD138" i="6"/>
  <c r="AB138" i="6"/>
  <c r="Z138" i="6"/>
  <c r="H138" i="6"/>
  <c r="C138" i="6"/>
  <c r="AO138" i="6" s="1"/>
  <c r="AF134" i="6"/>
  <c r="AD134" i="6"/>
  <c r="AB134" i="6"/>
  <c r="Z134" i="6"/>
  <c r="C134" i="6"/>
  <c r="AO134" i="6" s="1"/>
  <c r="AF130" i="6"/>
  <c r="AD130" i="6"/>
  <c r="AB130" i="6"/>
  <c r="Z130" i="6"/>
  <c r="C130" i="6"/>
  <c r="AO130" i="6" s="1"/>
  <c r="AF132" i="6"/>
  <c r="AD132" i="6"/>
  <c r="AB132" i="6"/>
  <c r="Z132" i="6"/>
  <c r="C132" i="6"/>
  <c r="AO132" i="6" s="1"/>
  <c r="AF133" i="6"/>
  <c r="AD133" i="6"/>
  <c r="AB133" i="6"/>
  <c r="Z133" i="6"/>
  <c r="C133" i="6"/>
  <c r="AO133" i="6" s="1"/>
  <c r="AF135" i="6"/>
  <c r="AD135" i="6"/>
  <c r="AB135" i="6"/>
  <c r="Z135" i="6"/>
  <c r="C135" i="6"/>
  <c r="AO135" i="6" s="1"/>
  <c r="AF131" i="6"/>
  <c r="AD131" i="6"/>
  <c r="AB131" i="6"/>
  <c r="Z131" i="6"/>
  <c r="C131" i="6"/>
  <c r="AO131" i="6" s="1"/>
  <c r="AF137" i="6"/>
  <c r="AD137" i="6"/>
  <c r="AB137" i="6"/>
  <c r="Z137" i="6"/>
  <c r="C137" i="6"/>
  <c r="AO137" i="6" s="1"/>
  <c r="AF136" i="6"/>
  <c r="AD136" i="6"/>
  <c r="AB136" i="6"/>
  <c r="Z136" i="6"/>
  <c r="C136" i="6"/>
  <c r="AO136" i="6" s="1"/>
  <c r="AF126" i="6"/>
  <c r="AD126" i="6"/>
  <c r="AB126" i="6"/>
  <c r="Z126" i="6"/>
  <c r="C126" i="6"/>
  <c r="AO126" i="6" s="1"/>
  <c r="AF123" i="6"/>
  <c r="AD123" i="6"/>
  <c r="AB123" i="6"/>
  <c r="Z123" i="6"/>
  <c r="C123" i="6"/>
  <c r="AO123" i="6" s="1"/>
  <c r="AF122" i="6"/>
  <c r="AD122" i="6"/>
  <c r="AB122" i="6"/>
  <c r="Z122" i="6"/>
  <c r="C122" i="6"/>
  <c r="AO122" i="6" s="1"/>
  <c r="AF127" i="6"/>
  <c r="AD127" i="6"/>
  <c r="AB127" i="6"/>
  <c r="Z127" i="6"/>
  <c r="C127" i="6"/>
  <c r="AO127" i="6" s="1"/>
  <c r="AF120" i="6"/>
  <c r="AD120" i="6"/>
  <c r="AB120" i="6"/>
  <c r="Z120" i="6"/>
  <c r="C120" i="6"/>
  <c r="AO120" i="6" s="1"/>
  <c r="AF125" i="6"/>
  <c r="AD125" i="6"/>
  <c r="AB125" i="6"/>
  <c r="Z125" i="6"/>
  <c r="C125" i="6"/>
  <c r="AO125" i="6" s="1"/>
  <c r="AF121" i="6"/>
  <c r="AD121" i="6"/>
  <c r="AB121" i="6"/>
  <c r="Z121" i="6"/>
  <c r="C121" i="6"/>
  <c r="AO121" i="6" s="1"/>
  <c r="AF119" i="6"/>
  <c r="AD119" i="6"/>
  <c r="AB119" i="6"/>
  <c r="Z119" i="6"/>
  <c r="C119" i="6"/>
  <c r="AO119" i="6" s="1"/>
  <c r="AF129" i="6"/>
  <c r="AD129" i="6"/>
  <c r="AB129" i="6"/>
  <c r="Z129" i="6"/>
  <c r="C129" i="6"/>
  <c r="AO129" i="6" s="1"/>
  <c r="AF128" i="6"/>
  <c r="AD128" i="6"/>
  <c r="AB128" i="6"/>
  <c r="Z128" i="6"/>
  <c r="C128" i="6"/>
  <c r="AO128" i="6" s="1"/>
  <c r="AF124" i="6"/>
  <c r="AD124" i="6"/>
  <c r="AB124" i="6"/>
  <c r="Z124" i="6"/>
  <c r="C124" i="6"/>
  <c r="AO124" i="6" s="1"/>
  <c r="AF118" i="6"/>
  <c r="AD118" i="6"/>
  <c r="AB118" i="6"/>
  <c r="Z118" i="6"/>
  <c r="H118" i="6"/>
  <c r="C118" i="6"/>
  <c r="AO118" i="6" s="1"/>
  <c r="AF117" i="6"/>
  <c r="AD117" i="6"/>
  <c r="AB117" i="6"/>
  <c r="Z117" i="6"/>
  <c r="H117" i="6"/>
  <c r="C117" i="6"/>
  <c r="AO117" i="6" s="1"/>
  <c r="AF111" i="6"/>
  <c r="AD111" i="6"/>
  <c r="AB111" i="6"/>
  <c r="Z111" i="6"/>
  <c r="C111" i="6"/>
  <c r="AO111" i="6" s="1"/>
  <c r="AF116" i="6"/>
  <c r="AD116" i="6"/>
  <c r="AB116" i="6"/>
  <c r="Z116" i="6"/>
  <c r="C116" i="6"/>
  <c r="AO116" i="6" s="1"/>
  <c r="AF110" i="6"/>
  <c r="AD110" i="6"/>
  <c r="AB110" i="6"/>
  <c r="Z110" i="6"/>
  <c r="C110" i="6"/>
  <c r="AO110" i="6" s="1"/>
  <c r="AF107" i="6"/>
  <c r="AD107" i="6"/>
  <c r="AB107" i="6"/>
  <c r="Z107" i="6"/>
  <c r="C107" i="6"/>
  <c r="AO107" i="6" s="1"/>
  <c r="AF109" i="6"/>
  <c r="AD109" i="6"/>
  <c r="AB109" i="6"/>
  <c r="Z109" i="6"/>
  <c r="C109" i="6"/>
  <c r="AO109" i="6" s="1"/>
  <c r="AF108" i="6"/>
  <c r="AD108" i="6"/>
  <c r="AB108" i="6"/>
  <c r="Z108" i="6"/>
  <c r="C108" i="6"/>
  <c r="AO108" i="6" s="1"/>
  <c r="AF113" i="6"/>
  <c r="AD113" i="6"/>
  <c r="AB113" i="6"/>
  <c r="Z113" i="6"/>
  <c r="C113" i="6"/>
  <c r="AO113" i="6" s="1"/>
  <c r="AF114" i="6"/>
  <c r="AD114" i="6"/>
  <c r="AB114" i="6"/>
  <c r="Z114" i="6"/>
  <c r="C114" i="6"/>
  <c r="AO114" i="6" s="1"/>
  <c r="AF115" i="6"/>
  <c r="AD115" i="6"/>
  <c r="AB115" i="6"/>
  <c r="Z115" i="6"/>
  <c r="C115" i="6"/>
  <c r="AO115" i="6" s="1"/>
  <c r="AF112" i="6"/>
  <c r="AD112" i="6"/>
  <c r="AB112" i="6"/>
  <c r="Z112" i="6"/>
  <c r="C112" i="6"/>
  <c r="AO112" i="6" s="1"/>
  <c r="AF102" i="6"/>
  <c r="AD102" i="6"/>
  <c r="AB102" i="6"/>
  <c r="Z102" i="6"/>
  <c r="C102" i="6"/>
  <c r="AO102" i="6" s="1"/>
  <c r="AF106" i="6"/>
  <c r="AD106" i="6"/>
  <c r="AB106" i="6"/>
  <c r="Z106" i="6"/>
  <c r="C106" i="6"/>
  <c r="AO106" i="6" s="1"/>
  <c r="AF104" i="6"/>
  <c r="AD104" i="6"/>
  <c r="AB104" i="6"/>
  <c r="Z104" i="6"/>
  <c r="C104" i="6"/>
  <c r="AO104" i="6" s="1"/>
  <c r="AF99" i="6"/>
  <c r="AD99" i="6"/>
  <c r="AB99" i="6"/>
  <c r="Z99" i="6"/>
  <c r="C99" i="6"/>
  <c r="AO99" i="6" s="1"/>
  <c r="AF103" i="6"/>
  <c r="AD103" i="6"/>
  <c r="AB103" i="6"/>
  <c r="Z103" i="6"/>
  <c r="C103" i="6"/>
  <c r="AO103" i="6" s="1"/>
  <c r="AF105" i="6"/>
  <c r="AD105" i="6"/>
  <c r="AB105" i="6"/>
  <c r="Z105" i="6"/>
  <c r="C105" i="6"/>
  <c r="AO105" i="6" s="1"/>
  <c r="AF101" i="6"/>
  <c r="AD101" i="6"/>
  <c r="AB101" i="6"/>
  <c r="Z101" i="6"/>
  <c r="C101" i="6"/>
  <c r="AO101" i="6" s="1"/>
  <c r="AF100" i="6"/>
  <c r="AD100" i="6"/>
  <c r="AB100" i="6"/>
  <c r="Z100" i="6"/>
  <c r="C100" i="6"/>
  <c r="AO100" i="6" s="1"/>
  <c r="AF93" i="6"/>
  <c r="AD93" i="6"/>
  <c r="AB93" i="6"/>
  <c r="Z93" i="6"/>
  <c r="C93" i="6"/>
  <c r="AO93" i="6" s="1"/>
  <c r="AF92" i="6"/>
  <c r="AD92" i="6"/>
  <c r="AB92" i="6"/>
  <c r="Z92" i="6"/>
  <c r="C92" i="6"/>
  <c r="AO92" i="6" s="1"/>
  <c r="AF96" i="6"/>
  <c r="AD96" i="6"/>
  <c r="AB96" i="6"/>
  <c r="Z96" i="6"/>
  <c r="C96" i="6"/>
  <c r="AO96" i="6" s="1"/>
  <c r="AF91" i="6"/>
  <c r="AD91" i="6"/>
  <c r="AB91" i="6"/>
  <c r="Z91" i="6"/>
  <c r="C91" i="6"/>
  <c r="AO91" i="6" s="1"/>
  <c r="AF94" i="6"/>
  <c r="AD94" i="6"/>
  <c r="AB94" i="6"/>
  <c r="Z94" i="6"/>
  <c r="C94" i="6"/>
  <c r="AO94" i="6" s="1"/>
  <c r="AF97" i="6"/>
  <c r="AD97" i="6"/>
  <c r="AB97" i="6"/>
  <c r="Z97" i="6"/>
  <c r="C97" i="6"/>
  <c r="AO97" i="6" s="1"/>
  <c r="AF95" i="6"/>
  <c r="AD95" i="6"/>
  <c r="AB95" i="6"/>
  <c r="Z95" i="6"/>
  <c r="C95" i="6"/>
  <c r="AO95" i="6" s="1"/>
  <c r="AF98" i="6"/>
  <c r="AD98" i="6"/>
  <c r="AB98" i="6"/>
  <c r="Z98" i="6"/>
  <c r="C98" i="6"/>
  <c r="AO98" i="6" s="1"/>
  <c r="AF86" i="6"/>
  <c r="AD86" i="6"/>
  <c r="AB86" i="6"/>
  <c r="Z86" i="6"/>
  <c r="C86" i="6"/>
  <c r="AO86" i="6" s="1"/>
  <c r="AF88" i="6"/>
  <c r="AD88" i="6"/>
  <c r="AB88" i="6"/>
  <c r="Z88" i="6"/>
  <c r="C88" i="6"/>
  <c r="AO88" i="6" s="1"/>
  <c r="AF85" i="6"/>
  <c r="AD85" i="6"/>
  <c r="AB85" i="6"/>
  <c r="Z85" i="6"/>
  <c r="C85" i="6"/>
  <c r="AO85" i="6" s="1"/>
  <c r="AF87" i="6"/>
  <c r="AD87" i="6"/>
  <c r="AB87" i="6"/>
  <c r="Z87" i="6"/>
  <c r="C87" i="6"/>
  <c r="AO87" i="6" s="1"/>
  <c r="AF90" i="6"/>
  <c r="AD90" i="6"/>
  <c r="AB90" i="6"/>
  <c r="Z90" i="6"/>
  <c r="C90" i="6"/>
  <c r="AO90" i="6" s="1"/>
  <c r="AF89" i="6"/>
  <c r="AD89" i="6"/>
  <c r="AB89" i="6"/>
  <c r="Z89" i="6"/>
  <c r="C89" i="6"/>
  <c r="AO89" i="6" s="1"/>
  <c r="AF81" i="6"/>
  <c r="AD81" i="6"/>
  <c r="AB81" i="6"/>
  <c r="Z81" i="6"/>
  <c r="C81" i="6"/>
  <c r="AO81" i="6" s="1"/>
  <c r="AF80" i="6"/>
  <c r="AD80" i="6"/>
  <c r="AB80" i="6"/>
  <c r="Z80" i="6"/>
  <c r="C80" i="6"/>
  <c r="AO80" i="6" s="1"/>
  <c r="AF78" i="6"/>
  <c r="AD78" i="6"/>
  <c r="AB78" i="6"/>
  <c r="Z78" i="6"/>
  <c r="C78" i="6"/>
  <c r="AO78" i="6" s="1"/>
  <c r="AF83" i="6"/>
  <c r="AD83" i="6"/>
  <c r="AB83" i="6"/>
  <c r="Z83" i="6"/>
  <c r="C83" i="6"/>
  <c r="AO83" i="6" s="1"/>
  <c r="AF74" i="6"/>
  <c r="AD74" i="6"/>
  <c r="AB74" i="6"/>
  <c r="Z74" i="6"/>
  <c r="C74" i="6"/>
  <c r="AO74" i="6" s="1"/>
  <c r="AF79" i="6"/>
  <c r="AD79" i="6"/>
  <c r="AB79" i="6"/>
  <c r="Z79" i="6"/>
  <c r="C79" i="6"/>
  <c r="AO79" i="6" s="1"/>
  <c r="AF82" i="6"/>
  <c r="AD82" i="6"/>
  <c r="AB82" i="6"/>
  <c r="Z82" i="6"/>
  <c r="C82" i="6"/>
  <c r="AO82" i="6" s="1"/>
  <c r="AF77" i="6"/>
  <c r="AD77" i="6"/>
  <c r="AB77" i="6"/>
  <c r="Z77" i="6"/>
  <c r="C77" i="6"/>
  <c r="AO77" i="6" s="1"/>
  <c r="AF84" i="6"/>
  <c r="AD84" i="6"/>
  <c r="AB84" i="6"/>
  <c r="Z84" i="6"/>
  <c r="C84" i="6"/>
  <c r="AO84" i="6" s="1"/>
  <c r="AF76" i="6"/>
  <c r="AD76" i="6"/>
  <c r="AB76" i="6"/>
  <c r="Z76" i="6"/>
  <c r="C76" i="6"/>
  <c r="AO76" i="6" s="1"/>
  <c r="AF75" i="6"/>
  <c r="AD75" i="6"/>
  <c r="AB75" i="6"/>
  <c r="Z75" i="6"/>
  <c r="C75" i="6"/>
  <c r="AO75" i="6" s="1"/>
  <c r="AF69" i="6"/>
  <c r="AD69" i="6"/>
  <c r="AB69" i="6"/>
  <c r="Z69" i="6"/>
  <c r="C69" i="6"/>
  <c r="AO69" i="6" s="1"/>
  <c r="AF70" i="6"/>
  <c r="AD70" i="6"/>
  <c r="AB70" i="6"/>
  <c r="Z70" i="6"/>
  <c r="C70" i="6"/>
  <c r="AO70" i="6" s="1"/>
  <c r="AF73" i="6"/>
  <c r="AD73" i="6"/>
  <c r="AB73" i="6"/>
  <c r="Z73" i="6"/>
  <c r="C73" i="6"/>
  <c r="AO73" i="6" s="1"/>
  <c r="AF72" i="6"/>
  <c r="AD72" i="6"/>
  <c r="AB72" i="6"/>
  <c r="Z72" i="6"/>
  <c r="C72" i="6"/>
  <c r="AO72" i="6" s="1"/>
  <c r="AF71" i="6"/>
  <c r="AD71" i="6"/>
  <c r="AB71" i="6"/>
  <c r="Z71" i="6"/>
  <c r="C71" i="6"/>
  <c r="AO71" i="6" s="1"/>
  <c r="AF65" i="6"/>
  <c r="AD65" i="6"/>
  <c r="AB65" i="6"/>
  <c r="Z65" i="6"/>
  <c r="C65" i="6"/>
  <c r="AO65" i="6" s="1"/>
  <c r="AF67" i="6"/>
  <c r="AD67" i="6"/>
  <c r="AB67" i="6"/>
  <c r="Z67" i="6"/>
  <c r="C67" i="6"/>
  <c r="AO67" i="6" s="1"/>
  <c r="AF68" i="6"/>
  <c r="AD68" i="6"/>
  <c r="AB68" i="6"/>
  <c r="Z68" i="6"/>
  <c r="C68" i="6"/>
  <c r="AO68" i="6" s="1"/>
  <c r="AF66" i="6"/>
  <c r="AD66" i="6"/>
  <c r="AB66" i="6"/>
  <c r="Z66" i="6"/>
  <c r="C66" i="6"/>
  <c r="AO66" i="6" s="1"/>
  <c r="AF63" i="6"/>
  <c r="AD63" i="6"/>
  <c r="AB63" i="6"/>
  <c r="Z63" i="6"/>
  <c r="C63" i="6"/>
  <c r="AO63" i="6" s="1"/>
  <c r="AF64" i="6"/>
  <c r="AD64" i="6"/>
  <c r="AB64" i="6"/>
  <c r="Z64" i="6"/>
  <c r="C64" i="6"/>
  <c r="AO64" i="6" s="1"/>
  <c r="AF60" i="6"/>
  <c r="AD60" i="6"/>
  <c r="AB60" i="6"/>
  <c r="Z60" i="6"/>
  <c r="C60" i="6"/>
  <c r="AO60" i="6" s="1"/>
  <c r="AF59" i="6"/>
  <c r="AD59" i="6"/>
  <c r="AB59" i="6"/>
  <c r="Z59" i="6"/>
  <c r="C59" i="6"/>
  <c r="AO59" i="6" s="1"/>
  <c r="AF58" i="6"/>
  <c r="AD58" i="6"/>
  <c r="AB58" i="6"/>
  <c r="Z58" i="6"/>
  <c r="C58" i="6"/>
  <c r="AO58" i="6" s="1"/>
  <c r="AF61" i="6"/>
  <c r="AD61" i="6"/>
  <c r="AB61" i="6"/>
  <c r="Z61" i="6"/>
  <c r="C61" i="6"/>
  <c r="AO61" i="6" s="1"/>
  <c r="AF62" i="6"/>
  <c r="AD62" i="6"/>
  <c r="AB62" i="6"/>
  <c r="Z62" i="6"/>
  <c r="C62" i="6"/>
  <c r="AO62" i="6" s="1"/>
  <c r="AF57" i="6"/>
  <c r="AD57" i="6"/>
  <c r="AB57" i="6"/>
  <c r="Z57" i="6"/>
  <c r="C57" i="6"/>
  <c r="AO57" i="6" s="1"/>
  <c r="AF54" i="6"/>
  <c r="AD54" i="6"/>
  <c r="AB54" i="6"/>
  <c r="Z54" i="6"/>
  <c r="C54" i="6"/>
  <c r="AO54" i="6" s="1"/>
  <c r="AF51" i="6"/>
  <c r="AD51" i="6"/>
  <c r="AB51" i="6"/>
  <c r="Z51" i="6"/>
  <c r="C51" i="6"/>
  <c r="AO51" i="6" s="1"/>
  <c r="AF49" i="6"/>
  <c r="AD49" i="6"/>
  <c r="AB49" i="6"/>
  <c r="Z49" i="6"/>
  <c r="C49" i="6"/>
  <c r="AO49" i="6" s="1"/>
  <c r="AF53" i="6"/>
  <c r="AD53" i="6"/>
  <c r="AB53" i="6"/>
  <c r="Z53" i="6"/>
  <c r="C53" i="6"/>
  <c r="AO53" i="6" s="1"/>
  <c r="AF50" i="6"/>
  <c r="AD50" i="6"/>
  <c r="AB50" i="6"/>
  <c r="Z50" i="6"/>
  <c r="C50" i="6"/>
  <c r="AO50" i="6" s="1"/>
  <c r="AF52" i="6"/>
  <c r="AD52" i="6"/>
  <c r="AB52" i="6"/>
  <c r="Z52" i="6"/>
  <c r="C52" i="6"/>
  <c r="AO52" i="6" s="1"/>
  <c r="AF55" i="6"/>
  <c r="AD55" i="6"/>
  <c r="AB55" i="6"/>
  <c r="Z55" i="6"/>
  <c r="C55" i="6"/>
  <c r="AO55" i="6" s="1"/>
  <c r="AF56" i="6"/>
  <c r="AD56" i="6"/>
  <c r="AB56" i="6"/>
  <c r="Z56" i="6"/>
  <c r="C56" i="6"/>
  <c r="AO56" i="6" s="1"/>
  <c r="AF47" i="6"/>
  <c r="AD47" i="6"/>
  <c r="AB47" i="6"/>
  <c r="Z47" i="6"/>
  <c r="C47" i="6"/>
  <c r="AO47" i="6" s="1"/>
  <c r="AF48" i="6"/>
  <c r="AD48" i="6"/>
  <c r="AB48" i="6"/>
  <c r="Z48" i="6"/>
  <c r="C48" i="6"/>
  <c r="AO48" i="6" s="1"/>
  <c r="AF43" i="6"/>
  <c r="AD43" i="6"/>
  <c r="AB43" i="6"/>
  <c r="Z43" i="6"/>
  <c r="C43" i="6"/>
  <c r="AO43" i="6" s="1"/>
  <c r="AF42" i="6"/>
  <c r="AD42" i="6"/>
  <c r="AB42" i="6"/>
  <c r="Z42" i="6"/>
  <c r="C42" i="6"/>
  <c r="AO42" i="6" s="1"/>
  <c r="AF45" i="6"/>
  <c r="AD45" i="6"/>
  <c r="AB45" i="6"/>
  <c r="Z45" i="6"/>
  <c r="C45" i="6"/>
  <c r="AO45" i="6" s="1"/>
  <c r="AF44" i="6"/>
  <c r="AD44" i="6"/>
  <c r="AB44" i="6"/>
  <c r="Z44" i="6"/>
  <c r="C44" i="6"/>
  <c r="AO44" i="6" s="1"/>
  <c r="AF46" i="6"/>
  <c r="AD46" i="6"/>
  <c r="AB46" i="6"/>
  <c r="Z46" i="6"/>
  <c r="C46" i="6"/>
  <c r="AO46" i="6" s="1"/>
  <c r="AF41" i="6"/>
  <c r="AD41" i="6"/>
  <c r="AB41" i="6"/>
  <c r="Z41" i="6"/>
  <c r="H41" i="6"/>
  <c r="C41" i="6"/>
  <c r="AO41" i="6" s="1"/>
  <c r="AF40" i="6"/>
  <c r="AD40" i="6"/>
  <c r="AB40" i="6"/>
  <c r="Z40" i="6"/>
  <c r="C40" i="6"/>
  <c r="AO40" i="6" s="1"/>
  <c r="AF34" i="6"/>
  <c r="AD34" i="6"/>
  <c r="AB34" i="6"/>
  <c r="Z34" i="6"/>
  <c r="C34" i="6"/>
  <c r="AO34" i="6" s="1"/>
  <c r="AF31" i="6"/>
  <c r="AD31" i="6"/>
  <c r="AB31" i="6"/>
  <c r="Z31" i="6"/>
  <c r="C31" i="6"/>
  <c r="AO31" i="6" s="1"/>
  <c r="AF32" i="6"/>
  <c r="AD32" i="6"/>
  <c r="AB32" i="6"/>
  <c r="Z32" i="6"/>
  <c r="C32" i="6"/>
  <c r="AO32" i="6" s="1"/>
  <c r="AF35" i="6"/>
  <c r="AD35" i="6"/>
  <c r="AB35" i="6"/>
  <c r="Z35" i="6"/>
  <c r="C35" i="6"/>
  <c r="AO35" i="6" s="1"/>
  <c r="AF39" i="6"/>
  <c r="AD39" i="6"/>
  <c r="AB39" i="6"/>
  <c r="Z39" i="6"/>
  <c r="C39" i="6"/>
  <c r="AO39" i="6" s="1"/>
  <c r="AF37" i="6"/>
  <c r="AD37" i="6"/>
  <c r="AB37" i="6"/>
  <c r="Z37" i="6"/>
  <c r="C37" i="6"/>
  <c r="AO37" i="6" s="1"/>
  <c r="AF38" i="6"/>
  <c r="AD38" i="6"/>
  <c r="AB38" i="6"/>
  <c r="Z38" i="6"/>
  <c r="C38" i="6"/>
  <c r="AO38" i="6" s="1"/>
  <c r="AF36" i="6"/>
  <c r="AD36" i="6"/>
  <c r="AB36" i="6"/>
  <c r="Z36" i="6"/>
  <c r="C36" i="6"/>
  <c r="AO36" i="6" s="1"/>
  <c r="AF33" i="6"/>
  <c r="AD33" i="6"/>
  <c r="AB33" i="6"/>
  <c r="Z33" i="6"/>
  <c r="C33" i="6"/>
  <c r="AO33" i="6" s="1"/>
  <c r="AF28" i="6"/>
  <c r="AD28" i="6"/>
  <c r="AB28" i="6"/>
  <c r="Z28" i="6"/>
  <c r="C28" i="6"/>
  <c r="AO28" i="6" s="1"/>
  <c r="AF27" i="6"/>
  <c r="AD27" i="6"/>
  <c r="AB27" i="6"/>
  <c r="Z27" i="6"/>
  <c r="C27" i="6"/>
  <c r="AO27" i="6" s="1"/>
  <c r="AF29" i="6"/>
  <c r="AD29" i="6"/>
  <c r="AB29" i="6"/>
  <c r="Z29" i="6"/>
  <c r="C29" i="6"/>
  <c r="AO29" i="6" s="1"/>
  <c r="AF30" i="6"/>
  <c r="AD30" i="6"/>
  <c r="AB30" i="6"/>
  <c r="Z30" i="6"/>
  <c r="C30" i="6"/>
  <c r="AO30" i="6" s="1"/>
  <c r="AF26" i="6"/>
  <c r="AD26" i="6"/>
  <c r="AB26" i="6"/>
  <c r="Z26" i="6"/>
  <c r="C26" i="6"/>
  <c r="AO26" i="6" s="1"/>
  <c r="AF24" i="6"/>
  <c r="AD24" i="6"/>
  <c r="AB24" i="6"/>
  <c r="Z24" i="6"/>
  <c r="C24" i="6"/>
  <c r="AO24" i="6" s="1"/>
  <c r="AF25" i="6"/>
  <c r="AD25" i="6"/>
  <c r="AB25" i="6"/>
  <c r="Z25" i="6"/>
  <c r="C25" i="6"/>
  <c r="AO25" i="6" s="1"/>
  <c r="AF23" i="6"/>
  <c r="AD23" i="6"/>
  <c r="AB23" i="6"/>
  <c r="Z23" i="6"/>
  <c r="C23" i="6"/>
  <c r="AO23" i="6" s="1"/>
  <c r="AF22" i="6"/>
  <c r="AD22" i="6"/>
  <c r="AB22" i="6"/>
  <c r="Z22" i="6"/>
  <c r="C22" i="6"/>
  <c r="AO22" i="6" s="1"/>
  <c r="AF21" i="6"/>
  <c r="AD21" i="6"/>
  <c r="AB21" i="6"/>
  <c r="Z21" i="6"/>
  <c r="C21" i="6"/>
  <c r="AO21" i="6" s="1"/>
  <c r="AF19" i="6"/>
  <c r="AD19" i="6"/>
  <c r="AB19" i="6"/>
  <c r="Z19" i="6"/>
  <c r="C19" i="6"/>
  <c r="AO19" i="6" s="1"/>
  <c r="AF20" i="6"/>
  <c r="AD20" i="6"/>
  <c r="AB20" i="6"/>
  <c r="Z20" i="6"/>
  <c r="C20" i="6"/>
  <c r="AO20" i="6" s="1"/>
  <c r="AF17" i="6"/>
  <c r="AD17" i="6"/>
  <c r="AB17" i="6"/>
  <c r="Z17" i="6"/>
  <c r="C17" i="6"/>
  <c r="AO17" i="6" s="1"/>
  <c r="AF18" i="6"/>
  <c r="AD18" i="6"/>
  <c r="AB18" i="6"/>
  <c r="Z18" i="6"/>
  <c r="C18" i="6"/>
  <c r="AO18" i="6" s="1"/>
  <c r="AF16" i="6"/>
  <c r="AD16" i="6"/>
  <c r="AB16" i="6"/>
  <c r="Z16" i="6"/>
  <c r="C16" i="6"/>
  <c r="AO16" i="6" s="1"/>
  <c r="AF15" i="6"/>
  <c r="AD15" i="6"/>
  <c r="AB15" i="6"/>
  <c r="Z15" i="6"/>
  <c r="H15" i="6"/>
  <c r="C15" i="6"/>
  <c r="AO15" i="6" s="1"/>
  <c r="AF14" i="6"/>
  <c r="AD14" i="6"/>
  <c r="AB14" i="6"/>
  <c r="Z14" i="6"/>
  <c r="C14" i="6"/>
  <c r="AO14" i="6" s="1"/>
  <c r="AF13" i="6"/>
  <c r="AD13" i="6"/>
  <c r="AB13" i="6"/>
  <c r="Z13" i="6"/>
  <c r="C13" i="6"/>
  <c r="AO13" i="6" s="1"/>
  <c r="AF11" i="6"/>
  <c r="AD11" i="6"/>
  <c r="AB11" i="6"/>
  <c r="Z11" i="6"/>
  <c r="C11" i="6"/>
  <c r="AO11" i="6" s="1"/>
  <c r="AF12" i="6"/>
  <c r="AD12" i="6"/>
  <c r="AB12" i="6"/>
  <c r="Z12" i="6"/>
  <c r="C12" i="6"/>
  <c r="AO12" i="6" s="1"/>
  <c r="AF10" i="6"/>
  <c r="AD10" i="6"/>
  <c r="AB10" i="6"/>
  <c r="Z10" i="6"/>
  <c r="C10" i="6"/>
  <c r="AO10" i="6" s="1"/>
  <c r="AF8" i="6"/>
  <c r="AD8" i="6"/>
  <c r="AB8" i="6"/>
  <c r="Z8" i="6"/>
  <c r="C8" i="6"/>
  <c r="AO8" i="6" s="1"/>
  <c r="AF9" i="6"/>
  <c r="AD9" i="6"/>
  <c r="AB9" i="6"/>
  <c r="Z9" i="6"/>
  <c r="C9" i="6"/>
  <c r="AO9" i="6" s="1"/>
  <c r="AF7" i="6"/>
  <c r="AD7" i="6"/>
  <c r="AB7" i="6"/>
  <c r="Z7" i="6"/>
  <c r="C7" i="6"/>
  <c r="AO7" i="6" s="1"/>
  <c r="AF6" i="6"/>
  <c r="AD6" i="6"/>
  <c r="AB6" i="6"/>
  <c r="Z6" i="6"/>
  <c r="C6" i="6"/>
  <c r="AO6" i="6" s="1"/>
  <c r="AF5" i="6"/>
  <c r="AD5" i="6"/>
  <c r="AB5" i="6"/>
  <c r="Z5" i="6"/>
  <c r="C5" i="6"/>
  <c r="AO5" i="6" s="1"/>
  <c r="AF4" i="6"/>
  <c r="AD4" i="6"/>
  <c r="AB4" i="6"/>
  <c r="Z4" i="6"/>
  <c r="C4" i="6"/>
  <c r="AO4" i="6" s="1"/>
  <c r="AF3" i="6"/>
  <c r="AD3" i="6"/>
  <c r="AB3" i="6"/>
  <c r="Z3" i="6"/>
  <c r="C3" i="6"/>
  <c r="AO3" i="6" s="1"/>
  <c r="AF2" i="6"/>
  <c r="AD2" i="6"/>
  <c r="AB2" i="6"/>
  <c r="Z2" i="6"/>
  <c r="C2" i="6"/>
  <c r="AO2" i="6" s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R652" i="11" l="1"/>
  <c r="AR142" i="11"/>
  <c r="AR317" i="11"/>
  <c r="AR128" i="11"/>
  <c r="AR44" i="11"/>
  <c r="AR239" i="11"/>
  <c r="AR49" i="11"/>
  <c r="AR4" i="11"/>
  <c r="AR790" i="11"/>
  <c r="AR1004" i="11"/>
  <c r="AR903" i="11"/>
  <c r="AR751" i="11"/>
  <c r="AR730" i="11"/>
  <c r="AR660" i="11"/>
  <c r="AR650" i="11"/>
  <c r="AR643" i="11"/>
  <c r="AR301" i="11"/>
  <c r="AR248" i="11"/>
  <c r="AR246" i="11"/>
  <c r="AR967" i="11"/>
  <c r="AR818" i="11"/>
  <c r="AR704" i="11"/>
  <c r="AR760" i="11"/>
  <c r="AR745" i="11"/>
  <c r="AR625" i="11"/>
  <c r="AR545" i="11"/>
  <c r="AR693" i="11"/>
  <c r="AR507" i="11"/>
  <c r="AR483" i="11"/>
  <c r="AR1031" i="11"/>
  <c r="AR993" i="11"/>
  <c r="AR902" i="11"/>
  <c r="AR825" i="11"/>
  <c r="AR837" i="11"/>
  <c r="AR593" i="11"/>
  <c r="AR620" i="11"/>
  <c r="AR550" i="11"/>
  <c r="AR493" i="11"/>
  <c r="AR528" i="11"/>
  <c r="AR391" i="11"/>
  <c r="AR997" i="11"/>
  <c r="AR977" i="11"/>
  <c r="AR820" i="11"/>
  <c r="AR770" i="11"/>
  <c r="AR686" i="11"/>
  <c r="AR619" i="11"/>
  <c r="AR503" i="11"/>
  <c r="AR397" i="11"/>
  <c r="AR429" i="11"/>
  <c r="AR362" i="11"/>
  <c r="AR1002" i="11"/>
  <c r="AR924" i="11"/>
  <c r="AR834" i="11"/>
  <c r="AR708" i="11"/>
  <c r="AR824" i="11"/>
  <c r="AR653" i="11"/>
  <c r="AR599" i="11"/>
  <c r="AR304" i="11"/>
  <c r="AR270" i="11"/>
  <c r="AR1001" i="11"/>
  <c r="AR963" i="11"/>
  <c r="AR873" i="11"/>
  <c r="AR906" i="11"/>
  <c r="AR798" i="11"/>
  <c r="AR701" i="11"/>
  <c r="AR761" i="11"/>
  <c r="AR641" i="11"/>
  <c r="AR551" i="11"/>
  <c r="AR423" i="11"/>
  <c r="AR356" i="11"/>
  <c r="AR313" i="11"/>
  <c r="AR882" i="11"/>
  <c r="AR862" i="11"/>
  <c r="AR750" i="11"/>
  <c r="AR777" i="11"/>
  <c r="AR740" i="11"/>
  <c r="AR634" i="11"/>
  <c r="AR665" i="11"/>
  <c r="AR608" i="11"/>
  <c r="AR482" i="11"/>
  <c r="AR441" i="11"/>
  <c r="AR361" i="11"/>
  <c r="AR1027" i="11"/>
  <c r="AR926" i="11"/>
  <c r="AR955" i="11"/>
  <c r="AR806" i="11"/>
  <c r="AR799" i="11"/>
  <c r="AR763" i="11"/>
  <c r="AR667" i="11"/>
  <c r="AR461" i="11"/>
  <c r="AR544" i="11"/>
  <c r="AR420" i="11"/>
  <c r="AR456" i="11"/>
  <c r="AR321" i="11"/>
  <c r="AR351" i="11"/>
  <c r="AR266" i="11"/>
  <c r="AR283" i="11"/>
  <c r="AR203" i="11"/>
  <c r="AR138" i="11"/>
  <c r="AR99" i="11"/>
  <c r="AR45" i="11"/>
  <c r="AR298" i="11"/>
  <c r="AR132" i="11"/>
  <c r="AR90" i="11"/>
  <c r="AR33" i="11"/>
  <c r="AR202" i="11"/>
  <c r="AR184" i="11"/>
  <c r="AR171" i="11"/>
  <c r="AR113" i="11"/>
  <c r="AR504" i="11"/>
  <c r="AR388" i="11"/>
  <c r="AR424" i="11"/>
  <c r="AR455" i="11"/>
  <c r="AR384" i="11"/>
  <c r="AR286" i="11"/>
  <c r="AR140" i="11"/>
  <c r="AR137" i="11"/>
  <c r="AR51" i="11"/>
  <c r="AR331" i="11"/>
  <c r="AR393" i="11"/>
  <c r="AR279" i="11"/>
  <c r="AR327" i="11"/>
  <c r="AR240" i="11"/>
  <c r="AR100" i="11"/>
  <c r="AR267" i="11"/>
  <c r="AR151" i="11"/>
  <c r="AR235" i="11"/>
  <c r="AR185" i="11"/>
  <c r="AR107" i="11"/>
  <c r="AR98" i="11"/>
  <c r="AR629" i="11"/>
  <c r="AR557" i="11"/>
  <c r="AR452" i="11"/>
  <c r="AR212" i="11"/>
  <c r="AR296" i="11"/>
  <c r="AR165" i="11"/>
  <c r="AR170" i="11"/>
  <c r="AR76" i="11"/>
  <c r="AR1030" i="11"/>
  <c r="AR964" i="11"/>
  <c r="AR940" i="11"/>
  <c r="AR846" i="11"/>
  <c r="AR876" i="11"/>
  <c r="AR719" i="11"/>
  <c r="AR604" i="11"/>
  <c r="AR651" i="11"/>
  <c r="AR691" i="11"/>
  <c r="AR527" i="11"/>
  <c r="AR288" i="11"/>
  <c r="AR347" i="11"/>
  <c r="AR247" i="11"/>
  <c r="AR1013" i="11"/>
  <c r="AR971" i="11"/>
  <c r="AR934" i="11"/>
  <c r="AR896" i="11"/>
  <c r="AR671" i="11"/>
  <c r="AR766" i="11"/>
  <c r="AR682" i="11"/>
  <c r="AR579" i="11"/>
  <c r="AR463" i="11"/>
  <c r="AR341" i="11"/>
  <c r="AR1026" i="11"/>
  <c r="AR981" i="11"/>
  <c r="AR392" i="11"/>
  <c r="AR752" i="11"/>
  <c r="AR747" i="11"/>
  <c r="AR725" i="11"/>
  <c r="AR670" i="11"/>
  <c r="AR637" i="11"/>
  <c r="AR506" i="11"/>
  <c r="AR965" i="11"/>
  <c r="AR984" i="11"/>
  <c r="AR946" i="11"/>
  <c r="AR910" i="11"/>
  <c r="AR878" i="11"/>
  <c r="AR787" i="11"/>
  <c r="AR465" i="11"/>
  <c r="AR709" i="11"/>
  <c r="AR518" i="11"/>
  <c r="AR568" i="11"/>
  <c r="AR383" i="11"/>
  <c r="AR1028" i="11"/>
  <c r="AR990" i="11"/>
  <c r="AR912" i="11"/>
  <c r="AR935" i="11"/>
  <c r="AR774" i="11"/>
  <c r="AR796" i="11"/>
  <c r="AR694" i="11"/>
  <c r="AR614" i="11"/>
  <c r="AR538" i="11"/>
  <c r="AR287" i="11"/>
  <c r="AR329" i="11"/>
  <c r="AR960" i="11"/>
  <c r="AR795" i="11"/>
  <c r="AR881" i="11"/>
  <c r="AR842" i="11"/>
  <c r="AR684" i="11"/>
  <c r="AR785" i="11"/>
  <c r="AR666" i="11"/>
  <c r="AR577" i="11"/>
  <c r="AR525" i="11"/>
  <c r="AR407" i="11"/>
  <c r="AR368" i="11"/>
  <c r="AR856" i="11"/>
  <c r="AR804" i="11"/>
  <c r="AR859" i="11"/>
  <c r="AR768" i="11"/>
  <c r="AR624" i="11"/>
  <c r="AR720" i="11"/>
  <c r="AR554" i="11"/>
  <c r="AR583" i="11"/>
  <c r="AR458" i="11"/>
  <c r="AR986" i="11"/>
  <c r="AR987" i="11"/>
  <c r="AR923" i="11"/>
  <c r="AR823" i="11"/>
  <c r="AR762" i="11"/>
  <c r="AR566" i="11"/>
  <c r="AR617" i="11"/>
  <c r="AR605" i="11"/>
  <c r="AR468" i="11"/>
  <c r="AR578" i="11"/>
  <c r="AR365" i="11"/>
  <c r="AR419" i="11"/>
  <c r="AR333" i="11"/>
  <c r="AR428" i="11"/>
  <c r="AR299" i="11"/>
  <c r="AR144" i="11"/>
  <c r="AR116" i="11"/>
  <c r="AR129" i="11"/>
  <c r="AR134" i="11"/>
  <c r="AR17" i="11"/>
  <c r="AR343" i="11"/>
  <c r="AR141" i="11"/>
  <c r="AR95" i="11"/>
  <c r="AR112" i="11"/>
  <c r="AR480" i="11"/>
  <c r="AR373" i="11"/>
  <c r="AR359" i="11"/>
  <c r="AR364" i="11"/>
  <c r="AR323" i="11"/>
  <c r="AR182" i="11"/>
  <c r="AR251" i="11"/>
  <c r="AR89" i="11"/>
  <c r="AR335" i="11"/>
  <c r="AR278" i="11"/>
  <c r="AR268" i="11"/>
  <c r="AR208" i="11"/>
  <c r="AR86" i="11"/>
  <c r="AR96" i="11"/>
  <c r="AR31" i="11"/>
  <c r="AR9" i="11"/>
  <c r="AR307" i="11"/>
  <c r="AR198" i="11"/>
  <c r="AR166" i="11"/>
  <c r="AR114" i="11"/>
  <c r="AR103" i="11"/>
  <c r="AR37" i="11"/>
  <c r="AR524" i="11"/>
  <c r="AR561" i="11"/>
  <c r="AR265" i="11"/>
  <c r="AR403" i="11"/>
  <c r="AR337" i="11"/>
  <c r="AR224" i="11"/>
  <c r="AR213" i="11"/>
  <c r="AR150" i="11"/>
  <c r="AR192" i="11"/>
  <c r="AR1021" i="11"/>
  <c r="AR999" i="11"/>
  <c r="AR900" i="11"/>
  <c r="AR727" i="11"/>
  <c r="AR703" i="11"/>
  <c r="AR576" i="11"/>
  <c r="AR640" i="11"/>
  <c r="AR372" i="11"/>
  <c r="AR880" i="11"/>
  <c r="AR828" i="11"/>
  <c r="AR888" i="11"/>
  <c r="AR870" i="11"/>
  <c r="AR788" i="11"/>
  <c r="AR674" i="11"/>
  <c r="AR639" i="11"/>
  <c r="AR699" i="11"/>
  <c r="AR585" i="11"/>
  <c r="AR225" i="11"/>
  <c r="AR1017" i="11"/>
  <c r="AR969" i="11"/>
  <c r="AR929" i="11"/>
  <c r="AR907" i="11"/>
  <c r="AR800" i="11"/>
  <c r="AR649" i="11"/>
  <c r="AR636" i="11"/>
  <c r="AR723" i="11"/>
  <c r="AR569" i="11"/>
  <c r="AR558" i="11"/>
  <c r="AR409" i="11"/>
  <c r="AR1006" i="11"/>
  <c r="AR917" i="11"/>
  <c r="AR780" i="11"/>
  <c r="AR815" i="11"/>
  <c r="AR813" i="11"/>
  <c r="AR738" i="11"/>
  <c r="AR688" i="11"/>
  <c r="AR467" i="11"/>
  <c r="AR635" i="11"/>
  <c r="AR575" i="11"/>
  <c r="AR497" i="11"/>
  <c r="AR404" i="11"/>
  <c r="AR952" i="11"/>
  <c r="AR983" i="11"/>
  <c r="AR937" i="11"/>
  <c r="AR821" i="11"/>
  <c r="AR899" i="11"/>
  <c r="AR713" i="11"/>
  <c r="AR357" i="11"/>
  <c r="AR344" i="11"/>
  <c r="AR1016" i="11"/>
  <c r="AR858" i="11"/>
  <c r="AR690" i="11"/>
  <c r="AR570" i="11"/>
  <c r="AR567" i="11"/>
  <c r="AR656" i="11"/>
  <c r="AR546" i="11"/>
  <c r="AR519" i="11"/>
  <c r="AR459" i="11"/>
  <c r="AR318" i="11"/>
  <c r="AR749" i="11"/>
  <c r="AR810" i="11"/>
  <c r="AR911" i="11"/>
  <c r="AR775" i="11"/>
  <c r="AR754" i="11"/>
  <c r="AR673" i="11"/>
  <c r="AR676" i="11"/>
  <c r="AR582" i="11"/>
  <c r="AR548" i="11"/>
  <c r="AR489" i="11"/>
  <c r="AR437" i="11"/>
  <c r="AR295" i="11"/>
  <c r="AR1014" i="11"/>
  <c r="AR972" i="11"/>
  <c r="AR919" i="11"/>
  <c r="AR885" i="11"/>
  <c r="AR877" i="11"/>
  <c r="AR786" i="11"/>
  <c r="AR584" i="11"/>
  <c r="AR587" i="11"/>
  <c r="AR469" i="11"/>
  <c r="AR425" i="11"/>
  <c r="AR250" i="11"/>
  <c r="AR416" i="11"/>
  <c r="AR262" i="11"/>
  <c r="AR294" i="11"/>
  <c r="AR159" i="11"/>
  <c r="AR180" i="11"/>
  <c r="AR110" i="11"/>
  <c r="AR7" i="11"/>
  <c r="AR191" i="11"/>
  <c r="AR200" i="11"/>
  <c r="AR81" i="11"/>
  <c r="AR21" i="11"/>
  <c r="AR290" i="11"/>
  <c r="AR204" i="11"/>
  <c r="AR226" i="11"/>
  <c r="AR48" i="11"/>
  <c r="AR485" i="11"/>
  <c r="AR322" i="11"/>
  <c r="AR339" i="11"/>
  <c r="AR292" i="11"/>
  <c r="AR214" i="11"/>
  <c r="AR274" i="11"/>
  <c r="AR233" i="11"/>
  <c r="AR160" i="11"/>
  <c r="AR121" i="11"/>
  <c r="AR34" i="11"/>
  <c r="AR326" i="11"/>
  <c r="AR382" i="11"/>
  <c r="AR223" i="11"/>
  <c r="AR186" i="11"/>
  <c r="AR146" i="11"/>
  <c r="AR74" i="11"/>
  <c r="AR19" i="11"/>
  <c r="AR59" i="11"/>
  <c r="AR22" i="11"/>
  <c r="AR6" i="11"/>
  <c r="AR257" i="11"/>
  <c r="AR281" i="11"/>
  <c r="AR169" i="11"/>
  <c r="AR77" i="11"/>
  <c r="AR610" i="11"/>
  <c r="AR471" i="11"/>
  <c r="AR464" i="11"/>
  <c r="AR272" i="11"/>
  <c r="AR406" i="11"/>
  <c r="AR249" i="11"/>
  <c r="AR992" i="11"/>
  <c r="AR941" i="11"/>
  <c r="AR925" i="11"/>
  <c r="AR784" i="11"/>
  <c r="AR722" i="11"/>
  <c r="AR595" i="11"/>
  <c r="AR555" i="11"/>
  <c r="AR325" i="11"/>
  <c r="AR305" i="11"/>
  <c r="AR949" i="11"/>
  <c r="AR857" i="11"/>
  <c r="AR931" i="11"/>
  <c r="AR743" i="11"/>
  <c r="AR669" i="11"/>
  <c r="AR556" i="11"/>
  <c r="AR271" i="11"/>
  <c r="AR417" i="11"/>
  <c r="AR311" i="11"/>
  <c r="AR1019" i="11"/>
  <c r="AR978" i="11"/>
  <c r="AR849" i="11"/>
  <c r="AR898" i="11"/>
  <c r="AR854" i="11"/>
  <c r="AR816" i="11"/>
  <c r="AR711" i="11"/>
  <c r="AR683" i="11"/>
  <c r="AR539" i="11"/>
  <c r="AR505" i="11"/>
  <c r="AR261" i="11"/>
  <c r="AR513" i="11"/>
  <c r="AR988" i="11"/>
  <c r="AR966" i="11"/>
  <c r="AR916" i="11"/>
  <c r="AR872" i="11"/>
  <c r="AR805" i="11"/>
  <c r="AR797" i="11"/>
  <c r="AR729" i="11"/>
  <c r="AR466" i="11"/>
  <c r="AR536" i="11"/>
  <c r="AR526" i="11"/>
  <c r="AR487" i="11"/>
  <c r="AR413" i="11"/>
  <c r="AR1024" i="11"/>
  <c r="AR954" i="11"/>
  <c r="AR827" i="11"/>
  <c r="AR737" i="11"/>
  <c r="AR677" i="11"/>
  <c r="AR592" i="11"/>
  <c r="AR277" i="11"/>
  <c r="AR285" i="11"/>
  <c r="AR979" i="11"/>
  <c r="AR985" i="11"/>
  <c r="AR938" i="11"/>
  <c r="AR772" i="11"/>
  <c r="AR844" i="11"/>
  <c r="AR663" i="11"/>
  <c r="AR698" i="11"/>
  <c r="AR531" i="11"/>
  <c r="AR529" i="11"/>
  <c r="AR989" i="11"/>
  <c r="AR792" i="11"/>
  <c r="AR789" i="11"/>
  <c r="AR794" i="11"/>
  <c r="AR607" i="11"/>
  <c r="AR520" i="11"/>
  <c r="AR371" i="11"/>
  <c r="AR402" i="11"/>
  <c r="AR360" i="11"/>
  <c r="AR1018" i="11"/>
  <c r="AR961" i="11"/>
  <c r="AR905" i="11"/>
  <c r="AR814" i="11"/>
  <c r="AR542" i="11"/>
  <c r="AR716" i="11"/>
  <c r="AR436" i="11"/>
  <c r="AR534" i="11"/>
  <c r="AR490" i="11"/>
  <c r="AR442" i="11"/>
  <c r="AR495" i="11"/>
  <c r="AR309" i="11"/>
  <c r="AR422" i="11"/>
  <c r="AR259" i="11"/>
  <c r="AR178" i="11"/>
  <c r="AR158" i="11"/>
  <c r="AR119" i="11"/>
  <c r="AR75" i="11"/>
  <c r="AR39" i="11"/>
  <c r="AR157" i="11"/>
  <c r="AR67" i="11"/>
  <c r="AR36" i="11"/>
  <c r="AR10" i="11"/>
  <c r="AR284" i="11"/>
  <c r="AR197" i="11"/>
  <c r="AR187" i="11"/>
  <c r="AR47" i="11"/>
  <c r="AR511" i="11"/>
  <c r="AR369" i="11"/>
  <c r="AR448" i="11"/>
  <c r="AR440" i="11"/>
  <c r="AR176" i="11"/>
  <c r="AR175" i="11"/>
  <c r="AR82" i="11"/>
  <c r="AR29" i="11"/>
  <c r="AR414" i="11"/>
  <c r="AR201" i="11"/>
  <c r="AR155" i="11"/>
  <c r="AR199" i="11"/>
  <c r="AR181" i="11"/>
  <c r="AR69" i="11"/>
  <c r="AR56" i="11"/>
  <c r="AR26" i="11"/>
  <c r="AR231" i="11"/>
  <c r="AR115" i="11"/>
  <c r="AR42" i="11"/>
  <c r="AR300" i="11"/>
  <c r="AR275" i="11"/>
  <c r="AR147" i="11"/>
  <c r="AR106" i="11"/>
  <c r="AR68" i="11"/>
  <c r="AR38" i="11"/>
  <c r="AR611" i="11"/>
  <c r="AR434" i="11"/>
  <c r="AR389" i="11"/>
  <c r="AR486" i="11"/>
  <c r="AR1010" i="11"/>
  <c r="AR904" i="11"/>
  <c r="AR930" i="11"/>
  <c r="AR860" i="11"/>
  <c r="AR586" i="11"/>
  <c r="AR476" i="11"/>
  <c r="AR297" i="11"/>
  <c r="AR320" i="11"/>
  <c r="AR927" i="11"/>
  <c r="AR742" i="11"/>
  <c r="AR835" i="11"/>
  <c r="AR759" i="11"/>
  <c r="AR588" i="11"/>
  <c r="AR450" i="11"/>
  <c r="AR462" i="11"/>
  <c r="AR314" i="11"/>
  <c r="AR995" i="11"/>
  <c r="AR968" i="11"/>
  <c r="AR901" i="11"/>
  <c r="AR892" i="11"/>
  <c r="AR769" i="11"/>
  <c r="AR655" i="11"/>
  <c r="AR695" i="11"/>
  <c r="AR710" i="11"/>
  <c r="AR685" i="11"/>
  <c r="AR598" i="11"/>
  <c r="AR484" i="11"/>
  <c r="AR477" i="11"/>
  <c r="AR338" i="11"/>
  <c r="AR1007" i="11"/>
  <c r="AR944" i="11"/>
  <c r="AR914" i="11"/>
  <c r="AR840" i="11"/>
  <c r="AR776" i="11"/>
  <c r="AR687" i="11"/>
  <c r="AR609" i="11"/>
  <c r="AR533" i="11"/>
  <c r="AR521" i="11"/>
  <c r="AR438" i="11"/>
  <c r="AR340" i="11"/>
  <c r="AR1023" i="11"/>
  <c r="AR991" i="11"/>
  <c r="AR945" i="11"/>
  <c r="AR801" i="11"/>
  <c r="AR871" i="11"/>
  <c r="AR808" i="11"/>
  <c r="AR645" i="11"/>
  <c r="AR379" i="11"/>
  <c r="AR355" i="11"/>
  <c r="AR1015" i="11"/>
  <c r="AR803" i="11"/>
  <c r="AR731" i="11"/>
  <c r="AR642" i="11"/>
  <c r="AR589" i="11"/>
  <c r="AR573" i="11"/>
  <c r="AR560" i="11"/>
  <c r="AR396" i="11"/>
  <c r="AR415" i="11"/>
  <c r="AR874" i="11"/>
  <c r="AR822" i="11"/>
  <c r="AR692" i="11"/>
  <c r="AR661" i="11"/>
  <c r="AR696" i="11"/>
  <c r="AR603" i="11"/>
  <c r="AR473" i="11"/>
  <c r="AR516" i="11"/>
  <c r="AR421" i="11"/>
  <c r="AR998" i="11"/>
  <c r="AR973" i="11"/>
  <c r="AR920" i="11"/>
  <c r="AR855" i="11"/>
  <c r="AR765" i="11"/>
  <c r="AR783" i="11"/>
  <c r="AR717" i="11"/>
  <c r="AR514" i="11"/>
  <c r="AR606" i="11"/>
  <c r="AR433" i="11"/>
  <c r="AR491" i="11"/>
  <c r="AR460" i="11"/>
  <c r="AR394" i="11"/>
  <c r="AR367" i="11"/>
  <c r="AR399" i="11"/>
  <c r="AR211" i="11"/>
  <c r="AR256" i="11"/>
  <c r="AR148" i="11"/>
  <c r="AR126" i="11"/>
  <c r="AR92" i="11"/>
  <c r="AR3" i="11"/>
  <c r="AR188" i="11"/>
  <c r="AR88" i="11"/>
  <c r="AR177" i="11"/>
  <c r="AR193" i="11"/>
  <c r="AR136" i="11"/>
  <c r="AR118" i="11"/>
  <c r="AR85" i="11"/>
  <c r="AR55" i="11"/>
  <c r="AR492" i="11"/>
  <c r="AR398" i="11"/>
  <c r="AR418" i="11"/>
  <c r="AR227" i="11"/>
  <c r="AR236" i="11"/>
  <c r="AR243" i="11"/>
  <c r="AR218" i="11"/>
  <c r="AR172" i="11"/>
  <c r="AR109" i="11"/>
  <c r="AR376" i="11"/>
  <c r="AR474" i="11"/>
  <c r="AR127" i="11"/>
  <c r="AR245" i="11"/>
  <c r="AR264" i="11"/>
  <c r="AR221" i="11"/>
  <c r="AR124" i="11"/>
  <c r="AR149" i="11"/>
  <c r="AR167" i="11"/>
  <c r="AR54" i="11"/>
  <c r="AR196" i="11"/>
  <c r="AR282" i="11"/>
  <c r="AR269" i="11"/>
  <c r="AR215" i="11"/>
  <c r="AR130" i="11"/>
  <c r="AR64" i="11"/>
  <c r="AR530" i="11"/>
  <c r="AR515" i="11"/>
  <c r="AR517" i="11"/>
  <c r="AR959" i="11"/>
  <c r="AR863" i="11"/>
  <c r="AR850" i="11"/>
  <c r="AR812" i="11"/>
  <c r="AR623" i="11"/>
  <c r="AR627" i="11"/>
  <c r="AR439" i="11"/>
  <c r="AR241" i="11"/>
  <c r="AR948" i="11"/>
  <c r="AR956" i="11"/>
  <c r="AR908" i="11"/>
  <c r="AR897" i="11"/>
  <c r="AR830" i="11"/>
  <c r="AR626" i="11"/>
  <c r="AR678" i="11"/>
  <c r="AR559" i="11"/>
  <c r="AR662" i="11"/>
  <c r="AR602" i="11"/>
  <c r="AR481" i="11"/>
  <c r="AR475" i="11"/>
  <c r="AR366" i="11"/>
  <c r="AR1003" i="11"/>
  <c r="AR951" i="11"/>
  <c r="AR848" i="11"/>
  <c r="AR853" i="11"/>
  <c r="AR764" i="11"/>
  <c r="AR647" i="11"/>
  <c r="AR689" i="11"/>
  <c r="AR596" i="11"/>
  <c r="AR443" i="11"/>
  <c r="AR950" i="11"/>
  <c r="AR918" i="11"/>
  <c r="AR928" i="11"/>
  <c r="AR781" i="11"/>
  <c r="AR861" i="11"/>
  <c r="AR715" i="11"/>
  <c r="AR753" i="11"/>
  <c r="AR630" i="11"/>
  <c r="AR430" i="11"/>
  <c r="AR431" i="11"/>
  <c r="AR457" i="11"/>
  <c r="AR1008" i="11"/>
  <c r="AR974" i="11"/>
  <c r="AR887" i="11"/>
  <c r="AR865" i="11"/>
  <c r="AR739" i="11"/>
  <c r="AR778" i="11"/>
  <c r="AR714" i="11"/>
  <c r="AR632" i="11"/>
  <c r="AR293" i="11"/>
  <c r="AR1000" i="11"/>
  <c r="AR845" i="11"/>
  <c r="AR913" i="11"/>
  <c r="AR832" i="11"/>
  <c r="AR757" i="11"/>
  <c r="AR736" i="11"/>
  <c r="AR580" i="11"/>
  <c r="AR500" i="11"/>
  <c r="AR563" i="11"/>
  <c r="AR498" i="11"/>
  <c r="AR432" i="11"/>
  <c r="AR836" i="11"/>
  <c r="AR841" i="11"/>
  <c r="AR628" i="11"/>
  <c r="AR702" i="11"/>
  <c r="AR631" i="11"/>
  <c r="AR499" i="11"/>
  <c r="AR646" i="11"/>
  <c r="AR385" i="11"/>
  <c r="AR549" i="11"/>
  <c r="AR427" i="11"/>
  <c r="AR728" i="11"/>
  <c r="AR947" i="11"/>
  <c r="AR921" i="11"/>
  <c r="AR744" i="11"/>
  <c r="AR681" i="11"/>
  <c r="AR741" i="11"/>
  <c r="AR724" i="11"/>
  <c r="AR613" i="11"/>
  <c r="AR451" i="11"/>
  <c r="AR386" i="11"/>
  <c r="AR330" i="11"/>
  <c r="AR358" i="11"/>
  <c r="AR210" i="11"/>
  <c r="AR219" i="11"/>
  <c r="AR101" i="11"/>
  <c r="AR139" i="11"/>
  <c r="AR70" i="11"/>
  <c r="AR345" i="11"/>
  <c r="AR216" i="11"/>
  <c r="AR163" i="11"/>
  <c r="AR164" i="11"/>
  <c r="AR25" i="11"/>
  <c r="AR447" i="11"/>
  <c r="AR401" i="11"/>
  <c r="AR478" i="11"/>
  <c r="AR449" i="11"/>
  <c r="AR174" i="11"/>
  <c r="AR94" i="11"/>
  <c r="AR111" i="11"/>
  <c r="AR30" i="11"/>
  <c r="AR35" i="11"/>
  <c r="AR306" i="11"/>
  <c r="AR232" i="11"/>
  <c r="AR143" i="11"/>
  <c r="AR205" i="11"/>
  <c r="AR123" i="11"/>
  <c r="AR60" i="11"/>
  <c r="AR154" i="11"/>
  <c r="AR71" i="11"/>
  <c r="AR319" i="11"/>
  <c r="AR230" i="11"/>
  <c r="AR91" i="11"/>
  <c r="AR41" i="11"/>
  <c r="AR675" i="11"/>
  <c r="AR510" i="11"/>
  <c r="AR445" i="11"/>
  <c r="AR454" i="11"/>
  <c r="AR310" i="11"/>
  <c r="AR189" i="11"/>
  <c r="AR194" i="11"/>
  <c r="AR980" i="11"/>
  <c r="AR893" i="11"/>
  <c r="AR943" i="11"/>
  <c r="AR886" i="11"/>
  <c r="AR802" i="11"/>
  <c r="AR767" i="11"/>
  <c r="AR644" i="11"/>
  <c r="AR479" i="11"/>
  <c r="AR253" i="11"/>
  <c r="AR370" i="11"/>
  <c r="AR190" i="11"/>
  <c r="AR1025" i="11"/>
  <c r="AR994" i="11"/>
  <c r="AR839" i="11"/>
  <c r="AR866" i="11"/>
  <c r="AR735" i="11"/>
  <c r="AR706" i="11"/>
  <c r="AR502" i="11"/>
  <c r="AR501" i="11"/>
  <c r="AR444" i="11"/>
  <c r="AR258" i="11"/>
  <c r="AR1020" i="11"/>
  <c r="AR895" i="11"/>
  <c r="AR746" i="11"/>
  <c r="AR707" i="11"/>
  <c r="AR718" i="11"/>
  <c r="AR658" i="11"/>
  <c r="AR672" i="11"/>
  <c r="AR532" i="11"/>
  <c r="AR618" i="11"/>
  <c r="AR552" i="11"/>
  <c r="AR381" i="11"/>
  <c r="AR1029" i="11"/>
  <c r="AR962" i="11"/>
  <c r="AR648" i="11"/>
  <c r="AR852" i="11"/>
  <c r="AR597" i="11"/>
  <c r="AR565" i="11"/>
  <c r="AR543" i="11"/>
  <c r="AR509" i="11"/>
  <c r="AR408" i="11"/>
  <c r="AR400" i="11"/>
  <c r="AR1012" i="11"/>
  <c r="AR942" i="11"/>
  <c r="AR879" i="11"/>
  <c r="AR875" i="11"/>
  <c r="AR791" i="11"/>
  <c r="AR782" i="11"/>
  <c r="AR564" i="11"/>
  <c r="AR222" i="11"/>
  <c r="AR1011" i="11"/>
  <c r="AR933" i="11"/>
  <c r="AR883" i="11"/>
  <c r="AR884" i="11"/>
  <c r="AR867" i="11"/>
  <c r="AR700" i="11"/>
  <c r="AR426" i="11"/>
  <c r="AR244" i="11"/>
  <c r="AR939" i="11"/>
  <c r="AR733" i="11"/>
  <c r="AR819" i="11"/>
  <c r="AR748" i="11"/>
  <c r="AR734" i="11"/>
  <c r="AR633" i="11"/>
  <c r="AR411" i="11"/>
  <c r="AR453" i="11"/>
  <c r="AR334" i="11"/>
  <c r="AR915" i="11"/>
  <c r="AR851" i="11"/>
  <c r="AR829" i="11"/>
  <c r="AR726" i="11"/>
  <c r="AR679" i="11"/>
  <c r="AR615" i="11"/>
  <c r="AR446" i="11"/>
  <c r="AR523" i="11"/>
  <c r="AR346" i="11"/>
  <c r="AR324" i="11"/>
  <c r="AR228" i="11"/>
  <c r="AR302" i="11"/>
  <c r="AR229" i="11"/>
  <c r="AR125" i="11"/>
  <c r="AR255" i="11"/>
  <c r="AR93" i="11"/>
  <c r="AR27" i="11"/>
  <c r="AR260" i="11"/>
  <c r="AR209" i="11"/>
  <c r="AR105" i="11"/>
  <c r="AR122" i="11"/>
  <c r="AR40" i="11"/>
  <c r="AR508" i="11"/>
  <c r="AR562" i="11"/>
  <c r="AR242" i="11"/>
  <c r="AR183" i="11"/>
  <c r="AR161" i="11"/>
  <c r="AR61" i="11"/>
  <c r="AR83" i="11"/>
  <c r="AR14" i="11"/>
  <c r="AR363" i="11"/>
  <c r="AR289" i="11"/>
  <c r="AR217" i="11"/>
  <c r="AR78" i="11"/>
  <c r="AR79" i="11"/>
  <c r="AR13" i="11"/>
  <c r="AR97" i="11"/>
  <c r="AR152" i="11"/>
  <c r="AR20" i="11"/>
  <c r="AR120" i="11"/>
  <c r="AR87" i="11"/>
  <c r="AR522" i="11"/>
  <c r="AR571" i="11"/>
  <c r="AR535" i="11"/>
  <c r="AR405" i="11"/>
  <c r="AR342" i="11"/>
  <c r="AR234" i="11"/>
  <c r="AR332" i="11"/>
  <c r="AR179" i="11"/>
  <c r="AR958" i="11"/>
  <c r="AR894" i="11"/>
  <c r="AR843" i="11"/>
  <c r="AR890" i="11"/>
  <c r="AR864" i="11"/>
  <c r="AR758" i="11"/>
  <c r="AR638" i="11"/>
  <c r="AR621" i="11"/>
  <c r="AR303" i="11"/>
  <c r="AR378" i="11"/>
  <c r="AR291" i="11"/>
  <c r="AR1009" i="11"/>
  <c r="AR889" i="11"/>
  <c r="AR807" i="11"/>
  <c r="AR817" i="11"/>
  <c r="AR773" i="11"/>
  <c r="AR697" i="11"/>
  <c r="AR547" i="11"/>
  <c r="AR976" i="11"/>
  <c r="AR982" i="11"/>
  <c r="AR936" i="11"/>
  <c r="AR793" i="11"/>
  <c r="AR712" i="11"/>
  <c r="AR755" i="11"/>
  <c r="AR654" i="11"/>
  <c r="AR581" i="11"/>
  <c r="AR612" i="11"/>
  <c r="AR1022" i="11"/>
  <c r="AR975" i="11"/>
  <c r="AR957" i="11"/>
  <c r="AR847" i="11"/>
  <c r="AR891" i="11"/>
  <c r="AR721" i="11"/>
  <c r="AR622" i="11"/>
  <c r="AR512" i="11"/>
  <c r="AR572" i="11"/>
  <c r="AR488" i="11"/>
  <c r="AR1005" i="11"/>
  <c r="AR869" i="11"/>
  <c r="AR838" i="11"/>
  <c r="AR868" i="11"/>
  <c r="AR771" i="11"/>
  <c r="AR668" i="11"/>
  <c r="AR732" i="11"/>
  <c r="AR616" i="11"/>
  <c r="AR273" i="11"/>
  <c r="AR953" i="11"/>
  <c r="AR970" i="11"/>
  <c r="AR826" i="11"/>
  <c r="AR831" i="11"/>
  <c r="AR809" i="11"/>
  <c r="AR659" i="11"/>
  <c r="AR680" i="11"/>
  <c r="AR590" i="11"/>
  <c r="AR472" i="11"/>
  <c r="AR374" i="11"/>
  <c r="AR932" i="11"/>
  <c r="AR922" i="11"/>
  <c r="AR811" i="11"/>
  <c r="AR833" i="11"/>
  <c r="AR664" i="11"/>
  <c r="AR756" i="11"/>
  <c r="AR705" i="11"/>
  <c r="AR574" i="11"/>
  <c r="AR377" i="11"/>
  <c r="AR387" i="11"/>
  <c r="AR2" i="11"/>
  <c r="AR996" i="11"/>
  <c r="AR909" i="11"/>
  <c r="AR779" i="11"/>
  <c r="AR657" i="11"/>
  <c r="AR553" i="11"/>
  <c r="AR601" i="11"/>
  <c r="AR540" i="11"/>
  <c r="AR541" i="11"/>
  <c r="AR395" i="11"/>
  <c r="AR537" i="11"/>
  <c r="AR470" i="11"/>
  <c r="AR336" i="11"/>
  <c r="AR380" i="11"/>
  <c r="AR173" i="11"/>
  <c r="AR131" i="11"/>
  <c r="AR53" i="11"/>
  <c r="AR238" i="11"/>
  <c r="AR108" i="11"/>
  <c r="AR80" i="11"/>
  <c r="AR32" i="11"/>
  <c r="AR328" i="11"/>
  <c r="AR207" i="11"/>
  <c r="AR153" i="11"/>
  <c r="AR73" i="11"/>
  <c r="AR600" i="11"/>
  <c r="AR496" i="11"/>
  <c r="AR354" i="11"/>
  <c r="AR412" i="11"/>
  <c r="AR353" i="11"/>
  <c r="AR263" i="11"/>
  <c r="AR276" i="11"/>
  <c r="AR135" i="11"/>
  <c r="AR23" i="11"/>
  <c r="AR410" i="11"/>
  <c r="AR390" i="11"/>
  <c r="AR316" i="11"/>
  <c r="AR252" i="11"/>
  <c r="AR117" i="11"/>
  <c r="AR102" i="11"/>
  <c r="AR66" i="11"/>
  <c r="AR104" i="11"/>
  <c r="AR65" i="11"/>
  <c r="AR58" i="11"/>
  <c r="AR16" i="11"/>
  <c r="AR206" i="11"/>
  <c r="AR145" i="11"/>
  <c r="AR133" i="11"/>
  <c r="AR84" i="11"/>
  <c r="AR591" i="11"/>
  <c r="AR594" i="11"/>
  <c r="AR494" i="11"/>
  <c r="AR349" i="11"/>
  <c r="AR348" i="11"/>
  <c r="AR350" i="11"/>
  <c r="AR308" i="11"/>
  <c r="AR280" i="11"/>
  <c r="AR254" i="11"/>
  <c r="AR237" i="11"/>
  <c r="AR72" i="11"/>
  <c r="AR5" i="11"/>
  <c r="AR28" i="11"/>
  <c r="AR435" i="11"/>
  <c r="AR168" i="11"/>
  <c r="AR57" i="11"/>
  <c r="AR50" i="11"/>
  <c r="AR46" i="11"/>
  <c r="AR24" i="11"/>
  <c r="AR375" i="11"/>
  <c r="AR162" i="11"/>
  <c r="AR18" i="11"/>
  <c r="AR15" i="11"/>
  <c r="AR352" i="11"/>
  <c r="AR195" i="11"/>
  <c r="AR11" i="11"/>
  <c r="AR315" i="11"/>
  <c r="AR63" i="11"/>
  <c r="AR43" i="11"/>
  <c r="AR8" i="11"/>
  <c r="AR312" i="11"/>
  <c r="AR62" i="11"/>
  <c r="AR156" i="11"/>
  <c r="AR220" i="11"/>
  <c r="AR52" i="11"/>
  <c r="AR12" i="11"/>
  <c r="AT652" i="11"/>
  <c r="AP44" i="12"/>
  <c r="AP128" i="12"/>
  <c r="AP6" i="12"/>
  <c r="AP167" i="12"/>
  <c r="AP553" i="12"/>
  <c r="AP787" i="12"/>
  <c r="AP494" i="12"/>
  <c r="AP811" i="12"/>
  <c r="AP606" i="12"/>
  <c r="AP846" i="12"/>
  <c r="AP723" i="12"/>
  <c r="AP890" i="12"/>
  <c r="AP894" i="12"/>
  <c r="AP194" i="12"/>
  <c r="AP1006" i="12"/>
  <c r="AP619" i="12"/>
  <c r="AP891" i="12"/>
  <c r="AP969" i="12"/>
  <c r="AP1000" i="12"/>
  <c r="AP755" i="12"/>
  <c r="AP1013" i="12"/>
  <c r="AP1031" i="12"/>
  <c r="AP3" i="12"/>
  <c r="AP21" i="12"/>
  <c r="AP82" i="12"/>
  <c r="AP322" i="12"/>
  <c r="AP220" i="12"/>
  <c r="AP443" i="12"/>
  <c r="AP639" i="12"/>
  <c r="AP545" i="12"/>
  <c r="AP666" i="12"/>
  <c r="AP870" i="12"/>
  <c r="AP939" i="12"/>
  <c r="AP885" i="12"/>
  <c r="AP538" i="12"/>
  <c r="AP294" i="12"/>
  <c r="AP828" i="12"/>
  <c r="AP633" i="12"/>
  <c r="AP948" i="12"/>
  <c r="AP99" i="12"/>
  <c r="AP595" i="12"/>
  <c r="AP155" i="12"/>
  <c r="AP589" i="12"/>
  <c r="AP750" i="12"/>
  <c r="AP746" i="12"/>
  <c r="AP783" i="12"/>
  <c r="AP753" i="12"/>
  <c r="AP697" i="12"/>
  <c r="AP990" i="12"/>
  <c r="AP974" i="12"/>
  <c r="AP737" i="12"/>
  <c r="AP988" i="12"/>
  <c r="AP978" i="12"/>
  <c r="AP52" i="12"/>
  <c r="AP198" i="12"/>
  <c r="AP390" i="12"/>
  <c r="AP509" i="12"/>
  <c r="AP718" i="12"/>
  <c r="AP722" i="12"/>
  <c r="AP768" i="12"/>
  <c r="AP825" i="12"/>
  <c r="AP840" i="12"/>
  <c r="AP814" i="12"/>
  <c r="AP776" i="12"/>
  <c r="AP665" i="12"/>
  <c r="AP982" i="12"/>
  <c r="AP985" i="12"/>
  <c r="AP779" i="12"/>
  <c r="AP1011" i="12"/>
  <c r="AP992" i="12"/>
  <c r="AP511" i="12"/>
  <c r="AP208" i="12"/>
  <c r="AP584" i="12"/>
  <c r="AP861" i="12"/>
  <c r="AP592" i="12"/>
  <c r="AP937" i="12"/>
  <c r="AP824" i="12"/>
  <c r="AP1003" i="12"/>
  <c r="AP941" i="12"/>
  <c r="AP651" i="12"/>
  <c r="AP614" i="12"/>
  <c r="AP881" i="12"/>
  <c r="AP323" i="12"/>
  <c r="AP852" i="12"/>
  <c r="AP923" i="12"/>
  <c r="AP449" i="12"/>
  <c r="AP896" i="12"/>
  <c r="AP693" i="12"/>
  <c r="AP179" i="12"/>
  <c r="AP957" i="12"/>
  <c r="AP558" i="12"/>
  <c r="AP1026" i="12"/>
  <c r="AP457" i="12"/>
  <c r="AP567" i="12"/>
  <c r="AP579" i="12"/>
  <c r="AP966" i="12"/>
  <c r="AP767" i="12"/>
  <c r="AP1005" i="12"/>
  <c r="AP947" i="12"/>
  <c r="AP219" i="12"/>
  <c r="AP497" i="12"/>
  <c r="AP644" i="12"/>
  <c r="AP439" i="12"/>
  <c r="AP483" i="12"/>
  <c r="AP438" i="12"/>
  <c r="AP944" i="12"/>
  <c r="AP913" i="12"/>
  <c r="AP838" i="12"/>
  <c r="AP782" i="12"/>
  <c r="AP355" i="12"/>
  <c r="AP971" i="12"/>
  <c r="AP618" i="12"/>
  <c r="AP1021" i="12"/>
  <c r="AP17" i="12"/>
  <c r="AP373" i="12"/>
  <c r="AP146" i="12"/>
  <c r="AP490" i="12"/>
  <c r="AP347" i="12"/>
  <c r="AP730" i="12"/>
  <c r="AP440" i="12"/>
  <c r="AP422" i="12"/>
  <c r="AP540" i="12"/>
  <c r="AP473" i="12"/>
  <c r="AP893" i="12"/>
  <c r="AP792" i="12"/>
  <c r="AP943" i="12"/>
  <c r="AP713" i="12"/>
  <c r="AP462" i="12"/>
  <c r="AP951" i="12"/>
  <c r="AP646" i="12"/>
  <c r="AP1027" i="12"/>
  <c r="AP96" i="12"/>
  <c r="AP238" i="12"/>
  <c r="AP444" i="12"/>
  <c r="AP306" i="12"/>
  <c r="AP627" i="12"/>
  <c r="AP795" i="12"/>
  <c r="AP630" i="12"/>
  <c r="AP816" i="12"/>
  <c r="AP1019" i="12"/>
  <c r="AP970" i="12"/>
  <c r="AP637" i="12"/>
  <c r="AP485" i="12"/>
  <c r="AP517" i="12"/>
  <c r="AP683" i="12"/>
  <c r="AP391" i="12"/>
  <c r="AP10" i="12"/>
  <c r="AP865" i="12"/>
  <c r="AP101" i="12"/>
  <c r="AP173" i="12"/>
  <c r="AP478" i="12"/>
  <c r="AP844" i="12"/>
  <c r="AP800" i="12"/>
  <c r="AP460" i="12"/>
  <c r="AP577" i="12"/>
  <c r="AP227" i="12"/>
  <c r="AP882" i="12"/>
  <c r="AP588" i="12"/>
  <c r="AP720" i="12"/>
  <c r="AP424" i="12"/>
  <c r="AP657" i="12"/>
  <c r="AP484" i="12"/>
  <c r="AP659" i="12"/>
  <c r="AP552" i="12"/>
  <c r="AP430" i="12"/>
  <c r="AP532" i="12"/>
  <c r="AP79" i="12"/>
  <c r="AP496" i="12"/>
  <c r="AP548" i="12"/>
  <c r="AP249" i="12"/>
  <c r="AP11" i="12"/>
  <c r="AP916" i="12"/>
  <c r="AP744" i="12"/>
  <c r="AP420" i="12"/>
  <c r="AP819" i="12"/>
  <c r="AP573" i="12"/>
  <c r="AP353" i="12"/>
  <c r="AP848" i="12"/>
  <c r="AP1028" i="12"/>
  <c r="AP716" i="12"/>
  <c r="AP280" i="12"/>
  <c r="AP1004" i="12"/>
  <c r="AP743" i="12"/>
  <c r="AP555" i="12"/>
  <c r="AP804" i="12"/>
  <c r="AP372" i="12"/>
  <c r="AP300" i="12"/>
  <c r="AP172" i="12"/>
  <c r="AP50" i="12"/>
  <c r="AP1018" i="12"/>
  <c r="AP869" i="12"/>
  <c r="AP952" i="12"/>
  <c r="AP794" i="12"/>
  <c r="AP336" i="12"/>
  <c r="AP266" i="12"/>
  <c r="AP709" i="12"/>
  <c r="AP798" i="12"/>
  <c r="AP622" i="12"/>
  <c r="AP295" i="12"/>
  <c r="AP967" i="12"/>
  <c r="AP884" i="12"/>
  <c r="AP410" i="12"/>
  <c r="AP1029" i="12"/>
  <c r="AP977" i="12"/>
  <c r="AP635" i="12"/>
  <c r="AP856" i="12"/>
  <c r="AP675" i="12"/>
  <c r="AP406" i="12"/>
  <c r="AP334" i="12"/>
  <c r="AP301" i="12"/>
  <c r="AP154" i="12"/>
  <c r="AP18" i="12"/>
  <c r="AP880" i="12"/>
  <c r="AP938" i="12"/>
  <c r="AP796" i="12"/>
  <c r="AP397" i="12"/>
  <c r="AP874" i="12"/>
  <c r="AP586" i="12"/>
  <c r="AP515" i="12"/>
  <c r="AP624" i="12"/>
  <c r="AP374" i="12"/>
  <c r="AP510" i="12"/>
  <c r="AP446" i="12"/>
  <c r="AP385" i="12"/>
  <c r="AP182" i="12"/>
  <c r="AP67" i="12"/>
  <c r="AP895" i="12"/>
  <c r="AP929" i="12"/>
  <c r="AP812" i="12"/>
  <c r="AP583" i="12"/>
  <c r="AP855" i="12"/>
  <c r="AP672" i="12"/>
  <c r="AP463" i="12"/>
  <c r="AP653" i="12"/>
  <c r="AP468" i="12"/>
  <c r="AP180" i="12"/>
  <c r="AP268" i="12"/>
  <c r="AP224" i="12"/>
  <c r="AP212" i="12"/>
  <c r="AP104" i="12"/>
  <c r="AP56" i="12"/>
  <c r="AP73" i="12"/>
  <c r="AP14" i="12"/>
  <c r="AP368" i="12"/>
  <c r="AP366" i="12"/>
  <c r="AP205" i="12"/>
  <c r="AP133" i="12"/>
  <c r="AP120" i="12"/>
  <c r="AP47" i="12"/>
  <c r="AP886" i="12"/>
  <c r="AP764" i="12"/>
  <c r="AP956" i="12"/>
  <c r="AP777" i="12"/>
  <c r="AP623" i="12"/>
  <c r="AP973" i="12"/>
  <c r="AP370" i="12"/>
  <c r="AP121" i="12"/>
  <c r="AP636" i="12"/>
  <c r="AP887" i="12"/>
  <c r="AP83" i="12"/>
  <c r="AP46" i="12"/>
  <c r="AP442" i="12"/>
  <c r="AP946" i="12"/>
  <c r="AP382" i="12"/>
  <c r="AP87" i="12"/>
  <c r="AP231" i="12"/>
  <c r="AP953" i="12"/>
  <c r="AP921" i="12"/>
  <c r="AP456" i="12"/>
  <c r="AP523" i="12"/>
  <c r="AP719" i="12"/>
  <c r="AP574" i="12"/>
  <c r="AP873" i="12"/>
  <c r="AP482" i="12"/>
  <c r="AP955" i="12"/>
  <c r="AP668" i="12"/>
  <c r="AP147" i="12"/>
  <c r="AP64" i="12"/>
  <c r="AP835" i="12"/>
  <c r="AP493" i="12"/>
  <c r="AP164" i="12"/>
  <c r="AP8" i="12"/>
  <c r="AP857" i="12"/>
  <c r="AP629" i="12"/>
  <c r="AP260" i="12"/>
  <c r="AP940" i="12"/>
  <c r="AP522" i="12"/>
  <c r="AP376" i="12"/>
  <c r="AP1020" i="12"/>
  <c r="AP760" i="12"/>
  <c r="AP269" i="12"/>
  <c r="AP352" i="12"/>
  <c r="AP864" i="12"/>
  <c r="AP594" i="12"/>
  <c r="AP221" i="12"/>
  <c r="AP387" i="12"/>
  <c r="AP226" i="12"/>
  <c r="AP447" i="12"/>
  <c r="AP288" i="12"/>
  <c r="AP253" i="12"/>
  <c r="AP761" i="12"/>
  <c r="AP821" i="12"/>
  <c r="AP996" i="12"/>
  <c r="AP945" i="12"/>
  <c r="AP607" i="12"/>
  <c r="AP299" i="12"/>
  <c r="AP949" i="12"/>
  <c r="AP863" i="12"/>
  <c r="AP582" i="12"/>
  <c r="AP272" i="12"/>
  <c r="AP541" i="12"/>
  <c r="AP415" i="12"/>
  <c r="AP501" i="12"/>
  <c r="AP1024" i="12"/>
  <c r="AP920" i="12"/>
  <c r="AP987" i="12"/>
  <c r="AP647" i="12"/>
  <c r="AP474" i="12"/>
  <c r="AP700" i="12"/>
  <c r="AP84" i="12"/>
  <c r="AP398" i="12"/>
  <c r="AP335" i="12"/>
  <c r="AP13" i="12"/>
  <c r="AP975" i="12"/>
  <c r="AP781" i="12"/>
  <c r="AP738" i="12"/>
  <c r="AP412" i="12"/>
  <c r="AP765" i="12"/>
  <c r="AP261" i="12"/>
  <c r="AP357" i="12"/>
  <c r="AP560" i="12"/>
  <c r="AP156" i="12"/>
  <c r="AP383" i="12"/>
  <c r="AP313" i="12"/>
  <c r="AP216" i="12"/>
  <c r="AP76" i="12"/>
  <c r="AP34" i="12"/>
  <c r="AP981" i="12"/>
  <c r="AP897" i="12"/>
  <c r="AP729" i="12"/>
  <c r="AP455" i="12"/>
  <c r="AP802" i="12"/>
  <c r="AP495" i="12"/>
  <c r="AP393" i="12"/>
  <c r="AP489" i="12"/>
  <c r="AP379" i="12"/>
  <c r="AP503" i="12"/>
  <c r="AP396" i="12"/>
  <c r="AP401" i="12"/>
  <c r="AP157" i="12"/>
  <c r="AP94" i="12"/>
  <c r="AP169" i="12"/>
  <c r="AP33" i="12"/>
  <c r="AP40" i="12"/>
  <c r="AP681" i="12"/>
  <c r="AP116" i="12"/>
  <c r="AP472" i="12"/>
  <c r="AP310" i="12"/>
  <c r="AP111" i="12"/>
  <c r="AP53" i="12"/>
  <c r="AP862" i="12"/>
  <c r="AP1014" i="12"/>
  <c r="AP878" i="12"/>
  <c r="AP61" i="12"/>
  <c r="AP728" i="12"/>
  <c r="AP964" i="12"/>
  <c r="AP801" i="12"/>
  <c r="AP664" i="12"/>
  <c r="AP356" i="12"/>
  <c r="AP631" i="12"/>
  <c r="AP458" i="12"/>
  <c r="AP151" i="12"/>
  <c r="AP252" i="12"/>
  <c r="AP905" i="12"/>
  <c r="AP642" i="12"/>
  <c r="AP617" i="12"/>
  <c r="AP328" i="12"/>
  <c r="AP849" i="12"/>
  <c r="AP578" i="12"/>
  <c r="AP868" i="12"/>
  <c r="AP872" i="12"/>
  <c r="AP543" i="12"/>
  <c r="AP395" i="12"/>
  <c r="AP769" i="12"/>
  <c r="AP452" i="12"/>
  <c r="AP803" i="12"/>
  <c r="AP519" i="12"/>
  <c r="AP292" i="12"/>
  <c r="AP54" i="12"/>
  <c r="AP791" i="12"/>
  <c r="AP616" i="12"/>
  <c r="AP139" i="12"/>
  <c r="AP994" i="12"/>
  <c r="AP745" i="12"/>
  <c r="AP694" i="12"/>
  <c r="AP480" i="12"/>
  <c r="AP615" i="12"/>
  <c r="AP237" i="12"/>
  <c r="AP22" i="12"/>
  <c r="AP935" i="12"/>
  <c r="AP995" i="12"/>
  <c r="AP847" i="12"/>
  <c r="AP338" i="12"/>
  <c r="AP1023" i="12"/>
  <c r="AP103" i="12"/>
  <c r="AP314" i="12"/>
  <c r="AP831" i="12"/>
  <c r="AP451" i="12"/>
  <c r="AP81" i="12"/>
  <c r="AP165" i="12"/>
  <c r="AP95" i="12"/>
  <c r="AP1009" i="12"/>
  <c r="AP734" i="12"/>
  <c r="AP240" i="12"/>
  <c r="AP600" i="12"/>
  <c r="AP367" i="12"/>
  <c r="AP214" i="12"/>
  <c r="AP756" i="12"/>
  <c r="AP610" i="12"/>
  <c r="AP605" i="12"/>
  <c r="AP178" i="12"/>
  <c r="AP930" i="12"/>
  <c r="AP717" i="12"/>
  <c r="AP461" i="12"/>
  <c r="AP989" i="12"/>
  <c r="AP877" i="12"/>
  <c r="AP912" i="12"/>
  <c r="AP603" i="12"/>
  <c r="AP775" i="12"/>
  <c r="AP534" i="12"/>
  <c r="AP404" i="12"/>
  <c r="AP389" i="12"/>
  <c r="AP228" i="12"/>
  <c r="AP9" i="12"/>
  <c r="AP963" i="12"/>
  <c r="AP739" i="12"/>
  <c r="AP608" i="12"/>
  <c r="AP883" i="12"/>
  <c r="AP682" i="12"/>
  <c r="AP345" i="12"/>
  <c r="AP302" i="12"/>
  <c r="AP360" i="12"/>
  <c r="AP520" i="12"/>
  <c r="AP223" i="12"/>
  <c r="AP74" i="12"/>
  <c r="AP113" i="12"/>
  <c r="AP136" i="12"/>
  <c r="AP4" i="12"/>
  <c r="AP928" i="12"/>
  <c r="AP841" i="12"/>
  <c r="AP602" i="12"/>
  <c r="AP888" i="12"/>
  <c r="AP699" i="12"/>
  <c r="AP256" i="12"/>
  <c r="AP291" i="12"/>
  <c r="AP399" i="12"/>
  <c r="AP125" i="12"/>
  <c r="AP346" i="12"/>
  <c r="AP196" i="12"/>
  <c r="AP187" i="12"/>
  <c r="AP258" i="12"/>
  <c r="AP59" i="12"/>
  <c r="AP109" i="12"/>
  <c r="AP190" i="12"/>
  <c r="AP332" i="12"/>
  <c r="AP358" i="12"/>
  <c r="AP210" i="12"/>
  <c r="AP132" i="12"/>
  <c r="AP150" i="12"/>
  <c r="AP166" i="12"/>
  <c r="AP78" i="12"/>
  <c r="AP815" i="12"/>
  <c r="AP999" i="12"/>
  <c r="AP917" i="12"/>
  <c r="AP972" i="12"/>
  <c r="AP766" i="12"/>
  <c r="AP859" i="12"/>
  <c r="AP640" i="12"/>
  <c r="AP604" i="12"/>
  <c r="AP407" i="12"/>
  <c r="AP839" i="12"/>
  <c r="AP599" i="12"/>
  <c r="AP35" i="12"/>
  <c r="AP122" i="12"/>
  <c r="AP327" i="12"/>
  <c r="AP303" i="12"/>
  <c r="AP655" i="12"/>
  <c r="AP408" i="12"/>
  <c r="AP853" i="12"/>
  <c r="AP296" i="12"/>
  <c r="AP808" i="12"/>
  <c r="AP748" i="12"/>
  <c r="AP416" i="12"/>
  <c r="AP152" i="12"/>
  <c r="AP432" i="12"/>
  <c r="AP979" i="12"/>
  <c r="AP942" i="12"/>
  <c r="AP531" i="12"/>
  <c r="AP361" i="12"/>
  <c r="AP986" i="12"/>
  <c r="AP919" i="12"/>
  <c r="AP625" i="12"/>
  <c r="AP273" i="12"/>
  <c r="AP1017" i="12"/>
  <c r="AP871" i="12"/>
  <c r="AP530" i="12"/>
  <c r="AP889" i="12"/>
  <c r="AP708" i="12"/>
  <c r="AP507" i="12"/>
  <c r="AP204" i="12"/>
  <c r="AP596" i="12"/>
  <c r="AP851" i="12"/>
  <c r="AP524" i="12"/>
  <c r="AP479" i="12"/>
  <c r="AP876" i="12"/>
  <c r="AP384" i="12"/>
  <c r="AP866" i="12"/>
  <c r="AP557" i="12"/>
  <c r="AP476" i="12"/>
  <c r="AP429" i="12"/>
  <c r="AP326" i="12"/>
  <c r="AP41" i="12"/>
  <c r="AP991" i="12"/>
  <c r="AP842" i="12"/>
  <c r="AP984" i="12"/>
  <c r="AP820" i="12"/>
  <c r="AP209" i="12"/>
  <c r="AP91" i="12"/>
  <c r="AP1001" i="12"/>
  <c r="AP806" i="12"/>
  <c r="AP189" i="12"/>
  <c r="AP149" i="12"/>
  <c r="AP537" i="12"/>
  <c r="AP688" i="12"/>
  <c r="AP502" i="12"/>
  <c r="AP911" i="12"/>
  <c r="AP741" i="12"/>
  <c r="AP691" i="12"/>
  <c r="AP875" i="12"/>
  <c r="AP725" i="12"/>
  <c r="AP138" i="12"/>
  <c r="AP28" i="12"/>
  <c r="AP171" i="12"/>
  <c r="AP62" i="12"/>
  <c r="AP845" i="12"/>
  <c r="AP931" i="12"/>
  <c r="AP763" i="12"/>
  <c r="AP528" i="12"/>
  <c r="AP836" i="12"/>
  <c r="AP504" i="12"/>
  <c r="AP726" i="12"/>
  <c r="AP649" i="12"/>
  <c r="AP436" i="12"/>
  <c r="AP377" i="12"/>
  <c r="AP505" i="12"/>
  <c r="AP279" i="12"/>
  <c r="AP277" i="12"/>
  <c r="AP39" i="12"/>
  <c r="AP968" i="12"/>
  <c r="AP903" i="12"/>
  <c r="AP687" i="12"/>
  <c r="AP486" i="12"/>
  <c r="AP834" i="12"/>
  <c r="AP571" i="12"/>
  <c r="AP678" i="12"/>
  <c r="AP692" i="12"/>
  <c r="AP673" i="12"/>
  <c r="AP591" i="12"/>
  <c r="AP199" i="12"/>
  <c r="AP445" i="12"/>
  <c r="AP80" i="12"/>
  <c r="AP107" i="12"/>
  <c r="AP5" i="12"/>
  <c r="AP158" i="12"/>
  <c r="AP58" i="12"/>
  <c r="AP612" i="12"/>
  <c r="AP144" i="12"/>
  <c r="AP559" i="12"/>
  <c r="AP759" i="12"/>
  <c r="AP906" i="12"/>
  <c r="AP670" i="12"/>
  <c r="AP211" i="12"/>
  <c r="AP997" i="12"/>
  <c r="AP901" i="12"/>
  <c r="AP233" i="12"/>
  <c r="AP609" i="12"/>
  <c r="AP160" i="12"/>
  <c r="AP414" i="12"/>
  <c r="AP450" i="12"/>
  <c r="AP63" i="12"/>
  <c r="AP129" i="12"/>
  <c r="AP785" i="12"/>
  <c r="AP465" i="12"/>
  <c r="AP453" i="12"/>
  <c r="AP92" i="12"/>
  <c r="AP958" i="12"/>
  <c r="AP829" i="12"/>
  <c r="AP459" i="12"/>
  <c r="AP686" i="12"/>
  <c r="AP27" i="12"/>
  <c r="AP206" i="12"/>
  <c r="AP826" i="12"/>
  <c r="AP736" i="12"/>
  <c r="AP669" i="12"/>
  <c r="AP264" i="12"/>
  <c r="AP225" i="12"/>
  <c r="AP1022" i="12"/>
  <c r="AP563" i="12"/>
  <c r="AP246" i="12"/>
  <c r="AP106" i="12"/>
  <c r="AP858" i="12"/>
  <c r="AP932" i="12"/>
  <c r="AP569" i="12"/>
  <c r="AP983" i="12"/>
  <c r="AP403" i="12"/>
  <c r="AP428" i="12"/>
  <c r="AP293" i="12"/>
  <c r="AP797" i="12"/>
  <c r="AP549" i="12"/>
  <c r="AP778" i="12"/>
  <c r="AP181" i="12"/>
  <c r="AP298" i="12"/>
  <c r="AP645" i="12"/>
  <c r="AP752" i="12"/>
  <c r="AP854" i="12"/>
  <c r="AP247" i="12"/>
  <c r="AP324" i="12"/>
  <c r="AP236" i="12"/>
  <c r="AP19" i="12"/>
  <c r="AP899" i="12"/>
  <c r="AP568" i="12"/>
  <c r="AP702" i="12"/>
  <c r="AP200" i="12"/>
  <c r="AP307" i="12"/>
  <c r="AP143" i="12"/>
  <c r="AP934" i="12"/>
  <c r="AP707" i="12"/>
  <c r="AP318" i="12"/>
  <c r="AP29" i="12"/>
  <c r="AP705" i="12"/>
  <c r="AP703" i="12"/>
  <c r="AP130" i="12"/>
  <c r="AP698" i="12"/>
  <c r="AP526" i="12"/>
  <c r="AP308" i="12"/>
  <c r="AP860" i="12"/>
  <c r="AP772" i="12"/>
  <c r="AP381" i="12"/>
  <c r="AP965" i="12"/>
  <c r="AP879" i="12"/>
  <c r="AP676" i="12"/>
  <c r="AP925" i="12"/>
  <c r="AP715" i="12"/>
  <c r="AP400" i="12"/>
  <c r="AP68" i="12"/>
  <c r="AP309" i="12"/>
  <c r="AP88" i="12"/>
  <c r="AP102" i="12"/>
  <c r="AP663" i="12"/>
  <c r="AP976" i="12"/>
  <c r="AP742" i="12"/>
  <c r="AP632" i="12"/>
  <c r="AP425" i="12"/>
  <c r="AP15" i="12"/>
  <c r="AP830" i="12"/>
  <c r="AP927" i="12"/>
  <c r="AP704" i="12"/>
  <c r="AP177" i="12"/>
  <c r="AP638" i="12"/>
  <c r="AP112" i="12"/>
  <c r="AP454" i="12"/>
  <c r="AP867" i="12"/>
  <c r="AP542" i="12"/>
  <c r="AP362" i="12"/>
  <c r="AP330" i="12"/>
  <c r="AP822" i="12"/>
  <c r="AP732" i="12"/>
  <c r="AP402" i="12"/>
  <c r="AP55" i="12"/>
  <c r="AP918" i="12"/>
  <c r="AP498" i="12"/>
  <c r="AP297" i="12"/>
  <c r="AP909" i="12"/>
  <c r="AP641" i="12"/>
  <c r="AP305" i="12"/>
  <c r="AP45" i="12"/>
  <c r="AP780" i="12"/>
  <c r="AP110" i="12"/>
  <c r="AP375" i="12"/>
  <c r="AP684" i="12"/>
  <c r="AP469" i="12"/>
  <c r="AP281" i="12"/>
  <c r="AP613" i="12"/>
  <c r="AP735" i="12"/>
  <c r="AP230" i="12"/>
  <c r="AP126" i="12"/>
  <c r="AP118" i="12"/>
  <c r="AP36" i="12"/>
  <c r="AP959" i="12"/>
  <c r="AP364" i="12"/>
  <c r="AP790" i="12"/>
  <c r="AP661" i="12"/>
  <c r="AP386" i="12"/>
  <c r="AP57" i="12"/>
  <c r="AP648" i="12"/>
  <c r="AP514" i="12"/>
  <c r="AP263" i="12"/>
  <c r="AP1025" i="12"/>
  <c r="AP575" i="12"/>
  <c r="AP276" i="12"/>
  <c r="AP311" i="12"/>
  <c r="AP1008" i="12"/>
  <c r="AP998" i="12"/>
  <c r="AP727" i="12"/>
  <c r="AP740" i="12"/>
  <c r="AP721" i="12"/>
  <c r="AP576" i="12"/>
  <c r="AP321" i="12"/>
  <c r="AP201" i="12"/>
  <c r="AP77" i="12"/>
  <c r="AP685" i="12"/>
  <c r="AP547" i="12"/>
  <c r="AP902" i="12"/>
  <c r="AP774" i="12"/>
  <c r="AP448" i="12"/>
  <c r="AP799" i="12"/>
  <c r="AP626" i="12"/>
  <c r="AP363" i="12"/>
  <c r="AP556" i="12"/>
  <c r="AP242" i="12"/>
  <c r="AP254" i="12"/>
  <c r="AP349" i="12"/>
  <c r="AP535" i="12"/>
  <c r="AP993" i="12"/>
  <c r="AP278" i="12"/>
  <c r="AP910" i="12"/>
  <c r="AP411" i="12"/>
  <c r="AP265" i="12"/>
  <c r="AP1007" i="12"/>
  <c r="AP961" i="12"/>
  <c r="AP466" i="12"/>
  <c r="AP674" i="12"/>
  <c r="AP962" i="12"/>
  <c r="AP712" i="12"/>
  <c r="AP359" i="12"/>
  <c r="AP757" i="12"/>
  <c r="AP24" i="12"/>
  <c r="AP16" i="12"/>
  <c r="AP320" i="12"/>
  <c r="AP572" i="12"/>
  <c r="AP340" i="12"/>
  <c r="AP516" i="12"/>
  <c r="AP898" i="12"/>
  <c r="AP561" i="12"/>
  <c r="AP581" i="12"/>
  <c r="AP232" i="12"/>
  <c r="AP97" i="12"/>
  <c r="AP378" i="12"/>
  <c r="AP807" i="12"/>
  <c r="AP690" i="12"/>
  <c r="AP418" i="12"/>
  <c r="AP565" i="12"/>
  <c r="AP203" i="12"/>
  <c r="AP108" i="12"/>
  <c r="AP148" i="12"/>
  <c r="AP419" i="12"/>
  <c r="AP423" i="12"/>
  <c r="AP175" i="12"/>
  <c r="AP115" i="12"/>
  <c r="AP123" i="12"/>
  <c r="AP197" i="12"/>
  <c r="AP500" i="12"/>
  <c r="AP421" i="12"/>
  <c r="AP477" i="12"/>
  <c r="AP506" i="12"/>
  <c r="AP762" i="12"/>
  <c r="AP434" i="12"/>
  <c r="AP93" i="12"/>
  <c r="AP140" i="12"/>
  <c r="AP7" i="12"/>
  <c r="AP1010" i="12"/>
  <c r="AP90" i="12"/>
  <c r="AP904" i="12"/>
  <c r="AP287" i="12"/>
  <c r="AP585" i="12"/>
  <c r="AP192" i="12"/>
  <c r="AP1015" i="12"/>
  <c r="AP980" i="12"/>
  <c r="AP598" i="12"/>
  <c r="AP275" i="12"/>
  <c r="AP539" i="12"/>
  <c r="AP342" i="12"/>
  <c r="AP634" i="12"/>
  <c r="AP950" i="12"/>
  <c r="AP696" i="12"/>
  <c r="AP1002" i="12"/>
  <c r="AP521" i="12"/>
  <c r="AP86" i="12"/>
  <c r="AP789" i="12"/>
  <c r="AP714" i="12"/>
  <c r="AP331" i="12"/>
  <c r="AP284" i="12"/>
  <c r="AP245" i="12"/>
  <c r="AP117" i="12"/>
  <c r="AP933" i="12"/>
  <c r="AP679" i="12"/>
  <c r="AP593" i="12"/>
  <c r="AP186" i="12"/>
  <c r="AP315" i="12"/>
  <c r="AP354" i="12"/>
  <c r="AP105" i="12"/>
  <c r="AP183" i="12"/>
  <c r="AP784" i="12"/>
  <c r="AP351" i="12"/>
  <c r="AP388" i="12"/>
  <c r="AP37" i="12"/>
  <c r="AP380" i="12"/>
  <c r="AP656" i="12"/>
  <c r="AP426" i="12"/>
  <c r="AP914" i="12"/>
  <c r="AP818" i="12"/>
  <c r="AP32" i="12"/>
  <c r="AP20" i="12"/>
  <c r="AP590" i="12"/>
  <c r="AP900" i="12"/>
  <c r="AP202" i="12"/>
  <c r="AP262" i="12"/>
  <c r="AP471" i="12"/>
  <c r="AP724" i="12"/>
  <c r="AP662" i="12"/>
  <c r="AP499" i="12"/>
  <c r="AP680" i="12"/>
  <c r="AP926" i="12"/>
  <c r="AP570" i="12"/>
  <c r="AP805" i="12"/>
  <c r="AP710" i="12"/>
  <c r="AP823" i="12"/>
  <c r="AP546" i="12"/>
  <c r="AP529" i="12"/>
  <c r="AP843" i="12"/>
  <c r="AP69" i="12"/>
  <c r="AP749" i="12"/>
  <c r="AP936" i="12"/>
  <c r="AP810" i="12"/>
  <c r="AP217" i="12"/>
  <c r="AP312" i="12"/>
  <c r="AP137" i="12"/>
  <c r="AP677" i="12"/>
  <c r="AP786" i="12"/>
  <c r="AP660" i="12"/>
  <c r="AP527" i="12"/>
  <c r="AP153" i="12"/>
  <c r="AP733" i="12"/>
  <c r="AP544" i="12"/>
  <c r="AP754" i="12"/>
  <c r="AP481" i="12"/>
  <c r="AP554" i="12"/>
  <c r="AP441" i="12"/>
  <c r="AP222" i="12"/>
  <c r="AP369" i="12"/>
  <c r="AP72" i="12"/>
  <c r="AP533" i="12"/>
  <c r="AP365" i="12"/>
  <c r="AP161" i="12"/>
  <c r="AP48" i="12"/>
  <c r="AP960" i="12"/>
  <c r="AP654" i="12"/>
  <c r="AP234" i="12"/>
  <c r="AP924" i="12"/>
  <c r="AP850" i="12"/>
  <c r="AP286" i="12"/>
  <c r="AP71" i="12"/>
  <c r="AP100" i="12"/>
  <c r="AP176" i="12"/>
  <c r="AP793" i="12"/>
  <c r="AP566" i="12"/>
  <c r="AP731" i="12"/>
  <c r="AP832" i="12"/>
  <c r="AP513" i="12"/>
  <c r="AP42" i="12"/>
  <c r="AP689" i="12"/>
  <c r="AP487" i="12"/>
  <c r="AP809" i="12"/>
  <c r="AP215" i="12"/>
  <c r="AP643" i="12"/>
  <c r="AP405" i="12"/>
  <c r="AP758" i="12"/>
  <c r="AP235" i="12"/>
  <c r="AP285" i="12"/>
  <c r="AP711" i="12"/>
  <c r="AP124" i="12"/>
  <c r="AP274" i="12"/>
  <c r="AP435" i="12"/>
  <c r="AP833" i="12"/>
  <c r="AP817" i="12"/>
  <c r="AP271" i="12"/>
  <c r="AP89" i="12"/>
  <c r="AP954" i="12"/>
  <c r="AP551" i="12"/>
  <c r="AP695" i="12"/>
  <c r="AP114" i="12"/>
  <c r="AP162" i="12"/>
  <c r="AP837" i="12"/>
  <c r="AP159" i="12"/>
  <c r="AP587" i="12"/>
  <c r="AP427" i="12"/>
  <c r="AP413" i="12"/>
  <c r="AP207" i="12"/>
  <c r="AP135" i="12"/>
  <c r="AP433" i="12"/>
  <c r="AP51" i="12"/>
  <c r="AP329" i="12"/>
  <c r="AP257" i="12"/>
  <c r="AP85" i="12"/>
  <c r="AP31" i="12"/>
  <c r="AP437" i="12"/>
  <c r="AP170" i="12"/>
  <c r="AP770" i="12"/>
  <c r="AP751" i="12"/>
  <c r="AP341" i="12"/>
  <c r="AP409" i="12"/>
  <c r="AP773" i="12"/>
  <c r="AP337" i="12"/>
  <c r="AP508" i="12"/>
  <c r="AP127" i="12"/>
  <c r="AP255" i="12"/>
  <c r="AP243" i="12"/>
  <c r="AP1016" i="12"/>
  <c r="AP492" i="12"/>
  <c r="AP23" i="12"/>
  <c r="AP621" i="12"/>
  <c r="AP771" i="12"/>
  <c r="AP131" i="12"/>
  <c r="AP392" i="12"/>
  <c r="AP525" i="12"/>
  <c r="AP26" i="12"/>
  <c r="AP562" i="12"/>
  <c r="AP229" i="12"/>
  <c r="AP580" i="12"/>
  <c r="AP259" i="12"/>
  <c r="AP244" i="12"/>
  <c r="AP467" i="12"/>
  <c r="AP908" i="12"/>
  <c r="AP470" i="12"/>
  <c r="AP747" i="12"/>
  <c r="AP213" i="12"/>
  <c r="AP66" i="12"/>
  <c r="AP145" i="12"/>
  <c r="AP250" i="12"/>
  <c r="AP65" i="12"/>
  <c r="AP491" i="12"/>
  <c r="AP417" i="12"/>
  <c r="AP134" i="12"/>
  <c r="AP2" i="12"/>
  <c r="AP371" i="12"/>
  <c r="AP119" i="12"/>
  <c r="AP813" i="12"/>
  <c r="AP706" i="12"/>
  <c r="AP536" i="12"/>
  <c r="AP241" i="12"/>
  <c r="AP658" i="12"/>
  <c r="AP283" i="12"/>
  <c r="AP671" i="12"/>
  <c r="AP270" i="12"/>
  <c r="AP75" i="12"/>
  <c r="AP348" i="12"/>
  <c r="AP650" i="12"/>
  <c r="AP431" i="12"/>
  <c r="AP218" i="12"/>
  <c r="AP248" i="12"/>
  <c r="AP907" i="12"/>
  <c r="AP550" i="12"/>
  <c r="AP43" i="12"/>
  <c r="AP512" i="12"/>
  <c r="AP316" i="12"/>
  <c r="AP25" i="12"/>
  <c r="AP1012" i="12"/>
  <c r="AP788" i="12"/>
  <c r="AP1030" i="12"/>
  <c r="AP667" i="12"/>
  <c r="AP628" i="12"/>
  <c r="AP343" i="12"/>
  <c r="AP915" i="12"/>
  <c r="AP304" i="12"/>
  <c r="AP38" i="12"/>
  <c r="AP185" i="12"/>
  <c r="AP488" i="12"/>
  <c r="AP195" i="12"/>
  <c r="AP98" i="12"/>
  <c r="AP289" i="12"/>
  <c r="AP333" i="12"/>
  <c r="AP922" i="12"/>
  <c r="AP251" i="12"/>
  <c r="AP620" i="12"/>
  <c r="AP597" i="12"/>
  <c r="AP350" i="12"/>
  <c r="AP193" i="12"/>
  <c r="AP163" i="12"/>
  <c r="AP30" i="12"/>
  <c r="AP282" i="12"/>
  <c r="AP191" i="12"/>
  <c r="AP168" i="12"/>
  <c r="AP464" i="12"/>
  <c r="AP290" i="12"/>
  <c r="AP827" i="12"/>
  <c r="AP141" i="12"/>
  <c r="AP475" i="12"/>
  <c r="AP174" i="12"/>
  <c r="AP394" i="12"/>
  <c r="AP344" i="12"/>
  <c r="AP60" i="12"/>
  <c r="AP70" i="12"/>
  <c r="AP319" i="12"/>
  <c r="AP564" i="12"/>
  <c r="AP601" i="12"/>
  <c r="AP518" i="12"/>
  <c r="AP325" i="12"/>
  <c r="AP339" i="12"/>
  <c r="AP267" i="12"/>
  <c r="AP188" i="12"/>
  <c r="AP701" i="12"/>
  <c r="AP892" i="12"/>
  <c r="AP611" i="12"/>
  <c r="AP184" i="12"/>
  <c r="AP12" i="12"/>
  <c r="AP317" i="12"/>
  <c r="AR981" i="12"/>
  <c r="AP142" i="12"/>
  <c r="AP49" i="12"/>
  <c r="AP239" i="12"/>
  <c r="AR823" i="12"/>
  <c r="AR900" i="12"/>
  <c r="AR991" i="12"/>
  <c r="AR731" i="12"/>
  <c r="AR944" i="12"/>
  <c r="AR870" i="12"/>
  <c r="AR804" i="12"/>
  <c r="AR1016" i="12"/>
  <c r="AR1015" i="12"/>
  <c r="AR982" i="12"/>
  <c r="AR904" i="12"/>
  <c r="AR916" i="12"/>
  <c r="AR887" i="12"/>
  <c r="AR766" i="12"/>
  <c r="AR813" i="12"/>
  <c r="AR822" i="12"/>
  <c r="AR1028" i="12"/>
  <c r="AR956" i="12"/>
  <c r="AR977" i="12"/>
  <c r="AR843" i="12"/>
  <c r="AR733" i="12"/>
  <c r="AR1021" i="12"/>
  <c r="AR958" i="12"/>
  <c r="AR927" i="12"/>
  <c r="AR889" i="12"/>
  <c r="AR851" i="12"/>
  <c r="AR668" i="12"/>
  <c r="AR570" i="12"/>
  <c r="AR817" i="12"/>
  <c r="AR989" i="12"/>
  <c r="AR1006" i="12"/>
  <c r="AR972" i="12"/>
  <c r="AR935" i="12"/>
  <c r="AR742" i="12"/>
  <c r="AR891" i="12"/>
  <c r="AR655" i="12"/>
  <c r="AR1022" i="12"/>
  <c r="AR933" i="12"/>
  <c r="AR951" i="12"/>
  <c r="AR848" i="12"/>
  <c r="AR788" i="12"/>
  <c r="AR751" i="12"/>
  <c r="AR767" i="12"/>
  <c r="AP836" i="11"/>
  <c r="AR998" i="12"/>
  <c r="AR969" i="12"/>
  <c r="AR868" i="12"/>
  <c r="AR707" i="12"/>
  <c r="AR789" i="12"/>
  <c r="AR1001" i="12"/>
  <c r="AR942" i="12"/>
  <c r="AR879" i="12"/>
  <c r="AR872" i="12"/>
  <c r="AR831" i="12"/>
  <c r="AR765" i="12"/>
  <c r="AP979" i="11"/>
  <c r="AP994" i="11"/>
  <c r="AP745" i="11"/>
  <c r="AP802" i="11"/>
  <c r="AP985" i="11"/>
  <c r="AP838" i="11"/>
  <c r="AP628" i="11"/>
  <c r="AP956" i="11"/>
  <c r="AP915" i="11"/>
  <c r="AP804" i="11"/>
  <c r="AP1002" i="11"/>
  <c r="AP893" i="11"/>
  <c r="AP863" i="11"/>
  <c r="AP654" i="11"/>
  <c r="AR1023" i="12"/>
  <c r="AR1027" i="12"/>
  <c r="AR1004" i="12"/>
  <c r="AR869" i="12"/>
  <c r="AR902" i="12"/>
  <c r="AR920" i="12"/>
  <c r="AR746" i="12"/>
  <c r="AR801" i="12"/>
  <c r="AR771" i="12"/>
  <c r="AR409" i="12"/>
  <c r="AP1013" i="11"/>
  <c r="AP818" i="11"/>
  <c r="AP1029" i="11"/>
  <c r="AP986" i="11"/>
  <c r="AR658" i="12"/>
  <c r="AP1023" i="11"/>
  <c r="AP960" i="11"/>
  <c r="AP932" i="11"/>
  <c r="AP840" i="11"/>
  <c r="AR871" i="12"/>
  <c r="AR833" i="12"/>
  <c r="AP1008" i="11"/>
  <c r="AP981" i="11"/>
  <c r="AP940" i="11"/>
  <c r="AR1024" i="12"/>
  <c r="AR990" i="12"/>
  <c r="AR974" i="12"/>
  <c r="AR893" i="12"/>
  <c r="AR873" i="12"/>
  <c r="AR922" i="12"/>
  <c r="AR719" i="12"/>
  <c r="AR762" i="12"/>
  <c r="AP820" i="11"/>
  <c r="AP819" i="11"/>
  <c r="AP848" i="11"/>
  <c r="AP794" i="11"/>
  <c r="AP692" i="11"/>
  <c r="AP644" i="11"/>
  <c r="AP717" i="11"/>
  <c r="AP756" i="11"/>
  <c r="W4" i="11"/>
  <c r="W239" i="11"/>
  <c r="W142" i="12"/>
  <c r="W142" i="11"/>
  <c r="AR1025" i="12"/>
  <c r="AR1014" i="12"/>
  <c r="AR996" i="12"/>
  <c r="AR894" i="12"/>
  <c r="AR936" i="12"/>
  <c r="AR792" i="12"/>
  <c r="AR863" i="12"/>
  <c r="AR837" i="12"/>
  <c r="AR825" i="12"/>
  <c r="AR876" i="12"/>
  <c r="AR797" i="12"/>
  <c r="AR669" i="12"/>
  <c r="AR702" i="12"/>
  <c r="AR471" i="12"/>
  <c r="AR1026" i="12"/>
  <c r="AR986" i="12"/>
  <c r="AR976" i="12"/>
  <c r="AR978" i="12"/>
  <c r="AR901" i="12"/>
  <c r="AR903" i="12"/>
  <c r="AR774" i="12"/>
  <c r="AR885" i="12"/>
  <c r="AR712" i="12"/>
  <c r="AR764" i="12"/>
  <c r="AR701" i="12"/>
  <c r="AR1008" i="12"/>
  <c r="AR995" i="12"/>
  <c r="AR1009" i="12"/>
  <c r="AR997" i="12"/>
  <c r="AR895" i="12"/>
  <c r="AR980" i="12"/>
  <c r="AR964" i="12"/>
  <c r="AR984" i="12"/>
  <c r="AR1010" i="12"/>
  <c r="AR950" i="12"/>
  <c r="AR849" i="12"/>
  <c r="AR966" i="12"/>
  <c r="AR838" i="12"/>
  <c r="AR898" i="12"/>
  <c r="AR928" i="12"/>
  <c r="AR862" i="12"/>
  <c r="AR820" i="12"/>
  <c r="AR826" i="12"/>
  <c r="AR923" i="12"/>
  <c r="AR842" i="12"/>
  <c r="AR827" i="12"/>
  <c r="AR708" i="12"/>
  <c r="AR780" i="12"/>
  <c r="AR671" i="12"/>
  <c r="AR392" i="12"/>
  <c r="AR829" i="12"/>
  <c r="AV652" i="12"/>
  <c r="AR657" i="12"/>
  <c r="AX652" i="12"/>
  <c r="AR729" i="12"/>
  <c r="AR1002" i="12"/>
  <c r="AR960" i="12"/>
  <c r="AR930" i="12"/>
  <c r="AR1012" i="12"/>
  <c r="AR1003" i="12"/>
  <c r="AR1013" i="12"/>
  <c r="AR1011" i="12"/>
  <c r="AR1007" i="12"/>
  <c r="AR983" i="12"/>
  <c r="AR975" i="12"/>
  <c r="AR967" i="12"/>
  <c r="AR1018" i="12"/>
  <c r="AR992" i="12"/>
  <c r="AR939" i="12"/>
  <c r="AR963" i="12"/>
  <c r="AR856" i="12"/>
  <c r="AR946" i="12"/>
  <c r="AR957" i="12"/>
  <c r="AR925" i="12"/>
  <c r="AR810" i="12"/>
  <c r="AR897" i="12"/>
  <c r="AR839" i="12"/>
  <c r="AR648" i="12"/>
  <c r="AR772" i="12"/>
  <c r="AR779" i="12"/>
  <c r="AR865" i="12"/>
  <c r="AR796" i="12"/>
  <c r="AR754" i="12"/>
  <c r="AR652" i="12"/>
  <c r="AR538" i="12"/>
  <c r="AR915" i="12"/>
  <c r="AR962" i="12"/>
  <c r="AR821" i="12"/>
  <c r="AR846" i="12"/>
  <c r="AR744" i="12"/>
  <c r="AR727" i="12"/>
  <c r="AR853" i="12"/>
  <c r="AR948" i="12"/>
  <c r="AR1031" i="12"/>
  <c r="AR1005" i="12"/>
  <c r="AR1030" i="12"/>
  <c r="AR1029" i="12"/>
  <c r="AR953" i="12"/>
  <c r="AR954" i="12"/>
  <c r="AR926" i="12"/>
  <c r="AR985" i="12"/>
  <c r="AR970" i="12"/>
  <c r="AR857" i="12"/>
  <c r="AR882" i="12"/>
  <c r="AR907" i="12"/>
  <c r="AR913" i="12"/>
  <c r="AR941" i="12"/>
  <c r="AR892" i="12"/>
  <c r="AR931" i="12"/>
  <c r="AR847" i="12"/>
  <c r="AR905" i="12"/>
  <c r="AR760" i="12"/>
  <c r="AR850" i="12"/>
  <c r="AR808" i="12"/>
  <c r="AR866" i="12"/>
  <c r="AR743" i="12"/>
  <c r="AR886" i="12"/>
  <c r="AR824" i="12"/>
  <c r="AR706" i="12"/>
  <c r="AR438" i="12"/>
  <c r="AT652" i="12"/>
  <c r="AR1019" i="12"/>
  <c r="AR979" i="12"/>
  <c r="AR987" i="12"/>
  <c r="AR940" i="12"/>
  <c r="AR881" i="12"/>
  <c r="AR818" i="12"/>
  <c r="AR910" i="12"/>
  <c r="AR807" i="12"/>
  <c r="AR841" i="12"/>
  <c r="AR674" i="12"/>
  <c r="AR703" i="12"/>
  <c r="AR553" i="12"/>
  <c r="AR752" i="12"/>
  <c r="AR952" i="12"/>
  <c r="AR1017" i="12"/>
  <c r="AR949" i="12"/>
  <c r="AR728" i="12"/>
  <c r="AR880" i="12"/>
  <c r="AR999" i="12"/>
  <c r="AR1000" i="12"/>
  <c r="AR968" i="12"/>
  <c r="AR994" i="12"/>
  <c r="AR947" i="12"/>
  <c r="AR932" i="12"/>
  <c r="AR973" i="12"/>
  <c r="AR919" i="12"/>
  <c r="AR883" i="12"/>
  <c r="AR929" i="12"/>
  <c r="AR874" i="12"/>
  <c r="AR896" i="12"/>
  <c r="AR803" i="12"/>
  <c r="AR890" i="12"/>
  <c r="AR769" i="12"/>
  <c r="AR864" i="12"/>
  <c r="AR786" i="12"/>
  <c r="AR783" i="12"/>
  <c r="AR793" i="12"/>
  <c r="AR811" i="12"/>
  <c r="AR836" i="12"/>
  <c r="AR777" i="12"/>
  <c r="AR759" i="12"/>
  <c r="AR748" i="12"/>
  <c r="AR687" i="12"/>
  <c r="AR738" i="12"/>
  <c r="AR576" i="12"/>
  <c r="AR518" i="12"/>
  <c r="AR513" i="12"/>
  <c r="AR755" i="12"/>
  <c r="AR675" i="12"/>
  <c r="AR699" i="12"/>
  <c r="AR456" i="12"/>
  <c r="AR725" i="12"/>
  <c r="AR722" i="12"/>
  <c r="AR756" i="12"/>
  <c r="AR522" i="12"/>
  <c r="AR646" i="12"/>
  <c r="AR679" i="12"/>
  <c r="AR667" i="12"/>
  <c r="AR662" i="12"/>
  <c r="AR613" i="12"/>
  <c r="W6" i="12"/>
  <c r="AR723" i="12"/>
  <c r="AR776" i="12"/>
  <c r="AR582" i="12"/>
  <c r="AR596" i="12"/>
  <c r="AR861" i="12"/>
  <c r="AR626" i="12"/>
  <c r="AR840" i="12"/>
  <c r="AR737" i="12"/>
  <c r="AR566" i="12"/>
  <c r="AR745" i="12"/>
  <c r="AR753" i="12"/>
  <c r="AR714" i="12"/>
  <c r="AR520" i="12"/>
  <c r="AR487" i="12"/>
  <c r="AR664" i="12"/>
  <c r="AR614" i="12"/>
  <c r="AR589" i="12"/>
  <c r="AR676" i="12"/>
  <c r="AR466" i="12"/>
  <c r="AR592" i="12"/>
  <c r="AR559" i="12"/>
  <c r="AR634" i="12"/>
  <c r="AR785" i="12"/>
  <c r="AR605" i="12"/>
  <c r="AR524" i="12"/>
  <c r="AR693" i="12"/>
  <c r="AR696" i="12"/>
  <c r="AR616" i="12"/>
  <c r="AR641" i="12"/>
  <c r="AR633" i="12"/>
  <c r="AR554" i="12"/>
  <c r="AR389" i="12"/>
  <c r="AR385" i="12"/>
  <c r="AR443" i="12"/>
  <c r="AR359" i="12"/>
  <c r="AR400" i="12"/>
  <c r="AR784" i="12"/>
  <c r="AR726" i="12"/>
  <c r="AR768" i="12"/>
  <c r="AR692" i="12"/>
  <c r="AR720" i="12"/>
  <c r="AR465" i="12"/>
  <c r="AR709" i="12"/>
  <c r="AR713" i="12"/>
  <c r="AR573" i="12"/>
  <c r="AR545" i="12"/>
  <c r="AR741" i="12"/>
  <c r="AR436" i="12"/>
  <c r="AR579" i="12"/>
  <c r="AR499" i="12"/>
  <c r="AR550" i="12"/>
  <c r="AR670" i="12"/>
  <c r="AR546" i="12"/>
  <c r="AR571" i="12"/>
  <c r="AR494" i="12"/>
  <c r="AR552" i="12"/>
  <c r="AR498" i="12"/>
  <c r="AR299" i="12"/>
  <c r="AR718" i="12"/>
  <c r="AR686" i="12"/>
  <c r="AR782" i="12"/>
  <c r="AR770" i="12"/>
  <c r="AR683" i="12"/>
  <c r="AR645" i="12"/>
  <c r="AR639" i="12"/>
  <c r="AR615" i="12"/>
  <c r="AR565" i="12"/>
  <c r="AR585" i="12"/>
  <c r="AR672" i="12"/>
  <c r="AR654" i="12"/>
  <c r="AR531" i="12"/>
  <c r="AR569" i="12"/>
  <c r="AR533" i="12"/>
  <c r="AR519" i="12"/>
  <c r="AR561" i="12"/>
  <c r="AR521" i="12"/>
  <c r="AR528" i="12"/>
  <c r="AR477" i="12"/>
  <c r="AR289" i="12"/>
  <c r="AR350" i="12"/>
  <c r="AR747" i="12"/>
  <c r="AR860" i="12"/>
  <c r="AR739" i="12"/>
  <c r="AR649" i="12"/>
  <c r="AR794" i="12"/>
  <c r="AR735" i="12"/>
  <c r="AR593" i="12"/>
  <c r="AR814" i="12"/>
  <c r="AR787" i="12"/>
  <c r="AR730" i="12"/>
  <c r="AR673" i="12"/>
  <c r="AR689" i="12"/>
  <c r="AR659" i="12"/>
  <c r="AR763" i="12"/>
  <c r="AR736" i="12"/>
  <c r="AR773" i="12"/>
  <c r="AR877" i="12"/>
  <c r="AR617" i="12"/>
  <c r="AR609" i="12"/>
  <c r="AR635" i="12"/>
  <c r="AR577" i="12"/>
  <c r="AR656" i="12"/>
  <c r="AR640" i="12"/>
  <c r="AR420" i="12"/>
  <c r="AR459" i="12"/>
  <c r="W128" i="12"/>
  <c r="W49" i="12"/>
  <c r="AR710" i="12"/>
  <c r="AR867" i="12"/>
  <c r="AR631" i="12"/>
  <c r="AR595" i="12"/>
  <c r="AR691" i="12"/>
  <c r="AR622" i="12"/>
  <c r="AR479" i="12"/>
  <c r="AR590" i="12"/>
  <c r="AR532" i="12"/>
  <c r="AR637" i="12"/>
  <c r="AR396" i="12"/>
  <c r="AR509" i="12"/>
  <c r="AR365" i="12"/>
  <c r="Q317" i="12"/>
  <c r="AR700" i="12"/>
  <c r="AR694" i="12"/>
  <c r="AR711" i="12"/>
  <c r="AR791" i="12"/>
  <c r="AR678" i="12"/>
  <c r="AR647" i="12"/>
  <c r="AR663" i="12"/>
  <c r="AR734" i="12"/>
  <c r="AR542" i="12"/>
  <c r="AR761" i="12"/>
  <c r="AR688" i="12"/>
  <c r="AR695" i="12"/>
  <c r="AR819" i="12"/>
  <c r="AR556" i="12"/>
  <c r="AR705" i="12"/>
  <c r="AR638" i="12"/>
  <c r="AR621" i="12"/>
  <c r="AR551" i="12"/>
  <c r="AR534" i="12"/>
  <c r="AR444" i="12"/>
  <c r="AR467" i="12"/>
  <c r="AR643" i="12"/>
  <c r="AR682" i="12"/>
  <c r="AR606" i="12"/>
  <c r="AR433" i="12"/>
  <c r="AR405" i="12"/>
  <c r="AR523" i="12"/>
  <c r="AR418" i="12"/>
  <c r="AX317" i="12"/>
  <c r="AR239" i="12"/>
  <c r="AR321" i="12"/>
  <c r="AR248" i="12"/>
  <c r="AR313" i="12"/>
  <c r="AR370" i="12"/>
  <c r="AR454" i="12"/>
  <c r="AR303" i="12"/>
  <c r="AR258" i="12"/>
  <c r="AR316" i="12"/>
  <c r="AR357" i="12"/>
  <c r="AR462" i="12"/>
  <c r="AR143" i="12"/>
  <c r="AR212" i="12"/>
  <c r="AR229" i="12"/>
  <c r="Q142" i="12"/>
  <c r="AR224" i="12"/>
  <c r="AR149" i="12"/>
  <c r="AT142" i="12"/>
  <c r="AR219" i="12"/>
  <c r="AR262" i="12"/>
  <c r="AR226" i="12"/>
  <c r="AR327" i="12"/>
  <c r="AR41" i="12"/>
  <c r="AR112" i="12"/>
  <c r="AR619" i="12"/>
  <c r="AR724" i="12"/>
  <c r="AR512" i="12"/>
  <c r="AR580" i="12"/>
  <c r="AR574" i="12"/>
  <c r="AR543" i="12"/>
  <c r="AR468" i="12"/>
  <c r="AR563" i="12"/>
  <c r="AR610" i="12"/>
  <c r="AR529" i="12"/>
  <c r="AR261" i="12"/>
  <c r="AR411" i="12"/>
  <c r="AR505" i="12"/>
  <c r="AR452" i="12"/>
  <c r="AR383" i="12"/>
  <c r="AR516" i="12"/>
  <c r="AR322" i="12"/>
  <c r="AR338" i="12"/>
  <c r="AR478" i="12"/>
  <c r="AR333" i="12"/>
  <c r="W317" i="12"/>
  <c r="AR348" i="12"/>
  <c r="AR399" i="12"/>
  <c r="AR236" i="12"/>
  <c r="AR362" i="12"/>
  <c r="AR266" i="12"/>
  <c r="AR432" i="12"/>
  <c r="AR293" i="12"/>
  <c r="AR250" i="12"/>
  <c r="AR318" i="12"/>
  <c r="AR344" i="12"/>
  <c r="AR297" i="12"/>
  <c r="AR422" i="12"/>
  <c r="AR311" i="12"/>
  <c r="AR178" i="12"/>
  <c r="AR296" i="12"/>
  <c r="AR185" i="12"/>
  <c r="AR176" i="12"/>
  <c r="AR218" i="12"/>
  <c r="AR105" i="12"/>
  <c r="AR27" i="12"/>
  <c r="AR601" i="12"/>
  <c r="AR482" i="12"/>
  <c r="AR572" i="12"/>
  <c r="AR511" i="12"/>
  <c r="AR500" i="12"/>
  <c r="AR527" i="12"/>
  <c r="AR434" i="12"/>
  <c r="AR271" i="12"/>
  <c r="AR558" i="12"/>
  <c r="AR402" i="12"/>
  <c r="AR544" i="12"/>
  <c r="AR598" i="12"/>
  <c r="AR526" i="12"/>
  <c r="AR517" i="12"/>
  <c r="AR417" i="12"/>
  <c r="AR557" i="12"/>
  <c r="AR335" i="12"/>
  <c r="AR334" i="12"/>
  <c r="AR404" i="12"/>
  <c r="AX239" i="12"/>
  <c r="AR381" i="12"/>
  <c r="AR495" i="12"/>
  <c r="AR406" i="12"/>
  <c r="AR390" i="12"/>
  <c r="AR364" i="12"/>
  <c r="AR290" i="12"/>
  <c r="AR309" i="12"/>
  <c r="AR328" i="12"/>
  <c r="AR337" i="12"/>
  <c r="AR320" i="12"/>
  <c r="AV142" i="12"/>
  <c r="AR302" i="12"/>
  <c r="AR190" i="12"/>
  <c r="AR184" i="12"/>
  <c r="AR285" i="12"/>
  <c r="AX128" i="12"/>
  <c r="AR255" i="12"/>
  <c r="AR312" i="12"/>
  <c r="AR269" i="12"/>
  <c r="AR115" i="12"/>
  <c r="AR60" i="12"/>
  <c r="AR583" i="12"/>
  <c r="AR397" i="12"/>
  <c r="AR492" i="12"/>
  <c r="AR472" i="12"/>
  <c r="AR608" i="12"/>
  <c r="AR578" i="12"/>
  <c r="AR515" i="12"/>
  <c r="AR541" i="12"/>
  <c r="AR442" i="12"/>
  <c r="AR475" i="12"/>
  <c r="AR463" i="12"/>
  <c r="AR450" i="12"/>
  <c r="AR562" i="12"/>
  <c r="AR414" i="12"/>
  <c r="Q239" i="12"/>
  <c r="AR387" i="12"/>
  <c r="AR413" i="12"/>
  <c r="AR412" i="12"/>
  <c r="AR394" i="12"/>
  <c r="AR272" i="12"/>
  <c r="AR288" i="12"/>
  <c r="AR379" i="12"/>
  <c r="AR278" i="12"/>
  <c r="AR339" i="12"/>
  <c r="AR549" i="12"/>
  <c r="AR367" i="12"/>
  <c r="AR378" i="12"/>
  <c r="AR324" i="12"/>
  <c r="AR242" i="12"/>
  <c r="AR301" i="12"/>
  <c r="AR277" i="12"/>
  <c r="AR241" i="12"/>
  <c r="AR174" i="12"/>
  <c r="AR155" i="12"/>
  <c r="AR128" i="12"/>
  <c r="AR168" i="12"/>
  <c r="AR257" i="12"/>
  <c r="AR140" i="12"/>
  <c r="AR264" i="12"/>
  <c r="AR373" i="12"/>
  <c r="AR393" i="12"/>
  <c r="AR435" i="12"/>
  <c r="AR305" i="12"/>
  <c r="AR304" i="12"/>
  <c r="AR325" i="12"/>
  <c r="AR439" i="12"/>
  <c r="AR460" i="12"/>
  <c r="AR428" i="12"/>
  <c r="AR427" i="12"/>
  <c r="AR326" i="12"/>
  <c r="AR441" i="12"/>
  <c r="AR458" i="12"/>
  <c r="AR430" i="12"/>
  <c r="AR587" i="12"/>
  <c r="AR401" i="12"/>
  <c r="AR497" i="12"/>
  <c r="AR473" i="12"/>
  <c r="AR349" i="12"/>
  <c r="AR547" i="12"/>
  <c r="AR548" i="12"/>
  <c r="AR446" i="12"/>
  <c r="AR490" i="12"/>
  <c r="AR447" i="12"/>
  <c r="AR371" i="12"/>
  <c r="AR480" i="12"/>
  <c r="AR603" i="12"/>
  <c r="AR581" i="12"/>
  <c r="AR599" i="12"/>
  <c r="AR564" i="12"/>
  <c r="AR555" i="12"/>
  <c r="AR514" i="12"/>
  <c r="AR597" i="12"/>
  <c r="AR697" i="12"/>
  <c r="AR503" i="12"/>
  <c r="AR530" i="12"/>
  <c r="AR812" i="12"/>
  <c r="AR620" i="12"/>
  <c r="AR717" i="12"/>
  <c r="AR624" i="12"/>
  <c r="AR584" i="12"/>
  <c r="AR677" i="12"/>
  <c r="AR604" i="12"/>
  <c r="AR750" i="12"/>
  <c r="AR809" i="12"/>
  <c r="AR628" i="12"/>
  <c r="AR859" i="12"/>
  <c r="AR799" i="12"/>
  <c r="AR802" i="12"/>
  <c r="AR816" i="12"/>
  <c r="AR854" i="12"/>
  <c r="AR800" i="12"/>
  <c r="AR778" i="12"/>
  <c r="AR835" i="12"/>
  <c r="AR855" i="12"/>
  <c r="AR806" i="12"/>
  <c r="AR906" i="12"/>
  <c r="AR704" i="12"/>
  <c r="AR924" i="12"/>
  <c r="AR858" i="12"/>
  <c r="AR875" i="12"/>
  <c r="AR934" i="12"/>
  <c r="AR795" i="12"/>
  <c r="AR845" i="12"/>
  <c r="AR252" i="12"/>
  <c r="AR259" i="12"/>
  <c r="AR223" i="12"/>
  <c r="AR204" i="12"/>
  <c r="AR141" i="12"/>
  <c r="A128" i="12"/>
  <c r="AN128" i="12"/>
  <c r="BE128" i="12" s="1"/>
  <c r="AR191" i="12"/>
  <c r="Q44" i="12"/>
  <c r="AR220" i="12"/>
  <c r="AX142" i="12"/>
  <c r="AV49" i="12"/>
  <c r="AR180" i="12"/>
  <c r="AR79" i="12"/>
  <c r="A652" i="12"/>
  <c r="AN652" i="12"/>
  <c r="BE652" i="12" s="1"/>
  <c r="AR740" i="12"/>
  <c r="AR653" i="12"/>
  <c r="AR757" i="12"/>
  <c r="AR623" i="12"/>
  <c r="AR591" i="12"/>
  <c r="AR680" i="12"/>
  <c r="AR536" i="12"/>
  <c r="AR476" i="12"/>
  <c r="AR539" i="12"/>
  <c r="AR602" i="12"/>
  <c r="AR489" i="12"/>
  <c r="AR568" i="12"/>
  <c r="AR508" i="12"/>
  <c r="AR423" i="12"/>
  <c r="AR502" i="12"/>
  <c r="AR469" i="12"/>
  <c r="AR445" i="12"/>
  <c r="AR481" i="12"/>
  <c r="AR369" i="12"/>
  <c r="AR507" i="12"/>
  <c r="AR491" i="12"/>
  <c r="AR618" i="12"/>
  <c r="AR377" i="12"/>
  <c r="AR425" i="12"/>
  <c r="AR474" i="12"/>
  <c r="AR386" i="12"/>
  <c r="AR361" i="12"/>
  <c r="AR483" i="12"/>
  <c r="AR340" i="12"/>
  <c r="AR455" i="12"/>
  <c r="AR391" i="12"/>
  <c r="AR410" i="12"/>
  <c r="AR486" i="12"/>
  <c r="AR234" i="12"/>
  <c r="AR415" i="12"/>
  <c r="AR227" i="12"/>
  <c r="AR440" i="12"/>
  <c r="AR287" i="12"/>
  <c r="AR330" i="12"/>
  <c r="AR315" i="12"/>
  <c r="AR201" i="12"/>
  <c r="AR228" i="12"/>
  <c r="AR353" i="12"/>
  <c r="AR202" i="12"/>
  <c r="AR210" i="12"/>
  <c r="AR206" i="12"/>
  <c r="AR43" i="12"/>
  <c r="AR221" i="12"/>
  <c r="AR283" i="12"/>
  <c r="AR281" i="12"/>
  <c r="A142" i="12"/>
  <c r="AN142" i="12"/>
  <c r="AR119" i="12"/>
  <c r="AR51" i="12"/>
  <c r="AR681" i="12"/>
  <c r="AR567" i="12"/>
  <c r="AR698" i="12"/>
  <c r="AR625" i="12"/>
  <c r="AR732" i="12"/>
  <c r="AR716" i="12"/>
  <c r="AR636" i="12"/>
  <c r="AR666" i="12"/>
  <c r="AR758" i="12"/>
  <c r="AR629" i="12"/>
  <c r="AR665" i="12"/>
  <c r="AR650" i="12"/>
  <c r="AR632" i="12"/>
  <c r="AR630" i="12"/>
  <c r="AR627" i="12"/>
  <c r="AR661" i="12"/>
  <c r="AR685" i="12"/>
  <c r="AR504" i="12"/>
  <c r="AR461" i="12"/>
  <c r="AR600" i="12"/>
  <c r="AR525" i="12"/>
  <c r="AR560" i="12"/>
  <c r="AR588" i="12"/>
  <c r="AR535" i="12"/>
  <c r="AR501" i="12"/>
  <c r="AR265" i="12"/>
  <c r="AR575" i="12"/>
  <c r="AR612" i="12"/>
  <c r="AR493" i="12"/>
  <c r="AR356" i="12"/>
  <c r="AR403" i="12"/>
  <c r="AR457" i="12"/>
  <c r="AR416" i="12"/>
  <c r="AR451" i="12"/>
  <c r="AR506" i="12"/>
  <c r="AR254" i="12"/>
  <c r="AR384" i="12"/>
  <c r="AR343" i="12"/>
  <c r="AR253" i="12"/>
  <c r="AR449" i="12"/>
  <c r="AR368" i="12"/>
  <c r="AR464" i="12"/>
  <c r="AR346" i="12"/>
  <c r="AR232" i="12"/>
  <c r="AR336" i="12"/>
  <c r="AR263" i="12"/>
  <c r="AR199" i="12"/>
  <c r="AT49" i="12"/>
  <c r="AR270" i="12"/>
  <c r="AR274" i="12"/>
  <c r="AR282" i="12"/>
  <c r="AR238" i="12"/>
  <c r="Q128" i="12"/>
  <c r="A44" i="12"/>
  <c r="AR110" i="12"/>
  <c r="AR144" i="12"/>
  <c r="AV317" i="12"/>
  <c r="AR317" i="12"/>
  <c r="AR537" i="12"/>
  <c r="AV239" i="12"/>
  <c r="AR249" i="12"/>
  <c r="AR351" i="12"/>
  <c r="AR286" i="12"/>
  <c r="AR372" i="12"/>
  <c r="AR358" i="12"/>
  <c r="AR470" i="12"/>
  <c r="AR347" i="12"/>
  <c r="AR244" i="12"/>
  <c r="AR323" i="12"/>
  <c r="AR284" i="12"/>
  <c r="AR127" i="12"/>
  <c r="AR380" i="12"/>
  <c r="AR276" i="12"/>
  <c r="AR145" i="12"/>
  <c r="AR280" i="12"/>
  <c r="AR214" i="12"/>
  <c r="AR209" i="12"/>
  <c r="AR182" i="12"/>
  <c r="AR213" i="12"/>
  <c r="AX49" i="12"/>
  <c r="AR246" i="12"/>
  <c r="AR298" i="12"/>
  <c r="AR211" i="12"/>
  <c r="AR75" i="12"/>
  <c r="AR208" i="12"/>
  <c r="AN44" i="12"/>
  <c r="AR426" i="12"/>
  <c r="AR295" i="12"/>
  <c r="AR360" i="12"/>
  <c r="AR419" i="12"/>
  <c r="AR331" i="12"/>
  <c r="AT239" i="12"/>
  <c r="AR395" i="12"/>
  <c r="AN317" i="12"/>
  <c r="BE317" i="12" s="1"/>
  <c r="A317" i="12"/>
  <c r="AR424" i="12"/>
  <c r="AR245" i="12"/>
  <c r="AR306" i="12"/>
  <c r="AR291" i="12"/>
  <c r="AR382" i="12"/>
  <c r="AR354" i="12"/>
  <c r="AR366" i="12"/>
  <c r="AR342" i="12"/>
  <c r="AR177" i="12"/>
  <c r="AR273" i="12"/>
  <c r="AT128" i="12"/>
  <c r="AR307" i="12"/>
  <c r="AR231" i="12"/>
  <c r="AR237" i="12"/>
  <c r="AR197" i="12"/>
  <c r="AR247" i="12"/>
  <c r="AR341" i="12"/>
  <c r="AT44" i="12"/>
  <c r="AR193" i="12"/>
  <c r="AR118" i="12"/>
  <c r="AR192" i="12"/>
  <c r="AR189" i="12"/>
  <c r="AR163" i="12"/>
  <c r="AR96" i="12"/>
  <c r="AR116" i="12"/>
  <c r="AR52" i="12"/>
  <c r="AR65" i="12"/>
  <c r="AR58" i="12"/>
  <c r="AR150" i="12"/>
  <c r="AR73" i="12"/>
  <c r="AR37" i="12"/>
  <c r="AR200" i="12"/>
  <c r="AR32" i="12"/>
  <c r="AR175" i="12"/>
  <c r="AR139" i="12"/>
  <c r="AR70" i="12"/>
  <c r="AR29" i="12"/>
  <c r="AR135" i="12"/>
  <c r="AR84" i="12"/>
  <c r="AV1031" i="12"/>
  <c r="AV1026" i="12"/>
  <c r="AV1017" i="12"/>
  <c r="AV1019" i="12"/>
  <c r="AV995" i="12"/>
  <c r="AV1003" i="12"/>
  <c r="AV895" i="12"/>
  <c r="AV948" i="12"/>
  <c r="AV1025" i="12"/>
  <c r="AV1030" i="12"/>
  <c r="AV1021" i="12"/>
  <c r="AV1010" i="12"/>
  <c r="AV959" i="12"/>
  <c r="AV980" i="12"/>
  <c r="AV958" i="12"/>
  <c r="AV1027" i="12"/>
  <c r="AV986" i="12"/>
  <c r="AV1014" i="12"/>
  <c r="AV1018" i="12"/>
  <c r="AV998" i="12"/>
  <c r="AV996" i="12"/>
  <c r="AV1028" i="12"/>
  <c r="AV728" i="12"/>
  <c r="AV1029" i="12"/>
  <c r="AV1022" i="12"/>
  <c r="AV997" i="12"/>
  <c r="AV965" i="12"/>
  <c r="AV1006" i="12"/>
  <c r="AV988" i="12"/>
  <c r="AV989" i="12"/>
  <c r="AV1024" i="12"/>
  <c r="AV1009" i="12"/>
  <c r="AV1020" i="12"/>
  <c r="AV1013" i="12"/>
  <c r="AV953" i="12"/>
  <c r="AV880" i="12"/>
  <c r="AV1002" i="12"/>
  <c r="AV981" i="12"/>
  <c r="AV969" i="12"/>
  <c r="AV978" i="12"/>
  <c r="AV1004" i="12"/>
  <c r="AV918" i="12"/>
  <c r="AV993" i="12"/>
  <c r="AV956" i="12"/>
  <c r="AV952" i="12"/>
  <c r="AV1023" i="12"/>
  <c r="AV749" i="12"/>
  <c r="AV960" i="12"/>
  <c r="AV950" i="12"/>
  <c r="AV976" i="12"/>
  <c r="AV926" i="12"/>
  <c r="AV979" i="12"/>
  <c r="AV1015" i="12"/>
  <c r="AV1008" i="12"/>
  <c r="AV1000" i="12"/>
  <c r="AV1007" i="12"/>
  <c r="AV954" i="12"/>
  <c r="AV987" i="12"/>
  <c r="AV977" i="12"/>
  <c r="AV790" i="12"/>
  <c r="AV845" i="12"/>
  <c r="AV966" i="12"/>
  <c r="AV944" i="12"/>
  <c r="AV1005" i="12"/>
  <c r="AV949" i="12"/>
  <c r="AV982" i="12"/>
  <c r="AV1016" i="12"/>
  <c r="AV1012" i="12"/>
  <c r="AV1011" i="12"/>
  <c r="AV964" i="12"/>
  <c r="AV994" i="12"/>
  <c r="AV904" i="12"/>
  <c r="AV974" i="12"/>
  <c r="AV1001" i="12"/>
  <c r="AV984" i="12"/>
  <c r="AV961" i="12"/>
  <c r="AV973" i="12"/>
  <c r="AV912" i="12"/>
  <c r="AV937" i="12"/>
  <c r="AV951" i="12"/>
  <c r="AV828" i="12"/>
  <c r="AV963" i="12"/>
  <c r="AV928" i="12"/>
  <c r="AV962" i="12"/>
  <c r="AV990" i="12"/>
  <c r="AV999" i="12"/>
  <c r="AV983" i="12"/>
  <c r="AV992" i="12"/>
  <c r="AV940" i="12"/>
  <c r="AV900" i="12"/>
  <c r="AV941" i="12"/>
  <c r="AV915" i="12"/>
  <c r="AV933" i="12"/>
  <c r="AV869" i="12"/>
  <c r="AV947" i="12"/>
  <c r="AV939" i="12"/>
  <c r="AV932" i="12"/>
  <c r="AV882" i="12"/>
  <c r="AV971" i="12"/>
  <c r="AV795" i="12"/>
  <c r="AV955" i="12"/>
  <c r="AV930" i="12"/>
  <c r="AV943" i="12"/>
  <c r="AV843" i="12"/>
  <c r="AV894" i="12"/>
  <c r="AV991" i="12"/>
  <c r="AV967" i="12"/>
  <c r="AV968" i="12"/>
  <c r="AV810" i="12"/>
  <c r="AV792" i="12"/>
  <c r="AV913" i="12"/>
  <c r="AV856" i="12"/>
  <c r="AV972" i="12"/>
  <c r="AV970" i="12"/>
  <c r="AV975" i="12"/>
  <c r="AV985" i="12"/>
  <c r="AV893" i="12"/>
  <c r="AV942" i="12"/>
  <c r="AV908" i="12"/>
  <c r="AV938" i="12"/>
  <c r="AV919" i="12"/>
  <c r="AV849" i="12"/>
  <c r="AV879" i="12"/>
  <c r="AV916" i="12"/>
  <c r="AV392" i="12"/>
  <c r="AV907" i="12"/>
  <c r="AV898" i="12"/>
  <c r="AV892" i="12"/>
  <c r="AV848" i="12"/>
  <c r="AV946" i="12"/>
  <c r="AV903" i="12"/>
  <c r="AV846" i="12"/>
  <c r="AV925" i="12"/>
  <c r="AV917" i="12"/>
  <c r="AV826" i="12"/>
  <c r="AV851" i="12"/>
  <c r="AV923" i="12"/>
  <c r="AV885" i="12"/>
  <c r="AV905" i="12"/>
  <c r="AV855" i="12"/>
  <c r="AV857" i="12"/>
  <c r="AV936" i="12"/>
  <c r="AV909" i="12"/>
  <c r="AV927" i="12"/>
  <c r="AV902" i="12"/>
  <c r="AV945" i="12"/>
  <c r="AV929" i="12"/>
  <c r="AV901" i="12"/>
  <c r="AV921" i="12"/>
  <c r="AV914" i="12"/>
  <c r="AV781" i="12"/>
  <c r="AV847" i="12"/>
  <c r="AV957" i="12"/>
  <c r="AV889" i="12"/>
  <c r="AV920" i="12"/>
  <c r="AV863" i="12"/>
  <c r="AV840" i="12"/>
  <c r="AV861" i="12"/>
  <c r="AV648" i="12"/>
  <c r="AV891" i="12"/>
  <c r="AV818" i="12"/>
  <c r="AV803" i="12"/>
  <c r="AV865" i="12"/>
  <c r="AV875" i="12"/>
  <c r="AV831" i="12"/>
  <c r="AV874" i="12"/>
  <c r="AV896" i="12"/>
  <c r="AV870" i="12"/>
  <c r="AV835" i="12"/>
  <c r="AV830" i="12"/>
  <c r="AV934" i="12"/>
  <c r="AV890" i="12"/>
  <c r="AV883" i="12"/>
  <c r="AV924" i="12"/>
  <c r="AV873" i="12"/>
  <c r="AV935" i="12"/>
  <c r="AV881" i="12"/>
  <c r="AV821" i="12"/>
  <c r="AV858" i="12"/>
  <c r="AV704" i="12"/>
  <c r="AV886" i="12"/>
  <c r="AV820" i="12"/>
  <c r="AV911" i="12"/>
  <c r="AV884" i="12"/>
  <c r="AV887" i="12"/>
  <c r="AV888" i="12"/>
  <c r="AV733" i="12"/>
  <c r="AV931" i="12"/>
  <c r="AV922" i="12"/>
  <c r="AV742" i="12"/>
  <c r="AV862" i="12"/>
  <c r="AV897" i="12"/>
  <c r="AV804" i="12"/>
  <c r="AV780" i="12"/>
  <c r="AV906" i="12"/>
  <c r="AV746" i="12"/>
  <c r="AV866" i="12"/>
  <c r="AV731" i="12"/>
  <c r="AV860" i="12"/>
  <c r="AV850" i="12"/>
  <c r="AV802" i="12"/>
  <c r="AV864" i="12"/>
  <c r="AV751" i="12"/>
  <c r="AV719" i="12"/>
  <c r="AV727" i="12"/>
  <c r="AV839" i="12"/>
  <c r="AV872" i="12"/>
  <c r="AV868" i="12"/>
  <c r="AV836" i="12"/>
  <c r="AV834" i="12"/>
  <c r="AV811" i="12"/>
  <c r="AV752" i="12"/>
  <c r="AV859" i="12"/>
  <c r="AV765" i="12"/>
  <c r="AV744" i="12"/>
  <c r="AV829" i="12"/>
  <c r="AV779" i="12"/>
  <c r="AV799" i="12"/>
  <c r="AV762" i="12"/>
  <c r="AV786" i="12"/>
  <c r="AV814" i="12"/>
  <c r="AV783" i="12"/>
  <c r="AV681" i="12"/>
  <c r="AV801" i="12"/>
  <c r="AV910" i="12"/>
  <c r="AV774" i="12"/>
  <c r="AV876" i="12"/>
  <c r="AV806" i="12"/>
  <c r="AV827" i="12"/>
  <c r="AV784" i="12"/>
  <c r="AV789" i="12"/>
  <c r="AV822" i="12"/>
  <c r="AV841" i="12"/>
  <c r="AV819" i="12"/>
  <c r="AV833" i="12"/>
  <c r="AV777" i="12"/>
  <c r="AV768" i="12"/>
  <c r="AV871" i="12"/>
  <c r="AV877" i="12"/>
  <c r="AV832" i="12"/>
  <c r="AV867" i="12"/>
  <c r="AV798" i="12"/>
  <c r="AV684" i="12"/>
  <c r="AV690" i="12"/>
  <c r="AV844" i="12"/>
  <c r="AV642" i="12"/>
  <c r="AV757" i="12"/>
  <c r="AV700" i="12"/>
  <c r="AV809" i="12"/>
  <c r="AV739" i="12"/>
  <c r="AV771" i="12"/>
  <c r="AV708" i="12"/>
  <c r="AV796" i="12"/>
  <c r="AV737" i="12"/>
  <c r="AV808" i="12"/>
  <c r="AV842" i="12"/>
  <c r="AV899" i="12"/>
  <c r="AV772" i="12"/>
  <c r="AV823" i="12"/>
  <c r="AV800" i="12"/>
  <c r="AV854" i="12"/>
  <c r="AV769" i="12"/>
  <c r="AV853" i="12"/>
  <c r="AV707" i="12"/>
  <c r="AV793" i="12"/>
  <c r="AV837" i="12"/>
  <c r="AV747" i="12"/>
  <c r="AV649" i="12"/>
  <c r="AV816" i="12"/>
  <c r="AV655" i="12"/>
  <c r="AV764" i="12"/>
  <c r="AV718" i="12"/>
  <c r="AV838" i="12"/>
  <c r="AV750" i="12"/>
  <c r="AV778" i="12"/>
  <c r="AV766" i="12"/>
  <c r="AV701" i="12"/>
  <c r="AV759" i="12"/>
  <c r="AV678" i="12"/>
  <c r="AV815" i="12"/>
  <c r="AV852" i="12"/>
  <c r="AV668" i="12"/>
  <c r="AV628" i="12"/>
  <c r="AV776" i="12"/>
  <c r="AV730" i="12"/>
  <c r="AV604" i="12"/>
  <c r="AV703" i="12"/>
  <c r="AV722" i="12"/>
  <c r="AV775" i="12"/>
  <c r="AV657" i="12"/>
  <c r="AV763" i="12"/>
  <c r="AV825" i="12"/>
  <c r="AV760" i="12"/>
  <c r="AV788" i="12"/>
  <c r="AV754" i="12"/>
  <c r="AV812" i="12"/>
  <c r="AV758" i="12"/>
  <c r="AV726" i="12"/>
  <c r="AV664" i="12"/>
  <c r="AV740" i="12"/>
  <c r="AV624" i="12"/>
  <c r="AV824" i="12"/>
  <c r="AV785" i="12"/>
  <c r="AV570" i="12"/>
  <c r="AV663" i="12"/>
  <c r="AV878" i="12"/>
  <c r="AV805" i="12"/>
  <c r="AV715" i="12"/>
  <c r="AV721" i="12"/>
  <c r="AV817" i="12"/>
  <c r="AV794" i="12"/>
  <c r="AV813" i="12"/>
  <c r="AV767" i="12"/>
  <c r="AV694" i="12"/>
  <c r="AV713" i="12"/>
  <c r="AV745" i="12"/>
  <c r="AV748" i="12"/>
  <c r="AV753" i="12"/>
  <c r="AV807" i="12"/>
  <c r="AV671" i="12"/>
  <c r="AV743" i="12"/>
  <c r="AV626" i="12"/>
  <c r="AV735" i="12"/>
  <c r="AV787" i="12"/>
  <c r="AV791" i="12"/>
  <c r="AV692" i="12"/>
  <c r="AV797" i="12"/>
  <c r="AV674" i="12"/>
  <c r="AV712" i="12"/>
  <c r="AV677" i="12"/>
  <c r="AV770" i="12"/>
  <c r="AV659" i="12"/>
  <c r="AV761" i="12"/>
  <c r="AV666" i="12"/>
  <c r="AV567" i="12"/>
  <c r="AV698" i="12"/>
  <c r="AV573" i="12"/>
  <c r="AV688" i="12"/>
  <c r="AV725" i="12"/>
  <c r="AV673" i="12"/>
  <c r="AV711" i="12"/>
  <c r="AV782" i="12"/>
  <c r="AV732" i="12"/>
  <c r="AV653" i="12"/>
  <c r="AV614" i="12"/>
  <c r="AV592" i="12"/>
  <c r="AV645" i="12"/>
  <c r="AV738" i="12"/>
  <c r="AV729" i="12"/>
  <c r="AV687" i="12"/>
  <c r="AV686" i="12"/>
  <c r="AV709" i="12"/>
  <c r="AV545" i="12"/>
  <c r="AV682" i="12"/>
  <c r="AV699" i="12"/>
  <c r="AV589" i="12"/>
  <c r="AV695" i="12"/>
  <c r="AV647" i="12"/>
  <c r="AV658" i="12"/>
  <c r="AV755" i="12"/>
  <c r="AV620" i="12"/>
  <c r="AV723" i="12"/>
  <c r="AV683" i="12"/>
  <c r="AV623" i="12"/>
  <c r="AV593" i="12"/>
  <c r="AV636" i="12"/>
  <c r="AV773" i="12"/>
  <c r="AV714" i="12"/>
  <c r="AV625" i="12"/>
  <c r="AV639" i="12"/>
  <c r="AV669" i="12"/>
  <c r="AV559" i="12"/>
  <c r="AV716" i="12"/>
  <c r="AV514" i="12"/>
  <c r="AV724" i="12"/>
  <c r="AV644" i="12"/>
  <c r="AV660" i="12"/>
  <c r="AV651" i="12"/>
  <c r="AV595" i="12"/>
  <c r="AV586" i="12"/>
  <c r="AV607" i="12"/>
  <c r="AV465" i="12"/>
  <c r="AV542" i="12"/>
  <c r="AV717" i="12"/>
  <c r="AV741" i="12"/>
  <c r="AV679" i="12"/>
  <c r="AV553" i="12"/>
  <c r="AV667" i="12"/>
  <c r="AV617" i="12"/>
  <c r="AV584" i="12"/>
  <c r="AV736" i="12"/>
  <c r="AV672" i="12"/>
  <c r="AV577" i="12"/>
  <c r="AV538" i="12"/>
  <c r="AV706" i="12"/>
  <c r="AV697" i="12"/>
  <c r="AV693" i="12"/>
  <c r="AV579" i="12"/>
  <c r="AV585" i="12"/>
  <c r="AV588" i="12"/>
  <c r="AV602" i="12"/>
  <c r="AV502" i="12"/>
  <c r="AV634" i="12"/>
  <c r="AV680" i="12"/>
  <c r="AV576" i="12"/>
  <c r="AV622" i="12"/>
  <c r="AV555" i="12"/>
  <c r="AV476" i="12"/>
  <c r="AV627" i="12"/>
  <c r="AV479" i="12"/>
  <c r="AV621" i="12"/>
  <c r="AV643" i="12"/>
  <c r="AV527" i="12"/>
  <c r="AV640" i="12"/>
  <c r="AV504" i="12"/>
  <c r="AV480" i="12"/>
  <c r="AV661" i="12"/>
  <c r="AV689" i="12"/>
  <c r="AV556" i="12"/>
  <c r="AV599" i="12"/>
  <c r="AV605" i="12"/>
  <c r="AV436" i="12"/>
  <c r="AV615" i="12"/>
  <c r="AV601" i="12"/>
  <c r="AV702" i="12"/>
  <c r="AV720" i="12"/>
  <c r="AV691" i="12"/>
  <c r="AV597" i="12"/>
  <c r="AV670" i="12"/>
  <c r="AV582" i="12"/>
  <c r="AV520" i="12"/>
  <c r="AV696" i="12"/>
  <c r="AV499" i="12"/>
  <c r="AV466" i="12"/>
  <c r="AV631" i="12"/>
  <c r="AV609" i="12"/>
  <c r="AV641" i="12"/>
  <c r="AV665" i="12"/>
  <c r="AV531" i="12"/>
  <c r="AV580" i="12"/>
  <c r="AV590" i="12"/>
  <c r="AV551" i="12"/>
  <c r="AV566" i="12"/>
  <c r="AV734" i="12"/>
  <c r="AV676" i="12"/>
  <c r="AV632" i="12"/>
  <c r="AV650" i="12"/>
  <c r="AV550" i="12"/>
  <c r="AV675" i="12"/>
  <c r="AV522" i="12"/>
  <c r="AV591" i="12"/>
  <c r="AV629" i="12"/>
  <c r="AV524" i="12"/>
  <c r="AV564" i="12"/>
  <c r="AV705" i="12"/>
  <c r="AV656" i="12"/>
  <c r="AV662" i="12"/>
  <c r="AV530" i="12"/>
  <c r="AV619" i="12"/>
  <c r="AV467" i="12"/>
  <c r="AV536" i="12"/>
  <c r="AV630" i="12"/>
  <c r="AV756" i="12"/>
  <c r="AV710" i="12"/>
  <c r="AV638" i="12"/>
  <c r="AV616" i="12"/>
  <c r="AV654" i="12"/>
  <c r="AV569" i="12"/>
  <c r="AV539" i="12"/>
  <c r="AV685" i="12"/>
  <c r="AV532" i="12"/>
  <c r="AV581" i="12"/>
  <c r="AV574" i="12"/>
  <c r="AV472" i="12"/>
  <c r="AV423" i="12"/>
  <c r="AV525" i="12"/>
  <c r="AV519" i="12"/>
  <c r="AV396" i="12"/>
  <c r="AV563" i="12"/>
  <c r="AV565" i="12"/>
  <c r="AV546" i="12"/>
  <c r="AV554" i="12"/>
  <c r="AV503" i="12"/>
  <c r="AV560" i="12"/>
  <c r="AV571" i="12"/>
  <c r="AV635" i="12"/>
  <c r="AV561" i="12"/>
  <c r="AV610" i="12"/>
  <c r="AV434" i="12"/>
  <c r="AV515" i="12"/>
  <c r="AV445" i="12"/>
  <c r="AV535" i="12"/>
  <c r="AV494" i="12"/>
  <c r="AV557" i="12"/>
  <c r="AV265" i="12"/>
  <c r="AV471" i="12"/>
  <c r="AV461" i="12"/>
  <c r="AV637" i="12"/>
  <c r="AV587" i="12"/>
  <c r="AV505" i="12"/>
  <c r="AV533" i="12"/>
  <c r="AV543" i="12"/>
  <c r="AV572" i="12"/>
  <c r="AV397" i="12"/>
  <c r="AV568" i="12"/>
  <c r="AV618" i="12"/>
  <c r="AV612" i="12"/>
  <c r="AV484" i="12"/>
  <c r="AV596" i="12"/>
  <c r="AV552" i="12"/>
  <c r="AV493" i="12"/>
  <c r="AV271" i="12"/>
  <c r="AV481" i="12"/>
  <c r="AV501" i="12"/>
  <c r="AV547" i="12"/>
  <c r="AV611" i="12"/>
  <c r="AV608" i="12"/>
  <c r="AV512" i="12"/>
  <c r="AV510" i="12"/>
  <c r="AV548" i="12"/>
  <c r="AV518" i="12"/>
  <c r="AV500" i="12"/>
  <c r="AV594" i="12"/>
  <c r="AV511" i="12"/>
  <c r="AV492" i="12"/>
  <c r="AV447" i="12"/>
  <c r="AV508" i="12"/>
  <c r="AV600" i="12"/>
  <c r="AV468" i="12"/>
  <c r="AV534" i="12"/>
  <c r="AV598" i="12"/>
  <c r="AV606" i="12"/>
  <c r="AV613" i="12"/>
  <c r="AV446" i="12"/>
  <c r="AV578" i="12"/>
  <c r="AV469" i="12"/>
  <c r="AV603" i="12"/>
  <c r="AV646" i="12"/>
  <c r="AV633" i="12"/>
  <c r="AV482" i="12"/>
  <c r="AV583" i="12"/>
  <c r="AV489" i="12"/>
  <c r="AV459" i="12"/>
  <c r="AV558" i="12"/>
  <c r="AV261" i="12"/>
  <c r="AV477" i="12"/>
  <c r="AV443" i="12"/>
  <c r="AV528" i="12"/>
  <c r="AV506" i="12"/>
  <c r="AV409" i="12"/>
  <c r="AV513" i="12"/>
  <c r="AV475" i="12"/>
  <c r="AV444" i="12"/>
  <c r="AV483" i="12"/>
  <c r="AV526" i="12"/>
  <c r="AV430" i="12"/>
  <c r="AV540" i="12"/>
  <c r="AV496" i="12"/>
  <c r="AV388" i="12"/>
  <c r="AV373" i="12"/>
  <c r="AV485" i="12"/>
  <c r="AV448" i="12"/>
  <c r="AV398" i="12"/>
  <c r="AV354" i="12"/>
  <c r="AV424" i="12"/>
  <c r="AV473" i="12"/>
  <c r="AV369" i="12"/>
  <c r="AV411" i="12"/>
  <c r="AV401" i="12"/>
  <c r="AV407" i="12"/>
  <c r="AV450" i="12"/>
  <c r="AV389" i="12"/>
  <c r="AV544" i="12"/>
  <c r="AV365" i="12"/>
  <c r="AV425" i="12"/>
  <c r="AV491" i="12"/>
  <c r="AV529" i="12"/>
  <c r="AV498" i="12"/>
  <c r="AV426" i="12"/>
  <c r="AV495" i="12"/>
  <c r="AV394" i="12"/>
  <c r="AV386" i="12"/>
  <c r="AV537" i="12"/>
  <c r="AV428" i="12"/>
  <c r="AV433" i="12"/>
  <c r="AV521" i="12"/>
  <c r="AV509" i="12"/>
  <c r="AV441" i="12"/>
  <c r="AV405" i="12"/>
  <c r="AV349" i="12"/>
  <c r="AV452" i="12"/>
  <c r="AV507" i="12"/>
  <c r="AV575" i="12"/>
  <c r="AV463" i="12"/>
  <c r="AV385" i="12"/>
  <c r="AV356" i="12"/>
  <c r="AV417" i="12"/>
  <c r="AV377" i="12"/>
  <c r="AV562" i="12"/>
  <c r="AV497" i="12"/>
  <c r="AV486" i="12"/>
  <c r="AV383" i="12"/>
  <c r="AV442" i="12"/>
  <c r="AV427" i="12"/>
  <c r="AV334" i="12"/>
  <c r="AV387" i="12"/>
  <c r="AV361" i="12"/>
  <c r="AV295" i="12"/>
  <c r="AV342" i="12"/>
  <c r="AV458" i="12"/>
  <c r="AV487" i="12"/>
  <c r="AV549" i="12"/>
  <c r="AV438" i="12"/>
  <c r="AV420" i="12"/>
  <c r="AV429" i="12"/>
  <c r="AV359" i="12"/>
  <c r="AV516" i="12"/>
  <c r="AV309" i="12"/>
  <c r="AV367" i="12"/>
  <c r="AV330" i="12"/>
  <c r="AV346" i="12"/>
  <c r="AV470" i="12"/>
  <c r="AV321" i="12"/>
  <c r="AV338" i="12"/>
  <c r="AV490" i="12"/>
  <c r="AV517" i="12"/>
  <c r="AV272" i="12"/>
  <c r="AV254" i="12"/>
  <c r="AV310" i="12"/>
  <c r="AV462" i="12"/>
  <c r="AV227" i="12"/>
  <c r="AV453" i="12"/>
  <c r="AV431" i="12"/>
  <c r="AV419" i="12"/>
  <c r="AV363" i="12"/>
  <c r="AV437" i="12"/>
  <c r="AV331" i="12"/>
  <c r="AV413" i="12"/>
  <c r="AV340" i="12"/>
  <c r="AV457" i="12"/>
  <c r="AV400" i="12"/>
  <c r="AV362" i="12"/>
  <c r="AV390" i="12"/>
  <c r="AV371" i="12"/>
  <c r="AV403" i="12"/>
  <c r="AV454" i="12"/>
  <c r="AV348" i="12"/>
  <c r="AV381" i="12"/>
  <c r="AV391" i="12"/>
  <c r="AV402" i="12"/>
  <c r="AV523" i="12"/>
  <c r="AV408" i="12"/>
  <c r="AV250" i="12"/>
  <c r="AV322" i="12"/>
  <c r="AV335" i="12"/>
  <c r="AV326" i="12"/>
  <c r="AV414" i="12"/>
  <c r="AV474" i="12"/>
  <c r="AV289" i="12"/>
  <c r="AV360" i="12"/>
  <c r="AV464" i="12"/>
  <c r="AV410" i="12"/>
  <c r="AV404" i="12"/>
  <c r="AV418" i="12"/>
  <c r="AV478" i="12"/>
  <c r="AV412" i="12"/>
  <c r="AV455" i="12"/>
  <c r="AV541" i="12"/>
  <c r="AV376" i="12"/>
  <c r="AV488" i="12"/>
  <c r="AV460" i="12"/>
  <c r="AV451" i="12"/>
  <c r="AV395" i="12"/>
  <c r="AV456" i="12"/>
  <c r="AV333" i="12"/>
  <c r="AV299" i="12"/>
  <c r="AV416" i="12"/>
  <c r="AV366" i="12"/>
  <c r="AV339" i="12"/>
  <c r="AV399" i="12"/>
  <c r="AV358" i="12"/>
  <c r="AV324" i="12"/>
  <c r="AV336" i="12"/>
  <c r="AV351" i="12"/>
  <c r="AV228" i="12"/>
  <c r="AV380" i="12"/>
  <c r="AV266" i="12"/>
  <c r="AV440" i="12"/>
  <c r="AV337" i="12"/>
  <c r="AV406" i="12"/>
  <c r="AV435" i="12"/>
  <c r="AV375" i="12"/>
  <c r="AV234" i="12"/>
  <c r="AV249" i="12"/>
  <c r="AV352" i="12"/>
  <c r="AV315" i="12"/>
  <c r="AV332" i="12"/>
  <c r="AV308" i="12"/>
  <c r="AV325" i="12"/>
  <c r="AV393" i="12"/>
  <c r="AV341" i="12"/>
  <c r="AV225" i="12"/>
  <c r="AV311" i="12"/>
  <c r="AV314" i="12"/>
  <c r="AV300" i="12"/>
  <c r="AV196" i="12"/>
  <c r="AV350" i="12"/>
  <c r="AV357" i="12"/>
  <c r="AV258" i="12"/>
  <c r="AV439" i="12"/>
  <c r="AV253" i="12"/>
  <c r="AV303" i="12"/>
  <c r="AV301" i="12"/>
  <c r="AV288" i="12"/>
  <c r="AV372" i="12"/>
  <c r="AV370" i="12"/>
  <c r="AV378" i="12"/>
  <c r="AV449" i="12"/>
  <c r="AV353" i="12"/>
  <c r="AV384" i="12"/>
  <c r="AV364" i="12"/>
  <c r="AV292" i="12"/>
  <c r="AV236" i="12"/>
  <c r="AV242" i="12"/>
  <c r="AV263" i="12"/>
  <c r="AV286" i="12"/>
  <c r="AV323" i="12"/>
  <c r="AV214" i="12"/>
  <c r="AV243" i="12"/>
  <c r="AV183" i="12"/>
  <c r="AV276" i="12"/>
  <c r="AV182" i="12"/>
  <c r="AV274" i="12"/>
  <c r="AV176" i="12"/>
  <c r="AV218" i="12"/>
  <c r="AV297" i="12"/>
  <c r="AV318" i="12"/>
  <c r="AV415" i="12"/>
  <c r="AV432" i="12"/>
  <c r="AV244" i="12"/>
  <c r="AV313" i="12"/>
  <c r="AV368" i="12"/>
  <c r="AV328" i="12"/>
  <c r="AV202" i="12"/>
  <c r="AV343" i="12"/>
  <c r="AV290" i="12"/>
  <c r="AV284" i="12"/>
  <c r="AV177" i="12"/>
  <c r="AV374" i="12"/>
  <c r="AV421" i="12"/>
  <c r="AV422" i="12"/>
  <c r="AV379" i="12"/>
  <c r="AV273" i="12"/>
  <c r="AV304" i="12"/>
  <c r="AV287" i="12"/>
  <c r="AV344" i="12"/>
  <c r="AV277" i="12"/>
  <c r="AV293" i="12"/>
  <c r="AV222" i="12"/>
  <c r="AV201" i="12"/>
  <c r="AV316" i="12"/>
  <c r="AV327" i="12"/>
  <c r="AV224" i="12"/>
  <c r="AV282" i="12"/>
  <c r="AV264" i="12"/>
  <c r="AV189" i="12"/>
  <c r="AV235" i="12"/>
  <c r="AV238" i="12"/>
  <c r="AV298" i="12"/>
  <c r="AV129" i="12"/>
  <c r="AV191" i="12"/>
  <c r="AV157" i="12"/>
  <c r="AV248" i="12"/>
  <c r="AV262" i="12"/>
  <c r="AV355" i="12"/>
  <c r="AV190" i="12"/>
  <c r="AV302" i="12"/>
  <c r="AV197" i="12"/>
  <c r="AV270" i="12"/>
  <c r="AV294" i="12"/>
  <c r="AV256" i="12"/>
  <c r="AV229" i="12"/>
  <c r="AV127" i="12"/>
  <c r="AV279" i="12"/>
  <c r="AV212" i="12"/>
  <c r="AV155" i="12"/>
  <c r="AV220" i="12"/>
  <c r="AV206" i="12"/>
  <c r="AV252" i="12"/>
  <c r="AV296" i="12"/>
  <c r="AV213" i="12"/>
  <c r="AV237" i="12"/>
  <c r="AV168" i="12"/>
  <c r="AV162" i="12"/>
  <c r="AV245" i="12"/>
  <c r="AV260" i="12"/>
  <c r="AV285" i="12"/>
  <c r="AV241" i="12"/>
  <c r="AV210" i="12"/>
  <c r="AV204" i="12"/>
  <c r="AV247" i="12"/>
  <c r="AV209" i="12"/>
  <c r="AV275" i="12"/>
  <c r="AV269" i="12"/>
  <c r="AV230" i="12"/>
  <c r="AV306" i="12"/>
  <c r="AV278" i="12"/>
  <c r="AV257" i="12"/>
  <c r="AV280" i="12"/>
  <c r="AV281" i="12"/>
  <c r="AV149" i="12"/>
  <c r="AV97" i="12"/>
  <c r="AV347" i="12"/>
  <c r="AV345" i="12"/>
  <c r="AV320" i="12"/>
  <c r="AV211" i="12"/>
  <c r="AV246" i="12"/>
  <c r="AV283" i="12"/>
  <c r="AV216" i="12"/>
  <c r="AV255" i="12"/>
  <c r="AV231" i="12"/>
  <c r="AV223" i="12"/>
  <c r="AV199" i="12"/>
  <c r="AV221" i="12"/>
  <c r="AV205" i="12"/>
  <c r="AV382" i="12"/>
  <c r="AV268" i="12"/>
  <c r="AV312" i="12"/>
  <c r="AV319" i="12"/>
  <c r="AV143" i="12"/>
  <c r="AV198" i="12"/>
  <c r="AV174" i="12"/>
  <c r="AV232" i="12"/>
  <c r="AV307" i="12"/>
  <c r="AV329" i="12"/>
  <c r="AV305" i="12"/>
  <c r="AV259" i="12"/>
  <c r="AV291" i="12"/>
  <c r="AV193" i="12"/>
  <c r="AV219" i="12"/>
  <c r="AV178" i="12"/>
  <c r="AV207" i="12"/>
  <c r="AV184" i="12"/>
  <c r="AV141" i="12"/>
  <c r="AV226" i="12"/>
  <c r="AV136" i="12"/>
  <c r="AV163" i="12"/>
  <c r="AV105" i="12"/>
  <c r="AV148" i="12"/>
  <c r="AV173" i="12"/>
  <c r="AV138" i="12"/>
  <c r="AV106" i="12"/>
  <c r="AV130" i="12"/>
  <c r="AV91" i="12"/>
  <c r="AV87" i="12"/>
  <c r="AV98" i="12"/>
  <c r="AV103" i="12"/>
  <c r="AV77" i="12"/>
  <c r="AV68" i="12"/>
  <c r="AV64" i="12"/>
  <c r="AV40" i="12"/>
  <c r="AV84" i="12"/>
  <c r="AV60" i="12"/>
  <c r="AV66" i="12"/>
  <c r="AV41" i="12"/>
  <c r="AV187" i="12"/>
  <c r="AV101" i="12"/>
  <c r="AV150" i="12"/>
  <c r="AV195" i="12"/>
  <c r="AV194" i="12"/>
  <c r="AV65" i="12"/>
  <c r="AV59" i="12"/>
  <c r="AV54" i="12"/>
  <c r="AV71" i="12"/>
  <c r="AV58" i="12"/>
  <c r="AV51" i="12"/>
  <c r="AV34" i="12"/>
  <c r="AV27" i="12"/>
  <c r="AV32" i="12"/>
  <c r="AV185" i="12"/>
  <c r="AV188" i="12"/>
  <c r="AV159" i="12"/>
  <c r="AV158" i="12"/>
  <c r="AV147" i="12"/>
  <c r="AV215" i="12"/>
  <c r="AV120" i="12"/>
  <c r="AV133" i="12"/>
  <c r="AV107" i="12"/>
  <c r="AV114" i="12"/>
  <c r="AV146" i="12"/>
  <c r="AV69" i="12"/>
  <c r="AV79" i="12"/>
  <c r="AV102" i="12"/>
  <c r="AV100" i="12"/>
  <c r="AV86" i="12"/>
  <c r="AV74" i="12"/>
  <c r="AV56" i="12"/>
  <c r="AV47" i="12"/>
  <c r="AV55" i="12"/>
  <c r="AV25" i="12"/>
  <c r="AV39" i="12"/>
  <c r="AV165" i="12"/>
  <c r="AV115" i="12"/>
  <c r="AV167" i="12"/>
  <c r="AV154" i="12"/>
  <c r="AV152" i="12"/>
  <c r="AV104" i="12"/>
  <c r="AV151" i="12"/>
  <c r="AV96" i="12"/>
  <c r="AV160" i="12"/>
  <c r="AV109" i="12"/>
  <c r="AV111" i="12"/>
  <c r="AV61" i="12"/>
  <c r="AV121" i="12"/>
  <c r="AV82" i="12"/>
  <c r="AV30" i="12"/>
  <c r="AV83" i="12"/>
  <c r="AV36" i="12"/>
  <c r="AV50" i="12"/>
  <c r="AV166" i="12"/>
  <c r="AV169" i="12"/>
  <c r="AV240" i="12"/>
  <c r="AV208" i="12"/>
  <c r="AV186" i="12"/>
  <c r="AV181" i="12"/>
  <c r="AV124" i="12"/>
  <c r="AV123" i="12"/>
  <c r="AV78" i="12"/>
  <c r="AV164" i="12"/>
  <c r="AV122" i="12"/>
  <c r="AV113" i="12"/>
  <c r="AV112" i="12"/>
  <c r="AV85" i="12"/>
  <c r="AV73" i="12"/>
  <c r="AV48" i="12"/>
  <c r="AV38" i="12"/>
  <c r="AV28" i="12"/>
  <c r="AV251" i="12"/>
  <c r="AV144" i="12"/>
  <c r="AV172" i="12"/>
  <c r="AV94" i="12"/>
  <c r="AV161" i="12"/>
  <c r="AV135" i="12"/>
  <c r="AV137" i="12"/>
  <c r="AV89" i="12"/>
  <c r="AV139" i="12"/>
  <c r="AV90" i="12"/>
  <c r="AV67" i="12"/>
  <c r="AV88" i="12"/>
  <c r="AV70" i="12"/>
  <c r="AV93" i="12"/>
  <c r="AV80" i="12"/>
  <c r="AV81" i="12"/>
  <c r="AV52" i="12"/>
  <c r="AV22" i="12"/>
  <c r="AV42" i="12"/>
  <c r="AV140" i="12"/>
  <c r="AV145" i="12"/>
  <c r="AV217" i="12"/>
  <c r="AV117" i="12"/>
  <c r="AV153" i="12"/>
  <c r="AV171" i="12"/>
  <c r="AV95" i="12"/>
  <c r="AV118" i="12"/>
  <c r="AV180" i="12"/>
  <c r="AV119" i="12"/>
  <c r="AV126" i="12"/>
  <c r="AV125" i="12"/>
  <c r="AV131" i="12"/>
  <c r="AV99" i="12"/>
  <c r="AV116" i="12"/>
  <c r="AV110" i="12"/>
  <c r="AV75" i="12"/>
  <c r="AV92" i="12"/>
  <c r="AV53" i="12"/>
  <c r="AV45" i="12"/>
  <c r="AV37" i="12"/>
  <c r="AV19" i="12"/>
  <c r="AV26" i="12"/>
  <c r="AV203" i="12"/>
  <c r="AV267" i="12"/>
  <c r="AV179" i="12"/>
  <c r="AV233" i="12"/>
  <c r="AV175" i="12"/>
  <c r="AV108" i="12"/>
  <c r="AV132" i="12"/>
  <c r="AV134" i="12"/>
  <c r="AV200" i="12"/>
  <c r="AV170" i="12"/>
  <c r="AV192" i="12"/>
  <c r="AV156" i="12"/>
  <c r="AV72" i="12"/>
  <c r="AV57" i="12"/>
  <c r="AV76" i="12"/>
  <c r="AV63" i="12"/>
  <c r="AV62" i="12"/>
  <c r="AV31" i="12"/>
  <c r="AV29" i="12"/>
  <c r="AV35" i="12"/>
  <c r="AV14" i="12"/>
  <c r="AV23" i="12"/>
  <c r="AV43" i="12"/>
  <c r="AV3" i="12"/>
  <c r="AV5" i="12"/>
  <c r="AV33" i="12"/>
  <c r="AV18" i="12"/>
  <c r="AV11" i="12"/>
  <c r="AV21" i="12"/>
  <c r="AV10" i="12"/>
  <c r="AV7" i="12"/>
  <c r="AV24" i="12"/>
  <c r="AV17" i="12"/>
  <c r="AV13" i="12"/>
  <c r="AV4" i="12"/>
  <c r="AV15" i="12"/>
  <c r="AV9" i="12"/>
  <c r="AV46" i="12"/>
  <c r="AV20" i="12"/>
  <c r="AV16" i="12"/>
  <c r="AV8" i="12"/>
  <c r="AV6" i="12"/>
  <c r="AV12" i="12"/>
  <c r="AV2" i="12"/>
  <c r="AR111" i="12"/>
  <c r="AR30" i="12"/>
  <c r="AR5" i="12"/>
  <c r="AR2" i="12"/>
  <c r="AR314" i="12"/>
  <c r="AR437" i="12"/>
  <c r="AR484" i="12"/>
  <c r="AR594" i="12"/>
  <c r="AR830" i="12"/>
  <c r="AR852" i="12"/>
  <c r="AR884" i="12"/>
  <c r="AR781" i="12"/>
  <c r="AR993" i="12"/>
  <c r="AR26" i="12"/>
  <c r="AR12" i="12"/>
  <c r="AR195" i="12"/>
  <c r="AR113" i="12"/>
  <c r="AR46" i="12"/>
  <c r="AR240" i="12"/>
  <c r="AR170" i="12"/>
  <c r="AR76" i="12"/>
  <c r="AX948" i="12"/>
  <c r="AX1025" i="12"/>
  <c r="AX1009" i="12"/>
  <c r="AX1013" i="12"/>
  <c r="AX880" i="12"/>
  <c r="AX1030" i="12"/>
  <c r="AX1021" i="12"/>
  <c r="AX1027" i="12"/>
  <c r="AX986" i="12"/>
  <c r="AX1014" i="12"/>
  <c r="AX1018" i="12"/>
  <c r="AX998" i="12"/>
  <c r="AX1028" i="12"/>
  <c r="AX728" i="12"/>
  <c r="AX1020" i="12"/>
  <c r="AX749" i="12"/>
  <c r="AX989" i="12"/>
  <c r="AX976" i="12"/>
  <c r="AX1016" i="12"/>
  <c r="AX979" i="12"/>
  <c r="AX1015" i="12"/>
  <c r="AX1031" i="12"/>
  <c r="AX1026" i="12"/>
  <c r="AX1017" i="12"/>
  <c r="AX1019" i="12"/>
  <c r="AX995" i="12"/>
  <c r="AX1003" i="12"/>
  <c r="AX1024" i="12"/>
  <c r="AX953" i="12"/>
  <c r="AX1002" i="12"/>
  <c r="AX1004" i="12"/>
  <c r="AX918" i="12"/>
  <c r="AX996" i="12"/>
  <c r="AX993" i="12"/>
  <c r="AX956" i="12"/>
  <c r="AX994" i="12"/>
  <c r="AX1022" i="12"/>
  <c r="AX1001" i="12"/>
  <c r="AX999" i="12"/>
  <c r="AX952" i="12"/>
  <c r="AX1023" i="12"/>
  <c r="AX965" i="12"/>
  <c r="AX1006" i="12"/>
  <c r="AX988" i="12"/>
  <c r="AX958" i="12"/>
  <c r="AX1008" i="12"/>
  <c r="AX1000" i="12"/>
  <c r="AX895" i="12"/>
  <c r="AX1007" i="12"/>
  <c r="AX954" i="12"/>
  <c r="AX987" i="12"/>
  <c r="AX977" i="12"/>
  <c r="AX790" i="12"/>
  <c r="AX978" i="12"/>
  <c r="AX845" i="12"/>
  <c r="AX1029" i="12"/>
  <c r="AX1005" i="12"/>
  <c r="AX949" i="12"/>
  <c r="AX982" i="12"/>
  <c r="AX968" i="12"/>
  <c r="AX951" i="12"/>
  <c r="AX1010" i="12"/>
  <c r="AX1012" i="12"/>
  <c r="AX1011" i="12"/>
  <c r="AX980" i="12"/>
  <c r="AX990" i="12"/>
  <c r="AX983" i="12"/>
  <c r="AX975" i="12"/>
  <c r="AX985" i="12"/>
  <c r="AX961" i="12"/>
  <c r="AX997" i="12"/>
  <c r="AX959" i="12"/>
  <c r="AX828" i="12"/>
  <c r="AX963" i="12"/>
  <c r="AX928" i="12"/>
  <c r="AX962" i="12"/>
  <c r="AX991" i="12"/>
  <c r="AX974" i="12"/>
  <c r="AX936" i="12"/>
  <c r="AX902" i="12"/>
  <c r="AX960" i="12"/>
  <c r="AX950" i="12"/>
  <c r="AX992" i="12"/>
  <c r="AX926" i="12"/>
  <c r="AX972" i="12"/>
  <c r="AX893" i="12"/>
  <c r="AX909" i="12"/>
  <c r="AX955" i="12"/>
  <c r="AX969" i="12"/>
  <c r="AX967" i="12"/>
  <c r="AX795" i="12"/>
  <c r="AX947" i="12"/>
  <c r="AX894" i="12"/>
  <c r="AX919" i="12"/>
  <c r="AX920" i="12"/>
  <c r="AX921" i="12"/>
  <c r="AX981" i="12"/>
  <c r="AX915" i="12"/>
  <c r="AX900" i="12"/>
  <c r="AX913" i="12"/>
  <c r="AX942" i="12"/>
  <c r="AX882" i="12"/>
  <c r="AX957" i="12"/>
  <c r="AX945" i="12"/>
  <c r="AX887" i="12"/>
  <c r="AX879" i="12"/>
  <c r="AX904" i="12"/>
  <c r="AX966" i="12"/>
  <c r="AX970" i="12"/>
  <c r="AX940" i="12"/>
  <c r="AX908" i="12"/>
  <c r="AX929" i="12"/>
  <c r="AX973" i="12"/>
  <c r="AX869" i="12"/>
  <c r="AX971" i="12"/>
  <c r="AX944" i="12"/>
  <c r="AX912" i="12"/>
  <c r="AX937" i="12"/>
  <c r="AX856" i="12"/>
  <c r="AX931" i="12"/>
  <c r="AX742" i="12"/>
  <c r="AX897" i="12"/>
  <c r="AX839" i="12"/>
  <c r="AX704" i="12"/>
  <c r="AX896" i="12"/>
  <c r="AX930" i="12"/>
  <c r="AX917" i="12"/>
  <c r="AX826" i="12"/>
  <c r="AX851" i="12"/>
  <c r="AX923" i="12"/>
  <c r="AX885" i="12"/>
  <c r="AX905" i="12"/>
  <c r="AX964" i="12"/>
  <c r="AX857" i="12"/>
  <c r="AX927" i="12"/>
  <c r="AX818" i="12"/>
  <c r="AX888" i="12"/>
  <c r="AX733" i="12"/>
  <c r="AX922" i="12"/>
  <c r="AX862" i="12"/>
  <c r="AX804" i="12"/>
  <c r="AX911" i="12"/>
  <c r="AX874" i="12"/>
  <c r="AX810" i="12"/>
  <c r="AX984" i="12"/>
  <c r="AX939" i="12"/>
  <c r="AX932" i="12"/>
  <c r="AX933" i="12"/>
  <c r="AX938" i="12"/>
  <c r="AX849" i="12"/>
  <c r="AX943" i="12"/>
  <c r="AX916" i="12"/>
  <c r="AX392" i="12"/>
  <c r="AX941" i="12"/>
  <c r="AX803" i="12"/>
  <c r="AX865" i="12"/>
  <c r="AX892" i="12"/>
  <c r="AX875" i="12"/>
  <c r="AX848" i="12"/>
  <c r="AX831" i="12"/>
  <c r="AX746" i="12"/>
  <c r="AX825" i="12"/>
  <c r="AX752" i="12"/>
  <c r="AX800" i="12"/>
  <c r="AX907" i="12"/>
  <c r="AX870" i="12"/>
  <c r="AX901" i="12"/>
  <c r="AX934" i="12"/>
  <c r="AX914" i="12"/>
  <c r="AX781" i="12"/>
  <c r="AX847" i="12"/>
  <c r="AX890" i="12"/>
  <c r="AX876" i="12"/>
  <c r="AX784" i="12"/>
  <c r="AX883" i="12"/>
  <c r="AX924" i="12"/>
  <c r="AX873" i="12"/>
  <c r="AX903" i="12"/>
  <c r="AX935" i="12"/>
  <c r="AX881" i="12"/>
  <c r="AX846" i="12"/>
  <c r="AX821" i="12"/>
  <c r="AX858" i="12"/>
  <c r="AX925" i="12"/>
  <c r="AX898" i="12"/>
  <c r="AX886" i="12"/>
  <c r="AX868" i="12"/>
  <c r="AX843" i="12"/>
  <c r="AX820" i="12"/>
  <c r="AX884" i="12"/>
  <c r="AX780" i="12"/>
  <c r="AX906" i="12"/>
  <c r="AX946" i="12"/>
  <c r="AX792" i="12"/>
  <c r="AX838" i="12"/>
  <c r="AX801" i="12"/>
  <c r="AX910" i="12"/>
  <c r="AX855" i="12"/>
  <c r="AX872" i="12"/>
  <c r="AX836" i="12"/>
  <c r="AX834" i="12"/>
  <c r="AX811" i="12"/>
  <c r="AX859" i="12"/>
  <c r="AX765" i="12"/>
  <c r="AX744" i="12"/>
  <c r="AX829" i="12"/>
  <c r="AX779" i="12"/>
  <c r="AX799" i="12"/>
  <c r="AX762" i="12"/>
  <c r="AX786" i="12"/>
  <c r="AX774" i="12"/>
  <c r="AX648" i="12"/>
  <c r="AX806" i="12"/>
  <c r="AX827" i="12"/>
  <c r="AX789" i="12"/>
  <c r="AX822" i="12"/>
  <c r="AX841" i="12"/>
  <c r="AX819" i="12"/>
  <c r="AX833" i="12"/>
  <c r="AX777" i="12"/>
  <c r="AX768" i="12"/>
  <c r="AX754" i="12"/>
  <c r="AX794" i="12"/>
  <c r="AX692" i="12"/>
  <c r="AX628" i="12"/>
  <c r="AX871" i="12"/>
  <c r="AX877" i="12"/>
  <c r="AX832" i="12"/>
  <c r="AX867" i="12"/>
  <c r="AX798" i="12"/>
  <c r="AX684" i="12"/>
  <c r="AX690" i="12"/>
  <c r="AX844" i="12"/>
  <c r="AX889" i="12"/>
  <c r="AX830" i="12"/>
  <c r="AX739" i="12"/>
  <c r="AX771" i="12"/>
  <c r="AX708" i="12"/>
  <c r="AX796" i="12"/>
  <c r="AX737" i="12"/>
  <c r="AX808" i="12"/>
  <c r="AX778" i="12"/>
  <c r="AX791" i="12"/>
  <c r="AX668" i="12"/>
  <c r="AX750" i="12"/>
  <c r="AX775" i="12"/>
  <c r="AX878" i="12"/>
  <c r="AX815" i="12"/>
  <c r="AX805" i="12"/>
  <c r="AX715" i="12"/>
  <c r="AX852" i="12"/>
  <c r="AX721" i="12"/>
  <c r="AX807" i="12"/>
  <c r="AX760" i="12"/>
  <c r="AX671" i="12"/>
  <c r="AX788" i="12"/>
  <c r="AX743" i="12"/>
  <c r="AX626" i="12"/>
  <c r="AX735" i="12"/>
  <c r="AX817" i="12"/>
  <c r="AX745" i="12"/>
  <c r="AX766" i="12"/>
  <c r="AX674" i="12"/>
  <c r="AX823" i="12"/>
  <c r="AX860" i="12"/>
  <c r="AX802" i="12"/>
  <c r="AX751" i="12"/>
  <c r="AX727" i="12"/>
  <c r="AX655" i="12"/>
  <c r="AX776" i="12"/>
  <c r="AX730" i="12"/>
  <c r="AX604" i="12"/>
  <c r="AX703" i="12"/>
  <c r="AX840" i="12"/>
  <c r="AX842" i="12"/>
  <c r="AX899" i="12"/>
  <c r="AX769" i="12"/>
  <c r="AX707" i="12"/>
  <c r="AX837" i="12"/>
  <c r="AX642" i="12"/>
  <c r="AX757" i="12"/>
  <c r="AX783" i="12"/>
  <c r="AX657" i="12"/>
  <c r="AX763" i="12"/>
  <c r="AX566" i="12"/>
  <c r="AX772" i="12"/>
  <c r="AX812" i="12"/>
  <c r="AX700" i="12"/>
  <c r="AX764" i="12"/>
  <c r="AX758" i="12"/>
  <c r="AX726" i="12"/>
  <c r="AX664" i="12"/>
  <c r="AX740" i="12"/>
  <c r="AX861" i="12"/>
  <c r="AX731" i="12"/>
  <c r="AX718" i="12"/>
  <c r="AX824" i="12"/>
  <c r="AX785" i="12"/>
  <c r="AX570" i="12"/>
  <c r="AX663" i="12"/>
  <c r="AX891" i="12"/>
  <c r="AX850" i="12"/>
  <c r="AX864" i="12"/>
  <c r="AX719" i="12"/>
  <c r="AX816" i="12"/>
  <c r="AX813" i="12"/>
  <c r="AX767" i="12"/>
  <c r="AX809" i="12"/>
  <c r="AX694" i="12"/>
  <c r="AX713" i="12"/>
  <c r="AX677" i="12"/>
  <c r="AX835" i="12"/>
  <c r="AX854" i="12"/>
  <c r="AX853" i="12"/>
  <c r="AX793" i="12"/>
  <c r="AX747" i="12"/>
  <c r="AX681" i="12"/>
  <c r="AX748" i="12"/>
  <c r="AX753" i="12"/>
  <c r="AX863" i="12"/>
  <c r="AX866" i="12"/>
  <c r="AX649" i="12"/>
  <c r="AX787" i="12"/>
  <c r="AX797" i="12"/>
  <c r="AX712" i="12"/>
  <c r="AX593" i="12"/>
  <c r="AX814" i="12"/>
  <c r="AX701" i="12"/>
  <c r="AX759" i="12"/>
  <c r="AX725" i="12"/>
  <c r="AX673" i="12"/>
  <c r="AX711" i="12"/>
  <c r="AX782" i="12"/>
  <c r="AX732" i="12"/>
  <c r="AX653" i="12"/>
  <c r="AX614" i="12"/>
  <c r="AX592" i="12"/>
  <c r="AX645" i="12"/>
  <c r="AX710" i="12"/>
  <c r="AX678" i="12"/>
  <c r="AX738" i="12"/>
  <c r="AX729" i="12"/>
  <c r="AX687" i="12"/>
  <c r="AX686" i="12"/>
  <c r="AX709" i="12"/>
  <c r="AX545" i="12"/>
  <c r="AX589" i="12"/>
  <c r="AX695" i="12"/>
  <c r="AX647" i="12"/>
  <c r="AX658" i="12"/>
  <c r="AX755" i="12"/>
  <c r="AX620" i="12"/>
  <c r="AX723" i="12"/>
  <c r="AX683" i="12"/>
  <c r="AX623" i="12"/>
  <c r="AX638" i="12"/>
  <c r="AX722" i="12"/>
  <c r="AX636" i="12"/>
  <c r="AX773" i="12"/>
  <c r="AX714" i="12"/>
  <c r="AX625" i="12"/>
  <c r="AX639" i="12"/>
  <c r="AX669" i="12"/>
  <c r="AX559" i="12"/>
  <c r="AX716" i="12"/>
  <c r="AX514" i="12"/>
  <c r="AX624" i="12"/>
  <c r="AX644" i="12"/>
  <c r="AX660" i="12"/>
  <c r="AX651" i="12"/>
  <c r="AX595" i="12"/>
  <c r="AX586" i="12"/>
  <c r="AX607" i="12"/>
  <c r="AX661" i="12"/>
  <c r="AX631" i="12"/>
  <c r="AX705" i="12"/>
  <c r="AX665" i="12"/>
  <c r="AX465" i="12"/>
  <c r="AX542" i="12"/>
  <c r="AX717" i="12"/>
  <c r="AX741" i="12"/>
  <c r="AX679" i="12"/>
  <c r="AX553" i="12"/>
  <c r="AX667" i="12"/>
  <c r="AX617" i="12"/>
  <c r="AX584" i="12"/>
  <c r="AX736" i="12"/>
  <c r="AX702" i="12"/>
  <c r="AX734" i="12"/>
  <c r="AX756" i="12"/>
  <c r="AX634" i="12"/>
  <c r="AX720" i="12"/>
  <c r="AX676" i="12"/>
  <c r="AX632" i="12"/>
  <c r="AX680" i="12"/>
  <c r="AX576" i="12"/>
  <c r="AX622" i="12"/>
  <c r="AX555" i="12"/>
  <c r="AX476" i="12"/>
  <c r="AX627" i="12"/>
  <c r="AX479" i="12"/>
  <c r="AX621" i="12"/>
  <c r="AX643" i="12"/>
  <c r="AX527" i="12"/>
  <c r="AX640" i="12"/>
  <c r="AX504" i="12"/>
  <c r="AX480" i="12"/>
  <c r="AX666" i="12"/>
  <c r="AX689" i="12"/>
  <c r="AX724" i="12"/>
  <c r="AX556" i="12"/>
  <c r="AX599" i="12"/>
  <c r="AX605" i="12"/>
  <c r="AX436" i="12"/>
  <c r="AX615" i="12"/>
  <c r="AX601" i="12"/>
  <c r="AX461" i="12"/>
  <c r="AX468" i="12"/>
  <c r="AX587" i="12"/>
  <c r="AX534" i="12"/>
  <c r="AX691" i="12"/>
  <c r="AX597" i="12"/>
  <c r="AX670" i="12"/>
  <c r="AX582" i="12"/>
  <c r="AX520" i="12"/>
  <c r="AX696" i="12"/>
  <c r="AX499" i="12"/>
  <c r="AX574" i="12"/>
  <c r="AX567" i="12"/>
  <c r="AX466" i="12"/>
  <c r="AX699" i="12"/>
  <c r="AX609" i="12"/>
  <c r="AX641" i="12"/>
  <c r="AX531" i="12"/>
  <c r="AX580" i="12"/>
  <c r="AX590" i="12"/>
  <c r="AX551" i="12"/>
  <c r="AX650" i="12"/>
  <c r="AX550" i="12"/>
  <c r="AX675" i="12"/>
  <c r="AX522" i="12"/>
  <c r="AX591" i="12"/>
  <c r="AX629" i="12"/>
  <c r="AX524" i="12"/>
  <c r="AX659" i="12"/>
  <c r="AX698" i="12"/>
  <c r="AX688" i="12"/>
  <c r="AX564" i="12"/>
  <c r="AX656" i="12"/>
  <c r="AX662" i="12"/>
  <c r="AX530" i="12"/>
  <c r="AX619" i="12"/>
  <c r="AX467" i="12"/>
  <c r="AX536" i="12"/>
  <c r="AX630" i="12"/>
  <c r="AX616" i="12"/>
  <c r="AX654" i="12"/>
  <c r="AX569" i="12"/>
  <c r="AX539" i="12"/>
  <c r="AX685" i="12"/>
  <c r="AX532" i="12"/>
  <c r="AX581" i="12"/>
  <c r="AX770" i="12"/>
  <c r="AX761" i="12"/>
  <c r="AX573" i="12"/>
  <c r="AX682" i="12"/>
  <c r="AX672" i="12"/>
  <c r="AX577" i="12"/>
  <c r="AX538" i="12"/>
  <c r="AX706" i="12"/>
  <c r="AX697" i="12"/>
  <c r="AX693" i="12"/>
  <c r="AX579" i="12"/>
  <c r="AX585" i="12"/>
  <c r="AX588" i="12"/>
  <c r="AX565" i="12"/>
  <c r="AX546" i="12"/>
  <c r="AX554" i="12"/>
  <c r="AX503" i="12"/>
  <c r="AX560" i="12"/>
  <c r="AX571" i="12"/>
  <c r="AX635" i="12"/>
  <c r="AX561" i="12"/>
  <c r="AX610" i="12"/>
  <c r="AX434" i="12"/>
  <c r="AX515" i="12"/>
  <c r="AX445" i="12"/>
  <c r="AX535" i="12"/>
  <c r="AX494" i="12"/>
  <c r="AX637" i="12"/>
  <c r="AX502" i="12"/>
  <c r="AX505" i="12"/>
  <c r="AX533" i="12"/>
  <c r="AX543" i="12"/>
  <c r="AX572" i="12"/>
  <c r="AX397" i="12"/>
  <c r="AX568" i="12"/>
  <c r="AX575" i="12"/>
  <c r="AX526" i="12"/>
  <c r="AX521" i="12"/>
  <c r="AX430" i="12"/>
  <c r="AX509" i="12"/>
  <c r="AX618" i="12"/>
  <c r="AX612" i="12"/>
  <c r="AX271" i="12"/>
  <c r="AX481" i="12"/>
  <c r="AX501" i="12"/>
  <c r="AX547" i="12"/>
  <c r="AX507" i="12"/>
  <c r="AX463" i="12"/>
  <c r="AX417" i="12"/>
  <c r="AX450" i="12"/>
  <c r="AX611" i="12"/>
  <c r="AX608" i="12"/>
  <c r="AX512" i="12"/>
  <c r="AX510" i="12"/>
  <c r="AX548" i="12"/>
  <c r="AX518" i="12"/>
  <c r="AX500" i="12"/>
  <c r="AX594" i="12"/>
  <c r="AX511" i="12"/>
  <c r="AX492" i="12"/>
  <c r="AX447" i="12"/>
  <c r="AX508" i="12"/>
  <c r="AX600" i="12"/>
  <c r="AX602" i="12"/>
  <c r="AX598" i="12"/>
  <c r="AX606" i="12"/>
  <c r="AX613" i="12"/>
  <c r="AX446" i="12"/>
  <c r="AX578" i="12"/>
  <c r="AX469" i="12"/>
  <c r="AX603" i="12"/>
  <c r="AX646" i="12"/>
  <c r="AX633" i="12"/>
  <c r="AX482" i="12"/>
  <c r="AX583" i="12"/>
  <c r="AX489" i="12"/>
  <c r="AX371" i="12"/>
  <c r="AX472" i="12"/>
  <c r="AX423" i="12"/>
  <c r="AX525" i="12"/>
  <c r="AX519" i="12"/>
  <c r="AX396" i="12"/>
  <c r="AX563" i="12"/>
  <c r="AX552" i="12"/>
  <c r="AX493" i="12"/>
  <c r="AX475" i="12"/>
  <c r="AX444" i="12"/>
  <c r="AX483" i="12"/>
  <c r="AX376" i="12"/>
  <c r="AX363" i="12"/>
  <c r="AX410" i="12"/>
  <c r="AX540" i="12"/>
  <c r="AX496" i="12"/>
  <c r="AX388" i="12"/>
  <c r="AX373" i="12"/>
  <c r="AX485" i="12"/>
  <c r="AX448" i="12"/>
  <c r="AX484" i="12"/>
  <c r="AX473" i="12"/>
  <c r="AX369" i="12"/>
  <c r="AX265" i="12"/>
  <c r="AX411" i="12"/>
  <c r="AX401" i="12"/>
  <c r="AX407" i="12"/>
  <c r="AX389" i="12"/>
  <c r="AX544" i="12"/>
  <c r="AX365" i="12"/>
  <c r="AX425" i="12"/>
  <c r="AX491" i="12"/>
  <c r="AX523" i="12"/>
  <c r="AX541" i="12"/>
  <c r="AX420" i="12"/>
  <c r="AX419" i="12"/>
  <c r="AX250" i="12"/>
  <c r="AX490" i="12"/>
  <c r="AX458" i="12"/>
  <c r="AX402" i="12"/>
  <c r="AX433" i="12"/>
  <c r="AX441" i="12"/>
  <c r="AX405" i="12"/>
  <c r="AX349" i="12"/>
  <c r="AX452" i="12"/>
  <c r="AX403" i="12"/>
  <c r="AX464" i="12"/>
  <c r="AX486" i="12"/>
  <c r="AX517" i="12"/>
  <c r="AX454" i="12"/>
  <c r="AX348" i="12"/>
  <c r="AX557" i="12"/>
  <c r="AX385" i="12"/>
  <c r="AX356" i="12"/>
  <c r="AX471" i="12"/>
  <c r="AX377" i="12"/>
  <c r="AX562" i="12"/>
  <c r="AX497" i="12"/>
  <c r="AX487" i="12"/>
  <c r="AX438" i="12"/>
  <c r="AX459" i="12"/>
  <c r="AX558" i="12"/>
  <c r="AX261" i="12"/>
  <c r="AX477" i="12"/>
  <c r="AX495" i="12"/>
  <c r="AX549" i="12"/>
  <c r="AX386" i="12"/>
  <c r="AX429" i="12"/>
  <c r="AX359" i="12"/>
  <c r="AX516" i="12"/>
  <c r="AX309" i="12"/>
  <c r="AX367" i="12"/>
  <c r="AX330" i="12"/>
  <c r="AX346" i="12"/>
  <c r="AX470" i="12"/>
  <c r="AX321" i="12"/>
  <c r="AX426" i="12"/>
  <c r="AX443" i="12"/>
  <c r="AX528" i="12"/>
  <c r="AX272" i="12"/>
  <c r="AX254" i="12"/>
  <c r="AX310" i="12"/>
  <c r="AX462" i="12"/>
  <c r="AX398" i="12"/>
  <c r="AX453" i="12"/>
  <c r="AX431" i="12"/>
  <c r="AX437" i="12"/>
  <c r="AX513" i="12"/>
  <c r="AX331" i="12"/>
  <c r="AX413" i="12"/>
  <c r="AX340" i="12"/>
  <c r="AX457" i="12"/>
  <c r="AX400" i="12"/>
  <c r="AX362" i="12"/>
  <c r="AX390" i="12"/>
  <c r="AX529" i="12"/>
  <c r="AX506" i="12"/>
  <c r="AX381" i="12"/>
  <c r="AX391" i="12"/>
  <c r="AX339" i="12"/>
  <c r="AX408" i="12"/>
  <c r="AX354" i="12"/>
  <c r="AX537" i="12"/>
  <c r="AX428" i="12"/>
  <c r="AX322" i="12"/>
  <c r="AX335" i="12"/>
  <c r="AX326" i="12"/>
  <c r="AX414" i="12"/>
  <c r="AX474" i="12"/>
  <c r="AX289" i="12"/>
  <c r="AX409" i="12"/>
  <c r="AX404" i="12"/>
  <c r="AX418" i="12"/>
  <c r="AX478" i="12"/>
  <c r="AX412" i="12"/>
  <c r="AX455" i="12"/>
  <c r="AX374" i="12"/>
  <c r="AX596" i="12"/>
  <c r="AX394" i="12"/>
  <c r="AX488" i="12"/>
  <c r="AX424" i="12"/>
  <c r="AX460" i="12"/>
  <c r="AX451" i="12"/>
  <c r="AX395" i="12"/>
  <c r="AX456" i="12"/>
  <c r="AX333" i="12"/>
  <c r="AX498" i="12"/>
  <c r="AX383" i="12"/>
  <c r="AX442" i="12"/>
  <c r="AX427" i="12"/>
  <c r="AX334" i="12"/>
  <c r="AX387" i="12"/>
  <c r="AX361" i="12"/>
  <c r="AX295" i="12"/>
  <c r="AX342" i="12"/>
  <c r="AX350" i="12"/>
  <c r="AX325" i="12"/>
  <c r="AX297" i="12"/>
  <c r="AX440" i="12"/>
  <c r="AX337" i="12"/>
  <c r="AX406" i="12"/>
  <c r="AX435" i="12"/>
  <c r="AX375" i="12"/>
  <c r="AX234" i="12"/>
  <c r="AX249" i="12"/>
  <c r="AX352" i="12"/>
  <c r="AX315" i="12"/>
  <c r="AX332" i="12"/>
  <c r="AX338" i="12"/>
  <c r="AX393" i="12"/>
  <c r="AX341" i="12"/>
  <c r="AX225" i="12"/>
  <c r="AX311" i="12"/>
  <c r="AX314" i="12"/>
  <c r="AX300" i="12"/>
  <c r="AX196" i="12"/>
  <c r="AX307" i="12"/>
  <c r="AX357" i="12"/>
  <c r="AX258" i="12"/>
  <c r="AX439" i="12"/>
  <c r="AX253" i="12"/>
  <c r="AX303" i="12"/>
  <c r="AX301" i="12"/>
  <c r="AX288" i="12"/>
  <c r="AX372" i="12"/>
  <c r="AX370" i="12"/>
  <c r="AX378" i="12"/>
  <c r="AX248" i="12"/>
  <c r="AX347" i="12"/>
  <c r="AX382" i="12"/>
  <c r="AX201" i="12"/>
  <c r="AX127" i="12"/>
  <c r="AX306" i="12"/>
  <c r="AX316" i="12"/>
  <c r="AX279" i="12"/>
  <c r="AX278" i="12"/>
  <c r="AX318" i="12"/>
  <c r="AX415" i="12"/>
  <c r="AX432" i="12"/>
  <c r="AX244" i="12"/>
  <c r="AX313" i="12"/>
  <c r="AX368" i="12"/>
  <c r="AX328" i="12"/>
  <c r="AX202" i="12"/>
  <c r="AX343" i="12"/>
  <c r="AX290" i="12"/>
  <c r="AX284" i="12"/>
  <c r="AX177" i="12"/>
  <c r="AX345" i="12"/>
  <c r="AX260" i="12"/>
  <c r="AX204" i="12"/>
  <c r="AX197" i="12"/>
  <c r="AX193" i="12"/>
  <c r="AX216" i="12"/>
  <c r="AX209" i="12"/>
  <c r="AX299" i="12"/>
  <c r="AX421" i="12"/>
  <c r="AX366" i="12"/>
  <c r="AX422" i="12"/>
  <c r="AX379" i="12"/>
  <c r="AX273" i="12"/>
  <c r="AX304" i="12"/>
  <c r="AX287" i="12"/>
  <c r="AX344" i="12"/>
  <c r="AX277" i="12"/>
  <c r="AX293" i="12"/>
  <c r="AX222" i="12"/>
  <c r="AX360" i="12"/>
  <c r="AX399" i="12"/>
  <c r="AX358" i="12"/>
  <c r="AX324" i="12"/>
  <c r="AX336" i="12"/>
  <c r="AX351" i="12"/>
  <c r="AX228" i="12"/>
  <c r="AX380" i="12"/>
  <c r="AX266" i="12"/>
  <c r="AX292" i="12"/>
  <c r="AX242" i="12"/>
  <c r="AX323" i="12"/>
  <c r="AX214" i="12"/>
  <c r="AX262" i="12"/>
  <c r="AX355" i="12"/>
  <c r="AX190" i="12"/>
  <c r="AX302" i="12"/>
  <c r="AX270" i="12"/>
  <c r="AX294" i="12"/>
  <c r="AX256" i="12"/>
  <c r="AX229" i="12"/>
  <c r="AX203" i="12"/>
  <c r="AX212" i="12"/>
  <c r="AX243" i="12"/>
  <c r="AX155" i="12"/>
  <c r="AX220" i="12"/>
  <c r="AX206" i="12"/>
  <c r="AX252" i="12"/>
  <c r="AX296" i="12"/>
  <c r="AX218" i="12"/>
  <c r="AX213" i="12"/>
  <c r="AX237" i="12"/>
  <c r="AX168" i="12"/>
  <c r="AX162" i="12"/>
  <c r="AX353" i="12"/>
  <c r="AX263" i="12"/>
  <c r="AX245" i="12"/>
  <c r="AX285" i="12"/>
  <c r="AX241" i="12"/>
  <c r="AX210" i="12"/>
  <c r="AX247" i="12"/>
  <c r="AX275" i="12"/>
  <c r="AX269" i="12"/>
  <c r="AX230" i="12"/>
  <c r="AX257" i="12"/>
  <c r="AX276" i="12"/>
  <c r="AX280" i="12"/>
  <c r="AX176" i="12"/>
  <c r="AX281" i="12"/>
  <c r="AX149" i="12"/>
  <c r="AX97" i="12"/>
  <c r="AX416" i="12"/>
  <c r="AX384" i="12"/>
  <c r="AX236" i="12"/>
  <c r="AX286" i="12"/>
  <c r="AX308" i="12"/>
  <c r="AX320" i="12"/>
  <c r="AX211" i="12"/>
  <c r="AX246" i="12"/>
  <c r="AX283" i="12"/>
  <c r="AX255" i="12"/>
  <c r="AX231" i="12"/>
  <c r="AX223" i="12"/>
  <c r="AX199" i="12"/>
  <c r="AX227" i="12"/>
  <c r="AX268" i="12"/>
  <c r="AX312" i="12"/>
  <c r="AX183" i="12"/>
  <c r="AX319" i="12"/>
  <c r="AX143" i="12"/>
  <c r="AX274" i="12"/>
  <c r="AX198" i="12"/>
  <c r="AX174" i="12"/>
  <c r="AX140" i="12"/>
  <c r="AX251" i="12"/>
  <c r="AX449" i="12"/>
  <c r="AX364" i="12"/>
  <c r="AX232" i="12"/>
  <c r="AX329" i="12"/>
  <c r="AX305" i="12"/>
  <c r="AX259" i="12"/>
  <c r="AX291" i="12"/>
  <c r="AX219" i="12"/>
  <c r="AX178" i="12"/>
  <c r="AX207" i="12"/>
  <c r="AX184" i="12"/>
  <c r="AX141" i="12"/>
  <c r="AX327" i="12"/>
  <c r="AX224" i="12"/>
  <c r="AX282" i="12"/>
  <c r="AX264" i="12"/>
  <c r="AX189" i="12"/>
  <c r="AX182" i="12"/>
  <c r="AX235" i="12"/>
  <c r="AX238" i="12"/>
  <c r="AX298" i="12"/>
  <c r="AX129" i="12"/>
  <c r="AX191" i="12"/>
  <c r="AX187" i="12"/>
  <c r="AX101" i="12"/>
  <c r="AX150" i="12"/>
  <c r="AX195" i="12"/>
  <c r="AX194" i="12"/>
  <c r="AX65" i="12"/>
  <c r="AX59" i="12"/>
  <c r="AX54" i="12"/>
  <c r="AX71" i="12"/>
  <c r="AX58" i="12"/>
  <c r="AX51" i="12"/>
  <c r="AX34" i="12"/>
  <c r="AX27" i="12"/>
  <c r="AX205" i="12"/>
  <c r="AX185" i="12"/>
  <c r="AX188" i="12"/>
  <c r="AX159" i="12"/>
  <c r="AX158" i="12"/>
  <c r="AX147" i="12"/>
  <c r="AX215" i="12"/>
  <c r="AX120" i="12"/>
  <c r="AX133" i="12"/>
  <c r="AX107" i="12"/>
  <c r="AX114" i="12"/>
  <c r="AX146" i="12"/>
  <c r="AX69" i="12"/>
  <c r="AX79" i="12"/>
  <c r="AX102" i="12"/>
  <c r="AX100" i="12"/>
  <c r="AX86" i="12"/>
  <c r="AX74" i="12"/>
  <c r="AX56" i="12"/>
  <c r="AX47" i="12"/>
  <c r="AX55" i="12"/>
  <c r="AX25" i="12"/>
  <c r="AX39" i="12"/>
  <c r="AX165" i="12"/>
  <c r="AX115" i="12"/>
  <c r="AX167" i="12"/>
  <c r="AX154" i="12"/>
  <c r="AX152" i="12"/>
  <c r="AX104" i="12"/>
  <c r="AX151" i="12"/>
  <c r="AX96" i="12"/>
  <c r="AX160" i="12"/>
  <c r="AX109" i="12"/>
  <c r="AX111" i="12"/>
  <c r="AX61" i="12"/>
  <c r="AX121" i="12"/>
  <c r="AX82" i="12"/>
  <c r="AX30" i="12"/>
  <c r="AX83" i="12"/>
  <c r="AX36" i="12"/>
  <c r="AX50" i="12"/>
  <c r="AX157" i="12"/>
  <c r="AX166" i="12"/>
  <c r="AX169" i="12"/>
  <c r="AX240" i="12"/>
  <c r="AX208" i="12"/>
  <c r="AX186" i="12"/>
  <c r="AX181" i="12"/>
  <c r="AX124" i="12"/>
  <c r="AX123" i="12"/>
  <c r="AX78" i="12"/>
  <c r="AX164" i="12"/>
  <c r="AX122" i="12"/>
  <c r="AX113" i="12"/>
  <c r="AX112" i="12"/>
  <c r="AX85" i="12"/>
  <c r="AX73" i="12"/>
  <c r="AX48" i="12"/>
  <c r="AX38" i="12"/>
  <c r="AX28" i="12"/>
  <c r="AX24" i="12"/>
  <c r="AX221" i="12"/>
  <c r="AX144" i="12"/>
  <c r="AX172" i="12"/>
  <c r="AX94" i="12"/>
  <c r="AX161" i="12"/>
  <c r="AX135" i="12"/>
  <c r="AX137" i="12"/>
  <c r="AX89" i="12"/>
  <c r="AX139" i="12"/>
  <c r="AX90" i="12"/>
  <c r="AX67" i="12"/>
  <c r="AX88" i="12"/>
  <c r="AX70" i="12"/>
  <c r="AX93" i="12"/>
  <c r="AX80" i="12"/>
  <c r="AX81" i="12"/>
  <c r="AX52" i="12"/>
  <c r="AX22" i="12"/>
  <c r="AX42" i="12"/>
  <c r="AX145" i="12"/>
  <c r="AX217" i="12"/>
  <c r="AX117" i="12"/>
  <c r="AX153" i="12"/>
  <c r="AX171" i="12"/>
  <c r="AX95" i="12"/>
  <c r="AX118" i="12"/>
  <c r="AX180" i="12"/>
  <c r="AX119" i="12"/>
  <c r="AX126" i="12"/>
  <c r="AX125" i="12"/>
  <c r="AX131" i="12"/>
  <c r="AX99" i="12"/>
  <c r="AX116" i="12"/>
  <c r="AX110" i="12"/>
  <c r="AX75" i="12"/>
  <c r="AX92" i="12"/>
  <c r="AX53" i="12"/>
  <c r="AX45" i="12"/>
  <c r="AX37" i="12"/>
  <c r="AX19" i="12"/>
  <c r="AX26" i="12"/>
  <c r="AX267" i="12"/>
  <c r="AX179" i="12"/>
  <c r="AX233" i="12"/>
  <c r="AX175" i="12"/>
  <c r="AX108" i="12"/>
  <c r="AX132" i="12"/>
  <c r="AX134" i="12"/>
  <c r="AX200" i="12"/>
  <c r="AX170" i="12"/>
  <c r="AX192" i="12"/>
  <c r="AX156" i="12"/>
  <c r="AX72" i="12"/>
  <c r="AX57" i="12"/>
  <c r="AX76" i="12"/>
  <c r="AX63" i="12"/>
  <c r="AX62" i="12"/>
  <c r="AX31" i="12"/>
  <c r="AX29" i="12"/>
  <c r="AX35" i="12"/>
  <c r="AX14" i="12"/>
  <c r="AX226" i="12"/>
  <c r="AX136" i="12"/>
  <c r="AX163" i="12"/>
  <c r="AX105" i="12"/>
  <c r="AX148" i="12"/>
  <c r="AX173" i="12"/>
  <c r="AX138" i="12"/>
  <c r="AX106" i="12"/>
  <c r="AX130" i="12"/>
  <c r="AX91" i="12"/>
  <c r="AX87" i="12"/>
  <c r="AX98" i="12"/>
  <c r="AX103" i="12"/>
  <c r="AX77" i="12"/>
  <c r="AX68" i="12"/>
  <c r="AX64" i="12"/>
  <c r="AX40" i="12"/>
  <c r="AX84" i="12"/>
  <c r="AX60" i="12"/>
  <c r="AX66" i="12"/>
  <c r="AX41" i="12"/>
  <c r="AX46" i="12"/>
  <c r="AX18" i="12"/>
  <c r="AX11" i="12"/>
  <c r="AX33" i="12"/>
  <c r="AX21" i="12"/>
  <c r="AX10" i="12"/>
  <c r="AX7" i="12"/>
  <c r="AX17" i="12"/>
  <c r="AX13" i="12"/>
  <c r="AX4" i="12"/>
  <c r="AX5" i="12"/>
  <c r="AX15" i="12"/>
  <c r="AX9" i="12"/>
  <c r="AX6" i="12"/>
  <c r="AX20" i="12"/>
  <c r="AX16" i="12"/>
  <c r="AX8" i="12"/>
  <c r="AX12" i="12"/>
  <c r="AX2" i="12"/>
  <c r="AX32" i="12"/>
  <c r="AX43" i="12"/>
  <c r="AX23" i="12"/>
  <c r="AX3" i="12"/>
  <c r="AR147" i="12"/>
  <c r="AR93" i="12"/>
  <c r="AR137" i="12"/>
  <c r="AR98" i="12"/>
  <c r="AR61" i="12"/>
  <c r="AR83" i="12"/>
  <c r="AR3" i="12"/>
  <c r="AR20" i="12"/>
  <c r="AR267" i="12"/>
  <c r="AR363" i="12"/>
  <c r="AR429" i="12"/>
  <c r="AR510" i="12"/>
  <c r="AR586" i="12"/>
  <c r="AR834" i="12"/>
  <c r="AR914" i="12"/>
  <c r="AR955" i="12"/>
  <c r="AR11" i="12"/>
  <c r="AR13" i="12"/>
  <c r="AN1028" i="12"/>
  <c r="BE1028" i="12" s="1"/>
  <c r="A1028" i="12"/>
  <c r="AN728" i="12"/>
  <c r="BE728" i="12" s="1"/>
  <c r="A728" i="12"/>
  <c r="AN1020" i="12"/>
  <c r="A1020" i="12"/>
  <c r="AN749" i="12"/>
  <c r="A749" i="12"/>
  <c r="AN989" i="12"/>
  <c r="BE989" i="12" s="1"/>
  <c r="A989" i="12"/>
  <c r="AN1016" i="12"/>
  <c r="BE1016" i="12" s="1"/>
  <c r="A1016" i="12"/>
  <c r="AN979" i="12"/>
  <c r="BE979" i="12" s="1"/>
  <c r="A979" i="12"/>
  <c r="AN1015" i="12"/>
  <c r="BE1015" i="12" s="1"/>
  <c r="A1015" i="12"/>
  <c r="AN952" i="12"/>
  <c r="BE952" i="12" s="1"/>
  <c r="A952" i="12"/>
  <c r="AN1024" i="12"/>
  <c r="BE1024" i="12" s="1"/>
  <c r="A1024" i="12"/>
  <c r="AN1023" i="12"/>
  <c r="BE1023" i="12" s="1"/>
  <c r="A1023" i="12"/>
  <c r="AN1008" i="12"/>
  <c r="BE1008" i="12" s="1"/>
  <c r="A1008" i="12"/>
  <c r="AN1012" i="12"/>
  <c r="BE1012" i="12" s="1"/>
  <c r="A1012" i="12"/>
  <c r="AN1005" i="12"/>
  <c r="BE1005" i="12" s="1"/>
  <c r="A1005" i="12"/>
  <c r="AN1002" i="12"/>
  <c r="BE1002" i="12" s="1"/>
  <c r="A1002" i="12"/>
  <c r="AN1029" i="12"/>
  <c r="BE1029" i="12" s="1"/>
  <c r="A1029" i="12"/>
  <c r="AN1022" i="12"/>
  <c r="BE1022" i="12" s="1"/>
  <c r="A1022" i="12"/>
  <c r="AN997" i="12"/>
  <c r="BE997" i="12" s="1"/>
  <c r="A997" i="12"/>
  <c r="AN965" i="12"/>
  <c r="A965" i="12"/>
  <c r="AN1006" i="12"/>
  <c r="BE1006" i="12" s="1"/>
  <c r="A1006" i="12"/>
  <c r="AN988" i="12"/>
  <c r="A988" i="12"/>
  <c r="AN1007" i="12"/>
  <c r="BE1007" i="12" s="1"/>
  <c r="A1007" i="12"/>
  <c r="AN918" i="12"/>
  <c r="A918" i="12"/>
  <c r="AN1031" i="12"/>
  <c r="BE1031" i="12" s="1"/>
  <c r="A1031" i="12"/>
  <c r="AN1026" i="12"/>
  <c r="BE1026" i="12" s="1"/>
  <c r="A1026" i="12"/>
  <c r="AN1017" i="12"/>
  <c r="BE1017" i="12" s="1"/>
  <c r="A1017" i="12"/>
  <c r="AN1027" i="12"/>
  <c r="BE1027" i="12" s="1"/>
  <c r="A1027" i="12"/>
  <c r="AN986" i="12"/>
  <c r="BE986" i="12" s="1"/>
  <c r="A986" i="12"/>
  <c r="AN1014" i="12"/>
  <c r="BE1014" i="12" s="1"/>
  <c r="A1014" i="12"/>
  <c r="AN1018" i="12"/>
  <c r="BE1018" i="12" s="1"/>
  <c r="A1018" i="12"/>
  <c r="AN998" i="12"/>
  <c r="BE998" i="12" s="1"/>
  <c r="A998" i="12"/>
  <c r="AN1025" i="12"/>
  <c r="BE1025" i="12" s="1"/>
  <c r="A1010" i="12"/>
  <c r="A1000" i="12"/>
  <c r="A959" i="12"/>
  <c r="A1011" i="12"/>
  <c r="A980" i="12"/>
  <c r="AN958" i="12"/>
  <c r="BE958" i="12" s="1"/>
  <c r="AN1030" i="12"/>
  <c r="BE1030" i="12" s="1"/>
  <c r="AN1010" i="12"/>
  <c r="BE1010" i="12" s="1"/>
  <c r="A1009" i="12"/>
  <c r="AN1000" i="12"/>
  <c r="BE1000" i="12" s="1"/>
  <c r="AN959" i="12"/>
  <c r="AN1011" i="12"/>
  <c r="BE1011" i="12" s="1"/>
  <c r="AN980" i="12"/>
  <c r="BE980" i="12" s="1"/>
  <c r="A1013" i="12"/>
  <c r="A880" i="12"/>
  <c r="A949" i="12"/>
  <c r="AN960" i="12"/>
  <c r="BE960" i="12" s="1"/>
  <c r="A960" i="12"/>
  <c r="AN950" i="12"/>
  <c r="BE950" i="12" s="1"/>
  <c r="A950" i="12"/>
  <c r="AN790" i="12"/>
  <c r="A790" i="12"/>
  <c r="AN915" i="12"/>
  <c r="BE915" i="12" s="1"/>
  <c r="A948" i="12"/>
  <c r="AN949" i="12"/>
  <c r="BE949" i="12" s="1"/>
  <c r="A964" i="12"/>
  <c r="AN948" i="12"/>
  <c r="BE948" i="12" s="1"/>
  <c r="AN1019" i="12"/>
  <c r="BE1019" i="12" s="1"/>
  <c r="AN1021" i="12"/>
  <c r="BE1021" i="12" s="1"/>
  <c r="AN895" i="12"/>
  <c r="BE895" i="12" s="1"/>
  <c r="AN1004" i="12"/>
  <c r="BE1004" i="12" s="1"/>
  <c r="AN996" i="12"/>
  <c r="BE996" i="12" s="1"/>
  <c r="A996" i="12"/>
  <c r="AN993" i="12"/>
  <c r="BE993" i="12" s="1"/>
  <c r="A993" i="12"/>
  <c r="AN981" i="12"/>
  <c r="BE981" i="12" s="1"/>
  <c r="A981" i="12"/>
  <c r="A1019" i="12"/>
  <c r="AN1001" i="12"/>
  <c r="BE1001" i="12" s="1"/>
  <c r="A1001" i="12"/>
  <c r="AN983" i="12"/>
  <c r="BE983" i="12" s="1"/>
  <c r="AN975" i="12"/>
  <c r="BE975" i="12" s="1"/>
  <c r="A1003" i="12"/>
  <c r="A953" i="12"/>
  <c r="A958" i="12"/>
  <c r="A1004" i="12"/>
  <c r="AN956" i="12"/>
  <c r="BE956" i="12" s="1"/>
  <c r="A956" i="12"/>
  <c r="AN985" i="12"/>
  <c r="BE985" i="12" s="1"/>
  <c r="A985" i="12"/>
  <c r="AN994" i="12"/>
  <c r="BE994" i="12" s="1"/>
  <c r="A994" i="12"/>
  <c r="A991" i="12"/>
  <c r="AN904" i="12"/>
  <c r="BE904" i="12" s="1"/>
  <c r="A904" i="12"/>
  <c r="AN880" i="12"/>
  <c r="BE880" i="12" s="1"/>
  <c r="A976" i="12"/>
  <c r="A926" i="12"/>
  <c r="AN991" i="12"/>
  <c r="BE991" i="12" s="1"/>
  <c r="A984" i="12"/>
  <c r="AN961" i="12"/>
  <c r="A961" i="12"/>
  <c r="AN973" i="12"/>
  <c r="BE973" i="12" s="1"/>
  <c r="A973" i="12"/>
  <c r="AN947" i="12"/>
  <c r="BE947" i="12" s="1"/>
  <c r="A947" i="12"/>
  <c r="A1021" i="12"/>
  <c r="A995" i="12"/>
  <c r="AN1003" i="12"/>
  <c r="BE1003" i="12" s="1"/>
  <c r="AN953" i="12"/>
  <c r="BE953" i="12" s="1"/>
  <c r="AN976" i="12"/>
  <c r="BE976" i="12" s="1"/>
  <c r="AN1009" i="12"/>
  <c r="BE1009" i="12" s="1"/>
  <c r="AN1013" i="12"/>
  <c r="BE1013" i="12" s="1"/>
  <c r="A982" i="12"/>
  <c r="A1030" i="12"/>
  <c r="AN995" i="12"/>
  <c r="BE995" i="12" s="1"/>
  <c r="AN982" i="12"/>
  <c r="BE982" i="12" s="1"/>
  <c r="A990" i="12"/>
  <c r="A999" i="12"/>
  <c r="AN987" i="12"/>
  <c r="BE987" i="12" s="1"/>
  <c r="A987" i="12"/>
  <c r="AN977" i="12"/>
  <c r="BE977" i="12" s="1"/>
  <c r="AN978" i="12"/>
  <c r="BE978" i="12" s="1"/>
  <c r="A978" i="12"/>
  <c r="AN845" i="12"/>
  <c r="BE845" i="12" s="1"/>
  <c r="A845" i="12"/>
  <c r="AN942" i="12"/>
  <c r="BE942" i="12" s="1"/>
  <c r="A942" i="12"/>
  <c r="A1025" i="12"/>
  <c r="A969" i="12"/>
  <c r="A977" i="12"/>
  <c r="A933" i="12"/>
  <c r="A869" i="12"/>
  <c r="AN940" i="12"/>
  <c r="BE940" i="12" s="1"/>
  <c r="A940" i="12"/>
  <c r="AN969" i="12"/>
  <c r="BE969" i="12" s="1"/>
  <c r="AN984" i="12"/>
  <c r="BE984" i="12" s="1"/>
  <c r="A967" i="12"/>
  <c r="AN933" i="12"/>
  <c r="BE933" i="12" s="1"/>
  <c r="AN893" i="12"/>
  <c r="BE893" i="12" s="1"/>
  <c r="A893" i="12"/>
  <c r="AN869" i="12"/>
  <c r="BE869" i="12" s="1"/>
  <c r="AN944" i="12"/>
  <c r="BE944" i="12" s="1"/>
  <c r="A944" i="12"/>
  <c r="AN909" i="12"/>
  <c r="A909" i="12"/>
  <c r="AN955" i="12"/>
  <c r="BE955" i="12" s="1"/>
  <c r="A955" i="12"/>
  <c r="A983" i="12"/>
  <c r="A992" i="12"/>
  <c r="AN990" i="12"/>
  <c r="BE990" i="12" s="1"/>
  <c r="A975" i="12"/>
  <c r="AN974" i="12"/>
  <c r="BE974" i="12" s="1"/>
  <c r="A968" i="12"/>
  <c r="AN963" i="12"/>
  <c r="BE963" i="12" s="1"/>
  <c r="AN912" i="12"/>
  <c r="A912" i="12"/>
  <c r="AN937" i="12"/>
  <c r="A937" i="12"/>
  <c r="A895" i="12"/>
  <c r="A972" i="12"/>
  <c r="A915" i="12"/>
  <c r="AN970" i="12"/>
  <c r="BE970" i="12" s="1"/>
  <c r="AN936" i="12"/>
  <c r="BE936" i="12" s="1"/>
  <c r="A936" i="12"/>
  <c r="AN902" i="12"/>
  <c r="BE902" i="12" s="1"/>
  <c r="A902" i="12"/>
  <c r="AN964" i="12"/>
  <c r="BE964" i="12" s="1"/>
  <c r="AN954" i="12"/>
  <c r="BE954" i="12" s="1"/>
  <c r="A963" i="12"/>
  <c r="A857" i="12"/>
  <c r="A795" i="12"/>
  <c r="A927" i="12"/>
  <c r="AN908" i="12"/>
  <c r="AN945" i="12"/>
  <c r="A945" i="12"/>
  <c r="AN887" i="12"/>
  <c r="BE887" i="12" s="1"/>
  <c r="A887" i="12"/>
  <c r="AN879" i="12"/>
  <c r="BE879" i="12" s="1"/>
  <c r="A879" i="12"/>
  <c r="AN838" i="12"/>
  <c r="BE838" i="12" s="1"/>
  <c r="A838" i="12"/>
  <c r="A974" i="12"/>
  <c r="A971" i="12"/>
  <c r="AN992" i="12"/>
  <c r="BE992" i="12" s="1"/>
  <c r="AN971" i="12"/>
  <c r="A894" i="12"/>
  <c r="A939" i="12"/>
  <c r="AN795" i="12"/>
  <c r="BE795" i="12" s="1"/>
  <c r="A932" i="12"/>
  <c r="AN929" i="12"/>
  <c r="BE929" i="12" s="1"/>
  <c r="A929" i="12"/>
  <c r="AN849" i="12"/>
  <c r="BE849" i="12" s="1"/>
  <c r="A849" i="12"/>
  <c r="AN999" i="12"/>
  <c r="BE999" i="12" s="1"/>
  <c r="AN967" i="12"/>
  <c r="BE967" i="12" s="1"/>
  <c r="AN894" i="12"/>
  <c r="BE894" i="12" s="1"/>
  <c r="AN939" i="12"/>
  <c r="BE939" i="12" s="1"/>
  <c r="AN932" i="12"/>
  <c r="BE932" i="12" s="1"/>
  <c r="AN938" i="12"/>
  <c r="A938" i="12"/>
  <c r="AN889" i="12"/>
  <c r="BE889" i="12" s="1"/>
  <c r="A889" i="12"/>
  <c r="AN818" i="12"/>
  <c r="BE818" i="12" s="1"/>
  <c r="A818" i="12"/>
  <c r="AN926" i="12"/>
  <c r="BE926" i="12" s="1"/>
  <c r="A966" i="12"/>
  <c r="AN828" i="12"/>
  <c r="A828" i="12"/>
  <c r="AN928" i="12"/>
  <c r="BE928" i="12" s="1"/>
  <c r="A928" i="12"/>
  <c r="AN962" i="12"/>
  <c r="BE962" i="12" s="1"/>
  <c r="A962" i="12"/>
  <c r="AN900" i="12"/>
  <c r="BE900" i="12" s="1"/>
  <c r="AN941" i="12"/>
  <c r="BE941" i="12" s="1"/>
  <c r="A941" i="12"/>
  <c r="A954" i="12"/>
  <c r="A970" i="12"/>
  <c r="AN972" i="12"/>
  <c r="BE972" i="12" s="1"/>
  <c r="AN966" i="12"/>
  <c r="BE966" i="12" s="1"/>
  <c r="A951" i="12"/>
  <c r="AN957" i="12"/>
  <c r="BE957" i="12" s="1"/>
  <c r="A919" i="12"/>
  <c r="A792" i="12"/>
  <c r="A934" i="12"/>
  <c r="AN733" i="12"/>
  <c r="BE733" i="12" s="1"/>
  <c r="A733" i="12"/>
  <c r="AN922" i="12"/>
  <c r="BE922" i="12" s="1"/>
  <c r="A922" i="12"/>
  <c r="AN862" i="12"/>
  <c r="BE862" i="12" s="1"/>
  <c r="A862" i="12"/>
  <c r="AN804" i="12"/>
  <c r="BE804" i="12" s="1"/>
  <c r="A804" i="12"/>
  <c r="AN911" i="12"/>
  <c r="A911" i="12"/>
  <c r="AN874" i="12"/>
  <c r="BE874" i="12" s="1"/>
  <c r="A874" i="12"/>
  <c r="AN836" i="12"/>
  <c r="BE836" i="12" s="1"/>
  <c r="A836" i="12"/>
  <c r="AN951" i="12"/>
  <c r="BE951" i="12" s="1"/>
  <c r="AN919" i="12"/>
  <c r="BE919" i="12" s="1"/>
  <c r="AN901" i="12"/>
  <c r="BE901" i="12" s="1"/>
  <c r="AN924" i="12"/>
  <c r="BE924" i="12" s="1"/>
  <c r="A924" i="12"/>
  <c r="AN935" i="12"/>
  <c r="BE935" i="12" s="1"/>
  <c r="A935" i="12"/>
  <c r="AN821" i="12"/>
  <c r="BE821" i="12" s="1"/>
  <c r="A821" i="12"/>
  <c r="AN801" i="12"/>
  <c r="BE801" i="12" s="1"/>
  <c r="A801" i="12"/>
  <c r="AN865" i="12"/>
  <c r="BE865" i="12" s="1"/>
  <c r="A865" i="12"/>
  <c r="AN856" i="12"/>
  <c r="BE856" i="12" s="1"/>
  <c r="A856" i="12"/>
  <c r="A930" i="12"/>
  <c r="AN943" i="12"/>
  <c r="A943" i="12"/>
  <c r="AN916" i="12"/>
  <c r="BE916" i="12" s="1"/>
  <c r="A916" i="12"/>
  <c r="AN921" i="12"/>
  <c r="A921" i="12"/>
  <c r="AN914" i="12"/>
  <c r="BE914" i="12" s="1"/>
  <c r="A914" i="12"/>
  <c r="AN781" i="12"/>
  <c r="BE781" i="12" s="1"/>
  <c r="A781" i="12"/>
  <c r="AN847" i="12"/>
  <c r="BE847" i="12" s="1"/>
  <c r="A847" i="12"/>
  <c r="AN820" i="12"/>
  <c r="BE820" i="12" s="1"/>
  <c r="A820" i="12"/>
  <c r="AN910" i="12"/>
  <c r="BE910" i="12" s="1"/>
  <c r="A910" i="12"/>
  <c r="AN780" i="12"/>
  <c r="BE780" i="12" s="1"/>
  <c r="A780" i="12"/>
  <c r="AN968" i="12"/>
  <c r="BE968" i="12" s="1"/>
  <c r="AN930" i="12"/>
  <c r="BE930" i="12" s="1"/>
  <c r="AN857" i="12"/>
  <c r="BE857" i="12" s="1"/>
  <c r="AN927" i="12"/>
  <c r="BE927" i="12" s="1"/>
  <c r="A882" i="12"/>
  <c r="AN882" i="12"/>
  <c r="BE882" i="12" s="1"/>
  <c r="A900" i="12"/>
  <c r="A908" i="12"/>
  <c r="A957" i="12"/>
  <c r="AN810" i="12"/>
  <c r="BE810" i="12" s="1"/>
  <c r="AN826" i="12"/>
  <c r="BE826" i="12" s="1"/>
  <c r="A826" i="12"/>
  <c r="AN888" i="12"/>
  <c r="AN851" i="12"/>
  <c r="BE851" i="12" s="1"/>
  <c r="A851" i="12"/>
  <c r="AN923" i="12"/>
  <c r="BE923" i="12" s="1"/>
  <c r="A923" i="12"/>
  <c r="A920" i="12"/>
  <c r="AN931" i="12"/>
  <c r="BE931" i="12" s="1"/>
  <c r="AN742" i="12"/>
  <c r="BE742" i="12" s="1"/>
  <c r="AN897" i="12"/>
  <c r="BE897" i="12" s="1"/>
  <c r="A392" i="12"/>
  <c r="AN884" i="12"/>
  <c r="BE884" i="12" s="1"/>
  <c r="A884" i="12"/>
  <c r="AN886" i="12"/>
  <c r="BE886" i="12" s="1"/>
  <c r="A886" i="12"/>
  <c r="AN806" i="12"/>
  <c r="BE806" i="12" s="1"/>
  <c r="A806" i="12"/>
  <c r="AN823" i="12"/>
  <c r="BE823" i="12" s="1"/>
  <c r="A823" i="12"/>
  <c r="AN877" i="12"/>
  <c r="BE877" i="12" s="1"/>
  <c r="A877" i="12"/>
  <c r="A810" i="12"/>
  <c r="A901" i="12"/>
  <c r="AN392" i="12"/>
  <c r="BE392" i="12" s="1"/>
  <c r="AN839" i="12"/>
  <c r="BE839" i="12" s="1"/>
  <c r="A872" i="12"/>
  <c r="AN920" i="12"/>
  <c r="BE920" i="12" s="1"/>
  <c r="A907" i="12"/>
  <c r="A863" i="12"/>
  <c r="AN855" i="12"/>
  <c r="BE855" i="12" s="1"/>
  <c r="A855" i="12"/>
  <c r="AN872" i="12"/>
  <c r="BE872" i="12" s="1"/>
  <c r="AN906" i="12"/>
  <c r="BE906" i="12" s="1"/>
  <c r="A906" i="12"/>
  <c r="AN842" i="12"/>
  <c r="BE842" i="12" s="1"/>
  <c r="A842" i="12"/>
  <c r="AN772" i="12"/>
  <c r="BE772" i="12" s="1"/>
  <c r="A772" i="12"/>
  <c r="A917" i="12"/>
  <c r="AN907" i="12"/>
  <c r="BE907" i="12" s="1"/>
  <c r="AN863" i="12"/>
  <c r="BE863" i="12" s="1"/>
  <c r="AN892" i="12"/>
  <c r="BE892" i="12" s="1"/>
  <c r="A892" i="12"/>
  <c r="A875" i="12"/>
  <c r="AN834" i="12"/>
  <c r="BE834" i="12" s="1"/>
  <c r="A834" i="12"/>
  <c r="AN917" i="12"/>
  <c r="AN934" i="12"/>
  <c r="BE934" i="12" s="1"/>
  <c r="AN803" i="12"/>
  <c r="BE803" i="12" s="1"/>
  <c r="A803" i="12"/>
  <c r="AN885" i="12"/>
  <c r="BE885" i="12" s="1"/>
  <c r="A885" i="12"/>
  <c r="A898" i="12"/>
  <c r="AN875" i="12"/>
  <c r="BE875" i="12" s="1"/>
  <c r="AN848" i="12"/>
  <c r="BE848" i="12" s="1"/>
  <c r="A848" i="12"/>
  <c r="A946" i="12"/>
  <c r="A913" i="12"/>
  <c r="A883" i="12"/>
  <c r="A843" i="12"/>
  <c r="A873" i="12"/>
  <c r="A903" i="12"/>
  <c r="A881" i="12"/>
  <c r="A846" i="12"/>
  <c r="A858" i="12"/>
  <c r="A925" i="12"/>
  <c r="AN898" i="12"/>
  <c r="BE898" i="12" s="1"/>
  <c r="AN746" i="12"/>
  <c r="BE746" i="12" s="1"/>
  <c r="A746" i="12"/>
  <c r="AN883" i="12"/>
  <c r="BE883" i="12" s="1"/>
  <c r="AN843" i="12"/>
  <c r="BE843" i="12" s="1"/>
  <c r="AN873" i="12"/>
  <c r="BE873" i="12" s="1"/>
  <c r="AN903" i="12"/>
  <c r="BE903" i="12" s="1"/>
  <c r="A931" i="12"/>
  <c r="AN881" i="12"/>
  <c r="BE881" i="12" s="1"/>
  <c r="AN846" i="12"/>
  <c r="BE846" i="12" s="1"/>
  <c r="A742" i="12"/>
  <c r="AN858" i="12"/>
  <c r="BE858" i="12" s="1"/>
  <c r="A897" i="12"/>
  <c r="AN925" i="12"/>
  <c r="BE925" i="12" s="1"/>
  <c r="AN905" i="12"/>
  <c r="BE905" i="12" s="1"/>
  <c r="A905" i="12"/>
  <c r="A704" i="12"/>
  <c r="AN896" i="12"/>
  <c r="BE896" i="12" s="1"/>
  <c r="A896" i="12"/>
  <c r="A868" i="12"/>
  <c r="AN870" i="12"/>
  <c r="BE870" i="12" s="1"/>
  <c r="A870" i="12"/>
  <c r="AN946" i="12"/>
  <c r="BE946" i="12" s="1"/>
  <c r="A831" i="12"/>
  <c r="AN890" i="12"/>
  <c r="BE890" i="12" s="1"/>
  <c r="A840" i="12"/>
  <c r="AN861" i="12"/>
  <c r="BE861" i="12" s="1"/>
  <c r="AN825" i="12"/>
  <c r="BE825" i="12" s="1"/>
  <c r="AN899" i="12"/>
  <c r="AN750" i="12"/>
  <c r="BE750" i="12" s="1"/>
  <c r="A750" i="12"/>
  <c r="AN891" i="12"/>
  <c r="BE891" i="12" s="1"/>
  <c r="AN775" i="12"/>
  <c r="A775" i="12"/>
  <c r="AN739" i="12"/>
  <c r="BE739" i="12" s="1"/>
  <c r="A739" i="12"/>
  <c r="AN771" i="12"/>
  <c r="BE771" i="12" s="1"/>
  <c r="A771" i="12"/>
  <c r="AN708" i="12"/>
  <c r="BE708" i="12" s="1"/>
  <c r="A708" i="12"/>
  <c r="AN796" i="12"/>
  <c r="BE796" i="12" s="1"/>
  <c r="A796" i="12"/>
  <c r="AN737" i="12"/>
  <c r="BE737" i="12" s="1"/>
  <c r="A737" i="12"/>
  <c r="AN808" i="12"/>
  <c r="BE808" i="12" s="1"/>
  <c r="A808" i="12"/>
  <c r="AN778" i="12"/>
  <c r="BE778" i="12" s="1"/>
  <c r="A778" i="12"/>
  <c r="AN840" i="12"/>
  <c r="BE840" i="12" s="1"/>
  <c r="AN878" i="12"/>
  <c r="A878" i="12"/>
  <c r="AN815" i="12"/>
  <c r="A815" i="12"/>
  <c r="AN805" i="12"/>
  <c r="A805" i="12"/>
  <c r="AN715" i="12"/>
  <c r="A715" i="12"/>
  <c r="AN852" i="12"/>
  <c r="BE852" i="12" s="1"/>
  <c r="A852" i="12"/>
  <c r="AN721" i="12"/>
  <c r="A721" i="12"/>
  <c r="AN787" i="12"/>
  <c r="BE787" i="12" s="1"/>
  <c r="A787" i="12"/>
  <c r="AN813" i="12"/>
  <c r="BE813" i="12" s="1"/>
  <c r="A813" i="12"/>
  <c r="AN797" i="12"/>
  <c r="BE797" i="12" s="1"/>
  <c r="A797" i="12"/>
  <c r="AN776" i="12"/>
  <c r="BE776" i="12" s="1"/>
  <c r="A776" i="12"/>
  <c r="AN792" i="12"/>
  <c r="BE792" i="12" s="1"/>
  <c r="AN868" i="12"/>
  <c r="BE868" i="12" s="1"/>
  <c r="AN831" i="12"/>
  <c r="BE831" i="12" s="1"/>
  <c r="AN800" i="12"/>
  <c r="BE800" i="12" s="1"/>
  <c r="A800" i="12"/>
  <c r="A731" i="12"/>
  <c r="AN854" i="12"/>
  <c r="BE854" i="12" s="1"/>
  <c r="A854" i="12"/>
  <c r="AN769" i="12"/>
  <c r="BE769" i="12" s="1"/>
  <c r="A769" i="12"/>
  <c r="AN853" i="12"/>
  <c r="BE853" i="12" s="1"/>
  <c r="A853" i="12"/>
  <c r="AN707" i="12"/>
  <c r="BE707" i="12" s="1"/>
  <c r="A707" i="12"/>
  <c r="AN793" i="12"/>
  <c r="BE793" i="12" s="1"/>
  <c r="A793" i="12"/>
  <c r="AN837" i="12"/>
  <c r="BE837" i="12" s="1"/>
  <c r="A837" i="12"/>
  <c r="AN747" i="12"/>
  <c r="BE747" i="12" s="1"/>
  <c r="A747" i="12"/>
  <c r="A888" i="12"/>
  <c r="A774" i="12"/>
  <c r="AN835" i="12"/>
  <c r="BE835" i="12" s="1"/>
  <c r="A835" i="12"/>
  <c r="A648" i="12"/>
  <c r="A752" i="12"/>
  <c r="A827" i="12"/>
  <c r="AN731" i="12"/>
  <c r="BE731" i="12" s="1"/>
  <c r="AN807" i="12"/>
  <c r="BE807" i="12" s="1"/>
  <c r="A807" i="12"/>
  <c r="AN760" i="12"/>
  <c r="BE760" i="12" s="1"/>
  <c r="A760" i="12"/>
  <c r="AN671" i="12"/>
  <c r="BE671" i="12" s="1"/>
  <c r="A671" i="12"/>
  <c r="AN788" i="12"/>
  <c r="BE788" i="12" s="1"/>
  <c r="A788" i="12"/>
  <c r="AN743" i="12"/>
  <c r="BE743" i="12" s="1"/>
  <c r="A743" i="12"/>
  <c r="AN626" i="12"/>
  <c r="BE626" i="12" s="1"/>
  <c r="A626" i="12"/>
  <c r="AN735" i="12"/>
  <c r="BE735" i="12" s="1"/>
  <c r="A735" i="12"/>
  <c r="AN817" i="12"/>
  <c r="BE817" i="12" s="1"/>
  <c r="A817" i="12"/>
  <c r="AN745" i="12"/>
  <c r="BE745" i="12" s="1"/>
  <c r="A745" i="12"/>
  <c r="AN766" i="12"/>
  <c r="BE766" i="12" s="1"/>
  <c r="A766" i="12"/>
  <c r="AN913" i="12"/>
  <c r="BE913" i="12" s="1"/>
  <c r="AN774" i="12"/>
  <c r="BE774" i="12" s="1"/>
  <c r="AN811" i="12"/>
  <c r="BE811" i="12" s="1"/>
  <c r="A811" i="12"/>
  <c r="AN648" i="12"/>
  <c r="BE648" i="12" s="1"/>
  <c r="AN752" i="12"/>
  <c r="BE752" i="12" s="1"/>
  <c r="AN827" i="12"/>
  <c r="BE827" i="12" s="1"/>
  <c r="AN859" i="12"/>
  <c r="BE859" i="12" s="1"/>
  <c r="A859" i="12"/>
  <c r="AN866" i="12"/>
  <c r="BE866" i="12" s="1"/>
  <c r="A866" i="12"/>
  <c r="AN860" i="12"/>
  <c r="BE860" i="12" s="1"/>
  <c r="A860" i="12"/>
  <c r="AN850" i="12"/>
  <c r="BE850" i="12" s="1"/>
  <c r="A850" i="12"/>
  <c r="AN802" i="12"/>
  <c r="BE802" i="12" s="1"/>
  <c r="A802" i="12"/>
  <c r="AN864" i="12"/>
  <c r="BE864" i="12" s="1"/>
  <c r="A864" i="12"/>
  <c r="AN751" i="12"/>
  <c r="BE751" i="12" s="1"/>
  <c r="A751" i="12"/>
  <c r="AN719" i="12"/>
  <c r="BE719" i="12" s="1"/>
  <c r="A719" i="12"/>
  <c r="AN727" i="12"/>
  <c r="BE727" i="12" s="1"/>
  <c r="A727" i="12"/>
  <c r="AN876" i="12"/>
  <c r="BE876" i="12" s="1"/>
  <c r="A876" i="12"/>
  <c r="AN784" i="12"/>
  <c r="BE784" i="12" s="1"/>
  <c r="A784" i="12"/>
  <c r="AN871" i="12"/>
  <c r="BE871" i="12" s="1"/>
  <c r="AN789" i="12"/>
  <c r="BE789" i="12" s="1"/>
  <c r="A789" i="12"/>
  <c r="AN822" i="12"/>
  <c r="BE822" i="12" s="1"/>
  <c r="A822" i="12"/>
  <c r="AN841" i="12"/>
  <c r="BE841" i="12" s="1"/>
  <c r="A841" i="12"/>
  <c r="AN819" i="12"/>
  <c r="BE819" i="12" s="1"/>
  <c r="A819" i="12"/>
  <c r="AN833" i="12"/>
  <c r="BE833" i="12" s="1"/>
  <c r="A833" i="12"/>
  <c r="AN777" i="12"/>
  <c r="BE777" i="12" s="1"/>
  <c r="A777" i="12"/>
  <c r="AN768" i="12"/>
  <c r="BE768" i="12" s="1"/>
  <c r="A768" i="12"/>
  <c r="AN754" i="12"/>
  <c r="BE754" i="12" s="1"/>
  <c r="A754" i="12"/>
  <c r="AN794" i="12"/>
  <c r="BE794" i="12" s="1"/>
  <c r="A794" i="12"/>
  <c r="AN692" i="12"/>
  <c r="BE692" i="12" s="1"/>
  <c r="A692" i="12"/>
  <c r="AN628" i="12"/>
  <c r="BE628" i="12" s="1"/>
  <c r="A628" i="12"/>
  <c r="AN748" i="12"/>
  <c r="BE748" i="12" s="1"/>
  <c r="A748" i="12"/>
  <c r="AN649" i="12"/>
  <c r="BE649" i="12" s="1"/>
  <c r="AN785" i="12"/>
  <c r="BE785" i="12" s="1"/>
  <c r="A785" i="12"/>
  <c r="AN570" i="12"/>
  <c r="BE570" i="12" s="1"/>
  <c r="A570" i="12"/>
  <c r="AN663" i="12"/>
  <c r="BE663" i="12" s="1"/>
  <c r="A663" i="12"/>
  <c r="A899" i="12"/>
  <c r="A867" i="12"/>
  <c r="AN765" i="12"/>
  <c r="BE765" i="12" s="1"/>
  <c r="A798" i="12"/>
  <c r="AN829" i="12"/>
  <c r="BE829" i="12" s="1"/>
  <c r="A690" i="12"/>
  <c r="AN799" i="12"/>
  <c r="BE799" i="12" s="1"/>
  <c r="A814" i="12"/>
  <c r="A791" i="12"/>
  <c r="AN681" i="12"/>
  <c r="BE681" i="12" s="1"/>
  <c r="A681" i="12"/>
  <c r="A674" i="12"/>
  <c r="AN694" i="12"/>
  <c r="BE694" i="12" s="1"/>
  <c r="A694" i="12"/>
  <c r="AN713" i="12"/>
  <c r="BE713" i="12" s="1"/>
  <c r="A713" i="12"/>
  <c r="AN677" i="12"/>
  <c r="BE677" i="12" s="1"/>
  <c r="A677" i="12"/>
  <c r="AN714" i="12"/>
  <c r="BE714" i="12" s="1"/>
  <c r="A714" i="12"/>
  <c r="A871" i="12"/>
  <c r="AN867" i="12"/>
  <c r="BE867" i="12" s="1"/>
  <c r="AN798" i="12"/>
  <c r="AN690" i="12"/>
  <c r="A642" i="12"/>
  <c r="AN814" i="12"/>
  <c r="BE814" i="12" s="1"/>
  <c r="AN791" i="12"/>
  <c r="BE791" i="12" s="1"/>
  <c r="AN674" i="12"/>
  <c r="BE674" i="12" s="1"/>
  <c r="AN753" i="12"/>
  <c r="BE753" i="12" s="1"/>
  <c r="A753" i="12"/>
  <c r="A861" i="12"/>
  <c r="A825" i="12"/>
  <c r="A744" i="12"/>
  <c r="A779" i="12"/>
  <c r="AN642" i="12"/>
  <c r="A786" i="12"/>
  <c r="AN655" i="12"/>
  <c r="BE655" i="12" s="1"/>
  <c r="A655" i="12"/>
  <c r="A783" i="12"/>
  <c r="A668" i="12"/>
  <c r="AN701" i="12"/>
  <c r="BE701" i="12" s="1"/>
  <c r="A701" i="12"/>
  <c r="AN712" i="12"/>
  <c r="BE712" i="12" s="1"/>
  <c r="A712" i="12"/>
  <c r="AN593" i="12"/>
  <c r="BE593" i="12" s="1"/>
  <c r="A593" i="12"/>
  <c r="AN725" i="12"/>
  <c r="BE725" i="12" s="1"/>
  <c r="A725" i="12"/>
  <c r="A839" i="12"/>
  <c r="AN704" i="12"/>
  <c r="BE704" i="12" s="1"/>
  <c r="A890" i="12"/>
  <c r="A891" i="12"/>
  <c r="AN786" i="12"/>
  <c r="BE786" i="12" s="1"/>
  <c r="AN757" i="12"/>
  <c r="BE757" i="12" s="1"/>
  <c r="A757" i="12"/>
  <c r="A812" i="12"/>
  <c r="AN783" i="12"/>
  <c r="BE783" i="12" s="1"/>
  <c r="AN668" i="12"/>
  <c r="BE668" i="12" s="1"/>
  <c r="AN759" i="12"/>
  <c r="BE759" i="12" s="1"/>
  <c r="A759" i="12"/>
  <c r="AN678" i="12"/>
  <c r="BE678" i="12" s="1"/>
  <c r="A678" i="12"/>
  <c r="A832" i="12"/>
  <c r="AN744" i="12"/>
  <c r="BE744" i="12" s="1"/>
  <c r="A684" i="12"/>
  <c r="AN779" i="12"/>
  <c r="BE779" i="12" s="1"/>
  <c r="A844" i="12"/>
  <c r="A762" i="12"/>
  <c r="A816" i="12"/>
  <c r="AN812" i="12"/>
  <c r="BE812" i="12" s="1"/>
  <c r="AN700" i="12"/>
  <c r="BE700" i="12" s="1"/>
  <c r="A700" i="12"/>
  <c r="AN764" i="12"/>
  <c r="BE764" i="12" s="1"/>
  <c r="A764" i="12"/>
  <c r="A758" i="12"/>
  <c r="AN730" i="12"/>
  <c r="BE730" i="12" s="1"/>
  <c r="A730" i="12"/>
  <c r="AN604" i="12"/>
  <c r="BE604" i="12" s="1"/>
  <c r="A604" i="12"/>
  <c r="AN703" i="12"/>
  <c r="BE703" i="12" s="1"/>
  <c r="A830" i="12"/>
  <c r="AN832" i="12"/>
  <c r="AN684" i="12"/>
  <c r="AN844" i="12"/>
  <c r="AN762" i="12"/>
  <c r="BE762" i="12" s="1"/>
  <c r="AN816" i="12"/>
  <c r="BE816" i="12" s="1"/>
  <c r="A767" i="12"/>
  <c r="AN758" i="12"/>
  <c r="BE758" i="12" s="1"/>
  <c r="AN718" i="12"/>
  <c r="BE718" i="12" s="1"/>
  <c r="A718" i="12"/>
  <c r="A824" i="12"/>
  <c r="AN657" i="12"/>
  <c r="BE657" i="12" s="1"/>
  <c r="A657" i="12"/>
  <c r="AN830" i="12"/>
  <c r="BE830" i="12" s="1"/>
  <c r="A765" i="12"/>
  <c r="A829" i="12"/>
  <c r="A799" i="12"/>
  <c r="A649" i="12"/>
  <c r="AN767" i="12"/>
  <c r="BE767" i="12" s="1"/>
  <c r="AN809" i="12"/>
  <c r="BE809" i="12" s="1"/>
  <c r="A809" i="12"/>
  <c r="AN824" i="12"/>
  <c r="BE824" i="12" s="1"/>
  <c r="AN726" i="12"/>
  <c r="BE726" i="12" s="1"/>
  <c r="A726" i="12"/>
  <c r="AN664" i="12"/>
  <c r="BE664" i="12" s="1"/>
  <c r="A664" i="12"/>
  <c r="A763" i="12"/>
  <c r="AN625" i="12"/>
  <c r="BE625" i="12" s="1"/>
  <c r="A625" i="12"/>
  <c r="AN639" i="12"/>
  <c r="BE639" i="12" s="1"/>
  <c r="A639" i="12"/>
  <c r="AN669" i="12"/>
  <c r="BE669" i="12" s="1"/>
  <c r="A669" i="12"/>
  <c r="AN559" i="12"/>
  <c r="BE559" i="12" s="1"/>
  <c r="A559" i="12"/>
  <c r="AN716" i="12"/>
  <c r="BE716" i="12" s="1"/>
  <c r="A716" i="12"/>
  <c r="A740" i="12"/>
  <c r="A566" i="12"/>
  <c r="AN465" i="12"/>
  <c r="BE465" i="12" s="1"/>
  <c r="A465" i="12"/>
  <c r="AN644" i="12"/>
  <c r="A644" i="12"/>
  <c r="AN660" i="12"/>
  <c r="A660" i="12"/>
  <c r="AN651" i="12"/>
  <c r="A651" i="12"/>
  <c r="AN595" i="12"/>
  <c r="BE595" i="12" s="1"/>
  <c r="A595" i="12"/>
  <c r="AN586" i="12"/>
  <c r="BE586" i="12" s="1"/>
  <c r="A586" i="12"/>
  <c r="AN607" i="12"/>
  <c r="A607" i="12"/>
  <c r="AN763" i="12"/>
  <c r="BE763" i="12" s="1"/>
  <c r="AN566" i="12"/>
  <c r="BE566" i="12" s="1"/>
  <c r="AN542" i="12"/>
  <c r="BE542" i="12" s="1"/>
  <c r="A542" i="12"/>
  <c r="AN717" i="12"/>
  <c r="BE717" i="12" s="1"/>
  <c r="A717" i="12"/>
  <c r="AN741" i="12"/>
  <c r="BE741" i="12" s="1"/>
  <c r="A741" i="12"/>
  <c r="AN679" i="12"/>
  <c r="BE679" i="12" s="1"/>
  <c r="A679" i="12"/>
  <c r="AN553" i="12"/>
  <c r="BE553" i="12" s="1"/>
  <c r="A553" i="12"/>
  <c r="AN667" i="12"/>
  <c r="BE667" i="12" s="1"/>
  <c r="A667" i="12"/>
  <c r="AN617" i="12"/>
  <c r="BE617" i="12" s="1"/>
  <c r="A617" i="12"/>
  <c r="AN584" i="12"/>
  <c r="BE584" i="12" s="1"/>
  <c r="A584" i="12"/>
  <c r="AN736" i="12"/>
  <c r="BE736" i="12" s="1"/>
  <c r="A736" i="12"/>
  <c r="AN680" i="12"/>
  <c r="BE680" i="12" s="1"/>
  <c r="A680" i="12"/>
  <c r="AN641" i="12"/>
  <c r="BE641" i="12" s="1"/>
  <c r="A641" i="12"/>
  <c r="AN740" i="12"/>
  <c r="BE740" i="12" s="1"/>
  <c r="AN770" i="12"/>
  <c r="BE770" i="12" s="1"/>
  <c r="A770" i="12"/>
  <c r="A711" i="12"/>
  <c r="AN702" i="12"/>
  <c r="BE702" i="12" s="1"/>
  <c r="A702" i="12"/>
  <c r="AN734" i="12"/>
  <c r="BE734" i="12" s="1"/>
  <c r="A734" i="12"/>
  <c r="AN756" i="12"/>
  <c r="BE756" i="12" s="1"/>
  <c r="A756" i="12"/>
  <c r="AN634" i="12"/>
  <c r="BE634" i="12" s="1"/>
  <c r="A634" i="12"/>
  <c r="AN720" i="12"/>
  <c r="BE720" i="12" s="1"/>
  <c r="A720" i="12"/>
  <c r="AN676" i="12"/>
  <c r="BE676" i="12" s="1"/>
  <c r="A676" i="12"/>
  <c r="AN632" i="12"/>
  <c r="BE632" i="12" s="1"/>
  <c r="A632" i="12"/>
  <c r="AN564" i="12"/>
  <c r="BE564" i="12" s="1"/>
  <c r="A564" i="12"/>
  <c r="AN711" i="12"/>
  <c r="BE711" i="12" s="1"/>
  <c r="AN659" i="12"/>
  <c r="BE659" i="12" s="1"/>
  <c r="A659" i="12"/>
  <c r="AN761" i="12"/>
  <c r="BE761" i="12" s="1"/>
  <c r="A761" i="12"/>
  <c r="AN666" i="12"/>
  <c r="BE666" i="12" s="1"/>
  <c r="A666" i="12"/>
  <c r="AN567" i="12"/>
  <c r="BE567" i="12" s="1"/>
  <c r="A567" i="12"/>
  <c r="AN698" i="12"/>
  <c r="BE698" i="12" s="1"/>
  <c r="A698" i="12"/>
  <c r="AN573" i="12"/>
  <c r="BE573" i="12" s="1"/>
  <c r="A573" i="12"/>
  <c r="AN688" i="12"/>
  <c r="BE688" i="12" s="1"/>
  <c r="A688" i="12"/>
  <c r="AN466" i="12"/>
  <c r="BE466" i="12" s="1"/>
  <c r="A466" i="12"/>
  <c r="AN609" i="12"/>
  <c r="BE609" i="12" s="1"/>
  <c r="A609" i="12"/>
  <c r="AN597" i="12"/>
  <c r="BE597" i="12" s="1"/>
  <c r="A597" i="12"/>
  <c r="AN622" i="12"/>
  <c r="BE622" i="12" s="1"/>
  <c r="A622" i="12"/>
  <c r="AN673" i="12"/>
  <c r="BE673" i="12" s="1"/>
  <c r="A673" i="12"/>
  <c r="AN782" i="12"/>
  <c r="BE782" i="12" s="1"/>
  <c r="A782" i="12"/>
  <c r="AN732" i="12"/>
  <c r="BE732" i="12" s="1"/>
  <c r="A732" i="12"/>
  <c r="AN653" i="12"/>
  <c r="BE653" i="12" s="1"/>
  <c r="A653" i="12"/>
  <c r="AN614" i="12"/>
  <c r="BE614" i="12" s="1"/>
  <c r="A614" i="12"/>
  <c r="AN592" i="12"/>
  <c r="BE592" i="12" s="1"/>
  <c r="A592" i="12"/>
  <c r="AN645" i="12"/>
  <c r="BE645" i="12" s="1"/>
  <c r="A645" i="12"/>
  <c r="AN710" i="12"/>
  <c r="BE710" i="12" s="1"/>
  <c r="A710" i="12"/>
  <c r="A624" i="12"/>
  <c r="AN722" i="12"/>
  <c r="BE722" i="12" s="1"/>
  <c r="A722" i="12"/>
  <c r="A636" i="12"/>
  <c r="A773" i="12"/>
  <c r="AN738" i="12"/>
  <c r="BE738" i="12" s="1"/>
  <c r="A738" i="12"/>
  <c r="AN729" i="12"/>
  <c r="BE729" i="12" s="1"/>
  <c r="A729" i="12"/>
  <c r="AN687" i="12"/>
  <c r="BE687" i="12" s="1"/>
  <c r="A687" i="12"/>
  <c r="AN686" i="12"/>
  <c r="BE686" i="12" s="1"/>
  <c r="A686" i="12"/>
  <c r="AN709" i="12"/>
  <c r="BE709" i="12" s="1"/>
  <c r="A709" i="12"/>
  <c r="AN545" i="12"/>
  <c r="BE545" i="12" s="1"/>
  <c r="A545" i="12"/>
  <c r="A623" i="12"/>
  <c r="AN631" i="12"/>
  <c r="BE631" i="12" s="1"/>
  <c r="A631" i="12"/>
  <c r="AN650" i="12"/>
  <c r="BE650" i="12" s="1"/>
  <c r="AN550" i="12"/>
  <c r="BE550" i="12" s="1"/>
  <c r="A550" i="12"/>
  <c r="AN665" i="12"/>
  <c r="BE665" i="12" s="1"/>
  <c r="A665" i="12"/>
  <c r="A662" i="12"/>
  <c r="AN531" i="12"/>
  <c r="BE531" i="12" s="1"/>
  <c r="A531" i="12"/>
  <c r="AN580" i="12"/>
  <c r="BE580" i="12" s="1"/>
  <c r="A580" i="12"/>
  <c r="AN590" i="12"/>
  <c r="BE590" i="12" s="1"/>
  <c r="A590" i="12"/>
  <c r="AN551" i="12"/>
  <c r="BE551" i="12" s="1"/>
  <c r="A551" i="12"/>
  <c r="AN546" i="12"/>
  <c r="BE546" i="12" s="1"/>
  <c r="A546" i="12"/>
  <c r="AN560" i="12"/>
  <c r="BE560" i="12" s="1"/>
  <c r="A560" i="12"/>
  <c r="AN500" i="12"/>
  <c r="BE500" i="12" s="1"/>
  <c r="A500" i="12"/>
  <c r="A703" i="12"/>
  <c r="AN636" i="12"/>
  <c r="BE636" i="12" s="1"/>
  <c r="AN695" i="12"/>
  <c r="BE695" i="12" s="1"/>
  <c r="A647" i="12"/>
  <c r="AN620" i="12"/>
  <c r="BE620" i="12" s="1"/>
  <c r="AN682" i="12"/>
  <c r="BE682" i="12" s="1"/>
  <c r="A689" i="12"/>
  <c r="A638" i="12"/>
  <c r="A672" i="12"/>
  <c r="AN662" i="12"/>
  <c r="BE662" i="12" s="1"/>
  <c r="AN675" i="12"/>
  <c r="BE675" i="12" s="1"/>
  <c r="A675" i="12"/>
  <c r="AN522" i="12"/>
  <c r="BE522" i="12" s="1"/>
  <c r="A522" i="12"/>
  <c r="AN591" i="12"/>
  <c r="BE591" i="12" s="1"/>
  <c r="A591" i="12"/>
  <c r="AN629" i="12"/>
  <c r="BE629" i="12" s="1"/>
  <c r="A629" i="12"/>
  <c r="AN524" i="12"/>
  <c r="BE524" i="12" s="1"/>
  <c r="A524" i="12"/>
  <c r="AN611" i="12"/>
  <c r="A611" i="12"/>
  <c r="AN510" i="12"/>
  <c r="BE510" i="12" s="1"/>
  <c r="A510" i="12"/>
  <c r="AN571" i="12"/>
  <c r="BE571" i="12" s="1"/>
  <c r="A571" i="12"/>
  <c r="AN594" i="12"/>
  <c r="BE594" i="12" s="1"/>
  <c r="A594" i="12"/>
  <c r="AN623" i="12"/>
  <c r="BE623" i="12" s="1"/>
  <c r="AN514" i="12"/>
  <c r="BE514" i="12" s="1"/>
  <c r="A514" i="12"/>
  <c r="AN638" i="12"/>
  <c r="BE638" i="12" s="1"/>
  <c r="AN672" i="12"/>
  <c r="BE672" i="12" s="1"/>
  <c r="AN616" i="12"/>
  <c r="BE616" i="12" s="1"/>
  <c r="A616" i="12"/>
  <c r="AN654" i="12"/>
  <c r="BE654" i="12" s="1"/>
  <c r="A654" i="12"/>
  <c r="AN705" i="12"/>
  <c r="BE705" i="12" s="1"/>
  <c r="A705" i="12"/>
  <c r="AN656" i="12"/>
  <c r="BE656" i="12" s="1"/>
  <c r="A656" i="12"/>
  <c r="AN530" i="12"/>
  <c r="BE530" i="12" s="1"/>
  <c r="A530" i="12"/>
  <c r="AN619" i="12"/>
  <c r="BE619" i="12" s="1"/>
  <c r="A619" i="12"/>
  <c r="AN467" i="12"/>
  <c r="BE467" i="12" s="1"/>
  <c r="A467" i="12"/>
  <c r="AN536" i="12"/>
  <c r="BE536" i="12" s="1"/>
  <c r="A536" i="12"/>
  <c r="AN630" i="12"/>
  <c r="BE630" i="12" s="1"/>
  <c r="A630" i="12"/>
  <c r="A589" i="12"/>
  <c r="AN647" i="12"/>
  <c r="BE647" i="12" s="1"/>
  <c r="A658" i="12"/>
  <c r="A723" i="12"/>
  <c r="AN689" i="12"/>
  <c r="BE689" i="12" s="1"/>
  <c r="A576" i="12"/>
  <c r="AN569" i="12"/>
  <c r="BE569" i="12" s="1"/>
  <c r="A569" i="12"/>
  <c r="AN539" i="12"/>
  <c r="BE539" i="12" s="1"/>
  <c r="A539" i="12"/>
  <c r="AN685" i="12"/>
  <c r="BE685" i="12" s="1"/>
  <c r="A685" i="12"/>
  <c r="AN532" i="12"/>
  <c r="BE532" i="12" s="1"/>
  <c r="A532" i="12"/>
  <c r="AN581" i="12"/>
  <c r="BE581" i="12" s="1"/>
  <c r="A581" i="12"/>
  <c r="A556" i="12"/>
  <c r="AN577" i="12"/>
  <c r="BE577" i="12" s="1"/>
  <c r="A577" i="12"/>
  <c r="AN538" i="12"/>
  <c r="BE538" i="12" s="1"/>
  <c r="A538" i="12"/>
  <c r="AN576" i="12"/>
  <c r="BE576" i="12" s="1"/>
  <c r="AN706" i="12"/>
  <c r="BE706" i="12" s="1"/>
  <c r="A706" i="12"/>
  <c r="AN697" i="12"/>
  <c r="BE697" i="12" s="1"/>
  <c r="A697" i="12"/>
  <c r="AN693" i="12"/>
  <c r="BE693" i="12" s="1"/>
  <c r="A693" i="12"/>
  <c r="AN579" i="12"/>
  <c r="BE579" i="12" s="1"/>
  <c r="A579" i="12"/>
  <c r="AN585" i="12"/>
  <c r="BE585" i="12" s="1"/>
  <c r="A585" i="12"/>
  <c r="AN589" i="12"/>
  <c r="BE589" i="12" s="1"/>
  <c r="AN658" i="12"/>
  <c r="BE658" i="12" s="1"/>
  <c r="A755" i="12"/>
  <c r="AN723" i="12"/>
  <c r="BE723" i="12" s="1"/>
  <c r="A683" i="12"/>
  <c r="AN724" i="12"/>
  <c r="BE724" i="12" s="1"/>
  <c r="A724" i="12"/>
  <c r="A699" i="12"/>
  <c r="AN556" i="12"/>
  <c r="BE556" i="12" s="1"/>
  <c r="A691" i="12"/>
  <c r="AN555" i="12"/>
  <c r="BE555" i="12" s="1"/>
  <c r="A555" i="12"/>
  <c r="AN476" i="12"/>
  <c r="BE476" i="12" s="1"/>
  <c r="A476" i="12"/>
  <c r="AN627" i="12"/>
  <c r="BE627" i="12" s="1"/>
  <c r="A627" i="12"/>
  <c r="AN479" i="12"/>
  <c r="BE479" i="12" s="1"/>
  <c r="A479" i="12"/>
  <c r="AN621" i="12"/>
  <c r="BE621" i="12" s="1"/>
  <c r="A621" i="12"/>
  <c r="AN643" i="12"/>
  <c r="BE643" i="12" s="1"/>
  <c r="A643" i="12"/>
  <c r="AN527" i="12"/>
  <c r="BE527" i="12" s="1"/>
  <c r="A527" i="12"/>
  <c r="AN661" i="12"/>
  <c r="BE661" i="12" s="1"/>
  <c r="A661" i="12"/>
  <c r="AN699" i="12"/>
  <c r="BE699" i="12" s="1"/>
  <c r="AN599" i="12"/>
  <c r="BE599" i="12" s="1"/>
  <c r="A599" i="12"/>
  <c r="AN691" i="12"/>
  <c r="BE691" i="12" s="1"/>
  <c r="AN670" i="12"/>
  <c r="BE670" i="12" s="1"/>
  <c r="A670" i="12"/>
  <c r="AN605" i="12"/>
  <c r="BE605" i="12" s="1"/>
  <c r="A605" i="12"/>
  <c r="AN436" i="12"/>
  <c r="BE436" i="12" s="1"/>
  <c r="A436" i="12"/>
  <c r="AN615" i="12"/>
  <c r="BE615" i="12" s="1"/>
  <c r="A615" i="12"/>
  <c r="AN601" i="12"/>
  <c r="BE601" i="12" s="1"/>
  <c r="A601" i="12"/>
  <c r="AN624" i="12"/>
  <c r="BE624" i="12" s="1"/>
  <c r="AN773" i="12"/>
  <c r="BE773" i="12" s="1"/>
  <c r="A695" i="12"/>
  <c r="AN755" i="12"/>
  <c r="BE755" i="12" s="1"/>
  <c r="A620" i="12"/>
  <c r="AN683" i="12"/>
  <c r="BE683" i="12" s="1"/>
  <c r="A682" i="12"/>
  <c r="A650" i="12"/>
  <c r="AN582" i="12"/>
  <c r="BE582" i="12" s="1"/>
  <c r="A582" i="12"/>
  <c r="AN520" i="12"/>
  <c r="BE520" i="12" s="1"/>
  <c r="A520" i="12"/>
  <c r="AN696" i="12"/>
  <c r="BE696" i="12" s="1"/>
  <c r="A696" i="12"/>
  <c r="AN499" i="12"/>
  <c r="BE499" i="12" s="1"/>
  <c r="A499" i="12"/>
  <c r="AN574" i="12"/>
  <c r="BE574" i="12" s="1"/>
  <c r="A574" i="12"/>
  <c r="AN602" i="12"/>
  <c r="BE602" i="12" s="1"/>
  <c r="AN598" i="12"/>
  <c r="BE598" i="12" s="1"/>
  <c r="AN271" i="12"/>
  <c r="BE271" i="12" s="1"/>
  <c r="A271" i="12"/>
  <c r="AN481" i="12"/>
  <c r="BE481" i="12" s="1"/>
  <c r="A481" i="12"/>
  <c r="AN501" i="12"/>
  <c r="BE501" i="12" s="1"/>
  <c r="A501" i="12"/>
  <c r="AN547" i="12"/>
  <c r="BE547" i="12" s="1"/>
  <c r="A547" i="12"/>
  <c r="AN507" i="12"/>
  <c r="BE507" i="12" s="1"/>
  <c r="A507" i="12"/>
  <c r="AN608" i="12"/>
  <c r="BE608" i="12" s="1"/>
  <c r="A608" i="12"/>
  <c r="AN548" i="12"/>
  <c r="BE548" i="12" s="1"/>
  <c r="A548" i="12"/>
  <c r="AN511" i="12"/>
  <c r="BE511" i="12" s="1"/>
  <c r="A511" i="12"/>
  <c r="AN492" i="12"/>
  <c r="BE492" i="12" s="1"/>
  <c r="A492" i="12"/>
  <c r="AN447" i="12"/>
  <c r="BE447" i="12" s="1"/>
  <c r="A447" i="12"/>
  <c r="AN508" i="12"/>
  <c r="BE508" i="12" s="1"/>
  <c r="A508" i="12"/>
  <c r="AN600" i="12"/>
  <c r="BE600" i="12" s="1"/>
  <c r="A600" i="12"/>
  <c r="AN369" i="12"/>
  <c r="BE369" i="12" s="1"/>
  <c r="A369" i="12"/>
  <c r="AN401" i="12"/>
  <c r="BE401" i="12" s="1"/>
  <c r="A401" i="12"/>
  <c r="AN562" i="12"/>
  <c r="BE562" i="12" s="1"/>
  <c r="A562" i="12"/>
  <c r="A565" i="12"/>
  <c r="A637" i="12"/>
  <c r="AN468" i="12"/>
  <c r="BE468" i="12" s="1"/>
  <c r="A468" i="12"/>
  <c r="A503" i="12"/>
  <c r="A505" i="12"/>
  <c r="AN534" i="12"/>
  <c r="BE534" i="12" s="1"/>
  <c r="A534" i="12"/>
  <c r="A635" i="12"/>
  <c r="AN606" i="12"/>
  <c r="BE606" i="12" s="1"/>
  <c r="A606" i="12"/>
  <c r="AN613" i="12"/>
  <c r="BE613" i="12" s="1"/>
  <c r="A613" i="12"/>
  <c r="AN446" i="12"/>
  <c r="BE446" i="12" s="1"/>
  <c r="A446" i="12"/>
  <c r="AN578" i="12"/>
  <c r="BE578" i="12" s="1"/>
  <c r="A578" i="12"/>
  <c r="AN469" i="12"/>
  <c r="BE469" i="12" s="1"/>
  <c r="A469" i="12"/>
  <c r="AN490" i="12"/>
  <c r="BE490" i="12" s="1"/>
  <c r="A490" i="12"/>
  <c r="AN565" i="12"/>
  <c r="BE565" i="12" s="1"/>
  <c r="AN640" i="12"/>
  <c r="BE640" i="12" s="1"/>
  <c r="A640" i="12"/>
  <c r="A502" i="12"/>
  <c r="AN503" i="12"/>
  <c r="BE503" i="12" s="1"/>
  <c r="AN480" i="12"/>
  <c r="BE480" i="12" s="1"/>
  <c r="A480" i="12"/>
  <c r="AN635" i="12"/>
  <c r="BE635" i="12" s="1"/>
  <c r="AN603" i="12"/>
  <c r="BE603" i="12" s="1"/>
  <c r="A603" i="12"/>
  <c r="AN646" i="12"/>
  <c r="BE646" i="12" s="1"/>
  <c r="A646" i="12"/>
  <c r="AN633" i="12"/>
  <c r="BE633" i="12" s="1"/>
  <c r="A633" i="12"/>
  <c r="AN482" i="12"/>
  <c r="BE482" i="12" s="1"/>
  <c r="A482" i="12"/>
  <c r="AN583" i="12"/>
  <c r="BE583" i="12" s="1"/>
  <c r="A583" i="12"/>
  <c r="AN489" i="12"/>
  <c r="BE489" i="12" s="1"/>
  <c r="A489" i="12"/>
  <c r="AN371" i="12"/>
  <c r="BE371" i="12" s="1"/>
  <c r="A371" i="12"/>
  <c r="AN473" i="12"/>
  <c r="BE473" i="12" s="1"/>
  <c r="A473" i="12"/>
  <c r="AN385" i="12"/>
  <c r="BE385" i="12" s="1"/>
  <c r="A385" i="12"/>
  <c r="AN411" i="12"/>
  <c r="BE411" i="12" s="1"/>
  <c r="A411" i="12"/>
  <c r="AN377" i="12"/>
  <c r="BE377" i="12" s="1"/>
  <c r="A377" i="12"/>
  <c r="AN441" i="12"/>
  <c r="BE441" i="12" s="1"/>
  <c r="A441" i="12"/>
  <c r="A588" i="12"/>
  <c r="AN637" i="12"/>
  <c r="BE637" i="12" s="1"/>
  <c r="AN502" i="12"/>
  <c r="BE502" i="12" s="1"/>
  <c r="AN505" i="12"/>
  <c r="BE505" i="12" s="1"/>
  <c r="AN472" i="12"/>
  <c r="BE472" i="12" s="1"/>
  <c r="A472" i="12"/>
  <c r="AN423" i="12"/>
  <c r="BE423" i="12" s="1"/>
  <c r="A423" i="12"/>
  <c r="AN525" i="12"/>
  <c r="BE525" i="12" s="1"/>
  <c r="A525" i="12"/>
  <c r="AN519" i="12"/>
  <c r="BE519" i="12" s="1"/>
  <c r="A519" i="12"/>
  <c r="AN396" i="12"/>
  <c r="BE396" i="12" s="1"/>
  <c r="A396" i="12"/>
  <c r="AN563" i="12"/>
  <c r="BE563" i="12" s="1"/>
  <c r="A563" i="12"/>
  <c r="AN588" i="12"/>
  <c r="BE588" i="12" s="1"/>
  <c r="AN554" i="12"/>
  <c r="BE554" i="12" s="1"/>
  <c r="A554" i="12"/>
  <c r="AN561" i="12"/>
  <c r="BE561" i="12" s="1"/>
  <c r="A561" i="12"/>
  <c r="AN610" i="12"/>
  <c r="BE610" i="12" s="1"/>
  <c r="A610" i="12"/>
  <c r="AN434" i="12"/>
  <c r="BE434" i="12" s="1"/>
  <c r="A434" i="12"/>
  <c r="AN515" i="12"/>
  <c r="BE515" i="12" s="1"/>
  <c r="A515" i="12"/>
  <c r="AN445" i="12"/>
  <c r="BE445" i="12" s="1"/>
  <c r="A445" i="12"/>
  <c r="AN535" i="12"/>
  <c r="BE535" i="12" s="1"/>
  <c r="A535" i="12"/>
  <c r="AN461" i="12"/>
  <c r="BE461" i="12" s="1"/>
  <c r="A461" i="12"/>
  <c r="A512" i="12"/>
  <c r="AN587" i="12"/>
  <c r="BE587" i="12" s="1"/>
  <c r="A587" i="12"/>
  <c r="A518" i="12"/>
  <c r="A598" i="12"/>
  <c r="AN533" i="12"/>
  <c r="BE533" i="12" s="1"/>
  <c r="A533" i="12"/>
  <c r="AN543" i="12"/>
  <c r="BE543" i="12" s="1"/>
  <c r="A543" i="12"/>
  <c r="AN572" i="12"/>
  <c r="BE572" i="12" s="1"/>
  <c r="A572" i="12"/>
  <c r="AN397" i="12"/>
  <c r="BE397" i="12" s="1"/>
  <c r="A397" i="12"/>
  <c r="AN568" i="12"/>
  <c r="BE568" i="12" s="1"/>
  <c r="A568" i="12"/>
  <c r="A602" i="12"/>
  <c r="AN512" i="12"/>
  <c r="BE512" i="12" s="1"/>
  <c r="AN504" i="12"/>
  <c r="BE504" i="12" s="1"/>
  <c r="A504" i="12"/>
  <c r="AN518" i="12"/>
  <c r="BE518" i="12" s="1"/>
  <c r="AN618" i="12"/>
  <c r="BE618" i="12" s="1"/>
  <c r="A618" i="12"/>
  <c r="AN612" i="12"/>
  <c r="BE612" i="12" s="1"/>
  <c r="A612" i="12"/>
  <c r="AN596" i="12"/>
  <c r="BE596" i="12" s="1"/>
  <c r="A596" i="12"/>
  <c r="A557" i="12"/>
  <c r="A521" i="12"/>
  <c r="A356" i="12"/>
  <c r="A471" i="12"/>
  <c r="A509" i="12"/>
  <c r="AN458" i="12"/>
  <c r="BE458" i="12" s="1"/>
  <c r="A458" i="12"/>
  <c r="AN402" i="12"/>
  <c r="BE402" i="12" s="1"/>
  <c r="A402" i="12"/>
  <c r="AN549" i="12"/>
  <c r="BE549" i="12" s="1"/>
  <c r="A549" i="12"/>
  <c r="AN453" i="12"/>
  <c r="A453" i="12"/>
  <c r="AN437" i="12"/>
  <c r="BE437" i="12" s="1"/>
  <c r="A437" i="12"/>
  <c r="A575" i="12"/>
  <c r="AN433" i="12"/>
  <c r="BE433" i="12" s="1"/>
  <c r="A433" i="12"/>
  <c r="AN557" i="12"/>
  <c r="BE557" i="12" s="1"/>
  <c r="AN521" i="12"/>
  <c r="BE521" i="12" s="1"/>
  <c r="AN356" i="12"/>
  <c r="BE356" i="12" s="1"/>
  <c r="AN471" i="12"/>
  <c r="BE471" i="12" s="1"/>
  <c r="AN509" i="12"/>
  <c r="BE509" i="12" s="1"/>
  <c r="AN529" i="12"/>
  <c r="BE529" i="12" s="1"/>
  <c r="A529" i="12"/>
  <c r="AN498" i="12"/>
  <c r="BE498" i="12" s="1"/>
  <c r="A498" i="12"/>
  <c r="AN426" i="12"/>
  <c r="BE426" i="12" s="1"/>
  <c r="A426" i="12"/>
  <c r="AN495" i="12"/>
  <c r="BE495" i="12" s="1"/>
  <c r="A495" i="12"/>
  <c r="AN575" i="12"/>
  <c r="BE575" i="12" s="1"/>
  <c r="AN405" i="12"/>
  <c r="BE405" i="12" s="1"/>
  <c r="A405" i="12"/>
  <c r="AN349" i="12"/>
  <c r="BE349" i="12" s="1"/>
  <c r="A349" i="12"/>
  <c r="AN452" i="12"/>
  <c r="BE452" i="12" s="1"/>
  <c r="A452" i="12"/>
  <c r="AN403" i="12"/>
  <c r="BE403" i="12" s="1"/>
  <c r="A403" i="12"/>
  <c r="AN464" i="12"/>
  <c r="BE464" i="12" s="1"/>
  <c r="A464" i="12"/>
  <c r="AN486" i="12"/>
  <c r="BE486" i="12" s="1"/>
  <c r="A486" i="12"/>
  <c r="AN517" i="12"/>
  <c r="BE517" i="12" s="1"/>
  <c r="A517" i="12"/>
  <c r="AN454" i="12"/>
  <c r="BE454" i="12" s="1"/>
  <c r="A454" i="12"/>
  <c r="AN463" i="12"/>
  <c r="BE463" i="12" s="1"/>
  <c r="A463" i="12"/>
  <c r="AN417" i="12"/>
  <c r="BE417" i="12" s="1"/>
  <c r="A417" i="12"/>
  <c r="AN459" i="12"/>
  <c r="BE459" i="12" s="1"/>
  <c r="A459" i="12"/>
  <c r="AN497" i="12"/>
  <c r="BE497" i="12" s="1"/>
  <c r="A497" i="12"/>
  <c r="AN487" i="12"/>
  <c r="BE487" i="12" s="1"/>
  <c r="A487" i="12"/>
  <c r="AN494" i="12"/>
  <c r="BE494" i="12" s="1"/>
  <c r="AN526" i="12"/>
  <c r="BE526" i="12" s="1"/>
  <c r="AN265" i="12"/>
  <c r="BE265" i="12" s="1"/>
  <c r="AN430" i="12"/>
  <c r="BE430" i="12" s="1"/>
  <c r="AN407" i="12"/>
  <c r="AN540" i="12"/>
  <c r="A540" i="12"/>
  <c r="A389" i="12"/>
  <c r="AN475" i="12"/>
  <c r="BE475" i="12" s="1"/>
  <c r="A475" i="12"/>
  <c r="AN444" i="12"/>
  <c r="BE444" i="12" s="1"/>
  <c r="A444" i="12"/>
  <c r="AN483" i="12"/>
  <c r="BE483" i="12" s="1"/>
  <c r="A483" i="12"/>
  <c r="AN376" i="12"/>
  <c r="A376" i="12"/>
  <c r="AN363" i="12"/>
  <c r="BE363" i="12" s="1"/>
  <c r="A363" i="12"/>
  <c r="AN410" i="12"/>
  <c r="BE410" i="12" s="1"/>
  <c r="A410" i="12"/>
  <c r="AN331" i="12"/>
  <c r="BE331" i="12" s="1"/>
  <c r="A331" i="12"/>
  <c r="AN484" i="12"/>
  <c r="BE484" i="12" s="1"/>
  <c r="A484" i="12"/>
  <c r="AN389" i="12"/>
  <c r="BE389" i="12" s="1"/>
  <c r="AN496" i="12"/>
  <c r="A496" i="12"/>
  <c r="AN388" i="12"/>
  <c r="A388" i="12"/>
  <c r="AN373" i="12"/>
  <c r="BE373" i="12" s="1"/>
  <c r="A373" i="12"/>
  <c r="AN485" i="12"/>
  <c r="A485" i="12"/>
  <c r="AN448" i="12"/>
  <c r="A448" i="12"/>
  <c r="AN398" i="12"/>
  <c r="A398" i="12"/>
  <c r="AN450" i="12"/>
  <c r="BE450" i="12" s="1"/>
  <c r="A450" i="12"/>
  <c r="AN544" i="12"/>
  <c r="BE544" i="12" s="1"/>
  <c r="A544" i="12"/>
  <c r="AN365" i="12"/>
  <c r="BE365" i="12" s="1"/>
  <c r="A365" i="12"/>
  <c r="AN425" i="12"/>
  <c r="BE425" i="12" s="1"/>
  <c r="A425" i="12"/>
  <c r="AN491" i="12"/>
  <c r="BE491" i="12" s="1"/>
  <c r="A491" i="12"/>
  <c r="A265" i="12"/>
  <c r="A443" i="12"/>
  <c r="AN523" i="12"/>
  <c r="BE523" i="12" s="1"/>
  <c r="A488" i="12"/>
  <c r="AN409" i="12"/>
  <c r="BE409" i="12" s="1"/>
  <c r="AN250" i="12"/>
  <c r="BE250" i="12" s="1"/>
  <c r="AN428" i="12"/>
  <c r="BE428" i="12" s="1"/>
  <c r="A428" i="12"/>
  <c r="AN322" i="12"/>
  <c r="BE322" i="12" s="1"/>
  <c r="A322" i="12"/>
  <c r="AN348" i="12"/>
  <c r="BE348" i="12" s="1"/>
  <c r="A348" i="12"/>
  <c r="AN381" i="12"/>
  <c r="BE381" i="12" s="1"/>
  <c r="A381" i="12"/>
  <c r="AN391" i="12"/>
  <c r="BE391" i="12" s="1"/>
  <c r="A391" i="12"/>
  <c r="A558" i="12"/>
  <c r="AN394" i="12"/>
  <c r="BE394" i="12" s="1"/>
  <c r="A394" i="12"/>
  <c r="A541" i="12"/>
  <c r="AN488" i="12"/>
  <c r="AN424" i="12"/>
  <c r="BE424" i="12" s="1"/>
  <c r="A424" i="12"/>
  <c r="AN335" i="12"/>
  <c r="BE335" i="12" s="1"/>
  <c r="A335" i="12"/>
  <c r="AN326" i="12"/>
  <c r="BE326" i="12" s="1"/>
  <c r="A326" i="12"/>
  <c r="AN414" i="12"/>
  <c r="BE414" i="12" s="1"/>
  <c r="A414" i="12"/>
  <c r="AN474" i="12"/>
  <c r="BE474" i="12" s="1"/>
  <c r="A474" i="12"/>
  <c r="AN289" i="12"/>
  <c r="BE289" i="12" s="1"/>
  <c r="A289" i="12"/>
  <c r="AN360" i="12"/>
  <c r="BE360" i="12" s="1"/>
  <c r="A360" i="12"/>
  <c r="AN421" i="12"/>
  <c r="A421" i="12"/>
  <c r="A526" i="12"/>
  <c r="AN443" i="12"/>
  <c r="BE443" i="12" s="1"/>
  <c r="A438" i="12"/>
  <c r="AN541" i="12"/>
  <c r="BE541" i="12" s="1"/>
  <c r="A429" i="12"/>
  <c r="A442" i="12"/>
  <c r="AN404" i="12"/>
  <c r="BE404" i="12" s="1"/>
  <c r="A404" i="12"/>
  <c r="AN418" i="12"/>
  <c r="BE418" i="12" s="1"/>
  <c r="A418" i="12"/>
  <c r="AN478" i="12"/>
  <c r="BE478" i="12" s="1"/>
  <c r="A478" i="12"/>
  <c r="AN412" i="12"/>
  <c r="BE412" i="12" s="1"/>
  <c r="A412" i="12"/>
  <c r="AN455" i="12"/>
  <c r="BE455" i="12" s="1"/>
  <c r="A455" i="12"/>
  <c r="AN374" i="12"/>
  <c r="A374" i="12"/>
  <c r="A430" i="12"/>
  <c r="AN558" i="12"/>
  <c r="BE558" i="12" s="1"/>
  <c r="A261" i="12"/>
  <c r="AN438" i="12"/>
  <c r="BE438" i="12" s="1"/>
  <c r="AN386" i="12"/>
  <c r="BE386" i="12" s="1"/>
  <c r="A386" i="12"/>
  <c r="A528" i="12"/>
  <c r="A420" i="12"/>
  <c r="AN429" i="12"/>
  <c r="BE429" i="12" s="1"/>
  <c r="AN442" i="12"/>
  <c r="BE442" i="12" s="1"/>
  <c r="AN460" i="12"/>
  <c r="BE460" i="12" s="1"/>
  <c r="A460" i="12"/>
  <c r="AN451" i="12"/>
  <c r="BE451" i="12" s="1"/>
  <c r="A451" i="12"/>
  <c r="AN395" i="12"/>
  <c r="BE395" i="12" s="1"/>
  <c r="A395" i="12"/>
  <c r="AN456" i="12"/>
  <c r="BE456" i="12" s="1"/>
  <c r="A456" i="12"/>
  <c r="AN333" i="12"/>
  <c r="BE333" i="12" s="1"/>
  <c r="A333" i="12"/>
  <c r="AN299" i="12"/>
  <c r="BE299" i="12" s="1"/>
  <c r="A299" i="12"/>
  <c r="AN416" i="12"/>
  <c r="BE416" i="12" s="1"/>
  <c r="A416" i="12"/>
  <c r="A552" i="12"/>
  <c r="A431" i="12"/>
  <c r="AN528" i="12"/>
  <c r="BE528" i="12" s="1"/>
  <c r="AN420" i="12"/>
  <c r="BE420" i="12" s="1"/>
  <c r="AN359" i="12"/>
  <c r="BE359" i="12" s="1"/>
  <c r="A359" i="12"/>
  <c r="AN383" i="12"/>
  <c r="BE383" i="12" s="1"/>
  <c r="A383" i="12"/>
  <c r="AN516" i="12"/>
  <c r="BE516" i="12" s="1"/>
  <c r="A516" i="12"/>
  <c r="AN427" i="12"/>
  <c r="BE427" i="12" s="1"/>
  <c r="A427" i="12"/>
  <c r="AN334" i="12"/>
  <c r="BE334" i="12" s="1"/>
  <c r="A334" i="12"/>
  <c r="AN387" i="12"/>
  <c r="BE387" i="12" s="1"/>
  <c r="A387" i="12"/>
  <c r="AN361" i="12"/>
  <c r="BE361" i="12" s="1"/>
  <c r="A361" i="12"/>
  <c r="A493" i="12"/>
  <c r="AN261" i="12"/>
  <c r="BE261" i="12" s="1"/>
  <c r="A477" i="12"/>
  <c r="AN431" i="12"/>
  <c r="A506" i="12"/>
  <c r="A419" i="12"/>
  <c r="AN309" i="12"/>
  <c r="BE309" i="12" s="1"/>
  <c r="A309" i="12"/>
  <c r="AN367" i="12"/>
  <c r="BE367" i="12" s="1"/>
  <c r="A367" i="12"/>
  <c r="AN330" i="12"/>
  <c r="BE330" i="12" s="1"/>
  <c r="A330" i="12"/>
  <c r="AN346" i="12"/>
  <c r="BE346" i="12" s="1"/>
  <c r="A346" i="12"/>
  <c r="AN470" i="12"/>
  <c r="BE470" i="12" s="1"/>
  <c r="A470" i="12"/>
  <c r="AN321" i="12"/>
  <c r="BE321" i="12" s="1"/>
  <c r="A321" i="12"/>
  <c r="AN552" i="12"/>
  <c r="BE552" i="12" s="1"/>
  <c r="A408" i="12"/>
  <c r="AN506" i="12"/>
  <c r="BE506" i="12" s="1"/>
  <c r="AN419" i="12"/>
  <c r="BE419" i="12" s="1"/>
  <c r="AN513" i="12"/>
  <c r="BE513" i="12" s="1"/>
  <c r="A513" i="12"/>
  <c r="AN272" i="12"/>
  <c r="BE272" i="12" s="1"/>
  <c r="A272" i="12"/>
  <c r="AN254" i="12"/>
  <c r="BE254" i="12" s="1"/>
  <c r="A254" i="12"/>
  <c r="AN310" i="12"/>
  <c r="A310" i="12"/>
  <c r="A494" i="12"/>
  <c r="A407" i="12"/>
  <c r="AN493" i="12"/>
  <c r="BE493" i="12" s="1"/>
  <c r="AN477" i="12"/>
  <c r="BE477" i="12" s="1"/>
  <c r="A523" i="12"/>
  <c r="AN408" i="12"/>
  <c r="AN354" i="12"/>
  <c r="BE354" i="12" s="1"/>
  <c r="A354" i="12"/>
  <c r="AN537" i="12"/>
  <c r="BE537" i="12" s="1"/>
  <c r="A537" i="12"/>
  <c r="A409" i="12"/>
  <c r="A250" i="12"/>
  <c r="AN413" i="12"/>
  <c r="BE413" i="12" s="1"/>
  <c r="A413" i="12"/>
  <c r="AN340" i="12"/>
  <c r="BE340" i="12" s="1"/>
  <c r="A340" i="12"/>
  <c r="AN457" i="12"/>
  <c r="BE457" i="12" s="1"/>
  <c r="A457" i="12"/>
  <c r="AN400" i="12"/>
  <c r="BE400" i="12" s="1"/>
  <c r="A400" i="12"/>
  <c r="AN362" i="12"/>
  <c r="BE362" i="12" s="1"/>
  <c r="A362" i="12"/>
  <c r="AN390" i="12"/>
  <c r="BE390" i="12" s="1"/>
  <c r="A390" i="12"/>
  <c r="A462" i="12"/>
  <c r="AN227" i="12"/>
  <c r="BE227" i="12" s="1"/>
  <c r="A227" i="12"/>
  <c r="A297" i="12"/>
  <c r="AN382" i="12"/>
  <c r="BE382" i="12" s="1"/>
  <c r="A382" i="12"/>
  <c r="AN201" i="12"/>
  <c r="BE201" i="12" s="1"/>
  <c r="A201" i="12"/>
  <c r="AN127" i="12"/>
  <c r="BE127" i="12" s="1"/>
  <c r="A127" i="12"/>
  <c r="AN306" i="12"/>
  <c r="BE306" i="12" s="1"/>
  <c r="A306" i="12"/>
  <c r="AN316" i="12"/>
  <c r="BE316" i="12" s="1"/>
  <c r="A316" i="12"/>
  <c r="AN279" i="12"/>
  <c r="A279" i="12"/>
  <c r="AN278" i="12"/>
  <c r="BE278" i="12" s="1"/>
  <c r="A278" i="12"/>
  <c r="AN245" i="12"/>
  <c r="BE245" i="12" s="1"/>
  <c r="A245" i="12"/>
  <c r="AN232" i="12"/>
  <c r="BE232" i="12" s="1"/>
  <c r="A232" i="12"/>
  <c r="A295" i="12"/>
  <c r="AN462" i="12"/>
  <c r="BE462" i="12" s="1"/>
  <c r="A338" i="12"/>
  <c r="AN366" i="12"/>
  <c r="BE366" i="12" s="1"/>
  <c r="A366" i="12"/>
  <c r="A422" i="12"/>
  <c r="AN297" i="12"/>
  <c r="BE297" i="12" s="1"/>
  <c r="AN449" i="12"/>
  <c r="BE449" i="12" s="1"/>
  <c r="A449" i="12"/>
  <c r="AN353" i="12"/>
  <c r="BE353" i="12" s="1"/>
  <c r="A353" i="12"/>
  <c r="AN384" i="12"/>
  <c r="BE384" i="12" s="1"/>
  <c r="A384" i="12"/>
  <c r="AN364" i="12"/>
  <c r="BE364" i="12" s="1"/>
  <c r="A364" i="12"/>
  <c r="AN292" i="12"/>
  <c r="A292" i="12"/>
  <c r="AN236" i="12"/>
  <c r="BE236" i="12" s="1"/>
  <c r="A236" i="12"/>
  <c r="AN242" i="12"/>
  <c r="BE242" i="12" s="1"/>
  <c r="A242" i="12"/>
  <c r="AN263" i="12"/>
  <c r="BE263" i="12" s="1"/>
  <c r="A263" i="12"/>
  <c r="AN286" i="12"/>
  <c r="BE286" i="12" s="1"/>
  <c r="A286" i="12"/>
  <c r="AN323" i="12"/>
  <c r="BE323" i="12" s="1"/>
  <c r="A323" i="12"/>
  <c r="AN214" i="12"/>
  <c r="BE214" i="12" s="1"/>
  <c r="A214" i="12"/>
  <c r="A350" i="12"/>
  <c r="AN422" i="12"/>
  <c r="BE422" i="12" s="1"/>
  <c r="AN318" i="12"/>
  <c r="BE318" i="12" s="1"/>
  <c r="A318" i="12"/>
  <c r="AN415" i="12"/>
  <c r="BE415" i="12" s="1"/>
  <c r="A415" i="12"/>
  <c r="AN432" i="12"/>
  <c r="BE432" i="12" s="1"/>
  <c r="A432" i="12"/>
  <c r="AN244" i="12"/>
  <c r="BE244" i="12" s="1"/>
  <c r="A244" i="12"/>
  <c r="AN313" i="12"/>
  <c r="BE313" i="12" s="1"/>
  <c r="A313" i="12"/>
  <c r="AN368" i="12"/>
  <c r="BE368" i="12" s="1"/>
  <c r="A368" i="12"/>
  <c r="AN328" i="12"/>
  <c r="BE328" i="12" s="1"/>
  <c r="A328" i="12"/>
  <c r="AN202" i="12"/>
  <c r="BE202" i="12" s="1"/>
  <c r="A202" i="12"/>
  <c r="AN343" i="12"/>
  <c r="BE343" i="12" s="1"/>
  <c r="A343" i="12"/>
  <c r="AN290" i="12"/>
  <c r="BE290" i="12" s="1"/>
  <c r="A290" i="12"/>
  <c r="AN284" i="12"/>
  <c r="BE284" i="12" s="1"/>
  <c r="A284" i="12"/>
  <c r="AN177" i="12"/>
  <c r="BE177" i="12" s="1"/>
  <c r="A177" i="12"/>
  <c r="AN295" i="12"/>
  <c r="BE295" i="12" s="1"/>
  <c r="AN339" i="12"/>
  <c r="BE339" i="12" s="1"/>
  <c r="A339" i="12"/>
  <c r="AN338" i="12"/>
  <c r="BE338" i="12" s="1"/>
  <c r="AN379" i="12"/>
  <c r="BE379" i="12" s="1"/>
  <c r="A379" i="12"/>
  <c r="AN273" i="12"/>
  <c r="BE273" i="12" s="1"/>
  <c r="A273" i="12"/>
  <c r="AN304" i="12"/>
  <c r="BE304" i="12" s="1"/>
  <c r="A304" i="12"/>
  <c r="AN287" i="12"/>
  <c r="BE287" i="12" s="1"/>
  <c r="A287" i="12"/>
  <c r="AN344" i="12"/>
  <c r="BE344" i="12" s="1"/>
  <c r="A344" i="12"/>
  <c r="AN277" i="12"/>
  <c r="BE277" i="12" s="1"/>
  <c r="A277" i="12"/>
  <c r="AN293" i="12"/>
  <c r="BE293" i="12" s="1"/>
  <c r="A293" i="12"/>
  <c r="AN222" i="12"/>
  <c r="A222" i="12"/>
  <c r="A342" i="12"/>
  <c r="AN325" i="12"/>
  <c r="BE325" i="12" s="1"/>
  <c r="AN393" i="12"/>
  <c r="BE393" i="12" s="1"/>
  <c r="AN337" i="12"/>
  <c r="BE337" i="12" s="1"/>
  <c r="A337" i="12"/>
  <c r="AN406" i="12"/>
  <c r="BE406" i="12" s="1"/>
  <c r="A406" i="12"/>
  <c r="AN435" i="12"/>
  <c r="BE435" i="12" s="1"/>
  <c r="A435" i="12"/>
  <c r="AN375" i="12"/>
  <c r="A375" i="12"/>
  <c r="AN234" i="12"/>
  <c r="BE234" i="12" s="1"/>
  <c r="A234" i="12"/>
  <c r="AN249" i="12"/>
  <c r="BE249" i="12" s="1"/>
  <c r="A249" i="12"/>
  <c r="AN352" i="12"/>
  <c r="A352" i="12"/>
  <c r="AN315" i="12"/>
  <c r="BE315" i="12" s="1"/>
  <c r="A315" i="12"/>
  <c r="AN332" i="12"/>
  <c r="A332" i="12"/>
  <c r="AN308" i="12"/>
  <c r="A308" i="12"/>
  <c r="AN212" i="12"/>
  <c r="BE212" i="12" s="1"/>
  <c r="A212" i="12"/>
  <c r="AN224" i="12"/>
  <c r="BE224" i="12" s="1"/>
  <c r="A224" i="12"/>
  <c r="AN312" i="12"/>
  <c r="BE312" i="12" s="1"/>
  <c r="A312" i="12"/>
  <c r="AN220" i="12"/>
  <c r="BE220" i="12" s="1"/>
  <c r="A220" i="12"/>
  <c r="AN189" i="12"/>
  <c r="BE189" i="12" s="1"/>
  <c r="A189" i="12"/>
  <c r="AN280" i="12"/>
  <c r="BE280" i="12" s="1"/>
  <c r="A280" i="12"/>
  <c r="AN296" i="12"/>
  <c r="BE296" i="12" s="1"/>
  <c r="A296" i="12"/>
  <c r="AN357" i="12"/>
  <c r="BE357" i="12" s="1"/>
  <c r="A357" i="12"/>
  <c r="AN258" i="12"/>
  <c r="BE258" i="12" s="1"/>
  <c r="A258" i="12"/>
  <c r="AN341" i="12"/>
  <c r="BE341" i="12" s="1"/>
  <c r="A341" i="12"/>
  <c r="AN225" i="12"/>
  <c r="A225" i="12"/>
  <c r="AN311" i="12"/>
  <c r="BE311" i="12" s="1"/>
  <c r="A311" i="12"/>
  <c r="AN314" i="12"/>
  <c r="BE314" i="12" s="1"/>
  <c r="A314" i="12"/>
  <c r="AN300" i="12"/>
  <c r="A300" i="12"/>
  <c r="AN196" i="12"/>
  <c r="A196" i="12"/>
  <c r="AN342" i="12"/>
  <c r="BE342" i="12" s="1"/>
  <c r="AN439" i="12"/>
  <c r="BE439" i="12" s="1"/>
  <c r="A439" i="12"/>
  <c r="AN253" i="12"/>
  <c r="BE253" i="12" s="1"/>
  <c r="A253" i="12"/>
  <c r="AN303" i="12"/>
  <c r="BE303" i="12" s="1"/>
  <c r="A303" i="12"/>
  <c r="AN301" i="12"/>
  <c r="BE301" i="12" s="1"/>
  <c r="A301" i="12"/>
  <c r="AN288" i="12"/>
  <c r="BE288" i="12" s="1"/>
  <c r="A288" i="12"/>
  <c r="AN372" i="12"/>
  <c r="BE372" i="12" s="1"/>
  <c r="A372" i="12"/>
  <c r="AN370" i="12"/>
  <c r="BE370" i="12" s="1"/>
  <c r="A370" i="12"/>
  <c r="AN378" i="12"/>
  <c r="BE378" i="12" s="1"/>
  <c r="A378" i="12"/>
  <c r="AN248" i="12"/>
  <c r="BE248" i="12" s="1"/>
  <c r="A248" i="12"/>
  <c r="AN347" i="12"/>
  <c r="BE347" i="12" s="1"/>
  <c r="A347" i="12"/>
  <c r="AN324" i="12"/>
  <c r="BE324" i="12" s="1"/>
  <c r="A336" i="12"/>
  <c r="AN228" i="12"/>
  <c r="BE228" i="12" s="1"/>
  <c r="A380" i="12"/>
  <c r="AN320" i="12"/>
  <c r="BE320" i="12" s="1"/>
  <c r="A268" i="12"/>
  <c r="AN246" i="12"/>
  <c r="BE246" i="12" s="1"/>
  <c r="A143" i="12"/>
  <c r="AN231" i="12"/>
  <c r="BE231" i="12" s="1"/>
  <c r="A231" i="12"/>
  <c r="AN149" i="12"/>
  <c r="BE149" i="12" s="1"/>
  <c r="A149" i="12"/>
  <c r="AN97" i="12"/>
  <c r="A97" i="12"/>
  <c r="AN267" i="12"/>
  <c r="BE267" i="12" s="1"/>
  <c r="A267" i="12"/>
  <c r="A393" i="12"/>
  <c r="A266" i="12"/>
  <c r="AN345" i="12"/>
  <c r="A345" i="12"/>
  <c r="A305" i="12"/>
  <c r="AN211" i="12"/>
  <c r="BE211" i="12" s="1"/>
  <c r="A211" i="12"/>
  <c r="AN268" i="12"/>
  <c r="AN183" i="12"/>
  <c r="A183" i="12"/>
  <c r="AN319" i="12"/>
  <c r="A319" i="12"/>
  <c r="A291" i="12"/>
  <c r="AN283" i="12"/>
  <c r="BE283" i="12" s="1"/>
  <c r="A283" i="12"/>
  <c r="AN143" i="12"/>
  <c r="BE143" i="12" s="1"/>
  <c r="AN274" i="12"/>
  <c r="BE274" i="12" s="1"/>
  <c r="A274" i="12"/>
  <c r="AN198" i="12"/>
  <c r="A198" i="12"/>
  <c r="AN216" i="12"/>
  <c r="A216" i="12"/>
  <c r="AN255" i="12"/>
  <c r="BE255" i="12" s="1"/>
  <c r="A255" i="12"/>
  <c r="AN223" i="12"/>
  <c r="BE223" i="12" s="1"/>
  <c r="A223" i="12"/>
  <c r="AN199" i="12"/>
  <c r="BE199" i="12" s="1"/>
  <c r="A199" i="12"/>
  <c r="AN221" i="12"/>
  <c r="BE221" i="12" s="1"/>
  <c r="A221" i="12"/>
  <c r="A399" i="12"/>
  <c r="AN336" i="12"/>
  <c r="BE336" i="12" s="1"/>
  <c r="A351" i="12"/>
  <c r="AN380" i="12"/>
  <c r="BE380" i="12" s="1"/>
  <c r="AN307" i="12"/>
  <c r="BE307" i="12" s="1"/>
  <c r="A307" i="12"/>
  <c r="AN305" i="12"/>
  <c r="BE305" i="12" s="1"/>
  <c r="A327" i="12"/>
  <c r="AN291" i="12"/>
  <c r="BE291" i="12" s="1"/>
  <c r="A264" i="12"/>
  <c r="AN174" i="12"/>
  <c r="BE174" i="12" s="1"/>
  <c r="A174" i="12"/>
  <c r="AN140" i="12"/>
  <c r="BE140" i="12" s="1"/>
  <c r="A140" i="12"/>
  <c r="AN266" i="12"/>
  <c r="BE266" i="12" s="1"/>
  <c r="AN329" i="12"/>
  <c r="A329" i="12"/>
  <c r="AN259" i="12"/>
  <c r="BE259" i="12" s="1"/>
  <c r="A259" i="12"/>
  <c r="AN327" i="12"/>
  <c r="BE327" i="12" s="1"/>
  <c r="AN282" i="12"/>
  <c r="BE282" i="12" s="1"/>
  <c r="A282" i="12"/>
  <c r="A190" i="12"/>
  <c r="AN264" i="12"/>
  <c r="BE264" i="12" s="1"/>
  <c r="AN182" i="12"/>
  <c r="BE182" i="12" s="1"/>
  <c r="A182" i="12"/>
  <c r="AN235" i="12"/>
  <c r="A235" i="12"/>
  <c r="AN193" i="12"/>
  <c r="BE193" i="12" s="1"/>
  <c r="A193" i="12"/>
  <c r="AN219" i="12"/>
  <c r="BE219" i="12" s="1"/>
  <c r="A219" i="12"/>
  <c r="AN178" i="12"/>
  <c r="BE178" i="12" s="1"/>
  <c r="A178" i="12"/>
  <c r="AN207" i="12"/>
  <c r="A207" i="12"/>
  <c r="AN184" i="12"/>
  <c r="BE184" i="12" s="1"/>
  <c r="A184" i="12"/>
  <c r="AN141" i="12"/>
  <c r="BE141" i="12" s="1"/>
  <c r="A141" i="12"/>
  <c r="AN226" i="12"/>
  <c r="BE226" i="12" s="1"/>
  <c r="A226" i="12"/>
  <c r="A440" i="12"/>
  <c r="AN399" i="12"/>
  <c r="BE399" i="12" s="1"/>
  <c r="A358" i="12"/>
  <c r="AN351" i="12"/>
  <c r="BE351" i="12" s="1"/>
  <c r="AN190" i="12"/>
  <c r="BE190" i="12" s="1"/>
  <c r="A155" i="12"/>
  <c r="A252" i="12"/>
  <c r="AN238" i="12"/>
  <c r="BE238" i="12" s="1"/>
  <c r="A238" i="12"/>
  <c r="AN298" i="12"/>
  <c r="BE298" i="12" s="1"/>
  <c r="A298" i="12"/>
  <c r="AN129" i="12"/>
  <c r="A129" i="12"/>
  <c r="AN262" i="12"/>
  <c r="BE262" i="12" s="1"/>
  <c r="A262" i="12"/>
  <c r="AN243" i="12"/>
  <c r="A243" i="12"/>
  <c r="A241" i="12"/>
  <c r="AN355" i="12"/>
  <c r="A355" i="12"/>
  <c r="AN302" i="12"/>
  <c r="BE302" i="12" s="1"/>
  <c r="A302" i="12"/>
  <c r="AN155" i="12"/>
  <c r="BE155" i="12" s="1"/>
  <c r="AN206" i="12"/>
  <c r="BE206" i="12" s="1"/>
  <c r="A206" i="12"/>
  <c r="AN197" i="12"/>
  <c r="BE197" i="12" s="1"/>
  <c r="A197" i="12"/>
  <c r="A247" i="12"/>
  <c r="AN270" i="12"/>
  <c r="BE270" i="12" s="1"/>
  <c r="A270" i="12"/>
  <c r="AN294" i="12"/>
  <c r="A294" i="12"/>
  <c r="AN252" i="12"/>
  <c r="BE252" i="12" s="1"/>
  <c r="AN218" i="12"/>
  <c r="BE218" i="12" s="1"/>
  <c r="A218" i="12"/>
  <c r="AN256" i="12"/>
  <c r="A256" i="12"/>
  <c r="AN229" i="12"/>
  <c r="BE229" i="12" s="1"/>
  <c r="A229" i="12"/>
  <c r="AN203" i="12"/>
  <c r="A203" i="12"/>
  <c r="AN144" i="12"/>
  <c r="BE144" i="12" s="1"/>
  <c r="A144" i="12"/>
  <c r="AN350" i="12"/>
  <c r="BE350" i="12" s="1"/>
  <c r="AN440" i="12"/>
  <c r="BE440" i="12" s="1"/>
  <c r="AN358" i="12"/>
  <c r="BE358" i="12" s="1"/>
  <c r="A324" i="12"/>
  <c r="A228" i="12"/>
  <c r="AN241" i="12"/>
  <c r="BE241" i="12" s="1"/>
  <c r="AN247" i="12"/>
  <c r="BE247" i="12" s="1"/>
  <c r="AN213" i="12"/>
  <c r="BE213" i="12" s="1"/>
  <c r="A213" i="12"/>
  <c r="AN237" i="12"/>
  <c r="BE237" i="12" s="1"/>
  <c r="A237" i="12"/>
  <c r="AN168" i="12"/>
  <c r="BE168" i="12" s="1"/>
  <c r="A168" i="12"/>
  <c r="A325" i="12"/>
  <c r="AN257" i="12"/>
  <c r="BE257" i="12" s="1"/>
  <c r="A257" i="12"/>
  <c r="AN260" i="12"/>
  <c r="A260" i="12"/>
  <c r="A320" i="12"/>
  <c r="AN285" i="12"/>
  <c r="BE285" i="12" s="1"/>
  <c r="A285" i="12"/>
  <c r="AN210" i="12"/>
  <c r="BE210" i="12" s="1"/>
  <c r="A210" i="12"/>
  <c r="AN276" i="12"/>
  <c r="BE276" i="12" s="1"/>
  <c r="A276" i="12"/>
  <c r="AN204" i="12"/>
  <c r="BE204" i="12" s="1"/>
  <c r="A204" i="12"/>
  <c r="A246" i="12"/>
  <c r="AN176" i="12"/>
  <c r="BE176" i="12" s="1"/>
  <c r="A176" i="12"/>
  <c r="AN281" i="12"/>
  <c r="BE281" i="12" s="1"/>
  <c r="A281" i="12"/>
  <c r="AN209" i="12"/>
  <c r="BE209" i="12" s="1"/>
  <c r="A209" i="12"/>
  <c r="AN275" i="12"/>
  <c r="A275" i="12"/>
  <c r="AN269" i="12"/>
  <c r="BE269" i="12" s="1"/>
  <c r="A269" i="12"/>
  <c r="AN230" i="12"/>
  <c r="A230" i="12"/>
  <c r="A162" i="12"/>
  <c r="AN191" i="12"/>
  <c r="BE191" i="12" s="1"/>
  <c r="A145" i="12"/>
  <c r="AN251" i="12"/>
  <c r="AN166" i="12"/>
  <c r="A166" i="12"/>
  <c r="AN169" i="12"/>
  <c r="A169" i="12"/>
  <c r="AN240" i="12"/>
  <c r="BE240" i="12" s="1"/>
  <c r="A240" i="12"/>
  <c r="AN208" i="12"/>
  <c r="BE208" i="12" s="1"/>
  <c r="A208" i="12"/>
  <c r="AN186" i="12"/>
  <c r="A186" i="12"/>
  <c r="AN181" i="12"/>
  <c r="A181" i="12"/>
  <c r="AN124" i="12"/>
  <c r="A124" i="12"/>
  <c r="AN123" i="12"/>
  <c r="A123" i="12"/>
  <c r="AN78" i="12"/>
  <c r="A78" i="12"/>
  <c r="AN164" i="12"/>
  <c r="A164" i="12"/>
  <c r="AN122" i="12"/>
  <c r="A122" i="12"/>
  <c r="AN113" i="12"/>
  <c r="BE113" i="12" s="1"/>
  <c r="A113" i="12"/>
  <c r="AN112" i="12"/>
  <c r="BE112" i="12" s="1"/>
  <c r="A112" i="12"/>
  <c r="AN85" i="12"/>
  <c r="A85" i="12"/>
  <c r="AN73" i="12"/>
  <c r="BE73" i="12" s="1"/>
  <c r="A73" i="12"/>
  <c r="AN48" i="12"/>
  <c r="A48" i="12"/>
  <c r="AN38" i="12"/>
  <c r="A38" i="12"/>
  <c r="AN162" i="12"/>
  <c r="AN145" i="12"/>
  <c r="BE145" i="12" s="1"/>
  <c r="AN172" i="12"/>
  <c r="A172" i="12"/>
  <c r="AN94" i="12"/>
  <c r="A94" i="12"/>
  <c r="AN161" i="12"/>
  <c r="A161" i="12"/>
  <c r="AN135" i="12"/>
  <c r="BE135" i="12" s="1"/>
  <c r="A135" i="12"/>
  <c r="AN137" i="12"/>
  <c r="BE137" i="12" s="1"/>
  <c r="A137" i="12"/>
  <c r="AN89" i="12"/>
  <c r="A89" i="12"/>
  <c r="AN139" i="12"/>
  <c r="BE139" i="12" s="1"/>
  <c r="A139" i="12"/>
  <c r="AN90" i="12"/>
  <c r="A90" i="12"/>
  <c r="AN67" i="12"/>
  <c r="A67" i="12"/>
  <c r="AN88" i="12"/>
  <c r="A88" i="12"/>
  <c r="AN70" i="12"/>
  <c r="BE70" i="12" s="1"/>
  <c r="A70" i="12"/>
  <c r="AN93" i="12"/>
  <c r="BE93" i="12" s="1"/>
  <c r="A93" i="12"/>
  <c r="AN80" i="12"/>
  <c r="BE80" i="12" s="1"/>
  <c r="A80" i="12"/>
  <c r="AN81" i="12"/>
  <c r="A81" i="12"/>
  <c r="AN52" i="12"/>
  <c r="BE52" i="12" s="1"/>
  <c r="A52" i="12"/>
  <c r="AN22" i="12"/>
  <c r="A22" i="12"/>
  <c r="AN42" i="12"/>
  <c r="A42" i="12"/>
  <c r="AN179" i="12"/>
  <c r="A179" i="12"/>
  <c r="AN217" i="12"/>
  <c r="A217" i="12"/>
  <c r="AN117" i="12"/>
  <c r="A117" i="12"/>
  <c r="AN153" i="12"/>
  <c r="A153" i="12"/>
  <c r="AN171" i="12"/>
  <c r="A171" i="12"/>
  <c r="AN95" i="12"/>
  <c r="A95" i="12"/>
  <c r="AN118" i="12"/>
  <c r="BE118" i="12" s="1"/>
  <c r="A118" i="12"/>
  <c r="AN180" i="12"/>
  <c r="BE180" i="12" s="1"/>
  <c r="A180" i="12"/>
  <c r="AN119" i="12"/>
  <c r="BE119" i="12" s="1"/>
  <c r="A119" i="12"/>
  <c r="AN126" i="12"/>
  <c r="A126" i="12"/>
  <c r="AN125" i="12"/>
  <c r="A125" i="12"/>
  <c r="AN131" i="12"/>
  <c r="A131" i="12"/>
  <c r="AN99" i="12"/>
  <c r="A99" i="12"/>
  <c r="AN116" i="12"/>
  <c r="BE116" i="12" s="1"/>
  <c r="A116" i="12"/>
  <c r="AN110" i="12"/>
  <c r="BE110" i="12" s="1"/>
  <c r="A110" i="12"/>
  <c r="AN75" i="12"/>
  <c r="BE75" i="12" s="1"/>
  <c r="A75" i="12"/>
  <c r="AN92" i="12"/>
  <c r="A92" i="12"/>
  <c r="AN53" i="12"/>
  <c r="A53" i="12"/>
  <c r="AN45" i="12"/>
  <c r="A45" i="12"/>
  <c r="AN37" i="12"/>
  <c r="BE37" i="12" s="1"/>
  <c r="A37" i="12"/>
  <c r="A187" i="12"/>
  <c r="AN233" i="12"/>
  <c r="A233" i="12"/>
  <c r="AN175" i="12"/>
  <c r="BE175" i="12" s="1"/>
  <c r="A175" i="12"/>
  <c r="AN108" i="12"/>
  <c r="A108" i="12"/>
  <c r="AN132" i="12"/>
  <c r="A132" i="12"/>
  <c r="AN134" i="12"/>
  <c r="A134" i="12"/>
  <c r="AN200" i="12"/>
  <c r="BE200" i="12" s="1"/>
  <c r="A200" i="12"/>
  <c r="AN170" i="12"/>
  <c r="BE170" i="12" s="1"/>
  <c r="A170" i="12"/>
  <c r="AN192" i="12"/>
  <c r="BE192" i="12" s="1"/>
  <c r="A192" i="12"/>
  <c r="AN156" i="12"/>
  <c r="A156" i="12"/>
  <c r="AN72" i="12"/>
  <c r="A72" i="12"/>
  <c r="AN57" i="12"/>
  <c r="A57" i="12"/>
  <c r="AN76" i="12"/>
  <c r="BE76" i="12" s="1"/>
  <c r="A76" i="12"/>
  <c r="AN63" i="12"/>
  <c r="A63" i="12"/>
  <c r="AN62" i="12"/>
  <c r="A62" i="12"/>
  <c r="AN31" i="12"/>
  <c r="BE31" i="12" s="1"/>
  <c r="A31" i="12"/>
  <c r="AN29" i="12"/>
  <c r="BE29" i="12" s="1"/>
  <c r="A29" i="12"/>
  <c r="AN35" i="12"/>
  <c r="A35" i="12"/>
  <c r="AN14" i="12"/>
  <c r="A14" i="12"/>
  <c r="AN187" i="12"/>
  <c r="AN205" i="12"/>
  <c r="BE205" i="12" s="1"/>
  <c r="A205" i="12"/>
  <c r="A185" i="12"/>
  <c r="AN136" i="12"/>
  <c r="A136" i="12"/>
  <c r="AN163" i="12"/>
  <c r="BE163" i="12" s="1"/>
  <c r="A163" i="12"/>
  <c r="AN105" i="12"/>
  <c r="BE105" i="12" s="1"/>
  <c r="A105" i="12"/>
  <c r="AN148" i="12"/>
  <c r="A148" i="12"/>
  <c r="AN173" i="12"/>
  <c r="BE173" i="12" s="1"/>
  <c r="A173" i="12"/>
  <c r="AN138" i="12"/>
  <c r="A138" i="12"/>
  <c r="AN106" i="12"/>
  <c r="BE106" i="12" s="1"/>
  <c r="A106" i="12"/>
  <c r="AN130" i="12"/>
  <c r="A130" i="12"/>
  <c r="AN91" i="12"/>
  <c r="A91" i="12"/>
  <c r="AN87" i="12"/>
  <c r="A87" i="12"/>
  <c r="AN98" i="12"/>
  <c r="BE98" i="12" s="1"/>
  <c r="A98" i="12"/>
  <c r="AN103" i="12"/>
  <c r="A103" i="12"/>
  <c r="AN77" i="12"/>
  <c r="BE77" i="12" s="1"/>
  <c r="A77" i="12"/>
  <c r="AN68" i="12"/>
  <c r="A68" i="12"/>
  <c r="AN64" i="12"/>
  <c r="A64" i="12"/>
  <c r="AN40" i="12"/>
  <c r="A40" i="12"/>
  <c r="AN84" i="12"/>
  <c r="BE84" i="12" s="1"/>
  <c r="A84" i="12"/>
  <c r="AN60" i="12"/>
  <c r="BE60" i="12" s="1"/>
  <c r="A60" i="12"/>
  <c r="AN66" i="12"/>
  <c r="A66" i="12"/>
  <c r="AN41" i="12"/>
  <c r="BE41" i="12" s="1"/>
  <c r="A41" i="12"/>
  <c r="AN46" i="12"/>
  <c r="BE46" i="12" s="1"/>
  <c r="A46" i="12"/>
  <c r="AN18" i="12"/>
  <c r="A18" i="12"/>
  <c r="AN185" i="12"/>
  <c r="BE185" i="12" s="1"/>
  <c r="AN101" i="12"/>
  <c r="A101" i="12"/>
  <c r="AN150" i="12"/>
  <c r="BE150" i="12" s="1"/>
  <c r="A150" i="12"/>
  <c r="AN195" i="12"/>
  <c r="BE195" i="12" s="1"/>
  <c r="A195" i="12"/>
  <c r="AN194" i="12"/>
  <c r="A194" i="12"/>
  <c r="AN65" i="12"/>
  <c r="BE65" i="12" s="1"/>
  <c r="A65" i="12"/>
  <c r="AN59" i="12"/>
  <c r="A59" i="12"/>
  <c r="AN54" i="12"/>
  <c r="A54" i="12"/>
  <c r="AN71" i="12"/>
  <c r="A71" i="12"/>
  <c r="AN58" i="12"/>
  <c r="BE58" i="12" s="1"/>
  <c r="A58" i="12"/>
  <c r="AN51" i="12"/>
  <c r="BE51" i="12" s="1"/>
  <c r="A51" i="12"/>
  <c r="AN34" i="12"/>
  <c r="A34" i="12"/>
  <c r="AN27" i="12"/>
  <c r="BE27" i="12" s="1"/>
  <c r="A27" i="12"/>
  <c r="AN32" i="12"/>
  <c r="BE32" i="12" s="1"/>
  <c r="A32" i="12"/>
  <c r="AN33" i="12"/>
  <c r="A33" i="12"/>
  <c r="A191" i="12"/>
  <c r="AN188" i="12"/>
  <c r="A188" i="12"/>
  <c r="AN159" i="12"/>
  <c r="A159" i="12"/>
  <c r="AN158" i="12"/>
  <c r="A158" i="12"/>
  <c r="AN147" i="12"/>
  <c r="BE147" i="12" s="1"/>
  <c r="A147" i="12"/>
  <c r="AN215" i="12"/>
  <c r="A215" i="12"/>
  <c r="AN120" i="12"/>
  <c r="A120" i="12"/>
  <c r="AN133" i="12"/>
  <c r="A133" i="12"/>
  <c r="AN107" i="12"/>
  <c r="A107" i="12"/>
  <c r="AN114" i="12"/>
  <c r="A114" i="12"/>
  <c r="AN146" i="12"/>
  <c r="A146" i="12"/>
  <c r="AN69" i="12"/>
  <c r="A69" i="12"/>
  <c r="AN79" i="12"/>
  <c r="BE79" i="12" s="1"/>
  <c r="A79" i="12"/>
  <c r="AN102" i="12"/>
  <c r="A102" i="12"/>
  <c r="AN100" i="12"/>
  <c r="BE100" i="12" s="1"/>
  <c r="A100" i="12"/>
  <c r="AN86" i="12"/>
  <c r="A86" i="12"/>
  <c r="AN74" i="12"/>
  <c r="A74" i="12"/>
  <c r="AN56" i="12"/>
  <c r="A56" i="12"/>
  <c r="AN47" i="12"/>
  <c r="BE47" i="12" s="1"/>
  <c r="A47" i="12"/>
  <c r="AN55" i="12"/>
  <c r="A55" i="12"/>
  <c r="AN25" i="12"/>
  <c r="A25" i="12"/>
  <c r="AN39" i="12"/>
  <c r="A39" i="12"/>
  <c r="AN157" i="12"/>
  <c r="A157" i="12"/>
  <c r="A251" i="12"/>
  <c r="AN165" i="12"/>
  <c r="A165" i="12"/>
  <c r="AN115" i="12"/>
  <c r="BE115" i="12" s="1"/>
  <c r="A115" i="12"/>
  <c r="AN167" i="12"/>
  <c r="A167" i="12"/>
  <c r="AN154" i="12"/>
  <c r="BE154" i="12" s="1"/>
  <c r="A154" i="12"/>
  <c r="AN152" i="12"/>
  <c r="A152" i="12"/>
  <c r="AN104" i="12"/>
  <c r="A104" i="12"/>
  <c r="AN151" i="12"/>
  <c r="A151" i="12"/>
  <c r="AN96" i="12"/>
  <c r="BE96" i="12" s="1"/>
  <c r="A96" i="12"/>
  <c r="AN160" i="12"/>
  <c r="A160" i="12"/>
  <c r="AN109" i="12"/>
  <c r="A109" i="12"/>
  <c r="AN111" i="12"/>
  <c r="BE111" i="12" s="1"/>
  <c r="A111" i="12"/>
  <c r="AN61" i="12"/>
  <c r="BE61" i="12" s="1"/>
  <c r="A61" i="12"/>
  <c r="AN121" i="12"/>
  <c r="A121" i="12"/>
  <c r="AN82" i="12"/>
  <c r="A82" i="12"/>
  <c r="AN30" i="12"/>
  <c r="BE30" i="12" s="1"/>
  <c r="A30" i="12"/>
  <c r="AN83" i="12"/>
  <c r="BE83" i="12" s="1"/>
  <c r="A83" i="12"/>
  <c r="AN36" i="12"/>
  <c r="A36" i="12"/>
  <c r="AN50" i="12"/>
  <c r="A50" i="12"/>
  <c r="AN43" i="12"/>
  <c r="BE43" i="12" s="1"/>
  <c r="A43" i="12"/>
  <c r="AN15" i="12"/>
  <c r="A15" i="12"/>
  <c r="AN9" i="12"/>
  <c r="A9" i="12"/>
  <c r="A28" i="12"/>
  <c r="AN20" i="12"/>
  <c r="BE20" i="12" s="1"/>
  <c r="A20" i="12"/>
  <c r="AN16" i="12"/>
  <c r="A16" i="12"/>
  <c r="AN8" i="12"/>
  <c r="A8" i="12"/>
  <c r="A6" i="12"/>
  <c r="AN12" i="12"/>
  <c r="BE12" i="12" s="1"/>
  <c r="A12" i="12"/>
  <c r="AN2" i="12"/>
  <c r="BE2" i="12" s="1"/>
  <c r="A2" i="12"/>
  <c r="A19" i="12"/>
  <c r="AN28" i="12"/>
  <c r="AN23" i="12"/>
  <c r="A23" i="12"/>
  <c r="AN6" i="12"/>
  <c r="AN19" i="12"/>
  <c r="AN3" i="12"/>
  <c r="BE3" i="12" s="1"/>
  <c r="A3" i="12"/>
  <c r="AN24" i="12"/>
  <c r="BE24" i="12" s="1"/>
  <c r="A24" i="12"/>
  <c r="AN11" i="12"/>
  <c r="BE11" i="12" s="1"/>
  <c r="A11" i="12"/>
  <c r="AN21" i="12"/>
  <c r="A21" i="12"/>
  <c r="AN10" i="12"/>
  <c r="A10" i="12"/>
  <c r="A26" i="12"/>
  <c r="AN7" i="12"/>
  <c r="A7" i="12"/>
  <c r="AN26" i="12"/>
  <c r="BE26" i="12" s="1"/>
  <c r="AN17" i="12"/>
  <c r="A17" i="12"/>
  <c r="AN13" i="12"/>
  <c r="BE13" i="12" s="1"/>
  <c r="A13" i="12"/>
  <c r="AN4" i="12"/>
  <c r="BE4" i="12" s="1"/>
  <c r="A4" i="12"/>
  <c r="AN5" i="12"/>
  <c r="BE5" i="12" s="1"/>
  <c r="A5" i="12"/>
  <c r="AR215" i="12"/>
  <c r="AR80" i="12"/>
  <c r="AR203" i="12"/>
  <c r="AR89" i="12"/>
  <c r="AR103" i="12"/>
  <c r="AR173" i="12"/>
  <c r="AR14" i="12"/>
  <c r="AR16" i="12"/>
  <c r="AR162" i="12"/>
  <c r="AR431" i="12"/>
  <c r="AR485" i="12"/>
  <c r="AR611" i="12"/>
  <c r="AR660" i="12"/>
  <c r="AR844" i="12"/>
  <c r="AR815" i="12"/>
  <c r="AR917" i="12"/>
  <c r="AR790" i="12"/>
  <c r="AR959" i="12"/>
  <c r="AR4" i="12"/>
  <c r="AR167" i="12"/>
  <c r="AR126" i="12"/>
  <c r="AR92" i="12"/>
  <c r="AR59" i="12"/>
  <c r="AR66" i="12"/>
  <c r="AR97" i="12"/>
  <c r="AR48" i="12"/>
  <c r="AR186" i="12"/>
  <c r="AR156" i="12"/>
  <c r="AR63" i="12"/>
  <c r="AR166" i="12"/>
  <c r="AR102" i="12"/>
  <c r="AR90" i="12"/>
  <c r="AR159" i="12"/>
  <c r="AR77" i="12"/>
  <c r="AR31" i="12"/>
  <c r="AR138" i="12"/>
  <c r="AR47" i="12"/>
  <c r="AR300" i="12"/>
  <c r="AR310" i="12"/>
  <c r="AR453" i="12"/>
  <c r="AR407" i="12"/>
  <c r="AR684" i="12"/>
  <c r="AR899" i="12"/>
  <c r="AR912" i="12"/>
  <c r="AR909" i="12"/>
  <c r="AR24" i="12"/>
  <c r="Q652" i="12"/>
  <c r="AN239" i="12"/>
  <c r="BE239" i="12" s="1"/>
  <c r="A239" i="12"/>
  <c r="AT317" i="12"/>
  <c r="W239" i="12"/>
  <c r="X239" i="12" s="1"/>
  <c r="AR375" i="12"/>
  <c r="AR421" i="12"/>
  <c r="AR292" i="12"/>
  <c r="AR222" i="12"/>
  <c r="AR279" i="12"/>
  <c r="AR260" i="12"/>
  <c r="AR216" i="12"/>
  <c r="AR329" i="12"/>
  <c r="AR256" i="12"/>
  <c r="AR352" i="12"/>
  <c r="AR235" i="12"/>
  <c r="AR49" i="12"/>
  <c r="AR268" i="12"/>
  <c r="AR207" i="12"/>
  <c r="AR196" i="12"/>
  <c r="AR198" i="12"/>
  <c r="AV44" i="12"/>
  <c r="AR243" i="12"/>
  <c r="AR129" i="12"/>
  <c r="AR308" i="12"/>
  <c r="AR275" i="12"/>
  <c r="Q49" i="12"/>
  <c r="AR154" i="12"/>
  <c r="AR28" i="12"/>
  <c r="AR165" i="12"/>
  <c r="AR50" i="12"/>
  <c r="AR194" i="12"/>
  <c r="AX44" i="12"/>
  <c r="AR181" i="12"/>
  <c r="AR62" i="12"/>
  <c r="AR169" i="12"/>
  <c r="AR100" i="12"/>
  <c r="AR34" i="12"/>
  <c r="AR120" i="12"/>
  <c r="AR158" i="12"/>
  <c r="AR106" i="12"/>
  <c r="AR68" i="12"/>
  <c r="AR39" i="12"/>
  <c r="AR205" i="12"/>
  <c r="AR55" i="12"/>
  <c r="Q952" i="12"/>
  <c r="Q1024" i="12"/>
  <c r="Q1023" i="12"/>
  <c r="Q1008" i="12"/>
  <c r="Q1012" i="12"/>
  <c r="Q1005" i="12"/>
  <c r="Q1002" i="12"/>
  <c r="Q1029" i="12"/>
  <c r="Q1022" i="12"/>
  <c r="Q997" i="12"/>
  <c r="Q1031" i="12"/>
  <c r="Q1026" i="12"/>
  <c r="Q1017" i="12"/>
  <c r="Q1019" i="12"/>
  <c r="Q995" i="12"/>
  <c r="Q1003" i="12"/>
  <c r="Q895" i="12"/>
  <c r="Q948" i="12"/>
  <c r="Q1025" i="12"/>
  <c r="Q1009" i="12"/>
  <c r="Q1013" i="12"/>
  <c r="Q880" i="12"/>
  <c r="Q949" i="12"/>
  <c r="Q1030" i="12"/>
  <c r="Q1021" i="12"/>
  <c r="Q1016" i="12"/>
  <c r="Q979" i="12"/>
  <c r="Q1015" i="12"/>
  <c r="Q1000" i="12"/>
  <c r="Q1011" i="12"/>
  <c r="Q1020" i="12"/>
  <c r="Q989" i="12"/>
  <c r="Q990" i="12"/>
  <c r="Q983" i="12"/>
  <c r="Q954" i="12"/>
  <c r="Q991" i="12"/>
  <c r="Q974" i="12"/>
  <c r="Q1028" i="12"/>
  <c r="Q1027" i="12"/>
  <c r="Q728" i="12"/>
  <c r="Q953" i="12"/>
  <c r="Q1004" i="12"/>
  <c r="Q975" i="12"/>
  <c r="Q1014" i="12"/>
  <c r="Q1018" i="12"/>
  <c r="Q958" i="12"/>
  <c r="Q1007" i="12"/>
  <c r="Q982" i="12"/>
  <c r="Q976" i="12"/>
  <c r="Q999" i="12"/>
  <c r="Q988" i="12"/>
  <c r="Q749" i="12"/>
  <c r="Q993" i="12"/>
  <c r="Q926" i="12"/>
  <c r="Q996" i="12"/>
  <c r="Q992" i="12"/>
  <c r="Q972" i="12"/>
  <c r="Q915" i="12"/>
  <c r="Q986" i="12"/>
  <c r="Q1010" i="12"/>
  <c r="Q1006" i="12"/>
  <c r="Q998" i="12"/>
  <c r="Q980" i="12"/>
  <c r="Q981" i="12"/>
  <c r="Q977" i="12"/>
  <c r="Q933" i="12"/>
  <c r="Q970" i="12"/>
  <c r="Q963" i="12"/>
  <c r="Q918" i="12"/>
  <c r="Q959" i="12"/>
  <c r="Q950" i="12"/>
  <c r="Q969" i="12"/>
  <c r="Q968" i="12"/>
  <c r="Q965" i="12"/>
  <c r="Q1001" i="12"/>
  <c r="Q960" i="12"/>
  <c r="Q904" i="12"/>
  <c r="Q961" i="12"/>
  <c r="Q939" i="12"/>
  <c r="Q932" i="12"/>
  <c r="Q987" i="12"/>
  <c r="Q973" i="12"/>
  <c r="Q966" i="12"/>
  <c r="Q795" i="12"/>
  <c r="Q956" i="12"/>
  <c r="Q964" i="12"/>
  <c r="Q994" i="12"/>
  <c r="Q978" i="12"/>
  <c r="Q936" i="12"/>
  <c r="Q902" i="12"/>
  <c r="Q985" i="12"/>
  <c r="Q984" i="12"/>
  <c r="Q869" i="12"/>
  <c r="Q940" i="12"/>
  <c r="Q900" i="12"/>
  <c r="Q845" i="12"/>
  <c r="Q967" i="12"/>
  <c r="Q894" i="12"/>
  <c r="Q929" i="12"/>
  <c r="Q849" i="12"/>
  <c r="Q901" i="12"/>
  <c r="Q942" i="12"/>
  <c r="Q951" i="12"/>
  <c r="Q909" i="12"/>
  <c r="Q930" i="12"/>
  <c r="Q828" i="12"/>
  <c r="Q928" i="12"/>
  <c r="Q962" i="12"/>
  <c r="Q941" i="12"/>
  <c r="Q919" i="12"/>
  <c r="Q893" i="12"/>
  <c r="Q944" i="12"/>
  <c r="Q912" i="12"/>
  <c r="Q937" i="12"/>
  <c r="Q908" i="12"/>
  <c r="Q957" i="12"/>
  <c r="Q947" i="12"/>
  <c r="Q971" i="12"/>
  <c r="Q924" i="12"/>
  <c r="Q935" i="12"/>
  <c r="Q821" i="12"/>
  <c r="Q801" i="12"/>
  <c r="Q865" i="12"/>
  <c r="Q875" i="12"/>
  <c r="Q868" i="12"/>
  <c r="Q857" i="12"/>
  <c r="Q927" i="12"/>
  <c r="Q392" i="12"/>
  <c r="Q907" i="12"/>
  <c r="Q898" i="12"/>
  <c r="Q946" i="12"/>
  <c r="Q913" i="12"/>
  <c r="Q818" i="12"/>
  <c r="Q920" i="12"/>
  <c r="Q931" i="12"/>
  <c r="Q742" i="12"/>
  <c r="Q897" i="12"/>
  <c r="Q839" i="12"/>
  <c r="Q704" i="12"/>
  <c r="Q882" i="12"/>
  <c r="Q810" i="12"/>
  <c r="Q889" i="12"/>
  <c r="Q790" i="12"/>
  <c r="Q955" i="12"/>
  <c r="Q887" i="12"/>
  <c r="Q883" i="12"/>
  <c r="Q838" i="12"/>
  <c r="Q843" i="12"/>
  <c r="Q873" i="12"/>
  <c r="Q881" i="12"/>
  <c r="Q858" i="12"/>
  <c r="Q856" i="12"/>
  <c r="Q826" i="12"/>
  <c r="Q914" i="12"/>
  <c r="Q781" i="12"/>
  <c r="Q847" i="12"/>
  <c r="Q863" i="12"/>
  <c r="Q855" i="12"/>
  <c r="Q836" i="12"/>
  <c r="Q906" i="12"/>
  <c r="Q842" i="12"/>
  <c r="Q772" i="12"/>
  <c r="Q731" i="12"/>
  <c r="Q938" i="12"/>
  <c r="Q945" i="12"/>
  <c r="Q917" i="12"/>
  <c r="Q879" i="12"/>
  <c r="Q934" i="12"/>
  <c r="Q921" i="12"/>
  <c r="Q851" i="12"/>
  <c r="Q923" i="12"/>
  <c r="Q892" i="12"/>
  <c r="Q803" i="12"/>
  <c r="Q885" i="12"/>
  <c r="Q848" i="12"/>
  <c r="Q831" i="12"/>
  <c r="Q840" i="12"/>
  <c r="Q861" i="12"/>
  <c r="Q648" i="12"/>
  <c r="Q891" i="12"/>
  <c r="Q916" i="12"/>
  <c r="Q903" i="12"/>
  <c r="Q846" i="12"/>
  <c r="Q925" i="12"/>
  <c r="Q820" i="12"/>
  <c r="Q874" i="12"/>
  <c r="Q746" i="12"/>
  <c r="Q792" i="12"/>
  <c r="Q905" i="12"/>
  <c r="Q896" i="12"/>
  <c r="Q888" i="12"/>
  <c r="Q910" i="12"/>
  <c r="Q780" i="12"/>
  <c r="Q890" i="12"/>
  <c r="Q733" i="12"/>
  <c r="Q922" i="12"/>
  <c r="Q862" i="12"/>
  <c r="Q804" i="12"/>
  <c r="Q911" i="12"/>
  <c r="Q884" i="12"/>
  <c r="Q886" i="12"/>
  <c r="Q800" i="12"/>
  <c r="Q854" i="12"/>
  <c r="Q769" i="12"/>
  <c r="Q853" i="12"/>
  <c r="Q707" i="12"/>
  <c r="Q793" i="12"/>
  <c r="Q837" i="12"/>
  <c r="Q747" i="12"/>
  <c r="Q649" i="12"/>
  <c r="Q816" i="12"/>
  <c r="Q774" i="12"/>
  <c r="Q835" i="12"/>
  <c r="Q752" i="12"/>
  <c r="Q827" i="12"/>
  <c r="Q807" i="12"/>
  <c r="Q760" i="12"/>
  <c r="Q671" i="12"/>
  <c r="Q788" i="12"/>
  <c r="Q743" i="12"/>
  <c r="Q626" i="12"/>
  <c r="Q735" i="12"/>
  <c r="Q817" i="12"/>
  <c r="Q745" i="12"/>
  <c r="Q766" i="12"/>
  <c r="Q674" i="12"/>
  <c r="Q811" i="12"/>
  <c r="Q859" i="12"/>
  <c r="Q866" i="12"/>
  <c r="Q860" i="12"/>
  <c r="Q850" i="12"/>
  <c r="Q802" i="12"/>
  <c r="Q864" i="12"/>
  <c r="Q751" i="12"/>
  <c r="Q719" i="12"/>
  <c r="Q727" i="12"/>
  <c r="Q806" i="12"/>
  <c r="Q871" i="12"/>
  <c r="Q765" i="12"/>
  <c r="Q744" i="12"/>
  <c r="Q829" i="12"/>
  <c r="Q779" i="12"/>
  <c r="Q799" i="12"/>
  <c r="Q762" i="12"/>
  <c r="Q786" i="12"/>
  <c r="Q814" i="12"/>
  <c r="Q783" i="12"/>
  <c r="Q876" i="12"/>
  <c r="Q784" i="12"/>
  <c r="Q877" i="12"/>
  <c r="Q789" i="12"/>
  <c r="Q822" i="12"/>
  <c r="Q841" i="12"/>
  <c r="Q819" i="12"/>
  <c r="Q833" i="12"/>
  <c r="Q777" i="12"/>
  <c r="Q768" i="12"/>
  <c r="Q754" i="12"/>
  <c r="Q943" i="12"/>
  <c r="Q750" i="12"/>
  <c r="Q775" i="12"/>
  <c r="Q739" i="12"/>
  <c r="Q771" i="12"/>
  <c r="Q708" i="12"/>
  <c r="Q796" i="12"/>
  <c r="Q737" i="12"/>
  <c r="Q808" i="12"/>
  <c r="Q778" i="12"/>
  <c r="Q791" i="12"/>
  <c r="Q668" i="12"/>
  <c r="Q824" i="12"/>
  <c r="Q642" i="12"/>
  <c r="Q776" i="12"/>
  <c r="Q753" i="12"/>
  <c r="Q870" i="12"/>
  <c r="Q825" i="12"/>
  <c r="Q655" i="12"/>
  <c r="Q701" i="12"/>
  <c r="Q712" i="12"/>
  <c r="Q593" i="12"/>
  <c r="Q725" i="12"/>
  <c r="Q636" i="12"/>
  <c r="Q711" i="12"/>
  <c r="Q757" i="12"/>
  <c r="Q812" i="12"/>
  <c r="Q628" i="12"/>
  <c r="Q759" i="12"/>
  <c r="Q678" i="12"/>
  <c r="Q834" i="12"/>
  <c r="Q878" i="12"/>
  <c r="Q832" i="12"/>
  <c r="Q805" i="12"/>
  <c r="Q715" i="12"/>
  <c r="Q684" i="12"/>
  <c r="Q721" i="12"/>
  <c r="Q844" i="12"/>
  <c r="Q700" i="12"/>
  <c r="Q764" i="12"/>
  <c r="Q758" i="12"/>
  <c r="Q730" i="12"/>
  <c r="Q604" i="12"/>
  <c r="Q703" i="12"/>
  <c r="Q830" i="12"/>
  <c r="Q794" i="12"/>
  <c r="Q813" i="12"/>
  <c r="Q767" i="12"/>
  <c r="Q718" i="12"/>
  <c r="Q657" i="12"/>
  <c r="Q763" i="12"/>
  <c r="Q566" i="12"/>
  <c r="Q787" i="12"/>
  <c r="Q809" i="12"/>
  <c r="Q726" i="12"/>
  <c r="Q664" i="12"/>
  <c r="Q740" i="12"/>
  <c r="Q872" i="12"/>
  <c r="Q823" i="12"/>
  <c r="Q692" i="12"/>
  <c r="Q797" i="12"/>
  <c r="Q785" i="12"/>
  <c r="Q899" i="12"/>
  <c r="Q815" i="12"/>
  <c r="Q867" i="12"/>
  <c r="Q798" i="12"/>
  <c r="Q852" i="12"/>
  <c r="Q690" i="12"/>
  <c r="Q681" i="12"/>
  <c r="Q748" i="12"/>
  <c r="Q694" i="12"/>
  <c r="Q713" i="12"/>
  <c r="Q570" i="12"/>
  <c r="Q677" i="12"/>
  <c r="Q542" i="12"/>
  <c r="Q717" i="12"/>
  <c r="Q741" i="12"/>
  <c r="Q679" i="12"/>
  <c r="Q553" i="12"/>
  <c r="Q667" i="12"/>
  <c r="Q617" i="12"/>
  <c r="Q584" i="12"/>
  <c r="Q736" i="12"/>
  <c r="Q770" i="12"/>
  <c r="Q702" i="12"/>
  <c r="Q734" i="12"/>
  <c r="Q756" i="12"/>
  <c r="Q634" i="12"/>
  <c r="Q720" i="12"/>
  <c r="Q676" i="12"/>
  <c r="Q663" i="12"/>
  <c r="Q659" i="12"/>
  <c r="Q761" i="12"/>
  <c r="Q666" i="12"/>
  <c r="Q567" i="12"/>
  <c r="Q698" i="12"/>
  <c r="Q573" i="12"/>
  <c r="Q688" i="12"/>
  <c r="Q466" i="12"/>
  <c r="Q609" i="12"/>
  <c r="Q673" i="12"/>
  <c r="Q782" i="12"/>
  <c r="Q732" i="12"/>
  <c r="Q653" i="12"/>
  <c r="Q614" i="12"/>
  <c r="Q592" i="12"/>
  <c r="Q645" i="12"/>
  <c r="Q710" i="12"/>
  <c r="Q689" i="12"/>
  <c r="Q624" i="12"/>
  <c r="Q722" i="12"/>
  <c r="Q773" i="12"/>
  <c r="Q738" i="12"/>
  <c r="Q729" i="12"/>
  <c r="Q687" i="12"/>
  <c r="Q686" i="12"/>
  <c r="Q709" i="12"/>
  <c r="Q545" i="12"/>
  <c r="Q682" i="12"/>
  <c r="Q699" i="12"/>
  <c r="Q556" i="12"/>
  <c r="Q662" i="12"/>
  <c r="Q589" i="12"/>
  <c r="Q714" i="12"/>
  <c r="Q695" i="12"/>
  <c r="Q647" i="12"/>
  <c r="Q658" i="12"/>
  <c r="Q755" i="12"/>
  <c r="Q620" i="12"/>
  <c r="Q723" i="12"/>
  <c r="Q683" i="12"/>
  <c r="Q623" i="12"/>
  <c r="Q625" i="12"/>
  <c r="Q639" i="12"/>
  <c r="Q669" i="12"/>
  <c r="Q559" i="12"/>
  <c r="Q716" i="12"/>
  <c r="Q514" i="12"/>
  <c r="Q616" i="12"/>
  <c r="Q654" i="12"/>
  <c r="Q705" i="12"/>
  <c r="Q656" i="12"/>
  <c r="Q530" i="12"/>
  <c r="Q619" i="12"/>
  <c r="Q467" i="12"/>
  <c r="Q536" i="12"/>
  <c r="Q630" i="12"/>
  <c r="Q565" i="12"/>
  <c r="Q512" i="12"/>
  <c r="Q503" i="12"/>
  <c r="Q518" i="12"/>
  <c r="Q635" i="12"/>
  <c r="Q465" i="12"/>
  <c r="Q651" i="12"/>
  <c r="Q576" i="12"/>
  <c r="Q569" i="12"/>
  <c r="Q539" i="12"/>
  <c r="Q685" i="12"/>
  <c r="Q532" i="12"/>
  <c r="Q581" i="12"/>
  <c r="Q637" i="12"/>
  <c r="Q505" i="12"/>
  <c r="Q598" i="12"/>
  <c r="Q607" i="12"/>
  <c r="Q680" i="12"/>
  <c r="Q577" i="12"/>
  <c r="Q538" i="12"/>
  <c r="Q622" i="12"/>
  <c r="Q706" i="12"/>
  <c r="Q697" i="12"/>
  <c r="Q693" i="12"/>
  <c r="Q579" i="12"/>
  <c r="Q585" i="12"/>
  <c r="Q644" i="12"/>
  <c r="Q724" i="12"/>
  <c r="Q691" i="12"/>
  <c r="Q555" i="12"/>
  <c r="Q476" i="12"/>
  <c r="Q627" i="12"/>
  <c r="Q479" i="12"/>
  <c r="Q621" i="12"/>
  <c r="Q643" i="12"/>
  <c r="Q661" i="12"/>
  <c r="Q599" i="12"/>
  <c r="Q597" i="12"/>
  <c r="Q670" i="12"/>
  <c r="Q605" i="12"/>
  <c r="Q436" i="12"/>
  <c r="Q615" i="12"/>
  <c r="Q595" i="12"/>
  <c r="Q632" i="12"/>
  <c r="Q641" i="12"/>
  <c r="Q650" i="12"/>
  <c r="Q582" i="12"/>
  <c r="Q520" i="12"/>
  <c r="Q696" i="12"/>
  <c r="Q499" i="12"/>
  <c r="Q574" i="12"/>
  <c r="Q564" i="12"/>
  <c r="Q631" i="12"/>
  <c r="Q550" i="12"/>
  <c r="Q665" i="12"/>
  <c r="Q531" i="12"/>
  <c r="Q580" i="12"/>
  <c r="Q590" i="12"/>
  <c r="Q551" i="12"/>
  <c r="Q660" i="12"/>
  <c r="Q586" i="12"/>
  <c r="Q638" i="12"/>
  <c r="Q672" i="12"/>
  <c r="Q675" i="12"/>
  <c r="Q522" i="12"/>
  <c r="Q591" i="12"/>
  <c r="Q629" i="12"/>
  <c r="Q524" i="12"/>
  <c r="Q468" i="12"/>
  <c r="Q534" i="12"/>
  <c r="Q606" i="12"/>
  <c r="Q613" i="12"/>
  <c r="Q446" i="12"/>
  <c r="Q578" i="12"/>
  <c r="Q469" i="12"/>
  <c r="Q490" i="12"/>
  <c r="Q527" i="12"/>
  <c r="Q640" i="12"/>
  <c r="Q502" i="12"/>
  <c r="Q480" i="12"/>
  <c r="Q571" i="12"/>
  <c r="Q603" i="12"/>
  <c r="Q646" i="12"/>
  <c r="Q633" i="12"/>
  <c r="Q482" i="12"/>
  <c r="Q583" i="12"/>
  <c r="Q489" i="12"/>
  <c r="Q371" i="12"/>
  <c r="Q473" i="12"/>
  <c r="Q385" i="12"/>
  <c r="Q411" i="12"/>
  <c r="Q377" i="12"/>
  <c r="Q588" i="12"/>
  <c r="Q546" i="12"/>
  <c r="Q560" i="12"/>
  <c r="Q472" i="12"/>
  <c r="Q423" i="12"/>
  <c r="Q525" i="12"/>
  <c r="Q519" i="12"/>
  <c r="Q396" i="12"/>
  <c r="Q563" i="12"/>
  <c r="Q554" i="12"/>
  <c r="Q561" i="12"/>
  <c r="Q610" i="12"/>
  <c r="Q434" i="12"/>
  <c r="Q515" i="12"/>
  <c r="Q445" i="12"/>
  <c r="Q535" i="12"/>
  <c r="Q494" i="12"/>
  <c r="Q557" i="12"/>
  <c r="Q265" i="12"/>
  <c r="Q471" i="12"/>
  <c r="Q389" i="12"/>
  <c r="Q461" i="12"/>
  <c r="Q587" i="12"/>
  <c r="Q533" i="12"/>
  <c r="Q543" i="12"/>
  <c r="Q572" i="12"/>
  <c r="Q397" i="12"/>
  <c r="Q568" i="12"/>
  <c r="Q611" i="12"/>
  <c r="Q602" i="12"/>
  <c r="Q504" i="12"/>
  <c r="Q510" i="12"/>
  <c r="Q594" i="12"/>
  <c r="Q618" i="12"/>
  <c r="Q612" i="12"/>
  <c r="Q500" i="12"/>
  <c r="Q271" i="12"/>
  <c r="Q481" i="12"/>
  <c r="Q501" i="12"/>
  <c r="Q547" i="12"/>
  <c r="Q601" i="12"/>
  <c r="Q608" i="12"/>
  <c r="Q548" i="12"/>
  <c r="Q511" i="12"/>
  <c r="Q492" i="12"/>
  <c r="Q447" i="12"/>
  <c r="Q508" i="12"/>
  <c r="Q600" i="12"/>
  <c r="Q507" i="12"/>
  <c r="Q562" i="12"/>
  <c r="Q405" i="12"/>
  <c r="Q349" i="12"/>
  <c r="Q452" i="12"/>
  <c r="Q403" i="12"/>
  <c r="Q464" i="12"/>
  <c r="Q486" i="12"/>
  <c r="Q517" i="12"/>
  <c r="Q454" i="12"/>
  <c r="Q463" i="12"/>
  <c r="Q417" i="12"/>
  <c r="Q459" i="12"/>
  <c r="Q497" i="12"/>
  <c r="Q487" i="12"/>
  <c r="Q526" i="12"/>
  <c r="Q552" i="12"/>
  <c r="Q430" i="12"/>
  <c r="Q407" i="12"/>
  <c r="Q493" i="12"/>
  <c r="Q558" i="12"/>
  <c r="Q261" i="12"/>
  <c r="Q477" i="12"/>
  <c r="Q443" i="12"/>
  <c r="Q528" i="12"/>
  <c r="Q506" i="12"/>
  <c r="Q409" i="12"/>
  <c r="Q540" i="12"/>
  <c r="Q475" i="12"/>
  <c r="Q444" i="12"/>
  <c r="Q483" i="12"/>
  <c r="Q450" i="12"/>
  <c r="Q544" i="12"/>
  <c r="Q365" i="12"/>
  <c r="Q425" i="12"/>
  <c r="Q491" i="12"/>
  <c r="Q523" i="12"/>
  <c r="Q541" i="12"/>
  <c r="Q420" i="12"/>
  <c r="Q419" i="12"/>
  <c r="Q250" i="12"/>
  <c r="Q442" i="12"/>
  <c r="Q596" i="12"/>
  <c r="Q521" i="12"/>
  <c r="Q356" i="12"/>
  <c r="Q509" i="12"/>
  <c r="Q458" i="12"/>
  <c r="Q402" i="12"/>
  <c r="Q549" i="12"/>
  <c r="Q575" i="12"/>
  <c r="Q433" i="12"/>
  <c r="Q441" i="12"/>
  <c r="Q529" i="12"/>
  <c r="Q498" i="12"/>
  <c r="Q426" i="12"/>
  <c r="Q401" i="12"/>
  <c r="Q438" i="12"/>
  <c r="Q429" i="12"/>
  <c r="Q404" i="12"/>
  <c r="Q418" i="12"/>
  <c r="Q478" i="12"/>
  <c r="Q412" i="12"/>
  <c r="Q455" i="12"/>
  <c r="Q484" i="12"/>
  <c r="Q496" i="12"/>
  <c r="Q448" i="12"/>
  <c r="Q386" i="12"/>
  <c r="Q460" i="12"/>
  <c r="Q451" i="12"/>
  <c r="Q395" i="12"/>
  <c r="Q456" i="12"/>
  <c r="Q333" i="12"/>
  <c r="Q299" i="12"/>
  <c r="Q416" i="12"/>
  <c r="Q398" i="12"/>
  <c r="Q453" i="12"/>
  <c r="Q431" i="12"/>
  <c r="Q363" i="12"/>
  <c r="Q437" i="12"/>
  <c r="Q359" i="12"/>
  <c r="Q383" i="12"/>
  <c r="Q516" i="12"/>
  <c r="Q427" i="12"/>
  <c r="Q334" i="12"/>
  <c r="Q387" i="12"/>
  <c r="Q361" i="12"/>
  <c r="Q295" i="12"/>
  <c r="Q342" i="12"/>
  <c r="Q350" i="12"/>
  <c r="Q325" i="12"/>
  <c r="Q297" i="12"/>
  <c r="Q388" i="12"/>
  <c r="Q309" i="12"/>
  <c r="Q367" i="12"/>
  <c r="Q330" i="12"/>
  <c r="Q346" i="12"/>
  <c r="Q470" i="12"/>
  <c r="Q321" i="12"/>
  <c r="Q338" i="12"/>
  <c r="Q408" i="12"/>
  <c r="Q513" i="12"/>
  <c r="Q331" i="12"/>
  <c r="Q272" i="12"/>
  <c r="Q254" i="12"/>
  <c r="Q373" i="12"/>
  <c r="Q354" i="12"/>
  <c r="Q537" i="12"/>
  <c r="Q413" i="12"/>
  <c r="Q340" i="12"/>
  <c r="Q457" i="12"/>
  <c r="Q400" i="12"/>
  <c r="Q362" i="12"/>
  <c r="Q495" i="12"/>
  <c r="Q376" i="12"/>
  <c r="Q488" i="12"/>
  <c r="Q428" i="12"/>
  <c r="Q322" i="12"/>
  <c r="Q348" i="12"/>
  <c r="Q381" i="12"/>
  <c r="Q391" i="12"/>
  <c r="Q369" i="12"/>
  <c r="Q485" i="12"/>
  <c r="Q394" i="12"/>
  <c r="Q424" i="12"/>
  <c r="Q410" i="12"/>
  <c r="Q335" i="12"/>
  <c r="Q326" i="12"/>
  <c r="Q414" i="12"/>
  <c r="Q474" i="12"/>
  <c r="Q289" i="12"/>
  <c r="Q360" i="12"/>
  <c r="Q421" i="12"/>
  <c r="Q422" i="12"/>
  <c r="Q318" i="12"/>
  <c r="Q415" i="12"/>
  <c r="Q432" i="12"/>
  <c r="Q244" i="12"/>
  <c r="Q313" i="12"/>
  <c r="Q368" i="12"/>
  <c r="Q328" i="12"/>
  <c r="Q202" i="12"/>
  <c r="Q343" i="12"/>
  <c r="Q290" i="12"/>
  <c r="Q284" i="12"/>
  <c r="Q177" i="12"/>
  <c r="Q339" i="12"/>
  <c r="Q379" i="12"/>
  <c r="Q273" i="12"/>
  <c r="Q304" i="12"/>
  <c r="Q287" i="12"/>
  <c r="Q344" i="12"/>
  <c r="Q277" i="12"/>
  <c r="Q293" i="12"/>
  <c r="Q222" i="12"/>
  <c r="Q310" i="12"/>
  <c r="Q440" i="12"/>
  <c r="Q393" i="12"/>
  <c r="Q399" i="12"/>
  <c r="Q358" i="12"/>
  <c r="Q324" i="12"/>
  <c r="Q336" i="12"/>
  <c r="Q351" i="12"/>
  <c r="Q228" i="12"/>
  <c r="Q380" i="12"/>
  <c r="Q266" i="12"/>
  <c r="Q337" i="12"/>
  <c r="Q406" i="12"/>
  <c r="Q435" i="12"/>
  <c r="Q375" i="12"/>
  <c r="Q234" i="12"/>
  <c r="Q249" i="12"/>
  <c r="Q352" i="12"/>
  <c r="Q315" i="12"/>
  <c r="Q374" i="12"/>
  <c r="Q439" i="12"/>
  <c r="Q253" i="12"/>
  <c r="Q303" i="12"/>
  <c r="Q301" i="12"/>
  <c r="Q288" i="12"/>
  <c r="Q372" i="12"/>
  <c r="Q370" i="12"/>
  <c r="Q378" i="12"/>
  <c r="Q248" i="12"/>
  <c r="Q347" i="12"/>
  <c r="Q305" i="12"/>
  <c r="Q320" i="12"/>
  <c r="Q241" i="12"/>
  <c r="Q190" i="12"/>
  <c r="Q291" i="12"/>
  <c r="Q246" i="12"/>
  <c r="Q247" i="12"/>
  <c r="Q462" i="12"/>
  <c r="Q227" i="12"/>
  <c r="Q382" i="12"/>
  <c r="Q201" i="12"/>
  <c r="Q127" i="12"/>
  <c r="Q306" i="12"/>
  <c r="Q316" i="12"/>
  <c r="Q279" i="12"/>
  <c r="Q278" i="12"/>
  <c r="Q245" i="12"/>
  <c r="Q232" i="12"/>
  <c r="Q366" i="12"/>
  <c r="Q449" i="12"/>
  <c r="Q353" i="12"/>
  <c r="Q384" i="12"/>
  <c r="Q364" i="12"/>
  <c r="Q292" i="12"/>
  <c r="Q236" i="12"/>
  <c r="Q242" i="12"/>
  <c r="Q263" i="12"/>
  <c r="Q286" i="12"/>
  <c r="Q323" i="12"/>
  <c r="Q314" i="12"/>
  <c r="Q307" i="12"/>
  <c r="Q327" i="12"/>
  <c r="Q264" i="12"/>
  <c r="Q174" i="12"/>
  <c r="Q140" i="12"/>
  <c r="Q251" i="12"/>
  <c r="Q390" i="12"/>
  <c r="Q329" i="12"/>
  <c r="Q259" i="12"/>
  <c r="Q224" i="12"/>
  <c r="Q282" i="12"/>
  <c r="Q189" i="12"/>
  <c r="Q182" i="12"/>
  <c r="Q235" i="12"/>
  <c r="Q193" i="12"/>
  <c r="Q219" i="12"/>
  <c r="Q178" i="12"/>
  <c r="Q207" i="12"/>
  <c r="Q184" i="12"/>
  <c r="Q141" i="12"/>
  <c r="Q226" i="12"/>
  <c r="Q341" i="12"/>
  <c r="Q155" i="12"/>
  <c r="Q252" i="12"/>
  <c r="Q238" i="12"/>
  <c r="Q298" i="12"/>
  <c r="Q129" i="12"/>
  <c r="Q191" i="12"/>
  <c r="Q262" i="12"/>
  <c r="Q212" i="12"/>
  <c r="Q243" i="12"/>
  <c r="Q355" i="12"/>
  <c r="Q302" i="12"/>
  <c r="Q220" i="12"/>
  <c r="Q206" i="12"/>
  <c r="Q197" i="12"/>
  <c r="Q270" i="12"/>
  <c r="Q294" i="12"/>
  <c r="Q296" i="12"/>
  <c r="Q218" i="12"/>
  <c r="Q256" i="12"/>
  <c r="Q229" i="12"/>
  <c r="Q258" i="12"/>
  <c r="Q225" i="12"/>
  <c r="Q300" i="12"/>
  <c r="Q332" i="12"/>
  <c r="Q213" i="12"/>
  <c r="Q237" i="12"/>
  <c r="Q168" i="12"/>
  <c r="Q357" i="12"/>
  <c r="Q308" i="12"/>
  <c r="Q257" i="12"/>
  <c r="Q260" i="12"/>
  <c r="Q285" i="12"/>
  <c r="Q210" i="12"/>
  <c r="Q276" i="12"/>
  <c r="Q204" i="12"/>
  <c r="Q280" i="12"/>
  <c r="Q176" i="12"/>
  <c r="Q281" i="12"/>
  <c r="Q209" i="12"/>
  <c r="Q275" i="12"/>
  <c r="Q269" i="12"/>
  <c r="Q230" i="12"/>
  <c r="Q145" i="12"/>
  <c r="Q185" i="12"/>
  <c r="Q311" i="12"/>
  <c r="Q196" i="12"/>
  <c r="Q214" i="12"/>
  <c r="Q268" i="12"/>
  <c r="Q143" i="12"/>
  <c r="Q231" i="12"/>
  <c r="Q149" i="12"/>
  <c r="Q345" i="12"/>
  <c r="Q211" i="12"/>
  <c r="Q312" i="12"/>
  <c r="Q183" i="12"/>
  <c r="Q319" i="12"/>
  <c r="Q283" i="12"/>
  <c r="Q274" i="12"/>
  <c r="Q198" i="12"/>
  <c r="Q216" i="12"/>
  <c r="Q255" i="12"/>
  <c r="Q223" i="12"/>
  <c r="Q199" i="12"/>
  <c r="Q221" i="12"/>
  <c r="Q203" i="12"/>
  <c r="Q179" i="12"/>
  <c r="Q217" i="12"/>
  <c r="Q117" i="12"/>
  <c r="Q153" i="12"/>
  <c r="Q171" i="12"/>
  <c r="Q95" i="12"/>
  <c r="Q118" i="12"/>
  <c r="Q180" i="12"/>
  <c r="Q119" i="12"/>
  <c r="Q126" i="12"/>
  <c r="Q125" i="12"/>
  <c r="Q131" i="12"/>
  <c r="Q99" i="12"/>
  <c r="Q116" i="12"/>
  <c r="Q110" i="12"/>
  <c r="Q75" i="12"/>
  <c r="Q92" i="12"/>
  <c r="Q53" i="12"/>
  <c r="Q45" i="12"/>
  <c r="Q37" i="12"/>
  <c r="Q187" i="12"/>
  <c r="Q233" i="12"/>
  <c r="Q175" i="12"/>
  <c r="Q108" i="12"/>
  <c r="Q132" i="12"/>
  <c r="Q134" i="12"/>
  <c r="Q200" i="12"/>
  <c r="Q170" i="12"/>
  <c r="Q192" i="12"/>
  <c r="Q156" i="12"/>
  <c r="Q72" i="12"/>
  <c r="Q57" i="12"/>
  <c r="Q76" i="12"/>
  <c r="Q63" i="12"/>
  <c r="Q62" i="12"/>
  <c r="Q31" i="12"/>
  <c r="Q29" i="12"/>
  <c r="Q35" i="12"/>
  <c r="Q205" i="12"/>
  <c r="Q136" i="12"/>
  <c r="Q163" i="12"/>
  <c r="Q105" i="12"/>
  <c r="Q148" i="12"/>
  <c r="Q173" i="12"/>
  <c r="Q138" i="12"/>
  <c r="Q106" i="12"/>
  <c r="Q130" i="12"/>
  <c r="Q91" i="12"/>
  <c r="Q87" i="12"/>
  <c r="Q98" i="12"/>
  <c r="Q103" i="12"/>
  <c r="Q77" i="12"/>
  <c r="Q68" i="12"/>
  <c r="Q64" i="12"/>
  <c r="Q40" i="12"/>
  <c r="Q84" i="12"/>
  <c r="Q60" i="12"/>
  <c r="Q66" i="12"/>
  <c r="Q41" i="12"/>
  <c r="Q46" i="12"/>
  <c r="Q101" i="12"/>
  <c r="Q150" i="12"/>
  <c r="Q195" i="12"/>
  <c r="Q194" i="12"/>
  <c r="Q65" i="12"/>
  <c r="Q59" i="12"/>
  <c r="Q54" i="12"/>
  <c r="Q71" i="12"/>
  <c r="Q58" i="12"/>
  <c r="Q51" i="12"/>
  <c r="Q34" i="12"/>
  <c r="Q27" i="12"/>
  <c r="Q32" i="12"/>
  <c r="Q33" i="12"/>
  <c r="Q188" i="12"/>
  <c r="Q159" i="12"/>
  <c r="Q158" i="12"/>
  <c r="Q147" i="12"/>
  <c r="Q215" i="12"/>
  <c r="Q120" i="12"/>
  <c r="Q133" i="12"/>
  <c r="Q107" i="12"/>
  <c r="Q114" i="12"/>
  <c r="Q146" i="12"/>
  <c r="Q69" i="12"/>
  <c r="Q79" i="12"/>
  <c r="Q102" i="12"/>
  <c r="Q100" i="12"/>
  <c r="Q86" i="12"/>
  <c r="Q74" i="12"/>
  <c r="Q56" i="12"/>
  <c r="Q47" i="12"/>
  <c r="Q55" i="12"/>
  <c r="Q25" i="12"/>
  <c r="Q39" i="12"/>
  <c r="Q157" i="12"/>
  <c r="Q165" i="12"/>
  <c r="Q115" i="12"/>
  <c r="Q167" i="12"/>
  <c r="Q154" i="12"/>
  <c r="Q152" i="12"/>
  <c r="Q104" i="12"/>
  <c r="Q151" i="12"/>
  <c r="Q96" i="12"/>
  <c r="Q160" i="12"/>
  <c r="Q109" i="12"/>
  <c r="Q111" i="12"/>
  <c r="Q61" i="12"/>
  <c r="Q121" i="12"/>
  <c r="Q82" i="12"/>
  <c r="Q30" i="12"/>
  <c r="Q83" i="12"/>
  <c r="Q36" i="12"/>
  <c r="Q50" i="12"/>
  <c r="Q97" i="12"/>
  <c r="Q162" i="12"/>
  <c r="Q267" i="12"/>
  <c r="Q144" i="12"/>
  <c r="Q166" i="12"/>
  <c r="Q169" i="12"/>
  <c r="Q240" i="12"/>
  <c r="Q208" i="12"/>
  <c r="Q186" i="12"/>
  <c r="Q181" i="12"/>
  <c r="Q124" i="12"/>
  <c r="Q123" i="12"/>
  <c r="Q78" i="12"/>
  <c r="Q164" i="12"/>
  <c r="Q122" i="12"/>
  <c r="Q113" i="12"/>
  <c r="Q112" i="12"/>
  <c r="Q85" i="12"/>
  <c r="Q73" i="12"/>
  <c r="Q48" i="12"/>
  <c r="Q38" i="12"/>
  <c r="Q28" i="12"/>
  <c r="Q172" i="12"/>
  <c r="Q94" i="12"/>
  <c r="Q161" i="12"/>
  <c r="Q135" i="12"/>
  <c r="Q137" i="12"/>
  <c r="Q89" i="12"/>
  <c r="Q139" i="12"/>
  <c r="Q90" i="12"/>
  <c r="Q67" i="12"/>
  <c r="Q88" i="12"/>
  <c r="Q70" i="12"/>
  <c r="Q93" i="12"/>
  <c r="Q80" i="12"/>
  <c r="Q81" i="12"/>
  <c r="Q52" i="12"/>
  <c r="Q22" i="12"/>
  <c r="Q42" i="12"/>
  <c r="Q12" i="12"/>
  <c r="Q2" i="12"/>
  <c r="Q19" i="12"/>
  <c r="Q18" i="12"/>
  <c r="Q43" i="12"/>
  <c r="Q23" i="12"/>
  <c r="Q3" i="12"/>
  <c r="Q14" i="12"/>
  <c r="Q24" i="12"/>
  <c r="Q11" i="12"/>
  <c r="Q21" i="12"/>
  <c r="Q10" i="12"/>
  <c r="Q26" i="12"/>
  <c r="Q7" i="12"/>
  <c r="Q17" i="12"/>
  <c r="Q13" i="12"/>
  <c r="Q4" i="12"/>
  <c r="Q5" i="12"/>
  <c r="Q15" i="12"/>
  <c r="Q9" i="12"/>
  <c r="Q6" i="12"/>
  <c r="Q20" i="12"/>
  <c r="Q16" i="12"/>
  <c r="Q8" i="12"/>
  <c r="AR8" i="12"/>
  <c r="AR225" i="12"/>
  <c r="AR374" i="12"/>
  <c r="AR398" i="12"/>
  <c r="AR488" i="12"/>
  <c r="AR721" i="12"/>
  <c r="AR888" i="12"/>
  <c r="AR908" i="12"/>
  <c r="AR828" i="12"/>
  <c r="AR749" i="12"/>
  <c r="AR17" i="12"/>
  <c r="AR15" i="12"/>
  <c r="AR157" i="12"/>
  <c r="AR152" i="12"/>
  <c r="AR125" i="12"/>
  <c r="AR33" i="12"/>
  <c r="AR153" i="12"/>
  <c r="AR54" i="12"/>
  <c r="AR251" i="12"/>
  <c r="AR85" i="12"/>
  <c r="AR36" i="12"/>
  <c r="AR124" i="12"/>
  <c r="AR72" i="12"/>
  <c r="AR108" i="12"/>
  <c r="AR86" i="12"/>
  <c r="AR133" i="12"/>
  <c r="AR81" i="12"/>
  <c r="AR172" i="12"/>
  <c r="AR130" i="12"/>
  <c r="AR64" i="12"/>
  <c r="AR160" i="12"/>
  <c r="AR121" i="12"/>
  <c r="AR25" i="12"/>
  <c r="AR23" i="12"/>
  <c r="AR18" i="12"/>
  <c r="AR332" i="12"/>
  <c r="AR408" i="12"/>
  <c r="AR448" i="12"/>
  <c r="AR376" i="12"/>
  <c r="AR644" i="12"/>
  <c r="AR715" i="12"/>
  <c r="AR832" i="12"/>
  <c r="AR690" i="12"/>
  <c r="AR921" i="12"/>
  <c r="AR943" i="12"/>
  <c r="AR961" i="12"/>
  <c r="AR988" i="12"/>
  <c r="AR35" i="12"/>
  <c r="AR21" i="12"/>
  <c r="AV128" i="12"/>
  <c r="AR183" i="12"/>
  <c r="AR230" i="12"/>
  <c r="AR179" i="12"/>
  <c r="AR104" i="12"/>
  <c r="AR131" i="12"/>
  <c r="AR53" i="12"/>
  <c r="AT1029" i="12"/>
  <c r="AT1022" i="12"/>
  <c r="AT997" i="12"/>
  <c r="AT965" i="12"/>
  <c r="AT1006" i="12"/>
  <c r="AT988" i="12"/>
  <c r="AT1007" i="12"/>
  <c r="AT1031" i="12"/>
  <c r="AT1026" i="12"/>
  <c r="AT1017" i="12"/>
  <c r="AT948" i="12"/>
  <c r="AT1025" i="12"/>
  <c r="AT1009" i="12"/>
  <c r="AT1013" i="12"/>
  <c r="AT880" i="12"/>
  <c r="AT1030" i="12"/>
  <c r="AT1021" i="12"/>
  <c r="AT1010" i="12"/>
  <c r="AT959" i="12"/>
  <c r="AT980" i="12"/>
  <c r="AT958" i="12"/>
  <c r="AT1004" i="12"/>
  <c r="AT964" i="12"/>
  <c r="AT1027" i="12"/>
  <c r="AT986" i="12"/>
  <c r="AT952" i="12"/>
  <c r="AT1024" i="12"/>
  <c r="AT1023" i="12"/>
  <c r="AT1008" i="12"/>
  <c r="AT1012" i="12"/>
  <c r="AT979" i="12"/>
  <c r="AT1000" i="12"/>
  <c r="AT1011" i="12"/>
  <c r="AT1005" i="12"/>
  <c r="AT949" i="12"/>
  <c r="AT990" i="12"/>
  <c r="AT989" i="12"/>
  <c r="AT975" i="12"/>
  <c r="AT977" i="12"/>
  <c r="AT984" i="12"/>
  <c r="AT1020" i="12"/>
  <c r="AT953" i="12"/>
  <c r="AT1002" i="12"/>
  <c r="AT996" i="12"/>
  <c r="AT981" i="12"/>
  <c r="AT1016" i="12"/>
  <c r="AT1015" i="12"/>
  <c r="AT1014" i="12"/>
  <c r="AT1018" i="12"/>
  <c r="AT982" i="12"/>
  <c r="AT926" i="12"/>
  <c r="AT992" i="12"/>
  <c r="AT991" i="12"/>
  <c r="AT895" i="12"/>
  <c r="AT976" i="12"/>
  <c r="AT915" i="12"/>
  <c r="AT1019" i="12"/>
  <c r="AT1003" i="12"/>
  <c r="AT749" i="12"/>
  <c r="AT993" i="12"/>
  <c r="AT954" i="12"/>
  <c r="AT987" i="12"/>
  <c r="AT978" i="12"/>
  <c r="AT942" i="12"/>
  <c r="AT869" i="12"/>
  <c r="AT1028" i="12"/>
  <c r="AT998" i="12"/>
  <c r="AT995" i="12"/>
  <c r="AT918" i="12"/>
  <c r="AT950" i="12"/>
  <c r="AT967" i="12"/>
  <c r="AT728" i="12"/>
  <c r="AT985" i="12"/>
  <c r="AT904" i="12"/>
  <c r="AT966" i="12"/>
  <c r="AT795" i="12"/>
  <c r="AT961" i="12"/>
  <c r="AT973" i="12"/>
  <c r="AT912" i="12"/>
  <c r="AT937" i="12"/>
  <c r="AT1001" i="12"/>
  <c r="AT960" i="12"/>
  <c r="AT999" i="12"/>
  <c r="AT790" i="12"/>
  <c r="AT845" i="12"/>
  <c r="AT971" i="12"/>
  <c r="AT970" i="12"/>
  <c r="AT894" i="12"/>
  <c r="AT857" i="12"/>
  <c r="AT927" i="12"/>
  <c r="AT908" i="12"/>
  <c r="AT972" i="12"/>
  <c r="AT893" i="12"/>
  <c r="AT944" i="12"/>
  <c r="AT909" i="12"/>
  <c r="AT955" i="12"/>
  <c r="AT994" i="12"/>
  <c r="AT938" i="12"/>
  <c r="AT889" i="12"/>
  <c r="AT818" i="12"/>
  <c r="AT934" i="12"/>
  <c r="AT888" i="12"/>
  <c r="AT947" i="12"/>
  <c r="AT956" i="12"/>
  <c r="AT974" i="12"/>
  <c r="AT951" i="12"/>
  <c r="AT939" i="12"/>
  <c r="AT936" i="12"/>
  <c r="AT932" i="12"/>
  <c r="AT902" i="12"/>
  <c r="AT941" i="12"/>
  <c r="AT919" i="12"/>
  <c r="AT968" i="12"/>
  <c r="AT828" i="12"/>
  <c r="AT928" i="12"/>
  <c r="AT962" i="12"/>
  <c r="AT900" i="12"/>
  <c r="AT810" i="12"/>
  <c r="AT792" i="12"/>
  <c r="AT933" i="12"/>
  <c r="AT957" i="12"/>
  <c r="AT969" i="12"/>
  <c r="AT963" i="12"/>
  <c r="AT929" i="12"/>
  <c r="AT901" i="12"/>
  <c r="AT943" i="12"/>
  <c r="AT921" i="12"/>
  <c r="AT914" i="12"/>
  <c r="AT781" i="12"/>
  <c r="AT847" i="12"/>
  <c r="AT820" i="12"/>
  <c r="AT910" i="12"/>
  <c r="AT780" i="12"/>
  <c r="AT872" i="12"/>
  <c r="AT913" i="12"/>
  <c r="AT920" i="12"/>
  <c r="AT931" i="12"/>
  <c r="AT742" i="12"/>
  <c r="AT897" i="12"/>
  <c r="AT839" i="12"/>
  <c r="AT940" i="12"/>
  <c r="AT930" i="12"/>
  <c r="AT946" i="12"/>
  <c r="AT903" i="12"/>
  <c r="AT846" i="12"/>
  <c r="AT925" i="12"/>
  <c r="AT863" i="12"/>
  <c r="AT882" i="12"/>
  <c r="AT887" i="12"/>
  <c r="AT838" i="12"/>
  <c r="AT924" i="12"/>
  <c r="AT935" i="12"/>
  <c r="AT821" i="12"/>
  <c r="AT983" i="12"/>
  <c r="AT826" i="12"/>
  <c r="AT392" i="12"/>
  <c r="AT801" i="12"/>
  <c r="AT836" i="12"/>
  <c r="AT834" i="12"/>
  <c r="AT774" i="12"/>
  <c r="AT899" i="12"/>
  <c r="AT827" i="12"/>
  <c r="AT871" i="12"/>
  <c r="AT851" i="12"/>
  <c r="AT923" i="12"/>
  <c r="AT885" i="12"/>
  <c r="AT892" i="12"/>
  <c r="AT848" i="12"/>
  <c r="AT917" i="12"/>
  <c r="AT907" i="12"/>
  <c r="AT803" i="12"/>
  <c r="AT865" i="12"/>
  <c r="AT875" i="12"/>
  <c r="AT831" i="12"/>
  <c r="AT746" i="12"/>
  <c r="AT825" i="12"/>
  <c r="AT752" i="12"/>
  <c r="AT856" i="12"/>
  <c r="AT945" i="12"/>
  <c r="AT905" i="12"/>
  <c r="AT874" i="12"/>
  <c r="AT896" i="12"/>
  <c r="AT870" i="12"/>
  <c r="AT879" i="12"/>
  <c r="AT898" i="12"/>
  <c r="AT883" i="12"/>
  <c r="AT843" i="12"/>
  <c r="AT873" i="12"/>
  <c r="AT881" i="12"/>
  <c r="AT858" i="12"/>
  <c r="AT704" i="12"/>
  <c r="AT886" i="12"/>
  <c r="AT868" i="12"/>
  <c r="AT916" i="12"/>
  <c r="AT911" i="12"/>
  <c r="AT884" i="12"/>
  <c r="AT804" i="12"/>
  <c r="AT840" i="12"/>
  <c r="AT835" i="12"/>
  <c r="AT807" i="12"/>
  <c r="AT760" i="12"/>
  <c r="AT671" i="12"/>
  <c r="AT788" i="12"/>
  <c r="AT743" i="12"/>
  <c r="AT626" i="12"/>
  <c r="AT735" i="12"/>
  <c r="AT817" i="12"/>
  <c r="AT849" i="12"/>
  <c r="AT733" i="12"/>
  <c r="AT855" i="12"/>
  <c r="AT866" i="12"/>
  <c r="AT731" i="12"/>
  <c r="AT860" i="12"/>
  <c r="AT850" i="12"/>
  <c r="AT802" i="12"/>
  <c r="AT864" i="12"/>
  <c r="AT751" i="12"/>
  <c r="AT719" i="12"/>
  <c r="AT727" i="12"/>
  <c r="AT812" i="12"/>
  <c r="AT767" i="12"/>
  <c r="AT758" i="12"/>
  <c r="AT906" i="12"/>
  <c r="AT811" i="12"/>
  <c r="AT648" i="12"/>
  <c r="AT859" i="12"/>
  <c r="AT765" i="12"/>
  <c r="AT744" i="12"/>
  <c r="AT829" i="12"/>
  <c r="AT779" i="12"/>
  <c r="AT799" i="12"/>
  <c r="AT862" i="12"/>
  <c r="AT876" i="12"/>
  <c r="AT806" i="12"/>
  <c r="AT784" i="12"/>
  <c r="AT789" i="12"/>
  <c r="AT822" i="12"/>
  <c r="AT841" i="12"/>
  <c r="AT819" i="12"/>
  <c r="AT833" i="12"/>
  <c r="AT777" i="12"/>
  <c r="AT768" i="12"/>
  <c r="AT754" i="12"/>
  <c r="AT794" i="12"/>
  <c r="AT692" i="12"/>
  <c r="AT830" i="12"/>
  <c r="AT877" i="12"/>
  <c r="AT832" i="12"/>
  <c r="AT867" i="12"/>
  <c r="AT798" i="12"/>
  <c r="AT684" i="12"/>
  <c r="AT690" i="12"/>
  <c r="AT844" i="12"/>
  <c r="AT642" i="12"/>
  <c r="AT922" i="12"/>
  <c r="AT861" i="12"/>
  <c r="AT750" i="12"/>
  <c r="AT891" i="12"/>
  <c r="AT775" i="12"/>
  <c r="AT878" i="12"/>
  <c r="AT815" i="12"/>
  <c r="AT805" i="12"/>
  <c r="AT715" i="12"/>
  <c r="AT852" i="12"/>
  <c r="AT721" i="12"/>
  <c r="AT787" i="12"/>
  <c r="AT813" i="12"/>
  <c r="AT797" i="12"/>
  <c r="AT776" i="12"/>
  <c r="AT814" i="12"/>
  <c r="AT791" i="12"/>
  <c r="AT674" i="12"/>
  <c r="AT712" i="12"/>
  <c r="AT593" i="12"/>
  <c r="AT725" i="12"/>
  <c r="AT823" i="12"/>
  <c r="AT708" i="12"/>
  <c r="AT808" i="12"/>
  <c r="AT778" i="12"/>
  <c r="AT655" i="12"/>
  <c r="AT766" i="12"/>
  <c r="AT701" i="12"/>
  <c r="AT759" i="12"/>
  <c r="AT678" i="12"/>
  <c r="AT773" i="12"/>
  <c r="AT842" i="12"/>
  <c r="AT769" i="12"/>
  <c r="AT707" i="12"/>
  <c r="AT837" i="12"/>
  <c r="AT757" i="12"/>
  <c r="AT783" i="12"/>
  <c r="AT668" i="12"/>
  <c r="AT628" i="12"/>
  <c r="AT730" i="12"/>
  <c r="AT604" i="12"/>
  <c r="AT703" i="12"/>
  <c r="AT772" i="12"/>
  <c r="AT786" i="12"/>
  <c r="AT700" i="12"/>
  <c r="AT764" i="12"/>
  <c r="AT657" i="12"/>
  <c r="AT763" i="12"/>
  <c r="AT718" i="12"/>
  <c r="AT726" i="12"/>
  <c r="AT664" i="12"/>
  <c r="AT740" i="12"/>
  <c r="AT624" i="12"/>
  <c r="AT890" i="12"/>
  <c r="AT800" i="12"/>
  <c r="AT739" i="12"/>
  <c r="AT771" i="12"/>
  <c r="AT796" i="12"/>
  <c r="AT737" i="12"/>
  <c r="AT762" i="12"/>
  <c r="AT816" i="12"/>
  <c r="AT809" i="12"/>
  <c r="AT824" i="12"/>
  <c r="AT785" i="12"/>
  <c r="AT570" i="12"/>
  <c r="AT854" i="12"/>
  <c r="AT853" i="12"/>
  <c r="AT793" i="12"/>
  <c r="AT747" i="12"/>
  <c r="AT681" i="12"/>
  <c r="AT694" i="12"/>
  <c r="AT649" i="12"/>
  <c r="AT745" i="12"/>
  <c r="AT748" i="12"/>
  <c r="AT753" i="12"/>
  <c r="AT566" i="12"/>
  <c r="AT702" i="12"/>
  <c r="AT734" i="12"/>
  <c r="AT756" i="12"/>
  <c r="AT634" i="12"/>
  <c r="AT720" i="12"/>
  <c r="AT676" i="12"/>
  <c r="AT713" i="12"/>
  <c r="AT677" i="12"/>
  <c r="AT770" i="12"/>
  <c r="AT659" i="12"/>
  <c r="AT761" i="12"/>
  <c r="AT666" i="12"/>
  <c r="AT567" i="12"/>
  <c r="AT698" i="12"/>
  <c r="AT573" i="12"/>
  <c r="AT663" i="12"/>
  <c r="AT673" i="12"/>
  <c r="AT711" i="12"/>
  <c r="AT782" i="12"/>
  <c r="AT732" i="12"/>
  <c r="AT653" i="12"/>
  <c r="AT614" i="12"/>
  <c r="AT592" i="12"/>
  <c r="AT645" i="12"/>
  <c r="AT710" i="12"/>
  <c r="AT689" i="12"/>
  <c r="AT672" i="12"/>
  <c r="AT738" i="12"/>
  <c r="AT729" i="12"/>
  <c r="AT687" i="12"/>
  <c r="AT686" i="12"/>
  <c r="AT709" i="12"/>
  <c r="AT545" i="12"/>
  <c r="AT682" i="12"/>
  <c r="AT722" i="12"/>
  <c r="AT589" i="12"/>
  <c r="AT695" i="12"/>
  <c r="AT647" i="12"/>
  <c r="AT658" i="12"/>
  <c r="AT755" i="12"/>
  <c r="AT620" i="12"/>
  <c r="AT723" i="12"/>
  <c r="AT683" i="12"/>
  <c r="AT623" i="12"/>
  <c r="AT638" i="12"/>
  <c r="AT650" i="12"/>
  <c r="AT691" i="12"/>
  <c r="AT576" i="12"/>
  <c r="AT636" i="12"/>
  <c r="AT714" i="12"/>
  <c r="AT625" i="12"/>
  <c r="AT639" i="12"/>
  <c r="AT669" i="12"/>
  <c r="AT559" i="12"/>
  <c r="AT716" i="12"/>
  <c r="AT644" i="12"/>
  <c r="AT660" i="12"/>
  <c r="AT651" i="12"/>
  <c r="AT595" i="12"/>
  <c r="AT586" i="12"/>
  <c r="AT607" i="12"/>
  <c r="AT616" i="12"/>
  <c r="AT654" i="12"/>
  <c r="AT569" i="12"/>
  <c r="AT539" i="12"/>
  <c r="AT685" i="12"/>
  <c r="AT532" i="12"/>
  <c r="AT581" i="12"/>
  <c r="AT637" i="12"/>
  <c r="AT505" i="12"/>
  <c r="AT598" i="12"/>
  <c r="AT741" i="12"/>
  <c r="AT617" i="12"/>
  <c r="AT577" i="12"/>
  <c r="AT538" i="12"/>
  <c r="AT706" i="12"/>
  <c r="AT697" i="12"/>
  <c r="AT693" i="12"/>
  <c r="AT579" i="12"/>
  <c r="AT585" i="12"/>
  <c r="AT588" i="12"/>
  <c r="AT602" i="12"/>
  <c r="AT502" i="12"/>
  <c r="AT680" i="12"/>
  <c r="AT724" i="12"/>
  <c r="AT622" i="12"/>
  <c r="AT555" i="12"/>
  <c r="AT476" i="12"/>
  <c r="AT627" i="12"/>
  <c r="AT479" i="12"/>
  <c r="AT621" i="12"/>
  <c r="AT643" i="12"/>
  <c r="AT679" i="12"/>
  <c r="AT584" i="12"/>
  <c r="AT661" i="12"/>
  <c r="AT556" i="12"/>
  <c r="AT599" i="12"/>
  <c r="AT605" i="12"/>
  <c r="AT436" i="12"/>
  <c r="AT615" i="12"/>
  <c r="AT465" i="12"/>
  <c r="AT699" i="12"/>
  <c r="AT597" i="12"/>
  <c r="AT670" i="12"/>
  <c r="AT582" i="12"/>
  <c r="AT520" i="12"/>
  <c r="AT696" i="12"/>
  <c r="AT499" i="12"/>
  <c r="AT542" i="12"/>
  <c r="AT553" i="12"/>
  <c r="AT466" i="12"/>
  <c r="AT631" i="12"/>
  <c r="AT609" i="12"/>
  <c r="AT641" i="12"/>
  <c r="AT665" i="12"/>
  <c r="AT531" i="12"/>
  <c r="AT580" i="12"/>
  <c r="AT590" i="12"/>
  <c r="AT551" i="12"/>
  <c r="AT736" i="12"/>
  <c r="AT688" i="12"/>
  <c r="AT632" i="12"/>
  <c r="AT550" i="12"/>
  <c r="AT675" i="12"/>
  <c r="AT522" i="12"/>
  <c r="AT591" i="12"/>
  <c r="AT629" i="12"/>
  <c r="AT524" i="12"/>
  <c r="AT717" i="12"/>
  <c r="AT667" i="12"/>
  <c r="AT514" i="12"/>
  <c r="AT564" i="12"/>
  <c r="AT705" i="12"/>
  <c r="AT656" i="12"/>
  <c r="AT662" i="12"/>
  <c r="AT530" i="12"/>
  <c r="AT619" i="12"/>
  <c r="AT467" i="12"/>
  <c r="AT536" i="12"/>
  <c r="AT630" i="12"/>
  <c r="AT601" i="12"/>
  <c r="AT640" i="12"/>
  <c r="AT480" i="12"/>
  <c r="AT603" i="12"/>
  <c r="AT646" i="12"/>
  <c r="AT633" i="12"/>
  <c r="AT482" i="12"/>
  <c r="AT583" i="12"/>
  <c r="AT489" i="12"/>
  <c r="AT371" i="12"/>
  <c r="AT574" i="12"/>
  <c r="AT527" i="12"/>
  <c r="AT472" i="12"/>
  <c r="AT423" i="12"/>
  <c r="AT525" i="12"/>
  <c r="AT519" i="12"/>
  <c r="AT396" i="12"/>
  <c r="AT563" i="12"/>
  <c r="AT356" i="12"/>
  <c r="AT407" i="12"/>
  <c r="AT565" i="12"/>
  <c r="AT546" i="12"/>
  <c r="AT554" i="12"/>
  <c r="AT503" i="12"/>
  <c r="AT560" i="12"/>
  <c r="AT571" i="12"/>
  <c r="AT635" i="12"/>
  <c r="AT561" i="12"/>
  <c r="AT610" i="12"/>
  <c r="AT434" i="12"/>
  <c r="AT515" i="12"/>
  <c r="AT445" i="12"/>
  <c r="AT535" i="12"/>
  <c r="AT461" i="12"/>
  <c r="AT587" i="12"/>
  <c r="AT533" i="12"/>
  <c r="AT543" i="12"/>
  <c r="AT572" i="12"/>
  <c r="AT397" i="12"/>
  <c r="AT568" i="12"/>
  <c r="AT575" i="12"/>
  <c r="AT526" i="12"/>
  <c r="AT521" i="12"/>
  <c r="AT430" i="12"/>
  <c r="AT509" i="12"/>
  <c r="AT504" i="12"/>
  <c r="AT618" i="12"/>
  <c r="AT612" i="12"/>
  <c r="AT271" i="12"/>
  <c r="AT481" i="12"/>
  <c r="AT501" i="12"/>
  <c r="AT547" i="12"/>
  <c r="AT611" i="12"/>
  <c r="AT608" i="12"/>
  <c r="AT512" i="12"/>
  <c r="AT510" i="12"/>
  <c r="AT548" i="12"/>
  <c r="AT518" i="12"/>
  <c r="AT500" i="12"/>
  <c r="AT594" i="12"/>
  <c r="AT511" i="12"/>
  <c r="AT492" i="12"/>
  <c r="AT447" i="12"/>
  <c r="AT508" i="12"/>
  <c r="AT600" i="12"/>
  <c r="AT468" i="12"/>
  <c r="AT534" i="12"/>
  <c r="AT606" i="12"/>
  <c r="AT613" i="12"/>
  <c r="AT446" i="12"/>
  <c r="AT578" i="12"/>
  <c r="AT469" i="12"/>
  <c r="AT507" i="12"/>
  <c r="AT463" i="12"/>
  <c r="AT385" i="12"/>
  <c r="AT417" i="12"/>
  <c r="AT377" i="12"/>
  <c r="AT562" i="12"/>
  <c r="AT497" i="12"/>
  <c r="AT487" i="12"/>
  <c r="AT438" i="12"/>
  <c r="AT431" i="12"/>
  <c r="AT408" i="12"/>
  <c r="AT488" i="12"/>
  <c r="AT429" i="12"/>
  <c r="AT552" i="12"/>
  <c r="AT493" i="12"/>
  <c r="AT459" i="12"/>
  <c r="AT558" i="12"/>
  <c r="AT261" i="12"/>
  <c r="AT477" i="12"/>
  <c r="AT443" i="12"/>
  <c r="AT475" i="12"/>
  <c r="AT444" i="12"/>
  <c r="AT483" i="12"/>
  <c r="AT376" i="12"/>
  <c r="AT363" i="12"/>
  <c r="AT484" i="12"/>
  <c r="AT494" i="12"/>
  <c r="AT265" i="12"/>
  <c r="AT540" i="12"/>
  <c r="AT496" i="12"/>
  <c r="AT388" i="12"/>
  <c r="AT373" i="12"/>
  <c r="AT485" i="12"/>
  <c r="AT448" i="12"/>
  <c r="AT490" i="12"/>
  <c r="AT596" i="12"/>
  <c r="AT458" i="12"/>
  <c r="AT402" i="12"/>
  <c r="AT549" i="12"/>
  <c r="AT453" i="12"/>
  <c r="AT437" i="12"/>
  <c r="AT516" i="12"/>
  <c r="AT529" i="12"/>
  <c r="AT498" i="12"/>
  <c r="AT426" i="12"/>
  <c r="AT495" i="12"/>
  <c r="AT433" i="12"/>
  <c r="AT557" i="12"/>
  <c r="AT471" i="12"/>
  <c r="AT441" i="12"/>
  <c r="AT405" i="12"/>
  <c r="AT349" i="12"/>
  <c r="AT450" i="12"/>
  <c r="AT452" i="12"/>
  <c r="AT541" i="12"/>
  <c r="AT460" i="12"/>
  <c r="AT451" i="12"/>
  <c r="AT395" i="12"/>
  <c r="AT456" i="12"/>
  <c r="AT333" i="12"/>
  <c r="AT369" i="12"/>
  <c r="AT425" i="12"/>
  <c r="AT386" i="12"/>
  <c r="AT486" i="12"/>
  <c r="AT383" i="12"/>
  <c r="AT442" i="12"/>
  <c r="AT427" i="12"/>
  <c r="AT334" i="12"/>
  <c r="AT387" i="12"/>
  <c r="AT361" i="12"/>
  <c r="AT295" i="12"/>
  <c r="AT342" i="12"/>
  <c r="AT350" i="12"/>
  <c r="AT401" i="12"/>
  <c r="AT528" i="12"/>
  <c r="AT420" i="12"/>
  <c r="AT359" i="12"/>
  <c r="AT309" i="12"/>
  <c r="AT367" i="12"/>
  <c r="AT330" i="12"/>
  <c r="AT346" i="12"/>
  <c r="AT470" i="12"/>
  <c r="AT321" i="12"/>
  <c r="AT338" i="12"/>
  <c r="AT393" i="12"/>
  <c r="AT389" i="12"/>
  <c r="AT398" i="12"/>
  <c r="AT517" i="12"/>
  <c r="AT513" i="12"/>
  <c r="AT272" i="12"/>
  <c r="AT254" i="12"/>
  <c r="AT310" i="12"/>
  <c r="AT462" i="12"/>
  <c r="AT506" i="12"/>
  <c r="AT419" i="12"/>
  <c r="AT331" i="12"/>
  <c r="AT413" i="12"/>
  <c r="AT340" i="12"/>
  <c r="AT457" i="12"/>
  <c r="AT400" i="12"/>
  <c r="AT473" i="12"/>
  <c r="AT544" i="12"/>
  <c r="AT491" i="12"/>
  <c r="AT403" i="12"/>
  <c r="AT354" i="12"/>
  <c r="AT537" i="12"/>
  <c r="AT454" i="12"/>
  <c r="AT428" i="12"/>
  <c r="AT348" i="12"/>
  <c r="AT381" i="12"/>
  <c r="AT391" i="12"/>
  <c r="AT411" i="12"/>
  <c r="AT523" i="12"/>
  <c r="AT409" i="12"/>
  <c r="AT250" i="12"/>
  <c r="AT322" i="12"/>
  <c r="AT335" i="12"/>
  <c r="AT326" i="12"/>
  <c r="AT414" i="12"/>
  <c r="AT474" i="12"/>
  <c r="AT289" i="12"/>
  <c r="AT365" i="12"/>
  <c r="AT394" i="12"/>
  <c r="AT464" i="12"/>
  <c r="AT424" i="12"/>
  <c r="AT410" i="12"/>
  <c r="AT404" i="12"/>
  <c r="AT418" i="12"/>
  <c r="AT478" i="12"/>
  <c r="AT412" i="12"/>
  <c r="AT455" i="12"/>
  <c r="AT374" i="12"/>
  <c r="AT360" i="12"/>
  <c r="AT421" i="12"/>
  <c r="AT422" i="12"/>
  <c r="AT379" i="12"/>
  <c r="AT273" i="12"/>
  <c r="AT304" i="12"/>
  <c r="AT287" i="12"/>
  <c r="AT344" i="12"/>
  <c r="AT277" i="12"/>
  <c r="AT293" i="12"/>
  <c r="AT222" i="12"/>
  <c r="AT339" i="12"/>
  <c r="AT399" i="12"/>
  <c r="AT358" i="12"/>
  <c r="AT324" i="12"/>
  <c r="AT336" i="12"/>
  <c r="AT351" i="12"/>
  <c r="AT228" i="12"/>
  <c r="AT380" i="12"/>
  <c r="AT266" i="12"/>
  <c r="AT440" i="12"/>
  <c r="AT337" i="12"/>
  <c r="AT406" i="12"/>
  <c r="AT435" i="12"/>
  <c r="AT375" i="12"/>
  <c r="AT234" i="12"/>
  <c r="AT249" i="12"/>
  <c r="AT352" i="12"/>
  <c r="AT315" i="12"/>
  <c r="AT332" i="12"/>
  <c r="AT325" i="12"/>
  <c r="AT341" i="12"/>
  <c r="AT225" i="12"/>
  <c r="AT311" i="12"/>
  <c r="AT314" i="12"/>
  <c r="AT300" i="12"/>
  <c r="AT196" i="12"/>
  <c r="AT416" i="12"/>
  <c r="AT227" i="12"/>
  <c r="AT382" i="12"/>
  <c r="AT201" i="12"/>
  <c r="AT127" i="12"/>
  <c r="AT306" i="12"/>
  <c r="AT316" i="12"/>
  <c r="AT279" i="12"/>
  <c r="AT278" i="12"/>
  <c r="AT245" i="12"/>
  <c r="AT232" i="12"/>
  <c r="AT327" i="12"/>
  <c r="AT268" i="12"/>
  <c r="AT155" i="12"/>
  <c r="AT264" i="12"/>
  <c r="AT143" i="12"/>
  <c r="AT252" i="12"/>
  <c r="AT362" i="12"/>
  <c r="AT449" i="12"/>
  <c r="AT353" i="12"/>
  <c r="AT384" i="12"/>
  <c r="AT364" i="12"/>
  <c r="AT292" i="12"/>
  <c r="AT236" i="12"/>
  <c r="AT242" i="12"/>
  <c r="AT263" i="12"/>
  <c r="AT286" i="12"/>
  <c r="AT323" i="12"/>
  <c r="AT214" i="12"/>
  <c r="AT299" i="12"/>
  <c r="AT366" i="12"/>
  <c r="AT297" i="12"/>
  <c r="AT318" i="12"/>
  <c r="AT415" i="12"/>
  <c r="AT432" i="12"/>
  <c r="AT244" i="12"/>
  <c r="AT313" i="12"/>
  <c r="AT368" i="12"/>
  <c r="AT328" i="12"/>
  <c r="AT202" i="12"/>
  <c r="AT343" i="12"/>
  <c r="AT290" i="12"/>
  <c r="AT284" i="12"/>
  <c r="AT357" i="12"/>
  <c r="AT301" i="12"/>
  <c r="AT177" i="12"/>
  <c r="AT307" i="12"/>
  <c r="AT329" i="12"/>
  <c r="AT305" i="12"/>
  <c r="AT259" i="12"/>
  <c r="AT291" i="12"/>
  <c r="AT182" i="12"/>
  <c r="AT193" i="12"/>
  <c r="AT219" i="12"/>
  <c r="AT178" i="12"/>
  <c r="AT207" i="12"/>
  <c r="AT184" i="12"/>
  <c r="AT141" i="12"/>
  <c r="AT226" i="12"/>
  <c r="AT187" i="12"/>
  <c r="AT224" i="12"/>
  <c r="AT282" i="12"/>
  <c r="AT189" i="12"/>
  <c r="AT235" i="12"/>
  <c r="AT238" i="12"/>
  <c r="AT298" i="12"/>
  <c r="AT129" i="12"/>
  <c r="AT191" i="12"/>
  <c r="AT439" i="12"/>
  <c r="AT288" i="12"/>
  <c r="AT248" i="12"/>
  <c r="AT262" i="12"/>
  <c r="AT243" i="12"/>
  <c r="AT355" i="12"/>
  <c r="AT190" i="12"/>
  <c r="AT302" i="12"/>
  <c r="AT197" i="12"/>
  <c r="AT270" i="12"/>
  <c r="AT294" i="12"/>
  <c r="AT218" i="12"/>
  <c r="AT256" i="12"/>
  <c r="AT229" i="12"/>
  <c r="AT212" i="12"/>
  <c r="AT220" i="12"/>
  <c r="AT206" i="12"/>
  <c r="AT296" i="12"/>
  <c r="AT213" i="12"/>
  <c r="AT237" i="12"/>
  <c r="AT168" i="12"/>
  <c r="AT162" i="12"/>
  <c r="AT390" i="12"/>
  <c r="AT253" i="12"/>
  <c r="AT372" i="12"/>
  <c r="AT370" i="12"/>
  <c r="AT260" i="12"/>
  <c r="AT285" i="12"/>
  <c r="AT241" i="12"/>
  <c r="AT210" i="12"/>
  <c r="AT276" i="12"/>
  <c r="AT204" i="12"/>
  <c r="AT247" i="12"/>
  <c r="AT176" i="12"/>
  <c r="AT209" i="12"/>
  <c r="AT275" i="12"/>
  <c r="AT269" i="12"/>
  <c r="AT230" i="12"/>
  <c r="AT308" i="12"/>
  <c r="AT257" i="12"/>
  <c r="AT280" i="12"/>
  <c r="AT281" i="12"/>
  <c r="AT149" i="12"/>
  <c r="AT97" i="12"/>
  <c r="AT267" i="12"/>
  <c r="AT303" i="12"/>
  <c r="AT378" i="12"/>
  <c r="AT347" i="12"/>
  <c r="AT345" i="12"/>
  <c r="AT320" i="12"/>
  <c r="AT211" i="12"/>
  <c r="AT183" i="12"/>
  <c r="AT246" i="12"/>
  <c r="AT283" i="12"/>
  <c r="AT274" i="12"/>
  <c r="AT216" i="12"/>
  <c r="AT255" i="12"/>
  <c r="AT231" i="12"/>
  <c r="AT223" i="12"/>
  <c r="AT258" i="12"/>
  <c r="AT312" i="12"/>
  <c r="AT319" i="12"/>
  <c r="AT198" i="12"/>
  <c r="AT174" i="12"/>
  <c r="AT140" i="12"/>
  <c r="AT203" i="12"/>
  <c r="AT179" i="12"/>
  <c r="AT233" i="12"/>
  <c r="AT175" i="12"/>
  <c r="AT108" i="12"/>
  <c r="AT132" i="12"/>
  <c r="AT134" i="12"/>
  <c r="AT200" i="12"/>
  <c r="AT170" i="12"/>
  <c r="AT192" i="12"/>
  <c r="AT156" i="12"/>
  <c r="AT72" i="12"/>
  <c r="AT57" i="12"/>
  <c r="AT76" i="12"/>
  <c r="AT63" i="12"/>
  <c r="AT62" i="12"/>
  <c r="AT31" i="12"/>
  <c r="AT29" i="12"/>
  <c r="AT136" i="12"/>
  <c r="AT163" i="12"/>
  <c r="AT105" i="12"/>
  <c r="AT148" i="12"/>
  <c r="AT173" i="12"/>
  <c r="AT138" i="12"/>
  <c r="AT106" i="12"/>
  <c r="AT130" i="12"/>
  <c r="AT91" i="12"/>
  <c r="AT87" i="12"/>
  <c r="AT98" i="12"/>
  <c r="AT103" i="12"/>
  <c r="AT77" i="12"/>
  <c r="AT68" i="12"/>
  <c r="AT64" i="12"/>
  <c r="AT40" i="12"/>
  <c r="AT84" i="12"/>
  <c r="AT60" i="12"/>
  <c r="AT66" i="12"/>
  <c r="AT41" i="12"/>
  <c r="AT46" i="12"/>
  <c r="AT199" i="12"/>
  <c r="AT205" i="12"/>
  <c r="AT101" i="12"/>
  <c r="AT150" i="12"/>
  <c r="AT195" i="12"/>
  <c r="AT194" i="12"/>
  <c r="AT65" i="12"/>
  <c r="AT59" i="12"/>
  <c r="AT54" i="12"/>
  <c r="AT71" i="12"/>
  <c r="AT58" i="12"/>
  <c r="AT51" i="12"/>
  <c r="AT34" i="12"/>
  <c r="AT27" i="12"/>
  <c r="AT32" i="12"/>
  <c r="AT185" i="12"/>
  <c r="AT188" i="12"/>
  <c r="AT159" i="12"/>
  <c r="AT158" i="12"/>
  <c r="AT147" i="12"/>
  <c r="AT215" i="12"/>
  <c r="AT120" i="12"/>
  <c r="AT133" i="12"/>
  <c r="AT107" i="12"/>
  <c r="AT114" i="12"/>
  <c r="AT146" i="12"/>
  <c r="AT69" i="12"/>
  <c r="AT79" i="12"/>
  <c r="AT102" i="12"/>
  <c r="AT100" i="12"/>
  <c r="AT86" i="12"/>
  <c r="AT74" i="12"/>
  <c r="AT56" i="12"/>
  <c r="AT47" i="12"/>
  <c r="AT55" i="12"/>
  <c r="AT25" i="12"/>
  <c r="AT39" i="12"/>
  <c r="AT157" i="12"/>
  <c r="AT165" i="12"/>
  <c r="AT115" i="12"/>
  <c r="AT167" i="12"/>
  <c r="AT154" i="12"/>
  <c r="AT152" i="12"/>
  <c r="AT104" i="12"/>
  <c r="AT151" i="12"/>
  <c r="AT96" i="12"/>
  <c r="AT160" i="12"/>
  <c r="AT109" i="12"/>
  <c r="AT111" i="12"/>
  <c r="AT61" i="12"/>
  <c r="AT121" i="12"/>
  <c r="AT82" i="12"/>
  <c r="AT30" i="12"/>
  <c r="AT83" i="12"/>
  <c r="AT36" i="12"/>
  <c r="AT50" i="12"/>
  <c r="AT221" i="12"/>
  <c r="AT166" i="12"/>
  <c r="AT169" i="12"/>
  <c r="AT240" i="12"/>
  <c r="AT208" i="12"/>
  <c r="AT186" i="12"/>
  <c r="AT181" i="12"/>
  <c r="AT124" i="12"/>
  <c r="AT123" i="12"/>
  <c r="AT78" i="12"/>
  <c r="AT164" i="12"/>
  <c r="AT122" i="12"/>
  <c r="AT113" i="12"/>
  <c r="AT112" i="12"/>
  <c r="AT85" i="12"/>
  <c r="AT73" i="12"/>
  <c r="AT48" i="12"/>
  <c r="AT38" i="12"/>
  <c r="AT28" i="12"/>
  <c r="AT24" i="12"/>
  <c r="AT251" i="12"/>
  <c r="AT144" i="12"/>
  <c r="AT172" i="12"/>
  <c r="AT94" i="12"/>
  <c r="AT161" i="12"/>
  <c r="AT135" i="12"/>
  <c r="AT137" i="12"/>
  <c r="AT89" i="12"/>
  <c r="AT139" i="12"/>
  <c r="AT90" i="12"/>
  <c r="AT67" i="12"/>
  <c r="AT88" i="12"/>
  <c r="AT70" i="12"/>
  <c r="AT93" i="12"/>
  <c r="AT80" i="12"/>
  <c r="AT81" i="12"/>
  <c r="AT52" i="12"/>
  <c r="AT22" i="12"/>
  <c r="AT42" i="12"/>
  <c r="AT145" i="12"/>
  <c r="AT217" i="12"/>
  <c r="AT117" i="12"/>
  <c r="AT153" i="12"/>
  <c r="AT171" i="12"/>
  <c r="AT95" i="12"/>
  <c r="AT118" i="12"/>
  <c r="AT180" i="12"/>
  <c r="AT119" i="12"/>
  <c r="AT126" i="12"/>
  <c r="AT125" i="12"/>
  <c r="AT131" i="12"/>
  <c r="AT99" i="12"/>
  <c r="AT116" i="12"/>
  <c r="AT110" i="12"/>
  <c r="AT75" i="12"/>
  <c r="AT92" i="12"/>
  <c r="AT53" i="12"/>
  <c r="AT45" i="12"/>
  <c r="AT37" i="12"/>
  <c r="AT19" i="12"/>
  <c r="AT26" i="12"/>
  <c r="AT23" i="12"/>
  <c r="AT43" i="12"/>
  <c r="AT3" i="12"/>
  <c r="AT33" i="12"/>
  <c r="AT18" i="12"/>
  <c r="AT11" i="12"/>
  <c r="AT21" i="12"/>
  <c r="AT10" i="12"/>
  <c r="AT35" i="12"/>
  <c r="AT14" i="12"/>
  <c r="AT7" i="12"/>
  <c r="AT17" i="12"/>
  <c r="AT13" i="12"/>
  <c r="AT4" i="12"/>
  <c r="AT5" i="12"/>
  <c r="AT15" i="12"/>
  <c r="AT9" i="12"/>
  <c r="AT20" i="12"/>
  <c r="AT16" i="12"/>
  <c r="AT8" i="12"/>
  <c r="AT12" i="12"/>
  <c r="AT6" i="12"/>
  <c r="AT2" i="12"/>
  <c r="AR171" i="12"/>
  <c r="AR71" i="12"/>
  <c r="AR217" i="12"/>
  <c r="AR164" i="12"/>
  <c r="AR188" i="12"/>
  <c r="AR123" i="12"/>
  <c r="AR44" i="12"/>
  <c r="AR132" i="12"/>
  <c r="AR146" i="12"/>
  <c r="AR74" i="12"/>
  <c r="AR38" i="12"/>
  <c r="AR187" i="12"/>
  <c r="AR107" i="12"/>
  <c r="AR67" i="12"/>
  <c r="AR94" i="12"/>
  <c r="AR91" i="12"/>
  <c r="AR40" i="12"/>
  <c r="AR82" i="12"/>
  <c r="AR22" i="12"/>
  <c r="AR7" i="12"/>
  <c r="AR19" i="12"/>
  <c r="AR388" i="12"/>
  <c r="AR496" i="12"/>
  <c r="AR607" i="12"/>
  <c r="AR805" i="12"/>
  <c r="AR775" i="12"/>
  <c r="AR798" i="12"/>
  <c r="AR945" i="12"/>
  <c r="AR937" i="12"/>
  <c r="AR971" i="12"/>
  <c r="AR965" i="12"/>
  <c r="AR10" i="12"/>
  <c r="AR9" i="12"/>
  <c r="AR142" i="12"/>
  <c r="A49" i="12"/>
  <c r="AN49" i="12"/>
  <c r="BE49" i="12" s="1"/>
  <c r="AR355" i="12"/>
  <c r="AR345" i="12"/>
  <c r="AR294" i="12"/>
  <c r="AR319" i="12"/>
  <c r="AR136" i="12"/>
  <c r="AR151" i="12"/>
  <c r="AR99" i="12"/>
  <c r="AR45" i="12"/>
  <c r="AR95" i="12"/>
  <c r="AR117" i="12"/>
  <c r="AR122" i="12"/>
  <c r="AR101" i="12"/>
  <c r="AR78" i="12"/>
  <c r="AR57" i="12"/>
  <c r="AR134" i="12"/>
  <c r="AR69" i="12"/>
  <c r="AR56" i="12"/>
  <c r="AR233" i="12"/>
  <c r="AR114" i="12"/>
  <c r="AR88" i="12"/>
  <c r="AR161" i="12"/>
  <c r="AR87" i="12"/>
  <c r="AR148" i="12"/>
  <c r="AR109" i="12"/>
  <c r="AR42" i="12"/>
  <c r="AR6" i="12"/>
  <c r="AR540" i="12"/>
  <c r="AR651" i="12"/>
  <c r="AR878" i="12"/>
  <c r="AR642" i="12"/>
  <c r="AR911" i="12"/>
  <c r="AR938" i="12"/>
  <c r="AR918" i="12"/>
  <c r="AR1020" i="12"/>
  <c r="AP977" i="11"/>
  <c r="AP954" i="11"/>
  <c r="AP807" i="11"/>
  <c r="AP751" i="11"/>
  <c r="AP1010" i="11"/>
  <c r="AP1001" i="11"/>
  <c r="AP972" i="11"/>
  <c r="AP939" i="11"/>
  <c r="AP921" i="11"/>
  <c r="AP867" i="11"/>
  <c r="AP997" i="11"/>
  <c r="AP995" i="11"/>
  <c r="AP980" i="11"/>
  <c r="AP1017" i="11"/>
  <c r="AP970" i="11"/>
  <c r="AP857" i="11"/>
  <c r="AP946" i="11"/>
  <c r="AP905" i="11"/>
  <c r="AP752" i="11"/>
  <c r="AP833" i="11"/>
  <c r="AP814" i="11"/>
  <c r="AP785" i="11"/>
  <c r="AP714" i="11"/>
  <c r="AX652" i="11"/>
  <c r="AP446" i="11"/>
  <c r="AP1026" i="11"/>
  <c r="AP990" i="11"/>
  <c r="AP996" i="11"/>
  <c r="AP961" i="11"/>
  <c r="AP908" i="11"/>
  <c r="AP873" i="11"/>
  <c r="AP849" i="11"/>
  <c r="AP778" i="11"/>
  <c r="AP800" i="11"/>
  <c r="AP770" i="11"/>
  <c r="AP660" i="11"/>
  <c r="AP738" i="11"/>
  <c r="AP545" i="11"/>
  <c r="AP571" i="11"/>
  <c r="AP900" i="11"/>
  <c r="AP878" i="11"/>
  <c r="AP806" i="11"/>
  <c r="AP760" i="11"/>
  <c r="AP782" i="11"/>
  <c r="AP844" i="11"/>
  <c r="AP514" i="11"/>
  <c r="AP595" i="11"/>
  <c r="AP532" i="11"/>
  <c r="AP1014" i="11"/>
  <c r="AP973" i="11"/>
  <c r="AP889" i="11"/>
  <c r="AP831" i="11"/>
  <c r="AP801" i="11"/>
  <c r="AP766" i="11"/>
  <c r="AP777" i="11"/>
  <c r="AP652" i="11"/>
  <c r="W128" i="11"/>
  <c r="AP720" i="11"/>
  <c r="AP502" i="11"/>
  <c r="AP530" i="11"/>
  <c r="AP643" i="11"/>
  <c r="AP696" i="11"/>
  <c r="AV652" i="11"/>
  <c r="AP170" i="11"/>
  <c r="AP500" i="11"/>
  <c r="AP474" i="11"/>
  <c r="AP430" i="11"/>
  <c r="AP177" i="11"/>
  <c r="AP241" i="11"/>
  <c r="AP281" i="11"/>
  <c r="AP121" i="11"/>
  <c r="AP33" i="11"/>
  <c r="AP544" i="11"/>
  <c r="AP529" i="11"/>
  <c r="AP456" i="11"/>
  <c r="AP455" i="11"/>
  <c r="AP321" i="11"/>
  <c r="AP234" i="11"/>
  <c r="AP202" i="11"/>
  <c r="AP117" i="11"/>
  <c r="AP267" i="11"/>
  <c r="Q44" i="11"/>
  <c r="Q252" i="11"/>
  <c r="Q117" i="11"/>
  <c r="Q174" i="11"/>
  <c r="Q210" i="11"/>
  <c r="Q184" i="11"/>
  <c r="Q191" i="11"/>
  <c r="Q165" i="11"/>
  <c r="Q192" i="11"/>
  <c r="Q114" i="11"/>
  <c r="Q154" i="11"/>
  <c r="Q186" i="11"/>
  <c r="Q113" i="11"/>
  <c r="Q119" i="11"/>
  <c r="Q156" i="11"/>
  <c r="Q47" i="11"/>
  <c r="Q83" i="11"/>
  <c r="Q43" i="11"/>
  <c r="Q92" i="11"/>
  <c r="Q161" i="11"/>
  <c r="Q91" i="11"/>
  <c r="Q76" i="11"/>
  <c r="Q146" i="11"/>
  <c r="Q40" i="11"/>
  <c r="Q18" i="11"/>
  <c r="Q257" i="11"/>
  <c r="Q213" i="11"/>
  <c r="Q198" i="11"/>
  <c r="Q166" i="11"/>
  <c r="Q247" i="11"/>
  <c r="Q267" i="11"/>
  <c r="Q211" i="11"/>
  <c r="Q319" i="11"/>
  <c r="Q141" i="11"/>
  <c r="Q157" i="11"/>
  <c r="Q294" i="11"/>
  <c r="Q132" i="11"/>
  <c r="Q158" i="11"/>
  <c r="Q106" i="11"/>
  <c r="Q115" i="11"/>
  <c r="Q152" i="11"/>
  <c r="Q181" i="11"/>
  <c r="Q147" i="11"/>
  <c r="Q126" i="11"/>
  <c r="Q61" i="11"/>
  <c r="Q54" i="11"/>
  <c r="Q27" i="11"/>
  <c r="Q57" i="11"/>
  <c r="Q55" i="11"/>
  <c r="Q65" i="11"/>
  <c r="Q38" i="11"/>
  <c r="Q4" i="11"/>
  <c r="Q19" i="11"/>
  <c r="Q60" i="11"/>
  <c r="Q69" i="11"/>
  <c r="Q35" i="11"/>
  <c r="Q204" i="11"/>
  <c r="Q226" i="11"/>
  <c r="Q270" i="11"/>
  <c r="Q188" i="11"/>
  <c r="Q178" i="11"/>
  <c r="Q134" i="11"/>
  <c r="Q148" i="11"/>
  <c r="Q130" i="11"/>
  <c r="Q153" i="11"/>
  <c r="Q104" i="11"/>
  <c r="Q124" i="11"/>
  <c r="Q171" i="11"/>
  <c r="Q71" i="11"/>
  <c r="Q32" i="11"/>
  <c r="Q102" i="11"/>
  <c r="Q25" i="11"/>
  <c r="Q7" i="11"/>
  <c r="Q36" i="11"/>
  <c r="Q73" i="11"/>
  <c r="Q26" i="11"/>
  <c r="Q63" i="11"/>
  <c r="Q14" i="11"/>
  <c r="Q77" i="11"/>
  <c r="Q3" i="11"/>
  <c r="Q266" i="11"/>
  <c r="Q308" i="11"/>
  <c r="Q278" i="11"/>
  <c r="Q168" i="11"/>
  <c r="Q275" i="11"/>
  <c r="Q240" i="11"/>
  <c r="Q223" i="11"/>
  <c r="Q140" i="11"/>
  <c r="Q197" i="11"/>
  <c r="Q187" i="11"/>
  <c r="Q219" i="11"/>
  <c r="Q101" i="11"/>
  <c r="Q256" i="11"/>
  <c r="Q200" i="11"/>
  <c r="Q144" i="11"/>
  <c r="Q215" i="11"/>
  <c r="Q151" i="11"/>
  <c r="Q123" i="11"/>
  <c r="Q95" i="11"/>
  <c r="Q125" i="11"/>
  <c r="Q33" i="11"/>
  <c r="Q100" i="11"/>
  <c r="Q39" i="11"/>
  <c r="Q12" i="11"/>
  <c r="Q28" i="11"/>
  <c r="Q108" i="11"/>
  <c r="Q53" i="11"/>
  <c r="Q66" i="11"/>
  <c r="Q62" i="11"/>
  <c r="Q23" i="11"/>
  <c r="Q68" i="11"/>
  <c r="Q290" i="11"/>
  <c r="Q309" i="11"/>
  <c r="Q222" i="11"/>
  <c r="Q303" i="11"/>
  <c r="Q212" i="11"/>
  <c r="Q155" i="11"/>
  <c r="Q162" i="11"/>
  <c r="Q269" i="11"/>
  <c r="Q259" i="11"/>
  <c r="Q231" i="11"/>
  <c r="Q172" i="11"/>
  <c r="Q199" i="11"/>
  <c r="Q182" i="11"/>
  <c r="Q251" i="11"/>
  <c r="Q193" i="11"/>
  <c r="Q136" i="11"/>
  <c r="Q255" i="11"/>
  <c r="Q195" i="11"/>
  <c r="Q96" i="11"/>
  <c r="Q78" i="11"/>
  <c r="Q131" i="11"/>
  <c r="Q67" i="11"/>
  <c r="Q58" i="11"/>
  <c r="Q17" i="11"/>
  <c r="Q86" i="11"/>
  <c r="Q121" i="11"/>
  <c r="Q50" i="11"/>
  <c r="Q137" i="11"/>
  <c r="Q24" i="11"/>
  <c r="Q94" i="11"/>
  <c r="Q45" i="11"/>
  <c r="Q98" i="11"/>
  <c r="Q64" i="11"/>
  <c r="Q10" i="11"/>
  <c r="Q103" i="11"/>
  <c r="Q177" i="11"/>
  <c r="Q470" i="11"/>
  <c r="Q127" i="11"/>
  <c r="Q236" i="11"/>
  <c r="Q312" i="11"/>
  <c r="Q179" i="11"/>
  <c r="Q276" i="11"/>
  <c r="Q143" i="11"/>
  <c r="Q205" i="11"/>
  <c r="Q176" i="11"/>
  <c r="Q175" i="11"/>
  <c r="Q209" i="11"/>
  <c r="Q105" i="11"/>
  <c r="Q298" i="11"/>
  <c r="Q138" i="11"/>
  <c r="Q133" i="11"/>
  <c r="Q150" i="11"/>
  <c r="Q122" i="11"/>
  <c r="Q118" i="11"/>
  <c r="Q116" i="11"/>
  <c r="Q79" i="11"/>
  <c r="Q208" i="11"/>
  <c r="Q56" i="11"/>
  <c r="Q112" i="11"/>
  <c r="Q72" i="11"/>
  <c r="Q37" i="11"/>
  <c r="Q139" i="11"/>
  <c r="Q31" i="11"/>
  <c r="Q9" i="11"/>
  <c r="Q16" i="11"/>
  <c r="Q81" i="11"/>
  <c r="Q22" i="11"/>
  <c r="Q1024" i="11"/>
  <c r="Q997" i="11"/>
  <c r="Q995" i="11"/>
  <c r="Q1000" i="11"/>
  <c r="Q959" i="11"/>
  <c r="Q1009" i="11"/>
  <c r="Q880" i="11"/>
  <c r="Q904" i="11"/>
  <c r="Q981" i="11"/>
  <c r="Q845" i="11"/>
  <c r="Q926" i="11"/>
  <c r="Q969" i="11"/>
  <c r="Q932" i="11"/>
  <c r="Q889" i="11"/>
  <c r="Q947" i="11"/>
  <c r="Q908" i="11"/>
  <c r="Q941" i="11"/>
  <c r="Q930" i="11"/>
  <c r="Q943" i="11"/>
  <c r="Q885" i="11"/>
  <c r="Q872" i="11"/>
  <c r="Q746" i="11"/>
  <c r="Q911" i="11"/>
  <c r="Q784" i="11"/>
  <c r="Q806" i="11"/>
  <c r="Q811" i="11"/>
  <c r="Q833" i="11"/>
  <c r="Q898" i="11"/>
  <c r="Q832" i="11"/>
  <c r="Q719" i="11"/>
  <c r="Q758" i="11"/>
  <c r="Q827" i="11"/>
  <c r="Q726" i="11"/>
  <c r="Q779" i="11"/>
  <c r="Q748" i="11"/>
  <c r="Q844" i="11"/>
  <c r="Q903" i="11"/>
  <c r="Q626" i="11"/>
  <c r="Q713" i="11"/>
  <c r="Q774" i="11"/>
  <c r="Q729" i="11"/>
  <c r="Q761" i="11"/>
  <c r="Q771" i="11"/>
  <c r="Q736" i="11"/>
  <c r="Q660" i="11"/>
  <c r="Q712" i="11"/>
  <c r="Q710" i="11"/>
  <c r="Q685" i="11"/>
  <c r="Q686" i="11"/>
  <c r="Q762" i="11"/>
  <c r="Q538" i="11"/>
  <c r="Q665" i="11"/>
  <c r="Q609" i="11"/>
  <c r="Q520" i="11"/>
  <c r="Q564" i="11"/>
  <c r="Q591" i="11"/>
  <c r="Q615" i="11"/>
  <c r="Q467" i="11"/>
  <c r="Q594" i="11"/>
  <c r="Q494" i="11"/>
  <c r="Q527" i="11"/>
  <c r="Q600" i="11"/>
  <c r="Q534" i="11"/>
  <c r="Q490" i="11"/>
  <c r="Q633" i="11"/>
  <c r="Q590" i="11"/>
  <c r="Q472" i="11"/>
  <c r="Q450" i="11"/>
  <c r="Q558" i="11"/>
  <c r="Q349" i="11"/>
  <c r="Q441" i="11"/>
  <c r="Q440" i="11"/>
  <c r="Q529" i="11"/>
  <c r="Q376" i="11"/>
  <c r="Q474" i="11"/>
  <c r="Q324" i="11"/>
  <c r="Q359" i="11"/>
  <c r="Q478" i="11"/>
  <c r="Q227" i="11"/>
  <c r="Q311" i="11"/>
  <c r="Q338" i="11"/>
  <c r="Q429" i="11"/>
  <c r="Q471" i="11"/>
  <c r="Q297" i="11"/>
  <c r="Q292" i="11"/>
  <c r="Q196" i="11"/>
  <c r="Q293" i="11"/>
  <c r="Q241" i="11"/>
  <c r="Q263" i="11"/>
  <c r="Q387" i="11"/>
  <c r="Q279" i="11"/>
  <c r="Q345" i="11"/>
  <c r="Q350" i="11"/>
  <c r="Q329" i="11"/>
  <c r="Q242" i="11"/>
  <c r="Q225" i="11"/>
  <c r="Q280" i="11"/>
  <c r="Q206" i="11"/>
  <c r="Q145" i="11"/>
  <c r="Q220" i="11"/>
  <c r="Q97" i="11"/>
  <c r="Q217" i="11"/>
  <c r="Q218" i="11"/>
  <c r="Q282" i="11"/>
  <c r="Q207" i="11"/>
  <c r="Q291" i="11"/>
  <c r="Q129" i="11"/>
  <c r="Q283" i="11"/>
  <c r="Q203" i="11"/>
  <c r="Q170" i="11"/>
  <c r="Q194" i="11"/>
  <c r="Q107" i="11"/>
  <c r="Q167" i="11"/>
  <c r="Q109" i="11"/>
  <c r="Q180" i="11"/>
  <c r="Q110" i="11"/>
  <c r="Q59" i="11"/>
  <c r="Q34" i="11"/>
  <c r="Q135" i="11"/>
  <c r="Q87" i="11"/>
  <c r="Q30" i="11"/>
  <c r="Q8" i="11"/>
  <c r="Q75" i="11"/>
  <c r="Q2" i="11"/>
  <c r="Q29" i="11"/>
  <c r="Q84" i="11"/>
  <c r="AP988" i="11"/>
  <c r="AP992" i="11"/>
  <c r="AP983" i="11"/>
  <c r="AP963" i="11"/>
  <c r="AP966" i="11"/>
  <c r="AP971" i="11"/>
  <c r="AP945" i="11"/>
  <c r="AP858" i="11"/>
  <c r="AP726" i="11"/>
  <c r="AP799" i="11"/>
  <c r="AP898" i="11"/>
  <c r="AP658" i="11"/>
  <c r="AP734" i="11"/>
  <c r="AP685" i="11"/>
  <c r="AP651" i="11"/>
  <c r="AP638" i="11"/>
  <c r="AP436" i="11"/>
  <c r="AP724" i="11"/>
  <c r="AP520" i="11"/>
  <c r="AP580" i="11"/>
  <c r="AP594" i="11"/>
  <c r="AP548" i="11"/>
  <c r="AP581" i="11"/>
  <c r="AT317" i="11"/>
  <c r="AP491" i="11"/>
  <c r="AP389" i="11"/>
  <c r="AP425" i="11"/>
  <c r="AP572" i="11"/>
  <c r="AP526" i="11"/>
  <c r="AP419" i="11"/>
  <c r="AP498" i="11"/>
  <c r="AP462" i="11"/>
  <c r="AP333" i="11"/>
  <c r="AP351" i="11"/>
  <c r="AP475" i="11"/>
  <c r="Q317" i="11"/>
  <c r="AP342" i="11"/>
  <c r="AP378" i="11"/>
  <c r="AP258" i="11"/>
  <c r="AP293" i="11"/>
  <c r="AP288" i="11"/>
  <c r="AP291" i="11"/>
  <c r="AP115" i="11"/>
  <c r="AP160" i="11"/>
  <c r="AP144" i="11"/>
  <c r="AP100" i="11"/>
  <c r="Q90" i="11"/>
  <c r="AP484" i="11"/>
  <c r="AP409" i="11"/>
  <c r="AP512" i="11"/>
  <c r="AP399" i="11"/>
  <c r="AP415" i="11"/>
  <c r="AP384" i="11"/>
  <c r="AP404" i="11"/>
  <c r="AP327" i="11"/>
  <c r="AP175" i="11"/>
  <c r="AP948" i="11"/>
  <c r="AP1018" i="11"/>
  <c r="AP1019" i="11"/>
  <c r="AP989" i="11"/>
  <c r="AP991" i="11"/>
  <c r="AP843" i="11"/>
  <c r="AP784" i="11"/>
  <c r="AP920" i="11"/>
  <c r="AP678" i="11"/>
  <c r="AP791" i="11"/>
  <c r="AP758" i="11"/>
  <c r="AP740" i="11"/>
  <c r="AP1022" i="11"/>
  <c r="AP993" i="11"/>
  <c r="AP880" i="11"/>
  <c r="AP959" i="11"/>
  <c r="AP953" i="11"/>
  <c r="AP918" i="11"/>
  <c r="AP987" i="11"/>
  <c r="AP968" i="11"/>
  <c r="AP999" i="11"/>
  <c r="AP947" i="11"/>
  <c r="AP936" i="11"/>
  <c r="AP955" i="11"/>
  <c r="AP903" i="11"/>
  <c r="AP925" i="11"/>
  <c r="AP854" i="11"/>
  <c r="AP866" i="11"/>
  <c r="AP931" i="11"/>
  <c r="AP775" i="11"/>
  <c r="AP892" i="11"/>
  <c r="AP884" i="11"/>
  <c r="AP876" i="11"/>
  <c r="AP707" i="11"/>
  <c r="AP694" i="11"/>
  <c r="AP850" i="11"/>
  <c r="AP748" i="11"/>
  <c r="AP735" i="11"/>
  <c r="AP701" i="11"/>
  <c r="AP877" i="11"/>
  <c r="AP722" i="11"/>
  <c r="AP669" i="11"/>
  <c r="AP725" i="11"/>
  <c r="AP607" i="11"/>
  <c r="AP617" i="11"/>
  <c r="AP567" i="11"/>
  <c r="AP797" i="11"/>
  <c r="AP577" i="11"/>
  <c r="AP531" i="11"/>
  <c r="AP683" i="11"/>
  <c r="AP556" i="11"/>
  <c r="AP578" i="11"/>
  <c r="AP610" i="11"/>
  <c r="AP472" i="11"/>
  <c r="AP496" i="11"/>
  <c r="AP453" i="11"/>
  <c r="AP373" i="11"/>
  <c r="AP499" i="11"/>
  <c r="AP397" i="11"/>
  <c r="AP407" i="11"/>
  <c r="AP381" i="11"/>
  <c r="AP376" i="11"/>
  <c r="AP375" i="11"/>
  <c r="AP253" i="11"/>
  <c r="AP464" i="11"/>
  <c r="AP311" i="11"/>
  <c r="AP497" i="11"/>
  <c r="AP300" i="11"/>
  <c r="AP301" i="11"/>
  <c r="AP232" i="11"/>
  <c r="AP372" i="11"/>
  <c r="AP240" i="11"/>
  <c r="AP246" i="11"/>
  <c r="AP189" i="11"/>
  <c r="AP119" i="11"/>
  <c r="AP104" i="11"/>
  <c r="AP81" i="11"/>
  <c r="AP763" i="11"/>
  <c r="AP559" i="11"/>
  <c r="AP729" i="11"/>
  <c r="AP716" i="11"/>
  <c r="AP676" i="11"/>
  <c r="AP647" i="11"/>
  <c r="AP656" i="11"/>
  <c r="AP675" i="11"/>
  <c r="AP688" i="11"/>
  <c r="AP662" i="11"/>
  <c r="AP568" i="11"/>
  <c r="AP434" i="11"/>
  <c r="AP646" i="11"/>
  <c r="AP480" i="11"/>
  <c r="AP519" i="11"/>
  <c r="AP443" i="11"/>
  <c r="AP420" i="11"/>
  <c r="AP426" i="11"/>
  <c r="AP551" i="11"/>
  <c r="AP563" i="11"/>
  <c r="AP540" i="11"/>
  <c r="AP317" i="11"/>
  <c r="AP495" i="11"/>
  <c r="AP618" i="11"/>
  <c r="AP363" i="11"/>
  <c r="AP359" i="11"/>
  <c r="AP299" i="11"/>
  <c r="AP428" i="11"/>
  <c r="AP454" i="11"/>
  <c r="AP448" i="11"/>
  <c r="AP439" i="11"/>
  <c r="AP292" i="11"/>
  <c r="AP315" i="11"/>
  <c r="AP279" i="11"/>
  <c r="AP343" i="11"/>
  <c r="AP231" i="11"/>
  <c r="AP296" i="11"/>
  <c r="AP183" i="11"/>
  <c r="AX128" i="11"/>
  <c r="AV128" i="11"/>
  <c r="AP120" i="11"/>
  <c r="AP131" i="11"/>
  <c r="AP52" i="11"/>
  <c r="AP45" i="11"/>
  <c r="AP657" i="11"/>
  <c r="AP747" i="11"/>
  <c r="AP591" i="11"/>
  <c r="AP1005" i="11"/>
  <c r="AP1006" i="11"/>
  <c r="AP975" i="11"/>
  <c r="AP1028" i="11"/>
  <c r="AP1016" i="11"/>
  <c r="AP1015" i="11"/>
  <c r="AP949" i="11"/>
  <c r="AP790" i="11"/>
  <c r="AP998" i="11"/>
  <c r="AP950" i="11"/>
  <c r="AP912" i="11"/>
  <c r="AP882" i="11"/>
  <c r="AP929" i="11"/>
  <c r="AP934" i="11"/>
  <c r="AP919" i="11"/>
  <c r="AP923" i="11"/>
  <c r="AP862" i="11"/>
  <c r="AP885" i="11"/>
  <c r="AP911" i="11"/>
  <c r="AP841" i="11"/>
  <c r="AP626" i="11"/>
  <c r="AP868" i="11"/>
  <c r="AP765" i="11"/>
  <c r="AP703" i="11"/>
  <c r="AP822" i="11"/>
  <c r="AP830" i="11"/>
  <c r="AP808" i="11"/>
  <c r="AP732" i="11"/>
  <c r="AP764" i="11"/>
  <c r="AP702" i="11"/>
  <c r="AP773" i="11"/>
  <c r="AP539" i="11"/>
  <c r="Q652" i="11"/>
  <c r="AP659" i="11"/>
  <c r="AP755" i="11"/>
  <c r="AP555" i="11"/>
  <c r="AP579" i="11"/>
  <c r="AP538" i="11"/>
  <c r="AP627" i="11"/>
  <c r="AP535" i="11"/>
  <c r="AP481" i="11"/>
  <c r="AP633" i="11"/>
  <c r="AP437" i="11"/>
  <c r="AP394" i="11"/>
  <c r="AP640" i="11"/>
  <c r="AP562" i="11"/>
  <c r="AP386" i="11"/>
  <c r="AP354" i="11"/>
  <c r="AP348" i="11"/>
  <c r="AP349" i="11"/>
  <c r="AP374" i="11"/>
  <c r="AP460" i="11"/>
  <c r="AP249" i="11"/>
  <c r="AP438" i="11"/>
  <c r="AP358" i="11"/>
  <c r="AP303" i="11"/>
  <c r="AP97" i="11"/>
  <c r="AP216" i="11"/>
  <c r="AP213" i="11"/>
  <c r="AP194" i="11"/>
  <c r="AP49" i="11"/>
  <c r="AP674" i="11"/>
  <c r="AP663" i="11"/>
  <c r="AP1031" i="11"/>
  <c r="AP952" i="11"/>
  <c r="AP1012" i="11"/>
  <c r="AP1027" i="11"/>
  <c r="AP1009" i="11"/>
  <c r="AP1025" i="11"/>
  <c r="AP958" i="11"/>
  <c r="AP969" i="11"/>
  <c r="AP845" i="11"/>
  <c r="AP887" i="11"/>
  <c r="AP883" i="11"/>
  <c r="AP916" i="11"/>
  <c r="AP888" i="11"/>
  <c r="AP821" i="11"/>
  <c r="AP865" i="11"/>
  <c r="AP392" i="11"/>
  <c r="AP780" i="11"/>
  <c r="AP872" i="11"/>
  <c r="AP750" i="11"/>
  <c r="AP731" i="11"/>
  <c r="AP864" i="11"/>
  <c r="AP768" i="11"/>
  <c r="AP684" i="11"/>
  <c r="AP774" i="11"/>
  <c r="AP852" i="11"/>
  <c r="AP853" i="11"/>
  <c r="AP757" i="11"/>
  <c r="AP753" i="11"/>
  <c r="AP661" i="11"/>
  <c r="AP718" i="11"/>
  <c r="AP634" i="11"/>
  <c r="AP695" i="11"/>
  <c r="AP566" i="11"/>
  <c r="AP761" i="11"/>
  <c r="AP686" i="11"/>
  <c r="AP522" i="11"/>
  <c r="AP605" i="11"/>
  <c r="AP467" i="11"/>
  <c r="AP468" i="11"/>
  <c r="AP588" i="11"/>
  <c r="AP507" i="11"/>
  <c r="AP501" i="11"/>
  <c r="AP492" i="11"/>
  <c r="AP615" i="11"/>
  <c r="AP506" i="11"/>
  <c r="AP513" i="11"/>
  <c r="AP360" i="11"/>
  <c r="AP503" i="11"/>
  <c r="AP441" i="11"/>
  <c r="AP490" i="11"/>
  <c r="AP429" i="11"/>
  <c r="AP451" i="11"/>
  <c r="AP335" i="11"/>
  <c r="AP517" i="11"/>
  <c r="AP422" i="11"/>
  <c r="AP322" i="11"/>
  <c r="AP340" i="11"/>
  <c r="AP222" i="11"/>
  <c r="AP307" i="11"/>
  <c r="AP278" i="11"/>
  <c r="AP305" i="11"/>
  <c r="AP274" i="11"/>
  <c r="AP294" i="11"/>
  <c r="AP145" i="11"/>
  <c r="AP184" i="11"/>
  <c r="AP270" i="11"/>
  <c r="AP116" i="11"/>
  <c r="AP672" i="11"/>
  <c r="AP680" i="11"/>
  <c r="AP479" i="11"/>
  <c r="AP682" i="11"/>
  <c r="AP697" i="11"/>
  <c r="AP705" i="11"/>
  <c r="AP587" i="11"/>
  <c r="AP602" i="11"/>
  <c r="AP385" i="11"/>
  <c r="AP469" i="11"/>
  <c r="AP447" i="11"/>
  <c r="AP637" i="11"/>
  <c r="AP371" i="11"/>
  <c r="AP489" i="11"/>
  <c r="AP518" i="11"/>
  <c r="AP463" i="11"/>
  <c r="AP524" i="11"/>
  <c r="AP326" i="11"/>
  <c r="AP334" i="11"/>
  <c r="AP306" i="11"/>
  <c r="AP414" i="11"/>
  <c r="AP516" i="11"/>
  <c r="AP366" i="11"/>
  <c r="AP367" i="11"/>
  <c r="AP290" i="11"/>
  <c r="AP310" i="11"/>
  <c r="AP212" i="11"/>
  <c r="AP174" i="11"/>
  <c r="AP141" i="11"/>
  <c r="AP217" i="11"/>
  <c r="AP298" i="11"/>
  <c r="AP118" i="11"/>
  <c r="AP1030" i="11"/>
  <c r="AP1020" i="11"/>
  <c r="AP1003" i="11"/>
  <c r="AP895" i="11"/>
  <c r="AP828" i="11"/>
  <c r="AP964" i="11"/>
  <c r="AP933" i="11"/>
  <c r="AP944" i="11"/>
  <c r="AP927" i="11"/>
  <c r="AP937" i="11"/>
  <c r="AP742" i="11"/>
  <c r="AP910" i="11"/>
  <c r="AP811" i="11"/>
  <c r="AP891" i="11"/>
  <c r="AP815" i="11"/>
  <c r="AP896" i="11"/>
  <c r="AP762" i="11"/>
  <c r="AP812" i="11"/>
  <c r="AP829" i="11"/>
  <c r="AP754" i="11"/>
  <c r="AP642" i="11"/>
  <c r="AP817" i="11"/>
  <c r="AP681" i="11"/>
  <c r="AP625" i="11"/>
  <c r="AP645" i="11"/>
  <c r="AP614" i="11"/>
  <c r="AP542" i="11"/>
  <c r="AP550" i="11"/>
  <c r="AP641" i="11"/>
  <c r="AP573" i="11"/>
  <c r="AP665" i="11"/>
  <c r="AP534" i="11"/>
  <c r="AP510" i="11"/>
  <c r="AP608" i="11"/>
  <c r="AP590" i="11"/>
  <c r="AP433" i="11"/>
  <c r="AP508" i="11"/>
  <c r="AP521" i="11"/>
  <c r="AP557" i="11"/>
  <c r="AP533" i="11"/>
  <c r="AP528" i="11"/>
  <c r="AP265" i="11"/>
  <c r="AP461" i="11"/>
  <c r="AP493" i="11"/>
  <c r="AP272" i="11"/>
  <c r="AP227" i="11"/>
  <c r="AP552" i="11"/>
  <c r="AP379" i="11"/>
  <c r="AP336" i="11"/>
  <c r="AP400" i="11"/>
  <c r="AP408" i="11"/>
  <c r="AP284" i="11"/>
  <c r="AP127" i="11"/>
  <c r="AP329" i="11"/>
  <c r="AP406" i="11"/>
  <c r="AP262" i="11"/>
  <c r="AP198" i="11"/>
  <c r="AP229" i="11"/>
  <c r="AP142" i="11"/>
  <c r="AP134" i="11"/>
  <c r="AP132" i="11"/>
  <c r="AP191" i="11"/>
  <c r="AP185" i="11"/>
  <c r="AP280" i="11"/>
  <c r="AP105" i="11"/>
  <c r="AP207" i="11"/>
  <c r="AP312" i="11"/>
  <c r="AP256" i="11"/>
  <c r="AP218" i="11"/>
  <c r="AP169" i="11"/>
  <c r="AP235" i="11"/>
  <c r="AP347" i="11"/>
  <c r="AP266" i="11"/>
  <c r="AP243" i="11"/>
  <c r="AP344" i="11"/>
  <c r="AP314" i="11"/>
  <c r="AP410" i="11"/>
  <c r="AP357" i="11"/>
  <c r="AP418" i="11"/>
  <c r="AP244" i="11"/>
  <c r="AP331" i="11"/>
  <c r="AP313" i="11"/>
  <c r="AP295" i="11"/>
  <c r="AP452" i="11"/>
  <c r="AP297" i="11"/>
  <c r="AP405" i="11"/>
  <c r="AP444" i="11"/>
  <c r="AP612" i="11"/>
  <c r="AP601" i="11"/>
  <c r="AP402" i="11"/>
  <c r="AP396" i="11"/>
  <c r="AP541" i="11"/>
  <c r="AP377" i="11"/>
  <c r="AP543" i="11"/>
  <c r="AP527" i="11"/>
  <c r="AP459" i="11"/>
  <c r="AP250" i="11"/>
  <c r="AP261" i="11"/>
  <c r="AP483" i="11"/>
  <c r="AP560" i="11"/>
  <c r="AP511" i="11"/>
  <c r="AP603" i="11"/>
  <c r="AP365" i="11"/>
  <c r="AP515" i="11"/>
  <c r="AP611" i="11"/>
  <c r="AP706" i="11"/>
  <c r="AP476" i="11"/>
  <c r="AP693" i="11"/>
  <c r="AP698" i="11"/>
  <c r="AP709" i="11"/>
  <c r="AP569" i="11"/>
  <c r="AP589" i="11"/>
  <c r="AP711" i="11"/>
  <c r="AP666" i="11"/>
  <c r="AP710" i="11"/>
  <c r="AP593" i="11"/>
  <c r="AP636" i="11"/>
  <c r="AP741" i="11"/>
  <c r="AP586" i="11"/>
  <c r="AP673" i="11"/>
  <c r="AP677" i="11"/>
  <c r="AP787" i="11"/>
  <c r="AP664" i="11"/>
  <c r="AP721" i="11"/>
  <c r="AP779" i="11"/>
  <c r="AP713" i="11"/>
  <c r="AP727" i="11"/>
  <c r="AP624" i="11"/>
  <c r="AP700" i="11"/>
  <c r="AP796" i="11"/>
  <c r="AP798" i="11"/>
  <c r="AP746" i="11"/>
  <c r="AP906" i="11"/>
  <c r="AP823" i="11"/>
  <c r="AP874" i="11"/>
  <c r="AP825" i="11"/>
  <c r="AP846" i="11"/>
  <c r="AP839" i="11"/>
  <c r="AP922" i="11"/>
  <c r="AP901" i="11"/>
  <c r="AP879" i="11"/>
  <c r="AP957" i="11"/>
  <c r="AP928" i="11"/>
  <c r="AP902" i="11"/>
  <c r="AP962" i="11"/>
  <c r="AP171" i="11"/>
  <c r="AP195" i="11"/>
  <c r="AP113" i="11"/>
  <c r="AP208" i="11"/>
  <c r="AP95" i="11"/>
  <c r="AP238" i="11"/>
  <c r="AP162" i="11"/>
  <c r="AP220" i="11"/>
  <c r="AP188" i="11"/>
  <c r="AP193" i="11"/>
  <c r="AP157" i="11"/>
  <c r="AP205" i="11"/>
  <c r="AP182" i="11"/>
  <c r="AP230" i="11"/>
  <c r="AP268" i="11"/>
  <c r="AP214" i="11"/>
  <c r="AP263" i="11"/>
  <c r="AP350" i="11"/>
  <c r="AP242" i="11"/>
  <c r="AP320" i="11"/>
  <c r="AP225" i="11"/>
  <c r="AP339" i="11"/>
  <c r="AP341" i="11"/>
  <c r="AP632" i="11"/>
  <c r="AP679" i="11"/>
  <c r="AP639" i="11"/>
  <c r="AP667" i="11"/>
  <c r="AP655" i="11"/>
  <c r="AP737" i="11"/>
  <c r="AP730" i="11"/>
  <c r="AP837" i="11"/>
  <c r="AP743" i="11"/>
  <c r="AP668" i="11"/>
  <c r="AP827" i="11"/>
  <c r="AP805" i="11"/>
  <c r="AP809" i="11"/>
  <c r="AP715" i="11"/>
  <c r="AP649" i="11"/>
  <c r="AP570" i="11"/>
  <c r="AP786" i="11"/>
  <c r="AP759" i="11"/>
  <c r="AP671" i="11"/>
  <c r="AP803" i="11"/>
  <c r="AP835" i="11"/>
  <c r="AP769" i="11"/>
  <c r="AP935" i="11"/>
  <c r="AP890" i="11"/>
  <c r="AP648" i="11"/>
  <c r="AP733" i="11"/>
  <c r="AP870" i="11"/>
  <c r="AP842" i="11"/>
  <c r="AP881" i="11"/>
  <c r="AP917" i="11"/>
  <c r="AP894" i="11"/>
  <c r="AP897" i="11"/>
  <c r="AP978" i="11"/>
  <c r="AP941" i="11"/>
  <c r="AP904" i="11"/>
  <c r="AP869" i="11"/>
  <c r="AP942" i="11"/>
  <c r="AP1004" i="11"/>
  <c r="AP951" i="11"/>
  <c r="AP982" i="11"/>
  <c r="AP1011" i="11"/>
  <c r="AP728" i="11"/>
  <c r="AP976" i="11"/>
  <c r="AP1021" i="11"/>
  <c r="AP1024" i="11"/>
  <c r="AP965" i="11"/>
  <c r="AP237" i="11"/>
  <c r="AP355" i="11"/>
  <c r="AP226" i="11"/>
  <c r="AP204" i="11"/>
  <c r="AP251" i="11"/>
  <c r="AP247" i="11"/>
  <c r="AP275" i="11"/>
  <c r="AP260" i="11"/>
  <c r="AP236" i="11"/>
  <c r="AP224" i="11"/>
  <c r="AP286" i="11"/>
  <c r="AP328" i="11"/>
  <c r="AP190" i="11"/>
  <c r="AP287" i="11"/>
  <c r="AP368" i="11"/>
  <c r="AP332" i="11"/>
  <c r="AP345" i="11"/>
  <c r="AP352" i="11"/>
  <c r="AP382" i="11"/>
  <c r="AP346" i="11"/>
  <c r="AP338" i="11"/>
  <c r="AP421" i="11"/>
  <c r="AP395" i="11"/>
  <c r="AP435" i="11"/>
  <c r="AP478" i="11"/>
  <c r="AP254" i="11"/>
  <c r="AP471" i="11"/>
  <c r="AP505" i="11"/>
  <c r="AP537" i="11"/>
  <c r="AP558" i="11"/>
  <c r="AP391" i="11"/>
  <c r="AP485" i="11"/>
  <c r="AP547" i="11"/>
  <c r="AP473" i="11"/>
  <c r="AP635" i="11"/>
  <c r="AP523" i="11"/>
  <c r="AP440" i="11"/>
  <c r="AP369" i="11"/>
  <c r="AP423" i="11"/>
  <c r="AP630" i="11"/>
  <c r="AP600" i="11"/>
  <c r="AP546" i="11"/>
  <c r="AP482" i="11"/>
  <c r="AP565" i="11"/>
  <c r="AP271" i="11"/>
  <c r="AP606" i="11"/>
  <c r="AP536" i="11"/>
  <c r="AP629" i="11"/>
  <c r="AP699" i="11"/>
  <c r="AP616" i="11"/>
  <c r="AP619" i="11"/>
  <c r="AP691" i="11"/>
  <c r="AP622" i="11"/>
  <c r="AP592" i="11"/>
  <c r="AP736" i="11"/>
  <c r="AP687" i="11"/>
  <c r="AP465" i="11"/>
  <c r="AP653" i="11"/>
  <c r="AP584" i="11"/>
  <c r="AP553" i="11"/>
  <c r="AP824" i="11"/>
  <c r="AP744" i="11"/>
  <c r="AP708" i="11"/>
  <c r="AP783" i="11"/>
  <c r="AP776" i="11"/>
  <c r="AP860" i="11"/>
  <c r="AP767" i="11"/>
  <c r="AP788" i="11"/>
  <c r="AP604" i="11"/>
  <c r="AP813" i="11"/>
  <c r="AP859" i="11"/>
  <c r="AP851" i="11"/>
  <c r="AP772" i="11"/>
  <c r="AP855" i="11"/>
  <c r="AP789" i="11"/>
  <c r="AP861" i="11"/>
  <c r="AP930" i="11"/>
  <c r="AP924" i="11"/>
  <c r="AP856" i="11"/>
  <c r="AP158" i="11"/>
  <c r="AP101" i="11"/>
  <c r="AP167" i="11"/>
  <c r="AP138" i="11"/>
  <c r="AP136" i="11"/>
  <c r="AP219" i="11"/>
  <c r="AP719" i="11"/>
  <c r="AP832" i="11"/>
  <c r="AP704" i="11"/>
  <c r="AP886" i="11"/>
  <c r="AP781" i="11"/>
  <c r="AP847" i="11"/>
  <c r="AP792" i="11"/>
  <c r="AP26" i="11"/>
  <c r="AP23" i="11"/>
  <c r="AP55" i="11"/>
  <c r="AP54" i="11"/>
  <c r="AP87" i="11"/>
  <c r="AP233" i="11"/>
  <c r="AP143" i="11"/>
  <c r="AX142" i="11"/>
  <c r="AP221" i="11"/>
  <c r="AP114" i="11"/>
  <c r="AV44" i="11"/>
  <c r="AP133" i="11"/>
  <c r="AP264" i="11"/>
  <c r="AT1029" i="11"/>
  <c r="AT1022" i="11"/>
  <c r="AT997" i="11"/>
  <c r="AT965" i="11"/>
  <c r="AT1006" i="11"/>
  <c r="AT988" i="11"/>
  <c r="AT1007" i="11"/>
  <c r="AT1031" i="11"/>
  <c r="AT1026" i="11"/>
  <c r="AT1017" i="11"/>
  <c r="AT1019" i="11"/>
  <c r="AT995" i="11"/>
  <c r="AT1003" i="11"/>
  <c r="AT948" i="11"/>
  <c r="AT1025" i="11"/>
  <c r="AT1009" i="11"/>
  <c r="AT1013" i="11"/>
  <c r="AT880" i="11"/>
  <c r="AT949" i="11"/>
  <c r="AT1030" i="11"/>
  <c r="AT1021" i="11"/>
  <c r="AT1016" i="11"/>
  <c r="AT979" i="11"/>
  <c r="AT1010" i="11"/>
  <c r="AT1000" i="11"/>
  <c r="AT1012" i="11"/>
  <c r="AT998" i="11"/>
  <c r="AT1001" i="11"/>
  <c r="AT1004" i="11"/>
  <c r="AT996" i="11"/>
  <c r="AT981" i="11"/>
  <c r="AT969" i="11"/>
  <c r="AT1028" i="11"/>
  <c r="AT728" i="11"/>
  <c r="AT749" i="11"/>
  <c r="AT959" i="11"/>
  <c r="AT1011" i="11"/>
  <c r="AT1027" i="11"/>
  <c r="AT986" i="11"/>
  <c r="AT1020" i="11"/>
  <c r="AT926" i="11"/>
  <c r="AT987" i="11"/>
  <c r="AT1023" i="11"/>
  <c r="AT1014" i="11"/>
  <c r="AT980" i="11"/>
  <c r="AT964" i="11"/>
  <c r="AT983" i="11"/>
  <c r="AT975" i="11"/>
  <c r="AT967" i="11"/>
  <c r="AT952" i="11"/>
  <c r="AT1015" i="11"/>
  <c r="AT993" i="11"/>
  <c r="AT950" i="11"/>
  <c r="AT985" i="11"/>
  <c r="AT904" i="11"/>
  <c r="AT1018" i="11"/>
  <c r="AT990" i="11"/>
  <c r="AT976" i="11"/>
  <c r="AT991" i="11"/>
  <c r="AT961" i="11"/>
  <c r="AT973" i="11"/>
  <c r="AT947" i="11"/>
  <c r="AT1002" i="11"/>
  <c r="AT999" i="11"/>
  <c r="AT994" i="11"/>
  <c r="AT1024" i="11"/>
  <c r="AT1008" i="11"/>
  <c r="AT1005" i="11"/>
  <c r="AT895" i="11"/>
  <c r="AT960" i="11"/>
  <c r="AT977" i="11"/>
  <c r="AT790" i="11"/>
  <c r="AT974" i="11"/>
  <c r="AT942" i="11"/>
  <c r="AT869" i="11"/>
  <c r="AT915" i="11"/>
  <c r="AT893" i="11"/>
  <c r="AT828" i="11"/>
  <c r="AT978" i="11"/>
  <c r="AT951" i="11"/>
  <c r="AT928" i="11"/>
  <c r="AT956" i="11"/>
  <c r="AT984" i="11"/>
  <c r="AT953" i="11"/>
  <c r="AT971" i="11"/>
  <c r="AT918" i="11"/>
  <c r="AT845" i="11"/>
  <c r="AT933" i="11"/>
  <c r="AT857" i="11"/>
  <c r="AT795" i="11"/>
  <c r="AT938" i="11"/>
  <c r="AT939" i="11"/>
  <c r="AT946" i="11"/>
  <c r="AT917" i="11"/>
  <c r="AT916" i="11"/>
  <c r="AT972" i="11"/>
  <c r="AT958" i="11"/>
  <c r="AT966" i="11"/>
  <c r="AT970" i="11"/>
  <c r="AT982" i="11"/>
  <c r="AT944" i="11"/>
  <c r="AT927" i="11"/>
  <c r="AT930" i="11"/>
  <c r="AT943" i="11"/>
  <c r="AT912" i="11"/>
  <c r="AT989" i="11"/>
  <c r="AT932" i="11"/>
  <c r="AT937" i="11"/>
  <c r="AT957" i="11"/>
  <c r="AT968" i="11"/>
  <c r="AT940" i="11"/>
  <c r="AT955" i="11"/>
  <c r="AT954" i="11"/>
  <c r="AT992" i="11"/>
  <c r="AT963" i="11"/>
  <c r="AT936" i="11"/>
  <c r="AT962" i="11"/>
  <c r="AT882" i="11"/>
  <c r="AT900" i="11"/>
  <c r="AT908" i="11"/>
  <c r="AT856" i="11"/>
  <c r="AT929" i="11"/>
  <c r="AT919" i="11"/>
  <c r="AT792" i="11"/>
  <c r="AT920" i="11"/>
  <c r="AT888" i="11"/>
  <c r="AT931" i="11"/>
  <c r="AT742" i="11"/>
  <c r="AT897" i="11"/>
  <c r="AT909" i="11"/>
  <c r="AT903" i="11"/>
  <c r="AT846" i="11"/>
  <c r="AT894" i="11"/>
  <c r="AT941" i="11"/>
  <c r="AT889" i="11"/>
  <c r="AT879" i="11"/>
  <c r="AT843" i="11"/>
  <c r="AT913" i="11"/>
  <c r="AT924" i="11"/>
  <c r="AT781" i="11"/>
  <c r="AT881" i="11"/>
  <c r="AT821" i="11"/>
  <c r="AT925" i="11"/>
  <c r="AT945" i="11"/>
  <c r="AT887" i="11"/>
  <c r="AT733" i="11"/>
  <c r="AT862" i="11"/>
  <c r="AT392" i="11"/>
  <c r="AT923" i="11"/>
  <c r="AT902" i="11"/>
  <c r="AT818" i="11"/>
  <c r="AT804" i="11"/>
  <c r="AT911" i="11"/>
  <c r="AT934" i="11"/>
  <c r="AT914" i="11"/>
  <c r="AT873" i="11"/>
  <c r="AT935" i="11"/>
  <c r="AT858" i="11"/>
  <c r="AT801" i="11"/>
  <c r="AT865" i="11"/>
  <c r="AT875" i="11"/>
  <c r="AT922" i="11"/>
  <c r="AT863" i="11"/>
  <c r="AT780" i="11"/>
  <c r="AT848" i="11"/>
  <c r="AT746" i="11"/>
  <c r="AT825" i="11"/>
  <c r="AT752" i="11"/>
  <c r="AT800" i="11"/>
  <c r="AT854" i="11"/>
  <c r="AT769" i="11"/>
  <c r="AT849" i="11"/>
  <c r="AT851" i="11"/>
  <c r="AT839" i="11"/>
  <c r="AT803" i="11"/>
  <c r="AT885" i="11"/>
  <c r="AT874" i="11"/>
  <c r="AT870" i="11"/>
  <c r="AT835" i="11"/>
  <c r="AT830" i="11"/>
  <c r="AT866" i="11"/>
  <c r="AT807" i="11"/>
  <c r="AT760" i="11"/>
  <c r="AT847" i="11"/>
  <c r="AT907" i="11"/>
  <c r="AT910" i="11"/>
  <c r="AT892" i="11"/>
  <c r="AT896" i="11"/>
  <c r="AT890" i="11"/>
  <c r="AT876" i="11"/>
  <c r="AT784" i="11"/>
  <c r="AT860" i="11"/>
  <c r="AT850" i="11"/>
  <c r="AT921" i="11"/>
  <c r="AT806" i="11"/>
  <c r="AT823" i="11"/>
  <c r="AT877" i="11"/>
  <c r="AT883" i="11"/>
  <c r="AT820" i="11"/>
  <c r="AT884" i="11"/>
  <c r="AT886" i="11"/>
  <c r="AT836" i="11"/>
  <c r="AT811" i="11"/>
  <c r="AT750" i="11"/>
  <c r="AT859" i="11"/>
  <c r="AT826" i="11"/>
  <c r="AT898" i="11"/>
  <c r="AT905" i="11"/>
  <c r="AT704" i="11"/>
  <c r="AT831" i="11"/>
  <c r="AT906" i="11"/>
  <c r="AT842" i="11"/>
  <c r="AT772" i="11"/>
  <c r="AT731" i="11"/>
  <c r="AT832" i="11"/>
  <c r="AT867" i="11"/>
  <c r="AT798" i="11"/>
  <c r="AT684" i="11"/>
  <c r="AT690" i="11"/>
  <c r="AT844" i="11"/>
  <c r="AT868" i="11"/>
  <c r="AT834" i="11"/>
  <c r="AT774" i="11"/>
  <c r="AT899" i="11"/>
  <c r="AT827" i="11"/>
  <c r="AT871" i="11"/>
  <c r="AT739" i="11"/>
  <c r="AT838" i="11"/>
  <c r="AT840" i="11"/>
  <c r="AT805" i="11"/>
  <c r="AT707" i="11"/>
  <c r="AT819" i="11"/>
  <c r="AT743" i="11"/>
  <c r="AT721" i="11"/>
  <c r="AT649" i="11"/>
  <c r="AT812" i="11"/>
  <c r="AT767" i="11"/>
  <c r="AT758" i="11"/>
  <c r="AT730" i="11"/>
  <c r="AT604" i="11"/>
  <c r="AT703" i="11"/>
  <c r="AT765" i="11"/>
  <c r="AT719" i="11"/>
  <c r="AT799" i="11"/>
  <c r="AT786" i="11"/>
  <c r="AT814" i="11"/>
  <c r="AT783" i="11"/>
  <c r="AT681" i="11"/>
  <c r="AT726" i="11"/>
  <c r="AT657" i="11"/>
  <c r="AT763" i="11"/>
  <c r="AT566" i="11"/>
  <c r="AT810" i="11"/>
  <c r="AT861" i="11"/>
  <c r="AT878" i="11"/>
  <c r="AT789" i="11"/>
  <c r="AT853" i="11"/>
  <c r="AT841" i="11"/>
  <c r="AT788" i="11"/>
  <c r="AT796" i="11"/>
  <c r="AT852" i="11"/>
  <c r="AT747" i="11"/>
  <c r="AT768" i="11"/>
  <c r="AT735" i="11"/>
  <c r="AT754" i="11"/>
  <c r="AT794" i="11"/>
  <c r="AT692" i="11"/>
  <c r="AT628" i="11"/>
  <c r="AT748" i="11"/>
  <c r="AT664" i="11"/>
  <c r="AT740" i="11"/>
  <c r="AT751" i="11"/>
  <c r="AT779" i="11"/>
  <c r="AT642" i="11"/>
  <c r="AT757" i="11"/>
  <c r="AT700" i="11"/>
  <c r="AT809" i="11"/>
  <c r="AT701" i="11"/>
  <c r="AT785" i="11"/>
  <c r="AT570" i="11"/>
  <c r="AT663" i="11"/>
  <c r="AT648" i="11"/>
  <c r="AT775" i="11"/>
  <c r="AT822" i="11"/>
  <c r="AT671" i="11"/>
  <c r="AT708" i="11"/>
  <c r="AT715" i="11"/>
  <c r="AT837" i="11"/>
  <c r="AT777" i="11"/>
  <c r="AT626" i="11"/>
  <c r="AT808" i="11"/>
  <c r="AT778" i="11"/>
  <c r="AT791" i="11"/>
  <c r="AT668" i="11"/>
  <c r="AT824" i="11"/>
  <c r="AT694" i="11"/>
  <c r="AT713" i="11"/>
  <c r="AT855" i="11"/>
  <c r="AT864" i="11"/>
  <c r="AT829" i="11"/>
  <c r="AT787" i="11"/>
  <c r="AT813" i="11"/>
  <c r="AT797" i="11"/>
  <c r="AT776" i="11"/>
  <c r="AT753" i="11"/>
  <c r="AT770" i="11"/>
  <c r="AT465" i="11"/>
  <c r="AT738" i="11"/>
  <c r="AT729" i="11"/>
  <c r="AT687" i="11"/>
  <c r="AT872" i="11"/>
  <c r="AT891" i="11"/>
  <c r="AT771" i="11"/>
  <c r="AT793" i="11"/>
  <c r="AT833" i="11"/>
  <c r="AT737" i="11"/>
  <c r="AT816" i="11"/>
  <c r="AT655" i="11"/>
  <c r="AT764" i="11"/>
  <c r="AT718" i="11"/>
  <c r="AT712" i="11"/>
  <c r="AT593" i="11"/>
  <c r="AT725" i="11"/>
  <c r="AT901" i="11"/>
  <c r="AT817" i="11"/>
  <c r="AT677" i="11"/>
  <c r="AT589" i="11"/>
  <c r="AT782" i="11"/>
  <c r="AT717" i="11"/>
  <c r="AT658" i="11"/>
  <c r="AT669" i="11"/>
  <c r="AT651" i="11"/>
  <c r="AT595" i="11"/>
  <c r="AT586" i="11"/>
  <c r="AT607" i="11"/>
  <c r="AT661" i="11"/>
  <c r="AT744" i="11"/>
  <c r="AT624" i="11"/>
  <c r="AT702" i="11"/>
  <c r="AT761" i="11"/>
  <c r="AT667" i="11"/>
  <c r="AT617" i="11"/>
  <c r="AT584" i="11"/>
  <c r="AT736" i="11"/>
  <c r="AT762" i="11"/>
  <c r="AT745" i="11"/>
  <c r="AT759" i="11"/>
  <c r="AT773" i="11"/>
  <c r="AT714" i="11"/>
  <c r="AT542" i="11"/>
  <c r="AT647" i="11"/>
  <c r="AT639" i="11"/>
  <c r="AT660" i="11"/>
  <c r="AT614" i="11"/>
  <c r="AT553" i="11"/>
  <c r="AT634" i="11"/>
  <c r="AT720" i="11"/>
  <c r="AT676" i="11"/>
  <c r="AT632" i="11"/>
  <c r="AT659" i="11"/>
  <c r="AT567" i="11"/>
  <c r="AT698" i="11"/>
  <c r="AT573" i="11"/>
  <c r="AT688" i="11"/>
  <c r="AT802" i="11"/>
  <c r="AT766" i="11"/>
  <c r="AT678" i="11"/>
  <c r="AT636" i="11"/>
  <c r="AT695" i="11"/>
  <c r="AT653" i="11"/>
  <c r="AT679" i="11"/>
  <c r="AT727" i="11"/>
  <c r="AT673" i="11"/>
  <c r="AT756" i="11"/>
  <c r="AT686" i="11"/>
  <c r="AT709" i="11"/>
  <c r="AT545" i="11"/>
  <c r="AT682" i="11"/>
  <c r="AT699" i="11"/>
  <c r="AT556" i="11"/>
  <c r="AT662" i="11"/>
  <c r="AT706" i="11"/>
  <c r="AT697" i="11"/>
  <c r="AT693" i="11"/>
  <c r="AT815" i="11"/>
  <c r="AT674" i="11"/>
  <c r="AT722" i="11"/>
  <c r="AT625" i="11"/>
  <c r="AT644" i="11"/>
  <c r="AT732" i="11"/>
  <c r="AT741" i="11"/>
  <c r="AT755" i="11"/>
  <c r="AT620" i="11"/>
  <c r="AT723" i="11"/>
  <c r="AT683" i="11"/>
  <c r="AT623" i="11"/>
  <c r="AT638" i="11"/>
  <c r="AT650" i="11"/>
  <c r="AT691" i="11"/>
  <c r="AT711" i="11"/>
  <c r="AT734" i="11"/>
  <c r="AT592" i="11"/>
  <c r="AT689" i="11"/>
  <c r="AT680" i="11"/>
  <c r="AT672" i="11"/>
  <c r="AT616" i="11"/>
  <c r="AT577" i="11"/>
  <c r="AT550" i="11"/>
  <c r="AT538" i="11"/>
  <c r="AT670" i="11"/>
  <c r="AT531" i="11"/>
  <c r="AT476" i="11"/>
  <c r="AT436" i="11"/>
  <c r="AT665" i="11"/>
  <c r="AT675" i="11"/>
  <c r="AT536" i="11"/>
  <c r="AT559" i="11"/>
  <c r="AT514" i="11"/>
  <c r="AT466" i="11"/>
  <c r="AT724" i="11"/>
  <c r="AT555" i="11"/>
  <c r="AT520" i="11"/>
  <c r="AT685" i="11"/>
  <c r="AT530" i="11"/>
  <c r="AT619" i="11"/>
  <c r="AT645" i="11"/>
  <c r="AT710" i="11"/>
  <c r="AT609" i="11"/>
  <c r="AT641" i="11"/>
  <c r="AT654" i="11"/>
  <c r="AT599" i="11"/>
  <c r="AT597" i="11"/>
  <c r="AT656" i="11"/>
  <c r="AT576" i="11"/>
  <c r="AT605" i="11"/>
  <c r="AT582" i="11"/>
  <c r="AT539" i="11"/>
  <c r="AT580" i="11"/>
  <c r="AT479" i="11"/>
  <c r="AT621" i="11"/>
  <c r="AT643" i="11"/>
  <c r="AT527" i="11"/>
  <c r="AT640" i="11"/>
  <c r="AT564" i="11"/>
  <c r="AT631" i="11"/>
  <c r="AT705" i="11"/>
  <c r="AT622" i="11"/>
  <c r="AT591" i="11"/>
  <c r="AT666" i="11"/>
  <c r="AT716" i="11"/>
  <c r="AT569" i="11"/>
  <c r="AT627" i="11"/>
  <c r="AT499" i="11"/>
  <c r="AT574" i="11"/>
  <c r="AT608" i="11"/>
  <c r="AT522" i="11"/>
  <c r="AT467" i="11"/>
  <c r="AT590" i="11"/>
  <c r="AT581" i="11"/>
  <c r="AT601" i="11"/>
  <c r="AT637" i="11"/>
  <c r="AT503" i="11"/>
  <c r="AT518" i="11"/>
  <c r="AT635" i="11"/>
  <c r="AT533" i="11"/>
  <c r="AT543" i="11"/>
  <c r="AT572" i="11"/>
  <c r="AT397" i="11"/>
  <c r="AT568" i="11"/>
  <c r="AT575" i="11"/>
  <c r="AT526" i="11"/>
  <c r="AT521" i="11"/>
  <c r="AT585" i="11"/>
  <c r="AT588" i="11"/>
  <c r="AT565" i="11"/>
  <c r="AT505" i="11"/>
  <c r="AT598" i="11"/>
  <c r="AT618" i="11"/>
  <c r="AT612" i="11"/>
  <c r="AT484" i="11"/>
  <c r="AT524" i="11"/>
  <c r="AT546" i="11"/>
  <c r="AT502" i="11"/>
  <c r="AT271" i="11"/>
  <c r="AT481" i="11"/>
  <c r="AT501" i="11"/>
  <c r="AT547" i="11"/>
  <c r="AT507" i="11"/>
  <c r="AT532" i="11"/>
  <c r="AT504" i="11"/>
  <c r="AT480" i="11"/>
  <c r="AT511" i="11"/>
  <c r="AT492" i="11"/>
  <c r="AT447" i="11"/>
  <c r="AT508" i="11"/>
  <c r="AT600" i="11"/>
  <c r="AT369" i="11"/>
  <c r="AT615" i="11"/>
  <c r="AT461" i="11"/>
  <c r="AT468" i="11"/>
  <c r="AT587" i="11"/>
  <c r="AT534" i="11"/>
  <c r="AT606" i="11"/>
  <c r="AT613" i="11"/>
  <c r="AT446" i="11"/>
  <c r="AT578" i="11"/>
  <c r="AT579" i="11"/>
  <c r="AT551" i="11"/>
  <c r="AT630" i="11"/>
  <c r="AT611" i="11"/>
  <c r="AT602" i="11"/>
  <c r="AT512" i="11"/>
  <c r="AT554" i="11"/>
  <c r="AT548" i="11"/>
  <c r="AT603" i="11"/>
  <c r="AT646" i="11"/>
  <c r="AT633" i="11"/>
  <c r="AT482" i="11"/>
  <c r="AT583" i="11"/>
  <c r="AT489" i="11"/>
  <c r="AT371" i="11"/>
  <c r="AT473" i="11"/>
  <c r="AT385" i="11"/>
  <c r="AT411" i="11"/>
  <c r="AT377" i="11"/>
  <c r="AT441" i="11"/>
  <c r="AT458" i="11"/>
  <c r="AT402" i="11"/>
  <c r="AT696" i="11"/>
  <c r="AT629" i="11"/>
  <c r="AT560" i="11"/>
  <c r="AT500" i="11"/>
  <c r="AT472" i="11"/>
  <c r="AT423" i="11"/>
  <c r="AT525" i="11"/>
  <c r="AT519" i="11"/>
  <c r="AT396" i="11"/>
  <c r="AT563" i="11"/>
  <c r="AT510" i="11"/>
  <c r="AT571" i="11"/>
  <c r="AT594" i="11"/>
  <c r="AT561" i="11"/>
  <c r="AT610" i="11"/>
  <c r="AT434" i="11"/>
  <c r="AT515" i="11"/>
  <c r="AT490" i="11"/>
  <c r="AT450" i="11"/>
  <c r="AT496" i="11"/>
  <c r="AT483" i="11"/>
  <c r="AT549" i="11"/>
  <c r="AT453" i="11"/>
  <c r="AT437" i="11"/>
  <c r="AT356" i="11"/>
  <c r="AT407" i="11"/>
  <c r="AT389" i="11"/>
  <c r="AT365" i="11"/>
  <c r="AT558" i="11"/>
  <c r="AT498" i="11"/>
  <c r="AT426" i="11"/>
  <c r="AT495" i="11"/>
  <c r="AT394" i="11"/>
  <c r="AT386" i="11"/>
  <c r="AT537" i="11"/>
  <c r="AT428" i="11"/>
  <c r="AT535" i="11"/>
  <c r="AT562" i="11"/>
  <c r="AT485" i="11"/>
  <c r="AT349" i="11"/>
  <c r="AT452" i="11"/>
  <c r="AT403" i="11"/>
  <c r="AT464" i="11"/>
  <c r="AT486" i="11"/>
  <c r="AT517" i="11"/>
  <c r="AT454" i="11"/>
  <c r="AT557" i="11"/>
  <c r="AT417" i="11"/>
  <c r="AT471" i="11"/>
  <c r="AT509" i="11"/>
  <c r="AT544" i="11"/>
  <c r="AT405" i="11"/>
  <c r="AT497" i="11"/>
  <c r="AT487" i="11"/>
  <c r="AT438" i="11"/>
  <c r="AT431" i="11"/>
  <c r="AT408" i="11"/>
  <c r="AT488" i="11"/>
  <c r="AT429" i="11"/>
  <c r="AT463" i="11"/>
  <c r="AT265" i="11"/>
  <c r="AT430" i="11"/>
  <c r="AT540" i="11"/>
  <c r="AT493" i="11"/>
  <c r="AT529" i="11"/>
  <c r="AT477" i="11"/>
  <c r="AT376" i="11"/>
  <c r="AT363" i="11"/>
  <c r="AT410" i="11"/>
  <c r="AT331" i="11"/>
  <c r="AT335" i="11"/>
  <c r="AT326" i="11"/>
  <c r="AT414" i="11"/>
  <c r="AT474" i="11"/>
  <c r="AT289" i="11"/>
  <c r="AT360" i="11"/>
  <c r="AT421" i="11"/>
  <c r="AT445" i="11"/>
  <c r="AT494" i="11"/>
  <c r="AT596" i="11"/>
  <c r="AT552" i="11"/>
  <c r="AT401" i="11"/>
  <c r="AT475" i="11"/>
  <c r="AT388" i="11"/>
  <c r="AT448" i="11"/>
  <c r="AT398" i="11"/>
  <c r="AT354" i="11"/>
  <c r="AT424" i="11"/>
  <c r="AT359" i="11"/>
  <c r="AT322" i="11"/>
  <c r="AT418" i="11"/>
  <c r="AT478" i="11"/>
  <c r="AT412" i="11"/>
  <c r="AT455" i="11"/>
  <c r="AT374" i="11"/>
  <c r="AT337" i="11"/>
  <c r="AT406" i="11"/>
  <c r="AT435" i="11"/>
  <c r="AT375" i="11"/>
  <c r="AT234" i="11"/>
  <c r="AT451" i="11"/>
  <c r="AT395" i="11"/>
  <c r="AT333" i="11"/>
  <c r="AT422" i="11"/>
  <c r="AT227" i="11"/>
  <c r="AT253" i="11"/>
  <c r="AT201" i="11"/>
  <c r="AT336" i="11"/>
  <c r="AT384" i="11"/>
  <c r="AT311" i="11"/>
  <c r="AT444" i="11"/>
  <c r="AT443" i="11"/>
  <c r="AT506" i="11"/>
  <c r="AT442" i="11"/>
  <c r="AT390" i="11"/>
  <c r="AT338" i="11"/>
  <c r="AT440" i="11"/>
  <c r="AT318" i="11"/>
  <c r="AT379" i="11"/>
  <c r="AT244" i="11"/>
  <c r="AT513" i="11"/>
  <c r="AT404" i="11"/>
  <c r="AT340" i="11"/>
  <c r="AT367" i="11"/>
  <c r="AT272" i="11"/>
  <c r="AT400" i="11"/>
  <c r="AT346" i="11"/>
  <c r="AT254" i="11"/>
  <c r="AT362" i="11"/>
  <c r="AT321" i="11"/>
  <c r="AT342" i="11"/>
  <c r="AT258" i="11"/>
  <c r="AT439" i="11"/>
  <c r="AT382" i="11"/>
  <c r="AT324" i="11"/>
  <c r="AT353" i="11"/>
  <c r="AT225" i="11"/>
  <c r="AT288" i="11"/>
  <c r="AT261" i="11"/>
  <c r="AT491" i="11"/>
  <c r="AT523" i="11"/>
  <c r="AT420" i="11"/>
  <c r="AT250" i="11"/>
  <c r="AT383" i="11"/>
  <c r="AT427" i="11"/>
  <c r="AT387" i="11"/>
  <c r="AT416" i="11"/>
  <c r="AT469" i="11"/>
  <c r="AT459" i="11"/>
  <c r="AT373" i="11"/>
  <c r="AT433" i="11"/>
  <c r="AT528" i="11"/>
  <c r="AT409" i="11"/>
  <c r="AT348" i="11"/>
  <c r="AT339" i="11"/>
  <c r="AT462" i="11"/>
  <c r="AT357" i="11"/>
  <c r="AT415" i="11"/>
  <c r="AT313" i="11"/>
  <c r="AT300" i="11"/>
  <c r="AT196" i="11"/>
  <c r="AT425" i="11"/>
  <c r="AT413" i="11"/>
  <c r="AT309" i="11"/>
  <c r="AT381" i="11"/>
  <c r="AT457" i="11"/>
  <c r="AT330" i="11"/>
  <c r="AT391" i="11"/>
  <c r="AT470" i="11"/>
  <c r="AT310" i="11"/>
  <c r="AT350" i="11"/>
  <c r="AT393" i="11"/>
  <c r="AT399" i="11"/>
  <c r="AT449" i="11"/>
  <c r="AT303" i="11"/>
  <c r="AT127" i="11"/>
  <c r="AT351" i="11"/>
  <c r="AT364" i="11"/>
  <c r="AT314" i="11"/>
  <c r="AT370" i="11"/>
  <c r="AT378" i="11"/>
  <c r="AT541" i="11"/>
  <c r="AT419" i="11"/>
  <c r="AT301" i="11"/>
  <c r="AT304" i="11"/>
  <c r="AT292" i="11"/>
  <c r="AT368" i="11"/>
  <c r="AT277" i="11"/>
  <c r="AT202" i="11"/>
  <c r="AT352" i="11"/>
  <c r="AT293" i="11"/>
  <c r="AT315" i="11"/>
  <c r="AT245" i="11"/>
  <c r="AT232" i="11"/>
  <c r="AT327" i="11"/>
  <c r="AT268" i="11"/>
  <c r="AT358" i="11"/>
  <c r="AT263" i="11"/>
  <c r="AT286" i="11"/>
  <c r="AT323" i="11"/>
  <c r="AT214" i="11"/>
  <c r="AT243" i="11"/>
  <c r="AT183" i="11"/>
  <c r="AT297" i="11"/>
  <c r="AT273" i="11"/>
  <c r="AT279" i="11"/>
  <c r="AT290" i="11"/>
  <c r="AT284" i="11"/>
  <c r="AT177" i="11"/>
  <c r="AT345" i="11"/>
  <c r="AT260" i="11"/>
  <c r="AT456" i="11"/>
  <c r="AT306" i="11"/>
  <c r="AT222" i="11"/>
  <c r="AT329" i="11"/>
  <c r="AT285" i="11"/>
  <c r="AT355" i="11"/>
  <c r="AT334" i="11"/>
  <c r="AT361" i="11"/>
  <c r="AT295" i="11"/>
  <c r="AT299" i="11"/>
  <c r="AT344" i="11"/>
  <c r="AT328" i="11"/>
  <c r="AT249" i="11"/>
  <c r="AT228" i="11"/>
  <c r="AT343" i="11"/>
  <c r="AT266" i="11"/>
  <c r="AT262" i="11"/>
  <c r="AT259" i="11"/>
  <c r="AT211" i="11"/>
  <c r="AT210" i="11"/>
  <c r="AT302" i="11"/>
  <c r="AT460" i="11"/>
  <c r="AT287" i="11"/>
  <c r="AT236" i="11"/>
  <c r="AT242" i="11"/>
  <c r="AT332" i="11"/>
  <c r="AT308" i="11"/>
  <c r="AT366" i="11"/>
  <c r="AT372" i="11"/>
  <c r="AT278" i="11"/>
  <c r="AT380" i="11"/>
  <c r="AT307" i="11"/>
  <c r="AT257" i="11"/>
  <c r="AT282" i="11"/>
  <c r="AT516" i="11"/>
  <c r="AT325" i="11"/>
  <c r="AT341" i="11"/>
  <c r="AT432" i="11"/>
  <c r="AT316" i="11"/>
  <c r="AT248" i="11"/>
  <c r="AT347" i="11"/>
  <c r="AT305" i="11"/>
  <c r="AT320" i="11"/>
  <c r="AT224" i="11"/>
  <c r="AT241" i="11"/>
  <c r="AT206" i="11"/>
  <c r="AT235" i="11"/>
  <c r="AT198" i="11"/>
  <c r="AT281" i="11"/>
  <c r="AT275" i="11"/>
  <c r="AT269" i="11"/>
  <c r="AT230" i="11"/>
  <c r="AT145" i="11"/>
  <c r="AT185" i="11"/>
  <c r="AT220" i="11"/>
  <c r="AT246" i="11"/>
  <c r="AT247" i="11"/>
  <c r="AT231" i="11"/>
  <c r="AT149" i="11"/>
  <c r="AT97" i="11"/>
  <c r="AT267" i="11"/>
  <c r="AT264" i="11"/>
  <c r="AT143" i="11"/>
  <c r="AT252" i="11"/>
  <c r="AT223" i="11"/>
  <c r="AT199" i="11"/>
  <c r="AT221" i="11"/>
  <c r="AT205" i="11"/>
  <c r="AT217" i="11"/>
  <c r="AT117" i="11"/>
  <c r="AT153" i="11"/>
  <c r="AT276" i="11"/>
  <c r="AT182" i="11"/>
  <c r="AT274" i="11"/>
  <c r="AT176" i="11"/>
  <c r="AT218" i="11"/>
  <c r="AT174" i="11"/>
  <c r="AT140" i="11"/>
  <c r="AT251" i="11"/>
  <c r="AT233" i="11"/>
  <c r="AT175" i="11"/>
  <c r="AT190" i="11"/>
  <c r="AT204" i="11"/>
  <c r="AT197" i="11"/>
  <c r="AT193" i="11"/>
  <c r="AT216" i="11"/>
  <c r="AT209" i="11"/>
  <c r="AT207" i="11"/>
  <c r="AT184" i="11"/>
  <c r="AT141" i="11"/>
  <c r="AT226" i="11"/>
  <c r="AT187" i="11"/>
  <c r="AT136" i="11"/>
  <c r="AT163" i="11"/>
  <c r="AT291" i="11"/>
  <c r="AT270" i="11"/>
  <c r="AT219" i="11"/>
  <c r="AT255" i="11"/>
  <c r="AT238" i="11"/>
  <c r="AT298" i="11"/>
  <c r="AT129" i="11"/>
  <c r="AT191" i="11"/>
  <c r="AT157" i="11"/>
  <c r="AT188" i="11"/>
  <c r="AT101" i="11"/>
  <c r="AT212" i="11"/>
  <c r="AT319" i="11"/>
  <c r="AT283" i="11"/>
  <c r="AT294" i="11"/>
  <c r="AT178" i="11"/>
  <c r="AT256" i="11"/>
  <c r="AT229" i="11"/>
  <c r="AT203" i="11"/>
  <c r="AT144" i="11"/>
  <c r="AT159" i="11"/>
  <c r="AT158" i="11"/>
  <c r="AT312" i="11"/>
  <c r="AT155" i="11"/>
  <c r="AT189" i="11"/>
  <c r="AT280" i="11"/>
  <c r="AT296" i="11"/>
  <c r="AT213" i="11"/>
  <c r="AT237" i="11"/>
  <c r="AT168" i="11"/>
  <c r="AT162" i="11"/>
  <c r="AT148" i="11"/>
  <c r="AT173" i="11"/>
  <c r="AT138" i="11"/>
  <c r="AT106" i="11"/>
  <c r="AT130" i="11"/>
  <c r="AT91" i="11"/>
  <c r="AT165" i="11"/>
  <c r="AT240" i="11"/>
  <c r="AT172" i="11"/>
  <c r="AT195" i="11"/>
  <c r="AT194" i="11"/>
  <c r="AT169" i="11"/>
  <c r="AT215" i="11"/>
  <c r="AT120" i="11"/>
  <c r="AT133" i="11"/>
  <c r="AT107" i="11"/>
  <c r="AT114" i="11"/>
  <c r="AT150" i="11"/>
  <c r="AT154" i="11"/>
  <c r="AT152" i="11"/>
  <c r="AT104" i="11"/>
  <c r="AT151" i="11"/>
  <c r="AT96" i="11"/>
  <c r="AT160" i="11"/>
  <c r="AT109" i="11"/>
  <c r="AT115" i="11"/>
  <c r="AT167" i="11"/>
  <c r="AT186" i="11"/>
  <c r="AT181" i="11"/>
  <c r="AT124" i="11"/>
  <c r="AT123" i="11"/>
  <c r="AT78" i="11"/>
  <c r="AT164" i="11"/>
  <c r="AT122" i="11"/>
  <c r="AT105" i="11"/>
  <c r="AT108" i="11"/>
  <c r="AT94" i="11"/>
  <c r="AT161" i="11"/>
  <c r="AT135" i="11"/>
  <c r="AT137" i="11"/>
  <c r="AT89" i="11"/>
  <c r="AT139" i="11"/>
  <c r="AT90" i="11"/>
  <c r="AT147" i="11"/>
  <c r="AT132" i="11"/>
  <c r="AT134" i="11"/>
  <c r="AT200" i="11"/>
  <c r="AT170" i="11"/>
  <c r="AT192" i="11"/>
  <c r="AT156" i="11"/>
  <c r="AT72" i="11"/>
  <c r="AT57" i="11"/>
  <c r="AT67" i="11"/>
  <c r="AT102" i="11"/>
  <c r="AT100" i="11"/>
  <c r="AT86" i="11"/>
  <c r="AT74" i="11"/>
  <c r="AT56" i="11"/>
  <c r="AT47" i="11"/>
  <c r="AT55" i="11"/>
  <c r="AT25" i="11"/>
  <c r="AT39" i="11"/>
  <c r="AT171" i="11"/>
  <c r="AT118" i="11"/>
  <c r="AT180" i="11"/>
  <c r="AT126" i="11"/>
  <c r="AT113" i="11"/>
  <c r="AT87" i="11"/>
  <c r="AT65" i="11"/>
  <c r="AT116" i="11"/>
  <c r="AT121" i="11"/>
  <c r="AT82" i="11"/>
  <c r="AT30" i="11"/>
  <c r="AT83" i="11"/>
  <c r="AT36" i="11"/>
  <c r="AT50" i="11"/>
  <c r="AT43" i="11"/>
  <c r="AT12" i="11"/>
  <c r="AT5" i="11"/>
  <c r="AT6" i="11"/>
  <c r="AT166" i="11"/>
  <c r="AT112" i="11"/>
  <c r="AT73" i="11"/>
  <c r="AT48" i="11"/>
  <c r="AT38" i="11"/>
  <c r="AT28" i="11"/>
  <c r="AT24" i="11"/>
  <c r="AT15" i="11"/>
  <c r="AT8" i="11"/>
  <c r="AT95" i="11"/>
  <c r="AT111" i="11"/>
  <c r="AT99" i="11"/>
  <c r="AT103" i="11"/>
  <c r="AT93" i="11"/>
  <c r="AT80" i="11"/>
  <c r="AT81" i="11"/>
  <c r="AT52" i="11"/>
  <c r="AT22" i="11"/>
  <c r="AT42" i="11"/>
  <c r="AT20" i="11"/>
  <c r="AT16" i="11"/>
  <c r="AT9" i="11"/>
  <c r="AT179" i="11"/>
  <c r="AT208" i="11"/>
  <c r="AT119" i="11"/>
  <c r="AT69" i="11"/>
  <c r="AT131" i="11"/>
  <c r="AT98" i="11"/>
  <c r="AT76" i="11"/>
  <c r="AT63" i="11"/>
  <c r="AT62" i="11"/>
  <c r="AT31" i="11"/>
  <c r="AT29" i="11"/>
  <c r="AT35" i="11"/>
  <c r="AT14" i="11"/>
  <c r="AT23" i="11"/>
  <c r="AT125" i="11"/>
  <c r="AT51" i="11"/>
  <c r="AT34" i="11"/>
  <c r="AT27" i="11"/>
  <c r="AT32" i="11"/>
  <c r="AT88" i="11"/>
  <c r="AT77" i="11"/>
  <c r="AT68" i="11"/>
  <c r="AT64" i="11"/>
  <c r="AT41" i="11"/>
  <c r="AT84" i="11"/>
  <c r="AT60" i="11"/>
  <c r="AT66" i="11"/>
  <c r="AT40" i="11"/>
  <c r="AT46" i="11"/>
  <c r="AT18" i="11"/>
  <c r="AT11" i="11"/>
  <c r="AT3" i="11"/>
  <c r="AT146" i="11"/>
  <c r="AT61" i="11"/>
  <c r="AT79" i="11"/>
  <c r="AT110" i="11"/>
  <c r="AT59" i="11"/>
  <c r="AT54" i="11"/>
  <c r="AT71" i="11"/>
  <c r="AT58" i="11"/>
  <c r="AT17" i="11"/>
  <c r="AT7" i="11"/>
  <c r="AT85" i="11"/>
  <c r="AT75" i="11"/>
  <c r="AT53" i="11"/>
  <c r="AT21" i="11"/>
  <c r="AT92" i="11"/>
  <c r="AT45" i="11"/>
  <c r="AT37" i="11"/>
  <c r="AT19" i="11"/>
  <c r="AT13" i="11"/>
  <c r="AT70" i="11"/>
  <c r="AT2" i="11"/>
  <c r="AT26" i="11"/>
  <c r="AT10" i="11"/>
  <c r="AT33" i="11"/>
  <c r="AT4" i="11"/>
  <c r="AP137" i="11"/>
  <c r="AP77" i="11"/>
  <c r="AP69" i="11"/>
  <c r="AP14" i="11"/>
  <c r="AP135" i="11"/>
  <c r="AP211" i="11"/>
  <c r="AP416" i="11"/>
  <c r="AP364" i="11"/>
  <c r="AP388" i="11"/>
  <c r="AP816" i="11"/>
  <c r="AP899" i="11"/>
  <c r="AP914" i="11"/>
  <c r="AP974" i="11"/>
  <c r="AP1007" i="11"/>
  <c r="AP108" i="11"/>
  <c r="AP47" i="11"/>
  <c r="AP17" i="11"/>
  <c r="AP124" i="11"/>
  <c r="AP35" i="11"/>
  <c r="AP51" i="11"/>
  <c r="AP9" i="11"/>
  <c r="AN142" i="11"/>
  <c r="BE142" i="11" s="1"/>
  <c r="A142" i="11"/>
  <c r="AP128" i="11"/>
  <c r="AP44" i="11"/>
  <c r="AP215" i="11"/>
  <c r="W44" i="11"/>
  <c r="AP41" i="11"/>
  <c r="AP34" i="11"/>
  <c r="AP92" i="11"/>
  <c r="AN49" i="11"/>
  <c r="BE49" i="11" s="1"/>
  <c r="A49" i="11"/>
  <c r="Q427" i="11"/>
  <c r="Q320" i="11"/>
  <c r="Q277" i="11"/>
  <c r="Q393" i="11"/>
  <c r="Q300" i="11"/>
  <c r="Q405" i="11"/>
  <c r="Q306" i="11"/>
  <c r="Q357" i="11"/>
  <c r="Q457" i="11"/>
  <c r="Q424" i="11"/>
  <c r="Q258" i="11"/>
  <c r="Q408" i="11"/>
  <c r="Q254" i="11"/>
  <c r="Q244" i="11"/>
  <c r="Q340" i="11"/>
  <c r="Q390" i="11"/>
  <c r="Q354" i="11"/>
  <c r="Q358" i="11"/>
  <c r="Q414" i="11"/>
  <c r="Q475" i="11"/>
  <c r="Q339" i="11"/>
  <c r="Q513" i="11"/>
  <c r="Q411" i="11"/>
  <c r="Q458" i="11"/>
  <c r="Q386" i="11"/>
  <c r="Q437" i="11"/>
  <c r="Q356" i="11"/>
  <c r="Q491" i="11"/>
  <c r="Q385" i="11"/>
  <c r="Q646" i="11"/>
  <c r="Q425" i="11"/>
  <c r="Q469" i="11"/>
  <c r="Q587" i="11"/>
  <c r="Q508" i="11"/>
  <c r="Q271" i="11"/>
  <c r="Q574" i="11"/>
  <c r="Q612" i="11"/>
  <c r="Q575" i="11"/>
  <c r="Q635" i="11"/>
  <c r="Q535" i="11"/>
  <c r="Q571" i="11"/>
  <c r="Q627" i="11"/>
  <c r="Q638" i="11"/>
  <c r="Q580" i="11"/>
  <c r="Q602" i="11"/>
  <c r="Q724" i="11"/>
  <c r="Q476" i="11"/>
  <c r="Q616" i="11"/>
  <c r="Q539" i="11"/>
  <c r="Q645" i="11"/>
  <c r="Q695" i="11"/>
  <c r="Q816" i="11"/>
  <c r="Q639" i="11"/>
  <c r="Q584" i="11"/>
  <c r="Q661" i="11"/>
  <c r="Q658" i="11"/>
  <c r="Q739" i="11"/>
  <c r="Q589" i="11"/>
  <c r="Q614" i="11"/>
  <c r="Q694" i="11"/>
  <c r="Q837" i="11"/>
  <c r="Q570" i="11"/>
  <c r="Q628" i="11"/>
  <c r="Q796" i="11"/>
  <c r="Q681" i="11"/>
  <c r="Q868" i="11"/>
  <c r="Q767" i="11"/>
  <c r="Q743" i="11"/>
  <c r="Q674" i="11"/>
  <c r="Q731" i="11"/>
  <c r="Q801" i="11"/>
  <c r="Q819" i="11"/>
  <c r="Q804" i="11"/>
  <c r="Q870" i="11"/>
  <c r="Q848" i="11"/>
  <c r="Q815" i="11"/>
  <c r="Q863" i="11"/>
  <c r="Q935" i="11"/>
  <c r="Q923" i="11"/>
  <c r="Q883" i="11"/>
  <c r="Q945" i="11"/>
  <c r="Q946" i="11"/>
  <c r="Q392" i="11"/>
  <c r="Q857" i="11"/>
  <c r="Q954" i="11"/>
  <c r="Q984" i="11"/>
  <c r="Q960" i="11"/>
  <c r="Q953" i="11"/>
  <c r="Q991" i="11"/>
  <c r="Q1021" i="11"/>
  <c r="Q986" i="11"/>
  <c r="Q1020" i="11"/>
  <c r="Q1028" i="11"/>
  <c r="Q1019" i="11"/>
  <c r="Q1022" i="11"/>
  <c r="Q952" i="11"/>
  <c r="AP89" i="11"/>
  <c r="AP82" i="11"/>
  <c r="AP60" i="11"/>
  <c r="AP99" i="11"/>
  <c r="AP164" i="11"/>
  <c r="AN44" i="11"/>
  <c r="AP4" i="11"/>
  <c r="AP259" i="11"/>
  <c r="AP273" i="11"/>
  <c r="AP398" i="11"/>
  <c r="AP390" i="11"/>
  <c r="AP623" i="11"/>
  <c r="AP793" i="11"/>
  <c r="AP739" i="11"/>
  <c r="AP909" i="11"/>
  <c r="AP1000" i="11"/>
  <c r="AP102" i="11"/>
  <c r="AP7" i="11"/>
  <c r="AV1031" i="11"/>
  <c r="AV1026" i="11"/>
  <c r="AV1017" i="11"/>
  <c r="AV1019" i="11"/>
  <c r="AV995" i="11"/>
  <c r="AV1003" i="11"/>
  <c r="AV895" i="11"/>
  <c r="AV948" i="11"/>
  <c r="AV1025" i="11"/>
  <c r="AV1009" i="11"/>
  <c r="AV1013" i="11"/>
  <c r="AV1030" i="11"/>
  <c r="AV1021" i="11"/>
  <c r="AV1010" i="11"/>
  <c r="AV959" i="11"/>
  <c r="AV980" i="11"/>
  <c r="AV958" i="11"/>
  <c r="AV1004" i="11"/>
  <c r="AV964" i="11"/>
  <c r="AV1027" i="11"/>
  <c r="AV986" i="11"/>
  <c r="AV1000" i="11"/>
  <c r="AV1012" i="11"/>
  <c r="AV998" i="11"/>
  <c r="AV988" i="11"/>
  <c r="AV1028" i="11"/>
  <c r="AV728" i="11"/>
  <c r="AV749" i="11"/>
  <c r="AV1007" i="11"/>
  <c r="AV918" i="11"/>
  <c r="AV956" i="11"/>
  <c r="AV994" i="11"/>
  <c r="AV997" i="11"/>
  <c r="AV1011" i="11"/>
  <c r="AV1005" i="11"/>
  <c r="AV1020" i="11"/>
  <c r="AV1023" i="11"/>
  <c r="AV1014" i="11"/>
  <c r="AV965" i="11"/>
  <c r="AV953" i="11"/>
  <c r="AV982" i="11"/>
  <c r="AV960" i="11"/>
  <c r="AV950" i="11"/>
  <c r="AV952" i="11"/>
  <c r="AV1016" i="11"/>
  <c r="AV1015" i="11"/>
  <c r="AV993" i="11"/>
  <c r="AV985" i="11"/>
  <c r="AV969" i="11"/>
  <c r="AV904" i="11"/>
  <c r="AV893" i="11"/>
  <c r="AV1018" i="11"/>
  <c r="AV949" i="11"/>
  <c r="AV990" i="11"/>
  <c r="AV976" i="11"/>
  <c r="AV991" i="11"/>
  <c r="AV961" i="11"/>
  <c r="AV1029" i="11"/>
  <c r="AV880" i="11"/>
  <c r="AV1002" i="11"/>
  <c r="AV999" i="11"/>
  <c r="AV987" i="11"/>
  <c r="AV972" i="11"/>
  <c r="AV915" i="11"/>
  <c r="AV939" i="11"/>
  <c r="AV954" i="11"/>
  <c r="AV1024" i="11"/>
  <c r="AV979" i="11"/>
  <c r="AV996" i="11"/>
  <c r="AV984" i="11"/>
  <c r="AV966" i="11"/>
  <c r="AV1022" i="11"/>
  <c r="AV989" i="11"/>
  <c r="AV926" i="11"/>
  <c r="AV992" i="11"/>
  <c r="AV978" i="11"/>
  <c r="AV951" i="11"/>
  <c r="AV947" i="11"/>
  <c r="AV928" i="11"/>
  <c r="AV981" i="11"/>
  <c r="AV967" i="11"/>
  <c r="AV869" i="11"/>
  <c r="AV944" i="11"/>
  <c r="AV1008" i="11"/>
  <c r="AV1006" i="11"/>
  <c r="AV974" i="11"/>
  <c r="AV968" i="11"/>
  <c r="AV983" i="11"/>
  <c r="AV977" i="11"/>
  <c r="AV790" i="11"/>
  <c r="AV970" i="11"/>
  <c r="AV963" i="11"/>
  <c r="AV912" i="11"/>
  <c r="AV937" i="11"/>
  <c r="AV945" i="11"/>
  <c r="AV845" i="11"/>
  <c r="AV894" i="11"/>
  <c r="AV909" i="11"/>
  <c r="AV902" i="11"/>
  <c r="AV882" i="11"/>
  <c r="AV908" i="11"/>
  <c r="AV849" i="11"/>
  <c r="AV901" i="11"/>
  <c r="AV971" i="11"/>
  <c r="AV828" i="11"/>
  <c r="AV900" i="11"/>
  <c r="AV919" i="11"/>
  <c r="AV920" i="11"/>
  <c r="AV921" i="11"/>
  <c r="AV933" i="11"/>
  <c r="AV973" i="11"/>
  <c r="AV932" i="11"/>
  <c r="AV942" i="11"/>
  <c r="AV857" i="11"/>
  <c r="AV940" i="11"/>
  <c r="AV955" i="11"/>
  <c r="AV936" i="11"/>
  <c r="AV962" i="11"/>
  <c r="AV856" i="11"/>
  <c r="AV1001" i="11"/>
  <c r="AV975" i="11"/>
  <c r="AV927" i="11"/>
  <c r="AV903" i="11"/>
  <c r="AV846" i="11"/>
  <c r="AV941" i="11"/>
  <c r="AV889" i="11"/>
  <c r="AV934" i="11"/>
  <c r="AV843" i="11"/>
  <c r="AV851" i="11"/>
  <c r="AV795" i="11"/>
  <c r="AV913" i="11"/>
  <c r="AV917" i="11"/>
  <c r="AV924" i="11"/>
  <c r="AV781" i="11"/>
  <c r="AV881" i="11"/>
  <c r="AV821" i="11"/>
  <c r="AV887" i="11"/>
  <c r="AV733" i="11"/>
  <c r="AV931" i="11"/>
  <c r="AV862" i="11"/>
  <c r="AV392" i="11"/>
  <c r="AV923" i="11"/>
  <c r="AV930" i="11"/>
  <c r="AV818" i="11"/>
  <c r="AV916" i="11"/>
  <c r="AV804" i="11"/>
  <c r="AV911" i="11"/>
  <c r="AV883" i="11"/>
  <c r="AV943" i="11"/>
  <c r="AV803" i="11"/>
  <c r="AV929" i="11"/>
  <c r="AV810" i="11"/>
  <c r="AV838" i="11"/>
  <c r="AV826" i="11"/>
  <c r="AV888" i="11"/>
  <c r="AV922" i="11"/>
  <c r="AV742" i="11"/>
  <c r="AV820" i="11"/>
  <c r="AV910" i="11"/>
  <c r="AV780" i="11"/>
  <c r="AV957" i="11"/>
  <c r="AV839" i="11"/>
  <c r="AV885" i="11"/>
  <c r="AV874" i="11"/>
  <c r="AV870" i="11"/>
  <c r="AV835" i="11"/>
  <c r="AV830" i="11"/>
  <c r="AV866" i="11"/>
  <c r="AV807" i="11"/>
  <c r="AV760" i="11"/>
  <c r="AV946" i="11"/>
  <c r="AV873" i="11"/>
  <c r="AV847" i="11"/>
  <c r="AV907" i="11"/>
  <c r="AV892" i="11"/>
  <c r="AV896" i="11"/>
  <c r="AV890" i="11"/>
  <c r="AV876" i="11"/>
  <c r="AV784" i="11"/>
  <c r="AV860" i="11"/>
  <c r="AV850" i="11"/>
  <c r="AV914" i="11"/>
  <c r="AV806" i="11"/>
  <c r="AV823" i="11"/>
  <c r="AV877" i="11"/>
  <c r="AV792" i="11"/>
  <c r="AV884" i="11"/>
  <c r="AV886" i="11"/>
  <c r="AV836" i="11"/>
  <c r="AV811" i="11"/>
  <c r="AV750" i="11"/>
  <c r="AV859" i="11"/>
  <c r="AV775" i="11"/>
  <c r="AV898" i="11"/>
  <c r="AV905" i="11"/>
  <c r="AV704" i="11"/>
  <c r="AV831" i="11"/>
  <c r="AV906" i="11"/>
  <c r="AV842" i="11"/>
  <c r="AV772" i="11"/>
  <c r="AV731" i="11"/>
  <c r="AV879" i="11"/>
  <c r="AV868" i="11"/>
  <c r="AV834" i="11"/>
  <c r="AV774" i="11"/>
  <c r="AV899" i="11"/>
  <c r="AV827" i="11"/>
  <c r="AV871" i="11"/>
  <c r="AV739" i="11"/>
  <c r="AV771" i="11"/>
  <c r="AV708" i="11"/>
  <c r="AV796" i="11"/>
  <c r="AV737" i="11"/>
  <c r="AV808" i="11"/>
  <c r="AV938" i="11"/>
  <c r="AV801" i="11"/>
  <c r="AV875" i="11"/>
  <c r="AV855" i="11"/>
  <c r="AV872" i="11"/>
  <c r="AV840" i="11"/>
  <c r="AV861" i="11"/>
  <c r="AV648" i="11"/>
  <c r="AV891" i="11"/>
  <c r="AV878" i="11"/>
  <c r="AV815" i="11"/>
  <c r="AV858" i="11"/>
  <c r="AV848" i="11"/>
  <c r="AV752" i="11"/>
  <c r="AV765" i="11"/>
  <c r="AV684" i="11"/>
  <c r="AV719" i="11"/>
  <c r="AV799" i="11"/>
  <c r="AV786" i="11"/>
  <c r="AV814" i="11"/>
  <c r="AV783" i="11"/>
  <c r="AV681" i="11"/>
  <c r="AV726" i="11"/>
  <c r="AV657" i="11"/>
  <c r="AV763" i="11"/>
  <c r="AV789" i="11"/>
  <c r="AV853" i="11"/>
  <c r="AV841" i="11"/>
  <c r="AV788" i="11"/>
  <c r="AV852" i="11"/>
  <c r="AV747" i="11"/>
  <c r="AV768" i="11"/>
  <c r="AV735" i="11"/>
  <c r="AV754" i="11"/>
  <c r="AV794" i="11"/>
  <c r="AV692" i="11"/>
  <c r="AV628" i="11"/>
  <c r="AV748" i="11"/>
  <c r="AV664" i="11"/>
  <c r="AV740" i="11"/>
  <c r="AV624" i="11"/>
  <c r="AV673" i="11"/>
  <c r="AV746" i="11"/>
  <c r="AV800" i="11"/>
  <c r="AV832" i="11"/>
  <c r="AV867" i="11"/>
  <c r="AV798" i="11"/>
  <c r="AV751" i="11"/>
  <c r="AV779" i="11"/>
  <c r="AV642" i="11"/>
  <c r="AV757" i="11"/>
  <c r="AV700" i="11"/>
  <c r="AV809" i="11"/>
  <c r="AV701" i="11"/>
  <c r="AV785" i="11"/>
  <c r="AV570" i="11"/>
  <c r="AV663" i="11"/>
  <c r="AV865" i="11"/>
  <c r="AV863" i="11"/>
  <c r="AV854" i="11"/>
  <c r="AV822" i="11"/>
  <c r="AV671" i="11"/>
  <c r="AV715" i="11"/>
  <c r="AV837" i="11"/>
  <c r="AV777" i="11"/>
  <c r="AV626" i="11"/>
  <c r="AV778" i="11"/>
  <c r="AV791" i="11"/>
  <c r="AV668" i="11"/>
  <c r="AV824" i="11"/>
  <c r="AV694" i="11"/>
  <c r="AV713" i="11"/>
  <c r="AV677" i="11"/>
  <c r="AV864" i="11"/>
  <c r="AV829" i="11"/>
  <c r="AV844" i="11"/>
  <c r="AV787" i="11"/>
  <c r="AV813" i="11"/>
  <c r="AV797" i="11"/>
  <c r="AV776" i="11"/>
  <c r="AV753" i="11"/>
  <c r="AV793" i="11"/>
  <c r="AV833" i="11"/>
  <c r="AV816" i="11"/>
  <c r="AV655" i="11"/>
  <c r="AV764" i="11"/>
  <c r="AV718" i="11"/>
  <c r="AV712" i="11"/>
  <c r="AV593" i="11"/>
  <c r="AV725" i="11"/>
  <c r="AV636" i="11"/>
  <c r="AV711" i="11"/>
  <c r="AV695" i="11"/>
  <c r="AV647" i="11"/>
  <c r="AV658" i="11"/>
  <c r="AV755" i="11"/>
  <c r="AV825" i="11"/>
  <c r="AV769" i="11"/>
  <c r="AV802" i="11"/>
  <c r="AV744" i="11"/>
  <c r="AV690" i="11"/>
  <c r="AV727" i="11"/>
  <c r="AV762" i="11"/>
  <c r="AV817" i="11"/>
  <c r="AV745" i="11"/>
  <c r="AV766" i="11"/>
  <c r="AV674" i="11"/>
  <c r="AV759" i="11"/>
  <c r="AV678" i="11"/>
  <c r="AV935" i="11"/>
  <c r="AV897" i="11"/>
  <c r="AV925" i="11"/>
  <c r="AV721" i="11"/>
  <c r="AV758" i="11"/>
  <c r="AV729" i="11"/>
  <c r="AV702" i="11"/>
  <c r="AV761" i="11"/>
  <c r="AV667" i="11"/>
  <c r="AV617" i="11"/>
  <c r="AV584" i="11"/>
  <c r="AV736" i="11"/>
  <c r="AV680" i="11"/>
  <c r="AV743" i="11"/>
  <c r="AV773" i="11"/>
  <c r="AV714" i="11"/>
  <c r="AV542" i="11"/>
  <c r="AV639" i="11"/>
  <c r="AV660" i="11"/>
  <c r="AV614" i="11"/>
  <c r="AV553" i="11"/>
  <c r="AV634" i="11"/>
  <c r="AV720" i="11"/>
  <c r="AV676" i="11"/>
  <c r="AV632" i="11"/>
  <c r="AV730" i="11"/>
  <c r="AV566" i="11"/>
  <c r="AV738" i="11"/>
  <c r="AV659" i="11"/>
  <c r="AV567" i="11"/>
  <c r="AV698" i="11"/>
  <c r="AV573" i="11"/>
  <c r="AV688" i="11"/>
  <c r="AV653" i="11"/>
  <c r="AV679" i="11"/>
  <c r="AV592" i="11"/>
  <c r="AV645" i="11"/>
  <c r="AV710" i="11"/>
  <c r="AV689" i="11"/>
  <c r="AV707" i="11"/>
  <c r="AV812" i="11"/>
  <c r="AV604" i="11"/>
  <c r="AV465" i="11"/>
  <c r="AV756" i="11"/>
  <c r="AV649" i="11"/>
  <c r="AV722" i="11"/>
  <c r="AV625" i="11"/>
  <c r="AV644" i="11"/>
  <c r="AV732" i="11"/>
  <c r="AV741" i="11"/>
  <c r="AV620" i="11"/>
  <c r="AV723" i="11"/>
  <c r="AV683" i="11"/>
  <c r="AV623" i="11"/>
  <c r="AV638" i="11"/>
  <c r="AV650" i="11"/>
  <c r="AV691" i="11"/>
  <c r="AV576" i="11"/>
  <c r="AV555" i="11"/>
  <c r="AV476" i="11"/>
  <c r="AV627" i="11"/>
  <c r="AV479" i="11"/>
  <c r="AV819" i="11"/>
  <c r="AV767" i="11"/>
  <c r="AV703" i="11"/>
  <c r="AV687" i="11"/>
  <c r="AV734" i="11"/>
  <c r="AV666" i="11"/>
  <c r="AV559" i="11"/>
  <c r="AV716" i="11"/>
  <c r="AV514" i="11"/>
  <c r="AV724" i="11"/>
  <c r="AV805" i="11"/>
  <c r="AV770" i="11"/>
  <c r="AV589" i="11"/>
  <c r="AV782" i="11"/>
  <c r="AV717" i="11"/>
  <c r="AV556" i="11"/>
  <c r="AV665" i="11"/>
  <c r="AV706" i="11"/>
  <c r="AV675" i="11"/>
  <c r="AV651" i="11"/>
  <c r="AV709" i="11"/>
  <c r="AV682" i="11"/>
  <c r="AV466" i="11"/>
  <c r="AV520" i="11"/>
  <c r="AV685" i="11"/>
  <c r="AV532" i="11"/>
  <c r="AV662" i="11"/>
  <c r="AV530" i="11"/>
  <c r="AV619" i="11"/>
  <c r="AV579" i="11"/>
  <c r="AV585" i="11"/>
  <c r="AV586" i="11"/>
  <c r="AV661" i="11"/>
  <c r="AV609" i="11"/>
  <c r="AV641" i="11"/>
  <c r="AV654" i="11"/>
  <c r="AV599" i="11"/>
  <c r="AV597" i="11"/>
  <c r="AV656" i="11"/>
  <c r="AV605" i="11"/>
  <c r="AV582" i="11"/>
  <c r="AV539" i="11"/>
  <c r="AV580" i="11"/>
  <c r="AV669" i="11"/>
  <c r="AV564" i="11"/>
  <c r="AV631" i="11"/>
  <c r="AV699" i="11"/>
  <c r="AV705" i="11"/>
  <c r="AV622" i="11"/>
  <c r="AV693" i="11"/>
  <c r="AV591" i="11"/>
  <c r="AV615" i="11"/>
  <c r="AV601" i="11"/>
  <c r="AV461" i="11"/>
  <c r="AV686" i="11"/>
  <c r="AV545" i="11"/>
  <c r="AV569" i="11"/>
  <c r="AV697" i="11"/>
  <c r="AV522" i="11"/>
  <c r="AV467" i="11"/>
  <c r="AV590" i="11"/>
  <c r="AV551" i="11"/>
  <c r="AV546" i="11"/>
  <c r="AV595" i="11"/>
  <c r="AV607" i="11"/>
  <c r="AV672" i="11"/>
  <c r="AV616" i="11"/>
  <c r="AV577" i="11"/>
  <c r="AV550" i="11"/>
  <c r="AV538" i="11"/>
  <c r="AV670" i="11"/>
  <c r="AV531" i="11"/>
  <c r="AV436" i="11"/>
  <c r="AV696" i="11"/>
  <c r="AV643" i="11"/>
  <c r="AV588" i="11"/>
  <c r="AV565" i="11"/>
  <c r="AV640" i="11"/>
  <c r="AV505" i="11"/>
  <c r="AV598" i="11"/>
  <c r="AV618" i="11"/>
  <c r="AV612" i="11"/>
  <c r="AV484" i="11"/>
  <c r="AV596" i="11"/>
  <c r="AV552" i="11"/>
  <c r="AV524" i="11"/>
  <c r="AV502" i="11"/>
  <c r="AV271" i="11"/>
  <c r="AV481" i="11"/>
  <c r="AV501" i="11"/>
  <c r="AV547" i="11"/>
  <c r="AV507" i="11"/>
  <c r="AV463" i="11"/>
  <c r="AV499" i="11"/>
  <c r="AV504" i="11"/>
  <c r="AV480" i="11"/>
  <c r="AV511" i="11"/>
  <c r="AV492" i="11"/>
  <c r="AV447" i="11"/>
  <c r="AV508" i="11"/>
  <c r="AV600" i="11"/>
  <c r="AV369" i="11"/>
  <c r="AV574" i="11"/>
  <c r="AV468" i="11"/>
  <c r="AV587" i="11"/>
  <c r="AV534" i="11"/>
  <c r="AV606" i="11"/>
  <c r="AV613" i="11"/>
  <c r="AV446" i="11"/>
  <c r="AV578" i="11"/>
  <c r="AV469" i="11"/>
  <c r="AV490" i="11"/>
  <c r="AV433" i="11"/>
  <c r="AV630" i="11"/>
  <c r="AV527" i="11"/>
  <c r="AV611" i="11"/>
  <c r="AV602" i="11"/>
  <c r="AV512" i="11"/>
  <c r="AV554" i="11"/>
  <c r="AV548" i="11"/>
  <c r="AV603" i="11"/>
  <c r="AV646" i="11"/>
  <c r="AV633" i="11"/>
  <c r="AV482" i="11"/>
  <c r="AV583" i="11"/>
  <c r="AV629" i="11"/>
  <c r="AV560" i="11"/>
  <c r="AV500" i="11"/>
  <c r="AV472" i="11"/>
  <c r="AV423" i="11"/>
  <c r="AV525" i="11"/>
  <c r="AV519" i="11"/>
  <c r="AV396" i="11"/>
  <c r="AV563" i="11"/>
  <c r="AV356" i="11"/>
  <c r="AV407" i="11"/>
  <c r="AV459" i="11"/>
  <c r="AV529" i="11"/>
  <c r="AV498" i="11"/>
  <c r="AV536" i="11"/>
  <c r="AV621" i="11"/>
  <c r="AV510" i="11"/>
  <c r="AV571" i="11"/>
  <c r="AV594" i="11"/>
  <c r="AV561" i="11"/>
  <c r="AV610" i="11"/>
  <c r="AV434" i="11"/>
  <c r="AV515" i="11"/>
  <c r="AV445" i="11"/>
  <c r="AV535" i="11"/>
  <c r="AV494" i="11"/>
  <c r="AV557" i="11"/>
  <c r="AV581" i="11"/>
  <c r="AV608" i="11"/>
  <c r="AV637" i="11"/>
  <c r="AV503" i="11"/>
  <c r="AV518" i="11"/>
  <c r="AV635" i="11"/>
  <c r="AV533" i="11"/>
  <c r="AV543" i="11"/>
  <c r="AV572" i="11"/>
  <c r="AV397" i="11"/>
  <c r="AV385" i="11"/>
  <c r="AV389" i="11"/>
  <c r="AV365" i="11"/>
  <c r="AV558" i="11"/>
  <c r="AV426" i="11"/>
  <c r="AV495" i="11"/>
  <c r="AV394" i="11"/>
  <c r="AV386" i="11"/>
  <c r="AV537" i="11"/>
  <c r="AV428" i="11"/>
  <c r="AV371" i="11"/>
  <c r="AV526" i="11"/>
  <c r="AV521" i="11"/>
  <c r="AV562" i="11"/>
  <c r="AV485" i="11"/>
  <c r="AV349" i="11"/>
  <c r="AV452" i="11"/>
  <c r="AV403" i="11"/>
  <c r="AV464" i="11"/>
  <c r="AV486" i="11"/>
  <c r="AV517" i="11"/>
  <c r="AV454" i="11"/>
  <c r="AV348" i="11"/>
  <c r="AV417" i="11"/>
  <c r="AV471" i="11"/>
  <c r="AV509" i="11"/>
  <c r="AV544" i="11"/>
  <c r="AV405" i="11"/>
  <c r="AV497" i="11"/>
  <c r="AV487" i="11"/>
  <c r="AV438" i="11"/>
  <c r="AV431" i="11"/>
  <c r="AV408" i="11"/>
  <c r="AV488" i="11"/>
  <c r="AV429" i="11"/>
  <c r="AV383" i="11"/>
  <c r="AV568" i="11"/>
  <c r="AV458" i="11"/>
  <c r="AV444" i="11"/>
  <c r="AV373" i="11"/>
  <c r="AV443" i="11"/>
  <c r="AV528" i="11"/>
  <c r="AV506" i="11"/>
  <c r="AV409" i="11"/>
  <c r="AV489" i="11"/>
  <c r="AV473" i="11"/>
  <c r="AV401" i="11"/>
  <c r="AV441" i="11"/>
  <c r="AV475" i="11"/>
  <c r="AV388" i="11"/>
  <c r="AV448" i="11"/>
  <c r="AV398" i="11"/>
  <c r="AV354" i="11"/>
  <c r="AV424" i="11"/>
  <c r="AV359" i="11"/>
  <c r="AV322" i="11"/>
  <c r="AV418" i="11"/>
  <c r="AV478" i="11"/>
  <c r="AV412" i="11"/>
  <c r="AV455" i="11"/>
  <c r="AV374" i="11"/>
  <c r="AV411" i="11"/>
  <c r="AV425" i="11"/>
  <c r="AV261" i="11"/>
  <c r="AV491" i="11"/>
  <c r="AV523" i="11"/>
  <c r="AV541" i="11"/>
  <c r="AV420" i="11"/>
  <c r="AV419" i="11"/>
  <c r="AV250" i="11"/>
  <c r="AV442" i="11"/>
  <c r="AV460" i="11"/>
  <c r="AV451" i="11"/>
  <c r="AV395" i="11"/>
  <c r="AV456" i="11"/>
  <c r="AV333" i="11"/>
  <c r="AV299" i="11"/>
  <c r="AV416" i="11"/>
  <c r="AV366" i="11"/>
  <c r="AV258" i="11"/>
  <c r="AV341" i="11"/>
  <c r="AV225" i="11"/>
  <c r="AV311" i="11"/>
  <c r="AV314" i="11"/>
  <c r="AV575" i="11"/>
  <c r="AV402" i="11"/>
  <c r="AV549" i="11"/>
  <c r="AV390" i="11"/>
  <c r="AV338" i="11"/>
  <c r="AV440" i="11"/>
  <c r="AV337" i="11"/>
  <c r="AV318" i="11"/>
  <c r="AV379" i="11"/>
  <c r="AV244" i="11"/>
  <c r="AV430" i="11"/>
  <c r="AV513" i="11"/>
  <c r="AV404" i="11"/>
  <c r="AV340" i="11"/>
  <c r="AV367" i="11"/>
  <c r="AV272" i="11"/>
  <c r="AV400" i="11"/>
  <c r="AV346" i="11"/>
  <c r="AV254" i="11"/>
  <c r="AV362" i="11"/>
  <c r="AV321" i="11"/>
  <c r="AV342" i="11"/>
  <c r="AV360" i="11"/>
  <c r="AV439" i="11"/>
  <c r="AV382" i="11"/>
  <c r="AV324" i="11"/>
  <c r="AV353" i="11"/>
  <c r="AV288" i="11"/>
  <c r="AV496" i="11"/>
  <c r="AV410" i="11"/>
  <c r="AV427" i="11"/>
  <c r="AV326" i="11"/>
  <c r="AV387" i="11"/>
  <c r="AV474" i="11"/>
  <c r="AV289" i="11"/>
  <c r="AV375" i="11"/>
  <c r="AV432" i="11"/>
  <c r="AV273" i="11"/>
  <c r="AV516" i="11"/>
  <c r="AV297" i="11"/>
  <c r="AV358" i="11"/>
  <c r="AV453" i="11"/>
  <c r="AV437" i="11"/>
  <c r="AV331" i="11"/>
  <c r="AV413" i="11"/>
  <c r="AV309" i="11"/>
  <c r="AV381" i="11"/>
  <c r="AV457" i="11"/>
  <c r="AV330" i="11"/>
  <c r="AV391" i="11"/>
  <c r="AV470" i="11"/>
  <c r="AV310" i="11"/>
  <c r="AV350" i="11"/>
  <c r="AV421" i="11"/>
  <c r="AV393" i="11"/>
  <c r="AV399" i="11"/>
  <c r="AV449" i="11"/>
  <c r="AV303" i="11"/>
  <c r="AV127" i="11"/>
  <c r="AV351" i="11"/>
  <c r="AV364" i="11"/>
  <c r="AV370" i="11"/>
  <c r="AV540" i="11"/>
  <c r="AV450" i="11"/>
  <c r="AV493" i="11"/>
  <c r="AV376" i="11"/>
  <c r="AV363" i="11"/>
  <c r="AV335" i="11"/>
  <c r="AV334" i="11"/>
  <c r="AV414" i="11"/>
  <c r="AV361" i="11"/>
  <c r="AV295" i="11"/>
  <c r="AV325" i="11"/>
  <c r="AV406" i="11"/>
  <c r="AV234" i="11"/>
  <c r="AV287" i="11"/>
  <c r="AV279" i="11"/>
  <c r="AV278" i="11"/>
  <c r="AV265" i="11"/>
  <c r="AV377" i="11"/>
  <c r="AV483" i="11"/>
  <c r="AV477" i="11"/>
  <c r="AV196" i="11"/>
  <c r="AV263" i="11"/>
  <c r="AV286" i="11"/>
  <c r="AV323" i="11"/>
  <c r="AV214" i="11"/>
  <c r="AV243" i="11"/>
  <c r="AV183" i="11"/>
  <c r="AV201" i="11"/>
  <c r="AV313" i="11"/>
  <c r="AV290" i="11"/>
  <c r="AV284" i="11"/>
  <c r="AV177" i="11"/>
  <c r="AV345" i="11"/>
  <c r="AV260" i="11"/>
  <c r="AV339" i="11"/>
  <c r="AV435" i="11"/>
  <c r="AV415" i="11"/>
  <c r="AV306" i="11"/>
  <c r="AV222" i="11"/>
  <c r="AV329" i="11"/>
  <c r="AV285" i="11"/>
  <c r="AV355" i="11"/>
  <c r="AV344" i="11"/>
  <c r="AV328" i="11"/>
  <c r="AV249" i="11"/>
  <c r="AV228" i="11"/>
  <c r="AV343" i="11"/>
  <c r="AV266" i="11"/>
  <c r="AV262" i="11"/>
  <c r="AV259" i="11"/>
  <c r="AV211" i="11"/>
  <c r="AV210" i="11"/>
  <c r="AV302" i="11"/>
  <c r="AV227" i="11"/>
  <c r="AV253" i="11"/>
  <c r="AV236" i="11"/>
  <c r="AV300" i="11"/>
  <c r="AV242" i="11"/>
  <c r="AV332" i="11"/>
  <c r="AV308" i="11"/>
  <c r="AV212" i="11"/>
  <c r="AV224" i="11"/>
  <c r="AV312" i="11"/>
  <c r="AV220" i="11"/>
  <c r="AV357" i="11"/>
  <c r="AV372" i="11"/>
  <c r="AV378" i="11"/>
  <c r="AV380" i="11"/>
  <c r="AV307" i="11"/>
  <c r="AV422" i="11"/>
  <c r="AV316" i="11"/>
  <c r="AV248" i="11"/>
  <c r="AV347" i="11"/>
  <c r="AV305" i="11"/>
  <c r="AV320" i="11"/>
  <c r="AV241" i="11"/>
  <c r="AV462" i="11"/>
  <c r="AV336" i="11"/>
  <c r="AV384" i="11"/>
  <c r="AV301" i="11"/>
  <c r="AV304" i="11"/>
  <c r="AV292" i="11"/>
  <c r="AV368" i="11"/>
  <c r="AV277" i="11"/>
  <c r="AV202" i="11"/>
  <c r="AV352" i="11"/>
  <c r="AV293" i="11"/>
  <c r="AV315" i="11"/>
  <c r="AV245" i="11"/>
  <c r="AV232" i="11"/>
  <c r="AV327" i="11"/>
  <c r="AV257" i="11"/>
  <c r="AV246" i="11"/>
  <c r="AV247" i="11"/>
  <c r="AV231" i="11"/>
  <c r="AV149" i="11"/>
  <c r="AV97" i="11"/>
  <c r="AV267" i="11"/>
  <c r="AV268" i="11"/>
  <c r="AV264" i="11"/>
  <c r="AV143" i="11"/>
  <c r="AV252" i="11"/>
  <c r="AV223" i="11"/>
  <c r="AV199" i="11"/>
  <c r="AV221" i="11"/>
  <c r="AV205" i="11"/>
  <c r="AV217" i="11"/>
  <c r="AV117" i="11"/>
  <c r="AV276" i="11"/>
  <c r="AV182" i="11"/>
  <c r="AV274" i="11"/>
  <c r="AV176" i="11"/>
  <c r="AV218" i="11"/>
  <c r="AV174" i="11"/>
  <c r="AV140" i="11"/>
  <c r="AV251" i="11"/>
  <c r="AV233" i="11"/>
  <c r="AV175" i="11"/>
  <c r="AV108" i="11"/>
  <c r="AV190" i="11"/>
  <c r="AV204" i="11"/>
  <c r="AV197" i="11"/>
  <c r="AV193" i="11"/>
  <c r="AV216" i="11"/>
  <c r="AV209" i="11"/>
  <c r="AV207" i="11"/>
  <c r="AV184" i="11"/>
  <c r="AV141" i="11"/>
  <c r="AV226" i="11"/>
  <c r="AV187" i="11"/>
  <c r="AV136" i="11"/>
  <c r="AV163" i="11"/>
  <c r="AV291" i="11"/>
  <c r="AV270" i="11"/>
  <c r="AV219" i="11"/>
  <c r="AV255" i="11"/>
  <c r="AV238" i="11"/>
  <c r="AV298" i="11"/>
  <c r="AV129" i="11"/>
  <c r="AV191" i="11"/>
  <c r="AV157" i="11"/>
  <c r="AV188" i="11"/>
  <c r="AV101" i="11"/>
  <c r="AV319" i="11"/>
  <c r="AV283" i="11"/>
  <c r="AV294" i="11"/>
  <c r="AV178" i="11"/>
  <c r="AV256" i="11"/>
  <c r="AV229" i="11"/>
  <c r="AV203" i="11"/>
  <c r="AV144" i="11"/>
  <c r="AV159" i="11"/>
  <c r="AV158" i="11"/>
  <c r="AV147" i="11"/>
  <c r="AV155" i="11"/>
  <c r="AV189" i="11"/>
  <c r="AV280" i="11"/>
  <c r="AV296" i="11"/>
  <c r="AV213" i="11"/>
  <c r="AV237" i="11"/>
  <c r="AV168" i="11"/>
  <c r="AV162" i="11"/>
  <c r="AV179" i="11"/>
  <c r="AV165" i="11"/>
  <c r="AV282" i="11"/>
  <c r="AV206" i="11"/>
  <c r="AV235" i="11"/>
  <c r="AV198" i="11"/>
  <c r="AV281" i="11"/>
  <c r="AV275" i="11"/>
  <c r="AV269" i="11"/>
  <c r="AV230" i="11"/>
  <c r="AV185" i="11"/>
  <c r="AV240" i="11"/>
  <c r="AV172" i="11"/>
  <c r="AV195" i="11"/>
  <c r="AV194" i="11"/>
  <c r="AV169" i="11"/>
  <c r="AV215" i="11"/>
  <c r="AV120" i="11"/>
  <c r="AV133" i="11"/>
  <c r="AV107" i="11"/>
  <c r="AV114" i="11"/>
  <c r="AV150" i="11"/>
  <c r="AV154" i="11"/>
  <c r="AV152" i="11"/>
  <c r="AV104" i="11"/>
  <c r="AV151" i="11"/>
  <c r="AV96" i="11"/>
  <c r="AV115" i="11"/>
  <c r="AV153" i="11"/>
  <c r="AV167" i="11"/>
  <c r="AV186" i="11"/>
  <c r="AV181" i="11"/>
  <c r="AV124" i="11"/>
  <c r="AV123" i="11"/>
  <c r="AV78" i="11"/>
  <c r="AV164" i="11"/>
  <c r="AV122" i="11"/>
  <c r="AV105" i="11"/>
  <c r="AV94" i="11"/>
  <c r="AV161" i="11"/>
  <c r="AV135" i="11"/>
  <c r="AV137" i="11"/>
  <c r="AV89" i="11"/>
  <c r="AV139" i="11"/>
  <c r="AV90" i="11"/>
  <c r="AV166" i="11"/>
  <c r="AV208" i="11"/>
  <c r="AV171" i="11"/>
  <c r="AV95" i="11"/>
  <c r="AV118" i="11"/>
  <c r="AV180" i="11"/>
  <c r="AV119" i="11"/>
  <c r="AV126" i="11"/>
  <c r="AV148" i="11"/>
  <c r="AV173" i="11"/>
  <c r="AV138" i="11"/>
  <c r="AV106" i="11"/>
  <c r="AV130" i="11"/>
  <c r="AV91" i="11"/>
  <c r="AV87" i="11"/>
  <c r="AV98" i="11"/>
  <c r="AV103" i="11"/>
  <c r="AV113" i="11"/>
  <c r="AV65" i="11"/>
  <c r="AV116" i="11"/>
  <c r="AV121" i="11"/>
  <c r="AV82" i="11"/>
  <c r="AV30" i="11"/>
  <c r="AV83" i="11"/>
  <c r="AV36" i="11"/>
  <c r="AV50" i="11"/>
  <c r="AV43" i="11"/>
  <c r="AV170" i="11"/>
  <c r="AV112" i="11"/>
  <c r="AV57" i="11"/>
  <c r="AV73" i="11"/>
  <c r="AV48" i="11"/>
  <c r="AV38" i="11"/>
  <c r="AV28" i="11"/>
  <c r="AV24" i="11"/>
  <c r="AV15" i="11"/>
  <c r="AV8" i="11"/>
  <c r="AV111" i="11"/>
  <c r="AV156" i="11"/>
  <c r="AV99" i="11"/>
  <c r="AV93" i="11"/>
  <c r="AV80" i="11"/>
  <c r="AV81" i="11"/>
  <c r="AV52" i="11"/>
  <c r="AV22" i="11"/>
  <c r="AV42" i="11"/>
  <c r="AV20" i="11"/>
  <c r="AV16" i="11"/>
  <c r="AV9" i="11"/>
  <c r="AV132" i="11"/>
  <c r="AV85" i="11"/>
  <c r="AV70" i="11"/>
  <c r="AV75" i="11"/>
  <c r="AV92" i="11"/>
  <c r="AV53" i="11"/>
  <c r="AV45" i="11"/>
  <c r="AV37" i="11"/>
  <c r="AV19" i="11"/>
  <c r="AV26" i="11"/>
  <c r="AV13" i="11"/>
  <c r="AV2" i="11"/>
  <c r="AV145" i="11"/>
  <c r="AV134" i="11"/>
  <c r="AV192" i="11"/>
  <c r="AV72" i="11"/>
  <c r="AV88" i="11"/>
  <c r="AV77" i="11"/>
  <c r="AV68" i="11"/>
  <c r="AV64" i="11"/>
  <c r="AV41" i="11"/>
  <c r="AV84" i="11"/>
  <c r="AV60" i="11"/>
  <c r="AV66" i="11"/>
  <c r="AV40" i="11"/>
  <c r="AV46" i="11"/>
  <c r="AV18" i="11"/>
  <c r="AV11" i="11"/>
  <c r="AV3" i="11"/>
  <c r="AV200" i="11"/>
  <c r="AV109" i="11"/>
  <c r="AV67" i="11"/>
  <c r="AV102" i="11"/>
  <c r="AV100" i="11"/>
  <c r="AV86" i="11"/>
  <c r="AV74" i="11"/>
  <c r="AV56" i="11"/>
  <c r="AV146" i="11"/>
  <c r="AV125" i="11"/>
  <c r="AV61" i="11"/>
  <c r="AV79" i="11"/>
  <c r="AV110" i="11"/>
  <c r="AV59" i="11"/>
  <c r="AV54" i="11"/>
  <c r="AV71" i="11"/>
  <c r="AV58" i="11"/>
  <c r="AV51" i="11"/>
  <c r="AV34" i="11"/>
  <c r="AV27" i="11"/>
  <c r="AV32" i="11"/>
  <c r="AV33" i="11"/>
  <c r="AV17" i="11"/>
  <c r="AV21" i="11"/>
  <c r="AV10" i="11"/>
  <c r="AV160" i="11"/>
  <c r="AV47" i="11"/>
  <c r="AV55" i="11"/>
  <c r="AV25" i="11"/>
  <c r="AV39" i="11"/>
  <c r="AV63" i="11"/>
  <c r="AV29" i="11"/>
  <c r="AV62" i="11"/>
  <c r="AV14" i="11"/>
  <c r="AV4" i="11"/>
  <c r="AV6" i="11"/>
  <c r="AV76" i="11"/>
  <c r="AV31" i="11"/>
  <c r="AV35" i="11"/>
  <c r="AV69" i="11"/>
  <c r="AV131" i="11"/>
  <c r="AV23" i="11"/>
  <c r="AV12" i="11"/>
  <c r="AV7" i="11"/>
  <c r="AV5" i="11"/>
  <c r="AP123" i="11"/>
  <c r="AP46" i="11"/>
  <c r="AX317" i="11"/>
  <c r="Q239" i="11"/>
  <c r="AN317" i="11"/>
  <c r="BE317" i="11" s="1"/>
  <c r="Q142" i="11"/>
  <c r="W652" i="11"/>
  <c r="A652" i="11"/>
  <c r="AN652" i="11"/>
  <c r="BE652" i="11" s="1"/>
  <c r="AP689" i="11"/>
  <c r="AP576" i="11"/>
  <c r="AP582" i="11"/>
  <c r="AP670" i="11"/>
  <c r="AP650" i="11"/>
  <c r="AP599" i="11"/>
  <c r="AP631" i="11"/>
  <c r="AP564" i="11"/>
  <c r="AP585" i="11"/>
  <c r="AP613" i="11"/>
  <c r="AP561" i="11"/>
  <c r="AP574" i="11"/>
  <c r="AP554" i="11"/>
  <c r="AP583" i="11"/>
  <c r="AP504" i="11"/>
  <c r="AP525" i="11"/>
  <c r="AP445" i="11"/>
  <c r="AP494" i="11"/>
  <c r="AP324" i="11"/>
  <c r="AP356" i="11"/>
  <c r="AP575" i="11"/>
  <c r="AP549" i="11"/>
  <c r="AP598" i="11"/>
  <c r="AP450" i="11"/>
  <c r="AP477" i="11"/>
  <c r="AP289" i="11"/>
  <c r="AP412" i="11"/>
  <c r="AP361" i="11"/>
  <c r="AP337" i="11"/>
  <c r="AP403" i="11"/>
  <c r="AX239" i="11"/>
  <c r="AP486" i="11"/>
  <c r="AP509" i="11"/>
  <c r="AP325" i="11"/>
  <c r="AP362" i="11"/>
  <c r="AV317" i="11"/>
  <c r="W317" i="11"/>
  <c r="AN239" i="11"/>
  <c r="A239" i="11"/>
  <c r="AP201" i="11"/>
  <c r="A317" i="11"/>
  <c r="AP432" i="11"/>
  <c r="AP304" i="11"/>
  <c r="AP308" i="11"/>
  <c r="AP277" i="11"/>
  <c r="AP316" i="11"/>
  <c r="AP370" i="11"/>
  <c r="AP323" i="11"/>
  <c r="AP285" i="11"/>
  <c r="AP269" i="11"/>
  <c r="AP140" i="11"/>
  <c r="AP283" i="11"/>
  <c r="AP163" i="11"/>
  <c r="AP197" i="11"/>
  <c r="AP179" i="11"/>
  <c r="AP302" i="11"/>
  <c r="AP168" i="11"/>
  <c r="AP255" i="11"/>
  <c r="AP151" i="11"/>
  <c r="AN128" i="11"/>
  <c r="A128" i="11"/>
  <c r="AP150" i="11"/>
  <c r="AP96" i="11"/>
  <c r="AP153" i="11"/>
  <c r="AP147" i="11"/>
  <c r="AP252" i="11"/>
  <c r="AP148" i="11"/>
  <c r="AP88" i="11"/>
  <c r="AP83" i="11"/>
  <c r="Q49" i="11"/>
  <c r="Q6" i="11"/>
  <c r="Q20" i="11"/>
  <c r="AP74" i="11"/>
  <c r="AP73" i="11"/>
  <c r="AV49" i="11"/>
  <c r="AX49" i="11"/>
  <c r="Q41" i="11"/>
  <c r="Q88" i="11"/>
  <c r="Q46" i="11"/>
  <c r="Q13" i="11"/>
  <c r="Q89" i="11"/>
  <c r="Q15" i="11"/>
  <c r="Q48" i="11"/>
  <c r="Q111" i="11"/>
  <c r="Q82" i="11"/>
  <c r="Q74" i="11"/>
  <c r="Q21" i="11"/>
  <c r="Q51" i="11"/>
  <c r="Q99" i="11"/>
  <c r="Q164" i="11"/>
  <c r="Q160" i="11"/>
  <c r="Q159" i="11"/>
  <c r="Q120" i="11"/>
  <c r="Q173" i="11"/>
  <c r="Q229" i="11"/>
  <c r="Q183" i="11"/>
  <c r="Q238" i="11"/>
  <c r="Q163" i="11"/>
  <c r="Q216" i="11"/>
  <c r="Q233" i="11"/>
  <c r="Q274" i="11"/>
  <c r="Q221" i="11"/>
  <c r="Q264" i="11"/>
  <c r="Q149" i="11"/>
  <c r="Q302" i="11"/>
  <c r="Q230" i="11"/>
  <c r="Q189" i="11"/>
  <c r="Q370" i="11"/>
  <c r="Q224" i="11"/>
  <c r="Q262" i="11"/>
  <c r="Q432" i="11"/>
  <c r="Q330" i="11"/>
  <c r="Q284" i="11"/>
  <c r="Q314" i="11"/>
  <c r="Q232" i="11"/>
  <c r="Q305" i="11"/>
  <c r="Q316" i="11"/>
  <c r="Q488" i="11"/>
  <c r="Q444" i="11"/>
  <c r="Q301" i="11"/>
  <c r="Q366" i="11"/>
  <c r="Q438" i="11"/>
  <c r="Q272" i="11"/>
  <c r="Q384" i="11"/>
  <c r="Q451" i="11"/>
  <c r="Q299" i="11"/>
  <c r="Q399" i="11"/>
  <c r="Q326" i="11"/>
  <c r="Q493" i="11"/>
  <c r="Q409" i="11"/>
  <c r="Q454" i="11"/>
  <c r="Q417" i="11"/>
  <c r="Q394" i="11"/>
  <c r="Q389" i="11"/>
  <c r="Q483" i="11"/>
  <c r="Q521" i="11"/>
  <c r="Q500" i="11"/>
  <c r="Q473" i="11"/>
  <c r="Q603" i="11"/>
  <c r="Q365" i="11"/>
  <c r="Q578" i="11"/>
  <c r="Q468" i="11"/>
  <c r="Q447" i="11"/>
  <c r="Q532" i="11"/>
  <c r="Q618" i="11"/>
  <c r="Q568" i="11"/>
  <c r="Q518" i="11"/>
  <c r="Q445" i="11"/>
  <c r="Q510" i="11"/>
  <c r="Q522" i="11"/>
  <c r="Q697" i="11"/>
  <c r="Q582" i="11"/>
  <c r="Q588" i="11"/>
  <c r="Q619" i="11"/>
  <c r="Q623" i="11"/>
  <c r="Q688" i="11"/>
  <c r="Q675" i="11"/>
  <c r="Q741" i="11"/>
  <c r="Q569" i="11"/>
  <c r="Q592" i="11"/>
  <c r="Q793" i="11"/>
  <c r="Q659" i="11"/>
  <c r="Q617" i="11"/>
  <c r="Q607" i="11"/>
  <c r="Q702" i="11"/>
  <c r="Q514" i="11"/>
  <c r="Q753" i="11"/>
  <c r="Q653" i="11"/>
  <c r="Q824" i="11"/>
  <c r="Q715" i="11"/>
  <c r="Q785" i="11"/>
  <c r="Q871" i="11"/>
  <c r="Q692" i="11"/>
  <c r="Q751" i="11"/>
  <c r="Q783" i="11"/>
  <c r="Q855" i="11"/>
  <c r="Q812" i="11"/>
  <c r="Q707" i="11"/>
  <c r="Q766" i="11"/>
  <c r="Q772" i="11"/>
  <c r="Q897" i="11"/>
  <c r="Q841" i="11"/>
  <c r="Q836" i="11"/>
  <c r="Q876" i="11"/>
  <c r="Q826" i="11"/>
  <c r="Q769" i="11"/>
  <c r="Q874" i="11"/>
  <c r="Q878" i="11"/>
  <c r="Q847" i="11"/>
  <c r="Q921" i="11"/>
  <c r="Q862" i="11"/>
  <c r="Q839" i="11"/>
  <c r="Q742" i="11"/>
  <c r="Q929" i="11"/>
  <c r="Q974" i="11"/>
  <c r="Q944" i="11"/>
  <c r="Q962" i="11"/>
  <c r="Q939" i="11"/>
  <c r="Q963" i="11"/>
  <c r="Q1007" i="11"/>
  <c r="Q918" i="11"/>
  <c r="Q980" i="11"/>
  <c r="Q987" i="11"/>
  <c r="Q968" i="11"/>
  <c r="Q1027" i="11"/>
  <c r="Q1025" i="11"/>
  <c r="Q977" i="11"/>
  <c r="Q948" i="11"/>
  <c r="Q1017" i="11"/>
  <c r="Q1029" i="11"/>
  <c r="AP68" i="11"/>
  <c r="AP122" i="11"/>
  <c r="AP76" i="11"/>
  <c r="AP36" i="11"/>
  <c r="Q70" i="11"/>
  <c r="AP79" i="11"/>
  <c r="Q52" i="11"/>
  <c r="AP161" i="11"/>
  <c r="AP276" i="11"/>
  <c r="AP387" i="11"/>
  <c r="AP442" i="11"/>
  <c r="AP723" i="11"/>
  <c r="AP771" i="11"/>
  <c r="AP181" i="11"/>
  <c r="AP91" i="11"/>
  <c r="AP66" i="11"/>
  <c r="Q5" i="11"/>
  <c r="AP78" i="11"/>
  <c r="AP43" i="11"/>
  <c r="AP13" i="11"/>
  <c r="AP20" i="11"/>
  <c r="AP103" i="11"/>
  <c r="AV142" i="11"/>
  <c r="Q128" i="11"/>
  <c r="AP173" i="11"/>
  <c r="AP180" i="11"/>
  <c r="AP62" i="11"/>
  <c r="AP40" i="11"/>
  <c r="AP8" i="11"/>
  <c r="AP130" i="11"/>
  <c r="W49" i="11"/>
  <c r="Q243" i="11"/>
  <c r="Q288" i="11"/>
  <c r="Q245" i="11"/>
  <c r="Q304" i="11"/>
  <c r="Q431" i="11"/>
  <c r="Q234" i="11"/>
  <c r="Q352" i="11"/>
  <c r="Q462" i="11"/>
  <c r="Q418" i="11"/>
  <c r="Q398" i="11"/>
  <c r="Q342" i="11"/>
  <c r="Q497" i="11"/>
  <c r="Q201" i="11"/>
  <c r="Q362" i="11"/>
  <c r="Q404" i="11"/>
  <c r="Q295" i="11"/>
  <c r="Q448" i="11"/>
  <c r="Q422" i="11"/>
  <c r="Q335" i="11"/>
  <c r="Q430" i="11"/>
  <c r="Q506" i="11"/>
  <c r="Q517" i="11"/>
  <c r="Q495" i="11"/>
  <c r="Q562" i="11"/>
  <c r="Q250" i="11"/>
  <c r="Q261" i="11"/>
  <c r="Q526" i="11"/>
  <c r="Q560" i="11"/>
  <c r="Q371" i="11"/>
  <c r="Q544" i="11"/>
  <c r="Q512" i="11"/>
  <c r="Q492" i="11"/>
  <c r="Q463" i="11"/>
  <c r="Q397" i="11"/>
  <c r="Q503" i="11"/>
  <c r="Q515" i="11"/>
  <c r="Q683" i="11"/>
  <c r="Q705" i="11"/>
  <c r="Q605" i="11"/>
  <c r="Q555" i="11"/>
  <c r="Q723" i="11"/>
  <c r="Q573" i="11"/>
  <c r="Q531" i="11"/>
  <c r="Q644" i="11"/>
  <c r="Q556" i="11"/>
  <c r="Q687" i="11"/>
  <c r="Q670" i="11"/>
  <c r="Q673" i="11"/>
  <c r="Q632" i="11"/>
  <c r="Q647" i="11"/>
  <c r="Q667" i="11"/>
  <c r="Q586" i="11"/>
  <c r="Q717" i="11"/>
  <c r="Q716" i="11"/>
  <c r="Q725" i="11"/>
  <c r="Q776" i="11"/>
  <c r="Q732" i="11"/>
  <c r="Q668" i="11"/>
  <c r="Q829" i="11"/>
  <c r="Q701" i="11"/>
  <c r="Q834" i="11"/>
  <c r="Q794" i="11"/>
  <c r="Q788" i="11"/>
  <c r="Q814" i="11"/>
  <c r="Q805" i="11"/>
  <c r="Q745" i="11"/>
  <c r="Q858" i="11"/>
  <c r="Q822" i="11"/>
  <c r="Q886" i="11"/>
  <c r="Q760" i="11"/>
  <c r="Q854" i="11"/>
  <c r="Q780" i="11"/>
  <c r="Q873" i="11"/>
  <c r="Q917" i="11"/>
  <c r="Q733" i="11"/>
  <c r="Q902" i="11"/>
  <c r="Q931" i="11"/>
  <c r="Q957" i="11"/>
  <c r="Q996" i="11"/>
  <c r="Q795" i="11"/>
  <c r="Q869" i="11"/>
  <c r="Q828" i="11"/>
  <c r="Q1004" i="11"/>
  <c r="Q1014" i="11"/>
  <c r="Q950" i="11"/>
  <c r="Q978" i="11"/>
  <c r="Q992" i="11"/>
  <c r="Q749" i="11"/>
  <c r="Q975" i="11"/>
  <c r="Q1026" i="11"/>
  <c r="Q1002" i="11"/>
  <c r="AP125" i="11"/>
  <c r="AP80" i="11"/>
  <c r="AP31" i="11"/>
  <c r="AP61" i="11"/>
  <c r="AP90" i="11"/>
  <c r="AP470" i="11"/>
  <c r="AP427" i="11"/>
  <c r="AP393" i="11"/>
  <c r="AP596" i="11"/>
  <c r="AP488" i="11"/>
  <c r="AP620" i="11"/>
  <c r="AP690" i="11"/>
  <c r="AP938" i="11"/>
  <c r="AP943" i="11"/>
  <c r="Q85" i="11"/>
  <c r="AP64" i="11"/>
  <c r="AP50" i="11"/>
  <c r="AP106" i="11"/>
  <c r="AP6" i="11"/>
  <c r="AP11" i="11"/>
  <c r="AP16" i="11"/>
  <c r="AP22" i="11"/>
  <c r="Q228" i="11"/>
  <c r="Q460" i="11"/>
  <c r="Q202" i="11"/>
  <c r="Q347" i="11"/>
  <c r="Q364" i="11"/>
  <c r="Q487" i="11"/>
  <c r="Q406" i="11"/>
  <c r="Q249" i="11"/>
  <c r="Q341" i="11"/>
  <c r="Q413" i="11"/>
  <c r="Q377" i="11"/>
  <c r="Q321" i="11"/>
  <c r="Q253" i="11"/>
  <c r="Q333" i="11"/>
  <c r="Q373" i="11"/>
  <c r="Q361" i="11"/>
  <c r="Q421" i="11"/>
  <c r="Q331" i="11"/>
  <c r="Q477" i="11"/>
  <c r="Q401" i="11"/>
  <c r="Q391" i="11"/>
  <c r="Q528" i="11"/>
  <c r="Q486" i="11"/>
  <c r="Q396" i="11"/>
  <c r="Q426" i="11"/>
  <c r="Q407" i="11"/>
  <c r="Q419" i="11"/>
  <c r="Q640" i="11"/>
  <c r="Q489" i="11"/>
  <c r="Q548" i="11"/>
  <c r="Q540" i="11"/>
  <c r="Q630" i="11"/>
  <c r="Q511" i="11"/>
  <c r="Q507" i="11"/>
  <c r="Q484" i="11"/>
  <c r="Q598" i="11"/>
  <c r="Q572" i="11"/>
  <c r="Q565" i="11"/>
  <c r="Q434" i="11"/>
  <c r="Q637" i="11"/>
  <c r="Q631" i="11"/>
  <c r="Q622" i="11"/>
  <c r="Q585" i="11"/>
  <c r="Q530" i="11"/>
  <c r="Q620" i="11"/>
  <c r="Q524" i="11"/>
  <c r="Q577" i="11"/>
  <c r="Q625" i="11"/>
  <c r="Q699" i="11"/>
  <c r="Q663" i="11"/>
  <c r="Q550" i="11"/>
  <c r="Q756" i="11"/>
  <c r="Q567" i="11"/>
  <c r="Q676" i="11"/>
  <c r="Q738" i="11"/>
  <c r="Q595" i="11"/>
  <c r="Q764" i="11"/>
  <c r="Q797" i="11"/>
  <c r="Q782" i="11"/>
  <c r="Q791" i="11"/>
  <c r="Q708" i="11"/>
  <c r="Q809" i="11"/>
  <c r="Q754" i="11"/>
  <c r="Q853" i="11"/>
  <c r="Q786" i="11"/>
  <c r="Q722" i="11"/>
  <c r="Q649" i="11"/>
  <c r="Q765" i="11"/>
  <c r="Q817" i="11"/>
  <c r="Q842" i="11"/>
  <c r="Q789" i="11"/>
  <c r="Q704" i="11"/>
  <c r="Q890" i="11"/>
  <c r="Q807" i="11"/>
  <c r="Q800" i="11"/>
  <c r="Q891" i="11"/>
  <c r="Q914" i="11"/>
  <c r="Q849" i="11"/>
  <c r="Q901" i="11"/>
  <c r="Q821" i="11"/>
  <c r="Q846" i="11"/>
  <c r="Q888" i="11"/>
  <c r="Q955" i="11"/>
  <c r="Q927" i="11"/>
  <c r="Q928" i="11"/>
  <c r="Q966" i="11"/>
  <c r="Q942" i="11"/>
  <c r="Q967" i="11"/>
  <c r="Q1015" i="11"/>
  <c r="Q979" i="11"/>
  <c r="Q999" i="11"/>
  <c r="Q998" i="11"/>
  <c r="Q993" i="11"/>
  <c r="Q1031" i="11"/>
  <c r="Q1005" i="11"/>
  <c r="AP112" i="11"/>
  <c r="AP86" i="11"/>
  <c r="AP25" i="11"/>
  <c r="Q42" i="11"/>
  <c r="AP203" i="11"/>
  <c r="AP330" i="11"/>
  <c r="AP228" i="11"/>
  <c r="AP401" i="11"/>
  <c r="AP431" i="11"/>
  <c r="AP597" i="11"/>
  <c r="AP871" i="11"/>
  <c r="AP826" i="11"/>
  <c r="AP810" i="11"/>
  <c r="AP984" i="11"/>
  <c r="AP57" i="11"/>
  <c r="AP30" i="11"/>
  <c r="AP29" i="11"/>
  <c r="AP70" i="11"/>
  <c r="AP48" i="11"/>
  <c r="AP18" i="11"/>
  <c r="AP42" i="11"/>
  <c r="AP24" i="11"/>
  <c r="AP10" i="11"/>
  <c r="AT239" i="11"/>
  <c r="AV239" i="11"/>
  <c r="AP239" i="11"/>
  <c r="AP458" i="11"/>
  <c r="AP318" i="11"/>
  <c r="AP196" i="11"/>
  <c r="AP245" i="11"/>
  <c r="AP353" i="11"/>
  <c r="AP257" i="11"/>
  <c r="AP380" i="11"/>
  <c r="AP248" i="11"/>
  <c r="AP206" i="11"/>
  <c r="AP176" i="11"/>
  <c r="AP178" i="11"/>
  <c r="AP172" i="11"/>
  <c r="AP149" i="11"/>
  <c r="AP209" i="11"/>
  <c r="AP166" i="11"/>
  <c r="AP187" i="11"/>
  <c r="AP129" i="11"/>
  <c r="AT128" i="11"/>
  <c r="AP154" i="11"/>
  <c r="AP192" i="11"/>
  <c r="AP152" i="11"/>
  <c r="AT49" i="11"/>
  <c r="AP282" i="11"/>
  <c r="AP223" i="11"/>
  <c r="AP126" i="11"/>
  <c r="AP111" i="11"/>
  <c r="AP37" i="11"/>
  <c r="AP19" i="11"/>
  <c r="Q169" i="11"/>
  <c r="Q281" i="11"/>
  <c r="Q237" i="11"/>
  <c r="Q332" i="11"/>
  <c r="Q378" i="11"/>
  <c r="Q355" i="11"/>
  <c r="Q344" i="11"/>
  <c r="Q449" i="11"/>
  <c r="Q214" i="11"/>
  <c r="Q368" i="11"/>
  <c r="Q248" i="11"/>
  <c r="Q273" i="11"/>
  <c r="Q415" i="11"/>
  <c r="Q455" i="11"/>
  <c r="Q348" i="11"/>
  <c r="Q353" i="11"/>
  <c r="Q346" i="11"/>
  <c r="Q563" i="11"/>
  <c r="Q322" i="11"/>
  <c r="Q379" i="11"/>
  <c r="Q412" i="11"/>
  <c r="Q334" i="11"/>
  <c r="Q360" i="11"/>
  <c r="Q410" i="11"/>
  <c r="Q552" i="11"/>
  <c r="Q464" i="11"/>
  <c r="Q428" i="11"/>
  <c r="Q485" i="11"/>
  <c r="Q369" i="11"/>
  <c r="Q453" i="11"/>
  <c r="Q420" i="11"/>
  <c r="Q519" i="11"/>
  <c r="Q608" i="11"/>
  <c r="Q583" i="11"/>
  <c r="Q554" i="11"/>
  <c r="Q446" i="11"/>
  <c r="Q551" i="11"/>
  <c r="Q547" i="11"/>
  <c r="Q505" i="11"/>
  <c r="Q543" i="11"/>
  <c r="Q499" i="11"/>
  <c r="Q610" i="11"/>
  <c r="Q581" i="11"/>
  <c r="Q755" i="11"/>
  <c r="Q698" i="11"/>
  <c r="Q576" i="11"/>
  <c r="Q579" i="11"/>
  <c r="Q597" i="11"/>
  <c r="Q666" i="11"/>
  <c r="Q629" i="11"/>
  <c r="Q680" i="11"/>
  <c r="Q682" i="11"/>
  <c r="Q593" i="11"/>
  <c r="Q654" i="11"/>
  <c r="Q679" i="11"/>
  <c r="Q720" i="11"/>
  <c r="Q542" i="11"/>
  <c r="Q773" i="11"/>
  <c r="Q813" i="11"/>
  <c r="Q714" i="11"/>
  <c r="Q778" i="11"/>
  <c r="Q864" i="11"/>
  <c r="Q700" i="11"/>
  <c r="Q624" i="11"/>
  <c r="Q735" i="11"/>
  <c r="Q850" i="11"/>
  <c r="Q798" i="11"/>
  <c r="Q703" i="11"/>
  <c r="Q721" i="11"/>
  <c r="Q867" i="11"/>
  <c r="Q684" i="11"/>
  <c r="Q906" i="11"/>
  <c r="Q775" i="11"/>
  <c r="Q820" i="11"/>
  <c r="Q896" i="11"/>
  <c r="Q866" i="11"/>
  <c r="Q752" i="11"/>
  <c r="Q907" i="11"/>
  <c r="Q648" i="11"/>
  <c r="Q884" i="11"/>
  <c r="Q900" i="11"/>
  <c r="Q924" i="11"/>
  <c r="Q781" i="11"/>
  <c r="Q920" i="11"/>
  <c r="Q937" i="11"/>
  <c r="Q912" i="11"/>
  <c r="Q838" i="11"/>
  <c r="Q956" i="11"/>
  <c r="Q971" i="11"/>
  <c r="Q961" i="11"/>
  <c r="Q915" i="11"/>
  <c r="Q1016" i="11"/>
  <c r="Q894" i="11"/>
  <c r="Q983" i="11"/>
  <c r="Q976" i="11"/>
  <c r="Q1011" i="11"/>
  <c r="Q1001" i="11"/>
  <c r="Q982" i="11"/>
  <c r="Q988" i="11"/>
  <c r="Q1012" i="11"/>
  <c r="AP71" i="11"/>
  <c r="AP39" i="11"/>
  <c r="AP110" i="11"/>
  <c r="Q11" i="11"/>
  <c r="AP159" i="11"/>
  <c r="AP165" i="11"/>
  <c r="AP309" i="11"/>
  <c r="AP457" i="11"/>
  <c r="AP411" i="11"/>
  <c r="AP487" i="11"/>
  <c r="AP609" i="11"/>
  <c r="AP834" i="11"/>
  <c r="AP926" i="11"/>
  <c r="AP75" i="11"/>
  <c r="AP65" i="11"/>
  <c r="AP63" i="11"/>
  <c r="AN1028" i="11"/>
  <c r="BE1028" i="11" s="1"/>
  <c r="A1028" i="11"/>
  <c r="AN728" i="11"/>
  <c r="BE728" i="11" s="1"/>
  <c r="A728" i="11"/>
  <c r="AN1020" i="11"/>
  <c r="A1020" i="11"/>
  <c r="AN749" i="11"/>
  <c r="A749" i="11"/>
  <c r="AN989" i="11"/>
  <c r="AN1016" i="11"/>
  <c r="BE1016" i="11" s="1"/>
  <c r="A1016" i="11"/>
  <c r="AN979" i="11"/>
  <c r="BE979" i="11" s="1"/>
  <c r="A979" i="11"/>
  <c r="AN1015" i="11"/>
  <c r="A1015" i="11"/>
  <c r="AN1000" i="11"/>
  <c r="A1000" i="11"/>
  <c r="AN1011" i="11"/>
  <c r="A1011" i="11"/>
  <c r="AN952" i="11"/>
  <c r="BE952" i="11" s="1"/>
  <c r="A952" i="11"/>
  <c r="AN1024" i="11"/>
  <c r="BE1024" i="11" s="1"/>
  <c r="A1024" i="11"/>
  <c r="AN1023" i="11"/>
  <c r="BE1023" i="11" s="1"/>
  <c r="A1023" i="11"/>
  <c r="AN1008" i="11"/>
  <c r="A1008" i="11"/>
  <c r="AN1012" i="11"/>
  <c r="A1012" i="11"/>
  <c r="AN1005" i="11"/>
  <c r="BE1005" i="11" s="1"/>
  <c r="A1005" i="11"/>
  <c r="AN1002" i="11"/>
  <c r="BE1002" i="11" s="1"/>
  <c r="A1002" i="11"/>
  <c r="AN990" i="11"/>
  <c r="A990" i="11"/>
  <c r="AN1029" i="11"/>
  <c r="BE1029" i="11" s="1"/>
  <c r="A1029" i="11"/>
  <c r="AN1022" i="11"/>
  <c r="BE1022" i="11" s="1"/>
  <c r="A1022" i="11"/>
  <c r="AN1014" i="11"/>
  <c r="BE1014" i="11" s="1"/>
  <c r="A1014" i="11"/>
  <c r="AN1009" i="11"/>
  <c r="BE1009" i="11" s="1"/>
  <c r="AN980" i="11"/>
  <c r="BE980" i="11" s="1"/>
  <c r="A980" i="11"/>
  <c r="A1030" i="11"/>
  <c r="A1021" i="11"/>
  <c r="AN1017" i="11"/>
  <c r="BE1017" i="11" s="1"/>
  <c r="A997" i="11"/>
  <c r="A1019" i="11"/>
  <c r="AN988" i="11"/>
  <c r="A949" i="11"/>
  <c r="AN985" i="11"/>
  <c r="BE985" i="11" s="1"/>
  <c r="A985" i="11"/>
  <c r="AN1030" i="11"/>
  <c r="BE1030" i="11" s="1"/>
  <c r="AN1021" i="11"/>
  <c r="A948" i="11"/>
  <c r="AN1018" i="11"/>
  <c r="BE1018" i="11" s="1"/>
  <c r="A1018" i="11"/>
  <c r="A1031" i="11"/>
  <c r="A1026" i="11"/>
  <c r="AN997" i="11"/>
  <c r="AN1019" i="11"/>
  <c r="BE1019" i="11" s="1"/>
  <c r="A965" i="11"/>
  <c r="A995" i="11"/>
  <c r="AN948" i="11"/>
  <c r="BE948" i="11" s="1"/>
  <c r="AN1010" i="11"/>
  <c r="A1010" i="11"/>
  <c r="AN998" i="11"/>
  <c r="BE998" i="11" s="1"/>
  <c r="A998" i="11"/>
  <c r="AN1013" i="11"/>
  <c r="AN1004" i="11"/>
  <c r="A1004" i="11"/>
  <c r="AN918" i="11"/>
  <c r="BE918" i="11" s="1"/>
  <c r="A918" i="11"/>
  <c r="AN996" i="11"/>
  <c r="BE996" i="11" s="1"/>
  <c r="A996" i="11"/>
  <c r="A993" i="11"/>
  <c r="AN981" i="11"/>
  <c r="BE981" i="11" s="1"/>
  <c r="A981" i="11"/>
  <c r="AN969" i="11"/>
  <c r="BE969" i="11" s="1"/>
  <c r="AN1031" i="11"/>
  <c r="AN1026" i="11"/>
  <c r="BE1026" i="11" s="1"/>
  <c r="A1025" i="11"/>
  <c r="AN965" i="11"/>
  <c r="AN995" i="11"/>
  <c r="BE995" i="11" s="1"/>
  <c r="A1006" i="11"/>
  <c r="A986" i="11"/>
  <c r="AN1025" i="11"/>
  <c r="BE1025" i="11" s="1"/>
  <c r="A958" i="11"/>
  <c r="A1007" i="11"/>
  <c r="AN960" i="11"/>
  <c r="A960" i="11"/>
  <c r="A926" i="11"/>
  <c r="A992" i="11"/>
  <c r="AN790" i="11"/>
  <c r="A790" i="11"/>
  <c r="AN974" i="11"/>
  <c r="BE974" i="11" s="1"/>
  <c r="A974" i="11"/>
  <c r="AN942" i="11"/>
  <c r="A942" i="11"/>
  <c r="A1009" i="11"/>
  <c r="AN959" i="11"/>
  <c r="BE959" i="11" s="1"/>
  <c r="AN958" i="11"/>
  <c r="AN1007" i="11"/>
  <c r="A989" i="11"/>
  <c r="AN926" i="11"/>
  <c r="AN956" i="11"/>
  <c r="A956" i="11"/>
  <c r="A975" i="11"/>
  <c r="AN992" i="11"/>
  <c r="A969" i="11"/>
  <c r="AN984" i="11"/>
  <c r="A984" i="11"/>
  <c r="AN986" i="11"/>
  <c r="AN964" i="11"/>
  <c r="BE964" i="11" s="1"/>
  <c r="A964" i="11"/>
  <c r="AN993" i="11"/>
  <c r="BE993" i="11" s="1"/>
  <c r="AN983" i="11"/>
  <c r="BE983" i="11" s="1"/>
  <c r="A983" i="11"/>
  <c r="AN975" i="11"/>
  <c r="BE975" i="11" s="1"/>
  <c r="AN978" i="11"/>
  <c r="A978" i="11"/>
  <c r="AN968" i="11"/>
  <c r="A968" i="11"/>
  <c r="AN951" i="11"/>
  <c r="A951" i="11"/>
  <c r="AN936" i="11"/>
  <c r="BE936" i="11" s="1"/>
  <c r="A936" i="11"/>
  <c r="A1013" i="11"/>
  <c r="A880" i="11"/>
  <c r="AN949" i="11"/>
  <c r="BE949" i="11" s="1"/>
  <c r="A976" i="11"/>
  <c r="A1027" i="11"/>
  <c r="A1017" i="11"/>
  <c r="AN1006" i="11"/>
  <c r="A953" i="11"/>
  <c r="A895" i="11"/>
  <c r="A1001" i="11"/>
  <c r="AN999" i="11"/>
  <c r="BE999" i="11" s="1"/>
  <c r="AN987" i="11"/>
  <c r="BE987" i="11" s="1"/>
  <c r="AN994" i="11"/>
  <c r="A994" i="11"/>
  <c r="AN961" i="11"/>
  <c r="A961" i="11"/>
  <c r="AN973" i="11"/>
  <c r="BE973" i="11" s="1"/>
  <c r="A973" i="11"/>
  <c r="AN947" i="11"/>
  <c r="A947" i="11"/>
  <c r="AN1027" i="11"/>
  <c r="BE1027" i="11" s="1"/>
  <c r="AN1003" i="11"/>
  <c r="AN953" i="11"/>
  <c r="BE953" i="11" s="1"/>
  <c r="AN1001" i="11"/>
  <c r="BE1001" i="11" s="1"/>
  <c r="AN982" i="11"/>
  <c r="AN954" i="11"/>
  <c r="BE954" i="11" s="1"/>
  <c r="A954" i="11"/>
  <c r="A977" i="11"/>
  <c r="AN972" i="11"/>
  <c r="BE972" i="11" s="1"/>
  <c r="A972" i="11"/>
  <c r="A959" i="11"/>
  <c r="A1003" i="11"/>
  <c r="AN977" i="11"/>
  <c r="BE977" i="11" s="1"/>
  <c r="AN991" i="11"/>
  <c r="AN904" i="11"/>
  <c r="AN845" i="11"/>
  <c r="AN933" i="11"/>
  <c r="BE933" i="11" s="1"/>
  <c r="AN966" i="11"/>
  <c r="BE966" i="11" s="1"/>
  <c r="A966" i="11"/>
  <c r="A970" i="11"/>
  <c r="AN939" i="11"/>
  <c r="BE939" i="11" s="1"/>
  <c r="A939" i="11"/>
  <c r="AN857" i="11"/>
  <c r="BE857" i="11" s="1"/>
  <c r="A857" i="11"/>
  <c r="A999" i="11"/>
  <c r="A893" i="11"/>
  <c r="AN970" i="11"/>
  <c r="AN795" i="11"/>
  <c r="A795" i="11"/>
  <c r="A987" i="11"/>
  <c r="AN915" i="11"/>
  <c r="BE915" i="11" s="1"/>
  <c r="A915" i="11"/>
  <c r="A967" i="11"/>
  <c r="AN893" i="11"/>
  <c r="AN828" i="11"/>
  <c r="BE828" i="11" s="1"/>
  <c r="A828" i="11"/>
  <c r="AN963" i="11"/>
  <c r="A963" i="11"/>
  <c r="AN976" i="11"/>
  <c r="BE976" i="11" s="1"/>
  <c r="A950" i="11"/>
  <c r="A869" i="11"/>
  <c r="A988" i="11"/>
  <c r="AN880" i="11"/>
  <c r="BE880" i="11" s="1"/>
  <c r="AN950" i="11"/>
  <c r="A991" i="11"/>
  <c r="A904" i="11"/>
  <c r="AN971" i="11"/>
  <c r="A971" i="11"/>
  <c r="AN894" i="11"/>
  <c r="AN944" i="11"/>
  <c r="A944" i="11"/>
  <c r="AN940" i="11"/>
  <c r="BE940" i="11" s="1"/>
  <c r="A940" i="11"/>
  <c r="AN900" i="11"/>
  <c r="BE900" i="11" s="1"/>
  <c r="A900" i="11"/>
  <c r="AN941" i="11"/>
  <c r="BE941" i="11" s="1"/>
  <c r="A941" i="11"/>
  <c r="A845" i="11"/>
  <c r="AN937" i="11"/>
  <c r="BE937" i="11" s="1"/>
  <c r="A937" i="11"/>
  <c r="AN955" i="11"/>
  <c r="BE955" i="11" s="1"/>
  <c r="A955" i="11"/>
  <c r="AN957" i="11"/>
  <c r="BE957" i="11" s="1"/>
  <c r="A957" i="11"/>
  <c r="A856" i="11"/>
  <c r="AN929" i="11"/>
  <c r="A929" i="11"/>
  <c r="AN810" i="11"/>
  <c r="A810" i="11"/>
  <c r="AN792" i="11"/>
  <c r="BE792" i="11" s="1"/>
  <c r="A792" i="11"/>
  <c r="A982" i="11"/>
  <c r="AN869" i="11"/>
  <c r="AN928" i="11"/>
  <c r="BE928" i="11" s="1"/>
  <c r="AN909" i="11"/>
  <c r="A909" i="11"/>
  <c r="AN882" i="11"/>
  <c r="A938" i="11"/>
  <c r="AN946" i="11"/>
  <c r="BE946" i="11" s="1"/>
  <c r="A946" i="11"/>
  <c r="AN917" i="11"/>
  <c r="A917" i="11"/>
  <c r="AN916" i="11"/>
  <c r="BE916" i="11" s="1"/>
  <c r="A916" i="11"/>
  <c r="A933" i="11"/>
  <c r="AN902" i="11"/>
  <c r="A902" i="11"/>
  <c r="AN895" i="11"/>
  <c r="AN912" i="11"/>
  <c r="BE912" i="11" s="1"/>
  <c r="A912" i="11"/>
  <c r="A932" i="11"/>
  <c r="AN927" i="11"/>
  <c r="BE927" i="11" s="1"/>
  <c r="A927" i="11"/>
  <c r="AN967" i="11"/>
  <c r="A894" i="11"/>
  <c r="AN938" i="11"/>
  <c r="AN930" i="11"/>
  <c r="AN849" i="11"/>
  <c r="BE849" i="11" s="1"/>
  <c r="A849" i="11"/>
  <c r="A887" i="11"/>
  <c r="AN818" i="11"/>
  <c r="AN943" i="11"/>
  <c r="A838" i="11"/>
  <c r="AN924" i="11"/>
  <c r="A924" i="11"/>
  <c r="AN935" i="11"/>
  <c r="BE935" i="11" s="1"/>
  <c r="A935" i="11"/>
  <c r="AN821" i="11"/>
  <c r="A821" i="11"/>
  <c r="A962" i="11"/>
  <c r="AN856" i="11"/>
  <c r="BE856" i="11" s="1"/>
  <c r="AN887" i="11"/>
  <c r="BE887" i="11" s="1"/>
  <c r="AN883" i="11"/>
  <c r="BE883" i="11" s="1"/>
  <c r="A883" i="11"/>
  <c r="AN838" i="11"/>
  <c r="BE838" i="11" s="1"/>
  <c r="AN914" i="11"/>
  <c r="A914" i="11"/>
  <c r="AN781" i="11"/>
  <c r="A781" i="11"/>
  <c r="AN932" i="11"/>
  <c r="AN962" i="11"/>
  <c r="AN908" i="11"/>
  <c r="BE908" i="11" s="1"/>
  <c r="A908" i="11"/>
  <c r="A928" i="11"/>
  <c r="A919" i="11"/>
  <c r="AN826" i="11"/>
  <c r="A826" i="11"/>
  <c r="AN873" i="11"/>
  <c r="A873" i="11"/>
  <c r="AN858" i="11"/>
  <c r="BE858" i="11" s="1"/>
  <c r="A858" i="11"/>
  <c r="A882" i="11"/>
  <c r="A879" i="11"/>
  <c r="A920" i="11"/>
  <c r="A931" i="11"/>
  <c r="AN922" i="11"/>
  <c r="A922" i="11"/>
  <c r="AN847" i="11"/>
  <c r="BE847" i="11" s="1"/>
  <c r="A847" i="11"/>
  <c r="AN820" i="11"/>
  <c r="BE820" i="11" s="1"/>
  <c r="A820" i="11"/>
  <c r="AN919" i="11"/>
  <c r="BE919" i="11" s="1"/>
  <c r="A913" i="11"/>
  <c r="AN879" i="11"/>
  <c r="AN851" i="11"/>
  <c r="A851" i="11"/>
  <c r="A846" i="11"/>
  <c r="AN907" i="11"/>
  <c r="A907" i="11"/>
  <c r="A945" i="11"/>
  <c r="A930" i="11"/>
  <c r="A889" i="11"/>
  <c r="AN913" i="11"/>
  <c r="A818" i="11"/>
  <c r="AN920" i="11"/>
  <c r="BE920" i="11" s="1"/>
  <c r="AN843" i="11"/>
  <c r="A843" i="11"/>
  <c r="AN931" i="11"/>
  <c r="BE931" i="11" s="1"/>
  <c r="AN846" i="11"/>
  <c r="A392" i="11"/>
  <c r="AN839" i="11"/>
  <c r="A839" i="11"/>
  <c r="AN704" i="11"/>
  <c r="AN889" i="11"/>
  <c r="A901" i="11"/>
  <c r="A934" i="11"/>
  <c r="A888" i="11"/>
  <c r="AN733" i="11"/>
  <c r="BE733" i="11" s="1"/>
  <c r="A733" i="11"/>
  <c r="A742" i="11"/>
  <c r="AN862" i="11"/>
  <c r="A862" i="11"/>
  <c r="AN923" i="11"/>
  <c r="A923" i="11"/>
  <c r="AN885" i="11"/>
  <c r="A885" i="11"/>
  <c r="AN905" i="11"/>
  <c r="A905" i="11"/>
  <c r="AN855" i="11"/>
  <c r="A855" i="11"/>
  <c r="AN901" i="11"/>
  <c r="A897" i="11"/>
  <c r="AN925" i="11"/>
  <c r="A801" i="11"/>
  <c r="AN898" i="11"/>
  <c r="BE898" i="11" s="1"/>
  <c r="A898" i="11"/>
  <c r="A875" i="11"/>
  <c r="AN831" i="11"/>
  <c r="A831" i="11"/>
  <c r="AN906" i="11"/>
  <c r="BE906" i="11" s="1"/>
  <c r="A906" i="11"/>
  <c r="AN842" i="11"/>
  <c r="A842" i="11"/>
  <c r="AN772" i="11"/>
  <c r="A772" i="11"/>
  <c r="AN731" i="11"/>
  <c r="BE731" i="11" s="1"/>
  <c r="A731" i="11"/>
  <c r="AN832" i="11"/>
  <c r="A832" i="11"/>
  <c r="AN867" i="11"/>
  <c r="BE867" i="11" s="1"/>
  <c r="A867" i="11"/>
  <c r="AN934" i="11"/>
  <c r="A903" i="11"/>
  <c r="AN881" i="11"/>
  <c r="BE881" i="11" s="1"/>
  <c r="AN897" i="11"/>
  <c r="AN801" i="11"/>
  <c r="A865" i="11"/>
  <c r="AN875" i="11"/>
  <c r="AN868" i="11"/>
  <c r="A868" i="11"/>
  <c r="AN834" i="11"/>
  <c r="A834" i="11"/>
  <c r="AN774" i="11"/>
  <c r="BE774" i="11" s="1"/>
  <c r="A774" i="11"/>
  <c r="AN899" i="11"/>
  <c r="A899" i="11"/>
  <c r="AN827" i="11"/>
  <c r="BE827" i="11" s="1"/>
  <c r="A827" i="11"/>
  <c r="AN871" i="11"/>
  <c r="A871" i="11"/>
  <c r="AN739" i="11"/>
  <c r="A739" i="11"/>
  <c r="AN945" i="11"/>
  <c r="AN903" i="11"/>
  <c r="BE903" i="11" s="1"/>
  <c r="AN742" i="11"/>
  <c r="BE742" i="11" s="1"/>
  <c r="AN392" i="11"/>
  <c r="BE392" i="11" s="1"/>
  <c r="A803" i="11"/>
  <c r="AN865" i="11"/>
  <c r="AN863" i="11"/>
  <c r="BE863" i="11" s="1"/>
  <c r="A863" i="11"/>
  <c r="AN872" i="11"/>
  <c r="BE872" i="11" s="1"/>
  <c r="A872" i="11"/>
  <c r="AN840" i="11"/>
  <c r="BE840" i="11" s="1"/>
  <c r="A840" i="11"/>
  <c r="AN861" i="11"/>
  <c r="BE861" i="11" s="1"/>
  <c r="A861" i="11"/>
  <c r="AN648" i="11"/>
  <c r="A648" i="11"/>
  <c r="AN891" i="11"/>
  <c r="BE891" i="11" s="1"/>
  <c r="A891" i="11"/>
  <c r="AN878" i="11"/>
  <c r="BE878" i="11" s="1"/>
  <c r="A878" i="11"/>
  <c r="AN815" i="11"/>
  <c r="BE815" i="11" s="1"/>
  <c r="A815" i="11"/>
  <c r="AN803" i="11"/>
  <c r="AN780" i="11"/>
  <c r="A780" i="11"/>
  <c r="AN874" i="11"/>
  <c r="A874" i="11"/>
  <c r="AN848" i="11"/>
  <c r="BE848" i="11" s="1"/>
  <c r="A848" i="11"/>
  <c r="AN746" i="11"/>
  <c r="A746" i="11"/>
  <c r="AN825" i="11"/>
  <c r="A825" i="11"/>
  <c r="AN752" i="11"/>
  <c r="A752" i="11"/>
  <c r="AN800" i="11"/>
  <c r="BE800" i="11" s="1"/>
  <c r="A800" i="11"/>
  <c r="AN854" i="11"/>
  <c r="A854" i="11"/>
  <c r="A921" i="11"/>
  <c r="AN888" i="11"/>
  <c r="BE888" i="11" s="1"/>
  <c r="AN870" i="11"/>
  <c r="BE870" i="11" s="1"/>
  <c r="A870" i="11"/>
  <c r="AN835" i="11"/>
  <c r="BE835" i="11" s="1"/>
  <c r="A835" i="11"/>
  <c r="AN830" i="11"/>
  <c r="A830" i="11"/>
  <c r="AN866" i="11"/>
  <c r="A866" i="11"/>
  <c r="AN921" i="11"/>
  <c r="BE921" i="11" s="1"/>
  <c r="A804" i="11"/>
  <c r="A911" i="11"/>
  <c r="AN910" i="11"/>
  <c r="A910" i="11"/>
  <c r="AN892" i="11"/>
  <c r="BE892" i="11" s="1"/>
  <c r="A892" i="11"/>
  <c r="A884" i="11"/>
  <c r="AN896" i="11"/>
  <c r="A896" i="11"/>
  <c r="AN890" i="11"/>
  <c r="A890" i="11"/>
  <c r="AN876" i="11"/>
  <c r="BE876" i="11" s="1"/>
  <c r="A876" i="11"/>
  <c r="AN784" i="11"/>
  <c r="BE784" i="11" s="1"/>
  <c r="A784" i="11"/>
  <c r="AN860" i="11"/>
  <c r="A860" i="11"/>
  <c r="AN850" i="11"/>
  <c r="A850" i="11"/>
  <c r="AN802" i="11"/>
  <c r="A802" i="11"/>
  <c r="AN864" i="11"/>
  <c r="BE864" i="11" s="1"/>
  <c r="A864" i="11"/>
  <c r="AN751" i="11"/>
  <c r="BE751" i="11" s="1"/>
  <c r="A751" i="11"/>
  <c r="AN719" i="11"/>
  <c r="A719" i="11"/>
  <c r="AN727" i="11"/>
  <c r="A727" i="11"/>
  <c r="AN804" i="11"/>
  <c r="A925" i="11"/>
  <c r="AN911" i="11"/>
  <c r="AN884" i="11"/>
  <c r="AN806" i="11"/>
  <c r="BE806" i="11" s="1"/>
  <c r="A806" i="11"/>
  <c r="AN823" i="11"/>
  <c r="A823" i="11"/>
  <c r="AN877" i="11"/>
  <c r="BE877" i="11" s="1"/>
  <c r="A877" i="11"/>
  <c r="A704" i="11"/>
  <c r="A836" i="11"/>
  <c r="AN750" i="11"/>
  <c r="A859" i="11"/>
  <c r="AN833" i="11"/>
  <c r="BE833" i="11" s="1"/>
  <c r="A690" i="11"/>
  <c r="AN787" i="11"/>
  <c r="A787" i="11"/>
  <c r="AN813" i="11"/>
  <c r="A813" i="11"/>
  <c r="AN797" i="11"/>
  <c r="BE797" i="11" s="1"/>
  <c r="A797" i="11"/>
  <c r="AN776" i="11"/>
  <c r="A776" i="11"/>
  <c r="AN753" i="11"/>
  <c r="BE753" i="11" s="1"/>
  <c r="A753" i="11"/>
  <c r="AN771" i="11"/>
  <c r="A771" i="11"/>
  <c r="AN744" i="11"/>
  <c r="A744" i="11"/>
  <c r="A819" i="11"/>
  <c r="AN793" i="11"/>
  <c r="BE793" i="11" s="1"/>
  <c r="A793" i="11"/>
  <c r="AN690" i="11"/>
  <c r="AN737" i="11"/>
  <c r="A737" i="11"/>
  <c r="AN762" i="11"/>
  <c r="BE762" i="11" s="1"/>
  <c r="A762" i="11"/>
  <c r="AN816" i="11"/>
  <c r="A816" i="11"/>
  <c r="AN655" i="11"/>
  <c r="BE655" i="11" s="1"/>
  <c r="A655" i="11"/>
  <c r="AN764" i="11"/>
  <c r="BE764" i="11" s="1"/>
  <c r="A764" i="11"/>
  <c r="AN718" i="11"/>
  <c r="BE718" i="11" s="1"/>
  <c r="A718" i="11"/>
  <c r="AN712" i="11"/>
  <c r="A712" i="11"/>
  <c r="AN593" i="11"/>
  <c r="A593" i="11"/>
  <c r="AN725" i="11"/>
  <c r="BE725" i="11" s="1"/>
  <c r="A725" i="11"/>
  <c r="AN636" i="11"/>
  <c r="BE636" i="11" s="1"/>
  <c r="A636" i="11"/>
  <c r="AN711" i="11"/>
  <c r="A881" i="11"/>
  <c r="A886" i="11"/>
  <c r="AN836" i="11"/>
  <c r="AN859" i="11"/>
  <c r="A807" i="11"/>
  <c r="A789" i="11"/>
  <c r="AN819" i="11"/>
  <c r="A684" i="11"/>
  <c r="AN817" i="11"/>
  <c r="A817" i="11"/>
  <c r="AN745" i="11"/>
  <c r="A745" i="11"/>
  <c r="AN766" i="11"/>
  <c r="BE766" i="11" s="1"/>
  <c r="A766" i="11"/>
  <c r="AN674" i="11"/>
  <c r="A674" i="11"/>
  <c r="AN759" i="11"/>
  <c r="BE759" i="11" s="1"/>
  <c r="A759" i="11"/>
  <c r="AN678" i="11"/>
  <c r="A678" i="11"/>
  <c r="AN789" i="11"/>
  <c r="AN765" i="11"/>
  <c r="BE765" i="11" s="1"/>
  <c r="A765" i="11"/>
  <c r="AN805" i="11"/>
  <c r="A805" i="11"/>
  <c r="A841" i="11"/>
  <c r="AN707" i="11"/>
  <c r="A707" i="11"/>
  <c r="AN743" i="11"/>
  <c r="A743" i="11"/>
  <c r="AN684" i="11"/>
  <c r="AN799" i="11"/>
  <c r="A799" i="11"/>
  <c r="AN721" i="11"/>
  <c r="A721" i="11"/>
  <c r="A768" i="11"/>
  <c r="AN649" i="11"/>
  <c r="A649" i="11"/>
  <c r="AN812" i="11"/>
  <c r="BE812" i="11" s="1"/>
  <c r="A812" i="11"/>
  <c r="AN767" i="11"/>
  <c r="A767" i="11"/>
  <c r="AN758" i="11"/>
  <c r="BE758" i="11" s="1"/>
  <c r="A758" i="11"/>
  <c r="AN730" i="11"/>
  <c r="A730" i="11"/>
  <c r="AN604" i="11"/>
  <c r="A604" i="11"/>
  <c r="AN703" i="11"/>
  <c r="A703" i="11"/>
  <c r="AN722" i="11"/>
  <c r="BE722" i="11" s="1"/>
  <c r="A722" i="11"/>
  <c r="AN886" i="11"/>
  <c r="A811" i="11"/>
  <c r="A775" i="11"/>
  <c r="AN807" i="11"/>
  <c r="AN841" i="11"/>
  <c r="A798" i="11"/>
  <c r="AN768" i="11"/>
  <c r="BE768" i="11" s="1"/>
  <c r="AN786" i="11"/>
  <c r="A786" i="11"/>
  <c r="AN814" i="11"/>
  <c r="A814" i="11"/>
  <c r="AN783" i="11"/>
  <c r="A783" i="11"/>
  <c r="AN681" i="11"/>
  <c r="BE681" i="11" s="1"/>
  <c r="A681" i="11"/>
  <c r="AN726" i="11"/>
  <c r="BE726" i="11" s="1"/>
  <c r="A726" i="11"/>
  <c r="AN657" i="11"/>
  <c r="A657" i="11"/>
  <c r="AN763" i="11"/>
  <c r="A763" i="11"/>
  <c r="A943" i="11"/>
  <c r="AN775" i="11"/>
  <c r="A760" i="11"/>
  <c r="A769" i="11"/>
  <c r="A822" i="11"/>
  <c r="AN853" i="11"/>
  <c r="BE853" i="11" s="1"/>
  <c r="A853" i="11"/>
  <c r="AN788" i="11"/>
  <c r="A788" i="11"/>
  <c r="AN798" i="11"/>
  <c r="AN796" i="11"/>
  <c r="BE796" i="11" s="1"/>
  <c r="A796" i="11"/>
  <c r="AN779" i="11"/>
  <c r="BE779" i="11" s="1"/>
  <c r="A779" i="11"/>
  <c r="AN852" i="11"/>
  <c r="A852" i="11"/>
  <c r="A777" i="11"/>
  <c r="AN747" i="11"/>
  <c r="BE747" i="11" s="1"/>
  <c r="A747" i="11"/>
  <c r="AN735" i="11"/>
  <c r="BE735" i="11" s="1"/>
  <c r="A735" i="11"/>
  <c r="AN754" i="11"/>
  <c r="A754" i="11"/>
  <c r="AN794" i="11"/>
  <c r="A794" i="11"/>
  <c r="AN692" i="11"/>
  <c r="BE692" i="11" s="1"/>
  <c r="A692" i="11"/>
  <c r="AN628" i="11"/>
  <c r="BE628" i="11" s="1"/>
  <c r="A628" i="11"/>
  <c r="AN748" i="11"/>
  <c r="A748" i="11"/>
  <c r="AN664" i="11"/>
  <c r="BE664" i="11" s="1"/>
  <c r="A664" i="11"/>
  <c r="AN740" i="11"/>
  <c r="BE740" i="11" s="1"/>
  <c r="A740" i="11"/>
  <c r="AN624" i="11"/>
  <c r="BE624" i="11" s="1"/>
  <c r="A624" i="11"/>
  <c r="AN673" i="11"/>
  <c r="A673" i="11"/>
  <c r="AN702" i="11"/>
  <c r="BE702" i="11" s="1"/>
  <c r="A702" i="11"/>
  <c r="AN734" i="11"/>
  <c r="BE734" i="11" s="1"/>
  <c r="A734" i="11"/>
  <c r="AN756" i="11"/>
  <c r="BE756" i="11" s="1"/>
  <c r="A756" i="11"/>
  <c r="AN811" i="11"/>
  <c r="BE811" i="11" s="1"/>
  <c r="A750" i="11"/>
  <c r="AN822" i="11"/>
  <c r="BE822" i="11" s="1"/>
  <c r="AN777" i="11"/>
  <c r="A844" i="11"/>
  <c r="AN642" i="11"/>
  <c r="BE642" i="11" s="1"/>
  <c r="A642" i="11"/>
  <c r="AN757" i="11"/>
  <c r="A757" i="11"/>
  <c r="AN700" i="11"/>
  <c r="A700" i="11"/>
  <c r="AN809" i="11"/>
  <c r="BE809" i="11" s="1"/>
  <c r="A809" i="11"/>
  <c r="AN701" i="11"/>
  <c r="A701" i="11"/>
  <c r="AN785" i="11"/>
  <c r="BE785" i="11" s="1"/>
  <c r="A785" i="11"/>
  <c r="AN570" i="11"/>
  <c r="A570" i="11"/>
  <c r="AN663" i="11"/>
  <c r="BE663" i="11" s="1"/>
  <c r="A663" i="11"/>
  <c r="AN769" i="11"/>
  <c r="A837" i="11"/>
  <c r="A808" i="11"/>
  <c r="AN668" i="11"/>
  <c r="BE668" i="11" s="1"/>
  <c r="A824" i="11"/>
  <c r="A677" i="11"/>
  <c r="AN732" i="11"/>
  <c r="BE732" i="11" s="1"/>
  <c r="A687" i="11"/>
  <c r="AN686" i="11"/>
  <c r="A686" i="11"/>
  <c r="AN709" i="11"/>
  <c r="A709" i="11"/>
  <c r="AN545" i="11"/>
  <c r="BE545" i="11" s="1"/>
  <c r="A545" i="11"/>
  <c r="AN682" i="11"/>
  <c r="A682" i="11"/>
  <c r="A671" i="11"/>
  <c r="AN708" i="11"/>
  <c r="BE708" i="11" s="1"/>
  <c r="AN677" i="11"/>
  <c r="BE677" i="11" s="1"/>
  <c r="A770" i="11"/>
  <c r="A711" i="11"/>
  <c r="AN625" i="11"/>
  <c r="A625" i="11"/>
  <c r="A782" i="11"/>
  <c r="AN644" i="11"/>
  <c r="A644" i="11"/>
  <c r="AN741" i="11"/>
  <c r="A741" i="11"/>
  <c r="AN687" i="11"/>
  <c r="AN755" i="11"/>
  <c r="BE755" i="11" s="1"/>
  <c r="A755" i="11"/>
  <c r="AN666" i="11"/>
  <c r="BE666" i="11" s="1"/>
  <c r="A666" i="11"/>
  <c r="AN620" i="11"/>
  <c r="A620" i="11"/>
  <c r="AN723" i="11"/>
  <c r="A723" i="11"/>
  <c r="AN683" i="11"/>
  <c r="BE683" i="11" s="1"/>
  <c r="A683" i="11"/>
  <c r="AN623" i="11"/>
  <c r="BE623" i="11" s="1"/>
  <c r="A623" i="11"/>
  <c r="AN760" i="11"/>
  <c r="AN837" i="11"/>
  <c r="A626" i="11"/>
  <c r="AN808" i="11"/>
  <c r="BE808" i="11" s="1"/>
  <c r="A778" i="11"/>
  <c r="AN824" i="11"/>
  <c r="BE824" i="11" s="1"/>
  <c r="A694" i="11"/>
  <c r="AN770" i="11"/>
  <c r="AN589" i="11"/>
  <c r="BE589" i="11" s="1"/>
  <c r="A589" i="11"/>
  <c r="AN782" i="11"/>
  <c r="BE782" i="11" s="1"/>
  <c r="A729" i="11"/>
  <c r="AN559" i="11"/>
  <c r="BE559" i="11" s="1"/>
  <c r="A559" i="11"/>
  <c r="AN716" i="11"/>
  <c r="BE716" i="11" s="1"/>
  <c r="A716" i="11"/>
  <c r="AN514" i="11"/>
  <c r="A514" i="11"/>
  <c r="AN671" i="11"/>
  <c r="BE671" i="11" s="1"/>
  <c r="A829" i="11"/>
  <c r="A566" i="11"/>
  <c r="A714" i="11"/>
  <c r="AN717" i="11"/>
  <c r="A717" i="11"/>
  <c r="AN729" i="11"/>
  <c r="BE729" i="11" s="1"/>
  <c r="AN658" i="11"/>
  <c r="A658" i="11"/>
  <c r="AN761" i="11"/>
  <c r="BE761" i="11" s="1"/>
  <c r="A761" i="11"/>
  <c r="AN669" i="11"/>
  <c r="A669" i="11"/>
  <c r="A614" i="11"/>
  <c r="AN651" i="11"/>
  <c r="BE651" i="11" s="1"/>
  <c r="A651" i="11"/>
  <c r="AN595" i="11"/>
  <c r="A595" i="11"/>
  <c r="AN586" i="11"/>
  <c r="A586" i="11"/>
  <c r="AN607" i="11"/>
  <c r="BE607" i="11" s="1"/>
  <c r="A607" i="11"/>
  <c r="AN661" i="11"/>
  <c r="BE661" i="11" s="1"/>
  <c r="A661" i="11"/>
  <c r="A715" i="11"/>
  <c r="AN626" i="11"/>
  <c r="AN778" i="11"/>
  <c r="A791" i="11"/>
  <c r="AN694" i="11"/>
  <c r="BE694" i="11" s="1"/>
  <c r="A713" i="11"/>
  <c r="AN566" i="11"/>
  <c r="AN773" i="11"/>
  <c r="BE773" i="11" s="1"/>
  <c r="A773" i="11"/>
  <c r="AN714" i="11"/>
  <c r="A738" i="11"/>
  <c r="AN614" i="11"/>
  <c r="BE614" i="11" s="1"/>
  <c r="AN667" i="11"/>
  <c r="A667" i="11"/>
  <c r="AN829" i="11"/>
  <c r="AN542" i="11"/>
  <c r="BE542" i="11" s="1"/>
  <c r="A542" i="11"/>
  <c r="AN738" i="11"/>
  <c r="AN647" i="11"/>
  <c r="BE647" i="11" s="1"/>
  <c r="A647" i="11"/>
  <c r="AN659" i="11"/>
  <c r="A659" i="11"/>
  <c r="AN639" i="11"/>
  <c r="BE639" i="11" s="1"/>
  <c r="A639" i="11"/>
  <c r="A653" i="11"/>
  <c r="AN660" i="11"/>
  <c r="BE660" i="11" s="1"/>
  <c r="A660" i="11"/>
  <c r="AN553" i="11"/>
  <c r="BE553" i="11" s="1"/>
  <c r="A553" i="11"/>
  <c r="AN634" i="11"/>
  <c r="A634" i="11"/>
  <c r="AN720" i="11"/>
  <c r="BE720" i="11" s="1"/>
  <c r="A720" i="11"/>
  <c r="AN676" i="11"/>
  <c r="A676" i="11"/>
  <c r="AN632" i="11"/>
  <c r="A632" i="11"/>
  <c r="AN564" i="11"/>
  <c r="A564" i="11"/>
  <c r="AN616" i="11"/>
  <c r="A616" i="11"/>
  <c r="AN599" i="11"/>
  <c r="A599" i="11"/>
  <c r="AN538" i="11"/>
  <c r="A538" i="11"/>
  <c r="AN530" i="11"/>
  <c r="A530" i="11"/>
  <c r="AN675" i="11"/>
  <c r="BE675" i="11" s="1"/>
  <c r="A675" i="11"/>
  <c r="AN522" i="11"/>
  <c r="A522" i="11"/>
  <c r="AN591" i="11"/>
  <c r="A591" i="11"/>
  <c r="AN715" i="11"/>
  <c r="AN844" i="11"/>
  <c r="AN791" i="11"/>
  <c r="A668" i="11"/>
  <c r="AN713" i="11"/>
  <c r="A465" i="11"/>
  <c r="AN653" i="11"/>
  <c r="AN567" i="11"/>
  <c r="A567" i="11"/>
  <c r="AN698" i="11"/>
  <c r="BE698" i="11" s="1"/>
  <c r="A698" i="11"/>
  <c r="AN573" i="11"/>
  <c r="A573" i="11"/>
  <c r="AN688" i="11"/>
  <c r="A688" i="11"/>
  <c r="AN466" i="11"/>
  <c r="A466" i="11"/>
  <c r="AN609" i="11"/>
  <c r="A609" i="11"/>
  <c r="AN597" i="11"/>
  <c r="A597" i="11"/>
  <c r="A708" i="11"/>
  <c r="A833" i="11"/>
  <c r="AN465" i="11"/>
  <c r="AN695" i="11"/>
  <c r="BE695" i="11" s="1"/>
  <c r="A695" i="11"/>
  <c r="A732" i="11"/>
  <c r="AN679" i="11"/>
  <c r="BE679" i="11" s="1"/>
  <c r="A592" i="11"/>
  <c r="AN617" i="11"/>
  <c r="BE617" i="11" s="1"/>
  <c r="AN736" i="11"/>
  <c r="BE736" i="11" s="1"/>
  <c r="A689" i="11"/>
  <c r="AN631" i="11"/>
  <c r="BE631" i="11" s="1"/>
  <c r="A631" i="11"/>
  <c r="A672" i="11"/>
  <c r="A556" i="11"/>
  <c r="AN705" i="11"/>
  <c r="A705" i="11"/>
  <c r="A550" i="11"/>
  <c r="AN569" i="11"/>
  <c r="A697" i="11"/>
  <c r="AN592" i="11"/>
  <c r="AN689" i="11"/>
  <c r="BE689" i="11" s="1"/>
  <c r="A638" i="11"/>
  <c r="AN672" i="11"/>
  <c r="BE672" i="11" s="1"/>
  <c r="A691" i="11"/>
  <c r="AN550" i="11"/>
  <c r="A670" i="11"/>
  <c r="AN697" i="11"/>
  <c r="AN627" i="11"/>
  <c r="BE627" i="11" s="1"/>
  <c r="A627" i="11"/>
  <c r="AN467" i="11"/>
  <c r="A467" i="11"/>
  <c r="AN499" i="11"/>
  <c r="BE499" i="11" s="1"/>
  <c r="A499" i="11"/>
  <c r="A584" i="11"/>
  <c r="AN638" i="11"/>
  <c r="BE638" i="11" s="1"/>
  <c r="AN556" i="11"/>
  <c r="AN691" i="11"/>
  <c r="BE691" i="11" s="1"/>
  <c r="AN670" i="11"/>
  <c r="A706" i="11"/>
  <c r="AN590" i="11"/>
  <c r="BE590" i="11" s="1"/>
  <c r="A590" i="11"/>
  <c r="AN680" i="11"/>
  <c r="BE680" i="11" s="1"/>
  <c r="A680" i="11"/>
  <c r="AN577" i="11"/>
  <c r="BE577" i="11" s="1"/>
  <c r="A577" i="11"/>
  <c r="AN531" i="11"/>
  <c r="BE531" i="11" s="1"/>
  <c r="A531" i="11"/>
  <c r="AN706" i="11"/>
  <c r="BE706" i="11" s="1"/>
  <c r="AN476" i="11"/>
  <c r="BE476" i="11" s="1"/>
  <c r="A476" i="11"/>
  <c r="AN436" i="11"/>
  <c r="BE436" i="11" s="1"/>
  <c r="A436" i="11"/>
  <c r="A685" i="11"/>
  <c r="A645" i="11"/>
  <c r="AN584" i="11"/>
  <c r="A710" i="11"/>
  <c r="A699" i="11"/>
  <c r="A654" i="11"/>
  <c r="AN665" i="11"/>
  <c r="BE665" i="11" s="1"/>
  <c r="A665" i="11"/>
  <c r="A662" i="11"/>
  <c r="AN685" i="11"/>
  <c r="AN536" i="11"/>
  <c r="A536" i="11"/>
  <c r="AN630" i="11"/>
  <c r="A630" i="11"/>
  <c r="AN565" i="11"/>
  <c r="A565" i="11"/>
  <c r="AN512" i="11"/>
  <c r="A512" i="11"/>
  <c r="AN645" i="11"/>
  <c r="BE645" i="11" s="1"/>
  <c r="AN710" i="11"/>
  <c r="BE710" i="11" s="1"/>
  <c r="AN724" i="11"/>
  <c r="A724" i="11"/>
  <c r="A650" i="11"/>
  <c r="AN654" i="11"/>
  <c r="BE654" i="11" s="1"/>
  <c r="AN662" i="11"/>
  <c r="BE662" i="11" s="1"/>
  <c r="AN555" i="11"/>
  <c r="A555" i="11"/>
  <c r="AN619" i="11"/>
  <c r="A619" i="11"/>
  <c r="A539" i="11"/>
  <c r="AN520" i="11"/>
  <c r="BE520" i="11" s="1"/>
  <c r="A520" i="11"/>
  <c r="A679" i="11"/>
  <c r="A617" i="11"/>
  <c r="A736" i="11"/>
  <c r="AN699" i="11"/>
  <c r="AN650" i="11"/>
  <c r="BE650" i="11" s="1"/>
  <c r="AN539" i="11"/>
  <c r="BE539" i="11" s="1"/>
  <c r="A693" i="11"/>
  <c r="AN579" i="11"/>
  <c r="BE579" i="11" s="1"/>
  <c r="A579" i="11"/>
  <c r="AN585" i="11"/>
  <c r="A585" i="11"/>
  <c r="AN588" i="11"/>
  <c r="BE588" i="11" s="1"/>
  <c r="A588" i="11"/>
  <c r="AN602" i="11"/>
  <c r="A602" i="11"/>
  <c r="AN641" i="11"/>
  <c r="BE641" i="11" s="1"/>
  <c r="A641" i="11"/>
  <c r="AN656" i="11"/>
  <c r="A656" i="11"/>
  <c r="AN576" i="11"/>
  <c r="A576" i="11"/>
  <c r="AN622" i="11"/>
  <c r="A622" i="11"/>
  <c r="AN605" i="11"/>
  <c r="BE605" i="11" s="1"/>
  <c r="A605" i="11"/>
  <c r="A569" i="11"/>
  <c r="AN582" i="11"/>
  <c r="BE582" i="11" s="1"/>
  <c r="A582" i="11"/>
  <c r="AN580" i="11"/>
  <c r="A580" i="11"/>
  <c r="AN693" i="11"/>
  <c r="AN479" i="11"/>
  <c r="BE479" i="11" s="1"/>
  <c r="AN621" i="11"/>
  <c r="AN611" i="11"/>
  <c r="A611" i="11"/>
  <c r="AN554" i="11"/>
  <c r="A554" i="11"/>
  <c r="AN548" i="11"/>
  <c r="A548" i="11"/>
  <c r="AN603" i="11"/>
  <c r="A603" i="11"/>
  <c r="AN646" i="11"/>
  <c r="A646" i="11"/>
  <c r="AN633" i="11"/>
  <c r="A633" i="11"/>
  <c r="AN482" i="11"/>
  <c r="A482" i="11"/>
  <c r="AN583" i="11"/>
  <c r="A583" i="11"/>
  <c r="AN489" i="11"/>
  <c r="A489" i="11"/>
  <c r="AN371" i="11"/>
  <c r="BE371" i="11" s="1"/>
  <c r="A371" i="11"/>
  <c r="AN473" i="11"/>
  <c r="A473" i="11"/>
  <c r="AN385" i="11"/>
  <c r="A385" i="11"/>
  <c r="AN411" i="11"/>
  <c r="A411" i="11"/>
  <c r="A643" i="11"/>
  <c r="A601" i="11"/>
  <c r="A608" i="11"/>
  <c r="A640" i="11"/>
  <c r="AN560" i="11"/>
  <c r="A560" i="11"/>
  <c r="AN500" i="11"/>
  <c r="BE500" i="11" s="1"/>
  <c r="A500" i="11"/>
  <c r="AN472" i="11"/>
  <c r="A472" i="11"/>
  <c r="AN423" i="11"/>
  <c r="BE423" i="11" s="1"/>
  <c r="A423" i="11"/>
  <c r="AN525" i="11"/>
  <c r="A525" i="11"/>
  <c r="AN519" i="11"/>
  <c r="A519" i="11"/>
  <c r="AN396" i="11"/>
  <c r="BE396" i="11" s="1"/>
  <c r="A396" i="11"/>
  <c r="AN563" i="11"/>
  <c r="BE563" i="11" s="1"/>
  <c r="A563" i="11"/>
  <c r="AN643" i="11"/>
  <c r="AN581" i="11"/>
  <c r="BE581" i="11" s="1"/>
  <c r="A581" i="11"/>
  <c r="AN601" i="11"/>
  <c r="AN608" i="11"/>
  <c r="BE608" i="11" s="1"/>
  <c r="AN640" i="11"/>
  <c r="BE640" i="11" s="1"/>
  <c r="AN637" i="11"/>
  <c r="A637" i="11"/>
  <c r="AN510" i="11"/>
  <c r="A510" i="11"/>
  <c r="AN571" i="11"/>
  <c r="A571" i="11"/>
  <c r="AN594" i="11"/>
  <c r="BE594" i="11" s="1"/>
  <c r="A594" i="11"/>
  <c r="AN561" i="11"/>
  <c r="BE561" i="11" s="1"/>
  <c r="A561" i="11"/>
  <c r="AN610" i="11"/>
  <c r="BE610" i="11" s="1"/>
  <c r="A610" i="11"/>
  <c r="AN434" i="11"/>
  <c r="BE434" i="11" s="1"/>
  <c r="A434" i="11"/>
  <c r="AN515" i="11"/>
  <c r="A515" i="11"/>
  <c r="AN445" i="11"/>
  <c r="A445" i="11"/>
  <c r="AN535" i="11"/>
  <c r="A535" i="11"/>
  <c r="AN494" i="11"/>
  <c r="BE494" i="11" s="1"/>
  <c r="A494" i="11"/>
  <c r="A479" i="11"/>
  <c r="A524" i="11"/>
  <c r="AN503" i="11"/>
  <c r="BE503" i="11" s="1"/>
  <c r="A503" i="11"/>
  <c r="AN518" i="11"/>
  <c r="BE518" i="11" s="1"/>
  <c r="A518" i="11"/>
  <c r="AN635" i="11"/>
  <c r="A635" i="11"/>
  <c r="AN533" i="11"/>
  <c r="A533" i="11"/>
  <c r="AN543" i="11"/>
  <c r="BE543" i="11" s="1"/>
  <c r="A543" i="11"/>
  <c r="AN572" i="11"/>
  <c r="A572" i="11"/>
  <c r="AN397" i="11"/>
  <c r="A397" i="11"/>
  <c r="AN568" i="11"/>
  <c r="BE568" i="11" s="1"/>
  <c r="A568" i="11"/>
  <c r="AN575" i="11"/>
  <c r="A575" i="11"/>
  <c r="AN526" i="11"/>
  <c r="BE526" i="11" s="1"/>
  <c r="A526" i="11"/>
  <c r="AN521" i="11"/>
  <c r="AN524" i="11"/>
  <c r="BE524" i="11" s="1"/>
  <c r="AN505" i="11"/>
  <c r="BE505" i="11" s="1"/>
  <c r="A505" i="11"/>
  <c r="AN598" i="11"/>
  <c r="A598" i="11"/>
  <c r="AN618" i="11"/>
  <c r="A618" i="11"/>
  <c r="AN612" i="11"/>
  <c r="A612" i="11"/>
  <c r="AN532" i="11"/>
  <c r="A532" i="11"/>
  <c r="A615" i="11"/>
  <c r="A574" i="11"/>
  <c r="A527" i="11"/>
  <c r="AN546" i="11"/>
  <c r="A546" i="11"/>
  <c r="A461" i="11"/>
  <c r="AN502" i="11"/>
  <c r="BE502" i="11" s="1"/>
  <c r="A502" i="11"/>
  <c r="AN271" i="11"/>
  <c r="BE271" i="11" s="1"/>
  <c r="A271" i="11"/>
  <c r="AN481" i="11"/>
  <c r="BE481" i="11" s="1"/>
  <c r="A481" i="11"/>
  <c r="AN501" i="11"/>
  <c r="BE501" i="11" s="1"/>
  <c r="A501" i="11"/>
  <c r="AN547" i="11"/>
  <c r="A547" i="11"/>
  <c r="AN507" i="11"/>
  <c r="BE507" i="11" s="1"/>
  <c r="A507" i="11"/>
  <c r="AN463" i="11"/>
  <c r="BE463" i="11" s="1"/>
  <c r="A463" i="11"/>
  <c r="AN417" i="11"/>
  <c r="A417" i="11"/>
  <c r="AN450" i="11"/>
  <c r="A450" i="11"/>
  <c r="AN475" i="11"/>
  <c r="BE475" i="11" s="1"/>
  <c r="A475" i="11"/>
  <c r="AN444" i="11"/>
  <c r="A444" i="11"/>
  <c r="AN483" i="11"/>
  <c r="BE483" i="11" s="1"/>
  <c r="A483" i="11"/>
  <c r="A696" i="11"/>
  <c r="A629" i="11"/>
  <c r="AN615" i="11"/>
  <c r="BE615" i="11" s="1"/>
  <c r="AN574" i="11"/>
  <c r="AN527" i="11"/>
  <c r="AN461" i="11"/>
  <c r="BE461" i="11" s="1"/>
  <c r="AN504" i="11"/>
  <c r="A504" i="11"/>
  <c r="AN480" i="11"/>
  <c r="BE480" i="11" s="1"/>
  <c r="A480" i="11"/>
  <c r="AN511" i="11"/>
  <c r="BE511" i="11" s="1"/>
  <c r="A511" i="11"/>
  <c r="AN492" i="11"/>
  <c r="BE492" i="11" s="1"/>
  <c r="A492" i="11"/>
  <c r="AN447" i="11"/>
  <c r="A447" i="11"/>
  <c r="AN508" i="11"/>
  <c r="BE508" i="11" s="1"/>
  <c r="A508" i="11"/>
  <c r="AN600" i="11"/>
  <c r="A600" i="11"/>
  <c r="AN369" i="11"/>
  <c r="A369" i="11"/>
  <c r="AN696" i="11"/>
  <c r="BE696" i="11" s="1"/>
  <c r="AN629" i="11"/>
  <c r="A621" i="11"/>
  <c r="AN551" i="11"/>
  <c r="BE551" i="11" s="1"/>
  <c r="A551" i="11"/>
  <c r="AN468" i="11"/>
  <c r="A468" i="11"/>
  <c r="AN587" i="11"/>
  <c r="BE587" i="11" s="1"/>
  <c r="A587" i="11"/>
  <c r="AN534" i="11"/>
  <c r="A534" i="11"/>
  <c r="AN606" i="11"/>
  <c r="A606" i="11"/>
  <c r="AN613" i="11"/>
  <c r="A613" i="11"/>
  <c r="AN446" i="11"/>
  <c r="BE446" i="11" s="1"/>
  <c r="A446" i="11"/>
  <c r="AN578" i="11"/>
  <c r="A578" i="11"/>
  <c r="A490" i="11"/>
  <c r="AN484" i="11"/>
  <c r="AN596" i="11"/>
  <c r="A596" i="11"/>
  <c r="AN552" i="11"/>
  <c r="BE552" i="11" s="1"/>
  <c r="A552" i="11"/>
  <c r="AN401" i="11"/>
  <c r="A401" i="11"/>
  <c r="AN430" i="11"/>
  <c r="A430" i="11"/>
  <c r="AN493" i="11"/>
  <c r="A493" i="11"/>
  <c r="AN441" i="11"/>
  <c r="AN529" i="11"/>
  <c r="BE529" i="11" s="1"/>
  <c r="A529" i="11"/>
  <c r="AN388" i="11"/>
  <c r="A388" i="11"/>
  <c r="A425" i="11"/>
  <c r="AN477" i="11"/>
  <c r="A477" i="11"/>
  <c r="AN376" i="11"/>
  <c r="A376" i="11"/>
  <c r="AN363" i="11"/>
  <c r="A363" i="11"/>
  <c r="AN410" i="11"/>
  <c r="BE410" i="11" s="1"/>
  <c r="A410" i="11"/>
  <c r="AN490" i="11"/>
  <c r="BE490" i="11" s="1"/>
  <c r="A377" i="11"/>
  <c r="AN425" i="11"/>
  <c r="BE425" i="11" s="1"/>
  <c r="A402" i="11"/>
  <c r="AN448" i="11"/>
  <c r="BE448" i="11" s="1"/>
  <c r="A448" i="11"/>
  <c r="AN398" i="11"/>
  <c r="A398" i="11"/>
  <c r="AN354" i="11"/>
  <c r="A354" i="11"/>
  <c r="AN424" i="11"/>
  <c r="A424" i="11"/>
  <c r="AN359" i="11"/>
  <c r="BE359" i="11" s="1"/>
  <c r="A359" i="11"/>
  <c r="AN322" i="11"/>
  <c r="BE322" i="11" s="1"/>
  <c r="A322" i="11"/>
  <c r="A521" i="11"/>
  <c r="AN377" i="11"/>
  <c r="BE377" i="11" s="1"/>
  <c r="AN459" i="11"/>
  <c r="A459" i="11"/>
  <c r="AN496" i="11"/>
  <c r="BE496" i="11" s="1"/>
  <c r="A496" i="11"/>
  <c r="A365" i="11"/>
  <c r="AN261" i="11"/>
  <c r="BE261" i="11" s="1"/>
  <c r="A261" i="11"/>
  <c r="AN402" i="11"/>
  <c r="BE402" i="11" s="1"/>
  <c r="AN491" i="11"/>
  <c r="BE491" i="11" s="1"/>
  <c r="A491" i="11"/>
  <c r="AN523" i="11"/>
  <c r="BE523" i="11" s="1"/>
  <c r="A523" i="11"/>
  <c r="AN541" i="11"/>
  <c r="A541" i="11"/>
  <c r="AN420" i="11"/>
  <c r="A420" i="11"/>
  <c r="AN419" i="11"/>
  <c r="A419" i="11"/>
  <c r="AN250" i="11"/>
  <c r="A250" i="11"/>
  <c r="AN442" i="11"/>
  <c r="A442" i="11"/>
  <c r="AN356" i="11"/>
  <c r="A356" i="11"/>
  <c r="AN365" i="11"/>
  <c r="BE365" i="11" s="1"/>
  <c r="AN549" i="11"/>
  <c r="A549" i="11"/>
  <c r="AN453" i="11"/>
  <c r="BE453" i="11" s="1"/>
  <c r="A453" i="11"/>
  <c r="AN437" i="11"/>
  <c r="A437" i="11"/>
  <c r="AN469" i="11"/>
  <c r="BE469" i="11" s="1"/>
  <c r="AN433" i="11"/>
  <c r="AN557" i="11"/>
  <c r="AN544" i="11"/>
  <c r="BE544" i="11" s="1"/>
  <c r="A458" i="11"/>
  <c r="AN349" i="11"/>
  <c r="A349" i="11"/>
  <c r="AN452" i="11"/>
  <c r="A452" i="11"/>
  <c r="AN403" i="11"/>
  <c r="A403" i="11"/>
  <c r="AN464" i="11"/>
  <c r="BE464" i="11" s="1"/>
  <c r="A464" i="11"/>
  <c r="AN486" i="11"/>
  <c r="A486" i="11"/>
  <c r="AN517" i="11"/>
  <c r="BE517" i="11" s="1"/>
  <c r="A517" i="11"/>
  <c r="AN454" i="11"/>
  <c r="A454" i="11"/>
  <c r="AN348" i="11"/>
  <c r="BE348" i="11" s="1"/>
  <c r="A348" i="11"/>
  <c r="AN272" i="11"/>
  <c r="A272" i="11"/>
  <c r="AN254" i="11"/>
  <c r="A254" i="11"/>
  <c r="AN310" i="11"/>
  <c r="BE310" i="11" s="1"/>
  <c r="A310" i="11"/>
  <c r="AN462" i="11"/>
  <c r="BE462" i="11" s="1"/>
  <c r="A462" i="11"/>
  <c r="A484" i="11"/>
  <c r="A265" i="11"/>
  <c r="AN471" i="11"/>
  <c r="A471" i="11"/>
  <c r="A540" i="11"/>
  <c r="AN509" i="11"/>
  <c r="A509" i="11"/>
  <c r="AN458" i="11"/>
  <c r="BE458" i="11" s="1"/>
  <c r="AN373" i="11"/>
  <c r="BE373" i="11" s="1"/>
  <c r="A373" i="11"/>
  <c r="AN405" i="11"/>
  <c r="A405" i="11"/>
  <c r="AN497" i="11"/>
  <c r="BE497" i="11" s="1"/>
  <c r="A497" i="11"/>
  <c r="AN487" i="11"/>
  <c r="A487" i="11"/>
  <c r="AN438" i="11"/>
  <c r="A438" i="11"/>
  <c r="AN431" i="11"/>
  <c r="A431" i="11"/>
  <c r="AN408" i="11"/>
  <c r="BE408" i="11" s="1"/>
  <c r="A408" i="11"/>
  <c r="AN488" i="11"/>
  <c r="A488" i="11"/>
  <c r="AN429" i="11"/>
  <c r="A429" i="11"/>
  <c r="AN383" i="11"/>
  <c r="A383" i="11"/>
  <c r="AN404" i="11"/>
  <c r="A404" i="11"/>
  <c r="AN413" i="11"/>
  <c r="A413" i="11"/>
  <c r="AN340" i="11"/>
  <c r="A340" i="11"/>
  <c r="AN457" i="11"/>
  <c r="A457" i="11"/>
  <c r="AN400" i="11"/>
  <c r="BE400" i="11" s="1"/>
  <c r="A400" i="11"/>
  <c r="AN362" i="11"/>
  <c r="BE362" i="11" s="1"/>
  <c r="A362" i="11"/>
  <c r="AN390" i="11"/>
  <c r="A390" i="11"/>
  <c r="AN318" i="11"/>
  <c r="A318" i="11"/>
  <c r="AN415" i="11"/>
  <c r="A415" i="11"/>
  <c r="AN432" i="11"/>
  <c r="A432" i="11"/>
  <c r="AN244" i="11"/>
  <c r="A244" i="11"/>
  <c r="AN313" i="11"/>
  <c r="BE313" i="11" s="1"/>
  <c r="A313" i="11"/>
  <c r="AN265" i="11"/>
  <c r="BE265" i="11" s="1"/>
  <c r="AN407" i="11"/>
  <c r="AN485" i="11"/>
  <c r="AN335" i="11"/>
  <c r="BE335" i="11" s="1"/>
  <c r="AN418" i="11"/>
  <c r="AN414" i="11"/>
  <c r="BE414" i="11" s="1"/>
  <c r="AN455" i="11"/>
  <c r="AN399" i="11"/>
  <c r="BE399" i="11" s="1"/>
  <c r="A406" i="11"/>
  <c r="AN351" i="11"/>
  <c r="A557" i="11"/>
  <c r="A544" i="11"/>
  <c r="AN558" i="11"/>
  <c r="AN498" i="11"/>
  <c r="BE498" i="11" s="1"/>
  <c r="A443" i="11"/>
  <c r="AN495" i="11"/>
  <c r="AN386" i="11"/>
  <c r="BE386" i="11" s="1"/>
  <c r="A506" i="11"/>
  <c r="AN537" i="11"/>
  <c r="BE537" i="11" s="1"/>
  <c r="AN460" i="11"/>
  <c r="BE460" i="11" s="1"/>
  <c r="A460" i="11"/>
  <c r="AN309" i="11"/>
  <c r="A309" i="11"/>
  <c r="AN330" i="11"/>
  <c r="A330" i="11"/>
  <c r="AN470" i="11"/>
  <c r="BE470" i="11" s="1"/>
  <c r="A470" i="11"/>
  <c r="A360" i="11"/>
  <c r="AN350" i="11"/>
  <c r="A350" i="11"/>
  <c r="A440" i="11"/>
  <c r="A422" i="11"/>
  <c r="AN393" i="11"/>
  <c r="A393" i="11"/>
  <c r="AN449" i="11"/>
  <c r="A449" i="11"/>
  <c r="AN406" i="11"/>
  <c r="AN303" i="11"/>
  <c r="A303" i="11"/>
  <c r="A336" i="11"/>
  <c r="AN127" i="11"/>
  <c r="BE127" i="11" s="1"/>
  <c r="A127" i="11"/>
  <c r="AN364" i="11"/>
  <c r="A364" i="11"/>
  <c r="AN234" i="11"/>
  <c r="BE234" i="11" s="1"/>
  <c r="A469" i="11"/>
  <c r="A441" i="11"/>
  <c r="AN443" i="11"/>
  <c r="BE443" i="11" s="1"/>
  <c r="AN506" i="11"/>
  <c r="BE506" i="11" s="1"/>
  <c r="A513" i="11"/>
  <c r="A326" i="11"/>
  <c r="AN334" i="11"/>
  <c r="BE334" i="11" s="1"/>
  <c r="A334" i="11"/>
  <c r="A474" i="11"/>
  <c r="AN361" i="11"/>
  <c r="A361" i="11"/>
  <c r="A289" i="11"/>
  <c r="AN295" i="11"/>
  <c r="BE295" i="11" s="1"/>
  <c r="A295" i="11"/>
  <c r="AN299" i="11"/>
  <c r="BE299" i="11" s="1"/>
  <c r="A299" i="11"/>
  <c r="AN440" i="11"/>
  <c r="BE440" i="11" s="1"/>
  <c r="AN325" i="11"/>
  <c r="A325" i="11"/>
  <c r="AN422" i="11"/>
  <c r="A337" i="11"/>
  <c r="AN336" i="11"/>
  <c r="A433" i="11"/>
  <c r="A389" i="11"/>
  <c r="A426" i="11"/>
  <c r="A394" i="11"/>
  <c r="AN513" i="11"/>
  <c r="BE513" i="11" s="1"/>
  <c r="AN451" i="11"/>
  <c r="BE451" i="11" s="1"/>
  <c r="A451" i="11"/>
  <c r="A478" i="11"/>
  <c r="AN395" i="11"/>
  <c r="A395" i="11"/>
  <c r="A412" i="11"/>
  <c r="AN333" i="11"/>
  <c r="A333" i="11"/>
  <c r="AN360" i="11"/>
  <c r="AN227" i="11"/>
  <c r="A227" i="11"/>
  <c r="AN337" i="11"/>
  <c r="AN379" i="11"/>
  <c r="A379" i="11"/>
  <c r="AN253" i="11"/>
  <c r="BE253" i="11" s="1"/>
  <c r="A253" i="11"/>
  <c r="A324" i="11"/>
  <c r="AN201" i="11"/>
  <c r="A201" i="11"/>
  <c r="A562" i="11"/>
  <c r="AN389" i="11"/>
  <c r="AN426" i="11"/>
  <c r="BE426" i="11" s="1"/>
  <c r="AN394" i="11"/>
  <c r="BE394" i="11" s="1"/>
  <c r="A528" i="11"/>
  <c r="A409" i="11"/>
  <c r="A428" i="11"/>
  <c r="A331" i="11"/>
  <c r="A516" i="11"/>
  <c r="AN367" i="11"/>
  <c r="A367" i="11"/>
  <c r="AN346" i="11"/>
  <c r="BE346" i="11" s="1"/>
  <c r="A346" i="11"/>
  <c r="AN321" i="11"/>
  <c r="A321" i="11"/>
  <c r="AN342" i="11"/>
  <c r="BE342" i="11" s="1"/>
  <c r="A342" i="11"/>
  <c r="A339" i="11"/>
  <c r="A421" i="11"/>
  <c r="AN258" i="11"/>
  <c r="A258" i="11"/>
  <c r="AN439" i="11"/>
  <c r="A439" i="11"/>
  <c r="A358" i="11"/>
  <c r="AN382" i="11"/>
  <c r="A382" i="11"/>
  <c r="AN353" i="11"/>
  <c r="A353" i="11"/>
  <c r="AN375" i="11"/>
  <c r="BE375" i="11" s="1"/>
  <c r="AN225" i="11"/>
  <c r="A225" i="11"/>
  <c r="AN273" i="11"/>
  <c r="A273" i="11"/>
  <c r="AN288" i="11"/>
  <c r="BE288" i="11" s="1"/>
  <c r="A288" i="11"/>
  <c r="AN344" i="11"/>
  <c r="BE344" i="11" s="1"/>
  <c r="A344" i="11"/>
  <c r="AN277" i="11"/>
  <c r="A277" i="11"/>
  <c r="AN293" i="11"/>
  <c r="BE293" i="11" s="1"/>
  <c r="A293" i="11"/>
  <c r="A407" i="11"/>
  <c r="A485" i="11"/>
  <c r="AN528" i="11"/>
  <c r="BE528" i="11" s="1"/>
  <c r="AN409" i="11"/>
  <c r="BE409" i="11" s="1"/>
  <c r="AN516" i="11"/>
  <c r="A335" i="11"/>
  <c r="AN427" i="11"/>
  <c r="A427" i="11"/>
  <c r="A381" i="11"/>
  <c r="A414" i="11"/>
  <c r="AN387" i="11"/>
  <c r="A387" i="11"/>
  <c r="A391" i="11"/>
  <c r="A374" i="11"/>
  <c r="AN339" i="11"/>
  <c r="AN416" i="11"/>
  <c r="A416" i="11"/>
  <c r="AN358" i="11"/>
  <c r="BE358" i="11" s="1"/>
  <c r="A435" i="11"/>
  <c r="AN228" i="11"/>
  <c r="A228" i="11"/>
  <c r="AN380" i="11"/>
  <c r="BE380" i="11" s="1"/>
  <c r="A380" i="11"/>
  <c r="AN540" i="11"/>
  <c r="AN562" i="11"/>
  <c r="A558" i="11"/>
  <c r="A498" i="11"/>
  <c r="A495" i="11"/>
  <c r="A386" i="11"/>
  <c r="A537" i="11"/>
  <c r="AN338" i="11"/>
  <c r="BE338" i="11" s="1"/>
  <c r="AN341" i="11"/>
  <c r="AN384" i="11"/>
  <c r="BE384" i="11" s="1"/>
  <c r="A301" i="11"/>
  <c r="A292" i="11"/>
  <c r="AN236" i="11"/>
  <c r="A236" i="11"/>
  <c r="A196" i="11"/>
  <c r="AN242" i="11"/>
  <c r="A242" i="11"/>
  <c r="A352" i="11"/>
  <c r="AN378" i="11"/>
  <c r="AN332" i="11"/>
  <c r="A332" i="11"/>
  <c r="AN308" i="11"/>
  <c r="A308" i="11"/>
  <c r="AN212" i="11"/>
  <c r="BE212" i="11" s="1"/>
  <c r="A212" i="11"/>
  <c r="AN224" i="11"/>
  <c r="A224" i="11"/>
  <c r="AN312" i="11"/>
  <c r="A312" i="11"/>
  <c r="AN301" i="11"/>
  <c r="BE301" i="11" s="1"/>
  <c r="A351" i="11"/>
  <c r="AN292" i="11"/>
  <c r="AN372" i="11"/>
  <c r="BE372" i="11" s="1"/>
  <c r="A372" i="11"/>
  <c r="AN278" i="11"/>
  <c r="BE278" i="11" s="1"/>
  <c r="A278" i="11"/>
  <c r="A370" i="11"/>
  <c r="AN352" i="11"/>
  <c r="AN307" i="11"/>
  <c r="A307" i="11"/>
  <c r="AN257" i="11"/>
  <c r="A257" i="11"/>
  <c r="AN282" i="11"/>
  <c r="A282" i="11"/>
  <c r="AN319" i="11"/>
  <c r="A319" i="11"/>
  <c r="A418" i="11"/>
  <c r="AN381" i="11"/>
  <c r="BE381" i="11" s="1"/>
  <c r="AN391" i="11"/>
  <c r="A455" i="11"/>
  <c r="A297" i="11"/>
  <c r="AN304" i="11"/>
  <c r="BE304" i="11" s="1"/>
  <c r="A304" i="11"/>
  <c r="AN316" i="11"/>
  <c r="A316" i="11"/>
  <c r="AN196" i="11"/>
  <c r="AN370" i="11"/>
  <c r="AN315" i="11"/>
  <c r="A315" i="11"/>
  <c r="AN248" i="11"/>
  <c r="A248" i="11"/>
  <c r="AN347" i="11"/>
  <c r="A347" i="11"/>
  <c r="AN305" i="11"/>
  <c r="BE305" i="11" s="1"/>
  <c r="A305" i="11"/>
  <c r="AN320" i="11"/>
  <c r="BE320" i="11" s="1"/>
  <c r="A320" i="11"/>
  <c r="AN241" i="11"/>
  <c r="A241" i="11"/>
  <c r="AN326" i="11"/>
  <c r="BE326" i="11" s="1"/>
  <c r="AN474" i="11"/>
  <c r="A456" i="11"/>
  <c r="AN289" i="11"/>
  <c r="AN297" i="11"/>
  <c r="BE297" i="11" s="1"/>
  <c r="AN435" i="11"/>
  <c r="A306" i="11"/>
  <c r="AN368" i="11"/>
  <c r="BE368" i="11" s="1"/>
  <c r="A368" i="11"/>
  <c r="AN202" i="11"/>
  <c r="A202" i="11"/>
  <c r="AN245" i="11"/>
  <c r="A245" i="11"/>
  <c r="AN232" i="11"/>
  <c r="A232" i="11"/>
  <c r="AN327" i="11"/>
  <c r="BE327" i="11" s="1"/>
  <c r="A327" i="11"/>
  <c r="AN268" i="11"/>
  <c r="A268" i="11"/>
  <c r="AN478" i="11"/>
  <c r="AN456" i="11"/>
  <c r="AN412" i="11"/>
  <c r="BE412" i="11" s="1"/>
  <c r="AN374" i="11"/>
  <c r="BE374" i="11" s="1"/>
  <c r="AN324" i="11"/>
  <c r="BE324" i="11" s="1"/>
  <c r="AN306" i="11"/>
  <c r="A311" i="11"/>
  <c r="A314" i="11"/>
  <c r="A300" i="11"/>
  <c r="A249" i="11"/>
  <c r="AN263" i="11"/>
  <c r="A263" i="11"/>
  <c r="AN286" i="11"/>
  <c r="A286" i="11"/>
  <c r="AN323" i="11"/>
  <c r="A323" i="11"/>
  <c r="AN214" i="11"/>
  <c r="A214" i="11"/>
  <c r="AN243" i="11"/>
  <c r="BE243" i="11" s="1"/>
  <c r="A243" i="11"/>
  <c r="AN183" i="11"/>
  <c r="BE183" i="11" s="1"/>
  <c r="A183" i="11"/>
  <c r="AN276" i="11"/>
  <c r="A276" i="11"/>
  <c r="AN421" i="11"/>
  <c r="A357" i="11"/>
  <c r="AN311" i="11"/>
  <c r="A234" i="11"/>
  <c r="AN314" i="11"/>
  <c r="AN279" i="11"/>
  <c r="BE279" i="11" s="1"/>
  <c r="A279" i="11"/>
  <c r="AN249" i="11"/>
  <c r="BE249" i="11" s="1"/>
  <c r="AN290" i="11"/>
  <c r="A290" i="11"/>
  <c r="AN284" i="11"/>
  <c r="A284" i="11"/>
  <c r="AN177" i="11"/>
  <c r="A177" i="11"/>
  <c r="AN345" i="11"/>
  <c r="A345" i="11"/>
  <c r="AN428" i="11"/>
  <c r="BE428" i="11" s="1"/>
  <c r="AN331" i="11"/>
  <c r="A338" i="11"/>
  <c r="A366" i="11"/>
  <c r="AN357" i="11"/>
  <c r="A375" i="11"/>
  <c r="A384" i="11"/>
  <c r="A287" i="11"/>
  <c r="AN300" i="11"/>
  <c r="AN222" i="11"/>
  <c r="BE222" i="11" s="1"/>
  <c r="A222" i="11"/>
  <c r="AN329" i="11"/>
  <c r="A329" i="11"/>
  <c r="AN285" i="11"/>
  <c r="BE285" i="11" s="1"/>
  <c r="A285" i="11"/>
  <c r="AN355" i="11"/>
  <c r="A355" i="11"/>
  <c r="AN366" i="11"/>
  <c r="BE366" i="11" s="1"/>
  <c r="A399" i="11"/>
  <c r="A341" i="11"/>
  <c r="AN287" i="11"/>
  <c r="AN328" i="11"/>
  <c r="BE328" i="11" s="1"/>
  <c r="A328" i="11"/>
  <c r="AN343" i="11"/>
  <c r="A343" i="11"/>
  <c r="A378" i="11"/>
  <c r="AN266" i="11"/>
  <c r="A266" i="11"/>
  <c r="AN262" i="11"/>
  <c r="BE262" i="11" s="1"/>
  <c r="A262" i="11"/>
  <c r="AN259" i="11"/>
  <c r="A259" i="11"/>
  <c r="AN211" i="11"/>
  <c r="A211" i="11"/>
  <c r="A260" i="11"/>
  <c r="AN210" i="11"/>
  <c r="AN291" i="11"/>
  <c r="A291" i="11"/>
  <c r="AN270" i="11"/>
  <c r="BE270" i="11" s="1"/>
  <c r="A270" i="11"/>
  <c r="AN219" i="11"/>
  <c r="BE219" i="11" s="1"/>
  <c r="A219" i="11"/>
  <c r="AN255" i="11"/>
  <c r="A255" i="11"/>
  <c r="AN238" i="11"/>
  <c r="A238" i="11"/>
  <c r="AN298" i="11"/>
  <c r="BE298" i="11" s="1"/>
  <c r="A298" i="11"/>
  <c r="AN129" i="11"/>
  <c r="BE129" i="11" s="1"/>
  <c r="A129" i="11"/>
  <c r="AN191" i="11"/>
  <c r="BE191" i="11" s="1"/>
  <c r="A191" i="11"/>
  <c r="AN157" i="11"/>
  <c r="A157" i="11"/>
  <c r="AN188" i="11"/>
  <c r="BE188" i="11" s="1"/>
  <c r="A188" i="11"/>
  <c r="AN283" i="11"/>
  <c r="A283" i="11"/>
  <c r="AN294" i="11"/>
  <c r="A294" i="11"/>
  <c r="AN178" i="11"/>
  <c r="A178" i="11"/>
  <c r="AN256" i="11"/>
  <c r="A256" i="11"/>
  <c r="AN229" i="11"/>
  <c r="BE229" i="11" s="1"/>
  <c r="A229" i="11"/>
  <c r="AN203" i="11"/>
  <c r="BE203" i="11" s="1"/>
  <c r="A203" i="11"/>
  <c r="AN144" i="11"/>
  <c r="BE144" i="11" s="1"/>
  <c r="A144" i="11"/>
  <c r="AN159" i="11"/>
  <c r="A159" i="11"/>
  <c r="AN158" i="11"/>
  <c r="A158" i="11"/>
  <c r="AN147" i="11"/>
  <c r="A147" i="11"/>
  <c r="AN260" i="11"/>
  <c r="AN155" i="11"/>
  <c r="A155" i="11"/>
  <c r="AN189" i="11"/>
  <c r="A189" i="11"/>
  <c r="AN280" i="11"/>
  <c r="A280" i="11"/>
  <c r="AN296" i="11"/>
  <c r="A296" i="11"/>
  <c r="AN213" i="11"/>
  <c r="BE213" i="11" s="1"/>
  <c r="A213" i="11"/>
  <c r="AN237" i="11"/>
  <c r="A237" i="11"/>
  <c r="AN168" i="11"/>
  <c r="A168" i="11"/>
  <c r="AN162" i="11"/>
  <c r="A162" i="11"/>
  <c r="AN179" i="11"/>
  <c r="A179" i="11"/>
  <c r="AN165" i="11"/>
  <c r="A165" i="11"/>
  <c r="AN115" i="11"/>
  <c r="BE115" i="11" s="1"/>
  <c r="A115" i="11"/>
  <c r="AN167" i="11"/>
  <c r="AN206" i="11"/>
  <c r="A206" i="11"/>
  <c r="AN235" i="11"/>
  <c r="A235" i="11"/>
  <c r="AN198" i="11"/>
  <c r="BE198" i="11" s="1"/>
  <c r="A198" i="11"/>
  <c r="AN281" i="11"/>
  <c r="BE281" i="11" s="1"/>
  <c r="A281" i="11"/>
  <c r="AN275" i="11"/>
  <c r="BE275" i="11" s="1"/>
  <c r="A275" i="11"/>
  <c r="AN269" i="11"/>
  <c r="BE269" i="11" s="1"/>
  <c r="A269" i="11"/>
  <c r="AN230" i="11"/>
  <c r="A230" i="11"/>
  <c r="AN145" i="11"/>
  <c r="A145" i="11"/>
  <c r="AN185" i="11"/>
  <c r="A185" i="11"/>
  <c r="AN166" i="11"/>
  <c r="BE166" i="11" s="1"/>
  <c r="A166" i="11"/>
  <c r="AN169" i="11"/>
  <c r="A169" i="11"/>
  <c r="A190" i="11"/>
  <c r="A302" i="11"/>
  <c r="AN220" i="11"/>
  <c r="A220" i="11"/>
  <c r="AN246" i="11"/>
  <c r="BE246" i="11" s="1"/>
  <c r="A246" i="11"/>
  <c r="AN247" i="11"/>
  <c r="BE247" i="11" s="1"/>
  <c r="A247" i="11"/>
  <c r="AN231" i="11"/>
  <c r="BE231" i="11" s="1"/>
  <c r="A231" i="11"/>
  <c r="AN149" i="11"/>
  <c r="BE149" i="11" s="1"/>
  <c r="A149" i="11"/>
  <c r="AN97" i="11"/>
  <c r="BE97" i="11" s="1"/>
  <c r="A97" i="11"/>
  <c r="AN267" i="11"/>
  <c r="BE267" i="11" s="1"/>
  <c r="A267" i="11"/>
  <c r="AN190" i="11"/>
  <c r="BE190" i="11" s="1"/>
  <c r="AN302" i="11"/>
  <c r="AN264" i="11"/>
  <c r="A264" i="11"/>
  <c r="AN143" i="11"/>
  <c r="A143" i="11"/>
  <c r="AN252" i="11"/>
  <c r="A252" i="11"/>
  <c r="AN223" i="11"/>
  <c r="A223" i="11"/>
  <c r="AN199" i="11"/>
  <c r="A199" i="11"/>
  <c r="AN221" i="11"/>
  <c r="BE221" i="11" s="1"/>
  <c r="A221" i="11"/>
  <c r="AN205" i="11"/>
  <c r="A205" i="11"/>
  <c r="AN217" i="11"/>
  <c r="BE217" i="11" s="1"/>
  <c r="A217" i="11"/>
  <c r="AN117" i="11"/>
  <c r="BE117" i="11" s="1"/>
  <c r="A117" i="11"/>
  <c r="AN182" i="11"/>
  <c r="A182" i="11"/>
  <c r="AN274" i="11"/>
  <c r="BE274" i="11" s="1"/>
  <c r="A274" i="11"/>
  <c r="AN176" i="11"/>
  <c r="A176" i="11"/>
  <c r="AN218" i="11"/>
  <c r="BE218" i="11" s="1"/>
  <c r="A218" i="11"/>
  <c r="AN174" i="11"/>
  <c r="A174" i="11"/>
  <c r="AN140" i="11"/>
  <c r="A140" i="11"/>
  <c r="AN251" i="11"/>
  <c r="BE251" i="11" s="1"/>
  <c r="A251" i="11"/>
  <c r="AN233" i="11"/>
  <c r="BE233" i="11" s="1"/>
  <c r="A233" i="11"/>
  <c r="AN175" i="11"/>
  <c r="BE175" i="11" s="1"/>
  <c r="A175" i="11"/>
  <c r="A210" i="11"/>
  <c r="AN204" i="11"/>
  <c r="BE204" i="11" s="1"/>
  <c r="A204" i="11"/>
  <c r="AN197" i="11"/>
  <c r="A197" i="11"/>
  <c r="AN193" i="11"/>
  <c r="BE193" i="11" s="1"/>
  <c r="A193" i="11"/>
  <c r="AN216" i="11"/>
  <c r="A216" i="11"/>
  <c r="AN209" i="11"/>
  <c r="A209" i="11"/>
  <c r="AN207" i="11"/>
  <c r="A207" i="11"/>
  <c r="AN184" i="11"/>
  <c r="A184" i="11"/>
  <c r="AN141" i="11"/>
  <c r="BE141" i="11" s="1"/>
  <c r="A141" i="11"/>
  <c r="AN226" i="11"/>
  <c r="A226" i="11"/>
  <c r="AN187" i="11"/>
  <c r="A136" i="11"/>
  <c r="AN108" i="11"/>
  <c r="A108" i="11"/>
  <c r="AN208" i="11"/>
  <c r="A208" i="11"/>
  <c r="AN94" i="11"/>
  <c r="A94" i="11"/>
  <c r="AN161" i="11"/>
  <c r="A161" i="11"/>
  <c r="AN135" i="11"/>
  <c r="BE135" i="11" s="1"/>
  <c r="A135" i="11"/>
  <c r="AN137" i="11"/>
  <c r="A137" i="11"/>
  <c r="AN89" i="11"/>
  <c r="A89" i="11"/>
  <c r="AN139" i="11"/>
  <c r="A139" i="11"/>
  <c r="AN90" i="11"/>
  <c r="A90" i="11"/>
  <c r="A240" i="11"/>
  <c r="AN171" i="11"/>
  <c r="BE171" i="11" s="1"/>
  <c r="A171" i="11"/>
  <c r="AN95" i="11"/>
  <c r="BE95" i="11" s="1"/>
  <c r="A95" i="11"/>
  <c r="AN118" i="11"/>
  <c r="BE118" i="11" s="1"/>
  <c r="A118" i="11"/>
  <c r="AN180" i="11"/>
  <c r="A180" i="11"/>
  <c r="AN119" i="11"/>
  <c r="BE119" i="11" s="1"/>
  <c r="A119" i="11"/>
  <c r="AN126" i="11"/>
  <c r="A126" i="11"/>
  <c r="AN136" i="11"/>
  <c r="BE136" i="11" s="1"/>
  <c r="AN240" i="11"/>
  <c r="BE240" i="11" s="1"/>
  <c r="A172" i="11"/>
  <c r="AN132" i="11"/>
  <c r="BE132" i="11" s="1"/>
  <c r="A132" i="11"/>
  <c r="AN134" i="11"/>
  <c r="A134" i="11"/>
  <c r="AN200" i="11"/>
  <c r="A200" i="11"/>
  <c r="AN148" i="11"/>
  <c r="A148" i="11"/>
  <c r="AN172" i="11"/>
  <c r="AN173" i="11"/>
  <c r="A173" i="11"/>
  <c r="AN138" i="11"/>
  <c r="A138" i="11"/>
  <c r="AN106" i="11"/>
  <c r="A106" i="11"/>
  <c r="AN130" i="11"/>
  <c r="A130" i="11"/>
  <c r="A163" i="11"/>
  <c r="AN195" i="11"/>
  <c r="BE195" i="11" s="1"/>
  <c r="A195" i="11"/>
  <c r="AN194" i="11"/>
  <c r="BE194" i="11" s="1"/>
  <c r="A194" i="11"/>
  <c r="A101" i="11"/>
  <c r="A105" i="11"/>
  <c r="A153" i="11"/>
  <c r="AN215" i="11"/>
  <c r="A215" i="11"/>
  <c r="AN120" i="11"/>
  <c r="A120" i="11"/>
  <c r="AN133" i="11"/>
  <c r="A133" i="11"/>
  <c r="AN107" i="11"/>
  <c r="A107" i="11"/>
  <c r="AN114" i="11"/>
  <c r="A114" i="11"/>
  <c r="AN146" i="11"/>
  <c r="A146" i="11"/>
  <c r="AN101" i="11"/>
  <c r="AN186" i="11"/>
  <c r="A186" i="11"/>
  <c r="AN181" i="11"/>
  <c r="A181" i="11"/>
  <c r="AN124" i="11"/>
  <c r="A124" i="11"/>
  <c r="AN123" i="11"/>
  <c r="A123" i="11"/>
  <c r="AN78" i="11"/>
  <c r="A78" i="11"/>
  <c r="AN164" i="11"/>
  <c r="BE164" i="11" s="1"/>
  <c r="A164" i="11"/>
  <c r="AN122" i="11"/>
  <c r="A122" i="11"/>
  <c r="AN113" i="11"/>
  <c r="A113" i="11"/>
  <c r="AN112" i="11"/>
  <c r="A112" i="11"/>
  <c r="AN85" i="11"/>
  <c r="A85" i="11"/>
  <c r="AN160" i="11"/>
  <c r="A170" i="11"/>
  <c r="AN109" i="11"/>
  <c r="A91" i="11"/>
  <c r="A125" i="11"/>
  <c r="AN69" i="11"/>
  <c r="A69" i="11"/>
  <c r="AN72" i="11"/>
  <c r="AN98" i="11"/>
  <c r="A98" i="11"/>
  <c r="AN88" i="11"/>
  <c r="A88" i="11"/>
  <c r="A110" i="11"/>
  <c r="AN76" i="11"/>
  <c r="A76" i="11"/>
  <c r="AN63" i="11"/>
  <c r="A63" i="11"/>
  <c r="AN62" i="11"/>
  <c r="A62" i="11"/>
  <c r="AN31" i="11"/>
  <c r="A31" i="11"/>
  <c r="AN29" i="11"/>
  <c r="A29" i="11"/>
  <c r="AN35" i="11"/>
  <c r="A35" i="11"/>
  <c r="AN14" i="11"/>
  <c r="BE14" i="11" s="1"/>
  <c r="A14" i="11"/>
  <c r="AN23" i="11"/>
  <c r="A23" i="11"/>
  <c r="A167" i="11"/>
  <c r="AN104" i="11"/>
  <c r="A151" i="11"/>
  <c r="AN91" i="11"/>
  <c r="AN125" i="11"/>
  <c r="AN110" i="11"/>
  <c r="AN77" i="11"/>
  <c r="BE77" i="11" s="1"/>
  <c r="A77" i="11"/>
  <c r="AN68" i="11"/>
  <c r="A68" i="11"/>
  <c r="AN64" i="11"/>
  <c r="BE64" i="11" s="1"/>
  <c r="A64" i="11"/>
  <c r="AN41" i="11"/>
  <c r="BE41" i="11" s="1"/>
  <c r="A41" i="11"/>
  <c r="AN84" i="11"/>
  <c r="A84" i="11"/>
  <c r="AN60" i="11"/>
  <c r="A60" i="11"/>
  <c r="AN66" i="11"/>
  <c r="A66" i="11"/>
  <c r="AN40" i="11"/>
  <c r="BE40" i="11" s="1"/>
  <c r="A40" i="11"/>
  <c r="AN46" i="11"/>
  <c r="A46" i="11"/>
  <c r="AN18" i="11"/>
  <c r="A18" i="11"/>
  <c r="AN11" i="11"/>
  <c r="A11" i="11"/>
  <c r="AN3" i="11"/>
  <c r="A3" i="11"/>
  <c r="AN163" i="11"/>
  <c r="BE163" i="11" s="1"/>
  <c r="A150" i="11"/>
  <c r="AN170" i="11"/>
  <c r="AN61" i="11"/>
  <c r="A61" i="11"/>
  <c r="AN67" i="11"/>
  <c r="A67" i="11"/>
  <c r="A116" i="11"/>
  <c r="AN79" i="11"/>
  <c r="A79" i="11"/>
  <c r="AN59" i="11"/>
  <c r="A59" i="11"/>
  <c r="AN54" i="11"/>
  <c r="A54" i="11"/>
  <c r="AN71" i="11"/>
  <c r="A71" i="11"/>
  <c r="AN58" i="11"/>
  <c r="A58" i="11"/>
  <c r="AN51" i="11"/>
  <c r="BE51" i="11" s="1"/>
  <c r="A51" i="11"/>
  <c r="AN34" i="11"/>
  <c r="BE34" i="11" s="1"/>
  <c r="A34" i="11"/>
  <c r="AN27" i="11"/>
  <c r="A27" i="11"/>
  <c r="AN32" i="11"/>
  <c r="A32" i="11"/>
  <c r="AN33" i="11"/>
  <c r="A33" i="11"/>
  <c r="AN17" i="11"/>
  <c r="A17" i="11"/>
  <c r="AN21" i="11"/>
  <c r="A21" i="11"/>
  <c r="AN10" i="11"/>
  <c r="BE10" i="11" s="1"/>
  <c r="A10" i="11"/>
  <c r="AN105" i="11"/>
  <c r="BE105" i="11" s="1"/>
  <c r="A154" i="11"/>
  <c r="AN151" i="11"/>
  <c r="A96" i="11"/>
  <c r="A156" i="11"/>
  <c r="AN116" i="11"/>
  <c r="A57" i="11"/>
  <c r="AN102" i="11"/>
  <c r="A102" i="11"/>
  <c r="AN100" i="11"/>
  <c r="A100" i="11"/>
  <c r="AN86" i="11"/>
  <c r="A86" i="11"/>
  <c r="AN74" i="11"/>
  <c r="A74" i="11"/>
  <c r="AN56" i="11"/>
  <c r="A56" i="11"/>
  <c r="AN47" i="11"/>
  <c r="A47" i="11"/>
  <c r="AN55" i="11"/>
  <c r="BE55" i="11" s="1"/>
  <c r="A55" i="11"/>
  <c r="AN25" i="11"/>
  <c r="A25" i="11"/>
  <c r="AN39" i="11"/>
  <c r="A39" i="11"/>
  <c r="AN7" i="11"/>
  <c r="A7" i="11"/>
  <c r="AN150" i="11"/>
  <c r="AN154" i="11"/>
  <c r="BE154" i="11" s="1"/>
  <c r="A152" i="11"/>
  <c r="AN96" i="11"/>
  <c r="AN111" i="11"/>
  <c r="A111" i="11"/>
  <c r="AN99" i="11"/>
  <c r="AN73" i="11"/>
  <c r="A73" i="11"/>
  <c r="AN48" i="11"/>
  <c r="A48" i="11"/>
  <c r="AN38" i="11"/>
  <c r="A38" i="11"/>
  <c r="AN28" i="11"/>
  <c r="A28" i="11"/>
  <c r="AN24" i="11"/>
  <c r="A24" i="11"/>
  <c r="AN15" i="11"/>
  <c r="A15" i="11"/>
  <c r="AN8" i="11"/>
  <c r="A8" i="11"/>
  <c r="AN153" i="11"/>
  <c r="AN152" i="11"/>
  <c r="A104" i="11"/>
  <c r="AN53" i="11"/>
  <c r="AN37" i="11"/>
  <c r="BE37" i="11" s="1"/>
  <c r="A37" i="11"/>
  <c r="AN19" i="11"/>
  <c r="A19" i="11"/>
  <c r="A160" i="11"/>
  <c r="A109" i="11"/>
  <c r="AN192" i="11"/>
  <c r="A131" i="11"/>
  <c r="AN103" i="11"/>
  <c r="A103" i="11"/>
  <c r="AN70" i="11"/>
  <c r="A70" i="11"/>
  <c r="AN93" i="11"/>
  <c r="A93" i="11"/>
  <c r="AN80" i="11"/>
  <c r="A80" i="11"/>
  <c r="AN81" i="11"/>
  <c r="BE81" i="11" s="1"/>
  <c r="A81" i="11"/>
  <c r="AN52" i="11"/>
  <c r="BE52" i="11" s="1"/>
  <c r="A52" i="11"/>
  <c r="AN22" i="11"/>
  <c r="BE22" i="11" s="1"/>
  <c r="A22" i="11"/>
  <c r="AN42" i="11"/>
  <c r="A42" i="11"/>
  <c r="AN20" i="11"/>
  <c r="A20" i="11"/>
  <c r="AN16" i="11"/>
  <c r="A16" i="11"/>
  <c r="AN9" i="11"/>
  <c r="BE9" i="11" s="1"/>
  <c r="A9" i="11"/>
  <c r="A4" i="11"/>
  <c r="A187" i="11"/>
  <c r="AN131" i="11"/>
  <c r="A72" i="11"/>
  <c r="AN75" i="11"/>
  <c r="A75" i="11"/>
  <c r="AN92" i="11"/>
  <c r="A92" i="11"/>
  <c r="A53" i="11"/>
  <c r="AN45" i="11"/>
  <c r="BE45" i="11" s="1"/>
  <c r="A45" i="11"/>
  <c r="A43" i="11"/>
  <c r="AN12" i="11"/>
  <c r="A5" i="11"/>
  <c r="A26" i="11"/>
  <c r="AN43" i="11"/>
  <c r="A87" i="11"/>
  <c r="AN65" i="11"/>
  <c r="A121" i="11"/>
  <c r="AN30" i="11"/>
  <c r="A83" i="11"/>
  <c r="A44" i="11"/>
  <c r="AN50" i="11"/>
  <c r="AN5" i="11"/>
  <c r="A99" i="11"/>
  <c r="AN57" i="11"/>
  <c r="AN87" i="11"/>
  <c r="AN121" i="11"/>
  <c r="A82" i="11"/>
  <c r="AN83" i="11"/>
  <c r="A36" i="11"/>
  <c r="AN26" i="11"/>
  <c r="AN82" i="11"/>
  <c r="AN36" i="11"/>
  <c r="A13" i="11"/>
  <c r="AN6" i="11"/>
  <c r="A30" i="11"/>
  <c r="AN13" i="11"/>
  <c r="A12" i="11"/>
  <c r="AN4" i="11"/>
  <c r="A2" i="11"/>
  <c r="A192" i="11"/>
  <c r="AN156" i="11"/>
  <c r="A65" i="11"/>
  <c r="A50" i="11"/>
  <c r="AN2" i="11"/>
  <c r="A6" i="11"/>
  <c r="AP67" i="11"/>
  <c r="AP59" i="11"/>
  <c r="AP5" i="11"/>
  <c r="AT142" i="11"/>
  <c r="AT44" i="11"/>
  <c r="AP200" i="11"/>
  <c r="AP109" i="11"/>
  <c r="AP155" i="11"/>
  <c r="AP199" i="11"/>
  <c r="AP107" i="11"/>
  <c r="AP139" i="11"/>
  <c r="AP93" i="11"/>
  <c r="AP28" i="11"/>
  <c r="AP21" i="11"/>
  <c r="Q343" i="11"/>
  <c r="Q285" i="11"/>
  <c r="Q416" i="11"/>
  <c r="Q323" i="11"/>
  <c r="Q268" i="11"/>
  <c r="Q374" i="11"/>
  <c r="Q315" i="11"/>
  <c r="Q310" i="11"/>
  <c r="Q402" i="11"/>
  <c r="Q382" i="11"/>
  <c r="Q367" i="11"/>
  <c r="Q375" i="11"/>
  <c r="Q383" i="11"/>
  <c r="Q400" i="11"/>
  <c r="Q337" i="11"/>
  <c r="Q351" i="11"/>
  <c r="Q289" i="11"/>
  <c r="Q363" i="11"/>
  <c r="Q596" i="11"/>
  <c r="Q381" i="11"/>
  <c r="Q403" i="11"/>
  <c r="Q498" i="11"/>
  <c r="Q549" i="11"/>
  <c r="Q541" i="11"/>
  <c r="Q496" i="11"/>
  <c r="Q525" i="11"/>
  <c r="Q482" i="11"/>
  <c r="Q611" i="11"/>
  <c r="Q613" i="11"/>
  <c r="Q621" i="11"/>
  <c r="Q480" i="11"/>
  <c r="Q501" i="11"/>
  <c r="Q502" i="11"/>
  <c r="Q265" i="11"/>
  <c r="Q561" i="11"/>
  <c r="Q691" i="11"/>
  <c r="Q461" i="11"/>
  <c r="Q734" i="11"/>
  <c r="Q656" i="11"/>
  <c r="Q693" i="11"/>
  <c r="Q536" i="11"/>
  <c r="Q696" i="11"/>
  <c r="Q466" i="11"/>
  <c r="Q711" i="11"/>
  <c r="Q545" i="11"/>
  <c r="Q655" i="11"/>
  <c r="Q672" i="11"/>
  <c r="Q465" i="11"/>
  <c r="Q634" i="11"/>
  <c r="Q737" i="11"/>
  <c r="Q718" i="11"/>
  <c r="Q651" i="11"/>
  <c r="Q566" i="11"/>
  <c r="Q559" i="11"/>
  <c r="Q787" i="11"/>
  <c r="Q808" i="11"/>
  <c r="Q671" i="11"/>
  <c r="Q757" i="11"/>
  <c r="Q740" i="11"/>
  <c r="Q747" i="11"/>
  <c r="Q763" i="11"/>
  <c r="Q604" i="11"/>
  <c r="Q799" i="11"/>
  <c r="Q678" i="11"/>
  <c r="Q899" i="11"/>
  <c r="Q831" i="11"/>
  <c r="Q768" i="11"/>
  <c r="Q859" i="11"/>
  <c r="Q810" i="11"/>
  <c r="Q938" i="11"/>
  <c r="Q892" i="11"/>
  <c r="Q830" i="11"/>
  <c r="Q825" i="11"/>
  <c r="Q861" i="11"/>
  <c r="Q909" i="11"/>
  <c r="Q925" i="11"/>
  <c r="Q843" i="11"/>
  <c r="Q851" i="11"/>
  <c r="Q792" i="11"/>
  <c r="Q940" i="11"/>
  <c r="Q934" i="11"/>
  <c r="Q879" i="11"/>
  <c r="Q856" i="11"/>
  <c r="Q973" i="11"/>
  <c r="Q989" i="11"/>
  <c r="Q790" i="11"/>
  <c r="Q970" i="11"/>
  <c r="Q1030" i="11"/>
  <c r="Q893" i="11"/>
  <c r="Q985" i="11"/>
  <c r="Q964" i="11"/>
  <c r="Q1010" i="11"/>
  <c r="Q1013" i="11"/>
  <c r="Q895" i="11"/>
  <c r="Q1006" i="11"/>
  <c r="Q1008" i="11"/>
  <c r="X132" i="11"/>
  <c r="AP85" i="11"/>
  <c r="AX44" i="11"/>
  <c r="AP156" i="11"/>
  <c r="AP27" i="11"/>
  <c r="Q93" i="11"/>
  <c r="AP319" i="11"/>
  <c r="AP449" i="11"/>
  <c r="AP413" i="11"/>
  <c r="AP383" i="11"/>
  <c r="AP466" i="11"/>
  <c r="AP907" i="11"/>
  <c r="AP913" i="11"/>
  <c r="AP967" i="11"/>
  <c r="Q80" i="11"/>
  <c r="AP72" i="11"/>
  <c r="AP56" i="11"/>
  <c r="AP32" i="11"/>
  <c r="AX948" i="11"/>
  <c r="AX1025" i="11"/>
  <c r="AX1009" i="11"/>
  <c r="AX1013" i="11"/>
  <c r="AX880" i="11"/>
  <c r="AX1030" i="11"/>
  <c r="AX1021" i="11"/>
  <c r="AX1010" i="11"/>
  <c r="AX959" i="11"/>
  <c r="AX980" i="11"/>
  <c r="AX1027" i="11"/>
  <c r="AX986" i="11"/>
  <c r="AX1014" i="11"/>
  <c r="AX1018" i="11"/>
  <c r="AX998" i="11"/>
  <c r="AX996" i="11"/>
  <c r="AX1028" i="11"/>
  <c r="AX728" i="11"/>
  <c r="AX749" i="11"/>
  <c r="AX997" i="11"/>
  <c r="AX1019" i="11"/>
  <c r="AX1011" i="11"/>
  <c r="AX1005" i="11"/>
  <c r="AX976" i="11"/>
  <c r="AX993" i="11"/>
  <c r="AX999" i="11"/>
  <c r="AX992" i="11"/>
  <c r="AX904" i="11"/>
  <c r="AX1020" i="11"/>
  <c r="AX958" i="11"/>
  <c r="AX1023" i="11"/>
  <c r="AX965" i="11"/>
  <c r="AX995" i="11"/>
  <c r="AX1031" i="11"/>
  <c r="AX1026" i="11"/>
  <c r="AX895" i="11"/>
  <c r="AX1002" i="11"/>
  <c r="AX989" i="11"/>
  <c r="AX985" i="11"/>
  <c r="AX1029" i="11"/>
  <c r="AX952" i="11"/>
  <c r="AX1022" i="11"/>
  <c r="AX1024" i="11"/>
  <c r="AX1015" i="11"/>
  <c r="AX1008" i="11"/>
  <c r="AX1006" i="11"/>
  <c r="AX949" i="11"/>
  <c r="AX990" i="11"/>
  <c r="AX950" i="11"/>
  <c r="AX991" i="11"/>
  <c r="AX961" i="11"/>
  <c r="AX973" i="11"/>
  <c r="AX987" i="11"/>
  <c r="AX972" i="11"/>
  <c r="AX915" i="11"/>
  <c r="AX954" i="11"/>
  <c r="AX994" i="11"/>
  <c r="AX845" i="11"/>
  <c r="AX933" i="11"/>
  <c r="AX970" i="11"/>
  <c r="AX963" i="11"/>
  <c r="AX979" i="11"/>
  <c r="AX953" i="11"/>
  <c r="AX1001" i="11"/>
  <c r="AX982" i="11"/>
  <c r="AX981" i="11"/>
  <c r="AX977" i="11"/>
  <c r="AX790" i="11"/>
  <c r="AX926" i="11"/>
  <c r="AX978" i="11"/>
  <c r="AX968" i="11"/>
  <c r="AX951" i="11"/>
  <c r="AX988" i="11"/>
  <c r="AX1004" i="11"/>
  <c r="AX918" i="11"/>
  <c r="AX983" i="11"/>
  <c r="AX956" i="11"/>
  <c r="AX975" i="11"/>
  <c r="AX1017" i="11"/>
  <c r="AX967" i="11"/>
  <c r="AX1000" i="11"/>
  <c r="AX1012" i="11"/>
  <c r="AX1003" i="11"/>
  <c r="AX964" i="11"/>
  <c r="AX984" i="11"/>
  <c r="AX869" i="11"/>
  <c r="AX944" i="11"/>
  <c r="AX940" i="11"/>
  <c r="AX942" i="11"/>
  <c r="AX971" i="11"/>
  <c r="AX894" i="11"/>
  <c r="AX1016" i="11"/>
  <c r="AX1007" i="11"/>
  <c r="AX960" i="11"/>
  <c r="AX966" i="11"/>
  <c r="AX828" i="11"/>
  <c r="AX962" i="11"/>
  <c r="AX957" i="11"/>
  <c r="AX974" i="11"/>
  <c r="AX928" i="11"/>
  <c r="AX795" i="11"/>
  <c r="AX938" i="11"/>
  <c r="AX941" i="11"/>
  <c r="AX945" i="11"/>
  <c r="AX889" i="11"/>
  <c r="AX818" i="11"/>
  <c r="AX934" i="11"/>
  <c r="AX888" i="11"/>
  <c r="AX969" i="11"/>
  <c r="AX893" i="11"/>
  <c r="AX912" i="11"/>
  <c r="AX932" i="11"/>
  <c r="AX929" i="11"/>
  <c r="AX810" i="11"/>
  <c r="AX792" i="11"/>
  <c r="AX857" i="11"/>
  <c r="AX937" i="11"/>
  <c r="AX955" i="11"/>
  <c r="AX936" i="11"/>
  <c r="AX856" i="11"/>
  <c r="AX939" i="11"/>
  <c r="AX909" i="11"/>
  <c r="AX843" i="11"/>
  <c r="AX851" i="11"/>
  <c r="AX913" i="11"/>
  <c r="AX901" i="11"/>
  <c r="AX879" i="11"/>
  <c r="AX826" i="11"/>
  <c r="AX733" i="11"/>
  <c r="AX922" i="11"/>
  <c r="AX862" i="11"/>
  <c r="AX946" i="11"/>
  <c r="AX947" i="11"/>
  <c r="AX900" i="11"/>
  <c r="AX887" i="11"/>
  <c r="AX931" i="11"/>
  <c r="AX846" i="11"/>
  <c r="AX392" i="11"/>
  <c r="AX923" i="11"/>
  <c r="AX919" i="11"/>
  <c r="AX930" i="11"/>
  <c r="AX920" i="11"/>
  <c r="AX916" i="11"/>
  <c r="AX804" i="11"/>
  <c r="AX902" i="11"/>
  <c r="AX883" i="11"/>
  <c r="AX943" i="11"/>
  <c r="AX803" i="11"/>
  <c r="AX882" i="11"/>
  <c r="AX921" i="11"/>
  <c r="AX914" i="11"/>
  <c r="AX873" i="11"/>
  <c r="AX935" i="11"/>
  <c r="AX858" i="11"/>
  <c r="AX897" i="11"/>
  <c r="AX801" i="11"/>
  <c r="AX865" i="11"/>
  <c r="AX849" i="11"/>
  <c r="AX847" i="11"/>
  <c r="AX907" i="11"/>
  <c r="AX898" i="11"/>
  <c r="AX892" i="11"/>
  <c r="AX848" i="11"/>
  <c r="AX903" i="11"/>
  <c r="AX781" i="11"/>
  <c r="AX881" i="11"/>
  <c r="AX742" i="11"/>
  <c r="AX896" i="11"/>
  <c r="AX890" i="11"/>
  <c r="AX876" i="11"/>
  <c r="AX784" i="11"/>
  <c r="AX860" i="11"/>
  <c r="AX850" i="11"/>
  <c r="AX821" i="11"/>
  <c r="AX910" i="11"/>
  <c r="AX806" i="11"/>
  <c r="AX823" i="11"/>
  <c r="AX877" i="11"/>
  <c r="AX908" i="11"/>
  <c r="AX884" i="11"/>
  <c r="AX886" i="11"/>
  <c r="AX836" i="11"/>
  <c r="AX811" i="11"/>
  <c r="AX750" i="11"/>
  <c r="AX859" i="11"/>
  <c r="AX775" i="11"/>
  <c r="AX789" i="11"/>
  <c r="AX822" i="11"/>
  <c r="AX924" i="11"/>
  <c r="AX820" i="11"/>
  <c r="AX905" i="11"/>
  <c r="AX704" i="11"/>
  <c r="AX831" i="11"/>
  <c r="AX906" i="11"/>
  <c r="AX842" i="11"/>
  <c r="AX772" i="11"/>
  <c r="AX731" i="11"/>
  <c r="AX911" i="11"/>
  <c r="AX868" i="11"/>
  <c r="AX834" i="11"/>
  <c r="AX774" i="11"/>
  <c r="AX899" i="11"/>
  <c r="AX827" i="11"/>
  <c r="AX871" i="11"/>
  <c r="AX875" i="11"/>
  <c r="AX855" i="11"/>
  <c r="AX872" i="11"/>
  <c r="AX840" i="11"/>
  <c r="AX861" i="11"/>
  <c r="AX648" i="11"/>
  <c r="AX891" i="11"/>
  <c r="AX878" i="11"/>
  <c r="AX815" i="11"/>
  <c r="AX805" i="11"/>
  <c r="AX715" i="11"/>
  <c r="AX852" i="11"/>
  <c r="AX721" i="11"/>
  <c r="AX838" i="11"/>
  <c r="AX925" i="11"/>
  <c r="AX863" i="11"/>
  <c r="AX746" i="11"/>
  <c r="AX825" i="11"/>
  <c r="AX752" i="11"/>
  <c r="AX800" i="11"/>
  <c r="AX854" i="11"/>
  <c r="AX769" i="11"/>
  <c r="AX835" i="11"/>
  <c r="AX853" i="11"/>
  <c r="AX841" i="11"/>
  <c r="AX788" i="11"/>
  <c r="AX747" i="11"/>
  <c r="AX768" i="11"/>
  <c r="AX735" i="11"/>
  <c r="AX754" i="11"/>
  <c r="AX794" i="11"/>
  <c r="AX692" i="11"/>
  <c r="AX628" i="11"/>
  <c r="AX748" i="11"/>
  <c r="AX664" i="11"/>
  <c r="AX740" i="11"/>
  <c r="AX624" i="11"/>
  <c r="AX739" i="11"/>
  <c r="AX832" i="11"/>
  <c r="AX867" i="11"/>
  <c r="AX798" i="11"/>
  <c r="AX751" i="11"/>
  <c r="AX796" i="11"/>
  <c r="AX779" i="11"/>
  <c r="AX642" i="11"/>
  <c r="AX757" i="11"/>
  <c r="AX700" i="11"/>
  <c r="AX809" i="11"/>
  <c r="AX701" i="11"/>
  <c r="AX785" i="11"/>
  <c r="AX570" i="11"/>
  <c r="AX663" i="11"/>
  <c r="AX589" i="11"/>
  <c r="AX830" i="11"/>
  <c r="AX671" i="11"/>
  <c r="AX837" i="11"/>
  <c r="AX777" i="11"/>
  <c r="AX626" i="11"/>
  <c r="AX778" i="11"/>
  <c r="AX791" i="11"/>
  <c r="AX668" i="11"/>
  <c r="AX824" i="11"/>
  <c r="AX694" i="11"/>
  <c r="AX713" i="11"/>
  <c r="AX677" i="11"/>
  <c r="AX807" i="11"/>
  <c r="AX864" i="11"/>
  <c r="AX708" i="11"/>
  <c r="AX829" i="11"/>
  <c r="AX844" i="11"/>
  <c r="AX808" i="11"/>
  <c r="AX787" i="11"/>
  <c r="AX813" i="11"/>
  <c r="AX797" i="11"/>
  <c r="AX776" i="11"/>
  <c r="AX753" i="11"/>
  <c r="AX770" i="11"/>
  <c r="AX870" i="11"/>
  <c r="AX866" i="11"/>
  <c r="AX793" i="11"/>
  <c r="AX833" i="11"/>
  <c r="AX816" i="11"/>
  <c r="AX655" i="11"/>
  <c r="AX764" i="11"/>
  <c r="AX718" i="11"/>
  <c r="AX712" i="11"/>
  <c r="AX593" i="11"/>
  <c r="AX725" i="11"/>
  <c r="AX917" i="11"/>
  <c r="AX839" i="11"/>
  <c r="AX885" i="11"/>
  <c r="AX760" i="11"/>
  <c r="AX802" i="11"/>
  <c r="AX771" i="11"/>
  <c r="AX744" i="11"/>
  <c r="AX690" i="11"/>
  <c r="AX727" i="11"/>
  <c r="AX737" i="11"/>
  <c r="AX762" i="11"/>
  <c r="AX817" i="11"/>
  <c r="AX745" i="11"/>
  <c r="AX766" i="11"/>
  <c r="AX674" i="11"/>
  <c r="AX759" i="11"/>
  <c r="AX678" i="11"/>
  <c r="AX773" i="11"/>
  <c r="AX625" i="11"/>
  <c r="AX639" i="11"/>
  <c r="AX669" i="11"/>
  <c r="AX780" i="11"/>
  <c r="AX707" i="11"/>
  <c r="AX819" i="11"/>
  <c r="AX743" i="11"/>
  <c r="AX649" i="11"/>
  <c r="AX812" i="11"/>
  <c r="AX767" i="11"/>
  <c r="AX758" i="11"/>
  <c r="AX730" i="11"/>
  <c r="AX604" i="11"/>
  <c r="AX703" i="11"/>
  <c r="AX927" i="11"/>
  <c r="AX874" i="11"/>
  <c r="AX783" i="11"/>
  <c r="AX763" i="11"/>
  <c r="AX714" i="11"/>
  <c r="AX542" i="11"/>
  <c r="AX660" i="11"/>
  <c r="AX614" i="11"/>
  <c r="AX553" i="11"/>
  <c r="AX634" i="11"/>
  <c r="AX720" i="11"/>
  <c r="AX676" i="11"/>
  <c r="AX632" i="11"/>
  <c r="AX564" i="11"/>
  <c r="AX566" i="11"/>
  <c r="AX738" i="11"/>
  <c r="AX647" i="11"/>
  <c r="AX659" i="11"/>
  <c r="AX567" i="11"/>
  <c r="AX698" i="11"/>
  <c r="AX573" i="11"/>
  <c r="AX688" i="11"/>
  <c r="AX466" i="11"/>
  <c r="AX684" i="11"/>
  <c r="AX681" i="11"/>
  <c r="AX653" i="11"/>
  <c r="AX679" i="11"/>
  <c r="AX592" i="11"/>
  <c r="AX645" i="11"/>
  <c r="AX710" i="11"/>
  <c r="AX689" i="11"/>
  <c r="AX636" i="11"/>
  <c r="AX465" i="11"/>
  <c r="AX695" i="11"/>
  <c r="AX756" i="11"/>
  <c r="AX686" i="11"/>
  <c r="AX709" i="11"/>
  <c r="AX545" i="11"/>
  <c r="AX682" i="11"/>
  <c r="AX786" i="11"/>
  <c r="AX726" i="11"/>
  <c r="AX722" i="11"/>
  <c r="AX673" i="11"/>
  <c r="AX644" i="11"/>
  <c r="AX732" i="11"/>
  <c r="AX741" i="11"/>
  <c r="AX620" i="11"/>
  <c r="AX719" i="11"/>
  <c r="AX687" i="11"/>
  <c r="AX734" i="11"/>
  <c r="AX755" i="11"/>
  <c r="AX666" i="11"/>
  <c r="AX559" i="11"/>
  <c r="AX716" i="11"/>
  <c r="AX514" i="11"/>
  <c r="AX724" i="11"/>
  <c r="AX605" i="11"/>
  <c r="AX436" i="11"/>
  <c r="AX765" i="11"/>
  <c r="AX814" i="11"/>
  <c r="AX657" i="11"/>
  <c r="AX711" i="11"/>
  <c r="AX782" i="11"/>
  <c r="AX717" i="11"/>
  <c r="AX651" i="11"/>
  <c r="AX595" i="11"/>
  <c r="AX586" i="11"/>
  <c r="AX607" i="11"/>
  <c r="AX661" i="11"/>
  <c r="AX631" i="11"/>
  <c r="AX705" i="11"/>
  <c r="AX665" i="11"/>
  <c r="AX799" i="11"/>
  <c r="AX729" i="11"/>
  <c r="AX702" i="11"/>
  <c r="AX658" i="11"/>
  <c r="AX761" i="11"/>
  <c r="AX520" i="11"/>
  <c r="AX685" i="11"/>
  <c r="AX683" i="11"/>
  <c r="AX662" i="11"/>
  <c r="AX530" i="11"/>
  <c r="AX555" i="11"/>
  <c r="AX619" i="11"/>
  <c r="AX579" i="11"/>
  <c r="AX585" i="11"/>
  <c r="AX609" i="11"/>
  <c r="AX641" i="11"/>
  <c r="AX654" i="11"/>
  <c r="AX599" i="11"/>
  <c r="AX597" i="11"/>
  <c r="AX656" i="11"/>
  <c r="AX582" i="11"/>
  <c r="AX539" i="11"/>
  <c r="AX580" i="11"/>
  <c r="AX621" i="11"/>
  <c r="AX584" i="11"/>
  <c r="AX699" i="11"/>
  <c r="AX650" i="11"/>
  <c r="AX576" i="11"/>
  <c r="AX622" i="11"/>
  <c r="AX693" i="11"/>
  <c r="AX569" i="11"/>
  <c r="AX499" i="11"/>
  <c r="AX574" i="11"/>
  <c r="AX608" i="11"/>
  <c r="AX554" i="11"/>
  <c r="AX667" i="11"/>
  <c r="AX723" i="11"/>
  <c r="AX623" i="11"/>
  <c r="AX697" i="11"/>
  <c r="AX522" i="11"/>
  <c r="AX627" i="11"/>
  <c r="AX467" i="11"/>
  <c r="AX672" i="11"/>
  <c r="AX616" i="11"/>
  <c r="AX577" i="11"/>
  <c r="AX550" i="11"/>
  <c r="AX538" i="11"/>
  <c r="AX670" i="11"/>
  <c r="AX531" i="11"/>
  <c r="AX696" i="11"/>
  <c r="AX629" i="11"/>
  <c r="AX524" i="11"/>
  <c r="AX611" i="11"/>
  <c r="AX617" i="11"/>
  <c r="AX736" i="11"/>
  <c r="AX680" i="11"/>
  <c r="AX638" i="11"/>
  <c r="AX556" i="11"/>
  <c r="AX691" i="11"/>
  <c r="AX706" i="11"/>
  <c r="AX675" i="11"/>
  <c r="AX476" i="11"/>
  <c r="AX502" i="11"/>
  <c r="AX271" i="11"/>
  <c r="AX481" i="11"/>
  <c r="AX501" i="11"/>
  <c r="AX547" i="11"/>
  <c r="AX507" i="11"/>
  <c r="AX463" i="11"/>
  <c r="AX417" i="11"/>
  <c r="AX546" i="11"/>
  <c r="AX504" i="11"/>
  <c r="AX480" i="11"/>
  <c r="AX511" i="11"/>
  <c r="AX492" i="11"/>
  <c r="AX447" i="11"/>
  <c r="AX508" i="11"/>
  <c r="AX600" i="11"/>
  <c r="AX369" i="11"/>
  <c r="AX532" i="11"/>
  <c r="AX468" i="11"/>
  <c r="AX587" i="11"/>
  <c r="AX534" i="11"/>
  <c r="AX606" i="11"/>
  <c r="AX613" i="11"/>
  <c r="AX446" i="11"/>
  <c r="AX578" i="11"/>
  <c r="AX469" i="11"/>
  <c r="AX490" i="11"/>
  <c r="AX433" i="11"/>
  <c r="AX615" i="11"/>
  <c r="AX630" i="11"/>
  <c r="AX527" i="11"/>
  <c r="AX461" i="11"/>
  <c r="AX602" i="11"/>
  <c r="AX512" i="11"/>
  <c r="AX548" i="11"/>
  <c r="AX603" i="11"/>
  <c r="AX646" i="11"/>
  <c r="AX633" i="11"/>
  <c r="AX482" i="11"/>
  <c r="AX583" i="11"/>
  <c r="AX489" i="11"/>
  <c r="AX371" i="11"/>
  <c r="AX473" i="11"/>
  <c r="AX385" i="11"/>
  <c r="AX551" i="11"/>
  <c r="AX560" i="11"/>
  <c r="AX500" i="11"/>
  <c r="AX472" i="11"/>
  <c r="AX423" i="11"/>
  <c r="AX525" i="11"/>
  <c r="AX519" i="11"/>
  <c r="AX479" i="11"/>
  <c r="AX536" i="11"/>
  <c r="AX510" i="11"/>
  <c r="AX571" i="11"/>
  <c r="AX594" i="11"/>
  <c r="AX561" i="11"/>
  <c r="AX610" i="11"/>
  <c r="AX434" i="11"/>
  <c r="AX515" i="11"/>
  <c r="AX445" i="11"/>
  <c r="AX535" i="11"/>
  <c r="AX494" i="11"/>
  <c r="AX557" i="11"/>
  <c r="AX265" i="11"/>
  <c r="AX471" i="11"/>
  <c r="AX389" i="11"/>
  <c r="AX405" i="11"/>
  <c r="AX581" i="11"/>
  <c r="AX637" i="11"/>
  <c r="AX503" i="11"/>
  <c r="AX518" i="11"/>
  <c r="AX635" i="11"/>
  <c r="AX533" i="11"/>
  <c r="AX543" i="11"/>
  <c r="AX572" i="11"/>
  <c r="AX397" i="11"/>
  <c r="AX568" i="11"/>
  <c r="AX575" i="11"/>
  <c r="AX526" i="11"/>
  <c r="AX521" i="11"/>
  <c r="AX591" i="11"/>
  <c r="AX590" i="11"/>
  <c r="AX643" i="11"/>
  <c r="AX601" i="11"/>
  <c r="AX588" i="11"/>
  <c r="AX565" i="11"/>
  <c r="AX640" i="11"/>
  <c r="AX505" i="11"/>
  <c r="AX598" i="11"/>
  <c r="AX618" i="11"/>
  <c r="AX612" i="11"/>
  <c r="AX356" i="11"/>
  <c r="AX407" i="11"/>
  <c r="AX562" i="11"/>
  <c r="AX498" i="11"/>
  <c r="AX485" i="11"/>
  <c r="AX349" i="11"/>
  <c r="AX452" i="11"/>
  <c r="AX403" i="11"/>
  <c r="AX464" i="11"/>
  <c r="AX486" i="11"/>
  <c r="AX517" i="11"/>
  <c r="AX454" i="11"/>
  <c r="AX563" i="11"/>
  <c r="AX509" i="11"/>
  <c r="AX544" i="11"/>
  <c r="AX497" i="11"/>
  <c r="AX487" i="11"/>
  <c r="AX438" i="11"/>
  <c r="AX431" i="11"/>
  <c r="AX408" i="11"/>
  <c r="AX488" i="11"/>
  <c r="AX429" i="11"/>
  <c r="AX383" i="11"/>
  <c r="AX404" i="11"/>
  <c r="AX458" i="11"/>
  <c r="AX444" i="11"/>
  <c r="AX373" i="11"/>
  <c r="AX443" i="11"/>
  <c r="AX528" i="11"/>
  <c r="AX506" i="11"/>
  <c r="AX409" i="11"/>
  <c r="AX513" i="11"/>
  <c r="AX430" i="11"/>
  <c r="AX540" i="11"/>
  <c r="AX493" i="11"/>
  <c r="AX477" i="11"/>
  <c r="AX376" i="11"/>
  <c r="AX363" i="11"/>
  <c r="AX410" i="11"/>
  <c r="AX396" i="11"/>
  <c r="AX596" i="11"/>
  <c r="AX552" i="11"/>
  <c r="AX411" i="11"/>
  <c r="AX425" i="11"/>
  <c r="AX261" i="11"/>
  <c r="AX491" i="11"/>
  <c r="AX523" i="11"/>
  <c r="AX541" i="11"/>
  <c r="AX420" i="11"/>
  <c r="AX419" i="11"/>
  <c r="AX250" i="11"/>
  <c r="AX442" i="11"/>
  <c r="AX460" i="11"/>
  <c r="AX451" i="11"/>
  <c r="AX395" i="11"/>
  <c r="AX456" i="11"/>
  <c r="AX333" i="11"/>
  <c r="AX299" i="11"/>
  <c r="AX416" i="11"/>
  <c r="AX366" i="11"/>
  <c r="AX377" i="11"/>
  <c r="AX450" i="11"/>
  <c r="AX459" i="11"/>
  <c r="AX496" i="11"/>
  <c r="AX402" i="11"/>
  <c r="AX483" i="11"/>
  <c r="AX549" i="11"/>
  <c r="AX453" i="11"/>
  <c r="AX437" i="11"/>
  <c r="AX516" i="11"/>
  <c r="AX427" i="11"/>
  <c r="AX334" i="11"/>
  <c r="AX387" i="11"/>
  <c r="AX361" i="11"/>
  <c r="AX295" i="11"/>
  <c r="AX342" i="11"/>
  <c r="AX350" i="11"/>
  <c r="AX325" i="11"/>
  <c r="AX297" i="11"/>
  <c r="AX439" i="11"/>
  <c r="AX253" i="11"/>
  <c r="AX303" i="11"/>
  <c r="AX301" i="11"/>
  <c r="AX288" i="11"/>
  <c r="AX372" i="11"/>
  <c r="AX558" i="11"/>
  <c r="AX495" i="11"/>
  <c r="AX386" i="11"/>
  <c r="AX537" i="11"/>
  <c r="AX340" i="11"/>
  <c r="AX367" i="11"/>
  <c r="AX272" i="11"/>
  <c r="AX400" i="11"/>
  <c r="AX346" i="11"/>
  <c r="AX254" i="11"/>
  <c r="AX362" i="11"/>
  <c r="AX321" i="11"/>
  <c r="AX360" i="11"/>
  <c r="AX382" i="11"/>
  <c r="AX324" i="11"/>
  <c r="AX353" i="11"/>
  <c r="AX475" i="11"/>
  <c r="AX326" i="11"/>
  <c r="AX478" i="11"/>
  <c r="AX474" i="11"/>
  <c r="AX412" i="11"/>
  <c r="AX289" i="11"/>
  <c r="AX258" i="11"/>
  <c r="AX375" i="11"/>
  <c r="AX432" i="11"/>
  <c r="AX225" i="11"/>
  <c r="AX273" i="11"/>
  <c r="AX484" i="11"/>
  <c r="AX388" i="11"/>
  <c r="AX448" i="11"/>
  <c r="AX354" i="11"/>
  <c r="AX359" i="11"/>
  <c r="AX358" i="11"/>
  <c r="AX306" i="11"/>
  <c r="AX441" i="11"/>
  <c r="AX365" i="11"/>
  <c r="AX322" i="11"/>
  <c r="AX339" i="11"/>
  <c r="AX462" i="11"/>
  <c r="AX357" i="11"/>
  <c r="AX435" i="11"/>
  <c r="AX415" i="11"/>
  <c r="AX341" i="11"/>
  <c r="AX426" i="11"/>
  <c r="AX394" i="11"/>
  <c r="AX331" i="11"/>
  <c r="AX401" i="11"/>
  <c r="AX428" i="11"/>
  <c r="AX335" i="11"/>
  <c r="AX418" i="11"/>
  <c r="AX414" i="11"/>
  <c r="AX455" i="11"/>
  <c r="AX406" i="11"/>
  <c r="AX234" i="11"/>
  <c r="AX314" i="11"/>
  <c r="AX287" i="11"/>
  <c r="AX279" i="11"/>
  <c r="AX278" i="11"/>
  <c r="AX529" i="11"/>
  <c r="AX398" i="11"/>
  <c r="AX424" i="11"/>
  <c r="AX422" i="11"/>
  <c r="AX227" i="11"/>
  <c r="AX201" i="11"/>
  <c r="AX336" i="11"/>
  <c r="AX384" i="11"/>
  <c r="AX316" i="11"/>
  <c r="AX236" i="11"/>
  <c r="AX242" i="11"/>
  <c r="AX263" i="11"/>
  <c r="AX348" i="11"/>
  <c r="AX390" i="11"/>
  <c r="AX399" i="11"/>
  <c r="AX313" i="11"/>
  <c r="AX290" i="11"/>
  <c r="AX284" i="11"/>
  <c r="AX177" i="11"/>
  <c r="AX345" i="11"/>
  <c r="AX260" i="11"/>
  <c r="AX381" i="11"/>
  <c r="AX391" i="11"/>
  <c r="AX337" i="11"/>
  <c r="AX222" i="11"/>
  <c r="AX329" i="11"/>
  <c r="AX285" i="11"/>
  <c r="AX355" i="11"/>
  <c r="AX393" i="11"/>
  <c r="AX351" i="11"/>
  <c r="AX244" i="11"/>
  <c r="AX364" i="11"/>
  <c r="AX344" i="11"/>
  <c r="AX328" i="11"/>
  <c r="AX249" i="11"/>
  <c r="AX228" i="11"/>
  <c r="AX343" i="11"/>
  <c r="AX266" i="11"/>
  <c r="AX262" i="11"/>
  <c r="AX259" i="11"/>
  <c r="AX211" i="11"/>
  <c r="AX210" i="11"/>
  <c r="AX374" i="11"/>
  <c r="AX440" i="11"/>
  <c r="AX300" i="11"/>
  <c r="AX332" i="11"/>
  <c r="AX308" i="11"/>
  <c r="AX212" i="11"/>
  <c r="AX224" i="11"/>
  <c r="AX312" i="11"/>
  <c r="AX421" i="11"/>
  <c r="AX311" i="11"/>
  <c r="AX378" i="11"/>
  <c r="AX380" i="11"/>
  <c r="AX307" i="11"/>
  <c r="AX257" i="11"/>
  <c r="AX282" i="11"/>
  <c r="AX319" i="11"/>
  <c r="AX449" i="11"/>
  <c r="AX248" i="11"/>
  <c r="AX347" i="11"/>
  <c r="AX305" i="11"/>
  <c r="AX309" i="11"/>
  <c r="AX330" i="11"/>
  <c r="AX470" i="11"/>
  <c r="AX318" i="11"/>
  <c r="AX304" i="11"/>
  <c r="AX292" i="11"/>
  <c r="AX368" i="11"/>
  <c r="AX277" i="11"/>
  <c r="AX202" i="11"/>
  <c r="AX352" i="11"/>
  <c r="AX293" i="11"/>
  <c r="AX315" i="11"/>
  <c r="AX245" i="11"/>
  <c r="AX232" i="11"/>
  <c r="AX327" i="11"/>
  <c r="AX268" i="11"/>
  <c r="AX413" i="11"/>
  <c r="AX457" i="11"/>
  <c r="AX310" i="11"/>
  <c r="AX338" i="11"/>
  <c r="AX379" i="11"/>
  <c r="AX127" i="11"/>
  <c r="AX196" i="11"/>
  <c r="AX370" i="11"/>
  <c r="AX286" i="11"/>
  <c r="AX323" i="11"/>
  <c r="AX214" i="11"/>
  <c r="AX243" i="11"/>
  <c r="AX220" i="11"/>
  <c r="AX264" i="11"/>
  <c r="AX143" i="11"/>
  <c r="AX252" i="11"/>
  <c r="AX223" i="11"/>
  <c r="AX199" i="11"/>
  <c r="AX221" i="11"/>
  <c r="AX205" i="11"/>
  <c r="AX183" i="11"/>
  <c r="AX276" i="11"/>
  <c r="AX182" i="11"/>
  <c r="AX274" i="11"/>
  <c r="AX176" i="11"/>
  <c r="AX218" i="11"/>
  <c r="AX174" i="11"/>
  <c r="AX140" i="11"/>
  <c r="AX251" i="11"/>
  <c r="AX233" i="11"/>
  <c r="AX175" i="11"/>
  <c r="AX108" i="11"/>
  <c r="AX190" i="11"/>
  <c r="AX302" i="11"/>
  <c r="AX204" i="11"/>
  <c r="AX197" i="11"/>
  <c r="AX193" i="11"/>
  <c r="AX216" i="11"/>
  <c r="AX209" i="11"/>
  <c r="AX207" i="11"/>
  <c r="AX184" i="11"/>
  <c r="AX141" i="11"/>
  <c r="AX226" i="11"/>
  <c r="AX187" i="11"/>
  <c r="AX136" i="11"/>
  <c r="AX163" i="11"/>
  <c r="AX105" i="11"/>
  <c r="AX148" i="11"/>
  <c r="AX291" i="11"/>
  <c r="AX270" i="11"/>
  <c r="AX219" i="11"/>
  <c r="AX255" i="11"/>
  <c r="AX238" i="11"/>
  <c r="AX298" i="11"/>
  <c r="AX129" i="11"/>
  <c r="AX191" i="11"/>
  <c r="AX157" i="11"/>
  <c r="AX188" i="11"/>
  <c r="AX101" i="11"/>
  <c r="AX320" i="11"/>
  <c r="AX283" i="11"/>
  <c r="AX294" i="11"/>
  <c r="AX178" i="11"/>
  <c r="AX256" i="11"/>
  <c r="AX229" i="11"/>
  <c r="AX203" i="11"/>
  <c r="AX144" i="11"/>
  <c r="AX159" i="11"/>
  <c r="AX155" i="11"/>
  <c r="AX189" i="11"/>
  <c r="AX280" i="11"/>
  <c r="AX296" i="11"/>
  <c r="AX213" i="11"/>
  <c r="AX237" i="11"/>
  <c r="AX168" i="11"/>
  <c r="AX162" i="11"/>
  <c r="AX179" i="11"/>
  <c r="AX165" i="11"/>
  <c r="AX115" i="11"/>
  <c r="AX206" i="11"/>
  <c r="AX235" i="11"/>
  <c r="AX198" i="11"/>
  <c r="AX281" i="11"/>
  <c r="AX275" i="11"/>
  <c r="AX269" i="11"/>
  <c r="AX230" i="11"/>
  <c r="AX145" i="11"/>
  <c r="AX185" i="11"/>
  <c r="AX166" i="11"/>
  <c r="AX169" i="11"/>
  <c r="AX240" i="11"/>
  <c r="AX241" i="11"/>
  <c r="AX246" i="11"/>
  <c r="AX247" i="11"/>
  <c r="AX231" i="11"/>
  <c r="AX149" i="11"/>
  <c r="AX97" i="11"/>
  <c r="AX217" i="11"/>
  <c r="AX215" i="11"/>
  <c r="AX120" i="11"/>
  <c r="AX133" i="11"/>
  <c r="AX107" i="11"/>
  <c r="AX114" i="11"/>
  <c r="AX146" i="11"/>
  <c r="AX150" i="11"/>
  <c r="AX154" i="11"/>
  <c r="AX152" i="11"/>
  <c r="AX104" i="11"/>
  <c r="AX151" i="11"/>
  <c r="AX96" i="11"/>
  <c r="AX160" i="11"/>
  <c r="AX109" i="11"/>
  <c r="AX267" i="11"/>
  <c r="AX158" i="11"/>
  <c r="AX153" i="11"/>
  <c r="AX167" i="11"/>
  <c r="AX186" i="11"/>
  <c r="AX181" i="11"/>
  <c r="AX124" i="11"/>
  <c r="AX123" i="11"/>
  <c r="AX78" i="11"/>
  <c r="AX94" i="11"/>
  <c r="AX161" i="11"/>
  <c r="AX135" i="11"/>
  <c r="AX137" i="11"/>
  <c r="AX89" i="11"/>
  <c r="AX139" i="11"/>
  <c r="AX117" i="11"/>
  <c r="AX208" i="11"/>
  <c r="AX171" i="11"/>
  <c r="AX95" i="11"/>
  <c r="AX118" i="11"/>
  <c r="AX180" i="11"/>
  <c r="AX119" i="11"/>
  <c r="AX126" i="11"/>
  <c r="AX132" i="11"/>
  <c r="AX134" i="11"/>
  <c r="AX200" i="11"/>
  <c r="AX170" i="11"/>
  <c r="AX192" i="11"/>
  <c r="AX156" i="11"/>
  <c r="AX172" i="11"/>
  <c r="AX195" i="11"/>
  <c r="AX194" i="11"/>
  <c r="AX65" i="11"/>
  <c r="AX164" i="11"/>
  <c r="AX112" i="11"/>
  <c r="AX87" i="11"/>
  <c r="AX57" i="11"/>
  <c r="AX73" i="11"/>
  <c r="AX48" i="11"/>
  <c r="AX38" i="11"/>
  <c r="AX28" i="11"/>
  <c r="AX24" i="11"/>
  <c r="AX15" i="11"/>
  <c r="AX173" i="11"/>
  <c r="AX111" i="11"/>
  <c r="AX99" i="11"/>
  <c r="AX93" i="11"/>
  <c r="AX80" i="11"/>
  <c r="AX81" i="11"/>
  <c r="AX52" i="11"/>
  <c r="AX22" i="11"/>
  <c r="AX42" i="11"/>
  <c r="AX20" i="11"/>
  <c r="AX16" i="11"/>
  <c r="AX9" i="11"/>
  <c r="AX106" i="11"/>
  <c r="AX85" i="11"/>
  <c r="AX103" i="11"/>
  <c r="AX70" i="11"/>
  <c r="AX75" i="11"/>
  <c r="AX92" i="11"/>
  <c r="AX53" i="11"/>
  <c r="AX45" i="11"/>
  <c r="AX37" i="11"/>
  <c r="AX19" i="11"/>
  <c r="AX26" i="11"/>
  <c r="AX13" i="11"/>
  <c r="AX138" i="11"/>
  <c r="AX69" i="11"/>
  <c r="AX131" i="11"/>
  <c r="AX76" i="11"/>
  <c r="AX63" i="11"/>
  <c r="AX62" i="11"/>
  <c r="AX31" i="11"/>
  <c r="AX29" i="11"/>
  <c r="AX35" i="11"/>
  <c r="AX14" i="11"/>
  <c r="AX23" i="11"/>
  <c r="AX147" i="11"/>
  <c r="AX125" i="11"/>
  <c r="AX61" i="11"/>
  <c r="AX79" i="11"/>
  <c r="AX110" i="11"/>
  <c r="AX59" i="11"/>
  <c r="AX54" i="11"/>
  <c r="AX71" i="11"/>
  <c r="AX58" i="11"/>
  <c r="AX51" i="11"/>
  <c r="AX34" i="11"/>
  <c r="AX27" i="11"/>
  <c r="AX32" i="11"/>
  <c r="AX33" i="11"/>
  <c r="AX17" i="11"/>
  <c r="AX21" i="11"/>
  <c r="AX10" i="11"/>
  <c r="AX116" i="11"/>
  <c r="AX36" i="11"/>
  <c r="AX130" i="11"/>
  <c r="AX90" i="11"/>
  <c r="AX91" i="11"/>
  <c r="AX67" i="11"/>
  <c r="AX102" i="11"/>
  <c r="AX100" i="11"/>
  <c r="AX86" i="11"/>
  <c r="AX74" i="11"/>
  <c r="AX56" i="11"/>
  <c r="AX47" i="11"/>
  <c r="AX55" i="11"/>
  <c r="AX25" i="11"/>
  <c r="AX39" i="11"/>
  <c r="AX7" i="11"/>
  <c r="AX113" i="11"/>
  <c r="AX121" i="11"/>
  <c r="AX82" i="11"/>
  <c r="AX30" i="11"/>
  <c r="AX83" i="11"/>
  <c r="AX50" i="11"/>
  <c r="AX98" i="11"/>
  <c r="AX64" i="11"/>
  <c r="AX66" i="11"/>
  <c r="AX43" i="11"/>
  <c r="AX88" i="11"/>
  <c r="AX41" i="11"/>
  <c r="AX40" i="11"/>
  <c r="AX18" i="11"/>
  <c r="AX122" i="11"/>
  <c r="AX72" i="11"/>
  <c r="AX77" i="11"/>
  <c r="AX60" i="11"/>
  <c r="AX2" i="11"/>
  <c r="AX68" i="11"/>
  <c r="AX84" i="11"/>
  <c r="AX12" i="11"/>
  <c r="AX5" i="11"/>
  <c r="AX46" i="11"/>
  <c r="AX11" i="11"/>
  <c r="AX8" i="11"/>
  <c r="AX4" i="11"/>
  <c r="AX6" i="11"/>
  <c r="AX3" i="11"/>
  <c r="AP3" i="11"/>
  <c r="Q246" i="11"/>
  <c r="Q185" i="11"/>
  <c r="Q235" i="11"/>
  <c r="Q296" i="11"/>
  <c r="Q307" i="11"/>
  <c r="Q372" i="11"/>
  <c r="Q380" i="11"/>
  <c r="Q328" i="11"/>
  <c r="Q287" i="11"/>
  <c r="Q260" i="11"/>
  <c r="Q286" i="11"/>
  <c r="Q327" i="11"/>
  <c r="Q190" i="11"/>
  <c r="Q435" i="11"/>
  <c r="Q313" i="11"/>
  <c r="Q456" i="11"/>
  <c r="Q439" i="11"/>
  <c r="Q509" i="11"/>
  <c r="Q318" i="11"/>
  <c r="Q395" i="11"/>
  <c r="Q325" i="11"/>
  <c r="Q442" i="11"/>
  <c r="Q336" i="11"/>
  <c r="Q388" i="11"/>
  <c r="Q443" i="11"/>
  <c r="Q452" i="11"/>
  <c r="Q537" i="11"/>
  <c r="Q516" i="11"/>
  <c r="Q523" i="11"/>
  <c r="Q459" i="11"/>
  <c r="Q423" i="11"/>
  <c r="Q643" i="11"/>
  <c r="Q433" i="11"/>
  <c r="Q606" i="11"/>
  <c r="Q504" i="11"/>
  <c r="Q481" i="11"/>
  <c r="Q546" i="11"/>
  <c r="Q533" i="11"/>
  <c r="Q557" i="11"/>
  <c r="Q601" i="11"/>
  <c r="Q479" i="11"/>
  <c r="Q641" i="11"/>
  <c r="Q599" i="11"/>
  <c r="Q650" i="11"/>
  <c r="Q662" i="11"/>
  <c r="Q436" i="11"/>
  <c r="Q706" i="11"/>
  <c r="Q770" i="11"/>
  <c r="Q709" i="11"/>
  <c r="Q744" i="11"/>
  <c r="Q689" i="11"/>
  <c r="Q636" i="11"/>
  <c r="Q553" i="11"/>
  <c r="Q727" i="11"/>
  <c r="Q669" i="11"/>
  <c r="Q802" i="11"/>
  <c r="Q922" i="11"/>
  <c r="Q690" i="11"/>
  <c r="Q677" i="11"/>
  <c r="Q642" i="11"/>
  <c r="Q664" i="11"/>
  <c r="Q852" i="11"/>
  <c r="Q657" i="11"/>
  <c r="Q877" i="11"/>
  <c r="Q730" i="11"/>
  <c r="Q759" i="11"/>
  <c r="Q865" i="11"/>
  <c r="Q875" i="11"/>
  <c r="Q777" i="11"/>
  <c r="Q750" i="11"/>
  <c r="Q823" i="11"/>
  <c r="Q860" i="11"/>
  <c r="Q910" i="11"/>
  <c r="Q835" i="11"/>
  <c r="Q840" i="11"/>
  <c r="Q803" i="11"/>
  <c r="Q905" i="11"/>
  <c r="Q881" i="11"/>
  <c r="Q916" i="11"/>
  <c r="Q913" i="11"/>
  <c r="Q919" i="11"/>
  <c r="Q936" i="11"/>
  <c r="Q818" i="11"/>
  <c r="Q887" i="11"/>
  <c r="Q882" i="11"/>
  <c r="Q972" i="11"/>
  <c r="Q951" i="11"/>
  <c r="Q933" i="11"/>
  <c r="Q994" i="11"/>
  <c r="Q990" i="11"/>
  <c r="Q949" i="11"/>
  <c r="Q958" i="11"/>
  <c r="Q728" i="11"/>
  <c r="Q1018" i="11"/>
  <c r="Q1003" i="11"/>
  <c r="Q965" i="11"/>
  <c r="Q1023" i="11"/>
  <c r="AP94" i="11"/>
  <c r="AP146" i="11"/>
  <c r="AP12" i="11"/>
  <c r="AP2" i="11"/>
  <c r="AP210" i="11"/>
  <c r="AP424" i="11"/>
  <c r="AP417" i="11"/>
  <c r="AP621" i="11"/>
  <c r="AP712" i="11"/>
  <c r="AP875" i="11"/>
  <c r="AP795" i="11"/>
  <c r="AP749" i="11"/>
  <c r="AP53" i="11"/>
  <c r="AP98" i="11"/>
  <c r="AP58" i="11"/>
  <c r="AP186" i="11"/>
  <c r="AP84" i="11"/>
  <c r="AP38" i="11"/>
  <c r="AP15" i="11"/>
  <c r="AP17" i="6"/>
  <c r="AP26" i="6"/>
  <c r="AP59" i="6"/>
  <c r="AP162" i="6"/>
  <c r="AP279" i="6"/>
  <c r="AP316" i="6"/>
  <c r="AP377" i="6"/>
  <c r="AP420" i="6"/>
  <c r="AP482" i="6"/>
  <c r="AP549" i="6"/>
  <c r="AP637" i="6"/>
  <c r="AP689" i="6"/>
  <c r="AP718" i="6"/>
  <c r="AP780" i="6"/>
  <c r="AP818" i="6"/>
  <c r="AP881" i="6"/>
  <c r="AP945" i="6"/>
  <c r="AP1002" i="6"/>
  <c r="AP1090" i="6"/>
  <c r="AP1195" i="6"/>
  <c r="AP1243" i="6"/>
  <c r="AP1276" i="6"/>
  <c r="AP1336" i="6"/>
  <c r="AP25" i="6"/>
  <c r="AP36" i="6"/>
  <c r="AP44" i="6"/>
  <c r="AP52" i="6"/>
  <c r="AP67" i="6"/>
  <c r="AP98" i="6"/>
  <c r="AP100" i="6"/>
  <c r="AP116" i="6"/>
  <c r="AP129" i="6"/>
  <c r="AP139" i="6"/>
  <c r="AP155" i="6"/>
  <c r="AP169" i="6"/>
  <c r="AP176" i="6"/>
  <c r="AP172" i="6"/>
  <c r="AP195" i="6"/>
  <c r="AP184" i="6"/>
  <c r="AP204" i="6"/>
  <c r="AP210" i="6"/>
  <c r="AP238" i="6"/>
  <c r="AP245" i="6"/>
  <c r="AP231" i="6"/>
  <c r="AP269" i="6"/>
  <c r="AP291" i="6"/>
  <c r="AP283" i="6"/>
  <c r="AP330" i="6"/>
  <c r="AP313" i="6"/>
  <c r="AP315" i="6"/>
  <c r="AP360" i="6"/>
  <c r="AP343" i="6"/>
  <c r="AP356" i="6"/>
  <c r="AP359" i="6"/>
  <c r="AP365" i="6"/>
  <c r="AP384" i="6"/>
  <c r="AP367" i="6"/>
  <c r="AP392" i="6"/>
  <c r="AP414" i="6"/>
  <c r="AP400" i="6"/>
  <c r="AP439" i="6"/>
  <c r="AP427" i="6"/>
  <c r="AP436" i="6"/>
  <c r="AP449" i="6"/>
  <c r="AP461" i="6"/>
  <c r="AP475" i="6"/>
  <c r="AP504" i="6"/>
  <c r="AP513" i="6"/>
  <c r="AP516" i="6"/>
  <c r="AP540" i="6"/>
  <c r="AP541" i="6"/>
  <c r="AP527" i="6"/>
  <c r="AP579" i="6"/>
  <c r="AP601" i="6"/>
  <c r="AP570" i="6"/>
  <c r="AP573" i="6"/>
  <c r="AP624" i="6"/>
  <c r="AP635" i="6"/>
  <c r="AP605" i="6"/>
  <c r="AP627" i="6"/>
  <c r="AP613" i="6"/>
  <c r="AP660" i="6"/>
  <c r="AP685" i="6"/>
  <c r="AP648" i="6"/>
  <c r="AP667" i="6"/>
  <c r="AP676" i="6"/>
  <c r="AP701" i="6"/>
  <c r="AP742" i="6"/>
  <c r="AP720" i="6"/>
  <c r="AP724" i="6"/>
  <c r="AP702" i="6"/>
  <c r="AP787" i="6"/>
  <c r="AP779" i="6"/>
  <c r="AP788" i="6"/>
  <c r="AP796" i="6"/>
  <c r="AP766" i="6"/>
  <c r="AP750" i="6"/>
  <c r="AP775" i="6"/>
  <c r="AP835" i="6"/>
  <c r="AP809" i="6"/>
  <c r="AP837" i="6"/>
  <c r="AP852" i="6"/>
  <c r="AP820" i="6"/>
  <c r="AP874" i="6"/>
  <c r="AP909" i="6"/>
  <c r="AP878" i="6"/>
  <c r="AP902" i="6"/>
  <c r="AP904" i="6"/>
  <c r="AP910" i="6"/>
  <c r="AP977" i="6"/>
  <c r="AP973" i="6"/>
  <c r="AP980" i="6"/>
  <c r="AP933" i="6"/>
  <c r="AP946" i="6"/>
  <c r="AP925" i="6"/>
  <c r="AP943" i="6"/>
  <c r="AP986" i="6"/>
  <c r="AP1031" i="6"/>
  <c r="AP1022" i="6"/>
  <c r="AP999" i="6"/>
  <c r="AP1043" i="6"/>
  <c r="AP1030" i="6"/>
  <c r="AP1004" i="6"/>
  <c r="AP998" i="6"/>
  <c r="AP1025" i="6"/>
  <c r="AP1007" i="6"/>
  <c r="AP1082" i="6"/>
  <c r="AP1063" i="6"/>
  <c r="AP1113" i="6"/>
  <c r="AP1067" i="6"/>
  <c r="AP1124" i="6"/>
  <c r="AP1123" i="6"/>
  <c r="AP1192" i="6"/>
  <c r="AP1187" i="6"/>
  <c r="AP1160" i="6"/>
  <c r="AP1163" i="6"/>
  <c r="AP1183" i="6"/>
  <c r="AP1170" i="6"/>
  <c r="AP1144" i="6"/>
  <c r="AP1173" i="6"/>
  <c r="AP1206" i="6"/>
  <c r="AP1215" i="6"/>
  <c r="AP1209" i="6"/>
  <c r="AP1232" i="6"/>
  <c r="AP1245" i="6"/>
  <c r="AP1227" i="6"/>
  <c r="AP1235" i="6"/>
  <c r="AP1287" i="6"/>
  <c r="AP1309" i="6"/>
  <c r="AP1328" i="6"/>
  <c r="AP1348" i="6"/>
  <c r="AP1301" i="6"/>
  <c r="AP1335" i="6"/>
  <c r="AP1345" i="6"/>
  <c r="AP1275" i="6"/>
  <c r="AP1330" i="6"/>
  <c r="AP1289" i="6"/>
  <c r="AP1401" i="6"/>
  <c r="AP1366" i="6"/>
  <c r="AP1392" i="6"/>
  <c r="AP1391" i="6"/>
  <c r="AP1400" i="6"/>
  <c r="AP42" i="6"/>
  <c r="AP148" i="6"/>
  <c r="AP255" i="6"/>
  <c r="AP322" i="6"/>
  <c r="AP380" i="6"/>
  <c r="AP422" i="6"/>
  <c r="AP508" i="6"/>
  <c r="AP528" i="6"/>
  <c r="AP607" i="6"/>
  <c r="AP662" i="6"/>
  <c r="AP707" i="6"/>
  <c r="AP753" i="6"/>
  <c r="AP800" i="6"/>
  <c r="AP917" i="6"/>
  <c r="AP938" i="6"/>
  <c r="AP1000" i="6"/>
  <c r="AP1106" i="6"/>
  <c r="AP1143" i="6"/>
  <c r="AP1238" i="6"/>
  <c r="AP1322" i="6"/>
  <c r="AP1282" i="6"/>
  <c r="AP217" i="6"/>
  <c r="AP10" i="6"/>
  <c r="AP27" i="6"/>
  <c r="AP32" i="6"/>
  <c r="AP74" i="6"/>
  <c r="AP133" i="6"/>
  <c r="AP147" i="6"/>
  <c r="AP164" i="6"/>
  <c r="AP186" i="6"/>
  <c r="AP188" i="6"/>
  <c r="AP198" i="6"/>
  <c r="AP221" i="6"/>
  <c r="AP224" i="6"/>
  <c r="AP263" i="6"/>
  <c r="AP248" i="6"/>
  <c r="AP294" i="6"/>
  <c r="AP299" i="6"/>
  <c r="AP296" i="6"/>
  <c r="AP334" i="6"/>
  <c r="AP321" i="6"/>
  <c r="AP333" i="6"/>
  <c r="AP349" i="6"/>
  <c r="AP350" i="6"/>
  <c r="AP337" i="6"/>
  <c r="AP370" i="6"/>
  <c r="AP361" i="6"/>
  <c r="AP412" i="6"/>
  <c r="AP401" i="6"/>
  <c r="AP389" i="6"/>
  <c r="AP441" i="6"/>
  <c r="AP435" i="6"/>
  <c r="AP481" i="6"/>
  <c r="AP479" i="6"/>
  <c r="AP464" i="6"/>
  <c r="AP452" i="6"/>
  <c r="AP517" i="6"/>
  <c r="AP494" i="6"/>
  <c r="AP498" i="6"/>
  <c r="AP552" i="6"/>
  <c r="AP542" i="6"/>
  <c r="AP558" i="6"/>
  <c r="AP532" i="6"/>
  <c r="AP533" i="6"/>
  <c r="AP564" i="6"/>
  <c r="AP583" i="6"/>
  <c r="AP596" i="6"/>
  <c r="AP578" i="6"/>
  <c r="AP633" i="6"/>
  <c r="AP620" i="6"/>
  <c r="AP616" i="6"/>
  <c r="AP628" i="6"/>
  <c r="AP691" i="6"/>
  <c r="AP668" i="6"/>
  <c r="AP647" i="6"/>
  <c r="AP683" i="6"/>
  <c r="AP652" i="6"/>
  <c r="AP659" i="6"/>
  <c r="AP730" i="6"/>
  <c r="AP735" i="6"/>
  <c r="AP712" i="6"/>
  <c r="AP739" i="6"/>
  <c r="AP772" i="6"/>
  <c r="AP773" i="6"/>
  <c r="AP794" i="6"/>
  <c r="AP776" i="6"/>
  <c r="AP795" i="6"/>
  <c r="AP763" i="6"/>
  <c r="AP855" i="6"/>
  <c r="AP854" i="6"/>
  <c r="AP803" i="6"/>
  <c r="AP819" i="6"/>
  <c r="AP856" i="6"/>
  <c r="AP802" i="6"/>
  <c r="AP822" i="6"/>
  <c r="AP805" i="6"/>
  <c r="AP864" i="6"/>
  <c r="AP918" i="6"/>
  <c r="AP888" i="6"/>
  <c r="AP922" i="6"/>
  <c r="AP873" i="6"/>
  <c r="AP870" i="6"/>
  <c r="AP866" i="6"/>
  <c r="AP972" i="6"/>
  <c r="AP947" i="6"/>
  <c r="AP923" i="6"/>
  <c r="AP948" i="6"/>
  <c r="AP932" i="6"/>
  <c r="AP970" i="6"/>
  <c r="AP958" i="6"/>
  <c r="AP1032" i="6"/>
  <c r="AP1003" i="6"/>
  <c r="AP1054" i="6"/>
  <c r="AP1020" i="6"/>
  <c r="AP1056" i="6"/>
  <c r="AP1041" i="6"/>
  <c r="AP1006" i="6"/>
  <c r="AP1064" i="6"/>
  <c r="AP1091" i="6"/>
  <c r="AP1121" i="6"/>
  <c r="AP1083" i="6"/>
  <c r="AP1100" i="6"/>
  <c r="AP1119" i="6"/>
  <c r="AP1102" i="6"/>
  <c r="AP1185" i="6"/>
  <c r="AP1129" i="6"/>
  <c r="AP1167" i="6"/>
  <c r="AP1201" i="6"/>
  <c r="AP1128" i="6"/>
  <c r="AP1132" i="6"/>
  <c r="AP1142" i="6"/>
  <c r="AP1262" i="6"/>
  <c r="AP1211" i="6"/>
  <c r="AP1242" i="6"/>
  <c r="AP1255" i="6"/>
  <c r="AP1256" i="6"/>
  <c r="AP1316" i="6"/>
  <c r="AP1299" i="6"/>
  <c r="AP1347" i="6"/>
  <c r="AP1305" i="6"/>
  <c r="AP1303" i="6"/>
  <c r="AP1294" i="6"/>
  <c r="AP1304" i="6"/>
  <c r="AP1351" i="6"/>
  <c r="AP1308" i="6"/>
  <c r="AP1390" i="6"/>
  <c r="AP1371" i="6"/>
  <c r="AP1376" i="6"/>
  <c r="AP1383" i="6"/>
  <c r="AP1369" i="6"/>
  <c r="AP114" i="6"/>
  <c r="AP240" i="6"/>
  <c r="AP281" i="6"/>
  <c r="AP363" i="6"/>
  <c r="AP417" i="6"/>
  <c r="AP469" i="6"/>
  <c r="AP544" i="6"/>
  <c r="AP571" i="6"/>
  <c r="AP666" i="6"/>
  <c r="AP722" i="6"/>
  <c r="AP754" i="6"/>
  <c r="AP826" i="6"/>
  <c r="AP875" i="6"/>
  <c r="AP989" i="6"/>
  <c r="AP1013" i="6"/>
  <c r="AP1115" i="6"/>
  <c r="AP1084" i="6"/>
  <c r="AP1182" i="6"/>
  <c r="AP1321" i="6"/>
  <c r="AP1264" i="6"/>
  <c r="AP1355" i="6"/>
  <c r="AP4" i="6"/>
  <c r="AP11" i="6"/>
  <c r="AP68" i="6"/>
  <c r="AP75" i="6"/>
  <c r="AP130" i="6"/>
  <c r="AP146" i="6"/>
  <c r="AP154" i="6"/>
  <c r="AP168" i="6"/>
  <c r="AP163" i="6"/>
  <c r="AP179" i="6"/>
  <c r="AP194" i="6"/>
  <c r="AP213" i="6"/>
  <c r="AP241" i="6"/>
  <c r="AP229" i="6"/>
  <c r="AP265" i="6"/>
  <c r="AP278" i="6"/>
  <c r="AP270" i="6"/>
  <c r="AP305" i="6"/>
  <c r="AP286" i="6"/>
  <c r="AP320" i="6"/>
  <c r="AP326" i="6"/>
  <c r="AP308" i="6"/>
  <c r="AP311" i="6"/>
  <c r="AP341" i="6"/>
  <c r="AP344" i="6"/>
  <c r="AP388" i="6"/>
  <c r="AP382" i="6"/>
  <c r="AP372" i="6"/>
  <c r="AP413" i="6"/>
  <c r="AP391" i="6"/>
  <c r="AP407" i="6"/>
  <c r="AP421" i="6"/>
  <c r="AP447" i="6"/>
  <c r="AP426" i="6"/>
  <c r="AP445" i="6"/>
  <c r="AP474" i="6"/>
  <c r="AP457" i="6"/>
  <c r="AP462" i="6"/>
  <c r="AP453" i="6"/>
  <c r="AP502" i="6"/>
  <c r="AP510" i="6"/>
  <c r="AP501" i="6"/>
  <c r="AP499" i="6"/>
  <c r="AP537" i="6"/>
  <c r="AP530" i="6"/>
  <c r="AP520" i="6"/>
  <c r="AP524" i="6"/>
  <c r="AP554" i="6"/>
  <c r="AP561" i="6"/>
  <c r="AP574" i="6"/>
  <c r="AP572" i="6"/>
  <c r="AP600" i="6"/>
  <c r="AP562" i="6"/>
  <c r="AP604" i="6"/>
  <c r="AP612" i="6"/>
  <c r="AP611" i="6"/>
  <c r="AP610" i="6"/>
  <c r="AP632" i="6"/>
  <c r="AP617" i="6"/>
  <c r="AP693" i="6"/>
  <c r="AP677" i="6"/>
  <c r="AP686" i="6"/>
  <c r="AP695" i="6"/>
  <c r="AP679" i="6"/>
  <c r="AP656" i="6"/>
  <c r="AP738" i="6"/>
  <c r="AP716" i="6"/>
  <c r="AP728" i="6"/>
  <c r="AP710" i="6"/>
  <c r="AP746" i="6"/>
  <c r="AP791" i="6"/>
  <c r="AP760" i="6"/>
  <c r="AP768" i="6"/>
  <c r="AP793" i="6"/>
  <c r="AP745" i="6"/>
  <c r="AP823" i="6"/>
  <c r="AP834" i="6"/>
  <c r="AP843" i="6"/>
  <c r="AP846" i="6"/>
  <c r="AP808" i="6"/>
  <c r="AP838" i="6"/>
  <c r="AP921" i="6"/>
  <c r="AP880" i="6"/>
  <c r="AP862" i="6"/>
  <c r="AP895" i="6"/>
  <c r="AP919" i="6"/>
  <c r="AP876" i="6"/>
  <c r="AP944" i="6"/>
  <c r="AP964" i="6"/>
  <c r="AP991" i="6"/>
  <c r="AP992" i="6"/>
  <c r="AP959" i="6"/>
  <c r="AP974" i="6"/>
  <c r="AP937" i="6"/>
  <c r="AP949" i="6"/>
  <c r="AP1037" i="6"/>
  <c r="AP996" i="6"/>
  <c r="AP1018" i="6"/>
  <c r="AP1052" i="6"/>
  <c r="AP1055" i="6"/>
  <c r="AP1015" i="6"/>
  <c r="AP1021" i="6"/>
  <c r="AP997" i="6"/>
  <c r="AP1059" i="6"/>
  <c r="AP1112" i="6"/>
  <c r="AP1104" i="6"/>
  <c r="AP1068" i="6"/>
  <c r="AP1099" i="6"/>
  <c r="AP1118" i="6"/>
  <c r="AP1093" i="6"/>
  <c r="AP1120" i="6"/>
  <c r="AP1103" i="6"/>
  <c r="AP1164" i="6"/>
  <c r="AP1204" i="6"/>
  <c r="AP1202" i="6"/>
  <c r="AP1133" i="6"/>
  <c r="AP1171" i="6"/>
  <c r="AP1135" i="6"/>
  <c r="AP1138" i="6"/>
  <c r="AP1188" i="6"/>
  <c r="AP1260" i="6"/>
  <c r="AP1207" i="6"/>
  <c r="AP1237" i="6"/>
  <c r="AP1230" i="6"/>
  <c r="AP1222" i="6"/>
  <c r="AP1221" i="6"/>
  <c r="AP1267" i="6"/>
  <c r="AP1295" i="6"/>
  <c r="AP1329" i="6"/>
  <c r="AP1285" i="6"/>
  <c r="AP1300" i="6"/>
  <c r="AP1341" i="6"/>
  <c r="AP1340" i="6"/>
  <c r="AP1292" i="6"/>
  <c r="AP1350" i="6"/>
  <c r="AP1315" i="6"/>
  <c r="AP1378" i="6"/>
  <c r="AP1380" i="6"/>
  <c r="AP1393" i="6"/>
  <c r="AP1364" i="6"/>
  <c r="AP1388" i="6"/>
  <c r="AP145" i="6"/>
  <c r="AP256" i="6"/>
  <c r="AP285" i="6"/>
  <c r="AP345" i="6"/>
  <c r="AP402" i="6"/>
  <c r="AP456" i="6"/>
  <c r="AP500" i="6"/>
  <c r="AP584" i="6"/>
  <c r="AP644" i="6"/>
  <c r="AP684" i="6"/>
  <c r="AP790" i="6"/>
  <c r="AP939" i="6"/>
  <c r="AP1047" i="6"/>
  <c r="AP1089" i="6"/>
  <c r="AP1071" i="6"/>
  <c r="AP1159" i="6"/>
  <c r="AP1249" i="6"/>
  <c r="AP1288" i="6"/>
  <c r="AP1374" i="6"/>
  <c r="AP19" i="6"/>
  <c r="AP35" i="6"/>
  <c r="AP51" i="6"/>
  <c r="AP64" i="6"/>
  <c r="AP73" i="6"/>
  <c r="AP91" i="6"/>
  <c r="AP99" i="6"/>
  <c r="AP193" i="6"/>
  <c r="AP200" i="6"/>
  <c r="AP222" i="6"/>
  <c r="AP235" i="6"/>
  <c r="AP233" i="6"/>
  <c r="AP232" i="6"/>
  <c r="AP262" i="6"/>
  <c r="AP260" i="6"/>
  <c r="AP249" i="6"/>
  <c r="AP275" i="6"/>
  <c r="AP280" i="6"/>
  <c r="AP304" i="6"/>
  <c r="AP287" i="6"/>
  <c r="AP292" i="6"/>
  <c r="AP318" i="6"/>
  <c r="AP331" i="6"/>
  <c r="AP332" i="6"/>
  <c r="AP329" i="6"/>
  <c r="AP340" i="6"/>
  <c r="AP353" i="6"/>
  <c r="AP374" i="6"/>
  <c r="AP378" i="6"/>
  <c r="AP381" i="6"/>
  <c r="AP366" i="6"/>
  <c r="AP410" i="6"/>
  <c r="AP406" i="6"/>
  <c r="AP393" i="6"/>
  <c r="AP446" i="6"/>
  <c r="AP437" i="6"/>
  <c r="AP444" i="6"/>
  <c r="AP433" i="6"/>
  <c r="AP472" i="6"/>
  <c r="AP463" i="6"/>
  <c r="AP468" i="6"/>
  <c r="AP483" i="6"/>
  <c r="AP488" i="6"/>
  <c r="AP487" i="6"/>
  <c r="AP489" i="6"/>
  <c r="AP491" i="6"/>
  <c r="AP535" i="6"/>
  <c r="AP525" i="6"/>
  <c r="AP550" i="6"/>
  <c r="AP547" i="6"/>
  <c r="AP559" i="6"/>
  <c r="AP585" i="6"/>
  <c r="AP580" i="6"/>
  <c r="AP598" i="6"/>
  <c r="AP575" i="6"/>
  <c r="AP568" i="6"/>
  <c r="AP643" i="6"/>
  <c r="AP603" i="6"/>
  <c r="AP631" i="6"/>
  <c r="AP623" i="6"/>
  <c r="AP649" i="6"/>
  <c r="AP664" i="6"/>
  <c r="AP669" i="6"/>
  <c r="AP688" i="6"/>
  <c r="AP663" i="6"/>
  <c r="AP671" i="6"/>
  <c r="AP692" i="6"/>
  <c r="AP737" i="6"/>
  <c r="AP721" i="6"/>
  <c r="AP713" i="6"/>
  <c r="AP727" i="6"/>
  <c r="AP770" i="6"/>
  <c r="AP774" i="6"/>
  <c r="AP755" i="6"/>
  <c r="AP782" i="6"/>
  <c r="AP781" i="6"/>
  <c r="AP857" i="6"/>
  <c r="AP829" i="6"/>
  <c r="AP817" i="6"/>
  <c r="AP836" i="6"/>
  <c r="AP842" i="6"/>
  <c r="AP830" i="6"/>
  <c r="AP813" i="6"/>
  <c r="AP912" i="6"/>
  <c r="AP867" i="6"/>
  <c r="AP907" i="6"/>
  <c r="AP890" i="6"/>
  <c r="AP889" i="6"/>
  <c r="AP882" i="6"/>
  <c r="AP951" i="6"/>
  <c r="AP942" i="6"/>
  <c r="AP976" i="6"/>
  <c r="AP967" i="6"/>
  <c r="AP956" i="6"/>
  <c r="AP934" i="6"/>
  <c r="AP950" i="6"/>
  <c r="AP930" i="6"/>
  <c r="AP1044" i="6"/>
  <c r="AP1026" i="6"/>
  <c r="AP1029" i="6"/>
  <c r="AP1014" i="6"/>
  <c r="AP1045" i="6"/>
  <c r="AP1024" i="6"/>
  <c r="AP1012" i="6"/>
  <c r="AP1051" i="6"/>
  <c r="AP1081" i="6"/>
  <c r="AP1105" i="6"/>
  <c r="AP1078" i="6"/>
  <c r="AP1069" i="6"/>
  <c r="AP1111" i="6"/>
  <c r="AP1095" i="6"/>
  <c r="AP1075" i="6"/>
  <c r="AP1162" i="6"/>
  <c r="AP1154" i="6"/>
  <c r="AP1191" i="6"/>
  <c r="AP1152" i="6"/>
  <c r="AP1157" i="6"/>
  <c r="AP1196" i="6"/>
  <c r="AP1198" i="6"/>
  <c r="AP1136" i="6"/>
  <c r="AP1134" i="6"/>
  <c r="AP1139" i="6"/>
  <c r="AP1254" i="6"/>
  <c r="AP1239" i="6"/>
  <c r="AP1261" i="6"/>
  <c r="AP1248" i="6"/>
  <c r="AP1236" i="6"/>
  <c r="AP1205" i="6"/>
  <c r="AP1258" i="6"/>
  <c r="AP1324" i="6"/>
  <c r="AP1266" i="6"/>
  <c r="AP1265" i="6"/>
  <c r="AP1338" i="6"/>
  <c r="AP1279" i="6"/>
  <c r="AP1331" i="6"/>
  <c r="AP1343" i="6"/>
  <c r="AP1307" i="6"/>
  <c r="AP1314" i="6"/>
  <c r="AP1365" i="6"/>
  <c r="AP1387" i="6"/>
  <c r="AP1382" i="6"/>
  <c r="AP1372" i="6"/>
  <c r="AP1385" i="6"/>
  <c r="AP1357" i="6"/>
  <c r="AP105" i="6"/>
  <c r="AP223" i="6"/>
  <c r="AP288" i="6"/>
  <c r="AP355" i="6"/>
  <c r="AP434" i="6"/>
  <c r="AP493" i="6"/>
  <c r="AP567" i="6"/>
  <c r="AP639" i="6"/>
  <c r="AP674" i="6"/>
  <c r="AP703" i="6"/>
  <c r="AP859" i="6"/>
  <c r="AP832" i="6"/>
  <c r="AP869" i="6"/>
  <c r="AP988" i="6"/>
  <c r="AP1023" i="6"/>
  <c r="AP1087" i="6"/>
  <c r="AP1190" i="6"/>
  <c r="AP1141" i="6"/>
  <c r="AP1246" i="6"/>
  <c r="AP1280" i="6"/>
  <c r="AP1353" i="6"/>
  <c r="AP18" i="6"/>
  <c r="AP41" i="6"/>
  <c r="AP50" i="6"/>
  <c r="AP58" i="6"/>
  <c r="AP65" i="6"/>
  <c r="AP84" i="6"/>
  <c r="AP81" i="6"/>
  <c r="AP115" i="6"/>
  <c r="AP136" i="6"/>
  <c r="AP138" i="6"/>
  <c r="AP156" i="6"/>
  <c r="AP180" i="6"/>
  <c r="AP178" i="6"/>
  <c r="AP187" i="6"/>
  <c r="AP215" i="6"/>
  <c r="AP247" i="6"/>
  <c r="AP254" i="6"/>
  <c r="AP274" i="6"/>
  <c r="AP271" i="6"/>
  <c r="AP298" i="6"/>
  <c r="AP290" i="6"/>
  <c r="AP301" i="6"/>
  <c r="AP309" i="6"/>
  <c r="AP328" i="6"/>
  <c r="AP314" i="6"/>
  <c r="AP338" i="6"/>
  <c r="AP351" i="6"/>
  <c r="AP342" i="6"/>
  <c r="AP358" i="6"/>
  <c r="AP385" i="6"/>
  <c r="AP386" i="6"/>
  <c r="AP379" i="6"/>
  <c r="AP390" i="6"/>
  <c r="AP404" i="6"/>
  <c r="AP399" i="6"/>
  <c r="AP443" i="6"/>
  <c r="AP448" i="6"/>
  <c r="AP429" i="6"/>
  <c r="AP419" i="6"/>
  <c r="AP424" i="6"/>
  <c r="AP459" i="6"/>
  <c r="AP465" i="6"/>
  <c r="AP460" i="6"/>
  <c r="AP478" i="6"/>
  <c r="AP503" i="6"/>
  <c r="AP485" i="6"/>
  <c r="AP507" i="6"/>
  <c r="AP496" i="6"/>
  <c r="AP546" i="6"/>
  <c r="AP556" i="6"/>
  <c r="AP519" i="6"/>
  <c r="AP555" i="6"/>
  <c r="AP522" i="6"/>
  <c r="AP602" i="6"/>
  <c r="AP566" i="6"/>
  <c r="AP595" i="6"/>
  <c r="AP592" i="6"/>
  <c r="AP593" i="6"/>
  <c r="AP638" i="6"/>
  <c r="AP636" i="6"/>
  <c r="AP618" i="6"/>
  <c r="AP626" i="6"/>
  <c r="AP630" i="6"/>
  <c r="AP651" i="6"/>
  <c r="AP661" i="6"/>
  <c r="AP670" i="6"/>
  <c r="AP673" i="6"/>
  <c r="AP657" i="6"/>
  <c r="AP687" i="6"/>
  <c r="AP675" i="6"/>
  <c r="AP731" i="6"/>
  <c r="AP706" i="6"/>
  <c r="AP725" i="6"/>
  <c r="AP729" i="6"/>
  <c r="AP705" i="6"/>
  <c r="AP717" i="6"/>
  <c r="AP761" i="6"/>
  <c r="AP752" i="6"/>
  <c r="AP798" i="6"/>
  <c r="AP749" i="6"/>
  <c r="AP792" i="6"/>
  <c r="AP789" i="6"/>
  <c r="AP758" i="6"/>
  <c r="AP812" i="6"/>
  <c r="AP815" i="6"/>
  <c r="AP858" i="6"/>
  <c r="AP849" i="6"/>
  <c r="AP827" i="6"/>
  <c r="AP850" i="6"/>
  <c r="AP821" i="6"/>
  <c r="AP900" i="6"/>
  <c r="AP871" i="6"/>
  <c r="AP899" i="6"/>
  <c r="AP885" i="6"/>
  <c r="AP863" i="6"/>
  <c r="AP920" i="6"/>
  <c r="AP884" i="6"/>
  <c r="AP891" i="6"/>
  <c r="AP968" i="6"/>
  <c r="AP928" i="6"/>
  <c r="AP987" i="6"/>
  <c r="AP993" i="6"/>
  <c r="AP978" i="6"/>
  <c r="AP935" i="6"/>
  <c r="AP954" i="6"/>
  <c r="AP981" i="6"/>
  <c r="AP931" i="6"/>
  <c r="AP1009" i="6"/>
  <c r="AP1027" i="6"/>
  <c r="AP1011" i="6"/>
  <c r="AP1057" i="6"/>
  <c r="AP1033" i="6"/>
  <c r="AP1038" i="6"/>
  <c r="AP994" i="6"/>
  <c r="AP1005" i="6"/>
  <c r="AP1053" i="6"/>
  <c r="AP1098" i="6"/>
  <c r="AP1088" i="6"/>
  <c r="AP1065" i="6"/>
  <c r="AP1094" i="6"/>
  <c r="AP1097" i="6"/>
  <c r="AP1086" i="6"/>
  <c r="AP1117" i="6"/>
  <c r="AP1077" i="6"/>
  <c r="AP1194" i="6"/>
  <c r="AP1186" i="6"/>
  <c r="AP1203" i="6"/>
  <c r="AP1147" i="6"/>
  <c r="AP1161" i="6"/>
  <c r="AP1178" i="6"/>
  <c r="AP1155" i="6"/>
  <c r="AP1184" i="6"/>
  <c r="AP1146" i="6"/>
  <c r="AP1253" i="6"/>
  <c r="AP1220" i="6"/>
  <c r="AP1210" i="6"/>
  <c r="AP1225" i="6"/>
  <c r="AP1229" i="6"/>
  <c r="AP1263" i="6"/>
  <c r="AP1240" i="6"/>
  <c r="AP1216" i="6"/>
  <c r="AP1326" i="6"/>
  <c r="AP1349" i="6"/>
  <c r="AP1297" i="6"/>
  <c r="AP1337" i="6"/>
  <c r="AP1333" i="6"/>
  <c r="AP1344" i="6"/>
  <c r="AP1327" i="6"/>
  <c r="AP1311" i="6"/>
  <c r="AP1283" i="6"/>
  <c r="AP1318" i="6"/>
  <c r="AP1319" i="6"/>
  <c r="AP1379" i="6"/>
  <c r="AP1361" i="6"/>
  <c r="AP1375" i="6"/>
  <c r="AP1396" i="6"/>
  <c r="AP1363" i="6"/>
  <c r="AP1354" i="6"/>
  <c r="AP89" i="6"/>
  <c r="AP121" i="6"/>
  <c r="AP239" i="6"/>
  <c r="AP303" i="6"/>
  <c r="AP335" i="6"/>
  <c r="AP405" i="6"/>
  <c r="AP455" i="6"/>
  <c r="AP509" i="6"/>
  <c r="AP529" i="6"/>
  <c r="AP625" i="6"/>
  <c r="AP654" i="6"/>
  <c r="AP726" i="6"/>
  <c r="AP845" i="6"/>
  <c r="AP915" i="6"/>
  <c r="AP897" i="6"/>
  <c r="AP940" i="6"/>
  <c r="AP1001" i="6"/>
  <c r="AP1114" i="6"/>
  <c r="AP1166" i="6"/>
  <c r="AP1228" i="6"/>
  <c r="AP1223" i="6"/>
  <c r="AP1296" i="6"/>
  <c r="AP1359" i="6"/>
  <c r="AP3" i="6"/>
  <c r="AP31" i="6"/>
  <c r="AP57" i="6"/>
  <c r="AP83" i="6"/>
  <c r="AP106" i="6"/>
  <c r="AP107" i="6"/>
  <c r="AP124" i="6"/>
  <c r="AP122" i="6"/>
  <c r="AP153" i="6"/>
  <c r="AP170" i="6"/>
  <c r="AP177" i="6"/>
  <c r="AP192" i="6"/>
  <c r="AP205" i="6"/>
  <c r="AP218" i="6"/>
  <c r="AP216" i="6"/>
  <c r="AP226" i="6"/>
  <c r="AP228" i="6"/>
  <c r="AP258" i="6"/>
  <c r="AP272" i="6"/>
  <c r="AP276" i="6"/>
  <c r="AP293" i="6"/>
  <c r="AP302" i="6"/>
  <c r="AP284" i="6"/>
  <c r="AP312" i="6"/>
  <c r="AP306" i="6"/>
  <c r="AP317" i="6"/>
  <c r="AP325" i="6"/>
  <c r="AP352" i="6"/>
  <c r="AP348" i="6"/>
  <c r="AP369" i="6"/>
  <c r="AP383" i="6"/>
  <c r="AP375" i="6"/>
  <c r="AP397" i="6"/>
  <c r="AP409" i="6"/>
  <c r="AP430" i="6"/>
  <c r="AP438" i="6"/>
  <c r="AP416" i="6"/>
  <c r="AP423" i="6"/>
  <c r="AP473" i="6"/>
  <c r="AP470" i="6"/>
  <c r="AP451" i="6"/>
  <c r="AP512" i="6"/>
  <c r="AP505" i="6"/>
  <c r="AP515" i="6"/>
  <c r="AP514" i="6"/>
  <c r="AP551" i="6"/>
  <c r="AP523" i="6"/>
  <c r="AP545" i="6"/>
  <c r="AP538" i="6"/>
  <c r="AP534" i="6"/>
  <c r="AP521" i="6"/>
  <c r="AP594" i="6"/>
  <c r="AP563" i="6"/>
  <c r="AP577" i="6"/>
  <c r="AP590" i="6"/>
  <c r="AP587" i="6"/>
  <c r="AP640" i="6"/>
  <c r="AP608" i="6"/>
  <c r="AP634" i="6"/>
  <c r="AP615" i="6"/>
  <c r="AP609" i="6"/>
  <c r="AP698" i="6"/>
  <c r="AP682" i="6"/>
  <c r="AP653" i="6"/>
  <c r="AP694" i="6"/>
  <c r="AP665" i="6"/>
  <c r="AP700" i="6"/>
  <c r="AP715" i="6"/>
  <c r="AP734" i="6"/>
  <c r="AP711" i="6"/>
  <c r="AP708" i="6"/>
  <c r="AP719" i="6"/>
  <c r="AP748" i="6"/>
  <c r="AP797" i="6"/>
  <c r="AP778" i="6"/>
  <c r="AP769" i="6"/>
  <c r="AP756" i="6"/>
  <c r="AP757" i="6"/>
  <c r="AP814" i="6"/>
  <c r="AP828" i="6"/>
  <c r="AP824" i="6"/>
  <c r="AP841" i="6"/>
  <c r="AP840" i="6"/>
  <c r="AP806" i="6"/>
  <c r="AP844" i="6"/>
  <c r="AP833" i="6"/>
  <c r="AP906" i="6"/>
  <c r="AP879" i="6"/>
  <c r="AP894" i="6"/>
  <c r="AP886" i="6"/>
  <c r="AP901" i="6"/>
  <c r="AP905" i="6"/>
  <c r="AP898" i="6"/>
  <c r="AP955" i="6"/>
  <c r="AP929" i="6"/>
  <c r="AP961" i="6"/>
  <c r="AP962" i="6"/>
  <c r="AP960" i="6"/>
  <c r="AP990" i="6"/>
  <c r="AP926" i="6"/>
  <c r="AP1040" i="6"/>
  <c r="AP1019" i="6"/>
  <c r="AP1060" i="6"/>
  <c r="AP1061" i="6"/>
  <c r="AP1008" i="6"/>
  <c r="AP1017" i="6"/>
  <c r="AP1125" i="6"/>
  <c r="AP1080" i="6"/>
  <c r="AP1092" i="6"/>
  <c r="AP1116" i="6"/>
  <c r="AP1070" i="6"/>
  <c r="AP1122" i="6"/>
  <c r="AP1066" i="6"/>
  <c r="AP1189" i="6"/>
  <c r="AP1150" i="6"/>
  <c r="AP1181" i="6"/>
  <c r="AP1156" i="6"/>
  <c r="AP1140" i="6"/>
  <c r="AP1177" i="6"/>
  <c r="AP1131" i="6"/>
  <c r="AP1218" i="6"/>
  <c r="AP1213" i="6"/>
  <c r="AP1250" i="6"/>
  <c r="AP1252" i="6"/>
  <c r="AP1241" i="6"/>
  <c r="AP1214" i="6"/>
  <c r="AP1231" i="6"/>
  <c r="AP1302" i="6"/>
  <c r="AP1290" i="6"/>
  <c r="AP1332" i="6"/>
  <c r="AP1291" i="6"/>
  <c r="AP1323" i="6"/>
  <c r="AP1286" i="6"/>
  <c r="AP1268" i="6"/>
  <c r="AP1342" i="6"/>
  <c r="AP1270" i="6"/>
  <c r="AP1281" i="6"/>
  <c r="AP1377" i="6"/>
  <c r="AP1360" i="6"/>
  <c r="AP1367" i="6"/>
  <c r="AP1384" i="6"/>
  <c r="AP1358" i="6"/>
  <c r="AP1368" i="6"/>
  <c r="AP97" i="6"/>
  <c r="AP199" i="6"/>
  <c r="AP273" i="6"/>
  <c r="AP323" i="6"/>
  <c r="AP362" i="6"/>
  <c r="AP454" i="6"/>
  <c r="AP490" i="6"/>
  <c r="AP588" i="6"/>
  <c r="AP678" i="6"/>
  <c r="AP733" i="6"/>
  <c r="AP762" i="6"/>
  <c r="AP807" i="6"/>
  <c r="AP903" i="6"/>
  <c r="AP969" i="6"/>
  <c r="AP1035" i="6"/>
  <c r="AP1110" i="6"/>
  <c r="AP1145" i="6"/>
  <c r="AP1168" i="6"/>
  <c r="AP1217" i="6"/>
  <c r="AP1317" i="6"/>
  <c r="AP1397" i="6"/>
  <c r="AP9" i="6"/>
  <c r="AP20" i="6"/>
  <c r="AP49" i="6"/>
  <c r="AP82" i="6"/>
  <c r="AP90" i="6"/>
  <c r="AP113" i="6"/>
  <c r="AP131" i="6"/>
  <c r="AP161" i="6"/>
  <c r="AP201" i="6"/>
  <c r="AP208" i="6"/>
  <c r="AP214" i="6"/>
  <c r="AP244" i="6"/>
  <c r="AP246" i="6"/>
  <c r="AP250" i="6"/>
  <c r="AP257" i="6"/>
  <c r="AP264" i="6"/>
  <c r="AP266" i="6"/>
  <c r="AP267" i="6"/>
  <c r="AP297" i="6"/>
  <c r="AP300" i="6"/>
  <c r="AP307" i="6"/>
  <c r="AP357" i="6"/>
  <c r="AP336" i="6"/>
  <c r="AP347" i="6"/>
  <c r="AP364" i="6"/>
  <c r="AP373" i="6"/>
  <c r="AP371" i="6"/>
  <c r="AP396" i="6"/>
  <c r="AP403" i="6"/>
  <c r="AP394" i="6"/>
  <c r="AP425" i="6"/>
  <c r="AP442" i="6"/>
  <c r="AP418" i="6"/>
  <c r="AP431" i="6"/>
  <c r="AP477" i="6"/>
  <c r="AP471" i="6"/>
  <c r="AP466" i="6"/>
  <c r="AP480" i="6"/>
  <c r="AP511" i="6"/>
  <c r="AP484" i="6"/>
  <c r="AP495" i="6"/>
  <c r="AP492" i="6"/>
  <c r="AP548" i="6"/>
  <c r="AP531" i="6"/>
  <c r="AP560" i="6"/>
  <c r="AP553" i="6"/>
  <c r="AP557" i="6"/>
  <c r="AP569" i="6"/>
  <c r="AP591" i="6"/>
  <c r="AP576" i="6"/>
  <c r="AP589" i="6"/>
  <c r="AP582" i="6"/>
  <c r="AP621" i="6"/>
  <c r="AP619" i="6"/>
  <c r="AP629" i="6"/>
  <c r="AP645" i="6"/>
  <c r="AP681" i="6"/>
  <c r="AP696" i="6"/>
  <c r="AP690" i="6"/>
  <c r="AP650" i="6"/>
  <c r="AP743" i="6"/>
  <c r="AP741" i="6"/>
  <c r="AP732" i="6"/>
  <c r="AP740" i="6"/>
  <c r="AP723" i="6"/>
  <c r="AP704" i="6"/>
  <c r="AP783" i="6"/>
  <c r="AP786" i="6"/>
  <c r="AP764" i="6"/>
  <c r="AP771" i="6"/>
  <c r="AP765" i="6"/>
  <c r="AP747" i="6"/>
  <c r="AP804" i="6"/>
  <c r="AP851" i="6"/>
  <c r="AP853" i="6"/>
  <c r="AP860" i="6"/>
  <c r="AP799" i="6"/>
  <c r="AP816" i="6"/>
  <c r="AP839" i="6"/>
  <c r="AP810" i="6"/>
  <c r="AP872" i="6"/>
  <c r="AP896" i="6"/>
  <c r="AP865" i="6"/>
  <c r="AP911" i="6"/>
  <c r="AP908" i="6"/>
  <c r="AP892" i="6"/>
  <c r="AP883" i="6"/>
  <c r="AP975" i="6"/>
  <c r="AP924" i="6"/>
  <c r="AP984" i="6"/>
  <c r="AP966" i="6"/>
  <c r="AP983" i="6"/>
  <c r="AP953" i="6"/>
  <c r="AP963" i="6"/>
  <c r="AP982" i="6"/>
  <c r="AP1036" i="6"/>
  <c r="AP1062" i="6"/>
  <c r="AP1048" i="6"/>
  <c r="AP1010" i="6"/>
  <c r="AP1042" i="6"/>
  <c r="AP1034" i="6"/>
  <c r="AP1049" i="6"/>
  <c r="AP1074" i="6"/>
  <c r="AP1107" i="6"/>
  <c r="AP1079" i="6"/>
  <c r="AP1127" i="6"/>
  <c r="AP1101" i="6"/>
  <c r="AP1072" i="6"/>
  <c r="AP1076" i="6"/>
  <c r="AP1096" i="6"/>
  <c r="AP1153" i="6"/>
  <c r="AP1197" i="6"/>
  <c r="AP1180" i="6"/>
  <c r="AP1165" i="6"/>
  <c r="AP1179" i="6"/>
  <c r="AP1172" i="6"/>
  <c r="AP1200" i="6"/>
  <c r="AP1149" i="6"/>
  <c r="AP1199" i="6"/>
  <c r="AP1176" i="6"/>
  <c r="AP1212" i="6"/>
  <c r="AP1259" i="6"/>
  <c r="AP1244" i="6"/>
  <c r="AP1257" i="6"/>
  <c r="AP1224" i="6"/>
  <c r="AP1247" i="6"/>
  <c r="AP1325" i="6"/>
  <c r="AP1352" i="6"/>
  <c r="AP1310" i="6"/>
  <c r="AP1274" i="6"/>
  <c r="AP1320" i="6"/>
  <c r="AP1346" i="6"/>
  <c r="AP1313" i="6"/>
  <c r="AP1272" i="6"/>
  <c r="AP1273" i="6"/>
  <c r="AP1306" i="6"/>
  <c r="AP1278" i="6"/>
  <c r="AP1271" i="6"/>
  <c r="AP1394" i="6"/>
  <c r="AP1399" i="6"/>
  <c r="AP1395" i="6"/>
  <c r="AP1356" i="6"/>
  <c r="AP1389" i="6"/>
  <c r="AP1373" i="6"/>
  <c r="AP14" i="6"/>
  <c r="AP23" i="6"/>
  <c r="AP33" i="6"/>
  <c r="AP34" i="6"/>
  <c r="AP46" i="6"/>
  <c r="AP55" i="6"/>
  <c r="AP62" i="6"/>
  <c r="AP78" i="6"/>
  <c r="AP86" i="6"/>
  <c r="AP93" i="6"/>
  <c r="AP102" i="6"/>
  <c r="AP110" i="6"/>
  <c r="AP128" i="6"/>
  <c r="AP157" i="6"/>
  <c r="AP197" i="6"/>
  <c r="AP209" i="6"/>
  <c r="AP212" i="6"/>
  <c r="AP151" i="6"/>
  <c r="AP398" i="6"/>
  <c r="AP395" i="6"/>
  <c r="AP411" i="6"/>
  <c r="AP376" i="6"/>
  <c r="AP368" i="6"/>
  <c r="AP8" i="6"/>
  <c r="AP48" i="6"/>
  <c r="AP79" i="6"/>
  <c r="AP87" i="6"/>
  <c r="AP120" i="6"/>
  <c r="AP135" i="6"/>
  <c r="AP150" i="6"/>
  <c r="AP160" i="6"/>
  <c r="AP167" i="6"/>
  <c r="AP181" i="6"/>
  <c r="AP202" i="6"/>
  <c r="AP111" i="6"/>
  <c r="AP243" i="6"/>
  <c r="AP1370" i="6"/>
  <c r="AP1362" i="6"/>
  <c r="AP1398" i="6"/>
  <c r="AP1381" i="6"/>
  <c r="AP1386" i="6"/>
  <c r="AP1298" i="6"/>
  <c r="AP1293" i="6"/>
  <c r="AP1284" i="6"/>
  <c r="AP1277" i="6"/>
  <c r="AP1269" i="6"/>
  <c r="AP1339" i="6"/>
  <c r="AP1334" i="6"/>
  <c r="AP1312" i="6"/>
  <c r="AP1226" i="6"/>
  <c r="AP1219" i="6"/>
  <c r="AP1208" i="6"/>
  <c r="AP1233" i="6"/>
  <c r="AP1251" i="6"/>
  <c r="AP1234" i="6"/>
  <c r="AP1158" i="6"/>
  <c r="AP1151" i="6"/>
  <c r="AP1148" i="6"/>
  <c r="AP1137" i="6"/>
  <c r="AP1130" i="6"/>
  <c r="AP1193" i="6"/>
  <c r="AP1175" i="6"/>
  <c r="AP1174" i="6"/>
  <c r="AP1169" i="6"/>
  <c r="AP1085" i="6"/>
  <c r="AP1073" i="6"/>
  <c r="AP1126" i="6"/>
  <c r="AP1109" i="6"/>
  <c r="AP1108" i="6"/>
  <c r="AP1039" i="6"/>
  <c r="AP1028" i="6"/>
  <c r="AP1016" i="6"/>
  <c r="AP995" i="6"/>
  <c r="AP1058" i="6"/>
  <c r="AP1046" i="6"/>
  <c r="AP1050" i="6"/>
  <c r="AP957" i="6"/>
  <c r="AP952" i="6"/>
  <c r="AP941" i="6"/>
  <c r="AP936" i="6"/>
  <c r="AP927" i="6"/>
  <c r="AP971" i="6"/>
  <c r="AP979" i="6"/>
  <c r="AP965" i="6"/>
  <c r="AP985" i="6"/>
  <c r="AP893" i="6"/>
  <c r="AP887" i="6"/>
  <c r="AP877" i="6"/>
  <c r="AP868" i="6"/>
  <c r="AP861" i="6"/>
  <c r="AP916" i="6"/>
  <c r="AP913" i="6"/>
  <c r="AP914" i="6"/>
  <c r="AP831" i="6"/>
  <c r="AP825" i="6"/>
  <c r="AP811" i="6"/>
  <c r="AP801" i="6"/>
  <c r="AP848" i="6"/>
  <c r="AP847" i="6"/>
  <c r="AP777" i="6"/>
  <c r="AP767" i="6"/>
  <c r="AP759" i="6"/>
  <c r="AP751" i="6"/>
  <c r="AP784" i="6"/>
  <c r="AP785" i="6"/>
  <c r="AP714" i="6"/>
  <c r="AP709" i="6"/>
  <c r="AP744" i="6"/>
  <c r="AP736" i="6"/>
  <c r="AP680" i="6"/>
  <c r="AP672" i="6"/>
  <c r="AP658" i="6"/>
  <c r="AP655" i="6"/>
  <c r="AP646" i="6"/>
  <c r="AP699" i="6"/>
  <c r="AP697" i="6"/>
  <c r="AP622" i="6"/>
  <c r="AP614" i="6"/>
  <c r="AP606" i="6"/>
  <c r="AP641" i="6"/>
  <c r="AP642" i="6"/>
  <c r="AP586" i="6"/>
  <c r="AP581" i="6"/>
  <c r="AP565" i="6"/>
  <c r="AP597" i="6"/>
  <c r="AP599" i="6"/>
  <c r="AP543" i="6"/>
  <c r="AP536" i="6"/>
  <c r="AP526" i="6"/>
  <c r="AP539" i="6"/>
  <c r="AP497" i="6"/>
  <c r="AP486" i="6"/>
  <c r="AP518" i="6"/>
  <c r="AP506" i="6"/>
  <c r="AP467" i="6"/>
  <c r="AP458" i="6"/>
  <c r="AP450" i="6"/>
  <c r="AP387" i="6"/>
  <c r="AP354" i="6"/>
  <c r="AP346" i="6"/>
  <c r="AP339" i="6"/>
  <c r="AP327" i="6"/>
  <c r="AP319" i="6"/>
  <c r="AP310" i="6"/>
  <c r="AP324" i="6"/>
  <c r="AP295" i="6"/>
  <c r="AP289" i="6"/>
  <c r="AP282" i="6"/>
  <c r="AP277" i="6"/>
  <c r="AP268" i="6"/>
  <c r="AP261" i="6"/>
  <c r="AP251" i="6"/>
  <c r="AP237" i="6"/>
  <c r="AP171" i="6"/>
  <c r="AP123" i="6"/>
  <c r="AP92" i="6"/>
  <c r="AP29" i="6"/>
  <c r="AP22" i="6"/>
  <c r="AP28" i="6"/>
  <c r="AP56" i="6"/>
  <c r="AP66" i="6"/>
  <c r="AP69" i="6"/>
  <c r="AP88" i="6"/>
  <c r="AP132" i="6"/>
  <c r="AP142" i="6"/>
  <c r="AP158" i="6"/>
  <c r="AP227" i="6"/>
  <c r="AP259" i="6"/>
  <c r="AP45" i="6"/>
  <c r="AP101" i="6"/>
  <c r="AP234" i="6"/>
  <c r="AP207" i="6"/>
  <c r="AP196" i="6"/>
  <c r="AP12" i="6"/>
  <c r="AP30" i="6"/>
  <c r="AP39" i="6"/>
  <c r="AP60" i="6"/>
  <c r="AP72" i="6"/>
  <c r="AP94" i="6"/>
  <c r="AP103" i="6"/>
  <c r="AP125" i="6"/>
  <c r="AP141" i="6"/>
  <c r="AP152" i="6"/>
  <c r="AP175" i="6"/>
  <c r="AP189" i="6"/>
  <c r="AP190" i="6"/>
  <c r="AP236" i="6"/>
  <c r="AP95" i="6"/>
  <c r="AP191" i="6"/>
  <c r="AP203" i="6"/>
  <c r="AP476" i="6"/>
  <c r="AP440" i="6"/>
  <c r="AP432" i="6"/>
  <c r="AP428" i="6"/>
  <c r="AP415" i="6"/>
  <c r="AP408" i="6"/>
  <c r="AP140" i="6"/>
  <c r="AP108" i="6"/>
  <c r="AP76" i="6"/>
  <c r="AP43" i="6"/>
  <c r="AP5" i="6"/>
  <c r="AP13" i="6"/>
  <c r="AP16" i="6"/>
  <c r="AP40" i="6"/>
  <c r="AP80" i="6"/>
  <c r="AP112" i="6"/>
  <c r="AP118" i="6"/>
  <c r="AP126" i="6"/>
  <c r="AP134" i="6"/>
  <c r="AP149" i="6"/>
  <c r="AP252" i="6"/>
  <c r="AP253" i="6"/>
  <c r="AP38" i="6"/>
  <c r="AP119" i="6"/>
  <c r="AP166" i="6"/>
  <c r="AP230" i="6"/>
  <c r="AP185" i="6"/>
  <c r="AP21" i="6"/>
  <c r="AP47" i="6"/>
  <c r="AP54" i="6"/>
  <c r="AP63" i="6"/>
  <c r="AP70" i="6"/>
  <c r="AP85" i="6"/>
  <c r="AP96" i="6"/>
  <c r="AP104" i="6"/>
  <c r="AP109" i="6"/>
  <c r="AP127" i="6"/>
  <c r="AP143" i="6"/>
  <c r="AP159" i="6"/>
  <c r="AP182" i="6"/>
  <c r="AP242" i="6"/>
  <c r="AP6" i="6"/>
  <c r="AP24" i="6"/>
  <c r="AP144" i="6"/>
  <c r="AP220" i="6"/>
  <c r="AP225" i="6"/>
  <c r="AP61" i="6"/>
  <c r="AP7" i="6"/>
  <c r="AP15" i="6"/>
  <c r="AP37" i="6"/>
  <c r="AP53" i="6"/>
  <c r="AP71" i="6"/>
  <c r="AP77" i="6"/>
  <c r="AP117" i="6"/>
  <c r="AP137" i="6"/>
  <c r="AP165" i="6"/>
  <c r="AP173" i="6"/>
  <c r="AP174" i="6"/>
  <c r="AP183" i="6"/>
  <c r="AP206" i="6"/>
  <c r="AP219" i="6"/>
  <c r="AP211" i="6"/>
  <c r="AP2" i="6"/>
  <c r="AU41" i="6"/>
  <c r="AQ280" i="6"/>
  <c r="U15" i="6"/>
  <c r="M15" i="6"/>
  <c r="AZ117" i="6"/>
  <c r="U280" i="6"/>
  <c r="L41" i="6"/>
  <c r="AY41" i="6"/>
  <c r="AX118" i="6"/>
  <c r="O483" i="6"/>
  <c r="AU561" i="6"/>
  <c r="AU280" i="6"/>
  <c r="AH41" i="6"/>
  <c r="M41" i="6"/>
  <c r="AZ41" i="6"/>
  <c r="AK280" i="6"/>
  <c r="AZ280" i="6"/>
  <c r="M280" i="6"/>
  <c r="N41" i="6"/>
  <c r="BA41" i="6"/>
  <c r="AS483" i="6"/>
  <c r="U41" i="6"/>
  <c r="AL41" i="6"/>
  <c r="BA483" i="6"/>
  <c r="T41" i="6"/>
  <c r="AK41" i="6"/>
  <c r="AY15" i="6"/>
  <c r="AZ15" i="6"/>
  <c r="I41" i="6"/>
  <c r="V41" i="6"/>
  <c r="AM41" i="6"/>
  <c r="N483" i="6"/>
  <c r="J41" i="6"/>
  <c r="AQ41" i="6"/>
  <c r="I280" i="6"/>
  <c r="K41" i="6"/>
  <c r="AH118" i="6"/>
  <c r="S118" i="6"/>
  <c r="K118" i="6"/>
  <c r="V118" i="6"/>
  <c r="AQ118" i="6"/>
  <c r="AX561" i="6"/>
  <c r="J118" i="6"/>
  <c r="U118" i="6"/>
  <c r="AL118" i="6"/>
  <c r="AG118" i="6"/>
  <c r="T118" i="6"/>
  <c r="AW118" i="6"/>
  <c r="M118" i="6"/>
  <c r="AY118" i="6"/>
  <c r="AG15" i="6"/>
  <c r="AJ41" i="6"/>
  <c r="R41" i="6"/>
  <c r="AW41" i="6"/>
  <c r="N118" i="6"/>
  <c r="AZ118" i="6"/>
  <c r="AJ280" i="6"/>
  <c r="V483" i="6"/>
  <c r="AH483" i="6"/>
  <c r="L118" i="6"/>
  <c r="AQ15" i="6"/>
  <c r="S41" i="6"/>
  <c r="AG41" i="6"/>
  <c r="AX41" i="6"/>
  <c r="R118" i="6"/>
  <c r="BA118" i="6"/>
  <c r="AZ138" i="6"/>
  <c r="AG280" i="6"/>
  <c r="AI483" i="6"/>
  <c r="N15" i="6"/>
  <c r="V15" i="6"/>
  <c r="AH15" i="6"/>
  <c r="BA15" i="6"/>
  <c r="O15" i="6"/>
  <c r="AI15" i="6"/>
  <c r="AS15" i="6"/>
  <c r="I15" i="6"/>
  <c r="AK15" i="6"/>
  <c r="AU15" i="6"/>
  <c r="P15" i="6"/>
  <c r="AJ15" i="6"/>
  <c r="J15" i="6"/>
  <c r="R15" i="6"/>
  <c r="AL15" i="6"/>
  <c r="AW15" i="6"/>
  <c r="K15" i="6"/>
  <c r="S15" i="6"/>
  <c r="AM15" i="6"/>
  <c r="AX15" i="6"/>
  <c r="L15" i="6"/>
  <c r="W15" i="6" s="1"/>
  <c r="T15" i="6"/>
  <c r="N117" i="6"/>
  <c r="V117" i="6"/>
  <c r="AH117" i="6"/>
  <c r="BA117" i="6"/>
  <c r="N138" i="6"/>
  <c r="V138" i="6"/>
  <c r="AH138" i="6"/>
  <c r="BA138" i="6"/>
  <c r="O117" i="6"/>
  <c r="AI117" i="6"/>
  <c r="AS117" i="6"/>
  <c r="O138" i="6"/>
  <c r="AI138" i="6"/>
  <c r="AS138" i="6"/>
  <c r="P117" i="6"/>
  <c r="AJ117" i="6"/>
  <c r="P138" i="6"/>
  <c r="AJ138" i="6"/>
  <c r="O41" i="6"/>
  <c r="AI41" i="6"/>
  <c r="AS41" i="6"/>
  <c r="I117" i="6"/>
  <c r="AK117" i="6"/>
  <c r="AU117" i="6"/>
  <c r="O118" i="6"/>
  <c r="AI118" i="6"/>
  <c r="AS118" i="6"/>
  <c r="I138" i="6"/>
  <c r="AK138" i="6"/>
  <c r="AU138" i="6"/>
  <c r="P41" i="6"/>
  <c r="J117" i="6"/>
  <c r="R117" i="6"/>
  <c r="AL117" i="6"/>
  <c r="AW117" i="6"/>
  <c r="P118" i="6"/>
  <c r="AJ118" i="6"/>
  <c r="J138" i="6"/>
  <c r="R138" i="6"/>
  <c r="AL138" i="6"/>
  <c r="AW138" i="6"/>
  <c r="K117" i="6"/>
  <c r="S117" i="6"/>
  <c r="AM117" i="6"/>
  <c r="AX117" i="6"/>
  <c r="I118" i="6"/>
  <c r="AK118" i="6"/>
  <c r="AU118" i="6"/>
  <c r="K138" i="6"/>
  <c r="S138" i="6"/>
  <c r="AM138" i="6"/>
  <c r="AX138" i="6"/>
  <c r="L117" i="6"/>
  <c r="T117" i="6"/>
  <c r="AY117" i="6"/>
  <c r="L138" i="6"/>
  <c r="T138" i="6"/>
  <c r="AY138" i="6"/>
  <c r="M117" i="6"/>
  <c r="U117" i="6"/>
  <c r="AG117" i="6"/>
  <c r="AQ117" i="6"/>
  <c r="AM118" i="6"/>
  <c r="M138" i="6"/>
  <c r="U138" i="6"/>
  <c r="AG138" i="6"/>
  <c r="AQ138" i="6"/>
  <c r="J280" i="6"/>
  <c r="R280" i="6"/>
  <c r="AL280" i="6"/>
  <c r="AW280" i="6"/>
  <c r="K280" i="6"/>
  <c r="S280" i="6"/>
  <c r="AM280" i="6"/>
  <c r="AX280" i="6"/>
  <c r="L280" i="6"/>
  <c r="T280" i="6"/>
  <c r="AY280" i="6"/>
  <c r="N280" i="6"/>
  <c r="V280" i="6"/>
  <c r="AH280" i="6"/>
  <c r="BA280" i="6"/>
  <c r="O280" i="6"/>
  <c r="AI280" i="6"/>
  <c r="AS280" i="6"/>
  <c r="P280" i="6"/>
  <c r="AU483" i="6"/>
  <c r="AK483" i="6"/>
  <c r="I483" i="6"/>
  <c r="AJ483" i="6"/>
  <c r="P483" i="6"/>
  <c r="AZ483" i="6"/>
  <c r="AQ483" i="6"/>
  <c r="AG483" i="6"/>
  <c r="U483" i="6"/>
  <c r="M483" i="6"/>
  <c r="AY483" i="6"/>
  <c r="T483" i="6"/>
  <c r="L483" i="6"/>
  <c r="AX483" i="6"/>
  <c r="AM483" i="6"/>
  <c r="S483" i="6"/>
  <c r="K483" i="6"/>
  <c r="AW483" i="6"/>
  <c r="AL483" i="6"/>
  <c r="R483" i="6"/>
  <c r="J483" i="6"/>
  <c r="L561" i="6"/>
  <c r="T561" i="6"/>
  <c r="AY561" i="6"/>
  <c r="M561" i="6"/>
  <c r="U561" i="6"/>
  <c r="AG561" i="6"/>
  <c r="AQ561" i="6"/>
  <c r="AZ561" i="6"/>
  <c r="N561" i="6"/>
  <c r="V561" i="6"/>
  <c r="AH561" i="6"/>
  <c r="BA561" i="6"/>
  <c r="O561" i="6"/>
  <c r="AI561" i="6"/>
  <c r="AS561" i="6"/>
  <c r="P561" i="6"/>
  <c r="AJ561" i="6"/>
  <c r="I561" i="6"/>
  <c r="AK561" i="6"/>
  <c r="J561" i="6"/>
  <c r="R561" i="6"/>
  <c r="AL561" i="6"/>
  <c r="AW561" i="6"/>
  <c r="K561" i="6"/>
  <c r="S561" i="6"/>
  <c r="AM561" i="6"/>
  <c r="BE151" i="11" l="1"/>
  <c r="BE140" i="11"/>
  <c r="BE102" i="11"/>
  <c r="BE148" i="11"/>
  <c r="BE179" i="11"/>
  <c r="X908" i="11"/>
  <c r="BE121" i="11"/>
  <c r="BE116" i="11"/>
  <c r="BE123" i="11"/>
  <c r="BE162" i="11"/>
  <c r="BE254" i="11"/>
  <c r="BE420" i="11"/>
  <c r="BE564" i="11"/>
  <c r="BE644" i="11"/>
  <c r="BE686" i="11"/>
  <c r="BE859" i="11"/>
  <c r="BE860" i="11"/>
  <c r="BE896" i="11"/>
  <c r="BE873" i="11"/>
  <c r="BE1012" i="11"/>
  <c r="BE125" i="11"/>
  <c r="BE62" i="11"/>
  <c r="BE120" i="11"/>
  <c r="BE176" i="11"/>
  <c r="BE232" i="11"/>
  <c r="BE575" i="11"/>
  <c r="BE473" i="11"/>
  <c r="BE548" i="11"/>
  <c r="BE602" i="11"/>
  <c r="BE659" i="11"/>
  <c r="BE775" i="11"/>
  <c r="BE885" i="11"/>
  <c r="BE947" i="11"/>
  <c r="BE124" i="11"/>
  <c r="BE379" i="11"/>
  <c r="BE349" i="11"/>
  <c r="BE781" i="11"/>
  <c r="BE986" i="11"/>
  <c r="BE244" i="11"/>
  <c r="BE1008" i="11"/>
  <c r="BE215" i="11"/>
  <c r="BE205" i="11"/>
  <c r="BE416" i="11"/>
  <c r="BE337" i="11"/>
  <c r="BE395" i="11"/>
  <c r="BE450" i="11"/>
  <c r="BE533" i="11"/>
  <c r="BE472" i="11"/>
  <c r="BE633" i="11"/>
  <c r="BE554" i="11"/>
  <c r="BE688" i="11"/>
  <c r="BE897" i="11"/>
  <c r="BE982" i="11"/>
  <c r="BE280" i="11"/>
  <c r="BE7" i="11"/>
  <c r="BE100" i="11"/>
  <c r="BE216" i="11"/>
  <c r="BE355" i="11"/>
  <c r="BE363" i="11"/>
  <c r="BE534" i="11"/>
  <c r="BE714" i="11"/>
  <c r="BE816" i="11"/>
  <c r="BE830" i="11"/>
  <c r="BE843" i="11"/>
  <c r="BE315" i="11"/>
  <c r="BE367" i="11"/>
  <c r="BE777" i="11"/>
  <c r="BE50" i="11"/>
  <c r="BE76" i="11"/>
  <c r="BE130" i="11"/>
  <c r="BE268" i="11"/>
  <c r="BE202" i="11"/>
  <c r="BE307" i="11"/>
  <c r="BE201" i="11"/>
  <c r="BE612" i="11"/>
  <c r="BE685" i="11"/>
  <c r="BE673" i="11"/>
  <c r="BE855" i="11"/>
  <c r="BE909" i="11"/>
  <c r="BE970" i="11"/>
  <c r="BE83" i="11"/>
  <c r="BE108" i="11"/>
  <c r="BE347" i="11"/>
  <c r="BE352" i="11"/>
  <c r="BE277" i="11"/>
  <c r="BE404" i="11"/>
  <c r="BE459" i="11"/>
  <c r="BE546" i="11"/>
  <c r="BE616" i="11"/>
  <c r="BE837" i="11"/>
  <c r="BE757" i="11"/>
  <c r="BE750" i="11"/>
  <c r="BE890" i="11"/>
  <c r="BE944" i="11"/>
  <c r="BE893" i="11"/>
  <c r="BE942" i="11"/>
  <c r="BE6" i="11"/>
  <c r="BE207" i="11"/>
  <c r="BE167" i="11"/>
  <c r="BE258" i="11"/>
  <c r="BE697" i="11"/>
  <c r="BE530" i="11"/>
  <c r="BE879" i="11"/>
  <c r="BE145" i="11"/>
  <c r="BE266" i="11"/>
  <c r="BE263" i="11"/>
  <c r="BE435" i="11"/>
  <c r="BE303" i="11"/>
  <c r="BE717" i="11"/>
  <c r="BE798" i="11"/>
  <c r="BE745" i="11"/>
  <c r="BE836" i="11"/>
  <c r="BE904" i="11"/>
  <c r="BE968" i="11"/>
  <c r="BE224" i="11"/>
  <c r="BE350" i="11"/>
  <c r="BE272" i="11"/>
  <c r="BE442" i="11"/>
  <c r="BE398" i="11"/>
  <c r="BE653" i="11"/>
  <c r="BE787" i="11"/>
  <c r="BE832" i="11"/>
  <c r="BE826" i="11"/>
  <c r="BE902" i="11"/>
  <c r="BE991" i="11"/>
  <c r="BE82" i="11"/>
  <c r="BE114" i="11"/>
  <c r="BE391" i="11"/>
  <c r="BE532" i="11"/>
  <c r="BE739" i="11"/>
  <c r="BE882" i="11"/>
  <c r="BE4" i="11"/>
  <c r="BE208" i="11"/>
  <c r="BE292" i="11"/>
  <c r="BE522" i="11"/>
  <c r="BE626" i="11"/>
  <c r="BE570" i="11"/>
  <c r="BE763" i="11"/>
  <c r="BE802" i="11"/>
  <c r="BE821" i="11"/>
  <c r="BE18" i="11"/>
  <c r="BE447" i="11"/>
  <c r="BE397" i="11"/>
  <c r="BE467" i="11"/>
  <c r="BE597" i="11"/>
  <c r="BE595" i="11"/>
  <c r="BE90" i="11"/>
  <c r="BE419" i="11"/>
  <c r="BE376" i="11"/>
  <c r="BE772" i="11"/>
  <c r="BE929" i="11"/>
  <c r="BE1003" i="11"/>
  <c r="BE1013" i="11"/>
  <c r="BE357" i="11"/>
  <c r="BE643" i="11"/>
  <c r="BE994" i="11"/>
  <c r="BE329" i="11"/>
  <c r="BE241" i="11"/>
  <c r="BE332" i="11"/>
  <c r="BE405" i="11"/>
  <c r="BE354" i="11"/>
  <c r="BE160" i="11"/>
  <c r="BE340" i="11"/>
  <c r="BE580" i="11"/>
  <c r="BE591" i="11"/>
  <c r="BE804" i="11"/>
  <c r="BE801" i="11"/>
  <c r="BE1010" i="11"/>
  <c r="BE169" i="11"/>
  <c r="BE300" i="11"/>
  <c r="BE818" i="11"/>
  <c r="BE43" i="11"/>
  <c r="BE99" i="11"/>
  <c r="BE104" i="11"/>
  <c r="BE487" i="11"/>
  <c r="BE578" i="11"/>
  <c r="BE738" i="11"/>
  <c r="BE914" i="11"/>
  <c r="BE182" i="11"/>
  <c r="BE407" i="11"/>
  <c r="BE961" i="11"/>
  <c r="BE111" i="11"/>
  <c r="BE39" i="11"/>
  <c r="BE184" i="11"/>
  <c r="BE516" i="11"/>
  <c r="BE225" i="11"/>
  <c r="BE439" i="11"/>
  <c r="BE321" i="11"/>
  <c r="BE415" i="11"/>
  <c r="BE441" i="11"/>
  <c r="BE658" i="11"/>
  <c r="BE741" i="11"/>
  <c r="BE709" i="11"/>
  <c r="BE814" i="11"/>
  <c r="BE850" i="11"/>
  <c r="BE187" i="11"/>
  <c r="BE302" i="11"/>
  <c r="BE248" i="11"/>
  <c r="BE325" i="11"/>
  <c r="BE318" i="11"/>
  <c r="BE457" i="11"/>
  <c r="BE431" i="11"/>
  <c r="BE596" i="11"/>
  <c r="BE73" i="11"/>
  <c r="BE11" i="11"/>
  <c r="BE66" i="11"/>
  <c r="BE63" i="11"/>
  <c r="BE173" i="11"/>
  <c r="BE252" i="11"/>
  <c r="BE289" i="11"/>
  <c r="BE788" i="11"/>
  <c r="BE112" i="11"/>
  <c r="X98" i="11"/>
  <c r="X188" i="11"/>
  <c r="X149" i="11"/>
  <c r="X323" i="11"/>
  <c r="X433" i="11"/>
  <c r="BE934" i="11"/>
  <c r="BE1015" i="11"/>
  <c r="BE23" i="11"/>
  <c r="BE157" i="11"/>
  <c r="BE291" i="11"/>
  <c r="BE287" i="11"/>
  <c r="BE314" i="11"/>
  <c r="BE369" i="11"/>
  <c r="BE560" i="11"/>
  <c r="BE592" i="11"/>
  <c r="BE760" i="11"/>
  <c r="BE868" i="11"/>
  <c r="BE869" i="11"/>
  <c r="BE306" i="11"/>
  <c r="BE360" i="11"/>
  <c r="BE791" i="11"/>
  <c r="BE719" i="11"/>
  <c r="BE88" i="11"/>
  <c r="BE634" i="11"/>
  <c r="BE924" i="11"/>
  <c r="BE78" i="11"/>
  <c r="BE422" i="11"/>
  <c r="BE393" i="11"/>
  <c r="BE433" i="11"/>
  <c r="BE74" i="11"/>
  <c r="BE113" i="11"/>
  <c r="BE296" i="11"/>
  <c r="BE361" i="11"/>
  <c r="BE471" i="11"/>
  <c r="BE452" i="11"/>
  <c r="BE356" i="11"/>
  <c r="BE493" i="11"/>
  <c r="BE574" i="11"/>
  <c r="BE770" i="11"/>
  <c r="BE813" i="11"/>
  <c r="BE752" i="11"/>
  <c r="BE842" i="11"/>
  <c r="BE895" i="11"/>
  <c r="BE48" i="11"/>
  <c r="BE71" i="11"/>
  <c r="BE126" i="11"/>
  <c r="BE294" i="11"/>
  <c r="BE255" i="11"/>
  <c r="BE284" i="11"/>
  <c r="BE311" i="11"/>
  <c r="BE282" i="11"/>
  <c r="BE353" i="11"/>
  <c r="BE309" i="11"/>
  <c r="BE707" i="11"/>
  <c r="BE925" i="11"/>
  <c r="BE956" i="11"/>
  <c r="BE308" i="11"/>
  <c r="BE454" i="11"/>
  <c r="BE512" i="11"/>
  <c r="BE657" i="11"/>
  <c r="BE744" i="11"/>
  <c r="BE992" i="11"/>
  <c r="BE25" i="11"/>
  <c r="BE477" i="11"/>
  <c r="BE468" i="11"/>
  <c r="BE693" i="11"/>
  <c r="BE786" i="11"/>
  <c r="BE932" i="11"/>
  <c r="BE938" i="11"/>
  <c r="BE57" i="11"/>
  <c r="BE122" i="11"/>
  <c r="BE134" i="11"/>
  <c r="BE456" i="11"/>
  <c r="BE562" i="11"/>
  <c r="BE389" i="11"/>
  <c r="BE558" i="11"/>
  <c r="BE438" i="11"/>
  <c r="BE486" i="11"/>
  <c r="BE541" i="11"/>
  <c r="BE606" i="11"/>
  <c r="BE724" i="11"/>
  <c r="BE550" i="11"/>
  <c r="BE538" i="11"/>
  <c r="BE669" i="11"/>
  <c r="BE682" i="11"/>
  <c r="BE721" i="11"/>
  <c r="BE593" i="11"/>
  <c r="BE990" i="11"/>
  <c r="BE152" i="11"/>
  <c r="BE61" i="11"/>
  <c r="BE181" i="11"/>
  <c r="BE189" i="11"/>
  <c r="BE242" i="11"/>
  <c r="BE432" i="11"/>
  <c r="BE676" i="11"/>
  <c r="BE807" i="11"/>
  <c r="BE799" i="11"/>
  <c r="BE805" i="11"/>
  <c r="BE746" i="11"/>
  <c r="BE865" i="11"/>
  <c r="BE889" i="11"/>
  <c r="BE1007" i="11"/>
  <c r="BE92" i="11"/>
  <c r="BE180" i="11"/>
  <c r="BE174" i="11"/>
  <c r="BE256" i="11"/>
  <c r="BE351" i="11"/>
  <c r="BE411" i="11"/>
  <c r="BE646" i="11"/>
  <c r="BE670" i="11"/>
  <c r="BE754" i="11"/>
  <c r="BE684" i="11"/>
  <c r="BE819" i="11"/>
  <c r="BE910" i="11"/>
  <c r="BE871" i="11"/>
  <c r="BE958" i="11"/>
  <c r="BE1021" i="11"/>
  <c r="BE75" i="11"/>
  <c r="BE16" i="11"/>
  <c r="BE70" i="11"/>
  <c r="BE19" i="11"/>
  <c r="BE8" i="11"/>
  <c r="BE96" i="11"/>
  <c r="BE46" i="11"/>
  <c r="BE31" i="11"/>
  <c r="BE101" i="11"/>
  <c r="BE264" i="11"/>
  <c r="BE220" i="11"/>
  <c r="BE185" i="11"/>
  <c r="BE206" i="11"/>
  <c r="BE238" i="11"/>
  <c r="BE286" i="11"/>
  <c r="BE236" i="11"/>
  <c r="BE330" i="11"/>
  <c r="BE527" i="11"/>
  <c r="BE444" i="11"/>
  <c r="BE510" i="11"/>
  <c r="BE385" i="11"/>
  <c r="BE620" i="11"/>
  <c r="BE886" i="11"/>
  <c r="BE730" i="11"/>
  <c r="BE649" i="11"/>
  <c r="BE743" i="11"/>
  <c r="BE789" i="11"/>
  <c r="BE962" i="11"/>
  <c r="BE20" i="11"/>
  <c r="BE138" i="11"/>
  <c r="BE147" i="11"/>
  <c r="BE600" i="11"/>
  <c r="BE598" i="11"/>
  <c r="BE445" i="11"/>
  <c r="BE482" i="11"/>
  <c r="BE569" i="11"/>
  <c r="BE846" i="11"/>
  <c r="BE30" i="11"/>
  <c r="BE87" i="11"/>
  <c r="BE65" i="11"/>
  <c r="BE91" i="11"/>
  <c r="BE89" i="11"/>
  <c r="BE226" i="11"/>
  <c r="BE331" i="11"/>
  <c r="BE390" i="11"/>
  <c r="BE632" i="11"/>
  <c r="BE943" i="11"/>
  <c r="BE1011" i="11"/>
  <c r="BE192" i="11"/>
  <c r="BE24" i="11"/>
  <c r="BE17" i="11"/>
  <c r="BE35" i="11"/>
  <c r="BE230" i="11"/>
  <c r="BE478" i="11"/>
  <c r="BE245" i="11"/>
  <c r="BE370" i="11"/>
  <c r="BE382" i="11"/>
  <c r="BE388" i="11"/>
  <c r="BE699" i="11"/>
  <c r="BE619" i="11"/>
  <c r="BE586" i="11"/>
  <c r="BE648" i="11"/>
  <c r="BE978" i="11"/>
  <c r="BE44" i="11"/>
  <c r="BE172" i="11"/>
  <c r="BE137" i="11"/>
  <c r="BE165" i="11"/>
  <c r="BE237" i="11"/>
  <c r="BE339" i="11"/>
  <c r="BE273" i="11"/>
  <c r="BE336" i="11"/>
  <c r="BE250" i="11"/>
  <c r="BE601" i="11"/>
  <c r="BE700" i="11"/>
  <c r="BE711" i="11"/>
  <c r="BE776" i="11"/>
  <c r="BE727" i="11"/>
  <c r="BE60" i="11"/>
  <c r="BE69" i="11"/>
  <c r="BE143" i="11"/>
  <c r="BE235" i="11"/>
  <c r="BE345" i="11"/>
  <c r="BE509" i="11"/>
  <c r="BE557" i="11"/>
  <c r="BE504" i="11"/>
  <c r="BE611" i="11"/>
  <c r="BE585" i="11"/>
  <c r="BE79" i="11"/>
  <c r="BE177" i="11"/>
  <c r="BE228" i="11"/>
  <c r="BE495" i="11"/>
  <c r="BE618" i="11"/>
  <c r="BE525" i="11"/>
  <c r="BE556" i="11"/>
  <c r="BE844" i="11"/>
  <c r="BE829" i="11"/>
  <c r="BE514" i="11"/>
  <c r="BE884" i="11"/>
  <c r="BE905" i="11"/>
  <c r="BE839" i="11"/>
  <c r="BE930" i="11"/>
  <c r="BE894" i="11"/>
  <c r="BE951" i="11"/>
  <c r="BE997" i="11"/>
  <c r="BE1020" i="11"/>
  <c r="BE161" i="11"/>
  <c r="BE312" i="11"/>
  <c r="BE387" i="11"/>
  <c r="BE333" i="11"/>
  <c r="BE455" i="11"/>
  <c r="BE613" i="11"/>
  <c r="BE565" i="11"/>
  <c r="BE701" i="11"/>
  <c r="BE771" i="11"/>
  <c r="BE911" i="11"/>
  <c r="BE874" i="11"/>
  <c r="BE922" i="11"/>
  <c r="BE223" i="11"/>
  <c r="BE378" i="11"/>
  <c r="BE437" i="11"/>
  <c r="BE484" i="11"/>
  <c r="BE637" i="11"/>
  <c r="BE622" i="11"/>
  <c r="BE465" i="11"/>
  <c r="BE567" i="11"/>
  <c r="BE667" i="11"/>
  <c r="BE678" i="11"/>
  <c r="BE945" i="11"/>
  <c r="BE899" i="11"/>
  <c r="BE971" i="11"/>
  <c r="BE960" i="11"/>
  <c r="BE86" i="11"/>
  <c r="BE209" i="11"/>
  <c r="BE168" i="11"/>
  <c r="BE406" i="11"/>
  <c r="BE418" i="11"/>
  <c r="BE429" i="11"/>
  <c r="BE430" i="11"/>
  <c r="BE825" i="11"/>
  <c r="BE988" i="11"/>
  <c r="BE131" i="11"/>
  <c r="BE103" i="11"/>
  <c r="BE54" i="11"/>
  <c r="BE283" i="11"/>
  <c r="BE211" i="11"/>
  <c r="BE290" i="11"/>
  <c r="BE421" i="11"/>
  <c r="BE214" i="11"/>
  <c r="BE257" i="11"/>
  <c r="BE341" i="11"/>
  <c r="BE540" i="11"/>
  <c r="BE547" i="11"/>
  <c r="BE515" i="11"/>
  <c r="BE576" i="11"/>
  <c r="BE778" i="11"/>
  <c r="BE625" i="11"/>
  <c r="BE794" i="11"/>
  <c r="BE841" i="11"/>
  <c r="BE767" i="11"/>
  <c r="BE803" i="11"/>
  <c r="BE901" i="11"/>
  <c r="BE26" i="11"/>
  <c r="BE343" i="11"/>
  <c r="BE427" i="11"/>
  <c r="BE401" i="11"/>
  <c r="BE536" i="11"/>
  <c r="BE584" i="11"/>
  <c r="BE854" i="11"/>
  <c r="BE831" i="11"/>
  <c r="BE950" i="11"/>
  <c r="BE153" i="11"/>
  <c r="BE33" i="11"/>
  <c r="BE170" i="11"/>
  <c r="BE68" i="11"/>
  <c r="BE29" i="11"/>
  <c r="BE159" i="11"/>
  <c r="BE276" i="11"/>
  <c r="BE323" i="11"/>
  <c r="BE474" i="11"/>
  <c r="BE635" i="11"/>
  <c r="BE571" i="11"/>
  <c r="BE555" i="11"/>
  <c r="BE748" i="11"/>
  <c r="BE604" i="11"/>
  <c r="BE674" i="11"/>
  <c r="BE862" i="11"/>
  <c r="BE1006" i="11"/>
  <c r="BE21" i="11"/>
  <c r="BE690" i="11"/>
  <c r="X968" i="11"/>
  <c r="BE926" i="11"/>
  <c r="X79" i="11"/>
  <c r="X25" i="11"/>
  <c r="X194" i="11"/>
  <c r="X182" i="11"/>
  <c r="X348" i="11"/>
  <c r="X523" i="11"/>
  <c r="X531" i="11"/>
  <c r="X976" i="11"/>
  <c r="BE2" i="11"/>
  <c r="BE13" i="11"/>
  <c r="BE316" i="11"/>
  <c r="BE403" i="11"/>
  <c r="X110" i="11"/>
  <c r="X102" i="11"/>
  <c r="X162" i="11"/>
  <c r="X221" i="11"/>
  <c r="X413" i="11"/>
  <c r="X424" i="11"/>
  <c r="X662" i="11"/>
  <c r="BE58" i="11"/>
  <c r="BE133" i="11"/>
  <c r="BE106" i="11"/>
  <c r="BE260" i="11"/>
  <c r="BE178" i="11"/>
  <c r="BE572" i="11"/>
  <c r="BE535" i="11"/>
  <c r="BE583" i="11"/>
  <c r="BE603" i="11"/>
  <c r="BE609" i="11"/>
  <c r="BE566" i="11"/>
  <c r="BE851" i="11"/>
  <c r="BE917" i="11"/>
  <c r="X34" i="11"/>
  <c r="X156" i="11"/>
  <c r="X155" i="11"/>
  <c r="X264" i="11"/>
  <c r="X260" i="11"/>
  <c r="X405" i="11"/>
  <c r="X595" i="11"/>
  <c r="BE110" i="11"/>
  <c r="BE197" i="11"/>
  <c r="BE715" i="11"/>
  <c r="BE769" i="11"/>
  <c r="BE737" i="11"/>
  <c r="BE845" i="11"/>
  <c r="BE965" i="11"/>
  <c r="X20" i="11"/>
  <c r="X89" i="11"/>
  <c r="X270" i="11"/>
  <c r="X185" i="11"/>
  <c r="X415" i="11"/>
  <c r="X585" i="11"/>
  <c r="X649" i="11"/>
  <c r="BE36" i="11"/>
  <c r="BE150" i="11"/>
  <c r="BE630" i="11"/>
  <c r="BE866" i="11"/>
  <c r="BE780" i="11"/>
  <c r="X28" i="11"/>
  <c r="X122" i="11"/>
  <c r="X224" i="11"/>
  <c r="X235" i="11"/>
  <c r="X393" i="11"/>
  <c r="X473" i="11"/>
  <c r="X850" i="11"/>
  <c r="BE42" i="11"/>
  <c r="BE80" i="11"/>
  <c r="BE158" i="11"/>
  <c r="BE703" i="11"/>
  <c r="BE817" i="11"/>
  <c r="BE923" i="11"/>
  <c r="BE963" i="11"/>
  <c r="BE1031" i="11"/>
  <c r="BE989" i="11"/>
  <c r="BE128" i="11"/>
  <c r="X13" i="11"/>
  <c r="X30" i="11"/>
  <c r="X150" i="11"/>
  <c r="X209" i="11"/>
  <c r="X381" i="11"/>
  <c r="X273" i="11"/>
  <c r="X630" i="11"/>
  <c r="X392" i="11"/>
  <c r="BE47" i="11"/>
  <c r="BE196" i="11"/>
  <c r="BE364" i="11"/>
  <c r="BE485" i="11"/>
  <c r="BE488" i="11"/>
  <c r="BE629" i="11"/>
  <c r="BE705" i="11"/>
  <c r="BE713" i="11"/>
  <c r="BE599" i="11"/>
  <c r="BE687" i="11"/>
  <c r="BE852" i="11"/>
  <c r="BE783" i="11"/>
  <c r="BE823" i="11"/>
  <c r="BE810" i="11"/>
  <c r="BE984" i="11"/>
  <c r="BE1000" i="11"/>
  <c r="X27" i="11"/>
  <c r="X87" i="11"/>
  <c r="X120" i="11"/>
  <c r="X251" i="11"/>
  <c r="X352" i="11"/>
  <c r="X253" i="11"/>
  <c r="X565" i="11"/>
  <c r="BE259" i="11"/>
  <c r="BE227" i="11"/>
  <c r="BE549" i="11"/>
  <c r="BE521" i="11"/>
  <c r="BE519" i="11"/>
  <c r="BE489" i="11"/>
  <c r="BE656" i="11"/>
  <c r="BE573" i="11"/>
  <c r="BE723" i="11"/>
  <c r="BE834" i="11"/>
  <c r="BE704" i="11"/>
  <c r="BE790" i="11"/>
  <c r="BE1004" i="11"/>
  <c r="BE59" i="11"/>
  <c r="BE98" i="11"/>
  <c r="BE109" i="11"/>
  <c r="BE200" i="11"/>
  <c r="BE155" i="11"/>
  <c r="BE210" i="11"/>
  <c r="BE319" i="11"/>
  <c r="BE449" i="11"/>
  <c r="BE712" i="11"/>
  <c r="BE93" i="11"/>
  <c r="BE28" i="11"/>
  <c r="BE72" i="11"/>
  <c r="BE107" i="11"/>
  <c r="BE413" i="11"/>
  <c r="BE424" i="11"/>
  <c r="BE5" i="11"/>
  <c r="BE32" i="11"/>
  <c r="BE3" i="11"/>
  <c r="BE139" i="11"/>
  <c r="BE913" i="11"/>
  <c r="BE967" i="11"/>
  <c r="BE795" i="11"/>
  <c r="BE239" i="11"/>
  <c r="BE466" i="11"/>
  <c r="BE749" i="11"/>
  <c r="BE12" i="11"/>
  <c r="BE53" i="11"/>
  <c r="BE27" i="11"/>
  <c r="BE84" i="11"/>
  <c r="BE85" i="11"/>
  <c r="BE186" i="11"/>
  <c r="BE94" i="11"/>
  <c r="BE199" i="11"/>
  <c r="BE417" i="11"/>
  <c r="BE621" i="11"/>
  <c r="BE156" i="11"/>
  <c r="BE15" i="11"/>
  <c r="BE38" i="11"/>
  <c r="BE383" i="11"/>
  <c r="BE875" i="11"/>
  <c r="BE56" i="11"/>
  <c r="BE67" i="11"/>
  <c r="BE146" i="11"/>
  <c r="BE907" i="11"/>
  <c r="BE16" i="12"/>
  <c r="BE157" i="12"/>
  <c r="BE146" i="12"/>
  <c r="BE120" i="12"/>
  <c r="BE159" i="12"/>
  <c r="BE66" i="12"/>
  <c r="BE64" i="12"/>
  <c r="BE187" i="12"/>
  <c r="BE57" i="12"/>
  <c r="BE108" i="12"/>
  <c r="BE355" i="12"/>
  <c r="BE198" i="12"/>
  <c r="BE319" i="12"/>
  <c r="BE345" i="12"/>
  <c r="BE292" i="12"/>
  <c r="BE408" i="12"/>
  <c r="BE431" i="12"/>
  <c r="BE488" i="12"/>
  <c r="BE398" i="12"/>
  <c r="BE388" i="12"/>
  <c r="BE684" i="12"/>
  <c r="BE642" i="12"/>
  <c r="BE899" i="12"/>
  <c r="BE917" i="12"/>
  <c r="BE959" i="12"/>
  <c r="BE10" i="12"/>
  <c r="BE151" i="12"/>
  <c r="BE167" i="12"/>
  <c r="BE71" i="12"/>
  <c r="BE194" i="12"/>
  <c r="BE45" i="12"/>
  <c r="BE125" i="12"/>
  <c r="BE117" i="12"/>
  <c r="BE22" i="12"/>
  <c r="BE90" i="12"/>
  <c r="BE162" i="12"/>
  <c r="BE85" i="12"/>
  <c r="BE164" i="12"/>
  <c r="BE181" i="12"/>
  <c r="BE169" i="12"/>
  <c r="BE230" i="12"/>
  <c r="BE196" i="12"/>
  <c r="BE225" i="12"/>
  <c r="BE332" i="12"/>
  <c r="BE421" i="12"/>
  <c r="BE644" i="12"/>
  <c r="BE832" i="12"/>
  <c r="BE721" i="12"/>
  <c r="BE815" i="12"/>
  <c r="BE911" i="12"/>
  <c r="BE971" i="12"/>
  <c r="BE988" i="12"/>
  <c r="BE19" i="12"/>
  <c r="BE39" i="12"/>
  <c r="BE56" i="12"/>
  <c r="BE102" i="12"/>
  <c r="BE114" i="12"/>
  <c r="BE215" i="12"/>
  <c r="BE188" i="12"/>
  <c r="BE18" i="12"/>
  <c r="BE68" i="12"/>
  <c r="BE87" i="12"/>
  <c r="BE138" i="12"/>
  <c r="BE14" i="12"/>
  <c r="BE62" i="12"/>
  <c r="BE72" i="12"/>
  <c r="BE207" i="12"/>
  <c r="BE235" i="12"/>
  <c r="BE183" i="12"/>
  <c r="BE448" i="12"/>
  <c r="BE496" i="12"/>
  <c r="BE453" i="12"/>
  <c r="BE909" i="12"/>
  <c r="BE17" i="12"/>
  <c r="BE21" i="12"/>
  <c r="BE6" i="12"/>
  <c r="BE50" i="12"/>
  <c r="BE82" i="12"/>
  <c r="BE109" i="12"/>
  <c r="BE104" i="12"/>
  <c r="BE34" i="12"/>
  <c r="BE54" i="12"/>
  <c r="BE53" i="12"/>
  <c r="BE126" i="12"/>
  <c r="BE95" i="12"/>
  <c r="BE217" i="12"/>
  <c r="BE161" i="12"/>
  <c r="BE38" i="12"/>
  <c r="BE78" i="12"/>
  <c r="BE186" i="12"/>
  <c r="BE166" i="12"/>
  <c r="BE203" i="12"/>
  <c r="BE243" i="12"/>
  <c r="BE268" i="12"/>
  <c r="BE300" i="12"/>
  <c r="BE375" i="12"/>
  <c r="BE690" i="12"/>
  <c r="BE878" i="12"/>
  <c r="BE943" i="12"/>
  <c r="BE828" i="12"/>
  <c r="BE938" i="12"/>
  <c r="BE749" i="12"/>
  <c r="BE25" i="12"/>
  <c r="BE74" i="12"/>
  <c r="BE107" i="12"/>
  <c r="BE91" i="12"/>
  <c r="BE136" i="12"/>
  <c r="BE35" i="12"/>
  <c r="BE63" i="12"/>
  <c r="BE156" i="12"/>
  <c r="BE134" i="12"/>
  <c r="BE233" i="12"/>
  <c r="BE251" i="12"/>
  <c r="BE294" i="12"/>
  <c r="BE485" i="12"/>
  <c r="BE798" i="12"/>
  <c r="BE775" i="12"/>
  <c r="BE945" i="12"/>
  <c r="BE23" i="12"/>
  <c r="BE9" i="12"/>
  <c r="BE36" i="12"/>
  <c r="BE121" i="12"/>
  <c r="BE160" i="12"/>
  <c r="BE152" i="12"/>
  <c r="BE165" i="12"/>
  <c r="BE33" i="12"/>
  <c r="BE59" i="12"/>
  <c r="BE92" i="12"/>
  <c r="BE99" i="12"/>
  <c r="BE171" i="12"/>
  <c r="BE179" i="12"/>
  <c r="BE81" i="12"/>
  <c r="BE88" i="12"/>
  <c r="BE89" i="12"/>
  <c r="BE94" i="12"/>
  <c r="BE48" i="12"/>
  <c r="BE123" i="12"/>
  <c r="BE275" i="12"/>
  <c r="BE329" i="12"/>
  <c r="BE352" i="12"/>
  <c r="BE376" i="12"/>
  <c r="BE651" i="12"/>
  <c r="BE715" i="12"/>
  <c r="BE888" i="12"/>
  <c r="BE908" i="12"/>
  <c r="BE937" i="12"/>
  <c r="BE918" i="12"/>
  <c r="BE965" i="12"/>
  <c r="BE1020" i="12"/>
  <c r="BE7" i="12"/>
  <c r="BE28" i="12"/>
  <c r="BE8" i="12"/>
  <c r="BE55" i="12"/>
  <c r="BE86" i="12"/>
  <c r="BE69" i="12"/>
  <c r="BE133" i="12"/>
  <c r="BE158" i="12"/>
  <c r="BE40" i="12"/>
  <c r="BE103" i="12"/>
  <c r="BE130" i="12"/>
  <c r="BE148" i="12"/>
  <c r="BE132" i="12"/>
  <c r="BE216" i="12"/>
  <c r="BE97" i="12"/>
  <c r="BE222" i="12"/>
  <c r="BE540" i="12"/>
  <c r="BE611" i="12"/>
  <c r="BE961" i="12"/>
  <c r="BE790" i="12"/>
  <c r="BE15" i="12"/>
  <c r="BE101" i="12"/>
  <c r="BE131" i="12"/>
  <c r="BE153" i="12"/>
  <c r="BE42" i="12"/>
  <c r="BE67" i="12"/>
  <c r="BE172" i="12"/>
  <c r="BE122" i="12"/>
  <c r="BE124" i="12"/>
  <c r="BE260" i="12"/>
  <c r="BE256" i="12"/>
  <c r="BE129" i="12"/>
  <c r="BE308" i="12"/>
  <c r="BE279" i="12"/>
  <c r="BE310" i="12"/>
  <c r="BE374" i="12"/>
  <c r="BE407" i="12"/>
  <c r="BE607" i="12"/>
  <c r="BE660" i="12"/>
  <c r="BE844" i="12"/>
  <c r="BE805" i="12"/>
  <c r="BE921" i="12"/>
  <c r="BE912" i="12"/>
  <c r="BE44" i="12"/>
  <c r="BE142" i="12"/>
  <c r="AV483" i="6"/>
  <c r="W280" i="6"/>
  <c r="X145" i="12"/>
  <c r="X66" i="12"/>
  <c r="X288" i="12"/>
  <c r="X218" i="12"/>
  <c r="X236" i="12"/>
  <c r="X406" i="12"/>
  <c r="X517" i="12"/>
  <c r="X444" i="12"/>
  <c r="X467" i="12"/>
  <c r="X479" i="12"/>
  <c r="X638" i="12"/>
  <c r="X837" i="12"/>
  <c r="X813" i="12"/>
  <c r="X817" i="12"/>
  <c r="X907" i="12"/>
  <c r="X828" i="12"/>
  <c r="X998" i="12"/>
  <c r="X965" i="12"/>
  <c r="X110" i="12"/>
  <c r="X112" i="12"/>
  <c r="X345" i="12"/>
  <c r="X129" i="12"/>
  <c r="X155" i="12"/>
  <c r="X399" i="12"/>
  <c r="X457" i="12"/>
  <c r="X488" i="12"/>
  <c r="X675" i="12"/>
  <c r="X693" i="12"/>
  <c r="X686" i="12"/>
  <c r="X726" i="12"/>
  <c r="X844" i="12"/>
  <c r="X925" i="12"/>
  <c r="X984" i="12"/>
  <c r="X179" i="12"/>
  <c r="X176" i="12"/>
  <c r="X182" i="12"/>
  <c r="X382" i="12"/>
  <c r="X339" i="12"/>
  <c r="X513" i="12"/>
  <c r="X613" i="12"/>
  <c r="X539" i="12"/>
  <c r="X782" i="12"/>
  <c r="X854" i="12"/>
  <c r="X822" i="12"/>
  <c r="X887" i="12"/>
  <c r="X872" i="12"/>
  <c r="X994" i="12"/>
  <c r="X1020" i="12"/>
  <c r="X17" i="12"/>
  <c r="X82" i="12"/>
  <c r="X170" i="12"/>
  <c r="X285" i="12"/>
  <c r="X329" i="12"/>
  <c r="X311" i="12"/>
  <c r="X418" i="12"/>
  <c r="X470" i="12"/>
  <c r="X492" i="12"/>
  <c r="X560" i="12"/>
  <c r="X667" i="12"/>
  <c r="X651" i="12"/>
  <c r="X890" i="12"/>
  <c r="X744" i="12"/>
  <c r="X843" i="12"/>
  <c r="X916" i="12"/>
  <c r="X966" i="12"/>
  <c r="X1004" i="12"/>
  <c r="X21" i="12"/>
  <c r="X90" i="12"/>
  <c r="X160" i="12"/>
  <c r="X233" i="12"/>
  <c r="X247" i="12"/>
  <c r="X244" i="12"/>
  <c r="X332" i="12"/>
  <c r="X350" i="12"/>
  <c r="X389" i="12"/>
  <c r="X603" i="12"/>
  <c r="X716" i="12"/>
  <c r="X757" i="12"/>
  <c r="X727" i="12"/>
  <c r="X831" i="12"/>
  <c r="X956" i="12"/>
  <c r="X1018" i="12"/>
  <c r="X1013" i="12"/>
  <c r="X26" i="12"/>
  <c r="X47" i="12"/>
  <c r="X40" i="12"/>
  <c r="X216" i="12"/>
  <c r="X206" i="12"/>
  <c r="X353" i="12"/>
  <c r="X266" i="12"/>
  <c r="X348" i="12"/>
  <c r="X333" i="12"/>
  <c r="X504" i="12"/>
  <c r="X705" i="12"/>
  <c r="X724" i="12"/>
  <c r="X842" i="12"/>
  <c r="X715" i="12"/>
  <c r="X788" i="12"/>
  <c r="X940" i="12"/>
  <c r="X888" i="12"/>
  <c r="X1005" i="12"/>
  <c r="X12" i="12"/>
  <c r="X78" i="12"/>
  <c r="X133" i="12"/>
  <c r="X148" i="12"/>
  <c r="X149" i="12"/>
  <c r="X370" i="12"/>
  <c r="X293" i="12"/>
  <c r="X365" i="12"/>
  <c r="X495" i="12"/>
  <c r="X497" i="12"/>
  <c r="X535" i="12"/>
  <c r="X551" i="12"/>
  <c r="X577" i="12"/>
  <c r="X729" i="12"/>
  <c r="X763" i="12"/>
  <c r="X867" i="12"/>
  <c r="X886" i="12"/>
  <c r="X917" i="12"/>
  <c r="X944" i="12"/>
  <c r="X953" i="12"/>
  <c r="X4" i="12"/>
  <c r="X22" i="12"/>
  <c r="X54" i="12"/>
  <c r="X72" i="12"/>
  <c r="X282" i="12"/>
  <c r="X196" i="12"/>
  <c r="X455" i="12"/>
  <c r="X393" i="12"/>
  <c r="X453" i="12"/>
  <c r="X519" i="12"/>
  <c r="X582" i="12"/>
  <c r="X607" i="12"/>
  <c r="X567" i="12"/>
  <c r="X700" i="12"/>
  <c r="X826" i="12"/>
  <c r="X952" i="12"/>
  <c r="X48" i="12"/>
  <c r="X74" i="12"/>
  <c r="X77" i="12"/>
  <c r="X302" i="12"/>
  <c r="X297" i="12"/>
  <c r="X250" i="12"/>
  <c r="X490" i="12"/>
  <c r="X509" i="12"/>
  <c r="X616" i="12"/>
  <c r="X542" i="12"/>
  <c r="X658" i="12"/>
  <c r="X681" i="12"/>
  <c r="X815" i="12"/>
  <c r="X807" i="12"/>
  <c r="X935" i="12"/>
  <c r="X889" i="12"/>
  <c r="X180" i="12"/>
  <c r="X181" i="12"/>
  <c r="X215" i="12"/>
  <c r="X136" i="12"/>
  <c r="X320" i="12"/>
  <c r="X187" i="12"/>
  <c r="X344" i="12"/>
  <c r="X434" i="12"/>
  <c r="X580" i="12"/>
  <c r="X598" i="12"/>
  <c r="X672" i="12"/>
  <c r="X816" i="12"/>
  <c r="X804" i="12"/>
  <c r="X839" i="12"/>
  <c r="X933" i="12"/>
  <c r="X1019" i="12"/>
  <c r="X81" i="12"/>
  <c r="X192" i="12"/>
  <c r="X210" i="12"/>
  <c r="X259" i="12"/>
  <c r="X314" i="12"/>
  <c r="X478" i="12"/>
  <c r="X321" i="12"/>
  <c r="X402" i="12"/>
  <c r="X447" i="12"/>
  <c r="X472" i="12"/>
  <c r="X632" i="12"/>
  <c r="X659" i="12"/>
  <c r="X891" i="12"/>
  <c r="X829" i="12"/>
  <c r="X873" i="12"/>
  <c r="X921" i="12"/>
  <c r="X964" i="12"/>
  <c r="X10" i="12"/>
  <c r="X194" i="12"/>
  <c r="X175" i="12"/>
  <c r="X213" i="12"/>
  <c r="X362" i="12"/>
  <c r="X289" i="12"/>
  <c r="X544" i="12"/>
  <c r="X496" i="12"/>
  <c r="X481" i="12"/>
  <c r="X646" i="12"/>
  <c r="X670" i="12"/>
  <c r="X702" i="12"/>
  <c r="X783" i="12"/>
  <c r="X929" i="12"/>
  <c r="X991" i="12"/>
  <c r="X1001" i="12"/>
  <c r="X880" i="12"/>
  <c r="X94" i="12"/>
  <c r="X165" i="12"/>
  <c r="X221" i="12"/>
  <c r="X307" i="12"/>
  <c r="X286" i="12"/>
  <c r="X234" i="12"/>
  <c r="X394" i="12"/>
  <c r="X516" i="12"/>
  <c r="X527" i="12"/>
  <c r="X566" i="12"/>
  <c r="X625" i="12"/>
  <c r="X814" i="12"/>
  <c r="X775" i="12"/>
  <c r="X859" i="12"/>
  <c r="X774" i="12"/>
  <c r="X982" i="12"/>
  <c r="X1031" i="12"/>
  <c r="X91" i="12"/>
  <c r="X183" i="12"/>
  <c r="X212" i="12"/>
  <c r="X252" i="12"/>
  <c r="X351" i="12"/>
  <c r="X450" i="12"/>
  <c r="X568" i="12"/>
  <c r="X524" i="12"/>
  <c r="X588" i="12"/>
  <c r="X636" i="12"/>
  <c r="X649" i="12"/>
  <c r="X840" i="12"/>
  <c r="X957" i="12"/>
  <c r="X902" i="12"/>
  <c r="X993" i="12"/>
  <c r="X16" i="12"/>
  <c r="X171" i="12"/>
  <c r="X166" i="12"/>
  <c r="X32" i="12"/>
  <c r="X269" i="12"/>
  <c r="X178" i="12"/>
  <c r="X578" i="12"/>
  <c r="X581" i="12"/>
  <c r="X793" i="12"/>
  <c r="X777" i="12"/>
  <c r="X920" i="12"/>
  <c r="X894" i="12"/>
  <c r="X990" i="12"/>
  <c r="X70" i="12"/>
  <c r="X200" i="12"/>
  <c r="X308" i="12"/>
  <c r="X202" i="12"/>
  <c r="X486" i="12"/>
  <c r="X309" i="12"/>
  <c r="X448" i="12"/>
  <c r="X601" i="12"/>
  <c r="X583" i="12"/>
  <c r="X720" i="12"/>
  <c r="X759" i="12"/>
  <c r="X758" i="12"/>
  <c r="X967" i="12"/>
  <c r="X1010" i="12"/>
  <c r="X142" i="12"/>
  <c r="X75" i="12"/>
  <c r="X146" i="12"/>
  <c r="X191" i="12"/>
  <c r="X264" i="12"/>
  <c r="X358" i="12"/>
  <c r="X400" i="12"/>
  <c r="X405" i="12"/>
  <c r="X429" i="12"/>
  <c r="X543" i="12"/>
  <c r="X522" i="12"/>
  <c r="X579" i="12"/>
  <c r="X709" i="12"/>
  <c r="X664" i="12"/>
  <c r="X642" i="12"/>
  <c r="X939" i="12"/>
  <c r="X895" i="12"/>
  <c r="X217" i="12"/>
  <c r="X34" i="12"/>
  <c r="X63" i="12"/>
  <c r="X281" i="12"/>
  <c r="X235" i="12"/>
  <c r="X201" i="12"/>
  <c r="X331" i="12"/>
  <c r="X433" i="12"/>
  <c r="X446" i="12"/>
  <c r="X356" i="12"/>
  <c r="X564" i="12"/>
  <c r="X685" i="12"/>
  <c r="X732" i="12"/>
  <c r="X739" i="12"/>
  <c r="X841" i="12"/>
  <c r="X704" i="12"/>
  <c r="X946" i="12"/>
  <c r="X972" i="12"/>
  <c r="X109" i="12"/>
  <c r="X108" i="12"/>
  <c r="X237" i="12"/>
  <c r="X313" i="12"/>
  <c r="X390" i="12"/>
  <c r="X491" i="12"/>
  <c r="X388" i="12"/>
  <c r="X501" i="12"/>
  <c r="X633" i="12"/>
  <c r="X605" i="12"/>
  <c r="X734" i="12"/>
  <c r="X668" i="12"/>
  <c r="X898" i="12"/>
  <c r="X961" i="12"/>
  <c r="X960" i="12"/>
  <c r="X1030" i="12"/>
  <c r="X161" i="12"/>
  <c r="X115" i="12"/>
  <c r="X305" i="12"/>
  <c r="X303" i="12"/>
  <c r="X323" i="12"/>
  <c r="X424" i="12"/>
  <c r="X427" i="12"/>
  <c r="X565" i="12"/>
  <c r="X736" i="12"/>
  <c r="X791" i="12"/>
  <c r="X655" i="12"/>
  <c r="X866" i="12"/>
  <c r="X899" i="12"/>
  <c r="X941" i="12"/>
  <c r="X987" i="12"/>
  <c r="X1026" i="12"/>
  <c r="X18" i="12"/>
  <c r="X38" i="12"/>
  <c r="X55" i="12"/>
  <c r="X255" i="12"/>
  <c r="X197" i="12"/>
  <c r="X384" i="12"/>
  <c r="X265" i="12"/>
  <c r="X510" i="12"/>
  <c r="X656" i="12"/>
  <c r="X556" i="12"/>
  <c r="X723" i="12"/>
  <c r="X769" i="12"/>
  <c r="X852" i="12"/>
  <c r="X743" i="12"/>
  <c r="X851" i="12"/>
  <c r="X968" i="12"/>
  <c r="X949" i="12"/>
  <c r="X125" i="12"/>
  <c r="X164" i="12"/>
  <c r="X107" i="12"/>
  <c r="X190" i="12"/>
  <c r="X222" i="12"/>
  <c r="X354" i="12"/>
  <c r="X507" i="12"/>
  <c r="X487" i="12"/>
  <c r="X461" i="12"/>
  <c r="X538" i="12"/>
  <c r="X687" i="12"/>
  <c r="X868" i="12"/>
  <c r="X5" i="12"/>
  <c r="X42" i="12"/>
  <c r="X36" i="12"/>
  <c r="X71" i="12"/>
  <c r="X204" i="12"/>
  <c r="X403" i="12"/>
  <c r="X520" i="12"/>
  <c r="X679" i="12"/>
  <c r="X698" i="12"/>
  <c r="X764" i="12"/>
  <c r="X876" i="12"/>
  <c r="X847" i="12"/>
  <c r="X963" i="12"/>
  <c r="X1024" i="12"/>
  <c r="X14" i="12"/>
  <c r="X139" i="12"/>
  <c r="X104" i="12"/>
  <c r="X150" i="12"/>
  <c r="X352" i="12"/>
  <c r="X326" i="12"/>
  <c r="X484" i="12"/>
  <c r="X480" i="12"/>
  <c r="X609" i="12"/>
  <c r="X559" i="12"/>
  <c r="X770" i="12"/>
  <c r="X725" i="12"/>
  <c r="X864" i="12"/>
  <c r="X885" i="12"/>
  <c r="X882" i="12"/>
  <c r="X942" i="12"/>
  <c r="X1025" i="12"/>
  <c r="X119" i="12"/>
  <c r="X124" i="12"/>
  <c r="X163" i="12"/>
  <c r="X246" i="12"/>
  <c r="X253" i="12"/>
  <c r="X245" i="12"/>
  <c r="X277" i="12"/>
  <c r="X462" i="12"/>
  <c r="X498" i="12"/>
  <c r="X515" i="12"/>
  <c r="X680" i="12"/>
  <c r="X722" i="12"/>
  <c r="X718" i="12"/>
  <c r="X830" i="12"/>
  <c r="X911" i="12"/>
  <c r="X893" i="12"/>
  <c r="X995" i="12"/>
  <c r="X52" i="12"/>
  <c r="X30" i="12"/>
  <c r="X59" i="12"/>
  <c r="X156" i="12"/>
  <c r="X224" i="12"/>
  <c r="X508" i="12"/>
  <c r="X423" i="12"/>
  <c r="X641" i="12"/>
  <c r="X595" i="12"/>
  <c r="X761" i="12"/>
  <c r="X800" i="12"/>
  <c r="X779" i="12"/>
  <c r="X881" i="12"/>
  <c r="X914" i="12"/>
  <c r="X1027" i="12"/>
  <c r="X135" i="12"/>
  <c r="X167" i="12"/>
  <c r="X185" i="12"/>
  <c r="X291" i="12"/>
  <c r="X214" i="12"/>
  <c r="X334" i="12"/>
  <c r="X376" i="12"/>
  <c r="X640" i="12"/>
  <c r="X688" i="12"/>
  <c r="X639" i="12"/>
  <c r="X766" i="12"/>
  <c r="X701" i="12"/>
  <c r="X860" i="12"/>
  <c r="X827" i="12"/>
  <c r="X919" i="12"/>
  <c r="X790" i="12"/>
  <c r="X1017" i="12"/>
  <c r="X43" i="12"/>
  <c r="X25" i="12"/>
  <c r="X84" i="12"/>
  <c r="X270" i="12"/>
  <c r="X364" i="12"/>
  <c r="X416" i="12"/>
  <c r="X381" i="12"/>
  <c r="X398" i="12"/>
  <c r="X411" i="12"/>
  <c r="X518" i="12"/>
  <c r="X530" i="12"/>
  <c r="X555" i="12"/>
  <c r="X683" i="12"/>
  <c r="X721" i="12"/>
  <c r="X976" i="12"/>
  <c r="X1029" i="12"/>
  <c r="X53" i="12"/>
  <c r="X79" i="12"/>
  <c r="X87" i="12"/>
  <c r="X319" i="12"/>
  <c r="X243" i="12"/>
  <c r="X452" i="12"/>
  <c r="X386" i="12"/>
  <c r="X558" i="12"/>
  <c r="X575" i="12"/>
  <c r="X602" i="12"/>
  <c r="X589" i="12"/>
  <c r="X745" i="12"/>
  <c r="X985" i="12"/>
  <c r="X981" i="12"/>
  <c r="X95" i="12"/>
  <c r="X169" i="12"/>
  <c r="X188" i="12"/>
  <c r="X31" i="12"/>
  <c r="X230" i="12"/>
  <c r="X207" i="12"/>
  <c r="X316" i="12"/>
  <c r="X272" i="12"/>
  <c r="X471" i="12"/>
  <c r="X469" i="12"/>
  <c r="X550" i="12"/>
  <c r="X592" i="12"/>
  <c r="X796" i="12"/>
  <c r="X768" i="12"/>
  <c r="X838" i="12"/>
  <c r="X857" i="12"/>
  <c r="X1016" i="12"/>
  <c r="X93" i="12"/>
  <c r="X343" i="12"/>
  <c r="X367" i="12"/>
  <c r="X596" i="12"/>
  <c r="X608" i="12"/>
  <c r="X489" i="12"/>
  <c r="X644" i="12"/>
  <c r="X676" i="12"/>
  <c r="X678" i="12"/>
  <c r="X806" i="12"/>
  <c r="X825" i="12"/>
  <c r="X1000" i="12"/>
  <c r="X959" i="12"/>
  <c r="X41" i="12"/>
  <c r="X256" i="12"/>
  <c r="X435" i="12"/>
  <c r="X359" i="12"/>
  <c r="X618" i="12"/>
  <c r="X536" i="12"/>
  <c r="X621" i="12"/>
  <c r="X650" i="12"/>
  <c r="X797" i="12"/>
  <c r="X811" i="12"/>
  <c r="X865" i="12"/>
  <c r="X928" i="12"/>
  <c r="X954" i="12"/>
  <c r="X1006" i="12"/>
  <c r="X652" i="12"/>
  <c r="X117" i="12"/>
  <c r="X251" i="12"/>
  <c r="X62" i="12"/>
  <c r="X209" i="12"/>
  <c r="X193" i="12"/>
  <c r="X127" i="12"/>
  <c r="X557" i="12"/>
  <c r="X407" i="12"/>
  <c r="X631" i="12"/>
  <c r="X653" i="12"/>
  <c r="X853" i="12"/>
  <c r="X819" i="12"/>
  <c r="X913" i="12"/>
  <c r="X915" i="12"/>
  <c r="X1002" i="12"/>
  <c r="X67" i="12"/>
  <c r="X111" i="12"/>
  <c r="X132" i="12"/>
  <c r="X168" i="12"/>
  <c r="X368" i="12"/>
  <c r="X357" i="12"/>
  <c r="X373" i="12"/>
  <c r="X547" i="12"/>
  <c r="X756" i="12"/>
  <c r="X628" i="12"/>
  <c r="X812" i="12"/>
  <c r="X874" i="12"/>
  <c r="X970" i="12"/>
  <c r="X983" i="12"/>
  <c r="X1021" i="12"/>
  <c r="X23" i="12"/>
  <c r="X28" i="12"/>
  <c r="X39" i="12"/>
  <c r="X60" i="12"/>
  <c r="X223" i="12"/>
  <c r="X294" i="12"/>
  <c r="X292" i="12"/>
  <c r="X325" i="12"/>
  <c r="X528" i="12"/>
  <c r="X540" i="12"/>
  <c r="X619" i="12"/>
  <c r="X476" i="12"/>
  <c r="X623" i="12"/>
  <c r="X707" i="12"/>
  <c r="X626" i="12"/>
  <c r="X951" i="12"/>
  <c r="X1022" i="12"/>
  <c r="X45" i="12"/>
  <c r="X73" i="12"/>
  <c r="X102" i="12"/>
  <c r="X360" i="12"/>
  <c r="X523" i="12"/>
  <c r="X442" i="12"/>
  <c r="X261" i="12"/>
  <c r="X526" i="12"/>
  <c r="X677" i="12"/>
  <c r="X502" i="12"/>
  <c r="X714" i="12"/>
  <c r="X785" i="12"/>
  <c r="X906" i="12"/>
  <c r="X849" i="12"/>
  <c r="X979" i="12"/>
  <c r="X6" i="12"/>
  <c r="X131" i="12"/>
  <c r="X122" i="12"/>
  <c r="X114" i="12"/>
  <c r="X97" i="12"/>
  <c r="X327" i="12"/>
  <c r="X537" i="12"/>
  <c r="X438" i="12"/>
  <c r="X587" i="12"/>
  <c r="X741" i="12"/>
  <c r="X622" i="12"/>
  <c r="X798" i="12"/>
  <c r="X903" i="12"/>
  <c r="X909" i="12"/>
  <c r="X15" i="12"/>
  <c r="X57" i="12"/>
  <c r="X374" i="12"/>
  <c r="X506" i="12"/>
  <c r="X468" i="12"/>
  <c r="X396" i="12"/>
  <c r="X696" i="12"/>
  <c r="X584" i="12"/>
  <c r="X573" i="12"/>
  <c r="X730" i="12"/>
  <c r="X784" i="12"/>
  <c r="X905" i="12"/>
  <c r="X820" i="12"/>
  <c r="X912" i="12"/>
  <c r="X1023" i="12"/>
  <c r="X24" i="12"/>
  <c r="X151" i="12"/>
  <c r="X195" i="12"/>
  <c r="X415" i="12"/>
  <c r="X315" i="12"/>
  <c r="X414" i="12"/>
  <c r="X295" i="12"/>
  <c r="X369" i="12"/>
  <c r="X571" i="12"/>
  <c r="X599" i="12"/>
  <c r="X861" i="12"/>
  <c r="X751" i="12"/>
  <c r="X875" i="12"/>
  <c r="X810" i="12"/>
  <c r="X869" i="12"/>
  <c r="X1009" i="12"/>
  <c r="X56" i="12"/>
  <c r="X68" i="12"/>
  <c r="X274" i="12"/>
  <c r="X220" i="12"/>
  <c r="X449" i="12"/>
  <c r="X228" i="12"/>
  <c r="X428" i="12"/>
  <c r="X395" i="12"/>
  <c r="X494" i="12"/>
  <c r="X611" i="12"/>
  <c r="X553" i="12"/>
  <c r="X755" i="12"/>
  <c r="X748" i="12"/>
  <c r="X805" i="12"/>
  <c r="X760" i="12"/>
  <c r="X821" i="12"/>
  <c r="X818" i="12"/>
  <c r="X49" i="12"/>
  <c r="X317" i="12"/>
  <c r="X13" i="12"/>
  <c r="X83" i="12"/>
  <c r="X276" i="12"/>
  <c r="X300" i="12"/>
  <c r="X412" i="12"/>
  <c r="X338" i="12"/>
  <c r="X549" i="12"/>
  <c r="X600" i="12"/>
  <c r="X525" i="12"/>
  <c r="X586" i="12"/>
  <c r="X666" i="12"/>
  <c r="X799" i="12"/>
  <c r="X858" i="12"/>
  <c r="X781" i="12"/>
  <c r="X795" i="12"/>
  <c r="X986" i="12"/>
  <c r="X137" i="12"/>
  <c r="X154" i="12"/>
  <c r="X101" i="12"/>
  <c r="X378" i="12"/>
  <c r="X422" i="12"/>
  <c r="X410" i="12"/>
  <c r="X387" i="12"/>
  <c r="X661" i="12"/>
  <c r="X669" i="12"/>
  <c r="X674" i="12"/>
  <c r="X712" i="12"/>
  <c r="X850" i="12"/>
  <c r="X871" i="12"/>
  <c r="X904" i="12"/>
  <c r="X978" i="12"/>
  <c r="X100" i="12"/>
  <c r="X98" i="12"/>
  <c r="X421" i="12"/>
  <c r="X464" i="12"/>
  <c r="X460" i="12"/>
  <c r="X477" i="12"/>
  <c r="X521" i="12"/>
  <c r="X695" i="12"/>
  <c r="X570" i="12"/>
  <c r="X823" i="12"/>
  <c r="X835" i="12"/>
  <c r="X901" i="12"/>
  <c r="X938" i="12"/>
  <c r="X2" i="12"/>
  <c r="X99" i="12"/>
  <c r="X173" i="12"/>
  <c r="X238" i="12"/>
  <c r="X268" i="12"/>
  <c r="X413" i="12"/>
  <c r="X562" i="12"/>
  <c r="X431" i="12"/>
  <c r="X617" i="12"/>
  <c r="X706" i="12"/>
  <c r="X809" i="12"/>
  <c r="X684" i="12"/>
  <c r="X846" i="12"/>
  <c r="X955" i="12"/>
  <c r="X975" i="12"/>
  <c r="X8" i="12"/>
  <c r="X240" i="12"/>
  <c r="X159" i="12"/>
  <c r="X29" i="12"/>
  <c r="X301" i="12"/>
  <c r="X184" i="12"/>
  <c r="X279" i="12"/>
  <c r="X273" i="12"/>
  <c r="X377" i="12"/>
  <c r="X463" i="12"/>
  <c r="X665" i="12"/>
  <c r="X637" i="12"/>
  <c r="X645" i="12"/>
  <c r="X747" i="12"/>
  <c r="X754" i="12"/>
  <c r="X733" i="12"/>
  <c r="X931" i="12"/>
  <c r="X927" i="12"/>
  <c r="X1028" i="12"/>
  <c r="X7" i="12"/>
  <c r="X80" i="12"/>
  <c r="X257" i="12"/>
  <c r="X290" i="12"/>
  <c r="X341" i="12"/>
  <c r="X404" i="12"/>
  <c r="X330" i="12"/>
  <c r="X548" i="12"/>
  <c r="X371" i="12"/>
  <c r="X615" i="12"/>
  <c r="X663" i="12"/>
  <c r="X752" i="12"/>
  <c r="X879" i="12"/>
  <c r="X980" i="12"/>
  <c r="X157" i="12"/>
  <c r="X248" i="12"/>
  <c r="X242" i="12"/>
  <c r="X375" i="12"/>
  <c r="X425" i="12"/>
  <c r="X383" i="12"/>
  <c r="X483" i="12"/>
  <c r="X612" i="12"/>
  <c r="X643" i="12"/>
  <c r="X691" i="12"/>
  <c r="X808" i="12"/>
  <c r="X776" i="12"/>
  <c r="X648" i="12"/>
  <c r="X892" i="12"/>
  <c r="X962" i="12"/>
  <c r="X1014" i="12"/>
  <c r="X988" i="12"/>
  <c r="X92" i="12"/>
  <c r="X69" i="12"/>
  <c r="X106" i="12"/>
  <c r="X211" i="12"/>
  <c r="X299" i="12"/>
  <c r="X143" i="12"/>
  <c r="X324" i="12"/>
  <c r="X349" i="12"/>
  <c r="X552" i="12"/>
  <c r="X572" i="12"/>
  <c r="X591" i="12"/>
  <c r="X585" i="12"/>
  <c r="X545" i="12"/>
  <c r="X740" i="12"/>
  <c r="X855" i="12"/>
  <c r="X392" i="12"/>
  <c r="X863" i="12"/>
  <c r="X936" i="12"/>
  <c r="X918" i="12"/>
  <c r="X128" i="12"/>
  <c r="X44" i="12"/>
  <c r="X88" i="12"/>
  <c r="X61" i="12"/>
  <c r="X134" i="12"/>
  <c r="X162" i="12"/>
  <c r="X328" i="12"/>
  <c r="X258" i="12"/>
  <c r="X541" i="12"/>
  <c r="X485" i="12"/>
  <c r="X574" i="12"/>
  <c r="X482" i="12"/>
  <c r="X436" i="12"/>
  <c r="X465" i="12"/>
  <c r="X634" i="12"/>
  <c r="X767" i="12"/>
  <c r="X746" i="12"/>
  <c r="X856" i="12"/>
  <c r="X974" i="12"/>
  <c r="X439" i="12"/>
  <c r="X296" i="12"/>
  <c r="X337" i="12"/>
  <c r="X391" i="12"/>
  <c r="X420" i="12"/>
  <c r="X475" i="12"/>
  <c r="X594" i="12"/>
  <c r="X627" i="12"/>
  <c r="X708" i="12"/>
  <c r="X787" i="12"/>
  <c r="X735" i="12"/>
  <c r="X923" i="12"/>
  <c r="X992" i="12"/>
  <c r="X997" i="12"/>
  <c r="X116" i="12"/>
  <c r="X113" i="12"/>
  <c r="X138" i="12"/>
  <c r="X267" i="12"/>
  <c r="X298" i="12"/>
  <c r="X440" i="12"/>
  <c r="X340" i="12"/>
  <c r="X408" i="12"/>
  <c r="X533" i="12"/>
  <c r="X662" i="12"/>
  <c r="X697" i="12"/>
  <c r="X824" i="12"/>
  <c r="X690" i="12"/>
  <c r="X999" i="12"/>
  <c r="X977" i="12"/>
  <c r="X208" i="12"/>
  <c r="X158" i="12"/>
  <c r="X141" i="12"/>
  <c r="X278" i="12"/>
  <c r="X304" i="12"/>
  <c r="X254" i="12"/>
  <c r="X441" i="12"/>
  <c r="X417" i="12"/>
  <c r="X561" i="12"/>
  <c r="X531" i="12"/>
  <c r="X710" i="12"/>
  <c r="X737" i="12"/>
  <c r="X794" i="12"/>
  <c r="X922" i="12"/>
  <c r="X742" i="12"/>
  <c r="X908" i="12"/>
  <c r="X1015" i="12"/>
  <c r="X199" i="12"/>
  <c r="X50" i="12"/>
  <c r="X58" i="12"/>
  <c r="X227" i="12"/>
  <c r="X419" i="12"/>
  <c r="X534" i="12"/>
  <c r="X563" i="12"/>
  <c r="X499" i="12"/>
  <c r="X673" i="12"/>
  <c r="X604" i="12"/>
  <c r="X877" i="12"/>
  <c r="X896" i="12"/>
  <c r="X910" i="12"/>
  <c r="X937" i="12"/>
  <c r="X1008" i="12"/>
  <c r="X11" i="12"/>
  <c r="X96" i="12"/>
  <c r="X140" i="12"/>
  <c r="X241" i="12"/>
  <c r="X432" i="12"/>
  <c r="X474" i="12"/>
  <c r="X342" i="12"/>
  <c r="X401" i="12"/>
  <c r="X271" i="12"/>
  <c r="X635" i="12"/>
  <c r="X597" i="12"/>
  <c r="X786" i="12"/>
  <c r="X719" i="12"/>
  <c r="X848" i="12"/>
  <c r="X792" i="12"/>
  <c r="X19" i="12"/>
  <c r="X64" i="12"/>
  <c r="X198" i="12"/>
  <c r="X380" i="12"/>
  <c r="X322" i="12"/>
  <c r="X456" i="12"/>
  <c r="X473" i="12"/>
  <c r="X512" i="12"/>
  <c r="X654" i="12"/>
  <c r="X466" i="12"/>
  <c r="X620" i="12"/>
  <c r="X694" i="12"/>
  <c r="X671" i="12"/>
  <c r="X934" i="12"/>
  <c r="X926" i="12"/>
  <c r="X126" i="12"/>
  <c r="X123" i="12"/>
  <c r="X120" i="12"/>
  <c r="X105" i="12"/>
  <c r="X231" i="12"/>
  <c r="X372" i="12"/>
  <c r="X232" i="12"/>
  <c r="X426" i="12"/>
  <c r="X445" i="12"/>
  <c r="X590" i="12"/>
  <c r="X738" i="12"/>
  <c r="X657" i="12"/>
  <c r="X832" i="12"/>
  <c r="X884" i="12"/>
  <c r="X947" i="12"/>
  <c r="X1003" i="12"/>
  <c r="X3" i="12"/>
  <c r="X89" i="12"/>
  <c r="X152" i="12"/>
  <c r="X174" i="12"/>
  <c r="X347" i="12"/>
  <c r="X318" i="12"/>
  <c r="X249" i="12"/>
  <c r="X335" i="12"/>
  <c r="X361" i="12"/>
  <c r="X363" i="12"/>
  <c r="X500" i="12"/>
  <c r="X503" i="12"/>
  <c r="X699" i="12"/>
  <c r="X753" i="12"/>
  <c r="X593" i="12"/>
  <c r="X802" i="12"/>
  <c r="X803" i="12"/>
  <c r="X845" i="12"/>
  <c r="X948" i="12"/>
  <c r="X37" i="12"/>
  <c r="X86" i="12"/>
  <c r="X103" i="12"/>
  <c r="X283" i="12"/>
  <c r="X355" i="12"/>
  <c r="X366" i="12"/>
  <c r="X409" i="12"/>
  <c r="X451" i="12"/>
  <c r="X443" i="12"/>
  <c r="X430" i="12"/>
  <c r="X514" i="12"/>
  <c r="X647" i="12"/>
  <c r="X750" i="12"/>
  <c r="X878" i="12"/>
  <c r="X731" i="12"/>
  <c r="X924" i="12"/>
  <c r="X749" i="12"/>
  <c r="X33" i="12"/>
  <c r="X118" i="12"/>
  <c r="X186" i="12"/>
  <c r="X147" i="12"/>
  <c r="X205" i="12"/>
  <c r="X177" i="12"/>
  <c r="X226" i="12"/>
  <c r="X287" i="12"/>
  <c r="X310" i="12"/>
  <c r="X529" i="12"/>
  <c r="X459" i="12"/>
  <c r="X610" i="12"/>
  <c r="X505" i="12"/>
  <c r="X689" i="12"/>
  <c r="X762" i="12"/>
  <c r="X692" i="12"/>
  <c r="X862" i="12"/>
  <c r="X897" i="12"/>
  <c r="X969" i="12"/>
  <c r="X728" i="12"/>
  <c r="X9" i="12"/>
  <c r="X203" i="12"/>
  <c r="X51" i="12"/>
  <c r="X76" i="12"/>
  <c r="X280" i="12"/>
  <c r="X189" i="12"/>
  <c r="X454" i="12"/>
  <c r="X437" i="12"/>
  <c r="X606" i="12"/>
  <c r="X569" i="12"/>
  <c r="X703" i="12"/>
  <c r="X789" i="12"/>
  <c r="X870" i="12"/>
  <c r="X780" i="12"/>
  <c r="X950" i="12"/>
  <c r="X1012" i="12"/>
  <c r="X121" i="12"/>
  <c r="X65" i="12"/>
  <c r="X260" i="12"/>
  <c r="X284" i="12"/>
  <c r="X225" i="12"/>
  <c r="X346" i="12"/>
  <c r="X458" i="12"/>
  <c r="X511" i="12"/>
  <c r="X546" i="12"/>
  <c r="X717" i="12"/>
  <c r="X660" i="12"/>
  <c r="X711" i="12"/>
  <c r="X773" i="12"/>
  <c r="X765" i="12"/>
  <c r="X883" i="12"/>
  <c r="X943" i="12"/>
  <c r="X973" i="12"/>
  <c r="X958" i="12"/>
  <c r="X35" i="12"/>
  <c r="X172" i="12"/>
  <c r="X46" i="12"/>
  <c r="X229" i="12"/>
  <c r="X263" i="12"/>
  <c r="X630" i="12"/>
  <c r="X713" i="12"/>
  <c r="X576" i="12"/>
  <c r="X778" i="12"/>
  <c r="X772" i="12"/>
  <c r="X834" i="12"/>
  <c r="X900" i="12"/>
  <c r="X1011" i="12"/>
  <c r="X1007" i="12"/>
  <c r="X85" i="12"/>
  <c r="X130" i="12"/>
  <c r="X312" i="12"/>
  <c r="X262" i="12"/>
  <c r="X336" i="12"/>
  <c r="X493" i="12"/>
  <c r="X397" i="12"/>
  <c r="X629" i="12"/>
  <c r="X682" i="12"/>
  <c r="X624" i="12"/>
  <c r="X836" i="12"/>
  <c r="X801" i="12"/>
  <c r="X945" i="12"/>
  <c r="X932" i="12"/>
  <c r="X996" i="12"/>
  <c r="X20" i="12"/>
  <c r="X153" i="12"/>
  <c r="X144" i="12"/>
  <c r="X27" i="12"/>
  <c r="X275" i="12"/>
  <c r="X219" i="12"/>
  <c r="X306" i="12"/>
  <c r="X379" i="12"/>
  <c r="X385" i="12"/>
  <c r="X554" i="12"/>
  <c r="X532" i="12"/>
  <c r="X614" i="12"/>
  <c r="X771" i="12"/>
  <c r="X833" i="12"/>
  <c r="X930" i="12"/>
  <c r="X971" i="12"/>
  <c r="X989" i="12"/>
  <c r="X1029" i="11"/>
  <c r="X1026" i="11"/>
  <c r="X1009" i="11"/>
  <c r="X1005" i="11"/>
  <c r="X1004" i="11"/>
  <c r="X952" i="11"/>
  <c r="X982" i="11"/>
  <c r="X985" i="11"/>
  <c r="X991" i="11"/>
  <c r="X790" i="11"/>
  <c r="X984" i="11"/>
  <c r="X983" i="11"/>
  <c r="X795" i="11"/>
  <c r="X909" i="11"/>
  <c r="X857" i="11"/>
  <c r="X936" i="11"/>
  <c r="X856" i="11"/>
  <c r="X742" i="11"/>
  <c r="X945" i="11"/>
  <c r="X792" i="11"/>
  <c r="X873" i="11"/>
  <c r="X803" i="11"/>
  <c r="X752" i="11"/>
  <c r="X866" i="11"/>
  <c r="X896" i="11"/>
  <c r="X820" i="11"/>
  <c r="X806" i="11"/>
  <c r="X906" i="11"/>
  <c r="X798" i="11"/>
  <c r="X871" i="11"/>
  <c r="X719" i="11"/>
  <c r="X758" i="11"/>
  <c r="X786" i="11"/>
  <c r="X852" i="11"/>
  <c r="X664" i="11"/>
  <c r="X700" i="11"/>
  <c r="X671" i="11"/>
  <c r="X808" i="11"/>
  <c r="X840" i="11"/>
  <c r="X737" i="11"/>
  <c r="X593" i="11"/>
  <c r="X761" i="11"/>
  <c r="X766" i="11"/>
  <c r="X736" i="11"/>
  <c r="X553" i="11"/>
  <c r="X636" i="11"/>
  <c r="X673" i="11"/>
  <c r="X709" i="11"/>
  <c r="X697" i="11"/>
  <c r="X734" i="11"/>
  <c r="X589" i="11"/>
  <c r="X710" i="11"/>
  <c r="X1022" i="11"/>
  <c r="X1017" i="11"/>
  <c r="X1028" i="11"/>
  <c r="X918" i="11"/>
  <c r="X1027" i="11"/>
  <c r="X926" i="11"/>
  <c r="X904" i="11"/>
  <c r="X1001" i="11"/>
  <c r="X974" i="11"/>
  <c r="X882" i="11"/>
  <c r="X912" i="11"/>
  <c r="X943" i="11"/>
  <c r="X940" i="11"/>
  <c r="X894" i="11"/>
  <c r="X897" i="11"/>
  <c r="X913" i="11"/>
  <c r="X818" i="11"/>
  <c r="X733" i="11"/>
  <c r="X804" i="11"/>
  <c r="X858" i="11"/>
  <c r="X800" i="11"/>
  <c r="X807" i="11"/>
  <c r="X890" i="11"/>
  <c r="X823" i="11"/>
  <c r="X811" i="11"/>
  <c r="X842" i="11"/>
  <c r="X684" i="11"/>
  <c r="X839" i="11"/>
  <c r="X739" i="11"/>
  <c r="X730" i="11"/>
  <c r="X814" i="11"/>
  <c r="X885" i="11"/>
  <c r="X747" i="11"/>
  <c r="X740" i="11"/>
  <c r="X809" i="11"/>
  <c r="X864" i="11"/>
  <c r="X778" i="11"/>
  <c r="X802" i="11"/>
  <c r="X762" i="11"/>
  <c r="X725" i="11"/>
  <c r="X669" i="11"/>
  <c r="X678" i="11"/>
  <c r="X634" i="11"/>
  <c r="X817" i="11"/>
  <c r="X545" i="11"/>
  <c r="X693" i="11"/>
  <c r="X755" i="11"/>
  <c r="X638" i="11"/>
  <c r="X997" i="11"/>
  <c r="X1019" i="11"/>
  <c r="X1013" i="11"/>
  <c r="X996" i="11"/>
  <c r="X1024" i="11"/>
  <c r="X987" i="11"/>
  <c r="X967" i="11"/>
  <c r="X942" i="11"/>
  <c r="X951" i="11"/>
  <c r="X938" i="11"/>
  <c r="X946" i="11"/>
  <c r="X927" i="11"/>
  <c r="X937" i="11"/>
  <c r="X828" i="11"/>
  <c r="X889" i="11"/>
  <c r="X883" i="11"/>
  <c r="X862" i="11"/>
  <c r="X911" i="11"/>
  <c r="X780" i="11"/>
  <c r="X854" i="11"/>
  <c r="X760" i="11"/>
  <c r="X877" i="11"/>
  <c r="X750" i="11"/>
  <c r="X690" i="11"/>
  <c r="X855" i="11"/>
  <c r="X863" i="11"/>
  <c r="X799" i="11"/>
  <c r="X604" i="11"/>
  <c r="X783" i="11"/>
  <c r="X775" i="11"/>
  <c r="X735" i="11"/>
  <c r="X872" i="11"/>
  <c r="X701" i="11"/>
  <c r="X708" i="11"/>
  <c r="X791" i="11"/>
  <c r="X833" i="11"/>
  <c r="X770" i="11"/>
  <c r="X771" i="11"/>
  <c r="X847" i="11"/>
  <c r="X651" i="11"/>
  <c r="X773" i="11"/>
  <c r="X542" i="11"/>
  <c r="X720" i="11"/>
  <c r="X653" i="11"/>
  <c r="X695" i="11"/>
  <c r="X682" i="11"/>
  <c r="X677" i="11"/>
  <c r="X666" i="11"/>
  <c r="X650" i="11"/>
  <c r="X466" i="11"/>
  <c r="X609" i="11"/>
  <c r="X520" i="11"/>
  <c r="X965" i="11"/>
  <c r="X995" i="11"/>
  <c r="X880" i="11"/>
  <c r="X728" i="11"/>
  <c r="X981" i="11"/>
  <c r="X986" i="11"/>
  <c r="X1015" i="11"/>
  <c r="X979" i="11"/>
  <c r="X999" i="11"/>
  <c r="X954" i="11"/>
  <c r="X869" i="11"/>
  <c r="X964" i="11"/>
  <c r="X917" i="11"/>
  <c r="X900" i="11"/>
  <c r="X963" i="11"/>
  <c r="X955" i="11"/>
  <c r="X941" i="11"/>
  <c r="X901" i="11"/>
  <c r="X902" i="11"/>
  <c r="X881" i="11"/>
  <c r="X923" i="11"/>
  <c r="X801" i="11"/>
  <c r="X874" i="11"/>
  <c r="X769" i="11"/>
  <c r="X879" i="11"/>
  <c r="X876" i="11"/>
  <c r="X905" i="11"/>
  <c r="X887" i="11"/>
  <c r="X859" i="11"/>
  <c r="X772" i="11"/>
  <c r="X844" i="11"/>
  <c r="X868" i="11"/>
  <c r="X789" i="11"/>
  <c r="X721" i="11"/>
  <c r="X703" i="11"/>
  <c r="X681" i="11"/>
  <c r="X853" i="11"/>
  <c r="X754" i="11"/>
  <c r="X891" i="11"/>
  <c r="X785" i="11"/>
  <c r="X829" i="11"/>
  <c r="X668" i="11"/>
  <c r="X787" i="11"/>
  <c r="X465" i="11"/>
  <c r="X744" i="11"/>
  <c r="X816" i="11"/>
  <c r="X861" i="11"/>
  <c r="X714" i="11"/>
  <c r="X676" i="11"/>
  <c r="X567" i="11"/>
  <c r="X699" i="11"/>
  <c r="X988" i="11"/>
  <c r="X1011" i="11"/>
  <c r="X1023" i="11"/>
  <c r="X953" i="11"/>
  <c r="X1012" i="11"/>
  <c r="X961" i="11"/>
  <c r="X989" i="11"/>
  <c r="X978" i="11"/>
  <c r="X893" i="11"/>
  <c r="X933" i="11"/>
  <c r="X975" i="11"/>
  <c r="X972" i="11"/>
  <c r="X920" i="11"/>
  <c r="X903" i="11"/>
  <c r="X843" i="11"/>
  <c r="X925" i="11"/>
  <c r="X914" i="11"/>
  <c r="X875" i="11"/>
  <c r="X746" i="11"/>
  <c r="X784" i="11"/>
  <c r="X704" i="11"/>
  <c r="X781" i="11"/>
  <c r="X832" i="11"/>
  <c r="X851" i="11"/>
  <c r="X774" i="11"/>
  <c r="X805" i="11"/>
  <c r="X657" i="11"/>
  <c r="X751" i="11"/>
  <c r="X692" i="11"/>
  <c r="X777" i="11"/>
  <c r="X663" i="11"/>
  <c r="X837" i="11"/>
  <c r="X694" i="11"/>
  <c r="X797" i="11"/>
  <c r="X729" i="11"/>
  <c r="X793" i="11"/>
  <c r="X764" i="11"/>
  <c r="X717" i="11"/>
  <c r="X586" i="11"/>
  <c r="X667" i="11"/>
  <c r="X659" i="11"/>
  <c r="X878" i="11"/>
  <c r="X573" i="11"/>
  <c r="X625" i="11"/>
  <c r="X1006" i="11"/>
  <c r="X1021" i="11"/>
  <c r="X895" i="11"/>
  <c r="X994" i="11"/>
  <c r="X992" i="11"/>
  <c r="X971" i="11"/>
  <c r="X932" i="11"/>
  <c r="X931" i="11"/>
  <c r="X865" i="11"/>
  <c r="X830" i="11"/>
  <c r="X731" i="11"/>
  <c r="X827" i="11"/>
  <c r="X841" i="11"/>
  <c r="X794" i="11"/>
  <c r="X815" i="11"/>
  <c r="X776" i="11"/>
  <c r="X655" i="11"/>
  <c r="X661" i="11"/>
  <c r="X819" i="11"/>
  <c r="X732" i="11"/>
  <c r="X644" i="11"/>
  <c r="X745" i="11"/>
  <c r="X675" i="11"/>
  <c r="X724" i="11"/>
  <c r="X641" i="11"/>
  <c r="X479" i="11"/>
  <c r="X592" i="11"/>
  <c r="X608" i="11"/>
  <c r="X503" i="11"/>
  <c r="X397" i="11"/>
  <c r="X507" i="11"/>
  <c r="X480" i="11"/>
  <c r="X512" i="11"/>
  <c r="X633" i="11"/>
  <c r="X411" i="11"/>
  <c r="X560" i="11"/>
  <c r="X396" i="11"/>
  <c r="X637" i="11"/>
  <c r="X434" i="11"/>
  <c r="X558" i="11"/>
  <c r="X417" i="11"/>
  <c r="X454" i="11"/>
  <c r="X431" i="11"/>
  <c r="X493" i="11"/>
  <c r="X326" i="11"/>
  <c r="X425" i="11"/>
  <c r="X322" i="11"/>
  <c r="X374" i="11"/>
  <c r="X234" i="11"/>
  <c r="X404" i="11"/>
  <c r="X333" i="11"/>
  <c r="X201" i="11"/>
  <c r="X338" i="11"/>
  <c r="X416" i="11"/>
  <c r="X535" i="11"/>
  <c r="X196" i="11"/>
  <c r="X449" i="11"/>
  <c r="X314" i="11"/>
  <c r="X496" i="11"/>
  <c r="X202" i="11"/>
  <c r="X334" i="11"/>
  <c r="X222" i="11"/>
  <c r="X325" i="11"/>
  <c r="X457" i="11"/>
  <c r="X1007" i="11"/>
  <c r="X1010" i="11"/>
  <c r="X1002" i="11"/>
  <c r="X973" i="11"/>
  <c r="X1018" i="11"/>
  <c r="X966" i="11"/>
  <c r="X977" i="11"/>
  <c r="X934" i="11"/>
  <c r="X929" i="11"/>
  <c r="X921" i="11"/>
  <c r="X867" i="11"/>
  <c r="X765" i="11"/>
  <c r="X768" i="11"/>
  <c r="X628" i="11"/>
  <c r="X715" i="11"/>
  <c r="X753" i="11"/>
  <c r="X718" i="11"/>
  <c r="X614" i="11"/>
  <c r="X674" i="11"/>
  <c r="X741" i="11"/>
  <c r="X759" i="11"/>
  <c r="X476" i="11"/>
  <c r="X654" i="11"/>
  <c r="X656" i="11"/>
  <c r="X621" i="11"/>
  <c r="X689" i="11"/>
  <c r="X522" i="11"/>
  <c r="X559" i="11"/>
  <c r="X518" i="11"/>
  <c r="X568" i="11"/>
  <c r="X505" i="11"/>
  <c r="X468" i="11"/>
  <c r="X578" i="11"/>
  <c r="X377" i="11"/>
  <c r="X500" i="11"/>
  <c r="X563" i="11"/>
  <c r="X515" i="11"/>
  <c r="X537" i="11"/>
  <c r="X544" i="11"/>
  <c r="X444" i="11"/>
  <c r="X408" i="11"/>
  <c r="X475" i="11"/>
  <c r="X414" i="11"/>
  <c r="X448" i="11"/>
  <c r="X362" i="11"/>
  <c r="X384" i="11"/>
  <c r="X324" i="11"/>
  <c r="X439" i="11"/>
  <c r="X528" i="11"/>
  <c r="X358" i="11"/>
  <c r="X287" i="11"/>
  <c r="X443" i="11"/>
  <c r="X245" i="11"/>
  <c r="X183" i="11"/>
  <c r="X228" i="11"/>
  <c r="X422" i="11"/>
  <c r="X366" i="11"/>
  <c r="X262" i="11"/>
  <c r="X1031" i="11"/>
  <c r="X998" i="11"/>
  <c r="X1014" i="11"/>
  <c r="X947" i="11"/>
  <c r="X928" i="11"/>
  <c r="X916" i="11"/>
  <c r="X915" i="11"/>
  <c r="X846" i="11"/>
  <c r="X838" i="11"/>
  <c r="X907" i="11"/>
  <c r="X910" i="11"/>
  <c r="X707" i="11"/>
  <c r="X726" i="11"/>
  <c r="X748" i="11"/>
  <c r="X626" i="11"/>
  <c r="X738" i="11"/>
  <c r="X712" i="11"/>
  <c r="X617" i="11"/>
  <c r="X698" i="11"/>
  <c r="X686" i="11"/>
  <c r="X620" i="11"/>
  <c r="X624" i="11"/>
  <c r="X436" i="11"/>
  <c r="X576" i="11"/>
  <c r="X643" i="11"/>
  <c r="X672" i="11"/>
  <c r="X627" i="11"/>
  <c r="X635" i="11"/>
  <c r="X575" i="11"/>
  <c r="X598" i="11"/>
  <c r="X484" i="11"/>
  <c r="X615" i="11"/>
  <c r="X511" i="11"/>
  <c r="X369" i="11"/>
  <c r="X587" i="11"/>
  <c r="X611" i="11"/>
  <c r="X482" i="11"/>
  <c r="X441" i="11"/>
  <c r="X510" i="11"/>
  <c r="X356" i="11"/>
  <c r="X437" i="11"/>
  <c r="X498" i="11"/>
  <c r="X349" i="11"/>
  <c r="X445" i="11"/>
  <c r="X488" i="11"/>
  <c r="X529" i="11"/>
  <c r="X376" i="11"/>
  <c r="X474" i="11"/>
  <c r="X398" i="11"/>
  <c r="X418" i="11"/>
  <c r="X261" i="11"/>
  <c r="X451" i="11"/>
  <c r="X244" i="11"/>
  <c r="X367" i="11"/>
  <c r="X382" i="11"/>
  <c r="X409" i="11"/>
  <c r="X540" i="11"/>
  <c r="X265" i="11"/>
  <c r="X310" i="11"/>
  <c r="X460" i="11"/>
  <c r="X232" i="11"/>
  <c r="X361" i="11"/>
  <c r="X263" i="11"/>
  <c r="X311" i="11"/>
  <c r="X1003" i="11"/>
  <c r="X749" i="11"/>
  <c r="X980" i="11"/>
  <c r="X1016" i="11"/>
  <c r="X944" i="11"/>
  <c r="X957" i="11"/>
  <c r="X848" i="11"/>
  <c r="X892" i="11"/>
  <c r="X886" i="11"/>
  <c r="X962" i="11"/>
  <c r="X743" i="11"/>
  <c r="X763" i="11"/>
  <c r="X822" i="11"/>
  <c r="X687" i="11"/>
  <c r="X584" i="11"/>
  <c r="X688" i="11"/>
  <c r="X556" i="11"/>
  <c r="X665" i="11"/>
  <c r="X597" i="11"/>
  <c r="X716" i="11"/>
  <c r="X622" i="11"/>
  <c r="X527" i="11"/>
  <c r="X467" i="11"/>
  <c r="X514" i="11"/>
  <c r="X526" i="11"/>
  <c r="X579" i="11"/>
  <c r="X271" i="11"/>
  <c r="X492" i="11"/>
  <c r="X534" i="11"/>
  <c r="X554" i="11"/>
  <c r="X583" i="11"/>
  <c r="X458" i="11"/>
  <c r="X472" i="11"/>
  <c r="X571" i="11"/>
  <c r="X365" i="11"/>
  <c r="X485" i="11"/>
  <c r="X428" i="11"/>
  <c r="X452" i="11"/>
  <c r="X494" i="11"/>
  <c r="X373" i="11"/>
  <c r="X429" i="11"/>
  <c r="X388" i="11"/>
  <c r="X478" i="11"/>
  <c r="X337" i="11"/>
  <c r="X491" i="11"/>
  <c r="X340" i="11"/>
  <c r="X227" i="11"/>
  <c r="X459" i="11"/>
  <c r="X346" i="11"/>
  <c r="X353" i="11"/>
  <c r="X516" i="11"/>
  <c r="X450" i="11"/>
  <c r="X309" i="11"/>
  <c r="X506" i="11"/>
  <c r="X456" i="11"/>
  <c r="X286" i="11"/>
  <c r="X290" i="11"/>
  <c r="X329" i="11"/>
  <c r="X211" i="11"/>
  <c r="X1025" i="11"/>
  <c r="X1020" i="11"/>
  <c r="X1000" i="11"/>
  <c r="X939" i="11"/>
  <c r="X924" i="11"/>
  <c r="X810" i="11"/>
  <c r="X825" i="11"/>
  <c r="X860" i="11"/>
  <c r="X922" i="11"/>
  <c r="X812" i="11"/>
  <c r="X788" i="11"/>
  <c r="X757" i="11"/>
  <c r="X713" i="11"/>
  <c r="X658" i="11"/>
  <c r="X639" i="11"/>
  <c r="X706" i="11"/>
  <c r="X683" i="11"/>
  <c r="X680" i="11"/>
  <c r="X536" i="11"/>
  <c r="X555" i="11"/>
  <c r="X539" i="11"/>
  <c r="X582" i="11"/>
  <c r="X631" i="11"/>
  <c r="X550" i="11"/>
  <c r="X499" i="11"/>
  <c r="X538" i="11"/>
  <c r="X524" i="11"/>
  <c r="X612" i="11"/>
  <c r="X546" i="11"/>
  <c r="X481" i="11"/>
  <c r="X461" i="11"/>
  <c r="X508" i="11"/>
  <c r="X629" i="11"/>
  <c r="X613" i="11"/>
  <c r="X371" i="11"/>
  <c r="X402" i="11"/>
  <c r="X525" i="11"/>
  <c r="X581" i="11"/>
  <c r="X549" i="11"/>
  <c r="X562" i="11"/>
  <c r="X495" i="11"/>
  <c r="X469" i="11"/>
  <c r="X464" i="11"/>
  <c r="X497" i="11"/>
  <c r="X552" i="11"/>
  <c r="X410" i="11"/>
  <c r="X360" i="11"/>
  <c r="X354" i="11"/>
  <c r="X412" i="11"/>
  <c r="X435" i="11"/>
  <c r="X420" i="11"/>
  <c r="X395" i="11"/>
  <c r="X342" i="11"/>
  <c r="X225" i="11"/>
  <c r="X387" i="11"/>
  <c r="X483" i="11"/>
  <c r="X351" i="11"/>
  <c r="X470" i="11"/>
  <c r="X127" i="11"/>
  <c r="X370" i="11"/>
  <c r="X297" i="11"/>
  <c r="X327" i="11"/>
  <c r="X214" i="11"/>
  <c r="X279" i="11"/>
  <c r="X177" i="11"/>
  <c r="X285" i="11"/>
  <c r="X328" i="11"/>
  <c r="X302" i="11"/>
  <c r="X236" i="11"/>
  <c r="X7" i="11"/>
  <c r="X10" i="11"/>
  <c r="X60" i="11"/>
  <c r="X125" i="11"/>
  <c r="X23" i="11"/>
  <c r="X62" i="11"/>
  <c r="X73" i="11"/>
  <c r="X147" i="11"/>
  <c r="X112" i="11"/>
  <c r="X55" i="11"/>
  <c r="X116" i="11"/>
  <c r="X192" i="11"/>
  <c r="X240" i="11"/>
  <c r="X137" i="11"/>
  <c r="X164" i="11"/>
  <c r="X160" i="11"/>
  <c r="X105" i="11"/>
  <c r="X168" i="11"/>
  <c r="X256" i="11"/>
  <c r="X157" i="11"/>
  <c r="X163" i="11"/>
  <c r="X216" i="11"/>
  <c r="X140" i="11"/>
  <c r="X199" i="11"/>
  <c r="X190" i="11"/>
  <c r="X231" i="11"/>
  <c r="X145" i="11"/>
  <c r="X206" i="11"/>
  <c r="X293" i="11"/>
  <c r="X442" i="11"/>
  <c r="X308" i="11"/>
  <c r="X355" i="11"/>
  <c r="X345" i="11"/>
  <c r="X306" i="11"/>
  <c r="X440" i="11"/>
  <c r="X350" i="11"/>
  <c r="X419" i="11"/>
  <c r="X432" i="11"/>
  <c r="X379" i="11"/>
  <c r="X477" i="11"/>
  <c r="X509" i="11"/>
  <c r="X453" i="11"/>
  <c r="X489" i="11"/>
  <c r="X551" i="11"/>
  <c r="X547" i="11"/>
  <c r="X618" i="11"/>
  <c r="X670" i="11"/>
  <c r="X569" i="11"/>
  <c r="X599" i="11"/>
  <c r="X577" i="11"/>
  <c r="X756" i="11"/>
  <c r="X702" i="11"/>
  <c r="X570" i="11"/>
  <c r="X899" i="11"/>
  <c r="X821" i="11"/>
  <c r="X990" i="11"/>
  <c r="X4" i="11"/>
  <c r="X17" i="11"/>
  <c r="X58" i="11"/>
  <c r="X11" i="11"/>
  <c r="X84" i="11"/>
  <c r="X146" i="11"/>
  <c r="X51" i="11"/>
  <c r="X14" i="11"/>
  <c r="X63" i="11"/>
  <c r="X80" i="11"/>
  <c r="X38" i="11"/>
  <c r="X6" i="11"/>
  <c r="X82" i="11"/>
  <c r="X47" i="11"/>
  <c r="X170" i="11"/>
  <c r="X165" i="11"/>
  <c r="X135" i="11"/>
  <c r="X78" i="11"/>
  <c r="X96" i="11"/>
  <c r="X215" i="11"/>
  <c r="X138" i="11"/>
  <c r="X237" i="11"/>
  <c r="X158" i="11"/>
  <c r="X178" i="11"/>
  <c r="X191" i="11"/>
  <c r="X136" i="11"/>
  <c r="X193" i="11"/>
  <c r="X223" i="11"/>
  <c r="X320" i="11"/>
  <c r="X277" i="11"/>
  <c r="X282" i="11"/>
  <c r="X278" i="11"/>
  <c r="X332" i="11"/>
  <c r="X210" i="11"/>
  <c r="X284" i="11"/>
  <c r="X299" i="11"/>
  <c r="X330" i="11"/>
  <c r="X541" i="11"/>
  <c r="X258" i="11"/>
  <c r="X318" i="11"/>
  <c r="X375" i="11"/>
  <c r="X490" i="11"/>
  <c r="X471" i="11"/>
  <c r="X386" i="11"/>
  <c r="X519" i="11"/>
  <c r="X646" i="11"/>
  <c r="X696" i="11"/>
  <c r="X501" i="11"/>
  <c r="X616" i="11"/>
  <c r="X705" i="11"/>
  <c r="X782" i="11"/>
  <c r="X679" i="11"/>
  <c r="X727" i="11"/>
  <c r="X642" i="11"/>
  <c r="X834" i="11"/>
  <c r="X835" i="11"/>
  <c r="X970" i="11"/>
  <c r="X1008" i="11"/>
  <c r="X131" i="11"/>
  <c r="X26" i="11"/>
  <c r="X61" i="11"/>
  <c r="X18" i="11"/>
  <c r="X126" i="11"/>
  <c r="X67" i="11"/>
  <c r="X35" i="11"/>
  <c r="X69" i="11"/>
  <c r="X42" i="11"/>
  <c r="X93" i="11"/>
  <c r="X5" i="11"/>
  <c r="X50" i="11"/>
  <c r="X121" i="11"/>
  <c r="X95" i="11"/>
  <c r="X169" i="11"/>
  <c r="X161" i="11"/>
  <c r="X123" i="11"/>
  <c r="X151" i="11"/>
  <c r="X166" i="11"/>
  <c r="X115" i="11"/>
  <c r="X195" i="11"/>
  <c r="X173" i="11"/>
  <c r="X213" i="11"/>
  <c r="X159" i="11"/>
  <c r="X294" i="11"/>
  <c r="X129" i="11"/>
  <c r="X291" i="11"/>
  <c r="X187" i="11"/>
  <c r="X197" i="11"/>
  <c r="X212" i="11"/>
  <c r="X230" i="11"/>
  <c r="X305" i="11"/>
  <c r="X316" i="11"/>
  <c r="X380" i="11"/>
  <c r="X259" i="11"/>
  <c r="X249" i="11"/>
  <c r="X295" i="11"/>
  <c r="X378" i="11"/>
  <c r="X300" i="11"/>
  <c r="X406" i="11"/>
  <c r="X421" i="11"/>
  <c r="X430" i="11"/>
  <c r="X463" i="11"/>
  <c r="X394" i="11"/>
  <c r="X610" i="11"/>
  <c r="X423" i="11"/>
  <c r="X603" i="11"/>
  <c r="X574" i="11"/>
  <c r="X640" i="11"/>
  <c r="X619" i="11"/>
  <c r="X691" i="11"/>
  <c r="X722" i="11"/>
  <c r="X779" i="11"/>
  <c r="X935" i="11"/>
  <c r="X870" i="11"/>
  <c r="X888" i="11"/>
  <c r="X993" i="11"/>
  <c r="X959" i="11"/>
  <c r="X19" i="11"/>
  <c r="X71" i="11"/>
  <c r="X113" i="11"/>
  <c r="X46" i="11"/>
  <c r="X41" i="11"/>
  <c r="X180" i="11"/>
  <c r="X76" i="11"/>
  <c r="X22" i="11"/>
  <c r="X70" i="11"/>
  <c r="X8" i="11"/>
  <c r="X99" i="11"/>
  <c r="X12" i="11"/>
  <c r="X56" i="11"/>
  <c r="X57" i="11"/>
  <c r="X90" i="11"/>
  <c r="X94" i="11"/>
  <c r="X124" i="11"/>
  <c r="X104" i="11"/>
  <c r="X179" i="11"/>
  <c r="X296" i="11"/>
  <c r="X144" i="11"/>
  <c r="X298" i="11"/>
  <c r="X226" i="11"/>
  <c r="X204" i="11"/>
  <c r="X174" i="11"/>
  <c r="X153" i="11"/>
  <c r="X267" i="11"/>
  <c r="X247" i="11"/>
  <c r="X269" i="11"/>
  <c r="X313" i="11"/>
  <c r="X257" i="11"/>
  <c r="X242" i="11"/>
  <c r="X266" i="11"/>
  <c r="X339" i="11"/>
  <c r="X321" i="11"/>
  <c r="X400" i="11"/>
  <c r="X289" i="11"/>
  <c r="X401" i="11"/>
  <c r="X517" i="11"/>
  <c r="X426" i="11"/>
  <c r="X561" i="11"/>
  <c r="X548" i="11"/>
  <c r="X600" i="11"/>
  <c r="X521" i="11"/>
  <c r="X591" i="11"/>
  <c r="X530" i="11"/>
  <c r="X623" i="11"/>
  <c r="X632" i="11"/>
  <c r="X796" i="11"/>
  <c r="X831" i="11"/>
  <c r="X919" i="11"/>
  <c r="X956" i="11"/>
  <c r="X969" i="11"/>
  <c r="X2" i="11"/>
  <c r="X21" i="11"/>
  <c r="X37" i="11"/>
  <c r="X54" i="11"/>
  <c r="X3" i="11"/>
  <c r="X64" i="11"/>
  <c r="X118" i="11"/>
  <c r="X29" i="11"/>
  <c r="X9" i="11"/>
  <c r="X103" i="11"/>
  <c r="X36" i="11"/>
  <c r="X74" i="11"/>
  <c r="X208" i="11"/>
  <c r="X181" i="11"/>
  <c r="X152" i="11"/>
  <c r="X114" i="11"/>
  <c r="X91" i="11"/>
  <c r="X280" i="11"/>
  <c r="X203" i="11"/>
  <c r="X283" i="11"/>
  <c r="X238" i="11"/>
  <c r="X141" i="11"/>
  <c r="X319" i="11"/>
  <c r="X218" i="11"/>
  <c r="X117" i="11"/>
  <c r="X252" i="11"/>
  <c r="X246" i="11"/>
  <c r="X275" i="11"/>
  <c r="X347" i="11"/>
  <c r="X304" i="11"/>
  <c r="X307" i="11"/>
  <c r="X372" i="11"/>
  <c r="X341" i="11"/>
  <c r="X343" i="11"/>
  <c r="X344" i="11"/>
  <c r="X268" i="11"/>
  <c r="X399" i="11"/>
  <c r="X254" i="11"/>
  <c r="X455" i="11"/>
  <c r="X335" i="11"/>
  <c r="X596" i="11"/>
  <c r="X486" i="11"/>
  <c r="X594" i="11"/>
  <c r="X590" i="11"/>
  <c r="X447" i="11"/>
  <c r="X502" i="11"/>
  <c r="X572" i="11"/>
  <c r="X580" i="11"/>
  <c r="X645" i="11"/>
  <c r="X723" i="11"/>
  <c r="X660" i="11"/>
  <c r="X813" i="11"/>
  <c r="X566" i="11"/>
  <c r="X898" i="11"/>
  <c r="X826" i="11"/>
  <c r="X845" i="11"/>
  <c r="X958" i="11"/>
  <c r="X1030" i="11"/>
  <c r="X53" i="11"/>
  <c r="X33" i="11"/>
  <c r="X45" i="11"/>
  <c r="X40" i="11"/>
  <c r="X68" i="11"/>
  <c r="X171" i="11"/>
  <c r="X31" i="11"/>
  <c r="X52" i="11"/>
  <c r="X85" i="11"/>
  <c r="X15" i="11"/>
  <c r="X48" i="11"/>
  <c r="X111" i="11"/>
  <c r="X65" i="11"/>
  <c r="X86" i="11"/>
  <c r="X72" i="11"/>
  <c r="X200" i="11"/>
  <c r="X108" i="11"/>
  <c r="X186" i="11"/>
  <c r="X154" i="11"/>
  <c r="X107" i="11"/>
  <c r="X130" i="11"/>
  <c r="X172" i="11"/>
  <c r="X255" i="11"/>
  <c r="X312" i="11"/>
  <c r="X184" i="11"/>
  <c r="X175" i="11"/>
  <c r="X176" i="11"/>
  <c r="X217" i="11"/>
  <c r="X97" i="11"/>
  <c r="X220" i="11"/>
  <c r="X281" i="11"/>
  <c r="X248" i="11"/>
  <c r="X292" i="11"/>
  <c r="X462" i="11"/>
  <c r="X243" i="11"/>
  <c r="X364" i="11"/>
  <c r="X427" i="11"/>
  <c r="X272" i="11"/>
  <c r="X513" i="11"/>
  <c r="X331" i="11"/>
  <c r="X438" i="11"/>
  <c r="X403" i="11"/>
  <c r="X389" i="11"/>
  <c r="X588" i="11"/>
  <c r="X446" i="11"/>
  <c r="X504" i="11"/>
  <c r="X532" i="11"/>
  <c r="X543" i="11"/>
  <c r="X605" i="11"/>
  <c r="X647" i="11"/>
  <c r="X849" i="11"/>
  <c r="X648" i="11"/>
  <c r="X836" i="11"/>
  <c r="X930" i="11"/>
  <c r="X960" i="11"/>
  <c r="X949" i="11"/>
  <c r="X75" i="11"/>
  <c r="X92" i="11"/>
  <c r="X59" i="11"/>
  <c r="X66" i="11"/>
  <c r="X77" i="11"/>
  <c r="X32" i="11"/>
  <c r="X88" i="11"/>
  <c r="X16" i="11"/>
  <c r="X81" i="11"/>
  <c r="X24" i="11"/>
  <c r="X119" i="11"/>
  <c r="X43" i="11"/>
  <c r="X83" i="11"/>
  <c r="X39" i="11"/>
  <c r="X100" i="11"/>
  <c r="X134" i="11"/>
  <c r="X139" i="11"/>
  <c r="X109" i="11"/>
  <c r="X167" i="11"/>
  <c r="X133" i="11"/>
  <c r="X106" i="11"/>
  <c r="X148" i="11"/>
  <c r="X189" i="11"/>
  <c r="X229" i="11"/>
  <c r="X101" i="11"/>
  <c r="X219" i="11"/>
  <c r="X241" i="11"/>
  <c r="X207" i="11"/>
  <c r="X233" i="11"/>
  <c r="X274" i="11"/>
  <c r="X205" i="11"/>
  <c r="X143" i="11"/>
  <c r="X276" i="11"/>
  <c r="X198" i="11"/>
  <c r="X315" i="11"/>
  <c r="X391" i="11"/>
  <c r="X301" i="11"/>
  <c r="X390" i="11"/>
  <c r="X336" i="11"/>
  <c r="X357" i="11"/>
  <c r="X368" i="11"/>
  <c r="X303" i="11"/>
  <c r="X288" i="11"/>
  <c r="X383" i="11"/>
  <c r="X250" i="11"/>
  <c r="X359" i="11"/>
  <c r="X363" i="11"/>
  <c r="X487" i="11"/>
  <c r="X557" i="11"/>
  <c r="X407" i="11"/>
  <c r="X601" i="11"/>
  <c r="X385" i="11"/>
  <c r="X606" i="11"/>
  <c r="X602" i="11"/>
  <c r="X533" i="11"/>
  <c r="X564" i="11"/>
  <c r="X685" i="11"/>
  <c r="X711" i="11"/>
  <c r="X607" i="11"/>
  <c r="X824" i="11"/>
  <c r="X767" i="11"/>
  <c r="X884" i="11"/>
  <c r="X950" i="11"/>
  <c r="X948" i="11"/>
  <c r="X49" i="11"/>
  <c r="X44" i="11"/>
  <c r="X652" i="11"/>
  <c r="X128" i="11"/>
  <c r="X317" i="11"/>
  <c r="X239" i="11"/>
  <c r="X142" i="11"/>
  <c r="AV7" i="6"/>
  <c r="AV9" i="6"/>
  <c r="AV5" i="6"/>
  <c r="AV47" i="6"/>
  <c r="AV24" i="6"/>
  <c r="AV85" i="6"/>
  <c r="AV51" i="6"/>
  <c r="AV147" i="6"/>
  <c r="AV107" i="6"/>
  <c r="AV124" i="6"/>
  <c r="AV88" i="6"/>
  <c r="AV108" i="6"/>
  <c r="AV36" i="6"/>
  <c r="AV79" i="6"/>
  <c r="AV389" i="6"/>
  <c r="AV200" i="6"/>
  <c r="AV335" i="6"/>
  <c r="AV282" i="6"/>
  <c r="AV1205" i="6"/>
  <c r="AV520" i="6"/>
  <c r="AV186" i="6"/>
  <c r="AV648" i="6"/>
  <c r="AV485" i="6"/>
  <c r="AV102" i="6"/>
  <c r="AV269" i="6"/>
  <c r="AV232" i="6"/>
  <c r="AV421" i="6"/>
  <c r="AV562" i="6"/>
  <c r="AV604" i="6"/>
  <c r="AV289" i="6"/>
  <c r="AV926" i="6"/>
  <c r="AV366" i="6"/>
  <c r="AV156" i="6"/>
  <c r="AV189" i="6"/>
  <c r="AV1063" i="6"/>
  <c r="AV651" i="6"/>
  <c r="AV3" i="6"/>
  <c r="AV42" i="6"/>
  <c r="AV19" i="6"/>
  <c r="AV43" i="6"/>
  <c r="AV247" i="6"/>
  <c r="AV75" i="6"/>
  <c r="AV416" i="6"/>
  <c r="AV198" i="6"/>
  <c r="AV76" i="6"/>
  <c r="AV28" i="6"/>
  <c r="AV52" i="6"/>
  <c r="AV109" i="6"/>
  <c r="AV449" i="6"/>
  <c r="AV267" i="6"/>
  <c r="AV12" i="6"/>
  <c r="AV100" i="6"/>
  <c r="AV89" i="6"/>
  <c r="AV101" i="6"/>
  <c r="AV701" i="6"/>
  <c r="AV363" i="6"/>
  <c r="AV151" i="6"/>
  <c r="AV649" i="6"/>
  <c r="AV152" i="6"/>
  <c r="AV364" i="6"/>
  <c r="AV230" i="6"/>
  <c r="AV704" i="6"/>
  <c r="AV422" i="6"/>
  <c r="AV135" i="6"/>
  <c r="AV270" i="6"/>
  <c r="AV188" i="6"/>
  <c r="AV453" i="6"/>
  <c r="AV606" i="6"/>
  <c r="AV367" i="6"/>
  <c r="AV214" i="6"/>
  <c r="AV167" i="6"/>
  <c r="AV26" i="6"/>
  <c r="AV74" i="6"/>
  <c r="AV17" i="6"/>
  <c r="AV44" i="6"/>
  <c r="AV63" i="6"/>
  <c r="AV69" i="6"/>
  <c r="AV65" i="6"/>
  <c r="AV923" i="6"/>
  <c r="AV361" i="6"/>
  <c r="AV22" i="6"/>
  <c r="AV59" i="6"/>
  <c r="AV95" i="6"/>
  <c r="AV80" i="6"/>
  <c r="AV131" i="6"/>
  <c r="AV30" i="6"/>
  <c r="AV126" i="6"/>
  <c r="AV39" i="6"/>
  <c r="AV134" i="6"/>
  <c r="AV60" i="6"/>
  <c r="AV55" i="6"/>
  <c r="AV703" i="6"/>
  <c r="AV249" i="6"/>
  <c r="AV229" i="6"/>
  <c r="AV231" i="6"/>
  <c r="AV40" i="6"/>
  <c r="AV90" i="6"/>
  <c r="AV250" i="6"/>
  <c r="AV72" i="6"/>
  <c r="AV271" i="6"/>
  <c r="AV233" i="6"/>
  <c r="AV391" i="6"/>
  <c r="AV104" i="6"/>
  <c r="AV522" i="6"/>
  <c r="AV215" i="6"/>
  <c r="AV863" i="6"/>
  <c r="AV424" i="6"/>
  <c r="AV15" i="6"/>
  <c r="AV27" i="6"/>
  <c r="AV11" i="6"/>
  <c r="AV50" i="6"/>
  <c r="AV48" i="6"/>
  <c r="AV25" i="6"/>
  <c r="AV183" i="6"/>
  <c r="AV122" i="6"/>
  <c r="AV87" i="6"/>
  <c r="AV29" i="6"/>
  <c r="AV184" i="6"/>
  <c r="AV71" i="6"/>
  <c r="AV174" i="6"/>
  <c r="AV519" i="6"/>
  <c r="AV38" i="6"/>
  <c r="AV148" i="6"/>
  <c r="AV185" i="6"/>
  <c r="AV647" i="6"/>
  <c r="AV211" i="6"/>
  <c r="AV67" i="6"/>
  <c r="AV110" i="6"/>
  <c r="AV46" i="6"/>
  <c r="AV177" i="6"/>
  <c r="AV202" i="6"/>
  <c r="AV420" i="6"/>
  <c r="AV338" i="6"/>
  <c r="AV165" i="6"/>
  <c r="AV251" i="6"/>
  <c r="AV203" i="6"/>
  <c r="AV213" i="6"/>
  <c r="AV56" i="6"/>
  <c r="AV252" i="6"/>
  <c r="AV235" i="6"/>
  <c r="AV799" i="6"/>
  <c r="AV6" i="6"/>
  <c r="AV31" i="6"/>
  <c r="AV34" i="6"/>
  <c r="AV57" i="6"/>
  <c r="AV99" i="6"/>
  <c r="AV64" i="6"/>
  <c r="AV266" i="6"/>
  <c r="AV86" i="6"/>
  <c r="AV77" i="6"/>
  <c r="AV21" i="6"/>
  <c r="AV172" i="6"/>
  <c r="AV94" i="6"/>
  <c r="AV37" i="6"/>
  <c r="AV96" i="6"/>
  <c r="AV132" i="6"/>
  <c r="AV133" i="6"/>
  <c r="AV227" i="6"/>
  <c r="AV81" i="6"/>
  <c r="AV201" i="6"/>
  <c r="AV284" i="6"/>
  <c r="AV285" i="6"/>
  <c r="AV418" i="6"/>
  <c r="AV228" i="6"/>
  <c r="AV419" i="6"/>
  <c r="AV287" i="6"/>
  <c r="AV309" i="6"/>
  <c r="AV166" i="6"/>
  <c r="AV452" i="6"/>
  <c r="AV650" i="6"/>
  <c r="AV103" i="6"/>
  <c r="AV290" i="6"/>
  <c r="AV204" i="6"/>
  <c r="AV83" i="6"/>
  <c r="AV236" i="6"/>
  <c r="AV136" i="6"/>
  <c r="AV2" i="6"/>
  <c r="AV13" i="6"/>
  <c r="AV32" i="6"/>
  <c r="AV18" i="6"/>
  <c r="AV91" i="6"/>
  <c r="AV20" i="6"/>
  <c r="AV120" i="6"/>
  <c r="AV121" i="6"/>
  <c r="AV646" i="6"/>
  <c r="AV78" i="6"/>
  <c r="AV223" i="6"/>
  <c r="AV35" i="6"/>
  <c r="AV417" i="6"/>
  <c r="AV450" i="6"/>
  <c r="AV225" i="6"/>
  <c r="AV226" i="6"/>
  <c r="AV281" i="6"/>
  <c r="AV150" i="6"/>
  <c r="AV307" i="6"/>
  <c r="AV61" i="6"/>
  <c r="AV702" i="6"/>
  <c r="AV286" i="6"/>
  <c r="AV153" i="6"/>
  <c r="AV925" i="6"/>
  <c r="AV187" i="6"/>
  <c r="AV288" i="6"/>
  <c r="AV451" i="6"/>
  <c r="AV423" i="6"/>
  <c r="AV862" i="6"/>
  <c r="AV155" i="6"/>
  <c r="AV340" i="6"/>
  <c r="AV97" i="6"/>
  <c r="AV368" i="6"/>
  <c r="AV128" i="6"/>
  <c r="AV369" i="6"/>
  <c r="AV119" i="6"/>
  <c r="AV66" i="6"/>
  <c r="AV163" i="6"/>
  <c r="AV306" i="6"/>
  <c r="AV127" i="6"/>
  <c r="AV390" i="6"/>
  <c r="AV68" i="6"/>
  <c r="AV605" i="6"/>
  <c r="AV1265" i="6"/>
  <c r="AV371" i="6"/>
  <c r="AV310" i="6"/>
  <c r="AV523" i="6"/>
  <c r="AV928" i="6"/>
  <c r="AV1129" i="6"/>
  <c r="AV566" i="6"/>
  <c r="AV429" i="6"/>
  <c r="AV430" i="6"/>
  <c r="AV254" i="6"/>
  <c r="AV994" i="6"/>
  <c r="AV1067" i="6"/>
  <c r="AV570" i="6"/>
  <c r="AV315" i="6"/>
  <c r="AV316" i="6"/>
  <c r="AV397" i="6"/>
  <c r="AV49" i="6"/>
  <c r="AV92" i="6"/>
  <c r="AV125" i="6"/>
  <c r="AV54" i="6"/>
  <c r="AV861" i="6"/>
  <c r="AV1264" i="6"/>
  <c r="AV339" i="6"/>
  <c r="AV607" i="6"/>
  <c r="AV1266" i="6"/>
  <c r="AV190" i="6"/>
  <c r="AV84" i="6"/>
  <c r="AV393" i="6"/>
  <c r="AV114" i="6"/>
  <c r="AV426" i="6"/>
  <c r="AV652" i="6"/>
  <c r="AV609" i="6"/>
  <c r="AV527" i="6"/>
  <c r="AV488" i="6"/>
  <c r="AV653" i="6"/>
  <c r="AV105" i="6"/>
  <c r="AV342" i="6"/>
  <c r="AV1355" i="6"/>
  <c r="AV455" i="6"/>
  <c r="AV571" i="6"/>
  <c r="AV657" i="6"/>
  <c r="AV706" i="6"/>
  <c r="AV1133" i="6"/>
  <c r="AV868" i="6"/>
  <c r="AV458" i="6"/>
  <c r="AV532" i="6"/>
  <c r="AV870" i="6"/>
  <c r="AV660" i="6"/>
  <c r="AV242" i="6"/>
  <c r="AV348" i="6"/>
  <c r="AV804" i="6"/>
  <c r="AV129" i="6"/>
  <c r="AV873" i="6"/>
  <c r="AV459" i="6"/>
  <c r="AV1207" i="6"/>
  <c r="AV1272" i="6"/>
  <c r="AV808" i="6"/>
  <c r="AV1273" i="6"/>
  <c r="AV998" i="6"/>
  <c r="AV669" i="6"/>
  <c r="AV937" i="6"/>
  <c r="AV353" i="6"/>
  <c r="AV1000" i="6"/>
  <c r="AV1135" i="6"/>
  <c r="AV1210" i="6"/>
  <c r="AV755" i="6"/>
  <c r="AV812" i="6"/>
  <c r="AV1003" i="6"/>
  <c r="AV719" i="6"/>
  <c r="AV1005" i="6"/>
  <c r="AV618" i="6"/>
  <c r="AV539" i="6"/>
  <c r="AV761" i="6"/>
  <c r="AV1356" i="6"/>
  <c r="AV279" i="6"/>
  <c r="AV620" i="6"/>
  <c r="AV723" i="6"/>
  <c r="AV1214" i="6"/>
  <c r="AV1280" i="6"/>
  <c r="AV442" i="6"/>
  <c r="AV1281" i="6"/>
  <c r="AV882" i="6"/>
  <c r="AV884" i="6"/>
  <c r="AV763" i="6"/>
  <c r="AV886" i="6"/>
  <c r="AV1359" i="6"/>
  <c r="AV1139" i="6"/>
  <c r="AV681" i="6"/>
  <c r="AV384" i="6"/>
  <c r="AV1216" i="6"/>
  <c r="AV825" i="6"/>
  <c r="AV889" i="6"/>
  <c r="AV506" i="6"/>
  <c r="AV387" i="6"/>
  <c r="AV1017" i="6"/>
  <c r="AV1219" i="6"/>
  <c r="AV508" i="6"/>
  <c r="AV550" i="6"/>
  <c r="AV1019" i="6"/>
  <c r="AV513" i="6"/>
  <c r="AV948" i="6"/>
  <c r="AV769" i="6"/>
  <c r="AV1288" i="6"/>
  <c r="AV951" i="6"/>
  <c r="AV130" i="6"/>
  <c r="AV140" i="6"/>
  <c r="AV173" i="6"/>
  <c r="AV268" i="6"/>
  <c r="AV283" i="6"/>
  <c r="AV111" i="6"/>
  <c r="AV486" i="6"/>
  <c r="AV563" i="6"/>
  <c r="AV1064" i="6"/>
  <c r="AV425" i="6"/>
  <c r="AV392" i="6"/>
  <c r="AV394" i="6"/>
  <c r="AV745" i="6"/>
  <c r="AV565" i="6"/>
  <c r="AV395" i="6"/>
  <c r="AV866" i="6"/>
  <c r="AV115" i="6"/>
  <c r="AV489" i="6"/>
  <c r="AV654" i="6"/>
  <c r="AV432" i="6"/>
  <c r="AV343" i="6"/>
  <c r="AV1069" i="6"/>
  <c r="AV528" i="6"/>
  <c r="AV344" i="6"/>
  <c r="AV273" i="6"/>
  <c r="AV256" i="6"/>
  <c r="AV707" i="6"/>
  <c r="AV161" i="6"/>
  <c r="AV241" i="6"/>
  <c r="AV295" i="6"/>
  <c r="AV436" i="6"/>
  <c r="AV377" i="6"/>
  <c r="AV613" i="6"/>
  <c r="AV437" i="6"/>
  <c r="AV259" i="6"/>
  <c r="AV872" i="6"/>
  <c r="AV665" i="6"/>
  <c r="AV666" i="6"/>
  <c r="AV537" i="6"/>
  <c r="AV171" i="6"/>
  <c r="AV197" i="6"/>
  <c r="AV809" i="6"/>
  <c r="AV670" i="6"/>
  <c r="AV220" i="6"/>
  <c r="AV207" i="6"/>
  <c r="AV715" i="6"/>
  <c r="AV498" i="6"/>
  <c r="AV616" i="6"/>
  <c r="AV757" i="6"/>
  <c r="AV382" i="6"/>
  <c r="AV617" i="6"/>
  <c r="AV326" i="6"/>
  <c r="AV440" i="6"/>
  <c r="AV941" i="6"/>
  <c r="AV1136" i="6"/>
  <c r="AV464" i="6"/>
  <c r="AV465" i="6"/>
  <c r="AV406" i="6"/>
  <c r="AV303" i="6"/>
  <c r="AV1075" i="6"/>
  <c r="AV678" i="6"/>
  <c r="AV540" i="6"/>
  <c r="AV1137" i="6"/>
  <c r="AV468" i="6"/>
  <c r="AV725" i="6"/>
  <c r="AV359" i="6"/>
  <c r="AV544" i="6"/>
  <c r="AV8" i="6"/>
  <c r="AV58" i="6"/>
  <c r="AV199" i="6"/>
  <c r="AV53" i="6"/>
  <c r="AV149" i="6"/>
  <c r="AV82" i="6"/>
  <c r="AV603" i="6"/>
  <c r="AV1206" i="6"/>
  <c r="AV253" i="6"/>
  <c r="AV370" i="6"/>
  <c r="AV112" i="6"/>
  <c r="AV311" i="6"/>
  <c r="AV292" i="6"/>
  <c r="AV179" i="6"/>
  <c r="AV312" i="6"/>
  <c r="AV238" i="6"/>
  <c r="AV1130" i="6"/>
  <c r="AV159" i="6"/>
  <c r="AV705" i="6"/>
  <c r="AV610" i="6"/>
  <c r="AV145" i="6"/>
  <c r="AV433" i="6"/>
  <c r="AV293" i="6"/>
  <c r="AV160" i="6"/>
  <c r="AV193" i="6"/>
  <c r="AV1070" i="6"/>
  <c r="AV294" i="6"/>
  <c r="AV274" i="6"/>
  <c r="AV435" i="6"/>
  <c r="AV492" i="6"/>
  <c r="AV195" i="6"/>
  <c r="AV710" i="6"/>
  <c r="AV347" i="6"/>
  <c r="AV711" i="6"/>
  <c r="AV661" i="6"/>
  <c r="AV401" i="6"/>
  <c r="AV379" i="6"/>
  <c r="AV996" i="6"/>
  <c r="AV162" i="6"/>
  <c r="AV807" i="6"/>
  <c r="AV299" i="6"/>
  <c r="AV997" i="6"/>
  <c r="AV933" i="6"/>
  <c r="AV935" i="6"/>
  <c r="AV753" i="6"/>
  <c r="AV754" i="6"/>
  <c r="AV615" i="6"/>
  <c r="AV671" i="6"/>
  <c r="AV262" i="6"/>
  <c r="AV277" i="6"/>
  <c r="AV716" i="6"/>
  <c r="AV263" i="6"/>
  <c r="AV301" i="6"/>
  <c r="AV814" i="6"/>
  <c r="AV325" i="6"/>
  <c r="AV878" i="6"/>
  <c r="AV720" i="6"/>
  <c r="AV209" i="6"/>
  <c r="AV222" i="6"/>
  <c r="AV1213" i="6"/>
  <c r="AV1074" i="6"/>
  <c r="AV245" i="6"/>
  <c r="AV1278" i="6"/>
  <c r="AV330" i="6"/>
  <c r="AV1357" i="6"/>
  <c r="AV1138" i="6"/>
  <c r="AV358" i="6"/>
  <c r="AV1011" i="6"/>
  <c r="AV470" i="6"/>
  <c r="AV472" i="6"/>
  <c r="AV4" i="6"/>
  <c r="AV23" i="6"/>
  <c r="AV123" i="6"/>
  <c r="AV142" i="6"/>
  <c r="AV924" i="6"/>
  <c r="AV337" i="6"/>
  <c r="AV212" i="6"/>
  <c r="AV154" i="6"/>
  <c r="AV1353" i="6"/>
  <c r="AV864" i="6"/>
  <c r="AV608" i="6"/>
  <c r="AV113" i="6"/>
  <c r="AV168" i="6"/>
  <c r="AV372" i="6"/>
  <c r="AV427" i="6"/>
  <c r="AV239" i="6"/>
  <c r="AV180" i="6"/>
  <c r="AV192" i="6"/>
  <c r="AV341" i="6"/>
  <c r="AV314" i="6"/>
  <c r="AV1354" i="6"/>
  <c r="AV1269" i="6"/>
  <c r="AV374" i="6"/>
  <c r="AV748" i="6"/>
  <c r="AV749" i="6"/>
  <c r="AV457" i="6"/>
  <c r="AV345" i="6"/>
  <c r="AV530" i="6"/>
  <c r="AV98" i="6"/>
  <c r="AV376" i="6"/>
  <c r="AV709" i="6"/>
  <c r="AV320" i="6"/>
  <c r="AV930" i="6"/>
  <c r="AV181" i="6"/>
  <c r="AV1072" i="6"/>
  <c r="AV871" i="6"/>
  <c r="AV805" i="6"/>
  <c r="AV322" i="6"/>
  <c r="AV614" i="6"/>
  <c r="AV932" i="6"/>
  <c r="AV574" i="6"/>
  <c r="AV196" i="6"/>
  <c r="AV1208" i="6"/>
  <c r="AV934" i="6"/>
  <c r="AV576" i="6"/>
  <c r="AV323" i="6"/>
  <c r="AV577" i="6"/>
  <c r="AV672" i="6"/>
  <c r="AV579" i="6"/>
  <c r="AV244" i="6"/>
  <c r="AV756" i="6"/>
  <c r="AV404" i="6"/>
  <c r="AV1274" i="6"/>
  <c r="AV813" i="6"/>
  <c r="AV1275" i="6"/>
  <c r="AV581" i="6"/>
  <c r="AV327" i="6"/>
  <c r="AV501" i="6"/>
  <c r="AV328" i="6"/>
  <c r="AV1073" i="6"/>
  <c r="AV942" i="6"/>
  <c r="AV622" i="6"/>
  <c r="AV943" i="6"/>
  <c r="AV304" i="6"/>
  <c r="AV583" i="6"/>
  <c r="AV881" i="6"/>
  <c r="AV1076" i="6"/>
  <c r="AV1077" i="6"/>
  <c r="AV1012" i="6"/>
  <c r="AV332" i="6"/>
  <c r="AV1078" i="6"/>
  <c r="AV887" i="6"/>
  <c r="AV625" i="6"/>
  <c r="AV888" i="6"/>
  <c r="AV505" i="6"/>
  <c r="AV413" i="6"/>
  <c r="AV827" i="6"/>
  <c r="AV947" i="6"/>
  <c r="AV830" i="6"/>
  <c r="AV587" i="6"/>
  <c r="AV548" i="6"/>
  <c r="AV589" i="6"/>
  <c r="AV16" i="6"/>
  <c r="AV415" i="6"/>
  <c r="AV141" i="6"/>
  <c r="AV175" i="6"/>
  <c r="AV210" i="6"/>
  <c r="AV248" i="6"/>
  <c r="AV308" i="6"/>
  <c r="AV143" i="6"/>
  <c r="AV234" i="6"/>
  <c r="AV237" i="6"/>
  <c r="AV291" i="6"/>
  <c r="AV62" i="6"/>
  <c r="AV1128" i="6"/>
  <c r="AV373" i="6"/>
  <c r="AV487" i="6"/>
  <c r="AV428" i="6"/>
  <c r="AV525" i="6"/>
  <c r="AV1131" i="6"/>
  <c r="AV1066" i="6"/>
  <c r="AV568" i="6"/>
  <c r="AV1268" i="6"/>
  <c r="AV14" i="6"/>
  <c r="AV139" i="6"/>
  <c r="AV362" i="6"/>
  <c r="AV224" i="6"/>
  <c r="AV336" i="6"/>
  <c r="AV176" i="6"/>
  <c r="AV178" i="6"/>
  <c r="AV365" i="6"/>
  <c r="AV73" i="6"/>
  <c r="AV157" i="6"/>
  <c r="AV158" i="6"/>
  <c r="AV865" i="6"/>
  <c r="AV800" i="6"/>
  <c r="AV746" i="6"/>
  <c r="AV137" i="6"/>
  <c r="AV1267" i="6"/>
  <c r="AV526" i="6"/>
  <c r="AV454" i="6"/>
  <c r="AV431" i="6"/>
  <c r="AV655" i="6"/>
  <c r="AV490" i="6"/>
  <c r="AV1068" i="6"/>
  <c r="AV375" i="6"/>
  <c r="AV456" i="6"/>
  <c r="AV802" i="6"/>
  <c r="AV240" i="6"/>
  <c r="AV867" i="6"/>
  <c r="AV194" i="6"/>
  <c r="AV750" i="6"/>
  <c r="AV170" i="6"/>
  <c r="AV869" i="6"/>
  <c r="AV1271" i="6"/>
  <c r="AV533" i="6"/>
  <c r="AV400" i="6"/>
  <c r="AV535" i="6"/>
  <c r="AV349" i="6"/>
  <c r="AV663" i="6"/>
  <c r="AV572" i="6"/>
  <c r="AV875" i="6"/>
  <c r="AV668" i="6"/>
  <c r="AV219" i="6"/>
  <c r="AV380" i="6"/>
  <c r="AV877" i="6"/>
  <c r="AV402" i="6"/>
  <c r="AV206" i="6"/>
  <c r="AV462" i="6"/>
  <c r="AV221" i="6"/>
  <c r="AV208" i="6"/>
  <c r="AV497" i="6"/>
  <c r="AV499" i="6"/>
  <c r="AV1211" i="6"/>
  <c r="AV354" i="6"/>
  <c r="AV324" i="6"/>
  <c r="AV278" i="6"/>
  <c r="AV760" i="6"/>
  <c r="AV356" i="6"/>
  <c r="AV816" i="6"/>
  <c r="AV1277" i="6"/>
  <c r="AV721" i="6"/>
  <c r="AV879" i="6"/>
  <c r="AV357" i="6"/>
  <c r="AV407" i="6"/>
  <c r="AV329" i="6"/>
  <c r="AV467" i="6"/>
  <c r="AV1010" i="6"/>
  <c r="AV331" i="6"/>
  <c r="AV883" i="6"/>
  <c r="AV543" i="6"/>
  <c r="AV471" i="6"/>
  <c r="AV408" i="6"/>
  <c r="AV360" i="6"/>
  <c r="AV484" i="6"/>
  <c r="AV524" i="6"/>
  <c r="AV611" i="6"/>
  <c r="AV1270" i="6"/>
  <c r="AV531" i="6"/>
  <c r="AV803" i="6"/>
  <c r="AV298" i="6"/>
  <c r="AV995" i="6"/>
  <c r="AV667" i="6"/>
  <c r="AV876" i="6"/>
  <c r="AV575" i="6"/>
  <c r="AV714" i="6"/>
  <c r="AV403" i="6"/>
  <c r="AV1002" i="6"/>
  <c r="AV1276" i="6"/>
  <c r="AV674" i="6"/>
  <c r="AV302" i="6"/>
  <c r="AV246" i="6"/>
  <c r="AV819" i="6"/>
  <c r="AV469" i="6"/>
  <c r="AV1283" i="6"/>
  <c r="AV727" i="6"/>
  <c r="AV504" i="6"/>
  <c r="AV824" i="6"/>
  <c r="AV473" i="6"/>
  <c r="AV1142" i="6"/>
  <c r="AV767" i="6"/>
  <c r="AV891" i="6"/>
  <c r="AV1146" i="6"/>
  <c r="AV477" i="6"/>
  <c r="AV832" i="6"/>
  <c r="AV1079" i="6"/>
  <c r="AV730" i="6"/>
  <c r="AV552" i="6"/>
  <c r="AV732" i="6"/>
  <c r="AV894" i="6"/>
  <c r="AV952" i="6"/>
  <c r="AV953" i="6"/>
  <c r="AV686" i="6"/>
  <c r="AV1365" i="6"/>
  <c r="AV635" i="6"/>
  <c r="AV1024" i="6"/>
  <c r="AV636" i="6"/>
  <c r="AV1027" i="6"/>
  <c r="AV837" i="6"/>
  <c r="AV777" i="6"/>
  <c r="AV778" i="6"/>
  <c r="AV601" i="6"/>
  <c r="AV693" i="6"/>
  <c r="AV1367" i="6"/>
  <c r="AV602" i="6"/>
  <c r="AV1156" i="6"/>
  <c r="AV645" i="6"/>
  <c r="AV697" i="6"/>
  <c r="AV1228" i="6"/>
  <c r="AV1229" i="6"/>
  <c r="AV792" i="6"/>
  <c r="AV1230" i="6"/>
  <c r="AV1159" i="6"/>
  <c r="AV848" i="6"/>
  <c r="AV906" i="6"/>
  <c r="AV1162" i="6"/>
  <c r="AV908" i="6"/>
  <c r="AV970" i="6"/>
  <c r="AV973" i="6"/>
  <c r="AV1371" i="6"/>
  <c r="AV976" i="6"/>
  <c r="AV978" i="6"/>
  <c r="AV979" i="6"/>
  <c r="AV1101" i="6"/>
  <c r="AV1103" i="6"/>
  <c r="AV1169" i="6"/>
  <c r="AV919" i="6"/>
  <c r="AV1175" i="6"/>
  <c r="AV1045" i="6"/>
  <c r="AV1243" i="6"/>
  <c r="AV1111" i="6"/>
  <c r="AV1054" i="6"/>
  <c r="AV1055" i="6"/>
  <c r="AV1115" i="6"/>
  <c r="AV1320" i="6"/>
  <c r="AV1321" i="6"/>
  <c r="AV1247" i="6"/>
  <c r="AV1377" i="6"/>
  <c r="AV1327" i="6"/>
  <c r="AV1191" i="6"/>
  <c r="AV1330" i="6"/>
  <c r="AV1198" i="6"/>
  <c r="AV1201" i="6"/>
  <c r="AV1339" i="6"/>
  <c r="AV1342" i="6"/>
  <c r="AV1385" i="6"/>
  <c r="AV1348" i="6"/>
  <c r="AV1391" i="6"/>
  <c r="AV1399" i="6"/>
  <c r="AV1065" i="6"/>
  <c r="AV255" i="6"/>
  <c r="AV658" i="6"/>
  <c r="AV398" i="6"/>
  <c r="AV1134" i="6"/>
  <c r="AV257" i="6"/>
  <c r="AV116" i="6"/>
  <c r="AV806" i="6"/>
  <c r="AV205" i="6"/>
  <c r="AV752" i="6"/>
  <c r="AV578" i="6"/>
  <c r="AV939" i="6"/>
  <c r="AV355" i="6"/>
  <c r="AV463" i="6"/>
  <c r="AV582" i="6"/>
  <c r="AV621" i="6"/>
  <c r="AV880" i="6"/>
  <c r="AV584" i="6"/>
  <c r="AV680" i="6"/>
  <c r="AV764" i="6"/>
  <c r="AV765" i="6"/>
  <c r="AV728" i="6"/>
  <c r="AV546" i="6"/>
  <c r="AV626" i="6"/>
  <c r="AV1144" i="6"/>
  <c r="AV446" i="6"/>
  <c r="AV474" i="6"/>
  <c r="AV1147" i="6"/>
  <c r="AV476" i="6"/>
  <c r="AV1148" i="6"/>
  <c r="AV448" i="6"/>
  <c r="AV551" i="6"/>
  <c r="AV1287" i="6"/>
  <c r="AV733" i="6"/>
  <c r="AV553" i="6"/>
  <c r="AV554" i="6"/>
  <c r="AV481" i="6"/>
  <c r="AV954" i="6"/>
  <c r="AV1022" i="6"/>
  <c r="AV688" i="6"/>
  <c r="AV1223" i="6"/>
  <c r="AV518" i="6"/>
  <c r="AV1028" i="6"/>
  <c r="AV1293" i="6"/>
  <c r="AV735" i="6"/>
  <c r="AV840" i="6"/>
  <c r="AV692" i="6"/>
  <c r="AV782" i="6"/>
  <c r="AV1368" i="6"/>
  <c r="AV1089" i="6"/>
  <c r="AV1227" i="6"/>
  <c r="AV738" i="6"/>
  <c r="AV696" i="6"/>
  <c r="AV844" i="6"/>
  <c r="AV790" i="6"/>
  <c r="AV699" i="6"/>
  <c r="AV845" i="6"/>
  <c r="AV1370" i="6"/>
  <c r="AV965" i="6"/>
  <c r="AV1232" i="6"/>
  <c r="AV1163" i="6"/>
  <c r="AV1164" i="6"/>
  <c r="AV971" i="6"/>
  <c r="AV974" i="6"/>
  <c r="AV1166" i="6"/>
  <c r="AV857" i="6"/>
  <c r="AV1235" i="6"/>
  <c r="AV859" i="6"/>
  <c r="AV1100" i="6"/>
  <c r="AV984" i="6"/>
  <c r="AV1170" i="6"/>
  <c r="AV920" i="6"/>
  <c r="AV1171" i="6"/>
  <c r="AV988" i="6"/>
  <c r="AV1242" i="6"/>
  <c r="AV1177" i="6"/>
  <c r="AV1053" i="6"/>
  <c r="AV991" i="6"/>
  <c r="AV1116" i="6"/>
  <c r="AV1319" i="6"/>
  <c r="AV1322" i="6"/>
  <c r="AV1323" i="6"/>
  <c r="AV1185" i="6"/>
  <c r="AV1378" i="6"/>
  <c r="AV1125" i="6"/>
  <c r="AV1126" i="6"/>
  <c r="AV1332" i="6"/>
  <c r="AV1200" i="6"/>
  <c r="AV1383" i="6"/>
  <c r="AV1258" i="6"/>
  <c r="AV1346" i="6"/>
  <c r="AV1387" i="6"/>
  <c r="AV1394" i="6"/>
  <c r="AV1400" i="6"/>
  <c r="AV521" i="6"/>
  <c r="AV567" i="6"/>
  <c r="AV747" i="6"/>
  <c r="AV317" i="6"/>
  <c r="AV708" i="6"/>
  <c r="AV1071" i="6"/>
  <c r="AV106" i="6"/>
  <c r="AV494" i="6"/>
  <c r="AV536" i="6"/>
  <c r="AV261" i="6"/>
  <c r="AV936" i="6"/>
  <c r="AV538" i="6"/>
  <c r="AV673" i="6"/>
  <c r="AV717" i="6"/>
  <c r="AV940" i="6"/>
  <c r="AV676" i="6"/>
  <c r="AV466" i="6"/>
  <c r="AV1279" i="6"/>
  <c r="AV305" i="6"/>
  <c r="AV623" i="6"/>
  <c r="AV1360" i="6"/>
  <c r="AV1215" i="6"/>
  <c r="AV334" i="6"/>
  <c r="AV547" i="6"/>
  <c r="AV443" i="6"/>
  <c r="AV828" i="6"/>
  <c r="AV507" i="6"/>
  <c r="AV1218" i="6"/>
  <c r="AV549" i="6"/>
  <c r="AV628" i="6"/>
  <c r="AV1149" i="6"/>
  <c r="AV447" i="6"/>
  <c r="AV515" i="6"/>
  <c r="AV835" i="6"/>
  <c r="AV517" i="6"/>
  <c r="AV770" i="6"/>
  <c r="AV480" i="6"/>
  <c r="AV594" i="6"/>
  <c r="AV556" i="6"/>
  <c r="AV687" i="6"/>
  <c r="AV1084" i="6"/>
  <c r="AV689" i="6"/>
  <c r="AV597" i="6"/>
  <c r="AV775" i="6"/>
  <c r="AV776" i="6"/>
  <c r="AV691" i="6"/>
  <c r="AV599" i="6"/>
  <c r="AV736" i="6"/>
  <c r="AV781" i="6"/>
  <c r="AV1295" i="6"/>
  <c r="AV1032" i="6"/>
  <c r="AV644" i="6"/>
  <c r="AV739" i="6"/>
  <c r="AV1091" i="6"/>
  <c r="AV698" i="6"/>
  <c r="AV791" i="6"/>
  <c r="AV1298" i="6"/>
  <c r="AV847" i="6"/>
  <c r="AV1160" i="6"/>
  <c r="AV966" i="6"/>
  <c r="AV742" i="6"/>
  <c r="AV851" i="6"/>
  <c r="AV1165" i="6"/>
  <c r="AV969" i="6"/>
  <c r="AV1040" i="6"/>
  <c r="AV1097" i="6"/>
  <c r="AV915" i="6"/>
  <c r="AV1308" i="6"/>
  <c r="AV1309" i="6"/>
  <c r="AV1102" i="6"/>
  <c r="AV918" i="6"/>
  <c r="AV1168" i="6"/>
  <c r="AV1105" i="6"/>
  <c r="AV1173" i="6"/>
  <c r="AV1374" i="6"/>
  <c r="AV1241" i="6"/>
  <c r="AV1375" i="6"/>
  <c r="AV989" i="6"/>
  <c r="AV992" i="6"/>
  <c r="AV1317" i="6"/>
  <c r="AV1118" i="6"/>
  <c r="AV1060" i="6"/>
  <c r="AV1122" i="6"/>
  <c r="AV1186" i="6"/>
  <c r="AV1379" i="6"/>
  <c r="AV1329" i="6"/>
  <c r="AV1127" i="6"/>
  <c r="AV1333" i="6"/>
  <c r="AV1202" i="6"/>
  <c r="AV1204" i="6"/>
  <c r="AV1259" i="6"/>
  <c r="AV1261" i="6"/>
  <c r="AV1350" i="6"/>
  <c r="AV1393" i="6"/>
  <c r="AV1401" i="6"/>
  <c r="AV33" i="6"/>
  <c r="AV927" i="6"/>
  <c r="AV801" i="6"/>
  <c r="AV169" i="6"/>
  <c r="AV659" i="6"/>
  <c r="AV346" i="6"/>
  <c r="AV218" i="6"/>
  <c r="AV258" i="6"/>
  <c r="AV664" i="6"/>
  <c r="AV573" i="6"/>
  <c r="AV438" i="6"/>
  <c r="AV182" i="6"/>
  <c r="AV1209" i="6"/>
  <c r="AV381" i="6"/>
  <c r="AV759" i="6"/>
  <c r="AV500" i="6"/>
  <c r="AV675" i="6"/>
  <c r="AV441" i="6"/>
  <c r="AV1008" i="6"/>
  <c r="AV944" i="6"/>
  <c r="AV885" i="6"/>
  <c r="AV820" i="6"/>
  <c r="AV822" i="6"/>
  <c r="AV766" i="6"/>
  <c r="AV1141" i="6"/>
  <c r="AV946" i="6"/>
  <c r="AV1217" i="6"/>
  <c r="AV682" i="6"/>
  <c r="AV1220" i="6"/>
  <c r="AV509" i="6"/>
  <c r="AV510" i="6"/>
  <c r="AV1222" i="6"/>
  <c r="AV892" i="6"/>
  <c r="AV834" i="6"/>
  <c r="AV516" i="6"/>
  <c r="AV1080" i="6"/>
  <c r="AV685" i="6"/>
  <c r="AV632" i="6"/>
  <c r="AV593" i="6"/>
  <c r="AV595" i="6"/>
  <c r="AV955" i="6"/>
  <c r="AV1291" i="6"/>
  <c r="AV773" i="6"/>
  <c r="AV897" i="6"/>
  <c r="AV560" i="6"/>
  <c r="AV1152" i="6"/>
  <c r="AV1085" i="6"/>
  <c r="AV600" i="6"/>
  <c r="AV737" i="6"/>
  <c r="AV694" i="6"/>
  <c r="AV1031" i="6"/>
  <c r="AV1033" i="6"/>
  <c r="AV900" i="6"/>
  <c r="AV843" i="6"/>
  <c r="AV787" i="6"/>
  <c r="AV1297" i="6"/>
  <c r="AV1036" i="6"/>
  <c r="AV740" i="6"/>
  <c r="AV846" i="6"/>
  <c r="AV793" i="6"/>
  <c r="AV1301" i="6"/>
  <c r="AV849" i="6"/>
  <c r="AV850" i="6"/>
  <c r="AV854" i="6"/>
  <c r="AV1304" i="6"/>
  <c r="AV912" i="6"/>
  <c r="AV855" i="6"/>
  <c r="AV1098" i="6"/>
  <c r="AV1167" i="6"/>
  <c r="AV1236" i="6"/>
  <c r="AV983" i="6"/>
  <c r="AV1373" i="6"/>
  <c r="AV1312" i="6"/>
  <c r="AV1106" i="6"/>
  <c r="AV1313" i="6"/>
  <c r="AV1240" i="6"/>
  <c r="AV1047" i="6"/>
  <c r="AV1052" i="6"/>
  <c r="AV1178" i="6"/>
  <c r="AV1114" i="6"/>
  <c r="AV1318" i="6"/>
  <c r="AV1376" i="6"/>
  <c r="AV1183" i="6"/>
  <c r="AV1324" i="6"/>
  <c r="AV1184" i="6"/>
  <c r="AV1189" i="6"/>
  <c r="AV1192" i="6"/>
  <c r="AV1381" i="6"/>
  <c r="AV1199" i="6"/>
  <c r="AV1336" i="6"/>
  <c r="AV1255" i="6"/>
  <c r="AV1384" i="6"/>
  <c r="AV1347" i="6"/>
  <c r="AV1388" i="6"/>
  <c r="AV1392" i="6"/>
  <c r="AV10" i="6"/>
  <c r="AV70" i="6"/>
  <c r="AV272" i="6"/>
  <c r="AV396" i="6"/>
  <c r="AV612" i="6"/>
  <c r="AV216" i="6"/>
  <c r="AV319" i="6"/>
  <c r="AV296" i="6"/>
  <c r="AV534" i="6"/>
  <c r="AV874" i="6"/>
  <c r="AV351" i="6"/>
  <c r="AV713" i="6"/>
  <c r="AV999" i="6"/>
  <c r="AV243" i="6"/>
  <c r="AV1001" i="6"/>
  <c r="AV718" i="6"/>
  <c r="AV264" i="6"/>
  <c r="AV502" i="6"/>
  <c r="AV722" i="6"/>
  <c r="AV818" i="6"/>
  <c r="AV945" i="6"/>
  <c r="AV1282" i="6"/>
  <c r="AV333" i="6"/>
  <c r="AV821" i="6"/>
  <c r="AV585" i="6"/>
  <c r="AV386" i="6"/>
  <c r="AV444" i="6"/>
  <c r="AV890" i="6"/>
  <c r="AV388" i="6"/>
  <c r="AV768" i="6"/>
  <c r="AV1221" i="6"/>
  <c r="AV591" i="6"/>
  <c r="AV512" i="6"/>
  <c r="AV514" i="6"/>
  <c r="AV629" i="6"/>
  <c r="AV683" i="6"/>
  <c r="AV479" i="6"/>
  <c r="AV895" i="6"/>
  <c r="AV836" i="6"/>
  <c r="AV633" i="6"/>
  <c r="AV1290" i="6"/>
  <c r="AV956" i="6"/>
  <c r="AV1292" i="6"/>
  <c r="AV1151" i="6"/>
  <c r="AV898" i="6"/>
  <c r="AV559" i="6"/>
  <c r="AV598" i="6"/>
  <c r="AV899" i="6"/>
  <c r="AV638" i="6"/>
  <c r="AV779" i="6"/>
  <c r="AV640" i="6"/>
  <c r="AV642" i="6"/>
  <c r="AV1090" i="6"/>
  <c r="AV901" i="6"/>
  <c r="AV842" i="6"/>
  <c r="AV786" i="6"/>
  <c r="AV960" i="6"/>
  <c r="AV1037" i="6"/>
  <c r="AV1092" i="6"/>
  <c r="AV1299" i="6"/>
  <c r="AV1161" i="6"/>
  <c r="AV796" i="6"/>
  <c r="AV1095" i="6"/>
  <c r="AV907" i="6"/>
  <c r="AV853" i="6"/>
  <c r="AV1096" i="6"/>
  <c r="AV913" i="6"/>
  <c r="AV856" i="6"/>
  <c r="AV1307" i="6"/>
  <c r="AV1372" i="6"/>
  <c r="AV980" i="6"/>
  <c r="AV982" i="6"/>
  <c r="AV1043" i="6"/>
  <c r="AV1239" i="6"/>
  <c r="AV987" i="6"/>
  <c r="AV1314" i="6"/>
  <c r="AV1107" i="6"/>
  <c r="AV1048" i="6"/>
  <c r="AV1051" i="6"/>
  <c r="AV1113" i="6"/>
  <c r="AV993" i="6"/>
  <c r="AV1057" i="6"/>
  <c r="AV1059" i="6"/>
  <c r="AV1121" i="6"/>
  <c r="AV1062" i="6"/>
  <c r="AV1187" i="6"/>
  <c r="AV1123" i="6"/>
  <c r="AV1380" i="6"/>
  <c r="AV1197" i="6"/>
  <c r="AV1382" i="6"/>
  <c r="AV1254" i="6"/>
  <c r="AV1256" i="6"/>
  <c r="AV1343" i="6"/>
  <c r="AV1386" i="6"/>
  <c r="AV1351" i="6"/>
  <c r="AV1395" i="6"/>
  <c r="AV93" i="6"/>
  <c r="AV191" i="6"/>
  <c r="AV313" i="6"/>
  <c r="AV1132" i="6"/>
  <c r="AV434" i="6"/>
  <c r="AV217" i="6"/>
  <c r="AV321" i="6"/>
  <c r="AV662" i="6"/>
  <c r="AV931" i="6"/>
  <c r="AV460" i="6"/>
  <c r="AV352" i="6"/>
  <c r="AV461" i="6"/>
  <c r="AV439" i="6"/>
  <c r="AV1212" i="6"/>
  <c r="AV580" i="6"/>
  <c r="AV619" i="6"/>
  <c r="AV1006" i="6"/>
  <c r="AV265" i="6"/>
  <c r="AV1009" i="6"/>
  <c r="AV679" i="6"/>
  <c r="AV1358" i="6"/>
  <c r="AV410" i="6"/>
  <c r="AV1140" i="6"/>
  <c r="AV411" i="6"/>
  <c r="AV1014" i="6"/>
  <c r="AV586" i="6"/>
  <c r="AV829" i="6"/>
  <c r="AV1145" i="6"/>
  <c r="AV475" i="6"/>
  <c r="AV831" i="6"/>
  <c r="AV590" i="6"/>
  <c r="AV592" i="6"/>
  <c r="AV893" i="6"/>
  <c r="AV1286" i="6"/>
  <c r="AV684" i="6"/>
  <c r="AV1362" i="6"/>
  <c r="AV631" i="6"/>
  <c r="AV1364" i="6"/>
  <c r="AV1082" i="6"/>
  <c r="AV772" i="6"/>
  <c r="AV1366" i="6"/>
  <c r="AV558" i="6"/>
  <c r="AV1025" i="6"/>
  <c r="AV690" i="6"/>
  <c r="AV734" i="6"/>
  <c r="AV1029" i="6"/>
  <c r="AV637" i="6"/>
  <c r="AV1030" i="6"/>
  <c r="AV780" i="6"/>
  <c r="AV1154" i="6"/>
  <c r="AV643" i="6"/>
  <c r="AV783" i="6"/>
  <c r="AV841" i="6"/>
  <c r="AV1157" i="6"/>
  <c r="AV788" i="6"/>
  <c r="AV1369" i="6"/>
  <c r="AV962" i="6"/>
  <c r="AV700" i="6"/>
  <c r="AV1300" i="6"/>
  <c r="AV794" i="6"/>
  <c r="AV795" i="6"/>
  <c r="AV743" i="6"/>
  <c r="AV744" i="6"/>
  <c r="AV852" i="6"/>
  <c r="AV1305" i="6"/>
  <c r="AV911" i="6"/>
  <c r="AV914" i="6"/>
  <c r="AV1306" i="6"/>
  <c r="AV1099" i="6"/>
  <c r="AV981" i="6"/>
  <c r="AV1310" i="6"/>
  <c r="AV985" i="6"/>
  <c r="AV1237" i="6"/>
  <c r="AV986" i="6"/>
  <c r="AV921" i="6"/>
  <c r="AV1108" i="6"/>
  <c r="AV1050" i="6"/>
  <c r="AV1112" i="6"/>
  <c r="AV990" i="6"/>
  <c r="AV1056" i="6"/>
  <c r="AV1181" i="6"/>
  <c r="AV1182" i="6"/>
  <c r="AV1120" i="6"/>
  <c r="AV1250" i="6"/>
  <c r="AV1188" i="6"/>
  <c r="AV1251" i="6"/>
  <c r="AV1194" i="6"/>
  <c r="AV1195" i="6"/>
  <c r="AV1253" i="6"/>
  <c r="AV1203" i="6"/>
  <c r="AV1341" i="6"/>
  <c r="AV1344" i="6"/>
  <c r="AV1262" i="6"/>
  <c r="AV1389" i="6"/>
  <c r="AV1396" i="6"/>
  <c r="AV164" i="6"/>
  <c r="AV144" i="6"/>
  <c r="AV656" i="6"/>
  <c r="AV529" i="6"/>
  <c r="AV491" i="6"/>
  <c r="AV751" i="6"/>
  <c r="AV399" i="6"/>
  <c r="AV378" i="6"/>
  <c r="AV350" i="6"/>
  <c r="AV495" i="6"/>
  <c r="AV300" i="6"/>
  <c r="AV496" i="6"/>
  <c r="AV938" i="6"/>
  <c r="AV811" i="6"/>
  <c r="AV815" i="6"/>
  <c r="AV405" i="6"/>
  <c r="AV1007" i="6"/>
  <c r="AV762" i="6"/>
  <c r="AV541" i="6"/>
  <c r="AV724" i="6"/>
  <c r="AV726" i="6"/>
  <c r="AV409" i="6"/>
  <c r="AV545" i="6"/>
  <c r="AV412" i="6"/>
  <c r="AV826" i="6"/>
  <c r="AV445" i="6"/>
  <c r="AV1016" i="6"/>
  <c r="AV414" i="6"/>
  <c r="AV627" i="6"/>
  <c r="AV1284" i="6"/>
  <c r="AV1018" i="6"/>
  <c r="AV1150" i="6"/>
  <c r="AV950" i="6"/>
  <c r="AV1020" i="6"/>
  <c r="AV478" i="6"/>
  <c r="AV630" i="6"/>
  <c r="AV1081" i="6"/>
  <c r="AV482" i="6"/>
  <c r="AV634" i="6"/>
  <c r="AV596" i="6"/>
  <c r="AV896" i="6"/>
  <c r="AV1224" i="6"/>
  <c r="AV957" i="6"/>
  <c r="AV959" i="6"/>
  <c r="AV1153" i="6"/>
  <c r="AV1225" i="6"/>
  <c r="AV639" i="6"/>
  <c r="AV1294" i="6"/>
  <c r="AV641" i="6"/>
  <c r="AV1088" i="6"/>
  <c r="AV785" i="6"/>
  <c r="AV902" i="6"/>
  <c r="AV1296" i="6"/>
  <c r="AV789" i="6"/>
  <c r="AV1035" i="6"/>
  <c r="AV903" i="6"/>
  <c r="AV741" i="6"/>
  <c r="AV1231" i="6"/>
  <c r="AV1094" i="6"/>
  <c r="AV1038" i="6"/>
  <c r="AV797" i="6"/>
  <c r="AV1303" i="6"/>
  <c r="AV968" i="6"/>
  <c r="AV909" i="6"/>
  <c r="AV910" i="6"/>
  <c r="AV977" i="6"/>
  <c r="AV1234" i="6"/>
  <c r="AV858" i="6"/>
  <c r="AV1041" i="6"/>
  <c r="AV1042" i="6"/>
  <c r="AV1311" i="6"/>
  <c r="AV1238" i="6"/>
  <c r="AV1174" i="6"/>
  <c r="AV922" i="6"/>
  <c r="AV1110" i="6"/>
  <c r="AV1049" i="6"/>
  <c r="AV1316" i="6"/>
  <c r="AV1244" i="6"/>
  <c r="AV1180" i="6"/>
  <c r="AV1117" i="6"/>
  <c r="AV1119" i="6"/>
  <c r="AV1061" i="6"/>
  <c r="AV1249" i="6"/>
  <c r="AV1326" i="6"/>
  <c r="AV1124" i="6"/>
  <c r="AV1193" i="6"/>
  <c r="AV1196" i="6"/>
  <c r="AV1334" i="6"/>
  <c r="AV1338" i="6"/>
  <c r="AV1340" i="6"/>
  <c r="AV1345" i="6"/>
  <c r="AV1263" i="6"/>
  <c r="AV1390" i="6"/>
  <c r="AV1397" i="6"/>
  <c r="AV45" i="6"/>
  <c r="AV564" i="6"/>
  <c r="AV569" i="6"/>
  <c r="AV929" i="6"/>
  <c r="AV318" i="6"/>
  <c r="AV493" i="6"/>
  <c r="AV297" i="6"/>
  <c r="AV712" i="6"/>
  <c r="AV146" i="6"/>
  <c r="AV260" i="6"/>
  <c r="AV275" i="6"/>
  <c r="AV276" i="6"/>
  <c r="AV810" i="6"/>
  <c r="AV758" i="6"/>
  <c r="AV1004" i="6"/>
  <c r="AV817" i="6"/>
  <c r="AV383" i="6"/>
  <c r="AV677" i="6"/>
  <c r="AV542" i="6"/>
  <c r="AV503" i="6"/>
  <c r="AV624" i="6"/>
  <c r="AV1013" i="6"/>
  <c r="AV823" i="6"/>
  <c r="AV385" i="6"/>
  <c r="AV1015" i="6"/>
  <c r="AV1143" i="6"/>
  <c r="AV729" i="6"/>
  <c r="AV1361" i="6"/>
  <c r="AV588" i="6"/>
  <c r="AV1285" i="6"/>
  <c r="AV511" i="6"/>
  <c r="AV833" i="6"/>
  <c r="AV949" i="6"/>
  <c r="AV1021" i="6"/>
  <c r="AV731" i="6"/>
  <c r="AV1363" i="6"/>
  <c r="AV771" i="6"/>
  <c r="AV555" i="6"/>
  <c r="AV1289" i="6"/>
  <c r="AV557" i="6"/>
  <c r="AV1083" i="6"/>
  <c r="AV1023" i="6"/>
  <c r="AV1026" i="6"/>
  <c r="AV774" i="6"/>
  <c r="AV958" i="6"/>
  <c r="AV838" i="6"/>
  <c r="AV839" i="6"/>
  <c r="AV1086" i="6"/>
  <c r="AV1087" i="6"/>
  <c r="AV1226" i="6"/>
  <c r="AV1155" i="6"/>
  <c r="AV784" i="6"/>
  <c r="AV1034" i="6"/>
  <c r="AV695" i="6"/>
  <c r="AV1158" i="6"/>
  <c r="AV961" i="6"/>
  <c r="AV963" i="6"/>
  <c r="AV964" i="6"/>
  <c r="AV904" i="6"/>
  <c r="AV1093" i="6"/>
  <c r="AV905" i="6"/>
  <c r="AV1302" i="6"/>
  <c r="AV1039" i="6"/>
  <c r="AV967" i="6"/>
  <c r="AV972" i="6"/>
  <c r="AV798" i="6"/>
  <c r="AV975" i="6"/>
  <c r="AV1233" i="6"/>
  <c r="AV916" i="6"/>
  <c r="AV860" i="6"/>
  <c r="AV917" i="6"/>
  <c r="AV1104" i="6"/>
  <c r="AV1044" i="6"/>
  <c r="AV1172" i="6"/>
  <c r="AV1046" i="6"/>
  <c r="AV1109" i="6"/>
  <c r="AV1176" i="6"/>
  <c r="AV1315" i="6"/>
  <c r="AV1245" i="6"/>
  <c r="AV1179" i="6"/>
  <c r="AV1058" i="6"/>
  <c r="AV1246" i="6"/>
  <c r="AV1248" i="6"/>
  <c r="AV1325" i="6"/>
  <c r="AV1328" i="6"/>
  <c r="AV1190" i="6"/>
  <c r="AV1331" i="6"/>
  <c r="AV1252" i="6"/>
  <c r="AV1335" i="6"/>
  <c r="AV1337" i="6"/>
  <c r="AV1257" i="6"/>
  <c r="AV1260" i="6"/>
  <c r="AV1349" i="6"/>
  <c r="AV1352" i="6"/>
  <c r="AV1398" i="6"/>
  <c r="W41" i="6"/>
  <c r="AV138" i="6"/>
  <c r="AV280" i="6"/>
  <c r="AV118" i="6"/>
  <c r="AV117" i="6"/>
  <c r="AV561" i="6"/>
  <c r="AV41" i="6"/>
  <c r="W118" i="6"/>
  <c r="AR822" i="6"/>
  <c r="AR795" i="6"/>
  <c r="AR82" i="6"/>
  <c r="AR272" i="6"/>
  <c r="AR637" i="6"/>
  <c r="W138" i="6"/>
  <c r="AR76" i="6"/>
  <c r="AR110" i="6"/>
  <c r="AR317" i="6"/>
  <c r="AR539" i="6"/>
  <c r="AR859" i="6"/>
  <c r="AR142" i="6"/>
  <c r="AR399" i="6"/>
  <c r="AR666" i="6"/>
  <c r="AR915" i="6"/>
  <c r="Q138" i="6"/>
  <c r="AR203" i="6"/>
  <c r="AR470" i="6"/>
  <c r="AR726" i="6"/>
  <c r="AR941" i="6"/>
  <c r="AT483" i="6"/>
  <c r="W117" i="6"/>
  <c r="AR167" i="6"/>
  <c r="AR224" i="6"/>
  <c r="AR393" i="6"/>
  <c r="AR752" i="6"/>
  <c r="AR946" i="6"/>
  <c r="W561" i="6"/>
  <c r="AR157" i="6"/>
  <c r="AR331" i="6"/>
  <c r="AR457" i="6"/>
  <c r="AR677" i="6"/>
  <c r="AR864" i="6"/>
  <c r="AR146" i="6"/>
  <c r="AR290" i="6"/>
  <c r="AR643" i="6"/>
  <c r="AR716" i="6"/>
  <c r="AT561" i="6"/>
  <c r="AR561" i="6"/>
  <c r="AR176" i="6"/>
  <c r="AR199" i="6"/>
  <c r="AR555" i="6"/>
  <c r="AR986" i="6"/>
  <c r="AR280" i="6"/>
  <c r="AR6" i="6"/>
  <c r="AR116" i="6"/>
  <c r="AR164" i="6"/>
  <c r="AR144" i="6"/>
  <c r="AR43" i="6"/>
  <c r="AR74" i="6"/>
  <c r="AR122" i="6"/>
  <c r="AR149" i="6"/>
  <c r="AR208" i="6"/>
  <c r="AR247" i="6"/>
  <c r="AR321" i="6"/>
  <c r="AR300" i="6"/>
  <c r="AR216" i="6"/>
  <c r="AR273" i="6"/>
  <c r="AR325" i="6"/>
  <c r="AR389" i="6"/>
  <c r="AR356" i="6"/>
  <c r="AR439" i="6"/>
  <c r="AR466" i="6"/>
  <c r="AR506" i="6"/>
  <c r="AR532" i="6"/>
  <c r="AR625" i="6"/>
  <c r="AR538" i="6"/>
  <c r="AR682" i="6"/>
  <c r="AR711" i="6"/>
  <c r="AR762" i="6"/>
  <c r="AR681" i="6"/>
  <c r="AR740" i="6"/>
  <c r="AR789" i="6"/>
  <c r="AR821" i="6"/>
  <c r="AR828" i="6"/>
  <c r="AR879" i="6"/>
  <c r="AR890" i="6"/>
  <c r="AR934" i="6"/>
  <c r="AR931" i="6"/>
  <c r="AR930" i="6"/>
  <c r="AR994" i="6"/>
  <c r="AR1106" i="6"/>
  <c r="AR1117" i="6"/>
  <c r="AR1162" i="6"/>
  <c r="AR1196" i="6"/>
  <c r="AR1239" i="6"/>
  <c r="AR1199" i="6"/>
  <c r="AR1313" i="6"/>
  <c r="AR1289" i="6"/>
  <c r="AR1288" i="6"/>
  <c r="AR1386" i="6"/>
  <c r="AR36" i="6"/>
  <c r="AR24" i="6"/>
  <c r="AR51" i="6"/>
  <c r="AR13" i="6"/>
  <c r="AR128" i="6"/>
  <c r="AR141" i="6"/>
  <c r="AR78" i="6"/>
  <c r="AR175" i="6"/>
  <c r="AR257" i="6"/>
  <c r="AR296" i="6"/>
  <c r="AR358" i="6"/>
  <c r="AR374" i="6"/>
  <c r="AR453" i="6"/>
  <c r="AR640" i="6"/>
  <c r="AR529" i="6"/>
  <c r="AR703" i="6"/>
  <c r="AR695" i="6"/>
  <c r="AR710" i="6"/>
  <c r="AR855" i="6"/>
  <c r="AR807" i="6"/>
  <c r="AR911" i="6"/>
  <c r="AR861" i="6"/>
  <c r="AR925" i="6"/>
  <c r="AR1003" i="6"/>
  <c r="AR1022" i="6"/>
  <c r="AR1006" i="6"/>
  <c r="AR1025" i="6"/>
  <c r="AR1148" i="6"/>
  <c r="AR1187" i="6"/>
  <c r="AR1170" i="6"/>
  <c r="AR1208" i="6"/>
  <c r="AR1188" i="6"/>
  <c r="AR1305" i="6"/>
  <c r="AR1231" i="6"/>
  <c r="AR1370" i="6"/>
  <c r="AR1394" i="6"/>
  <c r="AR16" i="6"/>
  <c r="AR983" i="6"/>
  <c r="AR1072" i="6"/>
  <c r="AR1172" i="6"/>
  <c r="AR1201" i="6"/>
  <c r="AR1123" i="6"/>
  <c r="AR1137" i="6"/>
  <c r="AR1215" i="6"/>
  <c r="AR1333" i="6"/>
  <c r="AR1329" i="6"/>
  <c r="AR1330" i="6"/>
  <c r="AR1286" i="6"/>
  <c r="AR1365" i="6"/>
  <c r="AR52" i="6"/>
  <c r="AR12" i="6"/>
  <c r="AR89" i="6"/>
  <c r="A118" i="6"/>
  <c r="AN118" i="6"/>
  <c r="BC118" i="6" s="1"/>
  <c r="Q41" i="6"/>
  <c r="Q117" i="6"/>
  <c r="AR100" i="6"/>
  <c r="AR4" i="6"/>
  <c r="AR185" i="6"/>
  <c r="AR47" i="6"/>
  <c r="AR126" i="6"/>
  <c r="AR198" i="6"/>
  <c r="AR324" i="6"/>
  <c r="AR210" i="6"/>
  <c r="AR330" i="6"/>
  <c r="AR448" i="6"/>
  <c r="AR437" i="6"/>
  <c r="AR485" i="6"/>
  <c r="AR509" i="6"/>
  <c r="AR684" i="6"/>
  <c r="AR612" i="6"/>
  <c r="A561" i="6"/>
  <c r="AN561" i="6"/>
  <c r="BC561" i="6" s="1"/>
  <c r="AN483" i="6"/>
  <c r="BC483" i="6" s="1"/>
  <c r="A483" i="6"/>
  <c r="AR483" i="6"/>
  <c r="Q280" i="6"/>
  <c r="AR117" i="6"/>
  <c r="AR108" i="6"/>
  <c r="AR112" i="6"/>
  <c r="AR73" i="6"/>
  <c r="AR17" i="6"/>
  <c r="AR105" i="6"/>
  <c r="AR53" i="6"/>
  <c r="AR66" i="6"/>
  <c r="AR69" i="6"/>
  <c r="AR1363" i="6"/>
  <c r="AR1375" i="6"/>
  <c r="AR1379" i="6"/>
  <c r="AR1308" i="6"/>
  <c r="AR1392" i="6"/>
  <c r="AR1281" i="6"/>
  <c r="AR1372" i="6"/>
  <c r="AR1331" i="6"/>
  <c r="AR1338" i="6"/>
  <c r="AR1266" i="6"/>
  <c r="AR1258" i="6"/>
  <c r="AR1283" i="6"/>
  <c r="AR1278" i="6"/>
  <c r="AR1300" i="6"/>
  <c r="AR1347" i="6"/>
  <c r="AR1326" i="6"/>
  <c r="AR1233" i="6"/>
  <c r="AR1211" i="6"/>
  <c r="AR1151" i="6"/>
  <c r="AR1297" i="6"/>
  <c r="AR1316" i="6"/>
  <c r="AR1241" i="6"/>
  <c r="AR1250" i="6"/>
  <c r="AR1218" i="6"/>
  <c r="AR1177" i="6"/>
  <c r="AR1349" i="6"/>
  <c r="AR1130" i="6"/>
  <c r="AR1181" i="6"/>
  <c r="AR1150" i="6"/>
  <c r="AR1155" i="6"/>
  <c r="AR1189" i="6"/>
  <c r="AR1066" i="6"/>
  <c r="AR1165" i="6"/>
  <c r="AR1202" i="6"/>
  <c r="AR1153" i="6"/>
  <c r="AR1180" i="6"/>
  <c r="AR1092" i="6"/>
  <c r="AR1125" i="6"/>
  <c r="AR1017" i="6"/>
  <c r="AR1085" i="6"/>
  <c r="AR1127" i="6"/>
  <c r="AR1107" i="6"/>
  <c r="AR1049" i="6"/>
  <c r="AR1101" i="6"/>
  <c r="AR1061" i="6"/>
  <c r="AR1060" i="6"/>
  <c r="AR1050" i="6"/>
  <c r="AR926" i="6"/>
  <c r="AR1010" i="6"/>
  <c r="AR1028" i="6"/>
  <c r="AR1036" i="6"/>
  <c r="AR935" i="6"/>
  <c r="AR993" i="6"/>
  <c r="AR928" i="6"/>
  <c r="AR936" i="6"/>
  <c r="AR960" i="6"/>
  <c r="AR961" i="6"/>
  <c r="AR929" i="6"/>
  <c r="AR898" i="6"/>
  <c r="AR1058" i="6"/>
  <c r="AR873" i="6"/>
  <c r="AR916" i="6"/>
  <c r="AR902" i="6"/>
  <c r="AR909" i="6"/>
  <c r="AR820" i="6"/>
  <c r="AR848" i="6"/>
  <c r="AR847" i="6"/>
  <c r="AR835" i="6"/>
  <c r="AR927" i="6"/>
  <c r="AR865" i="6"/>
  <c r="AR872" i="6"/>
  <c r="AR839" i="6"/>
  <c r="AR799" i="6"/>
  <c r="AR853" i="6"/>
  <c r="AR804" i="6"/>
  <c r="AR765" i="6"/>
  <c r="AR797" i="6"/>
  <c r="AR893" i="6"/>
  <c r="AR739" i="6"/>
  <c r="AR735" i="6"/>
  <c r="AR709" i="6"/>
  <c r="AR652" i="6"/>
  <c r="AR699" i="6"/>
  <c r="AR668" i="6"/>
  <c r="AR628" i="6"/>
  <c r="AR641" i="6"/>
  <c r="AR633" i="6"/>
  <c r="AR761" i="6"/>
  <c r="AR782" i="6"/>
  <c r="AR794" i="6"/>
  <c r="AR744" i="6"/>
  <c r="AR720" i="6"/>
  <c r="AR701" i="6"/>
  <c r="AR667" i="6"/>
  <c r="AR685" i="6"/>
  <c r="AR660" i="6"/>
  <c r="AR613" i="6"/>
  <c r="AR773" i="6"/>
  <c r="AR526" i="6"/>
  <c r="AR541" i="6"/>
  <c r="AR540" i="6"/>
  <c r="AR513" i="6"/>
  <c r="AR504" i="6"/>
  <c r="AR568" i="6"/>
  <c r="AR576" i="6"/>
  <c r="AR569" i="6"/>
  <c r="AR582" i="6"/>
  <c r="AR524" i="6"/>
  <c r="AR530" i="6"/>
  <c r="AR499" i="6"/>
  <c r="AR510" i="6"/>
  <c r="AR642" i="6"/>
  <c r="AR590" i="6"/>
  <c r="AR563" i="6"/>
  <c r="AR452" i="6"/>
  <c r="AR605" i="6"/>
  <c r="AR454" i="6"/>
  <c r="AR420" i="6"/>
  <c r="AR434" i="6"/>
  <c r="AR405" i="6"/>
  <c r="AR411" i="6"/>
  <c r="AR362" i="6"/>
  <c r="AR380" i="6"/>
  <c r="AR456" i="6"/>
  <c r="AR474" i="6"/>
  <c r="AR426" i="6"/>
  <c r="AR421" i="6"/>
  <c r="AR407" i="6"/>
  <c r="AR413" i="6"/>
  <c r="AR382" i="6"/>
  <c r="AR344" i="6"/>
  <c r="AR327" i="6"/>
  <c r="AR287" i="6"/>
  <c r="AR284" i="6"/>
  <c r="AR318" i="6"/>
  <c r="AR249" i="6"/>
  <c r="AR262" i="6"/>
  <c r="AR233" i="6"/>
  <c r="AR222" i="6"/>
  <c r="AR202" i="6"/>
  <c r="AR338" i="6"/>
  <c r="AR295" i="6"/>
  <c r="AR353" i="6"/>
  <c r="AR316" i="6"/>
  <c r="AR285" i="6"/>
  <c r="AR278" i="6"/>
  <c r="AR265" i="6"/>
  <c r="AR237" i="6"/>
  <c r="AR212" i="6"/>
  <c r="AR209" i="6"/>
  <c r="AR194" i="6"/>
  <c r="AR171" i="6"/>
  <c r="AR145" i="6"/>
  <c r="AR180" i="6"/>
  <c r="AR120" i="6"/>
  <c r="AR115" i="6"/>
  <c r="AR95" i="6"/>
  <c r="AR84" i="6"/>
  <c r="AR58" i="6"/>
  <c r="AR45" i="6"/>
  <c r="AR147" i="6"/>
  <c r="AR18" i="6"/>
  <c r="AR87" i="6"/>
  <c r="AR20" i="6"/>
  <c r="AR92" i="6"/>
  <c r="AR19" i="6"/>
  <c r="AR41" i="6"/>
  <c r="AR64" i="6"/>
  <c r="AR83" i="6"/>
  <c r="AR88" i="6"/>
  <c r="AR1398" i="6"/>
  <c r="AR1393" i="6"/>
  <c r="AR1378" i="6"/>
  <c r="AR1269" i="6"/>
  <c r="AR1366" i="6"/>
  <c r="AR1277" i="6"/>
  <c r="AR1387" i="6"/>
  <c r="AR1296" i="6"/>
  <c r="AR1276" i="6"/>
  <c r="AR1321" i="6"/>
  <c r="AR1217" i="6"/>
  <c r="AR1275" i="6"/>
  <c r="AR1282" i="6"/>
  <c r="AR1310" i="6"/>
  <c r="AR1352" i="6"/>
  <c r="AR1240" i="6"/>
  <c r="AR1244" i="6"/>
  <c r="AR1212" i="6"/>
  <c r="AR1176" i="6"/>
  <c r="AR1267" i="6"/>
  <c r="AR1226" i="6"/>
  <c r="AR1236" i="6"/>
  <c r="AR1261" i="6"/>
  <c r="AR1254" i="6"/>
  <c r="AR1134" i="6"/>
  <c r="AR1295" i="6"/>
  <c r="AR1198" i="6"/>
  <c r="AR1157" i="6"/>
  <c r="AR1191" i="6"/>
  <c r="AR1171" i="6"/>
  <c r="AR1154" i="6"/>
  <c r="AR1075" i="6"/>
  <c r="AR1128" i="6"/>
  <c r="AR1186" i="6"/>
  <c r="AR1077" i="6"/>
  <c r="AR1119" i="6"/>
  <c r="AR1078" i="6"/>
  <c r="AR1081" i="6"/>
  <c r="AR1012" i="6"/>
  <c r="AR1118" i="6"/>
  <c r="AR1065" i="6"/>
  <c r="AR1098" i="6"/>
  <c r="AR1005" i="6"/>
  <c r="AR1120" i="6"/>
  <c r="AR1045" i="6"/>
  <c r="AR1029" i="6"/>
  <c r="AR1044" i="6"/>
  <c r="AR950" i="6"/>
  <c r="AR1033" i="6"/>
  <c r="AR1011" i="6"/>
  <c r="AR1009" i="6"/>
  <c r="AR959" i="6"/>
  <c r="AR991" i="6"/>
  <c r="AR952" i="6"/>
  <c r="AR1001" i="6"/>
  <c r="AR956" i="6"/>
  <c r="AR976" i="6"/>
  <c r="AR951" i="6"/>
  <c r="AR889" i="6"/>
  <c r="AR949" i="6"/>
  <c r="AR892" i="6"/>
  <c r="AR944" i="6"/>
  <c r="AR894" i="6"/>
  <c r="AR906" i="6"/>
  <c r="AR844" i="6"/>
  <c r="AR840" i="6"/>
  <c r="AR824" i="6"/>
  <c r="AR814" i="6"/>
  <c r="AR884" i="6"/>
  <c r="AR899" i="6"/>
  <c r="AR900" i="6"/>
  <c r="AR850" i="6"/>
  <c r="AR849" i="6"/>
  <c r="AR815" i="6"/>
  <c r="AR758" i="6"/>
  <c r="AR792" i="6"/>
  <c r="AR875" i="6"/>
  <c r="AR753" i="6"/>
  <c r="AR723" i="6"/>
  <c r="AR732" i="6"/>
  <c r="AR743" i="6"/>
  <c r="AR690" i="6"/>
  <c r="AR696" i="6"/>
  <c r="AR672" i="6"/>
  <c r="AR614" i="6"/>
  <c r="AR629" i="6"/>
  <c r="AR621" i="6"/>
  <c r="AR756" i="6"/>
  <c r="AR754" i="6"/>
  <c r="AR748" i="6"/>
  <c r="AR708" i="6"/>
  <c r="AR734" i="6"/>
  <c r="AR700" i="6"/>
  <c r="AR694" i="6"/>
  <c r="AR653" i="6"/>
  <c r="AR698" i="6"/>
  <c r="AR606" i="6"/>
  <c r="AR787" i="6"/>
  <c r="AR534" i="6"/>
  <c r="AR545" i="6"/>
  <c r="AR551" i="6"/>
  <c r="AR515" i="6"/>
  <c r="AR512" i="6"/>
  <c r="AR593" i="6"/>
  <c r="AR595" i="6"/>
  <c r="AR602" i="6"/>
  <c r="AR533" i="6"/>
  <c r="AR543" i="6"/>
  <c r="AR542" i="6"/>
  <c r="AR498" i="6"/>
  <c r="AR517" i="6"/>
  <c r="AR615" i="6"/>
  <c r="AR598" i="6"/>
  <c r="AR585" i="6"/>
  <c r="AR480" i="6"/>
  <c r="AR624" i="6"/>
  <c r="AR449" i="6"/>
  <c r="AR436" i="6"/>
  <c r="AR427" i="6"/>
  <c r="AR400" i="6"/>
  <c r="AR392" i="6"/>
  <c r="AR384" i="6"/>
  <c r="AR359" i="6"/>
  <c r="AR475" i="6"/>
  <c r="AR481" i="6"/>
  <c r="AR435" i="6"/>
  <c r="AR415" i="6"/>
  <c r="AR401" i="6"/>
  <c r="AR368" i="6"/>
  <c r="AR361" i="6"/>
  <c r="AR337" i="6"/>
  <c r="AR322" i="6"/>
  <c r="AR303" i="6"/>
  <c r="AR343" i="6"/>
  <c r="AR279" i="6"/>
  <c r="AR255" i="6"/>
  <c r="AR223" i="6"/>
  <c r="AR239" i="6"/>
  <c r="AR219" i="6"/>
  <c r="AR206" i="6"/>
  <c r="AR323" i="6"/>
  <c r="AR299" i="6"/>
  <c r="AR336" i="6"/>
  <c r="AR328" i="6"/>
  <c r="AR286" i="6"/>
  <c r="AR248" i="6"/>
  <c r="AR263" i="6"/>
  <c r="AR230" i="6"/>
  <c r="AR221" i="6"/>
  <c r="AR207" i="6"/>
  <c r="AR186" i="6"/>
  <c r="AR168" i="6"/>
  <c r="AR139" i="6"/>
  <c r="AR161" i="6"/>
  <c r="AR121" i="6"/>
  <c r="AR102" i="6"/>
  <c r="AR86" i="6"/>
  <c r="AR75" i="6"/>
  <c r="AR62" i="6"/>
  <c r="AR46" i="6"/>
  <c r="AR159" i="6"/>
  <c r="AR34" i="6"/>
  <c r="AR169" i="6"/>
  <c r="AR131" i="6"/>
  <c r="AR183" i="6"/>
  <c r="AR29" i="6"/>
  <c r="AR44" i="6"/>
  <c r="AR99" i="6"/>
  <c r="AR30" i="6"/>
  <c r="AR118" i="6"/>
  <c r="AR22" i="6"/>
  <c r="AR79" i="6"/>
  <c r="AR31" i="6"/>
  <c r="AR1357" i="6"/>
  <c r="AR1362" i="6"/>
  <c r="AR1376" i="6"/>
  <c r="AR1368" i="6"/>
  <c r="AR1351" i="6"/>
  <c r="AR1327" i="6"/>
  <c r="AR1270" i="6"/>
  <c r="AR1335" i="6"/>
  <c r="AR1348" i="6"/>
  <c r="AR1309" i="6"/>
  <c r="AR1287" i="6"/>
  <c r="AR1355" i="6"/>
  <c r="AR1311" i="6"/>
  <c r="AR1306" i="6"/>
  <c r="AR1299" i="6"/>
  <c r="AR1247" i="6"/>
  <c r="AR1227" i="6"/>
  <c r="AR1225" i="6"/>
  <c r="AR1220" i="6"/>
  <c r="AR1146" i="6"/>
  <c r="AR1205" i="6"/>
  <c r="AR1391" i="6"/>
  <c r="AR1249" i="6"/>
  <c r="AR1251" i="6"/>
  <c r="AR1228" i="6"/>
  <c r="AR1168" i="6"/>
  <c r="AR1221" i="6"/>
  <c r="AR1182" i="6"/>
  <c r="AR1195" i="6"/>
  <c r="AR1145" i="6"/>
  <c r="AR1175" i="6"/>
  <c r="AR1190" i="6"/>
  <c r="AR1084" i="6"/>
  <c r="AR1179" i="6"/>
  <c r="AR1169" i="6"/>
  <c r="AR1103" i="6"/>
  <c r="AR1100" i="6"/>
  <c r="AR1087" i="6"/>
  <c r="AR1114" i="6"/>
  <c r="AR1129" i="6"/>
  <c r="AR1086" i="6"/>
  <c r="AR1068" i="6"/>
  <c r="AR1112" i="6"/>
  <c r="AR997" i="6"/>
  <c r="AR1067" i="6"/>
  <c r="AR1023" i="6"/>
  <c r="AR1013" i="6"/>
  <c r="AR1047" i="6"/>
  <c r="AR1042" i="6"/>
  <c r="AR1055" i="6"/>
  <c r="AR1018" i="6"/>
  <c r="AR1037" i="6"/>
  <c r="AR932" i="6"/>
  <c r="AR923" i="6"/>
  <c r="AR972" i="6"/>
  <c r="AR990" i="6"/>
  <c r="AR940" i="6"/>
  <c r="AR965" i="6"/>
  <c r="AR989" i="6"/>
  <c r="AR869" i="6"/>
  <c r="AR971" i="6"/>
  <c r="AR868" i="6"/>
  <c r="AR919" i="6"/>
  <c r="AR867" i="6"/>
  <c r="AR912" i="6"/>
  <c r="AR830" i="6"/>
  <c r="AR811" i="6"/>
  <c r="AR817" i="6"/>
  <c r="AR857" i="6"/>
  <c r="AR876" i="6"/>
  <c r="AR913" i="6"/>
  <c r="AR801" i="6"/>
  <c r="AR808" i="6"/>
  <c r="AR843" i="6"/>
  <c r="AR823" i="6"/>
  <c r="AR745" i="6"/>
  <c r="AR768" i="6"/>
  <c r="AR781" i="6"/>
  <c r="AR749" i="6"/>
  <c r="AR705" i="6"/>
  <c r="AR725" i="6"/>
  <c r="AR731" i="6"/>
  <c r="AR687" i="6"/>
  <c r="AR673" i="6"/>
  <c r="AR661" i="6"/>
  <c r="AR630" i="6"/>
  <c r="AR618" i="6"/>
  <c r="AR638" i="6"/>
  <c r="AR771" i="6"/>
  <c r="AR788" i="6"/>
  <c r="AR770" i="6"/>
  <c r="AR713" i="6"/>
  <c r="AR737" i="6"/>
  <c r="AR692" i="6"/>
  <c r="AR663" i="6"/>
  <c r="AR669" i="6"/>
  <c r="AR649" i="6"/>
  <c r="AR631" i="6"/>
  <c r="AR639" i="6"/>
  <c r="AR547" i="6"/>
  <c r="AR525" i="6"/>
  <c r="AR491" i="6"/>
  <c r="AR518" i="6"/>
  <c r="AR488" i="6"/>
  <c r="AR562" i="6"/>
  <c r="AR581" i="6"/>
  <c r="AR574" i="6"/>
  <c r="AR557" i="6"/>
  <c r="AR560" i="6"/>
  <c r="AR548" i="6"/>
  <c r="AR495" i="6"/>
  <c r="AR486" i="6"/>
  <c r="AR578" i="6"/>
  <c r="AR584" i="6"/>
  <c r="AR567" i="6"/>
  <c r="AR460" i="6"/>
  <c r="AR451" i="6"/>
  <c r="AR473" i="6"/>
  <c r="AR416" i="6"/>
  <c r="AR430" i="6"/>
  <c r="AR397" i="6"/>
  <c r="AR408" i="6"/>
  <c r="AR383" i="6"/>
  <c r="AR339" i="6"/>
  <c r="AR461" i="6"/>
  <c r="AR477" i="6"/>
  <c r="AR418" i="6"/>
  <c r="AR425" i="6"/>
  <c r="AR403" i="6"/>
  <c r="AR371" i="6"/>
  <c r="AR373" i="6"/>
  <c r="AR350" i="6"/>
  <c r="AR334" i="6"/>
  <c r="AR282" i="6"/>
  <c r="AR341" i="6"/>
  <c r="AR268" i="6"/>
  <c r="AR253" i="6"/>
  <c r="AR231" i="6"/>
  <c r="AR238" i="6"/>
  <c r="AR217" i="6"/>
  <c r="AR184" i="6"/>
  <c r="AR314" i="6"/>
  <c r="AR297" i="6"/>
  <c r="AR340" i="6"/>
  <c r="AR313" i="6"/>
  <c r="AR267" i="6"/>
  <c r="AR264" i="6"/>
  <c r="AR250" i="6"/>
  <c r="AR244" i="6"/>
  <c r="AR214" i="6"/>
  <c r="AR201" i="6"/>
  <c r="AR189" i="6"/>
  <c r="AR151" i="6"/>
  <c r="AR192" i="6"/>
  <c r="AR134" i="6"/>
  <c r="AR129" i="6"/>
  <c r="AR104" i="6"/>
  <c r="AR85" i="6"/>
  <c r="AR70" i="6"/>
  <c r="AR54" i="6"/>
  <c r="AR174" i="6"/>
  <c r="AR152" i="6"/>
  <c r="AR32" i="6"/>
  <c r="AR148" i="6"/>
  <c r="AR136" i="6"/>
  <c r="AR181" i="6"/>
  <c r="AR59" i="6"/>
  <c r="AR107" i="6"/>
  <c r="AR35" i="6"/>
  <c r="AR37" i="6"/>
  <c r="AR25" i="6"/>
  <c r="AR91" i="6"/>
  <c r="AR2" i="6"/>
  <c r="AR1373" i="6"/>
  <c r="AR1356" i="6"/>
  <c r="AR1399" i="6"/>
  <c r="AR1353" i="6"/>
  <c r="AR1314" i="6"/>
  <c r="AR1374" i="6"/>
  <c r="AR1350" i="6"/>
  <c r="AR1268" i="6"/>
  <c r="AR1323" i="6"/>
  <c r="AR1332" i="6"/>
  <c r="AR1302" i="6"/>
  <c r="AR1359" i="6"/>
  <c r="AR1345" i="6"/>
  <c r="AR1317" i="6"/>
  <c r="AR1256" i="6"/>
  <c r="AR1246" i="6"/>
  <c r="AR1222" i="6"/>
  <c r="AR1237" i="6"/>
  <c r="AR1260" i="6"/>
  <c r="AR1138" i="6"/>
  <c r="AR1400" i="6"/>
  <c r="AR1346" i="6"/>
  <c r="AR1232" i="6"/>
  <c r="AR1209" i="6"/>
  <c r="AR1206" i="6"/>
  <c r="AR1144" i="6"/>
  <c r="AR1245" i="6"/>
  <c r="AR1183" i="6"/>
  <c r="AR1163" i="6"/>
  <c r="AR1303" i="6"/>
  <c r="AR1147" i="6"/>
  <c r="AR1192" i="6"/>
  <c r="AR1126" i="6"/>
  <c r="AR1167" i="6"/>
  <c r="AR1185" i="6"/>
  <c r="AR1102" i="6"/>
  <c r="AR1113" i="6"/>
  <c r="AR1108" i="6"/>
  <c r="AR1007" i="6"/>
  <c r="AR1076" i="6"/>
  <c r="AR1111" i="6"/>
  <c r="AR1121" i="6"/>
  <c r="AR1064" i="6"/>
  <c r="AR1041" i="6"/>
  <c r="AR1021" i="6"/>
  <c r="AR1030" i="6"/>
  <c r="AR999" i="6"/>
  <c r="AR1031" i="6"/>
  <c r="AR1116" i="6"/>
  <c r="AR1020" i="6"/>
  <c r="AR1054" i="6"/>
  <c r="AR1032" i="6"/>
  <c r="AR966" i="6"/>
  <c r="AR924" i="6"/>
  <c r="AR985" i="6"/>
  <c r="AR970" i="6"/>
  <c r="AR979" i="6"/>
  <c r="AR980" i="6"/>
  <c r="AR977" i="6"/>
  <c r="AR910" i="6"/>
  <c r="AR981" i="6"/>
  <c r="AR901" i="6"/>
  <c r="AR903" i="6"/>
  <c r="AR881" i="6"/>
  <c r="AR914" i="6"/>
  <c r="AR800" i="6"/>
  <c r="AR825" i="6"/>
  <c r="AR826" i="6"/>
  <c r="AR845" i="6"/>
  <c r="AR863" i="6"/>
  <c r="AR918" i="6"/>
  <c r="AR805" i="6"/>
  <c r="AR802" i="6"/>
  <c r="AR819" i="6"/>
  <c r="AR854" i="6"/>
  <c r="AR763" i="6"/>
  <c r="AR776" i="6"/>
  <c r="AR796" i="6"/>
  <c r="AR746" i="6"/>
  <c r="AR728" i="6"/>
  <c r="AR714" i="6"/>
  <c r="AR658" i="6"/>
  <c r="AR679" i="6"/>
  <c r="AR686" i="6"/>
  <c r="AR693" i="6"/>
  <c r="AR632" i="6"/>
  <c r="AR611" i="6"/>
  <c r="AR604" i="6"/>
  <c r="AR764" i="6"/>
  <c r="AR791" i="6"/>
  <c r="AR707" i="6"/>
  <c r="AR718" i="6"/>
  <c r="AR733" i="6"/>
  <c r="AR674" i="6"/>
  <c r="AR689" i="6"/>
  <c r="AR654" i="6"/>
  <c r="AR678" i="6"/>
  <c r="AR883" i="6"/>
  <c r="AR608" i="6"/>
  <c r="AR528" i="6"/>
  <c r="AR544" i="6"/>
  <c r="AR500" i="6"/>
  <c r="AR493" i="6"/>
  <c r="AR508" i="6"/>
  <c r="AR597" i="6"/>
  <c r="AR586" i="6"/>
  <c r="AR564" i="6"/>
  <c r="AR522" i="6"/>
  <c r="AR519" i="6"/>
  <c r="AR546" i="6"/>
  <c r="AR507" i="6"/>
  <c r="AR503" i="6"/>
  <c r="AR573" i="6"/>
  <c r="AR599" i="6"/>
  <c r="AR579" i="6"/>
  <c r="AR462" i="6"/>
  <c r="AR458" i="6"/>
  <c r="AR472" i="6"/>
  <c r="AR444" i="6"/>
  <c r="AR446" i="6"/>
  <c r="AR406" i="6"/>
  <c r="AR366" i="6"/>
  <c r="AR378" i="6"/>
  <c r="AR354" i="6"/>
  <c r="AR469" i="6"/>
  <c r="AR424" i="6"/>
  <c r="AR429" i="6"/>
  <c r="AR443" i="6"/>
  <c r="AR404" i="6"/>
  <c r="AR379" i="6"/>
  <c r="AR385" i="6"/>
  <c r="AR352" i="6"/>
  <c r="AR301" i="6"/>
  <c r="AR293" i="6"/>
  <c r="AR360" i="6"/>
  <c r="AR276" i="6"/>
  <c r="AR259" i="6"/>
  <c r="AR227" i="6"/>
  <c r="AR226" i="6"/>
  <c r="AR218" i="6"/>
  <c r="AR346" i="6"/>
  <c r="AR320" i="6"/>
  <c r="AR298" i="6"/>
  <c r="AR357" i="6"/>
  <c r="AR326" i="6"/>
  <c r="AR271" i="6"/>
  <c r="AR254" i="6"/>
  <c r="AR225" i="6"/>
  <c r="AR234" i="6"/>
  <c r="AR220" i="6"/>
  <c r="AR187" i="6"/>
  <c r="AR178" i="6"/>
  <c r="AR150" i="6"/>
  <c r="AR173" i="6"/>
  <c r="AR132" i="6"/>
  <c r="AR124" i="6"/>
  <c r="AR103" i="6"/>
  <c r="AR90" i="6"/>
  <c r="AR72" i="6"/>
  <c r="AR77" i="6"/>
  <c r="AR15" i="6"/>
  <c r="AR57" i="6"/>
  <c r="AR7" i="6"/>
  <c r="AR26" i="6"/>
  <c r="AR106" i="6"/>
  <c r="AR9" i="6"/>
  <c r="AR27" i="6"/>
  <c r="AR1354" i="6"/>
  <c r="AR1396" i="6"/>
  <c r="AR1361" i="6"/>
  <c r="AR1397" i="6"/>
  <c r="AR1304" i="6"/>
  <c r="AR1358" i="6"/>
  <c r="AR1293" i="6"/>
  <c r="AR1343" i="6"/>
  <c r="AR1279" i="6"/>
  <c r="AR1265" i="6"/>
  <c r="AR1324" i="6"/>
  <c r="AR1319" i="6"/>
  <c r="AR1384" i="6"/>
  <c r="AR1273" i="6"/>
  <c r="AR1255" i="6"/>
  <c r="AR1401" i="6"/>
  <c r="AR1242" i="6"/>
  <c r="AR1219" i="6"/>
  <c r="AR1262" i="6"/>
  <c r="AR1142" i="6"/>
  <c r="AR1381" i="6"/>
  <c r="AR1274" i="6"/>
  <c r="AR1252" i="6"/>
  <c r="AR1213" i="6"/>
  <c r="AR1131" i="6"/>
  <c r="AR1140" i="6"/>
  <c r="AR1294" i="6"/>
  <c r="AR1156" i="6"/>
  <c r="AR1174" i="6"/>
  <c r="AR1263" i="6"/>
  <c r="AR1204" i="6"/>
  <c r="AR1158" i="6"/>
  <c r="AR1122" i="6"/>
  <c r="AR1193" i="6"/>
  <c r="AR1197" i="6"/>
  <c r="AR1096" i="6"/>
  <c r="AR1073" i="6"/>
  <c r="AR1080" i="6"/>
  <c r="AR1016" i="6"/>
  <c r="AR1070" i="6"/>
  <c r="AR1097" i="6"/>
  <c r="AR1079" i="6"/>
  <c r="AR1074" i="6"/>
  <c r="AR1034" i="6"/>
  <c r="AR1024" i="6"/>
  <c r="AR1046" i="6"/>
  <c r="AR1019" i="6"/>
  <c r="AR1040" i="6"/>
  <c r="AR1004" i="6"/>
  <c r="AR1048" i="6"/>
  <c r="AR1062" i="6"/>
  <c r="AR982" i="6"/>
  <c r="AR978" i="6"/>
  <c r="AR987" i="6"/>
  <c r="AR968" i="6"/>
  <c r="AR974" i="6"/>
  <c r="AR962" i="6"/>
  <c r="AR957" i="6"/>
  <c r="AR955" i="6"/>
  <c r="AR905" i="6"/>
  <c r="AR938" i="6"/>
  <c r="AR904" i="6"/>
  <c r="AR920" i="6"/>
  <c r="AR878" i="6"/>
  <c r="AR874" i="6"/>
  <c r="AR852" i="6"/>
  <c r="AR837" i="6"/>
  <c r="AR809" i="6"/>
  <c r="AR775" i="6"/>
  <c r="AR922" i="6"/>
  <c r="AR896" i="6"/>
  <c r="AR810" i="6"/>
  <c r="AR816" i="6"/>
  <c r="AR860" i="6"/>
  <c r="AR851" i="6"/>
  <c r="AR747" i="6"/>
  <c r="AR886" i="6"/>
  <c r="AR755" i="6"/>
  <c r="AR759" i="6"/>
  <c r="AR712" i="6"/>
  <c r="AR730" i="6"/>
  <c r="AR659" i="6"/>
  <c r="AR683" i="6"/>
  <c r="AR647" i="6"/>
  <c r="AR691" i="6"/>
  <c r="AR616" i="6"/>
  <c r="AR620" i="6"/>
  <c r="AR766" i="6"/>
  <c r="AR798" i="6"/>
  <c r="AR779" i="6"/>
  <c r="AR702" i="6"/>
  <c r="AR724" i="6"/>
  <c r="AR742" i="6"/>
  <c r="AR676" i="6"/>
  <c r="AR648" i="6"/>
  <c r="AR655" i="6"/>
  <c r="AR622" i="6"/>
  <c r="AR897" i="6"/>
  <c r="AR571" i="6"/>
  <c r="AR527" i="6"/>
  <c r="AR536" i="6"/>
  <c r="AR516" i="6"/>
  <c r="AR497" i="6"/>
  <c r="AR603" i="6"/>
  <c r="AR589" i="6"/>
  <c r="AR591" i="6"/>
  <c r="AR627" i="6"/>
  <c r="AR554" i="6"/>
  <c r="AR520" i="6"/>
  <c r="AR537" i="6"/>
  <c r="AR501" i="6"/>
  <c r="AR502" i="6"/>
  <c r="AR587" i="6"/>
  <c r="AR577" i="6"/>
  <c r="AR594" i="6"/>
  <c r="AR464" i="6"/>
  <c r="AR482" i="6"/>
  <c r="AR455" i="6"/>
  <c r="AR422" i="6"/>
  <c r="AR417" i="6"/>
  <c r="AR402" i="6"/>
  <c r="AR377" i="6"/>
  <c r="AR363" i="6"/>
  <c r="AR355" i="6"/>
  <c r="AR467" i="6"/>
  <c r="AR445" i="6"/>
  <c r="AR447" i="6"/>
  <c r="AR398" i="6"/>
  <c r="AR391" i="6"/>
  <c r="AR372" i="6"/>
  <c r="AR388" i="6"/>
  <c r="AR349" i="6"/>
  <c r="AR292" i="6"/>
  <c r="AR304" i="6"/>
  <c r="AR311" i="6"/>
  <c r="AR275" i="6"/>
  <c r="AR260" i="6"/>
  <c r="AR232" i="6"/>
  <c r="AR235" i="6"/>
  <c r="AR200" i="6"/>
  <c r="AR283" i="6"/>
  <c r="AR307" i="6"/>
  <c r="AR305" i="6"/>
  <c r="AR329" i="6"/>
  <c r="AR306" i="6"/>
  <c r="AR270" i="6"/>
  <c r="AR261" i="6"/>
  <c r="AR229" i="6"/>
  <c r="AR241" i="6"/>
  <c r="AR213" i="6"/>
  <c r="AR197" i="6"/>
  <c r="AR179" i="6"/>
  <c r="AR162" i="6"/>
  <c r="AR165" i="6"/>
  <c r="AR135" i="6"/>
  <c r="AR111" i="6"/>
  <c r="AR101" i="6"/>
  <c r="AR81" i="6"/>
  <c r="AR65" i="6"/>
  <c r="AR50" i="6"/>
  <c r="AR155" i="6"/>
  <c r="AR154" i="6"/>
  <c r="AR38" i="6"/>
  <c r="AR182" i="6"/>
  <c r="AR127" i="6"/>
  <c r="AR48" i="6"/>
  <c r="AR28" i="6"/>
  <c r="AR98" i="6"/>
  <c r="AR71" i="6"/>
  <c r="AR5" i="6"/>
  <c r="AR11" i="6"/>
  <c r="AR40" i="6"/>
  <c r="AR1369" i="6"/>
  <c r="AR1383" i="6"/>
  <c r="AR1371" i="6"/>
  <c r="AR1390" i="6"/>
  <c r="AR1284" i="6"/>
  <c r="AR1377" i="6"/>
  <c r="AR1342" i="6"/>
  <c r="AR1301" i="6"/>
  <c r="AR1328" i="6"/>
  <c r="AR1312" i="6"/>
  <c r="AR1235" i="6"/>
  <c r="AR1318" i="6"/>
  <c r="AR1271" i="6"/>
  <c r="AR1272" i="6"/>
  <c r="AR1334" i="6"/>
  <c r="AR1320" i="6"/>
  <c r="AR1229" i="6"/>
  <c r="AR1210" i="6"/>
  <c r="AR1253" i="6"/>
  <c r="AR1385" i="6"/>
  <c r="AR1341" i="6"/>
  <c r="AR1214" i="6"/>
  <c r="AR1238" i="6"/>
  <c r="AR1243" i="6"/>
  <c r="AR1141" i="6"/>
  <c r="AR1344" i="6"/>
  <c r="AR1159" i="6"/>
  <c r="AR1143" i="6"/>
  <c r="AR1166" i="6"/>
  <c r="AR1325" i="6"/>
  <c r="AR1203" i="6"/>
  <c r="AR1071" i="6"/>
  <c r="AR1090" i="6"/>
  <c r="AR1161" i="6"/>
  <c r="AR1164" i="6"/>
  <c r="AR1178" i="6"/>
  <c r="AR1115" i="6"/>
  <c r="AR1089" i="6"/>
  <c r="AR1000" i="6"/>
  <c r="AR1110" i="6"/>
  <c r="AR1099" i="6"/>
  <c r="AR1104" i="6"/>
  <c r="AR1059" i="6"/>
  <c r="AR1093" i="6"/>
  <c r="AR1038" i="6"/>
  <c r="AR1035" i="6"/>
  <c r="AR995" i="6"/>
  <c r="AR969" i="6"/>
  <c r="AR1002" i="6"/>
  <c r="AR1052" i="6"/>
  <c r="AR996" i="6"/>
  <c r="AR1015" i="6"/>
  <c r="AR948" i="6"/>
  <c r="AR947" i="6"/>
  <c r="AR937" i="6"/>
  <c r="AR939" i="6"/>
  <c r="AR945" i="6"/>
  <c r="AR988" i="6"/>
  <c r="AR917" i="6"/>
  <c r="AR958" i="6"/>
  <c r="AR963" i="6"/>
  <c r="AR891" i="6"/>
  <c r="AR862" i="6"/>
  <c r="AR877" i="6"/>
  <c r="AR813" i="6"/>
  <c r="AR842" i="6"/>
  <c r="AR836" i="6"/>
  <c r="AR829" i="6"/>
  <c r="AR870" i="6"/>
  <c r="AR880" i="6"/>
  <c r="AR921" i="6"/>
  <c r="AR838" i="6"/>
  <c r="AR846" i="6"/>
  <c r="AR834" i="6"/>
  <c r="AR831" i="6"/>
  <c r="AR793" i="6"/>
  <c r="AR769" i="6"/>
  <c r="AR772" i="6"/>
  <c r="AR717" i="6"/>
  <c r="AR729" i="6"/>
  <c r="AR706" i="6"/>
  <c r="AR675" i="6"/>
  <c r="AR657" i="6"/>
  <c r="AR670" i="6"/>
  <c r="AR651" i="6"/>
  <c r="AR626" i="6"/>
  <c r="AR636" i="6"/>
  <c r="AR767" i="6"/>
  <c r="AR751" i="6"/>
  <c r="AR783" i="6"/>
  <c r="AR727" i="6"/>
  <c r="AR721" i="6"/>
  <c r="AR736" i="6"/>
  <c r="AR671" i="6"/>
  <c r="AR688" i="6"/>
  <c r="AR664" i="6"/>
  <c r="AR623" i="6"/>
  <c r="AR784" i="6"/>
  <c r="AR559" i="6"/>
  <c r="AR550" i="6"/>
  <c r="AR535" i="6"/>
  <c r="AR489" i="6"/>
  <c r="AR487" i="6"/>
  <c r="AR634" i="6"/>
  <c r="AR600" i="6"/>
  <c r="AR572" i="6"/>
  <c r="AR607" i="6"/>
  <c r="AR553" i="6"/>
  <c r="AR531" i="6"/>
  <c r="AR492" i="6"/>
  <c r="AR484" i="6"/>
  <c r="AR511" i="6"/>
  <c r="AR565" i="6"/>
  <c r="AR588" i="6"/>
  <c r="AR478" i="6"/>
  <c r="AR465" i="6"/>
  <c r="AR468" i="6"/>
  <c r="AR423" i="6"/>
  <c r="AR438" i="6"/>
  <c r="AR409" i="6"/>
  <c r="AR395" i="6"/>
  <c r="AR375" i="6"/>
  <c r="AR369" i="6"/>
  <c r="AR348" i="6"/>
  <c r="AR471" i="6"/>
  <c r="AR431" i="6"/>
  <c r="AR442" i="6"/>
  <c r="AR394" i="6"/>
  <c r="AR396" i="6"/>
  <c r="AR376" i="6"/>
  <c r="AR364" i="6"/>
  <c r="AR333" i="6"/>
  <c r="AR291" i="6"/>
  <c r="AR347" i="6"/>
  <c r="AR308" i="6"/>
  <c r="AR269" i="6"/>
  <c r="AR252" i="6"/>
  <c r="AR245" i="6"/>
  <c r="AR97" i="6"/>
  <c r="AR42" i="6"/>
  <c r="AR114" i="6"/>
  <c r="AT138" i="6"/>
  <c r="AR80" i="6"/>
  <c r="AR61" i="6"/>
  <c r="AR119" i="6"/>
  <c r="AR170" i="6"/>
  <c r="AR143" i="6"/>
  <c r="AR55" i="6"/>
  <c r="AR94" i="6"/>
  <c r="AR137" i="6"/>
  <c r="AR195" i="6"/>
  <c r="AR215" i="6"/>
  <c r="AR251" i="6"/>
  <c r="AR332" i="6"/>
  <c r="AR345" i="6"/>
  <c r="AR211" i="6"/>
  <c r="AR315" i="6"/>
  <c r="AR370" i="6"/>
  <c r="AR441" i="6"/>
  <c r="AR365" i="6"/>
  <c r="AR428" i="6"/>
  <c r="AR450" i="6"/>
  <c r="AR494" i="6"/>
  <c r="AR635" i="6"/>
  <c r="AR505" i="6"/>
  <c r="AR521" i="6"/>
  <c r="AR680" i="6"/>
  <c r="AR719" i="6"/>
  <c r="AR619" i="6"/>
  <c r="AR646" i="6"/>
  <c r="AR704" i="6"/>
  <c r="AR812" i="6"/>
  <c r="AR871" i="6"/>
  <c r="AR841" i="6"/>
  <c r="AR907" i="6"/>
  <c r="AR882" i="6"/>
  <c r="AR943" i="6"/>
  <c r="AR1027" i="6"/>
  <c r="AR1026" i="6"/>
  <c r="AR1053" i="6"/>
  <c r="AR1051" i="6"/>
  <c r="AR1194" i="6"/>
  <c r="AR1133" i="6"/>
  <c r="AR1135" i="6"/>
  <c r="AR1248" i="6"/>
  <c r="AR1234" i="6"/>
  <c r="AR1382" i="6"/>
  <c r="AR1223" i="6"/>
  <c r="AR1292" i="6"/>
  <c r="AR1380" i="6"/>
  <c r="AT41" i="6"/>
  <c r="AR67" i="6"/>
  <c r="AR8" i="6"/>
  <c r="AR125" i="6"/>
  <c r="AR177" i="6"/>
  <c r="AR156" i="6"/>
  <c r="AR49" i="6"/>
  <c r="AR96" i="6"/>
  <c r="AR193" i="6"/>
  <c r="AR319" i="6"/>
  <c r="AR236" i="6"/>
  <c r="AR274" i="6"/>
  <c r="AR310" i="6"/>
  <c r="AR351" i="6"/>
  <c r="AR228" i="6"/>
  <c r="AR309" i="6"/>
  <c r="AR386" i="6"/>
  <c r="AR419" i="6"/>
  <c r="AR381" i="6"/>
  <c r="AR433" i="6"/>
  <c r="AR601" i="6"/>
  <c r="AR496" i="6"/>
  <c r="AR583" i="6"/>
  <c r="AR490" i="6"/>
  <c r="AR778" i="6"/>
  <c r="AR662" i="6"/>
  <c r="AR780" i="6"/>
  <c r="AR610" i="6"/>
  <c r="AR656" i="6"/>
  <c r="AR790" i="6"/>
  <c r="AR803" i="6"/>
  <c r="AR888" i="6"/>
  <c r="AR818" i="6"/>
  <c r="AR895" i="6"/>
  <c r="AR973" i="6"/>
  <c r="AR975" i="6"/>
  <c r="AR1039" i="6"/>
  <c r="AR1043" i="6"/>
  <c r="AR1091" i="6"/>
  <c r="AR1082" i="6"/>
  <c r="AR1200" i="6"/>
  <c r="AR1149" i="6"/>
  <c r="AR1337" i="6"/>
  <c r="AR1224" i="6"/>
  <c r="AR1207" i="6"/>
  <c r="AR1340" i="6"/>
  <c r="AR1290" i="6"/>
  <c r="AR1315" i="6"/>
  <c r="AR1395" i="6"/>
  <c r="AT280" i="6"/>
  <c r="Q561" i="6"/>
  <c r="W483" i="6"/>
  <c r="Q483" i="6"/>
  <c r="AN117" i="6"/>
  <c r="BC117" i="6" s="1"/>
  <c r="A117" i="6"/>
  <c r="Q118" i="6"/>
  <c r="AR56" i="6"/>
  <c r="AR3" i="6"/>
  <c r="AR123" i="6"/>
  <c r="AR196" i="6"/>
  <c r="AR166" i="6"/>
  <c r="AR60" i="6"/>
  <c r="AR93" i="6"/>
  <c r="AR153" i="6"/>
  <c r="AR191" i="6"/>
  <c r="AR242" i="6"/>
  <c r="AR266" i="6"/>
  <c r="AR342" i="6"/>
  <c r="AR335" i="6"/>
  <c r="AR240" i="6"/>
  <c r="AR288" i="6"/>
  <c r="AR387" i="6"/>
  <c r="AR432" i="6"/>
  <c r="AR367" i="6"/>
  <c r="AR440" i="6"/>
  <c r="AR580" i="6"/>
  <c r="AR552" i="6"/>
  <c r="AR566" i="6"/>
  <c r="AR514" i="6"/>
  <c r="AR750" i="6"/>
  <c r="AR665" i="6"/>
  <c r="AR785" i="6"/>
  <c r="AR645" i="6"/>
  <c r="AR650" i="6"/>
  <c r="AR786" i="6"/>
  <c r="AR858" i="6"/>
  <c r="AR885" i="6"/>
  <c r="AR806" i="6"/>
  <c r="AR887" i="6"/>
  <c r="AR942" i="6"/>
  <c r="AR964" i="6"/>
  <c r="AR1057" i="6"/>
  <c r="AR1014" i="6"/>
  <c r="AR1088" i="6"/>
  <c r="AR1105" i="6"/>
  <c r="AR1132" i="6"/>
  <c r="AR1184" i="6"/>
  <c r="AR1136" i="6"/>
  <c r="AR1216" i="6"/>
  <c r="AR1259" i="6"/>
  <c r="AR1298" i="6"/>
  <c r="AR1322" i="6"/>
  <c r="AR1367" i="6"/>
  <c r="AR1364" i="6"/>
  <c r="AR138" i="6"/>
  <c r="AN138" i="6"/>
  <c r="BC138" i="6" s="1"/>
  <c r="A138" i="6"/>
  <c r="AT118" i="6"/>
  <c r="AT117" i="6"/>
  <c r="AR23" i="6"/>
  <c r="AR133" i="6"/>
  <c r="AR33" i="6"/>
  <c r="AR163" i="6"/>
  <c r="AR63" i="6"/>
  <c r="AR113" i="6"/>
  <c r="AR158" i="6"/>
  <c r="AR190" i="6"/>
  <c r="AR243" i="6"/>
  <c r="AR277" i="6"/>
  <c r="AR289" i="6"/>
  <c r="AR205" i="6"/>
  <c r="AR258" i="6"/>
  <c r="AR302" i="6"/>
  <c r="AR390" i="6"/>
  <c r="AR459" i="6"/>
  <c r="AR410" i="6"/>
  <c r="AR463" i="6"/>
  <c r="AR570" i="6"/>
  <c r="AR556" i="6"/>
  <c r="AR596" i="6"/>
  <c r="AR549" i="6"/>
  <c r="AR644" i="6"/>
  <c r="AR722" i="6"/>
  <c r="AR777" i="6"/>
  <c r="AR617" i="6"/>
  <c r="AR738" i="6"/>
  <c r="AR760" i="6"/>
  <c r="AR856" i="6"/>
  <c r="AR908" i="6"/>
  <c r="AR832" i="6"/>
  <c r="AR866" i="6"/>
  <c r="AR933" i="6"/>
  <c r="AR984" i="6"/>
  <c r="AR1056" i="6"/>
  <c r="AR1008" i="6"/>
  <c r="AR1083" i="6"/>
  <c r="AR1063" i="6"/>
  <c r="AR1124" i="6"/>
  <c r="AR1160" i="6"/>
  <c r="AR1173" i="6"/>
  <c r="AR1285" i="6"/>
  <c r="AR1230" i="6"/>
  <c r="AR1336" i="6"/>
  <c r="AR1291" i="6"/>
  <c r="AR1339" i="6"/>
  <c r="AR1389" i="6"/>
  <c r="AR14" i="6"/>
  <c r="A280" i="6"/>
  <c r="AN280" i="6"/>
  <c r="BC280" i="6" s="1"/>
  <c r="AR160" i="6"/>
  <c r="AR130" i="6"/>
  <c r="AR39" i="6"/>
  <c r="AR172" i="6"/>
  <c r="AR68" i="6"/>
  <c r="AR109" i="6"/>
  <c r="AR140" i="6"/>
  <c r="AR188" i="6"/>
  <c r="AR246" i="6"/>
  <c r="AR312" i="6"/>
  <c r="AR294" i="6"/>
  <c r="AR204" i="6"/>
  <c r="AR256" i="6"/>
  <c r="AR281" i="6"/>
  <c r="AR412" i="6"/>
  <c r="AR476" i="6"/>
  <c r="AR414" i="6"/>
  <c r="AR479" i="6"/>
  <c r="AR575" i="6"/>
  <c r="AR558" i="6"/>
  <c r="AR592" i="6"/>
  <c r="AR523" i="6"/>
  <c r="AR609" i="6"/>
  <c r="AR715" i="6"/>
  <c r="AR774" i="6"/>
  <c r="AR697" i="6"/>
  <c r="AR741" i="6"/>
  <c r="AR757" i="6"/>
  <c r="AR827" i="6"/>
  <c r="AR953" i="6"/>
  <c r="AR833" i="6"/>
  <c r="AR954" i="6"/>
  <c r="AR967" i="6"/>
  <c r="AR992" i="6"/>
  <c r="AR998" i="6"/>
  <c r="AR1109" i="6"/>
  <c r="AR1094" i="6"/>
  <c r="AR1069" i="6"/>
  <c r="AR1095" i="6"/>
  <c r="AR1152" i="6"/>
  <c r="AR1139" i="6"/>
  <c r="AR1280" i="6"/>
  <c r="AR1257" i="6"/>
  <c r="AR1360" i="6"/>
  <c r="AR1264" i="6"/>
  <c r="AR1307" i="6"/>
  <c r="AR1388" i="6"/>
  <c r="AR10" i="6"/>
  <c r="AR21" i="6"/>
  <c r="AN1357" i="6"/>
  <c r="BC1357" i="6" s="1"/>
  <c r="A1357" i="6"/>
  <c r="AN1374" i="6"/>
  <c r="BC1374" i="6" s="1"/>
  <c r="A1374" i="6"/>
  <c r="AN1400" i="6"/>
  <c r="BC1400" i="6" s="1"/>
  <c r="A1400" i="6"/>
  <c r="AN1368" i="6"/>
  <c r="BC1368" i="6" s="1"/>
  <c r="A1368" i="6"/>
  <c r="AN1370" i="6"/>
  <c r="BC1370" i="6" s="1"/>
  <c r="A1370" i="6"/>
  <c r="AN1353" i="6"/>
  <c r="BC1353" i="6" s="1"/>
  <c r="A1353" i="6"/>
  <c r="AN1391" i="6"/>
  <c r="BC1391" i="6" s="1"/>
  <c r="A1391" i="6"/>
  <c r="AN1358" i="6"/>
  <c r="BC1358" i="6" s="1"/>
  <c r="A1358" i="6"/>
  <c r="AN1385" i="6"/>
  <c r="BC1385" i="6" s="1"/>
  <c r="A1385" i="6"/>
  <c r="AN1355" i="6"/>
  <c r="BC1355" i="6" s="1"/>
  <c r="A1355" i="6"/>
  <c r="AN1392" i="6"/>
  <c r="BC1392" i="6" s="1"/>
  <c r="A1392" i="6"/>
  <c r="AN1384" i="6"/>
  <c r="BC1384" i="6" s="1"/>
  <c r="A1384" i="6"/>
  <c r="AN1372" i="6"/>
  <c r="BC1372" i="6" s="1"/>
  <c r="A1372" i="6"/>
  <c r="AN1397" i="6"/>
  <c r="BC1397" i="6" s="1"/>
  <c r="A1397" i="6"/>
  <c r="AN1381" i="6"/>
  <c r="BC1381" i="6" s="1"/>
  <c r="A1381" i="6"/>
  <c r="AN1367" i="6"/>
  <c r="BC1367" i="6" s="1"/>
  <c r="A1367" i="6"/>
  <c r="AN1382" i="6"/>
  <c r="BC1382" i="6" s="1"/>
  <c r="A1382" i="6"/>
  <c r="AN1359" i="6"/>
  <c r="BC1359" i="6" s="1"/>
  <c r="A1359" i="6"/>
  <c r="AN1366" i="6"/>
  <c r="BC1366" i="6" s="1"/>
  <c r="A1366" i="6"/>
  <c r="AN1360" i="6"/>
  <c r="BC1360" i="6" s="1"/>
  <c r="A1360" i="6"/>
  <c r="AN1387" i="6"/>
  <c r="BC1387" i="6" s="1"/>
  <c r="A1387" i="6"/>
  <c r="AN1386" i="6"/>
  <c r="BC1386" i="6" s="1"/>
  <c r="A1386" i="6"/>
  <c r="AN1401" i="6"/>
  <c r="BC1401" i="6" s="1"/>
  <c r="A1401" i="6"/>
  <c r="AN1377" i="6"/>
  <c r="BC1377" i="6" s="1"/>
  <c r="A1377" i="6"/>
  <c r="AN1365" i="6"/>
  <c r="BC1365" i="6" s="1"/>
  <c r="A1365" i="6"/>
  <c r="AN1336" i="6"/>
  <c r="BC1336" i="6" s="1"/>
  <c r="A1336" i="6"/>
  <c r="AN1289" i="6"/>
  <c r="BC1289" i="6" s="1"/>
  <c r="A1289" i="6"/>
  <c r="AN1281" i="6"/>
  <c r="BC1281" i="6" s="1"/>
  <c r="A1281" i="6"/>
  <c r="AN1269" i="6"/>
  <c r="BC1269" i="6" s="1"/>
  <c r="A1269" i="6"/>
  <c r="AN1282" i="6"/>
  <c r="BC1282" i="6" s="1"/>
  <c r="A1282" i="6"/>
  <c r="AN1330" i="6"/>
  <c r="BC1330" i="6" s="1"/>
  <c r="A1330" i="6"/>
  <c r="AN1270" i="6"/>
  <c r="BC1270" i="6" s="1"/>
  <c r="A1270" i="6"/>
  <c r="AN1314" i="6"/>
  <c r="BC1314" i="6" s="1"/>
  <c r="A1314" i="6"/>
  <c r="AN1317" i="6"/>
  <c r="BC1317" i="6" s="1"/>
  <c r="A1317" i="6"/>
  <c r="AN1275" i="6"/>
  <c r="BC1275" i="6" s="1"/>
  <c r="A1275" i="6"/>
  <c r="AN1293" i="6"/>
  <c r="BC1293" i="6" s="1"/>
  <c r="A1293" i="6"/>
  <c r="AN1307" i="6"/>
  <c r="BC1307" i="6" s="1"/>
  <c r="A1307" i="6"/>
  <c r="AN1298" i="6"/>
  <c r="BC1298" i="6" s="1"/>
  <c r="A1298" i="6"/>
  <c r="AN1345" i="6"/>
  <c r="BC1345" i="6" s="1"/>
  <c r="A1345" i="6"/>
  <c r="AN1342" i="6"/>
  <c r="BC1342" i="6" s="1"/>
  <c r="A1342" i="6"/>
  <c r="AN1339" i="6"/>
  <c r="BC1339" i="6" s="1"/>
  <c r="A1339" i="6"/>
  <c r="AN1373" i="6"/>
  <c r="BC1373" i="6" s="1"/>
  <c r="A1373" i="6"/>
  <c r="AN1354" i="6"/>
  <c r="BC1354" i="6" s="1"/>
  <c r="A1354" i="6"/>
  <c r="AN1388" i="6"/>
  <c r="BC1388" i="6" s="1"/>
  <c r="A1388" i="6"/>
  <c r="AN1369" i="6"/>
  <c r="BC1369" i="6" s="1"/>
  <c r="A1369" i="6"/>
  <c r="AN1362" i="6"/>
  <c r="BC1362" i="6" s="1"/>
  <c r="A1396" i="6"/>
  <c r="AN1376" i="6"/>
  <c r="BC1376" i="6" s="1"/>
  <c r="A1361" i="6"/>
  <c r="AN1280" i="6"/>
  <c r="BC1280" i="6" s="1"/>
  <c r="AN1340" i="6"/>
  <c r="BC1340" i="6" s="1"/>
  <c r="A1340" i="6"/>
  <c r="AN1294" i="6"/>
  <c r="BC1294" i="6" s="1"/>
  <c r="A1294" i="6"/>
  <c r="AN1313" i="6"/>
  <c r="BC1313" i="6" s="1"/>
  <c r="A1313" i="6"/>
  <c r="AN1344" i="6"/>
  <c r="BC1344" i="6" s="1"/>
  <c r="A1344" i="6"/>
  <c r="AN1341" i="6"/>
  <c r="BC1341" i="6" s="1"/>
  <c r="A1341" i="6"/>
  <c r="AN1334" i="6"/>
  <c r="BC1334" i="6" s="1"/>
  <c r="A1334" i="6"/>
  <c r="AN1346" i="6"/>
  <c r="BC1346" i="6" s="1"/>
  <c r="A1346" i="6"/>
  <c r="AN1333" i="6"/>
  <c r="BC1333" i="6" s="1"/>
  <c r="A1333" i="6"/>
  <c r="AN1300" i="6"/>
  <c r="BC1300" i="6" s="1"/>
  <c r="A1300" i="6"/>
  <c r="AN1303" i="6"/>
  <c r="BC1303" i="6" s="1"/>
  <c r="A1303" i="6"/>
  <c r="AN1320" i="6"/>
  <c r="BC1320" i="6" s="1"/>
  <c r="A1320" i="6"/>
  <c r="AN1337" i="6"/>
  <c r="BC1337" i="6" s="1"/>
  <c r="A1337" i="6"/>
  <c r="AN1285" i="6"/>
  <c r="BC1285" i="6" s="1"/>
  <c r="A1285" i="6"/>
  <c r="AN1305" i="6"/>
  <c r="BC1305" i="6" s="1"/>
  <c r="A1305" i="6"/>
  <c r="AN1274" i="6"/>
  <c r="BC1274" i="6" s="1"/>
  <c r="A1274" i="6"/>
  <c r="AN1297" i="6"/>
  <c r="BC1297" i="6" s="1"/>
  <c r="A1297" i="6"/>
  <c r="AN1329" i="6"/>
  <c r="BC1329" i="6" s="1"/>
  <c r="A1329" i="6"/>
  <c r="AN1347" i="6"/>
  <c r="BC1347" i="6" s="1"/>
  <c r="A1347" i="6"/>
  <c r="AN1310" i="6"/>
  <c r="BC1310" i="6" s="1"/>
  <c r="A1310" i="6"/>
  <c r="AN1349" i="6"/>
  <c r="BC1349" i="6" s="1"/>
  <c r="A1349" i="6"/>
  <c r="AN1295" i="6"/>
  <c r="BC1295" i="6" s="1"/>
  <c r="A1295" i="6"/>
  <c r="AN1299" i="6"/>
  <c r="BC1299" i="6" s="1"/>
  <c r="A1299" i="6"/>
  <c r="AN1352" i="6"/>
  <c r="BC1352" i="6" s="1"/>
  <c r="A1352" i="6"/>
  <c r="AN1326" i="6"/>
  <c r="BC1326" i="6" s="1"/>
  <c r="A1326" i="6"/>
  <c r="AN1267" i="6"/>
  <c r="BC1267" i="6" s="1"/>
  <c r="A1267" i="6"/>
  <c r="AN1316" i="6"/>
  <c r="BC1316" i="6" s="1"/>
  <c r="A1316" i="6"/>
  <c r="AN1325" i="6"/>
  <c r="BC1325" i="6" s="1"/>
  <c r="A1325" i="6"/>
  <c r="AN1216" i="6"/>
  <c r="BC1216" i="6" s="1"/>
  <c r="A1216" i="6"/>
  <c r="AN1221" i="6"/>
  <c r="BC1221" i="6" s="1"/>
  <c r="A1221" i="6"/>
  <c r="AN1256" i="6"/>
  <c r="BC1256" i="6" s="1"/>
  <c r="A1256" i="6"/>
  <c r="AN1247" i="6"/>
  <c r="BC1247" i="6" s="1"/>
  <c r="A1247" i="6"/>
  <c r="AN1240" i="6"/>
  <c r="BC1240" i="6" s="1"/>
  <c r="A1240" i="6"/>
  <c r="AN1389" i="6"/>
  <c r="BC1389" i="6" s="1"/>
  <c r="A1398" i="6"/>
  <c r="AN1395" i="6"/>
  <c r="BC1395" i="6" s="1"/>
  <c r="A1393" i="6"/>
  <c r="AN1394" i="6"/>
  <c r="BC1394" i="6" s="1"/>
  <c r="A1378" i="6"/>
  <c r="AN1390" i="6"/>
  <c r="BC1390" i="6" s="1"/>
  <c r="A1315" i="6"/>
  <c r="AN1308" i="6"/>
  <c r="BC1308" i="6" s="1"/>
  <c r="A1277" i="6"/>
  <c r="AN1351" i="6"/>
  <c r="BC1351" i="6" s="1"/>
  <c r="A1350" i="6"/>
  <c r="AN1304" i="6"/>
  <c r="BC1304" i="6" s="1"/>
  <c r="A1292" i="6"/>
  <c r="AN1284" i="6"/>
  <c r="BC1284" i="6" s="1"/>
  <c r="A1327" i="6"/>
  <c r="AN1396" i="6"/>
  <c r="BC1396" i="6" s="1"/>
  <c r="A1383" i="6"/>
  <c r="AN1361" i="6"/>
  <c r="BC1361" i="6" s="1"/>
  <c r="A1371" i="6"/>
  <c r="AN1327" i="6"/>
  <c r="BC1327" i="6" s="1"/>
  <c r="AN1398" i="6"/>
  <c r="BC1398" i="6" s="1"/>
  <c r="A1356" i="6"/>
  <c r="AN1393" i="6"/>
  <c r="BC1393" i="6" s="1"/>
  <c r="A1399" i="6"/>
  <c r="AN1378" i="6"/>
  <c r="BC1378" i="6" s="1"/>
  <c r="A1319" i="6"/>
  <c r="AN1315" i="6"/>
  <c r="BC1315" i="6" s="1"/>
  <c r="A1318" i="6"/>
  <c r="AN1277" i="6"/>
  <c r="BC1277" i="6" s="1"/>
  <c r="A1283" i="6"/>
  <c r="AN1350" i="6"/>
  <c r="BC1350" i="6" s="1"/>
  <c r="A1311" i="6"/>
  <c r="AN1292" i="6"/>
  <c r="BC1292" i="6" s="1"/>
  <c r="A1363" i="6"/>
  <c r="AN1383" i="6"/>
  <c r="BC1383" i="6" s="1"/>
  <c r="A1375" i="6"/>
  <c r="AN1371" i="6"/>
  <c r="BC1371" i="6" s="1"/>
  <c r="A1379" i="6"/>
  <c r="AN1335" i="6"/>
  <c r="BC1335" i="6" s="1"/>
  <c r="A1335" i="6"/>
  <c r="AN1268" i="6"/>
  <c r="BC1268" i="6" s="1"/>
  <c r="A1268" i="6"/>
  <c r="AN1343" i="6"/>
  <c r="BC1343" i="6" s="1"/>
  <c r="A1343" i="6"/>
  <c r="AN1288" i="6"/>
  <c r="BC1288" i="6" s="1"/>
  <c r="A1288" i="6"/>
  <c r="AN1301" i="6"/>
  <c r="BC1301" i="6" s="1"/>
  <c r="A1301" i="6"/>
  <c r="AN1286" i="6"/>
  <c r="BC1286" i="6" s="1"/>
  <c r="A1286" i="6"/>
  <c r="AN1331" i="6"/>
  <c r="BC1331" i="6" s="1"/>
  <c r="A1331" i="6"/>
  <c r="AN1296" i="6"/>
  <c r="BC1296" i="6" s="1"/>
  <c r="A1296" i="6"/>
  <c r="AN1348" i="6"/>
  <c r="BC1348" i="6" s="1"/>
  <c r="A1348" i="6"/>
  <c r="AN1323" i="6"/>
  <c r="BC1323" i="6" s="1"/>
  <c r="A1323" i="6"/>
  <c r="AN1279" i="6"/>
  <c r="BC1279" i="6" s="1"/>
  <c r="A1279" i="6"/>
  <c r="AN1264" i="6"/>
  <c r="BC1264" i="6" s="1"/>
  <c r="A1264" i="6"/>
  <c r="AN1328" i="6"/>
  <c r="BC1328" i="6" s="1"/>
  <c r="A1328" i="6"/>
  <c r="AN1291" i="6"/>
  <c r="BC1291" i="6" s="1"/>
  <c r="A1291" i="6"/>
  <c r="AN1338" i="6"/>
  <c r="BC1338" i="6" s="1"/>
  <c r="A1338" i="6"/>
  <c r="AN1276" i="6"/>
  <c r="BC1276" i="6" s="1"/>
  <c r="A1276" i="6"/>
  <c r="AN1363" i="6"/>
  <c r="BC1363" i="6" s="1"/>
  <c r="A1362" i="6"/>
  <c r="AN1375" i="6"/>
  <c r="BC1375" i="6" s="1"/>
  <c r="A1376" i="6"/>
  <c r="AN1379" i="6"/>
  <c r="BC1379" i="6" s="1"/>
  <c r="A1309" i="6"/>
  <c r="AN1265" i="6"/>
  <c r="BC1265" i="6" s="1"/>
  <c r="AN1266" i="6"/>
  <c r="BC1266" i="6" s="1"/>
  <c r="A1287" i="6"/>
  <c r="AN1258" i="6"/>
  <c r="BC1258" i="6" s="1"/>
  <c r="AN1245" i="6"/>
  <c r="BC1245" i="6" s="1"/>
  <c r="AN1356" i="6"/>
  <c r="BC1356" i="6" s="1"/>
  <c r="A1395" i="6"/>
  <c r="AN1319" i="6"/>
  <c r="BC1319" i="6" s="1"/>
  <c r="AN1278" i="6"/>
  <c r="BC1278" i="6" s="1"/>
  <c r="AN1283" i="6"/>
  <c r="BC1283" i="6" s="1"/>
  <c r="AN1273" i="6"/>
  <c r="BC1273" i="6" s="1"/>
  <c r="AN1332" i="6"/>
  <c r="BC1332" i="6" s="1"/>
  <c r="AN1321" i="6"/>
  <c r="BC1321" i="6" s="1"/>
  <c r="A1302" i="6"/>
  <c r="AN1217" i="6"/>
  <c r="BC1217" i="6" s="1"/>
  <c r="A1227" i="6"/>
  <c r="AN1255" i="6"/>
  <c r="BC1255" i="6" s="1"/>
  <c r="A1255" i="6"/>
  <c r="A1246" i="6"/>
  <c r="A1380" i="6"/>
  <c r="AN1309" i="6"/>
  <c r="BC1309" i="6" s="1"/>
  <c r="AN1287" i="6"/>
  <c r="BC1287" i="6" s="1"/>
  <c r="A1324" i="6"/>
  <c r="AN1246" i="6"/>
  <c r="BC1246" i="6" s="1"/>
  <c r="A1389" i="6"/>
  <c r="A1271" i="6"/>
  <c r="A1308" i="6"/>
  <c r="A1306" i="6"/>
  <c r="A1304" i="6"/>
  <c r="A1272" i="6"/>
  <c r="A1280" i="6"/>
  <c r="AN1302" i="6"/>
  <c r="BC1302" i="6" s="1"/>
  <c r="A1223" i="6"/>
  <c r="AN1227" i="6"/>
  <c r="BC1227" i="6" s="1"/>
  <c r="A1205" i="6"/>
  <c r="AN1222" i="6"/>
  <c r="BC1222" i="6" s="1"/>
  <c r="A1222" i="6"/>
  <c r="AN1242" i="6"/>
  <c r="BC1242" i="6" s="1"/>
  <c r="A1242" i="6"/>
  <c r="AN1257" i="6"/>
  <c r="BC1257" i="6" s="1"/>
  <c r="A1257" i="6"/>
  <c r="AN1229" i="6"/>
  <c r="BC1229" i="6" s="1"/>
  <c r="A1229" i="6"/>
  <c r="AN1230" i="6"/>
  <c r="BC1230" i="6" s="1"/>
  <c r="A1230" i="6"/>
  <c r="AN1233" i="6"/>
  <c r="BC1233" i="6" s="1"/>
  <c r="A1233" i="6"/>
  <c r="AN1244" i="6"/>
  <c r="BC1244" i="6" s="1"/>
  <c r="A1244" i="6"/>
  <c r="AN1225" i="6"/>
  <c r="BC1225" i="6" s="1"/>
  <c r="A1225" i="6"/>
  <c r="AN1237" i="6"/>
  <c r="BC1237" i="6" s="1"/>
  <c r="A1237" i="6"/>
  <c r="AN1219" i="6"/>
  <c r="BC1219" i="6" s="1"/>
  <c r="A1219" i="6"/>
  <c r="AN1259" i="6"/>
  <c r="BC1259" i="6" s="1"/>
  <c r="A1259" i="6"/>
  <c r="AN1210" i="6"/>
  <c r="BC1210" i="6" s="1"/>
  <c r="A1210" i="6"/>
  <c r="AN1207" i="6"/>
  <c r="BC1207" i="6" s="1"/>
  <c r="A1207" i="6"/>
  <c r="AN1211" i="6"/>
  <c r="BC1211" i="6" s="1"/>
  <c r="A1211" i="6"/>
  <c r="AN1212" i="6"/>
  <c r="BC1212" i="6" s="1"/>
  <c r="A1212" i="6"/>
  <c r="AN1220" i="6"/>
  <c r="BC1220" i="6" s="1"/>
  <c r="A1220" i="6"/>
  <c r="AN1260" i="6"/>
  <c r="BC1260" i="6" s="1"/>
  <c r="A1260" i="6"/>
  <c r="AN1262" i="6"/>
  <c r="BC1262" i="6" s="1"/>
  <c r="A1262" i="6"/>
  <c r="AN1234" i="6"/>
  <c r="BC1234" i="6" s="1"/>
  <c r="A1234" i="6"/>
  <c r="AN1253" i="6"/>
  <c r="BC1253" i="6" s="1"/>
  <c r="A1253" i="6"/>
  <c r="AN1188" i="6"/>
  <c r="BC1188" i="6" s="1"/>
  <c r="A1188" i="6"/>
  <c r="AN1151" i="6"/>
  <c r="BC1151" i="6" s="1"/>
  <c r="A1151" i="6"/>
  <c r="AN1176" i="6"/>
  <c r="BC1176" i="6" s="1"/>
  <c r="A1176" i="6"/>
  <c r="AN1146" i="6"/>
  <c r="BC1146" i="6" s="1"/>
  <c r="A1146" i="6"/>
  <c r="AN1138" i="6"/>
  <c r="BC1138" i="6" s="1"/>
  <c r="A1138" i="6"/>
  <c r="A1364" i="6"/>
  <c r="AN1380" i="6"/>
  <c r="BC1380" i="6" s="1"/>
  <c r="A1312" i="6"/>
  <c r="AN1324" i="6"/>
  <c r="BC1324" i="6" s="1"/>
  <c r="A1235" i="6"/>
  <c r="AN1205" i="6"/>
  <c r="BC1205" i="6" s="1"/>
  <c r="AN1364" i="6"/>
  <c r="BC1364" i="6" s="1"/>
  <c r="A1265" i="6"/>
  <c r="AN1312" i="6"/>
  <c r="BC1312" i="6" s="1"/>
  <c r="A1266" i="6"/>
  <c r="AN1235" i="6"/>
  <c r="BC1235" i="6" s="1"/>
  <c r="A1258" i="6"/>
  <c r="AN1399" i="6"/>
  <c r="BC1399" i="6" s="1"/>
  <c r="A1394" i="6"/>
  <c r="A1390" i="6"/>
  <c r="A1278" i="6"/>
  <c r="A1351" i="6"/>
  <c r="A1273" i="6"/>
  <c r="A1284" i="6"/>
  <c r="A1332" i="6"/>
  <c r="AN1322" i="6"/>
  <c r="BC1322" i="6" s="1"/>
  <c r="AN1290" i="6"/>
  <c r="BC1290" i="6" s="1"/>
  <c r="A1321" i="6"/>
  <c r="AN1231" i="6"/>
  <c r="BC1231" i="6" s="1"/>
  <c r="A1217" i="6"/>
  <c r="AN1214" i="6"/>
  <c r="BC1214" i="6" s="1"/>
  <c r="AN1224" i="6"/>
  <c r="BC1224" i="6" s="1"/>
  <c r="A1224" i="6"/>
  <c r="A1245" i="6"/>
  <c r="AN1241" i="6"/>
  <c r="BC1241" i="6" s="1"/>
  <c r="A1241" i="6"/>
  <c r="AN1236" i="6"/>
  <c r="BC1236" i="6" s="1"/>
  <c r="A1236" i="6"/>
  <c r="AN1249" i="6"/>
  <c r="BC1249" i="6" s="1"/>
  <c r="A1249" i="6"/>
  <c r="AN1232" i="6"/>
  <c r="BC1232" i="6" s="1"/>
  <c r="A1232" i="6"/>
  <c r="AN1252" i="6"/>
  <c r="BC1252" i="6" s="1"/>
  <c r="A1252" i="6"/>
  <c r="AN1318" i="6"/>
  <c r="BC1318" i="6" s="1"/>
  <c r="AN1272" i="6"/>
  <c r="BC1272" i="6" s="1"/>
  <c r="A1231" i="6"/>
  <c r="AN1226" i="6"/>
  <c r="BC1226" i="6" s="1"/>
  <c r="AN1134" i="6"/>
  <c r="BC1134" i="6" s="1"/>
  <c r="A1134" i="6"/>
  <c r="AN1311" i="6"/>
  <c r="BC1311" i="6" s="1"/>
  <c r="A1290" i="6"/>
  <c r="AN1199" i="6"/>
  <c r="BC1199" i="6" s="1"/>
  <c r="A1135" i="6"/>
  <c r="A1322" i="6"/>
  <c r="A1263" i="6"/>
  <c r="AN1168" i="6"/>
  <c r="BC1168" i="6" s="1"/>
  <c r="A1168" i="6"/>
  <c r="AN1135" i="6"/>
  <c r="BC1135" i="6" s="1"/>
  <c r="AN1136" i="6"/>
  <c r="BC1136" i="6" s="1"/>
  <c r="A1136" i="6"/>
  <c r="AN1159" i="6"/>
  <c r="BC1159" i="6" s="1"/>
  <c r="A1159" i="6"/>
  <c r="AN1170" i="6"/>
  <c r="BC1170" i="6" s="1"/>
  <c r="A1170" i="6"/>
  <c r="AN1130" i="6"/>
  <c r="BC1130" i="6" s="1"/>
  <c r="A1130" i="6"/>
  <c r="AN1198" i="6"/>
  <c r="BC1198" i="6" s="1"/>
  <c r="A1198" i="6"/>
  <c r="AN1182" i="6"/>
  <c r="BC1182" i="6" s="1"/>
  <c r="A1182" i="6"/>
  <c r="AN1183" i="6"/>
  <c r="BC1183" i="6" s="1"/>
  <c r="AN1223" i="6"/>
  <c r="BC1223" i="6" s="1"/>
  <c r="AN1271" i="6"/>
  <c r="BC1271" i="6" s="1"/>
  <c r="A1214" i="6"/>
  <c r="AN1263" i="6"/>
  <c r="BC1263" i="6" s="1"/>
  <c r="A1184" i="6"/>
  <c r="AN1140" i="6"/>
  <c r="BC1140" i="6" s="1"/>
  <c r="A1140" i="6"/>
  <c r="A1142" i="6"/>
  <c r="AN1184" i="6"/>
  <c r="BC1184" i="6" s="1"/>
  <c r="A1144" i="6"/>
  <c r="AN1172" i="6"/>
  <c r="BC1172" i="6" s="1"/>
  <c r="A1147" i="6"/>
  <c r="AN1174" i="6"/>
  <c r="BC1174" i="6" s="1"/>
  <c r="A1174" i="6"/>
  <c r="AN1129" i="6"/>
  <c r="BC1129" i="6" s="1"/>
  <c r="A1129" i="6"/>
  <c r="A1226" i="6"/>
  <c r="A1238" i="6"/>
  <c r="A1250" i="6"/>
  <c r="A1251" i="6"/>
  <c r="A1213" i="6"/>
  <c r="A1243" i="6"/>
  <c r="A1218" i="6"/>
  <c r="A1228" i="6"/>
  <c r="A1131" i="6"/>
  <c r="A1141" i="6"/>
  <c r="A1177" i="6"/>
  <c r="AN1175" i="6"/>
  <c r="BC1175" i="6" s="1"/>
  <c r="A1133" i="6"/>
  <c r="AN1157" i="6"/>
  <c r="BC1157" i="6" s="1"/>
  <c r="A1157" i="6"/>
  <c r="AN1147" i="6"/>
  <c r="BC1147" i="6" s="1"/>
  <c r="AN1204" i="6"/>
  <c r="BC1204" i="6" s="1"/>
  <c r="A1204" i="6"/>
  <c r="AN1142" i="6"/>
  <c r="BC1142" i="6" s="1"/>
  <c r="AN1144" i="6"/>
  <c r="BC1144" i="6" s="1"/>
  <c r="A1149" i="6"/>
  <c r="A1155" i="6"/>
  <c r="A1171" i="6"/>
  <c r="AN1156" i="6"/>
  <c r="BC1156" i="6" s="1"/>
  <c r="A1156" i="6"/>
  <c r="A1128" i="6"/>
  <c r="AN1143" i="6"/>
  <c r="BC1143" i="6" s="1"/>
  <c r="A1143" i="6"/>
  <c r="AN1133" i="6"/>
  <c r="BC1133" i="6" s="1"/>
  <c r="AN1203" i="6"/>
  <c r="BC1203" i="6" s="1"/>
  <c r="A1203" i="6"/>
  <c r="AN1145" i="6"/>
  <c r="BC1145" i="6" s="1"/>
  <c r="A1145" i="6"/>
  <c r="AN1187" i="6"/>
  <c r="BC1187" i="6" s="1"/>
  <c r="A1187" i="6"/>
  <c r="AN1189" i="6"/>
  <c r="BC1189" i="6" s="1"/>
  <c r="A1189" i="6"/>
  <c r="AN1154" i="6"/>
  <c r="BC1154" i="6" s="1"/>
  <c r="A1154" i="6"/>
  <c r="AN1190" i="6"/>
  <c r="BC1190" i="6" s="1"/>
  <c r="A1190" i="6"/>
  <c r="AN1192" i="6"/>
  <c r="BC1192" i="6" s="1"/>
  <c r="A1192" i="6"/>
  <c r="AN1158" i="6"/>
  <c r="BC1158" i="6" s="1"/>
  <c r="A1158" i="6"/>
  <c r="AN1162" i="6"/>
  <c r="BC1162" i="6" s="1"/>
  <c r="A1162" i="6"/>
  <c r="AN1071" i="6"/>
  <c r="BC1071" i="6" s="1"/>
  <c r="A1071" i="6"/>
  <c r="AN1123" i="6"/>
  <c r="BC1123" i="6" s="1"/>
  <c r="A1123" i="6"/>
  <c r="AN1066" i="6"/>
  <c r="BC1066" i="6" s="1"/>
  <c r="A1066" i="6"/>
  <c r="AN1075" i="6"/>
  <c r="BC1075" i="6" s="1"/>
  <c r="A1075" i="6"/>
  <c r="AN1084" i="6"/>
  <c r="BC1084" i="6" s="1"/>
  <c r="A1084" i="6"/>
  <c r="AN1126" i="6"/>
  <c r="BC1126" i="6" s="1"/>
  <c r="A1126" i="6"/>
  <c r="AN1122" i="6"/>
  <c r="BC1122" i="6" s="1"/>
  <c r="A1122" i="6"/>
  <c r="AN1095" i="6"/>
  <c r="BC1095" i="6" s="1"/>
  <c r="A1095" i="6"/>
  <c r="AN1090" i="6"/>
  <c r="BC1090" i="6" s="1"/>
  <c r="A1090" i="6"/>
  <c r="AN1124" i="6"/>
  <c r="BC1124" i="6" s="1"/>
  <c r="A1124" i="6"/>
  <c r="AN1070" i="6"/>
  <c r="BC1070" i="6" s="1"/>
  <c r="A1070" i="6"/>
  <c r="AN1109" i="6"/>
  <c r="BC1109" i="6" s="1"/>
  <c r="A1109" i="6"/>
  <c r="AN1238" i="6"/>
  <c r="BC1238" i="6" s="1"/>
  <c r="AN1250" i="6"/>
  <c r="BC1250" i="6" s="1"/>
  <c r="AN1251" i="6"/>
  <c r="BC1251" i="6" s="1"/>
  <c r="AN1213" i="6"/>
  <c r="BC1213" i="6" s="1"/>
  <c r="AN1243" i="6"/>
  <c r="BC1243" i="6" s="1"/>
  <c r="AN1218" i="6"/>
  <c r="BC1218" i="6" s="1"/>
  <c r="AN1228" i="6"/>
  <c r="BC1228" i="6" s="1"/>
  <c r="AN1131" i="6"/>
  <c r="BC1131" i="6" s="1"/>
  <c r="AN1141" i="6"/>
  <c r="BC1141" i="6" s="1"/>
  <c r="AN1177" i="6"/>
  <c r="BC1177" i="6" s="1"/>
  <c r="A1193" i="6"/>
  <c r="A1132" i="6"/>
  <c r="A1179" i="6"/>
  <c r="AN1163" i="6"/>
  <c r="BC1163" i="6" s="1"/>
  <c r="A1163" i="6"/>
  <c r="AN1165" i="6"/>
  <c r="BC1165" i="6" s="1"/>
  <c r="A1165" i="6"/>
  <c r="AN1191" i="6"/>
  <c r="BC1191" i="6" s="1"/>
  <c r="A1191" i="6"/>
  <c r="AN1149" i="6"/>
  <c r="BC1149" i="6" s="1"/>
  <c r="AN1155" i="6"/>
  <c r="BC1155" i="6" s="1"/>
  <c r="AN1171" i="6"/>
  <c r="BC1171" i="6" s="1"/>
  <c r="A1200" i="6"/>
  <c r="AN1128" i="6"/>
  <c r="BC1128" i="6" s="1"/>
  <c r="A1161" i="6"/>
  <c r="AN1181" i="6"/>
  <c r="BC1181" i="6" s="1"/>
  <c r="A1181" i="6"/>
  <c r="AN1179" i="6"/>
  <c r="BC1179" i="6" s="1"/>
  <c r="AN1167" i="6"/>
  <c r="BC1167" i="6" s="1"/>
  <c r="A1167" i="6"/>
  <c r="AN1150" i="6"/>
  <c r="BC1150" i="6" s="1"/>
  <c r="A1150" i="6"/>
  <c r="AN1306" i="6"/>
  <c r="BC1306" i="6" s="1"/>
  <c r="A1248" i="6"/>
  <c r="A1208" i="6"/>
  <c r="A1261" i="6"/>
  <c r="A1209" i="6"/>
  <c r="A1239" i="6"/>
  <c r="A1215" i="6"/>
  <c r="A1254" i="6"/>
  <c r="A1206" i="6"/>
  <c r="A1139" i="6"/>
  <c r="A1173" i="6"/>
  <c r="A1199" i="6"/>
  <c r="AN1193" i="6"/>
  <c r="BC1193" i="6" s="1"/>
  <c r="AN1132" i="6"/>
  <c r="BC1132" i="6" s="1"/>
  <c r="A1178" i="6"/>
  <c r="AN1196" i="6"/>
  <c r="BC1196" i="6" s="1"/>
  <c r="A1196" i="6"/>
  <c r="AN1161" i="6"/>
  <c r="BC1161" i="6" s="1"/>
  <c r="A1202" i="6"/>
  <c r="AN1160" i="6"/>
  <c r="BC1160" i="6" s="1"/>
  <c r="A1160" i="6"/>
  <c r="AN1200" i="6"/>
  <c r="BC1200" i="6" s="1"/>
  <c r="A1201" i="6"/>
  <c r="AN1195" i="6"/>
  <c r="BC1195" i="6" s="1"/>
  <c r="A1195" i="6"/>
  <c r="AN1202" i="6"/>
  <c r="BC1202" i="6" s="1"/>
  <c r="AN1166" i="6"/>
  <c r="BC1166" i="6" s="1"/>
  <c r="A1166" i="6"/>
  <c r="AN1186" i="6"/>
  <c r="BC1186" i="6" s="1"/>
  <c r="A1186" i="6"/>
  <c r="AN1169" i="6"/>
  <c r="BC1169" i="6" s="1"/>
  <c r="A1169" i="6"/>
  <c r="AN1185" i="6"/>
  <c r="BC1185" i="6" s="1"/>
  <c r="A1185" i="6"/>
  <c r="AN1197" i="6"/>
  <c r="BC1197" i="6" s="1"/>
  <c r="A1197" i="6"/>
  <c r="AN1194" i="6"/>
  <c r="BC1194" i="6" s="1"/>
  <c r="A1194" i="6"/>
  <c r="AN1164" i="6"/>
  <c r="BC1164" i="6" s="1"/>
  <c r="A1164" i="6"/>
  <c r="AN1148" i="6"/>
  <c r="BC1148" i="6" s="1"/>
  <c r="A1148" i="6"/>
  <c r="AN1153" i="6"/>
  <c r="BC1153" i="6" s="1"/>
  <c r="A1153" i="6"/>
  <c r="AN1077" i="6"/>
  <c r="BC1077" i="6" s="1"/>
  <c r="A1077" i="6"/>
  <c r="AN1103" i="6"/>
  <c r="BC1103" i="6" s="1"/>
  <c r="A1103" i="6"/>
  <c r="AN1102" i="6"/>
  <c r="BC1102" i="6" s="1"/>
  <c r="A1102" i="6"/>
  <c r="AN1096" i="6"/>
  <c r="BC1096" i="6" s="1"/>
  <c r="A1096" i="6"/>
  <c r="AN1117" i="6"/>
  <c r="BC1117" i="6" s="1"/>
  <c r="A1117" i="6"/>
  <c r="AN1248" i="6"/>
  <c r="BC1248" i="6" s="1"/>
  <c r="AN1208" i="6"/>
  <c r="BC1208" i="6" s="1"/>
  <c r="AN1261" i="6"/>
  <c r="BC1261" i="6" s="1"/>
  <c r="AN1209" i="6"/>
  <c r="BC1209" i="6" s="1"/>
  <c r="AN1239" i="6"/>
  <c r="BC1239" i="6" s="1"/>
  <c r="AN1215" i="6"/>
  <c r="BC1215" i="6" s="1"/>
  <c r="AN1254" i="6"/>
  <c r="BC1254" i="6" s="1"/>
  <c r="AN1206" i="6"/>
  <c r="BC1206" i="6" s="1"/>
  <c r="AN1139" i="6"/>
  <c r="BC1139" i="6" s="1"/>
  <c r="AN1173" i="6"/>
  <c r="BC1173" i="6" s="1"/>
  <c r="A1172" i="6"/>
  <c r="AN1152" i="6"/>
  <c r="BC1152" i="6" s="1"/>
  <c r="AN1120" i="6"/>
  <c r="BC1120" i="6" s="1"/>
  <c r="A1076" i="6"/>
  <c r="AN1067" i="6"/>
  <c r="BC1067" i="6" s="1"/>
  <c r="A1067" i="6"/>
  <c r="A1100" i="6"/>
  <c r="A1175" i="6"/>
  <c r="AN1119" i="6"/>
  <c r="BC1119" i="6" s="1"/>
  <c r="AN1100" i="6"/>
  <c r="BC1100" i="6" s="1"/>
  <c r="AN1113" i="6"/>
  <c r="BC1113" i="6" s="1"/>
  <c r="A1113" i="6"/>
  <c r="AN1073" i="6"/>
  <c r="BC1073" i="6" s="1"/>
  <c r="A1073" i="6"/>
  <c r="AN1069" i="6"/>
  <c r="BC1069" i="6" s="1"/>
  <c r="A1069" i="6"/>
  <c r="AN1115" i="6"/>
  <c r="BC1115" i="6" s="1"/>
  <c r="A1115" i="6"/>
  <c r="AN1063" i="6"/>
  <c r="BC1063" i="6" s="1"/>
  <c r="A1063" i="6"/>
  <c r="AN1092" i="6"/>
  <c r="BC1092" i="6" s="1"/>
  <c r="A1092" i="6"/>
  <c r="AN1078" i="6"/>
  <c r="BC1078" i="6" s="1"/>
  <c r="A1078" i="6"/>
  <c r="AN1087" i="6"/>
  <c r="BC1087" i="6" s="1"/>
  <c r="A1087" i="6"/>
  <c r="AN1108" i="6"/>
  <c r="BC1108" i="6" s="1"/>
  <c r="A1108" i="6"/>
  <c r="AN1080" i="6"/>
  <c r="BC1080" i="6" s="1"/>
  <c r="A1080" i="6"/>
  <c r="AN1105" i="6"/>
  <c r="BC1105" i="6" s="1"/>
  <c r="A1105" i="6"/>
  <c r="AN1089" i="6"/>
  <c r="BC1089" i="6" s="1"/>
  <c r="A1089" i="6"/>
  <c r="AN1082" i="6"/>
  <c r="BC1082" i="6" s="1"/>
  <c r="A1082" i="6"/>
  <c r="AN1125" i="6"/>
  <c r="BC1125" i="6" s="1"/>
  <c r="A1125" i="6"/>
  <c r="AN1081" i="6"/>
  <c r="BC1081" i="6" s="1"/>
  <c r="A1081" i="6"/>
  <c r="AN1114" i="6"/>
  <c r="BC1114" i="6" s="1"/>
  <c r="A1114" i="6"/>
  <c r="AN1007" i="6"/>
  <c r="BC1007" i="6" s="1"/>
  <c r="A1007" i="6"/>
  <c r="A1137" i="6"/>
  <c r="A1180" i="6"/>
  <c r="AN1076" i="6"/>
  <c r="BC1076" i="6" s="1"/>
  <c r="A1085" i="6"/>
  <c r="AN1106" i="6"/>
  <c r="BC1106" i="6" s="1"/>
  <c r="A1106" i="6"/>
  <c r="A1118" i="6"/>
  <c r="AN1110" i="6"/>
  <c r="BC1110" i="6" s="1"/>
  <c r="A1110" i="6"/>
  <c r="A1183" i="6"/>
  <c r="A1086" i="6"/>
  <c r="AN1085" i="6"/>
  <c r="BC1085" i="6" s="1"/>
  <c r="AN1118" i="6"/>
  <c r="BC1118" i="6" s="1"/>
  <c r="AN1137" i="6"/>
  <c r="BC1137" i="6" s="1"/>
  <c r="AN1180" i="6"/>
  <c r="BC1180" i="6" s="1"/>
  <c r="AN1086" i="6"/>
  <c r="BC1086" i="6" s="1"/>
  <c r="A1097" i="6"/>
  <c r="AN1111" i="6"/>
  <c r="BC1111" i="6" s="1"/>
  <c r="A1111" i="6"/>
  <c r="AN1201" i="6"/>
  <c r="BC1201" i="6" s="1"/>
  <c r="A1152" i="6"/>
  <c r="A1120" i="6"/>
  <c r="A1093" i="6"/>
  <c r="A1072" i="6"/>
  <c r="AN1116" i="6"/>
  <c r="BC1116" i="6" s="1"/>
  <c r="A1116" i="6"/>
  <c r="A1101" i="6"/>
  <c r="AN1178" i="6"/>
  <c r="BC1178" i="6" s="1"/>
  <c r="A1119" i="6"/>
  <c r="AN1093" i="6"/>
  <c r="BC1093" i="6" s="1"/>
  <c r="AN1072" i="6"/>
  <c r="BC1072" i="6" s="1"/>
  <c r="AN1101" i="6"/>
  <c r="BC1101" i="6" s="1"/>
  <c r="A1021" i="6"/>
  <c r="A1024" i="6"/>
  <c r="AN1015" i="6"/>
  <c r="BC1015" i="6" s="1"/>
  <c r="A1015" i="6"/>
  <c r="A1099" i="6"/>
  <c r="A1127" i="6"/>
  <c r="A1068" i="6"/>
  <c r="A1079" i="6"/>
  <c r="A1104" i="6"/>
  <c r="A1107" i="6"/>
  <c r="A1112" i="6"/>
  <c r="A1074" i="6"/>
  <c r="AN1021" i="6"/>
  <c r="BC1021" i="6" s="1"/>
  <c r="AN1024" i="6"/>
  <c r="BC1024" i="6" s="1"/>
  <c r="AN1097" i="6"/>
  <c r="BC1097" i="6" s="1"/>
  <c r="A1008" i="6"/>
  <c r="AN1038" i="6"/>
  <c r="BC1038" i="6" s="1"/>
  <c r="A1038" i="6"/>
  <c r="AN1099" i="6"/>
  <c r="BC1099" i="6" s="1"/>
  <c r="AN1127" i="6"/>
  <c r="BC1127" i="6" s="1"/>
  <c r="AN1068" i="6"/>
  <c r="BC1068" i="6" s="1"/>
  <c r="AN1079" i="6"/>
  <c r="BC1079" i="6" s="1"/>
  <c r="AN1104" i="6"/>
  <c r="BC1104" i="6" s="1"/>
  <c r="AN1107" i="6"/>
  <c r="BC1107" i="6" s="1"/>
  <c r="AN1112" i="6"/>
  <c r="BC1112" i="6" s="1"/>
  <c r="AN1074" i="6"/>
  <c r="BC1074" i="6" s="1"/>
  <c r="A1059" i="6"/>
  <c r="A1006" i="6"/>
  <c r="A1049" i="6"/>
  <c r="A1005" i="6"/>
  <c r="A997" i="6"/>
  <c r="A1041" i="6"/>
  <c r="A1034" i="6"/>
  <c r="AN1008" i="6"/>
  <c r="BC1008" i="6" s="1"/>
  <c r="AN1061" i="6"/>
  <c r="BC1061" i="6" s="1"/>
  <c r="A1061" i="6"/>
  <c r="AN1045" i="6"/>
  <c r="BC1045" i="6" s="1"/>
  <c r="A1045" i="6"/>
  <c r="AN1023" i="6"/>
  <c r="BC1023" i="6" s="1"/>
  <c r="A1023" i="6"/>
  <c r="AN1030" i="6"/>
  <c r="BC1030" i="6" s="1"/>
  <c r="A1030" i="6"/>
  <c r="AN1046" i="6"/>
  <c r="BC1046" i="6" s="1"/>
  <c r="A1046" i="6"/>
  <c r="AN1014" i="6"/>
  <c r="BC1014" i="6" s="1"/>
  <c r="A1014" i="6"/>
  <c r="AN1035" i="6"/>
  <c r="BC1035" i="6" s="1"/>
  <c r="A1035" i="6"/>
  <c r="AN1043" i="6"/>
  <c r="BC1043" i="6" s="1"/>
  <c r="A1043" i="6"/>
  <c r="AN1060" i="6"/>
  <c r="BC1060" i="6" s="1"/>
  <c r="A1060" i="6"/>
  <c r="AN1029" i="6"/>
  <c r="BC1029" i="6" s="1"/>
  <c r="A1029" i="6"/>
  <c r="AN1013" i="6"/>
  <c r="BC1013" i="6" s="1"/>
  <c r="A1013" i="6"/>
  <c r="AN999" i="6"/>
  <c r="BC999" i="6" s="1"/>
  <c r="A999" i="6"/>
  <c r="AN1019" i="6"/>
  <c r="BC1019" i="6" s="1"/>
  <c r="A1019" i="6"/>
  <c r="AN1026" i="6"/>
  <c r="BC1026" i="6" s="1"/>
  <c r="A1026" i="6"/>
  <c r="AN995" i="6"/>
  <c r="BC995" i="6" s="1"/>
  <c r="A995" i="6"/>
  <c r="AN1022" i="6"/>
  <c r="BC1022" i="6" s="1"/>
  <c r="A1022" i="6"/>
  <c r="AN1050" i="6"/>
  <c r="BC1050" i="6" s="1"/>
  <c r="A1050" i="6"/>
  <c r="AN1044" i="6"/>
  <c r="BC1044" i="6" s="1"/>
  <c r="A1044" i="6"/>
  <c r="AN1047" i="6"/>
  <c r="BC1047" i="6" s="1"/>
  <c r="A1047" i="6"/>
  <c r="AN1031" i="6"/>
  <c r="BC1031" i="6" s="1"/>
  <c r="A1031" i="6"/>
  <c r="AN1040" i="6"/>
  <c r="BC1040" i="6" s="1"/>
  <c r="A1040" i="6"/>
  <c r="AN930" i="6"/>
  <c r="BC930" i="6" s="1"/>
  <c r="A930" i="6"/>
  <c r="AN969" i="6"/>
  <c r="BC969" i="6" s="1"/>
  <c r="A969" i="6"/>
  <c r="AN986" i="6"/>
  <c r="BC986" i="6" s="1"/>
  <c r="A986" i="6"/>
  <c r="AN926" i="6"/>
  <c r="BC926" i="6" s="1"/>
  <c r="A926" i="6"/>
  <c r="AN950" i="6"/>
  <c r="BC950" i="6" s="1"/>
  <c r="A950" i="6"/>
  <c r="AN971" i="6"/>
  <c r="BC971" i="6" s="1"/>
  <c r="A971" i="6"/>
  <c r="AN943" i="6"/>
  <c r="BC943" i="6" s="1"/>
  <c r="A943" i="6"/>
  <c r="AN990" i="6"/>
  <c r="BC990" i="6" s="1"/>
  <c r="A990" i="6"/>
  <c r="AN927" i="6"/>
  <c r="BC927" i="6" s="1"/>
  <c r="A927" i="6"/>
  <c r="AN938" i="6"/>
  <c r="BC938" i="6" s="1"/>
  <c r="A938" i="6"/>
  <c r="A1016" i="6"/>
  <c r="A1051" i="6"/>
  <c r="A1000" i="6"/>
  <c r="A1025" i="6"/>
  <c r="A1017" i="6"/>
  <c r="A1012" i="6"/>
  <c r="A994" i="6"/>
  <c r="AN1042" i="6"/>
  <c r="BC1042" i="6" s="1"/>
  <c r="A1042" i="6"/>
  <c r="A1004" i="6"/>
  <c r="AN1001" i="6"/>
  <c r="BC1001" i="6" s="1"/>
  <c r="AN994" i="6"/>
  <c r="BC994" i="6" s="1"/>
  <c r="A998" i="6"/>
  <c r="AN1058" i="6"/>
  <c r="BC1058" i="6" s="1"/>
  <c r="A1058" i="6"/>
  <c r="A1002" i="6"/>
  <c r="AN1094" i="6"/>
  <c r="BC1094" i="6" s="1"/>
  <c r="AN1083" i="6"/>
  <c r="BC1083" i="6" s="1"/>
  <c r="AN1065" i="6"/>
  <c r="BC1065" i="6" s="1"/>
  <c r="AN1121" i="6"/>
  <c r="BC1121" i="6" s="1"/>
  <c r="AN1088" i="6"/>
  <c r="BC1088" i="6" s="1"/>
  <c r="AN1091" i="6"/>
  <c r="BC1091" i="6" s="1"/>
  <c r="AN1098" i="6"/>
  <c r="BC1098" i="6" s="1"/>
  <c r="AN1064" i="6"/>
  <c r="BC1064" i="6" s="1"/>
  <c r="AN1053" i="6"/>
  <c r="BC1053" i="6" s="1"/>
  <c r="AN998" i="6"/>
  <c r="BC998" i="6" s="1"/>
  <c r="AN1002" i="6"/>
  <c r="BC1002" i="6" s="1"/>
  <c r="AN1056" i="6"/>
  <c r="BC1056" i="6" s="1"/>
  <c r="A1056" i="6"/>
  <c r="AN1010" i="6"/>
  <c r="BC1010" i="6" s="1"/>
  <c r="A1010" i="6"/>
  <c r="AN1033" i="6"/>
  <c r="BC1033" i="6" s="1"/>
  <c r="A1033" i="6"/>
  <c r="AN1055" i="6"/>
  <c r="BC1055" i="6" s="1"/>
  <c r="A1055" i="6"/>
  <c r="AN1020" i="6"/>
  <c r="BC1020" i="6" s="1"/>
  <c r="A1020" i="6"/>
  <c r="AN1048" i="6"/>
  <c r="BC1048" i="6" s="1"/>
  <c r="A1048" i="6"/>
  <c r="AN1057" i="6"/>
  <c r="BC1057" i="6" s="1"/>
  <c r="A1057" i="6"/>
  <c r="AN1052" i="6"/>
  <c r="BC1052" i="6" s="1"/>
  <c r="A1052" i="6"/>
  <c r="AN1039" i="6"/>
  <c r="BC1039" i="6" s="1"/>
  <c r="A1039" i="6"/>
  <c r="AN1028" i="6"/>
  <c r="BC1028" i="6" s="1"/>
  <c r="A1028" i="6"/>
  <c r="AN1011" i="6"/>
  <c r="BC1011" i="6" s="1"/>
  <c r="A1011" i="6"/>
  <c r="AN1018" i="6"/>
  <c r="BC1018" i="6" s="1"/>
  <c r="A1018" i="6"/>
  <c r="AN1054" i="6"/>
  <c r="BC1054" i="6" s="1"/>
  <c r="A1054" i="6"/>
  <c r="AN1062" i="6"/>
  <c r="BC1062" i="6" s="1"/>
  <c r="A1062" i="6"/>
  <c r="AN1027" i="6"/>
  <c r="BC1027" i="6" s="1"/>
  <c r="A1027" i="6"/>
  <c r="AN996" i="6"/>
  <c r="BC996" i="6" s="1"/>
  <c r="A996" i="6"/>
  <c r="AN1003" i="6"/>
  <c r="BC1003" i="6" s="1"/>
  <c r="A1003" i="6"/>
  <c r="AN1036" i="6"/>
  <c r="BC1036" i="6" s="1"/>
  <c r="A1036" i="6"/>
  <c r="AN1009" i="6"/>
  <c r="BC1009" i="6" s="1"/>
  <c r="A1009" i="6"/>
  <c r="AN1037" i="6"/>
  <c r="BC1037" i="6" s="1"/>
  <c r="A1037" i="6"/>
  <c r="AN1032" i="6"/>
  <c r="BC1032" i="6" s="1"/>
  <c r="A1032" i="6"/>
  <c r="AN982" i="6"/>
  <c r="BC982" i="6" s="1"/>
  <c r="A982" i="6"/>
  <c r="AN931" i="6"/>
  <c r="BC931" i="6" s="1"/>
  <c r="A931" i="6"/>
  <c r="AN949" i="6"/>
  <c r="BC949" i="6" s="1"/>
  <c r="A949" i="6"/>
  <c r="AN958" i="6"/>
  <c r="BC958" i="6" s="1"/>
  <c r="A958" i="6"/>
  <c r="A1091" i="6"/>
  <c r="AN981" i="6"/>
  <c r="BC981" i="6" s="1"/>
  <c r="AN954" i="6"/>
  <c r="BC954" i="6" s="1"/>
  <c r="A1065" i="6"/>
  <c r="AN1006" i="6"/>
  <c r="BC1006" i="6" s="1"/>
  <c r="AN1005" i="6"/>
  <c r="BC1005" i="6" s="1"/>
  <c r="AN1041" i="6"/>
  <c r="BC1041" i="6" s="1"/>
  <c r="A1001" i="6"/>
  <c r="A937" i="6"/>
  <c r="A925" i="6"/>
  <c r="A936" i="6"/>
  <c r="AN983" i="6"/>
  <c r="BC983" i="6" s="1"/>
  <c r="A983" i="6"/>
  <c r="AN935" i="6"/>
  <c r="BC935" i="6" s="1"/>
  <c r="A935" i="6"/>
  <c r="AN959" i="6"/>
  <c r="BC959" i="6" s="1"/>
  <c r="A959" i="6"/>
  <c r="AN932" i="6"/>
  <c r="BC932" i="6" s="1"/>
  <c r="A932" i="6"/>
  <c r="AN966" i="6"/>
  <c r="BC966" i="6" s="1"/>
  <c r="A966" i="6"/>
  <c r="AN978" i="6"/>
  <c r="BC978" i="6" s="1"/>
  <c r="A978" i="6"/>
  <c r="AN992" i="6"/>
  <c r="BC992" i="6" s="1"/>
  <c r="A992" i="6"/>
  <c r="AN948" i="6"/>
  <c r="BC948" i="6" s="1"/>
  <c r="A948" i="6"/>
  <c r="AN984" i="6"/>
  <c r="BC984" i="6" s="1"/>
  <c r="A984" i="6"/>
  <c r="AN993" i="6"/>
  <c r="BC993" i="6" s="1"/>
  <c r="A993" i="6"/>
  <c r="AN991" i="6"/>
  <c r="BC991" i="6" s="1"/>
  <c r="A991" i="6"/>
  <c r="AN923" i="6"/>
  <c r="BC923" i="6" s="1"/>
  <c r="A923" i="6"/>
  <c r="AN924" i="6"/>
  <c r="BC924" i="6" s="1"/>
  <c r="A924" i="6"/>
  <c r="AN987" i="6"/>
  <c r="BC987" i="6" s="1"/>
  <c r="A987" i="6"/>
  <c r="AN964" i="6"/>
  <c r="BC964" i="6" s="1"/>
  <c r="A964" i="6"/>
  <c r="AN947" i="6"/>
  <c r="BC947" i="6" s="1"/>
  <c r="A947" i="6"/>
  <c r="AN975" i="6"/>
  <c r="BC975" i="6" s="1"/>
  <c r="A975" i="6"/>
  <c r="AN928" i="6"/>
  <c r="BC928" i="6" s="1"/>
  <c r="A928" i="6"/>
  <c r="AN952" i="6"/>
  <c r="BC952" i="6" s="1"/>
  <c r="A952" i="6"/>
  <c r="AN972" i="6"/>
  <c r="BC972" i="6" s="1"/>
  <c r="A972" i="6"/>
  <c r="AN985" i="6"/>
  <c r="BC985" i="6" s="1"/>
  <c r="A985" i="6"/>
  <c r="AN968" i="6"/>
  <c r="BC968" i="6" s="1"/>
  <c r="A968" i="6"/>
  <c r="AN944" i="6"/>
  <c r="BC944" i="6" s="1"/>
  <c r="A944" i="6"/>
  <c r="AN866" i="6"/>
  <c r="BC866" i="6" s="1"/>
  <c r="A866" i="6"/>
  <c r="AN883" i="6"/>
  <c r="BC883" i="6" s="1"/>
  <c r="A883" i="6"/>
  <c r="AN891" i="6"/>
  <c r="BC891" i="6" s="1"/>
  <c r="A891" i="6"/>
  <c r="AN876" i="6"/>
  <c r="BC876" i="6" s="1"/>
  <c r="A876" i="6"/>
  <c r="AN870" i="6"/>
  <c r="BC870" i="6" s="1"/>
  <c r="A870" i="6"/>
  <c r="AN892" i="6"/>
  <c r="BC892" i="6" s="1"/>
  <c r="A892" i="6"/>
  <c r="AN884" i="6"/>
  <c r="BC884" i="6" s="1"/>
  <c r="A884" i="6"/>
  <c r="AN919" i="6"/>
  <c r="BC919" i="6" s="1"/>
  <c r="A919" i="6"/>
  <c r="AN873" i="6"/>
  <c r="BC873" i="6" s="1"/>
  <c r="A873" i="6"/>
  <c r="AN893" i="6"/>
  <c r="BC893" i="6" s="1"/>
  <c r="A893" i="6"/>
  <c r="AN920" i="6"/>
  <c r="BC920" i="6" s="1"/>
  <c r="A920" i="6"/>
  <c r="AN895" i="6"/>
  <c r="BC895" i="6" s="1"/>
  <c r="A895" i="6"/>
  <c r="A1064" i="6"/>
  <c r="AN1004" i="6"/>
  <c r="BC1004" i="6" s="1"/>
  <c r="AN937" i="6"/>
  <c r="BC937" i="6" s="1"/>
  <c r="AN925" i="6"/>
  <c r="BC925" i="6" s="1"/>
  <c r="AN936" i="6"/>
  <c r="BC936" i="6" s="1"/>
  <c r="A1088" i="6"/>
  <c r="AN1016" i="6"/>
  <c r="BC1016" i="6" s="1"/>
  <c r="AN1000" i="6"/>
  <c r="BC1000" i="6" s="1"/>
  <c r="AN1017" i="6"/>
  <c r="BC1017" i="6" s="1"/>
  <c r="A970" i="6"/>
  <c r="A974" i="6"/>
  <c r="A1083" i="6"/>
  <c r="AN970" i="6"/>
  <c r="BC970" i="6" s="1"/>
  <c r="AN974" i="6"/>
  <c r="BC974" i="6" s="1"/>
  <c r="A1121" i="6"/>
  <c r="AN963" i="6"/>
  <c r="BC963" i="6" s="1"/>
  <c r="AN953" i="6"/>
  <c r="BC953" i="6" s="1"/>
  <c r="A1094" i="6"/>
  <c r="A1053" i="6"/>
  <c r="AN1051" i="6"/>
  <c r="BC1051" i="6" s="1"/>
  <c r="AN1025" i="6"/>
  <c r="BC1025" i="6" s="1"/>
  <c r="AN1012" i="6"/>
  <c r="BC1012" i="6" s="1"/>
  <c r="A981" i="6"/>
  <c r="A954" i="6"/>
  <c r="AN941" i="6"/>
  <c r="BC941" i="6" s="1"/>
  <c r="A941" i="6"/>
  <c r="AN939" i="6"/>
  <c r="BC939" i="6" s="1"/>
  <c r="AN960" i="6"/>
  <c r="BC960" i="6" s="1"/>
  <c r="AN940" i="6"/>
  <c r="BC940" i="6" s="1"/>
  <c r="AN962" i="6"/>
  <c r="BC962" i="6" s="1"/>
  <c r="AN945" i="6"/>
  <c r="BC945" i="6" s="1"/>
  <c r="AN961" i="6"/>
  <c r="BC961" i="6" s="1"/>
  <c r="AN965" i="6"/>
  <c r="BC965" i="6" s="1"/>
  <c r="AN957" i="6"/>
  <c r="BC957" i="6" s="1"/>
  <c r="AN988" i="6"/>
  <c r="BC988" i="6" s="1"/>
  <c r="AN929" i="6"/>
  <c r="BC929" i="6" s="1"/>
  <c r="AN989" i="6"/>
  <c r="BC989" i="6" s="1"/>
  <c r="AN861" i="6"/>
  <c r="BC861" i="6" s="1"/>
  <c r="A889" i="6"/>
  <c r="A868" i="6"/>
  <c r="A901" i="6"/>
  <c r="AN863" i="6"/>
  <c r="BC863" i="6" s="1"/>
  <c r="A863" i="6"/>
  <c r="A904" i="6"/>
  <c r="AN922" i="6"/>
  <c r="BC922" i="6" s="1"/>
  <c r="A922" i="6"/>
  <c r="A887" i="6"/>
  <c r="AN885" i="6"/>
  <c r="BC885" i="6" s="1"/>
  <c r="A885" i="6"/>
  <c r="AN880" i="6"/>
  <c r="BC880" i="6" s="1"/>
  <c r="A880" i="6"/>
  <c r="AN888" i="6"/>
  <c r="BC888" i="6" s="1"/>
  <c r="A888" i="6"/>
  <c r="AN865" i="6"/>
  <c r="BC865" i="6" s="1"/>
  <c r="A865" i="6"/>
  <c r="AN899" i="6"/>
  <c r="BC899" i="6" s="1"/>
  <c r="A899" i="6"/>
  <c r="AN913" i="6"/>
  <c r="BC913" i="6" s="1"/>
  <c r="A913" i="6"/>
  <c r="AN918" i="6"/>
  <c r="BC918" i="6" s="1"/>
  <c r="A918" i="6"/>
  <c r="AN896" i="6"/>
  <c r="BC896" i="6" s="1"/>
  <c r="A896" i="6"/>
  <c r="AN871" i="6"/>
  <c r="BC871" i="6" s="1"/>
  <c r="A871" i="6"/>
  <c r="AN921" i="6"/>
  <c r="BC921" i="6" s="1"/>
  <c r="A921" i="6"/>
  <c r="AN864" i="6"/>
  <c r="BC864" i="6" s="1"/>
  <c r="A864" i="6"/>
  <c r="AN872" i="6"/>
  <c r="BC872" i="6" s="1"/>
  <c r="A872" i="6"/>
  <c r="AN900" i="6"/>
  <c r="BC900" i="6" s="1"/>
  <c r="A900" i="6"/>
  <c r="AN801" i="6"/>
  <c r="BC801" i="6" s="1"/>
  <c r="A801" i="6"/>
  <c r="AN805" i="6"/>
  <c r="BC805" i="6" s="1"/>
  <c r="A805" i="6"/>
  <c r="AN810" i="6"/>
  <c r="BC810" i="6" s="1"/>
  <c r="A810" i="6"/>
  <c r="AN821" i="6"/>
  <c r="BC821" i="6" s="1"/>
  <c r="A821" i="6"/>
  <c r="AN838" i="6"/>
  <c r="BC838" i="6" s="1"/>
  <c r="A838" i="6"/>
  <c r="AN822" i="6"/>
  <c r="BC822" i="6" s="1"/>
  <c r="A822" i="6"/>
  <c r="AN839" i="6"/>
  <c r="BC839" i="6" s="1"/>
  <c r="A839" i="6"/>
  <c r="AN850" i="6"/>
  <c r="BC850" i="6" s="1"/>
  <c r="A850" i="6"/>
  <c r="AN808" i="6"/>
  <c r="BC808" i="6" s="1"/>
  <c r="A808" i="6"/>
  <c r="AN802" i="6"/>
  <c r="BC802" i="6" s="1"/>
  <c r="A802" i="6"/>
  <c r="AN816" i="6"/>
  <c r="BC816" i="6" s="1"/>
  <c r="A816" i="6"/>
  <c r="AN827" i="6"/>
  <c r="BC827" i="6" s="1"/>
  <c r="A827" i="6"/>
  <c r="AN846" i="6"/>
  <c r="BC846" i="6" s="1"/>
  <c r="A846" i="6"/>
  <c r="AN856" i="6"/>
  <c r="BC856" i="6" s="1"/>
  <c r="A856" i="6"/>
  <c r="AN799" i="6"/>
  <c r="BC799" i="6" s="1"/>
  <c r="A799" i="6"/>
  <c r="AN849" i="6"/>
  <c r="BC849" i="6" s="1"/>
  <c r="A849" i="6"/>
  <c r="AN843" i="6"/>
  <c r="BC843" i="6" s="1"/>
  <c r="A843" i="6"/>
  <c r="AN819" i="6"/>
  <c r="BC819" i="6" s="1"/>
  <c r="A819" i="6"/>
  <c r="AN860" i="6"/>
  <c r="BC860" i="6" s="1"/>
  <c r="A860" i="6"/>
  <c r="AN858" i="6"/>
  <c r="BC858" i="6" s="1"/>
  <c r="A858" i="6"/>
  <c r="AN834" i="6"/>
  <c r="BC834" i="6" s="1"/>
  <c r="A834" i="6"/>
  <c r="AN803" i="6"/>
  <c r="BC803" i="6" s="1"/>
  <c r="A803" i="6"/>
  <c r="AN853" i="6"/>
  <c r="BC853" i="6" s="1"/>
  <c r="A853" i="6"/>
  <c r="AN815" i="6"/>
  <c r="BC815" i="6" s="1"/>
  <c r="A815" i="6"/>
  <c r="AN823" i="6"/>
  <c r="BC823" i="6" s="1"/>
  <c r="A823" i="6"/>
  <c r="AN854" i="6"/>
  <c r="BC854" i="6" s="1"/>
  <c r="A854" i="6"/>
  <c r="AN851" i="6"/>
  <c r="BC851" i="6" s="1"/>
  <c r="A851" i="6"/>
  <c r="AN812" i="6"/>
  <c r="BC812" i="6" s="1"/>
  <c r="A812" i="6"/>
  <c r="AN831" i="6"/>
  <c r="BC831" i="6" s="1"/>
  <c r="A831" i="6"/>
  <c r="AN855" i="6"/>
  <c r="BC855" i="6" s="1"/>
  <c r="A855" i="6"/>
  <c r="AN804" i="6"/>
  <c r="BC804" i="6" s="1"/>
  <c r="A804" i="6"/>
  <c r="AN758" i="6"/>
  <c r="BC758" i="6" s="1"/>
  <c r="A758" i="6"/>
  <c r="AN745" i="6"/>
  <c r="BC745" i="6" s="1"/>
  <c r="A745" i="6"/>
  <c r="AN763" i="6"/>
  <c r="BC763" i="6" s="1"/>
  <c r="A763" i="6"/>
  <c r="AN747" i="6"/>
  <c r="BC747" i="6" s="1"/>
  <c r="A747" i="6"/>
  <c r="AN789" i="6"/>
  <c r="BC789" i="6" s="1"/>
  <c r="A789" i="6"/>
  <c r="AN793" i="6"/>
  <c r="BC793" i="6" s="1"/>
  <c r="A793" i="6"/>
  <c r="AN795" i="6"/>
  <c r="BC795" i="6" s="1"/>
  <c r="A795" i="6"/>
  <c r="AN765" i="6"/>
  <c r="BC765" i="6" s="1"/>
  <c r="A765" i="6"/>
  <c r="AN792" i="6"/>
  <c r="BC792" i="6" s="1"/>
  <c r="A792" i="6"/>
  <c r="AN768" i="6"/>
  <c r="BC768" i="6" s="1"/>
  <c r="A768" i="6"/>
  <c r="AN776" i="6"/>
  <c r="BC776" i="6" s="1"/>
  <c r="A776" i="6"/>
  <c r="AN771" i="6"/>
  <c r="BC771" i="6" s="1"/>
  <c r="A771" i="6"/>
  <c r="AN749" i="6"/>
  <c r="BC749" i="6" s="1"/>
  <c r="A749" i="6"/>
  <c r="AN760" i="6"/>
  <c r="BC760" i="6" s="1"/>
  <c r="A760" i="6"/>
  <c r="AN794" i="6"/>
  <c r="BC794" i="6" s="1"/>
  <c r="A794" i="6"/>
  <c r="AN1034" i="6"/>
  <c r="BC1034" i="6" s="1"/>
  <c r="AN955" i="6"/>
  <c r="BC955" i="6" s="1"/>
  <c r="A917" i="6"/>
  <c r="AN905" i="6"/>
  <c r="BC905" i="6" s="1"/>
  <c r="AN1059" i="6"/>
  <c r="BC1059" i="6" s="1"/>
  <c r="A953" i="6"/>
  <c r="A934" i="6"/>
  <c r="A946" i="6"/>
  <c r="A956" i="6"/>
  <c r="A979" i="6"/>
  <c r="A967" i="6"/>
  <c r="A933" i="6"/>
  <c r="A976" i="6"/>
  <c r="A980" i="6"/>
  <c r="A942" i="6"/>
  <c r="A973" i="6"/>
  <c r="A951" i="6"/>
  <c r="A977" i="6"/>
  <c r="AN889" i="6"/>
  <c r="BC889" i="6" s="1"/>
  <c r="A910" i="6"/>
  <c r="A903" i="6"/>
  <c r="AN868" i="6"/>
  <c r="BC868" i="6" s="1"/>
  <c r="AN901" i="6"/>
  <c r="BC901" i="6" s="1"/>
  <c r="A916" i="6"/>
  <c r="A907" i="6"/>
  <c r="AN904" i="6"/>
  <c r="BC904" i="6" s="1"/>
  <c r="AN887" i="6"/>
  <c r="BC887" i="6" s="1"/>
  <c r="AN917" i="6"/>
  <c r="BC917" i="6" s="1"/>
  <c r="A898" i="6"/>
  <c r="AN916" i="6"/>
  <c r="BC916" i="6" s="1"/>
  <c r="A1098" i="6"/>
  <c r="AN997" i="6"/>
  <c r="BC997" i="6" s="1"/>
  <c r="AN934" i="6"/>
  <c r="BC934" i="6" s="1"/>
  <c r="AN946" i="6"/>
  <c r="BC946" i="6" s="1"/>
  <c r="AN956" i="6"/>
  <c r="BC956" i="6" s="1"/>
  <c r="AN979" i="6"/>
  <c r="BC979" i="6" s="1"/>
  <c r="AN967" i="6"/>
  <c r="BC967" i="6" s="1"/>
  <c r="AN933" i="6"/>
  <c r="BC933" i="6" s="1"/>
  <c r="AN976" i="6"/>
  <c r="BC976" i="6" s="1"/>
  <c r="AN980" i="6"/>
  <c r="BC980" i="6" s="1"/>
  <c r="AN942" i="6"/>
  <c r="BC942" i="6" s="1"/>
  <c r="AN973" i="6"/>
  <c r="BC973" i="6" s="1"/>
  <c r="AN951" i="6"/>
  <c r="BC951" i="6" s="1"/>
  <c r="AN977" i="6"/>
  <c r="BC977" i="6" s="1"/>
  <c r="A882" i="6"/>
  <c r="AN910" i="6"/>
  <c r="BC910" i="6" s="1"/>
  <c r="A890" i="6"/>
  <c r="AN903" i="6"/>
  <c r="BC903" i="6" s="1"/>
  <c r="AN907" i="6"/>
  <c r="BC907" i="6" s="1"/>
  <c r="A908" i="6"/>
  <c r="A875" i="6"/>
  <c r="AN862" i="6"/>
  <c r="BC862" i="6" s="1"/>
  <c r="A862" i="6"/>
  <c r="A886" i="6"/>
  <c r="AN911" i="6"/>
  <c r="BC911" i="6" s="1"/>
  <c r="A911" i="6"/>
  <c r="A897" i="6"/>
  <c r="AN902" i="6"/>
  <c r="BC902" i="6" s="1"/>
  <c r="A902" i="6"/>
  <c r="AN894" i="6"/>
  <c r="BC894" i="6" s="1"/>
  <c r="A894" i="6"/>
  <c r="AN867" i="6"/>
  <c r="BC867" i="6" s="1"/>
  <c r="A867" i="6"/>
  <c r="AN881" i="6"/>
  <c r="BC881" i="6" s="1"/>
  <c r="A881" i="6"/>
  <c r="AN878" i="6"/>
  <c r="BC878" i="6" s="1"/>
  <c r="A878" i="6"/>
  <c r="AN879" i="6"/>
  <c r="BC879" i="6" s="1"/>
  <c r="A879" i="6"/>
  <c r="AN877" i="6"/>
  <c r="BC877" i="6" s="1"/>
  <c r="A877" i="6"/>
  <c r="AN915" i="6"/>
  <c r="BC915" i="6" s="1"/>
  <c r="A915" i="6"/>
  <c r="AN909" i="6"/>
  <c r="BC909" i="6" s="1"/>
  <c r="A909" i="6"/>
  <c r="AN906" i="6"/>
  <c r="BC906" i="6" s="1"/>
  <c r="A906" i="6"/>
  <c r="AN912" i="6"/>
  <c r="BC912" i="6" s="1"/>
  <c r="A912" i="6"/>
  <c r="AN914" i="6"/>
  <c r="BC914" i="6" s="1"/>
  <c r="A914" i="6"/>
  <c r="AN874" i="6"/>
  <c r="BC874" i="6" s="1"/>
  <c r="A874" i="6"/>
  <c r="AN833" i="6"/>
  <c r="BC833" i="6" s="1"/>
  <c r="A833" i="6"/>
  <c r="AN813" i="6"/>
  <c r="BC813" i="6" s="1"/>
  <c r="A813" i="6"/>
  <c r="AN832" i="6"/>
  <c r="BC832" i="6" s="1"/>
  <c r="A832" i="6"/>
  <c r="AN820" i="6"/>
  <c r="BC820" i="6" s="1"/>
  <c r="A820" i="6"/>
  <c r="AN844" i="6"/>
  <c r="BC844" i="6" s="1"/>
  <c r="A844" i="6"/>
  <c r="AN830" i="6"/>
  <c r="BC830" i="6" s="1"/>
  <c r="A830" i="6"/>
  <c r="AN800" i="6"/>
  <c r="BC800" i="6" s="1"/>
  <c r="A800" i="6"/>
  <c r="AN852" i="6"/>
  <c r="BC852" i="6" s="1"/>
  <c r="A852" i="6"/>
  <c r="AN806" i="6"/>
  <c r="BC806" i="6" s="1"/>
  <c r="A806" i="6"/>
  <c r="AN842" i="6"/>
  <c r="BC842" i="6" s="1"/>
  <c r="A842" i="6"/>
  <c r="AN818" i="6"/>
  <c r="BC818" i="6" s="1"/>
  <c r="A818" i="6"/>
  <c r="AN848" i="6"/>
  <c r="BC848" i="6" s="1"/>
  <c r="A848" i="6"/>
  <c r="AN840" i="6"/>
  <c r="BC840" i="6" s="1"/>
  <c r="A840" i="6"/>
  <c r="AN811" i="6"/>
  <c r="BC811" i="6" s="1"/>
  <c r="A811" i="6"/>
  <c r="AN825" i="6"/>
  <c r="BC825" i="6" s="1"/>
  <c r="A825" i="6"/>
  <c r="AN837" i="6"/>
  <c r="BC837" i="6" s="1"/>
  <c r="A837" i="6"/>
  <c r="AN841" i="6"/>
  <c r="BC841" i="6" s="1"/>
  <c r="A841" i="6"/>
  <c r="AN836" i="6"/>
  <c r="BC836" i="6" s="1"/>
  <c r="A836" i="6"/>
  <c r="AN807" i="6"/>
  <c r="BC807" i="6" s="1"/>
  <c r="A807" i="6"/>
  <c r="AN847" i="6"/>
  <c r="BC847" i="6" s="1"/>
  <c r="A847" i="6"/>
  <c r="AN824" i="6"/>
  <c r="BC824" i="6" s="1"/>
  <c r="A824" i="6"/>
  <c r="AN817" i="6"/>
  <c r="BC817" i="6" s="1"/>
  <c r="A817" i="6"/>
  <c r="AN826" i="6"/>
  <c r="BC826" i="6" s="1"/>
  <c r="A826" i="6"/>
  <c r="AN809" i="6"/>
  <c r="BC809" i="6" s="1"/>
  <c r="A809" i="6"/>
  <c r="AN828" i="6"/>
  <c r="BC828" i="6" s="1"/>
  <c r="A828" i="6"/>
  <c r="AN829" i="6"/>
  <c r="BC829" i="6" s="1"/>
  <c r="A829" i="6"/>
  <c r="AN859" i="6"/>
  <c r="BC859" i="6" s="1"/>
  <c r="A859" i="6"/>
  <c r="AN835" i="6"/>
  <c r="BC835" i="6" s="1"/>
  <c r="A835" i="6"/>
  <c r="AN814" i="6"/>
  <c r="BC814" i="6" s="1"/>
  <c r="A814" i="6"/>
  <c r="AN857" i="6"/>
  <c r="BC857" i="6" s="1"/>
  <c r="A857" i="6"/>
  <c r="AN845" i="6"/>
  <c r="BC845" i="6" s="1"/>
  <c r="A845" i="6"/>
  <c r="AN775" i="6"/>
  <c r="BC775" i="6" s="1"/>
  <c r="A775" i="6"/>
  <c r="AN757" i="6"/>
  <c r="BC757" i="6" s="1"/>
  <c r="A757" i="6"/>
  <c r="AN751" i="6"/>
  <c r="BC751" i="6" s="1"/>
  <c r="A751" i="6"/>
  <c r="AN753" i="6"/>
  <c r="BC753" i="6" s="1"/>
  <c r="A753" i="6"/>
  <c r="AN750" i="6"/>
  <c r="BC750" i="6" s="1"/>
  <c r="A750" i="6"/>
  <c r="AN756" i="6"/>
  <c r="BC756" i="6" s="1"/>
  <c r="A756" i="6"/>
  <c r="AN781" i="6"/>
  <c r="BC781" i="6" s="1"/>
  <c r="A781" i="6"/>
  <c r="AN780" i="6"/>
  <c r="BC780" i="6" s="1"/>
  <c r="A780" i="6"/>
  <c r="AN766" i="6"/>
  <c r="BC766" i="6" s="1"/>
  <c r="A766" i="6"/>
  <c r="AN769" i="6"/>
  <c r="BC769" i="6" s="1"/>
  <c r="A769" i="6"/>
  <c r="AN777" i="6"/>
  <c r="BC777" i="6" s="1"/>
  <c r="A777" i="6"/>
  <c r="AN762" i="6"/>
  <c r="BC762" i="6" s="1"/>
  <c r="A762" i="6"/>
  <c r="AN796" i="6"/>
  <c r="BC796" i="6" s="1"/>
  <c r="A796" i="6"/>
  <c r="AN784" i="6"/>
  <c r="BC784" i="6" s="1"/>
  <c r="A784" i="6"/>
  <c r="AN782" i="6"/>
  <c r="BC782" i="6" s="1"/>
  <c r="A782" i="6"/>
  <c r="AN754" i="6"/>
  <c r="BC754" i="6" s="1"/>
  <c r="A754" i="6"/>
  <c r="AN788" i="6"/>
  <c r="BC788" i="6" s="1"/>
  <c r="A788" i="6"/>
  <c r="AN778" i="6"/>
  <c r="BC778" i="6" s="1"/>
  <c r="A778" i="6"/>
  <c r="AN755" i="6"/>
  <c r="BC755" i="6" s="1"/>
  <c r="A755" i="6"/>
  <c r="AN767" i="6"/>
  <c r="BC767" i="6" s="1"/>
  <c r="A767" i="6"/>
  <c r="AN779" i="6"/>
  <c r="BC779" i="6" s="1"/>
  <c r="A779" i="6"/>
  <c r="AN797" i="6"/>
  <c r="BC797" i="6" s="1"/>
  <c r="A797" i="6"/>
  <c r="AN774" i="6"/>
  <c r="BC774" i="6" s="1"/>
  <c r="A774" i="6"/>
  <c r="AN790" i="6"/>
  <c r="BC790" i="6" s="1"/>
  <c r="A790" i="6"/>
  <c r="AN787" i="6"/>
  <c r="BC787" i="6" s="1"/>
  <c r="A963" i="6"/>
  <c r="A939" i="6"/>
  <c r="A960" i="6"/>
  <c r="A940" i="6"/>
  <c r="A962" i="6"/>
  <c r="A945" i="6"/>
  <c r="A961" i="6"/>
  <c r="A965" i="6"/>
  <c r="A957" i="6"/>
  <c r="A988" i="6"/>
  <c r="A929" i="6"/>
  <c r="A989" i="6"/>
  <c r="AN882" i="6"/>
  <c r="BC882" i="6" s="1"/>
  <c r="A861" i="6"/>
  <c r="AN890" i="6"/>
  <c r="BC890" i="6" s="1"/>
  <c r="AN875" i="6"/>
  <c r="BC875" i="6" s="1"/>
  <c r="AN886" i="6"/>
  <c r="BC886" i="6" s="1"/>
  <c r="AN897" i="6"/>
  <c r="BC897" i="6" s="1"/>
  <c r="AN1049" i="6"/>
  <c r="BC1049" i="6" s="1"/>
  <c r="A955" i="6"/>
  <c r="AN869" i="6"/>
  <c r="BC869" i="6" s="1"/>
  <c r="A905" i="6"/>
  <c r="AN773" i="6"/>
  <c r="BC773" i="6" s="1"/>
  <c r="A773" i="6"/>
  <c r="AN898" i="6"/>
  <c r="BC898" i="6" s="1"/>
  <c r="AN786" i="6"/>
  <c r="BC786" i="6" s="1"/>
  <c r="A786" i="6"/>
  <c r="AN772" i="6"/>
  <c r="BC772" i="6" s="1"/>
  <c r="A772" i="6"/>
  <c r="A869" i="6"/>
  <c r="AN908" i="6"/>
  <c r="BC908" i="6" s="1"/>
  <c r="AN746" i="6"/>
  <c r="BC746" i="6" s="1"/>
  <c r="A746" i="6"/>
  <c r="AN759" i="6"/>
  <c r="BC759" i="6" s="1"/>
  <c r="A759" i="6"/>
  <c r="AN704" i="6"/>
  <c r="BC704" i="6" s="1"/>
  <c r="A704" i="6"/>
  <c r="AN717" i="6"/>
  <c r="BC717" i="6" s="1"/>
  <c r="A717" i="6"/>
  <c r="AN710" i="6"/>
  <c r="BC710" i="6" s="1"/>
  <c r="A710" i="6"/>
  <c r="AN739" i="6"/>
  <c r="BC739" i="6" s="1"/>
  <c r="A739" i="6"/>
  <c r="AN723" i="6"/>
  <c r="BC723" i="6" s="1"/>
  <c r="A723" i="6"/>
  <c r="AN705" i="6"/>
  <c r="BC705" i="6" s="1"/>
  <c r="A705" i="6"/>
  <c r="AN728" i="6"/>
  <c r="BC728" i="6" s="1"/>
  <c r="A728" i="6"/>
  <c r="AN712" i="6"/>
  <c r="BC712" i="6" s="1"/>
  <c r="A712" i="6"/>
  <c r="AN740" i="6"/>
  <c r="BC740" i="6" s="1"/>
  <c r="A740" i="6"/>
  <c r="AN729" i="6"/>
  <c r="BC729" i="6" s="1"/>
  <c r="A729" i="6"/>
  <c r="AN716" i="6"/>
  <c r="BC716" i="6" s="1"/>
  <c r="A716" i="6"/>
  <c r="AN735" i="6"/>
  <c r="BC735" i="6" s="1"/>
  <c r="A735" i="6"/>
  <c r="AN732" i="6"/>
  <c r="BC732" i="6" s="1"/>
  <c r="A732" i="6"/>
  <c r="AN725" i="6"/>
  <c r="BC725" i="6" s="1"/>
  <c r="A725" i="6"/>
  <c r="AN714" i="6"/>
  <c r="BC714" i="6" s="1"/>
  <c r="A714" i="6"/>
  <c r="AN730" i="6"/>
  <c r="BC730" i="6" s="1"/>
  <c r="A730" i="6"/>
  <c r="AN741" i="6"/>
  <c r="BC741" i="6" s="1"/>
  <c r="A741" i="6"/>
  <c r="AN706" i="6"/>
  <c r="BC706" i="6" s="1"/>
  <c r="A706" i="6"/>
  <c r="AN738" i="6"/>
  <c r="BC738" i="6" s="1"/>
  <c r="A738" i="6"/>
  <c r="AN709" i="6"/>
  <c r="BC709" i="6" s="1"/>
  <c r="A709" i="6"/>
  <c r="AN743" i="6"/>
  <c r="BC743" i="6" s="1"/>
  <c r="A743" i="6"/>
  <c r="AN731" i="6"/>
  <c r="BC731" i="6" s="1"/>
  <c r="A731" i="6"/>
  <c r="AN658" i="6"/>
  <c r="BC658" i="6" s="1"/>
  <c r="A658" i="6"/>
  <c r="AN659" i="6"/>
  <c r="BC659" i="6" s="1"/>
  <c r="A659" i="6"/>
  <c r="AN650" i="6"/>
  <c r="BC650" i="6" s="1"/>
  <c r="A650" i="6"/>
  <c r="AN675" i="6"/>
  <c r="BC675" i="6" s="1"/>
  <c r="A675" i="6"/>
  <c r="AN656" i="6"/>
  <c r="BC656" i="6" s="1"/>
  <c r="A656" i="6"/>
  <c r="AN652" i="6"/>
  <c r="BC652" i="6" s="1"/>
  <c r="A652" i="6"/>
  <c r="AN690" i="6"/>
  <c r="BC690" i="6" s="1"/>
  <c r="A690" i="6"/>
  <c r="AN687" i="6"/>
  <c r="BC687" i="6" s="1"/>
  <c r="A687" i="6"/>
  <c r="AN679" i="6"/>
  <c r="BC679" i="6" s="1"/>
  <c r="A679" i="6"/>
  <c r="AN683" i="6"/>
  <c r="BC683" i="6" s="1"/>
  <c r="A683" i="6"/>
  <c r="AN646" i="6"/>
  <c r="BC646" i="6" s="1"/>
  <c r="A646" i="6"/>
  <c r="AN657" i="6"/>
  <c r="BC657" i="6" s="1"/>
  <c r="A657" i="6"/>
  <c r="AN695" i="6"/>
  <c r="BC695" i="6" s="1"/>
  <c r="A695" i="6"/>
  <c r="AN699" i="6"/>
  <c r="BC699" i="6" s="1"/>
  <c r="A699" i="6"/>
  <c r="AN696" i="6"/>
  <c r="BC696" i="6" s="1"/>
  <c r="A696" i="6"/>
  <c r="AN673" i="6"/>
  <c r="BC673" i="6" s="1"/>
  <c r="A673" i="6"/>
  <c r="AN686" i="6"/>
  <c r="BC686" i="6" s="1"/>
  <c r="A686" i="6"/>
  <c r="AN647" i="6"/>
  <c r="BC647" i="6" s="1"/>
  <c r="A647" i="6"/>
  <c r="AN681" i="6"/>
  <c r="BC681" i="6" s="1"/>
  <c r="A681" i="6"/>
  <c r="AN670" i="6"/>
  <c r="BC670" i="6" s="1"/>
  <c r="A670" i="6"/>
  <c r="AN677" i="6"/>
  <c r="BC677" i="6" s="1"/>
  <c r="A677" i="6"/>
  <c r="AN668" i="6"/>
  <c r="BC668" i="6" s="1"/>
  <c r="A668" i="6"/>
  <c r="AN672" i="6"/>
  <c r="BC672" i="6" s="1"/>
  <c r="A672" i="6"/>
  <c r="AN661" i="6"/>
  <c r="BC661" i="6" s="1"/>
  <c r="A661" i="6"/>
  <c r="AN693" i="6"/>
  <c r="BC693" i="6" s="1"/>
  <c r="A693" i="6"/>
  <c r="AN691" i="6"/>
  <c r="BC691" i="6" s="1"/>
  <c r="A691" i="6"/>
  <c r="AN697" i="6"/>
  <c r="BC697" i="6" s="1"/>
  <c r="A697" i="6"/>
  <c r="AN651" i="6"/>
  <c r="BC651" i="6" s="1"/>
  <c r="A651" i="6"/>
  <c r="AN617" i="6"/>
  <c r="BC617" i="6" s="1"/>
  <c r="A617" i="6"/>
  <c r="AN628" i="6"/>
  <c r="BC628" i="6" s="1"/>
  <c r="A628" i="6"/>
  <c r="AN614" i="6"/>
  <c r="BC614" i="6" s="1"/>
  <c r="A614" i="6"/>
  <c r="AN630" i="6"/>
  <c r="BC630" i="6" s="1"/>
  <c r="A630" i="6"/>
  <c r="AN632" i="6"/>
  <c r="BC632" i="6" s="1"/>
  <c r="A632" i="6"/>
  <c r="AN616" i="6"/>
  <c r="BC616" i="6" s="1"/>
  <c r="A616" i="6"/>
  <c r="AN645" i="6"/>
  <c r="BC645" i="6" s="1"/>
  <c r="A645" i="6"/>
  <c r="AN626" i="6"/>
  <c r="BC626" i="6" s="1"/>
  <c r="A626" i="6"/>
  <c r="AN610" i="6"/>
  <c r="BC610" i="6" s="1"/>
  <c r="A610" i="6"/>
  <c r="AN641" i="6"/>
  <c r="BC641" i="6" s="1"/>
  <c r="A641" i="6"/>
  <c r="AN629" i="6"/>
  <c r="BC629" i="6" s="1"/>
  <c r="A629" i="6"/>
  <c r="AN618" i="6"/>
  <c r="BC618" i="6" s="1"/>
  <c r="A618" i="6"/>
  <c r="AN611" i="6"/>
  <c r="BC611" i="6" s="1"/>
  <c r="A611" i="6"/>
  <c r="AN620" i="6"/>
  <c r="BC620" i="6" s="1"/>
  <c r="A620" i="6"/>
  <c r="AN619" i="6"/>
  <c r="BC619" i="6" s="1"/>
  <c r="A619" i="6"/>
  <c r="AN636" i="6"/>
  <c r="BC636" i="6" s="1"/>
  <c r="A636" i="6"/>
  <c r="A764" i="6"/>
  <c r="A798" i="6"/>
  <c r="AN752" i="6"/>
  <c r="BC752" i="6" s="1"/>
  <c r="A752" i="6"/>
  <c r="AN761" i="6"/>
  <c r="BC761" i="6" s="1"/>
  <c r="A761" i="6"/>
  <c r="AN764" i="6"/>
  <c r="BC764" i="6" s="1"/>
  <c r="AN798" i="6"/>
  <c r="BC798" i="6" s="1"/>
  <c r="AN791" i="6"/>
  <c r="BC791" i="6" s="1"/>
  <c r="A791" i="6"/>
  <c r="AN785" i="6"/>
  <c r="BC785" i="6" s="1"/>
  <c r="A785" i="6"/>
  <c r="AN783" i="6"/>
  <c r="BC783" i="6" s="1"/>
  <c r="A783" i="6"/>
  <c r="A787" i="6"/>
  <c r="AN748" i="6"/>
  <c r="BC748" i="6" s="1"/>
  <c r="A748" i="6"/>
  <c r="AN770" i="6"/>
  <c r="BC770" i="6" s="1"/>
  <c r="A770" i="6"/>
  <c r="AN707" i="6"/>
  <c r="BC707" i="6" s="1"/>
  <c r="A707" i="6"/>
  <c r="AN702" i="6"/>
  <c r="BC702" i="6" s="1"/>
  <c r="A702" i="6"/>
  <c r="AN719" i="6"/>
  <c r="BC719" i="6" s="1"/>
  <c r="A719" i="6"/>
  <c r="AN727" i="6"/>
  <c r="BC727" i="6" s="1"/>
  <c r="A727" i="6"/>
  <c r="AN703" i="6"/>
  <c r="BC703" i="6" s="1"/>
  <c r="A703" i="6"/>
  <c r="AN744" i="6"/>
  <c r="BC744" i="6" s="1"/>
  <c r="A744" i="6"/>
  <c r="AN708" i="6"/>
  <c r="BC708" i="6" s="1"/>
  <c r="A708" i="6"/>
  <c r="AN713" i="6"/>
  <c r="BC713" i="6" s="1"/>
  <c r="A713" i="6"/>
  <c r="AN718" i="6"/>
  <c r="BC718" i="6" s="1"/>
  <c r="A718" i="6"/>
  <c r="AN724" i="6"/>
  <c r="BC724" i="6" s="1"/>
  <c r="A724" i="6"/>
  <c r="AN711" i="6"/>
  <c r="BC711" i="6" s="1"/>
  <c r="A711" i="6"/>
  <c r="AN721" i="6"/>
  <c r="BC721" i="6" s="1"/>
  <c r="A721" i="6"/>
  <c r="AN726" i="6"/>
  <c r="BC726" i="6" s="1"/>
  <c r="A726" i="6"/>
  <c r="AN720" i="6"/>
  <c r="BC720" i="6" s="1"/>
  <c r="A720" i="6"/>
  <c r="AN734" i="6"/>
  <c r="BC734" i="6" s="1"/>
  <c r="A734" i="6"/>
  <c r="AN737" i="6"/>
  <c r="BC737" i="6" s="1"/>
  <c r="A737" i="6"/>
  <c r="AN733" i="6"/>
  <c r="BC733" i="6" s="1"/>
  <c r="A733" i="6"/>
  <c r="AN742" i="6"/>
  <c r="BC742" i="6" s="1"/>
  <c r="A742" i="6"/>
  <c r="AN715" i="6"/>
  <c r="BC715" i="6" s="1"/>
  <c r="A715" i="6"/>
  <c r="AN736" i="6"/>
  <c r="BC736" i="6" s="1"/>
  <c r="A736" i="6"/>
  <c r="AN722" i="6"/>
  <c r="BC722" i="6" s="1"/>
  <c r="A722" i="6"/>
  <c r="AN701" i="6"/>
  <c r="BC701" i="6" s="1"/>
  <c r="A701" i="6"/>
  <c r="AN700" i="6"/>
  <c r="BC700" i="6" s="1"/>
  <c r="A700" i="6"/>
  <c r="AN692" i="6"/>
  <c r="BC692" i="6" s="1"/>
  <c r="A692" i="6"/>
  <c r="AN674" i="6"/>
  <c r="BC674" i="6" s="1"/>
  <c r="A674" i="6"/>
  <c r="AN676" i="6"/>
  <c r="BC676" i="6" s="1"/>
  <c r="A676" i="6"/>
  <c r="AN665" i="6"/>
  <c r="BC665" i="6" s="1"/>
  <c r="A665" i="6"/>
  <c r="AN671" i="6"/>
  <c r="BC671" i="6" s="1"/>
  <c r="A671" i="6"/>
  <c r="AN662" i="6"/>
  <c r="BC662" i="6" s="1"/>
  <c r="A662" i="6"/>
  <c r="AN667" i="6"/>
  <c r="BC667" i="6" s="1"/>
  <c r="A667" i="6"/>
  <c r="AN694" i="6"/>
  <c r="BC694" i="6" s="1"/>
  <c r="A694" i="6"/>
  <c r="AN663" i="6"/>
  <c r="BC663" i="6" s="1"/>
  <c r="A663" i="6"/>
  <c r="AN689" i="6"/>
  <c r="BC689" i="6" s="1"/>
  <c r="A689" i="6"/>
  <c r="AN648" i="6"/>
  <c r="BC648" i="6" s="1"/>
  <c r="A648" i="6"/>
  <c r="AN680" i="6"/>
  <c r="BC680" i="6" s="1"/>
  <c r="A680" i="6"/>
  <c r="AN688" i="6"/>
  <c r="BC688" i="6" s="1"/>
  <c r="A688" i="6"/>
  <c r="AN684" i="6"/>
  <c r="BC684" i="6" s="1"/>
  <c r="A684" i="6"/>
  <c r="AN685" i="6"/>
  <c r="BC685" i="6" s="1"/>
  <c r="A685" i="6"/>
  <c r="AN653" i="6"/>
  <c r="BC653" i="6" s="1"/>
  <c r="A653" i="6"/>
  <c r="AN669" i="6"/>
  <c r="BC669" i="6" s="1"/>
  <c r="A669" i="6"/>
  <c r="AN654" i="6"/>
  <c r="BC654" i="6" s="1"/>
  <c r="A654" i="6"/>
  <c r="AN655" i="6"/>
  <c r="BC655" i="6" s="1"/>
  <c r="A655" i="6"/>
  <c r="AN682" i="6"/>
  <c r="BC682" i="6" s="1"/>
  <c r="A682" i="6"/>
  <c r="AN664" i="6"/>
  <c r="BC664" i="6" s="1"/>
  <c r="A664" i="6"/>
  <c r="AN666" i="6"/>
  <c r="BC666" i="6" s="1"/>
  <c r="A666" i="6"/>
  <c r="AN660" i="6"/>
  <c r="BC660" i="6" s="1"/>
  <c r="A660" i="6"/>
  <c r="AN698" i="6"/>
  <c r="BC698" i="6" s="1"/>
  <c r="A698" i="6"/>
  <c r="AN649" i="6"/>
  <c r="BC649" i="6" s="1"/>
  <c r="A649" i="6"/>
  <c r="AN678" i="6"/>
  <c r="BC678" i="6" s="1"/>
  <c r="A678" i="6"/>
  <c r="AN622" i="6"/>
  <c r="BC622" i="6" s="1"/>
  <c r="A622" i="6"/>
  <c r="AN609" i="6"/>
  <c r="BC609" i="6" s="1"/>
  <c r="A609" i="6"/>
  <c r="AN623" i="6"/>
  <c r="BC623" i="6" s="1"/>
  <c r="A623" i="6"/>
  <c r="AN644" i="6"/>
  <c r="BC644" i="6" s="1"/>
  <c r="A644" i="6"/>
  <c r="AN613" i="6"/>
  <c r="BC613" i="6" s="1"/>
  <c r="A613" i="6"/>
  <c r="AN606" i="6"/>
  <c r="BC606" i="6" s="1"/>
  <c r="A606" i="6"/>
  <c r="AN631" i="6"/>
  <c r="BC631" i="6" s="1"/>
  <c r="A631" i="6"/>
  <c r="AN625" i="6"/>
  <c r="BC625" i="6" s="1"/>
  <c r="A625" i="6"/>
  <c r="AN627" i="6"/>
  <c r="BC627" i="6" s="1"/>
  <c r="A627" i="6"/>
  <c r="AN615" i="6"/>
  <c r="BC615" i="6" s="1"/>
  <c r="A615" i="6"/>
  <c r="AN603" i="6"/>
  <c r="BC603" i="6" s="1"/>
  <c r="A603" i="6"/>
  <c r="AN607" i="6"/>
  <c r="BC607" i="6" s="1"/>
  <c r="A607" i="6"/>
  <c r="AN605" i="6"/>
  <c r="BC605" i="6" s="1"/>
  <c r="A605" i="6"/>
  <c r="AN634" i="6"/>
  <c r="BC634" i="6" s="1"/>
  <c r="A634" i="6"/>
  <c r="AN643" i="6"/>
  <c r="BC643" i="6" s="1"/>
  <c r="A643" i="6"/>
  <c r="AN639" i="6"/>
  <c r="BC639" i="6" s="1"/>
  <c r="A639" i="6"/>
  <c r="AN635" i="6"/>
  <c r="BC635" i="6" s="1"/>
  <c r="A635" i="6"/>
  <c r="AN608" i="6"/>
  <c r="BC608" i="6" s="1"/>
  <c r="A608" i="6"/>
  <c r="AN642" i="6"/>
  <c r="BC642" i="6" s="1"/>
  <c r="A642" i="6"/>
  <c r="AN637" i="6"/>
  <c r="BC637" i="6" s="1"/>
  <c r="A637" i="6"/>
  <c r="AN624" i="6"/>
  <c r="BC624" i="6" s="1"/>
  <c r="A624" i="6"/>
  <c r="AN640" i="6"/>
  <c r="BC640" i="6" s="1"/>
  <c r="A640" i="6"/>
  <c r="AN568" i="6"/>
  <c r="BC568" i="6" s="1"/>
  <c r="A568" i="6"/>
  <c r="AN571" i="6"/>
  <c r="BC571" i="6" s="1"/>
  <c r="A571" i="6"/>
  <c r="AN604" i="6"/>
  <c r="BC604" i="6" s="1"/>
  <c r="A604" i="6"/>
  <c r="AN521" i="6"/>
  <c r="BC521" i="6" s="1"/>
  <c r="A521" i="6"/>
  <c r="AN559" i="6"/>
  <c r="BC559" i="6" s="1"/>
  <c r="A559" i="6"/>
  <c r="AN529" i="6"/>
  <c r="BC529" i="6" s="1"/>
  <c r="A529" i="6"/>
  <c r="AN526" i="6"/>
  <c r="BC526" i="6" s="1"/>
  <c r="A526" i="6"/>
  <c r="AN534" i="6"/>
  <c r="BC534" i="6" s="1"/>
  <c r="A534" i="6"/>
  <c r="AN547" i="6"/>
  <c r="BC547" i="6" s="1"/>
  <c r="A547" i="6"/>
  <c r="AN528" i="6"/>
  <c r="BC528" i="6" s="1"/>
  <c r="A528" i="6"/>
  <c r="AN527" i="6"/>
  <c r="BC527" i="6" s="1"/>
  <c r="A527" i="6"/>
  <c r="AN538" i="6"/>
  <c r="BC538" i="6" s="1"/>
  <c r="A538" i="6"/>
  <c r="AN550" i="6"/>
  <c r="BC550" i="6" s="1"/>
  <c r="A550" i="6"/>
  <c r="AN539" i="6"/>
  <c r="BC539" i="6" s="1"/>
  <c r="A539" i="6"/>
  <c r="AN541" i="6"/>
  <c r="BC541" i="6" s="1"/>
  <c r="A541" i="6"/>
  <c r="AN545" i="6"/>
  <c r="BC545" i="6" s="1"/>
  <c r="A545" i="6"/>
  <c r="AN525" i="6"/>
  <c r="BC525" i="6" s="1"/>
  <c r="A525" i="6"/>
  <c r="AN544" i="6"/>
  <c r="BC544" i="6" s="1"/>
  <c r="A544" i="6"/>
  <c r="AN536" i="6"/>
  <c r="BC536" i="6" s="1"/>
  <c r="A536" i="6"/>
  <c r="AN523" i="6"/>
  <c r="BC523" i="6" s="1"/>
  <c r="A523" i="6"/>
  <c r="AN535" i="6"/>
  <c r="BC535" i="6" s="1"/>
  <c r="A535" i="6"/>
  <c r="AN549" i="6"/>
  <c r="BC549" i="6" s="1"/>
  <c r="A549" i="6"/>
  <c r="AN540" i="6"/>
  <c r="BC540" i="6" s="1"/>
  <c r="A540" i="6"/>
  <c r="AN551" i="6"/>
  <c r="BC551" i="6" s="1"/>
  <c r="A551" i="6"/>
  <c r="AN491" i="6"/>
  <c r="BC491" i="6" s="1"/>
  <c r="A491" i="6"/>
  <c r="AN500" i="6"/>
  <c r="BC500" i="6" s="1"/>
  <c r="A500" i="6"/>
  <c r="AN516" i="6"/>
  <c r="BC516" i="6" s="1"/>
  <c r="A516" i="6"/>
  <c r="AN514" i="6"/>
  <c r="BC514" i="6" s="1"/>
  <c r="A514" i="6"/>
  <c r="AN489" i="6"/>
  <c r="BC489" i="6" s="1"/>
  <c r="A489" i="6"/>
  <c r="AN490" i="6"/>
  <c r="BC490" i="6" s="1"/>
  <c r="A490" i="6"/>
  <c r="AN513" i="6"/>
  <c r="BC513" i="6" s="1"/>
  <c r="A513" i="6"/>
  <c r="AN515" i="6"/>
  <c r="BC515" i="6" s="1"/>
  <c r="A515" i="6"/>
  <c r="AN518" i="6"/>
  <c r="BC518" i="6" s="1"/>
  <c r="A518" i="6"/>
  <c r="AN493" i="6"/>
  <c r="BC493" i="6" s="1"/>
  <c r="A493" i="6"/>
  <c r="AN497" i="6"/>
  <c r="BC497" i="6" s="1"/>
  <c r="A497" i="6"/>
  <c r="AN505" i="6"/>
  <c r="BC505" i="6" s="1"/>
  <c r="A505" i="6"/>
  <c r="AN487" i="6"/>
  <c r="BC487" i="6" s="1"/>
  <c r="A487" i="6"/>
  <c r="AN509" i="6"/>
  <c r="BC509" i="6" s="1"/>
  <c r="A509" i="6"/>
  <c r="AN504" i="6"/>
  <c r="BC504" i="6" s="1"/>
  <c r="A504" i="6"/>
  <c r="AN512" i="6"/>
  <c r="BC512" i="6" s="1"/>
  <c r="A512" i="6"/>
  <c r="AN488" i="6"/>
  <c r="BC488" i="6" s="1"/>
  <c r="A488" i="6"/>
  <c r="AN508" i="6"/>
  <c r="BC508" i="6" s="1"/>
  <c r="A508" i="6"/>
  <c r="AN633" i="6"/>
  <c r="BC633" i="6" s="1"/>
  <c r="A633" i="6"/>
  <c r="AN593" i="6"/>
  <c r="BC593" i="6" s="1"/>
  <c r="A593" i="6"/>
  <c r="AN562" i="6"/>
  <c r="BC562" i="6" s="1"/>
  <c r="A562" i="6"/>
  <c r="AN597" i="6"/>
  <c r="BC597" i="6" s="1"/>
  <c r="A597" i="6"/>
  <c r="AN589" i="6"/>
  <c r="BC589" i="6" s="1"/>
  <c r="A589" i="6"/>
  <c r="AN592" i="6"/>
  <c r="BC592" i="6" s="1"/>
  <c r="A592" i="6"/>
  <c r="AN600" i="6"/>
  <c r="BC600" i="6" s="1"/>
  <c r="A600" i="6"/>
  <c r="AN596" i="6"/>
  <c r="BC596" i="6" s="1"/>
  <c r="A596" i="6"/>
  <c r="AN576" i="6"/>
  <c r="BC576" i="6" s="1"/>
  <c r="A576" i="6"/>
  <c r="AN595" i="6"/>
  <c r="BC595" i="6" s="1"/>
  <c r="A595" i="6"/>
  <c r="AN581" i="6"/>
  <c r="BC581" i="6" s="1"/>
  <c r="A581" i="6"/>
  <c r="AN586" i="6"/>
  <c r="BC586" i="6" s="1"/>
  <c r="A586" i="6"/>
  <c r="AN591" i="6"/>
  <c r="BC591" i="6" s="1"/>
  <c r="A591" i="6"/>
  <c r="AN566" i="6"/>
  <c r="BC566" i="6" s="1"/>
  <c r="A566" i="6"/>
  <c r="AN572" i="6"/>
  <c r="BC572" i="6" s="1"/>
  <c r="A572" i="6"/>
  <c r="AN583" i="6"/>
  <c r="BC583" i="6" s="1"/>
  <c r="A583" i="6"/>
  <c r="AN569" i="6"/>
  <c r="BC569" i="6" s="1"/>
  <c r="A569" i="6"/>
  <c r="AN602" i="6"/>
  <c r="BC602" i="6" s="1"/>
  <c r="A602" i="6"/>
  <c r="AN574" i="6"/>
  <c r="BC574" i="6" s="1"/>
  <c r="A574" i="6"/>
  <c r="AN564" i="6"/>
  <c r="BC564" i="6" s="1"/>
  <c r="A564" i="6"/>
  <c r="AN638" i="6"/>
  <c r="BC638" i="6" s="1"/>
  <c r="A638" i="6"/>
  <c r="AN612" i="6"/>
  <c r="BC612" i="6" s="1"/>
  <c r="A612" i="6"/>
  <c r="AN582" i="6"/>
  <c r="BC582" i="6" s="1"/>
  <c r="A582" i="6"/>
  <c r="AN533" i="6"/>
  <c r="BC533" i="6" s="1"/>
  <c r="A533" i="6"/>
  <c r="AN557" i="6"/>
  <c r="BC557" i="6" s="1"/>
  <c r="A557" i="6"/>
  <c r="AN522" i="6"/>
  <c r="BC522" i="6" s="1"/>
  <c r="A522" i="6"/>
  <c r="AN554" i="6"/>
  <c r="BC554" i="6" s="1"/>
  <c r="A554" i="6"/>
  <c r="AN532" i="6"/>
  <c r="BC532" i="6" s="1"/>
  <c r="A532" i="6"/>
  <c r="AN553" i="6"/>
  <c r="BC553" i="6" s="1"/>
  <c r="A553" i="6"/>
  <c r="AN555" i="6"/>
  <c r="BC555" i="6" s="1"/>
  <c r="A555" i="6"/>
  <c r="AN524" i="6"/>
  <c r="BC524" i="6" s="1"/>
  <c r="A524" i="6"/>
  <c r="AN543" i="6"/>
  <c r="BC543" i="6" s="1"/>
  <c r="A543" i="6"/>
  <c r="AN560" i="6"/>
  <c r="BC560" i="6" s="1"/>
  <c r="A560" i="6"/>
  <c r="AN519" i="6"/>
  <c r="BC519" i="6" s="1"/>
  <c r="A519" i="6"/>
  <c r="AN520" i="6"/>
  <c r="BC520" i="6" s="1"/>
  <c r="A520" i="6"/>
  <c r="AN558" i="6"/>
  <c r="BC558" i="6" s="1"/>
  <c r="A558" i="6"/>
  <c r="AN531" i="6"/>
  <c r="BC531" i="6" s="1"/>
  <c r="A531" i="6"/>
  <c r="AN556" i="6"/>
  <c r="BC556" i="6" s="1"/>
  <c r="A556" i="6"/>
  <c r="AN530" i="6"/>
  <c r="BC530" i="6" s="1"/>
  <c r="A530" i="6"/>
  <c r="AN542" i="6"/>
  <c r="BC542" i="6" s="1"/>
  <c r="A542" i="6"/>
  <c r="AN548" i="6"/>
  <c r="BC548" i="6" s="1"/>
  <c r="A548" i="6"/>
  <c r="AN546" i="6"/>
  <c r="BC546" i="6" s="1"/>
  <c r="A546" i="6"/>
  <c r="AN537" i="6"/>
  <c r="BC537" i="6" s="1"/>
  <c r="A537" i="6"/>
  <c r="AN552" i="6"/>
  <c r="BC552" i="6" s="1"/>
  <c r="A552" i="6"/>
  <c r="AN492" i="6"/>
  <c r="BC492" i="6" s="1"/>
  <c r="A492" i="6"/>
  <c r="AN496" i="6"/>
  <c r="BC496" i="6" s="1"/>
  <c r="A496" i="6"/>
  <c r="AN499" i="6"/>
  <c r="BC499" i="6" s="1"/>
  <c r="A499" i="6"/>
  <c r="AN498" i="6"/>
  <c r="BC498" i="6" s="1"/>
  <c r="A498" i="6"/>
  <c r="AN495" i="6"/>
  <c r="BC495" i="6" s="1"/>
  <c r="A495" i="6"/>
  <c r="AN507" i="6"/>
  <c r="BC507" i="6" s="1"/>
  <c r="A507" i="6"/>
  <c r="AN501" i="6"/>
  <c r="BC501" i="6" s="1"/>
  <c r="A501" i="6"/>
  <c r="AN494" i="6"/>
  <c r="BC494" i="6" s="1"/>
  <c r="A494" i="6"/>
  <c r="AN484" i="6"/>
  <c r="BC484" i="6" s="1"/>
  <c r="A484" i="6"/>
  <c r="AN485" i="6"/>
  <c r="BC485" i="6" s="1"/>
  <c r="A485" i="6"/>
  <c r="AN510" i="6"/>
  <c r="BC510" i="6" s="1"/>
  <c r="A510" i="6"/>
  <c r="AN517" i="6"/>
  <c r="BC517" i="6" s="1"/>
  <c r="A517" i="6"/>
  <c r="AN486" i="6"/>
  <c r="BC486" i="6" s="1"/>
  <c r="A486" i="6"/>
  <c r="AN503" i="6"/>
  <c r="BC503" i="6" s="1"/>
  <c r="A503" i="6"/>
  <c r="AN502" i="6"/>
  <c r="BC502" i="6" s="1"/>
  <c r="A502" i="6"/>
  <c r="AN506" i="6"/>
  <c r="BC506" i="6" s="1"/>
  <c r="A506" i="6"/>
  <c r="AN511" i="6"/>
  <c r="BC511" i="6" s="1"/>
  <c r="A511" i="6"/>
  <c r="AN621" i="6"/>
  <c r="BC621" i="6" s="1"/>
  <c r="A621" i="6"/>
  <c r="AN578" i="6"/>
  <c r="BC578" i="6" s="1"/>
  <c r="A578" i="6"/>
  <c r="AN573" i="6"/>
  <c r="BC573" i="6" s="1"/>
  <c r="A573" i="6"/>
  <c r="AN587" i="6"/>
  <c r="BC587" i="6" s="1"/>
  <c r="A587" i="6"/>
  <c r="AN575" i="6"/>
  <c r="BC575" i="6" s="1"/>
  <c r="A575" i="6"/>
  <c r="AN565" i="6"/>
  <c r="BC565" i="6" s="1"/>
  <c r="A565" i="6"/>
  <c r="AN570" i="6"/>
  <c r="BC570" i="6" s="1"/>
  <c r="A570" i="6"/>
  <c r="AN590" i="6"/>
  <c r="BC590" i="6" s="1"/>
  <c r="A590" i="6"/>
  <c r="AN598" i="6"/>
  <c r="BC598" i="6" s="1"/>
  <c r="A598" i="6"/>
  <c r="AN584" i="6"/>
  <c r="BC584" i="6" s="1"/>
  <c r="A584" i="6"/>
  <c r="AN599" i="6"/>
  <c r="BC599" i="6" s="1"/>
  <c r="A599" i="6"/>
  <c r="AN577" i="6"/>
  <c r="BC577" i="6" s="1"/>
  <c r="A577" i="6"/>
  <c r="AN580" i="6"/>
  <c r="BC580" i="6" s="1"/>
  <c r="A580" i="6"/>
  <c r="AN588" i="6"/>
  <c r="BC588" i="6" s="1"/>
  <c r="A588" i="6"/>
  <c r="AN601" i="6"/>
  <c r="BC601" i="6" s="1"/>
  <c r="A601" i="6"/>
  <c r="AN563" i="6"/>
  <c r="BC563" i="6" s="1"/>
  <c r="A563" i="6"/>
  <c r="AN585" i="6"/>
  <c r="BC585" i="6" s="1"/>
  <c r="A585" i="6"/>
  <c r="AN567" i="6"/>
  <c r="BC567" i="6" s="1"/>
  <c r="A567" i="6"/>
  <c r="AN579" i="6"/>
  <c r="BC579" i="6" s="1"/>
  <c r="A579" i="6"/>
  <c r="AN594" i="6"/>
  <c r="BC594" i="6" s="1"/>
  <c r="A594" i="6"/>
  <c r="AN450" i="6"/>
  <c r="BC450" i="6" s="1"/>
  <c r="A450" i="6"/>
  <c r="AN478" i="6"/>
  <c r="BC478" i="6" s="1"/>
  <c r="A478" i="6"/>
  <c r="AN453" i="6"/>
  <c r="BC453" i="6" s="1"/>
  <c r="A453" i="6"/>
  <c r="AN452" i="6"/>
  <c r="BC452" i="6" s="1"/>
  <c r="A452" i="6"/>
  <c r="AN480" i="6"/>
  <c r="BC480" i="6" s="1"/>
  <c r="A480" i="6"/>
  <c r="AN460" i="6"/>
  <c r="BC460" i="6" s="1"/>
  <c r="A460" i="6"/>
  <c r="AN462" i="6"/>
  <c r="BC462" i="6" s="1"/>
  <c r="A462" i="6"/>
  <c r="AN464" i="6"/>
  <c r="BC464" i="6" s="1"/>
  <c r="A464" i="6"/>
  <c r="AN466" i="6"/>
  <c r="BC466" i="6" s="1"/>
  <c r="A466" i="6"/>
  <c r="AN465" i="6"/>
  <c r="BC465" i="6" s="1"/>
  <c r="A465" i="6"/>
  <c r="AN457" i="6"/>
  <c r="BC457" i="6" s="1"/>
  <c r="A457" i="6"/>
  <c r="AN479" i="6"/>
  <c r="BC479" i="6" s="1"/>
  <c r="A479" i="6"/>
  <c r="A451" i="6"/>
  <c r="AN467" i="6"/>
  <c r="BC467" i="6" s="1"/>
  <c r="AN476" i="6"/>
  <c r="BC476" i="6" s="1"/>
  <c r="A476" i="6"/>
  <c r="AN471" i="6"/>
  <c r="BC471" i="6" s="1"/>
  <c r="A471" i="6"/>
  <c r="AN459" i="6"/>
  <c r="BC459" i="6" s="1"/>
  <c r="A459" i="6"/>
  <c r="AN474" i="6"/>
  <c r="BC474" i="6" s="1"/>
  <c r="A474" i="6"/>
  <c r="AN481" i="6"/>
  <c r="BC481" i="6" s="1"/>
  <c r="A481" i="6"/>
  <c r="AN477" i="6"/>
  <c r="BC477" i="6" s="1"/>
  <c r="A477" i="6"/>
  <c r="AN424" i="6"/>
  <c r="BC424" i="6" s="1"/>
  <c r="A424" i="6"/>
  <c r="AN445" i="6"/>
  <c r="BC445" i="6" s="1"/>
  <c r="A445" i="6"/>
  <c r="AN432" i="6"/>
  <c r="BC432" i="6" s="1"/>
  <c r="A432" i="6"/>
  <c r="AN431" i="6"/>
  <c r="BC431" i="6" s="1"/>
  <c r="A431" i="6"/>
  <c r="AN419" i="6"/>
  <c r="BC419" i="6" s="1"/>
  <c r="A419" i="6"/>
  <c r="AN426" i="6"/>
  <c r="BC426" i="6" s="1"/>
  <c r="A426" i="6"/>
  <c r="AN435" i="6"/>
  <c r="BC435" i="6" s="1"/>
  <c r="A435" i="6"/>
  <c r="AN418" i="6"/>
  <c r="BC418" i="6" s="1"/>
  <c r="A418" i="6"/>
  <c r="AN429" i="6"/>
  <c r="BC429" i="6" s="1"/>
  <c r="A429" i="6"/>
  <c r="AN447" i="6"/>
  <c r="BC447" i="6" s="1"/>
  <c r="A447" i="6"/>
  <c r="AN441" i="6"/>
  <c r="BC441" i="6" s="1"/>
  <c r="A441" i="6"/>
  <c r="AN442" i="6"/>
  <c r="BC442" i="6" s="1"/>
  <c r="A442" i="6"/>
  <c r="AN448" i="6"/>
  <c r="BC448" i="6" s="1"/>
  <c r="A448" i="6"/>
  <c r="AN421" i="6"/>
  <c r="BC421" i="6" s="1"/>
  <c r="A421" i="6"/>
  <c r="AN415" i="6"/>
  <c r="BC415" i="6" s="1"/>
  <c r="A415" i="6"/>
  <c r="AN425" i="6"/>
  <c r="BC425" i="6" s="1"/>
  <c r="A425" i="6"/>
  <c r="AN443" i="6"/>
  <c r="BC443" i="6" s="1"/>
  <c r="A443" i="6"/>
  <c r="AN398" i="6"/>
  <c r="BC398" i="6" s="1"/>
  <c r="A398" i="6"/>
  <c r="AN389" i="6"/>
  <c r="BC389" i="6" s="1"/>
  <c r="A389" i="6"/>
  <c r="AN394" i="6"/>
  <c r="BC394" i="6" s="1"/>
  <c r="A394" i="6"/>
  <c r="AN399" i="6"/>
  <c r="BC399" i="6" s="1"/>
  <c r="A399" i="6"/>
  <c r="AN407" i="6"/>
  <c r="BC407" i="6" s="1"/>
  <c r="A407" i="6"/>
  <c r="AN401" i="6"/>
  <c r="BC401" i="6" s="1"/>
  <c r="A401" i="6"/>
  <c r="AN403" i="6"/>
  <c r="BC403" i="6" s="1"/>
  <c r="A403" i="6"/>
  <c r="AN404" i="6"/>
  <c r="BC404" i="6" s="1"/>
  <c r="A404" i="6"/>
  <c r="AN391" i="6"/>
  <c r="BC391" i="6" s="1"/>
  <c r="A391" i="6"/>
  <c r="AN412" i="6"/>
  <c r="BC412" i="6" s="1"/>
  <c r="A412" i="6"/>
  <c r="AN396" i="6"/>
  <c r="BC396" i="6" s="1"/>
  <c r="A396" i="6"/>
  <c r="AN390" i="6"/>
  <c r="BC390" i="6" s="1"/>
  <c r="A390" i="6"/>
  <c r="AN413" i="6"/>
  <c r="BC413" i="6" s="1"/>
  <c r="A413" i="6"/>
  <c r="AN368" i="6"/>
  <c r="BC368" i="6" s="1"/>
  <c r="A368" i="6"/>
  <c r="AN371" i="6"/>
  <c r="BC371" i="6" s="1"/>
  <c r="A371" i="6"/>
  <c r="AN379" i="6"/>
  <c r="BC379" i="6" s="1"/>
  <c r="A379" i="6"/>
  <c r="AN372" i="6"/>
  <c r="BC372" i="6" s="1"/>
  <c r="A372" i="6"/>
  <c r="AN387" i="6"/>
  <c r="BC387" i="6" s="1"/>
  <c r="A387" i="6"/>
  <c r="AN376" i="6"/>
  <c r="BC376" i="6" s="1"/>
  <c r="A376" i="6"/>
  <c r="AN386" i="6"/>
  <c r="BC386" i="6" s="1"/>
  <c r="A386" i="6"/>
  <c r="AN382" i="6"/>
  <c r="BC382" i="6" s="1"/>
  <c r="A382" i="6"/>
  <c r="AN361" i="6"/>
  <c r="BC361" i="6" s="1"/>
  <c r="A361" i="6"/>
  <c r="AN373" i="6"/>
  <c r="BC373" i="6" s="1"/>
  <c r="A373" i="6"/>
  <c r="AN385" i="6"/>
  <c r="BC385" i="6" s="1"/>
  <c r="A385" i="6"/>
  <c r="AN388" i="6"/>
  <c r="BC388" i="6" s="1"/>
  <c r="A388" i="6"/>
  <c r="AN370" i="6"/>
  <c r="BC370" i="6" s="1"/>
  <c r="A370" i="6"/>
  <c r="AN364" i="6"/>
  <c r="BC364" i="6" s="1"/>
  <c r="A364" i="6"/>
  <c r="AN358" i="6"/>
  <c r="BC358" i="6" s="1"/>
  <c r="A358" i="6"/>
  <c r="AN344" i="6"/>
  <c r="BC344" i="6" s="1"/>
  <c r="A344" i="6"/>
  <c r="AN337" i="6"/>
  <c r="BC337" i="6" s="1"/>
  <c r="A337" i="6"/>
  <c r="AN347" i="6"/>
  <c r="BC347" i="6" s="1"/>
  <c r="A347" i="6"/>
  <c r="AN342" i="6"/>
  <c r="BC342" i="6" s="1"/>
  <c r="A342" i="6"/>
  <c r="AN346" i="6"/>
  <c r="BC346" i="6" s="1"/>
  <c r="A346" i="6"/>
  <c r="AN350" i="6"/>
  <c r="BC350" i="6" s="1"/>
  <c r="A350" i="6"/>
  <c r="AN336" i="6"/>
  <c r="BC336" i="6" s="1"/>
  <c r="A336" i="6"/>
  <c r="AN351" i="6"/>
  <c r="BC351" i="6" s="1"/>
  <c r="A351" i="6"/>
  <c r="AN341" i="6"/>
  <c r="BC341" i="6" s="1"/>
  <c r="A341" i="6"/>
  <c r="AN349" i="6"/>
  <c r="BC349" i="6" s="1"/>
  <c r="A349" i="6"/>
  <c r="AN357" i="6"/>
  <c r="BC357" i="6" s="1"/>
  <c r="A357" i="6"/>
  <c r="AN338" i="6"/>
  <c r="BC338" i="6" s="1"/>
  <c r="A338" i="6"/>
  <c r="AN311" i="6"/>
  <c r="BC311" i="6" s="1"/>
  <c r="A311" i="6"/>
  <c r="AN333" i="6"/>
  <c r="BC333" i="6" s="1"/>
  <c r="A333" i="6"/>
  <c r="AN310" i="6"/>
  <c r="BC310" i="6" s="1"/>
  <c r="A310" i="6"/>
  <c r="AN314" i="6"/>
  <c r="BC314" i="6" s="1"/>
  <c r="A314" i="6"/>
  <c r="AN308" i="6"/>
  <c r="BC308" i="6" s="1"/>
  <c r="A308" i="6"/>
  <c r="AN327" i="6"/>
  <c r="BC327" i="6" s="1"/>
  <c r="A327" i="6"/>
  <c r="A458" i="6"/>
  <c r="AN451" i="6"/>
  <c r="BC451" i="6" s="1"/>
  <c r="A482" i="6"/>
  <c r="AN458" i="6"/>
  <c r="BC458" i="6" s="1"/>
  <c r="AN482" i="6"/>
  <c r="BC482" i="6" s="1"/>
  <c r="A468" i="6"/>
  <c r="A470" i="6"/>
  <c r="AN468" i="6"/>
  <c r="BC468" i="6" s="1"/>
  <c r="A456" i="6"/>
  <c r="AN463" i="6"/>
  <c r="BC463" i="6" s="1"/>
  <c r="A463" i="6"/>
  <c r="AN454" i="6"/>
  <c r="BC454" i="6" s="1"/>
  <c r="A454" i="6"/>
  <c r="AN449" i="6"/>
  <c r="BC449" i="6" s="1"/>
  <c r="A449" i="6"/>
  <c r="AN473" i="6"/>
  <c r="BC473" i="6" s="1"/>
  <c r="A473" i="6"/>
  <c r="AN472" i="6"/>
  <c r="BC472" i="6" s="1"/>
  <c r="A472" i="6"/>
  <c r="AN455" i="6"/>
  <c r="BC455" i="6" s="1"/>
  <c r="A455" i="6"/>
  <c r="AN440" i="6"/>
  <c r="BC440" i="6" s="1"/>
  <c r="A440" i="6"/>
  <c r="AN423" i="6"/>
  <c r="BC423" i="6" s="1"/>
  <c r="A423" i="6"/>
  <c r="AN433" i="6"/>
  <c r="BC433" i="6" s="1"/>
  <c r="A433" i="6"/>
  <c r="AN420" i="6"/>
  <c r="BC420" i="6" s="1"/>
  <c r="A420" i="6"/>
  <c r="AN436" i="6"/>
  <c r="BC436" i="6" s="1"/>
  <c r="A436" i="6"/>
  <c r="AN416" i="6"/>
  <c r="BC416" i="6" s="1"/>
  <c r="A416" i="6"/>
  <c r="AN444" i="6"/>
  <c r="BC444" i="6" s="1"/>
  <c r="A444" i="6"/>
  <c r="AN422" i="6"/>
  <c r="BC422" i="6" s="1"/>
  <c r="A422" i="6"/>
  <c r="A475" i="6"/>
  <c r="AN470" i="6"/>
  <c r="BC470" i="6" s="1"/>
  <c r="AN456" i="6"/>
  <c r="BC456" i="6" s="1"/>
  <c r="A461" i="6"/>
  <c r="A469" i="6"/>
  <c r="AN475" i="6"/>
  <c r="BC475" i="6" s="1"/>
  <c r="AN461" i="6"/>
  <c r="BC461" i="6" s="1"/>
  <c r="A467" i="6"/>
  <c r="AN469" i="6"/>
  <c r="BC469" i="6" s="1"/>
  <c r="A428" i="6"/>
  <c r="A437" i="6"/>
  <c r="A427" i="6"/>
  <c r="A446" i="6"/>
  <c r="A439" i="6"/>
  <c r="A393" i="6"/>
  <c r="A400" i="6"/>
  <c r="A406" i="6"/>
  <c r="A414" i="6"/>
  <c r="A410" i="6"/>
  <c r="A392" i="6"/>
  <c r="A366" i="6"/>
  <c r="A367" i="6"/>
  <c r="A381" i="6"/>
  <c r="A384" i="6"/>
  <c r="A378" i="6"/>
  <c r="A365" i="6"/>
  <c r="A374" i="6"/>
  <c r="A359" i="6"/>
  <c r="A354" i="6"/>
  <c r="AN319" i="6"/>
  <c r="BC319" i="6" s="1"/>
  <c r="AN348" i="6"/>
  <c r="BC348" i="6" s="1"/>
  <c r="A343" i="6"/>
  <c r="AN352" i="6"/>
  <c r="BC352" i="6" s="1"/>
  <c r="A360" i="6"/>
  <c r="AN325" i="6"/>
  <c r="BC325" i="6" s="1"/>
  <c r="A315" i="6"/>
  <c r="AN317" i="6"/>
  <c r="BC317" i="6" s="1"/>
  <c r="AN322" i="6"/>
  <c r="BC322" i="6" s="1"/>
  <c r="A309" i="6"/>
  <c r="A330" i="6"/>
  <c r="AN334" i="6"/>
  <c r="BC334" i="6" s="1"/>
  <c r="A334" i="6"/>
  <c r="A318" i="6"/>
  <c r="AN301" i="6"/>
  <c r="BC301" i="6" s="1"/>
  <c r="A301" i="6"/>
  <c r="A284" i="6"/>
  <c r="AN292" i="6"/>
  <c r="BC292" i="6" s="1"/>
  <c r="A292" i="6"/>
  <c r="AN281" i="6"/>
  <c r="BC281" i="6" s="1"/>
  <c r="A281" i="6"/>
  <c r="AN291" i="6"/>
  <c r="BC291" i="6" s="1"/>
  <c r="A291" i="6"/>
  <c r="AN302" i="6"/>
  <c r="BC302" i="6" s="1"/>
  <c r="A302" i="6"/>
  <c r="AN287" i="6"/>
  <c r="BC287" i="6" s="1"/>
  <c r="A287" i="6"/>
  <c r="AN303" i="6"/>
  <c r="BC303" i="6" s="1"/>
  <c r="A303" i="6"/>
  <c r="AN282" i="6"/>
  <c r="BC282" i="6" s="1"/>
  <c r="A282" i="6"/>
  <c r="AN293" i="6"/>
  <c r="BC293" i="6" s="1"/>
  <c r="A293" i="6"/>
  <c r="AN304" i="6"/>
  <c r="BC304" i="6" s="1"/>
  <c r="A304" i="6"/>
  <c r="AN288" i="6"/>
  <c r="BC288" i="6" s="1"/>
  <c r="A288" i="6"/>
  <c r="AN428" i="6"/>
  <c r="BC428" i="6" s="1"/>
  <c r="AN437" i="6"/>
  <c r="BC437" i="6" s="1"/>
  <c r="AN427" i="6"/>
  <c r="BC427" i="6" s="1"/>
  <c r="AN446" i="6"/>
  <c r="BC446" i="6" s="1"/>
  <c r="AN439" i="6"/>
  <c r="BC439" i="6" s="1"/>
  <c r="AN393" i="6"/>
  <c r="BC393" i="6" s="1"/>
  <c r="AN400" i="6"/>
  <c r="BC400" i="6" s="1"/>
  <c r="AN406" i="6"/>
  <c r="BC406" i="6" s="1"/>
  <c r="AN414" i="6"/>
  <c r="BC414" i="6" s="1"/>
  <c r="AN410" i="6"/>
  <c r="BC410" i="6" s="1"/>
  <c r="AN392" i="6"/>
  <c r="BC392" i="6" s="1"/>
  <c r="AN366" i="6"/>
  <c r="BC366" i="6" s="1"/>
  <c r="AN367" i="6"/>
  <c r="BC367" i="6" s="1"/>
  <c r="AN381" i="6"/>
  <c r="BC381" i="6" s="1"/>
  <c r="AN384" i="6"/>
  <c r="BC384" i="6" s="1"/>
  <c r="AN378" i="6"/>
  <c r="BC378" i="6" s="1"/>
  <c r="AN365" i="6"/>
  <c r="BC365" i="6" s="1"/>
  <c r="AN374" i="6"/>
  <c r="BC374" i="6" s="1"/>
  <c r="AN359" i="6"/>
  <c r="BC359" i="6" s="1"/>
  <c r="AN354" i="6"/>
  <c r="BC354" i="6" s="1"/>
  <c r="A356" i="6"/>
  <c r="AN309" i="6"/>
  <c r="BC309" i="6" s="1"/>
  <c r="AN284" i="6"/>
  <c r="BC284" i="6" s="1"/>
  <c r="A335" i="6"/>
  <c r="AN343" i="6"/>
  <c r="BC343" i="6" s="1"/>
  <c r="A345" i="6"/>
  <c r="AN360" i="6"/>
  <c r="BC360" i="6" s="1"/>
  <c r="A323" i="6"/>
  <c r="AN315" i="6"/>
  <c r="BC315" i="6" s="1"/>
  <c r="AN330" i="6"/>
  <c r="BC330" i="6" s="1"/>
  <c r="AN318" i="6"/>
  <c r="BC318" i="6" s="1"/>
  <c r="A283" i="6"/>
  <c r="AN279" i="6"/>
  <c r="BC279" i="6" s="1"/>
  <c r="A279" i="6"/>
  <c r="AN268" i="6"/>
  <c r="BC268" i="6" s="1"/>
  <c r="A268" i="6"/>
  <c r="AN276" i="6"/>
  <c r="BC276" i="6" s="1"/>
  <c r="A276" i="6"/>
  <c r="AN275" i="6"/>
  <c r="BC275" i="6" s="1"/>
  <c r="A275" i="6"/>
  <c r="AN273" i="6"/>
  <c r="BC273" i="6" s="1"/>
  <c r="A273" i="6"/>
  <c r="AN269" i="6"/>
  <c r="BC269" i="6" s="1"/>
  <c r="A269" i="6"/>
  <c r="AN272" i="6"/>
  <c r="BC272" i="6" s="1"/>
  <c r="A272" i="6"/>
  <c r="AN249" i="6"/>
  <c r="BC249" i="6" s="1"/>
  <c r="A249" i="6"/>
  <c r="AN255" i="6"/>
  <c r="BC255" i="6" s="1"/>
  <c r="A255" i="6"/>
  <c r="AN253" i="6"/>
  <c r="BC253" i="6" s="1"/>
  <c r="A253" i="6"/>
  <c r="AN259" i="6"/>
  <c r="BC259" i="6" s="1"/>
  <c r="A259" i="6"/>
  <c r="AN260" i="6"/>
  <c r="BC260" i="6" s="1"/>
  <c r="A260" i="6"/>
  <c r="AN256" i="6"/>
  <c r="BC256" i="6" s="1"/>
  <c r="A256" i="6"/>
  <c r="AN252" i="6"/>
  <c r="BC252" i="6" s="1"/>
  <c r="A252" i="6"/>
  <c r="AN258" i="6"/>
  <c r="BC258" i="6" s="1"/>
  <c r="A258" i="6"/>
  <c r="AN262" i="6"/>
  <c r="BC262" i="6" s="1"/>
  <c r="A262" i="6"/>
  <c r="AN223" i="6"/>
  <c r="BC223" i="6" s="1"/>
  <c r="A223" i="6"/>
  <c r="AN231" i="6"/>
  <c r="BC231" i="6" s="1"/>
  <c r="A231" i="6"/>
  <c r="AN227" i="6"/>
  <c r="BC227" i="6" s="1"/>
  <c r="A227" i="6"/>
  <c r="AN232" i="6"/>
  <c r="BC232" i="6" s="1"/>
  <c r="A232" i="6"/>
  <c r="AN240" i="6"/>
  <c r="BC240" i="6" s="1"/>
  <c r="A240" i="6"/>
  <c r="AN245" i="6"/>
  <c r="BC245" i="6" s="1"/>
  <c r="A245" i="6"/>
  <c r="AN228" i="6"/>
  <c r="BC228" i="6" s="1"/>
  <c r="A228" i="6"/>
  <c r="AN233" i="6"/>
  <c r="BC233" i="6" s="1"/>
  <c r="A233" i="6"/>
  <c r="AN239" i="6"/>
  <c r="BC239" i="6" s="1"/>
  <c r="A239" i="6"/>
  <c r="AN238" i="6"/>
  <c r="BC238" i="6" s="1"/>
  <c r="A238" i="6"/>
  <c r="AN226" i="6"/>
  <c r="BC226" i="6" s="1"/>
  <c r="A226" i="6"/>
  <c r="AN235" i="6"/>
  <c r="BC235" i="6" s="1"/>
  <c r="A235" i="6"/>
  <c r="AN211" i="6"/>
  <c r="BC211" i="6" s="1"/>
  <c r="A211" i="6"/>
  <c r="AN210" i="6"/>
  <c r="BC210" i="6" s="1"/>
  <c r="A210" i="6"/>
  <c r="AN216" i="6"/>
  <c r="BC216" i="6" s="1"/>
  <c r="A216" i="6"/>
  <c r="AN222" i="6"/>
  <c r="BC222" i="6" s="1"/>
  <c r="A222" i="6"/>
  <c r="AN219" i="6"/>
  <c r="BC219" i="6" s="1"/>
  <c r="A219" i="6"/>
  <c r="AN217" i="6"/>
  <c r="BC217" i="6" s="1"/>
  <c r="A217" i="6"/>
  <c r="AN218" i="6"/>
  <c r="BC218" i="6" s="1"/>
  <c r="A218" i="6"/>
  <c r="AN200" i="6"/>
  <c r="BC200" i="6" s="1"/>
  <c r="A200" i="6"/>
  <c r="AN199" i="6"/>
  <c r="BC199" i="6" s="1"/>
  <c r="A199" i="6"/>
  <c r="AN204" i="6"/>
  <c r="BC204" i="6" s="1"/>
  <c r="A204" i="6"/>
  <c r="AN205" i="6"/>
  <c r="BC205" i="6" s="1"/>
  <c r="A205" i="6"/>
  <c r="AN202" i="6"/>
  <c r="BC202" i="6" s="1"/>
  <c r="A202" i="6"/>
  <c r="AN206" i="6"/>
  <c r="BC206" i="6" s="1"/>
  <c r="A206" i="6"/>
  <c r="AN184" i="6"/>
  <c r="BC184" i="6" s="1"/>
  <c r="A184" i="6"/>
  <c r="AN196" i="6"/>
  <c r="BC196" i="6" s="1"/>
  <c r="A196" i="6"/>
  <c r="AN185" i="6"/>
  <c r="BC185" i="6" s="1"/>
  <c r="A185" i="6"/>
  <c r="AN183" i="6"/>
  <c r="BC183" i="6" s="1"/>
  <c r="A183" i="6"/>
  <c r="AN195" i="6"/>
  <c r="BC195" i="6" s="1"/>
  <c r="A195" i="6"/>
  <c r="AN192" i="6"/>
  <c r="BC192" i="6" s="1"/>
  <c r="A192" i="6"/>
  <c r="AN193" i="6"/>
  <c r="BC193" i="6" s="1"/>
  <c r="A193" i="6"/>
  <c r="AN174" i="6"/>
  <c r="BC174" i="6" s="1"/>
  <c r="A174" i="6"/>
  <c r="AN172" i="6"/>
  <c r="BC172" i="6" s="1"/>
  <c r="A172" i="6"/>
  <c r="AN177" i="6"/>
  <c r="BC177" i="6" s="1"/>
  <c r="A177" i="6"/>
  <c r="AN181" i="6"/>
  <c r="BC181" i="6" s="1"/>
  <c r="A181" i="6"/>
  <c r="AN173" i="6"/>
  <c r="BC173" i="6" s="1"/>
  <c r="A173" i="6"/>
  <c r="AN176" i="6"/>
  <c r="BC176" i="6" s="1"/>
  <c r="A176" i="6"/>
  <c r="AN170" i="6"/>
  <c r="BC170" i="6" s="1"/>
  <c r="A170" i="6"/>
  <c r="AN167" i="6"/>
  <c r="BC167" i="6" s="1"/>
  <c r="A167" i="6"/>
  <c r="A438" i="6"/>
  <c r="A434" i="6"/>
  <c r="A430" i="6"/>
  <c r="A417" i="6"/>
  <c r="A409" i="6"/>
  <c r="A405" i="6"/>
  <c r="A397" i="6"/>
  <c r="A402" i="6"/>
  <c r="A395" i="6"/>
  <c r="A411" i="6"/>
  <c r="A408" i="6"/>
  <c r="A377" i="6"/>
  <c r="A375" i="6"/>
  <c r="A362" i="6"/>
  <c r="A383" i="6"/>
  <c r="A363" i="6"/>
  <c r="A369" i="6"/>
  <c r="A380" i="6"/>
  <c r="A339" i="6"/>
  <c r="AN356" i="6"/>
  <c r="BC356" i="6" s="1"/>
  <c r="AN283" i="6"/>
  <c r="BC283" i="6" s="1"/>
  <c r="A355" i="6"/>
  <c r="A353" i="6"/>
  <c r="AN335" i="6"/>
  <c r="BC335" i="6" s="1"/>
  <c r="A340" i="6"/>
  <c r="AN345" i="6"/>
  <c r="BC345" i="6" s="1"/>
  <c r="A329" i="6"/>
  <c r="AN323" i="6"/>
  <c r="BC323" i="6" s="1"/>
  <c r="A332" i="6"/>
  <c r="A324" i="6"/>
  <c r="A316" i="6"/>
  <c r="A328" i="6"/>
  <c r="A313" i="6"/>
  <c r="A326" i="6"/>
  <c r="A306" i="6"/>
  <c r="A321" i="6"/>
  <c r="A331" i="6"/>
  <c r="AN320" i="6"/>
  <c r="BC320" i="6" s="1"/>
  <c r="A320" i="6"/>
  <c r="A312" i="6"/>
  <c r="AN307" i="6"/>
  <c r="BC307" i="6" s="1"/>
  <c r="A307" i="6"/>
  <c r="A285" i="6"/>
  <c r="AN296" i="6"/>
  <c r="BC296" i="6" s="1"/>
  <c r="A296" i="6"/>
  <c r="AN300" i="6"/>
  <c r="BC300" i="6" s="1"/>
  <c r="A300" i="6"/>
  <c r="AN290" i="6"/>
  <c r="BC290" i="6" s="1"/>
  <c r="A290" i="6"/>
  <c r="AN295" i="6"/>
  <c r="BC295" i="6" s="1"/>
  <c r="A295" i="6"/>
  <c r="AN299" i="6"/>
  <c r="BC299" i="6" s="1"/>
  <c r="A299" i="6"/>
  <c r="AN297" i="6"/>
  <c r="BC297" i="6" s="1"/>
  <c r="A297" i="6"/>
  <c r="AN298" i="6"/>
  <c r="BC298" i="6" s="1"/>
  <c r="A298" i="6"/>
  <c r="AN305" i="6"/>
  <c r="BC305" i="6" s="1"/>
  <c r="A305" i="6"/>
  <c r="AN294" i="6"/>
  <c r="BC294" i="6" s="1"/>
  <c r="A294" i="6"/>
  <c r="AN289" i="6"/>
  <c r="BC289" i="6" s="1"/>
  <c r="A289" i="6"/>
  <c r="AN438" i="6"/>
  <c r="BC438" i="6" s="1"/>
  <c r="AN434" i="6"/>
  <c r="BC434" i="6" s="1"/>
  <c r="AN430" i="6"/>
  <c r="BC430" i="6" s="1"/>
  <c r="AN417" i="6"/>
  <c r="BC417" i="6" s="1"/>
  <c r="AN409" i="6"/>
  <c r="BC409" i="6" s="1"/>
  <c r="AN405" i="6"/>
  <c r="BC405" i="6" s="1"/>
  <c r="AN397" i="6"/>
  <c r="BC397" i="6" s="1"/>
  <c r="AN402" i="6"/>
  <c r="BC402" i="6" s="1"/>
  <c r="AN395" i="6"/>
  <c r="BC395" i="6" s="1"/>
  <c r="AN411" i="6"/>
  <c r="BC411" i="6" s="1"/>
  <c r="AN408" i="6"/>
  <c r="BC408" i="6" s="1"/>
  <c r="AN377" i="6"/>
  <c r="BC377" i="6" s="1"/>
  <c r="AN375" i="6"/>
  <c r="BC375" i="6" s="1"/>
  <c r="AN362" i="6"/>
  <c r="BC362" i="6" s="1"/>
  <c r="AN383" i="6"/>
  <c r="BC383" i="6" s="1"/>
  <c r="AN363" i="6"/>
  <c r="BC363" i="6" s="1"/>
  <c r="AN369" i="6"/>
  <c r="BC369" i="6" s="1"/>
  <c r="AN380" i="6"/>
  <c r="BC380" i="6" s="1"/>
  <c r="AN339" i="6"/>
  <c r="BC339" i="6" s="1"/>
  <c r="AN355" i="6"/>
  <c r="BC355" i="6" s="1"/>
  <c r="A348" i="6"/>
  <c r="AN353" i="6"/>
  <c r="BC353" i="6" s="1"/>
  <c r="A352" i="6"/>
  <c r="AN340" i="6"/>
  <c r="BC340" i="6" s="1"/>
  <c r="A325" i="6"/>
  <c r="AN329" i="6"/>
  <c r="BC329" i="6" s="1"/>
  <c r="A317" i="6"/>
  <c r="AN332" i="6"/>
  <c r="BC332" i="6" s="1"/>
  <c r="AN324" i="6"/>
  <c r="BC324" i="6" s="1"/>
  <c r="AN316" i="6"/>
  <c r="BC316" i="6" s="1"/>
  <c r="AN328" i="6"/>
  <c r="BC328" i="6" s="1"/>
  <c r="AN313" i="6"/>
  <c r="BC313" i="6" s="1"/>
  <c r="AN326" i="6"/>
  <c r="BC326" i="6" s="1"/>
  <c r="AN306" i="6"/>
  <c r="BC306" i="6" s="1"/>
  <c r="AN321" i="6"/>
  <c r="BC321" i="6" s="1"/>
  <c r="AN331" i="6"/>
  <c r="BC331" i="6" s="1"/>
  <c r="A319" i="6"/>
  <c r="A322" i="6"/>
  <c r="AN312" i="6"/>
  <c r="BC312" i="6" s="1"/>
  <c r="AN285" i="6"/>
  <c r="BC285" i="6" s="1"/>
  <c r="AN286" i="6"/>
  <c r="BC286" i="6" s="1"/>
  <c r="A286" i="6"/>
  <c r="AN267" i="6"/>
  <c r="BC267" i="6" s="1"/>
  <c r="A267" i="6"/>
  <c r="AN271" i="6"/>
  <c r="BC271" i="6" s="1"/>
  <c r="A271" i="6"/>
  <c r="AN270" i="6"/>
  <c r="BC270" i="6" s="1"/>
  <c r="A270" i="6"/>
  <c r="AN277" i="6"/>
  <c r="BC277" i="6" s="1"/>
  <c r="A277" i="6"/>
  <c r="AN266" i="6"/>
  <c r="BC266" i="6" s="1"/>
  <c r="A266" i="6"/>
  <c r="AN274" i="6"/>
  <c r="BC274" i="6" s="1"/>
  <c r="A274" i="6"/>
  <c r="AN278" i="6"/>
  <c r="BC278" i="6" s="1"/>
  <c r="A278" i="6"/>
  <c r="AN248" i="6"/>
  <c r="BC248" i="6" s="1"/>
  <c r="A248" i="6"/>
  <c r="AN264" i="6"/>
  <c r="BC264" i="6" s="1"/>
  <c r="A264" i="6"/>
  <c r="AN254" i="6"/>
  <c r="BC254" i="6" s="1"/>
  <c r="A254" i="6"/>
  <c r="AN261" i="6"/>
  <c r="BC261" i="6" s="1"/>
  <c r="A261" i="6"/>
  <c r="AN251" i="6"/>
  <c r="BC251" i="6" s="1"/>
  <c r="A251" i="6"/>
  <c r="AN257" i="6"/>
  <c r="BC257" i="6" s="1"/>
  <c r="A257" i="6"/>
  <c r="AN247" i="6"/>
  <c r="BC247" i="6" s="1"/>
  <c r="A247" i="6"/>
  <c r="AN265" i="6"/>
  <c r="BC265" i="6" s="1"/>
  <c r="A265" i="6"/>
  <c r="AN263" i="6"/>
  <c r="BC263" i="6" s="1"/>
  <c r="A263" i="6"/>
  <c r="AN250" i="6"/>
  <c r="BC250" i="6" s="1"/>
  <c r="A250" i="6"/>
  <c r="AN225" i="6"/>
  <c r="BC225" i="6" s="1"/>
  <c r="A225" i="6"/>
  <c r="AN229" i="6"/>
  <c r="BC229" i="6" s="1"/>
  <c r="A229" i="6"/>
  <c r="AN224" i="6"/>
  <c r="BC224" i="6" s="1"/>
  <c r="A224" i="6"/>
  <c r="AN246" i="6"/>
  <c r="BC246" i="6" s="1"/>
  <c r="A246" i="6"/>
  <c r="AN243" i="6"/>
  <c r="BC243" i="6" s="1"/>
  <c r="A243" i="6"/>
  <c r="AN237" i="6"/>
  <c r="BC237" i="6" s="1"/>
  <c r="A237" i="6"/>
  <c r="AN230" i="6"/>
  <c r="BC230" i="6" s="1"/>
  <c r="A230" i="6"/>
  <c r="AN244" i="6"/>
  <c r="BC244" i="6" s="1"/>
  <c r="A244" i="6"/>
  <c r="AN234" i="6"/>
  <c r="BC234" i="6" s="1"/>
  <c r="A234" i="6"/>
  <c r="AN241" i="6"/>
  <c r="BC241" i="6" s="1"/>
  <c r="A241" i="6"/>
  <c r="AN242" i="6"/>
  <c r="BC242" i="6" s="1"/>
  <c r="A242" i="6"/>
  <c r="AN236" i="6"/>
  <c r="BC236" i="6" s="1"/>
  <c r="A236" i="6"/>
  <c r="AN215" i="6"/>
  <c r="BC215" i="6" s="1"/>
  <c r="A215" i="6"/>
  <c r="AN212" i="6"/>
  <c r="BC212" i="6" s="1"/>
  <c r="A212" i="6"/>
  <c r="AN221" i="6"/>
  <c r="BC221" i="6" s="1"/>
  <c r="A221" i="6"/>
  <c r="AN214" i="6"/>
  <c r="BC214" i="6" s="1"/>
  <c r="A214" i="6"/>
  <c r="AN220" i="6"/>
  <c r="BC220" i="6" s="1"/>
  <c r="A220" i="6"/>
  <c r="AN213" i="6"/>
  <c r="BC213" i="6" s="1"/>
  <c r="A213" i="6"/>
  <c r="AN198" i="6"/>
  <c r="BC198" i="6" s="1"/>
  <c r="A198" i="6"/>
  <c r="AN208" i="6"/>
  <c r="BC208" i="6" s="1"/>
  <c r="A208" i="6"/>
  <c r="AN203" i="6"/>
  <c r="BC203" i="6" s="1"/>
  <c r="A203" i="6"/>
  <c r="AN209" i="6"/>
  <c r="BC209" i="6" s="1"/>
  <c r="A209" i="6"/>
  <c r="AN207" i="6"/>
  <c r="BC207" i="6" s="1"/>
  <c r="A207" i="6"/>
  <c r="AN201" i="6"/>
  <c r="BC201" i="6" s="1"/>
  <c r="A201" i="6"/>
  <c r="AN187" i="6"/>
  <c r="BC187" i="6" s="1"/>
  <c r="A187" i="6"/>
  <c r="AN197" i="6"/>
  <c r="BC197" i="6" s="1"/>
  <c r="A197" i="6"/>
  <c r="AN188" i="6"/>
  <c r="BC188" i="6" s="1"/>
  <c r="A188" i="6"/>
  <c r="AN190" i="6"/>
  <c r="BC190" i="6" s="1"/>
  <c r="A190" i="6"/>
  <c r="AN191" i="6"/>
  <c r="BC191" i="6" s="1"/>
  <c r="A191" i="6"/>
  <c r="AN194" i="6"/>
  <c r="BC194" i="6" s="1"/>
  <c r="A194" i="6"/>
  <c r="AN186" i="6"/>
  <c r="BC186" i="6" s="1"/>
  <c r="A186" i="6"/>
  <c r="AN189" i="6"/>
  <c r="BC189" i="6" s="1"/>
  <c r="A189" i="6"/>
  <c r="AN178" i="6"/>
  <c r="BC178" i="6" s="1"/>
  <c r="A178" i="6"/>
  <c r="AN179" i="6"/>
  <c r="BC179" i="6" s="1"/>
  <c r="A179" i="6"/>
  <c r="AN182" i="6"/>
  <c r="BC182" i="6" s="1"/>
  <c r="A182" i="6"/>
  <c r="AN175" i="6"/>
  <c r="BC175" i="6" s="1"/>
  <c r="A175" i="6"/>
  <c r="AN180" i="6"/>
  <c r="BC180" i="6" s="1"/>
  <c r="A180" i="6"/>
  <c r="AN163" i="6"/>
  <c r="BC163" i="6" s="1"/>
  <c r="A163" i="6"/>
  <c r="AN164" i="6"/>
  <c r="BC164" i="6" s="1"/>
  <c r="A164" i="6"/>
  <c r="AN171" i="6"/>
  <c r="BC171" i="6" s="1"/>
  <c r="A171" i="6"/>
  <c r="AN166" i="6"/>
  <c r="BC166" i="6" s="1"/>
  <c r="A166" i="6"/>
  <c r="AN168" i="6"/>
  <c r="BC168" i="6" s="1"/>
  <c r="A168" i="6"/>
  <c r="AN160" i="6"/>
  <c r="BC160" i="6" s="1"/>
  <c r="A165" i="6"/>
  <c r="A158" i="6"/>
  <c r="AN151" i="6"/>
  <c r="BC151" i="6" s="1"/>
  <c r="A151" i="6"/>
  <c r="A153" i="6"/>
  <c r="AN150" i="6"/>
  <c r="BC150" i="6" s="1"/>
  <c r="A150" i="6"/>
  <c r="AN162" i="6"/>
  <c r="BC162" i="6" s="1"/>
  <c r="A162" i="6"/>
  <c r="AN149" i="6"/>
  <c r="BC149" i="6" s="1"/>
  <c r="A149" i="6"/>
  <c r="AN142" i="6"/>
  <c r="BC142" i="6" s="1"/>
  <c r="A142" i="6"/>
  <c r="AN140" i="6"/>
  <c r="BC140" i="6" s="1"/>
  <c r="A140" i="6"/>
  <c r="AN145" i="6"/>
  <c r="BC145" i="6" s="1"/>
  <c r="A145" i="6"/>
  <c r="AN139" i="6"/>
  <c r="BC139" i="6" s="1"/>
  <c r="A139" i="6"/>
  <c r="AN165" i="6"/>
  <c r="BC165" i="6" s="1"/>
  <c r="AN158" i="6"/>
  <c r="BC158" i="6" s="1"/>
  <c r="AN153" i="6"/>
  <c r="BC153" i="6" s="1"/>
  <c r="AN161" i="6"/>
  <c r="BC161" i="6" s="1"/>
  <c r="A161" i="6"/>
  <c r="A155" i="6"/>
  <c r="AN134" i="6"/>
  <c r="BC134" i="6" s="1"/>
  <c r="A134" i="6"/>
  <c r="AN132" i="6"/>
  <c r="BC132" i="6" s="1"/>
  <c r="A132" i="6"/>
  <c r="AN135" i="6"/>
  <c r="BC135" i="6" s="1"/>
  <c r="A135" i="6"/>
  <c r="AN137" i="6"/>
  <c r="BC137" i="6" s="1"/>
  <c r="A137" i="6"/>
  <c r="AN126" i="6"/>
  <c r="BC126" i="6" s="1"/>
  <c r="A126" i="6"/>
  <c r="AN122" i="6"/>
  <c r="BC122" i="6" s="1"/>
  <c r="A122" i="6"/>
  <c r="AN120" i="6"/>
  <c r="BC120" i="6" s="1"/>
  <c r="A120" i="6"/>
  <c r="AN121" i="6"/>
  <c r="BC121" i="6" s="1"/>
  <c r="A121" i="6"/>
  <c r="AN129" i="6"/>
  <c r="BC129" i="6" s="1"/>
  <c r="A129" i="6"/>
  <c r="AN124" i="6"/>
  <c r="BC124" i="6" s="1"/>
  <c r="A124" i="6"/>
  <c r="AN111" i="6"/>
  <c r="BC111" i="6" s="1"/>
  <c r="A111" i="6"/>
  <c r="AN110" i="6"/>
  <c r="BC110" i="6" s="1"/>
  <c r="A110" i="6"/>
  <c r="AN109" i="6"/>
  <c r="BC109" i="6" s="1"/>
  <c r="A109" i="6"/>
  <c r="AN113" i="6"/>
  <c r="BC113" i="6" s="1"/>
  <c r="A113" i="6"/>
  <c r="AN115" i="6"/>
  <c r="BC115" i="6" s="1"/>
  <c r="A115" i="6"/>
  <c r="AN102" i="6"/>
  <c r="BC102" i="6" s="1"/>
  <c r="A102" i="6"/>
  <c r="AN104" i="6"/>
  <c r="BC104" i="6" s="1"/>
  <c r="A104" i="6"/>
  <c r="AN103" i="6"/>
  <c r="BC103" i="6" s="1"/>
  <c r="A103" i="6"/>
  <c r="AN101" i="6"/>
  <c r="BC101" i="6" s="1"/>
  <c r="A101" i="6"/>
  <c r="AN93" i="6"/>
  <c r="BC93" i="6" s="1"/>
  <c r="A93" i="6"/>
  <c r="AN96" i="6"/>
  <c r="BC96" i="6" s="1"/>
  <c r="A96" i="6"/>
  <c r="AN94" i="6"/>
  <c r="BC94" i="6" s="1"/>
  <c r="A94" i="6"/>
  <c r="AN95" i="6"/>
  <c r="BC95" i="6" s="1"/>
  <c r="A95" i="6"/>
  <c r="AN86" i="6"/>
  <c r="BC86" i="6" s="1"/>
  <c r="A86" i="6"/>
  <c r="AN85" i="6"/>
  <c r="BC85" i="6" s="1"/>
  <c r="A85" i="6"/>
  <c r="AN90" i="6"/>
  <c r="BC90" i="6" s="1"/>
  <c r="A90" i="6"/>
  <c r="AN81" i="6"/>
  <c r="BC81" i="6" s="1"/>
  <c r="A81" i="6"/>
  <c r="AN78" i="6"/>
  <c r="BC78" i="6" s="1"/>
  <c r="A78" i="6"/>
  <c r="AN74" i="6"/>
  <c r="BC74" i="6" s="1"/>
  <c r="A74" i="6"/>
  <c r="AN82" i="6"/>
  <c r="BC82" i="6" s="1"/>
  <c r="A82" i="6"/>
  <c r="AN84" i="6"/>
  <c r="BC84" i="6" s="1"/>
  <c r="A84" i="6"/>
  <c r="AN75" i="6"/>
  <c r="BC75" i="6" s="1"/>
  <c r="A75" i="6"/>
  <c r="AN70" i="6"/>
  <c r="BC70" i="6" s="1"/>
  <c r="A70" i="6"/>
  <c r="AN72" i="6"/>
  <c r="BC72" i="6" s="1"/>
  <c r="A72" i="6"/>
  <c r="AN65" i="6"/>
  <c r="BC65" i="6" s="1"/>
  <c r="A65" i="6"/>
  <c r="AN68" i="6"/>
  <c r="BC68" i="6" s="1"/>
  <c r="A68" i="6"/>
  <c r="AN63" i="6"/>
  <c r="BC63" i="6" s="1"/>
  <c r="A63" i="6"/>
  <c r="AN60" i="6"/>
  <c r="BC60" i="6" s="1"/>
  <c r="A60" i="6"/>
  <c r="AN58" i="6"/>
  <c r="BC58" i="6" s="1"/>
  <c r="A58" i="6"/>
  <c r="AN62" i="6"/>
  <c r="BC62" i="6" s="1"/>
  <c r="A62" i="6"/>
  <c r="AN54" i="6"/>
  <c r="BC54" i="6" s="1"/>
  <c r="A54" i="6"/>
  <c r="AN49" i="6"/>
  <c r="BC49" i="6" s="1"/>
  <c r="A49" i="6"/>
  <c r="AN50" i="6"/>
  <c r="BC50" i="6" s="1"/>
  <c r="A50" i="6"/>
  <c r="AN55" i="6"/>
  <c r="BC55" i="6" s="1"/>
  <c r="A55" i="6"/>
  <c r="AN47" i="6"/>
  <c r="BC47" i="6" s="1"/>
  <c r="A47" i="6"/>
  <c r="AN43" i="6"/>
  <c r="BC43" i="6" s="1"/>
  <c r="A43" i="6"/>
  <c r="AN45" i="6"/>
  <c r="BC45" i="6" s="1"/>
  <c r="A45" i="6"/>
  <c r="AN46" i="6"/>
  <c r="BC46" i="6" s="1"/>
  <c r="A46" i="6"/>
  <c r="AN155" i="6"/>
  <c r="BC155" i="6" s="1"/>
  <c r="A169" i="6"/>
  <c r="AN147" i="6"/>
  <c r="BC147" i="6" s="1"/>
  <c r="A147" i="6"/>
  <c r="A148" i="6"/>
  <c r="AN159" i="6"/>
  <c r="BC159" i="6" s="1"/>
  <c r="A159" i="6"/>
  <c r="AN152" i="6"/>
  <c r="BC152" i="6" s="1"/>
  <c r="A152" i="6"/>
  <c r="AN156" i="6"/>
  <c r="BC156" i="6" s="1"/>
  <c r="A156" i="6"/>
  <c r="AN154" i="6"/>
  <c r="BC154" i="6" s="1"/>
  <c r="A154" i="6"/>
  <c r="AN143" i="6"/>
  <c r="BC143" i="6" s="1"/>
  <c r="A143" i="6"/>
  <c r="AN141" i="6"/>
  <c r="BC141" i="6" s="1"/>
  <c r="A141" i="6"/>
  <c r="AN144" i="6"/>
  <c r="BC144" i="6" s="1"/>
  <c r="A144" i="6"/>
  <c r="AN146" i="6"/>
  <c r="BC146" i="6" s="1"/>
  <c r="A146" i="6"/>
  <c r="AN169" i="6"/>
  <c r="BC169" i="6" s="1"/>
  <c r="AN148" i="6"/>
  <c r="BC148" i="6" s="1"/>
  <c r="A160" i="6"/>
  <c r="AN157" i="6"/>
  <c r="BC157" i="6" s="1"/>
  <c r="A157" i="6"/>
  <c r="AN130" i="6"/>
  <c r="BC130" i="6" s="1"/>
  <c r="A130" i="6"/>
  <c r="AN133" i="6"/>
  <c r="BC133" i="6" s="1"/>
  <c r="A133" i="6"/>
  <c r="AN131" i="6"/>
  <c r="BC131" i="6" s="1"/>
  <c r="A131" i="6"/>
  <c r="AN136" i="6"/>
  <c r="BC136" i="6" s="1"/>
  <c r="A136" i="6"/>
  <c r="AN123" i="6"/>
  <c r="BC123" i="6" s="1"/>
  <c r="A123" i="6"/>
  <c r="AN127" i="6"/>
  <c r="BC127" i="6" s="1"/>
  <c r="A127" i="6"/>
  <c r="AN125" i="6"/>
  <c r="BC125" i="6" s="1"/>
  <c r="A125" i="6"/>
  <c r="AN119" i="6"/>
  <c r="BC119" i="6" s="1"/>
  <c r="A119" i="6"/>
  <c r="AN128" i="6"/>
  <c r="BC128" i="6" s="1"/>
  <c r="A128" i="6"/>
  <c r="AN116" i="6"/>
  <c r="BC116" i="6" s="1"/>
  <c r="A116" i="6"/>
  <c r="AN107" i="6"/>
  <c r="BC107" i="6" s="1"/>
  <c r="A107" i="6"/>
  <c r="AN108" i="6"/>
  <c r="BC108" i="6" s="1"/>
  <c r="A108" i="6"/>
  <c r="AN114" i="6"/>
  <c r="BC114" i="6" s="1"/>
  <c r="A114" i="6"/>
  <c r="AN112" i="6"/>
  <c r="BC112" i="6" s="1"/>
  <c r="A112" i="6"/>
  <c r="AN106" i="6"/>
  <c r="BC106" i="6" s="1"/>
  <c r="A106" i="6"/>
  <c r="AN97" i="6"/>
  <c r="BC97" i="6" s="1"/>
  <c r="A88" i="6"/>
  <c r="AN77" i="6"/>
  <c r="BC77" i="6" s="1"/>
  <c r="A69" i="6"/>
  <c r="AN59" i="6"/>
  <c r="BC59" i="6" s="1"/>
  <c r="A56" i="6"/>
  <c r="AN48" i="6"/>
  <c r="BC48" i="6" s="1"/>
  <c r="AN44" i="6"/>
  <c r="BC44" i="6" s="1"/>
  <c r="AN35" i="6"/>
  <c r="BC35" i="6" s="1"/>
  <c r="A35" i="6"/>
  <c r="AN30" i="6"/>
  <c r="BC30" i="6" s="1"/>
  <c r="A30" i="6"/>
  <c r="AN24" i="6"/>
  <c r="BC24" i="6" s="1"/>
  <c r="A24" i="6"/>
  <c r="AN23" i="6"/>
  <c r="BC23" i="6" s="1"/>
  <c r="A23" i="6"/>
  <c r="AN21" i="6"/>
  <c r="BC21" i="6" s="1"/>
  <c r="A21" i="6"/>
  <c r="AN20" i="6"/>
  <c r="BC20" i="6" s="1"/>
  <c r="A20" i="6"/>
  <c r="AN18" i="6"/>
  <c r="BC18" i="6" s="1"/>
  <c r="A18" i="6"/>
  <c r="AN15" i="6"/>
  <c r="BC15" i="6" s="1"/>
  <c r="A17" i="6"/>
  <c r="A61" i="6"/>
  <c r="AN57" i="6"/>
  <c r="BC57" i="6" s="1"/>
  <c r="AN31" i="6"/>
  <c r="BC31" i="6" s="1"/>
  <c r="A31" i="6"/>
  <c r="AN29" i="6"/>
  <c r="BC29" i="6" s="1"/>
  <c r="AN100" i="6"/>
  <c r="BC100" i="6" s="1"/>
  <c r="A91" i="6"/>
  <c r="AN80" i="6"/>
  <c r="BC80" i="6" s="1"/>
  <c r="A79" i="6"/>
  <c r="AN67" i="6"/>
  <c r="BC67" i="6" s="1"/>
  <c r="A64" i="6"/>
  <c r="A52" i="6"/>
  <c r="AN56" i="6"/>
  <c r="BC56" i="6" s="1"/>
  <c r="A34" i="6"/>
  <c r="A39" i="6"/>
  <c r="A27" i="6"/>
  <c r="A32" i="6"/>
  <c r="A26" i="6"/>
  <c r="AN19" i="6"/>
  <c r="BC19" i="6" s="1"/>
  <c r="A19" i="6"/>
  <c r="A99" i="6"/>
  <c r="AN76" i="6"/>
  <c r="BC76" i="6" s="1"/>
  <c r="A73" i="6"/>
  <c r="A105" i="6"/>
  <c r="AN88" i="6"/>
  <c r="BC88" i="6" s="1"/>
  <c r="A89" i="6"/>
  <c r="AN69" i="6"/>
  <c r="BC69" i="6" s="1"/>
  <c r="A71" i="6"/>
  <c r="A53" i="6"/>
  <c r="AN52" i="6"/>
  <c r="BC52" i="6" s="1"/>
  <c r="AN40" i="6"/>
  <c r="BC40" i="6" s="1"/>
  <c r="A40" i="6"/>
  <c r="AN39" i="6"/>
  <c r="BC39" i="6" s="1"/>
  <c r="AN36" i="6"/>
  <c r="BC36" i="6" s="1"/>
  <c r="A36" i="6"/>
  <c r="AN27" i="6"/>
  <c r="BC27" i="6" s="1"/>
  <c r="AN14" i="6"/>
  <c r="BC14" i="6" s="1"/>
  <c r="A14" i="6"/>
  <c r="AN11" i="6"/>
  <c r="BC11" i="6" s="1"/>
  <c r="A11" i="6"/>
  <c r="AN10" i="6"/>
  <c r="BC10" i="6" s="1"/>
  <c r="A10" i="6"/>
  <c r="AN9" i="6"/>
  <c r="BC9" i="6" s="1"/>
  <c r="A9" i="6"/>
  <c r="AN6" i="6"/>
  <c r="BC6" i="6" s="1"/>
  <c r="A6" i="6"/>
  <c r="AN4" i="6"/>
  <c r="BC4" i="6" s="1"/>
  <c r="A4" i="6"/>
  <c r="AN2" i="6"/>
  <c r="BC2" i="6" s="1"/>
  <c r="A2" i="6"/>
  <c r="AN26" i="6"/>
  <c r="BC26" i="6" s="1"/>
  <c r="AN25" i="6"/>
  <c r="BC25" i="6" s="1"/>
  <c r="A25" i="6"/>
  <c r="AN22" i="6"/>
  <c r="BC22" i="6" s="1"/>
  <c r="A22" i="6"/>
  <c r="AN16" i="6"/>
  <c r="BC16" i="6" s="1"/>
  <c r="A16" i="6"/>
  <c r="AN91" i="6"/>
  <c r="BC91" i="6" s="1"/>
  <c r="A98" i="6"/>
  <c r="AN79" i="6"/>
  <c r="BC79" i="6" s="1"/>
  <c r="A76" i="6"/>
  <c r="AN64" i="6"/>
  <c r="BC64" i="6" s="1"/>
  <c r="A51" i="6"/>
  <c r="AN53" i="6"/>
  <c r="BC53" i="6" s="1"/>
  <c r="AN34" i="6"/>
  <c r="BC34" i="6" s="1"/>
  <c r="A33" i="6"/>
  <c r="AN33" i="6"/>
  <c r="BC33" i="6" s="1"/>
  <c r="AN17" i="6"/>
  <c r="BC17" i="6" s="1"/>
  <c r="AN98" i="6"/>
  <c r="BC98" i="6" s="1"/>
  <c r="A87" i="6"/>
  <c r="AN37" i="6"/>
  <c r="BC37" i="6" s="1"/>
  <c r="A37" i="6"/>
  <c r="A29" i="6"/>
  <c r="AN28" i="6"/>
  <c r="BC28" i="6" s="1"/>
  <c r="A28" i="6"/>
  <c r="AN105" i="6"/>
  <c r="BC105" i="6" s="1"/>
  <c r="A92" i="6"/>
  <c r="AN89" i="6"/>
  <c r="BC89" i="6" s="1"/>
  <c r="A83" i="6"/>
  <c r="AN71" i="6"/>
  <c r="BC71" i="6" s="1"/>
  <c r="A66" i="6"/>
  <c r="A57" i="6"/>
  <c r="AN51" i="6"/>
  <c r="BC51" i="6" s="1"/>
  <c r="AN92" i="6"/>
  <c r="BC92" i="6" s="1"/>
  <c r="A97" i="6"/>
  <c r="AN83" i="6"/>
  <c r="BC83" i="6" s="1"/>
  <c r="A77" i="6"/>
  <c r="AN66" i="6"/>
  <c r="BC66" i="6" s="1"/>
  <c r="A59" i="6"/>
  <c r="AN61" i="6"/>
  <c r="BC61" i="6" s="1"/>
  <c r="A42" i="6"/>
  <c r="A41" i="6"/>
  <c r="AN32" i="6"/>
  <c r="BC32" i="6" s="1"/>
  <c r="A38" i="6"/>
  <c r="A15" i="6"/>
  <c r="AN13" i="6"/>
  <c r="BC13" i="6" s="1"/>
  <c r="A13" i="6"/>
  <c r="AN12" i="6"/>
  <c r="BC12" i="6" s="1"/>
  <c r="A12" i="6"/>
  <c r="AN8" i="6"/>
  <c r="BC8" i="6" s="1"/>
  <c r="A8" i="6"/>
  <c r="AN7" i="6"/>
  <c r="BC7" i="6" s="1"/>
  <c r="A7" i="6"/>
  <c r="AN5" i="6"/>
  <c r="BC5" i="6" s="1"/>
  <c r="A5" i="6"/>
  <c r="AN3" i="6"/>
  <c r="BC3" i="6" s="1"/>
  <c r="A3" i="6"/>
  <c r="AN99" i="6"/>
  <c r="BC99" i="6" s="1"/>
  <c r="A100" i="6"/>
  <c r="AN87" i="6"/>
  <c r="BC87" i="6" s="1"/>
  <c r="A80" i="6"/>
  <c r="AN73" i="6"/>
  <c r="BC73" i="6" s="1"/>
  <c r="A67" i="6"/>
  <c r="A48" i="6"/>
  <c r="AN42" i="6"/>
  <c r="BC42" i="6" s="1"/>
  <c r="A44" i="6"/>
  <c r="AN38" i="6"/>
  <c r="BC38" i="6" s="1"/>
  <c r="AN41" i="6"/>
  <c r="BC41" i="6" s="1"/>
  <c r="Q1357" i="6"/>
  <c r="Q1374" i="6"/>
  <c r="Q1400" i="6"/>
  <c r="Q1368" i="6"/>
  <c r="Q1370" i="6"/>
  <c r="Q1353" i="6"/>
  <c r="Q1391" i="6"/>
  <c r="Q1358" i="6"/>
  <c r="Q1385" i="6"/>
  <c r="Q1355" i="6"/>
  <c r="Q1392" i="6"/>
  <c r="Q1384" i="6"/>
  <c r="Q1372" i="6"/>
  <c r="Q1397" i="6"/>
  <c r="Q1381" i="6"/>
  <c r="Q1367" i="6"/>
  <c r="Q1382" i="6"/>
  <c r="Q1359" i="6"/>
  <c r="Q1366" i="6"/>
  <c r="Q1360" i="6"/>
  <c r="Q1387" i="6"/>
  <c r="Q1386" i="6"/>
  <c r="Q1401" i="6"/>
  <c r="Q1377" i="6"/>
  <c r="Q1365" i="6"/>
  <c r="Q1336" i="6"/>
  <c r="Q1289" i="6"/>
  <c r="Q1281" i="6"/>
  <c r="Q1269" i="6"/>
  <c r="Q1282" i="6"/>
  <c r="Q1330" i="6"/>
  <c r="Q1270" i="6"/>
  <c r="Q1314" i="6"/>
  <c r="Q1317" i="6"/>
  <c r="Q1275" i="6"/>
  <c r="Q1293" i="6"/>
  <c r="Q1307" i="6"/>
  <c r="Q1298" i="6"/>
  <c r="Q1345" i="6"/>
  <c r="Q1342" i="6"/>
  <c r="Q1339" i="6"/>
  <c r="Q1280" i="6"/>
  <c r="Q1373" i="6"/>
  <c r="Q1354" i="6"/>
  <c r="Q1388" i="6"/>
  <c r="Q1369" i="6"/>
  <c r="Q1389" i="6"/>
  <c r="Q1363" i="6"/>
  <c r="Q1398" i="6"/>
  <c r="Q1362" i="6"/>
  <c r="Q1356" i="6"/>
  <c r="Q1396" i="6"/>
  <c r="Q1364" i="6"/>
  <c r="Q1383" i="6"/>
  <c r="Q1395" i="6"/>
  <c r="Q1375" i="6"/>
  <c r="Q1393" i="6"/>
  <c r="Q1376" i="6"/>
  <c r="Q1399" i="6"/>
  <c r="Q1361" i="6"/>
  <c r="Q1380" i="6"/>
  <c r="Q1371" i="6"/>
  <c r="Q1394" i="6"/>
  <c r="Q1379" i="6"/>
  <c r="Q1378" i="6"/>
  <c r="Q1390" i="6"/>
  <c r="Q1271" i="6"/>
  <c r="Q1319" i="6"/>
  <c r="Q1315" i="6"/>
  <c r="Q1308" i="6"/>
  <c r="Q1278" i="6"/>
  <c r="Q1318" i="6"/>
  <c r="Q1277" i="6"/>
  <c r="Q1351" i="6"/>
  <c r="Q1306" i="6"/>
  <c r="Q1283" i="6"/>
  <c r="Q1350" i="6"/>
  <c r="Q1304" i="6"/>
  <c r="Q1273" i="6"/>
  <c r="Q1311" i="6"/>
  <c r="Q1292" i="6"/>
  <c r="Q1284" i="6"/>
  <c r="Q1272" i="6"/>
  <c r="Q1327" i="6"/>
  <c r="Q1335" i="6"/>
  <c r="Q1268" i="6"/>
  <c r="Q1343" i="6"/>
  <c r="Q1288" i="6"/>
  <c r="Q1301" i="6"/>
  <c r="Q1286" i="6"/>
  <c r="Q1331" i="6"/>
  <c r="Q1296" i="6"/>
  <c r="Q1348" i="6"/>
  <c r="Q1323" i="6"/>
  <c r="Q1279" i="6"/>
  <c r="Q1264" i="6"/>
  <c r="Q1328" i="6"/>
  <c r="Q1291" i="6"/>
  <c r="Q1338" i="6"/>
  <c r="Q1276" i="6"/>
  <c r="Q1309" i="6"/>
  <c r="Q1332" i="6"/>
  <c r="Q1265" i="6"/>
  <c r="Q1322" i="6"/>
  <c r="Q1312" i="6"/>
  <c r="Q1290" i="6"/>
  <c r="Q1266" i="6"/>
  <c r="Q1321" i="6"/>
  <c r="Q1287" i="6"/>
  <c r="Q1302" i="6"/>
  <c r="Q1324" i="6"/>
  <c r="Q1223" i="6"/>
  <c r="Q1235" i="6"/>
  <c r="Q1231" i="6"/>
  <c r="Q1258" i="6"/>
  <c r="Q1217" i="6"/>
  <c r="Q1227" i="6"/>
  <c r="Q1214" i="6"/>
  <c r="Q1340" i="6"/>
  <c r="Q1294" i="6"/>
  <c r="Q1313" i="6"/>
  <c r="Q1344" i="6"/>
  <c r="Q1341" i="6"/>
  <c r="Q1334" i="6"/>
  <c r="Q1346" i="6"/>
  <c r="Q1333" i="6"/>
  <c r="Q1300" i="6"/>
  <c r="Q1303" i="6"/>
  <c r="Q1320" i="6"/>
  <c r="Q1337" i="6"/>
  <c r="Q1285" i="6"/>
  <c r="Q1305" i="6"/>
  <c r="Q1274" i="6"/>
  <c r="Q1297" i="6"/>
  <c r="Q1329" i="6"/>
  <c r="Q1347" i="6"/>
  <c r="Q1310" i="6"/>
  <c r="Q1349" i="6"/>
  <c r="Q1326" i="6"/>
  <c r="Q1240" i="6"/>
  <c r="Q1267" i="6"/>
  <c r="Q1205" i="6"/>
  <c r="Q1222" i="6"/>
  <c r="Q1242" i="6"/>
  <c r="Q1257" i="6"/>
  <c r="Q1229" i="6"/>
  <c r="Q1230" i="6"/>
  <c r="Q1233" i="6"/>
  <c r="Q1244" i="6"/>
  <c r="Q1225" i="6"/>
  <c r="Q1237" i="6"/>
  <c r="Q1219" i="6"/>
  <c r="Q1259" i="6"/>
  <c r="Q1210" i="6"/>
  <c r="Q1207" i="6"/>
  <c r="Q1211" i="6"/>
  <c r="Q1212" i="6"/>
  <c r="Q1220" i="6"/>
  <c r="Q1260" i="6"/>
  <c r="Q1262" i="6"/>
  <c r="Q1234" i="6"/>
  <c r="Q1253" i="6"/>
  <c r="Q1188" i="6"/>
  <c r="Q1151" i="6"/>
  <c r="Q1176" i="6"/>
  <c r="Q1146" i="6"/>
  <c r="Q1138" i="6"/>
  <c r="Q1142" i="6"/>
  <c r="Q1199" i="6"/>
  <c r="Q1316" i="6"/>
  <c r="Q1325" i="6"/>
  <c r="Q1226" i="6"/>
  <c r="Q1263" i="6"/>
  <c r="Q1216" i="6"/>
  <c r="Q1299" i="6"/>
  <c r="Q1256" i="6"/>
  <c r="Q1352" i="6"/>
  <c r="Q1247" i="6"/>
  <c r="Q1255" i="6"/>
  <c r="Q1246" i="6"/>
  <c r="Q1245" i="6"/>
  <c r="Q1232" i="6"/>
  <c r="Q1168" i="6"/>
  <c r="Q1221" i="6"/>
  <c r="Q1249" i="6"/>
  <c r="Q1295" i="6"/>
  <c r="Q1184" i="6"/>
  <c r="Q1140" i="6"/>
  <c r="Q1236" i="6"/>
  <c r="Q1224" i="6"/>
  <c r="Q1248" i="6"/>
  <c r="Q1238" i="6"/>
  <c r="Q1208" i="6"/>
  <c r="Q1250" i="6"/>
  <c r="Q1261" i="6"/>
  <c r="Q1251" i="6"/>
  <c r="Q1209" i="6"/>
  <c r="Q1213" i="6"/>
  <c r="Q1239" i="6"/>
  <c r="Q1243" i="6"/>
  <c r="Q1215" i="6"/>
  <c r="Q1218" i="6"/>
  <c r="Q1254" i="6"/>
  <c r="Q1228" i="6"/>
  <c r="Q1206" i="6"/>
  <c r="Q1131" i="6"/>
  <c r="Q1139" i="6"/>
  <c r="Q1141" i="6"/>
  <c r="Q1173" i="6"/>
  <c r="Q1177" i="6"/>
  <c r="Q1149" i="6"/>
  <c r="Q1155" i="6"/>
  <c r="Q1171" i="6"/>
  <c r="Q1132" i="6"/>
  <c r="Q1200" i="6"/>
  <c r="Q1178" i="6"/>
  <c r="Q1175" i="6"/>
  <c r="Q1128" i="6"/>
  <c r="Q1172" i="6"/>
  <c r="Q1161" i="6"/>
  <c r="Q1133" i="6"/>
  <c r="Q1201" i="6"/>
  <c r="Q1179" i="6"/>
  <c r="Q1147" i="6"/>
  <c r="Q1202" i="6"/>
  <c r="Q1241" i="6"/>
  <c r="Q1252" i="6"/>
  <c r="Q1144" i="6"/>
  <c r="Q1193" i="6"/>
  <c r="Q1156" i="6"/>
  <c r="Q1143" i="6"/>
  <c r="Q1203" i="6"/>
  <c r="Q1145" i="6"/>
  <c r="Q1187" i="6"/>
  <c r="Q1189" i="6"/>
  <c r="Q1154" i="6"/>
  <c r="Q1190" i="6"/>
  <c r="Q1192" i="6"/>
  <c r="Q1158" i="6"/>
  <c r="Q1162" i="6"/>
  <c r="Q1071" i="6"/>
  <c r="Q1123" i="6"/>
  <c r="Q1066" i="6"/>
  <c r="Q1075" i="6"/>
  <c r="Q1084" i="6"/>
  <c r="Q1163" i="6"/>
  <c r="Q1165" i="6"/>
  <c r="Q1191" i="6"/>
  <c r="Q1136" i="6"/>
  <c r="Q1159" i="6"/>
  <c r="Q1170" i="6"/>
  <c r="Q1130" i="6"/>
  <c r="Q1181" i="6"/>
  <c r="Q1167" i="6"/>
  <c r="Q1150" i="6"/>
  <c r="Q1198" i="6"/>
  <c r="Q1196" i="6"/>
  <c r="Q1160" i="6"/>
  <c r="Q1182" i="6"/>
  <c r="Q1195" i="6"/>
  <c r="Q1166" i="6"/>
  <c r="Q1186" i="6"/>
  <c r="Q1169" i="6"/>
  <c r="Q1185" i="6"/>
  <c r="Q1197" i="6"/>
  <c r="Q1194" i="6"/>
  <c r="Q1164" i="6"/>
  <c r="Q1148" i="6"/>
  <c r="Q1153" i="6"/>
  <c r="Q1077" i="6"/>
  <c r="Q1103" i="6"/>
  <c r="Q1102" i="6"/>
  <c r="Q1096" i="6"/>
  <c r="Q1117" i="6"/>
  <c r="Q1120" i="6"/>
  <c r="Q1119" i="6"/>
  <c r="Q1076" i="6"/>
  <c r="Q1086" i="6"/>
  <c r="Q1093" i="6"/>
  <c r="Q1085" i="6"/>
  <c r="Q1072" i="6"/>
  <c r="Q1097" i="6"/>
  <c r="Q1118" i="6"/>
  <c r="Q1100" i="6"/>
  <c r="Q1101" i="6"/>
  <c r="Q1135" i="6"/>
  <c r="Q1183" i="6"/>
  <c r="Q1137" i="6"/>
  <c r="Q1152" i="6"/>
  <c r="Q1180" i="6"/>
  <c r="Q1134" i="6"/>
  <c r="Q1174" i="6"/>
  <c r="Q1129" i="6"/>
  <c r="Q1090" i="6"/>
  <c r="Q1106" i="6"/>
  <c r="Q1110" i="6"/>
  <c r="Q1157" i="6"/>
  <c r="Q1204" i="6"/>
  <c r="Q1111" i="6"/>
  <c r="Q1124" i="6"/>
  <c r="Q1109" i="6"/>
  <c r="Q1094" i="6"/>
  <c r="Q1099" i="6"/>
  <c r="Q1083" i="6"/>
  <c r="Q1127" i="6"/>
  <c r="Q1065" i="6"/>
  <c r="Q1068" i="6"/>
  <c r="Q1121" i="6"/>
  <c r="Q1079" i="6"/>
  <c r="Q1088" i="6"/>
  <c r="Q1104" i="6"/>
  <c r="Q1091" i="6"/>
  <c r="Q1107" i="6"/>
  <c r="Q1098" i="6"/>
  <c r="Q1112" i="6"/>
  <c r="Q1064" i="6"/>
  <c r="Q1074" i="6"/>
  <c r="Q1053" i="6"/>
  <c r="Q1059" i="6"/>
  <c r="Q1006" i="6"/>
  <c r="Q1049" i="6"/>
  <c r="Q1005" i="6"/>
  <c r="Q997" i="6"/>
  <c r="Q1041" i="6"/>
  <c r="Q1034" i="6"/>
  <c r="Q994" i="6"/>
  <c r="Q1021" i="6"/>
  <c r="Q1116" i="6"/>
  <c r="Q1122" i="6"/>
  <c r="Q1067" i="6"/>
  <c r="Q1095" i="6"/>
  <c r="Q1070" i="6"/>
  <c r="Q1113" i="6"/>
  <c r="Q1073" i="6"/>
  <c r="Q1069" i="6"/>
  <c r="Q1115" i="6"/>
  <c r="Q1063" i="6"/>
  <c r="Q1092" i="6"/>
  <c r="Q1078" i="6"/>
  <c r="Q1087" i="6"/>
  <c r="Q1108" i="6"/>
  <c r="Q1080" i="6"/>
  <c r="Q1105" i="6"/>
  <c r="Q1089" i="6"/>
  <c r="Q1082" i="6"/>
  <c r="Q1125" i="6"/>
  <c r="Q1081" i="6"/>
  <c r="Q1114" i="6"/>
  <c r="Q1007" i="6"/>
  <c r="Q1016" i="6"/>
  <c r="Q1051" i="6"/>
  <c r="Q1000" i="6"/>
  <c r="Q1025" i="6"/>
  <c r="Q1017" i="6"/>
  <c r="Q1012" i="6"/>
  <c r="Q1001" i="6"/>
  <c r="Q998" i="6"/>
  <c r="Q1008" i="6"/>
  <c r="Q1024" i="6"/>
  <c r="Q1002" i="6"/>
  <c r="Q1004" i="6"/>
  <c r="Q1038" i="6"/>
  <c r="Q1061" i="6"/>
  <c r="Q1045" i="6"/>
  <c r="Q1023" i="6"/>
  <c r="Q1030" i="6"/>
  <c r="Q1046" i="6"/>
  <c r="Q1014" i="6"/>
  <c r="Q1035" i="6"/>
  <c r="Q1043" i="6"/>
  <c r="Q1060" i="6"/>
  <c r="Q1029" i="6"/>
  <c r="Q1013" i="6"/>
  <c r="Q999" i="6"/>
  <c r="Q1019" i="6"/>
  <c r="Q1042" i="6"/>
  <c r="Q1058" i="6"/>
  <c r="Q1015" i="6"/>
  <c r="Q1026" i="6"/>
  <c r="Q1044" i="6"/>
  <c r="Q930" i="6"/>
  <c r="Q990" i="6"/>
  <c r="Q1126" i="6"/>
  <c r="Q1056" i="6"/>
  <c r="Q1033" i="6"/>
  <c r="Q1020" i="6"/>
  <c r="Q1057" i="6"/>
  <c r="Q1039" i="6"/>
  <c r="Q1011" i="6"/>
  <c r="Q1054" i="6"/>
  <c r="Q1003" i="6"/>
  <c r="Q1032" i="6"/>
  <c r="Q970" i="6"/>
  <c r="Q974" i="6"/>
  <c r="Q1050" i="6"/>
  <c r="Q1040" i="6"/>
  <c r="Q950" i="6"/>
  <c r="Q927" i="6"/>
  <c r="Q996" i="6"/>
  <c r="Q1037" i="6"/>
  <c r="Q926" i="6"/>
  <c r="Q958" i="6"/>
  <c r="Q963" i="6"/>
  <c r="Q953" i="6"/>
  <c r="Q934" i="6"/>
  <c r="Q939" i="6"/>
  <c r="Q946" i="6"/>
  <c r="Q960" i="6"/>
  <c r="Q956" i="6"/>
  <c r="Q940" i="6"/>
  <c r="Q979" i="6"/>
  <c r="Q962" i="6"/>
  <c r="Q967" i="6"/>
  <c r="Q945" i="6"/>
  <c r="Q933" i="6"/>
  <c r="Q961" i="6"/>
  <c r="Q976" i="6"/>
  <c r="Q965" i="6"/>
  <c r="Q980" i="6"/>
  <c r="Q957" i="6"/>
  <c r="Q942" i="6"/>
  <c r="Q988" i="6"/>
  <c r="Q973" i="6"/>
  <c r="Q929" i="6"/>
  <c r="Q951" i="6"/>
  <c r="Q989" i="6"/>
  <c r="Q977" i="6"/>
  <c r="Q955" i="6"/>
  <c r="Q882" i="6"/>
  <c r="Q917" i="6"/>
  <c r="Q861" i="6"/>
  <c r="Q898" i="6"/>
  <c r="Q889" i="6"/>
  <c r="Q869" i="6"/>
  <c r="Q910" i="6"/>
  <c r="Q905" i="6"/>
  <c r="Q890" i="6"/>
  <c r="Q903" i="6"/>
  <c r="Q868" i="6"/>
  <c r="Q901" i="6"/>
  <c r="Q907" i="6"/>
  <c r="Q875" i="6"/>
  <c r="Q904" i="6"/>
  <c r="Q886" i="6"/>
  <c r="Q887" i="6"/>
  <c r="Q897" i="6"/>
  <c r="Q1022" i="6"/>
  <c r="Q1031" i="6"/>
  <c r="Q986" i="6"/>
  <c r="Q949" i="6"/>
  <c r="Q971" i="6"/>
  <c r="Q938" i="6"/>
  <c r="Q995" i="6"/>
  <c r="Q1047" i="6"/>
  <c r="Q969" i="6"/>
  <c r="Q943" i="6"/>
  <c r="Q1062" i="6"/>
  <c r="Q1036" i="6"/>
  <c r="Q982" i="6"/>
  <c r="Q937" i="6"/>
  <c r="Q925" i="6"/>
  <c r="Q936" i="6"/>
  <c r="Q983" i="6"/>
  <c r="Q935" i="6"/>
  <c r="Q959" i="6"/>
  <c r="Q932" i="6"/>
  <c r="Q966" i="6"/>
  <c r="Q978" i="6"/>
  <c r="Q992" i="6"/>
  <c r="Q948" i="6"/>
  <c r="Q984" i="6"/>
  <c r="Q993" i="6"/>
  <c r="Q991" i="6"/>
  <c r="Q923" i="6"/>
  <c r="Q924" i="6"/>
  <c r="Q987" i="6"/>
  <c r="Q964" i="6"/>
  <c r="Q947" i="6"/>
  <c r="Q975" i="6"/>
  <c r="Q928" i="6"/>
  <c r="Q952" i="6"/>
  <c r="Q972" i="6"/>
  <c r="Q985" i="6"/>
  <c r="Q968" i="6"/>
  <c r="Q944" i="6"/>
  <c r="Q866" i="6"/>
  <c r="Q883" i="6"/>
  <c r="Q891" i="6"/>
  <c r="Q876" i="6"/>
  <c r="Q870" i="6"/>
  <c r="Q892" i="6"/>
  <c r="Q884" i="6"/>
  <c r="Q919" i="6"/>
  <c r="Q873" i="6"/>
  <c r="Q893" i="6"/>
  <c r="Q920" i="6"/>
  <c r="Q895" i="6"/>
  <c r="Q916" i="6"/>
  <c r="Q908" i="6"/>
  <c r="Q1018" i="6"/>
  <c r="Q981" i="6"/>
  <c r="Q1048" i="6"/>
  <c r="Q1009" i="6"/>
  <c r="Q862" i="6"/>
  <c r="Q911" i="6"/>
  <c r="Q902" i="6"/>
  <c r="Q894" i="6"/>
  <c r="Q867" i="6"/>
  <c r="Q881" i="6"/>
  <c r="Q878" i="6"/>
  <c r="Q879" i="6"/>
  <c r="Q877" i="6"/>
  <c r="Q915" i="6"/>
  <c r="Q909" i="6"/>
  <c r="Q906" i="6"/>
  <c r="Q912" i="6"/>
  <c r="Q914" i="6"/>
  <c r="Q874" i="6"/>
  <c r="Q833" i="6"/>
  <c r="Q813" i="6"/>
  <c r="Q832" i="6"/>
  <c r="Q820" i="6"/>
  <c r="Q844" i="6"/>
  <c r="Q830" i="6"/>
  <c r="Q800" i="6"/>
  <c r="Q852" i="6"/>
  <c r="Q806" i="6"/>
  <c r="Q842" i="6"/>
  <c r="Q818" i="6"/>
  <c r="Q848" i="6"/>
  <c r="Q840" i="6"/>
  <c r="Q811" i="6"/>
  <c r="Q825" i="6"/>
  <c r="Q837" i="6"/>
  <c r="Q841" i="6"/>
  <c r="Q836" i="6"/>
  <c r="Q807" i="6"/>
  <c r="Q847" i="6"/>
  <c r="Q824" i="6"/>
  <c r="Q817" i="6"/>
  <c r="Q826" i="6"/>
  <c r="Q809" i="6"/>
  <c r="Q828" i="6"/>
  <c r="Q829" i="6"/>
  <c r="Q859" i="6"/>
  <c r="Q835" i="6"/>
  <c r="Q814" i="6"/>
  <c r="Q857" i="6"/>
  <c r="Q845" i="6"/>
  <c r="Q775" i="6"/>
  <c r="Q757" i="6"/>
  <c r="Q751" i="6"/>
  <c r="Q753" i="6"/>
  <c r="Q750" i="6"/>
  <c r="Q756" i="6"/>
  <c r="Q781" i="6"/>
  <c r="Q780" i="6"/>
  <c r="Q766" i="6"/>
  <c r="Q769" i="6"/>
  <c r="Q777" i="6"/>
  <c r="Q762" i="6"/>
  <c r="Q796" i="6"/>
  <c r="Q784" i="6"/>
  <c r="Q782" i="6"/>
  <c r="Q754" i="6"/>
  <c r="Q788" i="6"/>
  <c r="Q778" i="6"/>
  <c r="Q755" i="6"/>
  <c r="Q767" i="6"/>
  <c r="Q779" i="6"/>
  <c r="Q1028" i="6"/>
  <c r="Q931" i="6"/>
  <c r="Q1055" i="6"/>
  <c r="Q954" i="6"/>
  <c r="Q1052" i="6"/>
  <c r="Q863" i="6"/>
  <c r="Q922" i="6"/>
  <c r="Q885" i="6"/>
  <c r="Q880" i="6"/>
  <c r="Q888" i="6"/>
  <c r="Q865" i="6"/>
  <c r="Q899" i="6"/>
  <c r="Q913" i="6"/>
  <c r="Q918" i="6"/>
  <c r="Q896" i="6"/>
  <c r="Q871" i="6"/>
  <c r="Q921" i="6"/>
  <c r="Q864" i="6"/>
  <c r="Q872" i="6"/>
  <c r="Q900" i="6"/>
  <c r="Q801" i="6"/>
  <c r="Q805" i="6"/>
  <c r="Q810" i="6"/>
  <c r="Q821" i="6"/>
  <c r="Q838" i="6"/>
  <c r="Q822" i="6"/>
  <c r="Q839" i="6"/>
  <c r="Q850" i="6"/>
  <c r="Q808" i="6"/>
  <c r="Q802" i="6"/>
  <c r="Q816" i="6"/>
  <c r="Q827" i="6"/>
  <c r="Q846" i="6"/>
  <c r="Q856" i="6"/>
  <c r="Q799" i="6"/>
  <c r="Q849" i="6"/>
  <c r="Q843" i="6"/>
  <c r="Q819" i="6"/>
  <c r="Q860" i="6"/>
  <c r="Q858" i="6"/>
  <c r="Q834" i="6"/>
  <c r="Q803" i="6"/>
  <c r="Q853" i="6"/>
  <c r="Q815" i="6"/>
  <c r="Q823" i="6"/>
  <c r="Q854" i="6"/>
  <c r="Q851" i="6"/>
  <c r="Q812" i="6"/>
  <c r="Q831" i="6"/>
  <c r="Q855" i="6"/>
  <c r="Q804" i="6"/>
  <c r="Q758" i="6"/>
  <c r="Q745" i="6"/>
  <c r="Q763" i="6"/>
  <c r="Q747" i="6"/>
  <c r="Q789" i="6"/>
  <c r="Q793" i="6"/>
  <c r="Q795" i="6"/>
  <c r="Q765" i="6"/>
  <c r="Q792" i="6"/>
  <c r="Q768" i="6"/>
  <c r="Q776" i="6"/>
  <c r="Q771" i="6"/>
  <c r="Q749" i="6"/>
  <c r="Q760" i="6"/>
  <c r="Q794" i="6"/>
  <c r="Q764" i="6"/>
  <c r="Q798" i="6"/>
  <c r="Q1010" i="6"/>
  <c r="Q1027" i="6"/>
  <c r="Q786" i="6"/>
  <c r="Q772" i="6"/>
  <c r="Q774" i="6"/>
  <c r="Q746" i="6"/>
  <c r="Q759" i="6"/>
  <c r="Q704" i="6"/>
  <c r="Q717" i="6"/>
  <c r="Q710" i="6"/>
  <c r="Q739" i="6"/>
  <c r="Q723" i="6"/>
  <c r="Q705" i="6"/>
  <c r="Q728" i="6"/>
  <c r="Q712" i="6"/>
  <c r="Q740" i="6"/>
  <c r="Q729" i="6"/>
  <c r="Q716" i="6"/>
  <c r="Q735" i="6"/>
  <c r="Q732" i="6"/>
  <c r="Q725" i="6"/>
  <c r="Q714" i="6"/>
  <c r="Q730" i="6"/>
  <c r="Q741" i="6"/>
  <c r="Q706" i="6"/>
  <c r="Q738" i="6"/>
  <c r="Q709" i="6"/>
  <c r="Q743" i="6"/>
  <c r="Q731" i="6"/>
  <c r="Q658" i="6"/>
  <c r="Q659" i="6"/>
  <c r="Q650" i="6"/>
  <c r="Q675" i="6"/>
  <c r="Q656" i="6"/>
  <c r="Q652" i="6"/>
  <c r="Q690" i="6"/>
  <c r="Q687" i="6"/>
  <c r="Q679" i="6"/>
  <c r="Q683" i="6"/>
  <c r="Q646" i="6"/>
  <c r="Q657" i="6"/>
  <c r="Q695" i="6"/>
  <c r="Q699" i="6"/>
  <c r="Q696" i="6"/>
  <c r="Q673" i="6"/>
  <c r="Q686" i="6"/>
  <c r="Q647" i="6"/>
  <c r="Q681" i="6"/>
  <c r="Q670" i="6"/>
  <c r="Q677" i="6"/>
  <c r="Q668" i="6"/>
  <c r="Q672" i="6"/>
  <c r="Q661" i="6"/>
  <c r="Q693" i="6"/>
  <c r="Q691" i="6"/>
  <c r="Q697" i="6"/>
  <c r="Q651" i="6"/>
  <c r="Q617" i="6"/>
  <c r="Q628" i="6"/>
  <c r="Q614" i="6"/>
  <c r="Q630" i="6"/>
  <c r="Q632" i="6"/>
  <c r="Q616" i="6"/>
  <c r="Q645" i="6"/>
  <c r="Q626" i="6"/>
  <c r="Q752" i="6"/>
  <c r="Q761" i="6"/>
  <c r="Q941" i="6"/>
  <c r="Q791" i="6"/>
  <c r="Q785" i="6"/>
  <c r="Q783" i="6"/>
  <c r="Q797" i="6"/>
  <c r="Q787" i="6"/>
  <c r="Q748" i="6"/>
  <c r="Q770" i="6"/>
  <c r="Q707" i="6"/>
  <c r="Q702" i="6"/>
  <c r="Q719" i="6"/>
  <c r="Q727" i="6"/>
  <c r="Q703" i="6"/>
  <c r="Q744" i="6"/>
  <c r="Q708" i="6"/>
  <c r="Q713" i="6"/>
  <c r="Q718" i="6"/>
  <c r="Q724" i="6"/>
  <c r="Q711" i="6"/>
  <c r="Q721" i="6"/>
  <c r="Q726" i="6"/>
  <c r="Q720" i="6"/>
  <c r="Q734" i="6"/>
  <c r="Q737" i="6"/>
  <c r="Q733" i="6"/>
  <c r="Q742" i="6"/>
  <c r="Q715" i="6"/>
  <c r="Q736" i="6"/>
  <c r="Q722" i="6"/>
  <c r="Q701" i="6"/>
  <c r="Q700" i="6"/>
  <c r="Q692" i="6"/>
  <c r="Q674" i="6"/>
  <c r="Q676" i="6"/>
  <c r="Q665" i="6"/>
  <c r="Q671" i="6"/>
  <c r="Q662" i="6"/>
  <c r="Q667" i="6"/>
  <c r="Q694" i="6"/>
  <c r="Q663" i="6"/>
  <c r="Q689" i="6"/>
  <c r="Q648" i="6"/>
  <c r="Q680" i="6"/>
  <c r="Q688" i="6"/>
  <c r="Q684" i="6"/>
  <c r="Q685" i="6"/>
  <c r="Q653" i="6"/>
  <c r="Q669" i="6"/>
  <c r="Q654" i="6"/>
  <c r="Q655" i="6"/>
  <c r="Q682" i="6"/>
  <c r="Q773" i="6"/>
  <c r="Q790" i="6"/>
  <c r="Q625" i="6"/>
  <c r="Q629" i="6"/>
  <c r="Q634" i="6"/>
  <c r="Q633" i="6"/>
  <c r="Q637" i="6"/>
  <c r="Q568" i="6"/>
  <c r="Q666" i="6"/>
  <c r="Q698" i="6"/>
  <c r="Q627" i="6"/>
  <c r="Q620" i="6"/>
  <c r="Q635" i="6"/>
  <c r="Q593" i="6"/>
  <c r="Q562" i="6"/>
  <c r="Q597" i="6"/>
  <c r="Q589" i="6"/>
  <c r="Q592" i="6"/>
  <c r="Q600" i="6"/>
  <c r="Q596" i="6"/>
  <c r="Q576" i="6"/>
  <c r="Q595" i="6"/>
  <c r="Q581" i="6"/>
  <c r="Q586" i="6"/>
  <c r="Q591" i="6"/>
  <c r="Q566" i="6"/>
  <c r="Q572" i="6"/>
  <c r="Q583" i="6"/>
  <c r="Q569" i="6"/>
  <c r="Q602" i="6"/>
  <c r="Q574" i="6"/>
  <c r="Q564" i="6"/>
  <c r="Q610" i="6"/>
  <c r="Q607" i="6"/>
  <c r="Q638" i="6"/>
  <c r="Q640" i="6"/>
  <c r="Q618" i="6"/>
  <c r="Q643" i="6"/>
  <c r="Q612" i="6"/>
  <c r="Q642" i="6"/>
  <c r="Q582" i="6"/>
  <c r="Q615" i="6"/>
  <c r="Q619" i="6"/>
  <c r="Q664" i="6"/>
  <c r="Q660" i="6"/>
  <c r="Q641" i="6"/>
  <c r="Q605" i="6"/>
  <c r="Q621" i="6"/>
  <c r="Q624" i="6"/>
  <c r="Q578" i="6"/>
  <c r="Q573" i="6"/>
  <c r="Q587" i="6"/>
  <c r="Q575" i="6"/>
  <c r="Q565" i="6"/>
  <c r="Q570" i="6"/>
  <c r="Q590" i="6"/>
  <c r="Q598" i="6"/>
  <c r="Q584" i="6"/>
  <c r="Q599" i="6"/>
  <c r="Q577" i="6"/>
  <c r="Q580" i="6"/>
  <c r="Q588" i="6"/>
  <c r="Q601" i="6"/>
  <c r="Q563" i="6"/>
  <c r="Q585" i="6"/>
  <c r="Q567" i="6"/>
  <c r="Q579" i="6"/>
  <c r="Q594" i="6"/>
  <c r="Q450" i="6"/>
  <c r="Q478" i="6"/>
  <c r="Q453" i="6"/>
  <c r="Q452" i="6"/>
  <c r="Q480" i="6"/>
  <c r="Q460" i="6"/>
  <c r="Q462" i="6"/>
  <c r="Q464" i="6"/>
  <c r="Q466" i="6"/>
  <c r="Q465" i="6"/>
  <c r="Q457" i="6"/>
  <c r="Q479" i="6"/>
  <c r="Q611" i="6"/>
  <c r="Q639" i="6"/>
  <c r="Q608" i="6"/>
  <c r="Q571" i="6"/>
  <c r="Q649" i="6"/>
  <c r="Q678" i="6"/>
  <c r="Q622" i="6"/>
  <c r="Q609" i="6"/>
  <c r="Q623" i="6"/>
  <c r="Q644" i="6"/>
  <c r="Q613" i="6"/>
  <c r="Q606" i="6"/>
  <c r="Q631" i="6"/>
  <c r="Q603" i="6"/>
  <c r="Q636" i="6"/>
  <c r="Q604" i="6"/>
  <c r="Q521" i="6"/>
  <c r="Q559" i="6"/>
  <c r="Q529" i="6"/>
  <c r="Q526" i="6"/>
  <c r="Q534" i="6"/>
  <c r="Q547" i="6"/>
  <c r="Q528" i="6"/>
  <c r="Q527" i="6"/>
  <c r="Q538" i="6"/>
  <c r="Q550" i="6"/>
  <c r="Q539" i="6"/>
  <c r="Q541" i="6"/>
  <c r="Q545" i="6"/>
  <c r="Q525" i="6"/>
  <c r="Q544" i="6"/>
  <c r="Q536" i="6"/>
  <c r="Q523" i="6"/>
  <c r="Q535" i="6"/>
  <c r="Q549" i="6"/>
  <c r="Q540" i="6"/>
  <c r="Q551" i="6"/>
  <c r="Q491" i="6"/>
  <c r="Q500" i="6"/>
  <c r="Q516" i="6"/>
  <c r="Q514" i="6"/>
  <c r="Q489" i="6"/>
  <c r="Q490" i="6"/>
  <c r="Q513" i="6"/>
  <c r="Q515" i="6"/>
  <c r="Q518" i="6"/>
  <c r="Q493" i="6"/>
  <c r="Q497" i="6"/>
  <c r="Q505" i="6"/>
  <c r="Q487" i="6"/>
  <c r="Q509" i="6"/>
  <c r="Q504" i="6"/>
  <c r="Q512" i="6"/>
  <c r="Q488" i="6"/>
  <c r="Q508" i="6"/>
  <c r="Q533" i="6"/>
  <c r="Q522" i="6"/>
  <c r="Q532" i="6"/>
  <c r="Q555" i="6"/>
  <c r="Q543" i="6"/>
  <c r="Q519" i="6"/>
  <c r="Q558" i="6"/>
  <c r="Q556" i="6"/>
  <c r="Q542" i="6"/>
  <c r="Q546" i="6"/>
  <c r="Q552" i="6"/>
  <c r="Q496" i="6"/>
  <c r="Q498" i="6"/>
  <c r="Q507" i="6"/>
  <c r="Q494" i="6"/>
  <c r="Q485" i="6"/>
  <c r="Q517" i="6"/>
  <c r="Q502" i="6"/>
  <c r="Q482" i="6"/>
  <c r="Q468" i="6"/>
  <c r="Q503" i="6"/>
  <c r="Q470" i="6"/>
  <c r="Q456" i="6"/>
  <c r="Q463" i="6"/>
  <c r="Q454" i="6"/>
  <c r="Q449" i="6"/>
  <c r="Q473" i="6"/>
  <c r="Q472" i="6"/>
  <c r="Q455" i="6"/>
  <c r="Q440" i="6"/>
  <c r="Q423" i="6"/>
  <c r="Q433" i="6"/>
  <c r="Q420" i="6"/>
  <c r="Q436" i="6"/>
  <c r="Q416" i="6"/>
  <c r="Q444" i="6"/>
  <c r="Q422" i="6"/>
  <c r="Q428" i="6"/>
  <c r="Q438" i="6"/>
  <c r="Q437" i="6"/>
  <c r="Q434" i="6"/>
  <c r="Q427" i="6"/>
  <c r="Q430" i="6"/>
  <c r="Q446" i="6"/>
  <c r="Q417" i="6"/>
  <c r="Q439" i="6"/>
  <c r="Q409" i="6"/>
  <c r="Q393" i="6"/>
  <c r="Q405" i="6"/>
  <c r="Q400" i="6"/>
  <c r="Q397" i="6"/>
  <c r="Q406" i="6"/>
  <c r="Q402" i="6"/>
  <c r="Q414" i="6"/>
  <c r="Q395" i="6"/>
  <c r="Q410" i="6"/>
  <c r="Q411" i="6"/>
  <c r="Q392" i="6"/>
  <c r="Q408" i="6"/>
  <c r="Q366" i="6"/>
  <c r="Q377" i="6"/>
  <c r="Q367" i="6"/>
  <c r="Q375" i="6"/>
  <c r="Q381" i="6"/>
  <c r="Q362" i="6"/>
  <c r="Q384" i="6"/>
  <c r="Q383" i="6"/>
  <c r="Q378" i="6"/>
  <c r="Q363" i="6"/>
  <c r="Q365" i="6"/>
  <c r="Q369" i="6"/>
  <c r="Q374" i="6"/>
  <c r="Q380" i="6"/>
  <c r="Q359" i="6"/>
  <c r="Q339" i="6"/>
  <c r="Q354" i="6"/>
  <c r="Q355" i="6"/>
  <c r="Q356" i="6"/>
  <c r="Q348" i="6"/>
  <c r="Q353" i="6"/>
  <c r="Q335" i="6"/>
  <c r="Q343" i="6"/>
  <c r="Q352" i="6"/>
  <c r="Q340" i="6"/>
  <c r="Q345" i="6"/>
  <c r="Q360" i="6"/>
  <c r="Q325" i="6"/>
  <c r="Q329" i="6"/>
  <c r="Q323" i="6"/>
  <c r="Q315" i="6"/>
  <c r="Q317" i="6"/>
  <c r="Q332" i="6"/>
  <c r="Q316" i="6"/>
  <c r="Q313" i="6"/>
  <c r="Q306" i="6"/>
  <c r="Q331" i="6"/>
  <c r="Q322" i="6"/>
  <c r="Q330" i="6"/>
  <c r="Q312" i="6"/>
  <c r="Q318" i="6"/>
  <c r="Q285" i="6"/>
  <c r="Q283" i="6"/>
  <c r="Q284" i="6"/>
  <c r="Q475" i="6"/>
  <c r="Q461" i="6"/>
  <c r="Q557" i="6"/>
  <c r="Q554" i="6"/>
  <c r="Q553" i="6"/>
  <c r="Q524" i="6"/>
  <c r="Q560" i="6"/>
  <c r="Q520" i="6"/>
  <c r="Q531" i="6"/>
  <c r="Q530" i="6"/>
  <c r="Q548" i="6"/>
  <c r="Q537" i="6"/>
  <c r="Q492" i="6"/>
  <c r="Q499" i="6"/>
  <c r="Q495" i="6"/>
  <c r="Q501" i="6"/>
  <c r="Q484" i="6"/>
  <c r="Q510" i="6"/>
  <c r="Q486" i="6"/>
  <c r="Q511" i="6"/>
  <c r="Q469" i="6"/>
  <c r="Q467" i="6"/>
  <c r="Q506" i="6"/>
  <c r="Q451" i="6"/>
  <c r="Q476" i="6"/>
  <c r="Q471" i="6"/>
  <c r="Q459" i="6"/>
  <c r="Q474" i="6"/>
  <c r="Q481" i="6"/>
  <c r="Q477" i="6"/>
  <c r="Q424" i="6"/>
  <c r="Q445" i="6"/>
  <c r="Q432" i="6"/>
  <c r="Q431" i="6"/>
  <c r="Q419" i="6"/>
  <c r="Q426" i="6"/>
  <c r="Q435" i="6"/>
  <c r="Q418" i="6"/>
  <c r="Q429" i="6"/>
  <c r="Q447" i="6"/>
  <c r="Q441" i="6"/>
  <c r="Q442" i="6"/>
  <c r="Q448" i="6"/>
  <c r="Q421" i="6"/>
  <c r="Q415" i="6"/>
  <c r="Q425" i="6"/>
  <c r="Q443" i="6"/>
  <c r="Q398" i="6"/>
  <c r="Q389" i="6"/>
  <c r="Q394" i="6"/>
  <c r="Q399" i="6"/>
  <c r="Q407" i="6"/>
  <c r="Q401" i="6"/>
  <c r="Q403" i="6"/>
  <c r="Q404" i="6"/>
  <c r="Q391" i="6"/>
  <c r="Q412" i="6"/>
  <c r="Q396" i="6"/>
  <c r="Q390" i="6"/>
  <c r="Q413" i="6"/>
  <c r="Q368" i="6"/>
  <c r="Q371" i="6"/>
  <c r="Q379" i="6"/>
  <c r="Q372" i="6"/>
  <c r="Q387" i="6"/>
  <c r="Q376" i="6"/>
  <c r="Q386" i="6"/>
  <c r="Q382" i="6"/>
  <c r="Q361" i="6"/>
  <c r="Q373" i="6"/>
  <c r="Q385" i="6"/>
  <c r="Q388" i="6"/>
  <c r="Q370" i="6"/>
  <c r="Q364" i="6"/>
  <c r="Q358" i="6"/>
  <c r="Q344" i="6"/>
  <c r="Q337" i="6"/>
  <c r="Q347" i="6"/>
  <c r="Q342" i="6"/>
  <c r="Q346" i="6"/>
  <c r="Q350" i="6"/>
  <c r="Q336" i="6"/>
  <c r="Q351" i="6"/>
  <c r="Q341" i="6"/>
  <c r="Q349" i="6"/>
  <c r="Q357" i="6"/>
  <c r="Q338" i="6"/>
  <c r="Q311" i="6"/>
  <c r="Q333" i="6"/>
  <c r="Q310" i="6"/>
  <c r="Q314" i="6"/>
  <c r="Q308" i="6"/>
  <c r="Q327" i="6"/>
  <c r="Q324" i="6"/>
  <c r="Q328" i="6"/>
  <c r="Q326" i="6"/>
  <c r="Q321" i="6"/>
  <c r="Q319" i="6"/>
  <c r="Q309" i="6"/>
  <c r="Q458" i="6"/>
  <c r="Q279" i="6"/>
  <c r="Q268" i="6"/>
  <c r="Q276" i="6"/>
  <c r="Q275" i="6"/>
  <c r="Q273" i="6"/>
  <c r="Q269" i="6"/>
  <c r="Q272" i="6"/>
  <c r="Q249" i="6"/>
  <c r="Q255" i="6"/>
  <c r="Q253" i="6"/>
  <c r="Q259" i="6"/>
  <c r="Q260" i="6"/>
  <c r="Q256" i="6"/>
  <c r="Q252" i="6"/>
  <c r="Q258" i="6"/>
  <c r="Q262" i="6"/>
  <c r="Q223" i="6"/>
  <c r="Q231" i="6"/>
  <c r="Q227" i="6"/>
  <c r="Q232" i="6"/>
  <c r="Q240" i="6"/>
  <c r="Q245" i="6"/>
  <c r="Q228" i="6"/>
  <c r="Q233" i="6"/>
  <c r="Q239" i="6"/>
  <c r="Q238" i="6"/>
  <c r="Q226" i="6"/>
  <c r="Q235" i="6"/>
  <c r="Q211" i="6"/>
  <c r="Q210" i="6"/>
  <c r="Q216" i="6"/>
  <c r="Q222" i="6"/>
  <c r="Q219" i="6"/>
  <c r="Q217" i="6"/>
  <c r="Q218" i="6"/>
  <c r="Q200" i="6"/>
  <c r="Q199" i="6"/>
  <c r="Q204" i="6"/>
  <c r="Q205" i="6"/>
  <c r="Q202" i="6"/>
  <c r="Q206" i="6"/>
  <c r="Q184" i="6"/>
  <c r="Q196" i="6"/>
  <c r="Q185" i="6"/>
  <c r="Q183" i="6"/>
  <c r="Q195" i="6"/>
  <c r="Q192" i="6"/>
  <c r="Q193" i="6"/>
  <c r="Q174" i="6"/>
  <c r="Q172" i="6"/>
  <c r="Q177" i="6"/>
  <c r="Q181" i="6"/>
  <c r="Q173" i="6"/>
  <c r="Q176" i="6"/>
  <c r="Q170" i="6"/>
  <c r="Q167" i="6"/>
  <c r="Q165" i="6"/>
  <c r="Q169" i="6"/>
  <c r="Q158" i="6"/>
  <c r="Q160" i="6"/>
  <c r="Q148" i="6"/>
  <c r="Q155" i="6"/>
  <c r="Q153" i="6"/>
  <c r="Q320" i="6"/>
  <c r="Q307" i="6"/>
  <c r="Q296" i="6"/>
  <c r="Q300" i="6"/>
  <c r="Q290" i="6"/>
  <c r="Q295" i="6"/>
  <c r="Q299" i="6"/>
  <c r="Q297" i="6"/>
  <c r="Q298" i="6"/>
  <c r="Q305" i="6"/>
  <c r="Q294" i="6"/>
  <c r="Q289" i="6"/>
  <c r="Q286" i="6"/>
  <c r="Q267" i="6"/>
  <c r="Q271" i="6"/>
  <c r="Q270" i="6"/>
  <c r="Q277" i="6"/>
  <c r="Q266" i="6"/>
  <c r="Q274" i="6"/>
  <c r="Q278" i="6"/>
  <c r="Q248" i="6"/>
  <c r="Q264" i="6"/>
  <c r="Q254" i="6"/>
  <c r="Q261" i="6"/>
  <c r="Q251" i="6"/>
  <c r="Q257" i="6"/>
  <c r="Q247" i="6"/>
  <c r="Q265" i="6"/>
  <c r="Q263" i="6"/>
  <c r="Q250" i="6"/>
  <c r="Q225" i="6"/>
  <c r="Q229" i="6"/>
  <c r="Q224" i="6"/>
  <c r="Q246" i="6"/>
  <c r="Q243" i="6"/>
  <c r="Q237" i="6"/>
  <c r="Q230" i="6"/>
  <c r="Q244" i="6"/>
  <c r="Q234" i="6"/>
  <c r="Q241" i="6"/>
  <c r="Q242" i="6"/>
  <c r="Q236" i="6"/>
  <c r="Q215" i="6"/>
  <c r="Q212" i="6"/>
  <c r="Q221" i="6"/>
  <c r="Q214" i="6"/>
  <c r="Q220" i="6"/>
  <c r="Q213" i="6"/>
  <c r="Q198" i="6"/>
  <c r="Q334" i="6"/>
  <c r="Q301" i="6"/>
  <c r="Q292" i="6"/>
  <c r="Q281" i="6"/>
  <c r="Q291" i="6"/>
  <c r="Q302" i="6"/>
  <c r="Q287" i="6"/>
  <c r="Q303" i="6"/>
  <c r="Q282" i="6"/>
  <c r="Q293" i="6"/>
  <c r="Q304" i="6"/>
  <c r="Q288" i="6"/>
  <c r="Q189" i="6"/>
  <c r="Q180" i="6"/>
  <c r="Q178" i="6"/>
  <c r="Q161" i="6"/>
  <c r="Q134" i="6"/>
  <c r="Q132" i="6"/>
  <c r="Q135" i="6"/>
  <c r="Q137" i="6"/>
  <c r="Q126" i="6"/>
  <c r="Q122" i="6"/>
  <c r="Q120" i="6"/>
  <c r="Q121" i="6"/>
  <c r="Q129" i="6"/>
  <c r="Q124" i="6"/>
  <c r="Q111" i="6"/>
  <c r="Q110" i="6"/>
  <c r="Q109" i="6"/>
  <c r="Q113" i="6"/>
  <c r="Q115" i="6"/>
  <c r="Q102" i="6"/>
  <c r="Q104" i="6"/>
  <c r="Q103" i="6"/>
  <c r="Q101" i="6"/>
  <c r="Q93" i="6"/>
  <c r="Q96" i="6"/>
  <c r="Q94" i="6"/>
  <c r="Q95" i="6"/>
  <c r="Q86" i="6"/>
  <c r="Q85" i="6"/>
  <c r="Q90" i="6"/>
  <c r="Q81" i="6"/>
  <c r="Q78" i="6"/>
  <c r="Q74" i="6"/>
  <c r="Q82" i="6"/>
  <c r="Q84" i="6"/>
  <c r="Q75" i="6"/>
  <c r="Q70" i="6"/>
  <c r="Q72" i="6"/>
  <c r="Q65" i="6"/>
  <c r="Q68" i="6"/>
  <c r="Q63" i="6"/>
  <c r="Q60" i="6"/>
  <c r="Q58" i="6"/>
  <c r="Q62" i="6"/>
  <c r="Q54" i="6"/>
  <c r="Q49" i="6"/>
  <c r="Q50" i="6"/>
  <c r="Q55" i="6"/>
  <c r="Q47" i="6"/>
  <c r="Q43" i="6"/>
  <c r="Q208" i="6"/>
  <c r="Q203" i="6"/>
  <c r="Q209" i="6"/>
  <c r="Q207" i="6"/>
  <c r="Q201" i="6"/>
  <c r="Q187" i="6"/>
  <c r="Q197" i="6"/>
  <c r="Q179" i="6"/>
  <c r="Q163" i="6"/>
  <c r="Q166" i="6"/>
  <c r="Q188" i="6"/>
  <c r="Q147" i="6"/>
  <c r="Q159" i="6"/>
  <c r="Q152" i="6"/>
  <c r="Q156" i="6"/>
  <c r="Q154" i="6"/>
  <c r="Q143" i="6"/>
  <c r="Q141" i="6"/>
  <c r="Q144" i="6"/>
  <c r="Q146" i="6"/>
  <c r="Q34" i="6"/>
  <c r="Q32" i="6"/>
  <c r="Q39" i="6"/>
  <c r="Q38" i="6"/>
  <c r="Q33" i="6"/>
  <c r="Q27" i="6"/>
  <c r="Q190" i="6"/>
  <c r="Q182" i="6"/>
  <c r="Q164" i="6"/>
  <c r="Q191" i="6"/>
  <c r="Q157" i="6"/>
  <c r="Q130" i="6"/>
  <c r="Q133" i="6"/>
  <c r="Q131" i="6"/>
  <c r="Q136" i="6"/>
  <c r="Q123" i="6"/>
  <c r="Q127" i="6"/>
  <c r="Q125" i="6"/>
  <c r="Q119" i="6"/>
  <c r="Q128" i="6"/>
  <c r="Q116" i="6"/>
  <c r="Q107" i="6"/>
  <c r="Q108" i="6"/>
  <c r="Q114" i="6"/>
  <c r="Q112" i="6"/>
  <c r="Q106" i="6"/>
  <c r="Q99" i="6"/>
  <c r="Q105" i="6"/>
  <c r="Q100" i="6"/>
  <c r="Q92" i="6"/>
  <c r="Q91" i="6"/>
  <c r="Q97" i="6"/>
  <c r="Q98" i="6"/>
  <c r="Q88" i="6"/>
  <c r="Q87" i="6"/>
  <c r="Q89" i="6"/>
  <c r="Q80" i="6"/>
  <c r="Q83" i="6"/>
  <c r="Q79" i="6"/>
  <c r="Q77" i="6"/>
  <c r="Q76" i="6"/>
  <c r="Q69" i="6"/>
  <c r="Q73" i="6"/>
  <c r="Q71" i="6"/>
  <c r="Q67" i="6"/>
  <c r="Q66" i="6"/>
  <c r="Q64" i="6"/>
  <c r="Q59" i="6"/>
  <c r="Q194" i="6"/>
  <c r="Q175" i="6"/>
  <c r="Q171" i="6"/>
  <c r="Q168" i="6"/>
  <c r="Q186" i="6"/>
  <c r="Q151" i="6"/>
  <c r="Q150" i="6"/>
  <c r="Q162" i="6"/>
  <c r="Q149" i="6"/>
  <c r="Q142" i="6"/>
  <c r="Q140" i="6"/>
  <c r="Q145" i="6"/>
  <c r="Q139" i="6"/>
  <c r="Q53" i="6"/>
  <c r="Q40" i="6"/>
  <c r="Q36" i="6"/>
  <c r="Q14" i="6"/>
  <c r="Q11" i="6"/>
  <c r="Q10" i="6"/>
  <c r="Q9" i="6"/>
  <c r="Q6" i="6"/>
  <c r="Q4" i="6"/>
  <c r="Q2" i="6"/>
  <c r="Q13" i="6"/>
  <c r="Q5" i="6"/>
  <c r="Q51" i="6"/>
  <c r="Q8" i="6"/>
  <c r="Q7" i="6"/>
  <c r="Q28" i="6"/>
  <c r="Q57" i="6"/>
  <c r="Q26" i="6"/>
  <c r="Q25" i="6"/>
  <c r="Q22" i="6"/>
  <c r="Q19" i="6"/>
  <c r="Q17" i="6"/>
  <c r="Q16" i="6"/>
  <c r="Q12" i="6"/>
  <c r="Q3" i="6"/>
  <c r="Q48" i="6"/>
  <c r="Q44" i="6"/>
  <c r="Q46" i="6"/>
  <c r="Q61" i="6"/>
  <c r="Q31" i="6"/>
  <c r="Q37" i="6"/>
  <c r="Q29" i="6"/>
  <c r="Q15" i="6"/>
  <c r="Q42" i="6"/>
  <c r="Q45" i="6"/>
  <c r="Q56" i="6"/>
  <c r="Q35" i="6"/>
  <c r="Q30" i="6"/>
  <c r="Q24" i="6"/>
  <c r="Q23" i="6"/>
  <c r="Q21" i="6"/>
  <c r="Q20" i="6"/>
  <c r="Q18" i="6"/>
  <c r="Q52" i="6"/>
  <c r="AT1357" i="6"/>
  <c r="AT1374" i="6"/>
  <c r="AT1400" i="6"/>
  <c r="AT1368" i="6"/>
  <c r="AT1370" i="6"/>
  <c r="AT1353" i="6"/>
  <c r="AT1391" i="6"/>
  <c r="AT1358" i="6"/>
  <c r="AT1385" i="6"/>
  <c r="AT1355" i="6"/>
  <c r="AT1392" i="6"/>
  <c r="AT1384" i="6"/>
  <c r="AT1372" i="6"/>
  <c r="AT1397" i="6"/>
  <c r="AT1381" i="6"/>
  <c r="AT1367" i="6"/>
  <c r="AT1382" i="6"/>
  <c r="AT1359" i="6"/>
  <c r="AT1366" i="6"/>
  <c r="AT1360" i="6"/>
  <c r="AT1387" i="6"/>
  <c r="AT1386" i="6"/>
  <c r="AT1401" i="6"/>
  <c r="AT1377" i="6"/>
  <c r="AT1365" i="6"/>
  <c r="AT1336" i="6"/>
  <c r="AT1289" i="6"/>
  <c r="AT1281" i="6"/>
  <c r="AT1269" i="6"/>
  <c r="AT1282" i="6"/>
  <c r="AT1330" i="6"/>
  <c r="AT1270" i="6"/>
  <c r="AT1314" i="6"/>
  <c r="AT1317" i="6"/>
  <c r="AT1275" i="6"/>
  <c r="AT1293" i="6"/>
  <c r="AT1307" i="6"/>
  <c r="AT1298" i="6"/>
  <c r="AT1345" i="6"/>
  <c r="AT1342" i="6"/>
  <c r="AT1339" i="6"/>
  <c r="AT1280" i="6"/>
  <c r="AT1335" i="6"/>
  <c r="AT1373" i="6"/>
  <c r="AT1354" i="6"/>
  <c r="AT1388" i="6"/>
  <c r="AT1369" i="6"/>
  <c r="AT1389" i="6"/>
  <c r="AT1363" i="6"/>
  <c r="AT1398" i="6"/>
  <c r="AT1362" i="6"/>
  <c r="AT1356" i="6"/>
  <c r="AT1396" i="6"/>
  <c r="AT1364" i="6"/>
  <c r="AT1383" i="6"/>
  <c r="AT1395" i="6"/>
  <c r="AT1375" i="6"/>
  <c r="AT1393" i="6"/>
  <c r="AT1376" i="6"/>
  <c r="AT1399" i="6"/>
  <c r="AT1361" i="6"/>
  <c r="AT1380" i="6"/>
  <c r="AT1371" i="6"/>
  <c r="AT1394" i="6"/>
  <c r="AT1379" i="6"/>
  <c r="AT1378" i="6"/>
  <c r="AT1390" i="6"/>
  <c r="AT1271" i="6"/>
  <c r="AT1319" i="6"/>
  <c r="AT1315" i="6"/>
  <c r="AT1308" i="6"/>
  <c r="AT1278" i="6"/>
  <c r="AT1318" i="6"/>
  <c r="AT1277" i="6"/>
  <c r="AT1351" i="6"/>
  <c r="AT1306" i="6"/>
  <c r="AT1283" i="6"/>
  <c r="AT1350" i="6"/>
  <c r="AT1304" i="6"/>
  <c r="AT1273" i="6"/>
  <c r="AT1311" i="6"/>
  <c r="AT1292" i="6"/>
  <c r="AT1284" i="6"/>
  <c r="AT1272" i="6"/>
  <c r="AT1327" i="6"/>
  <c r="AT1268" i="6"/>
  <c r="AT1343" i="6"/>
  <c r="AT1288" i="6"/>
  <c r="AT1301" i="6"/>
  <c r="AT1286" i="6"/>
  <c r="AT1331" i="6"/>
  <c r="AT1296" i="6"/>
  <c r="AT1348" i="6"/>
  <c r="AT1323" i="6"/>
  <c r="AT1279" i="6"/>
  <c r="AT1264" i="6"/>
  <c r="AT1328" i="6"/>
  <c r="AT1291" i="6"/>
  <c r="AT1338" i="6"/>
  <c r="AT1276" i="6"/>
  <c r="AT1309" i="6"/>
  <c r="AT1332" i="6"/>
  <c r="AT1265" i="6"/>
  <c r="AT1322" i="6"/>
  <c r="AT1312" i="6"/>
  <c r="AT1290" i="6"/>
  <c r="AT1266" i="6"/>
  <c r="AT1321" i="6"/>
  <c r="AT1287" i="6"/>
  <c r="AT1302" i="6"/>
  <c r="AT1324" i="6"/>
  <c r="AT1223" i="6"/>
  <c r="AT1235" i="6"/>
  <c r="AT1231" i="6"/>
  <c r="AT1258" i="6"/>
  <c r="AT1217" i="6"/>
  <c r="AT1227" i="6"/>
  <c r="AT1214" i="6"/>
  <c r="AT1340" i="6"/>
  <c r="AT1294" i="6"/>
  <c r="AT1313" i="6"/>
  <c r="AT1344" i="6"/>
  <c r="AT1341" i="6"/>
  <c r="AT1334" i="6"/>
  <c r="AT1346" i="6"/>
  <c r="AT1333" i="6"/>
  <c r="AT1300" i="6"/>
  <c r="AT1303" i="6"/>
  <c r="AT1320" i="6"/>
  <c r="AT1337" i="6"/>
  <c r="AT1285" i="6"/>
  <c r="AT1305" i="6"/>
  <c r="AT1274" i="6"/>
  <c r="AT1297" i="6"/>
  <c r="AT1329" i="6"/>
  <c r="AT1347" i="6"/>
  <c r="AT1310" i="6"/>
  <c r="AT1349" i="6"/>
  <c r="AT1352" i="6"/>
  <c r="AT1247" i="6"/>
  <c r="AT1246" i="6"/>
  <c r="AT1326" i="6"/>
  <c r="AT1240" i="6"/>
  <c r="AT1222" i="6"/>
  <c r="AT1242" i="6"/>
  <c r="AT1257" i="6"/>
  <c r="AT1229" i="6"/>
  <c r="AT1230" i="6"/>
  <c r="AT1233" i="6"/>
  <c r="AT1244" i="6"/>
  <c r="AT1225" i="6"/>
  <c r="AT1237" i="6"/>
  <c r="AT1219" i="6"/>
  <c r="AT1259" i="6"/>
  <c r="AT1210" i="6"/>
  <c r="AT1207" i="6"/>
  <c r="AT1211" i="6"/>
  <c r="AT1212" i="6"/>
  <c r="AT1220" i="6"/>
  <c r="AT1260" i="6"/>
  <c r="AT1262" i="6"/>
  <c r="AT1234" i="6"/>
  <c r="AT1253" i="6"/>
  <c r="AT1188" i="6"/>
  <c r="AT1151" i="6"/>
  <c r="AT1176" i="6"/>
  <c r="AT1146" i="6"/>
  <c r="AT1138" i="6"/>
  <c r="AT1142" i="6"/>
  <c r="AT1199" i="6"/>
  <c r="AT1267" i="6"/>
  <c r="AT1205" i="6"/>
  <c r="AT1316" i="6"/>
  <c r="AT1226" i="6"/>
  <c r="AT1263" i="6"/>
  <c r="AT1325" i="6"/>
  <c r="AT1295" i="6"/>
  <c r="AT1221" i="6"/>
  <c r="AT1245" i="6"/>
  <c r="AT1299" i="6"/>
  <c r="AT1256" i="6"/>
  <c r="AT1255" i="6"/>
  <c r="AT1224" i="6"/>
  <c r="AT1241" i="6"/>
  <c r="AT1252" i="6"/>
  <c r="AT1135" i="6"/>
  <c r="AT1216" i="6"/>
  <c r="AT1232" i="6"/>
  <c r="AT1168" i="6"/>
  <c r="AT1136" i="6"/>
  <c r="AT1249" i="6"/>
  <c r="AT1184" i="6"/>
  <c r="AT1140" i="6"/>
  <c r="AT1149" i="6"/>
  <c r="AT1155" i="6"/>
  <c r="AT1171" i="6"/>
  <c r="AT1132" i="6"/>
  <c r="AT1200" i="6"/>
  <c r="AT1178" i="6"/>
  <c r="AT1175" i="6"/>
  <c r="AT1128" i="6"/>
  <c r="AT1172" i="6"/>
  <c r="AT1161" i="6"/>
  <c r="AT1133" i="6"/>
  <c r="AT1201" i="6"/>
  <c r="AT1179" i="6"/>
  <c r="AT1147" i="6"/>
  <c r="AT1202" i="6"/>
  <c r="AT1236" i="6"/>
  <c r="AT1248" i="6"/>
  <c r="AT1238" i="6"/>
  <c r="AT1208" i="6"/>
  <c r="AT1250" i="6"/>
  <c r="AT1261" i="6"/>
  <c r="AT1251" i="6"/>
  <c r="AT1209" i="6"/>
  <c r="AT1213" i="6"/>
  <c r="AT1239" i="6"/>
  <c r="AT1243" i="6"/>
  <c r="AT1215" i="6"/>
  <c r="AT1218" i="6"/>
  <c r="AT1254" i="6"/>
  <c r="AT1228" i="6"/>
  <c r="AT1206" i="6"/>
  <c r="AT1131" i="6"/>
  <c r="AT1139" i="6"/>
  <c r="AT1141" i="6"/>
  <c r="AT1173" i="6"/>
  <c r="AT1177" i="6"/>
  <c r="AT1193" i="6"/>
  <c r="AT1157" i="6"/>
  <c r="AT1203" i="6"/>
  <c r="AT1187" i="6"/>
  <c r="AT1189" i="6"/>
  <c r="AT1154" i="6"/>
  <c r="AT1190" i="6"/>
  <c r="AT1192" i="6"/>
  <c r="AT1158" i="6"/>
  <c r="AT1162" i="6"/>
  <c r="AT1071" i="6"/>
  <c r="AT1123" i="6"/>
  <c r="AT1066" i="6"/>
  <c r="AT1075" i="6"/>
  <c r="AT1084" i="6"/>
  <c r="AT1134" i="6"/>
  <c r="AT1144" i="6"/>
  <c r="AT1156" i="6"/>
  <c r="AT1143" i="6"/>
  <c r="AT1165" i="6"/>
  <c r="AT1145" i="6"/>
  <c r="AT1163" i="6"/>
  <c r="AT1167" i="6"/>
  <c r="AT1191" i="6"/>
  <c r="AT1181" i="6"/>
  <c r="AT1150" i="6"/>
  <c r="AT1159" i="6"/>
  <c r="AT1170" i="6"/>
  <c r="AT1130" i="6"/>
  <c r="AT1196" i="6"/>
  <c r="AT1160" i="6"/>
  <c r="AT1186" i="6"/>
  <c r="AT1169" i="6"/>
  <c r="AT1185" i="6"/>
  <c r="AT1197" i="6"/>
  <c r="AT1194" i="6"/>
  <c r="AT1164" i="6"/>
  <c r="AT1148" i="6"/>
  <c r="AT1153" i="6"/>
  <c r="AT1077" i="6"/>
  <c r="AT1103" i="6"/>
  <c r="AT1102" i="6"/>
  <c r="AT1096" i="6"/>
  <c r="AT1117" i="6"/>
  <c r="AT1120" i="6"/>
  <c r="AT1119" i="6"/>
  <c r="AT1076" i="6"/>
  <c r="AT1086" i="6"/>
  <c r="AT1093" i="6"/>
  <c r="AT1085" i="6"/>
  <c r="AT1072" i="6"/>
  <c r="AT1097" i="6"/>
  <c r="AT1118" i="6"/>
  <c r="AT1100" i="6"/>
  <c r="AT1101" i="6"/>
  <c r="AT1094" i="6"/>
  <c r="AT1198" i="6"/>
  <c r="AT1195" i="6"/>
  <c r="AT1166" i="6"/>
  <c r="AT1180" i="6"/>
  <c r="AT1182" i="6"/>
  <c r="AT1137" i="6"/>
  <c r="AT1152" i="6"/>
  <c r="AT1129" i="6"/>
  <c r="AT1122" i="6"/>
  <c r="AT1070" i="6"/>
  <c r="AT1106" i="6"/>
  <c r="AT1110" i="6"/>
  <c r="AT1095" i="6"/>
  <c r="AT1090" i="6"/>
  <c r="AT1111" i="6"/>
  <c r="AT1099" i="6"/>
  <c r="AT1083" i="6"/>
  <c r="AT1127" i="6"/>
  <c r="AT1065" i="6"/>
  <c r="AT1068" i="6"/>
  <c r="AT1121" i="6"/>
  <c r="AT1079" i="6"/>
  <c r="AT1088" i="6"/>
  <c r="AT1104" i="6"/>
  <c r="AT1091" i="6"/>
  <c r="AT1107" i="6"/>
  <c r="AT1098" i="6"/>
  <c r="AT1112" i="6"/>
  <c r="AT1064" i="6"/>
  <c r="AT1074" i="6"/>
  <c r="AT1053" i="6"/>
  <c r="AT1059" i="6"/>
  <c r="AT1006" i="6"/>
  <c r="AT1049" i="6"/>
  <c r="AT1005" i="6"/>
  <c r="AT997" i="6"/>
  <c r="AT1041" i="6"/>
  <c r="AT1034" i="6"/>
  <c r="AT994" i="6"/>
  <c r="AT1021" i="6"/>
  <c r="AT1109" i="6"/>
  <c r="AT1116" i="6"/>
  <c r="AT1067" i="6"/>
  <c r="AT1126" i="6"/>
  <c r="AT1113" i="6"/>
  <c r="AT1073" i="6"/>
  <c r="AT1069" i="6"/>
  <c r="AT1115" i="6"/>
  <c r="AT1063" i="6"/>
  <c r="AT1092" i="6"/>
  <c r="AT1078" i="6"/>
  <c r="AT1087" i="6"/>
  <c r="AT1108" i="6"/>
  <c r="AT1080" i="6"/>
  <c r="AT1105" i="6"/>
  <c r="AT1089" i="6"/>
  <c r="AT1082" i="6"/>
  <c r="AT1125" i="6"/>
  <c r="AT1081" i="6"/>
  <c r="AT1114" i="6"/>
  <c r="AT1007" i="6"/>
  <c r="AT1016" i="6"/>
  <c r="AT1051" i="6"/>
  <c r="AT1000" i="6"/>
  <c r="AT1025" i="6"/>
  <c r="AT1017" i="6"/>
  <c r="AT1012" i="6"/>
  <c r="AT1001" i="6"/>
  <c r="AT998" i="6"/>
  <c r="AT1008" i="6"/>
  <c r="AT1024" i="6"/>
  <c r="AT1002" i="6"/>
  <c r="AT1004" i="6"/>
  <c r="AT1061" i="6"/>
  <c r="AT1038" i="6"/>
  <c r="AT1174" i="6"/>
  <c r="AT1045" i="6"/>
  <c r="AT1023" i="6"/>
  <c r="AT1030" i="6"/>
  <c r="AT1046" i="6"/>
  <c r="AT1014" i="6"/>
  <c r="AT1035" i="6"/>
  <c r="AT1043" i="6"/>
  <c r="AT1060" i="6"/>
  <c r="AT1029" i="6"/>
  <c r="AT1013" i="6"/>
  <c r="AT999" i="6"/>
  <c r="AT1019" i="6"/>
  <c r="AT1042" i="6"/>
  <c r="AT1124" i="6"/>
  <c r="AT1183" i="6"/>
  <c r="AT1058" i="6"/>
  <c r="AT1015" i="6"/>
  <c r="AT1010" i="6"/>
  <c r="AT1055" i="6"/>
  <c r="AT1048" i="6"/>
  <c r="AT1052" i="6"/>
  <c r="AT1028" i="6"/>
  <c r="AT1018" i="6"/>
  <c r="AT1027" i="6"/>
  <c r="AT1009" i="6"/>
  <c r="AT931" i="6"/>
  <c r="AT943" i="6"/>
  <c r="AT937" i="6"/>
  <c r="AT925" i="6"/>
  <c r="AT936" i="6"/>
  <c r="AT1204" i="6"/>
  <c r="AT995" i="6"/>
  <c r="AT1047" i="6"/>
  <c r="AT969" i="6"/>
  <c r="AT1062" i="6"/>
  <c r="AT1036" i="6"/>
  <c r="AT982" i="6"/>
  <c r="AT990" i="6"/>
  <c r="AT970" i="6"/>
  <c r="AT974" i="6"/>
  <c r="AT1026" i="6"/>
  <c r="AT1044" i="6"/>
  <c r="AT930" i="6"/>
  <c r="AT934" i="6"/>
  <c r="AT939" i="6"/>
  <c r="AT946" i="6"/>
  <c r="AT960" i="6"/>
  <c r="AT956" i="6"/>
  <c r="AT940" i="6"/>
  <c r="AT979" i="6"/>
  <c r="AT962" i="6"/>
  <c r="AT967" i="6"/>
  <c r="AT945" i="6"/>
  <c r="AT933" i="6"/>
  <c r="AT961" i="6"/>
  <c r="AT976" i="6"/>
  <c r="AT965" i="6"/>
  <c r="AT980" i="6"/>
  <c r="AT957" i="6"/>
  <c r="AT942" i="6"/>
  <c r="AT988" i="6"/>
  <c r="AT973" i="6"/>
  <c r="AT929" i="6"/>
  <c r="AT951" i="6"/>
  <c r="AT989" i="6"/>
  <c r="AT977" i="6"/>
  <c r="AT955" i="6"/>
  <c r="AT882" i="6"/>
  <c r="AT917" i="6"/>
  <c r="AT861" i="6"/>
  <c r="AT898" i="6"/>
  <c r="AT889" i="6"/>
  <c r="AT869" i="6"/>
  <c r="AT910" i="6"/>
  <c r="AT905" i="6"/>
  <c r="AT890" i="6"/>
  <c r="AT903" i="6"/>
  <c r="AT868" i="6"/>
  <c r="AT901" i="6"/>
  <c r="AT907" i="6"/>
  <c r="AT875" i="6"/>
  <c r="AT904" i="6"/>
  <c r="AT886" i="6"/>
  <c r="AT887" i="6"/>
  <c r="AT897" i="6"/>
  <c r="AT1056" i="6"/>
  <c r="AT1033" i="6"/>
  <c r="AT1020" i="6"/>
  <c r="AT1057" i="6"/>
  <c r="AT1039" i="6"/>
  <c r="AT1011" i="6"/>
  <c r="AT1054" i="6"/>
  <c r="AT1003" i="6"/>
  <c r="AT1032" i="6"/>
  <c r="AT963" i="6"/>
  <c r="AT927" i="6"/>
  <c r="AT953" i="6"/>
  <c r="AT996" i="6"/>
  <c r="AT1037" i="6"/>
  <c r="AT949" i="6"/>
  <c r="AT926" i="6"/>
  <c r="AT971" i="6"/>
  <c r="AT981" i="6"/>
  <c r="AT938" i="6"/>
  <c r="AT954" i="6"/>
  <c r="AT1022" i="6"/>
  <c r="AT1031" i="6"/>
  <c r="AT986" i="6"/>
  <c r="AT983" i="6"/>
  <c r="AT935" i="6"/>
  <c r="AT959" i="6"/>
  <c r="AT932" i="6"/>
  <c r="AT966" i="6"/>
  <c r="AT978" i="6"/>
  <c r="AT992" i="6"/>
  <c r="AT948" i="6"/>
  <c r="AT984" i="6"/>
  <c r="AT993" i="6"/>
  <c r="AT991" i="6"/>
  <c r="AT923" i="6"/>
  <c r="AT924" i="6"/>
  <c r="AT987" i="6"/>
  <c r="AT964" i="6"/>
  <c r="AT947" i="6"/>
  <c r="AT975" i="6"/>
  <c r="AT928" i="6"/>
  <c r="AT952" i="6"/>
  <c r="AT972" i="6"/>
  <c r="AT985" i="6"/>
  <c r="AT968" i="6"/>
  <c r="AT944" i="6"/>
  <c r="AT866" i="6"/>
  <c r="AT883" i="6"/>
  <c r="AT891" i="6"/>
  <c r="AT876" i="6"/>
  <c r="AT870" i="6"/>
  <c r="AT892" i="6"/>
  <c r="AT884" i="6"/>
  <c r="AT919" i="6"/>
  <c r="AT873" i="6"/>
  <c r="AT893" i="6"/>
  <c r="AT920" i="6"/>
  <c r="AT895" i="6"/>
  <c r="AT916" i="6"/>
  <c r="AT908" i="6"/>
  <c r="AT941" i="6"/>
  <c r="AT950" i="6"/>
  <c r="AT862" i="6"/>
  <c r="AT911" i="6"/>
  <c r="AT902" i="6"/>
  <c r="AT894" i="6"/>
  <c r="AT867" i="6"/>
  <c r="AT881" i="6"/>
  <c r="AT878" i="6"/>
  <c r="AT879" i="6"/>
  <c r="AT877" i="6"/>
  <c r="AT915" i="6"/>
  <c r="AT909" i="6"/>
  <c r="AT906" i="6"/>
  <c r="AT912" i="6"/>
  <c r="AT914" i="6"/>
  <c r="AT874" i="6"/>
  <c r="AT833" i="6"/>
  <c r="AT813" i="6"/>
  <c r="AT832" i="6"/>
  <c r="AT820" i="6"/>
  <c r="AT844" i="6"/>
  <c r="AT830" i="6"/>
  <c r="AT800" i="6"/>
  <c r="AT852" i="6"/>
  <c r="AT806" i="6"/>
  <c r="AT842" i="6"/>
  <c r="AT818" i="6"/>
  <c r="AT848" i="6"/>
  <c r="AT840" i="6"/>
  <c r="AT811" i="6"/>
  <c r="AT825" i="6"/>
  <c r="AT837" i="6"/>
  <c r="AT841" i="6"/>
  <c r="AT836" i="6"/>
  <c r="AT807" i="6"/>
  <c r="AT847" i="6"/>
  <c r="AT824" i="6"/>
  <c r="AT817" i="6"/>
  <c r="AT826" i="6"/>
  <c r="AT809" i="6"/>
  <c r="AT828" i="6"/>
  <c r="AT829" i="6"/>
  <c r="AT859" i="6"/>
  <c r="AT835" i="6"/>
  <c r="AT814" i="6"/>
  <c r="AT857" i="6"/>
  <c r="AT845" i="6"/>
  <c r="AT775" i="6"/>
  <c r="AT757" i="6"/>
  <c r="AT751" i="6"/>
  <c r="AT753" i="6"/>
  <c r="AT750" i="6"/>
  <c r="AT756" i="6"/>
  <c r="AT781" i="6"/>
  <c r="AT780" i="6"/>
  <c r="AT766" i="6"/>
  <c r="AT769" i="6"/>
  <c r="AT777" i="6"/>
  <c r="AT762" i="6"/>
  <c r="AT796" i="6"/>
  <c r="AT784" i="6"/>
  <c r="AT782" i="6"/>
  <c r="AT754" i="6"/>
  <c r="AT788" i="6"/>
  <c r="AT778" i="6"/>
  <c r="AT755" i="6"/>
  <c r="AT767" i="6"/>
  <c r="AT779" i="6"/>
  <c r="AT1050" i="6"/>
  <c r="AT958" i="6"/>
  <c r="AT863" i="6"/>
  <c r="AT922" i="6"/>
  <c r="AT885" i="6"/>
  <c r="AT880" i="6"/>
  <c r="AT888" i="6"/>
  <c r="AT865" i="6"/>
  <c r="AT899" i="6"/>
  <c r="AT913" i="6"/>
  <c r="AT918" i="6"/>
  <c r="AT896" i="6"/>
  <c r="AT871" i="6"/>
  <c r="AT921" i="6"/>
  <c r="AT864" i="6"/>
  <c r="AT872" i="6"/>
  <c r="AT900" i="6"/>
  <c r="AT801" i="6"/>
  <c r="AT805" i="6"/>
  <c r="AT810" i="6"/>
  <c r="AT821" i="6"/>
  <c r="AT838" i="6"/>
  <c r="AT822" i="6"/>
  <c r="AT839" i="6"/>
  <c r="AT850" i="6"/>
  <c r="AT808" i="6"/>
  <c r="AT802" i="6"/>
  <c r="AT816" i="6"/>
  <c r="AT827" i="6"/>
  <c r="AT846" i="6"/>
  <c r="AT856" i="6"/>
  <c r="AT799" i="6"/>
  <c r="AT849" i="6"/>
  <c r="AT843" i="6"/>
  <c r="AT819" i="6"/>
  <c r="AT860" i="6"/>
  <c r="AT858" i="6"/>
  <c r="AT834" i="6"/>
  <c r="AT803" i="6"/>
  <c r="AT853" i="6"/>
  <c r="AT815" i="6"/>
  <c r="AT823" i="6"/>
  <c r="AT854" i="6"/>
  <c r="AT851" i="6"/>
  <c r="AT812" i="6"/>
  <c r="AT831" i="6"/>
  <c r="AT855" i="6"/>
  <c r="AT804" i="6"/>
  <c r="AT758" i="6"/>
  <c r="AT745" i="6"/>
  <c r="AT763" i="6"/>
  <c r="AT747" i="6"/>
  <c r="AT789" i="6"/>
  <c r="AT793" i="6"/>
  <c r="AT795" i="6"/>
  <c r="AT765" i="6"/>
  <c r="AT792" i="6"/>
  <c r="AT768" i="6"/>
  <c r="AT776" i="6"/>
  <c r="AT771" i="6"/>
  <c r="AT749" i="6"/>
  <c r="AT760" i="6"/>
  <c r="AT794" i="6"/>
  <c r="AT764" i="6"/>
  <c r="AT798" i="6"/>
  <c r="AT786" i="6"/>
  <c r="AT772" i="6"/>
  <c r="AT790" i="6"/>
  <c r="AT746" i="6"/>
  <c r="AT759" i="6"/>
  <c r="AT704" i="6"/>
  <c r="AT717" i="6"/>
  <c r="AT710" i="6"/>
  <c r="AT739" i="6"/>
  <c r="AT723" i="6"/>
  <c r="AT705" i="6"/>
  <c r="AT728" i="6"/>
  <c r="AT712" i="6"/>
  <c r="AT740" i="6"/>
  <c r="AT729" i="6"/>
  <c r="AT716" i="6"/>
  <c r="AT735" i="6"/>
  <c r="AT732" i="6"/>
  <c r="AT725" i="6"/>
  <c r="AT714" i="6"/>
  <c r="AT730" i="6"/>
  <c r="AT741" i="6"/>
  <c r="AT706" i="6"/>
  <c r="AT738" i="6"/>
  <c r="AT709" i="6"/>
  <c r="AT743" i="6"/>
  <c r="AT731" i="6"/>
  <c r="AT658" i="6"/>
  <c r="AT659" i="6"/>
  <c r="AT650" i="6"/>
  <c r="AT675" i="6"/>
  <c r="AT656" i="6"/>
  <c r="AT652" i="6"/>
  <c r="AT690" i="6"/>
  <c r="AT687" i="6"/>
  <c r="AT679" i="6"/>
  <c r="AT683" i="6"/>
  <c r="AT646" i="6"/>
  <c r="AT657" i="6"/>
  <c r="AT695" i="6"/>
  <c r="AT699" i="6"/>
  <c r="AT696" i="6"/>
  <c r="AT673" i="6"/>
  <c r="AT686" i="6"/>
  <c r="AT647" i="6"/>
  <c r="AT681" i="6"/>
  <c r="AT670" i="6"/>
  <c r="AT677" i="6"/>
  <c r="AT668" i="6"/>
  <c r="AT672" i="6"/>
  <c r="AT661" i="6"/>
  <c r="AT693" i="6"/>
  <c r="AT691" i="6"/>
  <c r="AT697" i="6"/>
  <c r="AT651" i="6"/>
  <c r="AT617" i="6"/>
  <c r="AT628" i="6"/>
  <c r="AT614" i="6"/>
  <c r="AT630" i="6"/>
  <c r="AT632" i="6"/>
  <c r="AT616" i="6"/>
  <c r="AT645" i="6"/>
  <c r="AT626" i="6"/>
  <c r="AT752" i="6"/>
  <c r="AT761" i="6"/>
  <c r="AT774" i="6"/>
  <c r="AT791" i="6"/>
  <c r="AT785" i="6"/>
  <c r="AT783" i="6"/>
  <c r="AT748" i="6"/>
  <c r="AT770" i="6"/>
  <c r="AT707" i="6"/>
  <c r="AT702" i="6"/>
  <c r="AT719" i="6"/>
  <c r="AT727" i="6"/>
  <c r="AT703" i="6"/>
  <c r="AT744" i="6"/>
  <c r="AT708" i="6"/>
  <c r="AT713" i="6"/>
  <c r="AT718" i="6"/>
  <c r="AT724" i="6"/>
  <c r="AT711" i="6"/>
  <c r="AT721" i="6"/>
  <c r="AT726" i="6"/>
  <c r="AT720" i="6"/>
  <c r="AT734" i="6"/>
  <c r="AT737" i="6"/>
  <c r="AT733" i="6"/>
  <c r="AT742" i="6"/>
  <c r="AT715" i="6"/>
  <c r="AT736" i="6"/>
  <c r="AT722" i="6"/>
  <c r="AT701" i="6"/>
  <c r="AT700" i="6"/>
  <c r="AT692" i="6"/>
  <c r="AT674" i="6"/>
  <c r="AT676" i="6"/>
  <c r="AT665" i="6"/>
  <c r="AT671" i="6"/>
  <c r="AT662" i="6"/>
  <c r="AT667" i="6"/>
  <c r="AT694" i="6"/>
  <c r="AT663" i="6"/>
  <c r="AT689" i="6"/>
  <c r="AT648" i="6"/>
  <c r="AT680" i="6"/>
  <c r="AT688" i="6"/>
  <c r="AT684" i="6"/>
  <c r="AT685" i="6"/>
  <c r="AT653" i="6"/>
  <c r="AT669" i="6"/>
  <c r="AT654" i="6"/>
  <c r="AT655" i="6"/>
  <c r="AT682" i="6"/>
  <c r="AT1040" i="6"/>
  <c r="AT773" i="6"/>
  <c r="AT787" i="6"/>
  <c r="AT797" i="6"/>
  <c r="AT664" i="6"/>
  <c r="AT660" i="6"/>
  <c r="AT603" i="6"/>
  <c r="AT611" i="6"/>
  <c r="AT604" i="6"/>
  <c r="AT678" i="6"/>
  <c r="AT622" i="6"/>
  <c r="AT609" i="6"/>
  <c r="AT623" i="6"/>
  <c r="AT644" i="6"/>
  <c r="AT613" i="6"/>
  <c r="AT606" i="6"/>
  <c r="AT631" i="6"/>
  <c r="AT625" i="6"/>
  <c r="AT634" i="6"/>
  <c r="AT636" i="6"/>
  <c r="AT633" i="6"/>
  <c r="AT637" i="6"/>
  <c r="AT568" i="6"/>
  <c r="AT593" i="6"/>
  <c r="AT562" i="6"/>
  <c r="AT597" i="6"/>
  <c r="AT589" i="6"/>
  <c r="AT592" i="6"/>
  <c r="AT600" i="6"/>
  <c r="AT596" i="6"/>
  <c r="AT576" i="6"/>
  <c r="AT595" i="6"/>
  <c r="AT581" i="6"/>
  <c r="AT586" i="6"/>
  <c r="AT591" i="6"/>
  <c r="AT566" i="6"/>
  <c r="AT572" i="6"/>
  <c r="AT583" i="6"/>
  <c r="AT569" i="6"/>
  <c r="AT602" i="6"/>
  <c r="AT574" i="6"/>
  <c r="AT564" i="6"/>
  <c r="AT649" i="6"/>
  <c r="AT627" i="6"/>
  <c r="AT629" i="6"/>
  <c r="AT635" i="6"/>
  <c r="AT607" i="6"/>
  <c r="AT620" i="6"/>
  <c r="AT638" i="6"/>
  <c r="AT640" i="6"/>
  <c r="AT582" i="6"/>
  <c r="AT666" i="6"/>
  <c r="AT698" i="6"/>
  <c r="AT610" i="6"/>
  <c r="AT643" i="6"/>
  <c r="AT612" i="6"/>
  <c r="AT642" i="6"/>
  <c r="AT615" i="6"/>
  <c r="AT618" i="6"/>
  <c r="AT578" i="6"/>
  <c r="AT573" i="6"/>
  <c r="AT587" i="6"/>
  <c r="AT575" i="6"/>
  <c r="AT565" i="6"/>
  <c r="AT570" i="6"/>
  <c r="AT590" i="6"/>
  <c r="AT598" i="6"/>
  <c r="AT584" i="6"/>
  <c r="AT599" i="6"/>
  <c r="AT577" i="6"/>
  <c r="AT580" i="6"/>
  <c r="AT588" i="6"/>
  <c r="AT601" i="6"/>
  <c r="AT563" i="6"/>
  <c r="AT585" i="6"/>
  <c r="AT567" i="6"/>
  <c r="AT579" i="6"/>
  <c r="AT594" i="6"/>
  <c r="AT450" i="6"/>
  <c r="AT478" i="6"/>
  <c r="AT453" i="6"/>
  <c r="AT452" i="6"/>
  <c r="AT480" i="6"/>
  <c r="AT460" i="6"/>
  <c r="AT462" i="6"/>
  <c r="AT464" i="6"/>
  <c r="AT466" i="6"/>
  <c r="AT465" i="6"/>
  <c r="AT457" i="6"/>
  <c r="AT479" i="6"/>
  <c r="AT605" i="6"/>
  <c r="AT619" i="6"/>
  <c r="AT621" i="6"/>
  <c r="AT624" i="6"/>
  <c r="AT641" i="6"/>
  <c r="AT639" i="6"/>
  <c r="AT608" i="6"/>
  <c r="AT571" i="6"/>
  <c r="AT521" i="6"/>
  <c r="AT559" i="6"/>
  <c r="AT529" i="6"/>
  <c r="AT526" i="6"/>
  <c r="AT534" i="6"/>
  <c r="AT547" i="6"/>
  <c r="AT528" i="6"/>
  <c r="AT527" i="6"/>
  <c r="AT538" i="6"/>
  <c r="AT550" i="6"/>
  <c r="AT539" i="6"/>
  <c r="AT541" i="6"/>
  <c r="AT545" i="6"/>
  <c r="AT525" i="6"/>
  <c r="AT544" i="6"/>
  <c r="AT536" i="6"/>
  <c r="AT523" i="6"/>
  <c r="AT535" i="6"/>
  <c r="AT549" i="6"/>
  <c r="AT540" i="6"/>
  <c r="AT551" i="6"/>
  <c r="AT491" i="6"/>
  <c r="AT500" i="6"/>
  <c r="AT516" i="6"/>
  <c r="AT514" i="6"/>
  <c r="AT489" i="6"/>
  <c r="AT490" i="6"/>
  <c r="AT513" i="6"/>
  <c r="AT515" i="6"/>
  <c r="AT518" i="6"/>
  <c r="AT493" i="6"/>
  <c r="AT497" i="6"/>
  <c r="AT505" i="6"/>
  <c r="AT487" i="6"/>
  <c r="AT509" i="6"/>
  <c r="AT504" i="6"/>
  <c r="AT512" i="6"/>
  <c r="AT488" i="6"/>
  <c r="AT508" i="6"/>
  <c r="AT506" i="6"/>
  <c r="AT458" i="6"/>
  <c r="AT482" i="6"/>
  <c r="AT502" i="6"/>
  <c r="AT468" i="6"/>
  <c r="AT463" i="6"/>
  <c r="AT454" i="6"/>
  <c r="AT449" i="6"/>
  <c r="AT473" i="6"/>
  <c r="AT472" i="6"/>
  <c r="AT455" i="6"/>
  <c r="AT440" i="6"/>
  <c r="AT423" i="6"/>
  <c r="AT433" i="6"/>
  <c r="AT420" i="6"/>
  <c r="AT436" i="6"/>
  <c r="AT416" i="6"/>
  <c r="AT444" i="6"/>
  <c r="AT422" i="6"/>
  <c r="AT428" i="6"/>
  <c r="AT438" i="6"/>
  <c r="AT437" i="6"/>
  <c r="AT434" i="6"/>
  <c r="AT427" i="6"/>
  <c r="AT430" i="6"/>
  <c r="AT446" i="6"/>
  <c r="AT417" i="6"/>
  <c r="AT439" i="6"/>
  <c r="AT409" i="6"/>
  <c r="AT393" i="6"/>
  <c r="AT405" i="6"/>
  <c r="AT400" i="6"/>
  <c r="AT397" i="6"/>
  <c r="AT406" i="6"/>
  <c r="AT402" i="6"/>
  <c r="AT414" i="6"/>
  <c r="AT395" i="6"/>
  <c r="AT410" i="6"/>
  <c r="AT411" i="6"/>
  <c r="AT392" i="6"/>
  <c r="AT408" i="6"/>
  <c r="AT366" i="6"/>
  <c r="AT377" i="6"/>
  <c r="AT367" i="6"/>
  <c r="AT375" i="6"/>
  <c r="AT381" i="6"/>
  <c r="AT362" i="6"/>
  <c r="AT384" i="6"/>
  <c r="AT383" i="6"/>
  <c r="AT378" i="6"/>
  <c r="AT363" i="6"/>
  <c r="AT365" i="6"/>
  <c r="AT369" i="6"/>
  <c r="AT374" i="6"/>
  <c r="AT380" i="6"/>
  <c r="AT359" i="6"/>
  <c r="AT339" i="6"/>
  <c r="AT354" i="6"/>
  <c r="AT355" i="6"/>
  <c r="AT356" i="6"/>
  <c r="AT348" i="6"/>
  <c r="AT353" i="6"/>
  <c r="AT335" i="6"/>
  <c r="AT343" i="6"/>
  <c r="AT352" i="6"/>
  <c r="AT340" i="6"/>
  <c r="AT345" i="6"/>
  <c r="AT360" i="6"/>
  <c r="AT325" i="6"/>
  <c r="AT329" i="6"/>
  <c r="AT323" i="6"/>
  <c r="AT315" i="6"/>
  <c r="AT317" i="6"/>
  <c r="AT332" i="6"/>
  <c r="AT316" i="6"/>
  <c r="AT313" i="6"/>
  <c r="AT306" i="6"/>
  <c r="AT331" i="6"/>
  <c r="AT322" i="6"/>
  <c r="AT330" i="6"/>
  <c r="AT312" i="6"/>
  <c r="AT318" i="6"/>
  <c r="AT285" i="6"/>
  <c r="AT283" i="6"/>
  <c r="AT284" i="6"/>
  <c r="AT533" i="6"/>
  <c r="AT522" i="6"/>
  <c r="AT532" i="6"/>
  <c r="AT555" i="6"/>
  <c r="AT543" i="6"/>
  <c r="AT519" i="6"/>
  <c r="AT558" i="6"/>
  <c r="AT556" i="6"/>
  <c r="AT542" i="6"/>
  <c r="AT546" i="6"/>
  <c r="AT552" i="6"/>
  <c r="AT496" i="6"/>
  <c r="AT498" i="6"/>
  <c r="AT507" i="6"/>
  <c r="AT494" i="6"/>
  <c r="AT485" i="6"/>
  <c r="AT517" i="6"/>
  <c r="AT470" i="6"/>
  <c r="AT456" i="6"/>
  <c r="AT503" i="6"/>
  <c r="AT475" i="6"/>
  <c r="AT461" i="6"/>
  <c r="AT469" i="6"/>
  <c r="AT511" i="6"/>
  <c r="AT467" i="6"/>
  <c r="AT476" i="6"/>
  <c r="AT471" i="6"/>
  <c r="AT459" i="6"/>
  <c r="AT474" i="6"/>
  <c r="AT481" i="6"/>
  <c r="AT477" i="6"/>
  <c r="AT424" i="6"/>
  <c r="AT445" i="6"/>
  <c r="AT432" i="6"/>
  <c r="AT431" i="6"/>
  <c r="AT419" i="6"/>
  <c r="AT426" i="6"/>
  <c r="AT435" i="6"/>
  <c r="AT418" i="6"/>
  <c r="AT429" i="6"/>
  <c r="AT447" i="6"/>
  <c r="AT441" i="6"/>
  <c r="AT442" i="6"/>
  <c r="AT448" i="6"/>
  <c r="AT421" i="6"/>
  <c r="AT415" i="6"/>
  <c r="AT425" i="6"/>
  <c r="AT443" i="6"/>
  <c r="AT398" i="6"/>
  <c r="AT389" i="6"/>
  <c r="AT394" i="6"/>
  <c r="AT399" i="6"/>
  <c r="AT407" i="6"/>
  <c r="AT401" i="6"/>
  <c r="AT403" i="6"/>
  <c r="AT404" i="6"/>
  <c r="AT391" i="6"/>
  <c r="AT412" i="6"/>
  <c r="AT396" i="6"/>
  <c r="AT390" i="6"/>
  <c r="AT413" i="6"/>
  <c r="AT368" i="6"/>
  <c r="AT371" i="6"/>
  <c r="AT379" i="6"/>
  <c r="AT372" i="6"/>
  <c r="AT387" i="6"/>
  <c r="AT376" i="6"/>
  <c r="AT386" i="6"/>
  <c r="AT382" i="6"/>
  <c r="AT361" i="6"/>
  <c r="AT373" i="6"/>
  <c r="AT385" i="6"/>
  <c r="AT388" i="6"/>
  <c r="AT370" i="6"/>
  <c r="AT364" i="6"/>
  <c r="AT358" i="6"/>
  <c r="AT344" i="6"/>
  <c r="AT337" i="6"/>
  <c r="AT347" i="6"/>
  <c r="AT342" i="6"/>
  <c r="AT346" i="6"/>
  <c r="AT350" i="6"/>
  <c r="AT336" i="6"/>
  <c r="AT351" i="6"/>
  <c r="AT341" i="6"/>
  <c r="AT349" i="6"/>
  <c r="AT357" i="6"/>
  <c r="AT338" i="6"/>
  <c r="AT311" i="6"/>
  <c r="AT333" i="6"/>
  <c r="AT310" i="6"/>
  <c r="AT314" i="6"/>
  <c r="AT308" i="6"/>
  <c r="AT327" i="6"/>
  <c r="AT324" i="6"/>
  <c r="AT328" i="6"/>
  <c r="AT326" i="6"/>
  <c r="AT321" i="6"/>
  <c r="AT319" i="6"/>
  <c r="AT309" i="6"/>
  <c r="AT557" i="6"/>
  <c r="AT554" i="6"/>
  <c r="AT553" i="6"/>
  <c r="AT524" i="6"/>
  <c r="AT560" i="6"/>
  <c r="AT520" i="6"/>
  <c r="AT531" i="6"/>
  <c r="AT530" i="6"/>
  <c r="AT548" i="6"/>
  <c r="AT537" i="6"/>
  <c r="AT492" i="6"/>
  <c r="AT499" i="6"/>
  <c r="AT495" i="6"/>
  <c r="AT501" i="6"/>
  <c r="AT484" i="6"/>
  <c r="AT510" i="6"/>
  <c r="AT486" i="6"/>
  <c r="AT451" i="6"/>
  <c r="AT279" i="6"/>
  <c r="AT268" i="6"/>
  <c r="AT276" i="6"/>
  <c r="AT275" i="6"/>
  <c r="AT273" i="6"/>
  <c r="AT269" i="6"/>
  <c r="AT272" i="6"/>
  <c r="AT249" i="6"/>
  <c r="AT255" i="6"/>
  <c r="AT253" i="6"/>
  <c r="AT259" i="6"/>
  <c r="AT260" i="6"/>
  <c r="AT256" i="6"/>
  <c r="AT252" i="6"/>
  <c r="AT258" i="6"/>
  <c r="AT262" i="6"/>
  <c r="AT223" i="6"/>
  <c r="AT231" i="6"/>
  <c r="AT227" i="6"/>
  <c r="AT232" i="6"/>
  <c r="AT240" i="6"/>
  <c r="AT245" i="6"/>
  <c r="AT228" i="6"/>
  <c r="AT233" i="6"/>
  <c r="AT239" i="6"/>
  <c r="AT238" i="6"/>
  <c r="AT226" i="6"/>
  <c r="AT235" i="6"/>
  <c r="AT211" i="6"/>
  <c r="AT210" i="6"/>
  <c r="AT216" i="6"/>
  <c r="AT222" i="6"/>
  <c r="AT219" i="6"/>
  <c r="AT217" i="6"/>
  <c r="AT218" i="6"/>
  <c r="AT200" i="6"/>
  <c r="AT199" i="6"/>
  <c r="AT204" i="6"/>
  <c r="AT205" i="6"/>
  <c r="AT202" i="6"/>
  <c r="AT206" i="6"/>
  <c r="AT184" i="6"/>
  <c r="AT196" i="6"/>
  <c r="AT185" i="6"/>
  <c r="AT183" i="6"/>
  <c r="AT195" i="6"/>
  <c r="AT192" i="6"/>
  <c r="AT193" i="6"/>
  <c r="AT174" i="6"/>
  <c r="AT172" i="6"/>
  <c r="AT177" i="6"/>
  <c r="AT181" i="6"/>
  <c r="AT173" i="6"/>
  <c r="AT176" i="6"/>
  <c r="AT170" i="6"/>
  <c r="AT167" i="6"/>
  <c r="AT165" i="6"/>
  <c r="AT169" i="6"/>
  <c r="AT158" i="6"/>
  <c r="AT160" i="6"/>
  <c r="AT148" i="6"/>
  <c r="AT155" i="6"/>
  <c r="AT153" i="6"/>
  <c r="AT320" i="6"/>
  <c r="AT307" i="6"/>
  <c r="AT296" i="6"/>
  <c r="AT300" i="6"/>
  <c r="AT290" i="6"/>
  <c r="AT295" i="6"/>
  <c r="AT299" i="6"/>
  <c r="AT297" i="6"/>
  <c r="AT298" i="6"/>
  <c r="AT305" i="6"/>
  <c r="AT294" i="6"/>
  <c r="AT289" i="6"/>
  <c r="AT286" i="6"/>
  <c r="AT267" i="6"/>
  <c r="AT271" i="6"/>
  <c r="AT270" i="6"/>
  <c r="AT277" i="6"/>
  <c r="AT266" i="6"/>
  <c r="AT274" i="6"/>
  <c r="AT278" i="6"/>
  <c r="AT248" i="6"/>
  <c r="AT264" i="6"/>
  <c r="AT254" i="6"/>
  <c r="AT261" i="6"/>
  <c r="AT251" i="6"/>
  <c r="AT257" i="6"/>
  <c r="AT247" i="6"/>
  <c r="AT265" i="6"/>
  <c r="AT263" i="6"/>
  <c r="AT250" i="6"/>
  <c r="AT225" i="6"/>
  <c r="AT229" i="6"/>
  <c r="AT224" i="6"/>
  <c r="AT246" i="6"/>
  <c r="AT243" i="6"/>
  <c r="AT237" i="6"/>
  <c r="AT230" i="6"/>
  <c r="AT244" i="6"/>
  <c r="AT234" i="6"/>
  <c r="AT241" i="6"/>
  <c r="AT242" i="6"/>
  <c r="AT236" i="6"/>
  <c r="AT215" i="6"/>
  <c r="AT212" i="6"/>
  <c r="AT221" i="6"/>
  <c r="AT214" i="6"/>
  <c r="AT220" i="6"/>
  <c r="AT213" i="6"/>
  <c r="AT198" i="6"/>
  <c r="AT334" i="6"/>
  <c r="AT301" i="6"/>
  <c r="AT292" i="6"/>
  <c r="AT281" i="6"/>
  <c r="AT291" i="6"/>
  <c r="AT302" i="6"/>
  <c r="AT287" i="6"/>
  <c r="AT303" i="6"/>
  <c r="AT282" i="6"/>
  <c r="AT293" i="6"/>
  <c r="AT304" i="6"/>
  <c r="AT288" i="6"/>
  <c r="AT194" i="6"/>
  <c r="AT186" i="6"/>
  <c r="AT180" i="6"/>
  <c r="AT161" i="6"/>
  <c r="AT134" i="6"/>
  <c r="AT132" i="6"/>
  <c r="AT135" i="6"/>
  <c r="AT137" i="6"/>
  <c r="AT126" i="6"/>
  <c r="AT122" i="6"/>
  <c r="AT120" i="6"/>
  <c r="AT121" i="6"/>
  <c r="AT129" i="6"/>
  <c r="AT124" i="6"/>
  <c r="AT111" i="6"/>
  <c r="AT110" i="6"/>
  <c r="AT109" i="6"/>
  <c r="AT113" i="6"/>
  <c r="AT115" i="6"/>
  <c r="AT102" i="6"/>
  <c r="AT104" i="6"/>
  <c r="AT103" i="6"/>
  <c r="AT101" i="6"/>
  <c r="AT93" i="6"/>
  <c r="AT96" i="6"/>
  <c r="AT94" i="6"/>
  <c r="AT95" i="6"/>
  <c r="AT86" i="6"/>
  <c r="AT85" i="6"/>
  <c r="AT90" i="6"/>
  <c r="AT81" i="6"/>
  <c r="AT78" i="6"/>
  <c r="AT74" i="6"/>
  <c r="AT82" i="6"/>
  <c r="AT84" i="6"/>
  <c r="AT75" i="6"/>
  <c r="AT70" i="6"/>
  <c r="AT72" i="6"/>
  <c r="AT65" i="6"/>
  <c r="AT68" i="6"/>
  <c r="AT63" i="6"/>
  <c r="AT60" i="6"/>
  <c r="AT58" i="6"/>
  <c r="AT62" i="6"/>
  <c r="AT54" i="6"/>
  <c r="AT49" i="6"/>
  <c r="AT50" i="6"/>
  <c r="AT55" i="6"/>
  <c r="AT47" i="6"/>
  <c r="AT43" i="6"/>
  <c r="AT189" i="6"/>
  <c r="AT178" i="6"/>
  <c r="AT163" i="6"/>
  <c r="AT166" i="6"/>
  <c r="AT147" i="6"/>
  <c r="AT159" i="6"/>
  <c r="AT152" i="6"/>
  <c r="AT156" i="6"/>
  <c r="AT154" i="6"/>
  <c r="AT143" i="6"/>
  <c r="AT141" i="6"/>
  <c r="AT144" i="6"/>
  <c r="AT146" i="6"/>
  <c r="AT34" i="6"/>
  <c r="AT32" i="6"/>
  <c r="AT39" i="6"/>
  <c r="AT38" i="6"/>
  <c r="AT33" i="6"/>
  <c r="AT27" i="6"/>
  <c r="AT30" i="6"/>
  <c r="AT208" i="6"/>
  <c r="AT203" i="6"/>
  <c r="AT209" i="6"/>
  <c r="AT207" i="6"/>
  <c r="AT201" i="6"/>
  <c r="AT187" i="6"/>
  <c r="AT197" i="6"/>
  <c r="AT179" i="6"/>
  <c r="AT188" i="6"/>
  <c r="AT182" i="6"/>
  <c r="AT164" i="6"/>
  <c r="AT157" i="6"/>
  <c r="AT130" i="6"/>
  <c r="AT133" i="6"/>
  <c r="AT131" i="6"/>
  <c r="AT136" i="6"/>
  <c r="AT123" i="6"/>
  <c r="AT127" i="6"/>
  <c r="AT125" i="6"/>
  <c r="AT119" i="6"/>
  <c r="AT128" i="6"/>
  <c r="AT116" i="6"/>
  <c r="AT107" i="6"/>
  <c r="AT108" i="6"/>
  <c r="AT114" i="6"/>
  <c r="AT112" i="6"/>
  <c r="AT106" i="6"/>
  <c r="AT99" i="6"/>
  <c r="AT105" i="6"/>
  <c r="AT100" i="6"/>
  <c r="AT92" i="6"/>
  <c r="AT91" i="6"/>
  <c r="AT97" i="6"/>
  <c r="AT98" i="6"/>
  <c r="AT88" i="6"/>
  <c r="AT87" i="6"/>
  <c r="AT89" i="6"/>
  <c r="AT80" i="6"/>
  <c r="AT83" i="6"/>
  <c r="AT79" i="6"/>
  <c r="AT77" i="6"/>
  <c r="AT76" i="6"/>
  <c r="AT69" i="6"/>
  <c r="AT73" i="6"/>
  <c r="AT71" i="6"/>
  <c r="AT67" i="6"/>
  <c r="AT66" i="6"/>
  <c r="AT64" i="6"/>
  <c r="AT59" i="6"/>
  <c r="AT190" i="6"/>
  <c r="AT191" i="6"/>
  <c r="AT175" i="6"/>
  <c r="AT171" i="6"/>
  <c r="AT168" i="6"/>
  <c r="AT151" i="6"/>
  <c r="AT150" i="6"/>
  <c r="AT162" i="6"/>
  <c r="AT149" i="6"/>
  <c r="AT142" i="6"/>
  <c r="AT140" i="6"/>
  <c r="AT145" i="6"/>
  <c r="AT139" i="6"/>
  <c r="AT52" i="6"/>
  <c r="AT46" i="6"/>
  <c r="AT40" i="6"/>
  <c r="AT36" i="6"/>
  <c r="AT14" i="6"/>
  <c r="AT11" i="6"/>
  <c r="AT10" i="6"/>
  <c r="AT9" i="6"/>
  <c r="AT6" i="6"/>
  <c r="AT4" i="6"/>
  <c r="AT2" i="6"/>
  <c r="AT15" i="6"/>
  <c r="AT13" i="6"/>
  <c r="AT5" i="6"/>
  <c r="AT53" i="6"/>
  <c r="AT7" i="6"/>
  <c r="AT28" i="6"/>
  <c r="AT51" i="6"/>
  <c r="AT26" i="6"/>
  <c r="AT25" i="6"/>
  <c r="AT22" i="6"/>
  <c r="AT19" i="6"/>
  <c r="AT17" i="6"/>
  <c r="AT16" i="6"/>
  <c r="AT8" i="6"/>
  <c r="AT42" i="6"/>
  <c r="AT57" i="6"/>
  <c r="AT31" i="6"/>
  <c r="AT37" i="6"/>
  <c r="AT29" i="6"/>
  <c r="AT12" i="6"/>
  <c r="AT3" i="6"/>
  <c r="AT61" i="6"/>
  <c r="AT48" i="6"/>
  <c r="AT44" i="6"/>
  <c r="AT35" i="6"/>
  <c r="AT24" i="6"/>
  <c r="AT23" i="6"/>
  <c r="AT21" i="6"/>
  <c r="AT20" i="6"/>
  <c r="AT18" i="6"/>
  <c r="AT56" i="6"/>
  <c r="AT45" i="6"/>
  <c r="X483" i="6" l="1"/>
  <c r="X1357" i="6"/>
  <c r="X1385" i="6"/>
  <c r="X1382" i="6"/>
  <c r="X1365" i="6"/>
  <c r="X1314" i="6"/>
  <c r="X1339" i="6"/>
  <c r="X1362" i="6"/>
  <c r="X1376" i="6"/>
  <c r="X1390" i="6"/>
  <c r="X1351" i="6"/>
  <c r="X1284" i="6"/>
  <c r="X1331" i="6"/>
  <c r="X1338" i="6"/>
  <c r="X1266" i="6"/>
  <c r="X1258" i="6"/>
  <c r="X1333" i="6"/>
  <c r="X1233" i="6"/>
  <c r="X1211" i="6"/>
  <c r="X1151" i="6"/>
  <c r="X1280" i="6"/>
  <c r="X1263" i="6"/>
  <c r="X1221" i="6"/>
  <c r="X1313" i="6"/>
  <c r="X1236" i="6"/>
  <c r="X1209" i="6"/>
  <c r="X1206" i="6"/>
  <c r="X1171" i="6"/>
  <c r="X1252" i="6"/>
  <c r="X1299" i="6"/>
  <c r="X1150" i="6"/>
  <c r="X1202" i="6"/>
  <c r="X1148" i="6"/>
  <c r="X1119" i="6"/>
  <c r="X1172" i="6"/>
  <c r="X1086" i="6"/>
  <c r="X1127" i="6"/>
  <c r="X1107" i="6"/>
  <c r="X1049" i="6"/>
  <c r="X1192" i="6"/>
  <c r="X1101" i="6"/>
  <c r="X1069" i="6"/>
  <c r="X1105" i="6"/>
  <c r="X1189" i="6"/>
  <c r="X1110" i="6"/>
  <c r="X1014" i="6"/>
  <c r="X1026" i="6"/>
  <c r="X930" i="6"/>
  <c r="X927" i="6"/>
  <c r="X1017" i="6"/>
  <c r="X1056" i="6"/>
  <c r="X1039" i="6"/>
  <c r="X1003" i="6"/>
  <c r="X958" i="6"/>
  <c r="X936" i="6"/>
  <c r="X946" i="6"/>
  <c r="X933" i="6"/>
  <c r="X973" i="6"/>
  <c r="X861" i="6"/>
  <c r="X868" i="6"/>
  <c r="X941" i="6"/>
  <c r="X948" i="6"/>
  <c r="X947" i="6"/>
  <c r="X866" i="6"/>
  <c r="X873" i="6"/>
  <c r="X867" i="6"/>
  <c r="X912" i="6"/>
  <c r="X830" i="6"/>
  <c r="X811" i="6"/>
  <c r="X817" i="6"/>
  <c r="X857" i="6"/>
  <c r="X781" i="6"/>
  <c r="X782" i="6"/>
  <c r="X774" i="6"/>
  <c r="X717" i="6"/>
  <c r="X729" i="6"/>
  <c r="X706" i="6"/>
  <c r="X675" i="6"/>
  <c r="X657" i="6"/>
  <c r="X670" i="6"/>
  <c r="X752" i="6"/>
  <c r="X900" i="6"/>
  <c r="X849" i="6"/>
  <c r="X758" i="6"/>
  <c r="X791" i="6"/>
  <c r="X707" i="6"/>
  <c r="X718" i="6"/>
  <c r="X733" i="6"/>
  <c r="X674" i="6"/>
  <c r="X689" i="6"/>
  <c r="X654" i="6"/>
  <c r="X789" i="6"/>
  <c r="X872" i="6"/>
  <c r="X799" i="6"/>
  <c r="X804" i="6"/>
  <c r="X691" i="6"/>
  <c r="X592" i="6"/>
  <c r="X566" i="6"/>
  <c r="X458" i="6"/>
  <c r="X461" i="6"/>
  <c r="X642" i="6"/>
  <c r="X555" i="6"/>
  <c r="X556" i="6"/>
  <c r="X496" i="6"/>
  <c r="X485" i="6"/>
  <c r="X621" i="6"/>
  <c r="X590" i="6"/>
  <c r="X563" i="6"/>
  <c r="X452" i="6"/>
  <c r="X571" i="6"/>
  <c r="X623" i="6"/>
  <c r="X631" i="6"/>
  <c r="X526" i="6"/>
  <c r="X541" i="6"/>
  <c r="X540" i="6"/>
  <c r="X513" i="6"/>
  <c r="X504" i="6"/>
  <c r="X633" i="6"/>
  <c r="X473" i="6"/>
  <c r="X416" i="6"/>
  <c r="X430" i="6"/>
  <c r="X397" i="6"/>
  <c r="X408" i="6"/>
  <c r="X383" i="6"/>
  <c r="X339" i="6"/>
  <c r="X352" i="6"/>
  <c r="X317" i="6"/>
  <c r="X312" i="6"/>
  <c r="X471" i="6"/>
  <c r="X431" i="6"/>
  <c r="X442" i="6"/>
  <c r="X394" i="6"/>
  <c r="X396" i="6"/>
  <c r="X376" i="6"/>
  <c r="X364" i="6"/>
  <c r="X336" i="6"/>
  <c r="X310" i="6"/>
  <c r="X502" i="6"/>
  <c r="X272" i="6"/>
  <c r="X258" i="6"/>
  <c r="X228" i="6"/>
  <c r="X216" i="6"/>
  <c r="X299" i="6"/>
  <c r="X271" i="6"/>
  <c r="X254" i="6"/>
  <c r="X225" i="6"/>
  <c r="X319" i="6"/>
  <c r="X303" i="6"/>
  <c r="X174" i="6"/>
  <c r="X126" i="6"/>
  <c r="X109" i="6"/>
  <c r="X96" i="6"/>
  <c r="X74" i="6"/>
  <c r="X63" i="6"/>
  <c r="X47" i="6"/>
  <c r="X203" i="6"/>
  <c r="X187" i="6"/>
  <c r="X234" i="6"/>
  <c r="X170" i="6"/>
  <c r="X144" i="6"/>
  <c r="X164" i="6"/>
  <c r="X157" i="6"/>
  <c r="X119" i="6"/>
  <c r="X99" i="6"/>
  <c r="X1374" i="6"/>
  <c r="X1355" i="6"/>
  <c r="X1359" i="6"/>
  <c r="X1336" i="6"/>
  <c r="X1317" i="6"/>
  <c r="X1373" i="6"/>
  <c r="X1356" i="6"/>
  <c r="X1399" i="6"/>
  <c r="X1271" i="6"/>
  <c r="X1306" i="6"/>
  <c r="X1272" i="6"/>
  <c r="X1296" i="6"/>
  <c r="X1276" i="6"/>
  <c r="X1321" i="6"/>
  <c r="X1217" i="6"/>
  <c r="X1297" i="6"/>
  <c r="X1244" i="6"/>
  <c r="X1212" i="6"/>
  <c r="X1176" i="6"/>
  <c r="X1341" i="6"/>
  <c r="X1346" i="6"/>
  <c r="X1224" i="6"/>
  <c r="X1320" i="6"/>
  <c r="X1310" i="6"/>
  <c r="X1213" i="6"/>
  <c r="X1131" i="6"/>
  <c r="X1132" i="6"/>
  <c r="X1144" i="6"/>
  <c r="X1136" i="6"/>
  <c r="X1168" i="6"/>
  <c r="X1166" i="6"/>
  <c r="X1153" i="6"/>
  <c r="X1076" i="6"/>
  <c r="X1174" i="6"/>
  <c r="X1111" i="6"/>
  <c r="X1065" i="6"/>
  <c r="X1098" i="6"/>
  <c r="X1005" i="6"/>
  <c r="X1162" i="6"/>
  <c r="X1156" i="6"/>
  <c r="X1115" i="6"/>
  <c r="X1089" i="6"/>
  <c r="X1190" i="6"/>
  <c r="X1122" i="6"/>
  <c r="X1035" i="6"/>
  <c r="X995" i="6"/>
  <c r="X969" i="6"/>
  <c r="X938" i="6"/>
  <c r="X1012" i="6"/>
  <c r="X1010" i="6"/>
  <c r="X1028" i="6"/>
  <c r="X1036" i="6"/>
  <c r="X963" i="6"/>
  <c r="X1021" i="6"/>
  <c r="X960" i="6"/>
  <c r="X961" i="6"/>
  <c r="X929" i="6"/>
  <c r="X898" i="6"/>
  <c r="X901" i="6"/>
  <c r="X983" i="6"/>
  <c r="X984" i="6"/>
  <c r="X975" i="6"/>
  <c r="X883" i="6"/>
  <c r="X893" i="6"/>
  <c r="X881" i="6"/>
  <c r="X914" i="6"/>
  <c r="X800" i="6"/>
  <c r="X825" i="6"/>
  <c r="X826" i="6"/>
  <c r="X845" i="6"/>
  <c r="X780" i="6"/>
  <c r="X754" i="6"/>
  <c r="X1015" i="6"/>
  <c r="X710" i="6"/>
  <c r="X716" i="6"/>
  <c r="X738" i="6"/>
  <c r="X656" i="6"/>
  <c r="X695" i="6"/>
  <c r="X677" i="6"/>
  <c r="X761" i="6"/>
  <c r="X805" i="6"/>
  <c r="X819" i="6"/>
  <c r="X793" i="6"/>
  <c r="X785" i="6"/>
  <c r="X702" i="6"/>
  <c r="X724" i="6"/>
  <c r="X742" i="6"/>
  <c r="X676" i="6"/>
  <c r="X648" i="6"/>
  <c r="X655" i="6"/>
  <c r="X760" i="6"/>
  <c r="X801" i="6"/>
  <c r="X843" i="6"/>
  <c r="X745" i="6"/>
  <c r="X627" i="6"/>
  <c r="X600" i="6"/>
  <c r="X572" i="6"/>
  <c r="X451" i="6"/>
  <c r="X610" i="6"/>
  <c r="X582" i="6"/>
  <c r="X524" i="6"/>
  <c r="X530" i="6"/>
  <c r="X499" i="6"/>
  <c r="X510" i="6"/>
  <c r="X624" i="6"/>
  <c r="X598" i="6"/>
  <c r="X585" i="6"/>
  <c r="X480" i="6"/>
  <c r="X697" i="6"/>
  <c r="X614" i="6"/>
  <c r="X645" i="6"/>
  <c r="X534" i="6"/>
  <c r="X545" i="6"/>
  <c r="X551" i="6"/>
  <c r="X515" i="6"/>
  <c r="X512" i="6"/>
  <c r="X637" i="6"/>
  <c r="X472" i="6"/>
  <c r="X444" i="6"/>
  <c r="X446" i="6"/>
  <c r="X406" i="6"/>
  <c r="X366" i="6"/>
  <c r="X378" i="6"/>
  <c r="X354" i="6"/>
  <c r="X340" i="6"/>
  <c r="X332" i="6"/>
  <c r="X318" i="6"/>
  <c r="X459" i="6"/>
  <c r="X419" i="6"/>
  <c r="X448" i="6"/>
  <c r="X399" i="6"/>
  <c r="X390" i="6"/>
  <c r="X386" i="6"/>
  <c r="X358" i="6"/>
  <c r="X351" i="6"/>
  <c r="X314" i="6"/>
  <c r="X479" i="6"/>
  <c r="X249" i="6"/>
  <c r="X262" i="6"/>
  <c r="X233" i="6"/>
  <c r="X283" i="6"/>
  <c r="X297" i="6"/>
  <c r="X270" i="6"/>
  <c r="X261" i="6"/>
  <c r="X229" i="6"/>
  <c r="X334" i="6"/>
  <c r="X282" i="6"/>
  <c r="X178" i="6"/>
  <c r="X122" i="6"/>
  <c r="X113" i="6"/>
  <c r="X94" i="6"/>
  <c r="X82" i="6"/>
  <c r="X60" i="6"/>
  <c r="X43" i="6"/>
  <c r="X204" i="6"/>
  <c r="X184" i="6"/>
  <c r="X242" i="6"/>
  <c r="X147" i="6"/>
  <c r="X146" i="6"/>
  <c r="X169" i="6"/>
  <c r="X130" i="6"/>
  <c r="X128" i="6"/>
  <c r="X105" i="6"/>
  <c r="X89" i="6"/>
  <c r="X71" i="6"/>
  <c r="X53" i="6"/>
  <c r="X194" i="6"/>
  <c r="X220" i="6"/>
  <c r="X142" i="6"/>
  <c r="X165" i="6"/>
  <c r="X36" i="6"/>
  <c r="X19" i="6"/>
  <c r="X1400" i="6"/>
  <c r="X1392" i="6"/>
  <c r="X1366" i="6"/>
  <c r="X1289" i="6"/>
  <c r="X1275" i="6"/>
  <c r="X1354" i="6"/>
  <c r="X1396" i="6"/>
  <c r="X1361" i="6"/>
  <c r="X1319" i="6"/>
  <c r="X1283" i="6"/>
  <c r="X1335" i="6"/>
  <c r="X1348" i="6"/>
  <c r="X1309" i="6"/>
  <c r="X1287" i="6"/>
  <c r="X1227" i="6"/>
  <c r="X1267" i="6"/>
  <c r="X1225" i="6"/>
  <c r="X1220" i="6"/>
  <c r="X1146" i="6"/>
  <c r="X1285" i="6"/>
  <c r="X1274" i="6"/>
  <c r="X1334" i="6"/>
  <c r="X1329" i="6"/>
  <c r="X1248" i="6"/>
  <c r="X1239" i="6"/>
  <c r="X1139" i="6"/>
  <c r="X1200" i="6"/>
  <c r="X1193" i="6"/>
  <c r="X1159" i="6"/>
  <c r="X1198" i="6"/>
  <c r="X1186" i="6"/>
  <c r="X1077" i="6"/>
  <c r="X1183" i="6"/>
  <c r="X1129" i="6"/>
  <c r="X1124" i="6"/>
  <c r="X1068" i="6"/>
  <c r="X1112" i="6"/>
  <c r="X997" i="6"/>
  <c r="X1123" i="6"/>
  <c r="X1203" i="6"/>
  <c r="X1063" i="6"/>
  <c r="X1082" i="6"/>
  <c r="X1158" i="6"/>
  <c r="X1008" i="6"/>
  <c r="X1043" i="6"/>
  <c r="X1022" i="6"/>
  <c r="X986" i="6"/>
  <c r="X925" i="6"/>
  <c r="X1004" i="6"/>
  <c r="X1033" i="6"/>
  <c r="X1011" i="6"/>
  <c r="X1009" i="6"/>
  <c r="X981" i="6"/>
  <c r="X1024" i="6"/>
  <c r="X956" i="6"/>
  <c r="X976" i="6"/>
  <c r="X951" i="6"/>
  <c r="X889" i="6"/>
  <c r="X907" i="6"/>
  <c r="X935" i="6"/>
  <c r="X993" i="6"/>
  <c r="X928" i="6"/>
  <c r="X891" i="6"/>
  <c r="X920" i="6"/>
  <c r="X878" i="6"/>
  <c r="X874" i="6"/>
  <c r="X852" i="6"/>
  <c r="X837" i="6"/>
  <c r="X809" i="6"/>
  <c r="X775" i="6"/>
  <c r="X766" i="6"/>
  <c r="X788" i="6"/>
  <c r="X908" i="6"/>
  <c r="X739" i="6"/>
  <c r="X735" i="6"/>
  <c r="X709" i="6"/>
  <c r="X652" i="6"/>
  <c r="X699" i="6"/>
  <c r="X668" i="6"/>
  <c r="X885" i="6"/>
  <c r="X821" i="6"/>
  <c r="X858" i="6"/>
  <c r="X764" i="6"/>
  <c r="X783" i="6"/>
  <c r="X719" i="6"/>
  <c r="X711" i="6"/>
  <c r="X715" i="6"/>
  <c r="X665" i="6"/>
  <c r="X680" i="6"/>
  <c r="X682" i="6"/>
  <c r="X773" i="6"/>
  <c r="X810" i="6"/>
  <c r="X860" i="6"/>
  <c r="X768" i="6"/>
  <c r="X620" i="6"/>
  <c r="X596" i="6"/>
  <c r="X583" i="6"/>
  <c r="X467" i="6"/>
  <c r="X607" i="6"/>
  <c r="X533" i="6"/>
  <c r="X543" i="6"/>
  <c r="X542" i="6"/>
  <c r="X498" i="6"/>
  <c r="X517" i="6"/>
  <c r="X578" i="6"/>
  <c r="X584" i="6"/>
  <c r="X567" i="6"/>
  <c r="X460" i="6"/>
  <c r="X678" i="6"/>
  <c r="X644" i="6"/>
  <c r="X603" i="6"/>
  <c r="X547" i="6"/>
  <c r="X525" i="6"/>
  <c r="X491" i="6"/>
  <c r="X518" i="6"/>
  <c r="X488" i="6"/>
  <c r="X568" i="6"/>
  <c r="X455" i="6"/>
  <c r="X422" i="6"/>
  <c r="X417" i="6"/>
  <c r="X402" i="6"/>
  <c r="X377" i="6"/>
  <c r="X363" i="6"/>
  <c r="X355" i="6"/>
  <c r="X345" i="6"/>
  <c r="X316" i="6"/>
  <c r="X285" i="6"/>
  <c r="X474" i="6"/>
  <c r="X426" i="6"/>
  <c r="X421" i="6"/>
  <c r="X407" i="6"/>
  <c r="X413" i="6"/>
  <c r="X382" i="6"/>
  <c r="X344" i="6"/>
  <c r="X341" i="6"/>
  <c r="X308" i="6"/>
  <c r="X279" i="6"/>
  <c r="X255" i="6"/>
  <c r="X223" i="6"/>
  <c r="X239" i="6"/>
  <c r="X320" i="6"/>
  <c r="X298" i="6"/>
  <c r="X277" i="6"/>
  <c r="X251" i="6"/>
  <c r="X224" i="6"/>
  <c r="X301" i="6"/>
  <c r="X293" i="6"/>
  <c r="X176" i="6"/>
  <c r="X120" i="6"/>
  <c r="X115" i="6"/>
  <c r="X95" i="6"/>
  <c r="X84" i="6"/>
  <c r="X58" i="6"/>
  <c r="X45" i="6"/>
  <c r="X209" i="6"/>
  <c r="X197" i="6"/>
  <c r="X215" i="6"/>
  <c r="X159" i="6"/>
  <c r="X34" i="6"/>
  <c r="X148" i="6"/>
  <c r="X133" i="6"/>
  <c r="X116" i="6"/>
  <c r="X100" i="6"/>
  <c r="X80" i="6"/>
  <c r="X67" i="6"/>
  <c r="X52" i="6"/>
  <c r="X1368" i="6"/>
  <c r="X1384" i="6"/>
  <c r="X1360" i="6"/>
  <c r="X1281" i="6"/>
  <c r="X1293" i="6"/>
  <c r="X1388" i="6"/>
  <c r="X1364" i="6"/>
  <c r="X1380" i="6"/>
  <c r="X1315" i="6"/>
  <c r="X1350" i="6"/>
  <c r="X1268" i="6"/>
  <c r="X1323" i="6"/>
  <c r="X1332" i="6"/>
  <c r="X1302" i="6"/>
  <c r="X1214" i="6"/>
  <c r="X1222" i="6"/>
  <c r="X1237" i="6"/>
  <c r="X1260" i="6"/>
  <c r="X1138" i="6"/>
  <c r="X1316" i="6"/>
  <c r="X1216" i="6"/>
  <c r="X1305" i="6"/>
  <c r="X1326" i="6"/>
  <c r="X1238" i="6"/>
  <c r="X1243" i="6"/>
  <c r="X1141" i="6"/>
  <c r="X1178" i="6"/>
  <c r="X1256" i="6"/>
  <c r="X1170" i="6"/>
  <c r="X1196" i="6"/>
  <c r="X1169" i="6"/>
  <c r="X1103" i="6"/>
  <c r="X1137" i="6"/>
  <c r="X1157" i="6"/>
  <c r="X1109" i="6"/>
  <c r="X1121" i="6"/>
  <c r="X1064" i="6"/>
  <c r="X1041" i="6"/>
  <c r="X1075" i="6"/>
  <c r="X1095" i="6"/>
  <c r="X1092" i="6"/>
  <c r="X1125" i="6"/>
  <c r="X1071" i="6"/>
  <c r="X1061" i="6"/>
  <c r="X1060" i="6"/>
  <c r="X1050" i="6"/>
  <c r="X926" i="6"/>
  <c r="X1042" i="6"/>
  <c r="X1007" i="6"/>
  <c r="X1055" i="6"/>
  <c r="X1018" i="6"/>
  <c r="X1037" i="6"/>
  <c r="X937" i="6"/>
  <c r="X1143" i="6"/>
  <c r="X940" i="6"/>
  <c r="X965" i="6"/>
  <c r="X989" i="6"/>
  <c r="X869" i="6"/>
  <c r="X875" i="6"/>
  <c r="X959" i="6"/>
  <c r="X991" i="6"/>
  <c r="X952" i="6"/>
  <c r="X876" i="6"/>
  <c r="X916" i="6"/>
  <c r="X879" i="6"/>
  <c r="X833" i="6"/>
  <c r="X806" i="6"/>
  <c r="X841" i="6"/>
  <c r="X828" i="6"/>
  <c r="X757" i="6"/>
  <c r="X769" i="6"/>
  <c r="X778" i="6"/>
  <c r="X895" i="6"/>
  <c r="X723" i="6"/>
  <c r="X732" i="6"/>
  <c r="X743" i="6"/>
  <c r="X690" i="6"/>
  <c r="X696" i="6"/>
  <c r="X672" i="6"/>
  <c r="X888" i="6"/>
  <c r="X822" i="6"/>
  <c r="X803" i="6"/>
  <c r="X798" i="6"/>
  <c r="X863" i="6"/>
  <c r="X727" i="6"/>
  <c r="X721" i="6"/>
  <c r="X736" i="6"/>
  <c r="X671" i="6"/>
  <c r="X688" i="6"/>
  <c r="X664" i="6"/>
  <c r="X880" i="6"/>
  <c r="X838" i="6"/>
  <c r="X834" i="6"/>
  <c r="X790" i="6"/>
  <c r="X635" i="6"/>
  <c r="X576" i="6"/>
  <c r="X569" i="6"/>
  <c r="X469" i="6"/>
  <c r="X638" i="6"/>
  <c r="X557" i="6"/>
  <c r="X560" i="6"/>
  <c r="X548" i="6"/>
  <c r="X495" i="6"/>
  <c r="X486" i="6"/>
  <c r="X573" i="6"/>
  <c r="X599" i="6"/>
  <c r="X579" i="6"/>
  <c r="X462" i="6"/>
  <c r="X651" i="6"/>
  <c r="X630" i="6"/>
  <c r="X636" i="6"/>
  <c r="X528" i="6"/>
  <c r="X544" i="6"/>
  <c r="X500" i="6"/>
  <c r="X493" i="6"/>
  <c r="X508" i="6"/>
  <c r="X503" i="6"/>
  <c r="X440" i="6"/>
  <c r="X428" i="6"/>
  <c r="X439" i="6"/>
  <c r="X414" i="6"/>
  <c r="X367" i="6"/>
  <c r="X365" i="6"/>
  <c r="X356" i="6"/>
  <c r="X360" i="6"/>
  <c r="X313" i="6"/>
  <c r="X465" i="6"/>
  <c r="X481" i="6"/>
  <c r="X435" i="6"/>
  <c r="X415" i="6"/>
  <c r="X401" i="6"/>
  <c r="X368" i="6"/>
  <c r="X361" i="6"/>
  <c r="X337" i="6"/>
  <c r="X349" i="6"/>
  <c r="X327" i="6"/>
  <c r="X268" i="6"/>
  <c r="X1370" i="6"/>
  <c r="X1372" i="6"/>
  <c r="X1387" i="6"/>
  <c r="X1269" i="6"/>
  <c r="X1307" i="6"/>
  <c r="X1369" i="6"/>
  <c r="X1383" i="6"/>
  <c r="X1371" i="6"/>
  <c r="X1308" i="6"/>
  <c r="X1304" i="6"/>
  <c r="X1343" i="6"/>
  <c r="X1279" i="6"/>
  <c r="X1265" i="6"/>
  <c r="X1324" i="6"/>
  <c r="X1205" i="6"/>
  <c r="X1242" i="6"/>
  <c r="X1219" i="6"/>
  <c r="X1262" i="6"/>
  <c r="X1142" i="6"/>
  <c r="X1294" i="6"/>
  <c r="X1344" i="6"/>
  <c r="X1347" i="6"/>
  <c r="X1240" i="6"/>
  <c r="X1208" i="6"/>
  <c r="X1215" i="6"/>
  <c r="X1173" i="6"/>
  <c r="X1175" i="6"/>
  <c r="X1134" i="6"/>
  <c r="X1130" i="6"/>
  <c r="X1161" i="6"/>
  <c r="X1185" i="6"/>
  <c r="X1102" i="6"/>
  <c r="X1201" i="6"/>
  <c r="X1147" i="6"/>
  <c r="X1097" i="6"/>
  <c r="X1079" i="6"/>
  <c r="X1074" i="6"/>
  <c r="X1034" i="6"/>
  <c r="X1116" i="6"/>
  <c r="X1070" i="6"/>
  <c r="X1078" i="6"/>
  <c r="X1391" i="6"/>
  <c r="X1381" i="6"/>
  <c r="X1401" i="6"/>
  <c r="X1330" i="6"/>
  <c r="X1345" i="6"/>
  <c r="X1363" i="6"/>
  <c r="X1375" i="6"/>
  <c r="X1379" i="6"/>
  <c r="X1318" i="6"/>
  <c r="X1311" i="6"/>
  <c r="X1301" i="6"/>
  <c r="X1328" i="6"/>
  <c r="X1312" i="6"/>
  <c r="X1235" i="6"/>
  <c r="X1245" i="6"/>
  <c r="X1229" i="6"/>
  <c r="X1210" i="6"/>
  <c r="X1253" i="6"/>
  <c r="X1184" i="6"/>
  <c r="X1325" i="6"/>
  <c r="X1349" i="6"/>
  <c r="X1247" i="6"/>
  <c r="X1340" i="6"/>
  <c r="X1261" i="6"/>
  <c r="X1254" i="6"/>
  <c r="X1149" i="6"/>
  <c r="X1300" i="6"/>
  <c r="X1165" i="6"/>
  <c r="X1179" i="6"/>
  <c r="X1182" i="6"/>
  <c r="X1194" i="6"/>
  <c r="X1117" i="6"/>
  <c r="X1180" i="6"/>
  <c r="X1085" i="6"/>
  <c r="X1099" i="6"/>
  <c r="X1104" i="6"/>
  <c r="X1059" i="6"/>
  <c r="X1187" i="6"/>
  <c r="X1093" i="6"/>
  <c r="X1113" i="6"/>
  <c r="X1108" i="6"/>
  <c r="X1133" i="6"/>
  <c r="X1090" i="6"/>
  <c r="X1030" i="6"/>
  <c r="X999" i="6"/>
  <c r="X1031" i="6"/>
  <c r="X943" i="6"/>
  <c r="X1000" i="6"/>
  <c r="X998" i="6"/>
  <c r="X1057" i="6"/>
  <c r="X1027" i="6"/>
  <c r="X931" i="6"/>
  <c r="X954" i="6"/>
  <c r="X934" i="6"/>
  <c r="X967" i="6"/>
  <c r="X942" i="6"/>
  <c r="X882" i="6"/>
  <c r="X890" i="6"/>
  <c r="X887" i="6"/>
  <c r="X978" i="6"/>
  <c r="X987" i="6"/>
  <c r="X968" i="6"/>
  <c r="X884" i="6"/>
  <c r="X902" i="6"/>
  <c r="X909" i="6"/>
  <c r="X820" i="6"/>
  <c r="X848" i="6"/>
  <c r="X847" i="6"/>
  <c r="X835" i="6"/>
  <c r="X750" i="6"/>
  <c r="X796" i="6"/>
  <c r="X779" i="6"/>
  <c r="X759" i="6"/>
  <c r="X712" i="6"/>
  <c r="X730" i="6"/>
  <c r="X659" i="6"/>
  <c r="X683" i="6"/>
  <c r="X647" i="6"/>
  <c r="X792" i="6"/>
  <c r="X871" i="6"/>
  <c r="X827" i="6"/>
  <c r="X812" i="6"/>
  <c r="X776" i="6"/>
  <c r="X748" i="6"/>
  <c r="X708" i="6"/>
  <c r="X734" i="6"/>
  <c r="X700" i="6"/>
  <c r="X694" i="6"/>
  <c r="X653" i="6"/>
  <c r="X698" i="6"/>
  <c r="X896" i="6"/>
  <c r="X816" i="6"/>
  <c r="X851" i="6"/>
  <c r="X786" i="6"/>
  <c r="X597" i="6"/>
  <c r="X586" i="6"/>
  <c r="X564" i="6"/>
  <c r="X468" i="6"/>
  <c r="X643" i="6"/>
  <c r="X532" i="6"/>
  <c r="X558" i="6"/>
  <c r="X552" i="6"/>
  <c r="X494" i="6"/>
  <c r="X641" i="6"/>
  <c r="X565" i="6"/>
  <c r="X588" i="6"/>
  <c r="X478" i="6"/>
  <c r="X639" i="6"/>
  <c r="X609" i="6"/>
  <c r="X606" i="6"/>
  <c r="X559" i="6"/>
  <c r="X550" i="6"/>
  <c r="X535" i="6"/>
  <c r="X489" i="6"/>
  <c r="X487" i="6"/>
  <c r="X629" i="6"/>
  <c r="X454" i="6"/>
  <c r="X420" i="6"/>
  <c r="X434" i="6"/>
  <c r="X405" i="6"/>
  <c r="X411" i="6"/>
  <c r="X362" i="6"/>
  <c r="X380" i="6"/>
  <c r="X335" i="6"/>
  <c r="X323" i="6"/>
  <c r="X322" i="6"/>
  <c r="X506" i="6"/>
  <c r="X445" i="6"/>
  <c r="X447" i="6"/>
  <c r="X398" i="6"/>
  <c r="X391" i="6"/>
  <c r="X372" i="6"/>
  <c r="X388" i="6"/>
  <c r="X346" i="6"/>
  <c r="X311" i="6"/>
  <c r="X326" i="6"/>
  <c r="X273" i="6"/>
  <c r="X256" i="6"/>
  <c r="X240" i="6"/>
  <c r="X211" i="6"/>
  <c r="X290" i="6"/>
  <c r="X286" i="6"/>
  <c r="X248" i="6"/>
  <c r="X263" i="6"/>
  <c r="X230" i="6"/>
  <c r="X302" i="6"/>
  <c r="X284" i="6"/>
  <c r="X135" i="6"/>
  <c r="X111" i="6"/>
  <c r="X101" i="6"/>
  <c r="X81" i="6"/>
  <c r="X65" i="6"/>
  <c r="X50" i="6"/>
  <c r="X208" i="6"/>
  <c r="X201" i="6"/>
  <c r="X166" i="6"/>
  <c r="X188" i="6"/>
  <c r="X143" i="6"/>
  <c r="X190" i="6"/>
  <c r="X181" i="6"/>
  <c r="X127" i="6"/>
  <c r="X112" i="6"/>
  <c r="X98" i="6"/>
  <c r="X76" i="6"/>
  <c r="X61" i="6"/>
  <c r="X44" i="6"/>
  <c r="X241" i="6"/>
  <c r="X150" i="6"/>
  <c r="X193" i="6"/>
  <c r="X30" i="6"/>
  <c r="X1358" i="6"/>
  <c r="X1367" i="6"/>
  <c r="X1377" i="6"/>
  <c r="X1270" i="6"/>
  <c r="X1342" i="6"/>
  <c r="X1398" i="6"/>
  <c r="X1393" i="6"/>
  <c r="X1378" i="6"/>
  <c r="X1277" i="6"/>
  <c r="X1292" i="6"/>
  <c r="X1286" i="6"/>
  <c r="X1291" i="6"/>
  <c r="X1290" i="6"/>
  <c r="X1231" i="6"/>
  <c r="X1327" i="6"/>
  <c r="X1230" i="6"/>
  <c r="X1207" i="6"/>
  <c r="X1188" i="6"/>
  <c r="X1135" i="6"/>
  <c r="X1226" i="6"/>
  <c r="X1295" i="6"/>
  <c r="X1255" i="6"/>
  <c r="X1140" i="6"/>
  <c r="X1251" i="6"/>
  <c r="X1228" i="6"/>
  <c r="X1155" i="6"/>
  <c r="X1241" i="6"/>
  <c r="X1191" i="6"/>
  <c r="X1167" i="6"/>
  <c r="X1195" i="6"/>
  <c r="X1164" i="6"/>
  <c r="X1120" i="6"/>
  <c r="X1232" i="6"/>
  <c r="X1118" i="6"/>
  <c r="X1083" i="6"/>
  <c r="X1091" i="6"/>
  <c r="X1006" i="6"/>
  <c r="X1154" i="6"/>
  <c r="X1072" i="6"/>
  <c r="X1073" i="6"/>
  <c r="X1080" i="6"/>
  <c r="X1145" i="6"/>
  <c r="X1106" i="6"/>
  <c r="X1046" i="6"/>
  <c r="X1019" i="6"/>
  <c r="X1040" i="6"/>
  <c r="X990" i="6"/>
  <c r="X1025" i="6"/>
  <c r="X1002" i="6"/>
  <c r="X1052" i="6"/>
  <c r="X996" i="6"/>
  <c r="X949" i="6"/>
  <c r="X974" i="6"/>
  <c r="X939" i="6"/>
  <c r="X945" i="6"/>
  <c r="X988" i="6"/>
  <c r="X917" i="6"/>
  <c r="X903" i="6"/>
  <c r="X897" i="6"/>
  <c r="X992" i="6"/>
  <c r="X964" i="6"/>
  <c r="X944" i="6"/>
  <c r="X919" i="6"/>
  <c r="X894" i="6"/>
  <c r="X906" i="6"/>
  <c r="X844" i="6"/>
  <c r="X840" i="6"/>
  <c r="X824" i="6"/>
  <c r="X814" i="6"/>
  <c r="X756" i="6"/>
  <c r="X784" i="6"/>
  <c r="X797" i="6"/>
  <c r="X704" i="6"/>
  <c r="X740" i="6"/>
  <c r="X741" i="6"/>
  <c r="X650" i="6"/>
  <c r="X646" i="6"/>
  <c r="X681" i="6"/>
  <c r="X771" i="6"/>
  <c r="X864" i="6"/>
  <c r="X856" i="6"/>
  <c r="X855" i="6"/>
  <c r="X794" i="6"/>
  <c r="X770" i="6"/>
  <c r="X713" i="6"/>
  <c r="X737" i="6"/>
  <c r="X692" i="6"/>
  <c r="X663" i="6"/>
  <c r="X669" i="6"/>
  <c r="X649" i="6"/>
  <c r="X921" i="6"/>
  <c r="X846" i="6"/>
  <c r="X831" i="6"/>
  <c r="X772" i="6"/>
  <c r="X589" i="6"/>
  <c r="X591" i="6"/>
  <c r="X482" i="6"/>
  <c r="X456" i="6"/>
  <c r="X612" i="6"/>
  <c r="X553" i="6"/>
  <c r="X531" i="6"/>
  <c r="X492" i="6"/>
  <c r="X484" i="6"/>
  <c r="X605" i="6"/>
  <c r="X570" i="6"/>
  <c r="X601" i="6"/>
  <c r="X453" i="6"/>
  <c r="X608" i="6"/>
  <c r="X628" i="6"/>
  <c r="X616" i="6"/>
  <c r="X529" i="6"/>
  <c r="X539" i="6"/>
  <c r="X549" i="6"/>
  <c r="X490" i="6"/>
  <c r="X509" i="6"/>
  <c r="X634" i="6"/>
  <c r="X449" i="6"/>
  <c r="X436" i="6"/>
  <c r="X427" i="6"/>
  <c r="X400" i="6"/>
  <c r="X392" i="6"/>
  <c r="X384" i="6"/>
  <c r="X359" i="6"/>
  <c r="X343" i="6"/>
  <c r="X315" i="6"/>
  <c r="X330" i="6"/>
  <c r="X476" i="6"/>
  <c r="X432" i="6"/>
  <c r="X441" i="6"/>
  <c r="X389" i="6"/>
  <c r="X412" i="6"/>
  <c r="X387" i="6"/>
  <c r="X370" i="6"/>
  <c r="X350" i="6"/>
  <c r="X333" i="6"/>
  <c r="X321" i="6"/>
  <c r="X269" i="6"/>
  <c r="X252" i="6"/>
  <c r="X245" i="6"/>
  <c r="X210" i="6"/>
  <c r="X295" i="6"/>
  <c r="X267" i="6"/>
  <c r="X264" i="6"/>
  <c r="X250" i="6"/>
  <c r="X244" i="6"/>
  <c r="X287" i="6"/>
  <c r="X214" i="6"/>
  <c r="X137" i="6"/>
  <c r="X14" i="6"/>
  <c r="X13" i="6"/>
  <c r="X23" i="6"/>
  <c r="X10" i="6"/>
  <c r="X180" i="6"/>
  <c r="X151" i="6"/>
  <c r="X171" i="6"/>
  <c r="X57" i="6"/>
  <c r="X83" i="6"/>
  <c r="X108" i="6"/>
  <c r="X183" i="6"/>
  <c r="X156" i="6"/>
  <c r="X179" i="6"/>
  <c r="X222" i="6"/>
  <c r="X70" i="6"/>
  <c r="X104" i="6"/>
  <c r="X161" i="6"/>
  <c r="X243" i="6"/>
  <c r="X289" i="6"/>
  <c r="X238" i="6"/>
  <c r="X276" i="6"/>
  <c r="X373" i="6"/>
  <c r="X418" i="6"/>
  <c r="X325" i="6"/>
  <c r="X395" i="6"/>
  <c r="X466" i="6"/>
  <c r="X536" i="6"/>
  <c r="X622" i="6"/>
  <c r="X587" i="6"/>
  <c r="X519" i="6"/>
  <c r="X602" i="6"/>
  <c r="X853" i="6"/>
  <c r="X684" i="6"/>
  <c r="X703" i="6"/>
  <c r="X850" i="6"/>
  <c r="X687" i="6"/>
  <c r="X747" i="6"/>
  <c r="X829" i="6"/>
  <c r="X877" i="6"/>
  <c r="X923" i="6"/>
  <c r="X977" i="6"/>
  <c r="X970" i="6"/>
  <c r="X1001" i="6"/>
  <c r="X1029" i="6"/>
  <c r="X1100" i="6"/>
  <c r="X1096" i="6"/>
  <c r="X1250" i="6"/>
  <c r="X1257" i="6"/>
  <c r="X1394" i="6"/>
  <c r="X138" i="6"/>
  <c r="X27" i="6"/>
  <c r="X3" i="6"/>
  <c r="X16" i="6"/>
  <c r="X11" i="6"/>
  <c r="X189" i="6"/>
  <c r="X173" i="6"/>
  <c r="X175" i="6"/>
  <c r="X59" i="6"/>
  <c r="X87" i="6"/>
  <c r="X107" i="6"/>
  <c r="X213" i="6"/>
  <c r="X152" i="6"/>
  <c r="X172" i="6"/>
  <c r="X46" i="6"/>
  <c r="X75" i="6"/>
  <c r="X102" i="6"/>
  <c r="X309" i="6"/>
  <c r="X246" i="6"/>
  <c r="X294" i="6"/>
  <c r="X232" i="6"/>
  <c r="X328" i="6"/>
  <c r="X379" i="6"/>
  <c r="X424" i="6"/>
  <c r="X353" i="6"/>
  <c r="X393" i="6"/>
  <c r="X626" i="6"/>
  <c r="X538" i="6"/>
  <c r="X611" i="6"/>
  <c r="X619" i="6"/>
  <c r="X554" i="6"/>
  <c r="X581" i="6"/>
  <c r="X808" i="6"/>
  <c r="X667" i="6"/>
  <c r="X787" i="6"/>
  <c r="X918" i="6"/>
  <c r="X658" i="6"/>
  <c r="X767" i="6"/>
  <c r="X807" i="6"/>
  <c r="X911" i="6"/>
  <c r="X966" i="6"/>
  <c r="X957" i="6"/>
  <c r="X982" i="6"/>
  <c r="X1051" i="6"/>
  <c r="X1023" i="6"/>
  <c r="X1126" i="6"/>
  <c r="X1197" i="6"/>
  <c r="X1249" i="6"/>
  <c r="X1246" i="6"/>
  <c r="X1395" i="6"/>
  <c r="X21" i="6"/>
  <c r="X7" i="6"/>
  <c r="X17" i="6"/>
  <c r="X20" i="6"/>
  <c r="X219" i="6"/>
  <c r="X186" i="6"/>
  <c r="X195" i="6"/>
  <c r="X64" i="6"/>
  <c r="X88" i="6"/>
  <c r="X125" i="6"/>
  <c r="X182" i="6"/>
  <c r="X177" i="6"/>
  <c r="X206" i="6"/>
  <c r="X55" i="6"/>
  <c r="X78" i="6"/>
  <c r="X110" i="6"/>
  <c r="X288" i="6"/>
  <c r="X265" i="6"/>
  <c r="X305" i="6"/>
  <c r="X227" i="6"/>
  <c r="X324" i="6"/>
  <c r="X371" i="6"/>
  <c r="X477" i="6"/>
  <c r="X348" i="6"/>
  <c r="X409" i="6"/>
  <c r="X625" i="6"/>
  <c r="X527" i="6"/>
  <c r="X464" i="6"/>
  <c r="X615" i="6"/>
  <c r="X522" i="6"/>
  <c r="X595" i="6"/>
  <c r="X839" i="6"/>
  <c r="X662" i="6"/>
  <c r="X765" i="6"/>
  <c r="X899" i="6"/>
  <c r="X731" i="6"/>
  <c r="X755" i="6"/>
  <c r="X836" i="6"/>
  <c r="X862" i="6"/>
  <c r="X932" i="6"/>
  <c r="X980" i="6"/>
  <c r="X1032" i="6"/>
  <c r="X1016" i="6"/>
  <c r="X1045" i="6"/>
  <c r="X994" i="6"/>
  <c r="X1160" i="6"/>
  <c r="X1352" i="6"/>
  <c r="X1223" i="6"/>
  <c r="X1389" i="6"/>
  <c r="X561" i="6"/>
  <c r="X118" i="6"/>
  <c r="X28" i="6"/>
  <c r="X29" i="6"/>
  <c r="X22" i="6"/>
  <c r="X24" i="6"/>
  <c r="X139" i="6"/>
  <c r="X192" i="6"/>
  <c r="X217" i="6"/>
  <c r="X66" i="6"/>
  <c r="X97" i="6"/>
  <c r="X123" i="6"/>
  <c r="X185" i="6"/>
  <c r="X196" i="6"/>
  <c r="X202" i="6"/>
  <c r="X49" i="6"/>
  <c r="X90" i="6"/>
  <c r="X124" i="6"/>
  <c r="X304" i="6"/>
  <c r="X247" i="6"/>
  <c r="X300" i="6"/>
  <c r="X231" i="6"/>
  <c r="X338" i="6"/>
  <c r="X404" i="6"/>
  <c r="X457" i="6"/>
  <c r="X374" i="6"/>
  <c r="X437" i="6"/>
  <c r="X505" i="6"/>
  <c r="X521" i="6"/>
  <c r="X450" i="6"/>
  <c r="X501" i="6"/>
  <c r="X618" i="6"/>
  <c r="X562" i="6"/>
  <c r="X913" i="6"/>
  <c r="X701" i="6"/>
  <c r="X763" i="6"/>
  <c r="X693" i="6"/>
  <c r="X714" i="6"/>
  <c r="X762" i="6"/>
  <c r="X818" i="6"/>
  <c r="X892" i="6"/>
  <c r="X886" i="6"/>
  <c r="X962" i="6"/>
  <c r="X1062" i="6"/>
  <c r="X971" i="6"/>
  <c r="X1084" i="6"/>
  <c r="X1053" i="6"/>
  <c r="X1181" i="6"/>
  <c r="X1337" i="6"/>
  <c r="X1322" i="6"/>
  <c r="X1298" i="6"/>
  <c r="X4" i="6"/>
  <c r="X38" i="6"/>
  <c r="X37" i="6"/>
  <c r="X25" i="6"/>
  <c r="X35" i="6"/>
  <c r="X145" i="6"/>
  <c r="X212" i="6"/>
  <c r="X42" i="6"/>
  <c r="X73" i="6"/>
  <c r="X91" i="6"/>
  <c r="X136" i="6"/>
  <c r="X218" i="6"/>
  <c r="X198" i="6"/>
  <c r="X207" i="6"/>
  <c r="X54" i="6"/>
  <c r="X85" i="6"/>
  <c r="X129" i="6"/>
  <c r="X291" i="6"/>
  <c r="X257" i="6"/>
  <c r="X296" i="6"/>
  <c r="X260" i="6"/>
  <c r="X357" i="6"/>
  <c r="X403" i="6"/>
  <c r="X511" i="6"/>
  <c r="X369" i="6"/>
  <c r="X438" i="6"/>
  <c r="X497" i="6"/>
  <c r="X604" i="6"/>
  <c r="X594" i="6"/>
  <c r="X507" i="6"/>
  <c r="X640" i="6"/>
  <c r="X593" i="6"/>
  <c r="X865" i="6"/>
  <c r="X722" i="6"/>
  <c r="X922" i="6"/>
  <c r="X661" i="6"/>
  <c r="X725" i="6"/>
  <c r="X777" i="6"/>
  <c r="X842" i="6"/>
  <c r="X870" i="6"/>
  <c r="X904" i="6"/>
  <c r="X979" i="6"/>
  <c r="X1054" i="6"/>
  <c r="X950" i="6"/>
  <c r="X1066" i="6"/>
  <c r="X1088" i="6"/>
  <c r="X1163" i="6"/>
  <c r="X1303" i="6"/>
  <c r="X1264" i="6"/>
  <c r="X1282" i="6"/>
  <c r="X41" i="6"/>
  <c r="X117" i="6"/>
  <c r="X39" i="6"/>
  <c r="X5" i="6"/>
  <c r="X31" i="6"/>
  <c r="X26" i="6"/>
  <c r="X15" i="6"/>
  <c r="X140" i="6"/>
  <c r="X236" i="6"/>
  <c r="X48" i="6"/>
  <c r="X69" i="6"/>
  <c r="X92" i="6"/>
  <c r="X131" i="6"/>
  <c r="X32" i="6"/>
  <c r="X221" i="6"/>
  <c r="X205" i="6"/>
  <c r="X62" i="6"/>
  <c r="X86" i="6"/>
  <c r="X121" i="6"/>
  <c r="X281" i="6"/>
  <c r="X278" i="6"/>
  <c r="X307" i="6"/>
  <c r="X259" i="6"/>
  <c r="X342" i="6"/>
  <c r="X443" i="6"/>
  <c r="X331" i="6"/>
  <c r="X381" i="6"/>
  <c r="X433" i="6"/>
  <c r="X514" i="6"/>
  <c r="X632" i="6"/>
  <c r="X580" i="6"/>
  <c r="X537" i="6"/>
  <c r="X470" i="6"/>
  <c r="X749" i="6"/>
  <c r="X660" i="6"/>
  <c r="X720" i="6"/>
  <c r="X854" i="6"/>
  <c r="X686" i="6"/>
  <c r="X728" i="6"/>
  <c r="X753" i="6"/>
  <c r="X832" i="6"/>
  <c r="X985" i="6"/>
  <c r="X905" i="6"/>
  <c r="X1067" i="6"/>
  <c r="X1048" i="6"/>
  <c r="X1047" i="6"/>
  <c r="X1114" i="6"/>
  <c r="X1094" i="6"/>
  <c r="X1128" i="6"/>
  <c r="X1199" i="6"/>
  <c r="X1288" i="6"/>
  <c r="X1386" i="6"/>
  <c r="X280" i="6"/>
  <c r="X40" i="6"/>
  <c r="X8" i="6"/>
  <c r="X9" i="6"/>
  <c r="X33" i="6"/>
  <c r="X153" i="6"/>
  <c r="X149" i="6"/>
  <c r="X160" i="6"/>
  <c r="X56" i="6"/>
  <c r="X77" i="6"/>
  <c r="X106" i="6"/>
  <c r="X167" i="6"/>
  <c r="X141" i="6"/>
  <c r="X155" i="6"/>
  <c r="X199" i="6"/>
  <c r="X68" i="6"/>
  <c r="X93" i="6"/>
  <c r="X132" i="6"/>
  <c r="X292" i="6"/>
  <c r="X274" i="6"/>
  <c r="X235" i="6"/>
  <c r="X253" i="6"/>
  <c r="X347" i="6"/>
  <c r="X425" i="6"/>
  <c r="X306" i="6"/>
  <c r="X375" i="6"/>
  <c r="X423" i="6"/>
  <c r="X516" i="6"/>
  <c r="X613" i="6"/>
  <c r="X577" i="6"/>
  <c r="X546" i="6"/>
  <c r="X475" i="6"/>
  <c r="X795" i="6"/>
  <c r="X666" i="6"/>
  <c r="X726" i="6"/>
  <c r="X815" i="6"/>
  <c r="X673" i="6"/>
  <c r="X705" i="6"/>
  <c r="X751" i="6"/>
  <c r="X813" i="6"/>
  <c r="X972" i="6"/>
  <c r="X910" i="6"/>
  <c r="X1038" i="6"/>
  <c r="X1020" i="6"/>
  <c r="X1044" i="6"/>
  <c r="X1081" i="6"/>
  <c r="X1204" i="6"/>
  <c r="X1177" i="6"/>
  <c r="X1234" i="6"/>
  <c r="X1273" i="6"/>
  <c r="X1397" i="6"/>
  <c r="X6" i="6"/>
  <c r="X12" i="6"/>
  <c r="X18" i="6"/>
  <c r="X2" i="6"/>
  <c r="X158" i="6"/>
  <c r="X162" i="6"/>
  <c r="X168" i="6"/>
  <c r="X51" i="6"/>
  <c r="X79" i="6"/>
  <c r="X114" i="6"/>
  <c r="X191" i="6"/>
  <c r="X154" i="6"/>
  <c r="X163" i="6"/>
  <c r="X200" i="6"/>
  <c r="X72" i="6"/>
  <c r="X103" i="6"/>
  <c r="X134" i="6"/>
  <c r="X237" i="6"/>
  <c r="X266" i="6"/>
  <c r="X226" i="6"/>
  <c r="X275" i="6"/>
  <c r="X385" i="6"/>
  <c r="X429" i="6"/>
  <c r="X329" i="6"/>
  <c r="X410" i="6"/>
  <c r="X463" i="6"/>
  <c r="X523" i="6"/>
  <c r="X617" i="6"/>
  <c r="X575" i="6"/>
  <c r="X520" i="6"/>
  <c r="X574" i="6"/>
  <c r="X823" i="6"/>
  <c r="X685" i="6"/>
  <c r="X744" i="6"/>
  <c r="X802" i="6"/>
  <c r="X679" i="6"/>
  <c r="X746" i="6"/>
  <c r="X859" i="6"/>
  <c r="X915" i="6"/>
  <c r="X924" i="6"/>
  <c r="X955" i="6"/>
  <c r="X953" i="6"/>
  <c r="X1058" i="6"/>
  <c r="X1013" i="6"/>
  <c r="X1087" i="6"/>
  <c r="X1152" i="6"/>
  <c r="X1218" i="6"/>
  <c r="X1259" i="6"/>
  <c r="X1278" i="6"/>
  <c r="X135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DB7081-A1BB-41EC-A9CF-7BD843BD2E05}" keepAlive="1" name="Query - FanGraphs Plus Stats 1-1500" description="Connection to the 'FanGraphs Plus Stats 1-1500' query in the workbook." type="5" refreshedVersion="8" background="1" saveData="1">
    <dbPr connection="Provider=Microsoft.Mashup.OleDb.1;Data Source=$Workbook$;Location=&quot;FanGraphs Plus Stats 1-1500&quot;;Extended Properties=&quot;&quot;" command="SELECT * FROM [FanGraphs Plus Stats 1-1500]"/>
  </connection>
  <connection id="2" xr16:uid="{D9B535FE-315A-43AA-9F74-38F28BA02682}" keepAlive="1" name="Query - FanGraphs Plus Stats 1-2000" description="Connection to the 'FanGraphs Plus Stats 1-2000' query in the workbook." type="5" refreshedVersion="8" background="1" saveData="1">
    <dbPr connection="Provider=Microsoft.Mashup.OleDb.1;Data Source=$Workbook$;Location=&quot;FanGraphs Plus Stats 1-2000&quot;;Extended Properties=&quot;&quot;" command="SELECT * FROM [FanGraphs Plus Stats 1-2000]"/>
  </connection>
  <connection id="3" xr16:uid="{CC29B3A4-4A3A-4C5F-94E7-811C57C4EE4E}" keepAlive="1" name="Query - FanGraphs Plus Stats 501-1000" description="Connection to the 'FanGraphs Plus Stats 501-1000' query in the workbook." type="5" refreshedVersion="8" background="1" saveData="1">
    <dbPr connection="Provider=Microsoft.Mashup.OleDb.1;Data Source=$Workbook$;Location=&quot;FanGraphs Plus Stats 501-1000&quot;;Extended Properties=&quot;&quot;" command="SELECT * FROM [FanGraphs Plus Stats 501-1000]"/>
  </connection>
  <connection id="4" xr16:uid="{12978414-F933-4F1F-8D4B-0A13C81F252D}" keepAlive="1" name="Query - FanGraphs Plus Stats wRC+ 1-500" description="Connection to the 'FanGraphs Plus Stats wRC+ 1-500' query in the workbook." type="5" refreshedVersion="8" background="1" saveData="1">
    <dbPr connection="Provider=Microsoft.Mashup.OleDb.1;Data Source=$Workbook$;Location=&quot;FanGraphs Plus Stats wRC+ 1-500&quot;;Extended Properties=&quot;&quot;" command="SELECT * FROM [FanGraphs Plus Stats wRC+ 1-500]"/>
  </connection>
  <connection id="5" xr16:uid="{E9B6E909-D4A5-4CA8-B68C-1E10307B6ED5}" keepAlive="1" name="Query - FanGraphs Updated Zips Projections" description="Connection to the 'FanGraphs Updated Zips Projections' query in the workbook." type="5" refreshedVersion="8" background="1" saveData="1">
    <dbPr connection="Provider=Microsoft.Mashup.OleDb.1;Data Source=$Workbook$;Location=&quot;FanGraphs Updated Zips Projections&quot;;Extended Properties=&quot;&quot;" command="SELECT * FROM [FanGraphs Updated Zips Projections]"/>
  </connection>
</connections>
</file>

<file path=xl/sharedStrings.xml><?xml version="1.0" encoding="utf-8"?>
<sst xmlns="http://schemas.openxmlformats.org/spreadsheetml/2006/main" count="33557" uniqueCount="3503">
  <si>
    <t>Rk</t>
  </si>
  <si>
    <t>Player</t>
  </si>
  <si>
    <t>PA</t>
  </si>
  <si>
    <t>Season</t>
  </si>
  <si>
    <t>Age</t>
  </si>
  <si>
    <t>Team</t>
  </si>
  <si>
    <t>Lg</t>
  </si>
  <si>
    <t>G</t>
  </si>
  <si>
    <t>AB</t>
  </si>
  <si>
    <t>R</t>
  </si>
  <si>
    <t>H</t>
  </si>
  <si>
    <t>1B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</si>
  <si>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</si>
  <si>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</si>
  <si>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</si>
  <si>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</si>
  <si>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</si>
  <si>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</si>
  <si>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</si>
  <si>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</si>
  <si>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</si>
  <si>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</si>
  <si>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</si>
  <si>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</si>
  <si>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OPS+</t>
  </si>
  <si>
    <t>TB</t>
  </si>
  <si>
    <t>GIDP</t>
  </si>
  <si>
    <t>HBP</t>
  </si>
  <si>
    <t>SH</t>
  </si>
  <si>
    <t>SF</t>
  </si>
  <si>
    <t>IBB</t>
  </si>
  <si>
    <t>WAR</t>
  </si>
  <si>
    <t>WAA</t>
  </si>
  <si>
    <t>oWAR</t>
  </si>
  <si>
    <t>dWAR</t>
  </si>
  <si>
    <t>Rbat</t>
  </si>
  <si>
    <t>Rdp</t>
  </si>
  <si>
    <t>Rbaser</t>
  </si>
  <si>
    <t>Rbaser + Rdp</t>
  </si>
  <si>
    <t>Rfield</t>
  </si>
  <si>
    <t>Pos</t>
  </si>
  <si>
    <t>Babe Ruth</t>
  </si>
  <si>
    <t>NYY</t>
  </si>
  <si>
    <t>AL</t>
  </si>
  <si>
    <t>*97/83</t>
  </si>
  <si>
    <t>*78/13H</t>
  </si>
  <si>
    <t>*97</t>
  </si>
  <si>
    <t>Carl Yastrzemski</t>
  </si>
  <si>
    <t>BOS</t>
  </si>
  <si>
    <t>*7/8H</t>
  </si>
  <si>
    <t>Rogers Hornsby</t>
  </si>
  <si>
    <t>STL</t>
  </si>
  <si>
    <t>NL</t>
  </si>
  <si>
    <t>*4</t>
  </si>
  <si>
    <t>*978/31H</t>
  </si>
  <si>
    <t>Lou Gehrig</t>
  </si>
  <si>
    <t>*3</t>
  </si>
  <si>
    <t>Barry Bonds</t>
  </si>
  <si>
    <t>SFG</t>
  </si>
  <si>
    <t>*7/DH</t>
  </si>
  <si>
    <t>Cal Ripken Jr.</t>
  </si>
  <si>
    <t>BAL</t>
  </si>
  <si>
    <t>*6</t>
  </si>
  <si>
    <t>Honus Wagner</t>
  </si>
  <si>
    <t>PIT</t>
  </si>
  <si>
    <t>*79/H3</t>
  </si>
  <si>
    <t>*97/8H</t>
  </si>
  <si>
    <t>Mickey Mantle</t>
  </si>
  <si>
    <t>*8/H</t>
  </si>
  <si>
    <t>Ty Cobb</t>
  </si>
  <si>
    <t>DET</t>
  </si>
  <si>
    <t>*89/H</t>
  </si>
  <si>
    <t>Stan Musial</t>
  </si>
  <si>
    <t>*987/3</t>
  </si>
  <si>
    <t>Willie Mays</t>
  </si>
  <si>
    <t>*8/H97</t>
  </si>
  <si>
    <t>*8/H356</t>
  </si>
  <si>
    <t>Joe Morgan</t>
  </si>
  <si>
    <t>CIN</t>
  </si>
  <si>
    <t>*4/H</t>
  </si>
  <si>
    <t>*4/7563</t>
  </si>
  <si>
    <t>Mookie Betts</t>
  </si>
  <si>
    <t>*98/HD4</t>
  </si>
  <si>
    <t>*8</t>
  </si>
  <si>
    <t>*7/HD</t>
  </si>
  <si>
    <t>*8/H6</t>
  </si>
  <si>
    <t>Ted Williams</t>
  </si>
  <si>
    <t>*7</t>
  </si>
  <si>
    <t>CHC</t>
  </si>
  <si>
    <t>Robin Yount</t>
  </si>
  <si>
    <t>MIL</t>
  </si>
  <si>
    <t>*6/HD</t>
  </si>
  <si>
    <t>Mike Trout</t>
  </si>
  <si>
    <t>LAA</t>
  </si>
  <si>
    <t>*87/9H</t>
  </si>
  <si>
    <t>*97/H3</t>
  </si>
  <si>
    <t>Aaron Judge</t>
  </si>
  <si>
    <t>*89D/H</t>
  </si>
  <si>
    <t>*7/9</t>
  </si>
  <si>
    <t>*8D/H</t>
  </si>
  <si>
    <t>*7/38H</t>
  </si>
  <si>
    <t>NYG</t>
  </si>
  <si>
    <t>Eddie Collins</t>
  </si>
  <si>
    <t>PHA</t>
  </si>
  <si>
    <t>*7H/9</t>
  </si>
  <si>
    <t>Álex Rodríguez</t>
  </si>
  <si>
    <t>SEA</t>
  </si>
  <si>
    <t>Jimmie Foxx</t>
  </si>
  <si>
    <t>*35</t>
  </si>
  <si>
    <t>Lou Boudreau</t>
  </si>
  <si>
    <t>CLE</t>
  </si>
  <si>
    <t>*6/2H</t>
  </si>
  <si>
    <t>Sammy Sosa</t>
  </si>
  <si>
    <t>*9</t>
  </si>
  <si>
    <t>*97/1</t>
  </si>
  <si>
    <t>Ernie Banks</t>
  </si>
  <si>
    <t>*6/H</t>
  </si>
  <si>
    <t>*6/7</t>
  </si>
  <si>
    <t>Tris Speaker</t>
  </si>
  <si>
    <t>Al Rosen</t>
  </si>
  <si>
    <t>*5/36H</t>
  </si>
  <si>
    <t>*3/6</t>
  </si>
  <si>
    <t>*8/13H</t>
  </si>
  <si>
    <t>Nap Lajoie</t>
  </si>
  <si>
    <t>*45/6</t>
  </si>
  <si>
    <t>Rico Petrocelli</t>
  </si>
  <si>
    <t>*6/5</t>
  </si>
  <si>
    <t>Rickey Henderson</t>
  </si>
  <si>
    <t>OAK</t>
  </si>
  <si>
    <t>*7D/H</t>
  </si>
  <si>
    <t>*7/H</t>
  </si>
  <si>
    <t>*8/7HD</t>
  </si>
  <si>
    <t>*9/84</t>
  </si>
  <si>
    <t>Larry Walker</t>
  </si>
  <si>
    <t>COL</t>
  </si>
  <si>
    <t>*9/38HD</t>
  </si>
  <si>
    <t>Arky Vaughan</t>
  </si>
  <si>
    <t>*43</t>
  </si>
  <si>
    <t>Mike Schmidt</t>
  </si>
  <si>
    <t>PHI</t>
  </si>
  <si>
    <t>*5</t>
  </si>
  <si>
    <t>Ron Santo</t>
  </si>
  <si>
    <t>Bryce Harper</t>
  </si>
  <si>
    <t>WSN</t>
  </si>
  <si>
    <t>*98/D</t>
  </si>
  <si>
    <t>George Sisler</t>
  </si>
  <si>
    <t>SLB</t>
  </si>
  <si>
    <t>*3/1</t>
  </si>
  <si>
    <t>*7/H8</t>
  </si>
  <si>
    <t>Albert Pujols</t>
  </si>
  <si>
    <t>*3/HD</t>
  </si>
  <si>
    <t>Rod Carew</t>
  </si>
  <si>
    <t>MIN</t>
  </si>
  <si>
    <t>*3/H4D</t>
  </si>
  <si>
    <t>Ken Griffey Jr.</t>
  </si>
  <si>
    <t>*8/D</t>
  </si>
  <si>
    <t>*4/6</t>
  </si>
  <si>
    <t>Jackie Robinson</t>
  </si>
  <si>
    <t>BRO</t>
  </si>
  <si>
    <t>*4H</t>
  </si>
  <si>
    <t>*3/7</t>
  </si>
  <si>
    <t>Joe Jackson</t>
  </si>
  <si>
    <t>*98/H</t>
  </si>
  <si>
    <t>Adrián Beltré</t>
  </si>
  <si>
    <t>LAD</t>
  </si>
  <si>
    <t>*5/6H</t>
  </si>
  <si>
    <t>*9/H</t>
  </si>
  <si>
    <t>37/8H</t>
  </si>
  <si>
    <t>*978/H</t>
  </si>
  <si>
    <t>*5/D</t>
  </si>
  <si>
    <t>Henry Aaron</t>
  </si>
  <si>
    <t>MLN</t>
  </si>
  <si>
    <t>*89/5H</t>
  </si>
  <si>
    <t>George Brett</t>
  </si>
  <si>
    <t>KCR</t>
  </si>
  <si>
    <t>*5/H3</t>
  </si>
  <si>
    <t>Frankie Frisch</t>
  </si>
  <si>
    <t>Craig Biggio</t>
  </si>
  <si>
    <t>HOU</t>
  </si>
  <si>
    <t>*4/HD</t>
  </si>
  <si>
    <t>*8D/97</t>
  </si>
  <si>
    <t>*5/6D</t>
  </si>
  <si>
    <t>CHW</t>
  </si>
  <si>
    <t>Harry Heilmann</t>
  </si>
  <si>
    <t>*93/H</t>
  </si>
  <si>
    <t>Terry Turner</t>
  </si>
  <si>
    <t>*37</t>
  </si>
  <si>
    <t>Joe DiMaggio</t>
  </si>
  <si>
    <t>*6/H95</t>
  </si>
  <si>
    <t>Home Run Baker</t>
  </si>
  <si>
    <t>*3/HD4</t>
  </si>
  <si>
    <t>Reggie Jackson</t>
  </si>
  <si>
    <t>Norm Cash</t>
  </si>
  <si>
    <t>*3/H</t>
  </si>
  <si>
    <t>*98</t>
  </si>
  <si>
    <t>Scott Rolen</t>
  </si>
  <si>
    <t>Ichiro Suzuki</t>
  </si>
  <si>
    <t>*9/DH</t>
  </si>
  <si>
    <t>*8/7</t>
  </si>
  <si>
    <t>Jason Giambi</t>
  </si>
  <si>
    <t>*3D/H</t>
  </si>
  <si>
    <t>*71/3H8</t>
  </si>
  <si>
    <t>*8/D7</t>
  </si>
  <si>
    <t>Duke Snider</t>
  </si>
  <si>
    <t>*98/73</t>
  </si>
  <si>
    <t>Wade Boggs</t>
  </si>
  <si>
    <t>*5/H</t>
  </si>
  <si>
    <t>Chase Utley</t>
  </si>
  <si>
    <t>*4/3</t>
  </si>
  <si>
    <t>Darrell Evans</t>
  </si>
  <si>
    <t>ATL</t>
  </si>
  <si>
    <t>*53/H</t>
  </si>
  <si>
    <t>*6/3</t>
  </si>
  <si>
    <t>*8/9H7</t>
  </si>
  <si>
    <t>Roberto Clemente</t>
  </si>
  <si>
    <t>*9/H8</t>
  </si>
  <si>
    <t>BSN</t>
  </si>
  <si>
    <t>Lenny Dykstra</t>
  </si>
  <si>
    <t>*87/D</t>
  </si>
  <si>
    <t>Mel Ott</t>
  </si>
  <si>
    <t>*59/H</t>
  </si>
  <si>
    <t>Alex Bregman</t>
  </si>
  <si>
    <t>56/D</t>
  </si>
  <si>
    <t>*5/6</t>
  </si>
  <si>
    <t>Todd Helton</t>
  </si>
  <si>
    <t>Charlie Gehringer</t>
  </si>
  <si>
    <t>Fred Lynn</t>
  </si>
  <si>
    <t>*8/HD</t>
  </si>
  <si>
    <t>*5/H64</t>
  </si>
  <si>
    <t>738/9H</t>
  </si>
  <si>
    <t>TEX</t>
  </si>
  <si>
    <t>Bret Boone</t>
  </si>
  <si>
    <t>Snuffy Stirnweiss</t>
  </si>
  <si>
    <t>Lonnie Smith</t>
  </si>
  <si>
    <t>Dick Allen</t>
  </si>
  <si>
    <t>*7/D</t>
  </si>
  <si>
    <t>*8D/3</t>
  </si>
  <si>
    <t>George Stone</t>
  </si>
  <si>
    <t>Frank Robinson</t>
  </si>
  <si>
    <t>*97/H</t>
  </si>
  <si>
    <t>Josh Hamilton</t>
  </si>
  <si>
    <t>*78D/H</t>
  </si>
  <si>
    <t>Mike Piazza</t>
  </si>
  <si>
    <t>*2/DH</t>
  </si>
  <si>
    <t>NYY,OAK</t>
  </si>
  <si>
    <t>*73/HD</t>
  </si>
  <si>
    <t>Chuck Knoblauch</t>
  </si>
  <si>
    <t>*4/DH</t>
  </si>
  <si>
    <t>*98/5</t>
  </si>
  <si>
    <t>Cody Bellinger</t>
  </si>
  <si>
    <t>*938/H</t>
  </si>
  <si>
    <t>*3/9</t>
  </si>
  <si>
    <t>Will Clark</t>
  </si>
  <si>
    <t>Ben Zobrist</t>
  </si>
  <si>
    <t>TBR</t>
  </si>
  <si>
    <t>49H6/7835D</t>
  </si>
  <si>
    <t>*5/3D</t>
  </si>
  <si>
    <t>Gary Carter</t>
  </si>
  <si>
    <t>MON</t>
  </si>
  <si>
    <t>*2/H</t>
  </si>
  <si>
    <t>*3/H5</t>
  </si>
  <si>
    <t>Johnny Bench</t>
  </si>
  <si>
    <t>*29/35</t>
  </si>
  <si>
    <t>Tony Gwynn</t>
  </si>
  <si>
    <t>SDP</t>
  </si>
  <si>
    <t>*89/H3</t>
  </si>
  <si>
    <t>Willie Wilson</t>
  </si>
  <si>
    <t>*78/H</t>
  </si>
  <si>
    <t>46/3</t>
  </si>
  <si>
    <t>Ryne Sandberg</t>
  </si>
  <si>
    <t>*98/H4</t>
  </si>
  <si>
    <t>*6/D</t>
  </si>
  <si>
    <t>Joe Cronin</t>
  </si>
  <si>
    <t>WSH</t>
  </si>
  <si>
    <t>*3/DH</t>
  </si>
  <si>
    <t>Marcus Semien</t>
  </si>
  <si>
    <t>Robinson Canó</t>
  </si>
  <si>
    <t>*5/DH</t>
  </si>
  <si>
    <t>Joe Medwick</t>
  </si>
  <si>
    <t>Brooks Robinson</t>
  </si>
  <si>
    <t>George Foster</t>
  </si>
  <si>
    <t>*78</t>
  </si>
  <si>
    <t>Al Kaline</t>
  </si>
  <si>
    <t>*98/H57</t>
  </si>
  <si>
    <t>Bobby Witt Jr.</t>
  </si>
  <si>
    <t>Tommy Holmes</t>
  </si>
  <si>
    <t>*97/8</t>
  </si>
  <si>
    <t>*3/5H</t>
  </si>
  <si>
    <t>Darin Erstad</t>
  </si>
  <si>
    <t>ANA</t>
  </si>
  <si>
    <t>*78D/3H</t>
  </si>
  <si>
    <t>Jacoby Ellsbury</t>
  </si>
  <si>
    <t>*46</t>
  </si>
  <si>
    <t>David Wright</t>
  </si>
  <si>
    <t>NYM</t>
  </si>
  <si>
    <t>*5/3DH</t>
  </si>
  <si>
    <t>Willie Davis</t>
  </si>
  <si>
    <t>Bobby Grich</t>
  </si>
  <si>
    <t>Dave Winfield</t>
  </si>
  <si>
    <t>946/H</t>
  </si>
  <si>
    <t>Paul Goldschmidt</t>
  </si>
  <si>
    <t>ARI</t>
  </si>
  <si>
    <t>*5/HD</t>
  </si>
  <si>
    <t>John Valentin</t>
  </si>
  <si>
    <t>Sal Bando</t>
  </si>
  <si>
    <t>J.D. Drew</t>
  </si>
  <si>
    <t>*9/8HD</t>
  </si>
  <si>
    <t>José Bautista</t>
  </si>
  <si>
    <t>TOR</t>
  </si>
  <si>
    <t>*95/D</t>
  </si>
  <si>
    <t>Pete Rose</t>
  </si>
  <si>
    <t>*6/7348H</t>
  </si>
  <si>
    <t>Ronald Acuña Jr.</t>
  </si>
  <si>
    <t>*9/D</t>
  </si>
  <si>
    <t>Eddie Stanky</t>
  </si>
  <si>
    <t>*9/8H</t>
  </si>
  <si>
    <t>Alan Trammell</t>
  </si>
  <si>
    <t>Carlos Beltrán</t>
  </si>
  <si>
    <t>Jeff Bagwell</t>
  </si>
  <si>
    <t>*3/H9</t>
  </si>
  <si>
    <t>Willie McGee</t>
  </si>
  <si>
    <t>*8/H7</t>
  </si>
  <si>
    <t>Minnie Miñoso</t>
  </si>
  <si>
    <t>*798/5H</t>
  </si>
  <si>
    <t>Andruw Jones</t>
  </si>
  <si>
    <t>Evan Longoria</t>
  </si>
  <si>
    <t>Bobby Murcer</t>
  </si>
  <si>
    <t>Eddie Mathews</t>
  </si>
  <si>
    <t>Ralph Kiner</t>
  </si>
  <si>
    <t>Joey Votto</t>
  </si>
  <si>
    <t>Johnny Callison</t>
  </si>
  <si>
    <t>*9/7H</t>
  </si>
  <si>
    <t>Bernard Gilkey</t>
  </si>
  <si>
    <t>Willie McCovey</t>
  </si>
  <si>
    <t>*9/3H</t>
  </si>
  <si>
    <t>César Cedeño</t>
  </si>
  <si>
    <t>Derek Jeter</t>
  </si>
  <si>
    <t>Graig Nettles</t>
  </si>
  <si>
    <t>*9D/H</t>
  </si>
  <si>
    <t>Matt Kemp</t>
  </si>
  <si>
    <t>*8/DH</t>
  </si>
  <si>
    <t>*32/5</t>
  </si>
  <si>
    <t>Chuck Klein</t>
  </si>
  <si>
    <t>*9/8</t>
  </si>
  <si>
    <t>Pete Reiser</t>
  </si>
  <si>
    <t>*8/H9</t>
  </si>
  <si>
    <t>Pedro Guerrero</t>
  </si>
  <si>
    <t>7538/H9</t>
  </si>
  <si>
    <t>Ken Boyer</t>
  </si>
  <si>
    <t>*8/37H</t>
  </si>
  <si>
    <t>*57/H</t>
  </si>
  <si>
    <t>Dustin Pedroia</t>
  </si>
  <si>
    <t>Cy Seymour</t>
  </si>
  <si>
    <t>Luis Gonzalez</t>
  </si>
  <si>
    <t>Andrelton Simmons</t>
  </si>
  <si>
    <t>Giancarlo Stanton</t>
  </si>
  <si>
    <t>MIA</t>
  </si>
  <si>
    <t>*9/HD</t>
  </si>
  <si>
    <t>Ellis Burks</t>
  </si>
  <si>
    <t>*5/H6</t>
  </si>
  <si>
    <t>Ken Williams</t>
  </si>
  <si>
    <t>Eric Davis</t>
  </si>
  <si>
    <t>*8/7H</t>
  </si>
  <si>
    <t>Jim Fregosi</t>
  </si>
  <si>
    <t>*6H</t>
  </si>
  <si>
    <t>*4/36</t>
  </si>
  <si>
    <t>Willie Stargell</t>
  </si>
  <si>
    <t>Jose Altuve</t>
  </si>
  <si>
    <t>*4D/6H</t>
  </si>
  <si>
    <t>*56/47</t>
  </si>
  <si>
    <t>Art Devlin</t>
  </si>
  <si>
    <t>Bill Terry</t>
  </si>
  <si>
    <t>Andre Dawson</t>
  </si>
  <si>
    <t>Nellie Fox</t>
  </si>
  <si>
    <t>*4/35H</t>
  </si>
  <si>
    <t>*3/5</t>
  </si>
  <si>
    <t>*9/84H</t>
  </si>
  <si>
    <t>Al Simmons</t>
  </si>
  <si>
    <t>Marcus Giles</t>
  </si>
  <si>
    <t>Joe Tinker</t>
  </si>
  <si>
    <t>Troy Glaus</t>
  </si>
  <si>
    <t>*5/6DH</t>
  </si>
  <si>
    <t>*25/3H</t>
  </si>
  <si>
    <t>*43H/D</t>
  </si>
  <si>
    <t>Joe Mauer</t>
  </si>
  <si>
    <t>*2D/H</t>
  </si>
  <si>
    <t>*4/3H</t>
  </si>
  <si>
    <t>Andrew McCutchen</t>
  </si>
  <si>
    <t>Ray Chapman</t>
  </si>
  <si>
    <t>Mark Teixeira</t>
  </si>
  <si>
    <t>ATL,LAA</t>
  </si>
  <si>
    <t>AL,NL</t>
  </si>
  <si>
    <t>*3/D</t>
  </si>
  <si>
    <t>Matt Chapman</t>
  </si>
  <si>
    <t>*9/HD8</t>
  </si>
  <si>
    <t>Bobby Bonds</t>
  </si>
  <si>
    <t>Tony Lazzeri</t>
  </si>
  <si>
    <t>John Olerud</t>
  </si>
  <si>
    <t>Kirby Puckett</t>
  </si>
  <si>
    <t>Bobby Wallace</t>
  </si>
  <si>
    <t>Nolan Arenado</t>
  </si>
  <si>
    <t>*5D/H</t>
  </si>
  <si>
    <t>Ryan Braun</t>
  </si>
  <si>
    <t>Ted Kluszewski</t>
  </si>
  <si>
    <t>Derrek Lee</t>
  </si>
  <si>
    <t>Dale Murphy</t>
  </si>
  <si>
    <t>Billy Williams</t>
  </si>
  <si>
    <t>*978</t>
  </si>
  <si>
    <t>Jim Wynn</t>
  </si>
  <si>
    <t>Joe Gordon</t>
  </si>
  <si>
    <t>CAL</t>
  </si>
  <si>
    <t>*6/3H</t>
  </si>
  <si>
    <t>Chone Figgins</t>
  </si>
  <si>
    <t>*5/4D7</t>
  </si>
  <si>
    <t>Ron Hansen</t>
  </si>
  <si>
    <t>*97/3H</t>
  </si>
  <si>
    <t>*56/H</t>
  </si>
  <si>
    <t>*97/8H5</t>
  </si>
  <si>
    <t>Rocky Colavito</t>
  </si>
  <si>
    <t>*79/H</t>
  </si>
  <si>
    <t>Darrell Porter</t>
  </si>
  <si>
    <t>*69/37</t>
  </si>
  <si>
    <t>Miguel Cabrera</t>
  </si>
  <si>
    <t>*79/8</t>
  </si>
  <si>
    <t>Jesse Barfield</t>
  </si>
  <si>
    <t>*5/HD6</t>
  </si>
  <si>
    <t>*49/DH</t>
  </si>
  <si>
    <t>Ken Caminiti</t>
  </si>
  <si>
    <t>Chipper Jones</t>
  </si>
  <si>
    <t>*5/DH6</t>
  </si>
  <si>
    <t>Kenny Lofton</t>
  </si>
  <si>
    <t>Tim Raines</t>
  </si>
  <si>
    <t>Doug DeCinces</t>
  </si>
  <si>
    <t>Keith Hernandez</t>
  </si>
  <si>
    <t>Carlos Gómez</t>
  </si>
  <si>
    <t>Gunnar Henderson</t>
  </si>
  <si>
    <t>Jim Rice</t>
  </si>
  <si>
    <t>*7D9/8</t>
  </si>
  <si>
    <t>Buster Posey</t>
  </si>
  <si>
    <t>*23/HD</t>
  </si>
  <si>
    <t>Curtis Granderson</t>
  </si>
  <si>
    <t>Hank Greenberg</t>
  </si>
  <si>
    <t>*7/9H</t>
  </si>
  <si>
    <t>*93/H7</t>
  </si>
  <si>
    <t>57/H</t>
  </si>
  <si>
    <t>Mike Greenwell</t>
  </si>
  <si>
    <t>*7D/9</t>
  </si>
  <si>
    <t>Roger Maris</t>
  </si>
  <si>
    <t>Joe Sewell</t>
  </si>
  <si>
    <t>Jim Thome</t>
  </si>
  <si>
    <t>Johnny Mize</t>
  </si>
  <si>
    <t>Vada Pinson</t>
  </si>
  <si>
    <t>Goose Goslin</t>
  </si>
  <si>
    <t>Juan Soto</t>
  </si>
  <si>
    <t>*9/7D</t>
  </si>
  <si>
    <t>Manny Machado</t>
  </si>
  <si>
    <t>Mark McGwire</t>
  </si>
  <si>
    <t>*837/91</t>
  </si>
  <si>
    <t>*46/5</t>
  </si>
  <si>
    <t>José Ramírez</t>
  </si>
  <si>
    <t>*54/D</t>
  </si>
  <si>
    <t>*23/H</t>
  </si>
  <si>
    <t>Jarren Duran</t>
  </si>
  <si>
    <t>*87</t>
  </si>
  <si>
    <t>Dave Bancroft</t>
  </si>
  <si>
    <t>*273/9H85</t>
  </si>
  <si>
    <t>Pee Wee Reese</t>
  </si>
  <si>
    <t>Nick Markakis</t>
  </si>
  <si>
    <t>Lefty O'Doul</t>
  </si>
  <si>
    <t>*79</t>
  </si>
  <si>
    <t>Roberto Alomar</t>
  </si>
  <si>
    <t>Vladimir Guerrero</t>
  </si>
  <si>
    <t>Bob Allison</t>
  </si>
  <si>
    <t>*89/H4</t>
  </si>
  <si>
    <t>Nomar Garciaparra</t>
  </si>
  <si>
    <t>Tommy Harper</t>
  </si>
  <si>
    <t>*54/789H</t>
  </si>
  <si>
    <t>Dickie Thon</t>
  </si>
  <si>
    <t>Andrés Giménez</t>
  </si>
  <si>
    <t>*46/H</t>
  </si>
  <si>
    <t>Hack Wilson</t>
  </si>
  <si>
    <t>Amos Otis</t>
  </si>
  <si>
    <t>*7/8</t>
  </si>
  <si>
    <t>Matt Olson</t>
  </si>
  <si>
    <t>Miguel Tejada</t>
  </si>
  <si>
    <t>Art Fletcher</t>
  </si>
  <si>
    <t>Dave Parker</t>
  </si>
  <si>
    <t>*9/4H</t>
  </si>
  <si>
    <t>Luke Appling</t>
  </si>
  <si>
    <t>Brett Gardner</t>
  </si>
  <si>
    <t>*78/HD</t>
  </si>
  <si>
    <t>*4/D</t>
  </si>
  <si>
    <t>*56</t>
  </si>
  <si>
    <t>Hanley Ramírez</t>
  </si>
  <si>
    <t>FLA</t>
  </si>
  <si>
    <t>Ryan Zimmerman</t>
  </si>
  <si>
    <t>Frank Chance</t>
  </si>
  <si>
    <t>*5H/D</t>
  </si>
  <si>
    <t>Manny Ramírez</t>
  </si>
  <si>
    <t>Heinie Manush</t>
  </si>
  <si>
    <t>Kris Bryant</t>
  </si>
  <si>
    <t>579/368D</t>
  </si>
  <si>
    <t>*4/3DH</t>
  </si>
  <si>
    <t>Lloyd Moseby</t>
  </si>
  <si>
    <t>Ozzie Smith</t>
  </si>
  <si>
    <t>Carlton Fisk</t>
  </si>
  <si>
    <t>Magglio Ordóñez</t>
  </si>
  <si>
    <t>*98/DH</t>
  </si>
  <si>
    <t>José Canseco</t>
  </si>
  <si>
    <t>Carlos Delgado</t>
  </si>
  <si>
    <t>Frank Thomas</t>
  </si>
  <si>
    <t>3D</t>
  </si>
  <si>
    <t>Alex Gordon</t>
  </si>
  <si>
    <t>*7/3H</t>
  </si>
  <si>
    <t>Brian Roberts</t>
  </si>
  <si>
    <t>Christian Yelich</t>
  </si>
  <si>
    <t>*798/H</t>
  </si>
  <si>
    <t>63978/14</t>
  </si>
  <si>
    <t>*6/DH</t>
  </si>
  <si>
    <t>*9H</t>
  </si>
  <si>
    <t>Carlos Correa</t>
  </si>
  <si>
    <t>Josh Donaldson</t>
  </si>
  <si>
    <t>*5/D36</t>
  </si>
  <si>
    <t>3789/H</t>
  </si>
  <si>
    <t>*9/48H</t>
  </si>
  <si>
    <t>*95</t>
  </si>
  <si>
    <t>Billy Herman</t>
  </si>
  <si>
    <t>Don Mattingly</t>
  </si>
  <si>
    <t>*3/5D</t>
  </si>
  <si>
    <t>Thurman Munson</t>
  </si>
  <si>
    <t>*2/HD</t>
  </si>
  <si>
    <t>39H</t>
  </si>
  <si>
    <t>George Davis</t>
  </si>
  <si>
    <t>Jim Edmonds</t>
  </si>
  <si>
    <t>*8/H3D</t>
  </si>
  <si>
    <t>John Mayberry</t>
  </si>
  <si>
    <t>*3D</t>
  </si>
  <si>
    <t>Barry Larkin</t>
  </si>
  <si>
    <t>Yadier Molina</t>
  </si>
  <si>
    <t>*2/H3</t>
  </si>
  <si>
    <t>Tony Pérez</t>
  </si>
  <si>
    <t>*5/3H</t>
  </si>
  <si>
    <t>Johnny Pesky</t>
  </si>
  <si>
    <t>Paul Waner</t>
  </si>
  <si>
    <t>Lance Johnson</t>
  </si>
  <si>
    <t>Carlos Peña</t>
  </si>
  <si>
    <t>TBD</t>
  </si>
  <si>
    <t>Zoilo Versalles</t>
  </si>
  <si>
    <t>695/47</t>
  </si>
  <si>
    <t>Jeff Kent</t>
  </si>
  <si>
    <t>*43/H</t>
  </si>
  <si>
    <t>Francisco Lindor</t>
  </si>
  <si>
    <t>Jesse Burkett</t>
  </si>
  <si>
    <t>*5/D3</t>
  </si>
  <si>
    <t>Earle Combs</t>
  </si>
  <si>
    <t>Eddie Lake</t>
  </si>
  <si>
    <t>*6/H4</t>
  </si>
  <si>
    <t>*45</t>
  </si>
  <si>
    <t>Eddie Murray</t>
  </si>
  <si>
    <t>Bobby Ávila</t>
  </si>
  <si>
    <t>*4/6H</t>
  </si>
  <si>
    <t>*8/DH45</t>
  </si>
  <si>
    <t>*46/D</t>
  </si>
  <si>
    <t>Heinie Zimmerman</t>
  </si>
  <si>
    <t>Harlond Clift</t>
  </si>
  <si>
    <t>Toby Harrah</t>
  </si>
  <si>
    <t>*654/H</t>
  </si>
  <si>
    <t>Anthony Rendon</t>
  </si>
  <si>
    <t>*5/4</t>
  </si>
  <si>
    <t>*8/9H</t>
  </si>
  <si>
    <t>Richie Ashburn</t>
  </si>
  <si>
    <t>Albert Belle</t>
  </si>
  <si>
    <t>Kevin Kiermaier</t>
  </si>
  <si>
    <t>*8H/9</t>
  </si>
  <si>
    <t>*93</t>
  </si>
  <si>
    <t>Paul Blair</t>
  </si>
  <si>
    <t>Chris Davis</t>
  </si>
  <si>
    <t>Dick Groat</t>
  </si>
  <si>
    <t>Jimmy Sheckard</t>
  </si>
  <si>
    <t>Bill Bradley</t>
  </si>
  <si>
    <t>Edgar Martínez</t>
  </si>
  <si>
    <t>*D/53</t>
  </si>
  <si>
    <t>*5/H36</t>
  </si>
  <si>
    <t>Brian Jordan</t>
  </si>
  <si>
    <t>*98/HD5</t>
  </si>
  <si>
    <t>Tony Oliva</t>
  </si>
  <si>
    <t>Lorenzo Cain</t>
  </si>
  <si>
    <t>*8/9DH</t>
  </si>
  <si>
    <t>Heinie Groh</t>
  </si>
  <si>
    <t>*5/4H</t>
  </si>
  <si>
    <t>Ian Kinsler</t>
  </si>
  <si>
    <t>*4D/H</t>
  </si>
  <si>
    <t>Cleon Jones</t>
  </si>
  <si>
    <t>*73/H</t>
  </si>
  <si>
    <t>Larry Doby</t>
  </si>
  <si>
    <t>Bill North</t>
  </si>
  <si>
    <t>*8/DH9</t>
  </si>
  <si>
    <t>Gavvy Cravath</t>
  </si>
  <si>
    <t>D3/H</t>
  </si>
  <si>
    <t>Carl Crawford</t>
  </si>
  <si>
    <t>Shawn Green</t>
  </si>
  <si>
    <t>*9/83H</t>
  </si>
  <si>
    <t>54/H</t>
  </si>
  <si>
    <t>Harry Steinfeldt</t>
  </si>
  <si>
    <t>Randy Velarde</t>
  </si>
  <si>
    <t>ANA,OAK</t>
  </si>
  <si>
    <t>*5/H9</t>
  </si>
  <si>
    <t>*95/3D8</t>
  </si>
  <si>
    <t>Michael Brantley</t>
  </si>
  <si>
    <t>*78/DH</t>
  </si>
  <si>
    <t>Eddie Joost</t>
  </si>
  <si>
    <t>Trevor Story</t>
  </si>
  <si>
    <t>*9/7HD8</t>
  </si>
  <si>
    <t>Wally Berger</t>
  </si>
  <si>
    <t>Corey Seager</t>
  </si>
  <si>
    <t>Don Buford</t>
  </si>
  <si>
    <t>*45H</t>
  </si>
  <si>
    <t>Adrián González</t>
  </si>
  <si>
    <t>Kevin Mitchell</t>
  </si>
  <si>
    <t>*7/H5</t>
  </si>
  <si>
    <t>7/H</t>
  </si>
  <si>
    <t>Brady Anderson</t>
  </si>
  <si>
    <t>*2/3H9</t>
  </si>
  <si>
    <t>Bill Freehan</t>
  </si>
  <si>
    <t>*23/H9</t>
  </si>
  <si>
    <t>*8/D9</t>
  </si>
  <si>
    <t>Ketel Marte</t>
  </si>
  <si>
    <t>846/H</t>
  </si>
  <si>
    <t>8/D</t>
  </si>
  <si>
    <t>NYG,PHI</t>
  </si>
  <si>
    <t>Buddy Bell</t>
  </si>
  <si>
    <t>Darren Daulton</t>
  </si>
  <si>
    <t>*3/9D</t>
  </si>
  <si>
    <t>Monte Irvin</t>
  </si>
  <si>
    <t>*739/H</t>
  </si>
  <si>
    <t>Howard Johnson</t>
  </si>
  <si>
    <t>Sherry Magee</t>
  </si>
  <si>
    <t>*8/6H49</t>
  </si>
  <si>
    <t>Rafael Palmeiro</t>
  </si>
  <si>
    <t>*8H</t>
  </si>
  <si>
    <t>Earl Averill</t>
  </si>
  <si>
    <t>*9D38/H</t>
  </si>
  <si>
    <t>*7/8HD</t>
  </si>
  <si>
    <t>Dwayne Murphy</t>
  </si>
  <si>
    <t>75/43H6</t>
  </si>
  <si>
    <t>Jim Gentile</t>
  </si>
  <si>
    <t>*3H</t>
  </si>
  <si>
    <t>*6/5H</t>
  </si>
  <si>
    <t>Babe Herman</t>
  </si>
  <si>
    <t>Roy Campanella</t>
  </si>
  <si>
    <t>Kiki Cuyler</t>
  </si>
  <si>
    <t>Solly Hemus</t>
  </si>
  <si>
    <t>AJ Pollock</t>
  </si>
  <si>
    <t>Vern Stephens</t>
  </si>
  <si>
    <t>Lance Berkman</t>
  </si>
  <si>
    <t>Jason Heyward</t>
  </si>
  <si>
    <t>*783</t>
  </si>
  <si>
    <t>Yordan Alvarez</t>
  </si>
  <si>
    <t>D7/H</t>
  </si>
  <si>
    <t>Brett Butler</t>
  </si>
  <si>
    <t>Dolph Camilli</t>
  </si>
  <si>
    <t>*2H</t>
  </si>
  <si>
    <t>Lonny Frey</t>
  </si>
  <si>
    <t>Gary Sheffield</t>
  </si>
  <si>
    <t>Enos Slaughter</t>
  </si>
  <si>
    <t>Roy White</t>
  </si>
  <si>
    <t>HOU,KCR</t>
  </si>
  <si>
    <t>*3/4H</t>
  </si>
  <si>
    <t>*94/H</t>
  </si>
  <si>
    <t>43/6H</t>
  </si>
  <si>
    <t>Phil Rizzuto</t>
  </si>
  <si>
    <t>Cecil Cooper</t>
  </si>
  <si>
    <t>*54/H</t>
  </si>
  <si>
    <t>Ed Delahanty</t>
  </si>
  <si>
    <t>*73</t>
  </si>
  <si>
    <t>Julio Franco</t>
  </si>
  <si>
    <t>Javy López</t>
  </si>
  <si>
    <t>*2H/D</t>
  </si>
  <si>
    <t>*9/87H</t>
  </si>
  <si>
    <t>95/H</t>
  </si>
  <si>
    <t>Chris Hoiles</t>
  </si>
  <si>
    <t>Orlando Cepeda</t>
  </si>
  <si>
    <t>*985</t>
  </si>
  <si>
    <t>Charlie Keller</t>
  </si>
  <si>
    <t>*4/6D</t>
  </si>
  <si>
    <t>*6D/H</t>
  </si>
  <si>
    <t>*3/1H</t>
  </si>
  <si>
    <t>Cecil Travis</t>
  </si>
  <si>
    <t>*65</t>
  </si>
  <si>
    <t>Troy Tulowitzki</t>
  </si>
  <si>
    <t>Zack Wheat</t>
  </si>
  <si>
    <t>Lou Whitaker</t>
  </si>
  <si>
    <t>*4H/D</t>
  </si>
  <si>
    <t>*78/9</t>
  </si>
  <si>
    <t>Rich Aurilia</t>
  </si>
  <si>
    <t>Reggie Smith</t>
  </si>
  <si>
    <t>*9/4HD</t>
  </si>
  <si>
    <t>Red Rolfe</t>
  </si>
  <si>
    <t>Robin Ventura</t>
  </si>
  <si>
    <t>Ron Cey</t>
  </si>
  <si>
    <t>J.D. Martinez</t>
  </si>
  <si>
    <t>D79</t>
  </si>
  <si>
    <t>*5D</t>
  </si>
  <si>
    <t>Dwight Evans</t>
  </si>
  <si>
    <t>6/D</t>
  </si>
  <si>
    <t>Vladimir Guerrero Jr.</t>
  </si>
  <si>
    <t>*3D/5</t>
  </si>
  <si>
    <t>564/3</t>
  </si>
  <si>
    <t>George Scott</t>
  </si>
  <si>
    <t>Kyle Seager</t>
  </si>
  <si>
    <t>Jimmy Collins</t>
  </si>
  <si>
    <t>Red Schoendienst</t>
  </si>
  <si>
    <t>Elmer Flick</t>
  </si>
  <si>
    <t>Brian Giles</t>
  </si>
  <si>
    <t>*89/7D</t>
  </si>
  <si>
    <t>Denis Menke</t>
  </si>
  <si>
    <t>*64/5H</t>
  </si>
  <si>
    <t>Bill Nicholson</t>
  </si>
  <si>
    <t>Greg Vaughn</t>
  </si>
  <si>
    <t>7D/H</t>
  </si>
  <si>
    <t>Grady Sizemore</t>
  </si>
  <si>
    <t>Bobby Veach</t>
  </si>
  <si>
    <t>*4/D6</t>
  </si>
  <si>
    <t>*8/D379</t>
  </si>
  <si>
    <t>Fred McGriff</t>
  </si>
  <si>
    <t>Fernando Tatis Jr.</t>
  </si>
  <si>
    <t>69/8HD</t>
  </si>
  <si>
    <t>Dick Bartell</t>
  </si>
  <si>
    <t>Rick Wilkins</t>
  </si>
  <si>
    <t>*27/3H9</t>
  </si>
  <si>
    <t>Bert Campaneris</t>
  </si>
  <si>
    <t>*6/7H</t>
  </si>
  <si>
    <t>Cliff Floyd</t>
  </si>
  <si>
    <t>Matt Carpenter</t>
  </si>
  <si>
    <t>*45/H39</t>
  </si>
  <si>
    <t>Adam Eaton</t>
  </si>
  <si>
    <t>*98/7DH</t>
  </si>
  <si>
    <t>Reggie Sanders</t>
  </si>
  <si>
    <t>73/8</t>
  </si>
  <si>
    <t>5379/DH</t>
  </si>
  <si>
    <t>Willie Randolph</t>
  </si>
  <si>
    <t>Tim Salmon</t>
  </si>
  <si>
    <t>Javier Báez</t>
  </si>
  <si>
    <t>*6/HD5</t>
  </si>
  <si>
    <t>Franklin Gutierrez</t>
  </si>
  <si>
    <t>Freddie Lindstrom</t>
  </si>
  <si>
    <t>*98/4</t>
  </si>
  <si>
    <t>*79/1H</t>
  </si>
  <si>
    <t>*2D/3H579</t>
  </si>
  <si>
    <t>Bobby Abreu</t>
  </si>
  <si>
    <t>Shohei Ohtani</t>
  </si>
  <si>
    <t>*D</t>
  </si>
  <si>
    <t>63/478</t>
  </si>
  <si>
    <t>Felipe Alou</t>
  </si>
  <si>
    <t>*5/46H</t>
  </si>
  <si>
    <t>Jim Ray Hart</t>
  </si>
  <si>
    <t>*57/H9</t>
  </si>
  <si>
    <t>*89/7H3</t>
  </si>
  <si>
    <t>Buddy Myer</t>
  </si>
  <si>
    <t>J.T. Realmuto</t>
  </si>
  <si>
    <t>*2/H3D</t>
  </si>
  <si>
    <t>Kevin Youkilis</t>
  </si>
  <si>
    <t>35/7H</t>
  </si>
  <si>
    <t>Bill Dickey</t>
  </si>
  <si>
    <t>Cecil Fielder</t>
  </si>
  <si>
    <t>Iván Rodríguez</t>
  </si>
  <si>
    <t>Bob Johnson</t>
  </si>
  <si>
    <t>*78/4H</t>
  </si>
  <si>
    <t>*98/7</t>
  </si>
  <si>
    <t>Shane Mack</t>
  </si>
  <si>
    <t>*7/89H</t>
  </si>
  <si>
    <t>Ross Youngs</t>
  </si>
  <si>
    <t>Mark Belanger</t>
  </si>
  <si>
    <t>George Burns</t>
  </si>
  <si>
    <t>Freddie Freeman</t>
  </si>
  <si>
    <t>Ron Gant</t>
  </si>
  <si>
    <t>Stan Hack</t>
  </si>
  <si>
    <t>*5/3</t>
  </si>
  <si>
    <t>5D/H3</t>
  </si>
  <si>
    <t>*D/35</t>
  </si>
  <si>
    <t>*83/H1459</t>
  </si>
  <si>
    <t>Kirk Gibson</t>
  </si>
  <si>
    <t>Lou Klein</t>
  </si>
  <si>
    <t>*78/9H</t>
  </si>
  <si>
    <t>*937</t>
  </si>
  <si>
    <t>Juan González</t>
  </si>
  <si>
    <t>Donie Bush</t>
  </si>
  <si>
    <t>*89/4</t>
  </si>
  <si>
    <t>Billy Grabarkewitz</t>
  </si>
  <si>
    <t>564/H</t>
  </si>
  <si>
    <t>Mitch Haniger</t>
  </si>
  <si>
    <t>*98/7D</t>
  </si>
  <si>
    <t>Ben Oglivie</t>
  </si>
  <si>
    <t>*7/D98</t>
  </si>
  <si>
    <t>*O/5431</t>
  </si>
  <si>
    <t>*8/4H</t>
  </si>
  <si>
    <t>Rafael Furcal</t>
  </si>
  <si>
    <t>*73/H9</t>
  </si>
  <si>
    <t>Andy Van Slyke</t>
  </si>
  <si>
    <t>Bob Elliott</t>
  </si>
  <si>
    <t>Harmon Killebrew</t>
  </si>
  <si>
    <t>Jonathan Schoop</t>
  </si>
  <si>
    <t>Harry Walker</t>
  </si>
  <si>
    <t>PHI,STL</t>
  </si>
  <si>
    <t>*8/3H7</t>
  </si>
  <si>
    <t>465/H3</t>
  </si>
  <si>
    <t>Anthony Rizzo</t>
  </si>
  <si>
    <t>*46/5H</t>
  </si>
  <si>
    <t>Bernie Williams</t>
  </si>
  <si>
    <t>Tommie Agee</t>
  </si>
  <si>
    <t>3879H</t>
  </si>
  <si>
    <t>Bob Cerv</t>
  </si>
  <si>
    <t>KCA</t>
  </si>
  <si>
    <t>*879/H</t>
  </si>
  <si>
    <t>Mickey Rivers</t>
  </si>
  <si>
    <t>Aurelio Rodríguez</t>
  </si>
  <si>
    <t>CAL,WSA</t>
  </si>
  <si>
    <t>Jean Segura</t>
  </si>
  <si>
    <t>Darryl Strawberry</t>
  </si>
  <si>
    <t>Mike Donlin</t>
  </si>
  <si>
    <t>Trea Turner</t>
  </si>
  <si>
    <t>LAD,WSN</t>
  </si>
  <si>
    <t>64/H</t>
  </si>
  <si>
    <t>Edgardo Alfonzo</t>
  </si>
  <si>
    <t>Freddy Parent</t>
  </si>
  <si>
    <t>George Springer</t>
  </si>
  <si>
    <t>Jonathan Lucroy</t>
  </si>
  <si>
    <t>Andy Pafko</t>
  </si>
  <si>
    <t>Ripper Collins</t>
  </si>
  <si>
    <t>Johnny Mostil</t>
  </si>
  <si>
    <t>*75/8</t>
  </si>
  <si>
    <t>Joe Torre</t>
  </si>
  <si>
    <t>David Ortiz</t>
  </si>
  <si>
    <t>*D/3H</t>
  </si>
  <si>
    <t>*89</t>
  </si>
  <si>
    <t>*7D/9H</t>
  </si>
  <si>
    <t>Bobby Thomson</t>
  </si>
  <si>
    <t>Hank Blalock</t>
  </si>
  <si>
    <t>*5/H4</t>
  </si>
  <si>
    <t>Garry Maddox</t>
  </si>
  <si>
    <t>Chase Headley</t>
  </si>
  <si>
    <t>*79/3</t>
  </si>
  <si>
    <t>*8/3DH</t>
  </si>
  <si>
    <t>*7/8DH</t>
  </si>
  <si>
    <t>83H</t>
  </si>
  <si>
    <t>Austin Riley</t>
  </si>
  <si>
    <t>Rusty Staub</t>
  </si>
  <si>
    <t>Robby Thompson</t>
  </si>
  <si>
    <t>Devon White</t>
  </si>
  <si>
    <t>Sid Gordon</t>
  </si>
  <si>
    <t>*75/H</t>
  </si>
  <si>
    <t>José Cruz</t>
  </si>
  <si>
    <t>Bobby Doerr</t>
  </si>
  <si>
    <t>*35/9H</t>
  </si>
  <si>
    <t>Al Dark</t>
  </si>
  <si>
    <t>*8/3H</t>
  </si>
  <si>
    <t>Prince Fielder</t>
  </si>
  <si>
    <t>Jack Fournier</t>
  </si>
  <si>
    <t>*37/9H8</t>
  </si>
  <si>
    <t>*78/H9D</t>
  </si>
  <si>
    <t>Xander Bogaerts</t>
  </si>
  <si>
    <t>*9/48</t>
  </si>
  <si>
    <t>*7D/H8</t>
  </si>
  <si>
    <t>*53/H9</t>
  </si>
  <si>
    <t>Carlos Baerga</t>
  </si>
  <si>
    <t>Corey Koskie</t>
  </si>
  <si>
    <t>Pete Ward</t>
  </si>
  <si>
    <t>*87/DH</t>
  </si>
  <si>
    <t>Carl Reynolds</t>
  </si>
  <si>
    <t>*897/H</t>
  </si>
  <si>
    <t>Morgan Ensberg</t>
  </si>
  <si>
    <t>Richard Hidalgo</t>
  </si>
  <si>
    <t>FLA,LAD,NYM</t>
  </si>
  <si>
    <t>Sam Crawford</t>
  </si>
  <si>
    <t>Dave Henderson</t>
  </si>
  <si>
    <t>*8H/7</t>
  </si>
  <si>
    <t>*7H/8</t>
  </si>
  <si>
    <t>Augie Galan</t>
  </si>
  <si>
    <t>*78/H49</t>
  </si>
  <si>
    <t>*8/H39</t>
  </si>
  <si>
    <t>Roger Peckinpaugh</t>
  </si>
  <si>
    <t>Mickey Cochrane</t>
  </si>
  <si>
    <t>Pepper Martin</t>
  </si>
  <si>
    <t>Tommy Pham</t>
  </si>
  <si>
    <t>*78H/9</t>
  </si>
  <si>
    <t>*97/H13</t>
  </si>
  <si>
    <t>378/956</t>
  </si>
  <si>
    <t>Chet Lemon</t>
  </si>
  <si>
    <t>Julio Rodríguez</t>
  </si>
  <si>
    <t>*974/H</t>
  </si>
  <si>
    <t>Ival Goodman</t>
  </si>
  <si>
    <t>Gil Hodges</t>
  </si>
  <si>
    <t>*D/3H5</t>
  </si>
  <si>
    <t>Paul Molitor</t>
  </si>
  <si>
    <t>*5/D6H</t>
  </si>
  <si>
    <t>*56/H4</t>
  </si>
  <si>
    <t>Yogi Berra</t>
  </si>
  <si>
    <t>*2/H7</t>
  </si>
  <si>
    <t>Yoenis Céspedes</t>
  </si>
  <si>
    <t>DET,NYM</t>
  </si>
  <si>
    <t>*56/H9</t>
  </si>
  <si>
    <t>Ray Lankford</t>
  </si>
  <si>
    <t>*8H/D</t>
  </si>
  <si>
    <t>Vernon Wells</t>
  </si>
  <si>
    <t>Bill Madlock</t>
  </si>
  <si>
    <t>Jay Bell</t>
  </si>
  <si>
    <t>Moisés Alou</t>
  </si>
  <si>
    <t>56D/H</t>
  </si>
  <si>
    <t>Terry Puhl</t>
  </si>
  <si>
    <t>*98H/7</t>
  </si>
  <si>
    <t>*2/3H</t>
  </si>
  <si>
    <t>37H/5</t>
  </si>
  <si>
    <t>Jason Bartlett</t>
  </si>
  <si>
    <t>Tommy Edman</t>
  </si>
  <si>
    <t>46/5H98</t>
  </si>
  <si>
    <t>*39/7</t>
  </si>
  <si>
    <t>Jim Gilliam</t>
  </si>
  <si>
    <t>47/9H</t>
  </si>
  <si>
    <t>*7/5H39</t>
  </si>
  <si>
    <t>*78H</t>
  </si>
  <si>
    <t>Harry Lumley</t>
  </si>
  <si>
    <t>Terry Pendleton</t>
  </si>
  <si>
    <t>*89/HD</t>
  </si>
  <si>
    <t>Johnny Damon</t>
  </si>
  <si>
    <t>*87D/H</t>
  </si>
  <si>
    <t>BAL,LAD</t>
  </si>
  <si>
    <t>*6H/54</t>
  </si>
  <si>
    <t>Tyler O'Neill</t>
  </si>
  <si>
    <t>Dave Hollins</t>
  </si>
  <si>
    <t>Plácido Polanco</t>
  </si>
  <si>
    <t>*5/3H6</t>
  </si>
  <si>
    <t>*9/H7</t>
  </si>
  <si>
    <t>Howie Kendrick</t>
  </si>
  <si>
    <t>Joe Rudi</t>
  </si>
  <si>
    <t>*7/5</t>
  </si>
  <si>
    <t>Stan Spence</t>
  </si>
  <si>
    <t>*8/3</t>
  </si>
  <si>
    <t>Brandon Crawford</t>
  </si>
  <si>
    <t>*5/64</t>
  </si>
  <si>
    <t>Jimmy Rollins</t>
  </si>
  <si>
    <t>*4/HD5</t>
  </si>
  <si>
    <t>DET,PHI</t>
  </si>
  <si>
    <t>*4/5H76</t>
  </si>
  <si>
    <t>Alfonso Soriano</t>
  </si>
  <si>
    <t>Rudy York</t>
  </si>
  <si>
    <t>Al Bumbry</t>
  </si>
  <si>
    <t>*98D/H</t>
  </si>
  <si>
    <t>Whitey Kurowski</t>
  </si>
  <si>
    <t>*7/4</t>
  </si>
  <si>
    <t>Mitchell Page</t>
  </si>
  <si>
    <t>*7/DH9</t>
  </si>
  <si>
    <t>Eric Chávez</t>
  </si>
  <si>
    <t>*5/H36D</t>
  </si>
  <si>
    <t>Chris Speier</t>
  </si>
  <si>
    <t>Tim Wallach</t>
  </si>
  <si>
    <t>*7H</t>
  </si>
  <si>
    <t>Max Bishop</t>
  </si>
  <si>
    <t>Ken Keltner</t>
  </si>
  <si>
    <t>*D1</t>
  </si>
  <si>
    <t>Omar Vizquel</t>
  </si>
  <si>
    <t>*6/H9</t>
  </si>
  <si>
    <t>*D3/H</t>
  </si>
  <si>
    <t>Bill White</t>
  </si>
  <si>
    <t>Mark Loretta</t>
  </si>
  <si>
    <t>Shane Victorino</t>
  </si>
  <si>
    <t>*8H/D7</t>
  </si>
  <si>
    <t>7D/9H</t>
  </si>
  <si>
    <t>Maury Wills</t>
  </si>
  <si>
    <t>*97/38H</t>
  </si>
  <si>
    <t>Johnny Evers</t>
  </si>
  <si>
    <t>*873/H</t>
  </si>
  <si>
    <t>*4D/H6</t>
  </si>
  <si>
    <t>Dick McAuliffe</t>
  </si>
  <si>
    <t>65H</t>
  </si>
  <si>
    <t>Matty McIntyre</t>
  </si>
  <si>
    <t>D54/H</t>
  </si>
  <si>
    <t>Adolfo Phillips</t>
  </si>
  <si>
    <t>Pablo Sandoval</t>
  </si>
  <si>
    <t>5/H3D</t>
  </si>
  <si>
    <t>Michael Bourn</t>
  </si>
  <si>
    <t>*57</t>
  </si>
  <si>
    <t>Carlos Guillén</t>
  </si>
  <si>
    <t>*6/3DH</t>
  </si>
  <si>
    <t>Matt Holliday</t>
  </si>
  <si>
    <t>*5/36</t>
  </si>
  <si>
    <t>Tim McCarver</t>
  </si>
  <si>
    <t>Edd Roush</t>
  </si>
  <si>
    <t>*83/4</t>
  </si>
  <si>
    <t>*39/7HD</t>
  </si>
  <si>
    <t>*9H/87</t>
  </si>
  <si>
    <t>*5/7</t>
  </si>
  <si>
    <t>Tommy Davis</t>
  </si>
  <si>
    <t>*758/9H</t>
  </si>
  <si>
    <t>*7/489H</t>
  </si>
  <si>
    <t>643/5H</t>
  </si>
  <si>
    <t>Johnny Logan</t>
  </si>
  <si>
    <t>BOS,LAD</t>
  </si>
  <si>
    <t>Gene Tenace</t>
  </si>
  <si>
    <t>23H</t>
  </si>
  <si>
    <t>Roger Bresnahan</t>
  </si>
  <si>
    <t>*3/2</t>
  </si>
  <si>
    <t>Alvin Davis</t>
  </si>
  <si>
    <t>*2/H7D</t>
  </si>
  <si>
    <t>*3D/H5</t>
  </si>
  <si>
    <t>Carlos González</t>
  </si>
  <si>
    <t>*789/H</t>
  </si>
  <si>
    <t>Baby Doll Jacobson</t>
  </si>
  <si>
    <t>*89/3</t>
  </si>
  <si>
    <t>Bob O'Farrell</t>
  </si>
  <si>
    <t>23/HD</t>
  </si>
  <si>
    <t>Álex Ríos</t>
  </si>
  <si>
    <t>Earl Torgeson</t>
  </si>
  <si>
    <t>*5/86H</t>
  </si>
  <si>
    <t>*3/79</t>
  </si>
  <si>
    <t>Phil Cavarretta</t>
  </si>
  <si>
    <t>*37/9H</t>
  </si>
  <si>
    <t>Jack Clark</t>
  </si>
  <si>
    <t>Harry Davis</t>
  </si>
  <si>
    <t>Tommy Leach</t>
  </si>
  <si>
    <t>Tony Peña</t>
  </si>
  <si>
    <t>Jorge Posada</t>
  </si>
  <si>
    <t>Tony Armas</t>
  </si>
  <si>
    <t>*789/H3</t>
  </si>
  <si>
    <t>*5/7HD</t>
  </si>
  <si>
    <t>Sixto Lezcano</t>
  </si>
  <si>
    <t>Roy Smalley</t>
  </si>
  <si>
    <t>*8D/7H</t>
  </si>
  <si>
    <t>Shin-Soo Choo</t>
  </si>
  <si>
    <t>Jeff Cirillo</t>
  </si>
  <si>
    <t>375/H</t>
  </si>
  <si>
    <t>537/H</t>
  </si>
  <si>
    <t>Mike Cameron</t>
  </si>
  <si>
    <t>Ben Chapman</t>
  </si>
  <si>
    <t>*794/H</t>
  </si>
  <si>
    <t>378/H9</t>
  </si>
  <si>
    <t>Travis Hafner</t>
  </si>
  <si>
    <t>Rubén Sierra</t>
  </si>
  <si>
    <t>*87/H9</t>
  </si>
  <si>
    <t>*3/4</t>
  </si>
  <si>
    <t>Elbie Fletcher</t>
  </si>
  <si>
    <t>Ken McMullen</t>
  </si>
  <si>
    <t>WSA</t>
  </si>
  <si>
    <t>Jim Northrup</t>
  </si>
  <si>
    <t>*987/H</t>
  </si>
  <si>
    <t>Lou Brock</t>
  </si>
  <si>
    <t>CHC,STL</t>
  </si>
  <si>
    <t>*79/8H</t>
  </si>
  <si>
    <t>9D/H8</t>
  </si>
  <si>
    <t>Charlie Maxwell</t>
  </si>
  <si>
    <t>*7/H9</t>
  </si>
  <si>
    <t>Cedric Mullins</t>
  </si>
  <si>
    <t>*8/H6D</t>
  </si>
  <si>
    <t>Bryan Reynolds</t>
  </si>
  <si>
    <t>*87/HD</t>
  </si>
  <si>
    <t>Lyman Bostock</t>
  </si>
  <si>
    <t>*87H/9D</t>
  </si>
  <si>
    <t>*9/D3</t>
  </si>
  <si>
    <t>José Reyes</t>
  </si>
  <si>
    <t>*8/H3</t>
  </si>
  <si>
    <t>*O</t>
  </si>
  <si>
    <t>Travis Jackson</t>
  </si>
  <si>
    <t>*8/H5</t>
  </si>
  <si>
    <t>Phil Nevin</t>
  </si>
  <si>
    <t>Boog Powell</t>
  </si>
  <si>
    <t>Merv Rettenmund</t>
  </si>
  <si>
    <t>Cy Williams</t>
  </si>
  <si>
    <t>Ray Boone</t>
  </si>
  <si>
    <t>CLE,DET</t>
  </si>
  <si>
    <t>56/H</t>
  </si>
  <si>
    <t>Rico Carty</t>
  </si>
  <si>
    <t>Paul O'Neill</t>
  </si>
  <si>
    <t>95H</t>
  </si>
  <si>
    <t>Matt Williams</t>
  </si>
  <si>
    <t>Gary Gaetti</t>
  </si>
  <si>
    <t>*5/6H47</t>
  </si>
  <si>
    <t>*8/H967</t>
  </si>
  <si>
    <t>*37/H</t>
  </si>
  <si>
    <t>Jackie Bradley Jr.</t>
  </si>
  <si>
    <t>Brian Dozier</t>
  </si>
  <si>
    <t>Curt Flood</t>
  </si>
  <si>
    <t>Aaron Hill</t>
  </si>
  <si>
    <t>*93/H17</t>
  </si>
  <si>
    <t>Gil McDougald</t>
  </si>
  <si>
    <t>#</t>
  </si>
  <si>
    <t>Name</t>
  </si>
  <si>
    <t>BB%</t>
  </si>
  <si>
    <t>K%</t>
  </si>
  <si>
    <t>ISO</t>
  </si>
  <si>
    <t>BABIP</t>
  </si>
  <si>
    <t>AVG</t>
  </si>
  <si>
    <t>wOBA</t>
  </si>
  <si>
    <t>wRC+</t>
  </si>
  <si>
    <t>BsR</t>
  </si>
  <si>
    <t>Off</t>
  </si>
  <si>
    <t>Def</t>
  </si>
  <si>
    <t>Elly De La Cruz</t>
  </si>
  <si>
    <t>Rafael Devers</t>
  </si>
  <si>
    <t>Marcell Ozuna</t>
  </si>
  <si>
    <t>Willy Adames</t>
  </si>
  <si>
    <t>William Contreras</t>
  </si>
  <si>
    <t>Alec Bohm</t>
  </si>
  <si>
    <t>Steven Kwan</t>
  </si>
  <si>
    <t>Brent Rooker</t>
  </si>
  <si>
    <t>Kyle Tucker</t>
  </si>
  <si>
    <t>Jurickson Profar</t>
  </si>
  <si>
    <t>ID</t>
  </si>
  <si>
    <t>BA Rank</t>
  </si>
  <si>
    <t>OPS+ Rank</t>
  </si>
  <si>
    <t>HR Rank</t>
  </si>
  <si>
    <t>OPS Rank</t>
  </si>
  <si>
    <t>WAR Rank</t>
  </si>
  <si>
    <t>WAA Rank</t>
  </si>
  <si>
    <t>oWAR Rank</t>
  </si>
  <si>
    <t>OBP Rank</t>
  </si>
  <si>
    <t>SLG Rank</t>
  </si>
  <si>
    <t>Geom Mean (WAR, wRC+, OPS+)</t>
  </si>
  <si>
    <t>BB%+</t>
  </si>
  <si>
    <t>K%+</t>
  </si>
  <si>
    <t>AVG+</t>
  </si>
  <si>
    <t>OBP+</t>
  </si>
  <si>
    <t>SLG+</t>
  </si>
  <si>
    <t>ISO+</t>
  </si>
  <si>
    <t>BABIP+</t>
  </si>
  <si>
    <t>Willie Wells</t>
  </si>
  <si>
    <t>SLS</t>
  </si>
  <si>
    <t>Heavy Johnson</t>
  </si>
  <si>
    <t>KCM</t>
  </si>
  <si>
    <t>Hank Aaron</t>
  </si>
  <si>
    <t>Tristram Speaker</t>
  </si>
  <si>
    <t>Turkey Stearnes</t>
  </si>
  <si>
    <t>DS</t>
  </si>
  <si>
    <t>Oscar Charleston</t>
  </si>
  <si>
    <t>ABC</t>
  </si>
  <si>
    <t>Manny Ramirez</t>
  </si>
  <si>
    <t>2 Tms</t>
  </si>
  <si>
    <t>Edgar Martinez</t>
  </si>
  <si>
    <t>Roy Cullenbine</t>
  </si>
  <si>
    <t>Mike Napoli</t>
  </si>
  <si>
    <t>Ben Taylor</t>
  </si>
  <si>
    <t>Benny Kauff</t>
  </si>
  <si>
    <t>BKF</t>
  </si>
  <si>
    <t>Alex Rodriguez</t>
  </si>
  <si>
    <t>WAS</t>
  </si>
  <si>
    <t>Bernie Carbo</t>
  </si>
  <si>
    <t>Frank Howard</t>
  </si>
  <si>
    <t>Javy Lopez</t>
  </si>
  <si>
    <t>Magglio Ordonez</t>
  </si>
  <si>
    <t>Jose Canseco</t>
  </si>
  <si>
    <t>Kal Daniels</t>
  </si>
  <si>
    <t>Mike Epstein</t>
  </si>
  <si>
    <t>Tito Francona</t>
  </si>
  <si>
    <t>Steve Evans</t>
  </si>
  <si>
    <t>Danny Tartabull</t>
  </si>
  <si>
    <t>Victor Martinez</t>
  </si>
  <si>
    <t>José Abreu</t>
  </si>
  <si>
    <t>IND</t>
  </si>
  <si>
    <t>Willie Horton</t>
  </si>
  <si>
    <t>Dixie Walker</t>
  </si>
  <si>
    <t>Carlos Pena</t>
  </si>
  <si>
    <t>Mike Easler</t>
  </si>
  <si>
    <t>Jimmy Wynn</t>
  </si>
  <si>
    <t>Ken Singleton</t>
  </si>
  <si>
    <t>Jeff Heath</t>
  </si>
  <si>
    <t>Juan Gonzalez</t>
  </si>
  <si>
    <t>Nelson Cruz</t>
  </si>
  <si>
    <t>Yandy Díaz</t>
  </si>
  <si>
    <t>Cesar Cedeno</t>
  </si>
  <si>
    <t>Oscar Gamble</t>
  </si>
  <si>
    <t>Ryan Howard</t>
  </si>
  <si>
    <t>Max Muncy</t>
  </si>
  <si>
    <t>Tony Perez</t>
  </si>
  <si>
    <t>Gabby Hartnett</t>
  </si>
  <si>
    <t>Adrian Beltré</t>
  </si>
  <si>
    <t>John McGraw</t>
  </si>
  <si>
    <t>Doc Gessler</t>
  </si>
  <si>
    <t>Yasiel Puig</t>
  </si>
  <si>
    <t>Bob Bailey</t>
  </si>
  <si>
    <t>Roy Sievers</t>
  </si>
  <si>
    <t>Jeff Burroughs</t>
  </si>
  <si>
    <t>Melvin Mora</t>
  </si>
  <si>
    <t>Milton Bradley</t>
  </si>
  <si>
    <t>Jayson Werth</t>
  </si>
  <si>
    <t>Moises Alou</t>
  </si>
  <si>
    <t>Paul Konerko</t>
  </si>
  <si>
    <t>Fred Clarke</t>
  </si>
  <si>
    <t>David Justice</t>
  </si>
  <si>
    <t>Minnie Minoso</t>
  </si>
  <si>
    <t>Hurley McNair</t>
  </si>
  <si>
    <t>Greg Luzinski</t>
  </si>
  <si>
    <t>Jim Bottomley</t>
  </si>
  <si>
    <t>Phil Weintraub</t>
  </si>
  <si>
    <t>Andres Galarraga</t>
  </si>
  <si>
    <t>Mule Suttles</t>
  </si>
  <si>
    <t>Randy Milligan</t>
  </si>
  <si>
    <t>Hank Leiber</t>
  </si>
  <si>
    <t>Ken Harrelson</t>
  </si>
  <si>
    <t>Ray Grimes</t>
  </si>
  <si>
    <t>Larry Hisle</t>
  </si>
  <si>
    <t>Gene Woodling</t>
  </si>
  <si>
    <t>Bob Nieman</t>
  </si>
  <si>
    <t>Topsy Hartsel</t>
  </si>
  <si>
    <t>CHI</t>
  </si>
  <si>
    <t>Chick Hafey</t>
  </si>
  <si>
    <t>George Carr</t>
  </si>
  <si>
    <t>Ed Lennox</t>
  </si>
  <si>
    <t>PRB</t>
  </si>
  <si>
    <t>Daniel Murphy</t>
  </si>
  <si>
    <t>Joe Adcock</t>
  </si>
  <si>
    <t>Justin Turner</t>
  </si>
  <si>
    <t>Al Oliver</t>
  </si>
  <si>
    <t>Randy Ready</t>
  </si>
  <si>
    <t>Hal McRae</t>
  </si>
  <si>
    <t>Mickey Vernon</t>
  </si>
  <si>
    <t>Don Mincher</t>
  </si>
  <si>
    <t>John Kruk</t>
  </si>
  <si>
    <t>Jim Hickman</t>
  </si>
  <si>
    <t>Joe Connolly</t>
  </si>
  <si>
    <t>Andre Thornton</t>
  </si>
  <si>
    <t>J.T. Snow</t>
  </si>
  <si>
    <t>Jake Stahl</t>
  </si>
  <si>
    <t>Trot Nixon</t>
  </si>
  <si>
    <t>Tom Paciorek</t>
  </si>
  <si>
    <t>Jason Thompson</t>
  </si>
  <si>
    <t>Ernie Lombardi</t>
  </si>
  <si>
    <t>Carlos Quentin</t>
  </si>
  <si>
    <t>Dewey Creacy</t>
  </si>
  <si>
    <t>Larry Doyle</t>
  </si>
  <si>
    <t>Carlos Ruiz</t>
  </si>
  <si>
    <t>Dick Dietz</t>
  </si>
  <si>
    <t>George Harper</t>
  </si>
  <si>
    <t>Matt Stairs</t>
  </si>
  <si>
    <t>Fred Snodgrass</t>
  </si>
  <si>
    <t>3 Tms</t>
  </si>
  <si>
    <t>Mo Vaughn</t>
  </si>
  <si>
    <t>Edwin Encarnación</t>
  </si>
  <si>
    <t>Richie Hebner</t>
  </si>
  <si>
    <t>Mike Sweeney</t>
  </si>
  <si>
    <t>Ginger Beaumont</t>
  </si>
  <si>
    <t>Ryan Ludwick</t>
  </si>
  <si>
    <t>Chief Meyers</t>
  </si>
  <si>
    <t>Melky Cabrera</t>
  </si>
  <si>
    <t>Joe Cunningham</t>
  </si>
  <si>
    <t>Jermaine Dye</t>
  </si>
  <si>
    <t>Duke Kenworthy</t>
  </si>
  <si>
    <t>KCP</t>
  </si>
  <si>
    <t>Elston Howard</t>
  </si>
  <si>
    <t>Ferris Fain</t>
  </si>
  <si>
    <t>Johnny Hopp</t>
  </si>
  <si>
    <t>Jason Bay</t>
  </si>
  <si>
    <t>Bobby Bonilla</t>
  </si>
  <si>
    <t>Jackie Jensen</t>
  </si>
  <si>
    <t>Frank Schulte</t>
  </si>
  <si>
    <t>Hal Chase</t>
  </si>
  <si>
    <t>George Selkirk</t>
  </si>
  <si>
    <t>Walton Cruise</t>
  </si>
  <si>
    <t>John Jaha</t>
  </si>
  <si>
    <t>Steve Kemp</t>
  </si>
  <si>
    <t>Cool Papa Bell</t>
  </si>
  <si>
    <t>Carlos May</t>
  </si>
  <si>
    <t>Wally Judnich</t>
  </si>
  <si>
    <t>Dale Alexander</t>
  </si>
  <si>
    <t>Tommy Henrich</t>
  </si>
  <si>
    <t>Hanley Ramirez</t>
  </si>
  <si>
    <t>Chili Davis</t>
  </si>
  <si>
    <t>Ken Phelps</t>
  </si>
  <si>
    <t>Bubbles Hargrave</t>
  </si>
  <si>
    <t>Michael Morse</t>
  </si>
  <si>
    <t>Jesse Winker</t>
  </si>
  <si>
    <t>Brandon Nimmo</t>
  </si>
  <si>
    <t>Gary Roenicke</t>
  </si>
  <si>
    <t>Charlie Hickman</t>
  </si>
  <si>
    <t>Lee May</t>
  </si>
  <si>
    <t>Mike Hargrove</t>
  </si>
  <si>
    <t>Bob Horner</t>
  </si>
  <si>
    <t>Birdie Cree</t>
  </si>
  <si>
    <t>NYH</t>
  </si>
  <si>
    <t>Leon Durham</t>
  </si>
  <si>
    <t>Ed Morgan</t>
  </si>
  <si>
    <t>Hal Trosky Sr.</t>
  </si>
  <si>
    <t>Mike Stanley</t>
  </si>
  <si>
    <t>Solly Hofman</t>
  </si>
  <si>
    <t>Mickey Tettleton</t>
  </si>
  <si>
    <t>Nick Johnson</t>
  </si>
  <si>
    <t>Michael Conforto</t>
  </si>
  <si>
    <t>Art Wilson</t>
  </si>
  <si>
    <t>CWH</t>
  </si>
  <si>
    <t>Mike Mitchell</t>
  </si>
  <si>
    <t>Carl Furillo</t>
  </si>
  <si>
    <t>Riggs Stephenson</t>
  </si>
  <si>
    <t>Devin Mesoraco</t>
  </si>
  <si>
    <t>Willie Aikens</t>
  </si>
  <si>
    <t>Harry Rice</t>
  </si>
  <si>
    <t>Dave Magadan</t>
  </si>
  <si>
    <t>Davey Johnson</t>
  </si>
  <si>
    <t>Ryan Klesko</t>
  </si>
  <si>
    <t>Mark Canha</t>
  </si>
  <si>
    <t>Al Wingo</t>
  </si>
  <si>
    <t>Hank Thompson</t>
  </si>
  <si>
    <t>Fred Luderus</t>
  </si>
  <si>
    <t>Bill Hinchman</t>
  </si>
  <si>
    <t>Kent Hrbek</t>
  </si>
  <si>
    <t>Len Koenecke</t>
  </si>
  <si>
    <t>Nick Etten</t>
  </si>
  <si>
    <t>Carl Everett</t>
  </si>
  <si>
    <t>Bobby Avila</t>
  </si>
  <si>
    <t>Tony Gonzalez</t>
  </si>
  <si>
    <t>Mike Ivie</t>
  </si>
  <si>
    <t>Larry Parrish</t>
  </si>
  <si>
    <t>Wally Moon</t>
  </si>
  <si>
    <t>Felix Mantilla</t>
  </si>
  <si>
    <t>Bob Robertson</t>
  </si>
  <si>
    <t>Harvey Kuenn</t>
  </si>
  <si>
    <t>Kyle Schwarber</t>
  </si>
  <si>
    <t>Dusty Baker Jr.</t>
  </si>
  <si>
    <t>Bill Mueller</t>
  </si>
  <si>
    <t>Buck Freeman</t>
  </si>
  <si>
    <t>Jack Cust</t>
  </si>
  <si>
    <t>Bob Watson</t>
  </si>
  <si>
    <t>John Titus</t>
  </si>
  <si>
    <t>Leon Roberts</t>
  </si>
  <si>
    <t>Eddie Yost</t>
  </si>
  <si>
    <t>Ted Simmons</t>
  </si>
  <si>
    <t>Ruben Sierra</t>
  </si>
  <si>
    <t>Curt Blefary</t>
  </si>
  <si>
    <t>Rob Deer</t>
  </si>
  <si>
    <t>Dave Kingman</t>
  </si>
  <si>
    <t>Joc Pederson</t>
  </si>
  <si>
    <t>Cito Gaston</t>
  </si>
  <si>
    <t>Andy Seminick</t>
  </si>
  <si>
    <t>Ron Fairly</t>
  </si>
  <si>
    <t>Jeff McNeil</t>
  </si>
  <si>
    <t>Brian Downing</t>
  </si>
  <si>
    <t>Ken Griffey</t>
  </si>
  <si>
    <t>Richie Zisk</t>
  </si>
  <si>
    <t>Pete Alonso</t>
  </si>
  <si>
    <t>Cliff Johnson</t>
  </si>
  <si>
    <t>Austin Meadows</t>
  </si>
  <si>
    <t>Aubrey Huff</t>
  </si>
  <si>
    <t>Marwin Gonzalez</t>
  </si>
  <si>
    <t>Brook Jacoby</t>
  </si>
  <si>
    <t>Ed Konetchy</t>
  </si>
  <si>
    <t>Gary Matthews</t>
  </si>
  <si>
    <t>Wally Post</t>
  </si>
  <si>
    <t>Bill Robinson</t>
  </si>
  <si>
    <t>Harry Hooper</t>
  </si>
  <si>
    <t>Kevin McReynolds</t>
  </si>
  <si>
    <t>Richie Sexson</t>
  </si>
  <si>
    <t>Casey Stengel</t>
  </si>
  <si>
    <t>Leon Wagner</t>
  </si>
  <si>
    <t>George Bell</t>
  </si>
  <si>
    <t>Leron Lee</t>
  </si>
  <si>
    <t>Kip Selbach</t>
  </si>
  <si>
    <t>Dale Murphy - 1985</t>
  </si>
  <si>
    <t>Joe Morgan - 1972</t>
  </si>
  <si>
    <t>Eddie Murray - 1984</t>
  </si>
  <si>
    <t>Derrek Lee - 2009</t>
  </si>
  <si>
    <t>Dave Parker - 1975</t>
  </si>
  <si>
    <t>Mike Piazza - 1993</t>
  </si>
  <si>
    <t>Mickey Cochrane - 1931</t>
  </si>
  <si>
    <t>Reggie Smith - 1973</t>
  </si>
  <si>
    <t>Moises Alou - 1994</t>
  </si>
  <si>
    <t>Minnie Minoso - 1951</t>
  </si>
  <si>
    <t>Elmer Flick - 1906</t>
  </si>
  <si>
    <t>Ferris Fain - 1951</t>
  </si>
  <si>
    <t>Aaron Judge - 2021</t>
  </si>
  <si>
    <t>Freddie Freeman - 2013</t>
  </si>
  <si>
    <t>Johnny Hopp - 1944</t>
  </si>
  <si>
    <t>Amos Otis - 1978</t>
  </si>
  <si>
    <t>Rudy York - 1943</t>
  </si>
  <si>
    <t>Kirby Puckett - 1988</t>
  </si>
  <si>
    <t>Dolph Camilli - 1940</t>
  </si>
  <si>
    <t>Roy Sievers - 1960</t>
  </si>
  <si>
    <t>Albert Pujols - 2002</t>
  </si>
  <si>
    <t>Reggie Jackson - 1979</t>
  </si>
  <si>
    <t>Heinie Manush - 1926</t>
  </si>
  <si>
    <t>Troy Glaus - 2000</t>
  </si>
  <si>
    <t>Frank Robinson - 1965</t>
  </si>
  <si>
    <t>Ketel Marte - 2019</t>
  </si>
  <si>
    <t>Dale Murphy - 1987</t>
  </si>
  <si>
    <t>Heinie Manush - 1928</t>
  </si>
  <si>
    <t>Jason Giambi - 1999</t>
  </si>
  <si>
    <t>Andre Thornton - 1978</t>
  </si>
  <si>
    <t>Aaron Judge - 2018</t>
  </si>
  <si>
    <t>George Sisler - 1918</t>
  </si>
  <si>
    <t>Mickey Vernon - 1953</t>
  </si>
  <si>
    <t>Frank Howard - 1963</t>
  </si>
  <si>
    <t>Jimmie Foxx - 1936</t>
  </si>
  <si>
    <t>Lou Gehrig - 1926</t>
  </si>
  <si>
    <t>Jason Bay - 2005</t>
  </si>
  <si>
    <t>Jacoby Ellsbury - 2011</t>
  </si>
  <si>
    <t>Gary Carter - 1982</t>
  </si>
  <si>
    <t>Goose Goslin - 1926</t>
  </si>
  <si>
    <t>Bill Nicholson - 1942</t>
  </si>
  <si>
    <t>Roy Campanella - 1955</t>
  </si>
  <si>
    <t>Bobby Bonilla - 1991</t>
  </si>
  <si>
    <t>Jack Clark - 1985</t>
  </si>
  <si>
    <t>Larry Walker - 2002</t>
  </si>
  <si>
    <t>Jim Thome - 2007</t>
  </si>
  <si>
    <t>Bob Elliott - 1948</t>
  </si>
  <si>
    <t>Jackie Jensen - 1958</t>
  </si>
  <si>
    <t>Chase Utley - 2007</t>
  </si>
  <si>
    <t>Jack Clark - 1978</t>
  </si>
  <si>
    <t>Mel Ott - 1931</t>
  </si>
  <si>
    <t>Frank Schulte - 1911</t>
  </si>
  <si>
    <t>Matt Holliday - 2010</t>
  </si>
  <si>
    <t>Shawn Green - 2001</t>
  </si>
  <si>
    <t>Frank Robinson - 1959</t>
  </si>
  <si>
    <t>Hank Greenberg - 1939</t>
  </si>
  <si>
    <t>Jimmy Sheckard - 1903</t>
  </si>
  <si>
    <t>Hal Chase - 1916</t>
  </si>
  <si>
    <t>Ken Singleton - 1973</t>
  </si>
  <si>
    <t>Freddie Freeman - 2017</t>
  </si>
  <si>
    <t>Robinson Canó - 2012</t>
  </si>
  <si>
    <t>Dwight Evans - 1984</t>
  </si>
  <si>
    <t>Gene Tenace - 1976</t>
  </si>
  <si>
    <t>Bobby Thomson - 1951</t>
  </si>
  <si>
    <t>Tim Raines - 1986</t>
  </si>
  <si>
    <t>Bill Madlock - 1976</t>
  </si>
  <si>
    <t>George Selkirk - 1939</t>
  </si>
  <si>
    <t>Mike Schmidt - 1985</t>
  </si>
  <si>
    <t>Jeff Heath - 1943</t>
  </si>
  <si>
    <t>Walton Cruise - 1921</t>
  </si>
  <si>
    <t>John Jaha - 1999</t>
  </si>
  <si>
    <t>Pablo Sandoval - 2011</t>
  </si>
  <si>
    <t>Robin Yount - 1989</t>
  </si>
  <si>
    <t>Larry Walker - 1994</t>
  </si>
  <si>
    <t>Steve Kemp - 1979</t>
  </si>
  <si>
    <t>Jason Giambi - 2003</t>
  </si>
  <si>
    <t>Lance Berkman - 2002</t>
  </si>
  <si>
    <t>Sam Crawford - 1901</t>
  </si>
  <si>
    <t>Gavvy Cravath - 1916</t>
  </si>
  <si>
    <t>Cool Papa Bell - 1925</t>
  </si>
  <si>
    <t>Whitey Kurowski - 1947</t>
  </si>
  <si>
    <t>Monte Irvin - 1951</t>
  </si>
  <si>
    <t>Carlos May - 1972</t>
  </si>
  <si>
    <t>Bill Freehan - 1968</t>
  </si>
  <si>
    <t>Wally Judnich - 1942</t>
  </si>
  <si>
    <t>Dale Alexander - 1932</t>
  </si>
  <si>
    <t>Tommy Pham - 2017</t>
  </si>
  <si>
    <t>Chris Davis - 2015</t>
  </si>
  <si>
    <t>Edd Roush - 1919</t>
  </si>
  <si>
    <t>Rico Carty - 1975</t>
  </si>
  <si>
    <t>Tommy Henrich - 1949</t>
  </si>
  <si>
    <t>Chick Hafey - 1928</t>
  </si>
  <si>
    <t>Doug DeCinces - 1978</t>
  </si>
  <si>
    <t>Frank Chance - 1903</t>
  </si>
  <si>
    <t>John Mayberry - 1973</t>
  </si>
  <si>
    <t>Dick Allen - 1971</t>
  </si>
  <si>
    <t>Bernie Williams - 1999</t>
  </si>
  <si>
    <t>Bret Boone - 2001</t>
  </si>
  <si>
    <t>Tristram Speaker - 1909</t>
  </si>
  <si>
    <t>Richard Hidalgo - 2000</t>
  </si>
  <si>
    <t>Rickey Henderson - 1987</t>
  </si>
  <si>
    <t>Sam Crawford - 1909</t>
  </si>
  <si>
    <t>Nolan Arenado - 2022</t>
  </si>
  <si>
    <t>Ryan Braun - 2009</t>
  </si>
  <si>
    <t>Bernie Williams - 1997</t>
  </si>
  <si>
    <t>Charlie Gehringer - 1934</t>
  </si>
  <si>
    <t>Mickey Mantle - 1967</t>
  </si>
  <si>
    <t>Jim Edmonds - 2000</t>
  </si>
  <si>
    <t>Tim Raines - 1985</t>
  </si>
  <si>
    <t>Hanley Ramirez - 2009</t>
  </si>
  <si>
    <t>Hank Aaron - 1958</t>
  </si>
  <si>
    <t>Chet Lemon - 1978</t>
  </si>
  <si>
    <t>Chili Davis - 1984</t>
  </si>
  <si>
    <t>Rod Carew - 1976</t>
  </si>
  <si>
    <t>George Foster - 1978</t>
  </si>
  <si>
    <t>Bobby Abreu - 2004</t>
  </si>
  <si>
    <t>Kevin Mitchell - 1990</t>
  </si>
  <si>
    <t>Miguel Cabrera - 2014</t>
  </si>
  <si>
    <t>Charlie Maxwell - 1956</t>
  </si>
  <si>
    <t>Manny Ramirez - 1997</t>
  </si>
  <si>
    <t>Bobby Bonilla - 1995</t>
  </si>
  <si>
    <t>Ken Phelps - 1986</t>
  </si>
  <si>
    <t>Carlos Beltrán - 2006</t>
  </si>
  <si>
    <t>Kris Bryant - 2016</t>
  </si>
  <si>
    <t>Bubbles Hargrave - 1923</t>
  </si>
  <si>
    <t>Yasiel Puig - 2014</t>
  </si>
  <si>
    <t>Vladimir Guerrero - 2005</t>
  </si>
  <si>
    <t>Michael Morse - 2011</t>
  </si>
  <si>
    <t>Bob Johnson - 1939</t>
  </si>
  <si>
    <t>Mel Ott - 1930</t>
  </si>
  <si>
    <t>Mel Ott - 1945</t>
  </si>
  <si>
    <t>Harry Davis - 1906</t>
  </si>
  <si>
    <t>Ken Phelps - 1987</t>
  </si>
  <si>
    <t>Rogers Hornsby - 1919</t>
  </si>
  <si>
    <t>Jimmy Wynn - 1972</t>
  </si>
  <si>
    <t>Jesse Winker - 2021</t>
  </si>
  <si>
    <t>Barry Larkin - 1991</t>
  </si>
  <si>
    <t>Al Simmons - 1925</t>
  </si>
  <si>
    <t>Frank Chance - 1904</t>
  </si>
  <si>
    <t>Roberto Clemente - 1961</t>
  </si>
  <si>
    <t>Willie Stargell - 1975</t>
  </si>
  <si>
    <t>Mike Greenwell - 1987</t>
  </si>
  <si>
    <t>Sam Crawford - 1903</t>
  </si>
  <si>
    <t>José Bautista - 2015</t>
  </si>
  <si>
    <t>Brandon Nimmo - 2018</t>
  </si>
  <si>
    <t>Gary Roenicke - 1982</t>
  </si>
  <si>
    <t>Charlie Hickman - 1902</t>
  </si>
  <si>
    <t>Barry Bonds - 1999</t>
  </si>
  <si>
    <t>Rogers Hornsby - 1916</t>
  </si>
  <si>
    <t>Jim Edmonds - 2001</t>
  </si>
  <si>
    <t>Roberto Clemente - 1971</t>
  </si>
  <si>
    <t>Lee May - 1971</t>
  </si>
  <si>
    <t>Tim Raines - 1987</t>
  </si>
  <si>
    <t>Elbie Fletcher - 1941</t>
  </si>
  <si>
    <t>Mike Hargrove - 1977</t>
  </si>
  <si>
    <t>Billy Williams - 1964</t>
  </si>
  <si>
    <t>Bob Horner - 1983</t>
  </si>
  <si>
    <t>Norm Cash - 1965</t>
  </si>
  <si>
    <t>Arky Vaughan - 1938</t>
  </si>
  <si>
    <t>Ken Singleton - 1980</t>
  </si>
  <si>
    <t>Mike Schmidt - 1986</t>
  </si>
  <si>
    <t>Birdie Cree - 1911</t>
  </si>
  <si>
    <t>Leon Durham - 1982</t>
  </si>
  <si>
    <t>Darrell Evans - 1983</t>
  </si>
  <si>
    <t>Craig Biggio - 1997</t>
  </si>
  <si>
    <t>Eddie Mathews - 1963</t>
  </si>
  <si>
    <t>Nelson Cruz - 2016</t>
  </si>
  <si>
    <t>Tony Oliva - 1964</t>
  </si>
  <si>
    <t>Reggie Jackson - 1971</t>
  </si>
  <si>
    <t>Ryne Sandberg - 1992</t>
  </si>
  <si>
    <t>Ed Morgan - 1931</t>
  </si>
  <si>
    <t>George Burns - 1919</t>
  </si>
  <si>
    <t>Ken Griffey Jr. - 1991</t>
  </si>
  <si>
    <t>Hal Trosky Sr. - 1939</t>
  </si>
  <si>
    <t>Toby Harrah - 1975</t>
  </si>
  <si>
    <t>Hank Aaron - 1972</t>
  </si>
  <si>
    <t>Andre Thornton - 1977</t>
  </si>
  <si>
    <t>Mike Donlin - 1903</t>
  </si>
  <si>
    <t>Bill Terry - 1931</t>
  </si>
  <si>
    <t>Bobby Abreu - 2002</t>
  </si>
  <si>
    <t>Tristram Speaker - 1915</t>
  </si>
  <si>
    <t>Mike Stanley - 1993</t>
  </si>
  <si>
    <t>George Brett - 1990</t>
  </si>
  <si>
    <t>Solly Hofman - 1910</t>
  </si>
  <si>
    <t>Mickey Tettleton - 1989</t>
  </si>
  <si>
    <t>Julio Rodríguez - 2022</t>
  </si>
  <si>
    <t>Josh Donaldson - 2013</t>
  </si>
  <si>
    <t>Jim Gentile - 1960</t>
  </si>
  <si>
    <t>Manny Ramirez - 2009</t>
  </si>
  <si>
    <t>Ernie Banks - 1959</t>
  </si>
  <si>
    <t>José Ramírez - 2018</t>
  </si>
  <si>
    <t>Jeff Kent - 2002</t>
  </si>
  <si>
    <t>Kevin Youkilis - 2009</t>
  </si>
  <si>
    <t>Matt Holliday - 2013</t>
  </si>
  <si>
    <t>Al Kaline - 1971</t>
  </si>
  <si>
    <t>Ben Oglivie - 1980</t>
  </si>
  <si>
    <t>Jim Bottomley - 1931</t>
  </si>
  <si>
    <t>Nick Johnson - 2006</t>
  </si>
  <si>
    <t>Shawn Green - 2002</t>
  </si>
  <si>
    <t>Michael Conforto - 2017</t>
  </si>
  <si>
    <t>Art Wilson - 1914</t>
  </si>
  <si>
    <t>Brian Giles - 2005</t>
  </si>
  <si>
    <t>Jason Giambi - 2006</t>
  </si>
  <si>
    <t>Mike Mitchell - 1909</t>
  </si>
  <si>
    <t>Carl Furillo - 1953</t>
  </si>
  <si>
    <t>Billy Williams - 1970</t>
  </si>
  <si>
    <t>Jesse Barfield - 1986</t>
  </si>
  <si>
    <t>Tommy Davis - 1962</t>
  </si>
  <si>
    <t>Riggs Stephenson - 1929</t>
  </si>
  <si>
    <t>Richie Ashburn - 1955</t>
  </si>
  <si>
    <t>Devin Mesoraco - 2014</t>
  </si>
  <si>
    <t>Dale Murphy - 1984</t>
  </si>
  <si>
    <t>Rusty Staub - 1967</t>
  </si>
  <si>
    <t>Pedro Guerrero - 1989</t>
  </si>
  <si>
    <t>Babe Herman - 1932</t>
  </si>
  <si>
    <t>Willie Aikens - 1983</t>
  </si>
  <si>
    <t>Jimmie Foxx - 1928</t>
  </si>
  <si>
    <t>Mark Teixeira - 2005</t>
  </si>
  <si>
    <t>Harry Rice - 1925</t>
  </si>
  <si>
    <t>Albert Pujols - 2011</t>
  </si>
  <si>
    <t>George Burns - 1917</t>
  </si>
  <si>
    <t>Dave Magadan - 1990</t>
  </si>
  <si>
    <t>Davey Johnson - 1973</t>
  </si>
  <si>
    <t>Jurickson Profar - 2024</t>
  </si>
  <si>
    <t>Matt Olson - 2021</t>
  </si>
  <si>
    <t>George Brett - 1988</t>
  </si>
  <si>
    <t>Nelson Cruz - 2010</t>
  </si>
  <si>
    <t>Ryan Klesko - 2002</t>
  </si>
  <si>
    <t>Hal McRae - 1982</t>
  </si>
  <si>
    <t>Home Run Baker - 1909</t>
  </si>
  <si>
    <t>Johnny Evers - 1908</t>
  </si>
  <si>
    <t>Doug DeCinces - 1982</t>
  </si>
  <si>
    <t>Frank Thomas - 2003</t>
  </si>
  <si>
    <t>Kal Daniels - 1988</t>
  </si>
  <si>
    <t>Jim Bottomley - 1925</t>
  </si>
  <si>
    <t>Bob Nieman - 1959</t>
  </si>
  <si>
    <t>Bill Bradley - 1903</t>
  </si>
  <si>
    <t>David Ortiz - 2004</t>
  </si>
  <si>
    <t>Kris Bryant - 2017</t>
  </si>
  <si>
    <t>Harmon Killebrew - 1963</t>
  </si>
  <si>
    <t>Cal Ripken Jr. - 1984</t>
  </si>
  <si>
    <t>Mark Canha - 2019</t>
  </si>
  <si>
    <t>Kevin Youkilis - 2008</t>
  </si>
  <si>
    <t>Miguel Cabrera - 2005</t>
  </si>
  <si>
    <t>Al Wingo - 1925</t>
  </si>
  <si>
    <t>Hank Thompson - 1953</t>
  </si>
  <si>
    <t>Enos Slaughter - 1949</t>
  </si>
  <si>
    <t>Pablo Sandoval - 2009</t>
  </si>
  <si>
    <t>Fred Luderus - 1915</t>
  </si>
  <si>
    <t>George Burns - 1914</t>
  </si>
  <si>
    <t>Fred Clarke - 1911</t>
  </si>
  <si>
    <t>Bill Hinchman - 1916</t>
  </si>
  <si>
    <t>Nelson Cruz - 2017</t>
  </si>
  <si>
    <t>Mickey Mantle - 1953</t>
  </si>
  <si>
    <t>Kent Hrbek - 1988</t>
  </si>
  <si>
    <t>Tommy Harper - 1970</t>
  </si>
  <si>
    <t>José Ramírez - 2017</t>
  </si>
  <si>
    <t>Will Clark - 2000</t>
  </si>
  <si>
    <t>Snuffy Stirnweiss - 1945</t>
  </si>
  <si>
    <t>Keith Hernandez - 1986</t>
  </si>
  <si>
    <t>Corey Seager - 2021</t>
  </si>
  <si>
    <t>Lou Boudreau - 1944</t>
  </si>
  <si>
    <t>Len Koenecke - 1934</t>
  </si>
  <si>
    <t>Brian Giles - 2003</t>
  </si>
  <si>
    <t>Curtis Granderson - 2011</t>
  </si>
  <si>
    <t>Matty McIntyre - 1908</t>
  </si>
  <si>
    <t>Paul Waner - 1926</t>
  </si>
  <si>
    <t>Gene Woodling - 1952</t>
  </si>
  <si>
    <t>Barry Bonds - 2006</t>
  </si>
  <si>
    <t>Barry Bonds - 1988</t>
  </si>
  <si>
    <t>Ken Griffey Jr. - 1996</t>
  </si>
  <si>
    <t>Carlos González - 2013</t>
  </si>
  <si>
    <t>Tristram Speaker - 1918</t>
  </si>
  <si>
    <t>Matt Carpenter - 2013</t>
  </si>
  <si>
    <t>Mike Donlin - 1904</t>
  </si>
  <si>
    <t>Nick Etten - 1944</t>
  </si>
  <si>
    <t>Carl Everett - 1999</t>
  </si>
  <si>
    <t>Milton Bradley - 2003</t>
  </si>
  <si>
    <t>Carl Yastrzemski - 1963</t>
  </si>
  <si>
    <t>Bobby Avila - 1954</t>
  </si>
  <si>
    <t>Joe Sewell - 1923</t>
  </si>
  <si>
    <t>Yandy Díaz - 2022</t>
  </si>
  <si>
    <t>Cal Ripken Jr. - 1983</t>
  </si>
  <si>
    <t>Tony Gonzalez - 1967</t>
  </si>
  <si>
    <t>Julio Franco - 1991</t>
  </si>
  <si>
    <t>Duke Snider - 1957</t>
  </si>
  <si>
    <t>Mike Ivie - 1979</t>
  </si>
  <si>
    <t>Cliff Floyd - 2001</t>
  </si>
  <si>
    <t>Ross Youngs - 1919</t>
  </si>
  <si>
    <t>Heinie Groh - 1918</t>
  </si>
  <si>
    <t>Rickey Henderson - 1984</t>
  </si>
  <si>
    <t>Ival Goodman - 1939</t>
  </si>
  <si>
    <t>Bobby Grich - 1983</t>
  </si>
  <si>
    <t>Larry Parrish - 1979</t>
  </si>
  <si>
    <t>Hank Aaron - 1970</t>
  </si>
  <si>
    <t>Jimmie Foxx - 1940</t>
  </si>
  <si>
    <t>Nap Lajoie - 1912</t>
  </si>
  <si>
    <t>Earl Averill - 1931</t>
  </si>
  <si>
    <t>Kyle Tucker - 2021</t>
  </si>
  <si>
    <t>Keith Hernandez - 1984</t>
  </si>
  <si>
    <t>Ernie Banks - 1957</t>
  </si>
  <si>
    <t>Edwin Encarnación - 2013</t>
  </si>
  <si>
    <t>Sam Crawford - 1902</t>
  </si>
  <si>
    <t>Greg Luzinski - 1981</t>
  </si>
  <si>
    <t>Bill Dickey - 1937</t>
  </si>
  <si>
    <t>George Brett - 1979</t>
  </si>
  <si>
    <t>Dave Parker - 1977</t>
  </si>
  <si>
    <t>Sid Gordon - 1948</t>
  </si>
  <si>
    <t>Jayson Werth - 2010</t>
  </si>
  <si>
    <t>Bernie Williams - 2002</t>
  </si>
  <si>
    <t>Chuck Klein - 1931</t>
  </si>
  <si>
    <t>Topsy Hartsel - 1907</t>
  </si>
  <si>
    <t>Wally Moon - 1961</t>
  </si>
  <si>
    <t>Juan Soto - 2018</t>
  </si>
  <si>
    <t>Juan Soto - 2022</t>
  </si>
  <si>
    <t>Mark Teixeira - 2007</t>
  </si>
  <si>
    <t>Cesar Cedeno - 1980</t>
  </si>
  <si>
    <t>Arky Vaughan - 1933</t>
  </si>
  <si>
    <t>Frank Robinson - 1973</t>
  </si>
  <si>
    <t>Edd Roush - 1923</t>
  </si>
  <si>
    <t>Ron Santo - 1965</t>
  </si>
  <si>
    <t>Felipe Alou - 1966</t>
  </si>
  <si>
    <t>Manny Ramirez - 1995</t>
  </si>
  <si>
    <t>Mickey Mantle - 1968</t>
  </si>
  <si>
    <t>Robin Yount - 1983</t>
  </si>
  <si>
    <t>Chase Headley - 2012</t>
  </si>
  <si>
    <t>Felix Mantilla - 1964</t>
  </si>
  <si>
    <t>Luke Appling - 1943</t>
  </si>
  <si>
    <t>Ival Goodman - 1938</t>
  </si>
  <si>
    <t>Jorge Posada - 2003</t>
  </si>
  <si>
    <t>Bob Robertson - 1970</t>
  </si>
  <si>
    <t>Craig Biggio - 1998</t>
  </si>
  <si>
    <t>Jim Thome - 2003</t>
  </si>
  <si>
    <t>Harvey Kuenn - 1959</t>
  </si>
  <si>
    <t>Frank Robinson - 1956</t>
  </si>
  <si>
    <t>Kiki Cuyler - 1924</t>
  </si>
  <si>
    <t>Paul Molitor - 1991</t>
  </si>
  <si>
    <t>Harmon Killebrew - 1965</t>
  </si>
  <si>
    <t>Sixto Lezcano - 1982</t>
  </si>
  <si>
    <t>Kyle Schwarber - 2021</t>
  </si>
  <si>
    <t>Dusty Baker Jr. - 1972</t>
  </si>
  <si>
    <t>Joe Cunningham - 1959</t>
  </si>
  <si>
    <t>Bobby Bonds - 1973</t>
  </si>
  <si>
    <t>Joe DiMaggio - 1950</t>
  </si>
  <si>
    <t>Ron Cey - 1979</t>
  </si>
  <si>
    <t>Bill Mueller - 2003</t>
  </si>
  <si>
    <t>Bernie Carbo - 1975</t>
  </si>
  <si>
    <t>Matt Kemp - 2012</t>
  </si>
  <si>
    <t>Carlos Delgado - 1998</t>
  </si>
  <si>
    <t>Juan Gonzalez - 2001</t>
  </si>
  <si>
    <t>Ken Griffey Jr. - 1992</t>
  </si>
  <si>
    <t>Todd Helton - 2005</t>
  </si>
  <si>
    <t>Buck Freeman - 1901</t>
  </si>
  <si>
    <t>Home Run Baker - 1914</t>
  </si>
  <si>
    <t>Harry Walker - 1947</t>
  </si>
  <si>
    <t>Tommy Henrich - 1948</t>
  </si>
  <si>
    <t>Dolph Camilli - 1939</t>
  </si>
  <si>
    <t>Jack Cust - 2007</t>
  </si>
  <si>
    <t>Chuck Knoblauch - 1996</t>
  </si>
  <si>
    <t>Danny Tartabull - 1987</t>
  </si>
  <si>
    <t>Mo Vaughn - 1996</t>
  </si>
  <si>
    <t>Don Buford - 1968</t>
  </si>
  <si>
    <t>Bob Watson - 1975</t>
  </si>
  <si>
    <t>Vladimir Guerrero - 1998</t>
  </si>
  <si>
    <t>Reggie Jackson - 1982</t>
  </si>
  <si>
    <t>Roy White - 1971</t>
  </si>
  <si>
    <t>Paul Goldschmidt - 2018</t>
  </si>
  <si>
    <t>Shin-Soo Choo - 2010</t>
  </si>
  <si>
    <t>Dave Parker - 1985</t>
  </si>
  <si>
    <t>John Titus - 1905</t>
  </si>
  <si>
    <t>Leon Roberts - 1978</t>
  </si>
  <si>
    <t>Juan Gonzalez - 1998</t>
  </si>
  <si>
    <t>Eddie Yost - 1959</t>
  </si>
  <si>
    <t>Roberto Clemente - 1968</t>
  </si>
  <si>
    <t>Anthony Rizzo - 2016</t>
  </si>
  <si>
    <t>Ted Simmons - 1975</t>
  </si>
  <si>
    <t>Jeff Bagwell - 1993</t>
  </si>
  <si>
    <t>Eddie Murray - 1985</t>
  </si>
  <si>
    <t>Danny Tartabull - 1988</t>
  </si>
  <si>
    <t>David Justice - 1990</t>
  </si>
  <si>
    <t>David Ortiz - 2003</t>
  </si>
  <si>
    <t>Ruben Sierra - 1989</t>
  </si>
  <si>
    <t>Carlos Delgado - 2002</t>
  </si>
  <si>
    <t>Curt Blefary - 1965</t>
  </si>
  <si>
    <t>Rob Deer - 1992</t>
  </si>
  <si>
    <t>Dave Kingman - 1979</t>
  </si>
  <si>
    <t>Craig Biggio - 1995</t>
  </si>
  <si>
    <t>Randy Milligan - 1989</t>
  </si>
  <si>
    <t>Anthony Rizzo - 2015</t>
  </si>
  <si>
    <t>Joc Pederson - 2022</t>
  </si>
  <si>
    <t>Joe Torre - 1964</t>
  </si>
  <si>
    <t>Rusty Staub - 1971</t>
  </si>
  <si>
    <t>Keith Hernandez - 1981</t>
  </si>
  <si>
    <t>Sherry Magee - 1908</t>
  </si>
  <si>
    <t>Brooks Robinson - 1964</t>
  </si>
  <si>
    <t>Ed Morgan - 1930</t>
  </si>
  <si>
    <t>Ellis Burks - 1999</t>
  </si>
  <si>
    <t>Cito Gaston - 1970</t>
  </si>
  <si>
    <t>Dave Winfield - 1978</t>
  </si>
  <si>
    <t>Heinie Groh - 1917</t>
  </si>
  <si>
    <t>Ken Griffey Jr. - 1998</t>
  </si>
  <si>
    <t>Carlos González - 2010</t>
  </si>
  <si>
    <t>Charlie Keller - 1939</t>
  </si>
  <si>
    <t>Tony Gwynn - 1984</t>
  </si>
  <si>
    <t>Joe Morgan - 1977</t>
  </si>
  <si>
    <t>Andy Seminick - 1950</t>
  </si>
  <si>
    <t>Gary Sheffield - 2002</t>
  </si>
  <si>
    <t>Hanley Ramirez - 2008</t>
  </si>
  <si>
    <t>John Kruk - 1993</t>
  </si>
  <si>
    <t>Hank Aaron - 1955</t>
  </si>
  <si>
    <t>Johnny Bench - 1970</t>
  </si>
  <si>
    <t>Rafael Palmeiro - 1995</t>
  </si>
  <si>
    <t>Andrew McCutchen - 2015</t>
  </si>
  <si>
    <t>Nick Etten - 1941</t>
  </si>
  <si>
    <t>Paul Molitor - 1993</t>
  </si>
  <si>
    <t>Dale Murphy - 1982</t>
  </si>
  <si>
    <t>Chuck Klein - 1929</t>
  </si>
  <si>
    <t>Ron Fairly - 1973</t>
  </si>
  <si>
    <t>George Brett - 1976</t>
  </si>
  <si>
    <t>Bobby Bonds - 1971</t>
  </si>
  <si>
    <t>Bobby Grich - 1976</t>
  </si>
  <si>
    <t>Jeff McNeil - 2019</t>
  </si>
  <si>
    <t>Brian Downing - 1979</t>
  </si>
  <si>
    <t>Sam Crawford - 1905</t>
  </si>
  <si>
    <t>Ken Griffey - 1976</t>
  </si>
  <si>
    <t>Gary Gaetti - 1988</t>
  </si>
  <si>
    <t>Richie Zisk - 1974</t>
  </si>
  <si>
    <t>Ron Cey - 1976</t>
  </si>
  <si>
    <t>Pete Rose - 1976</t>
  </si>
  <si>
    <t>Rick Wilkins - 1993</t>
  </si>
  <si>
    <t>Rich Aurilia - 2001</t>
  </si>
  <si>
    <t>Ken Boyer - 1960</t>
  </si>
  <si>
    <t>Gene Tenace - 1979</t>
  </si>
  <si>
    <t>Jesse Burkett - 1900</t>
  </si>
  <si>
    <t>Ron Gant - 1995</t>
  </si>
  <si>
    <t>Morgan Ensberg - 2005</t>
  </si>
  <si>
    <t>Pete Alonso - 2019</t>
  </si>
  <si>
    <t>Eddie Mathews - 1956</t>
  </si>
  <si>
    <t>Edd Roush - 1920</t>
  </si>
  <si>
    <t>Cliff Johnson - 1984</t>
  </si>
  <si>
    <t>Austin Meadows - 2019</t>
  </si>
  <si>
    <t>Tony Lazzeri - 1928</t>
  </si>
  <si>
    <t>Tony Oliva - 1968</t>
  </si>
  <si>
    <t>Ray Lankford - 1998</t>
  </si>
  <si>
    <t>Roy Cullenbine - 1943</t>
  </si>
  <si>
    <t>Norm Cash - 1968</t>
  </si>
  <si>
    <t>Aubrey Huff - 2010</t>
  </si>
  <si>
    <t>Cleon Jones - 1971</t>
  </si>
  <si>
    <t>Chipper Jones - 1996</t>
  </si>
  <si>
    <t>Marwin Gonzalez - 2017</t>
  </si>
  <si>
    <t>Rod Carew - 1973</t>
  </si>
  <si>
    <t>Hank Leiber - 1935</t>
  </si>
  <si>
    <t>Brook Jacoby - 1987</t>
  </si>
  <si>
    <t>Darrell Porter - 1979</t>
  </si>
  <si>
    <t>Lance Berkman - 2005</t>
  </si>
  <si>
    <t>Craig Biggio - 1994</t>
  </si>
  <si>
    <t>Ed Konetchy - 1915</t>
  </si>
  <si>
    <t>Ted Kluszewski - 1955</t>
  </si>
  <si>
    <t>Gary Matthews - 1981</t>
  </si>
  <si>
    <t>Manny Ramirez - 1998</t>
  </si>
  <si>
    <t>Eric Davis - 1986</t>
  </si>
  <si>
    <t>Bill Hinchman - 1915</t>
  </si>
  <si>
    <t>Wally Post - 1955</t>
  </si>
  <si>
    <t>Hanley Ramirez - 2007</t>
  </si>
  <si>
    <t>Eddie Collins - 1920</t>
  </si>
  <si>
    <t>Bill Robinson - 1976</t>
  </si>
  <si>
    <t>Harry Hooper - 1918</t>
  </si>
  <si>
    <t>Kevin McReynolds - 1988</t>
  </si>
  <si>
    <t>Rafael Palmeiro - 1998</t>
  </si>
  <si>
    <t>Charlie Gehringer - 1937</t>
  </si>
  <si>
    <t>Richie Sexson - 2005</t>
  </si>
  <si>
    <t>Riggs Stephenson - 1927</t>
  </si>
  <si>
    <t>Chili Davis - 1994</t>
  </si>
  <si>
    <t>Casey Stengel - 1914</t>
  </si>
  <si>
    <t>Joe Torre - 1965</t>
  </si>
  <si>
    <t>Andy Van Slyke - 1988</t>
  </si>
  <si>
    <t>John Olerud - 2002</t>
  </si>
  <si>
    <t>Leon Wagner - 1965</t>
  </si>
  <si>
    <t>Billy Williams - 1968</t>
  </si>
  <si>
    <t>Mookie Betts - 2022</t>
  </si>
  <si>
    <t>Eddie Collins - 1923</t>
  </si>
  <si>
    <t>Ted Simmons - 1978</t>
  </si>
  <si>
    <t>Monte Irvin - 1953</t>
  </si>
  <si>
    <t>Vada Pinson - 1963</t>
  </si>
  <si>
    <t>George Bell - 1987</t>
  </si>
  <si>
    <t>Home Run Baker - 1911</t>
  </si>
  <si>
    <t>Lenny Dykstra - 1993</t>
  </si>
  <si>
    <t>Bill Nicholson - 1940</t>
  </si>
  <si>
    <t>Ken Williams - 1921</t>
  </si>
  <si>
    <t>Leron Lee - 1972</t>
  </si>
  <si>
    <t>Wade Boggs - 1994</t>
  </si>
  <si>
    <t>Roger Bresnahan - 1906</t>
  </si>
  <si>
    <t>Robinson Canó - 2013</t>
  </si>
  <si>
    <t>Heinie Zimmerman - 1913</t>
  </si>
  <si>
    <t>Kip Selbach - 1900</t>
  </si>
  <si>
    <t>Goose Goslin - 1931</t>
  </si>
  <si>
    <t>Fred McGriff - 1991</t>
  </si>
  <si>
    <t>Tim Salmon - 1993</t>
  </si>
  <si>
    <t>Wade Boggs - 1989</t>
  </si>
  <si>
    <t>Sid Gordon - 1949</t>
  </si>
  <si>
    <t>Bob Allison - 1964</t>
  </si>
  <si>
    <t>Cody Bellinger - 2019</t>
  </si>
  <si>
    <t>Willie Stargell - 1972</t>
  </si>
  <si>
    <t>John McGraw - 1900</t>
  </si>
  <si>
    <t>Lance Berkman - 2004</t>
  </si>
  <si>
    <t>Todd Helton - 2001</t>
  </si>
  <si>
    <t>Mike Schmidt - 1982</t>
  </si>
  <si>
    <t>Jimmy Sheckard - 1901</t>
  </si>
  <si>
    <t>Reggie Jackson - 1974</t>
  </si>
  <si>
    <t>Hank Aaron - 1965</t>
  </si>
  <si>
    <t>Matt Olson - 2023</t>
  </si>
  <si>
    <t>Mickey Mantle - 1954</t>
  </si>
  <si>
    <t>Willie Mays - 1968</t>
  </si>
  <si>
    <t>Frank Howard - 1970</t>
  </si>
  <si>
    <t>Harmon Killebrew - 1961</t>
  </si>
  <si>
    <t>Don Mattingly - 1986</t>
  </si>
  <si>
    <t>Mel Ott - 1929</t>
  </si>
  <si>
    <t>Doc Gessler - 1908</t>
  </si>
  <si>
    <t>Prince Fielder - 2011</t>
  </si>
  <si>
    <t>José Bautista - 2014</t>
  </si>
  <si>
    <t>Yasiel Puig - 2013</t>
  </si>
  <si>
    <t>Bob Bailey - 1970</t>
  </si>
  <si>
    <t>Chuck Klein - 1932</t>
  </si>
  <si>
    <t>Boog Powell - 1970</t>
  </si>
  <si>
    <t>Frank Chance - 1905</t>
  </si>
  <si>
    <t>Frank Thomas - 2000</t>
  </si>
  <si>
    <t>Hank Greenberg - 1938</t>
  </si>
  <si>
    <t>Dick Allen - 1969</t>
  </si>
  <si>
    <t>Frank Chance - 1906</t>
  </si>
  <si>
    <t>Ripper Collins - 1934</t>
  </si>
  <si>
    <t>Jose Altuve - 2017</t>
  </si>
  <si>
    <t>Roy Sievers - 1957</t>
  </si>
  <si>
    <t>Jeff Burroughs - 1978</t>
  </si>
  <si>
    <t>Vladimir Guerrero - 2000</t>
  </si>
  <si>
    <t>Mike Donlin - 1905</t>
  </si>
  <si>
    <t>Rickey Henderson - 1985</t>
  </si>
  <si>
    <t>Darryl Strawberry - 1988</t>
  </si>
  <si>
    <t>Willie Stargell - 1966</t>
  </si>
  <si>
    <t>Ryan Braun - 2012</t>
  </si>
  <si>
    <t>Sherry Magee - 1907</t>
  </si>
  <si>
    <t>Gary Sheffield - 2001</t>
  </si>
  <si>
    <t>Enos Slaughter - 1942</t>
  </si>
  <si>
    <t>Lou Gehrig - 1929</t>
  </si>
  <si>
    <t>Ross Youngs - 1924</t>
  </si>
  <si>
    <t>Sammy Sosa - 1998</t>
  </si>
  <si>
    <t>Orlando Cepeda - 1967</t>
  </si>
  <si>
    <t>Bill Nicholson - 1944</t>
  </si>
  <si>
    <t>Kevin Youkilis - 2010</t>
  </si>
  <si>
    <t>Sam Crawford - 1911</t>
  </si>
  <si>
    <t>Larry Doby - 1951</t>
  </si>
  <si>
    <t>Melvin Mora - 2004</t>
  </si>
  <si>
    <t>Darryl Strawberry - 1987</t>
  </si>
  <si>
    <t>Roger Bresnahan - 1903</t>
  </si>
  <si>
    <t>Reggie Jackson - 1973</t>
  </si>
  <si>
    <t>Honus Wagner - 1902</t>
  </si>
  <si>
    <t>Dick Allen - 1968</t>
  </si>
  <si>
    <t>Milton Bradley - 2008</t>
  </si>
  <si>
    <t>Alex Rodriguez - 2001</t>
  </si>
  <si>
    <t>Jack Fournier - 1924</t>
  </si>
  <si>
    <t>Boog Powell - 1969</t>
  </si>
  <si>
    <t>Jimmy Wynn - 1968</t>
  </si>
  <si>
    <t>Jayson Werth - 2013</t>
  </si>
  <si>
    <t>Scott Rolen - 2004</t>
  </si>
  <si>
    <t>Larry Walker - 1998</t>
  </si>
  <si>
    <t>Carlos Delgado - 2003</t>
  </si>
  <si>
    <t>Charlie Keller - 1941</t>
  </si>
  <si>
    <t>Albert Pujols - 2001</t>
  </si>
  <si>
    <t>Alex Rodriguez - 1996</t>
  </si>
  <si>
    <t>Jeff Kent - 2000</t>
  </si>
  <si>
    <t>Mickey Mantle - 1960</t>
  </si>
  <si>
    <t>Mel Ott - 1935</t>
  </si>
  <si>
    <t>Harmon Killebrew - 1966</t>
  </si>
  <si>
    <t>Lance Berkman - 2006</t>
  </si>
  <si>
    <t>Eddie Collins - 1912</t>
  </si>
  <si>
    <t>Manny Ramirez - 2003</t>
  </si>
  <si>
    <t>Mickey Mantle - 1952</t>
  </si>
  <si>
    <t>Jim Thome - 1995</t>
  </si>
  <si>
    <t>Alex Rodriguez - 2000</t>
  </si>
  <si>
    <t>Darrell Evans - 1973</t>
  </si>
  <si>
    <t>Moises Alou - 1998</t>
  </si>
  <si>
    <t>Paul Konerko - 2010</t>
  </si>
  <si>
    <t>Fred Clarke - 1902</t>
  </si>
  <si>
    <t>Bernie Williams - 1998</t>
  </si>
  <si>
    <t>David Justice - 1997</t>
  </si>
  <si>
    <t>Giancarlo Stanton - 2012</t>
  </si>
  <si>
    <t>Minnie Minoso - 1954</t>
  </si>
  <si>
    <t>Dolph Camilli - 1936</t>
  </si>
  <si>
    <t>Giancarlo Stanton - 2017</t>
  </si>
  <si>
    <t>Willie Stargell - 1969</t>
  </si>
  <si>
    <t>Rickey Henderson - 1992</t>
  </si>
  <si>
    <t>Andrew McCutchen - 2012</t>
  </si>
  <si>
    <t>Roy Campanella - 1951</t>
  </si>
  <si>
    <t>Paul Waner - 1927</t>
  </si>
  <si>
    <t>Nelson Cruz - 2015</t>
  </si>
  <si>
    <t>Gunnar Henderson - 2024</t>
  </si>
  <si>
    <t>Al Simmons - 1929</t>
  </si>
  <si>
    <t>Travis Hafner - 2004</t>
  </si>
  <si>
    <t>Fernando Tatis Jr. - 2021</t>
  </si>
  <si>
    <t>Ellis Burks - 2000</t>
  </si>
  <si>
    <t>Joey Votto - 2016</t>
  </si>
  <si>
    <t>Hurley McNair - 1921</t>
  </si>
  <si>
    <t>Jeff Burroughs - 1974</t>
  </si>
  <si>
    <t>Jack Fournier - 1923</t>
  </si>
  <si>
    <t>Alex Rodriguez - 2002</t>
  </si>
  <si>
    <t>Willie McCovey - 1965</t>
  </si>
  <si>
    <t>Charlie Keller - 1942</t>
  </si>
  <si>
    <t>Barry Bonds - 2007</t>
  </si>
  <si>
    <t>Joey Votto - 2011</t>
  </si>
  <si>
    <t>Greg Luzinski - 1977</t>
  </si>
  <si>
    <t>Sammy Sosa - 2002</t>
  </si>
  <si>
    <t>Jimmie Foxx - 1930</t>
  </si>
  <si>
    <t>Fred McGriff - 1990</t>
  </si>
  <si>
    <t>Johnny Mize - 1941</t>
  </si>
  <si>
    <t>Bobby Doerr - 1944</t>
  </si>
  <si>
    <t>Willie Mays - 1971</t>
  </si>
  <si>
    <t>Joe Torre - 1966</t>
  </si>
  <si>
    <t>Boog Powell - 1966</t>
  </si>
  <si>
    <t>Jim Bottomley - 1928</t>
  </si>
  <si>
    <t>Joe Jackson - 1919</t>
  </si>
  <si>
    <t>Dave Winfield - 1988</t>
  </si>
  <si>
    <t>David Ortiz - 2005</t>
  </si>
  <si>
    <t>Mitchell Page - 1977</t>
  </si>
  <si>
    <t>Ted Williams - 1940</t>
  </si>
  <si>
    <t>Kal Daniels - 1990</t>
  </si>
  <si>
    <t>Sherry Magee - 1914</t>
  </si>
  <si>
    <t>Frank Robinson - 1968</t>
  </si>
  <si>
    <t>David Ortiz - 2006</t>
  </si>
  <si>
    <t>Fred Clarke - 1903</t>
  </si>
  <si>
    <t>Paul Waner - 1934</t>
  </si>
  <si>
    <t>Bob Cerv - 1958</t>
  </si>
  <si>
    <t>Hank Greenberg - 1935</t>
  </si>
  <si>
    <t>Charlie Keller - 1946</t>
  </si>
  <si>
    <t>Larry Doby - 1952</t>
  </si>
  <si>
    <t>Hack Wilson - 1927</t>
  </si>
  <si>
    <t>Tony Perez - 1973</t>
  </si>
  <si>
    <t>Alex Bregman - 2018</t>
  </si>
  <si>
    <t>Mike Greenwell - 1988</t>
  </si>
  <si>
    <t>Mark McGwire - 1987</t>
  </si>
  <si>
    <t>Jorge Posada - 2007</t>
  </si>
  <si>
    <t>Barry Larkin - 1996</t>
  </si>
  <si>
    <t>Honus Wagner - 1901</t>
  </si>
  <si>
    <t>Jim Edmonds - 2002</t>
  </si>
  <si>
    <t>Nomar Garciaparra - 1999</t>
  </si>
  <si>
    <t>Josh Donaldson - 2016</t>
  </si>
  <si>
    <t>Edgar Martinez - 2001</t>
  </si>
  <si>
    <t>Ron Santo - 1966</t>
  </si>
  <si>
    <t>Jose Canseco - 1990</t>
  </si>
  <si>
    <t>Freddie Freeman - 2022</t>
  </si>
  <si>
    <t>Mike Schmidt - 1974</t>
  </si>
  <si>
    <t>Phil Weintraub - 1944</t>
  </si>
  <si>
    <t>Augie Galan - 1944</t>
  </si>
  <si>
    <t>Rafael Palmeiro - 1999</t>
  </si>
  <si>
    <t>George Foster - 1979</t>
  </si>
  <si>
    <t>Wade Boggs - 1985</t>
  </si>
  <si>
    <t>Andres Galarraga - 1998</t>
  </si>
  <si>
    <t>Derek Jeter - 1999</t>
  </si>
  <si>
    <t>Willie McCovey - 1973</t>
  </si>
  <si>
    <t>Joe DiMaggio - 1948</t>
  </si>
  <si>
    <t>Eddie Murray - 1990</t>
  </si>
  <si>
    <t>Johnny Bench - 1972</t>
  </si>
  <si>
    <t>Fred McGriff - 1994</t>
  </si>
  <si>
    <t>Andrew McCutchen - 2013</t>
  </si>
  <si>
    <t>Fred McGriff - 1989</t>
  </si>
  <si>
    <t>Duke Snider - 1956</t>
  </si>
  <si>
    <t>Jack Fournier - 1925</t>
  </si>
  <si>
    <t>Hank Aaron - 1964</t>
  </si>
  <si>
    <t>Joe Morgan - 1973</t>
  </si>
  <si>
    <t>Jim Thome - 1997</t>
  </si>
  <si>
    <t>Adrián González - 2009</t>
  </si>
  <si>
    <t>Al Kaline - 1955</t>
  </si>
  <si>
    <t>Reggie Jackson - 1976</t>
  </si>
  <si>
    <t>Frank Robinson - 1961</t>
  </si>
  <si>
    <t>Babe Ruth - 1934</t>
  </si>
  <si>
    <t>Lance Berkman - 2008</t>
  </si>
  <si>
    <t>Johnny Mize - 1942</t>
  </si>
  <si>
    <t>Paul Goldschmidt - 2013</t>
  </si>
  <si>
    <t>Mule Suttles - 1929</t>
  </si>
  <si>
    <t>Jim Edmonds - 2003</t>
  </si>
  <si>
    <t>Ken Williams - 1922</t>
  </si>
  <si>
    <t>Keith Hernandez - 1979</t>
  </si>
  <si>
    <t>Darren Daulton - 1992</t>
  </si>
  <si>
    <t>Fred McGriff - 1988</t>
  </si>
  <si>
    <t>Tony Lazzeri - 1929</t>
  </si>
  <si>
    <t>Lefty O'Doul - 1929</t>
  </si>
  <si>
    <t>Jackie Robinson - 1949</t>
  </si>
  <si>
    <t>Willie McCovey - 1967</t>
  </si>
  <si>
    <t>Randy Milligan - 1990</t>
  </si>
  <si>
    <t>Hank Leiber - 1939</t>
  </si>
  <si>
    <t>Harry Davis - 1904</t>
  </si>
  <si>
    <t>Edgar Martinez - 1998</t>
  </si>
  <si>
    <t>Manny Ramirez - 2001</t>
  </si>
  <si>
    <t>Ray Lankford - 1997</t>
  </si>
  <si>
    <t>David Wright - 2013</t>
  </si>
  <si>
    <t>Ken Harrelson - 1968</t>
  </si>
  <si>
    <t>Pedro Guerrero - 1982</t>
  </si>
  <si>
    <t>Ray Grimes - 1922</t>
  </si>
  <si>
    <t>Dwight Evans - 1987</t>
  </si>
  <si>
    <t>Roger Maris - 1960</t>
  </si>
  <si>
    <t>Frank Robinson - 1964</t>
  </si>
  <si>
    <t>Larry Hisle - 1978</t>
  </si>
  <si>
    <t>Willie Mays - 1961</t>
  </si>
  <si>
    <t>Gene Woodling - 1957</t>
  </si>
  <si>
    <t>Bob Nieman - 1958</t>
  </si>
  <si>
    <t>Anthony Rizzo - 2014</t>
  </si>
  <si>
    <t>Jackie Robinson - 1951</t>
  </si>
  <si>
    <t>Joey Votto - 2009</t>
  </si>
  <si>
    <t>Joey Votto - 2013</t>
  </si>
  <si>
    <t>Jose Altuve - 2023</t>
  </si>
  <si>
    <t>Topsy Hartsel - 1901</t>
  </si>
  <si>
    <t>Billy Williams - 1965</t>
  </si>
  <si>
    <t>Chick Hafey - 1931</t>
  </si>
  <si>
    <t>Larry Doby - 1950</t>
  </si>
  <si>
    <t>George Springer - 2019</t>
  </si>
  <si>
    <t>Johnny Mize - 1936</t>
  </si>
  <si>
    <t>Arky Vaughan - 1936</t>
  </si>
  <si>
    <t>Bryce Harper - 2017</t>
  </si>
  <si>
    <t>Barry Bonds - 1991</t>
  </si>
  <si>
    <t>Brady Anderson - 1996</t>
  </si>
  <si>
    <t>Honus Wagner - 1911</t>
  </si>
  <si>
    <t>Elmer Flick - 1904</t>
  </si>
  <si>
    <t>Chipper Jones - 2006</t>
  </si>
  <si>
    <t>Eddie Murray - 1981</t>
  </si>
  <si>
    <t>Andy Pafko - 1950</t>
  </si>
  <si>
    <t>Bobby Veach - 1917</t>
  </si>
  <si>
    <t>Keith Hernandez - 1980</t>
  </si>
  <si>
    <t>Ryan Braun - 2007</t>
  </si>
  <si>
    <t>Anthony Rendon - 2019</t>
  </si>
  <si>
    <t>Harry Heilmann - 1925</t>
  </si>
  <si>
    <t>Magglio Ordonez - 2002</t>
  </si>
  <si>
    <t>Al Rosen - 1952</t>
  </si>
  <si>
    <t>George Sisler - 1917</t>
  </si>
  <si>
    <t>Cesar Cedeno - 1973</t>
  </si>
  <si>
    <t>Albert Pujols - 2007</t>
  </si>
  <si>
    <t>Vladimir Guerrero - 2002</t>
  </si>
  <si>
    <t>Mike Schmidt - 1977</t>
  </si>
  <si>
    <t>Ted Williams - 1939</t>
  </si>
  <si>
    <t>Alvin Davis - 1989</t>
  </si>
  <si>
    <t>Adrián González - 2011</t>
  </si>
  <si>
    <t>George Carr - 1921</t>
  </si>
  <si>
    <t>Willie Mays - 1960</t>
  </si>
  <si>
    <t>Wade Boggs - 1983</t>
  </si>
  <si>
    <t>Ed Lennox - 1914</t>
  </si>
  <si>
    <t>Daniel Murphy - 2016</t>
  </si>
  <si>
    <t>David Ortiz - 2011</t>
  </si>
  <si>
    <t>Cal Ripken Jr. - 1991</t>
  </si>
  <si>
    <t>Eddie Mathews - 1957</t>
  </si>
  <si>
    <t>George Brett - 1983</t>
  </si>
  <si>
    <t>Bill Terry - 1932</t>
  </si>
  <si>
    <t>Gary Sheffield - 1998</t>
  </si>
  <si>
    <t>Matt Holliday - 2011</t>
  </si>
  <si>
    <t>Joe Adcock - 1956</t>
  </si>
  <si>
    <t>Nomar Garciaparra - 2000</t>
  </si>
  <si>
    <t>Josh Donaldson - 2015</t>
  </si>
  <si>
    <t>Bill Terry - 1930</t>
  </si>
  <si>
    <t>Pedro Guerrero - 1987</t>
  </si>
  <si>
    <t>Justin Turner - 2018</t>
  </si>
  <si>
    <t>Sam Crawford - 1908</t>
  </si>
  <si>
    <t>Vladimir Guerrero - 2004</t>
  </si>
  <si>
    <t>Al Oliver - 1982</t>
  </si>
  <si>
    <t>Sam Crawford - 1914</t>
  </si>
  <si>
    <t>Brian Giles - 1999</t>
  </si>
  <si>
    <t>Randy Ready - 1987</t>
  </si>
  <si>
    <t>Sam Crawford - 1907</t>
  </si>
  <si>
    <t>Ken Griffey Jr. - 1997</t>
  </si>
  <si>
    <t>Hal McRae - 1976</t>
  </si>
  <si>
    <t>Paul Goldschmidt - 2014</t>
  </si>
  <si>
    <t>Andre Dawson - 1981</t>
  </si>
  <si>
    <t>Mickey Vernon - 1946</t>
  </si>
  <si>
    <t>Edgar Martinez - 2000</t>
  </si>
  <si>
    <t>Don Mincher - 1967</t>
  </si>
  <si>
    <t>John Kruk - 1992</t>
  </si>
  <si>
    <t>Eric Davis - 1987</t>
  </si>
  <si>
    <t>Johnny Mize - 1947</t>
  </si>
  <si>
    <t>Phil Nevin - 2001</t>
  </si>
  <si>
    <t>Honus Wagner - 1903</t>
  </si>
  <si>
    <t>Will Clark - 1988</t>
  </si>
  <si>
    <t>Mike Schmidt - 1984</t>
  </si>
  <si>
    <t>Mickey Cochrane - 1933</t>
  </si>
  <si>
    <t>Moises Alou - 2000</t>
  </si>
  <si>
    <t>Jim Hickman - 1970</t>
  </si>
  <si>
    <t>Gabby Hartnett - 1935</t>
  </si>
  <si>
    <t>Juan Soto - 2023</t>
  </si>
  <si>
    <t>Tony Oliva - 1971</t>
  </si>
  <si>
    <t>Reggie Sanders - 1995</t>
  </si>
  <si>
    <t>Cleon Jones - 1969</t>
  </si>
  <si>
    <t>Stan Musial - 1942</t>
  </si>
  <si>
    <t>Pete Rose - 1969</t>
  </si>
  <si>
    <t>Ken Singleton - 1978</t>
  </si>
  <si>
    <t>Sammy Sosa - 2000</t>
  </si>
  <si>
    <t>Rod Carew - 1975</t>
  </si>
  <si>
    <t>Roy Campanella - 1953</t>
  </si>
  <si>
    <t>Harmon Killebrew - 1970</t>
  </si>
  <si>
    <t>Paul Waner - 1928</t>
  </si>
  <si>
    <t>J.D. Martinez - 2014</t>
  </si>
  <si>
    <t>Heinie Groh - 1919</t>
  </si>
  <si>
    <t>Andres Galarraga - 1988</t>
  </si>
  <si>
    <t>Sid Gordon - 1950</t>
  </si>
  <si>
    <t>Tony Gwynn - 1987</t>
  </si>
  <si>
    <t>Chipper Jones - 2005</t>
  </si>
  <si>
    <t>Rod Carew - 1974</t>
  </si>
  <si>
    <t>Jeff Bagwell - 2000</t>
  </si>
  <si>
    <t>Wade Boggs - 1986</t>
  </si>
  <si>
    <t>Babe Herman - 1929</t>
  </si>
  <si>
    <t>Edd Roush - 1917</t>
  </si>
  <si>
    <t>Mike Donlin - 1908</t>
  </si>
  <si>
    <t>Eddie Murray - 1983</t>
  </si>
  <si>
    <t>Ron Santo - 1967</t>
  </si>
  <si>
    <t>Brian Giles - 2000</t>
  </si>
  <si>
    <t>Joe Connolly - 1914</t>
  </si>
  <si>
    <t>Ken Singleton - 1979</t>
  </si>
  <si>
    <t>Boog Powell - 1975</t>
  </si>
  <si>
    <t>Orlando Cepeda - 1961</t>
  </si>
  <si>
    <t>Rocky Colavito - 1961</t>
  </si>
  <si>
    <t>Chipper Jones - 2002</t>
  </si>
  <si>
    <t>Hank Aaron - 1956</t>
  </si>
  <si>
    <t>Prince Fielder - 2007</t>
  </si>
  <si>
    <t>Earl Averill - 1936</t>
  </si>
  <si>
    <t>Mike Piazza - 2000</t>
  </si>
  <si>
    <t>Gene Tenace - 1975</t>
  </si>
  <si>
    <t>Miguel Cabrera - 2006</t>
  </si>
  <si>
    <t>Miguel Cabrera - 2016</t>
  </si>
  <si>
    <t>Johnny Mize - 1948</t>
  </si>
  <si>
    <t>Carl Yastrzemski - 1965</t>
  </si>
  <si>
    <t>George Burns - 1918</t>
  </si>
  <si>
    <t>Eddie Murray - 1982</t>
  </si>
  <si>
    <t>Reggie Jackson - 1977</t>
  </si>
  <si>
    <t>Roberto Clemente - 1970</t>
  </si>
  <si>
    <t>Al Kaline - 1962</t>
  </si>
  <si>
    <t>Elmer Flick - 1901</t>
  </si>
  <si>
    <t>Joe Jackson - 1914</t>
  </si>
  <si>
    <t>Hank Aaron - 1961</t>
  </si>
  <si>
    <t>Prince Fielder - 2012</t>
  </si>
  <si>
    <t>Andre Thornton - 1975</t>
  </si>
  <si>
    <t>Tony Gwynn - 1997</t>
  </si>
  <si>
    <t>Eddie Mathews - 1961</t>
  </si>
  <si>
    <t>J.T. Snow - 2004</t>
  </si>
  <si>
    <t>Don Mattingly - 1984</t>
  </si>
  <si>
    <t>Jim Thome - 2006</t>
  </si>
  <si>
    <t>Manny Ramirez - 2004</t>
  </si>
  <si>
    <t>Manny Ramirez - 2005</t>
  </si>
  <si>
    <t>Danny Tartabull - 1992</t>
  </si>
  <si>
    <t>Jake Stahl - 1909</t>
  </si>
  <si>
    <t>Jackie Robinson - 1952</t>
  </si>
  <si>
    <t>Sal Bando - 1969</t>
  </si>
  <si>
    <t>Trot Nixon - 2003</t>
  </si>
  <si>
    <t>Carlos Beltrán - 2011</t>
  </si>
  <si>
    <t>Mike Schmidt - 1983</t>
  </si>
  <si>
    <t>Rafael Devers - 2024</t>
  </si>
  <si>
    <t>Cy Williams - 1916</t>
  </si>
  <si>
    <t>Alex Rodriguez - 2008</t>
  </si>
  <si>
    <t>Mel Ott - 1937</t>
  </si>
  <si>
    <t>Andy Van Slyke - 1992</t>
  </si>
  <si>
    <t>George Foster - 1981</t>
  </si>
  <si>
    <t>Elmer Flick - 1907</t>
  </si>
  <si>
    <t>Carlos Delgado - 2005</t>
  </si>
  <si>
    <t>Ben Zobrist - 2009</t>
  </si>
  <si>
    <t>Rafael Palmeiro - 1991</t>
  </si>
  <si>
    <t>Jimmy Wynn - 1974</t>
  </si>
  <si>
    <t>Tom Paciorek - 1981</t>
  </si>
  <si>
    <t>Ken Singleton - 1975</t>
  </si>
  <si>
    <t>Jose Canseco - 1991</t>
  </si>
  <si>
    <t>Bernard Gilkey - 1996</t>
  </si>
  <si>
    <t>Jim Rice - 1979</t>
  </si>
  <si>
    <t>Bobby Veach - 1919</t>
  </si>
  <si>
    <t>Jason Thompson - 1982</t>
  </si>
  <si>
    <t>Ralph Kiner - 1950</t>
  </si>
  <si>
    <t>Reggie Smith - 1974</t>
  </si>
  <si>
    <t>Edd Roush - 1918</t>
  </si>
  <si>
    <t>Freddie Freeman - 2016</t>
  </si>
  <si>
    <t>Willie Mays - 1959</t>
  </si>
  <si>
    <t>Greg Luzinski - 1978</t>
  </si>
  <si>
    <t>Jeff Heath - 1941</t>
  </si>
  <si>
    <t>Hack Wilson - 1926</t>
  </si>
  <si>
    <t>Jose Altuve - 2016</t>
  </si>
  <si>
    <t>Jim Thome - 1998</t>
  </si>
  <si>
    <t>Rickey Henderson - 1981</t>
  </si>
  <si>
    <t>Mark Teixeira - 2008</t>
  </si>
  <si>
    <t>Ernie Lombardi - 1938</t>
  </si>
  <si>
    <t>Carlos Quentin - 2008</t>
  </si>
  <si>
    <t>Al Rosen - 1954</t>
  </si>
  <si>
    <t>Eddie Collins - 1910</t>
  </si>
  <si>
    <t>Dewey Creacy - 1926</t>
  </si>
  <si>
    <t>Greg Luzinski - 1975</t>
  </si>
  <si>
    <t>Larry Doyle - 1911</t>
  </si>
  <si>
    <t>Carlos Correa - 2017</t>
  </si>
  <si>
    <t>Stan Musial - 1955</t>
  </si>
  <si>
    <t>Arky Vaughan - 1934</t>
  </si>
  <si>
    <t>Harmon Killebrew - 1964</t>
  </si>
  <si>
    <t>Manny Machado - 2022</t>
  </si>
  <si>
    <t>Norm Cash - 1971</t>
  </si>
  <si>
    <t>Carlos Ruiz - 2012</t>
  </si>
  <si>
    <t>Gavvy Cravath - 1917</t>
  </si>
  <si>
    <t>Alan Trammell - 1987</t>
  </si>
  <si>
    <t>Jack Clark - 1980</t>
  </si>
  <si>
    <t>Vladimir Guerrero - 2003</t>
  </si>
  <si>
    <t>Dick McAuliffe - 1966</t>
  </si>
  <si>
    <t>Dick Dietz - 1970</t>
  </si>
  <si>
    <t>Harry Steinfeldt - 1906</t>
  </si>
  <si>
    <t>Mike Schmidt - 1979</t>
  </si>
  <si>
    <t>Mickey Mantle - 1959</t>
  </si>
  <si>
    <t>Bob Nieman - 1956</t>
  </si>
  <si>
    <t>Bill Dickey - 1936</t>
  </si>
  <si>
    <t>Nap Lajoie - 1909</t>
  </si>
  <si>
    <t>Dwight Evans - 1982</t>
  </si>
  <si>
    <t>Greg Vaughn - 1998</t>
  </si>
  <si>
    <t>Alex Rodriguez - 2003</t>
  </si>
  <si>
    <t>Cecil Cooper - 1981</t>
  </si>
  <si>
    <t>Frank Robinson - 1970</t>
  </si>
  <si>
    <t>Bobby Abreu - 1999</t>
  </si>
  <si>
    <t>Eric Davis - 1998</t>
  </si>
  <si>
    <t>Rickey Henderson - 1993</t>
  </si>
  <si>
    <t>Dave Henderson - 1988</t>
  </si>
  <si>
    <t>Topsy Hartsel - 1903</t>
  </si>
  <si>
    <t>Ketel Marte - 2024</t>
  </si>
  <si>
    <t>George Harper - 1927</t>
  </si>
  <si>
    <t>Willie Mays - 1966</t>
  </si>
  <si>
    <t>Al Kaline - 1959</t>
  </si>
  <si>
    <t>Merv Rettenmund - 1971</t>
  </si>
  <si>
    <t>Joe Medwick - 1935</t>
  </si>
  <si>
    <t>Kiki Cuyler - 1925</t>
  </si>
  <si>
    <t>Matt Stairs - 1997</t>
  </si>
  <si>
    <t>Hack Wilson - 1928</t>
  </si>
  <si>
    <t>Don Buford - 1971</t>
  </si>
  <si>
    <t>Cecil Cooper - 1980</t>
  </si>
  <si>
    <t>Fred Snodgrass - 1910</t>
  </si>
  <si>
    <t>Mike Piazza - 1998</t>
  </si>
  <si>
    <t>Mo Vaughn - 1998</t>
  </si>
  <si>
    <t>Edwin Encarnación - 2014</t>
  </si>
  <si>
    <t>George Stone - 1907</t>
  </si>
  <si>
    <t>Richie Hebner - 1972</t>
  </si>
  <si>
    <t>David Justice - 1994</t>
  </si>
  <si>
    <t>Dave Winfield - 1984</t>
  </si>
  <si>
    <t>Mike Schmidt - 1976</t>
  </si>
  <si>
    <t>Gene Woodling - 1953</t>
  </si>
  <si>
    <t>Mike Sweeney - 2002</t>
  </si>
  <si>
    <t>Reggie Jackson - 1972</t>
  </si>
  <si>
    <t>Don Mattingly - 1985</t>
  </si>
  <si>
    <t>Michael Brantley - 2014</t>
  </si>
  <si>
    <t>Ginger Beaumont - 1902</t>
  </si>
  <si>
    <t>Stan Spence - 1944</t>
  </si>
  <si>
    <t>Ryan Ludwick - 2008</t>
  </si>
  <si>
    <t>Chief Meyers - 1912</t>
  </si>
  <si>
    <t>Tristram Speaker - 1911</t>
  </si>
  <si>
    <t>Melvin Mora - 2003</t>
  </si>
  <si>
    <t>Roberto Alomar - 2001</t>
  </si>
  <si>
    <t>Harry Heilmann - 1926</t>
  </si>
  <si>
    <t>Ernie Banks - 1958</t>
  </si>
  <si>
    <t>Bobby Bonds - 1975</t>
  </si>
  <si>
    <t>David Ortiz - 2013</t>
  </si>
  <si>
    <t>David Wright - 2007</t>
  </si>
  <si>
    <t>Melky Cabrera - 2012</t>
  </si>
  <si>
    <t>Willie McGee - 1985</t>
  </si>
  <si>
    <t>Joe Rudi - 1972</t>
  </si>
  <si>
    <t>Joe Cunningham - 1958</t>
  </si>
  <si>
    <t>Ellis Burks - 1996</t>
  </si>
  <si>
    <t>Eric Davis - 1989</t>
  </si>
  <si>
    <t>Dale Murphy - 1983</t>
  </si>
  <si>
    <t>Jim Bottomley - 1923</t>
  </si>
  <si>
    <t>Hank Aaron - 1968</t>
  </si>
  <si>
    <t>Sal Bando - 1973</t>
  </si>
  <si>
    <t>Justin Turner - 2017</t>
  </si>
  <si>
    <t>Jim Rice - 1977</t>
  </si>
  <si>
    <t>Frank Howard - 1967</t>
  </si>
  <si>
    <t>Mel Ott - 1941</t>
  </si>
  <si>
    <t>George Sisler - 1919</t>
  </si>
  <si>
    <t>Josh Donaldson - 2017</t>
  </si>
  <si>
    <t>Pedro Guerrero - 1983</t>
  </si>
  <si>
    <t>Will Clark - 1991</t>
  </si>
  <si>
    <t>Jermaine Dye - 2006</t>
  </si>
  <si>
    <t>Matt Holliday - 2007</t>
  </si>
  <si>
    <t>Joe Gordon - 1942</t>
  </si>
  <si>
    <t>Chipper Jones - 1998</t>
  </si>
  <si>
    <t>Duke Kenworthy - 1914</t>
  </si>
  <si>
    <t>Jack Clark - 1989</t>
  </si>
  <si>
    <t>Zack Wheat - 1916</t>
  </si>
  <si>
    <t>Joe Medwick - 1936</t>
  </si>
  <si>
    <t>Hank Greenberg - 1934</t>
  </si>
  <si>
    <t>Will Clark - 1987</t>
  </si>
  <si>
    <t>Orlando Cepeda - 1964</t>
  </si>
  <si>
    <t>Hack Wilson - 1929</t>
  </si>
  <si>
    <t>Shohei Ohtani - 2021</t>
  </si>
  <si>
    <t>Brian Giles - 2001</t>
  </si>
  <si>
    <t>Pete Rose - 1968</t>
  </si>
  <si>
    <t>Andres Galarraga - 1993</t>
  </si>
  <si>
    <t>George Foster - 1976</t>
  </si>
  <si>
    <t>Mo Vaughn - 1997</t>
  </si>
  <si>
    <t>Albert Belle - 1996</t>
  </si>
  <si>
    <t>Joe DiMaggio - 1947</t>
  </si>
  <si>
    <t>Frank Robinson - 1971</t>
  </si>
  <si>
    <t>Hank Aaron - 1960</t>
  </si>
  <si>
    <t>Edgardo Alfonzo - 2000</t>
  </si>
  <si>
    <t>Minnie Minoso - 1956</t>
  </si>
  <si>
    <t>Kirk Gibson - 1988</t>
  </si>
  <si>
    <t>Elston Howard - 1961</t>
  </si>
  <si>
    <t>Jim Ray Hart - 1967</t>
  </si>
  <si>
    <t>Edwin Encarnación - 2012</t>
  </si>
  <si>
    <t>Edwin Encarnación - 2015</t>
  </si>
  <si>
    <t>Shin-Soo Choo - 2013</t>
  </si>
  <si>
    <t>Chuck Klein - 1930</t>
  </si>
  <si>
    <t>Bob Allison - 1963</t>
  </si>
  <si>
    <t>Barry Bonds - 2002</t>
  </si>
  <si>
    <t>Barry Bonds - 2001</t>
  </si>
  <si>
    <t>Babe Ruth - 1920</t>
  </si>
  <si>
    <t>Barry Bonds - 2004</t>
  </si>
  <si>
    <t>Aaron Judge - 2024</t>
  </si>
  <si>
    <t>Babe Ruth - 1923</t>
  </si>
  <si>
    <t>Ted Williams - 1957</t>
  </si>
  <si>
    <t>Babe Ruth - 1921</t>
  </si>
  <si>
    <t>Mickey Mantle - 1957</t>
  </si>
  <si>
    <t>Ted Williams - 1941</t>
  </si>
  <si>
    <t>Rogers Hornsby - 1924</t>
  </si>
  <si>
    <t>Babe Ruth - 1926</t>
  </si>
  <si>
    <t>Barry Bonds - 2003</t>
  </si>
  <si>
    <t>Ted Williams - 1946</t>
  </si>
  <si>
    <t>Babe Ruth - 1927</t>
  </si>
  <si>
    <t>Ted Williams - 1954</t>
  </si>
  <si>
    <t>Aaron Judge - 2022</t>
  </si>
  <si>
    <t>Ty Cobb - 1910</t>
  </si>
  <si>
    <t>Ted Williams - 1942</t>
  </si>
  <si>
    <t>Jeff Bagwell - 1994</t>
  </si>
  <si>
    <t>Frank Thomas - 1994</t>
  </si>
  <si>
    <t>Babe Ruth - 1931</t>
  </si>
  <si>
    <t>Mark McGwire - 1998</t>
  </si>
  <si>
    <t>Lou Gehrig - 1927</t>
  </si>
  <si>
    <t>Ted Williams - 1947</t>
  </si>
  <si>
    <t>Babe Ruth - 1924</t>
  </si>
  <si>
    <t>Babe Ruth - 1919</t>
  </si>
  <si>
    <t>Rogers Hornsby - 1925</t>
  </si>
  <si>
    <t>Mickey Mantle - 1956</t>
  </si>
  <si>
    <t>Ted Williams - 1955</t>
  </si>
  <si>
    <t>Babe Ruth - 1930</t>
  </si>
  <si>
    <t>Ty Cobb - 1917</t>
  </si>
  <si>
    <t>Willie Wells - 1927</t>
  </si>
  <si>
    <t>Dick Allen - 1972</t>
  </si>
  <si>
    <t>Stan Musial - 1948</t>
  </si>
  <si>
    <t>Mike Schmidt - 1981</t>
  </si>
  <si>
    <t>Barry Bonds - 1992</t>
  </si>
  <si>
    <t>George Brett - 1980</t>
  </si>
  <si>
    <t>Bryce Harper - 2015</t>
  </si>
  <si>
    <t>Babe Ruth - 1928</t>
  </si>
  <si>
    <t>Heavy Johnson - 1923</t>
  </si>
  <si>
    <t>Mickey Mantle - 1961</t>
  </si>
  <si>
    <t>Nap Lajoie - 1904</t>
  </si>
  <si>
    <t>Frank Robinson - 1966</t>
  </si>
  <si>
    <t>Lou Gehrig - 1930</t>
  </si>
  <si>
    <t>Willie McCovey - 1969</t>
  </si>
  <si>
    <t>Honus Wagner - 1908</t>
  </si>
  <si>
    <t>Carl Yastrzemski - 1967</t>
  </si>
  <si>
    <t>Jimmie Foxx - 1932</t>
  </si>
  <si>
    <t>Nap Lajoie - 1910</t>
  </si>
  <si>
    <t>Rogers Hornsby - 1922</t>
  </si>
  <si>
    <t>Norm Cash - 1961</t>
  </si>
  <si>
    <t>Arky Vaughan - 1935</t>
  </si>
  <si>
    <t>Rogers Hornsby - 1928</t>
  </si>
  <si>
    <t>Jason Giambi - 2001</t>
  </si>
  <si>
    <t>Barry Bonds - 1993</t>
  </si>
  <si>
    <t>Lou Gehrig - 1934</t>
  </si>
  <si>
    <t>Miguel Cabrera - 2013</t>
  </si>
  <si>
    <t>Mickey Mantle - 1962</t>
  </si>
  <si>
    <t>Hank Aaron - 1971</t>
  </si>
  <si>
    <t>Mark McGwire - 1996</t>
  </si>
  <si>
    <t>Tristram Speaker - 1912</t>
  </si>
  <si>
    <t>Rickey Henderson - 1990</t>
  </si>
  <si>
    <t>Turkey Stearnes - 1925</t>
  </si>
  <si>
    <t>Ty Cobb - 1911</t>
  </si>
  <si>
    <t>Jim Thome - 2002</t>
  </si>
  <si>
    <t>Lou Gehrig - 1928</t>
  </si>
  <si>
    <t>Babe Ruth - 1932</t>
  </si>
  <si>
    <t>Mike Trout - 2018</t>
  </si>
  <si>
    <t>Juan Soto - 2024</t>
  </si>
  <si>
    <t>Ty Cobb - 1909</t>
  </si>
  <si>
    <t>Ty Cobb - 1914</t>
  </si>
  <si>
    <t>Jimmie Foxx - 1933</t>
  </si>
  <si>
    <t>Oscar Charleston - 1922</t>
  </si>
  <si>
    <t>Ty Cobb - 1912</t>
  </si>
  <si>
    <t>Mickey Mantle - 1958</t>
  </si>
  <si>
    <t>Nap Lajoie - 1901</t>
  </si>
  <si>
    <t>Ted Williams - 1949</t>
  </si>
  <si>
    <t>Willie Mays - 1965</t>
  </si>
  <si>
    <t>Joe Jackson - 1913</t>
  </si>
  <si>
    <t>Albert Belle - 1994</t>
  </si>
  <si>
    <t>Rogers Hornsby - 1921</t>
  </si>
  <si>
    <t>Joe Jackson - 1912</t>
  </si>
  <si>
    <t>Yordan Alvarez - 2022</t>
  </si>
  <si>
    <t>Sammy Sosa - 2001</t>
  </si>
  <si>
    <t>Willie Stargell - 1971</t>
  </si>
  <si>
    <t>Ty Cobb - 1913</t>
  </si>
  <si>
    <t>Harry Heilmann - 1923</t>
  </si>
  <si>
    <t>Manny Ramirez - 2002</t>
  </si>
  <si>
    <t>Gary Sheffield - 1996</t>
  </si>
  <si>
    <t>Mookie Betts - 2018</t>
  </si>
  <si>
    <t>Kevin Mitchell - 1989</t>
  </si>
  <si>
    <t>Albert Pujols - 2003</t>
  </si>
  <si>
    <t>Albert Pujols - 2008</t>
  </si>
  <si>
    <t>Joe Jackson - 1911</t>
  </si>
  <si>
    <t>Stan Musial - 1946</t>
  </si>
  <si>
    <t>Ty Cobb - 1915</t>
  </si>
  <si>
    <t>Joe Morgan - 1976</t>
  </si>
  <si>
    <t>Mark McGwire - 1995</t>
  </si>
  <si>
    <t>Frank Robinson - 1967</t>
  </si>
  <si>
    <t>Rogers Hornsby - 1920</t>
  </si>
  <si>
    <t>Lou Gehrig - 1931</t>
  </si>
  <si>
    <t>Jason Giambi - 2000</t>
  </si>
  <si>
    <t>Mike Piazza - 1997</t>
  </si>
  <si>
    <t>George Stone - 1906</t>
  </si>
  <si>
    <t>Willie Wells - 1929</t>
  </si>
  <si>
    <t>Edgar Martinez - 1995</t>
  </si>
  <si>
    <t>Ty Cobb - 1918</t>
  </si>
  <si>
    <t>Tristram Speaker - 1916</t>
  </si>
  <si>
    <t>Manny Ramirez - 2000</t>
  </si>
  <si>
    <t>Johnny Mize - 1946</t>
  </si>
  <si>
    <t>Ted Williams - 1948</t>
  </si>
  <si>
    <t>Babe Ruth - 1929</t>
  </si>
  <si>
    <t>Pedro Guerrero - 1985</t>
  </si>
  <si>
    <t>Willie Stargell - 1973</t>
  </si>
  <si>
    <t>Mike Trout - 2017</t>
  </si>
  <si>
    <t>José Bautista - 2011</t>
  </si>
  <si>
    <t>Jim Gentile - 1961</t>
  </si>
  <si>
    <t>Tristram Speaker - 1913</t>
  </si>
  <si>
    <t>Albert Pujols - 2009</t>
  </si>
  <si>
    <t>Ralph Kiner - 1949</t>
  </si>
  <si>
    <t>Stan Musial - 1951</t>
  </si>
  <si>
    <t>Rogers Hornsby - 1923</t>
  </si>
  <si>
    <t>Shohei Ohtani - 2023</t>
  </si>
  <si>
    <t>Rocky Colavito - 1958</t>
  </si>
  <si>
    <t>John Olerud - 1993</t>
  </si>
  <si>
    <t>Carl Yastrzemski - 1970</t>
  </si>
  <si>
    <t>Reggie Jackson - 1969</t>
  </si>
  <si>
    <t>Mickey Mantle - 1955</t>
  </si>
  <si>
    <t>Roy Cullenbine - 1946</t>
  </si>
  <si>
    <t>Frank Thomas - 1997</t>
  </si>
  <si>
    <t>Barry Bonds - 1996</t>
  </si>
  <si>
    <t>Carlos Delgado - 2000</t>
  </si>
  <si>
    <t>Mel Ott - 1936</t>
  </si>
  <si>
    <t>Joe DiMaggio - 1941</t>
  </si>
  <si>
    <t>Frank Thomas - 1991</t>
  </si>
  <si>
    <t>Ted Williams - 1958</t>
  </si>
  <si>
    <t>Ralph Kiner - 1951</t>
  </si>
  <si>
    <t>Mike Napoli - 2011</t>
  </si>
  <si>
    <t>Jimmie Foxx - 1939</t>
  </si>
  <si>
    <t>Honus Wagner - 1904</t>
  </si>
  <si>
    <t>Mel Ott - 1938</t>
  </si>
  <si>
    <t>Al Rosen - 1953</t>
  </si>
  <si>
    <t>Honus Wagner - 1907</t>
  </si>
  <si>
    <t>Hank Aaron - 1963</t>
  </si>
  <si>
    <t>Dick Allen - 1966</t>
  </si>
  <si>
    <t>Joey Votto - 2012</t>
  </si>
  <si>
    <t>Lou Gehrig - 1936</t>
  </si>
  <si>
    <t>Joe DiMaggio - 1939</t>
  </si>
  <si>
    <t>Stan Musial - 1949</t>
  </si>
  <si>
    <t>Joe Medwick - 1937</t>
  </si>
  <si>
    <t>Stan Musial - 1943</t>
  </si>
  <si>
    <t>Larry Walker - 1997</t>
  </si>
  <si>
    <t>Miguel Cabrera - 2011</t>
  </si>
  <si>
    <t>Ben Taylor - 1921</t>
  </si>
  <si>
    <t>Ty Cobb - 1916</t>
  </si>
  <si>
    <t>Hank Aaron - 1973</t>
  </si>
  <si>
    <t>Mike Trout - 2019</t>
  </si>
  <si>
    <t>Mike Trout - 2013</t>
  </si>
  <si>
    <t>Bobby Murcer - 1971</t>
  </si>
  <si>
    <t>Travis Hafner - 2006</t>
  </si>
  <si>
    <t>Jack Clark - 1987</t>
  </si>
  <si>
    <t>Boog Powell - 1964</t>
  </si>
  <si>
    <t>Joe Morgan - 1975</t>
  </si>
  <si>
    <t>Chuck Klein - 1933</t>
  </si>
  <si>
    <t>Mike Trout - 2022</t>
  </si>
  <si>
    <t>Mickey Mantle - 1964</t>
  </si>
  <si>
    <t>Harmon Killebrew - 1967</t>
  </si>
  <si>
    <t>Johnny Mize - 1938</t>
  </si>
  <si>
    <t>Johnny Mize - 1939</t>
  </si>
  <si>
    <t>Tristram Speaker - 1922</t>
  </si>
  <si>
    <t>Benny Kauff - 1915</t>
  </si>
  <si>
    <t>Jason Giambi - 2002</t>
  </si>
  <si>
    <t>Tristram Speaker - 1914</t>
  </si>
  <si>
    <t>Josh Hamilton - 2010</t>
  </si>
  <si>
    <t>Frank Thomas - 1992</t>
  </si>
  <si>
    <t>Rod Carew - 1977</t>
  </si>
  <si>
    <t>Willie McCovey - 1968</t>
  </si>
  <si>
    <t>Hank Aaron - 1959</t>
  </si>
  <si>
    <t>Alex Rodriguez - 2007</t>
  </si>
  <si>
    <t>Paul Goldschmidt - 2022</t>
  </si>
  <si>
    <t>Al Simmons - 1931</t>
  </si>
  <si>
    <t>David Ortiz - 2007</t>
  </si>
  <si>
    <t>Tristram Speaker - 1923</t>
  </si>
  <si>
    <t>Babe Ruth - 1922</t>
  </si>
  <si>
    <t>Fred Lynn - 1979</t>
  </si>
  <si>
    <t>Al Kaline - 1967</t>
  </si>
  <si>
    <t>Chipper Jones - 2008</t>
  </si>
  <si>
    <t>Barry Bonds - 2000</t>
  </si>
  <si>
    <t>Will Clark - 1989</t>
  </si>
  <si>
    <t>Ted Williams - 1956</t>
  </si>
  <si>
    <t>Harry Heilmann - 1927</t>
  </si>
  <si>
    <t>Willie Mays - 1963</t>
  </si>
  <si>
    <t>Jimmie Foxx - 1935</t>
  </si>
  <si>
    <t>Honus Wagner - 1909</t>
  </si>
  <si>
    <t>Christian Yelich - 2019</t>
  </si>
  <si>
    <t>Albert Pujols - 2006</t>
  </si>
  <si>
    <t>Cy Seymour - 1905</t>
  </si>
  <si>
    <t>Rogers Hornsby - 1927</t>
  </si>
  <si>
    <t>Lou Gehrig - 1937</t>
  </si>
  <si>
    <t>Joey Votto - 2015</t>
  </si>
  <si>
    <t>Aaron Judge - 2017</t>
  </si>
  <si>
    <t>Alex Rodriguez - 2005</t>
  </si>
  <si>
    <t>Jimmie Foxx - 1929</t>
  </si>
  <si>
    <t>Brian Giles - 2002</t>
  </si>
  <si>
    <t>Gary Sheffield - 2000</t>
  </si>
  <si>
    <t>Jeff Bagwell - 1996</t>
  </si>
  <si>
    <t>Luis Gonzalez - 2001</t>
  </si>
  <si>
    <t>George Sisler - 1920</t>
  </si>
  <si>
    <t>Willie Mays - 1964</t>
  </si>
  <si>
    <t>Albert Belle - 1995</t>
  </si>
  <si>
    <t>Willie Mays - 1954</t>
  </si>
  <si>
    <t>Joe Torre - 1971</t>
  </si>
  <si>
    <t>Bobby Witt Jr. - 2024</t>
  </si>
  <si>
    <t>Barry Bonds - 1994</t>
  </si>
  <si>
    <t>Ed Delahanty - 1902</t>
  </si>
  <si>
    <t>Rico Carty - 1970</t>
  </si>
  <si>
    <t>Harmon Killebrew - 1969</t>
  </si>
  <si>
    <t>Aaron Judge - 2023</t>
  </si>
  <si>
    <t>Stan Musial - 1944</t>
  </si>
  <si>
    <t>Mike Schmidt - 1980</t>
  </si>
  <si>
    <t>Manny Ramirez - 1999</t>
  </si>
  <si>
    <t>Dick Allen - 1967</t>
  </si>
  <si>
    <t>Joey Votto - 2010</t>
  </si>
  <si>
    <t>Eddie Collins - 1909</t>
  </si>
  <si>
    <t>Rogers Hornsby - 1929</t>
  </si>
  <si>
    <t>Goose Goslin - 1928</t>
  </si>
  <si>
    <t>Willie Mays - 1955</t>
  </si>
  <si>
    <t>Lou Gehrig - 1932</t>
  </si>
  <si>
    <t>Eddie Collins - 1914</t>
  </si>
  <si>
    <t>Gary Sheffield - 1992</t>
  </si>
  <si>
    <t>Johnny Mize - 1940</t>
  </si>
  <si>
    <t>Bobby Murcer - 1972</t>
  </si>
  <si>
    <t>Paul O'Neill - 1994</t>
  </si>
  <si>
    <t>Albert Pujols - 2004</t>
  </si>
  <si>
    <t>Ryan Braun - 2011</t>
  </si>
  <si>
    <t>Mel Ott - 1939</t>
  </si>
  <si>
    <t>Frank Robinson - 1962</t>
  </si>
  <si>
    <t>Corey Seager - 2023</t>
  </si>
  <si>
    <t>Jack Fournier - 1915</t>
  </si>
  <si>
    <t>Johnny Mize - 1937</t>
  </si>
  <si>
    <t>Yordan Alvarez - 2023</t>
  </si>
  <si>
    <t>Jimmie Foxx - 1938</t>
  </si>
  <si>
    <t>Al Simmons - 1930</t>
  </si>
  <si>
    <t>Miguel Cabrera - 2010</t>
  </si>
  <si>
    <t>Wade Boggs - 1987</t>
  </si>
  <si>
    <t>Mel Ott - 1932</t>
  </si>
  <si>
    <t>Lou Gehrig - 1935</t>
  </si>
  <si>
    <t>Mike Trout - 2015</t>
  </si>
  <si>
    <t>Mark McGwire - 1992</t>
  </si>
  <si>
    <t>Bryce Harper - 2021</t>
  </si>
  <si>
    <t>Duke Snider - 1954</t>
  </si>
  <si>
    <t>Carl Yastrzemski - 1968</t>
  </si>
  <si>
    <t>J.D. Martinez - 2018</t>
  </si>
  <si>
    <t>Ronald Acuña Jr. - 2023</t>
  </si>
  <si>
    <t>Derrek Lee - 2005</t>
  </si>
  <si>
    <t>Hank Aaron - 1969</t>
  </si>
  <si>
    <t>Mike Trout - 2016</t>
  </si>
  <si>
    <t>Bernie Carbo - 1970</t>
  </si>
  <si>
    <t>Shohei Ohtani - 2024</t>
  </si>
  <si>
    <t>Roberto Clemente - 1967</t>
  </si>
  <si>
    <t>Frank Thomas - 1993</t>
  </si>
  <si>
    <t>Tristram Speaker - 1917</t>
  </si>
  <si>
    <t>Joe Mauer - 2009</t>
  </si>
  <si>
    <t>Billy Williams - 1972</t>
  </si>
  <si>
    <t>Barry Bonds - 1998</t>
  </si>
  <si>
    <t>Willie Mays - 1957</t>
  </si>
  <si>
    <t>Frank Howard - 1968</t>
  </si>
  <si>
    <t>Javy Lopez - 2003</t>
  </si>
  <si>
    <t>Tristram Speaker - 1910</t>
  </si>
  <si>
    <t>Jimmie Foxx - 1934</t>
  </si>
  <si>
    <t>Magglio Ordonez - 2007</t>
  </si>
  <si>
    <t>Jose Canseco - 1988</t>
  </si>
  <si>
    <t>Reggie Jackson - 1980</t>
  </si>
  <si>
    <t>Ken Caminiti - 1996</t>
  </si>
  <si>
    <t>Tommy Holmes - 1945</t>
  </si>
  <si>
    <t>Frank Howard - 1969</t>
  </si>
  <si>
    <t>Willie McCovey - 1970</t>
  </si>
  <si>
    <t>Eddie Collins - 1915</t>
  </si>
  <si>
    <t>Hack Wilson - 1930</t>
  </si>
  <si>
    <t>Kal Daniels - 1987</t>
  </si>
  <si>
    <t>Mike Epstein - 1969</t>
  </si>
  <si>
    <t>Jesse Burkett - 1901</t>
  </si>
  <si>
    <t>Andrew McCutchen - 2014</t>
  </si>
  <si>
    <t>Tito Francona - 1959</t>
  </si>
  <si>
    <t>Steve Evans - 1914</t>
  </si>
  <si>
    <t>Al Simmons - 1927</t>
  </si>
  <si>
    <t>George Brett - 1985</t>
  </si>
  <si>
    <t>Mark McGwire - 1999</t>
  </si>
  <si>
    <t>Matt Kemp - 2011</t>
  </si>
  <si>
    <t>Dwight Evans - 1981</t>
  </si>
  <si>
    <t>Sherry Magee - 1910</t>
  </si>
  <si>
    <t>Danny Tartabull - 1991</t>
  </si>
  <si>
    <t>Tristram Speaker - 1920</t>
  </si>
  <si>
    <t>Frank Thomas - 1995</t>
  </si>
  <si>
    <t>Reggie Smith - 1977</t>
  </si>
  <si>
    <t>Mike Piazza - 1995</t>
  </si>
  <si>
    <t>George Sisler - 1922</t>
  </si>
  <si>
    <t>Jim Edmonds - 2004</t>
  </si>
  <si>
    <t>Stan Musial - 1950</t>
  </si>
  <si>
    <t>Eddie Mathews - 1954</t>
  </si>
  <si>
    <t>Ed Delahanty - 1901</t>
  </si>
  <si>
    <t>Bob Johnson - 1944</t>
  </si>
  <si>
    <t>Victor Martinez - 2014</t>
  </si>
  <si>
    <t>Frank Robinson - 1960</t>
  </si>
  <si>
    <t>Chris Davis - 2013</t>
  </si>
  <si>
    <t>Frank Thomas - 1996</t>
  </si>
  <si>
    <t>John Mayberry - 1972</t>
  </si>
  <si>
    <t>Larry Walker - 1999</t>
  </si>
  <si>
    <t>Babe Ruth - 1933</t>
  </si>
  <si>
    <t>José Abreu - 2014</t>
  </si>
  <si>
    <t>Albert Pujols - 2005</t>
  </si>
  <si>
    <t>Lou Gehrig - 1933</t>
  </si>
  <si>
    <t>Alex Bregman - 2019</t>
  </si>
  <si>
    <t>Benny Kauff - 1914</t>
  </si>
  <si>
    <t>Willie Horton - 1968</t>
  </si>
  <si>
    <t>Bobby Grich - 1981</t>
  </si>
  <si>
    <t>Christian Yelich - 2018</t>
  </si>
  <si>
    <t>Stan Musial - 1957</t>
  </si>
  <si>
    <t>Mike Trout - 2012</t>
  </si>
  <si>
    <t>Vladimir Guerrero Jr. - 2024</t>
  </si>
  <si>
    <t>Wade Boggs - 1988</t>
  </si>
  <si>
    <t>Jack Clark - 1990</t>
  </si>
  <si>
    <t>Eddie Mathews - 1953</t>
  </si>
  <si>
    <t>Jim Thome - 2001</t>
  </si>
  <si>
    <t>John Olerud - 1998</t>
  </si>
  <si>
    <t>Dave Parker - 1978</t>
  </si>
  <si>
    <t>Gavvy Cravath - 1915</t>
  </si>
  <si>
    <t>Eddie Mathews - 1955</t>
  </si>
  <si>
    <t>Mike Trout - 2014</t>
  </si>
  <si>
    <t>Dixie Walker - 1944</t>
  </si>
  <si>
    <t>Carlos Pena - 2007</t>
  </si>
  <si>
    <t>Mike Easler - 1980</t>
  </si>
  <si>
    <t>Wally Berger - 1933</t>
  </si>
  <si>
    <t>J.D. Martinez - 2017</t>
  </si>
  <si>
    <t>Jimmy Wynn - 1969</t>
  </si>
  <si>
    <t>Lonnie Smith - 1989</t>
  </si>
  <si>
    <t>John Mayberry - 1975</t>
  </si>
  <si>
    <t>Ralph Kiner - 1947</t>
  </si>
  <si>
    <t>Chris Hoiles - 1993</t>
  </si>
  <si>
    <t>Howard Johnson - 1989</t>
  </si>
  <si>
    <t>Hank Greenberg - 1940</t>
  </si>
  <si>
    <t>Eddie Mathews - 1959</t>
  </si>
  <si>
    <t>Gavvy Cravath - 1913</t>
  </si>
  <si>
    <t>Jeff Bagwell - 1999</t>
  </si>
  <si>
    <t>Ted Williams - 1951</t>
  </si>
  <si>
    <t>Home Run Baker - 1912</t>
  </si>
  <si>
    <t>Mel Ott - 1934</t>
  </si>
  <si>
    <t>Ken Singleton - 1977</t>
  </si>
  <si>
    <t>Honus Wagner - 1906</t>
  </si>
  <si>
    <t>Miguel Cabrera - 2012</t>
  </si>
  <si>
    <t>Honus Wagner - 1900</t>
  </si>
  <si>
    <t>Tony Gwynn - 1994</t>
  </si>
  <si>
    <t>Stan Musial - 1952</t>
  </si>
  <si>
    <t>Travis Hafner - 2005</t>
  </si>
  <si>
    <t>Harry Lumley - 1906</t>
  </si>
  <si>
    <t>Vladimir Guerrero Jr. - 2021</t>
  </si>
  <si>
    <t>Mookie Betts - 2023</t>
  </si>
  <si>
    <t>Todd Helton - 2004</t>
  </si>
  <si>
    <t>Honus Wagner - 1905</t>
  </si>
  <si>
    <t>Frank Robinson - 1969</t>
  </si>
  <si>
    <t>Stan Musial - 1953</t>
  </si>
  <si>
    <t>Jeff Heath - 1948</t>
  </si>
  <si>
    <t>Barry Bonds - 1990</t>
  </si>
  <si>
    <t>Joe DiMaggio - 1940</t>
  </si>
  <si>
    <t>Eddie Mathews - 1960</t>
  </si>
  <si>
    <t>Cecil Fielder - 1990</t>
  </si>
  <si>
    <t>Barry Bonds - 1997</t>
  </si>
  <si>
    <t>José Bautista - 2010</t>
  </si>
  <si>
    <t>Willie McCovey - 1966</t>
  </si>
  <si>
    <t>Rico Carty - 1964</t>
  </si>
  <si>
    <t>Ted Williams - 1950</t>
  </si>
  <si>
    <t>Manny Ramirez - 2008</t>
  </si>
  <si>
    <t>Hank Aaron - 1962</t>
  </si>
  <si>
    <t>Edgar Martinez - 1992</t>
  </si>
  <si>
    <t>Jose Altuve - 2022</t>
  </si>
  <si>
    <t>Ty Cobb - 1922</t>
  </si>
  <si>
    <t>Albert Belle - 1998</t>
  </si>
  <si>
    <t>Mel Ott - 1944</t>
  </si>
  <si>
    <t>Joe Jackson - 1920</t>
  </si>
  <si>
    <t>Paul Molitor - 1987</t>
  </si>
  <si>
    <t>Chipper Jones - 1999</t>
  </si>
  <si>
    <t>George Foster - 1977</t>
  </si>
  <si>
    <t>Mike Piazza - 1996</t>
  </si>
  <si>
    <t>Charlie Keller - 1943</t>
  </si>
  <si>
    <t>Jason Giambi - 2005</t>
  </si>
  <si>
    <t>Sixto Lezcano - 1979</t>
  </si>
  <si>
    <t>Babe Herman - 1930</t>
  </si>
  <si>
    <t>Carlton Fisk - 1972</t>
  </si>
  <si>
    <t>Duke Snider - 1953</t>
  </si>
  <si>
    <t>Miguel Cabrera - 2015</t>
  </si>
  <si>
    <t>Duke Snider - 1955</t>
  </si>
  <si>
    <t>Lance Berkman - 2001</t>
  </si>
  <si>
    <t>Orlando Cepeda - 1963</t>
  </si>
  <si>
    <t>Home Run Baker - 1913</t>
  </si>
  <si>
    <t>Jeff Heath - 1945</t>
  </si>
  <si>
    <t>Ken Williams - 1923</t>
  </si>
  <si>
    <t>Rusty Staub - 1969</t>
  </si>
  <si>
    <t>Rogers Hornsby - 1917</t>
  </si>
  <si>
    <t>Lou Boudreau - 1948</t>
  </si>
  <si>
    <t>Juan Gonzalez - 1993</t>
  </si>
  <si>
    <t>Nelson Cruz - 2019</t>
  </si>
  <si>
    <t>Dolph Camilli - 1937</t>
  </si>
  <si>
    <t>Ken Griffey Jr. - 1993</t>
  </si>
  <si>
    <t>Yandy Díaz - 2023</t>
  </si>
  <si>
    <t>Ron Santo - 1964</t>
  </si>
  <si>
    <t>Ted Kluszewski - 1954</t>
  </si>
  <si>
    <t>Stan Musial - 1954</t>
  </si>
  <si>
    <t>Buster Posey - 2012</t>
  </si>
  <si>
    <t>Mike Epstein - 1972</t>
  </si>
  <si>
    <t>Pete Reiser - 1941</t>
  </si>
  <si>
    <t>Edgar Martinez - 1997</t>
  </si>
  <si>
    <t>Juan Soto - 2021</t>
  </si>
  <si>
    <t>Robin Yount - 1982</t>
  </si>
  <si>
    <t>Eddie Collins - 1913</t>
  </si>
  <si>
    <t>Albert Pujols - 2010</t>
  </si>
  <si>
    <t>Hank Aaron - 1957</t>
  </si>
  <si>
    <t>Ken Griffey Jr. - 1994</t>
  </si>
  <si>
    <t>Roberto Clemente - 1969</t>
  </si>
  <si>
    <t>Tristram Speaker - 1925</t>
  </si>
  <si>
    <t>Dick Allen - 1974</t>
  </si>
  <si>
    <t>Willie Mays - 1962</t>
  </si>
  <si>
    <t>Rico Petrocelli - 1969</t>
  </si>
  <si>
    <t>Elmer Flick - 1905</t>
  </si>
  <si>
    <t>Edgar Martinez - 1996</t>
  </si>
  <si>
    <t>Lance Berkman - 2011</t>
  </si>
  <si>
    <t>Dolph Camilli - 1941</t>
  </si>
  <si>
    <t>Joey Votto - 2017</t>
  </si>
  <si>
    <t>Paul Goldschmidt - 2015</t>
  </si>
  <si>
    <t>Hank Aaron - 1967</t>
  </si>
  <si>
    <t>Tim Salmon - 1995</t>
  </si>
  <si>
    <t>Joe DiMaggio - 1937</t>
  </si>
  <si>
    <t>Ty Cobb - 1908</t>
  </si>
  <si>
    <t>Willie McCovey - 1974</t>
  </si>
  <si>
    <t>David Ortiz - 2016</t>
  </si>
  <si>
    <t>Manny Ramirez - 2006</t>
  </si>
  <si>
    <t>Barry Bonds - 1995</t>
  </si>
  <si>
    <t>Nap Lajoie - 1906</t>
  </si>
  <si>
    <t>Jeff Bagwell - 1997</t>
  </si>
  <si>
    <t>Rogers Hornsby - 1931</t>
  </si>
  <si>
    <t>Nap Lajoie - 1903</t>
  </si>
  <si>
    <t>Larry Walker - 2001</t>
  </si>
  <si>
    <t>Todd Helton - 2003</t>
  </si>
  <si>
    <t>Cesar Cedeno - 1972</t>
  </si>
  <si>
    <t>Jim Thome - 1996</t>
  </si>
  <si>
    <t>Elmer Flick - 1900</t>
  </si>
  <si>
    <t>Ty Cobb - 1925</t>
  </si>
  <si>
    <t>Oscar Gamble - 1977</t>
  </si>
  <si>
    <t>Gary Sheffield - 2003</t>
  </si>
  <si>
    <t>Chipper Jones - 2007</t>
  </si>
  <si>
    <t>Phil Cavarretta - 1945</t>
  </si>
  <si>
    <t>Al Kaline - 1966</t>
  </si>
  <si>
    <t>Darryl Strawberry - 1985</t>
  </si>
  <si>
    <t>Heinie Zimmerman - 1912</t>
  </si>
  <si>
    <t>Willie McCovey - 1963</t>
  </si>
  <si>
    <t>J.D. Drew - 2001</t>
  </si>
  <si>
    <t>Mel Ott - 1942</t>
  </si>
  <si>
    <t>Willie Mays - 1958</t>
  </si>
  <si>
    <t>Ross Youngs - 1920</t>
  </si>
  <si>
    <t>Jeff Bagwell - 1998</t>
  </si>
  <si>
    <t>Fred McGriff - 1992</t>
  </si>
  <si>
    <t>Hank Greenberg - 1937</t>
  </si>
  <si>
    <t>Roger Maris - 1961</t>
  </si>
  <si>
    <t>Marcell Ozuna - 2024</t>
  </si>
  <si>
    <t>Ryan Howard - 2006</t>
  </si>
  <si>
    <t>Hank Greenberg - 1946</t>
  </si>
  <si>
    <t>Gavvy Cravath - 1914</t>
  </si>
  <si>
    <t>Jim Rice - 1978</t>
  </si>
  <si>
    <t>Dick Allen - 1964</t>
  </si>
  <si>
    <t>Brent Rooker - 2024</t>
  </si>
  <si>
    <t>J.D. Drew - 2004</t>
  </si>
  <si>
    <t>Joe Morgan - 1974</t>
  </si>
  <si>
    <t>Harry Heilmann - 1922</t>
  </si>
  <si>
    <t>Max Muncy - 2018</t>
  </si>
  <si>
    <t>Tony Perez - 1970</t>
  </si>
  <si>
    <t>Bill Nicholson - 1943</t>
  </si>
  <si>
    <t>Freddie Freeman - 2023</t>
  </si>
  <si>
    <t>Yordan Alvarez - 2024</t>
  </si>
  <si>
    <t>Paul Waner - 1936</t>
  </si>
  <si>
    <t>Todd Helton - 2000</t>
  </si>
  <si>
    <t>Zack Wheat - 1924</t>
  </si>
  <si>
    <t>Mark McGwire - 1997</t>
  </si>
  <si>
    <t>Joe Jackson - 1916</t>
  </si>
  <si>
    <t>Harry Heilmann - 1921</t>
  </si>
  <si>
    <t>Chipper Jones - 2001</t>
  </si>
  <si>
    <t>Ty Cobb - 1907</t>
  </si>
  <si>
    <t>Prince Fielder - 2009</t>
  </si>
  <si>
    <t>Willie Stargell - 1974</t>
  </si>
  <si>
    <t>Edgar Martinez - 1999</t>
  </si>
  <si>
    <t>Ty Cobb - 1921</t>
  </si>
  <si>
    <t>Gabby Hartnett - 1937</t>
  </si>
  <si>
    <t>Adrian Beltré - 2004</t>
  </si>
  <si>
    <t>Eddie Collins - 1911</t>
  </si>
  <si>
    <t>Dave Winfield - 1979</t>
  </si>
  <si>
    <t>Fred Lynn - 1975</t>
  </si>
  <si>
    <t>Giancarlo Stanton - 2014</t>
  </si>
  <si>
    <t>Lefty O'Doul - 1932</t>
  </si>
  <si>
    <t>Reggie Smith - 1978</t>
  </si>
  <si>
    <t>Ty Cobb - 1919</t>
  </si>
  <si>
    <t>Willie Stargell - 1978</t>
  </si>
  <si>
    <t>Robinson Cano</t>
  </si>
  <si>
    <t>Roy Sievers - 1958</t>
  </si>
  <si>
    <t>Ken Keltner - 1948</t>
  </si>
  <si>
    <t>Marcell Ozuna - 2017</t>
  </si>
  <si>
    <t>Bobby Abreu - 2000</t>
  </si>
  <si>
    <t>Earl Averill - 1934</t>
  </si>
  <si>
    <t>Carlton Fisk - 1977</t>
  </si>
  <si>
    <t>Gorman Thomas</t>
  </si>
  <si>
    <t>Gorman Thomas - 1978</t>
  </si>
  <si>
    <t>Tristram Speaker - 1921</t>
  </si>
  <si>
    <t>Johnny Callison - 1963</t>
  </si>
  <si>
    <t>Earle Combs - 1930</t>
  </si>
  <si>
    <t>Gorman Thomas - 1981</t>
  </si>
  <si>
    <t>Mark McGwire - 1990</t>
  </si>
  <si>
    <t>Sid Gordon - 1952</t>
  </si>
  <si>
    <t>Al Rosen - 1950</t>
  </si>
  <si>
    <t>Curt Blefary - 1966</t>
  </si>
  <si>
    <t>Fred McGriff - 1993</t>
  </si>
  <si>
    <t>Roberto Clemente - 1966</t>
  </si>
  <si>
    <t>Al Simmons - 1928</t>
  </si>
  <si>
    <t>Joe Mauer - 2013</t>
  </si>
  <si>
    <t>Mark Teixeira - 2015</t>
  </si>
  <si>
    <t>Jackie Robinson - 1950</t>
  </si>
  <si>
    <t>Sammy Sosa - 1999</t>
  </si>
  <si>
    <t>Enos Slaughter - 1941</t>
  </si>
  <si>
    <t>Ray Lankford - 1992</t>
  </si>
  <si>
    <t>Whitey Kurowski - 1945</t>
  </si>
  <si>
    <t>Sam Crawford - 1913</t>
  </si>
  <si>
    <t>Champ Summers</t>
  </si>
  <si>
    <t>Champ Summers - 1980</t>
  </si>
  <si>
    <t>Jeff Bagwell - 2001</t>
  </si>
  <si>
    <t>Eric Karros</t>
  </si>
  <si>
    <t>Eric Karros - 1995</t>
  </si>
  <si>
    <t>Harold Baines</t>
  </si>
  <si>
    <t>Harold Baines - 1984</t>
  </si>
  <si>
    <t>Wally Berger - 1935</t>
  </si>
  <si>
    <t>Nathaniel Lowe</t>
  </si>
  <si>
    <t>Nathaniel Lowe - 2022</t>
  </si>
  <si>
    <t>Bill Freehan - 1967</t>
  </si>
  <si>
    <t>Rudy York - 1940</t>
  </si>
  <si>
    <t>Todd Hundley</t>
  </si>
  <si>
    <t>Todd Hundley - 1997</t>
  </si>
  <si>
    <t>David Wright - 2008</t>
  </si>
  <si>
    <t>Ron Fairly - 1966</t>
  </si>
  <si>
    <t>Gregg Jefferies</t>
  </si>
  <si>
    <t>Gregg Jefferies - 1993</t>
  </si>
  <si>
    <t>Austin Riley - 2022</t>
  </si>
  <si>
    <t>Jose Canseco - 1996</t>
  </si>
  <si>
    <t>Gary Roenicke - 1979</t>
  </si>
  <si>
    <t>Willie Mays - 1956</t>
  </si>
  <si>
    <t>Miguel Cabrera - 2009</t>
  </si>
  <si>
    <t>J.D. Martinez - 2016</t>
  </si>
  <si>
    <t>Mike Piazza - 2001</t>
  </si>
  <si>
    <t>Tim Salmon - 1998</t>
  </si>
  <si>
    <t>Nick Johnson - 2003</t>
  </si>
  <si>
    <t>Les Fleming</t>
  </si>
  <si>
    <t>Les Fleming - 1942</t>
  </si>
  <si>
    <t>Harry Heilmann - 1929</t>
  </si>
  <si>
    <t>Dick Allen - 1965</t>
  </si>
  <si>
    <t>Carlos Delgado - 2001</t>
  </si>
  <si>
    <t>Don Baylor</t>
  </si>
  <si>
    <t>Don Baylor - 1975</t>
  </si>
  <si>
    <t>Rafael Palmeiro - 2002</t>
  </si>
  <si>
    <t>Larry Doyle - 1915</t>
  </si>
  <si>
    <t>Vladimir Guerrero - 2007</t>
  </si>
  <si>
    <t>Chick Hafey - 1930</t>
  </si>
  <si>
    <t>Roy Cullenbine - 1945</t>
  </si>
  <si>
    <t>Darryl Strawberry - 1991</t>
  </si>
  <si>
    <t>Jack Fournier - 1921</t>
  </si>
  <si>
    <t>Al Kaline - 1963</t>
  </si>
  <si>
    <t>Tyler O'Neill - 2021</t>
  </si>
  <si>
    <t>Harry Heilmann - 1924</t>
  </si>
  <si>
    <t>Roger Bresnahan - 1908</t>
  </si>
  <si>
    <t>Bob Elliott - 1947</t>
  </si>
  <si>
    <t>Babe Herman - 1933</t>
  </si>
  <si>
    <t>Austin McHenry</t>
  </si>
  <si>
    <t>Austin McHenry - 1921</t>
  </si>
  <si>
    <t>Ray Boone - 1953</t>
  </si>
  <si>
    <t>Juan Soto - 2019</t>
  </si>
  <si>
    <t>George Brett - 1977</t>
  </si>
  <si>
    <t>Eric Davis - 1996</t>
  </si>
  <si>
    <t>Danny Green</t>
  </si>
  <si>
    <t>Danny Green - 1903</t>
  </si>
  <si>
    <t>Robinson Canó - 2010</t>
  </si>
  <si>
    <t>Fred Clarke - 1901</t>
  </si>
  <si>
    <t>Mark Grace</t>
  </si>
  <si>
    <t>Mark Grace - 1989</t>
  </si>
  <si>
    <t>Trea Turner - 2021</t>
  </si>
  <si>
    <t>Joe Morgan - 1982</t>
  </si>
  <si>
    <t>Roberto Clemente - 1964</t>
  </si>
  <si>
    <t>Adrian Beltré - 2014</t>
  </si>
  <si>
    <t>Buster Posey - 2014</t>
  </si>
  <si>
    <t>Al Shaw</t>
  </si>
  <si>
    <t>Al Shaw - 1914</t>
  </si>
  <si>
    <t>Dick Allen - 1970</t>
  </si>
  <si>
    <t>Joe Jackson - 1917</t>
  </si>
  <si>
    <t>Don Hurst</t>
  </si>
  <si>
    <t>Don Hurst - 1932</t>
  </si>
  <si>
    <t>Elston Howard - 1963</t>
  </si>
  <si>
    <t>Jim Thome - 1999</t>
  </si>
  <si>
    <t>Ronald Acuña Jr. - 2018</t>
  </si>
  <si>
    <t>Cecil Travis - 1941</t>
  </si>
  <si>
    <t>Adrián González - 2010</t>
  </si>
  <si>
    <t>John Vander Wal</t>
  </si>
  <si>
    <t>John Vander Wal - 2000</t>
  </si>
  <si>
    <t>Stan Hack - 1941</t>
  </si>
  <si>
    <t>Ed Bailey</t>
  </si>
  <si>
    <t>Ed Bailey - 1956</t>
  </si>
  <si>
    <t>Johnny Bench - 1974</t>
  </si>
  <si>
    <t>Edgar Martinez - 2003</t>
  </si>
  <si>
    <t>Miguel Cabrera - 2007</t>
  </si>
  <si>
    <t>Roberto Alomar - 1993</t>
  </si>
  <si>
    <t>Gil Hodges - 1952</t>
  </si>
  <si>
    <t>Minnie Minoso - 1958</t>
  </si>
  <si>
    <t>Carlos Lee</t>
  </si>
  <si>
    <t>Carlos Lee - 2008</t>
  </si>
  <si>
    <t>Reggie Smith - 1972</t>
  </si>
  <si>
    <t>Kenny Lofton - 1994</t>
  </si>
  <si>
    <t>Rudy York - 1937</t>
  </si>
  <si>
    <t>Fred Lynn - 1982</t>
  </si>
  <si>
    <t>Zack Wheat - 1920</t>
  </si>
  <si>
    <t>Jesse Barfield - 1985</t>
  </si>
  <si>
    <t>Charlie Blackmon</t>
  </si>
  <si>
    <t>Charlie Blackmon - 2017</t>
  </si>
  <si>
    <t>Richard Hidalgo - 2003</t>
  </si>
  <si>
    <t>Mike Easler - 1984</t>
  </si>
  <si>
    <t>Ralph Kiner - 1948</t>
  </si>
  <si>
    <t>Paul Goldschmidt - 2017</t>
  </si>
  <si>
    <t>Adam Dunn</t>
  </si>
  <si>
    <t>Adam Dunn - 2009</t>
  </si>
  <si>
    <t>Art Devlin - 1906</t>
  </si>
  <si>
    <t>Gil McDougald - 1951</t>
  </si>
  <si>
    <t>Bob Watson - 1973</t>
  </si>
  <si>
    <t>Bryce Harper - 2023</t>
  </si>
  <si>
    <t>Toby Harrah - 1982</t>
  </si>
  <si>
    <t>Ted Simmons - 1980</t>
  </si>
  <si>
    <t>Sherry Magee - 1918</t>
  </si>
  <si>
    <t>Hal McRae - 1974</t>
  </si>
  <si>
    <t>Ernie Banks - 1955</t>
  </si>
  <si>
    <t>Mike Fiore</t>
  </si>
  <si>
    <t>Mike Fiore - 1969</t>
  </si>
  <si>
    <t>Dolph Camilli - 1942</t>
  </si>
  <si>
    <t>Amos Strunk</t>
  </si>
  <si>
    <t>Amos Strunk - 1916</t>
  </si>
  <si>
    <t>Topsy Hartsel - 1905</t>
  </si>
  <si>
    <t>Ken Griffey Jr. - 2005</t>
  </si>
  <si>
    <t>Mark Teixeira - 2009</t>
  </si>
  <si>
    <t>J.D. Drew - 2008</t>
  </si>
  <si>
    <t>Ryne Sandberg - 1990</t>
  </si>
  <si>
    <t>Ted Kluszewski - 1952</t>
  </si>
  <si>
    <t>Hal Trosky Sr. - 1934</t>
  </si>
  <si>
    <t>Dutch Zwilling</t>
  </si>
  <si>
    <t>Dutch Zwilling - 1914</t>
  </si>
  <si>
    <t>Mike Schmidt - 1975</t>
  </si>
  <si>
    <t>Lew Fonseca</t>
  </si>
  <si>
    <t>Lew Fonseca - 1929</t>
  </si>
  <si>
    <t>Tim Jordan</t>
  </si>
  <si>
    <t>Tim Jordan - 1906</t>
  </si>
  <si>
    <t>Vic Wertz</t>
  </si>
  <si>
    <t>Vic Wertz - 1952</t>
  </si>
  <si>
    <t>Earl Webb</t>
  </si>
  <si>
    <t>Earl Webb - 1931</t>
  </si>
  <si>
    <t>Moises Alou - 2005</t>
  </si>
  <si>
    <t>Roberto Alomar - 1999</t>
  </si>
  <si>
    <t>Shohei Ohtani - 2022</t>
  </si>
  <si>
    <t>Luke Appling - 1936</t>
  </si>
  <si>
    <t>Kirk Gibson - 1984</t>
  </si>
  <si>
    <t>Joe DiMaggio - 1942</t>
  </si>
  <si>
    <t>Ben Oglivie - 1978</t>
  </si>
  <si>
    <t>Jack Fournier - 1914</t>
  </si>
  <si>
    <t>Bob Watson - 1972</t>
  </si>
  <si>
    <t>Shane Mack - 1992</t>
  </si>
  <si>
    <t>Ferris Fain - 1952</t>
  </si>
  <si>
    <t>Frank Howard - 1962</t>
  </si>
  <si>
    <t>Gary Carter - 1984</t>
  </si>
  <si>
    <t>Carl Reynolds - 1930</t>
  </si>
  <si>
    <t>Adrian Beltré - 2012</t>
  </si>
  <si>
    <t>Don Baylor - 1979</t>
  </si>
  <si>
    <t>David Wright - 2005</t>
  </si>
  <si>
    <t>Don Mattingly - 1987</t>
  </si>
  <si>
    <t>José Reyes - 2011</t>
  </si>
  <si>
    <t>Lyman Bostock - 1977</t>
  </si>
  <si>
    <t>Brian McCann</t>
  </si>
  <si>
    <t>Brian McCann - 2006</t>
  </si>
  <si>
    <t>Edd Roush - 1921</t>
  </si>
  <si>
    <t>Jack Clark - 1982</t>
  </si>
  <si>
    <t>Ryan Zimmerman - 2010</t>
  </si>
  <si>
    <t>Richie Scheinblum</t>
  </si>
  <si>
    <t>Richie Scheinblum - 1972</t>
  </si>
  <si>
    <t>Dave Parker - 1979</t>
  </si>
  <si>
    <t>Bill Madlock - 1978</t>
  </si>
  <si>
    <t>Jose Cruz</t>
  </si>
  <si>
    <t>Jose Cruz - 1983</t>
  </si>
  <si>
    <t>Ron Gant - 1990</t>
  </si>
  <si>
    <t>Kevin Millar</t>
  </si>
  <si>
    <t>Kevin Millar - 2001</t>
  </si>
  <si>
    <t>Chili Davis - 1995</t>
  </si>
  <si>
    <t>George Grantham</t>
  </si>
  <si>
    <t>George Grantham - 1929</t>
  </si>
  <si>
    <t>Adam Dunn - 2004</t>
  </si>
  <si>
    <t>Del Bissonette</t>
  </si>
  <si>
    <t>Del Bissonette - 1928</t>
  </si>
  <si>
    <t>Jose Cruz - 1978</t>
  </si>
  <si>
    <t>Ryne Sandberg - 1984</t>
  </si>
  <si>
    <t>Frank Demaree</t>
  </si>
  <si>
    <t>Frank Demaree - 1936</t>
  </si>
  <si>
    <t>Shawn Green - 1999</t>
  </si>
  <si>
    <t>Hank Aaron - 1966</t>
  </si>
  <si>
    <t>Dwight Evans - 1989</t>
  </si>
  <si>
    <t>Larry Walker - 1992</t>
  </si>
  <si>
    <t>Bobby Estalella</t>
  </si>
  <si>
    <t>Bobby Estalella - 1945</t>
  </si>
  <si>
    <t>Chick Stahl</t>
  </si>
  <si>
    <t>Chick Stahl - 1904</t>
  </si>
  <si>
    <t>Bob Watson - 1976</t>
  </si>
  <si>
    <t>Josh Willingham</t>
  </si>
  <si>
    <t>Josh Willingham - 2012</t>
  </si>
  <si>
    <t>Dave Hollins - 1992</t>
  </si>
  <si>
    <t>Joe Mauer - 2006</t>
  </si>
  <si>
    <t>Joe Jackson - 1915</t>
  </si>
  <si>
    <t>Matt Kemp - 2014</t>
  </si>
  <si>
    <t>Larry Hisle - 1977</t>
  </si>
  <si>
    <t>Roy Sievers - 1961</t>
  </si>
  <si>
    <t>Gary Sheffield - 2004</t>
  </si>
  <si>
    <t>Zack Wheat - 1914</t>
  </si>
  <si>
    <t>Mel Ott - 1933</t>
  </si>
  <si>
    <t>Gary Sheffield - 1999</t>
  </si>
  <si>
    <t>Alex Rodriguez - 2009</t>
  </si>
  <si>
    <t>Jimmy Dykes</t>
  </si>
  <si>
    <t>Jimmy Dykes - 1929</t>
  </si>
  <si>
    <t>Tim Raines - 1993</t>
  </si>
  <si>
    <t>Matt Holliday - 2009</t>
  </si>
  <si>
    <t>George Watkins</t>
  </si>
  <si>
    <t>George Watkins - 1930</t>
  </si>
  <si>
    <t>Mike Marshall</t>
  </si>
  <si>
    <t>Mike Marshall - 1985</t>
  </si>
  <si>
    <t>Todd Helton - 2002</t>
  </si>
  <si>
    <t>Rico Carty - 1976</t>
  </si>
  <si>
    <t>Harmon Killebrew - 1972</t>
  </si>
  <si>
    <t>Charles Johnson</t>
  </si>
  <si>
    <t>Charles Johnson - 2000</t>
  </si>
  <si>
    <t>Kent Hrbek - 1989</t>
  </si>
  <si>
    <t>Magglio Ordonez - 2003</t>
  </si>
  <si>
    <t>Ray Blades</t>
  </si>
  <si>
    <t>Ray Blades - 1925</t>
  </si>
  <si>
    <t>Buddy Bell - 1980</t>
  </si>
  <si>
    <t>Josh Hamilton - 2012</t>
  </si>
  <si>
    <t>David Wright - 2012</t>
  </si>
  <si>
    <t>David Justice - 1991</t>
  </si>
  <si>
    <t>Tommy Davis - 1963</t>
  </si>
  <si>
    <t>Glenn Davis</t>
  </si>
  <si>
    <t>Glenn Davis - 1989</t>
  </si>
  <si>
    <t>Fernando Tatis</t>
  </si>
  <si>
    <t>Fernando Tatis - 1999</t>
  </si>
  <si>
    <t>Pete Alonso - 2022</t>
  </si>
  <si>
    <t>Bob Allison - 1967</t>
  </si>
  <si>
    <t>Eddie Stanky - 1950</t>
  </si>
  <si>
    <t>Eric Davis - 1988</t>
  </si>
  <si>
    <t>Gene Tenace - 1973</t>
  </si>
  <si>
    <t>Fred Tenney</t>
  </si>
  <si>
    <t>Fred Tenney - 1902</t>
  </si>
  <si>
    <t>Bobby Higginson</t>
  </si>
  <si>
    <t>Bobby Higginson - 1996</t>
  </si>
  <si>
    <t>Chick Hafey - 1929</t>
  </si>
  <si>
    <t>Bill Doran</t>
  </si>
  <si>
    <t>Bill Doran - 1990</t>
  </si>
  <si>
    <t>Lou Whitaker - 1991</t>
  </si>
  <si>
    <t>Bobby Grich - 1979</t>
  </si>
  <si>
    <t>Whitey Kurowski - 1946</t>
  </si>
  <si>
    <t>Jonny Gomes</t>
  </si>
  <si>
    <t>Jonny Gomes - 2005</t>
  </si>
  <si>
    <t>Aaron Judge - 2019</t>
  </si>
  <si>
    <t>Tilly Walker</t>
  </si>
  <si>
    <t>Tilly Walker - 1914</t>
  </si>
  <si>
    <t>Jim Rice - 1983</t>
  </si>
  <si>
    <t>Andrés Giménez - 2022</t>
  </si>
  <si>
    <t>Will Clark - 1992</t>
  </si>
  <si>
    <t>Darryl Strawberry - 1990</t>
  </si>
  <si>
    <t>Paul Waner - 1932</t>
  </si>
  <si>
    <t>Chipper Jones - 2000</t>
  </si>
  <si>
    <t>Norm Cash - 1960</t>
  </si>
  <si>
    <t>Larry Sheets</t>
  </si>
  <si>
    <t>Larry Sheets - 1987</t>
  </si>
  <si>
    <t>Willie Keeler</t>
  </si>
  <si>
    <t>Willie Keeler - 1904</t>
  </si>
  <si>
    <t>Phil Cavarretta - 1946</t>
  </si>
  <si>
    <t>Matt Holliday - 2008</t>
  </si>
  <si>
    <t>Jayson Werth - 2014</t>
  </si>
  <si>
    <t>Thurman Munson - 1973</t>
  </si>
  <si>
    <t>Joe Medwick - 1938</t>
  </si>
  <si>
    <t>Kent Hrbek - 1984</t>
  </si>
  <si>
    <t>Harmon Killebrew - 1960</t>
  </si>
  <si>
    <t>Anthony Rendon - 2017</t>
  </si>
  <si>
    <t>Jimmy Barrett</t>
  </si>
  <si>
    <t>Jimmy Barrett - 1903</t>
  </si>
  <si>
    <t>Elbie Fletcher - 1940</t>
  </si>
  <si>
    <t>Gene Woodling - 1959</t>
  </si>
  <si>
    <t>Stan Musial - 1958</t>
  </si>
  <si>
    <t>Chase Utley - 2009</t>
  </si>
  <si>
    <t>Xander Bogaerts - 2019</t>
  </si>
  <si>
    <t>Edgar Martinez - 2002</t>
  </si>
  <si>
    <t>Buster Posey - 2021</t>
  </si>
  <si>
    <t>Justin Turner - 2015</t>
  </si>
  <si>
    <t>Jeff McNeil - 2022</t>
  </si>
  <si>
    <t>Kyle Tucker - 2023</t>
  </si>
  <si>
    <t>Manny Machado - 2018</t>
  </si>
  <si>
    <t>Tino Martinez</t>
  </si>
  <si>
    <t>Tino Martinez - 1997</t>
  </si>
  <si>
    <t>Dale Alexander - 1929</t>
  </si>
  <si>
    <t>Hank Edwards</t>
  </si>
  <si>
    <t>Hank Edwards - 1946</t>
  </si>
  <si>
    <t>Lefty O'Doul - 1930</t>
  </si>
  <si>
    <t>Juan Gonzalez - 1996</t>
  </si>
  <si>
    <t>Roger Bresnahan - 1904</t>
  </si>
  <si>
    <t>Donn Clendenon</t>
  </si>
  <si>
    <t>Donn Clendenon - 1966</t>
  </si>
  <si>
    <t>Bernie Williams - 2001</t>
  </si>
  <si>
    <t>Bill Skowron</t>
  </si>
  <si>
    <t>Bill Skowron - 1956</t>
  </si>
  <si>
    <t>Ryan Klesko - 2001</t>
  </si>
  <si>
    <t>Willie Crawford</t>
  </si>
  <si>
    <t>Willie Crawford - 1973</t>
  </si>
  <si>
    <t>Alvin Davis - 1988</t>
  </si>
  <si>
    <t>Reggie Smith - 1975</t>
  </si>
  <si>
    <t>Willie Mays - 1970</t>
  </si>
  <si>
    <t>Bob Skinner</t>
  </si>
  <si>
    <t>Bob Skinner - 1962</t>
  </si>
  <si>
    <t>Socks Seybold</t>
  </si>
  <si>
    <t>Socks Seybold - 1906</t>
  </si>
  <si>
    <t>Bill Dickey - 1938</t>
  </si>
  <si>
    <t>George Stone - 1905</t>
  </si>
  <si>
    <t>Troy Tulowitzki - 2013</t>
  </si>
  <si>
    <t>Julio Franco - 1994</t>
  </si>
  <si>
    <t>Giancarlo Stanton - 2011</t>
  </si>
  <si>
    <t>Rusty Greer</t>
  </si>
  <si>
    <t>Rusty Greer - 1997</t>
  </si>
  <si>
    <t>Tom Tresh</t>
  </si>
  <si>
    <t>Tom Tresh - 1963</t>
  </si>
  <si>
    <t>Terry Pendleton - 1991</t>
  </si>
  <si>
    <t>Carlos Guillen</t>
  </si>
  <si>
    <t>Carlos Guillen - 2004</t>
  </si>
  <si>
    <t>Goose Goslin - 1924</t>
  </si>
  <si>
    <t>Danny Murphy</t>
  </si>
  <si>
    <t>Danny Murphy - 1910</t>
  </si>
  <si>
    <t>George Scott - 1973</t>
  </si>
  <si>
    <t>Jackie Robinson - 1953</t>
  </si>
  <si>
    <t>Dick Stuart</t>
  </si>
  <si>
    <t>Dick Stuart - 1961</t>
  </si>
  <si>
    <t>Justin Upton</t>
  </si>
  <si>
    <t>Justin Upton - 2011</t>
  </si>
  <si>
    <t>Eddie Collins - 1916</t>
  </si>
  <si>
    <t>Ken Griffey Jr. - 1999</t>
  </si>
  <si>
    <t>Ripper Collins - 1935</t>
  </si>
  <si>
    <t>Howard Johnson - 1991</t>
  </si>
  <si>
    <t>Ralph Garr</t>
  </si>
  <si>
    <t>Ralph Garr - 1974</t>
  </si>
  <si>
    <t>Dobie Moore</t>
  </si>
  <si>
    <t>Dobie Moore - 1923</t>
  </si>
  <si>
    <t>Brandon Belt</t>
  </si>
  <si>
    <t>Brandon Belt - 2013</t>
  </si>
  <si>
    <t>Dutch Zwilling - 1915</t>
  </si>
  <si>
    <t>Kirby Puckett - 1986</t>
  </si>
  <si>
    <t>Joey Votto - 2021</t>
  </si>
  <si>
    <t>Rafael Palmeiro - 1994</t>
  </si>
  <si>
    <t>Al Kaline - 1965</t>
  </si>
  <si>
    <t>Albert Belle - 1993</t>
  </si>
  <si>
    <t>Benny Kauff - 1917</t>
  </si>
  <si>
    <t>Al Simmons - 1926</t>
  </si>
  <si>
    <t>Yogi Berra - 1953</t>
  </si>
  <si>
    <t>Nick Castellanos</t>
  </si>
  <si>
    <t>Nick Castellanos - 2021</t>
  </si>
  <si>
    <t>Rafael Palmeiro - 1993</t>
  </si>
  <si>
    <t>Matt Holliday - 2012</t>
  </si>
  <si>
    <t>Sal Bando - 1971</t>
  </si>
  <si>
    <t>Anthony Rizzo - 2019</t>
  </si>
  <si>
    <t>Mickey Tettleton - 1991</t>
  </si>
  <si>
    <t>Brett Butler - 1992</t>
  </si>
  <si>
    <t>Roy Cullenbine - 1944</t>
  </si>
  <si>
    <t>Del Ennis</t>
  </si>
  <si>
    <t>Del Ennis - 1950</t>
  </si>
  <si>
    <t>Carlos May - 1969</t>
  </si>
  <si>
    <t>Adrian Beltré - 2010</t>
  </si>
  <si>
    <t>Alex Avila</t>
  </si>
  <si>
    <t>Alex Avila - 2011</t>
  </si>
  <si>
    <t>Joe DiMaggio - 1946</t>
  </si>
  <si>
    <t>Willie McCovey - 1971</t>
  </si>
  <si>
    <t>Mo Vaughn - 1994</t>
  </si>
  <si>
    <t>Cleon Jones - 1968</t>
  </si>
  <si>
    <t>Russell Martin</t>
  </si>
  <si>
    <t>Russell Martin - 2014</t>
  </si>
  <si>
    <t>Carl Yastrzemski - 1974</t>
  </si>
  <si>
    <t>Stan Musial - 1962</t>
  </si>
  <si>
    <t>Joe Medwick - 1941</t>
  </si>
  <si>
    <t>Stan Hack - 1942</t>
  </si>
  <si>
    <t>Pat Burrell</t>
  </si>
  <si>
    <t>Pat Burrell - 2002</t>
  </si>
  <si>
    <t>Wally Berger - 1931</t>
  </si>
  <si>
    <t>Gil Hodges - 1953</t>
  </si>
  <si>
    <t>Gene Tenace - 1980</t>
  </si>
  <si>
    <t>Rafael Devers - 2022</t>
  </si>
  <si>
    <t>Hank Sauer</t>
  </si>
  <si>
    <t>Hank Sauer - 1952</t>
  </si>
  <si>
    <t>Rocky Colavito - 1965</t>
  </si>
  <si>
    <t>Adam Lind</t>
  </si>
  <si>
    <t>Adam Lind - 2009</t>
  </si>
  <si>
    <t>Rube Oldring</t>
  </si>
  <si>
    <t>Rube Oldring - 1910</t>
  </si>
  <si>
    <t>Brian Roberts - 2005</t>
  </si>
  <si>
    <t>Eric Tipton</t>
  </si>
  <si>
    <t>Eric Tipton - 1943</t>
  </si>
  <si>
    <t>José Ramírez - 2022</t>
  </si>
  <si>
    <t>Bryce Harper - 2024</t>
  </si>
  <si>
    <t>Ernie Lombardi - 1940</t>
  </si>
  <si>
    <t>Jason Thompson - 1980</t>
  </si>
  <si>
    <t>Harold Baines - 1989</t>
  </si>
  <si>
    <t>Dan McGann</t>
  </si>
  <si>
    <t>Dan McGann - 1905</t>
  </si>
  <si>
    <t>Ginger Beaumont - 1907</t>
  </si>
  <si>
    <t>Minnie Minoso - 1957</t>
  </si>
  <si>
    <t>Shane Mack - 1991</t>
  </si>
  <si>
    <t>Sal Bando - 1970</t>
  </si>
  <si>
    <t>Scott Rolen - 1998</t>
  </si>
  <si>
    <t>Bobby Veach - 1915</t>
  </si>
  <si>
    <t>Pete Reiser - 1942</t>
  </si>
  <si>
    <t>Hal Trosky Sr. - 1940</t>
  </si>
  <si>
    <t>Hal Trosky Sr. - 1936</t>
  </si>
  <si>
    <t>Dave Winfield - 1992</t>
  </si>
  <si>
    <t>George Hendrick</t>
  </si>
  <si>
    <t>George Hendrick - 1977</t>
  </si>
  <si>
    <t>Freddie Freeman - 2014</t>
  </si>
  <si>
    <t>Jose Cruz - 1984</t>
  </si>
  <si>
    <t>George Scott - 1975</t>
  </si>
  <si>
    <t>Manny Ramirez - 1996</t>
  </si>
  <si>
    <t>Ron Santo - 1972</t>
  </si>
  <si>
    <t>Sid Gordon - 1951</t>
  </si>
  <si>
    <t>Carlos Correa - 2022</t>
  </si>
  <si>
    <t>Jim Northrup - 1969</t>
  </si>
  <si>
    <t>Ted Kluszewski - 1953</t>
  </si>
  <si>
    <t>Alex Gordon - 2011</t>
  </si>
  <si>
    <t>Troy Tulowitzki - 2010</t>
  </si>
  <si>
    <t>Snuffy Stirnweiss - 1944</t>
  </si>
  <si>
    <t>John Briggs</t>
  </si>
  <si>
    <t>John Briggs - 1972</t>
  </si>
  <si>
    <t>Danny Taylor</t>
  </si>
  <si>
    <t>Danny Taylor - 1933</t>
  </si>
  <si>
    <t>Tim Jordan - 1909</t>
  </si>
  <si>
    <t>Bryan Reynolds - 2021</t>
  </si>
  <si>
    <t>Earl Torgeson - 1950</t>
  </si>
  <si>
    <t>Mike Scioscia</t>
  </si>
  <si>
    <t>Mike Scioscia - 1985</t>
  </si>
  <si>
    <t>Jorge Posada - 2000</t>
  </si>
  <si>
    <t>Jeffrey Leonard</t>
  </si>
  <si>
    <t>Jeffrey Leonard - 1984</t>
  </si>
  <si>
    <t>Ron Northey</t>
  </si>
  <si>
    <t>Ron Northey - 1944</t>
  </si>
  <si>
    <t>Bret Boone - 2003</t>
  </si>
  <si>
    <t>Rich Reese</t>
  </si>
  <si>
    <t>Rich Reese - 1969</t>
  </si>
  <si>
    <t>Kiki Cuyler - 1929</t>
  </si>
  <si>
    <t>Alvin Davis - 1984</t>
  </si>
  <si>
    <t>Aramis Ramirez</t>
  </si>
  <si>
    <t>Aramis Ramirez - 2004</t>
  </si>
  <si>
    <t>Pete Rose - 1973</t>
  </si>
  <si>
    <t>Cecil Cooper - 1982</t>
  </si>
  <si>
    <t>José Ramírez - 2021</t>
  </si>
  <si>
    <t>Roy White - 1970</t>
  </si>
  <si>
    <t>Richard Hoblitzell</t>
  </si>
  <si>
    <t>Richard Hoblitzell - 1909</t>
  </si>
  <si>
    <t>Jim Thome - 2004</t>
  </si>
  <si>
    <t>Willie Horton - 1967</t>
  </si>
  <si>
    <t>Hunter Pence</t>
  </si>
  <si>
    <t>Hunter Pence - 2011</t>
  </si>
  <si>
    <t>George Springer - 2017</t>
  </si>
  <si>
    <t>Reggie Jefferson</t>
  </si>
  <si>
    <t>Reggie Jefferson - 1996</t>
  </si>
  <si>
    <t>Bill Terry - 1934</t>
  </si>
  <si>
    <t>Luke Scott</t>
  </si>
  <si>
    <t>Luke Scott - 2010</t>
  </si>
  <si>
    <t>Augie Galan - 1945</t>
  </si>
  <si>
    <t>Billy Williams - 1963</t>
  </si>
  <si>
    <t>Bobby Bonilla - 1989</t>
  </si>
  <si>
    <t>Brandon Crawford - 2021</t>
  </si>
  <si>
    <t>Cool Papa Bell - 1926</t>
  </si>
  <si>
    <t>Gabby Hartnett - 1930</t>
  </si>
  <si>
    <t>Jimmy Wynn - 1975</t>
  </si>
  <si>
    <t>Roy Cullenbine - 1941</t>
  </si>
  <si>
    <t>Patsy Dougherty</t>
  </si>
  <si>
    <t>Patsy Dougherty - 1909</t>
  </si>
  <si>
    <t>Anthony Rendon - 2018</t>
  </si>
  <si>
    <t>Hideki Matsui</t>
  </si>
  <si>
    <t>Hideki Matsui - 2004</t>
  </si>
  <si>
    <t>Mack Jones</t>
  </si>
  <si>
    <t>Mack Jones - 1969</t>
  </si>
  <si>
    <t>Fred McGriff - 1999</t>
  </si>
  <si>
    <t>Johnny Bench - 1975</t>
  </si>
  <si>
    <t>Paul Lo Duca</t>
  </si>
  <si>
    <t>Paul Lo Duca - 2001</t>
  </si>
  <si>
    <t>Corey Dickerson</t>
  </si>
  <si>
    <t>Corey Dickerson - 2014</t>
  </si>
  <si>
    <t>Bob Robertson - 1971</t>
  </si>
  <si>
    <t>Jimmy Wynn - 1965</t>
  </si>
  <si>
    <t>Darin Erstad - 2000</t>
  </si>
  <si>
    <t>Bo Jackson</t>
  </si>
  <si>
    <t>Bo Jackson - 1990</t>
  </si>
  <si>
    <t>Matt Carpenter - 2018</t>
  </si>
  <si>
    <t>Buddy Myer - 1935</t>
  </si>
  <si>
    <t>Dave Winfield - 1982</t>
  </si>
  <si>
    <t>John Knight</t>
  </si>
  <si>
    <t>John Knight - 1910</t>
  </si>
  <si>
    <t>Willie Randolph - 1980</t>
  </si>
  <si>
    <t>Jeff Bagwell - 1995</t>
  </si>
  <si>
    <t>Stan Spence - 1946</t>
  </si>
  <si>
    <t>Al Smith</t>
  </si>
  <si>
    <t>Al Smith - 1955</t>
  </si>
  <si>
    <t>Elbie Fletcher - 1942</t>
  </si>
  <si>
    <t>Matt Carpenter - 2015</t>
  </si>
  <si>
    <t>Bill Bradley - 1902</t>
  </si>
  <si>
    <t>Wally Berger - 1934</t>
  </si>
  <si>
    <t>Aramis Ramirez - 2012</t>
  </si>
  <si>
    <t>Honus Wagner - 1912</t>
  </si>
  <si>
    <t>Ryan Howard - 2009</t>
  </si>
  <si>
    <t>Paul Konerko - 2011</t>
  </si>
  <si>
    <t>Zack Cozart</t>
  </si>
  <si>
    <t>Zack Cozart - 2017</t>
  </si>
  <si>
    <t>Rickey Henderson - 1983</t>
  </si>
  <si>
    <t>Rick Monday</t>
  </si>
  <si>
    <t>Rick Monday - 1970</t>
  </si>
  <si>
    <t>Johnny Evers - 1912</t>
  </si>
  <si>
    <t>José Abreu - 2017</t>
  </si>
  <si>
    <t>Tony Oliva - 1965</t>
  </si>
  <si>
    <t>Rafael Palmeiro - 2001</t>
  </si>
  <si>
    <t>Nick Etten - 1945</t>
  </si>
  <si>
    <t>Max Muncy - 2021</t>
  </si>
  <si>
    <t>Dave Winfield - 1981</t>
  </si>
  <si>
    <t>Jeromy Burnitz</t>
  </si>
  <si>
    <t>Jeromy Burnitz - 1999</t>
  </si>
  <si>
    <t>Frank Robinson - 1974</t>
  </si>
  <si>
    <t>Earle Combs - 1927</t>
  </si>
  <si>
    <t>Danny Murphy - 1911</t>
  </si>
  <si>
    <t>Arky Vaughan - 1941</t>
  </si>
  <si>
    <t>Toby Harrah - 1977</t>
  </si>
  <si>
    <t>Mo Vaughn - 1995</t>
  </si>
  <si>
    <t>Ray Boone - 1956</t>
  </si>
  <si>
    <t>Bob Johnson - 1937</t>
  </si>
  <si>
    <t>Mike Schmidt - 1987</t>
  </si>
  <si>
    <t>Hoot Evers</t>
  </si>
  <si>
    <t>Hoot Evers - 1950</t>
  </si>
  <si>
    <t>Yoán Moncada</t>
  </si>
  <si>
    <t>Yoán Moncada - 2019</t>
  </si>
  <si>
    <t>Bobby Abreu - 2001</t>
  </si>
  <si>
    <t>Evan Longoria - 2010</t>
  </si>
  <si>
    <t>Minnie Minoso - 1953</t>
  </si>
  <si>
    <t>Chet Lemon - 1979</t>
  </si>
  <si>
    <t>Stan Musial - 1956</t>
  </si>
  <si>
    <t>Vince DiMaggio</t>
  </si>
  <si>
    <t>Vince DiMaggio - 1940</t>
  </si>
  <si>
    <t>Chris Sabo</t>
  </si>
  <si>
    <t>Chris Sabo - 1991</t>
  </si>
  <si>
    <t>Frank Thomas - 2006</t>
  </si>
  <si>
    <t>Albert Belle - 1999</t>
  </si>
  <si>
    <t>Eddie Collins - 1926</t>
  </si>
  <si>
    <t>Ralph Kiner - 1952</t>
  </si>
  <si>
    <t>Duke Snider - 1950</t>
  </si>
  <si>
    <t>Mike Hargrove - 1974</t>
  </si>
  <si>
    <t>Reggie Jackson - 1975</t>
  </si>
  <si>
    <t>Bobby Grich - 1974</t>
  </si>
  <si>
    <t>Bobby Bonilla - 1988</t>
  </si>
  <si>
    <t>Billy Butler</t>
  </si>
  <si>
    <t>Billy Butler - 2012</t>
  </si>
  <si>
    <t>Marcell Ozuna - 2023</t>
  </si>
  <si>
    <t>Eddie Lake - 1945</t>
  </si>
  <si>
    <t>Paul O'Neill - 1997</t>
  </si>
  <si>
    <t>Matt Chapman - 2018</t>
  </si>
  <si>
    <t>Ryne Sandberg - 1991</t>
  </si>
  <si>
    <t>Roy Thomas</t>
  </si>
  <si>
    <t>Roy Thomas - 1904</t>
  </si>
  <si>
    <t>Ivan Calderon</t>
  </si>
  <si>
    <t>Ivan Calderon - 1991</t>
  </si>
  <si>
    <t>Mel Ott - 1940</t>
  </si>
  <si>
    <t>Chili Davis - 1991</t>
  </si>
  <si>
    <t>Nate Colbert</t>
  </si>
  <si>
    <t>Nate Colbert - 1972</t>
  </si>
  <si>
    <t>Darryl Strawberry - 1986</t>
  </si>
  <si>
    <t>Billy Williams - 1971</t>
  </si>
  <si>
    <t>Carl Yastrzemski - 1973</t>
  </si>
  <si>
    <t>Duke Snider - 1959</t>
  </si>
  <si>
    <t>Joe Vosmik</t>
  </si>
  <si>
    <t>Joe Vosmik - 1935</t>
  </si>
  <si>
    <t>Robby Thompson - 1993</t>
  </si>
  <si>
    <t>Ellis Burks - 2002</t>
  </si>
  <si>
    <t>Charlie Gehringer - 1936</t>
  </si>
  <si>
    <t>Chuck Knoblauch - 1995</t>
  </si>
  <si>
    <t>Phil Weintraub - 1938</t>
  </si>
  <si>
    <t>Fred McGriff - 2001</t>
  </si>
  <si>
    <t>Andy Pafko - 1948</t>
  </si>
  <si>
    <t>Alan Trammell - 1984</t>
  </si>
  <si>
    <t>Vladimir Guerrero - 1999</t>
  </si>
  <si>
    <t>Nomar Garciaparra - 1998</t>
  </si>
  <si>
    <t>Johnny Rizzo</t>
  </si>
  <si>
    <t>Johnny Rizzo - 1938</t>
  </si>
  <si>
    <t>Jim Edmonds - 2005</t>
  </si>
  <si>
    <t>Augie Galan - 1943</t>
  </si>
  <si>
    <t>Fred Clarke - 1907</t>
  </si>
  <si>
    <t>Paul Molitor - 1994</t>
  </si>
  <si>
    <t>David Ortiz - 2015</t>
  </si>
  <si>
    <t>Tim Raines - 1984</t>
  </si>
  <si>
    <t>Brian Downing - 1987</t>
  </si>
  <si>
    <t>Zeke Bonura</t>
  </si>
  <si>
    <t>Zeke Bonura - 1937</t>
  </si>
  <si>
    <t>Austin Kearns</t>
  </si>
  <si>
    <t>Austin Kearns - 2002</t>
  </si>
  <si>
    <t>wRC+ Rank</t>
  </si>
  <si>
    <t>dWAR Rank</t>
  </si>
  <si>
    <t>Jackson Merrill</t>
  </si>
  <si>
    <t>José Ramírez - 2024</t>
  </si>
  <si>
    <t>Bryce Harper - 2022</t>
  </si>
  <si>
    <t>WAR/162</t>
  </si>
  <si>
    <t>WAR/162 Rank</t>
  </si>
  <si>
    <t>Date</t>
  </si>
  <si>
    <t>Home Tm</t>
  </si>
  <si>
    <t>Away Tm</t>
  </si>
  <si>
    <t> Houston Astros</t>
  </si>
  <si>
    <t> New York Yankees</t>
  </si>
  <si>
    <t> Arizona Diamondbacks</t>
  </si>
  <si>
    <t> Toronto Blue Jays</t>
  </si>
  <si>
    <t> Miami Marlins</t>
  </si>
  <si>
    <t> Cleveland Guardians</t>
  </si>
  <si>
    <t> Tampa Bay Rays</t>
  </si>
  <si>
    <t> Oakland Athletics</t>
  </si>
  <si>
    <t> Milwaukee Brewers</t>
  </si>
  <si>
    <t> Baltimore Orioles</t>
  </si>
  <si>
    <t> Detroit Tigers</t>
  </si>
  <si>
    <t> Minnesota Twins</t>
  </si>
  <si>
    <t> Chicago White Sox</t>
  </si>
  <si>
    <t> Seattle Mariners</t>
  </si>
  <si>
    <t> San Diego Padres</t>
  </si>
  <si>
    <t> Los Angeles Angels</t>
  </si>
  <si>
    <t> San Francisco Giants</t>
  </si>
  <si>
    <t> Los Angeles Dodgers</t>
  </si>
  <si>
    <t> Kansas City Royals</t>
  </si>
  <si>
    <t> Boston Red Sox</t>
  </si>
  <si>
    <t> Atlanta Braves</t>
  </si>
  <si>
    <t> New York Mets</t>
  </si>
  <si>
    <t> Cincinnati Reds</t>
  </si>
  <si>
    <t> Philadelphia Phillies</t>
  </si>
  <si>
    <t> Texas Rangers</t>
  </si>
  <si>
    <t> Colorado Rockies</t>
  </si>
  <si>
    <t> Washington Nationals</t>
  </si>
  <si>
    <t>HR Sum</t>
  </si>
  <si>
    <t>PA Sum</t>
  </si>
  <si>
    <t>HR/100 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</si>
</sst>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i/>
      <sz val="10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8" fillId="33" borderId="0" xfId="0" applyFont="1" applyFill="1" applyAlignment="1">
      <alignment wrapText="1"/>
    </xf>
    <xf numFmtId="1" fontId="18" fillId="33" borderId="0" xfId="0" applyNumberFormat="1" applyFont="1" applyFill="1" applyAlignment="1">
      <alignment wrapText="1"/>
    </xf>
    <xf numFmtId="0" fontId="0" fillId="33" borderId="0" xfId="0" applyFill="1"/>
    <xf numFmtId="164" fontId="18" fillId="33" borderId="0" xfId="0" applyNumberFormat="1" applyFont="1" applyFill="1" applyAlignment="1">
      <alignment wrapText="1"/>
    </xf>
    <xf numFmtId="0" fontId="19" fillId="33" borderId="0" xfId="0" applyFont="1" applyFill="1" applyAlignment="1">
      <alignment horizontal="center" vertical="center" wrapText="1"/>
    </xf>
    <xf numFmtId="165" fontId="18" fillId="33" borderId="0" xfId="0" applyNumberFormat="1" applyFont="1" applyFill="1" applyAlignment="1">
      <alignment wrapText="1"/>
    </xf>
    <xf numFmtId="1" fontId="18" fillId="0" borderId="0" xfId="0" applyNumberFormat="1" applyFont="1" applyAlignment="1">
      <alignment wrapText="1"/>
    </xf>
    <xf numFmtId="165" fontId="18" fillId="0" borderId="0" xfId="0" applyNumberFormat="1" applyFont="1" applyAlignment="1">
      <alignment wrapText="1"/>
    </xf>
    <xf numFmtId="164" fontId="18" fillId="0" borderId="0" xfId="0" applyNumberFormat="1" applyFont="1" applyAlignment="1">
      <alignment wrapText="1"/>
    </xf>
    <xf numFmtId="164" fontId="0" fillId="0" borderId="0" xfId="0" applyNumberFormat="1"/>
    <xf numFmtId="2" fontId="18" fillId="0" borderId="0" xfId="0" applyNumberFormat="1" applyFont="1" applyAlignment="1">
      <alignment wrapText="1"/>
    </xf>
    <xf numFmtId="2" fontId="18" fillId="33" borderId="0" xfId="0" applyNumberFormat="1" applyFont="1" applyFill="1" applyAlignment="1">
      <alignment wrapText="1"/>
    </xf>
    <xf numFmtId="0" fontId="20" fillId="0" borderId="0" xfId="0" applyFont="1" applyAlignment="1">
      <alignment horizontal="center" vertical="center" wrapText="1"/>
    </xf>
    <xf numFmtId="0" fontId="20" fillId="0" borderId="0" xfId="0" applyFont="1" applyAlignment="1">
      <alignment wrapText="1"/>
    </xf>
    <xf numFmtId="0" fontId="20" fillId="33" borderId="0" xfId="0" applyFont="1" applyFill="1" applyAlignment="1">
      <alignment wrapText="1"/>
    </xf>
    <xf numFmtId="0" fontId="21" fillId="0" borderId="0" xfId="0" applyFont="1"/>
    <xf numFmtId="0" fontId="19" fillId="34" borderId="0" xfId="0" applyFont="1" applyFill="1" applyAlignment="1">
      <alignment horizontal="center" vertical="center" wrapText="1"/>
    </xf>
    <xf numFmtId="0" fontId="18" fillId="34" borderId="0" xfId="0" applyFont="1" applyFill="1" applyAlignment="1">
      <alignment wrapText="1"/>
    </xf>
    <xf numFmtId="0" fontId="0" fillId="34" borderId="0" xfId="0" applyFill="1"/>
    <xf numFmtId="164" fontId="18" fillId="34" borderId="0" xfId="0" applyNumberFormat="1" applyFont="1" applyFill="1" applyAlignment="1">
      <alignment wrapText="1"/>
    </xf>
    <xf numFmtId="164" fontId="0" fillId="33" borderId="0" xfId="0" applyNumberFormat="1" applyFill="1"/>
    <xf numFmtId="14" fontId="0" fillId="0" borderId="0" xfId="0" applyNumberFormat="1"/>
    <xf numFmtId="2" fontId="0" fillId="0" borderId="0" xfId="0" applyNumberFormat="1"/>
    <xf numFmtId="0" fontId="19" fillId="0" borderId="0" xfId="0" applyFont="1" applyFill="1" applyAlignment="1">
      <alignment horizontal="center" vertical="center" wrapText="1"/>
    </xf>
    <xf numFmtId="0" fontId="18" fillId="0" borderId="0" xfId="0" applyFont="1" applyFill="1" applyAlignment="1">
      <alignment wrapText="1"/>
    </xf>
    <xf numFmtId="0" fontId="0" fillId="0" borderId="0" xfId="0" applyFill="1"/>
    <xf numFmtId="0" fontId="19" fillId="35" borderId="0" xfId="0" applyFont="1" applyFill="1" applyAlignment="1">
      <alignment horizontal="center" vertical="center" wrapText="1"/>
    </xf>
    <xf numFmtId="0" fontId="18" fillId="35" borderId="0" xfId="0" applyFont="1" applyFill="1" applyAlignment="1">
      <alignment wrapText="1"/>
    </xf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F54A8A01-A5E6-4BE3-92B8-74F3894218BA}" autoFormatId="16" applyNumberFormats="0" applyBorderFormats="0" applyFontFormats="0" applyPatternFormats="0" applyAlignmentFormats="0" applyWidthHeightFormats="0">
  <queryTableRefresh nextId="15">
    <queryTableFields count="14">
      <queryTableField id="1" name="#" tableColumnId="1"/>
      <queryTableField id="2" name="Season" tableColumnId="2"/>
      <queryTableField id="3" name="Name" tableColumnId="3"/>
      <queryTableField id="4" name="ID" tableColumnId="4"/>
      <queryTableField id="5" name="Team" tableColumnId="5"/>
      <queryTableField id="6" name="PA" tableColumnId="6"/>
      <queryTableField id="7" name="BB%+" tableColumnId="7"/>
      <queryTableField id="8" name="K%+" tableColumnId="8"/>
      <queryTableField id="9" name="AVG+" tableColumnId="9"/>
      <queryTableField id="10" name="OBP+" tableColumnId="10"/>
      <queryTableField id="11" name="SLG+" tableColumnId="11"/>
      <queryTableField id="12" name="wRC+" tableColumnId="12"/>
      <queryTableField id="13" name="ISO+" tableColumnId="13"/>
      <queryTableField id="14" name="BABIP+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A10FF926-33D4-44EA-B375-37352E2687A5}" autoFormatId="16" applyNumberFormats="0" applyBorderFormats="0" applyFontFormats="0" applyPatternFormats="0" applyAlignmentFormats="0" applyWidthHeightFormats="0">
  <queryTableRefresh nextId="16">
    <queryTableFields count="14">
      <queryTableField id="1" name="#" tableColumnId="1"/>
      <queryTableField id="2" name="Season" tableColumnId="2"/>
      <queryTableField id="3" name="Name" tableColumnId="3"/>
      <queryTableField id="14" name="ID" tableColumnId="14"/>
      <queryTableField id="4" name="Team" tableColumnId="4"/>
      <queryTableField id="5" name="PA" tableColumnId="5"/>
      <queryTableField id="6" name="BB%+" tableColumnId="6"/>
      <queryTableField id="7" name="K%+" tableColumnId="7"/>
      <queryTableField id="8" name="AVG+" tableColumnId="8"/>
      <queryTableField id="9" name="OBP+" tableColumnId="9"/>
      <queryTableField id="10" name="SLG+" tableColumnId="10"/>
      <queryTableField id="11" name="wRC+" tableColumnId="11"/>
      <queryTableField id="12" name="ISO+" tableColumnId="12"/>
      <queryTableField id="13" name="BABIP+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9FCC3A90-D58C-4E73-8458-E6F8ACAA3D33}" autoFormatId="16" applyNumberFormats="0" applyBorderFormats="0" applyFontFormats="0" applyPatternFormats="0" applyAlignmentFormats="0" applyWidthHeightFormats="0">
  <queryTableRefresh nextId="14">
    <queryTableFields count="13">
      <queryTableField id="1" name="#" tableColumnId="1"/>
      <queryTableField id="2" name="Season" tableColumnId="2"/>
      <queryTableField id="3" name="Name" tableColumnId="3"/>
      <queryTableField id="4" name="Team" tableColumnId="4"/>
      <queryTableField id="5" name="PA" tableColumnId="5"/>
      <queryTableField id="6" name="BB%+" tableColumnId="6"/>
      <queryTableField id="7" name="K%+" tableColumnId="7"/>
      <queryTableField id="8" name="AVG+" tableColumnId="8"/>
      <queryTableField id="9" name="OBP+" tableColumnId="9"/>
      <queryTableField id="10" name="SLG+" tableColumnId="10"/>
      <queryTableField id="11" name="wRC+" tableColumnId="11"/>
      <queryTableField id="12" name="ISO+" tableColumnId="12"/>
      <queryTableField id="13" name="BABIP+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B2ED81D4-DC60-40A7-8B4D-E4E1C4220F11}" autoFormatId="16" applyNumberFormats="0" applyBorderFormats="0" applyFontFormats="0" applyPatternFormats="0" applyAlignmentFormats="0" applyWidthHeightFormats="0">
  <queryTableRefresh nextId="14">
    <queryTableFields count="13">
      <queryTableField id="1" name="#" tableColumnId="1"/>
      <queryTableField id="2" name="Season" tableColumnId="2"/>
      <queryTableField id="3" name="Name" tableColumnId="3"/>
      <queryTableField id="4" name="Team" tableColumnId="4"/>
      <queryTableField id="5" name="PA" tableColumnId="5"/>
      <queryTableField id="6" name="BB%+" tableColumnId="6"/>
      <queryTableField id="7" name="K%+" tableColumnId="7"/>
      <queryTableField id="8" name="AVG+" tableColumnId="8"/>
      <queryTableField id="9" name="OBP+" tableColumnId="9"/>
      <queryTableField id="10" name="SLG+" tableColumnId="10"/>
      <queryTableField id="11" name="wRC+" tableColumnId="11"/>
      <queryTableField id="12" name="ISO+" tableColumnId="12"/>
      <queryTableField id="13" name="BABIP+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49C755B2-D465-485E-92B5-C13B5A6D1A7E}" autoFormatId="16" applyNumberFormats="0" applyBorderFormats="0" applyFontFormats="0" applyPatternFormats="0" applyAlignmentFormats="0" applyWidthHeightFormats="0">
  <queryTableRefresh nextId="24">
    <queryTableFields count="23">
      <queryTableField id="1" name="#" tableColumnId="1"/>
      <queryTableField id="2" name="Name" tableColumnId="2"/>
      <queryTableField id="3" name="Team" tableColumnId="3"/>
      <queryTableField id="4" name="G" tableColumnId="4"/>
      <queryTableField id="5" name="PA" tableColumnId="5"/>
      <queryTableField id="6" name="HR" tableColumnId="6"/>
      <queryTableField id="7" name="R" tableColumnId="7"/>
      <queryTableField id="8" name="RBI" tableColumnId="8"/>
      <queryTableField id="9" name="SB" tableColumnId="9"/>
      <queryTableField id="10" name="BB%" tableColumnId="10"/>
      <queryTableField id="11" name="K%" tableColumnId="11"/>
      <queryTableField id="12" name="ISO" tableColumnId="12"/>
      <queryTableField id="13" name="BABIP" tableColumnId="13"/>
      <queryTableField id="14" name="AVG" tableColumnId="14"/>
      <queryTableField id="15" name="OBP" tableColumnId="15"/>
      <queryTableField id="16" name="SLG" tableColumnId="16"/>
      <queryTableField id="17" name="OPS" tableColumnId="17"/>
      <queryTableField id="18" name="wOBA" tableColumnId="18"/>
      <queryTableField id="19" name="wRC+" tableColumnId="19"/>
      <queryTableField id="20" name="BsR" tableColumnId="20"/>
      <queryTableField id="21" name="Off" tableColumnId="21"/>
      <queryTableField id="22" name="Def" tableColumnId="22"/>
      <queryTableField id="23" name="WAR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23B96B-C9A6-4ECF-B3C1-EB46AEFAA100}" name="FanGraphs_Plus_Stats_1_2000" displayName="FanGraphs_Plus_Stats_1_2000" ref="A1:N2001" tableType="queryTable" totalsRowShown="0">
  <autoFilter ref="A1:N2001" xr:uid="{C923B96B-C9A6-4ECF-B3C1-EB46AEFAA100}"/>
  <sortState xmlns:xlrd2="http://schemas.microsoft.com/office/spreadsheetml/2017/richdata2" ref="A2:N2001">
    <sortCondition ref="A1:A2001"/>
  </sortState>
  <tableColumns count="14">
    <tableColumn id="1" xr3:uid="{E8CF3BC7-5CD1-4C82-B65B-A7583F83585B}" uniqueName="1" name="#" queryTableFieldId="1"/>
    <tableColumn id="2" xr3:uid="{FF66DA29-8DD9-4767-B8D7-5FEE5CBD3C6C}" uniqueName="2" name="Season" queryTableFieldId="2"/>
    <tableColumn id="3" xr3:uid="{5C58B6E7-33B4-4D5E-A9BD-9B18EEC57927}" uniqueName="3" name="Name" queryTableFieldId="3" dataDxfId="17"/>
    <tableColumn id="4" xr3:uid="{B5287BEF-CD2F-455B-BC45-24AD25B0DBF1}" uniqueName="4" name="ID" queryTableFieldId="4" dataDxfId="16"/>
    <tableColumn id="5" xr3:uid="{BCD86439-B328-4381-8F47-BD31C8B64B3A}" uniqueName="5" name="Team" queryTableFieldId="5" dataDxfId="15"/>
    <tableColumn id="6" xr3:uid="{1FE4623F-5B7A-4A05-B267-12B8496C6B4C}" uniqueName="6" name="PA" queryTableFieldId="6"/>
    <tableColumn id="7" xr3:uid="{DA522BE5-1E97-4BB7-A9E4-9502561A73AE}" uniqueName="7" name="BB%+" queryTableFieldId="7"/>
    <tableColumn id="8" xr3:uid="{EB2B5981-7D4F-48C2-B7F8-6721C30DA88C}" uniqueName="8" name="K%+" queryTableFieldId="8"/>
    <tableColumn id="9" xr3:uid="{9B5FC07F-52A4-402B-AFAC-CF47EFF79B8B}" uniqueName="9" name="AVG+" queryTableFieldId="9"/>
    <tableColumn id="10" xr3:uid="{73A62006-9117-4641-956A-212F7C416FF9}" uniqueName="10" name="OBP+" queryTableFieldId="10"/>
    <tableColumn id="11" xr3:uid="{7513C435-241A-4AC2-8FB0-9158B78E0CB3}" uniqueName="11" name="SLG+" queryTableFieldId="11"/>
    <tableColumn id="12" xr3:uid="{CC9B1A54-6EAA-4ACE-B9FC-BB543D03254B}" uniqueName="12" name="wRC+" queryTableFieldId="12"/>
    <tableColumn id="13" xr3:uid="{EF7CED43-E282-4DC9-9CE4-7C0DB6D527DC}" uniqueName="13" name="ISO+" queryTableFieldId="13"/>
    <tableColumn id="14" xr3:uid="{1B91E825-7665-4715-A52A-C239D1D96557}" uniqueName="14" name="BABIP+" queryTableFieldId="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9582EC-C6CB-41C5-BD43-F75D935283E0}" name="FanGraphs_Plus_Stats_1_1500" displayName="FanGraphs_Plus_Stats_1_1500" ref="A1:N1501" tableType="queryTable" totalsRowShown="0">
  <autoFilter ref="A1:N1501" xr:uid="{FB9582EC-C6CB-41C5-BD43-F75D935283E0}"/>
  <tableColumns count="14">
    <tableColumn id="1" xr3:uid="{45ECC7C6-0611-4D34-8362-716A826CB6B3}" uniqueName="1" name="#" queryTableFieldId="1"/>
    <tableColumn id="2" xr3:uid="{F17E01AE-0DEF-44D8-88DC-DED687B1AB34}" uniqueName="2" name="Season" queryTableFieldId="2"/>
    <tableColumn id="3" xr3:uid="{AE02E769-1743-406A-BA0F-DD4C8594F92D}" uniqueName="3" name="Name" queryTableFieldId="3" dataDxfId="14"/>
    <tableColumn id="14" xr3:uid="{8D4CD4B9-AABB-4DAE-AF1E-2DB5764F124E}" uniqueName="14" name="ID" queryTableFieldId="14" dataDxfId="13"/>
    <tableColumn id="4" xr3:uid="{E6780BCD-AAAF-4104-B594-29EB30B5D63A}" uniqueName="4" name="Team" queryTableFieldId="4" dataDxfId="12"/>
    <tableColumn id="5" xr3:uid="{63AAAAE4-1C98-4B55-81E6-569948D3F839}" uniqueName="5" name="PA" queryTableFieldId="5"/>
    <tableColumn id="6" xr3:uid="{6F8BAF2E-9C82-47D7-968C-AA01B6DC2E30}" uniqueName="6" name="BB%+" queryTableFieldId="6"/>
    <tableColumn id="7" xr3:uid="{F4C60FE3-1817-47DC-898D-155B7155E993}" uniqueName="7" name="K%+" queryTableFieldId="7"/>
    <tableColumn id="8" xr3:uid="{D5D1252C-80ED-4988-A2E7-BECBA6C71EDA}" uniqueName="8" name="AVG+" queryTableFieldId="8"/>
    <tableColumn id="9" xr3:uid="{A8409F44-1FCB-4AB1-A7AD-C4DD63DEF96D}" uniqueName="9" name="OBP+" queryTableFieldId="9"/>
    <tableColumn id="10" xr3:uid="{FD376BF9-38B4-4178-801E-8F3B6A42D324}" uniqueName="10" name="SLG+" queryTableFieldId="10"/>
    <tableColumn id="11" xr3:uid="{69B78F5D-ECB2-47ED-8016-3A689C070424}" uniqueName="11" name="wRC+" queryTableFieldId="11"/>
    <tableColumn id="12" xr3:uid="{ED319D4B-C65B-4764-AD4D-9BE8E4DC7515}" uniqueName="12" name="ISO+" queryTableFieldId="12"/>
    <tableColumn id="13" xr3:uid="{63C0DFA5-FD01-4091-93D4-1759AD56101C}" uniqueName="13" name="BABIP+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CD6FC4-7DF0-4B99-B06B-B8C24216C018}" name="FanGraphs_Plus_Stats_501_1000" displayName="FanGraphs_Plus_Stats_501_1000" ref="A1:M1001" tableType="queryTable" totalsRowShown="0">
  <autoFilter ref="A1:M1001" xr:uid="{57CD6FC4-7DF0-4B99-B06B-B8C24216C018}"/>
  <sortState xmlns:xlrd2="http://schemas.microsoft.com/office/spreadsheetml/2017/richdata2" ref="A2:M1001">
    <sortCondition ref="A1:A1001"/>
  </sortState>
  <tableColumns count="13">
    <tableColumn id="1" xr3:uid="{509626AD-12D6-44BE-8715-E3710DA98DEE}" uniqueName="1" name="#" queryTableFieldId="1"/>
    <tableColumn id="2" xr3:uid="{6D81A1C4-4608-41C7-99BC-8E9E2C56FCF0}" uniqueName="2" name="Season" queryTableFieldId="2"/>
    <tableColumn id="3" xr3:uid="{71B29513-2E95-475E-B2CE-E0D69E7F57F2}" uniqueName="3" name="Name" queryTableFieldId="3" dataDxfId="11"/>
    <tableColumn id="4" xr3:uid="{37871A9B-0532-4B6B-8B2C-545809779B19}" uniqueName="4" name="Team" queryTableFieldId="4" dataDxfId="10"/>
    <tableColumn id="5" xr3:uid="{48950764-88B1-4604-824E-28CDA7AFE7A1}" uniqueName="5" name="PA" queryTableFieldId="5"/>
    <tableColumn id="6" xr3:uid="{502093E4-CE19-4070-8DF4-2541E7621F85}" uniqueName="6" name="BB%+" queryTableFieldId="6"/>
    <tableColumn id="7" xr3:uid="{7F7BEC12-F523-4478-9145-BEF99DD93527}" uniqueName="7" name="K%+" queryTableFieldId="7"/>
    <tableColumn id="8" xr3:uid="{7C5E1B74-1B89-4FC0-9F1B-02077E92D8D4}" uniqueName="8" name="AVG+" queryTableFieldId="8"/>
    <tableColumn id="9" xr3:uid="{A51B0078-6466-49CB-ADB8-CD384B1BD4BC}" uniqueName="9" name="OBP+" queryTableFieldId="9"/>
    <tableColumn id="10" xr3:uid="{7E570304-99F0-4A30-8880-67DC0A2981A2}" uniqueName="10" name="SLG+" queryTableFieldId="10"/>
    <tableColumn id="11" xr3:uid="{6E39523A-5F5F-4A17-B6D5-82759BA39AE4}" uniqueName="11" name="wRC+" queryTableFieldId="11"/>
    <tableColumn id="12" xr3:uid="{97F665B9-3C19-49F8-BE96-0254AB73D393}" uniqueName="12" name="ISO+" queryTableFieldId="12"/>
    <tableColumn id="13" xr3:uid="{7D6B28DD-1441-4161-A64B-AB876418E432}" uniqueName="13" name="BABIP+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F594FC-C006-4CC3-88B1-D44478672B4F}" name="FanGraphs_Plus_Stats_wRC__1_500" displayName="FanGraphs_Plus_Stats_wRC__1_500" ref="A1:M501" tableType="queryTable" totalsRowShown="0">
  <autoFilter ref="A1:M501" xr:uid="{F0F594FC-C006-4CC3-88B1-D44478672B4F}"/>
  <sortState xmlns:xlrd2="http://schemas.microsoft.com/office/spreadsheetml/2017/richdata2" ref="A2:M501">
    <sortCondition ref="A1:A501"/>
  </sortState>
  <tableColumns count="13">
    <tableColumn id="1" xr3:uid="{3B163FB0-E909-46D4-9A8D-17F7C02305C2}" uniqueName="1" name="#" queryTableFieldId="1"/>
    <tableColumn id="2" xr3:uid="{54F6339E-2CEC-441E-92F2-A50DB7A512D6}" uniqueName="2" name="Season" queryTableFieldId="2"/>
    <tableColumn id="3" xr3:uid="{882D27DB-8BB1-4EE7-B766-D9E714BF529F}" uniqueName="3" name="Name" queryTableFieldId="3" dataDxfId="9"/>
    <tableColumn id="4" xr3:uid="{3C195D4E-503A-4A38-A1CB-7483256E56FE}" uniqueName="4" name="Team" queryTableFieldId="4" dataDxfId="8"/>
    <tableColumn id="5" xr3:uid="{818AF241-556D-4520-92AE-49E30E2373C2}" uniqueName="5" name="PA" queryTableFieldId="5"/>
    <tableColumn id="6" xr3:uid="{C7C896E8-A96B-4C4C-8CA9-CCC2833AEDC3}" uniqueName="6" name="BB%+" queryTableFieldId="6"/>
    <tableColumn id="7" xr3:uid="{1DD1B6DD-2F0B-49DF-AF3E-00F516DED0A7}" uniqueName="7" name="K%+" queryTableFieldId="7"/>
    <tableColumn id="8" xr3:uid="{3ACE7C4F-72AB-4316-B6F7-DC4C5722E135}" uniqueName="8" name="AVG+" queryTableFieldId="8"/>
    <tableColumn id="9" xr3:uid="{9990D30C-995A-4CEF-A2E3-0105FAD3BCD0}" uniqueName="9" name="OBP+" queryTableFieldId="9"/>
    <tableColumn id="10" xr3:uid="{1971EE30-D928-4361-9145-C4FCC7BFEC3F}" uniqueName="10" name="SLG+" queryTableFieldId="10"/>
    <tableColumn id="11" xr3:uid="{B71D7FFB-B4AC-41A5-BE2B-147553E2AF50}" uniqueName="11" name="wRC+" queryTableFieldId="11"/>
    <tableColumn id="12" xr3:uid="{92777F2D-6462-49B7-BDA0-EE38A50EE680}" uniqueName="12" name="ISO+" queryTableFieldId="12"/>
    <tableColumn id="13" xr3:uid="{1148AFF8-116A-4DDD-A955-A88C2D7798A0}" uniqueName="13" name="BABIP+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309F411-1E2E-44FC-A2F0-79A4AE11EE16}" name="FanGraphs_Updated_Zips_Projections" displayName="FanGraphs_Updated_Zips_Projections" ref="A1:W31" tableType="queryTable" totalsRowShown="0">
  <autoFilter ref="A1:W31" xr:uid="{1309F411-1E2E-44FC-A2F0-79A4AE11EE16}"/>
  <tableColumns count="23">
    <tableColumn id="1" xr3:uid="{76E7ACF4-249E-4A7E-AF0D-411606A20539}" uniqueName="1" name="#" queryTableFieldId="1"/>
    <tableColumn id="2" xr3:uid="{9DCA29AF-C2F7-4017-A3E8-0094E8C7D669}" uniqueName="2" name="Name" queryTableFieldId="2" dataDxfId="7"/>
    <tableColumn id="3" xr3:uid="{93668328-B783-4A2D-AE71-561B2683F4EB}" uniqueName="3" name="Team" queryTableFieldId="3" dataDxfId="6"/>
    <tableColumn id="4" xr3:uid="{6F8FA439-43D6-463F-AA4B-BAC7327850B7}" uniqueName="4" name="G" queryTableFieldId="4"/>
    <tableColumn id="5" xr3:uid="{43BF2BBE-4AA2-4590-8187-11CD8B4AB304}" uniqueName="5" name="PA" queryTableFieldId="5"/>
    <tableColumn id="6" xr3:uid="{E73C55F3-855A-4917-BE50-1E9973BD4771}" uniqueName="6" name="HR" queryTableFieldId="6"/>
    <tableColumn id="7" xr3:uid="{C5DE5E24-8D68-43D1-A6ED-34449E57D877}" uniqueName="7" name="R" queryTableFieldId="7"/>
    <tableColumn id="8" xr3:uid="{16159AAE-087C-4E39-B8D8-A2FEBF058ABE}" uniqueName="8" name="RBI" queryTableFieldId="8"/>
    <tableColumn id="9" xr3:uid="{994361F7-07DA-470F-B77E-B64103853ECF}" uniqueName="9" name="SB" queryTableFieldId="9"/>
    <tableColumn id="10" xr3:uid="{3DF0639C-1D32-4217-88CF-4C5CE19F57C0}" uniqueName="10" name="BB%" queryTableFieldId="10"/>
    <tableColumn id="11" xr3:uid="{DAEB1954-E912-4382-BE84-46F1BD72F0D9}" uniqueName="11" name="K%" queryTableFieldId="11"/>
    <tableColumn id="12" xr3:uid="{30BDC87B-0853-41B6-B22A-553AAFF08913}" uniqueName="12" name="ISO" queryTableFieldId="12"/>
    <tableColumn id="13" xr3:uid="{F453D6C4-7464-4ACE-A805-3BD13AD677EA}" uniqueName="13" name="BABIP" queryTableFieldId="13"/>
    <tableColumn id="14" xr3:uid="{707CB530-92CA-4447-B6C4-4CF398A9E7D0}" uniqueName="14" name="AVG" queryTableFieldId="14"/>
    <tableColumn id="15" xr3:uid="{C75FC1DE-FA0F-4052-8375-C2068058476A}" uniqueName="15" name="OBP" queryTableFieldId="15"/>
    <tableColumn id="16" xr3:uid="{78677337-E9B3-43BD-B789-168DEDFEEA6E}" uniqueName="16" name="SLG" queryTableFieldId="16"/>
    <tableColumn id="17" xr3:uid="{F5C3EAEB-D7CE-41A5-875F-00114ADB60F1}" uniqueName="17" name="OPS" queryTableFieldId="17"/>
    <tableColumn id="18" xr3:uid="{D0E98598-5AC9-4D74-A77C-8E510D12DE19}" uniqueName="18" name="wOBA" queryTableFieldId="18"/>
    <tableColumn id="19" xr3:uid="{C18251D1-3D79-4637-AD10-0153F7557558}" uniqueName="19" name="wRC+" queryTableFieldId="19"/>
    <tableColumn id="20" xr3:uid="{BF30BFE8-8090-4BC6-84DB-75F5AF0616B7}" uniqueName="20" name="BsR" queryTableFieldId="20"/>
    <tableColumn id="21" xr3:uid="{E01B4C81-CE61-4712-B02F-4A09CE9DCBAB}" uniqueName="21" name="Off" queryTableFieldId="21"/>
    <tableColumn id="22" xr3:uid="{B75480AA-10AC-480E-8BA7-0B17B3943B0A}" uniqueName="22" name="Def" queryTableFieldId="22"/>
    <tableColumn id="23" xr3:uid="{75C688BB-CCC4-4336-95D7-71DDB9CFE6B3}" uniqueName="23" name="WAR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F6316-E066-4BEC-BE82-712459F8DDFA}">
  <dimension ref="A1:AP1401"/>
  <sheetViews>
    <sheetView workbookViewId="0">
      <selection activeCell="C108" sqref="C108"/>
    </sheetView>
  </sheetViews>
  <sheetFormatPr defaultRowHeight="14.25" x14ac:dyDescent="0.45"/>
  <cols>
    <col min="1" max="1" width="5.265625" customWidth="1"/>
    <col min="2" max="2" width="13.9296875" bestFit="1" customWidth="1"/>
    <col min="3" max="3" width="13.9296875" customWidth="1"/>
    <col min="4" max="4" width="6.19921875" bestFit="1" customWidth="1"/>
    <col min="5" max="5" width="3.46484375" bestFit="1" customWidth="1"/>
    <col min="6" max="6" width="7.1328125" bestFit="1" customWidth="1"/>
    <col min="7" max="7" width="2.6640625" bestFit="1" customWidth="1"/>
    <col min="8" max="13" width="3.53125" bestFit="1" customWidth="1"/>
    <col min="14" max="15" width="2.6640625" bestFit="1" customWidth="1"/>
    <col min="16" max="16" width="2.9296875" bestFit="1" customWidth="1"/>
    <col min="17" max="18" width="3.53125" bestFit="1" customWidth="1"/>
    <col min="19" max="19" width="2.86328125" bestFit="1" customWidth="1"/>
    <col min="20" max="21" width="3.53125" bestFit="1" customWidth="1"/>
    <col min="22" max="25" width="5.3984375" bestFit="1" customWidth="1"/>
    <col min="26" max="26" width="4.86328125" bestFit="1" customWidth="1"/>
    <col min="27" max="27" width="3.53125" bestFit="1" customWidth="1"/>
    <col min="28" max="28" width="4.46484375" bestFit="1" customWidth="1"/>
    <col min="29" max="29" width="3.9296875" bestFit="1" customWidth="1"/>
    <col min="30" max="30" width="2.9296875" bestFit="1" customWidth="1"/>
    <col min="31" max="31" width="2.59765625" bestFit="1" customWidth="1"/>
    <col min="32" max="32" width="3.53125" bestFit="1" customWidth="1"/>
    <col min="33" max="34" width="4.46484375" bestFit="1" customWidth="1"/>
    <col min="35" max="36" width="5.19921875" bestFit="1" customWidth="1"/>
    <col min="37" max="37" width="4.1328125" bestFit="1" customWidth="1"/>
    <col min="38" max="38" width="3.59765625" bestFit="1" customWidth="1"/>
    <col min="39" max="39" width="5.86328125" bestFit="1" customWidth="1"/>
    <col min="40" max="40" width="10.33203125" bestFit="1" customWidth="1"/>
    <col min="41" max="41" width="5.06640625" bestFit="1" customWidth="1"/>
    <col min="42" max="42" width="10.06640625" bestFit="1" customWidth="1"/>
  </cols>
  <sheetData>
    <row r="1" spans="1:42" x14ac:dyDescent="0.45">
      <c r="A1" s="1" t="s">
        <v>0</v>
      </c>
      <c r="B1" s="1" t="s">
        <v>1</v>
      </c>
      <c r="C1" s="1" t="s">
        <v>1105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45">
      <c r="A2" s="1">
        <v>1</v>
      </c>
      <c r="B2" s="3" t="s">
        <v>41</v>
      </c>
      <c r="C2" s="3" t="str">
        <f>_xlfn.CONCAT(B2, " - ", D2)</f>
        <v>Babe Ruth - 1923</v>
      </c>
      <c r="D2" s="3">
        <v>1923</v>
      </c>
      <c r="E2" s="3">
        <v>28</v>
      </c>
      <c r="F2" s="3" t="s">
        <v>42</v>
      </c>
      <c r="G2" s="3" t="s">
        <v>43</v>
      </c>
      <c r="H2" s="3">
        <v>152</v>
      </c>
      <c r="I2" s="3">
        <v>699</v>
      </c>
      <c r="J2" s="3">
        <v>522</v>
      </c>
      <c r="K2" s="3">
        <v>151</v>
      </c>
      <c r="L2" s="3">
        <v>205</v>
      </c>
      <c r="M2" s="3">
        <v>106</v>
      </c>
      <c r="N2" s="3">
        <v>45</v>
      </c>
      <c r="O2" s="3">
        <v>13</v>
      </c>
      <c r="P2" s="3">
        <v>41</v>
      </c>
      <c r="Q2" s="3">
        <v>130</v>
      </c>
      <c r="R2" s="3">
        <v>17</v>
      </c>
      <c r="S2" s="3">
        <v>21</v>
      </c>
      <c r="T2" s="3">
        <v>170</v>
      </c>
      <c r="U2" s="3">
        <v>93</v>
      </c>
      <c r="V2" s="3">
        <v>0.39300000000000002</v>
      </c>
      <c r="W2" s="3">
        <v>0.54500000000000004</v>
      </c>
      <c r="X2" s="3">
        <v>0.76400000000000001</v>
      </c>
      <c r="Y2" s="3">
        <v>1.3089999999999999</v>
      </c>
      <c r="Z2" s="3">
        <v>239</v>
      </c>
      <c r="AA2" s="3">
        <v>399</v>
      </c>
      <c r="AB2" s="2"/>
      <c r="AC2" s="3">
        <v>4</v>
      </c>
      <c r="AD2" s="3">
        <v>3</v>
      </c>
      <c r="AE2" s="2"/>
      <c r="AF2" s="2"/>
      <c r="AG2" s="3">
        <v>14.1</v>
      </c>
      <c r="AH2" s="3">
        <v>11.5</v>
      </c>
      <c r="AI2" s="3">
        <v>12.3</v>
      </c>
      <c r="AJ2" s="3">
        <v>1.2</v>
      </c>
      <c r="AK2" s="3">
        <v>114</v>
      </c>
      <c r="AL2" s="3">
        <v>0</v>
      </c>
      <c r="AM2" s="3">
        <v>-4</v>
      </c>
      <c r="AN2" s="3">
        <v>-4</v>
      </c>
      <c r="AO2" s="3">
        <v>19</v>
      </c>
      <c r="AP2" s="3" t="s">
        <v>44</v>
      </c>
    </row>
    <row r="3" spans="1:42" x14ac:dyDescent="0.45">
      <c r="A3" s="1">
        <v>2</v>
      </c>
      <c r="B3" s="3" t="s">
        <v>41</v>
      </c>
      <c r="C3" s="3" t="str">
        <f t="shared" ref="C3:C66" si="0">_xlfn.CONCAT(B3, " - ", D3)</f>
        <v>Babe Ruth - 1921</v>
      </c>
      <c r="D3" s="3">
        <v>1921</v>
      </c>
      <c r="E3" s="3">
        <v>26</v>
      </c>
      <c r="F3" s="3" t="s">
        <v>42</v>
      </c>
      <c r="G3" s="3" t="s">
        <v>43</v>
      </c>
      <c r="H3" s="3">
        <v>152</v>
      </c>
      <c r="I3" s="3">
        <v>693</v>
      </c>
      <c r="J3" s="3">
        <v>540</v>
      </c>
      <c r="K3" s="3">
        <v>177</v>
      </c>
      <c r="L3" s="3">
        <v>204</v>
      </c>
      <c r="M3" s="3">
        <v>85</v>
      </c>
      <c r="N3" s="3">
        <v>44</v>
      </c>
      <c r="O3" s="3">
        <v>16</v>
      </c>
      <c r="P3" s="3">
        <v>59</v>
      </c>
      <c r="Q3" s="3">
        <v>168</v>
      </c>
      <c r="R3" s="3">
        <v>17</v>
      </c>
      <c r="S3" s="3">
        <v>13</v>
      </c>
      <c r="T3" s="3">
        <v>145</v>
      </c>
      <c r="U3" s="3">
        <v>81</v>
      </c>
      <c r="V3" s="3">
        <v>0.378</v>
      </c>
      <c r="W3" s="3">
        <v>0.51200000000000001</v>
      </c>
      <c r="X3" s="3">
        <v>0.84599999999999997</v>
      </c>
      <c r="Y3" s="3">
        <v>1.359</v>
      </c>
      <c r="Z3" s="3">
        <v>239</v>
      </c>
      <c r="AA3" s="3">
        <v>457</v>
      </c>
      <c r="AB3" s="2"/>
      <c r="AC3" s="3">
        <v>4</v>
      </c>
      <c r="AD3" s="3">
        <v>4</v>
      </c>
      <c r="AE3" s="2"/>
      <c r="AF3" s="2"/>
      <c r="AG3" s="3">
        <v>12.8</v>
      </c>
      <c r="AH3" s="3">
        <v>10.4</v>
      </c>
      <c r="AI3" s="3">
        <v>12.2</v>
      </c>
      <c r="AJ3" s="3">
        <v>0</v>
      </c>
      <c r="AK3" s="3">
        <v>116</v>
      </c>
      <c r="AL3" s="3">
        <v>0</v>
      </c>
      <c r="AM3" s="3">
        <v>-1</v>
      </c>
      <c r="AN3" s="3">
        <v>-1</v>
      </c>
      <c r="AO3" s="3">
        <v>6</v>
      </c>
      <c r="AP3" s="3" t="s">
        <v>45</v>
      </c>
    </row>
    <row r="4" spans="1:42" x14ac:dyDescent="0.45">
      <c r="A4" s="1">
        <v>3</v>
      </c>
      <c r="B4" s="3" t="s">
        <v>41</v>
      </c>
      <c r="C4" s="3" t="str">
        <f t="shared" si="0"/>
        <v>Babe Ruth - 1927</v>
      </c>
      <c r="D4" s="3">
        <v>1927</v>
      </c>
      <c r="E4" s="3">
        <v>32</v>
      </c>
      <c r="F4" s="3" t="s">
        <v>42</v>
      </c>
      <c r="G4" s="3" t="s">
        <v>43</v>
      </c>
      <c r="H4" s="3">
        <v>151</v>
      </c>
      <c r="I4" s="3">
        <v>691</v>
      </c>
      <c r="J4" s="3">
        <v>540</v>
      </c>
      <c r="K4" s="3">
        <v>158</v>
      </c>
      <c r="L4" s="3">
        <v>192</v>
      </c>
      <c r="M4" s="3">
        <v>95</v>
      </c>
      <c r="N4" s="3">
        <v>29</v>
      </c>
      <c r="O4" s="3">
        <v>8</v>
      </c>
      <c r="P4" s="3">
        <v>60</v>
      </c>
      <c r="Q4" s="3">
        <v>165</v>
      </c>
      <c r="R4" s="3">
        <v>7</v>
      </c>
      <c r="S4" s="3">
        <v>5</v>
      </c>
      <c r="T4" s="3">
        <v>137</v>
      </c>
      <c r="U4" s="3">
        <v>89</v>
      </c>
      <c r="V4" s="3">
        <v>0.35599999999999998</v>
      </c>
      <c r="W4" s="3">
        <v>0.48599999999999999</v>
      </c>
      <c r="X4" s="3">
        <v>0.77200000000000002</v>
      </c>
      <c r="Y4" s="3">
        <v>1.258</v>
      </c>
      <c r="Z4" s="3">
        <v>225</v>
      </c>
      <c r="AA4" s="3">
        <v>417</v>
      </c>
      <c r="AB4" s="2"/>
      <c r="AC4" s="3">
        <v>0</v>
      </c>
      <c r="AD4" s="3">
        <v>14</v>
      </c>
      <c r="AE4" s="2"/>
      <c r="AF4" s="3">
        <v>3</v>
      </c>
      <c r="AG4" s="3">
        <v>12.6</v>
      </c>
      <c r="AH4" s="3">
        <v>10</v>
      </c>
      <c r="AI4" s="3">
        <v>11.4</v>
      </c>
      <c r="AJ4" s="3">
        <v>0.5</v>
      </c>
      <c r="AK4" s="3">
        <v>102</v>
      </c>
      <c r="AL4" s="3">
        <v>0</v>
      </c>
      <c r="AM4" s="3">
        <v>1</v>
      </c>
      <c r="AN4" s="3">
        <v>1</v>
      </c>
      <c r="AO4" s="3">
        <v>12</v>
      </c>
      <c r="AP4" s="3" t="s">
        <v>46</v>
      </c>
    </row>
    <row r="5" spans="1:42" ht="26.65" x14ac:dyDescent="0.45">
      <c r="A5" s="1">
        <v>4</v>
      </c>
      <c r="B5" s="3" t="s">
        <v>47</v>
      </c>
      <c r="C5" s="3" t="str">
        <f t="shared" si="0"/>
        <v>Carl Yastrzemski - 1967</v>
      </c>
      <c r="D5" s="3">
        <v>1967</v>
      </c>
      <c r="E5" s="3">
        <v>27</v>
      </c>
      <c r="F5" s="3" t="s">
        <v>48</v>
      </c>
      <c r="G5" s="3" t="s">
        <v>43</v>
      </c>
      <c r="H5" s="3">
        <v>161</v>
      </c>
      <c r="I5" s="3">
        <v>680</v>
      </c>
      <c r="J5" s="3">
        <v>579</v>
      </c>
      <c r="K5" s="3">
        <v>112</v>
      </c>
      <c r="L5" s="3">
        <v>189</v>
      </c>
      <c r="M5" s="3">
        <v>110</v>
      </c>
      <c r="N5" s="3">
        <v>31</v>
      </c>
      <c r="O5" s="3">
        <v>4</v>
      </c>
      <c r="P5" s="3">
        <v>44</v>
      </c>
      <c r="Q5" s="3">
        <v>121</v>
      </c>
      <c r="R5" s="3">
        <v>10</v>
      </c>
      <c r="S5" s="3">
        <v>8</v>
      </c>
      <c r="T5" s="3">
        <v>91</v>
      </c>
      <c r="U5" s="3">
        <v>69</v>
      </c>
      <c r="V5" s="3">
        <v>0.32600000000000001</v>
      </c>
      <c r="W5" s="3">
        <v>0.41799999999999998</v>
      </c>
      <c r="X5" s="3">
        <v>0.622</v>
      </c>
      <c r="Y5" s="3">
        <v>1.04</v>
      </c>
      <c r="Z5" s="3">
        <v>193</v>
      </c>
      <c r="AA5" s="3">
        <v>360</v>
      </c>
      <c r="AB5" s="3">
        <v>5</v>
      </c>
      <c r="AC5" s="3">
        <v>4</v>
      </c>
      <c r="AD5" s="3">
        <v>1</v>
      </c>
      <c r="AE5" s="3">
        <v>5</v>
      </c>
      <c r="AF5" s="3">
        <v>11</v>
      </c>
      <c r="AG5" s="3">
        <v>12.5</v>
      </c>
      <c r="AH5" s="3">
        <v>10.199999999999999</v>
      </c>
      <c r="AI5" s="3">
        <v>9.9</v>
      </c>
      <c r="AJ5" s="3">
        <v>1.7</v>
      </c>
      <c r="AK5" s="3">
        <v>69</v>
      </c>
      <c r="AL5" s="3">
        <v>3</v>
      </c>
      <c r="AM5" s="3">
        <v>3</v>
      </c>
      <c r="AN5" s="3">
        <v>5</v>
      </c>
      <c r="AO5" s="3">
        <v>23</v>
      </c>
      <c r="AP5" s="3" t="s">
        <v>49</v>
      </c>
    </row>
    <row r="6" spans="1:42" ht="26.65" x14ac:dyDescent="0.45">
      <c r="A6" s="1">
        <v>5</v>
      </c>
      <c r="B6" s="3" t="s">
        <v>50</v>
      </c>
      <c r="C6" s="3" t="str">
        <f t="shared" si="0"/>
        <v>Rogers Hornsby - 1924</v>
      </c>
      <c r="D6" s="3">
        <v>1924</v>
      </c>
      <c r="E6" s="3">
        <v>28</v>
      </c>
      <c r="F6" s="3" t="s">
        <v>51</v>
      </c>
      <c r="G6" s="3" t="s">
        <v>52</v>
      </c>
      <c r="H6" s="3">
        <v>143</v>
      </c>
      <c r="I6" s="3">
        <v>642</v>
      </c>
      <c r="J6" s="3">
        <v>536</v>
      </c>
      <c r="K6" s="3">
        <v>121</v>
      </c>
      <c r="L6" s="3">
        <v>227</v>
      </c>
      <c r="M6" s="3">
        <v>145</v>
      </c>
      <c r="N6" s="3">
        <v>43</v>
      </c>
      <c r="O6" s="3">
        <v>14</v>
      </c>
      <c r="P6" s="3">
        <v>25</v>
      </c>
      <c r="Q6" s="3">
        <v>94</v>
      </c>
      <c r="R6" s="3">
        <v>5</v>
      </c>
      <c r="S6" s="3">
        <v>12</v>
      </c>
      <c r="T6" s="3">
        <v>89</v>
      </c>
      <c r="U6" s="3">
        <v>32</v>
      </c>
      <c r="V6" s="3">
        <v>0.42399999999999999</v>
      </c>
      <c r="W6" s="3">
        <v>0.50700000000000001</v>
      </c>
      <c r="X6" s="3">
        <v>0.69599999999999995</v>
      </c>
      <c r="Y6" s="3">
        <v>1.2030000000000001</v>
      </c>
      <c r="Z6" s="3">
        <v>222</v>
      </c>
      <c r="AA6" s="3">
        <v>373</v>
      </c>
      <c r="AB6" s="2"/>
      <c r="AC6" s="3">
        <v>2</v>
      </c>
      <c r="AD6" s="3">
        <v>13</v>
      </c>
      <c r="AE6" s="2"/>
      <c r="AF6" s="3">
        <v>13</v>
      </c>
      <c r="AG6" s="3">
        <v>12.1</v>
      </c>
      <c r="AH6" s="3">
        <v>10.1</v>
      </c>
      <c r="AI6" s="3">
        <v>11.5</v>
      </c>
      <c r="AJ6" s="3">
        <v>1.1000000000000001</v>
      </c>
      <c r="AK6" s="3">
        <v>94</v>
      </c>
      <c r="AL6" s="3">
        <v>0</v>
      </c>
      <c r="AM6" s="3">
        <v>-2</v>
      </c>
      <c r="AN6" s="3">
        <v>-2</v>
      </c>
      <c r="AO6" s="3">
        <v>7</v>
      </c>
      <c r="AP6" s="3" t="s">
        <v>53</v>
      </c>
    </row>
    <row r="7" spans="1:42" x14ac:dyDescent="0.45">
      <c r="A7" s="1">
        <v>6</v>
      </c>
      <c r="B7" s="3" t="s">
        <v>41</v>
      </c>
      <c r="C7" s="3" t="str">
        <f t="shared" si="0"/>
        <v>Babe Ruth - 1920</v>
      </c>
      <c r="D7" s="3">
        <v>1920</v>
      </c>
      <c r="E7" s="3">
        <v>25</v>
      </c>
      <c r="F7" s="3" t="s">
        <v>42</v>
      </c>
      <c r="G7" s="3" t="s">
        <v>43</v>
      </c>
      <c r="H7" s="3">
        <v>142</v>
      </c>
      <c r="I7" s="3">
        <v>617</v>
      </c>
      <c r="J7" s="3">
        <v>458</v>
      </c>
      <c r="K7" s="3">
        <v>158</v>
      </c>
      <c r="L7" s="3">
        <v>172</v>
      </c>
      <c r="M7" s="3">
        <v>73</v>
      </c>
      <c r="N7" s="3">
        <v>36</v>
      </c>
      <c r="O7" s="3">
        <v>9</v>
      </c>
      <c r="P7" s="3">
        <v>54</v>
      </c>
      <c r="Q7" s="3">
        <v>135</v>
      </c>
      <c r="R7" s="3">
        <v>14</v>
      </c>
      <c r="S7" s="3">
        <v>14</v>
      </c>
      <c r="T7" s="3">
        <v>150</v>
      </c>
      <c r="U7" s="3">
        <v>80</v>
      </c>
      <c r="V7" s="3">
        <v>0.376</v>
      </c>
      <c r="W7" s="3">
        <v>0.53200000000000003</v>
      </c>
      <c r="X7" s="3">
        <v>0.84699999999999998</v>
      </c>
      <c r="Y7" s="3">
        <v>1.379</v>
      </c>
      <c r="Z7" s="3">
        <v>255</v>
      </c>
      <c r="AA7" s="3">
        <v>388</v>
      </c>
      <c r="AB7" s="2"/>
      <c r="AC7" s="3">
        <v>3</v>
      </c>
      <c r="AD7" s="3">
        <v>5</v>
      </c>
      <c r="AE7" s="2"/>
      <c r="AF7" s="2"/>
      <c r="AG7" s="3">
        <v>11.9</v>
      </c>
      <c r="AH7" s="3">
        <v>9.6</v>
      </c>
      <c r="AI7" s="3">
        <v>11.8</v>
      </c>
      <c r="AJ7" s="3">
        <v>-0.5</v>
      </c>
      <c r="AK7" s="3">
        <v>109</v>
      </c>
      <c r="AL7" s="3">
        <v>0</v>
      </c>
      <c r="AM7" s="3">
        <v>-2</v>
      </c>
      <c r="AN7" s="3">
        <v>-2</v>
      </c>
      <c r="AO7" s="3">
        <v>1</v>
      </c>
      <c r="AP7" s="3" t="s">
        <v>54</v>
      </c>
    </row>
    <row r="8" spans="1:42" x14ac:dyDescent="0.45">
      <c r="A8" s="1">
        <v>7</v>
      </c>
      <c r="B8" s="3" t="s">
        <v>55</v>
      </c>
      <c r="C8" s="3" t="str">
        <f t="shared" si="0"/>
        <v>Lou Gehrig - 1927</v>
      </c>
      <c r="D8" s="3">
        <v>1927</v>
      </c>
      <c r="E8" s="3">
        <v>24</v>
      </c>
      <c r="F8" s="3" t="s">
        <v>42</v>
      </c>
      <c r="G8" s="3" t="s">
        <v>43</v>
      </c>
      <c r="H8" s="3">
        <v>155</v>
      </c>
      <c r="I8" s="3">
        <v>717</v>
      </c>
      <c r="J8" s="3">
        <v>584</v>
      </c>
      <c r="K8" s="3">
        <v>149</v>
      </c>
      <c r="L8" s="3">
        <v>218</v>
      </c>
      <c r="M8" s="3">
        <v>101</v>
      </c>
      <c r="N8" s="3">
        <v>52</v>
      </c>
      <c r="O8" s="3">
        <v>18</v>
      </c>
      <c r="P8" s="3">
        <v>47</v>
      </c>
      <c r="Q8" s="3">
        <v>173</v>
      </c>
      <c r="R8" s="3">
        <v>10</v>
      </c>
      <c r="S8" s="3">
        <v>10</v>
      </c>
      <c r="T8" s="3">
        <v>109</v>
      </c>
      <c r="U8" s="3">
        <v>84</v>
      </c>
      <c r="V8" s="3">
        <v>0.373</v>
      </c>
      <c r="W8" s="3">
        <v>0.47399999999999998</v>
      </c>
      <c r="X8" s="3">
        <v>0.76500000000000001</v>
      </c>
      <c r="Y8" s="3">
        <v>1.24</v>
      </c>
      <c r="Z8" s="3">
        <v>220</v>
      </c>
      <c r="AA8" s="3">
        <v>447</v>
      </c>
      <c r="AB8" s="2"/>
      <c r="AC8" s="3">
        <v>3</v>
      </c>
      <c r="AD8" s="3">
        <v>21</v>
      </c>
      <c r="AE8" s="2"/>
      <c r="AF8" s="3">
        <v>9</v>
      </c>
      <c r="AG8" s="3">
        <v>11.9</v>
      </c>
      <c r="AH8" s="3">
        <v>9.3000000000000007</v>
      </c>
      <c r="AI8" s="3">
        <v>11.4</v>
      </c>
      <c r="AJ8" s="3">
        <v>-0.2</v>
      </c>
      <c r="AK8" s="3">
        <v>102</v>
      </c>
      <c r="AL8" s="3">
        <v>0</v>
      </c>
      <c r="AM8" s="3">
        <v>0</v>
      </c>
      <c r="AN8" s="3">
        <v>0</v>
      </c>
      <c r="AO8" s="3">
        <v>5</v>
      </c>
      <c r="AP8" s="3" t="s">
        <v>56</v>
      </c>
    </row>
    <row r="9" spans="1:42" ht="26.65" x14ac:dyDescent="0.45">
      <c r="A9" s="1">
        <v>8</v>
      </c>
      <c r="B9" s="3" t="s">
        <v>57</v>
      </c>
      <c r="C9" s="3" t="str">
        <f t="shared" si="0"/>
        <v>Barry Bonds - 2001</v>
      </c>
      <c r="D9" s="3">
        <v>2001</v>
      </c>
      <c r="E9" s="3">
        <v>36</v>
      </c>
      <c r="F9" s="3" t="s">
        <v>58</v>
      </c>
      <c r="G9" s="3" t="s">
        <v>52</v>
      </c>
      <c r="H9" s="3">
        <v>153</v>
      </c>
      <c r="I9" s="3">
        <v>664</v>
      </c>
      <c r="J9" s="3">
        <v>476</v>
      </c>
      <c r="K9" s="3">
        <v>129</v>
      </c>
      <c r="L9" s="3">
        <v>156</v>
      </c>
      <c r="M9" s="3">
        <v>49</v>
      </c>
      <c r="N9" s="3">
        <v>32</v>
      </c>
      <c r="O9" s="3">
        <v>2</v>
      </c>
      <c r="P9" s="3">
        <v>73</v>
      </c>
      <c r="Q9" s="3">
        <v>137</v>
      </c>
      <c r="R9" s="3">
        <v>13</v>
      </c>
      <c r="S9" s="3">
        <v>3</v>
      </c>
      <c r="T9" s="3">
        <v>177</v>
      </c>
      <c r="U9" s="3">
        <v>93</v>
      </c>
      <c r="V9" s="3">
        <v>0.32800000000000001</v>
      </c>
      <c r="W9" s="3">
        <v>0.51500000000000001</v>
      </c>
      <c r="X9" s="3">
        <v>0.86299999999999999</v>
      </c>
      <c r="Y9" s="3">
        <v>1.379</v>
      </c>
      <c r="Z9" s="3">
        <v>259</v>
      </c>
      <c r="AA9" s="3">
        <v>411</v>
      </c>
      <c r="AB9" s="3">
        <v>5</v>
      </c>
      <c r="AC9" s="3">
        <v>9</v>
      </c>
      <c r="AD9" s="3">
        <v>0</v>
      </c>
      <c r="AE9" s="3">
        <v>2</v>
      </c>
      <c r="AF9" s="3">
        <v>35</v>
      </c>
      <c r="AG9" s="3">
        <v>11.9</v>
      </c>
      <c r="AH9" s="3">
        <v>9.9</v>
      </c>
      <c r="AI9" s="3">
        <v>12.4</v>
      </c>
      <c r="AJ9" s="3">
        <v>-1.2</v>
      </c>
      <c r="AK9" s="3">
        <v>116</v>
      </c>
      <c r="AL9" s="3">
        <v>1</v>
      </c>
      <c r="AM9" s="3">
        <v>1</v>
      </c>
      <c r="AN9" s="3">
        <v>1</v>
      </c>
      <c r="AO9" s="3">
        <v>-5</v>
      </c>
      <c r="AP9" s="3" t="s">
        <v>59</v>
      </c>
    </row>
    <row r="10" spans="1:42" ht="26.65" x14ac:dyDescent="0.45">
      <c r="A10" s="1">
        <v>9</v>
      </c>
      <c r="B10" s="3" t="s">
        <v>57</v>
      </c>
      <c r="C10" s="3" t="str">
        <f t="shared" si="0"/>
        <v>Barry Bonds - 2002</v>
      </c>
      <c r="D10" s="3">
        <v>2002</v>
      </c>
      <c r="E10" s="3">
        <v>37</v>
      </c>
      <c r="F10" s="3" t="s">
        <v>58</v>
      </c>
      <c r="G10" s="3" t="s">
        <v>52</v>
      </c>
      <c r="H10" s="3">
        <v>143</v>
      </c>
      <c r="I10" s="3">
        <v>612</v>
      </c>
      <c r="J10" s="3">
        <v>403</v>
      </c>
      <c r="K10" s="3">
        <v>117</v>
      </c>
      <c r="L10" s="3">
        <v>149</v>
      </c>
      <c r="M10" s="3">
        <v>70</v>
      </c>
      <c r="N10" s="3">
        <v>31</v>
      </c>
      <c r="O10" s="3">
        <v>2</v>
      </c>
      <c r="P10" s="3">
        <v>46</v>
      </c>
      <c r="Q10" s="3">
        <v>110</v>
      </c>
      <c r="R10" s="3">
        <v>9</v>
      </c>
      <c r="S10" s="3">
        <v>2</v>
      </c>
      <c r="T10" s="3">
        <v>198</v>
      </c>
      <c r="U10" s="3">
        <v>47</v>
      </c>
      <c r="V10" s="3">
        <v>0.37</v>
      </c>
      <c r="W10" s="3">
        <v>0.58199999999999996</v>
      </c>
      <c r="X10" s="3">
        <v>0.79900000000000004</v>
      </c>
      <c r="Y10" s="3">
        <v>1.381</v>
      </c>
      <c r="Z10" s="3">
        <v>268</v>
      </c>
      <c r="AA10" s="3">
        <v>322</v>
      </c>
      <c r="AB10" s="3">
        <v>4</v>
      </c>
      <c r="AC10" s="3">
        <v>9</v>
      </c>
      <c r="AD10" s="3">
        <v>0</v>
      </c>
      <c r="AE10" s="3">
        <v>2</v>
      </c>
      <c r="AF10" s="3">
        <v>68</v>
      </c>
      <c r="AG10" s="3">
        <v>11.8</v>
      </c>
      <c r="AH10" s="3">
        <v>9.9</v>
      </c>
      <c r="AI10" s="3">
        <v>11.8</v>
      </c>
      <c r="AJ10" s="3">
        <v>-0.6</v>
      </c>
      <c r="AK10" s="3">
        <v>109</v>
      </c>
      <c r="AL10" s="3">
        <v>0</v>
      </c>
      <c r="AM10" s="3">
        <v>-2</v>
      </c>
      <c r="AN10" s="3">
        <v>-2</v>
      </c>
      <c r="AO10" s="3">
        <v>0</v>
      </c>
      <c r="AP10" s="3" t="s">
        <v>59</v>
      </c>
    </row>
    <row r="11" spans="1:42" ht="26.65" x14ac:dyDescent="0.45">
      <c r="A11" s="1">
        <v>10</v>
      </c>
      <c r="B11" s="3" t="s">
        <v>60</v>
      </c>
      <c r="C11" s="3" t="str">
        <f t="shared" si="0"/>
        <v>Cal Ripken Jr. - 1991</v>
      </c>
      <c r="D11" s="3">
        <v>1991</v>
      </c>
      <c r="E11" s="3">
        <v>30</v>
      </c>
      <c r="F11" s="3" t="s">
        <v>61</v>
      </c>
      <c r="G11" s="3" t="s">
        <v>43</v>
      </c>
      <c r="H11" s="3">
        <v>162</v>
      </c>
      <c r="I11" s="3">
        <v>717</v>
      </c>
      <c r="J11" s="3">
        <v>650</v>
      </c>
      <c r="K11" s="3">
        <v>99</v>
      </c>
      <c r="L11" s="3">
        <v>210</v>
      </c>
      <c r="M11" s="3">
        <v>125</v>
      </c>
      <c r="N11" s="3">
        <v>46</v>
      </c>
      <c r="O11" s="3">
        <v>5</v>
      </c>
      <c r="P11" s="3">
        <v>34</v>
      </c>
      <c r="Q11" s="3">
        <v>114</v>
      </c>
      <c r="R11" s="3">
        <v>6</v>
      </c>
      <c r="S11" s="3">
        <v>1</v>
      </c>
      <c r="T11" s="3">
        <v>53</v>
      </c>
      <c r="U11" s="3">
        <v>46</v>
      </c>
      <c r="V11" s="3">
        <v>0.32300000000000001</v>
      </c>
      <c r="W11" s="3">
        <v>0.374</v>
      </c>
      <c r="X11" s="3">
        <v>0.56599999999999995</v>
      </c>
      <c r="Y11" s="3">
        <v>0.94</v>
      </c>
      <c r="Z11" s="3">
        <v>162</v>
      </c>
      <c r="AA11" s="3">
        <v>368</v>
      </c>
      <c r="AB11" s="3">
        <v>19</v>
      </c>
      <c r="AC11" s="3">
        <v>5</v>
      </c>
      <c r="AD11" s="3">
        <v>0</v>
      </c>
      <c r="AE11" s="3">
        <v>9</v>
      </c>
      <c r="AF11" s="3">
        <v>15</v>
      </c>
      <c r="AG11" s="3">
        <v>11.5</v>
      </c>
      <c r="AH11" s="3">
        <v>9.1999999999999993</v>
      </c>
      <c r="AI11" s="3">
        <v>9.1999999999999993</v>
      </c>
      <c r="AJ11" s="3">
        <v>3.5</v>
      </c>
      <c r="AK11" s="3">
        <v>56</v>
      </c>
      <c r="AL11" s="3">
        <v>-1</v>
      </c>
      <c r="AM11" s="3">
        <v>1</v>
      </c>
      <c r="AN11" s="3">
        <v>0</v>
      </c>
      <c r="AO11" s="3">
        <v>23</v>
      </c>
      <c r="AP11" s="3" t="s">
        <v>62</v>
      </c>
    </row>
    <row r="12" spans="1:42" ht="26.65" x14ac:dyDescent="0.45">
      <c r="A12" s="1">
        <v>11</v>
      </c>
      <c r="B12" s="3" t="s">
        <v>63</v>
      </c>
      <c r="C12" s="3" t="str">
        <f t="shared" si="0"/>
        <v>Honus Wagner - 1908</v>
      </c>
      <c r="D12" s="3">
        <v>1908</v>
      </c>
      <c r="E12" s="3">
        <v>34</v>
      </c>
      <c r="F12" s="3" t="s">
        <v>64</v>
      </c>
      <c r="G12" s="3" t="s">
        <v>52</v>
      </c>
      <c r="H12" s="3">
        <v>151</v>
      </c>
      <c r="I12" s="3">
        <v>641</v>
      </c>
      <c r="J12" s="3">
        <v>568</v>
      </c>
      <c r="K12" s="3">
        <v>100</v>
      </c>
      <c r="L12" s="3">
        <v>201</v>
      </c>
      <c r="M12" s="3">
        <v>133</v>
      </c>
      <c r="N12" s="3">
        <v>39</v>
      </c>
      <c r="O12" s="3">
        <v>19</v>
      </c>
      <c r="P12" s="3">
        <v>10</v>
      </c>
      <c r="Q12" s="3">
        <v>109</v>
      </c>
      <c r="R12" s="3">
        <v>53</v>
      </c>
      <c r="S12" s="2"/>
      <c r="T12" s="3">
        <v>54</v>
      </c>
      <c r="U12" s="3">
        <v>22</v>
      </c>
      <c r="V12" s="3">
        <v>0.35399999999999998</v>
      </c>
      <c r="W12" s="3">
        <v>0.41499999999999998</v>
      </c>
      <c r="X12" s="3">
        <v>0.54200000000000004</v>
      </c>
      <c r="Y12" s="3">
        <v>0.95699999999999996</v>
      </c>
      <c r="Z12" s="3">
        <v>205</v>
      </c>
      <c r="AA12" s="3">
        <v>308</v>
      </c>
      <c r="AB12" s="2"/>
      <c r="AC12" s="3">
        <v>5</v>
      </c>
      <c r="AD12" s="3">
        <v>14</v>
      </c>
      <c r="AE12" s="2"/>
      <c r="AF12" s="2"/>
      <c r="AG12" s="3">
        <v>11.5</v>
      </c>
      <c r="AH12" s="3">
        <v>9.3000000000000007</v>
      </c>
      <c r="AI12" s="3">
        <v>11.4</v>
      </c>
      <c r="AJ12" s="3">
        <v>1.4</v>
      </c>
      <c r="AK12" s="3">
        <v>62</v>
      </c>
      <c r="AL12" s="3">
        <v>0</v>
      </c>
      <c r="AM12" s="3">
        <v>4</v>
      </c>
      <c r="AN12" s="3">
        <v>4</v>
      </c>
      <c r="AO12" s="3">
        <v>1</v>
      </c>
      <c r="AP12" s="3" t="s">
        <v>62</v>
      </c>
    </row>
    <row r="13" spans="1:42" x14ac:dyDescent="0.45">
      <c r="A13" s="1">
        <v>12</v>
      </c>
      <c r="B13" s="3" t="s">
        <v>41</v>
      </c>
      <c r="C13" s="3" t="str">
        <f t="shared" si="0"/>
        <v>Babe Ruth - 1926</v>
      </c>
      <c r="D13" s="3">
        <v>1926</v>
      </c>
      <c r="E13" s="3">
        <v>31</v>
      </c>
      <c r="F13" s="3" t="s">
        <v>42</v>
      </c>
      <c r="G13" s="3" t="s">
        <v>43</v>
      </c>
      <c r="H13" s="3">
        <v>152</v>
      </c>
      <c r="I13" s="3">
        <v>652</v>
      </c>
      <c r="J13" s="3">
        <v>495</v>
      </c>
      <c r="K13" s="3">
        <v>139</v>
      </c>
      <c r="L13" s="3">
        <v>184</v>
      </c>
      <c r="M13" s="3">
        <v>102</v>
      </c>
      <c r="N13" s="3">
        <v>30</v>
      </c>
      <c r="O13" s="3">
        <v>5</v>
      </c>
      <c r="P13" s="3">
        <v>47</v>
      </c>
      <c r="Q13" s="3">
        <v>153</v>
      </c>
      <c r="R13" s="3">
        <v>11</v>
      </c>
      <c r="S13" s="3">
        <v>9</v>
      </c>
      <c r="T13" s="3">
        <v>144</v>
      </c>
      <c r="U13" s="3">
        <v>76</v>
      </c>
      <c r="V13" s="3">
        <v>0.372</v>
      </c>
      <c r="W13" s="3">
        <v>0.51600000000000001</v>
      </c>
      <c r="X13" s="3">
        <v>0.73699999999999999</v>
      </c>
      <c r="Y13" s="3">
        <v>1.2529999999999999</v>
      </c>
      <c r="Z13" s="3">
        <v>226</v>
      </c>
      <c r="AA13" s="3">
        <v>365</v>
      </c>
      <c r="AB13" s="2"/>
      <c r="AC13" s="3">
        <v>3</v>
      </c>
      <c r="AD13" s="3">
        <v>10</v>
      </c>
      <c r="AE13" s="2"/>
      <c r="AF13" s="3">
        <v>13</v>
      </c>
      <c r="AG13" s="3">
        <v>11.4</v>
      </c>
      <c r="AH13" s="3">
        <v>8.8000000000000007</v>
      </c>
      <c r="AI13" s="3">
        <v>11</v>
      </c>
      <c r="AJ13" s="3">
        <v>-0.2</v>
      </c>
      <c r="AK13" s="3">
        <v>96</v>
      </c>
      <c r="AL13" s="3">
        <v>0</v>
      </c>
      <c r="AM13" s="3">
        <v>-1</v>
      </c>
      <c r="AN13" s="3">
        <v>-1</v>
      </c>
      <c r="AO13" s="3">
        <v>5</v>
      </c>
      <c r="AP13" s="3" t="s">
        <v>65</v>
      </c>
    </row>
    <row r="14" spans="1:42" x14ac:dyDescent="0.45">
      <c r="A14" s="1">
        <v>13</v>
      </c>
      <c r="B14" s="3" t="s">
        <v>41</v>
      </c>
      <c r="C14" s="3" t="str">
        <f t="shared" si="0"/>
        <v>Babe Ruth - 1924</v>
      </c>
      <c r="D14" s="3">
        <v>1924</v>
      </c>
      <c r="E14" s="3">
        <v>29</v>
      </c>
      <c r="F14" s="3" t="s">
        <v>42</v>
      </c>
      <c r="G14" s="3" t="s">
        <v>43</v>
      </c>
      <c r="H14" s="3">
        <v>153</v>
      </c>
      <c r="I14" s="3">
        <v>681</v>
      </c>
      <c r="J14" s="3">
        <v>529</v>
      </c>
      <c r="K14" s="3">
        <v>143</v>
      </c>
      <c r="L14" s="3">
        <v>200</v>
      </c>
      <c r="M14" s="3">
        <v>108</v>
      </c>
      <c r="N14" s="3">
        <v>39</v>
      </c>
      <c r="O14" s="3">
        <v>7</v>
      </c>
      <c r="P14" s="3">
        <v>46</v>
      </c>
      <c r="Q14" s="3">
        <v>124</v>
      </c>
      <c r="R14" s="3">
        <v>9</v>
      </c>
      <c r="S14" s="3">
        <v>13</v>
      </c>
      <c r="T14" s="3">
        <v>142</v>
      </c>
      <c r="U14" s="3">
        <v>81</v>
      </c>
      <c r="V14" s="3">
        <v>0.378</v>
      </c>
      <c r="W14" s="3">
        <v>0.51300000000000001</v>
      </c>
      <c r="X14" s="3">
        <v>0.73899999999999999</v>
      </c>
      <c r="Y14" s="3">
        <v>1.252</v>
      </c>
      <c r="Z14" s="3">
        <v>220</v>
      </c>
      <c r="AA14" s="3">
        <v>391</v>
      </c>
      <c r="AB14" s="2"/>
      <c r="AC14" s="3">
        <v>4</v>
      </c>
      <c r="AD14" s="3">
        <v>6</v>
      </c>
      <c r="AE14" s="2"/>
      <c r="AF14" s="3">
        <v>28</v>
      </c>
      <c r="AG14" s="3">
        <v>11.4</v>
      </c>
      <c r="AH14" s="3">
        <v>8.8000000000000007</v>
      </c>
      <c r="AI14" s="3">
        <v>10.5</v>
      </c>
      <c r="AJ14" s="3">
        <v>0.2</v>
      </c>
      <c r="AK14" s="3">
        <v>95</v>
      </c>
      <c r="AL14" s="3">
        <v>0</v>
      </c>
      <c r="AM14" s="3">
        <v>-3</v>
      </c>
      <c r="AN14" s="3">
        <v>-3</v>
      </c>
      <c r="AO14" s="3">
        <v>9</v>
      </c>
      <c r="AP14" s="3" t="s">
        <v>66</v>
      </c>
    </row>
    <row r="15" spans="1:42" ht="26.65" x14ac:dyDescent="0.45">
      <c r="A15" s="1">
        <v>14</v>
      </c>
      <c r="B15" s="3" t="s">
        <v>67</v>
      </c>
      <c r="C15" s="3" t="str">
        <f t="shared" si="0"/>
        <v>Mickey Mantle - 1957</v>
      </c>
      <c r="D15" s="3">
        <v>1957</v>
      </c>
      <c r="E15" s="3">
        <v>25</v>
      </c>
      <c r="F15" s="3" t="s">
        <v>42</v>
      </c>
      <c r="G15" s="3" t="s">
        <v>43</v>
      </c>
      <c r="H15" s="3">
        <v>144</v>
      </c>
      <c r="I15" s="3">
        <v>623</v>
      </c>
      <c r="J15" s="3">
        <v>474</v>
      </c>
      <c r="K15" s="3">
        <v>121</v>
      </c>
      <c r="L15" s="3">
        <v>173</v>
      </c>
      <c r="M15" s="3">
        <v>105</v>
      </c>
      <c r="N15" s="3">
        <v>28</v>
      </c>
      <c r="O15" s="3">
        <v>6</v>
      </c>
      <c r="P15" s="3">
        <v>34</v>
      </c>
      <c r="Q15" s="3">
        <v>94</v>
      </c>
      <c r="R15" s="3">
        <v>16</v>
      </c>
      <c r="S15" s="3">
        <v>3</v>
      </c>
      <c r="T15" s="3">
        <v>146</v>
      </c>
      <c r="U15" s="3">
        <v>75</v>
      </c>
      <c r="V15" s="3">
        <v>0.36499999999999999</v>
      </c>
      <c r="W15" s="3">
        <v>0.51200000000000001</v>
      </c>
      <c r="X15" s="3">
        <v>0.66500000000000004</v>
      </c>
      <c r="Y15" s="3">
        <v>1.177</v>
      </c>
      <c r="Z15" s="3">
        <v>221</v>
      </c>
      <c r="AA15" s="3">
        <v>315</v>
      </c>
      <c r="AB15" s="3">
        <v>5</v>
      </c>
      <c r="AC15" s="3">
        <v>0</v>
      </c>
      <c r="AD15" s="3">
        <v>0</v>
      </c>
      <c r="AE15" s="3">
        <v>3</v>
      </c>
      <c r="AF15" s="3">
        <v>23</v>
      </c>
      <c r="AG15" s="3">
        <v>11.3</v>
      </c>
      <c r="AH15" s="3">
        <v>9.4</v>
      </c>
      <c r="AI15" s="3">
        <v>11.3</v>
      </c>
      <c r="AJ15" s="3">
        <v>-0.1</v>
      </c>
      <c r="AK15" s="3">
        <v>84</v>
      </c>
      <c r="AL15" s="3">
        <v>1</v>
      </c>
      <c r="AM15" s="3">
        <v>7</v>
      </c>
      <c r="AN15" s="3">
        <v>8</v>
      </c>
      <c r="AO15" s="3">
        <v>1</v>
      </c>
      <c r="AP15" s="3" t="s">
        <v>68</v>
      </c>
    </row>
    <row r="16" spans="1:42" x14ac:dyDescent="0.45">
      <c r="A16" s="1">
        <v>15</v>
      </c>
      <c r="B16" s="3" t="s">
        <v>69</v>
      </c>
      <c r="C16" s="3" t="str">
        <f t="shared" si="0"/>
        <v>Ty Cobb - 1917</v>
      </c>
      <c r="D16" s="3">
        <v>1917</v>
      </c>
      <c r="E16" s="3">
        <v>30</v>
      </c>
      <c r="F16" s="3" t="s">
        <v>70</v>
      </c>
      <c r="G16" s="3" t="s">
        <v>43</v>
      </c>
      <c r="H16" s="3">
        <v>152</v>
      </c>
      <c r="I16" s="3">
        <v>671</v>
      </c>
      <c r="J16" s="3">
        <v>588</v>
      </c>
      <c r="K16" s="3">
        <v>107</v>
      </c>
      <c r="L16" s="3">
        <v>225</v>
      </c>
      <c r="M16" s="3">
        <v>151</v>
      </c>
      <c r="N16" s="3">
        <v>44</v>
      </c>
      <c r="O16" s="3">
        <v>24</v>
      </c>
      <c r="P16" s="3">
        <v>6</v>
      </c>
      <c r="Q16" s="3">
        <v>106</v>
      </c>
      <c r="R16" s="3">
        <v>55</v>
      </c>
      <c r="S16" s="2"/>
      <c r="T16" s="3">
        <v>61</v>
      </c>
      <c r="U16" s="3">
        <v>34</v>
      </c>
      <c r="V16" s="3">
        <v>0.38300000000000001</v>
      </c>
      <c r="W16" s="3">
        <v>0.44400000000000001</v>
      </c>
      <c r="X16" s="3">
        <v>0.56999999999999995</v>
      </c>
      <c r="Y16" s="3">
        <v>1.014</v>
      </c>
      <c r="Z16" s="3">
        <v>209</v>
      </c>
      <c r="AA16" s="3">
        <v>335</v>
      </c>
      <c r="AB16" s="2"/>
      <c r="AC16" s="3">
        <v>4</v>
      </c>
      <c r="AD16" s="3">
        <v>16</v>
      </c>
      <c r="AE16" s="2"/>
      <c r="AF16" s="2"/>
      <c r="AG16" s="3">
        <v>11.3</v>
      </c>
      <c r="AH16" s="3">
        <v>8.8000000000000007</v>
      </c>
      <c r="AI16" s="3">
        <v>10.6</v>
      </c>
      <c r="AJ16" s="3">
        <v>0.2</v>
      </c>
      <c r="AK16" s="3">
        <v>70</v>
      </c>
      <c r="AL16" s="3">
        <v>0</v>
      </c>
      <c r="AM16" s="3">
        <v>4</v>
      </c>
      <c r="AN16" s="3">
        <v>4</v>
      </c>
      <c r="AO16" s="3">
        <v>6</v>
      </c>
      <c r="AP16" s="3" t="s">
        <v>71</v>
      </c>
    </row>
    <row r="17" spans="1:42" ht="26.65" x14ac:dyDescent="0.45">
      <c r="A17" s="1">
        <v>16</v>
      </c>
      <c r="B17" s="3" t="s">
        <v>72</v>
      </c>
      <c r="C17" s="3" t="str">
        <f t="shared" si="0"/>
        <v>Stan Musial - 1948</v>
      </c>
      <c r="D17" s="3">
        <v>1948</v>
      </c>
      <c r="E17" s="3">
        <v>27</v>
      </c>
      <c r="F17" s="3" t="s">
        <v>51</v>
      </c>
      <c r="G17" s="3" t="s">
        <v>52</v>
      </c>
      <c r="H17" s="3">
        <v>155</v>
      </c>
      <c r="I17" s="3">
        <v>698</v>
      </c>
      <c r="J17" s="3">
        <v>611</v>
      </c>
      <c r="K17" s="3">
        <v>135</v>
      </c>
      <c r="L17" s="3">
        <v>230</v>
      </c>
      <c r="M17" s="3">
        <v>127</v>
      </c>
      <c r="N17" s="3">
        <v>46</v>
      </c>
      <c r="O17" s="3">
        <v>18</v>
      </c>
      <c r="P17" s="3">
        <v>39</v>
      </c>
      <c r="Q17" s="3">
        <v>131</v>
      </c>
      <c r="R17" s="3">
        <v>7</v>
      </c>
      <c r="S17" s="3">
        <v>3</v>
      </c>
      <c r="T17" s="3">
        <v>79</v>
      </c>
      <c r="U17" s="3">
        <v>34</v>
      </c>
      <c r="V17" s="3">
        <v>0.376</v>
      </c>
      <c r="W17" s="3">
        <v>0.45</v>
      </c>
      <c r="X17" s="3">
        <v>0.70199999999999996</v>
      </c>
      <c r="Y17" s="3">
        <v>1.1519999999999999</v>
      </c>
      <c r="Z17" s="3">
        <v>200</v>
      </c>
      <c r="AA17" s="3">
        <v>429</v>
      </c>
      <c r="AB17" s="3">
        <v>18</v>
      </c>
      <c r="AC17" s="3">
        <v>3</v>
      </c>
      <c r="AD17" s="3">
        <v>1</v>
      </c>
      <c r="AE17" s="2"/>
      <c r="AF17" s="3">
        <v>6</v>
      </c>
      <c r="AG17" s="3">
        <v>11.3</v>
      </c>
      <c r="AH17" s="3">
        <v>8.5</v>
      </c>
      <c r="AI17" s="3">
        <v>10.8</v>
      </c>
      <c r="AJ17" s="3">
        <v>-0.1</v>
      </c>
      <c r="AK17" s="3">
        <v>86</v>
      </c>
      <c r="AL17" s="3">
        <v>0</v>
      </c>
      <c r="AM17" s="3">
        <v>2</v>
      </c>
      <c r="AN17" s="3">
        <v>2</v>
      </c>
      <c r="AO17" s="3">
        <v>5</v>
      </c>
      <c r="AP17" s="3" t="s">
        <v>73</v>
      </c>
    </row>
    <row r="18" spans="1:42" x14ac:dyDescent="0.45">
      <c r="A18" s="1">
        <v>17</v>
      </c>
      <c r="B18" s="3" t="s">
        <v>74</v>
      </c>
      <c r="C18" s="3" t="str">
        <f t="shared" si="0"/>
        <v>Willie Mays - 1965</v>
      </c>
      <c r="D18" s="3">
        <v>1965</v>
      </c>
      <c r="E18" s="3">
        <v>34</v>
      </c>
      <c r="F18" s="3" t="s">
        <v>58</v>
      </c>
      <c r="G18" s="3" t="s">
        <v>52</v>
      </c>
      <c r="H18" s="3">
        <v>157</v>
      </c>
      <c r="I18" s="3">
        <v>638</v>
      </c>
      <c r="J18" s="3">
        <v>558</v>
      </c>
      <c r="K18" s="3">
        <v>118</v>
      </c>
      <c r="L18" s="3">
        <v>177</v>
      </c>
      <c r="M18" s="3">
        <v>101</v>
      </c>
      <c r="N18" s="3">
        <v>21</v>
      </c>
      <c r="O18" s="3">
        <v>3</v>
      </c>
      <c r="P18" s="3">
        <v>52</v>
      </c>
      <c r="Q18" s="3">
        <v>112</v>
      </c>
      <c r="R18" s="3">
        <v>9</v>
      </c>
      <c r="S18" s="3">
        <v>4</v>
      </c>
      <c r="T18" s="3">
        <v>76</v>
      </c>
      <c r="U18" s="3">
        <v>71</v>
      </c>
      <c r="V18" s="3">
        <v>0.317</v>
      </c>
      <c r="W18" s="3">
        <v>0.39800000000000002</v>
      </c>
      <c r="X18" s="3">
        <v>0.64500000000000002</v>
      </c>
      <c r="Y18" s="3">
        <v>1.0429999999999999</v>
      </c>
      <c r="Z18" s="3">
        <v>185</v>
      </c>
      <c r="AA18" s="3">
        <v>360</v>
      </c>
      <c r="AB18" s="3">
        <v>11</v>
      </c>
      <c r="AC18" s="3">
        <v>0</v>
      </c>
      <c r="AD18" s="3">
        <v>2</v>
      </c>
      <c r="AE18" s="3">
        <v>2</v>
      </c>
      <c r="AF18" s="3">
        <v>16</v>
      </c>
      <c r="AG18" s="3">
        <v>11.2</v>
      </c>
      <c r="AH18" s="3">
        <v>8.8000000000000007</v>
      </c>
      <c r="AI18" s="3">
        <v>9.5</v>
      </c>
      <c r="AJ18" s="3">
        <v>1.6</v>
      </c>
      <c r="AK18" s="3">
        <v>63</v>
      </c>
      <c r="AL18" s="3">
        <v>-1</v>
      </c>
      <c r="AM18" s="3">
        <v>4</v>
      </c>
      <c r="AN18" s="3">
        <v>4</v>
      </c>
      <c r="AO18" s="3">
        <v>15</v>
      </c>
      <c r="AP18" s="3" t="s">
        <v>75</v>
      </c>
    </row>
    <row r="19" spans="1:42" ht="26.65" x14ac:dyDescent="0.45">
      <c r="A19" s="1">
        <v>18</v>
      </c>
      <c r="B19" s="3" t="s">
        <v>67</v>
      </c>
      <c r="C19" s="3" t="str">
        <f t="shared" si="0"/>
        <v>Mickey Mantle - 1956</v>
      </c>
      <c r="D19" s="3">
        <v>1956</v>
      </c>
      <c r="E19" s="3">
        <v>24</v>
      </c>
      <c r="F19" s="3" t="s">
        <v>42</v>
      </c>
      <c r="G19" s="3" t="s">
        <v>43</v>
      </c>
      <c r="H19" s="3">
        <v>150</v>
      </c>
      <c r="I19" s="3">
        <v>652</v>
      </c>
      <c r="J19" s="3">
        <v>533</v>
      </c>
      <c r="K19" s="3">
        <v>132</v>
      </c>
      <c r="L19" s="3">
        <v>188</v>
      </c>
      <c r="M19" s="3">
        <v>109</v>
      </c>
      <c r="N19" s="3">
        <v>22</v>
      </c>
      <c r="O19" s="3">
        <v>5</v>
      </c>
      <c r="P19" s="3">
        <v>52</v>
      </c>
      <c r="Q19" s="3">
        <v>130</v>
      </c>
      <c r="R19" s="3">
        <v>10</v>
      </c>
      <c r="S19" s="3">
        <v>1</v>
      </c>
      <c r="T19" s="3">
        <v>112</v>
      </c>
      <c r="U19" s="3">
        <v>99</v>
      </c>
      <c r="V19" s="3">
        <v>0.35299999999999998</v>
      </c>
      <c r="W19" s="3">
        <v>0.46400000000000002</v>
      </c>
      <c r="X19" s="3">
        <v>0.70499999999999996</v>
      </c>
      <c r="Y19" s="3">
        <v>1.169</v>
      </c>
      <c r="Z19" s="3">
        <v>210</v>
      </c>
      <c r="AA19" s="3">
        <v>376</v>
      </c>
      <c r="AB19" s="3">
        <v>4</v>
      </c>
      <c r="AC19" s="3">
        <v>2</v>
      </c>
      <c r="AD19" s="3">
        <v>1</v>
      </c>
      <c r="AE19" s="3">
        <v>4</v>
      </c>
      <c r="AF19" s="3">
        <v>6</v>
      </c>
      <c r="AG19" s="3">
        <v>11.2</v>
      </c>
      <c r="AH19" s="3">
        <v>9.3000000000000007</v>
      </c>
      <c r="AI19" s="3">
        <v>10.6</v>
      </c>
      <c r="AJ19" s="3">
        <v>0.5</v>
      </c>
      <c r="AK19" s="3">
        <v>84</v>
      </c>
      <c r="AL19" s="3">
        <v>2</v>
      </c>
      <c r="AM19" s="3">
        <v>5</v>
      </c>
      <c r="AN19" s="3">
        <v>8</v>
      </c>
      <c r="AO19" s="3">
        <v>5</v>
      </c>
      <c r="AP19" s="3" t="s">
        <v>68</v>
      </c>
    </row>
    <row r="20" spans="1:42" x14ac:dyDescent="0.45">
      <c r="A20" s="1">
        <v>19</v>
      </c>
      <c r="B20" s="3" t="s">
        <v>74</v>
      </c>
      <c r="C20" s="3" t="str">
        <f t="shared" si="0"/>
        <v>Willie Mays - 1964</v>
      </c>
      <c r="D20" s="3">
        <v>1964</v>
      </c>
      <c r="E20" s="3">
        <v>33</v>
      </c>
      <c r="F20" s="3" t="s">
        <v>58</v>
      </c>
      <c r="G20" s="3" t="s">
        <v>52</v>
      </c>
      <c r="H20" s="3">
        <v>157</v>
      </c>
      <c r="I20" s="3">
        <v>665</v>
      </c>
      <c r="J20" s="3">
        <v>578</v>
      </c>
      <c r="K20" s="3">
        <v>121</v>
      </c>
      <c r="L20" s="3">
        <v>171</v>
      </c>
      <c r="M20" s="3">
        <v>94</v>
      </c>
      <c r="N20" s="3">
        <v>21</v>
      </c>
      <c r="O20" s="3">
        <v>9</v>
      </c>
      <c r="P20" s="3">
        <v>47</v>
      </c>
      <c r="Q20" s="3">
        <v>111</v>
      </c>
      <c r="R20" s="3">
        <v>19</v>
      </c>
      <c r="S20" s="3">
        <v>5</v>
      </c>
      <c r="T20" s="3">
        <v>82</v>
      </c>
      <c r="U20" s="3">
        <v>72</v>
      </c>
      <c r="V20" s="3">
        <v>0.29599999999999999</v>
      </c>
      <c r="W20" s="3">
        <v>0.38300000000000001</v>
      </c>
      <c r="X20" s="3">
        <v>0.60699999999999998</v>
      </c>
      <c r="Y20" s="3">
        <v>0.99</v>
      </c>
      <c r="Z20" s="3">
        <v>172</v>
      </c>
      <c r="AA20" s="3">
        <v>351</v>
      </c>
      <c r="AB20" s="3">
        <v>11</v>
      </c>
      <c r="AC20" s="3">
        <v>1</v>
      </c>
      <c r="AD20" s="3">
        <v>1</v>
      </c>
      <c r="AE20" s="3">
        <v>3</v>
      </c>
      <c r="AF20" s="3">
        <v>13</v>
      </c>
      <c r="AG20" s="3">
        <v>11</v>
      </c>
      <c r="AH20" s="3">
        <v>8.5</v>
      </c>
      <c r="AI20" s="3">
        <v>9</v>
      </c>
      <c r="AJ20" s="3">
        <v>2</v>
      </c>
      <c r="AK20" s="3">
        <v>53</v>
      </c>
      <c r="AL20" s="3">
        <v>0</v>
      </c>
      <c r="AM20" s="3">
        <v>7</v>
      </c>
      <c r="AN20" s="3">
        <v>6</v>
      </c>
      <c r="AO20" s="3">
        <v>17</v>
      </c>
      <c r="AP20" s="3" t="s">
        <v>76</v>
      </c>
    </row>
    <row r="21" spans="1:42" x14ac:dyDescent="0.45">
      <c r="A21" s="1">
        <v>20</v>
      </c>
      <c r="B21" s="3" t="s">
        <v>77</v>
      </c>
      <c r="C21" s="3" t="str">
        <f t="shared" si="0"/>
        <v>Joe Morgan - 1975</v>
      </c>
      <c r="D21" s="3">
        <v>1975</v>
      </c>
      <c r="E21" s="3">
        <v>31</v>
      </c>
      <c r="F21" s="3" t="s">
        <v>78</v>
      </c>
      <c r="G21" s="3" t="s">
        <v>52</v>
      </c>
      <c r="H21" s="3">
        <v>146</v>
      </c>
      <c r="I21" s="3">
        <v>639</v>
      </c>
      <c r="J21" s="3">
        <v>498</v>
      </c>
      <c r="K21" s="3">
        <v>107</v>
      </c>
      <c r="L21" s="3">
        <v>163</v>
      </c>
      <c r="M21" s="3">
        <v>113</v>
      </c>
      <c r="N21" s="3">
        <v>27</v>
      </c>
      <c r="O21" s="3">
        <v>6</v>
      </c>
      <c r="P21" s="3">
        <v>17</v>
      </c>
      <c r="Q21" s="3">
        <v>94</v>
      </c>
      <c r="R21" s="3">
        <v>67</v>
      </c>
      <c r="S21" s="3">
        <v>10</v>
      </c>
      <c r="T21" s="3">
        <v>132</v>
      </c>
      <c r="U21" s="3">
        <v>52</v>
      </c>
      <c r="V21" s="3">
        <v>0.32700000000000001</v>
      </c>
      <c r="W21" s="3">
        <v>0.46600000000000003</v>
      </c>
      <c r="X21" s="3">
        <v>0.50800000000000001</v>
      </c>
      <c r="Y21" s="3">
        <v>0.97399999999999998</v>
      </c>
      <c r="Z21" s="3">
        <v>169</v>
      </c>
      <c r="AA21" s="3">
        <v>253</v>
      </c>
      <c r="AB21" s="3">
        <v>3</v>
      </c>
      <c r="AC21" s="3">
        <v>3</v>
      </c>
      <c r="AD21" s="3">
        <v>0</v>
      </c>
      <c r="AE21" s="3">
        <v>6</v>
      </c>
      <c r="AF21" s="3">
        <v>3</v>
      </c>
      <c r="AG21" s="3">
        <v>11</v>
      </c>
      <c r="AH21" s="3">
        <v>9</v>
      </c>
      <c r="AI21" s="3">
        <v>9.4</v>
      </c>
      <c r="AJ21" s="3">
        <v>2</v>
      </c>
      <c r="AK21" s="3">
        <v>55</v>
      </c>
      <c r="AL21" s="3">
        <v>2</v>
      </c>
      <c r="AM21" s="3">
        <v>10</v>
      </c>
      <c r="AN21" s="3">
        <v>12</v>
      </c>
      <c r="AO21" s="3">
        <v>14</v>
      </c>
      <c r="AP21" s="3" t="s">
        <v>79</v>
      </c>
    </row>
    <row r="22" spans="1:42" ht="26.65" x14ac:dyDescent="0.45">
      <c r="A22" s="1">
        <v>21</v>
      </c>
      <c r="B22" s="3" t="s">
        <v>50</v>
      </c>
      <c r="C22" s="3" t="str">
        <f t="shared" si="0"/>
        <v>Rogers Hornsby - 1921</v>
      </c>
      <c r="D22" s="3">
        <v>1921</v>
      </c>
      <c r="E22" s="3">
        <v>25</v>
      </c>
      <c r="F22" s="3" t="s">
        <v>51</v>
      </c>
      <c r="G22" s="3" t="s">
        <v>52</v>
      </c>
      <c r="H22" s="3">
        <v>154</v>
      </c>
      <c r="I22" s="3">
        <v>674</v>
      </c>
      <c r="J22" s="3">
        <v>592</v>
      </c>
      <c r="K22" s="3">
        <v>131</v>
      </c>
      <c r="L22" s="3">
        <v>235</v>
      </c>
      <c r="M22" s="3">
        <v>152</v>
      </c>
      <c r="N22" s="3">
        <v>44</v>
      </c>
      <c r="O22" s="3">
        <v>18</v>
      </c>
      <c r="P22" s="3">
        <v>21</v>
      </c>
      <c r="Q22" s="3">
        <v>126</v>
      </c>
      <c r="R22" s="3">
        <v>13</v>
      </c>
      <c r="S22" s="3">
        <v>13</v>
      </c>
      <c r="T22" s="3">
        <v>60</v>
      </c>
      <c r="U22" s="3">
        <v>48</v>
      </c>
      <c r="V22" s="3">
        <v>0.39700000000000002</v>
      </c>
      <c r="W22" s="3">
        <v>0.45800000000000002</v>
      </c>
      <c r="X22" s="3">
        <v>0.63900000000000001</v>
      </c>
      <c r="Y22" s="3">
        <v>1.097</v>
      </c>
      <c r="Z22" s="3">
        <v>191</v>
      </c>
      <c r="AA22" s="3">
        <v>378</v>
      </c>
      <c r="AB22" s="2"/>
      <c r="AC22" s="3">
        <v>7</v>
      </c>
      <c r="AD22" s="3">
        <v>15</v>
      </c>
      <c r="AE22" s="2"/>
      <c r="AF22" s="2"/>
      <c r="AG22" s="3">
        <v>10.8</v>
      </c>
      <c r="AH22" s="3">
        <v>8.6999999999999993</v>
      </c>
      <c r="AI22" s="3">
        <v>10</v>
      </c>
      <c r="AJ22" s="3">
        <v>1.3</v>
      </c>
      <c r="AK22" s="3">
        <v>76</v>
      </c>
      <c r="AL22" s="3">
        <v>0</v>
      </c>
      <c r="AM22" s="3">
        <v>-1</v>
      </c>
      <c r="AN22" s="3">
        <v>-1</v>
      </c>
      <c r="AO22" s="3">
        <v>10</v>
      </c>
      <c r="AP22" s="3" t="s">
        <v>80</v>
      </c>
    </row>
    <row r="23" spans="1:42" ht="26.65" x14ac:dyDescent="0.45">
      <c r="A23" s="1">
        <v>22</v>
      </c>
      <c r="B23" s="3" t="s">
        <v>81</v>
      </c>
      <c r="C23" s="3" t="str">
        <f t="shared" si="0"/>
        <v>Mookie Betts - 2018</v>
      </c>
      <c r="D23" s="3">
        <v>2018</v>
      </c>
      <c r="E23" s="3">
        <v>25</v>
      </c>
      <c r="F23" s="3" t="s">
        <v>48</v>
      </c>
      <c r="G23" s="3" t="s">
        <v>43</v>
      </c>
      <c r="H23" s="3">
        <v>136</v>
      </c>
      <c r="I23" s="3">
        <v>614</v>
      </c>
      <c r="J23" s="3">
        <v>520</v>
      </c>
      <c r="K23" s="3">
        <v>129</v>
      </c>
      <c r="L23" s="3">
        <v>180</v>
      </c>
      <c r="M23" s="3">
        <v>96</v>
      </c>
      <c r="N23" s="3">
        <v>47</v>
      </c>
      <c r="O23" s="3">
        <v>5</v>
      </c>
      <c r="P23" s="3">
        <v>32</v>
      </c>
      <c r="Q23" s="3">
        <v>80</v>
      </c>
      <c r="R23" s="3">
        <v>30</v>
      </c>
      <c r="S23" s="3">
        <v>6</v>
      </c>
      <c r="T23" s="3">
        <v>81</v>
      </c>
      <c r="U23" s="3">
        <v>91</v>
      </c>
      <c r="V23" s="3">
        <v>0.34599999999999997</v>
      </c>
      <c r="W23" s="3">
        <v>0.438</v>
      </c>
      <c r="X23" s="3">
        <v>0.64</v>
      </c>
      <c r="Y23" s="3">
        <v>1.0780000000000001</v>
      </c>
      <c r="Z23" s="3">
        <v>186</v>
      </c>
      <c r="AA23" s="3">
        <v>333</v>
      </c>
      <c r="AB23" s="3">
        <v>5</v>
      </c>
      <c r="AC23" s="3">
        <v>8</v>
      </c>
      <c r="AD23" s="3">
        <v>0</v>
      </c>
      <c r="AE23" s="3">
        <v>5</v>
      </c>
      <c r="AF23" s="3">
        <v>8</v>
      </c>
      <c r="AG23" s="3">
        <v>10.7</v>
      </c>
      <c r="AH23" s="3">
        <v>8.6999999999999993</v>
      </c>
      <c r="AI23" s="3">
        <v>8.6999999999999993</v>
      </c>
      <c r="AJ23" s="3">
        <v>1.6</v>
      </c>
      <c r="AK23" s="3">
        <v>65</v>
      </c>
      <c r="AL23" s="3">
        <v>0</v>
      </c>
      <c r="AM23" s="3">
        <v>6</v>
      </c>
      <c r="AN23" s="3">
        <v>7</v>
      </c>
      <c r="AO23" s="3">
        <v>18</v>
      </c>
      <c r="AP23" s="3" t="s">
        <v>82</v>
      </c>
    </row>
    <row r="24" spans="1:42" x14ac:dyDescent="0.45">
      <c r="A24" s="1">
        <v>23</v>
      </c>
      <c r="B24" s="3" t="s">
        <v>69</v>
      </c>
      <c r="C24" s="3" t="str">
        <f t="shared" si="0"/>
        <v>Ty Cobb - 1911</v>
      </c>
      <c r="D24" s="3">
        <v>1911</v>
      </c>
      <c r="E24" s="3">
        <v>24</v>
      </c>
      <c r="F24" s="3" t="s">
        <v>70</v>
      </c>
      <c r="G24" s="3" t="s">
        <v>43</v>
      </c>
      <c r="H24" s="3">
        <v>146</v>
      </c>
      <c r="I24" s="3">
        <v>656</v>
      </c>
      <c r="J24" s="3">
        <v>592</v>
      </c>
      <c r="K24" s="3">
        <v>148</v>
      </c>
      <c r="L24" s="3">
        <v>248</v>
      </c>
      <c r="M24" s="3">
        <v>169</v>
      </c>
      <c r="N24" s="3">
        <v>47</v>
      </c>
      <c r="O24" s="3">
        <v>24</v>
      </c>
      <c r="P24" s="3">
        <v>8</v>
      </c>
      <c r="Q24" s="3">
        <v>127</v>
      </c>
      <c r="R24" s="3">
        <v>83</v>
      </c>
      <c r="S24" s="2"/>
      <c r="T24" s="3">
        <v>44</v>
      </c>
      <c r="U24" s="3">
        <v>42</v>
      </c>
      <c r="V24" s="3">
        <v>0.41899999999999998</v>
      </c>
      <c r="W24" s="3">
        <v>0.46600000000000003</v>
      </c>
      <c r="X24" s="3">
        <v>0.62</v>
      </c>
      <c r="Y24" s="3">
        <v>1.0860000000000001</v>
      </c>
      <c r="Z24" s="3">
        <v>196</v>
      </c>
      <c r="AA24" s="3">
        <v>367</v>
      </c>
      <c r="AB24" s="2"/>
      <c r="AC24" s="3">
        <v>8</v>
      </c>
      <c r="AD24" s="3">
        <v>11</v>
      </c>
      <c r="AE24" s="2"/>
      <c r="AF24" s="2"/>
      <c r="AG24" s="3">
        <v>10.7</v>
      </c>
      <c r="AH24" s="3">
        <v>8.3000000000000007</v>
      </c>
      <c r="AI24" s="3">
        <v>10.199999999999999</v>
      </c>
      <c r="AJ24" s="3">
        <v>0.1</v>
      </c>
      <c r="AK24" s="3">
        <v>74</v>
      </c>
      <c r="AL24" s="3">
        <v>0</v>
      </c>
      <c r="AM24" s="3">
        <v>11</v>
      </c>
      <c r="AN24" s="3">
        <v>11</v>
      </c>
      <c r="AO24" s="3">
        <v>4</v>
      </c>
      <c r="AP24" s="3" t="s">
        <v>83</v>
      </c>
    </row>
    <row r="25" spans="1:42" ht="26.65" x14ac:dyDescent="0.45">
      <c r="A25" s="1">
        <v>24</v>
      </c>
      <c r="B25" s="3" t="s">
        <v>57</v>
      </c>
      <c r="C25" s="3" t="str">
        <f t="shared" si="0"/>
        <v>Barry Bonds - 2004</v>
      </c>
      <c r="D25" s="3">
        <v>2004</v>
      </c>
      <c r="E25" s="3">
        <v>39</v>
      </c>
      <c r="F25" s="3" t="s">
        <v>58</v>
      </c>
      <c r="G25" s="3" t="s">
        <v>52</v>
      </c>
      <c r="H25" s="3">
        <v>147</v>
      </c>
      <c r="I25" s="3">
        <v>617</v>
      </c>
      <c r="J25" s="3">
        <v>373</v>
      </c>
      <c r="K25" s="3">
        <v>129</v>
      </c>
      <c r="L25" s="3">
        <v>135</v>
      </c>
      <c r="M25" s="3">
        <v>60</v>
      </c>
      <c r="N25" s="3">
        <v>27</v>
      </c>
      <c r="O25" s="3">
        <v>3</v>
      </c>
      <c r="P25" s="3">
        <v>45</v>
      </c>
      <c r="Q25" s="3">
        <v>101</v>
      </c>
      <c r="R25" s="3">
        <v>6</v>
      </c>
      <c r="S25" s="3">
        <v>1</v>
      </c>
      <c r="T25" s="3">
        <v>232</v>
      </c>
      <c r="U25" s="3">
        <v>41</v>
      </c>
      <c r="V25" s="3">
        <v>0.36199999999999999</v>
      </c>
      <c r="W25" s="3">
        <v>0.60899999999999999</v>
      </c>
      <c r="X25" s="3">
        <v>0.81200000000000006</v>
      </c>
      <c r="Y25" s="3">
        <v>1.4219999999999999</v>
      </c>
      <c r="Z25" s="3">
        <v>263</v>
      </c>
      <c r="AA25" s="3">
        <v>303</v>
      </c>
      <c r="AB25" s="3">
        <v>5</v>
      </c>
      <c r="AC25" s="3">
        <v>9</v>
      </c>
      <c r="AD25" s="3">
        <v>0</v>
      </c>
      <c r="AE25" s="3">
        <v>3</v>
      </c>
      <c r="AF25" s="3">
        <v>120</v>
      </c>
      <c r="AG25" s="3">
        <v>10.6</v>
      </c>
      <c r="AH25" s="3">
        <v>8.8000000000000007</v>
      </c>
      <c r="AI25" s="3">
        <v>11.5</v>
      </c>
      <c r="AJ25" s="3">
        <v>-1.5</v>
      </c>
      <c r="AK25" s="3">
        <v>106</v>
      </c>
      <c r="AL25" s="3">
        <v>1</v>
      </c>
      <c r="AM25" s="3">
        <v>0</v>
      </c>
      <c r="AN25" s="3">
        <v>1</v>
      </c>
      <c r="AO25" s="3">
        <v>-8</v>
      </c>
      <c r="AP25" s="3" t="s">
        <v>84</v>
      </c>
    </row>
    <row r="26" spans="1:42" x14ac:dyDescent="0.45">
      <c r="A26" s="1">
        <v>25</v>
      </c>
      <c r="B26" s="3" t="s">
        <v>74</v>
      </c>
      <c r="C26" s="3" t="str">
        <f t="shared" si="0"/>
        <v>Willie Mays - 1963</v>
      </c>
      <c r="D26" s="3">
        <v>1963</v>
      </c>
      <c r="E26" s="3">
        <v>32</v>
      </c>
      <c r="F26" s="3" t="s">
        <v>58</v>
      </c>
      <c r="G26" s="3" t="s">
        <v>52</v>
      </c>
      <c r="H26" s="3">
        <v>157</v>
      </c>
      <c r="I26" s="3">
        <v>671</v>
      </c>
      <c r="J26" s="3">
        <v>596</v>
      </c>
      <c r="K26" s="3">
        <v>115</v>
      </c>
      <c r="L26" s="3">
        <v>187</v>
      </c>
      <c r="M26" s="3">
        <v>110</v>
      </c>
      <c r="N26" s="3">
        <v>32</v>
      </c>
      <c r="O26" s="3">
        <v>7</v>
      </c>
      <c r="P26" s="3">
        <v>38</v>
      </c>
      <c r="Q26" s="3">
        <v>103</v>
      </c>
      <c r="R26" s="3">
        <v>8</v>
      </c>
      <c r="S26" s="3">
        <v>3</v>
      </c>
      <c r="T26" s="3">
        <v>66</v>
      </c>
      <c r="U26" s="3">
        <v>83</v>
      </c>
      <c r="V26" s="3">
        <v>0.314</v>
      </c>
      <c r="W26" s="3">
        <v>0.38</v>
      </c>
      <c r="X26" s="3">
        <v>0.58199999999999996</v>
      </c>
      <c r="Y26" s="3">
        <v>0.96199999999999997</v>
      </c>
      <c r="Z26" s="3">
        <v>175</v>
      </c>
      <c r="AA26" s="3">
        <v>347</v>
      </c>
      <c r="AB26" s="3">
        <v>15</v>
      </c>
      <c r="AC26" s="3">
        <v>2</v>
      </c>
      <c r="AD26" s="3">
        <v>0</v>
      </c>
      <c r="AE26" s="3">
        <v>7</v>
      </c>
      <c r="AF26" s="3">
        <v>5</v>
      </c>
      <c r="AG26" s="3">
        <v>10.6</v>
      </c>
      <c r="AH26" s="3">
        <v>8</v>
      </c>
      <c r="AI26" s="3">
        <v>9.1</v>
      </c>
      <c r="AJ26" s="3">
        <v>1.4</v>
      </c>
      <c r="AK26" s="3">
        <v>56</v>
      </c>
      <c r="AL26" s="3">
        <v>-2</v>
      </c>
      <c r="AM26" s="3">
        <v>4</v>
      </c>
      <c r="AN26" s="3">
        <v>2</v>
      </c>
      <c r="AO26" s="3">
        <v>12</v>
      </c>
      <c r="AP26" s="3" t="s">
        <v>85</v>
      </c>
    </row>
    <row r="27" spans="1:42" ht="26.65" x14ac:dyDescent="0.45">
      <c r="A27" s="1">
        <v>26</v>
      </c>
      <c r="B27" s="3" t="s">
        <v>86</v>
      </c>
      <c r="C27" s="3" t="str">
        <f t="shared" si="0"/>
        <v>Ted Williams - 1946</v>
      </c>
      <c r="D27" s="3">
        <v>1946</v>
      </c>
      <c r="E27" s="3">
        <v>27</v>
      </c>
      <c r="F27" s="3" t="s">
        <v>48</v>
      </c>
      <c r="G27" s="3" t="s">
        <v>43</v>
      </c>
      <c r="H27" s="3">
        <v>150</v>
      </c>
      <c r="I27" s="3">
        <v>672</v>
      </c>
      <c r="J27" s="3">
        <v>514</v>
      </c>
      <c r="K27" s="3">
        <v>142</v>
      </c>
      <c r="L27" s="3">
        <v>176</v>
      </c>
      <c r="M27" s="3">
        <v>93</v>
      </c>
      <c r="N27" s="3">
        <v>37</v>
      </c>
      <c r="O27" s="3">
        <v>8</v>
      </c>
      <c r="P27" s="3">
        <v>38</v>
      </c>
      <c r="Q27" s="3">
        <v>123</v>
      </c>
      <c r="R27" s="3">
        <v>0</v>
      </c>
      <c r="S27" s="3">
        <v>0</v>
      </c>
      <c r="T27" s="3">
        <v>156</v>
      </c>
      <c r="U27" s="3">
        <v>44</v>
      </c>
      <c r="V27" s="3">
        <v>0.34200000000000003</v>
      </c>
      <c r="W27" s="3">
        <v>0.497</v>
      </c>
      <c r="X27" s="3">
        <v>0.66700000000000004</v>
      </c>
      <c r="Y27" s="3">
        <v>1.1639999999999999</v>
      </c>
      <c r="Z27" s="3">
        <v>215</v>
      </c>
      <c r="AA27" s="3">
        <v>343</v>
      </c>
      <c r="AB27" s="3">
        <v>12</v>
      </c>
      <c r="AC27" s="3">
        <v>2</v>
      </c>
      <c r="AD27" s="3">
        <v>0</v>
      </c>
      <c r="AE27" s="2"/>
      <c r="AF27" s="3">
        <v>29</v>
      </c>
      <c r="AG27" s="3">
        <v>10.6</v>
      </c>
      <c r="AH27" s="3">
        <v>8.6</v>
      </c>
      <c r="AI27" s="3">
        <v>10.1</v>
      </c>
      <c r="AJ27" s="3">
        <v>-0.3</v>
      </c>
      <c r="AK27" s="3">
        <v>83</v>
      </c>
      <c r="AL27" s="3">
        <v>0</v>
      </c>
      <c r="AM27" s="3">
        <v>0</v>
      </c>
      <c r="AN27" s="3">
        <v>0</v>
      </c>
      <c r="AO27" s="3">
        <v>4</v>
      </c>
      <c r="AP27" s="3" t="s">
        <v>87</v>
      </c>
    </row>
    <row r="28" spans="1:42" ht="26.65" x14ac:dyDescent="0.45">
      <c r="A28" s="1">
        <v>27</v>
      </c>
      <c r="B28" s="3" t="s">
        <v>50</v>
      </c>
      <c r="C28" s="3" t="str">
        <f t="shared" si="0"/>
        <v>Rogers Hornsby - 1929</v>
      </c>
      <c r="D28" s="3">
        <v>1929</v>
      </c>
      <c r="E28" s="3">
        <v>33</v>
      </c>
      <c r="F28" s="3" t="s">
        <v>88</v>
      </c>
      <c r="G28" s="3" t="s">
        <v>52</v>
      </c>
      <c r="H28" s="3">
        <v>156</v>
      </c>
      <c r="I28" s="3">
        <v>712</v>
      </c>
      <c r="J28" s="3">
        <v>602</v>
      </c>
      <c r="K28" s="3">
        <v>156</v>
      </c>
      <c r="L28" s="3">
        <v>229</v>
      </c>
      <c r="M28" s="3">
        <v>135</v>
      </c>
      <c r="N28" s="3">
        <v>47</v>
      </c>
      <c r="O28" s="3">
        <v>8</v>
      </c>
      <c r="P28" s="3">
        <v>39</v>
      </c>
      <c r="Q28" s="3">
        <v>149</v>
      </c>
      <c r="R28" s="3">
        <v>2</v>
      </c>
      <c r="S28" s="3">
        <v>0</v>
      </c>
      <c r="T28" s="3">
        <v>87</v>
      </c>
      <c r="U28" s="3">
        <v>65</v>
      </c>
      <c r="V28" s="3">
        <v>0.38</v>
      </c>
      <c r="W28" s="3">
        <v>0.45900000000000002</v>
      </c>
      <c r="X28" s="3">
        <v>0.67900000000000005</v>
      </c>
      <c r="Y28" s="3">
        <v>1.139</v>
      </c>
      <c r="Z28" s="3">
        <v>178</v>
      </c>
      <c r="AA28" s="3">
        <v>409</v>
      </c>
      <c r="AB28" s="2"/>
      <c r="AC28" s="3">
        <v>1</v>
      </c>
      <c r="AD28" s="3">
        <v>22</v>
      </c>
      <c r="AE28" s="2"/>
      <c r="AF28" s="3">
        <v>5</v>
      </c>
      <c r="AG28" s="3">
        <v>10.6</v>
      </c>
      <c r="AH28" s="3">
        <v>8.4</v>
      </c>
      <c r="AI28" s="3">
        <v>9.6</v>
      </c>
      <c r="AJ28" s="3">
        <v>1.6</v>
      </c>
      <c r="AK28" s="3">
        <v>76</v>
      </c>
      <c r="AL28" s="3">
        <v>0</v>
      </c>
      <c r="AM28" s="3">
        <v>2</v>
      </c>
      <c r="AN28" s="3">
        <v>2</v>
      </c>
      <c r="AO28" s="3">
        <v>12</v>
      </c>
      <c r="AP28" s="3" t="s">
        <v>53</v>
      </c>
    </row>
    <row r="29" spans="1:42" ht="26.65" x14ac:dyDescent="0.45">
      <c r="A29" s="1">
        <v>28</v>
      </c>
      <c r="B29" s="3" t="s">
        <v>89</v>
      </c>
      <c r="C29" s="3" t="str">
        <f t="shared" si="0"/>
        <v>Robin Yount - 1982</v>
      </c>
      <c r="D29" s="3">
        <v>1982</v>
      </c>
      <c r="E29" s="3">
        <v>26</v>
      </c>
      <c r="F29" s="3" t="s">
        <v>90</v>
      </c>
      <c r="G29" s="3" t="s">
        <v>43</v>
      </c>
      <c r="H29" s="3">
        <v>156</v>
      </c>
      <c r="I29" s="3">
        <v>704</v>
      </c>
      <c r="J29" s="3">
        <v>635</v>
      </c>
      <c r="K29" s="3">
        <v>129</v>
      </c>
      <c r="L29" s="3">
        <v>210</v>
      </c>
      <c r="M29" s="3">
        <v>123</v>
      </c>
      <c r="N29" s="3">
        <v>46</v>
      </c>
      <c r="O29" s="3">
        <v>12</v>
      </c>
      <c r="P29" s="3">
        <v>29</v>
      </c>
      <c r="Q29" s="3">
        <v>114</v>
      </c>
      <c r="R29" s="3">
        <v>14</v>
      </c>
      <c r="S29" s="3">
        <v>3</v>
      </c>
      <c r="T29" s="3">
        <v>54</v>
      </c>
      <c r="U29" s="3">
        <v>63</v>
      </c>
      <c r="V29" s="3">
        <v>0.33100000000000002</v>
      </c>
      <c r="W29" s="3">
        <v>0.379</v>
      </c>
      <c r="X29" s="3">
        <v>0.57799999999999996</v>
      </c>
      <c r="Y29" s="3">
        <v>0.95699999999999996</v>
      </c>
      <c r="Z29" s="3">
        <v>166</v>
      </c>
      <c r="AA29" s="3">
        <v>367</v>
      </c>
      <c r="AB29" s="3">
        <v>19</v>
      </c>
      <c r="AC29" s="3">
        <v>1</v>
      </c>
      <c r="AD29" s="3">
        <v>4</v>
      </c>
      <c r="AE29" s="3">
        <v>10</v>
      </c>
      <c r="AF29" s="3">
        <v>2</v>
      </c>
      <c r="AG29" s="3">
        <v>10.6</v>
      </c>
      <c r="AH29" s="3">
        <v>8.4</v>
      </c>
      <c r="AI29" s="3">
        <v>9.9</v>
      </c>
      <c r="AJ29" s="3">
        <v>1.9</v>
      </c>
      <c r="AK29" s="3">
        <v>59</v>
      </c>
      <c r="AL29" s="3">
        <v>-1</v>
      </c>
      <c r="AM29" s="3">
        <v>8</v>
      </c>
      <c r="AN29" s="3">
        <v>7</v>
      </c>
      <c r="AO29" s="3">
        <v>8</v>
      </c>
      <c r="AP29" s="3" t="s">
        <v>91</v>
      </c>
    </row>
    <row r="30" spans="1:42" x14ac:dyDescent="0.45">
      <c r="A30" s="1">
        <v>29</v>
      </c>
      <c r="B30" s="3" t="s">
        <v>92</v>
      </c>
      <c r="C30" s="3" t="str">
        <f t="shared" si="0"/>
        <v>Mike Trout - 2012</v>
      </c>
      <c r="D30" s="3">
        <v>2012</v>
      </c>
      <c r="E30" s="3">
        <v>20</v>
      </c>
      <c r="F30" s="3" t="s">
        <v>93</v>
      </c>
      <c r="G30" s="3" t="s">
        <v>43</v>
      </c>
      <c r="H30" s="3">
        <v>139</v>
      </c>
      <c r="I30" s="3">
        <v>639</v>
      </c>
      <c r="J30" s="3">
        <v>559</v>
      </c>
      <c r="K30" s="3">
        <v>129</v>
      </c>
      <c r="L30" s="3">
        <v>182</v>
      </c>
      <c r="M30" s="3">
        <v>117</v>
      </c>
      <c r="N30" s="3">
        <v>27</v>
      </c>
      <c r="O30" s="3">
        <v>8</v>
      </c>
      <c r="P30" s="3">
        <v>30</v>
      </c>
      <c r="Q30" s="3">
        <v>83</v>
      </c>
      <c r="R30" s="3">
        <v>49</v>
      </c>
      <c r="S30" s="3">
        <v>5</v>
      </c>
      <c r="T30" s="3">
        <v>67</v>
      </c>
      <c r="U30" s="3">
        <v>139</v>
      </c>
      <c r="V30" s="3">
        <v>0.32600000000000001</v>
      </c>
      <c r="W30" s="3">
        <v>0.39900000000000002</v>
      </c>
      <c r="X30" s="3">
        <v>0.56399999999999995</v>
      </c>
      <c r="Y30" s="3">
        <v>0.96299999999999997</v>
      </c>
      <c r="Z30" s="3">
        <v>168</v>
      </c>
      <c r="AA30" s="3">
        <v>315</v>
      </c>
      <c r="AB30" s="3">
        <v>7</v>
      </c>
      <c r="AC30" s="3">
        <v>6</v>
      </c>
      <c r="AD30" s="3">
        <v>0</v>
      </c>
      <c r="AE30" s="3">
        <v>7</v>
      </c>
      <c r="AF30" s="3">
        <v>4</v>
      </c>
      <c r="AG30" s="3">
        <v>10.5</v>
      </c>
      <c r="AH30" s="3">
        <v>8.4</v>
      </c>
      <c r="AI30" s="3">
        <v>8.6999999999999993</v>
      </c>
      <c r="AJ30" s="3">
        <v>2</v>
      </c>
      <c r="AK30" s="3">
        <v>53</v>
      </c>
      <c r="AL30" s="3">
        <v>1</v>
      </c>
      <c r="AM30" s="3">
        <v>10</v>
      </c>
      <c r="AN30" s="3">
        <v>11</v>
      </c>
      <c r="AO30" s="3">
        <v>19</v>
      </c>
      <c r="AP30" s="3" t="s">
        <v>94</v>
      </c>
    </row>
    <row r="31" spans="1:42" x14ac:dyDescent="0.45">
      <c r="A31" s="1">
        <v>30</v>
      </c>
      <c r="B31" s="3" t="s">
        <v>41</v>
      </c>
      <c r="C31" s="3" t="str">
        <f t="shared" si="0"/>
        <v>Babe Ruth - 1931</v>
      </c>
      <c r="D31" s="3">
        <v>1931</v>
      </c>
      <c r="E31" s="3">
        <v>36</v>
      </c>
      <c r="F31" s="3" t="s">
        <v>42</v>
      </c>
      <c r="G31" s="3" t="s">
        <v>43</v>
      </c>
      <c r="H31" s="3">
        <v>145</v>
      </c>
      <c r="I31" s="3">
        <v>663</v>
      </c>
      <c r="J31" s="3">
        <v>534</v>
      </c>
      <c r="K31" s="3">
        <v>149</v>
      </c>
      <c r="L31" s="3">
        <v>199</v>
      </c>
      <c r="M31" s="3">
        <v>119</v>
      </c>
      <c r="N31" s="3">
        <v>31</v>
      </c>
      <c r="O31" s="3">
        <v>3</v>
      </c>
      <c r="P31" s="3">
        <v>46</v>
      </c>
      <c r="Q31" s="3">
        <v>162</v>
      </c>
      <c r="R31" s="3">
        <v>5</v>
      </c>
      <c r="S31" s="3">
        <v>4</v>
      </c>
      <c r="T31" s="3">
        <v>128</v>
      </c>
      <c r="U31" s="3">
        <v>51</v>
      </c>
      <c r="V31" s="3">
        <v>0.373</v>
      </c>
      <c r="W31" s="3">
        <v>0.495</v>
      </c>
      <c r="X31" s="3">
        <v>0.7</v>
      </c>
      <c r="Y31" s="3">
        <v>1.1950000000000001</v>
      </c>
      <c r="Z31" s="3">
        <v>218</v>
      </c>
      <c r="AA31" s="3">
        <v>374</v>
      </c>
      <c r="AB31" s="2"/>
      <c r="AC31" s="3">
        <v>1</v>
      </c>
      <c r="AD31" s="3">
        <v>0</v>
      </c>
      <c r="AE31" s="2"/>
      <c r="AF31" s="3">
        <v>5</v>
      </c>
      <c r="AG31" s="3">
        <v>10.5</v>
      </c>
      <c r="AH31" s="3">
        <v>8.1999999999999993</v>
      </c>
      <c r="AI31" s="3">
        <v>10.7</v>
      </c>
      <c r="AJ31" s="3">
        <v>-0.8</v>
      </c>
      <c r="AK31" s="3">
        <v>97</v>
      </c>
      <c r="AL31" s="3">
        <v>2</v>
      </c>
      <c r="AM31" s="3">
        <v>1</v>
      </c>
      <c r="AN31" s="3">
        <v>4</v>
      </c>
      <c r="AO31" s="3">
        <v>-2</v>
      </c>
      <c r="AP31" s="3" t="s">
        <v>95</v>
      </c>
    </row>
    <row r="32" spans="1:42" ht="26.65" x14ac:dyDescent="0.45">
      <c r="A32" s="1">
        <v>31</v>
      </c>
      <c r="B32" s="3" t="s">
        <v>96</v>
      </c>
      <c r="C32" s="3" t="str">
        <f t="shared" si="0"/>
        <v>Aaron Judge - 2022</v>
      </c>
      <c r="D32" s="3">
        <v>2022</v>
      </c>
      <c r="E32" s="3">
        <v>30</v>
      </c>
      <c r="F32" s="3" t="s">
        <v>42</v>
      </c>
      <c r="G32" s="3" t="s">
        <v>43</v>
      </c>
      <c r="H32" s="3">
        <v>157</v>
      </c>
      <c r="I32" s="3">
        <v>696</v>
      </c>
      <c r="J32" s="3">
        <v>570</v>
      </c>
      <c r="K32" s="3">
        <v>133</v>
      </c>
      <c r="L32" s="3">
        <v>177</v>
      </c>
      <c r="M32" s="3">
        <v>87</v>
      </c>
      <c r="N32" s="3">
        <v>28</v>
      </c>
      <c r="O32" s="3">
        <v>0</v>
      </c>
      <c r="P32" s="3">
        <v>62</v>
      </c>
      <c r="Q32" s="3">
        <v>131</v>
      </c>
      <c r="R32" s="3">
        <v>16</v>
      </c>
      <c r="S32" s="3">
        <v>3</v>
      </c>
      <c r="T32" s="3">
        <v>111</v>
      </c>
      <c r="U32" s="3">
        <v>175</v>
      </c>
      <c r="V32" s="3">
        <v>0.311</v>
      </c>
      <c r="W32" s="3">
        <v>0.42499999999999999</v>
      </c>
      <c r="X32" s="3">
        <v>0.68600000000000005</v>
      </c>
      <c r="Y32" s="3">
        <v>1.111</v>
      </c>
      <c r="Z32" s="3">
        <v>210</v>
      </c>
      <c r="AA32" s="3">
        <v>391</v>
      </c>
      <c r="AB32" s="3">
        <v>14</v>
      </c>
      <c r="AC32" s="3">
        <v>6</v>
      </c>
      <c r="AD32" s="3">
        <v>0</v>
      </c>
      <c r="AE32" s="3">
        <v>5</v>
      </c>
      <c r="AF32" s="3">
        <v>19</v>
      </c>
      <c r="AG32" s="3">
        <v>10.5</v>
      </c>
      <c r="AH32" s="3">
        <v>8.3000000000000007</v>
      </c>
      <c r="AI32" s="3">
        <v>10.3</v>
      </c>
      <c r="AJ32" s="3">
        <v>0</v>
      </c>
      <c r="AK32" s="3">
        <v>80</v>
      </c>
      <c r="AL32" s="3">
        <v>-2</v>
      </c>
      <c r="AM32" s="3">
        <v>2</v>
      </c>
      <c r="AN32" s="3">
        <v>0</v>
      </c>
      <c r="AO32" s="3">
        <v>3</v>
      </c>
      <c r="AP32" s="3" t="s">
        <v>97</v>
      </c>
    </row>
    <row r="33" spans="1:42" x14ac:dyDescent="0.45">
      <c r="A33" s="1">
        <v>32</v>
      </c>
      <c r="B33" s="3" t="s">
        <v>69</v>
      </c>
      <c r="C33" s="3" t="str">
        <f t="shared" si="0"/>
        <v>Ty Cobb - 1910</v>
      </c>
      <c r="D33" s="3">
        <v>1910</v>
      </c>
      <c r="E33" s="3">
        <v>23</v>
      </c>
      <c r="F33" s="3" t="s">
        <v>70</v>
      </c>
      <c r="G33" s="3" t="s">
        <v>43</v>
      </c>
      <c r="H33" s="3">
        <v>140</v>
      </c>
      <c r="I33" s="3">
        <v>598</v>
      </c>
      <c r="J33" s="3">
        <v>508</v>
      </c>
      <c r="K33" s="3">
        <v>106</v>
      </c>
      <c r="L33" s="3">
        <v>194</v>
      </c>
      <c r="M33" s="3">
        <v>138</v>
      </c>
      <c r="N33" s="3">
        <v>35</v>
      </c>
      <c r="O33" s="3">
        <v>13</v>
      </c>
      <c r="P33" s="3">
        <v>8</v>
      </c>
      <c r="Q33" s="3">
        <v>91</v>
      </c>
      <c r="R33" s="3">
        <v>65</v>
      </c>
      <c r="S33" s="2"/>
      <c r="T33" s="3">
        <v>64</v>
      </c>
      <c r="U33" s="3">
        <v>46</v>
      </c>
      <c r="V33" s="3">
        <v>0.38200000000000001</v>
      </c>
      <c r="W33" s="3">
        <v>0.45500000000000002</v>
      </c>
      <c r="X33" s="3">
        <v>0.54900000000000004</v>
      </c>
      <c r="Y33" s="3">
        <v>1.004</v>
      </c>
      <c r="Z33" s="3">
        <v>205</v>
      </c>
      <c r="AA33" s="3">
        <v>279</v>
      </c>
      <c r="AB33" s="2"/>
      <c r="AC33" s="3">
        <v>4</v>
      </c>
      <c r="AD33" s="3">
        <v>16</v>
      </c>
      <c r="AE33" s="2"/>
      <c r="AF33" s="2"/>
      <c r="AG33" s="3">
        <v>10.5</v>
      </c>
      <c r="AH33" s="3">
        <v>8.1</v>
      </c>
      <c r="AI33" s="3">
        <v>9.6999999999999993</v>
      </c>
      <c r="AJ33" s="3">
        <v>0.4</v>
      </c>
      <c r="AK33" s="3">
        <v>61</v>
      </c>
      <c r="AL33" s="3">
        <v>0</v>
      </c>
      <c r="AM33" s="3">
        <v>7</v>
      </c>
      <c r="AN33" s="3">
        <v>7</v>
      </c>
      <c r="AO33" s="3">
        <v>8</v>
      </c>
      <c r="AP33" s="3" t="s">
        <v>71</v>
      </c>
    </row>
    <row r="34" spans="1:42" ht="26.65" x14ac:dyDescent="0.45">
      <c r="A34" s="1">
        <v>33</v>
      </c>
      <c r="B34" s="3" t="s">
        <v>86</v>
      </c>
      <c r="C34" s="3" t="str">
        <f t="shared" si="0"/>
        <v>Ted Williams - 1942</v>
      </c>
      <c r="D34" s="3">
        <v>1942</v>
      </c>
      <c r="E34" s="3">
        <v>23</v>
      </c>
      <c r="F34" s="3" t="s">
        <v>48</v>
      </c>
      <c r="G34" s="3" t="s">
        <v>43</v>
      </c>
      <c r="H34" s="3">
        <v>150</v>
      </c>
      <c r="I34" s="3">
        <v>671</v>
      </c>
      <c r="J34" s="3">
        <v>522</v>
      </c>
      <c r="K34" s="3">
        <v>141</v>
      </c>
      <c r="L34" s="3">
        <v>186</v>
      </c>
      <c r="M34" s="3">
        <v>111</v>
      </c>
      <c r="N34" s="3">
        <v>34</v>
      </c>
      <c r="O34" s="3">
        <v>5</v>
      </c>
      <c r="P34" s="3">
        <v>36</v>
      </c>
      <c r="Q34" s="3">
        <v>137</v>
      </c>
      <c r="R34" s="3">
        <v>3</v>
      </c>
      <c r="S34" s="3">
        <v>2</v>
      </c>
      <c r="T34" s="3">
        <v>145</v>
      </c>
      <c r="U34" s="3">
        <v>51</v>
      </c>
      <c r="V34" s="3">
        <v>0.35599999999999998</v>
      </c>
      <c r="W34" s="3">
        <v>0.499</v>
      </c>
      <c r="X34" s="3">
        <v>0.64800000000000002</v>
      </c>
      <c r="Y34" s="3">
        <v>1.147</v>
      </c>
      <c r="Z34" s="3">
        <v>216</v>
      </c>
      <c r="AA34" s="3">
        <v>338</v>
      </c>
      <c r="AB34" s="3">
        <v>12</v>
      </c>
      <c r="AC34" s="3">
        <v>4</v>
      </c>
      <c r="AD34" s="3">
        <v>0</v>
      </c>
      <c r="AE34" s="2"/>
      <c r="AF34" s="3">
        <v>20</v>
      </c>
      <c r="AG34" s="3">
        <v>10.5</v>
      </c>
      <c r="AH34" s="3">
        <v>8.6</v>
      </c>
      <c r="AI34" s="3">
        <v>10</v>
      </c>
      <c r="AJ34" s="3">
        <v>-0.2</v>
      </c>
      <c r="AK34" s="3">
        <v>84</v>
      </c>
      <c r="AL34" s="3">
        <v>1</v>
      </c>
      <c r="AM34" s="3">
        <v>0</v>
      </c>
      <c r="AN34" s="3">
        <v>1</v>
      </c>
      <c r="AO34" s="3">
        <v>5</v>
      </c>
      <c r="AP34" s="3" t="s">
        <v>98</v>
      </c>
    </row>
    <row r="35" spans="1:42" x14ac:dyDescent="0.45">
      <c r="A35" s="1">
        <v>34</v>
      </c>
      <c r="B35" s="3" t="s">
        <v>74</v>
      </c>
      <c r="C35" s="3" t="str">
        <f t="shared" si="0"/>
        <v>Willie Mays - 1962</v>
      </c>
      <c r="D35" s="3">
        <v>1962</v>
      </c>
      <c r="E35" s="3">
        <v>31</v>
      </c>
      <c r="F35" s="3" t="s">
        <v>58</v>
      </c>
      <c r="G35" s="3" t="s">
        <v>52</v>
      </c>
      <c r="H35" s="3">
        <v>162</v>
      </c>
      <c r="I35" s="3">
        <v>706</v>
      </c>
      <c r="J35" s="3">
        <v>621</v>
      </c>
      <c r="K35" s="3">
        <v>130</v>
      </c>
      <c r="L35" s="3">
        <v>189</v>
      </c>
      <c r="M35" s="3">
        <v>99</v>
      </c>
      <c r="N35" s="3">
        <v>36</v>
      </c>
      <c r="O35" s="3">
        <v>5</v>
      </c>
      <c r="P35" s="3">
        <v>49</v>
      </c>
      <c r="Q35" s="3">
        <v>141</v>
      </c>
      <c r="R35" s="3">
        <v>18</v>
      </c>
      <c r="S35" s="3">
        <v>2</v>
      </c>
      <c r="T35" s="3">
        <v>78</v>
      </c>
      <c r="U35" s="3">
        <v>85</v>
      </c>
      <c r="V35" s="3">
        <v>0.30399999999999999</v>
      </c>
      <c r="W35" s="3">
        <v>0.38400000000000001</v>
      </c>
      <c r="X35" s="3">
        <v>0.61499999999999999</v>
      </c>
      <c r="Y35" s="3">
        <v>0.999</v>
      </c>
      <c r="Z35" s="3">
        <v>165</v>
      </c>
      <c r="AA35" s="3">
        <v>382</v>
      </c>
      <c r="AB35" s="3">
        <v>19</v>
      </c>
      <c r="AC35" s="3">
        <v>4</v>
      </c>
      <c r="AD35" s="3">
        <v>0</v>
      </c>
      <c r="AE35" s="3">
        <v>3</v>
      </c>
      <c r="AF35" s="3">
        <v>11</v>
      </c>
      <c r="AG35" s="3">
        <v>10.5</v>
      </c>
      <c r="AH35" s="3">
        <v>7.9</v>
      </c>
      <c r="AI35" s="3">
        <v>8.3000000000000007</v>
      </c>
      <c r="AJ35" s="3">
        <v>2.1</v>
      </c>
      <c r="AK35" s="3">
        <v>55</v>
      </c>
      <c r="AL35" s="3">
        <v>-2</v>
      </c>
      <c r="AM35" s="3">
        <v>4</v>
      </c>
      <c r="AN35" s="3">
        <v>2</v>
      </c>
      <c r="AO35" s="3">
        <v>20</v>
      </c>
      <c r="AP35" s="3" t="s">
        <v>68</v>
      </c>
    </row>
    <row r="36" spans="1:42" x14ac:dyDescent="0.45">
      <c r="A36" s="1">
        <v>35</v>
      </c>
      <c r="B36" s="3" t="s">
        <v>92</v>
      </c>
      <c r="C36" s="3" t="str">
        <f t="shared" si="0"/>
        <v>Mike Trout - 2016</v>
      </c>
      <c r="D36" s="3">
        <v>2016</v>
      </c>
      <c r="E36" s="3">
        <v>24</v>
      </c>
      <c r="F36" s="3" t="s">
        <v>93</v>
      </c>
      <c r="G36" s="3" t="s">
        <v>43</v>
      </c>
      <c r="H36" s="3">
        <v>159</v>
      </c>
      <c r="I36" s="3">
        <v>681</v>
      </c>
      <c r="J36" s="3">
        <v>549</v>
      </c>
      <c r="K36" s="3">
        <v>123</v>
      </c>
      <c r="L36" s="3">
        <v>173</v>
      </c>
      <c r="M36" s="3">
        <v>107</v>
      </c>
      <c r="N36" s="3">
        <v>32</v>
      </c>
      <c r="O36" s="3">
        <v>5</v>
      </c>
      <c r="P36" s="3">
        <v>29</v>
      </c>
      <c r="Q36" s="3">
        <v>100</v>
      </c>
      <c r="R36" s="3">
        <v>30</v>
      </c>
      <c r="S36" s="3">
        <v>7</v>
      </c>
      <c r="T36" s="3">
        <v>116</v>
      </c>
      <c r="U36" s="3">
        <v>137</v>
      </c>
      <c r="V36" s="3">
        <v>0.315</v>
      </c>
      <c r="W36" s="3">
        <v>0.441</v>
      </c>
      <c r="X36" s="3">
        <v>0.55000000000000004</v>
      </c>
      <c r="Y36" s="3">
        <v>0.99099999999999999</v>
      </c>
      <c r="Z36" s="3">
        <v>173</v>
      </c>
      <c r="AA36" s="3">
        <v>302</v>
      </c>
      <c r="AB36" s="3">
        <v>5</v>
      </c>
      <c r="AC36" s="3">
        <v>11</v>
      </c>
      <c r="AD36" s="3">
        <v>0</v>
      </c>
      <c r="AE36" s="3">
        <v>5</v>
      </c>
      <c r="AF36" s="3">
        <v>12</v>
      </c>
      <c r="AG36" s="3">
        <v>10.5</v>
      </c>
      <c r="AH36" s="3">
        <v>8.1</v>
      </c>
      <c r="AI36" s="3">
        <v>9.9</v>
      </c>
      <c r="AJ36" s="3">
        <v>1</v>
      </c>
      <c r="AK36" s="3">
        <v>63</v>
      </c>
      <c r="AL36" s="3">
        <v>3</v>
      </c>
      <c r="AM36" s="3">
        <v>6</v>
      </c>
      <c r="AN36" s="3">
        <v>8</v>
      </c>
      <c r="AO36" s="3">
        <v>6</v>
      </c>
      <c r="AP36" s="3" t="s">
        <v>99</v>
      </c>
    </row>
    <row r="37" spans="1:42" ht="26.65" x14ac:dyDescent="0.45">
      <c r="A37" s="1">
        <v>36</v>
      </c>
      <c r="B37" s="3" t="s">
        <v>47</v>
      </c>
      <c r="C37" s="3" t="str">
        <f t="shared" si="0"/>
        <v>Carl Yastrzemski - 1968</v>
      </c>
      <c r="D37" s="3">
        <v>1968</v>
      </c>
      <c r="E37" s="3">
        <v>28</v>
      </c>
      <c r="F37" s="3" t="s">
        <v>48</v>
      </c>
      <c r="G37" s="3" t="s">
        <v>43</v>
      </c>
      <c r="H37" s="3">
        <v>157</v>
      </c>
      <c r="I37" s="3">
        <v>664</v>
      </c>
      <c r="J37" s="3">
        <v>539</v>
      </c>
      <c r="K37" s="3">
        <v>90</v>
      </c>
      <c r="L37" s="3">
        <v>162</v>
      </c>
      <c r="M37" s="3">
        <v>105</v>
      </c>
      <c r="N37" s="3">
        <v>32</v>
      </c>
      <c r="O37" s="3">
        <v>2</v>
      </c>
      <c r="P37" s="3">
        <v>23</v>
      </c>
      <c r="Q37" s="3">
        <v>74</v>
      </c>
      <c r="R37" s="3">
        <v>13</v>
      </c>
      <c r="S37" s="3">
        <v>6</v>
      </c>
      <c r="T37" s="3">
        <v>119</v>
      </c>
      <c r="U37" s="3">
        <v>90</v>
      </c>
      <c r="V37" s="3">
        <v>0.30099999999999999</v>
      </c>
      <c r="W37" s="3">
        <v>0.42599999999999999</v>
      </c>
      <c r="X37" s="3">
        <v>0.495</v>
      </c>
      <c r="Y37" s="3">
        <v>0.92200000000000004</v>
      </c>
      <c r="Z37" s="3">
        <v>171</v>
      </c>
      <c r="AA37" s="3">
        <v>267</v>
      </c>
      <c r="AB37" s="3">
        <v>12</v>
      </c>
      <c r="AC37" s="3">
        <v>2</v>
      </c>
      <c r="AD37" s="3">
        <v>0</v>
      </c>
      <c r="AE37" s="3">
        <v>4</v>
      </c>
      <c r="AF37" s="3">
        <v>13</v>
      </c>
      <c r="AG37" s="3">
        <v>10.5</v>
      </c>
      <c r="AH37" s="3">
        <v>8.1999999999999993</v>
      </c>
      <c r="AI37" s="3">
        <v>7.6</v>
      </c>
      <c r="AJ37" s="3">
        <v>2</v>
      </c>
      <c r="AK37" s="3">
        <v>47</v>
      </c>
      <c r="AL37" s="3">
        <v>0</v>
      </c>
      <c r="AM37" s="3">
        <v>4</v>
      </c>
      <c r="AN37" s="3">
        <v>4</v>
      </c>
      <c r="AO37" s="3">
        <v>25</v>
      </c>
      <c r="AP37" s="3" t="s">
        <v>100</v>
      </c>
    </row>
    <row r="38" spans="1:42" x14ac:dyDescent="0.45">
      <c r="A38" s="1">
        <v>37</v>
      </c>
      <c r="B38" s="3" t="s">
        <v>74</v>
      </c>
      <c r="C38" s="3" t="str">
        <f t="shared" si="0"/>
        <v>Willie Mays - 1954</v>
      </c>
      <c r="D38" s="3">
        <v>1954</v>
      </c>
      <c r="E38" s="3">
        <v>23</v>
      </c>
      <c r="F38" s="3" t="s">
        <v>101</v>
      </c>
      <c r="G38" s="3" t="s">
        <v>52</v>
      </c>
      <c r="H38" s="3">
        <v>151</v>
      </c>
      <c r="I38" s="3">
        <v>641</v>
      </c>
      <c r="J38" s="3">
        <v>565</v>
      </c>
      <c r="K38" s="3">
        <v>119</v>
      </c>
      <c r="L38" s="3">
        <v>195</v>
      </c>
      <c r="M38" s="3">
        <v>108</v>
      </c>
      <c r="N38" s="3">
        <v>33</v>
      </c>
      <c r="O38" s="3">
        <v>13</v>
      </c>
      <c r="P38" s="3">
        <v>41</v>
      </c>
      <c r="Q38" s="3">
        <v>110</v>
      </c>
      <c r="R38" s="3">
        <v>8</v>
      </c>
      <c r="S38" s="3">
        <v>5</v>
      </c>
      <c r="T38" s="3">
        <v>66</v>
      </c>
      <c r="U38" s="3">
        <v>57</v>
      </c>
      <c r="V38" s="3">
        <v>0.34499999999999997</v>
      </c>
      <c r="W38" s="3">
        <v>0.41099999999999998</v>
      </c>
      <c r="X38" s="3">
        <v>0.66700000000000004</v>
      </c>
      <c r="Y38" s="3">
        <v>1.0780000000000001</v>
      </c>
      <c r="Z38" s="3">
        <v>175</v>
      </c>
      <c r="AA38" s="3">
        <v>377</v>
      </c>
      <c r="AB38" s="3">
        <v>12</v>
      </c>
      <c r="AC38" s="3">
        <v>2</v>
      </c>
      <c r="AD38" s="3">
        <v>0</v>
      </c>
      <c r="AE38" s="3">
        <v>7</v>
      </c>
      <c r="AF38" s="3">
        <v>14</v>
      </c>
      <c r="AG38" s="3">
        <v>10.5</v>
      </c>
      <c r="AH38" s="3">
        <v>8.1</v>
      </c>
      <c r="AI38" s="3">
        <v>8.4</v>
      </c>
      <c r="AJ38" s="3">
        <v>2</v>
      </c>
      <c r="AK38" s="3">
        <v>60</v>
      </c>
      <c r="AL38" s="3">
        <v>-1</v>
      </c>
      <c r="AM38" s="3">
        <v>3</v>
      </c>
      <c r="AN38" s="3">
        <v>2</v>
      </c>
      <c r="AO38" s="3">
        <v>21</v>
      </c>
      <c r="AP38" s="3" t="s">
        <v>83</v>
      </c>
    </row>
    <row r="39" spans="1:42" ht="26.65" x14ac:dyDescent="0.45">
      <c r="A39" s="1">
        <v>38</v>
      </c>
      <c r="B39" s="3" t="s">
        <v>102</v>
      </c>
      <c r="C39" s="3" t="str">
        <f t="shared" si="0"/>
        <v>Eddie Collins - 1910</v>
      </c>
      <c r="D39" s="3">
        <v>1910</v>
      </c>
      <c r="E39" s="3">
        <v>23</v>
      </c>
      <c r="F39" s="3" t="s">
        <v>103</v>
      </c>
      <c r="G39" s="3" t="s">
        <v>43</v>
      </c>
      <c r="H39" s="3">
        <v>153</v>
      </c>
      <c r="I39" s="3">
        <v>667</v>
      </c>
      <c r="J39" s="3">
        <v>581</v>
      </c>
      <c r="K39" s="3">
        <v>81</v>
      </c>
      <c r="L39" s="3">
        <v>188</v>
      </c>
      <c r="M39" s="3">
        <v>154</v>
      </c>
      <c r="N39" s="3">
        <v>16</v>
      </c>
      <c r="O39" s="3">
        <v>15</v>
      </c>
      <c r="P39" s="3">
        <v>3</v>
      </c>
      <c r="Q39" s="3">
        <v>81</v>
      </c>
      <c r="R39" s="3">
        <v>81</v>
      </c>
      <c r="S39" s="2"/>
      <c r="T39" s="3">
        <v>49</v>
      </c>
      <c r="U39" s="3">
        <v>41</v>
      </c>
      <c r="V39" s="3">
        <v>0.32400000000000001</v>
      </c>
      <c r="W39" s="3">
        <v>0.38200000000000001</v>
      </c>
      <c r="X39" s="3">
        <v>0.41799999999999998</v>
      </c>
      <c r="Y39" s="3">
        <v>0.8</v>
      </c>
      <c r="Z39" s="3">
        <v>150</v>
      </c>
      <c r="AA39" s="3">
        <v>243</v>
      </c>
      <c r="AB39" s="2"/>
      <c r="AC39" s="3">
        <v>6</v>
      </c>
      <c r="AD39" s="3">
        <v>22</v>
      </c>
      <c r="AE39" s="2"/>
      <c r="AF39" s="2"/>
      <c r="AG39" s="3">
        <v>10.5</v>
      </c>
      <c r="AH39" s="3">
        <v>7.8</v>
      </c>
      <c r="AI39" s="3">
        <v>7.6</v>
      </c>
      <c r="AJ39" s="3">
        <v>2.8</v>
      </c>
      <c r="AK39" s="3">
        <v>33</v>
      </c>
      <c r="AL39" s="3">
        <v>0</v>
      </c>
      <c r="AM39" s="3">
        <v>10</v>
      </c>
      <c r="AN39" s="3">
        <v>10</v>
      </c>
      <c r="AO39" s="3">
        <v>24</v>
      </c>
      <c r="AP39" s="3" t="s">
        <v>53</v>
      </c>
    </row>
    <row r="40" spans="1:42" ht="26.65" x14ac:dyDescent="0.45">
      <c r="A40" s="1">
        <v>39</v>
      </c>
      <c r="B40" s="3" t="s">
        <v>67</v>
      </c>
      <c r="C40" s="3" t="str">
        <f t="shared" si="0"/>
        <v>Mickey Mantle - 1961</v>
      </c>
      <c r="D40" s="3">
        <v>1961</v>
      </c>
      <c r="E40" s="3">
        <v>29</v>
      </c>
      <c r="F40" s="3" t="s">
        <v>42</v>
      </c>
      <c r="G40" s="3" t="s">
        <v>43</v>
      </c>
      <c r="H40" s="3">
        <v>153</v>
      </c>
      <c r="I40" s="3">
        <v>646</v>
      </c>
      <c r="J40" s="3">
        <v>514</v>
      </c>
      <c r="K40" s="3">
        <v>131</v>
      </c>
      <c r="L40" s="3">
        <v>163</v>
      </c>
      <c r="M40" s="3">
        <v>87</v>
      </c>
      <c r="N40" s="3">
        <v>16</v>
      </c>
      <c r="O40" s="3">
        <v>6</v>
      </c>
      <c r="P40" s="3">
        <v>54</v>
      </c>
      <c r="Q40" s="3">
        <v>128</v>
      </c>
      <c r="R40" s="3">
        <v>12</v>
      </c>
      <c r="S40" s="3">
        <v>1</v>
      </c>
      <c r="T40" s="3">
        <v>126</v>
      </c>
      <c r="U40" s="3">
        <v>112</v>
      </c>
      <c r="V40" s="3">
        <v>0.317</v>
      </c>
      <c r="W40" s="3">
        <v>0.44800000000000001</v>
      </c>
      <c r="X40" s="3">
        <v>0.68700000000000006</v>
      </c>
      <c r="Y40" s="3">
        <v>1.135</v>
      </c>
      <c r="Z40" s="3">
        <v>206</v>
      </c>
      <c r="AA40" s="3">
        <v>353</v>
      </c>
      <c r="AB40" s="3">
        <v>2</v>
      </c>
      <c r="AC40" s="3">
        <v>0</v>
      </c>
      <c r="AD40" s="3">
        <v>1</v>
      </c>
      <c r="AE40" s="3">
        <v>5</v>
      </c>
      <c r="AF40" s="3">
        <v>9</v>
      </c>
      <c r="AG40" s="3">
        <v>10.4</v>
      </c>
      <c r="AH40" s="3">
        <v>8.5</v>
      </c>
      <c r="AI40" s="3">
        <v>10.6</v>
      </c>
      <c r="AJ40" s="3">
        <v>-0.1</v>
      </c>
      <c r="AK40" s="3">
        <v>80</v>
      </c>
      <c r="AL40" s="3">
        <v>2</v>
      </c>
      <c r="AM40" s="3">
        <v>6</v>
      </c>
      <c r="AN40" s="3">
        <v>8</v>
      </c>
      <c r="AO40" s="3">
        <v>1</v>
      </c>
      <c r="AP40" s="3" t="s">
        <v>68</v>
      </c>
    </row>
    <row r="41" spans="1:42" ht="26.65" x14ac:dyDescent="0.45">
      <c r="A41" s="1">
        <v>40</v>
      </c>
      <c r="B41" s="3" t="s">
        <v>86</v>
      </c>
      <c r="C41" s="3" t="str">
        <f t="shared" si="0"/>
        <v>Ted Williams - 1941</v>
      </c>
      <c r="D41" s="3">
        <v>1941</v>
      </c>
      <c r="E41" s="3">
        <v>22</v>
      </c>
      <c r="F41" s="3" t="s">
        <v>48</v>
      </c>
      <c r="G41" s="3" t="s">
        <v>43</v>
      </c>
      <c r="H41" s="3">
        <v>143</v>
      </c>
      <c r="I41" s="3">
        <v>606</v>
      </c>
      <c r="J41" s="3">
        <v>456</v>
      </c>
      <c r="K41" s="3">
        <v>135</v>
      </c>
      <c r="L41" s="3">
        <v>185</v>
      </c>
      <c r="M41" s="3">
        <v>112</v>
      </c>
      <c r="N41" s="3">
        <v>33</v>
      </c>
      <c r="O41" s="3">
        <v>3</v>
      </c>
      <c r="P41" s="3">
        <v>37</v>
      </c>
      <c r="Q41" s="3">
        <v>120</v>
      </c>
      <c r="R41" s="3">
        <v>2</v>
      </c>
      <c r="S41" s="3">
        <v>4</v>
      </c>
      <c r="T41" s="3">
        <v>147</v>
      </c>
      <c r="U41" s="3">
        <v>27</v>
      </c>
      <c r="V41" s="3">
        <v>0.40600000000000003</v>
      </c>
      <c r="W41" s="3">
        <v>0.55300000000000005</v>
      </c>
      <c r="X41" s="3">
        <v>0.73499999999999999</v>
      </c>
      <c r="Y41" s="3">
        <v>1.2869999999999999</v>
      </c>
      <c r="Z41" s="3">
        <v>235</v>
      </c>
      <c r="AA41" s="3">
        <v>335</v>
      </c>
      <c r="AB41" s="3">
        <v>10</v>
      </c>
      <c r="AC41" s="3">
        <v>3</v>
      </c>
      <c r="AD41" s="3">
        <v>0</v>
      </c>
      <c r="AE41" s="2"/>
      <c r="AF41" s="3">
        <v>25</v>
      </c>
      <c r="AG41" s="3">
        <v>10.4</v>
      </c>
      <c r="AH41" s="3">
        <v>8.4</v>
      </c>
      <c r="AI41" s="3">
        <v>10.7</v>
      </c>
      <c r="AJ41" s="3">
        <v>-0.9</v>
      </c>
      <c r="AK41" s="3">
        <v>99</v>
      </c>
      <c r="AL41" s="3">
        <v>-1</v>
      </c>
      <c r="AM41" s="3">
        <v>0</v>
      </c>
      <c r="AN41" s="3">
        <v>0</v>
      </c>
      <c r="AO41" s="3">
        <v>-3</v>
      </c>
      <c r="AP41" s="3" t="s">
        <v>104</v>
      </c>
    </row>
    <row r="42" spans="1:42" ht="26.65" x14ac:dyDescent="0.45">
      <c r="A42" s="1">
        <v>41</v>
      </c>
      <c r="B42" s="3" t="s">
        <v>105</v>
      </c>
      <c r="C42" s="3" t="str">
        <f t="shared" si="0"/>
        <v>Álex Rodríguez - 2000</v>
      </c>
      <c r="D42" s="3">
        <v>2000</v>
      </c>
      <c r="E42" s="3">
        <v>24</v>
      </c>
      <c r="F42" s="3" t="s">
        <v>106</v>
      </c>
      <c r="G42" s="3" t="s">
        <v>43</v>
      </c>
      <c r="H42" s="3">
        <v>148</v>
      </c>
      <c r="I42" s="3">
        <v>672</v>
      </c>
      <c r="J42" s="3">
        <v>554</v>
      </c>
      <c r="K42" s="3">
        <v>134</v>
      </c>
      <c r="L42" s="3">
        <v>175</v>
      </c>
      <c r="M42" s="3">
        <v>98</v>
      </c>
      <c r="N42" s="3">
        <v>34</v>
      </c>
      <c r="O42" s="3">
        <v>2</v>
      </c>
      <c r="P42" s="3">
        <v>41</v>
      </c>
      <c r="Q42" s="3">
        <v>132</v>
      </c>
      <c r="R42" s="3">
        <v>15</v>
      </c>
      <c r="S42" s="3">
        <v>4</v>
      </c>
      <c r="T42" s="3">
        <v>100</v>
      </c>
      <c r="U42" s="3">
        <v>121</v>
      </c>
      <c r="V42" s="3">
        <v>0.316</v>
      </c>
      <c r="W42" s="3">
        <v>0.42</v>
      </c>
      <c r="X42" s="3">
        <v>0.60599999999999998</v>
      </c>
      <c r="Y42" s="3">
        <v>1.026</v>
      </c>
      <c r="Z42" s="3">
        <v>163</v>
      </c>
      <c r="AA42" s="3">
        <v>336</v>
      </c>
      <c r="AB42" s="3">
        <v>10</v>
      </c>
      <c r="AC42" s="3">
        <v>7</v>
      </c>
      <c r="AD42" s="3">
        <v>0</v>
      </c>
      <c r="AE42" s="3">
        <v>11</v>
      </c>
      <c r="AF42" s="3">
        <v>5</v>
      </c>
      <c r="AG42" s="3">
        <v>10.4</v>
      </c>
      <c r="AH42" s="3">
        <v>8.1</v>
      </c>
      <c r="AI42" s="3">
        <v>8.9</v>
      </c>
      <c r="AJ42" s="3">
        <v>2.4</v>
      </c>
      <c r="AK42" s="3">
        <v>58</v>
      </c>
      <c r="AL42" s="3">
        <v>1</v>
      </c>
      <c r="AM42" s="3">
        <v>6</v>
      </c>
      <c r="AN42" s="3">
        <v>7</v>
      </c>
      <c r="AO42" s="3">
        <v>16</v>
      </c>
      <c r="AP42" s="3" t="s">
        <v>62</v>
      </c>
    </row>
    <row r="43" spans="1:42" ht="26.65" x14ac:dyDescent="0.45">
      <c r="A43" s="1">
        <v>42</v>
      </c>
      <c r="B43" s="3" t="s">
        <v>107</v>
      </c>
      <c r="C43" s="3" t="str">
        <f t="shared" si="0"/>
        <v>Jimmie Foxx - 1932</v>
      </c>
      <c r="D43" s="3">
        <v>1932</v>
      </c>
      <c r="E43" s="3">
        <v>24</v>
      </c>
      <c r="F43" s="3" t="s">
        <v>103</v>
      </c>
      <c r="G43" s="3" t="s">
        <v>43</v>
      </c>
      <c r="H43" s="3">
        <v>154</v>
      </c>
      <c r="I43" s="3">
        <v>702</v>
      </c>
      <c r="J43" s="3">
        <v>585</v>
      </c>
      <c r="K43" s="3">
        <v>151</v>
      </c>
      <c r="L43" s="3">
        <v>213</v>
      </c>
      <c r="M43" s="3">
        <v>113</v>
      </c>
      <c r="N43" s="3">
        <v>33</v>
      </c>
      <c r="O43" s="3">
        <v>9</v>
      </c>
      <c r="P43" s="3">
        <v>58</v>
      </c>
      <c r="Q43" s="3">
        <v>169</v>
      </c>
      <c r="R43" s="3">
        <v>3</v>
      </c>
      <c r="S43" s="3">
        <v>7</v>
      </c>
      <c r="T43" s="3">
        <v>116</v>
      </c>
      <c r="U43" s="3">
        <v>96</v>
      </c>
      <c r="V43" s="3">
        <v>0.36399999999999999</v>
      </c>
      <c r="W43" s="3">
        <v>0.46899999999999997</v>
      </c>
      <c r="X43" s="3">
        <v>0.749</v>
      </c>
      <c r="Y43" s="3">
        <v>1.218</v>
      </c>
      <c r="Z43" s="3">
        <v>207</v>
      </c>
      <c r="AA43" s="3">
        <v>438</v>
      </c>
      <c r="AB43" s="2"/>
      <c r="AC43" s="3">
        <v>0</v>
      </c>
      <c r="AD43" s="3">
        <v>0</v>
      </c>
      <c r="AE43" s="2"/>
      <c r="AF43" s="3">
        <v>10</v>
      </c>
      <c r="AG43" s="3">
        <v>10.4</v>
      </c>
      <c r="AH43" s="3">
        <v>7.9</v>
      </c>
      <c r="AI43" s="3">
        <v>10</v>
      </c>
      <c r="AJ43" s="3">
        <v>-0.1</v>
      </c>
      <c r="AK43" s="3">
        <v>91</v>
      </c>
      <c r="AL43" s="3">
        <v>0</v>
      </c>
      <c r="AM43" s="3">
        <v>-1</v>
      </c>
      <c r="AN43" s="3">
        <v>-1</v>
      </c>
      <c r="AO43" s="3">
        <v>5</v>
      </c>
      <c r="AP43" s="3" t="s">
        <v>108</v>
      </c>
    </row>
    <row r="44" spans="1:42" ht="26.65" x14ac:dyDescent="0.45">
      <c r="A44" s="1">
        <v>43</v>
      </c>
      <c r="B44" s="3" t="s">
        <v>109</v>
      </c>
      <c r="C44" s="3" t="str">
        <f t="shared" si="0"/>
        <v>Lou Boudreau - 1948</v>
      </c>
      <c r="D44" s="3">
        <v>1948</v>
      </c>
      <c r="E44" s="3">
        <v>30</v>
      </c>
      <c r="F44" s="3" t="s">
        <v>110</v>
      </c>
      <c r="G44" s="3" t="s">
        <v>43</v>
      </c>
      <c r="H44" s="3">
        <v>152</v>
      </c>
      <c r="I44" s="3">
        <v>676</v>
      </c>
      <c r="J44" s="3">
        <v>560</v>
      </c>
      <c r="K44" s="3">
        <v>116</v>
      </c>
      <c r="L44" s="3">
        <v>199</v>
      </c>
      <c r="M44" s="3">
        <v>141</v>
      </c>
      <c r="N44" s="3">
        <v>34</v>
      </c>
      <c r="O44" s="3">
        <v>6</v>
      </c>
      <c r="P44" s="3">
        <v>18</v>
      </c>
      <c r="Q44" s="3">
        <v>106</v>
      </c>
      <c r="R44" s="3">
        <v>3</v>
      </c>
      <c r="S44" s="3">
        <v>2</v>
      </c>
      <c r="T44" s="3">
        <v>98</v>
      </c>
      <c r="U44" s="3">
        <v>9</v>
      </c>
      <c r="V44" s="3">
        <v>0.35499999999999998</v>
      </c>
      <c r="W44" s="3">
        <v>0.45300000000000001</v>
      </c>
      <c r="X44" s="3">
        <v>0.53400000000000003</v>
      </c>
      <c r="Y44" s="3">
        <v>0.98699999999999999</v>
      </c>
      <c r="Z44" s="3">
        <v>166</v>
      </c>
      <c r="AA44" s="3">
        <v>299</v>
      </c>
      <c r="AB44" s="3">
        <v>15</v>
      </c>
      <c r="AC44" s="3">
        <v>2</v>
      </c>
      <c r="AD44" s="3">
        <v>16</v>
      </c>
      <c r="AE44" s="2"/>
      <c r="AF44" s="3">
        <v>7</v>
      </c>
      <c r="AG44" s="3">
        <v>10.4</v>
      </c>
      <c r="AH44" s="3">
        <v>8.4</v>
      </c>
      <c r="AI44" s="3">
        <v>8.3000000000000007</v>
      </c>
      <c r="AJ44" s="3">
        <v>3</v>
      </c>
      <c r="AK44" s="3">
        <v>57</v>
      </c>
      <c r="AL44" s="3">
        <v>1</v>
      </c>
      <c r="AM44" s="3">
        <v>-1</v>
      </c>
      <c r="AN44" s="3">
        <v>0</v>
      </c>
      <c r="AO44" s="3">
        <v>20</v>
      </c>
      <c r="AP44" s="3" t="s">
        <v>111</v>
      </c>
    </row>
    <row r="45" spans="1:42" ht="26.65" x14ac:dyDescent="0.45">
      <c r="A45" s="1">
        <v>44</v>
      </c>
      <c r="B45" s="3" t="s">
        <v>112</v>
      </c>
      <c r="C45" s="3" t="str">
        <f t="shared" si="0"/>
        <v>Sammy Sosa - 2001</v>
      </c>
      <c r="D45" s="3">
        <v>2001</v>
      </c>
      <c r="E45" s="3">
        <v>32</v>
      </c>
      <c r="F45" s="3" t="s">
        <v>88</v>
      </c>
      <c r="G45" s="3" t="s">
        <v>52</v>
      </c>
      <c r="H45" s="3">
        <v>160</v>
      </c>
      <c r="I45" s="3">
        <v>711</v>
      </c>
      <c r="J45" s="3">
        <v>577</v>
      </c>
      <c r="K45" s="3">
        <v>146</v>
      </c>
      <c r="L45" s="3">
        <v>189</v>
      </c>
      <c r="M45" s="3">
        <v>86</v>
      </c>
      <c r="N45" s="3">
        <v>34</v>
      </c>
      <c r="O45" s="3">
        <v>5</v>
      </c>
      <c r="P45" s="3">
        <v>64</v>
      </c>
      <c r="Q45" s="3">
        <v>160</v>
      </c>
      <c r="R45" s="3">
        <v>0</v>
      </c>
      <c r="S45" s="3">
        <v>2</v>
      </c>
      <c r="T45" s="3">
        <v>116</v>
      </c>
      <c r="U45" s="3">
        <v>153</v>
      </c>
      <c r="V45" s="3">
        <v>0.32800000000000001</v>
      </c>
      <c r="W45" s="3">
        <v>0.437</v>
      </c>
      <c r="X45" s="3">
        <v>0.73699999999999999</v>
      </c>
      <c r="Y45" s="3">
        <v>1.1739999999999999</v>
      </c>
      <c r="Z45" s="3">
        <v>203</v>
      </c>
      <c r="AA45" s="3">
        <v>425</v>
      </c>
      <c r="AB45" s="3">
        <v>6</v>
      </c>
      <c r="AC45" s="3">
        <v>6</v>
      </c>
      <c r="AD45" s="3">
        <v>0</v>
      </c>
      <c r="AE45" s="3">
        <v>12</v>
      </c>
      <c r="AF45" s="3">
        <v>37</v>
      </c>
      <c r="AG45" s="3">
        <v>10.3</v>
      </c>
      <c r="AH45" s="3">
        <v>8.1999999999999993</v>
      </c>
      <c r="AI45" s="3">
        <v>9.8000000000000007</v>
      </c>
      <c r="AJ45" s="3">
        <v>-0.1</v>
      </c>
      <c r="AK45" s="3">
        <v>84</v>
      </c>
      <c r="AL45" s="3">
        <v>1</v>
      </c>
      <c r="AM45" s="3">
        <v>1</v>
      </c>
      <c r="AN45" s="3">
        <v>2</v>
      </c>
      <c r="AO45" s="3">
        <v>6</v>
      </c>
      <c r="AP45" s="3" t="s">
        <v>113</v>
      </c>
    </row>
    <row r="46" spans="1:42" x14ac:dyDescent="0.45">
      <c r="A46" s="1">
        <v>45</v>
      </c>
      <c r="B46" s="3" t="s">
        <v>41</v>
      </c>
      <c r="C46" s="3" t="str">
        <f t="shared" si="0"/>
        <v>Babe Ruth - 1930</v>
      </c>
      <c r="D46" s="3">
        <v>1930</v>
      </c>
      <c r="E46" s="3">
        <v>35</v>
      </c>
      <c r="F46" s="3" t="s">
        <v>42</v>
      </c>
      <c r="G46" s="3" t="s">
        <v>43</v>
      </c>
      <c r="H46" s="3">
        <v>145</v>
      </c>
      <c r="I46" s="3">
        <v>676</v>
      </c>
      <c r="J46" s="3">
        <v>518</v>
      </c>
      <c r="K46" s="3">
        <v>150</v>
      </c>
      <c r="L46" s="3">
        <v>186</v>
      </c>
      <c r="M46" s="3">
        <v>100</v>
      </c>
      <c r="N46" s="3">
        <v>28</v>
      </c>
      <c r="O46" s="3">
        <v>9</v>
      </c>
      <c r="P46" s="3">
        <v>49</v>
      </c>
      <c r="Q46" s="3">
        <v>153</v>
      </c>
      <c r="R46" s="3">
        <v>10</v>
      </c>
      <c r="S46" s="3">
        <v>10</v>
      </c>
      <c r="T46" s="3">
        <v>136</v>
      </c>
      <c r="U46" s="3">
        <v>61</v>
      </c>
      <c r="V46" s="3">
        <v>0.35899999999999999</v>
      </c>
      <c r="W46" s="3">
        <v>0.49299999999999999</v>
      </c>
      <c r="X46" s="3">
        <v>0.73199999999999998</v>
      </c>
      <c r="Y46" s="3">
        <v>1.2250000000000001</v>
      </c>
      <c r="Z46" s="3">
        <v>211</v>
      </c>
      <c r="AA46" s="3">
        <v>379</v>
      </c>
      <c r="AB46" s="2"/>
      <c r="AC46" s="3">
        <v>1</v>
      </c>
      <c r="AD46" s="3">
        <v>21</v>
      </c>
      <c r="AE46" s="2"/>
      <c r="AF46" s="3">
        <v>8</v>
      </c>
      <c r="AG46" s="3">
        <v>10.3</v>
      </c>
      <c r="AH46" s="3">
        <v>7.8</v>
      </c>
      <c r="AI46" s="3">
        <v>10</v>
      </c>
      <c r="AJ46" s="3">
        <v>-0.4</v>
      </c>
      <c r="AK46" s="3">
        <v>96</v>
      </c>
      <c r="AL46" s="3">
        <v>0</v>
      </c>
      <c r="AM46" s="3">
        <v>-1</v>
      </c>
      <c r="AN46" s="3">
        <v>-1</v>
      </c>
      <c r="AO46" s="3">
        <v>2</v>
      </c>
      <c r="AP46" s="3" t="s">
        <v>114</v>
      </c>
    </row>
    <row r="47" spans="1:42" x14ac:dyDescent="0.45">
      <c r="A47" s="1">
        <v>46</v>
      </c>
      <c r="B47" s="3" t="s">
        <v>74</v>
      </c>
      <c r="C47" s="3" t="str">
        <f t="shared" si="0"/>
        <v>Willie Mays - 1958</v>
      </c>
      <c r="D47" s="3">
        <v>1958</v>
      </c>
      <c r="E47" s="3">
        <v>27</v>
      </c>
      <c r="F47" s="3" t="s">
        <v>58</v>
      </c>
      <c r="G47" s="3" t="s">
        <v>52</v>
      </c>
      <c r="H47" s="3">
        <v>152</v>
      </c>
      <c r="I47" s="3">
        <v>685</v>
      </c>
      <c r="J47" s="3">
        <v>600</v>
      </c>
      <c r="K47" s="3">
        <v>121</v>
      </c>
      <c r="L47" s="3">
        <v>208</v>
      </c>
      <c r="M47" s="3">
        <v>135</v>
      </c>
      <c r="N47" s="3">
        <v>33</v>
      </c>
      <c r="O47" s="3">
        <v>11</v>
      </c>
      <c r="P47" s="3">
        <v>29</v>
      </c>
      <c r="Q47" s="3">
        <v>96</v>
      </c>
      <c r="R47" s="3">
        <v>31</v>
      </c>
      <c r="S47" s="3">
        <v>6</v>
      </c>
      <c r="T47" s="3">
        <v>78</v>
      </c>
      <c r="U47" s="3">
        <v>56</v>
      </c>
      <c r="V47" s="3">
        <v>0.34699999999999998</v>
      </c>
      <c r="W47" s="3">
        <v>0.41899999999999998</v>
      </c>
      <c r="X47" s="3">
        <v>0.58299999999999996</v>
      </c>
      <c r="Y47" s="3">
        <v>1.002</v>
      </c>
      <c r="Z47" s="3">
        <v>165</v>
      </c>
      <c r="AA47" s="3">
        <v>350</v>
      </c>
      <c r="AB47" s="3">
        <v>11</v>
      </c>
      <c r="AC47" s="3">
        <v>1</v>
      </c>
      <c r="AD47" s="3">
        <v>0</v>
      </c>
      <c r="AE47" s="3">
        <v>6</v>
      </c>
      <c r="AF47" s="3">
        <v>12</v>
      </c>
      <c r="AG47" s="3">
        <v>10.199999999999999</v>
      </c>
      <c r="AH47" s="3">
        <v>7.8</v>
      </c>
      <c r="AI47" s="3">
        <v>8.8000000000000007</v>
      </c>
      <c r="AJ47" s="3">
        <v>1.5</v>
      </c>
      <c r="AK47" s="3">
        <v>54</v>
      </c>
      <c r="AL47" s="3">
        <v>0</v>
      </c>
      <c r="AM47" s="3">
        <v>8</v>
      </c>
      <c r="AN47" s="3">
        <v>8</v>
      </c>
      <c r="AO47" s="3">
        <v>15</v>
      </c>
      <c r="AP47" s="3" t="s">
        <v>68</v>
      </c>
    </row>
    <row r="48" spans="1:42" ht="26.65" x14ac:dyDescent="0.45">
      <c r="A48" s="1">
        <v>47</v>
      </c>
      <c r="B48" s="3" t="s">
        <v>115</v>
      </c>
      <c r="C48" s="3" t="str">
        <f t="shared" si="0"/>
        <v>Ernie Banks - 1959</v>
      </c>
      <c r="D48" s="3">
        <v>1959</v>
      </c>
      <c r="E48" s="3">
        <v>28</v>
      </c>
      <c r="F48" s="3" t="s">
        <v>88</v>
      </c>
      <c r="G48" s="3" t="s">
        <v>52</v>
      </c>
      <c r="H48" s="3">
        <v>155</v>
      </c>
      <c r="I48" s="3">
        <v>671</v>
      </c>
      <c r="J48" s="3">
        <v>589</v>
      </c>
      <c r="K48" s="3">
        <v>97</v>
      </c>
      <c r="L48" s="3">
        <v>179</v>
      </c>
      <c r="M48" s="3">
        <v>103</v>
      </c>
      <c r="N48" s="3">
        <v>25</v>
      </c>
      <c r="O48" s="3">
        <v>6</v>
      </c>
      <c r="P48" s="3">
        <v>45</v>
      </c>
      <c r="Q48" s="3">
        <v>143</v>
      </c>
      <c r="R48" s="3">
        <v>2</v>
      </c>
      <c r="S48" s="3">
        <v>4</v>
      </c>
      <c r="T48" s="3">
        <v>64</v>
      </c>
      <c r="U48" s="3">
        <v>72</v>
      </c>
      <c r="V48" s="3">
        <v>0.30399999999999999</v>
      </c>
      <c r="W48" s="3">
        <v>0.374</v>
      </c>
      <c r="X48" s="3">
        <v>0.59599999999999997</v>
      </c>
      <c r="Y48" s="3">
        <v>0.97</v>
      </c>
      <c r="Z48" s="3">
        <v>156</v>
      </c>
      <c r="AA48" s="3">
        <v>351</v>
      </c>
      <c r="AB48" s="3">
        <v>18</v>
      </c>
      <c r="AC48" s="3">
        <v>7</v>
      </c>
      <c r="AD48" s="3">
        <v>2</v>
      </c>
      <c r="AE48" s="3">
        <v>9</v>
      </c>
      <c r="AF48" s="3">
        <v>20</v>
      </c>
      <c r="AG48" s="3">
        <v>10.199999999999999</v>
      </c>
      <c r="AH48" s="3">
        <v>7.7</v>
      </c>
      <c r="AI48" s="3">
        <v>7.8</v>
      </c>
      <c r="AJ48" s="3">
        <v>3.5</v>
      </c>
      <c r="AK48" s="3">
        <v>42</v>
      </c>
      <c r="AL48" s="3">
        <v>-1</v>
      </c>
      <c r="AM48" s="3">
        <v>1</v>
      </c>
      <c r="AN48" s="3">
        <v>-1</v>
      </c>
      <c r="AO48" s="3">
        <v>23</v>
      </c>
      <c r="AP48" s="3" t="s">
        <v>116</v>
      </c>
    </row>
    <row r="49" spans="1:42" ht="26.65" x14ac:dyDescent="0.45">
      <c r="A49" s="1">
        <v>48</v>
      </c>
      <c r="B49" s="3" t="s">
        <v>50</v>
      </c>
      <c r="C49" s="3" t="str">
        <f t="shared" si="0"/>
        <v>Rogers Hornsby - 1925</v>
      </c>
      <c r="D49" s="3">
        <v>1925</v>
      </c>
      <c r="E49" s="3">
        <v>29</v>
      </c>
      <c r="F49" s="3" t="s">
        <v>51</v>
      </c>
      <c r="G49" s="3" t="s">
        <v>52</v>
      </c>
      <c r="H49" s="3">
        <v>138</v>
      </c>
      <c r="I49" s="3">
        <v>606</v>
      </c>
      <c r="J49" s="3">
        <v>504</v>
      </c>
      <c r="K49" s="3">
        <v>133</v>
      </c>
      <c r="L49" s="3">
        <v>203</v>
      </c>
      <c r="M49" s="3">
        <v>113</v>
      </c>
      <c r="N49" s="3">
        <v>41</v>
      </c>
      <c r="O49" s="3">
        <v>10</v>
      </c>
      <c r="P49" s="3">
        <v>39</v>
      </c>
      <c r="Q49" s="3">
        <v>143</v>
      </c>
      <c r="R49" s="3">
        <v>5</v>
      </c>
      <c r="S49" s="3">
        <v>3</v>
      </c>
      <c r="T49" s="3">
        <v>83</v>
      </c>
      <c r="U49" s="3">
        <v>39</v>
      </c>
      <c r="V49" s="3">
        <v>0.40300000000000002</v>
      </c>
      <c r="W49" s="3">
        <v>0.48899999999999999</v>
      </c>
      <c r="X49" s="3">
        <v>0.75600000000000001</v>
      </c>
      <c r="Y49" s="3">
        <v>1.2450000000000001</v>
      </c>
      <c r="Z49" s="3">
        <v>210</v>
      </c>
      <c r="AA49" s="3">
        <v>381</v>
      </c>
      <c r="AB49" s="2"/>
      <c r="AC49" s="3">
        <v>2</v>
      </c>
      <c r="AD49" s="3">
        <v>16</v>
      </c>
      <c r="AE49" s="2"/>
      <c r="AF49" s="3">
        <v>8</v>
      </c>
      <c r="AG49" s="3">
        <v>10.199999999999999</v>
      </c>
      <c r="AH49" s="3">
        <v>8.3000000000000007</v>
      </c>
      <c r="AI49" s="3">
        <v>10.3</v>
      </c>
      <c r="AJ49" s="3">
        <v>0.4</v>
      </c>
      <c r="AK49" s="3">
        <v>87</v>
      </c>
      <c r="AL49" s="3">
        <v>0</v>
      </c>
      <c r="AM49" s="3">
        <v>1</v>
      </c>
      <c r="AN49" s="3">
        <v>1</v>
      </c>
      <c r="AO49" s="3">
        <v>0</v>
      </c>
      <c r="AP49" s="3" t="s">
        <v>79</v>
      </c>
    </row>
    <row r="50" spans="1:42" ht="26.65" x14ac:dyDescent="0.45">
      <c r="A50" s="1">
        <v>49</v>
      </c>
      <c r="B50" s="3" t="s">
        <v>50</v>
      </c>
      <c r="C50" s="3" t="str">
        <f t="shared" si="0"/>
        <v>Rogers Hornsby - 1927</v>
      </c>
      <c r="D50" s="3">
        <v>1927</v>
      </c>
      <c r="E50" s="3">
        <v>31</v>
      </c>
      <c r="F50" s="3" t="s">
        <v>101</v>
      </c>
      <c r="G50" s="3" t="s">
        <v>52</v>
      </c>
      <c r="H50" s="3">
        <v>155</v>
      </c>
      <c r="I50" s="3">
        <v>684</v>
      </c>
      <c r="J50" s="3">
        <v>568</v>
      </c>
      <c r="K50" s="3">
        <v>133</v>
      </c>
      <c r="L50" s="3">
        <v>205</v>
      </c>
      <c r="M50" s="3">
        <v>138</v>
      </c>
      <c r="N50" s="3">
        <v>32</v>
      </c>
      <c r="O50" s="3">
        <v>9</v>
      </c>
      <c r="P50" s="3">
        <v>26</v>
      </c>
      <c r="Q50" s="3">
        <v>125</v>
      </c>
      <c r="R50" s="3">
        <v>9</v>
      </c>
      <c r="S50" s="3">
        <v>6</v>
      </c>
      <c r="T50" s="3">
        <v>86</v>
      </c>
      <c r="U50" s="3">
        <v>38</v>
      </c>
      <c r="V50" s="3">
        <v>0.36099999999999999</v>
      </c>
      <c r="W50" s="3">
        <v>0.44800000000000001</v>
      </c>
      <c r="X50" s="3">
        <v>0.58599999999999997</v>
      </c>
      <c r="Y50" s="3">
        <v>1.0349999999999999</v>
      </c>
      <c r="Z50" s="3">
        <v>175</v>
      </c>
      <c r="AA50" s="3">
        <v>333</v>
      </c>
      <c r="AB50" s="2"/>
      <c r="AC50" s="3">
        <v>4</v>
      </c>
      <c r="AD50" s="3">
        <v>26</v>
      </c>
      <c r="AE50" s="2"/>
      <c r="AF50" s="3">
        <v>7</v>
      </c>
      <c r="AG50" s="3">
        <v>10.199999999999999</v>
      </c>
      <c r="AH50" s="3">
        <v>8</v>
      </c>
      <c r="AI50" s="3">
        <v>9</v>
      </c>
      <c r="AJ50" s="3">
        <v>1.8</v>
      </c>
      <c r="AK50" s="3">
        <v>63</v>
      </c>
      <c r="AL50" s="3">
        <v>0</v>
      </c>
      <c r="AM50" s="3">
        <v>0</v>
      </c>
      <c r="AN50" s="3">
        <v>0</v>
      </c>
      <c r="AO50" s="3">
        <v>12</v>
      </c>
      <c r="AP50" s="3" t="s">
        <v>53</v>
      </c>
    </row>
    <row r="51" spans="1:42" ht="26.65" x14ac:dyDescent="0.45">
      <c r="A51" s="1">
        <v>50</v>
      </c>
      <c r="B51" s="3" t="s">
        <v>63</v>
      </c>
      <c r="C51" s="3" t="str">
        <f t="shared" si="0"/>
        <v>Honus Wagner - 1905</v>
      </c>
      <c r="D51" s="3">
        <v>1905</v>
      </c>
      <c r="E51" s="3">
        <v>31</v>
      </c>
      <c r="F51" s="3" t="s">
        <v>64</v>
      </c>
      <c r="G51" s="3" t="s">
        <v>52</v>
      </c>
      <c r="H51" s="3">
        <v>147</v>
      </c>
      <c r="I51" s="3">
        <v>619</v>
      </c>
      <c r="J51" s="3">
        <v>548</v>
      </c>
      <c r="K51" s="3">
        <v>114</v>
      </c>
      <c r="L51" s="3">
        <v>199</v>
      </c>
      <c r="M51" s="3">
        <v>147</v>
      </c>
      <c r="N51" s="3">
        <v>32</v>
      </c>
      <c r="O51" s="3">
        <v>14</v>
      </c>
      <c r="P51" s="3">
        <v>6</v>
      </c>
      <c r="Q51" s="3">
        <v>101</v>
      </c>
      <c r="R51" s="3">
        <v>57</v>
      </c>
      <c r="S51" s="2"/>
      <c r="T51" s="3">
        <v>54</v>
      </c>
      <c r="U51" s="3">
        <v>53</v>
      </c>
      <c r="V51" s="3">
        <v>0.36299999999999999</v>
      </c>
      <c r="W51" s="3">
        <v>0.42699999999999999</v>
      </c>
      <c r="X51" s="3">
        <v>0.505</v>
      </c>
      <c r="Y51" s="3">
        <v>0.93200000000000005</v>
      </c>
      <c r="Z51" s="3">
        <v>175</v>
      </c>
      <c r="AA51" s="3">
        <v>277</v>
      </c>
      <c r="AB51" s="2"/>
      <c r="AC51" s="3">
        <v>7</v>
      </c>
      <c r="AD51" s="3">
        <v>7</v>
      </c>
      <c r="AE51" s="2"/>
      <c r="AF51" s="2"/>
      <c r="AG51" s="3">
        <v>10.199999999999999</v>
      </c>
      <c r="AH51" s="3">
        <v>8.1999999999999993</v>
      </c>
      <c r="AI51" s="3">
        <v>8.6999999999999993</v>
      </c>
      <c r="AJ51" s="3">
        <v>2.7</v>
      </c>
      <c r="AK51" s="3">
        <v>48</v>
      </c>
      <c r="AL51" s="3">
        <v>0</v>
      </c>
      <c r="AM51" s="3">
        <v>4</v>
      </c>
      <c r="AN51" s="3">
        <v>4</v>
      </c>
      <c r="AO51" s="3">
        <v>14</v>
      </c>
      <c r="AP51" s="3" t="s">
        <v>117</v>
      </c>
    </row>
    <row r="52" spans="1:42" x14ac:dyDescent="0.45">
      <c r="A52" s="1">
        <v>51</v>
      </c>
      <c r="B52" s="3" t="s">
        <v>41</v>
      </c>
      <c r="C52" s="3" t="str">
        <f t="shared" si="0"/>
        <v>Babe Ruth - 1928</v>
      </c>
      <c r="D52" s="3">
        <v>1928</v>
      </c>
      <c r="E52" s="3">
        <v>33</v>
      </c>
      <c r="F52" s="3" t="s">
        <v>42</v>
      </c>
      <c r="G52" s="3" t="s">
        <v>43</v>
      </c>
      <c r="H52" s="3">
        <v>154</v>
      </c>
      <c r="I52" s="3">
        <v>684</v>
      </c>
      <c r="J52" s="3">
        <v>536</v>
      </c>
      <c r="K52" s="3">
        <v>163</v>
      </c>
      <c r="L52" s="3">
        <v>173</v>
      </c>
      <c r="M52" s="3">
        <v>82</v>
      </c>
      <c r="N52" s="3">
        <v>29</v>
      </c>
      <c r="O52" s="3">
        <v>8</v>
      </c>
      <c r="P52" s="3">
        <v>54</v>
      </c>
      <c r="Q52" s="3">
        <v>146</v>
      </c>
      <c r="R52" s="3">
        <v>4</v>
      </c>
      <c r="S52" s="3">
        <v>5</v>
      </c>
      <c r="T52" s="3">
        <v>137</v>
      </c>
      <c r="U52" s="3">
        <v>87</v>
      </c>
      <c r="V52" s="3">
        <v>0.32300000000000001</v>
      </c>
      <c r="W52" s="3">
        <v>0.46300000000000002</v>
      </c>
      <c r="X52" s="3">
        <v>0.70899999999999996</v>
      </c>
      <c r="Y52" s="3">
        <v>1.1719999999999999</v>
      </c>
      <c r="Z52" s="3">
        <v>206</v>
      </c>
      <c r="AA52" s="3">
        <v>380</v>
      </c>
      <c r="AB52" s="2"/>
      <c r="AC52" s="3">
        <v>3</v>
      </c>
      <c r="AD52" s="3">
        <v>8</v>
      </c>
      <c r="AE52" s="2"/>
      <c r="AF52" s="3">
        <v>8</v>
      </c>
      <c r="AG52" s="3">
        <v>10.199999999999999</v>
      </c>
      <c r="AH52" s="3">
        <v>7.6</v>
      </c>
      <c r="AI52" s="3">
        <v>9.9</v>
      </c>
      <c r="AJ52" s="3">
        <v>-0.5</v>
      </c>
      <c r="AK52" s="3">
        <v>84</v>
      </c>
      <c r="AL52" s="3">
        <v>0</v>
      </c>
      <c r="AM52" s="3">
        <v>0</v>
      </c>
      <c r="AN52" s="3">
        <v>0</v>
      </c>
      <c r="AO52" s="3">
        <v>2</v>
      </c>
      <c r="AP52" s="3" t="s">
        <v>46</v>
      </c>
    </row>
    <row r="53" spans="1:42" ht="26.65" x14ac:dyDescent="0.45">
      <c r="A53" s="1">
        <v>52</v>
      </c>
      <c r="B53" s="3" t="s">
        <v>118</v>
      </c>
      <c r="C53" s="3" t="str">
        <f t="shared" si="0"/>
        <v>Tris Speaker - 1912</v>
      </c>
      <c r="D53" s="3">
        <v>1912</v>
      </c>
      <c r="E53" s="3">
        <v>24</v>
      </c>
      <c r="F53" s="3" t="s">
        <v>48</v>
      </c>
      <c r="G53" s="3" t="s">
        <v>43</v>
      </c>
      <c r="H53" s="3">
        <v>153</v>
      </c>
      <c r="I53" s="3">
        <v>675</v>
      </c>
      <c r="J53" s="3">
        <v>580</v>
      </c>
      <c r="K53" s="3">
        <v>136</v>
      </c>
      <c r="L53" s="3">
        <v>222</v>
      </c>
      <c r="M53" s="3">
        <v>147</v>
      </c>
      <c r="N53" s="3">
        <v>53</v>
      </c>
      <c r="O53" s="3">
        <v>12</v>
      </c>
      <c r="P53" s="3">
        <v>10</v>
      </c>
      <c r="Q53" s="3">
        <v>90</v>
      </c>
      <c r="R53" s="3">
        <v>52</v>
      </c>
      <c r="S53" s="3">
        <v>28</v>
      </c>
      <c r="T53" s="3">
        <v>82</v>
      </c>
      <c r="U53" s="3">
        <v>36</v>
      </c>
      <c r="V53" s="3">
        <v>0.38300000000000001</v>
      </c>
      <c r="W53" s="3">
        <v>0.46400000000000002</v>
      </c>
      <c r="X53" s="3">
        <v>0.56699999999999995</v>
      </c>
      <c r="Y53" s="3">
        <v>1.0309999999999999</v>
      </c>
      <c r="Z53" s="3">
        <v>190</v>
      </c>
      <c r="AA53" s="3">
        <v>329</v>
      </c>
      <c r="AB53" s="2"/>
      <c r="AC53" s="3">
        <v>6</v>
      </c>
      <c r="AD53" s="3">
        <v>7</v>
      </c>
      <c r="AE53" s="2"/>
      <c r="AF53" s="2"/>
      <c r="AG53" s="3">
        <v>10.199999999999999</v>
      </c>
      <c r="AH53" s="3">
        <v>7.6</v>
      </c>
      <c r="AI53" s="3">
        <v>9.3000000000000007</v>
      </c>
      <c r="AJ53" s="3">
        <v>0.4</v>
      </c>
      <c r="AK53" s="3">
        <v>69</v>
      </c>
      <c r="AL53" s="3">
        <v>0</v>
      </c>
      <c r="AM53" s="3">
        <v>2</v>
      </c>
      <c r="AN53" s="3">
        <v>2</v>
      </c>
      <c r="AO53" s="3">
        <v>8</v>
      </c>
      <c r="AP53" s="3" t="s">
        <v>83</v>
      </c>
    </row>
    <row r="54" spans="1:42" x14ac:dyDescent="0.45">
      <c r="A54" s="1">
        <v>53</v>
      </c>
      <c r="B54" s="3" t="s">
        <v>119</v>
      </c>
      <c r="C54" s="3" t="str">
        <f t="shared" si="0"/>
        <v>Al Rosen - 1953</v>
      </c>
      <c r="D54" s="3">
        <v>1953</v>
      </c>
      <c r="E54" s="3">
        <v>29</v>
      </c>
      <c r="F54" s="3" t="s">
        <v>110</v>
      </c>
      <c r="G54" s="3" t="s">
        <v>43</v>
      </c>
      <c r="H54" s="3">
        <v>155</v>
      </c>
      <c r="I54" s="3">
        <v>688</v>
      </c>
      <c r="J54" s="3">
        <v>599</v>
      </c>
      <c r="K54" s="3">
        <v>115</v>
      </c>
      <c r="L54" s="3">
        <v>201</v>
      </c>
      <c r="M54" s="3">
        <v>126</v>
      </c>
      <c r="N54" s="3">
        <v>27</v>
      </c>
      <c r="O54" s="3">
        <v>5</v>
      </c>
      <c r="P54" s="3">
        <v>43</v>
      </c>
      <c r="Q54" s="3">
        <v>145</v>
      </c>
      <c r="R54" s="3">
        <v>8</v>
      </c>
      <c r="S54" s="3">
        <v>7</v>
      </c>
      <c r="T54" s="3">
        <v>85</v>
      </c>
      <c r="U54" s="3">
        <v>48</v>
      </c>
      <c r="V54" s="3">
        <v>0.33600000000000002</v>
      </c>
      <c r="W54" s="3">
        <v>0.42199999999999999</v>
      </c>
      <c r="X54" s="3">
        <v>0.61299999999999999</v>
      </c>
      <c r="Y54" s="3">
        <v>1.034</v>
      </c>
      <c r="Z54" s="3">
        <v>180</v>
      </c>
      <c r="AA54" s="3">
        <v>367</v>
      </c>
      <c r="AB54" s="3">
        <v>19</v>
      </c>
      <c r="AC54" s="3">
        <v>4</v>
      </c>
      <c r="AD54" s="3">
        <v>0</v>
      </c>
      <c r="AE54" s="2"/>
      <c r="AF54" s="3">
        <v>4</v>
      </c>
      <c r="AG54" s="3">
        <v>10.199999999999999</v>
      </c>
      <c r="AH54" s="3">
        <v>8</v>
      </c>
      <c r="AI54" s="3">
        <v>9.1</v>
      </c>
      <c r="AJ54" s="3">
        <v>1.1000000000000001</v>
      </c>
      <c r="AK54" s="3">
        <v>69</v>
      </c>
      <c r="AL54" s="3">
        <v>-2</v>
      </c>
      <c r="AM54" s="3">
        <v>2</v>
      </c>
      <c r="AN54" s="3">
        <v>1</v>
      </c>
      <c r="AO54" s="3">
        <v>10</v>
      </c>
      <c r="AP54" s="3" t="s">
        <v>120</v>
      </c>
    </row>
    <row r="55" spans="1:42" ht="26.65" x14ac:dyDescent="0.45">
      <c r="A55" s="1">
        <v>54</v>
      </c>
      <c r="B55" s="3" t="s">
        <v>50</v>
      </c>
      <c r="C55" s="3" t="str">
        <f t="shared" si="0"/>
        <v>Rogers Hornsby - 1922</v>
      </c>
      <c r="D55" s="3">
        <v>1922</v>
      </c>
      <c r="E55" s="3">
        <v>26</v>
      </c>
      <c r="F55" s="3" t="s">
        <v>51</v>
      </c>
      <c r="G55" s="3" t="s">
        <v>52</v>
      </c>
      <c r="H55" s="3">
        <v>154</v>
      </c>
      <c r="I55" s="3">
        <v>704</v>
      </c>
      <c r="J55" s="3">
        <v>623</v>
      </c>
      <c r="K55" s="3">
        <v>141</v>
      </c>
      <c r="L55" s="3">
        <v>250</v>
      </c>
      <c r="M55" s="3">
        <v>148</v>
      </c>
      <c r="N55" s="3">
        <v>46</v>
      </c>
      <c r="O55" s="3">
        <v>14</v>
      </c>
      <c r="P55" s="3">
        <v>42</v>
      </c>
      <c r="Q55" s="3">
        <v>152</v>
      </c>
      <c r="R55" s="3">
        <v>17</v>
      </c>
      <c r="S55" s="3">
        <v>12</v>
      </c>
      <c r="T55" s="3">
        <v>65</v>
      </c>
      <c r="U55" s="3">
        <v>50</v>
      </c>
      <c r="V55" s="3">
        <v>0.40100000000000002</v>
      </c>
      <c r="W55" s="3">
        <v>0.45900000000000002</v>
      </c>
      <c r="X55" s="3">
        <v>0.72199999999999998</v>
      </c>
      <c r="Y55" s="3">
        <v>1.181</v>
      </c>
      <c r="Z55" s="3">
        <v>207</v>
      </c>
      <c r="AA55" s="3">
        <v>450</v>
      </c>
      <c r="AB55" s="2"/>
      <c r="AC55" s="3">
        <v>1</v>
      </c>
      <c r="AD55" s="3">
        <v>15</v>
      </c>
      <c r="AE55" s="2"/>
      <c r="AF55" s="2"/>
      <c r="AG55" s="3">
        <v>10.1</v>
      </c>
      <c r="AH55" s="3">
        <v>8</v>
      </c>
      <c r="AI55" s="3">
        <v>11.3</v>
      </c>
      <c r="AJ55" s="3">
        <v>-0.7</v>
      </c>
      <c r="AK55" s="3">
        <v>95</v>
      </c>
      <c r="AL55" s="3">
        <v>0</v>
      </c>
      <c r="AM55" s="3">
        <v>0</v>
      </c>
      <c r="AN55" s="3">
        <v>0</v>
      </c>
      <c r="AO55" s="3">
        <v>-13</v>
      </c>
      <c r="AP55" s="3" t="s">
        <v>53</v>
      </c>
    </row>
    <row r="56" spans="1:42" ht="26.65" x14ac:dyDescent="0.45">
      <c r="A56" s="1">
        <v>55</v>
      </c>
      <c r="B56" s="3" t="s">
        <v>60</v>
      </c>
      <c r="C56" s="3" t="str">
        <f t="shared" si="0"/>
        <v>Cal Ripken Jr. - 1984</v>
      </c>
      <c r="D56" s="3">
        <v>1984</v>
      </c>
      <c r="E56" s="3">
        <v>23</v>
      </c>
      <c r="F56" s="3" t="s">
        <v>61</v>
      </c>
      <c r="G56" s="3" t="s">
        <v>43</v>
      </c>
      <c r="H56" s="3">
        <v>162</v>
      </c>
      <c r="I56" s="3">
        <v>716</v>
      </c>
      <c r="J56" s="3">
        <v>641</v>
      </c>
      <c r="K56" s="3">
        <v>103</v>
      </c>
      <c r="L56" s="3">
        <v>195</v>
      </c>
      <c r="M56" s="3">
        <v>124</v>
      </c>
      <c r="N56" s="3">
        <v>37</v>
      </c>
      <c r="O56" s="3">
        <v>7</v>
      </c>
      <c r="P56" s="3">
        <v>27</v>
      </c>
      <c r="Q56" s="3">
        <v>86</v>
      </c>
      <c r="R56" s="3">
        <v>2</v>
      </c>
      <c r="S56" s="3">
        <v>1</v>
      </c>
      <c r="T56" s="3">
        <v>71</v>
      </c>
      <c r="U56" s="3">
        <v>89</v>
      </c>
      <c r="V56" s="3">
        <v>0.30399999999999999</v>
      </c>
      <c r="W56" s="3">
        <v>0.374</v>
      </c>
      <c r="X56" s="3">
        <v>0.51</v>
      </c>
      <c r="Y56" s="3">
        <v>0.88400000000000001</v>
      </c>
      <c r="Z56" s="3">
        <v>146</v>
      </c>
      <c r="AA56" s="3">
        <v>327</v>
      </c>
      <c r="AB56" s="3">
        <v>16</v>
      </c>
      <c r="AC56" s="3">
        <v>2</v>
      </c>
      <c r="AD56" s="3">
        <v>0</v>
      </c>
      <c r="AE56" s="3">
        <v>2</v>
      </c>
      <c r="AF56" s="3">
        <v>1</v>
      </c>
      <c r="AG56" s="3">
        <v>10</v>
      </c>
      <c r="AH56" s="3">
        <v>7.8</v>
      </c>
      <c r="AI56" s="3">
        <v>7.7</v>
      </c>
      <c r="AJ56" s="3">
        <v>3.6</v>
      </c>
      <c r="AK56" s="3">
        <v>41</v>
      </c>
      <c r="AL56" s="3">
        <v>-2</v>
      </c>
      <c r="AM56" s="3">
        <v>2</v>
      </c>
      <c r="AN56" s="3">
        <v>0</v>
      </c>
      <c r="AO56" s="3">
        <v>23</v>
      </c>
      <c r="AP56" s="3" t="s">
        <v>62</v>
      </c>
    </row>
    <row r="57" spans="1:42" x14ac:dyDescent="0.45">
      <c r="A57" s="1">
        <v>56</v>
      </c>
      <c r="B57" s="3" t="s">
        <v>55</v>
      </c>
      <c r="C57" s="3" t="str">
        <f t="shared" si="0"/>
        <v>Lou Gehrig - 1934</v>
      </c>
      <c r="D57" s="3">
        <v>1934</v>
      </c>
      <c r="E57" s="3">
        <v>31</v>
      </c>
      <c r="F57" s="3" t="s">
        <v>42</v>
      </c>
      <c r="G57" s="3" t="s">
        <v>43</v>
      </c>
      <c r="H57" s="3">
        <v>154</v>
      </c>
      <c r="I57" s="3">
        <v>690</v>
      </c>
      <c r="J57" s="3">
        <v>579</v>
      </c>
      <c r="K57" s="3">
        <v>128</v>
      </c>
      <c r="L57" s="3">
        <v>210</v>
      </c>
      <c r="M57" s="3">
        <v>115</v>
      </c>
      <c r="N57" s="3">
        <v>40</v>
      </c>
      <c r="O57" s="3">
        <v>6</v>
      </c>
      <c r="P57" s="3">
        <v>49</v>
      </c>
      <c r="Q57" s="3">
        <v>166</v>
      </c>
      <c r="R57" s="3">
        <v>9</v>
      </c>
      <c r="S57" s="3">
        <v>5</v>
      </c>
      <c r="T57" s="3">
        <v>109</v>
      </c>
      <c r="U57" s="3">
        <v>31</v>
      </c>
      <c r="V57" s="3">
        <v>0.36299999999999999</v>
      </c>
      <c r="W57" s="3">
        <v>0.46500000000000002</v>
      </c>
      <c r="X57" s="3">
        <v>0.70599999999999996</v>
      </c>
      <c r="Y57" s="3">
        <v>1.1719999999999999</v>
      </c>
      <c r="Z57" s="3">
        <v>207</v>
      </c>
      <c r="AA57" s="3">
        <v>409</v>
      </c>
      <c r="AB57" s="2"/>
      <c r="AC57" s="3">
        <v>2</v>
      </c>
      <c r="AD57" s="3">
        <v>0</v>
      </c>
      <c r="AE57" s="2"/>
      <c r="AF57" s="3">
        <v>13</v>
      </c>
      <c r="AG57" s="3">
        <v>10</v>
      </c>
      <c r="AH57" s="3">
        <v>7.5</v>
      </c>
      <c r="AI57" s="3">
        <v>9.9</v>
      </c>
      <c r="AJ57" s="3">
        <v>-0.4</v>
      </c>
      <c r="AK57" s="3">
        <v>91</v>
      </c>
      <c r="AL57" s="3">
        <v>1</v>
      </c>
      <c r="AM57" s="3">
        <v>-4</v>
      </c>
      <c r="AN57" s="3">
        <v>-3</v>
      </c>
      <c r="AO57" s="3">
        <v>3</v>
      </c>
      <c r="AP57" s="3" t="s">
        <v>121</v>
      </c>
    </row>
    <row r="58" spans="1:42" ht="26.65" x14ac:dyDescent="0.45">
      <c r="A58" s="1">
        <v>57</v>
      </c>
      <c r="B58" s="3" t="s">
        <v>118</v>
      </c>
      <c r="C58" s="3" t="str">
        <f t="shared" si="0"/>
        <v>Tris Speaker - 1914</v>
      </c>
      <c r="D58" s="3">
        <v>1914</v>
      </c>
      <c r="E58" s="3">
        <v>26</v>
      </c>
      <c r="F58" s="3" t="s">
        <v>48</v>
      </c>
      <c r="G58" s="3" t="s">
        <v>43</v>
      </c>
      <c r="H58" s="3">
        <v>158</v>
      </c>
      <c r="I58" s="3">
        <v>668</v>
      </c>
      <c r="J58" s="3">
        <v>571</v>
      </c>
      <c r="K58" s="3">
        <v>101</v>
      </c>
      <c r="L58" s="3">
        <v>193</v>
      </c>
      <c r="M58" s="3">
        <v>125</v>
      </c>
      <c r="N58" s="3">
        <v>46</v>
      </c>
      <c r="O58" s="3">
        <v>18</v>
      </c>
      <c r="P58" s="3">
        <v>4</v>
      </c>
      <c r="Q58" s="3">
        <v>90</v>
      </c>
      <c r="R58" s="3">
        <v>42</v>
      </c>
      <c r="S58" s="3">
        <v>29</v>
      </c>
      <c r="T58" s="3">
        <v>77</v>
      </c>
      <c r="U58" s="3">
        <v>25</v>
      </c>
      <c r="V58" s="3">
        <v>0.33800000000000002</v>
      </c>
      <c r="W58" s="3">
        <v>0.42299999999999999</v>
      </c>
      <c r="X58" s="3">
        <v>0.503</v>
      </c>
      <c r="Y58" s="3">
        <v>0.92600000000000005</v>
      </c>
      <c r="Z58" s="3">
        <v>178</v>
      </c>
      <c r="AA58" s="3">
        <v>287</v>
      </c>
      <c r="AB58" s="2"/>
      <c r="AC58" s="3">
        <v>7</v>
      </c>
      <c r="AD58" s="3">
        <v>13</v>
      </c>
      <c r="AE58" s="2"/>
      <c r="AF58" s="2"/>
      <c r="AG58" s="3">
        <v>10</v>
      </c>
      <c r="AH58" s="3">
        <v>7.3</v>
      </c>
      <c r="AI58" s="3">
        <v>8.5</v>
      </c>
      <c r="AJ58" s="3">
        <v>1.1000000000000001</v>
      </c>
      <c r="AK58" s="3">
        <v>52</v>
      </c>
      <c r="AL58" s="3">
        <v>0</v>
      </c>
      <c r="AM58" s="3">
        <v>1</v>
      </c>
      <c r="AN58" s="3">
        <v>1</v>
      </c>
      <c r="AO58" s="3">
        <v>14</v>
      </c>
      <c r="AP58" s="3" t="s">
        <v>122</v>
      </c>
    </row>
    <row r="59" spans="1:42" x14ac:dyDescent="0.45">
      <c r="A59" s="1">
        <v>58</v>
      </c>
      <c r="B59" s="3" t="s">
        <v>123</v>
      </c>
      <c r="C59" s="3" t="str">
        <f t="shared" si="0"/>
        <v>Nap Lajoie - 1906</v>
      </c>
      <c r="D59" s="3">
        <v>1906</v>
      </c>
      <c r="E59" s="3">
        <v>31</v>
      </c>
      <c r="F59" s="3" t="s">
        <v>110</v>
      </c>
      <c r="G59" s="3" t="s">
        <v>43</v>
      </c>
      <c r="H59" s="3">
        <v>152</v>
      </c>
      <c r="I59" s="3">
        <v>656</v>
      </c>
      <c r="J59" s="3">
        <v>602</v>
      </c>
      <c r="K59" s="3">
        <v>88</v>
      </c>
      <c r="L59" s="3">
        <v>214</v>
      </c>
      <c r="M59" s="3">
        <v>157</v>
      </c>
      <c r="N59" s="3">
        <v>48</v>
      </c>
      <c r="O59" s="3">
        <v>9</v>
      </c>
      <c r="P59" s="3">
        <v>0</v>
      </c>
      <c r="Q59" s="3">
        <v>91</v>
      </c>
      <c r="R59" s="3">
        <v>20</v>
      </c>
      <c r="S59" s="2"/>
      <c r="T59" s="3">
        <v>30</v>
      </c>
      <c r="U59" s="3">
        <v>19</v>
      </c>
      <c r="V59" s="3">
        <v>0.35499999999999998</v>
      </c>
      <c r="W59" s="3">
        <v>0.39200000000000002</v>
      </c>
      <c r="X59" s="3">
        <v>0.46500000000000002</v>
      </c>
      <c r="Y59" s="3">
        <v>0.85699999999999998</v>
      </c>
      <c r="Z59" s="3">
        <v>169</v>
      </c>
      <c r="AA59" s="3">
        <v>280</v>
      </c>
      <c r="AB59" s="2"/>
      <c r="AC59" s="3">
        <v>6</v>
      </c>
      <c r="AD59" s="3">
        <v>17</v>
      </c>
      <c r="AE59" s="2"/>
      <c r="AF59" s="2"/>
      <c r="AG59" s="3">
        <v>10</v>
      </c>
      <c r="AH59" s="3">
        <v>7.6</v>
      </c>
      <c r="AI59" s="3">
        <v>7.6</v>
      </c>
      <c r="AJ59" s="3">
        <v>2.6</v>
      </c>
      <c r="AK59" s="3">
        <v>45</v>
      </c>
      <c r="AL59" s="3">
        <v>0</v>
      </c>
      <c r="AM59" s="3">
        <v>-2</v>
      </c>
      <c r="AN59" s="3">
        <v>-2</v>
      </c>
      <c r="AO59" s="3">
        <v>20</v>
      </c>
      <c r="AP59" s="3" t="s">
        <v>124</v>
      </c>
    </row>
    <row r="60" spans="1:42" ht="26.65" x14ac:dyDescent="0.45">
      <c r="A60" s="1">
        <v>59</v>
      </c>
      <c r="B60" s="3" t="s">
        <v>125</v>
      </c>
      <c r="C60" s="3" t="str">
        <f t="shared" si="0"/>
        <v>Rico Petrocelli - 1969</v>
      </c>
      <c r="D60" s="3">
        <v>1969</v>
      </c>
      <c r="E60" s="3">
        <v>26</v>
      </c>
      <c r="F60" s="3" t="s">
        <v>48</v>
      </c>
      <c r="G60" s="3" t="s">
        <v>43</v>
      </c>
      <c r="H60" s="3">
        <v>154</v>
      </c>
      <c r="I60" s="3">
        <v>643</v>
      </c>
      <c r="J60" s="3">
        <v>535</v>
      </c>
      <c r="K60" s="3">
        <v>92</v>
      </c>
      <c r="L60" s="3">
        <v>159</v>
      </c>
      <c r="M60" s="3">
        <v>85</v>
      </c>
      <c r="N60" s="3">
        <v>32</v>
      </c>
      <c r="O60" s="3">
        <v>2</v>
      </c>
      <c r="P60" s="3">
        <v>40</v>
      </c>
      <c r="Q60" s="3">
        <v>97</v>
      </c>
      <c r="R60" s="3">
        <v>3</v>
      </c>
      <c r="S60" s="3">
        <v>5</v>
      </c>
      <c r="T60" s="3">
        <v>98</v>
      </c>
      <c r="U60" s="3">
        <v>68</v>
      </c>
      <c r="V60" s="3">
        <v>0.29699999999999999</v>
      </c>
      <c r="W60" s="3">
        <v>0.40300000000000002</v>
      </c>
      <c r="X60" s="3">
        <v>0.58899999999999997</v>
      </c>
      <c r="Y60" s="3">
        <v>0.99199999999999999</v>
      </c>
      <c r="Z60" s="3">
        <v>168</v>
      </c>
      <c r="AA60" s="3">
        <v>315</v>
      </c>
      <c r="AB60" s="3">
        <v>12</v>
      </c>
      <c r="AC60" s="3">
        <v>1</v>
      </c>
      <c r="AD60" s="3">
        <v>3</v>
      </c>
      <c r="AE60" s="3">
        <v>6</v>
      </c>
      <c r="AF60" s="3">
        <v>13</v>
      </c>
      <c r="AG60" s="3">
        <v>10</v>
      </c>
      <c r="AH60" s="3">
        <v>7.8</v>
      </c>
      <c r="AI60" s="3">
        <v>8.4</v>
      </c>
      <c r="AJ60" s="3">
        <v>2.7</v>
      </c>
      <c r="AK60" s="3">
        <v>49</v>
      </c>
      <c r="AL60" s="3">
        <v>0</v>
      </c>
      <c r="AM60" s="3">
        <v>-1</v>
      </c>
      <c r="AN60" s="3">
        <v>-1</v>
      </c>
      <c r="AO60" s="3">
        <v>16</v>
      </c>
      <c r="AP60" s="3" t="s">
        <v>126</v>
      </c>
    </row>
    <row r="61" spans="1:42" ht="26.65" x14ac:dyDescent="0.45">
      <c r="A61" s="1">
        <v>60</v>
      </c>
      <c r="B61" s="3" t="s">
        <v>127</v>
      </c>
      <c r="C61" s="3" t="str">
        <f t="shared" si="0"/>
        <v>Rickey Henderson - 1990</v>
      </c>
      <c r="D61" s="3">
        <v>1990</v>
      </c>
      <c r="E61" s="3">
        <v>31</v>
      </c>
      <c r="F61" s="3" t="s">
        <v>128</v>
      </c>
      <c r="G61" s="3" t="s">
        <v>43</v>
      </c>
      <c r="H61" s="3">
        <v>136</v>
      </c>
      <c r="I61" s="3">
        <v>594</v>
      </c>
      <c r="J61" s="3">
        <v>489</v>
      </c>
      <c r="K61" s="3">
        <v>119</v>
      </c>
      <c r="L61" s="3">
        <v>159</v>
      </c>
      <c r="M61" s="3">
        <v>95</v>
      </c>
      <c r="N61" s="3">
        <v>33</v>
      </c>
      <c r="O61" s="3">
        <v>3</v>
      </c>
      <c r="P61" s="3">
        <v>28</v>
      </c>
      <c r="Q61" s="3">
        <v>61</v>
      </c>
      <c r="R61" s="3">
        <v>65</v>
      </c>
      <c r="S61" s="3">
        <v>10</v>
      </c>
      <c r="T61" s="3">
        <v>97</v>
      </c>
      <c r="U61" s="3">
        <v>60</v>
      </c>
      <c r="V61" s="3">
        <v>0.32500000000000001</v>
      </c>
      <c r="W61" s="3">
        <v>0.439</v>
      </c>
      <c r="X61" s="3">
        <v>0.57699999999999996</v>
      </c>
      <c r="Y61" s="3">
        <v>1.016</v>
      </c>
      <c r="Z61" s="3">
        <v>189</v>
      </c>
      <c r="AA61" s="3">
        <v>282</v>
      </c>
      <c r="AB61" s="3">
        <v>13</v>
      </c>
      <c r="AC61" s="3">
        <v>4</v>
      </c>
      <c r="AD61" s="3">
        <v>2</v>
      </c>
      <c r="AE61" s="3">
        <v>2</v>
      </c>
      <c r="AF61" s="3">
        <v>2</v>
      </c>
      <c r="AG61" s="3">
        <v>9.9</v>
      </c>
      <c r="AH61" s="3">
        <v>8</v>
      </c>
      <c r="AI61" s="3">
        <v>8.4</v>
      </c>
      <c r="AJ61" s="3">
        <v>1.1000000000000001</v>
      </c>
      <c r="AK61" s="3">
        <v>61</v>
      </c>
      <c r="AL61" s="3">
        <v>-1</v>
      </c>
      <c r="AM61" s="3">
        <v>6</v>
      </c>
      <c r="AN61" s="3">
        <v>5</v>
      </c>
      <c r="AO61" s="3">
        <v>16</v>
      </c>
      <c r="AP61" s="3" t="s">
        <v>129</v>
      </c>
    </row>
    <row r="62" spans="1:42" ht="26.65" x14ac:dyDescent="0.45">
      <c r="A62" s="1">
        <v>61</v>
      </c>
      <c r="B62" s="3" t="s">
        <v>57</v>
      </c>
      <c r="C62" s="3" t="str">
        <f t="shared" si="0"/>
        <v>Barry Bonds - 1993</v>
      </c>
      <c r="D62" s="3">
        <v>1993</v>
      </c>
      <c r="E62" s="3">
        <v>28</v>
      </c>
      <c r="F62" s="3" t="s">
        <v>58</v>
      </c>
      <c r="G62" s="3" t="s">
        <v>52</v>
      </c>
      <c r="H62" s="3">
        <v>159</v>
      </c>
      <c r="I62" s="3">
        <v>674</v>
      </c>
      <c r="J62" s="3">
        <v>539</v>
      </c>
      <c r="K62" s="3">
        <v>129</v>
      </c>
      <c r="L62" s="3">
        <v>181</v>
      </c>
      <c r="M62" s="3">
        <v>93</v>
      </c>
      <c r="N62" s="3">
        <v>38</v>
      </c>
      <c r="O62" s="3">
        <v>4</v>
      </c>
      <c r="P62" s="3">
        <v>46</v>
      </c>
      <c r="Q62" s="3">
        <v>123</v>
      </c>
      <c r="R62" s="3">
        <v>29</v>
      </c>
      <c r="S62" s="3">
        <v>12</v>
      </c>
      <c r="T62" s="3">
        <v>126</v>
      </c>
      <c r="U62" s="3">
        <v>79</v>
      </c>
      <c r="V62" s="3">
        <v>0.33600000000000002</v>
      </c>
      <c r="W62" s="3">
        <v>0.45800000000000002</v>
      </c>
      <c r="X62" s="3">
        <v>0.67700000000000005</v>
      </c>
      <c r="Y62" s="3">
        <v>1.1359999999999999</v>
      </c>
      <c r="Z62" s="3">
        <v>206</v>
      </c>
      <c r="AA62" s="3">
        <v>365</v>
      </c>
      <c r="AB62" s="3">
        <v>11</v>
      </c>
      <c r="AC62" s="3">
        <v>2</v>
      </c>
      <c r="AD62" s="3">
        <v>0</v>
      </c>
      <c r="AE62" s="3">
        <v>7</v>
      </c>
      <c r="AF62" s="3">
        <v>43</v>
      </c>
      <c r="AG62" s="3">
        <v>9.9</v>
      </c>
      <c r="AH62" s="3">
        <v>7.9</v>
      </c>
      <c r="AI62" s="3">
        <v>8.8000000000000007</v>
      </c>
      <c r="AJ62" s="3">
        <v>0.4</v>
      </c>
      <c r="AK62" s="3">
        <v>73</v>
      </c>
      <c r="AL62" s="3">
        <v>0</v>
      </c>
      <c r="AM62" s="3">
        <v>2</v>
      </c>
      <c r="AN62" s="3">
        <v>1</v>
      </c>
      <c r="AO62" s="3">
        <v>9</v>
      </c>
      <c r="AP62" s="3" t="s">
        <v>130</v>
      </c>
    </row>
    <row r="63" spans="1:42" x14ac:dyDescent="0.45">
      <c r="A63" s="1">
        <v>62</v>
      </c>
      <c r="B63" s="3" t="s">
        <v>92</v>
      </c>
      <c r="C63" s="3" t="str">
        <f t="shared" si="0"/>
        <v>Mike Trout - 2018</v>
      </c>
      <c r="D63" s="3">
        <v>2018</v>
      </c>
      <c r="E63" s="3">
        <v>26</v>
      </c>
      <c r="F63" s="3" t="s">
        <v>93</v>
      </c>
      <c r="G63" s="3" t="s">
        <v>43</v>
      </c>
      <c r="H63" s="3">
        <v>140</v>
      </c>
      <c r="I63" s="3">
        <v>608</v>
      </c>
      <c r="J63" s="3">
        <v>471</v>
      </c>
      <c r="K63" s="3">
        <v>101</v>
      </c>
      <c r="L63" s="3">
        <v>147</v>
      </c>
      <c r="M63" s="3">
        <v>80</v>
      </c>
      <c r="N63" s="3">
        <v>24</v>
      </c>
      <c r="O63" s="3">
        <v>4</v>
      </c>
      <c r="P63" s="3">
        <v>39</v>
      </c>
      <c r="Q63" s="3">
        <v>79</v>
      </c>
      <c r="R63" s="3">
        <v>24</v>
      </c>
      <c r="S63" s="3">
        <v>2</v>
      </c>
      <c r="T63" s="3">
        <v>122</v>
      </c>
      <c r="U63" s="3">
        <v>124</v>
      </c>
      <c r="V63" s="3">
        <v>0.312</v>
      </c>
      <c r="W63" s="3">
        <v>0.46</v>
      </c>
      <c r="X63" s="3">
        <v>0.628</v>
      </c>
      <c r="Y63" s="3">
        <v>1.0880000000000001</v>
      </c>
      <c r="Z63" s="3">
        <v>198</v>
      </c>
      <c r="AA63" s="3">
        <v>296</v>
      </c>
      <c r="AB63" s="3">
        <v>5</v>
      </c>
      <c r="AC63" s="3">
        <v>10</v>
      </c>
      <c r="AD63" s="3">
        <v>0</v>
      </c>
      <c r="AE63" s="3">
        <v>4</v>
      </c>
      <c r="AF63" s="3">
        <v>25</v>
      </c>
      <c r="AG63" s="3">
        <v>9.9</v>
      </c>
      <c r="AH63" s="3">
        <v>7.9</v>
      </c>
      <c r="AI63" s="3">
        <v>9.1999999999999993</v>
      </c>
      <c r="AJ63" s="3">
        <v>1</v>
      </c>
      <c r="AK63" s="3">
        <v>64</v>
      </c>
      <c r="AL63" s="3">
        <v>1</v>
      </c>
      <c r="AM63" s="3">
        <v>4</v>
      </c>
      <c r="AN63" s="3">
        <v>5</v>
      </c>
      <c r="AO63" s="3">
        <v>6</v>
      </c>
      <c r="AP63" s="3" t="s">
        <v>99</v>
      </c>
    </row>
    <row r="64" spans="1:42" ht="26.65" x14ac:dyDescent="0.45">
      <c r="A64" s="1">
        <v>63</v>
      </c>
      <c r="B64" s="3" t="s">
        <v>50</v>
      </c>
      <c r="C64" s="3" t="str">
        <f t="shared" si="0"/>
        <v>Rogers Hornsby - 1917</v>
      </c>
      <c r="D64" s="3">
        <v>1917</v>
      </c>
      <c r="E64" s="3">
        <v>21</v>
      </c>
      <c r="F64" s="3" t="s">
        <v>51</v>
      </c>
      <c r="G64" s="3" t="s">
        <v>52</v>
      </c>
      <c r="H64" s="3">
        <v>145</v>
      </c>
      <c r="I64" s="3">
        <v>589</v>
      </c>
      <c r="J64" s="3">
        <v>523</v>
      </c>
      <c r="K64" s="3">
        <v>86</v>
      </c>
      <c r="L64" s="3">
        <v>171</v>
      </c>
      <c r="M64" s="3">
        <v>122</v>
      </c>
      <c r="N64" s="3">
        <v>24</v>
      </c>
      <c r="O64" s="3">
        <v>17</v>
      </c>
      <c r="P64" s="3">
        <v>8</v>
      </c>
      <c r="Q64" s="3">
        <v>66</v>
      </c>
      <c r="R64" s="3">
        <v>17</v>
      </c>
      <c r="S64" s="2"/>
      <c r="T64" s="3">
        <v>45</v>
      </c>
      <c r="U64" s="3">
        <v>34</v>
      </c>
      <c r="V64" s="3">
        <v>0.32700000000000001</v>
      </c>
      <c r="W64" s="3">
        <v>0.38500000000000001</v>
      </c>
      <c r="X64" s="3">
        <v>0.48399999999999999</v>
      </c>
      <c r="Y64" s="3">
        <v>0.86799999999999999</v>
      </c>
      <c r="Z64" s="3">
        <v>169</v>
      </c>
      <c r="AA64" s="3">
        <v>253</v>
      </c>
      <c r="AB64" s="2"/>
      <c r="AC64" s="3">
        <v>4</v>
      </c>
      <c r="AD64" s="3">
        <v>17</v>
      </c>
      <c r="AE64" s="2"/>
      <c r="AF64" s="2"/>
      <c r="AG64" s="3">
        <v>9.9</v>
      </c>
      <c r="AH64" s="3">
        <v>8.1</v>
      </c>
      <c r="AI64" s="3">
        <v>7.7</v>
      </c>
      <c r="AJ64" s="3">
        <v>3.5</v>
      </c>
      <c r="AK64" s="3">
        <v>40</v>
      </c>
      <c r="AL64" s="3">
        <v>0</v>
      </c>
      <c r="AM64" s="3">
        <v>-1</v>
      </c>
      <c r="AN64" s="3">
        <v>-1</v>
      </c>
      <c r="AO64" s="3">
        <v>18</v>
      </c>
      <c r="AP64" s="3" t="s">
        <v>116</v>
      </c>
    </row>
    <row r="65" spans="1:42" ht="26.65" x14ac:dyDescent="0.45">
      <c r="A65" s="1">
        <v>64</v>
      </c>
      <c r="B65" s="3" t="s">
        <v>127</v>
      </c>
      <c r="C65" s="3" t="str">
        <f t="shared" si="0"/>
        <v>Rickey Henderson - 1985</v>
      </c>
      <c r="D65" s="3">
        <v>1985</v>
      </c>
      <c r="E65" s="3">
        <v>26</v>
      </c>
      <c r="F65" s="3" t="s">
        <v>42</v>
      </c>
      <c r="G65" s="3" t="s">
        <v>43</v>
      </c>
      <c r="H65" s="3">
        <v>143</v>
      </c>
      <c r="I65" s="3">
        <v>654</v>
      </c>
      <c r="J65" s="3">
        <v>547</v>
      </c>
      <c r="K65" s="3">
        <v>146</v>
      </c>
      <c r="L65" s="3">
        <v>172</v>
      </c>
      <c r="M65" s="3">
        <v>115</v>
      </c>
      <c r="N65" s="3">
        <v>28</v>
      </c>
      <c r="O65" s="3">
        <v>5</v>
      </c>
      <c r="P65" s="3">
        <v>24</v>
      </c>
      <c r="Q65" s="3">
        <v>72</v>
      </c>
      <c r="R65" s="3">
        <v>80</v>
      </c>
      <c r="S65" s="3">
        <v>10</v>
      </c>
      <c r="T65" s="3">
        <v>99</v>
      </c>
      <c r="U65" s="3">
        <v>65</v>
      </c>
      <c r="V65" s="3">
        <v>0.314</v>
      </c>
      <c r="W65" s="3">
        <v>0.41899999999999998</v>
      </c>
      <c r="X65" s="3">
        <v>0.51600000000000001</v>
      </c>
      <c r="Y65" s="3">
        <v>0.93400000000000005</v>
      </c>
      <c r="Z65" s="3">
        <v>157</v>
      </c>
      <c r="AA65" s="3">
        <v>282</v>
      </c>
      <c r="AB65" s="3">
        <v>8</v>
      </c>
      <c r="AC65" s="3">
        <v>3</v>
      </c>
      <c r="AD65" s="3">
        <v>0</v>
      </c>
      <c r="AE65" s="3">
        <v>5</v>
      </c>
      <c r="AF65" s="3">
        <v>1</v>
      </c>
      <c r="AG65" s="3">
        <v>9.9</v>
      </c>
      <c r="AH65" s="3">
        <v>8</v>
      </c>
      <c r="AI65" s="3">
        <v>8.6</v>
      </c>
      <c r="AJ65" s="3">
        <v>1.5</v>
      </c>
      <c r="AK65" s="3">
        <v>47</v>
      </c>
      <c r="AL65" s="3">
        <v>0</v>
      </c>
      <c r="AM65" s="3">
        <v>17</v>
      </c>
      <c r="AN65" s="3">
        <v>18</v>
      </c>
      <c r="AO65" s="3">
        <v>13</v>
      </c>
      <c r="AP65" s="3" t="s">
        <v>131</v>
      </c>
    </row>
    <row r="66" spans="1:42" x14ac:dyDescent="0.45">
      <c r="A66" s="1">
        <v>65</v>
      </c>
      <c r="B66" s="3" t="s">
        <v>69</v>
      </c>
      <c r="C66" s="3" t="str">
        <f t="shared" si="0"/>
        <v>Ty Cobb - 1909</v>
      </c>
      <c r="D66" s="3">
        <v>1909</v>
      </c>
      <c r="E66" s="3">
        <v>22</v>
      </c>
      <c r="F66" s="3" t="s">
        <v>70</v>
      </c>
      <c r="G66" s="3" t="s">
        <v>43</v>
      </c>
      <c r="H66" s="3">
        <v>156</v>
      </c>
      <c r="I66" s="3">
        <v>655</v>
      </c>
      <c r="J66" s="3">
        <v>573</v>
      </c>
      <c r="K66" s="3">
        <v>115</v>
      </c>
      <c r="L66" s="3">
        <v>216</v>
      </c>
      <c r="M66" s="3">
        <v>164</v>
      </c>
      <c r="N66" s="3">
        <v>33</v>
      </c>
      <c r="O66" s="3">
        <v>10</v>
      </c>
      <c r="P66" s="3">
        <v>9</v>
      </c>
      <c r="Q66" s="3">
        <v>107</v>
      </c>
      <c r="R66" s="3">
        <v>76</v>
      </c>
      <c r="S66" s="2"/>
      <c r="T66" s="3">
        <v>48</v>
      </c>
      <c r="U66" s="3">
        <v>45</v>
      </c>
      <c r="V66" s="3">
        <v>0.377</v>
      </c>
      <c r="W66" s="3">
        <v>0.43099999999999999</v>
      </c>
      <c r="X66" s="3">
        <v>0.51700000000000002</v>
      </c>
      <c r="Y66" s="3">
        <v>0.94699999999999995</v>
      </c>
      <c r="Z66" s="3">
        <v>192</v>
      </c>
      <c r="AA66" s="3">
        <v>296</v>
      </c>
      <c r="AB66" s="2"/>
      <c r="AC66" s="3">
        <v>6</v>
      </c>
      <c r="AD66" s="3">
        <v>24</v>
      </c>
      <c r="AE66" s="2"/>
      <c r="AF66" s="2"/>
      <c r="AG66" s="3">
        <v>9.9</v>
      </c>
      <c r="AH66" s="3">
        <v>7.4</v>
      </c>
      <c r="AI66" s="3">
        <v>9.6</v>
      </c>
      <c r="AJ66" s="3">
        <v>-0.7</v>
      </c>
      <c r="AK66" s="3">
        <v>58</v>
      </c>
      <c r="AL66" s="3">
        <v>0</v>
      </c>
      <c r="AM66" s="3">
        <v>9</v>
      </c>
      <c r="AN66" s="3">
        <v>9</v>
      </c>
      <c r="AO66" s="3">
        <v>4</v>
      </c>
      <c r="AP66" s="3" t="s">
        <v>132</v>
      </c>
    </row>
    <row r="67" spans="1:42" ht="26.65" x14ac:dyDescent="0.45">
      <c r="A67" s="1">
        <v>66</v>
      </c>
      <c r="B67" s="3" t="s">
        <v>133</v>
      </c>
      <c r="C67" s="3" t="str">
        <f t="shared" ref="C67:C130" si="1">_xlfn.CONCAT(B67, " - ", D67)</f>
        <v>Larry Walker - 1997</v>
      </c>
      <c r="D67" s="3">
        <v>1997</v>
      </c>
      <c r="E67" s="3">
        <v>30</v>
      </c>
      <c r="F67" s="3" t="s">
        <v>134</v>
      </c>
      <c r="G67" s="3" t="s">
        <v>52</v>
      </c>
      <c r="H67" s="3">
        <v>153</v>
      </c>
      <c r="I67" s="3">
        <v>664</v>
      </c>
      <c r="J67" s="3">
        <v>568</v>
      </c>
      <c r="K67" s="3">
        <v>143</v>
      </c>
      <c r="L67" s="3">
        <v>208</v>
      </c>
      <c r="M67" s="3">
        <v>109</v>
      </c>
      <c r="N67" s="3">
        <v>46</v>
      </c>
      <c r="O67" s="3">
        <v>4</v>
      </c>
      <c r="P67" s="3">
        <v>49</v>
      </c>
      <c r="Q67" s="3">
        <v>130</v>
      </c>
      <c r="R67" s="3">
        <v>33</v>
      </c>
      <c r="S67" s="3">
        <v>8</v>
      </c>
      <c r="T67" s="3">
        <v>78</v>
      </c>
      <c r="U67" s="3">
        <v>90</v>
      </c>
      <c r="V67" s="3">
        <v>0.36599999999999999</v>
      </c>
      <c r="W67" s="3">
        <v>0.45200000000000001</v>
      </c>
      <c r="X67" s="3">
        <v>0.72</v>
      </c>
      <c r="Y67" s="3">
        <v>1.1719999999999999</v>
      </c>
      <c r="Z67" s="3">
        <v>178</v>
      </c>
      <c r="AA67" s="3">
        <v>409</v>
      </c>
      <c r="AB67" s="3">
        <v>15</v>
      </c>
      <c r="AC67" s="3">
        <v>14</v>
      </c>
      <c r="AD67" s="3">
        <v>0</v>
      </c>
      <c r="AE67" s="3">
        <v>4</v>
      </c>
      <c r="AF67" s="3">
        <v>14</v>
      </c>
      <c r="AG67" s="3">
        <v>9.8000000000000007</v>
      </c>
      <c r="AH67" s="3">
        <v>7.9</v>
      </c>
      <c r="AI67" s="3">
        <v>8.9</v>
      </c>
      <c r="AJ67" s="3">
        <v>0.3</v>
      </c>
      <c r="AK67" s="3">
        <v>70</v>
      </c>
      <c r="AL67" s="3">
        <v>2</v>
      </c>
      <c r="AM67" s="3">
        <v>7</v>
      </c>
      <c r="AN67" s="3">
        <v>9</v>
      </c>
      <c r="AO67" s="3">
        <v>10</v>
      </c>
      <c r="AP67" s="3" t="s">
        <v>135</v>
      </c>
    </row>
    <row r="68" spans="1:42" ht="26.65" x14ac:dyDescent="0.45">
      <c r="A68" s="1">
        <v>67</v>
      </c>
      <c r="B68" s="3" t="s">
        <v>136</v>
      </c>
      <c r="C68" s="3" t="str">
        <f t="shared" si="1"/>
        <v>Arky Vaughan - 1935</v>
      </c>
      <c r="D68" s="3">
        <v>1935</v>
      </c>
      <c r="E68" s="3">
        <v>23</v>
      </c>
      <c r="F68" s="3" t="s">
        <v>64</v>
      </c>
      <c r="G68" s="3" t="s">
        <v>52</v>
      </c>
      <c r="H68" s="3">
        <v>137</v>
      </c>
      <c r="I68" s="3">
        <v>610</v>
      </c>
      <c r="J68" s="3">
        <v>499</v>
      </c>
      <c r="K68" s="3">
        <v>108</v>
      </c>
      <c r="L68" s="3">
        <v>192</v>
      </c>
      <c r="M68" s="3">
        <v>129</v>
      </c>
      <c r="N68" s="3">
        <v>34</v>
      </c>
      <c r="O68" s="3">
        <v>10</v>
      </c>
      <c r="P68" s="3">
        <v>19</v>
      </c>
      <c r="Q68" s="3">
        <v>99</v>
      </c>
      <c r="R68" s="3">
        <v>4</v>
      </c>
      <c r="S68" s="3">
        <v>7</v>
      </c>
      <c r="T68" s="3">
        <v>97</v>
      </c>
      <c r="U68" s="3">
        <v>18</v>
      </c>
      <c r="V68" s="3">
        <v>0.38500000000000001</v>
      </c>
      <c r="W68" s="3">
        <v>0.49099999999999999</v>
      </c>
      <c r="X68" s="3">
        <v>0.60699999999999998</v>
      </c>
      <c r="Y68" s="3">
        <v>1.0980000000000001</v>
      </c>
      <c r="Z68" s="3">
        <v>190</v>
      </c>
      <c r="AA68" s="3">
        <v>303</v>
      </c>
      <c r="AB68" s="3">
        <v>5</v>
      </c>
      <c r="AC68" s="3">
        <v>7</v>
      </c>
      <c r="AD68" s="3">
        <v>7</v>
      </c>
      <c r="AE68" s="2"/>
      <c r="AF68" s="3">
        <v>7</v>
      </c>
      <c r="AG68" s="3">
        <v>9.8000000000000007</v>
      </c>
      <c r="AH68" s="3">
        <v>7.8</v>
      </c>
      <c r="AI68" s="3">
        <v>10</v>
      </c>
      <c r="AJ68" s="3">
        <v>0.7</v>
      </c>
      <c r="AK68" s="3">
        <v>70</v>
      </c>
      <c r="AL68" s="3">
        <v>2</v>
      </c>
      <c r="AM68" s="3">
        <v>3</v>
      </c>
      <c r="AN68" s="3">
        <v>6</v>
      </c>
      <c r="AO68" s="3">
        <v>-3</v>
      </c>
      <c r="AP68" s="3" t="s">
        <v>62</v>
      </c>
    </row>
    <row r="69" spans="1:42" x14ac:dyDescent="0.45">
      <c r="A69" s="1">
        <v>68</v>
      </c>
      <c r="B69" s="3" t="s">
        <v>123</v>
      </c>
      <c r="C69" s="3" t="str">
        <f t="shared" si="1"/>
        <v>Nap Lajoie - 1910</v>
      </c>
      <c r="D69" s="3">
        <v>1910</v>
      </c>
      <c r="E69" s="3">
        <v>35</v>
      </c>
      <c r="F69" s="3" t="s">
        <v>110</v>
      </c>
      <c r="G69" s="3" t="s">
        <v>43</v>
      </c>
      <c r="H69" s="3">
        <v>159</v>
      </c>
      <c r="I69" s="3">
        <v>679</v>
      </c>
      <c r="J69" s="3">
        <v>592</v>
      </c>
      <c r="K69" s="3">
        <v>94</v>
      </c>
      <c r="L69" s="3">
        <v>227</v>
      </c>
      <c r="M69" s="3">
        <v>165</v>
      </c>
      <c r="N69" s="3">
        <v>51</v>
      </c>
      <c r="O69" s="3">
        <v>7</v>
      </c>
      <c r="P69" s="3">
        <v>4</v>
      </c>
      <c r="Q69" s="3">
        <v>76</v>
      </c>
      <c r="R69" s="3">
        <v>26</v>
      </c>
      <c r="S69" s="2"/>
      <c r="T69" s="3">
        <v>60</v>
      </c>
      <c r="U69" s="3">
        <v>18</v>
      </c>
      <c r="V69" s="3">
        <v>0.38300000000000001</v>
      </c>
      <c r="W69" s="3">
        <v>0.44400000000000001</v>
      </c>
      <c r="X69" s="3">
        <v>0.51400000000000001</v>
      </c>
      <c r="Y69" s="3">
        <v>0.95799999999999996</v>
      </c>
      <c r="Z69" s="3">
        <v>197</v>
      </c>
      <c r="AA69" s="3">
        <v>304</v>
      </c>
      <c r="AB69" s="2"/>
      <c r="AC69" s="3">
        <v>5</v>
      </c>
      <c r="AD69" s="3">
        <v>21</v>
      </c>
      <c r="AE69" s="2"/>
      <c r="AF69" s="2"/>
      <c r="AG69" s="3">
        <v>9.8000000000000007</v>
      </c>
      <c r="AH69" s="3">
        <v>7</v>
      </c>
      <c r="AI69" s="3">
        <v>10</v>
      </c>
      <c r="AJ69" s="3">
        <v>-0.3</v>
      </c>
      <c r="AK69" s="3">
        <v>65</v>
      </c>
      <c r="AL69" s="3">
        <v>0</v>
      </c>
      <c r="AM69" s="3">
        <v>-2</v>
      </c>
      <c r="AN69" s="3">
        <v>-2</v>
      </c>
      <c r="AO69" s="3">
        <v>-1</v>
      </c>
      <c r="AP69" s="3" t="s">
        <v>137</v>
      </c>
    </row>
    <row r="70" spans="1:42" ht="26.65" x14ac:dyDescent="0.45">
      <c r="A70" s="1">
        <v>69</v>
      </c>
      <c r="B70" s="3" t="s">
        <v>138</v>
      </c>
      <c r="C70" s="3" t="str">
        <f t="shared" si="1"/>
        <v>Mike Schmidt - 1974</v>
      </c>
      <c r="D70" s="3">
        <v>1974</v>
      </c>
      <c r="E70" s="3">
        <v>24</v>
      </c>
      <c r="F70" s="3" t="s">
        <v>139</v>
      </c>
      <c r="G70" s="3" t="s">
        <v>52</v>
      </c>
      <c r="H70" s="3">
        <v>162</v>
      </c>
      <c r="I70" s="3">
        <v>686</v>
      </c>
      <c r="J70" s="3">
        <v>568</v>
      </c>
      <c r="K70" s="3">
        <v>108</v>
      </c>
      <c r="L70" s="3">
        <v>160</v>
      </c>
      <c r="M70" s="3">
        <v>89</v>
      </c>
      <c r="N70" s="3">
        <v>28</v>
      </c>
      <c r="O70" s="3">
        <v>7</v>
      </c>
      <c r="P70" s="3">
        <v>36</v>
      </c>
      <c r="Q70" s="3">
        <v>116</v>
      </c>
      <c r="R70" s="3">
        <v>23</v>
      </c>
      <c r="S70" s="3">
        <v>12</v>
      </c>
      <c r="T70" s="3">
        <v>106</v>
      </c>
      <c r="U70" s="3">
        <v>138</v>
      </c>
      <c r="V70" s="3">
        <v>0.28199999999999997</v>
      </c>
      <c r="W70" s="3">
        <v>0.39500000000000002</v>
      </c>
      <c r="X70" s="3">
        <v>0.54600000000000004</v>
      </c>
      <c r="Y70" s="3">
        <v>0.94099999999999995</v>
      </c>
      <c r="Z70" s="3">
        <v>158</v>
      </c>
      <c r="AA70" s="3">
        <v>310</v>
      </c>
      <c r="AB70" s="3">
        <v>4</v>
      </c>
      <c r="AC70" s="3">
        <v>4</v>
      </c>
      <c r="AD70" s="3">
        <v>3</v>
      </c>
      <c r="AE70" s="3">
        <v>5</v>
      </c>
      <c r="AF70" s="3">
        <v>14</v>
      </c>
      <c r="AG70" s="3">
        <v>9.8000000000000007</v>
      </c>
      <c r="AH70" s="3">
        <v>7.6</v>
      </c>
      <c r="AI70" s="3">
        <v>7.7</v>
      </c>
      <c r="AJ70" s="3">
        <v>2.4</v>
      </c>
      <c r="AK70" s="3">
        <v>46</v>
      </c>
      <c r="AL70" s="3">
        <v>1</v>
      </c>
      <c r="AM70" s="3">
        <v>1</v>
      </c>
      <c r="AN70" s="3">
        <v>3</v>
      </c>
      <c r="AO70" s="3">
        <v>18</v>
      </c>
      <c r="AP70" s="3" t="s">
        <v>140</v>
      </c>
    </row>
    <row r="71" spans="1:42" x14ac:dyDescent="0.45">
      <c r="A71" s="1">
        <v>70</v>
      </c>
      <c r="B71" s="3" t="s">
        <v>141</v>
      </c>
      <c r="C71" s="3" t="str">
        <f t="shared" si="1"/>
        <v>Ron Santo - 1967</v>
      </c>
      <c r="D71" s="3">
        <v>1967</v>
      </c>
      <c r="E71" s="3">
        <v>27</v>
      </c>
      <c r="F71" s="3" t="s">
        <v>88</v>
      </c>
      <c r="G71" s="3" t="s">
        <v>52</v>
      </c>
      <c r="H71" s="3">
        <v>161</v>
      </c>
      <c r="I71" s="3">
        <v>697</v>
      </c>
      <c r="J71" s="3">
        <v>586</v>
      </c>
      <c r="K71" s="3">
        <v>107</v>
      </c>
      <c r="L71" s="3">
        <v>176</v>
      </c>
      <c r="M71" s="3">
        <v>118</v>
      </c>
      <c r="N71" s="3">
        <v>23</v>
      </c>
      <c r="O71" s="3">
        <v>4</v>
      </c>
      <c r="P71" s="3">
        <v>31</v>
      </c>
      <c r="Q71" s="3">
        <v>98</v>
      </c>
      <c r="R71" s="3">
        <v>1</v>
      </c>
      <c r="S71" s="3">
        <v>5</v>
      </c>
      <c r="T71" s="3">
        <v>96</v>
      </c>
      <c r="U71" s="3">
        <v>103</v>
      </c>
      <c r="V71" s="3">
        <v>0.3</v>
      </c>
      <c r="W71" s="3">
        <v>0.39500000000000002</v>
      </c>
      <c r="X71" s="3">
        <v>0.51200000000000001</v>
      </c>
      <c r="Y71" s="3">
        <v>0.90600000000000003</v>
      </c>
      <c r="Z71" s="3">
        <v>153</v>
      </c>
      <c r="AA71" s="3">
        <v>300</v>
      </c>
      <c r="AB71" s="3">
        <v>17</v>
      </c>
      <c r="AC71" s="3">
        <v>3</v>
      </c>
      <c r="AD71" s="3">
        <v>0</v>
      </c>
      <c r="AE71" s="3">
        <v>12</v>
      </c>
      <c r="AF71" s="3">
        <v>9</v>
      </c>
      <c r="AG71" s="3">
        <v>9.8000000000000007</v>
      </c>
      <c r="AH71" s="3">
        <v>7.3</v>
      </c>
      <c r="AI71" s="3">
        <v>7.5</v>
      </c>
      <c r="AJ71" s="3">
        <v>2.7</v>
      </c>
      <c r="AK71" s="3">
        <v>42</v>
      </c>
      <c r="AL71" s="3">
        <v>-1</v>
      </c>
      <c r="AM71" s="3">
        <v>-1</v>
      </c>
      <c r="AN71" s="3">
        <v>-2</v>
      </c>
      <c r="AO71" s="3">
        <v>18</v>
      </c>
      <c r="AP71" s="3" t="s">
        <v>140</v>
      </c>
    </row>
    <row r="72" spans="1:42" ht="26.65" x14ac:dyDescent="0.45">
      <c r="A72" s="1">
        <v>71</v>
      </c>
      <c r="B72" s="3" t="s">
        <v>142</v>
      </c>
      <c r="C72" s="3" t="str">
        <f t="shared" si="1"/>
        <v>Bryce Harper - 2015</v>
      </c>
      <c r="D72" s="3">
        <v>2015</v>
      </c>
      <c r="E72" s="3">
        <v>22</v>
      </c>
      <c r="F72" s="3" t="s">
        <v>143</v>
      </c>
      <c r="G72" s="3" t="s">
        <v>52</v>
      </c>
      <c r="H72" s="3">
        <v>153</v>
      </c>
      <c r="I72" s="3">
        <v>654</v>
      </c>
      <c r="J72" s="3">
        <v>521</v>
      </c>
      <c r="K72" s="3">
        <v>118</v>
      </c>
      <c r="L72" s="3">
        <v>172</v>
      </c>
      <c r="M72" s="3">
        <v>91</v>
      </c>
      <c r="N72" s="3">
        <v>38</v>
      </c>
      <c r="O72" s="3">
        <v>1</v>
      </c>
      <c r="P72" s="3">
        <v>42</v>
      </c>
      <c r="Q72" s="3">
        <v>99</v>
      </c>
      <c r="R72" s="3">
        <v>6</v>
      </c>
      <c r="S72" s="3">
        <v>4</v>
      </c>
      <c r="T72" s="3">
        <v>124</v>
      </c>
      <c r="U72" s="3">
        <v>131</v>
      </c>
      <c r="V72" s="3">
        <v>0.33</v>
      </c>
      <c r="W72" s="3">
        <v>0.46</v>
      </c>
      <c r="X72" s="3">
        <v>0.64900000000000002</v>
      </c>
      <c r="Y72" s="3">
        <v>1.109</v>
      </c>
      <c r="Z72" s="3">
        <v>198</v>
      </c>
      <c r="AA72" s="3">
        <v>338</v>
      </c>
      <c r="AB72" s="3">
        <v>15</v>
      </c>
      <c r="AC72" s="3">
        <v>5</v>
      </c>
      <c r="AD72" s="3">
        <v>0</v>
      </c>
      <c r="AE72" s="3">
        <v>4</v>
      </c>
      <c r="AF72" s="3">
        <v>15</v>
      </c>
      <c r="AG72" s="3">
        <v>9.6999999999999993</v>
      </c>
      <c r="AH72" s="3">
        <v>7.7</v>
      </c>
      <c r="AI72" s="3">
        <v>9.1</v>
      </c>
      <c r="AJ72" s="3">
        <v>0.1</v>
      </c>
      <c r="AK72" s="3">
        <v>71</v>
      </c>
      <c r="AL72" s="3">
        <v>-1</v>
      </c>
      <c r="AM72" s="3">
        <v>3</v>
      </c>
      <c r="AN72" s="3">
        <v>2</v>
      </c>
      <c r="AO72" s="3">
        <v>6</v>
      </c>
      <c r="AP72" s="3" t="s">
        <v>144</v>
      </c>
    </row>
    <row r="73" spans="1:42" ht="26.65" x14ac:dyDescent="0.45">
      <c r="A73" s="1">
        <v>72</v>
      </c>
      <c r="B73" s="3" t="s">
        <v>145</v>
      </c>
      <c r="C73" s="3" t="str">
        <f t="shared" si="1"/>
        <v>George Sisler - 1920</v>
      </c>
      <c r="D73" s="3">
        <v>1920</v>
      </c>
      <c r="E73" s="3">
        <v>27</v>
      </c>
      <c r="F73" s="3" t="s">
        <v>146</v>
      </c>
      <c r="G73" s="3" t="s">
        <v>43</v>
      </c>
      <c r="H73" s="3">
        <v>154</v>
      </c>
      <c r="I73" s="3">
        <v>692</v>
      </c>
      <c r="J73" s="3">
        <v>631</v>
      </c>
      <c r="K73" s="3">
        <v>137</v>
      </c>
      <c r="L73" s="3">
        <v>257</v>
      </c>
      <c r="M73" s="3">
        <v>171</v>
      </c>
      <c r="N73" s="3">
        <v>49</v>
      </c>
      <c r="O73" s="3">
        <v>18</v>
      </c>
      <c r="P73" s="3">
        <v>19</v>
      </c>
      <c r="Q73" s="3">
        <v>122</v>
      </c>
      <c r="R73" s="3">
        <v>42</v>
      </c>
      <c r="S73" s="3">
        <v>17</v>
      </c>
      <c r="T73" s="3">
        <v>46</v>
      </c>
      <c r="U73" s="3">
        <v>19</v>
      </c>
      <c r="V73" s="3">
        <v>0.40699999999999997</v>
      </c>
      <c r="W73" s="3">
        <v>0.44900000000000001</v>
      </c>
      <c r="X73" s="3">
        <v>0.63200000000000001</v>
      </c>
      <c r="Y73" s="3">
        <v>1.0820000000000001</v>
      </c>
      <c r="Z73" s="3">
        <v>181</v>
      </c>
      <c r="AA73" s="3">
        <v>399</v>
      </c>
      <c r="AB73" s="2"/>
      <c r="AC73" s="3">
        <v>2</v>
      </c>
      <c r="AD73" s="3">
        <v>13</v>
      </c>
      <c r="AE73" s="2"/>
      <c r="AF73" s="2"/>
      <c r="AG73" s="3">
        <v>9.6999999999999993</v>
      </c>
      <c r="AH73" s="3">
        <v>7.3</v>
      </c>
      <c r="AI73" s="3">
        <v>9.1999999999999993</v>
      </c>
      <c r="AJ73" s="3">
        <v>0</v>
      </c>
      <c r="AK73" s="3">
        <v>72</v>
      </c>
      <c r="AL73" s="3">
        <v>0</v>
      </c>
      <c r="AM73" s="3">
        <v>4</v>
      </c>
      <c r="AN73" s="3">
        <v>4</v>
      </c>
      <c r="AO73" s="3">
        <v>6</v>
      </c>
      <c r="AP73" s="3" t="s">
        <v>147</v>
      </c>
    </row>
    <row r="74" spans="1:42" ht="26.65" x14ac:dyDescent="0.45">
      <c r="A74" s="1">
        <v>73</v>
      </c>
      <c r="B74" s="3" t="s">
        <v>57</v>
      </c>
      <c r="C74" s="3" t="str">
        <f t="shared" si="1"/>
        <v>Barry Bonds - 1990</v>
      </c>
      <c r="D74" s="3">
        <v>1990</v>
      </c>
      <c r="E74" s="3">
        <v>25</v>
      </c>
      <c r="F74" s="3" t="s">
        <v>64</v>
      </c>
      <c r="G74" s="3" t="s">
        <v>52</v>
      </c>
      <c r="H74" s="3">
        <v>151</v>
      </c>
      <c r="I74" s="3">
        <v>621</v>
      </c>
      <c r="J74" s="3">
        <v>519</v>
      </c>
      <c r="K74" s="3">
        <v>104</v>
      </c>
      <c r="L74" s="3">
        <v>156</v>
      </c>
      <c r="M74" s="3">
        <v>88</v>
      </c>
      <c r="N74" s="3">
        <v>32</v>
      </c>
      <c r="O74" s="3">
        <v>3</v>
      </c>
      <c r="P74" s="3">
        <v>33</v>
      </c>
      <c r="Q74" s="3">
        <v>114</v>
      </c>
      <c r="R74" s="3">
        <v>52</v>
      </c>
      <c r="S74" s="3">
        <v>13</v>
      </c>
      <c r="T74" s="3">
        <v>93</v>
      </c>
      <c r="U74" s="3">
        <v>83</v>
      </c>
      <c r="V74" s="3">
        <v>0.30099999999999999</v>
      </c>
      <c r="W74" s="3">
        <v>0.40600000000000003</v>
      </c>
      <c r="X74" s="3">
        <v>0.56499999999999995</v>
      </c>
      <c r="Y74" s="3">
        <v>0.97</v>
      </c>
      <c r="Z74" s="3">
        <v>170</v>
      </c>
      <c r="AA74" s="3">
        <v>293</v>
      </c>
      <c r="AB74" s="3">
        <v>8</v>
      </c>
      <c r="AC74" s="3">
        <v>3</v>
      </c>
      <c r="AD74" s="3">
        <v>0</v>
      </c>
      <c r="AE74" s="3">
        <v>6</v>
      </c>
      <c r="AF74" s="3">
        <v>15</v>
      </c>
      <c r="AG74" s="3">
        <v>9.6999999999999993</v>
      </c>
      <c r="AH74" s="3">
        <v>7.8</v>
      </c>
      <c r="AI74" s="3">
        <v>6.5</v>
      </c>
      <c r="AJ74" s="3">
        <v>2.5</v>
      </c>
      <c r="AK74" s="3">
        <v>46</v>
      </c>
      <c r="AL74" s="3">
        <v>0</v>
      </c>
      <c r="AM74" s="3">
        <v>3</v>
      </c>
      <c r="AN74" s="3">
        <v>3</v>
      </c>
      <c r="AO74" s="3">
        <v>28</v>
      </c>
      <c r="AP74" s="3" t="s">
        <v>148</v>
      </c>
    </row>
    <row r="75" spans="1:42" ht="26.65" x14ac:dyDescent="0.45">
      <c r="A75" s="1">
        <v>74</v>
      </c>
      <c r="B75" s="3" t="s">
        <v>149</v>
      </c>
      <c r="C75" s="3" t="str">
        <f t="shared" si="1"/>
        <v>Albert Pujols - 2009</v>
      </c>
      <c r="D75" s="3">
        <v>2009</v>
      </c>
      <c r="E75" s="3">
        <v>29</v>
      </c>
      <c r="F75" s="3" t="s">
        <v>51</v>
      </c>
      <c r="G75" s="3" t="s">
        <v>52</v>
      </c>
      <c r="H75" s="3">
        <v>160</v>
      </c>
      <c r="I75" s="3">
        <v>700</v>
      </c>
      <c r="J75" s="3">
        <v>568</v>
      </c>
      <c r="K75" s="3">
        <v>124</v>
      </c>
      <c r="L75" s="3">
        <v>186</v>
      </c>
      <c r="M75" s="3">
        <v>93</v>
      </c>
      <c r="N75" s="3">
        <v>45</v>
      </c>
      <c r="O75" s="3">
        <v>1</v>
      </c>
      <c r="P75" s="3">
        <v>47</v>
      </c>
      <c r="Q75" s="3">
        <v>135</v>
      </c>
      <c r="R75" s="3">
        <v>16</v>
      </c>
      <c r="S75" s="3">
        <v>4</v>
      </c>
      <c r="T75" s="3">
        <v>115</v>
      </c>
      <c r="U75" s="3">
        <v>64</v>
      </c>
      <c r="V75" s="3">
        <v>0.32700000000000001</v>
      </c>
      <c r="W75" s="3">
        <v>0.443</v>
      </c>
      <c r="X75" s="3">
        <v>0.65800000000000003</v>
      </c>
      <c r="Y75" s="3">
        <v>1.101</v>
      </c>
      <c r="Z75" s="3">
        <v>189</v>
      </c>
      <c r="AA75" s="3">
        <v>374</v>
      </c>
      <c r="AB75" s="3">
        <v>23</v>
      </c>
      <c r="AC75" s="3">
        <v>9</v>
      </c>
      <c r="AD75" s="3">
        <v>0</v>
      </c>
      <c r="AE75" s="3">
        <v>8</v>
      </c>
      <c r="AF75" s="3">
        <v>44</v>
      </c>
      <c r="AG75" s="3">
        <v>9.6999999999999993</v>
      </c>
      <c r="AH75" s="3">
        <v>7.6</v>
      </c>
      <c r="AI75" s="3">
        <v>7.9</v>
      </c>
      <c r="AJ75" s="3">
        <v>0.8</v>
      </c>
      <c r="AK75" s="3">
        <v>67</v>
      </c>
      <c r="AL75" s="3">
        <v>-3</v>
      </c>
      <c r="AM75" s="3">
        <v>3</v>
      </c>
      <c r="AN75" s="3">
        <v>1</v>
      </c>
      <c r="AO75" s="3">
        <v>17</v>
      </c>
      <c r="AP75" s="3" t="s">
        <v>150</v>
      </c>
    </row>
    <row r="76" spans="1:42" x14ac:dyDescent="0.45">
      <c r="A76" s="1">
        <v>75</v>
      </c>
      <c r="B76" s="3" t="s">
        <v>151</v>
      </c>
      <c r="C76" s="3" t="str">
        <f t="shared" si="1"/>
        <v>Rod Carew - 1977</v>
      </c>
      <c r="D76" s="3">
        <v>1977</v>
      </c>
      <c r="E76" s="3">
        <v>31</v>
      </c>
      <c r="F76" s="3" t="s">
        <v>152</v>
      </c>
      <c r="G76" s="3" t="s">
        <v>43</v>
      </c>
      <c r="H76" s="3">
        <v>155</v>
      </c>
      <c r="I76" s="3">
        <v>694</v>
      </c>
      <c r="J76" s="3">
        <v>616</v>
      </c>
      <c r="K76" s="3">
        <v>128</v>
      </c>
      <c r="L76" s="3">
        <v>239</v>
      </c>
      <c r="M76" s="3">
        <v>171</v>
      </c>
      <c r="N76" s="3">
        <v>38</v>
      </c>
      <c r="O76" s="3">
        <v>16</v>
      </c>
      <c r="P76" s="3">
        <v>14</v>
      </c>
      <c r="Q76" s="3">
        <v>100</v>
      </c>
      <c r="R76" s="3">
        <v>23</v>
      </c>
      <c r="S76" s="3">
        <v>13</v>
      </c>
      <c r="T76" s="3">
        <v>69</v>
      </c>
      <c r="U76" s="3">
        <v>55</v>
      </c>
      <c r="V76" s="3">
        <v>0.38800000000000001</v>
      </c>
      <c r="W76" s="3">
        <v>0.44900000000000001</v>
      </c>
      <c r="X76" s="3">
        <v>0.56999999999999995</v>
      </c>
      <c r="Y76" s="3">
        <v>1.0189999999999999</v>
      </c>
      <c r="Z76" s="3">
        <v>178</v>
      </c>
      <c r="AA76" s="3">
        <v>351</v>
      </c>
      <c r="AB76" s="3">
        <v>6</v>
      </c>
      <c r="AC76" s="3">
        <v>3</v>
      </c>
      <c r="AD76" s="3">
        <v>1</v>
      </c>
      <c r="AE76" s="3">
        <v>5</v>
      </c>
      <c r="AF76" s="3">
        <v>15</v>
      </c>
      <c r="AG76" s="3">
        <v>9.6999999999999993</v>
      </c>
      <c r="AH76" s="3">
        <v>7.5</v>
      </c>
      <c r="AI76" s="3">
        <v>8.9</v>
      </c>
      <c r="AJ76" s="3">
        <v>0.1</v>
      </c>
      <c r="AK76" s="3">
        <v>64</v>
      </c>
      <c r="AL76" s="3">
        <v>3</v>
      </c>
      <c r="AM76" s="3">
        <v>7</v>
      </c>
      <c r="AN76" s="3">
        <v>10</v>
      </c>
      <c r="AO76" s="3">
        <v>8</v>
      </c>
      <c r="AP76" s="3" t="s">
        <v>153</v>
      </c>
    </row>
    <row r="77" spans="1:42" ht="26.65" x14ac:dyDescent="0.45">
      <c r="A77" s="1">
        <v>76</v>
      </c>
      <c r="B77" s="3" t="s">
        <v>154</v>
      </c>
      <c r="C77" s="3" t="str">
        <f t="shared" si="1"/>
        <v>Ken Griffey Jr. - 1996</v>
      </c>
      <c r="D77" s="3">
        <v>1996</v>
      </c>
      <c r="E77" s="3">
        <v>26</v>
      </c>
      <c r="F77" s="3" t="s">
        <v>106</v>
      </c>
      <c r="G77" s="3" t="s">
        <v>43</v>
      </c>
      <c r="H77" s="3">
        <v>140</v>
      </c>
      <c r="I77" s="3">
        <v>638</v>
      </c>
      <c r="J77" s="3">
        <v>545</v>
      </c>
      <c r="K77" s="3">
        <v>125</v>
      </c>
      <c r="L77" s="3">
        <v>165</v>
      </c>
      <c r="M77" s="3">
        <v>88</v>
      </c>
      <c r="N77" s="3">
        <v>26</v>
      </c>
      <c r="O77" s="3">
        <v>2</v>
      </c>
      <c r="P77" s="3">
        <v>49</v>
      </c>
      <c r="Q77" s="3">
        <v>140</v>
      </c>
      <c r="R77" s="3">
        <v>16</v>
      </c>
      <c r="S77" s="3">
        <v>1</v>
      </c>
      <c r="T77" s="3">
        <v>78</v>
      </c>
      <c r="U77" s="3">
        <v>104</v>
      </c>
      <c r="V77" s="3">
        <v>0.30299999999999999</v>
      </c>
      <c r="W77" s="3">
        <v>0.39200000000000002</v>
      </c>
      <c r="X77" s="3">
        <v>0.628</v>
      </c>
      <c r="Y77" s="3">
        <v>1.02</v>
      </c>
      <c r="Z77" s="3">
        <v>154</v>
      </c>
      <c r="AA77" s="3">
        <v>342</v>
      </c>
      <c r="AB77" s="3">
        <v>7</v>
      </c>
      <c r="AC77" s="3">
        <v>7</v>
      </c>
      <c r="AD77" s="3">
        <v>1</v>
      </c>
      <c r="AE77" s="3">
        <v>7</v>
      </c>
      <c r="AF77" s="3">
        <v>13</v>
      </c>
      <c r="AG77" s="3">
        <v>9.6999999999999993</v>
      </c>
      <c r="AH77" s="3">
        <v>7.6</v>
      </c>
      <c r="AI77" s="3">
        <v>6.6</v>
      </c>
      <c r="AJ77" s="3">
        <v>3.4</v>
      </c>
      <c r="AK77" s="3">
        <v>40</v>
      </c>
      <c r="AL77" s="3">
        <v>3</v>
      </c>
      <c r="AM77" s="3">
        <v>3</v>
      </c>
      <c r="AN77" s="3">
        <v>6</v>
      </c>
      <c r="AO77" s="3">
        <v>32</v>
      </c>
      <c r="AP77" s="3" t="s">
        <v>155</v>
      </c>
    </row>
    <row r="78" spans="1:42" x14ac:dyDescent="0.45">
      <c r="A78" s="1">
        <v>77</v>
      </c>
      <c r="B78" s="3" t="s">
        <v>55</v>
      </c>
      <c r="C78" s="3" t="str">
        <f t="shared" si="1"/>
        <v>Lou Gehrig - 1936</v>
      </c>
      <c r="D78" s="3">
        <v>1936</v>
      </c>
      <c r="E78" s="3">
        <v>33</v>
      </c>
      <c r="F78" s="3" t="s">
        <v>42</v>
      </c>
      <c r="G78" s="3" t="s">
        <v>43</v>
      </c>
      <c r="H78" s="3">
        <v>155</v>
      </c>
      <c r="I78" s="3">
        <v>719</v>
      </c>
      <c r="J78" s="3">
        <v>579</v>
      </c>
      <c r="K78" s="3">
        <v>167</v>
      </c>
      <c r="L78" s="3">
        <v>205</v>
      </c>
      <c r="M78" s="3">
        <v>112</v>
      </c>
      <c r="N78" s="3">
        <v>37</v>
      </c>
      <c r="O78" s="3">
        <v>7</v>
      </c>
      <c r="P78" s="3">
        <v>49</v>
      </c>
      <c r="Q78" s="3">
        <v>152</v>
      </c>
      <c r="R78" s="3">
        <v>3</v>
      </c>
      <c r="S78" s="3">
        <v>4</v>
      </c>
      <c r="T78" s="3">
        <v>130</v>
      </c>
      <c r="U78" s="3">
        <v>46</v>
      </c>
      <c r="V78" s="3">
        <v>0.35399999999999998</v>
      </c>
      <c r="W78" s="3">
        <v>0.47799999999999998</v>
      </c>
      <c r="X78" s="3">
        <v>0.69599999999999995</v>
      </c>
      <c r="Y78" s="3">
        <v>1.1739999999999999</v>
      </c>
      <c r="Z78" s="3">
        <v>190</v>
      </c>
      <c r="AA78" s="3">
        <v>403</v>
      </c>
      <c r="AB78" s="2"/>
      <c r="AC78" s="3">
        <v>7</v>
      </c>
      <c r="AD78" s="3">
        <v>3</v>
      </c>
      <c r="AE78" s="2"/>
      <c r="AF78" s="3">
        <v>9</v>
      </c>
      <c r="AG78" s="3">
        <v>9.6999999999999993</v>
      </c>
      <c r="AH78" s="3">
        <v>7.3</v>
      </c>
      <c r="AI78" s="3">
        <v>9.8000000000000007</v>
      </c>
      <c r="AJ78" s="3">
        <v>-0.6</v>
      </c>
      <c r="AK78" s="3">
        <v>88</v>
      </c>
      <c r="AL78" s="3">
        <v>3</v>
      </c>
      <c r="AM78" s="3">
        <v>5</v>
      </c>
      <c r="AN78" s="3">
        <v>8</v>
      </c>
      <c r="AO78" s="3">
        <v>0</v>
      </c>
      <c r="AP78" s="3" t="s">
        <v>56</v>
      </c>
    </row>
    <row r="79" spans="1:42" ht="26.65" x14ac:dyDescent="0.45">
      <c r="A79" s="1">
        <v>78</v>
      </c>
      <c r="B79" s="3" t="s">
        <v>102</v>
      </c>
      <c r="C79" s="3" t="str">
        <f t="shared" si="1"/>
        <v>Eddie Collins - 1909</v>
      </c>
      <c r="D79" s="3">
        <v>1909</v>
      </c>
      <c r="E79" s="3">
        <v>22</v>
      </c>
      <c r="F79" s="3" t="s">
        <v>103</v>
      </c>
      <c r="G79" s="3" t="s">
        <v>43</v>
      </c>
      <c r="H79" s="3">
        <v>153</v>
      </c>
      <c r="I79" s="3">
        <v>666</v>
      </c>
      <c r="J79" s="3">
        <v>571</v>
      </c>
      <c r="K79" s="3">
        <v>104</v>
      </c>
      <c r="L79" s="3">
        <v>198</v>
      </c>
      <c r="M79" s="3">
        <v>155</v>
      </c>
      <c r="N79" s="3">
        <v>30</v>
      </c>
      <c r="O79" s="3">
        <v>10</v>
      </c>
      <c r="P79" s="3">
        <v>3</v>
      </c>
      <c r="Q79" s="3">
        <v>56</v>
      </c>
      <c r="R79" s="3">
        <v>63</v>
      </c>
      <c r="S79" s="2"/>
      <c r="T79" s="3">
        <v>62</v>
      </c>
      <c r="U79" s="3">
        <v>36</v>
      </c>
      <c r="V79" s="3">
        <v>0.34699999999999998</v>
      </c>
      <c r="W79" s="3">
        <v>0.41599999999999998</v>
      </c>
      <c r="X79" s="3">
        <v>0.45</v>
      </c>
      <c r="Y79" s="3">
        <v>0.86599999999999999</v>
      </c>
      <c r="Z79" s="3">
        <v>170</v>
      </c>
      <c r="AA79" s="3">
        <v>257</v>
      </c>
      <c r="AB79" s="2"/>
      <c r="AC79" s="3">
        <v>6</v>
      </c>
      <c r="AD79" s="3">
        <v>21</v>
      </c>
      <c r="AE79" s="2"/>
      <c r="AF79" s="2"/>
      <c r="AG79" s="3">
        <v>9.6999999999999993</v>
      </c>
      <c r="AH79" s="3">
        <v>7.3</v>
      </c>
      <c r="AI79" s="3">
        <v>8.5</v>
      </c>
      <c r="AJ79" s="3">
        <v>1.3</v>
      </c>
      <c r="AK79" s="3">
        <v>45</v>
      </c>
      <c r="AL79" s="3">
        <v>0</v>
      </c>
      <c r="AM79" s="3">
        <v>5</v>
      </c>
      <c r="AN79" s="3">
        <v>5</v>
      </c>
      <c r="AO79" s="3">
        <v>11</v>
      </c>
      <c r="AP79" s="3" t="s">
        <v>156</v>
      </c>
    </row>
    <row r="80" spans="1:42" ht="26.65" x14ac:dyDescent="0.45">
      <c r="A80" s="1">
        <v>79</v>
      </c>
      <c r="B80" s="3" t="s">
        <v>86</v>
      </c>
      <c r="C80" s="3" t="str">
        <f t="shared" si="1"/>
        <v>Ted Williams - 1957</v>
      </c>
      <c r="D80" s="3">
        <v>1957</v>
      </c>
      <c r="E80" s="3">
        <v>38</v>
      </c>
      <c r="F80" s="3" t="s">
        <v>48</v>
      </c>
      <c r="G80" s="3" t="s">
        <v>43</v>
      </c>
      <c r="H80" s="3">
        <v>132</v>
      </c>
      <c r="I80" s="3">
        <v>547</v>
      </c>
      <c r="J80" s="3">
        <v>420</v>
      </c>
      <c r="K80" s="3">
        <v>96</v>
      </c>
      <c r="L80" s="3">
        <v>163</v>
      </c>
      <c r="M80" s="3">
        <v>96</v>
      </c>
      <c r="N80" s="3">
        <v>28</v>
      </c>
      <c r="O80" s="3">
        <v>1</v>
      </c>
      <c r="P80" s="3">
        <v>38</v>
      </c>
      <c r="Q80" s="3">
        <v>87</v>
      </c>
      <c r="R80" s="3">
        <v>0</v>
      </c>
      <c r="S80" s="3">
        <v>1</v>
      </c>
      <c r="T80" s="3">
        <v>119</v>
      </c>
      <c r="U80" s="3">
        <v>43</v>
      </c>
      <c r="V80" s="3">
        <v>0.38800000000000001</v>
      </c>
      <c r="W80" s="3">
        <v>0.52600000000000002</v>
      </c>
      <c r="X80" s="3">
        <v>0.73099999999999998</v>
      </c>
      <c r="Y80" s="3">
        <v>1.2569999999999999</v>
      </c>
      <c r="Z80" s="3">
        <v>233</v>
      </c>
      <c r="AA80" s="3">
        <v>307</v>
      </c>
      <c r="AB80" s="3">
        <v>11</v>
      </c>
      <c r="AC80" s="3">
        <v>5</v>
      </c>
      <c r="AD80" s="3">
        <v>0</v>
      </c>
      <c r="AE80" s="3">
        <v>2</v>
      </c>
      <c r="AF80" s="3">
        <v>33</v>
      </c>
      <c r="AG80" s="3">
        <v>9.6999999999999993</v>
      </c>
      <c r="AH80" s="3">
        <v>8</v>
      </c>
      <c r="AI80" s="3">
        <v>9.5</v>
      </c>
      <c r="AJ80" s="3">
        <v>-0.4</v>
      </c>
      <c r="AK80" s="3">
        <v>83</v>
      </c>
      <c r="AL80" s="3">
        <v>-1</v>
      </c>
      <c r="AM80" s="3">
        <v>-1</v>
      </c>
      <c r="AN80" s="3">
        <v>-2</v>
      </c>
      <c r="AO80" s="3">
        <v>2</v>
      </c>
      <c r="AP80" s="3" t="s">
        <v>130</v>
      </c>
    </row>
    <row r="81" spans="1:42" ht="26.65" x14ac:dyDescent="0.45">
      <c r="A81" s="1">
        <v>80</v>
      </c>
      <c r="B81" s="3" t="s">
        <v>57</v>
      </c>
      <c r="C81" s="3" t="str">
        <f t="shared" si="1"/>
        <v>Barry Bonds - 1996</v>
      </c>
      <c r="D81" s="3">
        <v>1996</v>
      </c>
      <c r="E81" s="3">
        <v>31</v>
      </c>
      <c r="F81" s="3" t="s">
        <v>58</v>
      </c>
      <c r="G81" s="3" t="s">
        <v>52</v>
      </c>
      <c r="H81" s="3">
        <v>158</v>
      </c>
      <c r="I81" s="3">
        <v>675</v>
      </c>
      <c r="J81" s="3">
        <v>517</v>
      </c>
      <c r="K81" s="3">
        <v>122</v>
      </c>
      <c r="L81" s="3">
        <v>159</v>
      </c>
      <c r="M81" s="3">
        <v>87</v>
      </c>
      <c r="N81" s="3">
        <v>27</v>
      </c>
      <c r="O81" s="3">
        <v>3</v>
      </c>
      <c r="P81" s="3">
        <v>42</v>
      </c>
      <c r="Q81" s="3">
        <v>129</v>
      </c>
      <c r="R81" s="3">
        <v>40</v>
      </c>
      <c r="S81" s="3">
        <v>7</v>
      </c>
      <c r="T81" s="3">
        <v>151</v>
      </c>
      <c r="U81" s="3">
        <v>76</v>
      </c>
      <c r="V81" s="3">
        <v>0.308</v>
      </c>
      <c r="W81" s="3">
        <v>0.46100000000000002</v>
      </c>
      <c r="X81" s="3">
        <v>0.61499999999999999</v>
      </c>
      <c r="Y81" s="3">
        <v>1.0760000000000001</v>
      </c>
      <c r="Z81" s="3">
        <v>188</v>
      </c>
      <c r="AA81" s="3">
        <v>318</v>
      </c>
      <c r="AB81" s="3">
        <v>11</v>
      </c>
      <c r="AC81" s="3">
        <v>1</v>
      </c>
      <c r="AD81" s="3">
        <v>0</v>
      </c>
      <c r="AE81" s="3">
        <v>6</v>
      </c>
      <c r="AF81" s="3">
        <v>30</v>
      </c>
      <c r="AG81" s="3">
        <v>9.6999999999999993</v>
      </c>
      <c r="AH81" s="3">
        <v>7.6</v>
      </c>
      <c r="AI81" s="3">
        <v>8.9</v>
      </c>
      <c r="AJ81" s="3">
        <v>0.3</v>
      </c>
      <c r="AK81" s="3">
        <v>70</v>
      </c>
      <c r="AL81" s="3">
        <v>0</v>
      </c>
      <c r="AM81" s="3">
        <v>8</v>
      </c>
      <c r="AN81" s="3">
        <v>8</v>
      </c>
      <c r="AO81" s="3">
        <v>10</v>
      </c>
      <c r="AP81" s="3" t="s">
        <v>148</v>
      </c>
    </row>
    <row r="82" spans="1:42" ht="26.65" x14ac:dyDescent="0.45">
      <c r="A82" s="1">
        <v>81</v>
      </c>
      <c r="B82" s="3" t="s">
        <v>157</v>
      </c>
      <c r="C82" s="3" t="str">
        <f t="shared" si="1"/>
        <v>Jackie Robinson - 1951</v>
      </c>
      <c r="D82" s="3">
        <v>1951</v>
      </c>
      <c r="E82" s="3">
        <v>32</v>
      </c>
      <c r="F82" s="3" t="s">
        <v>158</v>
      </c>
      <c r="G82" s="3" t="s">
        <v>52</v>
      </c>
      <c r="H82" s="3">
        <v>153</v>
      </c>
      <c r="I82" s="3">
        <v>642</v>
      </c>
      <c r="J82" s="3">
        <v>548</v>
      </c>
      <c r="K82" s="3">
        <v>106</v>
      </c>
      <c r="L82" s="3">
        <v>185</v>
      </c>
      <c r="M82" s="3">
        <v>126</v>
      </c>
      <c r="N82" s="3">
        <v>33</v>
      </c>
      <c r="O82" s="3">
        <v>7</v>
      </c>
      <c r="P82" s="3">
        <v>19</v>
      </c>
      <c r="Q82" s="3">
        <v>88</v>
      </c>
      <c r="R82" s="3">
        <v>25</v>
      </c>
      <c r="S82" s="3">
        <v>8</v>
      </c>
      <c r="T82" s="3">
        <v>79</v>
      </c>
      <c r="U82" s="3">
        <v>27</v>
      </c>
      <c r="V82" s="3">
        <v>0.33800000000000002</v>
      </c>
      <c r="W82" s="3">
        <v>0.42899999999999999</v>
      </c>
      <c r="X82" s="3">
        <v>0.52700000000000002</v>
      </c>
      <c r="Y82" s="3">
        <v>0.95699999999999996</v>
      </c>
      <c r="Z82" s="3">
        <v>154</v>
      </c>
      <c r="AA82" s="3">
        <v>289</v>
      </c>
      <c r="AB82" s="3">
        <v>10</v>
      </c>
      <c r="AC82" s="3">
        <v>9</v>
      </c>
      <c r="AD82" s="3">
        <v>6</v>
      </c>
      <c r="AE82" s="2"/>
      <c r="AF82" s="3">
        <v>6</v>
      </c>
      <c r="AG82" s="3">
        <v>9.6999999999999993</v>
      </c>
      <c r="AH82" s="3">
        <v>7.2</v>
      </c>
      <c r="AI82" s="3">
        <v>8.1</v>
      </c>
      <c r="AJ82" s="3">
        <v>2.4</v>
      </c>
      <c r="AK82" s="3">
        <v>44</v>
      </c>
      <c r="AL82" s="3">
        <v>0</v>
      </c>
      <c r="AM82" s="3">
        <v>4</v>
      </c>
      <c r="AN82" s="3">
        <v>4</v>
      </c>
      <c r="AO82" s="3">
        <v>16</v>
      </c>
      <c r="AP82" s="3" t="s">
        <v>79</v>
      </c>
    </row>
    <row r="83" spans="1:42" x14ac:dyDescent="0.45">
      <c r="A83" s="1">
        <v>82</v>
      </c>
      <c r="B83" s="3" t="s">
        <v>77</v>
      </c>
      <c r="C83" s="3" t="str">
        <f t="shared" si="1"/>
        <v>Joe Morgan - 1976</v>
      </c>
      <c r="D83" s="3">
        <v>1976</v>
      </c>
      <c r="E83" s="3">
        <v>32</v>
      </c>
      <c r="F83" s="3" t="s">
        <v>78</v>
      </c>
      <c r="G83" s="3" t="s">
        <v>52</v>
      </c>
      <c r="H83" s="3">
        <v>141</v>
      </c>
      <c r="I83" s="3">
        <v>599</v>
      </c>
      <c r="J83" s="3">
        <v>472</v>
      </c>
      <c r="K83" s="3">
        <v>113</v>
      </c>
      <c r="L83" s="3">
        <v>151</v>
      </c>
      <c r="M83" s="3">
        <v>89</v>
      </c>
      <c r="N83" s="3">
        <v>30</v>
      </c>
      <c r="O83" s="3">
        <v>5</v>
      </c>
      <c r="P83" s="3">
        <v>27</v>
      </c>
      <c r="Q83" s="3">
        <v>111</v>
      </c>
      <c r="R83" s="3">
        <v>60</v>
      </c>
      <c r="S83" s="3">
        <v>9</v>
      </c>
      <c r="T83" s="3">
        <v>114</v>
      </c>
      <c r="U83" s="3">
        <v>41</v>
      </c>
      <c r="V83" s="3">
        <v>0.32</v>
      </c>
      <c r="W83" s="3">
        <v>0.44400000000000001</v>
      </c>
      <c r="X83" s="3">
        <v>0.57599999999999996</v>
      </c>
      <c r="Y83" s="3">
        <v>1.02</v>
      </c>
      <c r="Z83" s="3">
        <v>187</v>
      </c>
      <c r="AA83" s="3">
        <v>272</v>
      </c>
      <c r="AB83" s="3">
        <v>2</v>
      </c>
      <c r="AC83" s="3">
        <v>1</v>
      </c>
      <c r="AD83" s="3">
        <v>0</v>
      </c>
      <c r="AE83" s="3">
        <v>12</v>
      </c>
      <c r="AF83" s="3">
        <v>8</v>
      </c>
      <c r="AG83" s="3">
        <v>9.6</v>
      </c>
      <c r="AH83" s="3">
        <v>7.8</v>
      </c>
      <c r="AI83" s="3">
        <v>9.6999999999999993</v>
      </c>
      <c r="AJ83" s="3">
        <v>0.4</v>
      </c>
      <c r="AK83" s="3">
        <v>57</v>
      </c>
      <c r="AL83" s="3">
        <v>2</v>
      </c>
      <c r="AM83" s="3">
        <v>10</v>
      </c>
      <c r="AN83" s="3">
        <v>12</v>
      </c>
      <c r="AO83" s="3">
        <v>-1</v>
      </c>
      <c r="AP83" s="3" t="s">
        <v>159</v>
      </c>
    </row>
    <row r="84" spans="1:42" x14ac:dyDescent="0.45">
      <c r="A84" s="1">
        <v>83</v>
      </c>
      <c r="B84" s="3" t="s">
        <v>55</v>
      </c>
      <c r="C84" s="3" t="str">
        <f t="shared" si="1"/>
        <v>Lou Gehrig - 1930</v>
      </c>
      <c r="D84" s="3">
        <v>1930</v>
      </c>
      <c r="E84" s="3">
        <v>27</v>
      </c>
      <c r="F84" s="3" t="s">
        <v>42</v>
      </c>
      <c r="G84" s="3" t="s">
        <v>43</v>
      </c>
      <c r="H84" s="3">
        <v>154</v>
      </c>
      <c r="I84" s="3">
        <v>703</v>
      </c>
      <c r="J84" s="3">
        <v>581</v>
      </c>
      <c r="K84" s="3">
        <v>143</v>
      </c>
      <c r="L84" s="3">
        <v>220</v>
      </c>
      <c r="M84" s="3">
        <v>120</v>
      </c>
      <c r="N84" s="3">
        <v>42</v>
      </c>
      <c r="O84" s="3">
        <v>17</v>
      </c>
      <c r="P84" s="3">
        <v>41</v>
      </c>
      <c r="Q84" s="3">
        <v>173</v>
      </c>
      <c r="R84" s="3">
        <v>12</v>
      </c>
      <c r="S84" s="3">
        <v>14</v>
      </c>
      <c r="T84" s="3">
        <v>101</v>
      </c>
      <c r="U84" s="3">
        <v>63</v>
      </c>
      <c r="V84" s="3">
        <v>0.379</v>
      </c>
      <c r="W84" s="3">
        <v>0.47299999999999998</v>
      </c>
      <c r="X84" s="3">
        <v>0.72099999999999997</v>
      </c>
      <c r="Y84" s="3">
        <v>1.194</v>
      </c>
      <c r="Z84" s="3">
        <v>203</v>
      </c>
      <c r="AA84" s="3">
        <v>419</v>
      </c>
      <c r="AB84" s="2"/>
      <c r="AC84" s="3">
        <v>3</v>
      </c>
      <c r="AD84" s="3">
        <v>18</v>
      </c>
      <c r="AE84" s="2"/>
      <c r="AF84" s="3">
        <v>3</v>
      </c>
      <c r="AG84" s="3">
        <v>9.6</v>
      </c>
      <c r="AH84" s="3">
        <v>7.1</v>
      </c>
      <c r="AI84" s="3">
        <v>9.9</v>
      </c>
      <c r="AJ84" s="3">
        <v>-1</v>
      </c>
      <c r="AK84" s="3">
        <v>95</v>
      </c>
      <c r="AL84" s="3">
        <v>0</v>
      </c>
      <c r="AM84" s="3">
        <v>-3</v>
      </c>
      <c r="AN84" s="3">
        <v>-3</v>
      </c>
      <c r="AO84" s="3">
        <v>-4</v>
      </c>
      <c r="AP84" s="3" t="s">
        <v>160</v>
      </c>
    </row>
    <row r="85" spans="1:42" ht="26.65" x14ac:dyDescent="0.45">
      <c r="A85" s="1">
        <v>84</v>
      </c>
      <c r="B85" s="3" t="s">
        <v>50</v>
      </c>
      <c r="C85" s="3" t="str">
        <f t="shared" si="1"/>
        <v>Rogers Hornsby - 1920</v>
      </c>
      <c r="D85" s="3">
        <v>1920</v>
      </c>
      <c r="E85" s="3">
        <v>24</v>
      </c>
      <c r="F85" s="3" t="s">
        <v>51</v>
      </c>
      <c r="G85" s="3" t="s">
        <v>52</v>
      </c>
      <c r="H85" s="3">
        <v>149</v>
      </c>
      <c r="I85" s="3">
        <v>660</v>
      </c>
      <c r="J85" s="3">
        <v>589</v>
      </c>
      <c r="K85" s="3">
        <v>96</v>
      </c>
      <c r="L85" s="3">
        <v>218</v>
      </c>
      <c r="M85" s="3">
        <v>145</v>
      </c>
      <c r="N85" s="3">
        <v>44</v>
      </c>
      <c r="O85" s="3">
        <v>20</v>
      </c>
      <c r="P85" s="3">
        <v>9</v>
      </c>
      <c r="Q85" s="3">
        <v>94</v>
      </c>
      <c r="R85" s="3">
        <v>12</v>
      </c>
      <c r="S85" s="3">
        <v>15</v>
      </c>
      <c r="T85" s="3">
        <v>60</v>
      </c>
      <c r="U85" s="3">
        <v>50</v>
      </c>
      <c r="V85" s="3">
        <v>0.37</v>
      </c>
      <c r="W85" s="3">
        <v>0.43099999999999999</v>
      </c>
      <c r="X85" s="3">
        <v>0.55900000000000005</v>
      </c>
      <c r="Y85" s="3">
        <v>0.99</v>
      </c>
      <c r="Z85" s="3">
        <v>185</v>
      </c>
      <c r="AA85" s="3">
        <v>329</v>
      </c>
      <c r="AB85" s="2"/>
      <c r="AC85" s="3">
        <v>3</v>
      </c>
      <c r="AD85" s="3">
        <v>8</v>
      </c>
      <c r="AE85" s="2"/>
      <c r="AF85" s="2"/>
      <c r="AG85" s="3">
        <v>9.6</v>
      </c>
      <c r="AH85" s="3">
        <v>7.4</v>
      </c>
      <c r="AI85" s="3">
        <v>9</v>
      </c>
      <c r="AJ85" s="3">
        <v>1</v>
      </c>
      <c r="AK85" s="3">
        <v>60</v>
      </c>
      <c r="AL85" s="3">
        <v>0</v>
      </c>
      <c r="AM85" s="3">
        <v>-1</v>
      </c>
      <c r="AN85" s="3">
        <v>-1</v>
      </c>
      <c r="AO85" s="3">
        <v>6</v>
      </c>
      <c r="AP85" s="3" t="s">
        <v>53</v>
      </c>
    </row>
    <row r="86" spans="1:42" x14ac:dyDescent="0.45">
      <c r="A86" s="1">
        <v>85</v>
      </c>
      <c r="B86" s="3" t="s">
        <v>92</v>
      </c>
      <c r="C86" s="3" t="str">
        <f t="shared" si="1"/>
        <v>Mike Trout - 2015</v>
      </c>
      <c r="D86" s="3">
        <v>2015</v>
      </c>
      <c r="E86" s="3">
        <v>23</v>
      </c>
      <c r="F86" s="3" t="s">
        <v>93</v>
      </c>
      <c r="G86" s="3" t="s">
        <v>43</v>
      </c>
      <c r="H86" s="3">
        <v>159</v>
      </c>
      <c r="I86" s="3">
        <v>682</v>
      </c>
      <c r="J86" s="3">
        <v>575</v>
      </c>
      <c r="K86" s="3">
        <v>104</v>
      </c>
      <c r="L86" s="3">
        <v>172</v>
      </c>
      <c r="M86" s="3">
        <v>93</v>
      </c>
      <c r="N86" s="3">
        <v>32</v>
      </c>
      <c r="O86" s="3">
        <v>6</v>
      </c>
      <c r="P86" s="3">
        <v>41</v>
      </c>
      <c r="Q86" s="3">
        <v>90</v>
      </c>
      <c r="R86" s="3">
        <v>11</v>
      </c>
      <c r="S86" s="3">
        <v>7</v>
      </c>
      <c r="T86" s="3">
        <v>92</v>
      </c>
      <c r="U86" s="3">
        <v>158</v>
      </c>
      <c r="V86" s="3">
        <v>0.29899999999999999</v>
      </c>
      <c r="W86" s="3">
        <v>0.40200000000000002</v>
      </c>
      <c r="X86" s="3">
        <v>0.59</v>
      </c>
      <c r="Y86" s="3">
        <v>0.99099999999999999</v>
      </c>
      <c r="Z86" s="3">
        <v>176</v>
      </c>
      <c r="AA86" s="3">
        <v>339</v>
      </c>
      <c r="AB86" s="3">
        <v>11</v>
      </c>
      <c r="AC86" s="3">
        <v>10</v>
      </c>
      <c r="AD86" s="3">
        <v>0</v>
      </c>
      <c r="AE86" s="3">
        <v>5</v>
      </c>
      <c r="AF86" s="3">
        <v>14</v>
      </c>
      <c r="AG86" s="3">
        <v>9.6</v>
      </c>
      <c r="AH86" s="3">
        <v>7.3</v>
      </c>
      <c r="AI86" s="3">
        <v>8.8000000000000007</v>
      </c>
      <c r="AJ86" s="3">
        <v>1.3</v>
      </c>
      <c r="AK86" s="3">
        <v>58</v>
      </c>
      <c r="AL86" s="3">
        <v>0</v>
      </c>
      <c r="AM86" s="3">
        <v>-1</v>
      </c>
      <c r="AN86" s="3">
        <v>-1</v>
      </c>
      <c r="AO86" s="3">
        <v>7</v>
      </c>
      <c r="AP86" s="3" t="s">
        <v>155</v>
      </c>
    </row>
    <row r="87" spans="1:42" ht="26.65" x14ac:dyDescent="0.45">
      <c r="A87" s="1">
        <v>86</v>
      </c>
      <c r="B87" s="3" t="s">
        <v>161</v>
      </c>
      <c r="C87" s="3" t="str">
        <f t="shared" si="1"/>
        <v>Joe Jackson - 1912</v>
      </c>
      <c r="D87" s="3">
        <v>1912</v>
      </c>
      <c r="E87" s="3">
        <v>24</v>
      </c>
      <c r="F87" s="3" t="s">
        <v>110</v>
      </c>
      <c r="G87" s="3" t="s">
        <v>43</v>
      </c>
      <c r="H87" s="3">
        <v>154</v>
      </c>
      <c r="I87" s="3">
        <v>653</v>
      </c>
      <c r="J87" s="3">
        <v>572</v>
      </c>
      <c r="K87" s="3">
        <v>121</v>
      </c>
      <c r="L87" s="3">
        <v>226</v>
      </c>
      <c r="M87" s="3">
        <v>153</v>
      </c>
      <c r="N87" s="3">
        <v>44</v>
      </c>
      <c r="O87" s="3">
        <v>26</v>
      </c>
      <c r="P87" s="3">
        <v>3</v>
      </c>
      <c r="Q87" s="3">
        <v>90</v>
      </c>
      <c r="R87" s="3">
        <v>35</v>
      </c>
      <c r="S87" s="3">
        <v>20</v>
      </c>
      <c r="T87" s="3">
        <v>54</v>
      </c>
      <c r="U87" s="3">
        <v>19</v>
      </c>
      <c r="V87" s="3">
        <v>0.39500000000000002</v>
      </c>
      <c r="W87" s="3">
        <v>0.45800000000000002</v>
      </c>
      <c r="X87" s="3">
        <v>0.57899999999999996</v>
      </c>
      <c r="Y87" s="3">
        <v>1.036</v>
      </c>
      <c r="Z87" s="3">
        <v>191</v>
      </c>
      <c r="AA87" s="3">
        <v>331</v>
      </c>
      <c r="AB87" s="2"/>
      <c r="AC87" s="3">
        <v>12</v>
      </c>
      <c r="AD87" s="3">
        <v>15</v>
      </c>
      <c r="AE87" s="2"/>
      <c r="AF87" s="2"/>
      <c r="AG87" s="3">
        <v>9.6</v>
      </c>
      <c r="AH87" s="3">
        <v>7</v>
      </c>
      <c r="AI87" s="3">
        <v>8.9</v>
      </c>
      <c r="AJ87" s="3">
        <v>-0.1</v>
      </c>
      <c r="AK87" s="3">
        <v>68</v>
      </c>
      <c r="AL87" s="3">
        <v>0</v>
      </c>
      <c r="AM87" s="3">
        <v>2</v>
      </c>
      <c r="AN87" s="3">
        <v>2</v>
      </c>
      <c r="AO87" s="3">
        <v>6</v>
      </c>
      <c r="AP87" s="3" t="s">
        <v>162</v>
      </c>
    </row>
    <row r="88" spans="1:42" ht="26.65" x14ac:dyDescent="0.45">
      <c r="A88" s="1">
        <v>87</v>
      </c>
      <c r="B88" s="3" t="s">
        <v>163</v>
      </c>
      <c r="C88" s="3" t="str">
        <f t="shared" si="1"/>
        <v>Adrián Beltré - 2004</v>
      </c>
      <c r="D88" s="3">
        <v>2004</v>
      </c>
      <c r="E88" s="3">
        <v>25</v>
      </c>
      <c r="F88" s="3" t="s">
        <v>164</v>
      </c>
      <c r="G88" s="3" t="s">
        <v>52</v>
      </c>
      <c r="H88" s="3">
        <v>156</v>
      </c>
      <c r="I88" s="3">
        <v>657</v>
      </c>
      <c r="J88" s="3">
        <v>598</v>
      </c>
      <c r="K88" s="3">
        <v>104</v>
      </c>
      <c r="L88" s="3">
        <v>200</v>
      </c>
      <c r="M88" s="3">
        <v>120</v>
      </c>
      <c r="N88" s="3">
        <v>32</v>
      </c>
      <c r="O88" s="3">
        <v>0</v>
      </c>
      <c r="P88" s="3">
        <v>48</v>
      </c>
      <c r="Q88" s="3">
        <v>121</v>
      </c>
      <c r="R88" s="3">
        <v>7</v>
      </c>
      <c r="S88" s="3">
        <v>2</v>
      </c>
      <c r="T88" s="3">
        <v>53</v>
      </c>
      <c r="U88" s="3">
        <v>87</v>
      </c>
      <c r="V88" s="3">
        <v>0.33400000000000002</v>
      </c>
      <c r="W88" s="3">
        <v>0.38800000000000001</v>
      </c>
      <c r="X88" s="3">
        <v>0.629</v>
      </c>
      <c r="Y88" s="3">
        <v>1.0169999999999999</v>
      </c>
      <c r="Z88" s="3">
        <v>163</v>
      </c>
      <c r="AA88" s="3">
        <v>376</v>
      </c>
      <c r="AB88" s="3">
        <v>15</v>
      </c>
      <c r="AC88" s="3">
        <v>2</v>
      </c>
      <c r="AD88" s="3">
        <v>0</v>
      </c>
      <c r="AE88" s="3">
        <v>4</v>
      </c>
      <c r="AF88" s="3">
        <v>9</v>
      </c>
      <c r="AG88" s="3">
        <v>9.6</v>
      </c>
      <c r="AH88" s="3">
        <v>7.6</v>
      </c>
      <c r="AI88" s="3">
        <v>7.4</v>
      </c>
      <c r="AJ88" s="3">
        <v>2.5</v>
      </c>
      <c r="AK88" s="3">
        <v>54</v>
      </c>
      <c r="AL88" s="3">
        <v>-2</v>
      </c>
      <c r="AM88" s="3">
        <v>1</v>
      </c>
      <c r="AN88" s="3">
        <v>-2</v>
      </c>
      <c r="AO88" s="3">
        <v>22</v>
      </c>
      <c r="AP88" s="3" t="s">
        <v>165</v>
      </c>
    </row>
    <row r="89" spans="1:42" ht="26.65" x14ac:dyDescent="0.45">
      <c r="A89" s="1">
        <v>88</v>
      </c>
      <c r="B89" s="3" t="s">
        <v>86</v>
      </c>
      <c r="C89" s="3" t="str">
        <f t="shared" si="1"/>
        <v>Ted Williams - 1947</v>
      </c>
      <c r="D89" s="3">
        <v>1947</v>
      </c>
      <c r="E89" s="3">
        <v>28</v>
      </c>
      <c r="F89" s="3" t="s">
        <v>48</v>
      </c>
      <c r="G89" s="3" t="s">
        <v>43</v>
      </c>
      <c r="H89" s="3">
        <v>156</v>
      </c>
      <c r="I89" s="3">
        <v>693</v>
      </c>
      <c r="J89" s="3">
        <v>528</v>
      </c>
      <c r="K89" s="3">
        <v>125</v>
      </c>
      <c r="L89" s="3">
        <v>181</v>
      </c>
      <c r="M89" s="3">
        <v>100</v>
      </c>
      <c r="N89" s="3">
        <v>40</v>
      </c>
      <c r="O89" s="3">
        <v>9</v>
      </c>
      <c r="P89" s="3">
        <v>32</v>
      </c>
      <c r="Q89" s="3">
        <v>114</v>
      </c>
      <c r="R89" s="3">
        <v>0</v>
      </c>
      <c r="S89" s="3">
        <v>1</v>
      </c>
      <c r="T89" s="3">
        <v>162</v>
      </c>
      <c r="U89" s="3">
        <v>47</v>
      </c>
      <c r="V89" s="3">
        <v>0.34300000000000003</v>
      </c>
      <c r="W89" s="3">
        <v>0.499</v>
      </c>
      <c r="X89" s="3">
        <v>0.63400000000000001</v>
      </c>
      <c r="Y89" s="3">
        <v>1.133</v>
      </c>
      <c r="Z89" s="3">
        <v>205</v>
      </c>
      <c r="AA89" s="3">
        <v>335</v>
      </c>
      <c r="AB89" s="3">
        <v>10</v>
      </c>
      <c r="AC89" s="3">
        <v>2</v>
      </c>
      <c r="AD89" s="3">
        <v>1</v>
      </c>
      <c r="AE89" s="2"/>
      <c r="AF89" s="3">
        <v>29</v>
      </c>
      <c r="AG89" s="3">
        <v>9.5</v>
      </c>
      <c r="AH89" s="3">
        <v>7.5</v>
      </c>
      <c r="AI89" s="3">
        <v>9.6</v>
      </c>
      <c r="AJ89" s="3">
        <v>-0.9</v>
      </c>
      <c r="AK89" s="3">
        <v>79</v>
      </c>
      <c r="AL89" s="3">
        <v>0</v>
      </c>
      <c r="AM89" s="3">
        <v>-1</v>
      </c>
      <c r="AN89" s="3">
        <v>0</v>
      </c>
      <c r="AO89" s="3">
        <v>0</v>
      </c>
      <c r="AP89" s="3" t="s">
        <v>87</v>
      </c>
    </row>
    <row r="90" spans="1:42" ht="26.65" x14ac:dyDescent="0.45">
      <c r="A90" s="1">
        <v>89</v>
      </c>
      <c r="B90" s="3" t="s">
        <v>67</v>
      </c>
      <c r="C90" s="3" t="str">
        <f t="shared" si="1"/>
        <v>Mickey Mantle - 1955</v>
      </c>
      <c r="D90" s="3">
        <v>1955</v>
      </c>
      <c r="E90" s="3">
        <v>23</v>
      </c>
      <c r="F90" s="3" t="s">
        <v>42</v>
      </c>
      <c r="G90" s="3" t="s">
        <v>43</v>
      </c>
      <c r="H90" s="3">
        <v>147</v>
      </c>
      <c r="I90" s="3">
        <v>638</v>
      </c>
      <c r="J90" s="3">
        <v>517</v>
      </c>
      <c r="K90" s="3">
        <v>121</v>
      </c>
      <c r="L90" s="3">
        <v>158</v>
      </c>
      <c r="M90" s="3">
        <v>85</v>
      </c>
      <c r="N90" s="3">
        <v>25</v>
      </c>
      <c r="O90" s="3">
        <v>11</v>
      </c>
      <c r="P90" s="3">
        <v>37</v>
      </c>
      <c r="Q90" s="3">
        <v>99</v>
      </c>
      <c r="R90" s="3">
        <v>8</v>
      </c>
      <c r="S90" s="3">
        <v>1</v>
      </c>
      <c r="T90" s="3">
        <v>113</v>
      </c>
      <c r="U90" s="3">
        <v>97</v>
      </c>
      <c r="V90" s="3">
        <v>0.30599999999999999</v>
      </c>
      <c r="W90" s="3">
        <v>0.43099999999999999</v>
      </c>
      <c r="X90" s="3">
        <v>0.61099999999999999</v>
      </c>
      <c r="Y90" s="3">
        <v>1.042</v>
      </c>
      <c r="Z90" s="3">
        <v>180</v>
      </c>
      <c r="AA90" s="3">
        <v>316</v>
      </c>
      <c r="AB90" s="3">
        <v>4</v>
      </c>
      <c r="AC90" s="3">
        <v>3</v>
      </c>
      <c r="AD90" s="3">
        <v>2</v>
      </c>
      <c r="AE90" s="3">
        <v>3</v>
      </c>
      <c r="AF90" s="3">
        <v>6</v>
      </c>
      <c r="AG90" s="3">
        <v>9.5</v>
      </c>
      <c r="AH90" s="3">
        <v>7.6</v>
      </c>
      <c r="AI90" s="3">
        <v>8.4</v>
      </c>
      <c r="AJ90" s="3">
        <v>1.1000000000000001</v>
      </c>
      <c r="AK90" s="3">
        <v>58</v>
      </c>
      <c r="AL90" s="3">
        <v>1</v>
      </c>
      <c r="AM90" s="3">
        <v>5</v>
      </c>
      <c r="AN90" s="3">
        <v>6</v>
      </c>
      <c r="AO90" s="3">
        <v>10</v>
      </c>
      <c r="AP90" s="3" t="s">
        <v>85</v>
      </c>
    </row>
    <row r="91" spans="1:42" ht="26.65" x14ac:dyDescent="0.45">
      <c r="A91" s="1">
        <v>90</v>
      </c>
      <c r="B91" s="3" t="s">
        <v>81</v>
      </c>
      <c r="C91" s="3" t="str">
        <f t="shared" si="1"/>
        <v>Mookie Betts - 2016</v>
      </c>
      <c r="D91" s="3">
        <v>2016</v>
      </c>
      <c r="E91" s="3">
        <v>23</v>
      </c>
      <c r="F91" s="3" t="s">
        <v>48</v>
      </c>
      <c r="G91" s="3" t="s">
        <v>43</v>
      </c>
      <c r="H91" s="3">
        <v>158</v>
      </c>
      <c r="I91" s="3">
        <v>730</v>
      </c>
      <c r="J91" s="3">
        <v>672</v>
      </c>
      <c r="K91" s="3">
        <v>122</v>
      </c>
      <c r="L91" s="3">
        <v>214</v>
      </c>
      <c r="M91" s="3">
        <v>136</v>
      </c>
      <c r="N91" s="3">
        <v>42</v>
      </c>
      <c r="O91" s="3">
        <v>5</v>
      </c>
      <c r="P91" s="3">
        <v>31</v>
      </c>
      <c r="Q91" s="3">
        <v>113</v>
      </c>
      <c r="R91" s="3">
        <v>26</v>
      </c>
      <c r="S91" s="3">
        <v>4</v>
      </c>
      <c r="T91" s="3">
        <v>49</v>
      </c>
      <c r="U91" s="3">
        <v>80</v>
      </c>
      <c r="V91" s="3">
        <v>0.318</v>
      </c>
      <c r="W91" s="3">
        <v>0.36299999999999999</v>
      </c>
      <c r="X91" s="3">
        <v>0.53400000000000003</v>
      </c>
      <c r="Y91" s="3">
        <v>0.89700000000000002</v>
      </c>
      <c r="Z91" s="3">
        <v>133</v>
      </c>
      <c r="AA91" s="3">
        <v>359</v>
      </c>
      <c r="AB91" s="3">
        <v>12</v>
      </c>
      <c r="AC91" s="3">
        <v>2</v>
      </c>
      <c r="AD91" s="3">
        <v>0</v>
      </c>
      <c r="AE91" s="3">
        <v>7</v>
      </c>
      <c r="AF91" s="3">
        <v>1</v>
      </c>
      <c r="AG91" s="3">
        <v>9.5</v>
      </c>
      <c r="AH91" s="3">
        <v>7.2</v>
      </c>
      <c r="AI91" s="3">
        <v>6.4</v>
      </c>
      <c r="AJ91" s="3">
        <v>2.7</v>
      </c>
      <c r="AK91" s="3">
        <v>31</v>
      </c>
      <c r="AL91" s="3">
        <v>4</v>
      </c>
      <c r="AM91" s="3">
        <v>9</v>
      </c>
      <c r="AN91" s="3">
        <v>12</v>
      </c>
      <c r="AO91" s="3">
        <v>30</v>
      </c>
      <c r="AP91" s="3" t="s">
        <v>166</v>
      </c>
    </row>
    <row r="92" spans="1:42" x14ac:dyDescent="0.45">
      <c r="A92" s="1">
        <v>91</v>
      </c>
      <c r="B92" s="3" t="s">
        <v>69</v>
      </c>
      <c r="C92" s="3" t="str">
        <f t="shared" si="1"/>
        <v>Ty Cobb - 1915</v>
      </c>
      <c r="D92" s="3">
        <v>1915</v>
      </c>
      <c r="E92" s="3">
        <v>28</v>
      </c>
      <c r="F92" s="3" t="s">
        <v>70</v>
      </c>
      <c r="G92" s="3" t="s">
        <v>43</v>
      </c>
      <c r="H92" s="3">
        <v>156</v>
      </c>
      <c r="I92" s="3">
        <v>701</v>
      </c>
      <c r="J92" s="3">
        <v>563</v>
      </c>
      <c r="K92" s="3">
        <v>144</v>
      </c>
      <c r="L92" s="3">
        <v>208</v>
      </c>
      <c r="M92" s="3">
        <v>161</v>
      </c>
      <c r="N92" s="3">
        <v>31</v>
      </c>
      <c r="O92" s="3">
        <v>13</v>
      </c>
      <c r="P92" s="3">
        <v>3</v>
      </c>
      <c r="Q92" s="3">
        <v>99</v>
      </c>
      <c r="R92" s="3">
        <v>96</v>
      </c>
      <c r="S92" s="3">
        <v>38</v>
      </c>
      <c r="T92" s="3">
        <v>118</v>
      </c>
      <c r="U92" s="3">
        <v>43</v>
      </c>
      <c r="V92" s="3">
        <v>0.36899999999999999</v>
      </c>
      <c r="W92" s="3">
        <v>0.48599999999999999</v>
      </c>
      <c r="X92" s="3">
        <v>0.48699999999999999</v>
      </c>
      <c r="Y92" s="3">
        <v>0.97299999999999998</v>
      </c>
      <c r="Z92" s="3">
        <v>185</v>
      </c>
      <c r="AA92" s="3">
        <v>274</v>
      </c>
      <c r="AB92" s="2"/>
      <c r="AC92" s="3">
        <v>10</v>
      </c>
      <c r="AD92" s="3">
        <v>9</v>
      </c>
      <c r="AE92" s="2"/>
      <c r="AF92" s="2"/>
      <c r="AG92" s="3">
        <v>9.5</v>
      </c>
      <c r="AH92" s="3">
        <v>6.9</v>
      </c>
      <c r="AI92" s="3">
        <v>9.9</v>
      </c>
      <c r="AJ92" s="3">
        <v>-0.8</v>
      </c>
      <c r="AK92" s="3">
        <v>63</v>
      </c>
      <c r="AL92" s="3">
        <v>0</v>
      </c>
      <c r="AM92" s="3">
        <v>8</v>
      </c>
      <c r="AN92" s="3">
        <v>8</v>
      </c>
      <c r="AO92" s="3">
        <v>-3</v>
      </c>
      <c r="AP92" s="3" t="s">
        <v>83</v>
      </c>
    </row>
    <row r="93" spans="1:42" ht="26.65" x14ac:dyDescent="0.45">
      <c r="A93" s="1">
        <v>92</v>
      </c>
      <c r="B93" s="3" t="s">
        <v>47</v>
      </c>
      <c r="C93" s="3" t="str">
        <f t="shared" si="1"/>
        <v>Carl Yastrzemski - 1970</v>
      </c>
      <c r="D93" s="3">
        <v>1970</v>
      </c>
      <c r="E93" s="3">
        <v>30</v>
      </c>
      <c r="F93" s="3" t="s">
        <v>48</v>
      </c>
      <c r="G93" s="3" t="s">
        <v>43</v>
      </c>
      <c r="H93" s="3">
        <v>161</v>
      </c>
      <c r="I93" s="3">
        <v>698</v>
      </c>
      <c r="J93" s="3">
        <v>566</v>
      </c>
      <c r="K93" s="3">
        <v>125</v>
      </c>
      <c r="L93" s="3">
        <v>186</v>
      </c>
      <c r="M93" s="3">
        <v>117</v>
      </c>
      <c r="N93" s="3">
        <v>29</v>
      </c>
      <c r="O93" s="3">
        <v>0</v>
      </c>
      <c r="P93" s="3">
        <v>40</v>
      </c>
      <c r="Q93" s="3">
        <v>102</v>
      </c>
      <c r="R93" s="3">
        <v>23</v>
      </c>
      <c r="S93" s="3">
        <v>13</v>
      </c>
      <c r="T93" s="3">
        <v>128</v>
      </c>
      <c r="U93" s="3">
        <v>66</v>
      </c>
      <c r="V93" s="3">
        <v>0.32900000000000001</v>
      </c>
      <c r="W93" s="3">
        <v>0.45200000000000001</v>
      </c>
      <c r="X93" s="3">
        <v>0.59199999999999997</v>
      </c>
      <c r="Y93" s="3">
        <v>1.044</v>
      </c>
      <c r="Z93" s="3">
        <v>177</v>
      </c>
      <c r="AA93" s="3">
        <v>335</v>
      </c>
      <c r="AB93" s="3">
        <v>12</v>
      </c>
      <c r="AC93" s="3">
        <v>1</v>
      </c>
      <c r="AD93" s="3">
        <v>0</v>
      </c>
      <c r="AE93" s="3">
        <v>2</v>
      </c>
      <c r="AF93" s="3">
        <v>12</v>
      </c>
      <c r="AG93" s="3">
        <v>9.5</v>
      </c>
      <c r="AH93" s="3">
        <v>7.1</v>
      </c>
      <c r="AI93" s="3">
        <v>8.9</v>
      </c>
      <c r="AJ93" s="3">
        <v>-0.3</v>
      </c>
      <c r="AK93" s="3">
        <v>66</v>
      </c>
      <c r="AL93" s="3">
        <v>0</v>
      </c>
      <c r="AM93" s="3">
        <v>3</v>
      </c>
      <c r="AN93" s="3">
        <v>4</v>
      </c>
      <c r="AO93" s="3">
        <v>7</v>
      </c>
      <c r="AP93" s="3" t="s">
        <v>167</v>
      </c>
    </row>
    <row r="94" spans="1:42" x14ac:dyDescent="0.45">
      <c r="A94" s="1">
        <v>93</v>
      </c>
      <c r="B94" s="3" t="s">
        <v>55</v>
      </c>
      <c r="C94" s="3" t="str">
        <f t="shared" si="1"/>
        <v>Lou Gehrig - 1928</v>
      </c>
      <c r="D94" s="3">
        <v>1928</v>
      </c>
      <c r="E94" s="3">
        <v>25</v>
      </c>
      <c r="F94" s="3" t="s">
        <v>42</v>
      </c>
      <c r="G94" s="3" t="s">
        <v>43</v>
      </c>
      <c r="H94" s="3">
        <v>154</v>
      </c>
      <c r="I94" s="3">
        <v>678</v>
      </c>
      <c r="J94" s="3">
        <v>562</v>
      </c>
      <c r="K94" s="3">
        <v>139</v>
      </c>
      <c r="L94" s="3">
        <v>210</v>
      </c>
      <c r="M94" s="3">
        <v>123</v>
      </c>
      <c r="N94" s="3">
        <v>47</v>
      </c>
      <c r="O94" s="3">
        <v>13</v>
      </c>
      <c r="P94" s="3">
        <v>27</v>
      </c>
      <c r="Q94" s="3">
        <v>147</v>
      </c>
      <c r="R94" s="3">
        <v>4</v>
      </c>
      <c r="S94" s="3">
        <v>11</v>
      </c>
      <c r="T94" s="3">
        <v>95</v>
      </c>
      <c r="U94" s="3">
        <v>69</v>
      </c>
      <c r="V94" s="3">
        <v>0.374</v>
      </c>
      <c r="W94" s="3">
        <v>0.46700000000000003</v>
      </c>
      <c r="X94" s="3">
        <v>0.64800000000000002</v>
      </c>
      <c r="Y94" s="3">
        <v>1.115</v>
      </c>
      <c r="Z94" s="3">
        <v>193</v>
      </c>
      <c r="AA94" s="3">
        <v>364</v>
      </c>
      <c r="AB94" s="2"/>
      <c r="AC94" s="3">
        <v>4</v>
      </c>
      <c r="AD94" s="3">
        <v>17</v>
      </c>
      <c r="AE94" s="2"/>
      <c r="AF94" s="3">
        <v>3</v>
      </c>
      <c r="AG94" s="3">
        <v>9.5</v>
      </c>
      <c r="AH94" s="3">
        <v>6.9</v>
      </c>
      <c r="AI94" s="3">
        <v>9</v>
      </c>
      <c r="AJ94" s="3">
        <v>-0.3</v>
      </c>
      <c r="AK94" s="3">
        <v>77</v>
      </c>
      <c r="AL94" s="3">
        <v>0</v>
      </c>
      <c r="AM94" s="3">
        <v>-3</v>
      </c>
      <c r="AN94" s="3">
        <v>-3</v>
      </c>
      <c r="AO94" s="3">
        <v>4</v>
      </c>
      <c r="AP94" s="3" t="s">
        <v>56</v>
      </c>
    </row>
    <row r="95" spans="1:42" x14ac:dyDescent="0.45">
      <c r="A95" s="1">
        <v>94</v>
      </c>
      <c r="B95" s="3" t="s">
        <v>74</v>
      </c>
      <c r="C95" s="3" t="str">
        <f t="shared" si="1"/>
        <v>Willie Mays - 1960</v>
      </c>
      <c r="D95" s="3">
        <v>1960</v>
      </c>
      <c r="E95" s="3">
        <v>29</v>
      </c>
      <c r="F95" s="3" t="s">
        <v>58</v>
      </c>
      <c r="G95" s="3" t="s">
        <v>52</v>
      </c>
      <c r="H95" s="3">
        <v>153</v>
      </c>
      <c r="I95" s="3">
        <v>669</v>
      </c>
      <c r="J95" s="3">
        <v>595</v>
      </c>
      <c r="K95" s="3">
        <v>107</v>
      </c>
      <c r="L95" s="3">
        <v>190</v>
      </c>
      <c r="M95" s="3">
        <v>120</v>
      </c>
      <c r="N95" s="3">
        <v>29</v>
      </c>
      <c r="O95" s="3">
        <v>12</v>
      </c>
      <c r="P95" s="3">
        <v>29</v>
      </c>
      <c r="Q95" s="3">
        <v>103</v>
      </c>
      <c r="R95" s="3">
        <v>25</v>
      </c>
      <c r="S95" s="3">
        <v>10</v>
      </c>
      <c r="T95" s="3">
        <v>61</v>
      </c>
      <c r="U95" s="3">
        <v>70</v>
      </c>
      <c r="V95" s="3">
        <v>0.31900000000000001</v>
      </c>
      <c r="W95" s="3">
        <v>0.38100000000000001</v>
      </c>
      <c r="X95" s="3">
        <v>0.55500000000000005</v>
      </c>
      <c r="Y95" s="3">
        <v>0.93600000000000005</v>
      </c>
      <c r="Z95" s="3">
        <v>160</v>
      </c>
      <c r="AA95" s="3">
        <v>330</v>
      </c>
      <c r="AB95" s="3">
        <v>15</v>
      </c>
      <c r="AC95" s="3">
        <v>4</v>
      </c>
      <c r="AD95" s="3">
        <v>0</v>
      </c>
      <c r="AE95" s="3">
        <v>9</v>
      </c>
      <c r="AF95" s="3">
        <v>11</v>
      </c>
      <c r="AG95" s="3">
        <v>9.5</v>
      </c>
      <c r="AH95" s="3">
        <v>7</v>
      </c>
      <c r="AI95" s="3">
        <v>8</v>
      </c>
      <c r="AJ95" s="3">
        <v>1.4</v>
      </c>
      <c r="AK95" s="3">
        <v>48</v>
      </c>
      <c r="AL95" s="3">
        <v>0</v>
      </c>
      <c r="AM95" s="3">
        <v>5</v>
      </c>
      <c r="AN95" s="3">
        <v>5</v>
      </c>
      <c r="AO95" s="3">
        <v>14</v>
      </c>
      <c r="AP95" s="3" t="s">
        <v>68</v>
      </c>
    </row>
    <row r="96" spans="1:42" ht="26.65" x14ac:dyDescent="0.45">
      <c r="A96" s="1">
        <v>95</v>
      </c>
      <c r="B96" s="3" t="s">
        <v>72</v>
      </c>
      <c r="C96" s="3" t="str">
        <f t="shared" si="1"/>
        <v>Stan Musial - 1943</v>
      </c>
      <c r="D96" s="3">
        <v>1943</v>
      </c>
      <c r="E96" s="3">
        <v>22</v>
      </c>
      <c r="F96" s="3" t="s">
        <v>51</v>
      </c>
      <c r="G96" s="3" t="s">
        <v>52</v>
      </c>
      <c r="H96" s="3">
        <v>157</v>
      </c>
      <c r="I96" s="3">
        <v>701</v>
      </c>
      <c r="J96" s="3">
        <v>617</v>
      </c>
      <c r="K96" s="3">
        <v>108</v>
      </c>
      <c r="L96" s="3">
        <v>220</v>
      </c>
      <c r="M96" s="3">
        <v>139</v>
      </c>
      <c r="N96" s="3">
        <v>48</v>
      </c>
      <c r="O96" s="3">
        <v>20</v>
      </c>
      <c r="P96" s="3">
        <v>13</v>
      </c>
      <c r="Q96" s="3">
        <v>81</v>
      </c>
      <c r="R96" s="3">
        <v>9</v>
      </c>
      <c r="S96" s="3">
        <v>6</v>
      </c>
      <c r="T96" s="3">
        <v>72</v>
      </c>
      <c r="U96" s="3">
        <v>18</v>
      </c>
      <c r="V96" s="3">
        <v>0.35699999999999998</v>
      </c>
      <c r="W96" s="3">
        <v>0.42499999999999999</v>
      </c>
      <c r="X96" s="3">
        <v>0.56200000000000006</v>
      </c>
      <c r="Y96" s="3">
        <v>0.98799999999999999</v>
      </c>
      <c r="Z96" s="3">
        <v>177</v>
      </c>
      <c r="AA96" s="3">
        <v>347</v>
      </c>
      <c r="AB96" s="3">
        <v>17</v>
      </c>
      <c r="AC96" s="3">
        <v>2</v>
      </c>
      <c r="AD96" s="3">
        <v>10</v>
      </c>
      <c r="AE96" s="2"/>
      <c r="AF96" s="3">
        <v>14</v>
      </c>
      <c r="AG96" s="3">
        <v>9.5</v>
      </c>
      <c r="AH96" s="3">
        <v>7.2</v>
      </c>
      <c r="AI96" s="3">
        <v>8</v>
      </c>
      <c r="AJ96" s="3">
        <v>0.7</v>
      </c>
      <c r="AK96" s="3">
        <v>58</v>
      </c>
      <c r="AL96" s="3">
        <v>1</v>
      </c>
      <c r="AM96" s="3">
        <v>1</v>
      </c>
      <c r="AN96" s="3">
        <v>1</v>
      </c>
      <c r="AO96" s="3">
        <v>13</v>
      </c>
      <c r="AP96" s="3" t="s">
        <v>168</v>
      </c>
    </row>
    <row r="97" spans="1:42" ht="26.65" x14ac:dyDescent="0.45">
      <c r="A97" s="1">
        <v>96</v>
      </c>
      <c r="B97" s="3" t="s">
        <v>105</v>
      </c>
      <c r="C97" s="3" t="str">
        <f t="shared" si="1"/>
        <v>Álex Rodríguez - 2007</v>
      </c>
      <c r="D97" s="3">
        <v>2007</v>
      </c>
      <c r="E97" s="3">
        <v>31</v>
      </c>
      <c r="F97" s="3" t="s">
        <v>42</v>
      </c>
      <c r="G97" s="3" t="s">
        <v>43</v>
      </c>
      <c r="H97" s="3">
        <v>158</v>
      </c>
      <c r="I97" s="3">
        <v>708</v>
      </c>
      <c r="J97" s="3">
        <v>583</v>
      </c>
      <c r="K97" s="3">
        <v>143</v>
      </c>
      <c r="L97" s="3">
        <v>183</v>
      </c>
      <c r="M97" s="3">
        <v>98</v>
      </c>
      <c r="N97" s="3">
        <v>31</v>
      </c>
      <c r="O97" s="3">
        <v>0</v>
      </c>
      <c r="P97" s="3">
        <v>54</v>
      </c>
      <c r="Q97" s="3">
        <v>156</v>
      </c>
      <c r="R97" s="3">
        <v>24</v>
      </c>
      <c r="S97" s="3">
        <v>4</v>
      </c>
      <c r="T97" s="3">
        <v>95</v>
      </c>
      <c r="U97" s="3">
        <v>120</v>
      </c>
      <c r="V97" s="3">
        <v>0.314</v>
      </c>
      <c r="W97" s="3">
        <v>0.42199999999999999</v>
      </c>
      <c r="X97" s="3">
        <v>0.64500000000000002</v>
      </c>
      <c r="Y97" s="3">
        <v>1.0669999999999999</v>
      </c>
      <c r="Z97" s="3">
        <v>176</v>
      </c>
      <c r="AA97" s="3">
        <v>376</v>
      </c>
      <c r="AB97" s="3">
        <v>15</v>
      </c>
      <c r="AC97" s="3">
        <v>21</v>
      </c>
      <c r="AD97" s="3">
        <v>0</v>
      </c>
      <c r="AE97" s="3">
        <v>9</v>
      </c>
      <c r="AF97" s="3">
        <v>11</v>
      </c>
      <c r="AG97" s="3">
        <v>9.4</v>
      </c>
      <c r="AH97" s="3">
        <v>7</v>
      </c>
      <c r="AI97" s="3">
        <v>9.5</v>
      </c>
      <c r="AJ97" s="3">
        <v>0.2</v>
      </c>
      <c r="AK97" s="3">
        <v>65</v>
      </c>
      <c r="AL97" s="3">
        <v>0</v>
      </c>
      <c r="AM97" s="3">
        <v>7</v>
      </c>
      <c r="AN97" s="3">
        <v>7</v>
      </c>
      <c r="AO97" s="3">
        <v>-1</v>
      </c>
      <c r="AP97" s="3" t="s">
        <v>169</v>
      </c>
    </row>
    <row r="98" spans="1:42" ht="26.65" x14ac:dyDescent="0.45">
      <c r="A98" s="1">
        <v>97</v>
      </c>
      <c r="B98" s="3" t="s">
        <v>170</v>
      </c>
      <c r="C98" s="3" t="str">
        <f t="shared" si="1"/>
        <v>Henry Aaron - 1961</v>
      </c>
      <c r="D98" s="3">
        <v>1961</v>
      </c>
      <c r="E98" s="3">
        <v>27</v>
      </c>
      <c r="F98" s="3" t="s">
        <v>171</v>
      </c>
      <c r="G98" s="3" t="s">
        <v>52</v>
      </c>
      <c r="H98" s="3">
        <v>155</v>
      </c>
      <c r="I98" s="3">
        <v>671</v>
      </c>
      <c r="J98" s="3">
        <v>603</v>
      </c>
      <c r="K98" s="3">
        <v>115</v>
      </c>
      <c r="L98" s="3">
        <v>197</v>
      </c>
      <c r="M98" s="3">
        <v>114</v>
      </c>
      <c r="N98" s="3">
        <v>39</v>
      </c>
      <c r="O98" s="3">
        <v>10</v>
      </c>
      <c r="P98" s="3">
        <v>34</v>
      </c>
      <c r="Q98" s="3">
        <v>120</v>
      </c>
      <c r="R98" s="3">
        <v>21</v>
      </c>
      <c r="S98" s="3">
        <v>9</v>
      </c>
      <c r="T98" s="3">
        <v>56</v>
      </c>
      <c r="U98" s="3">
        <v>64</v>
      </c>
      <c r="V98" s="3">
        <v>0.32700000000000001</v>
      </c>
      <c r="W98" s="3">
        <v>0.38100000000000001</v>
      </c>
      <c r="X98" s="3">
        <v>0.59399999999999997</v>
      </c>
      <c r="Y98" s="3">
        <v>0.97399999999999998</v>
      </c>
      <c r="Z98" s="3">
        <v>163</v>
      </c>
      <c r="AA98" s="3">
        <v>358</v>
      </c>
      <c r="AB98" s="3">
        <v>16</v>
      </c>
      <c r="AC98" s="3">
        <v>2</v>
      </c>
      <c r="AD98" s="3">
        <v>1</v>
      </c>
      <c r="AE98" s="3">
        <v>9</v>
      </c>
      <c r="AF98" s="3">
        <v>20</v>
      </c>
      <c r="AG98" s="3">
        <v>9.4</v>
      </c>
      <c r="AH98" s="3">
        <v>6.9</v>
      </c>
      <c r="AI98" s="3">
        <v>7.1</v>
      </c>
      <c r="AJ98" s="3">
        <v>2</v>
      </c>
      <c r="AK98" s="3">
        <v>44</v>
      </c>
      <c r="AL98" s="3">
        <v>1</v>
      </c>
      <c r="AM98" s="3">
        <v>5</v>
      </c>
      <c r="AN98" s="3">
        <v>5</v>
      </c>
      <c r="AO98" s="3">
        <v>23</v>
      </c>
      <c r="AP98" s="3" t="s">
        <v>172</v>
      </c>
    </row>
    <row r="99" spans="1:42" ht="26.65" x14ac:dyDescent="0.45">
      <c r="A99" s="1">
        <v>98</v>
      </c>
      <c r="B99" s="3" t="s">
        <v>173</v>
      </c>
      <c r="C99" s="3" t="str">
        <f t="shared" si="1"/>
        <v>George Brett - 1980</v>
      </c>
      <c r="D99" s="3">
        <v>1980</v>
      </c>
      <c r="E99" s="3">
        <v>27</v>
      </c>
      <c r="F99" s="3" t="s">
        <v>174</v>
      </c>
      <c r="G99" s="3" t="s">
        <v>43</v>
      </c>
      <c r="H99" s="3">
        <v>117</v>
      </c>
      <c r="I99" s="3">
        <v>515</v>
      </c>
      <c r="J99" s="3">
        <v>449</v>
      </c>
      <c r="K99" s="3">
        <v>87</v>
      </c>
      <c r="L99" s="3">
        <v>175</v>
      </c>
      <c r="M99" s="3">
        <v>109</v>
      </c>
      <c r="N99" s="3">
        <v>33</v>
      </c>
      <c r="O99" s="3">
        <v>9</v>
      </c>
      <c r="P99" s="3">
        <v>24</v>
      </c>
      <c r="Q99" s="3">
        <v>118</v>
      </c>
      <c r="R99" s="3">
        <v>15</v>
      </c>
      <c r="S99" s="3">
        <v>6</v>
      </c>
      <c r="T99" s="3">
        <v>58</v>
      </c>
      <c r="U99" s="3">
        <v>22</v>
      </c>
      <c r="V99" s="3">
        <v>0.39</v>
      </c>
      <c r="W99" s="3">
        <v>0.45400000000000001</v>
      </c>
      <c r="X99" s="3">
        <v>0.66400000000000003</v>
      </c>
      <c r="Y99" s="3">
        <v>1.1180000000000001</v>
      </c>
      <c r="Z99" s="3">
        <v>203</v>
      </c>
      <c r="AA99" s="3">
        <v>298</v>
      </c>
      <c r="AB99" s="3">
        <v>11</v>
      </c>
      <c r="AC99" s="3">
        <v>1</v>
      </c>
      <c r="AD99" s="3">
        <v>0</v>
      </c>
      <c r="AE99" s="3">
        <v>7</v>
      </c>
      <c r="AF99" s="3">
        <v>16</v>
      </c>
      <c r="AG99" s="3">
        <v>9.4</v>
      </c>
      <c r="AH99" s="3">
        <v>7.8</v>
      </c>
      <c r="AI99" s="3">
        <v>8.5</v>
      </c>
      <c r="AJ99" s="3">
        <v>1.3</v>
      </c>
      <c r="AK99" s="3">
        <v>61</v>
      </c>
      <c r="AL99" s="3">
        <v>1</v>
      </c>
      <c r="AM99" s="3">
        <v>5</v>
      </c>
      <c r="AN99" s="3">
        <v>6</v>
      </c>
      <c r="AO99" s="3">
        <v>9</v>
      </c>
      <c r="AP99" s="3" t="s">
        <v>175</v>
      </c>
    </row>
    <row r="100" spans="1:42" ht="26.65" x14ac:dyDescent="0.45">
      <c r="A100" s="1">
        <v>99</v>
      </c>
      <c r="B100" s="3" t="s">
        <v>105</v>
      </c>
      <c r="C100" s="3" t="str">
        <f t="shared" si="1"/>
        <v>Álex Rodríguez - 1996</v>
      </c>
      <c r="D100" s="3">
        <v>1996</v>
      </c>
      <c r="E100" s="3">
        <v>20</v>
      </c>
      <c r="F100" s="3" t="s">
        <v>106</v>
      </c>
      <c r="G100" s="3" t="s">
        <v>43</v>
      </c>
      <c r="H100" s="3">
        <v>146</v>
      </c>
      <c r="I100" s="3">
        <v>677</v>
      </c>
      <c r="J100" s="3">
        <v>601</v>
      </c>
      <c r="K100" s="3">
        <v>141</v>
      </c>
      <c r="L100" s="3">
        <v>215</v>
      </c>
      <c r="M100" s="3">
        <v>124</v>
      </c>
      <c r="N100" s="3">
        <v>54</v>
      </c>
      <c r="O100" s="3">
        <v>1</v>
      </c>
      <c r="P100" s="3">
        <v>36</v>
      </c>
      <c r="Q100" s="3">
        <v>123</v>
      </c>
      <c r="R100" s="3">
        <v>15</v>
      </c>
      <c r="S100" s="3">
        <v>4</v>
      </c>
      <c r="T100" s="3">
        <v>59</v>
      </c>
      <c r="U100" s="3">
        <v>104</v>
      </c>
      <c r="V100" s="3">
        <v>0.35799999999999998</v>
      </c>
      <c r="W100" s="3">
        <v>0.41399999999999998</v>
      </c>
      <c r="X100" s="3">
        <v>0.63100000000000001</v>
      </c>
      <c r="Y100" s="3">
        <v>1.0449999999999999</v>
      </c>
      <c r="Z100" s="3">
        <v>161</v>
      </c>
      <c r="AA100" s="3">
        <v>379</v>
      </c>
      <c r="AB100" s="3">
        <v>15</v>
      </c>
      <c r="AC100" s="3">
        <v>4</v>
      </c>
      <c r="AD100" s="3">
        <v>6</v>
      </c>
      <c r="AE100" s="3">
        <v>7</v>
      </c>
      <c r="AF100" s="3">
        <v>1</v>
      </c>
      <c r="AG100" s="3">
        <v>9.4</v>
      </c>
      <c r="AH100" s="3">
        <v>7.2</v>
      </c>
      <c r="AI100" s="3">
        <v>8.5</v>
      </c>
      <c r="AJ100" s="3">
        <v>1.8</v>
      </c>
      <c r="AK100" s="3">
        <v>58</v>
      </c>
      <c r="AL100" s="3">
        <v>-1</v>
      </c>
      <c r="AM100" s="3">
        <v>3</v>
      </c>
      <c r="AN100" s="3">
        <v>3</v>
      </c>
      <c r="AO100" s="3">
        <v>8</v>
      </c>
      <c r="AP100" s="3" t="s">
        <v>116</v>
      </c>
    </row>
    <row r="101" spans="1:42" ht="26.65" x14ac:dyDescent="0.45">
      <c r="A101" s="1">
        <v>100</v>
      </c>
      <c r="B101" s="3" t="s">
        <v>176</v>
      </c>
      <c r="C101" s="3" t="str">
        <f t="shared" si="1"/>
        <v>Frankie Frisch - 1927</v>
      </c>
      <c r="D101" s="3">
        <v>1927</v>
      </c>
      <c r="E101" s="3">
        <v>29</v>
      </c>
      <c r="F101" s="3" t="s">
        <v>51</v>
      </c>
      <c r="G101" s="3" t="s">
        <v>52</v>
      </c>
      <c r="H101" s="3">
        <v>153</v>
      </c>
      <c r="I101" s="3">
        <v>693</v>
      </c>
      <c r="J101" s="3">
        <v>617</v>
      </c>
      <c r="K101" s="3">
        <v>112</v>
      </c>
      <c r="L101" s="3">
        <v>208</v>
      </c>
      <c r="M101" s="3">
        <v>156</v>
      </c>
      <c r="N101" s="3">
        <v>31</v>
      </c>
      <c r="O101" s="3">
        <v>11</v>
      </c>
      <c r="P101" s="3">
        <v>10</v>
      </c>
      <c r="Q101" s="3">
        <v>78</v>
      </c>
      <c r="R101" s="3">
        <v>48</v>
      </c>
      <c r="S101" s="3">
        <v>14</v>
      </c>
      <c r="T101" s="3">
        <v>43</v>
      </c>
      <c r="U101" s="3">
        <v>10</v>
      </c>
      <c r="V101" s="3">
        <v>0.33700000000000002</v>
      </c>
      <c r="W101" s="3">
        <v>0.38700000000000001</v>
      </c>
      <c r="X101" s="3">
        <v>0.47199999999999998</v>
      </c>
      <c r="Y101" s="3">
        <v>0.85799999999999998</v>
      </c>
      <c r="Z101" s="3">
        <v>124</v>
      </c>
      <c r="AA101" s="3">
        <v>291</v>
      </c>
      <c r="AB101" s="2"/>
      <c r="AC101" s="3">
        <v>7</v>
      </c>
      <c r="AD101" s="3">
        <v>26</v>
      </c>
      <c r="AE101" s="2"/>
      <c r="AF101" s="3">
        <v>2</v>
      </c>
      <c r="AG101" s="3">
        <v>9.4</v>
      </c>
      <c r="AH101" s="3">
        <v>7.2</v>
      </c>
      <c r="AI101" s="3">
        <v>5.6</v>
      </c>
      <c r="AJ101" s="3">
        <v>4.4000000000000004</v>
      </c>
      <c r="AK101" s="3">
        <v>23</v>
      </c>
      <c r="AL101" s="3">
        <v>0</v>
      </c>
      <c r="AM101" s="3">
        <v>5</v>
      </c>
      <c r="AN101" s="3">
        <v>5</v>
      </c>
      <c r="AO101" s="3">
        <v>37</v>
      </c>
      <c r="AP101" s="3" t="s">
        <v>156</v>
      </c>
    </row>
    <row r="102" spans="1:42" ht="26.65" x14ac:dyDescent="0.45">
      <c r="A102" s="1">
        <v>101</v>
      </c>
      <c r="B102" s="3" t="s">
        <v>177</v>
      </c>
      <c r="C102" s="3" t="str">
        <f t="shared" si="1"/>
        <v>Craig Biggio - 1997</v>
      </c>
      <c r="D102" s="3">
        <v>1997</v>
      </c>
      <c r="E102" s="3">
        <v>31</v>
      </c>
      <c r="F102" s="3" t="s">
        <v>178</v>
      </c>
      <c r="G102" s="3" t="s">
        <v>52</v>
      </c>
      <c r="H102" s="3">
        <v>162</v>
      </c>
      <c r="I102" s="3">
        <v>744</v>
      </c>
      <c r="J102" s="3">
        <v>619</v>
      </c>
      <c r="K102" s="3">
        <v>146</v>
      </c>
      <c r="L102" s="3">
        <v>191</v>
      </c>
      <c r="M102" s="3">
        <v>124</v>
      </c>
      <c r="N102" s="3">
        <v>37</v>
      </c>
      <c r="O102" s="3">
        <v>8</v>
      </c>
      <c r="P102" s="3">
        <v>22</v>
      </c>
      <c r="Q102" s="3">
        <v>81</v>
      </c>
      <c r="R102" s="3">
        <v>47</v>
      </c>
      <c r="S102" s="3">
        <v>10</v>
      </c>
      <c r="T102" s="3">
        <v>84</v>
      </c>
      <c r="U102" s="3">
        <v>107</v>
      </c>
      <c r="V102" s="3">
        <v>0.309</v>
      </c>
      <c r="W102" s="3">
        <v>0.41499999999999998</v>
      </c>
      <c r="X102" s="3">
        <v>0.501</v>
      </c>
      <c r="Y102" s="3">
        <v>0.91600000000000004</v>
      </c>
      <c r="Z102" s="3">
        <v>143</v>
      </c>
      <c r="AA102" s="3">
        <v>310</v>
      </c>
      <c r="AB102" s="3">
        <v>0</v>
      </c>
      <c r="AC102" s="3">
        <v>34</v>
      </c>
      <c r="AD102" s="3">
        <v>0</v>
      </c>
      <c r="AE102" s="3">
        <v>7</v>
      </c>
      <c r="AF102" s="3">
        <v>6</v>
      </c>
      <c r="AG102" s="3">
        <v>9.4</v>
      </c>
      <c r="AH102" s="3">
        <v>7.3</v>
      </c>
      <c r="AI102" s="3">
        <v>7.5</v>
      </c>
      <c r="AJ102" s="3">
        <v>2.2999999999999998</v>
      </c>
      <c r="AK102" s="3">
        <v>43</v>
      </c>
      <c r="AL102" s="3">
        <v>2</v>
      </c>
      <c r="AM102" s="3">
        <v>7</v>
      </c>
      <c r="AN102" s="3">
        <v>9</v>
      </c>
      <c r="AO102" s="3">
        <v>19</v>
      </c>
      <c r="AP102" s="3" t="s">
        <v>179</v>
      </c>
    </row>
    <row r="103" spans="1:42" s="6" customFormat="1" ht="26.65" x14ac:dyDescent="0.45">
      <c r="A103" s="8">
        <v>102</v>
      </c>
      <c r="B103" s="4" t="s">
        <v>96</v>
      </c>
      <c r="C103" s="4" t="str">
        <f t="shared" si="1"/>
        <v>Aaron Judge - 2024</v>
      </c>
      <c r="D103" s="4">
        <v>2024</v>
      </c>
      <c r="E103" s="4">
        <v>32</v>
      </c>
      <c r="F103" s="4" t="s">
        <v>42</v>
      </c>
      <c r="G103" s="4" t="s">
        <v>43</v>
      </c>
      <c r="H103" s="4">
        <v>129</v>
      </c>
      <c r="I103" s="4">
        <v>577</v>
      </c>
      <c r="J103" s="4">
        <v>459</v>
      </c>
      <c r="K103" s="4">
        <v>104</v>
      </c>
      <c r="L103" s="4">
        <v>153</v>
      </c>
      <c r="M103" s="4">
        <v>71</v>
      </c>
      <c r="N103" s="4">
        <v>30</v>
      </c>
      <c r="O103" s="4">
        <v>1</v>
      </c>
      <c r="P103" s="4">
        <v>51</v>
      </c>
      <c r="Q103" s="4">
        <v>122</v>
      </c>
      <c r="R103" s="4">
        <v>6</v>
      </c>
      <c r="S103" s="4">
        <v>0</v>
      </c>
      <c r="T103" s="4">
        <v>106</v>
      </c>
      <c r="U103" s="4">
        <v>135</v>
      </c>
      <c r="V103" s="4">
        <v>0.33300000000000002</v>
      </c>
      <c r="W103" s="4">
        <v>0.46500000000000002</v>
      </c>
      <c r="X103" s="4">
        <v>0.73599999999999999</v>
      </c>
      <c r="Y103" s="4">
        <v>1.202</v>
      </c>
      <c r="Z103" s="4">
        <v>230</v>
      </c>
      <c r="AA103" s="4">
        <v>338</v>
      </c>
      <c r="AB103" s="4">
        <v>18</v>
      </c>
      <c r="AC103" s="4">
        <v>9</v>
      </c>
      <c r="AD103" s="4">
        <v>0</v>
      </c>
      <c r="AE103" s="4">
        <v>2</v>
      </c>
      <c r="AF103" s="4">
        <v>16</v>
      </c>
      <c r="AG103" s="4">
        <v>9.4</v>
      </c>
      <c r="AH103" s="4">
        <v>7.6</v>
      </c>
      <c r="AI103" s="4">
        <v>9.9</v>
      </c>
      <c r="AJ103" s="4">
        <v>-0.6</v>
      </c>
      <c r="AK103" s="4">
        <v>84</v>
      </c>
      <c r="AL103" s="4">
        <v>-3</v>
      </c>
      <c r="AM103" s="4">
        <v>1</v>
      </c>
      <c r="AN103" s="4">
        <v>-1</v>
      </c>
      <c r="AO103" s="4">
        <v>-5</v>
      </c>
      <c r="AP103" s="4" t="s">
        <v>180</v>
      </c>
    </row>
    <row r="104" spans="1:42" ht="26.65" x14ac:dyDescent="0.45">
      <c r="A104" s="1">
        <v>103</v>
      </c>
      <c r="B104" s="3" t="s">
        <v>105</v>
      </c>
      <c r="C104" s="3" t="str">
        <f t="shared" si="1"/>
        <v>Álex Rodríguez - 2005</v>
      </c>
      <c r="D104" s="3">
        <v>2005</v>
      </c>
      <c r="E104" s="3">
        <v>29</v>
      </c>
      <c r="F104" s="3" t="s">
        <v>42</v>
      </c>
      <c r="G104" s="3" t="s">
        <v>43</v>
      </c>
      <c r="H104" s="3">
        <v>162</v>
      </c>
      <c r="I104" s="3">
        <v>715</v>
      </c>
      <c r="J104" s="3">
        <v>605</v>
      </c>
      <c r="K104" s="3">
        <v>124</v>
      </c>
      <c r="L104" s="3">
        <v>194</v>
      </c>
      <c r="M104" s="3">
        <v>116</v>
      </c>
      <c r="N104" s="3">
        <v>29</v>
      </c>
      <c r="O104" s="3">
        <v>1</v>
      </c>
      <c r="P104" s="3">
        <v>48</v>
      </c>
      <c r="Q104" s="3">
        <v>130</v>
      </c>
      <c r="R104" s="3">
        <v>21</v>
      </c>
      <c r="S104" s="3">
        <v>6</v>
      </c>
      <c r="T104" s="3">
        <v>91</v>
      </c>
      <c r="U104" s="3">
        <v>139</v>
      </c>
      <c r="V104" s="3">
        <v>0.32100000000000001</v>
      </c>
      <c r="W104" s="3">
        <v>0.42099999999999999</v>
      </c>
      <c r="X104" s="3">
        <v>0.61</v>
      </c>
      <c r="Y104" s="3">
        <v>1.0309999999999999</v>
      </c>
      <c r="Z104" s="3">
        <v>173</v>
      </c>
      <c r="AA104" s="3">
        <v>369</v>
      </c>
      <c r="AB104" s="3">
        <v>8</v>
      </c>
      <c r="AC104" s="3">
        <v>16</v>
      </c>
      <c r="AD104" s="3">
        <v>0</v>
      </c>
      <c r="AE104" s="3">
        <v>3</v>
      </c>
      <c r="AF104" s="3">
        <v>8</v>
      </c>
      <c r="AG104" s="3">
        <v>9.4</v>
      </c>
      <c r="AH104" s="3">
        <v>6.9</v>
      </c>
      <c r="AI104" s="3">
        <v>9.4</v>
      </c>
      <c r="AJ104" s="3">
        <v>0.4</v>
      </c>
      <c r="AK104" s="3">
        <v>66</v>
      </c>
      <c r="AL104" s="3">
        <v>2</v>
      </c>
      <c r="AM104" s="3">
        <v>0</v>
      </c>
      <c r="AN104" s="3">
        <v>2</v>
      </c>
      <c r="AO104" s="3">
        <v>0</v>
      </c>
      <c r="AP104" s="3" t="s">
        <v>181</v>
      </c>
    </row>
    <row r="105" spans="1:42" ht="26.65" x14ac:dyDescent="0.45">
      <c r="A105" s="1">
        <v>104</v>
      </c>
      <c r="B105" s="3" t="s">
        <v>102</v>
      </c>
      <c r="C105" s="3" t="str">
        <f t="shared" si="1"/>
        <v>Eddie Collins - 1915</v>
      </c>
      <c r="D105" s="3">
        <v>1915</v>
      </c>
      <c r="E105" s="3">
        <v>28</v>
      </c>
      <c r="F105" s="3" t="s">
        <v>182</v>
      </c>
      <c r="G105" s="3" t="s">
        <v>43</v>
      </c>
      <c r="H105" s="3">
        <v>155</v>
      </c>
      <c r="I105" s="3">
        <v>681</v>
      </c>
      <c r="J105" s="3">
        <v>521</v>
      </c>
      <c r="K105" s="3">
        <v>118</v>
      </c>
      <c r="L105" s="3">
        <v>173</v>
      </c>
      <c r="M105" s="3">
        <v>137</v>
      </c>
      <c r="N105" s="3">
        <v>22</v>
      </c>
      <c r="O105" s="3">
        <v>10</v>
      </c>
      <c r="P105" s="3">
        <v>4</v>
      </c>
      <c r="Q105" s="3">
        <v>77</v>
      </c>
      <c r="R105" s="3">
        <v>46</v>
      </c>
      <c r="S105" s="3">
        <v>30</v>
      </c>
      <c r="T105" s="3">
        <v>119</v>
      </c>
      <c r="U105" s="3">
        <v>27</v>
      </c>
      <c r="V105" s="3">
        <v>0.33200000000000002</v>
      </c>
      <c r="W105" s="3">
        <v>0.46</v>
      </c>
      <c r="X105" s="3">
        <v>0.436</v>
      </c>
      <c r="Y105" s="3">
        <v>0.89600000000000002</v>
      </c>
      <c r="Z105" s="3">
        <v>165</v>
      </c>
      <c r="AA105" s="3">
        <v>227</v>
      </c>
      <c r="AB105" s="2"/>
      <c r="AC105" s="3">
        <v>5</v>
      </c>
      <c r="AD105" s="3">
        <v>35</v>
      </c>
      <c r="AE105" s="2"/>
      <c r="AF105" s="2"/>
      <c r="AG105" s="3">
        <v>9.4</v>
      </c>
      <c r="AH105" s="3">
        <v>6.8</v>
      </c>
      <c r="AI105" s="3">
        <v>8</v>
      </c>
      <c r="AJ105" s="3">
        <v>1.4</v>
      </c>
      <c r="AK105" s="3">
        <v>49</v>
      </c>
      <c r="AL105" s="3">
        <v>0</v>
      </c>
      <c r="AM105" s="3">
        <v>0</v>
      </c>
      <c r="AN105" s="3">
        <v>0</v>
      </c>
      <c r="AO105" s="3">
        <v>12</v>
      </c>
      <c r="AP105" s="3" t="s">
        <v>53</v>
      </c>
    </row>
    <row r="106" spans="1:42" ht="26.65" x14ac:dyDescent="0.45">
      <c r="A106" s="1">
        <v>105</v>
      </c>
      <c r="B106" s="3" t="s">
        <v>183</v>
      </c>
      <c r="C106" s="3" t="str">
        <f t="shared" si="1"/>
        <v>Harry Heilmann - 1923</v>
      </c>
      <c r="D106" s="3">
        <v>1923</v>
      </c>
      <c r="E106" s="3">
        <v>28</v>
      </c>
      <c r="F106" s="3" t="s">
        <v>70</v>
      </c>
      <c r="G106" s="3" t="s">
        <v>43</v>
      </c>
      <c r="H106" s="3">
        <v>144</v>
      </c>
      <c r="I106" s="3">
        <v>627</v>
      </c>
      <c r="J106" s="3">
        <v>524</v>
      </c>
      <c r="K106" s="3">
        <v>121</v>
      </c>
      <c r="L106" s="3">
        <v>211</v>
      </c>
      <c r="M106" s="3">
        <v>138</v>
      </c>
      <c r="N106" s="3">
        <v>44</v>
      </c>
      <c r="O106" s="3">
        <v>11</v>
      </c>
      <c r="P106" s="3">
        <v>18</v>
      </c>
      <c r="Q106" s="3">
        <v>115</v>
      </c>
      <c r="R106" s="3">
        <v>9</v>
      </c>
      <c r="S106" s="3">
        <v>7</v>
      </c>
      <c r="T106" s="3">
        <v>74</v>
      </c>
      <c r="U106" s="3">
        <v>40</v>
      </c>
      <c r="V106" s="3">
        <v>0.40300000000000002</v>
      </c>
      <c r="W106" s="3">
        <v>0.48099999999999998</v>
      </c>
      <c r="X106" s="3">
        <v>0.63200000000000001</v>
      </c>
      <c r="Y106" s="3">
        <v>1.113</v>
      </c>
      <c r="Z106" s="3">
        <v>194</v>
      </c>
      <c r="AA106" s="3">
        <v>331</v>
      </c>
      <c r="AB106" s="2"/>
      <c r="AC106" s="3">
        <v>5</v>
      </c>
      <c r="AD106" s="3">
        <v>23</v>
      </c>
      <c r="AE106" s="2"/>
      <c r="AF106" s="2"/>
      <c r="AG106" s="3">
        <v>9.3000000000000007</v>
      </c>
      <c r="AH106" s="3">
        <v>6.9</v>
      </c>
      <c r="AI106" s="3">
        <v>8.9</v>
      </c>
      <c r="AJ106" s="3">
        <v>-0.2</v>
      </c>
      <c r="AK106" s="3">
        <v>74</v>
      </c>
      <c r="AL106" s="3">
        <v>0</v>
      </c>
      <c r="AM106" s="3">
        <v>0</v>
      </c>
      <c r="AN106" s="3">
        <v>0</v>
      </c>
      <c r="AO106" s="3">
        <v>5</v>
      </c>
      <c r="AP106" s="3" t="s">
        <v>184</v>
      </c>
    </row>
    <row r="107" spans="1:42" ht="26.65" x14ac:dyDescent="0.45">
      <c r="A107" s="1">
        <v>106</v>
      </c>
      <c r="B107" s="3" t="s">
        <v>115</v>
      </c>
      <c r="C107" s="3" t="str">
        <f t="shared" si="1"/>
        <v>Ernie Banks - 1958</v>
      </c>
      <c r="D107" s="3">
        <v>1958</v>
      </c>
      <c r="E107" s="3">
        <v>27</v>
      </c>
      <c r="F107" s="3" t="s">
        <v>88</v>
      </c>
      <c r="G107" s="3" t="s">
        <v>52</v>
      </c>
      <c r="H107" s="3">
        <v>154</v>
      </c>
      <c r="I107" s="3">
        <v>682</v>
      </c>
      <c r="J107" s="3">
        <v>617</v>
      </c>
      <c r="K107" s="3">
        <v>119</v>
      </c>
      <c r="L107" s="3">
        <v>193</v>
      </c>
      <c r="M107" s="3">
        <v>112</v>
      </c>
      <c r="N107" s="3">
        <v>23</v>
      </c>
      <c r="O107" s="3">
        <v>11</v>
      </c>
      <c r="P107" s="3">
        <v>47</v>
      </c>
      <c r="Q107" s="3">
        <v>129</v>
      </c>
      <c r="R107" s="3">
        <v>4</v>
      </c>
      <c r="S107" s="3">
        <v>4</v>
      </c>
      <c r="T107" s="3">
        <v>52</v>
      </c>
      <c r="U107" s="3">
        <v>87</v>
      </c>
      <c r="V107" s="3">
        <v>0.313</v>
      </c>
      <c r="W107" s="3">
        <v>0.36599999999999999</v>
      </c>
      <c r="X107" s="3">
        <v>0.61399999999999999</v>
      </c>
      <c r="Y107" s="3">
        <v>0.98</v>
      </c>
      <c r="Z107" s="3">
        <v>155</v>
      </c>
      <c r="AA107" s="3">
        <v>379</v>
      </c>
      <c r="AB107" s="3">
        <v>14</v>
      </c>
      <c r="AC107" s="3">
        <v>4</v>
      </c>
      <c r="AD107" s="3">
        <v>1</v>
      </c>
      <c r="AE107" s="3">
        <v>8</v>
      </c>
      <c r="AF107" s="3">
        <v>12</v>
      </c>
      <c r="AG107" s="3">
        <v>9.3000000000000007</v>
      </c>
      <c r="AH107" s="3">
        <v>6.8</v>
      </c>
      <c r="AI107" s="3">
        <v>8.5</v>
      </c>
      <c r="AJ107" s="3">
        <v>1.9</v>
      </c>
      <c r="AK107" s="3">
        <v>48</v>
      </c>
      <c r="AL107" s="3">
        <v>0</v>
      </c>
      <c r="AM107" s="3">
        <v>2</v>
      </c>
      <c r="AN107" s="3">
        <v>1</v>
      </c>
      <c r="AO107" s="3">
        <v>10</v>
      </c>
      <c r="AP107" s="3" t="s">
        <v>62</v>
      </c>
    </row>
    <row r="108" spans="1:42" ht="26.65" x14ac:dyDescent="0.45">
      <c r="A108" s="1">
        <v>107</v>
      </c>
      <c r="B108" s="3" t="s">
        <v>185</v>
      </c>
      <c r="C108" s="3" t="str">
        <f t="shared" si="1"/>
        <v>Terry Turner - 1906</v>
      </c>
      <c r="D108" s="3">
        <v>1906</v>
      </c>
      <c r="E108" s="3">
        <v>25</v>
      </c>
      <c r="F108" s="3" t="s">
        <v>110</v>
      </c>
      <c r="G108" s="3" t="s">
        <v>43</v>
      </c>
      <c r="H108" s="3">
        <v>147</v>
      </c>
      <c r="I108" s="3">
        <v>643</v>
      </c>
      <c r="J108" s="3">
        <v>584</v>
      </c>
      <c r="K108" s="3">
        <v>85</v>
      </c>
      <c r="L108" s="3">
        <v>170</v>
      </c>
      <c r="M108" s="3">
        <v>134</v>
      </c>
      <c r="N108" s="3">
        <v>27</v>
      </c>
      <c r="O108" s="3">
        <v>7</v>
      </c>
      <c r="P108" s="3">
        <v>2</v>
      </c>
      <c r="Q108" s="3">
        <v>62</v>
      </c>
      <c r="R108" s="3">
        <v>27</v>
      </c>
      <c r="S108" s="2"/>
      <c r="T108" s="3">
        <v>35</v>
      </c>
      <c r="U108" s="3">
        <v>43</v>
      </c>
      <c r="V108" s="3">
        <v>0.29099999999999998</v>
      </c>
      <c r="W108" s="3">
        <v>0.33800000000000002</v>
      </c>
      <c r="X108" s="3">
        <v>0.372</v>
      </c>
      <c r="Y108" s="3">
        <v>0.70899999999999996</v>
      </c>
      <c r="Z108" s="3">
        <v>123</v>
      </c>
      <c r="AA108" s="3">
        <v>217</v>
      </c>
      <c r="AB108" s="2"/>
      <c r="AC108" s="3">
        <v>6</v>
      </c>
      <c r="AD108" s="3">
        <v>18</v>
      </c>
      <c r="AE108" s="2"/>
      <c r="AF108" s="2"/>
      <c r="AG108" s="3">
        <v>9.3000000000000007</v>
      </c>
      <c r="AH108" s="3">
        <v>7</v>
      </c>
      <c r="AI108" s="3">
        <v>5.2</v>
      </c>
      <c r="AJ108" s="3">
        <v>5.4</v>
      </c>
      <c r="AK108" s="3">
        <v>15</v>
      </c>
      <c r="AL108" s="3">
        <v>0</v>
      </c>
      <c r="AM108" s="3">
        <v>-1</v>
      </c>
      <c r="AN108" s="3">
        <v>-1</v>
      </c>
      <c r="AO108" s="3">
        <v>34</v>
      </c>
      <c r="AP108" s="3" t="s">
        <v>62</v>
      </c>
    </row>
    <row r="109" spans="1:42" ht="26.65" x14ac:dyDescent="0.45">
      <c r="A109" s="1">
        <v>108</v>
      </c>
      <c r="B109" s="3" t="s">
        <v>72</v>
      </c>
      <c r="C109" s="3" t="str">
        <f t="shared" si="1"/>
        <v>Stan Musial - 1946</v>
      </c>
      <c r="D109" s="3">
        <v>1946</v>
      </c>
      <c r="E109" s="3">
        <v>25</v>
      </c>
      <c r="F109" s="3" t="s">
        <v>51</v>
      </c>
      <c r="G109" s="3" t="s">
        <v>52</v>
      </c>
      <c r="H109" s="3">
        <v>156</v>
      </c>
      <c r="I109" s="3">
        <v>702</v>
      </c>
      <c r="J109" s="3">
        <v>624</v>
      </c>
      <c r="K109" s="3">
        <v>124</v>
      </c>
      <c r="L109" s="3">
        <v>228</v>
      </c>
      <c r="M109" s="3">
        <v>142</v>
      </c>
      <c r="N109" s="3">
        <v>50</v>
      </c>
      <c r="O109" s="3">
        <v>20</v>
      </c>
      <c r="P109" s="3">
        <v>16</v>
      </c>
      <c r="Q109" s="3">
        <v>103</v>
      </c>
      <c r="R109" s="3">
        <v>7</v>
      </c>
      <c r="S109" s="3">
        <v>9</v>
      </c>
      <c r="T109" s="3">
        <v>73</v>
      </c>
      <c r="U109" s="3">
        <v>31</v>
      </c>
      <c r="V109" s="3">
        <v>0.36499999999999999</v>
      </c>
      <c r="W109" s="3">
        <v>0.434</v>
      </c>
      <c r="X109" s="3">
        <v>0.58699999999999997</v>
      </c>
      <c r="Y109" s="3">
        <v>1.0209999999999999</v>
      </c>
      <c r="Z109" s="3">
        <v>183</v>
      </c>
      <c r="AA109" s="3">
        <v>366</v>
      </c>
      <c r="AB109" s="3">
        <v>7</v>
      </c>
      <c r="AC109" s="3">
        <v>3</v>
      </c>
      <c r="AD109" s="3">
        <v>2</v>
      </c>
      <c r="AE109" s="2"/>
      <c r="AF109" s="3">
        <v>9</v>
      </c>
      <c r="AG109" s="3">
        <v>9.3000000000000007</v>
      </c>
      <c r="AH109" s="3">
        <v>6.7</v>
      </c>
      <c r="AI109" s="3">
        <v>9.6</v>
      </c>
      <c r="AJ109" s="3">
        <v>-1.1000000000000001</v>
      </c>
      <c r="AK109" s="3">
        <v>65</v>
      </c>
      <c r="AL109" s="3">
        <v>2</v>
      </c>
      <c r="AM109" s="3">
        <v>4</v>
      </c>
      <c r="AN109" s="3">
        <v>6</v>
      </c>
      <c r="AO109" s="3">
        <v>-2</v>
      </c>
      <c r="AP109" s="3" t="s">
        <v>186</v>
      </c>
    </row>
    <row r="110" spans="1:42" ht="26.65" x14ac:dyDescent="0.45">
      <c r="A110" s="1">
        <v>109</v>
      </c>
      <c r="B110" s="3" t="s">
        <v>157</v>
      </c>
      <c r="C110" s="3" t="str">
        <f t="shared" si="1"/>
        <v>Jackie Robinson - 1949</v>
      </c>
      <c r="D110" s="3">
        <v>1949</v>
      </c>
      <c r="E110" s="3">
        <v>30</v>
      </c>
      <c r="F110" s="3" t="s">
        <v>158</v>
      </c>
      <c r="G110" s="3" t="s">
        <v>52</v>
      </c>
      <c r="H110" s="3">
        <v>156</v>
      </c>
      <c r="I110" s="3">
        <v>704</v>
      </c>
      <c r="J110" s="3">
        <v>593</v>
      </c>
      <c r="K110" s="3">
        <v>122</v>
      </c>
      <c r="L110" s="3">
        <v>203</v>
      </c>
      <c r="M110" s="3">
        <v>137</v>
      </c>
      <c r="N110" s="3">
        <v>38</v>
      </c>
      <c r="O110" s="3">
        <v>12</v>
      </c>
      <c r="P110" s="3">
        <v>16</v>
      </c>
      <c r="Q110" s="3">
        <v>124</v>
      </c>
      <c r="R110" s="3">
        <v>37</v>
      </c>
      <c r="S110" s="3">
        <v>16</v>
      </c>
      <c r="T110" s="3">
        <v>86</v>
      </c>
      <c r="U110" s="3">
        <v>27</v>
      </c>
      <c r="V110" s="3">
        <v>0.34200000000000003</v>
      </c>
      <c r="W110" s="3">
        <v>0.432</v>
      </c>
      <c r="X110" s="3">
        <v>0.52800000000000002</v>
      </c>
      <c r="Y110" s="3">
        <v>0.96</v>
      </c>
      <c r="Z110" s="3">
        <v>152</v>
      </c>
      <c r="AA110" s="3">
        <v>313</v>
      </c>
      <c r="AB110" s="3">
        <v>22</v>
      </c>
      <c r="AC110" s="3">
        <v>8</v>
      </c>
      <c r="AD110" s="3">
        <v>17</v>
      </c>
      <c r="AE110" s="2"/>
      <c r="AF110" s="3">
        <v>12</v>
      </c>
      <c r="AG110" s="3">
        <v>9.3000000000000007</v>
      </c>
      <c r="AH110" s="3">
        <v>6.6</v>
      </c>
      <c r="AI110" s="3">
        <v>8.3000000000000007</v>
      </c>
      <c r="AJ110" s="3">
        <v>1.8</v>
      </c>
      <c r="AK110" s="3">
        <v>46</v>
      </c>
      <c r="AL110" s="3">
        <v>-1</v>
      </c>
      <c r="AM110" s="3">
        <v>5</v>
      </c>
      <c r="AN110" s="3">
        <v>4</v>
      </c>
      <c r="AO110" s="3">
        <v>10</v>
      </c>
      <c r="AP110" s="3" t="s">
        <v>53</v>
      </c>
    </row>
    <row r="111" spans="1:42" ht="26.65" x14ac:dyDescent="0.45">
      <c r="A111" s="1">
        <v>110</v>
      </c>
      <c r="B111" s="3" t="s">
        <v>187</v>
      </c>
      <c r="C111" s="3" t="str">
        <f t="shared" si="1"/>
        <v>Joe DiMaggio - 1941</v>
      </c>
      <c r="D111" s="3">
        <v>1941</v>
      </c>
      <c r="E111" s="3">
        <v>26</v>
      </c>
      <c r="F111" s="3" t="s">
        <v>42</v>
      </c>
      <c r="G111" s="3" t="s">
        <v>43</v>
      </c>
      <c r="H111" s="3">
        <v>139</v>
      </c>
      <c r="I111" s="3">
        <v>622</v>
      </c>
      <c r="J111" s="3">
        <v>541</v>
      </c>
      <c r="K111" s="3">
        <v>122</v>
      </c>
      <c r="L111" s="3">
        <v>193</v>
      </c>
      <c r="M111" s="3">
        <v>109</v>
      </c>
      <c r="N111" s="3">
        <v>43</v>
      </c>
      <c r="O111" s="3">
        <v>11</v>
      </c>
      <c r="P111" s="3">
        <v>30</v>
      </c>
      <c r="Q111" s="3">
        <v>125</v>
      </c>
      <c r="R111" s="3">
        <v>4</v>
      </c>
      <c r="S111" s="3">
        <v>2</v>
      </c>
      <c r="T111" s="3">
        <v>76</v>
      </c>
      <c r="U111" s="3">
        <v>13</v>
      </c>
      <c r="V111" s="3">
        <v>0.35699999999999998</v>
      </c>
      <c r="W111" s="3">
        <v>0.44</v>
      </c>
      <c r="X111" s="3">
        <v>0.64300000000000002</v>
      </c>
      <c r="Y111" s="3">
        <v>1.083</v>
      </c>
      <c r="Z111" s="3">
        <v>185</v>
      </c>
      <c r="AA111" s="3">
        <v>348</v>
      </c>
      <c r="AB111" s="3">
        <v>6</v>
      </c>
      <c r="AC111" s="3">
        <v>4</v>
      </c>
      <c r="AD111" s="3">
        <v>0</v>
      </c>
      <c r="AE111" s="2"/>
      <c r="AF111" s="3">
        <v>21</v>
      </c>
      <c r="AG111" s="3">
        <v>9.3000000000000007</v>
      </c>
      <c r="AH111" s="3">
        <v>7.3</v>
      </c>
      <c r="AI111" s="3">
        <v>8.5</v>
      </c>
      <c r="AJ111" s="3">
        <v>0.7</v>
      </c>
      <c r="AK111" s="3">
        <v>63</v>
      </c>
      <c r="AL111" s="3">
        <v>3</v>
      </c>
      <c r="AM111" s="3">
        <v>4</v>
      </c>
      <c r="AN111" s="3">
        <v>7</v>
      </c>
      <c r="AO111" s="3">
        <v>8</v>
      </c>
      <c r="AP111" s="3" t="s">
        <v>83</v>
      </c>
    </row>
    <row r="112" spans="1:42" ht="26.65" x14ac:dyDescent="0.45">
      <c r="A112" s="1">
        <v>111</v>
      </c>
      <c r="B112" s="3" t="s">
        <v>63</v>
      </c>
      <c r="C112" s="3" t="str">
        <f t="shared" si="1"/>
        <v>Honus Wagner - 1906</v>
      </c>
      <c r="D112" s="3">
        <v>1906</v>
      </c>
      <c r="E112" s="3">
        <v>32</v>
      </c>
      <c r="F112" s="3" t="s">
        <v>64</v>
      </c>
      <c r="G112" s="3" t="s">
        <v>52</v>
      </c>
      <c r="H112" s="3">
        <v>142</v>
      </c>
      <c r="I112" s="3">
        <v>590</v>
      </c>
      <c r="J112" s="3">
        <v>516</v>
      </c>
      <c r="K112" s="3">
        <v>103</v>
      </c>
      <c r="L112" s="3">
        <v>175</v>
      </c>
      <c r="M112" s="3">
        <v>126</v>
      </c>
      <c r="N112" s="3">
        <v>38</v>
      </c>
      <c r="O112" s="3">
        <v>9</v>
      </c>
      <c r="P112" s="3">
        <v>2</v>
      </c>
      <c r="Q112" s="3">
        <v>71</v>
      </c>
      <c r="R112" s="3">
        <v>53</v>
      </c>
      <c r="S112" s="2"/>
      <c r="T112" s="3">
        <v>58</v>
      </c>
      <c r="U112" s="3">
        <v>31</v>
      </c>
      <c r="V112" s="3">
        <v>0.33900000000000002</v>
      </c>
      <c r="W112" s="3">
        <v>0.41599999999999998</v>
      </c>
      <c r="X112" s="3">
        <v>0.45900000000000002</v>
      </c>
      <c r="Y112" s="3">
        <v>0.875</v>
      </c>
      <c r="Z112" s="3">
        <v>168</v>
      </c>
      <c r="AA112" s="3">
        <v>237</v>
      </c>
      <c r="AB112" s="2"/>
      <c r="AC112" s="3">
        <v>10</v>
      </c>
      <c r="AD112" s="3">
        <v>6</v>
      </c>
      <c r="AE112" s="2"/>
      <c r="AF112" s="2"/>
      <c r="AG112" s="3">
        <v>9.3000000000000007</v>
      </c>
      <c r="AH112" s="3">
        <v>7.3</v>
      </c>
      <c r="AI112" s="3">
        <v>8.3000000000000007</v>
      </c>
      <c r="AJ112" s="3">
        <v>2.2999999999999998</v>
      </c>
      <c r="AK112" s="3">
        <v>39</v>
      </c>
      <c r="AL112" s="3">
        <v>0</v>
      </c>
      <c r="AM112" s="3">
        <v>4</v>
      </c>
      <c r="AN112" s="3">
        <v>4</v>
      </c>
      <c r="AO112" s="3">
        <v>10</v>
      </c>
      <c r="AP112" s="3" t="s">
        <v>188</v>
      </c>
    </row>
    <row r="113" spans="1:42" ht="26.65" x14ac:dyDescent="0.45">
      <c r="A113" s="1">
        <v>112</v>
      </c>
      <c r="B113" s="3" t="s">
        <v>189</v>
      </c>
      <c r="C113" s="3" t="str">
        <f t="shared" si="1"/>
        <v>Home Run Baker - 1912</v>
      </c>
      <c r="D113" s="3">
        <v>1912</v>
      </c>
      <c r="E113" s="3">
        <v>26</v>
      </c>
      <c r="F113" s="3" t="s">
        <v>103</v>
      </c>
      <c r="G113" s="3" t="s">
        <v>43</v>
      </c>
      <c r="H113" s="3">
        <v>149</v>
      </c>
      <c r="I113" s="3">
        <v>648</v>
      </c>
      <c r="J113" s="3">
        <v>577</v>
      </c>
      <c r="K113" s="3">
        <v>116</v>
      </c>
      <c r="L113" s="3">
        <v>200</v>
      </c>
      <c r="M113" s="3">
        <v>129</v>
      </c>
      <c r="N113" s="3">
        <v>40</v>
      </c>
      <c r="O113" s="3">
        <v>21</v>
      </c>
      <c r="P113" s="3">
        <v>10</v>
      </c>
      <c r="Q113" s="3">
        <v>130</v>
      </c>
      <c r="R113" s="3">
        <v>40</v>
      </c>
      <c r="S113" s="3">
        <v>26</v>
      </c>
      <c r="T113" s="3">
        <v>50</v>
      </c>
      <c r="U113" s="3">
        <v>38</v>
      </c>
      <c r="V113" s="3">
        <v>0.34699999999999998</v>
      </c>
      <c r="W113" s="3">
        <v>0.40400000000000003</v>
      </c>
      <c r="X113" s="3">
        <v>0.54100000000000004</v>
      </c>
      <c r="Y113" s="3">
        <v>0.94499999999999995</v>
      </c>
      <c r="Z113" s="3">
        <v>174</v>
      </c>
      <c r="AA113" s="3">
        <v>312</v>
      </c>
      <c r="AB113" s="2"/>
      <c r="AC113" s="3">
        <v>6</v>
      </c>
      <c r="AD113" s="3">
        <v>11</v>
      </c>
      <c r="AE113" s="2"/>
      <c r="AF113" s="2"/>
      <c r="AG113" s="3">
        <v>9.3000000000000007</v>
      </c>
      <c r="AH113" s="3">
        <v>6.8</v>
      </c>
      <c r="AI113" s="3">
        <v>8.3000000000000007</v>
      </c>
      <c r="AJ113" s="3">
        <v>1.5</v>
      </c>
      <c r="AK113" s="3">
        <v>53</v>
      </c>
      <c r="AL113" s="3">
        <v>0</v>
      </c>
      <c r="AM113" s="3">
        <v>0</v>
      </c>
      <c r="AN113" s="3">
        <v>0</v>
      </c>
      <c r="AO113" s="3">
        <v>9</v>
      </c>
      <c r="AP113" s="3" t="s">
        <v>140</v>
      </c>
    </row>
    <row r="114" spans="1:42" x14ac:dyDescent="0.45">
      <c r="A114" s="1">
        <v>113</v>
      </c>
      <c r="B114" s="3" t="s">
        <v>77</v>
      </c>
      <c r="C114" s="3" t="str">
        <f t="shared" si="1"/>
        <v>Joe Morgan - 1972</v>
      </c>
      <c r="D114" s="3">
        <v>1972</v>
      </c>
      <c r="E114" s="3">
        <v>28</v>
      </c>
      <c r="F114" s="3" t="s">
        <v>78</v>
      </c>
      <c r="G114" s="3" t="s">
        <v>52</v>
      </c>
      <c r="H114" s="3">
        <v>149</v>
      </c>
      <c r="I114" s="3">
        <v>680</v>
      </c>
      <c r="J114" s="3">
        <v>552</v>
      </c>
      <c r="K114" s="3">
        <v>122</v>
      </c>
      <c r="L114" s="3">
        <v>161</v>
      </c>
      <c r="M114" s="3">
        <v>118</v>
      </c>
      <c r="N114" s="3">
        <v>23</v>
      </c>
      <c r="O114" s="3">
        <v>4</v>
      </c>
      <c r="P114" s="3">
        <v>16</v>
      </c>
      <c r="Q114" s="3">
        <v>73</v>
      </c>
      <c r="R114" s="3">
        <v>58</v>
      </c>
      <c r="S114" s="3">
        <v>17</v>
      </c>
      <c r="T114" s="3">
        <v>115</v>
      </c>
      <c r="U114" s="3">
        <v>44</v>
      </c>
      <c r="V114" s="3">
        <v>0.29199999999999998</v>
      </c>
      <c r="W114" s="3">
        <v>0.41699999999999998</v>
      </c>
      <c r="X114" s="3">
        <v>0.435</v>
      </c>
      <c r="Y114" s="3">
        <v>0.85099999999999998</v>
      </c>
      <c r="Z114" s="3">
        <v>149</v>
      </c>
      <c r="AA114" s="3">
        <v>240</v>
      </c>
      <c r="AB114" s="3">
        <v>5</v>
      </c>
      <c r="AC114" s="3">
        <v>6</v>
      </c>
      <c r="AD114" s="3">
        <v>3</v>
      </c>
      <c r="AE114" s="3">
        <v>4</v>
      </c>
      <c r="AF114" s="3">
        <v>1</v>
      </c>
      <c r="AG114" s="3">
        <v>9.3000000000000007</v>
      </c>
      <c r="AH114" s="3">
        <v>7.3</v>
      </c>
      <c r="AI114" s="3">
        <v>8.4</v>
      </c>
      <c r="AJ114" s="3">
        <v>1.4</v>
      </c>
      <c r="AK114" s="3">
        <v>42</v>
      </c>
      <c r="AL114" s="3">
        <v>3</v>
      </c>
      <c r="AM114" s="3">
        <v>8</v>
      </c>
      <c r="AN114" s="3">
        <v>11</v>
      </c>
      <c r="AO114" s="3">
        <v>7</v>
      </c>
      <c r="AP114" s="3" t="s">
        <v>79</v>
      </c>
    </row>
    <row r="115" spans="1:42" x14ac:dyDescent="0.45">
      <c r="A115" s="1">
        <v>114</v>
      </c>
      <c r="B115" s="3" t="s">
        <v>77</v>
      </c>
      <c r="C115" s="3" t="str">
        <f t="shared" si="1"/>
        <v>Joe Morgan - 1973</v>
      </c>
      <c r="D115" s="3">
        <v>1973</v>
      </c>
      <c r="E115" s="3">
        <v>29</v>
      </c>
      <c r="F115" s="3" t="s">
        <v>78</v>
      </c>
      <c r="G115" s="3" t="s">
        <v>52</v>
      </c>
      <c r="H115" s="3">
        <v>157</v>
      </c>
      <c r="I115" s="3">
        <v>698</v>
      </c>
      <c r="J115" s="3">
        <v>576</v>
      </c>
      <c r="K115" s="3">
        <v>116</v>
      </c>
      <c r="L115" s="3">
        <v>167</v>
      </c>
      <c r="M115" s="3">
        <v>104</v>
      </c>
      <c r="N115" s="3">
        <v>35</v>
      </c>
      <c r="O115" s="3">
        <v>2</v>
      </c>
      <c r="P115" s="3">
        <v>26</v>
      </c>
      <c r="Q115" s="3">
        <v>82</v>
      </c>
      <c r="R115" s="3">
        <v>67</v>
      </c>
      <c r="S115" s="3">
        <v>15</v>
      </c>
      <c r="T115" s="3">
        <v>111</v>
      </c>
      <c r="U115" s="3">
        <v>61</v>
      </c>
      <c r="V115" s="3">
        <v>0.28999999999999998</v>
      </c>
      <c r="W115" s="3">
        <v>0.40600000000000003</v>
      </c>
      <c r="X115" s="3">
        <v>0.49299999999999999</v>
      </c>
      <c r="Y115" s="3">
        <v>0.89900000000000002</v>
      </c>
      <c r="Z115" s="3">
        <v>154</v>
      </c>
      <c r="AA115" s="3">
        <v>284</v>
      </c>
      <c r="AB115" s="3">
        <v>12</v>
      </c>
      <c r="AC115" s="3">
        <v>4</v>
      </c>
      <c r="AD115" s="3">
        <v>3</v>
      </c>
      <c r="AE115" s="3">
        <v>4</v>
      </c>
      <c r="AF115" s="3">
        <v>3</v>
      </c>
      <c r="AG115" s="3">
        <v>9.3000000000000007</v>
      </c>
      <c r="AH115" s="3">
        <v>7.2</v>
      </c>
      <c r="AI115" s="3">
        <v>8</v>
      </c>
      <c r="AJ115" s="3">
        <v>1.8</v>
      </c>
      <c r="AK115" s="3">
        <v>43</v>
      </c>
      <c r="AL115" s="3">
        <v>1</v>
      </c>
      <c r="AM115" s="3">
        <v>7</v>
      </c>
      <c r="AN115" s="3">
        <v>8</v>
      </c>
      <c r="AO115" s="3">
        <v>12</v>
      </c>
      <c r="AP115" s="3" t="s">
        <v>79</v>
      </c>
    </row>
    <row r="116" spans="1:42" ht="26.65" x14ac:dyDescent="0.45">
      <c r="A116" s="1">
        <v>115</v>
      </c>
      <c r="B116" s="3" t="s">
        <v>149</v>
      </c>
      <c r="C116" s="3" t="str">
        <f t="shared" si="1"/>
        <v>Albert Pujols - 2008</v>
      </c>
      <c r="D116" s="3">
        <v>2008</v>
      </c>
      <c r="E116" s="3">
        <v>28</v>
      </c>
      <c r="F116" s="3" t="s">
        <v>51</v>
      </c>
      <c r="G116" s="3" t="s">
        <v>52</v>
      </c>
      <c r="H116" s="3">
        <v>148</v>
      </c>
      <c r="I116" s="3">
        <v>641</v>
      </c>
      <c r="J116" s="3">
        <v>524</v>
      </c>
      <c r="K116" s="3">
        <v>100</v>
      </c>
      <c r="L116" s="3">
        <v>187</v>
      </c>
      <c r="M116" s="3">
        <v>106</v>
      </c>
      <c r="N116" s="3">
        <v>44</v>
      </c>
      <c r="O116" s="3">
        <v>0</v>
      </c>
      <c r="P116" s="3">
        <v>37</v>
      </c>
      <c r="Q116" s="3">
        <v>116</v>
      </c>
      <c r="R116" s="3">
        <v>7</v>
      </c>
      <c r="S116" s="3">
        <v>3</v>
      </c>
      <c r="T116" s="3">
        <v>104</v>
      </c>
      <c r="U116" s="3">
        <v>54</v>
      </c>
      <c r="V116" s="3">
        <v>0.35699999999999998</v>
      </c>
      <c r="W116" s="3">
        <v>0.46200000000000002</v>
      </c>
      <c r="X116" s="3">
        <v>0.65300000000000002</v>
      </c>
      <c r="Y116" s="3">
        <v>1.1140000000000001</v>
      </c>
      <c r="Z116" s="3">
        <v>192</v>
      </c>
      <c r="AA116" s="3">
        <v>342</v>
      </c>
      <c r="AB116" s="3">
        <v>16</v>
      </c>
      <c r="AC116" s="3">
        <v>5</v>
      </c>
      <c r="AD116" s="3">
        <v>0</v>
      </c>
      <c r="AE116" s="3">
        <v>8</v>
      </c>
      <c r="AF116" s="3">
        <v>34</v>
      </c>
      <c r="AG116" s="3">
        <v>9.1999999999999993</v>
      </c>
      <c r="AH116" s="3">
        <v>7.3</v>
      </c>
      <c r="AI116" s="3">
        <v>7.5</v>
      </c>
      <c r="AJ116" s="3">
        <v>1</v>
      </c>
      <c r="AK116" s="3">
        <v>65</v>
      </c>
      <c r="AL116" s="3">
        <v>0</v>
      </c>
      <c r="AM116" s="3">
        <v>0</v>
      </c>
      <c r="AN116" s="3">
        <v>0</v>
      </c>
      <c r="AO116" s="3">
        <v>18</v>
      </c>
      <c r="AP116" s="3" t="s">
        <v>190</v>
      </c>
    </row>
    <row r="117" spans="1:42" ht="26.65" x14ac:dyDescent="0.45">
      <c r="A117" s="1">
        <v>116</v>
      </c>
      <c r="B117" s="3" t="s">
        <v>191</v>
      </c>
      <c r="C117" s="3" t="str">
        <f t="shared" si="1"/>
        <v>Reggie Jackson - 1969</v>
      </c>
      <c r="D117" s="3">
        <v>1969</v>
      </c>
      <c r="E117" s="3">
        <v>23</v>
      </c>
      <c r="F117" s="3" t="s">
        <v>128</v>
      </c>
      <c r="G117" s="3" t="s">
        <v>43</v>
      </c>
      <c r="H117" s="3">
        <v>152</v>
      </c>
      <c r="I117" s="3">
        <v>678</v>
      </c>
      <c r="J117" s="3">
        <v>549</v>
      </c>
      <c r="K117" s="3">
        <v>123</v>
      </c>
      <c r="L117" s="3">
        <v>151</v>
      </c>
      <c r="M117" s="3">
        <v>65</v>
      </c>
      <c r="N117" s="3">
        <v>36</v>
      </c>
      <c r="O117" s="3">
        <v>3</v>
      </c>
      <c r="P117" s="3">
        <v>47</v>
      </c>
      <c r="Q117" s="3">
        <v>118</v>
      </c>
      <c r="R117" s="3">
        <v>13</v>
      </c>
      <c r="S117" s="3">
        <v>5</v>
      </c>
      <c r="T117" s="3">
        <v>114</v>
      </c>
      <c r="U117" s="3">
        <v>142</v>
      </c>
      <c r="V117" s="3">
        <v>0.27500000000000002</v>
      </c>
      <c r="W117" s="3">
        <v>0.41</v>
      </c>
      <c r="X117" s="3">
        <v>0.60799999999999998</v>
      </c>
      <c r="Y117" s="3">
        <v>1.018</v>
      </c>
      <c r="Z117" s="3">
        <v>189</v>
      </c>
      <c r="AA117" s="3">
        <v>334</v>
      </c>
      <c r="AB117" s="3">
        <v>8</v>
      </c>
      <c r="AC117" s="3">
        <v>12</v>
      </c>
      <c r="AD117" s="3">
        <v>1</v>
      </c>
      <c r="AE117" s="3">
        <v>1</v>
      </c>
      <c r="AF117" s="3">
        <v>20</v>
      </c>
      <c r="AG117" s="3">
        <v>9.1999999999999993</v>
      </c>
      <c r="AH117" s="3">
        <v>7</v>
      </c>
      <c r="AI117" s="3">
        <v>8.5</v>
      </c>
      <c r="AJ117" s="3">
        <v>0.1</v>
      </c>
      <c r="AK117" s="3">
        <v>64</v>
      </c>
      <c r="AL117" s="3">
        <v>1</v>
      </c>
      <c r="AM117" s="3">
        <v>-1</v>
      </c>
      <c r="AN117" s="3">
        <v>1</v>
      </c>
      <c r="AO117" s="3">
        <v>8</v>
      </c>
      <c r="AP117" s="3" t="s">
        <v>162</v>
      </c>
    </row>
    <row r="118" spans="1:42" ht="26.65" x14ac:dyDescent="0.45">
      <c r="A118" s="1">
        <v>117</v>
      </c>
      <c r="B118" s="3" t="s">
        <v>63</v>
      </c>
      <c r="C118" s="3" t="str">
        <f t="shared" si="1"/>
        <v>Honus Wagner - 1909</v>
      </c>
      <c r="D118" s="3">
        <v>1909</v>
      </c>
      <c r="E118" s="3">
        <v>35</v>
      </c>
      <c r="F118" s="3" t="s">
        <v>64</v>
      </c>
      <c r="G118" s="3" t="s">
        <v>52</v>
      </c>
      <c r="H118" s="3">
        <v>137</v>
      </c>
      <c r="I118" s="3">
        <v>591</v>
      </c>
      <c r="J118" s="3">
        <v>495</v>
      </c>
      <c r="K118" s="3">
        <v>92</v>
      </c>
      <c r="L118" s="3">
        <v>168</v>
      </c>
      <c r="M118" s="3">
        <v>114</v>
      </c>
      <c r="N118" s="3">
        <v>39</v>
      </c>
      <c r="O118" s="3">
        <v>10</v>
      </c>
      <c r="P118" s="3">
        <v>5</v>
      </c>
      <c r="Q118" s="3">
        <v>100</v>
      </c>
      <c r="R118" s="3">
        <v>35</v>
      </c>
      <c r="S118" s="2"/>
      <c r="T118" s="3">
        <v>66</v>
      </c>
      <c r="U118" s="3">
        <v>24</v>
      </c>
      <c r="V118" s="3">
        <v>0.33900000000000002</v>
      </c>
      <c r="W118" s="3">
        <v>0.42</v>
      </c>
      <c r="X118" s="3">
        <v>0.48899999999999999</v>
      </c>
      <c r="Y118" s="3">
        <v>0.90900000000000003</v>
      </c>
      <c r="Z118" s="3">
        <v>177</v>
      </c>
      <c r="AA118" s="3">
        <v>242</v>
      </c>
      <c r="AB118" s="2"/>
      <c r="AC118" s="3">
        <v>3</v>
      </c>
      <c r="AD118" s="3">
        <v>27</v>
      </c>
      <c r="AE118" s="2"/>
      <c r="AF118" s="2"/>
      <c r="AG118" s="3">
        <v>9.1999999999999993</v>
      </c>
      <c r="AH118" s="3">
        <v>7.3</v>
      </c>
      <c r="AI118" s="3">
        <v>8.3000000000000007</v>
      </c>
      <c r="AJ118" s="3">
        <v>2</v>
      </c>
      <c r="AK118" s="3">
        <v>45</v>
      </c>
      <c r="AL118" s="3">
        <v>0</v>
      </c>
      <c r="AM118" s="3">
        <v>1</v>
      </c>
      <c r="AN118" s="3">
        <v>1</v>
      </c>
      <c r="AO118" s="3">
        <v>7</v>
      </c>
      <c r="AP118" s="3" t="s">
        <v>117</v>
      </c>
    </row>
    <row r="119" spans="1:42" ht="26.65" x14ac:dyDescent="0.45">
      <c r="A119" s="1">
        <v>118</v>
      </c>
      <c r="B119" s="3" t="s">
        <v>57</v>
      </c>
      <c r="C119" s="3" t="str">
        <f t="shared" si="1"/>
        <v>Barry Bonds - 2003</v>
      </c>
      <c r="D119" s="3">
        <v>2003</v>
      </c>
      <c r="E119" s="3">
        <v>38</v>
      </c>
      <c r="F119" s="3" t="s">
        <v>58</v>
      </c>
      <c r="G119" s="3" t="s">
        <v>52</v>
      </c>
      <c r="H119" s="3">
        <v>130</v>
      </c>
      <c r="I119" s="3">
        <v>550</v>
      </c>
      <c r="J119" s="3">
        <v>390</v>
      </c>
      <c r="K119" s="3">
        <v>111</v>
      </c>
      <c r="L119" s="3">
        <v>133</v>
      </c>
      <c r="M119" s="3">
        <v>65</v>
      </c>
      <c r="N119" s="3">
        <v>22</v>
      </c>
      <c r="O119" s="3">
        <v>1</v>
      </c>
      <c r="P119" s="3">
        <v>45</v>
      </c>
      <c r="Q119" s="3">
        <v>90</v>
      </c>
      <c r="R119" s="3">
        <v>7</v>
      </c>
      <c r="S119" s="3">
        <v>0</v>
      </c>
      <c r="T119" s="3">
        <v>148</v>
      </c>
      <c r="U119" s="3">
        <v>58</v>
      </c>
      <c r="V119" s="3">
        <v>0.34100000000000003</v>
      </c>
      <c r="W119" s="3">
        <v>0.52900000000000003</v>
      </c>
      <c r="X119" s="3">
        <v>0.749</v>
      </c>
      <c r="Y119" s="3">
        <v>1.278</v>
      </c>
      <c r="Z119" s="3">
        <v>231</v>
      </c>
      <c r="AA119" s="3">
        <v>292</v>
      </c>
      <c r="AB119" s="3">
        <v>7</v>
      </c>
      <c r="AC119" s="3">
        <v>10</v>
      </c>
      <c r="AD119" s="3">
        <v>0</v>
      </c>
      <c r="AE119" s="3">
        <v>2</v>
      </c>
      <c r="AF119" s="3">
        <v>61</v>
      </c>
      <c r="AG119" s="3">
        <v>9.1999999999999993</v>
      </c>
      <c r="AH119" s="3">
        <v>7.5</v>
      </c>
      <c r="AI119" s="3">
        <v>8.6999999999999993</v>
      </c>
      <c r="AJ119" s="3">
        <v>-0.1</v>
      </c>
      <c r="AK119" s="3">
        <v>77</v>
      </c>
      <c r="AL119" s="3">
        <v>0</v>
      </c>
      <c r="AM119" s="3">
        <v>1</v>
      </c>
      <c r="AN119" s="3">
        <v>1</v>
      </c>
      <c r="AO119" s="3">
        <v>5</v>
      </c>
      <c r="AP119" s="3" t="s">
        <v>59</v>
      </c>
    </row>
    <row r="120" spans="1:42" x14ac:dyDescent="0.45">
      <c r="A120" s="1">
        <v>119</v>
      </c>
      <c r="B120" s="3" t="s">
        <v>192</v>
      </c>
      <c r="C120" s="3" t="str">
        <f t="shared" si="1"/>
        <v>Norm Cash - 1961</v>
      </c>
      <c r="D120" s="3">
        <v>1961</v>
      </c>
      <c r="E120" s="3">
        <v>27</v>
      </c>
      <c r="F120" s="3" t="s">
        <v>70</v>
      </c>
      <c r="G120" s="3" t="s">
        <v>43</v>
      </c>
      <c r="H120" s="3">
        <v>159</v>
      </c>
      <c r="I120" s="3">
        <v>673</v>
      </c>
      <c r="J120" s="3">
        <v>535</v>
      </c>
      <c r="K120" s="3">
        <v>119</v>
      </c>
      <c r="L120" s="3">
        <v>193</v>
      </c>
      <c r="M120" s="3">
        <v>122</v>
      </c>
      <c r="N120" s="3">
        <v>22</v>
      </c>
      <c r="O120" s="3">
        <v>8</v>
      </c>
      <c r="P120" s="3">
        <v>41</v>
      </c>
      <c r="Q120" s="3">
        <v>132</v>
      </c>
      <c r="R120" s="3">
        <v>11</v>
      </c>
      <c r="S120" s="3">
        <v>5</v>
      </c>
      <c r="T120" s="3">
        <v>124</v>
      </c>
      <c r="U120" s="3">
        <v>85</v>
      </c>
      <c r="V120" s="3">
        <v>0.36099999999999999</v>
      </c>
      <c r="W120" s="3">
        <v>0.48699999999999999</v>
      </c>
      <c r="X120" s="3">
        <v>0.66200000000000003</v>
      </c>
      <c r="Y120" s="3">
        <v>1.1479999999999999</v>
      </c>
      <c r="Z120" s="3">
        <v>201</v>
      </c>
      <c r="AA120" s="3">
        <v>354</v>
      </c>
      <c r="AB120" s="3">
        <v>16</v>
      </c>
      <c r="AC120" s="3">
        <v>9</v>
      </c>
      <c r="AD120" s="3">
        <v>2</v>
      </c>
      <c r="AE120" s="3">
        <v>2</v>
      </c>
      <c r="AF120" s="3">
        <v>19</v>
      </c>
      <c r="AG120" s="3">
        <v>9.1999999999999993</v>
      </c>
      <c r="AH120" s="3">
        <v>7.1</v>
      </c>
      <c r="AI120" s="3">
        <v>8.5</v>
      </c>
      <c r="AJ120" s="3">
        <v>-0.2</v>
      </c>
      <c r="AK120" s="3">
        <v>76</v>
      </c>
      <c r="AL120" s="3">
        <v>0</v>
      </c>
      <c r="AM120" s="3">
        <v>-1</v>
      </c>
      <c r="AN120" s="3">
        <v>-2</v>
      </c>
      <c r="AO120" s="3">
        <v>9</v>
      </c>
      <c r="AP120" s="3" t="s">
        <v>193</v>
      </c>
    </row>
    <row r="121" spans="1:42" x14ac:dyDescent="0.45">
      <c r="A121" s="1">
        <v>120</v>
      </c>
      <c r="B121" s="3" t="s">
        <v>74</v>
      </c>
      <c r="C121" s="3" t="str">
        <f t="shared" si="1"/>
        <v>Willie Mays - 1955</v>
      </c>
      <c r="D121" s="3">
        <v>1955</v>
      </c>
      <c r="E121" s="3">
        <v>24</v>
      </c>
      <c r="F121" s="3" t="s">
        <v>101</v>
      </c>
      <c r="G121" s="3" t="s">
        <v>52</v>
      </c>
      <c r="H121" s="3">
        <v>152</v>
      </c>
      <c r="I121" s="3">
        <v>670</v>
      </c>
      <c r="J121" s="3">
        <v>580</v>
      </c>
      <c r="K121" s="3">
        <v>123</v>
      </c>
      <c r="L121" s="3">
        <v>185</v>
      </c>
      <c r="M121" s="3">
        <v>103</v>
      </c>
      <c r="N121" s="3">
        <v>18</v>
      </c>
      <c r="O121" s="3">
        <v>13</v>
      </c>
      <c r="P121" s="3">
        <v>51</v>
      </c>
      <c r="Q121" s="3">
        <v>127</v>
      </c>
      <c r="R121" s="3">
        <v>24</v>
      </c>
      <c r="S121" s="3">
        <v>4</v>
      </c>
      <c r="T121" s="3">
        <v>79</v>
      </c>
      <c r="U121" s="3">
        <v>60</v>
      </c>
      <c r="V121" s="3">
        <v>0.31900000000000001</v>
      </c>
      <c r="W121" s="3">
        <v>0.4</v>
      </c>
      <c r="X121" s="3">
        <v>0.65900000000000003</v>
      </c>
      <c r="Y121" s="3">
        <v>1.0589999999999999</v>
      </c>
      <c r="Z121" s="3">
        <v>174</v>
      </c>
      <c r="AA121" s="3">
        <v>382</v>
      </c>
      <c r="AB121" s="3">
        <v>12</v>
      </c>
      <c r="AC121" s="3">
        <v>4</v>
      </c>
      <c r="AD121" s="3">
        <v>0</v>
      </c>
      <c r="AE121" s="3">
        <v>7</v>
      </c>
      <c r="AF121" s="3">
        <v>13</v>
      </c>
      <c r="AG121" s="3">
        <v>9.1999999999999993</v>
      </c>
      <c r="AH121" s="3">
        <v>6.7</v>
      </c>
      <c r="AI121" s="3">
        <v>8.8000000000000007</v>
      </c>
      <c r="AJ121" s="3">
        <v>0.4</v>
      </c>
      <c r="AK121" s="3">
        <v>59</v>
      </c>
      <c r="AL121" s="3">
        <v>0</v>
      </c>
      <c r="AM121" s="3">
        <v>6</v>
      </c>
      <c r="AN121" s="3">
        <v>6</v>
      </c>
      <c r="AO121" s="3">
        <v>7</v>
      </c>
      <c r="AP121" s="3" t="s">
        <v>83</v>
      </c>
    </row>
    <row r="122" spans="1:42" ht="26.65" x14ac:dyDescent="0.45">
      <c r="A122" s="1">
        <v>121</v>
      </c>
      <c r="B122" s="3" t="s">
        <v>161</v>
      </c>
      <c r="C122" s="3" t="str">
        <f t="shared" si="1"/>
        <v>Joe Jackson - 1911</v>
      </c>
      <c r="D122" s="3">
        <v>1911</v>
      </c>
      <c r="E122" s="3">
        <v>23</v>
      </c>
      <c r="F122" s="3" t="s">
        <v>110</v>
      </c>
      <c r="G122" s="3" t="s">
        <v>43</v>
      </c>
      <c r="H122" s="3">
        <v>147</v>
      </c>
      <c r="I122" s="3">
        <v>641</v>
      </c>
      <c r="J122" s="3">
        <v>571</v>
      </c>
      <c r="K122" s="3">
        <v>126</v>
      </c>
      <c r="L122" s="3">
        <v>233</v>
      </c>
      <c r="M122" s="3">
        <v>162</v>
      </c>
      <c r="N122" s="3">
        <v>45</v>
      </c>
      <c r="O122" s="3">
        <v>19</v>
      </c>
      <c r="P122" s="3">
        <v>7</v>
      </c>
      <c r="Q122" s="3">
        <v>83</v>
      </c>
      <c r="R122" s="3">
        <v>41</v>
      </c>
      <c r="S122" s="2"/>
      <c r="T122" s="3">
        <v>56</v>
      </c>
      <c r="U122" s="3">
        <v>42</v>
      </c>
      <c r="V122" s="3">
        <v>0.40799999999999997</v>
      </c>
      <c r="W122" s="3">
        <v>0.46800000000000003</v>
      </c>
      <c r="X122" s="3">
        <v>0.59</v>
      </c>
      <c r="Y122" s="3">
        <v>1.0580000000000001</v>
      </c>
      <c r="Z122" s="3">
        <v>193</v>
      </c>
      <c r="AA122" s="3">
        <v>337</v>
      </c>
      <c r="AB122" s="2"/>
      <c r="AC122" s="3">
        <v>8</v>
      </c>
      <c r="AD122" s="3">
        <v>6</v>
      </c>
      <c r="AE122" s="2"/>
      <c r="AF122" s="2"/>
      <c r="AG122" s="3">
        <v>9.1999999999999993</v>
      </c>
      <c r="AH122" s="3">
        <v>6.8</v>
      </c>
      <c r="AI122" s="3">
        <v>8.6</v>
      </c>
      <c r="AJ122" s="3">
        <v>-0.1</v>
      </c>
      <c r="AK122" s="3">
        <v>70</v>
      </c>
      <c r="AL122" s="3">
        <v>0</v>
      </c>
      <c r="AM122" s="3">
        <v>-1</v>
      </c>
      <c r="AN122" s="3">
        <v>-1</v>
      </c>
      <c r="AO122" s="3">
        <v>5</v>
      </c>
      <c r="AP122" s="3" t="s">
        <v>194</v>
      </c>
    </row>
    <row r="123" spans="1:42" ht="26.65" x14ac:dyDescent="0.45">
      <c r="A123" s="1">
        <v>122</v>
      </c>
      <c r="B123" s="3" t="s">
        <v>195</v>
      </c>
      <c r="C123" s="3" t="str">
        <f t="shared" si="1"/>
        <v>Scott Rolen - 2004</v>
      </c>
      <c r="D123" s="3">
        <v>2004</v>
      </c>
      <c r="E123" s="3">
        <v>29</v>
      </c>
      <c r="F123" s="3" t="s">
        <v>51</v>
      </c>
      <c r="G123" s="3" t="s">
        <v>52</v>
      </c>
      <c r="H123" s="3">
        <v>142</v>
      </c>
      <c r="I123" s="3">
        <v>593</v>
      </c>
      <c r="J123" s="3">
        <v>500</v>
      </c>
      <c r="K123" s="3">
        <v>109</v>
      </c>
      <c r="L123" s="3">
        <v>157</v>
      </c>
      <c r="M123" s="3">
        <v>87</v>
      </c>
      <c r="N123" s="3">
        <v>32</v>
      </c>
      <c r="O123" s="3">
        <v>4</v>
      </c>
      <c r="P123" s="3">
        <v>34</v>
      </c>
      <c r="Q123" s="3">
        <v>124</v>
      </c>
      <c r="R123" s="3">
        <v>4</v>
      </c>
      <c r="S123" s="3">
        <v>3</v>
      </c>
      <c r="T123" s="3">
        <v>72</v>
      </c>
      <c r="U123" s="3">
        <v>92</v>
      </c>
      <c r="V123" s="3">
        <v>0.314</v>
      </c>
      <c r="W123" s="3">
        <v>0.40899999999999997</v>
      </c>
      <c r="X123" s="3">
        <v>0.59799999999999998</v>
      </c>
      <c r="Y123" s="3">
        <v>1.0069999999999999</v>
      </c>
      <c r="Z123" s="3">
        <v>158</v>
      </c>
      <c r="AA123" s="3">
        <v>299</v>
      </c>
      <c r="AB123" s="3">
        <v>8</v>
      </c>
      <c r="AC123" s="3">
        <v>13</v>
      </c>
      <c r="AD123" s="3">
        <v>1</v>
      </c>
      <c r="AE123" s="3">
        <v>7</v>
      </c>
      <c r="AF123" s="3">
        <v>5</v>
      </c>
      <c r="AG123" s="3">
        <v>9.1999999999999993</v>
      </c>
      <c r="AH123" s="3">
        <v>7.4</v>
      </c>
      <c r="AI123" s="3">
        <v>6.2</v>
      </c>
      <c r="AJ123" s="3">
        <v>3.3</v>
      </c>
      <c r="AK123" s="3">
        <v>40</v>
      </c>
      <c r="AL123" s="3">
        <v>0</v>
      </c>
      <c r="AM123" s="3">
        <v>2</v>
      </c>
      <c r="AN123" s="3">
        <v>2</v>
      </c>
      <c r="AO123" s="3">
        <v>30</v>
      </c>
      <c r="AP123" s="3" t="s">
        <v>140</v>
      </c>
    </row>
    <row r="124" spans="1:42" ht="26.65" x14ac:dyDescent="0.45">
      <c r="A124" s="1">
        <v>123</v>
      </c>
      <c r="B124" s="3" t="s">
        <v>196</v>
      </c>
      <c r="C124" s="3" t="str">
        <f t="shared" si="1"/>
        <v>Ichiro Suzuki - 2004</v>
      </c>
      <c r="D124" s="3">
        <v>2004</v>
      </c>
      <c r="E124" s="3">
        <v>30</v>
      </c>
      <c r="F124" s="3" t="s">
        <v>106</v>
      </c>
      <c r="G124" s="3" t="s">
        <v>43</v>
      </c>
      <c r="H124" s="3">
        <v>161</v>
      </c>
      <c r="I124" s="3">
        <v>762</v>
      </c>
      <c r="J124" s="3">
        <v>704</v>
      </c>
      <c r="K124" s="3">
        <v>101</v>
      </c>
      <c r="L124" s="3">
        <v>262</v>
      </c>
      <c r="M124" s="3">
        <v>225</v>
      </c>
      <c r="N124" s="3">
        <v>24</v>
      </c>
      <c r="O124" s="3">
        <v>5</v>
      </c>
      <c r="P124" s="3">
        <v>8</v>
      </c>
      <c r="Q124" s="3">
        <v>60</v>
      </c>
      <c r="R124" s="3">
        <v>36</v>
      </c>
      <c r="S124" s="3">
        <v>11</v>
      </c>
      <c r="T124" s="3">
        <v>49</v>
      </c>
      <c r="U124" s="3">
        <v>63</v>
      </c>
      <c r="V124" s="3">
        <v>0.372</v>
      </c>
      <c r="W124" s="3">
        <v>0.41399999999999998</v>
      </c>
      <c r="X124" s="3">
        <v>0.45500000000000002</v>
      </c>
      <c r="Y124" s="3">
        <v>0.86899999999999999</v>
      </c>
      <c r="Z124" s="3">
        <v>130</v>
      </c>
      <c r="AA124" s="3">
        <v>320</v>
      </c>
      <c r="AB124" s="3">
        <v>6</v>
      </c>
      <c r="AC124" s="3">
        <v>4</v>
      </c>
      <c r="AD124" s="3">
        <v>2</v>
      </c>
      <c r="AE124" s="3">
        <v>3</v>
      </c>
      <c r="AF124" s="3">
        <v>19</v>
      </c>
      <c r="AG124" s="3">
        <v>9.1999999999999993</v>
      </c>
      <c r="AH124" s="3">
        <v>6.7</v>
      </c>
      <c r="AI124" s="3">
        <v>6.1</v>
      </c>
      <c r="AJ124" s="3">
        <v>2.5</v>
      </c>
      <c r="AK124" s="3">
        <v>36</v>
      </c>
      <c r="AL124" s="3">
        <v>6</v>
      </c>
      <c r="AM124" s="3">
        <v>4</v>
      </c>
      <c r="AN124" s="3">
        <v>9</v>
      </c>
      <c r="AO124" s="3">
        <v>30</v>
      </c>
      <c r="AP124" s="3" t="s">
        <v>197</v>
      </c>
    </row>
    <row r="125" spans="1:42" x14ac:dyDescent="0.45">
      <c r="A125" s="1">
        <v>124</v>
      </c>
      <c r="B125" s="3" t="s">
        <v>69</v>
      </c>
      <c r="C125" s="3" t="str">
        <f t="shared" si="1"/>
        <v>Ty Cobb - 1912</v>
      </c>
      <c r="D125" s="3">
        <v>1912</v>
      </c>
      <c r="E125" s="3">
        <v>25</v>
      </c>
      <c r="F125" s="3" t="s">
        <v>70</v>
      </c>
      <c r="G125" s="3" t="s">
        <v>43</v>
      </c>
      <c r="H125" s="3">
        <v>140</v>
      </c>
      <c r="I125" s="3">
        <v>610</v>
      </c>
      <c r="J125" s="3">
        <v>553</v>
      </c>
      <c r="K125" s="3">
        <v>119</v>
      </c>
      <c r="L125" s="3">
        <v>226</v>
      </c>
      <c r="M125" s="3">
        <v>166</v>
      </c>
      <c r="N125" s="3">
        <v>30</v>
      </c>
      <c r="O125" s="3">
        <v>23</v>
      </c>
      <c r="P125" s="3">
        <v>7</v>
      </c>
      <c r="Q125" s="3">
        <v>83</v>
      </c>
      <c r="R125" s="3">
        <v>61</v>
      </c>
      <c r="S125" s="3">
        <v>34</v>
      </c>
      <c r="T125" s="3">
        <v>43</v>
      </c>
      <c r="U125" s="3">
        <v>30</v>
      </c>
      <c r="V125" s="3">
        <v>0.40899999999999997</v>
      </c>
      <c r="W125" s="3">
        <v>0.45600000000000002</v>
      </c>
      <c r="X125" s="3">
        <v>0.58399999999999996</v>
      </c>
      <c r="Y125" s="3">
        <v>1.04</v>
      </c>
      <c r="Z125" s="3">
        <v>200</v>
      </c>
      <c r="AA125" s="3">
        <v>323</v>
      </c>
      <c r="AB125" s="2"/>
      <c r="AC125" s="3">
        <v>5</v>
      </c>
      <c r="AD125" s="3">
        <v>8</v>
      </c>
      <c r="AE125" s="2"/>
      <c r="AF125" s="2"/>
      <c r="AG125" s="3">
        <v>9.1999999999999993</v>
      </c>
      <c r="AH125" s="3">
        <v>6.8</v>
      </c>
      <c r="AI125" s="3">
        <v>8.9</v>
      </c>
      <c r="AJ125" s="3">
        <v>-0.2</v>
      </c>
      <c r="AK125" s="3">
        <v>68</v>
      </c>
      <c r="AL125" s="3">
        <v>0</v>
      </c>
      <c r="AM125" s="3">
        <v>1</v>
      </c>
      <c r="AN125" s="3">
        <v>1</v>
      </c>
      <c r="AO125" s="3">
        <v>2</v>
      </c>
      <c r="AP125" s="3" t="s">
        <v>198</v>
      </c>
    </row>
    <row r="126" spans="1:42" ht="26.65" x14ac:dyDescent="0.45">
      <c r="A126" s="1">
        <v>125</v>
      </c>
      <c r="B126" s="3" t="s">
        <v>199</v>
      </c>
      <c r="C126" s="3" t="str">
        <f t="shared" si="1"/>
        <v>Jason Giambi - 2001</v>
      </c>
      <c r="D126" s="3">
        <v>2001</v>
      </c>
      <c r="E126" s="3">
        <v>30</v>
      </c>
      <c r="F126" s="3" t="s">
        <v>128</v>
      </c>
      <c r="G126" s="3" t="s">
        <v>43</v>
      </c>
      <c r="H126" s="3">
        <v>154</v>
      </c>
      <c r="I126" s="3">
        <v>671</v>
      </c>
      <c r="J126" s="3">
        <v>520</v>
      </c>
      <c r="K126" s="3">
        <v>109</v>
      </c>
      <c r="L126" s="3">
        <v>178</v>
      </c>
      <c r="M126" s="3">
        <v>91</v>
      </c>
      <c r="N126" s="3">
        <v>47</v>
      </c>
      <c r="O126" s="3">
        <v>2</v>
      </c>
      <c r="P126" s="3">
        <v>38</v>
      </c>
      <c r="Q126" s="3">
        <v>120</v>
      </c>
      <c r="R126" s="3">
        <v>2</v>
      </c>
      <c r="S126" s="3">
        <v>0</v>
      </c>
      <c r="T126" s="3">
        <v>129</v>
      </c>
      <c r="U126" s="3">
        <v>83</v>
      </c>
      <c r="V126" s="3">
        <v>0.34200000000000003</v>
      </c>
      <c r="W126" s="3">
        <v>0.47699999999999998</v>
      </c>
      <c r="X126" s="3">
        <v>0.66</v>
      </c>
      <c r="Y126" s="3">
        <v>1.137</v>
      </c>
      <c r="Z126" s="3">
        <v>199</v>
      </c>
      <c r="AA126" s="3">
        <v>343</v>
      </c>
      <c r="AB126" s="3">
        <v>17</v>
      </c>
      <c r="AC126" s="3">
        <v>13</v>
      </c>
      <c r="AD126" s="3">
        <v>0</v>
      </c>
      <c r="AE126" s="3">
        <v>9</v>
      </c>
      <c r="AF126" s="3">
        <v>24</v>
      </c>
      <c r="AG126" s="3">
        <v>9.1999999999999993</v>
      </c>
      <c r="AH126" s="3">
        <v>6.8</v>
      </c>
      <c r="AI126" s="3">
        <v>8.6999999999999993</v>
      </c>
      <c r="AJ126" s="3">
        <v>-0.4</v>
      </c>
      <c r="AK126" s="3">
        <v>78</v>
      </c>
      <c r="AL126" s="3">
        <v>-2</v>
      </c>
      <c r="AM126" s="3">
        <v>0</v>
      </c>
      <c r="AN126" s="3">
        <v>-2</v>
      </c>
      <c r="AO126" s="3">
        <v>4</v>
      </c>
      <c r="AP126" s="3" t="s">
        <v>200</v>
      </c>
    </row>
    <row r="127" spans="1:42" x14ac:dyDescent="0.45">
      <c r="A127" s="1">
        <v>126</v>
      </c>
      <c r="B127" s="3" t="s">
        <v>41</v>
      </c>
      <c r="C127" s="3" t="str">
        <f t="shared" si="1"/>
        <v>Babe Ruth - 1919</v>
      </c>
      <c r="D127" s="3">
        <v>1919</v>
      </c>
      <c r="E127" s="3">
        <v>24</v>
      </c>
      <c r="F127" s="3" t="s">
        <v>48</v>
      </c>
      <c r="G127" s="3" t="s">
        <v>43</v>
      </c>
      <c r="H127" s="3">
        <v>130</v>
      </c>
      <c r="I127" s="3">
        <v>544</v>
      </c>
      <c r="J127" s="3">
        <v>432</v>
      </c>
      <c r="K127" s="3">
        <v>103</v>
      </c>
      <c r="L127" s="3">
        <v>139</v>
      </c>
      <c r="M127" s="3">
        <v>64</v>
      </c>
      <c r="N127" s="3">
        <v>34</v>
      </c>
      <c r="O127" s="3">
        <v>12</v>
      </c>
      <c r="P127" s="3">
        <v>29</v>
      </c>
      <c r="Q127" s="3">
        <v>113</v>
      </c>
      <c r="R127" s="3">
        <v>7</v>
      </c>
      <c r="S127" s="2"/>
      <c r="T127" s="3">
        <v>101</v>
      </c>
      <c r="U127" s="3">
        <v>58</v>
      </c>
      <c r="V127" s="3">
        <v>0.32200000000000001</v>
      </c>
      <c r="W127" s="3">
        <v>0.45600000000000002</v>
      </c>
      <c r="X127" s="3">
        <v>0.65700000000000003</v>
      </c>
      <c r="Y127" s="3">
        <v>1.1140000000000001</v>
      </c>
      <c r="Z127" s="3">
        <v>217</v>
      </c>
      <c r="AA127" s="3">
        <v>284</v>
      </c>
      <c r="AB127" s="2"/>
      <c r="AC127" s="3">
        <v>6</v>
      </c>
      <c r="AD127" s="3">
        <v>3</v>
      </c>
      <c r="AE127" s="2"/>
      <c r="AF127" s="2"/>
      <c r="AG127" s="3">
        <v>9.1</v>
      </c>
      <c r="AH127" s="3">
        <v>7.4</v>
      </c>
      <c r="AI127" s="3">
        <v>8.3000000000000007</v>
      </c>
      <c r="AJ127" s="3">
        <v>0.2</v>
      </c>
      <c r="AK127" s="3">
        <v>67</v>
      </c>
      <c r="AL127" s="3">
        <v>0</v>
      </c>
      <c r="AM127" s="3">
        <v>0</v>
      </c>
      <c r="AN127" s="3">
        <v>0</v>
      </c>
      <c r="AO127" s="3">
        <v>7</v>
      </c>
      <c r="AP127" s="3" t="s">
        <v>201</v>
      </c>
    </row>
    <row r="128" spans="1:42" ht="26.65" x14ac:dyDescent="0.45">
      <c r="A128" s="1">
        <v>127</v>
      </c>
      <c r="B128" s="3" t="s">
        <v>118</v>
      </c>
      <c r="C128" s="3" t="str">
        <f t="shared" si="1"/>
        <v>Tris Speaker - 1923</v>
      </c>
      <c r="D128" s="3">
        <v>1923</v>
      </c>
      <c r="E128" s="3">
        <v>35</v>
      </c>
      <c r="F128" s="3" t="s">
        <v>110</v>
      </c>
      <c r="G128" s="3" t="s">
        <v>43</v>
      </c>
      <c r="H128" s="3">
        <v>150</v>
      </c>
      <c r="I128" s="3">
        <v>695</v>
      </c>
      <c r="J128" s="3">
        <v>574</v>
      </c>
      <c r="K128" s="3">
        <v>133</v>
      </c>
      <c r="L128" s="3">
        <v>218</v>
      </c>
      <c r="M128" s="3">
        <v>131</v>
      </c>
      <c r="N128" s="3">
        <v>59</v>
      </c>
      <c r="O128" s="3">
        <v>11</v>
      </c>
      <c r="P128" s="3">
        <v>17</v>
      </c>
      <c r="Q128" s="3">
        <v>130</v>
      </c>
      <c r="R128" s="3">
        <v>8</v>
      </c>
      <c r="S128" s="3">
        <v>9</v>
      </c>
      <c r="T128" s="3">
        <v>93</v>
      </c>
      <c r="U128" s="3">
        <v>15</v>
      </c>
      <c r="V128" s="3">
        <v>0.38</v>
      </c>
      <c r="W128" s="3">
        <v>0.46899999999999997</v>
      </c>
      <c r="X128" s="3">
        <v>0.61</v>
      </c>
      <c r="Y128" s="3">
        <v>1.079</v>
      </c>
      <c r="Z128" s="3">
        <v>182</v>
      </c>
      <c r="AA128" s="3">
        <v>350</v>
      </c>
      <c r="AB128" s="2"/>
      <c r="AC128" s="3">
        <v>4</v>
      </c>
      <c r="AD128" s="3">
        <v>22</v>
      </c>
      <c r="AE128" s="2"/>
      <c r="AF128" s="2"/>
      <c r="AG128" s="3">
        <v>9.1</v>
      </c>
      <c r="AH128" s="3">
        <v>6.5</v>
      </c>
      <c r="AI128" s="3">
        <v>9.3000000000000007</v>
      </c>
      <c r="AJ128" s="3">
        <v>-0.5</v>
      </c>
      <c r="AK128" s="3">
        <v>74</v>
      </c>
      <c r="AL128" s="3">
        <v>0</v>
      </c>
      <c r="AM128" s="3">
        <v>0</v>
      </c>
      <c r="AN128" s="3">
        <v>0</v>
      </c>
      <c r="AO128" s="3">
        <v>-1</v>
      </c>
      <c r="AP128" s="3" t="s">
        <v>83</v>
      </c>
    </row>
    <row r="129" spans="1:42" ht="26.65" x14ac:dyDescent="0.45">
      <c r="A129" s="1">
        <v>128</v>
      </c>
      <c r="B129" s="3" t="s">
        <v>170</v>
      </c>
      <c r="C129" s="3" t="str">
        <f t="shared" si="1"/>
        <v>Henry Aaron - 1963</v>
      </c>
      <c r="D129" s="3">
        <v>1963</v>
      </c>
      <c r="E129" s="3">
        <v>29</v>
      </c>
      <c r="F129" s="3" t="s">
        <v>171</v>
      </c>
      <c r="G129" s="3" t="s">
        <v>52</v>
      </c>
      <c r="H129" s="3">
        <v>161</v>
      </c>
      <c r="I129" s="3">
        <v>714</v>
      </c>
      <c r="J129" s="3">
        <v>631</v>
      </c>
      <c r="K129" s="3">
        <v>121</v>
      </c>
      <c r="L129" s="3">
        <v>201</v>
      </c>
      <c r="M129" s="3">
        <v>124</v>
      </c>
      <c r="N129" s="3">
        <v>29</v>
      </c>
      <c r="O129" s="3">
        <v>4</v>
      </c>
      <c r="P129" s="3">
        <v>44</v>
      </c>
      <c r="Q129" s="3">
        <v>130</v>
      </c>
      <c r="R129" s="3">
        <v>31</v>
      </c>
      <c r="S129" s="3">
        <v>5</v>
      </c>
      <c r="T129" s="3">
        <v>78</v>
      </c>
      <c r="U129" s="3">
        <v>94</v>
      </c>
      <c r="V129" s="3">
        <v>0.31900000000000001</v>
      </c>
      <c r="W129" s="3">
        <v>0.39100000000000001</v>
      </c>
      <c r="X129" s="3">
        <v>0.58599999999999997</v>
      </c>
      <c r="Y129" s="3">
        <v>0.97699999999999998</v>
      </c>
      <c r="Z129" s="3">
        <v>179</v>
      </c>
      <c r="AA129" s="3">
        <v>370</v>
      </c>
      <c r="AB129" s="3">
        <v>11</v>
      </c>
      <c r="AC129" s="3">
        <v>0</v>
      </c>
      <c r="AD129" s="3">
        <v>0</v>
      </c>
      <c r="AE129" s="3">
        <v>5</v>
      </c>
      <c r="AF129" s="3">
        <v>18</v>
      </c>
      <c r="AG129" s="3">
        <v>9.1</v>
      </c>
      <c r="AH129" s="3">
        <v>6.4</v>
      </c>
      <c r="AI129" s="3">
        <v>9.6</v>
      </c>
      <c r="AJ129" s="3">
        <v>-1.3</v>
      </c>
      <c r="AK129" s="3">
        <v>61</v>
      </c>
      <c r="AL129" s="3">
        <v>0</v>
      </c>
      <c r="AM129" s="3">
        <v>7</v>
      </c>
      <c r="AN129" s="3">
        <v>7</v>
      </c>
      <c r="AO129" s="3">
        <v>-5</v>
      </c>
      <c r="AP129" s="3" t="s">
        <v>113</v>
      </c>
    </row>
    <row r="130" spans="1:42" ht="26.65" x14ac:dyDescent="0.45">
      <c r="A130" s="1">
        <v>129</v>
      </c>
      <c r="B130" s="3" t="s">
        <v>154</v>
      </c>
      <c r="C130" s="3" t="str">
        <f t="shared" si="1"/>
        <v>Ken Griffey Jr. - 1997</v>
      </c>
      <c r="D130" s="3">
        <v>1997</v>
      </c>
      <c r="E130" s="3">
        <v>27</v>
      </c>
      <c r="F130" s="3" t="s">
        <v>106</v>
      </c>
      <c r="G130" s="3" t="s">
        <v>43</v>
      </c>
      <c r="H130" s="3">
        <v>157</v>
      </c>
      <c r="I130" s="3">
        <v>704</v>
      </c>
      <c r="J130" s="3">
        <v>608</v>
      </c>
      <c r="K130" s="3">
        <v>125</v>
      </c>
      <c r="L130" s="3">
        <v>185</v>
      </c>
      <c r="M130" s="3">
        <v>92</v>
      </c>
      <c r="N130" s="3">
        <v>34</v>
      </c>
      <c r="O130" s="3">
        <v>3</v>
      </c>
      <c r="P130" s="3">
        <v>56</v>
      </c>
      <c r="Q130" s="3">
        <v>147</v>
      </c>
      <c r="R130" s="3">
        <v>15</v>
      </c>
      <c r="S130" s="3">
        <v>4</v>
      </c>
      <c r="T130" s="3">
        <v>76</v>
      </c>
      <c r="U130" s="3">
        <v>121</v>
      </c>
      <c r="V130" s="3">
        <v>0.30399999999999999</v>
      </c>
      <c r="W130" s="3">
        <v>0.38200000000000001</v>
      </c>
      <c r="X130" s="3">
        <v>0.64600000000000002</v>
      </c>
      <c r="Y130" s="3">
        <v>1.028</v>
      </c>
      <c r="Z130" s="3">
        <v>165</v>
      </c>
      <c r="AA130" s="3">
        <v>393</v>
      </c>
      <c r="AB130" s="3">
        <v>12</v>
      </c>
      <c r="AC130" s="3">
        <v>8</v>
      </c>
      <c r="AD130" s="3">
        <v>0</v>
      </c>
      <c r="AE130" s="3">
        <v>12</v>
      </c>
      <c r="AF130" s="3">
        <v>23</v>
      </c>
      <c r="AG130" s="3">
        <v>9.1</v>
      </c>
      <c r="AH130" s="3">
        <v>6.7</v>
      </c>
      <c r="AI130" s="3">
        <v>7.6</v>
      </c>
      <c r="AJ130" s="3">
        <v>1.9</v>
      </c>
      <c r="AK130" s="3">
        <v>49</v>
      </c>
      <c r="AL130" s="3">
        <v>-1</v>
      </c>
      <c r="AM130" s="3">
        <v>3</v>
      </c>
      <c r="AN130" s="3">
        <v>2</v>
      </c>
      <c r="AO130" s="3">
        <v>15</v>
      </c>
      <c r="AP130" s="3" t="s">
        <v>202</v>
      </c>
    </row>
    <row r="131" spans="1:42" ht="26.65" x14ac:dyDescent="0.45">
      <c r="A131" s="1">
        <v>130</v>
      </c>
      <c r="B131" s="3" t="s">
        <v>203</v>
      </c>
      <c r="C131" s="3" t="str">
        <f t="shared" ref="C131:C194" si="2">_xlfn.CONCAT(B131, " - ", D131)</f>
        <v>Duke Snider - 1953</v>
      </c>
      <c r="D131" s="3">
        <v>1953</v>
      </c>
      <c r="E131" s="3">
        <v>26</v>
      </c>
      <c r="F131" s="3" t="s">
        <v>158</v>
      </c>
      <c r="G131" s="3" t="s">
        <v>52</v>
      </c>
      <c r="H131" s="3">
        <v>153</v>
      </c>
      <c r="I131" s="3">
        <v>680</v>
      </c>
      <c r="J131" s="3">
        <v>590</v>
      </c>
      <c r="K131" s="3">
        <v>132</v>
      </c>
      <c r="L131" s="3">
        <v>198</v>
      </c>
      <c r="M131" s="3">
        <v>114</v>
      </c>
      <c r="N131" s="3">
        <v>38</v>
      </c>
      <c r="O131" s="3">
        <v>4</v>
      </c>
      <c r="P131" s="3">
        <v>42</v>
      </c>
      <c r="Q131" s="3">
        <v>126</v>
      </c>
      <c r="R131" s="3">
        <v>16</v>
      </c>
      <c r="S131" s="3">
        <v>7</v>
      </c>
      <c r="T131" s="3">
        <v>82</v>
      </c>
      <c r="U131" s="3">
        <v>90</v>
      </c>
      <c r="V131" s="3">
        <v>0.33600000000000002</v>
      </c>
      <c r="W131" s="3">
        <v>0.41899999999999998</v>
      </c>
      <c r="X131" s="3">
        <v>0.627</v>
      </c>
      <c r="Y131" s="3">
        <v>1.046</v>
      </c>
      <c r="Z131" s="3">
        <v>165</v>
      </c>
      <c r="AA131" s="3">
        <v>370</v>
      </c>
      <c r="AB131" s="3">
        <v>10</v>
      </c>
      <c r="AC131" s="3">
        <v>3</v>
      </c>
      <c r="AD131" s="3">
        <v>5</v>
      </c>
      <c r="AE131" s="2"/>
      <c r="AF131" s="3">
        <v>12</v>
      </c>
      <c r="AG131" s="3">
        <v>9.1</v>
      </c>
      <c r="AH131" s="3">
        <v>6.7</v>
      </c>
      <c r="AI131" s="3">
        <v>8.6</v>
      </c>
      <c r="AJ131" s="3">
        <v>0.6</v>
      </c>
      <c r="AK131" s="3">
        <v>61</v>
      </c>
      <c r="AL131" s="3">
        <v>2</v>
      </c>
      <c r="AM131" s="3">
        <v>2</v>
      </c>
      <c r="AN131" s="3">
        <v>4</v>
      </c>
      <c r="AO131" s="3">
        <v>8</v>
      </c>
      <c r="AP131" s="3" t="s">
        <v>68</v>
      </c>
    </row>
    <row r="132" spans="1:42" ht="26.65" x14ac:dyDescent="0.45">
      <c r="A132" s="1">
        <v>131</v>
      </c>
      <c r="B132" s="3" t="s">
        <v>72</v>
      </c>
      <c r="C132" s="3" t="str">
        <f t="shared" si="2"/>
        <v>Stan Musial - 1949</v>
      </c>
      <c r="D132" s="3">
        <v>1949</v>
      </c>
      <c r="E132" s="3">
        <v>28</v>
      </c>
      <c r="F132" s="3" t="s">
        <v>51</v>
      </c>
      <c r="G132" s="3" t="s">
        <v>52</v>
      </c>
      <c r="H132" s="3">
        <v>157</v>
      </c>
      <c r="I132" s="3">
        <v>722</v>
      </c>
      <c r="J132" s="3">
        <v>612</v>
      </c>
      <c r="K132" s="3">
        <v>128</v>
      </c>
      <c r="L132" s="3">
        <v>207</v>
      </c>
      <c r="M132" s="3">
        <v>117</v>
      </c>
      <c r="N132" s="3">
        <v>41</v>
      </c>
      <c r="O132" s="3">
        <v>13</v>
      </c>
      <c r="P132" s="3">
        <v>36</v>
      </c>
      <c r="Q132" s="3">
        <v>123</v>
      </c>
      <c r="R132" s="3">
        <v>3</v>
      </c>
      <c r="S132" s="3">
        <v>4</v>
      </c>
      <c r="T132" s="3">
        <v>107</v>
      </c>
      <c r="U132" s="3">
        <v>38</v>
      </c>
      <c r="V132" s="3">
        <v>0.33800000000000002</v>
      </c>
      <c r="W132" s="3">
        <v>0.438</v>
      </c>
      <c r="X132" s="3">
        <v>0.624</v>
      </c>
      <c r="Y132" s="3">
        <v>1.0620000000000001</v>
      </c>
      <c r="Z132" s="3">
        <v>177</v>
      </c>
      <c r="AA132" s="3">
        <v>382</v>
      </c>
      <c r="AB132" s="3">
        <v>12</v>
      </c>
      <c r="AC132" s="3">
        <v>2</v>
      </c>
      <c r="AD132" s="3">
        <v>0</v>
      </c>
      <c r="AE132" s="2"/>
      <c r="AF132" s="3">
        <v>15</v>
      </c>
      <c r="AG132" s="3">
        <v>9.1</v>
      </c>
      <c r="AH132" s="3">
        <v>6.4</v>
      </c>
      <c r="AI132" s="3">
        <v>8.8000000000000007</v>
      </c>
      <c r="AJ132" s="3">
        <v>-0.4</v>
      </c>
      <c r="AK132" s="3">
        <v>67</v>
      </c>
      <c r="AL132" s="3">
        <v>2</v>
      </c>
      <c r="AM132" s="3">
        <v>0</v>
      </c>
      <c r="AN132" s="3">
        <v>1</v>
      </c>
      <c r="AO132" s="3">
        <v>3</v>
      </c>
      <c r="AP132" s="3" t="s">
        <v>204</v>
      </c>
    </row>
    <row r="133" spans="1:42" ht="26.65" x14ac:dyDescent="0.45">
      <c r="A133" s="1">
        <v>132</v>
      </c>
      <c r="B133" s="3" t="s">
        <v>205</v>
      </c>
      <c r="C133" s="3" t="str">
        <f t="shared" si="2"/>
        <v>Wade Boggs - 1985</v>
      </c>
      <c r="D133" s="3">
        <v>1985</v>
      </c>
      <c r="E133" s="3">
        <v>27</v>
      </c>
      <c r="F133" s="3" t="s">
        <v>48</v>
      </c>
      <c r="G133" s="3" t="s">
        <v>43</v>
      </c>
      <c r="H133" s="3">
        <v>161</v>
      </c>
      <c r="I133" s="3">
        <v>758</v>
      </c>
      <c r="J133" s="3">
        <v>653</v>
      </c>
      <c r="K133" s="3">
        <v>107</v>
      </c>
      <c r="L133" s="3">
        <v>240</v>
      </c>
      <c r="M133" s="3">
        <v>187</v>
      </c>
      <c r="N133" s="3">
        <v>42</v>
      </c>
      <c r="O133" s="3">
        <v>3</v>
      </c>
      <c r="P133" s="3">
        <v>8</v>
      </c>
      <c r="Q133" s="3">
        <v>78</v>
      </c>
      <c r="R133" s="3">
        <v>2</v>
      </c>
      <c r="S133" s="3">
        <v>1</v>
      </c>
      <c r="T133" s="3">
        <v>96</v>
      </c>
      <c r="U133" s="3">
        <v>61</v>
      </c>
      <c r="V133" s="3">
        <v>0.36799999999999999</v>
      </c>
      <c r="W133" s="3">
        <v>0.45</v>
      </c>
      <c r="X133" s="3">
        <v>0.47799999999999998</v>
      </c>
      <c r="Y133" s="3">
        <v>0.92800000000000005</v>
      </c>
      <c r="Z133" s="3">
        <v>151</v>
      </c>
      <c r="AA133" s="3">
        <v>312</v>
      </c>
      <c r="AB133" s="3">
        <v>20</v>
      </c>
      <c r="AC133" s="3">
        <v>4</v>
      </c>
      <c r="AD133" s="3">
        <v>3</v>
      </c>
      <c r="AE133" s="3">
        <v>2</v>
      </c>
      <c r="AF133" s="3">
        <v>5</v>
      </c>
      <c r="AG133" s="3">
        <v>9.1</v>
      </c>
      <c r="AH133" s="3">
        <v>6.9</v>
      </c>
      <c r="AI133" s="3">
        <v>8.3000000000000007</v>
      </c>
      <c r="AJ133" s="3">
        <v>1.2</v>
      </c>
      <c r="AK133" s="3">
        <v>55</v>
      </c>
      <c r="AL133" s="3">
        <v>0</v>
      </c>
      <c r="AM133" s="3">
        <v>2</v>
      </c>
      <c r="AN133" s="3">
        <v>3</v>
      </c>
      <c r="AO133" s="3">
        <v>8</v>
      </c>
      <c r="AP133" s="3" t="s">
        <v>206</v>
      </c>
    </row>
    <row r="134" spans="1:42" ht="26.65" x14ac:dyDescent="0.45">
      <c r="A134" s="1">
        <v>133</v>
      </c>
      <c r="B134" s="3" t="s">
        <v>102</v>
      </c>
      <c r="C134" s="3" t="str">
        <f t="shared" si="2"/>
        <v>Eddie Collins - 1914</v>
      </c>
      <c r="D134" s="3">
        <v>1914</v>
      </c>
      <c r="E134" s="3">
        <v>27</v>
      </c>
      <c r="F134" s="3" t="s">
        <v>103</v>
      </c>
      <c r="G134" s="3" t="s">
        <v>43</v>
      </c>
      <c r="H134" s="3">
        <v>152</v>
      </c>
      <c r="I134" s="3">
        <v>659</v>
      </c>
      <c r="J134" s="3">
        <v>526</v>
      </c>
      <c r="K134" s="3">
        <v>122</v>
      </c>
      <c r="L134" s="3">
        <v>181</v>
      </c>
      <c r="M134" s="3">
        <v>142</v>
      </c>
      <c r="N134" s="3">
        <v>23</v>
      </c>
      <c r="O134" s="3">
        <v>14</v>
      </c>
      <c r="P134" s="3">
        <v>2</v>
      </c>
      <c r="Q134" s="3">
        <v>85</v>
      </c>
      <c r="R134" s="3">
        <v>58</v>
      </c>
      <c r="S134" s="3">
        <v>30</v>
      </c>
      <c r="T134" s="3">
        <v>97</v>
      </c>
      <c r="U134" s="3">
        <v>31</v>
      </c>
      <c r="V134" s="3">
        <v>0.34399999999999997</v>
      </c>
      <c r="W134" s="3">
        <v>0.45200000000000001</v>
      </c>
      <c r="X134" s="3">
        <v>0.45200000000000001</v>
      </c>
      <c r="Y134" s="3">
        <v>0.90400000000000003</v>
      </c>
      <c r="Z134" s="3">
        <v>176</v>
      </c>
      <c r="AA134" s="3">
        <v>238</v>
      </c>
      <c r="AB134" s="2"/>
      <c r="AC134" s="3">
        <v>6</v>
      </c>
      <c r="AD134" s="3">
        <v>28</v>
      </c>
      <c r="AE134" s="2"/>
      <c r="AF134" s="2"/>
      <c r="AG134" s="3">
        <v>9.1</v>
      </c>
      <c r="AH134" s="3">
        <v>6.4</v>
      </c>
      <c r="AI134" s="3">
        <v>9.1</v>
      </c>
      <c r="AJ134" s="3">
        <v>0</v>
      </c>
      <c r="AK134" s="3">
        <v>52</v>
      </c>
      <c r="AL134" s="3">
        <v>0</v>
      </c>
      <c r="AM134" s="3">
        <v>4</v>
      </c>
      <c r="AN134" s="3">
        <v>4</v>
      </c>
      <c r="AO134" s="3">
        <v>1</v>
      </c>
      <c r="AP134" s="3" t="s">
        <v>53</v>
      </c>
    </row>
    <row r="135" spans="1:42" ht="26.65" x14ac:dyDescent="0.45">
      <c r="A135" s="1">
        <v>134</v>
      </c>
      <c r="B135" s="3" t="s">
        <v>207</v>
      </c>
      <c r="C135" s="3" t="str">
        <f t="shared" si="2"/>
        <v>Chase Utley - 2008</v>
      </c>
      <c r="D135" s="3">
        <v>2008</v>
      </c>
      <c r="E135" s="3">
        <v>29</v>
      </c>
      <c r="F135" s="3" t="s">
        <v>139</v>
      </c>
      <c r="G135" s="3" t="s">
        <v>52</v>
      </c>
      <c r="H135" s="3">
        <v>159</v>
      </c>
      <c r="I135" s="3">
        <v>707</v>
      </c>
      <c r="J135" s="3">
        <v>607</v>
      </c>
      <c r="K135" s="3">
        <v>113</v>
      </c>
      <c r="L135" s="3">
        <v>177</v>
      </c>
      <c r="M135" s="3">
        <v>99</v>
      </c>
      <c r="N135" s="3">
        <v>41</v>
      </c>
      <c r="O135" s="3">
        <v>4</v>
      </c>
      <c r="P135" s="3">
        <v>33</v>
      </c>
      <c r="Q135" s="3">
        <v>104</v>
      </c>
      <c r="R135" s="3">
        <v>14</v>
      </c>
      <c r="S135" s="3">
        <v>2</v>
      </c>
      <c r="T135" s="3">
        <v>64</v>
      </c>
      <c r="U135" s="3">
        <v>104</v>
      </c>
      <c r="V135" s="3">
        <v>0.29199999999999998</v>
      </c>
      <c r="W135" s="3">
        <v>0.38</v>
      </c>
      <c r="X135" s="3">
        <v>0.53500000000000003</v>
      </c>
      <c r="Y135" s="3">
        <v>0.91500000000000004</v>
      </c>
      <c r="Z135" s="3">
        <v>136</v>
      </c>
      <c r="AA135" s="3">
        <v>325</v>
      </c>
      <c r="AB135" s="3">
        <v>9</v>
      </c>
      <c r="AC135" s="3">
        <v>27</v>
      </c>
      <c r="AD135" s="3">
        <v>1</v>
      </c>
      <c r="AE135" s="3">
        <v>8</v>
      </c>
      <c r="AF135" s="3">
        <v>14</v>
      </c>
      <c r="AG135" s="3">
        <v>9</v>
      </c>
      <c r="AH135" s="3">
        <v>7</v>
      </c>
      <c r="AI135" s="3">
        <v>6</v>
      </c>
      <c r="AJ135" s="3">
        <v>3.5</v>
      </c>
      <c r="AK135" s="3">
        <v>30</v>
      </c>
      <c r="AL135" s="3">
        <v>2</v>
      </c>
      <c r="AM135" s="3">
        <v>3</v>
      </c>
      <c r="AN135" s="3">
        <v>6</v>
      </c>
      <c r="AO135" s="3">
        <v>31</v>
      </c>
      <c r="AP135" s="3" t="s">
        <v>208</v>
      </c>
    </row>
    <row r="136" spans="1:42" ht="26.65" x14ac:dyDescent="0.45">
      <c r="A136" s="1">
        <v>135</v>
      </c>
      <c r="B136" s="3" t="s">
        <v>57</v>
      </c>
      <c r="C136" s="3" t="str">
        <f t="shared" si="2"/>
        <v>Barry Bonds - 1992</v>
      </c>
      <c r="D136" s="3">
        <v>1992</v>
      </c>
      <c r="E136" s="3">
        <v>27</v>
      </c>
      <c r="F136" s="3" t="s">
        <v>64</v>
      </c>
      <c r="G136" s="3" t="s">
        <v>52</v>
      </c>
      <c r="H136" s="3">
        <v>140</v>
      </c>
      <c r="I136" s="3">
        <v>612</v>
      </c>
      <c r="J136" s="3">
        <v>473</v>
      </c>
      <c r="K136" s="3">
        <v>109</v>
      </c>
      <c r="L136" s="3">
        <v>147</v>
      </c>
      <c r="M136" s="3">
        <v>72</v>
      </c>
      <c r="N136" s="3">
        <v>36</v>
      </c>
      <c r="O136" s="3">
        <v>5</v>
      </c>
      <c r="P136" s="3">
        <v>34</v>
      </c>
      <c r="Q136" s="3">
        <v>103</v>
      </c>
      <c r="R136" s="3">
        <v>39</v>
      </c>
      <c r="S136" s="3">
        <v>8</v>
      </c>
      <c r="T136" s="3">
        <v>127</v>
      </c>
      <c r="U136" s="3">
        <v>69</v>
      </c>
      <c r="V136" s="3">
        <v>0.311</v>
      </c>
      <c r="W136" s="3">
        <v>0.45600000000000002</v>
      </c>
      <c r="X136" s="3">
        <v>0.624</v>
      </c>
      <c r="Y136" s="3">
        <v>1.08</v>
      </c>
      <c r="Z136" s="3">
        <v>204</v>
      </c>
      <c r="AA136" s="3">
        <v>295</v>
      </c>
      <c r="AB136" s="3">
        <v>9</v>
      </c>
      <c r="AC136" s="3">
        <v>5</v>
      </c>
      <c r="AD136" s="3">
        <v>0</v>
      </c>
      <c r="AE136" s="3">
        <v>7</v>
      </c>
      <c r="AF136" s="3">
        <v>32</v>
      </c>
      <c r="AG136" s="3">
        <v>9</v>
      </c>
      <c r="AH136" s="3">
        <v>7.3</v>
      </c>
      <c r="AI136" s="3">
        <v>8.3000000000000007</v>
      </c>
      <c r="AJ136" s="3">
        <v>0</v>
      </c>
      <c r="AK136" s="3">
        <v>61</v>
      </c>
      <c r="AL136" s="3">
        <v>1</v>
      </c>
      <c r="AM136" s="3">
        <v>4</v>
      </c>
      <c r="AN136" s="3">
        <v>4</v>
      </c>
      <c r="AO136" s="3">
        <v>6</v>
      </c>
      <c r="AP136" s="3" t="s">
        <v>130</v>
      </c>
    </row>
    <row r="137" spans="1:42" ht="26.65" x14ac:dyDescent="0.45">
      <c r="A137" s="1">
        <v>136</v>
      </c>
      <c r="B137" s="3" t="s">
        <v>209</v>
      </c>
      <c r="C137" s="3" t="str">
        <f t="shared" si="2"/>
        <v>Darrell Evans - 1973</v>
      </c>
      <c r="D137" s="3">
        <v>1973</v>
      </c>
      <c r="E137" s="3">
        <v>26</v>
      </c>
      <c r="F137" s="3" t="s">
        <v>210</v>
      </c>
      <c r="G137" s="3" t="s">
        <v>52</v>
      </c>
      <c r="H137" s="3">
        <v>161</v>
      </c>
      <c r="I137" s="3">
        <v>733</v>
      </c>
      <c r="J137" s="3">
        <v>595</v>
      </c>
      <c r="K137" s="3">
        <v>114</v>
      </c>
      <c r="L137" s="3">
        <v>167</v>
      </c>
      <c r="M137" s="3">
        <v>93</v>
      </c>
      <c r="N137" s="3">
        <v>25</v>
      </c>
      <c r="O137" s="3">
        <v>8</v>
      </c>
      <c r="P137" s="3">
        <v>41</v>
      </c>
      <c r="Q137" s="3">
        <v>104</v>
      </c>
      <c r="R137" s="3">
        <v>6</v>
      </c>
      <c r="S137" s="3">
        <v>3</v>
      </c>
      <c r="T137" s="3">
        <v>124</v>
      </c>
      <c r="U137" s="3">
        <v>104</v>
      </c>
      <c r="V137" s="3">
        <v>0.28100000000000003</v>
      </c>
      <c r="W137" s="3">
        <v>0.40300000000000002</v>
      </c>
      <c r="X137" s="3">
        <v>0.55600000000000005</v>
      </c>
      <c r="Y137" s="3">
        <v>0.95899999999999996</v>
      </c>
      <c r="Z137" s="3">
        <v>156</v>
      </c>
      <c r="AA137" s="3">
        <v>331</v>
      </c>
      <c r="AB137" s="3">
        <v>9</v>
      </c>
      <c r="AC137" s="3">
        <v>3</v>
      </c>
      <c r="AD137" s="3">
        <v>3</v>
      </c>
      <c r="AE137" s="3">
        <v>8</v>
      </c>
      <c r="AF137" s="3">
        <v>8</v>
      </c>
      <c r="AG137" s="3">
        <v>9</v>
      </c>
      <c r="AH137" s="3">
        <v>6.9</v>
      </c>
      <c r="AI137" s="3">
        <v>7.1</v>
      </c>
      <c r="AJ137" s="3">
        <v>2.2000000000000002</v>
      </c>
      <c r="AK137" s="3">
        <v>44</v>
      </c>
      <c r="AL137" s="3">
        <v>0</v>
      </c>
      <c r="AM137" s="3">
        <v>0</v>
      </c>
      <c r="AN137" s="3">
        <v>0</v>
      </c>
      <c r="AO137" s="3">
        <v>18</v>
      </c>
      <c r="AP137" s="3" t="s">
        <v>211</v>
      </c>
    </row>
    <row r="138" spans="1:42" ht="26.65" x14ac:dyDescent="0.45">
      <c r="A138" s="1">
        <v>137</v>
      </c>
      <c r="B138" s="3" t="s">
        <v>63</v>
      </c>
      <c r="C138" s="3" t="str">
        <f t="shared" si="2"/>
        <v>Honus Wagner - 1907</v>
      </c>
      <c r="D138" s="3">
        <v>1907</v>
      </c>
      <c r="E138" s="3">
        <v>33</v>
      </c>
      <c r="F138" s="3" t="s">
        <v>64</v>
      </c>
      <c r="G138" s="3" t="s">
        <v>52</v>
      </c>
      <c r="H138" s="3">
        <v>142</v>
      </c>
      <c r="I138" s="3">
        <v>584</v>
      </c>
      <c r="J138" s="3">
        <v>515</v>
      </c>
      <c r="K138" s="3">
        <v>98</v>
      </c>
      <c r="L138" s="3">
        <v>180</v>
      </c>
      <c r="M138" s="3">
        <v>122</v>
      </c>
      <c r="N138" s="3">
        <v>38</v>
      </c>
      <c r="O138" s="3">
        <v>14</v>
      </c>
      <c r="P138" s="3">
        <v>6</v>
      </c>
      <c r="Q138" s="3">
        <v>82</v>
      </c>
      <c r="R138" s="3">
        <v>61</v>
      </c>
      <c r="S138" s="2"/>
      <c r="T138" s="3">
        <v>46</v>
      </c>
      <c r="U138" s="3">
        <v>40</v>
      </c>
      <c r="V138" s="3">
        <v>0.35</v>
      </c>
      <c r="W138" s="3">
        <v>0.40799999999999997</v>
      </c>
      <c r="X138" s="3">
        <v>0.51300000000000001</v>
      </c>
      <c r="Y138" s="3">
        <v>0.92100000000000004</v>
      </c>
      <c r="Z138" s="3">
        <v>187</v>
      </c>
      <c r="AA138" s="3">
        <v>264</v>
      </c>
      <c r="AB138" s="2"/>
      <c r="AC138" s="3">
        <v>5</v>
      </c>
      <c r="AD138" s="3">
        <v>14</v>
      </c>
      <c r="AE138" s="2"/>
      <c r="AF138" s="2"/>
      <c r="AG138" s="3">
        <v>9</v>
      </c>
      <c r="AH138" s="3">
        <v>7</v>
      </c>
      <c r="AI138" s="3">
        <v>9.8000000000000007</v>
      </c>
      <c r="AJ138" s="3">
        <v>0.5</v>
      </c>
      <c r="AK138" s="3">
        <v>47</v>
      </c>
      <c r="AL138" s="3">
        <v>0</v>
      </c>
      <c r="AM138" s="3">
        <v>8</v>
      </c>
      <c r="AN138" s="3">
        <v>8</v>
      </c>
      <c r="AO138" s="3">
        <v>-5</v>
      </c>
      <c r="AP138" s="3" t="s">
        <v>212</v>
      </c>
    </row>
    <row r="139" spans="1:42" ht="26.65" x14ac:dyDescent="0.45">
      <c r="A139" s="1">
        <v>138</v>
      </c>
      <c r="B139" s="3" t="s">
        <v>86</v>
      </c>
      <c r="C139" s="3" t="str">
        <f t="shared" si="2"/>
        <v>Ted Williams - 1949</v>
      </c>
      <c r="D139" s="3">
        <v>1949</v>
      </c>
      <c r="E139" s="3">
        <v>30</v>
      </c>
      <c r="F139" s="3" t="s">
        <v>48</v>
      </c>
      <c r="G139" s="3" t="s">
        <v>43</v>
      </c>
      <c r="H139" s="3">
        <v>155</v>
      </c>
      <c r="I139" s="3">
        <v>730</v>
      </c>
      <c r="J139" s="3">
        <v>566</v>
      </c>
      <c r="K139" s="3">
        <v>150</v>
      </c>
      <c r="L139" s="3">
        <v>194</v>
      </c>
      <c r="M139" s="3">
        <v>109</v>
      </c>
      <c r="N139" s="3">
        <v>39</v>
      </c>
      <c r="O139" s="3">
        <v>3</v>
      </c>
      <c r="P139" s="3">
        <v>43</v>
      </c>
      <c r="Q139" s="3">
        <v>159</v>
      </c>
      <c r="R139" s="3">
        <v>1</v>
      </c>
      <c r="S139" s="3">
        <v>1</v>
      </c>
      <c r="T139" s="3">
        <v>162</v>
      </c>
      <c r="U139" s="3">
        <v>48</v>
      </c>
      <c r="V139" s="3">
        <v>0.34300000000000003</v>
      </c>
      <c r="W139" s="3">
        <v>0.49</v>
      </c>
      <c r="X139" s="3">
        <v>0.65</v>
      </c>
      <c r="Y139" s="3">
        <v>1.141</v>
      </c>
      <c r="Z139" s="3">
        <v>191</v>
      </c>
      <c r="AA139" s="3">
        <v>368</v>
      </c>
      <c r="AB139" s="3">
        <v>22</v>
      </c>
      <c r="AC139" s="3">
        <v>2</v>
      </c>
      <c r="AD139" s="3">
        <v>0</v>
      </c>
      <c r="AE139" s="2"/>
      <c r="AF139" s="3">
        <v>11</v>
      </c>
      <c r="AG139" s="3">
        <v>9</v>
      </c>
      <c r="AH139" s="3">
        <v>7.1</v>
      </c>
      <c r="AI139" s="3">
        <v>9.1</v>
      </c>
      <c r="AJ139" s="3">
        <v>-0.8</v>
      </c>
      <c r="AK139" s="3">
        <v>81</v>
      </c>
      <c r="AL139" s="3">
        <v>0</v>
      </c>
      <c r="AM139" s="3">
        <v>1</v>
      </c>
      <c r="AN139" s="3">
        <v>0</v>
      </c>
      <c r="AO139" s="3">
        <v>-1</v>
      </c>
      <c r="AP139" s="3" t="s">
        <v>87</v>
      </c>
    </row>
    <row r="140" spans="1:42" ht="26.65" x14ac:dyDescent="0.45">
      <c r="A140" s="1">
        <v>139</v>
      </c>
      <c r="B140" s="3" t="s">
        <v>107</v>
      </c>
      <c r="C140" s="3" t="str">
        <f t="shared" si="2"/>
        <v>Jimmie Foxx - 1933</v>
      </c>
      <c r="D140" s="3">
        <v>1933</v>
      </c>
      <c r="E140" s="3">
        <v>25</v>
      </c>
      <c r="F140" s="3" t="s">
        <v>103</v>
      </c>
      <c r="G140" s="3" t="s">
        <v>43</v>
      </c>
      <c r="H140" s="3">
        <v>149</v>
      </c>
      <c r="I140" s="3">
        <v>670</v>
      </c>
      <c r="J140" s="3">
        <v>573</v>
      </c>
      <c r="K140" s="3">
        <v>125</v>
      </c>
      <c r="L140" s="3">
        <v>204</v>
      </c>
      <c r="M140" s="3">
        <v>110</v>
      </c>
      <c r="N140" s="3">
        <v>37</v>
      </c>
      <c r="O140" s="3">
        <v>9</v>
      </c>
      <c r="P140" s="3">
        <v>48</v>
      </c>
      <c r="Q140" s="3">
        <v>163</v>
      </c>
      <c r="R140" s="3">
        <v>2</v>
      </c>
      <c r="S140" s="3">
        <v>2</v>
      </c>
      <c r="T140" s="3">
        <v>96</v>
      </c>
      <c r="U140" s="3">
        <v>93</v>
      </c>
      <c r="V140" s="3">
        <v>0.35599999999999998</v>
      </c>
      <c r="W140" s="3">
        <v>0.44900000000000001</v>
      </c>
      <c r="X140" s="3">
        <v>0.70299999999999996</v>
      </c>
      <c r="Y140" s="3">
        <v>1.153</v>
      </c>
      <c r="Z140" s="3">
        <v>201</v>
      </c>
      <c r="AA140" s="3">
        <v>403</v>
      </c>
      <c r="AB140" s="2"/>
      <c r="AC140" s="3">
        <v>1</v>
      </c>
      <c r="AD140" s="3">
        <v>0</v>
      </c>
      <c r="AE140" s="2"/>
      <c r="AF140" s="3">
        <v>9</v>
      </c>
      <c r="AG140" s="3">
        <v>9</v>
      </c>
      <c r="AH140" s="3">
        <v>6.6</v>
      </c>
      <c r="AI140" s="3">
        <v>9</v>
      </c>
      <c r="AJ140" s="3">
        <v>-0.6</v>
      </c>
      <c r="AK140" s="3">
        <v>80</v>
      </c>
      <c r="AL140" s="3">
        <v>-1</v>
      </c>
      <c r="AM140" s="3">
        <v>0</v>
      </c>
      <c r="AN140" s="3">
        <v>-1</v>
      </c>
      <c r="AO140" s="3">
        <v>0</v>
      </c>
      <c r="AP140" s="3" t="s">
        <v>121</v>
      </c>
    </row>
    <row r="141" spans="1:42" ht="26.65" x14ac:dyDescent="0.45">
      <c r="A141" s="1">
        <v>140</v>
      </c>
      <c r="B141" s="3" t="s">
        <v>102</v>
      </c>
      <c r="C141" s="3" t="str">
        <f t="shared" si="2"/>
        <v>Eddie Collins - 1913</v>
      </c>
      <c r="D141" s="3">
        <v>1913</v>
      </c>
      <c r="E141" s="3">
        <v>26</v>
      </c>
      <c r="F141" s="3" t="s">
        <v>103</v>
      </c>
      <c r="G141" s="3" t="s">
        <v>43</v>
      </c>
      <c r="H141" s="3">
        <v>148</v>
      </c>
      <c r="I141" s="3">
        <v>654</v>
      </c>
      <c r="J141" s="3">
        <v>534</v>
      </c>
      <c r="K141" s="3">
        <v>125</v>
      </c>
      <c r="L141" s="3">
        <v>184</v>
      </c>
      <c r="M141" s="3">
        <v>145</v>
      </c>
      <c r="N141" s="3">
        <v>23</v>
      </c>
      <c r="O141" s="3">
        <v>13</v>
      </c>
      <c r="P141" s="3">
        <v>3</v>
      </c>
      <c r="Q141" s="3">
        <v>73</v>
      </c>
      <c r="R141" s="3">
        <v>55</v>
      </c>
      <c r="S141" s="2"/>
      <c r="T141" s="3">
        <v>85</v>
      </c>
      <c r="U141" s="3">
        <v>37</v>
      </c>
      <c r="V141" s="3">
        <v>0.34499999999999997</v>
      </c>
      <c r="W141" s="3">
        <v>0.441</v>
      </c>
      <c r="X141" s="3">
        <v>0.45300000000000001</v>
      </c>
      <c r="Y141" s="3">
        <v>0.89400000000000002</v>
      </c>
      <c r="Z141" s="3">
        <v>164</v>
      </c>
      <c r="AA141" s="3">
        <v>242</v>
      </c>
      <c r="AB141" s="2"/>
      <c r="AC141" s="3">
        <v>7</v>
      </c>
      <c r="AD141" s="3">
        <v>26</v>
      </c>
      <c r="AE141" s="2"/>
      <c r="AF141" s="2"/>
      <c r="AG141" s="3">
        <v>9</v>
      </c>
      <c r="AH141" s="3">
        <v>6.5</v>
      </c>
      <c r="AI141" s="3">
        <v>7.8</v>
      </c>
      <c r="AJ141" s="3">
        <v>1.2</v>
      </c>
      <c r="AK141" s="3">
        <v>46</v>
      </c>
      <c r="AL141" s="3">
        <v>0</v>
      </c>
      <c r="AM141" s="3">
        <v>2</v>
      </c>
      <c r="AN141" s="3">
        <v>2</v>
      </c>
      <c r="AO141" s="3">
        <v>11</v>
      </c>
      <c r="AP141" s="3" t="s">
        <v>53</v>
      </c>
    </row>
    <row r="142" spans="1:42" x14ac:dyDescent="0.45">
      <c r="A142" s="1">
        <v>141</v>
      </c>
      <c r="B142" s="3" t="s">
        <v>74</v>
      </c>
      <c r="C142" s="3" t="str">
        <f t="shared" si="2"/>
        <v>Willie Mays - 1966</v>
      </c>
      <c r="D142" s="3">
        <v>1966</v>
      </c>
      <c r="E142" s="3">
        <v>35</v>
      </c>
      <c r="F142" s="3" t="s">
        <v>58</v>
      </c>
      <c r="G142" s="3" t="s">
        <v>52</v>
      </c>
      <c r="H142" s="3">
        <v>152</v>
      </c>
      <c r="I142" s="3">
        <v>629</v>
      </c>
      <c r="J142" s="3">
        <v>552</v>
      </c>
      <c r="K142" s="3">
        <v>99</v>
      </c>
      <c r="L142" s="3">
        <v>159</v>
      </c>
      <c r="M142" s="3">
        <v>89</v>
      </c>
      <c r="N142" s="3">
        <v>29</v>
      </c>
      <c r="O142" s="3">
        <v>4</v>
      </c>
      <c r="P142" s="3">
        <v>37</v>
      </c>
      <c r="Q142" s="3">
        <v>103</v>
      </c>
      <c r="R142" s="3">
        <v>5</v>
      </c>
      <c r="S142" s="3">
        <v>1</v>
      </c>
      <c r="T142" s="3">
        <v>70</v>
      </c>
      <c r="U142" s="3">
        <v>81</v>
      </c>
      <c r="V142" s="3">
        <v>0.28799999999999998</v>
      </c>
      <c r="W142" s="3">
        <v>0.36799999999999999</v>
      </c>
      <c r="X142" s="3">
        <v>0.55600000000000005</v>
      </c>
      <c r="Y142" s="3">
        <v>0.92400000000000004</v>
      </c>
      <c r="Z142" s="3">
        <v>149</v>
      </c>
      <c r="AA142" s="3">
        <v>307</v>
      </c>
      <c r="AB142" s="3">
        <v>13</v>
      </c>
      <c r="AC142" s="3">
        <v>2</v>
      </c>
      <c r="AD142" s="3">
        <v>1</v>
      </c>
      <c r="AE142" s="3">
        <v>4</v>
      </c>
      <c r="AF142" s="3">
        <v>11</v>
      </c>
      <c r="AG142" s="3">
        <v>9</v>
      </c>
      <c r="AH142" s="3">
        <v>6.7</v>
      </c>
      <c r="AI142" s="3">
        <v>6.8</v>
      </c>
      <c r="AJ142" s="3">
        <v>2.1</v>
      </c>
      <c r="AK142" s="3">
        <v>40</v>
      </c>
      <c r="AL142" s="3">
        <v>0</v>
      </c>
      <c r="AM142" s="3">
        <v>2</v>
      </c>
      <c r="AN142" s="3">
        <v>3</v>
      </c>
      <c r="AO142" s="3">
        <v>18</v>
      </c>
      <c r="AP142" s="3" t="s">
        <v>213</v>
      </c>
    </row>
    <row r="143" spans="1:42" ht="26.65" x14ac:dyDescent="0.45">
      <c r="A143" s="1">
        <v>142</v>
      </c>
      <c r="B143" s="3" t="s">
        <v>72</v>
      </c>
      <c r="C143" s="3" t="str">
        <f t="shared" si="2"/>
        <v>Stan Musial - 1944</v>
      </c>
      <c r="D143" s="3">
        <v>1944</v>
      </c>
      <c r="E143" s="3">
        <v>23</v>
      </c>
      <c r="F143" s="3" t="s">
        <v>51</v>
      </c>
      <c r="G143" s="3" t="s">
        <v>52</v>
      </c>
      <c r="H143" s="3">
        <v>146</v>
      </c>
      <c r="I143" s="3">
        <v>668</v>
      </c>
      <c r="J143" s="3">
        <v>568</v>
      </c>
      <c r="K143" s="3">
        <v>112</v>
      </c>
      <c r="L143" s="3">
        <v>197</v>
      </c>
      <c r="M143" s="3">
        <v>120</v>
      </c>
      <c r="N143" s="3">
        <v>51</v>
      </c>
      <c r="O143" s="3">
        <v>14</v>
      </c>
      <c r="P143" s="3">
        <v>12</v>
      </c>
      <c r="Q143" s="3">
        <v>94</v>
      </c>
      <c r="R143" s="3">
        <v>7</v>
      </c>
      <c r="S143" s="3">
        <v>7</v>
      </c>
      <c r="T143" s="3">
        <v>90</v>
      </c>
      <c r="U143" s="3">
        <v>28</v>
      </c>
      <c r="V143" s="3">
        <v>0.34699999999999998</v>
      </c>
      <c r="W143" s="3">
        <v>0.44</v>
      </c>
      <c r="X143" s="3">
        <v>0.54900000000000004</v>
      </c>
      <c r="Y143" s="3">
        <v>0.99</v>
      </c>
      <c r="Z143" s="3">
        <v>174</v>
      </c>
      <c r="AA143" s="3">
        <v>312</v>
      </c>
      <c r="AB143" s="3">
        <v>7</v>
      </c>
      <c r="AC143" s="3">
        <v>5</v>
      </c>
      <c r="AD143" s="3">
        <v>4</v>
      </c>
      <c r="AE143" s="2"/>
      <c r="AF143" s="3">
        <v>9</v>
      </c>
      <c r="AG143" s="3">
        <v>8.9</v>
      </c>
      <c r="AH143" s="3">
        <v>6.9</v>
      </c>
      <c r="AI143" s="3">
        <v>7.5</v>
      </c>
      <c r="AJ143" s="3">
        <v>0.9</v>
      </c>
      <c r="AK143" s="3">
        <v>57</v>
      </c>
      <c r="AL143" s="3">
        <v>3</v>
      </c>
      <c r="AM143" s="3">
        <v>-1</v>
      </c>
      <c r="AN143" s="3">
        <v>1</v>
      </c>
      <c r="AO143" s="3">
        <v>14</v>
      </c>
      <c r="AP143" s="3" t="s">
        <v>194</v>
      </c>
    </row>
    <row r="144" spans="1:42" ht="26.65" x14ac:dyDescent="0.45">
      <c r="A144" s="1">
        <v>143</v>
      </c>
      <c r="B144" s="3" t="s">
        <v>214</v>
      </c>
      <c r="C144" s="3" t="str">
        <f t="shared" si="2"/>
        <v>Roberto Clemente - 1967</v>
      </c>
      <c r="D144" s="3">
        <v>1967</v>
      </c>
      <c r="E144" s="3">
        <v>32</v>
      </c>
      <c r="F144" s="3" t="s">
        <v>64</v>
      </c>
      <c r="G144" s="3" t="s">
        <v>52</v>
      </c>
      <c r="H144" s="3">
        <v>147</v>
      </c>
      <c r="I144" s="3">
        <v>632</v>
      </c>
      <c r="J144" s="3">
        <v>585</v>
      </c>
      <c r="K144" s="3">
        <v>103</v>
      </c>
      <c r="L144" s="3">
        <v>209</v>
      </c>
      <c r="M144" s="3">
        <v>150</v>
      </c>
      <c r="N144" s="3">
        <v>26</v>
      </c>
      <c r="O144" s="3">
        <v>10</v>
      </c>
      <c r="P144" s="3">
        <v>23</v>
      </c>
      <c r="Q144" s="3">
        <v>110</v>
      </c>
      <c r="R144" s="3">
        <v>9</v>
      </c>
      <c r="S144" s="3">
        <v>1</v>
      </c>
      <c r="T144" s="3">
        <v>41</v>
      </c>
      <c r="U144" s="3">
        <v>103</v>
      </c>
      <c r="V144" s="3">
        <v>0.35699999999999998</v>
      </c>
      <c r="W144" s="3">
        <v>0.4</v>
      </c>
      <c r="X144" s="3">
        <v>0.55400000000000005</v>
      </c>
      <c r="Y144" s="3">
        <v>0.95399999999999996</v>
      </c>
      <c r="Z144" s="3">
        <v>171</v>
      </c>
      <c r="AA144" s="3">
        <v>324</v>
      </c>
      <c r="AB144" s="3">
        <v>15</v>
      </c>
      <c r="AC144" s="3">
        <v>3</v>
      </c>
      <c r="AD144" s="3">
        <v>0</v>
      </c>
      <c r="AE144" s="3">
        <v>3</v>
      </c>
      <c r="AF144" s="3">
        <v>17</v>
      </c>
      <c r="AG144" s="3">
        <v>8.9</v>
      </c>
      <c r="AH144" s="3">
        <v>6.7</v>
      </c>
      <c r="AI144" s="3">
        <v>8.3000000000000007</v>
      </c>
      <c r="AJ144" s="3">
        <v>-0.1</v>
      </c>
      <c r="AK144" s="3">
        <v>54</v>
      </c>
      <c r="AL144" s="3">
        <v>1</v>
      </c>
      <c r="AM144" s="3">
        <v>5</v>
      </c>
      <c r="AN144" s="3">
        <v>6</v>
      </c>
      <c r="AO144" s="3">
        <v>4</v>
      </c>
      <c r="AP144" s="3" t="s">
        <v>215</v>
      </c>
    </row>
    <row r="145" spans="1:42" ht="26.65" x14ac:dyDescent="0.45">
      <c r="A145" s="1">
        <v>144</v>
      </c>
      <c r="B145" s="3" t="s">
        <v>50</v>
      </c>
      <c r="C145" s="3" t="str">
        <f t="shared" si="2"/>
        <v>Rogers Hornsby - 1928</v>
      </c>
      <c r="D145" s="3">
        <v>1928</v>
      </c>
      <c r="E145" s="3">
        <v>32</v>
      </c>
      <c r="F145" s="3" t="s">
        <v>216</v>
      </c>
      <c r="G145" s="3" t="s">
        <v>52</v>
      </c>
      <c r="H145" s="3">
        <v>140</v>
      </c>
      <c r="I145" s="3">
        <v>621</v>
      </c>
      <c r="J145" s="3">
        <v>486</v>
      </c>
      <c r="K145" s="3">
        <v>99</v>
      </c>
      <c r="L145" s="3">
        <v>188</v>
      </c>
      <c r="M145" s="3">
        <v>118</v>
      </c>
      <c r="N145" s="3">
        <v>42</v>
      </c>
      <c r="O145" s="3">
        <v>7</v>
      </c>
      <c r="P145" s="3">
        <v>21</v>
      </c>
      <c r="Q145" s="3">
        <v>94</v>
      </c>
      <c r="R145" s="3">
        <v>5</v>
      </c>
      <c r="S145" s="3">
        <v>3</v>
      </c>
      <c r="T145" s="3">
        <v>107</v>
      </c>
      <c r="U145" s="3">
        <v>41</v>
      </c>
      <c r="V145" s="3">
        <v>0.38700000000000001</v>
      </c>
      <c r="W145" s="3">
        <v>0.498</v>
      </c>
      <c r="X145" s="3">
        <v>0.63200000000000001</v>
      </c>
      <c r="Y145" s="3">
        <v>1.1299999999999999</v>
      </c>
      <c r="Z145" s="3">
        <v>202</v>
      </c>
      <c r="AA145" s="3">
        <v>307</v>
      </c>
      <c r="AB145" s="2"/>
      <c r="AC145" s="3">
        <v>1</v>
      </c>
      <c r="AD145" s="3">
        <v>25</v>
      </c>
      <c r="AE145" s="2"/>
      <c r="AF145" s="3">
        <v>9</v>
      </c>
      <c r="AG145" s="3">
        <v>8.9</v>
      </c>
      <c r="AH145" s="3">
        <v>6.9</v>
      </c>
      <c r="AI145" s="3">
        <v>10.1</v>
      </c>
      <c r="AJ145" s="3">
        <v>-0.7</v>
      </c>
      <c r="AK145" s="3">
        <v>79</v>
      </c>
      <c r="AL145" s="3">
        <v>0</v>
      </c>
      <c r="AM145" s="3">
        <v>1</v>
      </c>
      <c r="AN145" s="3">
        <v>1</v>
      </c>
      <c r="AO145" s="3">
        <v>-11</v>
      </c>
      <c r="AP145" s="3" t="s">
        <v>53</v>
      </c>
    </row>
    <row r="146" spans="1:42" ht="26.65" x14ac:dyDescent="0.45">
      <c r="A146" s="1">
        <v>145</v>
      </c>
      <c r="B146" s="3" t="s">
        <v>217</v>
      </c>
      <c r="C146" s="3" t="str">
        <f t="shared" si="2"/>
        <v>Lenny Dykstra - 1990</v>
      </c>
      <c r="D146" s="3">
        <v>1990</v>
      </c>
      <c r="E146" s="3">
        <v>27</v>
      </c>
      <c r="F146" s="3" t="s">
        <v>139</v>
      </c>
      <c r="G146" s="3" t="s">
        <v>52</v>
      </c>
      <c r="H146" s="3">
        <v>149</v>
      </c>
      <c r="I146" s="3">
        <v>691</v>
      </c>
      <c r="J146" s="3">
        <v>590</v>
      </c>
      <c r="K146" s="3">
        <v>106</v>
      </c>
      <c r="L146" s="3">
        <v>192</v>
      </c>
      <c r="M146" s="3">
        <v>145</v>
      </c>
      <c r="N146" s="3">
        <v>35</v>
      </c>
      <c r="O146" s="3">
        <v>3</v>
      </c>
      <c r="P146" s="3">
        <v>9</v>
      </c>
      <c r="Q146" s="3">
        <v>60</v>
      </c>
      <c r="R146" s="3">
        <v>33</v>
      </c>
      <c r="S146" s="3">
        <v>5</v>
      </c>
      <c r="T146" s="3">
        <v>89</v>
      </c>
      <c r="U146" s="3">
        <v>48</v>
      </c>
      <c r="V146" s="3">
        <v>0.32500000000000001</v>
      </c>
      <c r="W146" s="3">
        <v>0.41799999999999998</v>
      </c>
      <c r="X146" s="3">
        <v>0.441</v>
      </c>
      <c r="Y146" s="3">
        <v>0.85899999999999999</v>
      </c>
      <c r="Z146" s="3">
        <v>138</v>
      </c>
      <c r="AA146" s="3">
        <v>260</v>
      </c>
      <c r="AB146" s="3">
        <v>5</v>
      </c>
      <c r="AC146" s="3">
        <v>7</v>
      </c>
      <c r="AD146" s="3">
        <v>2</v>
      </c>
      <c r="AE146" s="3">
        <v>3</v>
      </c>
      <c r="AF146" s="3">
        <v>14</v>
      </c>
      <c r="AG146" s="3">
        <v>8.9</v>
      </c>
      <c r="AH146" s="3">
        <v>7</v>
      </c>
      <c r="AI146" s="3">
        <v>5.9</v>
      </c>
      <c r="AJ146" s="3">
        <v>3.2</v>
      </c>
      <c r="AK146" s="3">
        <v>29</v>
      </c>
      <c r="AL146" s="3">
        <v>0</v>
      </c>
      <c r="AM146" s="3">
        <v>6</v>
      </c>
      <c r="AN146" s="3">
        <v>6</v>
      </c>
      <c r="AO146" s="3">
        <v>25</v>
      </c>
      <c r="AP146" s="3" t="s">
        <v>68</v>
      </c>
    </row>
    <row r="147" spans="1:42" x14ac:dyDescent="0.45">
      <c r="A147" s="1">
        <v>146</v>
      </c>
      <c r="B147" s="3" t="s">
        <v>92</v>
      </c>
      <c r="C147" s="3" t="str">
        <f t="shared" si="2"/>
        <v>Mike Trout - 2013</v>
      </c>
      <c r="D147" s="3">
        <v>2013</v>
      </c>
      <c r="E147" s="3">
        <v>21</v>
      </c>
      <c r="F147" s="3" t="s">
        <v>93</v>
      </c>
      <c r="G147" s="3" t="s">
        <v>43</v>
      </c>
      <c r="H147" s="3">
        <v>157</v>
      </c>
      <c r="I147" s="3">
        <v>716</v>
      </c>
      <c r="J147" s="3">
        <v>589</v>
      </c>
      <c r="K147" s="3">
        <v>109</v>
      </c>
      <c r="L147" s="3">
        <v>190</v>
      </c>
      <c r="M147" s="3">
        <v>115</v>
      </c>
      <c r="N147" s="3">
        <v>39</v>
      </c>
      <c r="O147" s="3">
        <v>9</v>
      </c>
      <c r="P147" s="3">
        <v>27</v>
      </c>
      <c r="Q147" s="3">
        <v>97</v>
      </c>
      <c r="R147" s="3">
        <v>33</v>
      </c>
      <c r="S147" s="3">
        <v>7</v>
      </c>
      <c r="T147" s="3">
        <v>110</v>
      </c>
      <c r="U147" s="3">
        <v>136</v>
      </c>
      <c r="V147" s="3">
        <v>0.32300000000000001</v>
      </c>
      <c r="W147" s="3">
        <v>0.432</v>
      </c>
      <c r="X147" s="3">
        <v>0.55700000000000005</v>
      </c>
      <c r="Y147" s="3">
        <v>0.98799999999999999</v>
      </c>
      <c r="Z147" s="3">
        <v>179</v>
      </c>
      <c r="AA147" s="3">
        <v>328</v>
      </c>
      <c r="AB147" s="3">
        <v>8</v>
      </c>
      <c r="AC147" s="3">
        <v>9</v>
      </c>
      <c r="AD147" s="3">
        <v>0</v>
      </c>
      <c r="AE147" s="3">
        <v>8</v>
      </c>
      <c r="AF147" s="3">
        <v>10</v>
      </c>
      <c r="AG147" s="3">
        <v>8.9</v>
      </c>
      <c r="AH147" s="3">
        <v>6.6</v>
      </c>
      <c r="AI147" s="3">
        <v>10.1</v>
      </c>
      <c r="AJ147" s="3">
        <v>-1.2</v>
      </c>
      <c r="AK147" s="3">
        <v>68</v>
      </c>
      <c r="AL147" s="3">
        <v>1</v>
      </c>
      <c r="AM147" s="3">
        <v>6</v>
      </c>
      <c r="AN147" s="3">
        <v>7</v>
      </c>
      <c r="AO147" s="3">
        <v>-13</v>
      </c>
      <c r="AP147" s="3" t="s">
        <v>218</v>
      </c>
    </row>
    <row r="148" spans="1:42" x14ac:dyDescent="0.45">
      <c r="A148" s="1">
        <v>147</v>
      </c>
      <c r="B148" s="3" t="s">
        <v>219</v>
      </c>
      <c r="C148" s="3" t="str">
        <f t="shared" si="2"/>
        <v>Mel Ott - 1938</v>
      </c>
      <c r="D148" s="3">
        <v>1938</v>
      </c>
      <c r="E148" s="3">
        <v>29</v>
      </c>
      <c r="F148" s="3" t="s">
        <v>101</v>
      </c>
      <c r="G148" s="3" t="s">
        <v>52</v>
      </c>
      <c r="H148" s="3">
        <v>150</v>
      </c>
      <c r="I148" s="3">
        <v>654</v>
      </c>
      <c r="J148" s="3">
        <v>527</v>
      </c>
      <c r="K148" s="3">
        <v>116</v>
      </c>
      <c r="L148" s="3">
        <v>164</v>
      </c>
      <c r="M148" s="3">
        <v>99</v>
      </c>
      <c r="N148" s="3">
        <v>23</v>
      </c>
      <c r="O148" s="3">
        <v>6</v>
      </c>
      <c r="P148" s="3">
        <v>36</v>
      </c>
      <c r="Q148" s="3">
        <v>116</v>
      </c>
      <c r="R148" s="3">
        <v>2</v>
      </c>
      <c r="S148" s="3">
        <v>4</v>
      </c>
      <c r="T148" s="3">
        <v>118</v>
      </c>
      <c r="U148" s="3">
        <v>47</v>
      </c>
      <c r="V148" s="3">
        <v>0.311</v>
      </c>
      <c r="W148" s="3">
        <v>0.442</v>
      </c>
      <c r="X148" s="3">
        <v>0.58299999999999996</v>
      </c>
      <c r="Y148" s="3">
        <v>1.024</v>
      </c>
      <c r="Z148" s="3">
        <v>178</v>
      </c>
      <c r="AA148" s="3">
        <v>307</v>
      </c>
      <c r="AB148" s="3">
        <v>8</v>
      </c>
      <c r="AC148" s="3">
        <v>5</v>
      </c>
      <c r="AD148" s="3">
        <v>2</v>
      </c>
      <c r="AE148" s="2"/>
      <c r="AF148" s="3">
        <v>13</v>
      </c>
      <c r="AG148" s="3">
        <v>8.9</v>
      </c>
      <c r="AH148" s="3">
        <v>6.6</v>
      </c>
      <c r="AI148" s="3">
        <v>8.3000000000000007</v>
      </c>
      <c r="AJ148" s="3">
        <v>0.5</v>
      </c>
      <c r="AK148" s="3">
        <v>59</v>
      </c>
      <c r="AL148" s="3">
        <v>1</v>
      </c>
      <c r="AM148" s="3">
        <v>0</v>
      </c>
      <c r="AN148" s="3">
        <v>1</v>
      </c>
      <c r="AO148" s="3">
        <v>6</v>
      </c>
      <c r="AP148" s="3" t="s">
        <v>220</v>
      </c>
    </row>
    <row r="149" spans="1:42" x14ac:dyDescent="0.45">
      <c r="A149" s="1">
        <v>148</v>
      </c>
      <c r="B149" s="3" t="s">
        <v>141</v>
      </c>
      <c r="C149" s="3" t="str">
        <f t="shared" si="2"/>
        <v>Ron Santo - 1964</v>
      </c>
      <c r="D149" s="3">
        <v>1964</v>
      </c>
      <c r="E149" s="3">
        <v>24</v>
      </c>
      <c r="F149" s="3" t="s">
        <v>88</v>
      </c>
      <c r="G149" s="3" t="s">
        <v>52</v>
      </c>
      <c r="H149" s="3">
        <v>161</v>
      </c>
      <c r="I149" s="3">
        <v>686</v>
      </c>
      <c r="J149" s="3">
        <v>592</v>
      </c>
      <c r="K149" s="3">
        <v>94</v>
      </c>
      <c r="L149" s="3">
        <v>185</v>
      </c>
      <c r="M149" s="3">
        <v>109</v>
      </c>
      <c r="N149" s="3">
        <v>33</v>
      </c>
      <c r="O149" s="3">
        <v>13</v>
      </c>
      <c r="P149" s="3">
        <v>30</v>
      </c>
      <c r="Q149" s="3">
        <v>114</v>
      </c>
      <c r="R149" s="3">
        <v>3</v>
      </c>
      <c r="S149" s="3">
        <v>4</v>
      </c>
      <c r="T149" s="3">
        <v>86</v>
      </c>
      <c r="U149" s="3">
        <v>96</v>
      </c>
      <c r="V149" s="3">
        <v>0.313</v>
      </c>
      <c r="W149" s="3">
        <v>0.39800000000000002</v>
      </c>
      <c r="X149" s="3">
        <v>0.56399999999999995</v>
      </c>
      <c r="Y149" s="3">
        <v>0.96199999999999997</v>
      </c>
      <c r="Z149" s="3">
        <v>164</v>
      </c>
      <c r="AA149" s="3">
        <v>334</v>
      </c>
      <c r="AB149" s="3">
        <v>11</v>
      </c>
      <c r="AC149" s="3">
        <v>2</v>
      </c>
      <c r="AD149" s="3">
        <v>0</v>
      </c>
      <c r="AE149" s="3">
        <v>6</v>
      </c>
      <c r="AF149" s="3">
        <v>5</v>
      </c>
      <c r="AG149" s="3">
        <v>8.9</v>
      </c>
      <c r="AH149" s="3">
        <v>6.3</v>
      </c>
      <c r="AI149" s="3">
        <v>8.5</v>
      </c>
      <c r="AJ149" s="3">
        <v>0.8</v>
      </c>
      <c r="AK149" s="3">
        <v>52</v>
      </c>
      <c r="AL149" s="3">
        <v>0</v>
      </c>
      <c r="AM149" s="3">
        <v>-2</v>
      </c>
      <c r="AN149" s="3">
        <v>-2</v>
      </c>
      <c r="AO149" s="3">
        <v>3</v>
      </c>
      <c r="AP149" s="3" t="s">
        <v>140</v>
      </c>
    </row>
    <row r="150" spans="1:42" ht="26.65" x14ac:dyDescent="0.45">
      <c r="A150" s="1">
        <v>149</v>
      </c>
      <c r="B150" s="3" t="s">
        <v>221</v>
      </c>
      <c r="C150" s="3" t="str">
        <f t="shared" si="2"/>
        <v>Alex Bregman - 2019</v>
      </c>
      <c r="D150" s="3">
        <v>2019</v>
      </c>
      <c r="E150" s="3">
        <v>25</v>
      </c>
      <c r="F150" s="3" t="s">
        <v>178</v>
      </c>
      <c r="G150" s="3" t="s">
        <v>43</v>
      </c>
      <c r="H150" s="3">
        <v>156</v>
      </c>
      <c r="I150" s="3">
        <v>690</v>
      </c>
      <c r="J150" s="3">
        <v>554</v>
      </c>
      <c r="K150" s="3">
        <v>122</v>
      </c>
      <c r="L150" s="3">
        <v>164</v>
      </c>
      <c r="M150" s="3">
        <v>84</v>
      </c>
      <c r="N150" s="3">
        <v>37</v>
      </c>
      <c r="O150" s="3">
        <v>2</v>
      </c>
      <c r="P150" s="3">
        <v>41</v>
      </c>
      <c r="Q150" s="3">
        <v>112</v>
      </c>
      <c r="R150" s="3">
        <v>5</v>
      </c>
      <c r="S150" s="3">
        <v>1</v>
      </c>
      <c r="T150" s="3">
        <v>119</v>
      </c>
      <c r="U150" s="3">
        <v>83</v>
      </c>
      <c r="V150" s="3">
        <v>0.29599999999999999</v>
      </c>
      <c r="W150" s="3">
        <v>0.42299999999999999</v>
      </c>
      <c r="X150" s="3">
        <v>0.59199999999999997</v>
      </c>
      <c r="Y150" s="3">
        <v>1.0149999999999999</v>
      </c>
      <c r="Z150" s="3">
        <v>162</v>
      </c>
      <c r="AA150" s="3">
        <v>328</v>
      </c>
      <c r="AB150" s="3">
        <v>9</v>
      </c>
      <c r="AC150" s="3">
        <v>9</v>
      </c>
      <c r="AD150" s="3">
        <v>0</v>
      </c>
      <c r="AE150" s="3">
        <v>8</v>
      </c>
      <c r="AF150" s="3">
        <v>2</v>
      </c>
      <c r="AG150" s="3">
        <v>8.9</v>
      </c>
      <c r="AH150" s="3">
        <v>6.6</v>
      </c>
      <c r="AI150" s="3">
        <v>7.8</v>
      </c>
      <c r="AJ150" s="3">
        <v>1.7</v>
      </c>
      <c r="AK150" s="3">
        <v>53</v>
      </c>
      <c r="AL150" s="3">
        <v>0</v>
      </c>
      <c r="AM150" s="3">
        <v>-1</v>
      </c>
      <c r="AN150" s="3">
        <v>-1</v>
      </c>
      <c r="AO150" s="3">
        <v>10</v>
      </c>
      <c r="AP150" s="3" t="s">
        <v>222</v>
      </c>
    </row>
    <row r="151" spans="1:42" x14ac:dyDescent="0.45">
      <c r="A151" s="1">
        <v>150</v>
      </c>
      <c r="B151" s="3" t="s">
        <v>141</v>
      </c>
      <c r="C151" s="3" t="str">
        <f t="shared" si="2"/>
        <v>Ron Santo - 1966</v>
      </c>
      <c r="D151" s="3">
        <v>1966</v>
      </c>
      <c r="E151" s="3">
        <v>26</v>
      </c>
      <c r="F151" s="3" t="s">
        <v>88</v>
      </c>
      <c r="G151" s="3" t="s">
        <v>52</v>
      </c>
      <c r="H151" s="3">
        <v>155</v>
      </c>
      <c r="I151" s="3">
        <v>672</v>
      </c>
      <c r="J151" s="3">
        <v>561</v>
      </c>
      <c r="K151" s="3">
        <v>93</v>
      </c>
      <c r="L151" s="3">
        <v>175</v>
      </c>
      <c r="M151" s="3">
        <v>116</v>
      </c>
      <c r="N151" s="3">
        <v>21</v>
      </c>
      <c r="O151" s="3">
        <v>8</v>
      </c>
      <c r="P151" s="3">
        <v>30</v>
      </c>
      <c r="Q151" s="3">
        <v>94</v>
      </c>
      <c r="R151" s="3">
        <v>4</v>
      </c>
      <c r="S151" s="3">
        <v>5</v>
      </c>
      <c r="T151" s="3">
        <v>95</v>
      </c>
      <c r="U151" s="3">
        <v>78</v>
      </c>
      <c r="V151" s="3">
        <v>0.312</v>
      </c>
      <c r="W151" s="3">
        <v>0.41199999999999998</v>
      </c>
      <c r="X151" s="3">
        <v>0.53800000000000003</v>
      </c>
      <c r="Y151" s="3">
        <v>0.95</v>
      </c>
      <c r="Z151" s="3">
        <v>161</v>
      </c>
      <c r="AA151" s="3">
        <v>302</v>
      </c>
      <c r="AB151" s="3">
        <v>16</v>
      </c>
      <c r="AC151" s="3">
        <v>6</v>
      </c>
      <c r="AD151" s="3">
        <v>2</v>
      </c>
      <c r="AE151" s="3">
        <v>8</v>
      </c>
      <c r="AF151" s="3">
        <v>7</v>
      </c>
      <c r="AG151" s="3">
        <v>8.9</v>
      </c>
      <c r="AH151" s="3">
        <v>6.5</v>
      </c>
      <c r="AI151" s="3">
        <v>8</v>
      </c>
      <c r="AJ151" s="3">
        <v>1.3</v>
      </c>
      <c r="AK151" s="3">
        <v>48</v>
      </c>
      <c r="AL151" s="3">
        <v>-1</v>
      </c>
      <c r="AM151" s="3">
        <v>1</v>
      </c>
      <c r="AN151" s="3">
        <v>-1</v>
      </c>
      <c r="AO151" s="3">
        <v>7</v>
      </c>
      <c r="AP151" s="3" t="s">
        <v>223</v>
      </c>
    </row>
    <row r="152" spans="1:42" ht="26.65" x14ac:dyDescent="0.45">
      <c r="A152" s="1">
        <v>151</v>
      </c>
      <c r="B152" s="3" t="s">
        <v>102</v>
      </c>
      <c r="C152" s="3" t="str">
        <f t="shared" si="2"/>
        <v>Eddie Collins - 1912</v>
      </c>
      <c r="D152" s="3">
        <v>1912</v>
      </c>
      <c r="E152" s="3">
        <v>25</v>
      </c>
      <c r="F152" s="3" t="s">
        <v>103</v>
      </c>
      <c r="G152" s="3" t="s">
        <v>43</v>
      </c>
      <c r="H152" s="3">
        <v>153</v>
      </c>
      <c r="I152" s="3">
        <v>677</v>
      </c>
      <c r="J152" s="3">
        <v>543</v>
      </c>
      <c r="K152" s="3">
        <v>137</v>
      </c>
      <c r="L152" s="3">
        <v>189</v>
      </c>
      <c r="M152" s="3">
        <v>153</v>
      </c>
      <c r="N152" s="3">
        <v>25</v>
      </c>
      <c r="O152" s="3">
        <v>11</v>
      </c>
      <c r="P152" s="3">
        <v>0</v>
      </c>
      <c r="Q152" s="3">
        <v>64</v>
      </c>
      <c r="R152" s="3">
        <v>63</v>
      </c>
      <c r="S152" s="3">
        <v>22</v>
      </c>
      <c r="T152" s="3">
        <v>101</v>
      </c>
      <c r="U152" s="3">
        <v>28</v>
      </c>
      <c r="V152" s="3">
        <v>0.34799999999999998</v>
      </c>
      <c r="W152" s="3">
        <v>0.45</v>
      </c>
      <c r="X152" s="3">
        <v>0.435</v>
      </c>
      <c r="Y152" s="3">
        <v>0.88500000000000001</v>
      </c>
      <c r="Z152" s="3">
        <v>158</v>
      </c>
      <c r="AA152" s="3">
        <v>236</v>
      </c>
      <c r="AB152" s="2"/>
      <c r="AC152" s="3">
        <v>0</v>
      </c>
      <c r="AD152" s="3">
        <v>29</v>
      </c>
      <c r="AE152" s="2"/>
      <c r="AF152" s="2"/>
      <c r="AG152" s="3">
        <v>8.9</v>
      </c>
      <c r="AH152" s="3">
        <v>6.3</v>
      </c>
      <c r="AI152" s="3">
        <v>8.1999999999999993</v>
      </c>
      <c r="AJ152" s="3">
        <v>0.7</v>
      </c>
      <c r="AK152" s="3">
        <v>49</v>
      </c>
      <c r="AL152" s="3">
        <v>0</v>
      </c>
      <c r="AM152" s="3">
        <v>8</v>
      </c>
      <c r="AN152" s="3">
        <v>8</v>
      </c>
      <c r="AO152" s="3">
        <v>6</v>
      </c>
      <c r="AP152" s="3" t="s">
        <v>53</v>
      </c>
    </row>
    <row r="153" spans="1:42" ht="26.65" x14ac:dyDescent="0.45">
      <c r="A153" s="1">
        <v>152</v>
      </c>
      <c r="B153" s="3" t="s">
        <v>138</v>
      </c>
      <c r="C153" s="3" t="str">
        <f t="shared" si="2"/>
        <v>Mike Schmidt - 1980</v>
      </c>
      <c r="D153" s="3">
        <v>1980</v>
      </c>
      <c r="E153" s="3">
        <v>30</v>
      </c>
      <c r="F153" s="3" t="s">
        <v>139</v>
      </c>
      <c r="G153" s="3" t="s">
        <v>52</v>
      </c>
      <c r="H153" s="3">
        <v>150</v>
      </c>
      <c r="I153" s="3">
        <v>652</v>
      </c>
      <c r="J153" s="3">
        <v>548</v>
      </c>
      <c r="K153" s="3">
        <v>104</v>
      </c>
      <c r="L153" s="3">
        <v>157</v>
      </c>
      <c r="M153" s="3">
        <v>76</v>
      </c>
      <c r="N153" s="3">
        <v>25</v>
      </c>
      <c r="O153" s="3">
        <v>8</v>
      </c>
      <c r="P153" s="3">
        <v>48</v>
      </c>
      <c r="Q153" s="3">
        <v>121</v>
      </c>
      <c r="R153" s="3">
        <v>12</v>
      </c>
      <c r="S153" s="3">
        <v>5</v>
      </c>
      <c r="T153" s="3">
        <v>89</v>
      </c>
      <c r="U153" s="3">
        <v>119</v>
      </c>
      <c r="V153" s="3">
        <v>0.28599999999999998</v>
      </c>
      <c r="W153" s="3">
        <v>0.38</v>
      </c>
      <c r="X153" s="3">
        <v>0.624</v>
      </c>
      <c r="Y153" s="3">
        <v>1.004</v>
      </c>
      <c r="Z153" s="3">
        <v>171</v>
      </c>
      <c r="AA153" s="3">
        <v>342</v>
      </c>
      <c r="AB153" s="3">
        <v>6</v>
      </c>
      <c r="AC153" s="3">
        <v>2</v>
      </c>
      <c r="AD153" s="3">
        <v>0</v>
      </c>
      <c r="AE153" s="3">
        <v>13</v>
      </c>
      <c r="AF153" s="3">
        <v>10</v>
      </c>
      <c r="AG153" s="3">
        <v>8.9</v>
      </c>
      <c r="AH153" s="3">
        <v>6.7</v>
      </c>
      <c r="AI153" s="3">
        <v>7.6</v>
      </c>
      <c r="AJ153" s="3">
        <v>1.6</v>
      </c>
      <c r="AK153" s="3">
        <v>47</v>
      </c>
      <c r="AL153" s="3">
        <v>2</v>
      </c>
      <c r="AM153" s="3">
        <v>-1</v>
      </c>
      <c r="AN153" s="3">
        <v>0</v>
      </c>
      <c r="AO153" s="3">
        <v>11</v>
      </c>
      <c r="AP153" s="3" t="s">
        <v>206</v>
      </c>
    </row>
    <row r="154" spans="1:42" ht="26.65" x14ac:dyDescent="0.45">
      <c r="A154" s="1">
        <v>153</v>
      </c>
      <c r="B154" s="3" t="s">
        <v>224</v>
      </c>
      <c r="C154" s="3" t="str">
        <f t="shared" si="2"/>
        <v>Todd Helton - 2000</v>
      </c>
      <c r="D154" s="3">
        <v>2000</v>
      </c>
      <c r="E154" s="3">
        <v>26</v>
      </c>
      <c r="F154" s="3" t="s">
        <v>134</v>
      </c>
      <c r="G154" s="3" t="s">
        <v>52</v>
      </c>
      <c r="H154" s="3">
        <v>160</v>
      </c>
      <c r="I154" s="3">
        <v>697</v>
      </c>
      <c r="J154" s="3">
        <v>580</v>
      </c>
      <c r="K154" s="3">
        <v>138</v>
      </c>
      <c r="L154" s="3">
        <v>216</v>
      </c>
      <c r="M154" s="3">
        <v>113</v>
      </c>
      <c r="N154" s="3">
        <v>59</v>
      </c>
      <c r="O154" s="3">
        <v>2</v>
      </c>
      <c r="P154" s="3">
        <v>42</v>
      </c>
      <c r="Q154" s="3">
        <v>147</v>
      </c>
      <c r="R154" s="3">
        <v>5</v>
      </c>
      <c r="S154" s="3">
        <v>3</v>
      </c>
      <c r="T154" s="3">
        <v>103</v>
      </c>
      <c r="U154" s="3">
        <v>61</v>
      </c>
      <c r="V154" s="3">
        <v>0.372</v>
      </c>
      <c r="W154" s="3">
        <v>0.46300000000000002</v>
      </c>
      <c r="X154" s="3">
        <v>0.69799999999999995</v>
      </c>
      <c r="Y154" s="3">
        <v>1.1619999999999999</v>
      </c>
      <c r="Z154" s="3">
        <v>163</v>
      </c>
      <c r="AA154" s="3">
        <v>405</v>
      </c>
      <c r="AB154" s="3">
        <v>12</v>
      </c>
      <c r="AC154" s="3">
        <v>4</v>
      </c>
      <c r="AD154" s="3">
        <v>0</v>
      </c>
      <c r="AE154" s="3">
        <v>10</v>
      </c>
      <c r="AF154" s="3">
        <v>22</v>
      </c>
      <c r="AG154" s="3">
        <v>8.9</v>
      </c>
      <c r="AH154" s="3">
        <v>6.8</v>
      </c>
      <c r="AI154" s="3">
        <v>7.2</v>
      </c>
      <c r="AJ154" s="3">
        <v>0.9</v>
      </c>
      <c r="AK154" s="3">
        <v>63</v>
      </c>
      <c r="AL154" s="3">
        <v>0</v>
      </c>
      <c r="AM154" s="3">
        <v>1</v>
      </c>
      <c r="AN154" s="3">
        <v>1</v>
      </c>
      <c r="AO154" s="3">
        <v>18</v>
      </c>
      <c r="AP154" s="3" t="s">
        <v>193</v>
      </c>
    </row>
    <row r="155" spans="1:42" ht="26.65" x14ac:dyDescent="0.45">
      <c r="A155" s="1">
        <v>154</v>
      </c>
      <c r="B155" s="3" t="s">
        <v>225</v>
      </c>
      <c r="C155" s="3" t="str">
        <f t="shared" si="2"/>
        <v>Charlie Gehringer - 1934</v>
      </c>
      <c r="D155" s="3">
        <v>1934</v>
      </c>
      <c r="E155" s="3">
        <v>31</v>
      </c>
      <c r="F155" s="3" t="s">
        <v>70</v>
      </c>
      <c r="G155" s="3" t="s">
        <v>43</v>
      </c>
      <c r="H155" s="3">
        <v>154</v>
      </c>
      <c r="I155" s="3">
        <v>708</v>
      </c>
      <c r="J155" s="3">
        <v>601</v>
      </c>
      <c r="K155" s="3">
        <v>135</v>
      </c>
      <c r="L155" s="3">
        <v>214</v>
      </c>
      <c r="M155" s="3">
        <v>146</v>
      </c>
      <c r="N155" s="3">
        <v>50</v>
      </c>
      <c r="O155" s="3">
        <v>7</v>
      </c>
      <c r="P155" s="3">
        <v>11</v>
      </c>
      <c r="Q155" s="3">
        <v>127</v>
      </c>
      <c r="R155" s="3">
        <v>11</v>
      </c>
      <c r="S155" s="3">
        <v>8</v>
      </c>
      <c r="T155" s="3">
        <v>99</v>
      </c>
      <c r="U155" s="3">
        <v>25</v>
      </c>
      <c r="V155" s="3">
        <v>0.35599999999999998</v>
      </c>
      <c r="W155" s="3">
        <v>0.45</v>
      </c>
      <c r="X155" s="3">
        <v>0.51700000000000002</v>
      </c>
      <c r="Y155" s="3">
        <v>0.96699999999999997</v>
      </c>
      <c r="Z155" s="3">
        <v>149</v>
      </c>
      <c r="AA155" s="3">
        <v>311</v>
      </c>
      <c r="AB155" s="2"/>
      <c r="AC155" s="3">
        <v>3</v>
      </c>
      <c r="AD155" s="3">
        <v>5</v>
      </c>
      <c r="AE155" s="2"/>
      <c r="AF155" s="3">
        <v>9</v>
      </c>
      <c r="AG155" s="3">
        <v>8.9</v>
      </c>
      <c r="AH155" s="3">
        <v>6.4</v>
      </c>
      <c r="AI155" s="3">
        <v>8</v>
      </c>
      <c r="AJ155" s="3">
        <v>1.5</v>
      </c>
      <c r="AK155" s="3">
        <v>49</v>
      </c>
      <c r="AL155" s="3">
        <v>2</v>
      </c>
      <c r="AM155" s="3">
        <v>3</v>
      </c>
      <c r="AN155" s="3">
        <v>5</v>
      </c>
      <c r="AO155" s="3">
        <v>11</v>
      </c>
      <c r="AP155" s="3" t="s">
        <v>53</v>
      </c>
    </row>
    <row r="156" spans="1:42" ht="26.65" x14ac:dyDescent="0.45">
      <c r="A156" s="1">
        <v>155</v>
      </c>
      <c r="B156" s="3" t="s">
        <v>136</v>
      </c>
      <c r="C156" s="3" t="str">
        <f t="shared" si="2"/>
        <v>Arky Vaughan - 1938</v>
      </c>
      <c r="D156" s="3">
        <v>1938</v>
      </c>
      <c r="E156" s="3">
        <v>26</v>
      </c>
      <c r="F156" s="3" t="s">
        <v>64</v>
      </c>
      <c r="G156" s="3" t="s">
        <v>52</v>
      </c>
      <c r="H156" s="3">
        <v>148</v>
      </c>
      <c r="I156" s="3">
        <v>650</v>
      </c>
      <c r="J156" s="3">
        <v>541</v>
      </c>
      <c r="K156" s="3">
        <v>88</v>
      </c>
      <c r="L156" s="3">
        <v>174</v>
      </c>
      <c r="M156" s="3">
        <v>127</v>
      </c>
      <c r="N156" s="3">
        <v>35</v>
      </c>
      <c r="O156" s="3">
        <v>5</v>
      </c>
      <c r="P156" s="3">
        <v>7</v>
      </c>
      <c r="Q156" s="3">
        <v>68</v>
      </c>
      <c r="R156" s="3">
        <v>14</v>
      </c>
      <c r="S156" s="3">
        <v>8</v>
      </c>
      <c r="T156" s="3">
        <v>104</v>
      </c>
      <c r="U156" s="3">
        <v>21</v>
      </c>
      <c r="V156" s="3">
        <v>0.32200000000000001</v>
      </c>
      <c r="W156" s="3">
        <v>0.433</v>
      </c>
      <c r="X156" s="3">
        <v>0.44400000000000001</v>
      </c>
      <c r="Y156" s="3">
        <v>0.876</v>
      </c>
      <c r="Z156" s="3">
        <v>141</v>
      </c>
      <c r="AA156" s="3">
        <v>240</v>
      </c>
      <c r="AB156" s="3">
        <v>8</v>
      </c>
      <c r="AC156" s="3">
        <v>2</v>
      </c>
      <c r="AD156" s="3">
        <v>3</v>
      </c>
      <c r="AE156" s="2"/>
      <c r="AF156" s="3">
        <v>12</v>
      </c>
      <c r="AG156" s="3">
        <v>8.9</v>
      </c>
      <c r="AH156" s="3">
        <v>6.6</v>
      </c>
      <c r="AI156" s="3">
        <v>7</v>
      </c>
      <c r="AJ156" s="3">
        <v>2.9</v>
      </c>
      <c r="AK156" s="3">
        <v>35</v>
      </c>
      <c r="AL156" s="3">
        <v>3</v>
      </c>
      <c r="AM156" s="3">
        <v>0</v>
      </c>
      <c r="AN156" s="3">
        <v>3</v>
      </c>
      <c r="AO156" s="3">
        <v>18</v>
      </c>
      <c r="AP156" s="3" t="s">
        <v>116</v>
      </c>
    </row>
    <row r="157" spans="1:42" x14ac:dyDescent="0.45">
      <c r="A157" s="1">
        <v>156</v>
      </c>
      <c r="B157" s="3" t="s">
        <v>226</v>
      </c>
      <c r="C157" s="3" t="str">
        <f t="shared" si="2"/>
        <v>Fred Lynn - 1979</v>
      </c>
      <c r="D157" s="3">
        <v>1979</v>
      </c>
      <c r="E157" s="3">
        <v>27</v>
      </c>
      <c r="F157" s="3" t="s">
        <v>48</v>
      </c>
      <c r="G157" s="3" t="s">
        <v>43</v>
      </c>
      <c r="H157" s="3">
        <v>147</v>
      </c>
      <c r="I157" s="3">
        <v>622</v>
      </c>
      <c r="J157" s="3">
        <v>531</v>
      </c>
      <c r="K157" s="3">
        <v>116</v>
      </c>
      <c r="L157" s="3">
        <v>177</v>
      </c>
      <c r="M157" s="3">
        <v>95</v>
      </c>
      <c r="N157" s="3">
        <v>42</v>
      </c>
      <c r="O157" s="3">
        <v>1</v>
      </c>
      <c r="P157" s="3">
        <v>39</v>
      </c>
      <c r="Q157" s="3">
        <v>122</v>
      </c>
      <c r="R157" s="3">
        <v>2</v>
      </c>
      <c r="S157" s="3">
        <v>2</v>
      </c>
      <c r="T157" s="3">
        <v>82</v>
      </c>
      <c r="U157" s="3">
        <v>79</v>
      </c>
      <c r="V157" s="3">
        <v>0.33300000000000002</v>
      </c>
      <c r="W157" s="3">
        <v>0.42299999999999999</v>
      </c>
      <c r="X157" s="3">
        <v>0.63700000000000001</v>
      </c>
      <c r="Y157" s="3">
        <v>1.0589999999999999</v>
      </c>
      <c r="Z157" s="3">
        <v>176</v>
      </c>
      <c r="AA157" s="3">
        <v>338</v>
      </c>
      <c r="AB157" s="3">
        <v>9</v>
      </c>
      <c r="AC157" s="3">
        <v>4</v>
      </c>
      <c r="AD157" s="3">
        <v>0</v>
      </c>
      <c r="AE157" s="3">
        <v>5</v>
      </c>
      <c r="AF157" s="3">
        <v>4</v>
      </c>
      <c r="AG157" s="3">
        <v>8.9</v>
      </c>
      <c r="AH157" s="3">
        <v>6.8</v>
      </c>
      <c r="AI157" s="3">
        <v>7.9</v>
      </c>
      <c r="AJ157" s="3">
        <v>1</v>
      </c>
      <c r="AK157" s="3">
        <v>55</v>
      </c>
      <c r="AL157" s="3">
        <v>1</v>
      </c>
      <c r="AM157" s="3">
        <v>3</v>
      </c>
      <c r="AN157" s="3">
        <v>4</v>
      </c>
      <c r="AO157" s="3">
        <v>9</v>
      </c>
      <c r="AP157" s="3" t="s">
        <v>227</v>
      </c>
    </row>
    <row r="158" spans="1:42" ht="26.65" x14ac:dyDescent="0.45">
      <c r="A158" s="1">
        <v>157</v>
      </c>
      <c r="B158" s="3" t="s">
        <v>138</v>
      </c>
      <c r="C158" s="3" t="str">
        <f t="shared" si="2"/>
        <v>Mike Schmidt - 1977</v>
      </c>
      <c r="D158" s="3">
        <v>1977</v>
      </c>
      <c r="E158" s="3">
        <v>27</v>
      </c>
      <c r="F158" s="3" t="s">
        <v>139</v>
      </c>
      <c r="G158" s="3" t="s">
        <v>52</v>
      </c>
      <c r="H158" s="3">
        <v>154</v>
      </c>
      <c r="I158" s="3">
        <v>667</v>
      </c>
      <c r="J158" s="3">
        <v>544</v>
      </c>
      <c r="K158" s="3">
        <v>114</v>
      </c>
      <c r="L158" s="3">
        <v>149</v>
      </c>
      <c r="M158" s="3">
        <v>73</v>
      </c>
      <c r="N158" s="3">
        <v>27</v>
      </c>
      <c r="O158" s="3">
        <v>11</v>
      </c>
      <c r="P158" s="3">
        <v>38</v>
      </c>
      <c r="Q158" s="3">
        <v>101</v>
      </c>
      <c r="R158" s="3">
        <v>15</v>
      </c>
      <c r="S158" s="3">
        <v>8</v>
      </c>
      <c r="T158" s="3">
        <v>104</v>
      </c>
      <c r="U158" s="3">
        <v>122</v>
      </c>
      <c r="V158" s="3">
        <v>0.27400000000000002</v>
      </c>
      <c r="W158" s="3">
        <v>0.39300000000000002</v>
      </c>
      <c r="X158" s="3">
        <v>0.57399999999999995</v>
      </c>
      <c r="Y158" s="3">
        <v>0.96699999999999997</v>
      </c>
      <c r="Z158" s="3">
        <v>151</v>
      </c>
      <c r="AA158" s="3">
        <v>312</v>
      </c>
      <c r="AB158" s="3">
        <v>10</v>
      </c>
      <c r="AC158" s="3">
        <v>9</v>
      </c>
      <c r="AD158" s="3">
        <v>1</v>
      </c>
      <c r="AE158" s="3">
        <v>9</v>
      </c>
      <c r="AF158" s="3">
        <v>4</v>
      </c>
      <c r="AG158" s="3">
        <v>8.9</v>
      </c>
      <c r="AH158" s="3">
        <v>6.8</v>
      </c>
      <c r="AI158" s="3">
        <v>6.7</v>
      </c>
      <c r="AJ158" s="3">
        <v>2.6</v>
      </c>
      <c r="AK158" s="3">
        <v>41</v>
      </c>
      <c r="AL158" s="3">
        <v>-1</v>
      </c>
      <c r="AM158" s="3">
        <v>2</v>
      </c>
      <c r="AN158" s="3">
        <v>1</v>
      </c>
      <c r="AO158" s="3">
        <v>20</v>
      </c>
      <c r="AP158" s="3" t="s">
        <v>228</v>
      </c>
    </row>
    <row r="159" spans="1:42" ht="26.65" x14ac:dyDescent="0.45">
      <c r="A159" s="1">
        <v>158</v>
      </c>
      <c r="B159" s="3" t="s">
        <v>72</v>
      </c>
      <c r="C159" s="3" t="str">
        <f t="shared" si="2"/>
        <v>Stan Musial - 1951</v>
      </c>
      <c r="D159" s="3">
        <v>1951</v>
      </c>
      <c r="E159" s="3">
        <v>30</v>
      </c>
      <c r="F159" s="3" t="s">
        <v>51</v>
      </c>
      <c r="G159" s="3" t="s">
        <v>52</v>
      </c>
      <c r="H159" s="3">
        <v>152</v>
      </c>
      <c r="I159" s="3">
        <v>678</v>
      </c>
      <c r="J159" s="3">
        <v>578</v>
      </c>
      <c r="K159" s="3">
        <v>124</v>
      </c>
      <c r="L159" s="3">
        <v>205</v>
      </c>
      <c r="M159" s="3">
        <v>131</v>
      </c>
      <c r="N159" s="3">
        <v>30</v>
      </c>
      <c r="O159" s="3">
        <v>12</v>
      </c>
      <c r="P159" s="3">
        <v>32</v>
      </c>
      <c r="Q159" s="3">
        <v>108</v>
      </c>
      <c r="R159" s="3">
        <v>4</v>
      </c>
      <c r="S159" s="3">
        <v>5</v>
      </c>
      <c r="T159" s="3">
        <v>98</v>
      </c>
      <c r="U159" s="3">
        <v>40</v>
      </c>
      <c r="V159" s="3">
        <v>0.35499999999999998</v>
      </c>
      <c r="W159" s="3">
        <v>0.44900000000000001</v>
      </c>
      <c r="X159" s="3">
        <v>0.61399999999999999</v>
      </c>
      <c r="Y159" s="3">
        <v>1.0629999999999999</v>
      </c>
      <c r="Z159" s="3">
        <v>183</v>
      </c>
      <c r="AA159" s="3">
        <v>355</v>
      </c>
      <c r="AB159" s="3">
        <v>6</v>
      </c>
      <c r="AC159" s="3">
        <v>1</v>
      </c>
      <c r="AD159" s="3">
        <v>1</v>
      </c>
      <c r="AE159" s="2"/>
      <c r="AF159" s="3">
        <v>24</v>
      </c>
      <c r="AG159" s="3">
        <v>8.8000000000000007</v>
      </c>
      <c r="AH159" s="3">
        <v>6.3</v>
      </c>
      <c r="AI159" s="3">
        <v>8.6999999999999993</v>
      </c>
      <c r="AJ159" s="3">
        <v>-0.4</v>
      </c>
      <c r="AK159" s="3">
        <v>65</v>
      </c>
      <c r="AL159" s="3">
        <v>2</v>
      </c>
      <c r="AM159" s="3">
        <v>0</v>
      </c>
      <c r="AN159" s="3">
        <v>1</v>
      </c>
      <c r="AO159" s="3">
        <v>3</v>
      </c>
      <c r="AP159" s="3" t="s">
        <v>229</v>
      </c>
    </row>
    <row r="160" spans="1:42" ht="26.65" x14ac:dyDescent="0.45">
      <c r="A160" s="1">
        <v>159</v>
      </c>
      <c r="B160" s="3" t="s">
        <v>105</v>
      </c>
      <c r="C160" s="3" t="str">
        <f t="shared" si="2"/>
        <v>Álex Rodríguez - 2002</v>
      </c>
      <c r="D160" s="3">
        <v>2002</v>
      </c>
      <c r="E160" s="3">
        <v>26</v>
      </c>
      <c r="F160" s="3" t="s">
        <v>230</v>
      </c>
      <c r="G160" s="3" t="s">
        <v>43</v>
      </c>
      <c r="H160" s="3">
        <v>162</v>
      </c>
      <c r="I160" s="3">
        <v>725</v>
      </c>
      <c r="J160" s="3">
        <v>624</v>
      </c>
      <c r="K160" s="3">
        <v>125</v>
      </c>
      <c r="L160" s="3">
        <v>187</v>
      </c>
      <c r="M160" s="3">
        <v>101</v>
      </c>
      <c r="N160" s="3">
        <v>27</v>
      </c>
      <c r="O160" s="3">
        <v>2</v>
      </c>
      <c r="P160" s="3">
        <v>57</v>
      </c>
      <c r="Q160" s="3">
        <v>142</v>
      </c>
      <c r="R160" s="3">
        <v>9</v>
      </c>
      <c r="S160" s="3">
        <v>4</v>
      </c>
      <c r="T160" s="3">
        <v>87</v>
      </c>
      <c r="U160" s="3">
        <v>122</v>
      </c>
      <c r="V160" s="3">
        <v>0.3</v>
      </c>
      <c r="W160" s="3">
        <v>0.39200000000000002</v>
      </c>
      <c r="X160" s="3">
        <v>0.623</v>
      </c>
      <c r="Y160" s="3">
        <v>1.0149999999999999</v>
      </c>
      <c r="Z160" s="3">
        <v>158</v>
      </c>
      <c r="AA160" s="3">
        <v>389</v>
      </c>
      <c r="AB160" s="3">
        <v>14</v>
      </c>
      <c r="AC160" s="3">
        <v>10</v>
      </c>
      <c r="AD160" s="3">
        <v>0</v>
      </c>
      <c r="AE160" s="3">
        <v>4</v>
      </c>
      <c r="AF160" s="3">
        <v>12</v>
      </c>
      <c r="AG160" s="3">
        <v>8.8000000000000007</v>
      </c>
      <c r="AH160" s="3">
        <v>6.4</v>
      </c>
      <c r="AI160" s="3">
        <v>8.6999999999999993</v>
      </c>
      <c r="AJ160" s="3">
        <v>1.1000000000000001</v>
      </c>
      <c r="AK160" s="3">
        <v>51</v>
      </c>
      <c r="AL160" s="3">
        <v>-1</v>
      </c>
      <c r="AM160" s="3">
        <v>5</v>
      </c>
      <c r="AN160" s="3">
        <v>4</v>
      </c>
      <c r="AO160" s="3">
        <v>2</v>
      </c>
      <c r="AP160" s="3" t="s">
        <v>116</v>
      </c>
    </row>
    <row r="161" spans="1:42" x14ac:dyDescent="0.45">
      <c r="A161" s="1">
        <v>160</v>
      </c>
      <c r="B161" s="3" t="s">
        <v>231</v>
      </c>
      <c r="C161" s="3" t="str">
        <f t="shared" si="2"/>
        <v>Bret Boone - 2001</v>
      </c>
      <c r="D161" s="3">
        <v>2001</v>
      </c>
      <c r="E161" s="3">
        <v>32</v>
      </c>
      <c r="F161" s="3" t="s">
        <v>106</v>
      </c>
      <c r="G161" s="3" t="s">
        <v>43</v>
      </c>
      <c r="H161" s="3">
        <v>158</v>
      </c>
      <c r="I161" s="3">
        <v>690</v>
      </c>
      <c r="J161" s="3">
        <v>623</v>
      </c>
      <c r="K161" s="3">
        <v>118</v>
      </c>
      <c r="L161" s="3">
        <v>206</v>
      </c>
      <c r="M161" s="3">
        <v>129</v>
      </c>
      <c r="N161" s="3">
        <v>37</v>
      </c>
      <c r="O161" s="3">
        <v>3</v>
      </c>
      <c r="P161" s="3">
        <v>37</v>
      </c>
      <c r="Q161" s="3">
        <v>141</v>
      </c>
      <c r="R161" s="3">
        <v>5</v>
      </c>
      <c r="S161" s="3">
        <v>5</v>
      </c>
      <c r="T161" s="3">
        <v>40</v>
      </c>
      <c r="U161" s="3">
        <v>110</v>
      </c>
      <c r="V161" s="3">
        <v>0.33100000000000002</v>
      </c>
      <c r="W161" s="3">
        <v>0.372</v>
      </c>
      <c r="X161" s="3">
        <v>0.57799999999999996</v>
      </c>
      <c r="Y161" s="3">
        <v>0.95</v>
      </c>
      <c r="Z161" s="3">
        <v>153</v>
      </c>
      <c r="AA161" s="3">
        <v>360</v>
      </c>
      <c r="AB161" s="3">
        <v>11</v>
      </c>
      <c r="AC161" s="3">
        <v>9</v>
      </c>
      <c r="AD161" s="3">
        <v>5</v>
      </c>
      <c r="AE161" s="3">
        <v>13</v>
      </c>
      <c r="AF161" s="3">
        <v>5</v>
      </c>
      <c r="AG161" s="3">
        <v>8.8000000000000007</v>
      </c>
      <c r="AH161" s="3">
        <v>6.4</v>
      </c>
      <c r="AI161" s="3">
        <v>7.7</v>
      </c>
      <c r="AJ161" s="3">
        <v>1.7</v>
      </c>
      <c r="AK161" s="3">
        <v>46</v>
      </c>
      <c r="AL161" s="3">
        <v>3</v>
      </c>
      <c r="AM161" s="3">
        <v>1</v>
      </c>
      <c r="AN161" s="3">
        <v>4</v>
      </c>
      <c r="AO161" s="3">
        <v>12</v>
      </c>
      <c r="AP161" s="3" t="s">
        <v>179</v>
      </c>
    </row>
    <row r="162" spans="1:42" ht="26.65" x14ac:dyDescent="0.45">
      <c r="A162" s="1">
        <v>161</v>
      </c>
      <c r="B162" s="3" t="s">
        <v>232</v>
      </c>
      <c r="C162" s="3" t="str">
        <f t="shared" si="2"/>
        <v>Snuffy Stirnweiss - 1945</v>
      </c>
      <c r="D162" s="3">
        <v>1945</v>
      </c>
      <c r="E162" s="3">
        <v>26</v>
      </c>
      <c r="F162" s="3" t="s">
        <v>42</v>
      </c>
      <c r="G162" s="3" t="s">
        <v>43</v>
      </c>
      <c r="H162" s="3">
        <v>152</v>
      </c>
      <c r="I162" s="3">
        <v>718</v>
      </c>
      <c r="J162" s="3">
        <v>632</v>
      </c>
      <c r="K162" s="3">
        <v>107</v>
      </c>
      <c r="L162" s="3">
        <v>195</v>
      </c>
      <c r="M162" s="3">
        <v>131</v>
      </c>
      <c r="N162" s="3">
        <v>32</v>
      </c>
      <c r="O162" s="3">
        <v>22</v>
      </c>
      <c r="P162" s="3">
        <v>10</v>
      </c>
      <c r="Q162" s="3">
        <v>64</v>
      </c>
      <c r="R162" s="3">
        <v>33</v>
      </c>
      <c r="S162" s="3">
        <v>17</v>
      </c>
      <c r="T162" s="3">
        <v>78</v>
      </c>
      <c r="U162" s="3">
        <v>62</v>
      </c>
      <c r="V162" s="3">
        <v>0.309</v>
      </c>
      <c r="W162" s="3">
        <v>0.38500000000000001</v>
      </c>
      <c r="X162" s="3">
        <v>0.47599999999999998</v>
      </c>
      <c r="Y162" s="3">
        <v>0.86199999999999999</v>
      </c>
      <c r="Z162" s="3">
        <v>145</v>
      </c>
      <c r="AA162" s="3">
        <v>301</v>
      </c>
      <c r="AB162" s="3">
        <v>9</v>
      </c>
      <c r="AC162" s="3">
        <v>1</v>
      </c>
      <c r="AD162" s="3">
        <v>6</v>
      </c>
      <c r="AE162" s="2"/>
      <c r="AF162" s="3">
        <v>2</v>
      </c>
      <c r="AG162" s="3">
        <v>8.8000000000000007</v>
      </c>
      <c r="AH162" s="3">
        <v>6.8</v>
      </c>
      <c r="AI162" s="3">
        <v>6.7</v>
      </c>
      <c r="AJ162" s="3">
        <v>2.8</v>
      </c>
      <c r="AK162" s="3">
        <v>35</v>
      </c>
      <c r="AL162" s="3">
        <v>0</v>
      </c>
      <c r="AM162" s="3">
        <v>1</v>
      </c>
      <c r="AN162" s="3">
        <v>1</v>
      </c>
      <c r="AO162" s="3">
        <v>18</v>
      </c>
      <c r="AP162" s="3" t="s">
        <v>53</v>
      </c>
    </row>
    <row r="163" spans="1:42" ht="26.65" x14ac:dyDescent="0.45">
      <c r="A163" s="1">
        <v>162</v>
      </c>
      <c r="B163" s="3" t="s">
        <v>233</v>
      </c>
      <c r="C163" s="3" t="str">
        <f t="shared" si="2"/>
        <v>Lonnie Smith - 1989</v>
      </c>
      <c r="D163" s="3">
        <v>1989</v>
      </c>
      <c r="E163" s="3">
        <v>33</v>
      </c>
      <c r="F163" s="3" t="s">
        <v>210</v>
      </c>
      <c r="G163" s="3" t="s">
        <v>52</v>
      </c>
      <c r="H163" s="3">
        <v>134</v>
      </c>
      <c r="I163" s="3">
        <v>577</v>
      </c>
      <c r="J163" s="3">
        <v>482</v>
      </c>
      <c r="K163" s="3">
        <v>89</v>
      </c>
      <c r="L163" s="3">
        <v>152</v>
      </c>
      <c r="M163" s="3">
        <v>93</v>
      </c>
      <c r="N163" s="3">
        <v>34</v>
      </c>
      <c r="O163" s="3">
        <v>4</v>
      </c>
      <c r="P163" s="3">
        <v>21</v>
      </c>
      <c r="Q163" s="3">
        <v>79</v>
      </c>
      <c r="R163" s="3">
        <v>25</v>
      </c>
      <c r="S163" s="3">
        <v>12</v>
      </c>
      <c r="T163" s="3">
        <v>76</v>
      </c>
      <c r="U163" s="3">
        <v>95</v>
      </c>
      <c r="V163" s="3">
        <v>0.315</v>
      </c>
      <c r="W163" s="3">
        <v>0.41499999999999998</v>
      </c>
      <c r="X163" s="3">
        <v>0.53300000000000003</v>
      </c>
      <c r="Y163" s="3">
        <v>0.94799999999999995</v>
      </c>
      <c r="Z163" s="3">
        <v>168</v>
      </c>
      <c r="AA163" s="3">
        <v>257</v>
      </c>
      <c r="AB163" s="3">
        <v>7</v>
      </c>
      <c r="AC163" s="3">
        <v>11</v>
      </c>
      <c r="AD163" s="3">
        <v>1</v>
      </c>
      <c r="AE163" s="3">
        <v>7</v>
      </c>
      <c r="AF163" s="3">
        <v>3</v>
      </c>
      <c r="AG163" s="3">
        <v>8.8000000000000007</v>
      </c>
      <c r="AH163" s="3">
        <v>7</v>
      </c>
      <c r="AI163" s="3">
        <v>6.2</v>
      </c>
      <c r="AJ163" s="3">
        <v>2.1</v>
      </c>
      <c r="AK163" s="3">
        <v>44</v>
      </c>
      <c r="AL163" s="3">
        <v>0</v>
      </c>
      <c r="AM163" s="3">
        <v>1</v>
      </c>
      <c r="AN163" s="3">
        <v>1</v>
      </c>
      <c r="AO163" s="3">
        <v>23</v>
      </c>
      <c r="AP163" s="3" t="s">
        <v>130</v>
      </c>
    </row>
    <row r="164" spans="1:42" x14ac:dyDescent="0.45">
      <c r="A164" s="1">
        <v>163</v>
      </c>
      <c r="B164" s="3" t="s">
        <v>234</v>
      </c>
      <c r="C164" s="3" t="str">
        <f t="shared" si="2"/>
        <v>Dick Allen - 1964</v>
      </c>
      <c r="D164" s="3">
        <v>1964</v>
      </c>
      <c r="E164" s="3">
        <v>22</v>
      </c>
      <c r="F164" s="3" t="s">
        <v>139</v>
      </c>
      <c r="G164" s="3" t="s">
        <v>52</v>
      </c>
      <c r="H164" s="3">
        <v>162</v>
      </c>
      <c r="I164" s="3">
        <v>709</v>
      </c>
      <c r="J164" s="3">
        <v>632</v>
      </c>
      <c r="K164" s="3">
        <v>125</v>
      </c>
      <c r="L164" s="3">
        <v>201</v>
      </c>
      <c r="M164" s="3">
        <v>121</v>
      </c>
      <c r="N164" s="3">
        <v>38</v>
      </c>
      <c r="O164" s="3">
        <v>13</v>
      </c>
      <c r="P164" s="3">
        <v>29</v>
      </c>
      <c r="Q164" s="3">
        <v>91</v>
      </c>
      <c r="R164" s="3">
        <v>3</v>
      </c>
      <c r="S164" s="3">
        <v>4</v>
      </c>
      <c r="T164" s="3">
        <v>67</v>
      </c>
      <c r="U164" s="3">
        <v>138</v>
      </c>
      <c r="V164" s="3">
        <v>0.318</v>
      </c>
      <c r="W164" s="3">
        <v>0.38200000000000001</v>
      </c>
      <c r="X164" s="3">
        <v>0.55700000000000005</v>
      </c>
      <c r="Y164" s="3">
        <v>0.93899999999999995</v>
      </c>
      <c r="Z164" s="3">
        <v>162</v>
      </c>
      <c r="AA164" s="3">
        <v>352</v>
      </c>
      <c r="AB164" s="3">
        <v>8</v>
      </c>
      <c r="AC164" s="3">
        <v>0</v>
      </c>
      <c r="AD164" s="3">
        <v>6</v>
      </c>
      <c r="AE164" s="3">
        <v>3</v>
      </c>
      <c r="AF164" s="3">
        <v>13</v>
      </c>
      <c r="AG164" s="3">
        <v>8.8000000000000007</v>
      </c>
      <c r="AH164" s="3">
        <v>6.2</v>
      </c>
      <c r="AI164" s="3">
        <v>8.8000000000000007</v>
      </c>
      <c r="AJ164" s="3">
        <v>0.3</v>
      </c>
      <c r="AK164" s="3">
        <v>52</v>
      </c>
      <c r="AL164" s="3">
        <v>0</v>
      </c>
      <c r="AM164" s="3">
        <v>1</v>
      </c>
      <c r="AN164" s="3">
        <v>1</v>
      </c>
      <c r="AO164" s="3">
        <v>-2</v>
      </c>
      <c r="AP164" s="3" t="s">
        <v>140</v>
      </c>
    </row>
    <row r="165" spans="1:42" ht="26.65" x14ac:dyDescent="0.45">
      <c r="A165" s="1">
        <v>164</v>
      </c>
      <c r="B165" s="3" t="s">
        <v>127</v>
      </c>
      <c r="C165" s="3" t="str">
        <f t="shared" si="2"/>
        <v>Rickey Henderson - 1980</v>
      </c>
      <c r="D165" s="3">
        <v>1980</v>
      </c>
      <c r="E165" s="3">
        <v>21</v>
      </c>
      <c r="F165" s="3" t="s">
        <v>128</v>
      </c>
      <c r="G165" s="3" t="s">
        <v>43</v>
      </c>
      <c r="H165" s="3">
        <v>158</v>
      </c>
      <c r="I165" s="3">
        <v>722</v>
      </c>
      <c r="J165" s="3">
        <v>591</v>
      </c>
      <c r="K165" s="3">
        <v>111</v>
      </c>
      <c r="L165" s="3">
        <v>179</v>
      </c>
      <c r="M165" s="3">
        <v>144</v>
      </c>
      <c r="N165" s="3">
        <v>22</v>
      </c>
      <c r="O165" s="3">
        <v>4</v>
      </c>
      <c r="P165" s="3">
        <v>9</v>
      </c>
      <c r="Q165" s="3">
        <v>53</v>
      </c>
      <c r="R165" s="3">
        <v>100</v>
      </c>
      <c r="S165" s="3">
        <v>26</v>
      </c>
      <c r="T165" s="3">
        <v>117</v>
      </c>
      <c r="U165" s="3">
        <v>54</v>
      </c>
      <c r="V165" s="3">
        <v>0.30299999999999999</v>
      </c>
      <c r="W165" s="3">
        <v>0.42</v>
      </c>
      <c r="X165" s="3">
        <v>0.39900000000000002</v>
      </c>
      <c r="Y165" s="3">
        <v>0.82</v>
      </c>
      <c r="Z165" s="3">
        <v>135</v>
      </c>
      <c r="AA165" s="3">
        <v>236</v>
      </c>
      <c r="AB165" s="3">
        <v>6</v>
      </c>
      <c r="AC165" s="3">
        <v>5</v>
      </c>
      <c r="AD165" s="3">
        <v>6</v>
      </c>
      <c r="AE165" s="3">
        <v>3</v>
      </c>
      <c r="AF165" s="3">
        <v>7</v>
      </c>
      <c r="AG165" s="3">
        <v>8.8000000000000007</v>
      </c>
      <c r="AH165" s="3">
        <v>6.7</v>
      </c>
      <c r="AI165" s="3">
        <v>6.9</v>
      </c>
      <c r="AJ165" s="3">
        <v>1.4</v>
      </c>
      <c r="AK165" s="3">
        <v>41</v>
      </c>
      <c r="AL165" s="3">
        <v>2</v>
      </c>
      <c r="AM165" s="3">
        <v>9</v>
      </c>
      <c r="AN165" s="3">
        <v>11</v>
      </c>
      <c r="AO165" s="3">
        <v>18</v>
      </c>
      <c r="AP165" s="3" t="s">
        <v>235</v>
      </c>
    </row>
    <row r="166" spans="1:42" ht="26.65" x14ac:dyDescent="0.45">
      <c r="A166" s="1">
        <v>165</v>
      </c>
      <c r="B166" s="3" t="s">
        <v>154</v>
      </c>
      <c r="C166" s="3" t="str">
        <f t="shared" si="2"/>
        <v>Ken Griffey Jr. - 1993</v>
      </c>
      <c r="D166" s="3">
        <v>1993</v>
      </c>
      <c r="E166" s="3">
        <v>23</v>
      </c>
      <c r="F166" s="3" t="s">
        <v>106</v>
      </c>
      <c r="G166" s="3" t="s">
        <v>43</v>
      </c>
      <c r="H166" s="3">
        <v>156</v>
      </c>
      <c r="I166" s="3">
        <v>691</v>
      </c>
      <c r="J166" s="3">
        <v>582</v>
      </c>
      <c r="K166" s="3">
        <v>113</v>
      </c>
      <c r="L166" s="3">
        <v>180</v>
      </c>
      <c r="M166" s="3">
        <v>94</v>
      </c>
      <c r="N166" s="3">
        <v>38</v>
      </c>
      <c r="O166" s="3">
        <v>3</v>
      </c>
      <c r="P166" s="3">
        <v>45</v>
      </c>
      <c r="Q166" s="3">
        <v>109</v>
      </c>
      <c r="R166" s="3">
        <v>17</v>
      </c>
      <c r="S166" s="3">
        <v>9</v>
      </c>
      <c r="T166" s="3">
        <v>96</v>
      </c>
      <c r="U166" s="3">
        <v>91</v>
      </c>
      <c r="V166" s="3">
        <v>0.309</v>
      </c>
      <c r="W166" s="3">
        <v>0.40799999999999997</v>
      </c>
      <c r="X166" s="3">
        <v>0.61699999999999999</v>
      </c>
      <c r="Y166" s="3">
        <v>1.0249999999999999</v>
      </c>
      <c r="Z166" s="3">
        <v>171</v>
      </c>
      <c r="AA166" s="3">
        <v>359</v>
      </c>
      <c r="AB166" s="3">
        <v>14</v>
      </c>
      <c r="AC166" s="3">
        <v>6</v>
      </c>
      <c r="AD166" s="3">
        <v>0</v>
      </c>
      <c r="AE166" s="3">
        <v>7</v>
      </c>
      <c r="AF166" s="3">
        <v>25</v>
      </c>
      <c r="AG166" s="3">
        <v>8.8000000000000007</v>
      </c>
      <c r="AH166" s="3">
        <v>6.4</v>
      </c>
      <c r="AI166" s="3">
        <v>8.1999999999999993</v>
      </c>
      <c r="AJ166" s="3">
        <v>0.9</v>
      </c>
      <c r="AK166" s="3">
        <v>52</v>
      </c>
      <c r="AL166" s="3">
        <v>0</v>
      </c>
      <c r="AM166" s="3">
        <v>4</v>
      </c>
      <c r="AN166" s="3">
        <v>4</v>
      </c>
      <c r="AO166" s="3">
        <v>8</v>
      </c>
      <c r="AP166" s="3" t="s">
        <v>236</v>
      </c>
    </row>
    <row r="167" spans="1:42" ht="26.65" x14ac:dyDescent="0.45">
      <c r="A167" s="1">
        <v>166</v>
      </c>
      <c r="B167" s="3" t="s">
        <v>237</v>
      </c>
      <c r="C167" s="3" t="str">
        <f t="shared" si="2"/>
        <v>George Stone - 1906</v>
      </c>
      <c r="D167" s="3">
        <v>1906</v>
      </c>
      <c r="E167" s="3">
        <v>29</v>
      </c>
      <c r="F167" s="3" t="s">
        <v>146</v>
      </c>
      <c r="G167" s="3" t="s">
        <v>43</v>
      </c>
      <c r="H167" s="3">
        <v>154</v>
      </c>
      <c r="I167" s="3">
        <v>662</v>
      </c>
      <c r="J167" s="3">
        <v>581</v>
      </c>
      <c r="K167" s="3">
        <v>91</v>
      </c>
      <c r="L167" s="3">
        <v>208</v>
      </c>
      <c r="M167" s="3">
        <v>157</v>
      </c>
      <c r="N167" s="3">
        <v>25</v>
      </c>
      <c r="O167" s="3">
        <v>20</v>
      </c>
      <c r="P167" s="3">
        <v>6</v>
      </c>
      <c r="Q167" s="3">
        <v>71</v>
      </c>
      <c r="R167" s="3">
        <v>35</v>
      </c>
      <c r="S167" s="2"/>
      <c r="T167" s="3">
        <v>52</v>
      </c>
      <c r="U167" s="3">
        <v>89</v>
      </c>
      <c r="V167" s="3">
        <v>0.35799999999999998</v>
      </c>
      <c r="W167" s="3">
        <v>0.41699999999999998</v>
      </c>
      <c r="X167" s="3">
        <v>0.501</v>
      </c>
      <c r="Y167" s="3">
        <v>0.91800000000000004</v>
      </c>
      <c r="Z167" s="3">
        <v>193</v>
      </c>
      <c r="AA167" s="3">
        <v>291</v>
      </c>
      <c r="AB167" s="2"/>
      <c r="AC167" s="3">
        <v>7</v>
      </c>
      <c r="AD167" s="3">
        <v>18</v>
      </c>
      <c r="AE167" s="2"/>
      <c r="AF167" s="2"/>
      <c r="AG167" s="3">
        <v>8.8000000000000007</v>
      </c>
      <c r="AH167" s="3">
        <v>6.3</v>
      </c>
      <c r="AI167" s="3">
        <v>8</v>
      </c>
      <c r="AJ167" s="3">
        <v>-0.2</v>
      </c>
      <c r="AK167" s="3">
        <v>57</v>
      </c>
      <c r="AL167" s="3">
        <v>0</v>
      </c>
      <c r="AM167" s="3">
        <v>-1</v>
      </c>
      <c r="AN167" s="3">
        <v>-1</v>
      </c>
      <c r="AO167" s="3">
        <v>6</v>
      </c>
      <c r="AP167" s="3" t="s">
        <v>87</v>
      </c>
    </row>
    <row r="168" spans="1:42" ht="26.65" x14ac:dyDescent="0.45">
      <c r="A168" s="1">
        <v>167</v>
      </c>
      <c r="B168" s="3" t="s">
        <v>149</v>
      </c>
      <c r="C168" s="3" t="str">
        <f t="shared" si="2"/>
        <v>Albert Pujols - 2007</v>
      </c>
      <c r="D168" s="3">
        <v>2007</v>
      </c>
      <c r="E168" s="3">
        <v>27</v>
      </c>
      <c r="F168" s="3" t="s">
        <v>51</v>
      </c>
      <c r="G168" s="3" t="s">
        <v>52</v>
      </c>
      <c r="H168" s="3">
        <v>158</v>
      </c>
      <c r="I168" s="3">
        <v>679</v>
      </c>
      <c r="J168" s="3">
        <v>565</v>
      </c>
      <c r="K168" s="3">
        <v>99</v>
      </c>
      <c r="L168" s="3">
        <v>185</v>
      </c>
      <c r="M168" s="3">
        <v>114</v>
      </c>
      <c r="N168" s="3">
        <v>38</v>
      </c>
      <c r="O168" s="3">
        <v>1</v>
      </c>
      <c r="P168" s="3">
        <v>32</v>
      </c>
      <c r="Q168" s="3">
        <v>103</v>
      </c>
      <c r="R168" s="3">
        <v>2</v>
      </c>
      <c r="S168" s="3">
        <v>6</v>
      </c>
      <c r="T168" s="3">
        <v>99</v>
      </c>
      <c r="U168" s="3">
        <v>58</v>
      </c>
      <c r="V168" s="3">
        <v>0.32700000000000001</v>
      </c>
      <c r="W168" s="3">
        <v>0.42899999999999999</v>
      </c>
      <c r="X168" s="3">
        <v>0.56799999999999995</v>
      </c>
      <c r="Y168" s="3">
        <v>0.997</v>
      </c>
      <c r="Z168" s="3">
        <v>157</v>
      </c>
      <c r="AA168" s="3">
        <v>321</v>
      </c>
      <c r="AB168" s="3">
        <v>27</v>
      </c>
      <c r="AC168" s="3">
        <v>7</v>
      </c>
      <c r="AD168" s="3">
        <v>0</v>
      </c>
      <c r="AE168" s="3">
        <v>8</v>
      </c>
      <c r="AF168" s="3">
        <v>22</v>
      </c>
      <c r="AG168" s="3">
        <v>8.6999999999999993</v>
      </c>
      <c r="AH168" s="3">
        <v>6.7</v>
      </c>
      <c r="AI168" s="3">
        <v>5.7</v>
      </c>
      <c r="AJ168" s="3">
        <v>2.2999999999999998</v>
      </c>
      <c r="AK168" s="3">
        <v>51</v>
      </c>
      <c r="AL168" s="3">
        <v>-3</v>
      </c>
      <c r="AM168" s="3">
        <v>-2</v>
      </c>
      <c r="AN168" s="3">
        <v>-5</v>
      </c>
      <c r="AO168" s="3">
        <v>31</v>
      </c>
      <c r="AP168" s="3" t="s">
        <v>193</v>
      </c>
    </row>
    <row r="169" spans="1:42" x14ac:dyDescent="0.45">
      <c r="A169" s="1">
        <v>168</v>
      </c>
      <c r="B169" s="3" t="s">
        <v>74</v>
      </c>
      <c r="C169" s="3" t="str">
        <f t="shared" si="2"/>
        <v>Willie Mays - 1961</v>
      </c>
      <c r="D169" s="3">
        <v>1961</v>
      </c>
      <c r="E169" s="3">
        <v>30</v>
      </c>
      <c r="F169" s="3" t="s">
        <v>58</v>
      </c>
      <c r="G169" s="3" t="s">
        <v>52</v>
      </c>
      <c r="H169" s="3">
        <v>154</v>
      </c>
      <c r="I169" s="3">
        <v>659</v>
      </c>
      <c r="J169" s="3">
        <v>572</v>
      </c>
      <c r="K169" s="3">
        <v>129</v>
      </c>
      <c r="L169" s="3">
        <v>176</v>
      </c>
      <c r="M169" s="3">
        <v>101</v>
      </c>
      <c r="N169" s="3">
        <v>32</v>
      </c>
      <c r="O169" s="3">
        <v>3</v>
      </c>
      <c r="P169" s="3">
        <v>40</v>
      </c>
      <c r="Q169" s="3">
        <v>123</v>
      </c>
      <c r="R169" s="3">
        <v>18</v>
      </c>
      <c r="S169" s="3">
        <v>9</v>
      </c>
      <c r="T169" s="3">
        <v>81</v>
      </c>
      <c r="U169" s="3">
        <v>77</v>
      </c>
      <c r="V169" s="3">
        <v>0.308</v>
      </c>
      <c r="W169" s="3">
        <v>0.39300000000000002</v>
      </c>
      <c r="X169" s="3">
        <v>0.58399999999999996</v>
      </c>
      <c r="Y169" s="3">
        <v>0.97699999999999998</v>
      </c>
      <c r="Z169" s="3">
        <v>160</v>
      </c>
      <c r="AA169" s="3">
        <v>334</v>
      </c>
      <c r="AB169" s="3">
        <v>14</v>
      </c>
      <c r="AC169" s="3">
        <v>2</v>
      </c>
      <c r="AD169" s="3">
        <v>0</v>
      </c>
      <c r="AE169" s="3">
        <v>4</v>
      </c>
      <c r="AF169" s="3">
        <v>15</v>
      </c>
      <c r="AG169" s="3">
        <v>8.6999999999999993</v>
      </c>
      <c r="AH169" s="3">
        <v>6.2</v>
      </c>
      <c r="AI169" s="3">
        <v>7.3</v>
      </c>
      <c r="AJ169" s="3">
        <v>1.4</v>
      </c>
      <c r="AK169" s="3">
        <v>46</v>
      </c>
      <c r="AL169" s="3">
        <v>1</v>
      </c>
      <c r="AM169" s="3">
        <v>2</v>
      </c>
      <c r="AN169" s="3">
        <v>3</v>
      </c>
      <c r="AO169" s="3">
        <v>14</v>
      </c>
      <c r="AP169" s="3" t="s">
        <v>68</v>
      </c>
    </row>
    <row r="170" spans="1:42" ht="26.65" x14ac:dyDescent="0.45">
      <c r="A170" s="1">
        <v>169</v>
      </c>
      <c r="B170" s="3" t="s">
        <v>238</v>
      </c>
      <c r="C170" s="3" t="str">
        <f t="shared" si="2"/>
        <v>Frank Robinson - 1962</v>
      </c>
      <c r="D170" s="3">
        <v>1962</v>
      </c>
      <c r="E170" s="3">
        <v>26</v>
      </c>
      <c r="F170" s="3" t="s">
        <v>78</v>
      </c>
      <c r="G170" s="3" t="s">
        <v>52</v>
      </c>
      <c r="H170" s="3">
        <v>162</v>
      </c>
      <c r="I170" s="3">
        <v>701</v>
      </c>
      <c r="J170" s="3">
        <v>609</v>
      </c>
      <c r="K170" s="3">
        <v>134</v>
      </c>
      <c r="L170" s="3">
        <v>208</v>
      </c>
      <c r="M170" s="3">
        <v>116</v>
      </c>
      <c r="N170" s="3">
        <v>51</v>
      </c>
      <c r="O170" s="3">
        <v>2</v>
      </c>
      <c r="P170" s="3">
        <v>39</v>
      </c>
      <c r="Q170" s="3">
        <v>136</v>
      </c>
      <c r="R170" s="3">
        <v>18</v>
      </c>
      <c r="S170" s="3">
        <v>9</v>
      </c>
      <c r="T170" s="3">
        <v>76</v>
      </c>
      <c r="U170" s="3">
        <v>62</v>
      </c>
      <c r="V170" s="3">
        <v>0.34200000000000003</v>
      </c>
      <c r="W170" s="3">
        <v>0.42099999999999999</v>
      </c>
      <c r="X170" s="3">
        <v>0.624</v>
      </c>
      <c r="Y170" s="3">
        <v>1.0449999999999999</v>
      </c>
      <c r="Z170" s="3">
        <v>173</v>
      </c>
      <c r="AA170" s="3">
        <v>380</v>
      </c>
      <c r="AB170" s="3">
        <v>13</v>
      </c>
      <c r="AC170" s="3">
        <v>11</v>
      </c>
      <c r="AD170" s="3">
        <v>0</v>
      </c>
      <c r="AE170" s="3">
        <v>5</v>
      </c>
      <c r="AF170" s="3">
        <v>16</v>
      </c>
      <c r="AG170" s="3">
        <v>8.6999999999999993</v>
      </c>
      <c r="AH170" s="3">
        <v>6.1</v>
      </c>
      <c r="AI170" s="3">
        <v>8.4</v>
      </c>
      <c r="AJ170" s="3">
        <v>-0.4</v>
      </c>
      <c r="AK170" s="3">
        <v>63</v>
      </c>
      <c r="AL170" s="3">
        <v>-1</v>
      </c>
      <c r="AM170" s="3">
        <v>3</v>
      </c>
      <c r="AN170" s="3">
        <v>1</v>
      </c>
      <c r="AO170" s="3">
        <v>3</v>
      </c>
      <c r="AP170" s="3" t="s">
        <v>239</v>
      </c>
    </row>
    <row r="171" spans="1:42" ht="26.65" x14ac:dyDescent="0.45">
      <c r="A171" s="1">
        <v>170</v>
      </c>
      <c r="B171" s="3" t="s">
        <v>240</v>
      </c>
      <c r="C171" s="3" t="str">
        <f t="shared" si="2"/>
        <v>Josh Hamilton - 2010</v>
      </c>
      <c r="D171" s="3">
        <v>2010</v>
      </c>
      <c r="E171" s="3">
        <v>29</v>
      </c>
      <c r="F171" s="3" t="s">
        <v>230</v>
      </c>
      <c r="G171" s="3" t="s">
        <v>43</v>
      </c>
      <c r="H171" s="3">
        <v>133</v>
      </c>
      <c r="I171" s="3">
        <v>571</v>
      </c>
      <c r="J171" s="3">
        <v>518</v>
      </c>
      <c r="K171" s="3">
        <v>95</v>
      </c>
      <c r="L171" s="3">
        <v>186</v>
      </c>
      <c r="M171" s="3">
        <v>111</v>
      </c>
      <c r="N171" s="3">
        <v>40</v>
      </c>
      <c r="O171" s="3">
        <v>3</v>
      </c>
      <c r="P171" s="3">
        <v>32</v>
      </c>
      <c r="Q171" s="3">
        <v>100</v>
      </c>
      <c r="R171" s="3">
        <v>8</v>
      </c>
      <c r="S171" s="3">
        <v>1</v>
      </c>
      <c r="T171" s="3">
        <v>43</v>
      </c>
      <c r="U171" s="3">
        <v>95</v>
      </c>
      <c r="V171" s="3">
        <v>0.35899999999999999</v>
      </c>
      <c r="W171" s="3">
        <v>0.41099999999999998</v>
      </c>
      <c r="X171" s="3">
        <v>0.63300000000000001</v>
      </c>
      <c r="Y171" s="3">
        <v>1.044</v>
      </c>
      <c r="Z171" s="3">
        <v>170</v>
      </c>
      <c r="AA171" s="3">
        <v>328</v>
      </c>
      <c r="AB171" s="3">
        <v>11</v>
      </c>
      <c r="AC171" s="3">
        <v>5</v>
      </c>
      <c r="AD171" s="3">
        <v>1</v>
      </c>
      <c r="AE171" s="3">
        <v>4</v>
      </c>
      <c r="AF171" s="3">
        <v>5</v>
      </c>
      <c r="AG171" s="3">
        <v>8.6999999999999993</v>
      </c>
      <c r="AH171" s="3">
        <v>6.7</v>
      </c>
      <c r="AI171" s="3">
        <v>7.6</v>
      </c>
      <c r="AJ171" s="3">
        <v>0.8</v>
      </c>
      <c r="AK171" s="3">
        <v>51</v>
      </c>
      <c r="AL171" s="3">
        <v>3</v>
      </c>
      <c r="AM171" s="3">
        <v>4</v>
      </c>
      <c r="AN171" s="3">
        <v>7</v>
      </c>
      <c r="AO171" s="3">
        <v>11</v>
      </c>
      <c r="AP171" s="3" t="s">
        <v>241</v>
      </c>
    </row>
    <row r="172" spans="1:42" ht="26.65" x14ac:dyDescent="0.45">
      <c r="A172" s="1">
        <v>171</v>
      </c>
      <c r="B172" s="3" t="s">
        <v>67</v>
      </c>
      <c r="C172" s="3" t="str">
        <f t="shared" si="2"/>
        <v>Mickey Mantle - 1958</v>
      </c>
      <c r="D172" s="3">
        <v>1958</v>
      </c>
      <c r="E172" s="3">
        <v>26</v>
      </c>
      <c r="F172" s="3" t="s">
        <v>42</v>
      </c>
      <c r="G172" s="3" t="s">
        <v>43</v>
      </c>
      <c r="H172" s="3">
        <v>150</v>
      </c>
      <c r="I172" s="3">
        <v>654</v>
      </c>
      <c r="J172" s="3">
        <v>519</v>
      </c>
      <c r="K172" s="3">
        <v>127</v>
      </c>
      <c r="L172" s="3">
        <v>158</v>
      </c>
      <c r="M172" s="3">
        <v>94</v>
      </c>
      <c r="N172" s="3">
        <v>21</v>
      </c>
      <c r="O172" s="3">
        <v>1</v>
      </c>
      <c r="P172" s="3">
        <v>42</v>
      </c>
      <c r="Q172" s="3">
        <v>97</v>
      </c>
      <c r="R172" s="3">
        <v>18</v>
      </c>
      <c r="S172" s="3">
        <v>3</v>
      </c>
      <c r="T172" s="3">
        <v>129</v>
      </c>
      <c r="U172" s="3">
        <v>120</v>
      </c>
      <c r="V172" s="3">
        <v>0.30399999999999999</v>
      </c>
      <c r="W172" s="3">
        <v>0.443</v>
      </c>
      <c r="X172" s="3">
        <v>0.59199999999999997</v>
      </c>
      <c r="Y172" s="3">
        <v>1.0349999999999999</v>
      </c>
      <c r="Z172" s="3">
        <v>188</v>
      </c>
      <c r="AA172" s="3">
        <v>307</v>
      </c>
      <c r="AB172" s="3">
        <v>11</v>
      </c>
      <c r="AC172" s="3">
        <v>2</v>
      </c>
      <c r="AD172" s="3">
        <v>2</v>
      </c>
      <c r="AE172" s="3">
        <v>2</v>
      </c>
      <c r="AF172" s="3">
        <v>13</v>
      </c>
      <c r="AG172" s="3">
        <v>8.6999999999999993</v>
      </c>
      <c r="AH172" s="3">
        <v>6.7</v>
      </c>
      <c r="AI172" s="3">
        <v>9.1999999999999993</v>
      </c>
      <c r="AJ172" s="3">
        <v>-0.7</v>
      </c>
      <c r="AK172" s="3">
        <v>64</v>
      </c>
      <c r="AL172" s="3">
        <v>1</v>
      </c>
      <c r="AM172" s="3">
        <v>6</v>
      </c>
      <c r="AN172" s="3">
        <v>7</v>
      </c>
      <c r="AO172" s="3">
        <v>-5</v>
      </c>
      <c r="AP172" s="3" t="s">
        <v>83</v>
      </c>
    </row>
    <row r="173" spans="1:42" ht="26.65" x14ac:dyDescent="0.45">
      <c r="A173" s="1">
        <v>172</v>
      </c>
      <c r="B173" s="3" t="s">
        <v>242</v>
      </c>
      <c r="C173" s="3" t="str">
        <f t="shared" si="2"/>
        <v>Mike Piazza - 1997</v>
      </c>
      <c r="D173" s="3">
        <v>1997</v>
      </c>
      <c r="E173" s="3">
        <v>28</v>
      </c>
      <c r="F173" s="3" t="s">
        <v>164</v>
      </c>
      <c r="G173" s="3" t="s">
        <v>52</v>
      </c>
      <c r="H173" s="3">
        <v>152</v>
      </c>
      <c r="I173" s="3">
        <v>633</v>
      </c>
      <c r="J173" s="3">
        <v>556</v>
      </c>
      <c r="K173" s="3">
        <v>104</v>
      </c>
      <c r="L173" s="3">
        <v>201</v>
      </c>
      <c r="M173" s="3">
        <v>128</v>
      </c>
      <c r="N173" s="3">
        <v>32</v>
      </c>
      <c r="O173" s="3">
        <v>1</v>
      </c>
      <c r="P173" s="3">
        <v>40</v>
      </c>
      <c r="Q173" s="3">
        <v>124</v>
      </c>
      <c r="R173" s="3">
        <v>5</v>
      </c>
      <c r="S173" s="3">
        <v>1</v>
      </c>
      <c r="T173" s="3">
        <v>69</v>
      </c>
      <c r="U173" s="3">
        <v>77</v>
      </c>
      <c r="V173" s="3">
        <v>0.36199999999999999</v>
      </c>
      <c r="W173" s="3">
        <v>0.43099999999999999</v>
      </c>
      <c r="X173" s="3">
        <v>0.63800000000000001</v>
      </c>
      <c r="Y173" s="3">
        <v>1.07</v>
      </c>
      <c r="Z173" s="3">
        <v>185</v>
      </c>
      <c r="AA173" s="3">
        <v>355</v>
      </c>
      <c r="AB173" s="3">
        <v>19</v>
      </c>
      <c r="AC173" s="3">
        <v>3</v>
      </c>
      <c r="AD173" s="3">
        <v>0</v>
      </c>
      <c r="AE173" s="3">
        <v>5</v>
      </c>
      <c r="AF173" s="3">
        <v>11</v>
      </c>
      <c r="AG173" s="3">
        <v>8.6999999999999993</v>
      </c>
      <c r="AH173" s="3">
        <v>6.8</v>
      </c>
      <c r="AI173" s="3">
        <v>9</v>
      </c>
      <c r="AJ173" s="3">
        <v>0.5</v>
      </c>
      <c r="AK173" s="3">
        <v>70</v>
      </c>
      <c r="AL173" s="3">
        <v>-3</v>
      </c>
      <c r="AM173" s="3">
        <v>-2</v>
      </c>
      <c r="AN173" s="3">
        <v>-5</v>
      </c>
      <c r="AO173" s="3">
        <v>-2</v>
      </c>
      <c r="AP173" s="3" t="s">
        <v>243</v>
      </c>
    </row>
    <row r="174" spans="1:42" ht="26.65" x14ac:dyDescent="0.45">
      <c r="A174" s="1">
        <v>173</v>
      </c>
      <c r="B174" s="3" t="s">
        <v>145</v>
      </c>
      <c r="C174" s="3" t="str">
        <f t="shared" si="2"/>
        <v>George Sisler - 1922</v>
      </c>
      <c r="D174" s="3">
        <v>1922</v>
      </c>
      <c r="E174" s="3">
        <v>29</v>
      </c>
      <c r="F174" s="3" t="s">
        <v>146</v>
      </c>
      <c r="G174" s="3" t="s">
        <v>43</v>
      </c>
      <c r="H174" s="3">
        <v>142</v>
      </c>
      <c r="I174" s="3">
        <v>655</v>
      </c>
      <c r="J174" s="3">
        <v>586</v>
      </c>
      <c r="K174" s="3">
        <v>134</v>
      </c>
      <c r="L174" s="3">
        <v>246</v>
      </c>
      <c r="M174" s="3">
        <v>178</v>
      </c>
      <c r="N174" s="3">
        <v>42</v>
      </c>
      <c r="O174" s="3">
        <v>18</v>
      </c>
      <c r="P174" s="3">
        <v>8</v>
      </c>
      <c r="Q174" s="3">
        <v>105</v>
      </c>
      <c r="R174" s="3">
        <v>51</v>
      </c>
      <c r="S174" s="3">
        <v>19</v>
      </c>
      <c r="T174" s="3">
        <v>49</v>
      </c>
      <c r="U174" s="3">
        <v>14</v>
      </c>
      <c r="V174" s="3">
        <v>0.42</v>
      </c>
      <c r="W174" s="3">
        <v>0.46700000000000003</v>
      </c>
      <c r="X174" s="3">
        <v>0.59399999999999997</v>
      </c>
      <c r="Y174" s="3">
        <v>1.0609999999999999</v>
      </c>
      <c r="Z174" s="3">
        <v>170</v>
      </c>
      <c r="AA174" s="3">
        <v>348</v>
      </c>
      <c r="AB174" s="2"/>
      <c r="AC174" s="3">
        <v>3</v>
      </c>
      <c r="AD174" s="3">
        <v>16</v>
      </c>
      <c r="AE174" s="2"/>
      <c r="AF174" s="2"/>
      <c r="AG174" s="3">
        <v>8.6999999999999993</v>
      </c>
      <c r="AH174" s="3">
        <v>6.2</v>
      </c>
      <c r="AI174" s="3">
        <v>8.1999999999999993</v>
      </c>
      <c r="AJ174" s="3">
        <v>-0.1</v>
      </c>
      <c r="AK174" s="3">
        <v>62</v>
      </c>
      <c r="AL174" s="3">
        <v>0</v>
      </c>
      <c r="AM174" s="3">
        <v>3</v>
      </c>
      <c r="AN174" s="3">
        <v>3</v>
      </c>
      <c r="AO174" s="3">
        <v>6</v>
      </c>
      <c r="AP174" s="3" t="s">
        <v>193</v>
      </c>
    </row>
    <row r="175" spans="1:42" ht="26.65" x14ac:dyDescent="0.45">
      <c r="A175" s="1">
        <v>174</v>
      </c>
      <c r="B175" s="3" t="s">
        <v>127</v>
      </c>
      <c r="C175" s="3" t="str">
        <f t="shared" si="2"/>
        <v>Rickey Henderson - 1989</v>
      </c>
      <c r="D175" s="3">
        <v>1989</v>
      </c>
      <c r="E175" s="3">
        <v>30</v>
      </c>
      <c r="F175" s="3" t="s">
        <v>244</v>
      </c>
      <c r="G175" s="3" t="s">
        <v>43</v>
      </c>
      <c r="H175" s="3">
        <v>150</v>
      </c>
      <c r="I175" s="3">
        <v>674</v>
      </c>
      <c r="J175" s="3">
        <v>541</v>
      </c>
      <c r="K175" s="3">
        <v>113</v>
      </c>
      <c r="L175" s="3">
        <v>148</v>
      </c>
      <c r="M175" s="3">
        <v>107</v>
      </c>
      <c r="N175" s="3">
        <v>26</v>
      </c>
      <c r="O175" s="3">
        <v>3</v>
      </c>
      <c r="P175" s="3">
        <v>12</v>
      </c>
      <c r="Q175" s="3">
        <v>57</v>
      </c>
      <c r="R175" s="3">
        <v>77</v>
      </c>
      <c r="S175" s="3">
        <v>14</v>
      </c>
      <c r="T175" s="3">
        <v>126</v>
      </c>
      <c r="U175" s="3">
        <v>68</v>
      </c>
      <c r="V175" s="3">
        <v>0.27400000000000002</v>
      </c>
      <c r="W175" s="3">
        <v>0.41099999999999998</v>
      </c>
      <c r="X175" s="3">
        <v>0.39900000000000002</v>
      </c>
      <c r="Y175" s="3">
        <v>0.81</v>
      </c>
      <c r="Z175" s="3">
        <v>132</v>
      </c>
      <c r="AA175" s="3">
        <v>216</v>
      </c>
      <c r="AB175" s="3">
        <v>8</v>
      </c>
      <c r="AC175" s="3">
        <v>3</v>
      </c>
      <c r="AD175" s="3">
        <v>0</v>
      </c>
      <c r="AE175" s="3">
        <v>4</v>
      </c>
      <c r="AF175" s="3">
        <v>5</v>
      </c>
      <c r="AG175" s="3">
        <v>8.6999999999999993</v>
      </c>
      <c r="AH175" s="3">
        <v>6.5</v>
      </c>
      <c r="AI175" s="3">
        <v>6.1</v>
      </c>
      <c r="AJ175" s="3">
        <v>2.1</v>
      </c>
      <c r="AK175" s="3">
        <v>32</v>
      </c>
      <c r="AL175" s="3">
        <v>-1</v>
      </c>
      <c r="AM175" s="3">
        <v>10</v>
      </c>
      <c r="AN175" s="3">
        <v>10</v>
      </c>
      <c r="AO175" s="3">
        <v>24</v>
      </c>
      <c r="AP175" s="3" t="s">
        <v>59</v>
      </c>
    </row>
    <row r="176" spans="1:42" ht="26.65" x14ac:dyDescent="0.45">
      <c r="A176" s="1">
        <v>175</v>
      </c>
      <c r="B176" s="3" t="s">
        <v>149</v>
      </c>
      <c r="C176" s="3" t="str">
        <f t="shared" si="2"/>
        <v>Albert Pujols - 2003</v>
      </c>
      <c r="D176" s="3">
        <v>2003</v>
      </c>
      <c r="E176" s="3">
        <v>23</v>
      </c>
      <c r="F176" s="3" t="s">
        <v>51</v>
      </c>
      <c r="G176" s="3" t="s">
        <v>52</v>
      </c>
      <c r="H176" s="3">
        <v>157</v>
      </c>
      <c r="I176" s="3">
        <v>685</v>
      </c>
      <c r="J176" s="3">
        <v>591</v>
      </c>
      <c r="K176" s="3">
        <v>137</v>
      </c>
      <c r="L176" s="3">
        <v>212</v>
      </c>
      <c r="M176" s="3">
        <v>117</v>
      </c>
      <c r="N176" s="3">
        <v>51</v>
      </c>
      <c r="O176" s="3">
        <v>1</v>
      </c>
      <c r="P176" s="3">
        <v>43</v>
      </c>
      <c r="Q176" s="3">
        <v>124</v>
      </c>
      <c r="R176" s="3">
        <v>5</v>
      </c>
      <c r="S176" s="3">
        <v>1</v>
      </c>
      <c r="T176" s="3">
        <v>79</v>
      </c>
      <c r="U176" s="3">
        <v>65</v>
      </c>
      <c r="V176" s="3">
        <v>0.35899999999999999</v>
      </c>
      <c r="W176" s="3">
        <v>0.439</v>
      </c>
      <c r="X176" s="3">
        <v>0.66700000000000004</v>
      </c>
      <c r="Y176" s="3">
        <v>1.1060000000000001</v>
      </c>
      <c r="Z176" s="3">
        <v>187</v>
      </c>
      <c r="AA176" s="3">
        <v>394</v>
      </c>
      <c r="AB176" s="3">
        <v>13</v>
      </c>
      <c r="AC176" s="3">
        <v>10</v>
      </c>
      <c r="AD176" s="3">
        <v>0</v>
      </c>
      <c r="AE176" s="3">
        <v>5</v>
      </c>
      <c r="AF176" s="3">
        <v>12</v>
      </c>
      <c r="AG176" s="3">
        <v>8.6999999999999993</v>
      </c>
      <c r="AH176" s="3">
        <v>6.6</v>
      </c>
      <c r="AI176" s="3">
        <v>8.6</v>
      </c>
      <c r="AJ176" s="3">
        <v>-0.8</v>
      </c>
      <c r="AK176" s="3">
        <v>73</v>
      </c>
      <c r="AL176" s="3">
        <v>0</v>
      </c>
      <c r="AM176" s="3">
        <v>2</v>
      </c>
      <c r="AN176" s="3">
        <v>2</v>
      </c>
      <c r="AO176" s="3">
        <v>1</v>
      </c>
      <c r="AP176" s="3" t="s">
        <v>245</v>
      </c>
    </row>
    <row r="177" spans="1:42" ht="26.65" x14ac:dyDescent="0.45">
      <c r="A177" s="1">
        <v>176</v>
      </c>
      <c r="B177" s="3" t="s">
        <v>118</v>
      </c>
      <c r="C177" s="3" t="str">
        <f t="shared" si="2"/>
        <v>Tris Speaker - 1916</v>
      </c>
      <c r="D177" s="3">
        <v>1916</v>
      </c>
      <c r="E177" s="3">
        <v>28</v>
      </c>
      <c r="F177" s="3" t="s">
        <v>110</v>
      </c>
      <c r="G177" s="3" t="s">
        <v>43</v>
      </c>
      <c r="H177" s="3">
        <v>151</v>
      </c>
      <c r="I177" s="3">
        <v>647</v>
      </c>
      <c r="J177" s="3">
        <v>546</v>
      </c>
      <c r="K177" s="3">
        <v>102</v>
      </c>
      <c r="L177" s="3">
        <v>211</v>
      </c>
      <c r="M177" s="3">
        <v>160</v>
      </c>
      <c r="N177" s="3">
        <v>41</v>
      </c>
      <c r="O177" s="3">
        <v>8</v>
      </c>
      <c r="P177" s="3">
        <v>2</v>
      </c>
      <c r="Q177" s="3">
        <v>79</v>
      </c>
      <c r="R177" s="3">
        <v>35</v>
      </c>
      <c r="S177" s="3">
        <v>27</v>
      </c>
      <c r="T177" s="3">
        <v>82</v>
      </c>
      <c r="U177" s="3">
        <v>20</v>
      </c>
      <c r="V177" s="3">
        <v>0.38600000000000001</v>
      </c>
      <c r="W177" s="3">
        <v>0.47</v>
      </c>
      <c r="X177" s="3">
        <v>0.502</v>
      </c>
      <c r="Y177" s="3">
        <v>0.97199999999999998</v>
      </c>
      <c r="Z177" s="3">
        <v>186</v>
      </c>
      <c r="AA177" s="3">
        <v>274</v>
      </c>
      <c r="AB177" s="2"/>
      <c r="AC177" s="3">
        <v>4</v>
      </c>
      <c r="AD177" s="3">
        <v>15</v>
      </c>
      <c r="AE177" s="2"/>
      <c r="AF177" s="2"/>
      <c r="AG177" s="3">
        <v>8.6999999999999993</v>
      </c>
      <c r="AH177" s="3">
        <v>6.2</v>
      </c>
      <c r="AI177" s="3">
        <v>8.6</v>
      </c>
      <c r="AJ177" s="3">
        <v>-0.4</v>
      </c>
      <c r="AK177" s="3">
        <v>58</v>
      </c>
      <c r="AL177" s="3">
        <v>0</v>
      </c>
      <c r="AM177" s="3">
        <v>-1</v>
      </c>
      <c r="AN177" s="3">
        <v>-1</v>
      </c>
      <c r="AO177" s="3">
        <v>1</v>
      </c>
      <c r="AP177" s="3" t="s">
        <v>83</v>
      </c>
    </row>
    <row r="178" spans="1:42" ht="26.65" x14ac:dyDescent="0.45">
      <c r="A178" s="1">
        <v>177</v>
      </c>
      <c r="B178" s="3" t="s">
        <v>246</v>
      </c>
      <c r="C178" s="3" t="str">
        <f t="shared" si="2"/>
        <v>Chuck Knoblauch - 1996</v>
      </c>
      <c r="D178" s="3">
        <v>1996</v>
      </c>
      <c r="E178" s="3">
        <v>27</v>
      </c>
      <c r="F178" s="3" t="s">
        <v>152</v>
      </c>
      <c r="G178" s="3" t="s">
        <v>43</v>
      </c>
      <c r="H178" s="3">
        <v>153</v>
      </c>
      <c r="I178" s="3">
        <v>701</v>
      </c>
      <c r="J178" s="3">
        <v>578</v>
      </c>
      <c r="K178" s="3">
        <v>140</v>
      </c>
      <c r="L178" s="3">
        <v>197</v>
      </c>
      <c r="M178" s="3">
        <v>135</v>
      </c>
      <c r="N178" s="3">
        <v>35</v>
      </c>
      <c r="O178" s="3">
        <v>14</v>
      </c>
      <c r="P178" s="3">
        <v>13</v>
      </c>
      <c r="Q178" s="3">
        <v>72</v>
      </c>
      <c r="R178" s="3">
        <v>45</v>
      </c>
      <c r="S178" s="3">
        <v>14</v>
      </c>
      <c r="T178" s="3">
        <v>98</v>
      </c>
      <c r="U178" s="3">
        <v>74</v>
      </c>
      <c r="V178" s="3">
        <v>0.34100000000000003</v>
      </c>
      <c r="W178" s="3">
        <v>0.44800000000000001</v>
      </c>
      <c r="X178" s="3">
        <v>0.51700000000000002</v>
      </c>
      <c r="Y178" s="3">
        <v>0.96499999999999997</v>
      </c>
      <c r="Z178" s="3">
        <v>143</v>
      </c>
      <c r="AA178" s="3">
        <v>299</v>
      </c>
      <c r="AB178" s="3">
        <v>9</v>
      </c>
      <c r="AC178" s="3">
        <v>19</v>
      </c>
      <c r="AD178" s="3">
        <v>0</v>
      </c>
      <c r="AE178" s="3">
        <v>6</v>
      </c>
      <c r="AF178" s="3">
        <v>6</v>
      </c>
      <c r="AG178" s="3">
        <v>8.6999999999999993</v>
      </c>
      <c r="AH178" s="3">
        <v>6.4</v>
      </c>
      <c r="AI178" s="3">
        <v>7.5</v>
      </c>
      <c r="AJ178" s="3">
        <v>1.6</v>
      </c>
      <c r="AK178" s="3">
        <v>50</v>
      </c>
      <c r="AL178" s="3">
        <v>0</v>
      </c>
      <c r="AM178" s="3">
        <v>3</v>
      </c>
      <c r="AN178" s="3">
        <v>3</v>
      </c>
      <c r="AO178" s="3">
        <v>11</v>
      </c>
      <c r="AP178" s="3" t="s">
        <v>247</v>
      </c>
    </row>
    <row r="179" spans="1:42" ht="26.65" x14ac:dyDescent="0.45">
      <c r="A179" s="1">
        <v>178</v>
      </c>
      <c r="B179" s="3" t="s">
        <v>170</v>
      </c>
      <c r="C179" s="3" t="str">
        <f t="shared" si="2"/>
        <v>Henry Aaron - 1959</v>
      </c>
      <c r="D179" s="3">
        <v>1959</v>
      </c>
      <c r="E179" s="3">
        <v>25</v>
      </c>
      <c r="F179" s="3" t="s">
        <v>171</v>
      </c>
      <c r="G179" s="3" t="s">
        <v>52</v>
      </c>
      <c r="H179" s="3">
        <v>154</v>
      </c>
      <c r="I179" s="3">
        <v>693</v>
      </c>
      <c r="J179" s="3">
        <v>629</v>
      </c>
      <c r="K179" s="3">
        <v>116</v>
      </c>
      <c r="L179" s="3">
        <v>223</v>
      </c>
      <c r="M179" s="3">
        <v>131</v>
      </c>
      <c r="N179" s="3">
        <v>46</v>
      </c>
      <c r="O179" s="3">
        <v>7</v>
      </c>
      <c r="P179" s="3">
        <v>39</v>
      </c>
      <c r="Q179" s="3">
        <v>123</v>
      </c>
      <c r="R179" s="3">
        <v>8</v>
      </c>
      <c r="S179" s="3">
        <v>0</v>
      </c>
      <c r="T179" s="3">
        <v>51</v>
      </c>
      <c r="U179" s="3">
        <v>54</v>
      </c>
      <c r="V179" s="3">
        <v>0.35499999999999998</v>
      </c>
      <c r="W179" s="3">
        <v>0.40100000000000002</v>
      </c>
      <c r="X179" s="3">
        <v>0.63600000000000001</v>
      </c>
      <c r="Y179" s="3">
        <v>1.0369999999999999</v>
      </c>
      <c r="Z179" s="3">
        <v>183</v>
      </c>
      <c r="AA179" s="3">
        <v>400</v>
      </c>
      <c r="AB179" s="3">
        <v>19</v>
      </c>
      <c r="AC179" s="3">
        <v>4</v>
      </c>
      <c r="AD179" s="3">
        <v>0</v>
      </c>
      <c r="AE179" s="3">
        <v>9</v>
      </c>
      <c r="AF179" s="3">
        <v>17</v>
      </c>
      <c r="AG179" s="3">
        <v>8.6</v>
      </c>
      <c r="AH179" s="3">
        <v>6.1</v>
      </c>
      <c r="AI179" s="3">
        <v>9.1999999999999993</v>
      </c>
      <c r="AJ179" s="3">
        <v>-1.1000000000000001</v>
      </c>
      <c r="AK179" s="3">
        <v>64</v>
      </c>
      <c r="AL179" s="3">
        <v>0</v>
      </c>
      <c r="AM179" s="3">
        <v>6</v>
      </c>
      <c r="AN179" s="3">
        <v>7</v>
      </c>
      <c r="AO179" s="3">
        <v>-4</v>
      </c>
      <c r="AP179" s="3" t="s">
        <v>248</v>
      </c>
    </row>
    <row r="180" spans="1:42" ht="26.65" x14ac:dyDescent="0.45">
      <c r="A180" s="1">
        <v>179</v>
      </c>
      <c r="B180" s="3" t="s">
        <v>249</v>
      </c>
      <c r="C180" s="3" t="str">
        <f t="shared" si="2"/>
        <v>Cody Bellinger - 2019</v>
      </c>
      <c r="D180" s="3">
        <v>2019</v>
      </c>
      <c r="E180" s="3">
        <v>23</v>
      </c>
      <c r="F180" s="3" t="s">
        <v>164</v>
      </c>
      <c r="G180" s="3" t="s">
        <v>52</v>
      </c>
      <c r="H180" s="3">
        <v>156</v>
      </c>
      <c r="I180" s="3">
        <v>661</v>
      </c>
      <c r="J180" s="3">
        <v>558</v>
      </c>
      <c r="K180" s="3">
        <v>121</v>
      </c>
      <c r="L180" s="3">
        <v>170</v>
      </c>
      <c r="M180" s="3">
        <v>86</v>
      </c>
      <c r="N180" s="3">
        <v>34</v>
      </c>
      <c r="O180" s="3">
        <v>3</v>
      </c>
      <c r="P180" s="3">
        <v>47</v>
      </c>
      <c r="Q180" s="3">
        <v>115</v>
      </c>
      <c r="R180" s="3">
        <v>15</v>
      </c>
      <c r="S180" s="3">
        <v>5</v>
      </c>
      <c r="T180" s="3">
        <v>95</v>
      </c>
      <c r="U180" s="3">
        <v>108</v>
      </c>
      <c r="V180" s="3">
        <v>0.30499999999999999</v>
      </c>
      <c r="W180" s="3">
        <v>0.40600000000000003</v>
      </c>
      <c r="X180" s="3">
        <v>0.629</v>
      </c>
      <c r="Y180" s="3">
        <v>1.0349999999999999</v>
      </c>
      <c r="Z180" s="3">
        <v>167</v>
      </c>
      <c r="AA180" s="3">
        <v>351</v>
      </c>
      <c r="AB180" s="3">
        <v>10</v>
      </c>
      <c r="AC180" s="3">
        <v>3</v>
      </c>
      <c r="AD180" s="3">
        <v>0</v>
      </c>
      <c r="AE180" s="3">
        <v>4</v>
      </c>
      <c r="AF180" s="3">
        <v>21</v>
      </c>
      <c r="AG180" s="3">
        <v>8.6</v>
      </c>
      <c r="AH180" s="3">
        <v>6.6</v>
      </c>
      <c r="AI180" s="3">
        <v>6.5</v>
      </c>
      <c r="AJ180" s="3">
        <v>1.6</v>
      </c>
      <c r="AK180" s="3">
        <v>51</v>
      </c>
      <c r="AL180" s="3">
        <v>0</v>
      </c>
      <c r="AM180" s="3">
        <v>1</v>
      </c>
      <c r="AN180" s="3">
        <v>1</v>
      </c>
      <c r="AO180" s="3">
        <v>23</v>
      </c>
      <c r="AP180" s="3" t="s">
        <v>250</v>
      </c>
    </row>
    <row r="181" spans="1:42" x14ac:dyDescent="0.45">
      <c r="A181" s="1">
        <v>180</v>
      </c>
      <c r="B181" s="3" t="s">
        <v>77</v>
      </c>
      <c r="C181" s="3" t="str">
        <f t="shared" si="2"/>
        <v>Joe Morgan - 1974</v>
      </c>
      <c r="D181" s="3">
        <v>1974</v>
      </c>
      <c r="E181" s="3">
        <v>30</v>
      </c>
      <c r="F181" s="3" t="s">
        <v>78</v>
      </c>
      <c r="G181" s="3" t="s">
        <v>52</v>
      </c>
      <c r="H181" s="3">
        <v>149</v>
      </c>
      <c r="I181" s="3">
        <v>641</v>
      </c>
      <c r="J181" s="3">
        <v>512</v>
      </c>
      <c r="K181" s="3">
        <v>107</v>
      </c>
      <c r="L181" s="3">
        <v>150</v>
      </c>
      <c r="M181" s="3">
        <v>94</v>
      </c>
      <c r="N181" s="3">
        <v>31</v>
      </c>
      <c r="O181" s="3">
        <v>3</v>
      </c>
      <c r="P181" s="3">
        <v>22</v>
      </c>
      <c r="Q181" s="3">
        <v>67</v>
      </c>
      <c r="R181" s="3">
        <v>58</v>
      </c>
      <c r="S181" s="3">
        <v>12</v>
      </c>
      <c r="T181" s="3">
        <v>120</v>
      </c>
      <c r="U181" s="3">
        <v>69</v>
      </c>
      <c r="V181" s="3">
        <v>0.29299999999999998</v>
      </c>
      <c r="W181" s="3">
        <v>0.42699999999999999</v>
      </c>
      <c r="X181" s="3">
        <v>0.49399999999999999</v>
      </c>
      <c r="Y181" s="3">
        <v>0.92100000000000004</v>
      </c>
      <c r="Z181" s="3">
        <v>159</v>
      </c>
      <c r="AA181" s="3">
        <v>253</v>
      </c>
      <c r="AB181" s="3">
        <v>7</v>
      </c>
      <c r="AC181" s="3">
        <v>3</v>
      </c>
      <c r="AD181" s="3">
        <v>1</v>
      </c>
      <c r="AE181" s="3">
        <v>5</v>
      </c>
      <c r="AF181" s="3">
        <v>8</v>
      </c>
      <c r="AG181" s="3">
        <v>8.6</v>
      </c>
      <c r="AH181" s="3">
        <v>6.6</v>
      </c>
      <c r="AI181" s="3">
        <v>8.1999999999999993</v>
      </c>
      <c r="AJ181" s="3">
        <v>0.9</v>
      </c>
      <c r="AK181" s="3">
        <v>46</v>
      </c>
      <c r="AL181" s="3">
        <v>1</v>
      </c>
      <c r="AM181" s="3">
        <v>8</v>
      </c>
      <c r="AN181" s="3">
        <v>9</v>
      </c>
      <c r="AO181" s="3">
        <v>4</v>
      </c>
      <c r="AP181" s="3" t="s">
        <v>79</v>
      </c>
    </row>
    <row r="182" spans="1:42" x14ac:dyDescent="0.45">
      <c r="A182" s="1">
        <v>181</v>
      </c>
      <c r="B182" s="3" t="s">
        <v>55</v>
      </c>
      <c r="C182" s="3" t="str">
        <f t="shared" si="2"/>
        <v>Lou Gehrig - 1931</v>
      </c>
      <c r="D182" s="3">
        <v>1931</v>
      </c>
      <c r="E182" s="3">
        <v>28</v>
      </c>
      <c r="F182" s="3" t="s">
        <v>42</v>
      </c>
      <c r="G182" s="3" t="s">
        <v>43</v>
      </c>
      <c r="H182" s="3">
        <v>155</v>
      </c>
      <c r="I182" s="3">
        <v>738</v>
      </c>
      <c r="J182" s="3">
        <v>619</v>
      </c>
      <c r="K182" s="3">
        <v>163</v>
      </c>
      <c r="L182" s="3">
        <v>211</v>
      </c>
      <c r="M182" s="3">
        <v>119</v>
      </c>
      <c r="N182" s="3">
        <v>31</v>
      </c>
      <c r="O182" s="3">
        <v>15</v>
      </c>
      <c r="P182" s="3">
        <v>46</v>
      </c>
      <c r="Q182" s="3">
        <v>185</v>
      </c>
      <c r="R182" s="3">
        <v>17</v>
      </c>
      <c r="S182" s="3">
        <v>12</v>
      </c>
      <c r="T182" s="3">
        <v>117</v>
      </c>
      <c r="U182" s="3">
        <v>56</v>
      </c>
      <c r="V182" s="3">
        <v>0.34100000000000003</v>
      </c>
      <c r="W182" s="3">
        <v>0.44600000000000001</v>
      </c>
      <c r="X182" s="3">
        <v>0.66200000000000003</v>
      </c>
      <c r="Y182" s="3">
        <v>1.1080000000000001</v>
      </c>
      <c r="Z182" s="3">
        <v>194</v>
      </c>
      <c r="AA182" s="3">
        <v>410</v>
      </c>
      <c r="AB182" s="2"/>
      <c r="AC182" s="3">
        <v>0</v>
      </c>
      <c r="AD182" s="3">
        <v>2</v>
      </c>
      <c r="AE182" s="2"/>
      <c r="AF182" s="3">
        <v>14</v>
      </c>
      <c r="AG182" s="3">
        <v>8.6</v>
      </c>
      <c r="AH182" s="3">
        <v>6.1</v>
      </c>
      <c r="AI182" s="3">
        <v>9.3000000000000007</v>
      </c>
      <c r="AJ182" s="3">
        <v>-1.4</v>
      </c>
      <c r="AK182" s="3">
        <v>83</v>
      </c>
      <c r="AL182" s="3">
        <v>1</v>
      </c>
      <c r="AM182" s="3">
        <v>-1</v>
      </c>
      <c r="AN182" s="3">
        <v>0</v>
      </c>
      <c r="AO182" s="3">
        <v>-8</v>
      </c>
      <c r="AP182" s="3" t="s">
        <v>251</v>
      </c>
    </row>
    <row r="183" spans="1:42" x14ac:dyDescent="0.45">
      <c r="A183" s="1">
        <v>182</v>
      </c>
      <c r="B183" s="3" t="s">
        <v>252</v>
      </c>
      <c r="C183" s="3" t="str">
        <f t="shared" si="2"/>
        <v>Will Clark - 1989</v>
      </c>
      <c r="D183" s="3">
        <v>1989</v>
      </c>
      <c r="E183" s="3">
        <v>25</v>
      </c>
      <c r="F183" s="3" t="s">
        <v>58</v>
      </c>
      <c r="G183" s="3" t="s">
        <v>52</v>
      </c>
      <c r="H183" s="3">
        <v>159</v>
      </c>
      <c r="I183" s="3">
        <v>675</v>
      </c>
      <c r="J183" s="3">
        <v>588</v>
      </c>
      <c r="K183" s="3">
        <v>104</v>
      </c>
      <c r="L183" s="3">
        <v>196</v>
      </c>
      <c r="M183" s="3">
        <v>126</v>
      </c>
      <c r="N183" s="3">
        <v>38</v>
      </c>
      <c r="O183" s="3">
        <v>9</v>
      </c>
      <c r="P183" s="3">
        <v>23</v>
      </c>
      <c r="Q183" s="3">
        <v>111</v>
      </c>
      <c r="R183" s="3">
        <v>8</v>
      </c>
      <c r="S183" s="3">
        <v>3</v>
      </c>
      <c r="T183" s="3">
        <v>74</v>
      </c>
      <c r="U183" s="3">
        <v>103</v>
      </c>
      <c r="V183" s="3">
        <v>0.33300000000000002</v>
      </c>
      <c r="W183" s="3">
        <v>0.40699999999999997</v>
      </c>
      <c r="X183" s="3">
        <v>0.54600000000000004</v>
      </c>
      <c r="Y183" s="3">
        <v>0.95299999999999996</v>
      </c>
      <c r="Z183" s="3">
        <v>175</v>
      </c>
      <c r="AA183" s="3">
        <v>321</v>
      </c>
      <c r="AB183" s="3">
        <v>6</v>
      </c>
      <c r="AC183" s="3">
        <v>5</v>
      </c>
      <c r="AD183" s="3">
        <v>0</v>
      </c>
      <c r="AE183" s="3">
        <v>8</v>
      </c>
      <c r="AF183" s="3">
        <v>14</v>
      </c>
      <c r="AG183" s="3">
        <v>8.6</v>
      </c>
      <c r="AH183" s="3">
        <v>6.4</v>
      </c>
      <c r="AI183" s="3">
        <v>7.6</v>
      </c>
      <c r="AJ183" s="3">
        <v>0</v>
      </c>
      <c r="AK183" s="3">
        <v>55</v>
      </c>
      <c r="AL183" s="3">
        <v>1</v>
      </c>
      <c r="AM183" s="3">
        <v>2</v>
      </c>
      <c r="AN183" s="3">
        <v>3</v>
      </c>
      <c r="AO183" s="3">
        <v>9</v>
      </c>
      <c r="AP183" s="3" t="s">
        <v>193</v>
      </c>
    </row>
    <row r="184" spans="1:42" ht="26.65" x14ac:dyDescent="0.45">
      <c r="A184" s="1">
        <v>183</v>
      </c>
      <c r="B184" s="3" t="s">
        <v>118</v>
      </c>
      <c r="C184" s="3" t="str">
        <f t="shared" si="2"/>
        <v>Tris Speaker - 1920</v>
      </c>
      <c r="D184" s="3">
        <v>1920</v>
      </c>
      <c r="E184" s="3">
        <v>32</v>
      </c>
      <c r="F184" s="3" t="s">
        <v>110</v>
      </c>
      <c r="G184" s="3" t="s">
        <v>43</v>
      </c>
      <c r="H184" s="3">
        <v>150</v>
      </c>
      <c r="I184" s="3">
        <v>674</v>
      </c>
      <c r="J184" s="3">
        <v>552</v>
      </c>
      <c r="K184" s="3">
        <v>137</v>
      </c>
      <c r="L184" s="3">
        <v>214</v>
      </c>
      <c r="M184" s="3">
        <v>145</v>
      </c>
      <c r="N184" s="3">
        <v>50</v>
      </c>
      <c r="O184" s="3">
        <v>11</v>
      </c>
      <c r="P184" s="3">
        <v>8</v>
      </c>
      <c r="Q184" s="3">
        <v>107</v>
      </c>
      <c r="R184" s="3">
        <v>10</v>
      </c>
      <c r="S184" s="3">
        <v>13</v>
      </c>
      <c r="T184" s="3">
        <v>97</v>
      </c>
      <c r="U184" s="3">
        <v>13</v>
      </c>
      <c r="V184" s="3">
        <v>0.38800000000000001</v>
      </c>
      <c r="W184" s="3">
        <v>0.48299999999999998</v>
      </c>
      <c r="X184" s="3">
        <v>0.56200000000000006</v>
      </c>
      <c r="Y184" s="3">
        <v>1.0449999999999999</v>
      </c>
      <c r="Z184" s="3">
        <v>172</v>
      </c>
      <c r="AA184" s="3">
        <v>310</v>
      </c>
      <c r="AB184" s="2"/>
      <c r="AC184" s="3">
        <v>5</v>
      </c>
      <c r="AD184" s="3">
        <v>20</v>
      </c>
      <c r="AE184" s="2"/>
      <c r="AF184" s="2"/>
      <c r="AG184" s="3">
        <v>8.6</v>
      </c>
      <c r="AH184" s="3">
        <v>6.2</v>
      </c>
      <c r="AI184" s="3">
        <v>8.3000000000000007</v>
      </c>
      <c r="AJ184" s="3">
        <v>-0.1</v>
      </c>
      <c r="AK184" s="3">
        <v>65</v>
      </c>
      <c r="AL184" s="3">
        <v>0</v>
      </c>
      <c r="AM184" s="3">
        <v>0</v>
      </c>
      <c r="AN184" s="3">
        <v>0</v>
      </c>
      <c r="AO184" s="3">
        <v>3</v>
      </c>
      <c r="AP184" s="3" t="s">
        <v>68</v>
      </c>
    </row>
    <row r="185" spans="1:42" x14ac:dyDescent="0.45">
      <c r="A185" s="1">
        <v>184</v>
      </c>
      <c r="B185" s="3" t="s">
        <v>253</v>
      </c>
      <c r="C185" s="3" t="str">
        <f t="shared" si="2"/>
        <v>Ben Zobrist - 2009</v>
      </c>
      <c r="D185" s="3">
        <v>2009</v>
      </c>
      <c r="E185" s="3">
        <v>28</v>
      </c>
      <c r="F185" s="3" t="s">
        <v>254</v>
      </c>
      <c r="G185" s="3" t="s">
        <v>43</v>
      </c>
      <c r="H185" s="3">
        <v>152</v>
      </c>
      <c r="I185" s="3">
        <v>599</v>
      </c>
      <c r="J185" s="3">
        <v>501</v>
      </c>
      <c r="K185" s="3">
        <v>91</v>
      </c>
      <c r="L185" s="3">
        <v>149</v>
      </c>
      <c r="M185" s="3">
        <v>87</v>
      </c>
      <c r="N185" s="3">
        <v>28</v>
      </c>
      <c r="O185" s="3">
        <v>7</v>
      </c>
      <c r="P185" s="3">
        <v>27</v>
      </c>
      <c r="Q185" s="3">
        <v>91</v>
      </c>
      <c r="R185" s="3">
        <v>17</v>
      </c>
      <c r="S185" s="3">
        <v>6</v>
      </c>
      <c r="T185" s="3">
        <v>91</v>
      </c>
      <c r="U185" s="3">
        <v>104</v>
      </c>
      <c r="V185" s="3">
        <v>0.29699999999999999</v>
      </c>
      <c r="W185" s="3">
        <v>0.40500000000000003</v>
      </c>
      <c r="X185" s="3">
        <v>0.54300000000000004</v>
      </c>
      <c r="Y185" s="3">
        <v>0.94799999999999995</v>
      </c>
      <c r="Z185" s="3">
        <v>149</v>
      </c>
      <c r="AA185" s="3">
        <v>272</v>
      </c>
      <c r="AB185" s="3">
        <v>7</v>
      </c>
      <c r="AC185" s="3">
        <v>2</v>
      </c>
      <c r="AD185" s="3">
        <v>1</v>
      </c>
      <c r="AE185" s="3">
        <v>4</v>
      </c>
      <c r="AF185" s="3">
        <v>4</v>
      </c>
      <c r="AG185" s="3">
        <v>8.6</v>
      </c>
      <c r="AH185" s="3">
        <v>6.5</v>
      </c>
      <c r="AI185" s="3">
        <v>6.1</v>
      </c>
      <c r="AJ185" s="3">
        <v>2.6</v>
      </c>
      <c r="AK185" s="3">
        <v>37</v>
      </c>
      <c r="AL185" s="3">
        <v>2</v>
      </c>
      <c r="AM185" s="3">
        <v>1</v>
      </c>
      <c r="AN185" s="3">
        <v>3</v>
      </c>
      <c r="AO185" s="3">
        <v>25</v>
      </c>
      <c r="AP185" s="3" t="s">
        <v>255</v>
      </c>
    </row>
    <row r="186" spans="1:42" ht="26.65" x14ac:dyDescent="0.45">
      <c r="A186" s="1">
        <v>185</v>
      </c>
      <c r="B186" s="3" t="s">
        <v>173</v>
      </c>
      <c r="C186" s="3" t="str">
        <f t="shared" si="2"/>
        <v>George Brett - 1979</v>
      </c>
      <c r="D186" s="3">
        <v>1979</v>
      </c>
      <c r="E186" s="3">
        <v>26</v>
      </c>
      <c r="F186" s="3" t="s">
        <v>174</v>
      </c>
      <c r="G186" s="3" t="s">
        <v>43</v>
      </c>
      <c r="H186" s="3">
        <v>154</v>
      </c>
      <c r="I186" s="3">
        <v>701</v>
      </c>
      <c r="J186" s="3">
        <v>645</v>
      </c>
      <c r="K186" s="3">
        <v>119</v>
      </c>
      <c r="L186" s="3">
        <v>212</v>
      </c>
      <c r="M186" s="3">
        <v>127</v>
      </c>
      <c r="N186" s="3">
        <v>42</v>
      </c>
      <c r="O186" s="3">
        <v>20</v>
      </c>
      <c r="P186" s="3">
        <v>23</v>
      </c>
      <c r="Q186" s="3">
        <v>107</v>
      </c>
      <c r="R186" s="3">
        <v>17</v>
      </c>
      <c r="S186" s="3">
        <v>10</v>
      </c>
      <c r="T186" s="3">
        <v>51</v>
      </c>
      <c r="U186" s="3">
        <v>36</v>
      </c>
      <c r="V186" s="3">
        <v>0.32900000000000001</v>
      </c>
      <c r="W186" s="3">
        <v>0.376</v>
      </c>
      <c r="X186" s="3">
        <v>0.56299999999999994</v>
      </c>
      <c r="Y186" s="3">
        <v>0.93899999999999995</v>
      </c>
      <c r="Z186" s="3">
        <v>148</v>
      </c>
      <c r="AA186" s="3">
        <v>363</v>
      </c>
      <c r="AB186" s="3">
        <v>8</v>
      </c>
      <c r="AC186" s="3">
        <v>0</v>
      </c>
      <c r="AD186" s="3">
        <v>1</v>
      </c>
      <c r="AE186" s="3">
        <v>4</v>
      </c>
      <c r="AF186" s="3">
        <v>14</v>
      </c>
      <c r="AG186" s="3">
        <v>8.6</v>
      </c>
      <c r="AH186" s="3">
        <v>6.4</v>
      </c>
      <c r="AI186" s="3">
        <v>7</v>
      </c>
      <c r="AJ186" s="3">
        <v>2</v>
      </c>
      <c r="AK186" s="3">
        <v>40</v>
      </c>
      <c r="AL186" s="3">
        <v>2</v>
      </c>
      <c r="AM186" s="3">
        <v>3</v>
      </c>
      <c r="AN186" s="3">
        <v>5</v>
      </c>
      <c r="AO186" s="3">
        <v>16</v>
      </c>
      <c r="AP186" s="3" t="s">
        <v>256</v>
      </c>
    </row>
    <row r="187" spans="1:42" x14ac:dyDescent="0.45">
      <c r="A187" s="1">
        <v>186</v>
      </c>
      <c r="B187" s="3" t="s">
        <v>257</v>
      </c>
      <c r="C187" s="3" t="str">
        <f t="shared" si="2"/>
        <v>Gary Carter - 1982</v>
      </c>
      <c r="D187" s="3">
        <v>1982</v>
      </c>
      <c r="E187" s="3">
        <v>28</v>
      </c>
      <c r="F187" s="3" t="s">
        <v>258</v>
      </c>
      <c r="G187" s="3" t="s">
        <v>52</v>
      </c>
      <c r="H187" s="3">
        <v>154</v>
      </c>
      <c r="I187" s="3">
        <v>653</v>
      </c>
      <c r="J187" s="3">
        <v>557</v>
      </c>
      <c r="K187" s="3">
        <v>91</v>
      </c>
      <c r="L187" s="3">
        <v>163</v>
      </c>
      <c r="M187" s="3">
        <v>101</v>
      </c>
      <c r="N187" s="3">
        <v>32</v>
      </c>
      <c r="O187" s="3">
        <v>1</v>
      </c>
      <c r="P187" s="3">
        <v>29</v>
      </c>
      <c r="Q187" s="3">
        <v>97</v>
      </c>
      <c r="R187" s="3">
        <v>2</v>
      </c>
      <c r="S187" s="3">
        <v>5</v>
      </c>
      <c r="T187" s="3">
        <v>78</v>
      </c>
      <c r="U187" s="3">
        <v>64</v>
      </c>
      <c r="V187" s="3">
        <v>0.29299999999999998</v>
      </c>
      <c r="W187" s="3">
        <v>0.38100000000000001</v>
      </c>
      <c r="X187" s="3">
        <v>0.51</v>
      </c>
      <c r="Y187" s="3">
        <v>0.89</v>
      </c>
      <c r="Z187" s="3">
        <v>146</v>
      </c>
      <c r="AA187" s="3">
        <v>284</v>
      </c>
      <c r="AB187" s="3">
        <v>16</v>
      </c>
      <c r="AC187" s="3">
        <v>6</v>
      </c>
      <c r="AD187" s="3">
        <v>4</v>
      </c>
      <c r="AE187" s="3">
        <v>8</v>
      </c>
      <c r="AF187" s="3">
        <v>11</v>
      </c>
      <c r="AG187" s="3">
        <v>8.6</v>
      </c>
      <c r="AH187" s="3">
        <v>6.4</v>
      </c>
      <c r="AI187" s="3">
        <v>6.9</v>
      </c>
      <c r="AJ187" s="3">
        <v>2.8</v>
      </c>
      <c r="AK187" s="3">
        <v>34</v>
      </c>
      <c r="AL187" s="3">
        <v>-1</v>
      </c>
      <c r="AM187" s="3">
        <v>0</v>
      </c>
      <c r="AN187" s="3">
        <v>-1</v>
      </c>
      <c r="AO187" s="3">
        <v>14</v>
      </c>
      <c r="AP187" s="3" t="s">
        <v>259</v>
      </c>
    </row>
    <row r="188" spans="1:42" x14ac:dyDescent="0.45">
      <c r="A188" s="1">
        <v>187</v>
      </c>
      <c r="B188" s="3" t="s">
        <v>234</v>
      </c>
      <c r="C188" s="3" t="str">
        <f t="shared" si="2"/>
        <v>Dick Allen - 1972</v>
      </c>
      <c r="D188" s="3">
        <v>1972</v>
      </c>
      <c r="E188" s="3">
        <v>30</v>
      </c>
      <c r="F188" s="3" t="s">
        <v>182</v>
      </c>
      <c r="G188" s="3" t="s">
        <v>43</v>
      </c>
      <c r="H188" s="3">
        <v>148</v>
      </c>
      <c r="I188" s="3">
        <v>609</v>
      </c>
      <c r="J188" s="3">
        <v>506</v>
      </c>
      <c r="K188" s="3">
        <v>90</v>
      </c>
      <c r="L188" s="3">
        <v>156</v>
      </c>
      <c r="M188" s="3">
        <v>86</v>
      </c>
      <c r="N188" s="3">
        <v>28</v>
      </c>
      <c r="O188" s="3">
        <v>5</v>
      </c>
      <c r="P188" s="3">
        <v>37</v>
      </c>
      <c r="Q188" s="3">
        <v>113</v>
      </c>
      <c r="R188" s="3">
        <v>19</v>
      </c>
      <c r="S188" s="3">
        <v>8</v>
      </c>
      <c r="T188" s="3">
        <v>99</v>
      </c>
      <c r="U188" s="3">
        <v>126</v>
      </c>
      <c r="V188" s="3">
        <v>0.308</v>
      </c>
      <c r="W188" s="3">
        <v>0.42</v>
      </c>
      <c r="X188" s="3">
        <v>0.60299999999999998</v>
      </c>
      <c r="Y188" s="3">
        <v>1.0229999999999999</v>
      </c>
      <c r="Z188" s="3">
        <v>199</v>
      </c>
      <c r="AA188" s="3">
        <v>305</v>
      </c>
      <c r="AB188" s="3">
        <v>13</v>
      </c>
      <c r="AC188" s="3">
        <v>1</v>
      </c>
      <c r="AD188" s="3">
        <v>0</v>
      </c>
      <c r="AE188" s="3">
        <v>3</v>
      </c>
      <c r="AF188" s="3">
        <v>16</v>
      </c>
      <c r="AG188" s="3">
        <v>8.6</v>
      </c>
      <c r="AH188" s="3">
        <v>6.2</v>
      </c>
      <c r="AI188" s="3">
        <v>8.9</v>
      </c>
      <c r="AJ188" s="3">
        <v>-1.3</v>
      </c>
      <c r="AK188" s="3">
        <v>60</v>
      </c>
      <c r="AL188" s="3">
        <v>-1</v>
      </c>
      <c r="AM188" s="3">
        <v>3</v>
      </c>
      <c r="AN188" s="3">
        <v>2</v>
      </c>
      <c r="AO188" s="3">
        <v>-1</v>
      </c>
      <c r="AP188" s="3" t="s">
        <v>260</v>
      </c>
    </row>
    <row r="189" spans="1:42" ht="26.65" x14ac:dyDescent="0.45">
      <c r="A189" s="1">
        <v>188</v>
      </c>
      <c r="B189" s="3" t="s">
        <v>261</v>
      </c>
      <c r="C189" s="3" t="str">
        <f t="shared" si="2"/>
        <v>Johnny Bench - 1972</v>
      </c>
      <c r="D189" s="3">
        <v>1972</v>
      </c>
      <c r="E189" s="3">
        <v>24</v>
      </c>
      <c r="F189" s="3" t="s">
        <v>78</v>
      </c>
      <c r="G189" s="3" t="s">
        <v>52</v>
      </c>
      <c r="H189" s="3">
        <v>147</v>
      </c>
      <c r="I189" s="3">
        <v>653</v>
      </c>
      <c r="J189" s="3">
        <v>538</v>
      </c>
      <c r="K189" s="3">
        <v>87</v>
      </c>
      <c r="L189" s="3">
        <v>145</v>
      </c>
      <c r="M189" s="3">
        <v>81</v>
      </c>
      <c r="N189" s="3">
        <v>22</v>
      </c>
      <c r="O189" s="3">
        <v>2</v>
      </c>
      <c r="P189" s="3">
        <v>40</v>
      </c>
      <c r="Q189" s="3">
        <v>125</v>
      </c>
      <c r="R189" s="3">
        <v>6</v>
      </c>
      <c r="S189" s="3">
        <v>6</v>
      </c>
      <c r="T189" s="3">
        <v>100</v>
      </c>
      <c r="U189" s="3">
        <v>84</v>
      </c>
      <c r="V189" s="3">
        <v>0.27</v>
      </c>
      <c r="W189" s="3">
        <v>0.379</v>
      </c>
      <c r="X189" s="3">
        <v>0.54100000000000004</v>
      </c>
      <c r="Y189" s="3">
        <v>0.92</v>
      </c>
      <c r="Z189" s="3">
        <v>166</v>
      </c>
      <c r="AA189" s="3">
        <v>291</v>
      </c>
      <c r="AB189" s="3">
        <v>18</v>
      </c>
      <c r="AC189" s="3">
        <v>2</v>
      </c>
      <c r="AD189" s="3">
        <v>0</v>
      </c>
      <c r="AE189" s="3">
        <v>12</v>
      </c>
      <c r="AF189" s="3">
        <v>23</v>
      </c>
      <c r="AG189" s="3">
        <v>8.6</v>
      </c>
      <c r="AH189" s="3">
        <v>6.6</v>
      </c>
      <c r="AI189" s="3">
        <v>6.9</v>
      </c>
      <c r="AJ189" s="3">
        <v>2.5</v>
      </c>
      <c r="AK189" s="3">
        <v>41</v>
      </c>
      <c r="AL189" s="3">
        <v>-2</v>
      </c>
      <c r="AM189" s="3">
        <v>-2</v>
      </c>
      <c r="AN189" s="3">
        <v>-4</v>
      </c>
      <c r="AO189" s="3">
        <v>13</v>
      </c>
      <c r="AP189" s="3" t="s">
        <v>262</v>
      </c>
    </row>
    <row r="190" spans="1:42" ht="26.65" x14ac:dyDescent="0.45">
      <c r="A190" s="1">
        <v>189</v>
      </c>
      <c r="B190" s="3" t="s">
        <v>232</v>
      </c>
      <c r="C190" s="3" t="str">
        <f t="shared" si="2"/>
        <v>Snuffy Stirnweiss - 1944</v>
      </c>
      <c r="D190" s="3">
        <v>1944</v>
      </c>
      <c r="E190" s="3">
        <v>25</v>
      </c>
      <c r="F190" s="3" t="s">
        <v>42</v>
      </c>
      <c r="G190" s="3" t="s">
        <v>43</v>
      </c>
      <c r="H190" s="3">
        <v>154</v>
      </c>
      <c r="I190" s="3">
        <v>723</v>
      </c>
      <c r="J190" s="3">
        <v>643</v>
      </c>
      <c r="K190" s="3">
        <v>125</v>
      </c>
      <c r="L190" s="3">
        <v>205</v>
      </c>
      <c r="M190" s="3">
        <v>146</v>
      </c>
      <c r="N190" s="3">
        <v>35</v>
      </c>
      <c r="O190" s="3">
        <v>16</v>
      </c>
      <c r="P190" s="3">
        <v>8</v>
      </c>
      <c r="Q190" s="3">
        <v>43</v>
      </c>
      <c r="R190" s="3">
        <v>55</v>
      </c>
      <c r="S190" s="3">
        <v>11</v>
      </c>
      <c r="T190" s="3">
        <v>73</v>
      </c>
      <c r="U190" s="3">
        <v>87</v>
      </c>
      <c r="V190" s="3">
        <v>0.31900000000000001</v>
      </c>
      <c r="W190" s="3">
        <v>0.38900000000000001</v>
      </c>
      <c r="X190" s="3">
        <v>0.46</v>
      </c>
      <c r="Y190" s="3">
        <v>0.84899999999999998</v>
      </c>
      <c r="Z190" s="3">
        <v>139</v>
      </c>
      <c r="AA190" s="3">
        <v>296</v>
      </c>
      <c r="AB190" s="3">
        <v>6</v>
      </c>
      <c r="AC190" s="3">
        <v>1</v>
      </c>
      <c r="AD190" s="3">
        <v>6</v>
      </c>
      <c r="AE190" s="2"/>
      <c r="AF190" s="3">
        <v>1</v>
      </c>
      <c r="AG190" s="3">
        <v>8.6</v>
      </c>
      <c r="AH190" s="3">
        <v>6.6</v>
      </c>
      <c r="AI190" s="3">
        <v>6.9</v>
      </c>
      <c r="AJ190" s="3">
        <v>2.5</v>
      </c>
      <c r="AK190" s="3">
        <v>31</v>
      </c>
      <c r="AL190" s="3">
        <v>0</v>
      </c>
      <c r="AM190" s="3">
        <v>7</v>
      </c>
      <c r="AN190" s="3">
        <v>7</v>
      </c>
      <c r="AO190" s="3">
        <v>15</v>
      </c>
      <c r="AP190" s="3" t="s">
        <v>53</v>
      </c>
    </row>
    <row r="191" spans="1:42" ht="26.65" x14ac:dyDescent="0.45">
      <c r="A191" s="1">
        <v>190</v>
      </c>
      <c r="B191" s="3" t="s">
        <v>225</v>
      </c>
      <c r="C191" s="3" t="str">
        <f t="shared" si="2"/>
        <v>Charlie Gehringer - 1935</v>
      </c>
      <c r="D191" s="3">
        <v>1935</v>
      </c>
      <c r="E191" s="3">
        <v>32</v>
      </c>
      <c r="F191" s="3" t="s">
        <v>70</v>
      </c>
      <c r="G191" s="3" t="s">
        <v>43</v>
      </c>
      <c r="H191" s="3">
        <v>150</v>
      </c>
      <c r="I191" s="3">
        <v>709</v>
      </c>
      <c r="J191" s="3">
        <v>610</v>
      </c>
      <c r="K191" s="3">
        <v>123</v>
      </c>
      <c r="L191" s="3">
        <v>201</v>
      </c>
      <c r="M191" s="3">
        <v>142</v>
      </c>
      <c r="N191" s="3">
        <v>32</v>
      </c>
      <c r="O191" s="3">
        <v>8</v>
      </c>
      <c r="P191" s="3">
        <v>19</v>
      </c>
      <c r="Q191" s="3">
        <v>108</v>
      </c>
      <c r="R191" s="3">
        <v>11</v>
      </c>
      <c r="S191" s="3">
        <v>4</v>
      </c>
      <c r="T191" s="3">
        <v>79</v>
      </c>
      <c r="U191" s="3">
        <v>16</v>
      </c>
      <c r="V191" s="3">
        <v>0.33</v>
      </c>
      <c r="W191" s="3">
        <v>0.40899999999999997</v>
      </c>
      <c r="X191" s="3">
        <v>0.502</v>
      </c>
      <c r="Y191" s="3">
        <v>0.91100000000000003</v>
      </c>
      <c r="Z191" s="3">
        <v>138</v>
      </c>
      <c r="AA191" s="3">
        <v>306</v>
      </c>
      <c r="AB191" s="2"/>
      <c r="AC191" s="3">
        <v>3</v>
      </c>
      <c r="AD191" s="3">
        <v>17</v>
      </c>
      <c r="AE191" s="2"/>
      <c r="AF191" s="3">
        <v>3</v>
      </c>
      <c r="AG191" s="3">
        <v>8.6</v>
      </c>
      <c r="AH191" s="3">
        <v>6.1</v>
      </c>
      <c r="AI191" s="3">
        <v>7.3</v>
      </c>
      <c r="AJ191" s="3">
        <v>1.8</v>
      </c>
      <c r="AK191" s="3">
        <v>39</v>
      </c>
      <c r="AL191" s="3">
        <v>3</v>
      </c>
      <c r="AM191" s="3">
        <v>5</v>
      </c>
      <c r="AN191" s="3">
        <v>9</v>
      </c>
      <c r="AO191" s="3">
        <v>14</v>
      </c>
      <c r="AP191" s="3" t="s">
        <v>79</v>
      </c>
    </row>
    <row r="192" spans="1:42" ht="26.65" x14ac:dyDescent="0.45">
      <c r="A192" s="1">
        <v>191</v>
      </c>
      <c r="B192" s="3" t="s">
        <v>203</v>
      </c>
      <c r="C192" s="3" t="str">
        <f t="shared" si="2"/>
        <v>Duke Snider - 1955</v>
      </c>
      <c r="D192" s="3">
        <v>1955</v>
      </c>
      <c r="E192" s="3">
        <v>28</v>
      </c>
      <c r="F192" s="3" t="s">
        <v>158</v>
      </c>
      <c r="G192" s="3" t="s">
        <v>52</v>
      </c>
      <c r="H192" s="3">
        <v>148</v>
      </c>
      <c r="I192" s="3">
        <v>653</v>
      </c>
      <c r="J192" s="3">
        <v>538</v>
      </c>
      <c r="K192" s="3">
        <v>126</v>
      </c>
      <c r="L192" s="3">
        <v>166</v>
      </c>
      <c r="M192" s="3">
        <v>84</v>
      </c>
      <c r="N192" s="3">
        <v>34</v>
      </c>
      <c r="O192" s="3">
        <v>6</v>
      </c>
      <c r="P192" s="3">
        <v>42</v>
      </c>
      <c r="Q192" s="3">
        <v>136</v>
      </c>
      <c r="R192" s="3">
        <v>9</v>
      </c>
      <c r="S192" s="3">
        <v>7</v>
      </c>
      <c r="T192" s="3">
        <v>104</v>
      </c>
      <c r="U192" s="3">
        <v>87</v>
      </c>
      <c r="V192" s="3">
        <v>0.309</v>
      </c>
      <c r="W192" s="3">
        <v>0.41799999999999998</v>
      </c>
      <c r="X192" s="3">
        <v>0.628</v>
      </c>
      <c r="Y192" s="3">
        <v>1.046</v>
      </c>
      <c r="Z192" s="3">
        <v>169</v>
      </c>
      <c r="AA192" s="3">
        <v>338</v>
      </c>
      <c r="AB192" s="3">
        <v>9</v>
      </c>
      <c r="AC192" s="3">
        <v>1</v>
      </c>
      <c r="AD192" s="3">
        <v>4</v>
      </c>
      <c r="AE192" s="3">
        <v>6</v>
      </c>
      <c r="AF192" s="3">
        <v>19</v>
      </c>
      <c r="AG192" s="3">
        <v>8.6</v>
      </c>
      <c r="AH192" s="3">
        <v>6.2</v>
      </c>
      <c r="AI192" s="3">
        <v>8.1999999999999993</v>
      </c>
      <c r="AJ192" s="3">
        <v>0.4</v>
      </c>
      <c r="AK192" s="3">
        <v>53</v>
      </c>
      <c r="AL192" s="3">
        <v>3</v>
      </c>
      <c r="AM192" s="3">
        <v>3</v>
      </c>
      <c r="AN192" s="3">
        <v>6</v>
      </c>
      <c r="AO192" s="3">
        <v>6</v>
      </c>
      <c r="AP192" s="3" t="s">
        <v>68</v>
      </c>
    </row>
    <row r="193" spans="1:42" ht="26.65" x14ac:dyDescent="0.45">
      <c r="A193" s="1">
        <v>192</v>
      </c>
      <c r="B193" s="3" t="s">
        <v>263</v>
      </c>
      <c r="C193" s="3" t="str">
        <f t="shared" si="2"/>
        <v>Tony Gwynn - 1987</v>
      </c>
      <c r="D193" s="3">
        <v>1987</v>
      </c>
      <c r="E193" s="3">
        <v>27</v>
      </c>
      <c r="F193" s="3" t="s">
        <v>264</v>
      </c>
      <c r="G193" s="3" t="s">
        <v>52</v>
      </c>
      <c r="H193" s="3">
        <v>157</v>
      </c>
      <c r="I193" s="3">
        <v>680</v>
      </c>
      <c r="J193" s="3">
        <v>589</v>
      </c>
      <c r="K193" s="3">
        <v>119</v>
      </c>
      <c r="L193" s="3">
        <v>218</v>
      </c>
      <c r="M193" s="3">
        <v>162</v>
      </c>
      <c r="N193" s="3">
        <v>36</v>
      </c>
      <c r="O193" s="3">
        <v>13</v>
      </c>
      <c r="P193" s="3">
        <v>7</v>
      </c>
      <c r="Q193" s="3">
        <v>54</v>
      </c>
      <c r="R193" s="3">
        <v>56</v>
      </c>
      <c r="S193" s="3">
        <v>12</v>
      </c>
      <c r="T193" s="3">
        <v>82</v>
      </c>
      <c r="U193" s="3">
        <v>35</v>
      </c>
      <c r="V193" s="3">
        <v>0.37</v>
      </c>
      <c r="W193" s="3">
        <v>0.44700000000000001</v>
      </c>
      <c r="X193" s="3">
        <v>0.51100000000000001</v>
      </c>
      <c r="Y193" s="3">
        <v>0.95799999999999996</v>
      </c>
      <c r="Z193" s="3">
        <v>158</v>
      </c>
      <c r="AA193" s="3">
        <v>301</v>
      </c>
      <c r="AB193" s="3">
        <v>13</v>
      </c>
      <c r="AC193" s="3">
        <v>3</v>
      </c>
      <c r="AD193" s="3">
        <v>2</v>
      </c>
      <c r="AE193" s="3">
        <v>4</v>
      </c>
      <c r="AF193" s="3">
        <v>26</v>
      </c>
      <c r="AG193" s="3">
        <v>8.6</v>
      </c>
      <c r="AH193" s="3">
        <v>6.3</v>
      </c>
      <c r="AI193" s="3">
        <v>7.8</v>
      </c>
      <c r="AJ193" s="3">
        <v>0.1</v>
      </c>
      <c r="AK193" s="3">
        <v>49</v>
      </c>
      <c r="AL193" s="3">
        <v>1</v>
      </c>
      <c r="AM193" s="3">
        <v>11</v>
      </c>
      <c r="AN193" s="3">
        <v>12</v>
      </c>
      <c r="AO193" s="3">
        <v>7</v>
      </c>
      <c r="AP193" s="3" t="s">
        <v>166</v>
      </c>
    </row>
    <row r="194" spans="1:42" ht="26.65" x14ac:dyDescent="0.45">
      <c r="A194" s="1">
        <v>193</v>
      </c>
      <c r="B194" s="3" t="s">
        <v>170</v>
      </c>
      <c r="C194" s="3" t="str">
        <f t="shared" si="2"/>
        <v>Henry Aaron - 1962</v>
      </c>
      <c r="D194" s="3">
        <v>1962</v>
      </c>
      <c r="E194" s="3">
        <v>28</v>
      </c>
      <c r="F194" s="3" t="s">
        <v>171</v>
      </c>
      <c r="G194" s="3" t="s">
        <v>52</v>
      </c>
      <c r="H194" s="3">
        <v>156</v>
      </c>
      <c r="I194" s="3">
        <v>667</v>
      </c>
      <c r="J194" s="3">
        <v>592</v>
      </c>
      <c r="K194" s="3">
        <v>127</v>
      </c>
      <c r="L194" s="3">
        <v>191</v>
      </c>
      <c r="M194" s="3">
        <v>112</v>
      </c>
      <c r="N194" s="3">
        <v>28</v>
      </c>
      <c r="O194" s="3">
        <v>6</v>
      </c>
      <c r="P194" s="3">
        <v>45</v>
      </c>
      <c r="Q194" s="3">
        <v>128</v>
      </c>
      <c r="R194" s="3">
        <v>15</v>
      </c>
      <c r="S194" s="3">
        <v>7</v>
      </c>
      <c r="T194" s="3">
        <v>66</v>
      </c>
      <c r="U194" s="3">
        <v>73</v>
      </c>
      <c r="V194" s="3">
        <v>0.32300000000000001</v>
      </c>
      <c r="W194" s="3">
        <v>0.39</v>
      </c>
      <c r="X194" s="3">
        <v>0.61799999999999999</v>
      </c>
      <c r="Y194" s="3">
        <v>1.008</v>
      </c>
      <c r="Z194" s="3">
        <v>170</v>
      </c>
      <c r="AA194" s="3">
        <v>366</v>
      </c>
      <c r="AB194" s="3">
        <v>14</v>
      </c>
      <c r="AC194" s="3">
        <v>3</v>
      </c>
      <c r="AD194" s="3">
        <v>0</v>
      </c>
      <c r="AE194" s="3">
        <v>6</v>
      </c>
      <c r="AF194" s="3">
        <v>14</v>
      </c>
      <c r="AG194" s="3">
        <v>8.5</v>
      </c>
      <c r="AH194" s="3">
        <v>6</v>
      </c>
      <c r="AI194" s="3">
        <v>7.9</v>
      </c>
      <c r="AJ194" s="3">
        <v>0.3</v>
      </c>
      <c r="AK194" s="3">
        <v>57</v>
      </c>
      <c r="AL194" s="3">
        <v>0</v>
      </c>
      <c r="AM194" s="3">
        <v>0</v>
      </c>
      <c r="AN194" s="3">
        <v>0</v>
      </c>
      <c r="AO194" s="3">
        <v>6</v>
      </c>
      <c r="AP194" s="3" t="s">
        <v>265</v>
      </c>
    </row>
    <row r="195" spans="1:42" ht="26.65" x14ac:dyDescent="0.45">
      <c r="A195" s="1">
        <v>194</v>
      </c>
      <c r="B195" s="3" t="s">
        <v>266</v>
      </c>
      <c r="C195" s="3" t="str">
        <f t="shared" ref="C195:C258" si="3">_xlfn.CONCAT(B195, " - ", D195)</f>
        <v>Willie Wilson - 1980</v>
      </c>
      <c r="D195" s="3">
        <v>1980</v>
      </c>
      <c r="E195" s="3">
        <v>24</v>
      </c>
      <c r="F195" s="3" t="s">
        <v>174</v>
      </c>
      <c r="G195" s="3" t="s">
        <v>43</v>
      </c>
      <c r="H195" s="3">
        <v>161</v>
      </c>
      <c r="I195" s="3">
        <v>745</v>
      </c>
      <c r="J195" s="3">
        <v>705</v>
      </c>
      <c r="K195" s="3">
        <v>133</v>
      </c>
      <c r="L195" s="3">
        <v>230</v>
      </c>
      <c r="M195" s="3">
        <v>184</v>
      </c>
      <c r="N195" s="3">
        <v>28</v>
      </c>
      <c r="O195" s="3">
        <v>15</v>
      </c>
      <c r="P195" s="3">
        <v>3</v>
      </c>
      <c r="Q195" s="3">
        <v>49</v>
      </c>
      <c r="R195" s="3">
        <v>79</v>
      </c>
      <c r="S195" s="3">
        <v>10</v>
      </c>
      <c r="T195" s="3">
        <v>28</v>
      </c>
      <c r="U195" s="3">
        <v>81</v>
      </c>
      <c r="V195" s="3">
        <v>0.32600000000000001</v>
      </c>
      <c r="W195" s="3">
        <v>0.35699999999999998</v>
      </c>
      <c r="X195" s="3">
        <v>0.42099999999999999</v>
      </c>
      <c r="Y195" s="3">
        <v>0.77800000000000002</v>
      </c>
      <c r="Z195" s="3">
        <v>113</v>
      </c>
      <c r="AA195" s="3">
        <v>297</v>
      </c>
      <c r="AB195" s="3">
        <v>4</v>
      </c>
      <c r="AC195" s="3">
        <v>6</v>
      </c>
      <c r="AD195" s="3">
        <v>5</v>
      </c>
      <c r="AE195" s="3">
        <v>1</v>
      </c>
      <c r="AF195" s="3">
        <v>3</v>
      </c>
      <c r="AG195" s="3">
        <v>8.5</v>
      </c>
      <c r="AH195" s="3">
        <v>6.4</v>
      </c>
      <c r="AI195" s="3">
        <v>6</v>
      </c>
      <c r="AJ195" s="3">
        <v>2.2000000000000002</v>
      </c>
      <c r="AK195" s="3">
        <v>19</v>
      </c>
      <c r="AL195" s="3">
        <v>4</v>
      </c>
      <c r="AM195" s="3">
        <v>17</v>
      </c>
      <c r="AN195" s="3">
        <v>21</v>
      </c>
      <c r="AO195" s="3">
        <v>24</v>
      </c>
      <c r="AP195" s="3" t="s">
        <v>267</v>
      </c>
    </row>
    <row r="196" spans="1:42" x14ac:dyDescent="0.45">
      <c r="A196" s="1">
        <v>195</v>
      </c>
      <c r="B196" s="3" t="s">
        <v>123</v>
      </c>
      <c r="C196" s="3" t="str">
        <f t="shared" si="3"/>
        <v>Nap Lajoie - 1904</v>
      </c>
      <c r="D196" s="3">
        <v>1904</v>
      </c>
      <c r="E196" s="3">
        <v>29</v>
      </c>
      <c r="F196" s="3" t="s">
        <v>110</v>
      </c>
      <c r="G196" s="3" t="s">
        <v>43</v>
      </c>
      <c r="H196" s="3">
        <v>140</v>
      </c>
      <c r="I196" s="3">
        <v>595</v>
      </c>
      <c r="J196" s="3">
        <v>553</v>
      </c>
      <c r="K196" s="3">
        <v>92</v>
      </c>
      <c r="L196" s="3">
        <v>208</v>
      </c>
      <c r="M196" s="3">
        <v>139</v>
      </c>
      <c r="N196" s="3">
        <v>49</v>
      </c>
      <c r="O196" s="3">
        <v>15</v>
      </c>
      <c r="P196" s="3">
        <v>5</v>
      </c>
      <c r="Q196" s="3">
        <v>102</v>
      </c>
      <c r="R196" s="3">
        <v>29</v>
      </c>
      <c r="S196" s="2"/>
      <c r="T196" s="3">
        <v>27</v>
      </c>
      <c r="U196" s="3">
        <v>19</v>
      </c>
      <c r="V196" s="3">
        <v>0.376</v>
      </c>
      <c r="W196" s="3">
        <v>0.41299999999999998</v>
      </c>
      <c r="X196" s="3">
        <v>0.54600000000000004</v>
      </c>
      <c r="Y196" s="3">
        <v>0.95899999999999996</v>
      </c>
      <c r="Z196" s="3">
        <v>200</v>
      </c>
      <c r="AA196" s="3">
        <v>302</v>
      </c>
      <c r="AB196" s="2"/>
      <c r="AC196" s="3">
        <v>8</v>
      </c>
      <c r="AD196" s="3">
        <v>6</v>
      </c>
      <c r="AE196" s="2"/>
      <c r="AF196" s="2"/>
      <c r="AG196" s="3">
        <v>8.5</v>
      </c>
      <c r="AH196" s="3">
        <v>6.2</v>
      </c>
      <c r="AI196" s="3">
        <v>9.5</v>
      </c>
      <c r="AJ196" s="3">
        <v>-0.6</v>
      </c>
      <c r="AK196" s="3">
        <v>58</v>
      </c>
      <c r="AL196" s="3">
        <v>0</v>
      </c>
      <c r="AM196" s="3">
        <v>0</v>
      </c>
      <c r="AN196" s="3">
        <v>0</v>
      </c>
      <c r="AO196" s="3">
        <v>-7</v>
      </c>
      <c r="AP196" s="3" t="s">
        <v>268</v>
      </c>
    </row>
    <row r="197" spans="1:42" ht="26.65" x14ac:dyDescent="0.45">
      <c r="A197" s="1">
        <v>196</v>
      </c>
      <c r="B197" s="3" t="s">
        <v>269</v>
      </c>
      <c r="C197" s="3" t="str">
        <f t="shared" si="3"/>
        <v>Ryne Sandberg - 1984</v>
      </c>
      <c r="D197" s="3">
        <v>1984</v>
      </c>
      <c r="E197" s="3">
        <v>24</v>
      </c>
      <c r="F197" s="3" t="s">
        <v>88</v>
      </c>
      <c r="G197" s="3" t="s">
        <v>52</v>
      </c>
      <c r="H197" s="3">
        <v>156</v>
      </c>
      <c r="I197" s="3">
        <v>700</v>
      </c>
      <c r="J197" s="3">
        <v>636</v>
      </c>
      <c r="K197" s="3">
        <v>114</v>
      </c>
      <c r="L197" s="3">
        <v>200</v>
      </c>
      <c r="M197" s="3">
        <v>126</v>
      </c>
      <c r="N197" s="3">
        <v>36</v>
      </c>
      <c r="O197" s="3">
        <v>19</v>
      </c>
      <c r="P197" s="3">
        <v>19</v>
      </c>
      <c r="Q197" s="3">
        <v>84</v>
      </c>
      <c r="R197" s="3">
        <v>32</v>
      </c>
      <c r="S197" s="3">
        <v>7</v>
      </c>
      <c r="T197" s="3">
        <v>52</v>
      </c>
      <c r="U197" s="3">
        <v>101</v>
      </c>
      <c r="V197" s="3">
        <v>0.314</v>
      </c>
      <c r="W197" s="3">
        <v>0.36699999999999999</v>
      </c>
      <c r="X197" s="3">
        <v>0.52</v>
      </c>
      <c r="Y197" s="3">
        <v>0.88700000000000001</v>
      </c>
      <c r="Z197" s="3">
        <v>140</v>
      </c>
      <c r="AA197" s="3">
        <v>331</v>
      </c>
      <c r="AB197" s="3">
        <v>7</v>
      </c>
      <c r="AC197" s="3">
        <v>3</v>
      </c>
      <c r="AD197" s="3">
        <v>5</v>
      </c>
      <c r="AE197" s="3">
        <v>4</v>
      </c>
      <c r="AF197" s="3">
        <v>3</v>
      </c>
      <c r="AG197" s="3">
        <v>8.5</v>
      </c>
      <c r="AH197" s="3">
        <v>6.3</v>
      </c>
      <c r="AI197" s="3">
        <v>7</v>
      </c>
      <c r="AJ197" s="3">
        <v>2</v>
      </c>
      <c r="AK197" s="3">
        <v>38</v>
      </c>
      <c r="AL197" s="3">
        <v>1</v>
      </c>
      <c r="AM197" s="3">
        <v>0</v>
      </c>
      <c r="AN197" s="3">
        <v>1</v>
      </c>
      <c r="AO197" s="3">
        <v>12</v>
      </c>
      <c r="AP197" s="3" t="s">
        <v>53</v>
      </c>
    </row>
    <row r="198" spans="1:42" x14ac:dyDescent="0.45">
      <c r="A198" s="1">
        <v>197</v>
      </c>
      <c r="B198" s="3" t="s">
        <v>41</v>
      </c>
      <c r="C198" s="3" t="str">
        <f t="shared" si="3"/>
        <v>Babe Ruth - 1932</v>
      </c>
      <c r="D198" s="3">
        <v>1932</v>
      </c>
      <c r="E198" s="3">
        <v>37</v>
      </c>
      <c r="F198" s="3" t="s">
        <v>42</v>
      </c>
      <c r="G198" s="3" t="s">
        <v>43</v>
      </c>
      <c r="H198" s="3">
        <v>133</v>
      </c>
      <c r="I198" s="3">
        <v>589</v>
      </c>
      <c r="J198" s="3">
        <v>457</v>
      </c>
      <c r="K198" s="3">
        <v>120</v>
      </c>
      <c r="L198" s="3">
        <v>156</v>
      </c>
      <c r="M198" s="3">
        <v>97</v>
      </c>
      <c r="N198" s="3">
        <v>13</v>
      </c>
      <c r="O198" s="3">
        <v>5</v>
      </c>
      <c r="P198" s="3">
        <v>41</v>
      </c>
      <c r="Q198" s="3">
        <v>137</v>
      </c>
      <c r="R198" s="3">
        <v>2</v>
      </c>
      <c r="S198" s="3">
        <v>2</v>
      </c>
      <c r="T198" s="3">
        <v>130</v>
      </c>
      <c r="U198" s="3">
        <v>62</v>
      </c>
      <c r="V198" s="3">
        <v>0.34100000000000003</v>
      </c>
      <c r="W198" s="3">
        <v>0.48899999999999999</v>
      </c>
      <c r="X198" s="3">
        <v>0.66100000000000003</v>
      </c>
      <c r="Y198" s="3">
        <v>1.1499999999999999</v>
      </c>
      <c r="Z198" s="3">
        <v>201</v>
      </c>
      <c r="AA198" s="3">
        <v>302</v>
      </c>
      <c r="AB198" s="2"/>
      <c r="AC198" s="3">
        <v>2</v>
      </c>
      <c r="AD198" s="3">
        <v>0</v>
      </c>
      <c r="AE198" s="2"/>
      <c r="AF198" s="3">
        <v>4</v>
      </c>
      <c r="AG198" s="3">
        <v>8.5</v>
      </c>
      <c r="AH198" s="3">
        <v>6.4</v>
      </c>
      <c r="AI198" s="3">
        <v>8.6</v>
      </c>
      <c r="AJ198" s="3">
        <v>-0.6</v>
      </c>
      <c r="AK198" s="3">
        <v>75</v>
      </c>
      <c r="AL198" s="3">
        <v>0</v>
      </c>
      <c r="AM198" s="3">
        <v>3</v>
      </c>
      <c r="AN198" s="3">
        <v>3</v>
      </c>
      <c r="AO198" s="3">
        <v>0</v>
      </c>
      <c r="AP198" s="3" t="s">
        <v>95</v>
      </c>
    </row>
    <row r="199" spans="1:42" ht="26.65" x14ac:dyDescent="0.45">
      <c r="A199" s="1">
        <v>198</v>
      </c>
      <c r="B199" s="3" t="s">
        <v>170</v>
      </c>
      <c r="C199" s="3" t="str">
        <f t="shared" si="3"/>
        <v>Henry Aaron - 1967</v>
      </c>
      <c r="D199" s="3">
        <v>1967</v>
      </c>
      <c r="E199" s="3">
        <v>33</v>
      </c>
      <c r="F199" s="3" t="s">
        <v>210</v>
      </c>
      <c r="G199" s="3" t="s">
        <v>52</v>
      </c>
      <c r="H199" s="3">
        <v>155</v>
      </c>
      <c r="I199" s="3">
        <v>669</v>
      </c>
      <c r="J199" s="3">
        <v>600</v>
      </c>
      <c r="K199" s="3">
        <v>113</v>
      </c>
      <c r="L199" s="3">
        <v>184</v>
      </c>
      <c r="M199" s="3">
        <v>105</v>
      </c>
      <c r="N199" s="3">
        <v>37</v>
      </c>
      <c r="O199" s="3">
        <v>3</v>
      </c>
      <c r="P199" s="3">
        <v>39</v>
      </c>
      <c r="Q199" s="3">
        <v>109</v>
      </c>
      <c r="R199" s="3">
        <v>17</v>
      </c>
      <c r="S199" s="3">
        <v>6</v>
      </c>
      <c r="T199" s="3">
        <v>63</v>
      </c>
      <c r="U199" s="3">
        <v>97</v>
      </c>
      <c r="V199" s="3">
        <v>0.307</v>
      </c>
      <c r="W199" s="3">
        <v>0.36899999999999999</v>
      </c>
      <c r="X199" s="3">
        <v>0.57299999999999995</v>
      </c>
      <c r="Y199" s="3">
        <v>0.94299999999999995</v>
      </c>
      <c r="Z199" s="3">
        <v>168</v>
      </c>
      <c r="AA199" s="3">
        <v>344</v>
      </c>
      <c r="AB199" s="3">
        <v>11</v>
      </c>
      <c r="AC199" s="3">
        <v>0</v>
      </c>
      <c r="AD199" s="3">
        <v>0</v>
      </c>
      <c r="AE199" s="3">
        <v>6</v>
      </c>
      <c r="AF199" s="3">
        <v>19</v>
      </c>
      <c r="AG199" s="3">
        <v>8.5</v>
      </c>
      <c r="AH199" s="3">
        <v>6.1</v>
      </c>
      <c r="AI199" s="3">
        <v>8.1999999999999993</v>
      </c>
      <c r="AJ199" s="3">
        <v>-0.5</v>
      </c>
      <c r="AK199" s="3">
        <v>53</v>
      </c>
      <c r="AL199" s="3">
        <v>1</v>
      </c>
      <c r="AM199" s="3">
        <v>4</v>
      </c>
      <c r="AN199" s="3">
        <v>5</v>
      </c>
      <c r="AO199" s="3">
        <v>1</v>
      </c>
      <c r="AP199" s="3" t="s">
        <v>270</v>
      </c>
    </row>
    <row r="200" spans="1:42" ht="26.65" x14ac:dyDescent="0.45">
      <c r="A200" s="1">
        <v>199</v>
      </c>
      <c r="B200" s="3" t="s">
        <v>105</v>
      </c>
      <c r="C200" s="3" t="str">
        <f t="shared" si="3"/>
        <v>Álex Rodríguez - 1998</v>
      </c>
      <c r="D200" s="3">
        <v>1998</v>
      </c>
      <c r="E200" s="3">
        <v>22</v>
      </c>
      <c r="F200" s="3" t="s">
        <v>106</v>
      </c>
      <c r="G200" s="3" t="s">
        <v>43</v>
      </c>
      <c r="H200" s="3">
        <v>161</v>
      </c>
      <c r="I200" s="3">
        <v>748</v>
      </c>
      <c r="J200" s="3">
        <v>686</v>
      </c>
      <c r="K200" s="3">
        <v>123</v>
      </c>
      <c r="L200" s="3">
        <v>213</v>
      </c>
      <c r="M200" s="3">
        <v>131</v>
      </c>
      <c r="N200" s="3">
        <v>35</v>
      </c>
      <c r="O200" s="3">
        <v>5</v>
      </c>
      <c r="P200" s="3">
        <v>42</v>
      </c>
      <c r="Q200" s="3">
        <v>124</v>
      </c>
      <c r="R200" s="3">
        <v>46</v>
      </c>
      <c r="S200" s="3">
        <v>13</v>
      </c>
      <c r="T200" s="3">
        <v>45</v>
      </c>
      <c r="U200" s="3">
        <v>121</v>
      </c>
      <c r="V200" s="3">
        <v>0.31</v>
      </c>
      <c r="W200" s="3">
        <v>0.36</v>
      </c>
      <c r="X200" s="3">
        <v>0.56000000000000005</v>
      </c>
      <c r="Y200" s="3">
        <v>0.91900000000000004</v>
      </c>
      <c r="Z200" s="3">
        <v>136</v>
      </c>
      <c r="AA200" s="3">
        <v>384</v>
      </c>
      <c r="AB200" s="3">
        <v>12</v>
      </c>
      <c r="AC200" s="3">
        <v>10</v>
      </c>
      <c r="AD200" s="3">
        <v>3</v>
      </c>
      <c r="AE200" s="3">
        <v>4</v>
      </c>
      <c r="AF200" s="3">
        <v>0</v>
      </c>
      <c r="AG200" s="3">
        <v>8.5</v>
      </c>
      <c r="AH200" s="3">
        <v>6.1</v>
      </c>
      <c r="AI200" s="3">
        <v>7.8</v>
      </c>
      <c r="AJ200" s="3">
        <v>1.7</v>
      </c>
      <c r="AK200" s="3">
        <v>38</v>
      </c>
      <c r="AL200" s="3">
        <v>3</v>
      </c>
      <c r="AM200" s="3">
        <v>5</v>
      </c>
      <c r="AN200" s="3">
        <v>8</v>
      </c>
      <c r="AO200" s="3">
        <v>8</v>
      </c>
      <c r="AP200" s="3" t="s">
        <v>271</v>
      </c>
    </row>
    <row r="201" spans="1:42" x14ac:dyDescent="0.45">
      <c r="A201" s="1">
        <v>200</v>
      </c>
      <c r="B201" s="3" t="s">
        <v>272</v>
      </c>
      <c r="C201" s="3" t="str">
        <f t="shared" si="3"/>
        <v>Joe Cronin - 1930</v>
      </c>
      <c r="D201" s="3">
        <v>1930</v>
      </c>
      <c r="E201" s="3">
        <v>23</v>
      </c>
      <c r="F201" s="3" t="s">
        <v>273</v>
      </c>
      <c r="G201" s="3" t="s">
        <v>43</v>
      </c>
      <c r="H201" s="3">
        <v>154</v>
      </c>
      <c r="I201" s="3">
        <v>686</v>
      </c>
      <c r="J201" s="3">
        <v>587</v>
      </c>
      <c r="K201" s="3">
        <v>127</v>
      </c>
      <c r="L201" s="3">
        <v>203</v>
      </c>
      <c r="M201" s="3">
        <v>140</v>
      </c>
      <c r="N201" s="3">
        <v>41</v>
      </c>
      <c r="O201" s="3">
        <v>9</v>
      </c>
      <c r="P201" s="3">
        <v>13</v>
      </c>
      <c r="Q201" s="3">
        <v>126</v>
      </c>
      <c r="R201" s="3">
        <v>17</v>
      </c>
      <c r="S201" s="3">
        <v>10</v>
      </c>
      <c r="T201" s="3">
        <v>72</v>
      </c>
      <c r="U201" s="3">
        <v>36</v>
      </c>
      <c r="V201" s="3">
        <v>0.34599999999999997</v>
      </c>
      <c r="W201" s="3">
        <v>0.42199999999999999</v>
      </c>
      <c r="X201" s="3">
        <v>0.51300000000000001</v>
      </c>
      <c r="Y201" s="3">
        <v>0.93400000000000005</v>
      </c>
      <c r="Z201" s="3">
        <v>135</v>
      </c>
      <c r="AA201" s="3">
        <v>301</v>
      </c>
      <c r="AB201" s="2"/>
      <c r="AC201" s="3">
        <v>5</v>
      </c>
      <c r="AD201" s="3">
        <v>22</v>
      </c>
      <c r="AE201" s="2"/>
      <c r="AF201" s="3">
        <v>1</v>
      </c>
      <c r="AG201" s="3">
        <v>8.5</v>
      </c>
      <c r="AH201" s="3">
        <v>5.9</v>
      </c>
      <c r="AI201" s="3">
        <v>6.6</v>
      </c>
      <c r="AJ201" s="3">
        <v>2.8</v>
      </c>
      <c r="AK201" s="3">
        <v>37</v>
      </c>
      <c r="AL201" s="3">
        <v>0</v>
      </c>
      <c r="AM201" s="3">
        <v>0</v>
      </c>
      <c r="AN201" s="3">
        <v>0</v>
      </c>
      <c r="AO201" s="3">
        <v>20</v>
      </c>
      <c r="AP201" s="3" t="s">
        <v>62</v>
      </c>
    </row>
    <row r="202" spans="1:42" ht="26.65" x14ac:dyDescent="0.45">
      <c r="A202" s="1">
        <v>201</v>
      </c>
      <c r="B202" s="3" t="s">
        <v>149</v>
      </c>
      <c r="C202" s="3" t="str">
        <f t="shared" si="3"/>
        <v>Albert Pujols - 2004</v>
      </c>
      <c r="D202" s="3">
        <v>2004</v>
      </c>
      <c r="E202" s="3">
        <v>24</v>
      </c>
      <c r="F202" s="3" t="s">
        <v>51</v>
      </c>
      <c r="G202" s="3" t="s">
        <v>52</v>
      </c>
      <c r="H202" s="3">
        <v>154</v>
      </c>
      <c r="I202" s="3">
        <v>692</v>
      </c>
      <c r="J202" s="3">
        <v>592</v>
      </c>
      <c r="K202" s="3">
        <v>133</v>
      </c>
      <c r="L202" s="3">
        <v>196</v>
      </c>
      <c r="M202" s="3">
        <v>97</v>
      </c>
      <c r="N202" s="3">
        <v>51</v>
      </c>
      <c r="O202" s="3">
        <v>2</v>
      </c>
      <c r="P202" s="3">
        <v>46</v>
      </c>
      <c r="Q202" s="3">
        <v>123</v>
      </c>
      <c r="R202" s="3">
        <v>5</v>
      </c>
      <c r="S202" s="3">
        <v>5</v>
      </c>
      <c r="T202" s="3">
        <v>84</v>
      </c>
      <c r="U202" s="3">
        <v>52</v>
      </c>
      <c r="V202" s="3">
        <v>0.33100000000000002</v>
      </c>
      <c r="W202" s="3">
        <v>0.41499999999999998</v>
      </c>
      <c r="X202" s="3">
        <v>0.65700000000000003</v>
      </c>
      <c r="Y202" s="3">
        <v>1.0720000000000001</v>
      </c>
      <c r="Z202" s="3">
        <v>173</v>
      </c>
      <c r="AA202" s="3">
        <v>389</v>
      </c>
      <c r="AB202" s="3">
        <v>21</v>
      </c>
      <c r="AC202" s="3">
        <v>7</v>
      </c>
      <c r="AD202" s="3">
        <v>0</v>
      </c>
      <c r="AE202" s="3">
        <v>9</v>
      </c>
      <c r="AF202" s="3">
        <v>12</v>
      </c>
      <c r="AG202" s="3">
        <v>8.5</v>
      </c>
      <c r="AH202" s="3">
        <v>6.5</v>
      </c>
      <c r="AI202" s="3">
        <v>7.9</v>
      </c>
      <c r="AJ202" s="3">
        <v>-0.3</v>
      </c>
      <c r="AK202" s="3">
        <v>69</v>
      </c>
      <c r="AL202" s="3">
        <v>-1</v>
      </c>
      <c r="AM202" s="3">
        <v>1</v>
      </c>
      <c r="AN202" s="3">
        <v>0</v>
      </c>
      <c r="AO202" s="3">
        <v>7</v>
      </c>
      <c r="AP202" s="3" t="s">
        <v>274</v>
      </c>
    </row>
    <row r="203" spans="1:42" ht="26.65" x14ac:dyDescent="0.45">
      <c r="A203" s="1">
        <v>202</v>
      </c>
      <c r="B203" s="3" t="s">
        <v>275</v>
      </c>
      <c r="C203" s="3" t="str">
        <f t="shared" si="3"/>
        <v>Marcus Semien - 2019</v>
      </c>
      <c r="D203" s="3">
        <v>2019</v>
      </c>
      <c r="E203" s="3">
        <v>28</v>
      </c>
      <c r="F203" s="3" t="s">
        <v>128</v>
      </c>
      <c r="G203" s="3" t="s">
        <v>43</v>
      </c>
      <c r="H203" s="3">
        <v>162</v>
      </c>
      <c r="I203" s="3">
        <v>747</v>
      </c>
      <c r="J203" s="3">
        <v>657</v>
      </c>
      <c r="K203" s="3">
        <v>123</v>
      </c>
      <c r="L203" s="3">
        <v>187</v>
      </c>
      <c r="M203" s="3">
        <v>104</v>
      </c>
      <c r="N203" s="3">
        <v>43</v>
      </c>
      <c r="O203" s="3">
        <v>7</v>
      </c>
      <c r="P203" s="3">
        <v>33</v>
      </c>
      <c r="Q203" s="3">
        <v>92</v>
      </c>
      <c r="R203" s="3">
        <v>10</v>
      </c>
      <c r="S203" s="3">
        <v>8</v>
      </c>
      <c r="T203" s="3">
        <v>87</v>
      </c>
      <c r="U203" s="3">
        <v>102</v>
      </c>
      <c r="V203" s="3">
        <v>0.28499999999999998</v>
      </c>
      <c r="W203" s="3">
        <v>0.36899999999999999</v>
      </c>
      <c r="X203" s="3">
        <v>0.52200000000000002</v>
      </c>
      <c r="Y203" s="3">
        <v>0.89200000000000002</v>
      </c>
      <c r="Z203" s="3">
        <v>139</v>
      </c>
      <c r="AA203" s="3">
        <v>343</v>
      </c>
      <c r="AB203" s="3">
        <v>11</v>
      </c>
      <c r="AC203" s="3">
        <v>2</v>
      </c>
      <c r="AD203" s="3">
        <v>0</v>
      </c>
      <c r="AE203" s="3">
        <v>1</v>
      </c>
      <c r="AF203" s="3">
        <v>2</v>
      </c>
      <c r="AG203" s="3">
        <v>8.5</v>
      </c>
      <c r="AH203" s="3">
        <v>6.1</v>
      </c>
      <c r="AI203" s="3">
        <v>7.6</v>
      </c>
      <c r="AJ203" s="3">
        <v>1.8</v>
      </c>
      <c r="AK203" s="3">
        <v>44</v>
      </c>
      <c r="AL203" s="3">
        <v>0</v>
      </c>
      <c r="AM203" s="3">
        <v>2</v>
      </c>
      <c r="AN203" s="3">
        <v>2</v>
      </c>
      <c r="AO203" s="3">
        <v>7</v>
      </c>
      <c r="AP203" s="3" t="s">
        <v>62</v>
      </c>
    </row>
    <row r="204" spans="1:42" ht="26.65" x14ac:dyDescent="0.45">
      <c r="A204" s="1">
        <v>203</v>
      </c>
      <c r="B204" s="3" t="s">
        <v>149</v>
      </c>
      <c r="C204" s="3" t="str">
        <f t="shared" si="3"/>
        <v>Albert Pujols - 2006</v>
      </c>
      <c r="D204" s="3">
        <v>2006</v>
      </c>
      <c r="E204" s="3">
        <v>26</v>
      </c>
      <c r="F204" s="3" t="s">
        <v>51</v>
      </c>
      <c r="G204" s="3" t="s">
        <v>52</v>
      </c>
      <c r="H204" s="3">
        <v>143</v>
      </c>
      <c r="I204" s="3">
        <v>634</v>
      </c>
      <c r="J204" s="3">
        <v>535</v>
      </c>
      <c r="K204" s="3">
        <v>119</v>
      </c>
      <c r="L204" s="3">
        <v>177</v>
      </c>
      <c r="M204" s="3">
        <v>94</v>
      </c>
      <c r="N204" s="3">
        <v>33</v>
      </c>
      <c r="O204" s="3">
        <v>1</v>
      </c>
      <c r="P204" s="3">
        <v>49</v>
      </c>
      <c r="Q204" s="3">
        <v>137</v>
      </c>
      <c r="R204" s="3">
        <v>7</v>
      </c>
      <c r="S204" s="3">
        <v>2</v>
      </c>
      <c r="T204" s="3">
        <v>92</v>
      </c>
      <c r="U204" s="3">
        <v>50</v>
      </c>
      <c r="V204" s="3">
        <v>0.33100000000000002</v>
      </c>
      <c r="W204" s="3">
        <v>0.43099999999999999</v>
      </c>
      <c r="X204" s="3">
        <v>0.67100000000000004</v>
      </c>
      <c r="Y204" s="3">
        <v>1.1020000000000001</v>
      </c>
      <c r="Z204" s="3">
        <v>178</v>
      </c>
      <c r="AA204" s="3">
        <v>359</v>
      </c>
      <c r="AB204" s="3">
        <v>20</v>
      </c>
      <c r="AC204" s="3">
        <v>4</v>
      </c>
      <c r="AD204" s="3">
        <v>0</v>
      </c>
      <c r="AE204" s="3">
        <v>3</v>
      </c>
      <c r="AF204" s="3">
        <v>28</v>
      </c>
      <c r="AG204" s="3">
        <v>8.5</v>
      </c>
      <c r="AH204" s="3">
        <v>6.6</v>
      </c>
      <c r="AI204" s="3">
        <v>6.8</v>
      </c>
      <c r="AJ204" s="3">
        <v>0.9</v>
      </c>
      <c r="AK204" s="3">
        <v>61</v>
      </c>
      <c r="AL204" s="3">
        <v>-2</v>
      </c>
      <c r="AM204" s="3">
        <v>2</v>
      </c>
      <c r="AN204" s="3">
        <v>0</v>
      </c>
      <c r="AO204" s="3">
        <v>17</v>
      </c>
      <c r="AP204" s="3" t="s">
        <v>193</v>
      </c>
    </row>
    <row r="205" spans="1:42" ht="26.65" x14ac:dyDescent="0.45">
      <c r="A205" s="1">
        <v>204</v>
      </c>
      <c r="B205" s="3" t="s">
        <v>118</v>
      </c>
      <c r="C205" s="3" t="str">
        <f t="shared" si="3"/>
        <v>Tris Speaker - 1913</v>
      </c>
      <c r="D205" s="3">
        <v>1913</v>
      </c>
      <c r="E205" s="3">
        <v>25</v>
      </c>
      <c r="F205" s="3" t="s">
        <v>48</v>
      </c>
      <c r="G205" s="3" t="s">
        <v>43</v>
      </c>
      <c r="H205" s="3">
        <v>141</v>
      </c>
      <c r="I205" s="3">
        <v>611</v>
      </c>
      <c r="J205" s="3">
        <v>520</v>
      </c>
      <c r="K205" s="3">
        <v>94</v>
      </c>
      <c r="L205" s="3">
        <v>189</v>
      </c>
      <c r="M205" s="3">
        <v>129</v>
      </c>
      <c r="N205" s="3">
        <v>35</v>
      </c>
      <c r="O205" s="3">
        <v>22</v>
      </c>
      <c r="P205" s="3">
        <v>3</v>
      </c>
      <c r="Q205" s="3">
        <v>71</v>
      </c>
      <c r="R205" s="3">
        <v>46</v>
      </c>
      <c r="S205" s="2"/>
      <c r="T205" s="3">
        <v>65</v>
      </c>
      <c r="U205" s="3">
        <v>22</v>
      </c>
      <c r="V205" s="3">
        <v>0.36299999999999999</v>
      </c>
      <c r="W205" s="3">
        <v>0.441</v>
      </c>
      <c r="X205" s="3">
        <v>0.53300000000000003</v>
      </c>
      <c r="Y205" s="3">
        <v>0.97399999999999998</v>
      </c>
      <c r="Z205" s="3">
        <v>182</v>
      </c>
      <c r="AA205" s="3">
        <v>277</v>
      </c>
      <c r="AB205" s="2"/>
      <c r="AC205" s="3">
        <v>7</v>
      </c>
      <c r="AD205" s="3">
        <v>16</v>
      </c>
      <c r="AE205" s="2"/>
      <c r="AF205" s="2"/>
      <c r="AG205" s="3">
        <v>8.5</v>
      </c>
      <c r="AH205" s="3">
        <v>6.1</v>
      </c>
      <c r="AI205" s="3">
        <v>8.1</v>
      </c>
      <c r="AJ205" s="3">
        <v>0</v>
      </c>
      <c r="AK205" s="3">
        <v>53</v>
      </c>
      <c r="AL205" s="3">
        <v>0</v>
      </c>
      <c r="AM205" s="3">
        <v>2</v>
      </c>
      <c r="AN205" s="3">
        <v>2</v>
      </c>
      <c r="AO205" s="3">
        <v>4</v>
      </c>
      <c r="AP205" s="3" t="s">
        <v>68</v>
      </c>
    </row>
    <row r="206" spans="1:42" ht="26.65" x14ac:dyDescent="0.45">
      <c r="A206" s="1">
        <v>205</v>
      </c>
      <c r="B206" s="3" t="s">
        <v>276</v>
      </c>
      <c r="C206" s="3" t="str">
        <f t="shared" si="3"/>
        <v>Robinson Canó - 2012</v>
      </c>
      <c r="D206" s="3">
        <v>2012</v>
      </c>
      <c r="E206" s="3">
        <v>29</v>
      </c>
      <c r="F206" s="3" t="s">
        <v>42</v>
      </c>
      <c r="G206" s="3" t="s">
        <v>43</v>
      </c>
      <c r="H206" s="3">
        <v>161</v>
      </c>
      <c r="I206" s="3">
        <v>697</v>
      </c>
      <c r="J206" s="3">
        <v>627</v>
      </c>
      <c r="K206" s="3">
        <v>105</v>
      </c>
      <c r="L206" s="3">
        <v>196</v>
      </c>
      <c r="M206" s="3">
        <v>114</v>
      </c>
      <c r="N206" s="3">
        <v>48</v>
      </c>
      <c r="O206" s="3">
        <v>1</v>
      </c>
      <c r="P206" s="3">
        <v>33</v>
      </c>
      <c r="Q206" s="3">
        <v>94</v>
      </c>
      <c r="R206" s="3">
        <v>3</v>
      </c>
      <c r="S206" s="3">
        <v>2</v>
      </c>
      <c r="T206" s="3">
        <v>61</v>
      </c>
      <c r="U206" s="3">
        <v>96</v>
      </c>
      <c r="V206" s="3">
        <v>0.313</v>
      </c>
      <c r="W206" s="3">
        <v>0.379</v>
      </c>
      <c r="X206" s="3">
        <v>0.55000000000000004</v>
      </c>
      <c r="Y206" s="3">
        <v>0.92900000000000005</v>
      </c>
      <c r="Z206" s="3">
        <v>148</v>
      </c>
      <c r="AA206" s="3">
        <v>345</v>
      </c>
      <c r="AB206" s="3">
        <v>22</v>
      </c>
      <c r="AC206" s="3">
        <v>7</v>
      </c>
      <c r="AD206" s="3">
        <v>0</v>
      </c>
      <c r="AE206" s="3">
        <v>2</v>
      </c>
      <c r="AF206" s="3">
        <v>10</v>
      </c>
      <c r="AG206" s="3">
        <v>8.4</v>
      </c>
      <c r="AH206" s="3">
        <v>5.9</v>
      </c>
      <c r="AI206" s="3">
        <v>7</v>
      </c>
      <c r="AJ206" s="3">
        <v>1.9</v>
      </c>
      <c r="AK206" s="3">
        <v>41</v>
      </c>
      <c r="AL206" s="3">
        <v>0</v>
      </c>
      <c r="AM206" s="3">
        <v>-2</v>
      </c>
      <c r="AN206" s="3">
        <v>-2</v>
      </c>
      <c r="AO206" s="3">
        <v>15</v>
      </c>
      <c r="AP206" s="3" t="s">
        <v>247</v>
      </c>
    </row>
    <row r="207" spans="1:42" ht="26.65" x14ac:dyDescent="0.45">
      <c r="A207" s="1">
        <v>206</v>
      </c>
      <c r="B207" s="3" t="s">
        <v>205</v>
      </c>
      <c r="C207" s="3" t="str">
        <f t="shared" si="3"/>
        <v>Wade Boggs - 1989</v>
      </c>
      <c r="D207" s="3">
        <v>1989</v>
      </c>
      <c r="E207" s="3">
        <v>31</v>
      </c>
      <c r="F207" s="3" t="s">
        <v>48</v>
      </c>
      <c r="G207" s="3" t="s">
        <v>43</v>
      </c>
      <c r="H207" s="3">
        <v>156</v>
      </c>
      <c r="I207" s="3">
        <v>742</v>
      </c>
      <c r="J207" s="3">
        <v>621</v>
      </c>
      <c r="K207" s="3">
        <v>113</v>
      </c>
      <c r="L207" s="3">
        <v>205</v>
      </c>
      <c r="M207" s="3">
        <v>144</v>
      </c>
      <c r="N207" s="3">
        <v>51</v>
      </c>
      <c r="O207" s="3">
        <v>7</v>
      </c>
      <c r="P207" s="3">
        <v>3</v>
      </c>
      <c r="Q207" s="3">
        <v>54</v>
      </c>
      <c r="R207" s="3">
        <v>2</v>
      </c>
      <c r="S207" s="3">
        <v>6</v>
      </c>
      <c r="T207" s="3">
        <v>107</v>
      </c>
      <c r="U207" s="3">
        <v>51</v>
      </c>
      <c r="V207" s="3">
        <v>0.33</v>
      </c>
      <c r="W207" s="3">
        <v>0.43</v>
      </c>
      <c r="X207" s="3">
        <v>0.44900000000000001</v>
      </c>
      <c r="Y207" s="3">
        <v>0.879</v>
      </c>
      <c r="Z207" s="3">
        <v>142</v>
      </c>
      <c r="AA207" s="3">
        <v>279</v>
      </c>
      <c r="AB207" s="3">
        <v>19</v>
      </c>
      <c r="AC207" s="3">
        <v>7</v>
      </c>
      <c r="AD207" s="3">
        <v>0</v>
      </c>
      <c r="AE207" s="3">
        <v>7</v>
      </c>
      <c r="AF207" s="3">
        <v>19</v>
      </c>
      <c r="AG207" s="3">
        <v>8.4</v>
      </c>
      <c r="AH207" s="3">
        <v>6.2</v>
      </c>
      <c r="AI207" s="3">
        <v>6.3</v>
      </c>
      <c r="AJ207" s="3">
        <v>2.4</v>
      </c>
      <c r="AK207" s="3">
        <v>41</v>
      </c>
      <c r="AL207" s="3">
        <v>-2</v>
      </c>
      <c r="AM207" s="3">
        <v>-3</v>
      </c>
      <c r="AN207" s="3">
        <v>-5</v>
      </c>
      <c r="AO207" s="3">
        <v>19</v>
      </c>
      <c r="AP207" s="3" t="s">
        <v>277</v>
      </c>
    </row>
    <row r="208" spans="1:42" ht="26.65" x14ac:dyDescent="0.45">
      <c r="A208" s="1">
        <v>207</v>
      </c>
      <c r="B208" s="3" t="s">
        <v>278</v>
      </c>
      <c r="C208" s="3" t="str">
        <f t="shared" si="3"/>
        <v>Joe Medwick - 1937</v>
      </c>
      <c r="D208" s="3">
        <v>1937</v>
      </c>
      <c r="E208" s="3">
        <v>25</v>
      </c>
      <c r="F208" s="3" t="s">
        <v>51</v>
      </c>
      <c r="G208" s="3" t="s">
        <v>52</v>
      </c>
      <c r="H208" s="3">
        <v>156</v>
      </c>
      <c r="I208" s="3">
        <v>677</v>
      </c>
      <c r="J208" s="3">
        <v>633</v>
      </c>
      <c r="K208" s="3">
        <v>111</v>
      </c>
      <c r="L208" s="3">
        <v>237</v>
      </c>
      <c r="M208" s="3">
        <v>140</v>
      </c>
      <c r="N208" s="3">
        <v>56</v>
      </c>
      <c r="O208" s="3">
        <v>10</v>
      </c>
      <c r="P208" s="3">
        <v>31</v>
      </c>
      <c r="Q208" s="3">
        <v>154</v>
      </c>
      <c r="R208" s="3">
        <v>4</v>
      </c>
      <c r="S208" s="3">
        <v>5</v>
      </c>
      <c r="T208" s="3">
        <v>41</v>
      </c>
      <c r="U208" s="3">
        <v>50</v>
      </c>
      <c r="V208" s="3">
        <v>0.374</v>
      </c>
      <c r="W208" s="3">
        <v>0.41399999999999998</v>
      </c>
      <c r="X208" s="3">
        <v>0.64100000000000001</v>
      </c>
      <c r="Y208" s="3">
        <v>1.056</v>
      </c>
      <c r="Z208" s="3">
        <v>182</v>
      </c>
      <c r="AA208" s="3">
        <v>406</v>
      </c>
      <c r="AB208" s="3">
        <v>11</v>
      </c>
      <c r="AC208" s="3">
        <v>2</v>
      </c>
      <c r="AD208" s="3">
        <v>1</v>
      </c>
      <c r="AE208" s="2"/>
      <c r="AF208" s="3">
        <v>13</v>
      </c>
      <c r="AG208" s="3">
        <v>8.4</v>
      </c>
      <c r="AH208" s="3">
        <v>6.1</v>
      </c>
      <c r="AI208" s="3">
        <v>8.1999999999999993</v>
      </c>
      <c r="AJ208" s="3">
        <v>-0.5</v>
      </c>
      <c r="AK208" s="3">
        <v>66</v>
      </c>
      <c r="AL208" s="3">
        <v>0</v>
      </c>
      <c r="AM208" s="3">
        <v>0</v>
      </c>
      <c r="AN208" s="3">
        <v>0</v>
      </c>
      <c r="AO208" s="3">
        <v>3</v>
      </c>
      <c r="AP208" s="3" t="s">
        <v>87</v>
      </c>
    </row>
    <row r="209" spans="1:42" ht="26.65" x14ac:dyDescent="0.45">
      <c r="A209" s="1">
        <v>208</v>
      </c>
      <c r="B209" s="3" t="s">
        <v>279</v>
      </c>
      <c r="C209" s="3" t="str">
        <f t="shared" si="3"/>
        <v>Brooks Robinson - 1968</v>
      </c>
      <c r="D209" s="3">
        <v>1968</v>
      </c>
      <c r="E209" s="3">
        <v>31</v>
      </c>
      <c r="F209" s="3" t="s">
        <v>61</v>
      </c>
      <c r="G209" s="3" t="s">
        <v>43</v>
      </c>
      <c r="H209" s="3">
        <v>162</v>
      </c>
      <c r="I209" s="3">
        <v>667</v>
      </c>
      <c r="J209" s="3">
        <v>608</v>
      </c>
      <c r="K209" s="3">
        <v>65</v>
      </c>
      <c r="L209" s="3">
        <v>154</v>
      </c>
      <c r="M209" s="3">
        <v>95</v>
      </c>
      <c r="N209" s="3">
        <v>36</v>
      </c>
      <c r="O209" s="3">
        <v>6</v>
      </c>
      <c r="P209" s="3">
        <v>17</v>
      </c>
      <c r="Q209" s="3">
        <v>75</v>
      </c>
      <c r="R209" s="3">
        <v>1</v>
      </c>
      <c r="S209" s="3">
        <v>1</v>
      </c>
      <c r="T209" s="3">
        <v>44</v>
      </c>
      <c r="U209" s="3">
        <v>55</v>
      </c>
      <c r="V209" s="3">
        <v>0.253</v>
      </c>
      <c r="W209" s="3">
        <v>0.30399999999999999</v>
      </c>
      <c r="X209" s="3">
        <v>0.41599999999999998</v>
      </c>
      <c r="Y209" s="3">
        <v>0.72</v>
      </c>
      <c r="Z209" s="3">
        <v>117</v>
      </c>
      <c r="AA209" s="3">
        <v>253</v>
      </c>
      <c r="AB209" s="3">
        <v>12</v>
      </c>
      <c r="AC209" s="3">
        <v>4</v>
      </c>
      <c r="AD209" s="3">
        <v>3</v>
      </c>
      <c r="AE209" s="3">
        <v>8</v>
      </c>
      <c r="AF209" s="3">
        <v>11</v>
      </c>
      <c r="AG209" s="3">
        <v>8.4</v>
      </c>
      <c r="AH209" s="3">
        <v>6.1</v>
      </c>
      <c r="AI209" s="3">
        <v>4.5</v>
      </c>
      <c r="AJ209" s="3">
        <v>4.5</v>
      </c>
      <c r="AK209" s="3">
        <v>13</v>
      </c>
      <c r="AL209" s="3">
        <v>-1</v>
      </c>
      <c r="AM209" s="3">
        <v>1</v>
      </c>
      <c r="AN209" s="3">
        <v>0</v>
      </c>
      <c r="AO209" s="3">
        <v>33</v>
      </c>
      <c r="AP209" s="3" t="s">
        <v>140</v>
      </c>
    </row>
    <row r="210" spans="1:42" ht="26.65" x14ac:dyDescent="0.45">
      <c r="A210" s="1">
        <v>209</v>
      </c>
      <c r="B210" s="3" t="s">
        <v>280</v>
      </c>
      <c r="C210" s="3" t="str">
        <f t="shared" si="3"/>
        <v>George Foster - 1977</v>
      </c>
      <c r="D210" s="3">
        <v>1977</v>
      </c>
      <c r="E210" s="3">
        <v>28</v>
      </c>
      <c r="F210" s="3" t="s">
        <v>78</v>
      </c>
      <c r="G210" s="3" t="s">
        <v>52</v>
      </c>
      <c r="H210" s="3">
        <v>158</v>
      </c>
      <c r="I210" s="3">
        <v>689</v>
      </c>
      <c r="J210" s="3">
        <v>615</v>
      </c>
      <c r="K210" s="3">
        <v>124</v>
      </c>
      <c r="L210" s="3">
        <v>197</v>
      </c>
      <c r="M210" s="3">
        <v>112</v>
      </c>
      <c r="N210" s="3">
        <v>31</v>
      </c>
      <c r="O210" s="3">
        <v>2</v>
      </c>
      <c r="P210" s="3">
        <v>52</v>
      </c>
      <c r="Q210" s="3">
        <v>149</v>
      </c>
      <c r="R210" s="3">
        <v>6</v>
      </c>
      <c r="S210" s="3">
        <v>4</v>
      </c>
      <c r="T210" s="3">
        <v>61</v>
      </c>
      <c r="U210" s="3">
        <v>107</v>
      </c>
      <c r="V210" s="3">
        <v>0.32</v>
      </c>
      <c r="W210" s="3">
        <v>0.38200000000000001</v>
      </c>
      <c r="X210" s="3">
        <v>0.63100000000000001</v>
      </c>
      <c r="Y210" s="3">
        <v>1.0129999999999999</v>
      </c>
      <c r="Z210" s="3">
        <v>165</v>
      </c>
      <c r="AA210" s="3">
        <v>388</v>
      </c>
      <c r="AB210" s="3">
        <v>17</v>
      </c>
      <c r="AC210" s="3">
        <v>5</v>
      </c>
      <c r="AD210" s="3">
        <v>0</v>
      </c>
      <c r="AE210" s="3">
        <v>8</v>
      </c>
      <c r="AF210" s="3">
        <v>10</v>
      </c>
      <c r="AG210" s="3">
        <v>8.4</v>
      </c>
      <c r="AH210" s="3">
        <v>6.3</v>
      </c>
      <c r="AI210" s="3">
        <v>6.6</v>
      </c>
      <c r="AJ210" s="3">
        <v>1.1000000000000001</v>
      </c>
      <c r="AK210" s="3">
        <v>52</v>
      </c>
      <c r="AL210" s="3">
        <v>0</v>
      </c>
      <c r="AM210" s="3">
        <v>-1</v>
      </c>
      <c r="AN210" s="3">
        <v>-2</v>
      </c>
      <c r="AO210" s="3">
        <v>17</v>
      </c>
      <c r="AP210" s="3" t="s">
        <v>281</v>
      </c>
    </row>
    <row r="211" spans="1:42" x14ac:dyDescent="0.45">
      <c r="A211" s="1">
        <v>210</v>
      </c>
      <c r="B211" s="3" t="s">
        <v>282</v>
      </c>
      <c r="C211" s="3" t="str">
        <f t="shared" si="3"/>
        <v>Al Kaline - 1961</v>
      </c>
      <c r="D211" s="3">
        <v>1961</v>
      </c>
      <c r="E211" s="3">
        <v>26</v>
      </c>
      <c r="F211" s="3" t="s">
        <v>70</v>
      </c>
      <c r="G211" s="3" t="s">
        <v>43</v>
      </c>
      <c r="H211" s="3">
        <v>153</v>
      </c>
      <c r="I211" s="3">
        <v>665</v>
      </c>
      <c r="J211" s="3">
        <v>586</v>
      </c>
      <c r="K211" s="3">
        <v>116</v>
      </c>
      <c r="L211" s="3">
        <v>190</v>
      </c>
      <c r="M211" s="3">
        <v>123</v>
      </c>
      <c r="N211" s="3">
        <v>41</v>
      </c>
      <c r="O211" s="3">
        <v>7</v>
      </c>
      <c r="P211" s="3">
        <v>19</v>
      </c>
      <c r="Q211" s="3">
        <v>82</v>
      </c>
      <c r="R211" s="3">
        <v>14</v>
      </c>
      <c r="S211" s="3">
        <v>1</v>
      </c>
      <c r="T211" s="3">
        <v>66</v>
      </c>
      <c r="U211" s="3">
        <v>42</v>
      </c>
      <c r="V211" s="3">
        <v>0.32400000000000001</v>
      </c>
      <c r="W211" s="3">
        <v>0.39300000000000002</v>
      </c>
      <c r="X211" s="3">
        <v>0.51500000000000001</v>
      </c>
      <c r="Y211" s="3">
        <v>0.90900000000000003</v>
      </c>
      <c r="Z211" s="3">
        <v>139</v>
      </c>
      <c r="AA211" s="3">
        <v>302</v>
      </c>
      <c r="AB211" s="3">
        <v>16</v>
      </c>
      <c r="AC211" s="3">
        <v>4</v>
      </c>
      <c r="AD211" s="3">
        <v>4</v>
      </c>
      <c r="AE211" s="3">
        <v>5</v>
      </c>
      <c r="AF211" s="3">
        <v>2</v>
      </c>
      <c r="AG211" s="3">
        <v>8.4</v>
      </c>
      <c r="AH211" s="3">
        <v>6.4</v>
      </c>
      <c r="AI211" s="3">
        <v>5.6</v>
      </c>
      <c r="AJ211" s="3">
        <v>2.2000000000000002</v>
      </c>
      <c r="AK211" s="3">
        <v>39</v>
      </c>
      <c r="AL211" s="3">
        <v>-1</v>
      </c>
      <c r="AM211" s="3">
        <v>4</v>
      </c>
      <c r="AN211" s="3">
        <v>3</v>
      </c>
      <c r="AO211" s="3">
        <v>29</v>
      </c>
      <c r="AP211" s="3" t="s">
        <v>283</v>
      </c>
    </row>
    <row r="212" spans="1:42" ht="26.65" x14ac:dyDescent="0.45">
      <c r="A212" s="1">
        <v>211</v>
      </c>
      <c r="B212" s="3" t="s">
        <v>157</v>
      </c>
      <c r="C212" s="3" t="str">
        <f t="shared" si="3"/>
        <v>Jackie Robinson - 1952</v>
      </c>
      <c r="D212" s="3">
        <v>1952</v>
      </c>
      <c r="E212" s="3">
        <v>33</v>
      </c>
      <c r="F212" s="3" t="s">
        <v>158</v>
      </c>
      <c r="G212" s="3" t="s">
        <v>52</v>
      </c>
      <c r="H212" s="3">
        <v>149</v>
      </c>
      <c r="I212" s="3">
        <v>636</v>
      </c>
      <c r="J212" s="3">
        <v>510</v>
      </c>
      <c r="K212" s="3">
        <v>104</v>
      </c>
      <c r="L212" s="3">
        <v>157</v>
      </c>
      <c r="M212" s="3">
        <v>118</v>
      </c>
      <c r="N212" s="3">
        <v>17</v>
      </c>
      <c r="O212" s="3">
        <v>3</v>
      </c>
      <c r="P212" s="3">
        <v>19</v>
      </c>
      <c r="Q212" s="3">
        <v>75</v>
      </c>
      <c r="R212" s="3">
        <v>24</v>
      </c>
      <c r="S212" s="3">
        <v>7</v>
      </c>
      <c r="T212" s="3">
        <v>106</v>
      </c>
      <c r="U212" s="3">
        <v>40</v>
      </c>
      <c r="V212" s="3">
        <v>0.308</v>
      </c>
      <c r="W212" s="3">
        <v>0.44</v>
      </c>
      <c r="X212" s="3">
        <v>0.46500000000000002</v>
      </c>
      <c r="Y212" s="3">
        <v>0.90400000000000003</v>
      </c>
      <c r="Z212" s="3">
        <v>149</v>
      </c>
      <c r="AA212" s="3">
        <v>237</v>
      </c>
      <c r="AB212" s="3">
        <v>16</v>
      </c>
      <c r="AC212" s="3">
        <v>14</v>
      </c>
      <c r="AD212" s="3">
        <v>6</v>
      </c>
      <c r="AE212" s="2"/>
      <c r="AF212" s="3">
        <v>8</v>
      </c>
      <c r="AG212" s="3">
        <v>8.4</v>
      </c>
      <c r="AH212" s="3">
        <v>6</v>
      </c>
      <c r="AI212" s="3">
        <v>7.8</v>
      </c>
      <c r="AJ212" s="3">
        <v>1.4</v>
      </c>
      <c r="AK212" s="3">
        <v>39</v>
      </c>
      <c r="AL212" s="3">
        <v>0</v>
      </c>
      <c r="AM212" s="3">
        <v>5</v>
      </c>
      <c r="AN212" s="3">
        <v>5</v>
      </c>
      <c r="AO212" s="3">
        <v>6</v>
      </c>
      <c r="AP212" s="3" t="s">
        <v>79</v>
      </c>
    </row>
    <row r="213" spans="1:42" ht="26.65" x14ac:dyDescent="0.45">
      <c r="A213" s="1">
        <v>212</v>
      </c>
      <c r="B213" s="3" t="s">
        <v>284</v>
      </c>
      <c r="C213" s="3" t="str">
        <f t="shared" si="3"/>
        <v>Bobby Witt Jr. - 2024</v>
      </c>
      <c r="D213" s="3">
        <v>2024</v>
      </c>
      <c r="E213" s="3">
        <v>24</v>
      </c>
      <c r="F213" s="3" t="s">
        <v>174</v>
      </c>
      <c r="G213" s="3" t="s">
        <v>43</v>
      </c>
      <c r="H213" s="3">
        <v>130</v>
      </c>
      <c r="I213" s="3">
        <v>573</v>
      </c>
      <c r="J213" s="3">
        <v>519</v>
      </c>
      <c r="K213" s="3">
        <v>111</v>
      </c>
      <c r="L213" s="3">
        <v>180</v>
      </c>
      <c r="M213" s="3">
        <v>106</v>
      </c>
      <c r="N213" s="3">
        <v>37</v>
      </c>
      <c r="O213" s="3">
        <v>11</v>
      </c>
      <c r="P213" s="3">
        <v>26</v>
      </c>
      <c r="Q213" s="3">
        <v>93</v>
      </c>
      <c r="R213" s="3">
        <v>26</v>
      </c>
      <c r="S213" s="3">
        <v>12</v>
      </c>
      <c r="T213" s="3">
        <v>41</v>
      </c>
      <c r="U213" s="3">
        <v>87</v>
      </c>
      <c r="V213" s="3">
        <v>0.34699999999999998</v>
      </c>
      <c r="W213" s="3">
        <v>0.39600000000000002</v>
      </c>
      <c r="X213" s="3">
        <v>0.61099999999999999</v>
      </c>
      <c r="Y213" s="3">
        <v>1.0069999999999999</v>
      </c>
      <c r="Z213" s="3">
        <v>175</v>
      </c>
      <c r="AA213" s="3">
        <v>317</v>
      </c>
      <c r="AB213" s="3">
        <v>3</v>
      </c>
      <c r="AC213" s="3">
        <v>6</v>
      </c>
      <c r="AD213" s="3">
        <v>0</v>
      </c>
      <c r="AE213" s="3">
        <v>7</v>
      </c>
      <c r="AF213" s="3">
        <v>6</v>
      </c>
      <c r="AG213" s="3">
        <v>8.4</v>
      </c>
      <c r="AH213" s="3">
        <v>6.6</v>
      </c>
      <c r="AI213" s="3">
        <v>7.8</v>
      </c>
      <c r="AJ213" s="3">
        <v>1.4</v>
      </c>
      <c r="AK213" s="3">
        <v>50</v>
      </c>
      <c r="AL213" s="3">
        <v>2</v>
      </c>
      <c r="AM213" s="3">
        <v>-1</v>
      </c>
      <c r="AN213" s="3">
        <v>2</v>
      </c>
      <c r="AO213" s="3">
        <v>6</v>
      </c>
      <c r="AP213" s="3" t="s">
        <v>62</v>
      </c>
    </row>
    <row r="214" spans="1:42" ht="26.65" x14ac:dyDescent="0.45">
      <c r="A214" s="1">
        <v>213</v>
      </c>
      <c r="B214" s="3" t="s">
        <v>285</v>
      </c>
      <c r="C214" s="3" t="str">
        <f t="shared" si="3"/>
        <v>Tommy Holmes - 1945</v>
      </c>
      <c r="D214" s="3">
        <v>1945</v>
      </c>
      <c r="E214" s="3">
        <v>28</v>
      </c>
      <c r="F214" s="3" t="s">
        <v>216</v>
      </c>
      <c r="G214" s="3" t="s">
        <v>52</v>
      </c>
      <c r="H214" s="3">
        <v>154</v>
      </c>
      <c r="I214" s="3">
        <v>714</v>
      </c>
      <c r="J214" s="3">
        <v>636</v>
      </c>
      <c r="K214" s="3">
        <v>125</v>
      </c>
      <c r="L214" s="3">
        <v>224</v>
      </c>
      <c r="M214" s="3">
        <v>143</v>
      </c>
      <c r="N214" s="3">
        <v>47</v>
      </c>
      <c r="O214" s="3">
        <v>6</v>
      </c>
      <c r="P214" s="3">
        <v>28</v>
      </c>
      <c r="Q214" s="3">
        <v>117</v>
      </c>
      <c r="R214" s="3">
        <v>15</v>
      </c>
      <c r="S214" s="3">
        <v>2</v>
      </c>
      <c r="T214" s="3">
        <v>70</v>
      </c>
      <c r="U214" s="3">
        <v>9</v>
      </c>
      <c r="V214" s="3">
        <v>0.35199999999999998</v>
      </c>
      <c r="W214" s="3">
        <v>0.42</v>
      </c>
      <c r="X214" s="3">
        <v>0.57699999999999996</v>
      </c>
      <c r="Y214" s="3">
        <v>0.997</v>
      </c>
      <c r="Z214" s="3">
        <v>175</v>
      </c>
      <c r="AA214" s="3">
        <v>367</v>
      </c>
      <c r="AB214" s="3">
        <v>11</v>
      </c>
      <c r="AC214" s="3">
        <v>4</v>
      </c>
      <c r="AD214" s="3">
        <v>3</v>
      </c>
      <c r="AE214" s="2"/>
      <c r="AF214" s="3">
        <v>8</v>
      </c>
      <c r="AG214" s="3">
        <v>8.4</v>
      </c>
      <c r="AH214" s="3">
        <v>6.3</v>
      </c>
      <c r="AI214" s="3">
        <v>8.1999999999999993</v>
      </c>
      <c r="AJ214" s="3">
        <v>-0.5</v>
      </c>
      <c r="AK214" s="3">
        <v>64</v>
      </c>
      <c r="AL214" s="3">
        <v>1</v>
      </c>
      <c r="AM214" s="3">
        <v>3</v>
      </c>
      <c r="AN214" s="3">
        <v>3</v>
      </c>
      <c r="AO214" s="3">
        <v>2</v>
      </c>
      <c r="AP214" s="3" t="s">
        <v>286</v>
      </c>
    </row>
    <row r="215" spans="1:42" ht="26.65" x14ac:dyDescent="0.45">
      <c r="A215" s="1">
        <v>214</v>
      </c>
      <c r="B215" s="3" t="s">
        <v>149</v>
      </c>
      <c r="C215" s="3" t="str">
        <f t="shared" si="3"/>
        <v>Albert Pujols - 2005</v>
      </c>
      <c r="D215" s="3">
        <v>2005</v>
      </c>
      <c r="E215" s="3">
        <v>25</v>
      </c>
      <c r="F215" s="3" t="s">
        <v>51</v>
      </c>
      <c r="G215" s="3" t="s">
        <v>52</v>
      </c>
      <c r="H215" s="3">
        <v>161</v>
      </c>
      <c r="I215" s="3">
        <v>700</v>
      </c>
      <c r="J215" s="3">
        <v>591</v>
      </c>
      <c r="K215" s="3">
        <v>129</v>
      </c>
      <c r="L215" s="3">
        <v>195</v>
      </c>
      <c r="M215" s="3">
        <v>114</v>
      </c>
      <c r="N215" s="3">
        <v>38</v>
      </c>
      <c r="O215" s="3">
        <v>2</v>
      </c>
      <c r="P215" s="3">
        <v>41</v>
      </c>
      <c r="Q215" s="3">
        <v>117</v>
      </c>
      <c r="R215" s="3">
        <v>16</v>
      </c>
      <c r="S215" s="3">
        <v>2</v>
      </c>
      <c r="T215" s="3">
        <v>97</v>
      </c>
      <c r="U215" s="3">
        <v>65</v>
      </c>
      <c r="V215" s="3">
        <v>0.33</v>
      </c>
      <c r="W215" s="3">
        <v>0.43</v>
      </c>
      <c r="X215" s="3">
        <v>0.60899999999999999</v>
      </c>
      <c r="Y215" s="3">
        <v>1.0389999999999999</v>
      </c>
      <c r="Z215" s="3">
        <v>168</v>
      </c>
      <c r="AA215" s="3">
        <v>360</v>
      </c>
      <c r="AB215" s="3">
        <v>19</v>
      </c>
      <c r="AC215" s="3">
        <v>9</v>
      </c>
      <c r="AD215" s="3">
        <v>0</v>
      </c>
      <c r="AE215" s="3">
        <v>3</v>
      </c>
      <c r="AF215" s="3">
        <v>27</v>
      </c>
      <c r="AG215" s="3">
        <v>8.4</v>
      </c>
      <c r="AH215" s="3">
        <v>6.3</v>
      </c>
      <c r="AI215" s="3">
        <v>7.1</v>
      </c>
      <c r="AJ215" s="3">
        <v>0.4</v>
      </c>
      <c r="AK215" s="3">
        <v>55</v>
      </c>
      <c r="AL215" s="3">
        <v>-1</v>
      </c>
      <c r="AM215" s="3">
        <v>5</v>
      </c>
      <c r="AN215" s="3">
        <v>4</v>
      </c>
      <c r="AO215" s="3">
        <v>13</v>
      </c>
      <c r="AP215" s="3" t="s">
        <v>193</v>
      </c>
    </row>
    <row r="216" spans="1:42" ht="26.65" x14ac:dyDescent="0.45">
      <c r="A216" s="1">
        <v>215</v>
      </c>
      <c r="B216" s="3" t="s">
        <v>105</v>
      </c>
      <c r="C216" s="3" t="str">
        <f t="shared" si="3"/>
        <v>Álex Rodríguez - 2003</v>
      </c>
      <c r="D216" s="3">
        <v>2003</v>
      </c>
      <c r="E216" s="3">
        <v>27</v>
      </c>
      <c r="F216" s="3" t="s">
        <v>230</v>
      </c>
      <c r="G216" s="3" t="s">
        <v>43</v>
      </c>
      <c r="H216" s="3">
        <v>161</v>
      </c>
      <c r="I216" s="3">
        <v>715</v>
      </c>
      <c r="J216" s="3">
        <v>607</v>
      </c>
      <c r="K216" s="3">
        <v>124</v>
      </c>
      <c r="L216" s="3">
        <v>181</v>
      </c>
      <c r="M216" s="3">
        <v>98</v>
      </c>
      <c r="N216" s="3">
        <v>30</v>
      </c>
      <c r="O216" s="3">
        <v>6</v>
      </c>
      <c r="P216" s="3">
        <v>47</v>
      </c>
      <c r="Q216" s="3">
        <v>118</v>
      </c>
      <c r="R216" s="3">
        <v>17</v>
      </c>
      <c r="S216" s="3">
        <v>3</v>
      </c>
      <c r="T216" s="3">
        <v>87</v>
      </c>
      <c r="U216" s="3">
        <v>126</v>
      </c>
      <c r="V216" s="3">
        <v>0.29799999999999999</v>
      </c>
      <c r="W216" s="3">
        <v>0.39600000000000002</v>
      </c>
      <c r="X216" s="3">
        <v>0.6</v>
      </c>
      <c r="Y216" s="3">
        <v>0.995</v>
      </c>
      <c r="Z216" s="3">
        <v>147</v>
      </c>
      <c r="AA216" s="3">
        <v>364</v>
      </c>
      <c r="AB216" s="3">
        <v>16</v>
      </c>
      <c r="AC216" s="3">
        <v>15</v>
      </c>
      <c r="AD216" s="3">
        <v>0</v>
      </c>
      <c r="AE216" s="3">
        <v>6</v>
      </c>
      <c r="AF216" s="3">
        <v>10</v>
      </c>
      <c r="AG216" s="3">
        <v>8.4</v>
      </c>
      <c r="AH216" s="3">
        <v>5.9</v>
      </c>
      <c r="AI216" s="3">
        <v>7.6</v>
      </c>
      <c r="AJ216" s="3">
        <v>1.7</v>
      </c>
      <c r="AK216" s="3">
        <v>41</v>
      </c>
      <c r="AL216" s="3">
        <v>0</v>
      </c>
      <c r="AM216" s="3">
        <v>3</v>
      </c>
      <c r="AN216" s="3">
        <v>4</v>
      </c>
      <c r="AO216" s="3">
        <v>8</v>
      </c>
      <c r="AP216" s="3" t="s">
        <v>91</v>
      </c>
    </row>
    <row r="217" spans="1:42" ht="26.65" x14ac:dyDescent="0.45">
      <c r="A217" s="1">
        <v>216</v>
      </c>
      <c r="B217" s="3" t="s">
        <v>187</v>
      </c>
      <c r="C217" s="3" t="str">
        <f t="shared" si="3"/>
        <v>Joe DiMaggio - 1937</v>
      </c>
      <c r="D217" s="3">
        <v>1937</v>
      </c>
      <c r="E217" s="3">
        <v>22</v>
      </c>
      <c r="F217" s="3" t="s">
        <v>42</v>
      </c>
      <c r="G217" s="3" t="s">
        <v>43</v>
      </c>
      <c r="H217" s="3">
        <v>151</v>
      </c>
      <c r="I217" s="3">
        <v>692</v>
      </c>
      <c r="J217" s="3">
        <v>621</v>
      </c>
      <c r="K217" s="3">
        <v>151</v>
      </c>
      <c r="L217" s="3">
        <v>215</v>
      </c>
      <c r="M217" s="3">
        <v>119</v>
      </c>
      <c r="N217" s="3">
        <v>35</v>
      </c>
      <c r="O217" s="3">
        <v>15</v>
      </c>
      <c r="P217" s="3">
        <v>46</v>
      </c>
      <c r="Q217" s="3">
        <v>167</v>
      </c>
      <c r="R217" s="3">
        <v>3</v>
      </c>
      <c r="S217" s="3">
        <v>0</v>
      </c>
      <c r="T217" s="3">
        <v>64</v>
      </c>
      <c r="U217" s="3">
        <v>37</v>
      </c>
      <c r="V217" s="3">
        <v>0.34599999999999997</v>
      </c>
      <c r="W217" s="3">
        <v>0.41199999999999998</v>
      </c>
      <c r="X217" s="3">
        <v>0.67300000000000004</v>
      </c>
      <c r="Y217" s="3">
        <v>1.085</v>
      </c>
      <c r="Z217" s="3">
        <v>166</v>
      </c>
      <c r="AA217" s="3">
        <v>418</v>
      </c>
      <c r="AB217" s="2"/>
      <c r="AC217" s="3">
        <v>5</v>
      </c>
      <c r="AD217" s="3">
        <v>2</v>
      </c>
      <c r="AE217" s="2"/>
      <c r="AF217" s="3">
        <v>3</v>
      </c>
      <c r="AG217" s="3">
        <v>8.4</v>
      </c>
      <c r="AH217" s="3">
        <v>6</v>
      </c>
      <c r="AI217" s="3">
        <v>7.9</v>
      </c>
      <c r="AJ217" s="3">
        <v>0.4</v>
      </c>
      <c r="AK217" s="3">
        <v>61</v>
      </c>
      <c r="AL217" s="3">
        <v>-1</v>
      </c>
      <c r="AM217" s="3">
        <v>3</v>
      </c>
      <c r="AN217" s="3">
        <v>2</v>
      </c>
      <c r="AO217" s="3">
        <v>6</v>
      </c>
      <c r="AP217" s="3" t="s">
        <v>68</v>
      </c>
    </row>
    <row r="218" spans="1:42" ht="26.65" x14ac:dyDescent="0.45">
      <c r="A218" s="1">
        <v>217</v>
      </c>
      <c r="B218" s="3" t="s">
        <v>107</v>
      </c>
      <c r="C218" s="3" t="str">
        <f t="shared" si="3"/>
        <v>Jimmie Foxx - 1934</v>
      </c>
      <c r="D218" s="3">
        <v>1934</v>
      </c>
      <c r="E218" s="3">
        <v>26</v>
      </c>
      <c r="F218" s="3" t="s">
        <v>103</v>
      </c>
      <c r="G218" s="3" t="s">
        <v>43</v>
      </c>
      <c r="H218" s="3">
        <v>150</v>
      </c>
      <c r="I218" s="3">
        <v>652</v>
      </c>
      <c r="J218" s="3">
        <v>539</v>
      </c>
      <c r="K218" s="3">
        <v>120</v>
      </c>
      <c r="L218" s="3">
        <v>180</v>
      </c>
      <c r="M218" s="3">
        <v>102</v>
      </c>
      <c r="N218" s="3">
        <v>28</v>
      </c>
      <c r="O218" s="3">
        <v>6</v>
      </c>
      <c r="P218" s="3">
        <v>44</v>
      </c>
      <c r="Q218" s="3">
        <v>130</v>
      </c>
      <c r="R218" s="3">
        <v>11</v>
      </c>
      <c r="S218" s="3">
        <v>2</v>
      </c>
      <c r="T218" s="3">
        <v>111</v>
      </c>
      <c r="U218" s="3">
        <v>75</v>
      </c>
      <c r="V218" s="3">
        <v>0.33400000000000002</v>
      </c>
      <c r="W218" s="3">
        <v>0.44900000000000001</v>
      </c>
      <c r="X218" s="3">
        <v>0.65300000000000002</v>
      </c>
      <c r="Y218" s="3">
        <v>1.1020000000000001</v>
      </c>
      <c r="Z218" s="3">
        <v>186</v>
      </c>
      <c r="AA218" s="3">
        <v>352</v>
      </c>
      <c r="AB218" s="2"/>
      <c r="AC218" s="3">
        <v>1</v>
      </c>
      <c r="AD218" s="3">
        <v>1</v>
      </c>
      <c r="AE218" s="2"/>
      <c r="AF218" s="3">
        <v>17</v>
      </c>
      <c r="AG218" s="3">
        <v>8.4</v>
      </c>
      <c r="AH218" s="3">
        <v>6</v>
      </c>
      <c r="AI218" s="3">
        <v>7.7</v>
      </c>
      <c r="AJ218" s="3">
        <v>0.2</v>
      </c>
      <c r="AK218" s="3">
        <v>66</v>
      </c>
      <c r="AL218" s="3">
        <v>-2</v>
      </c>
      <c r="AM218" s="3">
        <v>0</v>
      </c>
      <c r="AN218" s="3">
        <v>-2</v>
      </c>
      <c r="AO218" s="3">
        <v>8</v>
      </c>
      <c r="AP218" s="3" t="s">
        <v>287</v>
      </c>
    </row>
    <row r="219" spans="1:42" ht="26.65" x14ac:dyDescent="0.45">
      <c r="A219" s="1">
        <v>218</v>
      </c>
      <c r="B219" s="3" t="s">
        <v>288</v>
      </c>
      <c r="C219" s="3" t="str">
        <f t="shared" si="3"/>
        <v>Darin Erstad - 2000</v>
      </c>
      <c r="D219" s="3">
        <v>2000</v>
      </c>
      <c r="E219" s="3">
        <v>26</v>
      </c>
      <c r="F219" s="3" t="s">
        <v>289</v>
      </c>
      <c r="G219" s="3" t="s">
        <v>43</v>
      </c>
      <c r="H219" s="3">
        <v>157</v>
      </c>
      <c r="I219" s="3">
        <v>747</v>
      </c>
      <c r="J219" s="3">
        <v>676</v>
      </c>
      <c r="K219" s="3">
        <v>121</v>
      </c>
      <c r="L219" s="3">
        <v>240</v>
      </c>
      <c r="M219" s="3">
        <v>170</v>
      </c>
      <c r="N219" s="3">
        <v>39</v>
      </c>
      <c r="O219" s="3">
        <v>6</v>
      </c>
      <c r="P219" s="3">
        <v>25</v>
      </c>
      <c r="Q219" s="3">
        <v>100</v>
      </c>
      <c r="R219" s="3">
        <v>28</v>
      </c>
      <c r="S219" s="3">
        <v>8</v>
      </c>
      <c r="T219" s="3">
        <v>64</v>
      </c>
      <c r="U219" s="3">
        <v>82</v>
      </c>
      <c r="V219" s="3">
        <v>0.35499999999999998</v>
      </c>
      <c r="W219" s="3">
        <v>0.40899999999999997</v>
      </c>
      <c r="X219" s="3">
        <v>0.54100000000000004</v>
      </c>
      <c r="Y219" s="3">
        <v>0.95099999999999996</v>
      </c>
      <c r="Z219" s="3">
        <v>137</v>
      </c>
      <c r="AA219" s="3">
        <v>366</v>
      </c>
      <c r="AB219" s="3">
        <v>8</v>
      </c>
      <c r="AC219" s="3">
        <v>1</v>
      </c>
      <c r="AD219" s="3">
        <v>2</v>
      </c>
      <c r="AE219" s="3">
        <v>4</v>
      </c>
      <c r="AF219" s="3">
        <v>9</v>
      </c>
      <c r="AG219" s="3">
        <v>8.4</v>
      </c>
      <c r="AH219" s="3">
        <v>6</v>
      </c>
      <c r="AI219" s="3">
        <v>5.7</v>
      </c>
      <c r="AJ219" s="3">
        <v>2.2999999999999998</v>
      </c>
      <c r="AK219" s="3">
        <v>35</v>
      </c>
      <c r="AL219" s="3">
        <v>1</v>
      </c>
      <c r="AM219" s="3">
        <v>5</v>
      </c>
      <c r="AN219" s="3">
        <v>6</v>
      </c>
      <c r="AO219" s="3">
        <v>29</v>
      </c>
      <c r="AP219" s="3" t="s">
        <v>290</v>
      </c>
    </row>
    <row r="220" spans="1:42" ht="26.65" x14ac:dyDescent="0.45">
      <c r="A220" s="1">
        <v>219</v>
      </c>
      <c r="B220" s="3" t="s">
        <v>291</v>
      </c>
      <c r="C220" s="3" t="str">
        <f t="shared" si="3"/>
        <v>Jacoby Ellsbury - 2011</v>
      </c>
      <c r="D220" s="3">
        <v>2011</v>
      </c>
      <c r="E220" s="3">
        <v>27</v>
      </c>
      <c r="F220" s="3" t="s">
        <v>48</v>
      </c>
      <c r="G220" s="3" t="s">
        <v>43</v>
      </c>
      <c r="H220" s="3">
        <v>158</v>
      </c>
      <c r="I220" s="3">
        <v>732</v>
      </c>
      <c r="J220" s="3">
        <v>660</v>
      </c>
      <c r="K220" s="3">
        <v>119</v>
      </c>
      <c r="L220" s="3">
        <v>212</v>
      </c>
      <c r="M220" s="3">
        <v>129</v>
      </c>
      <c r="N220" s="3">
        <v>46</v>
      </c>
      <c r="O220" s="3">
        <v>5</v>
      </c>
      <c r="P220" s="3">
        <v>32</v>
      </c>
      <c r="Q220" s="3">
        <v>105</v>
      </c>
      <c r="R220" s="3">
        <v>39</v>
      </c>
      <c r="S220" s="3">
        <v>15</v>
      </c>
      <c r="T220" s="3">
        <v>52</v>
      </c>
      <c r="U220" s="3">
        <v>98</v>
      </c>
      <c r="V220" s="3">
        <v>0.32100000000000001</v>
      </c>
      <c r="W220" s="3">
        <v>0.376</v>
      </c>
      <c r="X220" s="3">
        <v>0.55200000000000005</v>
      </c>
      <c r="Y220" s="3">
        <v>0.92800000000000005</v>
      </c>
      <c r="Z220" s="3">
        <v>146</v>
      </c>
      <c r="AA220" s="3">
        <v>364</v>
      </c>
      <c r="AB220" s="3">
        <v>8</v>
      </c>
      <c r="AC220" s="3">
        <v>9</v>
      </c>
      <c r="AD220" s="3">
        <v>3</v>
      </c>
      <c r="AE220" s="3">
        <v>5</v>
      </c>
      <c r="AF220" s="3">
        <v>1</v>
      </c>
      <c r="AG220" s="3">
        <v>8.3000000000000007</v>
      </c>
      <c r="AH220" s="3">
        <v>6</v>
      </c>
      <c r="AI220" s="3">
        <v>7.5</v>
      </c>
      <c r="AJ220" s="3">
        <v>1.4</v>
      </c>
      <c r="AK220" s="3">
        <v>42</v>
      </c>
      <c r="AL220" s="3">
        <v>1</v>
      </c>
      <c r="AM220" s="3">
        <v>1</v>
      </c>
      <c r="AN220" s="3">
        <v>3</v>
      </c>
      <c r="AO220" s="3">
        <v>9</v>
      </c>
      <c r="AP220" s="3" t="s">
        <v>227</v>
      </c>
    </row>
    <row r="221" spans="1:42" x14ac:dyDescent="0.45">
      <c r="A221" s="1">
        <v>220</v>
      </c>
      <c r="B221" s="3" t="s">
        <v>55</v>
      </c>
      <c r="C221" s="3" t="str">
        <f t="shared" si="3"/>
        <v>Lou Gehrig - 1935</v>
      </c>
      <c r="D221" s="3">
        <v>1935</v>
      </c>
      <c r="E221" s="3">
        <v>32</v>
      </c>
      <c r="F221" s="3" t="s">
        <v>42</v>
      </c>
      <c r="G221" s="3" t="s">
        <v>43</v>
      </c>
      <c r="H221" s="3">
        <v>149</v>
      </c>
      <c r="I221" s="3">
        <v>673</v>
      </c>
      <c r="J221" s="3">
        <v>535</v>
      </c>
      <c r="K221" s="3">
        <v>125</v>
      </c>
      <c r="L221" s="3">
        <v>176</v>
      </c>
      <c r="M221" s="3">
        <v>110</v>
      </c>
      <c r="N221" s="3">
        <v>26</v>
      </c>
      <c r="O221" s="3">
        <v>10</v>
      </c>
      <c r="P221" s="3">
        <v>30</v>
      </c>
      <c r="Q221" s="3">
        <v>120</v>
      </c>
      <c r="R221" s="3">
        <v>8</v>
      </c>
      <c r="S221" s="3">
        <v>7</v>
      </c>
      <c r="T221" s="3">
        <v>132</v>
      </c>
      <c r="U221" s="3">
        <v>38</v>
      </c>
      <c r="V221" s="3">
        <v>0.32900000000000001</v>
      </c>
      <c r="W221" s="3">
        <v>0.46600000000000003</v>
      </c>
      <c r="X221" s="3">
        <v>0.58299999999999996</v>
      </c>
      <c r="Y221" s="3">
        <v>1.0489999999999999</v>
      </c>
      <c r="Z221" s="3">
        <v>175</v>
      </c>
      <c r="AA221" s="3">
        <v>312</v>
      </c>
      <c r="AB221" s="2"/>
      <c r="AC221" s="3">
        <v>5</v>
      </c>
      <c r="AD221" s="3">
        <v>0</v>
      </c>
      <c r="AE221" s="2"/>
      <c r="AF221" s="3">
        <v>21</v>
      </c>
      <c r="AG221" s="3">
        <v>8.3000000000000007</v>
      </c>
      <c r="AH221" s="3">
        <v>5.9</v>
      </c>
      <c r="AI221" s="3">
        <v>7.6</v>
      </c>
      <c r="AJ221" s="3">
        <v>0.1</v>
      </c>
      <c r="AK221" s="3">
        <v>64</v>
      </c>
      <c r="AL221" s="3">
        <v>2</v>
      </c>
      <c r="AM221" s="3">
        <v>-3</v>
      </c>
      <c r="AN221" s="3">
        <v>-1</v>
      </c>
      <c r="AO221" s="3">
        <v>9</v>
      </c>
      <c r="AP221" s="3" t="s">
        <v>56</v>
      </c>
    </row>
    <row r="222" spans="1:42" x14ac:dyDescent="0.45">
      <c r="A222" s="1">
        <v>221</v>
      </c>
      <c r="B222" s="3" t="s">
        <v>123</v>
      </c>
      <c r="C222" s="3" t="str">
        <f t="shared" si="3"/>
        <v>Nap Lajoie - 1901</v>
      </c>
      <c r="D222" s="3">
        <v>1901</v>
      </c>
      <c r="E222" s="3">
        <v>26</v>
      </c>
      <c r="F222" s="3" t="s">
        <v>103</v>
      </c>
      <c r="G222" s="3" t="s">
        <v>43</v>
      </c>
      <c r="H222" s="3">
        <v>131</v>
      </c>
      <c r="I222" s="3">
        <v>582</v>
      </c>
      <c r="J222" s="3">
        <v>544</v>
      </c>
      <c r="K222" s="3">
        <v>145</v>
      </c>
      <c r="L222" s="3">
        <v>232</v>
      </c>
      <c r="M222" s="3">
        <v>156</v>
      </c>
      <c r="N222" s="3">
        <v>48</v>
      </c>
      <c r="O222" s="3">
        <v>14</v>
      </c>
      <c r="P222" s="3">
        <v>14</v>
      </c>
      <c r="Q222" s="3">
        <v>125</v>
      </c>
      <c r="R222" s="3">
        <v>27</v>
      </c>
      <c r="S222" s="2"/>
      <c r="T222" s="3">
        <v>24</v>
      </c>
      <c r="U222" s="3">
        <v>9</v>
      </c>
      <c r="V222" s="3">
        <v>0.42599999999999999</v>
      </c>
      <c r="W222" s="3">
        <v>0.46300000000000002</v>
      </c>
      <c r="X222" s="3">
        <v>0.64300000000000002</v>
      </c>
      <c r="Y222" s="3">
        <v>1.1060000000000001</v>
      </c>
      <c r="Z222" s="3">
        <v>198</v>
      </c>
      <c r="AA222" s="3">
        <v>350</v>
      </c>
      <c r="AB222" s="2"/>
      <c r="AC222" s="3">
        <v>13</v>
      </c>
      <c r="AD222" s="3">
        <v>1</v>
      </c>
      <c r="AE222" s="2"/>
      <c r="AF222" s="2"/>
      <c r="AG222" s="3">
        <v>8.3000000000000007</v>
      </c>
      <c r="AH222" s="3">
        <v>6.3</v>
      </c>
      <c r="AI222" s="3">
        <v>8.4</v>
      </c>
      <c r="AJ222" s="3">
        <v>0.1</v>
      </c>
      <c r="AK222" s="3">
        <v>73</v>
      </c>
      <c r="AL222" s="3">
        <v>0</v>
      </c>
      <c r="AM222" s="3">
        <v>-2</v>
      </c>
      <c r="AN222" s="3">
        <v>-2</v>
      </c>
      <c r="AO222" s="3">
        <v>0</v>
      </c>
      <c r="AP222" s="3" t="s">
        <v>292</v>
      </c>
    </row>
    <row r="223" spans="1:42" ht="26.65" x14ac:dyDescent="0.45">
      <c r="A223" s="1">
        <v>222</v>
      </c>
      <c r="B223" s="3" t="s">
        <v>105</v>
      </c>
      <c r="C223" s="3" t="str">
        <f t="shared" si="3"/>
        <v>Álex Rodríguez - 2001</v>
      </c>
      <c r="D223" s="3">
        <v>2001</v>
      </c>
      <c r="E223" s="3">
        <v>25</v>
      </c>
      <c r="F223" s="3" t="s">
        <v>230</v>
      </c>
      <c r="G223" s="3" t="s">
        <v>43</v>
      </c>
      <c r="H223" s="3">
        <v>162</v>
      </c>
      <c r="I223" s="3">
        <v>732</v>
      </c>
      <c r="J223" s="3">
        <v>632</v>
      </c>
      <c r="K223" s="3">
        <v>133</v>
      </c>
      <c r="L223" s="3">
        <v>201</v>
      </c>
      <c r="M223" s="3">
        <v>114</v>
      </c>
      <c r="N223" s="3">
        <v>34</v>
      </c>
      <c r="O223" s="3">
        <v>1</v>
      </c>
      <c r="P223" s="3">
        <v>52</v>
      </c>
      <c r="Q223" s="3">
        <v>135</v>
      </c>
      <c r="R223" s="3">
        <v>18</v>
      </c>
      <c r="S223" s="3">
        <v>3</v>
      </c>
      <c r="T223" s="3">
        <v>75</v>
      </c>
      <c r="U223" s="3">
        <v>131</v>
      </c>
      <c r="V223" s="3">
        <v>0.318</v>
      </c>
      <c r="W223" s="3">
        <v>0.39900000000000002</v>
      </c>
      <c r="X223" s="3">
        <v>0.622</v>
      </c>
      <c r="Y223" s="3">
        <v>1.0209999999999999</v>
      </c>
      <c r="Z223" s="3">
        <v>160</v>
      </c>
      <c r="AA223" s="3">
        <v>393</v>
      </c>
      <c r="AB223" s="3">
        <v>17</v>
      </c>
      <c r="AC223" s="3">
        <v>16</v>
      </c>
      <c r="AD223" s="3">
        <v>0</v>
      </c>
      <c r="AE223" s="3">
        <v>9</v>
      </c>
      <c r="AF223" s="3">
        <v>6</v>
      </c>
      <c r="AG223" s="3">
        <v>8.3000000000000007</v>
      </c>
      <c r="AH223" s="3">
        <v>5.9</v>
      </c>
      <c r="AI223" s="3">
        <v>9.1999999999999993</v>
      </c>
      <c r="AJ223" s="3">
        <v>0.1</v>
      </c>
      <c r="AK223" s="3">
        <v>58</v>
      </c>
      <c r="AL223" s="3">
        <v>-1</v>
      </c>
      <c r="AM223" s="3">
        <v>5</v>
      </c>
      <c r="AN223" s="3">
        <v>4</v>
      </c>
      <c r="AO223" s="3">
        <v>-9</v>
      </c>
      <c r="AP223" s="3" t="s">
        <v>271</v>
      </c>
    </row>
    <row r="224" spans="1:42" ht="26.65" x14ac:dyDescent="0.45">
      <c r="A224" s="1">
        <v>223</v>
      </c>
      <c r="B224" s="3" t="s">
        <v>293</v>
      </c>
      <c r="C224" s="3" t="str">
        <f t="shared" si="3"/>
        <v>David Wright - 2007</v>
      </c>
      <c r="D224" s="3">
        <v>2007</v>
      </c>
      <c r="E224" s="3">
        <v>24</v>
      </c>
      <c r="F224" s="3" t="s">
        <v>294</v>
      </c>
      <c r="G224" s="3" t="s">
        <v>52</v>
      </c>
      <c r="H224" s="3">
        <v>160</v>
      </c>
      <c r="I224" s="3">
        <v>711</v>
      </c>
      <c r="J224" s="3">
        <v>604</v>
      </c>
      <c r="K224" s="3">
        <v>113</v>
      </c>
      <c r="L224" s="3">
        <v>196</v>
      </c>
      <c r="M224" s="3">
        <v>123</v>
      </c>
      <c r="N224" s="3">
        <v>42</v>
      </c>
      <c r="O224" s="3">
        <v>1</v>
      </c>
      <c r="P224" s="3">
        <v>30</v>
      </c>
      <c r="Q224" s="3">
        <v>107</v>
      </c>
      <c r="R224" s="3">
        <v>34</v>
      </c>
      <c r="S224" s="3">
        <v>5</v>
      </c>
      <c r="T224" s="3">
        <v>94</v>
      </c>
      <c r="U224" s="3">
        <v>115</v>
      </c>
      <c r="V224" s="3">
        <v>0.32500000000000001</v>
      </c>
      <c r="W224" s="3">
        <v>0.41599999999999998</v>
      </c>
      <c r="X224" s="3">
        <v>0.54600000000000004</v>
      </c>
      <c r="Y224" s="3">
        <v>0.96299999999999997</v>
      </c>
      <c r="Z224" s="3">
        <v>149</v>
      </c>
      <c r="AA224" s="3">
        <v>330</v>
      </c>
      <c r="AB224" s="3">
        <v>14</v>
      </c>
      <c r="AC224" s="3">
        <v>6</v>
      </c>
      <c r="AD224" s="3">
        <v>0</v>
      </c>
      <c r="AE224" s="3">
        <v>7</v>
      </c>
      <c r="AF224" s="3">
        <v>6</v>
      </c>
      <c r="AG224" s="3">
        <v>8.3000000000000007</v>
      </c>
      <c r="AH224" s="3">
        <v>6.3</v>
      </c>
      <c r="AI224" s="3">
        <v>7.2</v>
      </c>
      <c r="AJ224" s="3">
        <v>1.5</v>
      </c>
      <c r="AK224" s="3">
        <v>48</v>
      </c>
      <c r="AL224" s="3">
        <v>-1</v>
      </c>
      <c r="AM224" s="3">
        <v>4</v>
      </c>
      <c r="AN224" s="3">
        <v>3</v>
      </c>
      <c r="AO224" s="3">
        <v>12</v>
      </c>
      <c r="AP224" s="3" t="s">
        <v>206</v>
      </c>
    </row>
    <row r="225" spans="1:42" ht="26.65" x14ac:dyDescent="0.45">
      <c r="A225" s="1">
        <v>224</v>
      </c>
      <c r="B225" s="3" t="s">
        <v>205</v>
      </c>
      <c r="C225" s="3" t="str">
        <f t="shared" si="3"/>
        <v>Wade Boggs - 1987</v>
      </c>
      <c r="D225" s="3">
        <v>1987</v>
      </c>
      <c r="E225" s="3">
        <v>29</v>
      </c>
      <c r="F225" s="3" t="s">
        <v>48</v>
      </c>
      <c r="G225" s="3" t="s">
        <v>43</v>
      </c>
      <c r="H225" s="3">
        <v>147</v>
      </c>
      <c r="I225" s="3">
        <v>667</v>
      </c>
      <c r="J225" s="3">
        <v>551</v>
      </c>
      <c r="K225" s="3">
        <v>108</v>
      </c>
      <c r="L225" s="3">
        <v>200</v>
      </c>
      <c r="M225" s="3">
        <v>130</v>
      </c>
      <c r="N225" s="3">
        <v>40</v>
      </c>
      <c r="O225" s="3">
        <v>6</v>
      </c>
      <c r="P225" s="3">
        <v>24</v>
      </c>
      <c r="Q225" s="3">
        <v>89</v>
      </c>
      <c r="R225" s="3">
        <v>1</v>
      </c>
      <c r="S225" s="3">
        <v>3</v>
      </c>
      <c r="T225" s="3">
        <v>105</v>
      </c>
      <c r="U225" s="3">
        <v>48</v>
      </c>
      <c r="V225" s="3">
        <v>0.36299999999999999</v>
      </c>
      <c r="W225" s="3">
        <v>0.46100000000000002</v>
      </c>
      <c r="X225" s="3">
        <v>0.58799999999999997</v>
      </c>
      <c r="Y225" s="3">
        <v>1.0489999999999999</v>
      </c>
      <c r="Z225" s="3">
        <v>174</v>
      </c>
      <c r="AA225" s="3">
        <v>324</v>
      </c>
      <c r="AB225" s="3">
        <v>13</v>
      </c>
      <c r="AC225" s="3">
        <v>2</v>
      </c>
      <c r="AD225" s="3">
        <v>1</v>
      </c>
      <c r="AE225" s="3">
        <v>8</v>
      </c>
      <c r="AF225" s="3">
        <v>19</v>
      </c>
      <c r="AG225" s="3">
        <v>8.3000000000000007</v>
      </c>
      <c r="AH225" s="3">
        <v>6.3</v>
      </c>
      <c r="AI225" s="3">
        <v>7.7</v>
      </c>
      <c r="AJ225" s="3">
        <v>1</v>
      </c>
      <c r="AK225" s="3">
        <v>58</v>
      </c>
      <c r="AL225" s="3">
        <v>-1</v>
      </c>
      <c r="AM225" s="3">
        <v>0</v>
      </c>
      <c r="AN225" s="3">
        <v>-2</v>
      </c>
      <c r="AO225" s="3">
        <v>8</v>
      </c>
      <c r="AP225" s="3" t="s">
        <v>295</v>
      </c>
    </row>
    <row r="226" spans="1:42" ht="26.65" x14ac:dyDescent="0.45">
      <c r="A226" s="1">
        <v>225</v>
      </c>
      <c r="B226" s="3" t="s">
        <v>296</v>
      </c>
      <c r="C226" s="3" t="str">
        <f t="shared" si="3"/>
        <v>Willie Davis - 1964</v>
      </c>
      <c r="D226" s="3">
        <v>1964</v>
      </c>
      <c r="E226" s="3">
        <v>24</v>
      </c>
      <c r="F226" s="3" t="s">
        <v>164</v>
      </c>
      <c r="G226" s="3" t="s">
        <v>52</v>
      </c>
      <c r="H226" s="3">
        <v>157</v>
      </c>
      <c r="I226" s="3">
        <v>652</v>
      </c>
      <c r="J226" s="3">
        <v>613</v>
      </c>
      <c r="K226" s="3">
        <v>91</v>
      </c>
      <c r="L226" s="3">
        <v>180</v>
      </c>
      <c r="M226" s="3">
        <v>138</v>
      </c>
      <c r="N226" s="3">
        <v>23</v>
      </c>
      <c r="O226" s="3">
        <v>7</v>
      </c>
      <c r="P226" s="3">
        <v>12</v>
      </c>
      <c r="Q226" s="3">
        <v>77</v>
      </c>
      <c r="R226" s="3">
        <v>42</v>
      </c>
      <c r="S226" s="3">
        <v>13</v>
      </c>
      <c r="T226" s="3">
        <v>22</v>
      </c>
      <c r="U226" s="3">
        <v>59</v>
      </c>
      <c r="V226" s="3">
        <v>0.29399999999999998</v>
      </c>
      <c r="W226" s="3">
        <v>0.316</v>
      </c>
      <c r="X226" s="3">
        <v>0.41299999999999998</v>
      </c>
      <c r="Y226" s="3">
        <v>0.72899999999999998</v>
      </c>
      <c r="Z226" s="3">
        <v>110</v>
      </c>
      <c r="AA226" s="3">
        <v>253</v>
      </c>
      <c r="AB226" s="3">
        <v>4</v>
      </c>
      <c r="AC226" s="3">
        <v>1</v>
      </c>
      <c r="AD226" s="3">
        <v>10</v>
      </c>
      <c r="AE226" s="3">
        <v>6</v>
      </c>
      <c r="AF226" s="3">
        <v>1</v>
      </c>
      <c r="AG226" s="3">
        <v>8.3000000000000007</v>
      </c>
      <c r="AH226" s="3">
        <v>5.8</v>
      </c>
      <c r="AI226" s="3">
        <v>4.9000000000000004</v>
      </c>
      <c r="AJ226" s="3">
        <v>3.4</v>
      </c>
      <c r="AK226" s="3">
        <v>12</v>
      </c>
      <c r="AL226" s="3">
        <v>3</v>
      </c>
      <c r="AM226" s="3">
        <v>7</v>
      </c>
      <c r="AN226" s="3">
        <v>9</v>
      </c>
      <c r="AO226" s="3">
        <v>29</v>
      </c>
      <c r="AP226" s="3" t="s">
        <v>68</v>
      </c>
    </row>
    <row r="227" spans="1:42" ht="26.65" x14ac:dyDescent="0.45">
      <c r="A227" s="1">
        <v>226</v>
      </c>
      <c r="B227" s="3" t="s">
        <v>297</v>
      </c>
      <c r="C227" s="3" t="str">
        <f t="shared" si="3"/>
        <v>Bobby Grich - 1973</v>
      </c>
      <c r="D227" s="3">
        <v>1973</v>
      </c>
      <c r="E227" s="3">
        <v>24</v>
      </c>
      <c r="F227" s="3" t="s">
        <v>61</v>
      </c>
      <c r="G227" s="3" t="s">
        <v>43</v>
      </c>
      <c r="H227" s="3">
        <v>162</v>
      </c>
      <c r="I227" s="3">
        <v>700</v>
      </c>
      <c r="J227" s="3">
        <v>581</v>
      </c>
      <c r="K227" s="3">
        <v>82</v>
      </c>
      <c r="L227" s="3">
        <v>146</v>
      </c>
      <c r="M227" s="3">
        <v>98</v>
      </c>
      <c r="N227" s="3">
        <v>29</v>
      </c>
      <c r="O227" s="3">
        <v>7</v>
      </c>
      <c r="P227" s="3">
        <v>12</v>
      </c>
      <c r="Q227" s="3">
        <v>50</v>
      </c>
      <c r="R227" s="3">
        <v>17</v>
      </c>
      <c r="S227" s="3">
        <v>9</v>
      </c>
      <c r="T227" s="3">
        <v>107</v>
      </c>
      <c r="U227" s="3">
        <v>91</v>
      </c>
      <c r="V227" s="3">
        <v>0.251</v>
      </c>
      <c r="W227" s="3">
        <v>0.373</v>
      </c>
      <c r="X227" s="3">
        <v>0.38700000000000001</v>
      </c>
      <c r="Y227" s="3">
        <v>0.76</v>
      </c>
      <c r="Z227" s="3">
        <v>116</v>
      </c>
      <c r="AA227" s="3">
        <v>225</v>
      </c>
      <c r="AB227" s="3">
        <v>7</v>
      </c>
      <c r="AC227" s="3">
        <v>7</v>
      </c>
      <c r="AD227" s="3">
        <v>3</v>
      </c>
      <c r="AE227" s="3">
        <v>2</v>
      </c>
      <c r="AF227" s="3">
        <v>3</v>
      </c>
      <c r="AG227" s="3">
        <v>8.3000000000000007</v>
      </c>
      <c r="AH227" s="3">
        <v>6</v>
      </c>
      <c r="AI227" s="3">
        <v>5.0999999999999996</v>
      </c>
      <c r="AJ227" s="3">
        <v>4</v>
      </c>
      <c r="AK227" s="3">
        <v>17</v>
      </c>
      <c r="AL227" s="3">
        <v>2</v>
      </c>
      <c r="AM227" s="3">
        <v>0</v>
      </c>
      <c r="AN227" s="3">
        <v>2</v>
      </c>
      <c r="AO227" s="3">
        <v>29</v>
      </c>
      <c r="AP227" s="3" t="s">
        <v>53</v>
      </c>
    </row>
    <row r="228" spans="1:42" x14ac:dyDescent="0.45">
      <c r="A228" s="1">
        <v>227</v>
      </c>
      <c r="B228" s="3" t="s">
        <v>219</v>
      </c>
      <c r="C228" s="3" t="str">
        <f t="shared" si="3"/>
        <v>Mel Ott - 1932</v>
      </c>
      <c r="D228" s="3">
        <v>1932</v>
      </c>
      <c r="E228" s="3">
        <v>23</v>
      </c>
      <c r="F228" s="3" t="s">
        <v>101</v>
      </c>
      <c r="G228" s="3" t="s">
        <v>52</v>
      </c>
      <c r="H228" s="3">
        <v>154</v>
      </c>
      <c r="I228" s="3">
        <v>673</v>
      </c>
      <c r="J228" s="3">
        <v>566</v>
      </c>
      <c r="K228" s="3">
        <v>119</v>
      </c>
      <c r="L228" s="3">
        <v>180</v>
      </c>
      <c r="M228" s="3">
        <v>104</v>
      </c>
      <c r="N228" s="3">
        <v>30</v>
      </c>
      <c r="O228" s="3">
        <v>8</v>
      </c>
      <c r="P228" s="3">
        <v>38</v>
      </c>
      <c r="Q228" s="3">
        <v>123</v>
      </c>
      <c r="R228" s="3">
        <v>6</v>
      </c>
      <c r="S228" s="3">
        <v>5</v>
      </c>
      <c r="T228" s="3">
        <v>100</v>
      </c>
      <c r="U228" s="3">
        <v>39</v>
      </c>
      <c r="V228" s="3">
        <v>0.318</v>
      </c>
      <c r="W228" s="3">
        <v>0.42399999999999999</v>
      </c>
      <c r="X228" s="3">
        <v>0.60099999999999998</v>
      </c>
      <c r="Y228" s="3">
        <v>1.0249999999999999</v>
      </c>
      <c r="Z228" s="3">
        <v>174</v>
      </c>
      <c r="AA228" s="3">
        <v>340</v>
      </c>
      <c r="AB228" s="2"/>
      <c r="AC228" s="3">
        <v>4</v>
      </c>
      <c r="AD228" s="3">
        <v>3</v>
      </c>
      <c r="AE228" s="2"/>
      <c r="AF228" s="3">
        <v>4</v>
      </c>
      <c r="AG228" s="3">
        <v>8.3000000000000007</v>
      </c>
      <c r="AH228" s="3">
        <v>6.1</v>
      </c>
      <c r="AI228" s="3">
        <v>8</v>
      </c>
      <c r="AJ228" s="3">
        <v>-0.4</v>
      </c>
      <c r="AK228" s="3">
        <v>62</v>
      </c>
      <c r="AL228" s="3">
        <v>1</v>
      </c>
      <c r="AM228" s="3">
        <v>2</v>
      </c>
      <c r="AN228" s="3">
        <v>3</v>
      </c>
      <c r="AO228" s="3">
        <v>4</v>
      </c>
      <c r="AP228" s="3" t="s">
        <v>113</v>
      </c>
    </row>
    <row r="229" spans="1:42" ht="26.65" x14ac:dyDescent="0.45">
      <c r="A229" s="1">
        <v>228</v>
      </c>
      <c r="B229" s="3" t="s">
        <v>298</v>
      </c>
      <c r="C229" s="3" t="str">
        <f t="shared" si="3"/>
        <v>Dave Winfield - 1979</v>
      </c>
      <c r="D229" s="3">
        <v>1979</v>
      </c>
      <c r="E229" s="3">
        <v>27</v>
      </c>
      <c r="F229" s="3" t="s">
        <v>264</v>
      </c>
      <c r="G229" s="3" t="s">
        <v>52</v>
      </c>
      <c r="H229" s="3">
        <v>159</v>
      </c>
      <c r="I229" s="3">
        <v>686</v>
      </c>
      <c r="J229" s="3">
        <v>597</v>
      </c>
      <c r="K229" s="3">
        <v>97</v>
      </c>
      <c r="L229" s="3">
        <v>184</v>
      </c>
      <c r="M229" s="3">
        <v>113</v>
      </c>
      <c r="N229" s="3">
        <v>27</v>
      </c>
      <c r="O229" s="3">
        <v>10</v>
      </c>
      <c r="P229" s="3">
        <v>34</v>
      </c>
      <c r="Q229" s="3">
        <v>118</v>
      </c>
      <c r="R229" s="3">
        <v>15</v>
      </c>
      <c r="S229" s="3">
        <v>9</v>
      </c>
      <c r="T229" s="3">
        <v>85</v>
      </c>
      <c r="U229" s="3">
        <v>71</v>
      </c>
      <c r="V229" s="3">
        <v>0.308</v>
      </c>
      <c r="W229" s="3">
        <v>0.39500000000000002</v>
      </c>
      <c r="X229" s="3">
        <v>0.55800000000000005</v>
      </c>
      <c r="Y229" s="3">
        <v>0.95299999999999996</v>
      </c>
      <c r="Z229" s="3">
        <v>166</v>
      </c>
      <c r="AA229" s="3">
        <v>333</v>
      </c>
      <c r="AB229" s="3">
        <v>9</v>
      </c>
      <c r="AC229" s="3">
        <v>2</v>
      </c>
      <c r="AD229" s="3">
        <v>0</v>
      </c>
      <c r="AE229" s="3">
        <v>2</v>
      </c>
      <c r="AF229" s="3">
        <v>24</v>
      </c>
      <c r="AG229" s="3">
        <v>8.3000000000000007</v>
      </c>
      <c r="AH229" s="3">
        <v>6.1</v>
      </c>
      <c r="AI229" s="3">
        <v>7</v>
      </c>
      <c r="AJ229" s="3">
        <v>0.6</v>
      </c>
      <c r="AK229" s="3">
        <v>50</v>
      </c>
      <c r="AL229" s="3">
        <v>1</v>
      </c>
      <c r="AM229" s="3">
        <v>0</v>
      </c>
      <c r="AN229" s="3">
        <v>1</v>
      </c>
      <c r="AO229" s="3">
        <v>12</v>
      </c>
      <c r="AP229" s="3" t="s">
        <v>166</v>
      </c>
    </row>
    <row r="230" spans="1:42" ht="26.65" x14ac:dyDescent="0.45">
      <c r="A230" s="1">
        <v>229</v>
      </c>
      <c r="B230" s="3" t="s">
        <v>81</v>
      </c>
      <c r="C230" s="3" t="str">
        <f t="shared" si="3"/>
        <v>Mookie Betts - 2023</v>
      </c>
      <c r="D230" s="3">
        <v>2023</v>
      </c>
      <c r="E230" s="3">
        <v>30</v>
      </c>
      <c r="F230" s="3" t="s">
        <v>164</v>
      </c>
      <c r="G230" s="3" t="s">
        <v>52</v>
      </c>
      <c r="H230" s="3">
        <v>152</v>
      </c>
      <c r="I230" s="3">
        <v>693</v>
      </c>
      <c r="J230" s="3">
        <v>584</v>
      </c>
      <c r="K230" s="3">
        <v>126</v>
      </c>
      <c r="L230" s="3">
        <v>179</v>
      </c>
      <c r="M230" s="3">
        <v>99</v>
      </c>
      <c r="N230" s="3">
        <v>40</v>
      </c>
      <c r="O230" s="3">
        <v>1</v>
      </c>
      <c r="P230" s="3">
        <v>39</v>
      </c>
      <c r="Q230" s="3">
        <v>107</v>
      </c>
      <c r="R230" s="3">
        <v>14</v>
      </c>
      <c r="S230" s="3">
        <v>3</v>
      </c>
      <c r="T230" s="3">
        <v>96</v>
      </c>
      <c r="U230" s="3">
        <v>107</v>
      </c>
      <c r="V230" s="3">
        <v>0.307</v>
      </c>
      <c r="W230" s="3">
        <v>0.40799999999999997</v>
      </c>
      <c r="X230" s="3">
        <v>0.57899999999999996</v>
      </c>
      <c r="Y230" s="3">
        <v>0.98699999999999999</v>
      </c>
      <c r="Z230" s="3">
        <v>164</v>
      </c>
      <c r="AA230" s="3">
        <v>338</v>
      </c>
      <c r="AB230" s="3">
        <v>5</v>
      </c>
      <c r="AC230" s="3">
        <v>8</v>
      </c>
      <c r="AD230" s="3">
        <v>0</v>
      </c>
      <c r="AE230" s="3">
        <v>5</v>
      </c>
      <c r="AF230" s="3">
        <v>3</v>
      </c>
      <c r="AG230" s="3">
        <v>8.3000000000000007</v>
      </c>
      <c r="AH230" s="3">
        <v>6.3</v>
      </c>
      <c r="AI230" s="3">
        <v>7.5</v>
      </c>
      <c r="AJ230" s="3">
        <v>0.8</v>
      </c>
      <c r="AK230" s="3">
        <v>55</v>
      </c>
      <c r="AL230" s="3">
        <v>0</v>
      </c>
      <c r="AM230" s="3">
        <v>1</v>
      </c>
      <c r="AN230" s="3">
        <v>1</v>
      </c>
      <c r="AO230" s="3">
        <v>9</v>
      </c>
      <c r="AP230" s="3" t="s">
        <v>299</v>
      </c>
    </row>
    <row r="231" spans="1:42" ht="26.65" x14ac:dyDescent="0.45">
      <c r="A231" s="1">
        <v>230</v>
      </c>
      <c r="B231" s="3" t="s">
        <v>300</v>
      </c>
      <c r="C231" s="3" t="str">
        <f t="shared" si="3"/>
        <v>Paul Goldschmidt - 2015</v>
      </c>
      <c r="D231" s="3">
        <v>2015</v>
      </c>
      <c r="E231" s="3">
        <v>27</v>
      </c>
      <c r="F231" s="3" t="s">
        <v>301</v>
      </c>
      <c r="G231" s="3" t="s">
        <v>52</v>
      </c>
      <c r="H231" s="3">
        <v>159</v>
      </c>
      <c r="I231" s="3">
        <v>695</v>
      </c>
      <c r="J231" s="3">
        <v>567</v>
      </c>
      <c r="K231" s="3">
        <v>103</v>
      </c>
      <c r="L231" s="3">
        <v>182</v>
      </c>
      <c r="M231" s="3">
        <v>109</v>
      </c>
      <c r="N231" s="3">
        <v>38</v>
      </c>
      <c r="O231" s="3">
        <v>2</v>
      </c>
      <c r="P231" s="3">
        <v>33</v>
      </c>
      <c r="Q231" s="3">
        <v>110</v>
      </c>
      <c r="R231" s="3">
        <v>21</v>
      </c>
      <c r="S231" s="3">
        <v>5</v>
      </c>
      <c r="T231" s="3">
        <v>118</v>
      </c>
      <c r="U231" s="3">
        <v>151</v>
      </c>
      <c r="V231" s="3">
        <v>0.32100000000000001</v>
      </c>
      <c r="W231" s="3">
        <v>0.435</v>
      </c>
      <c r="X231" s="3">
        <v>0.56999999999999995</v>
      </c>
      <c r="Y231" s="3">
        <v>1.0049999999999999</v>
      </c>
      <c r="Z231" s="3">
        <v>168</v>
      </c>
      <c r="AA231" s="3">
        <v>323</v>
      </c>
      <c r="AB231" s="3">
        <v>16</v>
      </c>
      <c r="AC231" s="3">
        <v>2</v>
      </c>
      <c r="AD231" s="3">
        <v>0</v>
      </c>
      <c r="AE231" s="3">
        <v>7</v>
      </c>
      <c r="AF231" s="3">
        <v>29</v>
      </c>
      <c r="AG231" s="3">
        <v>8.3000000000000007</v>
      </c>
      <c r="AH231" s="3">
        <v>6.2</v>
      </c>
      <c r="AI231" s="3">
        <v>6.8</v>
      </c>
      <c r="AJ231" s="3">
        <v>0.6</v>
      </c>
      <c r="AK231" s="3">
        <v>52</v>
      </c>
      <c r="AL231" s="3">
        <v>-2</v>
      </c>
      <c r="AM231" s="3">
        <v>4</v>
      </c>
      <c r="AN231" s="3">
        <v>2</v>
      </c>
      <c r="AO231" s="3">
        <v>14</v>
      </c>
      <c r="AP231" s="3" t="s">
        <v>274</v>
      </c>
    </row>
    <row r="232" spans="1:42" ht="26.65" x14ac:dyDescent="0.45">
      <c r="A232" s="1">
        <v>231</v>
      </c>
      <c r="B232" s="3" t="s">
        <v>173</v>
      </c>
      <c r="C232" s="3" t="str">
        <f t="shared" si="3"/>
        <v>George Brett - 1985</v>
      </c>
      <c r="D232" s="3">
        <v>1985</v>
      </c>
      <c r="E232" s="3">
        <v>32</v>
      </c>
      <c r="F232" s="3" t="s">
        <v>174</v>
      </c>
      <c r="G232" s="3" t="s">
        <v>43</v>
      </c>
      <c r="H232" s="3">
        <v>155</v>
      </c>
      <c r="I232" s="3">
        <v>665</v>
      </c>
      <c r="J232" s="3">
        <v>550</v>
      </c>
      <c r="K232" s="3">
        <v>108</v>
      </c>
      <c r="L232" s="3">
        <v>184</v>
      </c>
      <c r="M232" s="3">
        <v>111</v>
      </c>
      <c r="N232" s="3">
        <v>38</v>
      </c>
      <c r="O232" s="3">
        <v>5</v>
      </c>
      <c r="P232" s="3">
        <v>30</v>
      </c>
      <c r="Q232" s="3">
        <v>112</v>
      </c>
      <c r="R232" s="3">
        <v>9</v>
      </c>
      <c r="S232" s="3">
        <v>1</v>
      </c>
      <c r="T232" s="3">
        <v>103</v>
      </c>
      <c r="U232" s="3">
        <v>49</v>
      </c>
      <c r="V232" s="3">
        <v>0.33500000000000002</v>
      </c>
      <c r="W232" s="3">
        <v>0.436</v>
      </c>
      <c r="X232" s="3">
        <v>0.58499999999999996</v>
      </c>
      <c r="Y232" s="3">
        <v>1.022</v>
      </c>
      <c r="Z232" s="3">
        <v>179</v>
      </c>
      <c r="AA232" s="3">
        <v>322</v>
      </c>
      <c r="AB232" s="3">
        <v>12</v>
      </c>
      <c r="AC232" s="3">
        <v>3</v>
      </c>
      <c r="AD232" s="3">
        <v>0</v>
      </c>
      <c r="AE232" s="3">
        <v>9</v>
      </c>
      <c r="AF232" s="3">
        <v>31</v>
      </c>
      <c r="AG232" s="3">
        <v>8.3000000000000007</v>
      </c>
      <c r="AH232" s="3">
        <v>6.2</v>
      </c>
      <c r="AI232" s="3">
        <v>8.1999999999999993</v>
      </c>
      <c r="AJ232" s="3">
        <v>0.4</v>
      </c>
      <c r="AK232" s="3">
        <v>54</v>
      </c>
      <c r="AL232" s="3">
        <v>0</v>
      </c>
      <c r="AM232" s="3">
        <v>3</v>
      </c>
      <c r="AN232" s="3">
        <v>4</v>
      </c>
      <c r="AO232" s="3">
        <v>1</v>
      </c>
      <c r="AP232" s="3" t="s">
        <v>302</v>
      </c>
    </row>
    <row r="233" spans="1:42" ht="26.65" x14ac:dyDescent="0.45">
      <c r="A233" s="1">
        <v>232</v>
      </c>
      <c r="B233" s="3" t="s">
        <v>303</v>
      </c>
      <c r="C233" s="3" t="str">
        <f t="shared" si="3"/>
        <v>John Valentin - 1995</v>
      </c>
      <c r="D233" s="3">
        <v>1995</v>
      </c>
      <c r="E233" s="3">
        <v>28</v>
      </c>
      <c r="F233" s="3" t="s">
        <v>48</v>
      </c>
      <c r="G233" s="3" t="s">
        <v>43</v>
      </c>
      <c r="H233" s="3">
        <v>135</v>
      </c>
      <c r="I233" s="3">
        <v>621</v>
      </c>
      <c r="J233" s="3">
        <v>520</v>
      </c>
      <c r="K233" s="3">
        <v>108</v>
      </c>
      <c r="L233" s="3">
        <v>155</v>
      </c>
      <c r="M233" s="3">
        <v>89</v>
      </c>
      <c r="N233" s="3">
        <v>37</v>
      </c>
      <c r="O233" s="3">
        <v>2</v>
      </c>
      <c r="P233" s="3">
        <v>27</v>
      </c>
      <c r="Q233" s="3">
        <v>102</v>
      </c>
      <c r="R233" s="3">
        <v>20</v>
      </c>
      <c r="S233" s="3">
        <v>5</v>
      </c>
      <c r="T233" s="3">
        <v>81</v>
      </c>
      <c r="U233" s="3">
        <v>67</v>
      </c>
      <c r="V233" s="3">
        <v>0.29799999999999999</v>
      </c>
      <c r="W233" s="3">
        <v>0.39900000000000002</v>
      </c>
      <c r="X233" s="3">
        <v>0.53300000000000003</v>
      </c>
      <c r="Y233" s="3">
        <v>0.93100000000000005</v>
      </c>
      <c r="Z233" s="3">
        <v>138</v>
      </c>
      <c r="AA233" s="3">
        <v>277</v>
      </c>
      <c r="AB233" s="3">
        <v>7</v>
      </c>
      <c r="AC233" s="3">
        <v>10</v>
      </c>
      <c r="AD233" s="3">
        <v>4</v>
      </c>
      <c r="AE233" s="3">
        <v>6</v>
      </c>
      <c r="AF233" s="3">
        <v>2</v>
      </c>
      <c r="AG233" s="3">
        <v>8.3000000000000007</v>
      </c>
      <c r="AH233" s="3">
        <v>6.3</v>
      </c>
      <c r="AI233" s="3">
        <v>6.2</v>
      </c>
      <c r="AJ233" s="3">
        <v>3</v>
      </c>
      <c r="AK233" s="3">
        <v>31</v>
      </c>
      <c r="AL233" s="3">
        <v>0</v>
      </c>
      <c r="AM233" s="3">
        <v>4</v>
      </c>
      <c r="AN233" s="3">
        <v>4</v>
      </c>
      <c r="AO233" s="3">
        <v>23</v>
      </c>
      <c r="AP233" s="3" t="s">
        <v>116</v>
      </c>
    </row>
    <row r="234" spans="1:42" ht="26.65" x14ac:dyDescent="0.45">
      <c r="A234" s="1">
        <v>233</v>
      </c>
      <c r="B234" s="3" t="s">
        <v>86</v>
      </c>
      <c r="C234" s="3" t="str">
        <f t="shared" si="3"/>
        <v>Ted Williams - 1948</v>
      </c>
      <c r="D234" s="3">
        <v>1948</v>
      </c>
      <c r="E234" s="3">
        <v>29</v>
      </c>
      <c r="F234" s="3" t="s">
        <v>48</v>
      </c>
      <c r="G234" s="3" t="s">
        <v>43</v>
      </c>
      <c r="H234" s="3">
        <v>137</v>
      </c>
      <c r="I234" s="3">
        <v>638</v>
      </c>
      <c r="J234" s="3">
        <v>509</v>
      </c>
      <c r="K234" s="3">
        <v>124</v>
      </c>
      <c r="L234" s="3">
        <v>188</v>
      </c>
      <c r="M234" s="3">
        <v>116</v>
      </c>
      <c r="N234" s="3">
        <v>44</v>
      </c>
      <c r="O234" s="3">
        <v>3</v>
      </c>
      <c r="P234" s="3">
        <v>25</v>
      </c>
      <c r="Q234" s="3">
        <v>127</v>
      </c>
      <c r="R234" s="3">
        <v>4</v>
      </c>
      <c r="S234" s="3">
        <v>0</v>
      </c>
      <c r="T234" s="3">
        <v>126</v>
      </c>
      <c r="U234" s="3">
        <v>41</v>
      </c>
      <c r="V234" s="3">
        <v>0.36899999999999999</v>
      </c>
      <c r="W234" s="3">
        <v>0.497</v>
      </c>
      <c r="X234" s="3">
        <v>0.61499999999999999</v>
      </c>
      <c r="Y234" s="3">
        <v>1.1120000000000001</v>
      </c>
      <c r="Z234" s="3">
        <v>189</v>
      </c>
      <c r="AA234" s="3">
        <v>313</v>
      </c>
      <c r="AB234" s="3">
        <v>10</v>
      </c>
      <c r="AC234" s="3">
        <v>3</v>
      </c>
      <c r="AD234" s="3">
        <v>0</v>
      </c>
      <c r="AE234" s="2"/>
      <c r="AF234" s="3">
        <v>14</v>
      </c>
      <c r="AG234" s="3">
        <v>8.3000000000000007</v>
      </c>
      <c r="AH234" s="3">
        <v>6.6</v>
      </c>
      <c r="AI234" s="3">
        <v>8.3000000000000007</v>
      </c>
      <c r="AJ234" s="3">
        <v>-0.6</v>
      </c>
      <c r="AK234" s="3">
        <v>70</v>
      </c>
      <c r="AL234" s="3">
        <v>1</v>
      </c>
      <c r="AM234" s="3">
        <v>3</v>
      </c>
      <c r="AN234" s="3">
        <v>5</v>
      </c>
      <c r="AO234" s="3">
        <v>0</v>
      </c>
      <c r="AP234" s="3" t="s">
        <v>130</v>
      </c>
    </row>
    <row r="235" spans="1:42" x14ac:dyDescent="0.45">
      <c r="A235" s="1">
        <v>234</v>
      </c>
      <c r="B235" s="3" t="s">
        <v>304</v>
      </c>
      <c r="C235" s="3" t="str">
        <f t="shared" si="3"/>
        <v>Sal Bando - 1969</v>
      </c>
      <c r="D235" s="3">
        <v>1969</v>
      </c>
      <c r="E235" s="3">
        <v>25</v>
      </c>
      <c r="F235" s="3" t="s">
        <v>128</v>
      </c>
      <c r="G235" s="3" t="s">
        <v>43</v>
      </c>
      <c r="H235" s="3">
        <v>162</v>
      </c>
      <c r="I235" s="3">
        <v>734</v>
      </c>
      <c r="J235" s="3">
        <v>609</v>
      </c>
      <c r="K235" s="3">
        <v>106</v>
      </c>
      <c r="L235" s="3">
        <v>171</v>
      </c>
      <c r="M235" s="3">
        <v>112</v>
      </c>
      <c r="N235" s="3">
        <v>25</v>
      </c>
      <c r="O235" s="3">
        <v>3</v>
      </c>
      <c r="P235" s="3">
        <v>31</v>
      </c>
      <c r="Q235" s="3">
        <v>113</v>
      </c>
      <c r="R235" s="3">
        <v>1</v>
      </c>
      <c r="S235" s="3">
        <v>4</v>
      </c>
      <c r="T235" s="3">
        <v>111</v>
      </c>
      <c r="U235" s="3">
        <v>82</v>
      </c>
      <c r="V235" s="3">
        <v>0.28100000000000003</v>
      </c>
      <c r="W235" s="3">
        <v>0.4</v>
      </c>
      <c r="X235" s="3">
        <v>0.48399999999999999</v>
      </c>
      <c r="Y235" s="3">
        <v>0.88500000000000001</v>
      </c>
      <c r="Z235" s="3">
        <v>153</v>
      </c>
      <c r="AA235" s="3">
        <v>295</v>
      </c>
      <c r="AB235" s="3">
        <v>12</v>
      </c>
      <c r="AC235" s="3">
        <v>11</v>
      </c>
      <c r="AD235" s="3">
        <v>2</v>
      </c>
      <c r="AE235" s="3">
        <v>1</v>
      </c>
      <c r="AF235" s="3">
        <v>5</v>
      </c>
      <c r="AG235" s="3">
        <v>8.3000000000000007</v>
      </c>
      <c r="AH235" s="3">
        <v>5.9</v>
      </c>
      <c r="AI235" s="3">
        <v>8.1999999999999993</v>
      </c>
      <c r="AJ235" s="3">
        <v>0.6</v>
      </c>
      <c r="AK235" s="3">
        <v>50</v>
      </c>
      <c r="AL235" s="3">
        <v>0</v>
      </c>
      <c r="AM235" s="3">
        <v>0</v>
      </c>
      <c r="AN235" s="3">
        <v>0</v>
      </c>
      <c r="AO235" s="3">
        <v>2</v>
      </c>
      <c r="AP235" s="3" t="s">
        <v>140</v>
      </c>
    </row>
    <row r="236" spans="1:42" ht="26.65" x14ac:dyDescent="0.45">
      <c r="A236" s="1">
        <v>235</v>
      </c>
      <c r="B236" s="3" t="s">
        <v>205</v>
      </c>
      <c r="C236" s="3" t="str">
        <f t="shared" si="3"/>
        <v>Wade Boggs - 1988</v>
      </c>
      <c r="D236" s="3">
        <v>1988</v>
      </c>
      <c r="E236" s="3">
        <v>30</v>
      </c>
      <c r="F236" s="3" t="s">
        <v>48</v>
      </c>
      <c r="G236" s="3" t="s">
        <v>43</v>
      </c>
      <c r="H236" s="3">
        <v>155</v>
      </c>
      <c r="I236" s="3">
        <v>719</v>
      </c>
      <c r="J236" s="3">
        <v>584</v>
      </c>
      <c r="K236" s="3">
        <v>128</v>
      </c>
      <c r="L236" s="3">
        <v>214</v>
      </c>
      <c r="M236" s="3">
        <v>158</v>
      </c>
      <c r="N236" s="3">
        <v>45</v>
      </c>
      <c r="O236" s="3">
        <v>6</v>
      </c>
      <c r="P236" s="3">
        <v>5</v>
      </c>
      <c r="Q236" s="3">
        <v>58</v>
      </c>
      <c r="R236" s="3">
        <v>2</v>
      </c>
      <c r="S236" s="3">
        <v>3</v>
      </c>
      <c r="T236" s="3">
        <v>125</v>
      </c>
      <c r="U236" s="3">
        <v>34</v>
      </c>
      <c r="V236" s="3">
        <v>0.36599999999999999</v>
      </c>
      <c r="W236" s="3">
        <v>0.47599999999999998</v>
      </c>
      <c r="X236" s="3">
        <v>0.49</v>
      </c>
      <c r="Y236" s="3">
        <v>0.96499999999999997</v>
      </c>
      <c r="Z236" s="3">
        <v>168</v>
      </c>
      <c r="AA236" s="3">
        <v>286</v>
      </c>
      <c r="AB236" s="3">
        <v>23</v>
      </c>
      <c r="AC236" s="3">
        <v>3</v>
      </c>
      <c r="AD236" s="3">
        <v>0</v>
      </c>
      <c r="AE236" s="3">
        <v>7</v>
      </c>
      <c r="AF236" s="3">
        <v>18</v>
      </c>
      <c r="AG236" s="3">
        <v>8.3000000000000007</v>
      </c>
      <c r="AH236" s="3">
        <v>6.2</v>
      </c>
      <c r="AI236" s="3">
        <v>8.1</v>
      </c>
      <c r="AJ236" s="3">
        <v>0.6</v>
      </c>
      <c r="AK236" s="3">
        <v>59</v>
      </c>
      <c r="AL236" s="3">
        <v>-2</v>
      </c>
      <c r="AM236" s="3">
        <v>-1</v>
      </c>
      <c r="AN236" s="3">
        <v>-4</v>
      </c>
      <c r="AO236" s="3">
        <v>2</v>
      </c>
      <c r="AP236" s="3" t="s">
        <v>277</v>
      </c>
    </row>
    <row r="237" spans="1:42" x14ac:dyDescent="0.45">
      <c r="A237" s="1">
        <v>236</v>
      </c>
      <c r="B237" s="3" t="s">
        <v>305</v>
      </c>
      <c r="C237" s="3" t="str">
        <f t="shared" si="3"/>
        <v>J.D. Drew - 2004</v>
      </c>
      <c r="D237" s="3">
        <v>2004</v>
      </c>
      <c r="E237" s="3">
        <v>28</v>
      </c>
      <c r="F237" s="3" t="s">
        <v>210</v>
      </c>
      <c r="G237" s="3" t="s">
        <v>52</v>
      </c>
      <c r="H237" s="3">
        <v>145</v>
      </c>
      <c r="I237" s="3">
        <v>645</v>
      </c>
      <c r="J237" s="3">
        <v>518</v>
      </c>
      <c r="K237" s="3">
        <v>118</v>
      </c>
      <c r="L237" s="3">
        <v>158</v>
      </c>
      <c r="M237" s="3">
        <v>91</v>
      </c>
      <c r="N237" s="3">
        <v>28</v>
      </c>
      <c r="O237" s="3">
        <v>8</v>
      </c>
      <c r="P237" s="3">
        <v>31</v>
      </c>
      <c r="Q237" s="3">
        <v>93</v>
      </c>
      <c r="R237" s="3">
        <v>12</v>
      </c>
      <c r="S237" s="3">
        <v>3</v>
      </c>
      <c r="T237" s="3">
        <v>118</v>
      </c>
      <c r="U237" s="3">
        <v>116</v>
      </c>
      <c r="V237" s="3">
        <v>0.30499999999999999</v>
      </c>
      <c r="W237" s="3">
        <v>0.436</v>
      </c>
      <c r="X237" s="3">
        <v>0.56899999999999995</v>
      </c>
      <c r="Y237" s="3">
        <v>1.006</v>
      </c>
      <c r="Z237" s="3">
        <v>157</v>
      </c>
      <c r="AA237" s="3">
        <v>295</v>
      </c>
      <c r="AB237" s="3">
        <v>7</v>
      </c>
      <c r="AC237" s="3">
        <v>5</v>
      </c>
      <c r="AD237" s="3">
        <v>1</v>
      </c>
      <c r="AE237" s="3">
        <v>3</v>
      </c>
      <c r="AF237" s="3">
        <v>2</v>
      </c>
      <c r="AG237" s="3">
        <v>8.3000000000000007</v>
      </c>
      <c r="AH237" s="3">
        <v>6.4</v>
      </c>
      <c r="AI237" s="3">
        <v>6.8</v>
      </c>
      <c r="AJ237" s="3">
        <v>0.9</v>
      </c>
      <c r="AK237" s="3">
        <v>50</v>
      </c>
      <c r="AL237" s="3">
        <v>3</v>
      </c>
      <c r="AM237" s="3">
        <v>3</v>
      </c>
      <c r="AN237" s="3">
        <v>6</v>
      </c>
      <c r="AO237" s="3">
        <v>15</v>
      </c>
      <c r="AP237" s="3" t="s">
        <v>306</v>
      </c>
    </row>
    <row r="238" spans="1:42" x14ac:dyDescent="0.45">
      <c r="A238" s="1">
        <v>237</v>
      </c>
      <c r="B238" s="3" t="s">
        <v>74</v>
      </c>
      <c r="C238" s="3" t="str">
        <f t="shared" si="3"/>
        <v>Willie Mays - 1957</v>
      </c>
      <c r="D238" s="3">
        <v>1957</v>
      </c>
      <c r="E238" s="3">
        <v>26</v>
      </c>
      <c r="F238" s="3" t="s">
        <v>101</v>
      </c>
      <c r="G238" s="3" t="s">
        <v>52</v>
      </c>
      <c r="H238" s="3">
        <v>152</v>
      </c>
      <c r="I238" s="3">
        <v>669</v>
      </c>
      <c r="J238" s="3">
        <v>585</v>
      </c>
      <c r="K238" s="3">
        <v>112</v>
      </c>
      <c r="L238" s="3">
        <v>195</v>
      </c>
      <c r="M238" s="3">
        <v>114</v>
      </c>
      <c r="N238" s="3">
        <v>26</v>
      </c>
      <c r="O238" s="3">
        <v>20</v>
      </c>
      <c r="P238" s="3">
        <v>35</v>
      </c>
      <c r="Q238" s="3">
        <v>97</v>
      </c>
      <c r="R238" s="3">
        <v>38</v>
      </c>
      <c r="S238" s="3">
        <v>19</v>
      </c>
      <c r="T238" s="3">
        <v>76</v>
      </c>
      <c r="U238" s="3">
        <v>62</v>
      </c>
      <c r="V238" s="3">
        <v>0.33300000000000002</v>
      </c>
      <c r="W238" s="3">
        <v>0.40699999999999997</v>
      </c>
      <c r="X238" s="3">
        <v>0.626</v>
      </c>
      <c r="Y238" s="3">
        <v>1.0329999999999999</v>
      </c>
      <c r="Z238" s="3">
        <v>173</v>
      </c>
      <c r="AA238" s="3">
        <v>366</v>
      </c>
      <c r="AB238" s="3">
        <v>14</v>
      </c>
      <c r="AC238" s="3">
        <v>1</v>
      </c>
      <c r="AD238" s="3">
        <v>0</v>
      </c>
      <c r="AE238" s="3">
        <v>6</v>
      </c>
      <c r="AF238" s="3">
        <v>15</v>
      </c>
      <c r="AG238" s="3">
        <v>8.3000000000000007</v>
      </c>
      <c r="AH238" s="3">
        <v>5.8</v>
      </c>
      <c r="AI238" s="3">
        <v>8.1</v>
      </c>
      <c r="AJ238" s="3">
        <v>0.2</v>
      </c>
      <c r="AK238" s="3">
        <v>54</v>
      </c>
      <c r="AL238" s="3">
        <v>-1</v>
      </c>
      <c r="AM238" s="3">
        <v>2</v>
      </c>
      <c r="AN238" s="3">
        <v>1</v>
      </c>
      <c r="AO238" s="3">
        <v>4</v>
      </c>
      <c r="AP238" s="3" t="s">
        <v>68</v>
      </c>
    </row>
    <row r="239" spans="1:42" ht="26.65" x14ac:dyDescent="0.45">
      <c r="A239" s="1">
        <v>238</v>
      </c>
      <c r="B239" s="3" t="s">
        <v>307</v>
      </c>
      <c r="C239" s="3" t="str">
        <f t="shared" si="3"/>
        <v>José Bautista - 2011</v>
      </c>
      <c r="D239" s="3">
        <v>2011</v>
      </c>
      <c r="E239" s="3">
        <v>30</v>
      </c>
      <c r="F239" s="3" t="s">
        <v>308</v>
      </c>
      <c r="G239" s="3" t="s">
        <v>43</v>
      </c>
      <c r="H239" s="3">
        <v>149</v>
      </c>
      <c r="I239" s="3">
        <v>655</v>
      </c>
      <c r="J239" s="3">
        <v>513</v>
      </c>
      <c r="K239" s="3">
        <v>105</v>
      </c>
      <c r="L239" s="3">
        <v>155</v>
      </c>
      <c r="M239" s="3">
        <v>86</v>
      </c>
      <c r="N239" s="3">
        <v>24</v>
      </c>
      <c r="O239" s="3">
        <v>2</v>
      </c>
      <c r="P239" s="3">
        <v>43</v>
      </c>
      <c r="Q239" s="3">
        <v>103</v>
      </c>
      <c r="R239" s="3">
        <v>9</v>
      </c>
      <c r="S239" s="3">
        <v>5</v>
      </c>
      <c r="T239" s="3">
        <v>132</v>
      </c>
      <c r="U239" s="3">
        <v>111</v>
      </c>
      <c r="V239" s="3">
        <v>0.30199999999999999</v>
      </c>
      <c r="W239" s="3">
        <v>0.44700000000000001</v>
      </c>
      <c r="X239" s="3">
        <v>0.60799999999999998</v>
      </c>
      <c r="Y239" s="3">
        <v>1.056</v>
      </c>
      <c r="Z239" s="3">
        <v>182</v>
      </c>
      <c r="AA239" s="3">
        <v>312</v>
      </c>
      <c r="AB239" s="3">
        <v>8</v>
      </c>
      <c r="AC239" s="3">
        <v>6</v>
      </c>
      <c r="AD239" s="3">
        <v>0</v>
      </c>
      <c r="AE239" s="3">
        <v>4</v>
      </c>
      <c r="AF239" s="3">
        <v>24</v>
      </c>
      <c r="AG239" s="3">
        <v>8.3000000000000007</v>
      </c>
      <c r="AH239" s="3">
        <v>6</v>
      </c>
      <c r="AI239" s="3">
        <v>8.4</v>
      </c>
      <c r="AJ239" s="3">
        <v>-0.5</v>
      </c>
      <c r="AK239" s="3">
        <v>63</v>
      </c>
      <c r="AL239" s="3">
        <v>0</v>
      </c>
      <c r="AM239" s="3">
        <v>1</v>
      </c>
      <c r="AN239" s="3">
        <v>1</v>
      </c>
      <c r="AO239" s="3">
        <v>0</v>
      </c>
      <c r="AP239" s="3" t="s">
        <v>309</v>
      </c>
    </row>
    <row r="240" spans="1:42" ht="26.65" x14ac:dyDescent="0.45">
      <c r="A240" s="1">
        <v>239</v>
      </c>
      <c r="B240" s="3" t="s">
        <v>224</v>
      </c>
      <c r="C240" s="3" t="str">
        <f t="shared" si="3"/>
        <v>Todd Helton - 2004</v>
      </c>
      <c r="D240" s="3">
        <v>2004</v>
      </c>
      <c r="E240" s="3">
        <v>30</v>
      </c>
      <c r="F240" s="3" t="s">
        <v>134</v>
      </c>
      <c r="G240" s="3" t="s">
        <v>52</v>
      </c>
      <c r="H240" s="3">
        <v>154</v>
      </c>
      <c r="I240" s="3">
        <v>683</v>
      </c>
      <c r="J240" s="3">
        <v>547</v>
      </c>
      <c r="K240" s="3">
        <v>115</v>
      </c>
      <c r="L240" s="3">
        <v>190</v>
      </c>
      <c r="M240" s="3">
        <v>107</v>
      </c>
      <c r="N240" s="3">
        <v>49</v>
      </c>
      <c r="O240" s="3">
        <v>2</v>
      </c>
      <c r="P240" s="3">
        <v>32</v>
      </c>
      <c r="Q240" s="3">
        <v>96</v>
      </c>
      <c r="R240" s="3">
        <v>3</v>
      </c>
      <c r="S240" s="3">
        <v>0</v>
      </c>
      <c r="T240" s="3">
        <v>127</v>
      </c>
      <c r="U240" s="3">
        <v>72</v>
      </c>
      <c r="V240" s="3">
        <v>0.34699999999999998</v>
      </c>
      <c r="W240" s="3">
        <v>0.46899999999999997</v>
      </c>
      <c r="X240" s="3">
        <v>0.62</v>
      </c>
      <c r="Y240" s="3">
        <v>1.0880000000000001</v>
      </c>
      <c r="Z240" s="3">
        <v>165</v>
      </c>
      <c r="AA240" s="3">
        <v>339</v>
      </c>
      <c r="AB240" s="3">
        <v>12</v>
      </c>
      <c r="AC240" s="3">
        <v>3</v>
      </c>
      <c r="AD240" s="3">
        <v>0</v>
      </c>
      <c r="AE240" s="3">
        <v>6</v>
      </c>
      <c r="AF240" s="3">
        <v>19</v>
      </c>
      <c r="AG240" s="3">
        <v>8.3000000000000007</v>
      </c>
      <c r="AH240" s="3">
        <v>6.3</v>
      </c>
      <c r="AI240" s="3">
        <v>7.1</v>
      </c>
      <c r="AJ240" s="3">
        <v>0.3</v>
      </c>
      <c r="AK240" s="3">
        <v>60</v>
      </c>
      <c r="AL240" s="3">
        <v>1</v>
      </c>
      <c r="AM240" s="3">
        <v>0</v>
      </c>
      <c r="AN240" s="3">
        <v>1</v>
      </c>
      <c r="AO240" s="3">
        <v>12</v>
      </c>
      <c r="AP240" s="3" t="s">
        <v>193</v>
      </c>
    </row>
    <row r="241" spans="1:42" x14ac:dyDescent="0.45">
      <c r="A241" s="1">
        <v>240</v>
      </c>
      <c r="B241" s="3" t="s">
        <v>310</v>
      </c>
      <c r="C241" s="3" t="str">
        <f t="shared" si="3"/>
        <v>Pete Rose - 1973</v>
      </c>
      <c r="D241" s="3">
        <v>1973</v>
      </c>
      <c r="E241" s="3">
        <v>32</v>
      </c>
      <c r="F241" s="3" t="s">
        <v>78</v>
      </c>
      <c r="G241" s="3" t="s">
        <v>52</v>
      </c>
      <c r="H241" s="3">
        <v>160</v>
      </c>
      <c r="I241" s="3">
        <v>752</v>
      </c>
      <c r="J241" s="3">
        <v>680</v>
      </c>
      <c r="K241" s="3">
        <v>115</v>
      </c>
      <c r="L241" s="3">
        <v>230</v>
      </c>
      <c r="M241" s="3">
        <v>181</v>
      </c>
      <c r="N241" s="3">
        <v>36</v>
      </c>
      <c r="O241" s="3">
        <v>8</v>
      </c>
      <c r="P241" s="3">
        <v>5</v>
      </c>
      <c r="Q241" s="3">
        <v>64</v>
      </c>
      <c r="R241" s="3">
        <v>10</v>
      </c>
      <c r="S241" s="3">
        <v>7</v>
      </c>
      <c r="T241" s="3">
        <v>65</v>
      </c>
      <c r="U241" s="3">
        <v>42</v>
      </c>
      <c r="V241" s="3">
        <v>0.33800000000000002</v>
      </c>
      <c r="W241" s="3">
        <v>0.40100000000000002</v>
      </c>
      <c r="X241" s="3">
        <v>0.437</v>
      </c>
      <c r="Y241" s="3">
        <v>0.83799999999999997</v>
      </c>
      <c r="Z241" s="3">
        <v>138</v>
      </c>
      <c r="AA241" s="3">
        <v>297</v>
      </c>
      <c r="AB241" s="3">
        <v>14</v>
      </c>
      <c r="AC241" s="3">
        <v>6</v>
      </c>
      <c r="AD241" s="3">
        <v>1</v>
      </c>
      <c r="AE241" s="3">
        <v>0</v>
      </c>
      <c r="AF241" s="3">
        <v>6</v>
      </c>
      <c r="AG241" s="3">
        <v>8.3000000000000007</v>
      </c>
      <c r="AH241" s="3">
        <v>6.1</v>
      </c>
      <c r="AI241" s="3">
        <v>6.1</v>
      </c>
      <c r="AJ241" s="3">
        <v>1.4</v>
      </c>
      <c r="AK241" s="3">
        <v>42</v>
      </c>
      <c r="AL241" s="3">
        <v>0</v>
      </c>
      <c r="AM241" s="3">
        <v>2</v>
      </c>
      <c r="AN241" s="3">
        <v>2</v>
      </c>
      <c r="AO241" s="3">
        <v>20</v>
      </c>
      <c r="AP241" s="3" t="s">
        <v>130</v>
      </c>
    </row>
    <row r="242" spans="1:42" ht="26.65" x14ac:dyDescent="0.45">
      <c r="A242" s="1">
        <v>241</v>
      </c>
      <c r="B242" s="3" t="s">
        <v>63</v>
      </c>
      <c r="C242" s="3" t="str">
        <f t="shared" si="3"/>
        <v>Honus Wagner - 1904</v>
      </c>
      <c r="D242" s="3">
        <v>1904</v>
      </c>
      <c r="E242" s="3">
        <v>30</v>
      </c>
      <c r="F242" s="3" t="s">
        <v>64</v>
      </c>
      <c r="G242" s="3" t="s">
        <v>52</v>
      </c>
      <c r="H242" s="3">
        <v>132</v>
      </c>
      <c r="I242" s="3">
        <v>562</v>
      </c>
      <c r="J242" s="3">
        <v>490</v>
      </c>
      <c r="K242" s="3">
        <v>97</v>
      </c>
      <c r="L242" s="3">
        <v>171</v>
      </c>
      <c r="M242" s="3">
        <v>109</v>
      </c>
      <c r="N242" s="3">
        <v>44</v>
      </c>
      <c r="O242" s="3">
        <v>14</v>
      </c>
      <c r="P242" s="3">
        <v>4</v>
      </c>
      <c r="Q242" s="3">
        <v>75</v>
      </c>
      <c r="R242" s="3">
        <v>53</v>
      </c>
      <c r="S242" s="2"/>
      <c r="T242" s="3">
        <v>59</v>
      </c>
      <c r="U242" s="3">
        <v>44</v>
      </c>
      <c r="V242" s="3">
        <v>0.34899999999999998</v>
      </c>
      <c r="W242" s="3">
        <v>0.42299999999999999</v>
      </c>
      <c r="X242" s="3">
        <v>0.52</v>
      </c>
      <c r="Y242" s="3">
        <v>0.94399999999999995</v>
      </c>
      <c r="Z242" s="3">
        <v>188</v>
      </c>
      <c r="AA242" s="3">
        <v>255</v>
      </c>
      <c r="AB242" s="2"/>
      <c r="AC242" s="3">
        <v>4</v>
      </c>
      <c r="AD242" s="3">
        <v>5</v>
      </c>
      <c r="AE242" s="2"/>
      <c r="AF242" s="2"/>
      <c r="AG242" s="3">
        <v>8.3000000000000007</v>
      </c>
      <c r="AH242" s="3">
        <v>6.5</v>
      </c>
      <c r="AI242" s="3">
        <v>8.5</v>
      </c>
      <c r="AJ242" s="3">
        <v>0.7</v>
      </c>
      <c r="AK242" s="3">
        <v>48</v>
      </c>
      <c r="AL242" s="3">
        <v>0</v>
      </c>
      <c r="AM242" s="3">
        <v>5</v>
      </c>
      <c r="AN242" s="3">
        <v>5</v>
      </c>
      <c r="AO242" s="3">
        <v>-2</v>
      </c>
      <c r="AP242" s="3" t="s">
        <v>311</v>
      </c>
    </row>
    <row r="243" spans="1:42" ht="26.65" x14ac:dyDescent="0.45">
      <c r="A243" s="1">
        <v>242</v>
      </c>
      <c r="B243" s="3" t="s">
        <v>187</v>
      </c>
      <c r="C243" s="3" t="str">
        <f t="shared" si="3"/>
        <v>Joe DiMaggio - 1939</v>
      </c>
      <c r="D243" s="3">
        <v>1939</v>
      </c>
      <c r="E243" s="3">
        <v>24</v>
      </c>
      <c r="F243" s="3" t="s">
        <v>42</v>
      </c>
      <c r="G243" s="3" t="s">
        <v>43</v>
      </c>
      <c r="H243" s="3">
        <v>120</v>
      </c>
      <c r="I243" s="3">
        <v>524</v>
      </c>
      <c r="J243" s="3">
        <v>462</v>
      </c>
      <c r="K243" s="3">
        <v>108</v>
      </c>
      <c r="L243" s="3">
        <v>176</v>
      </c>
      <c r="M243" s="3">
        <v>108</v>
      </c>
      <c r="N243" s="3">
        <v>32</v>
      </c>
      <c r="O243" s="3">
        <v>6</v>
      </c>
      <c r="P243" s="3">
        <v>30</v>
      </c>
      <c r="Q243" s="3">
        <v>126</v>
      </c>
      <c r="R243" s="3">
        <v>3</v>
      </c>
      <c r="S243" s="3">
        <v>0</v>
      </c>
      <c r="T243" s="3">
        <v>52</v>
      </c>
      <c r="U243" s="3">
        <v>20</v>
      </c>
      <c r="V243" s="3">
        <v>0.38100000000000001</v>
      </c>
      <c r="W243" s="3">
        <v>0.44800000000000001</v>
      </c>
      <c r="X243" s="3">
        <v>0.67100000000000004</v>
      </c>
      <c r="Y243" s="3">
        <v>1.119</v>
      </c>
      <c r="Z243" s="3">
        <v>184</v>
      </c>
      <c r="AA243" s="3">
        <v>310</v>
      </c>
      <c r="AB243" s="3">
        <v>11</v>
      </c>
      <c r="AC243" s="3">
        <v>4</v>
      </c>
      <c r="AD243" s="3">
        <v>6</v>
      </c>
      <c r="AE243" s="2"/>
      <c r="AF243" s="3">
        <v>9</v>
      </c>
      <c r="AG243" s="3">
        <v>8.3000000000000007</v>
      </c>
      <c r="AH243" s="3">
        <v>6.5</v>
      </c>
      <c r="AI243" s="3">
        <v>7.2</v>
      </c>
      <c r="AJ243" s="3">
        <v>1</v>
      </c>
      <c r="AK243" s="3">
        <v>58</v>
      </c>
      <c r="AL243" s="3">
        <v>2</v>
      </c>
      <c r="AM243" s="3">
        <v>3</v>
      </c>
      <c r="AN243" s="3">
        <v>5</v>
      </c>
      <c r="AO243" s="3">
        <v>11</v>
      </c>
      <c r="AP243" s="3" t="s">
        <v>68</v>
      </c>
    </row>
    <row r="244" spans="1:42" ht="26.65" x14ac:dyDescent="0.45">
      <c r="A244" s="1">
        <v>243</v>
      </c>
      <c r="B244" s="3" t="s">
        <v>312</v>
      </c>
      <c r="C244" s="3" t="str">
        <f t="shared" si="3"/>
        <v>Ronald Acuña Jr. - 2023</v>
      </c>
      <c r="D244" s="3">
        <v>2023</v>
      </c>
      <c r="E244" s="3">
        <v>25</v>
      </c>
      <c r="F244" s="3" t="s">
        <v>210</v>
      </c>
      <c r="G244" s="3" t="s">
        <v>52</v>
      </c>
      <c r="H244" s="3">
        <v>159</v>
      </c>
      <c r="I244" s="3">
        <v>735</v>
      </c>
      <c r="J244" s="3">
        <v>643</v>
      </c>
      <c r="K244" s="3">
        <v>149</v>
      </c>
      <c r="L244" s="3">
        <v>217</v>
      </c>
      <c r="M244" s="3">
        <v>137</v>
      </c>
      <c r="N244" s="3">
        <v>35</v>
      </c>
      <c r="O244" s="3">
        <v>4</v>
      </c>
      <c r="P244" s="3">
        <v>41</v>
      </c>
      <c r="Q244" s="3">
        <v>106</v>
      </c>
      <c r="R244" s="3">
        <v>73</v>
      </c>
      <c r="S244" s="3">
        <v>14</v>
      </c>
      <c r="T244" s="3">
        <v>80</v>
      </c>
      <c r="U244" s="3">
        <v>84</v>
      </c>
      <c r="V244" s="3">
        <v>0.33700000000000002</v>
      </c>
      <c r="W244" s="3">
        <v>0.41599999999999998</v>
      </c>
      <c r="X244" s="3">
        <v>0.59599999999999997</v>
      </c>
      <c r="Y244" s="3">
        <v>1.012</v>
      </c>
      <c r="Z244" s="3">
        <v>171</v>
      </c>
      <c r="AA244" s="3">
        <v>383</v>
      </c>
      <c r="AB244" s="3">
        <v>15</v>
      </c>
      <c r="AC244" s="3">
        <v>9</v>
      </c>
      <c r="AD244" s="3">
        <v>0</v>
      </c>
      <c r="AE244" s="3">
        <v>3</v>
      </c>
      <c r="AF244" s="3">
        <v>3</v>
      </c>
      <c r="AG244" s="3">
        <v>8.1999999999999993</v>
      </c>
      <c r="AH244" s="3">
        <v>6.1</v>
      </c>
      <c r="AI244" s="3">
        <v>8.5</v>
      </c>
      <c r="AJ244" s="3">
        <v>-0.7</v>
      </c>
      <c r="AK244" s="3">
        <v>63</v>
      </c>
      <c r="AL244" s="3">
        <v>-1</v>
      </c>
      <c r="AM244" s="3">
        <v>7</v>
      </c>
      <c r="AN244" s="3">
        <v>6</v>
      </c>
      <c r="AO244" s="3">
        <v>-2</v>
      </c>
      <c r="AP244" s="3" t="s">
        <v>313</v>
      </c>
    </row>
    <row r="245" spans="1:42" x14ac:dyDescent="0.45">
      <c r="A245" s="1">
        <v>244</v>
      </c>
      <c r="B245" s="3" t="s">
        <v>282</v>
      </c>
      <c r="C245" s="3" t="str">
        <f t="shared" si="3"/>
        <v>Al Kaline - 1955</v>
      </c>
      <c r="D245" s="3">
        <v>1955</v>
      </c>
      <c r="E245" s="3">
        <v>20</v>
      </c>
      <c r="F245" s="3" t="s">
        <v>70</v>
      </c>
      <c r="G245" s="3" t="s">
        <v>43</v>
      </c>
      <c r="H245" s="3">
        <v>152</v>
      </c>
      <c r="I245" s="3">
        <v>681</v>
      </c>
      <c r="J245" s="3">
        <v>588</v>
      </c>
      <c r="K245" s="3">
        <v>121</v>
      </c>
      <c r="L245" s="3">
        <v>200</v>
      </c>
      <c r="M245" s="3">
        <v>141</v>
      </c>
      <c r="N245" s="3">
        <v>24</v>
      </c>
      <c r="O245" s="3">
        <v>8</v>
      </c>
      <c r="P245" s="3">
        <v>27</v>
      </c>
      <c r="Q245" s="3">
        <v>102</v>
      </c>
      <c r="R245" s="3">
        <v>6</v>
      </c>
      <c r="S245" s="3">
        <v>8</v>
      </c>
      <c r="T245" s="3">
        <v>82</v>
      </c>
      <c r="U245" s="3">
        <v>57</v>
      </c>
      <c r="V245" s="3">
        <v>0.34</v>
      </c>
      <c r="W245" s="3">
        <v>0.42099999999999999</v>
      </c>
      <c r="X245" s="3">
        <v>0.54600000000000004</v>
      </c>
      <c r="Y245" s="3">
        <v>0.96699999999999997</v>
      </c>
      <c r="Z245" s="3">
        <v>162</v>
      </c>
      <c r="AA245" s="3">
        <v>321</v>
      </c>
      <c r="AB245" s="3">
        <v>13</v>
      </c>
      <c r="AC245" s="3">
        <v>5</v>
      </c>
      <c r="AD245" s="3">
        <v>0</v>
      </c>
      <c r="AE245" s="3">
        <v>6</v>
      </c>
      <c r="AF245" s="3">
        <v>12</v>
      </c>
      <c r="AG245" s="3">
        <v>8.1999999999999993</v>
      </c>
      <c r="AH245" s="3">
        <v>6.2</v>
      </c>
      <c r="AI245" s="3">
        <v>7.1</v>
      </c>
      <c r="AJ245" s="3">
        <v>0.4</v>
      </c>
      <c r="AK245" s="3">
        <v>53</v>
      </c>
      <c r="AL245" s="3">
        <v>1</v>
      </c>
      <c r="AM245" s="3">
        <v>3</v>
      </c>
      <c r="AN245" s="3">
        <v>4</v>
      </c>
      <c r="AO245" s="3">
        <v>10</v>
      </c>
      <c r="AP245" s="3" t="s">
        <v>113</v>
      </c>
    </row>
    <row r="246" spans="1:42" ht="26.65" x14ac:dyDescent="0.45">
      <c r="A246" s="1">
        <v>245</v>
      </c>
      <c r="B246" s="3" t="s">
        <v>314</v>
      </c>
      <c r="C246" s="3" t="str">
        <f t="shared" si="3"/>
        <v>Eddie Stanky - 1950</v>
      </c>
      <c r="D246" s="3">
        <v>1950</v>
      </c>
      <c r="E246" s="3">
        <v>34</v>
      </c>
      <c r="F246" s="3" t="s">
        <v>101</v>
      </c>
      <c r="G246" s="3" t="s">
        <v>52</v>
      </c>
      <c r="H246" s="3">
        <v>152</v>
      </c>
      <c r="I246" s="3">
        <v>692</v>
      </c>
      <c r="J246" s="3">
        <v>527</v>
      </c>
      <c r="K246" s="3">
        <v>115</v>
      </c>
      <c r="L246" s="3">
        <v>158</v>
      </c>
      <c r="M246" s="3">
        <v>120</v>
      </c>
      <c r="N246" s="3">
        <v>25</v>
      </c>
      <c r="O246" s="3">
        <v>5</v>
      </c>
      <c r="P246" s="3">
        <v>8</v>
      </c>
      <c r="Q246" s="3">
        <v>51</v>
      </c>
      <c r="R246" s="3">
        <v>9</v>
      </c>
      <c r="S246" s="3">
        <v>6</v>
      </c>
      <c r="T246" s="3">
        <v>144</v>
      </c>
      <c r="U246" s="3">
        <v>50</v>
      </c>
      <c r="V246" s="3">
        <v>0.3</v>
      </c>
      <c r="W246" s="3">
        <v>0.46</v>
      </c>
      <c r="X246" s="3">
        <v>0.41199999999999998</v>
      </c>
      <c r="Y246" s="3">
        <v>0.872</v>
      </c>
      <c r="Z246" s="3">
        <v>130</v>
      </c>
      <c r="AA246" s="3">
        <v>217</v>
      </c>
      <c r="AB246" s="3">
        <v>8</v>
      </c>
      <c r="AC246" s="3">
        <v>12</v>
      </c>
      <c r="AD246" s="3">
        <v>8</v>
      </c>
      <c r="AE246" s="2"/>
      <c r="AF246" s="3">
        <v>0</v>
      </c>
      <c r="AG246" s="3">
        <v>8.1999999999999993</v>
      </c>
      <c r="AH246" s="3">
        <v>5.7</v>
      </c>
      <c r="AI246" s="3">
        <v>7</v>
      </c>
      <c r="AJ246" s="3">
        <v>2.1</v>
      </c>
      <c r="AK246" s="3">
        <v>37</v>
      </c>
      <c r="AL246" s="3">
        <v>-1</v>
      </c>
      <c r="AM246" s="3">
        <v>2</v>
      </c>
      <c r="AN246" s="3">
        <v>2</v>
      </c>
      <c r="AO246" s="3">
        <v>14</v>
      </c>
      <c r="AP246" s="3" t="s">
        <v>79</v>
      </c>
    </row>
    <row r="247" spans="1:42" ht="26.65" x14ac:dyDescent="0.45">
      <c r="A247" s="1">
        <v>246</v>
      </c>
      <c r="B247" s="3" t="s">
        <v>207</v>
      </c>
      <c r="C247" s="3" t="str">
        <f t="shared" si="3"/>
        <v>Chase Utley - 2009</v>
      </c>
      <c r="D247" s="3">
        <v>2009</v>
      </c>
      <c r="E247" s="3">
        <v>30</v>
      </c>
      <c r="F247" s="3" t="s">
        <v>139</v>
      </c>
      <c r="G247" s="3" t="s">
        <v>52</v>
      </c>
      <c r="H247" s="3">
        <v>156</v>
      </c>
      <c r="I247" s="3">
        <v>687</v>
      </c>
      <c r="J247" s="3">
        <v>571</v>
      </c>
      <c r="K247" s="3">
        <v>112</v>
      </c>
      <c r="L247" s="3">
        <v>161</v>
      </c>
      <c r="M247" s="3">
        <v>98</v>
      </c>
      <c r="N247" s="3">
        <v>28</v>
      </c>
      <c r="O247" s="3">
        <v>4</v>
      </c>
      <c r="P247" s="3">
        <v>31</v>
      </c>
      <c r="Q247" s="3">
        <v>93</v>
      </c>
      <c r="R247" s="3">
        <v>23</v>
      </c>
      <c r="S247" s="3">
        <v>0</v>
      </c>
      <c r="T247" s="3">
        <v>88</v>
      </c>
      <c r="U247" s="3">
        <v>110</v>
      </c>
      <c r="V247" s="3">
        <v>0.28199999999999997</v>
      </c>
      <c r="W247" s="3">
        <v>0.39700000000000002</v>
      </c>
      <c r="X247" s="3">
        <v>0.50800000000000001</v>
      </c>
      <c r="Y247" s="3">
        <v>0.90500000000000003</v>
      </c>
      <c r="Z247" s="3">
        <v>137</v>
      </c>
      <c r="AA247" s="3">
        <v>290</v>
      </c>
      <c r="AB247" s="3">
        <v>5</v>
      </c>
      <c r="AC247" s="3">
        <v>24</v>
      </c>
      <c r="AD247" s="3">
        <v>0</v>
      </c>
      <c r="AE247" s="3">
        <v>4</v>
      </c>
      <c r="AF247" s="3">
        <v>3</v>
      </c>
      <c r="AG247" s="3">
        <v>8.1999999999999993</v>
      </c>
      <c r="AH247" s="3">
        <v>6.2</v>
      </c>
      <c r="AI247" s="3">
        <v>7</v>
      </c>
      <c r="AJ247" s="3">
        <v>1.6</v>
      </c>
      <c r="AK247" s="3">
        <v>33</v>
      </c>
      <c r="AL247" s="3">
        <v>3</v>
      </c>
      <c r="AM247" s="3">
        <v>10</v>
      </c>
      <c r="AN247" s="3">
        <v>13</v>
      </c>
      <c r="AO247" s="3">
        <v>12</v>
      </c>
      <c r="AP247" s="3" t="s">
        <v>79</v>
      </c>
    </row>
    <row r="248" spans="1:42" ht="26.65" x14ac:dyDescent="0.45">
      <c r="A248" s="1">
        <v>247</v>
      </c>
      <c r="B248" s="3" t="s">
        <v>214</v>
      </c>
      <c r="C248" s="3" t="str">
        <f t="shared" si="3"/>
        <v>Roberto Clemente - 1966</v>
      </c>
      <c r="D248" s="3">
        <v>1966</v>
      </c>
      <c r="E248" s="3">
        <v>31</v>
      </c>
      <c r="F248" s="3" t="s">
        <v>64</v>
      </c>
      <c r="G248" s="3" t="s">
        <v>52</v>
      </c>
      <c r="H248" s="3">
        <v>154</v>
      </c>
      <c r="I248" s="3">
        <v>690</v>
      </c>
      <c r="J248" s="3">
        <v>638</v>
      </c>
      <c r="K248" s="3">
        <v>105</v>
      </c>
      <c r="L248" s="3">
        <v>202</v>
      </c>
      <c r="M248" s="3">
        <v>131</v>
      </c>
      <c r="N248" s="3">
        <v>31</v>
      </c>
      <c r="O248" s="3">
        <v>11</v>
      </c>
      <c r="P248" s="3">
        <v>29</v>
      </c>
      <c r="Q248" s="3">
        <v>119</v>
      </c>
      <c r="R248" s="3">
        <v>7</v>
      </c>
      <c r="S248" s="3">
        <v>5</v>
      </c>
      <c r="T248" s="3">
        <v>46</v>
      </c>
      <c r="U248" s="3">
        <v>109</v>
      </c>
      <c r="V248" s="3">
        <v>0.317</v>
      </c>
      <c r="W248" s="3">
        <v>0.36</v>
      </c>
      <c r="X248" s="3">
        <v>0.53600000000000003</v>
      </c>
      <c r="Y248" s="3">
        <v>0.89600000000000002</v>
      </c>
      <c r="Z248" s="3">
        <v>146</v>
      </c>
      <c r="AA248" s="3">
        <v>342</v>
      </c>
      <c r="AB248" s="3">
        <v>14</v>
      </c>
      <c r="AC248" s="3">
        <v>0</v>
      </c>
      <c r="AD248" s="3">
        <v>1</v>
      </c>
      <c r="AE248" s="3">
        <v>5</v>
      </c>
      <c r="AF248" s="3">
        <v>13</v>
      </c>
      <c r="AG248" s="3">
        <v>8.1999999999999993</v>
      </c>
      <c r="AH248" s="3">
        <v>5.9</v>
      </c>
      <c r="AI248" s="3">
        <v>6.1</v>
      </c>
      <c r="AJ248" s="3">
        <v>1.3</v>
      </c>
      <c r="AK248" s="3">
        <v>36</v>
      </c>
      <c r="AL248" s="3">
        <v>3</v>
      </c>
      <c r="AM248" s="3">
        <v>3</v>
      </c>
      <c r="AN248" s="3">
        <v>5</v>
      </c>
      <c r="AO248" s="3">
        <v>17</v>
      </c>
      <c r="AP248" s="3" t="s">
        <v>315</v>
      </c>
    </row>
    <row r="249" spans="1:42" ht="26.65" x14ac:dyDescent="0.45">
      <c r="A249" s="1">
        <v>248</v>
      </c>
      <c r="B249" s="3" t="s">
        <v>214</v>
      </c>
      <c r="C249" s="3" t="str">
        <f t="shared" si="3"/>
        <v>Roberto Clemente - 1968</v>
      </c>
      <c r="D249" s="3">
        <v>1968</v>
      </c>
      <c r="E249" s="3">
        <v>33</v>
      </c>
      <c r="F249" s="3" t="s">
        <v>64</v>
      </c>
      <c r="G249" s="3" t="s">
        <v>52</v>
      </c>
      <c r="H249" s="3">
        <v>132</v>
      </c>
      <c r="I249" s="3">
        <v>557</v>
      </c>
      <c r="J249" s="3">
        <v>502</v>
      </c>
      <c r="K249" s="3">
        <v>74</v>
      </c>
      <c r="L249" s="3">
        <v>146</v>
      </c>
      <c r="M249" s="3">
        <v>98</v>
      </c>
      <c r="N249" s="3">
        <v>18</v>
      </c>
      <c r="O249" s="3">
        <v>12</v>
      </c>
      <c r="P249" s="3">
        <v>18</v>
      </c>
      <c r="Q249" s="3">
        <v>57</v>
      </c>
      <c r="R249" s="3">
        <v>2</v>
      </c>
      <c r="S249" s="3">
        <v>3</v>
      </c>
      <c r="T249" s="3">
        <v>51</v>
      </c>
      <c r="U249" s="3">
        <v>77</v>
      </c>
      <c r="V249" s="3">
        <v>0.29099999999999998</v>
      </c>
      <c r="W249" s="3">
        <v>0.35499999999999998</v>
      </c>
      <c r="X249" s="3">
        <v>0.48199999999999998</v>
      </c>
      <c r="Y249" s="3">
        <v>0.83799999999999997</v>
      </c>
      <c r="Z249" s="3">
        <v>152</v>
      </c>
      <c r="AA249" s="3">
        <v>242</v>
      </c>
      <c r="AB249" s="3">
        <v>13</v>
      </c>
      <c r="AC249" s="3">
        <v>1</v>
      </c>
      <c r="AD249" s="3">
        <v>0</v>
      </c>
      <c r="AE249" s="3">
        <v>3</v>
      </c>
      <c r="AF249" s="3">
        <v>27</v>
      </c>
      <c r="AG249" s="3">
        <v>8.1999999999999993</v>
      </c>
      <c r="AH249" s="3">
        <v>6.3</v>
      </c>
      <c r="AI249" s="3">
        <v>4.9000000000000004</v>
      </c>
      <c r="AJ249" s="3">
        <v>2.5</v>
      </c>
      <c r="AK249" s="3">
        <v>30</v>
      </c>
      <c r="AL249" s="3">
        <v>1</v>
      </c>
      <c r="AM249" s="3">
        <v>-1</v>
      </c>
      <c r="AN249" s="3">
        <v>0</v>
      </c>
      <c r="AO249" s="3">
        <v>24</v>
      </c>
      <c r="AP249" s="3" t="s">
        <v>166</v>
      </c>
    </row>
    <row r="250" spans="1:42" ht="26.65" x14ac:dyDescent="0.45">
      <c r="A250" s="1">
        <v>249</v>
      </c>
      <c r="B250" s="3" t="s">
        <v>316</v>
      </c>
      <c r="C250" s="3" t="str">
        <f t="shared" si="3"/>
        <v>Alan Trammell - 1987</v>
      </c>
      <c r="D250" s="3">
        <v>1987</v>
      </c>
      <c r="E250" s="3">
        <v>29</v>
      </c>
      <c r="F250" s="3" t="s">
        <v>70</v>
      </c>
      <c r="G250" s="3" t="s">
        <v>43</v>
      </c>
      <c r="H250" s="3">
        <v>151</v>
      </c>
      <c r="I250" s="3">
        <v>668</v>
      </c>
      <c r="J250" s="3">
        <v>597</v>
      </c>
      <c r="K250" s="3">
        <v>109</v>
      </c>
      <c r="L250" s="3">
        <v>205</v>
      </c>
      <c r="M250" s="3">
        <v>140</v>
      </c>
      <c r="N250" s="3">
        <v>34</v>
      </c>
      <c r="O250" s="3">
        <v>3</v>
      </c>
      <c r="P250" s="3">
        <v>28</v>
      </c>
      <c r="Q250" s="3">
        <v>105</v>
      </c>
      <c r="R250" s="3">
        <v>21</v>
      </c>
      <c r="S250" s="3">
        <v>2</v>
      </c>
      <c r="T250" s="3">
        <v>60</v>
      </c>
      <c r="U250" s="3">
        <v>47</v>
      </c>
      <c r="V250" s="3">
        <v>0.34300000000000003</v>
      </c>
      <c r="W250" s="3">
        <v>0.40200000000000002</v>
      </c>
      <c r="X250" s="3">
        <v>0.55100000000000005</v>
      </c>
      <c r="Y250" s="3">
        <v>0.95299999999999996</v>
      </c>
      <c r="Z250" s="3">
        <v>155</v>
      </c>
      <c r="AA250" s="3">
        <v>329</v>
      </c>
      <c r="AB250" s="3">
        <v>11</v>
      </c>
      <c r="AC250" s="3">
        <v>3</v>
      </c>
      <c r="AD250" s="3">
        <v>2</v>
      </c>
      <c r="AE250" s="3">
        <v>6</v>
      </c>
      <c r="AF250" s="3">
        <v>8</v>
      </c>
      <c r="AG250" s="3">
        <v>8.1999999999999993</v>
      </c>
      <c r="AH250" s="3">
        <v>6.2</v>
      </c>
      <c r="AI250" s="3">
        <v>8.3000000000000007</v>
      </c>
      <c r="AJ250" s="3">
        <v>1</v>
      </c>
      <c r="AK250" s="3">
        <v>50</v>
      </c>
      <c r="AL250" s="3">
        <v>0</v>
      </c>
      <c r="AM250" s="3">
        <v>5</v>
      </c>
      <c r="AN250" s="3">
        <v>6</v>
      </c>
      <c r="AO250" s="3">
        <v>0</v>
      </c>
      <c r="AP250" s="3" t="s">
        <v>116</v>
      </c>
    </row>
    <row r="251" spans="1:42" ht="26.65" x14ac:dyDescent="0.45">
      <c r="A251" s="1">
        <v>250</v>
      </c>
      <c r="B251" s="3" t="s">
        <v>317</v>
      </c>
      <c r="C251" s="3" t="str">
        <f t="shared" si="3"/>
        <v>Carlos Beltrán - 2006</v>
      </c>
      <c r="D251" s="3">
        <v>2006</v>
      </c>
      <c r="E251" s="3">
        <v>29</v>
      </c>
      <c r="F251" s="3" t="s">
        <v>294</v>
      </c>
      <c r="G251" s="3" t="s">
        <v>52</v>
      </c>
      <c r="H251" s="3">
        <v>140</v>
      </c>
      <c r="I251" s="3">
        <v>617</v>
      </c>
      <c r="J251" s="3">
        <v>510</v>
      </c>
      <c r="K251" s="3">
        <v>127</v>
      </c>
      <c r="L251" s="3">
        <v>140</v>
      </c>
      <c r="M251" s="3">
        <v>60</v>
      </c>
      <c r="N251" s="3">
        <v>38</v>
      </c>
      <c r="O251" s="3">
        <v>1</v>
      </c>
      <c r="P251" s="3">
        <v>41</v>
      </c>
      <c r="Q251" s="3">
        <v>116</v>
      </c>
      <c r="R251" s="3">
        <v>18</v>
      </c>
      <c r="S251" s="3">
        <v>3</v>
      </c>
      <c r="T251" s="3">
        <v>95</v>
      </c>
      <c r="U251" s="3">
        <v>99</v>
      </c>
      <c r="V251" s="3">
        <v>0.27500000000000002</v>
      </c>
      <c r="W251" s="3">
        <v>0.38800000000000001</v>
      </c>
      <c r="X251" s="3">
        <v>0.59399999999999997</v>
      </c>
      <c r="Y251" s="3">
        <v>0.98199999999999998</v>
      </c>
      <c r="Z251" s="3">
        <v>150</v>
      </c>
      <c r="AA251" s="3">
        <v>303</v>
      </c>
      <c r="AB251" s="3">
        <v>6</v>
      </c>
      <c r="AC251" s="3">
        <v>4</v>
      </c>
      <c r="AD251" s="3">
        <v>1</v>
      </c>
      <c r="AE251" s="3">
        <v>7</v>
      </c>
      <c r="AF251" s="3">
        <v>6</v>
      </c>
      <c r="AG251" s="3">
        <v>8.1999999999999993</v>
      </c>
      <c r="AH251" s="3">
        <v>6.4</v>
      </c>
      <c r="AI251" s="3">
        <v>7</v>
      </c>
      <c r="AJ251" s="3">
        <v>1.6</v>
      </c>
      <c r="AK251" s="3">
        <v>45</v>
      </c>
      <c r="AL251" s="3">
        <v>2</v>
      </c>
      <c r="AM251" s="3">
        <v>4</v>
      </c>
      <c r="AN251" s="3">
        <v>6</v>
      </c>
      <c r="AO251" s="3">
        <v>13</v>
      </c>
      <c r="AP251" s="3" t="s">
        <v>227</v>
      </c>
    </row>
    <row r="252" spans="1:42" ht="26.65" x14ac:dyDescent="0.45">
      <c r="A252" s="1">
        <v>251</v>
      </c>
      <c r="B252" s="3" t="s">
        <v>60</v>
      </c>
      <c r="C252" s="3" t="str">
        <f t="shared" si="3"/>
        <v>Cal Ripken Jr. - 1983</v>
      </c>
      <c r="D252" s="3">
        <v>1983</v>
      </c>
      <c r="E252" s="3">
        <v>22</v>
      </c>
      <c r="F252" s="3" t="s">
        <v>61</v>
      </c>
      <c r="G252" s="3" t="s">
        <v>43</v>
      </c>
      <c r="H252" s="3">
        <v>162</v>
      </c>
      <c r="I252" s="3">
        <v>726</v>
      </c>
      <c r="J252" s="3">
        <v>663</v>
      </c>
      <c r="K252" s="3">
        <v>121</v>
      </c>
      <c r="L252" s="3">
        <v>211</v>
      </c>
      <c r="M252" s="3">
        <v>135</v>
      </c>
      <c r="N252" s="3">
        <v>47</v>
      </c>
      <c r="O252" s="3">
        <v>2</v>
      </c>
      <c r="P252" s="3">
        <v>27</v>
      </c>
      <c r="Q252" s="3">
        <v>102</v>
      </c>
      <c r="R252" s="3">
        <v>0</v>
      </c>
      <c r="S252" s="3">
        <v>4</v>
      </c>
      <c r="T252" s="3">
        <v>58</v>
      </c>
      <c r="U252" s="3">
        <v>97</v>
      </c>
      <c r="V252" s="3">
        <v>0.318</v>
      </c>
      <c r="W252" s="3">
        <v>0.371</v>
      </c>
      <c r="X252" s="3">
        <v>0.51700000000000002</v>
      </c>
      <c r="Y252" s="3">
        <v>0.88800000000000001</v>
      </c>
      <c r="Z252" s="3">
        <v>144</v>
      </c>
      <c r="AA252" s="3">
        <v>343</v>
      </c>
      <c r="AB252" s="3">
        <v>24</v>
      </c>
      <c r="AC252" s="3">
        <v>0</v>
      </c>
      <c r="AD252" s="3">
        <v>0</v>
      </c>
      <c r="AE252" s="3">
        <v>5</v>
      </c>
      <c r="AF252" s="3">
        <v>0</v>
      </c>
      <c r="AG252" s="3">
        <v>8.1999999999999993</v>
      </c>
      <c r="AH252" s="3">
        <v>6</v>
      </c>
      <c r="AI252" s="3">
        <v>7.1</v>
      </c>
      <c r="AJ252" s="3">
        <v>2.2999999999999998</v>
      </c>
      <c r="AK252" s="3">
        <v>39</v>
      </c>
      <c r="AL252" s="3">
        <v>-3</v>
      </c>
      <c r="AM252" s="3">
        <v>-1</v>
      </c>
      <c r="AN252" s="3">
        <v>-4</v>
      </c>
      <c r="AO252" s="3">
        <v>11</v>
      </c>
      <c r="AP252" s="3" t="s">
        <v>62</v>
      </c>
    </row>
    <row r="253" spans="1:42" ht="26.65" x14ac:dyDescent="0.45">
      <c r="A253" s="1">
        <v>252</v>
      </c>
      <c r="B253" s="3" t="s">
        <v>318</v>
      </c>
      <c r="C253" s="3" t="str">
        <f t="shared" si="3"/>
        <v>Jeff Bagwell - 1994</v>
      </c>
      <c r="D253" s="3">
        <v>1994</v>
      </c>
      <c r="E253" s="3">
        <v>26</v>
      </c>
      <c r="F253" s="3" t="s">
        <v>178</v>
      </c>
      <c r="G253" s="3" t="s">
        <v>52</v>
      </c>
      <c r="H253" s="3">
        <v>110</v>
      </c>
      <c r="I253" s="3">
        <v>479</v>
      </c>
      <c r="J253" s="3">
        <v>400</v>
      </c>
      <c r="K253" s="3">
        <v>104</v>
      </c>
      <c r="L253" s="3">
        <v>147</v>
      </c>
      <c r="M253" s="3">
        <v>74</v>
      </c>
      <c r="N253" s="3">
        <v>32</v>
      </c>
      <c r="O253" s="3">
        <v>2</v>
      </c>
      <c r="P253" s="3">
        <v>39</v>
      </c>
      <c r="Q253" s="3">
        <v>116</v>
      </c>
      <c r="R253" s="3">
        <v>15</v>
      </c>
      <c r="S253" s="3">
        <v>4</v>
      </c>
      <c r="T253" s="3">
        <v>65</v>
      </c>
      <c r="U253" s="3">
        <v>65</v>
      </c>
      <c r="V253" s="3">
        <v>0.36799999999999999</v>
      </c>
      <c r="W253" s="3">
        <v>0.45100000000000001</v>
      </c>
      <c r="X253" s="3">
        <v>0.75</v>
      </c>
      <c r="Y253" s="3">
        <v>1.2010000000000001</v>
      </c>
      <c r="Z253" s="3">
        <v>213</v>
      </c>
      <c r="AA253" s="3">
        <v>300</v>
      </c>
      <c r="AB253" s="3">
        <v>12</v>
      </c>
      <c r="AC253" s="3">
        <v>4</v>
      </c>
      <c r="AD253" s="3">
        <v>0</v>
      </c>
      <c r="AE253" s="3">
        <v>10</v>
      </c>
      <c r="AF253" s="3">
        <v>14</v>
      </c>
      <c r="AG253" s="3">
        <v>8.1999999999999993</v>
      </c>
      <c r="AH253" s="3">
        <v>6.7</v>
      </c>
      <c r="AI253" s="3">
        <v>7.7</v>
      </c>
      <c r="AJ253" s="3">
        <v>-0.1</v>
      </c>
      <c r="AK253" s="3">
        <v>67</v>
      </c>
      <c r="AL253" s="3">
        <v>-1</v>
      </c>
      <c r="AM253" s="3">
        <v>6</v>
      </c>
      <c r="AN253" s="3">
        <v>4</v>
      </c>
      <c r="AO253" s="3">
        <v>5</v>
      </c>
      <c r="AP253" s="3" t="s">
        <v>319</v>
      </c>
    </row>
    <row r="254" spans="1:42" x14ac:dyDescent="0.45">
      <c r="A254" s="1">
        <v>253</v>
      </c>
      <c r="B254" s="3" t="s">
        <v>55</v>
      </c>
      <c r="C254" s="3" t="str">
        <f t="shared" si="3"/>
        <v>Lou Gehrig - 1932</v>
      </c>
      <c r="D254" s="3">
        <v>1932</v>
      </c>
      <c r="E254" s="3">
        <v>29</v>
      </c>
      <c r="F254" s="3" t="s">
        <v>42</v>
      </c>
      <c r="G254" s="3" t="s">
        <v>43</v>
      </c>
      <c r="H254" s="3">
        <v>156</v>
      </c>
      <c r="I254" s="3">
        <v>708</v>
      </c>
      <c r="J254" s="3">
        <v>596</v>
      </c>
      <c r="K254" s="3">
        <v>138</v>
      </c>
      <c r="L254" s="3">
        <v>208</v>
      </c>
      <c r="M254" s="3">
        <v>123</v>
      </c>
      <c r="N254" s="3">
        <v>42</v>
      </c>
      <c r="O254" s="3">
        <v>9</v>
      </c>
      <c r="P254" s="3">
        <v>34</v>
      </c>
      <c r="Q254" s="3">
        <v>151</v>
      </c>
      <c r="R254" s="3">
        <v>4</v>
      </c>
      <c r="S254" s="3">
        <v>11</v>
      </c>
      <c r="T254" s="3">
        <v>108</v>
      </c>
      <c r="U254" s="3">
        <v>38</v>
      </c>
      <c r="V254" s="3">
        <v>0.34899999999999998</v>
      </c>
      <c r="W254" s="3">
        <v>0.45100000000000001</v>
      </c>
      <c r="X254" s="3">
        <v>0.621</v>
      </c>
      <c r="Y254" s="3">
        <v>1.0720000000000001</v>
      </c>
      <c r="Z254" s="3">
        <v>181</v>
      </c>
      <c r="AA254" s="3">
        <v>370</v>
      </c>
      <c r="AB254" s="2"/>
      <c r="AC254" s="3">
        <v>3</v>
      </c>
      <c r="AD254" s="3">
        <v>1</v>
      </c>
      <c r="AE254" s="2"/>
      <c r="AF254" s="3">
        <v>7</v>
      </c>
      <c r="AG254" s="3">
        <v>8.1999999999999993</v>
      </c>
      <c r="AH254" s="3">
        <v>5.7</v>
      </c>
      <c r="AI254" s="3">
        <v>8.6</v>
      </c>
      <c r="AJ254" s="3">
        <v>-1.1000000000000001</v>
      </c>
      <c r="AK254" s="3">
        <v>74</v>
      </c>
      <c r="AL254" s="3">
        <v>3</v>
      </c>
      <c r="AM254" s="3">
        <v>-2</v>
      </c>
      <c r="AN254" s="3">
        <v>2</v>
      </c>
      <c r="AO254" s="3">
        <v>-4</v>
      </c>
      <c r="AP254" s="3" t="s">
        <v>56</v>
      </c>
    </row>
    <row r="255" spans="1:42" x14ac:dyDescent="0.45">
      <c r="A255" s="1">
        <v>254</v>
      </c>
      <c r="B255" s="3" t="s">
        <v>55</v>
      </c>
      <c r="C255" s="3" t="str">
        <f t="shared" si="3"/>
        <v>Lou Gehrig - 1937</v>
      </c>
      <c r="D255" s="3">
        <v>1937</v>
      </c>
      <c r="E255" s="3">
        <v>34</v>
      </c>
      <c r="F255" s="3" t="s">
        <v>42</v>
      </c>
      <c r="G255" s="3" t="s">
        <v>43</v>
      </c>
      <c r="H255" s="3">
        <v>157</v>
      </c>
      <c r="I255" s="3">
        <v>700</v>
      </c>
      <c r="J255" s="3">
        <v>569</v>
      </c>
      <c r="K255" s="3">
        <v>138</v>
      </c>
      <c r="L255" s="3">
        <v>200</v>
      </c>
      <c r="M255" s="3">
        <v>117</v>
      </c>
      <c r="N255" s="3">
        <v>37</v>
      </c>
      <c r="O255" s="3">
        <v>9</v>
      </c>
      <c r="P255" s="3">
        <v>37</v>
      </c>
      <c r="Q255" s="3">
        <v>158</v>
      </c>
      <c r="R255" s="3">
        <v>4</v>
      </c>
      <c r="S255" s="3">
        <v>3</v>
      </c>
      <c r="T255" s="3">
        <v>127</v>
      </c>
      <c r="U255" s="3">
        <v>49</v>
      </c>
      <c r="V255" s="3">
        <v>0.35099999999999998</v>
      </c>
      <c r="W255" s="3">
        <v>0.47299999999999998</v>
      </c>
      <c r="X255" s="3">
        <v>0.64300000000000002</v>
      </c>
      <c r="Y255" s="3">
        <v>1.1160000000000001</v>
      </c>
      <c r="Z255" s="3">
        <v>176</v>
      </c>
      <c r="AA255" s="3">
        <v>366</v>
      </c>
      <c r="AB255" s="2"/>
      <c r="AC255" s="3">
        <v>4</v>
      </c>
      <c r="AD255" s="3">
        <v>0</v>
      </c>
      <c r="AE255" s="2"/>
      <c r="AF255" s="3">
        <v>13</v>
      </c>
      <c r="AG255" s="3">
        <v>8.1999999999999993</v>
      </c>
      <c r="AH255" s="3">
        <v>5.7</v>
      </c>
      <c r="AI255" s="3">
        <v>8.8000000000000007</v>
      </c>
      <c r="AJ255" s="3">
        <v>-1.2</v>
      </c>
      <c r="AK255" s="3">
        <v>72</v>
      </c>
      <c r="AL255" s="3">
        <v>2</v>
      </c>
      <c r="AM255" s="3">
        <v>4</v>
      </c>
      <c r="AN255" s="3">
        <v>6</v>
      </c>
      <c r="AO255" s="3">
        <v>-6</v>
      </c>
      <c r="AP255" s="3" t="s">
        <v>56</v>
      </c>
    </row>
    <row r="256" spans="1:42" ht="26.65" x14ac:dyDescent="0.45">
      <c r="A256" s="1">
        <v>255</v>
      </c>
      <c r="B256" s="3" t="s">
        <v>57</v>
      </c>
      <c r="C256" s="3" t="str">
        <f t="shared" si="3"/>
        <v>Barry Bonds - 1997</v>
      </c>
      <c r="D256" s="3">
        <v>1997</v>
      </c>
      <c r="E256" s="3">
        <v>32</v>
      </c>
      <c r="F256" s="3" t="s">
        <v>58</v>
      </c>
      <c r="G256" s="3" t="s">
        <v>52</v>
      </c>
      <c r="H256" s="3">
        <v>159</v>
      </c>
      <c r="I256" s="3">
        <v>690</v>
      </c>
      <c r="J256" s="3">
        <v>532</v>
      </c>
      <c r="K256" s="3">
        <v>123</v>
      </c>
      <c r="L256" s="3">
        <v>155</v>
      </c>
      <c r="M256" s="3">
        <v>84</v>
      </c>
      <c r="N256" s="3">
        <v>26</v>
      </c>
      <c r="O256" s="3">
        <v>5</v>
      </c>
      <c r="P256" s="3">
        <v>40</v>
      </c>
      <c r="Q256" s="3">
        <v>101</v>
      </c>
      <c r="R256" s="3">
        <v>37</v>
      </c>
      <c r="S256" s="3">
        <v>8</v>
      </c>
      <c r="T256" s="3">
        <v>145</v>
      </c>
      <c r="U256" s="3">
        <v>87</v>
      </c>
      <c r="V256" s="3">
        <v>0.29099999999999998</v>
      </c>
      <c r="W256" s="3">
        <v>0.44600000000000001</v>
      </c>
      <c r="X256" s="3">
        <v>0.58499999999999996</v>
      </c>
      <c r="Y256" s="3">
        <v>1.0309999999999999</v>
      </c>
      <c r="Z256" s="3">
        <v>170</v>
      </c>
      <c r="AA256" s="3">
        <v>311</v>
      </c>
      <c r="AB256" s="3">
        <v>13</v>
      </c>
      <c r="AC256" s="3">
        <v>8</v>
      </c>
      <c r="AD256" s="3">
        <v>0</v>
      </c>
      <c r="AE256" s="3">
        <v>5</v>
      </c>
      <c r="AF256" s="3">
        <v>34</v>
      </c>
      <c r="AG256" s="3">
        <v>8.1999999999999993</v>
      </c>
      <c r="AH256" s="3">
        <v>6.1</v>
      </c>
      <c r="AI256" s="3">
        <v>6.9</v>
      </c>
      <c r="AJ256" s="3">
        <v>0.7</v>
      </c>
      <c r="AK256" s="3">
        <v>55</v>
      </c>
      <c r="AL256" s="3">
        <v>-1</v>
      </c>
      <c r="AM256" s="3">
        <v>1</v>
      </c>
      <c r="AN256" s="3">
        <v>1</v>
      </c>
      <c r="AO256" s="3">
        <v>14</v>
      </c>
      <c r="AP256" s="3" t="s">
        <v>87</v>
      </c>
    </row>
    <row r="257" spans="1:42" ht="26.65" x14ac:dyDescent="0.45">
      <c r="A257" s="1">
        <v>256</v>
      </c>
      <c r="B257" s="3" t="s">
        <v>320</v>
      </c>
      <c r="C257" s="3" t="str">
        <f t="shared" si="3"/>
        <v>Willie McGee - 1985</v>
      </c>
      <c r="D257" s="3">
        <v>1985</v>
      </c>
      <c r="E257" s="3">
        <v>26</v>
      </c>
      <c r="F257" s="3" t="s">
        <v>51</v>
      </c>
      <c r="G257" s="3" t="s">
        <v>52</v>
      </c>
      <c r="H257" s="3">
        <v>152</v>
      </c>
      <c r="I257" s="3">
        <v>652</v>
      </c>
      <c r="J257" s="3">
        <v>612</v>
      </c>
      <c r="K257" s="3">
        <v>114</v>
      </c>
      <c r="L257" s="3">
        <v>216</v>
      </c>
      <c r="M257" s="3">
        <v>162</v>
      </c>
      <c r="N257" s="3">
        <v>26</v>
      </c>
      <c r="O257" s="3">
        <v>18</v>
      </c>
      <c r="P257" s="3">
        <v>10</v>
      </c>
      <c r="Q257" s="3">
        <v>82</v>
      </c>
      <c r="R257" s="3">
        <v>56</v>
      </c>
      <c r="S257" s="3">
        <v>16</v>
      </c>
      <c r="T257" s="3">
        <v>34</v>
      </c>
      <c r="U257" s="3">
        <v>86</v>
      </c>
      <c r="V257" s="3">
        <v>0.35299999999999998</v>
      </c>
      <c r="W257" s="3">
        <v>0.38400000000000001</v>
      </c>
      <c r="X257" s="3">
        <v>0.503</v>
      </c>
      <c r="Y257" s="3">
        <v>0.88700000000000001</v>
      </c>
      <c r="Z257" s="3">
        <v>147</v>
      </c>
      <c r="AA257" s="3">
        <v>308</v>
      </c>
      <c r="AB257" s="3">
        <v>3</v>
      </c>
      <c r="AC257" s="3">
        <v>0</v>
      </c>
      <c r="AD257" s="3">
        <v>1</v>
      </c>
      <c r="AE257" s="3">
        <v>5</v>
      </c>
      <c r="AF257" s="3">
        <v>2</v>
      </c>
      <c r="AG257" s="3">
        <v>8.1999999999999993</v>
      </c>
      <c r="AH257" s="3">
        <v>5.9</v>
      </c>
      <c r="AI257" s="3">
        <v>7.5</v>
      </c>
      <c r="AJ257" s="3">
        <v>0.8</v>
      </c>
      <c r="AK257" s="3">
        <v>38</v>
      </c>
      <c r="AL257" s="3">
        <v>3</v>
      </c>
      <c r="AM257" s="3">
        <v>7</v>
      </c>
      <c r="AN257" s="3">
        <v>10</v>
      </c>
      <c r="AO257" s="3">
        <v>6</v>
      </c>
      <c r="AP257" s="3" t="s">
        <v>321</v>
      </c>
    </row>
    <row r="258" spans="1:42" ht="26.65" x14ac:dyDescent="0.45">
      <c r="A258" s="1">
        <v>257</v>
      </c>
      <c r="B258" s="3" t="s">
        <v>322</v>
      </c>
      <c r="C258" s="3" t="str">
        <f t="shared" si="3"/>
        <v>Minnie Miñoso - 1954</v>
      </c>
      <c r="D258" s="3">
        <v>1954</v>
      </c>
      <c r="E258" s="3">
        <v>30</v>
      </c>
      <c r="F258" s="3" t="s">
        <v>182</v>
      </c>
      <c r="G258" s="3" t="s">
        <v>43</v>
      </c>
      <c r="H258" s="3">
        <v>153</v>
      </c>
      <c r="I258" s="3">
        <v>676</v>
      </c>
      <c r="J258" s="3">
        <v>568</v>
      </c>
      <c r="K258" s="3">
        <v>119</v>
      </c>
      <c r="L258" s="3">
        <v>182</v>
      </c>
      <c r="M258" s="3">
        <v>116</v>
      </c>
      <c r="N258" s="3">
        <v>29</v>
      </c>
      <c r="O258" s="3">
        <v>18</v>
      </c>
      <c r="P258" s="3">
        <v>19</v>
      </c>
      <c r="Q258" s="3">
        <v>116</v>
      </c>
      <c r="R258" s="3">
        <v>18</v>
      </c>
      <c r="S258" s="3">
        <v>11</v>
      </c>
      <c r="T258" s="3">
        <v>77</v>
      </c>
      <c r="U258" s="3">
        <v>46</v>
      </c>
      <c r="V258" s="3">
        <v>0.32</v>
      </c>
      <c r="W258" s="3">
        <v>0.41099999999999998</v>
      </c>
      <c r="X258" s="3">
        <v>0.53500000000000003</v>
      </c>
      <c r="Y258" s="3">
        <v>0.94599999999999995</v>
      </c>
      <c r="Z258" s="3">
        <v>154</v>
      </c>
      <c r="AA258" s="3">
        <v>304</v>
      </c>
      <c r="AB258" s="3">
        <v>20</v>
      </c>
      <c r="AC258" s="3">
        <v>16</v>
      </c>
      <c r="AD258" s="3">
        <v>6</v>
      </c>
      <c r="AE258" s="3">
        <v>8</v>
      </c>
      <c r="AF258" s="3">
        <v>7</v>
      </c>
      <c r="AG258" s="3">
        <v>8.1999999999999993</v>
      </c>
      <c r="AH258" s="3">
        <v>6.1</v>
      </c>
      <c r="AI258" s="3">
        <v>6.5</v>
      </c>
      <c r="AJ258" s="3">
        <v>1</v>
      </c>
      <c r="AK258" s="3">
        <v>47</v>
      </c>
      <c r="AL258" s="3">
        <v>0</v>
      </c>
      <c r="AM258" s="3">
        <v>1</v>
      </c>
      <c r="AN258" s="3">
        <v>1</v>
      </c>
      <c r="AO258" s="3">
        <v>16</v>
      </c>
      <c r="AP258" s="3" t="s">
        <v>323</v>
      </c>
    </row>
    <row r="259" spans="1:42" ht="26.65" x14ac:dyDescent="0.45">
      <c r="A259" s="1">
        <v>258</v>
      </c>
      <c r="B259" s="3" t="s">
        <v>324</v>
      </c>
      <c r="C259" s="3" t="str">
        <f t="shared" ref="C259:C322" si="4">_xlfn.CONCAT(B259, " - ", D259)</f>
        <v>Andruw Jones - 2000</v>
      </c>
      <c r="D259" s="3">
        <v>2000</v>
      </c>
      <c r="E259" s="3">
        <v>23</v>
      </c>
      <c r="F259" s="3" t="s">
        <v>210</v>
      </c>
      <c r="G259" s="3" t="s">
        <v>52</v>
      </c>
      <c r="H259" s="3">
        <v>161</v>
      </c>
      <c r="I259" s="3">
        <v>729</v>
      </c>
      <c r="J259" s="3">
        <v>656</v>
      </c>
      <c r="K259" s="3">
        <v>122</v>
      </c>
      <c r="L259" s="3">
        <v>199</v>
      </c>
      <c r="M259" s="3">
        <v>121</v>
      </c>
      <c r="N259" s="3">
        <v>36</v>
      </c>
      <c r="O259" s="3">
        <v>6</v>
      </c>
      <c r="P259" s="3">
        <v>36</v>
      </c>
      <c r="Q259" s="3">
        <v>104</v>
      </c>
      <c r="R259" s="3">
        <v>21</v>
      </c>
      <c r="S259" s="3">
        <v>6</v>
      </c>
      <c r="T259" s="3">
        <v>59</v>
      </c>
      <c r="U259" s="3">
        <v>100</v>
      </c>
      <c r="V259" s="3">
        <v>0.30299999999999999</v>
      </c>
      <c r="W259" s="3">
        <v>0.36599999999999999</v>
      </c>
      <c r="X259" s="3">
        <v>0.54100000000000004</v>
      </c>
      <c r="Y259" s="3">
        <v>0.90700000000000003</v>
      </c>
      <c r="Z259" s="3">
        <v>126</v>
      </c>
      <c r="AA259" s="3">
        <v>355</v>
      </c>
      <c r="AB259" s="3">
        <v>12</v>
      </c>
      <c r="AC259" s="3">
        <v>9</v>
      </c>
      <c r="AD259" s="3">
        <v>0</v>
      </c>
      <c r="AE259" s="3">
        <v>5</v>
      </c>
      <c r="AF259" s="3">
        <v>0</v>
      </c>
      <c r="AG259" s="3">
        <v>8.1999999999999993</v>
      </c>
      <c r="AH259" s="3">
        <v>6</v>
      </c>
      <c r="AI259" s="3">
        <v>5.9</v>
      </c>
      <c r="AJ259" s="3">
        <v>2.7</v>
      </c>
      <c r="AK259" s="3">
        <v>31</v>
      </c>
      <c r="AL259" s="3">
        <v>2</v>
      </c>
      <c r="AM259" s="3">
        <v>4</v>
      </c>
      <c r="AN259" s="3">
        <v>6</v>
      </c>
      <c r="AO259" s="3">
        <v>25</v>
      </c>
      <c r="AP259" s="3" t="s">
        <v>83</v>
      </c>
    </row>
    <row r="260" spans="1:42" ht="26.65" x14ac:dyDescent="0.45">
      <c r="A260" s="1">
        <v>259</v>
      </c>
      <c r="B260" s="3" t="s">
        <v>325</v>
      </c>
      <c r="C260" s="3" t="str">
        <f t="shared" si="4"/>
        <v>Evan Longoria - 2010</v>
      </c>
      <c r="D260" s="3">
        <v>2010</v>
      </c>
      <c r="E260" s="3">
        <v>24</v>
      </c>
      <c r="F260" s="3" t="s">
        <v>254</v>
      </c>
      <c r="G260" s="3" t="s">
        <v>43</v>
      </c>
      <c r="H260" s="3">
        <v>151</v>
      </c>
      <c r="I260" s="3">
        <v>661</v>
      </c>
      <c r="J260" s="3">
        <v>574</v>
      </c>
      <c r="K260" s="3">
        <v>96</v>
      </c>
      <c r="L260" s="3">
        <v>169</v>
      </c>
      <c r="M260" s="3">
        <v>96</v>
      </c>
      <c r="N260" s="3">
        <v>46</v>
      </c>
      <c r="O260" s="3">
        <v>5</v>
      </c>
      <c r="P260" s="3">
        <v>22</v>
      </c>
      <c r="Q260" s="3">
        <v>104</v>
      </c>
      <c r="R260" s="3">
        <v>15</v>
      </c>
      <c r="S260" s="3">
        <v>5</v>
      </c>
      <c r="T260" s="3">
        <v>72</v>
      </c>
      <c r="U260" s="3">
        <v>124</v>
      </c>
      <c r="V260" s="3">
        <v>0.29399999999999998</v>
      </c>
      <c r="W260" s="3">
        <v>0.372</v>
      </c>
      <c r="X260" s="3">
        <v>0.50700000000000001</v>
      </c>
      <c r="Y260" s="3">
        <v>0.879</v>
      </c>
      <c r="Z260" s="3">
        <v>143</v>
      </c>
      <c r="AA260" s="3">
        <v>291</v>
      </c>
      <c r="AB260" s="3">
        <v>15</v>
      </c>
      <c r="AC260" s="3">
        <v>5</v>
      </c>
      <c r="AD260" s="3">
        <v>0</v>
      </c>
      <c r="AE260" s="3">
        <v>10</v>
      </c>
      <c r="AF260" s="3">
        <v>12</v>
      </c>
      <c r="AG260" s="3">
        <v>8.1999999999999993</v>
      </c>
      <c r="AH260" s="3">
        <v>5.8</v>
      </c>
      <c r="AI260" s="3">
        <v>6</v>
      </c>
      <c r="AJ260" s="3">
        <v>2.6</v>
      </c>
      <c r="AK260" s="3">
        <v>30</v>
      </c>
      <c r="AL260" s="3">
        <v>-1</v>
      </c>
      <c r="AM260" s="3">
        <v>3</v>
      </c>
      <c r="AN260" s="3">
        <v>2</v>
      </c>
      <c r="AO260" s="3">
        <v>20</v>
      </c>
      <c r="AP260" s="3" t="s">
        <v>140</v>
      </c>
    </row>
    <row r="261" spans="1:42" ht="26.65" x14ac:dyDescent="0.45">
      <c r="A261" s="1">
        <v>260</v>
      </c>
      <c r="B261" s="3" t="s">
        <v>326</v>
      </c>
      <c r="C261" s="3" t="str">
        <f t="shared" si="4"/>
        <v>Bobby Murcer - 1972</v>
      </c>
      <c r="D261" s="3">
        <v>1972</v>
      </c>
      <c r="E261" s="3">
        <v>26</v>
      </c>
      <c r="F261" s="3" t="s">
        <v>42</v>
      </c>
      <c r="G261" s="3" t="s">
        <v>43</v>
      </c>
      <c r="H261" s="3">
        <v>153</v>
      </c>
      <c r="I261" s="3">
        <v>654</v>
      </c>
      <c r="J261" s="3">
        <v>585</v>
      </c>
      <c r="K261" s="3">
        <v>102</v>
      </c>
      <c r="L261" s="3">
        <v>171</v>
      </c>
      <c r="M261" s="3">
        <v>101</v>
      </c>
      <c r="N261" s="3">
        <v>30</v>
      </c>
      <c r="O261" s="3">
        <v>7</v>
      </c>
      <c r="P261" s="3">
        <v>33</v>
      </c>
      <c r="Q261" s="3">
        <v>96</v>
      </c>
      <c r="R261" s="3">
        <v>11</v>
      </c>
      <c r="S261" s="3">
        <v>9</v>
      </c>
      <c r="T261" s="3">
        <v>63</v>
      </c>
      <c r="U261" s="3">
        <v>67</v>
      </c>
      <c r="V261" s="3">
        <v>0.29199999999999998</v>
      </c>
      <c r="W261" s="3">
        <v>0.36099999999999999</v>
      </c>
      <c r="X261" s="3">
        <v>0.53700000000000003</v>
      </c>
      <c r="Y261" s="3">
        <v>0.89800000000000002</v>
      </c>
      <c r="Z261" s="3">
        <v>169</v>
      </c>
      <c r="AA261" s="3">
        <v>314</v>
      </c>
      <c r="AB261" s="3">
        <v>6</v>
      </c>
      <c r="AC261" s="3">
        <v>2</v>
      </c>
      <c r="AD261" s="3">
        <v>0</v>
      </c>
      <c r="AE261" s="3">
        <v>4</v>
      </c>
      <c r="AF261" s="3">
        <v>7</v>
      </c>
      <c r="AG261" s="3">
        <v>8.1999999999999993</v>
      </c>
      <c r="AH261" s="3">
        <v>5.7</v>
      </c>
      <c r="AI261" s="3">
        <v>8.1</v>
      </c>
      <c r="AJ261" s="3">
        <v>0.1</v>
      </c>
      <c r="AK261" s="3">
        <v>44</v>
      </c>
      <c r="AL261" s="3">
        <v>2</v>
      </c>
      <c r="AM261" s="3">
        <v>1</v>
      </c>
      <c r="AN261" s="3">
        <v>3</v>
      </c>
      <c r="AO261" s="3">
        <v>2</v>
      </c>
      <c r="AP261" s="3" t="s">
        <v>68</v>
      </c>
    </row>
    <row r="262" spans="1:42" ht="26.65" x14ac:dyDescent="0.45">
      <c r="A262" s="1">
        <v>261</v>
      </c>
      <c r="B262" s="3" t="s">
        <v>327</v>
      </c>
      <c r="C262" s="3" t="str">
        <f t="shared" si="4"/>
        <v>Eddie Mathews - 1959</v>
      </c>
      <c r="D262" s="3">
        <v>1959</v>
      </c>
      <c r="E262" s="3">
        <v>27</v>
      </c>
      <c r="F262" s="3" t="s">
        <v>171</v>
      </c>
      <c r="G262" s="3" t="s">
        <v>52</v>
      </c>
      <c r="H262" s="3">
        <v>148</v>
      </c>
      <c r="I262" s="3">
        <v>682</v>
      </c>
      <c r="J262" s="3">
        <v>594</v>
      </c>
      <c r="K262" s="3">
        <v>118</v>
      </c>
      <c r="L262" s="3">
        <v>182</v>
      </c>
      <c r="M262" s="3">
        <v>112</v>
      </c>
      <c r="N262" s="3">
        <v>16</v>
      </c>
      <c r="O262" s="3">
        <v>8</v>
      </c>
      <c r="P262" s="3">
        <v>46</v>
      </c>
      <c r="Q262" s="3">
        <v>114</v>
      </c>
      <c r="R262" s="3">
        <v>2</v>
      </c>
      <c r="S262" s="3">
        <v>1</v>
      </c>
      <c r="T262" s="3">
        <v>80</v>
      </c>
      <c r="U262" s="3">
        <v>71</v>
      </c>
      <c r="V262" s="3">
        <v>0.30599999999999999</v>
      </c>
      <c r="W262" s="3">
        <v>0.39</v>
      </c>
      <c r="X262" s="3">
        <v>0.59299999999999997</v>
      </c>
      <c r="Y262" s="3">
        <v>0.98299999999999998</v>
      </c>
      <c r="Z262" s="3">
        <v>168</v>
      </c>
      <c r="AA262" s="3">
        <v>352</v>
      </c>
      <c r="AB262" s="3">
        <v>6</v>
      </c>
      <c r="AC262" s="3">
        <v>3</v>
      </c>
      <c r="AD262" s="3">
        <v>3</v>
      </c>
      <c r="AE262" s="3">
        <v>2</v>
      </c>
      <c r="AF262" s="3">
        <v>2</v>
      </c>
      <c r="AG262" s="3">
        <v>8.1999999999999993</v>
      </c>
      <c r="AH262" s="3">
        <v>5.7</v>
      </c>
      <c r="AI262" s="3">
        <v>8.5</v>
      </c>
      <c r="AJ262" s="3">
        <v>0.1</v>
      </c>
      <c r="AK262" s="3">
        <v>57</v>
      </c>
      <c r="AL262" s="3">
        <v>1</v>
      </c>
      <c r="AM262" s="3">
        <v>-3</v>
      </c>
      <c r="AN262" s="3">
        <v>-1</v>
      </c>
      <c r="AO262" s="3">
        <v>-2</v>
      </c>
      <c r="AP262" s="3" t="s">
        <v>140</v>
      </c>
    </row>
    <row r="263" spans="1:42" ht="26.65" x14ac:dyDescent="0.45">
      <c r="A263" s="1">
        <v>262</v>
      </c>
      <c r="B263" s="3" t="s">
        <v>115</v>
      </c>
      <c r="C263" s="3" t="str">
        <f t="shared" si="4"/>
        <v>Ernie Banks - 1955</v>
      </c>
      <c r="D263" s="3">
        <v>1955</v>
      </c>
      <c r="E263" s="3">
        <v>24</v>
      </c>
      <c r="F263" s="3" t="s">
        <v>88</v>
      </c>
      <c r="G263" s="3" t="s">
        <v>52</v>
      </c>
      <c r="H263" s="3">
        <v>154</v>
      </c>
      <c r="I263" s="3">
        <v>646</v>
      </c>
      <c r="J263" s="3">
        <v>596</v>
      </c>
      <c r="K263" s="3">
        <v>98</v>
      </c>
      <c r="L263" s="3">
        <v>176</v>
      </c>
      <c r="M263" s="3">
        <v>94</v>
      </c>
      <c r="N263" s="3">
        <v>29</v>
      </c>
      <c r="O263" s="3">
        <v>9</v>
      </c>
      <c r="P263" s="3">
        <v>44</v>
      </c>
      <c r="Q263" s="3">
        <v>117</v>
      </c>
      <c r="R263" s="3">
        <v>9</v>
      </c>
      <c r="S263" s="3">
        <v>3</v>
      </c>
      <c r="T263" s="3">
        <v>45</v>
      </c>
      <c r="U263" s="3">
        <v>72</v>
      </c>
      <c r="V263" s="3">
        <v>0.29499999999999998</v>
      </c>
      <c r="W263" s="3">
        <v>0.34499999999999997</v>
      </c>
      <c r="X263" s="3">
        <v>0.59599999999999997</v>
      </c>
      <c r="Y263" s="3">
        <v>0.94099999999999995</v>
      </c>
      <c r="Z263" s="3">
        <v>144</v>
      </c>
      <c r="AA263" s="3">
        <v>355</v>
      </c>
      <c r="AB263" s="3">
        <v>16</v>
      </c>
      <c r="AC263" s="3">
        <v>2</v>
      </c>
      <c r="AD263" s="3">
        <v>0</v>
      </c>
      <c r="AE263" s="3">
        <v>3</v>
      </c>
      <c r="AF263" s="3">
        <v>6</v>
      </c>
      <c r="AG263" s="3">
        <v>8.1</v>
      </c>
      <c r="AH263" s="3">
        <v>5.7</v>
      </c>
      <c r="AI263" s="3">
        <v>7</v>
      </c>
      <c r="AJ263" s="3">
        <v>2.2000000000000002</v>
      </c>
      <c r="AK263" s="3">
        <v>38</v>
      </c>
      <c r="AL263" s="3">
        <v>-2</v>
      </c>
      <c r="AM263" s="3">
        <v>0</v>
      </c>
      <c r="AN263" s="3">
        <v>-2</v>
      </c>
      <c r="AO263" s="3">
        <v>14</v>
      </c>
      <c r="AP263" s="3" t="s">
        <v>62</v>
      </c>
    </row>
    <row r="264" spans="1:42" ht="26.65" x14ac:dyDescent="0.45">
      <c r="A264" s="1">
        <v>263</v>
      </c>
      <c r="B264" s="3" t="s">
        <v>203</v>
      </c>
      <c r="C264" s="3" t="str">
        <f t="shared" si="4"/>
        <v>Duke Snider - 1954</v>
      </c>
      <c r="D264" s="3">
        <v>1954</v>
      </c>
      <c r="E264" s="3">
        <v>27</v>
      </c>
      <c r="F264" s="3" t="s">
        <v>158</v>
      </c>
      <c r="G264" s="3" t="s">
        <v>52</v>
      </c>
      <c r="H264" s="3">
        <v>149</v>
      </c>
      <c r="I264" s="3">
        <v>679</v>
      </c>
      <c r="J264" s="3">
        <v>584</v>
      </c>
      <c r="K264" s="3">
        <v>120</v>
      </c>
      <c r="L264" s="3">
        <v>199</v>
      </c>
      <c r="M264" s="3">
        <v>110</v>
      </c>
      <c r="N264" s="3">
        <v>39</v>
      </c>
      <c r="O264" s="3">
        <v>10</v>
      </c>
      <c r="P264" s="3">
        <v>40</v>
      </c>
      <c r="Q264" s="3">
        <v>130</v>
      </c>
      <c r="R264" s="3">
        <v>6</v>
      </c>
      <c r="S264" s="3">
        <v>6</v>
      </c>
      <c r="T264" s="3">
        <v>84</v>
      </c>
      <c r="U264" s="3">
        <v>96</v>
      </c>
      <c r="V264" s="3">
        <v>0.34100000000000003</v>
      </c>
      <c r="W264" s="3">
        <v>0.42299999999999999</v>
      </c>
      <c r="X264" s="3">
        <v>0.64700000000000002</v>
      </c>
      <c r="Y264" s="3">
        <v>1.071</v>
      </c>
      <c r="Z264" s="3">
        <v>171</v>
      </c>
      <c r="AA264" s="3">
        <v>378</v>
      </c>
      <c r="AB264" s="3">
        <v>12</v>
      </c>
      <c r="AC264" s="3">
        <v>4</v>
      </c>
      <c r="AD264" s="3">
        <v>1</v>
      </c>
      <c r="AE264" s="3">
        <v>6</v>
      </c>
      <c r="AF264" s="3">
        <v>18</v>
      </c>
      <c r="AG264" s="3">
        <v>8.1</v>
      </c>
      <c r="AH264" s="3">
        <v>5.8</v>
      </c>
      <c r="AI264" s="3">
        <v>8.4</v>
      </c>
      <c r="AJ264" s="3">
        <v>-0.3</v>
      </c>
      <c r="AK264" s="3">
        <v>56</v>
      </c>
      <c r="AL264" s="3">
        <v>2</v>
      </c>
      <c r="AM264" s="3">
        <v>4</v>
      </c>
      <c r="AN264" s="3">
        <v>6</v>
      </c>
      <c r="AO264" s="3">
        <v>-1</v>
      </c>
      <c r="AP264" s="3" t="s">
        <v>68</v>
      </c>
    </row>
    <row r="265" spans="1:42" ht="26.65" x14ac:dyDescent="0.45">
      <c r="A265" s="1">
        <v>264</v>
      </c>
      <c r="B265" s="3" t="s">
        <v>276</v>
      </c>
      <c r="C265" s="3" t="str">
        <f t="shared" si="4"/>
        <v>Robinson Canó - 2010</v>
      </c>
      <c r="D265" s="3">
        <v>2010</v>
      </c>
      <c r="E265" s="3">
        <v>27</v>
      </c>
      <c r="F265" s="3" t="s">
        <v>42</v>
      </c>
      <c r="G265" s="3" t="s">
        <v>43</v>
      </c>
      <c r="H265" s="3">
        <v>160</v>
      </c>
      <c r="I265" s="3">
        <v>696</v>
      </c>
      <c r="J265" s="3">
        <v>626</v>
      </c>
      <c r="K265" s="3">
        <v>103</v>
      </c>
      <c r="L265" s="3">
        <v>200</v>
      </c>
      <c r="M265" s="3">
        <v>127</v>
      </c>
      <c r="N265" s="3">
        <v>41</v>
      </c>
      <c r="O265" s="3">
        <v>3</v>
      </c>
      <c r="P265" s="3">
        <v>29</v>
      </c>
      <c r="Q265" s="3">
        <v>109</v>
      </c>
      <c r="R265" s="3">
        <v>3</v>
      </c>
      <c r="S265" s="3">
        <v>2</v>
      </c>
      <c r="T265" s="3">
        <v>57</v>
      </c>
      <c r="U265" s="3">
        <v>77</v>
      </c>
      <c r="V265" s="3">
        <v>0.31900000000000001</v>
      </c>
      <c r="W265" s="3">
        <v>0.38100000000000001</v>
      </c>
      <c r="X265" s="3">
        <v>0.53400000000000003</v>
      </c>
      <c r="Y265" s="3">
        <v>0.91400000000000003</v>
      </c>
      <c r="Z265" s="3">
        <v>141</v>
      </c>
      <c r="AA265" s="3">
        <v>334</v>
      </c>
      <c r="AB265" s="3">
        <v>19</v>
      </c>
      <c r="AC265" s="3">
        <v>8</v>
      </c>
      <c r="AD265" s="3">
        <v>0</v>
      </c>
      <c r="AE265" s="3">
        <v>5</v>
      </c>
      <c r="AF265" s="3">
        <v>14</v>
      </c>
      <c r="AG265" s="3">
        <v>8.1</v>
      </c>
      <c r="AH265" s="3">
        <v>5.7</v>
      </c>
      <c r="AI265" s="3">
        <v>6.4</v>
      </c>
      <c r="AJ265" s="3">
        <v>2.2000000000000002</v>
      </c>
      <c r="AK265" s="3">
        <v>33</v>
      </c>
      <c r="AL265" s="3">
        <v>-2</v>
      </c>
      <c r="AM265" s="3">
        <v>1</v>
      </c>
      <c r="AN265" s="3">
        <v>0</v>
      </c>
      <c r="AO265" s="3">
        <v>16</v>
      </c>
      <c r="AP265" s="3" t="s">
        <v>247</v>
      </c>
    </row>
    <row r="266" spans="1:42" ht="26.65" x14ac:dyDescent="0.45">
      <c r="A266" s="1">
        <v>265</v>
      </c>
      <c r="B266" s="3" t="s">
        <v>109</v>
      </c>
      <c r="C266" s="3" t="str">
        <f t="shared" si="4"/>
        <v>Lou Boudreau - 1943</v>
      </c>
      <c r="D266" s="3">
        <v>1943</v>
      </c>
      <c r="E266" s="3">
        <v>25</v>
      </c>
      <c r="F266" s="3" t="s">
        <v>110</v>
      </c>
      <c r="G266" s="3" t="s">
        <v>43</v>
      </c>
      <c r="H266" s="3">
        <v>152</v>
      </c>
      <c r="I266" s="3">
        <v>650</v>
      </c>
      <c r="J266" s="3">
        <v>539</v>
      </c>
      <c r="K266" s="3">
        <v>69</v>
      </c>
      <c r="L266" s="3">
        <v>154</v>
      </c>
      <c r="M266" s="3">
        <v>112</v>
      </c>
      <c r="N266" s="3">
        <v>32</v>
      </c>
      <c r="O266" s="3">
        <v>7</v>
      </c>
      <c r="P266" s="3">
        <v>3</v>
      </c>
      <c r="Q266" s="3">
        <v>67</v>
      </c>
      <c r="R266" s="3">
        <v>4</v>
      </c>
      <c r="S266" s="3">
        <v>7</v>
      </c>
      <c r="T266" s="3">
        <v>90</v>
      </c>
      <c r="U266" s="3">
        <v>31</v>
      </c>
      <c r="V266" s="3">
        <v>0.28599999999999998</v>
      </c>
      <c r="W266" s="3">
        <v>0.38800000000000001</v>
      </c>
      <c r="X266" s="3">
        <v>0.38800000000000001</v>
      </c>
      <c r="Y266" s="3">
        <v>0.77600000000000002</v>
      </c>
      <c r="Z266" s="3">
        <v>134</v>
      </c>
      <c r="AA266" s="3">
        <v>209</v>
      </c>
      <c r="AB266" s="3">
        <v>12</v>
      </c>
      <c r="AC266" s="3">
        <v>0</v>
      </c>
      <c r="AD266" s="3">
        <v>20</v>
      </c>
      <c r="AE266" s="2"/>
      <c r="AF266" s="3">
        <v>5</v>
      </c>
      <c r="AG266" s="3">
        <v>8.1</v>
      </c>
      <c r="AH266" s="3">
        <v>6.1</v>
      </c>
      <c r="AI266" s="3">
        <v>6</v>
      </c>
      <c r="AJ266" s="3">
        <v>3.3</v>
      </c>
      <c r="AK266" s="3">
        <v>25</v>
      </c>
      <c r="AL266" s="3">
        <v>0</v>
      </c>
      <c r="AM266" s="3">
        <v>-1</v>
      </c>
      <c r="AN266" s="3">
        <v>-1</v>
      </c>
      <c r="AO266" s="3">
        <v>18</v>
      </c>
      <c r="AP266" s="3" t="s">
        <v>111</v>
      </c>
    </row>
    <row r="267" spans="1:42" ht="26.65" x14ac:dyDescent="0.45">
      <c r="A267" s="1">
        <v>266</v>
      </c>
      <c r="B267" s="3" t="s">
        <v>57</v>
      </c>
      <c r="C267" s="3" t="str">
        <f t="shared" si="4"/>
        <v>Barry Bonds - 1998</v>
      </c>
      <c r="D267" s="3">
        <v>1998</v>
      </c>
      <c r="E267" s="3">
        <v>33</v>
      </c>
      <c r="F267" s="3" t="s">
        <v>58</v>
      </c>
      <c r="G267" s="3" t="s">
        <v>52</v>
      </c>
      <c r="H267" s="3">
        <v>156</v>
      </c>
      <c r="I267" s="3">
        <v>697</v>
      </c>
      <c r="J267" s="3">
        <v>552</v>
      </c>
      <c r="K267" s="3">
        <v>120</v>
      </c>
      <c r="L267" s="3">
        <v>167</v>
      </c>
      <c r="M267" s="3">
        <v>79</v>
      </c>
      <c r="N267" s="3">
        <v>44</v>
      </c>
      <c r="O267" s="3">
        <v>7</v>
      </c>
      <c r="P267" s="3">
        <v>37</v>
      </c>
      <c r="Q267" s="3">
        <v>122</v>
      </c>
      <c r="R267" s="3">
        <v>28</v>
      </c>
      <c r="S267" s="3">
        <v>12</v>
      </c>
      <c r="T267" s="3">
        <v>130</v>
      </c>
      <c r="U267" s="3">
        <v>92</v>
      </c>
      <c r="V267" s="3">
        <v>0.30299999999999999</v>
      </c>
      <c r="W267" s="3">
        <v>0.438</v>
      </c>
      <c r="X267" s="3">
        <v>0.60899999999999999</v>
      </c>
      <c r="Y267" s="3">
        <v>1.0469999999999999</v>
      </c>
      <c r="Z267" s="3">
        <v>178</v>
      </c>
      <c r="AA267" s="3">
        <v>336</v>
      </c>
      <c r="AB267" s="3">
        <v>15</v>
      </c>
      <c r="AC267" s="3">
        <v>8</v>
      </c>
      <c r="AD267" s="3">
        <v>1</v>
      </c>
      <c r="AE267" s="3">
        <v>6</v>
      </c>
      <c r="AF267" s="3">
        <v>29</v>
      </c>
      <c r="AG267" s="3">
        <v>8.1</v>
      </c>
      <c r="AH267" s="3">
        <v>6</v>
      </c>
      <c r="AI267" s="3">
        <v>7.2</v>
      </c>
      <c r="AJ267" s="3">
        <v>0.3</v>
      </c>
      <c r="AK267" s="3">
        <v>59</v>
      </c>
      <c r="AL267" s="3">
        <v>0</v>
      </c>
      <c r="AM267" s="3">
        <v>-1</v>
      </c>
      <c r="AN267" s="3">
        <v>-1</v>
      </c>
      <c r="AO267" s="3">
        <v>10</v>
      </c>
      <c r="AP267" s="3" t="s">
        <v>130</v>
      </c>
    </row>
    <row r="268" spans="1:42" x14ac:dyDescent="0.45">
      <c r="A268" s="1">
        <v>267</v>
      </c>
      <c r="B268" s="3" t="s">
        <v>328</v>
      </c>
      <c r="C268" s="3" t="str">
        <f t="shared" si="4"/>
        <v>Ralph Kiner - 1947</v>
      </c>
      <c r="D268" s="3">
        <v>1947</v>
      </c>
      <c r="E268" s="3">
        <v>24</v>
      </c>
      <c r="F268" s="3" t="s">
        <v>64</v>
      </c>
      <c r="G268" s="3" t="s">
        <v>52</v>
      </c>
      <c r="H268" s="3">
        <v>152</v>
      </c>
      <c r="I268" s="3">
        <v>666</v>
      </c>
      <c r="J268" s="3">
        <v>565</v>
      </c>
      <c r="K268" s="3">
        <v>118</v>
      </c>
      <c r="L268" s="3">
        <v>177</v>
      </c>
      <c r="M268" s="3">
        <v>99</v>
      </c>
      <c r="N268" s="3">
        <v>23</v>
      </c>
      <c r="O268" s="3">
        <v>4</v>
      </c>
      <c r="P268" s="3">
        <v>51</v>
      </c>
      <c r="Q268" s="3">
        <v>127</v>
      </c>
      <c r="R268" s="3">
        <v>1</v>
      </c>
      <c r="S268" s="3">
        <v>3</v>
      </c>
      <c r="T268" s="3">
        <v>98</v>
      </c>
      <c r="U268" s="3">
        <v>81</v>
      </c>
      <c r="V268" s="3">
        <v>0.313</v>
      </c>
      <c r="W268" s="3">
        <v>0.41699999999999998</v>
      </c>
      <c r="X268" s="3">
        <v>0.63900000000000001</v>
      </c>
      <c r="Y268" s="3">
        <v>1.0549999999999999</v>
      </c>
      <c r="Z268" s="3">
        <v>173</v>
      </c>
      <c r="AA268" s="3">
        <v>361</v>
      </c>
      <c r="AB268" s="3">
        <v>12</v>
      </c>
      <c r="AC268" s="3">
        <v>2</v>
      </c>
      <c r="AD268" s="3">
        <v>1</v>
      </c>
      <c r="AE268" s="2"/>
      <c r="AF268" s="3">
        <v>8</v>
      </c>
      <c r="AG268" s="3">
        <v>8.1</v>
      </c>
      <c r="AH268" s="3">
        <v>5.5</v>
      </c>
      <c r="AI268" s="3">
        <v>7.5</v>
      </c>
      <c r="AJ268" s="3">
        <v>-0.1</v>
      </c>
      <c r="AK268" s="3">
        <v>59</v>
      </c>
      <c r="AL268" s="3">
        <v>0</v>
      </c>
      <c r="AM268" s="3">
        <v>-2</v>
      </c>
      <c r="AN268" s="3">
        <v>-2</v>
      </c>
      <c r="AO268" s="3">
        <v>6</v>
      </c>
      <c r="AP268" s="3" t="s">
        <v>130</v>
      </c>
    </row>
    <row r="269" spans="1:42" x14ac:dyDescent="0.45">
      <c r="A269" s="1">
        <v>268</v>
      </c>
      <c r="B269" s="3" t="s">
        <v>329</v>
      </c>
      <c r="C269" s="3" t="str">
        <f t="shared" si="4"/>
        <v>Joey Votto - 2017</v>
      </c>
      <c r="D269" s="3">
        <v>2017</v>
      </c>
      <c r="E269" s="3">
        <v>33</v>
      </c>
      <c r="F269" s="3" t="s">
        <v>78</v>
      </c>
      <c r="G269" s="3" t="s">
        <v>52</v>
      </c>
      <c r="H269" s="3">
        <v>162</v>
      </c>
      <c r="I269" s="3">
        <v>707</v>
      </c>
      <c r="J269" s="3">
        <v>559</v>
      </c>
      <c r="K269" s="3">
        <v>106</v>
      </c>
      <c r="L269" s="3">
        <v>179</v>
      </c>
      <c r="M269" s="3">
        <v>108</v>
      </c>
      <c r="N269" s="3">
        <v>34</v>
      </c>
      <c r="O269" s="3">
        <v>1</v>
      </c>
      <c r="P269" s="3">
        <v>36</v>
      </c>
      <c r="Q269" s="3">
        <v>100</v>
      </c>
      <c r="R269" s="3">
        <v>5</v>
      </c>
      <c r="S269" s="3">
        <v>1</v>
      </c>
      <c r="T269" s="3">
        <v>134</v>
      </c>
      <c r="U269" s="3">
        <v>83</v>
      </c>
      <c r="V269" s="3">
        <v>0.32</v>
      </c>
      <c r="W269" s="3">
        <v>0.45400000000000001</v>
      </c>
      <c r="X269" s="3">
        <v>0.57799999999999996</v>
      </c>
      <c r="Y269" s="3">
        <v>1.032</v>
      </c>
      <c r="Z269" s="3">
        <v>167</v>
      </c>
      <c r="AA269" s="3">
        <v>323</v>
      </c>
      <c r="AB269" s="3">
        <v>16</v>
      </c>
      <c r="AC269" s="3">
        <v>8</v>
      </c>
      <c r="AD269" s="3">
        <v>0</v>
      </c>
      <c r="AE269" s="3">
        <v>6</v>
      </c>
      <c r="AF269" s="3">
        <v>20</v>
      </c>
      <c r="AG269" s="3">
        <v>8.1</v>
      </c>
      <c r="AH269" s="3">
        <v>6</v>
      </c>
      <c r="AI269" s="3">
        <v>6.3</v>
      </c>
      <c r="AJ269" s="3">
        <v>0.9</v>
      </c>
      <c r="AK269" s="3">
        <v>58</v>
      </c>
      <c r="AL269" s="3">
        <v>0</v>
      </c>
      <c r="AM269" s="3">
        <v>-7</v>
      </c>
      <c r="AN269" s="3">
        <v>-7</v>
      </c>
      <c r="AO269" s="3">
        <v>18</v>
      </c>
      <c r="AP269" s="3" t="s">
        <v>56</v>
      </c>
    </row>
    <row r="270" spans="1:42" ht="26.65" x14ac:dyDescent="0.45">
      <c r="A270" s="1">
        <v>269</v>
      </c>
      <c r="B270" s="3" t="s">
        <v>279</v>
      </c>
      <c r="C270" s="3" t="str">
        <f t="shared" si="4"/>
        <v>Brooks Robinson - 1964</v>
      </c>
      <c r="D270" s="3">
        <v>1964</v>
      </c>
      <c r="E270" s="3">
        <v>27</v>
      </c>
      <c r="F270" s="3" t="s">
        <v>61</v>
      </c>
      <c r="G270" s="3" t="s">
        <v>43</v>
      </c>
      <c r="H270" s="3">
        <v>163</v>
      </c>
      <c r="I270" s="3">
        <v>685</v>
      </c>
      <c r="J270" s="3">
        <v>612</v>
      </c>
      <c r="K270" s="3">
        <v>82</v>
      </c>
      <c r="L270" s="3">
        <v>194</v>
      </c>
      <c r="M270" s="3">
        <v>128</v>
      </c>
      <c r="N270" s="3">
        <v>35</v>
      </c>
      <c r="O270" s="3">
        <v>3</v>
      </c>
      <c r="P270" s="3">
        <v>28</v>
      </c>
      <c r="Q270" s="3">
        <v>118</v>
      </c>
      <c r="R270" s="3">
        <v>1</v>
      </c>
      <c r="S270" s="3">
        <v>0</v>
      </c>
      <c r="T270" s="3">
        <v>51</v>
      </c>
      <c r="U270" s="3">
        <v>64</v>
      </c>
      <c r="V270" s="3">
        <v>0.317</v>
      </c>
      <c r="W270" s="3">
        <v>0.36799999999999999</v>
      </c>
      <c r="X270" s="3">
        <v>0.52100000000000002</v>
      </c>
      <c r="Y270" s="3">
        <v>0.88900000000000001</v>
      </c>
      <c r="Z270" s="3">
        <v>145</v>
      </c>
      <c r="AA270" s="3">
        <v>319</v>
      </c>
      <c r="AB270" s="3">
        <v>17</v>
      </c>
      <c r="AC270" s="3">
        <v>4</v>
      </c>
      <c r="AD270" s="3">
        <v>8</v>
      </c>
      <c r="AE270" s="3">
        <v>10</v>
      </c>
      <c r="AF270" s="3">
        <v>10</v>
      </c>
      <c r="AG270" s="3">
        <v>8.1</v>
      </c>
      <c r="AH270" s="3">
        <v>6</v>
      </c>
      <c r="AI270" s="3">
        <v>6.4</v>
      </c>
      <c r="AJ270" s="3">
        <v>2.2000000000000002</v>
      </c>
      <c r="AK270" s="3">
        <v>37</v>
      </c>
      <c r="AL270" s="3">
        <v>-1</v>
      </c>
      <c r="AM270" s="3">
        <v>1</v>
      </c>
      <c r="AN270" s="3">
        <v>-1</v>
      </c>
      <c r="AO270" s="3">
        <v>17</v>
      </c>
      <c r="AP270" s="3" t="s">
        <v>140</v>
      </c>
    </row>
    <row r="271" spans="1:42" ht="26.65" x14ac:dyDescent="0.45">
      <c r="A271" s="1">
        <v>270</v>
      </c>
      <c r="B271" s="3" t="s">
        <v>205</v>
      </c>
      <c r="C271" s="3" t="str">
        <f t="shared" si="4"/>
        <v>Wade Boggs - 1986</v>
      </c>
      <c r="D271" s="3">
        <v>1986</v>
      </c>
      <c r="E271" s="3">
        <v>28</v>
      </c>
      <c r="F271" s="3" t="s">
        <v>48</v>
      </c>
      <c r="G271" s="3" t="s">
        <v>43</v>
      </c>
      <c r="H271" s="3">
        <v>149</v>
      </c>
      <c r="I271" s="3">
        <v>693</v>
      </c>
      <c r="J271" s="3">
        <v>580</v>
      </c>
      <c r="K271" s="3">
        <v>107</v>
      </c>
      <c r="L271" s="3">
        <v>207</v>
      </c>
      <c r="M271" s="3">
        <v>150</v>
      </c>
      <c r="N271" s="3">
        <v>47</v>
      </c>
      <c r="O271" s="3">
        <v>2</v>
      </c>
      <c r="P271" s="3">
        <v>8</v>
      </c>
      <c r="Q271" s="3">
        <v>71</v>
      </c>
      <c r="R271" s="3">
        <v>0</v>
      </c>
      <c r="S271" s="3">
        <v>4</v>
      </c>
      <c r="T271" s="3">
        <v>105</v>
      </c>
      <c r="U271" s="3">
        <v>44</v>
      </c>
      <c r="V271" s="3">
        <v>0.35699999999999998</v>
      </c>
      <c r="W271" s="3">
        <v>0.45300000000000001</v>
      </c>
      <c r="X271" s="3">
        <v>0.48599999999999999</v>
      </c>
      <c r="Y271" s="3">
        <v>0.93899999999999995</v>
      </c>
      <c r="Z271" s="3">
        <v>157</v>
      </c>
      <c r="AA271" s="3">
        <v>282</v>
      </c>
      <c r="AB271" s="3">
        <v>11</v>
      </c>
      <c r="AC271" s="3">
        <v>0</v>
      </c>
      <c r="AD271" s="3">
        <v>4</v>
      </c>
      <c r="AE271" s="3">
        <v>4</v>
      </c>
      <c r="AF271" s="3">
        <v>14</v>
      </c>
      <c r="AG271" s="3">
        <v>8.1</v>
      </c>
      <c r="AH271" s="3">
        <v>6.1</v>
      </c>
      <c r="AI271" s="3">
        <v>7.3</v>
      </c>
      <c r="AJ271" s="3">
        <v>1.1000000000000001</v>
      </c>
      <c r="AK271" s="3">
        <v>52</v>
      </c>
      <c r="AL271" s="3">
        <v>1</v>
      </c>
      <c r="AM271" s="3">
        <v>-3</v>
      </c>
      <c r="AN271" s="3">
        <v>-2</v>
      </c>
      <c r="AO271" s="3">
        <v>8</v>
      </c>
      <c r="AP271" s="3" t="s">
        <v>206</v>
      </c>
    </row>
    <row r="272" spans="1:42" ht="26.65" x14ac:dyDescent="0.45">
      <c r="A272" s="1">
        <v>271</v>
      </c>
      <c r="B272" s="3" t="s">
        <v>330</v>
      </c>
      <c r="C272" s="3" t="str">
        <f t="shared" si="4"/>
        <v>Johnny Callison - 1963</v>
      </c>
      <c r="D272" s="3">
        <v>1963</v>
      </c>
      <c r="E272" s="3">
        <v>24</v>
      </c>
      <c r="F272" s="3" t="s">
        <v>139</v>
      </c>
      <c r="G272" s="3" t="s">
        <v>52</v>
      </c>
      <c r="H272" s="3">
        <v>157</v>
      </c>
      <c r="I272" s="3">
        <v>692</v>
      </c>
      <c r="J272" s="3">
        <v>626</v>
      </c>
      <c r="K272" s="3">
        <v>96</v>
      </c>
      <c r="L272" s="3">
        <v>178</v>
      </c>
      <c r="M272" s="3">
        <v>105</v>
      </c>
      <c r="N272" s="3">
        <v>36</v>
      </c>
      <c r="O272" s="3">
        <v>11</v>
      </c>
      <c r="P272" s="3">
        <v>26</v>
      </c>
      <c r="Q272" s="3">
        <v>78</v>
      </c>
      <c r="R272" s="3">
        <v>8</v>
      </c>
      <c r="S272" s="3">
        <v>3</v>
      </c>
      <c r="T272" s="3">
        <v>50</v>
      </c>
      <c r="U272" s="3">
        <v>111</v>
      </c>
      <c r="V272" s="3">
        <v>0.28399999999999997</v>
      </c>
      <c r="W272" s="3">
        <v>0.33900000000000002</v>
      </c>
      <c r="X272" s="3">
        <v>0.502</v>
      </c>
      <c r="Y272" s="3">
        <v>0.84</v>
      </c>
      <c r="Z272" s="3">
        <v>140</v>
      </c>
      <c r="AA272" s="3">
        <v>314</v>
      </c>
      <c r="AB272" s="3">
        <v>8</v>
      </c>
      <c r="AC272" s="3">
        <v>2</v>
      </c>
      <c r="AD272" s="3">
        <v>13</v>
      </c>
      <c r="AE272" s="3">
        <v>1</v>
      </c>
      <c r="AF272" s="3">
        <v>4</v>
      </c>
      <c r="AG272" s="3">
        <v>8.1</v>
      </c>
      <c r="AH272" s="3">
        <v>5.4</v>
      </c>
      <c r="AI272" s="3">
        <v>5.8</v>
      </c>
      <c r="AJ272" s="3">
        <v>1.4</v>
      </c>
      <c r="AK272" s="3">
        <v>32</v>
      </c>
      <c r="AL272" s="3">
        <v>0</v>
      </c>
      <c r="AM272" s="3">
        <v>3</v>
      </c>
      <c r="AN272" s="3">
        <v>4</v>
      </c>
      <c r="AO272" s="3">
        <v>18</v>
      </c>
      <c r="AP272" s="3" t="s">
        <v>331</v>
      </c>
    </row>
    <row r="273" spans="1:42" ht="26.65" x14ac:dyDescent="0.45">
      <c r="A273" s="1">
        <v>272</v>
      </c>
      <c r="B273" s="3" t="s">
        <v>332</v>
      </c>
      <c r="C273" s="3" t="str">
        <f t="shared" si="4"/>
        <v>Bernard Gilkey - 1996</v>
      </c>
      <c r="D273" s="3">
        <v>1996</v>
      </c>
      <c r="E273" s="3">
        <v>29</v>
      </c>
      <c r="F273" s="3" t="s">
        <v>294</v>
      </c>
      <c r="G273" s="3" t="s">
        <v>52</v>
      </c>
      <c r="H273" s="3">
        <v>153</v>
      </c>
      <c r="I273" s="3">
        <v>656</v>
      </c>
      <c r="J273" s="3">
        <v>571</v>
      </c>
      <c r="K273" s="3">
        <v>108</v>
      </c>
      <c r="L273" s="3">
        <v>181</v>
      </c>
      <c r="M273" s="3">
        <v>104</v>
      </c>
      <c r="N273" s="3">
        <v>44</v>
      </c>
      <c r="O273" s="3">
        <v>3</v>
      </c>
      <c r="P273" s="3">
        <v>30</v>
      </c>
      <c r="Q273" s="3">
        <v>117</v>
      </c>
      <c r="R273" s="3">
        <v>17</v>
      </c>
      <c r="S273" s="3">
        <v>9</v>
      </c>
      <c r="T273" s="3">
        <v>73</v>
      </c>
      <c r="U273" s="3">
        <v>125</v>
      </c>
      <c r="V273" s="3">
        <v>0.317</v>
      </c>
      <c r="W273" s="3">
        <v>0.39300000000000002</v>
      </c>
      <c r="X273" s="3">
        <v>0.56200000000000006</v>
      </c>
      <c r="Y273" s="3">
        <v>0.95499999999999996</v>
      </c>
      <c r="Z273" s="3">
        <v>155</v>
      </c>
      <c r="AA273" s="3">
        <v>321</v>
      </c>
      <c r="AB273" s="3">
        <v>18</v>
      </c>
      <c r="AC273" s="3">
        <v>4</v>
      </c>
      <c r="AD273" s="3">
        <v>0</v>
      </c>
      <c r="AE273" s="3">
        <v>8</v>
      </c>
      <c r="AF273" s="3">
        <v>7</v>
      </c>
      <c r="AG273" s="3">
        <v>8.1</v>
      </c>
      <c r="AH273" s="3">
        <v>6</v>
      </c>
      <c r="AI273" s="3">
        <v>6</v>
      </c>
      <c r="AJ273" s="3">
        <v>1.6</v>
      </c>
      <c r="AK273" s="3">
        <v>46</v>
      </c>
      <c r="AL273" s="3">
        <v>-1</v>
      </c>
      <c r="AM273" s="3">
        <v>3</v>
      </c>
      <c r="AN273" s="3">
        <v>2</v>
      </c>
      <c r="AO273" s="3">
        <v>23</v>
      </c>
      <c r="AP273" s="3" t="s">
        <v>130</v>
      </c>
    </row>
    <row r="274" spans="1:42" x14ac:dyDescent="0.45">
      <c r="A274" s="1">
        <v>273</v>
      </c>
      <c r="B274" s="3" t="s">
        <v>328</v>
      </c>
      <c r="C274" s="3" t="str">
        <f t="shared" si="4"/>
        <v>Ralph Kiner - 1949</v>
      </c>
      <c r="D274" s="3">
        <v>1949</v>
      </c>
      <c r="E274" s="3">
        <v>26</v>
      </c>
      <c r="F274" s="3" t="s">
        <v>64</v>
      </c>
      <c r="G274" s="3" t="s">
        <v>52</v>
      </c>
      <c r="H274" s="3">
        <v>152</v>
      </c>
      <c r="I274" s="3">
        <v>667</v>
      </c>
      <c r="J274" s="3">
        <v>549</v>
      </c>
      <c r="K274" s="3">
        <v>116</v>
      </c>
      <c r="L274" s="3">
        <v>170</v>
      </c>
      <c r="M274" s="3">
        <v>92</v>
      </c>
      <c r="N274" s="3">
        <v>19</v>
      </c>
      <c r="O274" s="3">
        <v>5</v>
      </c>
      <c r="P274" s="3">
        <v>54</v>
      </c>
      <c r="Q274" s="3">
        <v>127</v>
      </c>
      <c r="R274" s="3">
        <v>6</v>
      </c>
      <c r="S274" s="3">
        <v>5</v>
      </c>
      <c r="T274" s="3">
        <v>117</v>
      </c>
      <c r="U274" s="3">
        <v>61</v>
      </c>
      <c r="V274" s="3">
        <v>0.31</v>
      </c>
      <c r="W274" s="3">
        <v>0.432</v>
      </c>
      <c r="X274" s="3">
        <v>0.65800000000000003</v>
      </c>
      <c r="Y274" s="3">
        <v>1.089</v>
      </c>
      <c r="Z274" s="3">
        <v>186</v>
      </c>
      <c r="AA274" s="3">
        <v>361</v>
      </c>
      <c r="AB274" s="3">
        <v>10</v>
      </c>
      <c r="AC274" s="3">
        <v>1</v>
      </c>
      <c r="AD274" s="3">
        <v>0</v>
      </c>
      <c r="AE274" s="2"/>
      <c r="AF274" s="3">
        <v>12</v>
      </c>
      <c r="AG274" s="3">
        <v>8.1</v>
      </c>
      <c r="AH274" s="3">
        <v>5.4</v>
      </c>
      <c r="AI274" s="3">
        <v>8.5</v>
      </c>
      <c r="AJ274" s="3">
        <v>-1.1000000000000001</v>
      </c>
      <c r="AK274" s="3">
        <v>67</v>
      </c>
      <c r="AL274" s="3">
        <v>0</v>
      </c>
      <c r="AM274" s="3">
        <v>0</v>
      </c>
      <c r="AN274" s="3">
        <v>0</v>
      </c>
      <c r="AO274" s="3">
        <v>-4</v>
      </c>
      <c r="AP274" s="3" t="s">
        <v>87</v>
      </c>
    </row>
    <row r="275" spans="1:42" ht="26.65" x14ac:dyDescent="0.45">
      <c r="A275" s="1">
        <v>274</v>
      </c>
      <c r="B275" s="3" t="s">
        <v>333</v>
      </c>
      <c r="C275" s="3" t="str">
        <f t="shared" si="4"/>
        <v>Willie McCovey - 1969</v>
      </c>
      <c r="D275" s="3">
        <v>1969</v>
      </c>
      <c r="E275" s="3">
        <v>31</v>
      </c>
      <c r="F275" s="3" t="s">
        <v>58</v>
      </c>
      <c r="G275" s="3" t="s">
        <v>52</v>
      </c>
      <c r="H275" s="3">
        <v>149</v>
      </c>
      <c r="I275" s="3">
        <v>623</v>
      </c>
      <c r="J275" s="3">
        <v>491</v>
      </c>
      <c r="K275" s="3">
        <v>101</v>
      </c>
      <c r="L275" s="3">
        <v>157</v>
      </c>
      <c r="M275" s="3">
        <v>84</v>
      </c>
      <c r="N275" s="3">
        <v>26</v>
      </c>
      <c r="O275" s="3">
        <v>2</v>
      </c>
      <c r="P275" s="3">
        <v>45</v>
      </c>
      <c r="Q275" s="3">
        <v>126</v>
      </c>
      <c r="R275" s="3">
        <v>0</v>
      </c>
      <c r="S275" s="3">
        <v>0</v>
      </c>
      <c r="T275" s="3">
        <v>121</v>
      </c>
      <c r="U275" s="3">
        <v>66</v>
      </c>
      <c r="V275" s="3">
        <v>0.32</v>
      </c>
      <c r="W275" s="3">
        <v>0.45300000000000001</v>
      </c>
      <c r="X275" s="3">
        <v>0.65600000000000003</v>
      </c>
      <c r="Y275" s="3">
        <v>1.1080000000000001</v>
      </c>
      <c r="Z275" s="3">
        <v>209</v>
      </c>
      <c r="AA275" s="3">
        <v>322</v>
      </c>
      <c r="AB275" s="3">
        <v>11</v>
      </c>
      <c r="AC275" s="3">
        <v>4</v>
      </c>
      <c r="AD275" s="3">
        <v>0</v>
      </c>
      <c r="AE275" s="3">
        <v>7</v>
      </c>
      <c r="AF275" s="3">
        <v>45</v>
      </c>
      <c r="AG275" s="3">
        <v>8.1</v>
      </c>
      <c r="AH275" s="3">
        <v>5.9</v>
      </c>
      <c r="AI275" s="3">
        <v>8.8000000000000007</v>
      </c>
      <c r="AJ275" s="3">
        <v>-1.7</v>
      </c>
      <c r="AK275" s="3">
        <v>67</v>
      </c>
      <c r="AL275" s="3">
        <v>1</v>
      </c>
      <c r="AM275" s="3">
        <v>1</v>
      </c>
      <c r="AN275" s="3">
        <v>2</v>
      </c>
      <c r="AO275" s="3">
        <v>-8</v>
      </c>
      <c r="AP275" s="3" t="s">
        <v>193</v>
      </c>
    </row>
    <row r="276" spans="1:42" x14ac:dyDescent="0.45">
      <c r="A276" s="1">
        <v>275</v>
      </c>
      <c r="B276" s="3" t="s">
        <v>41</v>
      </c>
      <c r="C276" s="3" t="str">
        <f t="shared" si="4"/>
        <v>Babe Ruth - 1929</v>
      </c>
      <c r="D276" s="3">
        <v>1929</v>
      </c>
      <c r="E276" s="3">
        <v>34</v>
      </c>
      <c r="F276" s="3" t="s">
        <v>42</v>
      </c>
      <c r="G276" s="3" t="s">
        <v>43</v>
      </c>
      <c r="H276" s="3">
        <v>135</v>
      </c>
      <c r="I276" s="3">
        <v>588</v>
      </c>
      <c r="J276" s="3">
        <v>499</v>
      </c>
      <c r="K276" s="3">
        <v>121</v>
      </c>
      <c r="L276" s="3">
        <v>172</v>
      </c>
      <c r="M276" s="3">
        <v>94</v>
      </c>
      <c r="N276" s="3">
        <v>26</v>
      </c>
      <c r="O276" s="3">
        <v>6</v>
      </c>
      <c r="P276" s="3">
        <v>46</v>
      </c>
      <c r="Q276" s="3">
        <v>154</v>
      </c>
      <c r="R276" s="3">
        <v>5</v>
      </c>
      <c r="S276" s="3">
        <v>3</v>
      </c>
      <c r="T276" s="3">
        <v>72</v>
      </c>
      <c r="U276" s="3">
        <v>60</v>
      </c>
      <c r="V276" s="3">
        <v>0.34499999999999997</v>
      </c>
      <c r="W276" s="3">
        <v>0.43</v>
      </c>
      <c r="X276" s="3">
        <v>0.69699999999999995</v>
      </c>
      <c r="Y276" s="3">
        <v>1.1279999999999999</v>
      </c>
      <c r="Z276" s="3">
        <v>193</v>
      </c>
      <c r="AA276" s="3">
        <v>348</v>
      </c>
      <c r="AB276" s="2"/>
      <c r="AC276" s="3">
        <v>3</v>
      </c>
      <c r="AD276" s="3">
        <v>14</v>
      </c>
      <c r="AE276" s="2"/>
      <c r="AF276" s="3">
        <v>5</v>
      </c>
      <c r="AG276" s="3">
        <v>8.1</v>
      </c>
      <c r="AH276" s="3">
        <v>5.7</v>
      </c>
      <c r="AI276" s="3">
        <v>7.9</v>
      </c>
      <c r="AJ276" s="3">
        <v>-0.5</v>
      </c>
      <c r="AK276" s="3">
        <v>67</v>
      </c>
      <c r="AL276" s="3">
        <v>0</v>
      </c>
      <c r="AM276" s="3">
        <v>1</v>
      </c>
      <c r="AN276" s="3">
        <v>1</v>
      </c>
      <c r="AO276" s="3">
        <v>1</v>
      </c>
      <c r="AP276" s="3" t="s">
        <v>239</v>
      </c>
    </row>
    <row r="277" spans="1:42" ht="26.65" x14ac:dyDescent="0.45">
      <c r="A277" s="1">
        <v>276</v>
      </c>
      <c r="B277" s="3" t="s">
        <v>327</v>
      </c>
      <c r="C277" s="3" t="str">
        <f t="shared" si="4"/>
        <v>Eddie Mathews - 1953</v>
      </c>
      <c r="D277" s="3">
        <v>1953</v>
      </c>
      <c r="E277" s="3">
        <v>21</v>
      </c>
      <c r="F277" s="3" t="s">
        <v>171</v>
      </c>
      <c r="G277" s="3" t="s">
        <v>52</v>
      </c>
      <c r="H277" s="3">
        <v>157</v>
      </c>
      <c r="I277" s="3">
        <v>681</v>
      </c>
      <c r="J277" s="3">
        <v>579</v>
      </c>
      <c r="K277" s="3">
        <v>110</v>
      </c>
      <c r="L277" s="3">
        <v>175</v>
      </c>
      <c r="M277" s="3">
        <v>89</v>
      </c>
      <c r="N277" s="3">
        <v>31</v>
      </c>
      <c r="O277" s="3">
        <v>8</v>
      </c>
      <c r="P277" s="3">
        <v>47</v>
      </c>
      <c r="Q277" s="3">
        <v>135</v>
      </c>
      <c r="R277" s="3">
        <v>1</v>
      </c>
      <c r="S277" s="3">
        <v>3</v>
      </c>
      <c r="T277" s="3">
        <v>99</v>
      </c>
      <c r="U277" s="3">
        <v>83</v>
      </c>
      <c r="V277" s="3">
        <v>0.30199999999999999</v>
      </c>
      <c r="W277" s="3">
        <v>0.40600000000000003</v>
      </c>
      <c r="X277" s="3">
        <v>0.627</v>
      </c>
      <c r="Y277" s="3">
        <v>1.0329999999999999</v>
      </c>
      <c r="Z277" s="3">
        <v>171</v>
      </c>
      <c r="AA277" s="3">
        <v>363</v>
      </c>
      <c r="AB277" s="3">
        <v>6</v>
      </c>
      <c r="AC277" s="3">
        <v>2</v>
      </c>
      <c r="AD277" s="3">
        <v>1</v>
      </c>
      <c r="AE277" s="2"/>
      <c r="AF277" s="3">
        <v>16</v>
      </c>
      <c r="AG277" s="3">
        <v>8</v>
      </c>
      <c r="AH277" s="3">
        <v>5.5</v>
      </c>
      <c r="AI277" s="3">
        <v>8</v>
      </c>
      <c r="AJ277" s="3">
        <v>0.3</v>
      </c>
      <c r="AK277" s="3">
        <v>54</v>
      </c>
      <c r="AL277" s="3">
        <v>2</v>
      </c>
      <c r="AM277" s="3">
        <v>0</v>
      </c>
      <c r="AN277" s="3">
        <v>2</v>
      </c>
      <c r="AO277" s="3">
        <v>3</v>
      </c>
      <c r="AP277" s="3" t="s">
        <v>140</v>
      </c>
    </row>
    <row r="278" spans="1:42" ht="26.65" x14ac:dyDescent="0.45">
      <c r="A278" s="1">
        <v>277</v>
      </c>
      <c r="B278" s="3" t="s">
        <v>63</v>
      </c>
      <c r="C278" s="3" t="str">
        <f t="shared" si="4"/>
        <v>Honus Wagner - 1912</v>
      </c>
      <c r="D278" s="3">
        <v>1912</v>
      </c>
      <c r="E278" s="3">
        <v>38</v>
      </c>
      <c r="F278" s="3" t="s">
        <v>64</v>
      </c>
      <c r="G278" s="3" t="s">
        <v>52</v>
      </c>
      <c r="H278" s="3">
        <v>145</v>
      </c>
      <c r="I278" s="3">
        <v>634</v>
      </c>
      <c r="J278" s="3">
        <v>558</v>
      </c>
      <c r="K278" s="3">
        <v>91</v>
      </c>
      <c r="L278" s="3">
        <v>181</v>
      </c>
      <c r="M278" s="3">
        <v>119</v>
      </c>
      <c r="N278" s="3">
        <v>35</v>
      </c>
      <c r="O278" s="3">
        <v>20</v>
      </c>
      <c r="P278" s="3">
        <v>7</v>
      </c>
      <c r="Q278" s="3">
        <v>101</v>
      </c>
      <c r="R278" s="3">
        <v>26</v>
      </c>
      <c r="S278" s="2"/>
      <c r="T278" s="3">
        <v>59</v>
      </c>
      <c r="U278" s="3">
        <v>38</v>
      </c>
      <c r="V278" s="3">
        <v>0.32400000000000001</v>
      </c>
      <c r="W278" s="3">
        <v>0.39500000000000002</v>
      </c>
      <c r="X278" s="3">
        <v>0.496</v>
      </c>
      <c r="Y278" s="3">
        <v>0.89100000000000001</v>
      </c>
      <c r="Z278" s="3">
        <v>143</v>
      </c>
      <c r="AA278" s="3">
        <v>277</v>
      </c>
      <c r="AB278" s="2"/>
      <c r="AC278" s="3">
        <v>6</v>
      </c>
      <c r="AD278" s="3">
        <v>11</v>
      </c>
      <c r="AE278" s="2"/>
      <c r="AF278" s="2"/>
      <c r="AG278" s="3">
        <v>8</v>
      </c>
      <c r="AH278" s="3">
        <v>6.1</v>
      </c>
      <c r="AI278" s="3">
        <v>6.1</v>
      </c>
      <c r="AJ278" s="3">
        <v>3</v>
      </c>
      <c r="AK278" s="3">
        <v>33</v>
      </c>
      <c r="AL278" s="3">
        <v>0</v>
      </c>
      <c r="AM278" s="3">
        <v>-1</v>
      </c>
      <c r="AN278" s="3">
        <v>-1</v>
      </c>
      <c r="AO278" s="3">
        <v>20</v>
      </c>
      <c r="AP278" s="3" t="s">
        <v>116</v>
      </c>
    </row>
    <row r="279" spans="1:42" ht="26.65" x14ac:dyDescent="0.45">
      <c r="A279" s="1">
        <v>278</v>
      </c>
      <c r="B279" s="3" t="s">
        <v>170</v>
      </c>
      <c r="C279" s="3" t="str">
        <f t="shared" si="4"/>
        <v>Henry Aaron - 1969</v>
      </c>
      <c r="D279" s="3">
        <v>1969</v>
      </c>
      <c r="E279" s="3">
        <v>35</v>
      </c>
      <c r="F279" s="3" t="s">
        <v>210</v>
      </c>
      <c r="G279" s="3" t="s">
        <v>52</v>
      </c>
      <c r="H279" s="3">
        <v>147</v>
      </c>
      <c r="I279" s="3">
        <v>639</v>
      </c>
      <c r="J279" s="3">
        <v>547</v>
      </c>
      <c r="K279" s="3">
        <v>100</v>
      </c>
      <c r="L279" s="3">
        <v>164</v>
      </c>
      <c r="M279" s="3">
        <v>87</v>
      </c>
      <c r="N279" s="3">
        <v>30</v>
      </c>
      <c r="O279" s="3">
        <v>3</v>
      </c>
      <c r="P279" s="3">
        <v>44</v>
      </c>
      <c r="Q279" s="3">
        <v>97</v>
      </c>
      <c r="R279" s="3">
        <v>9</v>
      </c>
      <c r="S279" s="3">
        <v>10</v>
      </c>
      <c r="T279" s="3">
        <v>87</v>
      </c>
      <c r="U279" s="3">
        <v>47</v>
      </c>
      <c r="V279" s="3">
        <v>0.3</v>
      </c>
      <c r="W279" s="3">
        <v>0.39600000000000002</v>
      </c>
      <c r="X279" s="3">
        <v>0.60699999999999998</v>
      </c>
      <c r="Y279" s="3">
        <v>1.0029999999999999</v>
      </c>
      <c r="Z279" s="3">
        <v>177</v>
      </c>
      <c r="AA279" s="3">
        <v>332</v>
      </c>
      <c r="AB279" s="3">
        <v>14</v>
      </c>
      <c r="AC279" s="3">
        <v>2</v>
      </c>
      <c r="AD279" s="3">
        <v>0</v>
      </c>
      <c r="AE279" s="3">
        <v>3</v>
      </c>
      <c r="AF279" s="3">
        <v>19</v>
      </c>
      <c r="AG279" s="3">
        <v>8</v>
      </c>
      <c r="AH279" s="3">
        <v>5.9</v>
      </c>
      <c r="AI279" s="3">
        <v>7.2</v>
      </c>
      <c r="AJ279" s="3">
        <v>0.1</v>
      </c>
      <c r="AK279" s="3">
        <v>56</v>
      </c>
      <c r="AL279" s="3">
        <v>-2</v>
      </c>
      <c r="AM279" s="3">
        <v>-2</v>
      </c>
      <c r="AN279" s="3">
        <v>-3</v>
      </c>
      <c r="AO279" s="3">
        <v>6</v>
      </c>
      <c r="AP279" s="3" t="s">
        <v>334</v>
      </c>
    </row>
    <row r="280" spans="1:42" ht="26.65" x14ac:dyDescent="0.45">
      <c r="A280" s="1">
        <v>279</v>
      </c>
      <c r="B280" s="3" t="s">
        <v>335</v>
      </c>
      <c r="C280" s="3" t="str">
        <f t="shared" si="4"/>
        <v>César Cedeño - 1972</v>
      </c>
      <c r="D280" s="3">
        <v>1972</v>
      </c>
      <c r="E280" s="3">
        <v>21</v>
      </c>
      <c r="F280" s="3" t="s">
        <v>178</v>
      </c>
      <c r="G280" s="3" t="s">
        <v>52</v>
      </c>
      <c r="H280" s="3">
        <v>139</v>
      </c>
      <c r="I280" s="3">
        <v>625</v>
      </c>
      <c r="J280" s="3">
        <v>559</v>
      </c>
      <c r="K280" s="3">
        <v>103</v>
      </c>
      <c r="L280" s="3">
        <v>179</v>
      </c>
      <c r="M280" s="3">
        <v>110</v>
      </c>
      <c r="N280" s="3">
        <v>39</v>
      </c>
      <c r="O280" s="3">
        <v>8</v>
      </c>
      <c r="P280" s="3">
        <v>22</v>
      </c>
      <c r="Q280" s="3">
        <v>82</v>
      </c>
      <c r="R280" s="3">
        <v>55</v>
      </c>
      <c r="S280" s="3">
        <v>21</v>
      </c>
      <c r="T280" s="3">
        <v>56</v>
      </c>
      <c r="U280" s="3">
        <v>62</v>
      </c>
      <c r="V280" s="3">
        <v>0.32</v>
      </c>
      <c r="W280" s="3">
        <v>0.38500000000000001</v>
      </c>
      <c r="X280" s="3">
        <v>0.53700000000000003</v>
      </c>
      <c r="Y280" s="3">
        <v>0.92100000000000004</v>
      </c>
      <c r="Z280" s="3">
        <v>162</v>
      </c>
      <c r="AA280" s="3">
        <v>300</v>
      </c>
      <c r="AB280" s="3">
        <v>11</v>
      </c>
      <c r="AC280" s="3">
        <v>5</v>
      </c>
      <c r="AD280" s="3">
        <v>1</v>
      </c>
      <c r="AE280" s="3">
        <v>4</v>
      </c>
      <c r="AF280" s="3">
        <v>5</v>
      </c>
      <c r="AG280" s="3">
        <v>8</v>
      </c>
      <c r="AH280" s="3">
        <v>6.2</v>
      </c>
      <c r="AI280" s="3">
        <v>7.6</v>
      </c>
      <c r="AJ280" s="3">
        <v>0.3</v>
      </c>
      <c r="AK280" s="3">
        <v>46</v>
      </c>
      <c r="AL280" s="3">
        <v>0</v>
      </c>
      <c r="AM280" s="3">
        <v>6</v>
      </c>
      <c r="AN280" s="3">
        <v>6</v>
      </c>
      <c r="AO280" s="3">
        <v>2</v>
      </c>
      <c r="AP280" s="3" t="s">
        <v>68</v>
      </c>
    </row>
    <row r="281" spans="1:42" ht="26.65" x14ac:dyDescent="0.45">
      <c r="A281" s="1">
        <v>280</v>
      </c>
      <c r="B281" s="3" t="s">
        <v>138</v>
      </c>
      <c r="C281" s="3" t="str">
        <f t="shared" si="4"/>
        <v>Mike Schmidt - 1976</v>
      </c>
      <c r="D281" s="3">
        <v>1976</v>
      </c>
      <c r="E281" s="3">
        <v>26</v>
      </c>
      <c r="F281" s="3" t="s">
        <v>139</v>
      </c>
      <c r="G281" s="3" t="s">
        <v>52</v>
      </c>
      <c r="H281" s="3">
        <v>160</v>
      </c>
      <c r="I281" s="3">
        <v>705</v>
      </c>
      <c r="J281" s="3">
        <v>584</v>
      </c>
      <c r="K281" s="3">
        <v>112</v>
      </c>
      <c r="L281" s="3">
        <v>153</v>
      </c>
      <c r="M281" s="3">
        <v>80</v>
      </c>
      <c r="N281" s="3">
        <v>31</v>
      </c>
      <c r="O281" s="3">
        <v>4</v>
      </c>
      <c r="P281" s="3">
        <v>38</v>
      </c>
      <c r="Q281" s="3">
        <v>107</v>
      </c>
      <c r="R281" s="3">
        <v>14</v>
      </c>
      <c r="S281" s="3">
        <v>9</v>
      </c>
      <c r="T281" s="3">
        <v>100</v>
      </c>
      <c r="U281" s="3">
        <v>149</v>
      </c>
      <c r="V281" s="3">
        <v>0.26200000000000001</v>
      </c>
      <c r="W281" s="3">
        <v>0.376</v>
      </c>
      <c r="X281" s="3">
        <v>0.52400000000000002</v>
      </c>
      <c r="Y281" s="3">
        <v>0.9</v>
      </c>
      <c r="Z281" s="3">
        <v>151</v>
      </c>
      <c r="AA281" s="3">
        <v>306</v>
      </c>
      <c r="AB281" s="3">
        <v>7</v>
      </c>
      <c r="AC281" s="3">
        <v>11</v>
      </c>
      <c r="AD281" s="3">
        <v>3</v>
      </c>
      <c r="AE281" s="3">
        <v>7</v>
      </c>
      <c r="AF281" s="3">
        <v>8</v>
      </c>
      <c r="AG281" s="3">
        <v>8</v>
      </c>
      <c r="AH281" s="3">
        <v>5.9</v>
      </c>
      <c r="AI281" s="3">
        <v>6.8</v>
      </c>
      <c r="AJ281" s="3">
        <v>1.6</v>
      </c>
      <c r="AK281" s="3">
        <v>40</v>
      </c>
      <c r="AL281" s="3">
        <v>0</v>
      </c>
      <c r="AM281" s="3">
        <v>0</v>
      </c>
      <c r="AN281" s="3">
        <v>0</v>
      </c>
      <c r="AO281" s="3">
        <v>10</v>
      </c>
      <c r="AP281" s="3" t="s">
        <v>140</v>
      </c>
    </row>
    <row r="282" spans="1:42" ht="26.65" x14ac:dyDescent="0.45">
      <c r="A282" s="1">
        <v>281</v>
      </c>
      <c r="B282" s="3" t="s">
        <v>170</v>
      </c>
      <c r="C282" s="3" t="str">
        <f t="shared" si="4"/>
        <v>Henry Aaron - 1960</v>
      </c>
      <c r="D282" s="3">
        <v>1960</v>
      </c>
      <c r="E282" s="3">
        <v>26</v>
      </c>
      <c r="F282" s="3" t="s">
        <v>171</v>
      </c>
      <c r="G282" s="3" t="s">
        <v>52</v>
      </c>
      <c r="H282" s="3">
        <v>153</v>
      </c>
      <c r="I282" s="3">
        <v>664</v>
      </c>
      <c r="J282" s="3">
        <v>590</v>
      </c>
      <c r="K282" s="3">
        <v>102</v>
      </c>
      <c r="L282" s="3">
        <v>172</v>
      </c>
      <c r="M282" s="3">
        <v>101</v>
      </c>
      <c r="N282" s="3">
        <v>20</v>
      </c>
      <c r="O282" s="3">
        <v>11</v>
      </c>
      <c r="P282" s="3">
        <v>40</v>
      </c>
      <c r="Q282" s="3">
        <v>126</v>
      </c>
      <c r="R282" s="3">
        <v>16</v>
      </c>
      <c r="S282" s="3">
        <v>7</v>
      </c>
      <c r="T282" s="3">
        <v>60</v>
      </c>
      <c r="U282" s="3">
        <v>63</v>
      </c>
      <c r="V282" s="3">
        <v>0.29199999999999998</v>
      </c>
      <c r="W282" s="3">
        <v>0.35199999999999998</v>
      </c>
      <c r="X282" s="3">
        <v>0.56599999999999995</v>
      </c>
      <c r="Y282" s="3">
        <v>0.91900000000000004</v>
      </c>
      <c r="Z282" s="3">
        <v>156</v>
      </c>
      <c r="AA282" s="3">
        <v>334</v>
      </c>
      <c r="AB282" s="3">
        <v>8</v>
      </c>
      <c r="AC282" s="3">
        <v>2</v>
      </c>
      <c r="AD282" s="3">
        <v>0</v>
      </c>
      <c r="AE282" s="3">
        <v>12</v>
      </c>
      <c r="AF282" s="3">
        <v>13</v>
      </c>
      <c r="AG282" s="3">
        <v>8</v>
      </c>
      <c r="AH282" s="3">
        <v>5.5</v>
      </c>
      <c r="AI282" s="3">
        <v>6.5</v>
      </c>
      <c r="AJ282" s="3">
        <v>0.8</v>
      </c>
      <c r="AK282" s="3">
        <v>41</v>
      </c>
      <c r="AL282" s="3">
        <v>2</v>
      </c>
      <c r="AM282" s="3">
        <v>2</v>
      </c>
      <c r="AN282" s="3">
        <v>4</v>
      </c>
      <c r="AO282" s="3">
        <v>14</v>
      </c>
      <c r="AP282" s="3" t="s">
        <v>132</v>
      </c>
    </row>
    <row r="283" spans="1:42" x14ac:dyDescent="0.45">
      <c r="A283" s="1">
        <v>282</v>
      </c>
      <c r="B283" s="3" t="s">
        <v>336</v>
      </c>
      <c r="C283" s="3" t="str">
        <f t="shared" si="4"/>
        <v>Derek Jeter - 1999</v>
      </c>
      <c r="D283" s="3">
        <v>1999</v>
      </c>
      <c r="E283" s="3">
        <v>25</v>
      </c>
      <c r="F283" s="3" t="s">
        <v>42</v>
      </c>
      <c r="G283" s="3" t="s">
        <v>43</v>
      </c>
      <c r="H283" s="3">
        <v>158</v>
      </c>
      <c r="I283" s="3">
        <v>739</v>
      </c>
      <c r="J283" s="3">
        <v>627</v>
      </c>
      <c r="K283" s="3">
        <v>134</v>
      </c>
      <c r="L283" s="3">
        <v>219</v>
      </c>
      <c r="M283" s="3">
        <v>149</v>
      </c>
      <c r="N283" s="3">
        <v>37</v>
      </c>
      <c r="O283" s="3">
        <v>9</v>
      </c>
      <c r="P283" s="3">
        <v>24</v>
      </c>
      <c r="Q283" s="3">
        <v>102</v>
      </c>
      <c r="R283" s="3">
        <v>19</v>
      </c>
      <c r="S283" s="3">
        <v>8</v>
      </c>
      <c r="T283" s="3">
        <v>91</v>
      </c>
      <c r="U283" s="3">
        <v>116</v>
      </c>
      <c r="V283" s="3">
        <v>0.34899999999999998</v>
      </c>
      <c r="W283" s="3">
        <v>0.438</v>
      </c>
      <c r="X283" s="3">
        <v>0.55200000000000005</v>
      </c>
      <c r="Y283" s="3">
        <v>0.98899999999999999</v>
      </c>
      <c r="Z283" s="3">
        <v>153</v>
      </c>
      <c r="AA283" s="3">
        <v>346</v>
      </c>
      <c r="AB283" s="3">
        <v>12</v>
      </c>
      <c r="AC283" s="3">
        <v>12</v>
      </c>
      <c r="AD283" s="3">
        <v>3</v>
      </c>
      <c r="AE283" s="3">
        <v>6</v>
      </c>
      <c r="AF283" s="3">
        <v>5</v>
      </c>
      <c r="AG283" s="3">
        <v>8</v>
      </c>
      <c r="AH283" s="3">
        <v>5.6</v>
      </c>
      <c r="AI283" s="3">
        <v>9.1</v>
      </c>
      <c r="AJ283" s="3">
        <v>-0.1</v>
      </c>
      <c r="AK283" s="3">
        <v>58</v>
      </c>
      <c r="AL283" s="3">
        <v>2</v>
      </c>
      <c r="AM283" s="3">
        <v>3</v>
      </c>
      <c r="AN283" s="3">
        <v>5</v>
      </c>
      <c r="AO283" s="3">
        <v>-11</v>
      </c>
      <c r="AP283" s="3" t="s">
        <v>62</v>
      </c>
    </row>
    <row r="284" spans="1:42" ht="26.65" x14ac:dyDescent="0.45">
      <c r="A284" s="1">
        <v>283</v>
      </c>
      <c r="B284" s="3" t="s">
        <v>337</v>
      </c>
      <c r="C284" s="3" t="str">
        <f t="shared" si="4"/>
        <v>Graig Nettles - 1976</v>
      </c>
      <c r="D284" s="3">
        <v>1976</v>
      </c>
      <c r="E284" s="3">
        <v>31</v>
      </c>
      <c r="F284" s="3" t="s">
        <v>42</v>
      </c>
      <c r="G284" s="3" t="s">
        <v>43</v>
      </c>
      <c r="H284" s="3">
        <v>158</v>
      </c>
      <c r="I284" s="3">
        <v>657</v>
      </c>
      <c r="J284" s="3">
        <v>583</v>
      </c>
      <c r="K284" s="3">
        <v>88</v>
      </c>
      <c r="L284" s="3">
        <v>148</v>
      </c>
      <c r="M284" s="3">
        <v>85</v>
      </c>
      <c r="N284" s="3">
        <v>29</v>
      </c>
      <c r="O284" s="3">
        <v>2</v>
      </c>
      <c r="P284" s="3">
        <v>32</v>
      </c>
      <c r="Q284" s="3">
        <v>93</v>
      </c>
      <c r="R284" s="3">
        <v>11</v>
      </c>
      <c r="S284" s="3">
        <v>6</v>
      </c>
      <c r="T284" s="3">
        <v>62</v>
      </c>
      <c r="U284" s="3">
        <v>94</v>
      </c>
      <c r="V284" s="3">
        <v>0.254</v>
      </c>
      <c r="W284" s="3">
        <v>0.32700000000000001</v>
      </c>
      <c r="X284" s="3">
        <v>0.47499999999999998</v>
      </c>
      <c r="Y284" s="3">
        <v>0.80200000000000005</v>
      </c>
      <c r="Z284" s="3">
        <v>135</v>
      </c>
      <c r="AA284" s="3">
        <v>277</v>
      </c>
      <c r="AB284" s="3">
        <v>8</v>
      </c>
      <c r="AC284" s="3">
        <v>4</v>
      </c>
      <c r="AD284" s="3">
        <v>2</v>
      </c>
      <c r="AE284" s="3">
        <v>5</v>
      </c>
      <c r="AF284" s="3">
        <v>6</v>
      </c>
      <c r="AG284" s="3">
        <v>8</v>
      </c>
      <c r="AH284" s="3">
        <v>5.7</v>
      </c>
      <c r="AI284" s="3">
        <v>5</v>
      </c>
      <c r="AJ284" s="3">
        <v>3.6</v>
      </c>
      <c r="AK284" s="3">
        <v>20</v>
      </c>
      <c r="AL284" s="3">
        <v>0</v>
      </c>
      <c r="AM284" s="3">
        <v>-2</v>
      </c>
      <c r="AN284" s="3">
        <v>-2</v>
      </c>
      <c r="AO284" s="3">
        <v>27</v>
      </c>
      <c r="AP284" s="3" t="s">
        <v>165</v>
      </c>
    </row>
    <row r="285" spans="1:42" ht="26.65" x14ac:dyDescent="0.45">
      <c r="A285" s="1">
        <v>284</v>
      </c>
      <c r="B285" s="3" t="s">
        <v>57</v>
      </c>
      <c r="C285" s="3" t="str">
        <f t="shared" si="4"/>
        <v>Barry Bonds - 1989</v>
      </c>
      <c r="D285" s="3">
        <v>1989</v>
      </c>
      <c r="E285" s="3">
        <v>24</v>
      </c>
      <c r="F285" s="3" t="s">
        <v>64</v>
      </c>
      <c r="G285" s="3" t="s">
        <v>52</v>
      </c>
      <c r="H285" s="3">
        <v>159</v>
      </c>
      <c r="I285" s="3">
        <v>679</v>
      </c>
      <c r="J285" s="3">
        <v>580</v>
      </c>
      <c r="K285" s="3">
        <v>96</v>
      </c>
      <c r="L285" s="3">
        <v>144</v>
      </c>
      <c r="M285" s="3">
        <v>85</v>
      </c>
      <c r="N285" s="3">
        <v>34</v>
      </c>
      <c r="O285" s="3">
        <v>6</v>
      </c>
      <c r="P285" s="3">
        <v>19</v>
      </c>
      <c r="Q285" s="3">
        <v>58</v>
      </c>
      <c r="R285" s="3">
        <v>32</v>
      </c>
      <c r="S285" s="3">
        <v>10</v>
      </c>
      <c r="T285" s="3">
        <v>93</v>
      </c>
      <c r="U285" s="3">
        <v>93</v>
      </c>
      <c r="V285" s="3">
        <v>0.248</v>
      </c>
      <c r="W285" s="3">
        <v>0.35099999999999998</v>
      </c>
      <c r="X285" s="3">
        <v>0.42599999999999999</v>
      </c>
      <c r="Y285" s="3">
        <v>0.77700000000000002</v>
      </c>
      <c r="Z285" s="3">
        <v>126</v>
      </c>
      <c r="AA285" s="3">
        <v>247</v>
      </c>
      <c r="AB285" s="3">
        <v>9</v>
      </c>
      <c r="AC285" s="3">
        <v>1</v>
      </c>
      <c r="AD285" s="3">
        <v>1</v>
      </c>
      <c r="AE285" s="3">
        <v>4</v>
      </c>
      <c r="AF285" s="3">
        <v>22</v>
      </c>
      <c r="AG285" s="3">
        <v>8</v>
      </c>
      <c r="AH285" s="3">
        <v>5.8</v>
      </c>
      <c r="AI285" s="3">
        <v>3.7</v>
      </c>
      <c r="AJ285" s="3">
        <v>3.6</v>
      </c>
      <c r="AK285" s="3">
        <v>16</v>
      </c>
      <c r="AL285" s="3">
        <v>0</v>
      </c>
      <c r="AM285" s="3">
        <v>5</v>
      </c>
      <c r="AN285" s="3">
        <v>4</v>
      </c>
      <c r="AO285" s="3">
        <v>37</v>
      </c>
      <c r="AP285" s="3" t="s">
        <v>130</v>
      </c>
    </row>
    <row r="286" spans="1:42" ht="26.65" x14ac:dyDescent="0.45">
      <c r="A286" s="1">
        <v>285</v>
      </c>
      <c r="B286" s="3" t="s">
        <v>109</v>
      </c>
      <c r="C286" s="3" t="str">
        <f t="shared" si="4"/>
        <v>Lou Boudreau - 1944</v>
      </c>
      <c r="D286" s="3">
        <v>1944</v>
      </c>
      <c r="E286" s="3">
        <v>26</v>
      </c>
      <c r="F286" s="3" t="s">
        <v>110</v>
      </c>
      <c r="G286" s="3" t="s">
        <v>43</v>
      </c>
      <c r="H286" s="3">
        <v>150</v>
      </c>
      <c r="I286" s="3">
        <v>681</v>
      </c>
      <c r="J286" s="3">
        <v>584</v>
      </c>
      <c r="K286" s="3">
        <v>91</v>
      </c>
      <c r="L286" s="3">
        <v>191</v>
      </c>
      <c r="M286" s="3">
        <v>138</v>
      </c>
      <c r="N286" s="3">
        <v>45</v>
      </c>
      <c r="O286" s="3">
        <v>5</v>
      </c>
      <c r="P286" s="3">
        <v>3</v>
      </c>
      <c r="Q286" s="3">
        <v>67</v>
      </c>
      <c r="R286" s="3">
        <v>11</v>
      </c>
      <c r="S286" s="3">
        <v>3</v>
      </c>
      <c r="T286" s="3">
        <v>73</v>
      </c>
      <c r="U286" s="3">
        <v>39</v>
      </c>
      <c r="V286" s="3">
        <v>0.32700000000000001</v>
      </c>
      <c r="W286" s="3">
        <v>0.40600000000000003</v>
      </c>
      <c r="X286" s="3">
        <v>0.437</v>
      </c>
      <c r="Y286" s="3">
        <v>0.84299999999999997</v>
      </c>
      <c r="Z286" s="3">
        <v>145</v>
      </c>
      <c r="AA286" s="3">
        <v>255</v>
      </c>
      <c r="AB286" s="3">
        <v>10</v>
      </c>
      <c r="AC286" s="3">
        <v>5</v>
      </c>
      <c r="AD286" s="3">
        <v>19</v>
      </c>
      <c r="AE286" s="2"/>
      <c r="AF286" s="3">
        <v>1</v>
      </c>
      <c r="AG286" s="3">
        <v>8</v>
      </c>
      <c r="AH286" s="3">
        <v>6.1</v>
      </c>
      <c r="AI286" s="3">
        <v>7</v>
      </c>
      <c r="AJ286" s="3">
        <v>2.1</v>
      </c>
      <c r="AK286" s="3">
        <v>36</v>
      </c>
      <c r="AL286" s="3">
        <v>-1</v>
      </c>
      <c r="AM286" s="3">
        <v>2</v>
      </c>
      <c r="AN286" s="3">
        <v>1</v>
      </c>
      <c r="AO286" s="3">
        <v>9</v>
      </c>
      <c r="AP286" s="3" t="s">
        <v>111</v>
      </c>
    </row>
    <row r="287" spans="1:42" ht="26.65" x14ac:dyDescent="0.45">
      <c r="A287" s="1">
        <v>286</v>
      </c>
      <c r="B287" s="3" t="s">
        <v>96</v>
      </c>
      <c r="C287" s="3" t="str">
        <f t="shared" si="4"/>
        <v>Aaron Judge - 2017</v>
      </c>
      <c r="D287" s="3">
        <v>2017</v>
      </c>
      <c r="E287" s="3">
        <v>25</v>
      </c>
      <c r="F287" s="3" t="s">
        <v>42</v>
      </c>
      <c r="G287" s="3" t="s">
        <v>43</v>
      </c>
      <c r="H287" s="3">
        <v>155</v>
      </c>
      <c r="I287" s="3">
        <v>678</v>
      </c>
      <c r="J287" s="3">
        <v>542</v>
      </c>
      <c r="K287" s="3">
        <v>128</v>
      </c>
      <c r="L287" s="3">
        <v>154</v>
      </c>
      <c r="M287" s="3">
        <v>75</v>
      </c>
      <c r="N287" s="3">
        <v>24</v>
      </c>
      <c r="O287" s="3">
        <v>3</v>
      </c>
      <c r="P287" s="3">
        <v>52</v>
      </c>
      <c r="Q287" s="3">
        <v>114</v>
      </c>
      <c r="R287" s="3">
        <v>9</v>
      </c>
      <c r="S287" s="3">
        <v>4</v>
      </c>
      <c r="T287" s="3">
        <v>127</v>
      </c>
      <c r="U287" s="3">
        <v>208</v>
      </c>
      <c r="V287" s="3">
        <v>0.28399999999999997</v>
      </c>
      <c r="W287" s="3">
        <v>0.42199999999999999</v>
      </c>
      <c r="X287" s="3">
        <v>0.627</v>
      </c>
      <c r="Y287" s="3">
        <v>1.0489999999999999</v>
      </c>
      <c r="Z287" s="3">
        <v>171</v>
      </c>
      <c r="AA287" s="3">
        <v>340</v>
      </c>
      <c r="AB287" s="3">
        <v>15</v>
      </c>
      <c r="AC287" s="3">
        <v>5</v>
      </c>
      <c r="AD287" s="3">
        <v>0</v>
      </c>
      <c r="AE287" s="3">
        <v>4</v>
      </c>
      <c r="AF287" s="3">
        <v>11</v>
      </c>
      <c r="AG287" s="3">
        <v>8</v>
      </c>
      <c r="AH287" s="3">
        <v>5.7</v>
      </c>
      <c r="AI287" s="3">
        <v>7.2</v>
      </c>
      <c r="AJ287" s="3">
        <v>0.2</v>
      </c>
      <c r="AK287" s="3">
        <v>58</v>
      </c>
      <c r="AL287" s="3">
        <v>-1</v>
      </c>
      <c r="AM287" s="3">
        <v>-1</v>
      </c>
      <c r="AN287" s="3">
        <v>-2</v>
      </c>
      <c r="AO287" s="3">
        <v>8</v>
      </c>
      <c r="AP287" s="3" t="s">
        <v>338</v>
      </c>
    </row>
    <row r="288" spans="1:42" x14ac:dyDescent="0.45">
      <c r="A288" s="1">
        <v>287</v>
      </c>
      <c r="B288" s="3" t="s">
        <v>339</v>
      </c>
      <c r="C288" s="3" t="str">
        <f t="shared" si="4"/>
        <v>Matt Kemp - 2011</v>
      </c>
      <c r="D288" s="3">
        <v>2011</v>
      </c>
      <c r="E288" s="3">
        <v>26</v>
      </c>
      <c r="F288" s="3" t="s">
        <v>164</v>
      </c>
      <c r="G288" s="3" t="s">
        <v>52</v>
      </c>
      <c r="H288" s="3">
        <v>161</v>
      </c>
      <c r="I288" s="3">
        <v>689</v>
      </c>
      <c r="J288" s="3">
        <v>602</v>
      </c>
      <c r="K288" s="3">
        <v>115</v>
      </c>
      <c r="L288" s="3">
        <v>195</v>
      </c>
      <c r="M288" s="3">
        <v>119</v>
      </c>
      <c r="N288" s="3">
        <v>33</v>
      </c>
      <c r="O288" s="3">
        <v>4</v>
      </c>
      <c r="P288" s="3">
        <v>39</v>
      </c>
      <c r="Q288" s="3">
        <v>126</v>
      </c>
      <c r="R288" s="3">
        <v>40</v>
      </c>
      <c r="S288" s="3">
        <v>11</v>
      </c>
      <c r="T288" s="3">
        <v>74</v>
      </c>
      <c r="U288" s="3">
        <v>159</v>
      </c>
      <c r="V288" s="3">
        <v>0.32400000000000001</v>
      </c>
      <c r="W288" s="3">
        <v>0.39900000000000002</v>
      </c>
      <c r="X288" s="3">
        <v>0.58599999999999997</v>
      </c>
      <c r="Y288" s="3">
        <v>0.98599999999999999</v>
      </c>
      <c r="Z288" s="3">
        <v>172</v>
      </c>
      <c r="AA288" s="3">
        <v>353</v>
      </c>
      <c r="AB288" s="3">
        <v>16</v>
      </c>
      <c r="AC288" s="3">
        <v>6</v>
      </c>
      <c r="AD288" s="3">
        <v>0</v>
      </c>
      <c r="AE288" s="3">
        <v>7</v>
      </c>
      <c r="AF288" s="3">
        <v>24</v>
      </c>
      <c r="AG288" s="3">
        <v>8</v>
      </c>
      <c r="AH288" s="3">
        <v>5.9</v>
      </c>
      <c r="AI288" s="3">
        <v>8.6999999999999993</v>
      </c>
      <c r="AJ288" s="3">
        <v>-0.4</v>
      </c>
      <c r="AK288" s="3">
        <v>56</v>
      </c>
      <c r="AL288" s="3">
        <v>-2</v>
      </c>
      <c r="AM288" s="3">
        <v>5</v>
      </c>
      <c r="AN288" s="3">
        <v>4</v>
      </c>
      <c r="AO288" s="3">
        <v>-7</v>
      </c>
      <c r="AP288" s="3" t="s">
        <v>340</v>
      </c>
    </row>
    <row r="289" spans="1:42" ht="26.65" x14ac:dyDescent="0.45">
      <c r="A289" s="1">
        <v>288</v>
      </c>
      <c r="B289" s="3" t="s">
        <v>107</v>
      </c>
      <c r="C289" s="3" t="str">
        <f t="shared" si="4"/>
        <v>Jimmie Foxx - 1935</v>
      </c>
      <c r="D289" s="3">
        <v>1935</v>
      </c>
      <c r="E289" s="3">
        <v>27</v>
      </c>
      <c r="F289" s="3" t="s">
        <v>103</v>
      </c>
      <c r="G289" s="3" t="s">
        <v>43</v>
      </c>
      <c r="H289" s="3">
        <v>147</v>
      </c>
      <c r="I289" s="3">
        <v>649</v>
      </c>
      <c r="J289" s="3">
        <v>535</v>
      </c>
      <c r="K289" s="3">
        <v>118</v>
      </c>
      <c r="L289" s="3">
        <v>185</v>
      </c>
      <c r="M289" s="3">
        <v>109</v>
      </c>
      <c r="N289" s="3">
        <v>33</v>
      </c>
      <c r="O289" s="3">
        <v>7</v>
      </c>
      <c r="P289" s="3">
        <v>36</v>
      </c>
      <c r="Q289" s="3">
        <v>115</v>
      </c>
      <c r="R289" s="3">
        <v>6</v>
      </c>
      <c r="S289" s="3">
        <v>4</v>
      </c>
      <c r="T289" s="3">
        <v>114</v>
      </c>
      <c r="U289" s="3">
        <v>99</v>
      </c>
      <c r="V289" s="3">
        <v>0.34599999999999997</v>
      </c>
      <c r="W289" s="3">
        <v>0.46100000000000002</v>
      </c>
      <c r="X289" s="3">
        <v>0.63600000000000001</v>
      </c>
      <c r="Y289" s="3">
        <v>1.0960000000000001</v>
      </c>
      <c r="Z289" s="3">
        <v>182</v>
      </c>
      <c r="AA289" s="3">
        <v>340</v>
      </c>
      <c r="AB289" s="2"/>
      <c r="AC289" s="3">
        <v>0</v>
      </c>
      <c r="AD289" s="3">
        <v>0</v>
      </c>
      <c r="AE289" s="2"/>
      <c r="AF289" s="3">
        <v>13</v>
      </c>
      <c r="AG289" s="3">
        <v>8</v>
      </c>
      <c r="AH289" s="3">
        <v>5.5</v>
      </c>
      <c r="AI289" s="3">
        <v>7.6</v>
      </c>
      <c r="AJ289" s="3">
        <v>0</v>
      </c>
      <c r="AK289" s="3">
        <v>64</v>
      </c>
      <c r="AL289" s="3">
        <v>-2</v>
      </c>
      <c r="AM289" s="3">
        <v>-2</v>
      </c>
      <c r="AN289" s="3">
        <v>-4</v>
      </c>
      <c r="AO289" s="3">
        <v>5</v>
      </c>
      <c r="AP289" s="3" t="s">
        <v>341</v>
      </c>
    </row>
    <row r="290" spans="1:42" ht="26.65" x14ac:dyDescent="0.45">
      <c r="A290" s="1">
        <v>289</v>
      </c>
      <c r="B290" s="3" t="s">
        <v>342</v>
      </c>
      <c r="C290" s="3" t="str">
        <f t="shared" si="4"/>
        <v>Chuck Klein - 1933</v>
      </c>
      <c r="D290" s="3">
        <v>1933</v>
      </c>
      <c r="E290" s="3">
        <v>28</v>
      </c>
      <c r="F290" s="3" t="s">
        <v>139</v>
      </c>
      <c r="G290" s="3" t="s">
        <v>52</v>
      </c>
      <c r="H290" s="3">
        <v>152</v>
      </c>
      <c r="I290" s="3">
        <v>667</v>
      </c>
      <c r="J290" s="3">
        <v>606</v>
      </c>
      <c r="K290" s="3">
        <v>101</v>
      </c>
      <c r="L290" s="3">
        <v>223</v>
      </c>
      <c r="M290" s="3">
        <v>144</v>
      </c>
      <c r="N290" s="3">
        <v>44</v>
      </c>
      <c r="O290" s="3">
        <v>7</v>
      </c>
      <c r="P290" s="3">
        <v>28</v>
      </c>
      <c r="Q290" s="3">
        <v>120</v>
      </c>
      <c r="R290" s="3">
        <v>15</v>
      </c>
      <c r="S290" s="3">
        <v>8</v>
      </c>
      <c r="T290" s="3">
        <v>56</v>
      </c>
      <c r="U290" s="3">
        <v>36</v>
      </c>
      <c r="V290" s="3">
        <v>0.36799999999999999</v>
      </c>
      <c r="W290" s="3">
        <v>0.42199999999999999</v>
      </c>
      <c r="X290" s="3">
        <v>0.60199999999999998</v>
      </c>
      <c r="Y290" s="3">
        <v>1.0249999999999999</v>
      </c>
      <c r="Z290" s="3">
        <v>176</v>
      </c>
      <c r="AA290" s="3">
        <v>365</v>
      </c>
      <c r="AB290" s="3">
        <v>3</v>
      </c>
      <c r="AC290" s="3">
        <v>1</v>
      </c>
      <c r="AD290" s="3">
        <v>4</v>
      </c>
      <c r="AE290" s="2"/>
      <c r="AF290" s="3">
        <v>4</v>
      </c>
      <c r="AG290" s="3">
        <v>8</v>
      </c>
      <c r="AH290" s="3">
        <v>5.8</v>
      </c>
      <c r="AI290" s="3">
        <v>8.3000000000000007</v>
      </c>
      <c r="AJ290" s="3">
        <v>-1.1000000000000001</v>
      </c>
      <c r="AK290" s="3">
        <v>60</v>
      </c>
      <c r="AL290" s="3">
        <v>2</v>
      </c>
      <c r="AM290" s="3">
        <v>1</v>
      </c>
      <c r="AN290" s="3">
        <v>3</v>
      </c>
      <c r="AO290" s="3">
        <v>-2</v>
      </c>
      <c r="AP290" s="3" t="s">
        <v>343</v>
      </c>
    </row>
    <row r="291" spans="1:42" x14ac:dyDescent="0.45">
      <c r="A291" s="1">
        <v>290</v>
      </c>
      <c r="B291" s="3" t="s">
        <v>344</v>
      </c>
      <c r="C291" s="3" t="str">
        <f t="shared" si="4"/>
        <v>Pete Reiser - 1941</v>
      </c>
      <c r="D291" s="3">
        <v>1941</v>
      </c>
      <c r="E291" s="3">
        <v>22</v>
      </c>
      <c r="F291" s="3" t="s">
        <v>158</v>
      </c>
      <c r="G291" s="3" t="s">
        <v>52</v>
      </c>
      <c r="H291" s="3">
        <v>137</v>
      </c>
      <c r="I291" s="3">
        <v>601</v>
      </c>
      <c r="J291" s="3">
        <v>536</v>
      </c>
      <c r="K291" s="3">
        <v>117</v>
      </c>
      <c r="L291" s="3">
        <v>184</v>
      </c>
      <c r="M291" s="3">
        <v>114</v>
      </c>
      <c r="N291" s="3">
        <v>39</v>
      </c>
      <c r="O291" s="3">
        <v>17</v>
      </c>
      <c r="P291" s="3">
        <v>14</v>
      </c>
      <c r="Q291" s="3">
        <v>76</v>
      </c>
      <c r="R291" s="3">
        <v>4</v>
      </c>
      <c r="S291" s="3">
        <v>5</v>
      </c>
      <c r="T291" s="3">
        <v>46</v>
      </c>
      <c r="U291" s="3">
        <v>71</v>
      </c>
      <c r="V291" s="3">
        <v>0.34300000000000003</v>
      </c>
      <c r="W291" s="3">
        <v>0.40600000000000003</v>
      </c>
      <c r="X291" s="3">
        <v>0.55800000000000005</v>
      </c>
      <c r="Y291" s="3">
        <v>0.96399999999999997</v>
      </c>
      <c r="Z291" s="3">
        <v>164</v>
      </c>
      <c r="AA291" s="3">
        <v>299</v>
      </c>
      <c r="AB291" s="3">
        <v>6</v>
      </c>
      <c r="AC291" s="3">
        <v>11</v>
      </c>
      <c r="AD291" s="3">
        <v>8</v>
      </c>
      <c r="AE291" s="2"/>
      <c r="AF291" s="3">
        <v>2</v>
      </c>
      <c r="AG291" s="3">
        <v>8</v>
      </c>
      <c r="AH291" s="3">
        <v>5.9</v>
      </c>
      <c r="AI291" s="3">
        <v>6.9</v>
      </c>
      <c r="AJ291" s="3">
        <v>0.9</v>
      </c>
      <c r="AK291" s="3">
        <v>44</v>
      </c>
      <c r="AL291" s="3">
        <v>4</v>
      </c>
      <c r="AM291" s="3">
        <v>0</v>
      </c>
      <c r="AN291" s="3">
        <v>4</v>
      </c>
      <c r="AO291" s="3">
        <v>10</v>
      </c>
      <c r="AP291" s="3" t="s">
        <v>345</v>
      </c>
    </row>
    <row r="292" spans="1:42" ht="26.65" x14ac:dyDescent="0.45">
      <c r="A292" s="1">
        <v>291</v>
      </c>
      <c r="B292" s="3" t="s">
        <v>57</v>
      </c>
      <c r="C292" s="3" t="str">
        <f t="shared" si="4"/>
        <v>Barry Bonds - 1991</v>
      </c>
      <c r="D292" s="3">
        <v>1991</v>
      </c>
      <c r="E292" s="3">
        <v>26</v>
      </c>
      <c r="F292" s="3" t="s">
        <v>64</v>
      </c>
      <c r="G292" s="3" t="s">
        <v>52</v>
      </c>
      <c r="H292" s="3">
        <v>153</v>
      </c>
      <c r="I292" s="3">
        <v>634</v>
      </c>
      <c r="J292" s="3">
        <v>510</v>
      </c>
      <c r="K292" s="3">
        <v>95</v>
      </c>
      <c r="L292" s="3">
        <v>149</v>
      </c>
      <c r="M292" s="3">
        <v>91</v>
      </c>
      <c r="N292" s="3">
        <v>28</v>
      </c>
      <c r="O292" s="3">
        <v>5</v>
      </c>
      <c r="P292" s="3">
        <v>25</v>
      </c>
      <c r="Q292" s="3">
        <v>116</v>
      </c>
      <c r="R292" s="3">
        <v>43</v>
      </c>
      <c r="S292" s="3">
        <v>13</v>
      </c>
      <c r="T292" s="3">
        <v>107</v>
      </c>
      <c r="U292" s="3">
        <v>73</v>
      </c>
      <c r="V292" s="3">
        <v>0.29199999999999998</v>
      </c>
      <c r="W292" s="3">
        <v>0.41</v>
      </c>
      <c r="X292" s="3">
        <v>0.51400000000000001</v>
      </c>
      <c r="Y292" s="3">
        <v>0.92400000000000004</v>
      </c>
      <c r="Z292" s="3">
        <v>160</v>
      </c>
      <c r="AA292" s="3">
        <v>262</v>
      </c>
      <c r="AB292" s="3">
        <v>8</v>
      </c>
      <c r="AC292" s="3">
        <v>4</v>
      </c>
      <c r="AD292" s="3">
        <v>0</v>
      </c>
      <c r="AE292" s="3">
        <v>13</v>
      </c>
      <c r="AF292" s="3">
        <v>25</v>
      </c>
      <c r="AG292" s="3">
        <v>8</v>
      </c>
      <c r="AH292" s="3">
        <v>5.9</v>
      </c>
      <c r="AI292" s="3">
        <v>5.8</v>
      </c>
      <c r="AJ292" s="3">
        <v>1.5</v>
      </c>
      <c r="AK292" s="3">
        <v>36</v>
      </c>
      <c r="AL292" s="3">
        <v>1</v>
      </c>
      <c r="AM292" s="3">
        <v>4</v>
      </c>
      <c r="AN292" s="3">
        <v>5</v>
      </c>
      <c r="AO292" s="3">
        <v>19</v>
      </c>
      <c r="AP292" s="3" t="s">
        <v>148</v>
      </c>
    </row>
    <row r="293" spans="1:42" ht="26.65" x14ac:dyDescent="0.45">
      <c r="A293" s="1">
        <v>292</v>
      </c>
      <c r="B293" s="3" t="s">
        <v>346</v>
      </c>
      <c r="C293" s="3" t="str">
        <f t="shared" si="4"/>
        <v>Pedro Guerrero - 1985</v>
      </c>
      <c r="D293" s="3">
        <v>1985</v>
      </c>
      <c r="E293" s="3">
        <v>29</v>
      </c>
      <c r="F293" s="3" t="s">
        <v>164</v>
      </c>
      <c r="G293" s="3" t="s">
        <v>52</v>
      </c>
      <c r="H293" s="3">
        <v>137</v>
      </c>
      <c r="I293" s="3">
        <v>581</v>
      </c>
      <c r="J293" s="3">
        <v>487</v>
      </c>
      <c r="K293" s="3">
        <v>99</v>
      </c>
      <c r="L293" s="3">
        <v>156</v>
      </c>
      <c r="M293" s="3">
        <v>99</v>
      </c>
      <c r="N293" s="3">
        <v>22</v>
      </c>
      <c r="O293" s="3">
        <v>2</v>
      </c>
      <c r="P293" s="3">
        <v>33</v>
      </c>
      <c r="Q293" s="3">
        <v>87</v>
      </c>
      <c r="R293" s="3">
        <v>12</v>
      </c>
      <c r="S293" s="3">
        <v>4</v>
      </c>
      <c r="T293" s="3">
        <v>83</v>
      </c>
      <c r="U293" s="3">
        <v>68</v>
      </c>
      <c r="V293" s="3">
        <v>0.32</v>
      </c>
      <c r="W293" s="3">
        <v>0.42199999999999999</v>
      </c>
      <c r="X293" s="3">
        <v>0.57699999999999996</v>
      </c>
      <c r="Y293" s="3">
        <v>0.999</v>
      </c>
      <c r="Z293" s="3">
        <v>182</v>
      </c>
      <c r="AA293" s="3">
        <v>281</v>
      </c>
      <c r="AB293" s="3">
        <v>13</v>
      </c>
      <c r="AC293" s="3">
        <v>6</v>
      </c>
      <c r="AD293" s="3">
        <v>0</v>
      </c>
      <c r="AE293" s="3">
        <v>5</v>
      </c>
      <c r="AF293" s="3">
        <v>14</v>
      </c>
      <c r="AG293" s="3">
        <v>8</v>
      </c>
      <c r="AH293" s="3">
        <v>5.9</v>
      </c>
      <c r="AI293" s="3">
        <v>7.4</v>
      </c>
      <c r="AJ293" s="3">
        <v>0.2</v>
      </c>
      <c r="AK293" s="3">
        <v>53</v>
      </c>
      <c r="AL293" s="3">
        <v>-1</v>
      </c>
      <c r="AM293" s="3">
        <v>2</v>
      </c>
      <c r="AN293" s="3">
        <v>0</v>
      </c>
      <c r="AO293" s="3">
        <v>4</v>
      </c>
      <c r="AP293" s="3" t="s">
        <v>347</v>
      </c>
    </row>
    <row r="294" spans="1:42" x14ac:dyDescent="0.45">
      <c r="A294" s="1">
        <v>293</v>
      </c>
      <c r="B294" s="3" t="s">
        <v>328</v>
      </c>
      <c r="C294" s="3" t="str">
        <f t="shared" si="4"/>
        <v>Ralph Kiner - 1951</v>
      </c>
      <c r="D294" s="3">
        <v>1951</v>
      </c>
      <c r="E294" s="3">
        <v>28</v>
      </c>
      <c r="F294" s="3" t="s">
        <v>64</v>
      </c>
      <c r="G294" s="3" t="s">
        <v>52</v>
      </c>
      <c r="H294" s="3">
        <v>151</v>
      </c>
      <c r="I294" s="3">
        <v>670</v>
      </c>
      <c r="J294" s="3">
        <v>531</v>
      </c>
      <c r="K294" s="3">
        <v>124</v>
      </c>
      <c r="L294" s="3">
        <v>164</v>
      </c>
      <c r="M294" s="3">
        <v>85</v>
      </c>
      <c r="N294" s="3">
        <v>31</v>
      </c>
      <c r="O294" s="3">
        <v>6</v>
      </c>
      <c r="P294" s="3">
        <v>42</v>
      </c>
      <c r="Q294" s="3">
        <v>109</v>
      </c>
      <c r="R294" s="3">
        <v>2</v>
      </c>
      <c r="S294" s="3">
        <v>1</v>
      </c>
      <c r="T294" s="3">
        <v>137</v>
      </c>
      <c r="U294" s="3">
        <v>57</v>
      </c>
      <c r="V294" s="3">
        <v>0.309</v>
      </c>
      <c r="W294" s="3">
        <v>0.45200000000000001</v>
      </c>
      <c r="X294" s="3">
        <v>0.627</v>
      </c>
      <c r="Y294" s="3">
        <v>1.079</v>
      </c>
      <c r="Z294" s="3">
        <v>185</v>
      </c>
      <c r="AA294" s="3">
        <v>333</v>
      </c>
      <c r="AB294" s="3">
        <v>10</v>
      </c>
      <c r="AC294" s="3">
        <v>2</v>
      </c>
      <c r="AD294" s="3">
        <v>0</v>
      </c>
      <c r="AE294" s="2"/>
      <c r="AF294" s="3">
        <v>13</v>
      </c>
      <c r="AG294" s="3">
        <v>8</v>
      </c>
      <c r="AH294" s="3">
        <v>5.5</v>
      </c>
      <c r="AI294" s="3">
        <v>8.8000000000000007</v>
      </c>
      <c r="AJ294" s="3">
        <v>-1.4</v>
      </c>
      <c r="AK294" s="3">
        <v>67</v>
      </c>
      <c r="AL294" s="3">
        <v>0</v>
      </c>
      <c r="AM294" s="3">
        <v>1</v>
      </c>
      <c r="AN294" s="3">
        <v>1</v>
      </c>
      <c r="AO294" s="3">
        <v>-6</v>
      </c>
      <c r="AP294" s="3">
        <v>73</v>
      </c>
    </row>
    <row r="295" spans="1:42" ht="26.65" x14ac:dyDescent="0.45">
      <c r="A295" s="1">
        <v>294</v>
      </c>
      <c r="B295" s="3" t="s">
        <v>136</v>
      </c>
      <c r="C295" s="3" t="str">
        <f t="shared" si="4"/>
        <v>Arky Vaughan - 1936</v>
      </c>
      <c r="D295" s="3">
        <v>1936</v>
      </c>
      <c r="E295" s="3">
        <v>24</v>
      </c>
      <c r="F295" s="3" t="s">
        <v>64</v>
      </c>
      <c r="G295" s="3" t="s">
        <v>52</v>
      </c>
      <c r="H295" s="3">
        <v>156</v>
      </c>
      <c r="I295" s="3">
        <v>701</v>
      </c>
      <c r="J295" s="3">
        <v>568</v>
      </c>
      <c r="K295" s="3">
        <v>122</v>
      </c>
      <c r="L295" s="3">
        <v>190</v>
      </c>
      <c r="M295" s="3">
        <v>140</v>
      </c>
      <c r="N295" s="3">
        <v>30</v>
      </c>
      <c r="O295" s="3">
        <v>11</v>
      </c>
      <c r="P295" s="3">
        <v>9</v>
      </c>
      <c r="Q295" s="3">
        <v>78</v>
      </c>
      <c r="R295" s="3">
        <v>6</v>
      </c>
      <c r="S295" s="3">
        <v>9</v>
      </c>
      <c r="T295" s="3">
        <v>118</v>
      </c>
      <c r="U295" s="3">
        <v>21</v>
      </c>
      <c r="V295" s="3">
        <v>0.33500000000000002</v>
      </c>
      <c r="W295" s="3">
        <v>0.45300000000000001</v>
      </c>
      <c r="X295" s="3">
        <v>0.47399999999999998</v>
      </c>
      <c r="Y295" s="3">
        <v>0.92700000000000005</v>
      </c>
      <c r="Z295" s="3">
        <v>148</v>
      </c>
      <c r="AA295" s="3">
        <v>269</v>
      </c>
      <c r="AB295" s="3">
        <v>7</v>
      </c>
      <c r="AC295" s="3">
        <v>5</v>
      </c>
      <c r="AD295" s="3">
        <v>10</v>
      </c>
      <c r="AE295" s="2"/>
      <c r="AF295" s="3">
        <v>9</v>
      </c>
      <c r="AG295" s="3">
        <v>8</v>
      </c>
      <c r="AH295" s="3">
        <v>5.6</v>
      </c>
      <c r="AI295" s="3">
        <v>8.1</v>
      </c>
      <c r="AJ295" s="3">
        <v>0.8</v>
      </c>
      <c r="AK295" s="3">
        <v>46</v>
      </c>
      <c r="AL295" s="3">
        <v>2</v>
      </c>
      <c r="AM295" s="3">
        <v>1</v>
      </c>
      <c r="AN295" s="3">
        <v>4</v>
      </c>
      <c r="AO295" s="3">
        <v>-2</v>
      </c>
      <c r="AP295" s="3" t="s">
        <v>62</v>
      </c>
    </row>
    <row r="296" spans="1:42" ht="26.65" x14ac:dyDescent="0.45">
      <c r="A296" s="1">
        <v>295</v>
      </c>
      <c r="B296" s="3" t="s">
        <v>170</v>
      </c>
      <c r="C296" s="3" t="str">
        <f t="shared" si="4"/>
        <v>Henry Aaron - 1957</v>
      </c>
      <c r="D296" s="3">
        <v>1957</v>
      </c>
      <c r="E296" s="3">
        <v>23</v>
      </c>
      <c r="F296" s="3" t="s">
        <v>171</v>
      </c>
      <c r="G296" s="3" t="s">
        <v>52</v>
      </c>
      <c r="H296" s="3">
        <v>151</v>
      </c>
      <c r="I296" s="3">
        <v>675</v>
      </c>
      <c r="J296" s="3">
        <v>615</v>
      </c>
      <c r="K296" s="3">
        <v>118</v>
      </c>
      <c r="L296" s="3">
        <v>198</v>
      </c>
      <c r="M296" s="3">
        <v>121</v>
      </c>
      <c r="N296" s="3">
        <v>27</v>
      </c>
      <c r="O296" s="3">
        <v>6</v>
      </c>
      <c r="P296" s="3">
        <v>44</v>
      </c>
      <c r="Q296" s="3">
        <v>132</v>
      </c>
      <c r="R296" s="3">
        <v>1</v>
      </c>
      <c r="S296" s="3">
        <v>1</v>
      </c>
      <c r="T296" s="3">
        <v>57</v>
      </c>
      <c r="U296" s="3">
        <v>58</v>
      </c>
      <c r="V296" s="3">
        <v>0.32200000000000001</v>
      </c>
      <c r="W296" s="3">
        <v>0.378</v>
      </c>
      <c r="X296" s="3">
        <v>0.6</v>
      </c>
      <c r="Y296" s="3">
        <v>0.97799999999999998</v>
      </c>
      <c r="Z296" s="3">
        <v>166</v>
      </c>
      <c r="AA296" s="3">
        <v>369</v>
      </c>
      <c r="AB296" s="3">
        <v>13</v>
      </c>
      <c r="AC296" s="3">
        <v>0</v>
      </c>
      <c r="AD296" s="3">
        <v>0</v>
      </c>
      <c r="AE296" s="3">
        <v>3</v>
      </c>
      <c r="AF296" s="3">
        <v>15</v>
      </c>
      <c r="AG296" s="3">
        <v>8</v>
      </c>
      <c r="AH296" s="3">
        <v>5.5</v>
      </c>
      <c r="AI296" s="3">
        <v>7.8</v>
      </c>
      <c r="AJ296" s="3">
        <v>-0.1</v>
      </c>
      <c r="AK296" s="3">
        <v>53</v>
      </c>
      <c r="AL296" s="3">
        <v>0</v>
      </c>
      <c r="AM296" s="3">
        <v>2</v>
      </c>
      <c r="AN296" s="3">
        <v>2</v>
      </c>
      <c r="AO296" s="3">
        <v>4</v>
      </c>
      <c r="AP296" s="3" t="s">
        <v>162</v>
      </c>
    </row>
    <row r="297" spans="1:42" x14ac:dyDescent="0.45">
      <c r="A297" s="1">
        <v>296</v>
      </c>
      <c r="B297" s="3" t="s">
        <v>348</v>
      </c>
      <c r="C297" s="3" t="str">
        <f t="shared" si="4"/>
        <v>Ken Boyer - 1961</v>
      </c>
      <c r="D297" s="3">
        <v>1961</v>
      </c>
      <c r="E297" s="3">
        <v>30</v>
      </c>
      <c r="F297" s="3" t="s">
        <v>51</v>
      </c>
      <c r="G297" s="3" t="s">
        <v>52</v>
      </c>
      <c r="H297" s="3">
        <v>153</v>
      </c>
      <c r="I297" s="3">
        <v>664</v>
      </c>
      <c r="J297" s="3">
        <v>589</v>
      </c>
      <c r="K297" s="3">
        <v>109</v>
      </c>
      <c r="L297" s="3">
        <v>194</v>
      </c>
      <c r="M297" s="3">
        <v>133</v>
      </c>
      <c r="N297" s="3">
        <v>26</v>
      </c>
      <c r="O297" s="3">
        <v>11</v>
      </c>
      <c r="P297" s="3">
        <v>24</v>
      </c>
      <c r="Q297" s="3">
        <v>95</v>
      </c>
      <c r="R297" s="3">
        <v>6</v>
      </c>
      <c r="S297" s="3">
        <v>3</v>
      </c>
      <c r="T297" s="3">
        <v>68</v>
      </c>
      <c r="U297" s="3">
        <v>91</v>
      </c>
      <c r="V297" s="3">
        <v>0.32900000000000001</v>
      </c>
      <c r="W297" s="3">
        <v>0.39700000000000002</v>
      </c>
      <c r="X297" s="3">
        <v>0.53300000000000003</v>
      </c>
      <c r="Y297" s="3">
        <v>0.93</v>
      </c>
      <c r="Z297" s="3">
        <v>136</v>
      </c>
      <c r="AA297" s="3">
        <v>314</v>
      </c>
      <c r="AB297" s="3">
        <v>11</v>
      </c>
      <c r="AC297" s="3">
        <v>1</v>
      </c>
      <c r="AD297" s="3">
        <v>0</v>
      </c>
      <c r="AE297" s="3">
        <v>5</v>
      </c>
      <c r="AF297" s="3">
        <v>9</v>
      </c>
      <c r="AG297" s="3">
        <v>8</v>
      </c>
      <c r="AH297" s="3">
        <v>5.4</v>
      </c>
      <c r="AI297" s="3">
        <v>6.7</v>
      </c>
      <c r="AJ297" s="3">
        <v>1.6</v>
      </c>
      <c r="AK297" s="3">
        <v>32</v>
      </c>
      <c r="AL297" s="3">
        <v>1</v>
      </c>
      <c r="AM297" s="3">
        <v>6</v>
      </c>
      <c r="AN297" s="3">
        <v>7</v>
      </c>
      <c r="AO297" s="3">
        <v>13</v>
      </c>
      <c r="AP297" s="3" t="s">
        <v>140</v>
      </c>
    </row>
    <row r="298" spans="1:42" x14ac:dyDescent="0.45">
      <c r="A298" s="1">
        <v>297</v>
      </c>
      <c r="B298" s="3" t="s">
        <v>69</v>
      </c>
      <c r="C298" s="3" t="str">
        <f t="shared" si="4"/>
        <v>Ty Cobb - 1916</v>
      </c>
      <c r="D298" s="3">
        <v>1916</v>
      </c>
      <c r="E298" s="3">
        <v>29</v>
      </c>
      <c r="F298" s="3" t="s">
        <v>70</v>
      </c>
      <c r="G298" s="3" t="s">
        <v>43</v>
      </c>
      <c r="H298" s="3">
        <v>145</v>
      </c>
      <c r="I298" s="3">
        <v>637</v>
      </c>
      <c r="J298" s="3">
        <v>543</v>
      </c>
      <c r="K298" s="3">
        <v>113</v>
      </c>
      <c r="L298" s="3">
        <v>201</v>
      </c>
      <c r="M298" s="3">
        <v>155</v>
      </c>
      <c r="N298" s="3">
        <v>31</v>
      </c>
      <c r="O298" s="3">
        <v>10</v>
      </c>
      <c r="P298" s="3">
        <v>5</v>
      </c>
      <c r="Q298" s="3">
        <v>68</v>
      </c>
      <c r="R298" s="3">
        <v>68</v>
      </c>
      <c r="S298" s="3">
        <v>24</v>
      </c>
      <c r="T298" s="3">
        <v>78</v>
      </c>
      <c r="U298" s="3">
        <v>39</v>
      </c>
      <c r="V298" s="3">
        <v>0.37</v>
      </c>
      <c r="W298" s="3">
        <v>0.45100000000000001</v>
      </c>
      <c r="X298" s="3">
        <v>0.49199999999999999</v>
      </c>
      <c r="Y298" s="3">
        <v>0.94299999999999995</v>
      </c>
      <c r="Z298" s="3">
        <v>179</v>
      </c>
      <c r="AA298" s="3">
        <v>267</v>
      </c>
      <c r="AB298" s="2"/>
      <c r="AC298" s="3">
        <v>2</v>
      </c>
      <c r="AD298" s="3">
        <v>14</v>
      </c>
      <c r="AE298" s="2"/>
      <c r="AF298" s="2"/>
      <c r="AG298" s="3">
        <v>8</v>
      </c>
      <c r="AH298" s="3">
        <v>5.6</v>
      </c>
      <c r="AI298" s="3">
        <v>8.6999999999999993</v>
      </c>
      <c r="AJ298" s="3">
        <v>-1.1000000000000001</v>
      </c>
      <c r="AK298" s="3">
        <v>51</v>
      </c>
      <c r="AL298" s="3">
        <v>0</v>
      </c>
      <c r="AM298" s="3">
        <v>7</v>
      </c>
      <c r="AN298" s="3">
        <v>7</v>
      </c>
      <c r="AO298" s="3">
        <v>-5</v>
      </c>
      <c r="AP298" s="3" t="s">
        <v>349</v>
      </c>
    </row>
    <row r="299" spans="1:42" ht="26.65" x14ac:dyDescent="0.45">
      <c r="A299" s="1">
        <v>298</v>
      </c>
      <c r="B299" s="3" t="s">
        <v>327</v>
      </c>
      <c r="C299" s="3" t="str">
        <f t="shared" si="4"/>
        <v>Eddie Mathews - 1963</v>
      </c>
      <c r="D299" s="3">
        <v>1963</v>
      </c>
      <c r="E299" s="3">
        <v>31</v>
      </c>
      <c r="F299" s="3" t="s">
        <v>171</v>
      </c>
      <c r="G299" s="3" t="s">
        <v>52</v>
      </c>
      <c r="H299" s="3">
        <v>158</v>
      </c>
      <c r="I299" s="3">
        <v>675</v>
      </c>
      <c r="J299" s="3">
        <v>547</v>
      </c>
      <c r="K299" s="3">
        <v>82</v>
      </c>
      <c r="L299" s="3">
        <v>144</v>
      </c>
      <c r="M299" s="3">
        <v>90</v>
      </c>
      <c r="N299" s="3">
        <v>27</v>
      </c>
      <c r="O299" s="3">
        <v>4</v>
      </c>
      <c r="P299" s="3">
        <v>23</v>
      </c>
      <c r="Q299" s="3">
        <v>84</v>
      </c>
      <c r="R299" s="3">
        <v>3</v>
      </c>
      <c r="S299" s="3">
        <v>4</v>
      </c>
      <c r="T299" s="3">
        <v>124</v>
      </c>
      <c r="U299" s="3">
        <v>119</v>
      </c>
      <c r="V299" s="3">
        <v>0.26300000000000001</v>
      </c>
      <c r="W299" s="3">
        <v>0.39900000000000002</v>
      </c>
      <c r="X299" s="3">
        <v>0.45300000000000001</v>
      </c>
      <c r="Y299" s="3">
        <v>0.85199999999999998</v>
      </c>
      <c r="Z299" s="3">
        <v>147</v>
      </c>
      <c r="AA299" s="3">
        <v>248</v>
      </c>
      <c r="AB299" s="3">
        <v>9</v>
      </c>
      <c r="AC299" s="3">
        <v>1</v>
      </c>
      <c r="AD299" s="3">
        <v>0</v>
      </c>
      <c r="AE299" s="3">
        <v>3</v>
      </c>
      <c r="AF299" s="3">
        <v>14</v>
      </c>
      <c r="AG299" s="3">
        <v>8</v>
      </c>
      <c r="AH299" s="3">
        <v>5.3</v>
      </c>
      <c r="AI299" s="3">
        <v>6.2</v>
      </c>
      <c r="AJ299" s="3">
        <v>1.8</v>
      </c>
      <c r="AK299" s="3">
        <v>33</v>
      </c>
      <c r="AL299" s="3">
        <v>0</v>
      </c>
      <c r="AM299" s="3">
        <v>-2</v>
      </c>
      <c r="AN299" s="3">
        <v>-2</v>
      </c>
      <c r="AO299" s="3">
        <v>14</v>
      </c>
      <c r="AP299" s="3" t="s">
        <v>350</v>
      </c>
    </row>
    <row r="300" spans="1:42" ht="26.65" x14ac:dyDescent="0.45">
      <c r="A300" s="1">
        <v>299</v>
      </c>
      <c r="B300" s="3" t="s">
        <v>351</v>
      </c>
      <c r="C300" s="3" t="str">
        <f t="shared" si="4"/>
        <v>Dustin Pedroia - 2011</v>
      </c>
      <c r="D300" s="3">
        <v>2011</v>
      </c>
      <c r="E300" s="3">
        <v>27</v>
      </c>
      <c r="F300" s="3" t="s">
        <v>48</v>
      </c>
      <c r="G300" s="3" t="s">
        <v>43</v>
      </c>
      <c r="H300" s="3">
        <v>159</v>
      </c>
      <c r="I300" s="3">
        <v>731</v>
      </c>
      <c r="J300" s="3">
        <v>635</v>
      </c>
      <c r="K300" s="3">
        <v>102</v>
      </c>
      <c r="L300" s="3">
        <v>195</v>
      </c>
      <c r="M300" s="3">
        <v>134</v>
      </c>
      <c r="N300" s="3">
        <v>37</v>
      </c>
      <c r="O300" s="3">
        <v>3</v>
      </c>
      <c r="P300" s="3">
        <v>21</v>
      </c>
      <c r="Q300" s="3">
        <v>91</v>
      </c>
      <c r="R300" s="3">
        <v>26</v>
      </c>
      <c r="S300" s="3">
        <v>8</v>
      </c>
      <c r="T300" s="3">
        <v>86</v>
      </c>
      <c r="U300" s="3">
        <v>85</v>
      </c>
      <c r="V300" s="3">
        <v>0.307</v>
      </c>
      <c r="W300" s="3">
        <v>0.38700000000000001</v>
      </c>
      <c r="X300" s="3">
        <v>0.47399999999999998</v>
      </c>
      <c r="Y300" s="3">
        <v>0.86099999999999999</v>
      </c>
      <c r="Z300" s="3">
        <v>131</v>
      </c>
      <c r="AA300" s="3">
        <v>301</v>
      </c>
      <c r="AB300" s="3">
        <v>12</v>
      </c>
      <c r="AC300" s="3">
        <v>1</v>
      </c>
      <c r="AD300" s="3">
        <v>2</v>
      </c>
      <c r="AE300" s="3">
        <v>7</v>
      </c>
      <c r="AF300" s="3">
        <v>6</v>
      </c>
      <c r="AG300" s="3">
        <v>8</v>
      </c>
      <c r="AH300" s="3">
        <v>5.6</v>
      </c>
      <c r="AI300" s="3">
        <v>6.2</v>
      </c>
      <c r="AJ300" s="3">
        <v>2.4</v>
      </c>
      <c r="AK300" s="3">
        <v>26</v>
      </c>
      <c r="AL300" s="3">
        <v>2</v>
      </c>
      <c r="AM300" s="3">
        <v>3</v>
      </c>
      <c r="AN300" s="3">
        <v>5</v>
      </c>
      <c r="AO300" s="3">
        <v>18</v>
      </c>
      <c r="AP300" s="3" t="s">
        <v>79</v>
      </c>
    </row>
    <row r="301" spans="1:42" ht="26.65" x14ac:dyDescent="0.45">
      <c r="A301" s="1">
        <v>300</v>
      </c>
      <c r="B301" s="3" t="s">
        <v>352</v>
      </c>
      <c r="C301" s="3" t="str">
        <f t="shared" si="4"/>
        <v>Cy Seymour - 1905</v>
      </c>
      <c r="D301" s="3">
        <v>1905</v>
      </c>
      <c r="E301" s="3">
        <v>32</v>
      </c>
      <c r="F301" s="3" t="s">
        <v>78</v>
      </c>
      <c r="G301" s="3" t="s">
        <v>52</v>
      </c>
      <c r="H301" s="3">
        <v>149</v>
      </c>
      <c r="I301" s="3">
        <v>646</v>
      </c>
      <c r="J301" s="3">
        <v>581</v>
      </c>
      <c r="K301" s="3">
        <v>95</v>
      </c>
      <c r="L301" s="3">
        <v>219</v>
      </c>
      <c r="M301" s="3">
        <v>150</v>
      </c>
      <c r="N301" s="3">
        <v>40</v>
      </c>
      <c r="O301" s="3">
        <v>21</v>
      </c>
      <c r="P301" s="3">
        <v>8</v>
      </c>
      <c r="Q301" s="3">
        <v>121</v>
      </c>
      <c r="R301" s="3">
        <v>21</v>
      </c>
      <c r="S301" s="2"/>
      <c r="T301" s="3">
        <v>51</v>
      </c>
      <c r="U301" s="3">
        <v>29</v>
      </c>
      <c r="V301" s="3">
        <v>0.377</v>
      </c>
      <c r="W301" s="3">
        <v>0.42899999999999999</v>
      </c>
      <c r="X301" s="3">
        <v>0.55900000000000005</v>
      </c>
      <c r="Y301" s="3">
        <v>0.98799999999999999</v>
      </c>
      <c r="Z301" s="3">
        <v>181</v>
      </c>
      <c r="AA301" s="3">
        <v>325</v>
      </c>
      <c r="AB301" s="2"/>
      <c r="AC301" s="3">
        <v>2</v>
      </c>
      <c r="AD301" s="3">
        <v>9</v>
      </c>
      <c r="AE301" s="2"/>
      <c r="AF301" s="2"/>
      <c r="AG301" s="3">
        <v>8</v>
      </c>
      <c r="AH301" s="3">
        <v>5.9</v>
      </c>
      <c r="AI301" s="3">
        <v>7.6</v>
      </c>
      <c r="AJ301" s="3">
        <v>0.1</v>
      </c>
      <c r="AK301" s="3">
        <v>57</v>
      </c>
      <c r="AL301" s="3">
        <v>0</v>
      </c>
      <c r="AM301" s="3">
        <v>-2</v>
      </c>
      <c r="AN301" s="3">
        <v>-2</v>
      </c>
      <c r="AO301" s="3">
        <v>4</v>
      </c>
      <c r="AP301" s="3" t="s">
        <v>83</v>
      </c>
    </row>
    <row r="302" spans="1:42" ht="26.65" x14ac:dyDescent="0.45">
      <c r="A302" s="1">
        <v>301</v>
      </c>
      <c r="B302" s="3" t="s">
        <v>102</v>
      </c>
      <c r="C302" s="3" t="str">
        <f t="shared" si="4"/>
        <v>Eddie Collins - 1920</v>
      </c>
      <c r="D302" s="3">
        <v>1920</v>
      </c>
      <c r="E302" s="3">
        <v>33</v>
      </c>
      <c r="F302" s="3" t="s">
        <v>182</v>
      </c>
      <c r="G302" s="3" t="s">
        <v>43</v>
      </c>
      <c r="H302" s="3">
        <v>153</v>
      </c>
      <c r="I302" s="3">
        <v>706</v>
      </c>
      <c r="J302" s="3">
        <v>602</v>
      </c>
      <c r="K302" s="3">
        <v>117</v>
      </c>
      <c r="L302" s="3">
        <v>224</v>
      </c>
      <c r="M302" s="3">
        <v>170</v>
      </c>
      <c r="N302" s="3">
        <v>38</v>
      </c>
      <c r="O302" s="3">
        <v>13</v>
      </c>
      <c r="P302" s="3">
        <v>3</v>
      </c>
      <c r="Q302" s="3">
        <v>76</v>
      </c>
      <c r="R302" s="3">
        <v>20</v>
      </c>
      <c r="S302" s="3">
        <v>8</v>
      </c>
      <c r="T302" s="3">
        <v>69</v>
      </c>
      <c r="U302" s="3">
        <v>19</v>
      </c>
      <c r="V302" s="3">
        <v>0.372</v>
      </c>
      <c r="W302" s="3">
        <v>0.438</v>
      </c>
      <c r="X302" s="3">
        <v>0.49299999999999999</v>
      </c>
      <c r="Y302" s="3">
        <v>0.93200000000000005</v>
      </c>
      <c r="Z302" s="3">
        <v>147</v>
      </c>
      <c r="AA302" s="3">
        <v>297</v>
      </c>
      <c r="AB302" s="2"/>
      <c r="AC302" s="3">
        <v>2</v>
      </c>
      <c r="AD302" s="3">
        <v>33</v>
      </c>
      <c r="AE302" s="2"/>
      <c r="AF302" s="2"/>
      <c r="AG302" s="3">
        <v>7.9</v>
      </c>
      <c r="AH302" s="3">
        <v>5.5</v>
      </c>
      <c r="AI302" s="3">
        <v>7.5</v>
      </c>
      <c r="AJ302" s="3">
        <v>0.8</v>
      </c>
      <c r="AK302" s="3">
        <v>45</v>
      </c>
      <c r="AL302" s="3">
        <v>0</v>
      </c>
      <c r="AM302" s="3">
        <v>3</v>
      </c>
      <c r="AN302" s="3">
        <v>3</v>
      </c>
      <c r="AO302" s="3">
        <v>5</v>
      </c>
      <c r="AP302" s="3" t="s">
        <v>53</v>
      </c>
    </row>
    <row r="303" spans="1:42" ht="26.65" x14ac:dyDescent="0.45">
      <c r="A303" s="1">
        <v>302</v>
      </c>
      <c r="B303" s="3" t="s">
        <v>353</v>
      </c>
      <c r="C303" s="3" t="str">
        <f t="shared" si="4"/>
        <v>Luis Gonzalez - 2001</v>
      </c>
      <c r="D303" s="3">
        <v>2001</v>
      </c>
      <c r="E303" s="3">
        <v>33</v>
      </c>
      <c r="F303" s="3" t="s">
        <v>301</v>
      </c>
      <c r="G303" s="3" t="s">
        <v>52</v>
      </c>
      <c r="H303" s="3">
        <v>162</v>
      </c>
      <c r="I303" s="3">
        <v>728</v>
      </c>
      <c r="J303" s="3">
        <v>609</v>
      </c>
      <c r="K303" s="3">
        <v>128</v>
      </c>
      <c r="L303" s="3">
        <v>198</v>
      </c>
      <c r="M303" s="3">
        <v>98</v>
      </c>
      <c r="N303" s="3">
        <v>36</v>
      </c>
      <c r="O303" s="3">
        <v>7</v>
      </c>
      <c r="P303" s="3">
        <v>57</v>
      </c>
      <c r="Q303" s="3">
        <v>142</v>
      </c>
      <c r="R303" s="3">
        <v>1</v>
      </c>
      <c r="S303" s="3">
        <v>1</v>
      </c>
      <c r="T303" s="3">
        <v>100</v>
      </c>
      <c r="U303" s="3">
        <v>83</v>
      </c>
      <c r="V303" s="3">
        <v>0.32500000000000001</v>
      </c>
      <c r="W303" s="3">
        <v>0.42899999999999999</v>
      </c>
      <c r="X303" s="3">
        <v>0.68799999999999994</v>
      </c>
      <c r="Y303" s="3">
        <v>1.117</v>
      </c>
      <c r="Z303" s="3">
        <v>174</v>
      </c>
      <c r="AA303" s="3">
        <v>419</v>
      </c>
      <c r="AB303" s="3">
        <v>14</v>
      </c>
      <c r="AC303" s="3">
        <v>14</v>
      </c>
      <c r="AD303" s="3">
        <v>0</v>
      </c>
      <c r="AE303" s="3">
        <v>5</v>
      </c>
      <c r="AF303" s="3">
        <v>24</v>
      </c>
      <c r="AG303" s="3">
        <v>7.9</v>
      </c>
      <c r="AH303" s="3">
        <v>5.9</v>
      </c>
      <c r="AI303" s="3">
        <v>7.5</v>
      </c>
      <c r="AJ303" s="3">
        <v>-0.2</v>
      </c>
      <c r="AK303" s="3">
        <v>65</v>
      </c>
      <c r="AL303" s="3">
        <v>1</v>
      </c>
      <c r="AM303" s="3">
        <v>-3</v>
      </c>
      <c r="AN303" s="3">
        <v>-2</v>
      </c>
      <c r="AO303" s="3">
        <v>5</v>
      </c>
      <c r="AP303" s="3" t="s">
        <v>130</v>
      </c>
    </row>
    <row r="304" spans="1:42" ht="26.65" x14ac:dyDescent="0.45">
      <c r="A304" s="1">
        <v>303</v>
      </c>
      <c r="B304" s="3" t="s">
        <v>354</v>
      </c>
      <c r="C304" s="3" t="str">
        <f t="shared" si="4"/>
        <v>Andrelton Simmons - 2017</v>
      </c>
      <c r="D304" s="3">
        <v>2017</v>
      </c>
      <c r="E304" s="3">
        <v>27</v>
      </c>
      <c r="F304" s="3" t="s">
        <v>93</v>
      </c>
      <c r="G304" s="3" t="s">
        <v>43</v>
      </c>
      <c r="H304" s="3">
        <v>158</v>
      </c>
      <c r="I304" s="3">
        <v>647</v>
      </c>
      <c r="J304" s="3">
        <v>589</v>
      </c>
      <c r="K304" s="3">
        <v>77</v>
      </c>
      <c r="L304" s="3">
        <v>164</v>
      </c>
      <c r="M304" s="3">
        <v>110</v>
      </c>
      <c r="N304" s="3">
        <v>38</v>
      </c>
      <c r="O304" s="3">
        <v>2</v>
      </c>
      <c r="P304" s="3">
        <v>14</v>
      </c>
      <c r="Q304" s="3">
        <v>69</v>
      </c>
      <c r="R304" s="3">
        <v>19</v>
      </c>
      <c r="S304" s="3">
        <v>6</v>
      </c>
      <c r="T304" s="3">
        <v>47</v>
      </c>
      <c r="U304" s="3">
        <v>67</v>
      </c>
      <c r="V304" s="3">
        <v>0.27800000000000002</v>
      </c>
      <c r="W304" s="3">
        <v>0.33100000000000002</v>
      </c>
      <c r="X304" s="3">
        <v>0.42099999999999999</v>
      </c>
      <c r="Y304" s="3">
        <v>0.752</v>
      </c>
      <c r="Z304" s="3">
        <v>102</v>
      </c>
      <c r="AA304" s="3">
        <v>248</v>
      </c>
      <c r="AB304" s="3">
        <v>20</v>
      </c>
      <c r="AC304" s="3">
        <v>3</v>
      </c>
      <c r="AD304" s="3">
        <v>0</v>
      </c>
      <c r="AE304" s="3">
        <v>8</v>
      </c>
      <c r="AF304" s="3">
        <v>0</v>
      </c>
      <c r="AG304" s="3">
        <v>7.9</v>
      </c>
      <c r="AH304" s="3">
        <v>5.7</v>
      </c>
      <c r="AI304" s="3">
        <v>3.7</v>
      </c>
      <c r="AJ304" s="3">
        <v>5.0999999999999996</v>
      </c>
      <c r="AK304" s="3">
        <v>3</v>
      </c>
      <c r="AL304" s="3">
        <v>0</v>
      </c>
      <c r="AM304" s="3">
        <v>2</v>
      </c>
      <c r="AN304" s="3">
        <v>3</v>
      </c>
      <c r="AO304" s="3">
        <v>41</v>
      </c>
      <c r="AP304" s="3" t="s">
        <v>62</v>
      </c>
    </row>
    <row r="305" spans="1:42" ht="26.65" x14ac:dyDescent="0.45">
      <c r="A305" s="1">
        <v>304</v>
      </c>
      <c r="B305" s="3" t="s">
        <v>355</v>
      </c>
      <c r="C305" s="3" t="str">
        <f t="shared" si="4"/>
        <v>Giancarlo Stanton - 2017</v>
      </c>
      <c r="D305" s="3">
        <v>2017</v>
      </c>
      <c r="E305" s="3">
        <v>27</v>
      </c>
      <c r="F305" s="3" t="s">
        <v>356</v>
      </c>
      <c r="G305" s="3" t="s">
        <v>52</v>
      </c>
      <c r="H305" s="3">
        <v>159</v>
      </c>
      <c r="I305" s="3">
        <v>692</v>
      </c>
      <c r="J305" s="3">
        <v>597</v>
      </c>
      <c r="K305" s="3">
        <v>123</v>
      </c>
      <c r="L305" s="3">
        <v>168</v>
      </c>
      <c r="M305" s="3">
        <v>77</v>
      </c>
      <c r="N305" s="3">
        <v>32</v>
      </c>
      <c r="O305" s="3">
        <v>0</v>
      </c>
      <c r="P305" s="3">
        <v>59</v>
      </c>
      <c r="Q305" s="3">
        <v>132</v>
      </c>
      <c r="R305" s="3">
        <v>2</v>
      </c>
      <c r="S305" s="3">
        <v>2</v>
      </c>
      <c r="T305" s="3">
        <v>85</v>
      </c>
      <c r="U305" s="3">
        <v>163</v>
      </c>
      <c r="V305" s="3">
        <v>0.28100000000000003</v>
      </c>
      <c r="W305" s="3">
        <v>0.376</v>
      </c>
      <c r="X305" s="3">
        <v>0.63100000000000001</v>
      </c>
      <c r="Y305" s="3">
        <v>1.0069999999999999</v>
      </c>
      <c r="Z305" s="3">
        <v>169</v>
      </c>
      <c r="AA305" s="3">
        <v>377</v>
      </c>
      <c r="AB305" s="3">
        <v>13</v>
      </c>
      <c r="AC305" s="3">
        <v>7</v>
      </c>
      <c r="AD305" s="3">
        <v>0</v>
      </c>
      <c r="AE305" s="3">
        <v>3</v>
      </c>
      <c r="AF305" s="3">
        <v>13</v>
      </c>
      <c r="AG305" s="3">
        <v>7.9</v>
      </c>
      <c r="AH305" s="3">
        <v>5.9</v>
      </c>
      <c r="AI305" s="3">
        <v>6.9</v>
      </c>
      <c r="AJ305" s="3">
        <v>0.4</v>
      </c>
      <c r="AK305" s="3">
        <v>57</v>
      </c>
      <c r="AL305" s="3">
        <v>-1</v>
      </c>
      <c r="AM305" s="3">
        <v>0</v>
      </c>
      <c r="AN305" s="3">
        <v>-2</v>
      </c>
      <c r="AO305" s="3">
        <v>11</v>
      </c>
      <c r="AP305" s="3" t="s">
        <v>357</v>
      </c>
    </row>
    <row r="306" spans="1:42" ht="26.65" x14ac:dyDescent="0.45">
      <c r="A306" s="1">
        <v>305</v>
      </c>
      <c r="B306" s="3" t="s">
        <v>189</v>
      </c>
      <c r="C306" s="3" t="str">
        <f t="shared" si="4"/>
        <v>Home Run Baker - 1913</v>
      </c>
      <c r="D306" s="3">
        <v>1913</v>
      </c>
      <c r="E306" s="3">
        <v>27</v>
      </c>
      <c r="F306" s="3" t="s">
        <v>103</v>
      </c>
      <c r="G306" s="3" t="s">
        <v>43</v>
      </c>
      <c r="H306" s="3">
        <v>149</v>
      </c>
      <c r="I306" s="3">
        <v>645</v>
      </c>
      <c r="J306" s="3">
        <v>564</v>
      </c>
      <c r="K306" s="3">
        <v>116</v>
      </c>
      <c r="L306" s="3">
        <v>190</v>
      </c>
      <c r="M306" s="3">
        <v>135</v>
      </c>
      <c r="N306" s="3">
        <v>34</v>
      </c>
      <c r="O306" s="3">
        <v>9</v>
      </c>
      <c r="P306" s="3">
        <v>12</v>
      </c>
      <c r="Q306" s="3">
        <v>117</v>
      </c>
      <c r="R306" s="3">
        <v>34</v>
      </c>
      <c r="S306" s="2"/>
      <c r="T306" s="3">
        <v>63</v>
      </c>
      <c r="U306" s="3">
        <v>31</v>
      </c>
      <c r="V306" s="3">
        <v>0.33700000000000002</v>
      </c>
      <c r="W306" s="3">
        <v>0.41299999999999998</v>
      </c>
      <c r="X306" s="3">
        <v>0.49299999999999999</v>
      </c>
      <c r="Y306" s="3">
        <v>0.90600000000000003</v>
      </c>
      <c r="Z306" s="3">
        <v>167</v>
      </c>
      <c r="AA306" s="3">
        <v>278</v>
      </c>
      <c r="AB306" s="2"/>
      <c r="AC306" s="3">
        <v>10</v>
      </c>
      <c r="AD306" s="3">
        <v>7</v>
      </c>
      <c r="AE306" s="2"/>
      <c r="AF306" s="2"/>
      <c r="AG306" s="3">
        <v>7.9</v>
      </c>
      <c r="AH306" s="3">
        <v>5.5</v>
      </c>
      <c r="AI306" s="3">
        <v>8.1</v>
      </c>
      <c r="AJ306" s="3">
        <v>0.4</v>
      </c>
      <c r="AK306" s="3">
        <v>47</v>
      </c>
      <c r="AL306" s="3">
        <v>0</v>
      </c>
      <c r="AM306" s="3">
        <v>-1</v>
      </c>
      <c r="AN306" s="3">
        <v>-1</v>
      </c>
      <c r="AO306" s="3">
        <v>-1</v>
      </c>
      <c r="AP306" s="3" t="s">
        <v>140</v>
      </c>
    </row>
    <row r="307" spans="1:42" x14ac:dyDescent="0.45">
      <c r="A307" s="1">
        <v>306</v>
      </c>
      <c r="B307" s="3" t="s">
        <v>358</v>
      </c>
      <c r="C307" s="3" t="str">
        <f t="shared" si="4"/>
        <v>Ellis Burks - 1996</v>
      </c>
      <c r="D307" s="3">
        <v>1996</v>
      </c>
      <c r="E307" s="3">
        <v>31</v>
      </c>
      <c r="F307" s="3" t="s">
        <v>134</v>
      </c>
      <c r="G307" s="3" t="s">
        <v>52</v>
      </c>
      <c r="H307" s="3">
        <v>156</v>
      </c>
      <c r="I307" s="3">
        <v>685</v>
      </c>
      <c r="J307" s="3">
        <v>613</v>
      </c>
      <c r="K307" s="3">
        <v>142</v>
      </c>
      <c r="L307" s="3">
        <v>211</v>
      </c>
      <c r="M307" s="3">
        <v>118</v>
      </c>
      <c r="N307" s="3">
        <v>45</v>
      </c>
      <c r="O307" s="3">
        <v>8</v>
      </c>
      <c r="P307" s="3">
        <v>40</v>
      </c>
      <c r="Q307" s="3">
        <v>128</v>
      </c>
      <c r="R307" s="3">
        <v>32</v>
      </c>
      <c r="S307" s="3">
        <v>6</v>
      </c>
      <c r="T307" s="3">
        <v>61</v>
      </c>
      <c r="U307" s="3">
        <v>114</v>
      </c>
      <c r="V307" s="3">
        <v>0.34399999999999997</v>
      </c>
      <c r="W307" s="3">
        <v>0.40799999999999997</v>
      </c>
      <c r="X307" s="3">
        <v>0.63900000000000001</v>
      </c>
      <c r="Y307" s="3">
        <v>1.0469999999999999</v>
      </c>
      <c r="Z307" s="3">
        <v>149</v>
      </c>
      <c r="AA307" s="3">
        <v>392</v>
      </c>
      <c r="AB307" s="3">
        <v>19</v>
      </c>
      <c r="AC307" s="3">
        <v>6</v>
      </c>
      <c r="AD307" s="3">
        <v>3</v>
      </c>
      <c r="AE307" s="3">
        <v>2</v>
      </c>
      <c r="AF307" s="3">
        <v>2</v>
      </c>
      <c r="AG307" s="3">
        <v>7.9</v>
      </c>
      <c r="AH307" s="3">
        <v>5.9</v>
      </c>
      <c r="AI307" s="3">
        <v>6.9</v>
      </c>
      <c r="AJ307" s="3">
        <v>0.7</v>
      </c>
      <c r="AK307" s="3">
        <v>48</v>
      </c>
      <c r="AL307" s="3">
        <v>-1</v>
      </c>
      <c r="AM307" s="3">
        <v>8</v>
      </c>
      <c r="AN307" s="3">
        <v>7</v>
      </c>
      <c r="AO307" s="3">
        <v>12</v>
      </c>
      <c r="AP307" s="3" t="s">
        <v>267</v>
      </c>
    </row>
    <row r="308" spans="1:42" ht="26.65" x14ac:dyDescent="0.45">
      <c r="A308" s="1">
        <v>307</v>
      </c>
      <c r="B308" s="3" t="s">
        <v>138</v>
      </c>
      <c r="C308" s="3" t="str">
        <f t="shared" si="4"/>
        <v>Mike Schmidt - 1979</v>
      </c>
      <c r="D308" s="3">
        <v>1979</v>
      </c>
      <c r="E308" s="3">
        <v>29</v>
      </c>
      <c r="F308" s="3" t="s">
        <v>139</v>
      </c>
      <c r="G308" s="3" t="s">
        <v>52</v>
      </c>
      <c r="H308" s="3">
        <v>160</v>
      </c>
      <c r="I308" s="3">
        <v>675</v>
      </c>
      <c r="J308" s="3">
        <v>541</v>
      </c>
      <c r="K308" s="3">
        <v>109</v>
      </c>
      <c r="L308" s="3">
        <v>137</v>
      </c>
      <c r="M308" s="3">
        <v>63</v>
      </c>
      <c r="N308" s="3">
        <v>25</v>
      </c>
      <c r="O308" s="3">
        <v>4</v>
      </c>
      <c r="P308" s="3">
        <v>45</v>
      </c>
      <c r="Q308" s="3">
        <v>114</v>
      </c>
      <c r="R308" s="3">
        <v>9</v>
      </c>
      <c r="S308" s="3">
        <v>5</v>
      </c>
      <c r="T308" s="3">
        <v>120</v>
      </c>
      <c r="U308" s="3">
        <v>115</v>
      </c>
      <c r="V308" s="3">
        <v>0.253</v>
      </c>
      <c r="W308" s="3">
        <v>0.38600000000000001</v>
      </c>
      <c r="X308" s="3">
        <v>0.56399999999999995</v>
      </c>
      <c r="Y308" s="3">
        <v>0.95</v>
      </c>
      <c r="Z308" s="3">
        <v>154</v>
      </c>
      <c r="AA308" s="3">
        <v>305</v>
      </c>
      <c r="AB308" s="3">
        <v>13</v>
      </c>
      <c r="AC308" s="3">
        <v>3</v>
      </c>
      <c r="AD308" s="3">
        <v>2</v>
      </c>
      <c r="AE308" s="3">
        <v>9</v>
      </c>
      <c r="AF308" s="3">
        <v>12</v>
      </c>
      <c r="AG308" s="3">
        <v>7.9</v>
      </c>
      <c r="AH308" s="3">
        <v>5.7</v>
      </c>
      <c r="AI308" s="3">
        <v>7.1</v>
      </c>
      <c r="AJ308" s="3">
        <v>1.2</v>
      </c>
      <c r="AK308" s="3">
        <v>41</v>
      </c>
      <c r="AL308" s="3">
        <v>-1</v>
      </c>
      <c r="AM308" s="3">
        <v>4</v>
      </c>
      <c r="AN308" s="3">
        <v>3</v>
      </c>
      <c r="AO308" s="3">
        <v>7</v>
      </c>
      <c r="AP308" s="3" t="s">
        <v>359</v>
      </c>
    </row>
    <row r="309" spans="1:42" ht="26.65" x14ac:dyDescent="0.45">
      <c r="A309" s="1">
        <v>308</v>
      </c>
      <c r="B309" s="3" t="s">
        <v>360</v>
      </c>
      <c r="C309" s="3" t="str">
        <f t="shared" si="4"/>
        <v>Ken Williams - 1922</v>
      </c>
      <c r="D309" s="3">
        <v>1922</v>
      </c>
      <c r="E309" s="3">
        <v>32</v>
      </c>
      <c r="F309" s="3" t="s">
        <v>146</v>
      </c>
      <c r="G309" s="3" t="s">
        <v>43</v>
      </c>
      <c r="H309" s="3">
        <v>153</v>
      </c>
      <c r="I309" s="3">
        <v>678</v>
      </c>
      <c r="J309" s="3">
        <v>585</v>
      </c>
      <c r="K309" s="3">
        <v>128</v>
      </c>
      <c r="L309" s="3">
        <v>194</v>
      </c>
      <c r="M309" s="3">
        <v>110</v>
      </c>
      <c r="N309" s="3">
        <v>34</v>
      </c>
      <c r="O309" s="3">
        <v>11</v>
      </c>
      <c r="P309" s="3">
        <v>39</v>
      </c>
      <c r="Q309" s="3">
        <v>155</v>
      </c>
      <c r="R309" s="3">
        <v>37</v>
      </c>
      <c r="S309" s="3">
        <v>20</v>
      </c>
      <c r="T309" s="3">
        <v>74</v>
      </c>
      <c r="U309" s="3">
        <v>31</v>
      </c>
      <c r="V309" s="3">
        <v>0.33200000000000002</v>
      </c>
      <c r="W309" s="3">
        <v>0.41299999999999998</v>
      </c>
      <c r="X309" s="3">
        <v>0.627</v>
      </c>
      <c r="Y309" s="3">
        <v>1.04</v>
      </c>
      <c r="Z309" s="3">
        <v>164</v>
      </c>
      <c r="AA309" s="3">
        <v>367</v>
      </c>
      <c r="AB309" s="2"/>
      <c r="AC309" s="3">
        <v>7</v>
      </c>
      <c r="AD309" s="3">
        <v>12</v>
      </c>
      <c r="AE309" s="2"/>
      <c r="AF309" s="2"/>
      <c r="AG309" s="3">
        <v>7.9</v>
      </c>
      <c r="AH309" s="3">
        <v>5.3</v>
      </c>
      <c r="AI309" s="3">
        <v>7.2</v>
      </c>
      <c r="AJ309" s="3">
        <v>0</v>
      </c>
      <c r="AK309" s="3">
        <v>54</v>
      </c>
      <c r="AL309" s="3">
        <v>0</v>
      </c>
      <c r="AM309" s="3">
        <v>0</v>
      </c>
      <c r="AN309" s="3">
        <v>0</v>
      </c>
      <c r="AO309" s="3">
        <v>8</v>
      </c>
      <c r="AP309" s="3" t="s">
        <v>281</v>
      </c>
    </row>
    <row r="310" spans="1:42" x14ac:dyDescent="0.45">
      <c r="A310" s="1">
        <v>309</v>
      </c>
      <c r="B310" s="3" t="s">
        <v>361</v>
      </c>
      <c r="C310" s="3" t="str">
        <f t="shared" si="4"/>
        <v>Eric Davis - 1987</v>
      </c>
      <c r="D310" s="3">
        <v>1987</v>
      </c>
      <c r="E310" s="3">
        <v>25</v>
      </c>
      <c r="F310" s="3" t="s">
        <v>78</v>
      </c>
      <c r="G310" s="3" t="s">
        <v>52</v>
      </c>
      <c r="H310" s="3">
        <v>129</v>
      </c>
      <c r="I310" s="3">
        <v>562</v>
      </c>
      <c r="J310" s="3">
        <v>474</v>
      </c>
      <c r="K310" s="3">
        <v>120</v>
      </c>
      <c r="L310" s="3">
        <v>139</v>
      </c>
      <c r="M310" s="3">
        <v>75</v>
      </c>
      <c r="N310" s="3">
        <v>23</v>
      </c>
      <c r="O310" s="3">
        <v>4</v>
      </c>
      <c r="P310" s="3">
        <v>37</v>
      </c>
      <c r="Q310" s="3">
        <v>100</v>
      </c>
      <c r="R310" s="3">
        <v>50</v>
      </c>
      <c r="S310" s="3">
        <v>6</v>
      </c>
      <c r="T310" s="3">
        <v>84</v>
      </c>
      <c r="U310" s="3">
        <v>134</v>
      </c>
      <c r="V310" s="3">
        <v>0.29299999999999998</v>
      </c>
      <c r="W310" s="3">
        <v>0.39900000000000002</v>
      </c>
      <c r="X310" s="3">
        <v>0.59299999999999997</v>
      </c>
      <c r="Y310" s="3">
        <v>0.99099999999999999</v>
      </c>
      <c r="Z310" s="3">
        <v>155</v>
      </c>
      <c r="AA310" s="3">
        <v>281</v>
      </c>
      <c r="AB310" s="3">
        <v>6</v>
      </c>
      <c r="AC310" s="3">
        <v>1</v>
      </c>
      <c r="AD310" s="3">
        <v>0</v>
      </c>
      <c r="AE310" s="3">
        <v>3</v>
      </c>
      <c r="AF310" s="3">
        <v>8</v>
      </c>
      <c r="AG310" s="3">
        <v>7.9</v>
      </c>
      <c r="AH310" s="3">
        <v>6</v>
      </c>
      <c r="AI310" s="3">
        <v>7</v>
      </c>
      <c r="AJ310" s="3">
        <v>0.9</v>
      </c>
      <c r="AK310" s="3">
        <v>40</v>
      </c>
      <c r="AL310" s="3">
        <v>1</v>
      </c>
      <c r="AM310" s="3">
        <v>11</v>
      </c>
      <c r="AN310" s="3">
        <v>11</v>
      </c>
      <c r="AO310" s="3">
        <v>8</v>
      </c>
      <c r="AP310" s="3" t="s">
        <v>362</v>
      </c>
    </row>
    <row r="311" spans="1:42" x14ac:dyDescent="0.45">
      <c r="A311" s="1">
        <v>310</v>
      </c>
      <c r="B311" s="3" t="s">
        <v>363</v>
      </c>
      <c r="C311" s="3" t="str">
        <f t="shared" si="4"/>
        <v>Jim Fregosi - 1964</v>
      </c>
      <c r="D311" s="3">
        <v>1964</v>
      </c>
      <c r="E311" s="3">
        <v>22</v>
      </c>
      <c r="F311" s="3" t="s">
        <v>93</v>
      </c>
      <c r="G311" s="3" t="s">
        <v>43</v>
      </c>
      <c r="H311" s="3">
        <v>147</v>
      </c>
      <c r="I311" s="3">
        <v>591</v>
      </c>
      <c r="J311" s="3">
        <v>505</v>
      </c>
      <c r="K311" s="3">
        <v>86</v>
      </c>
      <c r="L311" s="3">
        <v>140</v>
      </c>
      <c r="M311" s="3">
        <v>91</v>
      </c>
      <c r="N311" s="3">
        <v>22</v>
      </c>
      <c r="O311" s="3">
        <v>9</v>
      </c>
      <c r="P311" s="3">
        <v>18</v>
      </c>
      <c r="Q311" s="3">
        <v>72</v>
      </c>
      <c r="R311" s="3">
        <v>8</v>
      </c>
      <c r="S311" s="3">
        <v>3</v>
      </c>
      <c r="T311" s="3">
        <v>72</v>
      </c>
      <c r="U311" s="3">
        <v>87</v>
      </c>
      <c r="V311" s="3">
        <v>0.27700000000000002</v>
      </c>
      <c r="W311" s="3">
        <v>0.36899999999999999</v>
      </c>
      <c r="X311" s="3">
        <v>0.46300000000000002</v>
      </c>
      <c r="Y311" s="3">
        <v>0.83299999999999996</v>
      </c>
      <c r="Z311" s="3">
        <v>141</v>
      </c>
      <c r="AA311" s="3">
        <v>234</v>
      </c>
      <c r="AB311" s="3">
        <v>13</v>
      </c>
      <c r="AC311" s="3">
        <v>4</v>
      </c>
      <c r="AD311" s="3">
        <v>6</v>
      </c>
      <c r="AE311" s="3">
        <v>4</v>
      </c>
      <c r="AF311" s="3">
        <v>2</v>
      </c>
      <c r="AG311" s="3">
        <v>7.9</v>
      </c>
      <c r="AH311" s="3">
        <v>6.1</v>
      </c>
      <c r="AI311" s="3">
        <v>6.4</v>
      </c>
      <c r="AJ311" s="3">
        <v>2.5</v>
      </c>
      <c r="AK311" s="3">
        <v>31</v>
      </c>
      <c r="AL311" s="3">
        <v>0</v>
      </c>
      <c r="AM311" s="3">
        <v>3</v>
      </c>
      <c r="AN311" s="3">
        <v>3</v>
      </c>
      <c r="AO311" s="3">
        <v>16</v>
      </c>
      <c r="AP311" s="3" t="s">
        <v>364</v>
      </c>
    </row>
    <row r="312" spans="1:42" ht="26.65" x14ac:dyDescent="0.45">
      <c r="A312" s="1">
        <v>311</v>
      </c>
      <c r="B312" s="3" t="s">
        <v>225</v>
      </c>
      <c r="C312" s="3" t="str">
        <f t="shared" si="4"/>
        <v>Charlie Gehringer - 1936</v>
      </c>
      <c r="D312" s="3">
        <v>1936</v>
      </c>
      <c r="E312" s="3">
        <v>33</v>
      </c>
      <c r="F312" s="3" t="s">
        <v>70</v>
      </c>
      <c r="G312" s="3" t="s">
        <v>43</v>
      </c>
      <c r="H312" s="3">
        <v>154</v>
      </c>
      <c r="I312" s="3">
        <v>731</v>
      </c>
      <c r="J312" s="3">
        <v>641</v>
      </c>
      <c r="K312" s="3">
        <v>144</v>
      </c>
      <c r="L312" s="3">
        <v>227</v>
      </c>
      <c r="M312" s="3">
        <v>140</v>
      </c>
      <c r="N312" s="3">
        <v>60</v>
      </c>
      <c r="O312" s="3">
        <v>12</v>
      </c>
      <c r="P312" s="3">
        <v>15</v>
      </c>
      <c r="Q312" s="3">
        <v>116</v>
      </c>
      <c r="R312" s="3">
        <v>4</v>
      </c>
      <c r="S312" s="3">
        <v>1</v>
      </c>
      <c r="T312" s="3">
        <v>83</v>
      </c>
      <c r="U312" s="3">
        <v>13</v>
      </c>
      <c r="V312" s="3">
        <v>0.35399999999999998</v>
      </c>
      <c r="W312" s="3">
        <v>0.43099999999999999</v>
      </c>
      <c r="X312" s="3">
        <v>0.55500000000000005</v>
      </c>
      <c r="Y312" s="3">
        <v>0.98699999999999999</v>
      </c>
      <c r="Z312" s="3">
        <v>142</v>
      </c>
      <c r="AA312" s="3">
        <v>356</v>
      </c>
      <c r="AB312" s="2"/>
      <c r="AC312" s="3">
        <v>4</v>
      </c>
      <c r="AD312" s="3">
        <v>3</v>
      </c>
      <c r="AE312" s="2"/>
      <c r="AF312" s="3">
        <v>4</v>
      </c>
      <c r="AG312" s="3">
        <v>7.9</v>
      </c>
      <c r="AH312" s="3">
        <v>5.6</v>
      </c>
      <c r="AI312" s="3">
        <v>7.5</v>
      </c>
      <c r="AJ312" s="3">
        <v>1</v>
      </c>
      <c r="AK312" s="3">
        <v>47</v>
      </c>
      <c r="AL312" s="3">
        <v>2</v>
      </c>
      <c r="AM312" s="3">
        <v>6</v>
      </c>
      <c r="AN312" s="3">
        <v>8</v>
      </c>
      <c r="AO312" s="3">
        <v>6</v>
      </c>
      <c r="AP312" s="3" t="s">
        <v>53</v>
      </c>
    </row>
    <row r="313" spans="1:42" x14ac:dyDescent="0.45">
      <c r="A313" s="1">
        <v>312</v>
      </c>
      <c r="B313" s="3" t="s">
        <v>123</v>
      </c>
      <c r="C313" s="3" t="str">
        <f t="shared" si="4"/>
        <v>Nap Lajoie - 1908</v>
      </c>
      <c r="D313" s="3">
        <v>1908</v>
      </c>
      <c r="E313" s="3">
        <v>33</v>
      </c>
      <c r="F313" s="3" t="s">
        <v>110</v>
      </c>
      <c r="G313" s="3" t="s">
        <v>43</v>
      </c>
      <c r="H313" s="3">
        <v>157</v>
      </c>
      <c r="I313" s="3">
        <v>667</v>
      </c>
      <c r="J313" s="3">
        <v>581</v>
      </c>
      <c r="K313" s="3">
        <v>77</v>
      </c>
      <c r="L313" s="3">
        <v>168</v>
      </c>
      <c r="M313" s="3">
        <v>128</v>
      </c>
      <c r="N313" s="3">
        <v>32</v>
      </c>
      <c r="O313" s="3">
        <v>6</v>
      </c>
      <c r="P313" s="3">
        <v>2</v>
      </c>
      <c r="Q313" s="3">
        <v>74</v>
      </c>
      <c r="R313" s="3">
        <v>15</v>
      </c>
      <c r="S313" s="2"/>
      <c r="T313" s="3">
        <v>47</v>
      </c>
      <c r="U313" s="3">
        <v>20</v>
      </c>
      <c r="V313" s="3">
        <v>0.28899999999999998</v>
      </c>
      <c r="W313" s="3">
        <v>0.35199999999999998</v>
      </c>
      <c r="X313" s="3">
        <v>0.375</v>
      </c>
      <c r="Y313" s="3">
        <v>0.72699999999999998</v>
      </c>
      <c r="Z313" s="3">
        <v>137</v>
      </c>
      <c r="AA313" s="3">
        <v>218</v>
      </c>
      <c r="AB313" s="2"/>
      <c r="AC313" s="3">
        <v>9</v>
      </c>
      <c r="AD313" s="3">
        <v>30</v>
      </c>
      <c r="AE313" s="2"/>
      <c r="AF313" s="2"/>
      <c r="AG313" s="3">
        <v>7.9</v>
      </c>
      <c r="AH313" s="3">
        <v>5.4</v>
      </c>
      <c r="AI313" s="3">
        <v>5.3</v>
      </c>
      <c r="AJ313" s="3">
        <v>2.6</v>
      </c>
      <c r="AK313" s="3">
        <v>24</v>
      </c>
      <c r="AL313" s="3">
        <v>0</v>
      </c>
      <c r="AM313" s="3">
        <v>-1</v>
      </c>
      <c r="AN313" s="3">
        <v>-1</v>
      </c>
      <c r="AO313" s="3">
        <v>20</v>
      </c>
      <c r="AP313" s="3" t="s">
        <v>365</v>
      </c>
    </row>
    <row r="314" spans="1:42" ht="26.65" x14ac:dyDescent="0.45">
      <c r="A314" s="1">
        <v>313</v>
      </c>
      <c r="B314" s="3" t="s">
        <v>366</v>
      </c>
      <c r="C314" s="3" t="str">
        <f t="shared" si="4"/>
        <v>Willie Stargell - 1971</v>
      </c>
      <c r="D314" s="3">
        <v>1971</v>
      </c>
      <c r="E314" s="3">
        <v>31</v>
      </c>
      <c r="F314" s="3" t="s">
        <v>64</v>
      </c>
      <c r="G314" s="3" t="s">
        <v>52</v>
      </c>
      <c r="H314" s="3">
        <v>141</v>
      </c>
      <c r="I314" s="3">
        <v>606</v>
      </c>
      <c r="J314" s="3">
        <v>511</v>
      </c>
      <c r="K314" s="3">
        <v>104</v>
      </c>
      <c r="L314" s="3">
        <v>151</v>
      </c>
      <c r="M314" s="3">
        <v>77</v>
      </c>
      <c r="N314" s="3">
        <v>26</v>
      </c>
      <c r="O314" s="3">
        <v>0</v>
      </c>
      <c r="P314" s="3">
        <v>48</v>
      </c>
      <c r="Q314" s="3">
        <v>125</v>
      </c>
      <c r="R314" s="3">
        <v>0</v>
      </c>
      <c r="S314" s="3">
        <v>0</v>
      </c>
      <c r="T314" s="3">
        <v>83</v>
      </c>
      <c r="U314" s="3">
        <v>154</v>
      </c>
      <c r="V314" s="3">
        <v>0.29499999999999998</v>
      </c>
      <c r="W314" s="3">
        <v>0.39800000000000002</v>
      </c>
      <c r="X314" s="3">
        <v>0.628</v>
      </c>
      <c r="Y314" s="3">
        <v>1.026</v>
      </c>
      <c r="Z314" s="3">
        <v>185</v>
      </c>
      <c r="AA314" s="3">
        <v>321</v>
      </c>
      <c r="AB314" s="3">
        <v>8</v>
      </c>
      <c r="AC314" s="3">
        <v>7</v>
      </c>
      <c r="AD314" s="3">
        <v>0</v>
      </c>
      <c r="AE314" s="3">
        <v>5</v>
      </c>
      <c r="AF314" s="3">
        <v>20</v>
      </c>
      <c r="AG314" s="3">
        <v>7.9</v>
      </c>
      <c r="AH314" s="3">
        <v>5.8</v>
      </c>
      <c r="AI314" s="3">
        <v>7.4</v>
      </c>
      <c r="AJ314" s="3">
        <v>-0.4</v>
      </c>
      <c r="AK314" s="3">
        <v>55</v>
      </c>
      <c r="AL314" s="3">
        <v>-1</v>
      </c>
      <c r="AM314" s="3">
        <v>1</v>
      </c>
      <c r="AN314" s="3">
        <v>0</v>
      </c>
      <c r="AO314" s="3">
        <v>3</v>
      </c>
      <c r="AP314" s="3" t="s">
        <v>130</v>
      </c>
    </row>
    <row r="315" spans="1:42" x14ac:dyDescent="0.45">
      <c r="A315" s="1">
        <v>314</v>
      </c>
      <c r="B315" s="3" t="s">
        <v>367</v>
      </c>
      <c r="C315" s="3" t="str">
        <f t="shared" si="4"/>
        <v>Jose Altuve - 2016</v>
      </c>
      <c r="D315" s="3">
        <v>2016</v>
      </c>
      <c r="E315" s="3">
        <v>26</v>
      </c>
      <c r="F315" s="3" t="s">
        <v>178</v>
      </c>
      <c r="G315" s="3" t="s">
        <v>43</v>
      </c>
      <c r="H315" s="3">
        <v>161</v>
      </c>
      <c r="I315" s="3">
        <v>717</v>
      </c>
      <c r="J315" s="3">
        <v>640</v>
      </c>
      <c r="K315" s="3">
        <v>108</v>
      </c>
      <c r="L315" s="3">
        <v>216</v>
      </c>
      <c r="M315" s="3">
        <v>145</v>
      </c>
      <c r="N315" s="3">
        <v>42</v>
      </c>
      <c r="O315" s="3">
        <v>5</v>
      </c>
      <c r="P315" s="3">
        <v>24</v>
      </c>
      <c r="Q315" s="3">
        <v>96</v>
      </c>
      <c r="R315" s="3">
        <v>30</v>
      </c>
      <c r="S315" s="3">
        <v>10</v>
      </c>
      <c r="T315" s="3">
        <v>60</v>
      </c>
      <c r="U315" s="3">
        <v>70</v>
      </c>
      <c r="V315" s="3">
        <v>0.33800000000000002</v>
      </c>
      <c r="W315" s="3">
        <v>0.39600000000000002</v>
      </c>
      <c r="X315" s="3">
        <v>0.53100000000000003</v>
      </c>
      <c r="Y315" s="3">
        <v>0.92800000000000005</v>
      </c>
      <c r="Z315" s="3">
        <v>155</v>
      </c>
      <c r="AA315" s="3">
        <v>340</v>
      </c>
      <c r="AB315" s="3">
        <v>15</v>
      </c>
      <c r="AC315" s="3">
        <v>7</v>
      </c>
      <c r="AD315" s="3">
        <v>3</v>
      </c>
      <c r="AE315" s="3">
        <v>7</v>
      </c>
      <c r="AF315" s="3">
        <v>11</v>
      </c>
      <c r="AG315" s="3">
        <v>7.9</v>
      </c>
      <c r="AH315" s="3">
        <v>5.5</v>
      </c>
      <c r="AI315" s="3">
        <v>7.9</v>
      </c>
      <c r="AJ315" s="3">
        <v>0.4</v>
      </c>
      <c r="AK315" s="3">
        <v>48</v>
      </c>
      <c r="AL315" s="3">
        <v>0</v>
      </c>
      <c r="AM315" s="3">
        <v>3</v>
      </c>
      <c r="AN315" s="3">
        <v>2</v>
      </c>
      <c r="AO315" s="3">
        <v>0</v>
      </c>
      <c r="AP315" s="3" t="s">
        <v>368</v>
      </c>
    </row>
    <row r="316" spans="1:42" ht="26.65" x14ac:dyDescent="0.45">
      <c r="A316" s="1">
        <v>315</v>
      </c>
      <c r="B316" s="3" t="s">
        <v>221</v>
      </c>
      <c r="C316" s="3" t="str">
        <f t="shared" si="4"/>
        <v>Alex Bregman - 2018</v>
      </c>
      <c r="D316" s="3">
        <v>2018</v>
      </c>
      <c r="E316" s="3">
        <v>24</v>
      </c>
      <c r="F316" s="3" t="s">
        <v>178</v>
      </c>
      <c r="G316" s="3" t="s">
        <v>43</v>
      </c>
      <c r="H316" s="3">
        <v>157</v>
      </c>
      <c r="I316" s="3">
        <v>705</v>
      </c>
      <c r="J316" s="3">
        <v>594</v>
      </c>
      <c r="K316" s="3">
        <v>105</v>
      </c>
      <c r="L316" s="3">
        <v>170</v>
      </c>
      <c r="M316" s="3">
        <v>87</v>
      </c>
      <c r="N316" s="3">
        <v>51</v>
      </c>
      <c r="O316" s="3">
        <v>1</v>
      </c>
      <c r="P316" s="3">
        <v>31</v>
      </c>
      <c r="Q316" s="3">
        <v>103</v>
      </c>
      <c r="R316" s="3">
        <v>10</v>
      </c>
      <c r="S316" s="3">
        <v>4</v>
      </c>
      <c r="T316" s="3">
        <v>96</v>
      </c>
      <c r="U316" s="3">
        <v>85</v>
      </c>
      <c r="V316" s="3">
        <v>0.28599999999999998</v>
      </c>
      <c r="W316" s="3">
        <v>0.39400000000000002</v>
      </c>
      <c r="X316" s="3">
        <v>0.53200000000000003</v>
      </c>
      <c r="Y316" s="3">
        <v>0.92600000000000005</v>
      </c>
      <c r="Z316" s="3">
        <v>152</v>
      </c>
      <c r="AA316" s="3">
        <v>316</v>
      </c>
      <c r="AB316" s="3">
        <v>15</v>
      </c>
      <c r="AC316" s="3">
        <v>12</v>
      </c>
      <c r="AD316" s="3">
        <v>0</v>
      </c>
      <c r="AE316" s="3">
        <v>3</v>
      </c>
      <c r="AF316" s="3">
        <v>2</v>
      </c>
      <c r="AG316" s="3">
        <v>7.9</v>
      </c>
      <c r="AH316" s="3">
        <v>5.6</v>
      </c>
      <c r="AI316" s="3">
        <v>7.2</v>
      </c>
      <c r="AJ316" s="3">
        <v>1.2</v>
      </c>
      <c r="AK316" s="3">
        <v>44</v>
      </c>
      <c r="AL316" s="3">
        <v>-1</v>
      </c>
      <c r="AM316" s="3">
        <v>1</v>
      </c>
      <c r="AN316" s="3">
        <v>0</v>
      </c>
      <c r="AO316" s="3">
        <v>5</v>
      </c>
      <c r="AP316" s="3" t="s">
        <v>369</v>
      </c>
    </row>
    <row r="317" spans="1:42" x14ac:dyDescent="0.45">
      <c r="A317" s="1">
        <v>316</v>
      </c>
      <c r="B317" s="3" t="s">
        <v>370</v>
      </c>
      <c r="C317" s="3" t="str">
        <f t="shared" si="4"/>
        <v>Art Devlin - 1906</v>
      </c>
      <c r="D317" s="3">
        <v>1906</v>
      </c>
      <c r="E317" s="3">
        <v>26</v>
      </c>
      <c r="F317" s="3" t="s">
        <v>101</v>
      </c>
      <c r="G317" s="3" t="s">
        <v>52</v>
      </c>
      <c r="H317" s="3">
        <v>148</v>
      </c>
      <c r="I317" s="3">
        <v>592</v>
      </c>
      <c r="J317" s="3">
        <v>498</v>
      </c>
      <c r="K317" s="3">
        <v>76</v>
      </c>
      <c r="L317" s="3">
        <v>149</v>
      </c>
      <c r="M317" s="3">
        <v>116</v>
      </c>
      <c r="N317" s="3">
        <v>23</v>
      </c>
      <c r="O317" s="3">
        <v>8</v>
      </c>
      <c r="P317" s="3">
        <v>2</v>
      </c>
      <c r="Q317" s="3">
        <v>65</v>
      </c>
      <c r="R317" s="3">
        <v>54</v>
      </c>
      <c r="S317" s="2"/>
      <c r="T317" s="3">
        <v>74</v>
      </c>
      <c r="U317" s="3">
        <v>48</v>
      </c>
      <c r="V317" s="3">
        <v>0.29899999999999999</v>
      </c>
      <c r="W317" s="3">
        <v>0.39600000000000002</v>
      </c>
      <c r="X317" s="3">
        <v>0.39</v>
      </c>
      <c r="Y317" s="3">
        <v>0.78600000000000003</v>
      </c>
      <c r="Z317" s="3">
        <v>142</v>
      </c>
      <c r="AA317" s="3">
        <v>194</v>
      </c>
      <c r="AB317" s="2"/>
      <c r="AC317" s="3">
        <v>6</v>
      </c>
      <c r="AD317" s="3">
        <v>13</v>
      </c>
      <c r="AE317" s="2"/>
      <c r="AF317" s="2"/>
      <c r="AG317" s="3">
        <v>7.9</v>
      </c>
      <c r="AH317" s="3">
        <v>5.8</v>
      </c>
      <c r="AI317" s="3">
        <v>6.2</v>
      </c>
      <c r="AJ317" s="3">
        <v>2.4</v>
      </c>
      <c r="AK317" s="3">
        <v>25</v>
      </c>
      <c r="AL317" s="3">
        <v>0</v>
      </c>
      <c r="AM317" s="3">
        <v>4</v>
      </c>
      <c r="AN317" s="3">
        <v>4</v>
      </c>
      <c r="AO317" s="3">
        <v>15</v>
      </c>
      <c r="AP317" s="3" t="s">
        <v>140</v>
      </c>
    </row>
    <row r="318" spans="1:42" x14ac:dyDescent="0.45">
      <c r="A318" s="1">
        <v>317</v>
      </c>
      <c r="B318" s="3" t="s">
        <v>371</v>
      </c>
      <c r="C318" s="3" t="str">
        <f t="shared" si="4"/>
        <v>Bill Terry - 1930</v>
      </c>
      <c r="D318" s="3">
        <v>1930</v>
      </c>
      <c r="E318" s="3">
        <v>31</v>
      </c>
      <c r="F318" s="3" t="s">
        <v>101</v>
      </c>
      <c r="G318" s="3" t="s">
        <v>52</v>
      </c>
      <c r="H318" s="3">
        <v>154</v>
      </c>
      <c r="I318" s="3">
        <v>710</v>
      </c>
      <c r="J318" s="3">
        <v>633</v>
      </c>
      <c r="K318" s="3">
        <v>139</v>
      </c>
      <c r="L318" s="3">
        <v>254</v>
      </c>
      <c r="M318" s="3">
        <v>177</v>
      </c>
      <c r="N318" s="3">
        <v>39</v>
      </c>
      <c r="O318" s="3">
        <v>15</v>
      </c>
      <c r="P318" s="3">
        <v>23</v>
      </c>
      <c r="Q318" s="3">
        <v>129</v>
      </c>
      <c r="R318" s="3">
        <v>8</v>
      </c>
      <c r="S318" s="3">
        <v>3</v>
      </c>
      <c r="T318" s="3">
        <v>57</v>
      </c>
      <c r="U318" s="3">
        <v>33</v>
      </c>
      <c r="V318" s="3">
        <v>0.40100000000000002</v>
      </c>
      <c r="W318" s="3">
        <v>0.45200000000000001</v>
      </c>
      <c r="X318" s="3">
        <v>0.61899999999999999</v>
      </c>
      <c r="Y318" s="3">
        <v>1.071</v>
      </c>
      <c r="Z318" s="3">
        <v>158</v>
      </c>
      <c r="AA318" s="3">
        <v>392</v>
      </c>
      <c r="AB318" s="2"/>
      <c r="AC318" s="3">
        <v>1</v>
      </c>
      <c r="AD318" s="3">
        <v>19</v>
      </c>
      <c r="AE318" s="2"/>
      <c r="AF318" s="3">
        <v>0</v>
      </c>
      <c r="AG318" s="3">
        <v>7.9</v>
      </c>
      <c r="AH318" s="3">
        <v>5.8</v>
      </c>
      <c r="AI318" s="3">
        <v>7.2</v>
      </c>
      <c r="AJ318" s="3">
        <v>0.2</v>
      </c>
      <c r="AK318" s="3">
        <v>65</v>
      </c>
      <c r="AL318" s="3">
        <v>0</v>
      </c>
      <c r="AM318" s="3">
        <v>1</v>
      </c>
      <c r="AN318" s="3">
        <v>1</v>
      </c>
      <c r="AO318" s="3">
        <v>9</v>
      </c>
      <c r="AP318" s="3" t="s">
        <v>56</v>
      </c>
    </row>
    <row r="319" spans="1:42" ht="26.65" x14ac:dyDescent="0.45">
      <c r="A319" s="1">
        <v>318</v>
      </c>
      <c r="B319" s="3" t="s">
        <v>372</v>
      </c>
      <c r="C319" s="3" t="str">
        <f t="shared" si="4"/>
        <v>Andre Dawson - 1982</v>
      </c>
      <c r="D319" s="3">
        <v>1982</v>
      </c>
      <c r="E319" s="3">
        <v>27</v>
      </c>
      <c r="F319" s="3" t="s">
        <v>258</v>
      </c>
      <c r="G319" s="3" t="s">
        <v>52</v>
      </c>
      <c r="H319" s="3">
        <v>148</v>
      </c>
      <c r="I319" s="3">
        <v>660</v>
      </c>
      <c r="J319" s="3">
        <v>608</v>
      </c>
      <c r="K319" s="3">
        <v>107</v>
      </c>
      <c r="L319" s="3">
        <v>183</v>
      </c>
      <c r="M319" s="3">
        <v>116</v>
      </c>
      <c r="N319" s="3">
        <v>37</v>
      </c>
      <c r="O319" s="3">
        <v>7</v>
      </c>
      <c r="P319" s="3">
        <v>23</v>
      </c>
      <c r="Q319" s="3">
        <v>83</v>
      </c>
      <c r="R319" s="3">
        <v>39</v>
      </c>
      <c r="S319" s="3">
        <v>10</v>
      </c>
      <c r="T319" s="3">
        <v>34</v>
      </c>
      <c r="U319" s="3">
        <v>96</v>
      </c>
      <c r="V319" s="3">
        <v>0.30099999999999999</v>
      </c>
      <c r="W319" s="3">
        <v>0.34300000000000003</v>
      </c>
      <c r="X319" s="3">
        <v>0.498</v>
      </c>
      <c r="Y319" s="3">
        <v>0.84099999999999997</v>
      </c>
      <c r="Z319" s="3">
        <v>132</v>
      </c>
      <c r="AA319" s="3">
        <v>303</v>
      </c>
      <c r="AB319" s="3">
        <v>8</v>
      </c>
      <c r="AC319" s="3">
        <v>8</v>
      </c>
      <c r="AD319" s="3">
        <v>4</v>
      </c>
      <c r="AE319" s="3">
        <v>6</v>
      </c>
      <c r="AF319" s="3">
        <v>4</v>
      </c>
      <c r="AG319" s="3">
        <v>7.9</v>
      </c>
      <c r="AH319" s="3">
        <v>5.7</v>
      </c>
      <c r="AI319" s="3">
        <v>5.7</v>
      </c>
      <c r="AJ319" s="3">
        <v>2.1</v>
      </c>
      <c r="AK319" s="3">
        <v>26</v>
      </c>
      <c r="AL319" s="3">
        <v>2</v>
      </c>
      <c r="AM319" s="3">
        <v>5</v>
      </c>
      <c r="AN319" s="3">
        <v>7</v>
      </c>
      <c r="AO319" s="3">
        <v>18</v>
      </c>
      <c r="AP319" s="3" t="s">
        <v>68</v>
      </c>
    </row>
    <row r="320" spans="1:42" x14ac:dyDescent="0.45">
      <c r="A320" s="1">
        <v>319</v>
      </c>
      <c r="B320" s="3" t="s">
        <v>373</v>
      </c>
      <c r="C320" s="3" t="str">
        <f t="shared" si="4"/>
        <v>Nellie Fox - 1957</v>
      </c>
      <c r="D320" s="3">
        <v>1957</v>
      </c>
      <c r="E320" s="3">
        <v>29</v>
      </c>
      <c r="F320" s="3" t="s">
        <v>182</v>
      </c>
      <c r="G320" s="3" t="s">
        <v>43</v>
      </c>
      <c r="H320" s="3">
        <v>155</v>
      </c>
      <c r="I320" s="3">
        <v>718</v>
      </c>
      <c r="J320" s="3">
        <v>619</v>
      </c>
      <c r="K320" s="3">
        <v>110</v>
      </c>
      <c r="L320" s="3">
        <v>196</v>
      </c>
      <c r="M320" s="3">
        <v>155</v>
      </c>
      <c r="N320" s="3">
        <v>27</v>
      </c>
      <c r="O320" s="3">
        <v>8</v>
      </c>
      <c r="P320" s="3">
        <v>6</v>
      </c>
      <c r="Q320" s="3">
        <v>61</v>
      </c>
      <c r="R320" s="3">
        <v>5</v>
      </c>
      <c r="S320" s="3">
        <v>6</v>
      </c>
      <c r="T320" s="3">
        <v>75</v>
      </c>
      <c r="U320" s="3">
        <v>13</v>
      </c>
      <c r="V320" s="3">
        <v>0.317</v>
      </c>
      <c r="W320" s="3">
        <v>0.40300000000000002</v>
      </c>
      <c r="X320" s="3">
        <v>0.41499999999999998</v>
      </c>
      <c r="Y320" s="3">
        <v>0.81799999999999995</v>
      </c>
      <c r="Z320" s="3">
        <v>124</v>
      </c>
      <c r="AA320" s="3">
        <v>257</v>
      </c>
      <c r="AB320" s="3">
        <v>7</v>
      </c>
      <c r="AC320" s="3">
        <v>16</v>
      </c>
      <c r="AD320" s="3">
        <v>5</v>
      </c>
      <c r="AE320" s="3">
        <v>3</v>
      </c>
      <c r="AF320" s="3">
        <v>2</v>
      </c>
      <c r="AG320" s="3">
        <v>7.9</v>
      </c>
      <c r="AH320" s="3">
        <v>5.8</v>
      </c>
      <c r="AI320" s="3">
        <v>6.3</v>
      </c>
      <c r="AJ320" s="3">
        <v>2.2000000000000002</v>
      </c>
      <c r="AK320" s="3">
        <v>23</v>
      </c>
      <c r="AL320" s="3">
        <v>5</v>
      </c>
      <c r="AM320" s="3">
        <v>7</v>
      </c>
      <c r="AN320" s="3">
        <v>12</v>
      </c>
      <c r="AO320" s="3">
        <v>15</v>
      </c>
      <c r="AP320" s="3" t="s">
        <v>53</v>
      </c>
    </row>
    <row r="321" spans="1:42" x14ac:dyDescent="0.45">
      <c r="A321" s="1">
        <v>320</v>
      </c>
      <c r="B321" s="3" t="s">
        <v>123</v>
      </c>
      <c r="C321" s="3" t="str">
        <f t="shared" si="4"/>
        <v>Nap Lajoie - 1903</v>
      </c>
      <c r="D321" s="3">
        <v>1903</v>
      </c>
      <c r="E321" s="3">
        <v>28</v>
      </c>
      <c r="F321" s="3" t="s">
        <v>110</v>
      </c>
      <c r="G321" s="3" t="s">
        <v>43</v>
      </c>
      <c r="H321" s="3">
        <v>125</v>
      </c>
      <c r="I321" s="3">
        <v>525</v>
      </c>
      <c r="J321" s="3">
        <v>485</v>
      </c>
      <c r="K321" s="3">
        <v>90</v>
      </c>
      <c r="L321" s="3">
        <v>167</v>
      </c>
      <c r="M321" s="3">
        <v>108</v>
      </c>
      <c r="N321" s="3">
        <v>41</v>
      </c>
      <c r="O321" s="3">
        <v>11</v>
      </c>
      <c r="P321" s="3">
        <v>7</v>
      </c>
      <c r="Q321" s="3">
        <v>93</v>
      </c>
      <c r="R321" s="3">
        <v>21</v>
      </c>
      <c r="S321" s="2"/>
      <c r="T321" s="3">
        <v>24</v>
      </c>
      <c r="U321" s="3">
        <v>26</v>
      </c>
      <c r="V321" s="3">
        <v>0.34399999999999997</v>
      </c>
      <c r="W321" s="3">
        <v>0.379</v>
      </c>
      <c r="X321" s="3">
        <v>0.51800000000000002</v>
      </c>
      <c r="Y321" s="3">
        <v>0.89600000000000002</v>
      </c>
      <c r="Z321" s="3">
        <v>168</v>
      </c>
      <c r="AA321" s="3">
        <v>251</v>
      </c>
      <c r="AB321" s="2"/>
      <c r="AC321" s="3">
        <v>3</v>
      </c>
      <c r="AD321" s="3">
        <v>13</v>
      </c>
      <c r="AE321" s="2"/>
      <c r="AF321" s="2"/>
      <c r="AG321" s="3">
        <v>7.9</v>
      </c>
      <c r="AH321" s="3">
        <v>5.8</v>
      </c>
      <c r="AI321" s="3">
        <v>6.1</v>
      </c>
      <c r="AJ321" s="3">
        <v>1.8</v>
      </c>
      <c r="AK321" s="3">
        <v>38</v>
      </c>
      <c r="AL321" s="3">
        <v>0</v>
      </c>
      <c r="AM321" s="3">
        <v>0</v>
      </c>
      <c r="AN321" s="3">
        <v>0</v>
      </c>
      <c r="AO321" s="3">
        <v>17</v>
      </c>
      <c r="AP321" s="3" t="s">
        <v>374</v>
      </c>
    </row>
    <row r="322" spans="1:42" x14ac:dyDescent="0.45">
      <c r="A322" s="1">
        <v>321</v>
      </c>
      <c r="B322" s="3" t="s">
        <v>92</v>
      </c>
      <c r="C322" s="3" t="str">
        <f t="shared" si="4"/>
        <v>Mike Trout - 2019</v>
      </c>
      <c r="D322" s="3">
        <v>2019</v>
      </c>
      <c r="E322" s="3">
        <v>27</v>
      </c>
      <c r="F322" s="3" t="s">
        <v>93</v>
      </c>
      <c r="G322" s="3" t="s">
        <v>43</v>
      </c>
      <c r="H322" s="3">
        <v>134</v>
      </c>
      <c r="I322" s="3">
        <v>600</v>
      </c>
      <c r="J322" s="3">
        <v>470</v>
      </c>
      <c r="K322" s="3">
        <v>110</v>
      </c>
      <c r="L322" s="3">
        <v>137</v>
      </c>
      <c r="M322" s="3">
        <v>63</v>
      </c>
      <c r="N322" s="3">
        <v>27</v>
      </c>
      <c r="O322" s="3">
        <v>2</v>
      </c>
      <c r="P322" s="3">
        <v>45</v>
      </c>
      <c r="Q322" s="3">
        <v>104</v>
      </c>
      <c r="R322" s="3">
        <v>11</v>
      </c>
      <c r="S322" s="3">
        <v>2</v>
      </c>
      <c r="T322" s="3">
        <v>110</v>
      </c>
      <c r="U322" s="3">
        <v>120</v>
      </c>
      <c r="V322" s="3">
        <v>0.29099999999999998</v>
      </c>
      <c r="W322" s="3">
        <v>0.438</v>
      </c>
      <c r="X322" s="3">
        <v>0.64500000000000002</v>
      </c>
      <c r="Y322" s="3">
        <v>1.083</v>
      </c>
      <c r="Z322" s="3">
        <v>182</v>
      </c>
      <c r="AA322" s="3">
        <v>303</v>
      </c>
      <c r="AB322" s="3">
        <v>5</v>
      </c>
      <c r="AC322" s="3">
        <v>16</v>
      </c>
      <c r="AD322" s="3">
        <v>0</v>
      </c>
      <c r="AE322" s="3">
        <v>4</v>
      </c>
      <c r="AF322" s="3">
        <v>14</v>
      </c>
      <c r="AG322" s="3">
        <v>7.9</v>
      </c>
      <c r="AH322" s="3">
        <v>6</v>
      </c>
      <c r="AI322" s="3">
        <v>8.1</v>
      </c>
      <c r="AJ322" s="3">
        <v>0</v>
      </c>
      <c r="AK322" s="3">
        <v>60</v>
      </c>
      <c r="AL322" s="3">
        <v>1</v>
      </c>
      <c r="AM322" s="3">
        <v>3</v>
      </c>
      <c r="AN322" s="3">
        <v>4</v>
      </c>
      <c r="AO322" s="3">
        <v>-4</v>
      </c>
      <c r="AP322" s="3" t="s">
        <v>99</v>
      </c>
    </row>
    <row r="323" spans="1:42" ht="26.65" x14ac:dyDescent="0.45">
      <c r="A323" s="1">
        <v>322</v>
      </c>
      <c r="B323" s="3" t="s">
        <v>107</v>
      </c>
      <c r="C323" s="3" t="str">
        <f t="shared" ref="C323:C386" si="5">_xlfn.CONCAT(B323, " - ", D323)</f>
        <v>Jimmie Foxx - 1929</v>
      </c>
      <c r="D323" s="3">
        <v>1929</v>
      </c>
      <c r="E323" s="3">
        <v>21</v>
      </c>
      <c r="F323" s="3" t="s">
        <v>103</v>
      </c>
      <c r="G323" s="3" t="s">
        <v>43</v>
      </c>
      <c r="H323" s="3">
        <v>149</v>
      </c>
      <c r="I323" s="3">
        <v>638</v>
      </c>
      <c r="J323" s="3">
        <v>517</v>
      </c>
      <c r="K323" s="3">
        <v>123</v>
      </c>
      <c r="L323" s="3">
        <v>183</v>
      </c>
      <c r="M323" s="3">
        <v>118</v>
      </c>
      <c r="N323" s="3">
        <v>23</v>
      </c>
      <c r="O323" s="3">
        <v>9</v>
      </c>
      <c r="P323" s="3">
        <v>33</v>
      </c>
      <c r="Q323" s="3">
        <v>118</v>
      </c>
      <c r="R323" s="3">
        <v>9</v>
      </c>
      <c r="S323" s="3">
        <v>7</v>
      </c>
      <c r="T323" s="3">
        <v>103</v>
      </c>
      <c r="U323" s="3">
        <v>70</v>
      </c>
      <c r="V323" s="3">
        <v>0.35399999999999998</v>
      </c>
      <c r="W323" s="3">
        <v>0.46300000000000002</v>
      </c>
      <c r="X323" s="3">
        <v>0.625</v>
      </c>
      <c r="Y323" s="3">
        <v>1.0880000000000001</v>
      </c>
      <c r="Z323" s="3">
        <v>173</v>
      </c>
      <c r="AA323" s="3">
        <v>323</v>
      </c>
      <c r="AB323" s="2"/>
      <c r="AC323" s="3">
        <v>2</v>
      </c>
      <c r="AD323" s="3">
        <v>16</v>
      </c>
      <c r="AE323" s="2"/>
      <c r="AF323" s="3">
        <v>5</v>
      </c>
      <c r="AG323" s="3">
        <v>7.9</v>
      </c>
      <c r="AH323" s="3">
        <v>5.3</v>
      </c>
      <c r="AI323" s="3">
        <v>7.5</v>
      </c>
      <c r="AJ323" s="3">
        <v>-0.2</v>
      </c>
      <c r="AK323" s="3">
        <v>60</v>
      </c>
      <c r="AL323" s="3">
        <v>0</v>
      </c>
      <c r="AM323" s="3">
        <v>0</v>
      </c>
      <c r="AN323" s="3">
        <v>0</v>
      </c>
      <c r="AO323" s="3">
        <v>4</v>
      </c>
      <c r="AP323" s="3" t="s">
        <v>375</v>
      </c>
    </row>
    <row r="324" spans="1:42" ht="26.65" x14ac:dyDescent="0.45">
      <c r="A324" s="1">
        <v>323</v>
      </c>
      <c r="B324" s="3" t="s">
        <v>238</v>
      </c>
      <c r="C324" s="3" t="str">
        <f t="shared" si="5"/>
        <v>Frank Robinson - 1964</v>
      </c>
      <c r="D324" s="3">
        <v>1964</v>
      </c>
      <c r="E324" s="3">
        <v>28</v>
      </c>
      <c r="F324" s="3" t="s">
        <v>78</v>
      </c>
      <c r="G324" s="3" t="s">
        <v>52</v>
      </c>
      <c r="H324" s="3">
        <v>156</v>
      </c>
      <c r="I324" s="3">
        <v>662</v>
      </c>
      <c r="J324" s="3">
        <v>568</v>
      </c>
      <c r="K324" s="3">
        <v>103</v>
      </c>
      <c r="L324" s="3">
        <v>174</v>
      </c>
      <c r="M324" s="3">
        <v>101</v>
      </c>
      <c r="N324" s="3">
        <v>38</v>
      </c>
      <c r="O324" s="3">
        <v>6</v>
      </c>
      <c r="P324" s="3">
        <v>29</v>
      </c>
      <c r="Q324" s="3">
        <v>96</v>
      </c>
      <c r="R324" s="3">
        <v>23</v>
      </c>
      <c r="S324" s="3">
        <v>5</v>
      </c>
      <c r="T324" s="3">
        <v>79</v>
      </c>
      <c r="U324" s="3">
        <v>67</v>
      </c>
      <c r="V324" s="3">
        <v>0.30599999999999999</v>
      </c>
      <c r="W324" s="3">
        <v>0.39600000000000002</v>
      </c>
      <c r="X324" s="3">
        <v>0.54800000000000004</v>
      </c>
      <c r="Y324" s="3">
        <v>0.94299999999999995</v>
      </c>
      <c r="Z324" s="3">
        <v>160</v>
      </c>
      <c r="AA324" s="3">
        <v>311</v>
      </c>
      <c r="AB324" s="3">
        <v>13</v>
      </c>
      <c r="AC324" s="3">
        <v>9</v>
      </c>
      <c r="AD324" s="3">
        <v>0</v>
      </c>
      <c r="AE324" s="3">
        <v>6</v>
      </c>
      <c r="AF324" s="3">
        <v>20</v>
      </c>
      <c r="AG324" s="3">
        <v>7.9</v>
      </c>
      <c r="AH324" s="3">
        <v>5.3</v>
      </c>
      <c r="AI324" s="3">
        <v>7</v>
      </c>
      <c r="AJ324" s="3">
        <v>-0.1</v>
      </c>
      <c r="AK324" s="3">
        <v>46</v>
      </c>
      <c r="AL324" s="3">
        <v>0</v>
      </c>
      <c r="AM324" s="3">
        <v>3</v>
      </c>
      <c r="AN324" s="3">
        <v>3</v>
      </c>
      <c r="AO324" s="3">
        <v>7</v>
      </c>
      <c r="AP324" s="3" t="s">
        <v>46</v>
      </c>
    </row>
    <row r="325" spans="1:42" ht="26.65" x14ac:dyDescent="0.45">
      <c r="A325" s="1">
        <v>324</v>
      </c>
      <c r="B325" s="3" t="s">
        <v>170</v>
      </c>
      <c r="C325" s="3" t="str">
        <f t="shared" si="5"/>
        <v>Henry Aaron - 1965</v>
      </c>
      <c r="D325" s="3">
        <v>1965</v>
      </c>
      <c r="E325" s="3">
        <v>31</v>
      </c>
      <c r="F325" s="3" t="s">
        <v>171</v>
      </c>
      <c r="G325" s="3" t="s">
        <v>52</v>
      </c>
      <c r="H325" s="3">
        <v>150</v>
      </c>
      <c r="I325" s="3">
        <v>639</v>
      </c>
      <c r="J325" s="3">
        <v>570</v>
      </c>
      <c r="K325" s="3">
        <v>109</v>
      </c>
      <c r="L325" s="3">
        <v>181</v>
      </c>
      <c r="M325" s="3">
        <v>108</v>
      </c>
      <c r="N325" s="3">
        <v>40</v>
      </c>
      <c r="O325" s="3">
        <v>1</v>
      </c>
      <c r="P325" s="3">
        <v>32</v>
      </c>
      <c r="Q325" s="3">
        <v>89</v>
      </c>
      <c r="R325" s="3">
        <v>24</v>
      </c>
      <c r="S325" s="3">
        <v>4</v>
      </c>
      <c r="T325" s="3">
        <v>60</v>
      </c>
      <c r="U325" s="3">
        <v>81</v>
      </c>
      <c r="V325" s="3">
        <v>0.318</v>
      </c>
      <c r="W325" s="3">
        <v>0.379</v>
      </c>
      <c r="X325" s="3">
        <v>0.56000000000000005</v>
      </c>
      <c r="Y325" s="3">
        <v>0.93799999999999994</v>
      </c>
      <c r="Z325" s="3">
        <v>161</v>
      </c>
      <c r="AA325" s="3">
        <v>319</v>
      </c>
      <c r="AB325" s="3">
        <v>15</v>
      </c>
      <c r="AC325" s="3">
        <v>1</v>
      </c>
      <c r="AD325" s="3">
        <v>0</v>
      </c>
      <c r="AE325" s="3">
        <v>8</v>
      </c>
      <c r="AF325" s="3">
        <v>10</v>
      </c>
      <c r="AG325" s="3">
        <v>7.9</v>
      </c>
      <c r="AH325" s="3">
        <v>5.4</v>
      </c>
      <c r="AI325" s="3">
        <v>6.8</v>
      </c>
      <c r="AJ325" s="3">
        <v>0.3</v>
      </c>
      <c r="AK325" s="3">
        <v>43</v>
      </c>
      <c r="AL325" s="3">
        <v>-1</v>
      </c>
      <c r="AM325" s="3">
        <v>4</v>
      </c>
      <c r="AN325" s="3">
        <v>3</v>
      </c>
      <c r="AO325" s="3">
        <v>10</v>
      </c>
      <c r="AP325" s="3" t="s">
        <v>166</v>
      </c>
    </row>
    <row r="326" spans="1:42" ht="26.65" x14ac:dyDescent="0.45">
      <c r="A326" s="1">
        <v>325</v>
      </c>
      <c r="B326" s="3" t="s">
        <v>170</v>
      </c>
      <c r="C326" s="3" t="str">
        <f t="shared" si="5"/>
        <v>Henry Aaron - 1966</v>
      </c>
      <c r="D326" s="3">
        <v>1966</v>
      </c>
      <c r="E326" s="3">
        <v>32</v>
      </c>
      <c r="F326" s="3" t="s">
        <v>210</v>
      </c>
      <c r="G326" s="3" t="s">
        <v>52</v>
      </c>
      <c r="H326" s="3">
        <v>158</v>
      </c>
      <c r="I326" s="3">
        <v>688</v>
      </c>
      <c r="J326" s="3">
        <v>603</v>
      </c>
      <c r="K326" s="3">
        <v>117</v>
      </c>
      <c r="L326" s="3">
        <v>168</v>
      </c>
      <c r="M326" s="3">
        <v>100</v>
      </c>
      <c r="N326" s="3">
        <v>23</v>
      </c>
      <c r="O326" s="3">
        <v>1</v>
      </c>
      <c r="P326" s="3">
        <v>44</v>
      </c>
      <c r="Q326" s="3">
        <v>127</v>
      </c>
      <c r="R326" s="3">
        <v>21</v>
      </c>
      <c r="S326" s="3">
        <v>3</v>
      </c>
      <c r="T326" s="3">
        <v>76</v>
      </c>
      <c r="U326" s="3">
        <v>96</v>
      </c>
      <c r="V326" s="3">
        <v>0.27900000000000003</v>
      </c>
      <c r="W326" s="3">
        <v>0.35599999999999998</v>
      </c>
      <c r="X326" s="3">
        <v>0.53900000000000003</v>
      </c>
      <c r="Y326" s="3">
        <v>0.89500000000000002</v>
      </c>
      <c r="Z326" s="3">
        <v>142</v>
      </c>
      <c r="AA326" s="3">
        <v>325</v>
      </c>
      <c r="AB326" s="3">
        <v>14</v>
      </c>
      <c r="AC326" s="3">
        <v>1</v>
      </c>
      <c r="AD326" s="3">
        <v>0</v>
      </c>
      <c r="AE326" s="3">
        <v>8</v>
      </c>
      <c r="AF326" s="3">
        <v>15</v>
      </c>
      <c r="AG326" s="3">
        <v>7.9</v>
      </c>
      <c r="AH326" s="3">
        <v>5.4</v>
      </c>
      <c r="AI326" s="3">
        <v>6.3</v>
      </c>
      <c r="AJ326" s="3">
        <v>0.8</v>
      </c>
      <c r="AK326" s="3">
        <v>36</v>
      </c>
      <c r="AL326" s="3">
        <v>0</v>
      </c>
      <c r="AM326" s="3">
        <v>6</v>
      </c>
      <c r="AN326" s="3">
        <v>7</v>
      </c>
      <c r="AO326" s="3">
        <v>13</v>
      </c>
      <c r="AP326" s="3" t="s">
        <v>376</v>
      </c>
    </row>
    <row r="327" spans="1:42" ht="26.65" x14ac:dyDescent="0.45">
      <c r="A327" s="1">
        <v>326</v>
      </c>
      <c r="B327" s="3" t="s">
        <v>115</v>
      </c>
      <c r="C327" s="3" t="str">
        <f t="shared" si="5"/>
        <v>Ernie Banks - 1960</v>
      </c>
      <c r="D327" s="3">
        <v>1960</v>
      </c>
      <c r="E327" s="3">
        <v>29</v>
      </c>
      <c r="F327" s="3" t="s">
        <v>88</v>
      </c>
      <c r="G327" s="3" t="s">
        <v>52</v>
      </c>
      <c r="H327" s="3">
        <v>156</v>
      </c>
      <c r="I327" s="3">
        <v>678</v>
      </c>
      <c r="J327" s="3">
        <v>597</v>
      </c>
      <c r="K327" s="3">
        <v>94</v>
      </c>
      <c r="L327" s="3">
        <v>162</v>
      </c>
      <c r="M327" s="3">
        <v>82</v>
      </c>
      <c r="N327" s="3">
        <v>32</v>
      </c>
      <c r="O327" s="3">
        <v>7</v>
      </c>
      <c r="P327" s="3">
        <v>41</v>
      </c>
      <c r="Q327" s="3">
        <v>117</v>
      </c>
      <c r="R327" s="3">
        <v>1</v>
      </c>
      <c r="S327" s="3">
        <v>3</v>
      </c>
      <c r="T327" s="3">
        <v>71</v>
      </c>
      <c r="U327" s="3">
        <v>69</v>
      </c>
      <c r="V327" s="3">
        <v>0.27100000000000002</v>
      </c>
      <c r="W327" s="3">
        <v>0.35</v>
      </c>
      <c r="X327" s="3">
        <v>0.55400000000000005</v>
      </c>
      <c r="Y327" s="3">
        <v>0.90400000000000003</v>
      </c>
      <c r="Z327" s="3">
        <v>146</v>
      </c>
      <c r="AA327" s="3">
        <v>331</v>
      </c>
      <c r="AB327" s="3">
        <v>14</v>
      </c>
      <c r="AC327" s="3">
        <v>4</v>
      </c>
      <c r="AD327" s="3">
        <v>0</v>
      </c>
      <c r="AE327" s="3">
        <v>6</v>
      </c>
      <c r="AF327" s="3">
        <v>28</v>
      </c>
      <c r="AG327" s="3">
        <v>7.9</v>
      </c>
      <c r="AH327" s="3">
        <v>5.3</v>
      </c>
      <c r="AI327" s="3">
        <v>6.9</v>
      </c>
      <c r="AJ327" s="3">
        <v>2</v>
      </c>
      <c r="AK327" s="3">
        <v>31</v>
      </c>
      <c r="AL327" s="3">
        <v>2</v>
      </c>
      <c r="AM327" s="3">
        <v>-1</v>
      </c>
      <c r="AN327" s="3">
        <v>1</v>
      </c>
      <c r="AO327" s="3">
        <v>9</v>
      </c>
      <c r="AP327" s="3" t="s">
        <v>62</v>
      </c>
    </row>
    <row r="328" spans="1:42" ht="26.65" x14ac:dyDescent="0.45">
      <c r="A328" s="1">
        <v>327</v>
      </c>
      <c r="B328" s="3" t="s">
        <v>377</v>
      </c>
      <c r="C328" s="3" t="str">
        <f t="shared" si="5"/>
        <v>Al Simmons - 1929</v>
      </c>
      <c r="D328" s="3">
        <v>1929</v>
      </c>
      <c r="E328" s="3">
        <v>27</v>
      </c>
      <c r="F328" s="3" t="s">
        <v>103</v>
      </c>
      <c r="G328" s="3" t="s">
        <v>43</v>
      </c>
      <c r="H328" s="3">
        <v>143</v>
      </c>
      <c r="I328" s="3">
        <v>629</v>
      </c>
      <c r="J328" s="3">
        <v>581</v>
      </c>
      <c r="K328" s="3">
        <v>114</v>
      </c>
      <c r="L328" s="3">
        <v>212</v>
      </c>
      <c r="M328" s="3">
        <v>128</v>
      </c>
      <c r="N328" s="3">
        <v>41</v>
      </c>
      <c r="O328" s="3">
        <v>9</v>
      </c>
      <c r="P328" s="3">
        <v>34</v>
      </c>
      <c r="Q328" s="3">
        <v>157</v>
      </c>
      <c r="R328" s="3">
        <v>4</v>
      </c>
      <c r="S328" s="3">
        <v>3</v>
      </c>
      <c r="T328" s="3">
        <v>31</v>
      </c>
      <c r="U328" s="3">
        <v>38</v>
      </c>
      <c r="V328" s="3">
        <v>0.36499999999999999</v>
      </c>
      <c r="W328" s="3">
        <v>0.39800000000000002</v>
      </c>
      <c r="X328" s="3">
        <v>0.64200000000000002</v>
      </c>
      <c r="Y328" s="3">
        <v>1.04</v>
      </c>
      <c r="Z328" s="3">
        <v>159</v>
      </c>
      <c r="AA328" s="3">
        <v>373</v>
      </c>
      <c r="AB328" s="2"/>
      <c r="AC328" s="3">
        <v>1</v>
      </c>
      <c r="AD328" s="3">
        <v>16</v>
      </c>
      <c r="AE328" s="2"/>
      <c r="AF328" s="3">
        <v>8</v>
      </c>
      <c r="AG328" s="3">
        <v>7.9</v>
      </c>
      <c r="AH328" s="3">
        <v>5.4</v>
      </c>
      <c r="AI328" s="3">
        <v>6.3</v>
      </c>
      <c r="AJ328" s="3">
        <v>0.9</v>
      </c>
      <c r="AK328" s="3">
        <v>47</v>
      </c>
      <c r="AL328" s="3">
        <v>0</v>
      </c>
      <c r="AM328" s="3">
        <v>1</v>
      </c>
      <c r="AN328" s="3">
        <v>1</v>
      </c>
      <c r="AO328" s="3">
        <v>16</v>
      </c>
      <c r="AP328" s="3" t="s">
        <v>130</v>
      </c>
    </row>
    <row r="329" spans="1:42" ht="26.65" x14ac:dyDescent="0.45">
      <c r="A329" s="1">
        <v>328</v>
      </c>
      <c r="B329" s="3" t="s">
        <v>378</v>
      </c>
      <c r="C329" s="3" t="str">
        <f t="shared" si="5"/>
        <v>Marcus Giles - 2003</v>
      </c>
      <c r="D329" s="3">
        <v>2003</v>
      </c>
      <c r="E329" s="3">
        <v>25</v>
      </c>
      <c r="F329" s="3" t="s">
        <v>210</v>
      </c>
      <c r="G329" s="3" t="s">
        <v>52</v>
      </c>
      <c r="H329" s="3">
        <v>145</v>
      </c>
      <c r="I329" s="3">
        <v>635</v>
      </c>
      <c r="J329" s="3">
        <v>551</v>
      </c>
      <c r="K329" s="3">
        <v>101</v>
      </c>
      <c r="L329" s="3">
        <v>174</v>
      </c>
      <c r="M329" s="3">
        <v>102</v>
      </c>
      <c r="N329" s="3">
        <v>49</v>
      </c>
      <c r="O329" s="3">
        <v>2</v>
      </c>
      <c r="P329" s="3">
        <v>21</v>
      </c>
      <c r="Q329" s="3">
        <v>69</v>
      </c>
      <c r="R329" s="3">
        <v>14</v>
      </c>
      <c r="S329" s="3">
        <v>4</v>
      </c>
      <c r="T329" s="3">
        <v>59</v>
      </c>
      <c r="U329" s="3">
        <v>80</v>
      </c>
      <c r="V329" s="3">
        <v>0.316</v>
      </c>
      <c r="W329" s="3">
        <v>0.39</v>
      </c>
      <c r="X329" s="3">
        <v>0.52600000000000002</v>
      </c>
      <c r="Y329" s="3">
        <v>0.91700000000000004</v>
      </c>
      <c r="Z329" s="3">
        <v>136</v>
      </c>
      <c r="AA329" s="3">
        <v>290</v>
      </c>
      <c r="AB329" s="3">
        <v>7</v>
      </c>
      <c r="AC329" s="3">
        <v>11</v>
      </c>
      <c r="AD329" s="3">
        <v>10</v>
      </c>
      <c r="AE329" s="3">
        <v>4</v>
      </c>
      <c r="AF329" s="3">
        <v>2</v>
      </c>
      <c r="AG329" s="3">
        <v>7.9</v>
      </c>
      <c r="AH329" s="3">
        <v>6</v>
      </c>
      <c r="AI329" s="3">
        <v>5.9</v>
      </c>
      <c r="AJ329" s="3">
        <v>2.2999999999999998</v>
      </c>
      <c r="AK329" s="3">
        <v>31</v>
      </c>
      <c r="AL329" s="3">
        <v>1</v>
      </c>
      <c r="AM329" s="3">
        <v>6</v>
      </c>
      <c r="AN329" s="3">
        <v>7</v>
      </c>
      <c r="AO329" s="3">
        <v>19</v>
      </c>
      <c r="AP329" s="3" t="s">
        <v>79</v>
      </c>
    </row>
    <row r="330" spans="1:42" x14ac:dyDescent="0.45">
      <c r="A330" s="1">
        <v>329</v>
      </c>
      <c r="B330" s="3" t="s">
        <v>379</v>
      </c>
      <c r="C330" s="3" t="str">
        <f t="shared" si="5"/>
        <v>Joe Tinker - 1908</v>
      </c>
      <c r="D330" s="3">
        <v>1908</v>
      </c>
      <c r="E330" s="3">
        <v>27</v>
      </c>
      <c r="F330" s="3" t="s">
        <v>88</v>
      </c>
      <c r="G330" s="3" t="s">
        <v>52</v>
      </c>
      <c r="H330" s="3">
        <v>157</v>
      </c>
      <c r="I330" s="3">
        <v>609</v>
      </c>
      <c r="J330" s="3">
        <v>548</v>
      </c>
      <c r="K330" s="3">
        <v>67</v>
      </c>
      <c r="L330" s="3">
        <v>146</v>
      </c>
      <c r="M330" s="3">
        <v>104</v>
      </c>
      <c r="N330" s="3">
        <v>22</v>
      </c>
      <c r="O330" s="3">
        <v>14</v>
      </c>
      <c r="P330" s="3">
        <v>6</v>
      </c>
      <c r="Q330" s="3">
        <v>68</v>
      </c>
      <c r="R330" s="3">
        <v>30</v>
      </c>
      <c r="S330" s="2"/>
      <c r="T330" s="3">
        <v>32</v>
      </c>
      <c r="U330" s="3">
        <v>38</v>
      </c>
      <c r="V330" s="3">
        <v>0.26600000000000001</v>
      </c>
      <c r="W330" s="3">
        <v>0.307</v>
      </c>
      <c r="X330" s="3">
        <v>0.39100000000000001</v>
      </c>
      <c r="Y330" s="3">
        <v>0.69699999999999995</v>
      </c>
      <c r="Z330" s="3">
        <v>118</v>
      </c>
      <c r="AA330" s="3">
        <v>214</v>
      </c>
      <c r="AB330" s="2"/>
      <c r="AC330" s="3">
        <v>0</v>
      </c>
      <c r="AD330" s="3">
        <v>29</v>
      </c>
      <c r="AE330" s="2"/>
      <c r="AF330" s="2"/>
      <c r="AG330" s="3">
        <v>7.9</v>
      </c>
      <c r="AH330" s="3">
        <v>5.7</v>
      </c>
      <c r="AI330" s="3">
        <v>4.9000000000000004</v>
      </c>
      <c r="AJ330" s="3">
        <v>4.3</v>
      </c>
      <c r="AK330" s="3">
        <v>10</v>
      </c>
      <c r="AL330" s="3">
        <v>0</v>
      </c>
      <c r="AM330" s="3">
        <v>2</v>
      </c>
      <c r="AN330" s="3">
        <v>2</v>
      </c>
      <c r="AO330" s="3">
        <v>23</v>
      </c>
      <c r="AP330" s="3" t="s">
        <v>62</v>
      </c>
    </row>
    <row r="331" spans="1:42" x14ac:dyDescent="0.45">
      <c r="A331" s="1">
        <v>330</v>
      </c>
      <c r="B331" s="3" t="s">
        <v>380</v>
      </c>
      <c r="C331" s="3" t="str">
        <f t="shared" si="5"/>
        <v>Troy Glaus - 2000</v>
      </c>
      <c r="D331" s="3">
        <v>2000</v>
      </c>
      <c r="E331" s="3">
        <v>23</v>
      </c>
      <c r="F331" s="3" t="s">
        <v>289</v>
      </c>
      <c r="G331" s="3" t="s">
        <v>43</v>
      </c>
      <c r="H331" s="3">
        <v>159</v>
      </c>
      <c r="I331" s="3">
        <v>678</v>
      </c>
      <c r="J331" s="3">
        <v>563</v>
      </c>
      <c r="K331" s="3">
        <v>120</v>
      </c>
      <c r="L331" s="3">
        <v>160</v>
      </c>
      <c r="M331" s="3">
        <v>75</v>
      </c>
      <c r="N331" s="3">
        <v>37</v>
      </c>
      <c r="O331" s="3">
        <v>1</v>
      </c>
      <c r="P331" s="3">
        <v>47</v>
      </c>
      <c r="Q331" s="3">
        <v>102</v>
      </c>
      <c r="R331" s="3">
        <v>14</v>
      </c>
      <c r="S331" s="3">
        <v>11</v>
      </c>
      <c r="T331" s="3">
        <v>112</v>
      </c>
      <c r="U331" s="3">
        <v>163</v>
      </c>
      <c r="V331" s="3">
        <v>0.28399999999999997</v>
      </c>
      <c r="W331" s="3">
        <v>0.40400000000000003</v>
      </c>
      <c r="X331" s="3">
        <v>0.60399999999999998</v>
      </c>
      <c r="Y331" s="3">
        <v>1.008</v>
      </c>
      <c r="Z331" s="3">
        <v>150</v>
      </c>
      <c r="AA331" s="3">
        <v>340</v>
      </c>
      <c r="AB331" s="3">
        <v>14</v>
      </c>
      <c r="AC331" s="3">
        <v>2</v>
      </c>
      <c r="AD331" s="3">
        <v>0</v>
      </c>
      <c r="AE331" s="3">
        <v>1</v>
      </c>
      <c r="AF331" s="3">
        <v>6</v>
      </c>
      <c r="AG331" s="3">
        <v>7.8</v>
      </c>
      <c r="AH331" s="3">
        <v>5.5</v>
      </c>
      <c r="AI331" s="3">
        <v>6.3</v>
      </c>
      <c r="AJ331" s="3">
        <v>1.9</v>
      </c>
      <c r="AK331" s="3">
        <v>44</v>
      </c>
      <c r="AL331" s="3">
        <v>-2</v>
      </c>
      <c r="AM331" s="3">
        <v>-2</v>
      </c>
      <c r="AN331" s="3">
        <v>-5</v>
      </c>
      <c r="AO331" s="3">
        <v>17</v>
      </c>
      <c r="AP331" s="3" t="s">
        <v>381</v>
      </c>
    </row>
    <row r="332" spans="1:42" x14ac:dyDescent="0.45">
      <c r="A332" s="1">
        <v>331</v>
      </c>
      <c r="B332" s="3" t="s">
        <v>329</v>
      </c>
      <c r="C332" s="3" t="str">
        <f t="shared" si="5"/>
        <v>Joey Votto - 2015</v>
      </c>
      <c r="D332" s="3">
        <v>2015</v>
      </c>
      <c r="E332" s="3">
        <v>31</v>
      </c>
      <c r="F332" s="3" t="s">
        <v>78</v>
      </c>
      <c r="G332" s="3" t="s">
        <v>52</v>
      </c>
      <c r="H332" s="3">
        <v>158</v>
      </c>
      <c r="I332" s="3">
        <v>695</v>
      </c>
      <c r="J332" s="3">
        <v>545</v>
      </c>
      <c r="K332" s="3">
        <v>95</v>
      </c>
      <c r="L332" s="3">
        <v>171</v>
      </c>
      <c r="M332" s="3">
        <v>107</v>
      </c>
      <c r="N332" s="3">
        <v>33</v>
      </c>
      <c r="O332" s="3">
        <v>2</v>
      </c>
      <c r="P332" s="3">
        <v>29</v>
      </c>
      <c r="Q332" s="3">
        <v>80</v>
      </c>
      <c r="R332" s="3">
        <v>11</v>
      </c>
      <c r="S332" s="3">
        <v>3</v>
      </c>
      <c r="T332" s="3">
        <v>143</v>
      </c>
      <c r="U332" s="3">
        <v>135</v>
      </c>
      <c r="V332" s="3">
        <v>0.314</v>
      </c>
      <c r="W332" s="3">
        <v>0.45900000000000002</v>
      </c>
      <c r="X332" s="3">
        <v>0.54100000000000004</v>
      </c>
      <c r="Y332" s="3">
        <v>1</v>
      </c>
      <c r="Z332" s="3">
        <v>174</v>
      </c>
      <c r="AA332" s="3">
        <v>295</v>
      </c>
      <c r="AB332" s="3">
        <v>11</v>
      </c>
      <c r="AC332" s="3">
        <v>5</v>
      </c>
      <c r="AD332" s="3">
        <v>0</v>
      </c>
      <c r="AE332" s="3">
        <v>2</v>
      </c>
      <c r="AF332" s="3">
        <v>15</v>
      </c>
      <c r="AG332" s="3">
        <v>7.8</v>
      </c>
      <c r="AH332" s="3">
        <v>5.8</v>
      </c>
      <c r="AI332" s="3">
        <v>7</v>
      </c>
      <c r="AJ332" s="3">
        <v>-0.2</v>
      </c>
      <c r="AK332" s="3">
        <v>60</v>
      </c>
      <c r="AL332" s="3">
        <v>0</v>
      </c>
      <c r="AM332" s="3">
        <v>-3</v>
      </c>
      <c r="AN332" s="3">
        <v>-3</v>
      </c>
      <c r="AO332" s="3">
        <v>7</v>
      </c>
      <c r="AP332" s="3" t="s">
        <v>193</v>
      </c>
    </row>
    <row r="333" spans="1:42" ht="26.65" x14ac:dyDescent="0.45">
      <c r="A333" s="1">
        <v>332</v>
      </c>
      <c r="B333" s="3" t="s">
        <v>261</v>
      </c>
      <c r="C333" s="3" t="str">
        <f t="shared" si="5"/>
        <v>Johnny Bench - 1974</v>
      </c>
      <c r="D333" s="3">
        <v>1974</v>
      </c>
      <c r="E333" s="3">
        <v>26</v>
      </c>
      <c r="F333" s="3" t="s">
        <v>78</v>
      </c>
      <c r="G333" s="3" t="s">
        <v>52</v>
      </c>
      <c r="H333" s="3">
        <v>160</v>
      </c>
      <c r="I333" s="3">
        <v>708</v>
      </c>
      <c r="J333" s="3">
        <v>621</v>
      </c>
      <c r="K333" s="3">
        <v>108</v>
      </c>
      <c r="L333" s="3">
        <v>174</v>
      </c>
      <c r="M333" s="3">
        <v>101</v>
      </c>
      <c r="N333" s="3">
        <v>38</v>
      </c>
      <c r="O333" s="3">
        <v>2</v>
      </c>
      <c r="P333" s="3">
        <v>33</v>
      </c>
      <c r="Q333" s="3">
        <v>129</v>
      </c>
      <c r="R333" s="3">
        <v>5</v>
      </c>
      <c r="S333" s="3">
        <v>4</v>
      </c>
      <c r="T333" s="3">
        <v>80</v>
      </c>
      <c r="U333" s="3">
        <v>90</v>
      </c>
      <c r="V333" s="3">
        <v>0.28000000000000003</v>
      </c>
      <c r="W333" s="3">
        <v>0.36299999999999999</v>
      </c>
      <c r="X333" s="3">
        <v>0.50700000000000001</v>
      </c>
      <c r="Y333" s="3">
        <v>0.87</v>
      </c>
      <c r="Z333" s="3">
        <v>143</v>
      </c>
      <c r="AA333" s="3">
        <v>315</v>
      </c>
      <c r="AB333" s="3">
        <v>13</v>
      </c>
      <c r="AC333" s="3">
        <v>3</v>
      </c>
      <c r="AD333" s="3">
        <v>0</v>
      </c>
      <c r="AE333" s="3">
        <v>4</v>
      </c>
      <c r="AF333" s="3">
        <v>15</v>
      </c>
      <c r="AG333" s="3">
        <v>7.8</v>
      </c>
      <c r="AH333" s="3">
        <v>5.7</v>
      </c>
      <c r="AI333" s="3">
        <v>6.7</v>
      </c>
      <c r="AJ333" s="3">
        <v>2.1</v>
      </c>
      <c r="AK333" s="3">
        <v>35</v>
      </c>
      <c r="AL333" s="3">
        <v>0</v>
      </c>
      <c r="AM333" s="3">
        <v>-1</v>
      </c>
      <c r="AN333" s="3">
        <v>-1</v>
      </c>
      <c r="AO333" s="3">
        <v>10</v>
      </c>
      <c r="AP333" s="3" t="s">
        <v>382</v>
      </c>
    </row>
    <row r="334" spans="1:42" x14ac:dyDescent="0.45">
      <c r="A334" s="1">
        <v>333</v>
      </c>
      <c r="B334" s="3" t="s">
        <v>151</v>
      </c>
      <c r="C334" s="3" t="str">
        <f t="shared" si="5"/>
        <v>Rod Carew - 1975</v>
      </c>
      <c r="D334" s="3">
        <v>1975</v>
      </c>
      <c r="E334" s="3">
        <v>29</v>
      </c>
      <c r="F334" s="3" t="s">
        <v>152</v>
      </c>
      <c r="G334" s="3" t="s">
        <v>43</v>
      </c>
      <c r="H334" s="3">
        <v>143</v>
      </c>
      <c r="I334" s="3">
        <v>617</v>
      </c>
      <c r="J334" s="3">
        <v>535</v>
      </c>
      <c r="K334" s="3">
        <v>89</v>
      </c>
      <c r="L334" s="3">
        <v>192</v>
      </c>
      <c r="M334" s="3">
        <v>150</v>
      </c>
      <c r="N334" s="3">
        <v>24</v>
      </c>
      <c r="O334" s="3">
        <v>4</v>
      </c>
      <c r="P334" s="3">
        <v>14</v>
      </c>
      <c r="Q334" s="3">
        <v>80</v>
      </c>
      <c r="R334" s="3">
        <v>35</v>
      </c>
      <c r="S334" s="3">
        <v>9</v>
      </c>
      <c r="T334" s="3">
        <v>64</v>
      </c>
      <c r="U334" s="3">
        <v>40</v>
      </c>
      <c r="V334" s="3">
        <v>0.35899999999999999</v>
      </c>
      <c r="W334" s="3">
        <v>0.42099999999999999</v>
      </c>
      <c r="X334" s="3">
        <v>0.497</v>
      </c>
      <c r="Y334" s="3">
        <v>0.91900000000000004</v>
      </c>
      <c r="Z334" s="3">
        <v>157</v>
      </c>
      <c r="AA334" s="3">
        <v>266</v>
      </c>
      <c r="AB334" s="3">
        <v>10</v>
      </c>
      <c r="AC334" s="3">
        <v>1</v>
      </c>
      <c r="AD334" s="3">
        <v>7</v>
      </c>
      <c r="AE334" s="3">
        <v>10</v>
      </c>
      <c r="AF334" s="3">
        <v>18</v>
      </c>
      <c r="AG334" s="3">
        <v>7.8</v>
      </c>
      <c r="AH334" s="3">
        <v>5.7</v>
      </c>
      <c r="AI334" s="3">
        <v>7.5</v>
      </c>
      <c r="AJ334" s="3">
        <v>0.8</v>
      </c>
      <c r="AK334" s="3">
        <v>38</v>
      </c>
      <c r="AL334" s="3">
        <v>2</v>
      </c>
      <c r="AM334" s="3">
        <v>7</v>
      </c>
      <c r="AN334" s="3">
        <v>9</v>
      </c>
      <c r="AO334" s="3">
        <v>4</v>
      </c>
      <c r="AP334" s="3" t="s">
        <v>383</v>
      </c>
    </row>
    <row r="335" spans="1:42" x14ac:dyDescent="0.45">
      <c r="A335" s="1">
        <v>334</v>
      </c>
      <c r="B335" s="3" t="s">
        <v>384</v>
      </c>
      <c r="C335" s="3" t="str">
        <f t="shared" si="5"/>
        <v>Joe Mauer - 2009</v>
      </c>
      <c r="D335" s="3">
        <v>2009</v>
      </c>
      <c r="E335" s="3">
        <v>26</v>
      </c>
      <c r="F335" s="3" t="s">
        <v>152</v>
      </c>
      <c r="G335" s="3" t="s">
        <v>43</v>
      </c>
      <c r="H335" s="3">
        <v>138</v>
      </c>
      <c r="I335" s="3">
        <v>606</v>
      </c>
      <c r="J335" s="3">
        <v>523</v>
      </c>
      <c r="K335" s="3">
        <v>94</v>
      </c>
      <c r="L335" s="3">
        <v>191</v>
      </c>
      <c r="M335" s="3">
        <v>132</v>
      </c>
      <c r="N335" s="3">
        <v>30</v>
      </c>
      <c r="O335" s="3">
        <v>1</v>
      </c>
      <c r="P335" s="3">
        <v>28</v>
      </c>
      <c r="Q335" s="3">
        <v>96</v>
      </c>
      <c r="R335" s="3">
        <v>4</v>
      </c>
      <c r="S335" s="3">
        <v>1</v>
      </c>
      <c r="T335" s="3">
        <v>76</v>
      </c>
      <c r="U335" s="3">
        <v>63</v>
      </c>
      <c r="V335" s="3">
        <v>0.36499999999999999</v>
      </c>
      <c r="W335" s="3">
        <v>0.44400000000000001</v>
      </c>
      <c r="X335" s="3">
        <v>0.58699999999999997</v>
      </c>
      <c r="Y335" s="3">
        <v>1.0309999999999999</v>
      </c>
      <c r="Z335" s="3">
        <v>171</v>
      </c>
      <c r="AA335" s="3">
        <v>307</v>
      </c>
      <c r="AB335" s="3">
        <v>13</v>
      </c>
      <c r="AC335" s="3">
        <v>2</v>
      </c>
      <c r="AD335" s="3">
        <v>0</v>
      </c>
      <c r="AE335" s="3">
        <v>5</v>
      </c>
      <c r="AF335" s="3">
        <v>14</v>
      </c>
      <c r="AG335" s="3">
        <v>7.8</v>
      </c>
      <c r="AH335" s="3">
        <v>5.8</v>
      </c>
      <c r="AI335" s="3">
        <v>7.7</v>
      </c>
      <c r="AJ335" s="3">
        <v>0.7</v>
      </c>
      <c r="AK335" s="3">
        <v>53</v>
      </c>
      <c r="AL335" s="3">
        <v>1</v>
      </c>
      <c r="AM335" s="3">
        <v>-1</v>
      </c>
      <c r="AN335" s="3">
        <v>-1</v>
      </c>
      <c r="AO335" s="3">
        <v>2</v>
      </c>
      <c r="AP335" s="3" t="s">
        <v>385</v>
      </c>
    </row>
    <row r="336" spans="1:42" ht="26.65" x14ac:dyDescent="0.45">
      <c r="A336" s="1">
        <v>335</v>
      </c>
      <c r="B336" s="3" t="s">
        <v>207</v>
      </c>
      <c r="C336" s="3" t="str">
        <f t="shared" si="5"/>
        <v>Chase Utley - 2007</v>
      </c>
      <c r="D336" s="3">
        <v>2007</v>
      </c>
      <c r="E336" s="3">
        <v>28</v>
      </c>
      <c r="F336" s="3" t="s">
        <v>139</v>
      </c>
      <c r="G336" s="3" t="s">
        <v>52</v>
      </c>
      <c r="H336" s="3">
        <v>132</v>
      </c>
      <c r="I336" s="3">
        <v>613</v>
      </c>
      <c r="J336" s="3">
        <v>530</v>
      </c>
      <c r="K336" s="3">
        <v>104</v>
      </c>
      <c r="L336" s="3">
        <v>176</v>
      </c>
      <c r="M336" s="3">
        <v>101</v>
      </c>
      <c r="N336" s="3">
        <v>48</v>
      </c>
      <c r="O336" s="3">
        <v>5</v>
      </c>
      <c r="P336" s="3">
        <v>22</v>
      </c>
      <c r="Q336" s="3">
        <v>103</v>
      </c>
      <c r="R336" s="3">
        <v>9</v>
      </c>
      <c r="S336" s="3">
        <v>1</v>
      </c>
      <c r="T336" s="3">
        <v>50</v>
      </c>
      <c r="U336" s="3">
        <v>89</v>
      </c>
      <c r="V336" s="3">
        <v>0.33200000000000002</v>
      </c>
      <c r="W336" s="3">
        <v>0.41</v>
      </c>
      <c r="X336" s="3">
        <v>0.56599999999999995</v>
      </c>
      <c r="Y336" s="3">
        <v>0.97599999999999998</v>
      </c>
      <c r="Z336" s="3">
        <v>146</v>
      </c>
      <c r="AA336" s="3">
        <v>300</v>
      </c>
      <c r="AB336" s="3">
        <v>7</v>
      </c>
      <c r="AC336" s="3">
        <v>25</v>
      </c>
      <c r="AD336" s="3">
        <v>1</v>
      </c>
      <c r="AE336" s="3">
        <v>7</v>
      </c>
      <c r="AF336" s="3">
        <v>1</v>
      </c>
      <c r="AG336" s="3">
        <v>7.8</v>
      </c>
      <c r="AH336" s="3">
        <v>6.1</v>
      </c>
      <c r="AI336" s="3">
        <v>6.1</v>
      </c>
      <c r="AJ336" s="3">
        <v>2.1</v>
      </c>
      <c r="AK336" s="3">
        <v>39</v>
      </c>
      <c r="AL336" s="3">
        <v>1</v>
      </c>
      <c r="AM336" s="3">
        <v>3</v>
      </c>
      <c r="AN336" s="3">
        <v>4</v>
      </c>
      <c r="AO336" s="3">
        <v>18</v>
      </c>
      <c r="AP336" s="3" t="s">
        <v>386</v>
      </c>
    </row>
    <row r="337" spans="1:42" ht="26.65" x14ac:dyDescent="0.45">
      <c r="A337" s="1">
        <v>336</v>
      </c>
      <c r="B337" s="3" t="s">
        <v>133</v>
      </c>
      <c r="C337" s="3" t="str">
        <f t="shared" si="5"/>
        <v>Larry Walker - 2001</v>
      </c>
      <c r="D337" s="3">
        <v>2001</v>
      </c>
      <c r="E337" s="3">
        <v>34</v>
      </c>
      <c r="F337" s="3" t="s">
        <v>134</v>
      </c>
      <c r="G337" s="3" t="s">
        <v>52</v>
      </c>
      <c r="H337" s="3">
        <v>142</v>
      </c>
      <c r="I337" s="3">
        <v>601</v>
      </c>
      <c r="J337" s="3">
        <v>497</v>
      </c>
      <c r="K337" s="3">
        <v>107</v>
      </c>
      <c r="L337" s="3">
        <v>174</v>
      </c>
      <c r="M337" s="3">
        <v>98</v>
      </c>
      <c r="N337" s="3">
        <v>35</v>
      </c>
      <c r="O337" s="3">
        <v>3</v>
      </c>
      <c r="P337" s="3">
        <v>38</v>
      </c>
      <c r="Q337" s="3">
        <v>123</v>
      </c>
      <c r="R337" s="3">
        <v>14</v>
      </c>
      <c r="S337" s="3">
        <v>5</v>
      </c>
      <c r="T337" s="3">
        <v>82</v>
      </c>
      <c r="U337" s="3">
        <v>103</v>
      </c>
      <c r="V337" s="3">
        <v>0.35</v>
      </c>
      <c r="W337" s="3">
        <v>0.44900000000000001</v>
      </c>
      <c r="X337" s="3">
        <v>0.66200000000000003</v>
      </c>
      <c r="Y337" s="3">
        <v>1.111</v>
      </c>
      <c r="Z337" s="3">
        <v>160</v>
      </c>
      <c r="AA337" s="3">
        <v>329</v>
      </c>
      <c r="AB337" s="3">
        <v>9</v>
      </c>
      <c r="AC337" s="3">
        <v>14</v>
      </c>
      <c r="AD337" s="3">
        <v>0</v>
      </c>
      <c r="AE337" s="3">
        <v>8</v>
      </c>
      <c r="AF337" s="3">
        <v>6</v>
      </c>
      <c r="AG337" s="3">
        <v>7.8</v>
      </c>
      <c r="AH337" s="3">
        <v>6</v>
      </c>
      <c r="AI337" s="3">
        <v>6.5</v>
      </c>
      <c r="AJ337" s="3">
        <v>0.8</v>
      </c>
      <c r="AK337" s="3">
        <v>49</v>
      </c>
      <c r="AL337" s="3">
        <v>2</v>
      </c>
      <c r="AM337" s="3">
        <v>3</v>
      </c>
      <c r="AN337" s="3">
        <v>4</v>
      </c>
      <c r="AO337" s="3">
        <v>14</v>
      </c>
      <c r="AP337" s="3" t="s">
        <v>357</v>
      </c>
    </row>
    <row r="338" spans="1:42" ht="39.75" x14ac:dyDescent="0.45">
      <c r="A338" s="1">
        <v>337</v>
      </c>
      <c r="B338" s="3" t="s">
        <v>387</v>
      </c>
      <c r="C338" s="3" t="str">
        <f t="shared" si="5"/>
        <v>Andrew McCutchen - 2013</v>
      </c>
      <c r="D338" s="3">
        <v>2013</v>
      </c>
      <c r="E338" s="3">
        <v>26</v>
      </c>
      <c r="F338" s="3" t="s">
        <v>64</v>
      </c>
      <c r="G338" s="3" t="s">
        <v>52</v>
      </c>
      <c r="H338" s="3">
        <v>157</v>
      </c>
      <c r="I338" s="3">
        <v>674</v>
      </c>
      <c r="J338" s="3">
        <v>583</v>
      </c>
      <c r="K338" s="3">
        <v>97</v>
      </c>
      <c r="L338" s="3">
        <v>185</v>
      </c>
      <c r="M338" s="3">
        <v>121</v>
      </c>
      <c r="N338" s="3">
        <v>38</v>
      </c>
      <c r="O338" s="3">
        <v>5</v>
      </c>
      <c r="P338" s="3">
        <v>21</v>
      </c>
      <c r="Q338" s="3">
        <v>84</v>
      </c>
      <c r="R338" s="3">
        <v>27</v>
      </c>
      <c r="S338" s="3">
        <v>10</v>
      </c>
      <c r="T338" s="3">
        <v>78</v>
      </c>
      <c r="U338" s="3">
        <v>101</v>
      </c>
      <c r="V338" s="3">
        <v>0.317</v>
      </c>
      <c r="W338" s="3">
        <v>0.40400000000000003</v>
      </c>
      <c r="X338" s="3">
        <v>0.50800000000000001</v>
      </c>
      <c r="Y338" s="3">
        <v>0.91100000000000003</v>
      </c>
      <c r="Z338" s="3">
        <v>157</v>
      </c>
      <c r="AA338" s="3">
        <v>296</v>
      </c>
      <c r="AB338" s="3">
        <v>13</v>
      </c>
      <c r="AC338" s="3">
        <v>9</v>
      </c>
      <c r="AD338" s="3">
        <v>0</v>
      </c>
      <c r="AE338" s="3">
        <v>4</v>
      </c>
      <c r="AF338" s="3">
        <v>12</v>
      </c>
      <c r="AG338" s="3">
        <v>7.8</v>
      </c>
      <c r="AH338" s="3">
        <v>5.7</v>
      </c>
      <c r="AI338" s="3">
        <v>7.5</v>
      </c>
      <c r="AJ338" s="3">
        <v>0.7</v>
      </c>
      <c r="AK338" s="3">
        <v>43</v>
      </c>
      <c r="AL338" s="3">
        <v>0</v>
      </c>
      <c r="AM338" s="3">
        <v>3</v>
      </c>
      <c r="AN338" s="3">
        <v>4</v>
      </c>
      <c r="AO338" s="3">
        <v>3</v>
      </c>
      <c r="AP338" s="3" t="s">
        <v>227</v>
      </c>
    </row>
    <row r="339" spans="1:42" ht="26.65" x14ac:dyDescent="0.45">
      <c r="A339" s="1">
        <v>338</v>
      </c>
      <c r="B339" s="3" t="s">
        <v>269</v>
      </c>
      <c r="C339" s="3" t="str">
        <f t="shared" si="5"/>
        <v>Ryne Sandberg - 1992</v>
      </c>
      <c r="D339" s="3">
        <v>1992</v>
      </c>
      <c r="E339" s="3">
        <v>32</v>
      </c>
      <c r="F339" s="3" t="s">
        <v>88</v>
      </c>
      <c r="G339" s="3" t="s">
        <v>52</v>
      </c>
      <c r="H339" s="3">
        <v>158</v>
      </c>
      <c r="I339" s="3">
        <v>687</v>
      </c>
      <c r="J339" s="3">
        <v>612</v>
      </c>
      <c r="K339" s="3">
        <v>100</v>
      </c>
      <c r="L339" s="3">
        <v>186</v>
      </c>
      <c r="M339" s="3">
        <v>120</v>
      </c>
      <c r="N339" s="3">
        <v>32</v>
      </c>
      <c r="O339" s="3">
        <v>8</v>
      </c>
      <c r="P339" s="3">
        <v>26</v>
      </c>
      <c r="Q339" s="3">
        <v>87</v>
      </c>
      <c r="R339" s="3">
        <v>17</v>
      </c>
      <c r="S339" s="3">
        <v>6</v>
      </c>
      <c r="T339" s="3">
        <v>68</v>
      </c>
      <c r="U339" s="3">
        <v>73</v>
      </c>
      <c r="V339" s="3">
        <v>0.30399999999999999</v>
      </c>
      <c r="W339" s="3">
        <v>0.371</v>
      </c>
      <c r="X339" s="3">
        <v>0.51</v>
      </c>
      <c r="Y339" s="3">
        <v>0.88100000000000001</v>
      </c>
      <c r="Z339" s="3">
        <v>145</v>
      </c>
      <c r="AA339" s="3">
        <v>312</v>
      </c>
      <c r="AB339" s="3">
        <v>13</v>
      </c>
      <c r="AC339" s="3">
        <v>1</v>
      </c>
      <c r="AD339" s="3">
        <v>0</v>
      </c>
      <c r="AE339" s="3">
        <v>6</v>
      </c>
      <c r="AF339" s="3">
        <v>4</v>
      </c>
      <c r="AG339" s="3">
        <v>7.8</v>
      </c>
      <c r="AH339" s="3">
        <v>5.8</v>
      </c>
      <c r="AI339" s="3">
        <v>6.7</v>
      </c>
      <c r="AJ339" s="3">
        <v>1.5</v>
      </c>
      <c r="AK339" s="3">
        <v>36</v>
      </c>
      <c r="AL339" s="3">
        <v>1</v>
      </c>
      <c r="AM339" s="3">
        <v>1</v>
      </c>
      <c r="AN339" s="3">
        <v>3</v>
      </c>
      <c r="AO339" s="3">
        <v>9</v>
      </c>
      <c r="AP339" s="3" t="s">
        <v>79</v>
      </c>
    </row>
    <row r="340" spans="1:42" ht="26.65" x14ac:dyDescent="0.45">
      <c r="A340" s="1">
        <v>339</v>
      </c>
      <c r="B340" s="3" t="s">
        <v>377</v>
      </c>
      <c r="C340" s="3" t="str">
        <f t="shared" si="5"/>
        <v>Al Simmons - 1930</v>
      </c>
      <c r="D340" s="3">
        <v>1930</v>
      </c>
      <c r="E340" s="3">
        <v>28</v>
      </c>
      <c r="F340" s="3" t="s">
        <v>103</v>
      </c>
      <c r="G340" s="3" t="s">
        <v>43</v>
      </c>
      <c r="H340" s="3">
        <v>138</v>
      </c>
      <c r="I340" s="3">
        <v>611</v>
      </c>
      <c r="J340" s="3">
        <v>554</v>
      </c>
      <c r="K340" s="3">
        <v>152</v>
      </c>
      <c r="L340" s="3">
        <v>211</v>
      </c>
      <c r="M340" s="3">
        <v>118</v>
      </c>
      <c r="N340" s="3">
        <v>41</v>
      </c>
      <c r="O340" s="3">
        <v>16</v>
      </c>
      <c r="P340" s="3">
        <v>36</v>
      </c>
      <c r="Q340" s="3">
        <v>165</v>
      </c>
      <c r="R340" s="3">
        <v>9</v>
      </c>
      <c r="S340" s="3">
        <v>2</v>
      </c>
      <c r="T340" s="3">
        <v>39</v>
      </c>
      <c r="U340" s="3">
        <v>34</v>
      </c>
      <c r="V340" s="3">
        <v>0.38100000000000001</v>
      </c>
      <c r="W340" s="3">
        <v>0.42299999999999999</v>
      </c>
      <c r="X340" s="3">
        <v>0.70799999999999996</v>
      </c>
      <c r="Y340" s="3">
        <v>1.1299999999999999</v>
      </c>
      <c r="Z340" s="3">
        <v>175</v>
      </c>
      <c r="AA340" s="3">
        <v>392</v>
      </c>
      <c r="AB340" s="2"/>
      <c r="AC340" s="3">
        <v>1</v>
      </c>
      <c r="AD340" s="3">
        <v>17</v>
      </c>
      <c r="AE340" s="2"/>
      <c r="AF340" s="3">
        <v>1</v>
      </c>
      <c r="AG340" s="3">
        <v>7.8</v>
      </c>
      <c r="AH340" s="3">
        <v>5.5</v>
      </c>
      <c r="AI340" s="3">
        <v>7.4</v>
      </c>
      <c r="AJ340" s="3">
        <v>-0.2</v>
      </c>
      <c r="AK340" s="3">
        <v>63</v>
      </c>
      <c r="AL340" s="3">
        <v>0</v>
      </c>
      <c r="AM340" s="3">
        <v>2</v>
      </c>
      <c r="AN340" s="3">
        <v>2</v>
      </c>
      <c r="AO340" s="3">
        <v>4</v>
      </c>
      <c r="AP340" s="3" t="s">
        <v>49</v>
      </c>
    </row>
    <row r="341" spans="1:42" ht="26.65" x14ac:dyDescent="0.45">
      <c r="A341" s="1">
        <v>340</v>
      </c>
      <c r="B341" s="3" t="s">
        <v>388</v>
      </c>
      <c r="C341" s="3" t="str">
        <f t="shared" si="5"/>
        <v>Ray Chapman - 1917</v>
      </c>
      <c r="D341" s="3">
        <v>1917</v>
      </c>
      <c r="E341" s="3">
        <v>26</v>
      </c>
      <c r="F341" s="3" t="s">
        <v>110</v>
      </c>
      <c r="G341" s="3" t="s">
        <v>43</v>
      </c>
      <c r="H341" s="3">
        <v>156</v>
      </c>
      <c r="I341" s="3">
        <v>693</v>
      </c>
      <c r="J341" s="3">
        <v>563</v>
      </c>
      <c r="K341" s="3">
        <v>98</v>
      </c>
      <c r="L341" s="3">
        <v>170</v>
      </c>
      <c r="M341" s="3">
        <v>127</v>
      </c>
      <c r="N341" s="3">
        <v>28</v>
      </c>
      <c r="O341" s="3">
        <v>13</v>
      </c>
      <c r="P341" s="3">
        <v>2</v>
      </c>
      <c r="Q341" s="3">
        <v>36</v>
      </c>
      <c r="R341" s="3">
        <v>52</v>
      </c>
      <c r="S341" s="2"/>
      <c r="T341" s="3">
        <v>61</v>
      </c>
      <c r="U341" s="3">
        <v>65</v>
      </c>
      <c r="V341" s="3">
        <v>0.30199999999999999</v>
      </c>
      <c r="W341" s="3">
        <v>0.37</v>
      </c>
      <c r="X341" s="3">
        <v>0.40899999999999997</v>
      </c>
      <c r="Y341" s="3">
        <v>0.77900000000000003</v>
      </c>
      <c r="Z341" s="3">
        <v>131</v>
      </c>
      <c r="AA341" s="3">
        <v>230</v>
      </c>
      <c r="AB341" s="2"/>
      <c r="AC341" s="3">
        <v>0</v>
      </c>
      <c r="AD341" s="3">
        <v>67</v>
      </c>
      <c r="AE341" s="2"/>
      <c r="AF341" s="2"/>
      <c r="AG341" s="3">
        <v>7.8</v>
      </c>
      <c r="AH341" s="3">
        <v>5.2</v>
      </c>
      <c r="AI341" s="3">
        <v>6.9</v>
      </c>
      <c r="AJ341" s="3">
        <v>2.2000000000000002</v>
      </c>
      <c r="AK341" s="3">
        <v>20</v>
      </c>
      <c r="AL341" s="3">
        <v>0</v>
      </c>
      <c r="AM341" s="3">
        <v>5</v>
      </c>
      <c r="AN341" s="3">
        <v>5</v>
      </c>
      <c r="AO341" s="3">
        <v>8</v>
      </c>
      <c r="AP341" s="3" t="s">
        <v>62</v>
      </c>
    </row>
    <row r="342" spans="1:42" x14ac:dyDescent="0.45">
      <c r="A342" s="1">
        <v>341</v>
      </c>
      <c r="B342" s="3" t="s">
        <v>219</v>
      </c>
      <c r="C342" s="3" t="str">
        <f t="shared" si="5"/>
        <v>Mel Ott - 1936</v>
      </c>
      <c r="D342" s="3">
        <v>1936</v>
      </c>
      <c r="E342" s="3">
        <v>27</v>
      </c>
      <c r="F342" s="3" t="s">
        <v>101</v>
      </c>
      <c r="G342" s="3" t="s">
        <v>52</v>
      </c>
      <c r="H342" s="3">
        <v>150</v>
      </c>
      <c r="I342" s="3">
        <v>660</v>
      </c>
      <c r="J342" s="3">
        <v>534</v>
      </c>
      <c r="K342" s="3">
        <v>120</v>
      </c>
      <c r="L342" s="3">
        <v>175</v>
      </c>
      <c r="M342" s="3">
        <v>108</v>
      </c>
      <c r="N342" s="3">
        <v>28</v>
      </c>
      <c r="O342" s="3">
        <v>6</v>
      </c>
      <c r="P342" s="3">
        <v>33</v>
      </c>
      <c r="Q342" s="3">
        <v>135</v>
      </c>
      <c r="R342" s="3">
        <v>6</v>
      </c>
      <c r="S342" s="3">
        <v>4</v>
      </c>
      <c r="T342" s="3">
        <v>111</v>
      </c>
      <c r="U342" s="3">
        <v>41</v>
      </c>
      <c r="V342" s="3">
        <v>0.32800000000000001</v>
      </c>
      <c r="W342" s="3">
        <v>0.44800000000000001</v>
      </c>
      <c r="X342" s="3">
        <v>0.58799999999999997</v>
      </c>
      <c r="Y342" s="3">
        <v>1.036</v>
      </c>
      <c r="Z342" s="3">
        <v>177</v>
      </c>
      <c r="AA342" s="3">
        <v>314</v>
      </c>
      <c r="AB342" s="3">
        <v>8</v>
      </c>
      <c r="AC342" s="3">
        <v>5</v>
      </c>
      <c r="AD342" s="3">
        <v>10</v>
      </c>
      <c r="AE342" s="2"/>
      <c r="AF342" s="3">
        <v>16</v>
      </c>
      <c r="AG342" s="3">
        <v>7.8</v>
      </c>
      <c r="AH342" s="3">
        <v>5.5</v>
      </c>
      <c r="AI342" s="3">
        <v>7.6</v>
      </c>
      <c r="AJ342" s="3">
        <v>-0.5</v>
      </c>
      <c r="AK342" s="3">
        <v>61</v>
      </c>
      <c r="AL342" s="3">
        <v>1</v>
      </c>
      <c r="AM342" s="3">
        <v>1</v>
      </c>
      <c r="AN342" s="3">
        <v>1</v>
      </c>
      <c r="AO342" s="3">
        <v>2</v>
      </c>
      <c r="AP342" s="3" t="s">
        <v>166</v>
      </c>
    </row>
    <row r="343" spans="1:42" ht="39.75" x14ac:dyDescent="0.45">
      <c r="A343" s="1">
        <v>342</v>
      </c>
      <c r="B343" s="3" t="s">
        <v>389</v>
      </c>
      <c r="C343" s="3" t="str">
        <f t="shared" si="5"/>
        <v>Mark Teixeira - 2008</v>
      </c>
      <c r="D343" s="3">
        <v>2008</v>
      </c>
      <c r="E343" s="3">
        <v>28</v>
      </c>
      <c r="F343" s="3" t="s">
        <v>390</v>
      </c>
      <c r="G343" s="3" t="s">
        <v>391</v>
      </c>
      <c r="H343" s="3">
        <v>157</v>
      </c>
      <c r="I343" s="3">
        <v>685</v>
      </c>
      <c r="J343" s="3">
        <v>574</v>
      </c>
      <c r="K343" s="3">
        <v>102</v>
      </c>
      <c r="L343" s="3">
        <v>177</v>
      </c>
      <c r="M343" s="3">
        <v>103</v>
      </c>
      <c r="N343" s="3">
        <v>41</v>
      </c>
      <c r="O343" s="3">
        <v>0</v>
      </c>
      <c r="P343" s="3">
        <v>33</v>
      </c>
      <c r="Q343" s="3">
        <v>121</v>
      </c>
      <c r="R343" s="3">
        <v>2</v>
      </c>
      <c r="S343" s="3">
        <v>0</v>
      </c>
      <c r="T343" s="3">
        <v>97</v>
      </c>
      <c r="U343" s="3">
        <v>93</v>
      </c>
      <c r="V343" s="3">
        <v>0.308</v>
      </c>
      <c r="W343" s="3">
        <v>0.41</v>
      </c>
      <c r="X343" s="3">
        <v>0.55200000000000005</v>
      </c>
      <c r="Y343" s="3">
        <v>0.96199999999999997</v>
      </c>
      <c r="Z343" s="3">
        <v>152</v>
      </c>
      <c r="AA343" s="3">
        <v>317</v>
      </c>
      <c r="AB343" s="3">
        <v>17</v>
      </c>
      <c r="AC343" s="3">
        <v>7</v>
      </c>
      <c r="AD343" s="3">
        <v>0</v>
      </c>
      <c r="AE343" s="3">
        <v>7</v>
      </c>
      <c r="AF343" s="3">
        <v>13</v>
      </c>
      <c r="AG343" s="3">
        <v>7.8</v>
      </c>
      <c r="AH343" s="3">
        <v>5.6</v>
      </c>
      <c r="AI343" s="3">
        <v>5.7</v>
      </c>
      <c r="AJ343" s="3">
        <v>1.2</v>
      </c>
      <c r="AK343" s="3">
        <v>45</v>
      </c>
      <c r="AL343" s="3">
        <v>-1</v>
      </c>
      <c r="AM343" s="3">
        <v>0</v>
      </c>
      <c r="AN343" s="3">
        <v>0</v>
      </c>
      <c r="AO343" s="3">
        <v>21</v>
      </c>
      <c r="AP343" s="3" t="s">
        <v>392</v>
      </c>
    </row>
    <row r="344" spans="1:42" ht="26.65" x14ac:dyDescent="0.45">
      <c r="A344" s="1">
        <v>343</v>
      </c>
      <c r="B344" s="3" t="s">
        <v>163</v>
      </c>
      <c r="C344" s="3" t="str">
        <f t="shared" si="5"/>
        <v>Adrián Beltré - 2010</v>
      </c>
      <c r="D344" s="3">
        <v>2010</v>
      </c>
      <c r="E344" s="3">
        <v>31</v>
      </c>
      <c r="F344" s="3" t="s">
        <v>48</v>
      </c>
      <c r="G344" s="3" t="s">
        <v>43</v>
      </c>
      <c r="H344" s="3">
        <v>154</v>
      </c>
      <c r="I344" s="3">
        <v>641</v>
      </c>
      <c r="J344" s="3">
        <v>589</v>
      </c>
      <c r="K344" s="3">
        <v>84</v>
      </c>
      <c r="L344" s="3">
        <v>189</v>
      </c>
      <c r="M344" s="3">
        <v>110</v>
      </c>
      <c r="N344" s="3">
        <v>49</v>
      </c>
      <c r="O344" s="3">
        <v>2</v>
      </c>
      <c r="P344" s="3">
        <v>28</v>
      </c>
      <c r="Q344" s="3">
        <v>102</v>
      </c>
      <c r="R344" s="3">
        <v>2</v>
      </c>
      <c r="S344" s="3">
        <v>1</v>
      </c>
      <c r="T344" s="3">
        <v>40</v>
      </c>
      <c r="U344" s="3">
        <v>82</v>
      </c>
      <c r="V344" s="3">
        <v>0.32100000000000001</v>
      </c>
      <c r="W344" s="3">
        <v>0.36499999999999999</v>
      </c>
      <c r="X344" s="3">
        <v>0.55300000000000005</v>
      </c>
      <c r="Y344" s="3">
        <v>0.91900000000000004</v>
      </c>
      <c r="Z344" s="3">
        <v>141</v>
      </c>
      <c r="AA344" s="3">
        <v>326</v>
      </c>
      <c r="AB344" s="3">
        <v>25</v>
      </c>
      <c r="AC344" s="3">
        <v>5</v>
      </c>
      <c r="AD344" s="3">
        <v>0</v>
      </c>
      <c r="AE344" s="3">
        <v>7</v>
      </c>
      <c r="AF344" s="3">
        <v>10</v>
      </c>
      <c r="AG344" s="3">
        <v>7.8</v>
      </c>
      <c r="AH344" s="3">
        <v>5.4</v>
      </c>
      <c r="AI344" s="3">
        <v>5.8</v>
      </c>
      <c r="AJ344" s="3">
        <v>2.4</v>
      </c>
      <c r="AK344" s="3">
        <v>29</v>
      </c>
      <c r="AL344" s="3">
        <v>-3</v>
      </c>
      <c r="AM344" s="3">
        <v>3</v>
      </c>
      <c r="AN344" s="3">
        <v>0</v>
      </c>
      <c r="AO344" s="3">
        <v>19</v>
      </c>
      <c r="AP344" s="3" t="s">
        <v>206</v>
      </c>
    </row>
    <row r="345" spans="1:42" ht="26.65" x14ac:dyDescent="0.45">
      <c r="A345" s="1">
        <v>344</v>
      </c>
      <c r="B345" s="3" t="s">
        <v>205</v>
      </c>
      <c r="C345" s="3" t="str">
        <f t="shared" si="5"/>
        <v>Wade Boggs - 1983</v>
      </c>
      <c r="D345" s="3">
        <v>1983</v>
      </c>
      <c r="E345" s="3">
        <v>25</v>
      </c>
      <c r="F345" s="3" t="s">
        <v>48</v>
      </c>
      <c r="G345" s="3" t="s">
        <v>43</v>
      </c>
      <c r="H345" s="3">
        <v>153</v>
      </c>
      <c r="I345" s="3">
        <v>685</v>
      </c>
      <c r="J345" s="3">
        <v>582</v>
      </c>
      <c r="K345" s="3">
        <v>100</v>
      </c>
      <c r="L345" s="3">
        <v>210</v>
      </c>
      <c r="M345" s="3">
        <v>154</v>
      </c>
      <c r="N345" s="3">
        <v>44</v>
      </c>
      <c r="O345" s="3">
        <v>7</v>
      </c>
      <c r="P345" s="3">
        <v>5</v>
      </c>
      <c r="Q345" s="3">
        <v>74</v>
      </c>
      <c r="R345" s="3">
        <v>3</v>
      </c>
      <c r="S345" s="3">
        <v>3</v>
      </c>
      <c r="T345" s="3">
        <v>92</v>
      </c>
      <c r="U345" s="3">
        <v>36</v>
      </c>
      <c r="V345" s="3">
        <v>0.36099999999999999</v>
      </c>
      <c r="W345" s="3">
        <v>0.44400000000000001</v>
      </c>
      <c r="X345" s="3">
        <v>0.48599999999999999</v>
      </c>
      <c r="Y345" s="3">
        <v>0.93100000000000005</v>
      </c>
      <c r="Z345" s="3">
        <v>150</v>
      </c>
      <c r="AA345" s="3">
        <v>283</v>
      </c>
      <c r="AB345" s="3">
        <v>15</v>
      </c>
      <c r="AC345" s="3">
        <v>1</v>
      </c>
      <c r="AD345" s="3">
        <v>3</v>
      </c>
      <c r="AE345" s="3">
        <v>7</v>
      </c>
      <c r="AF345" s="3">
        <v>2</v>
      </c>
      <c r="AG345" s="3">
        <v>7.8</v>
      </c>
      <c r="AH345" s="3">
        <v>5.7</v>
      </c>
      <c r="AI345" s="3">
        <v>7.1</v>
      </c>
      <c r="AJ345" s="3">
        <v>1</v>
      </c>
      <c r="AK345" s="3">
        <v>46</v>
      </c>
      <c r="AL345" s="3">
        <v>1</v>
      </c>
      <c r="AM345" s="3">
        <v>-1</v>
      </c>
      <c r="AN345" s="3">
        <v>0</v>
      </c>
      <c r="AO345" s="3">
        <v>7</v>
      </c>
      <c r="AP345" s="3" t="s">
        <v>140</v>
      </c>
    </row>
    <row r="346" spans="1:42" ht="26.65" x14ac:dyDescent="0.45">
      <c r="A346" s="1">
        <v>345</v>
      </c>
      <c r="B346" s="3" t="s">
        <v>393</v>
      </c>
      <c r="C346" s="3" t="str">
        <f t="shared" si="5"/>
        <v>Matt Chapman - 2019</v>
      </c>
      <c r="D346" s="3">
        <v>2019</v>
      </c>
      <c r="E346" s="3">
        <v>26</v>
      </c>
      <c r="F346" s="3" t="s">
        <v>128</v>
      </c>
      <c r="G346" s="3" t="s">
        <v>43</v>
      </c>
      <c r="H346" s="3">
        <v>156</v>
      </c>
      <c r="I346" s="3">
        <v>670</v>
      </c>
      <c r="J346" s="3">
        <v>583</v>
      </c>
      <c r="K346" s="3">
        <v>102</v>
      </c>
      <c r="L346" s="3">
        <v>145</v>
      </c>
      <c r="M346" s="3">
        <v>70</v>
      </c>
      <c r="N346" s="3">
        <v>36</v>
      </c>
      <c r="O346" s="3">
        <v>3</v>
      </c>
      <c r="P346" s="3">
        <v>36</v>
      </c>
      <c r="Q346" s="3">
        <v>91</v>
      </c>
      <c r="R346" s="3">
        <v>1</v>
      </c>
      <c r="S346" s="3">
        <v>1</v>
      </c>
      <c r="T346" s="3">
        <v>73</v>
      </c>
      <c r="U346" s="3">
        <v>147</v>
      </c>
      <c r="V346" s="3">
        <v>0.249</v>
      </c>
      <c r="W346" s="3">
        <v>0.34200000000000003</v>
      </c>
      <c r="X346" s="3">
        <v>0.50600000000000001</v>
      </c>
      <c r="Y346" s="3">
        <v>0.84799999999999998</v>
      </c>
      <c r="Z346" s="3">
        <v>127</v>
      </c>
      <c r="AA346" s="3">
        <v>295</v>
      </c>
      <c r="AB346" s="3">
        <v>12</v>
      </c>
      <c r="AC346" s="3">
        <v>11</v>
      </c>
      <c r="AD346" s="3">
        <v>0</v>
      </c>
      <c r="AE346" s="3">
        <v>3</v>
      </c>
      <c r="AF346" s="3">
        <v>0</v>
      </c>
      <c r="AG346" s="3">
        <v>7.8</v>
      </c>
      <c r="AH346" s="3">
        <v>5.5</v>
      </c>
      <c r="AI346" s="3">
        <v>4.9000000000000004</v>
      </c>
      <c r="AJ346" s="3">
        <v>3.3</v>
      </c>
      <c r="AK346" s="3">
        <v>25</v>
      </c>
      <c r="AL346" s="3">
        <v>-1</v>
      </c>
      <c r="AM346" s="3">
        <v>0</v>
      </c>
      <c r="AN346" s="3">
        <v>-1</v>
      </c>
      <c r="AO346" s="3">
        <v>28</v>
      </c>
      <c r="AP346" s="3" t="s">
        <v>140</v>
      </c>
    </row>
    <row r="347" spans="1:42" ht="26.65" x14ac:dyDescent="0.45">
      <c r="A347" s="1">
        <v>346</v>
      </c>
      <c r="B347" s="3" t="s">
        <v>225</v>
      </c>
      <c r="C347" s="3" t="str">
        <f t="shared" si="5"/>
        <v>Charlie Gehringer - 1937</v>
      </c>
      <c r="D347" s="3">
        <v>1937</v>
      </c>
      <c r="E347" s="3">
        <v>34</v>
      </c>
      <c r="F347" s="3" t="s">
        <v>70</v>
      </c>
      <c r="G347" s="3" t="s">
        <v>43</v>
      </c>
      <c r="H347" s="3">
        <v>144</v>
      </c>
      <c r="I347" s="3">
        <v>662</v>
      </c>
      <c r="J347" s="3">
        <v>564</v>
      </c>
      <c r="K347" s="3">
        <v>133</v>
      </c>
      <c r="L347" s="3">
        <v>209</v>
      </c>
      <c r="M347" s="3">
        <v>154</v>
      </c>
      <c r="N347" s="3">
        <v>40</v>
      </c>
      <c r="O347" s="3">
        <v>1</v>
      </c>
      <c r="P347" s="3">
        <v>14</v>
      </c>
      <c r="Q347" s="3">
        <v>96</v>
      </c>
      <c r="R347" s="3">
        <v>11</v>
      </c>
      <c r="S347" s="3">
        <v>4</v>
      </c>
      <c r="T347" s="3">
        <v>90</v>
      </c>
      <c r="U347" s="3">
        <v>25</v>
      </c>
      <c r="V347" s="3">
        <v>0.371</v>
      </c>
      <c r="W347" s="3">
        <v>0.45800000000000002</v>
      </c>
      <c r="X347" s="3">
        <v>0.52</v>
      </c>
      <c r="Y347" s="3">
        <v>0.97799999999999998</v>
      </c>
      <c r="Z347" s="3">
        <v>144</v>
      </c>
      <c r="AA347" s="3">
        <v>293</v>
      </c>
      <c r="AB347" s="2"/>
      <c r="AC347" s="3">
        <v>1</v>
      </c>
      <c r="AD347" s="3">
        <v>5</v>
      </c>
      <c r="AE347" s="2"/>
      <c r="AF347" s="3">
        <v>4</v>
      </c>
      <c r="AG347" s="3">
        <v>7.8</v>
      </c>
      <c r="AH347" s="3">
        <v>5.6</v>
      </c>
      <c r="AI347" s="3">
        <v>7.3</v>
      </c>
      <c r="AJ347" s="3">
        <v>1.1000000000000001</v>
      </c>
      <c r="AK347" s="3">
        <v>46</v>
      </c>
      <c r="AL347" s="3">
        <v>1</v>
      </c>
      <c r="AM347" s="3">
        <v>4</v>
      </c>
      <c r="AN347" s="3">
        <v>5</v>
      </c>
      <c r="AO347" s="3">
        <v>6</v>
      </c>
      <c r="AP347" s="3" t="s">
        <v>79</v>
      </c>
    </row>
    <row r="348" spans="1:42" ht="26.65" x14ac:dyDescent="0.45">
      <c r="A348" s="1">
        <v>347</v>
      </c>
      <c r="B348" s="3" t="s">
        <v>191</v>
      </c>
      <c r="C348" s="3" t="str">
        <f t="shared" si="5"/>
        <v>Reggie Jackson - 1973</v>
      </c>
      <c r="D348" s="3">
        <v>1973</v>
      </c>
      <c r="E348" s="3">
        <v>27</v>
      </c>
      <c r="F348" s="3" t="s">
        <v>128</v>
      </c>
      <c r="G348" s="3" t="s">
        <v>43</v>
      </c>
      <c r="H348" s="3">
        <v>151</v>
      </c>
      <c r="I348" s="3">
        <v>629</v>
      </c>
      <c r="J348" s="3">
        <v>539</v>
      </c>
      <c r="K348" s="3">
        <v>99</v>
      </c>
      <c r="L348" s="3">
        <v>158</v>
      </c>
      <c r="M348" s="3">
        <v>96</v>
      </c>
      <c r="N348" s="3">
        <v>28</v>
      </c>
      <c r="O348" s="3">
        <v>2</v>
      </c>
      <c r="P348" s="3">
        <v>32</v>
      </c>
      <c r="Q348" s="3">
        <v>117</v>
      </c>
      <c r="R348" s="3">
        <v>22</v>
      </c>
      <c r="S348" s="3">
        <v>8</v>
      </c>
      <c r="T348" s="3">
        <v>76</v>
      </c>
      <c r="U348" s="3">
        <v>111</v>
      </c>
      <c r="V348" s="3">
        <v>0.29299999999999998</v>
      </c>
      <c r="W348" s="3">
        <v>0.38300000000000001</v>
      </c>
      <c r="X348" s="3">
        <v>0.53100000000000003</v>
      </c>
      <c r="Y348" s="3">
        <v>0.91400000000000003</v>
      </c>
      <c r="Z348" s="3">
        <v>161</v>
      </c>
      <c r="AA348" s="3">
        <v>286</v>
      </c>
      <c r="AB348" s="3">
        <v>13</v>
      </c>
      <c r="AC348" s="3">
        <v>7</v>
      </c>
      <c r="AD348" s="3">
        <v>0</v>
      </c>
      <c r="AE348" s="3">
        <v>7</v>
      </c>
      <c r="AF348" s="3">
        <v>11</v>
      </c>
      <c r="AG348" s="3">
        <v>7.8</v>
      </c>
      <c r="AH348" s="3">
        <v>5.6</v>
      </c>
      <c r="AI348" s="3">
        <v>6.6</v>
      </c>
      <c r="AJ348" s="3">
        <v>0.7</v>
      </c>
      <c r="AK348" s="3">
        <v>45</v>
      </c>
      <c r="AL348" s="3">
        <v>1</v>
      </c>
      <c r="AM348" s="3">
        <v>1</v>
      </c>
      <c r="AN348" s="3">
        <v>2</v>
      </c>
      <c r="AO348" s="3">
        <v>10</v>
      </c>
      <c r="AP348" s="3" t="s">
        <v>394</v>
      </c>
    </row>
    <row r="349" spans="1:42" x14ac:dyDescent="0.45">
      <c r="A349" s="1">
        <v>348</v>
      </c>
      <c r="B349" s="3" t="s">
        <v>74</v>
      </c>
      <c r="C349" s="3" t="str">
        <f t="shared" si="5"/>
        <v>Willie Mays - 1959</v>
      </c>
      <c r="D349" s="3">
        <v>1959</v>
      </c>
      <c r="E349" s="3">
        <v>28</v>
      </c>
      <c r="F349" s="3" t="s">
        <v>58</v>
      </c>
      <c r="G349" s="3" t="s">
        <v>52</v>
      </c>
      <c r="H349" s="3">
        <v>151</v>
      </c>
      <c r="I349" s="3">
        <v>649</v>
      </c>
      <c r="J349" s="3">
        <v>575</v>
      </c>
      <c r="K349" s="3">
        <v>125</v>
      </c>
      <c r="L349" s="3">
        <v>180</v>
      </c>
      <c r="M349" s="3">
        <v>98</v>
      </c>
      <c r="N349" s="3">
        <v>43</v>
      </c>
      <c r="O349" s="3">
        <v>5</v>
      </c>
      <c r="P349" s="3">
        <v>34</v>
      </c>
      <c r="Q349" s="3">
        <v>104</v>
      </c>
      <c r="R349" s="3">
        <v>27</v>
      </c>
      <c r="S349" s="3">
        <v>4</v>
      </c>
      <c r="T349" s="3">
        <v>65</v>
      </c>
      <c r="U349" s="3">
        <v>58</v>
      </c>
      <c r="V349" s="3">
        <v>0.313</v>
      </c>
      <c r="W349" s="3">
        <v>0.38100000000000001</v>
      </c>
      <c r="X349" s="3">
        <v>0.58299999999999996</v>
      </c>
      <c r="Y349" s="3">
        <v>0.96399999999999997</v>
      </c>
      <c r="Z349" s="3">
        <v>156</v>
      </c>
      <c r="AA349" s="3">
        <v>335</v>
      </c>
      <c r="AB349" s="3">
        <v>11</v>
      </c>
      <c r="AC349" s="3">
        <v>2</v>
      </c>
      <c r="AD349" s="3">
        <v>0</v>
      </c>
      <c r="AE349" s="3">
        <v>6</v>
      </c>
      <c r="AF349" s="3">
        <v>9</v>
      </c>
      <c r="AG349" s="3">
        <v>7.8</v>
      </c>
      <c r="AH349" s="3">
        <v>5.3</v>
      </c>
      <c r="AI349" s="3">
        <v>7.4</v>
      </c>
      <c r="AJ349" s="3">
        <v>0.4</v>
      </c>
      <c r="AK349" s="3">
        <v>41</v>
      </c>
      <c r="AL349" s="3">
        <v>1</v>
      </c>
      <c r="AM349" s="3">
        <v>6</v>
      </c>
      <c r="AN349" s="3">
        <v>7</v>
      </c>
      <c r="AO349" s="3">
        <v>5</v>
      </c>
      <c r="AP349" s="3" t="s">
        <v>68</v>
      </c>
    </row>
    <row r="350" spans="1:42" ht="26.65" x14ac:dyDescent="0.45">
      <c r="A350" s="1">
        <v>349</v>
      </c>
      <c r="B350" s="3" t="s">
        <v>395</v>
      </c>
      <c r="C350" s="3" t="str">
        <f t="shared" si="5"/>
        <v>Bobby Bonds - 1973</v>
      </c>
      <c r="D350" s="3">
        <v>1973</v>
      </c>
      <c r="E350" s="3">
        <v>27</v>
      </c>
      <c r="F350" s="3" t="s">
        <v>58</v>
      </c>
      <c r="G350" s="3" t="s">
        <v>52</v>
      </c>
      <c r="H350" s="3">
        <v>160</v>
      </c>
      <c r="I350" s="3">
        <v>738</v>
      </c>
      <c r="J350" s="3">
        <v>643</v>
      </c>
      <c r="K350" s="3">
        <v>131</v>
      </c>
      <c r="L350" s="3">
        <v>182</v>
      </c>
      <c r="M350" s="3">
        <v>105</v>
      </c>
      <c r="N350" s="3">
        <v>34</v>
      </c>
      <c r="O350" s="3">
        <v>4</v>
      </c>
      <c r="P350" s="3">
        <v>39</v>
      </c>
      <c r="Q350" s="3">
        <v>96</v>
      </c>
      <c r="R350" s="3">
        <v>43</v>
      </c>
      <c r="S350" s="3">
        <v>17</v>
      </c>
      <c r="T350" s="3">
        <v>87</v>
      </c>
      <c r="U350" s="3">
        <v>148</v>
      </c>
      <c r="V350" s="3">
        <v>0.28299999999999997</v>
      </c>
      <c r="W350" s="3">
        <v>0.37</v>
      </c>
      <c r="X350" s="3">
        <v>0.53</v>
      </c>
      <c r="Y350" s="3">
        <v>0.9</v>
      </c>
      <c r="Z350" s="3">
        <v>143</v>
      </c>
      <c r="AA350" s="3">
        <v>341</v>
      </c>
      <c r="AB350" s="3">
        <v>8</v>
      </c>
      <c r="AC350" s="3">
        <v>4</v>
      </c>
      <c r="AD350" s="3">
        <v>0</v>
      </c>
      <c r="AE350" s="3">
        <v>4</v>
      </c>
      <c r="AF350" s="3">
        <v>9</v>
      </c>
      <c r="AG350" s="3">
        <v>7.8</v>
      </c>
      <c r="AH350" s="3">
        <v>5.6</v>
      </c>
      <c r="AI350" s="3">
        <v>6.2</v>
      </c>
      <c r="AJ350" s="3">
        <v>0.9</v>
      </c>
      <c r="AK350" s="3">
        <v>40</v>
      </c>
      <c r="AL350" s="3">
        <v>0</v>
      </c>
      <c r="AM350" s="3">
        <v>6</v>
      </c>
      <c r="AN350" s="3">
        <v>5</v>
      </c>
      <c r="AO350" s="3">
        <v>14</v>
      </c>
      <c r="AP350" s="3" t="s">
        <v>215</v>
      </c>
    </row>
    <row r="351" spans="1:42" ht="26.65" x14ac:dyDescent="0.45">
      <c r="A351" s="1">
        <v>350</v>
      </c>
      <c r="B351" s="3" t="s">
        <v>396</v>
      </c>
      <c r="C351" s="3" t="str">
        <f t="shared" si="5"/>
        <v>Tony Lazzeri - 1929</v>
      </c>
      <c r="D351" s="3">
        <v>1929</v>
      </c>
      <c r="E351" s="3">
        <v>25</v>
      </c>
      <c r="F351" s="3" t="s">
        <v>42</v>
      </c>
      <c r="G351" s="3" t="s">
        <v>43</v>
      </c>
      <c r="H351" s="3">
        <v>147</v>
      </c>
      <c r="I351" s="3">
        <v>639</v>
      </c>
      <c r="J351" s="3">
        <v>545</v>
      </c>
      <c r="K351" s="3">
        <v>101</v>
      </c>
      <c r="L351" s="3">
        <v>193</v>
      </c>
      <c r="M351" s="3">
        <v>127</v>
      </c>
      <c r="N351" s="3">
        <v>37</v>
      </c>
      <c r="O351" s="3">
        <v>11</v>
      </c>
      <c r="P351" s="3">
        <v>18</v>
      </c>
      <c r="Q351" s="3">
        <v>106</v>
      </c>
      <c r="R351" s="3">
        <v>9</v>
      </c>
      <c r="S351" s="3">
        <v>10</v>
      </c>
      <c r="T351" s="3">
        <v>68</v>
      </c>
      <c r="U351" s="3">
        <v>45</v>
      </c>
      <c r="V351" s="3">
        <v>0.35399999999999998</v>
      </c>
      <c r="W351" s="3">
        <v>0.42899999999999999</v>
      </c>
      <c r="X351" s="3">
        <v>0.56100000000000005</v>
      </c>
      <c r="Y351" s="3">
        <v>0.99099999999999999</v>
      </c>
      <c r="Z351" s="3">
        <v>160</v>
      </c>
      <c r="AA351" s="3">
        <v>306</v>
      </c>
      <c r="AB351" s="2"/>
      <c r="AC351" s="3">
        <v>4</v>
      </c>
      <c r="AD351" s="3">
        <v>18</v>
      </c>
      <c r="AE351" s="2"/>
      <c r="AF351" s="3">
        <v>1</v>
      </c>
      <c r="AG351" s="3">
        <v>7.8</v>
      </c>
      <c r="AH351" s="3">
        <v>5.2</v>
      </c>
      <c r="AI351" s="3">
        <v>7.5</v>
      </c>
      <c r="AJ351" s="3">
        <v>0.8</v>
      </c>
      <c r="AK351" s="3">
        <v>51</v>
      </c>
      <c r="AL351" s="3">
        <v>0</v>
      </c>
      <c r="AM351" s="3">
        <v>-2</v>
      </c>
      <c r="AN351" s="3">
        <v>-2</v>
      </c>
      <c r="AO351" s="3">
        <v>3</v>
      </c>
      <c r="AP351" s="3" t="s">
        <v>53</v>
      </c>
    </row>
    <row r="352" spans="1:42" ht="26.65" x14ac:dyDescent="0.45">
      <c r="A352" s="1">
        <v>351</v>
      </c>
      <c r="B352" s="3" t="s">
        <v>199</v>
      </c>
      <c r="C352" s="3" t="str">
        <f t="shared" si="5"/>
        <v>Jason Giambi - 2000</v>
      </c>
      <c r="D352" s="3">
        <v>2000</v>
      </c>
      <c r="E352" s="3">
        <v>29</v>
      </c>
      <c r="F352" s="3" t="s">
        <v>128</v>
      </c>
      <c r="G352" s="3" t="s">
        <v>43</v>
      </c>
      <c r="H352" s="3">
        <v>152</v>
      </c>
      <c r="I352" s="3">
        <v>664</v>
      </c>
      <c r="J352" s="3">
        <v>510</v>
      </c>
      <c r="K352" s="3">
        <v>108</v>
      </c>
      <c r="L352" s="3">
        <v>170</v>
      </c>
      <c r="M352" s="3">
        <v>97</v>
      </c>
      <c r="N352" s="3">
        <v>29</v>
      </c>
      <c r="O352" s="3">
        <v>1</v>
      </c>
      <c r="P352" s="3">
        <v>43</v>
      </c>
      <c r="Q352" s="3">
        <v>137</v>
      </c>
      <c r="R352" s="3">
        <v>2</v>
      </c>
      <c r="S352" s="3">
        <v>0</v>
      </c>
      <c r="T352" s="3">
        <v>137</v>
      </c>
      <c r="U352" s="3">
        <v>96</v>
      </c>
      <c r="V352" s="3">
        <v>0.33300000000000002</v>
      </c>
      <c r="W352" s="3">
        <v>0.47599999999999998</v>
      </c>
      <c r="X352" s="3">
        <v>0.64700000000000002</v>
      </c>
      <c r="Y352" s="3">
        <v>1.123</v>
      </c>
      <c r="Z352" s="3">
        <v>187</v>
      </c>
      <c r="AA352" s="3">
        <v>330</v>
      </c>
      <c r="AB352" s="3">
        <v>9</v>
      </c>
      <c r="AC352" s="3">
        <v>9</v>
      </c>
      <c r="AD352" s="3">
        <v>0</v>
      </c>
      <c r="AE352" s="3">
        <v>8</v>
      </c>
      <c r="AF352" s="3">
        <v>6</v>
      </c>
      <c r="AG352" s="3">
        <v>7.8</v>
      </c>
      <c r="AH352" s="3">
        <v>5.5</v>
      </c>
      <c r="AI352" s="3">
        <v>8.1999999999999993</v>
      </c>
      <c r="AJ352" s="3">
        <v>-1.2</v>
      </c>
      <c r="AK352" s="3">
        <v>75</v>
      </c>
      <c r="AL352" s="3">
        <v>0</v>
      </c>
      <c r="AM352" s="3">
        <v>-1</v>
      </c>
      <c r="AN352" s="3">
        <v>-1</v>
      </c>
      <c r="AO352" s="3">
        <v>-4</v>
      </c>
      <c r="AP352" s="3" t="s">
        <v>200</v>
      </c>
    </row>
    <row r="353" spans="1:42" ht="26.65" x14ac:dyDescent="0.45">
      <c r="A353" s="1">
        <v>352</v>
      </c>
      <c r="B353" s="3" t="s">
        <v>224</v>
      </c>
      <c r="C353" s="3" t="str">
        <f t="shared" si="5"/>
        <v>Todd Helton - 2001</v>
      </c>
      <c r="D353" s="3">
        <v>2001</v>
      </c>
      <c r="E353" s="3">
        <v>27</v>
      </c>
      <c r="F353" s="3" t="s">
        <v>134</v>
      </c>
      <c r="G353" s="3" t="s">
        <v>52</v>
      </c>
      <c r="H353" s="3">
        <v>159</v>
      </c>
      <c r="I353" s="3">
        <v>697</v>
      </c>
      <c r="J353" s="3">
        <v>587</v>
      </c>
      <c r="K353" s="3">
        <v>132</v>
      </c>
      <c r="L353" s="3">
        <v>197</v>
      </c>
      <c r="M353" s="3">
        <v>92</v>
      </c>
      <c r="N353" s="3">
        <v>54</v>
      </c>
      <c r="O353" s="3">
        <v>2</v>
      </c>
      <c r="P353" s="3">
        <v>49</v>
      </c>
      <c r="Q353" s="3">
        <v>146</v>
      </c>
      <c r="R353" s="3">
        <v>7</v>
      </c>
      <c r="S353" s="3">
        <v>5</v>
      </c>
      <c r="T353" s="3">
        <v>98</v>
      </c>
      <c r="U353" s="3">
        <v>104</v>
      </c>
      <c r="V353" s="3">
        <v>0.33600000000000002</v>
      </c>
      <c r="W353" s="3">
        <v>0.432</v>
      </c>
      <c r="X353" s="3">
        <v>0.68500000000000005</v>
      </c>
      <c r="Y353" s="3">
        <v>1.1160000000000001</v>
      </c>
      <c r="Z353" s="3">
        <v>160</v>
      </c>
      <c r="AA353" s="3">
        <v>402</v>
      </c>
      <c r="AB353" s="3">
        <v>14</v>
      </c>
      <c r="AC353" s="3">
        <v>5</v>
      </c>
      <c r="AD353" s="3">
        <v>1</v>
      </c>
      <c r="AE353" s="3">
        <v>5</v>
      </c>
      <c r="AF353" s="3">
        <v>15</v>
      </c>
      <c r="AG353" s="3">
        <v>7.8</v>
      </c>
      <c r="AH353" s="3">
        <v>5.7</v>
      </c>
      <c r="AI353" s="3">
        <v>7.1</v>
      </c>
      <c r="AJ353" s="3">
        <v>-0.2</v>
      </c>
      <c r="AK353" s="3">
        <v>59</v>
      </c>
      <c r="AL353" s="3">
        <v>-1</v>
      </c>
      <c r="AM353" s="3">
        <v>3</v>
      </c>
      <c r="AN353" s="3">
        <v>2</v>
      </c>
      <c r="AO353" s="3">
        <v>7</v>
      </c>
      <c r="AP353" s="3" t="s">
        <v>193</v>
      </c>
    </row>
    <row r="354" spans="1:42" ht="26.65" x14ac:dyDescent="0.45">
      <c r="A354" s="1">
        <v>353</v>
      </c>
      <c r="B354" s="3" t="s">
        <v>397</v>
      </c>
      <c r="C354" s="3" t="str">
        <f t="shared" si="5"/>
        <v>John Olerud - 1993</v>
      </c>
      <c r="D354" s="3">
        <v>1993</v>
      </c>
      <c r="E354" s="3">
        <v>24</v>
      </c>
      <c r="F354" s="3" t="s">
        <v>308</v>
      </c>
      <c r="G354" s="3" t="s">
        <v>43</v>
      </c>
      <c r="H354" s="3">
        <v>158</v>
      </c>
      <c r="I354" s="3">
        <v>679</v>
      </c>
      <c r="J354" s="3">
        <v>551</v>
      </c>
      <c r="K354" s="3">
        <v>109</v>
      </c>
      <c r="L354" s="3">
        <v>200</v>
      </c>
      <c r="M354" s="3">
        <v>120</v>
      </c>
      <c r="N354" s="3">
        <v>54</v>
      </c>
      <c r="O354" s="3">
        <v>2</v>
      </c>
      <c r="P354" s="3">
        <v>24</v>
      </c>
      <c r="Q354" s="3">
        <v>107</v>
      </c>
      <c r="R354" s="3">
        <v>0</v>
      </c>
      <c r="S354" s="3">
        <v>2</v>
      </c>
      <c r="T354" s="3">
        <v>114</v>
      </c>
      <c r="U354" s="3">
        <v>65</v>
      </c>
      <c r="V354" s="3">
        <v>0.36299999999999999</v>
      </c>
      <c r="W354" s="3">
        <v>0.47299999999999998</v>
      </c>
      <c r="X354" s="3">
        <v>0.59899999999999998</v>
      </c>
      <c r="Y354" s="3">
        <v>1.0720000000000001</v>
      </c>
      <c r="Z354" s="3">
        <v>186</v>
      </c>
      <c r="AA354" s="3">
        <v>330</v>
      </c>
      <c r="AB354" s="3">
        <v>12</v>
      </c>
      <c r="AC354" s="3">
        <v>7</v>
      </c>
      <c r="AD354" s="3">
        <v>0</v>
      </c>
      <c r="AE354" s="3">
        <v>7</v>
      </c>
      <c r="AF354" s="3">
        <v>33</v>
      </c>
      <c r="AG354" s="3">
        <v>7.8</v>
      </c>
      <c r="AH354" s="3">
        <v>5.3</v>
      </c>
      <c r="AI354" s="3">
        <v>7.5</v>
      </c>
      <c r="AJ354" s="3">
        <v>-0.6</v>
      </c>
      <c r="AK354" s="3">
        <v>64</v>
      </c>
      <c r="AL354" s="3">
        <v>0</v>
      </c>
      <c r="AM354" s="3">
        <v>-4</v>
      </c>
      <c r="AN354" s="3">
        <v>-4</v>
      </c>
      <c r="AO354" s="3">
        <v>4</v>
      </c>
      <c r="AP354" s="3" t="s">
        <v>200</v>
      </c>
    </row>
    <row r="355" spans="1:42" ht="26.65" x14ac:dyDescent="0.45">
      <c r="A355" s="1">
        <v>354</v>
      </c>
      <c r="B355" s="3" t="s">
        <v>398</v>
      </c>
      <c r="C355" s="3" t="str">
        <f t="shared" si="5"/>
        <v>Kirby Puckett - 1988</v>
      </c>
      <c r="D355" s="3">
        <v>1988</v>
      </c>
      <c r="E355" s="3">
        <v>28</v>
      </c>
      <c r="F355" s="3" t="s">
        <v>152</v>
      </c>
      <c r="G355" s="3" t="s">
        <v>43</v>
      </c>
      <c r="H355" s="3">
        <v>158</v>
      </c>
      <c r="I355" s="3">
        <v>691</v>
      </c>
      <c r="J355" s="3">
        <v>657</v>
      </c>
      <c r="K355" s="3">
        <v>109</v>
      </c>
      <c r="L355" s="3">
        <v>234</v>
      </c>
      <c r="M355" s="3">
        <v>163</v>
      </c>
      <c r="N355" s="3">
        <v>42</v>
      </c>
      <c r="O355" s="3">
        <v>5</v>
      </c>
      <c r="P355" s="3">
        <v>24</v>
      </c>
      <c r="Q355" s="3">
        <v>121</v>
      </c>
      <c r="R355" s="3">
        <v>6</v>
      </c>
      <c r="S355" s="3">
        <v>7</v>
      </c>
      <c r="T355" s="3">
        <v>23</v>
      </c>
      <c r="U355" s="3">
        <v>83</v>
      </c>
      <c r="V355" s="3">
        <v>0.35599999999999998</v>
      </c>
      <c r="W355" s="3">
        <v>0.375</v>
      </c>
      <c r="X355" s="3">
        <v>0.54500000000000004</v>
      </c>
      <c r="Y355" s="3">
        <v>0.92</v>
      </c>
      <c r="Z355" s="3">
        <v>153</v>
      </c>
      <c r="AA355" s="3">
        <v>358</v>
      </c>
      <c r="AB355" s="3">
        <v>17</v>
      </c>
      <c r="AC355" s="3">
        <v>2</v>
      </c>
      <c r="AD355" s="3">
        <v>0</v>
      </c>
      <c r="AE355" s="3">
        <v>9</v>
      </c>
      <c r="AF355" s="3">
        <v>4</v>
      </c>
      <c r="AG355" s="3">
        <v>7.8</v>
      </c>
      <c r="AH355" s="3">
        <v>5.6</v>
      </c>
      <c r="AI355" s="3">
        <v>7.1</v>
      </c>
      <c r="AJ355" s="3">
        <v>1</v>
      </c>
      <c r="AK355" s="3">
        <v>43</v>
      </c>
      <c r="AL355" s="3">
        <v>1</v>
      </c>
      <c r="AM355" s="3">
        <v>1</v>
      </c>
      <c r="AN355" s="3">
        <v>2</v>
      </c>
      <c r="AO355" s="3">
        <v>6</v>
      </c>
      <c r="AP355" s="3" t="s">
        <v>68</v>
      </c>
    </row>
    <row r="356" spans="1:42" ht="26.65" x14ac:dyDescent="0.45">
      <c r="A356" s="1">
        <v>355</v>
      </c>
      <c r="B356" s="3" t="s">
        <v>399</v>
      </c>
      <c r="C356" s="3" t="str">
        <f t="shared" si="5"/>
        <v>Bobby Wallace - 1901</v>
      </c>
      <c r="D356" s="3">
        <v>1901</v>
      </c>
      <c r="E356" s="3">
        <v>27</v>
      </c>
      <c r="F356" s="3" t="s">
        <v>51</v>
      </c>
      <c r="G356" s="3" t="s">
        <v>52</v>
      </c>
      <c r="H356" s="3">
        <v>134</v>
      </c>
      <c r="I356" s="3">
        <v>584</v>
      </c>
      <c r="J356" s="3">
        <v>550</v>
      </c>
      <c r="K356" s="3">
        <v>69</v>
      </c>
      <c r="L356" s="3">
        <v>178</v>
      </c>
      <c r="M356" s="3">
        <v>127</v>
      </c>
      <c r="N356" s="3">
        <v>34</v>
      </c>
      <c r="O356" s="3">
        <v>15</v>
      </c>
      <c r="P356" s="3">
        <v>2</v>
      </c>
      <c r="Q356" s="3">
        <v>91</v>
      </c>
      <c r="R356" s="3">
        <v>15</v>
      </c>
      <c r="S356" s="2"/>
      <c r="T356" s="3">
        <v>20</v>
      </c>
      <c r="U356" s="3">
        <v>35</v>
      </c>
      <c r="V356" s="3">
        <v>0.32400000000000001</v>
      </c>
      <c r="W356" s="3">
        <v>0.35099999999999998</v>
      </c>
      <c r="X356" s="3">
        <v>0.45100000000000001</v>
      </c>
      <c r="Y356" s="3">
        <v>0.80200000000000005</v>
      </c>
      <c r="Z356" s="3">
        <v>136</v>
      </c>
      <c r="AA356" s="3">
        <v>248</v>
      </c>
      <c r="AB356" s="2"/>
      <c r="AC356" s="3">
        <v>3</v>
      </c>
      <c r="AD356" s="3">
        <v>10</v>
      </c>
      <c r="AE356" s="2"/>
      <c r="AF356" s="2"/>
      <c r="AG356" s="3">
        <v>7.8</v>
      </c>
      <c r="AH356" s="3">
        <v>5.7</v>
      </c>
      <c r="AI356" s="3">
        <v>5.3</v>
      </c>
      <c r="AJ356" s="3">
        <v>3.4</v>
      </c>
      <c r="AK356" s="3">
        <v>24</v>
      </c>
      <c r="AL356" s="3">
        <v>0</v>
      </c>
      <c r="AM356" s="3">
        <v>-1</v>
      </c>
      <c r="AN356" s="3">
        <v>-1</v>
      </c>
      <c r="AO356" s="3">
        <v>25</v>
      </c>
      <c r="AP356" s="3" t="s">
        <v>62</v>
      </c>
    </row>
    <row r="357" spans="1:42" ht="26.65" x14ac:dyDescent="0.45">
      <c r="A357" s="1">
        <v>356</v>
      </c>
      <c r="B357" s="3" t="s">
        <v>400</v>
      </c>
      <c r="C357" s="3" t="str">
        <f t="shared" si="5"/>
        <v>Nolan Arenado - 2022</v>
      </c>
      <c r="D357" s="3">
        <v>2022</v>
      </c>
      <c r="E357" s="3">
        <v>31</v>
      </c>
      <c r="F357" s="3" t="s">
        <v>51</v>
      </c>
      <c r="G357" s="3" t="s">
        <v>52</v>
      </c>
      <c r="H357" s="3">
        <v>148</v>
      </c>
      <c r="I357" s="3">
        <v>620</v>
      </c>
      <c r="J357" s="3">
        <v>557</v>
      </c>
      <c r="K357" s="3">
        <v>73</v>
      </c>
      <c r="L357" s="3">
        <v>163</v>
      </c>
      <c r="M357" s="3">
        <v>90</v>
      </c>
      <c r="N357" s="3">
        <v>42</v>
      </c>
      <c r="O357" s="3">
        <v>1</v>
      </c>
      <c r="P357" s="3">
        <v>30</v>
      </c>
      <c r="Q357" s="3">
        <v>103</v>
      </c>
      <c r="R357" s="3">
        <v>5</v>
      </c>
      <c r="S357" s="3">
        <v>3</v>
      </c>
      <c r="T357" s="3">
        <v>52</v>
      </c>
      <c r="U357" s="3">
        <v>72</v>
      </c>
      <c r="V357" s="3">
        <v>0.29299999999999998</v>
      </c>
      <c r="W357" s="3">
        <v>0.35799999999999998</v>
      </c>
      <c r="X357" s="3">
        <v>0.53300000000000003</v>
      </c>
      <c r="Y357" s="3">
        <v>0.89100000000000001</v>
      </c>
      <c r="Z357" s="3">
        <v>151</v>
      </c>
      <c r="AA357" s="3">
        <v>297</v>
      </c>
      <c r="AB357" s="3">
        <v>15</v>
      </c>
      <c r="AC357" s="3">
        <v>7</v>
      </c>
      <c r="AD357" s="3">
        <v>0</v>
      </c>
      <c r="AE357" s="3">
        <v>4</v>
      </c>
      <c r="AF357" s="3">
        <v>3</v>
      </c>
      <c r="AG357" s="3">
        <v>7.7</v>
      </c>
      <c r="AH357" s="3">
        <v>5.7</v>
      </c>
      <c r="AI357" s="3">
        <v>5.7</v>
      </c>
      <c r="AJ357" s="3">
        <v>2.2999999999999998</v>
      </c>
      <c r="AK357" s="3">
        <v>35</v>
      </c>
      <c r="AL357" s="3">
        <v>-1</v>
      </c>
      <c r="AM357" s="3">
        <v>0</v>
      </c>
      <c r="AN357" s="3">
        <v>-2</v>
      </c>
      <c r="AO357" s="3">
        <v>19</v>
      </c>
      <c r="AP357" s="3" t="s">
        <v>401</v>
      </c>
    </row>
    <row r="358" spans="1:42" x14ac:dyDescent="0.45">
      <c r="A358" s="1">
        <v>357</v>
      </c>
      <c r="B358" s="3" t="s">
        <v>402</v>
      </c>
      <c r="C358" s="3" t="str">
        <f t="shared" si="5"/>
        <v>Ryan Braun - 2011</v>
      </c>
      <c r="D358" s="3">
        <v>2011</v>
      </c>
      <c r="E358" s="3">
        <v>27</v>
      </c>
      <c r="F358" s="3" t="s">
        <v>90</v>
      </c>
      <c r="G358" s="3" t="s">
        <v>52</v>
      </c>
      <c r="H358" s="3">
        <v>150</v>
      </c>
      <c r="I358" s="3">
        <v>629</v>
      </c>
      <c r="J358" s="3">
        <v>563</v>
      </c>
      <c r="K358" s="3">
        <v>109</v>
      </c>
      <c r="L358" s="3">
        <v>187</v>
      </c>
      <c r="M358" s="3">
        <v>110</v>
      </c>
      <c r="N358" s="3">
        <v>38</v>
      </c>
      <c r="O358" s="3">
        <v>6</v>
      </c>
      <c r="P358" s="3">
        <v>33</v>
      </c>
      <c r="Q358" s="3">
        <v>111</v>
      </c>
      <c r="R358" s="3">
        <v>33</v>
      </c>
      <c r="S358" s="3">
        <v>6</v>
      </c>
      <c r="T358" s="3">
        <v>58</v>
      </c>
      <c r="U358" s="3">
        <v>93</v>
      </c>
      <c r="V358" s="3">
        <v>0.33200000000000002</v>
      </c>
      <c r="W358" s="3">
        <v>0.39700000000000002</v>
      </c>
      <c r="X358" s="3">
        <v>0.59699999999999998</v>
      </c>
      <c r="Y358" s="3">
        <v>0.99399999999999999</v>
      </c>
      <c r="Z358" s="3">
        <v>166</v>
      </c>
      <c r="AA358" s="3">
        <v>336</v>
      </c>
      <c r="AB358" s="3">
        <v>9</v>
      </c>
      <c r="AC358" s="3">
        <v>5</v>
      </c>
      <c r="AD358" s="3">
        <v>0</v>
      </c>
      <c r="AE358" s="3">
        <v>3</v>
      </c>
      <c r="AF358" s="3">
        <v>2</v>
      </c>
      <c r="AG358" s="3">
        <v>7.7</v>
      </c>
      <c r="AH358" s="3">
        <v>5.8</v>
      </c>
      <c r="AI358" s="3">
        <v>7.5</v>
      </c>
      <c r="AJ358" s="3">
        <v>-0.4</v>
      </c>
      <c r="AK358" s="3">
        <v>53</v>
      </c>
      <c r="AL358" s="3">
        <v>1</v>
      </c>
      <c r="AM358" s="3">
        <v>4</v>
      </c>
      <c r="AN358" s="3">
        <v>5</v>
      </c>
      <c r="AO358" s="3">
        <v>2</v>
      </c>
      <c r="AP358" s="3" t="s">
        <v>84</v>
      </c>
    </row>
    <row r="359" spans="1:42" ht="26.65" x14ac:dyDescent="0.45">
      <c r="A359" s="1">
        <v>358</v>
      </c>
      <c r="B359" s="3" t="s">
        <v>403</v>
      </c>
      <c r="C359" s="3" t="str">
        <f t="shared" si="5"/>
        <v>Ted Kluszewski - 1954</v>
      </c>
      <c r="D359" s="3">
        <v>1954</v>
      </c>
      <c r="E359" s="3">
        <v>29</v>
      </c>
      <c r="F359" s="3" t="s">
        <v>78</v>
      </c>
      <c r="G359" s="3" t="s">
        <v>52</v>
      </c>
      <c r="H359" s="3">
        <v>149</v>
      </c>
      <c r="I359" s="3">
        <v>659</v>
      </c>
      <c r="J359" s="3">
        <v>573</v>
      </c>
      <c r="K359" s="3">
        <v>104</v>
      </c>
      <c r="L359" s="3">
        <v>187</v>
      </c>
      <c r="M359" s="3">
        <v>107</v>
      </c>
      <c r="N359" s="3">
        <v>28</v>
      </c>
      <c r="O359" s="3">
        <v>3</v>
      </c>
      <c r="P359" s="3">
        <v>49</v>
      </c>
      <c r="Q359" s="3">
        <v>141</v>
      </c>
      <c r="R359" s="3">
        <v>0</v>
      </c>
      <c r="S359" s="3">
        <v>2</v>
      </c>
      <c r="T359" s="3">
        <v>78</v>
      </c>
      <c r="U359" s="3">
        <v>35</v>
      </c>
      <c r="V359" s="3">
        <v>0.32600000000000001</v>
      </c>
      <c r="W359" s="3">
        <v>0.40699999999999997</v>
      </c>
      <c r="X359" s="3">
        <v>0.64200000000000002</v>
      </c>
      <c r="Y359" s="3">
        <v>1.0489999999999999</v>
      </c>
      <c r="Z359" s="3">
        <v>167</v>
      </c>
      <c r="AA359" s="3">
        <v>368</v>
      </c>
      <c r="AB359" s="3">
        <v>12</v>
      </c>
      <c r="AC359" s="3">
        <v>3</v>
      </c>
      <c r="AD359" s="3">
        <v>0</v>
      </c>
      <c r="AE359" s="3">
        <v>5</v>
      </c>
      <c r="AF359" s="3">
        <v>15</v>
      </c>
      <c r="AG359" s="3">
        <v>7.7</v>
      </c>
      <c r="AH359" s="3">
        <v>5.4</v>
      </c>
      <c r="AI359" s="3">
        <v>7.3</v>
      </c>
      <c r="AJ359" s="3">
        <v>-0.2</v>
      </c>
      <c r="AK359" s="3">
        <v>57</v>
      </c>
      <c r="AL359" s="3">
        <v>0</v>
      </c>
      <c r="AM359" s="3">
        <v>-1</v>
      </c>
      <c r="AN359" s="3">
        <v>-1</v>
      </c>
      <c r="AO359" s="3">
        <v>6</v>
      </c>
      <c r="AP359" s="3" t="s">
        <v>56</v>
      </c>
    </row>
    <row r="360" spans="1:42" x14ac:dyDescent="0.45">
      <c r="A360" s="1">
        <v>359</v>
      </c>
      <c r="B360" s="3" t="s">
        <v>404</v>
      </c>
      <c r="C360" s="3" t="str">
        <f t="shared" si="5"/>
        <v>Derrek Lee - 2005</v>
      </c>
      <c r="D360" s="3">
        <v>2005</v>
      </c>
      <c r="E360" s="3">
        <v>29</v>
      </c>
      <c r="F360" s="3" t="s">
        <v>88</v>
      </c>
      <c r="G360" s="3" t="s">
        <v>52</v>
      </c>
      <c r="H360" s="3">
        <v>158</v>
      </c>
      <c r="I360" s="3">
        <v>691</v>
      </c>
      <c r="J360" s="3">
        <v>594</v>
      </c>
      <c r="K360" s="3">
        <v>120</v>
      </c>
      <c r="L360" s="3">
        <v>199</v>
      </c>
      <c r="M360" s="3">
        <v>100</v>
      </c>
      <c r="N360" s="3">
        <v>50</v>
      </c>
      <c r="O360" s="3">
        <v>3</v>
      </c>
      <c r="P360" s="3">
        <v>46</v>
      </c>
      <c r="Q360" s="3">
        <v>107</v>
      </c>
      <c r="R360" s="3">
        <v>15</v>
      </c>
      <c r="S360" s="3">
        <v>3</v>
      </c>
      <c r="T360" s="3">
        <v>85</v>
      </c>
      <c r="U360" s="3">
        <v>109</v>
      </c>
      <c r="V360" s="3">
        <v>0.33500000000000002</v>
      </c>
      <c r="W360" s="3">
        <v>0.41799999999999998</v>
      </c>
      <c r="X360" s="3">
        <v>0.66200000000000003</v>
      </c>
      <c r="Y360" s="3">
        <v>1.08</v>
      </c>
      <c r="Z360" s="3">
        <v>174</v>
      </c>
      <c r="AA360" s="3">
        <v>393</v>
      </c>
      <c r="AB360" s="3">
        <v>12</v>
      </c>
      <c r="AC360" s="3">
        <v>5</v>
      </c>
      <c r="AD360" s="3">
        <v>0</v>
      </c>
      <c r="AE360" s="3">
        <v>7</v>
      </c>
      <c r="AF360" s="3">
        <v>23</v>
      </c>
      <c r="AG360" s="3">
        <v>7.7</v>
      </c>
      <c r="AH360" s="3">
        <v>5.7</v>
      </c>
      <c r="AI360" s="3">
        <v>7.3</v>
      </c>
      <c r="AJ360" s="3">
        <v>-0.4</v>
      </c>
      <c r="AK360" s="3">
        <v>62</v>
      </c>
      <c r="AL360" s="3">
        <v>-1</v>
      </c>
      <c r="AM360" s="3">
        <v>0</v>
      </c>
      <c r="AN360" s="3">
        <v>0</v>
      </c>
      <c r="AO360" s="3">
        <v>5</v>
      </c>
      <c r="AP360" s="3" t="s">
        <v>56</v>
      </c>
    </row>
    <row r="361" spans="1:42" ht="26.65" x14ac:dyDescent="0.45">
      <c r="A361" s="1">
        <v>360</v>
      </c>
      <c r="B361" s="3" t="s">
        <v>57</v>
      </c>
      <c r="C361" s="3" t="str">
        <f t="shared" si="5"/>
        <v>Barry Bonds - 2000</v>
      </c>
      <c r="D361" s="3">
        <v>2000</v>
      </c>
      <c r="E361" s="3">
        <v>35</v>
      </c>
      <c r="F361" s="3" t="s">
        <v>58</v>
      </c>
      <c r="G361" s="3" t="s">
        <v>52</v>
      </c>
      <c r="H361" s="3">
        <v>143</v>
      </c>
      <c r="I361" s="3">
        <v>607</v>
      </c>
      <c r="J361" s="3">
        <v>480</v>
      </c>
      <c r="K361" s="3">
        <v>129</v>
      </c>
      <c r="L361" s="3">
        <v>147</v>
      </c>
      <c r="M361" s="3">
        <v>66</v>
      </c>
      <c r="N361" s="3">
        <v>28</v>
      </c>
      <c r="O361" s="3">
        <v>4</v>
      </c>
      <c r="P361" s="3">
        <v>49</v>
      </c>
      <c r="Q361" s="3">
        <v>106</v>
      </c>
      <c r="R361" s="3">
        <v>11</v>
      </c>
      <c r="S361" s="3">
        <v>3</v>
      </c>
      <c r="T361" s="3">
        <v>117</v>
      </c>
      <c r="U361" s="3">
        <v>77</v>
      </c>
      <c r="V361" s="3">
        <v>0.30599999999999999</v>
      </c>
      <c r="W361" s="3">
        <v>0.44</v>
      </c>
      <c r="X361" s="3">
        <v>0.68799999999999994</v>
      </c>
      <c r="Y361" s="3">
        <v>1.127</v>
      </c>
      <c r="Z361" s="3">
        <v>188</v>
      </c>
      <c r="AA361" s="3">
        <v>330</v>
      </c>
      <c r="AB361" s="3">
        <v>6</v>
      </c>
      <c r="AC361" s="3">
        <v>3</v>
      </c>
      <c r="AD361" s="3">
        <v>0</v>
      </c>
      <c r="AE361" s="3">
        <v>7</v>
      </c>
      <c r="AF361" s="3">
        <v>22</v>
      </c>
      <c r="AG361" s="3">
        <v>7.7</v>
      </c>
      <c r="AH361" s="3">
        <v>5.9</v>
      </c>
      <c r="AI361" s="3">
        <v>7.3</v>
      </c>
      <c r="AJ361" s="3">
        <v>-0.1</v>
      </c>
      <c r="AK361" s="3">
        <v>62</v>
      </c>
      <c r="AL361" s="3">
        <v>0</v>
      </c>
      <c r="AM361" s="3">
        <v>3</v>
      </c>
      <c r="AN361" s="3">
        <v>3</v>
      </c>
      <c r="AO361" s="3">
        <v>5</v>
      </c>
      <c r="AP361" s="3" t="s">
        <v>130</v>
      </c>
    </row>
    <row r="362" spans="1:42" ht="26.65" x14ac:dyDescent="0.45">
      <c r="A362" s="1">
        <v>361</v>
      </c>
      <c r="B362" s="3" t="s">
        <v>405</v>
      </c>
      <c r="C362" s="3" t="str">
        <f t="shared" si="5"/>
        <v>Dale Murphy - 1987</v>
      </c>
      <c r="D362" s="3">
        <v>1987</v>
      </c>
      <c r="E362" s="3">
        <v>31</v>
      </c>
      <c r="F362" s="3" t="s">
        <v>210</v>
      </c>
      <c r="G362" s="3" t="s">
        <v>52</v>
      </c>
      <c r="H362" s="3">
        <v>159</v>
      </c>
      <c r="I362" s="3">
        <v>693</v>
      </c>
      <c r="J362" s="3">
        <v>566</v>
      </c>
      <c r="K362" s="3">
        <v>115</v>
      </c>
      <c r="L362" s="3">
        <v>167</v>
      </c>
      <c r="M362" s="3">
        <v>95</v>
      </c>
      <c r="N362" s="3">
        <v>27</v>
      </c>
      <c r="O362" s="3">
        <v>1</v>
      </c>
      <c r="P362" s="3">
        <v>44</v>
      </c>
      <c r="Q362" s="3">
        <v>105</v>
      </c>
      <c r="R362" s="3">
        <v>16</v>
      </c>
      <c r="S362" s="3">
        <v>6</v>
      </c>
      <c r="T362" s="3">
        <v>115</v>
      </c>
      <c r="U362" s="3">
        <v>136</v>
      </c>
      <c r="V362" s="3">
        <v>0.29499999999999998</v>
      </c>
      <c r="W362" s="3">
        <v>0.41699999999999998</v>
      </c>
      <c r="X362" s="3">
        <v>0.57999999999999996</v>
      </c>
      <c r="Y362" s="3">
        <v>0.997</v>
      </c>
      <c r="Z362" s="3">
        <v>157</v>
      </c>
      <c r="AA362" s="3">
        <v>328</v>
      </c>
      <c r="AB362" s="3">
        <v>11</v>
      </c>
      <c r="AC362" s="3">
        <v>7</v>
      </c>
      <c r="AD362" s="3">
        <v>0</v>
      </c>
      <c r="AE362" s="3">
        <v>5</v>
      </c>
      <c r="AF362" s="3">
        <v>29</v>
      </c>
      <c r="AG362" s="3">
        <v>7.7</v>
      </c>
      <c r="AH362" s="3">
        <v>5.4</v>
      </c>
      <c r="AI362" s="3">
        <v>6.5</v>
      </c>
      <c r="AJ362" s="3">
        <v>0.5</v>
      </c>
      <c r="AK362" s="3">
        <v>47</v>
      </c>
      <c r="AL362" s="3">
        <v>-1</v>
      </c>
      <c r="AM362" s="3">
        <v>2</v>
      </c>
      <c r="AN362" s="3">
        <v>1</v>
      </c>
      <c r="AO362" s="3">
        <v>11</v>
      </c>
      <c r="AP362" s="3" t="s">
        <v>113</v>
      </c>
    </row>
    <row r="363" spans="1:42" ht="26.65" x14ac:dyDescent="0.45">
      <c r="A363" s="1">
        <v>362</v>
      </c>
      <c r="B363" s="3" t="s">
        <v>406</v>
      </c>
      <c r="C363" s="3" t="str">
        <f t="shared" si="5"/>
        <v>Billy Williams - 1965</v>
      </c>
      <c r="D363" s="3">
        <v>1965</v>
      </c>
      <c r="E363" s="3">
        <v>27</v>
      </c>
      <c r="F363" s="3" t="s">
        <v>88</v>
      </c>
      <c r="G363" s="3" t="s">
        <v>52</v>
      </c>
      <c r="H363" s="3">
        <v>164</v>
      </c>
      <c r="I363" s="3">
        <v>719</v>
      </c>
      <c r="J363" s="3">
        <v>645</v>
      </c>
      <c r="K363" s="3">
        <v>115</v>
      </c>
      <c r="L363" s="3">
        <v>203</v>
      </c>
      <c r="M363" s="3">
        <v>124</v>
      </c>
      <c r="N363" s="3">
        <v>39</v>
      </c>
      <c r="O363" s="3">
        <v>6</v>
      </c>
      <c r="P363" s="3">
        <v>34</v>
      </c>
      <c r="Q363" s="3">
        <v>108</v>
      </c>
      <c r="R363" s="3">
        <v>10</v>
      </c>
      <c r="S363" s="3">
        <v>1</v>
      </c>
      <c r="T363" s="3">
        <v>65</v>
      </c>
      <c r="U363" s="3">
        <v>76</v>
      </c>
      <c r="V363" s="3">
        <v>0.315</v>
      </c>
      <c r="W363" s="3">
        <v>0.377</v>
      </c>
      <c r="X363" s="3">
        <v>0.55200000000000005</v>
      </c>
      <c r="Y363" s="3">
        <v>0.92900000000000005</v>
      </c>
      <c r="Z363" s="3">
        <v>157</v>
      </c>
      <c r="AA363" s="3">
        <v>356</v>
      </c>
      <c r="AB363" s="3">
        <v>20</v>
      </c>
      <c r="AC363" s="3">
        <v>3</v>
      </c>
      <c r="AD363" s="3">
        <v>1</v>
      </c>
      <c r="AE363" s="3">
        <v>5</v>
      </c>
      <c r="AF363" s="3">
        <v>7</v>
      </c>
      <c r="AG363" s="3">
        <v>7.7</v>
      </c>
      <c r="AH363" s="3">
        <v>5.0999999999999996</v>
      </c>
      <c r="AI363" s="3">
        <v>7.4</v>
      </c>
      <c r="AJ363" s="3">
        <v>-0.4</v>
      </c>
      <c r="AK363" s="3">
        <v>47</v>
      </c>
      <c r="AL363" s="3">
        <v>-1</v>
      </c>
      <c r="AM363" s="3">
        <v>4</v>
      </c>
      <c r="AN363" s="3">
        <v>3</v>
      </c>
      <c r="AO363" s="3">
        <v>3</v>
      </c>
      <c r="AP363" s="3" t="s">
        <v>407</v>
      </c>
    </row>
    <row r="364" spans="1:42" x14ac:dyDescent="0.45">
      <c r="A364" s="1">
        <v>363</v>
      </c>
      <c r="B364" s="3" t="s">
        <v>408</v>
      </c>
      <c r="C364" s="3" t="str">
        <f t="shared" si="5"/>
        <v>Jim Wynn - 1974</v>
      </c>
      <c r="D364" s="3">
        <v>1974</v>
      </c>
      <c r="E364" s="3">
        <v>32</v>
      </c>
      <c r="F364" s="3" t="s">
        <v>164</v>
      </c>
      <c r="G364" s="3" t="s">
        <v>52</v>
      </c>
      <c r="H364" s="3">
        <v>150</v>
      </c>
      <c r="I364" s="3">
        <v>656</v>
      </c>
      <c r="J364" s="3">
        <v>535</v>
      </c>
      <c r="K364" s="3">
        <v>104</v>
      </c>
      <c r="L364" s="3">
        <v>145</v>
      </c>
      <c r="M364" s="3">
        <v>92</v>
      </c>
      <c r="N364" s="3">
        <v>17</v>
      </c>
      <c r="O364" s="3">
        <v>4</v>
      </c>
      <c r="P364" s="3">
        <v>32</v>
      </c>
      <c r="Q364" s="3">
        <v>108</v>
      </c>
      <c r="R364" s="3">
        <v>18</v>
      </c>
      <c r="S364" s="3">
        <v>15</v>
      </c>
      <c r="T364" s="3">
        <v>108</v>
      </c>
      <c r="U364" s="3">
        <v>104</v>
      </c>
      <c r="V364" s="3">
        <v>0.27100000000000002</v>
      </c>
      <c r="W364" s="3">
        <v>0.38700000000000001</v>
      </c>
      <c r="X364" s="3">
        <v>0.497</v>
      </c>
      <c r="Y364" s="3">
        <v>0.88400000000000001</v>
      </c>
      <c r="Z364" s="3">
        <v>151</v>
      </c>
      <c r="AA364" s="3">
        <v>266</v>
      </c>
      <c r="AB364" s="3">
        <v>7</v>
      </c>
      <c r="AC364" s="3">
        <v>0</v>
      </c>
      <c r="AD364" s="3">
        <v>2</v>
      </c>
      <c r="AE364" s="3">
        <v>11</v>
      </c>
      <c r="AF364" s="3">
        <v>4</v>
      </c>
      <c r="AG364" s="3">
        <v>7.7</v>
      </c>
      <c r="AH364" s="3">
        <v>5.7</v>
      </c>
      <c r="AI364" s="3">
        <v>6.2</v>
      </c>
      <c r="AJ364" s="3">
        <v>1.5</v>
      </c>
      <c r="AK364" s="3">
        <v>39</v>
      </c>
      <c r="AL364" s="3">
        <v>2</v>
      </c>
      <c r="AM364" s="3">
        <v>-2</v>
      </c>
      <c r="AN364" s="3">
        <v>0</v>
      </c>
      <c r="AO364" s="3">
        <v>14</v>
      </c>
      <c r="AP364" s="3" t="s">
        <v>68</v>
      </c>
    </row>
    <row r="365" spans="1:42" x14ac:dyDescent="0.45">
      <c r="A365" s="1">
        <v>364</v>
      </c>
      <c r="B365" s="3" t="s">
        <v>409</v>
      </c>
      <c r="C365" s="3" t="str">
        <f t="shared" si="5"/>
        <v>Joe Gordon - 1942</v>
      </c>
      <c r="D365" s="3">
        <v>1942</v>
      </c>
      <c r="E365" s="3">
        <v>27</v>
      </c>
      <c r="F365" s="3" t="s">
        <v>42</v>
      </c>
      <c r="G365" s="3" t="s">
        <v>43</v>
      </c>
      <c r="H365" s="3">
        <v>147</v>
      </c>
      <c r="I365" s="3">
        <v>625</v>
      </c>
      <c r="J365" s="3">
        <v>538</v>
      </c>
      <c r="K365" s="3">
        <v>88</v>
      </c>
      <c r="L365" s="3">
        <v>173</v>
      </c>
      <c r="M365" s="3">
        <v>122</v>
      </c>
      <c r="N365" s="3">
        <v>29</v>
      </c>
      <c r="O365" s="3">
        <v>4</v>
      </c>
      <c r="P365" s="3">
        <v>18</v>
      </c>
      <c r="Q365" s="3">
        <v>103</v>
      </c>
      <c r="R365" s="3">
        <v>12</v>
      </c>
      <c r="S365" s="3">
        <v>6</v>
      </c>
      <c r="T365" s="3">
        <v>79</v>
      </c>
      <c r="U365" s="3">
        <v>95</v>
      </c>
      <c r="V365" s="3">
        <v>0.32200000000000001</v>
      </c>
      <c r="W365" s="3">
        <v>0.40899999999999997</v>
      </c>
      <c r="X365" s="3">
        <v>0.49099999999999999</v>
      </c>
      <c r="Y365" s="3">
        <v>0.9</v>
      </c>
      <c r="Z365" s="3">
        <v>155</v>
      </c>
      <c r="AA365" s="3">
        <v>264</v>
      </c>
      <c r="AB365" s="3">
        <v>22</v>
      </c>
      <c r="AC365" s="3">
        <v>1</v>
      </c>
      <c r="AD365" s="3">
        <v>7</v>
      </c>
      <c r="AE365" s="2"/>
      <c r="AF365" s="3">
        <v>7</v>
      </c>
      <c r="AG365" s="3">
        <v>7.7</v>
      </c>
      <c r="AH365" s="3">
        <v>5.9</v>
      </c>
      <c r="AI365" s="3">
        <v>6</v>
      </c>
      <c r="AJ365" s="3">
        <v>2.5</v>
      </c>
      <c r="AK365" s="3">
        <v>37</v>
      </c>
      <c r="AL365" s="3">
        <v>-3</v>
      </c>
      <c r="AM365" s="3">
        <v>-1</v>
      </c>
      <c r="AN365" s="3">
        <v>-4</v>
      </c>
      <c r="AO365" s="3">
        <v>16</v>
      </c>
      <c r="AP365" s="3" t="s">
        <v>53</v>
      </c>
    </row>
    <row r="366" spans="1:42" ht="26.65" x14ac:dyDescent="0.45">
      <c r="A366" s="1">
        <v>365</v>
      </c>
      <c r="B366" s="3" t="s">
        <v>327</v>
      </c>
      <c r="C366" s="3" t="str">
        <f t="shared" si="5"/>
        <v>Eddie Mathews - 1954</v>
      </c>
      <c r="D366" s="3">
        <v>1954</v>
      </c>
      <c r="E366" s="3">
        <v>22</v>
      </c>
      <c r="F366" s="3" t="s">
        <v>171</v>
      </c>
      <c r="G366" s="3" t="s">
        <v>52</v>
      </c>
      <c r="H366" s="3">
        <v>138</v>
      </c>
      <c r="I366" s="3">
        <v>601</v>
      </c>
      <c r="J366" s="3">
        <v>476</v>
      </c>
      <c r="K366" s="3">
        <v>96</v>
      </c>
      <c r="L366" s="3">
        <v>138</v>
      </c>
      <c r="M366" s="3">
        <v>73</v>
      </c>
      <c r="N366" s="3">
        <v>21</v>
      </c>
      <c r="O366" s="3">
        <v>4</v>
      </c>
      <c r="P366" s="3">
        <v>40</v>
      </c>
      <c r="Q366" s="3">
        <v>103</v>
      </c>
      <c r="R366" s="3">
        <v>10</v>
      </c>
      <c r="S366" s="3">
        <v>3</v>
      </c>
      <c r="T366" s="3">
        <v>113</v>
      </c>
      <c r="U366" s="3">
        <v>61</v>
      </c>
      <c r="V366" s="3">
        <v>0.28999999999999998</v>
      </c>
      <c r="W366" s="3">
        <v>0.42299999999999999</v>
      </c>
      <c r="X366" s="3">
        <v>0.60299999999999998</v>
      </c>
      <c r="Y366" s="3">
        <v>1.026</v>
      </c>
      <c r="Z366" s="3">
        <v>172</v>
      </c>
      <c r="AA366" s="3">
        <v>287</v>
      </c>
      <c r="AB366" s="3">
        <v>9</v>
      </c>
      <c r="AC366" s="3">
        <v>2</v>
      </c>
      <c r="AD366" s="3">
        <v>3</v>
      </c>
      <c r="AE366" s="3">
        <v>7</v>
      </c>
      <c r="AF366" s="3">
        <v>16</v>
      </c>
      <c r="AG366" s="3">
        <v>7.7</v>
      </c>
      <c r="AH366" s="3">
        <v>5.5</v>
      </c>
      <c r="AI366" s="3">
        <v>7.6</v>
      </c>
      <c r="AJ366" s="3">
        <v>0.2</v>
      </c>
      <c r="AK366" s="3">
        <v>51</v>
      </c>
      <c r="AL366" s="3">
        <v>0</v>
      </c>
      <c r="AM366" s="3">
        <v>2</v>
      </c>
      <c r="AN366" s="3">
        <v>3</v>
      </c>
      <c r="AO366" s="3">
        <v>3</v>
      </c>
      <c r="AP366" s="3" t="s">
        <v>350</v>
      </c>
    </row>
    <row r="367" spans="1:42" ht="26.65" x14ac:dyDescent="0.45">
      <c r="A367" s="1">
        <v>366</v>
      </c>
      <c r="B367" s="3" t="s">
        <v>118</v>
      </c>
      <c r="C367" s="3" t="str">
        <f t="shared" si="5"/>
        <v>Tris Speaker - 1910</v>
      </c>
      <c r="D367" s="3">
        <v>1910</v>
      </c>
      <c r="E367" s="3">
        <v>22</v>
      </c>
      <c r="F367" s="3" t="s">
        <v>48</v>
      </c>
      <c r="G367" s="3" t="s">
        <v>43</v>
      </c>
      <c r="H367" s="3">
        <v>141</v>
      </c>
      <c r="I367" s="3">
        <v>612</v>
      </c>
      <c r="J367" s="3">
        <v>538</v>
      </c>
      <c r="K367" s="3">
        <v>92</v>
      </c>
      <c r="L367" s="3">
        <v>183</v>
      </c>
      <c r="M367" s="3">
        <v>142</v>
      </c>
      <c r="N367" s="3">
        <v>20</v>
      </c>
      <c r="O367" s="3">
        <v>14</v>
      </c>
      <c r="P367" s="3">
        <v>7</v>
      </c>
      <c r="Q367" s="3">
        <v>65</v>
      </c>
      <c r="R367" s="3">
        <v>35</v>
      </c>
      <c r="S367" s="2"/>
      <c r="T367" s="3">
        <v>52</v>
      </c>
      <c r="U367" s="3">
        <v>38</v>
      </c>
      <c r="V367" s="3">
        <v>0.34</v>
      </c>
      <c r="W367" s="3">
        <v>0.40400000000000003</v>
      </c>
      <c r="X367" s="3">
        <v>0.46800000000000003</v>
      </c>
      <c r="Y367" s="3">
        <v>0.873</v>
      </c>
      <c r="Z367" s="3">
        <v>170</v>
      </c>
      <c r="AA367" s="3">
        <v>252</v>
      </c>
      <c r="AB367" s="2"/>
      <c r="AC367" s="3">
        <v>6</v>
      </c>
      <c r="AD367" s="3">
        <v>12</v>
      </c>
      <c r="AE367" s="2"/>
      <c r="AF367" s="2"/>
      <c r="AG367" s="3">
        <v>7.7</v>
      </c>
      <c r="AH367" s="3">
        <v>5.3</v>
      </c>
      <c r="AI367" s="3">
        <v>6.9</v>
      </c>
      <c r="AJ367" s="3">
        <v>0.4</v>
      </c>
      <c r="AK367" s="3">
        <v>42</v>
      </c>
      <c r="AL367" s="3">
        <v>0</v>
      </c>
      <c r="AM367" s="3">
        <v>0</v>
      </c>
      <c r="AN367" s="3">
        <v>0</v>
      </c>
      <c r="AO367" s="3">
        <v>8</v>
      </c>
      <c r="AP367" s="3" t="s">
        <v>68</v>
      </c>
    </row>
    <row r="368" spans="1:42" ht="26.65" x14ac:dyDescent="0.45">
      <c r="A368" s="1">
        <v>367</v>
      </c>
      <c r="B368" s="3" t="s">
        <v>196</v>
      </c>
      <c r="C368" s="3" t="str">
        <f t="shared" si="5"/>
        <v>Ichiro Suzuki - 2001</v>
      </c>
      <c r="D368" s="3">
        <v>2001</v>
      </c>
      <c r="E368" s="3">
        <v>27</v>
      </c>
      <c r="F368" s="3" t="s">
        <v>106</v>
      </c>
      <c r="G368" s="3" t="s">
        <v>43</v>
      </c>
      <c r="H368" s="3">
        <v>157</v>
      </c>
      <c r="I368" s="3">
        <v>738</v>
      </c>
      <c r="J368" s="3">
        <v>692</v>
      </c>
      <c r="K368" s="3">
        <v>127</v>
      </c>
      <c r="L368" s="3">
        <v>242</v>
      </c>
      <c r="M368" s="3">
        <v>192</v>
      </c>
      <c r="N368" s="3">
        <v>34</v>
      </c>
      <c r="O368" s="3">
        <v>8</v>
      </c>
      <c r="P368" s="3">
        <v>8</v>
      </c>
      <c r="Q368" s="3">
        <v>69</v>
      </c>
      <c r="R368" s="3">
        <v>56</v>
      </c>
      <c r="S368" s="3">
        <v>14</v>
      </c>
      <c r="T368" s="3">
        <v>30</v>
      </c>
      <c r="U368" s="3">
        <v>53</v>
      </c>
      <c r="V368" s="3">
        <v>0.35</v>
      </c>
      <c r="W368" s="3">
        <v>0.38100000000000001</v>
      </c>
      <c r="X368" s="3">
        <v>0.45700000000000002</v>
      </c>
      <c r="Y368" s="3">
        <v>0.83799999999999997</v>
      </c>
      <c r="Z368" s="3">
        <v>126</v>
      </c>
      <c r="AA368" s="3">
        <v>316</v>
      </c>
      <c r="AB368" s="3">
        <v>3</v>
      </c>
      <c r="AC368" s="3">
        <v>8</v>
      </c>
      <c r="AD368" s="3">
        <v>4</v>
      </c>
      <c r="AE368" s="3">
        <v>4</v>
      </c>
      <c r="AF368" s="3">
        <v>10</v>
      </c>
      <c r="AG368" s="3">
        <v>7.7</v>
      </c>
      <c r="AH368" s="3">
        <v>5.3</v>
      </c>
      <c r="AI368" s="3">
        <v>6.2</v>
      </c>
      <c r="AJ368" s="3">
        <v>1</v>
      </c>
      <c r="AK368" s="3">
        <v>30</v>
      </c>
      <c r="AL368" s="3">
        <v>6</v>
      </c>
      <c r="AM368" s="3">
        <v>9</v>
      </c>
      <c r="AN368" s="3">
        <v>15</v>
      </c>
      <c r="AO368" s="3">
        <v>15</v>
      </c>
      <c r="AP368" s="3" t="s">
        <v>197</v>
      </c>
    </row>
    <row r="369" spans="1:42" x14ac:dyDescent="0.45">
      <c r="A369" s="1">
        <v>368</v>
      </c>
      <c r="B369" s="3" t="s">
        <v>92</v>
      </c>
      <c r="C369" s="3" t="str">
        <f t="shared" si="5"/>
        <v>Mike Trout - 2014</v>
      </c>
      <c r="D369" s="3">
        <v>2014</v>
      </c>
      <c r="E369" s="3">
        <v>22</v>
      </c>
      <c r="F369" s="3" t="s">
        <v>93</v>
      </c>
      <c r="G369" s="3" t="s">
        <v>43</v>
      </c>
      <c r="H369" s="3">
        <v>157</v>
      </c>
      <c r="I369" s="3">
        <v>705</v>
      </c>
      <c r="J369" s="3">
        <v>602</v>
      </c>
      <c r="K369" s="3">
        <v>115</v>
      </c>
      <c r="L369" s="3">
        <v>173</v>
      </c>
      <c r="M369" s="3">
        <v>89</v>
      </c>
      <c r="N369" s="3">
        <v>39</v>
      </c>
      <c r="O369" s="3">
        <v>9</v>
      </c>
      <c r="P369" s="3">
        <v>36</v>
      </c>
      <c r="Q369" s="3">
        <v>111</v>
      </c>
      <c r="R369" s="3">
        <v>16</v>
      </c>
      <c r="S369" s="3">
        <v>2</v>
      </c>
      <c r="T369" s="3">
        <v>83</v>
      </c>
      <c r="U369" s="3">
        <v>184</v>
      </c>
      <c r="V369" s="3">
        <v>0.28699999999999998</v>
      </c>
      <c r="W369" s="3">
        <v>0.377</v>
      </c>
      <c r="X369" s="3">
        <v>0.56100000000000005</v>
      </c>
      <c r="Y369" s="3">
        <v>0.93899999999999995</v>
      </c>
      <c r="Z369" s="3">
        <v>169</v>
      </c>
      <c r="AA369" s="3">
        <v>338</v>
      </c>
      <c r="AB369" s="3">
        <v>6</v>
      </c>
      <c r="AC369" s="3">
        <v>10</v>
      </c>
      <c r="AD369" s="3">
        <v>0</v>
      </c>
      <c r="AE369" s="3">
        <v>10</v>
      </c>
      <c r="AF369" s="3">
        <v>6</v>
      </c>
      <c r="AG369" s="3">
        <v>7.7</v>
      </c>
      <c r="AH369" s="3">
        <v>5.4</v>
      </c>
      <c r="AI369" s="3">
        <v>8.8000000000000007</v>
      </c>
      <c r="AJ369" s="3">
        <v>-0.7</v>
      </c>
      <c r="AK369" s="3">
        <v>53</v>
      </c>
      <c r="AL369" s="3">
        <v>2</v>
      </c>
      <c r="AM369" s="3">
        <v>2</v>
      </c>
      <c r="AN369" s="3">
        <v>4</v>
      </c>
      <c r="AO369" s="3">
        <v>-11</v>
      </c>
      <c r="AP369" s="3" t="s">
        <v>155</v>
      </c>
    </row>
    <row r="370" spans="1:42" x14ac:dyDescent="0.45">
      <c r="A370" s="1">
        <v>369</v>
      </c>
      <c r="B370" s="3" t="s">
        <v>363</v>
      </c>
      <c r="C370" s="3" t="str">
        <f t="shared" si="5"/>
        <v>Jim Fregosi - 1970</v>
      </c>
      <c r="D370" s="3">
        <v>1970</v>
      </c>
      <c r="E370" s="3">
        <v>28</v>
      </c>
      <c r="F370" s="3" t="s">
        <v>410</v>
      </c>
      <c r="G370" s="3" t="s">
        <v>43</v>
      </c>
      <c r="H370" s="3">
        <v>158</v>
      </c>
      <c r="I370" s="3">
        <v>679</v>
      </c>
      <c r="J370" s="3">
        <v>601</v>
      </c>
      <c r="K370" s="3">
        <v>95</v>
      </c>
      <c r="L370" s="3">
        <v>167</v>
      </c>
      <c r="M370" s="3">
        <v>107</v>
      </c>
      <c r="N370" s="3">
        <v>33</v>
      </c>
      <c r="O370" s="3">
        <v>5</v>
      </c>
      <c r="P370" s="3">
        <v>22</v>
      </c>
      <c r="Q370" s="3">
        <v>82</v>
      </c>
      <c r="R370" s="3">
        <v>0</v>
      </c>
      <c r="S370" s="3">
        <v>2</v>
      </c>
      <c r="T370" s="3">
        <v>69</v>
      </c>
      <c r="U370" s="3">
        <v>92</v>
      </c>
      <c r="V370" s="3">
        <v>0.27800000000000002</v>
      </c>
      <c r="W370" s="3">
        <v>0.35299999999999998</v>
      </c>
      <c r="X370" s="3">
        <v>0.45900000000000002</v>
      </c>
      <c r="Y370" s="3">
        <v>0.81200000000000006</v>
      </c>
      <c r="Z370" s="3">
        <v>127</v>
      </c>
      <c r="AA370" s="3">
        <v>276</v>
      </c>
      <c r="AB370" s="3">
        <v>7</v>
      </c>
      <c r="AC370" s="3">
        <v>3</v>
      </c>
      <c r="AD370" s="3">
        <v>2</v>
      </c>
      <c r="AE370" s="3">
        <v>4</v>
      </c>
      <c r="AF370" s="3">
        <v>3</v>
      </c>
      <c r="AG370" s="3">
        <v>7.7</v>
      </c>
      <c r="AH370" s="3">
        <v>5.3</v>
      </c>
      <c r="AI370" s="3">
        <v>6.3</v>
      </c>
      <c r="AJ370" s="3">
        <v>2.4</v>
      </c>
      <c r="AK370" s="3">
        <v>23</v>
      </c>
      <c r="AL370" s="3">
        <v>4</v>
      </c>
      <c r="AM370" s="3">
        <v>1</v>
      </c>
      <c r="AN370" s="3">
        <v>5</v>
      </c>
      <c r="AO370" s="3">
        <v>14</v>
      </c>
      <c r="AP370" s="3" t="s">
        <v>411</v>
      </c>
    </row>
    <row r="371" spans="1:42" ht="26.65" x14ac:dyDescent="0.45">
      <c r="A371" s="1">
        <v>370</v>
      </c>
      <c r="B371" s="3" t="s">
        <v>279</v>
      </c>
      <c r="C371" s="3" t="str">
        <f t="shared" si="5"/>
        <v>Brooks Robinson - 1967</v>
      </c>
      <c r="D371" s="3">
        <v>1967</v>
      </c>
      <c r="E371" s="3">
        <v>30</v>
      </c>
      <c r="F371" s="3" t="s">
        <v>61</v>
      </c>
      <c r="G371" s="3" t="s">
        <v>43</v>
      </c>
      <c r="H371" s="3">
        <v>158</v>
      </c>
      <c r="I371" s="3">
        <v>681</v>
      </c>
      <c r="J371" s="3">
        <v>610</v>
      </c>
      <c r="K371" s="3">
        <v>88</v>
      </c>
      <c r="L371" s="3">
        <v>164</v>
      </c>
      <c r="M371" s="3">
        <v>112</v>
      </c>
      <c r="N371" s="3">
        <v>25</v>
      </c>
      <c r="O371" s="3">
        <v>5</v>
      </c>
      <c r="P371" s="3">
        <v>22</v>
      </c>
      <c r="Q371" s="3">
        <v>77</v>
      </c>
      <c r="R371" s="3">
        <v>1</v>
      </c>
      <c r="S371" s="3">
        <v>3</v>
      </c>
      <c r="T371" s="3">
        <v>54</v>
      </c>
      <c r="U371" s="3">
        <v>54</v>
      </c>
      <c r="V371" s="3">
        <v>0.26900000000000002</v>
      </c>
      <c r="W371" s="3">
        <v>0.32800000000000001</v>
      </c>
      <c r="X371" s="3">
        <v>0.434</v>
      </c>
      <c r="Y371" s="3">
        <v>0.76300000000000001</v>
      </c>
      <c r="Z371" s="3">
        <v>124</v>
      </c>
      <c r="AA371" s="3">
        <v>265</v>
      </c>
      <c r="AB371" s="3">
        <v>21</v>
      </c>
      <c r="AC371" s="3">
        <v>4</v>
      </c>
      <c r="AD371" s="3">
        <v>5</v>
      </c>
      <c r="AE371" s="3">
        <v>8</v>
      </c>
      <c r="AF371" s="3">
        <v>9</v>
      </c>
      <c r="AG371" s="3">
        <v>7.7</v>
      </c>
      <c r="AH371" s="3">
        <v>5.5</v>
      </c>
      <c r="AI371" s="3">
        <v>4</v>
      </c>
      <c r="AJ371" s="3">
        <v>4.2</v>
      </c>
      <c r="AK371" s="3">
        <v>13</v>
      </c>
      <c r="AL371" s="3">
        <v>-2</v>
      </c>
      <c r="AM371" s="3">
        <v>2</v>
      </c>
      <c r="AN371" s="3">
        <v>-1</v>
      </c>
      <c r="AO371" s="3">
        <v>32</v>
      </c>
      <c r="AP371" s="3" t="s">
        <v>140</v>
      </c>
    </row>
    <row r="372" spans="1:42" ht="26.65" x14ac:dyDescent="0.45">
      <c r="A372" s="1">
        <v>371</v>
      </c>
      <c r="B372" s="3" t="s">
        <v>118</v>
      </c>
      <c r="C372" s="3" t="str">
        <f t="shared" si="5"/>
        <v>Tris Speaker - 1917</v>
      </c>
      <c r="D372" s="3">
        <v>1917</v>
      </c>
      <c r="E372" s="3">
        <v>29</v>
      </c>
      <c r="F372" s="3" t="s">
        <v>110</v>
      </c>
      <c r="G372" s="3" t="s">
        <v>43</v>
      </c>
      <c r="H372" s="3">
        <v>142</v>
      </c>
      <c r="I372" s="3">
        <v>614</v>
      </c>
      <c r="J372" s="3">
        <v>523</v>
      </c>
      <c r="K372" s="3">
        <v>90</v>
      </c>
      <c r="L372" s="3">
        <v>184</v>
      </c>
      <c r="M372" s="3">
        <v>129</v>
      </c>
      <c r="N372" s="3">
        <v>42</v>
      </c>
      <c r="O372" s="3">
        <v>11</v>
      </c>
      <c r="P372" s="3">
        <v>2</v>
      </c>
      <c r="Q372" s="3">
        <v>60</v>
      </c>
      <c r="R372" s="3">
        <v>30</v>
      </c>
      <c r="S372" s="2"/>
      <c r="T372" s="3">
        <v>67</v>
      </c>
      <c r="U372" s="3">
        <v>14</v>
      </c>
      <c r="V372" s="3">
        <v>0.35199999999999998</v>
      </c>
      <c r="W372" s="3">
        <v>0.432</v>
      </c>
      <c r="X372" s="3">
        <v>0.48599999999999999</v>
      </c>
      <c r="Y372" s="3">
        <v>0.91800000000000004</v>
      </c>
      <c r="Z372" s="3">
        <v>172</v>
      </c>
      <c r="AA372" s="3">
        <v>254</v>
      </c>
      <c r="AB372" s="2"/>
      <c r="AC372" s="3">
        <v>7</v>
      </c>
      <c r="AD372" s="3">
        <v>15</v>
      </c>
      <c r="AE372" s="2"/>
      <c r="AF372" s="2"/>
      <c r="AG372" s="3">
        <v>7.7</v>
      </c>
      <c r="AH372" s="3">
        <v>5.3</v>
      </c>
      <c r="AI372" s="3">
        <v>7.2</v>
      </c>
      <c r="AJ372" s="3">
        <v>0</v>
      </c>
      <c r="AK372" s="3">
        <v>45</v>
      </c>
      <c r="AL372" s="3">
        <v>0</v>
      </c>
      <c r="AM372" s="3">
        <v>0</v>
      </c>
      <c r="AN372" s="3">
        <v>0</v>
      </c>
      <c r="AO372" s="3">
        <v>4</v>
      </c>
      <c r="AP372" s="3" t="s">
        <v>83</v>
      </c>
    </row>
    <row r="373" spans="1:42" ht="26.65" x14ac:dyDescent="0.45">
      <c r="A373" s="1">
        <v>372</v>
      </c>
      <c r="B373" s="3" t="s">
        <v>360</v>
      </c>
      <c r="C373" s="3" t="str">
        <f t="shared" si="5"/>
        <v>Ken Williams - 1923</v>
      </c>
      <c r="D373" s="3">
        <v>1923</v>
      </c>
      <c r="E373" s="3">
        <v>33</v>
      </c>
      <c r="F373" s="3" t="s">
        <v>146</v>
      </c>
      <c r="G373" s="3" t="s">
        <v>43</v>
      </c>
      <c r="H373" s="3">
        <v>147</v>
      </c>
      <c r="I373" s="3">
        <v>646</v>
      </c>
      <c r="J373" s="3">
        <v>555</v>
      </c>
      <c r="K373" s="3">
        <v>106</v>
      </c>
      <c r="L373" s="3">
        <v>198</v>
      </c>
      <c r="M373" s="3">
        <v>120</v>
      </c>
      <c r="N373" s="3">
        <v>37</v>
      </c>
      <c r="O373" s="3">
        <v>12</v>
      </c>
      <c r="P373" s="3">
        <v>29</v>
      </c>
      <c r="Q373" s="3">
        <v>91</v>
      </c>
      <c r="R373" s="3">
        <v>18</v>
      </c>
      <c r="S373" s="3">
        <v>17</v>
      </c>
      <c r="T373" s="3">
        <v>79</v>
      </c>
      <c r="U373" s="3">
        <v>32</v>
      </c>
      <c r="V373" s="3">
        <v>0.35699999999999998</v>
      </c>
      <c r="W373" s="3">
        <v>0.439</v>
      </c>
      <c r="X373" s="3">
        <v>0.623</v>
      </c>
      <c r="Y373" s="3">
        <v>1.0620000000000001</v>
      </c>
      <c r="Z373" s="3">
        <v>171</v>
      </c>
      <c r="AA373" s="3">
        <v>346</v>
      </c>
      <c r="AB373" s="2"/>
      <c r="AC373" s="3">
        <v>2</v>
      </c>
      <c r="AD373" s="3">
        <v>10</v>
      </c>
      <c r="AE373" s="2"/>
      <c r="AF373" s="2"/>
      <c r="AG373" s="3">
        <v>7.7</v>
      </c>
      <c r="AH373" s="3">
        <v>5.2</v>
      </c>
      <c r="AI373" s="3">
        <v>7.3</v>
      </c>
      <c r="AJ373" s="3">
        <v>-0.2</v>
      </c>
      <c r="AK373" s="3">
        <v>57</v>
      </c>
      <c r="AL373" s="3">
        <v>0</v>
      </c>
      <c r="AM373" s="3">
        <v>-2</v>
      </c>
      <c r="AN373" s="3">
        <v>-2</v>
      </c>
      <c r="AO373" s="3">
        <v>5</v>
      </c>
      <c r="AP373" s="3" t="s">
        <v>130</v>
      </c>
    </row>
    <row r="374" spans="1:42" x14ac:dyDescent="0.45">
      <c r="A374" s="1">
        <v>373</v>
      </c>
      <c r="B374" s="3" t="s">
        <v>371</v>
      </c>
      <c r="C374" s="3" t="str">
        <f t="shared" si="5"/>
        <v>Bill Terry - 1932</v>
      </c>
      <c r="D374" s="3">
        <v>1932</v>
      </c>
      <c r="E374" s="3">
        <v>33</v>
      </c>
      <c r="F374" s="3" t="s">
        <v>101</v>
      </c>
      <c r="G374" s="3" t="s">
        <v>52</v>
      </c>
      <c r="H374" s="3">
        <v>154</v>
      </c>
      <c r="I374" s="3">
        <v>677</v>
      </c>
      <c r="J374" s="3">
        <v>643</v>
      </c>
      <c r="K374" s="3">
        <v>124</v>
      </c>
      <c r="L374" s="3">
        <v>225</v>
      </c>
      <c r="M374" s="3">
        <v>144</v>
      </c>
      <c r="N374" s="3">
        <v>42</v>
      </c>
      <c r="O374" s="3">
        <v>11</v>
      </c>
      <c r="P374" s="3">
        <v>28</v>
      </c>
      <c r="Q374" s="3">
        <v>117</v>
      </c>
      <c r="R374" s="3">
        <v>4</v>
      </c>
      <c r="S374" s="3">
        <v>5</v>
      </c>
      <c r="T374" s="3">
        <v>32</v>
      </c>
      <c r="U374" s="3">
        <v>23</v>
      </c>
      <c r="V374" s="3">
        <v>0.35</v>
      </c>
      <c r="W374" s="3">
        <v>0.38200000000000001</v>
      </c>
      <c r="X374" s="3">
        <v>0.57999999999999996</v>
      </c>
      <c r="Y374" s="3">
        <v>0.96199999999999997</v>
      </c>
      <c r="Z374" s="3">
        <v>156</v>
      </c>
      <c r="AA374" s="3">
        <v>373</v>
      </c>
      <c r="AB374" s="2"/>
      <c r="AC374" s="3">
        <v>1</v>
      </c>
      <c r="AD374" s="3">
        <v>1</v>
      </c>
      <c r="AE374" s="2"/>
      <c r="AF374" s="3">
        <v>3</v>
      </c>
      <c r="AG374" s="3">
        <v>7.7</v>
      </c>
      <c r="AH374" s="3">
        <v>5.5</v>
      </c>
      <c r="AI374" s="3">
        <v>6.8</v>
      </c>
      <c r="AJ374" s="3">
        <v>0.2</v>
      </c>
      <c r="AK374" s="3">
        <v>49</v>
      </c>
      <c r="AL374" s="3">
        <v>2</v>
      </c>
      <c r="AM374" s="3">
        <v>2</v>
      </c>
      <c r="AN374" s="3">
        <v>4</v>
      </c>
      <c r="AO374" s="3">
        <v>9</v>
      </c>
      <c r="AP374" s="3" t="s">
        <v>56</v>
      </c>
    </row>
    <row r="375" spans="1:42" ht="26.65" x14ac:dyDescent="0.45">
      <c r="A375" s="1">
        <v>374</v>
      </c>
      <c r="B375" s="3" t="s">
        <v>412</v>
      </c>
      <c r="C375" s="3" t="str">
        <f t="shared" si="5"/>
        <v>Chone Figgins - 2009</v>
      </c>
      <c r="D375" s="3">
        <v>2009</v>
      </c>
      <c r="E375" s="3">
        <v>31</v>
      </c>
      <c r="F375" s="3" t="s">
        <v>93</v>
      </c>
      <c r="G375" s="3" t="s">
        <v>43</v>
      </c>
      <c r="H375" s="3">
        <v>158</v>
      </c>
      <c r="I375" s="3">
        <v>729</v>
      </c>
      <c r="J375" s="3">
        <v>615</v>
      </c>
      <c r="K375" s="3">
        <v>114</v>
      </c>
      <c r="L375" s="3">
        <v>183</v>
      </c>
      <c r="M375" s="3">
        <v>141</v>
      </c>
      <c r="N375" s="3">
        <v>30</v>
      </c>
      <c r="O375" s="3">
        <v>7</v>
      </c>
      <c r="P375" s="3">
        <v>5</v>
      </c>
      <c r="Q375" s="3">
        <v>54</v>
      </c>
      <c r="R375" s="3">
        <v>42</v>
      </c>
      <c r="S375" s="3">
        <v>17</v>
      </c>
      <c r="T375" s="3">
        <v>101</v>
      </c>
      <c r="U375" s="3">
        <v>114</v>
      </c>
      <c r="V375" s="3">
        <v>0.29799999999999999</v>
      </c>
      <c r="W375" s="3">
        <v>0.39500000000000002</v>
      </c>
      <c r="X375" s="3">
        <v>0.39300000000000002</v>
      </c>
      <c r="Y375" s="3">
        <v>0.78900000000000003</v>
      </c>
      <c r="Z375" s="3">
        <v>110</v>
      </c>
      <c r="AA375" s="3">
        <v>242</v>
      </c>
      <c r="AB375" s="3">
        <v>8</v>
      </c>
      <c r="AC375" s="3">
        <v>1</v>
      </c>
      <c r="AD375" s="3">
        <v>8</v>
      </c>
      <c r="AE375" s="3">
        <v>4</v>
      </c>
      <c r="AF375" s="3">
        <v>0</v>
      </c>
      <c r="AG375" s="3">
        <v>7.7</v>
      </c>
      <c r="AH375" s="3">
        <v>5.3</v>
      </c>
      <c r="AI375" s="3">
        <v>4.8</v>
      </c>
      <c r="AJ375" s="3">
        <v>3.3</v>
      </c>
      <c r="AK375" s="3">
        <v>18</v>
      </c>
      <c r="AL375" s="3">
        <v>0</v>
      </c>
      <c r="AM375" s="3">
        <v>3</v>
      </c>
      <c r="AN375" s="3">
        <v>3</v>
      </c>
      <c r="AO375" s="3">
        <v>29</v>
      </c>
      <c r="AP375" s="3" t="s">
        <v>413</v>
      </c>
    </row>
    <row r="376" spans="1:42" x14ac:dyDescent="0.45">
      <c r="A376" s="1">
        <v>375</v>
      </c>
      <c r="B376" s="3" t="s">
        <v>141</v>
      </c>
      <c r="C376" s="3" t="str">
        <f t="shared" si="5"/>
        <v>Ron Santo - 1965</v>
      </c>
      <c r="D376" s="3">
        <v>1965</v>
      </c>
      <c r="E376" s="3">
        <v>25</v>
      </c>
      <c r="F376" s="3" t="s">
        <v>88</v>
      </c>
      <c r="G376" s="3" t="s">
        <v>52</v>
      </c>
      <c r="H376" s="3">
        <v>164</v>
      </c>
      <c r="I376" s="3">
        <v>704</v>
      </c>
      <c r="J376" s="3">
        <v>608</v>
      </c>
      <c r="K376" s="3">
        <v>88</v>
      </c>
      <c r="L376" s="3">
        <v>173</v>
      </c>
      <c r="M376" s="3">
        <v>106</v>
      </c>
      <c r="N376" s="3">
        <v>30</v>
      </c>
      <c r="O376" s="3">
        <v>4</v>
      </c>
      <c r="P376" s="3">
        <v>33</v>
      </c>
      <c r="Q376" s="3">
        <v>101</v>
      </c>
      <c r="R376" s="3">
        <v>3</v>
      </c>
      <c r="S376" s="3">
        <v>1</v>
      </c>
      <c r="T376" s="3">
        <v>88</v>
      </c>
      <c r="U376" s="3">
        <v>109</v>
      </c>
      <c r="V376" s="3">
        <v>0.28499999999999998</v>
      </c>
      <c r="W376" s="3">
        <v>0.378</v>
      </c>
      <c r="X376" s="3">
        <v>0.51</v>
      </c>
      <c r="Y376" s="3">
        <v>0.88800000000000001</v>
      </c>
      <c r="Z376" s="3">
        <v>146</v>
      </c>
      <c r="AA376" s="3">
        <v>310</v>
      </c>
      <c r="AB376" s="3">
        <v>12</v>
      </c>
      <c r="AC376" s="3">
        <v>5</v>
      </c>
      <c r="AD376" s="3">
        <v>0</v>
      </c>
      <c r="AE376" s="3">
        <v>3</v>
      </c>
      <c r="AF376" s="3">
        <v>7</v>
      </c>
      <c r="AG376" s="3">
        <v>7.7</v>
      </c>
      <c r="AH376" s="3">
        <v>5</v>
      </c>
      <c r="AI376" s="3">
        <v>7</v>
      </c>
      <c r="AJ376" s="3">
        <v>1.1000000000000001</v>
      </c>
      <c r="AK376" s="3">
        <v>37</v>
      </c>
      <c r="AL376" s="3">
        <v>-1</v>
      </c>
      <c r="AM376" s="3">
        <v>-1</v>
      </c>
      <c r="AN376" s="3">
        <v>-2</v>
      </c>
      <c r="AO376" s="3">
        <v>7</v>
      </c>
      <c r="AP376" s="3" t="s">
        <v>140</v>
      </c>
    </row>
    <row r="377" spans="1:42" ht="26.65" x14ac:dyDescent="0.45">
      <c r="A377" s="1">
        <v>376</v>
      </c>
      <c r="B377" s="3" t="s">
        <v>138</v>
      </c>
      <c r="C377" s="3" t="str">
        <f t="shared" si="5"/>
        <v>Mike Schmidt - 1981</v>
      </c>
      <c r="D377" s="3">
        <v>1981</v>
      </c>
      <c r="E377" s="3">
        <v>31</v>
      </c>
      <c r="F377" s="3" t="s">
        <v>139</v>
      </c>
      <c r="G377" s="3" t="s">
        <v>52</v>
      </c>
      <c r="H377" s="3">
        <v>102</v>
      </c>
      <c r="I377" s="3">
        <v>434</v>
      </c>
      <c r="J377" s="3">
        <v>354</v>
      </c>
      <c r="K377" s="3">
        <v>78</v>
      </c>
      <c r="L377" s="3">
        <v>112</v>
      </c>
      <c r="M377" s="3">
        <v>60</v>
      </c>
      <c r="N377" s="3">
        <v>19</v>
      </c>
      <c r="O377" s="3">
        <v>2</v>
      </c>
      <c r="P377" s="3">
        <v>31</v>
      </c>
      <c r="Q377" s="3">
        <v>91</v>
      </c>
      <c r="R377" s="3">
        <v>12</v>
      </c>
      <c r="S377" s="3">
        <v>4</v>
      </c>
      <c r="T377" s="3">
        <v>73</v>
      </c>
      <c r="U377" s="3">
        <v>71</v>
      </c>
      <c r="V377" s="3">
        <v>0.316</v>
      </c>
      <c r="W377" s="3">
        <v>0.435</v>
      </c>
      <c r="X377" s="3">
        <v>0.64400000000000002</v>
      </c>
      <c r="Y377" s="3">
        <v>1.08</v>
      </c>
      <c r="Z377" s="3">
        <v>198</v>
      </c>
      <c r="AA377" s="3">
        <v>228</v>
      </c>
      <c r="AB377" s="3">
        <v>9</v>
      </c>
      <c r="AC377" s="3">
        <v>4</v>
      </c>
      <c r="AD377" s="3">
        <v>0</v>
      </c>
      <c r="AE377" s="3">
        <v>3</v>
      </c>
      <c r="AF377" s="3">
        <v>18</v>
      </c>
      <c r="AG377" s="3">
        <v>7.7</v>
      </c>
      <c r="AH377" s="3">
        <v>6.2</v>
      </c>
      <c r="AI377" s="3">
        <v>6.6</v>
      </c>
      <c r="AJ377" s="3">
        <v>1.3</v>
      </c>
      <c r="AK377" s="3">
        <v>44</v>
      </c>
      <c r="AL377" s="3">
        <v>-1</v>
      </c>
      <c r="AM377" s="3">
        <v>1</v>
      </c>
      <c r="AN377" s="3">
        <v>0</v>
      </c>
      <c r="AO377" s="3">
        <v>9</v>
      </c>
      <c r="AP377" s="3" t="s">
        <v>206</v>
      </c>
    </row>
    <row r="378" spans="1:42" x14ac:dyDescent="0.45">
      <c r="A378" s="1">
        <v>377</v>
      </c>
      <c r="B378" s="3" t="s">
        <v>367</v>
      </c>
      <c r="C378" s="3" t="str">
        <f t="shared" si="5"/>
        <v>Jose Altuve - 2017</v>
      </c>
      <c r="D378" s="3">
        <v>2017</v>
      </c>
      <c r="E378" s="3">
        <v>27</v>
      </c>
      <c r="F378" s="3" t="s">
        <v>178</v>
      </c>
      <c r="G378" s="3" t="s">
        <v>43</v>
      </c>
      <c r="H378" s="3">
        <v>153</v>
      </c>
      <c r="I378" s="3">
        <v>662</v>
      </c>
      <c r="J378" s="3">
        <v>590</v>
      </c>
      <c r="K378" s="3">
        <v>112</v>
      </c>
      <c r="L378" s="3">
        <v>204</v>
      </c>
      <c r="M378" s="3">
        <v>137</v>
      </c>
      <c r="N378" s="3">
        <v>39</v>
      </c>
      <c r="O378" s="3">
        <v>4</v>
      </c>
      <c r="P378" s="3">
        <v>24</v>
      </c>
      <c r="Q378" s="3">
        <v>81</v>
      </c>
      <c r="R378" s="3">
        <v>32</v>
      </c>
      <c r="S378" s="3">
        <v>6</v>
      </c>
      <c r="T378" s="3">
        <v>58</v>
      </c>
      <c r="U378" s="3">
        <v>84</v>
      </c>
      <c r="V378" s="3">
        <v>0.34599999999999997</v>
      </c>
      <c r="W378" s="3">
        <v>0.41</v>
      </c>
      <c r="X378" s="3">
        <v>0.54700000000000004</v>
      </c>
      <c r="Y378" s="3">
        <v>0.95699999999999996</v>
      </c>
      <c r="Z378" s="3">
        <v>160</v>
      </c>
      <c r="AA378" s="3">
        <v>323</v>
      </c>
      <c r="AB378" s="3">
        <v>19</v>
      </c>
      <c r="AC378" s="3">
        <v>9</v>
      </c>
      <c r="AD378" s="3">
        <v>1</v>
      </c>
      <c r="AE378" s="3">
        <v>4</v>
      </c>
      <c r="AF378" s="3">
        <v>3</v>
      </c>
      <c r="AG378" s="3">
        <v>7.7</v>
      </c>
      <c r="AH378" s="3">
        <v>5.4</v>
      </c>
      <c r="AI378" s="3">
        <v>7.8</v>
      </c>
      <c r="AJ378" s="3">
        <v>0.4</v>
      </c>
      <c r="AK378" s="3">
        <v>49</v>
      </c>
      <c r="AL378" s="3">
        <v>-1</v>
      </c>
      <c r="AM378" s="3">
        <v>4</v>
      </c>
      <c r="AN378" s="3">
        <v>3</v>
      </c>
      <c r="AO378" s="3">
        <v>-1</v>
      </c>
      <c r="AP378" s="3" t="s">
        <v>247</v>
      </c>
    </row>
    <row r="379" spans="1:42" ht="26.65" x14ac:dyDescent="0.45">
      <c r="A379" s="1">
        <v>378</v>
      </c>
      <c r="B379" s="3" t="s">
        <v>318</v>
      </c>
      <c r="C379" s="3" t="str">
        <f t="shared" si="5"/>
        <v>Jeff Bagwell - 1997</v>
      </c>
      <c r="D379" s="3">
        <v>1997</v>
      </c>
      <c r="E379" s="3">
        <v>29</v>
      </c>
      <c r="F379" s="3" t="s">
        <v>178</v>
      </c>
      <c r="G379" s="3" t="s">
        <v>52</v>
      </c>
      <c r="H379" s="3">
        <v>162</v>
      </c>
      <c r="I379" s="3">
        <v>717</v>
      </c>
      <c r="J379" s="3">
        <v>566</v>
      </c>
      <c r="K379" s="3">
        <v>109</v>
      </c>
      <c r="L379" s="3">
        <v>162</v>
      </c>
      <c r="M379" s="3">
        <v>77</v>
      </c>
      <c r="N379" s="3">
        <v>40</v>
      </c>
      <c r="O379" s="3">
        <v>2</v>
      </c>
      <c r="P379" s="3">
        <v>43</v>
      </c>
      <c r="Q379" s="3">
        <v>135</v>
      </c>
      <c r="R379" s="3">
        <v>31</v>
      </c>
      <c r="S379" s="3">
        <v>10</v>
      </c>
      <c r="T379" s="3">
        <v>127</v>
      </c>
      <c r="U379" s="3">
        <v>122</v>
      </c>
      <c r="V379" s="3">
        <v>0.28599999999999998</v>
      </c>
      <c r="W379" s="3">
        <v>0.42499999999999999</v>
      </c>
      <c r="X379" s="3">
        <v>0.59199999999999997</v>
      </c>
      <c r="Y379" s="3">
        <v>1.0169999999999999</v>
      </c>
      <c r="Z379" s="3">
        <v>168</v>
      </c>
      <c r="AA379" s="3">
        <v>335</v>
      </c>
      <c r="AB379" s="3">
        <v>10</v>
      </c>
      <c r="AC379" s="3">
        <v>16</v>
      </c>
      <c r="AD379" s="3">
        <v>0</v>
      </c>
      <c r="AE379" s="3">
        <v>8</v>
      </c>
      <c r="AF379" s="3">
        <v>27</v>
      </c>
      <c r="AG379" s="3">
        <v>7.7</v>
      </c>
      <c r="AH379" s="3">
        <v>5.6</v>
      </c>
      <c r="AI379" s="3">
        <v>6.9</v>
      </c>
      <c r="AJ379" s="3">
        <v>-0.1</v>
      </c>
      <c r="AK379" s="3">
        <v>56</v>
      </c>
      <c r="AL379" s="3">
        <v>0</v>
      </c>
      <c r="AM379" s="3">
        <v>2</v>
      </c>
      <c r="AN379" s="3">
        <v>2</v>
      </c>
      <c r="AO379" s="3">
        <v>9</v>
      </c>
      <c r="AP379" s="3" t="s">
        <v>150</v>
      </c>
    </row>
    <row r="380" spans="1:42" ht="26.65" x14ac:dyDescent="0.45">
      <c r="A380" s="1">
        <v>379</v>
      </c>
      <c r="B380" s="3" t="s">
        <v>300</v>
      </c>
      <c r="C380" s="3" t="str">
        <f t="shared" si="5"/>
        <v>Paul Goldschmidt - 2022</v>
      </c>
      <c r="D380" s="3">
        <v>2022</v>
      </c>
      <c r="E380" s="3">
        <v>34</v>
      </c>
      <c r="F380" s="3" t="s">
        <v>51</v>
      </c>
      <c r="G380" s="3" t="s">
        <v>52</v>
      </c>
      <c r="H380" s="3">
        <v>151</v>
      </c>
      <c r="I380" s="3">
        <v>651</v>
      </c>
      <c r="J380" s="3">
        <v>561</v>
      </c>
      <c r="K380" s="3">
        <v>106</v>
      </c>
      <c r="L380" s="3">
        <v>178</v>
      </c>
      <c r="M380" s="3">
        <v>102</v>
      </c>
      <c r="N380" s="3">
        <v>41</v>
      </c>
      <c r="O380" s="3">
        <v>0</v>
      </c>
      <c r="P380" s="3">
        <v>35</v>
      </c>
      <c r="Q380" s="3">
        <v>115</v>
      </c>
      <c r="R380" s="3">
        <v>7</v>
      </c>
      <c r="S380" s="3">
        <v>0</v>
      </c>
      <c r="T380" s="3">
        <v>79</v>
      </c>
      <c r="U380" s="3">
        <v>141</v>
      </c>
      <c r="V380" s="3">
        <v>0.317</v>
      </c>
      <c r="W380" s="3">
        <v>0.40400000000000003</v>
      </c>
      <c r="X380" s="3">
        <v>0.57799999999999996</v>
      </c>
      <c r="Y380" s="3">
        <v>0.98099999999999998</v>
      </c>
      <c r="Z380" s="3">
        <v>177</v>
      </c>
      <c r="AA380" s="3">
        <v>324</v>
      </c>
      <c r="AB380" s="3">
        <v>7</v>
      </c>
      <c r="AC380" s="3">
        <v>5</v>
      </c>
      <c r="AD380" s="3">
        <v>0</v>
      </c>
      <c r="AE380" s="3">
        <v>4</v>
      </c>
      <c r="AF380" s="3">
        <v>1</v>
      </c>
      <c r="AG380" s="3">
        <v>7.7</v>
      </c>
      <c r="AH380" s="3">
        <v>5.6</v>
      </c>
      <c r="AI380" s="3">
        <v>7.4</v>
      </c>
      <c r="AJ380" s="3">
        <v>-0.6</v>
      </c>
      <c r="AK380" s="3">
        <v>59</v>
      </c>
      <c r="AL380" s="3">
        <v>0</v>
      </c>
      <c r="AM380" s="3">
        <v>1</v>
      </c>
      <c r="AN380" s="3">
        <v>1</v>
      </c>
      <c r="AO380" s="3">
        <v>2</v>
      </c>
      <c r="AP380" s="3" t="s">
        <v>200</v>
      </c>
    </row>
    <row r="381" spans="1:42" ht="26.65" x14ac:dyDescent="0.45">
      <c r="A381" s="1">
        <v>380</v>
      </c>
      <c r="B381" s="3" t="s">
        <v>414</v>
      </c>
      <c r="C381" s="3" t="str">
        <f t="shared" si="5"/>
        <v>Ron Hansen - 1964</v>
      </c>
      <c r="D381" s="3">
        <v>1964</v>
      </c>
      <c r="E381" s="3">
        <v>26</v>
      </c>
      <c r="F381" s="3" t="s">
        <v>182</v>
      </c>
      <c r="G381" s="3" t="s">
        <v>43</v>
      </c>
      <c r="H381" s="3">
        <v>158</v>
      </c>
      <c r="I381" s="3">
        <v>665</v>
      </c>
      <c r="J381" s="3">
        <v>575</v>
      </c>
      <c r="K381" s="3">
        <v>85</v>
      </c>
      <c r="L381" s="3">
        <v>150</v>
      </c>
      <c r="M381" s="3">
        <v>102</v>
      </c>
      <c r="N381" s="3">
        <v>25</v>
      </c>
      <c r="O381" s="3">
        <v>3</v>
      </c>
      <c r="P381" s="3">
        <v>20</v>
      </c>
      <c r="Q381" s="3">
        <v>68</v>
      </c>
      <c r="R381" s="3">
        <v>1</v>
      </c>
      <c r="S381" s="3">
        <v>0</v>
      </c>
      <c r="T381" s="3">
        <v>73</v>
      </c>
      <c r="U381" s="3">
        <v>73</v>
      </c>
      <c r="V381" s="3">
        <v>0.26100000000000001</v>
      </c>
      <c r="W381" s="3">
        <v>0.34699999999999998</v>
      </c>
      <c r="X381" s="3">
        <v>0.41899999999999998</v>
      </c>
      <c r="Y381" s="3">
        <v>0.76600000000000001</v>
      </c>
      <c r="Z381" s="3">
        <v>115</v>
      </c>
      <c r="AA381" s="3">
        <v>241</v>
      </c>
      <c r="AB381" s="3">
        <v>15</v>
      </c>
      <c r="AC381" s="3">
        <v>6</v>
      </c>
      <c r="AD381" s="3">
        <v>5</v>
      </c>
      <c r="AE381" s="3">
        <v>6</v>
      </c>
      <c r="AF381" s="3">
        <v>7</v>
      </c>
      <c r="AG381" s="3">
        <v>7.7</v>
      </c>
      <c r="AH381" s="3">
        <v>5.6</v>
      </c>
      <c r="AI381" s="3">
        <v>4.9000000000000004</v>
      </c>
      <c r="AJ381" s="3">
        <v>4</v>
      </c>
      <c r="AK381" s="3">
        <v>14</v>
      </c>
      <c r="AL381" s="3">
        <v>-2</v>
      </c>
      <c r="AM381" s="3">
        <v>4</v>
      </c>
      <c r="AN381" s="3">
        <v>2</v>
      </c>
      <c r="AO381" s="3">
        <v>27</v>
      </c>
      <c r="AP381" s="3" t="s">
        <v>62</v>
      </c>
    </row>
    <row r="382" spans="1:42" ht="26.65" x14ac:dyDescent="0.45">
      <c r="A382" s="1">
        <v>381</v>
      </c>
      <c r="B382" s="3" t="s">
        <v>238</v>
      </c>
      <c r="C382" s="3" t="str">
        <f t="shared" si="5"/>
        <v>Frank Robinson - 1966</v>
      </c>
      <c r="D382" s="3">
        <v>1966</v>
      </c>
      <c r="E382" s="3">
        <v>30</v>
      </c>
      <c r="F382" s="3" t="s">
        <v>61</v>
      </c>
      <c r="G382" s="3" t="s">
        <v>43</v>
      </c>
      <c r="H382" s="3">
        <v>155</v>
      </c>
      <c r="I382" s="3">
        <v>680</v>
      </c>
      <c r="J382" s="3">
        <v>576</v>
      </c>
      <c r="K382" s="3">
        <v>122</v>
      </c>
      <c r="L382" s="3">
        <v>182</v>
      </c>
      <c r="M382" s="3">
        <v>97</v>
      </c>
      <c r="N382" s="3">
        <v>34</v>
      </c>
      <c r="O382" s="3">
        <v>2</v>
      </c>
      <c r="P382" s="3">
        <v>49</v>
      </c>
      <c r="Q382" s="3">
        <v>122</v>
      </c>
      <c r="R382" s="3">
        <v>8</v>
      </c>
      <c r="S382" s="3">
        <v>5</v>
      </c>
      <c r="T382" s="3">
        <v>87</v>
      </c>
      <c r="U382" s="3">
        <v>90</v>
      </c>
      <c r="V382" s="3">
        <v>0.316</v>
      </c>
      <c r="W382" s="3">
        <v>0.41</v>
      </c>
      <c r="X382" s="3">
        <v>0.63700000000000001</v>
      </c>
      <c r="Y382" s="3">
        <v>1.0469999999999999</v>
      </c>
      <c r="Z382" s="3">
        <v>198</v>
      </c>
      <c r="AA382" s="3">
        <v>367</v>
      </c>
      <c r="AB382" s="3">
        <v>24</v>
      </c>
      <c r="AC382" s="3">
        <v>10</v>
      </c>
      <c r="AD382" s="3">
        <v>0</v>
      </c>
      <c r="AE382" s="3">
        <v>7</v>
      </c>
      <c r="AF382" s="3">
        <v>11</v>
      </c>
      <c r="AG382" s="3">
        <v>7.7</v>
      </c>
      <c r="AH382" s="3">
        <v>5.5</v>
      </c>
      <c r="AI382" s="3">
        <v>8.9</v>
      </c>
      <c r="AJ382" s="3">
        <v>-2</v>
      </c>
      <c r="AK382" s="3">
        <v>71</v>
      </c>
      <c r="AL382" s="3">
        <v>-3</v>
      </c>
      <c r="AM382" s="3">
        <v>0</v>
      </c>
      <c r="AN382" s="3">
        <v>-3</v>
      </c>
      <c r="AO382" s="3">
        <v>-8</v>
      </c>
      <c r="AP382" s="3" t="s">
        <v>415</v>
      </c>
    </row>
    <row r="383" spans="1:42" ht="26.65" x14ac:dyDescent="0.45">
      <c r="A383" s="1">
        <v>382</v>
      </c>
      <c r="B383" s="3" t="s">
        <v>138</v>
      </c>
      <c r="C383" s="3" t="str">
        <f t="shared" si="5"/>
        <v>Mike Schmidt - 1975</v>
      </c>
      <c r="D383" s="3">
        <v>1975</v>
      </c>
      <c r="E383" s="3">
        <v>25</v>
      </c>
      <c r="F383" s="3" t="s">
        <v>139</v>
      </c>
      <c r="G383" s="3" t="s">
        <v>52</v>
      </c>
      <c r="H383" s="3">
        <v>158</v>
      </c>
      <c r="I383" s="3">
        <v>674</v>
      </c>
      <c r="J383" s="3">
        <v>562</v>
      </c>
      <c r="K383" s="3">
        <v>93</v>
      </c>
      <c r="L383" s="3">
        <v>140</v>
      </c>
      <c r="M383" s="3">
        <v>65</v>
      </c>
      <c r="N383" s="3">
        <v>34</v>
      </c>
      <c r="O383" s="3">
        <v>3</v>
      </c>
      <c r="P383" s="3">
        <v>38</v>
      </c>
      <c r="Q383" s="3">
        <v>95</v>
      </c>
      <c r="R383" s="3">
        <v>29</v>
      </c>
      <c r="S383" s="3">
        <v>12</v>
      </c>
      <c r="T383" s="3">
        <v>101</v>
      </c>
      <c r="U383" s="3">
        <v>180</v>
      </c>
      <c r="V383" s="3">
        <v>0.249</v>
      </c>
      <c r="W383" s="3">
        <v>0.36699999999999999</v>
      </c>
      <c r="X383" s="3">
        <v>0.52300000000000002</v>
      </c>
      <c r="Y383" s="3">
        <v>0.89</v>
      </c>
      <c r="Z383" s="3">
        <v>142</v>
      </c>
      <c r="AA383" s="3">
        <v>294</v>
      </c>
      <c r="AB383" s="3">
        <v>7</v>
      </c>
      <c r="AC383" s="3">
        <v>4</v>
      </c>
      <c r="AD383" s="3">
        <v>6</v>
      </c>
      <c r="AE383" s="3">
        <v>1</v>
      </c>
      <c r="AF383" s="3">
        <v>10</v>
      </c>
      <c r="AG383" s="3">
        <v>7.7</v>
      </c>
      <c r="AH383" s="3">
        <v>5.5</v>
      </c>
      <c r="AI383" s="3">
        <v>5.9</v>
      </c>
      <c r="AJ383" s="3">
        <v>2.2000000000000002</v>
      </c>
      <c r="AK383" s="3">
        <v>30</v>
      </c>
      <c r="AL383" s="3">
        <v>-1</v>
      </c>
      <c r="AM383" s="3">
        <v>2</v>
      </c>
      <c r="AN383" s="3">
        <v>1</v>
      </c>
      <c r="AO383" s="3">
        <v>15</v>
      </c>
      <c r="AP383" s="3" t="s">
        <v>416</v>
      </c>
    </row>
    <row r="384" spans="1:42" ht="26.65" x14ac:dyDescent="0.45">
      <c r="A384" s="1">
        <v>383</v>
      </c>
      <c r="B384" s="3" t="s">
        <v>238</v>
      </c>
      <c r="C384" s="3" t="str">
        <f t="shared" si="5"/>
        <v>Frank Robinson - 1961</v>
      </c>
      <c r="D384" s="3">
        <v>1961</v>
      </c>
      <c r="E384" s="3">
        <v>25</v>
      </c>
      <c r="F384" s="3" t="s">
        <v>78</v>
      </c>
      <c r="G384" s="3" t="s">
        <v>52</v>
      </c>
      <c r="H384" s="3">
        <v>153</v>
      </c>
      <c r="I384" s="3">
        <v>636</v>
      </c>
      <c r="J384" s="3">
        <v>545</v>
      </c>
      <c r="K384" s="3">
        <v>117</v>
      </c>
      <c r="L384" s="3">
        <v>176</v>
      </c>
      <c r="M384" s="3">
        <v>100</v>
      </c>
      <c r="N384" s="3">
        <v>32</v>
      </c>
      <c r="O384" s="3">
        <v>7</v>
      </c>
      <c r="P384" s="3">
        <v>37</v>
      </c>
      <c r="Q384" s="3">
        <v>124</v>
      </c>
      <c r="R384" s="3">
        <v>22</v>
      </c>
      <c r="S384" s="3">
        <v>3</v>
      </c>
      <c r="T384" s="3">
        <v>71</v>
      </c>
      <c r="U384" s="3">
        <v>64</v>
      </c>
      <c r="V384" s="3">
        <v>0.32300000000000001</v>
      </c>
      <c r="W384" s="3">
        <v>0.40400000000000003</v>
      </c>
      <c r="X384" s="3">
        <v>0.61099999999999999</v>
      </c>
      <c r="Y384" s="3">
        <v>1.0149999999999999</v>
      </c>
      <c r="Z384" s="3">
        <v>164</v>
      </c>
      <c r="AA384" s="3">
        <v>333</v>
      </c>
      <c r="AB384" s="3">
        <v>15</v>
      </c>
      <c r="AC384" s="3">
        <v>10</v>
      </c>
      <c r="AD384" s="3">
        <v>0</v>
      </c>
      <c r="AE384" s="3">
        <v>10</v>
      </c>
      <c r="AF384" s="3">
        <v>23</v>
      </c>
      <c r="AG384" s="3">
        <v>7.7</v>
      </c>
      <c r="AH384" s="3">
        <v>5.2</v>
      </c>
      <c r="AI384" s="3">
        <v>6.9</v>
      </c>
      <c r="AJ384" s="3">
        <v>0</v>
      </c>
      <c r="AK384" s="3">
        <v>47</v>
      </c>
      <c r="AL384" s="3">
        <v>0</v>
      </c>
      <c r="AM384" s="3">
        <v>5</v>
      </c>
      <c r="AN384" s="3">
        <v>5</v>
      </c>
      <c r="AO384" s="3">
        <v>8</v>
      </c>
      <c r="AP384" s="3" t="s">
        <v>417</v>
      </c>
    </row>
    <row r="385" spans="1:42" ht="26.65" x14ac:dyDescent="0.45">
      <c r="A385" s="1">
        <v>384</v>
      </c>
      <c r="B385" s="3" t="s">
        <v>418</v>
      </c>
      <c r="C385" s="3" t="str">
        <f t="shared" si="5"/>
        <v>Rocky Colavito - 1961</v>
      </c>
      <c r="D385" s="3">
        <v>1961</v>
      </c>
      <c r="E385" s="3">
        <v>27</v>
      </c>
      <c r="F385" s="3" t="s">
        <v>70</v>
      </c>
      <c r="G385" s="3" t="s">
        <v>43</v>
      </c>
      <c r="H385" s="3">
        <v>163</v>
      </c>
      <c r="I385" s="3">
        <v>708</v>
      </c>
      <c r="J385" s="3">
        <v>583</v>
      </c>
      <c r="K385" s="3">
        <v>129</v>
      </c>
      <c r="L385" s="3">
        <v>169</v>
      </c>
      <c r="M385" s="3">
        <v>92</v>
      </c>
      <c r="N385" s="3">
        <v>30</v>
      </c>
      <c r="O385" s="3">
        <v>2</v>
      </c>
      <c r="P385" s="3">
        <v>45</v>
      </c>
      <c r="Q385" s="3">
        <v>140</v>
      </c>
      <c r="R385" s="3">
        <v>1</v>
      </c>
      <c r="S385" s="3">
        <v>2</v>
      </c>
      <c r="T385" s="3">
        <v>113</v>
      </c>
      <c r="U385" s="3">
        <v>75</v>
      </c>
      <c r="V385" s="3">
        <v>0.28999999999999998</v>
      </c>
      <c r="W385" s="3">
        <v>0.40200000000000002</v>
      </c>
      <c r="X385" s="3">
        <v>0.57999999999999996</v>
      </c>
      <c r="Y385" s="3">
        <v>0.98199999999999998</v>
      </c>
      <c r="Z385" s="3">
        <v>157</v>
      </c>
      <c r="AA385" s="3">
        <v>338</v>
      </c>
      <c r="AB385" s="3">
        <v>14</v>
      </c>
      <c r="AC385" s="3">
        <v>2</v>
      </c>
      <c r="AD385" s="3">
        <v>2</v>
      </c>
      <c r="AE385" s="3">
        <v>8</v>
      </c>
      <c r="AF385" s="3">
        <v>2</v>
      </c>
      <c r="AG385" s="3">
        <v>7.6</v>
      </c>
      <c r="AH385" s="3">
        <v>5.5</v>
      </c>
      <c r="AI385" s="3">
        <v>5.9</v>
      </c>
      <c r="AJ385" s="3">
        <v>0.9</v>
      </c>
      <c r="AK385" s="3">
        <v>47</v>
      </c>
      <c r="AL385" s="3">
        <v>-2</v>
      </c>
      <c r="AM385" s="3">
        <v>2</v>
      </c>
      <c r="AN385" s="3">
        <v>0</v>
      </c>
      <c r="AO385" s="3">
        <v>19</v>
      </c>
      <c r="AP385" s="3" t="s">
        <v>419</v>
      </c>
    </row>
    <row r="386" spans="1:42" ht="26.65" x14ac:dyDescent="0.45">
      <c r="A386" s="1">
        <v>385</v>
      </c>
      <c r="B386" s="3" t="s">
        <v>161</v>
      </c>
      <c r="C386" s="3" t="str">
        <f t="shared" si="5"/>
        <v>Joe Jackson - 1913</v>
      </c>
      <c r="D386" s="3">
        <v>1913</v>
      </c>
      <c r="E386" s="3">
        <v>25</v>
      </c>
      <c r="F386" s="3" t="s">
        <v>110</v>
      </c>
      <c r="G386" s="3" t="s">
        <v>43</v>
      </c>
      <c r="H386" s="3">
        <v>148</v>
      </c>
      <c r="I386" s="3">
        <v>623</v>
      </c>
      <c r="J386" s="3">
        <v>528</v>
      </c>
      <c r="K386" s="3">
        <v>109</v>
      </c>
      <c r="L386" s="3">
        <v>197</v>
      </c>
      <c r="M386" s="3">
        <v>134</v>
      </c>
      <c r="N386" s="3">
        <v>39</v>
      </c>
      <c r="O386" s="3">
        <v>17</v>
      </c>
      <c r="P386" s="3">
        <v>7</v>
      </c>
      <c r="Q386" s="3">
        <v>71</v>
      </c>
      <c r="R386" s="3">
        <v>26</v>
      </c>
      <c r="S386" s="2"/>
      <c r="T386" s="3">
        <v>80</v>
      </c>
      <c r="U386" s="3">
        <v>26</v>
      </c>
      <c r="V386" s="3">
        <v>0.373</v>
      </c>
      <c r="W386" s="3">
        <v>0.46</v>
      </c>
      <c r="X386" s="3">
        <v>0.55100000000000005</v>
      </c>
      <c r="Y386" s="3">
        <v>1.0109999999999999</v>
      </c>
      <c r="Z386" s="3">
        <v>192</v>
      </c>
      <c r="AA386" s="3">
        <v>291</v>
      </c>
      <c r="AB386" s="2"/>
      <c r="AC386" s="3">
        <v>5</v>
      </c>
      <c r="AD386" s="3">
        <v>10</v>
      </c>
      <c r="AE386" s="2"/>
      <c r="AF386" s="2"/>
      <c r="AG386" s="3">
        <v>7.6</v>
      </c>
      <c r="AH386" s="3">
        <v>5.2</v>
      </c>
      <c r="AI386" s="3">
        <v>8.1999999999999993</v>
      </c>
      <c r="AJ386" s="3">
        <v>-1.4</v>
      </c>
      <c r="AK386" s="3">
        <v>61</v>
      </c>
      <c r="AL386" s="3">
        <v>0</v>
      </c>
      <c r="AM386" s="3">
        <v>-2</v>
      </c>
      <c r="AN386" s="3">
        <v>-2</v>
      </c>
      <c r="AO386" s="3">
        <v>-4</v>
      </c>
      <c r="AP386" s="3" t="s">
        <v>113</v>
      </c>
    </row>
    <row r="387" spans="1:42" x14ac:dyDescent="0.45">
      <c r="A387" s="1">
        <v>386</v>
      </c>
      <c r="B387" s="3" t="s">
        <v>123</v>
      </c>
      <c r="C387" s="3" t="str">
        <f t="shared" ref="C387:C450" si="6">_xlfn.CONCAT(B387, " - ", D387)</f>
        <v>Nap Lajoie - 1907</v>
      </c>
      <c r="D387" s="3">
        <v>1907</v>
      </c>
      <c r="E387" s="3">
        <v>32</v>
      </c>
      <c r="F387" s="3" t="s">
        <v>110</v>
      </c>
      <c r="G387" s="3" t="s">
        <v>43</v>
      </c>
      <c r="H387" s="3">
        <v>137</v>
      </c>
      <c r="I387" s="3">
        <v>561</v>
      </c>
      <c r="J387" s="3">
        <v>509</v>
      </c>
      <c r="K387" s="3">
        <v>53</v>
      </c>
      <c r="L387" s="3">
        <v>153</v>
      </c>
      <c r="M387" s="3">
        <v>115</v>
      </c>
      <c r="N387" s="3">
        <v>30</v>
      </c>
      <c r="O387" s="3">
        <v>6</v>
      </c>
      <c r="P387" s="3">
        <v>2</v>
      </c>
      <c r="Q387" s="3">
        <v>63</v>
      </c>
      <c r="R387" s="3">
        <v>24</v>
      </c>
      <c r="S387" s="2"/>
      <c r="T387" s="3">
        <v>30</v>
      </c>
      <c r="U387" s="3">
        <v>28</v>
      </c>
      <c r="V387" s="3">
        <v>0.30099999999999999</v>
      </c>
      <c r="W387" s="3">
        <v>0.34699999999999998</v>
      </c>
      <c r="X387" s="3">
        <v>0.39500000000000002</v>
      </c>
      <c r="Y387" s="3">
        <v>0.74199999999999999</v>
      </c>
      <c r="Z387" s="3">
        <v>135</v>
      </c>
      <c r="AA387" s="3">
        <v>201</v>
      </c>
      <c r="AB387" s="2"/>
      <c r="AC387" s="3">
        <v>6</v>
      </c>
      <c r="AD387" s="3">
        <v>13</v>
      </c>
      <c r="AE387" s="2"/>
      <c r="AF387" s="2"/>
      <c r="AG387" s="3">
        <v>7.6</v>
      </c>
      <c r="AH387" s="3">
        <v>5.5</v>
      </c>
      <c r="AI387" s="3">
        <v>4.3</v>
      </c>
      <c r="AJ387" s="3">
        <v>3.3</v>
      </c>
      <c r="AK387" s="3">
        <v>19</v>
      </c>
      <c r="AL387" s="3">
        <v>0</v>
      </c>
      <c r="AM387" s="3">
        <v>0</v>
      </c>
      <c r="AN387" s="3">
        <v>0</v>
      </c>
      <c r="AO387" s="3">
        <v>27</v>
      </c>
      <c r="AP387" s="3" t="s">
        <v>208</v>
      </c>
    </row>
    <row r="388" spans="1:42" ht="26.65" x14ac:dyDescent="0.45">
      <c r="A388" s="1">
        <v>387</v>
      </c>
      <c r="B388" s="3" t="s">
        <v>420</v>
      </c>
      <c r="C388" s="3" t="str">
        <f t="shared" si="6"/>
        <v>Darrell Porter - 1979</v>
      </c>
      <c r="D388" s="3">
        <v>1979</v>
      </c>
      <c r="E388" s="3">
        <v>27</v>
      </c>
      <c r="F388" s="3" t="s">
        <v>174</v>
      </c>
      <c r="G388" s="3" t="s">
        <v>43</v>
      </c>
      <c r="H388" s="3">
        <v>157</v>
      </c>
      <c r="I388" s="3">
        <v>679</v>
      </c>
      <c r="J388" s="3">
        <v>533</v>
      </c>
      <c r="K388" s="3">
        <v>101</v>
      </c>
      <c r="L388" s="3">
        <v>155</v>
      </c>
      <c r="M388" s="3">
        <v>102</v>
      </c>
      <c r="N388" s="3">
        <v>23</v>
      </c>
      <c r="O388" s="3">
        <v>10</v>
      </c>
      <c r="P388" s="3">
        <v>20</v>
      </c>
      <c r="Q388" s="3">
        <v>112</v>
      </c>
      <c r="R388" s="3">
        <v>3</v>
      </c>
      <c r="S388" s="3">
        <v>4</v>
      </c>
      <c r="T388" s="3">
        <v>121</v>
      </c>
      <c r="U388" s="3">
        <v>65</v>
      </c>
      <c r="V388" s="3">
        <v>0.29099999999999998</v>
      </c>
      <c r="W388" s="3">
        <v>0.42099999999999999</v>
      </c>
      <c r="X388" s="3">
        <v>0.48399999999999999</v>
      </c>
      <c r="Y388" s="3">
        <v>0.90500000000000003</v>
      </c>
      <c r="Z388" s="3">
        <v>142</v>
      </c>
      <c r="AA388" s="3">
        <v>258</v>
      </c>
      <c r="AB388" s="3">
        <v>11</v>
      </c>
      <c r="AC388" s="3">
        <v>8</v>
      </c>
      <c r="AD388" s="3">
        <v>4</v>
      </c>
      <c r="AE388" s="3">
        <v>13</v>
      </c>
      <c r="AF388" s="3">
        <v>8</v>
      </c>
      <c r="AG388" s="3">
        <v>7.6</v>
      </c>
      <c r="AH388" s="3">
        <v>5.4</v>
      </c>
      <c r="AI388" s="3">
        <v>6.8</v>
      </c>
      <c r="AJ388" s="3">
        <v>1.8</v>
      </c>
      <c r="AK388" s="3">
        <v>33</v>
      </c>
      <c r="AL388" s="3">
        <v>1</v>
      </c>
      <c r="AM388" s="3">
        <v>3</v>
      </c>
      <c r="AN388" s="3">
        <v>4</v>
      </c>
      <c r="AO388" s="3">
        <v>9</v>
      </c>
      <c r="AP388" s="3" t="s">
        <v>385</v>
      </c>
    </row>
    <row r="389" spans="1:42" ht="26.65" x14ac:dyDescent="0.45">
      <c r="A389" s="1">
        <v>388</v>
      </c>
      <c r="B389" s="3" t="s">
        <v>63</v>
      </c>
      <c r="C389" s="3" t="str">
        <f t="shared" si="6"/>
        <v>Honus Wagner - 1903</v>
      </c>
      <c r="D389" s="3">
        <v>1903</v>
      </c>
      <c r="E389" s="3">
        <v>29</v>
      </c>
      <c r="F389" s="3" t="s">
        <v>64</v>
      </c>
      <c r="G389" s="3" t="s">
        <v>52</v>
      </c>
      <c r="H389" s="3">
        <v>129</v>
      </c>
      <c r="I389" s="3">
        <v>573</v>
      </c>
      <c r="J389" s="3">
        <v>512</v>
      </c>
      <c r="K389" s="3">
        <v>97</v>
      </c>
      <c r="L389" s="3">
        <v>182</v>
      </c>
      <c r="M389" s="3">
        <v>128</v>
      </c>
      <c r="N389" s="3">
        <v>30</v>
      </c>
      <c r="O389" s="3">
        <v>19</v>
      </c>
      <c r="P389" s="3">
        <v>5</v>
      </c>
      <c r="Q389" s="3">
        <v>101</v>
      </c>
      <c r="R389" s="3">
        <v>46</v>
      </c>
      <c r="S389" s="2"/>
      <c r="T389" s="3">
        <v>44</v>
      </c>
      <c r="U389" s="3">
        <v>17</v>
      </c>
      <c r="V389" s="3">
        <v>0.35499999999999998</v>
      </c>
      <c r="W389" s="3">
        <v>0.41399999999999998</v>
      </c>
      <c r="X389" s="3">
        <v>0.51800000000000002</v>
      </c>
      <c r="Y389" s="3">
        <v>0.93100000000000005</v>
      </c>
      <c r="Z389" s="3">
        <v>161</v>
      </c>
      <c r="AA389" s="3">
        <v>265</v>
      </c>
      <c r="AB389" s="2"/>
      <c r="AC389" s="3">
        <v>7</v>
      </c>
      <c r="AD389" s="3">
        <v>8</v>
      </c>
      <c r="AE389" s="2"/>
      <c r="AF389" s="2"/>
      <c r="AG389" s="3">
        <v>7.6</v>
      </c>
      <c r="AH389" s="3">
        <v>5.8</v>
      </c>
      <c r="AI389" s="3">
        <v>6.6</v>
      </c>
      <c r="AJ389" s="3">
        <v>1.7</v>
      </c>
      <c r="AK389" s="3">
        <v>42</v>
      </c>
      <c r="AL389" s="3">
        <v>0</v>
      </c>
      <c r="AM389" s="3">
        <v>3</v>
      </c>
      <c r="AN389" s="3">
        <v>3</v>
      </c>
      <c r="AO389" s="3">
        <v>10</v>
      </c>
      <c r="AP389" s="3" t="s">
        <v>421</v>
      </c>
    </row>
    <row r="390" spans="1:42" ht="26.65" x14ac:dyDescent="0.45">
      <c r="A390" s="1">
        <v>389</v>
      </c>
      <c r="B390" s="3" t="s">
        <v>422</v>
      </c>
      <c r="C390" s="3" t="str">
        <f t="shared" si="6"/>
        <v>Miguel Cabrera - 2011</v>
      </c>
      <c r="D390" s="3">
        <v>2011</v>
      </c>
      <c r="E390" s="3">
        <v>28</v>
      </c>
      <c r="F390" s="3" t="s">
        <v>70</v>
      </c>
      <c r="G390" s="3" t="s">
        <v>43</v>
      </c>
      <c r="H390" s="3">
        <v>161</v>
      </c>
      <c r="I390" s="3">
        <v>688</v>
      </c>
      <c r="J390" s="3">
        <v>572</v>
      </c>
      <c r="K390" s="3">
        <v>111</v>
      </c>
      <c r="L390" s="3">
        <v>197</v>
      </c>
      <c r="M390" s="3">
        <v>119</v>
      </c>
      <c r="N390" s="3">
        <v>48</v>
      </c>
      <c r="O390" s="3">
        <v>0</v>
      </c>
      <c r="P390" s="3">
        <v>30</v>
      </c>
      <c r="Q390" s="3">
        <v>105</v>
      </c>
      <c r="R390" s="3">
        <v>2</v>
      </c>
      <c r="S390" s="3">
        <v>1</v>
      </c>
      <c r="T390" s="3">
        <v>108</v>
      </c>
      <c r="U390" s="3">
        <v>89</v>
      </c>
      <c r="V390" s="3">
        <v>0.34399999999999997</v>
      </c>
      <c r="W390" s="3">
        <v>0.44800000000000001</v>
      </c>
      <c r="X390" s="3">
        <v>0.58599999999999997</v>
      </c>
      <c r="Y390" s="3">
        <v>1.0329999999999999</v>
      </c>
      <c r="Z390" s="3">
        <v>179</v>
      </c>
      <c r="AA390" s="3">
        <v>335</v>
      </c>
      <c r="AB390" s="3">
        <v>24</v>
      </c>
      <c r="AC390" s="3">
        <v>3</v>
      </c>
      <c r="AD390" s="3">
        <v>0</v>
      </c>
      <c r="AE390" s="3">
        <v>5</v>
      </c>
      <c r="AF390" s="3">
        <v>22</v>
      </c>
      <c r="AG390" s="3">
        <v>7.6</v>
      </c>
      <c r="AH390" s="3">
        <v>5.2</v>
      </c>
      <c r="AI390" s="3">
        <v>7.9</v>
      </c>
      <c r="AJ390" s="3">
        <v>-1.2</v>
      </c>
      <c r="AK390" s="3">
        <v>64</v>
      </c>
      <c r="AL390" s="3">
        <v>-3</v>
      </c>
      <c r="AM390" s="3">
        <v>0</v>
      </c>
      <c r="AN390" s="3">
        <v>-3</v>
      </c>
      <c r="AO390" s="3">
        <v>-2</v>
      </c>
      <c r="AP390" s="3" t="s">
        <v>274</v>
      </c>
    </row>
    <row r="391" spans="1:42" ht="26.65" x14ac:dyDescent="0.45">
      <c r="A391" s="1">
        <v>390</v>
      </c>
      <c r="B391" s="3" t="s">
        <v>72</v>
      </c>
      <c r="C391" s="3" t="str">
        <f t="shared" si="6"/>
        <v>Stan Musial - 1953</v>
      </c>
      <c r="D391" s="3">
        <v>1953</v>
      </c>
      <c r="E391" s="3">
        <v>32</v>
      </c>
      <c r="F391" s="3" t="s">
        <v>51</v>
      </c>
      <c r="G391" s="3" t="s">
        <v>52</v>
      </c>
      <c r="H391" s="3">
        <v>157</v>
      </c>
      <c r="I391" s="3">
        <v>698</v>
      </c>
      <c r="J391" s="3">
        <v>593</v>
      </c>
      <c r="K391" s="3">
        <v>127</v>
      </c>
      <c r="L391" s="3">
        <v>200</v>
      </c>
      <c r="M391" s="3">
        <v>108</v>
      </c>
      <c r="N391" s="3">
        <v>53</v>
      </c>
      <c r="O391" s="3">
        <v>9</v>
      </c>
      <c r="P391" s="3">
        <v>30</v>
      </c>
      <c r="Q391" s="3">
        <v>113</v>
      </c>
      <c r="R391" s="3">
        <v>3</v>
      </c>
      <c r="S391" s="3">
        <v>4</v>
      </c>
      <c r="T391" s="3">
        <v>105</v>
      </c>
      <c r="U391" s="3">
        <v>32</v>
      </c>
      <c r="V391" s="3">
        <v>0.33700000000000002</v>
      </c>
      <c r="W391" s="3">
        <v>0.437</v>
      </c>
      <c r="X391" s="3">
        <v>0.60899999999999999</v>
      </c>
      <c r="Y391" s="3">
        <v>1.046</v>
      </c>
      <c r="Z391" s="3">
        <v>169</v>
      </c>
      <c r="AA391" s="3">
        <v>361</v>
      </c>
      <c r="AB391" s="3">
        <v>10</v>
      </c>
      <c r="AC391" s="3">
        <v>0</v>
      </c>
      <c r="AD391" s="3">
        <v>0</v>
      </c>
      <c r="AE391" s="2"/>
      <c r="AF391" s="3">
        <v>12</v>
      </c>
      <c r="AG391" s="3">
        <v>7.6</v>
      </c>
      <c r="AH391" s="3">
        <v>5.0999999999999996</v>
      </c>
      <c r="AI391" s="3">
        <v>7.8</v>
      </c>
      <c r="AJ391" s="3">
        <v>-0.8</v>
      </c>
      <c r="AK391" s="3">
        <v>59</v>
      </c>
      <c r="AL391" s="3">
        <v>3</v>
      </c>
      <c r="AM391" s="3">
        <v>1</v>
      </c>
      <c r="AN391" s="3">
        <v>4</v>
      </c>
      <c r="AO391" s="3">
        <v>0</v>
      </c>
      <c r="AP391" s="3" t="s">
        <v>423</v>
      </c>
    </row>
    <row r="392" spans="1:42" ht="26.65" x14ac:dyDescent="0.45">
      <c r="A392" s="1">
        <v>391</v>
      </c>
      <c r="B392" s="3" t="s">
        <v>424</v>
      </c>
      <c r="C392" s="3" t="str">
        <f t="shared" si="6"/>
        <v>Jesse Barfield - 1986</v>
      </c>
      <c r="D392" s="3">
        <v>1986</v>
      </c>
      <c r="E392" s="3">
        <v>26</v>
      </c>
      <c r="F392" s="3" t="s">
        <v>308</v>
      </c>
      <c r="G392" s="3" t="s">
        <v>43</v>
      </c>
      <c r="H392" s="3">
        <v>158</v>
      </c>
      <c r="I392" s="3">
        <v>671</v>
      </c>
      <c r="J392" s="3">
        <v>589</v>
      </c>
      <c r="K392" s="3">
        <v>107</v>
      </c>
      <c r="L392" s="3">
        <v>170</v>
      </c>
      <c r="M392" s="3">
        <v>93</v>
      </c>
      <c r="N392" s="3">
        <v>35</v>
      </c>
      <c r="O392" s="3">
        <v>2</v>
      </c>
      <c r="P392" s="3">
        <v>40</v>
      </c>
      <c r="Q392" s="3">
        <v>108</v>
      </c>
      <c r="R392" s="3">
        <v>8</v>
      </c>
      <c r="S392" s="3">
        <v>8</v>
      </c>
      <c r="T392" s="3">
        <v>69</v>
      </c>
      <c r="U392" s="3">
        <v>146</v>
      </c>
      <c r="V392" s="3">
        <v>0.28899999999999998</v>
      </c>
      <c r="W392" s="3">
        <v>0.36799999999999999</v>
      </c>
      <c r="X392" s="3">
        <v>0.55900000000000005</v>
      </c>
      <c r="Y392" s="3">
        <v>0.92700000000000005</v>
      </c>
      <c r="Z392" s="3">
        <v>146</v>
      </c>
      <c r="AA392" s="3">
        <v>329</v>
      </c>
      <c r="AB392" s="3">
        <v>9</v>
      </c>
      <c r="AC392" s="3">
        <v>8</v>
      </c>
      <c r="AD392" s="3">
        <v>0</v>
      </c>
      <c r="AE392" s="3">
        <v>5</v>
      </c>
      <c r="AF392" s="3">
        <v>5</v>
      </c>
      <c r="AG392" s="3">
        <v>7.6</v>
      </c>
      <c r="AH392" s="3">
        <v>5.5</v>
      </c>
      <c r="AI392" s="3">
        <v>5.5</v>
      </c>
      <c r="AJ392" s="3">
        <v>1.7</v>
      </c>
      <c r="AK392" s="3">
        <v>38</v>
      </c>
      <c r="AL392" s="3">
        <v>0</v>
      </c>
      <c r="AM392" s="3">
        <v>-1</v>
      </c>
      <c r="AN392" s="3">
        <v>-1</v>
      </c>
      <c r="AO392" s="3">
        <v>21</v>
      </c>
      <c r="AP392" s="3" t="s">
        <v>162</v>
      </c>
    </row>
    <row r="393" spans="1:42" ht="26.65" x14ac:dyDescent="0.45">
      <c r="A393" s="1">
        <v>392</v>
      </c>
      <c r="B393" s="3" t="s">
        <v>173</v>
      </c>
      <c r="C393" s="3" t="str">
        <f t="shared" si="6"/>
        <v>George Brett - 1977</v>
      </c>
      <c r="D393" s="3">
        <v>1977</v>
      </c>
      <c r="E393" s="3">
        <v>24</v>
      </c>
      <c r="F393" s="3" t="s">
        <v>174</v>
      </c>
      <c r="G393" s="3" t="s">
        <v>43</v>
      </c>
      <c r="H393" s="3">
        <v>139</v>
      </c>
      <c r="I393" s="3">
        <v>627</v>
      </c>
      <c r="J393" s="3">
        <v>564</v>
      </c>
      <c r="K393" s="3">
        <v>105</v>
      </c>
      <c r="L393" s="3">
        <v>176</v>
      </c>
      <c r="M393" s="3">
        <v>109</v>
      </c>
      <c r="N393" s="3">
        <v>32</v>
      </c>
      <c r="O393" s="3">
        <v>13</v>
      </c>
      <c r="P393" s="3">
        <v>22</v>
      </c>
      <c r="Q393" s="3">
        <v>88</v>
      </c>
      <c r="R393" s="3">
        <v>14</v>
      </c>
      <c r="S393" s="3">
        <v>12</v>
      </c>
      <c r="T393" s="3">
        <v>55</v>
      </c>
      <c r="U393" s="3">
        <v>24</v>
      </c>
      <c r="V393" s="3">
        <v>0.312</v>
      </c>
      <c r="W393" s="3">
        <v>0.373</v>
      </c>
      <c r="X393" s="3">
        <v>0.53200000000000003</v>
      </c>
      <c r="Y393" s="3">
        <v>0.90500000000000003</v>
      </c>
      <c r="Z393" s="3">
        <v>142</v>
      </c>
      <c r="AA393" s="3">
        <v>300</v>
      </c>
      <c r="AB393" s="3">
        <v>12</v>
      </c>
      <c r="AC393" s="3">
        <v>2</v>
      </c>
      <c r="AD393" s="3">
        <v>3</v>
      </c>
      <c r="AE393" s="3">
        <v>3</v>
      </c>
      <c r="AF393" s="3">
        <v>9</v>
      </c>
      <c r="AG393" s="3">
        <v>7.6</v>
      </c>
      <c r="AH393" s="3">
        <v>5.6</v>
      </c>
      <c r="AI393" s="3">
        <v>6</v>
      </c>
      <c r="AJ393" s="3">
        <v>2.1</v>
      </c>
      <c r="AK393" s="3">
        <v>33</v>
      </c>
      <c r="AL393" s="3">
        <v>0</v>
      </c>
      <c r="AM393" s="3">
        <v>1</v>
      </c>
      <c r="AN393" s="3">
        <v>1</v>
      </c>
      <c r="AO393" s="3">
        <v>16</v>
      </c>
      <c r="AP393" s="3" t="s">
        <v>425</v>
      </c>
    </row>
    <row r="394" spans="1:42" ht="26.65" x14ac:dyDescent="0.45">
      <c r="A394" s="1">
        <v>393</v>
      </c>
      <c r="B394" s="3" t="s">
        <v>397</v>
      </c>
      <c r="C394" s="3" t="str">
        <f t="shared" si="6"/>
        <v>John Olerud - 1998</v>
      </c>
      <c r="D394" s="3">
        <v>1998</v>
      </c>
      <c r="E394" s="3">
        <v>29</v>
      </c>
      <c r="F394" s="3" t="s">
        <v>294</v>
      </c>
      <c r="G394" s="3" t="s">
        <v>52</v>
      </c>
      <c r="H394" s="3">
        <v>160</v>
      </c>
      <c r="I394" s="3">
        <v>665</v>
      </c>
      <c r="J394" s="3">
        <v>557</v>
      </c>
      <c r="K394" s="3">
        <v>91</v>
      </c>
      <c r="L394" s="3">
        <v>197</v>
      </c>
      <c r="M394" s="3">
        <v>135</v>
      </c>
      <c r="N394" s="3">
        <v>36</v>
      </c>
      <c r="O394" s="3">
        <v>4</v>
      </c>
      <c r="P394" s="3">
        <v>22</v>
      </c>
      <c r="Q394" s="3">
        <v>93</v>
      </c>
      <c r="R394" s="3">
        <v>2</v>
      </c>
      <c r="S394" s="3">
        <v>2</v>
      </c>
      <c r="T394" s="3">
        <v>96</v>
      </c>
      <c r="U394" s="3">
        <v>73</v>
      </c>
      <c r="V394" s="3">
        <v>0.35399999999999998</v>
      </c>
      <c r="W394" s="3">
        <v>0.44700000000000001</v>
      </c>
      <c r="X394" s="3">
        <v>0.55100000000000005</v>
      </c>
      <c r="Y394" s="3">
        <v>0.998</v>
      </c>
      <c r="Z394" s="3">
        <v>163</v>
      </c>
      <c r="AA394" s="3">
        <v>307</v>
      </c>
      <c r="AB394" s="3">
        <v>15</v>
      </c>
      <c r="AC394" s="3">
        <v>4</v>
      </c>
      <c r="AD394" s="3">
        <v>1</v>
      </c>
      <c r="AE394" s="3">
        <v>7</v>
      </c>
      <c r="AF394" s="3">
        <v>11</v>
      </c>
      <c r="AG394" s="3">
        <v>7.6</v>
      </c>
      <c r="AH394" s="3">
        <v>5.6</v>
      </c>
      <c r="AI394" s="3">
        <v>6.2</v>
      </c>
      <c r="AJ394" s="3">
        <v>0.6</v>
      </c>
      <c r="AK394" s="3">
        <v>55</v>
      </c>
      <c r="AL394" s="3">
        <v>-1</v>
      </c>
      <c r="AM394" s="3">
        <v>-3</v>
      </c>
      <c r="AN394" s="3">
        <v>-3</v>
      </c>
      <c r="AO394" s="3">
        <v>15</v>
      </c>
      <c r="AP394" s="3" t="s">
        <v>193</v>
      </c>
    </row>
    <row r="395" spans="1:42" ht="26.65" x14ac:dyDescent="0.45">
      <c r="A395" s="1">
        <v>394</v>
      </c>
      <c r="B395" s="3" t="s">
        <v>203</v>
      </c>
      <c r="C395" s="3" t="str">
        <f t="shared" si="6"/>
        <v>Duke Snider - 1956</v>
      </c>
      <c r="D395" s="3">
        <v>1956</v>
      </c>
      <c r="E395" s="3">
        <v>29</v>
      </c>
      <c r="F395" s="3" t="s">
        <v>158</v>
      </c>
      <c r="G395" s="3" t="s">
        <v>52</v>
      </c>
      <c r="H395" s="3">
        <v>151</v>
      </c>
      <c r="I395" s="3">
        <v>652</v>
      </c>
      <c r="J395" s="3">
        <v>542</v>
      </c>
      <c r="K395" s="3">
        <v>112</v>
      </c>
      <c r="L395" s="3">
        <v>158</v>
      </c>
      <c r="M395" s="3">
        <v>80</v>
      </c>
      <c r="N395" s="3">
        <v>33</v>
      </c>
      <c r="O395" s="3">
        <v>2</v>
      </c>
      <c r="P395" s="3">
        <v>43</v>
      </c>
      <c r="Q395" s="3">
        <v>101</v>
      </c>
      <c r="R395" s="3">
        <v>3</v>
      </c>
      <c r="S395" s="3">
        <v>3</v>
      </c>
      <c r="T395" s="3">
        <v>99</v>
      </c>
      <c r="U395" s="3">
        <v>101</v>
      </c>
      <c r="V395" s="3">
        <v>0.29199999999999998</v>
      </c>
      <c r="W395" s="3">
        <v>0.39900000000000002</v>
      </c>
      <c r="X395" s="3">
        <v>0.59799999999999998</v>
      </c>
      <c r="Y395" s="3">
        <v>0.997</v>
      </c>
      <c r="Z395" s="3">
        <v>155</v>
      </c>
      <c r="AA395" s="3">
        <v>324</v>
      </c>
      <c r="AB395" s="3">
        <v>16</v>
      </c>
      <c r="AC395" s="3">
        <v>1</v>
      </c>
      <c r="AD395" s="3">
        <v>6</v>
      </c>
      <c r="AE395" s="3">
        <v>4</v>
      </c>
      <c r="AF395" s="3">
        <v>26</v>
      </c>
      <c r="AG395" s="3">
        <v>7.6</v>
      </c>
      <c r="AH395" s="3">
        <v>5.0999999999999996</v>
      </c>
      <c r="AI395" s="3">
        <v>6.8</v>
      </c>
      <c r="AJ395" s="3">
        <v>1</v>
      </c>
      <c r="AK395" s="3">
        <v>38</v>
      </c>
      <c r="AL395" s="3">
        <v>0</v>
      </c>
      <c r="AM395" s="3">
        <v>2</v>
      </c>
      <c r="AN395" s="3">
        <v>2</v>
      </c>
      <c r="AO395" s="3">
        <v>12</v>
      </c>
      <c r="AP395" s="3" t="s">
        <v>68</v>
      </c>
    </row>
    <row r="396" spans="1:42" x14ac:dyDescent="0.45">
      <c r="A396" s="1">
        <v>395</v>
      </c>
      <c r="B396" s="3" t="s">
        <v>253</v>
      </c>
      <c r="C396" s="3" t="str">
        <f t="shared" si="6"/>
        <v>Ben Zobrist - 2011</v>
      </c>
      <c r="D396" s="3">
        <v>2011</v>
      </c>
      <c r="E396" s="3">
        <v>30</v>
      </c>
      <c r="F396" s="3" t="s">
        <v>254</v>
      </c>
      <c r="G396" s="3" t="s">
        <v>43</v>
      </c>
      <c r="H396" s="3">
        <v>156</v>
      </c>
      <c r="I396" s="3">
        <v>674</v>
      </c>
      <c r="J396" s="3">
        <v>588</v>
      </c>
      <c r="K396" s="3">
        <v>99</v>
      </c>
      <c r="L396" s="3">
        <v>158</v>
      </c>
      <c r="M396" s="3">
        <v>86</v>
      </c>
      <c r="N396" s="3">
        <v>46</v>
      </c>
      <c r="O396" s="3">
        <v>6</v>
      </c>
      <c r="P396" s="3">
        <v>20</v>
      </c>
      <c r="Q396" s="3">
        <v>91</v>
      </c>
      <c r="R396" s="3">
        <v>19</v>
      </c>
      <c r="S396" s="3">
        <v>6</v>
      </c>
      <c r="T396" s="3">
        <v>77</v>
      </c>
      <c r="U396" s="3">
        <v>128</v>
      </c>
      <c r="V396" s="3">
        <v>0.26900000000000002</v>
      </c>
      <c r="W396" s="3">
        <v>0.35299999999999998</v>
      </c>
      <c r="X396" s="3">
        <v>0.46899999999999997</v>
      </c>
      <c r="Y396" s="3">
        <v>0.82199999999999995</v>
      </c>
      <c r="Z396" s="3">
        <v>131</v>
      </c>
      <c r="AA396" s="3">
        <v>276</v>
      </c>
      <c r="AB396" s="3">
        <v>9</v>
      </c>
      <c r="AC396" s="3">
        <v>2</v>
      </c>
      <c r="AD396" s="3">
        <v>2</v>
      </c>
      <c r="AE396" s="3">
        <v>5</v>
      </c>
      <c r="AF396" s="3">
        <v>1</v>
      </c>
      <c r="AG396" s="3">
        <v>7.6</v>
      </c>
      <c r="AH396" s="3">
        <v>5.3</v>
      </c>
      <c r="AI396" s="3">
        <v>5.7</v>
      </c>
      <c r="AJ396" s="3">
        <v>2.2000000000000002</v>
      </c>
      <c r="AK396" s="3">
        <v>25</v>
      </c>
      <c r="AL396" s="3">
        <v>2</v>
      </c>
      <c r="AM396" s="3">
        <v>3</v>
      </c>
      <c r="AN396" s="3">
        <v>4</v>
      </c>
      <c r="AO396" s="3">
        <v>19</v>
      </c>
      <c r="AP396" s="3" t="s">
        <v>426</v>
      </c>
    </row>
    <row r="397" spans="1:42" ht="26.65" x14ac:dyDescent="0.45">
      <c r="A397" s="1">
        <v>396</v>
      </c>
      <c r="B397" s="3" t="s">
        <v>427</v>
      </c>
      <c r="C397" s="3" t="str">
        <f t="shared" si="6"/>
        <v>Ken Caminiti - 1996</v>
      </c>
      <c r="D397" s="3">
        <v>1996</v>
      </c>
      <c r="E397" s="3">
        <v>33</v>
      </c>
      <c r="F397" s="3" t="s">
        <v>264</v>
      </c>
      <c r="G397" s="3" t="s">
        <v>52</v>
      </c>
      <c r="H397" s="3">
        <v>146</v>
      </c>
      <c r="I397" s="3">
        <v>639</v>
      </c>
      <c r="J397" s="3">
        <v>546</v>
      </c>
      <c r="K397" s="3">
        <v>109</v>
      </c>
      <c r="L397" s="3">
        <v>178</v>
      </c>
      <c r="M397" s="3">
        <v>99</v>
      </c>
      <c r="N397" s="3">
        <v>37</v>
      </c>
      <c r="O397" s="3">
        <v>2</v>
      </c>
      <c r="P397" s="3">
        <v>40</v>
      </c>
      <c r="Q397" s="3">
        <v>130</v>
      </c>
      <c r="R397" s="3">
        <v>11</v>
      </c>
      <c r="S397" s="3">
        <v>5</v>
      </c>
      <c r="T397" s="3">
        <v>78</v>
      </c>
      <c r="U397" s="3">
        <v>99</v>
      </c>
      <c r="V397" s="3">
        <v>0.32600000000000001</v>
      </c>
      <c r="W397" s="3">
        <v>0.40799999999999997</v>
      </c>
      <c r="X397" s="3">
        <v>0.621</v>
      </c>
      <c r="Y397" s="3">
        <v>1.028</v>
      </c>
      <c r="Z397" s="3">
        <v>174</v>
      </c>
      <c r="AA397" s="3">
        <v>339</v>
      </c>
      <c r="AB397" s="3">
        <v>15</v>
      </c>
      <c r="AC397" s="3">
        <v>4</v>
      </c>
      <c r="AD397" s="3">
        <v>0</v>
      </c>
      <c r="AE397" s="3">
        <v>10</v>
      </c>
      <c r="AF397" s="3">
        <v>16</v>
      </c>
      <c r="AG397" s="3">
        <v>7.6</v>
      </c>
      <c r="AH397" s="3">
        <v>5.7</v>
      </c>
      <c r="AI397" s="3">
        <v>7.5</v>
      </c>
      <c r="AJ397" s="3">
        <v>0.4</v>
      </c>
      <c r="AK397" s="3">
        <v>58</v>
      </c>
      <c r="AL397" s="3">
        <v>-1</v>
      </c>
      <c r="AM397" s="3">
        <v>-1</v>
      </c>
      <c r="AN397" s="3">
        <v>-1</v>
      </c>
      <c r="AO397" s="3">
        <v>3</v>
      </c>
      <c r="AP397" s="3" t="s">
        <v>206</v>
      </c>
    </row>
    <row r="398" spans="1:42" ht="26.65" x14ac:dyDescent="0.45">
      <c r="A398" s="1">
        <v>397</v>
      </c>
      <c r="B398" s="3" t="s">
        <v>428</v>
      </c>
      <c r="C398" s="3" t="str">
        <f t="shared" si="6"/>
        <v>Chipper Jones - 2007</v>
      </c>
      <c r="D398" s="3">
        <v>2007</v>
      </c>
      <c r="E398" s="3">
        <v>35</v>
      </c>
      <c r="F398" s="3" t="s">
        <v>210</v>
      </c>
      <c r="G398" s="3" t="s">
        <v>52</v>
      </c>
      <c r="H398" s="3">
        <v>134</v>
      </c>
      <c r="I398" s="3">
        <v>600</v>
      </c>
      <c r="J398" s="3">
        <v>513</v>
      </c>
      <c r="K398" s="3">
        <v>108</v>
      </c>
      <c r="L398" s="3">
        <v>173</v>
      </c>
      <c r="M398" s="3">
        <v>98</v>
      </c>
      <c r="N398" s="3">
        <v>42</v>
      </c>
      <c r="O398" s="3">
        <v>4</v>
      </c>
      <c r="P398" s="3">
        <v>29</v>
      </c>
      <c r="Q398" s="3">
        <v>102</v>
      </c>
      <c r="R398" s="3">
        <v>5</v>
      </c>
      <c r="S398" s="3">
        <v>1</v>
      </c>
      <c r="T398" s="3">
        <v>82</v>
      </c>
      <c r="U398" s="3">
        <v>75</v>
      </c>
      <c r="V398" s="3">
        <v>0.33700000000000002</v>
      </c>
      <c r="W398" s="3">
        <v>0.42499999999999999</v>
      </c>
      <c r="X398" s="3">
        <v>0.60399999999999998</v>
      </c>
      <c r="Y398" s="3">
        <v>1.0289999999999999</v>
      </c>
      <c r="Z398" s="3">
        <v>165</v>
      </c>
      <c r="AA398" s="3">
        <v>310</v>
      </c>
      <c r="AB398" s="3">
        <v>21</v>
      </c>
      <c r="AC398" s="3">
        <v>0</v>
      </c>
      <c r="AD398" s="3">
        <v>0</v>
      </c>
      <c r="AE398" s="3">
        <v>5</v>
      </c>
      <c r="AF398" s="3">
        <v>10</v>
      </c>
      <c r="AG398" s="3">
        <v>7.6</v>
      </c>
      <c r="AH398" s="3">
        <v>5.9</v>
      </c>
      <c r="AI398" s="3">
        <v>7.2</v>
      </c>
      <c r="AJ398" s="3">
        <v>0.6</v>
      </c>
      <c r="AK398" s="3">
        <v>58</v>
      </c>
      <c r="AL398" s="3">
        <v>-2</v>
      </c>
      <c r="AM398" s="3">
        <v>0</v>
      </c>
      <c r="AN398" s="3">
        <v>-2</v>
      </c>
      <c r="AO398" s="3">
        <v>4</v>
      </c>
      <c r="AP398" s="3" t="s">
        <v>429</v>
      </c>
    </row>
    <row r="399" spans="1:42" ht="26.65" x14ac:dyDescent="0.45">
      <c r="A399" s="1">
        <v>398</v>
      </c>
      <c r="B399" s="3" t="s">
        <v>430</v>
      </c>
      <c r="C399" s="3" t="str">
        <f t="shared" si="6"/>
        <v>Kenny Lofton - 1993</v>
      </c>
      <c r="D399" s="3">
        <v>1993</v>
      </c>
      <c r="E399" s="3">
        <v>26</v>
      </c>
      <c r="F399" s="3" t="s">
        <v>110</v>
      </c>
      <c r="G399" s="3" t="s">
        <v>43</v>
      </c>
      <c r="H399" s="3">
        <v>148</v>
      </c>
      <c r="I399" s="3">
        <v>657</v>
      </c>
      <c r="J399" s="3">
        <v>569</v>
      </c>
      <c r="K399" s="3">
        <v>116</v>
      </c>
      <c r="L399" s="3">
        <v>185</v>
      </c>
      <c r="M399" s="3">
        <v>148</v>
      </c>
      <c r="N399" s="3">
        <v>28</v>
      </c>
      <c r="O399" s="3">
        <v>8</v>
      </c>
      <c r="P399" s="3">
        <v>1</v>
      </c>
      <c r="Q399" s="3">
        <v>42</v>
      </c>
      <c r="R399" s="3">
        <v>70</v>
      </c>
      <c r="S399" s="3">
        <v>14</v>
      </c>
      <c r="T399" s="3">
        <v>81</v>
      </c>
      <c r="U399" s="3">
        <v>83</v>
      </c>
      <c r="V399" s="3">
        <v>0.32500000000000001</v>
      </c>
      <c r="W399" s="3">
        <v>0.40799999999999997</v>
      </c>
      <c r="X399" s="3">
        <v>0.40799999999999997</v>
      </c>
      <c r="Y399" s="3">
        <v>0.81499999999999995</v>
      </c>
      <c r="Z399" s="3">
        <v>121</v>
      </c>
      <c r="AA399" s="3">
        <v>232</v>
      </c>
      <c r="AB399" s="3">
        <v>8</v>
      </c>
      <c r="AC399" s="3">
        <v>1</v>
      </c>
      <c r="AD399" s="3">
        <v>2</v>
      </c>
      <c r="AE399" s="3">
        <v>4</v>
      </c>
      <c r="AF399" s="3">
        <v>6</v>
      </c>
      <c r="AG399" s="3">
        <v>7.6</v>
      </c>
      <c r="AH399" s="3">
        <v>5.4</v>
      </c>
      <c r="AI399" s="3">
        <v>5.9</v>
      </c>
      <c r="AJ399" s="3">
        <v>2.2000000000000002</v>
      </c>
      <c r="AK399" s="3">
        <v>17</v>
      </c>
      <c r="AL399" s="3">
        <v>2</v>
      </c>
      <c r="AM399" s="3">
        <v>13</v>
      </c>
      <c r="AN399" s="3">
        <v>16</v>
      </c>
      <c r="AO399" s="3">
        <v>18</v>
      </c>
      <c r="AP399" s="3" t="s">
        <v>68</v>
      </c>
    </row>
    <row r="400" spans="1:42" x14ac:dyDescent="0.45">
      <c r="A400" s="1">
        <v>399</v>
      </c>
      <c r="B400" s="3" t="s">
        <v>431</v>
      </c>
      <c r="C400" s="3" t="str">
        <f t="shared" si="6"/>
        <v>Tim Raines - 1985</v>
      </c>
      <c r="D400" s="3">
        <v>1985</v>
      </c>
      <c r="E400" s="3">
        <v>25</v>
      </c>
      <c r="F400" s="3" t="s">
        <v>258</v>
      </c>
      <c r="G400" s="3" t="s">
        <v>52</v>
      </c>
      <c r="H400" s="3">
        <v>150</v>
      </c>
      <c r="I400" s="3">
        <v>665</v>
      </c>
      <c r="J400" s="3">
        <v>575</v>
      </c>
      <c r="K400" s="3">
        <v>115</v>
      </c>
      <c r="L400" s="3">
        <v>184</v>
      </c>
      <c r="M400" s="3">
        <v>130</v>
      </c>
      <c r="N400" s="3">
        <v>30</v>
      </c>
      <c r="O400" s="3">
        <v>13</v>
      </c>
      <c r="P400" s="3">
        <v>11</v>
      </c>
      <c r="Q400" s="3">
        <v>41</v>
      </c>
      <c r="R400" s="3">
        <v>70</v>
      </c>
      <c r="S400" s="3">
        <v>9</v>
      </c>
      <c r="T400" s="3">
        <v>81</v>
      </c>
      <c r="U400" s="3">
        <v>60</v>
      </c>
      <c r="V400" s="3">
        <v>0.32</v>
      </c>
      <c r="W400" s="3">
        <v>0.40500000000000003</v>
      </c>
      <c r="X400" s="3">
        <v>0.47499999999999998</v>
      </c>
      <c r="Y400" s="3">
        <v>0.88</v>
      </c>
      <c r="Z400" s="3">
        <v>151</v>
      </c>
      <c r="AA400" s="3">
        <v>273</v>
      </c>
      <c r="AB400" s="3">
        <v>9</v>
      </c>
      <c r="AC400" s="3">
        <v>3</v>
      </c>
      <c r="AD400" s="3">
        <v>3</v>
      </c>
      <c r="AE400" s="3">
        <v>3</v>
      </c>
      <c r="AF400" s="3">
        <v>13</v>
      </c>
      <c r="AG400" s="3">
        <v>7.6</v>
      </c>
      <c r="AH400" s="3">
        <v>5.4</v>
      </c>
      <c r="AI400" s="3">
        <v>6.7</v>
      </c>
      <c r="AJ400" s="3">
        <v>0.2</v>
      </c>
      <c r="AK400" s="3">
        <v>35</v>
      </c>
      <c r="AL400" s="3">
        <v>1</v>
      </c>
      <c r="AM400" s="3">
        <v>12</v>
      </c>
      <c r="AN400" s="3">
        <v>13</v>
      </c>
      <c r="AO400" s="3">
        <v>7</v>
      </c>
      <c r="AP400" s="3" t="s">
        <v>130</v>
      </c>
    </row>
    <row r="401" spans="1:42" ht="26.65" x14ac:dyDescent="0.45">
      <c r="A401" s="1">
        <v>400</v>
      </c>
      <c r="B401" s="3" t="s">
        <v>432</v>
      </c>
      <c r="C401" s="3" t="str">
        <f t="shared" si="6"/>
        <v>Doug DeCinces - 1982</v>
      </c>
      <c r="D401" s="3">
        <v>1982</v>
      </c>
      <c r="E401" s="3">
        <v>31</v>
      </c>
      <c r="F401" s="3" t="s">
        <v>410</v>
      </c>
      <c r="G401" s="3" t="s">
        <v>43</v>
      </c>
      <c r="H401" s="3">
        <v>153</v>
      </c>
      <c r="I401" s="3">
        <v>655</v>
      </c>
      <c r="J401" s="3">
        <v>575</v>
      </c>
      <c r="K401" s="3">
        <v>94</v>
      </c>
      <c r="L401" s="3">
        <v>173</v>
      </c>
      <c r="M401" s="3">
        <v>96</v>
      </c>
      <c r="N401" s="3">
        <v>42</v>
      </c>
      <c r="O401" s="3">
        <v>5</v>
      </c>
      <c r="P401" s="3">
        <v>30</v>
      </c>
      <c r="Q401" s="3">
        <v>97</v>
      </c>
      <c r="R401" s="3">
        <v>7</v>
      </c>
      <c r="S401" s="3">
        <v>5</v>
      </c>
      <c r="T401" s="3">
        <v>66</v>
      </c>
      <c r="U401" s="3">
        <v>80</v>
      </c>
      <c r="V401" s="3">
        <v>0.30099999999999999</v>
      </c>
      <c r="W401" s="3">
        <v>0.36899999999999999</v>
      </c>
      <c r="X401" s="3">
        <v>0.54800000000000004</v>
      </c>
      <c r="Y401" s="3">
        <v>0.91600000000000004</v>
      </c>
      <c r="Z401" s="3">
        <v>149</v>
      </c>
      <c r="AA401" s="3">
        <v>315</v>
      </c>
      <c r="AB401" s="3">
        <v>18</v>
      </c>
      <c r="AC401" s="3">
        <v>1</v>
      </c>
      <c r="AD401" s="3">
        <v>4</v>
      </c>
      <c r="AE401" s="3">
        <v>9</v>
      </c>
      <c r="AF401" s="3">
        <v>7</v>
      </c>
      <c r="AG401" s="3">
        <v>7.6</v>
      </c>
      <c r="AH401" s="3">
        <v>5.5</v>
      </c>
      <c r="AI401" s="3">
        <v>6.4</v>
      </c>
      <c r="AJ401" s="3">
        <v>1.6</v>
      </c>
      <c r="AK401" s="3">
        <v>37</v>
      </c>
      <c r="AL401" s="3">
        <v>-2</v>
      </c>
      <c r="AM401" s="3">
        <v>3</v>
      </c>
      <c r="AN401" s="3">
        <v>1</v>
      </c>
      <c r="AO401" s="3">
        <v>13</v>
      </c>
      <c r="AP401" s="3" t="s">
        <v>223</v>
      </c>
    </row>
    <row r="402" spans="1:42" ht="26.65" x14ac:dyDescent="0.45">
      <c r="A402" s="1">
        <v>401</v>
      </c>
      <c r="B402" s="3" t="s">
        <v>433</v>
      </c>
      <c r="C402" s="3" t="str">
        <f t="shared" si="6"/>
        <v>Keith Hernandez - 1979</v>
      </c>
      <c r="D402" s="3">
        <v>1979</v>
      </c>
      <c r="E402" s="3">
        <v>25</v>
      </c>
      <c r="F402" s="3" t="s">
        <v>51</v>
      </c>
      <c r="G402" s="3" t="s">
        <v>52</v>
      </c>
      <c r="H402" s="3">
        <v>161</v>
      </c>
      <c r="I402" s="3">
        <v>698</v>
      </c>
      <c r="J402" s="3">
        <v>610</v>
      </c>
      <c r="K402" s="3">
        <v>116</v>
      </c>
      <c r="L402" s="3">
        <v>210</v>
      </c>
      <c r="M402" s="3">
        <v>140</v>
      </c>
      <c r="N402" s="3">
        <v>48</v>
      </c>
      <c r="O402" s="3">
        <v>11</v>
      </c>
      <c r="P402" s="3">
        <v>11</v>
      </c>
      <c r="Q402" s="3">
        <v>105</v>
      </c>
      <c r="R402" s="3">
        <v>11</v>
      </c>
      <c r="S402" s="3">
        <v>6</v>
      </c>
      <c r="T402" s="3">
        <v>80</v>
      </c>
      <c r="U402" s="3">
        <v>78</v>
      </c>
      <c r="V402" s="3">
        <v>0.34399999999999997</v>
      </c>
      <c r="W402" s="3">
        <v>0.41699999999999998</v>
      </c>
      <c r="X402" s="3">
        <v>0.51300000000000001</v>
      </c>
      <c r="Y402" s="3">
        <v>0.93</v>
      </c>
      <c r="Z402" s="3">
        <v>151</v>
      </c>
      <c r="AA402" s="3">
        <v>313</v>
      </c>
      <c r="AB402" s="3">
        <v>9</v>
      </c>
      <c r="AC402" s="3">
        <v>1</v>
      </c>
      <c r="AD402" s="3">
        <v>0</v>
      </c>
      <c r="AE402" s="3">
        <v>7</v>
      </c>
      <c r="AF402" s="3">
        <v>5</v>
      </c>
      <c r="AG402" s="3">
        <v>7.6</v>
      </c>
      <c r="AH402" s="3">
        <v>5.4</v>
      </c>
      <c r="AI402" s="3">
        <v>6.1</v>
      </c>
      <c r="AJ402" s="3">
        <v>0.4</v>
      </c>
      <c r="AK402" s="3">
        <v>40</v>
      </c>
      <c r="AL402" s="3">
        <v>2</v>
      </c>
      <c r="AM402" s="3">
        <v>4</v>
      </c>
      <c r="AN402" s="3">
        <v>6</v>
      </c>
      <c r="AO402" s="3">
        <v>13</v>
      </c>
      <c r="AP402" s="3" t="s">
        <v>193</v>
      </c>
    </row>
    <row r="403" spans="1:42" x14ac:dyDescent="0.45">
      <c r="A403" s="1">
        <v>402</v>
      </c>
      <c r="B403" s="3" t="s">
        <v>74</v>
      </c>
      <c r="C403" s="3" t="str">
        <f t="shared" si="6"/>
        <v>Willie Mays - 1956</v>
      </c>
      <c r="D403" s="3">
        <v>1956</v>
      </c>
      <c r="E403" s="3">
        <v>25</v>
      </c>
      <c r="F403" s="3" t="s">
        <v>101</v>
      </c>
      <c r="G403" s="3" t="s">
        <v>52</v>
      </c>
      <c r="H403" s="3">
        <v>152</v>
      </c>
      <c r="I403" s="3">
        <v>651</v>
      </c>
      <c r="J403" s="3">
        <v>578</v>
      </c>
      <c r="K403" s="3">
        <v>101</v>
      </c>
      <c r="L403" s="3">
        <v>171</v>
      </c>
      <c r="M403" s="3">
        <v>100</v>
      </c>
      <c r="N403" s="3">
        <v>27</v>
      </c>
      <c r="O403" s="3">
        <v>8</v>
      </c>
      <c r="P403" s="3">
        <v>36</v>
      </c>
      <c r="Q403" s="3">
        <v>84</v>
      </c>
      <c r="R403" s="3">
        <v>40</v>
      </c>
      <c r="S403" s="3">
        <v>10</v>
      </c>
      <c r="T403" s="3">
        <v>68</v>
      </c>
      <c r="U403" s="3">
        <v>65</v>
      </c>
      <c r="V403" s="3">
        <v>0.29599999999999999</v>
      </c>
      <c r="W403" s="3">
        <v>0.36899999999999999</v>
      </c>
      <c r="X403" s="3">
        <v>0.55700000000000005</v>
      </c>
      <c r="Y403" s="3">
        <v>0.92600000000000005</v>
      </c>
      <c r="Z403" s="3">
        <v>146</v>
      </c>
      <c r="AA403" s="3">
        <v>322</v>
      </c>
      <c r="AB403" s="3">
        <v>16</v>
      </c>
      <c r="AC403" s="3">
        <v>1</v>
      </c>
      <c r="AD403" s="3">
        <v>0</v>
      </c>
      <c r="AE403" s="3">
        <v>3</v>
      </c>
      <c r="AF403" s="3">
        <v>20</v>
      </c>
      <c r="AG403" s="3">
        <v>7.6</v>
      </c>
      <c r="AH403" s="3">
        <v>5.0999999999999996</v>
      </c>
      <c r="AI403" s="3">
        <v>6.6</v>
      </c>
      <c r="AJ403" s="3">
        <v>1.1000000000000001</v>
      </c>
      <c r="AK403" s="3">
        <v>35</v>
      </c>
      <c r="AL403" s="3">
        <v>-2</v>
      </c>
      <c r="AM403" s="3">
        <v>6</v>
      </c>
      <c r="AN403" s="3">
        <v>5</v>
      </c>
      <c r="AO403" s="3">
        <v>13</v>
      </c>
      <c r="AP403" s="3" t="s">
        <v>83</v>
      </c>
    </row>
    <row r="404" spans="1:42" ht="26.65" x14ac:dyDescent="0.45">
      <c r="A404" s="1">
        <v>403</v>
      </c>
      <c r="B404" s="3" t="s">
        <v>105</v>
      </c>
      <c r="C404" s="3" t="str">
        <f t="shared" si="6"/>
        <v>Álex Rodríguez - 2004</v>
      </c>
      <c r="D404" s="3">
        <v>2004</v>
      </c>
      <c r="E404" s="3">
        <v>28</v>
      </c>
      <c r="F404" s="3" t="s">
        <v>42</v>
      </c>
      <c r="G404" s="3" t="s">
        <v>43</v>
      </c>
      <c r="H404" s="3">
        <v>155</v>
      </c>
      <c r="I404" s="3">
        <v>698</v>
      </c>
      <c r="J404" s="3">
        <v>601</v>
      </c>
      <c r="K404" s="3">
        <v>112</v>
      </c>
      <c r="L404" s="3">
        <v>172</v>
      </c>
      <c r="M404" s="3">
        <v>110</v>
      </c>
      <c r="N404" s="3">
        <v>24</v>
      </c>
      <c r="O404" s="3">
        <v>2</v>
      </c>
      <c r="P404" s="3">
        <v>36</v>
      </c>
      <c r="Q404" s="3">
        <v>106</v>
      </c>
      <c r="R404" s="3">
        <v>28</v>
      </c>
      <c r="S404" s="3">
        <v>4</v>
      </c>
      <c r="T404" s="3">
        <v>80</v>
      </c>
      <c r="U404" s="3">
        <v>131</v>
      </c>
      <c r="V404" s="3">
        <v>0.28599999999999998</v>
      </c>
      <c r="W404" s="3">
        <v>0.375</v>
      </c>
      <c r="X404" s="3">
        <v>0.51200000000000001</v>
      </c>
      <c r="Y404" s="3">
        <v>0.88800000000000001</v>
      </c>
      <c r="Z404" s="3">
        <v>131</v>
      </c>
      <c r="AA404" s="3">
        <v>308</v>
      </c>
      <c r="AB404" s="3">
        <v>18</v>
      </c>
      <c r="AC404" s="3">
        <v>10</v>
      </c>
      <c r="AD404" s="3">
        <v>0</v>
      </c>
      <c r="AE404" s="3">
        <v>7</v>
      </c>
      <c r="AF404" s="3">
        <v>6</v>
      </c>
      <c r="AG404" s="3">
        <v>7.6</v>
      </c>
      <c r="AH404" s="3">
        <v>5.2</v>
      </c>
      <c r="AI404" s="3">
        <v>6.2</v>
      </c>
      <c r="AJ404" s="3">
        <v>1.8</v>
      </c>
      <c r="AK404" s="3">
        <v>33</v>
      </c>
      <c r="AL404" s="3">
        <v>0</v>
      </c>
      <c r="AM404" s="3">
        <v>4</v>
      </c>
      <c r="AN404" s="3">
        <v>4</v>
      </c>
      <c r="AO404" s="3">
        <v>14</v>
      </c>
      <c r="AP404" s="3" t="s">
        <v>223</v>
      </c>
    </row>
    <row r="405" spans="1:42" ht="26.65" x14ac:dyDescent="0.45">
      <c r="A405" s="1">
        <v>404</v>
      </c>
      <c r="B405" s="3" t="s">
        <v>393</v>
      </c>
      <c r="C405" s="3" t="str">
        <f t="shared" si="6"/>
        <v>Matt Chapman - 2018</v>
      </c>
      <c r="D405" s="3">
        <v>2018</v>
      </c>
      <c r="E405" s="3">
        <v>25</v>
      </c>
      <c r="F405" s="3" t="s">
        <v>128</v>
      </c>
      <c r="G405" s="3" t="s">
        <v>43</v>
      </c>
      <c r="H405" s="3">
        <v>145</v>
      </c>
      <c r="I405" s="3">
        <v>616</v>
      </c>
      <c r="J405" s="3">
        <v>547</v>
      </c>
      <c r="K405" s="3">
        <v>100</v>
      </c>
      <c r="L405" s="3">
        <v>152</v>
      </c>
      <c r="M405" s="3">
        <v>80</v>
      </c>
      <c r="N405" s="3">
        <v>42</v>
      </c>
      <c r="O405" s="3">
        <v>6</v>
      </c>
      <c r="P405" s="3">
        <v>24</v>
      </c>
      <c r="Q405" s="3">
        <v>68</v>
      </c>
      <c r="R405" s="3">
        <v>1</v>
      </c>
      <c r="S405" s="3">
        <v>2</v>
      </c>
      <c r="T405" s="3">
        <v>58</v>
      </c>
      <c r="U405" s="3">
        <v>146</v>
      </c>
      <c r="V405" s="3">
        <v>0.27800000000000002</v>
      </c>
      <c r="W405" s="3">
        <v>0.35599999999999998</v>
      </c>
      <c r="X405" s="3">
        <v>0.50800000000000001</v>
      </c>
      <c r="Y405" s="3">
        <v>0.86399999999999999</v>
      </c>
      <c r="Z405" s="3">
        <v>137</v>
      </c>
      <c r="AA405" s="3">
        <v>278</v>
      </c>
      <c r="AB405" s="3">
        <v>18</v>
      </c>
      <c r="AC405" s="3">
        <v>9</v>
      </c>
      <c r="AD405" s="3">
        <v>0</v>
      </c>
      <c r="AE405" s="3">
        <v>2</v>
      </c>
      <c r="AF405" s="3">
        <v>0</v>
      </c>
      <c r="AG405" s="3">
        <v>7.6</v>
      </c>
      <c r="AH405" s="3">
        <v>5.5</v>
      </c>
      <c r="AI405" s="3">
        <v>5.0999999999999996</v>
      </c>
      <c r="AJ405" s="3">
        <v>2.9</v>
      </c>
      <c r="AK405" s="3">
        <v>27</v>
      </c>
      <c r="AL405" s="3">
        <v>-3</v>
      </c>
      <c r="AM405" s="3">
        <v>1</v>
      </c>
      <c r="AN405" s="3">
        <v>-2</v>
      </c>
      <c r="AO405" s="3">
        <v>23</v>
      </c>
      <c r="AP405" s="3" t="s">
        <v>140</v>
      </c>
    </row>
    <row r="406" spans="1:42" ht="26.65" x14ac:dyDescent="0.45">
      <c r="A406" s="1">
        <v>405</v>
      </c>
      <c r="B406" s="3" t="s">
        <v>434</v>
      </c>
      <c r="C406" s="3" t="str">
        <f t="shared" si="6"/>
        <v>Carlos Gómez - 2013</v>
      </c>
      <c r="D406" s="3">
        <v>2013</v>
      </c>
      <c r="E406" s="3">
        <v>27</v>
      </c>
      <c r="F406" s="3" t="s">
        <v>90</v>
      </c>
      <c r="G406" s="3" t="s">
        <v>52</v>
      </c>
      <c r="H406" s="3">
        <v>147</v>
      </c>
      <c r="I406" s="3">
        <v>590</v>
      </c>
      <c r="J406" s="3">
        <v>536</v>
      </c>
      <c r="K406" s="3">
        <v>80</v>
      </c>
      <c r="L406" s="3">
        <v>152</v>
      </c>
      <c r="M406" s="3">
        <v>91</v>
      </c>
      <c r="N406" s="3">
        <v>27</v>
      </c>
      <c r="O406" s="3">
        <v>10</v>
      </c>
      <c r="P406" s="3">
        <v>24</v>
      </c>
      <c r="Q406" s="3">
        <v>73</v>
      </c>
      <c r="R406" s="3">
        <v>40</v>
      </c>
      <c r="S406" s="3">
        <v>7</v>
      </c>
      <c r="T406" s="3">
        <v>37</v>
      </c>
      <c r="U406" s="3">
        <v>146</v>
      </c>
      <c r="V406" s="3">
        <v>0.28399999999999997</v>
      </c>
      <c r="W406" s="3">
        <v>0.33800000000000002</v>
      </c>
      <c r="X406" s="3">
        <v>0.50600000000000001</v>
      </c>
      <c r="Y406" s="3">
        <v>0.84299999999999997</v>
      </c>
      <c r="Z406" s="3">
        <v>128</v>
      </c>
      <c r="AA406" s="3">
        <v>271</v>
      </c>
      <c r="AB406" s="3">
        <v>11</v>
      </c>
      <c r="AC406" s="3">
        <v>10</v>
      </c>
      <c r="AD406" s="3">
        <v>1</v>
      </c>
      <c r="AE406" s="3">
        <v>6</v>
      </c>
      <c r="AF406" s="3">
        <v>2</v>
      </c>
      <c r="AG406" s="3">
        <v>7.6</v>
      </c>
      <c r="AH406" s="3">
        <v>5.7</v>
      </c>
      <c r="AI406" s="3">
        <v>4.3</v>
      </c>
      <c r="AJ406" s="3">
        <v>3.6</v>
      </c>
      <c r="AK406" s="3">
        <v>19</v>
      </c>
      <c r="AL406" s="3">
        <v>-1</v>
      </c>
      <c r="AM406" s="3">
        <v>1</v>
      </c>
      <c r="AN406" s="3">
        <v>0</v>
      </c>
      <c r="AO406" s="3">
        <v>29</v>
      </c>
      <c r="AP406" s="3" t="s">
        <v>68</v>
      </c>
    </row>
    <row r="407" spans="1:42" ht="26.65" x14ac:dyDescent="0.45">
      <c r="A407" s="1">
        <v>406</v>
      </c>
      <c r="B407" s="3" t="s">
        <v>435</v>
      </c>
      <c r="C407" s="3" t="str">
        <f t="shared" si="6"/>
        <v>Gunnar Henderson - 2024</v>
      </c>
      <c r="D407" s="3">
        <v>2024</v>
      </c>
      <c r="E407" s="3">
        <v>23</v>
      </c>
      <c r="F407" s="3" t="s">
        <v>61</v>
      </c>
      <c r="G407" s="3" t="s">
        <v>43</v>
      </c>
      <c r="H407" s="3">
        <v>130</v>
      </c>
      <c r="I407" s="3">
        <v>588</v>
      </c>
      <c r="J407" s="3">
        <v>514</v>
      </c>
      <c r="K407" s="3">
        <v>102</v>
      </c>
      <c r="L407" s="3">
        <v>145</v>
      </c>
      <c r="M407" s="3">
        <v>82</v>
      </c>
      <c r="N407" s="3">
        <v>24</v>
      </c>
      <c r="O407" s="3">
        <v>6</v>
      </c>
      <c r="P407" s="3">
        <v>33</v>
      </c>
      <c r="Q407" s="3">
        <v>78</v>
      </c>
      <c r="R407" s="3">
        <v>15</v>
      </c>
      <c r="S407" s="3">
        <v>2</v>
      </c>
      <c r="T407" s="3">
        <v>66</v>
      </c>
      <c r="U407" s="3">
        <v>132</v>
      </c>
      <c r="V407" s="3">
        <v>0.28199999999999997</v>
      </c>
      <c r="W407" s="3">
        <v>0.36899999999999999</v>
      </c>
      <c r="X407" s="3">
        <v>0.54500000000000004</v>
      </c>
      <c r="Y407" s="3">
        <v>0.91400000000000003</v>
      </c>
      <c r="Z407" s="3">
        <v>161</v>
      </c>
      <c r="AA407" s="3">
        <v>280</v>
      </c>
      <c r="AB407" s="3">
        <v>2</v>
      </c>
      <c r="AC407" s="3">
        <v>6</v>
      </c>
      <c r="AD407" s="3">
        <v>0</v>
      </c>
      <c r="AE407" s="3">
        <v>2</v>
      </c>
      <c r="AF407" s="3">
        <v>1</v>
      </c>
      <c r="AG407" s="3">
        <v>7.6</v>
      </c>
      <c r="AH407" s="3">
        <v>5.8</v>
      </c>
      <c r="AI407" s="3">
        <v>7.2</v>
      </c>
      <c r="AJ407" s="3">
        <v>1.2</v>
      </c>
      <c r="AK407" s="3">
        <v>40</v>
      </c>
      <c r="AL407" s="3">
        <v>2</v>
      </c>
      <c r="AM407" s="3">
        <v>3</v>
      </c>
      <c r="AN407" s="3">
        <v>5</v>
      </c>
      <c r="AO407" s="3">
        <v>4</v>
      </c>
      <c r="AP407" s="3" t="s">
        <v>271</v>
      </c>
    </row>
    <row r="408" spans="1:42" x14ac:dyDescent="0.45">
      <c r="A408" s="1">
        <v>407</v>
      </c>
      <c r="B408" s="3" t="s">
        <v>436</v>
      </c>
      <c r="C408" s="3" t="str">
        <f t="shared" si="6"/>
        <v>Jim Rice - 1978</v>
      </c>
      <c r="D408" s="3">
        <v>1978</v>
      </c>
      <c r="E408" s="3">
        <v>25</v>
      </c>
      <c r="F408" s="3" t="s">
        <v>48</v>
      </c>
      <c r="G408" s="3" t="s">
        <v>43</v>
      </c>
      <c r="H408" s="3">
        <v>163</v>
      </c>
      <c r="I408" s="3">
        <v>746</v>
      </c>
      <c r="J408" s="3">
        <v>677</v>
      </c>
      <c r="K408" s="3">
        <v>121</v>
      </c>
      <c r="L408" s="3">
        <v>213</v>
      </c>
      <c r="M408" s="3">
        <v>127</v>
      </c>
      <c r="N408" s="3">
        <v>25</v>
      </c>
      <c r="O408" s="3">
        <v>15</v>
      </c>
      <c r="P408" s="3">
        <v>46</v>
      </c>
      <c r="Q408" s="3">
        <v>139</v>
      </c>
      <c r="R408" s="3">
        <v>7</v>
      </c>
      <c r="S408" s="3">
        <v>5</v>
      </c>
      <c r="T408" s="3">
        <v>58</v>
      </c>
      <c r="U408" s="3">
        <v>126</v>
      </c>
      <c r="V408" s="3">
        <v>0.315</v>
      </c>
      <c r="W408" s="3">
        <v>0.37</v>
      </c>
      <c r="X408" s="3">
        <v>0.6</v>
      </c>
      <c r="Y408" s="3">
        <v>0.97</v>
      </c>
      <c r="Z408" s="3">
        <v>157</v>
      </c>
      <c r="AA408" s="3">
        <v>406</v>
      </c>
      <c r="AB408" s="3">
        <v>15</v>
      </c>
      <c r="AC408" s="3">
        <v>5</v>
      </c>
      <c r="AD408" s="3">
        <v>1</v>
      </c>
      <c r="AE408" s="3">
        <v>5</v>
      </c>
      <c r="AF408" s="3">
        <v>7</v>
      </c>
      <c r="AG408" s="3">
        <v>7.6</v>
      </c>
      <c r="AH408" s="3">
        <v>5.2</v>
      </c>
      <c r="AI408" s="3">
        <v>6.7</v>
      </c>
      <c r="AJ408" s="3">
        <v>-0.1</v>
      </c>
      <c r="AK408" s="3">
        <v>49</v>
      </c>
      <c r="AL408" s="3">
        <v>-2</v>
      </c>
      <c r="AM408" s="3">
        <v>1</v>
      </c>
      <c r="AN408" s="3">
        <v>0</v>
      </c>
      <c r="AO408" s="3">
        <v>8</v>
      </c>
      <c r="AP408" s="3" t="s">
        <v>437</v>
      </c>
    </row>
    <row r="409" spans="1:42" ht="26.65" x14ac:dyDescent="0.45">
      <c r="A409" s="1">
        <v>408</v>
      </c>
      <c r="B409" s="3" t="s">
        <v>438</v>
      </c>
      <c r="C409" s="3" t="str">
        <f t="shared" si="6"/>
        <v>Buster Posey - 2012</v>
      </c>
      <c r="D409" s="3">
        <v>2012</v>
      </c>
      <c r="E409" s="3">
        <v>25</v>
      </c>
      <c r="F409" s="3" t="s">
        <v>58</v>
      </c>
      <c r="G409" s="3" t="s">
        <v>52</v>
      </c>
      <c r="H409" s="3">
        <v>148</v>
      </c>
      <c r="I409" s="3">
        <v>610</v>
      </c>
      <c r="J409" s="3">
        <v>530</v>
      </c>
      <c r="K409" s="3">
        <v>78</v>
      </c>
      <c r="L409" s="3">
        <v>178</v>
      </c>
      <c r="M409" s="3">
        <v>114</v>
      </c>
      <c r="N409" s="3">
        <v>39</v>
      </c>
      <c r="O409" s="3">
        <v>1</v>
      </c>
      <c r="P409" s="3">
        <v>24</v>
      </c>
      <c r="Q409" s="3">
        <v>103</v>
      </c>
      <c r="R409" s="3">
        <v>1</v>
      </c>
      <c r="S409" s="3">
        <v>1</v>
      </c>
      <c r="T409" s="3">
        <v>69</v>
      </c>
      <c r="U409" s="3">
        <v>96</v>
      </c>
      <c r="V409" s="3">
        <v>0.33600000000000002</v>
      </c>
      <c r="W409" s="3">
        <v>0.40799999999999997</v>
      </c>
      <c r="X409" s="3">
        <v>0.54900000000000004</v>
      </c>
      <c r="Y409" s="3">
        <v>0.95699999999999996</v>
      </c>
      <c r="Z409" s="3">
        <v>171</v>
      </c>
      <c r="AA409" s="3">
        <v>291</v>
      </c>
      <c r="AB409" s="3">
        <v>19</v>
      </c>
      <c r="AC409" s="3">
        <v>2</v>
      </c>
      <c r="AD409" s="3">
        <v>0</v>
      </c>
      <c r="AE409" s="3">
        <v>9</v>
      </c>
      <c r="AF409" s="3">
        <v>7</v>
      </c>
      <c r="AG409" s="3">
        <v>7.6</v>
      </c>
      <c r="AH409" s="3">
        <v>5.7</v>
      </c>
      <c r="AI409" s="3">
        <v>7.3</v>
      </c>
      <c r="AJ409" s="3">
        <v>0.8</v>
      </c>
      <c r="AK409" s="3">
        <v>51</v>
      </c>
      <c r="AL409" s="3">
        <v>-3</v>
      </c>
      <c r="AM409" s="3">
        <v>0</v>
      </c>
      <c r="AN409" s="3">
        <v>-3</v>
      </c>
      <c r="AO409" s="3">
        <v>1</v>
      </c>
      <c r="AP409" s="3" t="s">
        <v>439</v>
      </c>
    </row>
    <row r="410" spans="1:42" ht="26.65" x14ac:dyDescent="0.45">
      <c r="A410" s="1">
        <v>409</v>
      </c>
      <c r="B410" s="3" t="s">
        <v>440</v>
      </c>
      <c r="C410" s="3" t="str">
        <f t="shared" si="6"/>
        <v>Curtis Granderson - 2007</v>
      </c>
      <c r="D410" s="3">
        <v>2007</v>
      </c>
      <c r="E410" s="3">
        <v>26</v>
      </c>
      <c r="F410" s="3" t="s">
        <v>70</v>
      </c>
      <c r="G410" s="3" t="s">
        <v>43</v>
      </c>
      <c r="H410" s="3">
        <v>158</v>
      </c>
      <c r="I410" s="3">
        <v>676</v>
      </c>
      <c r="J410" s="3">
        <v>612</v>
      </c>
      <c r="K410" s="3">
        <v>122</v>
      </c>
      <c r="L410" s="3">
        <v>185</v>
      </c>
      <c r="M410" s="3">
        <v>101</v>
      </c>
      <c r="N410" s="3">
        <v>38</v>
      </c>
      <c r="O410" s="3">
        <v>23</v>
      </c>
      <c r="P410" s="3">
        <v>23</v>
      </c>
      <c r="Q410" s="3">
        <v>74</v>
      </c>
      <c r="R410" s="3">
        <v>26</v>
      </c>
      <c r="S410" s="3">
        <v>1</v>
      </c>
      <c r="T410" s="3">
        <v>52</v>
      </c>
      <c r="U410" s="3">
        <v>141</v>
      </c>
      <c r="V410" s="3">
        <v>0.30199999999999999</v>
      </c>
      <c r="W410" s="3">
        <v>0.36099999999999999</v>
      </c>
      <c r="X410" s="3">
        <v>0.55200000000000005</v>
      </c>
      <c r="Y410" s="3">
        <v>0.91300000000000003</v>
      </c>
      <c r="Z410" s="3">
        <v>135</v>
      </c>
      <c r="AA410" s="3">
        <v>338</v>
      </c>
      <c r="AB410" s="3">
        <v>3</v>
      </c>
      <c r="AC410" s="3">
        <v>5</v>
      </c>
      <c r="AD410" s="3">
        <v>5</v>
      </c>
      <c r="AE410" s="3">
        <v>2</v>
      </c>
      <c r="AF410" s="3">
        <v>3</v>
      </c>
      <c r="AG410" s="3">
        <v>7.6</v>
      </c>
      <c r="AH410" s="3">
        <v>5.2</v>
      </c>
      <c r="AI410" s="3">
        <v>6.2</v>
      </c>
      <c r="AJ410" s="3">
        <v>1.8</v>
      </c>
      <c r="AK410" s="3">
        <v>29</v>
      </c>
      <c r="AL410" s="3">
        <v>2</v>
      </c>
      <c r="AM410" s="3">
        <v>4</v>
      </c>
      <c r="AN410" s="3">
        <v>6</v>
      </c>
      <c r="AO410" s="3">
        <v>14</v>
      </c>
      <c r="AP410" s="3" t="s">
        <v>321</v>
      </c>
    </row>
    <row r="411" spans="1:42" ht="26.65" x14ac:dyDescent="0.45">
      <c r="A411" s="1">
        <v>410</v>
      </c>
      <c r="B411" s="3" t="s">
        <v>441</v>
      </c>
      <c r="C411" s="3" t="str">
        <f t="shared" si="6"/>
        <v>Hank Greenberg - 1937</v>
      </c>
      <c r="D411" s="3">
        <v>1937</v>
      </c>
      <c r="E411" s="3">
        <v>26</v>
      </c>
      <c r="F411" s="3" t="s">
        <v>70</v>
      </c>
      <c r="G411" s="3" t="s">
        <v>43</v>
      </c>
      <c r="H411" s="3">
        <v>154</v>
      </c>
      <c r="I411" s="3">
        <v>701</v>
      </c>
      <c r="J411" s="3">
        <v>594</v>
      </c>
      <c r="K411" s="3">
        <v>137</v>
      </c>
      <c r="L411" s="3">
        <v>200</v>
      </c>
      <c r="M411" s="3">
        <v>97</v>
      </c>
      <c r="N411" s="3">
        <v>49</v>
      </c>
      <c r="O411" s="3">
        <v>14</v>
      </c>
      <c r="P411" s="3">
        <v>40</v>
      </c>
      <c r="Q411" s="3">
        <v>184</v>
      </c>
      <c r="R411" s="3">
        <v>8</v>
      </c>
      <c r="S411" s="3">
        <v>3</v>
      </c>
      <c r="T411" s="3">
        <v>102</v>
      </c>
      <c r="U411" s="3">
        <v>101</v>
      </c>
      <c r="V411" s="3">
        <v>0.33700000000000002</v>
      </c>
      <c r="W411" s="3">
        <v>0.436</v>
      </c>
      <c r="X411" s="3">
        <v>0.66800000000000004</v>
      </c>
      <c r="Y411" s="3">
        <v>1.105</v>
      </c>
      <c r="Z411" s="3">
        <v>172</v>
      </c>
      <c r="AA411" s="3">
        <v>397</v>
      </c>
      <c r="AB411" s="2"/>
      <c r="AC411" s="3">
        <v>3</v>
      </c>
      <c r="AD411" s="3">
        <v>2</v>
      </c>
      <c r="AE411" s="2"/>
      <c r="AF411" s="3">
        <v>4</v>
      </c>
      <c r="AG411" s="3">
        <v>7.6</v>
      </c>
      <c r="AH411" s="3">
        <v>5.2</v>
      </c>
      <c r="AI411" s="3">
        <v>7.4</v>
      </c>
      <c r="AJ411" s="3">
        <v>-0.5</v>
      </c>
      <c r="AK411" s="3">
        <v>65</v>
      </c>
      <c r="AL411" s="3">
        <v>-4</v>
      </c>
      <c r="AM411" s="3">
        <v>2</v>
      </c>
      <c r="AN411" s="3">
        <v>-2</v>
      </c>
      <c r="AO411" s="3">
        <v>2</v>
      </c>
      <c r="AP411" s="3" t="s">
        <v>56</v>
      </c>
    </row>
    <row r="412" spans="1:42" ht="26.65" x14ac:dyDescent="0.45">
      <c r="A412" s="1">
        <v>411</v>
      </c>
      <c r="B412" s="3" t="s">
        <v>161</v>
      </c>
      <c r="C412" s="3" t="str">
        <f t="shared" si="6"/>
        <v>Joe Jackson - 1920</v>
      </c>
      <c r="D412" s="3">
        <v>1920</v>
      </c>
      <c r="E412" s="3">
        <v>32</v>
      </c>
      <c r="F412" s="3" t="s">
        <v>182</v>
      </c>
      <c r="G412" s="3" t="s">
        <v>43</v>
      </c>
      <c r="H412" s="3">
        <v>146</v>
      </c>
      <c r="I412" s="3">
        <v>649</v>
      </c>
      <c r="J412" s="3">
        <v>570</v>
      </c>
      <c r="K412" s="3">
        <v>105</v>
      </c>
      <c r="L412" s="3">
        <v>218</v>
      </c>
      <c r="M412" s="3">
        <v>144</v>
      </c>
      <c r="N412" s="3">
        <v>42</v>
      </c>
      <c r="O412" s="3">
        <v>20</v>
      </c>
      <c r="P412" s="3">
        <v>12</v>
      </c>
      <c r="Q412" s="3">
        <v>121</v>
      </c>
      <c r="R412" s="3">
        <v>9</v>
      </c>
      <c r="S412" s="3">
        <v>12</v>
      </c>
      <c r="T412" s="3">
        <v>56</v>
      </c>
      <c r="U412" s="3">
        <v>14</v>
      </c>
      <c r="V412" s="3">
        <v>0.38200000000000001</v>
      </c>
      <c r="W412" s="3">
        <v>0.44400000000000001</v>
      </c>
      <c r="X412" s="3">
        <v>0.58899999999999997</v>
      </c>
      <c r="Y412" s="3">
        <v>1.0329999999999999</v>
      </c>
      <c r="Z412" s="3">
        <v>172</v>
      </c>
      <c r="AA412" s="3">
        <v>336</v>
      </c>
      <c r="AB412" s="2"/>
      <c r="AC412" s="3">
        <v>7</v>
      </c>
      <c r="AD412" s="3">
        <v>16</v>
      </c>
      <c r="AE412" s="2"/>
      <c r="AF412" s="2"/>
      <c r="AG412" s="3">
        <v>7.5</v>
      </c>
      <c r="AH412" s="3">
        <v>5.2</v>
      </c>
      <c r="AI412" s="3">
        <v>7.4</v>
      </c>
      <c r="AJ412" s="3">
        <v>-0.5</v>
      </c>
      <c r="AK412" s="3">
        <v>60</v>
      </c>
      <c r="AL412" s="3">
        <v>0</v>
      </c>
      <c r="AM412" s="3">
        <v>-2</v>
      </c>
      <c r="AN412" s="3">
        <v>-2</v>
      </c>
      <c r="AO412" s="3">
        <v>2</v>
      </c>
      <c r="AP412" s="3" t="s">
        <v>442</v>
      </c>
    </row>
    <row r="413" spans="1:42" ht="26.65" x14ac:dyDescent="0.45">
      <c r="A413" s="1">
        <v>412</v>
      </c>
      <c r="B413" s="3" t="s">
        <v>86</v>
      </c>
      <c r="C413" s="3" t="str">
        <f t="shared" si="6"/>
        <v>Ted Williams - 1954</v>
      </c>
      <c r="D413" s="3">
        <v>1954</v>
      </c>
      <c r="E413" s="3">
        <v>35</v>
      </c>
      <c r="F413" s="3" t="s">
        <v>48</v>
      </c>
      <c r="G413" s="3" t="s">
        <v>43</v>
      </c>
      <c r="H413" s="3">
        <v>117</v>
      </c>
      <c r="I413" s="3">
        <v>526</v>
      </c>
      <c r="J413" s="3">
        <v>386</v>
      </c>
      <c r="K413" s="3">
        <v>93</v>
      </c>
      <c r="L413" s="3">
        <v>133</v>
      </c>
      <c r="M413" s="3">
        <v>80</v>
      </c>
      <c r="N413" s="3">
        <v>23</v>
      </c>
      <c r="O413" s="3">
        <v>1</v>
      </c>
      <c r="P413" s="3">
        <v>29</v>
      </c>
      <c r="Q413" s="3">
        <v>89</v>
      </c>
      <c r="R413" s="3">
        <v>0</v>
      </c>
      <c r="S413" s="3">
        <v>0</v>
      </c>
      <c r="T413" s="3">
        <v>136</v>
      </c>
      <c r="U413" s="3">
        <v>32</v>
      </c>
      <c r="V413" s="3">
        <v>0.34499999999999997</v>
      </c>
      <c r="W413" s="3">
        <v>0.51300000000000001</v>
      </c>
      <c r="X413" s="3">
        <v>0.63500000000000001</v>
      </c>
      <c r="Y413" s="3">
        <v>1.1479999999999999</v>
      </c>
      <c r="Z413" s="3">
        <v>201</v>
      </c>
      <c r="AA413" s="3">
        <v>245</v>
      </c>
      <c r="AB413" s="3">
        <v>10</v>
      </c>
      <c r="AC413" s="3">
        <v>1</v>
      </c>
      <c r="AD413" s="3">
        <v>0</v>
      </c>
      <c r="AE413" s="3">
        <v>3</v>
      </c>
      <c r="AF413" s="3">
        <v>17</v>
      </c>
      <c r="AG413" s="3">
        <v>7.5</v>
      </c>
      <c r="AH413" s="3">
        <v>5.9</v>
      </c>
      <c r="AI413" s="3">
        <v>7.1</v>
      </c>
      <c r="AJ413" s="3">
        <v>-0.2</v>
      </c>
      <c r="AK413" s="3">
        <v>60</v>
      </c>
      <c r="AL413" s="3">
        <v>0</v>
      </c>
      <c r="AM413" s="3">
        <v>-2</v>
      </c>
      <c r="AN413" s="3">
        <v>-1</v>
      </c>
      <c r="AO413" s="3">
        <v>4</v>
      </c>
      <c r="AP413" s="3" t="s">
        <v>130</v>
      </c>
    </row>
    <row r="414" spans="1:42" ht="26.65" x14ac:dyDescent="0.45">
      <c r="A414" s="1">
        <v>413</v>
      </c>
      <c r="B414" s="3" t="s">
        <v>173</v>
      </c>
      <c r="C414" s="3" t="str">
        <f t="shared" si="6"/>
        <v>George Brett - 1976</v>
      </c>
      <c r="D414" s="3">
        <v>1976</v>
      </c>
      <c r="E414" s="3">
        <v>23</v>
      </c>
      <c r="F414" s="3" t="s">
        <v>174</v>
      </c>
      <c r="G414" s="3" t="s">
        <v>43</v>
      </c>
      <c r="H414" s="3">
        <v>159</v>
      </c>
      <c r="I414" s="3">
        <v>705</v>
      </c>
      <c r="J414" s="3">
        <v>645</v>
      </c>
      <c r="K414" s="3">
        <v>94</v>
      </c>
      <c r="L414" s="3">
        <v>215</v>
      </c>
      <c r="M414" s="3">
        <v>160</v>
      </c>
      <c r="N414" s="3">
        <v>34</v>
      </c>
      <c r="O414" s="3">
        <v>14</v>
      </c>
      <c r="P414" s="3">
        <v>7</v>
      </c>
      <c r="Q414" s="3">
        <v>67</v>
      </c>
      <c r="R414" s="3">
        <v>21</v>
      </c>
      <c r="S414" s="3">
        <v>11</v>
      </c>
      <c r="T414" s="3">
        <v>49</v>
      </c>
      <c r="U414" s="3">
        <v>36</v>
      </c>
      <c r="V414" s="3">
        <v>0.33300000000000002</v>
      </c>
      <c r="W414" s="3">
        <v>0.377</v>
      </c>
      <c r="X414" s="3">
        <v>0.46200000000000002</v>
      </c>
      <c r="Y414" s="3">
        <v>0.83899999999999997</v>
      </c>
      <c r="Z414" s="3">
        <v>144</v>
      </c>
      <c r="AA414" s="3">
        <v>298</v>
      </c>
      <c r="AB414" s="3">
        <v>8</v>
      </c>
      <c r="AC414" s="3">
        <v>1</v>
      </c>
      <c r="AD414" s="3">
        <v>2</v>
      </c>
      <c r="AE414" s="3">
        <v>8</v>
      </c>
      <c r="AF414" s="3">
        <v>4</v>
      </c>
      <c r="AG414" s="3">
        <v>7.5</v>
      </c>
      <c r="AH414" s="3">
        <v>5.2</v>
      </c>
      <c r="AI414" s="3">
        <v>7.1</v>
      </c>
      <c r="AJ414" s="3">
        <v>1.1000000000000001</v>
      </c>
      <c r="AK414" s="3">
        <v>33</v>
      </c>
      <c r="AL414" s="3">
        <v>2</v>
      </c>
      <c r="AM414" s="3">
        <v>2</v>
      </c>
      <c r="AN414" s="3">
        <v>4</v>
      </c>
      <c r="AO414" s="3">
        <v>5</v>
      </c>
      <c r="AP414" s="3" t="s">
        <v>223</v>
      </c>
    </row>
    <row r="415" spans="1:42" x14ac:dyDescent="0.45">
      <c r="A415" s="1">
        <v>414</v>
      </c>
      <c r="B415" s="3" t="s">
        <v>336</v>
      </c>
      <c r="C415" s="3" t="str">
        <f t="shared" si="6"/>
        <v>Derek Jeter - 1998</v>
      </c>
      <c r="D415" s="3">
        <v>1998</v>
      </c>
      <c r="E415" s="3">
        <v>24</v>
      </c>
      <c r="F415" s="3" t="s">
        <v>42</v>
      </c>
      <c r="G415" s="3" t="s">
        <v>43</v>
      </c>
      <c r="H415" s="3">
        <v>149</v>
      </c>
      <c r="I415" s="3">
        <v>694</v>
      </c>
      <c r="J415" s="3">
        <v>626</v>
      </c>
      <c r="K415" s="3">
        <v>127</v>
      </c>
      <c r="L415" s="3">
        <v>203</v>
      </c>
      <c r="M415" s="3">
        <v>151</v>
      </c>
      <c r="N415" s="3">
        <v>25</v>
      </c>
      <c r="O415" s="3">
        <v>8</v>
      </c>
      <c r="P415" s="3">
        <v>19</v>
      </c>
      <c r="Q415" s="3">
        <v>84</v>
      </c>
      <c r="R415" s="3">
        <v>30</v>
      </c>
      <c r="S415" s="3">
        <v>6</v>
      </c>
      <c r="T415" s="3">
        <v>57</v>
      </c>
      <c r="U415" s="3">
        <v>119</v>
      </c>
      <c r="V415" s="3">
        <v>0.32400000000000001</v>
      </c>
      <c r="W415" s="3">
        <v>0.38400000000000001</v>
      </c>
      <c r="X415" s="3">
        <v>0.48099999999999998</v>
      </c>
      <c r="Y415" s="3">
        <v>0.86399999999999999</v>
      </c>
      <c r="Z415" s="3">
        <v>127</v>
      </c>
      <c r="AA415" s="3">
        <v>301</v>
      </c>
      <c r="AB415" s="3">
        <v>13</v>
      </c>
      <c r="AC415" s="3">
        <v>5</v>
      </c>
      <c r="AD415" s="3">
        <v>3</v>
      </c>
      <c r="AE415" s="3">
        <v>3</v>
      </c>
      <c r="AF415" s="3">
        <v>1</v>
      </c>
      <c r="AG415" s="3">
        <v>7.5</v>
      </c>
      <c r="AH415" s="3">
        <v>5.3</v>
      </c>
      <c r="AI415" s="3">
        <v>7.3</v>
      </c>
      <c r="AJ415" s="3">
        <v>1.1000000000000001</v>
      </c>
      <c r="AK415" s="3">
        <v>38</v>
      </c>
      <c r="AL415" s="3">
        <v>2</v>
      </c>
      <c r="AM415" s="3">
        <v>4</v>
      </c>
      <c r="AN415" s="3">
        <v>6</v>
      </c>
      <c r="AO415" s="3">
        <v>2</v>
      </c>
      <c r="AP415" s="3" t="s">
        <v>116</v>
      </c>
    </row>
    <row r="416" spans="1:42" ht="26.65" x14ac:dyDescent="0.45">
      <c r="A416" s="1">
        <v>415</v>
      </c>
      <c r="B416" s="3" t="s">
        <v>149</v>
      </c>
      <c r="C416" s="3" t="str">
        <f t="shared" si="6"/>
        <v>Albert Pujols - 2010</v>
      </c>
      <c r="D416" s="3">
        <v>2010</v>
      </c>
      <c r="E416" s="3">
        <v>30</v>
      </c>
      <c r="F416" s="3" t="s">
        <v>51</v>
      </c>
      <c r="G416" s="3" t="s">
        <v>52</v>
      </c>
      <c r="H416" s="3">
        <v>159</v>
      </c>
      <c r="I416" s="3">
        <v>700</v>
      </c>
      <c r="J416" s="3">
        <v>587</v>
      </c>
      <c r="K416" s="3">
        <v>115</v>
      </c>
      <c r="L416" s="3">
        <v>183</v>
      </c>
      <c r="M416" s="3">
        <v>101</v>
      </c>
      <c r="N416" s="3">
        <v>39</v>
      </c>
      <c r="O416" s="3">
        <v>1</v>
      </c>
      <c r="P416" s="3">
        <v>42</v>
      </c>
      <c r="Q416" s="3">
        <v>118</v>
      </c>
      <c r="R416" s="3">
        <v>14</v>
      </c>
      <c r="S416" s="3">
        <v>4</v>
      </c>
      <c r="T416" s="3">
        <v>103</v>
      </c>
      <c r="U416" s="3">
        <v>76</v>
      </c>
      <c r="V416" s="3">
        <v>0.312</v>
      </c>
      <c r="W416" s="3">
        <v>0.41399999999999998</v>
      </c>
      <c r="X416" s="3">
        <v>0.59599999999999997</v>
      </c>
      <c r="Y416" s="3">
        <v>1.0109999999999999</v>
      </c>
      <c r="Z416" s="3">
        <v>173</v>
      </c>
      <c r="AA416" s="3">
        <v>350</v>
      </c>
      <c r="AB416" s="3">
        <v>23</v>
      </c>
      <c r="AC416" s="3">
        <v>4</v>
      </c>
      <c r="AD416" s="3">
        <v>0</v>
      </c>
      <c r="AE416" s="3">
        <v>6</v>
      </c>
      <c r="AF416" s="3">
        <v>38</v>
      </c>
      <c r="AG416" s="3">
        <v>7.5</v>
      </c>
      <c r="AH416" s="3">
        <v>5.5</v>
      </c>
      <c r="AI416" s="3">
        <v>6.7</v>
      </c>
      <c r="AJ416" s="3">
        <v>-0.1</v>
      </c>
      <c r="AK416" s="3">
        <v>54</v>
      </c>
      <c r="AL416" s="3">
        <v>-2</v>
      </c>
      <c r="AM416" s="3">
        <v>3</v>
      </c>
      <c r="AN416" s="3">
        <v>1</v>
      </c>
      <c r="AO416" s="3">
        <v>8</v>
      </c>
      <c r="AP416" s="3" t="s">
        <v>193</v>
      </c>
    </row>
    <row r="417" spans="1:42" ht="26.65" x14ac:dyDescent="0.45">
      <c r="A417" s="1">
        <v>416</v>
      </c>
      <c r="B417" s="3" t="s">
        <v>238</v>
      </c>
      <c r="C417" s="3" t="str">
        <f t="shared" si="6"/>
        <v>Frank Robinson - 1969</v>
      </c>
      <c r="D417" s="3">
        <v>1969</v>
      </c>
      <c r="E417" s="3">
        <v>33</v>
      </c>
      <c r="F417" s="3" t="s">
        <v>61</v>
      </c>
      <c r="G417" s="3" t="s">
        <v>43</v>
      </c>
      <c r="H417" s="3">
        <v>148</v>
      </c>
      <c r="I417" s="3">
        <v>643</v>
      </c>
      <c r="J417" s="3">
        <v>539</v>
      </c>
      <c r="K417" s="3">
        <v>111</v>
      </c>
      <c r="L417" s="3">
        <v>166</v>
      </c>
      <c r="M417" s="3">
        <v>110</v>
      </c>
      <c r="N417" s="3">
        <v>19</v>
      </c>
      <c r="O417" s="3">
        <v>5</v>
      </c>
      <c r="P417" s="3">
        <v>32</v>
      </c>
      <c r="Q417" s="3">
        <v>100</v>
      </c>
      <c r="R417" s="3">
        <v>9</v>
      </c>
      <c r="S417" s="3">
        <v>3</v>
      </c>
      <c r="T417" s="3">
        <v>88</v>
      </c>
      <c r="U417" s="3">
        <v>62</v>
      </c>
      <c r="V417" s="3">
        <v>0.308</v>
      </c>
      <c r="W417" s="3">
        <v>0.41499999999999998</v>
      </c>
      <c r="X417" s="3">
        <v>0.54</v>
      </c>
      <c r="Y417" s="3">
        <v>0.95499999999999996</v>
      </c>
      <c r="Z417" s="3">
        <v>165</v>
      </c>
      <c r="AA417" s="3">
        <v>291</v>
      </c>
      <c r="AB417" s="3">
        <v>12</v>
      </c>
      <c r="AC417" s="3">
        <v>13</v>
      </c>
      <c r="AD417" s="3">
        <v>0</v>
      </c>
      <c r="AE417" s="3">
        <v>3</v>
      </c>
      <c r="AF417" s="3">
        <v>11</v>
      </c>
      <c r="AG417" s="3">
        <v>7.5</v>
      </c>
      <c r="AH417" s="3">
        <v>5.3</v>
      </c>
      <c r="AI417" s="3">
        <v>6.9</v>
      </c>
      <c r="AJ417" s="3">
        <v>-0.1</v>
      </c>
      <c r="AK417" s="3">
        <v>46</v>
      </c>
      <c r="AL417" s="3">
        <v>0</v>
      </c>
      <c r="AM417" s="3">
        <v>5</v>
      </c>
      <c r="AN417" s="3">
        <v>4</v>
      </c>
      <c r="AO417" s="3">
        <v>7</v>
      </c>
      <c r="AP417" s="3" t="s">
        <v>443</v>
      </c>
    </row>
    <row r="418" spans="1:42" x14ac:dyDescent="0.45">
      <c r="A418" s="1">
        <v>417</v>
      </c>
      <c r="B418" s="3" t="s">
        <v>234</v>
      </c>
      <c r="C418" s="3" t="str">
        <f t="shared" si="6"/>
        <v>Dick Allen - 1966</v>
      </c>
      <c r="D418" s="3">
        <v>1966</v>
      </c>
      <c r="E418" s="3">
        <v>24</v>
      </c>
      <c r="F418" s="3" t="s">
        <v>139</v>
      </c>
      <c r="G418" s="3" t="s">
        <v>52</v>
      </c>
      <c r="H418" s="3">
        <v>141</v>
      </c>
      <c r="I418" s="3">
        <v>599</v>
      </c>
      <c r="J418" s="3">
        <v>524</v>
      </c>
      <c r="K418" s="3">
        <v>112</v>
      </c>
      <c r="L418" s="3">
        <v>166</v>
      </c>
      <c r="M418" s="3">
        <v>91</v>
      </c>
      <c r="N418" s="3">
        <v>25</v>
      </c>
      <c r="O418" s="3">
        <v>10</v>
      </c>
      <c r="P418" s="3">
        <v>40</v>
      </c>
      <c r="Q418" s="3">
        <v>110</v>
      </c>
      <c r="R418" s="3">
        <v>10</v>
      </c>
      <c r="S418" s="3">
        <v>6</v>
      </c>
      <c r="T418" s="3">
        <v>68</v>
      </c>
      <c r="U418" s="3">
        <v>136</v>
      </c>
      <c r="V418" s="3">
        <v>0.317</v>
      </c>
      <c r="W418" s="3">
        <v>0.39600000000000002</v>
      </c>
      <c r="X418" s="3">
        <v>0.63200000000000001</v>
      </c>
      <c r="Y418" s="3">
        <v>1.0269999999999999</v>
      </c>
      <c r="Z418" s="3">
        <v>181</v>
      </c>
      <c r="AA418" s="3">
        <v>331</v>
      </c>
      <c r="AB418" s="3">
        <v>9</v>
      </c>
      <c r="AC418" s="3">
        <v>3</v>
      </c>
      <c r="AD418" s="3">
        <v>0</v>
      </c>
      <c r="AE418" s="3">
        <v>4</v>
      </c>
      <c r="AF418" s="3">
        <v>13</v>
      </c>
      <c r="AG418" s="3">
        <v>7.5</v>
      </c>
      <c r="AH418" s="3">
        <v>5.4</v>
      </c>
      <c r="AI418" s="3">
        <v>8.3000000000000007</v>
      </c>
      <c r="AJ418" s="3">
        <v>-0.9</v>
      </c>
      <c r="AK418" s="3">
        <v>55</v>
      </c>
      <c r="AL418" s="3">
        <v>0</v>
      </c>
      <c r="AM418" s="3">
        <v>3</v>
      </c>
      <c r="AN418" s="3">
        <v>3</v>
      </c>
      <c r="AO418" s="3">
        <v>-8</v>
      </c>
      <c r="AP418" s="3" t="s">
        <v>444</v>
      </c>
    </row>
    <row r="419" spans="1:42" ht="26.65" x14ac:dyDescent="0.45">
      <c r="A419" s="1">
        <v>418</v>
      </c>
      <c r="B419" s="3" t="s">
        <v>57</v>
      </c>
      <c r="C419" s="3" t="str">
        <f t="shared" si="6"/>
        <v>Barry Bonds - 1995</v>
      </c>
      <c r="D419" s="3">
        <v>1995</v>
      </c>
      <c r="E419" s="3">
        <v>30</v>
      </c>
      <c r="F419" s="3" t="s">
        <v>58</v>
      </c>
      <c r="G419" s="3" t="s">
        <v>52</v>
      </c>
      <c r="H419" s="3">
        <v>144</v>
      </c>
      <c r="I419" s="3">
        <v>635</v>
      </c>
      <c r="J419" s="3">
        <v>506</v>
      </c>
      <c r="K419" s="3">
        <v>109</v>
      </c>
      <c r="L419" s="3">
        <v>149</v>
      </c>
      <c r="M419" s="3">
        <v>79</v>
      </c>
      <c r="N419" s="3">
        <v>30</v>
      </c>
      <c r="O419" s="3">
        <v>7</v>
      </c>
      <c r="P419" s="3">
        <v>33</v>
      </c>
      <c r="Q419" s="3">
        <v>104</v>
      </c>
      <c r="R419" s="3">
        <v>31</v>
      </c>
      <c r="S419" s="3">
        <v>10</v>
      </c>
      <c r="T419" s="3">
        <v>120</v>
      </c>
      <c r="U419" s="3">
        <v>83</v>
      </c>
      <c r="V419" s="3">
        <v>0.29399999999999998</v>
      </c>
      <c r="W419" s="3">
        <v>0.43099999999999999</v>
      </c>
      <c r="X419" s="3">
        <v>0.57699999999999996</v>
      </c>
      <c r="Y419" s="3">
        <v>1.0089999999999999</v>
      </c>
      <c r="Z419" s="3">
        <v>170</v>
      </c>
      <c r="AA419" s="3">
        <v>292</v>
      </c>
      <c r="AB419" s="3">
        <v>12</v>
      </c>
      <c r="AC419" s="3">
        <v>5</v>
      </c>
      <c r="AD419" s="3">
        <v>0</v>
      </c>
      <c r="AE419" s="3">
        <v>4</v>
      </c>
      <c r="AF419" s="3">
        <v>22</v>
      </c>
      <c r="AG419" s="3">
        <v>7.5</v>
      </c>
      <c r="AH419" s="3">
        <v>5.7</v>
      </c>
      <c r="AI419" s="3">
        <v>6.2</v>
      </c>
      <c r="AJ419" s="3">
        <v>0.7</v>
      </c>
      <c r="AK419" s="3">
        <v>50</v>
      </c>
      <c r="AL419" s="3">
        <v>-1</v>
      </c>
      <c r="AM419" s="3">
        <v>1</v>
      </c>
      <c r="AN419" s="3">
        <v>0</v>
      </c>
      <c r="AO419" s="3">
        <v>12</v>
      </c>
      <c r="AP419" s="3" t="s">
        <v>130</v>
      </c>
    </row>
    <row r="420" spans="1:42" x14ac:dyDescent="0.45">
      <c r="A420" s="1">
        <v>419</v>
      </c>
      <c r="B420" s="3" t="s">
        <v>55</v>
      </c>
      <c r="C420" s="3" t="str">
        <f t="shared" si="6"/>
        <v>Lou Gehrig - 1929</v>
      </c>
      <c r="D420" s="3">
        <v>1929</v>
      </c>
      <c r="E420" s="3">
        <v>26</v>
      </c>
      <c r="F420" s="3" t="s">
        <v>42</v>
      </c>
      <c r="G420" s="3" t="s">
        <v>43</v>
      </c>
      <c r="H420" s="3">
        <v>154</v>
      </c>
      <c r="I420" s="3">
        <v>694</v>
      </c>
      <c r="J420" s="3">
        <v>553</v>
      </c>
      <c r="K420" s="3">
        <v>127</v>
      </c>
      <c r="L420" s="3">
        <v>166</v>
      </c>
      <c r="M420" s="3">
        <v>89</v>
      </c>
      <c r="N420" s="3">
        <v>32</v>
      </c>
      <c r="O420" s="3">
        <v>10</v>
      </c>
      <c r="P420" s="3">
        <v>35</v>
      </c>
      <c r="Q420" s="3">
        <v>125</v>
      </c>
      <c r="R420" s="3">
        <v>4</v>
      </c>
      <c r="S420" s="3">
        <v>3</v>
      </c>
      <c r="T420" s="3">
        <v>122</v>
      </c>
      <c r="U420" s="3">
        <v>68</v>
      </c>
      <c r="V420" s="3">
        <v>0.3</v>
      </c>
      <c r="W420" s="3">
        <v>0.43099999999999999</v>
      </c>
      <c r="X420" s="3">
        <v>0.58399999999999996</v>
      </c>
      <c r="Y420" s="3">
        <v>1.0149999999999999</v>
      </c>
      <c r="Z420" s="3">
        <v>166</v>
      </c>
      <c r="AA420" s="3">
        <v>323</v>
      </c>
      <c r="AB420" s="2"/>
      <c r="AC420" s="3">
        <v>5</v>
      </c>
      <c r="AD420" s="3">
        <v>12</v>
      </c>
      <c r="AE420" s="2"/>
      <c r="AF420" s="3">
        <v>9</v>
      </c>
      <c r="AG420" s="3">
        <v>7.5</v>
      </c>
      <c r="AH420" s="3">
        <v>4.9000000000000004</v>
      </c>
      <c r="AI420" s="3">
        <v>7.2</v>
      </c>
      <c r="AJ420" s="3">
        <v>-0.4</v>
      </c>
      <c r="AK420" s="3">
        <v>56</v>
      </c>
      <c r="AL420" s="3">
        <v>0</v>
      </c>
      <c r="AM420" s="3">
        <v>0</v>
      </c>
      <c r="AN420" s="3">
        <v>0</v>
      </c>
      <c r="AO420" s="3">
        <v>3</v>
      </c>
      <c r="AP420" s="3" t="s">
        <v>56</v>
      </c>
    </row>
    <row r="421" spans="1:42" ht="26.65" x14ac:dyDescent="0.45">
      <c r="A421" s="1">
        <v>420</v>
      </c>
      <c r="B421" s="3" t="s">
        <v>445</v>
      </c>
      <c r="C421" s="3" t="str">
        <f t="shared" si="6"/>
        <v>Mike Greenwell - 1988</v>
      </c>
      <c r="D421" s="3">
        <v>1988</v>
      </c>
      <c r="E421" s="3">
        <v>24</v>
      </c>
      <c r="F421" s="3" t="s">
        <v>48</v>
      </c>
      <c r="G421" s="3" t="s">
        <v>43</v>
      </c>
      <c r="H421" s="3">
        <v>158</v>
      </c>
      <c r="I421" s="3">
        <v>693</v>
      </c>
      <c r="J421" s="3">
        <v>590</v>
      </c>
      <c r="K421" s="3">
        <v>86</v>
      </c>
      <c r="L421" s="3">
        <v>192</v>
      </c>
      <c r="M421" s="3">
        <v>123</v>
      </c>
      <c r="N421" s="3">
        <v>39</v>
      </c>
      <c r="O421" s="3">
        <v>8</v>
      </c>
      <c r="P421" s="3">
        <v>22</v>
      </c>
      <c r="Q421" s="3">
        <v>119</v>
      </c>
      <c r="R421" s="3">
        <v>16</v>
      </c>
      <c r="S421" s="3">
        <v>8</v>
      </c>
      <c r="T421" s="3">
        <v>87</v>
      </c>
      <c r="U421" s="3">
        <v>38</v>
      </c>
      <c r="V421" s="3">
        <v>0.32500000000000001</v>
      </c>
      <c r="W421" s="3">
        <v>0.41599999999999998</v>
      </c>
      <c r="X421" s="3">
        <v>0.53100000000000003</v>
      </c>
      <c r="Y421" s="3">
        <v>0.94599999999999995</v>
      </c>
      <c r="Z421" s="3">
        <v>160</v>
      </c>
      <c r="AA421" s="3">
        <v>313</v>
      </c>
      <c r="AB421" s="3">
        <v>11</v>
      </c>
      <c r="AC421" s="3">
        <v>9</v>
      </c>
      <c r="AD421" s="3">
        <v>0</v>
      </c>
      <c r="AE421" s="3">
        <v>7</v>
      </c>
      <c r="AF421" s="3">
        <v>18</v>
      </c>
      <c r="AG421" s="3">
        <v>7.5</v>
      </c>
      <c r="AH421" s="3">
        <v>5.4</v>
      </c>
      <c r="AI421" s="3">
        <v>6.1</v>
      </c>
      <c r="AJ421" s="3">
        <v>0.8</v>
      </c>
      <c r="AK421" s="3">
        <v>45</v>
      </c>
      <c r="AL421" s="3">
        <v>1</v>
      </c>
      <c r="AM421" s="3">
        <v>-2</v>
      </c>
      <c r="AN421" s="3">
        <v>-1</v>
      </c>
      <c r="AO421" s="3">
        <v>13</v>
      </c>
      <c r="AP421" s="3" t="s">
        <v>446</v>
      </c>
    </row>
    <row r="422" spans="1:42" x14ac:dyDescent="0.45">
      <c r="A422" s="1">
        <v>421</v>
      </c>
      <c r="B422" s="3" t="s">
        <v>282</v>
      </c>
      <c r="C422" s="3" t="str">
        <f t="shared" si="6"/>
        <v>Al Kaline - 1967</v>
      </c>
      <c r="D422" s="3">
        <v>1967</v>
      </c>
      <c r="E422" s="3">
        <v>32</v>
      </c>
      <c r="F422" s="3" t="s">
        <v>70</v>
      </c>
      <c r="G422" s="3" t="s">
        <v>43</v>
      </c>
      <c r="H422" s="3">
        <v>131</v>
      </c>
      <c r="I422" s="3">
        <v>550</v>
      </c>
      <c r="J422" s="3">
        <v>458</v>
      </c>
      <c r="K422" s="3">
        <v>94</v>
      </c>
      <c r="L422" s="3">
        <v>141</v>
      </c>
      <c r="M422" s="3">
        <v>86</v>
      </c>
      <c r="N422" s="3">
        <v>28</v>
      </c>
      <c r="O422" s="3">
        <v>2</v>
      </c>
      <c r="P422" s="3">
        <v>25</v>
      </c>
      <c r="Q422" s="3">
        <v>78</v>
      </c>
      <c r="R422" s="3">
        <v>8</v>
      </c>
      <c r="S422" s="3">
        <v>2</v>
      </c>
      <c r="T422" s="3">
        <v>83</v>
      </c>
      <c r="U422" s="3">
        <v>47</v>
      </c>
      <c r="V422" s="3">
        <v>0.308</v>
      </c>
      <c r="W422" s="3">
        <v>0.41099999999999998</v>
      </c>
      <c r="X422" s="3">
        <v>0.54100000000000004</v>
      </c>
      <c r="Y422" s="3">
        <v>0.95199999999999996</v>
      </c>
      <c r="Z422" s="3">
        <v>176</v>
      </c>
      <c r="AA422" s="3">
        <v>248</v>
      </c>
      <c r="AB422" s="3">
        <v>16</v>
      </c>
      <c r="AC422" s="3">
        <v>1</v>
      </c>
      <c r="AD422" s="3">
        <v>2</v>
      </c>
      <c r="AE422" s="3">
        <v>6</v>
      </c>
      <c r="AF422" s="3">
        <v>10</v>
      </c>
      <c r="AG422" s="3">
        <v>7.5</v>
      </c>
      <c r="AH422" s="3">
        <v>5.7</v>
      </c>
      <c r="AI422" s="3">
        <v>6.6</v>
      </c>
      <c r="AJ422" s="3">
        <v>0.4</v>
      </c>
      <c r="AK422" s="3">
        <v>43</v>
      </c>
      <c r="AL422" s="3">
        <v>-2</v>
      </c>
      <c r="AM422" s="3">
        <v>5</v>
      </c>
      <c r="AN422" s="3">
        <v>3</v>
      </c>
      <c r="AO422" s="3">
        <v>10</v>
      </c>
      <c r="AP422" s="3" t="s">
        <v>215</v>
      </c>
    </row>
    <row r="423" spans="1:42" ht="26.65" x14ac:dyDescent="0.45">
      <c r="A423" s="1">
        <v>422</v>
      </c>
      <c r="B423" s="3" t="s">
        <v>447</v>
      </c>
      <c r="C423" s="3" t="str">
        <f t="shared" si="6"/>
        <v>Roger Maris - 1960</v>
      </c>
      <c r="D423" s="3">
        <v>1960</v>
      </c>
      <c r="E423" s="3">
        <v>25</v>
      </c>
      <c r="F423" s="3" t="s">
        <v>42</v>
      </c>
      <c r="G423" s="3" t="s">
        <v>43</v>
      </c>
      <c r="H423" s="3">
        <v>136</v>
      </c>
      <c r="I423" s="3">
        <v>578</v>
      </c>
      <c r="J423" s="3">
        <v>499</v>
      </c>
      <c r="K423" s="3">
        <v>98</v>
      </c>
      <c r="L423" s="3">
        <v>141</v>
      </c>
      <c r="M423" s="3">
        <v>77</v>
      </c>
      <c r="N423" s="3">
        <v>18</v>
      </c>
      <c r="O423" s="3">
        <v>7</v>
      </c>
      <c r="P423" s="3">
        <v>39</v>
      </c>
      <c r="Q423" s="3">
        <v>112</v>
      </c>
      <c r="R423" s="3">
        <v>2</v>
      </c>
      <c r="S423" s="3">
        <v>2</v>
      </c>
      <c r="T423" s="3">
        <v>70</v>
      </c>
      <c r="U423" s="3">
        <v>65</v>
      </c>
      <c r="V423" s="3">
        <v>0.28299999999999997</v>
      </c>
      <c r="W423" s="3">
        <v>0.371</v>
      </c>
      <c r="X423" s="3">
        <v>0.58099999999999996</v>
      </c>
      <c r="Y423" s="3">
        <v>0.95199999999999996</v>
      </c>
      <c r="Z423" s="3">
        <v>160</v>
      </c>
      <c r="AA423" s="3">
        <v>290</v>
      </c>
      <c r="AB423" s="3">
        <v>6</v>
      </c>
      <c r="AC423" s="3">
        <v>3</v>
      </c>
      <c r="AD423" s="3">
        <v>1</v>
      </c>
      <c r="AE423" s="3">
        <v>5</v>
      </c>
      <c r="AF423" s="3">
        <v>4</v>
      </c>
      <c r="AG423" s="3">
        <v>7.5</v>
      </c>
      <c r="AH423" s="3">
        <v>5.8</v>
      </c>
      <c r="AI423" s="3">
        <v>5.7</v>
      </c>
      <c r="AJ423" s="3">
        <v>1.3</v>
      </c>
      <c r="AK423" s="3">
        <v>41</v>
      </c>
      <c r="AL423" s="3">
        <v>1</v>
      </c>
      <c r="AM423" s="3">
        <v>2</v>
      </c>
      <c r="AN423" s="3">
        <v>3</v>
      </c>
      <c r="AO423" s="3">
        <v>19</v>
      </c>
      <c r="AP423" s="3" t="s">
        <v>315</v>
      </c>
    </row>
    <row r="424" spans="1:42" x14ac:dyDescent="0.45">
      <c r="A424" s="1">
        <v>423</v>
      </c>
      <c r="B424" s="3" t="s">
        <v>448</v>
      </c>
      <c r="C424" s="3" t="str">
        <f t="shared" si="6"/>
        <v>Joe Sewell - 1923</v>
      </c>
      <c r="D424" s="3">
        <v>1923</v>
      </c>
      <c r="E424" s="3">
        <v>24</v>
      </c>
      <c r="F424" s="3" t="s">
        <v>110</v>
      </c>
      <c r="G424" s="3" t="s">
        <v>43</v>
      </c>
      <c r="H424" s="3">
        <v>153</v>
      </c>
      <c r="I424" s="3">
        <v>685</v>
      </c>
      <c r="J424" s="3">
        <v>553</v>
      </c>
      <c r="K424" s="3">
        <v>98</v>
      </c>
      <c r="L424" s="3">
        <v>195</v>
      </c>
      <c r="M424" s="3">
        <v>141</v>
      </c>
      <c r="N424" s="3">
        <v>41</v>
      </c>
      <c r="O424" s="3">
        <v>10</v>
      </c>
      <c r="P424" s="3">
        <v>3</v>
      </c>
      <c r="Q424" s="3">
        <v>109</v>
      </c>
      <c r="R424" s="3">
        <v>9</v>
      </c>
      <c r="S424" s="3">
        <v>6</v>
      </c>
      <c r="T424" s="3">
        <v>98</v>
      </c>
      <c r="U424" s="3">
        <v>12</v>
      </c>
      <c r="V424" s="3">
        <v>0.35299999999999998</v>
      </c>
      <c r="W424" s="3">
        <v>0.45600000000000002</v>
      </c>
      <c r="X424" s="3">
        <v>0.47899999999999998</v>
      </c>
      <c r="Y424" s="3">
        <v>0.93500000000000005</v>
      </c>
      <c r="Z424" s="3">
        <v>146</v>
      </c>
      <c r="AA424" s="3">
        <v>265</v>
      </c>
      <c r="AB424" s="2"/>
      <c r="AC424" s="3">
        <v>7</v>
      </c>
      <c r="AD424" s="3">
        <v>24</v>
      </c>
      <c r="AE424" s="2"/>
      <c r="AF424" s="2"/>
      <c r="AG424" s="3">
        <v>7.5</v>
      </c>
      <c r="AH424" s="3">
        <v>4.9000000000000004</v>
      </c>
      <c r="AI424" s="3">
        <v>8.1</v>
      </c>
      <c r="AJ424" s="3">
        <v>0.5</v>
      </c>
      <c r="AK424" s="3">
        <v>45</v>
      </c>
      <c r="AL424" s="3">
        <v>0</v>
      </c>
      <c r="AM424" s="3">
        <v>1</v>
      </c>
      <c r="AN424" s="3">
        <v>1</v>
      </c>
      <c r="AO424" s="3">
        <v>-5</v>
      </c>
      <c r="AP424" s="3" t="s">
        <v>116</v>
      </c>
    </row>
    <row r="425" spans="1:42" x14ac:dyDescent="0.45">
      <c r="A425" s="1">
        <v>424</v>
      </c>
      <c r="B425" s="3" t="s">
        <v>449</v>
      </c>
      <c r="C425" s="3" t="str">
        <f t="shared" si="6"/>
        <v>Jim Thome - 1996</v>
      </c>
      <c r="D425" s="3">
        <v>1996</v>
      </c>
      <c r="E425" s="3">
        <v>25</v>
      </c>
      <c r="F425" s="3" t="s">
        <v>110</v>
      </c>
      <c r="G425" s="3" t="s">
        <v>43</v>
      </c>
      <c r="H425" s="3">
        <v>151</v>
      </c>
      <c r="I425" s="3">
        <v>636</v>
      </c>
      <c r="J425" s="3">
        <v>505</v>
      </c>
      <c r="K425" s="3">
        <v>122</v>
      </c>
      <c r="L425" s="3">
        <v>157</v>
      </c>
      <c r="M425" s="3">
        <v>86</v>
      </c>
      <c r="N425" s="3">
        <v>28</v>
      </c>
      <c r="O425" s="3">
        <v>5</v>
      </c>
      <c r="P425" s="3">
        <v>38</v>
      </c>
      <c r="Q425" s="3">
        <v>116</v>
      </c>
      <c r="R425" s="3">
        <v>2</v>
      </c>
      <c r="S425" s="3">
        <v>2</v>
      </c>
      <c r="T425" s="3">
        <v>123</v>
      </c>
      <c r="U425" s="3">
        <v>141</v>
      </c>
      <c r="V425" s="3">
        <v>0.311</v>
      </c>
      <c r="W425" s="3">
        <v>0.45</v>
      </c>
      <c r="X425" s="3">
        <v>0.61199999999999999</v>
      </c>
      <c r="Y425" s="3">
        <v>1.0620000000000001</v>
      </c>
      <c r="Z425" s="3">
        <v>167</v>
      </c>
      <c r="AA425" s="3">
        <v>309</v>
      </c>
      <c r="AB425" s="3">
        <v>13</v>
      </c>
      <c r="AC425" s="3">
        <v>6</v>
      </c>
      <c r="AD425" s="3">
        <v>0</v>
      </c>
      <c r="AE425" s="3">
        <v>2</v>
      </c>
      <c r="AF425" s="3">
        <v>8</v>
      </c>
      <c r="AG425" s="3">
        <v>7.5</v>
      </c>
      <c r="AH425" s="3">
        <v>5.4</v>
      </c>
      <c r="AI425" s="3">
        <v>7.4</v>
      </c>
      <c r="AJ425" s="3">
        <v>0.4</v>
      </c>
      <c r="AK425" s="3">
        <v>60</v>
      </c>
      <c r="AL425" s="3">
        <v>-1</v>
      </c>
      <c r="AM425" s="3">
        <v>-4</v>
      </c>
      <c r="AN425" s="3">
        <v>-5</v>
      </c>
      <c r="AO425" s="3">
        <v>-1</v>
      </c>
      <c r="AP425" s="3" t="s">
        <v>302</v>
      </c>
    </row>
    <row r="426" spans="1:42" ht="26.65" x14ac:dyDescent="0.45">
      <c r="A426" s="1">
        <v>425</v>
      </c>
      <c r="B426" s="3" t="s">
        <v>450</v>
      </c>
      <c r="C426" s="3" t="str">
        <f t="shared" si="6"/>
        <v>Johnny Mize - 1947</v>
      </c>
      <c r="D426" s="3">
        <v>1947</v>
      </c>
      <c r="E426" s="3">
        <v>34</v>
      </c>
      <c r="F426" s="3" t="s">
        <v>101</v>
      </c>
      <c r="G426" s="3" t="s">
        <v>52</v>
      </c>
      <c r="H426" s="3">
        <v>154</v>
      </c>
      <c r="I426" s="3">
        <v>664</v>
      </c>
      <c r="J426" s="3">
        <v>586</v>
      </c>
      <c r="K426" s="3">
        <v>137</v>
      </c>
      <c r="L426" s="3">
        <v>177</v>
      </c>
      <c r="M426" s="3">
        <v>98</v>
      </c>
      <c r="N426" s="3">
        <v>26</v>
      </c>
      <c r="O426" s="3">
        <v>2</v>
      </c>
      <c r="P426" s="3">
        <v>51</v>
      </c>
      <c r="Q426" s="3">
        <v>138</v>
      </c>
      <c r="R426" s="3">
        <v>2</v>
      </c>
      <c r="S426" s="3">
        <v>0</v>
      </c>
      <c r="T426" s="3">
        <v>74</v>
      </c>
      <c r="U426" s="3">
        <v>42</v>
      </c>
      <c r="V426" s="3">
        <v>0.30199999999999999</v>
      </c>
      <c r="W426" s="3">
        <v>0.38400000000000001</v>
      </c>
      <c r="X426" s="3">
        <v>0.61399999999999999</v>
      </c>
      <c r="Y426" s="3">
        <v>0.998</v>
      </c>
      <c r="Z426" s="3">
        <v>160</v>
      </c>
      <c r="AA426" s="3">
        <v>360</v>
      </c>
      <c r="AB426" s="3">
        <v>6</v>
      </c>
      <c r="AC426" s="3">
        <v>4</v>
      </c>
      <c r="AD426" s="3">
        <v>0</v>
      </c>
      <c r="AE426" s="2"/>
      <c r="AF426" s="3">
        <v>7</v>
      </c>
      <c r="AG426" s="3">
        <v>7.5</v>
      </c>
      <c r="AH426" s="3">
        <v>4.9000000000000004</v>
      </c>
      <c r="AI426" s="3">
        <v>7.2</v>
      </c>
      <c r="AJ426" s="3">
        <v>-0.4</v>
      </c>
      <c r="AK426" s="3">
        <v>49</v>
      </c>
      <c r="AL426" s="3">
        <v>1</v>
      </c>
      <c r="AM426" s="3">
        <v>4</v>
      </c>
      <c r="AN426" s="3">
        <v>4</v>
      </c>
      <c r="AO426" s="3">
        <v>3</v>
      </c>
      <c r="AP426" s="3" t="s">
        <v>56</v>
      </c>
    </row>
    <row r="427" spans="1:42" ht="26.65" x14ac:dyDescent="0.45">
      <c r="A427" s="1">
        <v>426</v>
      </c>
      <c r="B427" s="3" t="s">
        <v>451</v>
      </c>
      <c r="C427" s="3" t="str">
        <f t="shared" si="6"/>
        <v>Vada Pinson - 1961</v>
      </c>
      <c r="D427" s="3">
        <v>1961</v>
      </c>
      <c r="E427" s="3">
        <v>22</v>
      </c>
      <c r="F427" s="3" t="s">
        <v>78</v>
      </c>
      <c r="G427" s="3" t="s">
        <v>52</v>
      </c>
      <c r="H427" s="3">
        <v>154</v>
      </c>
      <c r="I427" s="3">
        <v>660</v>
      </c>
      <c r="J427" s="3">
        <v>607</v>
      </c>
      <c r="K427" s="3">
        <v>101</v>
      </c>
      <c r="L427" s="3">
        <v>208</v>
      </c>
      <c r="M427" s="3">
        <v>150</v>
      </c>
      <c r="N427" s="3">
        <v>34</v>
      </c>
      <c r="O427" s="3">
        <v>8</v>
      </c>
      <c r="P427" s="3">
        <v>16</v>
      </c>
      <c r="Q427" s="3">
        <v>87</v>
      </c>
      <c r="R427" s="3">
        <v>23</v>
      </c>
      <c r="S427" s="3">
        <v>10</v>
      </c>
      <c r="T427" s="3">
        <v>39</v>
      </c>
      <c r="U427" s="3">
        <v>63</v>
      </c>
      <c r="V427" s="3">
        <v>0.34300000000000003</v>
      </c>
      <c r="W427" s="3">
        <v>0.379</v>
      </c>
      <c r="X427" s="3">
        <v>0.504</v>
      </c>
      <c r="Y427" s="3">
        <v>0.88300000000000001</v>
      </c>
      <c r="Z427" s="3">
        <v>131</v>
      </c>
      <c r="AA427" s="3">
        <v>306</v>
      </c>
      <c r="AB427" s="3">
        <v>9</v>
      </c>
      <c r="AC427" s="3">
        <v>1</v>
      </c>
      <c r="AD427" s="3">
        <v>4</v>
      </c>
      <c r="AE427" s="3">
        <v>8</v>
      </c>
      <c r="AF427" s="3">
        <v>1</v>
      </c>
      <c r="AG427" s="3">
        <v>7.5</v>
      </c>
      <c r="AH427" s="3">
        <v>5</v>
      </c>
      <c r="AI427" s="3">
        <v>5.7</v>
      </c>
      <c r="AJ427" s="3">
        <v>1.8</v>
      </c>
      <c r="AK427" s="3">
        <v>24</v>
      </c>
      <c r="AL427" s="3">
        <v>5</v>
      </c>
      <c r="AM427" s="3">
        <v>3</v>
      </c>
      <c r="AN427" s="3">
        <v>8</v>
      </c>
      <c r="AO427" s="3">
        <v>18</v>
      </c>
      <c r="AP427" s="3" t="s">
        <v>68</v>
      </c>
    </row>
    <row r="428" spans="1:42" ht="26.65" x14ac:dyDescent="0.45">
      <c r="A428" s="1">
        <v>427</v>
      </c>
      <c r="B428" s="3" t="s">
        <v>60</v>
      </c>
      <c r="C428" s="3" t="str">
        <f t="shared" si="6"/>
        <v>Cal Ripken Jr. - 1990</v>
      </c>
      <c r="D428" s="3">
        <v>1990</v>
      </c>
      <c r="E428" s="3">
        <v>29</v>
      </c>
      <c r="F428" s="3" t="s">
        <v>61</v>
      </c>
      <c r="G428" s="3" t="s">
        <v>43</v>
      </c>
      <c r="H428" s="3">
        <v>161</v>
      </c>
      <c r="I428" s="3">
        <v>695</v>
      </c>
      <c r="J428" s="3">
        <v>600</v>
      </c>
      <c r="K428" s="3">
        <v>78</v>
      </c>
      <c r="L428" s="3">
        <v>150</v>
      </c>
      <c r="M428" s="3">
        <v>97</v>
      </c>
      <c r="N428" s="3">
        <v>28</v>
      </c>
      <c r="O428" s="3">
        <v>4</v>
      </c>
      <c r="P428" s="3">
        <v>21</v>
      </c>
      <c r="Q428" s="3">
        <v>84</v>
      </c>
      <c r="R428" s="3">
        <v>3</v>
      </c>
      <c r="S428" s="3">
        <v>1</v>
      </c>
      <c r="T428" s="3">
        <v>82</v>
      </c>
      <c r="U428" s="3">
        <v>66</v>
      </c>
      <c r="V428" s="3">
        <v>0.25</v>
      </c>
      <c r="W428" s="3">
        <v>0.34100000000000003</v>
      </c>
      <c r="X428" s="3">
        <v>0.41499999999999998</v>
      </c>
      <c r="Y428" s="3">
        <v>0.75600000000000001</v>
      </c>
      <c r="Z428" s="3">
        <v>114</v>
      </c>
      <c r="AA428" s="3">
        <v>249</v>
      </c>
      <c r="AB428" s="3">
        <v>12</v>
      </c>
      <c r="AC428" s="3">
        <v>5</v>
      </c>
      <c r="AD428" s="3">
        <v>1</v>
      </c>
      <c r="AE428" s="3">
        <v>7</v>
      </c>
      <c r="AF428" s="3">
        <v>18</v>
      </c>
      <c r="AG428" s="3">
        <v>7.5</v>
      </c>
      <c r="AH428" s="3">
        <v>5.2</v>
      </c>
      <c r="AI428" s="3">
        <v>5.3</v>
      </c>
      <c r="AJ428" s="3">
        <v>3.4</v>
      </c>
      <c r="AK428" s="3">
        <v>11</v>
      </c>
      <c r="AL428" s="3">
        <v>1</v>
      </c>
      <c r="AM428" s="3">
        <v>4</v>
      </c>
      <c r="AN428" s="3">
        <v>5</v>
      </c>
      <c r="AO428" s="3">
        <v>22</v>
      </c>
      <c r="AP428" s="3" t="s">
        <v>62</v>
      </c>
    </row>
    <row r="429" spans="1:42" ht="26.65" x14ac:dyDescent="0.45">
      <c r="A429" s="1">
        <v>428</v>
      </c>
      <c r="B429" s="3" t="s">
        <v>452</v>
      </c>
      <c r="C429" s="3" t="str">
        <f t="shared" si="6"/>
        <v>Goose Goslin - 1928</v>
      </c>
      <c r="D429" s="3">
        <v>1928</v>
      </c>
      <c r="E429" s="3">
        <v>27</v>
      </c>
      <c r="F429" s="3" t="s">
        <v>273</v>
      </c>
      <c r="G429" s="3" t="s">
        <v>43</v>
      </c>
      <c r="H429" s="3">
        <v>135</v>
      </c>
      <c r="I429" s="3">
        <v>528</v>
      </c>
      <c r="J429" s="3">
        <v>456</v>
      </c>
      <c r="K429" s="3">
        <v>80</v>
      </c>
      <c r="L429" s="3">
        <v>173</v>
      </c>
      <c r="M429" s="3">
        <v>110</v>
      </c>
      <c r="N429" s="3">
        <v>36</v>
      </c>
      <c r="O429" s="3">
        <v>10</v>
      </c>
      <c r="P429" s="3">
        <v>17</v>
      </c>
      <c r="Q429" s="3">
        <v>102</v>
      </c>
      <c r="R429" s="3">
        <v>16</v>
      </c>
      <c r="S429" s="3">
        <v>3</v>
      </c>
      <c r="T429" s="3">
        <v>48</v>
      </c>
      <c r="U429" s="3">
        <v>19</v>
      </c>
      <c r="V429" s="3">
        <v>0.379</v>
      </c>
      <c r="W429" s="3">
        <v>0.442</v>
      </c>
      <c r="X429" s="3">
        <v>0.61399999999999999</v>
      </c>
      <c r="Y429" s="3">
        <v>1.056</v>
      </c>
      <c r="Z429" s="3">
        <v>176</v>
      </c>
      <c r="AA429" s="3">
        <v>280</v>
      </c>
      <c r="AB429" s="2"/>
      <c r="AC429" s="3">
        <v>3</v>
      </c>
      <c r="AD429" s="3">
        <v>20</v>
      </c>
      <c r="AE429" s="2"/>
      <c r="AF429" s="3">
        <v>5</v>
      </c>
      <c r="AG429" s="3">
        <v>7.5</v>
      </c>
      <c r="AH429" s="3">
        <v>5.5</v>
      </c>
      <c r="AI429" s="3">
        <v>6.7</v>
      </c>
      <c r="AJ429" s="3">
        <v>0.2</v>
      </c>
      <c r="AK429" s="3">
        <v>51</v>
      </c>
      <c r="AL429" s="3">
        <v>0</v>
      </c>
      <c r="AM429" s="3">
        <v>3</v>
      </c>
      <c r="AN429" s="3">
        <v>3</v>
      </c>
      <c r="AO429" s="3">
        <v>8</v>
      </c>
      <c r="AP429" s="3" t="s">
        <v>104</v>
      </c>
    </row>
    <row r="430" spans="1:42" ht="26.65" x14ac:dyDescent="0.45">
      <c r="A430" s="1">
        <v>429</v>
      </c>
      <c r="B430" s="3" t="s">
        <v>337</v>
      </c>
      <c r="C430" s="3" t="str">
        <f t="shared" si="6"/>
        <v>Graig Nettles - 1971</v>
      </c>
      <c r="D430" s="3">
        <v>1971</v>
      </c>
      <c r="E430" s="3">
        <v>26</v>
      </c>
      <c r="F430" s="3" t="s">
        <v>110</v>
      </c>
      <c r="G430" s="3" t="s">
        <v>43</v>
      </c>
      <c r="H430" s="3">
        <v>158</v>
      </c>
      <c r="I430" s="3">
        <v>690</v>
      </c>
      <c r="J430" s="3">
        <v>598</v>
      </c>
      <c r="K430" s="3">
        <v>78</v>
      </c>
      <c r="L430" s="3">
        <v>156</v>
      </c>
      <c r="M430" s="3">
        <v>109</v>
      </c>
      <c r="N430" s="3">
        <v>18</v>
      </c>
      <c r="O430" s="3">
        <v>1</v>
      </c>
      <c r="P430" s="3">
        <v>28</v>
      </c>
      <c r="Q430" s="3">
        <v>86</v>
      </c>
      <c r="R430" s="3">
        <v>7</v>
      </c>
      <c r="S430" s="3">
        <v>4</v>
      </c>
      <c r="T430" s="3">
        <v>82</v>
      </c>
      <c r="U430" s="3">
        <v>56</v>
      </c>
      <c r="V430" s="3">
        <v>0.26100000000000001</v>
      </c>
      <c r="W430" s="3">
        <v>0.35</v>
      </c>
      <c r="X430" s="3">
        <v>0.435</v>
      </c>
      <c r="Y430" s="3">
        <v>0.78500000000000003</v>
      </c>
      <c r="Z430" s="3">
        <v>114</v>
      </c>
      <c r="AA430" s="3">
        <v>260</v>
      </c>
      <c r="AB430" s="3">
        <v>15</v>
      </c>
      <c r="AC430" s="3">
        <v>3</v>
      </c>
      <c r="AD430" s="3">
        <v>1</v>
      </c>
      <c r="AE430" s="3">
        <v>6</v>
      </c>
      <c r="AF430" s="3">
        <v>6</v>
      </c>
      <c r="AG430" s="3">
        <v>7.5</v>
      </c>
      <c r="AH430" s="3">
        <v>5.2</v>
      </c>
      <c r="AI430" s="3">
        <v>4.0999999999999996</v>
      </c>
      <c r="AJ430" s="3">
        <v>3.9</v>
      </c>
      <c r="AK430" s="3">
        <v>11</v>
      </c>
      <c r="AL430" s="3">
        <v>0</v>
      </c>
      <c r="AM430" s="3">
        <v>0</v>
      </c>
      <c r="AN430" s="3">
        <v>1</v>
      </c>
      <c r="AO430" s="3">
        <v>30</v>
      </c>
      <c r="AP430" s="3" t="s">
        <v>140</v>
      </c>
    </row>
    <row r="431" spans="1:42" x14ac:dyDescent="0.45">
      <c r="A431" s="1">
        <v>430</v>
      </c>
      <c r="B431" s="3" t="s">
        <v>453</v>
      </c>
      <c r="C431" s="3" t="str">
        <f t="shared" si="6"/>
        <v>Juan Soto - 2024</v>
      </c>
      <c r="D431" s="3">
        <v>2024</v>
      </c>
      <c r="E431" s="3">
        <v>25</v>
      </c>
      <c r="F431" s="3" t="s">
        <v>42</v>
      </c>
      <c r="G431" s="3" t="s">
        <v>43</v>
      </c>
      <c r="H431" s="3">
        <v>127</v>
      </c>
      <c r="I431" s="3">
        <v>583</v>
      </c>
      <c r="J431" s="3">
        <v>469</v>
      </c>
      <c r="K431" s="3">
        <v>108</v>
      </c>
      <c r="L431" s="3">
        <v>140</v>
      </c>
      <c r="M431" s="3">
        <v>74</v>
      </c>
      <c r="N431" s="3">
        <v>25</v>
      </c>
      <c r="O431" s="3">
        <v>4</v>
      </c>
      <c r="P431" s="3">
        <v>37</v>
      </c>
      <c r="Q431" s="3">
        <v>95</v>
      </c>
      <c r="R431" s="3">
        <v>5</v>
      </c>
      <c r="S431" s="3">
        <v>2</v>
      </c>
      <c r="T431" s="3">
        <v>108</v>
      </c>
      <c r="U431" s="3">
        <v>90</v>
      </c>
      <c r="V431" s="3">
        <v>0.29899999999999999</v>
      </c>
      <c r="W431" s="3">
        <v>0.42899999999999999</v>
      </c>
      <c r="X431" s="3">
        <v>0.60599999999999998</v>
      </c>
      <c r="Y431" s="3">
        <v>1.034</v>
      </c>
      <c r="Z431" s="3">
        <v>186</v>
      </c>
      <c r="AA431" s="3">
        <v>284</v>
      </c>
      <c r="AB431" s="3">
        <v>7</v>
      </c>
      <c r="AC431" s="3">
        <v>2</v>
      </c>
      <c r="AD431" s="3">
        <v>0</v>
      </c>
      <c r="AE431" s="3">
        <v>4</v>
      </c>
      <c r="AF431" s="3">
        <v>1</v>
      </c>
      <c r="AG431" s="3">
        <v>7.5</v>
      </c>
      <c r="AH431" s="3">
        <v>5.8</v>
      </c>
      <c r="AI431" s="3">
        <v>7</v>
      </c>
      <c r="AJ431" s="3">
        <v>0.1</v>
      </c>
      <c r="AK431" s="3">
        <v>57</v>
      </c>
      <c r="AL431" s="3">
        <v>1</v>
      </c>
      <c r="AM431" s="3">
        <v>-3</v>
      </c>
      <c r="AN431" s="3">
        <v>-1</v>
      </c>
      <c r="AO431" s="3">
        <v>5</v>
      </c>
      <c r="AP431" s="3" t="s">
        <v>454</v>
      </c>
    </row>
    <row r="432" spans="1:42" ht="26.65" x14ac:dyDescent="0.45">
      <c r="A432" s="1">
        <v>431</v>
      </c>
      <c r="B432" s="3" t="s">
        <v>318</v>
      </c>
      <c r="C432" s="3" t="str">
        <f t="shared" si="6"/>
        <v>Jeff Bagwell - 1996</v>
      </c>
      <c r="D432" s="3">
        <v>1996</v>
      </c>
      <c r="E432" s="3">
        <v>28</v>
      </c>
      <c r="F432" s="3" t="s">
        <v>178</v>
      </c>
      <c r="G432" s="3" t="s">
        <v>52</v>
      </c>
      <c r="H432" s="3">
        <v>162</v>
      </c>
      <c r="I432" s="3">
        <v>719</v>
      </c>
      <c r="J432" s="3">
        <v>568</v>
      </c>
      <c r="K432" s="3">
        <v>111</v>
      </c>
      <c r="L432" s="3">
        <v>179</v>
      </c>
      <c r="M432" s="3">
        <v>98</v>
      </c>
      <c r="N432" s="3">
        <v>48</v>
      </c>
      <c r="O432" s="3">
        <v>2</v>
      </c>
      <c r="P432" s="3">
        <v>31</v>
      </c>
      <c r="Q432" s="3">
        <v>120</v>
      </c>
      <c r="R432" s="3">
        <v>21</v>
      </c>
      <c r="S432" s="3">
        <v>7</v>
      </c>
      <c r="T432" s="3">
        <v>135</v>
      </c>
      <c r="U432" s="3">
        <v>114</v>
      </c>
      <c r="V432" s="3">
        <v>0.315</v>
      </c>
      <c r="W432" s="3">
        <v>0.45100000000000001</v>
      </c>
      <c r="X432" s="3">
        <v>0.56999999999999995</v>
      </c>
      <c r="Y432" s="3">
        <v>1.0209999999999999</v>
      </c>
      <c r="Z432" s="3">
        <v>178</v>
      </c>
      <c r="AA432" s="3">
        <v>324</v>
      </c>
      <c r="AB432" s="3">
        <v>15</v>
      </c>
      <c r="AC432" s="3">
        <v>10</v>
      </c>
      <c r="AD432" s="3">
        <v>0</v>
      </c>
      <c r="AE432" s="3">
        <v>6</v>
      </c>
      <c r="AF432" s="3">
        <v>20</v>
      </c>
      <c r="AG432" s="3">
        <v>7.5</v>
      </c>
      <c r="AH432" s="3">
        <v>5.4</v>
      </c>
      <c r="AI432" s="3">
        <v>7.6</v>
      </c>
      <c r="AJ432" s="3">
        <v>-0.9</v>
      </c>
      <c r="AK432" s="3">
        <v>64</v>
      </c>
      <c r="AL432" s="3">
        <v>-1</v>
      </c>
      <c r="AM432" s="3">
        <v>3</v>
      </c>
      <c r="AN432" s="3">
        <v>2</v>
      </c>
      <c r="AO432" s="3">
        <v>2</v>
      </c>
      <c r="AP432" s="3" t="s">
        <v>56</v>
      </c>
    </row>
    <row r="433" spans="1:42" ht="26.65" x14ac:dyDescent="0.45">
      <c r="A433" s="1">
        <v>432</v>
      </c>
      <c r="B433" s="3" t="s">
        <v>422</v>
      </c>
      <c r="C433" s="3" t="str">
        <f t="shared" si="6"/>
        <v>Miguel Cabrera - 2013</v>
      </c>
      <c r="D433" s="3">
        <v>2013</v>
      </c>
      <c r="E433" s="3">
        <v>30</v>
      </c>
      <c r="F433" s="3" t="s">
        <v>70</v>
      </c>
      <c r="G433" s="3" t="s">
        <v>43</v>
      </c>
      <c r="H433" s="3">
        <v>148</v>
      </c>
      <c r="I433" s="3">
        <v>652</v>
      </c>
      <c r="J433" s="3">
        <v>555</v>
      </c>
      <c r="K433" s="3">
        <v>103</v>
      </c>
      <c r="L433" s="3">
        <v>193</v>
      </c>
      <c r="M433" s="3">
        <v>122</v>
      </c>
      <c r="N433" s="3">
        <v>26</v>
      </c>
      <c r="O433" s="3">
        <v>1</v>
      </c>
      <c r="P433" s="3">
        <v>44</v>
      </c>
      <c r="Q433" s="3">
        <v>137</v>
      </c>
      <c r="R433" s="3">
        <v>3</v>
      </c>
      <c r="S433" s="3">
        <v>0</v>
      </c>
      <c r="T433" s="3">
        <v>90</v>
      </c>
      <c r="U433" s="3">
        <v>94</v>
      </c>
      <c r="V433" s="3">
        <v>0.34799999999999998</v>
      </c>
      <c r="W433" s="3">
        <v>0.442</v>
      </c>
      <c r="X433" s="3">
        <v>0.63600000000000001</v>
      </c>
      <c r="Y433" s="3">
        <v>1.0780000000000001</v>
      </c>
      <c r="Z433" s="3">
        <v>190</v>
      </c>
      <c r="AA433" s="3">
        <v>353</v>
      </c>
      <c r="AB433" s="3">
        <v>19</v>
      </c>
      <c r="AC433" s="3">
        <v>5</v>
      </c>
      <c r="AD433" s="3">
        <v>0</v>
      </c>
      <c r="AE433" s="3">
        <v>2</v>
      </c>
      <c r="AF433" s="3">
        <v>19</v>
      </c>
      <c r="AG433" s="3">
        <v>7.5</v>
      </c>
      <c r="AH433" s="3">
        <v>5.3</v>
      </c>
      <c r="AI433" s="3">
        <v>9.1</v>
      </c>
      <c r="AJ433" s="3">
        <v>-1.3</v>
      </c>
      <c r="AK433" s="3">
        <v>66</v>
      </c>
      <c r="AL433" s="3">
        <v>-2</v>
      </c>
      <c r="AM433" s="3">
        <v>-1</v>
      </c>
      <c r="AN433" s="3">
        <v>-2</v>
      </c>
      <c r="AO433" s="3">
        <v>-17</v>
      </c>
      <c r="AP433" s="3" t="s">
        <v>277</v>
      </c>
    </row>
    <row r="434" spans="1:42" ht="26.65" x14ac:dyDescent="0.45">
      <c r="A434" s="1">
        <v>433</v>
      </c>
      <c r="B434" s="3" t="s">
        <v>441</v>
      </c>
      <c r="C434" s="3" t="str">
        <f t="shared" si="6"/>
        <v>Hank Greenberg - 1935</v>
      </c>
      <c r="D434" s="3">
        <v>1935</v>
      </c>
      <c r="E434" s="3">
        <v>24</v>
      </c>
      <c r="F434" s="3" t="s">
        <v>70</v>
      </c>
      <c r="G434" s="3" t="s">
        <v>43</v>
      </c>
      <c r="H434" s="3">
        <v>152</v>
      </c>
      <c r="I434" s="3">
        <v>710</v>
      </c>
      <c r="J434" s="3">
        <v>619</v>
      </c>
      <c r="K434" s="3">
        <v>120</v>
      </c>
      <c r="L434" s="3">
        <v>203</v>
      </c>
      <c r="M434" s="3">
        <v>105</v>
      </c>
      <c r="N434" s="3">
        <v>46</v>
      </c>
      <c r="O434" s="3">
        <v>16</v>
      </c>
      <c r="P434" s="3">
        <v>36</v>
      </c>
      <c r="Q434" s="3">
        <v>168</v>
      </c>
      <c r="R434" s="3">
        <v>4</v>
      </c>
      <c r="S434" s="3">
        <v>3</v>
      </c>
      <c r="T434" s="3">
        <v>87</v>
      </c>
      <c r="U434" s="3">
        <v>91</v>
      </c>
      <c r="V434" s="3">
        <v>0.32800000000000001</v>
      </c>
      <c r="W434" s="3">
        <v>0.41099999999999998</v>
      </c>
      <c r="X434" s="3">
        <v>0.628</v>
      </c>
      <c r="Y434" s="3">
        <v>1.0389999999999999</v>
      </c>
      <c r="Z434" s="3">
        <v>170</v>
      </c>
      <c r="AA434" s="3">
        <v>389</v>
      </c>
      <c r="AB434" s="2"/>
      <c r="AC434" s="3">
        <v>0</v>
      </c>
      <c r="AD434" s="3">
        <v>4</v>
      </c>
      <c r="AE434" s="2"/>
      <c r="AF434" s="3">
        <v>16</v>
      </c>
      <c r="AG434" s="3">
        <v>7.5</v>
      </c>
      <c r="AH434" s="3">
        <v>5</v>
      </c>
      <c r="AI434" s="3">
        <v>7.1</v>
      </c>
      <c r="AJ434" s="3">
        <v>-0.3</v>
      </c>
      <c r="AK434" s="3">
        <v>57</v>
      </c>
      <c r="AL434" s="3">
        <v>-1</v>
      </c>
      <c r="AM434" s="3">
        <v>0</v>
      </c>
      <c r="AN434" s="3">
        <v>0</v>
      </c>
      <c r="AO434" s="3">
        <v>5</v>
      </c>
      <c r="AP434" s="3" t="s">
        <v>56</v>
      </c>
    </row>
    <row r="435" spans="1:42" ht="26.65" x14ac:dyDescent="0.45">
      <c r="A435" s="1">
        <v>434</v>
      </c>
      <c r="B435" s="3" t="s">
        <v>342</v>
      </c>
      <c r="C435" s="3" t="str">
        <f t="shared" si="6"/>
        <v>Chuck Klein - 1932</v>
      </c>
      <c r="D435" s="3">
        <v>1932</v>
      </c>
      <c r="E435" s="3">
        <v>27</v>
      </c>
      <c r="F435" s="3" t="s">
        <v>139</v>
      </c>
      <c r="G435" s="3" t="s">
        <v>52</v>
      </c>
      <c r="H435" s="3">
        <v>154</v>
      </c>
      <c r="I435" s="3">
        <v>711</v>
      </c>
      <c r="J435" s="3">
        <v>650</v>
      </c>
      <c r="K435" s="3">
        <v>152</v>
      </c>
      <c r="L435" s="3">
        <v>226</v>
      </c>
      <c r="M435" s="3">
        <v>123</v>
      </c>
      <c r="N435" s="3">
        <v>50</v>
      </c>
      <c r="O435" s="3">
        <v>15</v>
      </c>
      <c r="P435" s="3">
        <v>38</v>
      </c>
      <c r="Q435" s="3">
        <v>137</v>
      </c>
      <c r="R435" s="3">
        <v>20</v>
      </c>
      <c r="S435" s="3">
        <v>9</v>
      </c>
      <c r="T435" s="3">
        <v>60</v>
      </c>
      <c r="U435" s="3">
        <v>49</v>
      </c>
      <c r="V435" s="3">
        <v>0.34799999999999998</v>
      </c>
      <c r="W435" s="3">
        <v>0.40400000000000003</v>
      </c>
      <c r="X435" s="3">
        <v>0.64600000000000002</v>
      </c>
      <c r="Y435" s="3">
        <v>1.05</v>
      </c>
      <c r="Z435" s="3">
        <v>164</v>
      </c>
      <c r="AA435" s="3">
        <v>420</v>
      </c>
      <c r="AB435" s="2"/>
      <c r="AC435" s="3">
        <v>1</v>
      </c>
      <c r="AD435" s="3">
        <v>0</v>
      </c>
      <c r="AE435" s="2"/>
      <c r="AF435" s="3">
        <v>3</v>
      </c>
      <c r="AG435" s="3">
        <v>7.5</v>
      </c>
      <c r="AH435" s="3">
        <v>5.3</v>
      </c>
      <c r="AI435" s="3">
        <v>8.1999999999999993</v>
      </c>
      <c r="AJ435" s="3">
        <v>-1.4</v>
      </c>
      <c r="AK435" s="3">
        <v>59</v>
      </c>
      <c r="AL435" s="3">
        <v>4</v>
      </c>
      <c r="AM435" s="3">
        <v>4</v>
      </c>
      <c r="AN435" s="3">
        <v>8</v>
      </c>
      <c r="AO435" s="3">
        <v>-6</v>
      </c>
      <c r="AP435" s="3" t="s">
        <v>113</v>
      </c>
    </row>
    <row r="436" spans="1:42" ht="26.65" x14ac:dyDescent="0.45">
      <c r="A436" s="1">
        <v>435</v>
      </c>
      <c r="B436" s="3" t="s">
        <v>455</v>
      </c>
      <c r="C436" s="3" t="str">
        <f t="shared" si="6"/>
        <v>Manny Machado - 2015</v>
      </c>
      <c r="D436" s="3">
        <v>2015</v>
      </c>
      <c r="E436" s="3">
        <v>22</v>
      </c>
      <c r="F436" s="3" t="s">
        <v>61</v>
      </c>
      <c r="G436" s="3" t="s">
        <v>43</v>
      </c>
      <c r="H436" s="3">
        <v>162</v>
      </c>
      <c r="I436" s="3">
        <v>713</v>
      </c>
      <c r="J436" s="3">
        <v>633</v>
      </c>
      <c r="K436" s="3">
        <v>102</v>
      </c>
      <c r="L436" s="3">
        <v>181</v>
      </c>
      <c r="M436" s="3">
        <v>115</v>
      </c>
      <c r="N436" s="3">
        <v>30</v>
      </c>
      <c r="O436" s="3">
        <v>1</v>
      </c>
      <c r="P436" s="3">
        <v>35</v>
      </c>
      <c r="Q436" s="3">
        <v>86</v>
      </c>
      <c r="R436" s="3">
        <v>20</v>
      </c>
      <c r="S436" s="3">
        <v>8</v>
      </c>
      <c r="T436" s="3">
        <v>70</v>
      </c>
      <c r="U436" s="3">
        <v>111</v>
      </c>
      <c r="V436" s="3">
        <v>0.28599999999999998</v>
      </c>
      <c r="W436" s="3">
        <v>0.35899999999999999</v>
      </c>
      <c r="X436" s="3">
        <v>0.502</v>
      </c>
      <c r="Y436" s="3">
        <v>0.86099999999999999</v>
      </c>
      <c r="Z436" s="3">
        <v>132</v>
      </c>
      <c r="AA436" s="3">
        <v>318</v>
      </c>
      <c r="AB436" s="3">
        <v>17</v>
      </c>
      <c r="AC436" s="3">
        <v>4</v>
      </c>
      <c r="AD436" s="3">
        <v>2</v>
      </c>
      <c r="AE436" s="3">
        <v>4</v>
      </c>
      <c r="AF436" s="3">
        <v>2</v>
      </c>
      <c r="AG436" s="3">
        <v>7.5</v>
      </c>
      <c r="AH436" s="3">
        <v>5.0999999999999996</v>
      </c>
      <c r="AI436" s="3">
        <v>5.7</v>
      </c>
      <c r="AJ436" s="3">
        <v>2.2999999999999998</v>
      </c>
      <c r="AK436" s="3">
        <v>27</v>
      </c>
      <c r="AL436" s="3">
        <v>-2</v>
      </c>
      <c r="AM436" s="3">
        <v>1</v>
      </c>
      <c r="AN436" s="3">
        <v>-2</v>
      </c>
      <c r="AO436" s="3">
        <v>16</v>
      </c>
      <c r="AP436" s="3" t="s">
        <v>223</v>
      </c>
    </row>
    <row r="437" spans="1:42" ht="26.65" x14ac:dyDescent="0.45">
      <c r="A437" s="1">
        <v>436</v>
      </c>
      <c r="B437" s="3" t="s">
        <v>456</v>
      </c>
      <c r="C437" s="3" t="str">
        <f t="shared" si="6"/>
        <v>Mark McGwire - 1998</v>
      </c>
      <c r="D437" s="3">
        <v>1998</v>
      </c>
      <c r="E437" s="3">
        <v>34</v>
      </c>
      <c r="F437" s="3" t="s">
        <v>51</v>
      </c>
      <c r="G437" s="3" t="s">
        <v>52</v>
      </c>
      <c r="H437" s="3">
        <v>155</v>
      </c>
      <c r="I437" s="3">
        <v>681</v>
      </c>
      <c r="J437" s="3">
        <v>509</v>
      </c>
      <c r="K437" s="3">
        <v>130</v>
      </c>
      <c r="L437" s="3">
        <v>152</v>
      </c>
      <c r="M437" s="3">
        <v>61</v>
      </c>
      <c r="N437" s="3">
        <v>21</v>
      </c>
      <c r="O437" s="3">
        <v>0</v>
      </c>
      <c r="P437" s="3">
        <v>70</v>
      </c>
      <c r="Q437" s="3">
        <v>147</v>
      </c>
      <c r="R437" s="3">
        <v>1</v>
      </c>
      <c r="S437" s="3">
        <v>0</v>
      </c>
      <c r="T437" s="3">
        <v>162</v>
      </c>
      <c r="U437" s="3">
        <v>155</v>
      </c>
      <c r="V437" s="3">
        <v>0.29899999999999999</v>
      </c>
      <c r="W437" s="3">
        <v>0.47</v>
      </c>
      <c r="X437" s="3">
        <v>0.752</v>
      </c>
      <c r="Y437" s="3">
        <v>1.222</v>
      </c>
      <c r="Z437" s="3">
        <v>216</v>
      </c>
      <c r="AA437" s="3">
        <v>383</v>
      </c>
      <c r="AB437" s="3">
        <v>8</v>
      </c>
      <c r="AC437" s="3">
        <v>6</v>
      </c>
      <c r="AD437" s="3">
        <v>0</v>
      </c>
      <c r="AE437" s="3">
        <v>4</v>
      </c>
      <c r="AF437" s="3">
        <v>28</v>
      </c>
      <c r="AG437" s="3">
        <v>7.5</v>
      </c>
      <c r="AH437" s="3">
        <v>5.5</v>
      </c>
      <c r="AI437" s="3">
        <v>9.3000000000000007</v>
      </c>
      <c r="AJ437" s="3">
        <v>-2.6</v>
      </c>
      <c r="AK437" s="3">
        <v>87</v>
      </c>
      <c r="AL437" s="3">
        <v>-2</v>
      </c>
      <c r="AM437" s="3">
        <v>-3</v>
      </c>
      <c r="AN437" s="3">
        <v>-4</v>
      </c>
      <c r="AO437" s="3">
        <v>-16</v>
      </c>
      <c r="AP437" s="3" t="s">
        <v>193</v>
      </c>
    </row>
    <row r="438" spans="1:42" ht="26.65" x14ac:dyDescent="0.45">
      <c r="A438" s="1">
        <v>437</v>
      </c>
      <c r="B438" s="3" t="s">
        <v>72</v>
      </c>
      <c r="C438" s="3" t="str">
        <f t="shared" si="6"/>
        <v>Stan Musial - 1952</v>
      </c>
      <c r="D438" s="3">
        <v>1952</v>
      </c>
      <c r="E438" s="3">
        <v>31</v>
      </c>
      <c r="F438" s="3" t="s">
        <v>51</v>
      </c>
      <c r="G438" s="3" t="s">
        <v>52</v>
      </c>
      <c r="H438" s="3">
        <v>154</v>
      </c>
      <c r="I438" s="3">
        <v>678</v>
      </c>
      <c r="J438" s="3">
        <v>578</v>
      </c>
      <c r="K438" s="3">
        <v>105</v>
      </c>
      <c r="L438" s="3">
        <v>194</v>
      </c>
      <c r="M438" s="3">
        <v>125</v>
      </c>
      <c r="N438" s="3">
        <v>42</v>
      </c>
      <c r="O438" s="3">
        <v>6</v>
      </c>
      <c r="P438" s="3">
        <v>21</v>
      </c>
      <c r="Q438" s="3">
        <v>91</v>
      </c>
      <c r="R438" s="3">
        <v>7</v>
      </c>
      <c r="S438" s="3">
        <v>7</v>
      </c>
      <c r="T438" s="3">
        <v>96</v>
      </c>
      <c r="U438" s="3">
        <v>29</v>
      </c>
      <c r="V438" s="3">
        <v>0.33600000000000002</v>
      </c>
      <c r="W438" s="3">
        <v>0.432</v>
      </c>
      <c r="X438" s="3">
        <v>0.53800000000000003</v>
      </c>
      <c r="Y438" s="3">
        <v>0.97</v>
      </c>
      <c r="Z438" s="3">
        <v>167</v>
      </c>
      <c r="AA438" s="3">
        <v>311</v>
      </c>
      <c r="AB438" s="3">
        <v>11</v>
      </c>
      <c r="AC438" s="3">
        <v>2</v>
      </c>
      <c r="AD438" s="3">
        <v>0</v>
      </c>
      <c r="AE438" s="2"/>
      <c r="AF438" s="3">
        <v>27</v>
      </c>
      <c r="AG438" s="3">
        <v>7.5</v>
      </c>
      <c r="AH438" s="3">
        <v>5</v>
      </c>
      <c r="AI438" s="3">
        <v>7.4</v>
      </c>
      <c r="AJ438" s="3">
        <v>-0.1</v>
      </c>
      <c r="AK438" s="3">
        <v>50</v>
      </c>
      <c r="AL438" s="3">
        <v>0</v>
      </c>
      <c r="AM438" s="3">
        <v>-2</v>
      </c>
      <c r="AN438" s="3">
        <v>-2</v>
      </c>
      <c r="AO438" s="3">
        <v>2</v>
      </c>
      <c r="AP438" s="3" t="s">
        <v>457</v>
      </c>
    </row>
    <row r="439" spans="1:42" ht="26.65" x14ac:dyDescent="0.45">
      <c r="A439" s="1">
        <v>438</v>
      </c>
      <c r="B439" s="3" t="s">
        <v>450</v>
      </c>
      <c r="C439" s="3" t="str">
        <f t="shared" si="6"/>
        <v>Johnny Mize - 1939</v>
      </c>
      <c r="D439" s="3">
        <v>1939</v>
      </c>
      <c r="E439" s="3">
        <v>26</v>
      </c>
      <c r="F439" s="3" t="s">
        <v>51</v>
      </c>
      <c r="G439" s="3" t="s">
        <v>52</v>
      </c>
      <c r="H439" s="3">
        <v>153</v>
      </c>
      <c r="I439" s="3">
        <v>670</v>
      </c>
      <c r="J439" s="3">
        <v>564</v>
      </c>
      <c r="K439" s="3">
        <v>104</v>
      </c>
      <c r="L439" s="3">
        <v>197</v>
      </c>
      <c r="M439" s="3">
        <v>111</v>
      </c>
      <c r="N439" s="3">
        <v>44</v>
      </c>
      <c r="O439" s="3">
        <v>14</v>
      </c>
      <c r="P439" s="3">
        <v>28</v>
      </c>
      <c r="Q439" s="3">
        <v>108</v>
      </c>
      <c r="R439" s="3">
        <v>0</v>
      </c>
      <c r="S439" s="3">
        <v>2</v>
      </c>
      <c r="T439" s="3">
        <v>92</v>
      </c>
      <c r="U439" s="3">
        <v>49</v>
      </c>
      <c r="V439" s="3">
        <v>0.34899999999999998</v>
      </c>
      <c r="W439" s="3">
        <v>0.44400000000000001</v>
      </c>
      <c r="X439" s="3">
        <v>0.626</v>
      </c>
      <c r="Y439" s="3">
        <v>1.07</v>
      </c>
      <c r="Z439" s="3">
        <v>178</v>
      </c>
      <c r="AA439" s="3">
        <v>353</v>
      </c>
      <c r="AB439" s="3">
        <v>9</v>
      </c>
      <c r="AC439" s="3">
        <v>4</v>
      </c>
      <c r="AD439" s="3">
        <v>10</v>
      </c>
      <c r="AE439" s="2"/>
      <c r="AF439" s="3">
        <v>18</v>
      </c>
      <c r="AG439" s="3">
        <v>7.5</v>
      </c>
      <c r="AH439" s="3">
        <v>5.2</v>
      </c>
      <c r="AI439" s="3">
        <v>7.6</v>
      </c>
      <c r="AJ439" s="3">
        <v>-0.8</v>
      </c>
      <c r="AK439" s="3">
        <v>62</v>
      </c>
      <c r="AL439" s="3">
        <v>-1</v>
      </c>
      <c r="AM439" s="3">
        <v>-1</v>
      </c>
      <c r="AN439" s="3">
        <v>-2</v>
      </c>
      <c r="AO439" s="3">
        <v>0</v>
      </c>
      <c r="AP439" s="3" t="s">
        <v>56</v>
      </c>
    </row>
    <row r="440" spans="1:42" x14ac:dyDescent="0.45">
      <c r="A440" s="1">
        <v>439</v>
      </c>
      <c r="B440" s="3" t="s">
        <v>151</v>
      </c>
      <c r="C440" s="3" t="str">
        <f t="shared" si="6"/>
        <v>Rod Carew - 1974</v>
      </c>
      <c r="D440" s="3">
        <v>1974</v>
      </c>
      <c r="E440" s="3">
        <v>28</v>
      </c>
      <c r="F440" s="3" t="s">
        <v>152</v>
      </c>
      <c r="G440" s="3" t="s">
        <v>43</v>
      </c>
      <c r="H440" s="3">
        <v>153</v>
      </c>
      <c r="I440" s="3">
        <v>690</v>
      </c>
      <c r="J440" s="3">
        <v>599</v>
      </c>
      <c r="K440" s="3">
        <v>86</v>
      </c>
      <c r="L440" s="3">
        <v>218</v>
      </c>
      <c r="M440" s="3">
        <v>180</v>
      </c>
      <c r="N440" s="3">
        <v>30</v>
      </c>
      <c r="O440" s="3">
        <v>5</v>
      </c>
      <c r="P440" s="3">
        <v>3</v>
      </c>
      <c r="Q440" s="3">
        <v>55</v>
      </c>
      <c r="R440" s="3">
        <v>38</v>
      </c>
      <c r="S440" s="3">
        <v>16</v>
      </c>
      <c r="T440" s="3">
        <v>74</v>
      </c>
      <c r="U440" s="3">
        <v>49</v>
      </c>
      <c r="V440" s="3">
        <v>0.36399999999999999</v>
      </c>
      <c r="W440" s="3">
        <v>0.433</v>
      </c>
      <c r="X440" s="3">
        <v>0.44600000000000001</v>
      </c>
      <c r="Y440" s="3">
        <v>0.879</v>
      </c>
      <c r="Z440" s="3">
        <v>150</v>
      </c>
      <c r="AA440" s="3">
        <v>267</v>
      </c>
      <c r="AB440" s="3">
        <v>17</v>
      </c>
      <c r="AC440" s="3">
        <v>1</v>
      </c>
      <c r="AD440" s="3">
        <v>13</v>
      </c>
      <c r="AE440" s="3">
        <v>3</v>
      </c>
      <c r="AF440" s="3">
        <v>9</v>
      </c>
      <c r="AG440" s="3">
        <v>7.5</v>
      </c>
      <c r="AH440" s="3">
        <v>5.2</v>
      </c>
      <c r="AI440" s="3">
        <v>8.3000000000000007</v>
      </c>
      <c r="AJ440" s="3">
        <v>-0.2</v>
      </c>
      <c r="AK440" s="3">
        <v>43</v>
      </c>
      <c r="AL440" s="3">
        <v>2</v>
      </c>
      <c r="AM440" s="3">
        <v>5</v>
      </c>
      <c r="AN440" s="3">
        <v>7</v>
      </c>
      <c r="AO440" s="3">
        <v>-7</v>
      </c>
      <c r="AP440" s="3" t="s">
        <v>79</v>
      </c>
    </row>
    <row r="441" spans="1:42" ht="26.65" x14ac:dyDescent="0.45">
      <c r="A441" s="1">
        <v>440</v>
      </c>
      <c r="B441" s="3" t="s">
        <v>214</v>
      </c>
      <c r="C441" s="3" t="str">
        <f t="shared" si="6"/>
        <v>Roberto Clemente - 1969</v>
      </c>
      <c r="D441" s="3">
        <v>1969</v>
      </c>
      <c r="E441" s="3">
        <v>34</v>
      </c>
      <c r="F441" s="3" t="s">
        <v>64</v>
      </c>
      <c r="G441" s="3" t="s">
        <v>52</v>
      </c>
      <c r="H441" s="3">
        <v>138</v>
      </c>
      <c r="I441" s="3">
        <v>570</v>
      </c>
      <c r="J441" s="3">
        <v>507</v>
      </c>
      <c r="K441" s="3">
        <v>87</v>
      </c>
      <c r="L441" s="3">
        <v>175</v>
      </c>
      <c r="M441" s="3">
        <v>124</v>
      </c>
      <c r="N441" s="3">
        <v>20</v>
      </c>
      <c r="O441" s="3">
        <v>12</v>
      </c>
      <c r="P441" s="3">
        <v>19</v>
      </c>
      <c r="Q441" s="3">
        <v>91</v>
      </c>
      <c r="R441" s="3">
        <v>4</v>
      </c>
      <c r="S441" s="3">
        <v>1</v>
      </c>
      <c r="T441" s="3">
        <v>56</v>
      </c>
      <c r="U441" s="3">
        <v>73</v>
      </c>
      <c r="V441" s="3">
        <v>0.34499999999999997</v>
      </c>
      <c r="W441" s="3">
        <v>0.41099999999999998</v>
      </c>
      <c r="X441" s="3">
        <v>0.54400000000000004</v>
      </c>
      <c r="Y441" s="3">
        <v>0.95499999999999996</v>
      </c>
      <c r="Z441" s="3">
        <v>168</v>
      </c>
      <c r="AA441" s="3">
        <v>276</v>
      </c>
      <c r="AB441" s="3">
        <v>19</v>
      </c>
      <c r="AC441" s="3">
        <v>3</v>
      </c>
      <c r="AD441" s="3">
        <v>0</v>
      </c>
      <c r="AE441" s="3">
        <v>4</v>
      </c>
      <c r="AF441" s="3">
        <v>16</v>
      </c>
      <c r="AG441" s="3">
        <v>7.5</v>
      </c>
      <c r="AH441" s="3">
        <v>5.5</v>
      </c>
      <c r="AI441" s="3">
        <v>6.1</v>
      </c>
      <c r="AJ441" s="3">
        <v>0.7</v>
      </c>
      <c r="AK441" s="3">
        <v>41</v>
      </c>
      <c r="AL441" s="3">
        <v>0</v>
      </c>
      <c r="AM441" s="3">
        <v>2</v>
      </c>
      <c r="AN441" s="3">
        <v>2</v>
      </c>
      <c r="AO441" s="3">
        <v>11</v>
      </c>
      <c r="AP441" s="3" t="s">
        <v>166</v>
      </c>
    </row>
    <row r="442" spans="1:42" ht="26.65" x14ac:dyDescent="0.45">
      <c r="A442" s="1">
        <v>441</v>
      </c>
      <c r="B442" s="3" t="s">
        <v>107</v>
      </c>
      <c r="C442" s="3" t="str">
        <f t="shared" si="6"/>
        <v>Jimmie Foxx - 1938</v>
      </c>
      <c r="D442" s="3">
        <v>1938</v>
      </c>
      <c r="E442" s="3">
        <v>30</v>
      </c>
      <c r="F442" s="3" t="s">
        <v>48</v>
      </c>
      <c r="G442" s="3" t="s">
        <v>43</v>
      </c>
      <c r="H442" s="3">
        <v>149</v>
      </c>
      <c r="I442" s="3">
        <v>685</v>
      </c>
      <c r="J442" s="3">
        <v>565</v>
      </c>
      <c r="K442" s="3">
        <v>139</v>
      </c>
      <c r="L442" s="3">
        <v>197</v>
      </c>
      <c r="M442" s="3">
        <v>105</v>
      </c>
      <c r="N442" s="3">
        <v>33</v>
      </c>
      <c r="O442" s="3">
        <v>9</v>
      </c>
      <c r="P442" s="3">
        <v>50</v>
      </c>
      <c r="Q442" s="3">
        <v>175</v>
      </c>
      <c r="R442" s="3">
        <v>5</v>
      </c>
      <c r="S442" s="3">
        <v>4</v>
      </c>
      <c r="T442" s="3">
        <v>119</v>
      </c>
      <c r="U442" s="3">
        <v>76</v>
      </c>
      <c r="V442" s="3">
        <v>0.34899999999999998</v>
      </c>
      <c r="W442" s="3">
        <v>0.46200000000000002</v>
      </c>
      <c r="X442" s="3">
        <v>0.70399999999999996</v>
      </c>
      <c r="Y442" s="3">
        <v>1.1659999999999999</v>
      </c>
      <c r="Z442" s="3">
        <v>183</v>
      </c>
      <c r="AA442" s="3">
        <v>398</v>
      </c>
      <c r="AB442" s="2"/>
      <c r="AC442" s="3">
        <v>0</v>
      </c>
      <c r="AD442" s="3">
        <v>1</v>
      </c>
      <c r="AE442" s="2"/>
      <c r="AF442" s="3">
        <v>12</v>
      </c>
      <c r="AG442" s="3">
        <v>7.5</v>
      </c>
      <c r="AH442" s="3">
        <v>5.3</v>
      </c>
      <c r="AI442" s="3">
        <v>8</v>
      </c>
      <c r="AJ442" s="3">
        <v>-1.1000000000000001</v>
      </c>
      <c r="AK442" s="3">
        <v>72</v>
      </c>
      <c r="AL442" s="3">
        <v>-2</v>
      </c>
      <c r="AM442" s="3">
        <v>2</v>
      </c>
      <c r="AN442" s="3">
        <v>0</v>
      </c>
      <c r="AO442" s="3">
        <v>-6</v>
      </c>
      <c r="AP442" s="3" t="s">
        <v>56</v>
      </c>
    </row>
    <row r="443" spans="1:42" ht="26.65" x14ac:dyDescent="0.45">
      <c r="A443" s="1">
        <v>442</v>
      </c>
      <c r="B443" s="3" t="s">
        <v>176</v>
      </c>
      <c r="C443" s="3" t="str">
        <f t="shared" si="6"/>
        <v>Frankie Frisch - 1924</v>
      </c>
      <c r="D443" s="3">
        <v>1924</v>
      </c>
      <c r="E443" s="3">
        <v>26</v>
      </c>
      <c r="F443" s="3" t="s">
        <v>101</v>
      </c>
      <c r="G443" s="3" t="s">
        <v>52</v>
      </c>
      <c r="H443" s="3">
        <v>145</v>
      </c>
      <c r="I443" s="3">
        <v>675</v>
      </c>
      <c r="J443" s="3">
        <v>603</v>
      </c>
      <c r="K443" s="3">
        <v>121</v>
      </c>
      <c r="L443" s="3">
        <v>198</v>
      </c>
      <c r="M443" s="3">
        <v>143</v>
      </c>
      <c r="N443" s="3">
        <v>33</v>
      </c>
      <c r="O443" s="3">
        <v>15</v>
      </c>
      <c r="P443" s="3">
        <v>7</v>
      </c>
      <c r="Q443" s="3">
        <v>69</v>
      </c>
      <c r="R443" s="3">
        <v>22</v>
      </c>
      <c r="S443" s="3">
        <v>9</v>
      </c>
      <c r="T443" s="3">
        <v>56</v>
      </c>
      <c r="U443" s="3">
        <v>24</v>
      </c>
      <c r="V443" s="3">
        <v>0.32800000000000001</v>
      </c>
      <c r="W443" s="3">
        <v>0.38700000000000001</v>
      </c>
      <c r="X443" s="3">
        <v>0.46800000000000003</v>
      </c>
      <c r="Y443" s="3">
        <v>0.85499999999999998</v>
      </c>
      <c r="Z443" s="3">
        <v>130</v>
      </c>
      <c r="AA443" s="3">
        <v>282</v>
      </c>
      <c r="AB443" s="2"/>
      <c r="AC443" s="3">
        <v>2</v>
      </c>
      <c r="AD443" s="3">
        <v>14</v>
      </c>
      <c r="AE443" s="2"/>
      <c r="AF443" s="3">
        <v>3</v>
      </c>
      <c r="AG443" s="3">
        <v>7.5</v>
      </c>
      <c r="AH443" s="3">
        <v>5.4</v>
      </c>
      <c r="AI443" s="3">
        <v>5.5</v>
      </c>
      <c r="AJ443" s="3">
        <v>2.6</v>
      </c>
      <c r="AK443" s="3">
        <v>26</v>
      </c>
      <c r="AL443" s="3">
        <v>0</v>
      </c>
      <c r="AM443" s="3">
        <v>2</v>
      </c>
      <c r="AN443" s="3">
        <v>2</v>
      </c>
      <c r="AO443" s="3">
        <v>20</v>
      </c>
      <c r="AP443" s="3" t="s">
        <v>458</v>
      </c>
    </row>
    <row r="444" spans="1:42" ht="26.65" x14ac:dyDescent="0.45">
      <c r="A444" s="1">
        <v>443</v>
      </c>
      <c r="B444" s="3" t="s">
        <v>459</v>
      </c>
      <c r="C444" s="3" t="str">
        <f t="shared" si="6"/>
        <v>José Ramírez - 2018</v>
      </c>
      <c r="D444" s="3">
        <v>2018</v>
      </c>
      <c r="E444" s="3">
        <v>25</v>
      </c>
      <c r="F444" s="3" t="s">
        <v>110</v>
      </c>
      <c r="G444" s="3" t="s">
        <v>43</v>
      </c>
      <c r="H444" s="3">
        <v>157</v>
      </c>
      <c r="I444" s="3">
        <v>698</v>
      </c>
      <c r="J444" s="3">
        <v>578</v>
      </c>
      <c r="K444" s="3">
        <v>110</v>
      </c>
      <c r="L444" s="3">
        <v>156</v>
      </c>
      <c r="M444" s="3">
        <v>75</v>
      </c>
      <c r="N444" s="3">
        <v>38</v>
      </c>
      <c r="O444" s="3">
        <v>4</v>
      </c>
      <c r="P444" s="3">
        <v>39</v>
      </c>
      <c r="Q444" s="3">
        <v>105</v>
      </c>
      <c r="R444" s="3">
        <v>34</v>
      </c>
      <c r="S444" s="3">
        <v>6</v>
      </c>
      <c r="T444" s="3">
        <v>106</v>
      </c>
      <c r="U444" s="3">
        <v>80</v>
      </c>
      <c r="V444" s="3">
        <v>0.27</v>
      </c>
      <c r="W444" s="3">
        <v>0.38700000000000001</v>
      </c>
      <c r="X444" s="3">
        <v>0.55200000000000005</v>
      </c>
      <c r="Y444" s="3">
        <v>0.93899999999999995</v>
      </c>
      <c r="Z444" s="3">
        <v>151</v>
      </c>
      <c r="AA444" s="3">
        <v>319</v>
      </c>
      <c r="AB444" s="3">
        <v>2</v>
      </c>
      <c r="AC444" s="3">
        <v>8</v>
      </c>
      <c r="AD444" s="3">
        <v>0</v>
      </c>
      <c r="AE444" s="3">
        <v>6</v>
      </c>
      <c r="AF444" s="3">
        <v>15</v>
      </c>
      <c r="AG444" s="3">
        <v>7.5</v>
      </c>
      <c r="AH444" s="3">
        <v>5.2</v>
      </c>
      <c r="AI444" s="3">
        <v>7.5</v>
      </c>
      <c r="AJ444" s="3">
        <v>0.3</v>
      </c>
      <c r="AK444" s="3">
        <v>39</v>
      </c>
      <c r="AL444" s="3">
        <v>2</v>
      </c>
      <c r="AM444" s="3">
        <v>6</v>
      </c>
      <c r="AN444" s="3">
        <v>9</v>
      </c>
      <c r="AO444" s="3">
        <v>-2</v>
      </c>
      <c r="AP444" s="3" t="s">
        <v>460</v>
      </c>
    </row>
    <row r="445" spans="1:42" x14ac:dyDescent="0.45">
      <c r="A445" s="1">
        <v>444</v>
      </c>
      <c r="B445" s="3" t="s">
        <v>257</v>
      </c>
      <c r="C445" s="3" t="str">
        <f t="shared" si="6"/>
        <v>Gary Carter - 1984</v>
      </c>
      <c r="D445" s="3">
        <v>1984</v>
      </c>
      <c r="E445" s="3">
        <v>30</v>
      </c>
      <c r="F445" s="3" t="s">
        <v>258</v>
      </c>
      <c r="G445" s="3" t="s">
        <v>52</v>
      </c>
      <c r="H445" s="3">
        <v>159</v>
      </c>
      <c r="I445" s="3">
        <v>669</v>
      </c>
      <c r="J445" s="3">
        <v>596</v>
      </c>
      <c r="K445" s="3">
        <v>75</v>
      </c>
      <c r="L445" s="3">
        <v>175</v>
      </c>
      <c r="M445" s="3">
        <v>115</v>
      </c>
      <c r="N445" s="3">
        <v>32</v>
      </c>
      <c r="O445" s="3">
        <v>1</v>
      </c>
      <c r="P445" s="3">
        <v>27</v>
      </c>
      <c r="Q445" s="3">
        <v>106</v>
      </c>
      <c r="R445" s="3">
        <v>2</v>
      </c>
      <c r="S445" s="3">
        <v>2</v>
      </c>
      <c r="T445" s="3">
        <v>64</v>
      </c>
      <c r="U445" s="3">
        <v>57</v>
      </c>
      <c r="V445" s="3">
        <v>0.29399999999999998</v>
      </c>
      <c r="W445" s="3">
        <v>0.36599999999999999</v>
      </c>
      <c r="X445" s="3">
        <v>0.48699999999999999</v>
      </c>
      <c r="Y445" s="3">
        <v>0.85299999999999998</v>
      </c>
      <c r="Z445" s="3">
        <v>143</v>
      </c>
      <c r="AA445" s="3">
        <v>290</v>
      </c>
      <c r="AB445" s="3">
        <v>8</v>
      </c>
      <c r="AC445" s="3">
        <v>6</v>
      </c>
      <c r="AD445" s="3">
        <v>0</v>
      </c>
      <c r="AE445" s="3">
        <v>3</v>
      </c>
      <c r="AF445" s="3">
        <v>9</v>
      </c>
      <c r="AG445" s="3">
        <v>7.5</v>
      </c>
      <c r="AH445" s="3">
        <v>5.0999999999999996</v>
      </c>
      <c r="AI445" s="3">
        <v>6.5</v>
      </c>
      <c r="AJ445" s="3">
        <v>1.8</v>
      </c>
      <c r="AK445" s="3">
        <v>33</v>
      </c>
      <c r="AL445" s="3">
        <v>0</v>
      </c>
      <c r="AM445" s="3">
        <v>-2</v>
      </c>
      <c r="AN445" s="3">
        <v>-2</v>
      </c>
      <c r="AO445" s="3">
        <v>8</v>
      </c>
      <c r="AP445" s="3" t="s">
        <v>461</v>
      </c>
    </row>
    <row r="446" spans="1:42" ht="26.65" x14ac:dyDescent="0.45">
      <c r="A446" s="1">
        <v>445</v>
      </c>
      <c r="B446" s="3" t="s">
        <v>372</v>
      </c>
      <c r="C446" s="3" t="str">
        <f t="shared" si="6"/>
        <v>Andre Dawson - 1981</v>
      </c>
      <c r="D446" s="3">
        <v>1981</v>
      </c>
      <c r="E446" s="3">
        <v>26</v>
      </c>
      <c r="F446" s="3" t="s">
        <v>258</v>
      </c>
      <c r="G446" s="3" t="s">
        <v>52</v>
      </c>
      <c r="H446" s="3">
        <v>103</v>
      </c>
      <c r="I446" s="3">
        <v>441</v>
      </c>
      <c r="J446" s="3">
        <v>394</v>
      </c>
      <c r="K446" s="3">
        <v>71</v>
      </c>
      <c r="L446" s="3">
        <v>119</v>
      </c>
      <c r="M446" s="3">
        <v>71</v>
      </c>
      <c r="N446" s="3">
        <v>21</v>
      </c>
      <c r="O446" s="3">
        <v>3</v>
      </c>
      <c r="P446" s="3">
        <v>24</v>
      </c>
      <c r="Q446" s="3">
        <v>64</v>
      </c>
      <c r="R446" s="3">
        <v>26</v>
      </c>
      <c r="S446" s="3">
        <v>4</v>
      </c>
      <c r="T446" s="3">
        <v>35</v>
      </c>
      <c r="U446" s="3">
        <v>50</v>
      </c>
      <c r="V446" s="3">
        <v>0.30199999999999999</v>
      </c>
      <c r="W446" s="3">
        <v>0.36499999999999999</v>
      </c>
      <c r="X446" s="3">
        <v>0.55300000000000005</v>
      </c>
      <c r="Y446" s="3">
        <v>0.91800000000000004</v>
      </c>
      <c r="Z446" s="3">
        <v>157</v>
      </c>
      <c r="AA446" s="3">
        <v>218</v>
      </c>
      <c r="AB446" s="3">
        <v>6</v>
      </c>
      <c r="AC446" s="3">
        <v>7</v>
      </c>
      <c r="AD446" s="3">
        <v>0</v>
      </c>
      <c r="AE446" s="3">
        <v>5</v>
      </c>
      <c r="AF446" s="3">
        <v>14</v>
      </c>
      <c r="AG446" s="3">
        <v>7.5</v>
      </c>
      <c r="AH446" s="3">
        <v>6</v>
      </c>
      <c r="AI446" s="3">
        <v>5.3</v>
      </c>
      <c r="AJ446" s="3">
        <v>2.2000000000000002</v>
      </c>
      <c r="AK446" s="3">
        <v>29</v>
      </c>
      <c r="AL446" s="3">
        <v>0</v>
      </c>
      <c r="AM446" s="3">
        <v>4</v>
      </c>
      <c r="AN446" s="3">
        <v>5</v>
      </c>
      <c r="AO446" s="3">
        <v>18</v>
      </c>
      <c r="AP446" s="3" t="s">
        <v>83</v>
      </c>
    </row>
    <row r="447" spans="1:42" ht="26.65" x14ac:dyDescent="0.45">
      <c r="A447" s="1">
        <v>446</v>
      </c>
      <c r="B447" s="3" t="s">
        <v>462</v>
      </c>
      <c r="C447" s="3" t="str">
        <f t="shared" si="6"/>
        <v>Jarren Duran - 2024</v>
      </c>
      <c r="D447" s="3">
        <v>2024</v>
      </c>
      <c r="E447" s="3">
        <v>27</v>
      </c>
      <c r="F447" s="3" t="s">
        <v>48</v>
      </c>
      <c r="G447" s="3" t="s">
        <v>43</v>
      </c>
      <c r="H447" s="3">
        <v>127</v>
      </c>
      <c r="I447" s="3">
        <v>591</v>
      </c>
      <c r="J447" s="3">
        <v>535</v>
      </c>
      <c r="K447" s="3">
        <v>89</v>
      </c>
      <c r="L447" s="3">
        <v>155</v>
      </c>
      <c r="M447" s="3">
        <v>85</v>
      </c>
      <c r="N447" s="3">
        <v>40</v>
      </c>
      <c r="O447" s="3">
        <v>13</v>
      </c>
      <c r="P447" s="3">
        <v>17</v>
      </c>
      <c r="Q447" s="3">
        <v>64</v>
      </c>
      <c r="R447" s="3">
        <v>32</v>
      </c>
      <c r="S447" s="3">
        <v>4</v>
      </c>
      <c r="T447" s="3">
        <v>48</v>
      </c>
      <c r="U447" s="3">
        <v>131</v>
      </c>
      <c r="V447" s="3">
        <v>0.28999999999999998</v>
      </c>
      <c r="W447" s="3">
        <v>0.35099999999999998</v>
      </c>
      <c r="X447" s="3">
        <v>0.50800000000000001</v>
      </c>
      <c r="Y447" s="3">
        <v>0.85899999999999999</v>
      </c>
      <c r="Z447" s="3">
        <v>133</v>
      </c>
      <c r="AA447" s="3">
        <v>272</v>
      </c>
      <c r="AB447" s="3">
        <v>4</v>
      </c>
      <c r="AC447" s="3">
        <v>4</v>
      </c>
      <c r="AD447" s="3">
        <v>1</v>
      </c>
      <c r="AE447" s="3">
        <v>3</v>
      </c>
      <c r="AF447" s="3">
        <v>0</v>
      </c>
      <c r="AG447" s="3">
        <v>7.5</v>
      </c>
      <c r="AH447" s="3">
        <v>5.7</v>
      </c>
      <c r="AI447" s="3">
        <v>5.5</v>
      </c>
      <c r="AJ447" s="3">
        <v>2</v>
      </c>
      <c r="AK447" s="3">
        <v>25</v>
      </c>
      <c r="AL447" s="3">
        <v>2</v>
      </c>
      <c r="AM447" s="3">
        <v>9</v>
      </c>
      <c r="AN447" s="3">
        <v>11</v>
      </c>
      <c r="AO447" s="3">
        <v>19</v>
      </c>
      <c r="AP447" s="3" t="s">
        <v>463</v>
      </c>
    </row>
    <row r="448" spans="1:42" ht="26.65" x14ac:dyDescent="0.45">
      <c r="A448" s="1">
        <v>447</v>
      </c>
      <c r="B448" s="3" t="s">
        <v>318</v>
      </c>
      <c r="C448" s="3" t="str">
        <f t="shared" si="6"/>
        <v>Jeff Bagwell - 1999</v>
      </c>
      <c r="D448" s="3">
        <v>1999</v>
      </c>
      <c r="E448" s="3">
        <v>31</v>
      </c>
      <c r="F448" s="3" t="s">
        <v>178</v>
      </c>
      <c r="G448" s="3" t="s">
        <v>52</v>
      </c>
      <c r="H448" s="3">
        <v>162</v>
      </c>
      <c r="I448" s="3">
        <v>729</v>
      </c>
      <c r="J448" s="3">
        <v>562</v>
      </c>
      <c r="K448" s="3">
        <v>143</v>
      </c>
      <c r="L448" s="3">
        <v>171</v>
      </c>
      <c r="M448" s="3">
        <v>94</v>
      </c>
      <c r="N448" s="3">
        <v>35</v>
      </c>
      <c r="O448" s="3">
        <v>0</v>
      </c>
      <c r="P448" s="3">
        <v>42</v>
      </c>
      <c r="Q448" s="3">
        <v>126</v>
      </c>
      <c r="R448" s="3">
        <v>30</v>
      </c>
      <c r="S448" s="3">
        <v>11</v>
      </c>
      <c r="T448" s="3">
        <v>149</v>
      </c>
      <c r="U448" s="3">
        <v>127</v>
      </c>
      <c r="V448" s="3">
        <v>0.30399999999999999</v>
      </c>
      <c r="W448" s="3">
        <v>0.45400000000000001</v>
      </c>
      <c r="X448" s="3">
        <v>0.59099999999999997</v>
      </c>
      <c r="Y448" s="3">
        <v>1.0449999999999999</v>
      </c>
      <c r="Z448" s="3">
        <v>164</v>
      </c>
      <c r="AA448" s="3">
        <v>332</v>
      </c>
      <c r="AB448" s="3">
        <v>18</v>
      </c>
      <c r="AC448" s="3">
        <v>11</v>
      </c>
      <c r="AD448" s="3">
        <v>0</v>
      </c>
      <c r="AE448" s="3">
        <v>7</v>
      </c>
      <c r="AF448" s="3">
        <v>16</v>
      </c>
      <c r="AG448" s="3">
        <v>7.4</v>
      </c>
      <c r="AH448" s="3">
        <v>5.3</v>
      </c>
      <c r="AI448" s="3">
        <v>7.3</v>
      </c>
      <c r="AJ448" s="3">
        <v>-0.7</v>
      </c>
      <c r="AK448" s="3">
        <v>65</v>
      </c>
      <c r="AL448" s="3">
        <v>-3</v>
      </c>
      <c r="AM448" s="3">
        <v>3</v>
      </c>
      <c r="AN448" s="3">
        <v>1</v>
      </c>
      <c r="AO448" s="3">
        <v>3</v>
      </c>
      <c r="AP448" s="3" t="s">
        <v>274</v>
      </c>
    </row>
    <row r="449" spans="1:42" ht="26.65" x14ac:dyDescent="0.45">
      <c r="A449" s="1">
        <v>448</v>
      </c>
      <c r="B449" s="3" t="s">
        <v>464</v>
      </c>
      <c r="C449" s="3" t="str">
        <f t="shared" si="6"/>
        <v>Dave Bancroft - 1921</v>
      </c>
      <c r="D449" s="3">
        <v>1921</v>
      </c>
      <c r="E449" s="3">
        <v>30</v>
      </c>
      <c r="F449" s="3" t="s">
        <v>101</v>
      </c>
      <c r="G449" s="3" t="s">
        <v>52</v>
      </c>
      <c r="H449" s="3">
        <v>153</v>
      </c>
      <c r="I449" s="3">
        <v>698</v>
      </c>
      <c r="J449" s="3">
        <v>606</v>
      </c>
      <c r="K449" s="3">
        <v>121</v>
      </c>
      <c r="L449" s="3">
        <v>193</v>
      </c>
      <c r="M449" s="3">
        <v>146</v>
      </c>
      <c r="N449" s="3">
        <v>26</v>
      </c>
      <c r="O449" s="3">
        <v>15</v>
      </c>
      <c r="P449" s="3">
        <v>6</v>
      </c>
      <c r="Q449" s="3">
        <v>67</v>
      </c>
      <c r="R449" s="3">
        <v>17</v>
      </c>
      <c r="S449" s="3">
        <v>10</v>
      </c>
      <c r="T449" s="3">
        <v>66</v>
      </c>
      <c r="U449" s="3">
        <v>23</v>
      </c>
      <c r="V449" s="3">
        <v>0.318</v>
      </c>
      <c r="W449" s="3">
        <v>0.38900000000000001</v>
      </c>
      <c r="X449" s="3">
        <v>0.441</v>
      </c>
      <c r="Y449" s="3">
        <v>0.83</v>
      </c>
      <c r="Z449" s="3">
        <v>118</v>
      </c>
      <c r="AA449" s="3">
        <v>267</v>
      </c>
      <c r="AB449" s="2"/>
      <c r="AC449" s="3">
        <v>4</v>
      </c>
      <c r="AD449" s="3">
        <v>22</v>
      </c>
      <c r="AE449" s="2"/>
      <c r="AF449" s="2"/>
      <c r="AG449" s="3">
        <v>7.4</v>
      </c>
      <c r="AH449" s="3">
        <v>5.3</v>
      </c>
      <c r="AI449" s="3">
        <v>5.3</v>
      </c>
      <c r="AJ449" s="3">
        <v>3.3</v>
      </c>
      <c r="AK449" s="3">
        <v>19</v>
      </c>
      <c r="AL449" s="3">
        <v>0</v>
      </c>
      <c r="AM449" s="3">
        <v>2</v>
      </c>
      <c r="AN449" s="3">
        <v>2</v>
      </c>
      <c r="AO449" s="3">
        <v>22</v>
      </c>
      <c r="AP449" s="3" t="s">
        <v>62</v>
      </c>
    </row>
    <row r="450" spans="1:42" ht="26.65" x14ac:dyDescent="0.45">
      <c r="A450" s="1">
        <v>449</v>
      </c>
      <c r="B450" s="3" t="s">
        <v>261</v>
      </c>
      <c r="C450" s="3" t="str">
        <f t="shared" si="6"/>
        <v>Johnny Bench - 1970</v>
      </c>
      <c r="D450" s="3">
        <v>1970</v>
      </c>
      <c r="E450" s="3">
        <v>22</v>
      </c>
      <c r="F450" s="3" t="s">
        <v>78</v>
      </c>
      <c r="G450" s="3" t="s">
        <v>52</v>
      </c>
      <c r="H450" s="3">
        <v>158</v>
      </c>
      <c r="I450" s="3">
        <v>671</v>
      </c>
      <c r="J450" s="3">
        <v>605</v>
      </c>
      <c r="K450" s="3">
        <v>97</v>
      </c>
      <c r="L450" s="3">
        <v>177</v>
      </c>
      <c r="M450" s="3">
        <v>93</v>
      </c>
      <c r="N450" s="3">
        <v>35</v>
      </c>
      <c r="O450" s="3">
        <v>4</v>
      </c>
      <c r="P450" s="3">
        <v>45</v>
      </c>
      <c r="Q450" s="3">
        <v>148</v>
      </c>
      <c r="R450" s="3">
        <v>5</v>
      </c>
      <c r="S450" s="3">
        <v>2</v>
      </c>
      <c r="T450" s="3">
        <v>54</v>
      </c>
      <c r="U450" s="3">
        <v>102</v>
      </c>
      <c r="V450" s="3">
        <v>0.29299999999999998</v>
      </c>
      <c r="W450" s="3">
        <v>0.34499999999999997</v>
      </c>
      <c r="X450" s="3">
        <v>0.58699999999999997</v>
      </c>
      <c r="Y450" s="3">
        <v>0.93200000000000005</v>
      </c>
      <c r="Z450" s="3">
        <v>141</v>
      </c>
      <c r="AA450" s="3">
        <v>355</v>
      </c>
      <c r="AB450" s="3">
        <v>12</v>
      </c>
      <c r="AC450" s="3">
        <v>0</v>
      </c>
      <c r="AD450" s="3">
        <v>1</v>
      </c>
      <c r="AE450" s="3">
        <v>11</v>
      </c>
      <c r="AF450" s="3">
        <v>9</v>
      </c>
      <c r="AG450" s="3">
        <v>7.4</v>
      </c>
      <c r="AH450" s="3">
        <v>5.2</v>
      </c>
      <c r="AI450" s="3">
        <v>6.3</v>
      </c>
      <c r="AJ450" s="3">
        <v>1.8</v>
      </c>
      <c r="AK450" s="3">
        <v>30</v>
      </c>
      <c r="AL450" s="3">
        <v>1</v>
      </c>
      <c r="AM450" s="3">
        <v>2</v>
      </c>
      <c r="AN450" s="3">
        <v>3</v>
      </c>
      <c r="AO450" s="3">
        <v>10</v>
      </c>
      <c r="AP450" s="3" t="s">
        <v>465</v>
      </c>
    </row>
    <row r="451" spans="1:42" ht="26.65" x14ac:dyDescent="0.45">
      <c r="A451" s="1">
        <v>450</v>
      </c>
      <c r="B451" s="3" t="s">
        <v>466</v>
      </c>
      <c r="C451" s="3" t="str">
        <f t="shared" ref="C451:C514" si="7">_xlfn.CONCAT(B451, " - ", D451)</f>
        <v>Pee Wee Reese - 1949</v>
      </c>
      <c r="D451" s="3">
        <v>1949</v>
      </c>
      <c r="E451" s="3">
        <v>30</v>
      </c>
      <c r="F451" s="3" t="s">
        <v>158</v>
      </c>
      <c r="G451" s="3" t="s">
        <v>52</v>
      </c>
      <c r="H451" s="3">
        <v>155</v>
      </c>
      <c r="I451" s="3">
        <v>743</v>
      </c>
      <c r="J451" s="3">
        <v>617</v>
      </c>
      <c r="K451" s="3">
        <v>132</v>
      </c>
      <c r="L451" s="3">
        <v>172</v>
      </c>
      <c r="M451" s="3">
        <v>126</v>
      </c>
      <c r="N451" s="3">
        <v>27</v>
      </c>
      <c r="O451" s="3">
        <v>3</v>
      </c>
      <c r="P451" s="3">
        <v>16</v>
      </c>
      <c r="Q451" s="3">
        <v>73</v>
      </c>
      <c r="R451" s="3">
        <v>26</v>
      </c>
      <c r="S451" s="3">
        <v>4</v>
      </c>
      <c r="T451" s="3">
        <v>116</v>
      </c>
      <c r="U451" s="3">
        <v>59</v>
      </c>
      <c r="V451" s="3">
        <v>0.27900000000000003</v>
      </c>
      <c r="W451" s="3">
        <v>0.39600000000000002</v>
      </c>
      <c r="X451" s="3">
        <v>0.41</v>
      </c>
      <c r="Y451" s="3">
        <v>0.80600000000000005</v>
      </c>
      <c r="Z451" s="3">
        <v>113</v>
      </c>
      <c r="AA451" s="3">
        <v>253</v>
      </c>
      <c r="AB451" s="3">
        <v>5</v>
      </c>
      <c r="AC451" s="3">
        <v>4</v>
      </c>
      <c r="AD451" s="3">
        <v>6</v>
      </c>
      <c r="AE451" s="2"/>
      <c r="AF451" s="3">
        <v>4</v>
      </c>
      <c r="AG451" s="3">
        <v>7.4</v>
      </c>
      <c r="AH451" s="3">
        <v>4.8</v>
      </c>
      <c r="AI451" s="3">
        <v>6.2</v>
      </c>
      <c r="AJ451" s="3">
        <v>2.2999999999999998</v>
      </c>
      <c r="AK451" s="3">
        <v>16</v>
      </c>
      <c r="AL451" s="3">
        <v>1</v>
      </c>
      <c r="AM451" s="3">
        <v>8</v>
      </c>
      <c r="AN451" s="3">
        <v>9</v>
      </c>
      <c r="AO451" s="3">
        <v>12</v>
      </c>
      <c r="AP451" s="3" t="s">
        <v>62</v>
      </c>
    </row>
    <row r="452" spans="1:42" x14ac:dyDescent="0.45">
      <c r="A452" s="1">
        <v>451</v>
      </c>
      <c r="B452" s="3" t="s">
        <v>348</v>
      </c>
      <c r="C452" s="3" t="str">
        <f t="shared" si="7"/>
        <v>Ken Boyer - 1959</v>
      </c>
      <c r="D452" s="3">
        <v>1959</v>
      </c>
      <c r="E452" s="3">
        <v>28</v>
      </c>
      <c r="F452" s="3" t="s">
        <v>51</v>
      </c>
      <c r="G452" s="3" t="s">
        <v>52</v>
      </c>
      <c r="H452" s="3">
        <v>149</v>
      </c>
      <c r="I452" s="3">
        <v>633</v>
      </c>
      <c r="J452" s="3">
        <v>563</v>
      </c>
      <c r="K452" s="3">
        <v>86</v>
      </c>
      <c r="L452" s="3">
        <v>174</v>
      </c>
      <c r="M452" s="3">
        <v>123</v>
      </c>
      <c r="N452" s="3">
        <v>18</v>
      </c>
      <c r="O452" s="3">
        <v>5</v>
      </c>
      <c r="P452" s="3">
        <v>28</v>
      </c>
      <c r="Q452" s="3">
        <v>94</v>
      </c>
      <c r="R452" s="3">
        <v>12</v>
      </c>
      <c r="S452" s="3">
        <v>6</v>
      </c>
      <c r="T452" s="3">
        <v>67</v>
      </c>
      <c r="U452" s="3">
        <v>77</v>
      </c>
      <c r="V452" s="3">
        <v>0.309</v>
      </c>
      <c r="W452" s="3">
        <v>0.38400000000000001</v>
      </c>
      <c r="X452" s="3">
        <v>0.50800000000000001</v>
      </c>
      <c r="Y452" s="3">
        <v>0.89200000000000002</v>
      </c>
      <c r="Z452" s="3">
        <v>130</v>
      </c>
      <c r="AA452" s="3">
        <v>286</v>
      </c>
      <c r="AB452" s="3">
        <v>7</v>
      </c>
      <c r="AC452" s="3">
        <v>2</v>
      </c>
      <c r="AD452" s="3">
        <v>0</v>
      </c>
      <c r="AE452" s="3">
        <v>1</v>
      </c>
      <c r="AF452" s="3">
        <v>7</v>
      </c>
      <c r="AG452" s="3">
        <v>7.4</v>
      </c>
      <c r="AH452" s="3">
        <v>5</v>
      </c>
      <c r="AI452" s="3">
        <v>6.7</v>
      </c>
      <c r="AJ452" s="3">
        <v>1.1000000000000001</v>
      </c>
      <c r="AK452" s="3">
        <v>33</v>
      </c>
      <c r="AL452" s="3">
        <v>2</v>
      </c>
      <c r="AM452" s="3">
        <v>3</v>
      </c>
      <c r="AN452" s="3">
        <v>5</v>
      </c>
      <c r="AO452" s="3">
        <v>7</v>
      </c>
      <c r="AP452" s="3" t="s">
        <v>416</v>
      </c>
    </row>
    <row r="453" spans="1:42" ht="26.65" x14ac:dyDescent="0.45">
      <c r="A453" s="1">
        <v>452</v>
      </c>
      <c r="B453" s="3" t="s">
        <v>467</v>
      </c>
      <c r="C453" s="3" t="str">
        <f t="shared" si="7"/>
        <v>Nick Markakis - 2008</v>
      </c>
      <c r="D453" s="3">
        <v>2008</v>
      </c>
      <c r="E453" s="3">
        <v>24</v>
      </c>
      <c r="F453" s="3" t="s">
        <v>61</v>
      </c>
      <c r="G453" s="3" t="s">
        <v>43</v>
      </c>
      <c r="H453" s="3">
        <v>157</v>
      </c>
      <c r="I453" s="3">
        <v>697</v>
      </c>
      <c r="J453" s="3">
        <v>595</v>
      </c>
      <c r="K453" s="3">
        <v>106</v>
      </c>
      <c r="L453" s="3">
        <v>182</v>
      </c>
      <c r="M453" s="3">
        <v>113</v>
      </c>
      <c r="N453" s="3">
        <v>48</v>
      </c>
      <c r="O453" s="3">
        <v>1</v>
      </c>
      <c r="P453" s="3">
        <v>20</v>
      </c>
      <c r="Q453" s="3">
        <v>87</v>
      </c>
      <c r="R453" s="3">
        <v>10</v>
      </c>
      <c r="S453" s="3">
        <v>7</v>
      </c>
      <c r="T453" s="3">
        <v>99</v>
      </c>
      <c r="U453" s="3">
        <v>113</v>
      </c>
      <c r="V453" s="3">
        <v>0.30599999999999999</v>
      </c>
      <c r="W453" s="3">
        <v>0.40600000000000003</v>
      </c>
      <c r="X453" s="3">
        <v>0.49099999999999999</v>
      </c>
      <c r="Y453" s="3">
        <v>0.89700000000000002</v>
      </c>
      <c r="Z453" s="3">
        <v>136</v>
      </c>
      <c r="AA453" s="3">
        <v>292</v>
      </c>
      <c r="AB453" s="3">
        <v>10</v>
      </c>
      <c r="AC453" s="3">
        <v>2</v>
      </c>
      <c r="AD453" s="3">
        <v>0</v>
      </c>
      <c r="AE453" s="3">
        <v>1</v>
      </c>
      <c r="AF453" s="3">
        <v>7</v>
      </c>
      <c r="AG453" s="3">
        <v>7.4</v>
      </c>
      <c r="AH453" s="3">
        <v>5.0999999999999996</v>
      </c>
      <c r="AI453" s="3">
        <v>5.0999999999999996</v>
      </c>
      <c r="AJ453" s="3">
        <v>1.8</v>
      </c>
      <c r="AK453" s="3">
        <v>35</v>
      </c>
      <c r="AL453" s="3">
        <v>1</v>
      </c>
      <c r="AM453" s="3">
        <v>-4</v>
      </c>
      <c r="AN453" s="3">
        <v>-2</v>
      </c>
      <c r="AO453" s="3">
        <v>22</v>
      </c>
      <c r="AP453" s="3" t="s">
        <v>166</v>
      </c>
    </row>
    <row r="454" spans="1:42" ht="26.65" x14ac:dyDescent="0.45">
      <c r="A454" s="1">
        <v>453</v>
      </c>
      <c r="B454" s="3" t="s">
        <v>468</v>
      </c>
      <c r="C454" s="3" t="str">
        <f t="shared" si="7"/>
        <v>Lefty O'Doul - 1929</v>
      </c>
      <c r="D454" s="3">
        <v>1929</v>
      </c>
      <c r="E454" s="3">
        <v>32</v>
      </c>
      <c r="F454" s="3" t="s">
        <v>139</v>
      </c>
      <c r="G454" s="3" t="s">
        <v>52</v>
      </c>
      <c r="H454" s="3">
        <v>154</v>
      </c>
      <c r="I454" s="3">
        <v>732</v>
      </c>
      <c r="J454" s="3">
        <v>638</v>
      </c>
      <c r="K454" s="3">
        <v>152</v>
      </c>
      <c r="L454" s="3">
        <v>254</v>
      </c>
      <c r="M454" s="3">
        <v>181</v>
      </c>
      <c r="N454" s="3">
        <v>35</v>
      </c>
      <c r="O454" s="3">
        <v>6</v>
      </c>
      <c r="P454" s="3">
        <v>32</v>
      </c>
      <c r="Q454" s="3">
        <v>122</v>
      </c>
      <c r="R454" s="3">
        <v>2</v>
      </c>
      <c r="S454" s="3">
        <v>6</v>
      </c>
      <c r="T454" s="3">
        <v>76</v>
      </c>
      <c r="U454" s="3">
        <v>19</v>
      </c>
      <c r="V454" s="3">
        <v>0.39800000000000002</v>
      </c>
      <c r="W454" s="3">
        <v>0.46500000000000002</v>
      </c>
      <c r="X454" s="3">
        <v>0.622</v>
      </c>
      <c r="Y454" s="3">
        <v>1.087</v>
      </c>
      <c r="Z454" s="3">
        <v>161</v>
      </c>
      <c r="AA454" s="3">
        <v>397</v>
      </c>
      <c r="AB454" s="2"/>
      <c r="AC454" s="3">
        <v>4</v>
      </c>
      <c r="AD454" s="3">
        <v>13</v>
      </c>
      <c r="AE454" s="2"/>
      <c r="AF454" s="3">
        <v>1</v>
      </c>
      <c r="AG454" s="3">
        <v>7.4</v>
      </c>
      <c r="AH454" s="3">
        <v>5.3</v>
      </c>
      <c r="AI454" s="3">
        <v>7.5</v>
      </c>
      <c r="AJ454" s="3">
        <v>-0.7</v>
      </c>
      <c r="AK454" s="3">
        <v>68</v>
      </c>
      <c r="AL454" s="3">
        <v>0</v>
      </c>
      <c r="AM454" s="3">
        <v>-1</v>
      </c>
      <c r="AN454" s="3">
        <v>-1</v>
      </c>
      <c r="AO454" s="3">
        <v>0</v>
      </c>
      <c r="AP454" s="3" t="s">
        <v>469</v>
      </c>
    </row>
    <row r="455" spans="1:42" ht="26.65" x14ac:dyDescent="0.45">
      <c r="A455" s="1">
        <v>454</v>
      </c>
      <c r="B455" s="3" t="s">
        <v>470</v>
      </c>
      <c r="C455" s="3" t="str">
        <f t="shared" si="7"/>
        <v>Roberto Alomar - 1999</v>
      </c>
      <c r="D455" s="3">
        <v>1999</v>
      </c>
      <c r="E455" s="3">
        <v>31</v>
      </c>
      <c r="F455" s="3" t="s">
        <v>110</v>
      </c>
      <c r="G455" s="3" t="s">
        <v>43</v>
      </c>
      <c r="H455" s="3">
        <v>159</v>
      </c>
      <c r="I455" s="3">
        <v>694</v>
      </c>
      <c r="J455" s="3">
        <v>563</v>
      </c>
      <c r="K455" s="3">
        <v>138</v>
      </c>
      <c r="L455" s="3">
        <v>182</v>
      </c>
      <c r="M455" s="3">
        <v>115</v>
      </c>
      <c r="N455" s="3">
        <v>40</v>
      </c>
      <c r="O455" s="3">
        <v>3</v>
      </c>
      <c r="P455" s="3">
        <v>24</v>
      </c>
      <c r="Q455" s="3">
        <v>120</v>
      </c>
      <c r="R455" s="3">
        <v>37</v>
      </c>
      <c r="S455" s="3">
        <v>6</v>
      </c>
      <c r="T455" s="3">
        <v>99</v>
      </c>
      <c r="U455" s="3">
        <v>96</v>
      </c>
      <c r="V455" s="3">
        <v>0.32300000000000001</v>
      </c>
      <c r="W455" s="3">
        <v>0.42199999999999999</v>
      </c>
      <c r="X455" s="3">
        <v>0.53300000000000003</v>
      </c>
      <c r="Y455" s="3">
        <v>0.95499999999999996</v>
      </c>
      <c r="Z455" s="3">
        <v>140</v>
      </c>
      <c r="AA455" s="3">
        <v>300</v>
      </c>
      <c r="AB455" s="3">
        <v>13</v>
      </c>
      <c r="AC455" s="3">
        <v>7</v>
      </c>
      <c r="AD455" s="3">
        <v>12</v>
      </c>
      <c r="AE455" s="3">
        <v>13</v>
      </c>
      <c r="AF455" s="3">
        <v>3</v>
      </c>
      <c r="AG455" s="3">
        <v>7.4</v>
      </c>
      <c r="AH455" s="3">
        <v>5</v>
      </c>
      <c r="AI455" s="3">
        <v>6.8</v>
      </c>
      <c r="AJ455" s="3">
        <v>1.1000000000000001</v>
      </c>
      <c r="AK455" s="3">
        <v>38</v>
      </c>
      <c r="AL455" s="3">
        <v>0</v>
      </c>
      <c r="AM455" s="3">
        <v>5</v>
      </c>
      <c r="AN455" s="3">
        <v>5</v>
      </c>
      <c r="AO455" s="3">
        <v>8</v>
      </c>
      <c r="AP455" s="3" t="s">
        <v>179</v>
      </c>
    </row>
    <row r="456" spans="1:42" ht="26.65" x14ac:dyDescent="0.45">
      <c r="A456" s="1">
        <v>455</v>
      </c>
      <c r="B456" s="3" t="s">
        <v>471</v>
      </c>
      <c r="C456" s="3" t="str">
        <f t="shared" si="7"/>
        <v>Vladimir Guerrero - 1998</v>
      </c>
      <c r="D456" s="3">
        <v>1998</v>
      </c>
      <c r="E456" s="3">
        <v>23</v>
      </c>
      <c r="F456" s="3" t="s">
        <v>258</v>
      </c>
      <c r="G456" s="3" t="s">
        <v>52</v>
      </c>
      <c r="H456" s="3">
        <v>159</v>
      </c>
      <c r="I456" s="3">
        <v>677</v>
      </c>
      <c r="J456" s="3">
        <v>623</v>
      </c>
      <c r="K456" s="3">
        <v>108</v>
      </c>
      <c r="L456" s="3">
        <v>202</v>
      </c>
      <c r="M456" s="3">
        <v>120</v>
      </c>
      <c r="N456" s="3">
        <v>37</v>
      </c>
      <c r="O456" s="3">
        <v>7</v>
      </c>
      <c r="P456" s="3">
        <v>38</v>
      </c>
      <c r="Q456" s="3">
        <v>109</v>
      </c>
      <c r="R456" s="3">
        <v>11</v>
      </c>
      <c r="S456" s="3">
        <v>9</v>
      </c>
      <c r="T456" s="3">
        <v>42</v>
      </c>
      <c r="U456" s="3">
        <v>95</v>
      </c>
      <c r="V456" s="3">
        <v>0.32400000000000001</v>
      </c>
      <c r="W456" s="3">
        <v>0.371</v>
      </c>
      <c r="X456" s="3">
        <v>0.58899999999999997</v>
      </c>
      <c r="Y456" s="3">
        <v>0.96</v>
      </c>
      <c r="Z456" s="3">
        <v>150</v>
      </c>
      <c r="AA456" s="3">
        <v>367</v>
      </c>
      <c r="AB456" s="3">
        <v>15</v>
      </c>
      <c r="AC456" s="3">
        <v>7</v>
      </c>
      <c r="AD456" s="3">
        <v>0</v>
      </c>
      <c r="AE456" s="3">
        <v>5</v>
      </c>
      <c r="AF456" s="3">
        <v>13</v>
      </c>
      <c r="AG456" s="3">
        <v>7.4</v>
      </c>
      <c r="AH456" s="3">
        <v>5.3</v>
      </c>
      <c r="AI456" s="3">
        <v>5.8</v>
      </c>
      <c r="AJ456" s="3">
        <v>1.1000000000000001</v>
      </c>
      <c r="AK456" s="3">
        <v>45</v>
      </c>
      <c r="AL456" s="3">
        <v>0</v>
      </c>
      <c r="AM456" s="3">
        <v>-1</v>
      </c>
      <c r="AN456" s="3">
        <v>-1</v>
      </c>
      <c r="AO456" s="3">
        <v>17</v>
      </c>
      <c r="AP456" s="3" t="s">
        <v>166</v>
      </c>
    </row>
    <row r="457" spans="1:42" x14ac:dyDescent="0.45">
      <c r="A457" s="1">
        <v>456</v>
      </c>
      <c r="B457" s="3" t="s">
        <v>472</v>
      </c>
      <c r="C457" s="3" t="str">
        <f t="shared" si="7"/>
        <v>Bob Allison - 1963</v>
      </c>
      <c r="D457" s="3">
        <v>1963</v>
      </c>
      <c r="E457" s="3">
        <v>28</v>
      </c>
      <c r="F457" s="3" t="s">
        <v>152</v>
      </c>
      <c r="G457" s="3" t="s">
        <v>43</v>
      </c>
      <c r="H457" s="3">
        <v>148</v>
      </c>
      <c r="I457" s="3">
        <v>626</v>
      </c>
      <c r="J457" s="3">
        <v>527</v>
      </c>
      <c r="K457" s="3">
        <v>99</v>
      </c>
      <c r="L457" s="3">
        <v>143</v>
      </c>
      <c r="M457" s="3">
        <v>79</v>
      </c>
      <c r="N457" s="3">
        <v>25</v>
      </c>
      <c r="O457" s="3">
        <v>4</v>
      </c>
      <c r="P457" s="3">
        <v>35</v>
      </c>
      <c r="Q457" s="3">
        <v>91</v>
      </c>
      <c r="R457" s="3">
        <v>6</v>
      </c>
      <c r="S457" s="3">
        <v>1</v>
      </c>
      <c r="T457" s="3">
        <v>90</v>
      </c>
      <c r="U457" s="3">
        <v>109</v>
      </c>
      <c r="V457" s="3">
        <v>0.27100000000000002</v>
      </c>
      <c r="W457" s="3">
        <v>0.378</v>
      </c>
      <c r="X457" s="3">
        <v>0.53300000000000003</v>
      </c>
      <c r="Y457" s="3">
        <v>0.91100000000000003</v>
      </c>
      <c r="Z457" s="3">
        <v>151</v>
      </c>
      <c r="AA457" s="3">
        <v>281</v>
      </c>
      <c r="AB457" s="3">
        <v>7</v>
      </c>
      <c r="AC457" s="3">
        <v>3</v>
      </c>
      <c r="AD457" s="3">
        <v>1</v>
      </c>
      <c r="AE457" s="3">
        <v>5</v>
      </c>
      <c r="AF457" s="3">
        <v>2</v>
      </c>
      <c r="AG457" s="3">
        <v>7.4</v>
      </c>
      <c r="AH457" s="3">
        <v>5.5</v>
      </c>
      <c r="AI457" s="3">
        <v>5.7</v>
      </c>
      <c r="AJ457" s="3">
        <v>1.1000000000000001</v>
      </c>
      <c r="AK457" s="3">
        <v>39</v>
      </c>
      <c r="AL457" s="3">
        <v>0</v>
      </c>
      <c r="AM457" s="3">
        <v>3</v>
      </c>
      <c r="AN457" s="3">
        <v>2</v>
      </c>
      <c r="AO457" s="3">
        <v>17</v>
      </c>
      <c r="AP457" s="3" t="s">
        <v>315</v>
      </c>
    </row>
    <row r="458" spans="1:42" x14ac:dyDescent="0.45">
      <c r="A458" s="1">
        <v>457</v>
      </c>
      <c r="B458" s="3" t="s">
        <v>69</v>
      </c>
      <c r="C458" s="3" t="str">
        <f t="shared" si="7"/>
        <v>Ty Cobb - 1913</v>
      </c>
      <c r="D458" s="3">
        <v>1913</v>
      </c>
      <c r="E458" s="3">
        <v>26</v>
      </c>
      <c r="F458" s="3" t="s">
        <v>70</v>
      </c>
      <c r="G458" s="3" t="s">
        <v>43</v>
      </c>
      <c r="H458" s="3">
        <v>122</v>
      </c>
      <c r="I458" s="3">
        <v>504</v>
      </c>
      <c r="J458" s="3">
        <v>429</v>
      </c>
      <c r="K458" s="3">
        <v>70</v>
      </c>
      <c r="L458" s="3">
        <v>167</v>
      </c>
      <c r="M458" s="3">
        <v>129</v>
      </c>
      <c r="N458" s="3">
        <v>18</v>
      </c>
      <c r="O458" s="3">
        <v>16</v>
      </c>
      <c r="P458" s="3">
        <v>4</v>
      </c>
      <c r="Q458" s="3">
        <v>67</v>
      </c>
      <c r="R458" s="3">
        <v>51</v>
      </c>
      <c r="S458" s="2"/>
      <c r="T458" s="3">
        <v>58</v>
      </c>
      <c r="U458" s="3">
        <v>31</v>
      </c>
      <c r="V458" s="3">
        <v>0.38900000000000001</v>
      </c>
      <c r="W458" s="3">
        <v>0.46600000000000003</v>
      </c>
      <c r="X458" s="3">
        <v>0.53400000000000003</v>
      </c>
      <c r="Y458" s="3">
        <v>1</v>
      </c>
      <c r="Z458" s="3">
        <v>194</v>
      </c>
      <c r="AA458" s="3">
        <v>229</v>
      </c>
      <c r="AB458" s="2"/>
      <c r="AC458" s="3">
        <v>4</v>
      </c>
      <c r="AD458" s="3">
        <v>11</v>
      </c>
      <c r="AE458" s="2"/>
      <c r="AF458" s="2"/>
      <c r="AG458" s="3">
        <v>7.4</v>
      </c>
      <c r="AH458" s="3">
        <v>5.4</v>
      </c>
      <c r="AI458" s="3">
        <v>7.6</v>
      </c>
      <c r="AJ458" s="3">
        <v>-0.5</v>
      </c>
      <c r="AK458" s="3">
        <v>50</v>
      </c>
      <c r="AL458" s="3">
        <v>0</v>
      </c>
      <c r="AM458" s="3">
        <v>4</v>
      </c>
      <c r="AN458" s="3">
        <v>4</v>
      </c>
      <c r="AO458" s="3">
        <v>-1</v>
      </c>
      <c r="AP458" s="3" t="s">
        <v>473</v>
      </c>
    </row>
    <row r="459" spans="1:42" ht="39.75" x14ac:dyDescent="0.45">
      <c r="A459" s="1">
        <v>458</v>
      </c>
      <c r="B459" s="3" t="s">
        <v>474</v>
      </c>
      <c r="C459" s="3" t="str">
        <f t="shared" si="7"/>
        <v>Nomar Garciaparra - 2000</v>
      </c>
      <c r="D459" s="3">
        <v>2000</v>
      </c>
      <c r="E459" s="3">
        <v>26</v>
      </c>
      <c r="F459" s="3" t="s">
        <v>48</v>
      </c>
      <c r="G459" s="3" t="s">
        <v>43</v>
      </c>
      <c r="H459" s="3">
        <v>140</v>
      </c>
      <c r="I459" s="3">
        <v>599</v>
      </c>
      <c r="J459" s="3">
        <v>529</v>
      </c>
      <c r="K459" s="3">
        <v>104</v>
      </c>
      <c r="L459" s="3">
        <v>197</v>
      </c>
      <c r="M459" s="3">
        <v>122</v>
      </c>
      <c r="N459" s="3">
        <v>51</v>
      </c>
      <c r="O459" s="3">
        <v>3</v>
      </c>
      <c r="P459" s="3">
        <v>21</v>
      </c>
      <c r="Q459" s="3">
        <v>96</v>
      </c>
      <c r="R459" s="3">
        <v>5</v>
      </c>
      <c r="S459" s="3">
        <v>2</v>
      </c>
      <c r="T459" s="3">
        <v>61</v>
      </c>
      <c r="U459" s="3">
        <v>50</v>
      </c>
      <c r="V459" s="3">
        <v>0.372</v>
      </c>
      <c r="W459" s="3">
        <v>0.434</v>
      </c>
      <c r="X459" s="3">
        <v>0.59899999999999998</v>
      </c>
      <c r="Y459" s="3">
        <v>1.0329999999999999</v>
      </c>
      <c r="Z459" s="3">
        <v>156</v>
      </c>
      <c r="AA459" s="3">
        <v>317</v>
      </c>
      <c r="AB459" s="3">
        <v>8</v>
      </c>
      <c r="AC459" s="3">
        <v>2</v>
      </c>
      <c r="AD459" s="3">
        <v>0</v>
      </c>
      <c r="AE459" s="3">
        <v>7</v>
      </c>
      <c r="AF459" s="3">
        <v>20</v>
      </c>
      <c r="AG459" s="3">
        <v>7.4</v>
      </c>
      <c r="AH459" s="3">
        <v>5.3</v>
      </c>
      <c r="AI459" s="3">
        <v>6.6</v>
      </c>
      <c r="AJ459" s="3">
        <v>1.6</v>
      </c>
      <c r="AK459" s="3">
        <v>43</v>
      </c>
      <c r="AL459" s="3">
        <v>2</v>
      </c>
      <c r="AM459" s="3">
        <v>-4</v>
      </c>
      <c r="AN459" s="3">
        <v>-2</v>
      </c>
      <c r="AO459" s="3">
        <v>9</v>
      </c>
      <c r="AP459" s="3" t="s">
        <v>91</v>
      </c>
    </row>
    <row r="460" spans="1:42" ht="26.65" x14ac:dyDescent="0.45">
      <c r="A460" s="1">
        <v>459</v>
      </c>
      <c r="B460" s="3" t="s">
        <v>324</v>
      </c>
      <c r="C460" s="3" t="str">
        <f t="shared" si="7"/>
        <v>Andruw Jones - 1998</v>
      </c>
      <c r="D460" s="3">
        <v>1998</v>
      </c>
      <c r="E460" s="3">
        <v>21</v>
      </c>
      <c r="F460" s="3" t="s">
        <v>210</v>
      </c>
      <c r="G460" s="3" t="s">
        <v>52</v>
      </c>
      <c r="H460" s="3">
        <v>159</v>
      </c>
      <c r="I460" s="3">
        <v>631</v>
      </c>
      <c r="J460" s="3">
        <v>582</v>
      </c>
      <c r="K460" s="3">
        <v>89</v>
      </c>
      <c r="L460" s="3">
        <v>158</v>
      </c>
      <c r="M460" s="3">
        <v>86</v>
      </c>
      <c r="N460" s="3">
        <v>33</v>
      </c>
      <c r="O460" s="3">
        <v>8</v>
      </c>
      <c r="P460" s="3">
        <v>31</v>
      </c>
      <c r="Q460" s="3">
        <v>90</v>
      </c>
      <c r="R460" s="3">
        <v>27</v>
      </c>
      <c r="S460" s="3">
        <v>4</v>
      </c>
      <c r="T460" s="3">
        <v>40</v>
      </c>
      <c r="U460" s="3">
        <v>129</v>
      </c>
      <c r="V460" s="3">
        <v>0.27100000000000002</v>
      </c>
      <c r="W460" s="3">
        <v>0.32100000000000001</v>
      </c>
      <c r="X460" s="3">
        <v>0.51500000000000001</v>
      </c>
      <c r="Y460" s="3">
        <v>0.83599999999999997</v>
      </c>
      <c r="Z460" s="3">
        <v>116</v>
      </c>
      <c r="AA460" s="3">
        <v>300</v>
      </c>
      <c r="AB460" s="3">
        <v>10</v>
      </c>
      <c r="AC460" s="3">
        <v>4</v>
      </c>
      <c r="AD460" s="3">
        <v>1</v>
      </c>
      <c r="AE460" s="3">
        <v>4</v>
      </c>
      <c r="AF460" s="3">
        <v>8</v>
      </c>
      <c r="AG460" s="3">
        <v>7.4</v>
      </c>
      <c r="AH460" s="3">
        <v>5.5</v>
      </c>
      <c r="AI460" s="3">
        <v>3.9</v>
      </c>
      <c r="AJ460" s="3">
        <v>3.9</v>
      </c>
      <c r="AK460" s="3">
        <v>13</v>
      </c>
      <c r="AL460" s="3">
        <v>1</v>
      </c>
      <c r="AM460" s="3">
        <v>3</v>
      </c>
      <c r="AN460" s="3">
        <v>4</v>
      </c>
      <c r="AO460" s="3">
        <v>35</v>
      </c>
      <c r="AP460" s="3" t="s">
        <v>68</v>
      </c>
    </row>
    <row r="461" spans="1:42" x14ac:dyDescent="0.45">
      <c r="A461" s="1">
        <v>460</v>
      </c>
      <c r="B461" s="3" t="s">
        <v>226</v>
      </c>
      <c r="C461" s="3" t="str">
        <f t="shared" si="7"/>
        <v>Fred Lynn - 1975</v>
      </c>
      <c r="D461" s="3">
        <v>1975</v>
      </c>
      <c r="E461" s="3">
        <v>23</v>
      </c>
      <c r="F461" s="3" t="s">
        <v>48</v>
      </c>
      <c r="G461" s="3" t="s">
        <v>43</v>
      </c>
      <c r="H461" s="3">
        <v>145</v>
      </c>
      <c r="I461" s="3">
        <v>605</v>
      </c>
      <c r="J461" s="3">
        <v>528</v>
      </c>
      <c r="K461" s="3">
        <v>103</v>
      </c>
      <c r="L461" s="3">
        <v>175</v>
      </c>
      <c r="M461" s="3">
        <v>100</v>
      </c>
      <c r="N461" s="3">
        <v>47</v>
      </c>
      <c r="O461" s="3">
        <v>7</v>
      </c>
      <c r="P461" s="3">
        <v>21</v>
      </c>
      <c r="Q461" s="3">
        <v>105</v>
      </c>
      <c r="R461" s="3">
        <v>10</v>
      </c>
      <c r="S461" s="3">
        <v>5</v>
      </c>
      <c r="T461" s="3">
        <v>62</v>
      </c>
      <c r="U461" s="3">
        <v>90</v>
      </c>
      <c r="V461" s="3">
        <v>0.33100000000000002</v>
      </c>
      <c r="W461" s="3">
        <v>0.40100000000000002</v>
      </c>
      <c r="X461" s="3">
        <v>0.56599999999999995</v>
      </c>
      <c r="Y461" s="3">
        <v>0.96699999999999997</v>
      </c>
      <c r="Z461" s="3">
        <v>162</v>
      </c>
      <c r="AA461" s="3">
        <v>299</v>
      </c>
      <c r="AB461" s="3">
        <v>11</v>
      </c>
      <c r="AC461" s="3">
        <v>3</v>
      </c>
      <c r="AD461" s="3">
        <v>6</v>
      </c>
      <c r="AE461" s="3">
        <v>6</v>
      </c>
      <c r="AF461" s="3">
        <v>10</v>
      </c>
      <c r="AG461" s="3">
        <v>7.4</v>
      </c>
      <c r="AH461" s="3">
        <v>5.3</v>
      </c>
      <c r="AI461" s="3">
        <v>6.6</v>
      </c>
      <c r="AJ461" s="3">
        <v>0.9</v>
      </c>
      <c r="AK461" s="3">
        <v>43</v>
      </c>
      <c r="AL461" s="3">
        <v>0</v>
      </c>
      <c r="AM461" s="3">
        <v>-2</v>
      </c>
      <c r="AN461" s="3">
        <v>-2</v>
      </c>
      <c r="AO461" s="3">
        <v>8</v>
      </c>
      <c r="AP461" s="3" t="s">
        <v>68</v>
      </c>
    </row>
    <row r="462" spans="1:42" ht="26.65" x14ac:dyDescent="0.45">
      <c r="A462" s="1">
        <v>461</v>
      </c>
      <c r="B462" s="3" t="s">
        <v>475</v>
      </c>
      <c r="C462" s="3" t="str">
        <f t="shared" si="7"/>
        <v>Tommy Harper - 1970</v>
      </c>
      <c r="D462" s="3">
        <v>1970</v>
      </c>
      <c r="E462" s="3">
        <v>29</v>
      </c>
      <c r="F462" s="3" t="s">
        <v>90</v>
      </c>
      <c r="G462" s="3" t="s">
        <v>43</v>
      </c>
      <c r="H462" s="3">
        <v>154</v>
      </c>
      <c r="I462" s="3">
        <v>692</v>
      </c>
      <c r="J462" s="3">
        <v>604</v>
      </c>
      <c r="K462" s="3">
        <v>104</v>
      </c>
      <c r="L462" s="3">
        <v>179</v>
      </c>
      <c r="M462" s="3">
        <v>109</v>
      </c>
      <c r="N462" s="3">
        <v>35</v>
      </c>
      <c r="O462" s="3">
        <v>4</v>
      </c>
      <c r="P462" s="3">
        <v>31</v>
      </c>
      <c r="Q462" s="3">
        <v>82</v>
      </c>
      <c r="R462" s="3">
        <v>38</v>
      </c>
      <c r="S462" s="3">
        <v>16</v>
      </c>
      <c r="T462" s="3">
        <v>77</v>
      </c>
      <c r="U462" s="3">
        <v>107</v>
      </c>
      <c r="V462" s="3">
        <v>0.29599999999999999</v>
      </c>
      <c r="W462" s="3">
        <v>0.377</v>
      </c>
      <c r="X462" s="3">
        <v>0.52200000000000002</v>
      </c>
      <c r="Y462" s="3">
        <v>0.89900000000000002</v>
      </c>
      <c r="Z462" s="3">
        <v>146</v>
      </c>
      <c r="AA462" s="3">
        <v>315</v>
      </c>
      <c r="AB462" s="3">
        <v>8</v>
      </c>
      <c r="AC462" s="3">
        <v>4</v>
      </c>
      <c r="AD462" s="3">
        <v>3</v>
      </c>
      <c r="AE462" s="3">
        <v>4</v>
      </c>
      <c r="AF462" s="3">
        <v>5</v>
      </c>
      <c r="AG462" s="3">
        <v>7.4</v>
      </c>
      <c r="AH462" s="3">
        <v>5.0999999999999996</v>
      </c>
      <c r="AI462" s="3">
        <v>7.3</v>
      </c>
      <c r="AJ462" s="3">
        <v>0.5</v>
      </c>
      <c r="AK462" s="3">
        <v>39</v>
      </c>
      <c r="AL462" s="3">
        <v>0</v>
      </c>
      <c r="AM462" s="3">
        <v>6</v>
      </c>
      <c r="AN462" s="3">
        <v>5</v>
      </c>
      <c r="AO462" s="3">
        <v>2</v>
      </c>
      <c r="AP462" s="3" t="s">
        <v>476</v>
      </c>
    </row>
    <row r="463" spans="1:42" ht="26.65" x14ac:dyDescent="0.45">
      <c r="A463" s="1">
        <v>462</v>
      </c>
      <c r="B463" s="3" t="s">
        <v>477</v>
      </c>
      <c r="C463" s="3" t="str">
        <f t="shared" si="7"/>
        <v>Dickie Thon - 1983</v>
      </c>
      <c r="D463" s="3">
        <v>1983</v>
      </c>
      <c r="E463" s="3">
        <v>25</v>
      </c>
      <c r="F463" s="3" t="s">
        <v>178</v>
      </c>
      <c r="G463" s="3" t="s">
        <v>52</v>
      </c>
      <c r="H463" s="3">
        <v>154</v>
      </c>
      <c r="I463" s="3">
        <v>686</v>
      </c>
      <c r="J463" s="3">
        <v>619</v>
      </c>
      <c r="K463" s="3">
        <v>81</v>
      </c>
      <c r="L463" s="3">
        <v>177</v>
      </c>
      <c r="M463" s="3">
        <v>120</v>
      </c>
      <c r="N463" s="3">
        <v>28</v>
      </c>
      <c r="O463" s="3">
        <v>9</v>
      </c>
      <c r="P463" s="3">
        <v>20</v>
      </c>
      <c r="Q463" s="3">
        <v>79</v>
      </c>
      <c r="R463" s="3">
        <v>34</v>
      </c>
      <c r="S463" s="3">
        <v>16</v>
      </c>
      <c r="T463" s="3">
        <v>54</v>
      </c>
      <c r="U463" s="3">
        <v>73</v>
      </c>
      <c r="V463" s="3">
        <v>0.28599999999999998</v>
      </c>
      <c r="W463" s="3">
        <v>0.34100000000000003</v>
      </c>
      <c r="X463" s="3">
        <v>0.45700000000000002</v>
      </c>
      <c r="Y463" s="3">
        <v>0.79800000000000004</v>
      </c>
      <c r="Z463" s="3">
        <v>127</v>
      </c>
      <c r="AA463" s="3">
        <v>283</v>
      </c>
      <c r="AB463" s="3">
        <v>12</v>
      </c>
      <c r="AC463" s="3">
        <v>2</v>
      </c>
      <c r="AD463" s="3">
        <v>3</v>
      </c>
      <c r="AE463" s="3">
        <v>8</v>
      </c>
      <c r="AF463" s="3">
        <v>10</v>
      </c>
      <c r="AG463" s="3">
        <v>7.4</v>
      </c>
      <c r="AH463" s="3">
        <v>5.2</v>
      </c>
      <c r="AI463" s="3">
        <v>5.3</v>
      </c>
      <c r="AJ463" s="3">
        <v>3.2</v>
      </c>
      <c r="AK463" s="3">
        <v>17</v>
      </c>
      <c r="AL463" s="3">
        <v>0</v>
      </c>
      <c r="AM463" s="3">
        <v>2</v>
      </c>
      <c r="AN463" s="3">
        <v>2</v>
      </c>
      <c r="AO463" s="3">
        <v>19</v>
      </c>
      <c r="AP463" s="3" t="s">
        <v>62</v>
      </c>
    </row>
    <row r="464" spans="1:42" ht="26.65" x14ac:dyDescent="0.45">
      <c r="A464" s="1">
        <v>463</v>
      </c>
      <c r="B464" s="3" t="s">
        <v>478</v>
      </c>
      <c r="C464" s="3" t="str">
        <f t="shared" si="7"/>
        <v>Andrés Giménez - 2022</v>
      </c>
      <c r="D464" s="3">
        <v>2022</v>
      </c>
      <c r="E464" s="3">
        <v>23</v>
      </c>
      <c r="F464" s="3" t="s">
        <v>110</v>
      </c>
      <c r="G464" s="3" t="s">
        <v>43</v>
      </c>
      <c r="H464" s="3">
        <v>146</v>
      </c>
      <c r="I464" s="3">
        <v>557</v>
      </c>
      <c r="J464" s="3">
        <v>491</v>
      </c>
      <c r="K464" s="3">
        <v>66</v>
      </c>
      <c r="L464" s="3">
        <v>146</v>
      </c>
      <c r="M464" s="3">
        <v>100</v>
      </c>
      <c r="N464" s="3">
        <v>26</v>
      </c>
      <c r="O464" s="3">
        <v>3</v>
      </c>
      <c r="P464" s="3">
        <v>17</v>
      </c>
      <c r="Q464" s="3">
        <v>69</v>
      </c>
      <c r="R464" s="3">
        <v>20</v>
      </c>
      <c r="S464" s="3">
        <v>3</v>
      </c>
      <c r="T464" s="3">
        <v>34</v>
      </c>
      <c r="U464" s="3">
        <v>112</v>
      </c>
      <c r="V464" s="3">
        <v>0.29699999999999999</v>
      </c>
      <c r="W464" s="3">
        <v>0.371</v>
      </c>
      <c r="X464" s="3">
        <v>0.46600000000000003</v>
      </c>
      <c r="Y464" s="3">
        <v>0.83699999999999997</v>
      </c>
      <c r="Z464" s="3">
        <v>141</v>
      </c>
      <c r="AA464" s="3">
        <v>229</v>
      </c>
      <c r="AB464" s="3">
        <v>9</v>
      </c>
      <c r="AC464" s="3">
        <v>25</v>
      </c>
      <c r="AD464" s="3">
        <v>4</v>
      </c>
      <c r="AE464" s="3">
        <v>3</v>
      </c>
      <c r="AF464" s="3">
        <v>4</v>
      </c>
      <c r="AG464" s="3">
        <v>7.4</v>
      </c>
      <c r="AH464" s="3">
        <v>5.5</v>
      </c>
      <c r="AI464" s="3">
        <v>5.6</v>
      </c>
      <c r="AJ464" s="3">
        <v>2.4</v>
      </c>
      <c r="AK464" s="3">
        <v>25</v>
      </c>
      <c r="AL464" s="3">
        <v>1</v>
      </c>
      <c r="AM464" s="3">
        <v>4</v>
      </c>
      <c r="AN464" s="3">
        <v>4</v>
      </c>
      <c r="AO464" s="3">
        <v>17</v>
      </c>
      <c r="AP464" s="3" t="s">
        <v>479</v>
      </c>
    </row>
    <row r="465" spans="1:42" x14ac:dyDescent="0.45">
      <c r="A465" s="1">
        <v>464</v>
      </c>
      <c r="B465" s="3" t="s">
        <v>449</v>
      </c>
      <c r="C465" s="3" t="str">
        <f t="shared" si="7"/>
        <v>Jim Thome - 2002</v>
      </c>
      <c r="D465" s="3">
        <v>2002</v>
      </c>
      <c r="E465" s="3">
        <v>31</v>
      </c>
      <c r="F465" s="3" t="s">
        <v>110</v>
      </c>
      <c r="G465" s="3" t="s">
        <v>43</v>
      </c>
      <c r="H465" s="3">
        <v>147</v>
      </c>
      <c r="I465" s="3">
        <v>613</v>
      </c>
      <c r="J465" s="3">
        <v>480</v>
      </c>
      <c r="K465" s="3">
        <v>101</v>
      </c>
      <c r="L465" s="3">
        <v>146</v>
      </c>
      <c r="M465" s="3">
        <v>73</v>
      </c>
      <c r="N465" s="3">
        <v>19</v>
      </c>
      <c r="O465" s="3">
        <v>2</v>
      </c>
      <c r="P465" s="3">
        <v>52</v>
      </c>
      <c r="Q465" s="3">
        <v>118</v>
      </c>
      <c r="R465" s="3">
        <v>1</v>
      </c>
      <c r="S465" s="3">
        <v>2</v>
      </c>
      <c r="T465" s="3">
        <v>122</v>
      </c>
      <c r="U465" s="3">
        <v>139</v>
      </c>
      <c r="V465" s="3">
        <v>0.30399999999999999</v>
      </c>
      <c r="W465" s="3">
        <v>0.44500000000000001</v>
      </c>
      <c r="X465" s="3">
        <v>0.67700000000000005</v>
      </c>
      <c r="Y465" s="3">
        <v>1.1220000000000001</v>
      </c>
      <c r="Z465" s="3">
        <v>197</v>
      </c>
      <c r="AA465" s="3">
        <v>325</v>
      </c>
      <c r="AB465" s="3">
        <v>5</v>
      </c>
      <c r="AC465" s="3">
        <v>5</v>
      </c>
      <c r="AD465" s="3">
        <v>0</v>
      </c>
      <c r="AE465" s="3">
        <v>6</v>
      </c>
      <c r="AF465" s="3">
        <v>18</v>
      </c>
      <c r="AG465" s="3">
        <v>7.4</v>
      </c>
      <c r="AH465" s="3">
        <v>5.2</v>
      </c>
      <c r="AI465" s="3">
        <v>8.1999999999999993</v>
      </c>
      <c r="AJ465" s="3">
        <v>-1.7</v>
      </c>
      <c r="AK465" s="3">
        <v>70</v>
      </c>
      <c r="AL465" s="3">
        <v>2</v>
      </c>
      <c r="AM465" s="3">
        <v>-1</v>
      </c>
      <c r="AN465" s="3">
        <v>2</v>
      </c>
      <c r="AO465" s="3">
        <v>-9</v>
      </c>
      <c r="AP465" s="3" t="s">
        <v>200</v>
      </c>
    </row>
    <row r="466" spans="1:42" ht="26.65" x14ac:dyDescent="0.45">
      <c r="A466" s="1">
        <v>465</v>
      </c>
      <c r="B466" s="3" t="s">
        <v>480</v>
      </c>
      <c r="C466" s="3" t="str">
        <f t="shared" si="7"/>
        <v>Hack Wilson - 1930</v>
      </c>
      <c r="D466" s="3">
        <v>1930</v>
      </c>
      <c r="E466" s="3">
        <v>30</v>
      </c>
      <c r="F466" s="3" t="s">
        <v>88</v>
      </c>
      <c r="G466" s="3" t="s">
        <v>52</v>
      </c>
      <c r="H466" s="3">
        <v>155</v>
      </c>
      <c r="I466" s="3">
        <v>709</v>
      </c>
      <c r="J466" s="3">
        <v>585</v>
      </c>
      <c r="K466" s="3">
        <v>146</v>
      </c>
      <c r="L466" s="3">
        <v>208</v>
      </c>
      <c r="M466" s="3">
        <v>111</v>
      </c>
      <c r="N466" s="3">
        <v>35</v>
      </c>
      <c r="O466" s="3">
        <v>6</v>
      </c>
      <c r="P466" s="3">
        <v>56</v>
      </c>
      <c r="Q466" s="3">
        <v>191</v>
      </c>
      <c r="R466" s="3">
        <v>3</v>
      </c>
      <c r="S466" s="3">
        <v>3</v>
      </c>
      <c r="T466" s="3">
        <v>105</v>
      </c>
      <c r="U466" s="3">
        <v>84</v>
      </c>
      <c r="V466" s="3">
        <v>0.35599999999999998</v>
      </c>
      <c r="W466" s="3">
        <v>0.45400000000000001</v>
      </c>
      <c r="X466" s="3">
        <v>0.72299999999999998</v>
      </c>
      <c r="Y466" s="3">
        <v>1.177</v>
      </c>
      <c r="Z466" s="3">
        <v>177</v>
      </c>
      <c r="AA466" s="3">
        <v>423</v>
      </c>
      <c r="AB466" s="2"/>
      <c r="AC466" s="3">
        <v>1</v>
      </c>
      <c r="AD466" s="3">
        <v>18</v>
      </c>
      <c r="AE466" s="2"/>
      <c r="AF466" s="3">
        <v>6</v>
      </c>
      <c r="AG466" s="3">
        <v>7.4</v>
      </c>
      <c r="AH466" s="3">
        <v>5.2</v>
      </c>
      <c r="AI466" s="3">
        <v>8.4</v>
      </c>
      <c r="AJ466" s="3">
        <v>-1.2</v>
      </c>
      <c r="AK466" s="3">
        <v>75</v>
      </c>
      <c r="AL466" s="3">
        <v>0</v>
      </c>
      <c r="AM466" s="3">
        <v>0</v>
      </c>
      <c r="AN466" s="3">
        <v>0</v>
      </c>
      <c r="AO466" s="3">
        <v>-10</v>
      </c>
      <c r="AP466" s="3" t="s">
        <v>83</v>
      </c>
    </row>
    <row r="467" spans="1:42" x14ac:dyDescent="0.45">
      <c r="A467" s="1">
        <v>466</v>
      </c>
      <c r="B467" s="3" t="s">
        <v>481</v>
      </c>
      <c r="C467" s="3" t="str">
        <f t="shared" si="7"/>
        <v>Amos Otis - 1978</v>
      </c>
      <c r="D467" s="3">
        <v>1978</v>
      </c>
      <c r="E467" s="3">
        <v>31</v>
      </c>
      <c r="F467" s="3" t="s">
        <v>174</v>
      </c>
      <c r="G467" s="3" t="s">
        <v>43</v>
      </c>
      <c r="H467" s="3">
        <v>141</v>
      </c>
      <c r="I467" s="3">
        <v>567</v>
      </c>
      <c r="J467" s="3">
        <v>486</v>
      </c>
      <c r="K467" s="3">
        <v>74</v>
      </c>
      <c r="L467" s="3">
        <v>145</v>
      </c>
      <c r="M467" s="3">
        <v>86</v>
      </c>
      <c r="N467" s="3">
        <v>30</v>
      </c>
      <c r="O467" s="3">
        <v>7</v>
      </c>
      <c r="P467" s="3">
        <v>22</v>
      </c>
      <c r="Q467" s="3">
        <v>96</v>
      </c>
      <c r="R467" s="3">
        <v>32</v>
      </c>
      <c r="S467" s="3">
        <v>8</v>
      </c>
      <c r="T467" s="3">
        <v>66</v>
      </c>
      <c r="U467" s="3">
        <v>54</v>
      </c>
      <c r="V467" s="3">
        <v>0.29799999999999999</v>
      </c>
      <c r="W467" s="3">
        <v>0.38</v>
      </c>
      <c r="X467" s="3">
        <v>0.52500000000000002</v>
      </c>
      <c r="Y467" s="3">
        <v>0.90500000000000003</v>
      </c>
      <c r="Z467" s="3">
        <v>151</v>
      </c>
      <c r="AA467" s="3">
        <v>255</v>
      </c>
      <c r="AB467" s="3">
        <v>10</v>
      </c>
      <c r="AC467" s="3">
        <v>4</v>
      </c>
      <c r="AD467" s="3">
        <v>1</v>
      </c>
      <c r="AE467" s="3">
        <v>10</v>
      </c>
      <c r="AF467" s="3">
        <v>7</v>
      </c>
      <c r="AG467" s="3">
        <v>7.4</v>
      </c>
      <c r="AH467" s="3">
        <v>5.4</v>
      </c>
      <c r="AI467" s="3">
        <v>5.7</v>
      </c>
      <c r="AJ467" s="3">
        <v>1.8</v>
      </c>
      <c r="AK467" s="3">
        <v>31</v>
      </c>
      <c r="AL467" s="3">
        <v>0</v>
      </c>
      <c r="AM467" s="3">
        <v>4</v>
      </c>
      <c r="AN467" s="3">
        <v>3</v>
      </c>
      <c r="AO467" s="3">
        <v>16</v>
      </c>
      <c r="AP467" s="3" t="s">
        <v>227</v>
      </c>
    </row>
    <row r="468" spans="1:42" ht="26.65" x14ac:dyDescent="0.45">
      <c r="A468" s="1">
        <v>467</v>
      </c>
      <c r="B468" s="3" t="s">
        <v>138</v>
      </c>
      <c r="C468" s="3" t="str">
        <f t="shared" si="7"/>
        <v>Mike Schmidt - 1982</v>
      </c>
      <c r="D468" s="3">
        <v>1982</v>
      </c>
      <c r="E468" s="3">
        <v>32</v>
      </c>
      <c r="F468" s="3" t="s">
        <v>139</v>
      </c>
      <c r="G468" s="3" t="s">
        <v>52</v>
      </c>
      <c r="H468" s="3">
        <v>148</v>
      </c>
      <c r="I468" s="3">
        <v>631</v>
      </c>
      <c r="J468" s="3">
        <v>514</v>
      </c>
      <c r="K468" s="3">
        <v>108</v>
      </c>
      <c r="L468" s="3">
        <v>144</v>
      </c>
      <c r="M468" s="3">
        <v>80</v>
      </c>
      <c r="N468" s="3">
        <v>26</v>
      </c>
      <c r="O468" s="3">
        <v>3</v>
      </c>
      <c r="P468" s="3">
        <v>35</v>
      </c>
      <c r="Q468" s="3">
        <v>87</v>
      </c>
      <c r="R468" s="3">
        <v>14</v>
      </c>
      <c r="S468" s="3">
        <v>7</v>
      </c>
      <c r="T468" s="3">
        <v>107</v>
      </c>
      <c r="U468" s="3">
        <v>131</v>
      </c>
      <c r="V468" s="3">
        <v>0.28000000000000003</v>
      </c>
      <c r="W468" s="3">
        <v>0.40300000000000002</v>
      </c>
      <c r="X468" s="3">
        <v>0.54700000000000004</v>
      </c>
      <c r="Y468" s="3">
        <v>0.94899999999999995</v>
      </c>
      <c r="Z468" s="3">
        <v>161</v>
      </c>
      <c r="AA468" s="3">
        <v>281</v>
      </c>
      <c r="AB468" s="3">
        <v>11</v>
      </c>
      <c r="AC468" s="3">
        <v>3</v>
      </c>
      <c r="AD468" s="3">
        <v>0</v>
      </c>
      <c r="AE468" s="3">
        <v>7</v>
      </c>
      <c r="AF468" s="3">
        <v>17</v>
      </c>
      <c r="AG468" s="3">
        <v>7.4</v>
      </c>
      <c r="AH468" s="3">
        <v>5.2</v>
      </c>
      <c r="AI468" s="3">
        <v>6.8</v>
      </c>
      <c r="AJ468" s="3">
        <v>0.8</v>
      </c>
      <c r="AK468" s="3">
        <v>41</v>
      </c>
      <c r="AL468" s="3">
        <v>0</v>
      </c>
      <c r="AM468" s="3">
        <v>1</v>
      </c>
      <c r="AN468" s="3">
        <v>0</v>
      </c>
      <c r="AO468" s="3">
        <v>4</v>
      </c>
      <c r="AP468" s="3" t="s">
        <v>140</v>
      </c>
    </row>
    <row r="469" spans="1:42" ht="26.65" x14ac:dyDescent="0.45">
      <c r="A469" s="1">
        <v>468</v>
      </c>
      <c r="B469" s="3" t="s">
        <v>377</v>
      </c>
      <c r="C469" s="3" t="str">
        <f t="shared" si="7"/>
        <v>Al Simmons - 1931</v>
      </c>
      <c r="D469" s="3">
        <v>1931</v>
      </c>
      <c r="E469" s="3">
        <v>29</v>
      </c>
      <c r="F469" s="3" t="s">
        <v>103</v>
      </c>
      <c r="G469" s="3" t="s">
        <v>43</v>
      </c>
      <c r="H469" s="3">
        <v>128</v>
      </c>
      <c r="I469" s="3">
        <v>563</v>
      </c>
      <c r="J469" s="3">
        <v>513</v>
      </c>
      <c r="K469" s="3">
        <v>105</v>
      </c>
      <c r="L469" s="3">
        <v>200</v>
      </c>
      <c r="M469" s="3">
        <v>128</v>
      </c>
      <c r="N469" s="3">
        <v>37</v>
      </c>
      <c r="O469" s="3">
        <v>13</v>
      </c>
      <c r="P469" s="3">
        <v>22</v>
      </c>
      <c r="Q469" s="3">
        <v>128</v>
      </c>
      <c r="R469" s="3">
        <v>3</v>
      </c>
      <c r="S469" s="3">
        <v>3</v>
      </c>
      <c r="T469" s="3">
        <v>47</v>
      </c>
      <c r="U469" s="3">
        <v>45</v>
      </c>
      <c r="V469" s="3">
        <v>0.39</v>
      </c>
      <c r="W469" s="3">
        <v>0.44400000000000001</v>
      </c>
      <c r="X469" s="3">
        <v>0.64100000000000001</v>
      </c>
      <c r="Y469" s="3">
        <v>1.085</v>
      </c>
      <c r="Z469" s="3">
        <v>175</v>
      </c>
      <c r="AA469" s="3">
        <v>329</v>
      </c>
      <c r="AB469" s="2"/>
      <c r="AC469" s="3">
        <v>3</v>
      </c>
      <c r="AD469" s="3">
        <v>0</v>
      </c>
      <c r="AE469" s="2"/>
      <c r="AF469" s="3">
        <v>10</v>
      </c>
      <c r="AG469" s="3">
        <v>7.4</v>
      </c>
      <c r="AH469" s="3">
        <v>5.3</v>
      </c>
      <c r="AI469" s="3">
        <v>6.5</v>
      </c>
      <c r="AJ469" s="3">
        <v>0.4</v>
      </c>
      <c r="AK469" s="3">
        <v>54</v>
      </c>
      <c r="AL469" s="3">
        <v>0</v>
      </c>
      <c r="AM469" s="3">
        <v>1</v>
      </c>
      <c r="AN469" s="3">
        <v>1</v>
      </c>
      <c r="AO469" s="3">
        <v>9</v>
      </c>
      <c r="AP469" s="3" t="s">
        <v>482</v>
      </c>
    </row>
    <row r="470" spans="1:42" x14ac:dyDescent="0.45">
      <c r="A470" s="1">
        <v>469</v>
      </c>
      <c r="B470" s="3" t="s">
        <v>408</v>
      </c>
      <c r="C470" s="3" t="str">
        <f t="shared" si="7"/>
        <v>Jim Wynn - 1965</v>
      </c>
      <c r="D470" s="3">
        <v>1965</v>
      </c>
      <c r="E470" s="3">
        <v>23</v>
      </c>
      <c r="F470" s="3" t="s">
        <v>178</v>
      </c>
      <c r="G470" s="3" t="s">
        <v>52</v>
      </c>
      <c r="H470" s="3">
        <v>157</v>
      </c>
      <c r="I470" s="3">
        <v>663</v>
      </c>
      <c r="J470" s="3">
        <v>564</v>
      </c>
      <c r="K470" s="3">
        <v>90</v>
      </c>
      <c r="L470" s="3">
        <v>155</v>
      </c>
      <c r="M470" s="3">
        <v>96</v>
      </c>
      <c r="N470" s="3">
        <v>30</v>
      </c>
      <c r="O470" s="3">
        <v>7</v>
      </c>
      <c r="P470" s="3">
        <v>22</v>
      </c>
      <c r="Q470" s="3">
        <v>73</v>
      </c>
      <c r="R470" s="3">
        <v>43</v>
      </c>
      <c r="S470" s="3">
        <v>4</v>
      </c>
      <c r="T470" s="3">
        <v>84</v>
      </c>
      <c r="U470" s="3">
        <v>126</v>
      </c>
      <c r="V470" s="3">
        <v>0.27500000000000002</v>
      </c>
      <c r="W470" s="3">
        <v>0.371</v>
      </c>
      <c r="X470" s="3">
        <v>0.47</v>
      </c>
      <c r="Y470" s="3">
        <v>0.84099999999999997</v>
      </c>
      <c r="Z470" s="3">
        <v>144</v>
      </c>
      <c r="AA470" s="3">
        <v>265</v>
      </c>
      <c r="AB470" s="3">
        <v>12</v>
      </c>
      <c r="AC470" s="3">
        <v>5</v>
      </c>
      <c r="AD470" s="3">
        <v>5</v>
      </c>
      <c r="AE470" s="3">
        <v>5</v>
      </c>
      <c r="AF470" s="3">
        <v>3</v>
      </c>
      <c r="AG470" s="3">
        <v>7.4</v>
      </c>
      <c r="AH470" s="3">
        <v>4.8</v>
      </c>
      <c r="AI470" s="3">
        <v>7.5</v>
      </c>
      <c r="AJ470" s="3">
        <v>-0.1</v>
      </c>
      <c r="AK470" s="3">
        <v>38</v>
      </c>
      <c r="AL470" s="3">
        <v>1</v>
      </c>
      <c r="AM470" s="3">
        <v>7</v>
      </c>
      <c r="AN470" s="3">
        <v>8</v>
      </c>
      <c r="AO470" s="3">
        <v>0</v>
      </c>
      <c r="AP470" s="3" t="s">
        <v>68</v>
      </c>
    </row>
    <row r="471" spans="1:42" ht="26.65" x14ac:dyDescent="0.45">
      <c r="A471" s="1">
        <v>470</v>
      </c>
      <c r="B471" s="3" t="s">
        <v>335</v>
      </c>
      <c r="C471" s="3" t="str">
        <f t="shared" si="7"/>
        <v>César Cedeño - 1973</v>
      </c>
      <c r="D471" s="3">
        <v>1973</v>
      </c>
      <c r="E471" s="3">
        <v>22</v>
      </c>
      <c r="F471" s="3" t="s">
        <v>178</v>
      </c>
      <c r="G471" s="3" t="s">
        <v>52</v>
      </c>
      <c r="H471" s="3">
        <v>139</v>
      </c>
      <c r="I471" s="3">
        <v>576</v>
      </c>
      <c r="J471" s="3">
        <v>525</v>
      </c>
      <c r="K471" s="3">
        <v>86</v>
      </c>
      <c r="L471" s="3">
        <v>168</v>
      </c>
      <c r="M471" s="3">
        <v>106</v>
      </c>
      <c r="N471" s="3">
        <v>35</v>
      </c>
      <c r="O471" s="3">
        <v>2</v>
      </c>
      <c r="P471" s="3">
        <v>25</v>
      </c>
      <c r="Q471" s="3">
        <v>70</v>
      </c>
      <c r="R471" s="3">
        <v>56</v>
      </c>
      <c r="S471" s="3">
        <v>15</v>
      </c>
      <c r="T471" s="3">
        <v>41</v>
      </c>
      <c r="U471" s="3">
        <v>79</v>
      </c>
      <c r="V471" s="3">
        <v>0.32</v>
      </c>
      <c r="W471" s="3">
        <v>0.376</v>
      </c>
      <c r="X471" s="3">
        <v>0.53700000000000003</v>
      </c>
      <c r="Y471" s="3">
        <v>0.91300000000000003</v>
      </c>
      <c r="Z471" s="3">
        <v>152</v>
      </c>
      <c r="AA471" s="3">
        <v>282</v>
      </c>
      <c r="AB471" s="3">
        <v>19</v>
      </c>
      <c r="AC471" s="3">
        <v>7</v>
      </c>
      <c r="AD471" s="3">
        <v>1</v>
      </c>
      <c r="AE471" s="3">
        <v>2</v>
      </c>
      <c r="AF471" s="3">
        <v>7</v>
      </c>
      <c r="AG471" s="3">
        <v>7.4</v>
      </c>
      <c r="AH471" s="3">
        <v>5.5</v>
      </c>
      <c r="AI471" s="3">
        <v>6.4</v>
      </c>
      <c r="AJ471" s="3">
        <v>0.9</v>
      </c>
      <c r="AK471" s="3">
        <v>39</v>
      </c>
      <c r="AL471" s="3">
        <v>-1</v>
      </c>
      <c r="AM471" s="3">
        <v>6</v>
      </c>
      <c r="AN471" s="3">
        <v>5</v>
      </c>
      <c r="AO471" s="3">
        <v>9</v>
      </c>
      <c r="AP471" s="3" t="s">
        <v>68</v>
      </c>
    </row>
    <row r="472" spans="1:42" ht="26.65" x14ac:dyDescent="0.45">
      <c r="A472" s="1">
        <v>471</v>
      </c>
      <c r="B472" s="3" t="s">
        <v>450</v>
      </c>
      <c r="C472" s="3" t="str">
        <f t="shared" si="7"/>
        <v>Johnny Mize - 1940</v>
      </c>
      <c r="D472" s="3">
        <v>1940</v>
      </c>
      <c r="E472" s="3">
        <v>27</v>
      </c>
      <c r="F472" s="3" t="s">
        <v>51</v>
      </c>
      <c r="G472" s="3" t="s">
        <v>52</v>
      </c>
      <c r="H472" s="3">
        <v>155</v>
      </c>
      <c r="I472" s="3">
        <v>666</v>
      </c>
      <c r="J472" s="3">
        <v>579</v>
      </c>
      <c r="K472" s="3">
        <v>111</v>
      </c>
      <c r="L472" s="3">
        <v>182</v>
      </c>
      <c r="M472" s="3">
        <v>95</v>
      </c>
      <c r="N472" s="3">
        <v>31</v>
      </c>
      <c r="O472" s="3">
        <v>13</v>
      </c>
      <c r="P472" s="3">
        <v>43</v>
      </c>
      <c r="Q472" s="3">
        <v>137</v>
      </c>
      <c r="R472" s="3">
        <v>7</v>
      </c>
      <c r="S472" s="3">
        <v>2</v>
      </c>
      <c r="T472" s="3">
        <v>82</v>
      </c>
      <c r="U472" s="3">
        <v>49</v>
      </c>
      <c r="V472" s="3">
        <v>0.314</v>
      </c>
      <c r="W472" s="3">
        <v>0.40400000000000003</v>
      </c>
      <c r="X472" s="3">
        <v>0.63600000000000001</v>
      </c>
      <c r="Y472" s="3">
        <v>1.0389999999999999</v>
      </c>
      <c r="Z472" s="3">
        <v>177</v>
      </c>
      <c r="AA472" s="3">
        <v>368</v>
      </c>
      <c r="AB472" s="3">
        <v>10</v>
      </c>
      <c r="AC472" s="3">
        <v>5</v>
      </c>
      <c r="AD472" s="3">
        <v>0</v>
      </c>
      <c r="AE472" s="2"/>
      <c r="AF472" s="3">
        <v>24</v>
      </c>
      <c r="AG472" s="3">
        <v>7.4</v>
      </c>
      <c r="AH472" s="3">
        <v>5</v>
      </c>
      <c r="AI472" s="3">
        <v>7.6</v>
      </c>
      <c r="AJ472" s="3">
        <v>-1</v>
      </c>
      <c r="AK472" s="3">
        <v>56</v>
      </c>
      <c r="AL472" s="3">
        <v>0</v>
      </c>
      <c r="AM472" s="3">
        <v>3</v>
      </c>
      <c r="AN472" s="3">
        <v>2</v>
      </c>
      <c r="AO472" s="3">
        <v>-2</v>
      </c>
      <c r="AP472" s="3" t="s">
        <v>193</v>
      </c>
    </row>
    <row r="473" spans="1:42" x14ac:dyDescent="0.45">
      <c r="A473" s="1">
        <v>472</v>
      </c>
      <c r="B473" s="3" t="s">
        <v>483</v>
      </c>
      <c r="C473" s="3" t="str">
        <f t="shared" si="7"/>
        <v>Matt Olson - 2023</v>
      </c>
      <c r="D473" s="3">
        <v>2023</v>
      </c>
      <c r="E473" s="3">
        <v>29</v>
      </c>
      <c r="F473" s="3" t="s">
        <v>210</v>
      </c>
      <c r="G473" s="3" t="s">
        <v>52</v>
      </c>
      <c r="H473" s="3">
        <v>162</v>
      </c>
      <c r="I473" s="3">
        <v>720</v>
      </c>
      <c r="J473" s="3">
        <v>608</v>
      </c>
      <c r="K473" s="3">
        <v>127</v>
      </c>
      <c r="L473" s="3">
        <v>172</v>
      </c>
      <c r="M473" s="3">
        <v>88</v>
      </c>
      <c r="N473" s="3">
        <v>27</v>
      </c>
      <c r="O473" s="3">
        <v>3</v>
      </c>
      <c r="P473" s="3">
        <v>54</v>
      </c>
      <c r="Q473" s="3">
        <v>139</v>
      </c>
      <c r="R473" s="3">
        <v>1</v>
      </c>
      <c r="S473" s="3">
        <v>0</v>
      </c>
      <c r="T473" s="3">
        <v>104</v>
      </c>
      <c r="U473" s="3">
        <v>167</v>
      </c>
      <c r="V473" s="3">
        <v>0.28299999999999997</v>
      </c>
      <c r="W473" s="3">
        <v>0.38900000000000001</v>
      </c>
      <c r="X473" s="3">
        <v>0.60399999999999998</v>
      </c>
      <c r="Y473" s="3">
        <v>0.99299999999999999</v>
      </c>
      <c r="Z473" s="3">
        <v>164</v>
      </c>
      <c r="AA473" s="3">
        <v>367</v>
      </c>
      <c r="AB473" s="3">
        <v>13</v>
      </c>
      <c r="AC473" s="3">
        <v>4</v>
      </c>
      <c r="AD473" s="3">
        <v>0</v>
      </c>
      <c r="AE473" s="3">
        <v>4</v>
      </c>
      <c r="AF473" s="3">
        <v>8</v>
      </c>
      <c r="AG473" s="3">
        <v>7.4</v>
      </c>
      <c r="AH473" s="3">
        <v>5.2</v>
      </c>
      <c r="AI473" s="3">
        <v>6.6</v>
      </c>
      <c r="AJ473" s="3">
        <v>0</v>
      </c>
      <c r="AK473" s="3">
        <v>52</v>
      </c>
      <c r="AL473" s="3">
        <v>-1</v>
      </c>
      <c r="AM473" s="3">
        <v>1</v>
      </c>
      <c r="AN473" s="3">
        <v>0</v>
      </c>
      <c r="AO473" s="3">
        <v>8</v>
      </c>
      <c r="AP473" s="3" t="s">
        <v>56</v>
      </c>
    </row>
    <row r="474" spans="1:42" ht="26.65" x14ac:dyDescent="0.45">
      <c r="A474" s="1">
        <v>473</v>
      </c>
      <c r="B474" s="3" t="s">
        <v>157</v>
      </c>
      <c r="C474" s="3" t="str">
        <f t="shared" si="7"/>
        <v>Jackie Robinson - 1950</v>
      </c>
      <c r="D474" s="3">
        <v>1950</v>
      </c>
      <c r="E474" s="3">
        <v>31</v>
      </c>
      <c r="F474" s="3" t="s">
        <v>158</v>
      </c>
      <c r="G474" s="3" t="s">
        <v>52</v>
      </c>
      <c r="H474" s="3">
        <v>144</v>
      </c>
      <c r="I474" s="3">
        <v>613</v>
      </c>
      <c r="J474" s="3">
        <v>518</v>
      </c>
      <c r="K474" s="3">
        <v>99</v>
      </c>
      <c r="L474" s="3">
        <v>170</v>
      </c>
      <c r="M474" s="3">
        <v>113</v>
      </c>
      <c r="N474" s="3">
        <v>39</v>
      </c>
      <c r="O474" s="3">
        <v>4</v>
      </c>
      <c r="P474" s="3">
        <v>14</v>
      </c>
      <c r="Q474" s="3">
        <v>81</v>
      </c>
      <c r="R474" s="3">
        <v>12</v>
      </c>
      <c r="S474" s="3">
        <v>5</v>
      </c>
      <c r="T474" s="3">
        <v>80</v>
      </c>
      <c r="U474" s="3">
        <v>24</v>
      </c>
      <c r="V474" s="3">
        <v>0.32800000000000001</v>
      </c>
      <c r="W474" s="3">
        <v>0.42299999999999999</v>
      </c>
      <c r="X474" s="3">
        <v>0.5</v>
      </c>
      <c r="Y474" s="3">
        <v>0.92300000000000004</v>
      </c>
      <c r="Z474" s="3">
        <v>139</v>
      </c>
      <c r="AA474" s="3">
        <v>259</v>
      </c>
      <c r="AB474" s="3">
        <v>11</v>
      </c>
      <c r="AC474" s="3">
        <v>5</v>
      </c>
      <c r="AD474" s="3">
        <v>10</v>
      </c>
      <c r="AE474" s="2"/>
      <c r="AF474" s="3">
        <v>14</v>
      </c>
      <c r="AG474" s="3">
        <v>7.4</v>
      </c>
      <c r="AH474" s="3">
        <v>5</v>
      </c>
      <c r="AI474" s="3">
        <v>6.5</v>
      </c>
      <c r="AJ474" s="3">
        <v>1.6</v>
      </c>
      <c r="AK474" s="3">
        <v>31</v>
      </c>
      <c r="AL474" s="3">
        <v>1</v>
      </c>
      <c r="AM474" s="3">
        <v>3</v>
      </c>
      <c r="AN474" s="3">
        <v>4</v>
      </c>
      <c r="AO474" s="3">
        <v>10</v>
      </c>
      <c r="AP474" s="3" t="s">
        <v>79</v>
      </c>
    </row>
    <row r="475" spans="1:42" ht="26.65" x14ac:dyDescent="0.45">
      <c r="A475" s="1">
        <v>474</v>
      </c>
      <c r="B475" s="3" t="s">
        <v>275</v>
      </c>
      <c r="C475" s="3" t="str">
        <f t="shared" si="7"/>
        <v>Marcus Semien - 2023</v>
      </c>
      <c r="D475" s="3">
        <v>2023</v>
      </c>
      <c r="E475" s="3">
        <v>32</v>
      </c>
      <c r="F475" s="3" t="s">
        <v>230</v>
      </c>
      <c r="G475" s="3" t="s">
        <v>43</v>
      </c>
      <c r="H475" s="3">
        <v>162</v>
      </c>
      <c r="I475" s="3">
        <v>753</v>
      </c>
      <c r="J475" s="3">
        <v>670</v>
      </c>
      <c r="K475" s="3">
        <v>122</v>
      </c>
      <c r="L475" s="3">
        <v>185</v>
      </c>
      <c r="M475" s="3">
        <v>112</v>
      </c>
      <c r="N475" s="3">
        <v>40</v>
      </c>
      <c r="O475" s="3">
        <v>4</v>
      </c>
      <c r="P475" s="3">
        <v>29</v>
      </c>
      <c r="Q475" s="3">
        <v>100</v>
      </c>
      <c r="R475" s="3">
        <v>14</v>
      </c>
      <c r="S475" s="3">
        <v>3</v>
      </c>
      <c r="T475" s="3">
        <v>72</v>
      </c>
      <c r="U475" s="3">
        <v>110</v>
      </c>
      <c r="V475" s="3">
        <v>0.27600000000000002</v>
      </c>
      <c r="W475" s="3">
        <v>0.34799999999999998</v>
      </c>
      <c r="X475" s="3">
        <v>0.47799999999999998</v>
      </c>
      <c r="Y475" s="3">
        <v>0.82599999999999996</v>
      </c>
      <c r="Z475" s="3">
        <v>127</v>
      </c>
      <c r="AA475" s="3">
        <v>320</v>
      </c>
      <c r="AB475" s="3">
        <v>5</v>
      </c>
      <c r="AC475" s="3">
        <v>5</v>
      </c>
      <c r="AD475" s="3">
        <v>0</v>
      </c>
      <c r="AE475" s="3">
        <v>5</v>
      </c>
      <c r="AF475" s="3">
        <v>1</v>
      </c>
      <c r="AG475" s="3">
        <v>7.4</v>
      </c>
      <c r="AH475" s="3">
        <v>5.2</v>
      </c>
      <c r="AI475" s="3">
        <v>5.7</v>
      </c>
      <c r="AJ475" s="3">
        <v>2.2999999999999998</v>
      </c>
      <c r="AK475" s="3">
        <v>24</v>
      </c>
      <c r="AL475" s="3">
        <v>1</v>
      </c>
      <c r="AM475" s="3">
        <v>4</v>
      </c>
      <c r="AN475" s="3">
        <v>5</v>
      </c>
      <c r="AO475" s="3">
        <v>16</v>
      </c>
      <c r="AP475" s="3" t="s">
        <v>53</v>
      </c>
    </row>
    <row r="476" spans="1:42" ht="26.65" x14ac:dyDescent="0.45">
      <c r="A476" s="1">
        <v>475</v>
      </c>
      <c r="B476" s="3" t="s">
        <v>484</v>
      </c>
      <c r="C476" s="3" t="str">
        <f t="shared" si="7"/>
        <v>Miguel Tejada - 2004</v>
      </c>
      <c r="D476" s="3">
        <v>2004</v>
      </c>
      <c r="E476" s="3">
        <v>30</v>
      </c>
      <c r="F476" s="3" t="s">
        <v>61</v>
      </c>
      <c r="G476" s="3" t="s">
        <v>43</v>
      </c>
      <c r="H476" s="3">
        <v>162</v>
      </c>
      <c r="I476" s="3">
        <v>725</v>
      </c>
      <c r="J476" s="3">
        <v>653</v>
      </c>
      <c r="K476" s="3">
        <v>107</v>
      </c>
      <c r="L476" s="3">
        <v>203</v>
      </c>
      <c r="M476" s="3">
        <v>127</v>
      </c>
      <c r="N476" s="3">
        <v>40</v>
      </c>
      <c r="O476" s="3">
        <v>2</v>
      </c>
      <c r="P476" s="3">
        <v>34</v>
      </c>
      <c r="Q476" s="3">
        <v>150</v>
      </c>
      <c r="R476" s="3">
        <v>4</v>
      </c>
      <c r="S476" s="3">
        <v>1</v>
      </c>
      <c r="T476" s="3">
        <v>48</v>
      </c>
      <c r="U476" s="3">
        <v>73</v>
      </c>
      <c r="V476" s="3">
        <v>0.311</v>
      </c>
      <c r="W476" s="3">
        <v>0.36</v>
      </c>
      <c r="X476" s="3">
        <v>0.53400000000000003</v>
      </c>
      <c r="Y476" s="3">
        <v>0.89400000000000002</v>
      </c>
      <c r="Z476" s="3">
        <v>131</v>
      </c>
      <c r="AA476" s="3">
        <v>349</v>
      </c>
      <c r="AB476" s="3">
        <v>24</v>
      </c>
      <c r="AC476" s="3">
        <v>10</v>
      </c>
      <c r="AD476" s="3">
        <v>0</v>
      </c>
      <c r="AE476" s="3">
        <v>14</v>
      </c>
      <c r="AF476" s="3">
        <v>6</v>
      </c>
      <c r="AG476" s="3">
        <v>7.4</v>
      </c>
      <c r="AH476" s="3">
        <v>4.9000000000000004</v>
      </c>
      <c r="AI476" s="3">
        <v>6.8</v>
      </c>
      <c r="AJ476" s="3">
        <v>1.5</v>
      </c>
      <c r="AK476" s="3">
        <v>34</v>
      </c>
      <c r="AL476" s="3">
        <v>-1</v>
      </c>
      <c r="AM476" s="3">
        <v>4</v>
      </c>
      <c r="AN476" s="3">
        <v>2</v>
      </c>
      <c r="AO476" s="3">
        <v>5</v>
      </c>
      <c r="AP476" s="3" t="s">
        <v>62</v>
      </c>
    </row>
    <row r="477" spans="1:42" ht="26.65" x14ac:dyDescent="0.45">
      <c r="A477" s="1">
        <v>476</v>
      </c>
      <c r="B477" s="3" t="s">
        <v>485</v>
      </c>
      <c r="C477" s="3" t="str">
        <f t="shared" si="7"/>
        <v>Art Fletcher - 1917</v>
      </c>
      <c r="D477" s="3">
        <v>1917</v>
      </c>
      <c r="E477" s="3">
        <v>32</v>
      </c>
      <c r="F477" s="3" t="s">
        <v>101</v>
      </c>
      <c r="G477" s="3" t="s">
        <v>52</v>
      </c>
      <c r="H477" s="3">
        <v>151</v>
      </c>
      <c r="I477" s="3">
        <v>608</v>
      </c>
      <c r="J477" s="3">
        <v>557</v>
      </c>
      <c r="K477" s="3">
        <v>70</v>
      </c>
      <c r="L477" s="3">
        <v>145</v>
      </c>
      <c r="M477" s="3">
        <v>112</v>
      </c>
      <c r="N477" s="3">
        <v>24</v>
      </c>
      <c r="O477" s="3">
        <v>5</v>
      </c>
      <c r="P477" s="3">
        <v>4</v>
      </c>
      <c r="Q477" s="3">
        <v>62</v>
      </c>
      <c r="R477" s="3">
        <v>12</v>
      </c>
      <c r="S477" s="2"/>
      <c r="T477" s="3">
        <v>23</v>
      </c>
      <c r="U477" s="3">
        <v>28</v>
      </c>
      <c r="V477" s="3">
        <v>0.26</v>
      </c>
      <c r="W477" s="3">
        <v>0.312</v>
      </c>
      <c r="X477" s="3">
        <v>0.34300000000000003</v>
      </c>
      <c r="Y477" s="3">
        <v>0.65500000000000003</v>
      </c>
      <c r="Z477" s="3">
        <v>103</v>
      </c>
      <c r="AA477" s="3">
        <v>191</v>
      </c>
      <c r="AB477" s="2"/>
      <c r="AC477" s="3">
        <v>19</v>
      </c>
      <c r="AD477" s="3">
        <v>9</v>
      </c>
      <c r="AE477" s="2"/>
      <c r="AF477" s="2"/>
      <c r="AG477" s="3">
        <v>7.4</v>
      </c>
      <c r="AH477" s="3">
        <v>5.4</v>
      </c>
      <c r="AI477" s="3">
        <v>3.6</v>
      </c>
      <c r="AJ477" s="3">
        <v>5.0999999999999996</v>
      </c>
      <c r="AK477" s="3">
        <v>4</v>
      </c>
      <c r="AL477" s="3">
        <v>0</v>
      </c>
      <c r="AM477" s="3">
        <v>-1</v>
      </c>
      <c r="AN477" s="3">
        <v>-1</v>
      </c>
      <c r="AO477" s="3">
        <v>30</v>
      </c>
      <c r="AP477" s="3" t="s">
        <v>62</v>
      </c>
    </row>
    <row r="478" spans="1:42" ht="26.65" x14ac:dyDescent="0.45">
      <c r="A478" s="1">
        <v>477</v>
      </c>
      <c r="B478" s="3" t="s">
        <v>327</v>
      </c>
      <c r="C478" s="3" t="str">
        <f t="shared" si="7"/>
        <v>Eddie Mathews - 1957</v>
      </c>
      <c r="D478" s="3">
        <v>1957</v>
      </c>
      <c r="E478" s="3">
        <v>25</v>
      </c>
      <c r="F478" s="3" t="s">
        <v>171</v>
      </c>
      <c r="G478" s="3" t="s">
        <v>52</v>
      </c>
      <c r="H478" s="3">
        <v>148</v>
      </c>
      <c r="I478" s="3">
        <v>666</v>
      </c>
      <c r="J478" s="3">
        <v>572</v>
      </c>
      <c r="K478" s="3">
        <v>109</v>
      </c>
      <c r="L478" s="3">
        <v>167</v>
      </c>
      <c r="M478" s="3">
        <v>98</v>
      </c>
      <c r="N478" s="3">
        <v>28</v>
      </c>
      <c r="O478" s="3">
        <v>9</v>
      </c>
      <c r="P478" s="3">
        <v>32</v>
      </c>
      <c r="Q478" s="3">
        <v>94</v>
      </c>
      <c r="R478" s="3">
        <v>3</v>
      </c>
      <c r="S478" s="3">
        <v>1</v>
      </c>
      <c r="T478" s="3">
        <v>90</v>
      </c>
      <c r="U478" s="3">
        <v>79</v>
      </c>
      <c r="V478" s="3">
        <v>0.29199999999999998</v>
      </c>
      <c r="W478" s="3">
        <v>0.38700000000000001</v>
      </c>
      <c r="X478" s="3">
        <v>0.54</v>
      </c>
      <c r="Y478" s="3">
        <v>0.92700000000000005</v>
      </c>
      <c r="Z478" s="3">
        <v>154</v>
      </c>
      <c r="AA478" s="3">
        <v>309</v>
      </c>
      <c r="AB478" s="3">
        <v>6</v>
      </c>
      <c r="AC478" s="3">
        <v>0</v>
      </c>
      <c r="AD478" s="3">
        <v>2</v>
      </c>
      <c r="AE478" s="3">
        <v>2</v>
      </c>
      <c r="AF478" s="3">
        <v>5</v>
      </c>
      <c r="AG478" s="3">
        <v>7.4</v>
      </c>
      <c r="AH478" s="3">
        <v>5</v>
      </c>
      <c r="AI478" s="3">
        <v>7.3</v>
      </c>
      <c r="AJ478" s="3">
        <v>0.4</v>
      </c>
      <c r="AK478" s="3">
        <v>42</v>
      </c>
      <c r="AL478" s="3">
        <v>3</v>
      </c>
      <c r="AM478" s="3">
        <v>0</v>
      </c>
      <c r="AN478" s="3">
        <v>3</v>
      </c>
      <c r="AO478" s="3">
        <v>3</v>
      </c>
      <c r="AP478" s="3" t="s">
        <v>206</v>
      </c>
    </row>
    <row r="479" spans="1:42" ht="26.65" x14ac:dyDescent="0.45">
      <c r="A479" s="1">
        <v>478</v>
      </c>
      <c r="B479" s="3" t="s">
        <v>486</v>
      </c>
      <c r="C479" s="3" t="str">
        <f t="shared" si="7"/>
        <v>Dave Parker - 1977</v>
      </c>
      <c r="D479" s="3">
        <v>1977</v>
      </c>
      <c r="E479" s="3">
        <v>26</v>
      </c>
      <c r="F479" s="3" t="s">
        <v>64</v>
      </c>
      <c r="G479" s="3" t="s">
        <v>52</v>
      </c>
      <c r="H479" s="3">
        <v>159</v>
      </c>
      <c r="I479" s="3">
        <v>706</v>
      </c>
      <c r="J479" s="3">
        <v>637</v>
      </c>
      <c r="K479" s="3">
        <v>107</v>
      </c>
      <c r="L479" s="3">
        <v>215</v>
      </c>
      <c r="M479" s="3">
        <v>142</v>
      </c>
      <c r="N479" s="3">
        <v>44</v>
      </c>
      <c r="O479" s="3">
        <v>8</v>
      </c>
      <c r="P479" s="3">
        <v>21</v>
      </c>
      <c r="Q479" s="3">
        <v>88</v>
      </c>
      <c r="R479" s="3">
        <v>17</v>
      </c>
      <c r="S479" s="3">
        <v>19</v>
      </c>
      <c r="T479" s="3">
        <v>58</v>
      </c>
      <c r="U479" s="3">
        <v>107</v>
      </c>
      <c r="V479" s="3">
        <v>0.33800000000000002</v>
      </c>
      <c r="W479" s="3">
        <v>0.39700000000000002</v>
      </c>
      <c r="X479" s="3">
        <v>0.53100000000000003</v>
      </c>
      <c r="Y479" s="3">
        <v>0.92700000000000005</v>
      </c>
      <c r="Z479" s="3">
        <v>145</v>
      </c>
      <c r="AA479" s="3">
        <v>338</v>
      </c>
      <c r="AB479" s="3">
        <v>7</v>
      </c>
      <c r="AC479" s="3">
        <v>7</v>
      </c>
      <c r="AD479" s="3">
        <v>0</v>
      </c>
      <c r="AE479" s="3">
        <v>4</v>
      </c>
      <c r="AF479" s="3">
        <v>13</v>
      </c>
      <c r="AG479" s="3">
        <v>7.4</v>
      </c>
      <c r="AH479" s="3">
        <v>5.2</v>
      </c>
      <c r="AI479" s="3">
        <v>4.7</v>
      </c>
      <c r="AJ479" s="3">
        <v>2</v>
      </c>
      <c r="AK479" s="3">
        <v>39</v>
      </c>
      <c r="AL479" s="3">
        <v>0</v>
      </c>
      <c r="AM479" s="3">
        <v>-7</v>
      </c>
      <c r="AN479" s="3">
        <v>-7</v>
      </c>
      <c r="AO479" s="3">
        <v>25</v>
      </c>
      <c r="AP479" s="3" t="s">
        <v>487</v>
      </c>
    </row>
    <row r="480" spans="1:42" ht="26.65" x14ac:dyDescent="0.45">
      <c r="A480" s="1">
        <v>479</v>
      </c>
      <c r="B480" s="3" t="s">
        <v>488</v>
      </c>
      <c r="C480" s="3" t="str">
        <f t="shared" si="7"/>
        <v>Luke Appling - 1943</v>
      </c>
      <c r="D480" s="3">
        <v>1943</v>
      </c>
      <c r="E480" s="3">
        <v>36</v>
      </c>
      <c r="F480" s="3" t="s">
        <v>182</v>
      </c>
      <c r="G480" s="3" t="s">
        <v>43</v>
      </c>
      <c r="H480" s="3">
        <v>155</v>
      </c>
      <c r="I480" s="3">
        <v>677</v>
      </c>
      <c r="J480" s="3">
        <v>585</v>
      </c>
      <c r="K480" s="3">
        <v>63</v>
      </c>
      <c r="L480" s="3">
        <v>192</v>
      </c>
      <c r="M480" s="3">
        <v>154</v>
      </c>
      <c r="N480" s="3">
        <v>33</v>
      </c>
      <c r="O480" s="3">
        <v>2</v>
      </c>
      <c r="P480" s="3">
        <v>3</v>
      </c>
      <c r="Q480" s="3">
        <v>80</v>
      </c>
      <c r="R480" s="3">
        <v>27</v>
      </c>
      <c r="S480" s="3">
        <v>8</v>
      </c>
      <c r="T480" s="3">
        <v>90</v>
      </c>
      <c r="U480" s="3">
        <v>29</v>
      </c>
      <c r="V480" s="3">
        <v>0.32800000000000001</v>
      </c>
      <c r="W480" s="3">
        <v>0.41899999999999998</v>
      </c>
      <c r="X480" s="3">
        <v>0.40699999999999997</v>
      </c>
      <c r="Y480" s="3">
        <v>0.82499999999999996</v>
      </c>
      <c r="Z480" s="3">
        <v>143</v>
      </c>
      <c r="AA480" s="3">
        <v>238</v>
      </c>
      <c r="AB480" s="3">
        <v>13</v>
      </c>
      <c r="AC480" s="3">
        <v>1</v>
      </c>
      <c r="AD480" s="3">
        <v>1</v>
      </c>
      <c r="AE480" s="2"/>
      <c r="AF480" s="3">
        <v>12</v>
      </c>
      <c r="AG480" s="3">
        <v>7.4</v>
      </c>
      <c r="AH480" s="3">
        <v>5.3</v>
      </c>
      <c r="AI480" s="3">
        <v>7</v>
      </c>
      <c r="AJ480" s="3">
        <v>1.6</v>
      </c>
      <c r="AK480" s="3">
        <v>31</v>
      </c>
      <c r="AL480" s="3">
        <v>-1</v>
      </c>
      <c r="AM480" s="3">
        <v>3</v>
      </c>
      <c r="AN480" s="3">
        <v>2</v>
      </c>
      <c r="AO480" s="3">
        <v>3</v>
      </c>
      <c r="AP480" s="3" t="s">
        <v>62</v>
      </c>
    </row>
    <row r="481" spans="1:42" ht="26.65" x14ac:dyDescent="0.45">
      <c r="A481" s="1">
        <v>480</v>
      </c>
      <c r="B481" s="3" t="s">
        <v>489</v>
      </c>
      <c r="C481" s="3" t="str">
        <f t="shared" si="7"/>
        <v>Brett Gardner - 2010</v>
      </c>
      <c r="D481" s="3">
        <v>2010</v>
      </c>
      <c r="E481" s="3">
        <v>26</v>
      </c>
      <c r="F481" s="3" t="s">
        <v>42</v>
      </c>
      <c r="G481" s="3" t="s">
        <v>43</v>
      </c>
      <c r="H481" s="3">
        <v>150</v>
      </c>
      <c r="I481" s="3">
        <v>569</v>
      </c>
      <c r="J481" s="3">
        <v>477</v>
      </c>
      <c r="K481" s="3">
        <v>97</v>
      </c>
      <c r="L481" s="3">
        <v>132</v>
      </c>
      <c r="M481" s="3">
        <v>100</v>
      </c>
      <c r="N481" s="3">
        <v>20</v>
      </c>
      <c r="O481" s="3">
        <v>7</v>
      </c>
      <c r="P481" s="3">
        <v>5</v>
      </c>
      <c r="Q481" s="3">
        <v>47</v>
      </c>
      <c r="R481" s="3">
        <v>47</v>
      </c>
      <c r="S481" s="3">
        <v>9</v>
      </c>
      <c r="T481" s="3">
        <v>79</v>
      </c>
      <c r="U481" s="3">
        <v>101</v>
      </c>
      <c r="V481" s="3">
        <v>0.27700000000000002</v>
      </c>
      <c r="W481" s="3">
        <v>0.38300000000000001</v>
      </c>
      <c r="X481" s="3">
        <v>0.379</v>
      </c>
      <c r="Y481" s="3">
        <v>0.76200000000000001</v>
      </c>
      <c r="Z481" s="3">
        <v>105</v>
      </c>
      <c r="AA481" s="3">
        <v>181</v>
      </c>
      <c r="AB481" s="3">
        <v>6</v>
      </c>
      <c r="AC481" s="3">
        <v>5</v>
      </c>
      <c r="AD481" s="3">
        <v>5</v>
      </c>
      <c r="AE481" s="3">
        <v>3</v>
      </c>
      <c r="AF481" s="3">
        <v>1</v>
      </c>
      <c r="AG481" s="3">
        <v>7.4</v>
      </c>
      <c r="AH481" s="3">
        <v>5.3</v>
      </c>
      <c r="AI481" s="3">
        <v>3.6</v>
      </c>
      <c r="AJ481" s="3">
        <v>3.4</v>
      </c>
      <c r="AK481" s="3">
        <v>7</v>
      </c>
      <c r="AL481" s="3">
        <v>3</v>
      </c>
      <c r="AM481" s="3">
        <v>8</v>
      </c>
      <c r="AN481" s="3">
        <v>11</v>
      </c>
      <c r="AO481" s="3">
        <v>35</v>
      </c>
      <c r="AP481" s="3" t="s">
        <v>490</v>
      </c>
    </row>
    <row r="482" spans="1:42" ht="26.65" x14ac:dyDescent="0.45">
      <c r="A482" s="1">
        <v>481</v>
      </c>
      <c r="B482" s="3" t="s">
        <v>189</v>
      </c>
      <c r="C482" s="3" t="str">
        <f t="shared" si="7"/>
        <v>Home Run Baker - 1914</v>
      </c>
      <c r="D482" s="3">
        <v>1914</v>
      </c>
      <c r="E482" s="3">
        <v>28</v>
      </c>
      <c r="F482" s="3" t="s">
        <v>103</v>
      </c>
      <c r="G482" s="3" t="s">
        <v>43</v>
      </c>
      <c r="H482" s="3">
        <v>150</v>
      </c>
      <c r="I482" s="3">
        <v>637</v>
      </c>
      <c r="J482" s="3">
        <v>570</v>
      </c>
      <c r="K482" s="3">
        <v>84</v>
      </c>
      <c r="L482" s="3">
        <v>182</v>
      </c>
      <c r="M482" s="3">
        <v>140</v>
      </c>
      <c r="N482" s="3">
        <v>23</v>
      </c>
      <c r="O482" s="3">
        <v>10</v>
      </c>
      <c r="P482" s="3">
        <v>9</v>
      </c>
      <c r="Q482" s="3">
        <v>89</v>
      </c>
      <c r="R482" s="3">
        <v>19</v>
      </c>
      <c r="S482" s="3">
        <v>20</v>
      </c>
      <c r="T482" s="3">
        <v>53</v>
      </c>
      <c r="U482" s="3">
        <v>37</v>
      </c>
      <c r="V482" s="3">
        <v>0.31900000000000001</v>
      </c>
      <c r="W482" s="3">
        <v>0.38</v>
      </c>
      <c r="X482" s="3">
        <v>0.442</v>
      </c>
      <c r="Y482" s="3">
        <v>0.82199999999999995</v>
      </c>
      <c r="Z482" s="3">
        <v>151</v>
      </c>
      <c r="AA482" s="3">
        <v>252</v>
      </c>
      <c r="AB482" s="2"/>
      <c r="AC482" s="3">
        <v>3</v>
      </c>
      <c r="AD482" s="3">
        <v>8</v>
      </c>
      <c r="AE482" s="2"/>
      <c r="AF482" s="2"/>
      <c r="AG482" s="3">
        <v>7.3</v>
      </c>
      <c r="AH482" s="3">
        <v>4.7</v>
      </c>
      <c r="AI482" s="3">
        <v>7</v>
      </c>
      <c r="AJ482" s="3">
        <v>1</v>
      </c>
      <c r="AK482" s="3">
        <v>33</v>
      </c>
      <c r="AL482" s="3">
        <v>0</v>
      </c>
      <c r="AM482" s="3">
        <v>-1</v>
      </c>
      <c r="AN482" s="3">
        <v>-1</v>
      </c>
      <c r="AO482" s="3">
        <v>4</v>
      </c>
      <c r="AP482" s="3" t="s">
        <v>206</v>
      </c>
    </row>
    <row r="483" spans="1:42" ht="26.65" x14ac:dyDescent="0.45">
      <c r="A483" s="1">
        <v>482</v>
      </c>
      <c r="B483" s="3" t="s">
        <v>276</v>
      </c>
      <c r="C483" s="3" t="str">
        <f t="shared" si="7"/>
        <v>Robinson Canó - 2016</v>
      </c>
      <c r="D483" s="3">
        <v>2016</v>
      </c>
      <c r="E483" s="3">
        <v>33</v>
      </c>
      <c r="F483" s="3" t="s">
        <v>106</v>
      </c>
      <c r="G483" s="3" t="s">
        <v>43</v>
      </c>
      <c r="H483" s="3">
        <v>161</v>
      </c>
      <c r="I483" s="3">
        <v>715</v>
      </c>
      <c r="J483" s="3">
        <v>655</v>
      </c>
      <c r="K483" s="3">
        <v>107</v>
      </c>
      <c r="L483" s="3">
        <v>195</v>
      </c>
      <c r="M483" s="3">
        <v>121</v>
      </c>
      <c r="N483" s="3">
        <v>33</v>
      </c>
      <c r="O483" s="3">
        <v>2</v>
      </c>
      <c r="P483" s="3">
        <v>39</v>
      </c>
      <c r="Q483" s="3">
        <v>103</v>
      </c>
      <c r="R483" s="3">
        <v>0</v>
      </c>
      <c r="S483" s="3">
        <v>1</v>
      </c>
      <c r="T483" s="3">
        <v>47</v>
      </c>
      <c r="U483" s="3">
        <v>100</v>
      </c>
      <c r="V483" s="3">
        <v>0.29799999999999999</v>
      </c>
      <c r="W483" s="3">
        <v>0.35</v>
      </c>
      <c r="X483" s="3">
        <v>0.53300000000000003</v>
      </c>
      <c r="Y483" s="3">
        <v>0.88200000000000001</v>
      </c>
      <c r="Z483" s="3">
        <v>138</v>
      </c>
      <c r="AA483" s="3">
        <v>349</v>
      </c>
      <c r="AB483" s="3">
        <v>18</v>
      </c>
      <c r="AC483" s="3">
        <v>8</v>
      </c>
      <c r="AD483" s="3">
        <v>0</v>
      </c>
      <c r="AE483" s="3">
        <v>5</v>
      </c>
      <c r="AF483" s="3">
        <v>8</v>
      </c>
      <c r="AG483" s="3">
        <v>7.3</v>
      </c>
      <c r="AH483" s="3">
        <v>5</v>
      </c>
      <c r="AI483" s="3">
        <v>6.2</v>
      </c>
      <c r="AJ483" s="3">
        <v>1.7</v>
      </c>
      <c r="AK483" s="3">
        <v>31</v>
      </c>
      <c r="AL483" s="3">
        <v>1</v>
      </c>
      <c r="AM483" s="3">
        <v>1</v>
      </c>
      <c r="AN483" s="3">
        <v>1</v>
      </c>
      <c r="AO483" s="3">
        <v>11</v>
      </c>
      <c r="AP483" s="3" t="s">
        <v>491</v>
      </c>
    </row>
    <row r="484" spans="1:42" ht="26.65" x14ac:dyDescent="0.45">
      <c r="A484" s="1">
        <v>483</v>
      </c>
      <c r="B484" s="3" t="s">
        <v>455</v>
      </c>
      <c r="C484" s="3" t="str">
        <f t="shared" si="7"/>
        <v>Manny Machado - 2016</v>
      </c>
      <c r="D484" s="3">
        <v>2016</v>
      </c>
      <c r="E484" s="3">
        <v>23</v>
      </c>
      <c r="F484" s="3" t="s">
        <v>61</v>
      </c>
      <c r="G484" s="3" t="s">
        <v>43</v>
      </c>
      <c r="H484" s="3">
        <v>157</v>
      </c>
      <c r="I484" s="3">
        <v>696</v>
      </c>
      <c r="J484" s="3">
        <v>640</v>
      </c>
      <c r="K484" s="3">
        <v>105</v>
      </c>
      <c r="L484" s="3">
        <v>188</v>
      </c>
      <c r="M484" s="3">
        <v>110</v>
      </c>
      <c r="N484" s="3">
        <v>40</v>
      </c>
      <c r="O484" s="3">
        <v>1</v>
      </c>
      <c r="P484" s="3">
        <v>37</v>
      </c>
      <c r="Q484" s="3">
        <v>96</v>
      </c>
      <c r="R484" s="3">
        <v>0</v>
      </c>
      <c r="S484" s="3">
        <v>3</v>
      </c>
      <c r="T484" s="3">
        <v>48</v>
      </c>
      <c r="U484" s="3">
        <v>120</v>
      </c>
      <c r="V484" s="3">
        <v>0.29399999999999998</v>
      </c>
      <c r="W484" s="3">
        <v>0.34300000000000003</v>
      </c>
      <c r="X484" s="3">
        <v>0.53300000000000003</v>
      </c>
      <c r="Y484" s="3">
        <v>0.876</v>
      </c>
      <c r="Z484" s="3">
        <v>130</v>
      </c>
      <c r="AA484" s="3">
        <v>341</v>
      </c>
      <c r="AB484" s="3">
        <v>14</v>
      </c>
      <c r="AC484" s="3">
        <v>3</v>
      </c>
      <c r="AD484" s="3">
        <v>0</v>
      </c>
      <c r="AE484" s="3">
        <v>5</v>
      </c>
      <c r="AF484" s="3">
        <v>9</v>
      </c>
      <c r="AG484" s="3">
        <v>7.3</v>
      </c>
      <c r="AH484" s="3">
        <v>5</v>
      </c>
      <c r="AI484" s="3">
        <v>5.2</v>
      </c>
      <c r="AJ484" s="3">
        <v>2.7</v>
      </c>
      <c r="AK484" s="3">
        <v>26</v>
      </c>
      <c r="AL484" s="3">
        <v>-2</v>
      </c>
      <c r="AM484" s="3">
        <v>-2</v>
      </c>
      <c r="AN484" s="3">
        <v>-4</v>
      </c>
      <c r="AO484" s="3">
        <v>20</v>
      </c>
      <c r="AP484" s="3" t="s">
        <v>492</v>
      </c>
    </row>
    <row r="485" spans="1:42" ht="26.65" x14ac:dyDescent="0.45">
      <c r="A485" s="1">
        <v>484</v>
      </c>
      <c r="B485" s="3" t="s">
        <v>493</v>
      </c>
      <c r="C485" s="3" t="str">
        <f t="shared" si="7"/>
        <v>Hanley Ramírez - 2009</v>
      </c>
      <c r="D485" s="3">
        <v>2009</v>
      </c>
      <c r="E485" s="3">
        <v>25</v>
      </c>
      <c r="F485" s="3" t="s">
        <v>494</v>
      </c>
      <c r="G485" s="3" t="s">
        <v>52</v>
      </c>
      <c r="H485" s="3">
        <v>151</v>
      </c>
      <c r="I485" s="3">
        <v>652</v>
      </c>
      <c r="J485" s="3">
        <v>576</v>
      </c>
      <c r="K485" s="3">
        <v>101</v>
      </c>
      <c r="L485" s="3">
        <v>197</v>
      </c>
      <c r="M485" s="3">
        <v>130</v>
      </c>
      <c r="N485" s="3">
        <v>42</v>
      </c>
      <c r="O485" s="3">
        <v>1</v>
      </c>
      <c r="P485" s="3">
        <v>24</v>
      </c>
      <c r="Q485" s="3">
        <v>106</v>
      </c>
      <c r="R485" s="3">
        <v>27</v>
      </c>
      <c r="S485" s="3">
        <v>8</v>
      </c>
      <c r="T485" s="3">
        <v>61</v>
      </c>
      <c r="U485" s="3">
        <v>101</v>
      </c>
      <c r="V485" s="3">
        <v>0.34200000000000003</v>
      </c>
      <c r="W485" s="3">
        <v>0.41</v>
      </c>
      <c r="X485" s="3">
        <v>0.54300000000000004</v>
      </c>
      <c r="Y485" s="3">
        <v>0.95399999999999996</v>
      </c>
      <c r="Z485" s="3">
        <v>148</v>
      </c>
      <c r="AA485" s="3">
        <v>313</v>
      </c>
      <c r="AB485" s="3">
        <v>9</v>
      </c>
      <c r="AC485" s="3">
        <v>9</v>
      </c>
      <c r="AD485" s="3">
        <v>1</v>
      </c>
      <c r="AE485" s="3">
        <v>5</v>
      </c>
      <c r="AF485" s="3">
        <v>14</v>
      </c>
      <c r="AG485" s="3">
        <v>7.3</v>
      </c>
      <c r="AH485" s="3">
        <v>5.4</v>
      </c>
      <c r="AI485" s="3">
        <v>7.1</v>
      </c>
      <c r="AJ485" s="3">
        <v>1</v>
      </c>
      <c r="AK485" s="3">
        <v>39</v>
      </c>
      <c r="AL485" s="3">
        <v>2</v>
      </c>
      <c r="AM485" s="3">
        <v>3</v>
      </c>
      <c r="AN485" s="3">
        <v>6</v>
      </c>
      <c r="AO485" s="3">
        <v>2</v>
      </c>
      <c r="AP485" s="3" t="s">
        <v>116</v>
      </c>
    </row>
    <row r="486" spans="1:42" ht="26.65" x14ac:dyDescent="0.45">
      <c r="A486" s="1">
        <v>485</v>
      </c>
      <c r="B486" s="3" t="s">
        <v>495</v>
      </c>
      <c r="C486" s="3" t="str">
        <f t="shared" si="7"/>
        <v>Ryan Zimmerman - 2009</v>
      </c>
      <c r="D486" s="3">
        <v>2009</v>
      </c>
      <c r="E486" s="3">
        <v>24</v>
      </c>
      <c r="F486" s="3" t="s">
        <v>143</v>
      </c>
      <c r="G486" s="3" t="s">
        <v>52</v>
      </c>
      <c r="H486" s="3">
        <v>157</v>
      </c>
      <c r="I486" s="3">
        <v>694</v>
      </c>
      <c r="J486" s="3">
        <v>610</v>
      </c>
      <c r="K486" s="3">
        <v>110</v>
      </c>
      <c r="L486" s="3">
        <v>178</v>
      </c>
      <c r="M486" s="3">
        <v>105</v>
      </c>
      <c r="N486" s="3">
        <v>37</v>
      </c>
      <c r="O486" s="3">
        <v>3</v>
      </c>
      <c r="P486" s="3">
        <v>33</v>
      </c>
      <c r="Q486" s="3">
        <v>106</v>
      </c>
      <c r="R486" s="3">
        <v>2</v>
      </c>
      <c r="S486" s="3">
        <v>0</v>
      </c>
      <c r="T486" s="3">
        <v>72</v>
      </c>
      <c r="U486" s="3">
        <v>119</v>
      </c>
      <c r="V486" s="3">
        <v>0.29199999999999998</v>
      </c>
      <c r="W486" s="3">
        <v>0.36399999999999999</v>
      </c>
      <c r="X486" s="3">
        <v>0.52500000000000002</v>
      </c>
      <c r="Y486" s="3">
        <v>0.88800000000000001</v>
      </c>
      <c r="Z486" s="3">
        <v>133</v>
      </c>
      <c r="AA486" s="3">
        <v>320</v>
      </c>
      <c r="AB486" s="3">
        <v>22</v>
      </c>
      <c r="AC486" s="3">
        <v>2</v>
      </c>
      <c r="AD486" s="3">
        <v>0</v>
      </c>
      <c r="AE486" s="3">
        <v>9</v>
      </c>
      <c r="AF486" s="3">
        <v>9</v>
      </c>
      <c r="AG486" s="3">
        <v>7.3</v>
      </c>
      <c r="AH486" s="3">
        <v>5.3</v>
      </c>
      <c r="AI486" s="3">
        <v>5</v>
      </c>
      <c r="AJ486" s="3">
        <v>2.6</v>
      </c>
      <c r="AK486" s="3">
        <v>27</v>
      </c>
      <c r="AL486" s="3">
        <v>-2</v>
      </c>
      <c r="AM486" s="3">
        <v>2</v>
      </c>
      <c r="AN486" s="3">
        <v>0</v>
      </c>
      <c r="AO486" s="3">
        <v>22</v>
      </c>
      <c r="AP486" s="3" t="s">
        <v>302</v>
      </c>
    </row>
    <row r="487" spans="1:42" ht="26.65" x14ac:dyDescent="0.45">
      <c r="A487" s="1">
        <v>486</v>
      </c>
      <c r="B487" s="3" t="s">
        <v>170</v>
      </c>
      <c r="C487" s="3" t="str">
        <f t="shared" si="7"/>
        <v>Henry Aaron - 1958</v>
      </c>
      <c r="D487" s="3">
        <v>1958</v>
      </c>
      <c r="E487" s="3">
        <v>24</v>
      </c>
      <c r="F487" s="3" t="s">
        <v>171</v>
      </c>
      <c r="G487" s="3" t="s">
        <v>52</v>
      </c>
      <c r="H487" s="3">
        <v>153</v>
      </c>
      <c r="I487" s="3">
        <v>664</v>
      </c>
      <c r="J487" s="3">
        <v>601</v>
      </c>
      <c r="K487" s="3">
        <v>109</v>
      </c>
      <c r="L487" s="3">
        <v>196</v>
      </c>
      <c r="M487" s="3">
        <v>128</v>
      </c>
      <c r="N487" s="3">
        <v>34</v>
      </c>
      <c r="O487" s="3">
        <v>4</v>
      </c>
      <c r="P487" s="3">
        <v>30</v>
      </c>
      <c r="Q487" s="3">
        <v>95</v>
      </c>
      <c r="R487" s="3">
        <v>4</v>
      </c>
      <c r="S487" s="3">
        <v>1</v>
      </c>
      <c r="T487" s="3">
        <v>59</v>
      </c>
      <c r="U487" s="3">
        <v>49</v>
      </c>
      <c r="V487" s="3">
        <v>0.32600000000000001</v>
      </c>
      <c r="W487" s="3">
        <v>0.38600000000000001</v>
      </c>
      <c r="X487" s="3">
        <v>0.54600000000000004</v>
      </c>
      <c r="Y487" s="3">
        <v>0.93100000000000005</v>
      </c>
      <c r="Z487" s="3">
        <v>153</v>
      </c>
      <c r="AA487" s="3">
        <v>328</v>
      </c>
      <c r="AB487" s="3">
        <v>21</v>
      </c>
      <c r="AC487" s="3">
        <v>1</v>
      </c>
      <c r="AD487" s="3">
        <v>0</v>
      </c>
      <c r="AE487" s="3">
        <v>3</v>
      </c>
      <c r="AF487" s="3">
        <v>16</v>
      </c>
      <c r="AG487" s="3">
        <v>7.3</v>
      </c>
      <c r="AH487" s="3">
        <v>4.9000000000000004</v>
      </c>
      <c r="AI487" s="3">
        <v>6.6</v>
      </c>
      <c r="AJ487" s="3">
        <v>0.2</v>
      </c>
      <c r="AK487" s="3">
        <v>44</v>
      </c>
      <c r="AL487" s="3">
        <v>-2</v>
      </c>
      <c r="AM487" s="3">
        <v>4</v>
      </c>
      <c r="AN487" s="3">
        <v>2</v>
      </c>
      <c r="AO487" s="3">
        <v>8</v>
      </c>
      <c r="AP487" s="3" t="s">
        <v>194</v>
      </c>
    </row>
    <row r="488" spans="1:42" ht="26.65" x14ac:dyDescent="0.45">
      <c r="A488" s="1">
        <v>487</v>
      </c>
      <c r="B488" s="3" t="s">
        <v>496</v>
      </c>
      <c r="C488" s="3" t="str">
        <f t="shared" si="7"/>
        <v>Frank Chance - 1906</v>
      </c>
      <c r="D488" s="3">
        <v>1906</v>
      </c>
      <c r="E488" s="3">
        <v>29</v>
      </c>
      <c r="F488" s="3" t="s">
        <v>88</v>
      </c>
      <c r="G488" s="3" t="s">
        <v>52</v>
      </c>
      <c r="H488" s="3">
        <v>136</v>
      </c>
      <c r="I488" s="3">
        <v>577</v>
      </c>
      <c r="J488" s="3">
        <v>474</v>
      </c>
      <c r="K488" s="3">
        <v>103</v>
      </c>
      <c r="L488" s="3">
        <v>151</v>
      </c>
      <c r="M488" s="3">
        <v>114</v>
      </c>
      <c r="N488" s="3">
        <v>24</v>
      </c>
      <c r="O488" s="3">
        <v>10</v>
      </c>
      <c r="P488" s="3">
        <v>3</v>
      </c>
      <c r="Q488" s="3">
        <v>71</v>
      </c>
      <c r="R488" s="3">
        <v>57</v>
      </c>
      <c r="S488" s="2"/>
      <c r="T488" s="3">
        <v>70</v>
      </c>
      <c r="U488" s="3">
        <v>31</v>
      </c>
      <c r="V488" s="3">
        <v>0.31900000000000001</v>
      </c>
      <c r="W488" s="3">
        <v>0.41899999999999998</v>
      </c>
      <c r="X488" s="3">
        <v>0.43</v>
      </c>
      <c r="Y488" s="3">
        <v>0.84899999999999998</v>
      </c>
      <c r="Z488" s="3">
        <v>158</v>
      </c>
      <c r="AA488" s="3">
        <v>204</v>
      </c>
      <c r="AB488" s="2"/>
      <c r="AC488" s="3">
        <v>12</v>
      </c>
      <c r="AD488" s="3">
        <v>18</v>
      </c>
      <c r="AE488" s="2"/>
      <c r="AF488" s="2"/>
      <c r="AG488" s="3">
        <v>7.3</v>
      </c>
      <c r="AH488" s="3">
        <v>5.4</v>
      </c>
      <c r="AI488" s="3">
        <v>6.1</v>
      </c>
      <c r="AJ488" s="3">
        <v>0.7</v>
      </c>
      <c r="AK488" s="3">
        <v>34</v>
      </c>
      <c r="AL488" s="3">
        <v>0</v>
      </c>
      <c r="AM488" s="3">
        <v>5</v>
      </c>
      <c r="AN488" s="3">
        <v>5</v>
      </c>
      <c r="AO488" s="3">
        <v>11</v>
      </c>
      <c r="AP488" s="3" t="s">
        <v>56</v>
      </c>
    </row>
    <row r="489" spans="1:42" ht="26.65" x14ac:dyDescent="0.45">
      <c r="A489" s="1">
        <v>488</v>
      </c>
      <c r="B489" s="3" t="s">
        <v>297</v>
      </c>
      <c r="C489" s="3" t="str">
        <f t="shared" si="7"/>
        <v>Bobby Grich - 1974</v>
      </c>
      <c r="D489" s="3">
        <v>1974</v>
      </c>
      <c r="E489" s="3">
        <v>25</v>
      </c>
      <c r="F489" s="3" t="s">
        <v>61</v>
      </c>
      <c r="G489" s="3" t="s">
        <v>43</v>
      </c>
      <c r="H489" s="3">
        <v>160</v>
      </c>
      <c r="I489" s="3">
        <v>707</v>
      </c>
      <c r="J489" s="3">
        <v>582</v>
      </c>
      <c r="K489" s="3">
        <v>92</v>
      </c>
      <c r="L489" s="3">
        <v>153</v>
      </c>
      <c r="M489" s="3">
        <v>99</v>
      </c>
      <c r="N489" s="3">
        <v>29</v>
      </c>
      <c r="O489" s="3">
        <v>6</v>
      </c>
      <c r="P489" s="3">
        <v>19</v>
      </c>
      <c r="Q489" s="3">
        <v>82</v>
      </c>
      <c r="R489" s="3">
        <v>17</v>
      </c>
      <c r="S489" s="3">
        <v>11</v>
      </c>
      <c r="T489" s="3">
        <v>90</v>
      </c>
      <c r="U489" s="3">
        <v>117</v>
      </c>
      <c r="V489" s="3">
        <v>0.26300000000000001</v>
      </c>
      <c r="W489" s="3">
        <v>0.376</v>
      </c>
      <c r="X489" s="3">
        <v>0.43099999999999999</v>
      </c>
      <c r="Y489" s="3">
        <v>0.80700000000000005</v>
      </c>
      <c r="Z489" s="3">
        <v>135</v>
      </c>
      <c r="AA489" s="3">
        <v>251</v>
      </c>
      <c r="AB489" s="3">
        <v>15</v>
      </c>
      <c r="AC489" s="3">
        <v>20</v>
      </c>
      <c r="AD489" s="3">
        <v>7</v>
      </c>
      <c r="AE489" s="3">
        <v>8</v>
      </c>
      <c r="AF489" s="3">
        <v>6</v>
      </c>
      <c r="AG489" s="3">
        <v>7.3</v>
      </c>
      <c r="AH489" s="3">
        <v>5</v>
      </c>
      <c r="AI489" s="3">
        <v>6.5</v>
      </c>
      <c r="AJ489" s="3">
        <v>1.6</v>
      </c>
      <c r="AK489" s="3">
        <v>27</v>
      </c>
      <c r="AL489" s="3">
        <v>-2</v>
      </c>
      <c r="AM489" s="3">
        <v>5</v>
      </c>
      <c r="AN489" s="3">
        <v>3</v>
      </c>
      <c r="AO489" s="3">
        <v>8</v>
      </c>
      <c r="AP489" s="3" t="s">
        <v>53</v>
      </c>
    </row>
    <row r="490" spans="1:42" ht="26.65" x14ac:dyDescent="0.45">
      <c r="A490" s="1">
        <v>489</v>
      </c>
      <c r="B490" s="3" t="s">
        <v>428</v>
      </c>
      <c r="C490" s="3" t="str">
        <f t="shared" si="7"/>
        <v>Chipper Jones - 2008</v>
      </c>
      <c r="D490" s="3">
        <v>2008</v>
      </c>
      <c r="E490" s="3">
        <v>36</v>
      </c>
      <c r="F490" s="3" t="s">
        <v>210</v>
      </c>
      <c r="G490" s="3" t="s">
        <v>52</v>
      </c>
      <c r="H490" s="3">
        <v>128</v>
      </c>
      <c r="I490" s="3">
        <v>534</v>
      </c>
      <c r="J490" s="3">
        <v>439</v>
      </c>
      <c r="K490" s="3">
        <v>82</v>
      </c>
      <c r="L490" s="3">
        <v>160</v>
      </c>
      <c r="M490" s="3">
        <v>113</v>
      </c>
      <c r="N490" s="3">
        <v>24</v>
      </c>
      <c r="O490" s="3">
        <v>1</v>
      </c>
      <c r="P490" s="3">
        <v>22</v>
      </c>
      <c r="Q490" s="3">
        <v>75</v>
      </c>
      <c r="R490" s="3">
        <v>4</v>
      </c>
      <c r="S490" s="3">
        <v>0</v>
      </c>
      <c r="T490" s="3">
        <v>90</v>
      </c>
      <c r="U490" s="3">
        <v>61</v>
      </c>
      <c r="V490" s="3">
        <v>0.36399999999999999</v>
      </c>
      <c r="W490" s="3">
        <v>0.47</v>
      </c>
      <c r="X490" s="3">
        <v>0.57399999999999995</v>
      </c>
      <c r="Y490" s="3">
        <v>1.044</v>
      </c>
      <c r="Z490" s="3">
        <v>176</v>
      </c>
      <c r="AA490" s="3">
        <v>252</v>
      </c>
      <c r="AB490" s="3">
        <v>13</v>
      </c>
      <c r="AC490" s="3">
        <v>1</v>
      </c>
      <c r="AD490" s="3">
        <v>0</v>
      </c>
      <c r="AE490" s="3">
        <v>4</v>
      </c>
      <c r="AF490" s="3">
        <v>16</v>
      </c>
      <c r="AG490" s="3">
        <v>7.3</v>
      </c>
      <c r="AH490" s="3">
        <v>5.7</v>
      </c>
      <c r="AI490" s="3">
        <v>6.4</v>
      </c>
      <c r="AJ490" s="3">
        <v>1.2</v>
      </c>
      <c r="AK490" s="3">
        <v>50</v>
      </c>
      <c r="AL490" s="3">
        <v>-1</v>
      </c>
      <c r="AM490" s="3">
        <v>-2</v>
      </c>
      <c r="AN490" s="3">
        <v>-2</v>
      </c>
      <c r="AO490" s="3">
        <v>10</v>
      </c>
      <c r="AP490" s="3" t="s">
        <v>497</v>
      </c>
    </row>
    <row r="491" spans="1:42" ht="26.65" x14ac:dyDescent="0.45">
      <c r="A491" s="1">
        <v>490</v>
      </c>
      <c r="B491" s="3" t="s">
        <v>498</v>
      </c>
      <c r="C491" s="3" t="str">
        <f t="shared" si="7"/>
        <v>Manny Ramírez - 1999</v>
      </c>
      <c r="D491" s="3">
        <v>1999</v>
      </c>
      <c r="E491" s="3">
        <v>27</v>
      </c>
      <c r="F491" s="3" t="s">
        <v>110</v>
      </c>
      <c r="G491" s="3" t="s">
        <v>43</v>
      </c>
      <c r="H491" s="3">
        <v>147</v>
      </c>
      <c r="I491" s="3">
        <v>640</v>
      </c>
      <c r="J491" s="3">
        <v>522</v>
      </c>
      <c r="K491" s="3">
        <v>131</v>
      </c>
      <c r="L491" s="3">
        <v>174</v>
      </c>
      <c r="M491" s="3">
        <v>93</v>
      </c>
      <c r="N491" s="3">
        <v>34</v>
      </c>
      <c r="O491" s="3">
        <v>3</v>
      </c>
      <c r="P491" s="3">
        <v>44</v>
      </c>
      <c r="Q491" s="3">
        <v>165</v>
      </c>
      <c r="R491" s="3">
        <v>2</v>
      </c>
      <c r="S491" s="3">
        <v>4</v>
      </c>
      <c r="T491" s="3">
        <v>96</v>
      </c>
      <c r="U491" s="3">
        <v>131</v>
      </c>
      <c r="V491" s="3">
        <v>0.33300000000000002</v>
      </c>
      <c r="W491" s="3">
        <v>0.442</v>
      </c>
      <c r="X491" s="3">
        <v>0.66300000000000003</v>
      </c>
      <c r="Y491" s="3">
        <v>1.105</v>
      </c>
      <c r="Z491" s="3">
        <v>174</v>
      </c>
      <c r="AA491" s="3">
        <v>346</v>
      </c>
      <c r="AB491" s="3">
        <v>12</v>
      </c>
      <c r="AC491" s="3">
        <v>13</v>
      </c>
      <c r="AD491" s="3">
        <v>0</v>
      </c>
      <c r="AE491" s="3">
        <v>9</v>
      </c>
      <c r="AF491" s="3">
        <v>9</v>
      </c>
      <c r="AG491" s="3">
        <v>7.3</v>
      </c>
      <c r="AH491" s="3">
        <v>5.0999999999999996</v>
      </c>
      <c r="AI491" s="3">
        <v>7.1</v>
      </c>
      <c r="AJ491" s="3">
        <v>-0.2</v>
      </c>
      <c r="AK491" s="3">
        <v>59</v>
      </c>
      <c r="AL491" s="3">
        <v>-2</v>
      </c>
      <c r="AM491" s="3">
        <v>1</v>
      </c>
      <c r="AN491" s="3">
        <v>0</v>
      </c>
      <c r="AO491" s="3">
        <v>3</v>
      </c>
      <c r="AP491" s="3" t="s">
        <v>197</v>
      </c>
    </row>
    <row r="492" spans="1:42" ht="26.65" x14ac:dyDescent="0.45">
      <c r="A492" s="1">
        <v>491</v>
      </c>
      <c r="B492" s="3" t="s">
        <v>499</v>
      </c>
      <c r="C492" s="3" t="str">
        <f t="shared" si="7"/>
        <v>Heinie Manush - 1928</v>
      </c>
      <c r="D492" s="3">
        <v>1928</v>
      </c>
      <c r="E492" s="3">
        <v>26</v>
      </c>
      <c r="F492" s="3" t="s">
        <v>146</v>
      </c>
      <c r="G492" s="3" t="s">
        <v>43</v>
      </c>
      <c r="H492" s="3">
        <v>154</v>
      </c>
      <c r="I492" s="3">
        <v>697</v>
      </c>
      <c r="J492" s="3">
        <v>638</v>
      </c>
      <c r="K492" s="3">
        <v>104</v>
      </c>
      <c r="L492" s="3">
        <v>241</v>
      </c>
      <c r="M492" s="3">
        <v>161</v>
      </c>
      <c r="N492" s="3">
        <v>47</v>
      </c>
      <c r="O492" s="3">
        <v>20</v>
      </c>
      <c r="P492" s="3">
        <v>13</v>
      </c>
      <c r="Q492" s="3">
        <v>108</v>
      </c>
      <c r="R492" s="3">
        <v>16</v>
      </c>
      <c r="S492" s="3">
        <v>5</v>
      </c>
      <c r="T492" s="3">
        <v>39</v>
      </c>
      <c r="U492" s="3">
        <v>14</v>
      </c>
      <c r="V492" s="3">
        <v>0.378</v>
      </c>
      <c r="W492" s="3">
        <v>0.41399999999999998</v>
      </c>
      <c r="X492" s="3">
        <v>0.57499999999999996</v>
      </c>
      <c r="Y492" s="3">
        <v>0.98899999999999999</v>
      </c>
      <c r="Z492" s="3">
        <v>154</v>
      </c>
      <c r="AA492" s="3">
        <v>367</v>
      </c>
      <c r="AB492" s="2"/>
      <c r="AC492" s="3">
        <v>0</v>
      </c>
      <c r="AD492" s="3">
        <v>20</v>
      </c>
      <c r="AE492" s="2"/>
      <c r="AF492" s="3">
        <v>3</v>
      </c>
      <c r="AG492" s="3">
        <v>7.3</v>
      </c>
      <c r="AH492" s="3">
        <v>4.7</v>
      </c>
      <c r="AI492" s="3">
        <v>6.9</v>
      </c>
      <c r="AJ492" s="3">
        <v>-0.3</v>
      </c>
      <c r="AK492" s="3">
        <v>50</v>
      </c>
      <c r="AL492" s="3">
        <v>0</v>
      </c>
      <c r="AM492" s="3">
        <v>2</v>
      </c>
      <c r="AN492" s="3">
        <v>2</v>
      </c>
      <c r="AO492" s="3">
        <v>4</v>
      </c>
      <c r="AP492" s="3" t="s">
        <v>87</v>
      </c>
    </row>
    <row r="493" spans="1:42" ht="26.65" x14ac:dyDescent="0.45">
      <c r="A493" s="1">
        <v>492</v>
      </c>
      <c r="B493" s="3" t="s">
        <v>470</v>
      </c>
      <c r="C493" s="3" t="str">
        <f t="shared" si="7"/>
        <v>Roberto Alomar - 2001</v>
      </c>
      <c r="D493" s="3">
        <v>2001</v>
      </c>
      <c r="E493" s="3">
        <v>33</v>
      </c>
      <c r="F493" s="3" t="s">
        <v>110</v>
      </c>
      <c r="G493" s="3" t="s">
        <v>43</v>
      </c>
      <c r="H493" s="3">
        <v>157</v>
      </c>
      <c r="I493" s="3">
        <v>677</v>
      </c>
      <c r="J493" s="3">
        <v>575</v>
      </c>
      <c r="K493" s="3">
        <v>113</v>
      </c>
      <c r="L493" s="3">
        <v>193</v>
      </c>
      <c r="M493" s="3">
        <v>127</v>
      </c>
      <c r="N493" s="3">
        <v>34</v>
      </c>
      <c r="O493" s="3">
        <v>12</v>
      </c>
      <c r="P493" s="3">
        <v>20</v>
      </c>
      <c r="Q493" s="3">
        <v>100</v>
      </c>
      <c r="R493" s="3">
        <v>30</v>
      </c>
      <c r="S493" s="3">
        <v>6</v>
      </c>
      <c r="T493" s="3">
        <v>80</v>
      </c>
      <c r="U493" s="3">
        <v>71</v>
      </c>
      <c r="V493" s="3">
        <v>0.33600000000000002</v>
      </c>
      <c r="W493" s="3">
        <v>0.41499999999999998</v>
      </c>
      <c r="X493" s="3">
        <v>0.54100000000000004</v>
      </c>
      <c r="Y493" s="3">
        <v>0.95599999999999996</v>
      </c>
      <c r="Z493" s="3">
        <v>150</v>
      </c>
      <c r="AA493" s="3">
        <v>311</v>
      </c>
      <c r="AB493" s="3">
        <v>9</v>
      </c>
      <c r="AC493" s="3">
        <v>4</v>
      </c>
      <c r="AD493" s="3">
        <v>9</v>
      </c>
      <c r="AE493" s="3">
        <v>9</v>
      </c>
      <c r="AF493" s="3">
        <v>5</v>
      </c>
      <c r="AG493" s="3">
        <v>7.3</v>
      </c>
      <c r="AH493" s="3">
        <v>4.9000000000000004</v>
      </c>
      <c r="AI493" s="3">
        <v>7.7</v>
      </c>
      <c r="AJ493" s="3">
        <v>0.1</v>
      </c>
      <c r="AK493" s="3">
        <v>44</v>
      </c>
      <c r="AL493" s="3">
        <v>1</v>
      </c>
      <c r="AM493" s="3">
        <v>6</v>
      </c>
      <c r="AN493" s="3">
        <v>7</v>
      </c>
      <c r="AO493" s="3">
        <v>-5</v>
      </c>
      <c r="AP493" s="3" t="s">
        <v>53</v>
      </c>
    </row>
    <row r="494" spans="1:42" ht="26.65" x14ac:dyDescent="0.45">
      <c r="A494" s="1">
        <v>493</v>
      </c>
      <c r="B494" s="3" t="s">
        <v>327</v>
      </c>
      <c r="C494" s="3" t="str">
        <f t="shared" si="7"/>
        <v>Eddie Mathews - 1960</v>
      </c>
      <c r="D494" s="3">
        <v>1960</v>
      </c>
      <c r="E494" s="3">
        <v>28</v>
      </c>
      <c r="F494" s="3" t="s">
        <v>171</v>
      </c>
      <c r="G494" s="3" t="s">
        <v>52</v>
      </c>
      <c r="H494" s="3">
        <v>153</v>
      </c>
      <c r="I494" s="3">
        <v>671</v>
      </c>
      <c r="J494" s="3">
        <v>548</v>
      </c>
      <c r="K494" s="3">
        <v>108</v>
      </c>
      <c r="L494" s="3">
        <v>152</v>
      </c>
      <c r="M494" s="3">
        <v>87</v>
      </c>
      <c r="N494" s="3">
        <v>19</v>
      </c>
      <c r="O494" s="3">
        <v>7</v>
      </c>
      <c r="P494" s="3">
        <v>39</v>
      </c>
      <c r="Q494" s="3">
        <v>124</v>
      </c>
      <c r="R494" s="3">
        <v>7</v>
      </c>
      <c r="S494" s="3">
        <v>3</v>
      </c>
      <c r="T494" s="3">
        <v>111</v>
      </c>
      <c r="U494" s="3">
        <v>113</v>
      </c>
      <c r="V494" s="3">
        <v>0.27700000000000002</v>
      </c>
      <c r="W494" s="3">
        <v>0.39700000000000002</v>
      </c>
      <c r="X494" s="3">
        <v>0.55100000000000005</v>
      </c>
      <c r="Y494" s="3">
        <v>0.94799999999999995</v>
      </c>
      <c r="Z494" s="3">
        <v>166</v>
      </c>
      <c r="AA494" s="3">
        <v>302</v>
      </c>
      <c r="AB494" s="3">
        <v>8</v>
      </c>
      <c r="AC494" s="3">
        <v>2</v>
      </c>
      <c r="AD494" s="3">
        <v>4</v>
      </c>
      <c r="AE494" s="3">
        <v>6</v>
      </c>
      <c r="AF494" s="3">
        <v>3</v>
      </c>
      <c r="AG494" s="3">
        <v>7.3</v>
      </c>
      <c r="AH494" s="3">
        <v>4.8</v>
      </c>
      <c r="AI494" s="3">
        <v>8</v>
      </c>
      <c r="AJ494" s="3">
        <v>-0.3</v>
      </c>
      <c r="AK494" s="3">
        <v>48</v>
      </c>
      <c r="AL494" s="3">
        <v>0</v>
      </c>
      <c r="AM494" s="3">
        <v>1</v>
      </c>
      <c r="AN494" s="3">
        <v>1</v>
      </c>
      <c r="AO494" s="3">
        <v>-5</v>
      </c>
      <c r="AP494" s="3" t="s">
        <v>140</v>
      </c>
    </row>
    <row r="495" spans="1:42" x14ac:dyDescent="0.45">
      <c r="A495" s="1">
        <v>494</v>
      </c>
      <c r="B495" s="3" t="s">
        <v>500</v>
      </c>
      <c r="C495" s="3" t="str">
        <f t="shared" si="7"/>
        <v>Kris Bryant - 2016</v>
      </c>
      <c r="D495" s="3">
        <v>2016</v>
      </c>
      <c r="E495" s="3">
        <v>24</v>
      </c>
      <c r="F495" s="3" t="s">
        <v>88</v>
      </c>
      <c r="G495" s="3" t="s">
        <v>52</v>
      </c>
      <c r="H495" s="3">
        <v>155</v>
      </c>
      <c r="I495" s="3">
        <v>699</v>
      </c>
      <c r="J495" s="3">
        <v>603</v>
      </c>
      <c r="K495" s="3">
        <v>121</v>
      </c>
      <c r="L495" s="3">
        <v>176</v>
      </c>
      <c r="M495" s="3">
        <v>99</v>
      </c>
      <c r="N495" s="3">
        <v>35</v>
      </c>
      <c r="O495" s="3">
        <v>3</v>
      </c>
      <c r="P495" s="3">
        <v>39</v>
      </c>
      <c r="Q495" s="3">
        <v>102</v>
      </c>
      <c r="R495" s="3">
        <v>8</v>
      </c>
      <c r="S495" s="3">
        <v>5</v>
      </c>
      <c r="T495" s="3">
        <v>75</v>
      </c>
      <c r="U495" s="3">
        <v>154</v>
      </c>
      <c r="V495" s="3">
        <v>0.29199999999999998</v>
      </c>
      <c r="W495" s="3">
        <v>0.38500000000000001</v>
      </c>
      <c r="X495" s="3">
        <v>0.55400000000000005</v>
      </c>
      <c r="Y495" s="3">
        <v>0.93899999999999995</v>
      </c>
      <c r="Z495" s="3">
        <v>146</v>
      </c>
      <c r="AA495" s="3">
        <v>334</v>
      </c>
      <c r="AB495" s="3">
        <v>3</v>
      </c>
      <c r="AC495" s="3">
        <v>18</v>
      </c>
      <c r="AD495" s="3">
        <v>0</v>
      </c>
      <c r="AE495" s="3">
        <v>3</v>
      </c>
      <c r="AF495" s="3">
        <v>5</v>
      </c>
      <c r="AG495" s="3">
        <v>7.3</v>
      </c>
      <c r="AH495" s="3">
        <v>5.3</v>
      </c>
      <c r="AI495" s="3">
        <v>6.4</v>
      </c>
      <c r="AJ495" s="3">
        <v>0.8</v>
      </c>
      <c r="AK495" s="3">
        <v>42</v>
      </c>
      <c r="AL495" s="3">
        <v>2</v>
      </c>
      <c r="AM495" s="3">
        <v>2</v>
      </c>
      <c r="AN495" s="3">
        <v>4</v>
      </c>
      <c r="AO495" s="3">
        <v>9</v>
      </c>
      <c r="AP495" s="3" t="s">
        <v>501</v>
      </c>
    </row>
    <row r="496" spans="1:42" ht="26.65" x14ac:dyDescent="0.45">
      <c r="A496" s="1">
        <v>495</v>
      </c>
      <c r="B496" s="3" t="s">
        <v>207</v>
      </c>
      <c r="C496" s="3" t="str">
        <f t="shared" si="7"/>
        <v>Chase Utley - 2006</v>
      </c>
      <c r="D496" s="3">
        <v>2006</v>
      </c>
      <c r="E496" s="3">
        <v>27</v>
      </c>
      <c r="F496" s="3" t="s">
        <v>139</v>
      </c>
      <c r="G496" s="3" t="s">
        <v>52</v>
      </c>
      <c r="H496" s="3">
        <v>160</v>
      </c>
      <c r="I496" s="3">
        <v>739</v>
      </c>
      <c r="J496" s="3">
        <v>658</v>
      </c>
      <c r="K496" s="3">
        <v>131</v>
      </c>
      <c r="L496" s="3">
        <v>203</v>
      </c>
      <c r="M496" s="3">
        <v>127</v>
      </c>
      <c r="N496" s="3">
        <v>40</v>
      </c>
      <c r="O496" s="3">
        <v>4</v>
      </c>
      <c r="P496" s="3">
        <v>32</v>
      </c>
      <c r="Q496" s="3">
        <v>102</v>
      </c>
      <c r="R496" s="3">
        <v>15</v>
      </c>
      <c r="S496" s="3">
        <v>4</v>
      </c>
      <c r="T496" s="3">
        <v>63</v>
      </c>
      <c r="U496" s="3">
        <v>132</v>
      </c>
      <c r="V496" s="3">
        <v>0.309</v>
      </c>
      <c r="W496" s="3">
        <v>0.379</v>
      </c>
      <c r="X496" s="3">
        <v>0.52700000000000002</v>
      </c>
      <c r="Y496" s="3">
        <v>0.90600000000000003</v>
      </c>
      <c r="Z496" s="3">
        <v>125</v>
      </c>
      <c r="AA496" s="3">
        <v>347</v>
      </c>
      <c r="AB496" s="3">
        <v>9</v>
      </c>
      <c r="AC496" s="3">
        <v>14</v>
      </c>
      <c r="AD496" s="3">
        <v>0</v>
      </c>
      <c r="AE496" s="3">
        <v>4</v>
      </c>
      <c r="AF496" s="3">
        <v>1</v>
      </c>
      <c r="AG496" s="3">
        <v>7.3</v>
      </c>
      <c r="AH496" s="3">
        <v>5.2</v>
      </c>
      <c r="AI496" s="3">
        <v>5.5</v>
      </c>
      <c r="AJ496" s="3">
        <v>2.1</v>
      </c>
      <c r="AK496" s="3">
        <v>26</v>
      </c>
      <c r="AL496" s="3">
        <v>2</v>
      </c>
      <c r="AM496" s="3">
        <v>5</v>
      </c>
      <c r="AN496" s="3">
        <v>7</v>
      </c>
      <c r="AO496" s="3">
        <v>18</v>
      </c>
      <c r="AP496" s="3" t="s">
        <v>502</v>
      </c>
    </row>
    <row r="497" spans="1:42" ht="26.65" x14ac:dyDescent="0.45">
      <c r="A497" s="1">
        <v>496</v>
      </c>
      <c r="B497" s="3" t="s">
        <v>503</v>
      </c>
      <c r="C497" s="3" t="str">
        <f t="shared" si="7"/>
        <v>Lloyd Moseby - 1984</v>
      </c>
      <c r="D497" s="3">
        <v>1984</v>
      </c>
      <c r="E497" s="3">
        <v>24</v>
      </c>
      <c r="F497" s="3" t="s">
        <v>308</v>
      </c>
      <c r="G497" s="3" t="s">
        <v>43</v>
      </c>
      <c r="H497" s="3">
        <v>158</v>
      </c>
      <c r="I497" s="3">
        <v>688</v>
      </c>
      <c r="J497" s="3">
        <v>592</v>
      </c>
      <c r="K497" s="3">
        <v>97</v>
      </c>
      <c r="L497" s="3">
        <v>166</v>
      </c>
      <c r="M497" s="3">
        <v>105</v>
      </c>
      <c r="N497" s="3">
        <v>28</v>
      </c>
      <c r="O497" s="3">
        <v>15</v>
      </c>
      <c r="P497" s="3">
        <v>18</v>
      </c>
      <c r="Q497" s="3">
        <v>92</v>
      </c>
      <c r="R497" s="3">
        <v>39</v>
      </c>
      <c r="S497" s="3">
        <v>9</v>
      </c>
      <c r="T497" s="3">
        <v>78</v>
      </c>
      <c r="U497" s="3">
        <v>122</v>
      </c>
      <c r="V497" s="3">
        <v>0.28000000000000003</v>
      </c>
      <c r="W497" s="3">
        <v>0.36799999999999999</v>
      </c>
      <c r="X497" s="3">
        <v>0.47</v>
      </c>
      <c r="Y497" s="3">
        <v>0.83699999999999997</v>
      </c>
      <c r="Z497" s="3">
        <v>127</v>
      </c>
      <c r="AA497" s="3">
        <v>278</v>
      </c>
      <c r="AB497" s="3">
        <v>8</v>
      </c>
      <c r="AC497" s="3">
        <v>8</v>
      </c>
      <c r="AD497" s="3">
        <v>3</v>
      </c>
      <c r="AE497" s="3">
        <v>7</v>
      </c>
      <c r="AF497" s="3">
        <v>9</v>
      </c>
      <c r="AG497" s="3">
        <v>7.3</v>
      </c>
      <c r="AH497" s="3">
        <v>5.0999999999999996</v>
      </c>
      <c r="AI497" s="3">
        <v>5.3</v>
      </c>
      <c r="AJ497" s="3">
        <v>2.2999999999999998</v>
      </c>
      <c r="AK497" s="3">
        <v>21</v>
      </c>
      <c r="AL497" s="3">
        <v>0</v>
      </c>
      <c r="AM497" s="3">
        <v>6</v>
      </c>
      <c r="AN497" s="3">
        <v>6</v>
      </c>
      <c r="AO497" s="3">
        <v>20</v>
      </c>
      <c r="AP497" s="3" t="s">
        <v>68</v>
      </c>
    </row>
    <row r="498" spans="1:42" ht="26.65" x14ac:dyDescent="0.45">
      <c r="A498" s="1">
        <v>497</v>
      </c>
      <c r="B498" s="3" t="s">
        <v>504</v>
      </c>
      <c r="C498" s="3" t="str">
        <f t="shared" si="7"/>
        <v>Ozzie Smith - 1989</v>
      </c>
      <c r="D498" s="3">
        <v>1989</v>
      </c>
      <c r="E498" s="3">
        <v>34</v>
      </c>
      <c r="F498" s="3" t="s">
        <v>51</v>
      </c>
      <c r="G498" s="3" t="s">
        <v>52</v>
      </c>
      <c r="H498" s="3">
        <v>155</v>
      </c>
      <c r="I498" s="3">
        <v>664</v>
      </c>
      <c r="J498" s="3">
        <v>593</v>
      </c>
      <c r="K498" s="3">
        <v>82</v>
      </c>
      <c r="L498" s="3">
        <v>162</v>
      </c>
      <c r="M498" s="3">
        <v>122</v>
      </c>
      <c r="N498" s="3">
        <v>30</v>
      </c>
      <c r="O498" s="3">
        <v>8</v>
      </c>
      <c r="P498" s="3">
        <v>2</v>
      </c>
      <c r="Q498" s="3">
        <v>50</v>
      </c>
      <c r="R498" s="3">
        <v>29</v>
      </c>
      <c r="S498" s="3">
        <v>7</v>
      </c>
      <c r="T498" s="3">
        <v>55</v>
      </c>
      <c r="U498" s="3">
        <v>37</v>
      </c>
      <c r="V498" s="3">
        <v>0.27300000000000002</v>
      </c>
      <c r="W498" s="3">
        <v>0.33500000000000002</v>
      </c>
      <c r="X498" s="3">
        <v>0.36099999999999999</v>
      </c>
      <c r="Y498" s="3">
        <v>0.69599999999999995</v>
      </c>
      <c r="Z498" s="3">
        <v>97</v>
      </c>
      <c r="AA498" s="3">
        <v>214</v>
      </c>
      <c r="AB498" s="3">
        <v>10</v>
      </c>
      <c r="AC498" s="3">
        <v>2</v>
      </c>
      <c r="AD498" s="3">
        <v>11</v>
      </c>
      <c r="AE498" s="3">
        <v>3</v>
      </c>
      <c r="AF498" s="3">
        <v>3</v>
      </c>
      <c r="AG498" s="3">
        <v>7.3</v>
      </c>
      <c r="AH498" s="3">
        <v>5.2</v>
      </c>
      <c r="AI498" s="3">
        <v>3.6</v>
      </c>
      <c r="AJ498" s="3">
        <v>4.8</v>
      </c>
      <c r="AK498" s="3">
        <v>-2</v>
      </c>
      <c r="AL498" s="3">
        <v>1</v>
      </c>
      <c r="AM498" s="3">
        <v>5</v>
      </c>
      <c r="AN498" s="3">
        <v>6</v>
      </c>
      <c r="AO498" s="3">
        <v>32</v>
      </c>
      <c r="AP498" s="3" t="s">
        <v>116</v>
      </c>
    </row>
    <row r="499" spans="1:42" ht="26.65" x14ac:dyDescent="0.45">
      <c r="A499" s="1">
        <v>498</v>
      </c>
      <c r="B499" s="3" t="s">
        <v>136</v>
      </c>
      <c r="C499" s="3" t="str">
        <f t="shared" si="7"/>
        <v>Arky Vaughan - 1934</v>
      </c>
      <c r="D499" s="3">
        <v>1934</v>
      </c>
      <c r="E499" s="3">
        <v>22</v>
      </c>
      <c r="F499" s="3" t="s">
        <v>64</v>
      </c>
      <c r="G499" s="3" t="s">
        <v>52</v>
      </c>
      <c r="H499" s="3">
        <v>149</v>
      </c>
      <c r="I499" s="3">
        <v>660</v>
      </c>
      <c r="J499" s="3">
        <v>558</v>
      </c>
      <c r="K499" s="3">
        <v>115</v>
      </c>
      <c r="L499" s="3">
        <v>186</v>
      </c>
      <c r="M499" s="3">
        <v>122</v>
      </c>
      <c r="N499" s="3">
        <v>41</v>
      </c>
      <c r="O499" s="3">
        <v>11</v>
      </c>
      <c r="P499" s="3">
        <v>12</v>
      </c>
      <c r="Q499" s="3">
        <v>94</v>
      </c>
      <c r="R499" s="3">
        <v>10</v>
      </c>
      <c r="S499" s="3">
        <v>4</v>
      </c>
      <c r="T499" s="3">
        <v>94</v>
      </c>
      <c r="U499" s="3">
        <v>38</v>
      </c>
      <c r="V499" s="3">
        <v>0.33300000000000002</v>
      </c>
      <c r="W499" s="3">
        <v>0.43099999999999999</v>
      </c>
      <c r="X499" s="3">
        <v>0.51100000000000001</v>
      </c>
      <c r="Y499" s="3">
        <v>0.94199999999999995</v>
      </c>
      <c r="Z499" s="3">
        <v>148</v>
      </c>
      <c r="AA499" s="3">
        <v>285</v>
      </c>
      <c r="AB499" s="3">
        <v>3</v>
      </c>
      <c r="AC499" s="3">
        <v>2</v>
      </c>
      <c r="AD499" s="3">
        <v>6</v>
      </c>
      <c r="AE499" s="2"/>
      <c r="AF499" s="3">
        <v>3</v>
      </c>
      <c r="AG499" s="3">
        <v>7.3</v>
      </c>
      <c r="AH499" s="3">
        <v>5.2</v>
      </c>
      <c r="AI499" s="3">
        <v>7.6</v>
      </c>
      <c r="AJ499" s="3">
        <v>0.6</v>
      </c>
      <c r="AK499" s="3">
        <v>43</v>
      </c>
      <c r="AL499" s="3">
        <v>3</v>
      </c>
      <c r="AM499" s="3">
        <v>3</v>
      </c>
      <c r="AN499" s="3">
        <v>6</v>
      </c>
      <c r="AO499" s="3">
        <v>-4</v>
      </c>
      <c r="AP499" s="3" t="s">
        <v>62</v>
      </c>
    </row>
    <row r="500" spans="1:42" ht="26.65" x14ac:dyDescent="0.45">
      <c r="A500" s="1">
        <v>499</v>
      </c>
      <c r="B500" s="3" t="s">
        <v>505</v>
      </c>
      <c r="C500" s="3" t="str">
        <f t="shared" si="7"/>
        <v>Carlton Fisk - 1972</v>
      </c>
      <c r="D500" s="3">
        <v>1972</v>
      </c>
      <c r="E500" s="3">
        <v>24</v>
      </c>
      <c r="F500" s="3" t="s">
        <v>48</v>
      </c>
      <c r="G500" s="3" t="s">
        <v>43</v>
      </c>
      <c r="H500" s="3">
        <v>131</v>
      </c>
      <c r="I500" s="3">
        <v>514</v>
      </c>
      <c r="J500" s="3">
        <v>457</v>
      </c>
      <c r="K500" s="3">
        <v>74</v>
      </c>
      <c r="L500" s="3">
        <v>134</v>
      </c>
      <c r="M500" s="3">
        <v>75</v>
      </c>
      <c r="N500" s="3">
        <v>28</v>
      </c>
      <c r="O500" s="3">
        <v>9</v>
      </c>
      <c r="P500" s="3">
        <v>22</v>
      </c>
      <c r="Q500" s="3">
        <v>61</v>
      </c>
      <c r="R500" s="3">
        <v>5</v>
      </c>
      <c r="S500" s="3">
        <v>2</v>
      </c>
      <c r="T500" s="3">
        <v>52</v>
      </c>
      <c r="U500" s="3">
        <v>83</v>
      </c>
      <c r="V500" s="3">
        <v>0.29299999999999998</v>
      </c>
      <c r="W500" s="3">
        <v>0.37</v>
      </c>
      <c r="X500" s="3">
        <v>0.53800000000000003</v>
      </c>
      <c r="Y500" s="3">
        <v>0.90900000000000003</v>
      </c>
      <c r="Z500" s="3">
        <v>162</v>
      </c>
      <c r="AA500" s="3">
        <v>246</v>
      </c>
      <c r="AB500" s="3">
        <v>11</v>
      </c>
      <c r="AC500" s="3">
        <v>4</v>
      </c>
      <c r="AD500" s="3">
        <v>1</v>
      </c>
      <c r="AE500" s="3">
        <v>0</v>
      </c>
      <c r="AF500" s="3">
        <v>6</v>
      </c>
      <c r="AG500" s="3">
        <v>7.3</v>
      </c>
      <c r="AH500" s="3">
        <v>5.3</v>
      </c>
      <c r="AI500" s="3">
        <v>7.3</v>
      </c>
      <c r="AJ500" s="3">
        <v>1</v>
      </c>
      <c r="AK500" s="3">
        <v>36</v>
      </c>
      <c r="AL500" s="3">
        <v>-1</v>
      </c>
      <c r="AM500" s="3">
        <v>1</v>
      </c>
      <c r="AN500" s="3">
        <v>0</v>
      </c>
      <c r="AO500" s="3">
        <v>1</v>
      </c>
      <c r="AP500" s="3" t="s">
        <v>259</v>
      </c>
    </row>
    <row r="501" spans="1:42" ht="26.65" x14ac:dyDescent="0.45">
      <c r="A501" s="1">
        <v>500</v>
      </c>
      <c r="B501" s="3" t="s">
        <v>297</v>
      </c>
      <c r="C501" s="3" t="str">
        <f t="shared" si="7"/>
        <v>Bobby Grich - 1975</v>
      </c>
      <c r="D501" s="3">
        <v>1975</v>
      </c>
      <c r="E501" s="3">
        <v>26</v>
      </c>
      <c r="F501" s="3" t="s">
        <v>61</v>
      </c>
      <c r="G501" s="3" t="s">
        <v>43</v>
      </c>
      <c r="H501" s="3">
        <v>150</v>
      </c>
      <c r="I501" s="3">
        <v>655</v>
      </c>
      <c r="J501" s="3">
        <v>524</v>
      </c>
      <c r="K501" s="3">
        <v>81</v>
      </c>
      <c r="L501" s="3">
        <v>136</v>
      </c>
      <c r="M501" s="3">
        <v>93</v>
      </c>
      <c r="N501" s="3">
        <v>26</v>
      </c>
      <c r="O501" s="3">
        <v>4</v>
      </c>
      <c r="P501" s="3">
        <v>13</v>
      </c>
      <c r="Q501" s="3">
        <v>57</v>
      </c>
      <c r="R501" s="3">
        <v>14</v>
      </c>
      <c r="S501" s="3">
        <v>10</v>
      </c>
      <c r="T501" s="3">
        <v>107</v>
      </c>
      <c r="U501" s="3">
        <v>88</v>
      </c>
      <c r="V501" s="3">
        <v>0.26</v>
      </c>
      <c r="W501" s="3">
        <v>0.38900000000000001</v>
      </c>
      <c r="X501" s="3">
        <v>0.39900000000000002</v>
      </c>
      <c r="Y501" s="3">
        <v>0.78700000000000003</v>
      </c>
      <c r="Z501" s="3">
        <v>130</v>
      </c>
      <c r="AA501" s="3">
        <v>209</v>
      </c>
      <c r="AB501" s="3">
        <v>9</v>
      </c>
      <c r="AC501" s="3">
        <v>8</v>
      </c>
      <c r="AD501" s="3">
        <v>9</v>
      </c>
      <c r="AE501" s="3">
        <v>7</v>
      </c>
      <c r="AF501" s="3">
        <v>4</v>
      </c>
      <c r="AG501" s="3">
        <v>7.3</v>
      </c>
      <c r="AH501" s="3">
        <v>5.0999999999999996</v>
      </c>
      <c r="AI501" s="3">
        <v>5.4</v>
      </c>
      <c r="AJ501" s="3">
        <v>2.5</v>
      </c>
      <c r="AK501" s="3">
        <v>24</v>
      </c>
      <c r="AL501" s="3">
        <v>0</v>
      </c>
      <c r="AM501" s="3">
        <v>0</v>
      </c>
      <c r="AN501" s="3">
        <v>0</v>
      </c>
      <c r="AO501" s="3">
        <v>17</v>
      </c>
      <c r="AP501" s="3" t="s">
        <v>79</v>
      </c>
    </row>
    <row r="502" spans="1:42" ht="26.65" x14ac:dyDescent="0.45">
      <c r="A502" s="1">
        <v>501</v>
      </c>
      <c r="B502" s="3" t="s">
        <v>327</v>
      </c>
      <c r="C502" s="3" t="str">
        <f t="shared" si="7"/>
        <v>Eddie Mathews - 1961</v>
      </c>
      <c r="D502" s="3">
        <v>1961</v>
      </c>
      <c r="E502" s="3">
        <v>29</v>
      </c>
      <c r="F502" s="3" t="s">
        <v>171</v>
      </c>
      <c r="G502" s="3" t="s">
        <v>52</v>
      </c>
      <c r="H502" s="3">
        <v>152</v>
      </c>
      <c r="I502" s="3">
        <v>672</v>
      </c>
      <c r="J502" s="3">
        <v>572</v>
      </c>
      <c r="K502" s="3">
        <v>103</v>
      </c>
      <c r="L502" s="3">
        <v>175</v>
      </c>
      <c r="M502" s="3">
        <v>114</v>
      </c>
      <c r="N502" s="3">
        <v>23</v>
      </c>
      <c r="O502" s="3">
        <v>6</v>
      </c>
      <c r="P502" s="3">
        <v>32</v>
      </c>
      <c r="Q502" s="3">
        <v>91</v>
      </c>
      <c r="R502" s="3">
        <v>12</v>
      </c>
      <c r="S502" s="3">
        <v>7</v>
      </c>
      <c r="T502" s="3">
        <v>93</v>
      </c>
      <c r="U502" s="3">
        <v>95</v>
      </c>
      <c r="V502" s="3">
        <v>0.30599999999999999</v>
      </c>
      <c r="W502" s="3">
        <v>0.40200000000000002</v>
      </c>
      <c r="X502" s="3">
        <v>0.53500000000000003</v>
      </c>
      <c r="Y502" s="3">
        <v>0.93700000000000006</v>
      </c>
      <c r="Z502" s="3">
        <v>156</v>
      </c>
      <c r="AA502" s="3">
        <v>306</v>
      </c>
      <c r="AB502" s="3">
        <v>10</v>
      </c>
      <c r="AC502" s="3">
        <v>2</v>
      </c>
      <c r="AD502" s="3">
        <v>1</v>
      </c>
      <c r="AE502" s="3">
        <v>4</v>
      </c>
      <c r="AF502" s="3">
        <v>3</v>
      </c>
      <c r="AG502" s="3">
        <v>7.3</v>
      </c>
      <c r="AH502" s="3">
        <v>4.8</v>
      </c>
      <c r="AI502" s="3">
        <v>7.5</v>
      </c>
      <c r="AJ502" s="3">
        <v>0.2</v>
      </c>
      <c r="AK502" s="3">
        <v>46</v>
      </c>
      <c r="AL502" s="3">
        <v>2</v>
      </c>
      <c r="AM502" s="3">
        <v>-2</v>
      </c>
      <c r="AN502" s="3">
        <v>0</v>
      </c>
      <c r="AO502" s="3">
        <v>-1</v>
      </c>
      <c r="AP502" s="3" t="s">
        <v>206</v>
      </c>
    </row>
    <row r="503" spans="1:42" ht="26.65" x14ac:dyDescent="0.45">
      <c r="A503" s="1">
        <v>502</v>
      </c>
      <c r="B503" s="3" t="s">
        <v>506</v>
      </c>
      <c r="C503" s="3" t="str">
        <f t="shared" si="7"/>
        <v>Magglio Ordóñez - 2007</v>
      </c>
      <c r="D503" s="3">
        <v>2007</v>
      </c>
      <c r="E503" s="3">
        <v>33</v>
      </c>
      <c r="F503" s="3" t="s">
        <v>70</v>
      </c>
      <c r="G503" s="3" t="s">
        <v>43</v>
      </c>
      <c r="H503" s="3">
        <v>157</v>
      </c>
      <c r="I503" s="3">
        <v>679</v>
      </c>
      <c r="J503" s="3">
        <v>595</v>
      </c>
      <c r="K503" s="3">
        <v>117</v>
      </c>
      <c r="L503" s="3">
        <v>216</v>
      </c>
      <c r="M503" s="3">
        <v>134</v>
      </c>
      <c r="N503" s="3">
        <v>54</v>
      </c>
      <c r="O503" s="3">
        <v>0</v>
      </c>
      <c r="P503" s="3">
        <v>28</v>
      </c>
      <c r="Q503" s="3">
        <v>139</v>
      </c>
      <c r="R503" s="3">
        <v>4</v>
      </c>
      <c r="S503" s="3">
        <v>1</v>
      </c>
      <c r="T503" s="3">
        <v>76</v>
      </c>
      <c r="U503" s="3">
        <v>79</v>
      </c>
      <c r="V503" s="3">
        <v>0.36299999999999999</v>
      </c>
      <c r="W503" s="3">
        <v>0.434</v>
      </c>
      <c r="X503" s="3">
        <v>0.59499999999999997</v>
      </c>
      <c r="Y503" s="3">
        <v>1.0289999999999999</v>
      </c>
      <c r="Z503" s="3">
        <v>166</v>
      </c>
      <c r="AA503" s="3">
        <v>354</v>
      </c>
      <c r="AB503" s="3">
        <v>20</v>
      </c>
      <c r="AC503" s="3">
        <v>2</v>
      </c>
      <c r="AD503" s="3">
        <v>0</v>
      </c>
      <c r="AE503" s="3">
        <v>5</v>
      </c>
      <c r="AF503" s="3">
        <v>8</v>
      </c>
      <c r="AG503" s="3">
        <v>7.3</v>
      </c>
      <c r="AH503" s="3">
        <v>4.9000000000000004</v>
      </c>
      <c r="AI503" s="3">
        <v>7.2</v>
      </c>
      <c r="AJ503" s="3">
        <v>-0.5</v>
      </c>
      <c r="AK503" s="3">
        <v>57</v>
      </c>
      <c r="AL503" s="3">
        <v>-3</v>
      </c>
      <c r="AM503" s="3">
        <v>2</v>
      </c>
      <c r="AN503" s="3">
        <v>-1</v>
      </c>
      <c r="AO503" s="3">
        <v>1</v>
      </c>
      <c r="AP503" s="3" t="s">
        <v>338</v>
      </c>
    </row>
    <row r="504" spans="1:42" ht="26.65" x14ac:dyDescent="0.45">
      <c r="A504" s="1">
        <v>503</v>
      </c>
      <c r="B504" s="3" t="s">
        <v>81</v>
      </c>
      <c r="C504" s="3" t="str">
        <f t="shared" si="7"/>
        <v>Mookie Betts - 2019</v>
      </c>
      <c r="D504" s="3">
        <v>2019</v>
      </c>
      <c r="E504" s="3">
        <v>26</v>
      </c>
      <c r="F504" s="3" t="s">
        <v>48</v>
      </c>
      <c r="G504" s="3" t="s">
        <v>43</v>
      </c>
      <c r="H504" s="3">
        <v>150</v>
      </c>
      <c r="I504" s="3">
        <v>706</v>
      </c>
      <c r="J504" s="3">
        <v>597</v>
      </c>
      <c r="K504" s="3">
        <v>135</v>
      </c>
      <c r="L504" s="3">
        <v>176</v>
      </c>
      <c r="M504" s="3">
        <v>102</v>
      </c>
      <c r="N504" s="3">
        <v>40</v>
      </c>
      <c r="O504" s="3">
        <v>5</v>
      </c>
      <c r="P504" s="3">
        <v>29</v>
      </c>
      <c r="Q504" s="3">
        <v>80</v>
      </c>
      <c r="R504" s="3">
        <v>16</v>
      </c>
      <c r="S504" s="3">
        <v>3</v>
      </c>
      <c r="T504" s="3">
        <v>97</v>
      </c>
      <c r="U504" s="3">
        <v>101</v>
      </c>
      <c r="V504" s="3">
        <v>0.29499999999999998</v>
      </c>
      <c r="W504" s="3">
        <v>0.39100000000000001</v>
      </c>
      <c r="X504" s="3">
        <v>0.52400000000000002</v>
      </c>
      <c r="Y504" s="3">
        <v>0.91500000000000004</v>
      </c>
      <c r="Z504" s="3">
        <v>134</v>
      </c>
      <c r="AA504" s="3">
        <v>313</v>
      </c>
      <c r="AB504" s="3">
        <v>11</v>
      </c>
      <c r="AC504" s="3">
        <v>3</v>
      </c>
      <c r="AD504" s="3">
        <v>0</v>
      </c>
      <c r="AE504" s="3">
        <v>9</v>
      </c>
      <c r="AF504" s="3">
        <v>6</v>
      </c>
      <c r="AG504" s="3">
        <v>7.3</v>
      </c>
      <c r="AH504" s="3">
        <v>5.0999999999999996</v>
      </c>
      <c r="AI504" s="3">
        <v>5.2</v>
      </c>
      <c r="AJ504" s="3">
        <v>1.6</v>
      </c>
      <c r="AK504" s="3">
        <v>31</v>
      </c>
      <c r="AL504" s="3">
        <v>-1</v>
      </c>
      <c r="AM504" s="3">
        <v>6</v>
      </c>
      <c r="AN504" s="3">
        <v>5</v>
      </c>
      <c r="AO504" s="3">
        <v>20</v>
      </c>
      <c r="AP504" s="3" t="s">
        <v>507</v>
      </c>
    </row>
    <row r="505" spans="1:42" ht="26.65" x14ac:dyDescent="0.45">
      <c r="A505" s="1">
        <v>504</v>
      </c>
      <c r="B505" s="3" t="s">
        <v>508</v>
      </c>
      <c r="C505" s="3" t="str">
        <f t="shared" si="7"/>
        <v>José Canseco - 1988</v>
      </c>
      <c r="D505" s="3">
        <v>1988</v>
      </c>
      <c r="E505" s="3">
        <v>23</v>
      </c>
      <c r="F505" s="3" t="s">
        <v>128</v>
      </c>
      <c r="G505" s="3" t="s">
        <v>43</v>
      </c>
      <c r="H505" s="3">
        <v>158</v>
      </c>
      <c r="I505" s="3">
        <v>705</v>
      </c>
      <c r="J505" s="3">
        <v>610</v>
      </c>
      <c r="K505" s="3">
        <v>120</v>
      </c>
      <c r="L505" s="3">
        <v>187</v>
      </c>
      <c r="M505" s="3">
        <v>111</v>
      </c>
      <c r="N505" s="3">
        <v>34</v>
      </c>
      <c r="O505" s="3">
        <v>0</v>
      </c>
      <c r="P505" s="3">
        <v>42</v>
      </c>
      <c r="Q505" s="3">
        <v>124</v>
      </c>
      <c r="R505" s="3">
        <v>40</v>
      </c>
      <c r="S505" s="3">
        <v>16</v>
      </c>
      <c r="T505" s="3">
        <v>78</v>
      </c>
      <c r="U505" s="3">
        <v>128</v>
      </c>
      <c r="V505" s="3">
        <v>0.307</v>
      </c>
      <c r="W505" s="3">
        <v>0.39100000000000001</v>
      </c>
      <c r="X505" s="3">
        <v>0.56899999999999995</v>
      </c>
      <c r="Y505" s="3">
        <v>0.95899999999999996</v>
      </c>
      <c r="Z505" s="3">
        <v>170</v>
      </c>
      <c r="AA505" s="3">
        <v>347</v>
      </c>
      <c r="AB505" s="3">
        <v>15</v>
      </c>
      <c r="AC505" s="3">
        <v>10</v>
      </c>
      <c r="AD505" s="3">
        <v>1</v>
      </c>
      <c r="AE505" s="3">
        <v>6</v>
      </c>
      <c r="AF505" s="3">
        <v>10</v>
      </c>
      <c r="AG505" s="3">
        <v>7.3</v>
      </c>
      <c r="AH505" s="3">
        <v>5.2</v>
      </c>
      <c r="AI505" s="3">
        <v>7.6</v>
      </c>
      <c r="AJ505" s="3">
        <v>-0.9</v>
      </c>
      <c r="AK505" s="3">
        <v>57</v>
      </c>
      <c r="AL505" s="3">
        <v>-1</v>
      </c>
      <c r="AM505" s="3">
        <v>2</v>
      </c>
      <c r="AN505" s="3">
        <v>1</v>
      </c>
      <c r="AO505" s="3">
        <v>-3</v>
      </c>
      <c r="AP505" s="3" t="s">
        <v>338</v>
      </c>
    </row>
    <row r="506" spans="1:42" ht="26.65" x14ac:dyDescent="0.45">
      <c r="A506" s="1">
        <v>505</v>
      </c>
      <c r="B506" s="3" t="s">
        <v>509</v>
      </c>
      <c r="C506" s="3" t="str">
        <f t="shared" si="7"/>
        <v>Carlos Delgado - 2000</v>
      </c>
      <c r="D506" s="3">
        <v>2000</v>
      </c>
      <c r="E506" s="3">
        <v>28</v>
      </c>
      <c r="F506" s="3" t="s">
        <v>308</v>
      </c>
      <c r="G506" s="3" t="s">
        <v>43</v>
      </c>
      <c r="H506" s="3">
        <v>162</v>
      </c>
      <c r="I506" s="3">
        <v>711</v>
      </c>
      <c r="J506" s="3">
        <v>569</v>
      </c>
      <c r="K506" s="3">
        <v>115</v>
      </c>
      <c r="L506" s="3">
        <v>196</v>
      </c>
      <c r="M506" s="3">
        <v>97</v>
      </c>
      <c r="N506" s="3">
        <v>57</v>
      </c>
      <c r="O506" s="3">
        <v>1</v>
      </c>
      <c r="P506" s="3">
        <v>41</v>
      </c>
      <c r="Q506" s="3">
        <v>137</v>
      </c>
      <c r="R506" s="3">
        <v>0</v>
      </c>
      <c r="S506" s="3">
        <v>1</v>
      </c>
      <c r="T506" s="3">
        <v>123</v>
      </c>
      <c r="U506" s="3">
        <v>104</v>
      </c>
      <c r="V506" s="3">
        <v>0.34399999999999997</v>
      </c>
      <c r="W506" s="3">
        <v>0.47</v>
      </c>
      <c r="X506" s="3">
        <v>0.66400000000000003</v>
      </c>
      <c r="Y506" s="3">
        <v>1.1339999999999999</v>
      </c>
      <c r="Z506" s="3">
        <v>181</v>
      </c>
      <c r="AA506" s="3">
        <v>378</v>
      </c>
      <c r="AB506" s="3">
        <v>12</v>
      </c>
      <c r="AC506" s="3">
        <v>15</v>
      </c>
      <c r="AD506" s="3">
        <v>0</v>
      </c>
      <c r="AE506" s="3">
        <v>4</v>
      </c>
      <c r="AF506" s="3">
        <v>18</v>
      </c>
      <c r="AG506" s="3">
        <v>7.3</v>
      </c>
      <c r="AH506" s="3">
        <v>4.8</v>
      </c>
      <c r="AI506" s="3">
        <v>8.1</v>
      </c>
      <c r="AJ506" s="3">
        <v>-1.6</v>
      </c>
      <c r="AK506" s="3">
        <v>74</v>
      </c>
      <c r="AL506" s="3">
        <v>1</v>
      </c>
      <c r="AM506" s="3">
        <v>-4</v>
      </c>
      <c r="AN506" s="3">
        <v>-3</v>
      </c>
      <c r="AO506" s="3">
        <v>-9</v>
      </c>
      <c r="AP506" s="3" t="s">
        <v>56</v>
      </c>
    </row>
    <row r="507" spans="1:42" ht="26.65" x14ac:dyDescent="0.45">
      <c r="A507" s="1">
        <v>506</v>
      </c>
      <c r="B507" s="3" t="s">
        <v>510</v>
      </c>
      <c r="C507" s="3" t="str">
        <f t="shared" si="7"/>
        <v>Frank Thomas - 1997</v>
      </c>
      <c r="D507" s="3">
        <v>1997</v>
      </c>
      <c r="E507" s="3">
        <v>29</v>
      </c>
      <c r="F507" s="3" t="s">
        <v>182</v>
      </c>
      <c r="G507" s="3" t="s">
        <v>43</v>
      </c>
      <c r="H507" s="3">
        <v>146</v>
      </c>
      <c r="I507" s="3">
        <v>649</v>
      </c>
      <c r="J507" s="3">
        <v>530</v>
      </c>
      <c r="K507" s="3">
        <v>110</v>
      </c>
      <c r="L507" s="3">
        <v>184</v>
      </c>
      <c r="M507" s="3">
        <v>114</v>
      </c>
      <c r="N507" s="3">
        <v>35</v>
      </c>
      <c r="O507" s="3">
        <v>0</v>
      </c>
      <c r="P507" s="3">
        <v>35</v>
      </c>
      <c r="Q507" s="3">
        <v>125</v>
      </c>
      <c r="R507" s="3">
        <v>1</v>
      </c>
      <c r="S507" s="3">
        <v>1</v>
      </c>
      <c r="T507" s="3">
        <v>109</v>
      </c>
      <c r="U507" s="3">
        <v>69</v>
      </c>
      <c r="V507" s="3">
        <v>0.34699999999999998</v>
      </c>
      <c r="W507" s="3">
        <v>0.45600000000000002</v>
      </c>
      <c r="X507" s="3">
        <v>0.61099999999999999</v>
      </c>
      <c r="Y507" s="3">
        <v>1.0669999999999999</v>
      </c>
      <c r="Z507" s="3">
        <v>181</v>
      </c>
      <c r="AA507" s="3">
        <v>324</v>
      </c>
      <c r="AB507" s="3">
        <v>15</v>
      </c>
      <c r="AC507" s="3">
        <v>3</v>
      </c>
      <c r="AD507" s="3">
        <v>0</v>
      </c>
      <c r="AE507" s="3">
        <v>7</v>
      </c>
      <c r="AF507" s="3">
        <v>9</v>
      </c>
      <c r="AG507" s="3">
        <v>7.3</v>
      </c>
      <c r="AH507" s="3">
        <v>5</v>
      </c>
      <c r="AI507" s="3">
        <v>7.6</v>
      </c>
      <c r="AJ507" s="3">
        <v>-1.2</v>
      </c>
      <c r="AK507" s="3">
        <v>67</v>
      </c>
      <c r="AL507" s="3">
        <v>-1</v>
      </c>
      <c r="AM507" s="3">
        <v>0</v>
      </c>
      <c r="AN507" s="3">
        <v>-2</v>
      </c>
      <c r="AO507" s="3">
        <v>-4</v>
      </c>
      <c r="AP507" s="3" t="s">
        <v>511</v>
      </c>
    </row>
    <row r="508" spans="1:42" ht="26.65" x14ac:dyDescent="0.45">
      <c r="A508" s="1">
        <v>507</v>
      </c>
      <c r="B508" s="3" t="s">
        <v>400</v>
      </c>
      <c r="C508" s="3" t="str">
        <f t="shared" si="7"/>
        <v>Nolan Arenado - 2019</v>
      </c>
      <c r="D508" s="3">
        <v>2019</v>
      </c>
      <c r="E508" s="3">
        <v>28</v>
      </c>
      <c r="F508" s="3" t="s">
        <v>134</v>
      </c>
      <c r="G508" s="3" t="s">
        <v>52</v>
      </c>
      <c r="H508" s="3">
        <v>155</v>
      </c>
      <c r="I508" s="3">
        <v>662</v>
      </c>
      <c r="J508" s="3">
        <v>588</v>
      </c>
      <c r="K508" s="3">
        <v>102</v>
      </c>
      <c r="L508" s="3">
        <v>185</v>
      </c>
      <c r="M508" s="3">
        <v>111</v>
      </c>
      <c r="N508" s="3">
        <v>31</v>
      </c>
      <c r="O508" s="3">
        <v>2</v>
      </c>
      <c r="P508" s="3">
        <v>41</v>
      </c>
      <c r="Q508" s="3">
        <v>118</v>
      </c>
      <c r="R508" s="3">
        <v>3</v>
      </c>
      <c r="S508" s="3">
        <v>2</v>
      </c>
      <c r="T508" s="3">
        <v>62</v>
      </c>
      <c r="U508" s="3">
        <v>93</v>
      </c>
      <c r="V508" s="3">
        <v>0.315</v>
      </c>
      <c r="W508" s="3">
        <v>0.379</v>
      </c>
      <c r="X508" s="3">
        <v>0.58299999999999996</v>
      </c>
      <c r="Y508" s="3">
        <v>0.96199999999999997</v>
      </c>
      <c r="Z508" s="3">
        <v>131</v>
      </c>
      <c r="AA508" s="3">
        <v>343</v>
      </c>
      <c r="AB508" s="3">
        <v>14</v>
      </c>
      <c r="AC508" s="3">
        <v>4</v>
      </c>
      <c r="AD508" s="3">
        <v>0</v>
      </c>
      <c r="AE508" s="3">
        <v>8</v>
      </c>
      <c r="AF508" s="3">
        <v>11</v>
      </c>
      <c r="AG508" s="3">
        <v>7.3</v>
      </c>
      <c r="AH508" s="3">
        <v>5.2</v>
      </c>
      <c r="AI508" s="3">
        <v>5.0999999999999996</v>
      </c>
      <c r="AJ508" s="3">
        <v>2.5</v>
      </c>
      <c r="AK508" s="3">
        <v>29</v>
      </c>
      <c r="AL508" s="3">
        <v>-1</v>
      </c>
      <c r="AM508" s="3">
        <v>1</v>
      </c>
      <c r="AN508" s="3">
        <v>0</v>
      </c>
      <c r="AO508" s="3">
        <v>23</v>
      </c>
      <c r="AP508" s="3" t="s">
        <v>206</v>
      </c>
    </row>
    <row r="509" spans="1:42" ht="26.65" x14ac:dyDescent="0.45">
      <c r="A509" s="1">
        <v>508</v>
      </c>
      <c r="B509" s="3" t="s">
        <v>225</v>
      </c>
      <c r="C509" s="3" t="str">
        <f t="shared" si="7"/>
        <v>Charlie Gehringer - 1933</v>
      </c>
      <c r="D509" s="3">
        <v>1933</v>
      </c>
      <c r="E509" s="3">
        <v>30</v>
      </c>
      <c r="F509" s="3" t="s">
        <v>70</v>
      </c>
      <c r="G509" s="3" t="s">
        <v>43</v>
      </c>
      <c r="H509" s="3">
        <v>155</v>
      </c>
      <c r="I509" s="3">
        <v>705</v>
      </c>
      <c r="J509" s="3">
        <v>628</v>
      </c>
      <c r="K509" s="3">
        <v>104</v>
      </c>
      <c r="L509" s="3">
        <v>204</v>
      </c>
      <c r="M509" s="3">
        <v>144</v>
      </c>
      <c r="N509" s="3">
        <v>42</v>
      </c>
      <c r="O509" s="3">
        <v>6</v>
      </c>
      <c r="P509" s="3">
        <v>12</v>
      </c>
      <c r="Q509" s="3">
        <v>108</v>
      </c>
      <c r="R509" s="3">
        <v>5</v>
      </c>
      <c r="S509" s="3">
        <v>4</v>
      </c>
      <c r="T509" s="3">
        <v>68</v>
      </c>
      <c r="U509" s="3">
        <v>27</v>
      </c>
      <c r="V509" s="3">
        <v>0.32500000000000001</v>
      </c>
      <c r="W509" s="3">
        <v>0.39300000000000002</v>
      </c>
      <c r="X509" s="3">
        <v>0.46800000000000003</v>
      </c>
      <c r="Y509" s="3">
        <v>0.86199999999999999</v>
      </c>
      <c r="Z509" s="3">
        <v>126</v>
      </c>
      <c r="AA509" s="3">
        <v>294</v>
      </c>
      <c r="AB509" s="2"/>
      <c r="AC509" s="3">
        <v>3</v>
      </c>
      <c r="AD509" s="3">
        <v>6</v>
      </c>
      <c r="AE509" s="2"/>
      <c r="AF509" s="3">
        <v>0</v>
      </c>
      <c r="AG509" s="3">
        <v>7.3</v>
      </c>
      <c r="AH509" s="3">
        <v>4.8</v>
      </c>
      <c r="AI509" s="3">
        <v>5.6</v>
      </c>
      <c r="AJ509" s="3">
        <v>2.2999999999999998</v>
      </c>
      <c r="AK509" s="3">
        <v>27</v>
      </c>
      <c r="AL509" s="3">
        <v>1</v>
      </c>
      <c r="AM509" s="3">
        <v>0</v>
      </c>
      <c r="AN509" s="3">
        <v>1</v>
      </c>
      <c r="AO509" s="3">
        <v>18</v>
      </c>
      <c r="AP509" s="3" t="s">
        <v>53</v>
      </c>
    </row>
    <row r="510" spans="1:42" ht="26.65" x14ac:dyDescent="0.45">
      <c r="A510" s="1">
        <v>509</v>
      </c>
      <c r="B510" s="3" t="s">
        <v>512</v>
      </c>
      <c r="C510" s="3" t="str">
        <f t="shared" si="7"/>
        <v>Alex Gordon - 2011</v>
      </c>
      <c r="D510" s="3">
        <v>2011</v>
      </c>
      <c r="E510" s="3">
        <v>27</v>
      </c>
      <c r="F510" s="3" t="s">
        <v>174</v>
      </c>
      <c r="G510" s="3" t="s">
        <v>43</v>
      </c>
      <c r="H510" s="3">
        <v>151</v>
      </c>
      <c r="I510" s="3">
        <v>690</v>
      </c>
      <c r="J510" s="3">
        <v>611</v>
      </c>
      <c r="K510" s="3">
        <v>101</v>
      </c>
      <c r="L510" s="3">
        <v>185</v>
      </c>
      <c r="M510" s="3">
        <v>113</v>
      </c>
      <c r="N510" s="3">
        <v>45</v>
      </c>
      <c r="O510" s="3">
        <v>4</v>
      </c>
      <c r="P510" s="3">
        <v>23</v>
      </c>
      <c r="Q510" s="3">
        <v>87</v>
      </c>
      <c r="R510" s="3">
        <v>17</v>
      </c>
      <c r="S510" s="3">
        <v>8</v>
      </c>
      <c r="T510" s="3">
        <v>67</v>
      </c>
      <c r="U510" s="3">
        <v>139</v>
      </c>
      <c r="V510" s="3">
        <v>0.30299999999999999</v>
      </c>
      <c r="W510" s="3">
        <v>0.376</v>
      </c>
      <c r="X510" s="3">
        <v>0.502</v>
      </c>
      <c r="Y510" s="3">
        <v>0.879</v>
      </c>
      <c r="Z510" s="3">
        <v>140</v>
      </c>
      <c r="AA510" s="3">
        <v>307</v>
      </c>
      <c r="AB510" s="3">
        <v>9</v>
      </c>
      <c r="AC510" s="3">
        <v>7</v>
      </c>
      <c r="AD510" s="3">
        <v>0</v>
      </c>
      <c r="AE510" s="3">
        <v>3</v>
      </c>
      <c r="AF510" s="3">
        <v>2</v>
      </c>
      <c r="AG510" s="3">
        <v>7.3</v>
      </c>
      <c r="AH510" s="3">
        <v>5</v>
      </c>
      <c r="AI510" s="3">
        <v>5.3</v>
      </c>
      <c r="AJ510" s="3">
        <v>1.4</v>
      </c>
      <c r="AK510" s="3">
        <v>35</v>
      </c>
      <c r="AL510" s="3">
        <v>0</v>
      </c>
      <c r="AM510" s="3">
        <v>0</v>
      </c>
      <c r="AN510" s="3">
        <v>0</v>
      </c>
      <c r="AO510" s="3">
        <v>19</v>
      </c>
      <c r="AP510" s="3" t="s">
        <v>513</v>
      </c>
    </row>
    <row r="511" spans="1:42" ht="26.65" x14ac:dyDescent="0.45">
      <c r="A511" s="1">
        <v>510</v>
      </c>
      <c r="B511" s="3" t="s">
        <v>514</v>
      </c>
      <c r="C511" s="3" t="str">
        <f t="shared" si="7"/>
        <v>Brian Roberts - 2005</v>
      </c>
      <c r="D511" s="3">
        <v>2005</v>
      </c>
      <c r="E511" s="3">
        <v>27</v>
      </c>
      <c r="F511" s="3" t="s">
        <v>61</v>
      </c>
      <c r="G511" s="3" t="s">
        <v>43</v>
      </c>
      <c r="H511" s="3">
        <v>143</v>
      </c>
      <c r="I511" s="3">
        <v>640</v>
      </c>
      <c r="J511" s="3">
        <v>561</v>
      </c>
      <c r="K511" s="3">
        <v>92</v>
      </c>
      <c r="L511" s="3">
        <v>176</v>
      </c>
      <c r="M511" s="3">
        <v>106</v>
      </c>
      <c r="N511" s="3">
        <v>45</v>
      </c>
      <c r="O511" s="3">
        <v>7</v>
      </c>
      <c r="P511" s="3">
        <v>18</v>
      </c>
      <c r="Q511" s="3">
        <v>73</v>
      </c>
      <c r="R511" s="3">
        <v>27</v>
      </c>
      <c r="S511" s="3">
        <v>10</v>
      </c>
      <c r="T511" s="3">
        <v>67</v>
      </c>
      <c r="U511" s="3">
        <v>83</v>
      </c>
      <c r="V511" s="3">
        <v>0.314</v>
      </c>
      <c r="W511" s="3">
        <v>0.38700000000000001</v>
      </c>
      <c r="X511" s="3">
        <v>0.51500000000000001</v>
      </c>
      <c r="Y511" s="3">
        <v>0.90300000000000002</v>
      </c>
      <c r="Z511" s="3">
        <v>139</v>
      </c>
      <c r="AA511" s="3">
        <v>289</v>
      </c>
      <c r="AB511" s="3">
        <v>6</v>
      </c>
      <c r="AC511" s="3">
        <v>3</v>
      </c>
      <c r="AD511" s="3">
        <v>5</v>
      </c>
      <c r="AE511" s="3">
        <v>4</v>
      </c>
      <c r="AF511" s="3">
        <v>5</v>
      </c>
      <c r="AG511" s="3">
        <v>7.3</v>
      </c>
      <c r="AH511" s="3">
        <v>5.0999999999999996</v>
      </c>
      <c r="AI511" s="3">
        <v>5.8</v>
      </c>
      <c r="AJ511" s="3">
        <v>2</v>
      </c>
      <c r="AK511" s="3">
        <v>32</v>
      </c>
      <c r="AL511" s="3">
        <v>2</v>
      </c>
      <c r="AM511" s="3">
        <v>-1</v>
      </c>
      <c r="AN511" s="3">
        <v>0</v>
      </c>
      <c r="AO511" s="3">
        <v>15</v>
      </c>
      <c r="AP511" s="3" t="s">
        <v>79</v>
      </c>
    </row>
    <row r="512" spans="1:42" ht="26.65" x14ac:dyDescent="0.45">
      <c r="A512" s="1">
        <v>511</v>
      </c>
      <c r="B512" s="3" t="s">
        <v>207</v>
      </c>
      <c r="C512" s="3" t="str">
        <f t="shared" si="7"/>
        <v>Chase Utley - 2005</v>
      </c>
      <c r="D512" s="3">
        <v>2005</v>
      </c>
      <c r="E512" s="3">
        <v>26</v>
      </c>
      <c r="F512" s="3" t="s">
        <v>139</v>
      </c>
      <c r="G512" s="3" t="s">
        <v>52</v>
      </c>
      <c r="H512" s="3">
        <v>147</v>
      </c>
      <c r="I512" s="3">
        <v>628</v>
      </c>
      <c r="J512" s="3">
        <v>543</v>
      </c>
      <c r="K512" s="3">
        <v>93</v>
      </c>
      <c r="L512" s="3">
        <v>158</v>
      </c>
      <c r="M512" s="3">
        <v>85</v>
      </c>
      <c r="N512" s="3">
        <v>39</v>
      </c>
      <c r="O512" s="3">
        <v>6</v>
      </c>
      <c r="P512" s="3">
        <v>28</v>
      </c>
      <c r="Q512" s="3">
        <v>105</v>
      </c>
      <c r="R512" s="3">
        <v>16</v>
      </c>
      <c r="S512" s="3">
        <v>3</v>
      </c>
      <c r="T512" s="3">
        <v>69</v>
      </c>
      <c r="U512" s="3">
        <v>109</v>
      </c>
      <c r="V512" s="3">
        <v>0.29099999999999998</v>
      </c>
      <c r="W512" s="3">
        <v>0.376</v>
      </c>
      <c r="X512" s="3">
        <v>0.54</v>
      </c>
      <c r="Y512" s="3">
        <v>0.91500000000000004</v>
      </c>
      <c r="Z512" s="3">
        <v>132</v>
      </c>
      <c r="AA512" s="3">
        <v>293</v>
      </c>
      <c r="AB512" s="3">
        <v>10</v>
      </c>
      <c r="AC512" s="3">
        <v>9</v>
      </c>
      <c r="AD512" s="3">
        <v>0</v>
      </c>
      <c r="AE512" s="3">
        <v>7</v>
      </c>
      <c r="AF512" s="3">
        <v>5</v>
      </c>
      <c r="AG512" s="3">
        <v>7.3</v>
      </c>
      <c r="AH512" s="3">
        <v>5.4</v>
      </c>
      <c r="AI512" s="3">
        <v>4.9000000000000004</v>
      </c>
      <c r="AJ512" s="3">
        <v>2.7</v>
      </c>
      <c r="AK512" s="3">
        <v>25</v>
      </c>
      <c r="AL512" s="3">
        <v>2</v>
      </c>
      <c r="AM512" s="3">
        <v>0</v>
      </c>
      <c r="AN512" s="3">
        <v>2</v>
      </c>
      <c r="AO512" s="3">
        <v>23</v>
      </c>
      <c r="AP512" s="3" t="s">
        <v>386</v>
      </c>
    </row>
    <row r="513" spans="1:42" ht="26.65" x14ac:dyDescent="0.45">
      <c r="A513" s="1">
        <v>512</v>
      </c>
      <c r="B513" s="3" t="s">
        <v>515</v>
      </c>
      <c r="C513" s="3" t="str">
        <f t="shared" si="7"/>
        <v>Christian Yelich - 2018</v>
      </c>
      <c r="D513" s="3">
        <v>2018</v>
      </c>
      <c r="E513" s="3">
        <v>26</v>
      </c>
      <c r="F513" s="3" t="s">
        <v>90</v>
      </c>
      <c r="G513" s="3" t="s">
        <v>52</v>
      </c>
      <c r="H513" s="3">
        <v>147</v>
      </c>
      <c r="I513" s="3">
        <v>651</v>
      </c>
      <c r="J513" s="3">
        <v>574</v>
      </c>
      <c r="K513" s="3">
        <v>118</v>
      </c>
      <c r="L513" s="3">
        <v>187</v>
      </c>
      <c r="M513" s="3">
        <v>110</v>
      </c>
      <c r="N513" s="3">
        <v>34</v>
      </c>
      <c r="O513" s="3">
        <v>7</v>
      </c>
      <c r="P513" s="3">
        <v>36</v>
      </c>
      <c r="Q513" s="3">
        <v>110</v>
      </c>
      <c r="R513" s="3">
        <v>22</v>
      </c>
      <c r="S513" s="3">
        <v>4</v>
      </c>
      <c r="T513" s="3">
        <v>68</v>
      </c>
      <c r="U513" s="3">
        <v>135</v>
      </c>
      <c r="V513" s="3">
        <v>0.32600000000000001</v>
      </c>
      <c r="W513" s="3">
        <v>0.40200000000000002</v>
      </c>
      <c r="X513" s="3">
        <v>0.59799999999999998</v>
      </c>
      <c r="Y513" s="3">
        <v>1</v>
      </c>
      <c r="Z513" s="3">
        <v>164</v>
      </c>
      <c r="AA513" s="3">
        <v>343</v>
      </c>
      <c r="AB513" s="3">
        <v>14</v>
      </c>
      <c r="AC513" s="3">
        <v>7</v>
      </c>
      <c r="AD513" s="3">
        <v>0</v>
      </c>
      <c r="AE513" s="3">
        <v>2</v>
      </c>
      <c r="AF513" s="3">
        <v>2</v>
      </c>
      <c r="AG513" s="3">
        <v>7.3</v>
      </c>
      <c r="AH513" s="3">
        <v>5.3</v>
      </c>
      <c r="AI513" s="3">
        <v>7.3</v>
      </c>
      <c r="AJ513" s="3">
        <v>-0.7</v>
      </c>
      <c r="AK513" s="3">
        <v>52</v>
      </c>
      <c r="AL513" s="3">
        <v>2</v>
      </c>
      <c r="AM513" s="3">
        <v>4</v>
      </c>
      <c r="AN513" s="3">
        <v>7</v>
      </c>
      <c r="AO513" s="3">
        <v>1</v>
      </c>
      <c r="AP513" s="3" t="s">
        <v>516</v>
      </c>
    </row>
    <row r="514" spans="1:42" ht="26.65" x14ac:dyDescent="0.45">
      <c r="A514" s="1">
        <v>513</v>
      </c>
      <c r="B514" s="3" t="s">
        <v>109</v>
      </c>
      <c r="C514" s="3" t="str">
        <f t="shared" si="7"/>
        <v>Lou Boudreau - 1947</v>
      </c>
      <c r="D514" s="3">
        <v>1947</v>
      </c>
      <c r="E514" s="3">
        <v>29</v>
      </c>
      <c r="F514" s="3" t="s">
        <v>110</v>
      </c>
      <c r="G514" s="3" t="s">
        <v>43</v>
      </c>
      <c r="H514" s="3">
        <v>150</v>
      </c>
      <c r="I514" s="3">
        <v>624</v>
      </c>
      <c r="J514" s="3">
        <v>538</v>
      </c>
      <c r="K514" s="3">
        <v>79</v>
      </c>
      <c r="L514" s="3">
        <v>165</v>
      </c>
      <c r="M514" s="3">
        <v>113</v>
      </c>
      <c r="N514" s="3">
        <v>45</v>
      </c>
      <c r="O514" s="3">
        <v>3</v>
      </c>
      <c r="P514" s="3">
        <v>4</v>
      </c>
      <c r="Q514" s="3">
        <v>67</v>
      </c>
      <c r="R514" s="3">
        <v>1</v>
      </c>
      <c r="S514" s="3">
        <v>0</v>
      </c>
      <c r="T514" s="3">
        <v>67</v>
      </c>
      <c r="U514" s="3">
        <v>10</v>
      </c>
      <c r="V514" s="3">
        <v>0.307</v>
      </c>
      <c r="W514" s="3">
        <v>0.38800000000000001</v>
      </c>
      <c r="X514" s="3">
        <v>0.42399999999999999</v>
      </c>
      <c r="Y514" s="3">
        <v>0.81100000000000005</v>
      </c>
      <c r="Z514" s="3">
        <v>128</v>
      </c>
      <c r="AA514" s="3">
        <v>228</v>
      </c>
      <c r="AB514" s="3">
        <v>9</v>
      </c>
      <c r="AC514" s="3">
        <v>4</v>
      </c>
      <c r="AD514" s="3">
        <v>14</v>
      </c>
      <c r="AE514" s="2"/>
      <c r="AF514" s="3">
        <v>8</v>
      </c>
      <c r="AG514" s="3">
        <v>7.3</v>
      </c>
      <c r="AH514" s="3">
        <v>5.3</v>
      </c>
      <c r="AI514" s="3">
        <v>5.2</v>
      </c>
      <c r="AJ514" s="3">
        <v>3.1</v>
      </c>
      <c r="AK514" s="3">
        <v>22</v>
      </c>
      <c r="AL514" s="3">
        <v>0</v>
      </c>
      <c r="AM514" s="3">
        <v>-1</v>
      </c>
      <c r="AN514" s="3">
        <v>-1</v>
      </c>
      <c r="AO514" s="3">
        <v>19</v>
      </c>
      <c r="AP514" s="3" t="s">
        <v>116</v>
      </c>
    </row>
    <row r="515" spans="1:42" ht="26.65" x14ac:dyDescent="0.45">
      <c r="A515" s="1">
        <v>514</v>
      </c>
      <c r="B515" s="3" t="s">
        <v>63</v>
      </c>
      <c r="C515" s="3" t="str">
        <f t="shared" ref="C515:C578" si="8">_xlfn.CONCAT(B515, " - ", D515)</f>
        <v>Honus Wagner - 1902</v>
      </c>
      <c r="D515" s="3">
        <v>1902</v>
      </c>
      <c r="E515" s="3">
        <v>28</v>
      </c>
      <c r="F515" s="3" t="s">
        <v>64</v>
      </c>
      <c r="G515" s="3" t="s">
        <v>52</v>
      </c>
      <c r="H515" s="3">
        <v>136</v>
      </c>
      <c r="I515" s="3">
        <v>600</v>
      </c>
      <c r="J515" s="3">
        <v>534</v>
      </c>
      <c r="K515" s="3">
        <v>105</v>
      </c>
      <c r="L515" s="3">
        <v>176</v>
      </c>
      <c r="M515" s="3">
        <v>127</v>
      </c>
      <c r="N515" s="3">
        <v>30</v>
      </c>
      <c r="O515" s="3">
        <v>16</v>
      </c>
      <c r="P515" s="3">
        <v>3</v>
      </c>
      <c r="Q515" s="3">
        <v>91</v>
      </c>
      <c r="R515" s="3">
        <v>42</v>
      </c>
      <c r="S515" s="2"/>
      <c r="T515" s="3">
        <v>43</v>
      </c>
      <c r="U515" s="3">
        <v>51</v>
      </c>
      <c r="V515" s="3">
        <v>0.33</v>
      </c>
      <c r="W515" s="3">
        <v>0.39400000000000002</v>
      </c>
      <c r="X515" s="3">
        <v>0.46300000000000002</v>
      </c>
      <c r="Y515" s="3">
        <v>0.85699999999999998</v>
      </c>
      <c r="Z515" s="3">
        <v>161</v>
      </c>
      <c r="AA515" s="3">
        <v>247</v>
      </c>
      <c r="AB515" s="2"/>
      <c r="AC515" s="3">
        <v>14</v>
      </c>
      <c r="AD515" s="3">
        <v>8</v>
      </c>
      <c r="AE515" s="2"/>
      <c r="AF515" s="2"/>
      <c r="AG515" s="3">
        <v>7.3</v>
      </c>
      <c r="AH515" s="3">
        <v>5.0999999999999996</v>
      </c>
      <c r="AI515" s="3">
        <v>6.2</v>
      </c>
      <c r="AJ515" s="3">
        <v>1</v>
      </c>
      <c r="AK515" s="3">
        <v>36</v>
      </c>
      <c r="AL515" s="3">
        <v>0</v>
      </c>
      <c r="AM515" s="3">
        <v>2</v>
      </c>
      <c r="AN515" s="3">
        <v>2</v>
      </c>
      <c r="AO515" s="3">
        <v>10</v>
      </c>
      <c r="AP515" s="3" t="s">
        <v>517</v>
      </c>
    </row>
    <row r="516" spans="1:42" ht="26.65" x14ac:dyDescent="0.45">
      <c r="A516" s="1">
        <v>515</v>
      </c>
      <c r="B516" s="3" t="s">
        <v>89</v>
      </c>
      <c r="C516" s="3" t="str">
        <f t="shared" si="8"/>
        <v>Robin Yount - 1983</v>
      </c>
      <c r="D516" s="3">
        <v>1983</v>
      </c>
      <c r="E516" s="3">
        <v>27</v>
      </c>
      <c r="F516" s="3" t="s">
        <v>90</v>
      </c>
      <c r="G516" s="3" t="s">
        <v>43</v>
      </c>
      <c r="H516" s="3">
        <v>149</v>
      </c>
      <c r="I516" s="3">
        <v>662</v>
      </c>
      <c r="J516" s="3">
        <v>578</v>
      </c>
      <c r="K516" s="3">
        <v>102</v>
      </c>
      <c r="L516" s="3">
        <v>178</v>
      </c>
      <c r="M516" s="3">
        <v>109</v>
      </c>
      <c r="N516" s="3">
        <v>42</v>
      </c>
      <c r="O516" s="3">
        <v>10</v>
      </c>
      <c r="P516" s="3">
        <v>17</v>
      </c>
      <c r="Q516" s="3">
        <v>80</v>
      </c>
      <c r="R516" s="3">
        <v>12</v>
      </c>
      <c r="S516" s="3">
        <v>5</v>
      </c>
      <c r="T516" s="3">
        <v>72</v>
      </c>
      <c r="U516" s="3">
        <v>58</v>
      </c>
      <c r="V516" s="3">
        <v>0.308</v>
      </c>
      <c r="W516" s="3">
        <v>0.38300000000000001</v>
      </c>
      <c r="X516" s="3">
        <v>0.503</v>
      </c>
      <c r="Y516" s="3">
        <v>0.88600000000000001</v>
      </c>
      <c r="Z516" s="3">
        <v>150</v>
      </c>
      <c r="AA516" s="3">
        <v>291</v>
      </c>
      <c r="AB516" s="3">
        <v>11</v>
      </c>
      <c r="AC516" s="3">
        <v>3</v>
      </c>
      <c r="AD516" s="3">
        <v>1</v>
      </c>
      <c r="AE516" s="3">
        <v>8</v>
      </c>
      <c r="AF516" s="3">
        <v>6</v>
      </c>
      <c r="AG516" s="3">
        <v>7.3</v>
      </c>
      <c r="AH516" s="3">
        <v>5.2</v>
      </c>
      <c r="AI516" s="3">
        <v>7.6</v>
      </c>
      <c r="AJ516" s="3">
        <v>0.6</v>
      </c>
      <c r="AK516" s="3">
        <v>38</v>
      </c>
      <c r="AL516" s="3">
        <v>1</v>
      </c>
      <c r="AM516" s="3">
        <v>6</v>
      </c>
      <c r="AN516" s="3">
        <v>7</v>
      </c>
      <c r="AO516" s="3">
        <v>-3</v>
      </c>
      <c r="AP516" s="3" t="s">
        <v>518</v>
      </c>
    </row>
    <row r="517" spans="1:42" ht="26.65" x14ac:dyDescent="0.45">
      <c r="A517" s="1">
        <v>516</v>
      </c>
      <c r="B517" s="3" t="s">
        <v>163</v>
      </c>
      <c r="C517" s="3" t="str">
        <f t="shared" si="8"/>
        <v>Adrián Beltré - 2012</v>
      </c>
      <c r="D517" s="3">
        <v>2012</v>
      </c>
      <c r="E517" s="3">
        <v>33</v>
      </c>
      <c r="F517" s="3" t="s">
        <v>230</v>
      </c>
      <c r="G517" s="3" t="s">
        <v>43</v>
      </c>
      <c r="H517" s="3">
        <v>156</v>
      </c>
      <c r="I517" s="3">
        <v>654</v>
      </c>
      <c r="J517" s="3">
        <v>604</v>
      </c>
      <c r="K517" s="3">
        <v>95</v>
      </c>
      <c r="L517" s="3">
        <v>194</v>
      </c>
      <c r="M517" s="3">
        <v>123</v>
      </c>
      <c r="N517" s="3">
        <v>33</v>
      </c>
      <c r="O517" s="3">
        <v>2</v>
      </c>
      <c r="P517" s="3">
        <v>36</v>
      </c>
      <c r="Q517" s="3">
        <v>102</v>
      </c>
      <c r="R517" s="3">
        <v>1</v>
      </c>
      <c r="S517" s="3">
        <v>0</v>
      </c>
      <c r="T517" s="3">
        <v>36</v>
      </c>
      <c r="U517" s="3">
        <v>82</v>
      </c>
      <c r="V517" s="3">
        <v>0.32100000000000001</v>
      </c>
      <c r="W517" s="3">
        <v>0.35899999999999999</v>
      </c>
      <c r="X517" s="3">
        <v>0.56100000000000005</v>
      </c>
      <c r="Y517" s="3">
        <v>0.92100000000000004</v>
      </c>
      <c r="Z517" s="3">
        <v>139</v>
      </c>
      <c r="AA517" s="3">
        <v>339</v>
      </c>
      <c r="AB517" s="3">
        <v>8</v>
      </c>
      <c r="AC517" s="3">
        <v>5</v>
      </c>
      <c r="AD517" s="3">
        <v>0</v>
      </c>
      <c r="AE517" s="3">
        <v>9</v>
      </c>
      <c r="AF517" s="3">
        <v>8</v>
      </c>
      <c r="AG517" s="3">
        <v>7.2</v>
      </c>
      <c r="AH517" s="3">
        <v>4.8</v>
      </c>
      <c r="AI517" s="3">
        <v>6</v>
      </c>
      <c r="AJ517" s="3">
        <v>1.4</v>
      </c>
      <c r="AK517" s="3">
        <v>32</v>
      </c>
      <c r="AL517" s="3">
        <v>1</v>
      </c>
      <c r="AM517" s="3">
        <v>0</v>
      </c>
      <c r="AN517" s="3">
        <v>2</v>
      </c>
      <c r="AO517" s="3">
        <v>13</v>
      </c>
      <c r="AP517" s="3" t="s">
        <v>401</v>
      </c>
    </row>
    <row r="518" spans="1:42" ht="26.65" x14ac:dyDescent="0.45">
      <c r="A518" s="1">
        <v>517</v>
      </c>
      <c r="B518" s="3" t="s">
        <v>214</v>
      </c>
      <c r="C518" s="3" t="str">
        <f t="shared" si="8"/>
        <v>Roberto Clemente - 1964</v>
      </c>
      <c r="D518" s="3">
        <v>1964</v>
      </c>
      <c r="E518" s="3">
        <v>29</v>
      </c>
      <c r="F518" s="3" t="s">
        <v>64</v>
      </c>
      <c r="G518" s="3" t="s">
        <v>52</v>
      </c>
      <c r="H518" s="3">
        <v>155</v>
      </c>
      <c r="I518" s="3">
        <v>683</v>
      </c>
      <c r="J518" s="3">
        <v>622</v>
      </c>
      <c r="K518" s="3">
        <v>95</v>
      </c>
      <c r="L518" s="3">
        <v>211</v>
      </c>
      <c r="M518" s="3">
        <v>152</v>
      </c>
      <c r="N518" s="3">
        <v>40</v>
      </c>
      <c r="O518" s="3">
        <v>7</v>
      </c>
      <c r="P518" s="3">
        <v>12</v>
      </c>
      <c r="Q518" s="3">
        <v>87</v>
      </c>
      <c r="R518" s="3">
        <v>5</v>
      </c>
      <c r="S518" s="3">
        <v>2</v>
      </c>
      <c r="T518" s="3">
        <v>51</v>
      </c>
      <c r="U518" s="3">
        <v>87</v>
      </c>
      <c r="V518" s="3">
        <v>0.33900000000000002</v>
      </c>
      <c r="W518" s="3">
        <v>0.38800000000000001</v>
      </c>
      <c r="X518" s="3">
        <v>0.48399999999999999</v>
      </c>
      <c r="Y518" s="3">
        <v>0.872</v>
      </c>
      <c r="Z518" s="3">
        <v>146</v>
      </c>
      <c r="AA518" s="3">
        <v>301</v>
      </c>
      <c r="AB518" s="3">
        <v>9</v>
      </c>
      <c r="AC518" s="3">
        <v>2</v>
      </c>
      <c r="AD518" s="3">
        <v>3</v>
      </c>
      <c r="AE518" s="3">
        <v>5</v>
      </c>
      <c r="AF518" s="3">
        <v>16</v>
      </c>
      <c r="AG518" s="3">
        <v>7.2</v>
      </c>
      <c r="AH518" s="3">
        <v>4.7</v>
      </c>
      <c r="AI518" s="3">
        <v>6.2</v>
      </c>
      <c r="AJ518" s="3">
        <v>0.2</v>
      </c>
      <c r="AK518" s="3">
        <v>35</v>
      </c>
      <c r="AL518" s="3">
        <v>2</v>
      </c>
      <c r="AM518" s="3">
        <v>3</v>
      </c>
      <c r="AN518" s="3">
        <v>6</v>
      </c>
      <c r="AO518" s="3">
        <v>8</v>
      </c>
      <c r="AP518" s="3" t="s">
        <v>166</v>
      </c>
    </row>
    <row r="519" spans="1:42" ht="26.65" x14ac:dyDescent="0.45">
      <c r="A519" s="1">
        <v>518</v>
      </c>
      <c r="B519" s="3" t="s">
        <v>214</v>
      </c>
      <c r="C519" s="3" t="str">
        <f t="shared" si="8"/>
        <v>Roberto Clemente - 1971</v>
      </c>
      <c r="D519" s="3">
        <v>1971</v>
      </c>
      <c r="E519" s="3">
        <v>36</v>
      </c>
      <c r="F519" s="3" t="s">
        <v>64</v>
      </c>
      <c r="G519" s="3" t="s">
        <v>52</v>
      </c>
      <c r="H519" s="3">
        <v>132</v>
      </c>
      <c r="I519" s="3">
        <v>553</v>
      </c>
      <c r="J519" s="3">
        <v>522</v>
      </c>
      <c r="K519" s="3">
        <v>82</v>
      </c>
      <c r="L519" s="3">
        <v>178</v>
      </c>
      <c r="M519" s="3">
        <v>128</v>
      </c>
      <c r="N519" s="3">
        <v>29</v>
      </c>
      <c r="O519" s="3">
        <v>8</v>
      </c>
      <c r="P519" s="3">
        <v>13</v>
      </c>
      <c r="Q519" s="3">
        <v>86</v>
      </c>
      <c r="R519" s="3">
        <v>1</v>
      </c>
      <c r="S519" s="3">
        <v>2</v>
      </c>
      <c r="T519" s="3">
        <v>26</v>
      </c>
      <c r="U519" s="3">
        <v>65</v>
      </c>
      <c r="V519" s="3">
        <v>0.34100000000000003</v>
      </c>
      <c r="W519" s="3">
        <v>0.37</v>
      </c>
      <c r="X519" s="3">
        <v>0.502</v>
      </c>
      <c r="Y519" s="3">
        <v>0.871</v>
      </c>
      <c r="Z519" s="3">
        <v>143</v>
      </c>
      <c r="AA519" s="3">
        <v>262</v>
      </c>
      <c r="AB519" s="3">
        <v>19</v>
      </c>
      <c r="AC519" s="3">
        <v>0</v>
      </c>
      <c r="AD519" s="3">
        <v>1</v>
      </c>
      <c r="AE519" s="3">
        <v>4</v>
      </c>
      <c r="AF519" s="3">
        <v>5</v>
      </c>
      <c r="AG519" s="3">
        <v>7.2</v>
      </c>
      <c r="AH519" s="3">
        <v>5.3</v>
      </c>
      <c r="AI519" s="3">
        <v>4.9000000000000004</v>
      </c>
      <c r="AJ519" s="3">
        <v>1.8</v>
      </c>
      <c r="AK519" s="3">
        <v>30</v>
      </c>
      <c r="AL519" s="3">
        <v>0</v>
      </c>
      <c r="AM519" s="3">
        <v>2</v>
      </c>
      <c r="AN519" s="3">
        <v>2</v>
      </c>
      <c r="AO519" s="3">
        <v>20</v>
      </c>
      <c r="AP519" s="3" t="s">
        <v>519</v>
      </c>
    </row>
    <row r="520" spans="1:42" ht="26.65" x14ac:dyDescent="0.45">
      <c r="A520" s="1">
        <v>519</v>
      </c>
      <c r="B520" s="3" t="s">
        <v>520</v>
      </c>
      <c r="C520" s="3" t="str">
        <f t="shared" si="8"/>
        <v>Carlos Correa - 2021</v>
      </c>
      <c r="D520" s="3">
        <v>2021</v>
      </c>
      <c r="E520" s="3">
        <v>26</v>
      </c>
      <c r="F520" s="3" t="s">
        <v>178</v>
      </c>
      <c r="G520" s="3" t="s">
        <v>43</v>
      </c>
      <c r="H520" s="3">
        <v>148</v>
      </c>
      <c r="I520" s="3">
        <v>640</v>
      </c>
      <c r="J520" s="3">
        <v>555</v>
      </c>
      <c r="K520" s="3">
        <v>104</v>
      </c>
      <c r="L520" s="3">
        <v>155</v>
      </c>
      <c r="M520" s="3">
        <v>94</v>
      </c>
      <c r="N520" s="3">
        <v>34</v>
      </c>
      <c r="O520" s="3">
        <v>1</v>
      </c>
      <c r="P520" s="3">
        <v>26</v>
      </c>
      <c r="Q520" s="3">
        <v>92</v>
      </c>
      <c r="R520" s="3">
        <v>0</v>
      </c>
      <c r="S520" s="3">
        <v>0</v>
      </c>
      <c r="T520" s="3">
        <v>75</v>
      </c>
      <c r="U520" s="3">
        <v>116</v>
      </c>
      <c r="V520" s="3">
        <v>0.27900000000000003</v>
      </c>
      <c r="W520" s="3">
        <v>0.36599999999999999</v>
      </c>
      <c r="X520" s="3">
        <v>0.48499999999999999</v>
      </c>
      <c r="Y520" s="3">
        <v>0.85</v>
      </c>
      <c r="Z520" s="3">
        <v>131</v>
      </c>
      <c r="AA520" s="3">
        <v>269</v>
      </c>
      <c r="AB520" s="3">
        <v>16</v>
      </c>
      <c r="AC520" s="3">
        <v>4</v>
      </c>
      <c r="AD520" s="3">
        <v>0</v>
      </c>
      <c r="AE520" s="3">
        <v>6</v>
      </c>
      <c r="AF520" s="3">
        <v>2</v>
      </c>
      <c r="AG520" s="3">
        <v>7.2</v>
      </c>
      <c r="AH520" s="3">
        <v>5.2</v>
      </c>
      <c r="AI520" s="3">
        <v>5.2</v>
      </c>
      <c r="AJ520" s="3">
        <v>2.9</v>
      </c>
      <c r="AK520" s="3">
        <v>25</v>
      </c>
      <c r="AL520" s="3">
        <v>-1</v>
      </c>
      <c r="AM520" s="3">
        <v>-2</v>
      </c>
      <c r="AN520" s="3">
        <v>-3</v>
      </c>
      <c r="AO520" s="3">
        <v>20</v>
      </c>
      <c r="AP520" s="3" t="s">
        <v>62</v>
      </c>
    </row>
    <row r="521" spans="1:42" ht="26.65" x14ac:dyDescent="0.45">
      <c r="A521" s="1">
        <v>520</v>
      </c>
      <c r="B521" s="3" t="s">
        <v>521</v>
      </c>
      <c r="C521" s="3" t="str">
        <f t="shared" si="8"/>
        <v>Josh Donaldson - 2013</v>
      </c>
      <c r="D521" s="3">
        <v>2013</v>
      </c>
      <c r="E521" s="3">
        <v>27</v>
      </c>
      <c r="F521" s="3" t="s">
        <v>128</v>
      </c>
      <c r="G521" s="3" t="s">
        <v>43</v>
      </c>
      <c r="H521" s="3">
        <v>158</v>
      </c>
      <c r="I521" s="3">
        <v>668</v>
      </c>
      <c r="J521" s="3">
        <v>579</v>
      </c>
      <c r="K521" s="3">
        <v>89</v>
      </c>
      <c r="L521" s="3">
        <v>174</v>
      </c>
      <c r="M521" s="3">
        <v>110</v>
      </c>
      <c r="N521" s="3">
        <v>37</v>
      </c>
      <c r="O521" s="3">
        <v>3</v>
      </c>
      <c r="P521" s="3">
        <v>24</v>
      </c>
      <c r="Q521" s="3">
        <v>93</v>
      </c>
      <c r="R521" s="3">
        <v>5</v>
      </c>
      <c r="S521" s="3">
        <v>2</v>
      </c>
      <c r="T521" s="3">
        <v>76</v>
      </c>
      <c r="U521" s="3">
        <v>110</v>
      </c>
      <c r="V521" s="3">
        <v>0.30099999999999999</v>
      </c>
      <c r="W521" s="3">
        <v>0.38400000000000001</v>
      </c>
      <c r="X521" s="3">
        <v>0.499</v>
      </c>
      <c r="Y521" s="3">
        <v>0.88300000000000001</v>
      </c>
      <c r="Z521" s="3">
        <v>145</v>
      </c>
      <c r="AA521" s="3">
        <v>289</v>
      </c>
      <c r="AB521" s="3">
        <v>15</v>
      </c>
      <c r="AC521" s="3">
        <v>6</v>
      </c>
      <c r="AD521" s="3">
        <v>1</v>
      </c>
      <c r="AE521" s="3">
        <v>6</v>
      </c>
      <c r="AF521" s="3">
        <v>2</v>
      </c>
      <c r="AG521" s="3">
        <v>7.2</v>
      </c>
      <c r="AH521" s="3">
        <v>5</v>
      </c>
      <c r="AI521" s="3">
        <v>6.3</v>
      </c>
      <c r="AJ521" s="3">
        <v>1.3</v>
      </c>
      <c r="AK521" s="3">
        <v>35</v>
      </c>
      <c r="AL521" s="3">
        <v>-1</v>
      </c>
      <c r="AM521" s="3">
        <v>0</v>
      </c>
      <c r="AN521" s="3">
        <v>-1</v>
      </c>
      <c r="AO521" s="3">
        <v>7</v>
      </c>
      <c r="AP521" s="3" t="s">
        <v>522</v>
      </c>
    </row>
    <row r="522" spans="1:42" ht="26.65" x14ac:dyDescent="0.45">
      <c r="A522" s="1">
        <v>521</v>
      </c>
      <c r="B522" s="3" t="s">
        <v>521</v>
      </c>
      <c r="C522" s="3" t="str">
        <f t="shared" si="8"/>
        <v>Josh Donaldson - 2016</v>
      </c>
      <c r="D522" s="3">
        <v>2016</v>
      </c>
      <c r="E522" s="3">
        <v>30</v>
      </c>
      <c r="F522" s="3" t="s">
        <v>308</v>
      </c>
      <c r="G522" s="3" t="s">
        <v>43</v>
      </c>
      <c r="H522" s="3">
        <v>155</v>
      </c>
      <c r="I522" s="3">
        <v>700</v>
      </c>
      <c r="J522" s="3">
        <v>577</v>
      </c>
      <c r="K522" s="3">
        <v>122</v>
      </c>
      <c r="L522" s="3">
        <v>164</v>
      </c>
      <c r="M522" s="3">
        <v>90</v>
      </c>
      <c r="N522" s="3">
        <v>32</v>
      </c>
      <c r="O522" s="3">
        <v>5</v>
      </c>
      <c r="P522" s="3">
        <v>37</v>
      </c>
      <c r="Q522" s="3">
        <v>99</v>
      </c>
      <c r="R522" s="3">
        <v>7</v>
      </c>
      <c r="S522" s="3">
        <v>1</v>
      </c>
      <c r="T522" s="3">
        <v>109</v>
      </c>
      <c r="U522" s="3">
        <v>119</v>
      </c>
      <c r="V522" s="3">
        <v>0.28399999999999997</v>
      </c>
      <c r="W522" s="3">
        <v>0.40400000000000003</v>
      </c>
      <c r="X522" s="3">
        <v>0.54900000000000004</v>
      </c>
      <c r="Y522" s="3">
        <v>0.95299999999999996</v>
      </c>
      <c r="Z522" s="3">
        <v>153</v>
      </c>
      <c r="AA522" s="3">
        <v>317</v>
      </c>
      <c r="AB522" s="3">
        <v>16</v>
      </c>
      <c r="AC522" s="3">
        <v>9</v>
      </c>
      <c r="AD522" s="3">
        <v>2</v>
      </c>
      <c r="AE522" s="3">
        <v>3</v>
      </c>
      <c r="AF522" s="3">
        <v>6</v>
      </c>
      <c r="AG522" s="3">
        <v>7.2</v>
      </c>
      <c r="AH522" s="3">
        <v>5</v>
      </c>
      <c r="AI522" s="3">
        <v>7.3</v>
      </c>
      <c r="AJ522" s="3">
        <v>0.1</v>
      </c>
      <c r="AK522" s="3">
        <v>46</v>
      </c>
      <c r="AL522" s="3">
        <v>-1</v>
      </c>
      <c r="AM522" s="3">
        <v>3</v>
      </c>
      <c r="AN522" s="3">
        <v>2</v>
      </c>
      <c r="AO522" s="3">
        <v>-1</v>
      </c>
      <c r="AP522" s="3" t="s">
        <v>401</v>
      </c>
    </row>
    <row r="523" spans="1:42" ht="26.65" x14ac:dyDescent="0.45">
      <c r="A523" s="1">
        <v>522</v>
      </c>
      <c r="B523" s="3" t="s">
        <v>209</v>
      </c>
      <c r="C523" s="3" t="str">
        <f t="shared" si="8"/>
        <v>Darrell Evans - 1974</v>
      </c>
      <c r="D523" s="3">
        <v>1974</v>
      </c>
      <c r="E523" s="3">
        <v>27</v>
      </c>
      <c r="F523" s="3" t="s">
        <v>210</v>
      </c>
      <c r="G523" s="3" t="s">
        <v>52</v>
      </c>
      <c r="H523" s="3">
        <v>160</v>
      </c>
      <c r="I523" s="3">
        <v>710</v>
      </c>
      <c r="J523" s="3">
        <v>571</v>
      </c>
      <c r="K523" s="3">
        <v>99</v>
      </c>
      <c r="L523" s="3">
        <v>137</v>
      </c>
      <c r="M523" s="3">
        <v>88</v>
      </c>
      <c r="N523" s="3">
        <v>21</v>
      </c>
      <c r="O523" s="3">
        <v>3</v>
      </c>
      <c r="P523" s="3">
        <v>25</v>
      </c>
      <c r="Q523" s="3">
        <v>79</v>
      </c>
      <c r="R523" s="3">
        <v>4</v>
      </c>
      <c r="S523" s="3">
        <v>2</v>
      </c>
      <c r="T523" s="3">
        <v>126</v>
      </c>
      <c r="U523" s="3">
        <v>88</v>
      </c>
      <c r="V523" s="3">
        <v>0.24</v>
      </c>
      <c r="W523" s="3">
        <v>0.38100000000000001</v>
      </c>
      <c r="X523" s="3">
        <v>0.41899999999999998</v>
      </c>
      <c r="Y523" s="3">
        <v>0.8</v>
      </c>
      <c r="Z523" s="3">
        <v>121</v>
      </c>
      <c r="AA523" s="3">
        <v>239</v>
      </c>
      <c r="AB523" s="3">
        <v>11</v>
      </c>
      <c r="AC523" s="3">
        <v>6</v>
      </c>
      <c r="AD523" s="3">
        <v>4</v>
      </c>
      <c r="AE523" s="3">
        <v>3</v>
      </c>
      <c r="AF523" s="3">
        <v>9</v>
      </c>
      <c r="AG523" s="3">
        <v>7.2</v>
      </c>
      <c r="AH523" s="3">
        <v>5.0999999999999996</v>
      </c>
      <c r="AI523" s="3">
        <v>4.9000000000000004</v>
      </c>
      <c r="AJ523" s="3">
        <v>2.7</v>
      </c>
      <c r="AK523" s="3">
        <v>21</v>
      </c>
      <c r="AL523" s="3">
        <v>1</v>
      </c>
      <c r="AM523" s="3">
        <v>1</v>
      </c>
      <c r="AN523" s="3">
        <v>2</v>
      </c>
      <c r="AO523" s="3">
        <v>21</v>
      </c>
      <c r="AP523" s="3" t="s">
        <v>206</v>
      </c>
    </row>
    <row r="524" spans="1:42" ht="26.65" x14ac:dyDescent="0.45">
      <c r="A524" s="1">
        <v>523</v>
      </c>
      <c r="B524" s="3" t="s">
        <v>72</v>
      </c>
      <c r="C524" s="3" t="str">
        <f t="shared" si="8"/>
        <v>Stan Musial - 1950</v>
      </c>
      <c r="D524" s="3">
        <v>1950</v>
      </c>
      <c r="E524" s="3">
        <v>29</v>
      </c>
      <c r="F524" s="3" t="s">
        <v>51</v>
      </c>
      <c r="G524" s="3" t="s">
        <v>52</v>
      </c>
      <c r="H524" s="3">
        <v>146</v>
      </c>
      <c r="I524" s="3">
        <v>645</v>
      </c>
      <c r="J524" s="3">
        <v>555</v>
      </c>
      <c r="K524" s="3">
        <v>105</v>
      </c>
      <c r="L524" s="3">
        <v>192</v>
      </c>
      <c r="M524" s="3">
        <v>116</v>
      </c>
      <c r="N524" s="3">
        <v>41</v>
      </c>
      <c r="O524" s="3">
        <v>7</v>
      </c>
      <c r="P524" s="3">
        <v>28</v>
      </c>
      <c r="Q524" s="3">
        <v>109</v>
      </c>
      <c r="R524" s="3">
        <v>5</v>
      </c>
      <c r="S524" s="3">
        <v>1</v>
      </c>
      <c r="T524" s="3">
        <v>87</v>
      </c>
      <c r="U524" s="3">
        <v>36</v>
      </c>
      <c r="V524" s="3">
        <v>0.34599999999999997</v>
      </c>
      <c r="W524" s="3">
        <v>0.437</v>
      </c>
      <c r="X524" s="3">
        <v>0.59599999999999997</v>
      </c>
      <c r="Y524" s="3">
        <v>1.034</v>
      </c>
      <c r="Z524" s="3">
        <v>165</v>
      </c>
      <c r="AA524" s="3">
        <v>331</v>
      </c>
      <c r="AB524" s="3">
        <v>11</v>
      </c>
      <c r="AC524" s="3">
        <v>3</v>
      </c>
      <c r="AD524" s="3">
        <v>0</v>
      </c>
      <c r="AE524" s="2"/>
      <c r="AF524" s="3">
        <v>13</v>
      </c>
      <c r="AG524" s="3">
        <v>7.2</v>
      </c>
      <c r="AH524" s="3">
        <v>4.8</v>
      </c>
      <c r="AI524" s="3">
        <v>7.6</v>
      </c>
      <c r="AJ524" s="3">
        <v>-0.9</v>
      </c>
      <c r="AK524" s="3">
        <v>53</v>
      </c>
      <c r="AL524" s="3">
        <v>2</v>
      </c>
      <c r="AM524" s="3">
        <v>4</v>
      </c>
      <c r="AN524" s="3">
        <v>6</v>
      </c>
      <c r="AO524" s="3">
        <v>-2</v>
      </c>
      <c r="AP524" s="3" t="s">
        <v>523</v>
      </c>
    </row>
    <row r="525" spans="1:42" x14ac:dyDescent="0.45">
      <c r="A525" s="1">
        <v>524</v>
      </c>
      <c r="B525" s="3" t="s">
        <v>219</v>
      </c>
      <c r="C525" s="3" t="str">
        <f t="shared" si="8"/>
        <v>Mel Ott - 1929</v>
      </c>
      <c r="D525" s="3">
        <v>1929</v>
      </c>
      <c r="E525" s="3">
        <v>20</v>
      </c>
      <c r="F525" s="3" t="s">
        <v>101</v>
      </c>
      <c r="G525" s="3" t="s">
        <v>52</v>
      </c>
      <c r="H525" s="3">
        <v>150</v>
      </c>
      <c r="I525" s="3">
        <v>675</v>
      </c>
      <c r="J525" s="3">
        <v>545</v>
      </c>
      <c r="K525" s="3">
        <v>138</v>
      </c>
      <c r="L525" s="3">
        <v>179</v>
      </c>
      <c r="M525" s="3">
        <v>98</v>
      </c>
      <c r="N525" s="3">
        <v>37</v>
      </c>
      <c r="O525" s="3">
        <v>2</v>
      </c>
      <c r="P525" s="3">
        <v>42</v>
      </c>
      <c r="Q525" s="3">
        <v>151</v>
      </c>
      <c r="R525" s="3">
        <v>6</v>
      </c>
      <c r="S525" s="3">
        <v>13</v>
      </c>
      <c r="T525" s="3">
        <v>113</v>
      </c>
      <c r="U525" s="3">
        <v>38</v>
      </c>
      <c r="V525" s="3">
        <v>0.32800000000000001</v>
      </c>
      <c r="W525" s="3">
        <v>0.44900000000000001</v>
      </c>
      <c r="X525" s="3">
        <v>0.63500000000000001</v>
      </c>
      <c r="Y525" s="3">
        <v>1.0840000000000001</v>
      </c>
      <c r="Z525" s="3">
        <v>165</v>
      </c>
      <c r="AA525" s="3">
        <v>346</v>
      </c>
      <c r="AB525" s="2"/>
      <c r="AC525" s="3">
        <v>6</v>
      </c>
      <c r="AD525" s="3">
        <v>11</v>
      </c>
      <c r="AE525" s="2"/>
      <c r="AF525" s="3">
        <v>3</v>
      </c>
      <c r="AG525" s="3">
        <v>7.2</v>
      </c>
      <c r="AH525" s="3">
        <v>5.0999999999999996</v>
      </c>
      <c r="AI525" s="3">
        <v>6.7</v>
      </c>
      <c r="AJ525" s="3">
        <v>0</v>
      </c>
      <c r="AK525" s="3">
        <v>61</v>
      </c>
      <c r="AL525" s="3">
        <v>0</v>
      </c>
      <c r="AM525" s="3">
        <v>-3</v>
      </c>
      <c r="AN525" s="3">
        <v>-3</v>
      </c>
      <c r="AO525" s="3">
        <v>7</v>
      </c>
      <c r="AP525" s="3" t="s">
        <v>524</v>
      </c>
    </row>
    <row r="526" spans="1:42" x14ac:dyDescent="0.45">
      <c r="A526" s="1">
        <v>525</v>
      </c>
      <c r="B526" s="3" t="s">
        <v>219</v>
      </c>
      <c r="C526" s="3" t="str">
        <f t="shared" si="8"/>
        <v>Mel Ott - 1935</v>
      </c>
      <c r="D526" s="3">
        <v>1935</v>
      </c>
      <c r="E526" s="3">
        <v>26</v>
      </c>
      <c r="F526" s="3" t="s">
        <v>101</v>
      </c>
      <c r="G526" s="3" t="s">
        <v>52</v>
      </c>
      <c r="H526" s="3">
        <v>152</v>
      </c>
      <c r="I526" s="3">
        <v>683</v>
      </c>
      <c r="J526" s="3">
        <v>593</v>
      </c>
      <c r="K526" s="3">
        <v>113</v>
      </c>
      <c r="L526" s="3">
        <v>191</v>
      </c>
      <c r="M526" s="3">
        <v>121</v>
      </c>
      <c r="N526" s="3">
        <v>33</v>
      </c>
      <c r="O526" s="3">
        <v>6</v>
      </c>
      <c r="P526" s="3">
        <v>31</v>
      </c>
      <c r="Q526" s="3">
        <v>114</v>
      </c>
      <c r="R526" s="3">
        <v>7</v>
      </c>
      <c r="S526" s="3">
        <v>5</v>
      </c>
      <c r="T526" s="3">
        <v>82</v>
      </c>
      <c r="U526" s="3">
        <v>58</v>
      </c>
      <c r="V526" s="3">
        <v>0.32200000000000001</v>
      </c>
      <c r="W526" s="3">
        <v>0.40699999999999997</v>
      </c>
      <c r="X526" s="3">
        <v>0.55500000000000005</v>
      </c>
      <c r="Y526" s="3">
        <v>0.96199999999999997</v>
      </c>
      <c r="Z526" s="3">
        <v>157</v>
      </c>
      <c r="AA526" s="3">
        <v>329</v>
      </c>
      <c r="AB526" s="3">
        <v>4</v>
      </c>
      <c r="AC526" s="3">
        <v>3</v>
      </c>
      <c r="AD526" s="3">
        <v>5</v>
      </c>
      <c r="AE526" s="2"/>
      <c r="AF526" s="3">
        <v>12</v>
      </c>
      <c r="AG526" s="3">
        <v>7.2</v>
      </c>
      <c r="AH526" s="3">
        <v>5.0999999999999996</v>
      </c>
      <c r="AI526" s="3">
        <v>6.3</v>
      </c>
      <c r="AJ526" s="3">
        <v>0.3</v>
      </c>
      <c r="AK526" s="3">
        <v>47</v>
      </c>
      <c r="AL526" s="3">
        <v>2</v>
      </c>
      <c r="AM526" s="3">
        <v>0</v>
      </c>
      <c r="AN526" s="3">
        <v>2</v>
      </c>
      <c r="AO526" s="3">
        <v>9</v>
      </c>
      <c r="AP526" s="3" t="s">
        <v>525</v>
      </c>
    </row>
    <row r="527" spans="1:42" ht="26.65" x14ac:dyDescent="0.45">
      <c r="A527" s="1">
        <v>526</v>
      </c>
      <c r="B527" s="3" t="s">
        <v>526</v>
      </c>
      <c r="C527" s="3" t="str">
        <f t="shared" si="8"/>
        <v>Billy Herman - 1936</v>
      </c>
      <c r="D527" s="3">
        <v>1936</v>
      </c>
      <c r="E527" s="3">
        <v>26</v>
      </c>
      <c r="F527" s="3" t="s">
        <v>88</v>
      </c>
      <c r="G527" s="3" t="s">
        <v>52</v>
      </c>
      <c r="H527" s="3">
        <v>153</v>
      </c>
      <c r="I527" s="3">
        <v>709</v>
      </c>
      <c r="J527" s="3">
        <v>632</v>
      </c>
      <c r="K527" s="3">
        <v>101</v>
      </c>
      <c r="L527" s="3">
        <v>211</v>
      </c>
      <c r="M527" s="3">
        <v>142</v>
      </c>
      <c r="N527" s="3">
        <v>57</v>
      </c>
      <c r="O527" s="3">
        <v>7</v>
      </c>
      <c r="P527" s="3">
        <v>5</v>
      </c>
      <c r="Q527" s="3">
        <v>93</v>
      </c>
      <c r="R527" s="3">
        <v>5</v>
      </c>
      <c r="S527" s="3">
        <v>3</v>
      </c>
      <c r="T527" s="3">
        <v>59</v>
      </c>
      <c r="U527" s="3">
        <v>30</v>
      </c>
      <c r="V527" s="3">
        <v>0.33400000000000002</v>
      </c>
      <c r="W527" s="3">
        <v>0.39200000000000002</v>
      </c>
      <c r="X527" s="3">
        <v>0.47</v>
      </c>
      <c r="Y527" s="3">
        <v>0.86199999999999999</v>
      </c>
      <c r="Z527" s="3">
        <v>129</v>
      </c>
      <c r="AA527" s="3">
        <v>297</v>
      </c>
      <c r="AB527" s="3">
        <v>16</v>
      </c>
      <c r="AC527" s="3">
        <v>1</v>
      </c>
      <c r="AD527" s="3">
        <v>17</v>
      </c>
      <c r="AE527" s="2"/>
      <c r="AF527" s="3">
        <v>0</v>
      </c>
      <c r="AG527" s="3">
        <v>7.2</v>
      </c>
      <c r="AH527" s="3">
        <v>4.9000000000000004</v>
      </c>
      <c r="AI527" s="3">
        <v>5.8</v>
      </c>
      <c r="AJ527" s="3">
        <v>1.8</v>
      </c>
      <c r="AK527" s="3">
        <v>29</v>
      </c>
      <c r="AL527" s="3">
        <v>1</v>
      </c>
      <c r="AM527" s="3">
        <v>2</v>
      </c>
      <c r="AN527" s="3">
        <v>3</v>
      </c>
      <c r="AO527" s="3">
        <v>13</v>
      </c>
      <c r="AP527" s="3" t="s">
        <v>53</v>
      </c>
    </row>
    <row r="528" spans="1:42" ht="26.65" x14ac:dyDescent="0.45">
      <c r="A528" s="1">
        <v>527</v>
      </c>
      <c r="B528" s="3" t="s">
        <v>430</v>
      </c>
      <c r="C528" s="3" t="str">
        <f t="shared" si="8"/>
        <v>Kenny Lofton - 1994</v>
      </c>
      <c r="D528" s="3">
        <v>1994</v>
      </c>
      <c r="E528" s="3">
        <v>27</v>
      </c>
      <c r="F528" s="3" t="s">
        <v>110</v>
      </c>
      <c r="G528" s="3" t="s">
        <v>43</v>
      </c>
      <c r="H528" s="3">
        <v>112</v>
      </c>
      <c r="I528" s="3">
        <v>523</v>
      </c>
      <c r="J528" s="3">
        <v>459</v>
      </c>
      <c r="K528" s="3">
        <v>105</v>
      </c>
      <c r="L528" s="3">
        <v>160</v>
      </c>
      <c r="M528" s="3">
        <v>107</v>
      </c>
      <c r="N528" s="3">
        <v>32</v>
      </c>
      <c r="O528" s="3">
        <v>9</v>
      </c>
      <c r="P528" s="3">
        <v>12</v>
      </c>
      <c r="Q528" s="3">
        <v>57</v>
      </c>
      <c r="R528" s="3">
        <v>60</v>
      </c>
      <c r="S528" s="3">
        <v>12</v>
      </c>
      <c r="T528" s="3">
        <v>52</v>
      </c>
      <c r="U528" s="3">
        <v>56</v>
      </c>
      <c r="V528" s="3">
        <v>0.34899999999999998</v>
      </c>
      <c r="W528" s="3">
        <v>0.41199999999999998</v>
      </c>
      <c r="X528" s="3">
        <v>0.53600000000000003</v>
      </c>
      <c r="Y528" s="3">
        <v>0.94799999999999995</v>
      </c>
      <c r="Z528" s="3">
        <v>145</v>
      </c>
      <c r="AA528" s="3">
        <v>246</v>
      </c>
      <c r="AB528" s="3">
        <v>5</v>
      </c>
      <c r="AC528" s="3">
        <v>2</v>
      </c>
      <c r="AD528" s="3">
        <v>4</v>
      </c>
      <c r="AE528" s="3">
        <v>6</v>
      </c>
      <c r="AF528" s="3">
        <v>5</v>
      </c>
      <c r="AG528" s="3">
        <v>7.2</v>
      </c>
      <c r="AH528" s="3">
        <v>5.6</v>
      </c>
      <c r="AI528" s="3">
        <v>6</v>
      </c>
      <c r="AJ528" s="3">
        <v>1.5</v>
      </c>
      <c r="AK528" s="3">
        <v>34</v>
      </c>
      <c r="AL528" s="3">
        <v>2</v>
      </c>
      <c r="AM528" s="3">
        <v>9</v>
      </c>
      <c r="AN528" s="3">
        <v>10</v>
      </c>
      <c r="AO528" s="3">
        <v>13</v>
      </c>
      <c r="AP528" s="3" t="s">
        <v>68</v>
      </c>
    </row>
    <row r="529" spans="1:42" ht="26.65" x14ac:dyDescent="0.45">
      <c r="A529" s="1">
        <v>528</v>
      </c>
      <c r="B529" s="3" t="s">
        <v>327</v>
      </c>
      <c r="C529" s="3" t="str">
        <f t="shared" si="8"/>
        <v>Eddie Mathews - 1955</v>
      </c>
      <c r="D529" s="3">
        <v>1955</v>
      </c>
      <c r="E529" s="3">
        <v>23</v>
      </c>
      <c r="F529" s="3" t="s">
        <v>171</v>
      </c>
      <c r="G529" s="3" t="s">
        <v>52</v>
      </c>
      <c r="H529" s="3">
        <v>141</v>
      </c>
      <c r="I529" s="3">
        <v>616</v>
      </c>
      <c r="J529" s="3">
        <v>499</v>
      </c>
      <c r="K529" s="3">
        <v>108</v>
      </c>
      <c r="L529" s="3">
        <v>144</v>
      </c>
      <c r="M529" s="3">
        <v>75</v>
      </c>
      <c r="N529" s="3">
        <v>23</v>
      </c>
      <c r="O529" s="3">
        <v>5</v>
      </c>
      <c r="P529" s="3">
        <v>41</v>
      </c>
      <c r="Q529" s="3">
        <v>101</v>
      </c>
      <c r="R529" s="3">
        <v>3</v>
      </c>
      <c r="S529" s="3">
        <v>4</v>
      </c>
      <c r="T529" s="3">
        <v>109</v>
      </c>
      <c r="U529" s="3">
        <v>98</v>
      </c>
      <c r="V529" s="3">
        <v>0.28899999999999998</v>
      </c>
      <c r="W529" s="3">
        <v>0.41299999999999998</v>
      </c>
      <c r="X529" s="3">
        <v>0.60099999999999998</v>
      </c>
      <c r="Y529" s="3">
        <v>1.014</v>
      </c>
      <c r="Z529" s="3">
        <v>170</v>
      </c>
      <c r="AA529" s="3">
        <v>300</v>
      </c>
      <c r="AB529" s="3">
        <v>5</v>
      </c>
      <c r="AC529" s="3">
        <v>1</v>
      </c>
      <c r="AD529" s="3">
        <v>1</v>
      </c>
      <c r="AE529" s="3">
        <v>6</v>
      </c>
      <c r="AF529" s="3">
        <v>20</v>
      </c>
      <c r="AG529" s="3">
        <v>7.2</v>
      </c>
      <c r="AH529" s="3">
        <v>5</v>
      </c>
      <c r="AI529" s="3">
        <v>7.2</v>
      </c>
      <c r="AJ529" s="3">
        <v>0.3</v>
      </c>
      <c r="AK529" s="3">
        <v>48</v>
      </c>
      <c r="AL529" s="3">
        <v>1</v>
      </c>
      <c r="AM529" s="3">
        <v>-2</v>
      </c>
      <c r="AN529" s="3">
        <v>0</v>
      </c>
      <c r="AO529" s="3">
        <v>4</v>
      </c>
      <c r="AP529" s="3" t="s">
        <v>206</v>
      </c>
    </row>
    <row r="530" spans="1:42" ht="26.65" x14ac:dyDescent="0.45">
      <c r="A530" s="1">
        <v>529</v>
      </c>
      <c r="B530" s="3" t="s">
        <v>527</v>
      </c>
      <c r="C530" s="3" t="str">
        <f t="shared" si="8"/>
        <v>Don Mattingly - 1986</v>
      </c>
      <c r="D530" s="3">
        <v>1986</v>
      </c>
      <c r="E530" s="3">
        <v>25</v>
      </c>
      <c r="F530" s="3" t="s">
        <v>42</v>
      </c>
      <c r="G530" s="3" t="s">
        <v>43</v>
      </c>
      <c r="H530" s="3">
        <v>162</v>
      </c>
      <c r="I530" s="3">
        <v>742</v>
      </c>
      <c r="J530" s="3">
        <v>677</v>
      </c>
      <c r="K530" s="3">
        <v>117</v>
      </c>
      <c r="L530" s="3">
        <v>238</v>
      </c>
      <c r="M530" s="3">
        <v>152</v>
      </c>
      <c r="N530" s="3">
        <v>53</v>
      </c>
      <c r="O530" s="3">
        <v>2</v>
      </c>
      <c r="P530" s="3">
        <v>31</v>
      </c>
      <c r="Q530" s="3">
        <v>113</v>
      </c>
      <c r="R530" s="3">
        <v>0</v>
      </c>
      <c r="S530" s="3">
        <v>0</v>
      </c>
      <c r="T530" s="3">
        <v>53</v>
      </c>
      <c r="U530" s="3">
        <v>35</v>
      </c>
      <c r="V530" s="3">
        <v>0.35199999999999998</v>
      </c>
      <c r="W530" s="3">
        <v>0.39400000000000002</v>
      </c>
      <c r="X530" s="3">
        <v>0.57299999999999995</v>
      </c>
      <c r="Y530" s="3">
        <v>0.96699999999999997</v>
      </c>
      <c r="Z530" s="3">
        <v>161</v>
      </c>
      <c r="AA530" s="3">
        <v>388</v>
      </c>
      <c r="AB530" s="3">
        <v>17</v>
      </c>
      <c r="AC530" s="3">
        <v>1</v>
      </c>
      <c r="AD530" s="3">
        <v>1</v>
      </c>
      <c r="AE530" s="3">
        <v>10</v>
      </c>
      <c r="AF530" s="3">
        <v>11</v>
      </c>
      <c r="AG530" s="3">
        <v>7.2</v>
      </c>
      <c r="AH530" s="3">
        <v>5.0999999999999996</v>
      </c>
      <c r="AI530" s="3">
        <v>7.2</v>
      </c>
      <c r="AJ530" s="3">
        <v>-0.8</v>
      </c>
      <c r="AK530" s="3">
        <v>53</v>
      </c>
      <c r="AL530" s="3">
        <v>1</v>
      </c>
      <c r="AM530" s="3">
        <v>3</v>
      </c>
      <c r="AN530" s="3">
        <v>4</v>
      </c>
      <c r="AO530" s="3">
        <v>1</v>
      </c>
      <c r="AP530" s="3" t="s">
        <v>528</v>
      </c>
    </row>
    <row r="531" spans="1:42" ht="26.65" x14ac:dyDescent="0.45">
      <c r="A531" s="1">
        <v>530</v>
      </c>
      <c r="B531" s="3" t="s">
        <v>529</v>
      </c>
      <c r="C531" s="3" t="str">
        <f t="shared" si="8"/>
        <v>Thurman Munson - 1973</v>
      </c>
      <c r="D531" s="3">
        <v>1973</v>
      </c>
      <c r="E531" s="3">
        <v>26</v>
      </c>
      <c r="F531" s="3" t="s">
        <v>42</v>
      </c>
      <c r="G531" s="3" t="s">
        <v>43</v>
      </c>
      <c r="H531" s="3">
        <v>147</v>
      </c>
      <c r="I531" s="3">
        <v>576</v>
      </c>
      <c r="J531" s="3">
        <v>519</v>
      </c>
      <c r="K531" s="3">
        <v>80</v>
      </c>
      <c r="L531" s="3">
        <v>156</v>
      </c>
      <c r="M531" s="3">
        <v>103</v>
      </c>
      <c r="N531" s="3">
        <v>29</v>
      </c>
      <c r="O531" s="3">
        <v>4</v>
      </c>
      <c r="P531" s="3">
        <v>20</v>
      </c>
      <c r="Q531" s="3">
        <v>74</v>
      </c>
      <c r="R531" s="3">
        <v>4</v>
      </c>
      <c r="S531" s="3">
        <v>6</v>
      </c>
      <c r="T531" s="3">
        <v>48</v>
      </c>
      <c r="U531" s="3">
        <v>64</v>
      </c>
      <c r="V531" s="3">
        <v>0.30099999999999999</v>
      </c>
      <c r="W531" s="3">
        <v>0.36199999999999999</v>
      </c>
      <c r="X531" s="3">
        <v>0.48699999999999999</v>
      </c>
      <c r="Y531" s="3">
        <v>0.84899999999999998</v>
      </c>
      <c r="Z531" s="3">
        <v>142</v>
      </c>
      <c r="AA531" s="3">
        <v>253</v>
      </c>
      <c r="AB531" s="3">
        <v>12</v>
      </c>
      <c r="AC531" s="3">
        <v>4</v>
      </c>
      <c r="AD531" s="3">
        <v>1</v>
      </c>
      <c r="AE531" s="3">
        <v>4</v>
      </c>
      <c r="AF531" s="3">
        <v>4</v>
      </c>
      <c r="AG531" s="3">
        <v>7.2</v>
      </c>
      <c r="AH531" s="3">
        <v>5.2</v>
      </c>
      <c r="AI531" s="3">
        <v>6.2</v>
      </c>
      <c r="AJ531" s="3">
        <v>2.1</v>
      </c>
      <c r="AK531" s="3">
        <v>28</v>
      </c>
      <c r="AL531" s="3">
        <v>1</v>
      </c>
      <c r="AM531" s="3">
        <v>1</v>
      </c>
      <c r="AN531" s="3">
        <v>2</v>
      </c>
      <c r="AO531" s="3">
        <v>9</v>
      </c>
      <c r="AP531" s="3" t="s">
        <v>530</v>
      </c>
    </row>
    <row r="532" spans="1:42" ht="26.65" x14ac:dyDescent="0.45">
      <c r="A532" s="1">
        <v>531</v>
      </c>
      <c r="B532" s="3" t="s">
        <v>366</v>
      </c>
      <c r="C532" s="3" t="str">
        <f t="shared" si="8"/>
        <v>Willie Stargell - 1973</v>
      </c>
      <c r="D532" s="3">
        <v>1973</v>
      </c>
      <c r="E532" s="3">
        <v>33</v>
      </c>
      <c r="F532" s="3" t="s">
        <v>64</v>
      </c>
      <c r="G532" s="3" t="s">
        <v>52</v>
      </c>
      <c r="H532" s="3">
        <v>148</v>
      </c>
      <c r="I532" s="3">
        <v>609</v>
      </c>
      <c r="J532" s="3">
        <v>522</v>
      </c>
      <c r="K532" s="3">
        <v>106</v>
      </c>
      <c r="L532" s="3">
        <v>156</v>
      </c>
      <c r="M532" s="3">
        <v>66</v>
      </c>
      <c r="N532" s="3">
        <v>43</v>
      </c>
      <c r="O532" s="3">
        <v>3</v>
      </c>
      <c r="P532" s="3">
        <v>44</v>
      </c>
      <c r="Q532" s="3">
        <v>119</v>
      </c>
      <c r="R532" s="3">
        <v>0</v>
      </c>
      <c r="S532" s="3">
        <v>0</v>
      </c>
      <c r="T532" s="3">
        <v>80</v>
      </c>
      <c r="U532" s="3">
        <v>129</v>
      </c>
      <c r="V532" s="3">
        <v>0.29899999999999999</v>
      </c>
      <c r="W532" s="3">
        <v>0.39200000000000002</v>
      </c>
      <c r="X532" s="3">
        <v>0.64600000000000002</v>
      </c>
      <c r="Y532" s="3">
        <v>1.038</v>
      </c>
      <c r="Z532" s="3">
        <v>186</v>
      </c>
      <c r="AA532" s="3">
        <v>337</v>
      </c>
      <c r="AB532" s="3">
        <v>6</v>
      </c>
      <c r="AC532" s="3">
        <v>3</v>
      </c>
      <c r="AD532" s="3">
        <v>0</v>
      </c>
      <c r="AE532" s="3">
        <v>4</v>
      </c>
      <c r="AF532" s="3">
        <v>22</v>
      </c>
      <c r="AG532" s="3">
        <v>7.2</v>
      </c>
      <c r="AH532" s="3">
        <v>5.3</v>
      </c>
      <c r="AI532" s="3">
        <v>7</v>
      </c>
      <c r="AJ532" s="3">
        <v>-0.4</v>
      </c>
      <c r="AK532" s="3">
        <v>53</v>
      </c>
      <c r="AL532" s="3">
        <v>1</v>
      </c>
      <c r="AM532" s="3">
        <v>-1</v>
      </c>
      <c r="AN532" s="3">
        <v>0</v>
      </c>
      <c r="AO532" s="3">
        <v>3</v>
      </c>
      <c r="AP532" s="3" t="s">
        <v>130</v>
      </c>
    </row>
    <row r="533" spans="1:42" ht="26.65" x14ac:dyDescent="0.45">
      <c r="A533" s="1">
        <v>532</v>
      </c>
      <c r="B533" s="3" t="s">
        <v>389</v>
      </c>
      <c r="C533" s="3" t="str">
        <f t="shared" si="8"/>
        <v>Mark Teixeira - 2005</v>
      </c>
      <c r="D533" s="3">
        <v>2005</v>
      </c>
      <c r="E533" s="3">
        <v>25</v>
      </c>
      <c r="F533" s="3" t="s">
        <v>230</v>
      </c>
      <c r="G533" s="3" t="s">
        <v>43</v>
      </c>
      <c r="H533" s="3">
        <v>162</v>
      </c>
      <c r="I533" s="3">
        <v>730</v>
      </c>
      <c r="J533" s="3">
        <v>644</v>
      </c>
      <c r="K533" s="3">
        <v>112</v>
      </c>
      <c r="L533" s="3">
        <v>194</v>
      </c>
      <c r="M533" s="3">
        <v>107</v>
      </c>
      <c r="N533" s="3">
        <v>41</v>
      </c>
      <c r="O533" s="3">
        <v>3</v>
      </c>
      <c r="P533" s="3">
        <v>43</v>
      </c>
      <c r="Q533" s="3">
        <v>144</v>
      </c>
      <c r="R533" s="3">
        <v>4</v>
      </c>
      <c r="S533" s="3">
        <v>0</v>
      </c>
      <c r="T533" s="3">
        <v>72</v>
      </c>
      <c r="U533" s="3">
        <v>124</v>
      </c>
      <c r="V533" s="3">
        <v>0.30099999999999999</v>
      </c>
      <c r="W533" s="3">
        <v>0.379</v>
      </c>
      <c r="X533" s="3">
        <v>0.57499999999999996</v>
      </c>
      <c r="Y533" s="3">
        <v>0.95399999999999996</v>
      </c>
      <c r="Z533" s="3">
        <v>144</v>
      </c>
      <c r="AA533" s="3">
        <v>370</v>
      </c>
      <c r="AB533" s="3">
        <v>18</v>
      </c>
      <c r="AC533" s="3">
        <v>11</v>
      </c>
      <c r="AD533" s="3">
        <v>0</v>
      </c>
      <c r="AE533" s="3">
        <v>3</v>
      </c>
      <c r="AF533" s="3">
        <v>5</v>
      </c>
      <c r="AG533" s="3">
        <v>7.2</v>
      </c>
      <c r="AH533" s="3">
        <v>4.8</v>
      </c>
      <c r="AI533" s="3">
        <v>6</v>
      </c>
      <c r="AJ533" s="3">
        <v>0.4</v>
      </c>
      <c r="AK533" s="3">
        <v>41</v>
      </c>
      <c r="AL533" s="3">
        <v>0</v>
      </c>
      <c r="AM533" s="3">
        <v>3</v>
      </c>
      <c r="AN533" s="3">
        <v>3</v>
      </c>
      <c r="AO533" s="3">
        <v>13</v>
      </c>
      <c r="AP533" s="3" t="s">
        <v>392</v>
      </c>
    </row>
    <row r="534" spans="1:42" ht="26.65" x14ac:dyDescent="0.45">
      <c r="A534" s="1">
        <v>533</v>
      </c>
      <c r="B534" s="3" t="s">
        <v>170</v>
      </c>
      <c r="C534" s="3" t="str">
        <f t="shared" si="8"/>
        <v>Henry Aaron - 1971</v>
      </c>
      <c r="D534" s="3">
        <v>1971</v>
      </c>
      <c r="E534" s="3">
        <v>37</v>
      </c>
      <c r="F534" s="3" t="s">
        <v>210</v>
      </c>
      <c r="G534" s="3" t="s">
        <v>52</v>
      </c>
      <c r="H534" s="3">
        <v>139</v>
      </c>
      <c r="I534" s="3">
        <v>573</v>
      </c>
      <c r="J534" s="3">
        <v>495</v>
      </c>
      <c r="K534" s="3">
        <v>95</v>
      </c>
      <c r="L534" s="3">
        <v>162</v>
      </c>
      <c r="M534" s="3">
        <v>90</v>
      </c>
      <c r="N534" s="3">
        <v>22</v>
      </c>
      <c r="O534" s="3">
        <v>3</v>
      </c>
      <c r="P534" s="3">
        <v>47</v>
      </c>
      <c r="Q534" s="3">
        <v>118</v>
      </c>
      <c r="R534" s="3">
        <v>1</v>
      </c>
      <c r="S534" s="3">
        <v>1</v>
      </c>
      <c r="T534" s="3">
        <v>71</v>
      </c>
      <c r="U534" s="3">
        <v>58</v>
      </c>
      <c r="V534" s="3">
        <v>0.32700000000000001</v>
      </c>
      <c r="W534" s="3">
        <v>0.41</v>
      </c>
      <c r="X534" s="3">
        <v>0.66900000000000004</v>
      </c>
      <c r="Y534" s="3">
        <v>1.079</v>
      </c>
      <c r="Z534" s="3">
        <v>194</v>
      </c>
      <c r="AA534" s="3">
        <v>331</v>
      </c>
      <c r="AB534" s="3">
        <v>9</v>
      </c>
      <c r="AC534" s="3">
        <v>2</v>
      </c>
      <c r="AD534" s="3">
        <v>0</v>
      </c>
      <c r="AE534" s="3">
        <v>5</v>
      </c>
      <c r="AF534" s="3">
        <v>21</v>
      </c>
      <c r="AG534" s="3">
        <v>7.2</v>
      </c>
      <c r="AH534" s="3">
        <v>5.2</v>
      </c>
      <c r="AI534" s="3">
        <v>7.7</v>
      </c>
      <c r="AJ534" s="3">
        <v>-1.4</v>
      </c>
      <c r="AK534" s="3">
        <v>59</v>
      </c>
      <c r="AL534" s="3">
        <v>1</v>
      </c>
      <c r="AM534" s="3">
        <v>-1</v>
      </c>
      <c r="AN534" s="3">
        <v>0</v>
      </c>
      <c r="AO534" s="3">
        <v>-5</v>
      </c>
      <c r="AP534" s="3" t="s">
        <v>531</v>
      </c>
    </row>
    <row r="535" spans="1:42" ht="26.65" x14ac:dyDescent="0.45">
      <c r="A535" s="1">
        <v>534</v>
      </c>
      <c r="B535" s="3" t="s">
        <v>532</v>
      </c>
      <c r="C535" s="3" t="str">
        <f t="shared" si="8"/>
        <v>George Davis - 1905</v>
      </c>
      <c r="D535" s="3">
        <v>1905</v>
      </c>
      <c r="E535" s="3">
        <v>34</v>
      </c>
      <c r="F535" s="3" t="s">
        <v>182</v>
      </c>
      <c r="G535" s="3" t="s">
        <v>43</v>
      </c>
      <c r="H535" s="3">
        <v>151</v>
      </c>
      <c r="I535" s="3">
        <v>654</v>
      </c>
      <c r="J535" s="3">
        <v>550</v>
      </c>
      <c r="K535" s="3">
        <v>74</v>
      </c>
      <c r="L535" s="3">
        <v>153</v>
      </c>
      <c r="M535" s="3">
        <v>122</v>
      </c>
      <c r="N535" s="3">
        <v>29</v>
      </c>
      <c r="O535" s="3">
        <v>1</v>
      </c>
      <c r="P535" s="3">
        <v>1</v>
      </c>
      <c r="Q535" s="3">
        <v>55</v>
      </c>
      <c r="R535" s="3">
        <v>31</v>
      </c>
      <c r="S535" s="2"/>
      <c r="T535" s="3">
        <v>60</v>
      </c>
      <c r="U535" s="3">
        <v>66</v>
      </c>
      <c r="V535" s="3">
        <v>0.27800000000000002</v>
      </c>
      <c r="W535" s="3">
        <v>0.35299999999999998</v>
      </c>
      <c r="X535" s="3">
        <v>0.34</v>
      </c>
      <c r="Y535" s="3">
        <v>0.69299999999999995</v>
      </c>
      <c r="Z535" s="3">
        <v>124</v>
      </c>
      <c r="AA535" s="3">
        <v>187</v>
      </c>
      <c r="AB535" s="2"/>
      <c r="AC535" s="3">
        <v>4</v>
      </c>
      <c r="AD535" s="3">
        <v>40</v>
      </c>
      <c r="AE535" s="2"/>
      <c r="AF535" s="2"/>
      <c r="AG535" s="3">
        <v>7.2</v>
      </c>
      <c r="AH535" s="3">
        <v>4.7</v>
      </c>
      <c r="AI535" s="3">
        <v>5.5</v>
      </c>
      <c r="AJ535" s="3">
        <v>2.8</v>
      </c>
      <c r="AK535" s="3">
        <v>16</v>
      </c>
      <c r="AL535" s="3">
        <v>0</v>
      </c>
      <c r="AM535" s="3">
        <v>0</v>
      </c>
      <c r="AN535" s="3">
        <v>0</v>
      </c>
      <c r="AO535" s="3">
        <v>14</v>
      </c>
      <c r="AP535" s="3" t="s">
        <v>62</v>
      </c>
    </row>
    <row r="536" spans="1:42" ht="26.65" x14ac:dyDescent="0.45">
      <c r="A536" s="1">
        <v>535</v>
      </c>
      <c r="B536" s="3" t="s">
        <v>488</v>
      </c>
      <c r="C536" s="3" t="str">
        <f t="shared" si="8"/>
        <v>Luke Appling - 1936</v>
      </c>
      <c r="D536" s="3">
        <v>1936</v>
      </c>
      <c r="E536" s="3">
        <v>29</v>
      </c>
      <c r="F536" s="3" t="s">
        <v>182</v>
      </c>
      <c r="G536" s="3" t="s">
        <v>43</v>
      </c>
      <c r="H536" s="3">
        <v>138</v>
      </c>
      <c r="I536" s="3">
        <v>618</v>
      </c>
      <c r="J536" s="3">
        <v>526</v>
      </c>
      <c r="K536" s="3">
        <v>111</v>
      </c>
      <c r="L536" s="3">
        <v>204</v>
      </c>
      <c r="M536" s="3">
        <v>160</v>
      </c>
      <c r="N536" s="3">
        <v>31</v>
      </c>
      <c r="O536" s="3">
        <v>7</v>
      </c>
      <c r="P536" s="3">
        <v>6</v>
      </c>
      <c r="Q536" s="3">
        <v>128</v>
      </c>
      <c r="R536" s="3">
        <v>10</v>
      </c>
      <c r="S536" s="3">
        <v>6</v>
      </c>
      <c r="T536" s="3">
        <v>85</v>
      </c>
      <c r="U536" s="3">
        <v>25</v>
      </c>
      <c r="V536" s="3">
        <v>0.38800000000000001</v>
      </c>
      <c r="W536" s="3">
        <v>0.47399999999999998</v>
      </c>
      <c r="X536" s="3">
        <v>0.50800000000000001</v>
      </c>
      <c r="Y536" s="3">
        <v>0.98099999999999998</v>
      </c>
      <c r="Z536" s="3">
        <v>139</v>
      </c>
      <c r="AA536" s="3">
        <v>267</v>
      </c>
      <c r="AB536" s="2"/>
      <c r="AC536" s="3">
        <v>1</v>
      </c>
      <c r="AD536" s="3">
        <v>6</v>
      </c>
      <c r="AE536" s="2"/>
      <c r="AF536" s="3">
        <v>6</v>
      </c>
      <c r="AG536" s="3">
        <v>7.2</v>
      </c>
      <c r="AH536" s="3">
        <v>5.0999999999999996</v>
      </c>
      <c r="AI536" s="3">
        <v>6.8</v>
      </c>
      <c r="AJ536" s="3">
        <v>1.3</v>
      </c>
      <c r="AK536" s="3">
        <v>42</v>
      </c>
      <c r="AL536" s="3">
        <v>1</v>
      </c>
      <c r="AM536" s="3">
        <v>3</v>
      </c>
      <c r="AN536" s="3">
        <v>4</v>
      </c>
      <c r="AO536" s="3">
        <v>6</v>
      </c>
      <c r="AP536" s="3" t="s">
        <v>116</v>
      </c>
    </row>
    <row r="537" spans="1:42" ht="26.65" x14ac:dyDescent="0.45">
      <c r="A537" s="1">
        <v>536</v>
      </c>
      <c r="B537" s="3" t="s">
        <v>526</v>
      </c>
      <c r="C537" s="3" t="str">
        <f t="shared" si="8"/>
        <v>Billy Herman - 1935</v>
      </c>
      <c r="D537" s="3">
        <v>1935</v>
      </c>
      <c r="E537" s="3">
        <v>25</v>
      </c>
      <c r="F537" s="3" t="s">
        <v>88</v>
      </c>
      <c r="G537" s="3" t="s">
        <v>52</v>
      </c>
      <c r="H537" s="3">
        <v>154</v>
      </c>
      <c r="I537" s="3">
        <v>735</v>
      </c>
      <c r="J537" s="3">
        <v>666</v>
      </c>
      <c r="K537" s="3">
        <v>113</v>
      </c>
      <c r="L537" s="3">
        <v>227</v>
      </c>
      <c r="M537" s="3">
        <v>157</v>
      </c>
      <c r="N537" s="3">
        <v>57</v>
      </c>
      <c r="O537" s="3">
        <v>6</v>
      </c>
      <c r="P537" s="3">
        <v>7</v>
      </c>
      <c r="Q537" s="3">
        <v>83</v>
      </c>
      <c r="R537" s="3">
        <v>6</v>
      </c>
      <c r="S537" s="3">
        <v>5</v>
      </c>
      <c r="T537" s="3">
        <v>42</v>
      </c>
      <c r="U537" s="3">
        <v>29</v>
      </c>
      <c r="V537" s="3">
        <v>0.34100000000000003</v>
      </c>
      <c r="W537" s="3">
        <v>0.38300000000000001</v>
      </c>
      <c r="X537" s="3">
        <v>0.47599999999999998</v>
      </c>
      <c r="Y537" s="3">
        <v>0.85899999999999999</v>
      </c>
      <c r="Z537" s="3">
        <v>128</v>
      </c>
      <c r="AA537" s="3">
        <v>317</v>
      </c>
      <c r="AB537" s="3">
        <v>17</v>
      </c>
      <c r="AC537" s="3">
        <v>3</v>
      </c>
      <c r="AD537" s="3">
        <v>24</v>
      </c>
      <c r="AE537" s="2"/>
      <c r="AF537" s="3">
        <v>1</v>
      </c>
      <c r="AG537" s="3">
        <v>7.2</v>
      </c>
      <c r="AH537" s="3">
        <v>5</v>
      </c>
      <c r="AI537" s="3">
        <v>5.7</v>
      </c>
      <c r="AJ537" s="3">
        <v>2.1</v>
      </c>
      <c r="AK537" s="3">
        <v>29</v>
      </c>
      <c r="AL537" s="3">
        <v>1</v>
      </c>
      <c r="AM537" s="3">
        <v>1</v>
      </c>
      <c r="AN537" s="3">
        <v>1</v>
      </c>
      <c r="AO537" s="3">
        <v>15</v>
      </c>
      <c r="AP537" s="3" t="s">
        <v>53</v>
      </c>
    </row>
    <row r="538" spans="1:42" x14ac:dyDescent="0.45">
      <c r="A538" s="1">
        <v>537</v>
      </c>
      <c r="B538" s="3" t="s">
        <v>219</v>
      </c>
      <c r="C538" s="3" t="str">
        <f t="shared" si="8"/>
        <v>Mel Ott - 1934</v>
      </c>
      <c r="D538" s="3">
        <v>1934</v>
      </c>
      <c r="E538" s="3">
        <v>25</v>
      </c>
      <c r="F538" s="3" t="s">
        <v>101</v>
      </c>
      <c r="G538" s="3" t="s">
        <v>52</v>
      </c>
      <c r="H538" s="3">
        <v>153</v>
      </c>
      <c r="I538" s="3">
        <v>671</v>
      </c>
      <c r="J538" s="3">
        <v>582</v>
      </c>
      <c r="K538" s="3">
        <v>119</v>
      </c>
      <c r="L538" s="3">
        <v>190</v>
      </c>
      <c r="M538" s="3">
        <v>116</v>
      </c>
      <c r="N538" s="3">
        <v>29</v>
      </c>
      <c r="O538" s="3">
        <v>10</v>
      </c>
      <c r="P538" s="3">
        <v>35</v>
      </c>
      <c r="Q538" s="3">
        <v>135</v>
      </c>
      <c r="R538" s="3">
        <v>0</v>
      </c>
      <c r="S538" s="3">
        <v>3</v>
      </c>
      <c r="T538" s="3">
        <v>85</v>
      </c>
      <c r="U538" s="3">
        <v>43</v>
      </c>
      <c r="V538" s="3">
        <v>0.32600000000000001</v>
      </c>
      <c r="W538" s="3">
        <v>0.41499999999999998</v>
      </c>
      <c r="X538" s="3">
        <v>0.59099999999999997</v>
      </c>
      <c r="Y538" s="3">
        <v>1.006</v>
      </c>
      <c r="Z538" s="3">
        <v>168</v>
      </c>
      <c r="AA538" s="3">
        <v>344</v>
      </c>
      <c r="AB538" s="3">
        <v>10</v>
      </c>
      <c r="AC538" s="3">
        <v>3</v>
      </c>
      <c r="AD538" s="3">
        <v>1</v>
      </c>
      <c r="AE538" s="2"/>
      <c r="AF538" s="3">
        <v>13</v>
      </c>
      <c r="AG538" s="3">
        <v>7.2</v>
      </c>
      <c r="AH538" s="3">
        <v>5.0999999999999996</v>
      </c>
      <c r="AI538" s="3">
        <v>7</v>
      </c>
      <c r="AJ538" s="3">
        <v>-0.5</v>
      </c>
      <c r="AK538" s="3">
        <v>55</v>
      </c>
      <c r="AL538" s="3">
        <v>1</v>
      </c>
      <c r="AM538" s="3">
        <v>1</v>
      </c>
      <c r="AN538" s="3">
        <v>2</v>
      </c>
      <c r="AO538" s="3">
        <v>2</v>
      </c>
      <c r="AP538" s="3" t="s">
        <v>194</v>
      </c>
    </row>
    <row r="539" spans="1:42" ht="26.65" x14ac:dyDescent="0.45">
      <c r="A539" s="1">
        <v>538</v>
      </c>
      <c r="B539" s="3" t="s">
        <v>533</v>
      </c>
      <c r="C539" s="3" t="str">
        <f t="shared" si="8"/>
        <v>Jim Edmonds - 2004</v>
      </c>
      <c r="D539" s="3">
        <v>2004</v>
      </c>
      <c r="E539" s="3">
        <v>34</v>
      </c>
      <c r="F539" s="3" t="s">
        <v>51</v>
      </c>
      <c r="G539" s="3" t="s">
        <v>52</v>
      </c>
      <c r="H539" s="3">
        <v>153</v>
      </c>
      <c r="I539" s="3">
        <v>612</v>
      </c>
      <c r="J539" s="3">
        <v>498</v>
      </c>
      <c r="K539" s="3">
        <v>102</v>
      </c>
      <c r="L539" s="3">
        <v>150</v>
      </c>
      <c r="M539" s="3">
        <v>67</v>
      </c>
      <c r="N539" s="3">
        <v>38</v>
      </c>
      <c r="O539" s="3">
        <v>3</v>
      </c>
      <c r="P539" s="3">
        <v>42</v>
      </c>
      <c r="Q539" s="3">
        <v>111</v>
      </c>
      <c r="R539" s="3">
        <v>8</v>
      </c>
      <c r="S539" s="3">
        <v>3</v>
      </c>
      <c r="T539" s="3">
        <v>101</v>
      </c>
      <c r="U539" s="3">
        <v>150</v>
      </c>
      <c r="V539" s="3">
        <v>0.30099999999999999</v>
      </c>
      <c r="W539" s="3">
        <v>0.41799999999999998</v>
      </c>
      <c r="X539" s="3">
        <v>0.64300000000000002</v>
      </c>
      <c r="Y539" s="3">
        <v>1.0609999999999999</v>
      </c>
      <c r="Z539" s="3">
        <v>171</v>
      </c>
      <c r="AA539" s="3">
        <v>320</v>
      </c>
      <c r="AB539" s="3">
        <v>4</v>
      </c>
      <c r="AC539" s="3">
        <v>5</v>
      </c>
      <c r="AD539" s="3">
        <v>0</v>
      </c>
      <c r="AE539" s="3">
        <v>8</v>
      </c>
      <c r="AF539" s="3">
        <v>12</v>
      </c>
      <c r="AG539" s="3">
        <v>7.2</v>
      </c>
      <c r="AH539" s="3">
        <v>5.4</v>
      </c>
      <c r="AI539" s="3">
        <v>7.1</v>
      </c>
      <c r="AJ539" s="3">
        <v>0.4</v>
      </c>
      <c r="AK539" s="3">
        <v>52</v>
      </c>
      <c r="AL539" s="3">
        <v>0</v>
      </c>
      <c r="AM539" s="3">
        <v>-2</v>
      </c>
      <c r="AN539" s="3">
        <v>-2</v>
      </c>
      <c r="AO539" s="3">
        <v>2</v>
      </c>
      <c r="AP539" s="3" t="s">
        <v>534</v>
      </c>
    </row>
    <row r="540" spans="1:42" ht="26.65" x14ac:dyDescent="0.45">
      <c r="A540" s="1">
        <v>539</v>
      </c>
      <c r="B540" s="3" t="s">
        <v>325</v>
      </c>
      <c r="C540" s="3" t="str">
        <f t="shared" si="8"/>
        <v>Evan Longoria - 2011</v>
      </c>
      <c r="D540" s="3">
        <v>2011</v>
      </c>
      <c r="E540" s="3">
        <v>25</v>
      </c>
      <c r="F540" s="3" t="s">
        <v>254</v>
      </c>
      <c r="G540" s="3" t="s">
        <v>43</v>
      </c>
      <c r="H540" s="3">
        <v>133</v>
      </c>
      <c r="I540" s="3">
        <v>574</v>
      </c>
      <c r="J540" s="3">
        <v>483</v>
      </c>
      <c r="K540" s="3">
        <v>78</v>
      </c>
      <c r="L540" s="3">
        <v>118</v>
      </c>
      <c r="M540" s="3">
        <v>60</v>
      </c>
      <c r="N540" s="3">
        <v>26</v>
      </c>
      <c r="O540" s="3">
        <v>1</v>
      </c>
      <c r="P540" s="3">
        <v>31</v>
      </c>
      <c r="Q540" s="3">
        <v>99</v>
      </c>
      <c r="R540" s="3">
        <v>3</v>
      </c>
      <c r="S540" s="3">
        <v>2</v>
      </c>
      <c r="T540" s="3">
        <v>80</v>
      </c>
      <c r="U540" s="3">
        <v>93</v>
      </c>
      <c r="V540" s="3">
        <v>0.24399999999999999</v>
      </c>
      <c r="W540" s="3">
        <v>0.35499999999999998</v>
      </c>
      <c r="X540" s="3">
        <v>0.495</v>
      </c>
      <c r="Y540" s="3">
        <v>0.85</v>
      </c>
      <c r="Z540" s="3">
        <v>138</v>
      </c>
      <c r="AA540" s="3">
        <v>239</v>
      </c>
      <c r="AB540" s="3">
        <v>11</v>
      </c>
      <c r="AC540" s="3">
        <v>6</v>
      </c>
      <c r="AD540" s="3">
        <v>0</v>
      </c>
      <c r="AE540" s="3">
        <v>5</v>
      </c>
      <c r="AF540" s="3">
        <v>6</v>
      </c>
      <c r="AG540" s="3">
        <v>7.2</v>
      </c>
      <c r="AH540" s="3">
        <v>5.2</v>
      </c>
      <c r="AI540" s="3">
        <v>5.2</v>
      </c>
      <c r="AJ540" s="3">
        <v>2.4</v>
      </c>
      <c r="AK540" s="3">
        <v>28</v>
      </c>
      <c r="AL540" s="3">
        <v>0</v>
      </c>
      <c r="AM540" s="3">
        <v>0</v>
      </c>
      <c r="AN540" s="3">
        <v>0</v>
      </c>
      <c r="AO540" s="3">
        <v>20</v>
      </c>
      <c r="AP540" s="3" t="s">
        <v>277</v>
      </c>
    </row>
    <row r="541" spans="1:42" ht="26.65" x14ac:dyDescent="0.45">
      <c r="A541" s="1">
        <v>540</v>
      </c>
      <c r="B541" s="3" t="s">
        <v>535</v>
      </c>
      <c r="C541" s="3" t="str">
        <f t="shared" si="8"/>
        <v>John Mayberry - 1975</v>
      </c>
      <c r="D541" s="3">
        <v>1975</v>
      </c>
      <c r="E541" s="3">
        <v>26</v>
      </c>
      <c r="F541" s="3" t="s">
        <v>174</v>
      </c>
      <c r="G541" s="3" t="s">
        <v>43</v>
      </c>
      <c r="H541" s="3">
        <v>156</v>
      </c>
      <c r="I541" s="3">
        <v>683</v>
      </c>
      <c r="J541" s="3">
        <v>554</v>
      </c>
      <c r="K541" s="3">
        <v>95</v>
      </c>
      <c r="L541" s="3">
        <v>161</v>
      </c>
      <c r="M541" s="3">
        <v>88</v>
      </c>
      <c r="N541" s="3">
        <v>38</v>
      </c>
      <c r="O541" s="3">
        <v>1</v>
      </c>
      <c r="P541" s="3">
        <v>34</v>
      </c>
      <c r="Q541" s="3">
        <v>106</v>
      </c>
      <c r="R541" s="3">
        <v>5</v>
      </c>
      <c r="S541" s="3">
        <v>3</v>
      </c>
      <c r="T541" s="3">
        <v>119</v>
      </c>
      <c r="U541" s="3">
        <v>73</v>
      </c>
      <c r="V541" s="3">
        <v>0.29099999999999998</v>
      </c>
      <c r="W541" s="3">
        <v>0.41599999999999998</v>
      </c>
      <c r="X541" s="3">
        <v>0.54700000000000004</v>
      </c>
      <c r="Y541" s="3">
        <v>0.96299999999999997</v>
      </c>
      <c r="Z541" s="3">
        <v>168</v>
      </c>
      <c r="AA541" s="3">
        <v>303</v>
      </c>
      <c r="AB541" s="3">
        <v>8</v>
      </c>
      <c r="AC541" s="3">
        <v>4</v>
      </c>
      <c r="AD541" s="3">
        <v>1</v>
      </c>
      <c r="AE541" s="3">
        <v>5</v>
      </c>
      <c r="AF541" s="3">
        <v>16</v>
      </c>
      <c r="AG541" s="3">
        <v>7.2</v>
      </c>
      <c r="AH541" s="3">
        <v>4.9000000000000004</v>
      </c>
      <c r="AI541" s="3">
        <v>6.5</v>
      </c>
      <c r="AJ541" s="3">
        <v>-0.1</v>
      </c>
      <c r="AK541" s="3">
        <v>48</v>
      </c>
      <c r="AL541" s="3">
        <v>0</v>
      </c>
      <c r="AM541" s="3">
        <v>-1</v>
      </c>
      <c r="AN541" s="3">
        <v>-1</v>
      </c>
      <c r="AO541" s="3">
        <v>7</v>
      </c>
      <c r="AP541" s="3" t="s">
        <v>536</v>
      </c>
    </row>
    <row r="542" spans="1:42" ht="26.65" x14ac:dyDescent="0.45">
      <c r="A542" s="1">
        <v>541</v>
      </c>
      <c r="B542" s="3" t="s">
        <v>532</v>
      </c>
      <c r="C542" s="3" t="str">
        <f t="shared" si="8"/>
        <v>George Davis - 1904</v>
      </c>
      <c r="D542" s="3">
        <v>1904</v>
      </c>
      <c r="E542" s="3">
        <v>33</v>
      </c>
      <c r="F542" s="3" t="s">
        <v>182</v>
      </c>
      <c r="G542" s="3" t="s">
        <v>43</v>
      </c>
      <c r="H542" s="3">
        <v>152</v>
      </c>
      <c r="I542" s="3">
        <v>627</v>
      </c>
      <c r="J542" s="3">
        <v>563</v>
      </c>
      <c r="K542" s="3">
        <v>75</v>
      </c>
      <c r="L542" s="3">
        <v>142</v>
      </c>
      <c r="M542" s="3">
        <v>99</v>
      </c>
      <c r="N542" s="3">
        <v>27</v>
      </c>
      <c r="O542" s="3">
        <v>15</v>
      </c>
      <c r="P542" s="3">
        <v>1</v>
      </c>
      <c r="Q542" s="3">
        <v>69</v>
      </c>
      <c r="R542" s="3">
        <v>32</v>
      </c>
      <c r="S542" s="2"/>
      <c r="T542" s="3">
        <v>43</v>
      </c>
      <c r="U542" s="3">
        <v>61</v>
      </c>
      <c r="V542" s="3">
        <v>0.252</v>
      </c>
      <c r="W542" s="3">
        <v>0.311</v>
      </c>
      <c r="X542" s="3">
        <v>0.35899999999999999</v>
      </c>
      <c r="Y542" s="3">
        <v>0.67</v>
      </c>
      <c r="Z542" s="3">
        <v>115</v>
      </c>
      <c r="AA542" s="3">
        <v>202</v>
      </c>
      <c r="AB542" s="2"/>
      <c r="AC542" s="3">
        <v>5</v>
      </c>
      <c r="AD542" s="3">
        <v>15</v>
      </c>
      <c r="AE542" s="2"/>
      <c r="AF542" s="2"/>
      <c r="AG542" s="3">
        <v>7.2</v>
      </c>
      <c r="AH542" s="3">
        <v>4.7</v>
      </c>
      <c r="AI542" s="3">
        <v>5.0999999999999996</v>
      </c>
      <c r="AJ542" s="3">
        <v>3.4</v>
      </c>
      <c r="AK542" s="3">
        <v>9</v>
      </c>
      <c r="AL542" s="3">
        <v>0</v>
      </c>
      <c r="AM542" s="3">
        <v>2</v>
      </c>
      <c r="AN542" s="3">
        <v>2</v>
      </c>
      <c r="AO542" s="3">
        <v>18</v>
      </c>
      <c r="AP542" s="3" t="s">
        <v>62</v>
      </c>
    </row>
    <row r="543" spans="1:42" ht="26.65" x14ac:dyDescent="0.45">
      <c r="A543" s="1">
        <v>542</v>
      </c>
      <c r="B543" s="3" t="s">
        <v>537</v>
      </c>
      <c r="C543" s="3" t="str">
        <f t="shared" si="8"/>
        <v>Barry Larkin - 1996</v>
      </c>
      <c r="D543" s="3">
        <v>1996</v>
      </c>
      <c r="E543" s="3">
        <v>32</v>
      </c>
      <c r="F543" s="3" t="s">
        <v>78</v>
      </c>
      <c r="G543" s="3" t="s">
        <v>52</v>
      </c>
      <c r="H543" s="3">
        <v>152</v>
      </c>
      <c r="I543" s="3">
        <v>627</v>
      </c>
      <c r="J543" s="3">
        <v>517</v>
      </c>
      <c r="K543" s="3">
        <v>117</v>
      </c>
      <c r="L543" s="3">
        <v>154</v>
      </c>
      <c r="M543" s="3">
        <v>85</v>
      </c>
      <c r="N543" s="3">
        <v>32</v>
      </c>
      <c r="O543" s="3">
        <v>4</v>
      </c>
      <c r="P543" s="3">
        <v>33</v>
      </c>
      <c r="Q543" s="3">
        <v>89</v>
      </c>
      <c r="R543" s="3">
        <v>36</v>
      </c>
      <c r="S543" s="3">
        <v>10</v>
      </c>
      <c r="T543" s="3">
        <v>96</v>
      </c>
      <c r="U543" s="3">
        <v>52</v>
      </c>
      <c r="V543" s="3">
        <v>0.29799999999999999</v>
      </c>
      <c r="W543" s="3">
        <v>0.41</v>
      </c>
      <c r="X543" s="3">
        <v>0.56699999999999995</v>
      </c>
      <c r="Y543" s="3">
        <v>0.97699999999999998</v>
      </c>
      <c r="Z543" s="3">
        <v>155</v>
      </c>
      <c r="AA543" s="3">
        <v>293</v>
      </c>
      <c r="AB543" s="3">
        <v>20</v>
      </c>
      <c r="AC543" s="3">
        <v>7</v>
      </c>
      <c r="AD543" s="3">
        <v>0</v>
      </c>
      <c r="AE543" s="3">
        <v>7</v>
      </c>
      <c r="AF543" s="3">
        <v>3</v>
      </c>
      <c r="AG543" s="3">
        <v>7.2</v>
      </c>
      <c r="AH543" s="3">
        <v>5.3</v>
      </c>
      <c r="AI543" s="3">
        <v>7.6</v>
      </c>
      <c r="AJ543" s="3">
        <v>0.5</v>
      </c>
      <c r="AK543" s="3">
        <v>45</v>
      </c>
      <c r="AL543" s="3">
        <v>-1</v>
      </c>
      <c r="AM543" s="3">
        <v>7</v>
      </c>
      <c r="AN543" s="3">
        <v>6</v>
      </c>
      <c r="AO543" s="3">
        <v>-2</v>
      </c>
      <c r="AP543" s="3" t="s">
        <v>116</v>
      </c>
    </row>
    <row r="544" spans="1:42" ht="26.65" x14ac:dyDescent="0.45">
      <c r="A544" s="1">
        <v>543</v>
      </c>
      <c r="B544" s="3" t="s">
        <v>538</v>
      </c>
      <c r="C544" s="3" t="str">
        <f t="shared" si="8"/>
        <v>Yadier Molina - 2012</v>
      </c>
      <c r="D544" s="3">
        <v>2012</v>
      </c>
      <c r="E544" s="3">
        <v>29</v>
      </c>
      <c r="F544" s="3" t="s">
        <v>51</v>
      </c>
      <c r="G544" s="3" t="s">
        <v>52</v>
      </c>
      <c r="H544" s="3">
        <v>138</v>
      </c>
      <c r="I544" s="3">
        <v>563</v>
      </c>
      <c r="J544" s="3">
        <v>505</v>
      </c>
      <c r="K544" s="3">
        <v>65</v>
      </c>
      <c r="L544" s="3">
        <v>159</v>
      </c>
      <c r="M544" s="3">
        <v>109</v>
      </c>
      <c r="N544" s="3">
        <v>28</v>
      </c>
      <c r="O544" s="3">
        <v>0</v>
      </c>
      <c r="P544" s="3">
        <v>22</v>
      </c>
      <c r="Q544" s="3">
        <v>76</v>
      </c>
      <c r="R544" s="3">
        <v>12</v>
      </c>
      <c r="S544" s="3">
        <v>3</v>
      </c>
      <c r="T544" s="3">
        <v>45</v>
      </c>
      <c r="U544" s="3">
        <v>55</v>
      </c>
      <c r="V544" s="3">
        <v>0.315</v>
      </c>
      <c r="W544" s="3">
        <v>0.373</v>
      </c>
      <c r="X544" s="3">
        <v>0.501</v>
      </c>
      <c r="Y544" s="3">
        <v>0.874</v>
      </c>
      <c r="Z544" s="3">
        <v>137</v>
      </c>
      <c r="AA544" s="3">
        <v>253</v>
      </c>
      <c r="AB544" s="3">
        <v>10</v>
      </c>
      <c r="AC544" s="3">
        <v>5</v>
      </c>
      <c r="AD544" s="3">
        <v>3</v>
      </c>
      <c r="AE544" s="3">
        <v>5</v>
      </c>
      <c r="AF544" s="3">
        <v>4</v>
      </c>
      <c r="AG544" s="3">
        <v>7.2</v>
      </c>
      <c r="AH544" s="3">
        <v>5.5</v>
      </c>
      <c r="AI544" s="3">
        <v>5.0999999999999996</v>
      </c>
      <c r="AJ544" s="3">
        <v>2.9</v>
      </c>
      <c r="AK544" s="3">
        <v>28</v>
      </c>
      <c r="AL544" s="3">
        <v>-1</v>
      </c>
      <c r="AM544" s="3">
        <v>-2</v>
      </c>
      <c r="AN544" s="3">
        <v>-3</v>
      </c>
      <c r="AO544" s="3">
        <v>18</v>
      </c>
      <c r="AP544" s="3" t="s">
        <v>539</v>
      </c>
    </row>
    <row r="545" spans="1:42" x14ac:dyDescent="0.45">
      <c r="A545" s="1">
        <v>544</v>
      </c>
      <c r="B545" s="3" t="s">
        <v>540</v>
      </c>
      <c r="C545" s="3" t="str">
        <f t="shared" si="8"/>
        <v>Tony Pérez - 1970</v>
      </c>
      <c r="D545" s="3">
        <v>1970</v>
      </c>
      <c r="E545" s="3">
        <v>28</v>
      </c>
      <c r="F545" s="3" t="s">
        <v>78</v>
      </c>
      <c r="G545" s="3" t="s">
        <v>52</v>
      </c>
      <c r="H545" s="3">
        <v>158</v>
      </c>
      <c r="I545" s="3">
        <v>681</v>
      </c>
      <c r="J545" s="3">
        <v>587</v>
      </c>
      <c r="K545" s="3">
        <v>107</v>
      </c>
      <c r="L545" s="3">
        <v>186</v>
      </c>
      <c r="M545" s="3">
        <v>112</v>
      </c>
      <c r="N545" s="3">
        <v>28</v>
      </c>
      <c r="O545" s="3">
        <v>6</v>
      </c>
      <c r="P545" s="3">
        <v>40</v>
      </c>
      <c r="Q545" s="3">
        <v>129</v>
      </c>
      <c r="R545" s="3">
        <v>8</v>
      </c>
      <c r="S545" s="3">
        <v>3</v>
      </c>
      <c r="T545" s="3">
        <v>83</v>
      </c>
      <c r="U545" s="3">
        <v>134</v>
      </c>
      <c r="V545" s="3">
        <v>0.317</v>
      </c>
      <c r="W545" s="3">
        <v>0.40100000000000002</v>
      </c>
      <c r="X545" s="3">
        <v>0.58899999999999997</v>
      </c>
      <c r="Y545" s="3">
        <v>0.99</v>
      </c>
      <c r="Z545" s="3">
        <v>158</v>
      </c>
      <c r="AA545" s="3">
        <v>346</v>
      </c>
      <c r="AB545" s="3">
        <v>15</v>
      </c>
      <c r="AC545" s="3">
        <v>4</v>
      </c>
      <c r="AD545" s="3">
        <v>0</v>
      </c>
      <c r="AE545" s="3">
        <v>7</v>
      </c>
      <c r="AF545" s="3">
        <v>13</v>
      </c>
      <c r="AG545" s="3">
        <v>7.2</v>
      </c>
      <c r="AH545" s="3">
        <v>4.9000000000000004</v>
      </c>
      <c r="AI545" s="3">
        <v>7.2</v>
      </c>
      <c r="AJ545" s="3">
        <v>0.2</v>
      </c>
      <c r="AK545" s="3">
        <v>47</v>
      </c>
      <c r="AL545" s="3">
        <v>-2</v>
      </c>
      <c r="AM545" s="3">
        <v>1</v>
      </c>
      <c r="AN545" s="3">
        <v>-1</v>
      </c>
      <c r="AO545" s="3">
        <v>-2</v>
      </c>
      <c r="AP545" s="3" t="s">
        <v>541</v>
      </c>
    </row>
    <row r="546" spans="1:42" ht="26.65" x14ac:dyDescent="0.45">
      <c r="A546" s="1">
        <v>545</v>
      </c>
      <c r="B546" s="3" t="s">
        <v>542</v>
      </c>
      <c r="C546" s="3" t="str">
        <f t="shared" si="8"/>
        <v>Johnny Pesky - 1946</v>
      </c>
      <c r="D546" s="3">
        <v>1946</v>
      </c>
      <c r="E546" s="3">
        <v>27</v>
      </c>
      <c r="F546" s="3" t="s">
        <v>48</v>
      </c>
      <c r="G546" s="3" t="s">
        <v>43</v>
      </c>
      <c r="H546" s="3">
        <v>153</v>
      </c>
      <c r="I546" s="3">
        <v>703</v>
      </c>
      <c r="J546" s="3">
        <v>621</v>
      </c>
      <c r="K546" s="3">
        <v>115</v>
      </c>
      <c r="L546" s="3">
        <v>208</v>
      </c>
      <c r="M546" s="3">
        <v>159</v>
      </c>
      <c r="N546" s="3">
        <v>43</v>
      </c>
      <c r="O546" s="3">
        <v>4</v>
      </c>
      <c r="P546" s="3">
        <v>2</v>
      </c>
      <c r="Q546" s="3">
        <v>55</v>
      </c>
      <c r="R546" s="3">
        <v>9</v>
      </c>
      <c r="S546" s="3">
        <v>8</v>
      </c>
      <c r="T546" s="3">
        <v>65</v>
      </c>
      <c r="U546" s="3">
        <v>29</v>
      </c>
      <c r="V546" s="3">
        <v>0.33500000000000002</v>
      </c>
      <c r="W546" s="3">
        <v>0.40100000000000002</v>
      </c>
      <c r="X546" s="3">
        <v>0.42699999999999999</v>
      </c>
      <c r="Y546" s="3">
        <v>0.82699999999999996</v>
      </c>
      <c r="Z546" s="3">
        <v>126</v>
      </c>
      <c r="AA546" s="3">
        <v>265</v>
      </c>
      <c r="AB546" s="3">
        <v>8</v>
      </c>
      <c r="AC546" s="3">
        <v>3</v>
      </c>
      <c r="AD546" s="3">
        <v>14</v>
      </c>
      <c r="AE546" s="2"/>
      <c r="AF546" s="3">
        <v>1</v>
      </c>
      <c r="AG546" s="3">
        <v>7.2</v>
      </c>
      <c r="AH546" s="3">
        <v>5.2</v>
      </c>
      <c r="AI546" s="3">
        <v>6.2</v>
      </c>
      <c r="AJ546" s="3">
        <v>2.2000000000000002</v>
      </c>
      <c r="AK546" s="3">
        <v>24</v>
      </c>
      <c r="AL546" s="3">
        <v>3</v>
      </c>
      <c r="AM546" s="3">
        <v>1</v>
      </c>
      <c r="AN546" s="3">
        <v>4</v>
      </c>
      <c r="AO546" s="3">
        <v>9</v>
      </c>
      <c r="AP546" s="3" t="s">
        <v>62</v>
      </c>
    </row>
    <row r="547" spans="1:42" x14ac:dyDescent="0.45">
      <c r="A547" s="1">
        <v>546</v>
      </c>
      <c r="B547" s="3" t="s">
        <v>543</v>
      </c>
      <c r="C547" s="3" t="str">
        <f t="shared" si="8"/>
        <v>Paul Waner - 1936</v>
      </c>
      <c r="D547" s="3">
        <v>1936</v>
      </c>
      <c r="E547" s="3">
        <v>33</v>
      </c>
      <c r="F547" s="3" t="s">
        <v>64</v>
      </c>
      <c r="G547" s="3" t="s">
        <v>52</v>
      </c>
      <c r="H547" s="3">
        <v>148</v>
      </c>
      <c r="I547" s="3">
        <v>666</v>
      </c>
      <c r="J547" s="3">
        <v>585</v>
      </c>
      <c r="K547" s="3">
        <v>107</v>
      </c>
      <c r="L547" s="3">
        <v>218</v>
      </c>
      <c r="M547" s="3">
        <v>151</v>
      </c>
      <c r="N547" s="3">
        <v>53</v>
      </c>
      <c r="O547" s="3">
        <v>9</v>
      </c>
      <c r="P547" s="3">
        <v>5</v>
      </c>
      <c r="Q547" s="3">
        <v>94</v>
      </c>
      <c r="R547" s="3">
        <v>7</v>
      </c>
      <c r="S547" s="3">
        <v>2</v>
      </c>
      <c r="T547" s="3">
        <v>74</v>
      </c>
      <c r="U547" s="3">
        <v>29</v>
      </c>
      <c r="V547" s="3">
        <v>0.373</v>
      </c>
      <c r="W547" s="3">
        <v>0.44600000000000001</v>
      </c>
      <c r="X547" s="3">
        <v>0.52</v>
      </c>
      <c r="Y547" s="3">
        <v>0.96499999999999997</v>
      </c>
      <c r="Z547" s="3">
        <v>157</v>
      </c>
      <c r="AA547" s="3">
        <v>304</v>
      </c>
      <c r="AB547" s="3">
        <v>15</v>
      </c>
      <c r="AC547" s="3">
        <v>3</v>
      </c>
      <c r="AD547" s="3">
        <v>4</v>
      </c>
      <c r="AE547" s="2"/>
      <c r="AF547" s="3">
        <v>3</v>
      </c>
      <c r="AG547" s="3">
        <v>7.2</v>
      </c>
      <c r="AH547" s="3">
        <v>4.9000000000000004</v>
      </c>
      <c r="AI547" s="3">
        <v>6.5</v>
      </c>
      <c r="AJ547" s="3">
        <v>-0.1</v>
      </c>
      <c r="AK547" s="3">
        <v>51</v>
      </c>
      <c r="AL547" s="3">
        <v>0</v>
      </c>
      <c r="AM547" s="3">
        <v>1</v>
      </c>
      <c r="AN547" s="3">
        <v>1</v>
      </c>
      <c r="AO547" s="3">
        <v>6</v>
      </c>
      <c r="AP547" s="3" t="s">
        <v>166</v>
      </c>
    </row>
    <row r="548" spans="1:42" ht="26.65" x14ac:dyDescent="0.45">
      <c r="A548" s="1">
        <v>547</v>
      </c>
      <c r="B548" s="3" t="s">
        <v>544</v>
      </c>
      <c r="C548" s="3" t="str">
        <f t="shared" si="8"/>
        <v>Lance Johnson - 1996</v>
      </c>
      <c r="D548" s="3">
        <v>1996</v>
      </c>
      <c r="E548" s="3">
        <v>32</v>
      </c>
      <c r="F548" s="3" t="s">
        <v>294</v>
      </c>
      <c r="G548" s="3" t="s">
        <v>52</v>
      </c>
      <c r="H548" s="3">
        <v>160</v>
      </c>
      <c r="I548" s="3">
        <v>724</v>
      </c>
      <c r="J548" s="3">
        <v>682</v>
      </c>
      <c r="K548" s="3">
        <v>117</v>
      </c>
      <c r="L548" s="3">
        <v>227</v>
      </c>
      <c r="M548" s="3">
        <v>166</v>
      </c>
      <c r="N548" s="3">
        <v>31</v>
      </c>
      <c r="O548" s="3">
        <v>21</v>
      </c>
      <c r="P548" s="3">
        <v>9</v>
      </c>
      <c r="Q548" s="3">
        <v>69</v>
      </c>
      <c r="R548" s="3">
        <v>50</v>
      </c>
      <c r="S548" s="3">
        <v>12</v>
      </c>
      <c r="T548" s="3">
        <v>33</v>
      </c>
      <c r="U548" s="3">
        <v>40</v>
      </c>
      <c r="V548" s="3">
        <v>0.33300000000000002</v>
      </c>
      <c r="W548" s="3">
        <v>0.36199999999999999</v>
      </c>
      <c r="X548" s="3">
        <v>0.47899999999999998</v>
      </c>
      <c r="Y548" s="3">
        <v>0.84099999999999997</v>
      </c>
      <c r="Z548" s="3">
        <v>125</v>
      </c>
      <c r="AA548" s="3">
        <v>327</v>
      </c>
      <c r="AB548" s="3">
        <v>8</v>
      </c>
      <c r="AC548" s="3">
        <v>1</v>
      </c>
      <c r="AD548" s="3">
        <v>3</v>
      </c>
      <c r="AE548" s="3">
        <v>5</v>
      </c>
      <c r="AF548" s="3">
        <v>8</v>
      </c>
      <c r="AG548" s="3">
        <v>7.2</v>
      </c>
      <c r="AH548" s="3">
        <v>5.0999999999999996</v>
      </c>
      <c r="AI548" s="3">
        <v>5.7</v>
      </c>
      <c r="AJ548" s="3">
        <v>1.9</v>
      </c>
      <c r="AK548" s="3">
        <v>22</v>
      </c>
      <c r="AL548" s="3">
        <v>2</v>
      </c>
      <c r="AM548" s="3">
        <v>10</v>
      </c>
      <c r="AN548" s="3">
        <v>13</v>
      </c>
      <c r="AO548" s="3">
        <v>17</v>
      </c>
      <c r="AP548" s="3" t="s">
        <v>68</v>
      </c>
    </row>
    <row r="549" spans="1:42" x14ac:dyDescent="0.45">
      <c r="A549" s="1">
        <v>548</v>
      </c>
      <c r="B549" s="3" t="s">
        <v>219</v>
      </c>
      <c r="C549" s="3" t="str">
        <f t="shared" si="8"/>
        <v>Mel Ott - 1942</v>
      </c>
      <c r="D549" s="3">
        <v>1942</v>
      </c>
      <c r="E549" s="3">
        <v>33</v>
      </c>
      <c r="F549" s="3" t="s">
        <v>101</v>
      </c>
      <c r="G549" s="3" t="s">
        <v>52</v>
      </c>
      <c r="H549" s="3">
        <v>152</v>
      </c>
      <c r="I549" s="3">
        <v>664</v>
      </c>
      <c r="J549" s="3">
        <v>549</v>
      </c>
      <c r="K549" s="3">
        <v>118</v>
      </c>
      <c r="L549" s="3">
        <v>162</v>
      </c>
      <c r="M549" s="3">
        <v>111</v>
      </c>
      <c r="N549" s="3">
        <v>21</v>
      </c>
      <c r="O549" s="3">
        <v>0</v>
      </c>
      <c r="P549" s="3">
        <v>30</v>
      </c>
      <c r="Q549" s="3">
        <v>93</v>
      </c>
      <c r="R549" s="3">
        <v>6</v>
      </c>
      <c r="S549" s="3">
        <v>3</v>
      </c>
      <c r="T549" s="3">
        <v>109</v>
      </c>
      <c r="U549" s="3">
        <v>61</v>
      </c>
      <c r="V549" s="3">
        <v>0.29499999999999998</v>
      </c>
      <c r="W549" s="3">
        <v>0.41499999999999998</v>
      </c>
      <c r="X549" s="3">
        <v>0.497</v>
      </c>
      <c r="Y549" s="3">
        <v>0.91200000000000003</v>
      </c>
      <c r="Z549" s="3">
        <v>165</v>
      </c>
      <c r="AA549" s="3">
        <v>273</v>
      </c>
      <c r="AB549" s="3">
        <v>8</v>
      </c>
      <c r="AC549" s="3">
        <v>3</v>
      </c>
      <c r="AD549" s="3">
        <v>3</v>
      </c>
      <c r="AE549" s="2"/>
      <c r="AF549" s="3">
        <v>2</v>
      </c>
      <c r="AG549" s="3">
        <v>7.2</v>
      </c>
      <c r="AH549" s="3">
        <v>4.9000000000000004</v>
      </c>
      <c r="AI549" s="3">
        <v>7.5</v>
      </c>
      <c r="AJ549" s="3">
        <v>-1.1000000000000001</v>
      </c>
      <c r="AK549" s="3">
        <v>48</v>
      </c>
      <c r="AL549" s="3">
        <v>2</v>
      </c>
      <c r="AM549" s="3">
        <v>4</v>
      </c>
      <c r="AN549" s="3">
        <v>6</v>
      </c>
      <c r="AO549" s="3">
        <v>-2</v>
      </c>
      <c r="AP549" s="3" t="s">
        <v>113</v>
      </c>
    </row>
    <row r="550" spans="1:42" ht="26.65" x14ac:dyDescent="0.45">
      <c r="A550" s="1">
        <v>549</v>
      </c>
      <c r="B550" s="3" t="s">
        <v>545</v>
      </c>
      <c r="C550" s="3" t="str">
        <f t="shared" si="8"/>
        <v>Carlos Peña - 2007</v>
      </c>
      <c r="D550" s="3">
        <v>2007</v>
      </c>
      <c r="E550" s="3">
        <v>29</v>
      </c>
      <c r="F550" s="3" t="s">
        <v>546</v>
      </c>
      <c r="G550" s="3" t="s">
        <v>43</v>
      </c>
      <c r="H550" s="3">
        <v>148</v>
      </c>
      <c r="I550" s="3">
        <v>612</v>
      </c>
      <c r="J550" s="3">
        <v>490</v>
      </c>
      <c r="K550" s="3">
        <v>99</v>
      </c>
      <c r="L550" s="3">
        <v>138</v>
      </c>
      <c r="M550" s="3">
        <v>62</v>
      </c>
      <c r="N550" s="3">
        <v>29</v>
      </c>
      <c r="O550" s="3">
        <v>1</v>
      </c>
      <c r="P550" s="3">
        <v>46</v>
      </c>
      <c r="Q550" s="3">
        <v>121</v>
      </c>
      <c r="R550" s="3">
        <v>1</v>
      </c>
      <c r="S550" s="3">
        <v>0</v>
      </c>
      <c r="T550" s="3">
        <v>103</v>
      </c>
      <c r="U550" s="3">
        <v>142</v>
      </c>
      <c r="V550" s="3">
        <v>0.28199999999999997</v>
      </c>
      <c r="W550" s="3">
        <v>0.41099999999999998</v>
      </c>
      <c r="X550" s="3">
        <v>0.627</v>
      </c>
      <c r="Y550" s="3">
        <v>1.0369999999999999</v>
      </c>
      <c r="Z550" s="3">
        <v>172</v>
      </c>
      <c r="AA550" s="3">
        <v>307</v>
      </c>
      <c r="AB550" s="3">
        <v>7</v>
      </c>
      <c r="AC550" s="3">
        <v>10</v>
      </c>
      <c r="AD550" s="3">
        <v>1</v>
      </c>
      <c r="AE550" s="3">
        <v>8</v>
      </c>
      <c r="AF550" s="3">
        <v>10</v>
      </c>
      <c r="AG550" s="3">
        <v>7.2</v>
      </c>
      <c r="AH550" s="3">
        <v>5</v>
      </c>
      <c r="AI550" s="3">
        <v>6.4</v>
      </c>
      <c r="AJ550" s="3">
        <v>0.1</v>
      </c>
      <c r="AK550" s="3">
        <v>50</v>
      </c>
      <c r="AL550" s="3">
        <v>0</v>
      </c>
      <c r="AM550" s="3">
        <v>0</v>
      </c>
      <c r="AN550" s="3">
        <v>1</v>
      </c>
      <c r="AO550" s="3">
        <v>8</v>
      </c>
      <c r="AP550" s="3" t="s">
        <v>274</v>
      </c>
    </row>
    <row r="551" spans="1:42" ht="26.65" x14ac:dyDescent="0.45">
      <c r="A551" s="1">
        <v>550</v>
      </c>
      <c r="B551" s="3" t="s">
        <v>547</v>
      </c>
      <c r="C551" s="3" t="str">
        <f t="shared" si="8"/>
        <v>Zoilo Versalles - 1965</v>
      </c>
      <c r="D551" s="3">
        <v>1965</v>
      </c>
      <c r="E551" s="3">
        <v>25</v>
      </c>
      <c r="F551" s="3" t="s">
        <v>152</v>
      </c>
      <c r="G551" s="3" t="s">
        <v>43</v>
      </c>
      <c r="H551" s="3">
        <v>160</v>
      </c>
      <c r="I551" s="3">
        <v>728</v>
      </c>
      <c r="J551" s="3">
        <v>666</v>
      </c>
      <c r="K551" s="3">
        <v>126</v>
      </c>
      <c r="L551" s="3">
        <v>182</v>
      </c>
      <c r="M551" s="3">
        <v>106</v>
      </c>
      <c r="N551" s="3">
        <v>45</v>
      </c>
      <c r="O551" s="3">
        <v>12</v>
      </c>
      <c r="P551" s="3">
        <v>19</v>
      </c>
      <c r="Q551" s="3">
        <v>77</v>
      </c>
      <c r="R551" s="3">
        <v>27</v>
      </c>
      <c r="S551" s="3">
        <v>5</v>
      </c>
      <c r="T551" s="3">
        <v>41</v>
      </c>
      <c r="U551" s="3">
        <v>122</v>
      </c>
      <c r="V551" s="3">
        <v>0.27300000000000002</v>
      </c>
      <c r="W551" s="3">
        <v>0.31900000000000001</v>
      </c>
      <c r="X551" s="3">
        <v>0.46200000000000002</v>
      </c>
      <c r="Y551" s="3">
        <v>0.78100000000000003</v>
      </c>
      <c r="Z551" s="3">
        <v>115</v>
      </c>
      <c r="AA551" s="3">
        <v>308</v>
      </c>
      <c r="AB551" s="3">
        <v>7</v>
      </c>
      <c r="AC551" s="3">
        <v>7</v>
      </c>
      <c r="AD551" s="3">
        <v>6</v>
      </c>
      <c r="AE551" s="3">
        <v>8</v>
      </c>
      <c r="AF551" s="3">
        <v>3</v>
      </c>
      <c r="AG551" s="3">
        <v>7.2</v>
      </c>
      <c r="AH551" s="3">
        <v>5.0999999999999996</v>
      </c>
      <c r="AI551" s="3">
        <v>5.3</v>
      </c>
      <c r="AJ551" s="3">
        <v>3</v>
      </c>
      <c r="AK551" s="3">
        <v>12</v>
      </c>
      <c r="AL551" s="3">
        <v>1</v>
      </c>
      <c r="AM551" s="3">
        <v>7</v>
      </c>
      <c r="AN551" s="3">
        <v>7</v>
      </c>
      <c r="AO551" s="3">
        <v>17</v>
      </c>
      <c r="AP551" s="3" t="s">
        <v>62</v>
      </c>
    </row>
    <row r="552" spans="1:42" ht="26.65" x14ac:dyDescent="0.45">
      <c r="A552" s="1">
        <v>551</v>
      </c>
      <c r="B552" s="3" t="s">
        <v>63</v>
      </c>
      <c r="C552" s="3" t="str">
        <f t="shared" si="8"/>
        <v>Honus Wagner - 1901</v>
      </c>
      <c r="D552" s="3">
        <v>1901</v>
      </c>
      <c r="E552" s="3">
        <v>27</v>
      </c>
      <c r="F552" s="3" t="s">
        <v>64</v>
      </c>
      <c r="G552" s="3" t="s">
        <v>52</v>
      </c>
      <c r="H552" s="3">
        <v>140</v>
      </c>
      <c r="I552" s="3">
        <v>620</v>
      </c>
      <c r="J552" s="3">
        <v>549</v>
      </c>
      <c r="K552" s="3">
        <v>101</v>
      </c>
      <c r="L552" s="3">
        <v>194</v>
      </c>
      <c r="M552" s="3">
        <v>140</v>
      </c>
      <c r="N552" s="3">
        <v>37</v>
      </c>
      <c r="O552" s="3">
        <v>11</v>
      </c>
      <c r="P552" s="3">
        <v>6</v>
      </c>
      <c r="Q552" s="3">
        <v>126</v>
      </c>
      <c r="R552" s="3">
        <v>49</v>
      </c>
      <c r="S552" s="2"/>
      <c r="T552" s="3">
        <v>53</v>
      </c>
      <c r="U552" s="3">
        <v>39</v>
      </c>
      <c r="V552" s="3">
        <v>0.35299999999999998</v>
      </c>
      <c r="W552" s="3">
        <v>0.41699999999999998</v>
      </c>
      <c r="X552" s="3">
        <v>0.49399999999999999</v>
      </c>
      <c r="Y552" s="3">
        <v>0.91100000000000003</v>
      </c>
      <c r="Z552" s="3">
        <v>160</v>
      </c>
      <c r="AA552" s="3">
        <v>271</v>
      </c>
      <c r="AB552" s="2"/>
      <c r="AC552" s="3">
        <v>7</v>
      </c>
      <c r="AD552" s="3">
        <v>10</v>
      </c>
      <c r="AE552" s="2"/>
      <c r="AF552" s="2"/>
      <c r="AG552" s="3">
        <v>7.2</v>
      </c>
      <c r="AH552" s="3">
        <v>5</v>
      </c>
      <c r="AI552" s="3">
        <v>6.9</v>
      </c>
      <c r="AJ552" s="3">
        <v>0.5</v>
      </c>
      <c r="AK552" s="3">
        <v>43</v>
      </c>
      <c r="AL552" s="3">
        <v>0</v>
      </c>
      <c r="AM552" s="3">
        <v>3</v>
      </c>
      <c r="AN552" s="3">
        <v>3</v>
      </c>
      <c r="AO552" s="3">
        <v>4</v>
      </c>
      <c r="AP552" s="3" t="s">
        <v>548</v>
      </c>
    </row>
    <row r="553" spans="1:42" ht="26.65" x14ac:dyDescent="0.45">
      <c r="A553" s="1">
        <v>552</v>
      </c>
      <c r="B553" s="3" t="s">
        <v>214</v>
      </c>
      <c r="C553" s="3" t="str">
        <f t="shared" si="8"/>
        <v>Roberto Clemente - 1965</v>
      </c>
      <c r="D553" s="3">
        <v>1965</v>
      </c>
      <c r="E553" s="3">
        <v>30</v>
      </c>
      <c r="F553" s="3" t="s">
        <v>64</v>
      </c>
      <c r="G553" s="3" t="s">
        <v>52</v>
      </c>
      <c r="H553" s="3">
        <v>152</v>
      </c>
      <c r="I553" s="3">
        <v>642</v>
      </c>
      <c r="J553" s="3">
        <v>589</v>
      </c>
      <c r="K553" s="3">
        <v>91</v>
      </c>
      <c r="L553" s="3">
        <v>194</v>
      </c>
      <c r="M553" s="3">
        <v>149</v>
      </c>
      <c r="N553" s="3">
        <v>21</v>
      </c>
      <c r="O553" s="3">
        <v>14</v>
      </c>
      <c r="P553" s="3">
        <v>10</v>
      </c>
      <c r="Q553" s="3">
        <v>65</v>
      </c>
      <c r="R553" s="3">
        <v>8</v>
      </c>
      <c r="S553" s="3">
        <v>0</v>
      </c>
      <c r="T553" s="3">
        <v>43</v>
      </c>
      <c r="U553" s="3">
        <v>78</v>
      </c>
      <c r="V553" s="3">
        <v>0.32900000000000001</v>
      </c>
      <c r="W553" s="3">
        <v>0.378</v>
      </c>
      <c r="X553" s="3">
        <v>0.46300000000000002</v>
      </c>
      <c r="Y553" s="3">
        <v>0.84199999999999997</v>
      </c>
      <c r="Z553" s="3">
        <v>136</v>
      </c>
      <c r="AA553" s="3">
        <v>273</v>
      </c>
      <c r="AB553" s="3">
        <v>17</v>
      </c>
      <c r="AC553" s="3">
        <v>5</v>
      </c>
      <c r="AD553" s="3">
        <v>2</v>
      </c>
      <c r="AE553" s="3">
        <v>3</v>
      </c>
      <c r="AF553" s="3">
        <v>14</v>
      </c>
      <c r="AG553" s="3">
        <v>7.2</v>
      </c>
      <c r="AH553" s="3">
        <v>4.7</v>
      </c>
      <c r="AI553" s="3">
        <v>5.3</v>
      </c>
      <c r="AJ553" s="3">
        <v>1.2</v>
      </c>
      <c r="AK553" s="3">
        <v>27</v>
      </c>
      <c r="AL553" s="3">
        <v>1</v>
      </c>
      <c r="AM553" s="3">
        <v>3</v>
      </c>
      <c r="AN553" s="3">
        <v>4</v>
      </c>
      <c r="AO553" s="3">
        <v>17</v>
      </c>
      <c r="AP553" s="3" t="s">
        <v>215</v>
      </c>
    </row>
    <row r="554" spans="1:42" x14ac:dyDescent="0.45">
      <c r="A554" s="1">
        <v>553</v>
      </c>
      <c r="B554" s="3" t="s">
        <v>549</v>
      </c>
      <c r="C554" s="3" t="str">
        <f t="shared" si="8"/>
        <v>Jeff Kent - 2000</v>
      </c>
      <c r="D554" s="3">
        <v>2000</v>
      </c>
      <c r="E554" s="3">
        <v>32</v>
      </c>
      <c r="F554" s="3" t="s">
        <v>58</v>
      </c>
      <c r="G554" s="3" t="s">
        <v>52</v>
      </c>
      <c r="H554" s="3">
        <v>159</v>
      </c>
      <c r="I554" s="3">
        <v>695</v>
      </c>
      <c r="J554" s="3">
        <v>587</v>
      </c>
      <c r="K554" s="3">
        <v>114</v>
      </c>
      <c r="L554" s="3">
        <v>196</v>
      </c>
      <c r="M554" s="3">
        <v>115</v>
      </c>
      <c r="N554" s="3">
        <v>41</v>
      </c>
      <c r="O554" s="3">
        <v>7</v>
      </c>
      <c r="P554" s="3">
        <v>33</v>
      </c>
      <c r="Q554" s="3">
        <v>125</v>
      </c>
      <c r="R554" s="3">
        <v>12</v>
      </c>
      <c r="S554" s="3">
        <v>9</v>
      </c>
      <c r="T554" s="3">
        <v>90</v>
      </c>
      <c r="U554" s="3">
        <v>107</v>
      </c>
      <c r="V554" s="3">
        <v>0.33400000000000002</v>
      </c>
      <c r="W554" s="3">
        <v>0.42399999999999999</v>
      </c>
      <c r="X554" s="3">
        <v>0.59599999999999997</v>
      </c>
      <c r="Y554" s="3">
        <v>1.0209999999999999</v>
      </c>
      <c r="Z554" s="3">
        <v>162</v>
      </c>
      <c r="AA554" s="3">
        <v>350</v>
      </c>
      <c r="AB554" s="3">
        <v>17</v>
      </c>
      <c r="AC554" s="3">
        <v>9</v>
      </c>
      <c r="AD554" s="3">
        <v>0</v>
      </c>
      <c r="AE554" s="3">
        <v>9</v>
      </c>
      <c r="AF554" s="3">
        <v>6</v>
      </c>
      <c r="AG554" s="3">
        <v>7.2</v>
      </c>
      <c r="AH554" s="3">
        <v>5.0999999999999996</v>
      </c>
      <c r="AI554" s="3">
        <v>7.2</v>
      </c>
      <c r="AJ554" s="3">
        <v>0.3</v>
      </c>
      <c r="AK554" s="3">
        <v>58</v>
      </c>
      <c r="AL554" s="3">
        <v>-2</v>
      </c>
      <c r="AM554" s="3">
        <v>-3</v>
      </c>
      <c r="AN554" s="3">
        <v>-5</v>
      </c>
      <c r="AO554" s="3">
        <v>1</v>
      </c>
      <c r="AP554" s="3" t="s">
        <v>550</v>
      </c>
    </row>
    <row r="555" spans="1:42" ht="26.65" x14ac:dyDescent="0.45">
      <c r="A555" s="1">
        <v>554</v>
      </c>
      <c r="B555" s="3" t="s">
        <v>551</v>
      </c>
      <c r="C555" s="3" t="str">
        <f t="shared" si="8"/>
        <v>Francisco Lindor - 2018</v>
      </c>
      <c r="D555" s="3">
        <v>2018</v>
      </c>
      <c r="E555" s="3">
        <v>24</v>
      </c>
      <c r="F555" s="3" t="s">
        <v>110</v>
      </c>
      <c r="G555" s="3" t="s">
        <v>43</v>
      </c>
      <c r="H555" s="3">
        <v>158</v>
      </c>
      <c r="I555" s="3">
        <v>745</v>
      </c>
      <c r="J555" s="3">
        <v>661</v>
      </c>
      <c r="K555" s="3">
        <v>129</v>
      </c>
      <c r="L555" s="3">
        <v>183</v>
      </c>
      <c r="M555" s="3">
        <v>101</v>
      </c>
      <c r="N555" s="3">
        <v>42</v>
      </c>
      <c r="O555" s="3">
        <v>2</v>
      </c>
      <c r="P555" s="3">
        <v>38</v>
      </c>
      <c r="Q555" s="3">
        <v>92</v>
      </c>
      <c r="R555" s="3">
        <v>25</v>
      </c>
      <c r="S555" s="3">
        <v>10</v>
      </c>
      <c r="T555" s="3">
        <v>70</v>
      </c>
      <c r="U555" s="3">
        <v>107</v>
      </c>
      <c r="V555" s="3">
        <v>0.27700000000000002</v>
      </c>
      <c r="W555" s="3">
        <v>0.35199999999999998</v>
      </c>
      <c r="X555" s="3">
        <v>0.51900000000000002</v>
      </c>
      <c r="Y555" s="3">
        <v>0.871</v>
      </c>
      <c r="Z555" s="3">
        <v>132</v>
      </c>
      <c r="AA555" s="3">
        <v>343</v>
      </c>
      <c r="AB555" s="3">
        <v>5</v>
      </c>
      <c r="AC555" s="3">
        <v>8</v>
      </c>
      <c r="AD555" s="3">
        <v>3</v>
      </c>
      <c r="AE555" s="3">
        <v>3</v>
      </c>
      <c r="AF555" s="3">
        <v>7</v>
      </c>
      <c r="AG555" s="3">
        <v>7.2</v>
      </c>
      <c r="AH555" s="3">
        <v>4.9000000000000004</v>
      </c>
      <c r="AI555" s="3">
        <v>6.4</v>
      </c>
      <c r="AJ555" s="3">
        <v>1.7</v>
      </c>
      <c r="AK555" s="3">
        <v>28</v>
      </c>
      <c r="AL555" s="3">
        <v>2</v>
      </c>
      <c r="AM555" s="3">
        <v>1</v>
      </c>
      <c r="AN555" s="3">
        <v>2</v>
      </c>
      <c r="AO555" s="3">
        <v>6</v>
      </c>
      <c r="AP555" s="3" t="s">
        <v>271</v>
      </c>
    </row>
    <row r="556" spans="1:42" ht="26.65" x14ac:dyDescent="0.45">
      <c r="A556" s="1">
        <v>555</v>
      </c>
      <c r="B556" s="3" t="s">
        <v>170</v>
      </c>
      <c r="C556" s="3" t="str">
        <f t="shared" si="8"/>
        <v>Henry Aaron - 1956</v>
      </c>
      <c r="D556" s="3">
        <v>1956</v>
      </c>
      <c r="E556" s="3">
        <v>22</v>
      </c>
      <c r="F556" s="3" t="s">
        <v>171</v>
      </c>
      <c r="G556" s="3" t="s">
        <v>52</v>
      </c>
      <c r="H556" s="3">
        <v>153</v>
      </c>
      <c r="I556" s="3">
        <v>660</v>
      </c>
      <c r="J556" s="3">
        <v>609</v>
      </c>
      <c r="K556" s="3">
        <v>106</v>
      </c>
      <c r="L556" s="3">
        <v>200</v>
      </c>
      <c r="M556" s="3">
        <v>126</v>
      </c>
      <c r="N556" s="3">
        <v>34</v>
      </c>
      <c r="O556" s="3">
        <v>14</v>
      </c>
      <c r="P556" s="3">
        <v>26</v>
      </c>
      <c r="Q556" s="3">
        <v>92</v>
      </c>
      <c r="R556" s="3">
        <v>2</v>
      </c>
      <c r="S556" s="3">
        <v>4</v>
      </c>
      <c r="T556" s="3">
        <v>37</v>
      </c>
      <c r="U556" s="3">
        <v>54</v>
      </c>
      <c r="V556" s="3">
        <v>0.32800000000000001</v>
      </c>
      <c r="W556" s="3">
        <v>0.36499999999999999</v>
      </c>
      <c r="X556" s="3">
        <v>0.55800000000000005</v>
      </c>
      <c r="Y556" s="3">
        <v>0.92300000000000004</v>
      </c>
      <c r="Z556" s="3">
        <v>151</v>
      </c>
      <c r="AA556" s="3">
        <v>340</v>
      </c>
      <c r="AB556" s="3">
        <v>21</v>
      </c>
      <c r="AC556" s="3">
        <v>2</v>
      </c>
      <c r="AD556" s="3">
        <v>5</v>
      </c>
      <c r="AE556" s="3">
        <v>7</v>
      </c>
      <c r="AF556" s="3">
        <v>6</v>
      </c>
      <c r="AG556" s="3">
        <v>7.2</v>
      </c>
      <c r="AH556" s="3">
        <v>4.5999999999999996</v>
      </c>
      <c r="AI556" s="3">
        <v>6</v>
      </c>
      <c r="AJ556" s="3">
        <v>0.6</v>
      </c>
      <c r="AK556" s="3">
        <v>41</v>
      </c>
      <c r="AL556" s="3">
        <v>-1</v>
      </c>
      <c r="AM556" s="3">
        <v>0</v>
      </c>
      <c r="AN556" s="3">
        <v>-1</v>
      </c>
      <c r="AO556" s="3">
        <v>15</v>
      </c>
      <c r="AP556" s="3" t="s">
        <v>166</v>
      </c>
    </row>
    <row r="557" spans="1:42" ht="26.65" x14ac:dyDescent="0.45">
      <c r="A557" s="1">
        <v>556</v>
      </c>
      <c r="B557" s="3" t="s">
        <v>552</v>
      </c>
      <c r="C557" s="3" t="str">
        <f t="shared" si="8"/>
        <v>Jesse Burkett - 1901</v>
      </c>
      <c r="D557" s="3">
        <v>1901</v>
      </c>
      <c r="E557" s="3">
        <v>32</v>
      </c>
      <c r="F557" s="3" t="s">
        <v>51</v>
      </c>
      <c r="G557" s="3" t="s">
        <v>52</v>
      </c>
      <c r="H557" s="3">
        <v>142</v>
      </c>
      <c r="I557" s="3">
        <v>676</v>
      </c>
      <c r="J557" s="3">
        <v>601</v>
      </c>
      <c r="K557" s="3">
        <v>142</v>
      </c>
      <c r="L557" s="3">
        <v>226</v>
      </c>
      <c r="M557" s="3">
        <v>181</v>
      </c>
      <c r="N557" s="3">
        <v>20</v>
      </c>
      <c r="O557" s="3">
        <v>15</v>
      </c>
      <c r="P557" s="3">
        <v>10</v>
      </c>
      <c r="Q557" s="3">
        <v>75</v>
      </c>
      <c r="R557" s="3">
        <v>27</v>
      </c>
      <c r="S557" s="2"/>
      <c r="T557" s="3">
        <v>59</v>
      </c>
      <c r="U557" s="3">
        <v>70</v>
      </c>
      <c r="V557" s="3">
        <v>0.376</v>
      </c>
      <c r="W557" s="3">
        <v>0.44</v>
      </c>
      <c r="X557" s="3">
        <v>0.50900000000000001</v>
      </c>
      <c r="Y557" s="3">
        <v>0.94899999999999995</v>
      </c>
      <c r="Z557" s="3">
        <v>180</v>
      </c>
      <c r="AA557" s="3">
        <v>306</v>
      </c>
      <c r="AB557" s="2"/>
      <c r="AC557" s="3">
        <v>10</v>
      </c>
      <c r="AD557" s="3">
        <v>3</v>
      </c>
      <c r="AE557" s="2"/>
      <c r="AF557" s="2"/>
      <c r="AG557" s="3">
        <v>7.2</v>
      </c>
      <c r="AH557" s="3">
        <v>4.9000000000000004</v>
      </c>
      <c r="AI557" s="3">
        <v>7.3</v>
      </c>
      <c r="AJ557" s="3">
        <v>-0.8</v>
      </c>
      <c r="AK557" s="3">
        <v>61</v>
      </c>
      <c r="AL557" s="3">
        <v>0</v>
      </c>
      <c r="AM557" s="3">
        <v>-2</v>
      </c>
      <c r="AN557" s="3">
        <v>-2</v>
      </c>
      <c r="AO557" s="3">
        <v>0</v>
      </c>
      <c r="AP557" s="3" t="s">
        <v>87</v>
      </c>
    </row>
    <row r="558" spans="1:42" x14ac:dyDescent="0.45">
      <c r="A558" s="1">
        <v>557</v>
      </c>
      <c r="B558" s="3" t="s">
        <v>55</v>
      </c>
      <c r="C558" s="3" t="str">
        <f t="shared" si="8"/>
        <v>Lou Gehrig - 1933</v>
      </c>
      <c r="D558" s="3">
        <v>1933</v>
      </c>
      <c r="E558" s="3">
        <v>30</v>
      </c>
      <c r="F558" s="3" t="s">
        <v>42</v>
      </c>
      <c r="G558" s="3" t="s">
        <v>43</v>
      </c>
      <c r="H558" s="3">
        <v>152</v>
      </c>
      <c r="I558" s="3">
        <v>687</v>
      </c>
      <c r="J558" s="3">
        <v>593</v>
      </c>
      <c r="K558" s="3">
        <v>138</v>
      </c>
      <c r="L558" s="3">
        <v>198</v>
      </c>
      <c r="M558" s="3">
        <v>113</v>
      </c>
      <c r="N558" s="3">
        <v>41</v>
      </c>
      <c r="O558" s="3">
        <v>12</v>
      </c>
      <c r="P558" s="3">
        <v>32</v>
      </c>
      <c r="Q558" s="3">
        <v>140</v>
      </c>
      <c r="R558" s="3">
        <v>9</v>
      </c>
      <c r="S558" s="3">
        <v>13</v>
      </c>
      <c r="T558" s="3">
        <v>92</v>
      </c>
      <c r="U558" s="3">
        <v>42</v>
      </c>
      <c r="V558" s="3">
        <v>0.33400000000000002</v>
      </c>
      <c r="W558" s="3">
        <v>0.42399999999999999</v>
      </c>
      <c r="X558" s="3">
        <v>0.60499999999999998</v>
      </c>
      <c r="Y558" s="3">
        <v>1.03</v>
      </c>
      <c r="Z558" s="3">
        <v>177</v>
      </c>
      <c r="AA558" s="3">
        <v>359</v>
      </c>
      <c r="AB558" s="2"/>
      <c r="AC558" s="3">
        <v>1</v>
      </c>
      <c r="AD558" s="3">
        <v>1</v>
      </c>
      <c r="AE558" s="2"/>
      <c r="AF558" s="3">
        <v>4</v>
      </c>
      <c r="AG558" s="3">
        <v>7.2</v>
      </c>
      <c r="AH558" s="3">
        <v>4.8</v>
      </c>
      <c r="AI558" s="3">
        <v>7.9</v>
      </c>
      <c r="AJ558" s="3">
        <v>-1.3</v>
      </c>
      <c r="AK558" s="3">
        <v>65</v>
      </c>
      <c r="AL558" s="3">
        <v>4</v>
      </c>
      <c r="AM558" s="3">
        <v>-3</v>
      </c>
      <c r="AN558" s="3">
        <v>1</v>
      </c>
      <c r="AO558" s="3">
        <v>-7</v>
      </c>
      <c r="AP558" s="3" t="s">
        <v>56</v>
      </c>
    </row>
    <row r="559" spans="1:42" ht="26.65" x14ac:dyDescent="0.45">
      <c r="A559" s="1">
        <v>558</v>
      </c>
      <c r="B559" s="3" t="s">
        <v>422</v>
      </c>
      <c r="C559" s="3" t="str">
        <f t="shared" si="8"/>
        <v>Miguel Cabrera - 2012</v>
      </c>
      <c r="D559" s="3">
        <v>2012</v>
      </c>
      <c r="E559" s="3">
        <v>29</v>
      </c>
      <c r="F559" s="3" t="s">
        <v>70</v>
      </c>
      <c r="G559" s="3" t="s">
        <v>43</v>
      </c>
      <c r="H559" s="3">
        <v>161</v>
      </c>
      <c r="I559" s="3">
        <v>697</v>
      </c>
      <c r="J559" s="3">
        <v>622</v>
      </c>
      <c r="K559" s="3">
        <v>109</v>
      </c>
      <c r="L559" s="3">
        <v>205</v>
      </c>
      <c r="M559" s="3">
        <v>121</v>
      </c>
      <c r="N559" s="3">
        <v>40</v>
      </c>
      <c r="O559" s="3">
        <v>0</v>
      </c>
      <c r="P559" s="3">
        <v>44</v>
      </c>
      <c r="Q559" s="3">
        <v>139</v>
      </c>
      <c r="R559" s="3">
        <v>4</v>
      </c>
      <c r="S559" s="3">
        <v>1</v>
      </c>
      <c r="T559" s="3">
        <v>66</v>
      </c>
      <c r="U559" s="3">
        <v>98</v>
      </c>
      <c r="V559" s="3">
        <v>0.33</v>
      </c>
      <c r="W559" s="3">
        <v>0.39300000000000002</v>
      </c>
      <c r="X559" s="3">
        <v>0.60599999999999998</v>
      </c>
      <c r="Y559" s="3">
        <v>0.999</v>
      </c>
      <c r="Z559" s="3">
        <v>164</v>
      </c>
      <c r="AA559" s="3">
        <v>377</v>
      </c>
      <c r="AB559" s="3">
        <v>28</v>
      </c>
      <c r="AC559" s="3">
        <v>3</v>
      </c>
      <c r="AD559" s="3">
        <v>0</v>
      </c>
      <c r="AE559" s="3">
        <v>6</v>
      </c>
      <c r="AF559" s="3">
        <v>17</v>
      </c>
      <c r="AG559" s="3">
        <v>7.1</v>
      </c>
      <c r="AH559" s="3">
        <v>4.5999999999999996</v>
      </c>
      <c r="AI559" s="3">
        <v>7.7</v>
      </c>
      <c r="AJ559" s="3">
        <v>-0.2</v>
      </c>
      <c r="AK559" s="3">
        <v>52</v>
      </c>
      <c r="AL559" s="3">
        <v>-5</v>
      </c>
      <c r="AM559" s="3">
        <v>0</v>
      </c>
      <c r="AN559" s="3">
        <v>-4</v>
      </c>
      <c r="AO559" s="3">
        <v>-4</v>
      </c>
      <c r="AP559" s="3" t="s">
        <v>553</v>
      </c>
    </row>
    <row r="560" spans="1:42" ht="26.65" x14ac:dyDescent="0.45">
      <c r="A560" s="1">
        <v>559</v>
      </c>
      <c r="B560" s="3" t="s">
        <v>554</v>
      </c>
      <c r="C560" s="3" t="str">
        <f t="shared" si="8"/>
        <v>Earle Combs - 1927</v>
      </c>
      <c r="D560" s="3">
        <v>1927</v>
      </c>
      <c r="E560" s="3">
        <v>28</v>
      </c>
      <c r="F560" s="3" t="s">
        <v>42</v>
      </c>
      <c r="G560" s="3" t="s">
        <v>43</v>
      </c>
      <c r="H560" s="3">
        <v>152</v>
      </c>
      <c r="I560" s="3">
        <v>726</v>
      </c>
      <c r="J560" s="3">
        <v>648</v>
      </c>
      <c r="K560" s="3">
        <v>137</v>
      </c>
      <c r="L560" s="3">
        <v>231</v>
      </c>
      <c r="M560" s="3">
        <v>166</v>
      </c>
      <c r="N560" s="3">
        <v>36</v>
      </c>
      <c r="O560" s="3">
        <v>23</v>
      </c>
      <c r="P560" s="3">
        <v>6</v>
      </c>
      <c r="Q560" s="3">
        <v>64</v>
      </c>
      <c r="R560" s="3">
        <v>15</v>
      </c>
      <c r="S560" s="3">
        <v>5</v>
      </c>
      <c r="T560" s="3">
        <v>62</v>
      </c>
      <c r="U560" s="3">
        <v>31</v>
      </c>
      <c r="V560" s="3">
        <v>0.35599999999999998</v>
      </c>
      <c r="W560" s="3">
        <v>0.41399999999999998</v>
      </c>
      <c r="X560" s="3">
        <v>0.51100000000000001</v>
      </c>
      <c r="Y560" s="3">
        <v>0.92500000000000004</v>
      </c>
      <c r="Z560" s="3">
        <v>141</v>
      </c>
      <c r="AA560" s="3">
        <v>331</v>
      </c>
      <c r="AB560" s="2"/>
      <c r="AC560" s="3">
        <v>2</v>
      </c>
      <c r="AD560" s="3">
        <v>12</v>
      </c>
      <c r="AE560" s="2"/>
      <c r="AF560" s="3">
        <v>0</v>
      </c>
      <c r="AG560" s="3">
        <v>7.1</v>
      </c>
      <c r="AH560" s="3">
        <v>4.5999999999999996</v>
      </c>
      <c r="AI560" s="3">
        <v>6.3</v>
      </c>
      <c r="AJ560" s="3">
        <v>0.5</v>
      </c>
      <c r="AK560" s="3">
        <v>40</v>
      </c>
      <c r="AL560" s="3">
        <v>0</v>
      </c>
      <c r="AM560" s="3">
        <v>3</v>
      </c>
      <c r="AN560" s="3">
        <v>3</v>
      </c>
      <c r="AO560" s="3">
        <v>8</v>
      </c>
      <c r="AP560" s="3" t="s">
        <v>68</v>
      </c>
    </row>
    <row r="561" spans="1:42" x14ac:dyDescent="0.45">
      <c r="A561" s="1">
        <v>560</v>
      </c>
      <c r="B561" s="3" t="s">
        <v>555</v>
      </c>
      <c r="C561" s="3" t="str">
        <f t="shared" si="8"/>
        <v>Eddie Lake - 1945</v>
      </c>
      <c r="D561" s="3">
        <v>1945</v>
      </c>
      <c r="E561" s="3">
        <v>29</v>
      </c>
      <c r="F561" s="3" t="s">
        <v>48</v>
      </c>
      <c r="G561" s="3" t="s">
        <v>43</v>
      </c>
      <c r="H561" s="3">
        <v>133</v>
      </c>
      <c r="I561" s="3">
        <v>586</v>
      </c>
      <c r="J561" s="3">
        <v>473</v>
      </c>
      <c r="K561" s="3">
        <v>81</v>
      </c>
      <c r="L561" s="3">
        <v>132</v>
      </c>
      <c r="M561" s="3">
        <v>93</v>
      </c>
      <c r="N561" s="3">
        <v>27</v>
      </c>
      <c r="O561" s="3">
        <v>1</v>
      </c>
      <c r="P561" s="3">
        <v>11</v>
      </c>
      <c r="Q561" s="3">
        <v>51</v>
      </c>
      <c r="R561" s="3">
        <v>9</v>
      </c>
      <c r="S561" s="3">
        <v>7</v>
      </c>
      <c r="T561" s="3">
        <v>106</v>
      </c>
      <c r="U561" s="3">
        <v>37</v>
      </c>
      <c r="V561" s="3">
        <v>0.27900000000000003</v>
      </c>
      <c r="W561" s="3">
        <v>0.41199999999999998</v>
      </c>
      <c r="X561" s="3">
        <v>0.41</v>
      </c>
      <c r="Y561" s="3">
        <v>0.82199999999999995</v>
      </c>
      <c r="Z561" s="3">
        <v>137</v>
      </c>
      <c r="AA561" s="3">
        <v>194</v>
      </c>
      <c r="AB561" s="3">
        <v>9</v>
      </c>
      <c r="AC561" s="3">
        <v>1</v>
      </c>
      <c r="AD561" s="3">
        <v>6</v>
      </c>
      <c r="AE561" s="2"/>
      <c r="AF561" s="3">
        <v>1</v>
      </c>
      <c r="AG561" s="3">
        <v>7.1</v>
      </c>
      <c r="AH561" s="3">
        <v>5.3</v>
      </c>
      <c r="AI561" s="3">
        <v>5.9</v>
      </c>
      <c r="AJ561" s="3">
        <v>2.2000000000000002</v>
      </c>
      <c r="AK561" s="3">
        <v>27</v>
      </c>
      <c r="AL561" s="3">
        <v>-1</v>
      </c>
      <c r="AM561" s="3">
        <v>3</v>
      </c>
      <c r="AN561" s="3">
        <v>1</v>
      </c>
      <c r="AO561" s="3">
        <v>11</v>
      </c>
      <c r="AP561" s="3" t="s">
        <v>556</v>
      </c>
    </row>
    <row r="562" spans="1:42" ht="26.65" x14ac:dyDescent="0.45">
      <c r="A562" s="1">
        <v>561</v>
      </c>
      <c r="B562" s="3" t="s">
        <v>278</v>
      </c>
      <c r="C562" s="3" t="str">
        <f t="shared" si="8"/>
        <v>Joe Medwick - 1936</v>
      </c>
      <c r="D562" s="3">
        <v>1936</v>
      </c>
      <c r="E562" s="3">
        <v>24</v>
      </c>
      <c r="F562" s="3" t="s">
        <v>51</v>
      </c>
      <c r="G562" s="3" t="s">
        <v>52</v>
      </c>
      <c r="H562" s="3">
        <v>155</v>
      </c>
      <c r="I562" s="3">
        <v>677</v>
      </c>
      <c r="J562" s="3">
        <v>636</v>
      </c>
      <c r="K562" s="3">
        <v>115</v>
      </c>
      <c r="L562" s="3">
        <v>223</v>
      </c>
      <c r="M562" s="3">
        <v>128</v>
      </c>
      <c r="N562" s="3">
        <v>64</v>
      </c>
      <c r="O562" s="3">
        <v>13</v>
      </c>
      <c r="P562" s="3">
        <v>18</v>
      </c>
      <c r="Q562" s="3">
        <v>138</v>
      </c>
      <c r="R562" s="3">
        <v>3</v>
      </c>
      <c r="S562" s="3">
        <v>1</v>
      </c>
      <c r="T562" s="3">
        <v>34</v>
      </c>
      <c r="U562" s="3">
        <v>33</v>
      </c>
      <c r="V562" s="3">
        <v>0.35099999999999998</v>
      </c>
      <c r="W562" s="3">
        <v>0.38700000000000001</v>
      </c>
      <c r="X562" s="3">
        <v>0.57699999999999996</v>
      </c>
      <c r="Y562" s="3">
        <v>0.96399999999999997</v>
      </c>
      <c r="Z562" s="3">
        <v>158</v>
      </c>
      <c r="AA562" s="3">
        <v>367</v>
      </c>
      <c r="AB562" s="3">
        <v>14</v>
      </c>
      <c r="AC562" s="3">
        <v>4</v>
      </c>
      <c r="AD562" s="3">
        <v>3</v>
      </c>
      <c r="AE562" s="2"/>
      <c r="AF562" s="3">
        <v>8</v>
      </c>
      <c r="AG562" s="3">
        <v>7.1</v>
      </c>
      <c r="AH562" s="3">
        <v>4.8</v>
      </c>
      <c r="AI562" s="3">
        <v>6.3</v>
      </c>
      <c r="AJ562" s="3">
        <v>0.1</v>
      </c>
      <c r="AK562" s="3">
        <v>48</v>
      </c>
      <c r="AL562" s="3">
        <v>-1</v>
      </c>
      <c r="AM562" s="3">
        <v>1</v>
      </c>
      <c r="AN562" s="3">
        <v>1</v>
      </c>
      <c r="AO562" s="3">
        <v>8</v>
      </c>
      <c r="AP562" s="3" t="s">
        <v>87</v>
      </c>
    </row>
    <row r="563" spans="1:42" ht="26.65" x14ac:dyDescent="0.45">
      <c r="A563" s="1">
        <v>562</v>
      </c>
      <c r="B563" s="3" t="s">
        <v>405</v>
      </c>
      <c r="C563" s="3" t="str">
        <f t="shared" si="8"/>
        <v>Dale Murphy - 1983</v>
      </c>
      <c r="D563" s="3">
        <v>1983</v>
      </c>
      <c r="E563" s="3">
        <v>27</v>
      </c>
      <c r="F563" s="3" t="s">
        <v>210</v>
      </c>
      <c r="G563" s="3" t="s">
        <v>52</v>
      </c>
      <c r="H563" s="3">
        <v>162</v>
      </c>
      <c r="I563" s="3">
        <v>687</v>
      </c>
      <c r="J563" s="3">
        <v>589</v>
      </c>
      <c r="K563" s="3">
        <v>131</v>
      </c>
      <c r="L563" s="3">
        <v>178</v>
      </c>
      <c r="M563" s="3">
        <v>114</v>
      </c>
      <c r="N563" s="3">
        <v>24</v>
      </c>
      <c r="O563" s="3">
        <v>4</v>
      </c>
      <c r="P563" s="3">
        <v>36</v>
      </c>
      <c r="Q563" s="3">
        <v>121</v>
      </c>
      <c r="R563" s="3">
        <v>30</v>
      </c>
      <c r="S563" s="3">
        <v>4</v>
      </c>
      <c r="T563" s="3">
        <v>90</v>
      </c>
      <c r="U563" s="3">
        <v>110</v>
      </c>
      <c r="V563" s="3">
        <v>0.30199999999999999</v>
      </c>
      <c r="W563" s="3">
        <v>0.39300000000000002</v>
      </c>
      <c r="X563" s="3">
        <v>0.54</v>
      </c>
      <c r="Y563" s="3">
        <v>0.93300000000000005</v>
      </c>
      <c r="Z563" s="3">
        <v>149</v>
      </c>
      <c r="AA563" s="3">
        <v>318</v>
      </c>
      <c r="AB563" s="3">
        <v>15</v>
      </c>
      <c r="AC563" s="3">
        <v>2</v>
      </c>
      <c r="AD563" s="3">
        <v>0</v>
      </c>
      <c r="AE563" s="3">
        <v>6</v>
      </c>
      <c r="AF563" s="3">
        <v>12</v>
      </c>
      <c r="AG563" s="3">
        <v>7.1</v>
      </c>
      <c r="AH563" s="3">
        <v>4.8</v>
      </c>
      <c r="AI563" s="3">
        <v>7</v>
      </c>
      <c r="AJ563" s="3">
        <v>0.1</v>
      </c>
      <c r="AK563" s="3">
        <v>37</v>
      </c>
      <c r="AL563" s="3">
        <v>0</v>
      </c>
      <c r="AM563" s="3">
        <v>7</v>
      </c>
      <c r="AN563" s="3">
        <v>7</v>
      </c>
      <c r="AO563" s="3">
        <v>1</v>
      </c>
      <c r="AP563" s="3" t="s">
        <v>94</v>
      </c>
    </row>
    <row r="564" spans="1:42" x14ac:dyDescent="0.45">
      <c r="A564" s="1">
        <v>563</v>
      </c>
      <c r="B564" s="3" t="s">
        <v>257</v>
      </c>
      <c r="C564" s="3" t="str">
        <f t="shared" si="8"/>
        <v>Gary Carter - 1983</v>
      </c>
      <c r="D564" s="3">
        <v>1983</v>
      </c>
      <c r="E564" s="3">
        <v>29</v>
      </c>
      <c r="F564" s="3" t="s">
        <v>258</v>
      </c>
      <c r="G564" s="3" t="s">
        <v>52</v>
      </c>
      <c r="H564" s="3">
        <v>145</v>
      </c>
      <c r="I564" s="3">
        <v>609</v>
      </c>
      <c r="J564" s="3">
        <v>541</v>
      </c>
      <c r="K564" s="3">
        <v>63</v>
      </c>
      <c r="L564" s="3">
        <v>146</v>
      </c>
      <c r="M564" s="3">
        <v>89</v>
      </c>
      <c r="N564" s="3">
        <v>37</v>
      </c>
      <c r="O564" s="3">
        <v>3</v>
      </c>
      <c r="P564" s="3">
        <v>17</v>
      </c>
      <c r="Q564" s="3">
        <v>79</v>
      </c>
      <c r="R564" s="3">
        <v>1</v>
      </c>
      <c r="S564" s="3">
        <v>1</v>
      </c>
      <c r="T564" s="3">
        <v>51</v>
      </c>
      <c r="U564" s="3">
        <v>57</v>
      </c>
      <c r="V564" s="3">
        <v>0.27</v>
      </c>
      <c r="W564" s="3">
        <v>0.33600000000000002</v>
      </c>
      <c r="X564" s="3">
        <v>0.44400000000000001</v>
      </c>
      <c r="Y564" s="3">
        <v>0.78</v>
      </c>
      <c r="Z564" s="3">
        <v>116</v>
      </c>
      <c r="AA564" s="3">
        <v>240</v>
      </c>
      <c r="AB564" s="3">
        <v>14</v>
      </c>
      <c r="AC564" s="3">
        <v>7</v>
      </c>
      <c r="AD564" s="3">
        <v>2</v>
      </c>
      <c r="AE564" s="3">
        <v>8</v>
      </c>
      <c r="AF564" s="3">
        <v>7</v>
      </c>
      <c r="AG564" s="3">
        <v>7.1</v>
      </c>
      <c r="AH564" s="3">
        <v>5</v>
      </c>
      <c r="AI564" s="3">
        <v>4.0999999999999996</v>
      </c>
      <c r="AJ564" s="3">
        <v>4</v>
      </c>
      <c r="AK564" s="3">
        <v>10</v>
      </c>
      <c r="AL564" s="3">
        <v>0</v>
      </c>
      <c r="AM564" s="3">
        <v>0</v>
      </c>
      <c r="AN564" s="3">
        <v>0</v>
      </c>
      <c r="AO564" s="3">
        <v>27</v>
      </c>
      <c r="AP564" s="3" t="s">
        <v>539</v>
      </c>
    </row>
    <row r="565" spans="1:42" ht="26.65" x14ac:dyDescent="0.45">
      <c r="A565" s="1">
        <v>564</v>
      </c>
      <c r="B565" s="3" t="s">
        <v>176</v>
      </c>
      <c r="C565" s="3" t="str">
        <f t="shared" si="8"/>
        <v>Frankie Frisch - 1923</v>
      </c>
      <c r="D565" s="3">
        <v>1923</v>
      </c>
      <c r="E565" s="3">
        <v>25</v>
      </c>
      <c r="F565" s="3" t="s">
        <v>101</v>
      </c>
      <c r="G565" s="3" t="s">
        <v>52</v>
      </c>
      <c r="H565" s="3">
        <v>151</v>
      </c>
      <c r="I565" s="3">
        <v>703</v>
      </c>
      <c r="J565" s="3">
        <v>641</v>
      </c>
      <c r="K565" s="3">
        <v>116</v>
      </c>
      <c r="L565" s="3">
        <v>223</v>
      </c>
      <c r="M565" s="3">
        <v>169</v>
      </c>
      <c r="N565" s="3">
        <v>32</v>
      </c>
      <c r="O565" s="3">
        <v>10</v>
      </c>
      <c r="P565" s="3">
        <v>12</v>
      </c>
      <c r="Q565" s="3">
        <v>111</v>
      </c>
      <c r="R565" s="3">
        <v>29</v>
      </c>
      <c r="S565" s="3">
        <v>12</v>
      </c>
      <c r="T565" s="3">
        <v>46</v>
      </c>
      <c r="U565" s="3">
        <v>12</v>
      </c>
      <c r="V565" s="3">
        <v>0.34799999999999998</v>
      </c>
      <c r="W565" s="3">
        <v>0.39500000000000002</v>
      </c>
      <c r="X565" s="3">
        <v>0.48499999999999999</v>
      </c>
      <c r="Y565" s="3">
        <v>0.88</v>
      </c>
      <c r="Z565" s="3">
        <v>131</v>
      </c>
      <c r="AA565" s="3">
        <v>311</v>
      </c>
      <c r="AB565" s="2"/>
      <c r="AC565" s="3">
        <v>4</v>
      </c>
      <c r="AD565" s="3">
        <v>11</v>
      </c>
      <c r="AE565" s="2"/>
      <c r="AF565" s="2"/>
      <c r="AG565" s="3">
        <v>7.1</v>
      </c>
      <c r="AH565" s="3">
        <v>5</v>
      </c>
      <c r="AI565" s="3">
        <v>5.8</v>
      </c>
      <c r="AJ565" s="3">
        <v>1.9</v>
      </c>
      <c r="AK565" s="3">
        <v>30</v>
      </c>
      <c r="AL565" s="3">
        <v>0</v>
      </c>
      <c r="AM565" s="3">
        <v>2</v>
      </c>
      <c r="AN565" s="3">
        <v>2</v>
      </c>
      <c r="AO565" s="3">
        <v>14</v>
      </c>
      <c r="AP565" s="3" t="s">
        <v>557</v>
      </c>
    </row>
    <row r="566" spans="1:42" ht="26.65" x14ac:dyDescent="0.45">
      <c r="A566" s="1">
        <v>565</v>
      </c>
      <c r="B566" s="3" t="s">
        <v>558</v>
      </c>
      <c r="C566" s="3" t="str">
        <f t="shared" si="8"/>
        <v>Eddie Murray - 1984</v>
      </c>
      <c r="D566" s="3">
        <v>1984</v>
      </c>
      <c r="E566" s="3">
        <v>28</v>
      </c>
      <c r="F566" s="3" t="s">
        <v>61</v>
      </c>
      <c r="G566" s="3" t="s">
        <v>43</v>
      </c>
      <c r="H566" s="3">
        <v>162</v>
      </c>
      <c r="I566" s="3">
        <v>705</v>
      </c>
      <c r="J566" s="3">
        <v>588</v>
      </c>
      <c r="K566" s="3">
        <v>97</v>
      </c>
      <c r="L566" s="3">
        <v>180</v>
      </c>
      <c r="M566" s="3">
        <v>122</v>
      </c>
      <c r="N566" s="3">
        <v>26</v>
      </c>
      <c r="O566" s="3">
        <v>3</v>
      </c>
      <c r="P566" s="3">
        <v>29</v>
      </c>
      <c r="Q566" s="3">
        <v>110</v>
      </c>
      <c r="R566" s="3">
        <v>10</v>
      </c>
      <c r="S566" s="3">
        <v>2</v>
      </c>
      <c r="T566" s="3">
        <v>107</v>
      </c>
      <c r="U566" s="3">
        <v>87</v>
      </c>
      <c r="V566" s="3">
        <v>0.30599999999999999</v>
      </c>
      <c r="W566" s="3">
        <v>0.41</v>
      </c>
      <c r="X566" s="3">
        <v>0.50900000000000001</v>
      </c>
      <c r="Y566" s="3">
        <v>0.91800000000000004</v>
      </c>
      <c r="Z566" s="3">
        <v>157</v>
      </c>
      <c r="AA566" s="3">
        <v>299</v>
      </c>
      <c r="AB566" s="3">
        <v>9</v>
      </c>
      <c r="AC566" s="3">
        <v>2</v>
      </c>
      <c r="AD566" s="3">
        <v>0</v>
      </c>
      <c r="AE566" s="3">
        <v>8</v>
      </c>
      <c r="AF566" s="3">
        <v>25</v>
      </c>
      <c r="AG566" s="3">
        <v>7.1</v>
      </c>
      <c r="AH566" s="3">
        <v>4.9000000000000004</v>
      </c>
      <c r="AI566" s="3">
        <v>6.1</v>
      </c>
      <c r="AJ566" s="3">
        <v>0.2</v>
      </c>
      <c r="AK566" s="3">
        <v>41</v>
      </c>
      <c r="AL566" s="3">
        <v>1</v>
      </c>
      <c r="AM566" s="3">
        <v>3</v>
      </c>
      <c r="AN566" s="3">
        <v>4</v>
      </c>
      <c r="AO566" s="3">
        <v>10</v>
      </c>
      <c r="AP566" s="3" t="s">
        <v>392</v>
      </c>
    </row>
    <row r="567" spans="1:42" x14ac:dyDescent="0.45">
      <c r="A567" s="1">
        <v>566</v>
      </c>
      <c r="B567" s="3" t="s">
        <v>453</v>
      </c>
      <c r="C567" s="3" t="str">
        <f t="shared" si="8"/>
        <v>Juan Soto - 2021</v>
      </c>
      <c r="D567" s="3">
        <v>2021</v>
      </c>
      <c r="E567" s="3">
        <v>22</v>
      </c>
      <c r="F567" s="3" t="s">
        <v>143</v>
      </c>
      <c r="G567" s="3" t="s">
        <v>52</v>
      </c>
      <c r="H567" s="3">
        <v>151</v>
      </c>
      <c r="I567" s="3">
        <v>654</v>
      </c>
      <c r="J567" s="3">
        <v>502</v>
      </c>
      <c r="K567" s="3">
        <v>111</v>
      </c>
      <c r="L567" s="3">
        <v>157</v>
      </c>
      <c r="M567" s="3">
        <v>106</v>
      </c>
      <c r="N567" s="3">
        <v>20</v>
      </c>
      <c r="O567" s="3">
        <v>2</v>
      </c>
      <c r="P567" s="3">
        <v>29</v>
      </c>
      <c r="Q567" s="3">
        <v>95</v>
      </c>
      <c r="R567" s="3">
        <v>9</v>
      </c>
      <c r="S567" s="3">
        <v>7</v>
      </c>
      <c r="T567" s="3">
        <v>145</v>
      </c>
      <c r="U567" s="3">
        <v>93</v>
      </c>
      <c r="V567" s="3">
        <v>0.313</v>
      </c>
      <c r="W567" s="3">
        <v>0.46500000000000002</v>
      </c>
      <c r="X567" s="3">
        <v>0.53400000000000003</v>
      </c>
      <c r="Y567" s="3">
        <v>0.999</v>
      </c>
      <c r="Z567" s="3">
        <v>175</v>
      </c>
      <c r="AA567" s="3">
        <v>268</v>
      </c>
      <c r="AB567" s="3">
        <v>23</v>
      </c>
      <c r="AC567" s="3">
        <v>2</v>
      </c>
      <c r="AD567" s="3">
        <v>0</v>
      </c>
      <c r="AE567" s="3">
        <v>5</v>
      </c>
      <c r="AF567" s="3">
        <v>23</v>
      </c>
      <c r="AG567" s="3">
        <v>7.1</v>
      </c>
      <c r="AH567" s="3">
        <v>5</v>
      </c>
      <c r="AI567" s="3">
        <v>6.8</v>
      </c>
      <c r="AJ567" s="3">
        <v>-0.2</v>
      </c>
      <c r="AK567" s="3">
        <v>57</v>
      </c>
      <c r="AL567" s="3">
        <v>-1</v>
      </c>
      <c r="AM567" s="3">
        <v>-3</v>
      </c>
      <c r="AN567" s="3">
        <v>-4</v>
      </c>
      <c r="AO567" s="3">
        <v>4</v>
      </c>
      <c r="AP567" s="3" t="s">
        <v>357</v>
      </c>
    </row>
    <row r="568" spans="1:42" ht="26.65" x14ac:dyDescent="0.45">
      <c r="A568" s="1">
        <v>567</v>
      </c>
      <c r="B568" s="3" t="s">
        <v>86</v>
      </c>
      <c r="C568" s="3" t="str">
        <f t="shared" si="8"/>
        <v>Ted Williams - 1951</v>
      </c>
      <c r="D568" s="3">
        <v>1951</v>
      </c>
      <c r="E568" s="3">
        <v>32</v>
      </c>
      <c r="F568" s="3" t="s">
        <v>48</v>
      </c>
      <c r="G568" s="3" t="s">
        <v>43</v>
      </c>
      <c r="H568" s="3">
        <v>148</v>
      </c>
      <c r="I568" s="3">
        <v>675</v>
      </c>
      <c r="J568" s="3">
        <v>531</v>
      </c>
      <c r="K568" s="3">
        <v>109</v>
      </c>
      <c r="L568" s="3">
        <v>169</v>
      </c>
      <c r="M568" s="3">
        <v>107</v>
      </c>
      <c r="N568" s="3">
        <v>28</v>
      </c>
      <c r="O568" s="3">
        <v>4</v>
      </c>
      <c r="P568" s="3">
        <v>30</v>
      </c>
      <c r="Q568" s="3">
        <v>126</v>
      </c>
      <c r="R568" s="3">
        <v>1</v>
      </c>
      <c r="S568" s="3">
        <v>1</v>
      </c>
      <c r="T568" s="3">
        <v>144</v>
      </c>
      <c r="U568" s="3">
        <v>45</v>
      </c>
      <c r="V568" s="3">
        <v>0.318</v>
      </c>
      <c r="W568" s="3">
        <v>0.46400000000000002</v>
      </c>
      <c r="X568" s="3">
        <v>0.55600000000000005</v>
      </c>
      <c r="Y568" s="3">
        <v>1.0189999999999999</v>
      </c>
      <c r="Z568" s="3">
        <v>164</v>
      </c>
      <c r="AA568" s="3">
        <v>295</v>
      </c>
      <c r="AB568" s="3">
        <v>10</v>
      </c>
      <c r="AC568" s="3">
        <v>0</v>
      </c>
      <c r="AD568" s="3">
        <v>0</v>
      </c>
      <c r="AE568" s="2"/>
      <c r="AF568" s="3">
        <v>9</v>
      </c>
      <c r="AG568" s="3">
        <v>7.1</v>
      </c>
      <c r="AH568" s="3">
        <v>5.2</v>
      </c>
      <c r="AI568" s="3">
        <v>7</v>
      </c>
      <c r="AJ568" s="3">
        <v>-0.7</v>
      </c>
      <c r="AK568" s="3">
        <v>55</v>
      </c>
      <c r="AL568" s="3">
        <v>4</v>
      </c>
      <c r="AM568" s="3">
        <v>1</v>
      </c>
      <c r="AN568" s="3">
        <v>5</v>
      </c>
      <c r="AO568" s="3">
        <v>0</v>
      </c>
      <c r="AP568" s="3" t="s">
        <v>130</v>
      </c>
    </row>
    <row r="569" spans="1:42" ht="26.65" x14ac:dyDescent="0.45">
      <c r="A569" s="1">
        <v>568</v>
      </c>
      <c r="B569" s="3" t="s">
        <v>559</v>
      </c>
      <c r="C569" s="3" t="str">
        <f t="shared" si="8"/>
        <v>Bobby Ávila - 1954</v>
      </c>
      <c r="D569" s="3">
        <v>1954</v>
      </c>
      <c r="E569" s="3">
        <v>30</v>
      </c>
      <c r="F569" s="3" t="s">
        <v>110</v>
      </c>
      <c r="G569" s="3" t="s">
        <v>43</v>
      </c>
      <c r="H569" s="3">
        <v>143</v>
      </c>
      <c r="I569" s="3">
        <v>638</v>
      </c>
      <c r="J569" s="3">
        <v>555</v>
      </c>
      <c r="K569" s="3">
        <v>112</v>
      </c>
      <c r="L569" s="3">
        <v>189</v>
      </c>
      <c r="M569" s="3">
        <v>145</v>
      </c>
      <c r="N569" s="3">
        <v>27</v>
      </c>
      <c r="O569" s="3">
        <v>2</v>
      </c>
      <c r="P569" s="3">
        <v>15</v>
      </c>
      <c r="Q569" s="3">
        <v>67</v>
      </c>
      <c r="R569" s="3">
        <v>9</v>
      </c>
      <c r="S569" s="3">
        <v>7</v>
      </c>
      <c r="T569" s="3">
        <v>59</v>
      </c>
      <c r="U569" s="3">
        <v>31</v>
      </c>
      <c r="V569" s="3">
        <v>0.34100000000000003</v>
      </c>
      <c r="W569" s="3">
        <v>0.40200000000000002</v>
      </c>
      <c r="X569" s="3">
        <v>0.47699999999999998</v>
      </c>
      <c r="Y569" s="3">
        <v>0.88</v>
      </c>
      <c r="Z569" s="3">
        <v>139</v>
      </c>
      <c r="AA569" s="3">
        <v>265</v>
      </c>
      <c r="AB569" s="3">
        <v>9</v>
      </c>
      <c r="AC569" s="3">
        <v>1</v>
      </c>
      <c r="AD569" s="3">
        <v>19</v>
      </c>
      <c r="AE569" s="3">
        <v>4</v>
      </c>
      <c r="AF569" s="3">
        <v>1</v>
      </c>
      <c r="AG569" s="3">
        <v>7.1</v>
      </c>
      <c r="AH569" s="3">
        <v>5.2</v>
      </c>
      <c r="AI569" s="3">
        <v>6.8</v>
      </c>
      <c r="AJ569" s="3">
        <v>1</v>
      </c>
      <c r="AK569" s="3">
        <v>34</v>
      </c>
      <c r="AL569" s="3">
        <v>0</v>
      </c>
      <c r="AM569" s="3">
        <v>6</v>
      </c>
      <c r="AN569" s="3">
        <v>5</v>
      </c>
      <c r="AO569" s="3">
        <v>3</v>
      </c>
      <c r="AP569" s="3" t="s">
        <v>560</v>
      </c>
    </row>
    <row r="570" spans="1:42" ht="26.65" x14ac:dyDescent="0.45">
      <c r="A570" s="1">
        <v>569</v>
      </c>
      <c r="B570" s="3" t="s">
        <v>398</v>
      </c>
      <c r="C570" s="3" t="str">
        <f t="shared" si="8"/>
        <v>Kirby Puckett - 1992</v>
      </c>
      <c r="D570" s="3">
        <v>1992</v>
      </c>
      <c r="E570" s="3">
        <v>32</v>
      </c>
      <c r="F570" s="3" t="s">
        <v>152</v>
      </c>
      <c r="G570" s="3" t="s">
        <v>43</v>
      </c>
      <c r="H570" s="3">
        <v>160</v>
      </c>
      <c r="I570" s="3">
        <v>696</v>
      </c>
      <c r="J570" s="3">
        <v>639</v>
      </c>
      <c r="K570" s="3">
        <v>104</v>
      </c>
      <c r="L570" s="3">
        <v>210</v>
      </c>
      <c r="M570" s="3">
        <v>149</v>
      </c>
      <c r="N570" s="3">
        <v>38</v>
      </c>
      <c r="O570" s="3">
        <v>4</v>
      </c>
      <c r="P570" s="3">
        <v>19</v>
      </c>
      <c r="Q570" s="3">
        <v>110</v>
      </c>
      <c r="R570" s="3">
        <v>17</v>
      </c>
      <c r="S570" s="3">
        <v>7</v>
      </c>
      <c r="T570" s="3">
        <v>44</v>
      </c>
      <c r="U570" s="3">
        <v>97</v>
      </c>
      <c r="V570" s="3">
        <v>0.32900000000000001</v>
      </c>
      <c r="W570" s="3">
        <v>0.374</v>
      </c>
      <c r="X570" s="3">
        <v>0.49</v>
      </c>
      <c r="Y570" s="3">
        <v>0.86399999999999999</v>
      </c>
      <c r="Z570" s="3">
        <v>139</v>
      </c>
      <c r="AA570" s="3">
        <v>313</v>
      </c>
      <c r="AB570" s="3">
        <v>17</v>
      </c>
      <c r="AC570" s="3">
        <v>6</v>
      </c>
      <c r="AD570" s="3">
        <v>1</v>
      </c>
      <c r="AE570" s="3">
        <v>6</v>
      </c>
      <c r="AF570" s="3">
        <v>13</v>
      </c>
      <c r="AG570" s="3">
        <v>7.1</v>
      </c>
      <c r="AH570" s="3">
        <v>4.7</v>
      </c>
      <c r="AI570" s="3">
        <v>6.9</v>
      </c>
      <c r="AJ570" s="3">
        <v>0.6</v>
      </c>
      <c r="AK570" s="3">
        <v>33</v>
      </c>
      <c r="AL570" s="3">
        <v>3</v>
      </c>
      <c r="AM570" s="3">
        <v>3</v>
      </c>
      <c r="AN570" s="3">
        <v>5</v>
      </c>
      <c r="AO570" s="3">
        <v>3</v>
      </c>
      <c r="AP570" s="3" t="s">
        <v>561</v>
      </c>
    </row>
    <row r="571" spans="1:42" ht="26.65" x14ac:dyDescent="0.45">
      <c r="A571" s="1">
        <v>570</v>
      </c>
      <c r="B571" s="3" t="s">
        <v>89</v>
      </c>
      <c r="C571" s="3" t="str">
        <f t="shared" si="8"/>
        <v>Robin Yount - 1980</v>
      </c>
      <c r="D571" s="3">
        <v>1980</v>
      </c>
      <c r="E571" s="3">
        <v>24</v>
      </c>
      <c r="F571" s="3" t="s">
        <v>90</v>
      </c>
      <c r="G571" s="3" t="s">
        <v>43</v>
      </c>
      <c r="H571" s="3">
        <v>143</v>
      </c>
      <c r="I571" s="3">
        <v>647</v>
      </c>
      <c r="J571" s="3">
        <v>611</v>
      </c>
      <c r="K571" s="3">
        <v>121</v>
      </c>
      <c r="L571" s="3">
        <v>179</v>
      </c>
      <c r="M571" s="3">
        <v>97</v>
      </c>
      <c r="N571" s="3">
        <v>49</v>
      </c>
      <c r="O571" s="3">
        <v>10</v>
      </c>
      <c r="P571" s="3">
        <v>23</v>
      </c>
      <c r="Q571" s="3">
        <v>87</v>
      </c>
      <c r="R571" s="3">
        <v>20</v>
      </c>
      <c r="S571" s="3">
        <v>5</v>
      </c>
      <c r="T571" s="3">
        <v>26</v>
      </c>
      <c r="U571" s="3">
        <v>67</v>
      </c>
      <c r="V571" s="3">
        <v>0.29299999999999998</v>
      </c>
      <c r="W571" s="3">
        <v>0.32100000000000001</v>
      </c>
      <c r="X571" s="3">
        <v>0.51900000000000002</v>
      </c>
      <c r="Y571" s="3">
        <v>0.84</v>
      </c>
      <c r="Z571" s="3">
        <v>130</v>
      </c>
      <c r="AA571" s="3">
        <v>317</v>
      </c>
      <c r="AB571" s="3">
        <v>8</v>
      </c>
      <c r="AC571" s="3">
        <v>1</v>
      </c>
      <c r="AD571" s="3">
        <v>6</v>
      </c>
      <c r="AE571" s="3">
        <v>3</v>
      </c>
      <c r="AF571" s="3">
        <v>1</v>
      </c>
      <c r="AG571" s="3">
        <v>7.1</v>
      </c>
      <c r="AH571" s="3">
        <v>5.2</v>
      </c>
      <c r="AI571" s="3">
        <v>6.5</v>
      </c>
      <c r="AJ571" s="3">
        <v>1.6</v>
      </c>
      <c r="AK571" s="3">
        <v>27</v>
      </c>
      <c r="AL571" s="3">
        <v>3</v>
      </c>
      <c r="AM571" s="3">
        <v>6</v>
      </c>
      <c r="AN571" s="3">
        <v>8</v>
      </c>
      <c r="AO571" s="3">
        <v>6</v>
      </c>
      <c r="AP571" s="3" t="s">
        <v>518</v>
      </c>
    </row>
    <row r="572" spans="1:42" ht="26.65" x14ac:dyDescent="0.45">
      <c r="A572" s="1">
        <v>571</v>
      </c>
      <c r="B572" s="3" t="s">
        <v>521</v>
      </c>
      <c r="C572" s="3" t="str">
        <f t="shared" si="8"/>
        <v>Josh Donaldson - 2015</v>
      </c>
      <c r="D572" s="3">
        <v>2015</v>
      </c>
      <c r="E572" s="3">
        <v>29</v>
      </c>
      <c r="F572" s="3" t="s">
        <v>308</v>
      </c>
      <c r="G572" s="3" t="s">
        <v>43</v>
      </c>
      <c r="H572" s="3">
        <v>158</v>
      </c>
      <c r="I572" s="3">
        <v>711</v>
      </c>
      <c r="J572" s="3">
        <v>620</v>
      </c>
      <c r="K572" s="3">
        <v>122</v>
      </c>
      <c r="L572" s="3">
        <v>184</v>
      </c>
      <c r="M572" s="3">
        <v>100</v>
      </c>
      <c r="N572" s="3">
        <v>41</v>
      </c>
      <c r="O572" s="3">
        <v>2</v>
      </c>
      <c r="P572" s="3">
        <v>41</v>
      </c>
      <c r="Q572" s="3">
        <v>123</v>
      </c>
      <c r="R572" s="3">
        <v>6</v>
      </c>
      <c r="S572" s="3">
        <v>0</v>
      </c>
      <c r="T572" s="3">
        <v>73</v>
      </c>
      <c r="U572" s="3">
        <v>133</v>
      </c>
      <c r="V572" s="3">
        <v>0.29699999999999999</v>
      </c>
      <c r="W572" s="3">
        <v>0.371</v>
      </c>
      <c r="X572" s="3">
        <v>0.56799999999999995</v>
      </c>
      <c r="Y572" s="3">
        <v>0.93899999999999995</v>
      </c>
      <c r="Z572" s="3">
        <v>151</v>
      </c>
      <c r="AA572" s="3">
        <v>352</v>
      </c>
      <c r="AB572" s="3">
        <v>16</v>
      </c>
      <c r="AC572" s="3">
        <v>6</v>
      </c>
      <c r="AD572" s="3">
        <v>2</v>
      </c>
      <c r="AE572" s="3">
        <v>10</v>
      </c>
      <c r="AF572" s="3">
        <v>0</v>
      </c>
      <c r="AG572" s="3">
        <v>7.1</v>
      </c>
      <c r="AH572" s="3">
        <v>4.8</v>
      </c>
      <c r="AI572" s="3">
        <v>7.4</v>
      </c>
      <c r="AJ572" s="3">
        <v>0.1</v>
      </c>
      <c r="AK572" s="3">
        <v>42</v>
      </c>
      <c r="AL572" s="3">
        <v>-2</v>
      </c>
      <c r="AM572" s="3">
        <v>3</v>
      </c>
      <c r="AN572" s="3">
        <v>2</v>
      </c>
      <c r="AO572" s="3">
        <v>-3</v>
      </c>
      <c r="AP572" s="3" t="s">
        <v>277</v>
      </c>
    </row>
    <row r="573" spans="1:42" ht="26.65" x14ac:dyDescent="0.45">
      <c r="A573" s="1">
        <v>572</v>
      </c>
      <c r="B573" s="3" t="s">
        <v>187</v>
      </c>
      <c r="C573" s="3" t="str">
        <f t="shared" si="8"/>
        <v>Joe DiMaggio - 1940</v>
      </c>
      <c r="D573" s="3">
        <v>1940</v>
      </c>
      <c r="E573" s="3">
        <v>25</v>
      </c>
      <c r="F573" s="3" t="s">
        <v>42</v>
      </c>
      <c r="G573" s="3" t="s">
        <v>43</v>
      </c>
      <c r="H573" s="3">
        <v>132</v>
      </c>
      <c r="I573" s="3">
        <v>572</v>
      </c>
      <c r="J573" s="3">
        <v>508</v>
      </c>
      <c r="K573" s="3">
        <v>93</v>
      </c>
      <c r="L573" s="3">
        <v>179</v>
      </c>
      <c r="M573" s="3">
        <v>111</v>
      </c>
      <c r="N573" s="3">
        <v>28</v>
      </c>
      <c r="O573" s="3">
        <v>9</v>
      </c>
      <c r="P573" s="3">
        <v>31</v>
      </c>
      <c r="Q573" s="3">
        <v>133</v>
      </c>
      <c r="R573" s="3">
        <v>1</v>
      </c>
      <c r="S573" s="3">
        <v>2</v>
      </c>
      <c r="T573" s="3">
        <v>61</v>
      </c>
      <c r="U573" s="3">
        <v>30</v>
      </c>
      <c r="V573" s="3">
        <v>0.35199999999999998</v>
      </c>
      <c r="W573" s="3">
        <v>0.42499999999999999</v>
      </c>
      <c r="X573" s="3">
        <v>0.626</v>
      </c>
      <c r="Y573" s="3">
        <v>1.0509999999999999</v>
      </c>
      <c r="Z573" s="3">
        <v>173</v>
      </c>
      <c r="AA573" s="3">
        <v>318</v>
      </c>
      <c r="AB573" s="3">
        <v>16</v>
      </c>
      <c r="AC573" s="3">
        <v>3</v>
      </c>
      <c r="AD573" s="3">
        <v>0</v>
      </c>
      <c r="AE573" s="2"/>
      <c r="AF573" s="3">
        <v>14</v>
      </c>
      <c r="AG573" s="3">
        <v>7.1</v>
      </c>
      <c r="AH573" s="3">
        <v>5.2</v>
      </c>
      <c r="AI573" s="3">
        <v>6.7</v>
      </c>
      <c r="AJ573" s="3">
        <v>0.3</v>
      </c>
      <c r="AK573" s="3">
        <v>53</v>
      </c>
      <c r="AL573" s="3">
        <v>-2</v>
      </c>
      <c r="AM573" s="3">
        <v>2</v>
      </c>
      <c r="AN573" s="3">
        <v>0</v>
      </c>
      <c r="AO573" s="3">
        <v>4</v>
      </c>
      <c r="AP573" s="3" t="s">
        <v>68</v>
      </c>
    </row>
    <row r="574" spans="1:42" ht="26.65" x14ac:dyDescent="0.45">
      <c r="A574" s="1">
        <v>573</v>
      </c>
      <c r="B574" s="3" t="s">
        <v>154</v>
      </c>
      <c r="C574" s="3" t="str">
        <f t="shared" si="8"/>
        <v>Ken Griffey Jr. - 1991</v>
      </c>
      <c r="D574" s="3">
        <v>1991</v>
      </c>
      <c r="E574" s="3">
        <v>21</v>
      </c>
      <c r="F574" s="3" t="s">
        <v>106</v>
      </c>
      <c r="G574" s="3" t="s">
        <v>43</v>
      </c>
      <c r="H574" s="3">
        <v>154</v>
      </c>
      <c r="I574" s="3">
        <v>633</v>
      </c>
      <c r="J574" s="3">
        <v>548</v>
      </c>
      <c r="K574" s="3">
        <v>76</v>
      </c>
      <c r="L574" s="3">
        <v>179</v>
      </c>
      <c r="M574" s="3">
        <v>114</v>
      </c>
      <c r="N574" s="3">
        <v>42</v>
      </c>
      <c r="O574" s="3">
        <v>1</v>
      </c>
      <c r="P574" s="3">
        <v>22</v>
      </c>
      <c r="Q574" s="3">
        <v>100</v>
      </c>
      <c r="R574" s="3">
        <v>18</v>
      </c>
      <c r="S574" s="3">
        <v>6</v>
      </c>
      <c r="T574" s="3">
        <v>71</v>
      </c>
      <c r="U574" s="3">
        <v>82</v>
      </c>
      <c r="V574" s="3">
        <v>0.32700000000000001</v>
      </c>
      <c r="W574" s="3">
        <v>0.39900000000000002</v>
      </c>
      <c r="X574" s="3">
        <v>0.52700000000000002</v>
      </c>
      <c r="Y574" s="3">
        <v>0.92600000000000005</v>
      </c>
      <c r="Z574" s="3">
        <v>155</v>
      </c>
      <c r="AA574" s="3">
        <v>289</v>
      </c>
      <c r="AB574" s="3">
        <v>10</v>
      </c>
      <c r="AC574" s="3">
        <v>1</v>
      </c>
      <c r="AD574" s="3">
        <v>4</v>
      </c>
      <c r="AE574" s="3">
        <v>9</v>
      </c>
      <c r="AF574" s="3">
        <v>21</v>
      </c>
      <c r="AG574" s="3">
        <v>7.1</v>
      </c>
      <c r="AH574" s="3">
        <v>5</v>
      </c>
      <c r="AI574" s="3">
        <v>6.5</v>
      </c>
      <c r="AJ574" s="3">
        <v>1</v>
      </c>
      <c r="AK574" s="3">
        <v>34</v>
      </c>
      <c r="AL574" s="3">
        <v>1</v>
      </c>
      <c r="AM574" s="3">
        <v>2</v>
      </c>
      <c r="AN574" s="3">
        <v>4</v>
      </c>
      <c r="AO574" s="3">
        <v>7</v>
      </c>
      <c r="AP574" s="3" t="s">
        <v>227</v>
      </c>
    </row>
    <row r="575" spans="1:42" ht="26.65" x14ac:dyDescent="0.45">
      <c r="A575" s="1">
        <v>574</v>
      </c>
      <c r="B575" s="3" t="s">
        <v>183</v>
      </c>
      <c r="C575" s="3" t="str">
        <f t="shared" si="8"/>
        <v>Harry Heilmann - 1927</v>
      </c>
      <c r="D575" s="3">
        <v>1927</v>
      </c>
      <c r="E575" s="3">
        <v>32</v>
      </c>
      <c r="F575" s="3" t="s">
        <v>70</v>
      </c>
      <c r="G575" s="3" t="s">
        <v>43</v>
      </c>
      <c r="H575" s="3">
        <v>141</v>
      </c>
      <c r="I575" s="3">
        <v>596</v>
      </c>
      <c r="J575" s="3">
        <v>505</v>
      </c>
      <c r="K575" s="3">
        <v>106</v>
      </c>
      <c r="L575" s="3">
        <v>201</v>
      </c>
      <c r="M575" s="3">
        <v>128</v>
      </c>
      <c r="N575" s="3">
        <v>50</v>
      </c>
      <c r="O575" s="3">
        <v>9</v>
      </c>
      <c r="P575" s="3">
        <v>14</v>
      </c>
      <c r="Q575" s="3">
        <v>120</v>
      </c>
      <c r="R575" s="3">
        <v>11</v>
      </c>
      <c r="S575" s="3">
        <v>11</v>
      </c>
      <c r="T575" s="3">
        <v>72</v>
      </c>
      <c r="U575" s="3">
        <v>16</v>
      </c>
      <c r="V575" s="3">
        <v>0.39800000000000002</v>
      </c>
      <c r="W575" s="3">
        <v>0.47499999999999998</v>
      </c>
      <c r="X575" s="3">
        <v>0.61599999999999999</v>
      </c>
      <c r="Y575" s="3">
        <v>1.091</v>
      </c>
      <c r="Z575" s="3">
        <v>180</v>
      </c>
      <c r="AA575" s="3">
        <v>311</v>
      </c>
      <c r="AB575" s="2"/>
      <c r="AC575" s="3">
        <v>2</v>
      </c>
      <c r="AD575" s="3">
        <v>17</v>
      </c>
      <c r="AE575" s="2"/>
      <c r="AF575" s="3">
        <v>4</v>
      </c>
      <c r="AG575" s="3">
        <v>7.1</v>
      </c>
      <c r="AH575" s="3">
        <v>4.8</v>
      </c>
      <c r="AI575" s="3">
        <v>7.6</v>
      </c>
      <c r="AJ575" s="3">
        <v>-1.2</v>
      </c>
      <c r="AK575" s="3">
        <v>63</v>
      </c>
      <c r="AL575" s="3">
        <v>0</v>
      </c>
      <c r="AM575" s="3">
        <v>0</v>
      </c>
      <c r="AN575" s="3">
        <v>0</v>
      </c>
      <c r="AO575" s="3">
        <v>-6</v>
      </c>
      <c r="AP575" s="3" t="s">
        <v>166</v>
      </c>
    </row>
    <row r="576" spans="1:42" ht="26.65" x14ac:dyDescent="0.45">
      <c r="A576" s="1">
        <v>575</v>
      </c>
      <c r="B576" s="3" t="s">
        <v>269</v>
      </c>
      <c r="C576" s="3" t="str">
        <f t="shared" si="8"/>
        <v>Ryne Sandberg - 1990</v>
      </c>
      <c r="D576" s="3">
        <v>1990</v>
      </c>
      <c r="E576" s="3">
        <v>30</v>
      </c>
      <c r="F576" s="3" t="s">
        <v>88</v>
      </c>
      <c r="G576" s="3" t="s">
        <v>52</v>
      </c>
      <c r="H576" s="3">
        <v>155</v>
      </c>
      <c r="I576" s="3">
        <v>675</v>
      </c>
      <c r="J576" s="3">
        <v>615</v>
      </c>
      <c r="K576" s="3">
        <v>116</v>
      </c>
      <c r="L576" s="3">
        <v>188</v>
      </c>
      <c r="M576" s="3">
        <v>115</v>
      </c>
      <c r="N576" s="3">
        <v>30</v>
      </c>
      <c r="O576" s="3">
        <v>3</v>
      </c>
      <c r="P576" s="3">
        <v>40</v>
      </c>
      <c r="Q576" s="3">
        <v>100</v>
      </c>
      <c r="R576" s="3">
        <v>25</v>
      </c>
      <c r="S576" s="3">
        <v>7</v>
      </c>
      <c r="T576" s="3">
        <v>50</v>
      </c>
      <c r="U576" s="3">
        <v>84</v>
      </c>
      <c r="V576" s="3">
        <v>0.30599999999999999</v>
      </c>
      <c r="W576" s="3">
        <v>0.35399999999999998</v>
      </c>
      <c r="X576" s="3">
        <v>0.55900000000000005</v>
      </c>
      <c r="Y576" s="3">
        <v>0.91300000000000003</v>
      </c>
      <c r="Z576" s="3">
        <v>140</v>
      </c>
      <c r="AA576" s="3">
        <v>344</v>
      </c>
      <c r="AB576" s="3">
        <v>8</v>
      </c>
      <c r="AC576" s="3">
        <v>1</v>
      </c>
      <c r="AD576" s="3">
        <v>0</v>
      </c>
      <c r="AE576" s="3">
        <v>9</v>
      </c>
      <c r="AF576" s="3">
        <v>8</v>
      </c>
      <c r="AG576" s="3">
        <v>7.1</v>
      </c>
      <c r="AH576" s="3">
        <v>5.0999999999999996</v>
      </c>
      <c r="AI576" s="3">
        <v>6.8</v>
      </c>
      <c r="AJ576" s="3">
        <v>0.6</v>
      </c>
      <c r="AK576" s="3">
        <v>38</v>
      </c>
      <c r="AL576" s="3">
        <v>1</v>
      </c>
      <c r="AM576" s="3">
        <v>4</v>
      </c>
      <c r="AN576" s="3">
        <v>4</v>
      </c>
      <c r="AO576" s="3">
        <v>0</v>
      </c>
      <c r="AP576" s="3" t="s">
        <v>79</v>
      </c>
    </row>
    <row r="577" spans="1:42" ht="26.65" x14ac:dyDescent="0.45">
      <c r="A577" s="1">
        <v>576</v>
      </c>
      <c r="B577" s="3" t="s">
        <v>275</v>
      </c>
      <c r="C577" s="3" t="str">
        <f t="shared" si="8"/>
        <v>Marcus Semien - 2021</v>
      </c>
      <c r="D577" s="3">
        <v>2021</v>
      </c>
      <c r="E577" s="3">
        <v>30</v>
      </c>
      <c r="F577" s="3" t="s">
        <v>308</v>
      </c>
      <c r="G577" s="3" t="s">
        <v>43</v>
      </c>
      <c r="H577" s="3">
        <v>162</v>
      </c>
      <c r="I577" s="3">
        <v>724</v>
      </c>
      <c r="J577" s="3">
        <v>652</v>
      </c>
      <c r="K577" s="3">
        <v>115</v>
      </c>
      <c r="L577" s="3">
        <v>173</v>
      </c>
      <c r="M577" s="3">
        <v>87</v>
      </c>
      <c r="N577" s="3">
        <v>39</v>
      </c>
      <c r="O577" s="3">
        <v>2</v>
      </c>
      <c r="P577" s="3">
        <v>45</v>
      </c>
      <c r="Q577" s="3">
        <v>102</v>
      </c>
      <c r="R577" s="3">
        <v>15</v>
      </c>
      <c r="S577" s="3">
        <v>1</v>
      </c>
      <c r="T577" s="3">
        <v>66</v>
      </c>
      <c r="U577" s="3">
        <v>146</v>
      </c>
      <c r="V577" s="3">
        <v>0.26500000000000001</v>
      </c>
      <c r="W577" s="3">
        <v>0.33400000000000002</v>
      </c>
      <c r="X577" s="3">
        <v>0.53800000000000003</v>
      </c>
      <c r="Y577" s="3">
        <v>0.873</v>
      </c>
      <c r="Z577" s="3">
        <v>131</v>
      </c>
      <c r="AA577" s="3">
        <v>351</v>
      </c>
      <c r="AB577" s="3">
        <v>9</v>
      </c>
      <c r="AC577" s="3">
        <v>3</v>
      </c>
      <c r="AD577" s="3">
        <v>0</v>
      </c>
      <c r="AE577" s="3">
        <v>3</v>
      </c>
      <c r="AF577" s="3">
        <v>0</v>
      </c>
      <c r="AG577" s="3">
        <v>7.1</v>
      </c>
      <c r="AH577" s="3">
        <v>4.8</v>
      </c>
      <c r="AI577" s="3">
        <v>5.8</v>
      </c>
      <c r="AJ577" s="3">
        <v>1.8</v>
      </c>
      <c r="AK577" s="3">
        <v>25</v>
      </c>
      <c r="AL577" s="3">
        <v>2</v>
      </c>
      <c r="AM577" s="3">
        <v>4</v>
      </c>
      <c r="AN577" s="3">
        <v>5</v>
      </c>
      <c r="AO577" s="3">
        <v>12</v>
      </c>
      <c r="AP577" s="3" t="s">
        <v>562</v>
      </c>
    </row>
    <row r="578" spans="1:42" x14ac:dyDescent="0.45">
      <c r="A578" s="1">
        <v>577</v>
      </c>
      <c r="B578" s="3" t="s">
        <v>408</v>
      </c>
      <c r="C578" s="3" t="str">
        <f t="shared" si="8"/>
        <v>Jim Wynn - 1969</v>
      </c>
      <c r="D578" s="3">
        <v>1969</v>
      </c>
      <c r="E578" s="3">
        <v>27</v>
      </c>
      <c r="F578" s="3" t="s">
        <v>178</v>
      </c>
      <c r="G578" s="3" t="s">
        <v>52</v>
      </c>
      <c r="H578" s="3">
        <v>149</v>
      </c>
      <c r="I578" s="3">
        <v>653</v>
      </c>
      <c r="J578" s="3">
        <v>495</v>
      </c>
      <c r="K578" s="3">
        <v>113</v>
      </c>
      <c r="L578" s="3">
        <v>133</v>
      </c>
      <c r="M578" s="3">
        <v>82</v>
      </c>
      <c r="N578" s="3">
        <v>17</v>
      </c>
      <c r="O578" s="3">
        <v>1</v>
      </c>
      <c r="P578" s="3">
        <v>33</v>
      </c>
      <c r="Q578" s="3">
        <v>87</v>
      </c>
      <c r="R578" s="3">
        <v>23</v>
      </c>
      <c r="S578" s="3">
        <v>7</v>
      </c>
      <c r="T578" s="3">
        <v>148</v>
      </c>
      <c r="U578" s="3">
        <v>142</v>
      </c>
      <c r="V578" s="3">
        <v>0.26900000000000002</v>
      </c>
      <c r="W578" s="3">
        <v>0.436</v>
      </c>
      <c r="X578" s="3">
        <v>0.50700000000000001</v>
      </c>
      <c r="Y578" s="3">
        <v>0.94299999999999995</v>
      </c>
      <c r="Z578" s="3">
        <v>167</v>
      </c>
      <c r="AA578" s="3">
        <v>251</v>
      </c>
      <c r="AB578" s="3">
        <v>5</v>
      </c>
      <c r="AC578" s="3">
        <v>3</v>
      </c>
      <c r="AD578" s="3">
        <v>2</v>
      </c>
      <c r="AE578" s="3">
        <v>5</v>
      </c>
      <c r="AF578" s="3">
        <v>14</v>
      </c>
      <c r="AG578" s="3">
        <v>7.1</v>
      </c>
      <c r="AH578" s="3">
        <v>4.9000000000000004</v>
      </c>
      <c r="AI578" s="3">
        <v>8.5</v>
      </c>
      <c r="AJ578" s="3">
        <v>-1.6</v>
      </c>
      <c r="AK578" s="3">
        <v>55</v>
      </c>
      <c r="AL578" s="3">
        <v>1</v>
      </c>
      <c r="AM578" s="3">
        <v>4</v>
      </c>
      <c r="AN578" s="3">
        <v>5</v>
      </c>
      <c r="AO578" s="3">
        <v>-14</v>
      </c>
      <c r="AP578" s="3" t="s">
        <v>83</v>
      </c>
    </row>
    <row r="579" spans="1:42" x14ac:dyDescent="0.45">
      <c r="A579" s="1">
        <v>578</v>
      </c>
      <c r="B579" s="3" t="s">
        <v>272</v>
      </c>
      <c r="C579" s="3" t="str">
        <f t="shared" ref="C579:C642" si="9">_xlfn.CONCAT(B579, " - ", D579)</f>
        <v>Joe Cronin - 1933</v>
      </c>
      <c r="D579" s="3">
        <v>1933</v>
      </c>
      <c r="E579" s="3">
        <v>26</v>
      </c>
      <c r="F579" s="3" t="s">
        <v>273</v>
      </c>
      <c r="G579" s="3" t="s">
        <v>43</v>
      </c>
      <c r="H579" s="3">
        <v>152</v>
      </c>
      <c r="I579" s="3">
        <v>697</v>
      </c>
      <c r="J579" s="3">
        <v>602</v>
      </c>
      <c r="K579" s="3">
        <v>89</v>
      </c>
      <c r="L579" s="3">
        <v>186</v>
      </c>
      <c r="M579" s="3">
        <v>125</v>
      </c>
      <c r="N579" s="3">
        <v>45</v>
      </c>
      <c r="O579" s="3">
        <v>11</v>
      </c>
      <c r="P579" s="3">
        <v>5</v>
      </c>
      <c r="Q579" s="3">
        <v>118</v>
      </c>
      <c r="R579" s="3">
        <v>5</v>
      </c>
      <c r="S579" s="3">
        <v>4</v>
      </c>
      <c r="T579" s="3">
        <v>87</v>
      </c>
      <c r="U579" s="3">
        <v>49</v>
      </c>
      <c r="V579" s="3">
        <v>0.309</v>
      </c>
      <c r="W579" s="3">
        <v>0.39800000000000002</v>
      </c>
      <c r="X579" s="3">
        <v>0.44500000000000001</v>
      </c>
      <c r="Y579" s="3">
        <v>0.84299999999999997</v>
      </c>
      <c r="Z579" s="3">
        <v>125</v>
      </c>
      <c r="AA579" s="3">
        <v>268</v>
      </c>
      <c r="AB579" s="2"/>
      <c r="AC579" s="3">
        <v>2</v>
      </c>
      <c r="AD579" s="3">
        <v>5</v>
      </c>
      <c r="AE579" s="2"/>
      <c r="AF579" s="3">
        <v>4</v>
      </c>
      <c r="AG579" s="3">
        <v>7.1</v>
      </c>
      <c r="AH579" s="3">
        <v>4.7</v>
      </c>
      <c r="AI579" s="3">
        <v>5.6</v>
      </c>
      <c r="AJ579" s="3">
        <v>2.6</v>
      </c>
      <c r="AK579" s="3">
        <v>24</v>
      </c>
      <c r="AL579" s="3">
        <v>-1</v>
      </c>
      <c r="AM579" s="3">
        <v>1</v>
      </c>
      <c r="AN579" s="3">
        <v>0</v>
      </c>
      <c r="AO579" s="3">
        <v>16</v>
      </c>
      <c r="AP579" s="3" t="s">
        <v>62</v>
      </c>
    </row>
    <row r="580" spans="1:42" ht="26.65" x14ac:dyDescent="0.45">
      <c r="A580" s="1">
        <v>579</v>
      </c>
      <c r="B580" s="3" t="s">
        <v>324</v>
      </c>
      <c r="C580" s="3" t="str">
        <f t="shared" si="9"/>
        <v>Andruw Jones - 1999</v>
      </c>
      <c r="D580" s="3">
        <v>1999</v>
      </c>
      <c r="E580" s="3">
        <v>22</v>
      </c>
      <c r="F580" s="3" t="s">
        <v>210</v>
      </c>
      <c r="G580" s="3" t="s">
        <v>52</v>
      </c>
      <c r="H580" s="3">
        <v>162</v>
      </c>
      <c r="I580" s="3">
        <v>679</v>
      </c>
      <c r="J580" s="3">
        <v>592</v>
      </c>
      <c r="K580" s="3">
        <v>97</v>
      </c>
      <c r="L580" s="3">
        <v>163</v>
      </c>
      <c r="M580" s="3">
        <v>97</v>
      </c>
      <c r="N580" s="3">
        <v>35</v>
      </c>
      <c r="O580" s="3">
        <v>5</v>
      </c>
      <c r="P580" s="3">
        <v>26</v>
      </c>
      <c r="Q580" s="3">
        <v>84</v>
      </c>
      <c r="R580" s="3">
        <v>24</v>
      </c>
      <c r="S580" s="3">
        <v>12</v>
      </c>
      <c r="T580" s="3">
        <v>76</v>
      </c>
      <c r="U580" s="3">
        <v>103</v>
      </c>
      <c r="V580" s="3">
        <v>0.27500000000000002</v>
      </c>
      <c r="W580" s="3">
        <v>0.36499999999999999</v>
      </c>
      <c r="X580" s="3">
        <v>0.48299999999999998</v>
      </c>
      <c r="Y580" s="3">
        <v>0.84799999999999998</v>
      </c>
      <c r="Z580" s="3">
        <v>114</v>
      </c>
      <c r="AA580" s="3">
        <v>286</v>
      </c>
      <c r="AB580" s="3">
        <v>12</v>
      </c>
      <c r="AC580" s="3">
        <v>9</v>
      </c>
      <c r="AD580" s="3">
        <v>0</v>
      </c>
      <c r="AE580" s="3">
        <v>2</v>
      </c>
      <c r="AF580" s="3">
        <v>11</v>
      </c>
      <c r="AG580" s="3">
        <v>7.1</v>
      </c>
      <c r="AH580" s="3">
        <v>5</v>
      </c>
      <c r="AI580" s="3">
        <v>3.7</v>
      </c>
      <c r="AJ580" s="3">
        <v>3.8</v>
      </c>
      <c r="AK580" s="3">
        <v>10</v>
      </c>
      <c r="AL580" s="3">
        <v>2</v>
      </c>
      <c r="AM580" s="3">
        <v>3</v>
      </c>
      <c r="AN580" s="3">
        <v>5</v>
      </c>
      <c r="AO580" s="3">
        <v>36</v>
      </c>
      <c r="AP580" s="3" t="s">
        <v>83</v>
      </c>
    </row>
    <row r="581" spans="1:42" x14ac:dyDescent="0.45">
      <c r="A581" s="1">
        <v>580</v>
      </c>
      <c r="B581" s="3" t="s">
        <v>549</v>
      </c>
      <c r="C581" s="3" t="str">
        <f t="shared" si="9"/>
        <v>Jeff Kent - 2002</v>
      </c>
      <c r="D581" s="3">
        <v>2002</v>
      </c>
      <c r="E581" s="3">
        <v>34</v>
      </c>
      <c r="F581" s="3" t="s">
        <v>58</v>
      </c>
      <c r="G581" s="3" t="s">
        <v>52</v>
      </c>
      <c r="H581" s="3">
        <v>152</v>
      </c>
      <c r="I581" s="3">
        <v>682</v>
      </c>
      <c r="J581" s="3">
        <v>623</v>
      </c>
      <c r="K581" s="3">
        <v>102</v>
      </c>
      <c r="L581" s="3">
        <v>195</v>
      </c>
      <c r="M581" s="3">
        <v>114</v>
      </c>
      <c r="N581" s="3">
        <v>42</v>
      </c>
      <c r="O581" s="3">
        <v>2</v>
      </c>
      <c r="P581" s="3">
        <v>37</v>
      </c>
      <c r="Q581" s="3">
        <v>108</v>
      </c>
      <c r="R581" s="3">
        <v>5</v>
      </c>
      <c r="S581" s="3">
        <v>1</v>
      </c>
      <c r="T581" s="3">
        <v>52</v>
      </c>
      <c r="U581" s="3">
        <v>101</v>
      </c>
      <c r="V581" s="3">
        <v>0.313</v>
      </c>
      <c r="W581" s="3">
        <v>0.36799999999999999</v>
      </c>
      <c r="X581" s="3">
        <v>0.56499999999999995</v>
      </c>
      <c r="Y581" s="3">
        <v>0.93300000000000005</v>
      </c>
      <c r="Z581" s="3">
        <v>147</v>
      </c>
      <c r="AA581" s="3">
        <v>352</v>
      </c>
      <c r="AB581" s="3">
        <v>20</v>
      </c>
      <c r="AC581" s="3">
        <v>4</v>
      </c>
      <c r="AD581" s="3">
        <v>0</v>
      </c>
      <c r="AE581" s="3">
        <v>3</v>
      </c>
      <c r="AF581" s="3">
        <v>3</v>
      </c>
      <c r="AG581" s="3">
        <v>7.1</v>
      </c>
      <c r="AH581" s="3">
        <v>5.0999999999999996</v>
      </c>
      <c r="AI581" s="3">
        <v>6.8</v>
      </c>
      <c r="AJ581" s="3">
        <v>0.6</v>
      </c>
      <c r="AK581" s="3">
        <v>46</v>
      </c>
      <c r="AL581" s="3">
        <v>-2</v>
      </c>
      <c r="AM581" s="3">
        <v>1</v>
      </c>
      <c r="AN581" s="3">
        <v>-1</v>
      </c>
      <c r="AO581" s="3">
        <v>3</v>
      </c>
      <c r="AP581" s="3" t="s">
        <v>386</v>
      </c>
    </row>
    <row r="582" spans="1:42" ht="39.75" x14ac:dyDescent="0.45">
      <c r="A582" s="1">
        <v>581</v>
      </c>
      <c r="B582" s="3" t="s">
        <v>563</v>
      </c>
      <c r="C582" s="3" t="str">
        <f t="shared" si="9"/>
        <v>Heinie Zimmerman - 1912</v>
      </c>
      <c r="D582" s="3">
        <v>1912</v>
      </c>
      <c r="E582" s="3">
        <v>25</v>
      </c>
      <c r="F582" s="3" t="s">
        <v>88</v>
      </c>
      <c r="G582" s="3" t="s">
        <v>52</v>
      </c>
      <c r="H582" s="3">
        <v>145</v>
      </c>
      <c r="I582" s="3">
        <v>621</v>
      </c>
      <c r="J582" s="3">
        <v>557</v>
      </c>
      <c r="K582" s="3">
        <v>95</v>
      </c>
      <c r="L582" s="3">
        <v>207</v>
      </c>
      <c r="M582" s="3">
        <v>138</v>
      </c>
      <c r="N582" s="3">
        <v>41</v>
      </c>
      <c r="O582" s="3">
        <v>14</v>
      </c>
      <c r="P582" s="3">
        <v>14</v>
      </c>
      <c r="Q582" s="3">
        <v>104</v>
      </c>
      <c r="R582" s="3">
        <v>23</v>
      </c>
      <c r="S582" s="2"/>
      <c r="T582" s="3">
        <v>38</v>
      </c>
      <c r="U582" s="3">
        <v>60</v>
      </c>
      <c r="V582" s="3">
        <v>0.372</v>
      </c>
      <c r="W582" s="3">
        <v>0.41799999999999998</v>
      </c>
      <c r="X582" s="3">
        <v>0.57099999999999995</v>
      </c>
      <c r="Y582" s="3">
        <v>0.98899999999999999</v>
      </c>
      <c r="Z582" s="3">
        <v>170</v>
      </c>
      <c r="AA582" s="3">
        <v>318</v>
      </c>
      <c r="AB582" s="2"/>
      <c r="AC582" s="3">
        <v>6</v>
      </c>
      <c r="AD582" s="3">
        <v>18</v>
      </c>
      <c r="AE582" s="2"/>
      <c r="AF582" s="2"/>
      <c r="AG582" s="3">
        <v>7.1</v>
      </c>
      <c r="AH582" s="3">
        <v>5.0999999999999996</v>
      </c>
      <c r="AI582" s="3">
        <v>7.2</v>
      </c>
      <c r="AJ582" s="3">
        <v>0.3</v>
      </c>
      <c r="AK582" s="3">
        <v>51</v>
      </c>
      <c r="AL582" s="3">
        <v>0</v>
      </c>
      <c r="AM582" s="3">
        <v>-1</v>
      </c>
      <c r="AN582" s="3">
        <v>-1</v>
      </c>
      <c r="AO582" s="3">
        <v>0</v>
      </c>
      <c r="AP582" s="3" t="s">
        <v>211</v>
      </c>
    </row>
    <row r="583" spans="1:42" ht="26.65" x14ac:dyDescent="0.45">
      <c r="A583" s="1">
        <v>582</v>
      </c>
      <c r="B583" s="3" t="s">
        <v>564</v>
      </c>
      <c r="C583" s="3" t="str">
        <f t="shared" si="9"/>
        <v>Harlond Clift - 1937</v>
      </c>
      <c r="D583" s="3">
        <v>1937</v>
      </c>
      <c r="E583" s="3">
        <v>24</v>
      </c>
      <c r="F583" s="3" t="s">
        <v>146</v>
      </c>
      <c r="G583" s="3" t="s">
        <v>43</v>
      </c>
      <c r="H583" s="3">
        <v>155</v>
      </c>
      <c r="I583" s="3">
        <v>679</v>
      </c>
      <c r="J583" s="3">
        <v>571</v>
      </c>
      <c r="K583" s="3">
        <v>103</v>
      </c>
      <c r="L583" s="3">
        <v>175</v>
      </c>
      <c r="M583" s="3">
        <v>103</v>
      </c>
      <c r="N583" s="3">
        <v>36</v>
      </c>
      <c r="O583" s="3">
        <v>7</v>
      </c>
      <c r="P583" s="3">
        <v>29</v>
      </c>
      <c r="Q583" s="3">
        <v>118</v>
      </c>
      <c r="R583" s="3">
        <v>8</v>
      </c>
      <c r="S583" s="3">
        <v>5</v>
      </c>
      <c r="T583" s="3">
        <v>98</v>
      </c>
      <c r="U583" s="3">
        <v>80</v>
      </c>
      <c r="V583" s="3">
        <v>0.30599999999999999</v>
      </c>
      <c r="W583" s="3">
        <v>0.41299999999999998</v>
      </c>
      <c r="X583" s="3">
        <v>0.54600000000000004</v>
      </c>
      <c r="Y583" s="3">
        <v>0.96</v>
      </c>
      <c r="Z583" s="3">
        <v>140</v>
      </c>
      <c r="AA583" s="3">
        <v>312</v>
      </c>
      <c r="AB583" s="2"/>
      <c r="AC583" s="3">
        <v>6</v>
      </c>
      <c r="AD583" s="3">
        <v>4</v>
      </c>
      <c r="AE583" s="2"/>
      <c r="AF583" s="3">
        <v>0</v>
      </c>
      <c r="AG583" s="3">
        <v>7.1</v>
      </c>
      <c r="AH583" s="3">
        <v>4.7</v>
      </c>
      <c r="AI583" s="3">
        <v>6.2</v>
      </c>
      <c r="AJ583" s="3">
        <v>1.2</v>
      </c>
      <c r="AK583" s="3">
        <v>37</v>
      </c>
      <c r="AL583" s="3">
        <v>-1</v>
      </c>
      <c r="AM583" s="3">
        <v>3</v>
      </c>
      <c r="AN583" s="3">
        <v>2</v>
      </c>
      <c r="AO583" s="3">
        <v>10</v>
      </c>
      <c r="AP583" s="3" t="s">
        <v>140</v>
      </c>
    </row>
    <row r="584" spans="1:42" ht="26.65" x14ac:dyDescent="0.45">
      <c r="A584" s="1">
        <v>583</v>
      </c>
      <c r="B584" s="3" t="s">
        <v>565</v>
      </c>
      <c r="C584" s="3" t="str">
        <f t="shared" si="9"/>
        <v>Toby Harrah - 1975</v>
      </c>
      <c r="D584" s="3">
        <v>1975</v>
      </c>
      <c r="E584" s="3">
        <v>26</v>
      </c>
      <c r="F584" s="3" t="s">
        <v>230</v>
      </c>
      <c r="G584" s="3" t="s">
        <v>43</v>
      </c>
      <c r="H584" s="3">
        <v>151</v>
      </c>
      <c r="I584" s="3">
        <v>632</v>
      </c>
      <c r="J584" s="3">
        <v>522</v>
      </c>
      <c r="K584" s="3">
        <v>81</v>
      </c>
      <c r="L584" s="3">
        <v>153</v>
      </c>
      <c r="M584" s="3">
        <v>108</v>
      </c>
      <c r="N584" s="3">
        <v>24</v>
      </c>
      <c r="O584" s="3">
        <v>1</v>
      </c>
      <c r="P584" s="3">
        <v>20</v>
      </c>
      <c r="Q584" s="3">
        <v>93</v>
      </c>
      <c r="R584" s="3">
        <v>23</v>
      </c>
      <c r="S584" s="3">
        <v>9</v>
      </c>
      <c r="T584" s="3">
        <v>98</v>
      </c>
      <c r="U584" s="3">
        <v>71</v>
      </c>
      <c r="V584" s="3">
        <v>0.29299999999999998</v>
      </c>
      <c r="W584" s="3">
        <v>0.40300000000000002</v>
      </c>
      <c r="X584" s="3">
        <v>0.45800000000000002</v>
      </c>
      <c r="Y584" s="3">
        <v>0.86099999999999999</v>
      </c>
      <c r="Z584" s="3">
        <v>145</v>
      </c>
      <c r="AA584" s="3">
        <v>239</v>
      </c>
      <c r="AB584" s="3">
        <v>7</v>
      </c>
      <c r="AC584" s="3">
        <v>1</v>
      </c>
      <c r="AD584" s="3">
        <v>6</v>
      </c>
      <c r="AE584" s="3">
        <v>4</v>
      </c>
      <c r="AF584" s="3">
        <v>3</v>
      </c>
      <c r="AG584" s="3">
        <v>7.1</v>
      </c>
      <c r="AH584" s="3">
        <v>4.9000000000000004</v>
      </c>
      <c r="AI584" s="3">
        <v>6.8</v>
      </c>
      <c r="AJ584" s="3">
        <v>1.4</v>
      </c>
      <c r="AK584" s="3">
        <v>33</v>
      </c>
      <c r="AL584" s="3">
        <v>0</v>
      </c>
      <c r="AM584" s="3">
        <v>0</v>
      </c>
      <c r="AN584" s="3">
        <v>0</v>
      </c>
      <c r="AO584" s="3">
        <v>3</v>
      </c>
      <c r="AP584" s="3" t="s">
        <v>566</v>
      </c>
    </row>
    <row r="585" spans="1:42" ht="26.65" x14ac:dyDescent="0.45">
      <c r="A585" s="1">
        <v>584</v>
      </c>
      <c r="B585" s="3" t="s">
        <v>567</v>
      </c>
      <c r="C585" s="3" t="str">
        <f t="shared" si="9"/>
        <v>Anthony Rendon - 2019</v>
      </c>
      <c r="D585" s="3">
        <v>2019</v>
      </c>
      <c r="E585" s="3">
        <v>29</v>
      </c>
      <c r="F585" s="3" t="s">
        <v>143</v>
      </c>
      <c r="G585" s="3" t="s">
        <v>52</v>
      </c>
      <c r="H585" s="3">
        <v>146</v>
      </c>
      <c r="I585" s="3">
        <v>646</v>
      </c>
      <c r="J585" s="3">
        <v>545</v>
      </c>
      <c r="K585" s="3">
        <v>117</v>
      </c>
      <c r="L585" s="3">
        <v>174</v>
      </c>
      <c r="M585" s="3">
        <v>93</v>
      </c>
      <c r="N585" s="3">
        <v>44</v>
      </c>
      <c r="O585" s="3">
        <v>3</v>
      </c>
      <c r="P585" s="3">
        <v>34</v>
      </c>
      <c r="Q585" s="3">
        <v>126</v>
      </c>
      <c r="R585" s="3">
        <v>5</v>
      </c>
      <c r="S585" s="3">
        <v>1</v>
      </c>
      <c r="T585" s="3">
        <v>80</v>
      </c>
      <c r="U585" s="3">
        <v>86</v>
      </c>
      <c r="V585" s="3">
        <v>0.31900000000000001</v>
      </c>
      <c r="W585" s="3">
        <v>0.41199999999999998</v>
      </c>
      <c r="X585" s="3">
        <v>0.59799999999999998</v>
      </c>
      <c r="Y585" s="3">
        <v>1.01</v>
      </c>
      <c r="Z585" s="3">
        <v>157</v>
      </c>
      <c r="AA585" s="3">
        <v>326</v>
      </c>
      <c r="AB585" s="3">
        <v>13</v>
      </c>
      <c r="AC585" s="3">
        <v>12</v>
      </c>
      <c r="AD585" s="3">
        <v>0</v>
      </c>
      <c r="AE585" s="3">
        <v>9</v>
      </c>
      <c r="AF585" s="3">
        <v>8</v>
      </c>
      <c r="AG585" s="3">
        <v>7.1</v>
      </c>
      <c r="AH585" s="3">
        <v>5.0999999999999996</v>
      </c>
      <c r="AI585" s="3">
        <v>6.7</v>
      </c>
      <c r="AJ585" s="3">
        <v>0.8</v>
      </c>
      <c r="AK585" s="3">
        <v>46</v>
      </c>
      <c r="AL585" s="3">
        <v>-1</v>
      </c>
      <c r="AM585" s="3">
        <v>1</v>
      </c>
      <c r="AN585" s="3">
        <v>0</v>
      </c>
      <c r="AO585" s="3">
        <v>6</v>
      </c>
      <c r="AP585" s="3" t="s">
        <v>568</v>
      </c>
    </row>
    <row r="586" spans="1:42" ht="26.65" x14ac:dyDescent="0.45">
      <c r="A586" s="1">
        <v>585</v>
      </c>
      <c r="B586" s="3" t="s">
        <v>118</v>
      </c>
      <c r="C586" s="3" t="str">
        <f t="shared" si="9"/>
        <v>Tris Speaker - 1915</v>
      </c>
      <c r="D586" s="3">
        <v>1915</v>
      </c>
      <c r="E586" s="3">
        <v>27</v>
      </c>
      <c r="F586" s="3" t="s">
        <v>48</v>
      </c>
      <c r="G586" s="3" t="s">
        <v>43</v>
      </c>
      <c r="H586" s="3">
        <v>150</v>
      </c>
      <c r="I586" s="3">
        <v>653</v>
      </c>
      <c r="J586" s="3">
        <v>547</v>
      </c>
      <c r="K586" s="3">
        <v>108</v>
      </c>
      <c r="L586" s="3">
        <v>176</v>
      </c>
      <c r="M586" s="3">
        <v>139</v>
      </c>
      <c r="N586" s="3">
        <v>25</v>
      </c>
      <c r="O586" s="3">
        <v>12</v>
      </c>
      <c r="P586" s="3">
        <v>0</v>
      </c>
      <c r="Q586" s="3">
        <v>69</v>
      </c>
      <c r="R586" s="3">
        <v>29</v>
      </c>
      <c r="S586" s="3">
        <v>25</v>
      </c>
      <c r="T586" s="3">
        <v>81</v>
      </c>
      <c r="U586" s="3">
        <v>14</v>
      </c>
      <c r="V586" s="3">
        <v>0.32200000000000001</v>
      </c>
      <c r="W586" s="3">
        <v>0.41599999999999998</v>
      </c>
      <c r="X586" s="3">
        <v>0.41099999999999998</v>
      </c>
      <c r="Y586" s="3">
        <v>0.82699999999999996</v>
      </c>
      <c r="Z586" s="3">
        <v>151</v>
      </c>
      <c r="AA586" s="3">
        <v>225</v>
      </c>
      <c r="AB586" s="2"/>
      <c r="AC586" s="3">
        <v>7</v>
      </c>
      <c r="AD586" s="3">
        <v>17</v>
      </c>
      <c r="AE586" s="2"/>
      <c r="AF586" s="2"/>
      <c r="AG586" s="3">
        <v>7.1</v>
      </c>
      <c r="AH586" s="3">
        <v>4.5999999999999996</v>
      </c>
      <c r="AI586" s="3">
        <v>6</v>
      </c>
      <c r="AJ586" s="3">
        <v>0.7</v>
      </c>
      <c r="AK586" s="3">
        <v>37</v>
      </c>
      <c r="AL586" s="3">
        <v>0</v>
      </c>
      <c r="AM586" s="3">
        <v>-2</v>
      </c>
      <c r="AN586" s="3">
        <v>-2</v>
      </c>
      <c r="AO586" s="3">
        <v>10</v>
      </c>
      <c r="AP586" s="3" t="s">
        <v>569</v>
      </c>
    </row>
    <row r="587" spans="1:42" ht="26.65" x14ac:dyDescent="0.45">
      <c r="A587" s="1">
        <v>586</v>
      </c>
      <c r="B587" s="3" t="s">
        <v>570</v>
      </c>
      <c r="C587" s="3" t="str">
        <f t="shared" si="9"/>
        <v>Richie Ashburn - 1954</v>
      </c>
      <c r="D587" s="3">
        <v>1954</v>
      </c>
      <c r="E587" s="3">
        <v>27</v>
      </c>
      <c r="F587" s="3" t="s">
        <v>139</v>
      </c>
      <c r="G587" s="3" t="s">
        <v>52</v>
      </c>
      <c r="H587" s="3">
        <v>153</v>
      </c>
      <c r="I587" s="3">
        <v>703</v>
      </c>
      <c r="J587" s="3">
        <v>559</v>
      </c>
      <c r="K587" s="3">
        <v>111</v>
      </c>
      <c r="L587" s="3">
        <v>175</v>
      </c>
      <c r="M587" s="3">
        <v>150</v>
      </c>
      <c r="N587" s="3">
        <v>16</v>
      </c>
      <c r="O587" s="3">
        <v>8</v>
      </c>
      <c r="P587" s="3">
        <v>1</v>
      </c>
      <c r="Q587" s="3">
        <v>41</v>
      </c>
      <c r="R587" s="3">
        <v>11</v>
      </c>
      <c r="S587" s="3">
        <v>8</v>
      </c>
      <c r="T587" s="3">
        <v>125</v>
      </c>
      <c r="U587" s="3">
        <v>46</v>
      </c>
      <c r="V587" s="3">
        <v>0.313</v>
      </c>
      <c r="W587" s="3">
        <v>0.441</v>
      </c>
      <c r="X587" s="3">
        <v>0.376</v>
      </c>
      <c r="Y587" s="3">
        <v>0.81699999999999995</v>
      </c>
      <c r="Z587" s="3">
        <v>116</v>
      </c>
      <c r="AA587" s="3">
        <v>210</v>
      </c>
      <c r="AB587" s="3">
        <v>3</v>
      </c>
      <c r="AC587" s="3">
        <v>4</v>
      </c>
      <c r="AD587" s="3">
        <v>14</v>
      </c>
      <c r="AE587" s="3">
        <v>1</v>
      </c>
      <c r="AF587" s="3">
        <v>4</v>
      </c>
      <c r="AG587" s="3">
        <v>7.1</v>
      </c>
      <c r="AH587" s="3">
        <v>4.5999999999999996</v>
      </c>
      <c r="AI587" s="3">
        <v>5.3</v>
      </c>
      <c r="AJ587" s="3">
        <v>1.8</v>
      </c>
      <c r="AK587" s="3">
        <v>25</v>
      </c>
      <c r="AL587" s="3">
        <v>4</v>
      </c>
      <c r="AM587" s="3">
        <v>1</v>
      </c>
      <c r="AN587" s="3">
        <v>4</v>
      </c>
      <c r="AO587" s="3">
        <v>19</v>
      </c>
      <c r="AP587" s="3" t="s">
        <v>83</v>
      </c>
    </row>
    <row r="588" spans="1:42" ht="26.65" x14ac:dyDescent="0.45">
      <c r="A588" s="1">
        <v>587</v>
      </c>
      <c r="B588" s="3" t="s">
        <v>571</v>
      </c>
      <c r="C588" s="3" t="str">
        <f t="shared" si="9"/>
        <v>Albert Belle - 1998</v>
      </c>
      <c r="D588" s="3">
        <v>1998</v>
      </c>
      <c r="E588" s="3">
        <v>31</v>
      </c>
      <c r="F588" s="3" t="s">
        <v>182</v>
      </c>
      <c r="G588" s="3" t="s">
        <v>43</v>
      </c>
      <c r="H588" s="3">
        <v>163</v>
      </c>
      <c r="I588" s="3">
        <v>706</v>
      </c>
      <c r="J588" s="3">
        <v>609</v>
      </c>
      <c r="K588" s="3">
        <v>113</v>
      </c>
      <c r="L588" s="3">
        <v>200</v>
      </c>
      <c r="M588" s="3">
        <v>101</v>
      </c>
      <c r="N588" s="3">
        <v>48</v>
      </c>
      <c r="O588" s="3">
        <v>2</v>
      </c>
      <c r="P588" s="3">
        <v>49</v>
      </c>
      <c r="Q588" s="3">
        <v>152</v>
      </c>
      <c r="R588" s="3">
        <v>6</v>
      </c>
      <c r="S588" s="3">
        <v>4</v>
      </c>
      <c r="T588" s="3">
        <v>81</v>
      </c>
      <c r="U588" s="3">
        <v>84</v>
      </c>
      <c r="V588" s="3">
        <v>0.32800000000000001</v>
      </c>
      <c r="W588" s="3">
        <v>0.39900000000000002</v>
      </c>
      <c r="X588" s="3">
        <v>0.65500000000000003</v>
      </c>
      <c r="Y588" s="3">
        <v>1.0549999999999999</v>
      </c>
      <c r="Z588" s="3">
        <v>172</v>
      </c>
      <c r="AA588" s="3">
        <v>399</v>
      </c>
      <c r="AB588" s="3">
        <v>17</v>
      </c>
      <c r="AC588" s="3">
        <v>1</v>
      </c>
      <c r="AD588" s="3">
        <v>0</v>
      </c>
      <c r="AE588" s="3">
        <v>15</v>
      </c>
      <c r="AF588" s="3">
        <v>10</v>
      </c>
      <c r="AG588" s="3">
        <v>7.1</v>
      </c>
      <c r="AH588" s="3">
        <v>4.5999999999999996</v>
      </c>
      <c r="AI588" s="3">
        <v>7.4</v>
      </c>
      <c r="AJ588" s="3">
        <v>-0.8</v>
      </c>
      <c r="AK588" s="3">
        <v>60</v>
      </c>
      <c r="AL588" s="3">
        <v>-1</v>
      </c>
      <c r="AM588" s="3">
        <v>-1</v>
      </c>
      <c r="AN588" s="3">
        <v>-2</v>
      </c>
      <c r="AO588" s="3">
        <v>-3</v>
      </c>
      <c r="AP588" s="3" t="s">
        <v>235</v>
      </c>
    </row>
    <row r="589" spans="1:42" ht="26.65" x14ac:dyDescent="0.45">
      <c r="A589" s="1">
        <v>588</v>
      </c>
      <c r="B589" s="3" t="s">
        <v>572</v>
      </c>
      <c r="C589" s="3" t="str">
        <f t="shared" si="9"/>
        <v>Kevin Kiermaier - 2015</v>
      </c>
      <c r="D589" s="3">
        <v>2015</v>
      </c>
      <c r="E589" s="3">
        <v>25</v>
      </c>
      <c r="F589" s="3" t="s">
        <v>254</v>
      </c>
      <c r="G589" s="3" t="s">
        <v>43</v>
      </c>
      <c r="H589" s="3">
        <v>151</v>
      </c>
      <c r="I589" s="3">
        <v>535</v>
      </c>
      <c r="J589" s="3">
        <v>505</v>
      </c>
      <c r="K589" s="3">
        <v>62</v>
      </c>
      <c r="L589" s="3">
        <v>133</v>
      </c>
      <c r="M589" s="3">
        <v>86</v>
      </c>
      <c r="N589" s="3">
        <v>25</v>
      </c>
      <c r="O589" s="3">
        <v>12</v>
      </c>
      <c r="P589" s="3">
        <v>10</v>
      </c>
      <c r="Q589" s="3">
        <v>40</v>
      </c>
      <c r="R589" s="3">
        <v>18</v>
      </c>
      <c r="S589" s="3">
        <v>5</v>
      </c>
      <c r="T589" s="3">
        <v>24</v>
      </c>
      <c r="U589" s="3">
        <v>95</v>
      </c>
      <c r="V589" s="3">
        <v>0.26300000000000001</v>
      </c>
      <c r="W589" s="3">
        <v>0.29799999999999999</v>
      </c>
      <c r="X589" s="3">
        <v>0.42</v>
      </c>
      <c r="Y589" s="3">
        <v>0.71799999999999997</v>
      </c>
      <c r="Z589" s="3">
        <v>99</v>
      </c>
      <c r="AA589" s="3">
        <v>212</v>
      </c>
      <c r="AB589" s="3">
        <v>7</v>
      </c>
      <c r="AC589" s="3">
        <v>2</v>
      </c>
      <c r="AD589" s="3">
        <v>2</v>
      </c>
      <c r="AE589" s="3">
        <v>2</v>
      </c>
      <c r="AF589" s="3">
        <v>0</v>
      </c>
      <c r="AG589" s="3">
        <v>7.1</v>
      </c>
      <c r="AH589" s="3">
        <v>5.2</v>
      </c>
      <c r="AI589" s="3">
        <v>2.9</v>
      </c>
      <c r="AJ589" s="3">
        <v>4.5999999999999996</v>
      </c>
      <c r="AK589" s="3">
        <v>0</v>
      </c>
      <c r="AL589" s="3">
        <v>2</v>
      </c>
      <c r="AM589" s="3">
        <v>3</v>
      </c>
      <c r="AN589" s="3">
        <v>5</v>
      </c>
      <c r="AO589" s="3">
        <v>38</v>
      </c>
      <c r="AP589" s="3" t="s">
        <v>573</v>
      </c>
    </row>
    <row r="590" spans="1:42" x14ac:dyDescent="0.45">
      <c r="A590" s="1">
        <v>589</v>
      </c>
      <c r="B590" s="3" t="s">
        <v>543</v>
      </c>
      <c r="C590" s="3" t="str">
        <f t="shared" si="9"/>
        <v>Paul Waner - 1927</v>
      </c>
      <c r="D590" s="3">
        <v>1927</v>
      </c>
      <c r="E590" s="3">
        <v>24</v>
      </c>
      <c r="F590" s="3" t="s">
        <v>64</v>
      </c>
      <c r="G590" s="3" t="s">
        <v>52</v>
      </c>
      <c r="H590" s="3">
        <v>155</v>
      </c>
      <c r="I590" s="3">
        <v>709</v>
      </c>
      <c r="J590" s="3">
        <v>623</v>
      </c>
      <c r="K590" s="3">
        <v>114</v>
      </c>
      <c r="L590" s="3">
        <v>237</v>
      </c>
      <c r="M590" s="3">
        <v>168</v>
      </c>
      <c r="N590" s="3">
        <v>42</v>
      </c>
      <c r="O590" s="3">
        <v>18</v>
      </c>
      <c r="P590" s="3">
        <v>9</v>
      </c>
      <c r="Q590" s="3">
        <v>131</v>
      </c>
      <c r="R590" s="3">
        <v>5</v>
      </c>
      <c r="S590" s="3">
        <v>6</v>
      </c>
      <c r="T590" s="3">
        <v>60</v>
      </c>
      <c r="U590" s="3">
        <v>14</v>
      </c>
      <c r="V590" s="3">
        <v>0.38</v>
      </c>
      <c r="W590" s="3">
        <v>0.437</v>
      </c>
      <c r="X590" s="3">
        <v>0.54900000000000004</v>
      </c>
      <c r="Y590" s="3">
        <v>0.98599999999999999</v>
      </c>
      <c r="Z590" s="3">
        <v>155</v>
      </c>
      <c r="AA590" s="3">
        <v>342</v>
      </c>
      <c r="AB590" s="2"/>
      <c r="AC590" s="3">
        <v>3</v>
      </c>
      <c r="AD590" s="3">
        <v>23</v>
      </c>
      <c r="AE590" s="2"/>
      <c r="AF590" s="3">
        <v>2</v>
      </c>
      <c r="AG590" s="3">
        <v>7.1</v>
      </c>
      <c r="AH590" s="3">
        <v>4.8</v>
      </c>
      <c r="AI590" s="3">
        <v>6.6</v>
      </c>
      <c r="AJ590" s="3">
        <v>-0.3</v>
      </c>
      <c r="AK590" s="3">
        <v>52</v>
      </c>
      <c r="AL590" s="3">
        <v>0</v>
      </c>
      <c r="AM590" s="3">
        <v>0</v>
      </c>
      <c r="AN590" s="3">
        <v>0</v>
      </c>
      <c r="AO590" s="3">
        <v>5</v>
      </c>
      <c r="AP590" s="3" t="s">
        <v>574</v>
      </c>
    </row>
    <row r="591" spans="1:42" ht="39.75" x14ac:dyDescent="0.45">
      <c r="A591" s="1">
        <v>590</v>
      </c>
      <c r="B591" s="3" t="s">
        <v>474</v>
      </c>
      <c r="C591" s="3" t="str">
        <f t="shared" si="9"/>
        <v>Nomar Garciaparra - 1998</v>
      </c>
      <c r="D591" s="3">
        <v>1998</v>
      </c>
      <c r="E591" s="3">
        <v>24</v>
      </c>
      <c r="F591" s="3" t="s">
        <v>48</v>
      </c>
      <c r="G591" s="3" t="s">
        <v>43</v>
      </c>
      <c r="H591" s="3">
        <v>143</v>
      </c>
      <c r="I591" s="3">
        <v>652</v>
      </c>
      <c r="J591" s="3">
        <v>604</v>
      </c>
      <c r="K591" s="3">
        <v>111</v>
      </c>
      <c r="L591" s="3">
        <v>195</v>
      </c>
      <c r="M591" s="3">
        <v>115</v>
      </c>
      <c r="N591" s="3">
        <v>37</v>
      </c>
      <c r="O591" s="3">
        <v>8</v>
      </c>
      <c r="P591" s="3">
        <v>35</v>
      </c>
      <c r="Q591" s="3">
        <v>122</v>
      </c>
      <c r="R591" s="3">
        <v>12</v>
      </c>
      <c r="S591" s="3">
        <v>6</v>
      </c>
      <c r="T591" s="3">
        <v>33</v>
      </c>
      <c r="U591" s="3">
        <v>62</v>
      </c>
      <c r="V591" s="3">
        <v>0.32300000000000001</v>
      </c>
      <c r="W591" s="3">
        <v>0.36199999999999999</v>
      </c>
      <c r="X591" s="3">
        <v>0.58399999999999996</v>
      </c>
      <c r="Y591" s="3">
        <v>0.94599999999999995</v>
      </c>
      <c r="Z591" s="3">
        <v>140</v>
      </c>
      <c r="AA591" s="3">
        <v>353</v>
      </c>
      <c r="AB591" s="3">
        <v>20</v>
      </c>
      <c r="AC591" s="3">
        <v>8</v>
      </c>
      <c r="AD591" s="3">
        <v>0</v>
      </c>
      <c r="AE591" s="3">
        <v>7</v>
      </c>
      <c r="AF591" s="3">
        <v>1</v>
      </c>
      <c r="AG591" s="3">
        <v>7.1</v>
      </c>
      <c r="AH591" s="3">
        <v>4.9000000000000004</v>
      </c>
      <c r="AI591" s="3">
        <v>6.1</v>
      </c>
      <c r="AJ591" s="3">
        <v>1.9</v>
      </c>
      <c r="AK591" s="3">
        <v>33</v>
      </c>
      <c r="AL591" s="3">
        <v>-2</v>
      </c>
      <c r="AM591" s="3">
        <v>1</v>
      </c>
      <c r="AN591" s="3">
        <v>-1</v>
      </c>
      <c r="AO591" s="3">
        <v>11</v>
      </c>
      <c r="AP591" s="3" t="s">
        <v>62</v>
      </c>
    </row>
    <row r="592" spans="1:42" ht="26.65" x14ac:dyDescent="0.45">
      <c r="A592" s="1">
        <v>591</v>
      </c>
      <c r="B592" s="3" t="s">
        <v>293</v>
      </c>
      <c r="C592" s="3" t="str">
        <f t="shared" si="9"/>
        <v>David Wright - 2012</v>
      </c>
      <c r="D592" s="3">
        <v>2012</v>
      </c>
      <c r="E592" s="3">
        <v>29</v>
      </c>
      <c r="F592" s="3" t="s">
        <v>294</v>
      </c>
      <c r="G592" s="3" t="s">
        <v>52</v>
      </c>
      <c r="H592" s="3">
        <v>156</v>
      </c>
      <c r="I592" s="3">
        <v>670</v>
      </c>
      <c r="J592" s="3">
        <v>581</v>
      </c>
      <c r="K592" s="3">
        <v>91</v>
      </c>
      <c r="L592" s="3">
        <v>178</v>
      </c>
      <c r="M592" s="3">
        <v>114</v>
      </c>
      <c r="N592" s="3">
        <v>41</v>
      </c>
      <c r="O592" s="3">
        <v>2</v>
      </c>
      <c r="P592" s="3">
        <v>21</v>
      </c>
      <c r="Q592" s="3">
        <v>93</v>
      </c>
      <c r="R592" s="3">
        <v>15</v>
      </c>
      <c r="S592" s="3">
        <v>10</v>
      </c>
      <c r="T592" s="3">
        <v>81</v>
      </c>
      <c r="U592" s="3">
        <v>112</v>
      </c>
      <c r="V592" s="3">
        <v>0.30599999999999999</v>
      </c>
      <c r="W592" s="3">
        <v>0.39100000000000001</v>
      </c>
      <c r="X592" s="3">
        <v>0.49199999999999999</v>
      </c>
      <c r="Y592" s="3">
        <v>0.88300000000000001</v>
      </c>
      <c r="Z592" s="3">
        <v>144</v>
      </c>
      <c r="AA592" s="3">
        <v>286</v>
      </c>
      <c r="AB592" s="3">
        <v>15</v>
      </c>
      <c r="AC592" s="3">
        <v>3</v>
      </c>
      <c r="AD592" s="3">
        <v>0</v>
      </c>
      <c r="AE592" s="3">
        <v>5</v>
      </c>
      <c r="AF592" s="3">
        <v>16</v>
      </c>
      <c r="AG592" s="3">
        <v>7.1</v>
      </c>
      <c r="AH592" s="3">
        <v>5.0999999999999996</v>
      </c>
      <c r="AI592" s="3">
        <v>5.2</v>
      </c>
      <c r="AJ592" s="3">
        <v>2.1</v>
      </c>
      <c r="AK592" s="3">
        <v>31</v>
      </c>
      <c r="AL592" s="3">
        <v>-1</v>
      </c>
      <c r="AM592" s="3">
        <v>-2</v>
      </c>
      <c r="AN592" s="3">
        <v>-3</v>
      </c>
      <c r="AO592" s="3">
        <v>16</v>
      </c>
      <c r="AP592" s="3" t="s">
        <v>165</v>
      </c>
    </row>
    <row r="593" spans="1:42" x14ac:dyDescent="0.45">
      <c r="A593" s="1">
        <v>592</v>
      </c>
      <c r="B593" s="3" t="s">
        <v>575</v>
      </c>
      <c r="C593" s="3" t="str">
        <f t="shared" si="9"/>
        <v>Paul Blair - 1969</v>
      </c>
      <c r="D593" s="3">
        <v>1969</v>
      </c>
      <c r="E593" s="3">
        <v>25</v>
      </c>
      <c r="F593" s="3" t="s">
        <v>61</v>
      </c>
      <c r="G593" s="3" t="s">
        <v>43</v>
      </c>
      <c r="H593" s="3">
        <v>150</v>
      </c>
      <c r="I593" s="3">
        <v>685</v>
      </c>
      <c r="J593" s="3">
        <v>625</v>
      </c>
      <c r="K593" s="3">
        <v>102</v>
      </c>
      <c r="L593" s="3">
        <v>178</v>
      </c>
      <c r="M593" s="3">
        <v>115</v>
      </c>
      <c r="N593" s="3">
        <v>32</v>
      </c>
      <c r="O593" s="3">
        <v>5</v>
      </c>
      <c r="P593" s="3">
        <v>26</v>
      </c>
      <c r="Q593" s="3">
        <v>76</v>
      </c>
      <c r="R593" s="3">
        <v>20</v>
      </c>
      <c r="S593" s="3">
        <v>6</v>
      </c>
      <c r="T593" s="3">
        <v>40</v>
      </c>
      <c r="U593" s="3">
        <v>72</v>
      </c>
      <c r="V593" s="3">
        <v>0.28499999999999998</v>
      </c>
      <c r="W593" s="3">
        <v>0.32700000000000001</v>
      </c>
      <c r="X593" s="3">
        <v>0.47699999999999998</v>
      </c>
      <c r="Y593" s="3">
        <v>0.80400000000000005</v>
      </c>
      <c r="Z593" s="3">
        <v>122</v>
      </c>
      <c r="AA593" s="3">
        <v>298</v>
      </c>
      <c r="AB593" s="3">
        <v>11</v>
      </c>
      <c r="AC593" s="3">
        <v>2</v>
      </c>
      <c r="AD593" s="3">
        <v>13</v>
      </c>
      <c r="AE593" s="3">
        <v>5</v>
      </c>
      <c r="AF593" s="3">
        <v>0</v>
      </c>
      <c r="AG593" s="3">
        <v>7.1</v>
      </c>
      <c r="AH593" s="3">
        <v>4.9000000000000004</v>
      </c>
      <c r="AI593" s="3">
        <v>4.3</v>
      </c>
      <c r="AJ593" s="3">
        <v>2.7</v>
      </c>
      <c r="AK593" s="3">
        <v>16</v>
      </c>
      <c r="AL593" s="3">
        <v>0</v>
      </c>
      <c r="AM593" s="3">
        <v>5</v>
      </c>
      <c r="AN593" s="3">
        <v>4</v>
      </c>
      <c r="AO593" s="3">
        <v>26</v>
      </c>
      <c r="AP593" s="3" t="s">
        <v>68</v>
      </c>
    </row>
    <row r="594" spans="1:42" x14ac:dyDescent="0.45">
      <c r="A594" s="1">
        <v>593</v>
      </c>
      <c r="B594" s="3" t="s">
        <v>576</v>
      </c>
      <c r="C594" s="3" t="str">
        <f t="shared" si="9"/>
        <v>Chris Davis - 2013</v>
      </c>
      <c r="D594" s="3">
        <v>2013</v>
      </c>
      <c r="E594" s="3">
        <v>27</v>
      </c>
      <c r="F594" s="3" t="s">
        <v>61</v>
      </c>
      <c r="G594" s="3" t="s">
        <v>43</v>
      </c>
      <c r="H594" s="3">
        <v>160</v>
      </c>
      <c r="I594" s="3">
        <v>673</v>
      </c>
      <c r="J594" s="3">
        <v>584</v>
      </c>
      <c r="K594" s="3">
        <v>103</v>
      </c>
      <c r="L594" s="3">
        <v>167</v>
      </c>
      <c r="M594" s="3">
        <v>71</v>
      </c>
      <c r="N594" s="3">
        <v>42</v>
      </c>
      <c r="O594" s="3">
        <v>1</v>
      </c>
      <c r="P594" s="3">
        <v>53</v>
      </c>
      <c r="Q594" s="3">
        <v>138</v>
      </c>
      <c r="R594" s="3">
        <v>4</v>
      </c>
      <c r="S594" s="3">
        <v>1</v>
      </c>
      <c r="T594" s="3">
        <v>72</v>
      </c>
      <c r="U594" s="3">
        <v>199</v>
      </c>
      <c r="V594" s="3">
        <v>0.28599999999999998</v>
      </c>
      <c r="W594" s="3">
        <v>0.37</v>
      </c>
      <c r="X594" s="3">
        <v>0.63400000000000001</v>
      </c>
      <c r="Y594" s="3">
        <v>1.004</v>
      </c>
      <c r="Z594" s="3">
        <v>168</v>
      </c>
      <c r="AA594" s="3">
        <v>370</v>
      </c>
      <c r="AB594" s="3">
        <v>4</v>
      </c>
      <c r="AC594" s="3">
        <v>10</v>
      </c>
      <c r="AD594" s="3">
        <v>0</v>
      </c>
      <c r="AE594" s="3">
        <v>7</v>
      </c>
      <c r="AF594" s="3">
        <v>12</v>
      </c>
      <c r="AG594" s="3">
        <v>7.1</v>
      </c>
      <c r="AH594" s="3">
        <v>4.8</v>
      </c>
      <c r="AI594" s="3">
        <v>7.1</v>
      </c>
      <c r="AJ594" s="3">
        <v>-1</v>
      </c>
      <c r="AK594" s="3">
        <v>52</v>
      </c>
      <c r="AL594" s="3">
        <v>1</v>
      </c>
      <c r="AM594" s="3">
        <v>0</v>
      </c>
      <c r="AN594" s="3">
        <v>2</v>
      </c>
      <c r="AO594" s="3">
        <v>-2</v>
      </c>
      <c r="AP594" s="3" t="s">
        <v>392</v>
      </c>
    </row>
    <row r="595" spans="1:42" ht="26.65" x14ac:dyDescent="0.45">
      <c r="A595" s="1">
        <v>594</v>
      </c>
      <c r="B595" s="3" t="s">
        <v>199</v>
      </c>
      <c r="C595" s="3" t="str">
        <f t="shared" si="9"/>
        <v>Jason Giambi - 2002</v>
      </c>
      <c r="D595" s="3">
        <v>2002</v>
      </c>
      <c r="E595" s="3">
        <v>31</v>
      </c>
      <c r="F595" s="3" t="s">
        <v>42</v>
      </c>
      <c r="G595" s="3" t="s">
        <v>43</v>
      </c>
      <c r="H595" s="3">
        <v>155</v>
      </c>
      <c r="I595" s="3">
        <v>689</v>
      </c>
      <c r="J595" s="3">
        <v>560</v>
      </c>
      <c r="K595" s="3">
        <v>120</v>
      </c>
      <c r="L595" s="3">
        <v>176</v>
      </c>
      <c r="M595" s="3">
        <v>100</v>
      </c>
      <c r="N595" s="3">
        <v>34</v>
      </c>
      <c r="O595" s="3">
        <v>1</v>
      </c>
      <c r="P595" s="3">
        <v>41</v>
      </c>
      <c r="Q595" s="3">
        <v>122</v>
      </c>
      <c r="R595" s="3">
        <v>2</v>
      </c>
      <c r="S595" s="3">
        <v>2</v>
      </c>
      <c r="T595" s="3">
        <v>109</v>
      </c>
      <c r="U595" s="3">
        <v>112</v>
      </c>
      <c r="V595" s="3">
        <v>0.314</v>
      </c>
      <c r="W595" s="3">
        <v>0.435</v>
      </c>
      <c r="X595" s="3">
        <v>0.59799999999999998</v>
      </c>
      <c r="Y595" s="3">
        <v>1.034</v>
      </c>
      <c r="Z595" s="3">
        <v>172</v>
      </c>
      <c r="AA595" s="3">
        <v>335</v>
      </c>
      <c r="AB595" s="3">
        <v>18</v>
      </c>
      <c r="AC595" s="3">
        <v>15</v>
      </c>
      <c r="AD595" s="3">
        <v>0</v>
      </c>
      <c r="AE595" s="3">
        <v>5</v>
      </c>
      <c r="AF595" s="3">
        <v>4</v>
      </c>
      <c r="AG595" s="3">
        <v>7.1</v>
      </c>
      <c r="AH595" s="3">
        <v>4.7</v>
      </c>
      <c r="AI595" s="3">
        <v>7</v>
      </c>
      <c r="AJ595" s="3">
        <v>-0.9</v>
      </c>
      <c r="AK595" s="3">
        <v>62</v>
      </c>
      <c r="AL595" s="3">
        <v>-2</v>
      </c>
      <c r="AM595" s="3">
        <v>-2</v>
      </c>
      <c r="AN595" s="3">
        <v>-4</v>
      </c>
      <c r="AO595" s="3">
        <v>1</v>
      </c>
      <c r="AP595" s="3" t="s">
        <v>511</v>
      </c>
    </row>
    <row r="596" spans="1:42" x14ac:dyDescent="0.45">
      <c r="A596" s="1">
        <v>595</v>
      </c>
      <c r="B596" s="3" t="s">
        <v>577</v>
      </c>
      <c r="C596" s="3" t="str">
        <f t="shared" si="9"/>
        <v>Dick Groat - 1963</v>
      </c>
      <c r="D596" s="3">
        <v>1963</v>
      </c>
      <c r="E596" s="3">
        <v>32</v>
      </c>
      <c r="F596" s="3" t="s">
        <v>51</v>
      </c>
      <c r="G596" s="3" t="s">
        <v>52</v>
      </c>
      <c r="H596" s="3">
        <v>158</v>
      </c>
      <c r="I596" s="3">
        <v>704</v>
      </c>
      <c r="J596" s="3">
        <v>631</v>
      </c>
      <c r="K596" s="3">
        <v>85</v>
      </c>
      <c r="L596" s="3">
        <v>201</v>
      </c>
      <c r="M596" s="3">
        <v>141</v>
      </c>
      <c r="N596" s="3">
        <v>43</v>
      </c>
      <c r="O596" s="3">
        <v>11</v>
      </c>
      <c r="P596" s="3">
        <v>6</v>
      </c>
      <c r="Q596" s="3">
        <v>73</v>
      </c>
      <c r="R596" s="3">
        <v>3</v>
      </c>
      <c r="S596" s="3">
        <v>1</v>
      </c>
      <c r="T596" s="3">
        <v>56</v>
      </c>
      <c r="U596" s="3">
        <v>58</v>
      </c>
      <c r="V596" s="3">
        <v>0.31900000000000001</v>
      </c>
      <c r="W596" s="3">
        <v>0.377</v>
      </c>
      <c r="X596" s="3">
        <v>0.45</v>
      </c>
      <c r="Y596" s="3">
        <v>0.82699999999999996</v>
      </c>
      <c r="Z596" s="3">
        <v>129</v>
      </c>
      <c r="AA596" s="3">
        <v>284</v>
      </c>
      <c r="AB596" s="3">
        <v>18</v>
      </c>
      <c r="AC596" s="3">
        <v>6</v>
      </c>
      <c r="AD596" s="3">
        <v>7</v>
      </c>
      <c r="AE596" s="3">
        <v>4</v>
      </c>
      <c r="AF596" s="3">
        <v>2</v>
      </c>
      <c r="AG596" s="3">
        <v>7.1</v>
      </c>
      <c r="AH596" s="3">
        <v>4.4000000000000004</v>
      </c>
      <c r="AI596" s="3">
        <v>6</v>
      </c>
      <c r="AJ596" s="3">
        <v>2.1</v>
      </c>
      <c r="AK596" s="3">
        <v>22</v>
      </c>
      <c r="AL596" s="3">
        <v>0</v>
      </c>
      <c r="AM596" s="3">
        <v>-2</v>
      </c>
      <c r="AN596" s="3">
        <v>-2</v>
      </c>
      <c r="AO596" s="3">
        <v>8</v>
      </c>
      <c r="AP596" s="3" t="s">
        <v>116</v>
      </c>
    </row>
    <row r="597" spans="1:42" ht="26.65" x14ac:dyDescent="0.45">
      <c r="A597" s="1">
        <v>596</v>
      </c>
      <c r="B597" s="3" t="s">
        <v>471</v>
      </c>
      <c r="C597" s="3" t="str">
        <f t="shared" si="9"/>
        <v>Vladimir Guerrero - 2002</v>
      </c>
      <c r="D597" s="3">
        <v>2002</v>
      </c>
      <c r="E597" s="3">
        <v>27</v>
      </c>
      <c r="F597" s="3" t="s">
        <v>258</v>
      </c>
      <c r="G597" s="3" t="s">
        <v>52</v>
      </c>
      <c r="H597" s="3">
        <v>161</v>
      </c>
      <c r="I597" s="3">
        <v>709</v>
      </c>
      <c r="J597" s="3">
        <v>614</v>
      </c>
      <c r="K597" s="3">
        <v>106</v>
      </c>
      <c r="L597" s="3">
        <v>206</v>
      </c>
      <c r="M597" s="3">
        <v>128</v>
      </c>
      <c r="N597" s="3">
        <v>37</v>
      </c>
      <c r="O597" s="3">
        <v>2</v>
      </c>
      <c r="P597" s="3">
        <v>39</v>
      </c>
      <c r="Q597" s="3">
        <v>111</v>
      </c>
      <c r="R597" s="3">
        <v>40</v>
      </c>
      <c r="S597" s="3">
        <v>20</v>
      </c>
      <c r="T597" s="3">
        <v>84</v>
      </c>
      <c r="U597" s="3">
        <v>70</v>
      </c>
      <c r="V597" s="3">
        <v>0.33600000000000002</v>
      </c>
      <c r="W597" s="3">
        <v>0.41699999999999998</v>
      </c>
      <c r="X597" s="3">
        <v>0.59299999999999997</v>
      </c>
      <c r="Y597" s="3">
        <v>1.01</v>
      </c>
      <c r="Z597" s="3">
        <v>160</v>
      </c>
      <c r="AA597" s="3">
        <v>364</v>
      </c>
      <c r="AB597" s="3">
        <v>20</v>
      </c>
      <c r="AC597" s="3">
        <v>6</v>
      </c>
      <c r="AD597" s="3">
        <v>0</v>
      </c>
      <c r="AE597" s="3">
        <v>5</v>
      </c>
      <c r="AF597" s="3">
        <v>32</v>
      </c>
      <c r="AG597" s="3">
        <v>7.1</v>
      </c>
      <c r="AH597" s="3">
        <v>5</v>
      </c>
      <c r="AI597" s="3">
        <v>6.7</v>
      </c>
      <c r="AJ597" s="3">
        <v>-0.3</v>
      </c>
      <c r="AK597" s="3">
        <v>50</v>
      </c>
      <c r="AL597" s="3">
        <v>-1</v>
      </c>
      <c r="AM597" s="3">
        <v>3</v>
      </c>
      <c r="AN597" s="3">
        <v>2</v>
      </c>
      <c r="AO597" s="3">
        <v>4</v>
      </c>
      <c r="AP597" s="3" t="s">
        <v>113</v>
      </c>
    </row>
    <row r="598" spans="1:42" ht="26.65" x14ac:dyDescent="0.45">
      <c r="A598" s="1">
        <v>597</v>
      </c>
      <c r="B598" s="3" t="s">
        <v>161</v>
      </c>
      <c r="C598" s="3" t="str">
        <f t="shared" si="9"/>
        <v>Joe Jackson - 1916</v>
      </c>
      <c r="D598" s="3">
        <v>1916</v>
      </c>
      <c r="E598" s="3">
        <v>28</v>
      </c>
      <c r="F598" s="3" t="s">
        <v>182</v>
      </c>
      <c r="G598" s="3" t="s">
        <v>43</v>
      </c>
      <c r="H598" s="3">
        <v>155</v>
      </c>
      <c r="I598" s="3">
        <v>659</v>
      </c>
      <c r="J598" s="3">
        <v>592</v>
      </c>
      <c r="K598" s="3">
        <v>91</v>
      </c>
      <c r="L598" s="3">
        <v>202</v>
      </c>
      <c r="M598" s="3">
        <v>138</v>
      </c>
      <c r="N598" s="3">
        <v>40</v>
      </c>
      <c r="O598" s="3">
        <v>21</v>
      </c>
      <c r="P598" s="3">
        <v>3</v>
      </c>
      <c r="Q598" s="3">
        <v>78</v>
      </c>
      <c r="R598" s="3">
        <v>24</v>
      </c>
      <c r="S598" s="3">
        <v>14</v>
      </c>
      <c r="T598" s="3">
        <v>46</v>
      </c>
      <c r="U598" s="3">
        <v>25</v>
      </c>
      <c r="V598" s="3">
        <v>0.34100000000000003</v>
      </c>
      <c r="W598" s="3">
        <v>0.39300000000000002</v>
      </c>
      <c r="X598" s="3">
        <v>0.495</v>
      </c>
      <c r="Y598" s="3">
        <v>0.88800000000000001</v>
      </c>
      <c r="Z598" s="3">
        <v>166</v>
      </c>
      <c r="AA598" s="3">
        <v>293</v>
      </c>
      <c r="AB598" s="2"/>
      <c r="AC598" s="3">
        <v>5</v>
      </c>
      <c r="AD598" s="3">
        <v>16</v>
      </c>
      <c r="AE598" s="2"/>
      <c r="AF598" s="2"/>
      <c r="AG598" s="3">
        <v>7.1</v>
      </c>
      <c r="AH598" s="3">
        <v>4.5</v>
      </c>
      <c r="AI598" s="3">
        <v>6.8</v>
      </c>
      <c r="AJ598" s="3">
        <v>-0.7</v>
      </c>
      <c r="AK598" s="3">
        <v>43</v>
      </c>
      <c r="AL598" s="3">
        <v>0</v>
      </c>
      <c r="AM598" s="3">
        <v>1</v>
      </c>
      <c r="AN598" s="3">
        <v>1</v>
      </c>
      <c r="AO598" s="3">
        <v>3</v>
      </c>
      <c r="AP598" s="3" t="s">
        <v>469</v>
      </c>
    </row>
    <row r="599" spans="1:42" ht="26.65" x14ac:dyDescent="0.45">
      <c r="A599" s="1">
        <v>598</v>
      </c>
      <c r="B599" s="3" t="s">
        <v>578</v>
      </c>
      <c r="C599" s="3" t="str">
        <f t="shared" si="9"/>
        <v>Jimmy Sheckard - 1903</v>
      </c>
      <c r="D599" s="3">
        <v>1903</v>
      </c>
      <c r="E599" s="3">
        <v>24</v>
      </c>
      <c r="F599" s="3" t="s">
        <v>158</v>
      </c>
      <c r="G599" s="3" t="s">
        <v>52</v>
      </c>
      <c r="H599" s="3">
        <v>139</v>
      </c>
      <c r="I599" s="3">
        <v>621</v>
      </c>
      <c r="J599" s="3">
        <v>515</v>
      </c>
      <c r="K599" s="3">
        <v>99</v>
      </c>
      <c r="L599" s="3">
        <v>171</v>
      </c>
      <c r="M599" s="3">
        <v>124</v>
      </c>
      <c r="N599" s="3">
        <v>29</v>
      </c>
      <c r="O599" s="3">
        <v>9</v>
      </c>
      <c r="P599" s="3">
        <v>9</v>
      </c>
      <c r="Q599" s="3">
        <v>75</v>
      </c>
      <c r="R599" s="3">
        <v>67</v>
      </c>
      <c r="S599" s="2"/>
      <c r="T599" s="3">
        <v>75</v>
      </c>
      <c r="U599" s="3">
        <v>48</v>
      </c>
      <c r="V599" s="3">
        <v>0.33200000000000002</v>
      </c>
      <c r="W599" s="3">
        <v>0.42299999999999999</v>
      </c>
      <c r="X599" s="3">
        <v>0.47599999999999998</v>
      </c>
      <c r="Y599" s="3">
        <v>0.89900000000000002</v>
      </c>
      <c r="Z599" s="3">
        <v>158</v>
      </c>
      <c r="AA599" s="3">
        <v>245</v>
      </c>
      <c r="AB599" s="2"/>
      <c r="AC599" s="3">
        <v>6</v>
      </c>
      <c r="AD599" s="3">
        <v>20</v>
      </c>
      <c r="AE599" s="2"/>
      <c r="AF599" s="2"/>
      <c r="AG599" s="3">
        <v>7.1</v>
      </c>
      <c r="AH599" s="3">
        <v>5.0999999999999996</v>
      </c>
      <c r="AI599" s="3">
        <v>6</v>
      </c>
      <c r="AJ599" s="3">
        <v>0.4</v>
      </c>
      <c r="AK599" s="3">
        <v>42</v>
      </c>
      <c r="AL599" s="3">
        <v>0</v>
      </c>
      <c r="AM599" s="3">
        <v>8</v>
      </c>
      <c r="AN599" s="3">
        <v>8</v>
      </c>
      <c r="AO599" s="3">
        <v>10</v>
      </c>
      <c r="AP599" s="3" t="s">
        <v>87</v>
      </c>
    </row>
    <row r="600" spans="1:42" x14ac:dyDescent="0.45">
      <c r="A600" s="1">
        <v>599</v>
      </c>
      <c r="B600" s="3" t="s">
        <v>579</v>
      </c>
      <c r="C600" s="3" t="str">
        <f t="shared" si="9"/>
        <v>Bill Bradley - 1903</v>
      </c>
      <c r="D600" s="3">
        <v>1903</v>
      </c>
      <c r="E600" s="3">
        <v>25</v>
      </c>
      <c r="F600" s="3" t="s">
        <v>110</v>
      </c>
      <c r="G600" s="3" t="s">
        <v>43</v>
      </c>
      <c r="H600" s="3">
        <v>136</v>
      </c>
      <c r="I600" s="3">
        <v>587</v>
      </c>
      <c r="J600" s="3">
        <v>536</v>
      </c>
      <c r="K600" s="3">
        <v>101</v>
      </c>
      <c r="L600" s="3">
        <v>168</v>
      </c>
      <c r="M600" s="3">
        <v>104</v>
      </c>
      <c r="N600" s="3">
        <v>36</v>
      </c>
      <c r="O600" s="3">
        <v>22</v>
      </c>
      <c r="P600" s="3">
        <v>6</v>
      </c>
      <c r="Q600" s="3">
        <v>68</v>
      </c>
      <c r="R600" s="3">
        <v>21</v>
      </c>
      <c r="S600" s="2"/>
      <c r="T600" s="3">
        <v>25</v>
      </c>
      <c r="U600" s="3">
        <v>69</v>
      </c>
      <c r="V600" s="3">
        <v>0.313</v>
      </c>
      <c r="W600" s="3">
        <v>0.34799999999999998</v>
      </c>
      <c r="X600" s="3">
        <v>0.496</v>
      </c>
      <c r="Y600" s="3">
        <v>0.84399999999999997</v>
      </c>
      <c r="Z600" s="3">
        <v>152</v>
      </c>
      <c r="AA600" s="3">
        <v>266</v>
      </c>
      <c r="AB600" s="2"/>
      <c r="AC600" s="3">
        <v>3</v>
      </c>
      <c r="AD600" s="3">
        <v>23</v>
      </c>
      <c r="AE600" s="2"/>
      <c r="AF600" s="2"/>
      <c r="AG600" s="3">
        <v>7</v>
      </c>
      <c r="AH600" s="3">
        <v>4.8</v>
      </c>
      <c r="AI600" s="3">
        <v>6</v>
      </c>
      <c r="AJ600" s="3">
        <v>1.6</v>
      </c>
      <c r="AK600" s="3">
        <v>30</v>
      </c>
      <c r="AL600" s="3">
        <v>0</v>
      </c>
      <c r="AM600" s="3">
        <v>0</v>
      </c>
      <c r="AN600" s="3">
        <v>0</v>
      </c>
      <c r="AO600" s="3">
        <v>11</v>
      </c>
      <c r="AP600" s="3" t="s">
        <v>140</v>
      </c>
    </row>
    <row r="601" spans="1:42" ht="26.65" x14ac:dyDescent="0.45">
      <c r="A601" s="1">
        <v>600</v>
      </c>
      <c r="B601" s="3" t="s">
        <v>428</v>
      </c>
      <c r="C601" s="3" t="str">
        <f t="shared" si="9"/>
        <v>Chipper Jones - 1998</v>
      </c>
      <c r="D601" s="3">
        <v>1998</v>
      </c>
      <c r="E601" s="3">
        <v>26</v>
      </c>
      <c r="F601" s="3" t="s">
        <v>210</v>
      </c>
      <c r="G601" s="3" t="s">
        <v>52</v>
      </c>
      <c r="H601" s="3">
        <v>160</v>
      </c>
      <c r="I601" s="3">
        <v>707</v>
      </c>
      <c r="J601" s="3">
        <v>601</v>
      </c>
      <c r="K601" s="3">
        <v>123</v>
      </c>
      <c r="L601" s="3">
        <v>188</v>
      </c>
      <c r="M601" s="3">
        <v>120</v>
      </c>
      <c r="N601" s="3">
        <v>29</v>
      </c>
      <c r="O601" s="3">
        <v>5</v>
      </c>
      <c r="P601" s="3">
        <v>34</v>
      </c>
      <c r="Q601" s="3">
        <v>107</v>
      </c>
      <c r="R601" s="3">
        <v>16</v>
      </c>
      <c r="S601" s="3">
        <v>6</v>
      </c>
      <c r="T601" s="3">
        <v>96</v>
      </c>
      <c r="U601" s="3">
        <v>93</v>
      </c>
      <c r="V601" s="3">
        <v>0.313</v>
      </c>
      <c r="W601" s="3">
        <v>0.40400000000000003</v>
      </c>
      <c r="X601" s="3">
        <v>0.54700000000000004</v>
      </c>
      <c r="Y601" s="3">
        <v>0.95099999999999996</v>
      </c>
      <c r="Z601" s="3">
        <v>148</v>
      </c>
      <c r="AA601" s="3">
        <v>329</v>
      </c>
      <c r="AB601" s="3">
        <v>17</v>
      </c>
      <c r="AC601" s="3">
        <v>1</v>
      </c>
      <c r="AD601" s="3">
        <v>1</v>
      </c>
      <c r="AE601" s="3">
        <v>8</v>
      </c>
      <c r="AF601" s="3">
        <v>1</v>
      </c>
      <c r="AG601" s="3">
        <v>7</v>
      </c>
      <c r="AH601" s="3">
        <v>4.9000000000000004</v>
      </c>
      <c r="AI601" s="3">
        <v>6.9</v>
      </c>
      <c r="AJ601" s="3">
        <v>0.4</v>
      </c>
      <c r="AK601" s="3">
        <v>45</v>
      </c>
      <c r="AL601" s="3">
        <v>0</v>
      </c>
      <c r="AM601" s="3">
        <v>1</v>
      </c>
      <c r="AN601" s="3">
        <v>1</v>
      </c>
      <c r="AO601" s="3">
        <v>3</v>
      </c>
      <c r="AP601" s="3" t="s">
        <v>206</v>
      </c>
    </row>
    <row r="602" spans="1:42" ht="26.65" x14ac:dyDescent="0.45">
      <c r="A602" s="1">
        <v>601</v>
      </c>
      <c r="B602" s="3" t="s">
        <v>537</v>
      </c>
      <c r="C602" s="3" t="str">
        <f t="shared" si="9"/>
        <v>Barry Larkin - 1988</v>
      </c>
      <c r="D602" s="3">
        <v>1988</v>
      </c>
      <c r="E602" s="3">
        <v>24</v>
      </c>
      <c r="F602" s="3" t="s">
        <v>78</v>
      </c>
      <c r="G602" s="3" t="s">
        <v>52</v>
      </c>
      <c r="H602" s="3">
        <v>151</v>
      </c>
      <c r="I602" s="3">
        <v>652</v>
      </c>
      <c r="J602" s="3">
        <v>588</v>
      </c>
      <c r="K602" s="3">
        <v>91</v>
      </c>
      <c r="L602" s="3">
        <v>174</v>
      </c>
      <c r="M602" s="3">
        <v>125</v>
      </c>
      <c r="N602" s="3">
        <v>32</v>
      </c>
      <c r="O602" s="3">
        <v>5</v>
      </c>
      <c r="P602" s="3">
        <v>12</v>
      </c>
      <c r="Q602" s="3">
        <v>56</v>
      </c>
      <c r="R602" s="3">
        <v>40</v>
      </c>
      <c r="S602" s="3">
        <v>7</v>
      </c>
      <c r="T602" s="3">
        <v>41</v>
      </c>
      <c r="U602" s="3">
        <v>24</v>
      </c>
      <c r="V602" s="3">
        <v>0.29599999999999999</v>
      </c>
      <c r="W602" s="3">
        <v>0.34699999999999998</v>
      </c>
      <c r="X602" s="3">
        <v>0.42899999999999999</v>
      </c>
      <c r="Y602" s="3">
        <v>0.77600000000000002</v>
      </c>
      <c r="Z602" s="3">
        <v>119</v>
      </c>
      <c r="AA602" s="3">
        <v>252</v>
      </c>
      <c r="AB602" s="3">
        <v>7</v>
      </c>
      <c r="AC602" s="3">
        <v>8</v>
      </c>
      <c r="AD602" s="3">
        <v>10</v>
      </c>
      <c r="AE602" s="3">
        <v>5</v>
      </c>
      <c r="AF602" s="3">
        <v>3</v>
      </c>
      <c r="AG602" s="3">
        <v>7</v>
      </c>
      <c r="AH602" s="3">
        <v>4.8</v>
      </c>
      <c r="AI602" s="3">
        <v>5.8</v>
      </c>
      <c r="AJ602" s="3">
        <v>2.2999999999999998</v>
      </c>
      <c r="AK602" s="3">
        <v>15</v>
      </c>
      <c r="AL602" s="3">
        <v>0</v>
      </c>
      <c r="AM602" s="3">
        <v>7</v>
      </c>
      <c r="AN602" s="3">
        <v>8</v>
      </c>
      <c r="AO602" s="3">
        <v>11</v>
      </c>
      <c r="AP602" s="3" t="s">
        <v>116</v>
      </c>
    </row>
    <row r="603" spans="1:42" ht="26.65" x14ac:dyDescent="0.45">
      <c r="A603" s="1">
        <v>602</v>
      </c>
      <c r="B603" s="3" t="s">
        <v>325</v>
      </c>
      <c r="C603" s="3" t="str">
        <f t="shared" si="9"/>
        <v>Evan Longoria - 2009</v>
      </c>
      <c r="D603" s="3">
        <v>2009</v>
      </c>
      <c r="E603" s="3">
        <v>23</v>
      </c>
      <c r="F603" s="3" t="s">
        <v>254</v>
      </c>
      <c r="G603" s="3" t="s">
        <v>43</v>
      </c>
      <c r="H603" s="3">
        <v>157</v>
      </c>
      <c r="I603" s="3">
        <v>671</v>
      </c>
      <c r="J603" s="3">
        <v>584</v>
      </c>
      <c r="K603" s="3">
        <v>100</v>
      </c>
      <c r="L603" s="3">
        <v>164</v>
      </c>
      <c r="M603" s="3">
        <v>87</v>
      </c>
      <c r="N603" s="3">
        <v>44</v>
      </c>
      <c r="O603" s="3">
        <v>0</v>
      </c>
      <c r="P603" s="3">
        <v>33</v>
      </c>
      <c r="Q603" s="3">
        <v>113</v>
      </c>
      <c r="R603" s="3">
        <v>9</v>
      </c>
      <c r="S603" s="3">
        <v>0</v>
      </c>
      <c r="T603" s="3">
        <v>72</v>
      </c>
      <c r="U603" s="3">
        <v>140</v>
      </c>
      <c r="V603" s="3">
        <v>0.28100000000000003</v>
      </c>
      <c r="W603" s="3">
        <v>0.36399999999999999</v>
      </c>
      <c r="X603" s="3">
        <v>0.52600000000000002</v>
      </c>
      <c r="Y603" s="3">
        <v>0.88900000000000001</v>
      </c>
      <c r="Z603" s="3">
        <v>133</v>
      </c>
      <c r="AA603" s="3">
        <v>307</v>
      </c>
      <c r="AB603" s="3">
        <v>27</v>
      </c>
      <c r="AC603" s="3">
        <v>8</v>
      </c>
      <c r="AD603" s="3">
        <v>0</v>
      </c>
      <c r="AE603" s="3">
        <v>7</v>
      </c>
      <c r="AF603" s="3">
        <v>11</v>
      </c>
      <c r="AG603" s="3">
        <v>7</v>
      </c>
      <c r="AH603" s="3">
        <v>4.7</v>
      </c>
      <c r="AI603" s="3">
        <v>5.2</v>
      </c>
      <c r="AJ603" s="3">
        <v>2.2999999999999998</v>
      </c>
      <c r="AK603" s="3">
        <v>26</v>
      </c>
      <c r="AL603" s="3">
        <v>-5</v>
      </c>
      <c r="AM603" s="3">
        <v>4</v>
      </c>
      <c r="AN603" s="3">
        <v>-1</v>
      </c>
      <c r="AO603" s="3">
        <v>19</v>
      </c>
      <c r="AP603" s="3" t="s">
        <v>277</v>
      </c>
    </row>
    <row r="604" spans="1:42" ht="26.65" x14ac:dyDescent="0.45">
      <c r="A604" s="1">
        <v>603</v>
      </c>
      <c r="B604" s="3" t="s">
        <v>580</v>
      </c>
      <c r="C604" s="3" t="str">
        <f t="shared" si="9"/>
        <v>Edgar Martínez - 1995</v>
      </c>
      <c r="D604" s="3">
        <v>1995</v>
      </c>
      <c r="E604" s="3">
        <v>32</v>
      </c>
      <c r="F604" s="3" t="s">
        <v>106</v>
      </c>
      <c r="G604" s="3" t="s">
        <v>43</v>
      </c>
      <c r="H604" s="3">
        <v>145</v>
      </c>
      <c r="I604" s="3">
        <v>639</v>
      </c>
      <c r="J604" s="3">
        <v>511</v>
      </c>
      <c r="K604" s="3">
        <v>121</v>
      </c>
      <c r="L604" s="3">
        <v>182</v>
      </c>
      <c r="M604" s="3">
        <v>101</v>
      </c>
      <c r="N604" s="3">
        <v>52</v>
      </c>
      <c r="O604" s="3">
        <v>0</v>
      </c>
      <c r="P604" s="3">
        <v>29</v>
      </c>
      <c r="Q604" s="3">
        <v>113</v>
      </c>
      <c r="R604" s="3">
        <v>4</v>
      </c>
      <c r="S604" s="3">
        <v>3</v>
      </c>
      <c r="T604" s="3">
        <v>116</v>
      </c>
      <c r="U604" s="3">
        <v>87</v>
      </c>
      <c r="V604" s="3">
        <v>0.35599999999999998</v>
      </c>
      <c r="W604" s="3">
        <v>0.47899999999999998</v>
      </c>
      <c r="X604" s="3">
        <v>0.628</v>
      </c>
      <c r="Y604" s="3">
        <v>1.107</v>
      </c>
      <c r="Z604" s="3">
        <v>185</v>
      </c>
      <c r="AA604" s="3">
        <v>321</v>
      </c>
      <c r="AB604" s="3">
        <v>11</v>
      </c>
      <c r="AC604" s="3">
        <v>8</v>
      </c>
      <c r="AD604" s="3">
        <v>0</v>
      </c>
      <c r="AE604" s="3">
        <v>4</v>
      </c>
      <c r="AF604" s="3">
        <v>19</v>
      </c>
      <c r="AG604" s="3">
        <v>7</v>
      </c>
      <c r="AH604" s="3">
        <v>4.9000000000000004</v>
      </c>
      <c r="AI604" s="3">
        <v>7.3</v>
      </c>
      <c r="AJ604" s="3">
        <v>-1.4</v>
      </c>
      <c r="AK604" s="3">
        <v>68</v>
      </c>
      <c r="AL604" s="3">
        <v>-1</v>
      </c>
      <c r="AM604" s="3">
        <v>0</v>
      </c>
      <c r="AN604" s="3">
        <v>-2</v>
      </c>
      <c r="AO604" s="3">
        <v>-2</v>
      </c>
      <c r="AP604" s="3" t="s">
        <v>581</v>
      </c>
    </row>
    <row r="605" spans="1:42" ht="26.65" x14ac:dyDescent="0.45">
      <c r="A605" s="1">
        <v>604</v>
      </c>
      <c r="B605" s="3" t="s">
        <v>138</v>
      </c>
      <c r="C605" s="3" t="str">
        <f t="shared" si="9"/>
        <v>Mike Schmidt - 1984</v>
      </c>
      <c r="D605" s="3">
        <v>1984</v>
      </c>
      <c r="E605" s="3">
        <v>34</v>
      </c>
      <c r="F605" s="3" t="s">
        <v>139</v>
      </c>
      <c r="G605" s="3" t="s">
        <v>52</v>
      </c>
      <c r="H605" s="3">
        <v>151</v>
      </c>
      <c r="I605" s="3">
        <v>632</v>
      </c>
      <c r="J605" s="3">
        <v>528</v>
      </c>
      <c r="K605" s="3">
        <v>93</v>
      </c>
      <c r="L605" s="3">
        <v>146</v>
      </c>
      <c r="M605" s="3">
        <v>84</v>
      </c>
      <c r="N605" s="3">
        <v>23</v>
      </c>
      <c r="O605" s="3">
        <v>3</v>
      </c>
      <c r="P605" s="3">
        <v>36</v>
      </c>
      <c r="Q605" s="3">
        <v>106</v>
      </c>
      <c r="R605" s="3">
        <v>5</v>
      </c>
      <c r="S605" s="3">
        <v>7</v>
      </c>
      <c r="T605" s="3">
        <v>92</v>
      </c>
      <c r="U605" s="3">
        <v>116</v>
      </c>
      <c r="V605" s="3">
        <v>0.27700000000000002</v>
      </c>
      <c r="W605" s="3">
        <v>0.38300000000000001</v>
      </c>
      <c r="X605" s="3">
        <v>0.53600000000000003</v>
      </c>
      <c r="Y605" s="3">
        <v>0.91900000000000004</v>
      </c>
      <c r="Z605" s="3">
        <v>155</v>
      </c>
      <c r="AA605" s="3">
        <v>283</v>
      </c>
      <c r="AB605" s="3">
        <v>15</v>
      </c>
      <c r="AC605" s="3">
        <v>4</v>
      </c>
      <c r="AD605" s="3">
        <v>0</v>
      </c>
      <c r="AE605" s="3">
        <v>8</v>
      </c>
      <c r="AF605" s="3">
        <v>14</v>
      </c>
      <c r="AG605" s="3">
        <v>7</v>
      </c>
      <c r="AH605" s="3">
        <v>4.9000000000000004</v>
      </c>
      <c r="AI605" s="3">
        <v>5.7</v>
      </c>
      <c r="AJ605" s="3">
        <v>1.4</v>
      </c>
      <c r="AK605" s="3">
        <v>36</v>
      </c>
      <c r="AL605" s="3">
        <v>-1</v>
      </c>
      <c r="AM605" s="3">
        <v>-4</v>
      </c>
      <c r="AN605" s="3">
        <v>-5</v>
      </c>
      <c r="AO605" s="3">
        <v>10</v>
      </c>
      <c r="AP605" s="3" t="s">
        <v>582</v>
      </c>
    </row>
    <row r="606" spans="1:42" ht="26.65" x14ac:dyDescent="0.45">
      <c r="A606" s="1">
        <v>605</v>
      </c>
      <c r="B606" s="3" t="s">
        <v>583</v>
      </c>
      <c r="C606" s="3" t="str">
        <f t="shared" si="9"/>
        <v>Brian Jordan - 1998</v>
      </c>
      <c r="D606" s="3">
        <v>1998</v>
      </c>
      <c r="E606" s="3">
        <v>31</v>
      </c>
      <c r="F606" s="3" t="s">
        <v>51</v>
      </c>
      <c r="G606" s="3" t="s">
        <v>52</v>
      </c>
      <c r="H606" s="3">
        <v>150</v>
      </c>
      <c r="I606" s="3">
        <v>617</v>
      </c>
      <c r="J606" s="3">
        <v>564</v>
      </c>
      <c r="K606" s="3">
        <v>100</v>
      </c>
      <c r="L606" s="3">
        <v>178</v>
      </c>
      <c r="M606" s="3">
        <v>112</v>
      </c>
      <c r="N606" s="3">
        <v>34</v>
      </c>
      <c r="O606" s="3">
        <v>7</v>
      </c>
      <c r="P606" s="3">
        <v>25</v>
      </c>
      <c r="Q606" s="3">
        <v>91</v>
      </c>
      <c r="R606" s="3">
        <v>17</v>
      </c>
      <c r="S606" s="3">
        <v>5</v>
      </c>
      <c r="T606" s="3">
        <v>40</v>
      </c>
      <c r="U606" s="3">
        <v>66</v>
      </c>
      <c r="V606" s="3">
        <v>0.316</v>
      </c>
      <c r="W606" s="3">
        <v>0.36799999999999999</v>
      </c>
      <c r="X606" s="3">
        <v>0.53400000000000003</v>
      </c>
      <c r="Y606" s="3">
        <v>0.90200000000000002</v>
      </c>
      <c r="Z606" s="3">
        <v>134</v>
      </c>
      <c r="AA606" s="3">
        <v>301</v>
      </c>
      <c r="AB606" s="3">
        <v>18</v>
      </c>
      <c r="AC606" s="3">
        <v>9</v>
      </c>
      <c r="AD606" s="3">
        <v>0</v>
      </c>
      <c r="AE606" s="3">
        <v>4</v>
      </c>
      <c r="AF606" s="3">
        <v>1</v>
      </c>
      <c r="AG606" s="3">
        <v>7</v>
      </c>
      <c r="AH606" s="3">
        <v>5.0999999999999996</v>
      </c>
      <c r="AI606" s="3">
        <v>4.5</v>
      </c>
      <c r="AJ606" s="3">
        <v>2</v>
      </c>
      <c r="AK606" s="3">
        <v>27</v>
      </c>
      <c r="AL606" s="3">
        <v>0</v>
      </c>
      <c r="AM606" s="3">
        <v>5</v>
      </c>
      <c r="AN606" s="3">
        <v>5</v>
      </c>
      <c r="AO606" s="3">
        <v>25</v>
      </c>
      <c r="AP606" s="3" t="s">
        <v>584</v>
      </c>
    </row>
    <row r="607" spans="1:42" x14ac:dyDescent="0.45">
      <c r="A607" s="1">
        <v>606</v>
      </c>
      <c r="B607" s="3" t="s">
        <v>585</v>
      </c>
      <c r="C607" s="3" t="str">
        <f t="shared" si="9"/>
        <v>Tony Oliva - 1970</v>
      </c>
      <c r="D607" s="3">
        <v>1970</v>
      </c>
      <c r="E607" s="3">
        <v>31</v>
      </c>
      <c r="F607" s="3" t="s">
        <v>152</v>
      </c>
      <c r="G607" s="3" t="s">
        <v>43</v>
      </c>
      <c r="H607" s="3">
        <v>157</v>
      </c>
      <c r="I607" s="3">
        <v>674</v>
      </c>
      <c r="J607" s="3">
        <v>628</v>
      </c>
      <c r="K607" s="3">
        <v>96</v>
      </c>
      <c r="L607" s="3">
        <v>204</v>
      </c>
      <c r="M607" s="3">
        <v>138</v>
      </c>
      <c r="N607" s="3">
        <v>36</v>
      </c>
      <c r="O607" s="3">
        <v>7</v>
      </c>
      <c r="P607" s="3">
        <v>23</v>
      </c>
      <c r="Q607" s="3">
        <v>107</v>
      </c>
      <c r="R607" s="3">
        <v>5</v>
      </c>
      <c r="S607" s="3">
        <v>4</v>
      </c>
      <c r="T607" s="3">
        <v>38</v>
      </c>
      <c r="U607" s="3">
        <v>67</v>
      </c>
      <c r="V607" s="3">
        <v>0.32500000000000001</v>
      </c>
      <c r="W607" s="3">
        <v>0.36399999999999999</v>
      </c>
      <c r="X607" s="3">
        <v>0.51400000000000001</v>
      </c>
      <c r="Y607" s="3">
        <v>0.878</v>
      </c>
      <c r="Z607" s="3">
        <v>137</v>
      </c>
      <c r="AA607" s="3">
        <v>323</v>
      </c>
      <c r="AB607" s="3">
        <v>16</v>
      </c>
      <c r="AC607" s="3">
        <v>3</v>
      </c>
      <c r="AD607" s="3">
        <v>1</v>
      </c>
      <c r="AE607" s="3">
        <v>4</v>
      </c>
      <c r="AF607" s="3">
        <v>12</v>
      </c>
      <c r="AG607" s="3">
        <v>7</v>
      </c>
      <c r="AH607" s="3">
        <v>4.7</v>
      </c>
      <c r="AI607" s="3">
        <v>4.9000000000000004</v>
      </c>
      <c r="AJ607" s="3">
        <v>1.5</v>
      </c>
      <c r="AK607" s="3">
        <v>31</v>
      </c>
      <c r="AL607" s="3">
        <v>-1</v>
      </c>
      <c r="AM607" s="3">
        <v>-1</v>
      </c>
      <c r="AN607" s="3">
        <v>-1</v>
      </c>
      <c r="AO607" s="3">
        <v>21</v>
      </c>
      <c r="AP607" s="3" t="s">
        <v>315</v>
      </c>
    </row>
    <row r="608" spans="1:42" ht="26.65" x14ac:dyDescent="0.45">
      <c r="A608" s="1">
        <v>607</v>
      </c>
      <c r="B608" s="3" t="s">
        <v>242</v>
      </c>
      <c r="C608" s="3" t="str">
        <f t="shared" si="9"/>
        <v>Mike Piazza - 1993</v>
      </c>
      <c r="D608" s="3">
        <v>1993</v>
      </c>
      <c r="E608" s="3">
        <v>24</v>
      </c>
      <c r="F608" s="3" t="s">
        <v>164</v>
      </c>
      <c r="G608" s="3" t="s">
        <v>52</v>
      </c>
      <c r="H608" s="3">
        <v>149</v>
      </c>
      <c r="I608" s="3">
        <v>602</v>
      </c>
      <c r="J608" s="3">
        <v>547</v>
      </c>
      <c r="K608" s="3">
        <v>81</v>
      </c>
      <c r="L608" s="3">
        <v>174</v>
      </c>
      <c r="M608" s="3">
        <v>113</v>
      </c>
      <c r="N608" s="3">
        <v>24</v>
      </c>
      <c r="O608" s="3">
        <v>2</v>
      </c>
      <c r="P608" s="3">
        <v>35</v>
      </c>
      <c r="Q608" s="3">
        <v>112</v>
      </c>
      <c r="R608" s="3">
        <v>3</v>
      </c>
      <c r="S608" s="3">
        <v>4</v>
      </c>
      <c r="T608" s="3">
        <v>46</v>
      </c>
      <c r="U608" s="3">
        <v>86</v>
      </c>
      <c r="V608" s="3">
        <v>0.318</v>
      </c>
      <c r="W608" s="3">
        <v>0.37</v>
      </c>
      <c r="X608" s="3">
        <v>0.56100000000000005</v>
      </c>
      <c r="Y608" s="3">
        <v>0.93200000000000005</v>
      </c>
      <c r="Z608" s="3">
        <v>153</v>
      </c>
      <c r="AA608" s="3">
        <v>307</v>
      </c>
      <c r="AB608" s="3">
        <v>10</v>
      </c>
      <c r="AC608" s="3">
        <v>3</v>
      </c>
      <c r="AD608" s="3">
        <v>0</v>
      </c>
      <c r="AE608" s="3">
        <v>6</v>
      </c>
      <c r="AF608" s="3">
        <v>6</v>
      </c>
      <c r="AG608" s="3">
        <v>7</v>
      </c>
      <c r="AH608" s="3">
        <v>5.2</v>
      </c>
      <c r="AI608" s="3">
        <v>6</v>
      </c>
      <c r="AJ608" s="3">
        <v>1.8</v>
      </c>
      <c r="AK608" s="3">
        <v>39</v>
      </c>
      <c r="AL608" s="3">
        <v>0</v>
      </c>
      <c r="AM608" s="3">
        <v>-5</v>
      </c>
      <c r="AN608" s="3">
        <v>-5</v>
      </c>
      <c r="AO608" s="3">
        <v>8</v>
      </c>
      <c r="AP608" s="3" t="s">
        <v>539</v>
      </c>
    </row>
    <row r="609" spans="1:42" ht="26.65" x14ac:dyDescent="0.45">
      <c r="A609" s="1">
        <v>608</v>
      </c>
      <c r="B609" s="3" t="s">
        <v>269</v>
      </c>
      <c r="C609" s="3" t="str">
        <f t="shared" si="9"/>
        <v>Ryne Sandberg - 1991</v>
      </c>
      <c r="D609" s="3">
        <v>1991</v>
      </c>
      <c r="E609" s="3">
        <v>31</v>
      </c>
      <c r="F609" s="3" t="s">
        <v>88</v>
      </c>
      <c r="G609" s="3" t="s">
        <v>52</v>
      </c>
      <c r="H609" s="3">
        <v>158</v>
      </c>
      <c r="I609" s="3">
        <v>684</v>
      </c>
      <c r="J609" s="3">
        <v>585</v>
      </c>
      <c r="K609" s="3">
        <v>104</v>
      </c>
      <c r="L609" s="3">
        <v>170</v>
      </c>
      <c r="M609" s="3">
        <v>110</v>
      </c>
      <c r="N609" s="3">
        <v>32</v>
      </c>
      <c r="O609" s="3">
        <v>2</v>
      </c>
      <c r="P609" s="3">
        <v>26</v>
      </c>
      <c r="Q609" s="3">
        <v>100</v>
      </c>
      <c r="R609" s="3">
        <v>22</v>
      </c>
      <c r="S609" s="3">
        <v>8</v>
      </c>
      <c r="T609" s="3">
        <v>87</v>
      </c>
      <c r="U609" s="3">
        <v>89</v>
      </c>
      <c r="V609" s="3">
        <v>0.29099999999999998</v>
      </c>
      <c r="W609" s="3">
        <v>0.379</v>
      </c>
      <c r="X609" s="3">
        <v>0.48499999999999999</v>
      </c>
      <c r="Y609" s="3">
        <v>0.86499999999999999</v>
      </c>
      <c r="Z609" s="3">
        <v>138</v>
      </c>
      <c r="AA609" s="3">
        <v>284</v>
      </c>
      <c r="AB609" s="3">
        <v>9</v>
      </c>
      <c r="AC609" s="3">
        <v>2</v>
      </c>
      <c r="AD609" s="3">
        <v>1</v>
      </c>
      <c r="AE609" s="3">
        <v>9</v>
      </c>
      <c r="AF609" s="3">
        <v>4</v>
      </c>
      <c r="AG609" s="3">
        <v>7</v>
      </c>
      <c r="AH609" s="3">
        <v>4.9000000000000004</v>
      </c>
      <c r="AI609" s="3">
        <v>6.3</v>
      </c>
      <c r="AJ609" s="3">
        <v>1.1000000000000001</v>
      </c>
      <c r="AK609" s="3">
        <v>33</v>
      </c>
      <c r="AL609" s="3">
        <v>1</v>
      </c>
      <c r="AM609" s="3">
        <v>3</v>
      </c>
      <c r="AN609" s="3">
        <v>3</v>
      </c>
      <c r="AO609" s="3">
        <v>6</v>
      </c>
      <c r="AP609" s="3" t="s">
        <v>79</v>
      </c>
    </row>
    <row r="610" spans="1:42" ht="26.65" x14ac:dyDescent="0.45">
      <c r="A610" s="1">
        <v>609</v>
      </c>
      <c r="B610" s="3" t="s">
        <v>586</v>
      </c>
      <c r="C610" s="3" t="str">
        <f t="shared" si="9"/>
        <v>Lorenzo Cain - 2015</v>
      </c>
      <c r="D610" s="3">
        <v>2015</v>
      </c>
      <c r="E610" s="3">
        <v>29</v>
      </c>
      <c r="F610" s="3" t="s">
        <v>174</v>
      </c>
      <c r="G610" s="3" t="s">
        <v>43</v>
      </c>
      <c r="H610" s="3">
        <v>140</v>
      </c>
      <c r="I610" s="3">
        <v>604</v>
      </c>
      <c r="J610" s="3">
        <v>551</v>
      </c>
      <c r="K610" s="3">
        <v>101</v>
      </c>
      <c r="L610" s="3">
        <v>169</v>
      </c>
      <c r="M610" s="3">
        <v>113</v>
      </c>
      <c r="N610" s="3">
        <v>34</v>
      </c>
      <c r="O610" s="3">
        <v>6</v>
      </c>
      <c r="P610" s="3">
        <v>16</v>
      </c>
      <c r="Q610" s="3">
        <v>72</v>
      </c>
      <c r="R610" s="3">
        <v>28</v>
      </c>
      <c r="S610" s="3">
        <v>6</v>
      </c>
      <c r="T610" s="3">
        <v>37</v>
      </c>
      <c r="U610" s="3">
        <v>98</v>
      </c>
      <c r="V610" s="3">
        <v>0.307</v>
      </c>
      <c r="W610" s="3">
        <v>0.36099999999999999</v>
      </c>
      <c r="X610" s="3">
        <v>0.47699999999999998</v>
      </c>
      <c r="Y610" s="3">
        <v>0.83799999999999997</v>
      </c>
      <c r="Z610" s="3">
        <v>125</v>
      </c>
      <c r="AA610" s="3">
        <v>263</v>
      </c>
      <c r="AB610" s="3">
        <v>16</v>
      </c>
      <c r="AC610" s="3">
        <v>12</v>
      </c>
      <c r="AD610" s="3">
        <v>0</v>
      </c>
      <c r="AE610" s="3">
        <v>4</v>
      </c>
      <c r="AF610" s="3">
        <v>4</v>
      </c>
      <c r="AG610" s="3">
        <v>7</v>
      </c>
      <c r="AH610" s="3">
        <v>4.9000000000000004</v>
      </c>
      <c r="AI610" s="3">
        <v>5.2</v>
      </c>
      <c r="AJ610" s="3">
        <v>2.2000000000000002</v>
      </c>
      <c r="AK610" s="3">
        <v>19</v>
      </c>
      <c r="AL610" s="3">
        <v>0</v>
      </c>
      <c r="AM610" s="3">
        <v>6</v>
      </c>
      <c r="AN610" s="3">
        <v>6</v>
      </c>
      <c r="AO610" s="3">
        <v>16</v>
      </c>
      <c r="AP610" s="3" t="s">
        <v>587</v>
      </c>
    </row>
    <row r="611" spans="1:42" ht="26.65" x14ac:dyDescent="0.45">
      <c r="A611" s="1">
        <v>610</v>
      </c>
      <c r="B611" s="3" t="s">
        <v>570</v>
      </c>
      <c r="C611" s="3" t="str">
        <f t="shared" si="9"/>
        <v>Richie Ashburn - 1958</v>
      </c>
      <c r="D611" s="3">
        <v>1958</v>
      </c>
      <c r="E611" s="3">
        <v>31</v>
      </c>
      <c r="F611" s="3" t="s">
        <v>139</v>
      </c>
      <c r="G611" s="3" t="s">
        <v>52</v>
      </c>
      <c r="H611" s="3">
        <v>152</v>
      </c>
      <c r="I611" s="3">
        <v>725</v>
      </c>
      <c r="J611" s="3">
        <v>615</v>
      </c>
      <c r="K611" s="3">
        <v>98</v>
      </c>
      <c r="L611" s="3">
        <v>215</v>
      </c>
      <c r="M611" s="3">
        <v>176</v>
      </c>
      <c r="N611" s="3">
        <v>24</v>
      </c>
      <c r="O611" s="3">
        <v>13</v>
      </c>
      <c r="P611" s="3">
        <v>2</v>
      </c>
      <c r="Q611" s="3">
        <v>33</v>
      </c>
      <c r="R611" s="3">
        <v>30</v>
      </c>
      <c r="S611" s="3">
        <v>12</v>
      </c>
      <c r="T611" s="3">
        <v>97</v>
      </c>
      <c r="U611" s="3">
        <v>48</v>
      </c>
      <c r="V611" s="3">
        <v>0.35</v>
      </c>
      <c r="W611" s="3">
        <v>0.44</v>
      </c>
      <c r="X611" s="3">
        <v>0.441</v>
      </c>
      <c r="Y611" s="3">
        <v>0.88100000000000001</v>
      </c>
      <c r="Z611" s="3">
        <v>136</v>
      </c>
      <c r="AA611" s="3">
        <v>271</v>
      </c>
      <c r="AB611" s="3">
        <v>8</v>
      </c>
      <c r="AC611" s="3">
        <v>4</v>
      </c>
      <c r="AD611" s="3">
        <v>7</v>
      </c>
      <c r="AE611" s="3">
        <v>2</v>
      </c>
      <c r="AF611" s="3">
        <v>7</v>
      </c>
      <c r="AG611" s="3">
        <v>7</v>
      </c>
      <c r="AH611" s="3">
        <v>4.5999999999999996</v>
      </c>
      <c r="AI611" s="3">
        <v>6.8</v>
      </c>
      <c r="AJ611" s="3">
        <v>0.3</v>
      </c>
      <c r="AK611" s="3">
        <v>38</v>
      </c>
      <c r="AL611" s="3">
        <v>2</v>
      </c>
      <c r="AM611" s="3">
        <v>2</v>
      </c>
      <c r="AN611" s="3">
        <v>4</v>
      </c>
      <c r="AO611" s="3">
        <v>4</v>
      </c>
      <c r="AP611" s="3" t="s">
        <v>83</v>
      </c>
    </row>
    <row r="612" spans="1:42" ht="26.65" x14ac:dyDescent="0.45">
      <c r="A612" s="1">
        <v>611</v>
      </c>
      <c r="B612" s="3" t="s">
        <v>102</v>
      </c>
      <c r="C612" s="3" t="str">
        <f t="shared" si="9"/>
        <v>Eddie Collins - 1916</v>
      </c>
      <c r="D612" s="3">
        <v>1916</v>
      </c>
      <c r="E612" s="3">
        <v>29</v>
      </c>
      <c r="F612" s="3" t="s">
        <v>182</v>
      </c>
      <c r="G612" s="3" t="s">
        <v>43</v>
      </c>
      <c r="H612" s="3">
        <v>155</v>
      </c>
      <c r="I612" s="3">
        <v>675</v>
      </c>
      <c r="J612" s="3">
        <v>545</v>
      </c>
      <c r="K612" s="3">
        <v>87</v>
      </c>
      <c r="L612" s="3">
        <v>168</v>
      </c>
      <c r="M612" s="3">
        <v>137</v>
      </c>
      <c r="N612" s="3">
        <v>14</v>
      </c>
      <c r="O612" s="3">
        <v>17</v>
      </c>
      <c r="P612" s="3">
        <v>0</v>
      </c>
      <c r="Q612" s="3">
        <v>52</v>
      </c>
      <c r="R612" s="3">
        <v>40</v>
      </c>
      <c r="S612" s="3">
        <v>21</v>
      </c>
      <c r="T612" s="3">
        <v>86</v>
      </c>
      <c r="U612" s="3">
        <v>36</v>
      </c>
      <c r="V612" s="3">
        <v>0.308</v>
      </c>
      <c r="W612" s="3">
        <v>0.40500000000000003</v>
      </c>
      <c r="X612" s="3">
        <v>0.39600000000000002</v>
      </c>
      <c r="Y612" s="3">
        <v>0.80200000000000005</v>
      </c>
      <c r="Z612" s="3">
        <v>140</v>
      </c>
      <c r="AA612" s="3">
        <v>216</v>
      </c>
      <c r="AB612" s="2"/>
      <c r="AC612" s="3">
        <v>3</v>
      </c>
      <c r="AD612" s="3">
        <v>39</v>
      </c>
      <c r="AE612" s="2"/>
      <c r="AF612" s="2"/>
      <c r="AG612" s="3">
        <v>7</v>
      </c>
      <c r="AH612" s="3">
        <v>4.5</v>
      </c>
      <c r="AI612" s="3">
        <v>6.2</v>
      </c>
      <c r="AJ612" s="3">
        <v>0.9</v>
      </c>
      <c r="AK612" s="3">
        <v>29</v>
      </c>
      <c r="AL612" s="3">
        <v>0</v>
      </c>
      <c r="AM612" s="3">
        <v>2</v>
      </c>
      <c r="AN612" s="3">
        <v>2</v>
      </c>
      <c r="AO612" s="3">
        <v>8</v>
      </c>
      <c r="AP612" s="3" t="s">
        <v>53</v>
      </c>
    </row>
    <row r="613" spans="1:42" ht="26.65" x14ac:dyDescent="0.45">
      <c r="A613" s="1">
        <v>612</v>
      </c>
      <c r="B613" s="3" t="s">
        <v>520</v>
      </c>
      <c r="C613" s="3" t="str">
        <f t="shared" si="9"/>
        <v>Carlos Correa - 2016</v>
      </c>
      <c r="D613" s="3">
        <v>2016</v>
      </c>
      <c r="E613" s="3">
        <v>21</v>
      </c>
      <c r="F613" s="3" t="s">
        <v>178</v>
      </c>
      <c r="G613" s="3" t="s">
        <v>43</v>
      </c>
      <c r="H613" s="3">
        <v>153</v>
      </c>
      <c r="I613" s="3">
        <v>660</v>
      </c>
      <c r="J613" s="3">
        <v>577</v>
      </c>
      <c r="K613" s="3">
        <v>76</v>
      </c>
      <c r="L613" s="3">
        <v>158</v>
      </c>
      <c r="M613" s="3">
        <v>99</v>
      </c>
      <c r="N613" s="3">
        <v>36</v>
      </c>
      <c r="O613" s="3">
        <v>3</v>
      </c>
      <c r="P613" s="3">
        <v>20</v>
      </c>
      <c r="Q613" s="3">
        <v>96</v>
      </c>
      <c r="R613" s="3">
        <v>13</v>
      </c>
      <c r="S613" s="3">
        <v>3</v>
      </c>
      <c r="T613" s="3">
        <v>75</v>
      </c>
      <c r="U613" s="3">
        <v>139</v>
      </c>
      <c r="V613" s="3">
        <v>0.27400000000000002</v>
      </c>
      <c r="W613" s="3">
        <v>0.36099999999999999</v>
      </c>
      <c r="X613" s="3">
        <v>0.45100000000000001</v>
      </c>
      <c r="Y613" s="3">
        <v>0.81100000000000005</v>
      </c>
      <c r="Z613" s="3">
        <v>124</v>
      </c>
      <c r="AA613" s="3">
        <v>260</v>
      </c>
      <c r="AB613" s="3">
        <v>12</v>
      </c>
      <c r="AC613" s="3">
        <v>5</v>
      </c>
      <c r="AD613" s="3">
        <v>0</v>
      </c>
      <c r="AE613" s="3">
        <v>3</v>
      </c>
      <c r="AF613" s="3">
        <v>5</v>
      </c>
      <c r="AG613" s="3">
        <v>7</v>
      </c>
      <c r="AH613" s="3">
        <v>4.7</v>
      </c>
      <c r="AI613" s="3">
        <v>6.4</v>
      </c>
      <c r="AJ613" s="3">
        <v>1.6</v>
      </c>
      <c r="AK613" s="3">
        <v>28</v>
      </c>
      <c r="AL613" s="3">
        <v>0</v>
      </c>
      <c r="AM613" s="3">
        <v>2</v>
      </c>
      <c r="AN613" s="3">
        <v>3</v>
      </c>
      <c r="AO613" s="3">
        <v>6</v>
      </c>
      <c r="AP613" s="3" t="s">
        <v>116</v>
      </c>
    </row>
    <row r="614" spans="1:42" ht="26.65" x14ac:dyDescent="0.45">
      <c r="A614" s="1">
        <v>613</v>
      </c>
      <c r="B614" s="3" t="s">
        <v>588</v>
      </c>
      <c r="C614" s="3" t="str">
        <f t="shared" si="9"/>
        <v>Heinie Groh - 1917</v>
      </c>
      <c r="D614" s="3">
        <v>1917</v>
      </c>
      <c r="E614" s="3">
        <v>27</v>
      </c>
      <c r="F614" s="3" t="s">
        <v>78</v>
      </c>
      <c r="G614" s="3" t="s">
        <v>52</v>
      </c>
      <c r="H614" s="3">
        <v>156</v>
      </c>
      <c r="I614" s="3">
        <v>685</v>
      </c>
      <c r="J614" s="3">
        <v>599</v>
      </c>
      <c r="K614" s="3">
        <v>91</v>
      </c>
      <c r="L614" s="3">
        <v>182</v>
      </c>
      <c r="M614" s="3">
        <v>131</v>
      </c>
      <c r="N614" s="3">
        <v>39</v>
      </c>
      <c r="O614" s="3">
        <v>11</v>
      </c>
      <c r="P614" s="3">
        <v>1</v>
      </c>
      <c r="Q614" s="3">
        <v>53</v>
      </c>
      <c r="R614" s="3">
        <v>15</v>
      </c>
      <c r="S614" s="2"/>
      <c r="T614" s="3">
        <v>71</v>
      </c>
      <c r="U614" s="3">
        <v>30</v>
      </c>
      <c r="V614" s="3">
        <v>0.30399999999999999</v>
      </c>
      <c r="W614" s="3">
        <v>0.38500000000000001</v>
      </c>
      <c r="X614" s="3">
        <v>0.41099999999999998</v>
      </c>
      <c r="Y614" s="3">
        <v>0.79600000000000004</v>
      </c>
      <c r="Z614" s="3">
        <v>148</v>
      </c>
      <c r="AA614" s="3">
        <v>246</v>
      </c>
      <c r="AB614" s="2"/>
      <c r="AC614" s="3">
        <v>8</v>
      </c>
      <c r="AD614" s="3">
        <v>7</v>
      </c>
      <c r="AE614" s="2"/>
      <c r="AF614" s="2"/>
      <c r="AG614" s="3">
        <v>7</v>
      </c>
      <c r="AH614" s="3">
        <v>5</v>
      </c>
      <c r="AI614" s="3">
        <v>6.7</v>
      </c>
      <c r="AJ614" s="3">
        <v>1</v>
      </c>
      <c r="AK614" s="3">
        <v>34</v>
      </c>
      <c r="AL614" s="3">
        <v>0</v>
      </c>
      <c r="AM614" s="3">
        <v>-1</v>
      </c>
      <c r="AN614" s="3">
        <v>-1</v>
      </c>
      <c r="AO614" s="3">
        <v>3</v>
      </c>
      <c r="AP614" s="3" t="s">
        <v>589</v>
      </c>
    </row>
    <row r="615" spans="1:42" x14ac:dyDescent="0.45">
      <c r="A615" s="1">
        <v>614</v>
      </c>
      <c r="B615" s="3" t="s">
        <v>590</v>
      </c>
      <c r="C615" s="3" t="str">
        <f t="shared" si="9"/>
        <v>Ian Kinsler - 2011</v>
      </c>
      <c r="D615" s="3">
        <v>2011</v>
      </c>
      <c r="E615" s="3">
        <v>29</v>
      </c>
      <c r="F615" s="3" t="s">
        <v>230</v>
      </c>
      <c r="G615" s="3" t="s">
        <v>43</v>
      </c>
      <c r="H615" s="3">
        <v>155</v>
      </c>
      <c r="I615" s="3">
        <v>723</v>
      </c>
      <c r="J615" s="3">
        <v>620</v>
      </c>
      <c r="K615" s="3">
        <v>121</v>
      </c>
      <c r="L615" s="3">
        <v>158</v>
      </c>
      <c r="M615" s="3">
        <v>88</v>
      </c>
      <c r="N615" s="3">
        <v>34</v>
      </c>
      <c r="O615" s="3">
        <v>4</v>
      </c>
      <c r="P615" s="3">
        <v>32</v>
      </c>
      <c r="Q615" s="3">
        <v>77</v>
      </c>
      <c r="R615" s="3">
        <v>30</v>
      </c>
      <c r="S615" s="3">
        <v>4</v>
      </c>
      <c r="T615" s="3">
        <v>89</v>
      </c>
      <c r="U615" s="3">
        <v>71</v>
      </c>
      <c r="V615" s="3">
        <v>0.255</v>
      </c>
      <c r="W615" s="3">
        <v>0.35499999999999998</v>
      </c>
      <c r="X615" s="3">
        <v>0.47699999999999998</v>
      </c>
      <c r="Y615" s="3">
        <v>0.83199999999999996</v>
      </c>
      <c r="Z615" s="3">
        <v>118</v>
      </c>
      <c r="AA615" s="3">
        <v>296</v>
      </c>
      <c r="AB615" s="3">
        <v>17</v>
      </c>
      <c r="AC615" s="3">
        <v>8</v>
      </c>
      <c r="AD615" s="3">
        <v>4</v>
      </c>
      <c r="AE615" s="3">
        <v>2</v>
      </c>
      <c r="AF615" s="3">
        <v>2</v>
      </c>
      <c r="AG615" s="3">
        <v>7</v>
      </c>
      <c r="AH615" s="3">
        <v>4.7</v>
      </c>
      <c r="AI615" s="3">
        <v>5.3</v>
      </c>
      <c r="AJ615" s="3">
        <v>2.1</v>
      </c>
      <c r="AK615" s="3">
        <v>18</v>
      </c>
      <c r="AL615" s="3">
        <v>-2</v>
      </c>
      <c r="AM615" s="3">
        <v>8</v>
      </c>
      <c r="AN615" s="3">
        <v>6</v>
      </c>
      <c r="AO615" s="3">
        <v>17</v>
      </c>
      <c r="AP615" s="3" t="s">
        <v>591</v>
      </c>
    </row>
    <row r="616" spans="1:42" ht="26.65" x14ac:dyDescent="0.45">
      <c r="A616" s="1">
        <v>615</v>
      </c>
      <c r="B616" s="3" t="s">
        <v>486</v>
      </c>
      <c r="C616" s="3" t="str">
        <f t="shared" si="9"/>
        <v>Dave Parker - 1978</v>
      </c>
      <c r="D616" s="3">
        <v>1978</v>
      </c>
      <c r="E616" s="3">
        <v>27</v>
      </c>
      <c r="F616" s="3" t="s">
        <v>64</v>
      </c>
      <c r="G616" s="3" t="s">
        <v>52</v>
      </c>
      <c r="H616" s="3">
        <v>148</v>
      </c>
      <c r="I616" s="3">
        <v>642</v>
      </c>
      <c r="J616" s="3">
        <v>581</v>
      </c>
      <c r="K616" s="3">
        <v>102</v>
      </c>
      <c r="L616" s="3">
        <v>194</v>
      </c>
      <c r="M616" s="3">
        <v>120</v>
      </c>
      <c r="N616" s="3">
        <v>32</v>
      </c>
      <c r="O616" s="3">
        <v>12</v>
      </c>
      <c r="P616" s="3">
        <v>30</v>
      </c>
      <c r="Q616" s="3">
        <v>117</v>
      </c>
      <c r="R616" s="3">
        <v>20</v>
      </c>
      <c r="S616" s="3">
        <v>7</v>
      </c>
      <c r="T616" s="3">
        <v>57</v>
      </c>
      <c r="U616" s="3">
        <v>92</v>
      </c>
      <c r="V616" s="3">
        <v>0.33400000000000002</v>
      </c>
      <c r="W616" s="3">
        <v>0.39400000000000002</v>
      </c>
      <c r="X616" s="3">
        <v>0.58499999999999996</v>
      </c>
      <c r="Y616" s="3">
        <v>0.97899999999999998</v>
      </c>
      <c r="Z616" s="3">
        <v>166</v>
      </c>
      <c r="AA616" s="3">
        <v>340</v>
      </c>
      <c r="AB616" s="3">
        <v>8</v>
      </c>
      <c r="AC616" s="3">
        <v>2</v>
      </c>
      <c r="AD616" s="3">
        <v>0</v>
      </c>
      <c r="AE616" s="3">
        <v>2</v>
      </c>
      <c r="AF616" s="3">
        <v>23</v>
      </c>
      <c r="AG616" s="3">
        <v>7</v>
      </c>
      <c r="AH616" s="3">
        <v>5</v>
      </c>
      <c r="AI616" s="3">
        <v>6.9</v>
      </c>
      <c r="AJ616" s="3">
        <v>-0.6</v>
      </c>
      <c r="AK616" s="3">
        <v>47</v>
      </c>
      <c r="AL616" s="3">
        <v>1</v>
      </c>
      <c r="AM616" s="3">
        <v>3</v>
      </c>
      <c r="AN616" s="3">
        <v>5</v>
      </c>
      <c r="AO616" s="3">
        <v>0</v>
      </c>
      <c r="AP616" s="3" t="s">
        <v>166</v>
      </c>
    </row>
    <row r="617" spans="1:42" ht="26.65" x14ac:dyDescent="0.45">
      <c r="A617" s="1">
        <v>616</v>
      </c>
      <c r="B617" s="3" t="s">
        <v>592</v>
      </c>
      <c r="C617" s="3" t="str">
        <f t="shared" si="9"/>
        <v>Cleon Jones - 1969</v>
      </c>
      <c r="D617" s="3">
        <v>1969</v>
      </c>
      <c r="E617" s="3">
        <v>26</v>
      </c>
      <c r="F617" s="3" t="s">
        <v>294</v>
      </c>
      <c r="G617" s="3" t="s">
        <v>52</v>
      </c>
      <c r="H617" s="3">
        <v>137</v>
      </c>
      <c r="I617" s="3">
        <v>558</v>
      </c>
      <c r="J617" s="3">
        <v>483</v>
      </c>
      <c r="K617" s="3">
        <v>92</v>
      </c>
      <c r="L617" s="3">
        <v>164</v>
      </c>
      <c r="M617" s="3">
        <v>123</v>
      </c>
      <c r="N617" s="3">
        <v>25</v>
      </c>
      <c r="O617" s="3">
        <v>4</v>
      </c>
      <c r="P617" s="3">
        <v>12</v>
      </c>
      <c r="Q617" s="3">
        <v>75</v>
      </c>
      <c r="R617" s="3">
        <v>16</v>
      </c>
      <c r="S617" s="3">
        <v>8</v>
      </c>
      <c r="T617" s="3">
        <v>64</v>
      </c>
      <c r="U617" s="3">
        <v>60</v>
      </c>
      <c r="V617" s="3">
        <v>0.34</v>
      </c>
      <c r="W617" s="3">
        <v>0.42199999999999999</v>
      </c>
      <c r="X617" s="3">
        <v>0.48199999999999998</v>
      </c>
      <c r="Y617" s="3">
        <v>0.90400000000000003</v>
      </c>
      <c r="Z617" s="3">
        <v>151</v>
      </c>
      <c r="AA617" s="3">
        <v>233</v>
      </c>
      <c r="AB617" s="3">
        <v>11</v>
      </c>
      <c r="AC617" s="3">
        <v>7</v>
      </c>
      <c r="AD617" s="3">
        <v>1</v>
      </c>
      <c r="AE617" s="3">
        <v>3</v>
      </c>
      <c r="AF617" s="3">
        <v>10</v>
      </c>
      <c r="AG617" s="3">
        <v>7</v>
      </c>
      <c r="AH617" s="3">
        <v>5.0999999999999996</v>
      </c>
      <c r="AI617" s="3">
        <v>5.5</v>
      </c>
      <c r="AJ617" s="3">
        <v>0.7</v>
      </c>
      <c r="AK617" s="3">
        <v>34</v>
      </c>
      <c r="AL617" s="3">
        <v>3</v>
      </c>
      <c r="AM617" s="3">
        <v>2</v>
      </c>
      <c r="AN617" s="3">
        <v>5</v>
      </c>
      <c r="AO617" s="3">
        <v>13</v>
      </c>
      <c r="AP617" s="3" t="s">
        <v>593</v>
      </c>
    </row>
    <row r="618" spans="1:42" ht="26.65" x14ac:dyDescent="0.45">
      <c r="A618" s="1">
        <v>617</v>
      </c>
      <c r="B618" s="3" t="s">
        <v>333</v>
      </c>
      <c r="C618" s="3" t="str">
        <f t="shared" si="9"/>
        <v>Willie McCovey - 1968</v>
      </c>
      <c r="D618" s="3">
        <v>1968</v>
      </c>
      <c r="E618" s="3">
        <v>30</v>
      </c>
      <c r="F618" s="3" t="s">
        <v>58</v>
      </c>
      <c r="G618" s="3" t="s">
        <v>52</v>
      </c>
      <c r="H618" s="3">
        <v>148</v>
      </c>
      <c r="I618" s="3">
        <v>608</v>
      </c>
      <c r="J618" s="3">
        <v>523</v>
      </c>
      <c r="K618" s="3">
        <v>81</v>
      </c>
      <c r="L618" s="3">
        <v>153</v>
      </c>
      <c r="M618" s="3">
        <v>97</v>
      </c>
      <c r="N618" s="3">
        <v>16</v>
      </c>
      <c r="O618" s="3">
        <v>4</v>
      </c>
      <c r="P618" s="3">
        <v>36</v>
      </c>
      <c r="Q618" s="3">
        <v>105</v>
      </c>
      <c r="R618" s="3">
        <v>4</v>
      </c>
      <c r="S618" s="3">
        <v>2</v>
      </c>
      <c r="T618" s="3">
        <v>72</v>
      </c>
      <c r="U618" s="3">
        <v>71</v>
      </c>
      <c r="V618" s="3">
        <v>0.29299999999999998</v>
      </c>
      <c r="W618" s="3">
        <v>0.378</v>
      </c>
      <c r="X618" s="3">
        <v>0.54500000000000004</v>
      </c>
      <c r="Y618" s="3">
        <v>0.92300000000000004</v>
      </c>
      <c r="Z618" s="3">
        <v>174</v>
      </c>
      <c r="AA618" s="3">
        <v>285</v>
      </c>
      <c r="AB618" s="3">
        <v>10</v>
      </c>
      <c r="AC618" s="3">
        <v>5</v>
      </c>
      <c r="AD618" s="3">
        <v>0</v>
      </c>
      <c r="AE618" s="3">
        <v>8</v>
      </c>
      <c r="AF618" s="3">
        <v>20</v>
      </c>
      <c r="AG618" s="3">
        <v>7</v>
      </c>
      <c r="AH618" s="3">
        <v>4.8</v>
      </c>
      <c r="AI618" s="3">
        <v>6.6</v>
      </c>
      <c r="AJ618" s="3">
        <v>-0.8</v>
      </c>
      <c r="AK618" s="3">
        <v>45</v>
      </c>
      <c r="AL618" s="3">
        <v>0</v>
      </c>
      <c r="AM618" s="3">
        <v>-1</v>
      </c>
      <c r="AN618" s="3">
        <v>-1</v>
      </c>
      <c r="AO618" s="3">
        <v>1</v>
      </c>
      <c r="AP618" s="3" t="s">
        <v>193</v>
      </c>
    </row>
    <row r="619" spans="1:42" x14ac:dyDescent="0.45">
      <c r="A619" s="1">
        <v>618</v>
      </c>
      <c r="B619" s="3" t="s">
        <v>151</v>
      </c>
      <c r="C619" s="3" t="str">
        <f t="shared" si="9"/>
        <v>Rod Carew - 1973</v>
      </c>
      <c r="D619" s="3">
        <v>1973</v>
      </c>
      <c r="E619" s="3">
        <v>27</v>
      </c>
      <c r="F619" s="3" t="s">
        <v>152</v>
      </c>
      <c r="G619" s="3" t="s">
        <v>43</v>
      </c>
      <c r="H619" s="3">
        <v>149</v>
      </c>
      <c r="I619" s="3">
        <v>657</v>
      </c>
      <c r="J619" s="3">
        <v>580</v>
      </c>
      <c r="K619" s="3">
        <v>98</v>
      </c>
      <c r="L619" s="3">
        <v>203</v>
      </c>
      <c r="M619" s="3">
        <v>156</v>
      </c>
      <c r="N619" s="3">
        <v>30</v>
      </c>
      <c r="O619" s="3">
        <v>11</v>
      </c>
      <c r="P619" s="3">
        <v>6</v>
      </c>
      <c r="Q619" s="3">
        <v>62</v>
      </c>
      <c r="R619" s="3">
        <v>41</v>
      </c>
      <c r="S619" s="3">
        <v>16</v>
      </c>
      <c r="T619" s="3">
        <v>62</v>
      </c>
      <c r="U619" s="3">
        <v>55</v>
      </c>
      <c r="V619" s="3">
        <v>0.35</v>
      </c>
      <c r="W619" s="3">
        <v>0.41099999999999998</v>
      </c>
      <c r="X619" s="3">
        <v>0.47099999999999997</v>
      </c>
      <c r="Y619" s="3">
        <v>0.88100000000000001</v>
      </c>
      <c r="Z619" s="3">
        <v>144</v>
      </c>
      <c r="AA619" s="3">
        <v>273</v>
      </c>
      <c r="AB619" s="3">
        <v>16</v>
      </c>
      <c r="AC619" s="3">
        <v>2</v>
      </c>
      <c r="AD619" s="3">
        <v>7</v>
      </c>
      <c r="AE619" s="3">
        <v>6</v>
      </c>
      <c r="AF619" s="3">
        <v>9</v>
      </c>
      <c r="AG619" s="3">
        <v>7</v>
      </c>
      <c r="AH619" s="3">
        <v>4.8</v>
      </c>
      <c r="AI619" s="3">
        <v>7</v>
      </c>
      <c r="AJ619" s="3">
        <v>0.6</v>
      </c>
      <c r="AK619" s="3">
        <v>33</v>
      </c>
      <c r="AL619" s="3">
        <v>3</v>
      </c>
      <c r="AM619" s="3">
        <v>4</v>
      </c>
      <c r="AN619" s="3">
        <v>7</v>
      </c>
      <c r="AO619" s="3">
        <v>-1</v>
      </c>
      <c r="AP619" s="3" t="s">
        <v>79</v>
      </c>
    </row>
    <row r="620" spans="1:42" x14ac:dyDescent="0.45">
      <c r="A620" s="1">
        <v>619</v>
      </c>
      <c r="B620" s="3" t="s">
        <v>594</v>
      </c>
      <c r="C620" s="3" t="str">
        <f t="shared" si="9"/>
        <v>Larry Doby - 1952</v>
      </c>
      <c r="D620" s="3">
        <v>1952</v>
      </c>
      <c r="E620" s="3">
        <v>28</v>
      </c>
      <c r="F620" s="3" t="s">
        <v>110</v>
      </c>
      <c r="G620" s="3" t="s">
        <v>43</v>
      </c>
      <c r="H620" s="3">
        <v>140</v>
      </c>
      <c r="I620" s="3">
        <v>611</v>
      </c>
      <c r="J620" s="3">
        <v>519</v>
      </c>
      <c r="K620" s="3">
        <v>104</v>
      </c>
      <c r="L620" s="3">
        <v>143</v>
      </c>
      <c r="M620" s="3">
        <v>77</v>
      </c>
      <c r="N620" s="3">
        <v>26</v>
      </c>
      <c r="O620" s="3">
        <v>8</v>
      </c>
      <c r="P620" s="3">
        <v>32</v>
      </c>
      <c r="Q620" s="3">
        <v>104</v>
      </c>
      <c r="R620" s="3">
        <v>5</v>
      </c>
      <c r="S620" s="3">
        <v>2</v>
      </c>
      <c r="T620" s="3">
        <v>90</v>
      </c>
      <c r="U620" s="3">
        <v>111</v>
      </c>
      <c r="V620" s="3">
        <v>0.27600000000000002</v>
      </c>
      <c r="W620" s="3">
        <v>0.38300000000000001</v>
      </c>
      <c r="X620" s="3">
        <v>0.54100000000000004</v>
      </c>
      <c r="Y620" s="3">
        <v>0.92400000000000004</v>
      </c>
      <c r="Z620" s="3">
        <v>163</v>
      </c>
      <c r="AA620" s="3">
        <v>281</v>
      </c>
      <c r="AB620" s="3">
        <v>6</v>
      </c>
      <c r="AC620" s="3">
        <v>0</v>
      </c>
      <c r="AD620" s="3">
        <v>2</v>
      </c>
      <c r="AE620" s="2"/>
      <c r="AF620" s="3">
        <v>10</v>
      </c>
      <c r="AG620" s="3">
        <v>7</v>
      </c>
      <c r="AH620" s="3">
        <v>5.0999999999999996</v>
      </c>
      <c r="AI620" s="3">
        <v>6.4</v>
      </c>
      <c r="AJ620" s="3">
        <v>0.5</v>
      </c>
      <c r="AK620" s="3">
        <v>40</v>
      </c>
      <c r="AL620" s="3">
        <v>1</v>
      </c>
      <c r="AM620" s="3">
        <v>3</v>
      </c>
      <c r="AN620" s="3">
        <v>4</v>
      </c>
      <c r="AO620" s="3">
        <v>5</v>
      </c>
      <c r="AP620" s="3" t="s">
        <v>68</v>
      </c>
    </row>
    <row r="621" spans="1:42" x14ac:dyDescent="0.45">
      <c r="A621" s="1">
        <v>620</v>
      </c>
      <c r="B621" s="3" t="s">
        <v>595</v>
      </c>
      <c r="C621" s="3" t="str">
        <f t="shared" si="9"/>
        <v>Bill North - 1973</v>
      </c>
      <c r="D621" s="3">
        <v>1973</v>
      </c>
      <c r="E621" s="3">
        <v>25</v>
      </c>
      <c r="F621" s="3" t="s">
        <v>128</v>
      </c>
      <c r="G621" s="3" t="s">
        <v>43</v>
      </c>
      <c r="H621" s="3">
        <v>146</v>
      </c>
      <c r="I621" s="3">
        <v>642</v>
      </c>
      <c r="J621" s="3">
        <v>554</v>
      </c>
      <c r="K621" s="3">
        <v>98</v>
      </c>
      <c r="L621" s="3">
        <v>158</v>
      </c>
      <c r="M621" s="3">
        <v>138</v>
      </c>
      <c r="N621" s="3">
        <v>10</v>
      </c>
      <c r="O621" s="3">
        <v>5</v>
      </c>
      <c r="P621" s="3">
        <v>5</v>
      </c>
      <c r="Q621" s="3">
        <v>34</v>
      </c>
      <c r="R621" s="3">
        <v>53</v>
      </c>
      <c r="S621" s="3">
        <v>20</v>
      </c>
      <c r="T621" s="3">
        <v>78</v>
      </c>
      <c r="U621" s="3">
        <v>89</v>
      </c>
      <c r="V621" s="3">
        <v>0.28499999999999998</v>
      </c>
      <c r="W621" s="3">
        <v>0.376</v>
      </c>
      <c r="X621" s="3">
        <v>0.34799999999999998</v>
      </c>
      <c r="Y621" s="3">
        <v>0.72499999999999998</v>
      </c>
      <c r="Z621" s="3">
        <v>110</v>
      </c>
      <c r="AA621" s="3">
        <v>193</v>
      </c>
      <c r="AB621" s="3">
        <v>7</v>
      </c>
      <c r="AC621" s="3">
        <v>3</v>
      </c>
      <c r="AD621" s="3">
        <v>7</v>
      </c>
      <c r="AE621" s="3">
        <v>0</v>
      </c>
      <c r="AF621" s="3">
        <v>5</v>
      </c>
      <c r="AG621" s="3">
        <v>7</v>
      </c>
      <c r="AH621" s="3">
        <v>4.9000000000000004</v>
      </c>
      <c r="AI621" s="3">
        <v>4.2</v>
      </c>
      <c r="AJ621" s="3">
        <v>2.9</v>
      </c>
      <c r="AK621" s="3">
        <v>12</v>
      </c>
      <c r="AL621" s="3">
        <v>3</v>
      </c>
      <c r="AM621" s="3">
        <v>3</v>
      </c>
      <c r="AN621" s="3">
        <v>6</v>
      </c>
      <c r="AO621" s="3">
        <v>25</v>
      </c>
      <c r="AP621" s="3" t="s">
        <v>596</v>
      </c>
    </row>
    <row r="622" spans="1:42" ht="26.65" x14ac:dyDescent="0.45">
      <c r="A622" s="1">
        <v>621</v>
      </c>
      <c r="B622" s="3" t="s">
        <v>597</v>
      </c>
      <c r="C622" s="3" t="str">
        <f t="shared" si="9"/>
        <v>Gavvy Cravath - 1915</v>
      </c>
      <c r="D622" s="3">
        <v>1915</v>
      </c>
      <c r="E622" s="3">
        <v>34</v>
      </c>
      <c r="F622" s="3" t="s">
        <v>139</v>
      </c>
      <c r="G622" s="3" t="s">
        <v>52</v>
      </c>
      <c r="H622" s="3">
        <v>150</v>
      </c>
      <c r="I622" s="3">
        <v>621</v>
      </c>
      <c r="J622" s="3">
        <v>522</v>
      </c>
      <c r="K622" s="3">
        <v>89</v>
      </c>
      <c r="L622" s="3">
        <v>149</v>
      </c>
      <c r="M622" s="3">
        <v>87</v>
      </c>
      <c r="N622" s="3">
        <v>31</v>
      </c>
      <c r="O622" s="3">
        <v>7</v>
      </c>
      <c r="P622" s="3">
        <v>24</v>
      </c>
      <c r="Q622" s="3">
        <v>115</v>
      </c>
      <c r="R622" s="3">
        <v>11</v>
      </c>
      <c r="S622" s="3">
        <v>9</v>
      </c>
      <c r="T622" s="3">
        <v>86</v>
      </c>
      <c r="U622" s="3">
        <v>77</v>
      </c>
      <c r="V622" s="3">
        <v>0.28499999999999998</v>
      </c>
      <c r="W622" s="3">
        <v>0.39300000000000002</v>
      </c>
      <c r="X622" s="3">
        <v>0.51</v>
      </c>
      <c r="Y622" s="3">
        <v>0.90200000000000002</v>
      </c>
      <c r="Z622" s="3">
        <v>170</v>
      </c>
      <c r="AA622" s="3">
        <v>266</v>
      </c>
      <c r="AB622" s="2"/>
      <c r="AC622" s="3">
        <v>6</v>
      </c>
      <c r="AD622" s="3">
        <v>7</v>
      </c>
      <c r="AE622" s="2"/>
      <c r="AF622" s="2"/>
      <c r="AG622" s="3">
        <v>7</v>
      </c>
      <c r="AH622" s="3">
        <v>4.9000000000000004</v>
      </c>
      <c r="AI622" s="3">
        <v>6.4</v>
      </c>
      <c r="AJ622" s="3">
        <v>-0.3</v>
      </c>
      <c r="AK622" s="3">
        <v>43</v>
      </c>
      <c r="AL622" s="3">
        <v>0</v>
      </c>
      <c r="AM622" s="3">
        <v>0</v>
      </c>
      <c r="AN622" s="3">
        <v>0</v>
      </c>
      <c r="AO622" s="3">
        <v>6</v>
      </c>
      <c r="AP622" s="3" t="s">
        <v>166</v>
      </c>
    </row>
    <row r="623" spans="1:42" ht="26.65" x14ac:dyDescent="0.45">
      <c r="A623" s="1">
        <v>622</v>
      </c>
      <c r="B623" s="3" t="s">
        <v>505</v>
      </c>
      <c r="C623" s="3" t="str">
        <f t="shared" si="9"/>
        <v>Carlton Fisk - 1977</v>
      </c>
      <c r="D623" s="3">
        <v>1977</v>
      </c>
      <c r="E623" s="3">
        <v>29</v>
      </c>
      <c r="F623" s="3" t="s">
        <v>48</v>
      </c>
      <c r="G623" s="3" t="s">
        <v>43</v>
      </c>
      <c r="H623" s="3">
        <v>152</v>
      </c>
      <c r="I623" s="3">
        <v>632</v>
      </c>
      <c r="J623" s="3">
        <v>536</v>
      </c>
      <c r="K623" s="3">
        <v>106</v>
      </c>
      <c r="L623" s="3">
        <v>169</v>
      </c>
      <c r="M623" s="3">
        <v>114</v>
      </c>
      <c r="N623" s="3">
        <v>26</v>
      </c>
      <c r="O623" s="3">
        <v>3</v>
      </c>
      <c r="P623" s="3">
        <v>26</v>
      </c>
      <c r="Q623" s="3">
        <v>102</v>
      </c>
      <c r="R623" s="3">
        <v>7</v>
      </c>
      <c r="S623" s="3">
        <v>6</v>
      </c>
      <c r="T623" s="3">
        <v>75</v>
      </c>
      <c r="U623" s="3">
        <v>85</v>
      </c>
      <c r="V623" s="3">
        <v>0.315</v>
      </c>
      <c r="W623" s="3">
        <v>0.40200000000000002</v>
      </c>
      <c r="X623" s="3">
        <v>0.52100000000000002</v>
      </c>
      <c r="Y623" s="3">
        <v>0.92200000000000004</v>
      </c>
      <c r="Z623" s="3">
        <v>138</v>
      </c>
      <c r="AA623" s="3">
        <v>279</v>
      </c>
      <c r="AB623" s="3">
        <v>9</v>
      </c>
      <c r="AC623" s="3">
        <v>9</v>
      </c>
      <c r="AD623" s="3">
        <v>2</v>
      </c>
      <c r="AE623" s="3">
        <v>10</v>
      </c>
      <c r="AF623" s="3">
        <v>3</v>
      </c>
      <c r="AG623" s="3">
        <v>7</v>
      </c>
      <c r="AH623" s="3">
        <v>4.8</v>
      </c>
      <c r="AI623" s="3">
        <v>5.7</v>
      </c>
      <c r="AJ623" s="3">
        <v>2.4</v>
      </c>
      <c r="AK623" s="3">
        <v>25</v>
      </c>
      <c r="AL623" s="3">
        <v>0</v>
      </c>
      <c r="AM623" s="3">
        <v>-1</v>
      </c>
      <c r="AN623" s="3">
        <v>-1</v>
      </c>
      <c r="AO623" s="3">
        <v>12</v>
      </c>
      <c r="AP623" s="3" t="s">
        <v>259</v>
      </c>
    </row>
    <row r="624" spans="1:42" ht="26.65" x14ac:dyDescent="0.45">
      <c r="A624" s="1">
        <v>623</v>
      </c>
      <c r="B624" s="3" t="s">
        <v>183</v>
      </c>
      <c r="C624" s="3" t="str">
        <f t="shared" si="9"/>
        <v>Harry Heilmann - 1925</v>
      </c>
      <c r="D624" s="3">
        <v>1925</v>
      </c>
      <c r="E624" s="3">
        <v>30</v>
      </c>
      <c r="F624" s="3" t="s">
        <v>70</v>
      </c>
      <c r="G624" s="3" t="s">
        <v>43</v>
      </c>
      <c r="H624" s="3">
        <v>150</v>
      </c>
      <c r="I624" s="3">
        <v>665</v>
      </c>
      <c r="J624" s="3">
        <v>573</v>
      </c>
      <c r="K624" s="3">
        <v>97</v>
      </c>
      <c r="L624" s="3">
        <v>225</v>
      </c>
      <c r="M624" s="3">
        <v>161</v>
      </c>
      <c r="N624" s="3">
        <v>40</v>
      </c>
      <c r="O624" s="3">
        <v>11</v>
      </c>
      <c r="P624" s="3">
        <v>13</v>
      </c>
      <c r="Q624" s="3">
        <v>134</v>
      </c>
      <c r="R624" s="3">
        <v>6</v>
      </c>
      <c r="S624" s="3">
        <v>6</v>
      </c>
      <c r="T624" s="3">
        <v>67</v>
      </c>
      <c r="U624" s="3">
        <v>27</v>
      </c>
      <c r="V624" s="3">
        <v>0.39300000000000002</v>
      </c>
      <c r="W624" s="3">
        <v>0.45700000000000002</v>
      </c>
      <c r="X624" s="3">
        <v>0.56899999999999995</v>
      </c>
      <c r="Y624" s="3">
        <v>1.026</v>
      </c>
      <c r="Z624" s="3">
        <v>161</v>
      </c>
      <c r="AA624" s="3">
        <v>326</v>
      </c>
      <c r="AB624" s="2"/>
      <c r="AC624" s="3">
        <v>1</v>
      </c>
      <c r="AD624" s="3">
        <v>23</v>
      </c>
      <c r="AE624" s="2"/>
      <c r="AF624" s="3">
        <v>2</v>
      </c>
      <c r="AG624" s="3">
        <v>7</v>
      </c>
      <c r="AH624" s="3">
        <v>4.4000000000000004</v>
      </c>
      <c r="AI624" s="3">
        <v>7.1</v>
      </c>
      <c r="AJ624" s="3">
        <v>-0.8</v>
      </c>
      <c r="AK624" s="3">
        <v>57</v>
      </c>
      <c r="AL624" s="3">
        <v>0</v>
      </c>
      <c r="AM624" s="3">
        <v>0</v>
      </c>
      <c r="AN624" s="3">
        <v>0</v>
      </c>
      <c r="AO624" s="3">
        <v>-2</v>
      </c>
      <c r="AP624" s="3" t="s">
        <v>166</v>
      </c>
    </row>
    <row r="625" spans="1:42" ht="26.65" x14ac:dyDescent="0.45">
      <c r="A625" s="1">
        <v>624</v>
      </c>
      <c r="B625" s="3" t="s">
        <v>510</v>
      </c>
      <c r="C625" s="3" t="str">
        <f t="shared" si="9"/>
        <v>Frank Thomas - 1991</v>
      </c>
      <c r="D625" s="3">
        <v>1991</v>
      </c>
      <c r="E625" s="3">
        <v>23</v>
      </c>
      <c r="F625" s="3" t="s">
        <v>182</v>
      </c>
      <c r="G625" s="3" t="s">
        <v>43</v>
      </c>
      <c r="H625" s="3">
        <v>158</v>
      </c>
      <c r="I625" s="3">
        <v>701</v>
      </c>
      <c r="J625" s="3">
        <v>559</v>
      </c>
      <c r="K625" s="3">
        <v>104</v>
      </c>
      <c r="L625" s="3">
        <v>178</v>
      </c>
      <c r="M625" s="3">
        <v>113</v>
      </c>
      <c r="N625" s="3">
        <v>31</v>
      </c>
      <c r="O625" s="3">
        <v>2</v>
      </c>
      <c r="P625" s="3">
        <v>32</v>
      </c>
      <c r="Q625" s="3">
        <v>109</v>
      </c>
      <c r="R625" s="3">
        <v>1</v>
      </c>
      <c r="S625" s="3">
        <v>2</v>
      </c>
      <c r="T625" s="3">
        <v>138</v>
      </c>
      <c r="U625" s="3">
        <v>112</v>
      </c>
      <c r="V625" s="3">
        <v>0.318</v>
      </c>
      <c r="W625" s="3">
        <v>0.45300000000000001</v>
      </c>
      <c r="X625" s="3">
        <v>0.55300000000000005</v>
      </c>
      <c r="Y625" s="3">
        <v>1.006</v>
      </c>
      <c r="Z625" s="3">
        <v>180</v>
      </c>
      <c r="AA625" s="3">
        <v>309</v>
      </c>
      <c r="AB625" s="3">
        <v>20</v>
      </c>
      <c r="AC625" s="3">
        <v>1</v>
      </c>
      <c r="AD625" s="3">
        <v>0</v>
      </c>
      <c r="AE625" s="3">
        <v>2</v>
      </c>
      <c r="AF625" s="3">
        <v>13</v>
      </c>
      <c r="AG625" s="3">
        <v>7</v>
      </c>
      <c r="AH625" s="3">
        <v>4.7</v>
      </c>
      <c r="AI625" s="3">
        <v>7.4</v>
      </c>
      <c r="AJ625" s="3">
        <v>-1.6</v>
      </c>
      <c r="AK625" s="3">
        <v>66</v>
      </c>
      <c r="AL625" s="3">
        <v>-3</v>
      </c>
      <c r="AM625" s="3">
        <v>-2</v>
      </c>
      <c r="AN625" s="3">
        <v>-5</v>
      </c>
      <c r="AO625" s="3">
        <v>-4</v>
      </c>
      <c r="AP625" s="3" t="s">
        <v>598</v>
      </c>
    </row>
    <row r="626" spans="1:42" ht="26.65" x14ac:dyDescent="0.45">
      <c r="A626" s="1">
        <v>625</v>
      </c>
      <c r="B626" s="3" t="s">
        <v>510</v>
      </c>
      <c r="C626" s="3" t="str">
        <f t="shared" si="9"/>
        <v>Frank Thomas - 1992</v>
      </c>
      <c r="D626" s="3">
        <v>1992</v>
      </c>
      <c r="E626" s="3">
        <v>24</v>
      </c>
      <c r="F626" s="3" t="s">
        <v>182</v>
      </c>
      <c r="G626" s="3" t="s">
        <v>43</v>
      </c>
      <c r="H626" s="3">
        <v>160</v>
      </c>
      <c r="I626" s="3">
        <v>711</v>
      </c>
      <c r="J626" s="3">
        <v>573</v>
      </c>
      <c r="K626" s="3">
        <v>108</v>
      </c>
      <c r="L626" s="3">
        <v>185</v>
      </c>
      <c r="M626" s="3">
        <v>113</v>
      </c>
      <c r="N626" s="3">
        <v>46</v>
      </c>
      <c r="O626" s="3">
        <v>2</v>
      </c>
      <c r="P626" s="3">
        <v>24</v>
      </c>
      <c r="Q626" s="3">
        <v>115</v>
      </c>
      <c r="R626" s="3">
        <v>6</v>
      </c>
      <c r="S626" s="3">
        <v>3</v>
      </c>
      <c r="T626" s="3">
        <v>122</v>
      </c>
      <c r="U626" s="3">
        <v>88</v>
      </c>
      <c r="V626" s="3">
        <v>0.32300000000000001</v>
      </c>
      <c r="W626" s="3">
        <v>0.439</v>
      </c>
      <c r="X626" s="3">
        <v>0.53600000000000003</v>
      </c>
      <c r="Y626" s="3">
        <v>0.97499999999999998</v>
      </c>
      <c r="Z626" s="3">
        <v>174</v>
      </c>
      <c r="AA626" s="3">
        <v>307</v>
      </c>
      <c r="AB626" s="3">
        <v>19</v>
      </c>
      <c r="AC626" s="3">
        <v>5</v>
      </c>
      <c r="AD626" s="3">
        <v>0</v>
      </c>
      <c r="AE626" s="3">
        <v>11</v>
      </c>
      <c r="AF626" s="3">
        <v>6</v>
      </c>
      <c r="AG626" s="3">
        <v>7</v>
      </c>
      <c r="AH626" s="3">
        <v>4.5999999999999996</v>
      </c>
      <c r="AI626" s="3">
        <v>7.9</v>
      </c>
      <c r="AJ626" s="3">
        <v>-1.8</v>
      </c>
      <c r="AK626" s="3">
        <v>59</v>
      </c>
      <c r="AL626" s="3">
        <v>-3</v>
      </c>
      <c r="AM626" s="3">
        <v>4</v>
      </c>
      <c r="AN626" s="3">
        <v>1</v>
      </c>
      <c r="AO626" s="3">
        <v>-8</v>
      </c>
      <c r="AP626" s="3" t="s">
        <v>274</v>
      </c>
    </row>
    <row r="627" spans="1:42" ht="26.65" x14ac:dyDescent="0.45">
      <c r="A627" s="1">
        <v>626</v>
      </c>
      <c r="B627" s="3" t="s">
        <v>599</v>
      </c>
      <c r="C627" s="3" t="str">
        <f t="shared" si="9"/>
        <v>Carl Crawford - 2010</v>
      </c>
      <c r="D627" s="3">
        <v>2010</v>
      </c>
      <c r="E627" s="3">
        <v>28</v>
      </c>
      <c r="F627" s="3" t="s">
        <v>254</v>
      </c>
      <c r="G627" s="3" t="s">
        <v>43</v>
      </c>
      <c r="H627" s="3">
        <v>154</v>
      </c>
      <c r="I627" s="3">
        <v>663</v>
      </c>
      <c r="J627" s="3">
        <v>600</v>
      </c>
      <c r="K627" s="3">
        <v>110</v>
      </c>
      <c r="L627" s="3">
        <v>184</v>
      </c>
      <c r="M627" s="3">
        <v>122</v>
      </c>
      <c r="N627" s="3">
        <v>30</v>
      </c>
      <c r="O627" s="3">
        <v>13</v>
      </c>
      <c r="P627" s="3">
        <v>19</v>
      </c>
      <c r="Q627" s="3">
        <v>90</v>
      </c>
      <c r="R627" s="3">
        <v>47</v>
      </c>
      <c r="S627" s="3">
        <v>10</v>
      </c>
      <c r="T627" s="3">
        <v>46</v>
      </c>
      <c r="U627" s="3">
        <v>104</v>
      </c>
      <c r="V627" s="3">
        <v>0.307</v>
      </c>
      <c r="W627" s="3">
        <v>0.35599999999999998</v>
      </c>
      <c r="X627" s="3">
        <v>0.495</v>
      </c>
      <c r="Y627" s="3">
        <v>0.85099999999999998</v>
      </c>
      <c r="Z627" s="3">
        <v>135</v>
      </c>
      <c r="AA627" s="3">
        <v>297</v>
      </c>
      <c r="AB627" s="3">
        <v>2</v>
      </c>
      <c r="AC627" s="3">
        <v>3</v>
      </c>
      <c r="AD627" s="3">
        <v>3</v>
      </c>
      <c r="AE627" s="3">
        <v>5</v>
      </c>
      <c r="AF627" s="3">
        <v>3</v>
      </c>
      <c r="AG627" s="3">
        <v>7</v>
      </c>
      <c r="AH627" s="3">
        <v>4.5999999999999996</v>
      </c>
      <c r="AI627" s="3">
        <v>6.1</v>
      </c>
      <c r="AJ627" s="3">
        <v>0.3</v>
      </c>
      <c r="AK627" s="3">
        <v>28</v>
      </c>
      <c r="AL627" s="3">
        <v>6</v>
      </c>
      <c r="AM627" s="3">
        <v>7</v>
      </c>
      <c r="AN627" s="3">
        <v>13</v>
      </c>
      <c r="AO627" s="3">
        <v>8</v>
      </c>
      <c r="AP627" s="3" t="s">
        <v>84</v>
      </c>
    </row>
    <row r="628" spans="1:42" ht="26.65" x14ac:dyDescent="0.45">
      <c r="A628" s="1">
        <v>627</v>
      </c>
      <c r="B628" s="3" t="s">
        <v>600</v>
      </c>
      <c r="C628" s="3" t="str">
        <f t="shared" si="9"/>
        <v>Shawn Green - 2001</v>
      </c>
      <c r="D628" s="3">
        <v>2001</v>
      </c>
      <c r="E628" s="3">
        <v>28</v>
      </c>
      <c r="F628" s="3" t="s">
        <v>164</v>
      </c>
      <c r="G628" s="3" t="s">
        <v>52</v>
      </c>
      <c r="H628" s="3">
        <v>161</v>
      </c>
      <c r="I628" s="3">
        <v>701</v>
      </c>
      <c r="J628" s="3">
        <v>619</v>
      </c>
      <c r="K628" s="3">
        <v>121</v>
      </c>
      <c r="L628" s="3">
        <v>184</v>
      </c>
      <c r="M628" s="3">
        <v>100</v>
      </c>
      <c r="N628" s="3">
        <v>31</v>
      </c>
      <c r="O628" s="3">
        <v>4</v>
      </c>
      <c r="P628" s="3">
        <v>49</v>
      </c>
      <c r="Q628" s="3">
        <v>125</v>
      </c>
      <c r="R628" s="3">
        <v>20</v>
      </c>
      <c r="S628" s="3">
        <v>4</v>
      </c>
      <c r="T628" s="3">
        <v>72</v>
      </c>
      <c r="U628" s="3">
        <v>107</v>
      </c>
      <c r="V628" s="3">
        <v>0.29699999999999999</v>
      </c>
      <c r="W628" s="3">
        <v>0.372</v>
      </c>
      <c r="X628" s="3">
        <v>0.59799999999999998</v>
      </c>
      <c r="Y628" s="3">
        <v>0.97</v>
      </c>
      <c r="Z628" s="3">
        <v>154</v>
      </c>
      <c r="AA628" s="3">
        <v>370</v>
      </c>
      <c r="AB628" s="3">
        <v>10</v>
      </c>
      <c r="AC628" s="3">
        <v>5</v>
      </c>
      <c r="AD628" s="3">
        <v>0</v>
      </c>
      <c r="AE628" s="3">
        <v>5</v>
      </c>
      <c r="AF628" s="3">
        <v>10</v>
      </c>
      <c r="AG628" s="3">
        <v>7</v>
      </c>
      <c r="AH628" s="3">
        <v>4.9000000000000004</v>
      </c>
      <c r="AI628" s="3">
        <v>6.6</v>
      </c>
      <c r="AJ628" s="3">
        <v>-0.3</v>
      </c>
      <c r="AK628" s="3">
        <v>50</v>
      </c>
      <c r="AL628" s="3">
        <v>1</v>
      </c>
      <c r="AM628" s="3">
        <v>2</v>
      </c>
      <c r="AN628" s="3">
        <v>4</v>
      </c>
      <c r="AO628" s="3">
        <v>4</v>
      </c>
      <c r="AP628" s="3" t="s">
        <v>601</v>
      </c>
    </row>
    <row r="629" spans="1:42" ht="26.65" x14ac:dyDescent="0.45">
      <c r="A629" s="1">
        <v>628</v>
      </c>
      <c r="B629" s="3" t="s">
        <v>459</v>
      </c>
      <c r="C629" s="3" t="str">
        <f t="shared" si="9"/>
        <v>José Ramírez - 2017</v>
      </c>
      <c r="D629" s="3">
        <v>2017</v>
      </c>
      <c r="E629" s="3">
        <v>24</v>
      </c>
      <c r="F629" s="3" t="s">
        <v>110</v>
      </c>
      <c r="G629" s="3" t="s">
        <v>43</v>
      </c>
      <c r="H629" s="3">
        <v>152</v>
      </c>
      <c r="I629" s="3">
        <v>645</v>
      </c>
      <c r="J629" s="3">
        <v>585</v>
      </c>
      <c r="K629" s="3">
        <v>107</v>
      </c>
      <c r="L629" s="3">
        <v>186</v>
      </c>
      <c r="M629" s="3">
        <v>95</v>
      </c>
      <c r="N629" s="3">
        <v>56</v>
      </c>
      <c r="O629" s="3">
        <v>6</v>
      </c>
      <c r="P629" s="3">
        <v>29</v>
      </c>
      <c r="Q629" s="3">
        <v>83</v>
      </c>
      <c r="R629" s="3">
        <v>17</v>
      </c>
      <c r="S629" s="3">
        <v>5</v>
      </c>
      <c r="T629" s="3">
        <v>52</v>
      </c>
      <c r="U629" s="3">
        <v>69</v>
      </c>
      <c r="V629" s="3">
        <v>0.318</v>
      </c>
      <c r="W629" s="3">
        <v>0.374</v>
      </c>
      <c r="X629" s="3">
        <v>0.58299999999999996</v>
      </c>
      <c r="Y629" s="3">
        <v>0.95699999999999996</v>
      </c>
      <c r="Z629" s="3">
        <v>145</v>
      </c>
      <c r="AA629" s="3">
        <v>341</v>
      </c>
      <c r="AB629" s="3">
        <v>13</v>
      </c>
      <c r="AC629" s="3">
        <v>3</v>
      </c>
      <c r="AD629" s="3">
        <v>0</v>
      </c>
      <c r="AE629" s="3">
        <v>5</v>
      </c>
      <c r="AF629" s="3">
        <v>5</v>
      </c>
      <c r="AG629" s="3">
        <v>7</v>
      </c>
      <c r="AH629" s="3">
        <v>4.7</v>
      </c>
      <c r="AI629" s="3">
        <v>6.4</v>
      </c>
      <c r="AJ629" s="3">
        <v>1.1000000000000001</v>
      </c>
      <c r="AK629" s="3">
        <v>36</v>
      </c>
      <c r="AL629" s="3">
        <v>1</v>
      </c>
      <c r="AM629" s="3">
        <v>1</v>
      </c>
      <c r="AN629" s="3">
        <v>2</v>
      </c>
      <c r="AO629" s="3">
        <v>6</v>
      </c>
      <c r="AP629" s="3" t="s">
        <v>602</v>
      </c>
    </row>
    <row r="630" spans="1:42" ht="26.65" x14ac:dyDescent="0.45">
      <c r="A630" s="1">
        <v>629</v>
      </c>
      <c r="B630" s="3" t="s">
        <v>603</v>
      </c>
      <c r="C630" s="3" t="str">
        <f t="shared" si="9"/>
        <v>Harry Steinfeldt - 1906</v>
      </c>
      <c r="D630" s="3">
        <v>1906</v>
      </c>
      <c r="E630" s="3">
        <v>30</v>
      </c>
      <c r="F630" s="3" t="s">
        <v>88</v>
      </c>
      <c r="G630" s="3" t="s">
        <v>52</v>
      </c>
      <c r="H630" s="3">
        <v>151</v>
      </c>
      <c r="I630" s="3">
        <v>625</v>
      </c>
      <c r="J630" s="3">
        <v>539</v>
      </c>
      <c r="K630" s="3">
        <v>81</v>
      </c>
      <c r="L630" s="3">
        <v>176</v>
      </c>
      <c r="M630" s="3">
        <v>136</v>
      </c>
      <c r="N630" s="3">
        <v>27</v>
      </c>
      <c r="O630" s="3">
        <v>10</v>
      </c>
      <c r="P630" s="3">
        <v>3</v>
      </c>
      <c r="Q630" s="3">
        <v>83</v>
      </c>
      <c r="R630" s="3">
        <v>29</v>
      </c>
      <c r="S630" s="2"/>
      <c r="T630" s="3">
        <v>47</v>
      </c>
      <c r="U630" s="3">
        <v>47</v>
      </c>
      <c r="V630" s="3">
        <v>0.32700000000000001</v>
      </c>
      <c r="W630" s="3">
        <v>0.39500000000000002</v>
      </c>
      <c r="X630" s="3">
        <v>0.43</v>
      </c>
      <c r="Y630" s="3">
        <v>0.82499999999999996</v>
      </c>
      <c r="Z630" s="3">
        <v>151</v>
      </c>
      <c r="AA630" s="3">
        <v>232</v>
      </c>
      <c r="AB630" s="2"/>
      <c r="AC630" s="3">
        <v>14</v>
      </c>
      <c r="AD630" s="3">
        <v>25</v>
      </c>
      <c r="AE630" s="2"/>
      <c r="AF630" s="2"/>
      <c r="AG630" s="3">
        <v>7</v>
      </c>
      <c r="AH630" s="3">
        <v>4.8</v>
      </c>
      <c r="AI630" s="3">
        <v>6.4</v>
      </c>
      <c r="AJ630" s="3">
        <v>1.3</v>
      </c>
      <c r="AK630" s="3">
        <v>31</v>
      </c>
      <c r="AL630" s="3">
        <v>0</v>
      </c>
      <c r="AM630" s="3">
        <v>-1</v>
      </c>
      <c r="AN630" s="3">
        <v>-1</v>
      </c>
      <c r="AO630" s="3">
        <v>6</v>
      </c>
      <c r="AP630" s="3" t="s">
        <v>568</v>
      </c>
    </row>
    <row r="631" spans="1:42" ht="26.65" x14ac:dyDescent="0.45">
      <c r="A631" s="1">
        <v>630</v>
      </c>
      <c r="B631" s="3" t="s">
        <v>604</v>
      </c>
      <c r="C631" s="3" t="str">
        <f t="shared" si="9"/>
        <v>Randy Velarde - 1999</v>
      </c>
      <c r="D631" s="3">
        <v>1999</v>
      </c>
      <c r="E631" s="3">
        <v>36</v>
      </c>
      <c r="F631" s="3" t="s">
        <v>605</v>
      </c>
      <c r="G631" s="3" t="s">
        <v>43</v>
      </c>
      <c r="H631" s="3">
        <v>156</v>
      </c>
      <c r="I631" s="3">
        <v>711</v>
      </c>
      <c r="J631" s="3">
        <v>631</v>
      </c>
      <c r="K631" s="3">
        <v>105</v>
      </c>
      <c r="L631" s="3">
        <v>200</v>
      </c>
      <c r="M631" s="3">
        <v>152</v>
      </c>
      <c r="N631" s="3">
        <v>25</v>
      </c>
      <c r="O631" s="3">
        <v>7</v>
      </c>
      <c r="P631" s="3">
        <v>16</v>
      </c>
      <c r="Q631" s="3">
        <v>76</v>
      </c>
      <c r="R631" s="3">
        <v>24</v>
      </c>
      <c r="S631" s="3">
        <v>8</v>
      </c>
      <c r="T631" s="3">
        <v>70</v>
      </c>
      <c r="U631" s="3">
        <v>98</v>
      </c>
      <c r="V631" s="3">
        <v>0.317</v>
      </c>
      <c r="W631" s="3">
        <v>0.39</v>
      </c>
      <c r="X631" s="3">
        <v>0.45500000000000002</v>
      </c>
      <c r="Y631" s="3">
        <v>0.84499999999999997</v>
      </c>
      <c r="Z631" s="3">
        <v>118</v>
      </c>
      <c r="AA631" s="3">
        <v>287</v>
      </c>
      <c r="AB631" s="3">
        <v>19</v>
      </c>
      <c r="AC631" s="3">
        <v>6</v>
      </c>
      <c r="AD631" s="3">
        <v>4</v>
      </c>
      <c r="AE631" s="3">
        <v>0</v>
      </c>
      <c r="AF631" s="3">
        <v>2</v>
      </c>
      <c r="AG631" s="3">
        <v>7</v>
      </c>
      <c r="AH631" s="3">
        <v>4.5999999999999996</v>
      </c>
      <c r="AI631" s="3">
        <v>5.5</v>
      </c>
      <c r="AJ631" s="3">
        <v>2</v>
      </c>
      <c r="AK631" s="3">
        <v>24</v>
      </c>
      <c r="AL631" s="3">
        <v>-1</v>
      </c>
      <c r="AM631" s="3">
        <v>6</v>
      </c>
      <c r="AN631" s="3">
        <v>5</v>
      </c>
      <c r="AO631" s="3">
        <v>17</v>
      </c>
      <c r="AP631" s="3" t="s">
        <v>53</v>
      </c>
    </row>
    <row r="632" spans="1:42" x14ac:dyDescent="0.45">
      <c r="A632" s="1">
        <v>631</v>
      </c>
      <c r="B632" s="3" t="s">
        <v>329</v>
      </c>
      <c r="C632" s="3" t="str">
        <f t="shared" si="9"/>
        <v>Joey Votto - 2010</v>
      </c>
      <c r="D632" s="3">
        <v>2010</v>
      </c>
      <c r="E632" s="3">
        <v>26</v>
      </c>
      <c r="F632" s="3" t="s">
        <v>78</v>
      </c>
      <c r="G632" s="3" t="s">
        <v>52</v>
      </c>
      <c r="H632" s="3">
        <v>150</v>
      </c>
      <c r="I632" s="3">
        <v>648</v>
      </c>
      <c r="J632" s="3">
        <v>547</v>
      </c>
      <c r="K632" s="3">
        <v>106</v>
      </c>
      <c r="L632" s="3">
        <v>177</v>
      </c>
      <c r="M632" s="3">
        <v>102</v>
      </c>
      <c r="N632" s="3">
        <v>36</v>
      </c>
      <c r="O632" s="3">
        <v>2</v>
      </c>
      <c r="P632" s="3">
        <v>37</v>
      </c>
      <c r="Q632" s="3">
        <v>113</v>
      </c>
      <c r="R632" s="3">
        <v>16</v>
      </c>
      <c r="S632" s="3">
        <v>5</v>
      </c>
      <c r="T632" s="3">
        <v>91</v>
      </c>
      <c r="U632" s="3">
        <v>125</v>
      </c>
      <c r="V632" s="3">
        <v>0.32400000000000001</v>
      </c>
      <c r="W632" s="3">
        <v>0.42399999999999999</v>
      </c>
      <c r="X632" s="3">
        <v>0.6</v>
      </c>
      <c r="Y632" s="3">
        <v>1.024</v>
      </c>
      <c r="Z632" s="3">
        <v>171</v>
      </c>
      <c r="AA632" s="3">
        <v>328</v>
      </c>
      <c r="AB632" s="3">
        <v>11</v>
      </c>
      <c r="AC632" s="3">
        <v>7</v>
      </c>
      <c r="AD632" s="3">
        <v>0</v>
      </c>
      <c r="AE632" s="3">
        <v>3</v>
      </c>
      <c r="AF632" s="3">
        <v>8</v>
      </c>
      <c r="AG632" s="3">
        <v>7</v>
      </c>
      <c r="AH632" s="3">
        <v>5.0999999999999996</v>
      </c>
      <c r="AI632" s="3">
        <v>6.7</v>
      </c>
      <c r="AJ632" s="3">
        <v>-0.6</v>
      </c>
      <c r="AK632" s="3">
        <v>56</v>
      </c>
      <c r="AL632" s="3">
        <v>1</v>
      </c>
      <c r="AM632" s="3">
        <v>-1</v>
      </c>
      <c r="AN632" s="3">
        <v>-1</v>
      </c>
      <c r="AO632" s="3">
        <v>3</v>
      </c>
      <c r="AP632" s="3" t="s">
        <v>193</v>
      </c>
    </row>
    <row r="633" spans="1:42" ht="26.65" x14ac:dyDescent="0.45">
      <c r="A633" s="1">
        <v>632</v>
      </c>
      <c r="B633" s="3" t="s">
        <v>571</v>
      </c>
      <c r="C633" s="3" t="str">
        <f t="shared" si="9"/>
        <v>Albert Belle - 1995</v>
      </c>
      <c r="D633" s="3">
        <v>1995</v>
      </c>
      <c r="E633" s="3">
        <v>28</v>
      </c>
      <c r="F633" s="3" t="s">
        <v>110</v>
      </c>
      <c r="G633" s="3" t="s">
        <v>43</v>
      </c>
      <c r="H633" s="3">
        <v>143</v>
      </c>
      <c r="I633" s="3">
        <v>631</v>
      </c>
      <c r="J633" s="3">
        <v>546</v>
      </c>
      <c r="K633" s="3">
        <v>121</v>
      </c>
      <c r="L633" s="3">
        <v>173</v>
      </c>
      <c r="M633" s="3">
        <v>70</v>
      </c>
      <c r="N633" s="3">
        <v>52</v>
      </c>
      <c r="O633" s="3">
        <v>1</v>
      </c>
      <c r="P633" s="3">
        <v>50</v>
      </c>
      <c r="Q633" s="3">
        <v>126</v>
      </c>
      <c r="R633" s="3">
        <v>5</v>
      </c>
      <c r="S633" s="3">
        <v>2</v>
      </c>
      <c r="T633" s="3">
        <v>73</v>
      </c>
      <c r="U633" s="3">
        <v>80</v>
      </c>
      <c r="V633" s="3">
        <v>0.317</v>
      </c>
      <c r="W633" s="3">
        <v>0.40100000000000002</v>
      </c>
      <c r="X633" s="3">
        <v>0.69</v>
      </c>
      <c r="Y633" s="3">
        <v>1.091</v>
      </c>
      <c r="Z633" s="3">
        <v>177</v>
      </c>
      <c r="AA633" s="3">
        <v>377</v>
      </c>
      <c r="AB633" s="3">
        <v>24</v>
      </c>
      <c r="AC633" s="3">
        <v>6</v>
      </c>
      <c r="AD633" s="3">
        <v>0</v>
      </c>
      <c r="AE633" s="3">
        <v>4</v>
      </c>
      <c r="AF633" s="3">
        <v>5</v>
      </c>
      <c r="AG633" s="3">
        <v>7</v>
      </c>
      <c r="AH633" s="3">
        <v>4.8</v>
      </c>
      <c r="AI633" s="3">
        <v>7.1</v>
      </c>
      <c r="AJ633" s="3">
        <v>-0.6</v>
      </c>
      <c r="AK633" s="3">
        <v>59</v>
      </c>
      <c r="AL633" s="3">
        <v>-4</v>
      </c>
      <c r="AM633" s="3">
        <v>3</v>
      </c>
      <c r="AN633" s="3">
        <v>-2</v>
      </c>
      <c r="AO633" s="3">
        <v>-1</v>
      </c>
      <c r="AP633" s="3" t="s">
        <v>235</v>
      </c>
    </row>
    <row r="634" spans="1:42" ht="26.65" x14ac:dyDescent="0.45">
      <c r="A634" s="1">
        <v>633</v>
      </c>
      <c r="B634" s="3" t="s">
        <v>317</v>
      </c>
      <c r="C634" s="3" t="str">
        <f t="shared" si="9"/>
        <v>Carlos Beltrán - 2008</v>
      </c>
      <c r="D634" s="3">
        <v>2008</v>
      </c>
      <c r="E634" s="3">
        <v>31</v>
      </c>
      <c r="F634" s="3" t="s">
        <v>294</v>
      </c>
      <c r="G634" s="3" t="s">
        <v>52</v>
      </c>
      <c r="H634" s="3">
        <v>161</v>
      </c>
      <c r="I634" s="3">
        <v>706</v>
      </c>
      <c r="J634" s="3">
        <v>606</v>
      </c>
      <c r="K634" s="3">
        <v>116</v>
      </c>
      <c r="L634" s="3">
        <v>172</v>
      </c>
      <c r="M634" s="3">
        <v>100</v>
      </c>
      <c r="N634" s="3">
        <v>40</v>
      </c>
      <c r="O634" s="3">
        <v>5</v>
      </c>
      <c r="P634" s="3">
        <v>27</v>
      </c>
      <c r="Q634" s="3">
        <v>112</v>
      </c>
      <c r="R634" s="3">
        <v>25</v>
      </c>
      <c r="S634" s="3">
        <v>3</v>
      </c>
      <c r="T634" s="3">
        <v>92</v>
      </c>
      <c r="U634" s="3">
        <v>96</v>
      </c>
      <c r="V634" s="3">
        <v>0.28399999999999997</v>
      </c>
      <c r="W634" s="3">
        <v>0.376</v>
      </c>
      <c r="X634" s="3">
        <v>0.5</v>
      </c>
      <c r="Y634" s="3">
        <v>0.876</v>
      </c>
      <c r="Z634" s="3">
        <v>130</v>
      </c>
      <c r="AA634" s="3">
        <v>303</v>
      </c>
      <c r="AB634" s="3">
        <v>11</v>
      </c>
      <c r="AC634" s="3">
        <v>1</v>
      </c>
      <c r="AD634" s="3">
        <v>1</v>
      </c>
      <c r="AE634" s="3">
        <v>6</v>
      </c>
      <c r="AF634" s="3">
        <v>13</v>
      </c>
      <c r="AG634" s="3">
        <v>7</v>
      </c>
      <c r="AH634" s="3">
        <v>4.9000000000000004</v>
      </c>
      <c r="AI634" s="3">
        <v>5.3</v>
      </c>
      <c r="AJ634" s="3">
        <v>2</v>
      </c>
      <c r="AK634" s="3">
        <v>24</v>
      </c>
      <c r="AL634" s="3">
        <v>1</v>
      </c>
      <c r="AM634" s="3">
        <v>4</v>
      </c>
      <c r="AN634" s="3">
        <v>5</v>
      </c>
      <c r="AO634" s="3">
        <v>17</v>
      </c>
      <c r="AP634" s="3" t="s">
        <v>227</v>
      </c>
    </row>
    <row r="635" spans="1:42" x14ac:dyDescent="0.45">
      <c r="A635" s="1">
        <v>634</v>
      </c>
      <c r="B635" s="3" t="s">
        <v>310</v>
      </c>
      <c r="C635" s="3" t="str">
        <f t="shared" si="9"/>
        <v>Pete Rose - 1976</v>
      </c>
      <c r="D635" s="3">
        <v>1976</v>
      </c>
      <c r="E635" s="3">
        <v>35</v>
      </c>
      <c r="F635" s="3" t="s">
        <v>78</v>
      </c>
      <c r="G635" s="3" t="s">
        <v>52</v>
      </c>
      <c r="H635" s="3">
        <v>162</v>
      </c>
      <c r="I635" s="3">
        <v>759</v>
      </c>
      <c r="J635" s="3">
        <v>665</v>
      </c>
      <c r="K635" s="3">
        <v>130</v>
      </c>
      <c r="L635" s="3">
        <v>215</v>
      </c>
      <c r="M635" s="3">
        <v>157</v>
      </c>
      <c r="N635" s="3">
        <v>42</v>
      </c>
      <c r="O635" s="3">
        <v>6</v>
      </c>
      <c r="P635" s="3">
        <v>10</v>
      </c>
      <c r="Q635" s="3">
        <v>63</v>
      </c>
      <c r="R635" s="3">
        <v>9</v>
      </c>
      <c r="S635" s="3">
        <v>5</v>
      </c>
      <c r="T635" s="3">
        <v>86</v>
      </c>
      <c r="U635" s="3">
        <v>54</v>
      </c>
      <c r="V635" s="3">
        <v>0.32300000000000001</v>
      </c>
      <c r="W635" s="3">
        <v>0.40400000000000003</v>
      </c>
      <c r="X635" s="3">
        <v>0.45</v>
      </c>
      <c r="Y635" s="3">
        <v>0.85399999999999998</v>
      </c>
      <c r="Z635" s="3">
        <v>141</v>
      </c>
      <c r="AA635" s="3">
        <v>299</v>
      </c>
      <c r="AB635" s="3">
        <v>17</v>
      </c>
      <c r="AC635" s="3">
        <v>6</v>
      </c>
      <c r="AD635" s="3">
        <v>0</v>
      </c>
      <c r="AE635" s="3">
        <v>2</v>
      </c>
      <c r="AF635" s="3">
        <v>7</v>
      </c>
      <c r="AG635" s="3">
        <v>7</v>
      </c>
      <c r="AH635" s="3">
        <v>4.9000000000000004</v>
      </c>
      <c r="AI635" s="3">
        <v>6.7</v>
      </c>
      <c r="AJ635" s="3">
        <v>0.6</v>
      </c>
      <c r="AK635" s="3">
        <v>34</v>
      </c>
      <c r="AL635" s="3">
        <v>-2</v>
      </c>
      <c r="AM635" s="3">
        <v>6</v>
      </c>
      <c r="AN635" s="3">
        <v>4</v>
      </c>
      <c r="AO635" s="3">
        <v>2</v>
      </c>
      <c r="AP635" s="3" t="s">
        <v>606</v>
      </c>
    </row>
    <row r="636" spans="1:42" ht="26.65" x14ac:dyDescent="0.45">
      <c r="A636" s="1">
        <v>635</v>
      </c>
      <c r="B636" s="3" t="s">
        <v>488</v>
      </c>
      <c r="C636" s="3" t="str">
        <f t="shared" si="9"/>
        <v>Luke Appling - 1935</v>
      </c>
      <c r="D636" s="3">
        <v>1935</v>
      </c>
      <c r="E636" s="3">
        <v>28</v>
      </c>
      <c r="F636" s="3" t="s">
        <v>182</v>
      </c>
      <c r="G636" s="3" t="s">
        <v>43</v>
      </c>
      <c r="H636" s="3">
        <v>153</v>
      </c>
      <c r="I636" s="3">
        <v>656</v>
      </c>
      <c r="J636" s="3">
        <v>525</v>
      </c>
      <c r="K636" s="3">
        <v>94</v>
      </c>
      <c r="L636" s="3">
        <v>161</v>
      </c>
      <c r="M636" s="3">
        <v>126</v>
      </c>
      <c r="N636" s="3">
        <v>28</v>
      </c>
      <c r="O636" s="3">
        <v>6</v>
      </c>
      <c r="P636" s="3">
        <v>1</v>
      </c>
      <c r="Q636" s="3">
        <v>71</v>
      </c>
      <c r="R636" s="3">
        <v>12</v>
      </c>
      <c r="S636" s="3">
        <v>6</v>
      </c>
      <c r="T636" s="3">
        <v>122</v>
      </c>
      <c r="U636" s="3">
        <v>40</v>
      </c>
      <c r="V636" s="3">
        <v>0.307</v>
      </c>
      <c r="W636" s="3">
        <v>0.437</v>
      </c>
      <c r="X636" s="3">
        <v>0.38900000000000001</v>
      </c>
      <c r="Y636" s="3">
        <v>0.82599999999999996</v>
      </c>
      <c r="Z636" s="3">
        <v>113</v>
      </c>
      <c r="AA636" s="3">
        <v>204</v>
      </c>
      <c r="AB636" s="2"/>
      <c r="AC636" s="3">
        <v>0</v>
      </c>
      <c r="AD636" s="3">
        <v>7</v>
      </c>
      <c r="AE636" s="2"/>
      <c r="AF636" s="3">
        <v>8</v>
      </c>
      <c r="AG636" s="3">
        <v>7</v>
      </c>
      <c r="AH636" s="3">
        <v>4.5</v>
      </c>
      <c r="AI636" s="3">
        <v>5.4</v>
      </c>
      <c r="AJ636" s="3">
        <v>2.5</v>
      </c>
      <c r="AK636" s="3">
        <v>18</v>
      </c>
      <c r="AL636" s="3">
        <v>1</v>
      </c>
      <c r="AM636" s="3">
        <v>3</v>
      </c>
      <c r="AN636" s="3">
        <v>3</v>
      </c>
      <c r="AO636" s="3">
        <v>17</v>
      </c>
      <c r="AP636" s="3" t="s">
        <v>62</v>
      </c>
    </row>
    <row r="637" spans="1:42" ht="26.65" x14ac:dyDescent="0.45">
      <c r="A637" s="1">
        <v>636</v>
      </c>
      <c r="B637" s="3" t="s">
        <v>307</v>
      </c>
      <c r="C637" s="3" t="str">
        <f t="shared" si="9"/>
        <v>José Bautista - 2010</v>
      </c>
      <c r="D637" s="3">
        <v>2010</v>
      </c>
      <c r="E637" s="3">
        <v>29</v>
      </c>
      <c r="F637" s="3" t="s">
        <v>308</v>
      </c>
      <c r="G637" s="3" t="s">
        <v>43</v>
      </c>
      <c r="H637" s="3">
        <v>161</v>
      </c>
      <c r="I637" s="3">
        <v>683</v>
      </c>
      <c r="J637" s="3">
        <v>569</v>
      </c>
      <c r="K637" s="3">
        <v>109</v>
      </c>
      <c r="L637" s="3">
        <v>148</v>
      </c>
      <c r="M637" s="3">
        <v>56</v>
      </c>
      <c r="N637" s="3">
        <v>35</v>
      </c>
      <c r="O637" s="3">
        <v>3</v>
      </c>
      <c r="P637" s="3">
        <v>54</v>
      </c>
      <c r="Q637" s="3">
        <v>124</v>
      </c>
      <c r="R637" s="3">
        <v>9</v>
      </c>
      <c r="S637" s="3">
        <v>2</v>
      </c>
      <c r="T637" s="3">
        <v>100</v>
      </c>
      <c r="U637" s="3">
        <v>116</v>
      </c>
      <c r="V637" s="3">
        <v>0.26</v>
      </c>
      <c r="W637" s="3">
        <v>0.378</v>
      </c>
      <c r="X637" s="3">
        <v>0.61699999999999999</v>
      </c>
      <c r="Y637" s="3">
        <v>0.995</v>
      </c>
      <c r="Z637" s="3">
        <v>164</v>
      </c>
      <c r="AA637" s="3">
        <v>351</v>
      </c>
      <c r="AB637" s="3">
        <v>10</v>
      </c>
      <c r="AC637" s="3">
        <v>10</v>
      </c>
      <c r="AD637" s="3">
        <v>0</v>
      </c>
      <c r="AE637" s="3">
        <v>4</v>
      </c>
      <c r="AF637" s="3">
        <v>2</v>
      </c>
      <c r="AG637" s="3">
        <v>7</v>
      </c>
      <c r="AH637" s="3">
        <v>4.5</v>
      </c>
      <c r="AI637" s="3">
        <v>7.3</v>
      </c>
      <c r="AJ637" s="3">
        <v>-0.6</v>
      </c>
      <c r="AK637" s="3">
        <v>51</v>
      </c>
      <c r="AL637" s="3">
        <v>-1</v>
      </c>
      <c r="AM637" s="3">
        <v>-1</v>
      </c>
      <c r="AN637" s="3">
        <v>-2</v>
      </c>
      <c r="AO637" s="3">
        <v>-3</v>
      </c>
      <c r="AP637" s="3" t="s">
        <v>607</v>
      </c>
    </row>
    <row r="638" spans="1:42" ht="26.65" x14ac:dyDescent="0.45">
      <c r="A638" s="1">
        <v>637</v>
      </c>
      <c r="B638" s="3" t="s">
        <v>608</v>
      </c>
      <c r="C638" s="3" t="str">
        <f t="shared" si="9"/>
        <v>Michael Brantley - 2014</v>
      </c>
      <c r="D638" s="3">
        <v>2014</v>
      </c>
      <c r="E638" s="3">
        <v>27</v>
      </c>
      <c r="F638" s="3" t="s">
        <v>110</v>
      </c>
      <c r="G638" s="3" t="s">
        <v>43</v>
      </c>
      <c r="H638" s="3">
        <v>156</v>
      </c>
      <c r="I638" s="3">
        <v>676</v>
      </c>
      <c r="J638" s="3">
        <v>611</v>
      </c>
      <c r="K638" s="3">
        <v>94</v>
      </c>
      <c r="L638" s="3">
        <v>200</v>
      </c>
      <c r="M638" s="3">
        <v>133</v>
      </c>
      <c r="N638" s="3">
        <v>45</v>
      </c>
      <c r="O638" s="3">
        <v>2</v>
      </c>
      <c r="P638" s="3">
        <v>20</v>
      </c>
      <c r="Q638" s="3">
        <v>97</v>
      </c>
      <c r="R638" s="3">
        <v>23</v>
      </c>
      <c r="S638" s="3">
        <v>1</v>
      </c>
      <c r="T638" s="3">
        <v>52</v>
      </c>
      <c r="U638" s="3">
        <v>56</v>
      </c>
      <c r="V638" s="3">
        <v>0.32700000000000001</v>
      </c>
      <c r="W638" s="3">
        <v>0.38500000000000001</v>
      </c>
      <c r="X638" s="3">
        <v>0.50600000000000001</v>
      </c>
      <c r="Y638" s="3">
        <v>0.89</v>
      </c>
      <c r="Z638" s="3">
        <v>148</v>
      </c>
      <c r="AA638" s="3">
        <v>309</v>
      </c>
      <c r="AB638" s="3">
        <v>16</v>
      </c>
      <c r="AC638" s="3">
        <v>8</v>
      </c>
      <c r="AD638" s="3">
        <v>0</v>
      </c>
      <c r="AE638" s="3">
        <v>5</v>
      </c>
      <c r="AF638" s="3">
        <v>4</v>
      </c>
      <c r="AG638" s="3">
        <v>7</v>
      </c>
      <c r="AH638" s="3">
        <v>4.5999999999999996</v>
      </c>
      <c r="AI638" s="3">
        <v>6.7</v>
      </c>
      <c r="AJ638" s="3">
        <v>-0.1</v>
      </c>
      <c r="AK638" s="3">
        <v>40</v>
      </c>
      <c r="AL638" s="3">
        <v>-1</v>
      </c>
      <c r="AM638" s="3">
        <v>5</v>
      </c>
      <c r="AN638" s="3">
        <v>4</v>
      </c>
      <c r="AO638" s="3">
        <v>1</v>
      </c>
      <c r="AP638" s="3" t="s">
        <v>609</v>
      </c>
    </row>
    <row r="639" spans="1:42" x14ac:dyDescent="0.45">
      <c r="A639" s="1">
        <v>638</v>
      </c>
      <c r="B639" s="3" t="s">
        <v>610</v>
      </c>
      <c r="C639" s="3" t="str">
        <f t="shared" si="9"/>
        <v>Eddie Joost - 1949</v>
      </c>
      <c r="D639" s="3">
        <v>1949</v>
      </c>
      <c r="E639" s="3">
        <v>33</v>
      </c>
      <c r="F639" s="3" t="s">
        <v>103</v>
      </c>
      <c r="G639" s="3" t="s">
        <v>43</v>
      </c>
      <c r="H639" s="3">
        <v>144</v>
      </c>
      <c r="I639" s="3">
        <v>682</v>
      </c>
      <c r="J639" s="3">
        <v>525</v>
      </c>
      <c r="K639" s="3">
        <v>128</v>
      </c>
      <c r="L639" s="3">
        <v>138</v>
      </c>
      <c r="M639" s="3">
        <v>87</v>
      </c>
      <c r="N639" s="3">
        <v>25</v>
      </c>
      <c r="O639" s="3">
        <v>3</v>
      </c>
      <c r="P639" s="3">
        <v>23</v>
      </c>
      <c r="Q639" s="3">
        <v>81</v>
      </c>
      <c r="R639" s="3">
        <v>2</v>
      </c>
      <c r="S639" s="3">
        <v>1</v>
      </c>
      <c r="T639" s="3">
        <v>149</v>
      </c>
      <c r="U639" s="3">
        <v>80</v>
      </c>
      <c r="V639" s="3">
        <v>0.26300000000000001</v>
      </c>
      <c r="W639" s="3">
        <v>0.42899999999999999</v>
      </c>
      <c r="X639" s="3">
        <v>0.45300000000000001</v>
      </c>
      <c r="Y639" s="3">
        <v>0.88300000000000001</v>
      </c>
      <c r="Z639" s="3">
        <v>137</v>
      </c>
      <c r="AA639" s="3">
        <v>238</v>
      </c>
      <c r="AB639" s="3">
        <v>6</v>
      </c>
      <c r="AC639" s="3">
        <v>4</v>
      </c>
      <c r="AD639" s="3">
        <v>4</v>
      </c>
      <c r="AE639" s="2"/>
      <c r="AF639" s="3">
        <v>1</v>
      </c>
      <c r="AG639" s="3">
        <v>7</v>
      </c>
      <c r="AH639" s="3">
        <v>5.2</v>
      </c>
      <c r="AI639" s="3">
        <v>6.4</v>
      </c>
      <c r="AJ639" s="3">
        <v>1.6</v>
      </c>
      <c r="AK639" s="3">
        <v>35</v>
      </c>
      <c r="AL639" s="3">
        <v>-1</v>
      </c>
      <c r="AM639" s="3">
        <v>3</v>
      </c>
      <c r="AN639" s="3">
        <v>2</v>
      </c>
      <c r="AO639" s="3">
        <v>6</v>
      </c>
      <c r="AP639" s="3" t="s">
        <v>62</v>
      </c>
    </row>
    <row r="640" spans="1:42" ht="26.65" x14ac:dyDescent="0.45">
      <c r="A640" s="1">
        <v>639</v>
      </c>
      <c r="B640" s="3" t="s">
        <v>351</v>
      </c>
      <c r="C640" s="3" t="str">
        <f t="shared" si="9"/>
        <v>Dustin Pedroia - 2008</v>
      </c>
      <c r="D640" s="3">
        <v>2008</v>
      </c>
      <c r="E640" s="3">
        <v>24</v>
      </c>
      <c r="F640" s="3" t="s">
        <v>48</v>
      </c>
      <c r="G640" s="3" t="s">
        <v>43</v>
      </c>
      <c r="H640" s="3">
        <v>157</v>
      </c>
      <c r="I640" s="3">
        <v>726</v>
      </c>
      <c r="J640" s="3">
        <v>653</v>
      </c>
      <c r="K640" s="3">
        <v>118</v>
      </c>
      <c r="L640" s="3">
        <v>213</v>
      </c>
      <c r="M640" s="3">
        <v>140</v>
      </c>
      <c r="N640" s="3">
        <v>54</v>
      </c>
      <c r="O640" s="3">
        <v>2</v>
      </c>
      <c r="P640" s="3">
        <v>17</v>
      </c>
      <c r="Q640" s="3">
        <v>83</v>
      </c>
      <c r="R640" s="3">
        <v>20</v>
      </c>
      <c r="S640" s="3">
        <v>1</v>
      </c>
      <c r="T640" s="3">
        <v>50</v>
      </c>
      <c r="U640" s="3">
        <v>52</v>
      </c>
      <c r="V640" s="3">
        <v>0.32600000000000001</v>
      </c>
      <c r="W640" s="3">
        <v>0.376</v>
      </c>
      <c r="X640" s="3">
        <v>0.49299999999999999</v>
      </c>
      <c r="Y640" s="3">
        <v>0.86899999999999999</v>
      </c>
      <c r="Z640" s="3">
        <v>123</v>
      </c>
      <c r="AA640" s="3">
        <v>322</v>
      </c>
      <c r="AB640" s="3">
        <v>17</v>
      </c>
      <c r="AC640" s="3">
        <v>7</v>
      </c>
      <c r="AD640" s="3">
        <v>7</v>
      </c>
      <c r="AE640" s="3">
        <v>9</v>
      </c>
      <c r="AF640" s="3">
        <v>1</v>
      </c>
      <c r="AG640" s="3">
        <v>7</v>
      </c>
      <c r="AH640" s="3">
        <v>4.5999999999999996</v>
      </c>
      <c r="AI640" s="3">
        <v>5.6</v>
      </c>
      <c r="AJ640" s="3">
        <v>1.9</v>
      </c>
      <c r="AK640" s="3">
        <v>25</v>
      </c>
      <c r="AL640" s="3">
        <v>-2</v>
      </c>
      <c r="AM640" s="3">
        <v>3</v>
      </c>
      <c r="AN640" s="3">
        <v>1</v>
      </c>
      <c r="AO640" s="3">
        <v>13</v>
      </c>
      <c r="AP640" s="3" t="s">
        <v>79</v>
      </c>
    </row>
    <row r="641" spans="1:42" ht="26.65" x14ac:dyDescent="0.45">
      <c r="A641" s="1">
        <v>640</v>
      </c>
      <c r="B641" s="3" t="s">
        <v>611</v>
      </c>
      <c r="C641" s="3" t="str">
        <f t="shared" si="9"/>
        <v>Trevor Story - 2019</v>
      </c>
      <c r="D641" s="3">
        <v>2019</v>
      </c>
      <c r="E641" s="3">
        <v>26</v>
      </c>
      <c r="F641" s="3" t="s">
        <v>134</v>
      </c>
      <c r="G641" s="3" t="s">
        <v>52</v>
      </c>
      <c r="H641" s="3">
        <v>145</v>
      </c>
      <c r="I641" s="3">
        <v>656</v>
      </c>
      <c r="J641" s="3">
        <v>588</v>
      </c>
      <c r="K641" s="3">
        <v>111</v>
      </c>
      <c r="L641" s="3">
        <v>173</v>
      </c>
      <c r="M641" s="3">
        <v>95</v>
      </c>
      <c r="N641" s="3">
        <v>38</v>
      </c>
      <c r="O641" s="3">
        <v>5</v>
      </c>
      <c r="P641" s="3">
        <v>35</v>
      </c>
      <c r="Q641" s="3">
        <v>85</v>
      </c>
      <c r="R641" s="3">
        <v>23</v>
      </c>
      <c r="S641" s="3">
        <v>8</v>
      </c>
      <c r="T641" s="3">
        <v>58</v>
      </c>
      <c r="U641" s="3">
        <v>174</v>
      </c>
      <c r="V641" s="3">
        <v>0.29399999999999998</v>
      </c>
      <c r="W641" s="3">
        <v>0.36299999999999999</v>
      </c>
      <c r="X641" s="3">
        <v>0.55400000000000005</v>
      </c>
      <c r="Y641" s="3">
        <v>0.91700000000000004</v>
      </c>
      <c r="Z641" s="3">
        <v>120</v>
      </c>
      <c r="AA641" s="3">
        <v>326</v>
      </c>
      <c r="AB641" s="3">
        <v>3</v>
      </c>
      <c r="AC641" s="3">
        <v>7</v>
      </c>
      <c r="AD641" s="3">
        <v>0</v>
      </c>
      <c r="AE641" s="3">
        <v>3</v>
      </c>
      <c r="AF641" s="3">
        <v>0</v>
      </c>
      <c r="AG641" s="3">
        <v>7</v>
      </c>
      <c r="AH641" s="3">
        <v>5</v>
      </c>
      <c r="AI641" s="3">
        <v>5</v>
      </c>
      <c r="AJ641" s="3">
        <v>2.8</v>
      </c>
      <c r="AK641" s="3">
        <v>20</v>
      </c>
      <c r="AL641" s="3">
        <v>2</v>
      </c>
      <c r="AM641" s="3">
        <v>2</v>
      </c>
      <c r="AN641" s="3">
        <v>4</v>
      </c>
      <c r="AO641" s="3">
        <v>21</v>
      </c>
      <c r="AP641" s="3" t="s">
        <v>116</v>
      </c>
    </row>
    <row r="642" spans="1:42" ht="26.65" x14ac:dyDescent="0.45">
      <c r="A642" s="1">
        <v>641</v>
      </c>
      <c r="B642" s="3" t="s">
        <v>515</v>
      </c>
      <c r="C642" s="3" t="str">
        <f t="shared" si="9"/>
        <v>Christian Yelich - 2019</v>
      </c>
      <c r="D642" s="3">
        <v>2019</v>
      </c>
      <c r="E642" s="3">
        <v>27</v>
      </c>
      <c r="F642" s="3" t="s">
        <v>90</v>
      </c>
      <c r="G642" s="3" t="s">
        <v>52</v>
      </c>
      <c r="H642" s="3">
        <v>130</v>
      </c>
      <c r="I642" s="3">
        <v>580</v>
      </c>
      <c r="J642" s="3">
        <v>489</v>
      </c>
      <c r="K642" s="3">
        <v>100</v>
      </c>
      <c r="L642" s="3">
        <v>161</v>
      </c>
      <c r="M642" s="3">
        <v>85</v>
      </c>
      <c r="N642" s="3">
        <v>29</v>
      </c>
      <c r="O642" s="3">
        <v>3</v>
      </c>
      <c r="P642" s="3">
        <v>44</v>
      </c>
      <c r="Q642" s="3">
        <v>97</v>
      </c>
      <c r="R642" s="3">
        <v>30</v>
      </c>
      <c r="S642" s="3">
        <v>2</v>
      </c>
      <c r="T642" s="3">
        <v>80</v>
      </c>
      <c r="U642" s="3">
        <v>118</v>
      </c>
      <c r="V642" s="3">
        <v>0.32900000000000001</v>
      </c>
      <c r="W642" s="3">
        <v>0.42899999999999999</v>
      </c>
      <c r="X642" s="3">
        <v>0.67100000000000004</v>
      </c>
      <c r="Y642" s="3">
        <v>1.1000000000000001</v>
      </c>
      <c r="Z642" s="3">
        <v>179</v>
      </c>
      <c r="AA642" s="3">
        <v>328</v>
      </c>
      <c r="AB642" s="3">
        <v>8</v>
      </c>
      <c r="AC642" s="3">
        <v>8</v>
      </c>
      <c r="AD642" s="3">
        <v>0</v>
      </c>
      <c r="AE642" s="3">
        <v>3</v>
      </c>
      <c r="AF642" s="3">
        <v>16</v>
      </c>
      <c r="AG642" s="3">
        <v>7</v>
      </c>
      <c r="AH642" s="3">
        <v>5.2</v>
      </c>
      <c r="AI642" s="3">
        <v>7.3</v>
      </c>
      <c r="AJ642" s="3">
        <v>-0.9</v>
      </c>
      <c r="AK642" s="3">
        <v>56</v>
      </c>
      <c r="AL642" s="3">
        <v>1</v>
      </c>
      <c r="AM642" s="3">
        <v>7</v>
      </c>
      <c r="AN642" s="3">
        <v>8</v>
      </c>
      <c r="AO642" s="3">
        <v>-2</v>
      </c>
      <c r="AP642" s="3" t="s">
        <v>612</v>
      </c>
    </row>
    <row r="643" spans="1:42" ht="26.65" x14ac:dyDescent="0.45">
      <c r="A643" s="1">
        <v>642</v>
      </c>
      <c r="B643" s="3" t="s">
        <v>613</v>
      </c>
      <c r="C643" s="3" t="str">
        <f t="shared" ref="C643:C706" si="10">_xlfn.CONCAT(B643, " - ", D643)</f>
        <v>Wally Berger - 1933</v>
      </c>
      <c r="D643" s="3">
        <v>1933</v>
      </c>
      <c r="E643" s="3">
        <v>27</v>
      </c>
      <c r="F643" s="3" t="s">
        <v>216</v>
      </c>
      <c r="G643" s="3" t="s">
        <v>52</v>
      </c>
      <c r="H643" s="3">
        <v>137</v>
      </c>
      <c r="I643" s="3">
        <v>574</v>
      </c>
      <c r="J643" s="3">
        <v>528</v>
      </c>
      <c r="K643" s="3">
        <v>84</v>
      </c>
      <c r="L643" s="3">
        <v>165</v>
      </c>
      <c r="M643" s="3">
        <v>93</v>
      </c>
      <c r="N643" s="3">
        <v>37</v>
      </c>
      <c r="O643" s="3">
        <v>8</v>
      </c>
      <c r="P643" s="3">
        <v>27</v>
      </c>
      <c r="Q643" s="3">
        <v>106</v>
      </c>
      <c r="R643" s="3">
        <v>2</v>
      </c>
      <c r="S643" s="3">
        <v>3</v>
      </c>
      <c r="T643" s="3">
        <v>41</v>
      </c>
      <c r="U643" s="3">
        <v>77</v>
      </c>
      <c r="V643" s="3">
        <v>0.313</v>
      </c>
      <c r="W643" s="3">
        <v>0.36499999999999999</v>
      </c>
      <c r="X643" s="3">
        <v>0.56599999999999995</v>
      </c>
      <c r="Y643" s="3">
        <v>0.93200000000000005</v>
      </c>
      <c r="Z643" s="3">
        <v>172</v>
      </c>
      <c r="AA643" s="3">
        <v>299</v>
      </c>
      <c r="AB643" s="3">
        <v>6</v>
      </c>
      <c r="AC643" s="3">
        <v>3</v>
      </c>
      <c r="AD643" s="3">
        <v>2</v>
      </c>
      <c r="AE643" s="2"/>
      <c r="AF643" s="3">
        <v>7</v>
      </c>
      <c r="AG643" s="3">
        <v>6.9</v>
      </c>
      <c r="AH643" s="3">
        <v>5</v>
      </c>
      <c r="AI643" s="3">
        <v>6.7</v>
      </c>
      <c r="AJ643" s="3">
        <v>0.1</v>
      </c>
      <c r="AK643" s="3">
        <v>43</v>
      </c>
      <c r="AL643" s="3">
        <v>1</v>
      </c>
      <c r="AM643" s="3">
        <v>0</v>
      </c>
      <c r="AN643" s="3">
        <v>1</v>
      </c>
      <c r="AO643" s="3">
        <v>3</v>
      </c>
      <c r="AP643" s="3" t="s">
        <v>68</v>
      </c>
    </row>
    <row r="644" spans="1:42" ht="26.65" x14ac:dyDescent="0.45">
      <c r="A644" s="1">
        <v>643</v>
      </c>
      <c r="B644" s="3" t="s">
        <v>521</v>
      </c>
      <c r="C644" s="3" t="str">
        <f t="shared" si="10"/>
        <v>Josh Donaldson - 2014</v>
      </c>
      <c r="D644" s="3">
        <v>2014</v>
      </c>
      <c r="E644" s="3">
        <v>28</v>
      </c>
      <c r="F644" s="3" t="s">
        <v>128</v>
      </c>
      <c r="G644" s="3" t="s">
        <v>43</v>
      </c>
      <c r="H644" s="3">
        <v>158</v>
      </c>
      <c r="I644" s="3">
        <v>695</v>
      </c>
      <c r="J644" s="3">
        <v>608</v>
      </c>
      <c r="K644" s="3">
        <v>93</v>
      </c>
      <c r="L644" s="3">
        <v>155</v>
      </c>
      <c r="M644" s="3">
        <v>93</v>
      </c>
      <c r="N644" s="3">
        <v>31</v>
      </c>
      <c r="O644" s="3">
        <v>2</v>
      </c>
      <c r="P644" s="3">
        <v>29</v>
      </c>
      <c r="Q644" s="3">
        <v>98</v>
      </c>
      <c r="R644" s="3">
        <v>8</v>
      </c>
      <c r="S644" s="3">
        <v>0</v>
      </c>
      <c r="T644" s="3">
        <v>76</v>
      </c>
      <c r="U644" s="3">
        <v>130</v>
      </c>
      <c r="V644" s="3">
        <v>0.255</v>
      </c>
      <c r="W644" s="3">
        <v>0.34200000000000003</v>
      </c>
      <c r="X644" s="3">
        <v>0.45600000000000002</v>
      </c>
      <c r="Y644" s="3">
        <v>0.79800000000000004</v>
      </c>
      <c r="Z644" s="3">
        <v>127</v>
      </c>
      <c r="AA644" s="3">
        <v>277</v>
      </c>
      <c r="AB644" s="3">
        <v>16</v>
      </c>
      <c r="AC644" s="3">
        <v>7</v>
      </c>
      <c r="AD644" s="3">
        <v>0</v>
      </c>
      <c r="AE644" s="3">
        <v>4</v>
      </c>
      <c r="AF644" s="3">
        <v>5</v>
      </c>
      <c r="AG644" s="3">
        <v>6.9</v>
      </c>
      <c r="AH644" s="3">
        <v>4.5999999999999996</v>
      </c>
      <c r="AI644" s="3">
        <v>5.2</v>
      </c>
      <c r="AJ644" s="3">
        <v>2.1</v>
      </c>
      <c r="AK644" s="3">
        <v>22</v>
      </c>
      <c r="AL644" s="3">
        <v>0</v>
      </c>
      <c r="AM644" s="3">
        <v>0</v>
      </c>
      <c r="AN644" s="3">
        <v>0</v>
      </c>
      <c r="AO644" s="3">
        <v>15</v>
      </c>
      <c r="AP644" s="3" t="s">
        <v>277</v>
      </c>
    </row>
    <row r="645" spans="1:42" ht="26.65" x14ac:dyDescent="0.45">
      <c r="A645" s="1">
        <v>644</v>
      </c>
      <c r="B645" s="3" t="s">
        <v>600</v>
      </c>
      <c r="C645" s="3" t="str">
        <f t="shared" si="10"/>
        <v>Shawn Green - 2002</v>
      </c>
      <c r="D645" s="3">
        <v>2002</v>
      </c>
      <c r="E645" s="3">
        <v>29</v>
      </c>
      <c r="F645" s="3" t="s">
        <v>164</v>
      </c>
      <c r="G645" s="3" t="s">
        <v>52</v>
      </c>
      <c r="H645" s="3">
        <v>158</v>
      </c>
      <c r="I645" s="3">
        <v>685</v>
      </c>
      <c r="J645" s="3">
        <v>582</v>
      </c>
      <c r="K645" s="3">
        <v>110</v>
      </c>
      <c r="L645" s="3">
        <v>166</v>
      </c>
      <c r="M645" s="3">
        <v>92</v>
      </c>
      <c r="N645" s="3">
        <v>31</v>
      </c>
      <c r="O645" s="3">
        <v>1</v>
      </c>
      <c r="P645" s="3">
        <v>42</v>
      </c>
      <c r="Q645" s="3">
        <v>114</v>
      </c>
      <c r="R645" s="3">
        <v>8</v>
      </c>
      <c r="S645" s="3">
        <v>5</v>
      </c>
      <c r="T645" s="3">
        <v>93</v>
      </c>
      <c r="U645" s="3">
        <v>112</v>
      </c>
      <c r="V645" s="3">
        <v>0.28499999999999998</v>
      </c>
      <c r="W645" s="3">
        <v>0.38500000000000001</v>
      </c>
      <c r="X645" s="3">
        <v>0.55800000000000005</v>
      </c>
      <c r="Y645" s="3">
        <v>0.94399999999999995</v>
      </c>
      <c r="Z645" s="3">
        <v>154</v>
      </c>
      <c r="AA645" s="3">
        <v>325</v>
      </c>
      <c r="AB645" s="3">
        <v>26</v>
      </c>
      <c r="AC645" s="3">
        <v>5</v>
      </c>
      <c r="AD645" s="3">
        <v>0</v>
      </c>
      <c r="AE645" s="3">
        <v>5</v>
      </c>
      <c r="AF645" s="3">
        <v>22</v>
      </c>
      <c r="AG645" s="3">
        <v>6.9</v>
      </c>
      <c r="AH645" s="3">
        <v>4.9000000000000004</v>
      </c>
      <c r="AI645" s="3">
        <v>5.6</v>
      </c>
      <c r="AJ645" s="3">
        <v>0.7</v>
      </c>
      <c r="AK645" s="3">
        <v>44</v>
      </c>
      <c r="AL645" s="3">
        <v>-2</v>
      </c>
      <c r="AM645" s="3">
        <v>0</v>
      </c>
      <c r="AN645" s="3">
        <v>-2</v>
      </c>
      <c r="AO645" s="3">
        <v>13</v>
      </c>
      <c r="AP645" s="3" t="s">
        <v>197</v>
      </c>
    </row>
    <row r="646" spans="1:42" ht="39.75" x14ac:dyDescent="0.45">
      <c r="A646" s="1">
        <v>645</v>
      </c>
      <c r="B646" s="3" t="s">
        <v>387</v>
      </c>
      <c r="C646" s="3" t="str">
        <f t="shared" si="10"/>
        <v>Andrew McCutchen - 2012</v>
      </c>
      <c r="D646" s="3">
        <v>2012</v>
      </c>
      <c r="E646" s="3">
        <v>25</v>
      </c>
      <c r="F646" s="3" t="s">
        <v>64</v>
      </c>
      <c r="G646" s="3" t="s">
        <v>52</v>
      </c>
      <c r="H646" s="3">
        <v>157</v>
      </c>
      <c r="I646" s="3">
        <v>673</v>
      </c>
      <c r="J646" s="3">
        <v>593</v>
      </c>
      <c r="K646" s="3">
        <v>107</v>
      </c>
      <c r="L646" s="3">
        <v>194</v>
      </c>
      <c r="M646" s="3">
        <v>128</v>
      </c>
      <c r="N646" s="3">
        <v>29</v>
      </c>
      <c r="O646" s="3">
        <v>6</v>
      </c>
      <c r="P646" s="3">
        <v>31</v>
      </c>
      <c r="Q646" s="3">
        <v>96</v>
      </c>
      <c r="R646" s="3">
        <v>20</v>
      </c>
      <c r="S646" s="3">
        <v>12</v>
      </c>
      <c r="T646" s="3">
        <v>70</v>
      </c>
      <c r="U646" s="3">
        <v>132</v>
      </c>
      <c r="V646" s="3">
        <v>0.32700000000000001</v>
      </c>
      <c r="W646" s="3">
        <v>0.4</v>
      </c>
      <c r="X646" s="3">
        <v>0.55300000000000005</v>
      </c>
      <c r="Y646" s="3">
        <v>0.95299999999999996</v>
      </c>
      <c r="Z646" s="3">
        <v>162</v>
      </c>
      <c r="AA646" s="3">
        <v>328</v>
      </c>
      <c r="AB646" s="3">
        <v>9</v>
      </c>
      <c r="AC646" s="3">
        <v>5</v>
      </c>
      <c r="AD646" s="3">
        <v>0</v>
      </c>
      <c r="AE646" s="3">
        <v>5</v>
      </c>
      <c r="AF646" s="3">
        <v>13</v>
      </c>
      <c r="AG646" s="3">
        <v>6.9</v>
      </c>
      <c r="AH646" s="3">
        <v>4.9000000000000004</v>
      </c>
      <c r="AI646" s="3">
        <v>7.5</v>
      </c>
      <c r="AJ646" s="3">
        <v>-0.2</v>
      </c>
      <c r="AK646" s="3">
        <v>46</v>
      </c>
      <c r="AL646" s="3">
        <v>2</v>
      </c>
      <c r="AM646" s="3">
        <v>1</v>
      </c>
      <c r="AN646" s="3">
        <v>3</v>
      </c>
      <c r="AO646" s="3">
        <v>-6</v>
      </c>
      <c r="AP646" s="3" t="s">
        <v>68</v>
      </c>
    </row>
    <row r="647" spans="1:42" ht="26.65" x14ac:dyDescent="0.45">
      <c r="A647" s="1">
        <v>646</v>
      </c>
      <c r="B647" s="3" t="s">
        <v>614</v>
      </c>
      <c r="C647" s="3" t="str">
        <f t="shared" si="10"/>
        <v>Corey Seager - 2023</v>
      </c>
      <c r="D647" s="3">
        <v>2023</v>
      </c>
      <c r="E647" s="3">
        <v>29</v>
      </c>
      <c r="F647" s="3" t="s">
        <v>230</v>
      </c>
      <c r="G647" s="3" t="s">
        <v>43</v>
      </c>
      <c r="H647" s="3">
        <v>119</v>
      </c>
      <c r="I647" s="3">
        <v>536</v>
      </c>
      <c r="J647" s="3">
        <v>477</v>
      </c>
      <c r="K647" s="3">
        <v>88</v>
      </c>
      <c r="L647" s="3">
        <v>156</v>
      </c>
      <c r="M647" s="3">
        <v>81</v>
      </c>
      <c r="N647" s="3">
        <v>42</v>
      </c>
      <c r="O647" s="3">
        <v>0</v>
      </c>
      <c r="P647" s="3">
        <v>33</v>
      </c>
      <c r="Q647" s="3">
        <v>96</v>
      </c>
      <c r="R647" s="3">
        <v>2</v>
      </c>
      <c r="S647" s="3">
        <v>1</v>
      </c>
      <c r="T647" s="3">
        <v>49</v>
      </c>
      <c r="U647" s="3">
        <v>88</v>
      </c>
      <c r="V647" s="3">
        <v>0.32700000000000001</v>
      </c>
      <c r="W647" s="3">
        <v>0.39</v>
      </c>
      <c r="X647" s="3">
        <v>0.623</v>
      </c>
      <c r="Y647" s="3">
        <v>1.0129999999999999</v>
      </c>
      <c r="Z647" s="3">
        <v>175</v>
      </c>
      <c r="AA647" s="3">
        <v>297</v>
      </c>
      <c r="AB647" s="3">
        <v>9</v>
      </c>
      <c r="AC647" s="3">
        <v>4</v>
      </c>
      <c r="AD647" s="3">
        <v>0</v>
      </c>
      <c r="AE647" s="3">
        <v>6</v>
      </c>
      <c r="AF647" s="3">
        <v>9</v>
      </c>
      <c r="AG647" s="3">
        <v>6.9</v>
      </c>
      <c r="AH647" s="3">
        <v>5.3</v>
      </c>
      <c r="AI647" s="3">
        <v>6.4</v>
      </c>
      <c r="AJ647" s="3">
        <v>1.2</v>
      </c>
      <c r="AK647" s="3">
        <v>42</v>
      </c>
      <c r="AL647" s="3">
        <v>1</v>
      </c>
      <c r="AM647" s="3">
        <v>-2</v>
      </c>
      <c r="AN647" s="3">
        <v>-1</v>
      </c>
      <c r="AO647" s="3">
        <v>5</v>
      </c>
      <c r="AP647" s="3" t="s">
        <v>271</v>
      </c>
    </row>
    <row r="648" spans="1:42" x14ac:dyDescent="0.45">
      <c r="A648" s="1">
        <v>647</v>
      </c>
      <c r="B648" s="3" t="s">
        <v>615</v>
      </c>
      <c r="C648" s="3" t="str">
        <f t="shared" si="10"/>
        <v>Don Buford - 1965</v>
      </c>
      <c r="D648" s="3">
        <v>1965</v>
      </c>
      <c r="E648" s="3">
        <v>28</v>
      </c>
      <c r="F648" s="3" t="s">
        <v>182</v>
      </c>
      <c r="G648" s="3" t="s">
        <v>43</v>
      </c>
      <c r="H648" s="3">
        <v>155</v>
      </c>
      <c r="I648" s="3">
        <v>668</v>
      </c>
      <c r="J648" s="3">
        <v>586</v>
      </c>
      <c r="K648" s="3">
        <v>93</v>
      </c>
      <c r="L648" s="3">
        <v>166</v>
      </c>
      <c r="M648" s="3">
        <v>129</v>
      </c>
      <c r="N648" s="3">
        <v>22</v>
      </c>
      <c r="O648" s="3">
        <v>5</v>
      </c>
      <c r="P648" s="3">
        <v>10</v>
      </c>
      <c r="Q648" s="3">
        <v>47</v>
      </c>
      <c r="R648" s="3">
        <v>17</v>
      </c>
      <c r="S648" s="3">
        <v>7</v>
      </c>
      <c r="T648" s="3">
        <v>67</v>
      </c>
      <c r="U648" s="3">
        <v>76</v>
      </c>
      <c r="V648" s="3">
        <v>0.28299999999999997</v>
      </c>
      <c r="W648" s="3">
        <v>0.35799999999999998</v>
      </c>
      <c r="X648" s="3">
        <v>0.38900000000000001</v>
      </c>
      <c r="Y648" s="3">
        <v>0.747</v>
      </c>
      <c r="Z648" s="3">
        <v>120</v>
      </c>
      <c r="AA648" s="3">
        <v>228</v>
      </c>
      <c r="AB648" s="3">
        <v>6</v>
      </c>
      <c r="AC648" s="3">
        <v>4</v>
      </c>
      <c r="AD648" s="3">
        <v>6</v>
      </c>
      <c r="AE648" s="3">
        <v>5</v>
      </c>
      <c r="AF648" s="3">
        <v>4</v>
      </c>
      <c r="AG648" s="3">
        <v>6.9</v>
      </c>
      <c r="AH648" s="3">
        <v>4.9000000000000004</v>
      </c>
      <c r="AI648" s="3">
        <v>4.7</v>
      </c>
      <c r="AJ648" s="3">
        <v>2.8</v>
      </c>
      <c r="AK648" s="3">
        <v>16</v>
      </c>
      <c r="AL648" s="3">
        <v>2</v>
      </c>
      <c r="AM648" s="3">
        <v>1</v>
      </c>
      <c r="AN648" s="3">
        <v>3</v>
      </c>
      <c r="AO648" s="3">
        <v>20</v>
      </c>
      <c r="AP648" s="3" t="s">
        <v>616</v>
      </c>
    </row>
    <row r="649" spans="1:42" ht="26.65" x14ac:dyDescent="0.45">
      <c r="A649" s="1">
        <v>648</v>
      </c>
      <c r="B649" s="3" t="s">
        <v>617</v>
      </c>
      <c r="C649" s="3" t="str">
        <f t="shared" si="10"/>
        <v>Adrián González - 2009</v>
      </c>
      <c r="D649" s="3">
        <v>2009</v>
      </c>
      <c r="E649" s="3">
        <v>27</v>
      </c>
      <c r="F649" s="3" t="s">
        <v>264</v>
      </c>
      <c r="G649" s="3" t="s">
        <v>52</v>
      </c>
      <c r="H649" s="3">
        <v>160</v>
      </c>
      <c r="I649" s="3">
        <v>681</v>
      </c>
      <c r="J649" s="3">
        <v>552</v>
      </c>
      <c r="K649" s="3">
        <v>90</v>
      </c>
      <c r="L649" s="3">
        <v>153</v>
      </c>
      <c r="M649" s="3">
        <v>84</v>
      </c>
      <c r="N649" s="3">
        <v>27</v>
      </c>
      <c r="O649" s="3">
        <v>2</v>
      </c>
      <c r="P649" s="3">
        <v>40</v>
      </c>
      <c r="Q649" s="3">
        <v>99</v>
      </c>
      <c r="R649" s="3">
        <v>1</v>
      </c>
      <c r="S649" s="3">
        <v>1</v>
      </c>
      <c r="T649" s="3">
        <v>119</v>
      </c>
      <c r="U649" s="3">
        <v>109</v>
      </c>
      <c r="V649" s="3">
        <v>0.27700000000000002</v>
      </c>
      <c r="W649" s="3">
        <v>0.40699999999999997</v>
      </c>
      <c r="X649" s="3">
        <v>0.55100000000000005</v>
      </c>
      <c r="Y649" s="3">
        <v>0.95799999999999996</v>
      </c>
      <c r="Z649" s="3">
        <v>162</v>
      </c>
      <c r="AA649" s="3">
        <v>304</v>
      </c>
      <c r="AB649" s="3">
        <v>23</v>
      </c>
      <c r="AC649" s="3">
        <v>5</v>
      </c>
      <c r="AD649" s="3">
        <v>1</v>
      </c>
      <c r="AE649" s="3">
        <v>4</v>
      </c>
      <c r="AF649" s="3">
        <v>22</v>
      </c>
      <c r="AG649" s="3">
        <v>6.9</v>
      </c>
      <c r="AH649" s="3">
        <v>4.9000000000000004</v>
      </c>
      <c r="AI649" s="3">
        <v>5.4</v>
      </c>
      <c r="AJ649" s="3">
        <v>0.6</v>
      </c>
      <c r="AK649" s="3">
        <v>48</v>
      </c>
      <c r="AL649" s="3">
        <v>-2</v>
      </c>
      <c r="AM649" s="3">
        <v>-4</v>
      </c>
      <c r="AN649" s="3">
        <v>-6</v>
      </c>
      <c r="AO649" s="3">
        <v>15</v>
      </c>
      <c r="AP649" s="3" t="s">
        <v>150</v>
      </c>
    </row>
    <row r="650" spans="1:42" ht="26.65" x14ac:dyDescent="0.45">
      <c r="A650" s="1">
        <v>649</v>
      </c>
      <c r="B650" s="3" t="s">
        <v>618</v>
      </c>
      <c r="C650" s="3" t="str">
        <f t="shared" si="10"/>
        <v>Kevin Mitchell - 1989</v>
      </c>
      <c r="D650" s="3">
        <v>1989</v>
      </c>
      <c r="E650" s="3">
        <v>27</v>
      </c>
      <c r="F650" s="3" t="s">
        <v>58</v>
      </c>
      <c r="G650" s="3" t="s">
        <v>52</v>
      </c>
      <c r="H650" s="3">
        <v>154</v>
      </c>
      <c r="I650" s="3">
        <v>640</v>
      </c>
      <c r="J650" s="3">
        <v>543</v>
      </c>
      <c r="K650" s="3">
        <v>100</v>
      </c>
      <c r="L650" s="3">
        <v>158</v>
      </c>
      <c r="M650" s="3">
        <v>71</v>
      </c>
      <c r="N650" s="3">
        <v>34</v>
      </c>
      <c r="O650" s="3">
        <v>6</v>
      </c>
      <c r="P650" s="3">
        <v>47</v>
      </c>
      <c r="Q650" s="3">
        <v>125</v>
      </c>
      <c r="R650" s="3">
        <v>3</v>
      </c>
      <c r="S650" s="3">
        <v>4</v>
      </c>
      <c r="T650" s="3">
        <v>87</v>
      </c>
      <c r="U650" s="3">
        <v>115</v>
      </c>
      <c r="V650" s="3">
        <v>0.29099999999999998</v>
      </c>
      <c r="W650" s="3">
        <v>0.38800000000000001</v>
      </c>
      <c r="X650" s="3">
        <v>0.63500000000000001</v>
      </c>
      <c r="Y650" s="3">
        <v>1.0229999999999999</v>
      </c>
      <c r="Z650" s="3">
        <v>192</v>
      </c>
      <c r="AA650" s="3">
        <v>345</v>
      </c>
      <c r="AB650" s="3">
        <v>6</v>
      </c>
      <c r="AC650" s="3">
        <v>3</v>
      </c>
      <c r="AD650" s="3">
        <v>0</v>
      </c>
      <c r="AE650" s="3">
        <v>7</v>
      </c>
      <c r="AF650" s="3">
        <v>32</v>
      </c>
      <c r="AG650" s="3">
        <v>6.9</v>
      </c>
      <c r="AH650" s="3">
        <v>4.9000000000000004</v>
      </c>
      <c r="AI650" s="3">
        <v>7.9</v>
      </c>
      <c r="AJ650" s="3">
        <v>-1.7</v>
      </c>
      <c r="AK650" s="3">
        <v>60</v>
      </c>
      <c r="AL650" s="3">
        <v>1</v>
      </c>
      <c r="AM650" s="3">
        <v>-2</v>
      </c>
      <c r="AN650" s="3">
        <v>-1</v>
      </c>
      <c r="AO650" s="3">
        <v>-8</v>
      </c>
      <c r="AP650" s="3" t="s">
        <v>619</v>
      </c>
    </row>
    <row r="651" spans="1:42" ht="26.65" x14ac:dyDescent="0.45">
      <c r="A651" s="1">
        <v>650</v>
      </c>
      <c r="B651" s="3" t="s">
        <v>86</v>
      </c>
      <c r="C651" s="3" t="str">
        <f t="shared" si="10"/>
        <v>Ted Williams - 1955</v>
      </c>
      <c r="D651" s="3">
        <v>1955</v>
      </c>
      <c r="E651" s="3">
        <v>36</v>
      </c>
      <c r="F651" s="3" t="s">
        <v>48</v>
      </c>
      <c r="G651" s="3" t="s">
        <v>43</v>
      </c>
      <c r="H651" s="3">
        <v>98</v>
      </c>
      <c r="I651" s="3">
        <v>417</v>
      </c>
      <c r="J651" s="3">
        <v>320</v>
      </c>
      <c r="K651" s="3">
        <v>77</v>
      </c>
      <c r="L651" s="3">
        <v>114</v>
      </c>
      <c r="M651" s="3">
        <v>62</v>
      </c>
      <c r="N651" s="3">
        <v>21</v>
      </c>
      <c r="O651" s="3">
        <v>3</v>
      </c>
      <c r="P651" s="3">
        <v>28</v>
      </c>
      <c r="Q651" s="3">
        <v>83</v>
      </c>
      <c r="R651" s="3">
        <v>2</v>
      </c>
      <c r="S651" s="3">
        <v>0</v>
      </c>
      <c r="T651" s="3">
        <v>91</v>
      </c>
      <c r="U651" s="3">
        <v>24</v>
      </c>
      <c r="V651" s="3">
        <v>0.35599999999999998</v>
      </c>
      <c r="W651" s="3">
        <v>0.496</v>
      </c>
      <c r="X651" s="3">
        <v>0.70299999999999996</v>
      </c>
      <c r="Y651" s="3">
        <v>1.2</v>
      </c>
      <c r="Z651" s="3">
        <v>209</v>
      </c>
      <c r="AA651" s="3">
        <v>225</v>
      </c>
      <c r="AB651" s="3">
        <v>8</v>
      </c>
      <c r="AC651" s="3">
        <v>2</v>
      </c>
      <c r="AD651" s="3">
        <v>0</v>
      </c>
      <c r="AE651" s="3">
        <v>4</v>
      </c>
      <c r="AF651" s="3">
        <v>17</v>
      </c>
      <c r="AG651" s="3">
        <v>6.9</v>
      </c>
      <c r="AH651" s="3">
        <v>5.6</v>
      </c>
      <c r="AI651" s="3">
        <v>6.1</v>
      </c>
      <c r="AJ651" s="3">
        <v>0.4</v>
      </c>
      <c r="AK651" s="3">
        <v>51</v>
      </c>
      <c r="AL651" s="3">
        <v>1</v>
      </c>
      <c r="AM651" s="3">
        <v>0</v>
      </c>
      <c r="AN651" s="3">
        <v>0</v>
      </c>
      <c r="AO651" s="3">
        <v>7</v>
      </c>
      <c r="AP651" s="3" t="s">
        <v>620</v>
      </c>
    </row>
    <row r="652" spans="1:42" ht="26.65" x14ac:dyDescent="0.45">
      <c r="A652" s="1">
        <v>651</v>
      </c>
      <c r="B652" s="3" t="s">
        <v>621</v>
      </c>
      <c r="C652" s="3" t="str">
        <f t="shared" si="10"/>
        <v>Brady Anderson - 1996</v>
      </c>
      <c r="D652" s="3">
        <v>1996</v>
      </c>
      <c r="E652" s="3">
        <v>32</v>
      </c>
      <c r="F652" s="3" t="s">
        <v>61</v>
      </c>
      <c r="G652" s="3" t="s">
        <v>43</v>
      </c>
      <c r="H652" s="3">
        <v>149</v>
      </c>
      <c r="I652" s="3">
        <v>687</v>
      </c>
      <c r="J652" s="3">
        <v>579</v>
      </c>
      <c r="K652" s="3">
        <v>117</v>
      </c>
      <c r="L652" s="3">
        <v>172</v>
      </c>
      <c r="M652" s="3">
        <v>80</v>
      </c>
      <c r="N652" s="3">
        <v>37</v>
      </c>
      <c r="O652" s="3">
        <v>5</v>
      </c>
      <c r="P652" s="3">
        <v>50</v>
      </c>
      <c r="Q652" s="3">
        <v>110</v>
      </c>
      <c r="R652" s="3">
        <v>21</v>
      </c>
      <c r="S652" s="3">
        <v>8</v>
      </c>
      <c r="T652" s="3">
        <v>76</v>
      </c>
      <c r="U652" s="3">
        <v>106</v>
      </c>
      <c r="V652" s="3">
        <v>0.29699999999999999</v>
      </c>
      <c r="W652" s="3">
        <v>0.39600000000000002</v>
      </c>
      <c r="X652" s="3">
        <v>0.63700000000000001</v>
      </c>
      <c r="Y652" s="3">
        <v>1.034</v>
      </c>
      <c r="Z652" s="3">
        <v>156</v>
      </c>
      <c r="AA652" s="3">
        <v>369</v>
      </c>
      <c r="AB652" s="3">
        <v>11</v>
      </c>
      <c r="AC652" s="3">
        <v>22</v>
      </c>
      <c r="AD652" s="3">
        <v>6</v>
      </c>
      <c r="AE652" s="3">
        <v>4</v>
      </c>
      <c r="AF652" s="3">
        <v>1</v>
      </c>
      <c r="AG652" s="3">
        <v>6.9</v>
      </c>
      <c r="AH652" s="3">
        <v>4.7</v>
      </c>
      <c r="AI652" s="3">
        <v>7.4</v>
      </c>
      <c r="AJ652" s="3">
        <v>-0.1</v>
      </c>
      <c r="AK652" s="3">
        <v>49</v>
      </c>
      <c r="AL652" s="3">
        <v>2</v>
      </c>
      <c r="AM652" s="3">
        <v>2</v>
      </c>
      <c r="AN652" s="3">
        <v>4</v>
      </c>
      <c r="AO652" s="3">
        <v>-7</v>
      </c>
      <c r="AP652" s="3" t="s">
        <v>227</v>
      </c>
    </row>
    <row r="653" spans="1:42" x14ac:dyDescent="0.45">
      <c r="A653" s="1">
        <v>652</v>
      </c>
      <c r="B653" s="3" t="s">
        <v>257</v>
      </c>
      <c r="C653" s="3" t="str">
        <f t="shared" si="10"/>
        <v>Gary Carter - 1985</v>
      </c>
      <c r="D653" s="3">
        <v>1985</v>
      </c>
      <c r="E653" s="3">
        <v>31</v>
      </c>
      <c r="F653" s="3" t="s">
        <v>294</v>
      </c>
      <c r="G653" s="3" t="s">
        <v>52</v>
      </c>
      <c r="H653" s="3">
        <v>149</v>
      </c>
      <c r="I653" s="3">
        <v>633</v>
      </c>
      <c r="J653" s="3">
        <v>555</v>
      </c>
      <c r="K653" s="3">
        <v>83</v>
      </c>
      <c r="L653" s="3">
        <v>156</v>
      </c>
      <c r="M653" s="3">
        <v>106</v>
      </c>
      <c r="N653" s="3">
        <v>17</v>
      </c>
      <c r="O653" s="3">
        <v>1</v>
      </c>
      <c r="P653" s="3">
        <v>32</v>
      </c>
      <c r="Q653" s="3">
        <v>100</v>
      </c>
      <c r="R653" s="3">
        <v>1</v>
      </c>
      <c r="S653" s="3">
        <v>1</v>
      </c>
      <c r="T653" s="3">
        <v>69</v>
      </c>
      <c r="U653" s="3">
        <v>46</v>
      </c>
      <c r="V653" s="3">
        <v>0.28100000000000003</v>
      </c>
      <c r="W653" s="3">
        <v>0.36499999999999999</v>
      </c>
      <c r="X653" s="3">
        <v>0.48799999999999999</v>
      </c>
      <c r="Y653" s="3">
        <v>0.85299999999999998</v>
      </c>
      <c r="Z653" s="3">
        <v>138</v>
      </c>
      <c r="AA653" s="3">
        <v>271</v>
      </c>
      <c r="AB653" s="3">
        <v>18</v>
      </c>
      <c r="AC653" s="3">
        <v>6</v>
      </c>
      <c r="AD653" s="3">
        <v>0</v>
      </c>
      <c r="AE653" s="3">
        <v>3</v>
      </c>
      <c r="AF653" s="3">
        <v>16</v>
      </c>
      <c r="AG653" s="3">
        <v>6.9</v>
      </c>
      <c r="AH653" s="3">
        <v>4.7</v>
      </c>
      <c r="AI653" s="3">
        <v>5.9</v>
      </c>
      <c r="AJ653" s="3">
        <v>1.9</v>
      </c>
      <c r="AK653" s="3">
        <v>27</v>
      </c>
      <c r="AL653" s="3">
        <v>-1</v>
      </c>
      <c r="AM653" s="3">
        <v>0</v>
      </c>
      <c r="AN653" s="3">
        <v>-1</v>
      </c>
      <c r="AO653" s="3">
        <v>8</v>
      </c>
      <c r="AP653" s="3" t="s">
        <v>622</v>
      </c>
    </row>
    <row r="654" spans="1:42" ht="26.65" x14ac:dyDescent="0.45">
      <c r="A654" s="1">
        <v>653</v>
      </c>
      <c r="B654" s="3" t="s">
        <v>623</v>
      </c>
      <c r="C654" s="3" t="str">
        <f t="shared" si="10"/>
        <v>Bill Freehan - 1968</v>
      </c>
      <c r="D654" s="3">
        <v>1968</v>
      </c>
      <c r="E654" s="3">
        <v>26</v>
      </c>
      <c r="F654" s="3" t="s">
        <v>70</v>
      </c>
      <c r="G654" s="3" t="s">
        <v>43</v>
      </c>
      <c r="H654" s="3">
        <v>155</v>
      </c>
      <c r="I654" s="3">
        <v>635</v>
      </c>
      <c r="J654" s="3">
        <v>540</v>
      </c>
      <c r="K654" s="3">
        <v>73</v>
      </c>
      <c r="L654" s="3">
        <v>142</v>
      </c>
      <c r="M654" s="3">
        <v>91</v>
      </c>
      <c r="N654" s="3">
        <v>24</v>
      </c>
      <c r="O654" s="3">
        <v>2</v>
      </c>
      <c r="P654" s="3">
        <v>25</v>
      </c>
      <c r="Q654" s="3">
        <v>84</v>
      </c>
      <c r="R654" s="3">
        <v>0</v>
      </c>
      <c r="S654" s="3">
        <v>1</v>
      </c>
      <c r="T654" s="3">
        <v>65</v>
      </c>
      <c r="U654" s="3">
        <v>64</v>
      </c>
      <c r="V654" s="3">
        <v>0.26300000000000001</v>
      </c>
      <c r="W654" s="3">
        <v>0.36599999999999999</v>
      </c>
      <c r="X654" s="3">
        <v>0.45400000000000001</v>
      </c>
      <c r="Y654" s="3">
        <v>0.81899999999999995</v>
      </c>
      <c r="Z654" s="3">
        <v>145</v>
      </c>
      <c r="AA654" s="3">
        <v>245</v>
      </c>
      <c r="AB654" s="3">
        <v>9</v>
      </c>
      <c r="AC654" s="3">
        <v>24</v>
      </c>
      <c r="AD654" s="3">
        <v>3</v>
      </c>
      <c r="AE654" s="3">
        <v>3</v>
      </c>
      <c r="AF654" s="3">
        <v>4</v>
      </c>
      <c r="AG654" s="3">
        <v>6.9</v>
      </c>
      <c r="AH654" s="3">
        <v>4.7</v>
      </c>
      <c r="AI654" s="3">
        <v>6.6</v>
      </c>
      <c r="AJ654" s="3">
        <v>1.3</v>
      </c>
      <c r="AK654" s="3">
        <v>30</v>
      </c>
      <c r="AL654" s="3">
        <v>0</v>
      </c>
      <c r="AM654" s="3">
        <v>-2</v>
      </c>
      <c r="AN654" s="3">
        <v>-2</v>
      </c>
      <c r="AO654" s="3">
        <v>5</v>
      </c>
      <c r="AP654" s="3" t="s">
        <v>624</v>
      </c>
    </row>
    <row r="655" spans="1:42" ht="26.65" x14ac:dyDescent="0.45">
      <c r="A655" s="1">
        <v>654</v>
      </c>
      <c r="B655" s="3" t="s">
        <v>154</v>
      </c>
      <c r="C655" s="3" t="str">
        <f t="shared" si="10"/>
        <v>Ken Griffey Jr. - 1994</v>
      </c>
      <c r="D655" s="3">
        <v>1994</v>
      </c>
      <c r="E655" s="3">
        <v>24</v>
      </c>
      <c r="F655" s="3" t="s">
        <v>106</v>
      </c>
      <c r="G655" s="3" t="s">
        <v>43</v>
      </c>
      <c r="H655" s="3">
        <v>111</v>
      </c>
      <c r="I655" s="3">
        <v>493</v>
      </c>
      <c r="J655" s="3">
        <v>433</v>
      </c>
      <c r="K655" s="3">
        <v>94</v>
      </c>
      <c r="L655" s="3">
        <v>140</v>
      </c>
      <c r="M655" s="3">
        <v>72</v>
      </c>
      <c r="N655" s="3">
        <v>24</v>
      </c>
      <c r="O655" s="3">
        <v>4</v>
      </c>
      <c r="P655" s="3">
        <v>40</v>
      </c>
      <c r="Q655" s="3">
        <v>90</v>
      </c>
      <c r="R655" s="3">
        <v>11</v>
      </c>
      <c r="S655" s="3">
        <v>3</v>
      </c>
      <c r="T655" s="3">
        <v>56</v>
      </c>
      <c r="U655" s="3">
        <v>73</v>
      </c>
      <c r="V655" s="3">
        <v>0.32300000000000001</v>
      </c>
      <c r="W655" s="3">
        <v>0.40200000000000002</v>
      </c>
      <c r="X655" s="3">
        <v>0.67400000000000004</v>
      </c>
      <c r="Y655" s="3">
        <v>1.0760000000000001</v>
      </c>
      <c r="Z655" s="3">
        <v>171</v>
      </c>
      <c r="AA655" s="3">
        <v>292</v>
      </c>
      <c r="AB655" s="3">
        <v>9</v>
      </c>
      <c r="AC655" s="3">
        <v>2</v>
      </c>
      <c r="AD655" s="3">
        <v>0</v>
      </c>
      <c r="AE655" s="3">
        <v>2</v>
      </c>
      <c r="AF655" s="3">
        <v>19</v>
      </c>
      <c r="AG655" s="3">
        <v>6.9</v>
      </c>
      <c r="AH655" s="3">
        <v>5.3</v>
      </c>
      <c r="AI655" s="3">
        <v>5.9</v>
      </c>
      <c r="AJ655" s="3">
        <v>1.2</v>
      </c>
      <c r="AK655" s="3">
        <v>43</v>
      </c>
      <c r="AL655" s="3">
        <v>0</v>
      </c>
      <c r="AM655" s="3">
        <v>2</v>
      </c>
      <c r="AN655" s="3">
        <v>2</v>
      </c>
      <c r="AO655" s="3">
        <v>11</v>
      </c>
      <c r="AP655" s="3" t="s">
        <v>625</v>
      </c>
    </row>
    <row r="656" spans="1:42" ht="26.65" x14ac:dyDescent="0.45">
      <c r="A656" s="1">
        <v>655</v>
      </c>
      <c r="B656" s="3" t="s">
        <v>428</v>
      </c>
      <c r="C656" s="3" t="str">
        <f t="shared" si="10"/>
        <v>Chipper Jones - 1999</v>
      </c>
      <c r="D656" s="3">
        <v>1999</v>
      </c>
      <c r="E656" s="3">
        <v>27</v>
      </c>
      <c r="F656" s="3" t="s">
        <v>210</v>
      </c>
      <c r="G656" s="3" t="s">
        <v>52</v>
      </c>
      <c r="H656" s="3">
        <v>157</v>
      </c>
      <c r="I656" s="3">
        <v>701</v>
      </c>
      <c r="J656" s="3">
        <v>567</v>
      </c>
      <c r="K656" s="3">
        <v>116</v>
      </c>
      <c r="L656" s="3">
        <v>181</v>
      </c>
      <c r="M656" s="3">
        <v>94</v>
      </c>
      <c r="N656" s="3">
        <v>41</v>
      </c>
      <c r="O656" s="3">
        <v>1</v>
      </c>
      <c r="P656" s="3">
        <v>45</v>
      </c>
      <c r="Q656" s="3">
        <v>110</v>
      </c>
      <c r="R656" s="3">
        <v>25</v>
      </c>
      <c r="S656" s="3">
        <v>3</v>
      </c>
      <c r="T656" s="3">
        <v>126</v>
      </c>
      <c r="U656" s="3">
        <v>94</v>
      </c>
      <c r="V656" s="3">
        <v>0.31900000000000001</v>
      </c>
      <c r="W656" s="3">
        <v>0.441</v>
      </c>
      <c r="X656" s="3">
        <v>0.63300000000000001</v>
      </c>
      <c r="Y656" s="3">
        <v>1.0740000000000001</v>
      </c>
      <c r="Z656" s="3">
        <v>169</v>
      </c>
      <c r="AA656" s="3">
        <v>359</v>
      </c>
      <c r="AB656" s="3">
        <v>20</v>
      </c>
      <c r="AC656" s="3">
        <v>2</v>
      </c>
      <c r="AD656" s="3">
        <v>0</v>
      </c>
      <c r="AE656" s="3">
        <v>6</v>
      </c>
      <c r="AF656" s="3">
        <v>18</v>
      </c>
      <c r="AG656" s="3">
        <v>6.9</v>
      </c>
      <c r="AH656" s="3">
        <v>4.9000000000000004</v>
      </c>
      <c r="AI656" s="3">
        <v>8</v>
      </c>
      <c r="AJ656" s="3">
        <v>-0.8</v>
      </c>
      <c r="AK656" s="3">
        <v>60</v>
      </c>
      <c r="AL656" s="3">
        <v>-1</v>
      </c>
      <c r="AM656" s="3">
        <v>3</v>
      </c>
      <c r="AN656" s="3">
        <v>2</v>
      </c>
      <c r="AO656" s="3">
        <v>-11</v>
      </c>
      <c r="AP656" s="3" t="s">
        <v>223</v>
      </c>
    </row>
    <row r="657" spans="1:42" x14ac:dyDescent="0.45">
      <c r="A657" s="1">
        <v>656</v>
      </c>
      <c r="B657" s="3" t="s">
        <v>626</v>
      </c>
      <c r="C657" s="3" t="str">
        <f t="shared" si="10"/>
        <v>Ketel Marte - 2019</v>
      </c>
      <c r="D657" s="3">
        <v>2019</v>
      </c>
      <c r="E657" s="3">
        <v>25</v>
      </c>
      <c r="F657" s="3" t="s">
        <v>301</v>
      </c>
      <c r="G657" s="3" t="s">
        <v>52</v>
      </c>
      <c r="H657" s="3">
        <v>144</v>
      </c>
      <c r="I657" s="3">
        <v>628</v>
      </c>
      <c r="J657" s="3">
        <v>569</v>
      </c>
      <c r="K657" s="3">
        <v>97</v>
      </c>
      <c r="L657" s="3">
        <v>187</v>
      </c>
      <c r="M657" s="3">
        <v>110</v>
      </c>
      <c r="N657" s="3">
        <v>36</v>
      </c>
      <c r="O657" s="3">
        <v>9</v>
      </c>
      <c r="P657" s="3">
        <v>32</v>
      </c>
      <c r="Q657" s="3">
        <v>92</v>
      </c>
      <c r="R657" s="3">
        <v>10</v>
      </c>
      <c r="S657" s="3">
        <v>2</v>
      </c>
      <c r="T657" s="3">
        <v>53</v>
      </c>
      <c r="U657" s="3">
        <v>86</v>
      </c>
      <c r="V657" s="3">
        <v>0.32900000000000001</v>
      </c>
      <c r="W657" s="3">
        <v>0.38900000000000001</v>
      </c>
      <c r="X657" s="3">
        <v>0.59199999999999997</v>
      </c>
      <c r="Y657" s="3">
        <v>0.98099999999999998</v>
      </c>
      <c r="Z657" s="3">
        <v>149</v>
      </c>
      <c r="AA657" s="3">
        <v>337</v>
      </c>
      <c r="AB657" s="3">
        <v>7</v>
      </c>
      <c r="AC657" s="3">
        <v>4</v>
      </c>
      <c r="AD657" s="3">
        <v>0</v>
      </c>
      <c r="AE657" s="3">
        <v>2</v>
      </c>
      <c r="AF657" s="3">
        <v>2</v>
      </c>
      <c r="AG657" s="3">
        <v>6.9</v>
      </c>
      <c r="AH657" s="3">
        <v>5</v>
      </c>
      <c r="AI657" s="3">
        <v>6.6</v>
      </c>
      <c r="AJ657" s="3">
        <v>0.9</v>
      </c>
      <c r="AK657" s="3">
        <v>40</v>
      </c>
      <c r="AL657" s="3">
        <v>1</v>
      </c>
      <c r="AM657" s="3">
        <v>2</v>
      </c>
      <c r="AN657" s="3">
        <v>4</v>
      </c>
      <c r="AO657" s="3">
        <v>5</v>
      </c>
      <c r="AP657" s="3" t="s">
        <v>627</v>
      </c>
    </row>
    <row r="658" spans="1:42" x14ac:dyDescent="0.45">
      <c r="A658" s="1">
        <v>657</v>
      </c>
      <c r="B658" s="3" t="s">
        <v>92</v>
      </c>
      <c r="C658" s="3" t="str">
        <f t="shared" si="10"/>
        <v>Mike Trout - 2017</v>
      </c>
      <c r="D658" s="3">
        <v>2017</v>
      </c>
      <c r="E658" s="3">
        <v>25</v>
      </c>
      <c r="F658" s="3" t="s">
        <v>93</v>
      </c>
      <c r="G658" s="3" t="s">
        <v>43</v>
      </c>
      <c r="H658" s="3">
        <v>114</v>
      </c>
      <c r="I658" s="3">
        <v>507</v>
      </c>
      <c r="J658" s="3">
        <v>402</v>
      </c>
      <c r="K658" s="3">
        <v>92</v>
      </c>
      <c r="L658" s="3">
        <v>123</v>
      </c>
      <c r="M658" s="3">
        <v>62</v>
      </c>
      <c r="N658" s="3">
        <v>25</v>
      </c>
      <c r="O658" s="3">
        <v>3</v>
      </c>
      <c r="P658" s="3">
        <v>33</v>
      </c>
      <c r="Q658" s="3">
        <v>72</v>
      </c>
      <c r="R658" s="3">
        <v>22</v>
      </c>
      <c r="S658" s="3">
        <v>4</v>
      </c>
      <c r="T658" s="3">
        <v>94</v>
      </c>
      <c r="U658" s="3">
        <v>90</v>
      </c>
      <c r="V658" s="3">
        <v>0.30599999999999999</v>
      </c>
      <c r="W658" s="3">
        <v>0.442</v>
      </c>
      <c r="X658" s="3">
        <v>0.629</v>
      </c>
      <c r="Y658" s="3">
        <v>1.071</v>
      </c>
      <c r="Z658" s="3">
        <v>186</v>
      </c>
      <c r="AA658" s="3">
        <v>253</v>
      </c>
      <c r="AB658" s="3">
        <v>8</v>
      </c>
      <c r="AC658" s="3">
        <v>7</v>
      </c>
      <c r="AD658" s="3">
        <v>0</v>
      </c>
      <c r="AE658" s="3">
        <v>4</v>
      </c>
      <c r="AF658" s="3">
        <v>15</v>
      </c>
      <c r="AG658" s="3">
        <v>6.9</v>
      </c>
      <c r="AH658" s="3">
        <v>5.2</v>
      </c>
      <c r="AI658" s="3">
        <v>7.2</v>
      </c>
      <c r="AJ658" s="3">
        <v>0</v>
      </c>
      <c r="AK658" s="3">
        <v>52</v>
      </c>
      <c r="AL658" s="3">
        <v>0</v>
      </c>
      <c r="AM658" s="3">
        <v>3</v>
      </c>
      <c r="AN658" s="3">
        <v>3</v>
      </c>
      <c r="AO658" s="3">
        <v>-3</v>
      </c>
      <c r="AP658" s="3" t="s">
        <v>628</v>
      </c>
    </row>
    <row r="659" spans="1:42" ht="26.65" x14ac:dyDescent="0.45">
      <c r="A659" s="1">
        <v>658</v>
      </c>
      <c r="B659" s="3" t="s">
        <v>464</v>
      </c>
      <c r="C659" s="3" t="str">
        <f t="shared" si="10"/>
        <v>Dave Bancroft - 1920</v>
      </c>
      <c r="D659" s="3">
        <v>1920</v>
      </c>
      <c r="E659" s="3">
        <v>29</v>
      </c>
      <c r="F659" s="3" t="s">
        <v>629</v>
      </c>
      <c r="G659" s="3" t="s">
        <v>52</v>
      </c>
      <c r="H659" s="3">
        <v>150</v>
      </c>
      <c r="I659" s="3">
        <v>673</v>
      </c>
      <c r="J659" s="3">
        <v>613</v>
      </c>
      <c r="K659" s="3">
        <v>102</v>
      </c>
      <c r="L659" s="3">
        <v>183</v>
      </c>
      <c r="M659" s="3">
        <v>138</v>
      </c>
      <c r="N659" s="3">
        <v>36</v>
      </c>
      <c r="O659" s="3">
        <v>9</v>
      </c>
      <c r="P659" s="3">
        <v>0</v>
      </c>
      <c r="Q659" s="3">
        <v>36</v>
      </c>
      <c r="R659" s="3">
        <v>8</v>
      </c>
      <c r="S659" s="3">
        <v>12</v>
      </c>
      <c r="T659" s="3">
        <v>42</v>
      </c>
      <c r="U659" s="3">
        <v>44</v>
      </c>
      <c r="V659" s="3">
        <v>0.29899999999999999</v>
      </c>
      <c r="W659" s="3">
        <v>0.34599999999999997</v>
      </c>
      <c r="X659" s="3">
        <v>0.38700000000000001</v>
      </c>
      <c r="Y659" s="3">
        <v>0.73199999999999998</v>
      </c>
      <c r="Z659" s="3">
        <v>109</v>
      </c>
      <c r="AA659" s="3">
        <v>237</v>
      </c>
      <c r="AB659" s="2"/>
      <c r="AC659" s="3">
        <v>2</v>
      </c>
      <c r="AD659" s="3">
        <v>16</v>
      </c>
      <c r="AE659" s="2"/>
      <c r="AF659" s="2"/>
      <c r="AG659" s="3">
        <v>6.9</v>
      </c>
      <c r="AH659" s="3">
        <v>4.7</v>
      </c>
      <c r="AI659" s="3">
        <v>4.0999999999999996</v>
      </c>
      <c r="AJ659" s="3">
        <v>4</v>
      </c>
      <c r="AK659" s="3">
        <v>7</v>
      </c>
      <c r="AL659" s="3">
        <v>0</v>
      </c>
      <c r="AM659" s="3">
        <v>0</v>
      </c>
      <c r="AN659" s="3">
        <v>0</v>
      </c>
      <c r="AO659" s="3">
        <v>25</v>
      </c>
      <c r="AP659" s="3" t="s">
        <v>62</v>
      </c>
    </row>
    <row r="660" spans="1:42" x14ac:dyDescent="0.45">
      <c r="A660" s="1">
        <v>659</v>
      </c>
      <c r="B660" s="3" t="s">
        <v>630</v>
      </c>
      <c r="C660" s="3" t="str">
        <f t="shared" si="10"/>
        <v>Buddy Bell - 1979</v>
      </c>
      <c r="D660" s="3">
        <v>1979</v>
      </c>
      <c r="E660" s="3">
        <v>27</v>
      </c>
      <c r="F660" s="3" t="s">
        <v>230</v>
      </c>
      <c r="G660" s="3" t="s">
        <v>43</v>
      </c>
      <c r="H660" s="3">
        <v>162</v>
      </c>
      <c r="I660" s="3">
        <v>720</v>
      </c>
      <c r="J660" s="3">
        <v>670</v>
      </c>
      <c r="K660" s="3">
        <v>89</v>
      </c>
      <c r="L660" s="3">
        <v>200</v>
      </c>
      <c r="M660" s="3">
        <v>137</v>
      </c>
      <c r="N660" s="3">
        <v>42</v>
      </c>
      <c r="O660" s="3">
        <v>3</v>
      </c>
      <c r="P660" s="3">
        <v>18</v>
      </c>
      <c r="Q660" s="3">
        <v>101</v>
      </c>
      <c r="R660" s="3">
        <v>5</v>
      </c>
      <c r="S660" s="3">
        <v>4</v>
      </c>
      <c r="T660" s="3">
        <v>30</v>
      </c>
      <c r="U660" s="3">
        <v>45</v>
      </c>
      <c r="V660" s="3">
        <v>0.29899999999999999</v>
      </c>
      <c r="W660" s="3">
        <v>0.32700000000000001</v>
      </c>
      <c r="X660" s="3">
        <v>0.45100000000000001</v>
      </c>
      <c r="Y660" s="3">
        <v>0.77800000000000002</v>
      </c>
      <c r="Z660" s="3">
        <v>110</v>
      </c>
      <c r="AA660" s="3">
        <v>302</v>
      </c>
      <c r="AB660" s="3">
        <v>16</v>
      </c>
      <c r="AC660" s="3">
        <v>3</v>
      </c>
      <c r="AD660" s="3">
        <v>7</v>
      </c>
      <c r="AE660" s="3">
        <v>10</v>
      </c>
      <c r="AF660" s="3">
        <v>4</v>
      </c>
      <c r="AG660" s="3">
        <v>6.9</v>
      </c>
      <c r="AH660" s="3">
        <v>4.5999999999999996</v>
      </c>
      <c r="AI660" s="3">
        <v>3.9</v>
      </c>
      <c r="AJ660" s="3">
        <v>3.7</v>
      </c>
      <c r="AK660" s="3">
        <v>6</v>
      </c>
      <c r="AL660" s="3">
        <v>2</v>
      </c>
      <c r="AM660" s="3">
        <v>1</v>
      </c>
      <c r="AN660" s="3">
        <v>3</v>
      </c>
      <c r="AO660" s="3">
        <v>30</v>
      </c>
      <c r="AP660" s="3" t="s">
        <v>492</v>
      </c>
    </row>
    <row r="661" spans="1:42" ht="26.65" x14ac:dyDescent="0.45">
      <c r="A661" s="1">
        <v>660</v>
      </c>
      <c r="B661" s="3" t="s">
        <v>631</v>
      </c>
      <c r="C661" s="3" t="str">
        <f t="shared" si="10"/>
        <v>Darren Daulton - 1992</v>
      </c>
      <c r="D661" s="3">
        <v>1992</v>
      </c>
      <c r="E661" s="3">
        <v>30</v>
      </c>
      <c r="F661" s="3" t="s">
        <v>139</v>
      </c>
      <c r="G661" s="3" t="s">
        <v>52</v>
      </c>
      <c r="H661" s="3">
        <v>145</v>
      </c>
      <c r="I661" s="3">
        <v>585</v>
      </c>
      <c r="J661" s="3">
        <v>485</v>
      </c>
      <c r="K661" s="3">
        <v>80</v>
      </c>
      <c r="L661" s="3">
        <v>131</v>
      </c>
      <c r="M661" s="3">
        <v>67</v>
      </c>
      <c r="N661" s="3">
        <v>32</v>
      </c>
      <c r="O661" s="3">
        <v>5</v>
      </c>
      <c r="P661" s="3">
        <v>27</v>
      </c>
      <c r="Q661" s="3">
        <v>109</v>
      </c>
      <c r="R661" s="3">
        <v>11</v>
      </c>
      <c r="S661" s="3">
        <v>2</v>
      </c>
      <c r="T661" s="3">
        <v>88</v>
      </c>
      <c r="U661" s="3">
        <v>103</v>
      </c>
      <c r="V661" s="3">
        <v>0.27</v>
      </c>
      <c r="W661" s="3">
        <v>0.38500000000000001</v>
      </c>
      <c r="X661" s="3">
        <v>0.52400000000000002</v>
      </c>
      <c r="Y661" s="3">
        <v>0.90800000000000003</v>
      </c>
      <c r="Z661" s="3">
        <v>156</v>
      </c>
      <c r="AA661" s="3">
        <v>254</v>
      </c>
      <c r="AB661" s="3">
        <v>3</v>
      </c>
      <c r="AC661" s="3">
        <v>6</v>
      </c>
      <c r="AD661" s="3">
        <v>0</v>
      </c>
      <c r="AE661" s="3">
        <v>6</v>
      </c>
      <c r="AF661" s="3">
        <v>11</v>
      </c>
      <c r="AG661" s="3">
        <v>6.9</v>
      </c>
      <c r="AH661" s="3">
        <v>5.0999999999999996</v>
      </c>
      <c r="AI661" s="3">
        <v>6.5</v>
      </c>
      <c r="AJ661" s="3">
        <v>1.3</v>
      </c>
      <c r="AK661" s="3">
        <v>33</v>
      </c>
      <c r="AL661" s="3">
        <v>2</v>
      </c>
      <c r="AM661" s="3">
        <v>-1</v>
      </c>
      <c r="AN661" s="3">
        <v>1</v>
      </c>
      <c r="AO661" s="3">
        <v>3</v>
      </c>
      <c r="AP661" s="3" t="s">
        <v>259</v>
      </c>
    </row>
    <row r="662" spans="1:42" ht="26.65" x14ac:dyDescent="0.45">
      <c r="A662" s="1">
        <v>661</v>
      </c>
      <c r="B662" s="3" t="s">
        <v>187</v>
      </c>
      <c r="C662" s="3" t="str">
        <f t="shared" si="10"/>
        <v>Joe DiMaggio - 1948</v>
      </c>
      <c r="D662" s="3">
        <v>1948</v>
      </c>
      <c r="E662" s="3">
        <v>33</v>
      </c>
      <c r="F662" s="3" t="s">
        <v>42</v>
      </c>
      <c r="G662" s="3" t="s">
        <v>43</v>
      </c>
      <c r="H662" s="3">
        <v>153</v>
      </c>
      <c r="I662" s="3">
        <v>669</v>
      </c>
      <c r="J662" s="3">
        <v>594</v>
      </c>
      <c r="K662" s="3">
        <v>110</v>
      </c>
      <c r="L662" s="3">
        <v>190</v>
      </c>
      <c r="M662" s="3">
        <v>114</v>
      </c>
      <c r="N662" s="3">
        <v>26</v>
      </c>
      <c r="O662" s="3">
        <v>11</v>
      </c>
      <c r="P662" s="3">
        <v>39</v>
      </c>
      <c r="Q662" s="3">
        <v>155</v>
      </c>
      <c r="R662" s="3">
        <v>1</v>
      </c>
      <c r="S662" s="3">
        <v>1</v>
      </c>
      <c r="T662" s="3">
        <v>67</v>
      </c>
      <c r="U662" s="3">
        <v>30</v>
      </c>
      <c r="V662" s="3">
        <v>0.32</v>
      </c>
      <c r="W662" s="3">
        <v>0.39600000000000002</v>
      </c>
      <c r="X662" s="3">
        <v>0.59799999999999998</v>
      </c>
      <c r="Y662" s="3">
        <v>0.99399999999999999</v>
      </c>
      <c r="Z662" s="3">
        <v>164</v>
      </c>
      <c r="AA662" s="3">
        <v>355</v>
      </c>
      <c r="AB662" s="3">
        <v>20</v>
      </c>
      <c r="AC662" s="3">
        <v>8</v>
      </c>
      <c r="AD662" s="3">
        <v>0</v>
      </c>
      <c r="AE662" s="2"/>
      <c r="AF662" s="3">
        <v>6</v>
      </c>
      <c r="AG662" s="3">
        <v>6.9</v>
      </c>
      <c r="AH662" s="3">
        <v>5</v>
      </c>
      <c r="AI662" s="3">
        <v>6.7</v>
      </c>
      <c r="AJ662" s="3">
        <v>0.1</v>
      </c>
      <c r="AK662" s="3">
        <v>50</v>
      </c>
      <c r="AL662" s="3">
        <v>-2</v>
      </c>
      <c r="AM662" s="3">
        <v>2</v>
      </c>
      <c r="AN662" s="3">
        <v>0</v>
      </c>
      <c r="AO662" s="3">
        <v>2</v>
      </c>
      <c r="AP662" s="3" t="s">
        <v>68</v>
      </c>
    </row>
    <row r="663" spans="1:42" ht="26.65" x14ac:dyDescent="0.45">
      <c r="A663" s="1">
        <v>662</v>
      </c>
      <c r="B663" s="3" t="s">
        <v>107</v>
      </c>
      <c r="C663" s="3" t="str">
        <f t="shared" si="10"/>
        <v>Jimmie Foxx - 1930</v>
      </c>
      <c r="D663" s="3">
        <v>1930</v>
      </c>
      <c r="E663" s="3">
        <v>22</v>
      </c>
      <c r="F663" s="3" t="s">
        <v>103</v>
      </c>
      <c r="G663" s="3" t="s">
        <v>43</v>
      </c>
      <c r="H663" s="3">
        <v>153</v>
      </c>
      <c r="I663" s="3">
        <v>674</v>
      </c>
      <c r="J663" s="3">
        <v>562</v>
      </c>
      <c r="K663" s="3">
        <v>127</v>
      </c>
      <c r="L663" s="3">
        <v>188</v>
      </c>
      <c r="M663" s="3">
        <v>105</v>
      </c>
      <c r="N663" s="3">
        <v>33</v>
      </c>
      <c r="O663" s="3">
        <v>13</v>
      </c>
      <c r="P663" s="3">
        <v>37</v>
      </c>
      <c r="Q663" s="3">
        <v>156</v>
      </c>
      <c r="R663" s="3">
        <v>7</v>
      </c>
      <c r="S663" s="3">
        <v>7</v>
      </c>
      <c r="T663" s="3">
        <v>93</v>
      </c>
      <c r="U663" s="3">
        <v>66</v>
      </c>
      <c r="V663" s="3">
        <v>0.33500000000000002</v>
      </c>
      <c r="W663" s="3">
        <v>0.42899999999999999</v>
      </c>
      <c r="X663" s="3">
        <v>0.63700000000000001</v>
      </c>
      <c r="Y663" s="3">
        <v>1.0660000000000001</v>
      </c>
      <c r="Z663" s="3">
        <v>161</v>
      </c>
      <c r="AA663" s="3">
        <v>358</v>
      </c>
      <c r="AB663" s="2"/>
      <c r="AC663" s="3">
        <v>0</v>
      </c>
      <c r="AD663" s="3">
        <v>19</v>
      </c>
      <c r="AE663" s="2"/>
      <c r="AF663" s="3">
        <v>9</v>
      </c>
      <c r="AG663" s="3">
        <v>6.9</v>
      </c>
      <c r="AH663" s="3">
        <v>4.4000000000000004</v>
      </c>
      <c r="AI663" s="3">
        <v>6.4</v>
      </c>
      <c r="AJ663" s="3">
        <v>-0.2</v>
      </c>
      <c r="AK663" s="3">
        <v>53</v>
      </c>
      <c r="AL663" s="3">
        <v>0</v>
      </c>
      <c r="AM663" s="3">
        <v>-1</v>
      </c>
      <c r="AN663" s="3">
        <v>-1</v>
      </c>
      <c r="AO663" s="3">
        <v>5</v>
      </c>
      <c r="AP663" s="3" t="s">
        <v>56</v>
      </c>
    </row>
    <row r="664" spans="1:42" x14ac:dyDescent="0.45">
      <c r="A664" s="1">
        <v>663</v>
      </c>
      <c r="B664" s="3" t="s">
        <v>55</v>
      </c>
      <c r="C664" s="3" t="str">
        <f t="shared" si="10"/>
        <v>Lou Gehrig - 1926</v>
      </c>
      <c r="D664" s="3">
        <v>1926</v>
      </c>
      <c r="E664" s="3">
        <v>23</v>
      </c>
      <c r="F664" s="3" t="s">
        <v>42</v>
      </c>
      <c r="G664" s="3" t="s">
        <v>43</v>
      </c>
      <c r="H664" s="3">
        <v>155</v>
      </c>
      <c r="I664" s="3">
        <v>697</v>
      </c>
      <c r="J664" s="3">
        <v>572</v>
      </c>
      <c r="K664" s="3">
        <v>135</v>
      </c>
      <c r="L664" s="3">
        <v>179</v>
      </c>
      <c r="M664" s="3">
        <v>96</v>
      </c>
      <c r="N664" s="3">
        <v>47</v>
      </c>
      <c r="O664" s="3">
        <v>20</v>
      </c>
      <c r="P664" s="3">
        <v>16</v>
      </c>
      <c r="Q664" s="3">
        <v>109</v>
      </c>
      <c r="R664" s="3">
        <v>6</v>
      </c>
      <c r="S664" s="3">
        <v>5</v>
      </c>
      <c r="T664" s="3">
        <v>105</v>
      </c>
      <c r="U664" s="3">
        <v>73</v>
      </c>
      <c r="V664" s="3">
        <v>0.313</v>
      </c>
      <c r="W664" s="3">
        <v>0.42</v>
      </c>
      <c r="X664" s="3">
        <v>0.54900000000000004</v>
      </c>
      <c r="Y664" s="3">
        <v>0.96899999999999997</v>
      </c>
      <c r="Z664" s="3">
        <v>153</v>
      </c>
      <c r="AA664" s="3">
        <v>314</v>
      </c>
      <c r="AB664" s="2"/>
      <c r="AC664" s="3">
        <v>1</v>
      </c>
      <c r="AD664" s="3">
        <v>18</v>
      </c>
      <c r="AE664" s="2"/>
      <c r="AF664" s="3">
        <v>0</v>
      </c>
      <c r="AG664" s="3">
        <v>6.9</v>
      </c>
      <c r="AH664" s="3">
        <v>4.3</v>
      </c>
      <c r="AI664" s="3">
        <v>6.4</v>
      </c>
      <c r="AJ664" s="3">
        <v>-0.1</v>
      </c>
      <c r="AK664" s="3">
        <v>45</v>
      </c>
      <c r="AL664" s="3">
        <v>0</v>
      </c>
      <c r="AM664" s="3">
        <v>0</v>
      </c>
      <c r="AN664" s="3">
        <v>0</v>
      </c>
      <c r="AO664" s="3">
        <v>6</v>
      </c>
      <c r="AP664" s="3" t="s">
        <v>56</v>
      </c>
    </row>
    <row r="665" spans="1:42" ht="26.65" x14ac:dyDescent="0.45">
      <c r="A665" s="1">
        <v>664</v>
      </c>
      <c r="B665" s="3" t="s">
        <v>617</v>
      </c>
      <c r="C665" s="3" t="str">
        <f t="shared" si="10"/>
        <v>Adrián González - 2011</v>
      </c>
      <c r="D665" s="3">
        <v>2011</v>
      </c>
      <c r="E665" s="3">
        <v>29</v>
      </c>
      <c r="F665" s="3" t="s">
        <v>48</v>
      </c>
      <c r="G665" s="3" t="s">
        <v>43</v>
      </c>
      <c r="H665" s="3">
        <v>159</v>
      </c>
      <c r="I665" s="3">
        <v>715</v>
      </c>
      <c r="J665" s="3">
        <v>630</v>
      </c>
      <c r="K665" s="3">
        <v>108</v>
      </c>
      <c r="L665" s="3">
        <v>213</v>
      </c>
      <c r="M665" s="3">
        <v>138</v>
      </c>
      <c r="N665" s="3">
        <v>45</v>
      </c>
      <c r="O665" s="3">
        <v>3</v>
      </c>
      <c r="P665" s="3">
        <v>27</v>
      </c>
      <c r="Q665" s="3">
        <v>117</v>
      </c>
      <c r="R665" s="3">
        <v>1</v>
      </c>
      <c r="S665" s="3">
        <v>0</v>
      </c>
      <c r="T665" s="3">
        <v>74</v>
      </c>
      <c r="U665" s="3">
        <v>119</v>
      </c>
      <c r="V665" s="3">
        <v>0.33800000000000002</v>
      </c>
      <c r="W665" s="3">
        <v>0.41</v>
      </c>
      <c r="X665" s="3">
        <v>0.54800000000000004</v>
      </c>
      <c r="Y665" s="3">
        <v>0.95699999999999996</v>
      </c>
      <c r="Z665" s="3">
        <v>155</v>
      </c>
      <c r="AA665" s="3">
        <v>345</v>
      </c>
      <c r="AB665" s="3">
        <v>28</v>
      </c>
      <c r="AC665" s="3">
        <v>6</v>
      </c>
      <c r="AD665" s="3">
        <v>0</v>
      </c>
      <c r="AE665" s="3">
        <v>5</v>
      </c>
      <c r="AF665" s="3">
        <v>20</v>
      </c>
      <c r="AG665" s="3">
        <v>6.9</v>
      </c>
      <c r="AH665" s="3">
        <v>4.5</v>
      </c>
      <c r="AI665" s="3">
        <v>5.7</v>
      </c>
      <c r="AJ665" s="3">
        <v>0.4</v>
      </c>
      <c r="AK665" s="3">
        <v>45</v>
      </c>
      <c r="AL665" s="3">
        <v>-3</v>
      </c>
      <c r="AM665" s="3">
        <v>-2</v>
      </c>
      <c r="AN665" s="3">
        <v>-6</v>
      </c>
      <c r="AO665" s="3">
        <v>12</v>
      </c>
      <c r="AP665" s="3" t="s">
        <v>632</v>
      </c>
    </row>
    <row r="666" spans="1:42" ht="26.65" x14ac:dyDescent="0.45">
      <c r="A666" s="1">
        <v>665</v>
      </c>
      <c r="B666" s="3" t="s">
        <v>452</v>
      </c>
      <c r="C666" s="3" t="str">
        <f t="shared" si="10"/>
        <v>Goose Goslin - 1926</v>
      </c>
      <c r="D666" s="3">
        <v>1926</v>
      </c>
      <c r="E666" s="3">
        <v>25</v>
      </c>
      <c r="F666" s="3" t="s">
        <v>273</v>
      </c>
      <c r="G666" s="3" t="s">
        <v>43</v>
      </c>
      <c r="H666" s="3">
        <v>147</v>
      </c>
      <c r="I666" s="3">
        <v>656</v>
      </c>
      <c r="J666" s="3">
        <v>568</v>
      </c>
      <c r="K666" s="3">
        <v>105</v>
      </c>
      <c r="L666" s="3">
        <v>201</v>
      </c>
      <c r="M666" s="3">
        <v>143</v>
      </c>
      <c r="N666" s="3">
        <v>26</v>
      </c>
      <c r="O666" s="3">
        <v>15</v>
      </c>
      <c r="P666" s="3">
        <v>17</v>
      </c>
      <c r="Q666" s="3">
        <v>109</v>
      </c>
      <c r="R666" s="3">
        <v>8</v>
      </c>
      <c r="S666" s="3">
        <v>8</v>
      </c>
      <c r="T666" s="3">
        <v>63</v>
      </c>
      <c r="U666" s="3">
        <v>38</v>
      </c>
      <c r="V666" s="3">
        <v>0.35399999999999998</v>
      </c>
      <c r="W666" s="3">
        <v>0.42499999999999999</v>
      </c>
      <c r="X666" s="3">
        <v>0.54200000000000004</v>
      </c>
      <c r="Y666" s="3">
        <v>0.96699999999999997</v>
      </c>
      <c r="Z666" s="3">
        <v>153</v>
      </c>
      <c r="AA666" s="3">
        <v>308</v>
      </c>
      <c r="AB666" s="2"/>
      <c r="AC666" s="3">
        <v>7</v>
      </c>
      <c r="AD666" s="3">
        <v>18</v>
      </c>
      <c r="AE666" s="2"/>
      <c r="AF666" s="3">
        <v>2</v>
      </c>
      <c r="AG666" s="3">
        <v>6.9</v>
      </c>
      <c r="AH666" s="3">
        <v>4.4000000000000004</v>
      </c>
      <c r="AI666" s="3">
        <v>6.4</v>
      </c>
      <c r="AJ666" s="3">
        <v>0.1</v>
      </c>
      <c r="AK666" s="3">
        <v>45</v>
      </c>
      <c r="AL666" s="3">
        <v>0</v>
      </c>
      <c r="AM666" s="3">
        <v>0</v>
      </c>
      <c r="AN666" s="3">
        <v>0</v>
      </c>
      <c r="AO666" s="3">
        <v>6</v>
      </c>
      <c r="AP666" s="3" t="s">
        <v>281</v>
      </c>
    </row>
    <row r="667" spans="1:42" x14ac:dyDescent="0.45">
      <c r="A667" s="1">
        <v>666</v>
      </c>
      <c r="B667" s="3" t="s">
        <v>633</v>
      </c>
      <c r="C667" s="3" t="str">
        <f t="shared" si="10"/>
        <v>Monte Irvin - 1951</v>
      </c>
      <c r="D667" s="3">
        <v>1951</v>
      </c>
      <c r="E667" s="3">
        <v>32</v>
      </c>
      <c r="F667" s="3" t="s">
        <v>101</v>
      </c>
      <c r="G667" s="3" t="s">
        <v>52</v>
      </c>
      <c r="H667" s="3">
        <v>151</v>
      </c>
      <c r="I667" s="3">
        <v>657</v>
      </c>
      <c r="J667" s="3">
        <v>558</v>
      </c>
      <c r="K667" s="3">
        <v>94</v>
      </c>
      <c r="L667" s="3">
        <v>174</v>
      </c>
      <c r="M667" s="3">
        <v>120</v>
      </c>
      <c r="N667" s="3">
        <v>19</v>
      </c>
      <c r="O667" s="3">
        <v>11</v>
      </c>
      <c r="P667" s="3">
        <v>24</v>
      </c>
      <c r="Q667" s="3">
        <v>121</v>
      </c>
      <c r="R667" s="3">
        <v>12</v>
      </c>
      <c r="S667" s="3">
        <v>2</v>
      </c>
      <c r="T667" s="3">
        <v>89</v>
      </c>
      <c r="U667" s="3">
        <v>44</v>
      </c>
      <c r="V667" s="3">
        <v>0.312</v>
      </c>
      <c r="W667" s="3">
        <v>0.41499999999999998</v>
      </c>
      <c r="X667" s="3">
        <v>0.51400000000000001</v>
      </c>
      <c r="Y667" s="3">
        <v>0.92900000000000005</v>
      </c>
      <c r="Z667" s="3">
        <v>147</v>
      </c>
      <c r="AA667" s="3">
        <v>287</v>
      </c>
      <c r="AB667" s="3">
        <v>15</v>
      </c>
      <c r="AC667" s="3">
        <v>9</v>
      </c>
      <c r="AD667" s="3">
        <v>1</v>
      </c>
      <c r="AE667" s="2"/>
      <c r="AF667" s="3">
        <v>5</v>
      </c>
      <c r="AG667" s="3">
        <v>6.9</v>
      </c>
      <c r="AH667" s="3">
        <v>4.4000000000000004</v>
      </c>
      <c r="AI667" s="3">
        <v>6.4</v>
      </c>
      <c r="AJ667" s="3">
        <v>0</v>
      </c>
      <c r="AK667" s="3">
        <v>40</v>
      </c>
      <c r="AL667" s="3">
        <v>-1</v>
      </c>
      <c r="AM667" s="3">
        <v>5</v>
      </c>
      <c r="AN667" s="3">
        <v>4</v>
      </c>
      <c r="AO667" s="3">
        <v>7</v>
      </c>
      <c r="AP667" s="3" t="s">
        <v>634</v>
      </c>
    </row>
    <row r="668" spans="1:42" ht="26.65" x14ac:dyDescent="0.45">
      <c r="A668" s="1">
        <v>667</v>
      </c>
      <c r="B668" s="3" t="s">
        <v>635</v>
      </c>
      <c r="C668" s="3" t="str">
        <f t="shared" si="10"/>
        <v>Howard Johnson - 1989</v>
      </c>
      <c r="D668" s="3">
        <v>1989</v>
      </c>
      <c r="E668" s="3">
        <v>28</v>
      </c>
      <c r="F668" s="3" t="s">
        <v>294</v>
      </c>
      <c r="G668" s="3" t="s">
        <v>52</v>
      </c>
      <c r="H668" s="3">
        <v>153</v>
      </c>
      <c r="I668" s="3">
        <v>655</v>
      </c>
      <c r="J668" s="3">
        <v>571</v>
      </c>
      <c r="K668" s="3">
        <v>104</v>
      </c>
      <c r="L668" s="3">
        <v>164</v>
      </c>
      <c r="M668" s="3">
        <v>84</v>
      </c>
      <c r="N668" s="3">
        <v>41</v>
      </c>
      <c r="O668" s="3">
        <v>3</v>
      </c>
      <c r="P668" s="3">
        <v>36</v>
      </c>
      <c r="Q668" s="3">
        <v>101</v>
      </c>
      <c r="R668" s="3">
        <v>41</v>
      </c>
      <c r="S668" s="3">
        <v>8</v>
      </c>
      <c r="T668" s="3">
        <v>77</v>
      </c>
      <c r="U668" s="3">
        <v>126</v>
      </c>
      <c r="V668" s="3">
        <v>0.28699999999999998</v>
      </c>
      <c r="W668" s="3">
        <v>0.36899999999999999</v>
      </c>
      <c r="X668" s="3">
        <v>0.55900000000000005</v>
      </c>
      <c r="Y668" s="3">
        <v>0.92800000000000005</v>
      </c>
      <c r="Z668" s="3">
        <v>169</v>
      </c>
      <c r="AA668" s="3">
        <v>319</v>
      </c>
      <c r="AB668" s="3">
        <v>4</v>
      </c>
      <c r="AC668" s="3">
        <v>1</v>
      </c>
      <c r="AD668" s="3">
        <v>0</v>
      </c>
      <c r="AE668" s="3">
        <v>6</v>
      </c>
      <c r="AF668" s="3">
        <v>8</v>
      </c>
      <c r="AG668" s="3">
        <v>6.9</v>
      </c>
      <c r="AH668" s="3">
        <v>4.8</v>
      </c>
      <c r="AI668" s="3">
        <v>8</v>
      </c>
      <c r="AJ668" s="3">
        <v>-0.7</v>
      </c>
      <c r="AK668" s="3">
        <v>46</v>
      </c>
      <c r="AL668" s="3">
        <v>0</v>
      </c>
      <c r="AM668" s="3">
        <v>4</v>
      </c>
      <c r="AN668" s="3">
        <v>4</v>
      </c>
      <c r="AO668" s="3">
        <v>-9</v>
      </c>
      <c r="AP668" s="3" t="s">
        <v>492</v>
      </c>
    </row>
    <row r="669" spans="1:42" ht="26.65" x14ac:dyDescent="0.45">
      <c r="A669" s="1">
        <v>668</v>
      </c>
      <c r="B669" s="3" t="s">
        <v>636</v>
      </c>
      <c r="C669" s="3" t="str">
        <f t="shared" si="10"/>
        <v>Sherry Magee - 1907</v>
      </c>
      <c r="D669" s="3">
        <v>1907</v>
      </c>
      <c r="E669" s="3">
        <v>22</v>
      </c>
      <c r="F669" s="3" t="s">
        <v>139</v>
      </c>
      <c r="G669" s="3" t="s">
        <v>52</v>
      </c>
      <c r="H669" s="3">
        <v>140</v>
      </c>
      <c r="I669" s="3">
        <v>568</v>
      </c>
      <c r="J669" s="3">
        <v>503</v>
      </c>
      <c r="K669" s="3">
        <v>75</v>
      </c>
      <c r="L669" s="3">
        <v>165</v>
      </c>
      <c r="M669" s="3">
        <v>121</v>
      </c>
      <c r="N669" s="3">
        <v>28</v>
      </c>
      <c r="O669" s="3">
        <v>12</v>
      </c>
      <c r="P669" s="3">
        <v>4</v>
      </c>
      <c r="Q669" s="3">
        <v>85</v>
      </c>
      <c r="R669" s="3">
        <v>46</v>
      </c>
      <c r="S669" s="2"/>
      <c r="T669" s="3">
        <v>53</v>
      </c>
      <c r="U669" s="3">
        <v>29</v>
      </c>
      <c r="V669" s="3">
        <v>0.32800000000000001</v>
      </c>
      <c r="W669" s="3">
        <v>0.39600000000000002</v>
      </c>
      <c r="X669" s="3">
        <v>0.45500000000000002</v>
      </c>
      <c r="Y669" s="3">
        <v>0.85199999999999998</v>
      </c>
      <c r="Z669" s="3">
        <v>169</v>
      </c>
      <c r="AA669" s="3">
        <v>229</v>
      </c>
      <c r="AB669" s="2"/>
      <c r="AC669" s="3">
        <v>4</v>
      </c>
      <c r="AD669" s="3">
        <v>8</v>
      </c>
      <c r="AE669" s="2"/>
      <c r="AF669" s="2"/>
      <c r="AG669" s="3">
        <v>6.9</v>
      </c>
      <c r="AH669" s="3">
        <v>4.9000000000000004</v>
      </c>
      <c r="AI669" s="3">
        <v>6.1</v>
      </c>
      <c r="AJ669" s="3">
        <v>0</v>
      </c>
      <c r="AK669" s="3">
        <v>37</v>
      </c>
      <c r="AL669" s="3">
        <v>0</v>
      </c>
      <c r="AM669" s="3">
        <v>3</v>
      </c>
      <c r="AN669" s="3">
        <v>3</v>
      </c>
      <c r="AO669" s="3">
        <v>8</v>
      </c>
      <c r="AP669" s="3" t="s">
        <v>130</v>
      </c>
    </row>
    <row r="670" spans="1:42" ht="26.65" x14ac:dyDescent="0.45">
      <c r="A670" s="1">
        <v>669</v>
      </c>
      <c r="B670" s="3" t="s">
        <v>67</v>
      </c>
      <c r="C670" s="3" t="str">
        <f t="shared" si="10"/>
        <v>Mickey Mantle - 1954</v>
      </c>
      <c r="D670" s="3">
        <v>1954</v>
      </c>
      <c r="E670" s="3">
        <v>22</v>
      </c>
      <c r="F670" s="3" t="s">
        <v>42</v>
      </c>
      <c r="G670" s="3" t="s">
        <v>43</v>
      </c>
      <c r="H670" s="3">
        <v>146</v>
      </c>
      <c r="I670" s="3">
        <v>651</v>
      </c>
      <c r="J670" s="3">
        <v>543</v>
      </c>
      <c r="K670" s="3">
        <v>129</v>
      </c>
      <c r="L670" s="3">
        <v>163</v>
      </c>
      <c r="M670" s="3">
        <v>107</v>
      </c>
      <c r="N670" s="3">
        <v>17</v>
      </c>
      <c r="O670" s="3">
        <v>12</v>
      </c>
      <c r="P670" s="3">
        <v>27</v>
      </c>
      <c r="Q670" s="3">
        <v>102</v>
      </c>
      <c r="R670" s="3">
        <v>5</v>
      </c>
      <c r="S670" s="3">
        <v>2</v>
      </c>
      <c r="T670" s="3">
        <v>102</v>
      </c>
      <c r="U670" s="3">
        <v>107</v>
      </c>
      <c r="V670" s="3">
        <v>0.3</v>
      </c>
      <c r="W670" s="3">
        <v>0.40799999999999997</v>
      </c>
      <c r="X670" s="3">
        <v>0.52500000000000002</v>
      </c>
      <c r="Y670" s="3">
        <v>0.93300000000000005</v>
      </c>
      <c r="Z670" s="3">
        <v>158</v>
      </c>
      <c r="AA670" s="3">
        <v>285</v>
      </c>
      <c r="AB670" s="3">
        <v>3</v>
      </c>
      <c r="AC670" s="3">
        <v>0</v>
      </c>
      <c r="AD670" s="3">
        <v>2</v>
      </c>
      <c r="AE670" s="3">
        <v>4</v>
      </c>
      <c r="AF670" s="3">
        <v>7</v>
      </c>
      <c r="AG670" s="3">
        <v>6.9</v>
      </c>
      <c r="AH670" s="3">
        <v>4.9000000000000004</v>
      </c>
      <c r="AI670" s="3">
        <v>7.1</v>
      </c>
      <c r="AJ670" s="3">
        <v>-0.2</v>
      </c>
      <c r="AK670" s="3">
        <v>42</v>
      </c>
      <c r="AL670" s="3">
        <v>2</v>
      </c>
      <c r="AM670" s="3">
        <v>5</v>
      </c>
      <c r="AN670" s="3">
        <v>7</v>
      </c>
      <c r="AO670" s="3">
        <v>-1</v>
      </c>
      <c r="AP670" s="3" t="s">
        <v>637</v>
      </c>
    </row>
    <row r="671" spans="1:42" ht="26.65" x14ac:dyDescent="0.45">
      <c r="A671" s="1">
        <v>670</v>
      </c>
      <c r="B671" s="3" t="s">
        <v>638</v>
      </c>
      <c r="C671" s="3" t="str">
        <f t="shared" si="10"/>
        <v>Rafael Palmeiro - 1993</v>
      </c>
      <c r="D671" s="3">
        <v>1993</v>
      </c>
      <c r="E671" s="3">
        <v>28</v>
      </c>
      <c r="F671" s="3" t="s">
        <v>230</v>
      </c>
      <c r="G671" s="3" t="s">
        <v>43</v>
      </c>
      <c r="H671" s="3">
        <v>160</v>
      </c>
      <c r="I671" s="3">
        <v>686</v>
      </c>
      <c r="J671" s="3">
        <v>597</v>
      </c>
      <c r="K671" s="3">
        <v>124</v>
      </c>
      <c r="L671" s="3">
        <v>176</v>
      </c>
      <c r="M671" s="3">
        <v>97</v>
      </c>
      <c r="N671" s="3">
        <v>40</v>
      </c>
      <c r="O671" s="3">
        <v>2</v>
      </c>
      <c r="P671" s="3">
        <v>37</v>
      </c>
      <c r="Q671" s="3">
        <v>105</v>
      </c>
      <c r="R671" s="3">
        <v>22</v>
      </c>
      <c r="S671" s="3">
        <v>3</v>
      </c>
      <c r="T671" s="3">
        <v>73</v>
      </c>
      <c r="U671" s="3">
        <v>85</v>
      </c>
      <c r="V671" s="3">
        <v>0.29499999999999998</v>
      </c>
      <c r="W671" s="3">
        <v>0.371</v>
      </c>
      <c r="X671" s="3">
        <v>0.55400000000000005</v>
      </c>
      <c r="Y671" s="3">
        <v>0.92600000000000005</v>
      </c>
      <c r="Z671" s="3">
        <v>150</v>
      </c>
      <c r="AA671" s="3">
        <v>331</v>
      </c>
      <c r="AB671" s="3">
        <v>8</v>
      </c>
      <c r="AC671" s="3">
        <v>5</v>
      </c>
      <c r="AD671" s="3">
        <v>2</v>
      </c>
      <c r="AE671" s="3">
        <v>9</v>
      </c>
      <c r="AF671" s="3">
        <v>22</v>
      </c>
      <c r="AG671" s="3">
        <v>6.9</v>
      </c>
      <c r="AH671" s="3">
        <v>4.5</v>
      </c>
      <c r="AI671" s="3">
        <v>5.8</v>
      </c>
      <c r="AJ671" s="3">
        <v>0.4</v>
      </c>
      <c r="AK671" s="3">
        <v>35</v>
      </c>
      <c r="AL671" s="3">
        <v>1</v>
      </c>
      <c r="AM671" s="3">
        <v>5</v>
      </c>
      <c r="AN671" s="3">
        <v>6</v>
      </c>
      <c r="AO671" s="3">
        <v>13</v>
      </c>
      <c r="AP671" s="3" t="s">
        <v>193</v>
      </c>
    </row>
    <row r="672" spans="1:42" ht="26.65" x14ac:dyDescent="0.45">
      <c r="A672" s="1">
        <v>671</v>
      </c>
      <c r="B672" s="3" t="s">
        <v>118</v>
      </c>
      <c r="C672" s="3" t="str">
        <f t="shared" si="10"/>
        <v>Tris Speaker - 1922</v>
      </c>
      <c r="D672" s="3">
        <v>1922</v>
      </c>
      <c r="E672" s="3">
        <v>34</v>
      </c>
      <c r="F672" s="3" t="s">
        <v>110</v>
      </c>
      <c r="G672" s="3" t="s">
        <v>43</v>
      </c>
      <c r="H672" s="3">
        <v>131</v>
      </c>
      <c r="I672" s="3">
        <v>518</v>
      </c>
      <c r="J672" s="3">
        <v>426</v>
      </c>
      <c r="K672" s="3">
        <v>85</v>
      </c>
      <c r="L672" s="3">
        <v>161</v>
      </c>
      <c r="M672" s="3">
        <v>94</v>
      </c>
      <c r="N672" s="3">
        <v>48</v>
      </c>
      <c r="O672" s="3">
        <v>8</v>
      </c>
      <c r="P672" s="3">
        <v>11</v>
      </c>
      <c r="Q672" s="3">
        <v>71</v>
      </c>
      <c r="R672" s="3">
        <v>8</v>
      </c>
      <c r="S672" s="3">
        <v>3</v>
      </c>
      <c r="T672" s="3">
        <v>77</v>
      </c>
      <c r="U672" s="3">
        <v>11</v>
      </c>
      <c r="V672" s="3">
        <v>0.378</v>
      </c>
      <c r="W672" s="3">
        <v>0.47399999999999998</v>
      </c>
      <c r="X672" s="3">
        <v>0.60599999999999998</v>
      </c>
      <c r="Y672" s="3">
        <v>1.08</v>
      </c>
      <c r="Z672" s="3">
        <v>177</v>
      </c>
      <c r="AA672" s="3">
        <v>258</v>
      </c>
      <c r="AB672" s="2"/>
      <c r="AC672" s="3">
        <v>1</v>
      </c>
      <c r="AD672" s="3">
        <v>12</v>
      </c>
      <c r="AE672" s="2"/>
      <c r="AF672" s="2"/>
      <c r="AG672" s="3">
        <v>6.9</v>
      </c>
      <c r="AH672" s="3">
        <v>4.9000000000000004</v>
      </c>
      <c r="AI672" s="3">
        <v>7</v>
      </c>
      <c r="AJ672" s="3">
        <v>-0.4</v>
      </c>
      <c r="AK672" s="3">
        <v>53</v>
      </c>
      <c r="AL672" s="3">
        <v>0</v>
      </c>
      <c r="AM672" s="3">
        <v>1</v>
      </c>
      <c r="AN672" s="3">
        <v>1</v>
      </c>
      <c r="AO672" s="3">
        <v>0</v>
      </c>
      <c r="AP672" s="3" t="s">
        <v>639</v>
      </c>
    </row>
    <row r="673" spans="1:42" x14ac:dyDescent="0.45">
      <c r="A673" s="1">
        <v>672</v>
      </c>
      <c r="B673" s="3" t="s">
        <v>640</v>
      </c>
      <c r="C673" s="3" t="str">
        <f t="shared" si="10"/>
        <v>Earl Averill - 1936</v>
      </c>
      <c r="D673" s="3">
        <v>1936</v>
      </c>
      <c r="E673" s="3">
        <v>34</v>
      </c>
      <c r="F673" s="3" t="s">
        <v>110</v>
      </c>
      <c r="G673" s="3" t="s">
        <v>43</v>
      </c>
      <c r="H673" s="3">
        <v>152</v>
      </c>
      <c r="I673" s="3">
        <v>682</v>
      </c>
      <c r="J673" s="3">
        <v>614</v>
      </c>
      <c r="K673" s="3">
        <v>136</v>
      </c>
      <c r="L673" s="3">
        <v>232</v>
      </c>
      <c r="M673" s="3">
        <v>150</v>
      </c>
      <c r="N673" s="3">
        <v>39</v>
      </c>
      <c r="O673" s="3">
        <v>15</v>
      </c>
      <c r="P673" s="3">
        <v>28</v>
      </c>
      <c r="Q673" s="3">
        <v>126</v>
      </c>
      <c r="R673" s="3">
        <v>3</v>
      </c>
      <c r="S673" s="3">
        <v>3</v>
      </c>
      <c r="T673" s="3">
        <v>65</v>
      </c>
      <c r="U673" s="3">
        <v>35</v>
      </c>
      <c r="V673" s="3">
        <v>0.378</v>
      </c>
      <c r="W673" s="3">
        <v>0.438</v>
      </c>
      <c r="X673" s="3">
        <v>0.627</v>
      </c>
      <c r="Y673" s="3">
        <v>1.0649999999999999</v>
      </c>
      <c r="Z673" s="3">
        <v>157</v>
      </c>
      <c r="AA673" s="3">
        <v>385</v>
      </c>
      <c r="AB673" s="2"/>
      <c r="AC673" s="3">
        <v>1</v>
      </c>
      <c r="AD673" s="3">
        <v>2</v>
      </c>
      <c r="AE673" s="2"/>
      <c r="AF673" s="3">
        <v>7</v>
      </c>
      <c r="AG673" s="3">
        <v>6.9</v>
      </c>
      <c r="AH673" s="3">
        <v>4.5999999999999996</v>
      </c>
      <c r="AI673" s="3">
        <v>7.4</v>
      </c>
      <c r="AJ673" s="3">
        <v>-0.5</v>
      </c>
      <c r="AK673" s="3">
        <v>55</v>
      </c>
      <c r="AL673" s="3">
        <v>4</v>
      </c>
      <c r="AM673" s="3">
        <v>2</v>
      </c>
      <c r="AN673" s="3">
        <v>5</v>
      </c>
      <c r="AO673" s="3">
        <v>-4</v>
      </c>
      <c r="AP673" s="3" t="s">
        <v>68</v>
      </c>
    </row>
    <row r="674" spans="1:42" ht="26.65" x14ac:dyDescent="0.45">
      <c r="A674" s="1">
        <v>673</v>
      </c>
      <c r="B674" s="3" t="s">
        <v>307</v>
      </c>
      <c r="C674" s="3" t="str">
        <f t="shared" si="10"/>
        <v>José Bautista - 2014</v>
      </c>
      <c r="D674" s="3">
        <v>2014</v>
      </c>
      <c r="E674" s="3">
        <v>33</v>
      </c>
      <c r="F674" s="3" t="s">
        <v>308</v>
      </c>
      <c r="G674" s="3" t="s">
        <v>43</v>
      </c>
      <c r="H674" s="3">
        <v>155</v>
      </c>
      <c r="I674" s="3">
        <v>673</v>
      </c>
      <c r="J674" s="3">
        <v>553</v>
      </c>
      <c r="K674" s="3">
        <v>101</v>
      </c>
      <c r="L674" s="3">
        <v>158</v>
      </c>
      <c r="M674" s="3">
        <v>96</v>
      </c>
      <c r="N674" s="3">
        <v>27</v>
      </c>
      <c r="O674" s="3">
        <v>0</v>
      </c>
      <c r="P674" s="3">
        <v>35</v>
      </c>
      <c r="Q674" s="3">
        <v>103</v>
      </c>
      <c r="R674" s="3">
        <v>6</v>
      </c>
      <c r="S674" s="3">
        <v>2</v>
      </c>
      <c r="T674" s="3">
        <v>104</v>
      </c>
      <c r="U674" s="3">
        <v>96</v>
      </c>
      <c r="V674" s="3">
        <v>0.28599999999999998</v>
      </c>
      <c r="W674" s="3">
        <v>0.40300000000000002</v>
      </c>
      <c r="X674" s="3">
        <v>0.52400000000000002</v>
      </c>
      <c r="Y674" s="3">
        <v>0.92800000000000005</v>
      </c>
      <c r="Z674" s="3">
        <v>162</v>
      </c>
      <c r="AA674" s="3">
        <v>290</v>
      </c>
      <c r="AB674" s="3">
        <v>18</v>
      </c>
      <c r="AC674" s="3">
        <v>9</v>
      </c>
      <c r="AD674" s="3">
        <v>1</v>
      </c>
      <c r="AE674" s="3">
        <v>6</v>
      </c>
      <c r="AF674" s="3">
        <v>11</v>
      </c>
      <c r="AG674" s="3">
        <v>6.9</v>
      </c>
      <c r="AH674" s="3">
        <v>4.5999999999999996</v>
      </c>
      <c r="AI674" s="3">
        <v>6.8</v>
      </c>
      <c r="AJ674" s="3">
        <v>-0.6</v>
      </c>
      <c r="AK674" s="3">
        <v>49</v>
      </c>
      <c r="AL674" s="3">
        <v>-1</v>
      </c>
      <c r="AM674" s="3">
        <v>0</v>
      </c>
      <c r="AN674" s="3">
        <v>-2</v>
      </c>
      <c r="AO674" s="3">
        <v>0</v>
      </c>
      <c r="AP674" s="3" t="s">
        <v>641</v>
      </c>
    </row>
    <row r="675" spans="1:42" ht="26.65" x14ac:dyDescent="0.45">
      <c r="A675" s="1">
        <v>674</v>
      </c>
      <c r="B675" s="3" t="s">
        <v>176</v>
      </c>
      <c r="C675" s="3" t="str">
        <f t="shared" si="10"/>
        <v>Frankie Frisch - 1921</v>
      </c>
      <c r="D675" s="3">
        <v>1921</v>
      </c>
      <c r="E675" s="3">
        <v>23</v>
      </c>
      <c r="F675" s="3" t="s">
        <v>101</v>
      </c>
      <c r="G675" s="3" t="s">
        <v>52</v>
      </c>
      <c r="H675" s="3">
        <v>153</v>
      </c>
      <c r="I675" s="3">
        <v>687</v>
      </c>
      <c r="J675" s="3">
        <v>618</v>
      </c>
      <c r="K675" s="3">
        <v>121</v>
      </c>
      <c r="L675" s="3">
        <v>211</v>
      </c>
      <c r="M675" s="3">
        <v>155</v>
      </c>
      <c r="N675" s="3">
        <v>31</v>
      </c>
      <c r="O675" s="3">
        <v>17</v>
      </c>
      <c r="P675" s="3">
        <v>8</v>
      </c>
      <c r="Q675" s="3">
        <v>100</v>
      </c>
      <c r="R675" s="3">
        <v>49</v>
      </c>
      <c r="S675" s="3">
        <v>13</v>
      </c>
      <c r="T675" s="3">
        <v>42</v>
      </c>
      <c r="U675" s="3">
        <v>28</v>
      </c>
      <c r="V675" s="3">
        <v>0.34100000000000003</v>
      </c>
      <c r="W675" s="3">
        <v>0.38400000000000001</v>
      </c>
      <c r="X675" s="3">
        <v>0.48499999999999999</v>
      </c>
      <c r="Y675" s="3">
        <v>0.87</v>
      </c>
      <c r="Z675" s="3">
        <v>128</v>
      </c>
      <c r="AA675" s="3">
        <v>300</v>
      </c>
      <c r="AB675" s="2"/>
      <c r="AC675" s="3">
        <v>1</v>
      </c>
      <c r="AD675" s="3">
        <v>26</v>
      </c>
      <c r="AE675" s="2"/>
      <c r="AF675" s="2"/>
      <c r="AG675" s="3">
        <v>6.9</v>
      </c>
      <c r="AH675" s="3">
        <v>4.7</v>
      </c>
      <c r="AI675" s="3">
        <v>5.8</v>
      </c>
      <c r="AJ675" s="3">
        <v>1.6</v>
      </c>
      <c r="AK675" s="3">
        <v>24</v>
      </c>
      <c r="AL675" s="3">
        <v>0</v>
      </c>
      <c r="AM675" s="3">
        <v>7</v>
      </c>
      <c r="AN675" s="3">
        <v>7</v>
      </c>
      <c r="AO675" s="3">
        <v>12</v>
      </c>
      <c r="AP675" s="3">
        <v>54</v>
      </c>
    </row>
    <row r="676" spans="1:42" ht="26.65" x14ac:dyDescent="0.45">
      <c r="A676" s="1">
        <v>675</v>
      </c>
      <c r="B676" s="3" t="s">
        <v>127</v>
      </c>
      <c r="C676" s="3" t="str">
        <f t="shared" si="10"/>
        <v>Rickey Henderson - 1983</v>
      </c>
      <c r="D676" s="3">
        <v>1983</v>
      </c>
      <c r="E676" s="3">
        <v>24</v>
      </c>
      <c r="F676" s="3" t="s">
        <v>128</v>
      </c>
      <c r="G676" s="3" t="s">
        <v>43</v>
      </c>
      <c r="H676" s="3">
        <v>145</v>
      </c>
      <c r="I676" s="3">
        <v>622</v>
      </c>
      <c r="J676" s="3">
        <v>513</v>
      </c>
      <c r="K676" s="3">
        <v>105</v>
      </c>
      <c r="L676" s="3">
        <v>150</v>
      </c>
      <c r="M676" s="3">
        <v>109</v>
      </c>
      <c r="N676" s="3">
        <v>25</v>
      </c>
      <c r="O676" s="3">
        <v>7</v>
      </c>
      <c r="P676" s="3">
        <v>9</v>
      </c>
      <c r="Q676" s="3">
        <v>48</v>
      </c>
      <c r="R676" s="3">
        <v>108</v>
      </c>
      <c r="S676" s="3">
        <v>19</v>
      </c>
      <c r="T676" s="3">
        <v>103</v>
      </c>
      <c r="U676" s="3">
        <v>80</v>
      </c>
      <c r="V676" s="3">
        <v>0.29199999999999998</v>
      </c>
      <c r="W676" s="3">
        <v>0.41399999999999998</v>
      </c>
      <c r="X676" s="3">
        <v>0.42099999999999999</v>
      </c>
      <c r="Y676" s="3">
        <v>0.83499999999999996</v>
      </c>
      <c r="Z676" s="3">
        <v>139</v>
      </c>
      <c r="AA676" s="3">
        <v>216</v>
      </c>
      <c r="AB676" s="3">
        <v>11</v>
      </c>
      <c r="AC676" s="3">
        <v>4</v>
      </c>
      <c r="AD676" s="3">
        <v>1</v>
      </c>
      <c r="AE676" s="3">
        <v>1</v>
      </c>
      <c r="AF676" s="3">
        <v>8</v>
      </c>
      <c r="AG676" s="3">
        <v>6.9</v>
      </c>
      <c r="AH676" s="3">
        <v>4.9000000000000004</v>
      </c>
      <c r="AI676" s="3">
        <v>5.9</v>
      </c>
      <c r="AJ676" s="3">
        <v>0.6</v>
      </c>
      <c r="AK676" s="3">
        <v>30</v>
      </c>
      <c r="AL676" s="3">
        <v>0</v>
      </c>
      <c r="AM676" s="3">
        <v>12</v>
      </c>
      <c r="AN676" s="3">
        <v>12</v>
      </c>
      <c r="AO676" s="3">
        <v>10</v>
      </c>
      <c r="AP676" s="3" t="s">
        <v>642</v>
      </c>
    </row>
    <row r="677" spans="1:42" ht="26.65" x14ac:dyDescent="0.45">
      <c r="A677" s="1">
        <v>676</v>
      </c>
      <c r="B677" s="3" t="s">
        <v>643</v>
      </c>
      <c r="C677" s="3" t="str">
        <f t="shared" si="10"/>
        <v>Dwayne Murphy - 1980</v>
      </c>
      <c r="D677" s="3">
        <v>1980</v>
      </c>
      <c r="E677" s="3">
        <v>25</v>
      </c>
      <c r="F677" s="3" t="s">
        <v>128</v>
      </c>
      <c r="G677" s="3" t="s">
        <v>43</v>
      </c>
      <c r="H677" s="3">
        <v>159</v>
      </c>
      <c r="I677" s="3">
        <v>702</v>
      </c>
      <c r="J677" s="3">
        <v>573</v>
      </c>
      <c r="K677" s="3">
        <v>86</v>
      </c>
      <c r="L677" s="3">
        <v>157</v>
      </c>
      <c r="M677" s="3">
        <v>124</v>
      </c>
      <c r="N677" s="3">
        <v>18</v>
      </c>
      <c r="O677" s="3">
        <v>2</v>
      </c>
      <c r="P677" s="3">
        <v>13</v>
      </c>
      <c r="Q677" s="3">
        <v>68</v>
      </c>
      <c r="R677" s="3">
        <v>26</v>
      </c>
      <c r="S677" s="3">
        <v>15</v>
      </c>
      <c r="T677" s="3">
        <v>102</v>
      </c>
      <c r="U677" s="3">
        <v>96</v>
      </c>
      <c r="V677" s="3">
        <v>0.27400000000000002</v>
      </c>
      <c r="W677" s="3">
        <v>0.38400000000000001</v>
      </c>
      <c r="X677" s="3">
        <v>0.38</v>
      </c>
      <c r="Y677" s="3">
        <v>0.76400000000000001</v>
      </c>
      <c r="Z677" s="3">
        <v>119</v>
      </c>
      <c r="AA677" s="3">
        <v>218</v>
      </c>
      <c r="AB677" s="3">
        <v>12</v>
      </c>
      <c r="AC677" s="3">
        <v>2</v>
      </c>
      <c r="AD677" s="3">
        <v>22</v>
      </c>
      <c r="AE677" s="3">
        <v>3</v>
      </c>
      <c r="AF677" s="3">
        <v>7</v>
      </c>
      <c r="AG677" s="3">
        <v>6.9</v>
      </c>
      <c r="AH677" s="3">
        <v>4.8</v>
      </c>
      <c r="AI677" s="3">
        <v>4.5</v>
      </c>
      <c r="AJ677" s="3">
        <v>2.5</v>
      </c>
      <c r="AK677" s="3">
        <v>21</v>
      </c>
      <c r="AL677" s="3">
        <v>1</v>
      </c>
      <c r="AM677" s="3">
        <v>0</v>
      </c>
      <c r="AN677" s="3">
        <v>1</v>
      </c>
      <c r="AO677" s="3">
        <v>22</v>
      </c>
      <c r="AP677" s="3" t="s">
        <v>68</v>
      </c>
    </row>
    <row r="678" spans="1:42" ht="26.65" x14ac:dyDescent="0.45">
      <c r="A678" s="1">
        <v>677</v>
      </c>
      <c r="B678" s="3" t="s">
        <v>157</v>
      </c>
      <c r="C678" s="3" t="str">
        <f t="shared" si="10"/>
        <v>Jackie Robinson - 1953</v>
      </c>
      <c r="D678" s="3">
        <v>1953</v>
      </c>
      <c r="E678" s="3">
        <v>34</v>
      </c>
      <c r="F678" s="3" t="s">
        <v>158</v>
      </c>
      <c r="G678" s="3" t="s">
        <v>52</v>
      </c>
      <c r="H678" s="3">
        <v>136</v>
      </c>
      <c r="I678" s="3">
        <v>574</v>
      </c>
      <c r="J678" s="3">
        <v>484</v>
      </c>
      <c r="K678" s="3">
        <v>109</v>
      </c>
      <c r="L678" s="3">
        <v>159</v>
      </c>
      <c r="M678" s="3">
        <v>106</v>
      </c>
      <c r="N678" s="3">
        <v>34</v>
      </c>
      <c r="O678" s="3">
        <v>7</v>
      </c>
      <c r="P678" s="3">
        <v>12</v>
      </c>
      <c r="Q678" s="3">
        <v>95</v>
      </c>
      <c r="R678" s="3">
        <v>17</v>
      </c>
      <c r="S678" s="3">
        <v>4</v>
      </c>
      <c r="T678" s="3">
        <v>74</v>
      </c>
      <c r="U678" s="3">
        <v>30</v>
      </c>
      <c r="V678" s="3">
        <v>0.32900000000000001</v>
      </c>
      <c r="W678" s="3">
        <v>0.42499999999999999</v>
      </c>
      <c r="X678" s="3">
        <v>0.502</v>
      </c>
      <c r="Y678" s="3">
        <v>0.92700000000000005</v>
      </c>
      <c r="Z678" s="3">
        <v>138</v>
      </c>
      <c r="AA678" s="3">
        <v>243</v>
      </c>
      <c r="AB678" s="3">
        <v>12</v>
      </c>
      <c r="AC678" s="3">
        <v>7</v>
      </c>
      <c r="AD678" s="3">
        <v>9</v>
      </c>
      <c r="AE678" s="2"/>
      <c r="AF678" s="3">
        <v>5</v>
      </c>
      <c r="AG678" s="3">
        <v>6.9</v>
      </c>
      <c r="AH678" s="3">
        <v>4.8</v>
      </c>
      <c r="AI678" s="3">
        <v>5.9</v>
      </c>
      <c r="AJ678" s="3">
        <v>0.8</v>
      </c>
      <c r="AK678" s="3">
        <v>34</v>
      </c>
      <c r="AL678" s="3">
        <v>1</v>
      </c>
      <c r="AM678" s="3">
        <v>6</v>
      </c>
      <c r="AN678" s="3">
        <v>8</v>
      </c>
      <c r="AO678" s="3">
        <v>12</v>
      </c>
      <c r="AP678" s="3" t="s">
        <v>644</v>
      </c>
    </row>
    <row r="679" spans="1:42" x14ac:dyDescent="0.45">
      <c r="A679" s="1">
        <v>678</v>
      </c>
      <c r="B679" s="3" t="s">
        <v>645</v>
      </c>
      <c r="C679" s="3" t="str">
        <f t="shared" si="10"/>
        <v>Jim Gentile - 1961</v>
      </c>
      <c r="D679" s="3">
        <v>1961</v>
      </c>
      <c r="E679" s="3">
        <v>27</v>
      </c>
      <c r="F679" s="3" t="s">
        <v>61</v>
      </c>
      <c r="G679" s="3" t="s">
        <v>43</v>
      </c>
      <c r="H679" s="3">
        <v>148</v>
      </c>
      <c r="I679" s="3">
        <v>601</v>
      </c>
      <c r="J679" s="3">
        <v>486</v>
      </c>
      <c r="K679" s="3">
        <v>96</v>
      </c>
      <c r="L679" s="3">
        <v>147</v>
      </c>
      <c r="M679" s="3">
        <v>74</v>
      </c>
      <c r="N679" s="3">
        <v>25</v>
      </c>
      <c r="O679" s="3">
        <v>2</v>
      </c>
      <c r="P679" s="3">
        <v>46</v>
      </c>
      <c r="Q679" s="3">
        <v>141</v>
      </c>
      <c r="R679" s="3">
        <v>1</v>
      </c>
      <c r="S679" s="3">
        <v>1</v>
      </c>
      <c r="T679" s="3">
        <v>96</v>
      </c>
      <c r="U679" s="3">
        <v>106</v>
      </c>
      <c r="V679" s="3">
        <v>0.30199999999999999</v>
      </c>
      <c r="W679" s="3">
        <v>0.42299999999999999</v>
      </c>
      <c r="X679" s="3">
        <v>0.64600000000000002</v>
      </c>
      <c r="Y679" s="3">
        <v>1.069</v>
      </c>
      <c r="Z679" s="3">
        <v>187</v>
      </c>
      <c r="AA679" s="3">
        <v>314</v>
      </c>
      <c r="AB679" s="3">
        <v>12</v>
      </c>
      <c r="AC679" s="3">
        <v>11</v>
      </c>
      <c r="AD679" s="3">
        <v>0</v>
      </c>
      <c r="AE679" s="3">
        <v>8</v>
      </c>
      <c r="AF679" s="3">
        <v>5</v>
      </c>
      <c r="AG679" s="3">
        <v>6.9</v>
      </c>
      <c r="AH679" s="3">
        <v>5.0999999999999996</v>
      </c>
      <c r="AI679" s="3">
        <v>6.3</v>
      </c>
      <c r="AJ679" s="3">
        <v>-0.1</v>
      </c>
      <c r="AK679" s="3">
        <v>56</v>
      </c>
      <c r="AL679" s="3">
        <v>-1</v>
      </c>
      <c r="AM679" s="3">
        <v>-3</v>
      </c>
      <c r="AN679" s="3">
        <v>-3</v>
      </c>
      <c r="AO679" s="3">
        <v>8</v>
      </c>
      <c r="AP679" s="3" t="s">
        <v>646</v>
      </c>
    </row>
    <row r="680" spans="1:42" ht="26.65" x14ac:dyDescent="0.45">
      <c r="A680" s="1">
        <v>679</v>
      </c>
      <c r="B680" s="3" t="s">
        <v>447</v>
      </c>
      <c r="C680" s="3" t="str">
        <f t="shared" si="10"/>
        <v>Roger Maris - 1961</v>
      </c>
      <c r="D680" s="3">
        <v>1961</v>
      </c>
      <c r="E680" s="3">
        <v>26</v>
      </c>
      <c r="F680" s="3" t="s">
        <v>42</v>
      </c>
      <c r="G680" s="3" t="s">
        <v>43</v>
      </c>
      <c r="H680" s="3">
        <v>161</v>
      </c>
      <c r="I680" s="3">
        <v>698</v>
      </c>
      <c r="J680" s="3">
        <v>590</v>
      </c>
      <c r="K680" s="3">
        <v>132</v>
      </c>
      <c r="L680" s="3">
        <v>159</v>
      </c>
      <c r="M680" s="3">
        <v>78</v>
      </c>
      <c r="N680" s="3">
        <v>16</v>
      </c>
      <c r="O680" s="3">
        <v>4</v>
      </c>
      <c r="P680" s="3">
        <v>61</v>
      </c>
      <c r="Q680" s="3">
        <v>141</v>
      </c>
      <c r="R680" s="3">
        <v>0</v>
      </c>
      <c r="S680" s="3">
        <v>0</v>
      </c>
      <c r="T680" s="3">
        <v>94</v>
      </c>
      <c r="U680" s="3">
        <v>67</v>
      </c>
      <c r="V680" s="3">
        <v>0.26900000000000002</v>
      </c>
      <c r="W680" s="3">
        <v>0.372</v>
      </c>
      <c r="X680" s="3">
        <v>0.62</v>
      </c>
      <c r="Y680" s="3">
        <v>0.99299999999999999</v>
      </c>
      <c r="Z680" s="3">
        <v>167</v>
      </c>
      <c r="AA680" s="3">
        <v>366</v>
      </c>
      <c r="AB680" s="3">
        <v>16</v>
      </c>
      <c r="AC680" s="3">
        <v>7</v>
      </c>
      <c r="AD680" s="3">
        <v>0</v>
      </c>
      <c r="AE680" s="3">
        <v>7</v>
      </c>
      <c r="AF680" s="3">
        <v>0</v>
      </c>
      <c r="AG680" s="3">
        <v>6.9</v>
      </c>
      <c r="AH680" s="3">
        <v>4.8</v>
      </c>
      <c r="AI680" s="3">
        <v>7</v>
      </c>
      <c r="AJ680" s="3">
        <v>-0.7</v>
      </c>
      <c r="AK680" s="3">
        <v>54</v>
      </c>
      <c r="AL680" s="3">
        <v>-1</v>
      </c>
      <c r="AM680" s="3">
        <v>3</v>
      </c>
      <c r="AN680" s="3">
        <v>2</v>
      </c>
      <c r="AO680" s="3">
        <v>1</v>
      </c>
      <c r="AP680" s="3" t="s">
        <v>162</v>
      </c>
    </row>
    <row r="681" spans="1:42" ht="26.65" x14ac:dyDescent="0.45">
      <c r="A681" s="1">
        <v>680</v>
      </c>
      <c r="B681" s="3" t="s">
        <v>136</v>
      </c>
      <c r="C681" s="3" t="str">
        <f t="shared" si="10"/>
        <v>Arky Vaughan - 1940</v>
      </c>
      <c r="D681" s="3">
        <v>1940</v>
      </c>
      <c r="E681" s="3">
        <v>28</v>
      </c>
      <c r="F681" s="3" t="s">
        <v>64</v>
      </c>
      <c r="G681" s="3" t="s">
        <v>52</v>
      </c>
      <c r="H681" s="3">
        <v>156</v>
      </c>
      <c r="I681" s="3">
        <v>689</v>
      </c>
      <c r="J681" s="3">
        <v>594</v>
      </c>
      <c r="K681" s="3">
        <v>113</v>
      </c>
      <c r="L681" s="3">
        <v>178</v>
      </c>
      <c r="M681" s="3">
        <v>116</v>
      </c>
      <c r="N681" s="3">
        <v>40</v>
      </c>
      <c r="O681" s="3">
        <v>15</v>
      </c>
      <c r="P681" s="3">
        <v>7</v>
      </c>
      <c r="Q681" s="3">
        <v>95</v>
      </c>
      <c r="R681" s="3">
        <v>12</v>
      </c>
      <c r="S681" s="3">
        <v>10</v>
      </c>
      <c r="T681" s="3">
        <v>88</v>
      </c>
      <c r="U681" s="3">
        <v>25</v>
      </c>
      <c r="V681" s="3">
        <v>0.3</v>
      </c>
      <c r="W681" s="3">
        <v>0.39300000000000002</v>
      </c>
      <c r="X681" s="3">
        <v>0.45300000000000001</v>
      </c>
      <c r="Y681" s="3">
        <v>0.84599999999999997</v>
      </c>
      <c r="Z681" s="3">
        <v>134</v>
      </c>
      <c r="AA681" s="3">
        <v>269</v>
      </c>
      <c r="AB681" s="3">
        <v>5</v>
      </c>
      <c r="AC681" s="3">
        <v>3</v>
      </c>
      <c r="AD681" s="3">
        <v>4</v>
      </c>
      <c r="AE681" s="2"/>
      <c r="AF681" s="3">
        <v>5</v>
      </c>
      <c r="AG681" s="3">
        <v>6.9</v>
      </c>
      <c r="AH681" s="3">
        <v>4.5</v>
      </c>
      <c r="AI681" s="3">
        <v>7</v>
      </c>
      <c r="AJ681" s="3">
        <v>1</v>
      </c>
      <c r="AK681" s="3">
        <v>30</v>
      </c>
      <c r="AL681" s="3">
        <v>3</v>
      </c>
      <c r="AM681" s="3">
        <v>2</v>
      </c>
      <c r="AN681" s="3">
        <v>4</v>
      </c>
      <c r="AO681" s="3">
        <v>0</v>
      </c>
      <c r="AP681" s="3" t="s">
        <v>647</v>
      </c>
    </row>
    <row r="682" spans="1:42" ht="26.65" x14ac:dyDescent="0.45">
      <c r="A682" s="1">
        <v>681</v>
      </c>
      <c r="B682" s="3" t="s">
        <v>648</v>
      </c>
      <c r="C682" s="3" t="str">
        <f t="shared" si="10"/>
        <v>Babe Herman - 1930</v>
      </c>
      <c r="D682" s="3">
        <v>1930</v>
      </c>
      <c r="E682" s="3">
        <v>27</v>
      </c>
      <c r="F682" s="3" t="s">
        <v>158</v>
      </c>
      <c r="G682" s="3" t="s">
        <v>52</v>
      </c>
      <c r="H682" s="3">
        <v>153</v>
      </c>
      <c r="I682" s="3">
        <v>699</v>
      </c>
      <c r="J682" s="3">
        <v>614</v>
      </c>
      <c r="K682" s="3">
        <v>143</v>
      </c>
      <c r="L682" s="3">
        <v>241</v>
      </c>
      <c r="M682" s="3">
        <v>147</v>
      </c>
      <c r="N682" s="3">
        <v>48</v>
      </c>
      <c r="O682" s="3">
        <v>11</v>
      </c>
      <c r="P682" s="3">
        <v>35</v>
      </c>
      <c r="Q682" s="3">
        <v>130</v>
      </c>
      <c r="R682" s="3">
        <v>18</v>
      </c>
      <c r="S682" s="3">
        <v>13</v>
      </c>
      <c r="T682" s="3">
        <v>66</v>
      </c>
      <c r="U682" s="3">
        <v>56</v>
      </c>
      <c r="V682" s="3">
        <v>0.39300000000000002</v>
      </c>
      <c r="W682" s="3">
        <v>0.45500000000000002</v>
      </c>
      <c r="X682" s="3">
        <v>0.67800000000000005</v>
      </c>
      <c r="Y682" s="3">
        <v>1.1319999999999999</v>
      </c>
      <c r="Z682" s="3">
        <v>169</v>
      </c>
      <c r="AA682" s="3">
        <v>416</v>
      </c>
      <c r="AB682" s="2"/>
      <c r="AC682" s="3">
        <v>4</v>
      </c>
      <c r="AD682" s="3">
        <v>15</v>
      </c>
      <c r="AE682" s="2"/>
      <c r="AF682" s="3">
        <v>4</v>
      </c>
      <c r="AG682" s="3">
        <v>6.9</v>
      </c>
      <c r="AH682" s="3">
        <v>4.8</v>
      </c>
      <c r="AI682" s="3">
        <v>7.5</v>
      </c>
      <c r="AJ682" s="3">
        <v>-1.2</v>
      </c>
      <c r="AK682" s="3">
        <v>71</v>
      </c>
      <c r="AL682" s="3">
        <v>0</v>
      </c>
      <c r="AM682" s="3">
        <v>-1</v>
      </c>
      <c r="AN682" s="3">
        <v>-1</v>
      </c>
      <c r="AO682" s="3">
        <v>-6</v>
      </c>
      <c r="AP682" s="3" t="s">
        <v>166</v>
      </c>
    </row>
    <row r="683" spans="1:42" x14ac:dyDescent="0.45">
      <c r="A683" s="1">
        <v>682</v>
      </c>
      <c r="B683" s="3" t="s">
        <v>402</v>
      </c>
      <c r="C683" s="3" t="str">
        <f t="shared" si="10"/>
        <v>Ryan Braun - 2012</v>
      </c>
      <c r="D683" s="3">
        <v>2012</v>
      </c>
      <c r="E683" s="3">
        <v>28</v>
      </c>
      <c r="F683" s="3" t="s">
        <v>90</v>
      </c>
      <c r="G683" s="3" t="s">
        <v>52</v>
      </c>
      <c r="H683" s="3">
        <v>154</v>
      </c>
      <c r="I683" s="3">
        <v>677</v>
      </c>
      <c r="J683" s="3">
        <v>598</v>
      </c>
      <c r="K683" s="3">
        <v>108</v>
      </c>
      <c r="L683" s="3">
        <v>191</v>
      </c>
      <c r="M683" s="3">
        <v>111</v>
      </c>
      <c r="N683" s="3">
        <v>36</v>
      </c>
      <c r="O683" s="3">
        <v>3</v>
      </c>
      <c r="P683" s="3">
        <v>41</v>
      </c>
      <c r="Q683" s="3">
        <v>112</v>
      </c>
      <c r="R683" s="3">
        <v>30</v>
      </c>
      <c r="S683" s="3">
        <v>7</v>
      </c>
      <c r="T683" s="3">
        <v>63</v>
      </c>
      <c r="U683" s="3">
        <v>128</v>
      </c>
      <c r="V683" s="3">
        <v>0.31900000000000001</v>
      </c>
      <c r="W683" s="3">
        <v>0.39100000000000001</v>
      </c>
      <c r="X683" s="3">
        <v>0.59499999999999997</v>
      </c>
      <c r="Y683" s="3">
        <v>0.98699999999999999</v>
      </c>
      <c r="Z683" s="3">
        <v>158</v>
      </c>
      <c r="AA683" s="3">
        <v>356</v>
      </c>
      <c r="AB683" s="3">
        <v>12</v>
      </c>
      <c r="AC683" s="3">
        <v>11</v>
      </c>
      <c r="AD683" s="3">
        <v>0</v>
      </c>
      <c r="AE683" s="3">
        <v>5</v>
      </c>
      <c r="AF683" s="3">
        <v>15</v>
      </c>
      <c r="AG683" s="3">
        <v>6.9</v>
      </c>
      <c r="AH683" s="3">
        <v>4.9000000000000004</v>
      </c>
      <c r="AI683" s="3">
        <v>6.1</v>
      </c>
      <c r="AJ683" s="3">
        <v>0.1</v>
      </c>
      <c r="AK683" s="3">
        <v>44</v>
      </c>
      <c r="AL683" s="3">
        <v>0</v>
      </c>
      <c r="AM683" s="3">
        <v>1</v>
      </c>
      <c r="AN683" s="3">
        <v>2</v>
      </c>
      <c r="AO683" s="3">
        <v>6</v>
      </c>
      <c r="AP683" s="3" t="s">
        <v>59</v>
      </c>
    </row>
    <row r="684" spans="1:42" ht="26.65" x14ac:dyDescent="0.45">
      <c r="A684" s="1">
        <v>683</v>
      </c>
      <c r="B684" s="3" t="s">
        <v>649</v>
      </c>
      <c r="C684" s="3" t="str">
        <f t="shared" si="10"/>
        <v>Roy Campanella - 1951</v>
      </c>
      <c r="D684" s="3">
        <v>1951</v>
      </c>
      <c r="E684" s="3">
        <v>29</v>
      </c>
      <c r="F684" s="3" t="s">
        <v>158</v>
      </c>
      <c r="G684" s="3" t="s">
        <v>52</v>
      </c>
      <c r="H684" s="3">
        <v>143</v>
      </c>
      <c r="I684" s="3">
        <v>562</v>
      </c>
      <c r="J684" s="3">
        <v>505</v>
      </c>
      <c r="K684" s="3">
        <v>90</v>
      </c>
      <c r="L684" s="3">
        <v>164</v>
      </c>
      <c r="M684" s="3">
        <v>97</v>
      </c>
      <c r="N684" s="3">
        <v>33</v>
      </c>
      <c r="O684" s="3">
        <v>1</v>
      </c>
      <c r="P684" s="3">
        <v>33</v>
      </c>
      <c r="Q684" s="3">
        <v>108</v>
      </c>
      <c r="R684" s="3">
        <v>1</v>
      </c>
      <c r="S684" s="3">
        <v>2</v>
      </c>
      <c r="T684" s="3">
        <v>53</v>
      </c>
      <c r="U684" s="3">
        <v>51</v>
      </c>
      <c r="V684" s="3">
        <v>0.32500000000000001</v>
      </c>
      <c r="W684" s="3">
        <v>0.39300000000000002</v>
      </c>
      <c r="X684" s="3">
        <v>0.59</v>
      </c>
      <c r="Y684" s="3">
        <v>0.98299999999999998</v>
      </c>
      <c r="Z684" s="3">
        <v>159</v>
      </c>
      <c r="AA684" s="3">
        <v>298</v>
      </c>
      <c r="AB684" s="3">
        <v>19</v>
      </c>
      <c r="AC684" s="3">
        <v>4</v>
      </c>
      <c r="AD684" s="3">
        <v>0</v>
      </c>
      <c r="AE684" s="2"/>
      <c r="AF684" s="3">
        <v>14</v>
      </c>
      <c r="AG684" s="3">
        <v>6.9</v>
      </c>
      <c r="AH684" s="3">
        <v>4.7</v>
      </c>
      <c r="AI684" s="3">
        <v>6.4</v>
      </c>
      <c r="AJ684" s="3">
        <v>1.1000000000000001</v>
      </c>
      <c r="AK684" s="3">
        <v>38</v>
      </c>
      <c r="AL684" s="3">
        <v>-4</v>
      </c>
      <c r="AM684" s="3">
        <v>1</v>
      </c>
      <c r="AN684" s="3">
        <v>-2</v>
      </c>
      <c r="AO684" s="3">
        <v>6</v>
      </c>
      <c r="AP684" s="3" t="s">
        <v>259</v>
      </c>
    </row>
    <row r="685" spans="1:42" x14ac:dyDescent="0.45">
      <c r="A685" s="1">
        <v>684</v>
      </c>
      <c r="B685" s="3" t="s">
        <v>650</v>
      </c>
      <c r="C685" s="3" t="str">
        <f t="shared" si="10"/>
        <v>Kiki Cuyler - 1925</v>
      </c>
      <c r="D685" s="3">
        <v>1925</v>
      </c>
      <c r="E685" s="3">
        <v>26</v>
      </c>
      <c r="F685" s="3" t="s">
        <v>64</v>
      </c>
      <c r="G685" s="3" t="s">
        <v>52</v>
      </c>
      <c r="H685" s="3">
        <v>153</v>
      </c>
      <c r="I685" s="3">
        <v>701</v>
      </c>
      <c r="J685" s="3">
        <v>617</v>
      </c>
      <c r="K685" s="3">
        <v>144</v>
      </c>
      <c r="L685" s="3">
        <v>220</v>
      </c>
      <c r="M685" s="3">
        <v>133</v>
      </c>
      <c r="N685" s="3">
        <v>43</v>
      </c>
      <c r="O685" s="3">
        <v>26</v>
      </c>
      <c r="P685" s="3">
        <v>18</v>
      </c>
      <c r="Q685" s="3">
        <v>102</v>
      </c>
      <c r="R685" s="3">
        <v>41</v>
      </c>
      <c r="S685" s="3">
        <v>13</v>
      </c>
      <c r="T685" s="3">
        <v>58</v>
      </c>
      <c r="U685" s="3">
        <v>56</v>
      </c>
      <c r="V685" s="3">
        <v>0.35699999999999998</v>
      </c>
      <c r="W685" s="3">
        <v>0.42299999999999999</v>
      </c>
      <c r="X685" s="3">
        <v>0.59799999999999998</v>
      </c>
      <c r="Y685" s="3">
        <v>1.0209999999999999</v>
      </c>
      <c r="Z685" s="3">
        <v>152</v>
      </c>
      <c r="AA685" s="3">
        <v>369</v>
      </c>
      <c r="AB685" s="2"/>
      <c r="AC685" s="3">
        <v>13</v>
      </c>
      <c r="AD685" s="3">
        <v>12</v>
      </c>
      <c r="AE685" s="2"/>
      <c r="AF685" s="3">
        <v>1</v>
      </c>
      <c r="AG685" s="3">
        <v>6.9</v>
      </c>
      <c r="AH685" s="3">
        <v>4.7</v>
      </c>
      <c r="AI685" s="3">
        <v>6.5</v>
      </c>
      <c r="AJ685" s="3">
        <v>-0.2</v>
      </c>
      <c r="AK685" s="3">
        <v>48</v>
      </c>
      <c r="AL685" s="3">
        <v>0</v>
      </c>
      <c r="AM685" s="3">
        <v>5</v>
      </c>
      <c r="AN685" s="3">
        <v>5</v>
      </c>
      <c r="AO685" s="3">
        <v>5</v>
      </c>
      <c r="AP685" s="3" t="s">
        <v>194</v>
      </c>
    </row>
    <row r="686" spans="1:42" ht="26.65" x14ac:dyDescent="0.45">
      <c r="A686" s="1">
        <v>685</v>
      </c>
      <c r="B686" s="3" t="s">
        <v>372</v>
      </c>
      <c r="C686" s="3" t="str">
        <f t="shared" si="10"/>
        <v>Andre Dawson - 1980</v>
      </c>
      <c r="D686" s="3">
        <v>1980</v>
      </c>
      <c r="E686" s="3">
        <v>25</v>
      </c>
      <c r="F686" s="3" t="s">
        <v>258</v>
      </c>
      <c r="G686" s="3" t="s">
        <v>52</v>
      </c>
      <c r="H686" s="3">
        <v>151</v>
      </c>
      <c r="I686" s="3">
        <v>638</v>
      </c>
      <c r="J686" s="3">
        <v>577</v>
      </c>
      <c r="K686" s="3">
        <v>96</v>
      </c>
      <c r="L686" s="3">
        <v>178</v>
      </c>
      <c r="M686" s="3">
        <v>113</v>
      </c>
      <c r="N686" s="3">
        <v>41</v>
      </c>
      <c r="O686" s="3">
        <v>7</v>
      </c>
      <c r="P686" s="3">
        <v>17</v>
      </c>
      <c r="Q686" s="3">
        <v>87</v>
      </c>
      <c r="R686" s="3">
        <v>34</v>
      </c>
      <c r="S686" s="3">
        <v>9</v>
      </c>
      <c r="T686" s="3">
        <v>44</v>
      </c>
      <c r="U686" s="3">
        <v>69</v>
      </c>
      <c r="V686" s="3">
        <v>0.308</v>
      </c>
      <c r="W686" s="3">
        <v>0.35799999999999998</v>
      </c>
      <c r="X686" s="3">
        <v>0.49199999999999999</v>
      </c>
      <c r="Y686" s="3">
        <v>0.85</v>
      </c>
      <c r="Z686" s="3">
        <v>136</v>
      </c>
      <c r="AA686" s="3">
        <v>284</v>
      </c>
      <c r="AB686" s="3">
        <v>9</v>
      </c>
      <c r="AC686" s="3">
        <v>6</v>
      </c>
      <c r="AD686" s="3">
        <v>1</v>
      </c>
      <c r="AE686" s="3">
        <v>10</v>
      </c>
      <c r="AF686" s="3">
        <v>7</v>
      </c>
      <c r="AG686" s="3">
        <v>6.9</v>
      </c>
      <c r="AH686" s="3">
        <v>4.7</v>
      </c>
      <c r="AI686" s="3">
        <v>5.9</v>
      </c>
      <c r="AJ686" s="3">
        <v>0.9</v>
      </c>
      <c r="AK686" s="3">
        <v>29</v>
      </c>
      <c r="AL686" s="3">
        <v>2</v>
      </c>
      <c r="AM686" s="3">
        <v>3</v>
      </c>
      <c r="AN686" s="3">
        <v>5</v>
      </c>
      <c r="AO686" s="3">
        <v>8</v>
      </c>
      <c r="AP686" s="3" t="s">
        <v>68</v>
      </c>
    </row>
    <row r="687" spans="1:42" ht="26.65" x14ac:dyDescent="0.45">
      <c r="A687" s="1">
        <v>686</v>
      </c>
      <c r="B687" s="3" t="s">
        <v>651</v>
      </c>
      <c r="C687" s="3" t="str">
        <f t="shared" si="10"/>
        <v>Solly Hemus - 1952</v>
      </c>
      <c r="D687" s="3">
        <v>1952</v>
      </c>
      <c r="E687" s="3">
        <v>29</v>
      </c>
      <c r="F687" s="3" t="s">
        <v>51</v>
      </c>
      <c r="G687" s="3" t="s">
        <v>52</v>
      </c>
      <c r="H687" s="3">
        <v>151</v>
      </c>
      <c r="I687" s="3">
        <v>690</v>
      </c>
      <c r="J687" s="3">
        <v>570</v>
      </c>
      <c r="K687" s="3">
        <v>105</v>
      </c>
      <c r="L687" s="3">
        <v>153</v>
      </c>
      <c r="M687" s="3">
        <v>102</v>
      </c>
      <c r="N687" s="3">
        <v>28</v>
      </c>
      <c r="O687" s="3">
        <v>8</v>
      </c>
      <c r="P687" s="3">
        <v>15</v>
      </c>
      <c r="Q687" s="3">
        <v>52</v>
      </c>
      <c r="R687" s="3">
        <v>1</v>
      </c>
      <c r="S687" s="3">
        <v>5</v>
      </c>
      <c r="T687" s="3">
        <v>96</v>
      </c>
      <c r="U687" s="3">
        <v>55</v>
      </c>
      <c r="V687" s="3">
        <v>0.26800000000000002</v>
      </c>
      <c r="W687" s="3">
        <v>0.39200000000000002</v>
      </c>
      <c r="X687" s="3">
        <v>0.42499999999999999</v>
      </c>
      <c r="Y687" s="3">
        <v>0.81699999999999995</v>
      </c>
      <c r="Z687" s="3">
        <v>126</v>
      </c>
      <c r="AA687" s="3">
        <v>242</v>
      </c>
      <c r="AB687" s="3">
        <v>11</v>
      </c>
      <c r="AC687" s="3">
        <v>20</v>
      </c>
      <c r="AD687" s="3">
        <v>4</v>
      </c>
      <c r="AE687" s="2"/>
      <c r="AF687" s="3">
        <v>0</v>
      </c>
      <c r="AG687" s="3">
        <v>6.9</v>
      </c>
      <c r="AH687" s="3">
        <v>4.4000000000000004</v>
      </c>
      <c r="AI687" s="3">
        <v>6.2</v>
      </c>
      <c r="AJ687" s="3">
        <v>1.8</v>
      </c>
      <c r="AK687" s="3">
        <v>26</v>
      </c>
      <c r="AL687" s="3">
        <v>-1</v>
      </c>
      <c r="AM687" s="3">
        <v>1</v>
      </c>
      <c r="AN687" s="3">
        <v>-1</v>
      </c>
      <c r="AO687" s="3">
        <v>7</v>
      </c>
      <c r="AP687" s="3" t="s">
        <v>647</v>
      </c>
    </row>
    <row r="688" spans="1:42" x14ac:dyDescent="0.45">
      <c r="A688" s="1">
        <v>687</v>
      </c>
      <c r="B688" s="3" t="s">
        <v>652</v>
      </c>
      <c r="C688" s="3" t="str">
        <f t="shared" si="10"/>
        <v>AJ Pollock - 2015</v>
      </c>
      <c r="D688" s="3">
        <v>2015</v>
      </c>
      <c r="E688" s="3">
        <v>27</v>
      </c>
      <c r="F688" s="3" t="s">
        <v>301</v>
      </c>
      <c r="G688" s="3" t="s">
        <v>52</v>
      </c>
      <c r="H688" s="3">
        <v>157</v>
      </c>
      <c r="I688" s="3">
        <v>673</v>
      </c>
      <c r="J688" s="3">
        <v>609</v>
      </c>
      <c r="K688" s="3">
        <v>111</v>
      </c>
      <c r="L688" s="3">
        <v>192</v>
      </c>
      <c r="M688" s="3">
        <v>127</v>
      </c>
      <c r="N688" s="3">
        <v>39</v>
      </c>
      <c r="O688" s="3">
        <v>6</v>
      </c>
      <c r="P688" s="3">
        <v>20</v>
      </c>
      <c r="Q688" s="3">
        <v>76</v>
      </c>
      <c r="R688" s="3">
        <v>39</v>
      </c>
      <c r="S688" s="3">
        <v>7</v>
      </c>
      <c r="T688" s="3">
        <v>53</v>
      </c>
      <c r="U688" s="3">
        <v>89</v>
      </c>
      <c r="V688" s="3">
        <v>0.315</v>
      </c>
      <c r="W688" s="3">
        <v>0.36699999999999999</v>
      </c>
      <c r="X688" s="3">
        <v>0.498</v>
      </c>
      <c r="Y688" s="3">
        <v>0.86499999999999999</v>
      </c>
      <c r="Z688" s="3">
        <v>130</v>
      </c>
      <c r="AA688" s="3">
        <v>303</v>
      </c>
      <c r="AB688" s="3">
        <v>19</v>
      </c>
      <c r="AC688" s="3">
        <v>2</v>
      </c>
      <c r="AD688" s="3">
        <v>0</v>
      </c>
      <c r="AE688" s="3">
        <v>9</v>
      </c>
      <c r="AF688" s="3">
        <v>0</v>
      </c>
      <c r="AG688" s="3">
        <v>6.9</v>
      </c>
      <c r="AH688" s="3">
        <v>4.8</v>
      </c>
      <c r="AI688" s="3">
        <v>5.8</v>
      </c>
      <c r="AJ688" s="3">
        <v>1.5</v>
      </c>
      <c r="AK688" s="3">
        <v>24</v>
      </c>
      <c r="AL688" s="3">
        <v>-1</v>
      </c>
      <c r="AM688" s="3">
        <v>9</v>
      </c>
      <c r="AN688" s="3">
        <v>8</v>
      </c>
      <c r="AO688" s="3">
        <v>10</v>
      </c>
      <c r="AP688" s="3" t="s">
        <v>68</v>
      </c>
    </row>
    <row r="689" spans="1:42" ht="26.65" x14ac:dyDescent="0.45">
      <c r="A689" s="1">
        <v>688</v>
      </c>
      <c r="B689" s="3" t="s">
        <v>653</v>
      </c>
      <c r="C689" s="3" t="str">
        <f t="shared" si="10"/>
        <v>Vern Stephens - 1949</v>
      </c>
      <c r="D689" s="3">
        <v>1949</v>
      </c>
      <c r="E689" s="3">
        <v>28</v>
      </c>
      <c r="F689" s="3" t="s">
        <v>48</v>
      </c>
      <c r="G689" s="3" t="s">
        <v>43</v>
      </c>
      <c r="H689" s="3">
        <v>155</v>
      </c>
      <c r="I689" s="3">
        <v>712</v>
      </c>
      <c r="J689" s="3">
        <v>610</v>
      </c>
      <c r="K689" s="3">
        <v>113</v>
      </c>
      <c r="L689" s="3">
        <v>177</v>
      </c>
      <c r="M689" s="3">
        <v>105</v>
      </c>
      <c r="N689" s="3">
        <v>31</v>
      </c>
      <c r="O689" s="3">
        <v>2</v>
      </c>
      <c r="P689" s="3">
        <v>39</v>
      </c>
      <c r="Q689" s="3">
        <v>159</v>
      </c>
      <c r="R689" s="3">
        <v>2</v>
      </c>
      <c r="S689" s="3">
        <v>2</v>
      </c>
      <c r="T689" s="3">
        <v>101</v>
      </c>
      <c r="U689" s="3">
        <v>73</v>
      </c>
      <c r="V689" s="3">
        <v>0.28999999999999998</v>
      </c>
      <c r="W689" s="3">
        <v>0.39100000000000001</v>
      </c>
      <c r="X689" s="3">
        <v>0.53900000000000003</v>
      </c>
      <c r="Y689" s="3">
        <v>0.93</v>
      </c>
      <c r="Z689" s="3">
        <v>137</v>
      </c>
      <c r="AA689" s="3">
        <v>329</v>
      </c>
      <c r="AB689" s="3">
        <v>19</v>
      </c>
      <c r="AC689" s="3">
        <v>0</v>
      </c>
      <c r="AD689" s="3">
        <v>0</v>
      </c>
      <c r="AE689" s="2"/>
      <c r="AF689" s="3">
        <v>5</v>
      </c>
      <c r="AG689" s="3">
        <v>6.9</v>
      </c>
      <c r="AH689" s="3">
        <v>5</v>
      </c>
      <c r="AI689" s="3">
        <v>5.9</v>
      </c>
      <c r="AJ689" s="3">
        <v>2</v>
      </c>
      <c r="AK689" s="3">
        <v>31</v>
      </c>
      <c r="AL689" s="3">
        <v>-1</v>
      </c>
      <c r="AM689" s="3">
        <v>0</v>
      </c>
      <c r="AN689" s="3">
        <v>-1</v>
      </c>
      <c r="AO689" s="3">
        <v>10</v>
      </c>
      <c r="AP689" s="3" t="s">
        <v>62</v>
      </c>
    </row>
    <row r="690" spans="1:42" ht="26.65" x14ac:dyDescent="0.45">
      <c r="A690" s="1">
        <v>689</v>
      </c>
      <c r="B690" s="3" t="s">
        <v>586</v>
      </c>
      <c r="C690" s="3" t="str">
        <f t="shared" si="10"/>
        <v>Lorenzo Cain - 2018</v>
      </c>
      <c r="D690" s="3">
        <v>2018</v>
      </c>
      <c r="E690" s="3">
        <v>32</v>
      </c>
      <c r="F690" s="3" t="s">
        <v>90</v>
      </c>
      <c r="G690" s="3" t="s">
        <v>52</v>
      </c>
      <c r="H690" s="3">
        <v>141</v>
      </c>
      <c r="I690" s="3">
        <v>620</v>
      </c>
      <c r="J690" s="3">
        <v>539</v>
      </c>
      <c r="K690" s="3">
        <v>90</v>
      </c>
      <c r="L690" s="3">
        <v>166</v>
      </c>
      <c r="M690" s="3">
        <v>129</v>
      </c>
      <c r="N690" s="3">
        <v>25</v>
      </c>
      <c r="O690" s="3">
        <v>2</v>
      </c>
      <c r="P690" s="3">
        <v>10</v>
      </c>
      <c r="Q690" s="3">
        <v>38</v>
      </c>
      <c r="R690" s="3">
        <v>30</v>
      </c>
      <c r="S690" s="3">
        <v>7</v>
      </c>
      <c r="T690" s="3">
        <v>71</v>
      </c>
      <c r="U690" s="3">
        <v>94</v>
      </c>
      <c r="V690" s="3">
        <v>0.308</v>
      </c>
      <c r="W690" s="3">
        <v>0.39500000000000002</v>
      </c>
      <c r="X690" s="3">
        <v>0.41699999999999998</v>
      </c>
      <c r="Y690" s="3">
        <v>0.81299999999999994</v>
      </c>
      <c r="Z690" s="3">
        <v>119</v>
      </c>
      <c r="AA690" s="3">
        <v>225</v>
      </c>
      <c r="AB690" s="3">
        <v>10</v>
      </c>
      <c r="AC690" s="3">
        <v>8</v>
      </c>
      <c r="AD690" s="3">
        <v>0</v>
      </c>
      <c r="AE690" s="3">
        <v>2</v>
      </c>
      <c r="AF690" s="3">
        <v>1</v>
      </c>
      <c r="AG690" s="3">
        <v>6.9</v>
      </c>
      <c r="AH690" s="3">
        <v>5</v>
      </c>
      <c r="AI690" s="3">
        <v>4.9000000000000004</v>
      </c>
      <c r="AJ690" s="3">
        <v>2.4</v>
      </c>
      <c r="AK690" s="3">
        <v>20</v>
      </c>
      <c r="AL690" s="3">
        <v>1</v>
      </c>
      <c r="AM690" s="3">
        <v>5</v>
      </c>
      <c r="AN690" s="3">
        <v>6</v>
      </c>
      <c r="AO690" s="3">
        <v>20</v>
      </c>
      <c r="AP690" s="3" t="s">
        <v>68</v>
      </c>
    </row>
    <row r="691" spans="1:42" ht="26.65" x14ac:dyDescent="0.45">
      <c r="A691" s="1">
        <v>690</v>
      </c>
      <c r="B691" s="3" t="s">
        <v>183</v>
      </c>
      <c r="C691" s="3" t="str">
        <f t="shared" si="10"/>
        <v>Harry Heilmann - 1921</v>
      </c>
      <c r="D691" s="3">
        <v>1921</v>
      </c>
      <c r="E691" s="3">
        <v>26</v>
      </c>
      <c r="F691" s="3" t="s">
        <v>70</v>
      </c>
      <c r="G691" s="3" t="s">
        <v>43</v>
      </c>
      <c r="H691" s="3">
        <v>149</v>
      </c>
      <c r="I691" s="3">
        <v>672</v>
      </c>
      <c r="J691" s="3">
        <v>602</v>
      </c>
      <c r="K691" s="3">
        <v>114</v>
      </c>
      <c r="L691" s="3">
        <v>237</v>
      </c>
      <c r="M691" s="3">
        <v>161</v>
      </c>
      <c r="N691" s="3">
        <v>43</v>
      </c>
      <c r="O691" s="3">
        <v>14</v>
      </c>
      <c r="P691" s="3">
        <v>19</v>
      </c>
      <c r="Q691" s="3">
        <v>139</v>
      </c>
      <c r="R691" s="3">
        <v>2</v>
      </c>
      <c r="S691" s="3">
        <v>6</v>
      </c>
      <c r="T691" s="3">
        <v>53</v>
      </c>
      <c r="U691" s="3">
        <v>37</v>
      </c>
      <c r="V691" s="3">
        <v>0.39400000000000002</v>
      </c>
      <c r="W691" s="3">
        <v>0.44400000000000001</v>
      </c>
      <c r="X691" s="3">
        <v>0.60599999999999998</v>
      </c>
      <c r="Y691" s="3">
        <v>1.0509999999999999</v>
      </c>
      <c r="Z691" s="3">
        <v>167</v>
      </c>
      <c r="AA691" s="3">
        <v>365</v>
      </c>
      <c r="AB691" s="2"/>
      <c r="AC691" s="3">
        <v>2</v>
      </c>
      <c r="AD691" s="3">
        <v>15</v>
      </c>
      <c r="AE691" s="2"/>
      <c r="AF691" s="2"/>
      <c r="AG691" s="3">
        <v>6.9</v>
      </c>
      <c r="AH691" s="3">
        <v>4.4000000000000004</v>
      </c>
      <c r="AI691" s="3">
        <v>7.3</v>
      </c>
      <c r="AJ691" s="3">
        <v>-1.2</v>
      </c>
      <c r="AK691" s="3">
        <v>61</v>
      </c>
      <c r="AL691" s="3">
        <v>0</v>
      </c>
      <c r="AM691" s="3">
        <v>-1</v>
      </c>
      <c r="AN691" s="3">
        <v>-1</v>
      </c>
      <c r="AO691" s="3">
        <v>-6</v>
      </c>
      <c r="AP691" s="3" t="s">
        <v>334</v>
      </c>
    </row>
    <row r="692" spans="1:42" ht="26.65" x14ac:dyDescent="0.45">
      <c r="A692" s="1">
        <v>691</v>
      </c>
      <c r="B692" s="3" t="s">
        <v>138</v>
      </c>
      <c r="C692" s="3" t="str">
        <f t="shared" si="10"/>
        <v>Mike Schmidt - 1983</v>
      </c>
      <c r="D692" s="3">
        <v>1983</v>
      </c>
      <c r="E692" s="3">
        <v>33</v>
      </c>
      <c r="F692" s="3" t="s">
        <v>139</v>
      </c>
      <c r="G692" s="3" t="s">
        <v>52</v>
      </c>
      <c r="H692" s="3">
        <v>154</v>
      </c>
      <c r="I692" s="3">
        <v>669</v>
      </c>
      <c r="J692" s="3">
        <v>534</v>
      </c>
      <c r="K692" s="3">
        <v>104</v>
      </c>
      <c r="L692" s="3">
        <v>136</v>
      </c>
      <c r="M692" s="3">
        <v>76</v>
      </c>
      <c r="N692" s="3">
        <v>16</v>
      </c>
      <c r="O692" s="3">
        <v>4</v>
      </c>
      <c r="P692" s="3">
        <v>40</v>
      </c>
      <c r="Q692" s="3">
        <v>109</v>
      </c>
      <c r="R692" s="3">
        <v>7</v>
      </c>
      <c r="S692" s="3">
        <v>8</v>
      </c>
      <c r="T692" s="3">
        <v>128</v>
      </c>
      <c r="U692" s="3">
        <v>148</v>
      </c>
      <c r="V692" s="3">
        <v>0.255</v>
      </c>
      <c r="W692" s="3">
        <v>0.39900000000000002</v>
      </c>
      <c r="X692" s="3">
        <v>0.52400000000000002</v>
      </c>
      <c r="Y692" s="3">
        <v>0.92300000000000004</v>
      </c>
      <c r="Z692" s="3">
        <v>156</v>
      </c>
      <c r="AA692" s="3">
        <v>280</v>
      </c>
      <c r="AB692" s="3">
        <v>10</v>
      </c>
      <c r="AC692" s="3">
        <v>3</v>
      </c>
      <c r="AD692" s="3">
        <v>0</v>
      </c>
      <c r="AE692" s="3">
        <v>4</v>
      </c>
      <c r="AF692" s="3">
        <v>17</v>
      </c>
      <c r="AG692" s="3">
        <v>6.9</v>
      </c>
      <c r="AH692" s="3">
        <v>4.5999999999999996</v>
      </c>
      <c r="AI692" s="3">
        <v>6.3</v>
      </c>
      <c r="AJ692" s="3">
        <v>0.8</v>
      </c>
      <c r="AK692" s="3">
        <v>40</v>
      </c>
      <c r="AL692" s="3">
        <v>0</v>
      </c>
      <c r="AM692" s="3">
        <v>-3</v>
      </c>
      <c r="AN692" s="3">
        <v>-3</v>
      </c>
      <c r="AO692" s="3">
        <v>5</v>
      </c>
      <c r="AP692" s="3" t="s">
        <v>165</v>
      </c>
    </row>
    <row r="693" spans="1:42" ht="26.65" x14ac:dyDescent="0.45">
      <c r="A693" s="1">
        <v>692</v>
      </c>
      <c r="B693" s="3" t="s">
        <v>654</v>
      </c>
      <c r="C693" s="3" t="str">
        <f t="shared" si="10"/>
        <v>Lance Berkman - 2008</v>
      </c>
      <c r="D693" s="3">
        <v>2008</v>
      </c>
      <c r="E693" s="3">
        <v>32</v>
      </c>
      <c r="F693" s="3" t="s">
        <v>178</v>
      </c>
      <c r="G693" s="3" t="s">
        <v>52</v>
      </c>
      <c r="H693" s="3">
        <v>159</v>
      </c>
      <c r="I693" s="3">
        <v>665</v>
      </c>
      <c r="J693" s="3">
        <v>554</v>
      </c>
      <c r="K693" s="3">
        <v>114</v>
      </c>
      <c r="L693" s="3">
        <v>173</v>
      </c>
      <c r="M693" s="3">
        <v>94</v>
      </c>
      <c r="N693" s="3">
        <v>46</v>
      </c>
      <c r="O693" s="3">
        <v>4</v>
      </c>
      <c r="P693" s="3">
        <v>29</v>
      </c>
      <c r="Q693" s="3">
        <v>106</v>
      </c>
      <c r="R693" s="3">
        <v>18</v>
      </c>
      <c r="S693" s="3">
        <v>4</v>
      </c>
      <c r="T693" s="3">
        <v>99</v>
      </c>
      <c r="U693" s="3">
        <v>108</v>
      </c>
      <c r="V693" s="3">
        <v>0.312</v>
      </c>
      <c r="W693" s="3">
        <v>0.42</v>
      </c>
      <c r="X693" s="3">
        <v>0.56699999999999995</v>
      </c>
      <c r="Y693" s="3">
        <v>0.98599999999999999</v>
      </c>
      <c r="Z693" s="3">
        <v>160</v>
      </c>
      <c r="AA693" s="3">
        <v>314</v>
      </c>
      <c r="AB693" s="3">
        <v>13</v>
      </c>
      <c r="AC693" s="3">
        <v>7</v>
      </c>
      <c r="AD693" s="3">
        <v>0</v>
      </c>
      <c r="AE693" s="3">
        <v>5</v>
      </c>
      <c r="AF693" s="3">
        <v>18</v>
      </c>
      <c r="AG693" s="3">
        <v>6.9</v>
      </c>
      <c r="AH693" s="3">
        <v>4.9000000000000004</v>
      </c>
      <c r="AI693" s="3">
        <v>5.4</v>
      </c>
      <c r="AJ693" s="3">
        <v>0.6</v>
      </c>
      <c r="AK693" s="3">
        <v>45</v>
      </c>
      <c r="AL693" s="3">
        <v>0</v>
      </c>
      <c r="AM693" s="3">
        <v>0</v>
      </c>
      <c r="AN693" s="3">
        <v>0</v>
      </c>
      <c r="AO693" s="3">
        <v>15</v>
      </c>
      <c r="AP693" s="3" t="s">
        <v>274</v>
      </c>
    </row>
    <row r="694" spans="1:42" ht="26.65" x14ac:dyDescent="0.45">
      <c r="A694" s="1">
        <v>693</v>
      </c>
      <c r="B694" s="3" t="s">
        <v>372</v>
      </c>
      <c r="C694" s="3" t="str">
        <f t="shared" si="10"/>
        <v>Andre Dawson - 1983</v>
      </c>
      <c r="D694" s="3">
        <v>1983</v>
      </c>
      <c r="E694" s="3">
        <v>28</v>
      </c>
      <c r="F694" s="3" t="s">
        <v>258</v>
      </c>
      <c r="G694" s="3" t="s">
        <v>52</v>
      </c>
      <c r="H694" s="3">
        <v>159</v>
      </c>
      <c r="I694" s="3">
        <v>698</v>
      </c>
      <c r="J694" s="3">
        <v>633</v>
      </c>
      <c r="K694" s="3">
        <v>104</v>
      </c>
      <c r="L694" s="3">
        <v>189</v>
      </c>
      <c r="M694" s="3">
        <v>111</v>
      </c>
      <c r="N694" s="3">
        <v>36</v>
      </c>
      <c r="O694" s="3">
        <v>10</v>
      </c>
      <c r="P694" s="3">
        <v>32</v>
      </c>
      <c r="Q694" s="3">
        <v>113</v>
      </c>
      <c r="R694" s="3">
        <v>25</v>
      </c>
      <c r="S694" s="3">
        <v>11</v>
      </c>
      <c r="T694" s="3">
        <v>38</v>
      </c>
      <c r="U694" s="3">
        <v>81</v>
      </c>
      <c r="V694" s="3">
        <v>0.29899999999999999</v>
      </c>
      <c r="W694" s="3">
        <v>0.33800000000000002</v>
      </c>
      <c r="X694" s="3">
        <v>0.53900000000000003</v>
      </c>
      <c r="Y694" s="3">
        <v>0.877</v>
      </c>
      <c r="Z694" s="3">
        <v>141</v>
      </c>
      <c r="AA694" s="3">
        <v>341</v>
      </c>
      <c r="AB694" s="3">
        <v>14</v>
      </c>
      <c r="AC694" s="3">
        <v>9</v>
      </c>
      <c r="AD694" s="3">
        <v>0</v>
      </c>
      <c r="AE694" s="3">
        <v>18</v>
      </c>
      <c r="AF694" s="3">
        <v>12</v>
      </c>
      <c r="AG694" s="3">
        <v>6.9</v>
      </c>
      <c r="AH694" s="3">
        <v>4.5</v>
      </c>
      <c r="AI694" s="3">
        <v>5.8</v>
      </c>
      <c r="AJ694" s="3">
        <v>1.2</v>
      </c>
      <c r="AK694" s="3">
        <v>29</v>
      </c>
      <c r="AL694" s="3">
        <v>2</v>
      </c>
      <c r="AM694" s="3">
        <v>2</v>
      </c>
      <c r="AN694" s="3">
        <v>3</v>
      </c>
      <c r="AO694" s="3">
        <v>9</v>
      </c>
      <c r="AP694" s="3" t="s">
        <v>68</v>
      </c>
    </row>
    <row r="695" spans="1:42" ht="26.65" x14ac:dyDescent="0.45">
      <c r="A695" s="1">
        <v>694</v>
      </c>
      <c r="B695" s="3" t="s">
        <v>655</v>
      </c>
      <c r="C695" s="3" t="str">
        <f t="shared" si="10"/>
        <v>Jason Heyward - 2015</v>
      </c>
      <c r="D695" s="3">
        <v>2015</v>
      </c>
      <c r="E695" s="3">
        <v>25</v>
      </c>
      <c r="F695" s="3" t="s">
        <v>51</v>
      </c>
      <c r="G695" s="3" t="s">
        <v>52</v>
      </c>
      <c r="H695" s="3">
        <v>154</v>
      </c>
      <c r="I695" s="3">
        <v>610</v>
      </c>
      <c r="J695" s="3">
        <v>547</v>
      </c>
      <c r="K695" s="3">
        <v>79</v>
      </c>
      <c r="L695" s="3">
        <v>160</v>
      </c>
      <c r="M695" s="3">
        <v>110</v>
      </c>
      <c r="N695" s="3">
        <v>33</v>
      </c>
      <c r="O695" s="3">
        <v>4</v>
      </c>
      <c r="P695" s="3">
        <v>13</v>
      </c>
      <c r="Q695" s="3">
        <v>60</v>
      </c>
      <c r="R695" s="3">
        <v>23</v>
      </c>
      <c r="S695" s="3">
        <v>3</v>
      </c>
      <c r="T695" s="3">
        <v>56</v>
      </c>
      <c r="U695" s="3">
        <v>90</v>
      </c>
      <c r="V695" s="3">
        <v>0.29299999999999998</v>
      </c>
      <c r="W695" s="3">
        <v>0.35899999999999999</v>
      </c>
      <c r="X695" s="3">
        <v>0.439</v>
      </c>
      <c r="Y695" s="3">
        <v>0.79700000000000004</v>
      </c>
      <c r="Z695" s="3">
        <v>117</v>
      </c>
      <c r="AA695" s="3">
        <v>240</v>
      </c>
      <c r="AB695" s="3">
        <v>13</v>
      </c>
      <c r="AC695" s="3">
        <v>2</v>
      </c>
      <c r="AD695" s="3">
        <v>0</v>
      </c>
      <c r="AE695" s="3">
        <v>3</v>
      </c>
      <c r="AF695" s="3">
        <v>4</v>
      </c>
      <c r="AG695" s="3">
        <v>6.9</v>
      </c>
      <c r="AH695" s="3">
        <v>4.9000000000000004</v>
      </c>
      <c r="AI695" s="3">
        <v>4</v>
      </c>
      <c r="AJ695" s="3">
        <v>2.2999999999999998</v>
      </c>
      <c r="AK695" s="3">
        <v>14</v>
      </c>
      <c r="AL695" s="3">
        <v>5</v>
      </c>
      <c r="AM695" s="3">
        <v>6</v>
      </c>
      <c r="AN695" s="3">
        <v>11</v>
      </c>
      <c r="AO695" s="3">
        <v>26</v>
      </c>
      <c r="AP695" s="3" t="s">
        <v>162</v>
      </c>
    </row>
    <row r="696" spans="1:42" ht="26.65" x14ac:dyDescent="0.45">
      <c r="A696" s="1">
        <v>695</v>
      </c>
      <c r="B696" s="3" t="s">
        <v>238</v>
      </c>
      <c r="C696" s="3" t="str">
        <f t="shared" si="10"/>
        <v>Frank Robinson - 1957</v>
      </c>
      <c r="D696" s="3">
        <v>1957</v>
      </c>
      <c r="E696" s="3">
        <v>21</v>
      </c>
      <c r="F696" s="3" t="s">
        <v>78</v>
      </c>
      <c r="G696" s="3" t="s">
        <v>52</v>
      </c>
      <c r="H696" s="3">
        <v>150</v>
      </c>
      <c r="I696" s="3">
        <v>677</v>
      </c>
      <c r="J696" s="3">
        <v>611</v>
      </c>
      <c r="K696" s="3">
        <v>97</v>
      </c>
      <c r="L696" s="3">
        <v>197</v>
      </c>
      <c r="M696" s="3">
        <v>134</v>
      </c>
      <c r="N696" s="3">
        <v>29</v>
      </c>
      <c r="O696" s="3">
        <v>5</v>
      </c>
      <c r="P696" s="3">
        <v>29</v>
      </c>
      <c r="Q696" s="3">
        <v>75</v>
      </c>
      <c r="R696" s="3">
        <v>10</v>
      </c>
      <c r="S696" s="3">
        <v>2</v>
      </c>
      <c r="T696" s="3">
        <v>44</v>
      </c>
      <c r="U696" s="3">
        <v>92</v>
      </c>
      <c r="V696" s="3">
        <v>0.32200000000000001</v>
      </c>
      <c r="W696" s="3">
        <v>0.376</v>
      </c>
      <c r="X696" s="3">
        <v>0.52900000000000003</v>
      </c>
      <c r="Y696" s="3">
        <v>0.90500000000000003</v>
      </c>
      <c r="Z696" s="3">
        <v>135</v>
      </c>
      <c r="AA696" s="3">
        <v>323</v>
      </c>
      <c r="AB696" s="3">
        <v>13</v>
      </c>
      <c r="AC696" s="3">
        <v>12</v>
      </c>
      <c r="AD696" s="3">
        <v>5</v>
      </c>
      <c r="AE696" s="3">
        <v>5</v>
      </c>
      <c r="AF696" s="3">
        <v>5</v>
      </c>
      <c r="AG696" s="3">
        <v>6.9</v>
      </c>
      <c r="AH696" s="3">
        <v>4.4000000000000004</v>
      </c>
      <c r="AI696" s="3">
        <v>5.2</v>
      </c>
      <c r="AJ696" s="3">
        <v>1.1000000000000001</v>
      </c>
      <c r="AK696" s="3">
        <v>32</v>
      </c>
      <c r="AL696" s="3">
        <v>-1</v>
      </c>
      <c r="AM696" s="3">
        <v>2</v>
      </c>
      <c r="AN696" s="3">
        <v>0</v>
      </c>
      <c r="AO696" s="3">
        <v>18</v>
      </c>
      <c r="AP696" s="3" t="s">
        <v>656</v>
      </c>
    </row>
    <row r="697" spans="1:42" ht="26.65" x14ac:dyDescent="0.45">
      <c r="A697" s="1">
        <v>696</v>
      </c>
      <c r="B697" s="3" t="s">
        <v>293</v>
      </c>
      <c r="C697" s="3" t="str">
        <f t="shared" si="10"/>
        <v>David Wright - 2008</v>
      </c>
      <c r="D697" s="3">
        <v>2008</v>
      </c>
      <c r="E697" s="3">
        <v>25</v>
      </c>
      <c r="F697" s="3" t="s">
        <v>294</v>
      </c>
      <c r="G697" s="3" t="s">
        <v>52</v>
      </c>
      <c r="H697" s="3">
        <v>160</v>
      </c>
      <c r="I697" s="3">
        <v>736</v>
      </c>
      <c r="J697" s="3">
        <v>626</v>
      </c>
      <c r="K697" s="3">
        <v>115</v>
      </c>
      <c r="L697" s="3">
        <v>189</v>
      </c>
      <c r="M697" s="3">
        <v>112</v>
      </c>
      <c r="N697" s="3">
        <v>42</v>
      </c>
      <c r="O697" s="3">
        <v>2</v>
      </c>
      <c r="P697" s="3">
        <v>33</v>
      </c>
      <c r="Q697" s="3">
        <v>124</v>
      </c>
      <c r="R697" s="3">
        <v>15</v>
      </c>
      <c r="S697" s="3">
        <v>5</v>
      </c>
      <c r="T697" s="3">
        <v>94</v>
      </c>
      <c r="U697" s="3">
        <v>118</v>
      </c>
      <c r="V697" s="3">
        <v>0.30199999999999999</v>
      </c>
      <c r="W697" s="3">
        <v>0.39</v>
      </c>
      <c r="X697" s="3">
        <v>0.53400000000000003</v>
      </c>
      <c r="Y697" s="3">
        <v>0.92400000000000004</v>
      </c>
      <c r="Z697" s="3">
        <v>142</v>
      </c>
      <c r="AA697" s="3">
        <v>334</v>
      </c>
      <c r="AB697" s="3">
        <v>15</v>
      </c>
      <c r="AC697" s="3">
        <v>4</v>
      </c>
      <c r="AD697" s="3">
        <v>0</v>
      </c>
      <c r="AE697" s="3">
        <v>11</v>
      </c>
      <c r="AF697" s="3">
        <v>5</v>
      </c>
      <c r="AG697" s="3">
        <v>6.9</v>
      </c>
      <c r="AH697" s="3">
        <v>4.8</v>
      </c>
      <c r="AI697" s="3">
        <v>6.4</v>
      </c>
      <c r="AJ697" s="3">
        <v>0.8</v>
      </c>
      <c r="AK697" s="3">
        <v>43</v>
      </c>
      <c r="AL697" s="3">
        <v>-1</v>
      </c>
      <c r="AM697" s="3">
        <v>1</v>
      </c>
      <c r="AN697" s="3">
        <v>-1</v>
      </c>
      <c r="AO697" s="3">
        <v>5</v>
      </c>
      <c r="AP697" s="3" t="s">
        <v>169</v>
      </c>
    </row>
    <row r="698" spans="1:42" ht="26.65" x14ac:dyDescent="0.45">
      <c r="A698" s="1">
        <v>697</v>
      </c>
      <c r="B698" s="3" t="s">
        <v>424</v>
      </c>
      <c r="C698" s="3" t="str">
        <f t="shared" si="10"/>
        <v>Jesse Barfield - 1985</v>
      </c>
      <c r="D698" s="3">
        <v>1985</v>
      </c>
      <c r="E698" s="3">
        <v>25</v>
      </c>
      <c r="F698" s="3" t="s">
        <v>308</v>
      </c>
      <c r="G698" s="3" t="s">
        <v>43</v>
      </c>
      <c r="H698" s="3">
        <v>155</v>
      </c>
      <c r="I698" s="3">
        <v>612</v>
      </c>
      <c r="J698" s="3">
        <v>539</v>
      </c>
      <c r="K698" s="3">
        <v>94</v>
      </c>
      <c r="L698" s="3">
        <v>156</v>
      </c>
      <c r="M698" s="3">
        <v>86</v>
      </c>
      <c r="N698" s="3">
        <v>34</v>
      </c>
      <c r="O698" s="3">
        <v>9</v>
      </c>
      <c r="P698" s="3">
        <v>27</v>
      </c>
      <c r="Q698" s="3">
        <v>84</v>
      </c>
      <c r="R698" s="3">
        <v>22</v>
      </c>
      <c r="S698" s="3">
        <v>8</v>
      </c>
      <c r="T698" s="3">
        <v>66</v>
      </c>
      <c r="U698" s="3">
        <v>143</v>
      </c>
      <c r="V698" s="3">
        <v>0.28899999999999998</v>
      </c>
      <c r="W698" s="3">
        <v>0.36899999999999999</v>
      </c>
      <c r="X698" s="3">
        <v>0.53600000000000003</v>
      </c>
      <c r="Y698" s="3">
        <v>0.90500000000000003</v>
      </c>
      <c r="Z698" s="3">
        <v>141</v>
      </c>
      <c r="AA698" s="3">
        <v>289</v>
      </c>
      <c r="AB698" s="3">
        <v>14</v>
      </c>
      <c r="AC698" s="3">
        <v>4</v>
      </c>
      <c r="AD698" s="3">
        <v>0</v>
      </c>
      <c r="AE698" s="3">
        <v>3</v>
      </c>
      <c r="AF698" s="3">
        <v>5</v>
      </c>
      <c r="AG698" s="3">
        <v>6.8</v>
      </c>
      <c r="AH698" s="3">
        <v>4.9000000000000004</v>
      </c>
      <c r="AI698" s="3">
        <v>4.5</v>
      </c>
      <c r="AJ698" s="3">
        <v>1.9</v>
      </c>
      <c r="AK698" s="3">
        <v>28</v>
      </c>
      <c r="AL698" s="3">
        <v>-1</v>
      </c>
      <c r="AM698" s="3">
        <v>2</v>
      </c>
      <c r="AN698" s="3">
        <v>1</v>
      </c>
      <c r="AO698" s="3">
        <v>23</v>
      </c>
      <c r="AP698" s="3" t="s">
        <v>315</v>
      </c>
    </row>
    <row r="699" spans="1:42" x14ac:dyDescent="0.45">
      <c r="A699" s="1">
        <v>698</v>
      </c>
      <c r="B699" s="3" t="s">
        <v>348</v>
      </c>
      <c r="C699" s="3" t="str">
        <f t="shared" si="10"/>
        <v>Ken Boyer - 1960</v>
      </c>
      <c r="D699" s="3">
        <v>1960</v>
      </c>
      <c r="E699" s="3">
        <v>29</v>
      </c>
      <c r="F699" s="3" t="s">
        <v>51</v>
      </c>
      <c r="G699" s="3" t="s">
        <v>52</v>
      </c>
      <c r="H699" s="3">
        <v>151</v>
      </c>
      <c r="I699" s="3">
        <v>616</v>
      </c>
      <c r="J699" s="3">
        <v>552</v>
      </c>
      <c r="K699" s="3">
        <v>95</v>
      </c>
      <c r="L699" s="3">
        <v>168</v>
      </c>
      <c r="M699" s="3">
        <v>100</v>
      </c>
      <c r="N699" s="3">
        <v>26</v>
      </c>
      <c r="O699" s="3">
        <v>10</v>
      </c>
      <c r="P699" s="3">
        <v>32</v>
      </c>
      <c r="Q699" s="3">
        <v>97</v>
      </c>
      <c r="R699" s="3">
        <v>8</v>
      </c>
      <c r="S699" s="3">
        <v>7</v>
      </c>
      <c r="T699" s="3">
        <v>56</v>
      </c>
      <c r="U699" s="3">
        <v>77</v>
      </c>
      <c r="V699" s="3">
        <v>0.30399999999999999</v>
      </c>
      <c r="W699" s="3">
        <v>0.37</v>
      </c>
      <c r="X699" s="3">
        <v>0.56200000000000006</v>
      </c>
      <c r="Y699" s="3">
        <v>0.93200000000000005</v>
      </c>
      <c r="Z699" s="3">
        <v>144</v>
      </c>
      <c r="AA699" s="3">
        <v>310</v>
      </c>
      <c r="AB699" s="3">
        <v>13</v>
      </c>
      <c r="AC699" s="3">
        <v>4</v>
      </c>
      <c r="AD699" s="3">
        <v>0</v>
      </c>
      <c r="AE699" s="3">
        <v>4</v>
      </c>
      <c r="AF699" s="3">
        <v>10</v>
      </c>
      <c r="AG699" s="3">
        <v>6.8</v>
      </c>
      <c r="AH699" s="3">
        <v>4.5</v>
      </c>
      <c r="AI699" s="3">
        <v>6.2</v>
      </c>
      <c r="AJ699" s="3">
        <v>1</v>
      </c>
      <c r="AK699" s="3">
        <v>34</v>
      </c>
      <c r="AL699" s="3">
        <v>0</v>
      </c>
      <c r="AM699" s="3">
        <v>-1</v>
      </c>
      <c r="AN699" s="3">
        <v>-1</v>
      </c>
      <c r="AO699" s="3">
        <v>7</v>
      </c>
      <c r="AP699" s="3" t="s">
        <v>206</v>
      </c>
    </row>
    <row r="700" spans="1:42" ht="26.65" x14ac:dyDescent="0.45">
      <c r="A700" s="1">
        <v>699</v>
      </c>
      <c r="B700" s="3" t="s">
        <v>657</v>
      </c>
      <c r="C700" s="3" t="str">
        <f t="shared" si="10"/>
        <v>Yordan Alvarez - 2022</v>
      </c>
      <c r="D700" s="3">
        <v>2022</v>
      </c>
      <c r="E700" s="3">
        <v>25</v>
      </c>
      <c r="F700" s="3" t="s">
        <v>178</v>
      </c>
      <c r="G700" s="3" t="s">
        <v>43</v>
      </c>
      <c r="H700" s="3">
        <v>135</v>
      </c>
      <c r="I700" s="3">
        <v>561</v>
      </c>
      <c r="J700" s="3">
        <v>470</v>
      </c>
      <c r="K700" s="3">
        <v>95</v>
      </c>
      <c r="L700" s="3">
        <v>144</v>
      </c>
      <c r="M700" s="3">
        <v>76</v>
      </c>
      <c r="N700" s="3">
        <v>29</v>
      </c>
      <c r="O700" s="3">
        <v>2</v>
      </c>
      <c r="P700" s="3">
        <v>37</v>
      </c>
      <c r="Q700" s="3">
        <v>97</v>
      </c>
      <c r="R700" s="3">
        <v>1</v>
      </c>
      <c r="S700" s="3">
        <v>1</v>
      </c>
      <c r="T700" s="3">
        <v>78</v>
      </c>
      <c r="U700" s="3">
        <v>106</v>
      </c>
      <c r="V700" s="3">
        <v>0.30599999999999999</v>
      </c>
      <c r="W700" s="3">
        <v>0.40600000000000003</v>
      </c>
      <c r="X700" s="3">
        <v>0.61299999999999999</v>
      </c>
      <c r="Y700" s="3">
        <v>1.0189999999999999</v>
      </c>
      <c r="Z700" s="3">
        <v>188</v>
      </c>
      <c r="AA700" s="3">
        <v>288</v>
      </c>
      <c r="AB700" s="3">
        <v>12</v>
      </c>
      <c r="AC700" s="3">
        <v>6</v>
      </c>
      <c r="AD700" s="3">
        <v>0</v>
      </c>
      <c r="AE700" s="3">
        <v>7</v>
      </c>
      <c r="AF700" s="3">
        <v>9</v>
      </c>
      <c r="AG700" s="3">
        <v>6.8</v>
      </c>
      <c r="AH700" s="3">
        <v>5</v>
      </c>
      <c r="AI700" s="3">
        <v>6.4</v>
      </c>
      <c r="AJ700" s="3">
        <v>-0.4</v>
      </c>
      <c r="AK700" s="3">
        <v>51</v>
      </c>
      <c r="AL700" s="3">
        <v>-1</v>
      </c>
      <c r="AM700" s="3">
        <v>0</v>
      </c>
      <c r="AN700" s="3">
        <v>0</v>
      </c>
      <c r="AO700" s="3">
        <v>5</v>
      </c>
      <c r="AP700" s="3" t="s">
        <v>658</v>
      </c>
    </row>
    <row r="701" spans="1:42" x14ac:dyDescent="0.45">
      <c r="A701" s="1">
        <v>700</v>
      </c>
      <c r="B701" s="3" t="s">
        <v>659</v>
      </c>
      <c r="C701" s="3" t="str">
        <f t="shared" si="10"/>
        <v>Brett Butler - 1988</v>
      </c>
      <c r="D701" s="3">
        <v>1988</v>
      </c>
      <c r="E701" s="3">
        <v>31</v>
      </c>
      <c r="F701" s="3" t="s">
        <v>58</v>
      </c>
      <c r="G701" s="3" t="s">
        <v>52</v>
      </c>
      <c r="H701" s="3">
        <v>157</v>
      </c>
      <c r="I701" s="3">
        <v>679</v>
      </c>
      <c r="J701" s="3">
        <v>568</v>
      </c>
      <c r="K701" s="3">
        <v>109</v>
      </c>
      <c r="L701" s="3">
        <v>163</v>
      </c>
      <c r="M701" s="3">
        <v>121</v>
      </c>
      <c r="N701" s="3">
        <v>27</v>
      </c>
      <c r="O701" s="3">
        <v>9</v>
      </c>
      <c r="P701" s="3">
        <v>6</v>
      </c>
      <c r="Q701" s="3">
        <v>43</v>
      </c>
      <c r="R701" s="3">
        <v>43</v>
      </c>
      <c r="S701" s="3">
        <v>20</v>
      </c>
      <c r="T701" s="3">
        <v>97</v>
      </c>
      <c r="U701" s="3">
        <v>64</v>
      </c>
      <c r="V701" s="3">
        <v>0.28699999999999998</v>
      </c>
      <c r="W701" s="3">
        <v>0.39300000000000002</v>
      </c>
      <c r="X701" s="3">
        <v>0.39800000000000002</v>
      </c>
      <c r="Y701" s="3">
        <v>0.79100000000000004</v>
      </c>
      <c r="Z701" s="3">
        <v>133</v>
      </c>
      <c r="AA701" s="3">
        <v>226</v>
      </c>
      <c r="AB701" s="3">
        <v>2</v>
      </c>
      <c r="AC701" s="3">
        <v>4</v>
      </c>
      <c r="AD701" s="3">
        <v>8</v>
      </c>
      <c r="AE701" s="3">
        <v>2</v>
      </c>
      <c r="AF701" s="3">
        <v>4</v>
      </c>
      <c r="AG701" s="3">
        <v>6.8</v>
      </c>
      <c r="AH701" s="3">
        <v>4.5</v>
      </c>
      <c r="AI701" s="3">
        <v>6.2</v>
      </c>
      <c r="AJ701" s="3">
        <v>0.8</v>
      </c>
      <c r="AK701" s="3">
        <v>28</v>
      </c>
      <c r="AL701" s="3">
        <v>1</v>
      </c>
      <c r="AM701" s="3">
        <v>4</v>
      </c>
      <c r="AN701" s="3">
        <v>5</v>
      </c>
      <c r="AO701" s="3">
        <v>5</v>
      </c>
      <c r="AP701" s="3" t="s">
        <v>68</v>
      </c>
    </row>
    <row r="702" spans="1:42" ht="26.65" x14ac:dyDescent="0.45">
      <c r="A702" s="1">
        <v>701</v>
      </c>
      <c r="B702" s="3" t="s">
        <v>660</v>
      </c>
      <c r="C702" s="3" t="str">
        <f t="shared" si="10"/>
        <v>Dolph Camilli - 1941</v>
      </c>
      <c r="D702" s="3">
        <v>1941</v>
      </c>
      <c r="E702" s="3">
        <v>34</v>
      </c>
      <c r="F702" s="3" t="s">
        <v>158</v>
      </c>
      <c r="G702" s="3" t="s">
        <v>52</v>
      </c>
      <c r="H702" s="3">
        <v>149</v>
      </c>
      <c r="I702" s="3">
        <v>641</v>
      </c>
      <c r="J702" s="3">
        <v>529</v>
      </c>
      <c r="K702" s="3">
        <v>92</v>
      </c>
      <c r="L702" s="3">
        <v>151</v>
      </c>
      <c r="M702" s="3">
        <v>82</v>
      </c>
      <c r="N702" s="3">
        <v>29</v>
      </c>
      <c r="O702" s="3">
        <v>6</v>
      </c>
      <c r="P702" s="3">
        <v>34</v>
      </c>
      <c r="Q702" s="3">
        <v>120</v>
      </c>
      <c r="R702" s="3">
        <v>3</v>
      </c>
      <c r="S702" s="3">
        <v>3</v>
      </c>
      <c r="T702" s="3">
        <v>104</v>
      </c>
      <c r="U702" s="3">
        <v>115</v>
      </c>
      <c r="V702" s="3">
        <v>0.28499999999999998</v>
      </c>
      <c r="W702" s="3">
        <v>0.40699999999999997</v>
      </c>
      <c r="X702" s="3">
        <v>0.55600000000000005</v>
      </c>
      <c r="Y702" s="3">
        <v>0.96199999999999997</v>
      </c>
      <c r="Z702" s="3">
        <v>164</v>
      </c>
      <c r="AA702" s="3">
        <v>294</v>
      </c>
      <c r="AB702" s="3">
        <v>5</v>
      </c>
      <c r="AC702" s="3">
        <v>4</v>
      </c>
      <c r="AD702" s="3">
        <v>4</v>
      </c>
      <c r="AE702" s="2"/>
      <c r="AF702" s="3">
        <v>6</v>
      </c>
      <c r="AG702" s="3">
        <v>6.8</v>
      </c>
      <c r="AH702" s="3">
        <v>4.5999999999999996</v>
      </c>
      <c r="AI702" s="3">
        <v>6.2</v>
      </c>
      <c r="AJ702" s="3">
        <v>-0.2</v>
      </c>
      <c r="AK702" s="3">
        <v>44</v>
      </c>
      <c r="AL702" s="3">
        <v>1</v>
      </c>
      <c r="AM702" s="3">
        <v>0</v>
      </c>
      <c r="AN702" s="3">
        <v>1</v>
      </c>
      <c r="AO702" s="3">
        <v>6</v>
      </c>
      <c r="AP702" s="3" t="s">
        <v>193</v>
      </c>
    </row>
    <row r="703" spans="1:42" ht="26.65" x14ac:dyDescent="0.45">
      <c r="A703" s="1">
        <v>702</v>
      </c>
      <c r="B703" s="3" t="s">
        <v>649</v>
      </c>
      <c r="C703" s="3" t="str">
        <f t="shared" si="10"/>
        <v>Roy Campanella - 1953</v>
      </c>
      <c r="D703" s="3">
        <v>1953</v>
      </c>
      <c r="E703" s="3">
        <v>31</v>
      </c>
      <c r="F703" s="3" t="s">
        <v>158</v>
      </c>
      <c r="G703" s="3" t="s">
        <v>52</v>
      </c>
      <c r="H703" s="3">
        <v>144</v>
      </c>
      <c r="I703" s="3">
        <v>590</v>
      </c>
      <c r="J703" s="3">
        <v>519</v>
      </c>
      <c r="K703" s="3">
        <v>103</v>
      </c>
      <c r="L703" s="3">
        <v>162</v>
      </c>
      <c r="M703" s="3">
        <v>92</v>
      </c>
      <c r="N703" s="3">
        <v>26</v>
      </c>
      <c r="O703" s="3">
        <v>3</v>
      </c>
      <c r="P703" s="3">
        <v>41</v>
      </c>
      <c r="Q703" s="3">
        <v>142</v>
      </c>
      <c r="R703" s="3">
        <v>4</v>
      </c>
      <c r="S703" s="3">
        <v>2</v>
      </c>
      <c r="T703" s="3">
        <v>67</v>
      </c>
      <c r="U703" s="3">
        <v>58</v>
      </c>
      <c r="V703" s="3">
        <v>0.312</v>
      </c>
      <c r="W703" s="3">
        <v>0.39500000000000002</v>
      </c>
      <c r="X703" s="3">
        <v>0.61099999999999999</v>
      </c>
      <c r="Y703" s="3">
        <v>1.006</v>
      </c>
      <c r="Z703" s="3">
        <v>154</v>
      </c>
      <c r="AA703" s="3">
        <v>317</v>
      </c>
      <c r="AB703" s="3">
        <v>13</v>
      </c>
      <c r="AC703" s="3">
        <v>4</v>
      </c>
      <c r="AD703" s="3">
        <v>0</v>
      </c>
      <c r="AE703" s="2"/>
      <c r="AF703" s="3">
        <v>13</v>
      </c>
      <c r="AG703" s="3">
        <v>6.8</v>
      </c>
      <c r="AH703" s="3">
        <v>4.7</v>
      </c>
      <c r="AI703" s="3">
        <v>6.3</v>
      </c>
      <c r="AJ703" s="3">
        <v>1.1000000000000001</v>
      </c>
      <c r="AK703" s="3">
        <v>38</v>
      </c>
      <c r="AL703" s="3">
        <v>-1</v>
      </c>
      <c r="AM703" s="3">
        <v>1</v>
      </c>
      <c r="AN703" s="3">
        <v>0</v>
      </c>
      <c r="AO703" s="3">
        <v>7</v>
      </c>
      <c r="AP703" s="3" t="s">
        <v>661</v>
      </c>
    </row>
    <row r="704" spans="1:42" x14ac:dyDescent="0.45">
      <c r="A704" s="1">
        <v>703</v>
      </c>
      <c r="B704" s="3" t="s">
        <v>662</v>
      </c>
      <c r="C704" s="3" t="str">
        <f t="shared" si="10"/>
        <v>Lonny Frey - 1940</v>
      </c>
      <c r="D704" s="3">
        <v>1940</v>
      </c>
      <c r="E704" s="3">
        <v>29</v>
      </c>
      <c r="F704" s="3" t="s">
        <v>78</v>
      </c>
      <c r="G704" s="3" t="s">
        <v>52</v>
      </c>
      <c r="H704" s="3">
        <v>150</v>
      </c>
      <c r="I704" s="3">
        <v>663</v>
      </c>
      <c r="J704" s="3">
        <v>563</v>
      </c>
      <c r="K704" s="3">
        <v>102</v>
      </c>
      <c r="L704" s="3">
        <v>150</v>
      </c>
      <c r="M704" s="3">
        <v>113</v>
      </c>
      <c r="N704" s="3">
        <v>23</v>
      </c>
      <c r="O704" s="3">
        <v>6</v>
      </c>
      <c r="P704" s="3">
        <v>8</v>
      </c>
      <c r="Q704" s="3">
        <v>54</v>
      </c>
      <c r="R704" s="3">
        <v>22</v>
      </c>
      <c r="S704" s="3">
        <v>6</v>
      </c>
      <c r="T704" s="3">
        <v>80</v>
      </c>
      <c r="U704" s="3">
        <v>48</v>
      </c>
      <c r="V704" s="3">
        <v>0.26600000000000001</v>
      </c>
      <c r="W704" s="3">
        <v>0.36099999999999999</v>
      </c>
      <c r="X704" s="3">
        <v>0.371</v>
      </c>
      <c r="Y704" s="3">
        <v>0.73199999999999998</v>
      </c>
      <c r="Z704" s="3">
        <v>101</v>
      </c>
      <c r="AA704" s="3">
        <v>209</v>
      </c>
      <c r="AB704" s="3">
        <v>6</v>
      </c>
      <c r="AC704" s="3">
        <v>3</v>
      </c>
      <c r="AD704" s="3">
        <v>17</v>
      </c>
      <c r="AE704" s="2"/>
      <c r="AF704" s="3">
        <v>4</v>
      </c>
      <c r="AG704" s="3">
        <v>6.8</v>
      </c>
      <c r="AH704" s="3">
        <v>4.5</v>
      </c>
      <c r="AI704" s="3">
        <v>4.2</v>
      </c>
      <c r="AJ704" s="3">
        <v>3.3</v>
      </c>
      <c r="AK704" s="3">
        <v>4</v>
      </c>
      <c r="AL704" s="3">
        <v>5</v>
      </c>
      <c r="AM704" s="3">
        <v>4</v>
      </c>
      <c r="AN704" s="3">
        <v>8</v>
      </c>
      <c r="AO704" s="3">
        <v>25</v>
      </c>
      <c r="AP704" s="3" t="s">
        <v>79</v>
      </c>
    </row>
    <row r="705" spans="1:42" ht="26.65" x14ac:dyDescent="0.45">
      <c r="A705" s="1">
        <v>704</v>
      </c>
      <c r="B705" s="3" t="s">
        <v>663</v>
      </c>
      <c r="C705" s="3" t="str">
        <f t="shared" si="10"/>
        <v>Gary Sheffield - 2003</v>
      </c>
      <c r="D705" s="3">
        <v>2003</v>
      </c>
      <c r="E705" s="3">
        <v>34</v>
      </c>
      <c r="F705" s="3" t="s">
        <v>210</v>
      </c>
      <c r="G705" s="3" t="s">
        <v>52</v>
      </c>
      <c r="H705" s="3">
        <v>155</v>
      </c>
      <c r="I705" s="3">
        <v>678</v>
      </c>
      <c r="J705" s="3">
        <v>576</v>
      </c>
      <c r="K705" s="3">
        <v>126</v>
      </c>
      <c r="L705" s="3">
        <v>190</v>
      </c>
      <c r="M705" s="3">
        <v>112</v>
      </c>
      <c r="N705" s="3">
        <v>37</v>
      </c>
      <c r="O705" s="3">
        <v>2</v>
      </c>
      <c r="P705" s="3">
        <v>39</v>
      </c>
      <c r="Q705" s="3">
        <v>132</v>
      </c>
      <c r="R705" s="3">
        <v>18</v>
      </c>
      <c r="S705" s="3">
        <v>4</v>
      </c>
      <c r="T705" s="3">
        <v>86</v>
      </c>
      <c r="U705" s="3">
        <v>55</v>
      </c>
      <c r="V705" s="3">
        <v>0.33</v>
      </c>
      <c r="W705" s="3">
        <v>0.41899999999999998</v>
      </c>
      <c r="X705" s="3">
        <v>0.60399999999999998</v>
      </c>
      <c r="Y705" s="3">
        <v>1.0229999999999999</v>
      </c>
      <c r="Z705" s="3">
        <v>162</v>
      </c>
      <c r="AA705" s="3">
        <v>348</v>
      </c>
      <c r="AB705" s="3">
        <v>16</v>
      </c>
      <c r="AC705" s="3">
        <v>8</v>
      </c>
      <c r="AD705" s="3">
        <v>0</v>
      </c>
      <c r="AE705" s="3">
        <v>8</v>
      </c>
      <c r="AF705" s="3">
        <v>6</v>
      </c>
      <c r="AG705" s="3">
        <v>6.8</v>
      </c>
      <c r="AH705" s="3">
        <v>4.8</v>
      </c>
      <c r="AI705" s="3">
        <v>7.1</v>
      </c>
      <c r="AJ705" s="3">
        <v>-0.8</v>
      </c>
      <c r="AK705" s="3">
        <v>55</v>
      </c>
      <c r="AL705" s="3">
        <v>-1</v>
      </c>
      <c r="AM705" s="3">
        <v>3</v>
      </c>
      <c r="AN705" s="3">
        <v>2</v>
      </c>
      <c r="AO705" s="3">
        <v>-2</v>
      </c>
      <c r="AP705" s="3" t="s">
        <v>166</v>
      </c>
    </row>
    <row r="706" spans="1:42" x14ac:dyDescent="0.45">
      <c r="A706" s="1">
        <v>705</v>
      </c>
      <c r="B706" s="3" t="s">
        <v>69</v>
      </c>
      <c r="C706" s="3" t="str">
        <f t="shared" si="10"/>
        <v>Ty Cobb - 1907</v>
      </c>
      <c r="D706" s="3">
        <v>1907</v>
      </c>
      <c r="E706" s="3">
        <v>20</v>
      </c>
      <c r="F706" s="3" t="s">
        <v>70</v>
      </c>
      <c r="G706" s="3" t="s">
        <v>43</v>
      </c>
      <c r="H706" s="3">
        <v>150</v>
      </c>
      <c r="I706" s="3">
        <v>642</v>
      </c>
      <c r="J706" s="3">
        <v>605</v>
      </c>
      <c r="K706" s="3">
        <v>99</v>
      </c>
      <c r="L706" s="3">
        <v>212</v>
      </c>
      <c r="M706" s="3">
        <v>165</v>
      </c>
      <c r="N706" s="3">
        <v>28</v>
      </c>
      <c r="O706" s="3">
        <v>14</v>
      </c>
      <c r="P706" s="3">
        <v>5</v>
      </c>
      <c r="Q706" s="3">
        <v>119</v>
      </c>
      <c r="R706" s="3">
        <v>53</v>
      </c>
      <c r="S706" s="2"/>
      <c r="T706" s="3">
        <v>24</v>
      </c>
      <c r="U706" s="3">
        <v>55</v>
      </c>
      <c r="V706" s="3">
        <v>0.35</v>
      </c>
      <c r="W706" s="3">
        <v>0.38</v>
      </c>
      <c r="X706" s="3">
        <v>0.46800000000000003</v>
      </c>
      <c r="Y706" s="3">
        <v>0.84799999999999998</v>
      </c>
      <c r="Z706" s="3">
        <v>167</v>
      </c>
      <c r="AA706" s="3">
        <v>283</v>
      </c>
      <c r="AB706" s="2"/>
      <c r="AC706" s="3">
        <v>5</v>
      </c>
      <c r="AD706" s="3">
        <v>8</v>
      </c>
      <c r="AE706" s="2"/>
      <c r="AF706" s="2"/>
      <c r="AG706" s="3">
        <v>6.8</v>
      </c>
      <c r="AH706" s="3">
        <v>4.5</v>
      </c>
      <c r="AI706" s="3">
        <v>6.5</v>
      </c>
      <c r="AJ706" s="3">
        <v>-0.7</v>
      </c>
      <c r="AK706" s="3">
        <v>39</v>
      </c>
      <c r="AL706" s="3">
        <v>0</v>
      </c>
      <c r="AM706" s="3">
        <v>5</v>
      </c>
      <c r="AN706" s="3">
        <v>5</v>
      </c>
      <c r="AO706" s="3">
        <v>2</v>
      </c>
      <c r="AP706" s="3" t="s">
        <v>113</v>
      </c>
    </row>
    <row r="707" spans="1:42" ht="39.75" x14ac:dyDescent="0.45">
      <c r="A707" s="1">
        <v>706</v>
      </c>
      <c r="B707" s="3" t="s">
        <v>474</v>
      </c>
      <c r="C707" s="3" t="str">
        <f t="shared" ref="C707:C770" si="11">_xlfn.CONCAT(B707, " - ", D707)</f>
        <v>Nomar Garciaparra - 2002</v>
      </c>
      <c r="D707" s="3">
        <v>2002</v>
      </c>
      <c r="E707" s="3">
        <v>28</v>
      </c>
      <c r="F707" s="3" t="s">
        <v>48</v>
      </c>
      <c r="G707" s="3" t="s">
        <v>43</v>
      </c>
      <c r="H707" s="3">
        <v>156</v>
      </c>
      <c r="I707" s="3">
        <v>693</v>
      </c>
      <c r="J707" s="3">
        <v>635</v>
      </c>
      <c r="K707" s="3">
        <v>101</v>
      </c>
      <c r="L707" s="3">
        <v>197</v>
      </c>
      <c r="M707" s="3">
        <v>112</v>
      </c>
      <c r="N707" s="3">
        <v>56</v>
      </c>
      <c r="O707" s="3">
        <v>5</v>
      </c>
      <c r="P707" s="3">
        <v>24</v>
      </c>
      <c r="Q707" s="3">
        <v>120</v>
      </c>
      <c r="R707" s="3">
        <v>5</v>
      </c>
      <c r="S707" s="3">
        <v>2</v>
      </c>
      <c r="T707" s="3">
        <v>41</v>
      </c>
      <c r="U707" s="3">
        <v>63</v>
      </c>
      <c r="V707" s="3">
        <v>0.31</v>
      </c>
      <c r="W707" s="3">
        <v>0.35199999999999998</v>
      </c>
      <c r="X707" s="3">
        <v>0.52800000000000002</v>
      </c>
      <c r="Y707" s="3">
        <v>0.88</v>
      </c>
      <c r="Z707" s="3">
        <v>127</v>
      </c>
      <c r="AA707" s="3">
        <v>335</v>
      </c>
      <c r="AB707" s="3">
        <v>17</v>
      </c>
      <c r="AC707" s="3">
        <v>6</v>
      </c>
      <c r="AD707" s="3">
        <v>0</v>
      </c>
      <c r="AE707" s="3">
        <v>11</v>
      </c>
      <c r="AF707" s="3">
        <v>4</v>
      </c>
      <c r="AG707" s="3">
        <v>6.8</v>
      </c>
      <c r="AH707" s="3">
        <v>4.5</v>
      </c>
      <c r="AI707" s="3">
        <v>5.3</v>
      </c>
      <c r="AJ707" s="3">
        <v>2.5</v>
      </c>
      <c r="AK707" s="3">
        <v>21</v>
      </c>
      <c r="AL707" s="3">
        <v>-2</v>
      </c>
      <c r="AM707" s="3">
        <v>1</v>
      </c>
      <c r="AN707" s="3">
        <v>-1</v>
      </c>
      <c r="AO707" s="3">
        <v>16</v>
      </c>
      <c r="AP707" s="3" t="s">
        <v>116</v>
      </c>
    </row>
    <row r="708" spans="1:42" ht="26.65" x14ac:dyDescent="0.45">
      <c r="A708" s="1">
        <v>707</v>
      </c>
      <c r="B708" s="3" t="s">
        <v>459</v>
      </c>
      <c r="C708" s="3" t="str">
        <f t="shared" si="11"/>
        <v>José Ramírez - 2021</v>
      </c>
      <c r="D708" s="3">
        <v>2021</v>
      </c>
      <c r="E708" s="3">
        <v>28</v>
      </c>
      <c r="F708" s="3" t="s">
        <v>110</v>
      </c>
      <c r="G708" s="3" t="s">
        <v>43</v>
      </c>
      <c r="H708" s="3">
        <v>152</v>
      </c>
      <c r="I708" s="3">
        <v>636</v>
      </c>
      <c r="J708" s="3">
        <v>552</v>
      </c>
      <c r="K708" s="3">
        <v>111</v>
      </c>
      <c r="L708" s="3">
        <v>147</v>
      </c>
      <c r="M708" s="3">
        <v>74</v>
      </c>
      <c r="N708" s="3">
        <v>32</v>
      </c>
      <c r="O708" s="3">
        <v>5</v>
      </c>
      <c r="P708" s="3">
        <v>36</v>
      </c>
      <c r="Q708" s="3">
        <v>103</v>
      </c>
      <c r="R708" s="3">
        <v>27</v>
      </c>
      <c r="S708" s="3">
        <v>4</v>
      </c>
      <c r="T708" s="3">
        <v>72</v>
      </c>
      <c r="U708" s="3">
        <v>87</v>
      </c>
      <c r="V708" s="3">
        <v>0.26600000000000001</v>
      </c>
      <c r="W708" s="3">
        <v>0.35499999999999998</v>
      </c>
      <c r="X708" s="3">
        <v>0.53800000000000003</v>
      </c>
      <c r="Y708" s="3">
        <v>0.89300000000000002</v>
      </c>
      <c r="Z708" s="3">
        <v>142</v>
      </c>
      <c r="AA708" s="3">
        <v>297</v>
      </c>
      <c r="AB708" s="3">
        <v>13</v>
      </c>
      <c r="AC708" s="3">
        <v>7</v>
      </c>
      <c r="AD708" s="3">
        <v>0</v>
      </c>
      <c r="AE708" s="3">
        <v>5</v>
      </c>
      <c r="AF708" s="3">
        <v>10</v>
      </c>
      <c r="AG708" s="3">
        <v>6.8</v>
      </c>
      <c r="AH708" s="3">
        <v>4.7</v>
      </c>
      <c r="AI708" s="3">
        <v>5.8</v>
      </c>
      <c r="AJ708" s="3">
        <v>1.2</v>
      </c>
      <c r="AK708" s="3">
        <v>27</v>
      </c>
      <c r="AL708" s="3">
        <v>0</v>
      </c>
      <c r="AM708" s="3">
        <v>7</v>
      </c>
      <c r="AN708" s="3">
        <v>7</v>
      </c>
      <c r="AO708" s="3">
        <v>10</v>
      </c>
      <c r="AP708" s="3" t="s">
        <v>401</v>
      </c>
    </row>
    <row r="709" spans="1:42" ht="26.65" x14ac:dyDescent="0.45">
      <c r="A709" s="1">
        <v>708</v>
      </c>
      <c r="B709" s="3" t="s">
        <v>664</v>
      </c>
      <c r="C709" s="3" t="str">
        <f t="shared" si="11"/>
        <v>Enos Slaughter - 1942</v>
      </c>
      <c r="D709" s="3">
        <v>1942</v>
      </c>
      <c r="E709" s="3">
        <v>26</v>
      </c>
      <c r="F709" s="3" t="s">
        <v>51</v>
      </c>
      <c r="G709" s="3" t="s">
        <v>52</v>
      </c>
      <c r="H709" s="3">
        <v>152</v>
      </c>
      <c r="I709" s="3">
        <v>687</v>
      </c>
      <c r="J709" s="3">
        <v>591</v>
      </c>
      <c r="K709" s="3">
        <v>100</v>
      </c>
      <c r="L709" s="3">
        <v>188</v>
      </c>
      <c r="M709" s="3">
        <v>127</v>
      </c>
      <c r="N709" s="3">
        <v>31</v>
      </c>
      <c r="O709" s="3">
        <v>17</v>
      </c>
      <c r="P709" s="3">
        <v>13</v>
      </c>
      <c r="Q709" s="3">
        <v>98</v>
      </c>
      <c r="R709" s="3">
        <v>9</v>
      </c>
      <c r="S709" s="3">
        <v>6</v>
      </c>
      <c r="T709" s="3">
        <v>88</v>
      </c>
      <c r="U709" s="3">
        <v>30</v>
      </c>
      <c r="V709" s="3">
        <v>0.318</v>
      </c>
      <c r="W709" s="3">
        <v>0.41199999999999998</v>
      </c>
      <c r="X709" s="3">
        <v>0.49399999999999999</v>
      </c>
      <c r="Y709" s="3">
        <v>0.90600000000000003</v>
      </c>
      <c r="Z709" s="3">
        <v>156</v>
      </c>
      <c r="AA709" s="3">
        <v>292</v>
      </c>
      <c r="AB709" s="3">
        <v>6</v>
      </c>
      <c r="AC709" s="3">
        <v>6</v>
      </c>
      <c r="AD709" s="3">
        <v>2</v>
      </c>
      <c r="AE709" s="2"/>
      <c r="AF709" s="3">
        <v>7</v>
      </c>
      <c r="AG709" s="3">
        <v>6.8</v>
      </c>
      <c r="AH709" s="3">
        <v>4.5999999999999996</v>
      </c>
      <c r="AI709" s="3">
        <v>6.7</v>
      </c>
      <c r="AJ709" s="3">
        <v>-0.7</v>
      </c>
      <c r="AK709" s="3">
        <v>42</v>
      </c>
      <c r="AL709" s="3">
        <v>4</v>
      </c>
      <c r="AM709" s="3">
        <v>0</v>
      </c>
      <c r="AN709" s="3">
        <v>5</v>
      </c>
      <c r="AO709" s="3">
        <v>2</v>
      </c>
      <c r="AP709" s="3" t="s">
        <v>166</v>
      </c>
    </row>
    <row r="710" spans="1:42" x14ac:dyDescent="0.45">
      <c r="A710" s="1">
        <v>709</v>
      </c>
      <c r="B710" s="3" t="s">
        <v>665</v>
      </c>
      <c r="C710" s="3" t="str">
        <f t="shared" si="11"/>
        <v>Roy White - 1970</v>
      </c>
      <c r="D710" s="3">
        <v>1970</v>
      </c>
      <c r="E710" s="3">
        <v>26</v>
      </c>
      <c r="F710" s="3" t="s">
        <v>42</v>
      </c>
      <c r="G710" s="3" t="s">
        <v>43</v>
      </c>
      <c r="H710" s="3">
        <v>162</v>
      </c>
      <c r="I710" s="3">
        <v>712</v>
      </c>
      <c r="J710" s="3">
        <v>609</v>
      </c>
      <c r="K710" s="3">
        <v>109</v>
      </c>
      <c r="L710" s="3">
        <v>180</v>
      </c>
      <c r="M710" s="3">
        <v>122</v>
      </c>
      <c r="N710" s="3">
        <v>30</v>
      </c>
      <c r="O710" s="3">
        <v>6</v>
      </c>
      <c r="P710" s="3">
        <v>22</v>
      </c>
      <c r="Q710" s="3">
        <v>94</v>
      </c>
      <c r="R710" s="3">
        <v>24</v>
      </c>
      <c r="S710" s="3">
        <v>10</v>
      </c>
      <c r="T710" s="3">
        <v>95</v>
      </c>
      <c r="U710" s="3">
        <v>66</v>
      </c>
      <c r="V710" s="3">
        <v>0.29599999999999999</v>
      </c>
      <c r="W710" s="3">
        <v>0.38700000000000001</v>
      </c>
      <c r="X710" s="3">
        <v>0.47299999999999998</v>
      </c>
      <c r="Y710" s="3">
        <v>0.86</v>
      </c>
      <c r="Z710" s="3">
        <v>142</v>
      </c>
      <c r="AA710" s="3">
        <v>288</v>
      </c>
      <c r="AB710" s="3">
        <v>13</v>
      </c>
      <c r="AC710" s="3">
        <v>0</v>
      </c>
      <c r="AD710" s="3">
        <v>1</v>
      </c>
      <c r="AE710" s="3">
        <v>7</v>
      </c>
      <c r="AF710" s="3">
        <v>11</v>
      </c>
      <c r="AG710" s="3">
        <v>6.8</v>
      </c>
      <c r="AH710" s="3">
        <v>4.4000000000000004</v>
      </c>
      <c r="AI710" s="3">
        <v>6.4</v>
      </c>
      <c r="AJ710" s="3">
        <v>-0.4</v>
      </c>
      <c r="AK710" s="3">
        <v>35</v>
      </c>
      <c r="AL710" s="3">
        <v>0</v>
      </c>
      <c r="AM710" s="3">
        <v>9</v>
      </c>
      <c r="AN710" s="3">
        <v>10</v>
      </c>
      <c r="AO710" s="3">
        <v>6</v>
      </c>
      <c r="AP710" s="3" t="s">
        <v>442</v>
      </c>
    </row>
    <row r="711" spans="1:42" x14ac:dyDescent="0.45">
      <c r="A711" s="1">
        <v>710</v>
      </c>
      <c r="B711" s="3" t="s">
        <v>640</v>
      </c>
      <c r="C711" s="3" t="str">
        <f t="shared" si="11"/>
        <v>Earl Averill - 1934</v>
      </c>
      <c r="D711" s="3">
        <v>1934</v>
      </c>
      <c r="E711" s="3">
        <v>32</v>
      </c>
      <c r="F711" s="3" t="s">
        <v>110</v>
      </c>
      <c r="G711" s="3" t="s">
        <v>43</v>
      </c>
      <c r="H711" s="3">
        <v>154</v>
      </c>
      <c r="I711" s="3">
        <v>705</v>
      </c>
      <c r="J711" s="3">
        <v>598</v>
      </c>
      <c r="K711" s="3">
        <v>128</v>
      </c>
      <c r="L711" s="3">
        <v>187</v>
      </c>
      <c r="M711" s="3">
        <v>102</v>
      </c>
      <c r="N711" s="3">
        <v>48</v>
      </c>
      <c r="O711" s="3">
        <v>6</v>
      </c>
      <c r="P711" s="3">
        <v>31</v>
      </c>
      <c r="Q711" s="3">
        <v>113</v>
      </c>
      <c r="R711" s="3">
        <v>5</v>
      </c>
      <c r="S711" s="3">
        <v>3</v>
      </c>
      <c r="T711" s="3">
        <v>99</v>
      </c>
      <c r="U711" s="3">
        <v>44</v>
      </c>
      <c r="V711" s="3">
        <v>0.313</v>
      </c>
      <c r="W711" s="3">
        <v>0.41399999999999998</v>
      </c>
      <c r="X711" s="3">
        <v>0.56899999999999995</v>
      </c>
      <c r="Y711" s="3">
        <v>0.98199999999999998</v>
      </c>
      <c r="Z711" s="3">
        <v>150</v>
      </c>
      <c r="AA711" s="3">
        <v>340</v>
      </c>
      <c r="AB711" s="2"/>
      <c r="AC711" s="3">
        <v>4</v>
      </c>
      <c r="AD711" s="3">
        <v>1</v>
      </c>
      <c r="AE711" s="2"/>
      <c r="AF711" s="3">
        <v>5</v>
      </c>
      <c r="AG711" s="3">
        <v>6.8</v>
      </c>
      <c r="AH711" s="3">
        <v>4.3</v>
      </c>
      <c r="AI711" s="3">
        <v>6.6</v>
      </c>
      <c r="AJ711" s="3">
        <v>0.2</v>
      </c>
      <c r="AK711" s="3">
        <v>46</v>
      </c>
      <c r="AL711" s="3">
        <v>0</v>
      </c>
      <c r="AM711" s="3">
        <v>0</v>
      </c>
      <c r="AN711" s="3">
        <v>0</v>
      </c>
      <c r="AO711" s="3">
        <v>4</v>
      </c>
      <c r="AP711" s="3" t="s">
        <v>83</v>
      </c>
    </row>
    <row r="712" spans="1:42" ht="39.75" x14ac:dyDescent="0.45">
      <c r="A712" s="1">
        <v>711</v>
      </c>
      <c r="B712" s="3" t="s">
        <v>317</v>
      </c>
      <c r="C712" s="3" t="str">
        <f t="shared" si="11"/>
        <v>Carlos Beltrán - 2004</v>
      </c>
      <c r="D712" s="3">
        <v>2004</v>
      </c>
      <c r="E712" s="3">
        <v>27</v>
      </c>
      <c r="F712" s="3" t="s">
        <v>666</v>
      </c>
      <c r="G712" s="3" t="s">
        <v>391</v>
      </c>
      <c r="H712" s="3">
        <v>159</v>
      </c>
      <c r="I712" s="3">
        <v>708</v>
      </c>
      <c r="J712" s="3">
        <v>599</v>
      </c>
      <c r="K712" s="3">
        <v>121</v>
      </c>
      <c r="L712" s="3">
        <v>160</v>
      </c>
      <c r="M712" s="3">
        <v>77</v>
      </c>
      <c r="N712" s="3">
        <v>36</v>
      </c>
      <c r="O712" s="3">
        <v>9</v>
      </c>
      <c r="P712" s="3">
        <v>38</v>
      </c>
      <c r="Q712" s="3">
        <v>104</v>
      </c>
      <c r="R712" s="3">
        <v>42</v>
      </c>
      <c r="S712" s="3">
        <v>3</v>
      </c>
      <c r="T712" s="3">
        <v>92</v>
      </c>
      <c r="U712" s="3">
        <v>101</v>
      </c>
      <c r="V712" s="3">
        <v>0.26700000000000002</v>
      </c>
      <c r="W712" s="3">
        <v>0.36699999999999999</v>
      </c>
      <c r="X712" s="3">
        <v>0.54800000000000004</v>
      </c>
      <c r="Y712" s="3">
        <v>0.91500000000000004</v>
      </c>
      <c r="Z712" s="3">
        <v>133</v>
      </c>
      <c r="AA712" s="3">
        <v>328</v>
      </c>
      <c r="AB712" s="3">
        <v>8</v>
      </c>
      <c r="AC712" s="3">
        <v>7</v>
      </c>
      <c r="AD712" s="3">
        <v>3</v>
      </c>
      <c r="AE712" s="3">
        <v>7</v>
      </c>
      <c r="AF712" s="3">
        <v>10</v>
      </c>
      <c r="AG712" s="3">
        <v>6.8</v>
      </c>
      <c r="AH712" s="3">
        <v>4.5999999999999996</v>
      </c>
      <c r="AI712" s="3">
        <v>6.2</v>
      </c>
      <c r="AJ712" s="3">
        <v>1</v>
      </c>
      <c r="AK712" s="3">
        <v>26</v>
      </c>
      <c r="AL712" s="3">
        <v>2</v>
      </c>
      <c r="AM712" s="3">
        <v>10</v>
      </c>
      <c r="AN712" s="3">
        <v>12</v>
      </c>
      <c r="AO712" s="3">
        <v>6</v>
      </c>
      <c r="AP712" s="3" t="s">
        <v>68</v>
      </c>
    </row>
    <row r="713" spans="1:42" x14ac:dyDescent="0.45">
      <c r="A713" s="1">
        <v>712</v>
      </c>
      <c r="B713" s="3" t="s">
        <v>151</v>
      </c>
      <c r="C713" s="3" t="str">
        <f t="shared" si="11"/>
        <v>Rod Carew - 1976</v>
      </c>
      <c r="D713" s="3">
        <v>1976</v>
      </c>
      <c r="E713" s="3">
        <v>30</v>
      </c>
      <c r="F713" s="3" t="s">
        <v>152</v>
      </c>
      <c r="G713" s="3" t="s">
        <v>43</v>
      </c>
      <c r="H713" s="3">
        <v>156</v>
      </c>
      <c r="I713" s="3">
        <v>687</v>
      </c>
      <c r="J713" s="3">
        <v>605</v>
      </c>
      <c r="K713" s="3">
        <v>97</v>
      </c>
      <c r="L713" s="3">
        <v>200</v>
      </c>
      <c r="M713" s="3">
        <v>150</v>
      </c>
      <c r="N713" s="3">
        <v>29</v>
      </c>
      <c r="O713" s="3">
        <v>12</v>
      </c>
      <c r="P713" s="3">
        <v>9</v>
      </c>
      <c r="Q713" s="3">
        <v>90</v>
      </c>
      <c r="R713" s="3">
        <v>49</v>
      </c>
      <c r="S713" s="3">
        <v>22</v>
      </c>
      <c r="T713" s="3">
        <v>67</v>
      </c>
      <c r="U713" s="3">
        <v>52</v>
      </c>
      <c r="V713" s="3">
        <v>0.33100000000000002</v>
      </c>
      <c r="W713" s="3">
        <v>0.39500000000000002</v>
      </c>
      <c r="X713" s="3">
        <v>0.46300000000000002</v>
      </c>
      <c r="Y713" s="3">
        <v>0.85799999999999998</v>
      </c>
      <c r="Z713" s="3">
        <v>148</v>
      </c>
      <c r="AA713" s="3">
        <v>280</v>
      </c>
      <c r="AB713" s="3">
        <v>12</v>
      </c>
      <c r="AC713" s="3">
        <v>1</v>
      </c>
      <c r="AD713" s="3">
        <v>8</v>
      </c>
      <c r="AE713" s="3">
        <v>6</v>
      </c>
      <c r="AF713" s="3">
        <v>14</v>
      </c>
      <c r="AG713" s="3">
        <v>6.8</v>
      </c>
      <c r="AH713" s="3">
        <v>4.5</v>
      </c>
      <c r="AI713" s="3">
        <v>5.8</v>
      </c>
      <c r="AJ713" s="3">
        <v>0.3</v>
      </c>
      <c r="AK713" s="3">
        <v>37</v>
      </c>
      <c r="AL713" s="3">
        <v>1</v>
      </c>
      <c r="AM713" s="3">
        <v>0</v>
      </c>
      <c r="AN713" s="3">
        <v>1</v>
      </c>
      <c r="AO713" s="3">
        <v>10</v>
      </c>
      <c r="AP713" s="3" t="s">
        <v>667</v>
      </c>
    </row>
    <row r="714" spans="1:42" x14ac:dyDescent="0.45">
      <c r="A714" s="1">
        <v>713</v>
      </c>
      <c r="B714" s="3" t="s">
        <v>272</v>
      </c>
      <c r="C714" s="3" t="str">
        <f t="shared" si="11"/>
        <v>Joe Cronin - 1931</v>
      </c>
      <c r="D714" s="3">
        <v>1931</v>
      </c>
      <c r="E714" s="3">
        <v>24</v>
      </c>
      <c r="F714" s="3" t="s">
        <v>273</v>
      </c>
      <c r="G714" s="3" t="s">
        <v>43</v>
      </c>
      <c r="H714" s="3">
        <v>156</v>
      </c>
      <c r="I714" s="3">
        <v>700</v>
      </c>
      <c r="J714" s="3">
        <v>611</v>
      </c>
      <c r="K714" s="3">
        <v>103</v>
      </c>
      <c r="L714" s="3">
        <v>187</v>
      </c>
      <c r="M714" s="3">
        <v>118</v>
      </c>
      <c r="N714" s="3">
        <v>44</v>
      </c>
      <c r="O714" s="3">
        <v>13</v>
      </c>
      <c r="P714" s="3">
        <v>12</v>
      </c>
      <c r="Q714" s="3">
        <v>126</v>
      </c>
      <c r="R714" s="3">
        <v>10</v>
      </c>
      <c r="S714" s="3">
        <v>9</v>
      </c>
      <c r="T714" s="3">
        <v>81</v>
      </c>
      <c r="U714" s="3">
        <v>52</v>
      </c>
      <c r="V714" s="3">
        <v>0.30599999999999999</v>
      </c>
      <c r="W714" s="3">
        <v>0.39100000000000001</v>
      </c>
      <c r="X714" s="3">
        <v>0.48</v>
      </c>
      <c r="Y714" s="3">
        <v>0.87</v>
      </c>
      <c r="Z714" s="3">
        <v>127</v>
      </c>
      <c r="AA714" s="3">
        <v>293</v>
      </c>
      <c r="AB714" s="2"/>
      <c r="AC714" s="3">
        <v>4</v>
      </c>
      <c r="AD714" s="3">
        <v>4</v>
      </c>
      <c r="AE714" s="2"/>
      <c r="AF714" s="3">
        <v>4</v>
      </c>
      <c r="AG714" s="3">
        <v>6.8</v>
      </c>
      <c r="AH714" s="3">
        <v>4.3</v>
      </c>
      <c r="AI714" s="3">
        <v>5.7</v>
      </c>
      <c r="AJ714" s="3">
        <v>2.1</v>
      </c>
      <c r="AK714" s="3">
        <v>25</v>
      </c>
      <c r="AL714" s="3">
        <v>1</v>
      </c>
      <c r="AM714" s="3">
        <v>0</v>
      </c>
      <c r="AN714" s="3">
        <v>0</v>
      </c>
      <c r="AO714" s="3">
        <v>11</v>
      </c>
      <c r="AP714" s="3" t="s">
        <v>116</v>
      </c>
    </row>
    <row r="715" spans="1:42" ht="26.65" x14ac:dyDescent="0.45">
      <c r="A715" s="1">
        <v>714</v>
      </c>
      <c r="B715" s="3" t="s">
        <v>170</v>
      </c>
      <c r="C715" s="3" t="str">
        <f t="shared" si="11"/>
        <v>Henry Aaron - 1964</v>
      </c>
      <c r="D715" s="3">
        <v>1964</v>
      </c>
      <c r="E715" s="3">
        <v>30</v>
      </c>
      <c r="F715" s="3" t="s">
        <v>171</v>
      </c>
      <c r="G715" s="3" t="s">
        <v>52</v>
      </c>
      <c r="H715" s="3">
        <v>145</v>
      </c>
      <c r="I715" s="3">
        <v>634</v>
      </c>
      <c r="J715" s="3">
        <v>570</v>
      </c>
      <c r="K715" s="3">
        <v>103</v>
      </c>
      <c r="L715" s="3">
        <v>187</v>
      </c>
      <c r="M715" s="3">
        <v>131</v>
      </c>
      <c r="N715" s="3">
        <v>30</v>
      </c>
      <c r="O715" s="3">
        <v>2</v>
      </c>
      <c r="P715" s="3">
        <v>24</v>
      </c>
      <c r="Q715" s="3">
        <v>95</v>
      </c>
      <c r="R715" s="3">
        <v>22</v>
      </c>
      <c r="S715" s="3">
        <v>4</v>
      </c>
      <c r="T715" s="3">
        <v>62</v>
      </c>
      <c r="U715" s="3">
        <v>46</v>
      </c>
      <c r="V715" s="3">
        <v>0.32800000000000001</v>
      </c>
      <c r="W715" s="3">
        <v>0.39300000000000002</v>
      </c>
      <c r="X715" s="3">
        <v>0.51400000000000001</v>
      </c>
      <c r="Y715" s="3">
        <v>0.90700000000000003</v>
      </c>
      <c r="Z715" s="3">
        <v>153</v>
      </c>
      <c r="AA715" s="3">
        <v>293</v>
      </c>
      <c r="AB715" s="3">
        <v>22</v>
      </c>
      <c r="AC715" s="3">
        <v>0</v>
      </c>
      <c r="AD715" s="3">
        <v>0</v>
      </c>
      <c r="AE715" s="3">
        <v>2</v>
      </c>
      <c r="AF715" s="3">
        <v>9</v>
      </c>
      <c r="AG715" s="3">
        <v>6.8</v>
      </c>
      <c r="AH715" s="3">
        <v>4.4000000000000004</v>
      </c>
      <c r="AI715" s="3">
        <v>6.3</v>
      </c>
      <c r="AJ715" s="3">
        <v>-0.1</v>
      </c>
      <c r="AK715" s="3">
        <v>38</v>
      </c>
      <c r="AL715" s="3">
        <v>-2</v>
      </c>
      <c r="AM715" s="3">
        <v>6</v>
      </c>
      <c r="AN715" s="3">
        <v>3</v>
      </c>
      <c r="AO715" s="3">
        <v>4</v>
      </c>
      <c r="AP715" s="3" t="s">
        <v>668</v>
      </c>
    </row>
    <row r="716" spans="1:42" ht="26.65" x14ac:dyDescent="0.45">
      <c r="A716" s="1">
        <v>715</v>
      </c>
      <c r="B716" s="3" t="s">
        <v>50</v>
      </c>
      <c r="C716" s="3" t="str">
        <f t="shared" si="11"/>
        <v>Rogers Hornsby - 1923</v>
      </c>
      <c r="D716" s="3">
        <v>1923</v>
      </c>
      <c r="E716" s="3">
        <v>27</v>
      </c>
      <c r="F716" s="3" t="s">
        <v>51</v>
      </c>
      <c r="G716" s="3" t="s">
        <v>52</v>
      </c>
      <c r="H716" s="3">
        <v>107</v>
      </c>
      <c r="I716" s="3">
        <v>487</v>
      </c>
      <c r="J716" s="3">
        <v>424</v>
      </c>
      <c r="K716" s="3">
        <v>89</v>
      </c>
      <c r="L716" s="3">
        <v>163</v>
      </c>
      <c r="M716" s="3">
        <v>104</v>
      </c>
      <c r="N716" s="3">
        <v>32</v>
      </c>
      <c r="O716" s="3">
        <v>10</v>
      </c>
      <c r="P716" s="3">
        <v>17</v>
      </c>
      <c r="Q716" s="3">
        <v>83</v>
      </c>
      <c r="R716" s="3">
        <v>3</v>
      </c>
      <c r="S716" s="3">
        <v>7</v>
      </c>
      <c r="T716" s="3">
        <v>55</v>
      </c>
      <c r="U716" s="3">
        <v>29</v>
      </c>
      <c r="V716" s="3">
        <v>0.38400000000000001</v>
      </c>
      <c r="W716" s="3">
        <v>0.45900000000000002</v>
      </c>
      <c r="X716" s="3">
        <v>0.627</v>
      </c>
      <c r="Y716" s="3">
        <v>1.0860000000000001</v>
      </c>
      <c r="Z716" s="3">
        <v>188</v>
      </c>
      <c r="AA716" s="3">
        <v>266</v>
      </c>
      <c r="AB716" s="2"/>
      <c r="AC716" s="3">
        <v>3</v>
      </c>
      <c r="AD716" s="3">
        <v>5</v>
      </c>
      <c r="AE716" s="2"/>
      <c r="AF716" s="2"/>
      <c r="AG716" s="3">
        <v>6.8</v>
      </c>
      <c r="AH716" s="3">
        <v>5.3</v>
      </c>
      <c r="AI716" s="3">
        <v>6.7</v>
      </c>
      <c r="AJ716" s="3">
        <v>0.3</v>
      </c>
      <c r="AK716" s="3">
        <v>54</v>
      </c>
      <c r="AL716" s="3">
        <v>0</v>
      </c>
      <c r="AM716" s="3">
        <v>-1</v>
      </c>
      <c r="AN716" s="3">
        <v>-1</v>
      </c>
      <c r="AO716" s="3">
        <v>1</v>
      </c>
      <c r="AP716" s="3" t="s">
        <v>669</v>
      </c>
    </row>
    <row r="717" spans="1:42" ht="26.65" x14ac:dyDescent="0.45">
      <c r="A717" s="1">
        <v>716</v>
      </c>
      <c r="B717" s="3" t="s">
        <v>670</v>
      </c>
      <c r="C717" s="3" t="str">
        <f t="shared" si="11"/>
        <v>Phil Rizzuto - 1950</v>
      </c>
      <c r="D717" s="3">
        <v>1950</v>
      </c>
      <c r="E717" s="3">
        <v>32</v>
      </c>
      <c r="F717" s="3" t="s">
        <v>42</v>
      </c>
      <c r="G717" s="3" t="s">
        <v>43</v>
      </c>
      <c r="H717" s="3">
        <v>155</v>
      </c>
      <c r="I717" s="3">
        <v>735</v>
      </c>
      <c r="J717" s="3">
        <v>617</v>
      </c>
      <c r="K717" s="3">
        <v>125</v>
      </c>
      <c r="L717" s="3">
        <v>200</v>
      </c>
      <c r="M717" s="3">
        <v>150</v>
      </c>
      <c r="N717" s="3">
        <v>36</v>
      </c>
      <c r="O717" s="3">
        <v>7</v>
      </c>
      <c r="P717" s="3">
        <v>7</v>
      </c>
      <c r="Q717" s="3">
        <v>66</v>
      </c>
      <c r="R717" s="3">
        <v>12</v>
      </c>
      <c r="S717" s="3">
        <v>8</v>
      </c>
      <c r="T717" s="3">
        <v>92</v>
      </c>
      <c r="U717" s="3">
        <v>39</v>
      </c>
      <c r="V717" s="3">
        <v>0.32400000000000001</v>
      </c>
      <c r="W717" s="3">
        <v>0.41799999999999998</v>
      </c>
      <c r="X717" s="3">
        <v>0.439</v>
      </c>
      <c r="Y717" s="3">
        <v>0.85699999999999998</v>
      </c>
      <c r="Z717" s="3">
        <v>122</v>
      </c>
      <c r="AA717" s="3">
        <v>271</v>
      </c>
      <c r="AB717" s="3">
        <v>6</v>
      </c>
      <c r="AC717" s="3">
        <v>7</v>
      </c>
      <c r="AD717" s="3">
        <v>19</v>
      </c>
      <c r="AE717" s="2"/>
      <c r="AF717" s="3">
        <v>0</v>
      </c>
      <c r="AG717" s="3">
        <v>6.8</v>
      </c>
      <c r="AH717" s="3">
        <v>4.8</v>
      </c>
      <c r="AI717" s="3">
        <v>5.7</v>
      </c>
      <c r="AJ717" s="3">
        <v>2.1</v>
      </c>
      <c r="AK717" s="3">
        <v>28</v>
      </c>
      <c r="AL717" s="3">
        <v>1</v>
      </c>
      <c r="AM717" s="3">
        <v>0</v>
      </c>
      <c r="AN717" s="3">
        <v>1</v>
      </c>
      <c r="AO717" s="3">
        <v>11</v>
      </c>
      <c r="AP717" s="3" t="s">
        <v>62</v>
      </c>
    </row>
    <row r="718" spans="1:42" x14ac:dyDescent="0.45">
      <c r="A718" s="1">
        <v>717</v>
      </c>
      <c r="B718" s="3" t="s">
        <v>575</v>
      </c>
      <c r="C718" s="3" t="str">
        <f t="shared" si="11"/>
        <v>Paul Blair - 1967</v>
      </c>
      <c r="D718" s="3">
        <v>1967</v>
      </c>
      <c r="E718" s="3">
        <v>23</v>
      </c>
      <c r="F718" s="3" t="s">
        <v>61</v>
      </c>
      <c r="G718" s="3" t="s">
        <v>43</v>
      </c>
      <c r="H718" s="3">
        <v>151</v>
      </c>
      <c r="I718" s="3">
        <v>619</v>
      </c>
      <c r="J718" s="3">
        <v>552</v>
      </c>
      <c r="K718" s="3">
        <v>72</v>
      </c>
      <c r="L718" s="3">
        <v>162</v>
      </c>
      <c r="M718" s="3">
        <v>112</v>
      </c>
      <c r="N718" s="3">
        <v>27</v>
      </c>
      <c r="O718" s="3">
        <v>12</v>
      </c>
      <c r="P718" s="3">
        <v>11</v>
      </c>
      <c r="Q718" s="3">
        <v>64</v>
      </c>
      <c r="R718" s="3">
        <v>8</v>
      </c>
      <c r="S718" s="3">
        <v>6</v>
      </c>
      <c r="T718" s="3">
        <v>50</v>
      </c>
      <c r="U718" s="3">
        <v>68</v>
      </c>
      <c r="V718" s="3">
        <v>0.29299999999999998</v>
      </c>
      <c r="W718" s="3">
        <v>0.35299999999999998</v>
      </c>
      <c r="X718" s="3">
        <v>0.44600000000000001</v>
      </c>
      <c r="Y718" s="3">
        <v>0.79900000000000004</v>
      </c>
      <c r="Z718" s="3">
        <v>135</v>
      </c>
      <c r="AA718" s="3">
        <v>246</v>
      </c>
      <c r="AB718" s="3">
        <v>11</v>
      </c>
      <c r="AC718" s="3">
        <v>5</v>
      </c>
      <c r="AD718" s="3">
        <v>5</v>
      </c>
      <c r="AE718" s="3">
        <v>7</v>
      </c>
      <c r="AF718" s="3">
        <v>3</v>
      </c>
      <c r="AG718" s="3">
        <v>6.8</v>
      </c>
      <c r="AH718" s="3">
        <v>4.7</v>
      </c>
      <c r="AI718" s="3">
        <v>4.4000000000000004</v>
      </c>
      <c r="AJ718" s="3">
        <v>2.4</v>
      </c>
      <c r="AK718" s="3">
        <v>21</v>
      </c>
      <c r="AL718" s="3">
        <v>0</v>
      </c>
      <c r="AM718" s="3">
        <v>0</v>
      </c>
      <c r="AN718" s="3">
        <v>-1</v>
      </c>
      <c r="AO718" s="3">
        <v>22</v>
      </c>
      <c r="AP718" s="3" t="s">
        <v>68</v>
      </c>
    </row>
    <row r="719" spans="1:42" ht="26.65" x14ac:dyDescent="0.45">
      <c r="A719" s="1">
        <v>718</v>
      </c>
      <c r="B719" s="3" t="s">
        <v>671</v>
      </c>
      <c r="C719" s="3" t="str">
        <f t="shared" si="11"/>
        <v>Cecil Cooper - 1980</v>
      </c>
      <c r="D719" s="3">
        <v>1980</v>
      </c>
      <c r="E719" s="3">
        <v>30</v>
      </c>
      <c r="F719" s="3" t="s">
        <v>90</v>
      </c>
      <c r="G719" s="3" t="s">
        <v>43</v>
      </c>
      <c r="H719" s="3">
        <v>153</v>
      </c>
      <c r="I719" s="3">
        <v>678</v>
      </c>
      <c r="J719" s="3">
        <v>622</v>
      </c>
      <c r="K719" s="3">
        <v>96</v>
      </c>
      <c r="L719" s="3">
        <v>219</v>
      </c>
      <c r="M719" s="3">
        <v>157</v>
      </c>
      <c r="N719" s="3">
        <v>33</v>
      </c>
      <c r="O719" s="3">
        <v>4</v>
      </c>
      <c r="P719" s="3">
        <v>25</v>
      </c>
      <c r="Q719" s="3">
        <v>122</v>
      </c>
      <c r="R719" s="3">
        <v>17</v>
      </c>
      <c r="S719" s="3">
        <v>6</v>
      </c>
      <c r="T719" s="3">
        <v>39</v>
      </c>
      <c r="U719" s="3">
        <v>42</v>
      </c>
      <c r="V719" s="3">
        <v>0.35199999999999998</v>
      </c>
      <c r="W719" s="3">
        <v>0.38700000000000001</v>
      </c>
      <c r="X719" s="3">
        <v>0.53900000000000003</v>
      </c>
      <c r="Y719" s="3">
        <v>0.92600000000000005</v>
      </c>
      <c r="Z719" s="3">
        <v>155</v>
      </c>
      <c r="AA719" s="3">
        <v>335</v>
      </c>
      <c r="AB719" s="3">
        <v>16</v>
      </c>
      <c r="AC719" s="3">
        <v>2</v>
      </c>
      <c r="AD719" s="3">
        <v>7</v>
      </c>
      <c r="AE719" s="3">
        <v>8</v>
      </c>
      <c r="AF719" s="3">
        <v>15</v>
      </c>
      <c r="AG719" s="3">
        <v>6.8</v>
      </c>
      <c r="AH719" s="3">
        <v>4.7</v>
      </c>
      <c r="AI719" s="3">
        <v>6</v>
      </c>
      <c r="AJ719" s="3">
        <v>0</v>
      </c>
      <c r="AK719" s="3">
        <v>45</v>
      </c>
      <c r="AL719" s="3">
        <v>0</v>
      </c>
      <c r="AM719" s="3">
        <v>1</v>
      </c>
      <c r="AN719" s="3">
        <v>1</v>
      </c>
      <c r="AO719" s="3">
        <v>8</v>
      </c>
      <c r="AP719" s="3" t="s">
        <v>200</v>
      </c>
    </row>
    <row r="720" spans="1:42" ht="26.65" x14ac:dyDescent="0.45">
      <c r="A720" s="1">
        <v>719</v>
      </c>
      <c r="B720" s="3" t="s">
        <v>432</v>
      </c>
      <c r="C720" s="3" t="str">
        <f t="shared" si="11"/>
        <v>Doug DeCinces - 1978</v>
      </c>
      <c r="D720" s="3">
        <v>1978</v>
      </c>
      <c r="E720" s="3">
        <v>27</v>
      </c>
      <c r="F720" s="3" t="s">
        <v>61</v>
      </c>
      <c r="G720" s="3" t="s">
        <v>43</v>
      </c>
      <c r="H720" s="3">
        <v>142</v>
      </c>
      <c r="I720" s="3">
        <v>561</v>
      </c>
      <c r="J720" s="3">
        <v>511</v>
      </c>
      <c r="K720" s="3">
        <v>72</v>
      </c>
      <c r="L720" s="3">
        <v>146</v>
      </c>
      <c r="M720" s="3">
        <v>80</v>
      </c>
      <c r="N720" s="3">
        <v>37</v>
      </c>
      <c r="O720" s="3">
        <v>1</v>
      </c>
      <c r="P720" s="3">
        <v>28</v>
      </c>
      <c r="Q720" s="3">
        <v>80</v>
      </c>
      <c r="R720" s="3">
        <v>7</v>
      </c>
      <c r="S720" s="3">
        <v>7</v>
      </c>
      <c r="T720" s="3">
        <v>46</v>
      </c>
      <c r="U720" s="3">
        <v>81</v>
      </c>
      <c r="V720" s="3">
        <v>0.28599999999999998</v>
      </c>
      <c r="W720" s="3">
        <v>0.34599999999999997</v>
      </c>
      <c r="X720" s="3">
        <v>0.52600000000000002</v>
      </c>
      <c r="Y720" s="3">
        <v>0.872</v>
      </c>
      <c r="Z720" s="3">
        <v>149</v>
      </c>
      <c r="AA720" s="3">
        <v>269</v>
      </c>
      <c r="AB720" s="3">
        <v>12</v>
      </c>
      <c r="AC720" s="3">
        <v>2</v>
      </c>
      <c r="AD720" s="3">
        <v>0</v>
      </c>
      <c r="AE720" s="3">
        <v>2</v>
      </c>
      <c r="AF720" s="3">
        <v>2</v>
      </c>
      <c r="AG720" s="3">
        <v>6.8</v>
      </c>
      <c r="AH720" s="3">
        <v>4.8</v>
      </c>
      <c r="AI720" s="3">
        <v>5.7</v>
      </c>
      <c r="AJ720" s="3">
        <v>1.7</v>
      </c>
      <c r="AK720" s="3">
        <v>32</v>
      </c>
      <c r="AL720" s="3">
        <v>-2</v>
      </c>
      <c r="AM720" s="3">
        <v>0</v>
      </c>
      <c r="AN720" s="3">
        <v>-2</v>
      </c>
      <c r="AO720" s="3">
        <v>11</v>
      </c>
      <c r="AP720" s="3" t="s">
        <v>672</v>
      </c>
    </row>
    <row r="721" spans="1:42" ht="26.65" x14ac:dyDescent="0.45">
      <c r="A721" s="1">
        <v>720</v>
      </c>
      <c r="B721" s="3" t="s">
        <v>673</v>
      </c>
      <c r="C721" s="3" t="str">
        <f t="shared" si="11"/>
        <v>Ed Delahanty - 1902</v>
      </c>
      <c r="D721" s="3">
        <v>1902</v>
      </c>
      <c r="E721" s="3">
        <v>34</v>
      </c>
      <c r="F721" s="3" t="s">
        <v>273</v>
      </c>
      <c r="G721" s="3" t="s">
        <v>43</v>
      </c>
      <c r="H721" s="3">
        <v>123</v>
      </c>
      <c r="I721" s="3">
        <v>541</v>
      </c>
      <c r="J721" s="3">
        <v>473</v>
      </c>
      <c r="K721" s="3">
        <v>103</v>
      </c>
      <c r="L721" s="3">
        <v>178</v>
      </c>
      <c r="M721" s="3">
        <v>111</v>
      </c>
      <c r="N721" s="3">
        <v>43</v>
      </c>
      <c r="O721" s="3">
        <v>14</v>
      </c>
      <c r="P721" s="3">
        <v>10</v>
      </c>
      <c r="Q721" s="3">
        <v>93</v>
      </c>
      <c r="R721" s="3">
        <v>16</v>
      </c>
      <c r="S721" s="2"/>
      <c r="T721" s="3">
        <v>62</v>
      </c>
      <c r="U721" s="3">
        <v>9</v>
      </c>
      <c r="V721" s="3">
        <v>0.376</v>
      </c>
      <c r="W721" s="3">
        <v>0.45300000000000001</v>
      </c>
      <c r="X721" s="3">
        <v>0.59</v>
      </c>
      <c r="Y721" s="3">
        <v>1.0429999999999999</v>
      </c>
      <c r="Z721" s="3">
        <v>188</v>
      </c>
      <c r="AA721" s="3">
        <v>279</v>
      </c>
      <c r="AB721" s="2"/>
      <c r="AC721" s="3">
        <v>4</v>
      </c>
      <c r="AD721" s="3">
        <v>0</v>
      </c>
      <c r="AE721" s="2"/>
      <c r="AF721" s="2"/>
      <c r="AG721" s="3">
        <v>6.8</v>
      </c>
      <c r="AH721" s="3">
        <v>4.9000000000000004</v>
      </c>
      <c r="AI721" s="3">
        <v>6.7</v>
      </c>
      <c r="AJ721" s="3">
        <v>-0.4</v>
      </c>
      <c r="AK721" s="3">
        <v>58</v>
      </c>
      <c r="AL721" s="3">
        <v>0</v>
      </c>
      <c r="AM721" s="3">
        <v>-1</v>
      </c>
      <c r="AN721" s="3">
        <v>-1</v>
      </c>
      <c r="AO721" s="3">
        <v>2</v>
      </c>
      <c r="AP721" s="3" t="s">
        <v>674</v>
      </c>
    </row>
    <row r="722" spans="1:42" ht="26.65" x14ac:dyDescent="0.45">
      <c r="A722" s="1">
        <v>721</v>
      </c>
      <c r="B722" s="3" t="s">
        <v>675</v>
      </c>
      <c r="C722" s="3" t="str">
        <f t="shared" si="11"/>
        <v>Julio Franco - 1990</v>
      </c>
      <c r="D722" s="3">
        <v>1990</v>
      </c>
      <c r="E722" s="3">
        <v>31</v>
      </c>
      <c r="F722" s="3" t="s">
        <v>230</v>
      </c>
      <c r="G722" s="3" t="s">
        <v>43</v>
      </c>
      <c r="H722" s="3">
        <v>157</v>
      </c>
      <c r="I722" s="3">
        <v>670</v>
      </c>
      <c r="J722" s="3">
        <v>582</v>
      </c>
      <c r="K722" s="3">
        <v>96</v>
      </c>
      <c r="L722" s="3">
        <v>172</v>
      </c>
      <c r="M722" s="3">
        <v>133</v>
      </c>
      <c r="N722" s="3">
        <v>27</v>
      </c>
      <c r="O722" s="3">
        <v>1</v>
      </c>
      <c r="P722" s="3">
        <v>11</v>
      </c>
      <c r="Q722" s="3">
        <v>69</v>
      </c>
      <c r="R722" s="3">
        <v>31</v>
      </c>
      <c r="S722" s="3">
        <v>10</v>
      </c>
      <c r="T722" s="3">
        <v>82</v>
      </c>
      <c r="U722" s="3">
        <v>83</v>
      </c>
      <c r="V722" s="3">
        <v>0.29599999999999999</v>
      </c>
      <c r="W722" s="3">
        <v>0.38300000000000001</v>
      </c>
      <c r="X722" s="3">
        <v>0.40200000000000002</v>
      </c>
      <c r="Y722" s="3">
        <v>0.78500000000000003</v>
      </c>
      <c r="Z722" s="3">
        <v>121</v>
      </c>
      <c r="AA722" s="3">
        <v>234</v>
      </c>
      <c r="AB722" s="3">
        <v>12</v>
      </c>
      <c r="AC722" s="3">
        <v>2</v>
      </c>
      <c r="AD722" s="3">
        <v>2</v>
      </c>
      <c r="AE722" s="3">
        <v>2</v>
      </c>
      <c r="AF722" s="3">
        <v>3</v>
      </c>
      <c r="AG722" s="3">
        <v>6.8</v>
      </c>
      <c r="AH722" s="3">
        <v>4.5</v>
      </c>
      <c r="AI722" s="3">
        <v>5.5</v>
      </c>
      <c r="AJ722" s="3">
        <v>1.8</v>
      </c>
      <c r="AK722" s="3">
        <v>21</v>
      </c>
      <c r="AL722" s="3">
        <v>-2</v>
      </c>
      <c r="AM722" s="3">
        <v>5</v>
      </c>
      <c r="AN722" s="3">
        <v>4</v>
      </c>
      <c r="AO722" s="3">
        <v>13</v>
      </c>
      <c r="AP722" s="3" t="s">
        <v>247</v>
      </c>
    </row>
    <row r="723" spans="1:42" x14ac:dyDescent="0.45">
      <c r="A723" s="1">
        <v>722</v>
      </c>
      <c r="B723" s="3" t="s">
        <v>676</v>
      </c>
      <c r="C723" s="3" t="str">
        <f t="shared" si="11"/>
        <v>Javy López - 2003</v>
      </c>
      <c r="D723" s="3">
        <v>2003</v>
      </c>
      <c r="E723" s="3">
        <v>32</v>
      </c>
      <c r="F723" s="3" t="s">
        <v>210</v>
      </c>
      <c r="G723" s="3" t="s">
        <v>52</v>
      </c>
      <c r="H723" s="3">
        <v>129</v>
      </c>
      <c r="I723" s="3">
        <v>495</v>
      </c>
      <c r="J723" s="3">
        <v>457</v>
      </c>
      <c r="K723" s="3">
        <v>89</v>
      </c>
      <c r="L723" s="3">
        <v>150</v>
      </c>
      <c r="M723" s="3">
        <v>75</v>
      </c>
      <c r="N723" s="3">
        <v>29</v>
      </c>
      <c r="O723" s="3">
        <v>3</v>
      </c>
      <c r="P723" s="3">
        <v>43</v>
      </c>
      <c r="Q723" s="3">
        <v>109</v>
      </c>
      <c r="R723" s="3">
        <v>0</v>
      </c>
      <c r="S723" s="3">
        <v>1</v>
      </c>
      <c r="T723" s="3">
        <v>33</v>
      </c>
      <c r="U723" s="3">
        <v>90</v>
      </c>
      <c r="V723" s="3">
        <v>0.32800000000000001</v>
      </c>
      <c r="W723" s="3">
        <v>0.378</v>
      </c>
      <c r="X723" s="3">
        <v>0.68700000000000006</v>
      </c>
      <c r="Y723" s="3">
        <v>1.0649999999999999</v>
      </c>
      <c r="Z723" s="3">
        <v>169</v>
      </c>
      <c r="AA723" s="3">
        <v>314</v>
      </c>
      <c r="AB723" s="3">
        <v>10</v>
      </c>
      <c r="AC723" s="3">
        <v>4</v>
      </c>
      <c r="AD723" s="3">
        <v>0</v>
      </c>
      <c r="AE723" s="3">
        <v>1</v>
      </c>
      <c r="AF723" s="3">
        <v>5</v>
      </c>
      <c r="AG723" s="3">
        <v>6.8</v>
      </c>
      <c r="AH723" s="3">
        <v>5.3</v>
      </c>
      <c r="AI723" s="3">
        <v>6.4</v>
      </c>
      <c r="AJ723" s="3">
        <v>1.1000000000000001</v>
      </c>
      <c r="AK723" s="3">
        <v>45</v>
      </c>
      <c r="AL723" s="3">
        <v>0</v>
      </c>
      <c r="AM723" s="3">
        <v>-1</v>
      </c>
      <c r="AN723" s="3">
        <v>-2</v>
      </c>
      <c r="AO723" s="3">
        <v>4</v>
      </c>
      <c r="AP723" s="3" t="s">
        <v>677</v>
      </c>
    </row>
    <row r="724" spans="1:42" x14ac:dyDescent="0.45">
      <c r="A724" s="1">
        <v>723</v>
      </c>
      <c r="B724" s="3" t="s">
        <v>585</v>
      </c>
      <c r="C724" s="3" t="str">
        <f t="shared" si="11"/>
        <v>Tony Oliva - 1964</v>
      </c>
      <c r="D724" s="3">
        <v>1964</v>
      </c>
      <c r="E724" s="3">
        <v>25</v>
      </c>
      <c r="F724" s="3" t="s">
        <v>152</v>
      </c>
      <c r="G724" s="3" t="s">
        <v>43</v>
      </c>
      <c r="H724" s="3">
        <v>161</v>
      </c>
      <c r="I724" s="3">
        <v>719</v>
      </c>
      <c r="J724" s="3">
        <v>672</v>
      </c>
      <c r="K724" s="3">
        <v>109</v>
      </c>
      <c r="L724" s="3">
        <v>217</v>
      </c>
      <c r="M724" s="3">
        <v>133</v>
      </c>
      <c r="N724" s="3">
        <v>43</v>
      </c>
      <c r="O724" s="3">
        <v>9</v>
      </c>
      <c r="P724" s="3">
        <v>32</v>
      </c>
      <c r="Q724" s="3">
        <v>94</v>
      </c>
      <c r="R724" s="3">
        <v>12</v>
      </c>
      <c r="S724" s="3">
        <v>6</v>
      </c>
      <c r="T724" s="3">
        <v>34</v>
      </c>
      <c r="U724" s="3">
        <v>68</v>
      </c>
      <c r="V724" s="3">
        <v>0.32300000000000001</v>
      </c>
      <c r="W724" s="3">
        <v>0.35899999999999999</v>
      </c>
      <c r="X724" s="3">
        <v>0.55700000000000005</v>
      </c>
      <c r="Y724" s="3">
        <v>0.91600000000000004</v>
      </c>
      <c r="Z724" s="3">
        <v>150</v>
      </c>
      <c r="AA724" s="3">
        <v>374</v>
      </c>
      <c r="AB724" s="3">
        <v>9</v>
      </c>
      <c r="AC724" s="3">
        <v>6</v>
      </c>
      <c r="AD724" s="3">
        <v>3</v>
      </c>
      <c r="AE724" s="3">
        <v>3</v>
      </c>
      <c r="AF724" s="3">
        <v>8</v>
      </c>
      <c r="AG724" s="3">
        <v>6.8</v>
      </c>
      <c r="AH724" s="3">
        <v>4.7</v>
      </c>
      <c r="AI724" s="3">
        <v>6.5</v>
      </c>
      <c r="AJ724" s="3">
        <v>-0.3</v>
      </c>
      <c r="AK724" s="3">
        <v>42</v>
      </c>
      <c r="AL724" s="3">
        <v>2</v>
      </c>
      <c r="AM724" s="3">
        <v>4</v>
      </c>
      <c r="AN724" s="3">
        <v>5</v>
      </c>
      <c r="AO724" s="3">
        <v>6</v>
      </c>
      <c r="AP724" s="3" t="s">
        <v>678</v>
      </c>
    </row>
    <row r="725" spans="1:42" x14ac:dyDescent="0.45">
      <c r="A725" s="1">
        <v>724</v>
      </c>
      <c r="B725" s="3" t="s">
        <v>219</v>
      </c>
      <c r="C725" s="3" t="str">
        <f t="shared" si="11"/>
        <v>Mel Ott - 1937</v>
      </c>
      <c r="D725" s="3">
        <v>1937</v>
      </c>
      <c r="E725" s="3">
        <v>28</v>
      </c>
      <c r="F725" s="3" t="s">
        <v>101</v>
      </c>
      <c r="G725" s="3" t="s">
        <v>52</v>
      </c>
      <c r="H725" s="3">
        <v>151</v>
      </c>
      <c r="I725" s="3">
        <v>654</v>
      </c>
      <c r="J725" s="3">
        <v>545</v>
      </c>
      <c r="K725" s="3">
        <v>99</v>
      </c>
      <c r="L725" s="3">
        <v>160</v>
      </c>
      <c r="M725" s="3">
        <v>99</v>
      </c>
      <c r="N725" s="3">
        <v>28</v>
      </c>
      <c r="O725" s="3">
        <v>2</v>
      </c>
      <c r="P725" s="3">
        <v>31</v>
      </c>
      <c r="Q725" s="3">
        <v>95</v>
      </c>
      <c r="R725" s="3">
        <v>7</v>
      </c>
      <c r="S725" s="3">
        <v>7</v>
      </c>
      <c r="T725" s="3">
        <v>102</v>
      </c>
      <c r="U725" s="3">
        <v>69</v>
      </c>
      <c r="V725" s="3">
        <v>0.29399999999999998</v>
      </c>
      <c r="W725" s="3">
        <v>0.40799999999999997</v>
      </c>
      <c r="X725" s="3">
        <v>0.52300000000000002</v>
      </c>
      <c r="Y725" s="3">
        <v>0.93100000000000005</v>
      </c>
      <c r="Z725" s="3">
        <v>150</v>
      </c>
      <c r="AA725" s="3">
        <v>285</v>
      </c>
      <c r="AB725" s="3">
        <v>4</v>
      </c>
      <c r="AC725" s="3">
        <v>3</v>
      </c>
      <c r="AD725" s="3">
        <v>4</v>
      </c>
      <c r="AE725" s="2"/>
      <c r="AF725" s="3">
        <v>9</v>
      </c>
      <c r="AG725" s="3">
        <v>6.8</v>
      </c>
      <c r="AH725" s="3">
        <v>4.5</v>
      </c>
      <c r="AI725" s="3">
        <v>6.2</v>
      </c>
      <c r="AJ725" s="3">
        <v>0.3</v>
      </c>
      <c r="AK725" s="3">
        <v>39</v>
      </c>
      <c r="AL725" s="3">
        <v>2</v>
      </c>
      <c r="AM725" s="3">
        <v>2</v>
      </c>
      <c r="AN725" s="3">
        <v>4</v>
      </c>
      <c r="AO725" s="3">
        <v>6</v>
      </c>
      <c r="AP725" s="3" t="s">
        <v>679</v>
      </c>
    </row>
    <row r="726" spans="1:42" x14ac:dyDescent="0.45">
      <c r="A726" s="1">
        <v>725</v>
      </c>
      <c r="B726" s="3" t="s">
        <v>543</v>
      </c>
      <c r="C726" s="3" t="str">
        <f t="shared" si="11"/>
        <v>Paul Waner - 1928</v>
      </c>
      <c r="D726" s="3">
        <v>1928</v>
      </c>
      <c r="E726" s="3">
        <v>25</v>
      </c>
      <c r="F726" s="3" t="s">
        <v>64</v>
      </c>
      <c r="G726" s="3" t="s">
        <v>52</v>
      </c>
      <c r="H726" s="3">
        <v>152</v>
      </c>
      <c r="I726" s="3">
        <v>698</v>
      </c>
      <c r="J726" s="3">
        <v>602</v>
      </c>
      <c r="K726" s="3">
        <v>142</v>
      </c>
      <c r="L726" s="3">
        <v>223</v>
      </c>
      <c r="M726" s="3">
        <v>148</v>
      </c>
      <c r="N726" s="3">
        <v>50</v>
      </c>
      <c r="O726" s="3">
        <v>19</v>
      </c>
      <c r="P726" s="3">
        <v>6</v>
      </c>
      <c r="Q726" s="3">
        <v>86</v>
      </c>
      <c r="R726" s="3">
        <v>6</v>
      </c>
      <c r="S726" s="3">
        <v>9</v>
      </c>
      <c r="T726" s="3">
        <v>77</v>
      </c>
      <c r="U726" s="3">
        <v>16</v>
      </c>
      <c r="V726" s="3">
        <v>0.37</v>
      </c>
      <c r="W726" s="3">
        <v>0.44600000000000001</v>
      </c>
      <c r="X726" s="3">
        <v>0.54700000000000004</v>
      </c>
      <c r="Y726" s="3">
        <v>0.99199999999999999</v>
      </c>
      <c r="Z726" s="3">
        <v>154</v>
      </c>
      <c r="AA726" s="3">
        <v>329</v>
      </c>
      <c r="AB726" s="2"/>
      <c r="AC726" s="3">
        <v>5</v>
      </c>
      <c r="AD726" s="3">
        <v>13</v>
      </c>
      <c r="AE726" s="2"/>
      <c r="AF726" s="3">
        <v>1</v>
      </c>
      <c r="AG726" s="3">
        <v>6.8</v>
      </c>
      <c r="AH726" s="3">
        <v>4.5999999999999996</v>
      </c>
      <c r="AI726" s="3">
        <v>6.4</v>
      </c>
      <c r="AJ726" s="3">
        <v>-0.3</v>
      </c>
      <c r="AK726" s="3">
        <v>52</v>
      </c>
      <c r="AL726" s="3">
        <v>0</v>
      </c>
      <c r="AM726" s="3">
        <v>-2</v>
      </c>
      <c r="AN726" s="3">
        <v>-2</v>
      </c>
      <c r="AO726" s="3">
        <v>5</v>
      </c>
      <c r="AP726" s="3" t="s">
        <v>574</v>
      </c>
    </row>
    <row r="727" spans="1:42" ht="26.65" x14ac:dyDescent="0.45">
      <c r="A727" s="1">
        <v>726</v>
      </c>
      <c r="B727" s="3" t="s">
        <v>680</v>
      </c>
      <c r="C727" s="3" t="str">
        <f t="shared" si="11"/>
        <v>Chris Hoiles - 1993</v>
      </c>
      <c r="D727" s="3">
        <v>1993</v>
      </c>
      <c r="E727" s="3">
        <v>28</v>
      </c>
      <c r="F727" s="3" t="s">
        <v>61</v>
      </c>
      <c r="G727" s="3" t="s">
        <v>43</v>
      </c>
      <c r="H727" s="3">
        <v>126</v>
      </c>
      <c r="I727" s="3">
        <v>503</v>
      </c>
      <c r="J727" s="3">
        <v>419</v>
      </c>
      <c r="K727" s="3">
        <v>80</v>
      </c>
      <c r="L727" s="3">
        <v>130</v>
      </c>
      <c r="M727" s="3">
        <v>73</v>
      </c>
      <c r="N727" s="3">
        <v>28</v>
      </c>
      <c r="O727" s="3">
        <v>0</v>
      </c>
      <c r="P727" s="3">
        <v>29</v>
      </c>
      <c r="Q727" s="3">
        <v>82</v>
      </c>
      <c r="R727" s="3">
        <v>1</v>
      </c>
      <c r="S727" s="3">
        <v>1</v>
      </c>
      <c r="T727" s="3">
        <v>69</v>
      </c>
      <c r="U727" s="3">
        <v>94</v>
      </c>
      <c r="V727" s="3">
        <v>0.31</v>
      </c>
      <c r="W727" s="3">
        <v>0.41599999999999998</v>
      </c>
      <c r="X727" s="3">
        <v>0.58499999999999996</v>
      </c>
      <c r="Y727" s="3">
        <v>1.0009999999999999</v>
      </c>
      <c r="Z727" s="3">
        <v>162</v>
      </c>
      <c r="AA727" s="3">
        <v>245</v>
      </c>
      <c r="AB727" s="3">
        <v>10</v>
      </c>
      <c r="AC727" s="3">
        <v>9</v>
      </c>
      <c r="AD727" s="3">
        <v>3</v>
      </c>
      <c r="AE727" s="3">
        <v>3</v>
      </c>
      <c r="AF727" s="3">
        <v>4</v>
      </c>
      <c r="AG727" s="3">
        <v>6.8</v>
      </c>
      <c r="AH727" s="3">
        <v>5</v>
      </c>
      <c r="AI727" s="3">
        <v>6.3</v>
      </c>
      <c r="AJ727" s="3">
        <v>1.3</v>
      </c>
      <c r="AK727" s="3">
        <v>40</v>
      </c>
      <c r="AL727" s="3">
        <v>-1</v>
      </c>
      <c r="AM727" s="3">
        <v>-1</v>
      </c>
      <c r="AN727" s="3">
        <v>-3</v>
      </c>
      <c r="AO727" s="3">
        <v>6</v>
      </c>
      <c r="AP727" s="3" t="s">
        <v>530</v>
      </c>
    </row>
    <row r="728" spans="1:42" ht="26.65" x14ac:dyDescent="0.45">
      <c r="A728" s="1">
        <v>727</v>
      </c>
      <c r="B728" s="3" t="s">
        <v>681</v>
      </c>
      <c r="C728" s="3" t="str">
        <f t="shared" si="11"/>
        <v>Orlando Cepeda - 1967</v>
      </c>
      <c r="D728" s="3">
        <v>1967</v>
      </c>
      <c r="E728" s="3">
        <v>29</v>
      </c>
      <c r="F728" s="3" t="s">
        <v>51</v>
      </c>
      <c r="G728" s="3" t="s">
        <v>52</v>
      </c>
      <c r="H728" s="3">
        <v>151</v>
      </c>
      <c r="I728" s="3">
        <v>644</v>
      </c>
      <c r="J728" s="3">
        <v>563</v>
      </c>
      <c r="K728" s="3">
        <v>91</v>
      </c>
      <c r="L728" s="3">
        <v>183</v>
      </c>
      <c r="M728" s="3">
        <v>121</v>
      </c>
      <c r="N728" s="3">
        <v>37</v>
      </c>
      <c r="O728" s="3">
        <v>0</v>
      </c>
      <c r="P728" s="3">
        <v>25</v>
      </c>
      <c r="Q728" s="3">
        <v>111</v>
      </c>
      <c r="R728" s="3">
        <v>11</v>
      </c>
      <c r="S728" s="3">
        <v>2</v>
      </c>
      <c r="T728" s="3">
        <v>62</v>
      </c>
      <c r="U728" s="3">
        <v>75</v>
      </c>
      <c r="V728" s="3">
        <v>0.32500000000000001</v>
      </c>
      <c r="W728" s="3">
        <v>0.39900000000000002</v>
      </c>
      <c r="X728" s="3">
        <v>0.52400000000000002</v>
      </c>
      <c r="Y728" s="3">
        <v>0.92300000000000004</v>
      </c>
      <c r="Z728" s="3">
        <v>164</v>
      </c>
      <c r="AA728" s="3">
        <v>295</v>
      </c>
      <c r="AB728" s="3">
        <v>16</v>
      </c>
      <c r="AC728" s="3">
        <v>12</v>
      </c>
      <c r="AD728" s="3">
        <v>0</v>
      </c>
      <c r="AE728" s="3">
        <v>7</v>
      </c>
      <c r="AF728" s="3">
        <v>23</v>
      </c>
      <c r="AG728" s="3">
        <v>6.8</v>
      </c>
      <c r="AH728" s="3">
        <v>4.5</v>
      </c>
      <c r="AI728" s="3">
        <v>6.2</v>
      </c>
      <c r="AJ728" s="3">
        <v>-0.5</v>
      </c>
      <c r="AK728" s="3">
        <v>41</v>
      </c>
      <c r="AL728" s="3">
        <v>-1</v>
      </c>
      <c r="AM728" s="3">
        <v>2</v>
      </c>
      <c r="AN728" s="3">
        <v>1</v>
      </c>
      <c r="AO728" s="3">
        <v>4</v>
      </c>
      <c r="AP728" s="3" t="s">
        <v>193</v>
      </c>
    </row>
    <row r="729" spans="1:42" ht="26.65" x14ac:dyDescent="0.45">
      <c r="A729" s="1">
        <v>728</v>
      </c>
      <c r="B729" s="3" t="s">
        <v>346</v>
      </c>
      <c r="C729" s="3" t="str">
        <f t="shared" si="11"/>
        <v>Pedro Guerrero - 1982</v>
      </c>
      <c r="D729" s="3">
        <v>1982</v>
      </c>
      <c r="E729" s="3">
        <v>26</v>
      </c>
      <c r="F729" s="3" t="s">
        <v>164</v>
      </c>
      <c r="G729" s="3" t="s">
        <v>52</v>
      </c>
      <c r="H729" s="3">
        <v>150</v>
      </c>
      <c r="I729" s="3">
        <v>652</v>
      </c>
      <c r="J729" s="3">
        <v>575</v>
      </c>
      <c r="K729" s="3">
        <v>87</v>
      </c>
      <c r="L729" s="3">
        <v>175</v>
      </c>
      <c r="M729" s="3">
        <v>111</v>
      </c>
      <c r="N729" s="3">
        <v>27</v>
      </c>
      <c r="O729" s="3">
        <v>5</v>
      </c>
      <c r="P729" s="3">
        <v>32</v>
      </c>
      <c r="Q729" s="3">
        <v>100</v>
      </c>
      <c r="R729" s="3">
        <v>22</v>
      </c>
      <c r="S729" s="3">
        <v>5</v>
      </c>
      <c r="T729" s="3">
        <v>65</v>
      </c>
      <c r="U729" s="3">
        <v>89</v>
      </c>
      <c r="V729" s="3">
        <v>0.30399999999999999</v>
      </c>
      <c r="W729" s="3">
        <v>0.378</v>
      </c>
      <c r="X729" s="3">
        <v>0.53600000000000003</v>
      </c>
      <c r="Y729" s="3">
        <v>0.91400000000000003</v>
      </c>
      <c r="Z729" s="3">
        <v>156</v>
      </c>
      <c r="AA729" s="3">
        <v>308</v>
      </c>
      <c r="AB729" s="3">
        <v>7</v>
      </c>
      <c r="AC729" s="3">
        <v>5</v>
      </c>
      <c r="AD729" s="3">
        <v>4</v>
      </c>
      <c r="AE729" s="3">
        <v>3</v>
      </c>
      <c r="AF729" s="3">
        <v>16</v>
      </c>
      <c r="AG729" s="3">
        <v>6.8</v>
      </c>
      <c r="AH729" s="3">
        <v>4.5999999999999996</v>
      </c>
      <c r="AI729" s="3">
        <v>6.9</v>
      </c>
      <c r="AJ729" s="3">
        <v>-0.7</v>
      </c>
      <c r="AK729" s="3">
        <v>46</v>
      </c>
      <c r="AL729" s="3">
        <v>1</v>
      </c>
      <c r="AM729" s="3">
        <v>1</v>
      </c>
      <c r="AN729" s="3">
        <v>2</v>
      </c>
      <c r="AO729" s="3">
        <v>-3</v>
      </c>
      <c r="AP729" s="3" t="s">
        <v>682</v>
      </c>
    </row>
    <row r="730" spans="1:42" ht="26.65" x14ac:dyDescent="0.45">
      <c r="A730" s="1">
        <v>729</v>
      </c>
      <c r="B730" s="3" t="s">
        <v>170</v>
      </c>
      <c r="C730" s="3" t="str">
        <f t="shared" si="11"/>
        <v>Henry Aaron - 1968</v>
      </c>
      <c r="D730" s="3">
        <v>1968</v>
      </c>
      <c r="E730" s="3">
        <v>34</v>
      </c>
      <c r="F730" s="3" t="s">
        <v>210</v>
      </c>
      <c r="G730" s="3" t="s">
        <v>52</v>
      </c>
      <c r="H730" s="3">
        <v>160</v>
      </c>
      <c r="I730" s="3">
        <v>676</v>
      </c>
      <c r="J730" s="3">
        <v>606</v>
      </c>
      <c r="K730" s="3">
        <v>84</v>
      </c>
      <c r="L730" s="3">
        <v>174</v>
      </c>
      <c r="M730" s="3">
        <v>108</v>
      </c>
      <c r="N730" s="3">
        <v>33</v>
      </c>
      <c r="O730" s="3">
        <v>4</v>
      </c>
      <c r="P730" s="3">
        <v>29</v>
      </c>
      <c r="Q730" s="3">
        <v>86</v>
      </c>
      <c r="R730" s="3">
        <v>28</v>
      </c>
      <c r="S730" s="3">
        <v>5</v>
      </c>
      <c r="T730" s="3">
        <v>64</v>
      </c>
      <c r="U730" s="3">
        <v>62</v>
      </c>
      <c r="V730" s="3">
        <v>0.28699999999999998</v>
      </c>
      <c r="W730" s="3">
        <v>0.35399999999999998</v>
      </c>
      <c r="X730" s="3">
        <v>0.498</v>
      </c>
      <c r="Y730" s="3">
        <v>0.85199999999999998</v>
      </c>
      <c r="Z730" s="3">
        <v>153</v>
      </c>
      <c r="AA730" s="3">
        <v>302</v>
      </c>
      <c r="AB730" s="3">
        <v>21</v>
      </c>
      <c r="AC730" s="3">
        <v>1</v>
      </c>
      <c r="AD730" s="3">
        <v>0</v>
      </c>
      <c r="AE730" s="3">
        <v>5</v>
      </c>
      <c r="AF730" s="3">
        <v>23</v>
      </c>
      <c r="AG730" s="3">
        <v>6.8</v>
      </c>
      <c r="AH730" s="3">
        <v>4.4000000000000004</v>
      </c>
      <c r="AI730" s="3">
        <v>5.3</v>
      </c>
      <c r="AJ730" s="3">
        <v>0.4</v>
      </c>
      <c r="AK730" s="3">
        <v>31</v>
      </c>
      <c r="AL730" s="3">
        <v>-2</v>
      </c>
      <c r="AM730" s="3">
        <v>2</v>
      </c>
      <c r="AN730" s="3">
        <v>0</v>
      </c>
      <c r="AO730" s="3">
        <v>10</v>
      </c>
      <c r="AP730" s="3" t="s">
        <v>184</v>
      </c>
    </row>
    <row r="731" spans="1:42" ht="26.65" x14ac:dyDescent="0.45">
      <c r="A731" s="1">
        <v>730</v>
      </c>
      <c r="B731" s="3" t="s">
        <v>683</v>
      </c>
      <c r="C731" s="3" t="str">
        <f t="shared" si="11"/>
        <v>Charlie Keller - 1942</v>
      </c>
      <c r="D731" s="3">
        <v>1942</v>
      </c>
      <c r="E731" s="3">
        <v>25</v>
      </c>
      <c r="F731" s="3" t="s">
        <v>42</v>
      </c>
      <c r="G731" s="3" t="s">
        <v>43</v>
      </c>
      <c r="H731" s="3">
        <v>152</v>
      </c>
      <c r="I731" s="3">
        <v>661</v>
      </c>
      <c r="J731" s="3">
        <v>544</v>
      </c>
      <c r="K731" s="3">
        <v>106</v>
      </c>
      <c r="L731" s="3">
        <v>159</v>
      </c>
      <c r="M731" s="3">
        <v>100</v>
      </c>
      <c r="N731" s="3">
        <v>24</v>
      </c>
      <c r="O731" s="3">
        <v>9</v>
      </c>
      <c r="P731" s="3">
        <v>26</v>
      </c>
      <c r="Q731" s="3">
        <v>108</v>
      </c>
      <c r="R731" s="3">
        <v>14</v>
      </c>
      <c r="S731" s="3">
        <v>2</v>
      </c>
      <c r="T731" s="3">
        <v>114</v>
      </c>
      <c r="U731" s="3">
        <v>61</v>
      </c>
      <c r="V731" s="3">
        <v>0.29199999999999998</v>
      </c>
      <c r="W731" s="3">
        <v>0.41699999999999998</v>
      </c>
      <c r="X731" s="3">
        <v>0.51300000000000001</v>
      </c>
      <c r="Y731" s="3">
        <v>0.93</v>
      </c>
      <c r="Z731" s="3">
        <v>163</v>
      </c>
      <c r="AA731" s="3">
        <v>279</v>
      </c>
      <c r="AB731" s="3">
        <v>5</v>
      </c>
      <c r="AC731" s="3">
        <v>2</v>
      </c>
      <c r="AD731" s="3">
        <v>1</v>
      </c>
      <c r="AE731" s="2"/>
      <c r="AF731" s="3">
        <v>9</v>
      </c>
      <c r="AG731" s="3">
        <v>6.8</v>
      </c>
      <c r="AH731" s="3">
        <v>4.9000000000000004</v>
      </c>
      <c r="AI731" s="3">
        <v>6.4</v>
      </c>
      <c r="AJ731" s="3">
        <v>-0.4</v>
      </c>
      <c r="AK731" s="3">
        <v>46</v>
      </c>
      <c r="AL731" s="3">
        <v>2</v>
      </c>
      <c r="AM731" s="3">
        <v>2</v>
      </c>
      <c r="AN731" s="3">
        <v>4</v>
      </c>
      <c r="AO731" s="3">
        <v>3</v>
      </c>
      <c r="AP731" s="3" t="s">
        <v>87</v>
      </c>
    </row>
    <row r="732" spans="1:42" ht="26.65" x14ac:dyDescent="0.45">
      <c r="A732" s="1">
        <v>731</v>
      </c>
      <c r="B732" s="3" t="s">
        <v>246</v>
      </c>
      <c r="C732" s="3" t="str">
        <f t="shared" si="11"/>
        <v>Chuck Knoblauch - 1997</v>
      </c>
      <c r="D732" s="3">
        <v>1997</v>
      </c>
      <c r="E732" s="3">
        <v>28</v>
      </c>
      <c r="F732" s="3" t="s">
        <v>152</v>
      </c>
      <c r="G732" s="3" t="s">
        <v>43</v>
      </c>
      <c r="H732" s="3">
        <v>156</v>
      </c>
      <c r="I732" s="3">
        <v>716</v>
      </c>
      <c r="J732" s="3">
        <v>611</v>
      </c>
      <c r="K732" s="3">
        <v>117</v>
      </c>
      <c r="L732" s="3">
        <v>178</v>
      </c>
      <c r="M732" s="3">
        <v>133</v>
      </c>
      <c r="N732" s="3">
        <v>26</v>
      </c>
      <c r="O732" s="3">
        <v>10</v>
      </c>
      <c r="P732" s="3">
        <v>9</v>
      </c>
      <c r="Q732" s="3">
        <v>58</v>
      </c>
      <c r="R732" s="3">
        <v>62</v>
      </c>
      <c r="S732" s="3">
        <v>10</v>
      </c>
      <c r="T732" s="3">
        <v>84</v>
      </c>
      <c r="U732" s="3">
        <v>84</v>
      </c>
      <c r="V732" s="3">
        <v>0.29099999999999998</v>
      </c>
      <c r="W732" s="3">
        <v>0.39</v>
      </c>
      <c r="X732" s="3">
        <v>0.41099999999999998</v>
      </c>
      <c r="Y732" s="3">
        <v>0.8</v>
      </c>
      <c r="Z732" s="3">
        <v>110</v>
      </c>
      <c r="AA732" s="3">
        <v>251</v>
      </c>
      <c r="AB732" s="3">
        <v>11</v>
      </c>
      <c r="AC732" s="3">
        <v>17</v>
      </c>
      <c r="AD732" s="3">
        <v>0</v>
      </c>
      <c r="AE732" s="3">
        <v>4</v>
      </c>
      <c r="AF732" s="3">
        <v>6</v>
      </c>
      <c r="AG732" s="3">
        <v>6.8</v>
      </c>
      <c r="AH732" s="3">
        <v>4.4000000000000004</v>
      </c>
      <c r="AI732" s="3">
        <v>5.0999999999999996</v>
      </c>
      <c r="AJ732" s="3">
        <v>2.1</v>
      </c>
      <c r="AK732" s="3">
        <v>13</v>
      </c>
      <c r="AL732" s="3">
        <v>0</v>
      </c>
      <c r="AM732" s="3">
        <v>10</v>
      </c>
      <c r="AN732" s="3">
        <v>11</v>
      </c>
      <c r="AO732" s="3">
        <v>16</v>
      </c>
      <c r="AP732" s="3" t="s">
        <v>684</v>
      </c>
    </row>
    <row r="733" spans="1:42" ht="26.65" x14ac:dyDescent="0.45">
      <c r="A733" s="1">
        <v>732</v>
      </c>
      <c r="B733" s="3" t="s">
        <v>105</v>
      </c>
      <c r="C733" s="3" t="str">
        <f t="shared" si="11"/>
        <v>Álex Rodríguez - 2008</v>
      </c>
      <c r="D733" s="3">
        <v>2008</v>
      </c>
      <c r="E733" s="3">
        <v>32</v>
      </c>
      <c r="F733" s="3" t="s">
        <v>42</v>
      </c>
      <c r="G733" s="3" t="s">
        <v>43</v>
      </c>
      <c r="H733" s="3">
        <v>138</v>
      </c>
      <c r="I733" s="3">
        <v>594</v>
      </c>
      <c r="J733" s="3">
        <v>510</v>
      </c>
      <c r="K733" s="3">
        <v>104</v>
      </c>
      <c r="L733" s="3">
        <v>154</v>
      </c>
      <c r="M733" s="3">
        <v>86</v>
      </c>
      <c r="N733" s="3">
        <v>33</v>
      </c>
      <c r="O733" s="3">
        <v>0</v>
      </c>
      <c r="P733" s="3">
        <v>35</v>
      </c>
      <c r="Q733" s="3">
        <v>103</v>
      </c>
      <c r="R733" s="3">
        <v>18</v>
      </c>
      <c r="S733" s="3">
        <v>3</v>
      </c>
      <c r="T733" s="3">
        <v>65</v>
      </c>
      <c r="U733" s="3">
        <v>117</v>
      </c>
      <c r="V733" s="3">
        <v>0.30199999999999999</v>
      </c>
      <c r="W733" s="3">
        <v>0.39200000000000002</v>
      </c>
      <c r="X733" s="3">
        <v>0.57299999999999995</v>
      </c>
      <c r="Y733" s="3">
        <v>0.96499999999999997</v>
      </c>
      <c r="Z733" s="3">
        <v>150</v>
      </c>
      <c r="AA733" s="3">
        <v>292</v>
      </c>
      <c r="AB733" s="3">
        <v>16</v>
      </c>
      <c r="AC733" s="3">
        <v>14</v>
      </c>
      <c r="AD733" s="3">
        <v>0</v>
      </c>
      <c r="AE733" s="3">
        <v>5</v>
      </c>
      <c r="AF733" s="3">
        <v>9</v>
      </c>
      <c r="AG733" s="3">
        <v>6.8</v>
      </c>
      <c r="AH733" s="3">
        <v>4.7</v>
      </c>
      <c r="AI733" s="3">
        <v>6.5</v>
      </c>
      <c r="AJ733" s="3">
        <v>0.5</v>
      </c>
      <c r="AK733" s="3">
        <v>39</v>
      </c>
      <c r="AL733" s="3">
        <v>-2</v>
      </c>
      <c r="AM733" s="3">
        <v>5</v>
      </c>
      <c r="AN733" s="3">
        <v>3</v>
      </c>
      <c r="AO733" s="3">
        <v>2</v>
      </c>
      <c r="AP733" s="3" t="s">
        <v>169</v>
      </c>
    </row>
    <row r="734" spans="1:42" ht="26.65" x14ac:dyDescent="0.45">
      <c r="A734" s="1">
        <v>733</v>
      </c>
      <c r="B734" s="3" t="s">
        <v>145</v>
      </c>
      <c r="C734" s="3" t="str">
        <f t="shared" si="11"/>
        <v>George Sisler - 1918</v>
      </c>
      <c r="D734" s="3">
        <v>1918</v>
      </c>
      <c r="E734" s="3">
        <v>25</v>
      </c>
      <c r="F734" s="3" t="s">
        <v>146</v>
      </c>
      <c r="G734" s="3" t="s">
        <v>43</v>
      </c>
      <c r="H734" s="3">
        <v>114</v>
      </c>
      <c r="I734" s="3">
        <v>506</v>
      </c>
      <c r="J734" s="3">
        <v>452</v>
      </c>
      <c r="K734" s="3">
        <v>69</v>
      </c>
      <c r="L734" s="3">
        <v>154</v>
      </c>
      <c r="M734" s="3">
        <v>122</v>
      </c>
      <c r="N734" s="3">
        <v>21</v>
      </c>
      <c r="O734" s="3">
        <v>9</v>
      </c>
      <c r="P734" s="3">
        <v>2</v>
      </c>
      <c r="Q734" s="3">
        <v>41</v>
      </c>
      <c r="R734" s="3">
        <v>45</v>
      </c>
      <c r="S734" s="2"/>
      <c r="T734" s="3">
        <v>40</v>
      </c>
      <c r="U734" s="3">
        <v>17</v>
      </c>
      <c r="V734" s="3">
        <v>0.34100000000000003</v>
      </c>
      <c r="W734" s="3">
        <v>0.4</v>
      </c>
      <c r="X734" s="3">
        <v>0.44</v>
      </c>
      <c r="Y734" s="3">
        <v>0.84099999999999997</v>
      </c>
      <c r="Z734" s="3">
        <v>158</v>
      </c>
      <c r="AA734" s="3">
        <v>199</v>
      </c>
      <c r="AB734" s="2"/>
      <c r="AC734" s="3">
        <v>5</v>
      </c>
      <c r="AD734" s="3">
        <v>9</v>
      </c>
      <c r="AE734" s="2"/>
      <c r="AF734" s="2"/>
      <c r="AG734" s="3">
        <v>6.8</v>
      </c>
      <c r="AH734" s="3">
        <v>4.9000000000000004</v>
      </c>
      <c r="AI734" s="3">
        <v>5.3</v>
      </c>
      <c r="AJ734" s="3">
        <v>1</v>
      </c>
      <c r="AK734" s="3">
        <v>29</v>
      </c>
      <c r="AL734" s="3">
        <v>0</v>
      </c>
      <c r="AM734" s="3">
        <v>4</v>
      </c>
      <c r="AN734" s="3">
        <v>4</v>
      </c>
      <c r="AO734" s="3">
        <v>12</v>
      </c>
      <c r="AP734" s="3" t="s">
        <v>147</v>
      </c>
    </row>
    <row r="735" spans="1:42" ht="26.65" x14ac:dyDescent="0.45">
      <c r="A735" s="1">
        <v>734</v>
      </c>
      <c r="B735" s="3" t="s">
        <v>316</v>
      </c>
      <c r="C735" s="3" t="str">
        <f t="shared" si="11"/>
        <v>Alan Trammell - 1984</v>
      </c>
      <c r="D735" s="3">
        <v>1984</v>
      </c>
      <c r="E735" s="3">
        <v>26</v>
      </c>
      <c r="F735" s="3" t="s">
        <v>70</v>
      </c>
      <c r="G735" s="3" t="s">
        <v>43</v>
      </c>
      <c r="H735" s="3">
        <v>139</v>
      </c>
      <c r="I735" s="3">
        <v>626</v>
      </c>
      <c r="J735" s="3">
        <v>555</v>
      </c>
      <c r="K735" s="3">
        <v>85</v>
      </c>
      <c r="L735" s="3">
        <v>174</v>
      </c>
      <c r="M735" s="3">
        <v>121</v>
      </c>
      <c r="N735" s="3">
        <v>34</v>
      </c>
      <c r="O735" s="3">
        <v>5</v>
      </c>
      <c r="P735" s="3">
        <v>14</v>
      </c>
      <c r="Q735" s="3">
        <v>69</v>
      </c>
      <c r="R735" s="3">
        <v>19</v>
      </c>
      <c r="S735" s="3">
        <v>13</v>
      </c>
      <c r="T735" s="3">
        <v>60</v>
      </c>
      <c r="U735" s="3">
        <v>63</v>
      </c>
      <c r="V735" s="3">
        <v>0.314</v>
      </c>
      <c r="W735" s="3">
        <v>0.38200000000000001</v>
      </c>
      <c r="X735" s="3">
        <v>0.46800000000000003</v>
      </c>
      <c r="Y735" s="3">
        <v>0.85099999999999998</v>
      </c>
      <c r="Z735" s="3">
        <v>136</v>
      </c>
      <c r="AA735" s="3">
        <v>260</v>
      </c>
      <c r="AB735" s="3">
        <v>8</v>
      </c>
      <c r="AC735" s="3">
        <v>3</v>
      </c>
      <c r="AD735" s="3">
        <v>6</v>
      </c>
      <c r="AE735" s="3">
        <v>2</v>
      </c>
      <c r="AF735" s="3">
        <v>2</v>
      </c>
      <c r="AG735" s="3">
        <v>6.8</v>
      </c>
      <c r="AH735" s="3">
        <v>4.9000000000000004</v>
      </c>
      <c r="AI735" s="3">
        <v>5.2</v>
      </c>
      <c r="AJ735" s="3">
        <v>2.2000000000000002</v>
      </c>
      <c r="AK735" s="3">
        <v>27</v>
      </c>
      <c r="AL735" s="3">
        <v>2</v>
      </c>
      <c r="AM735" s="3">
        <v>-3</v>
      </c>
      <c r="AN735" s="3">
        <v>-2</v>
      </c>
      <c r="AO735" s="3">
        <v>16</v>
      </c>
      <c r="AP735" s="3" t="s">
        <v>685</v>
      </c>
    </row>
    <row r="736" spans="1:42" ht="26.65" x14ac:dyDescent="0.45">
      <c r="A736" s="1">
        <v>735</v>
      </c>
      <c r="B736" s="3" t="s">
        <v>107</v>
      </c>
      <c r="C736" s="3" t="str">
        <f t="shared" si="11"/>
        <v>Jimmie Foxx - 1939</v>
      </c>
      <c r="D736" s="3">
        <v>1939</v>
      </c>
      <c r="E736" s="3">
        <v>31</v>
      </c>
      <c r="F736" s="3" t="s">
        <v>48</v>
      </c>
      <c r="G736" s="3" t="s">
        <v>43</v>
      </c>
      <c r="H736" s="3">
        <v>124</v>
      </c>
      <c r="I736" s="3">
        <v>565</v>
      </c>
      <c r="J736" s="3">
        <v>467</v>
      </c>
      <c r="K736" s="3">
        <v>130</v>
      </c>
      <c r="L736" s="3">
        <v>168</v>
      </c>
      <c r="M736" s="3">
        <v>92</v>
      </c>
      <c r="N736" s="3">
        <v>31</v>
      </c>
      <c r="O736" s="3">
        <v>10</v>
      </c>
      <c r="P736" s="3">
        <v>35</v>
      </c>
      <c r="Q736" s="3">
        <v>105</v>
      </c>
      <c r="R736" s="3">
        <v>4</v>
      </c>
      <c r="S736" s="3">
        <v>3</v>
      </c>
      <c r="T736" s="3">
        <v>89</v>
      </c>
      <c r="U736" s="3">
        <v>72</v>
      </c>
      <c r="V736" s="3">
        <v>0.36</v>
      </c>
      <c r="W736" s="3">
        <v>0.46400000000000002</v>
      </c>
      <c r="X736" s="3">
        <v>0.69399999999999995</v>
      </c>
      <c r="Y736" s="3">
        <v>1.1579999999999999</v>
      </c>
      <c r="Z736" s="3">
        <v>188</v>
      </c>
      <c r="AA736" s="3">
        <v>324</v>
      </c>
      <c r="AB736" s="3">
        <v>17</v>
      </c>
      <c r="AC736" s="3">
        <v>2</v>
      </c>
      <c r="AD736" s="3">
        <v>5</v>
      </c>
      <c r="AE736" s="2"/>
      <c r="AF736" s="3">
        <v>6</v>
      </c>
      <c r="AG736" s="3">
        <v>6.8</v>
      </c>
      <c r="AH736" s="3">
        <v>4.9000000000000004</v>
      </c>
      <c r="AI736" s="3">
        <v>6.9</v>
      </c>
      <c r="AJ736" s="3">
        <v>-0.7</v>
      </c>
      <c r="AK736" s="3">
        <v>63</v>
      </c>
      <c r="AL736" s="3">
        <v>-2</v>
      </c>
      <c r="AM736" s="3">
        <v>1</v>
      </c>
      <c r="AN736" s="3">
        <v>0</v>
      </c>
      <c r="AO736" s="3">
        <v>-2</v>
      </c>
      <c r="AP736" s="3" t="s">
        <v>686</v>
      </c>
    </row>
    <row r="737" spans="1:42" ht="26.65" x14ac:dyDescent="0.45">
      <c r="A737" s="1">
        <v>736</v>
      </c>
      <c r="B737" s="3" t="s">
        <v>441</v>
      </c>
      <c r="C737" s="3" t="str">
        <f t="shared" si="11"/>
        <v>Hank Greenberg - 1940</v>
      </c>
      <c r="D737" s="3">
        <v>1940</v>
      </c>
      <c r="E737" s="3">
        <v>29</v>
      </c>
      <c r="F737" s="3" t="s">
        <v>70</v>
      </c>
      <c r="G737" s="3" t="s">
        <v>43</v>
      </c>
      <c r="H737" s="3">
        <v>148</v>
      </c>
      <c r="I737" s="3">
        <v>671</v>
      </c>
      <c r="J737" s="3">
        <v>573</v>
      </c>
      <c r="K737" s="3">
        <v>129</v>
      </c>
      <c r="L737" s="3">
        <v>195</v>
      </c>
      <c r="M737" s="3">
        <v>96</v>
      </c>
      <c r="N737" s="3">
        <v>50</v>
      </c>
      <c r="O737" s="3">
        <v>8</v>
      </c>
      <c r="P737" s="3">
        <v>41</v>
      </c>
      <c r="Q737" s="3">
        <v>150</v>
      </c>
      <c r="R737" s="3">
        <v>6</v>
      </c>
      <c r="S737" s="3">
        <v>3</v>
      </c>
      <c r="T737" s="3">
        <v>93</v>
      </c>
      <c r="U737" s="3">
        <v>75</v>
      </c>
      <c r="V737" s="3">
        <v>0.34</v>
      </c>
      <c r="W737" s="3">
        <v>0.433</v>
      </c>
      <c r="X737" s="3">
        <v>0.67</v>
      </c>
      <c r="Y737" s="3">
        <v>1.103</v>
      </c>
      <c r="Z737" s="3">
        <v>171</v>
      </c>
      <c r="AA737" s="3">
        <v>384</v>
      </c>
      <c r="AB737" s="3">
        <v>15</v>
      </c>
      <c r="AC737" s="3">
        <v>1</v>
      </c>
      <c r="AD737" s="3">
        <v>3</v>
      </c>
      <c r="AE737" s="2"/>
      <c r="AF737" s="3">
        <v>8</v>
      </c>
      <c r="AG737" s="3">
        <v>6.8</v>
      </c>
      <c r="AH737" s="3">
        <v>4.5999999999999996</v>
      </c>
      <c r="AI737" s="3">
        <v>6.9</v>
      </c>
      <c r="AJ737" s="3">
        <v>-0.8</v>
      </c>
      <c r="AK737" s="3">
        <v>61</v>
      </c>
      <c r="AL737" s="3">
        <v>-3</v>
      </c>
      <c r="AM737" s="3">
        <v>0</v>
      </c>
      <c r="AN737" s="3">
        <v>-3</v>
      </c>
      <c r="AO737" s="3">
        <v>-2</v>
      </c>
      <c r="AP737" s="3" t="s">
        <v>87</v>
      </c>
    </row>
    <row r="738" spans="1:42" x14ac:dyDescent="0.45">
      <c r="A738" s="1">
        <v>737</v>
      </c>
      <c r="B738" s="3" t="s">
        <v>687</v>
      </c>
      <c r="C738" s="3" t="str">
        <f t="shared" si="11"/>
        <v>Cecil Travis - 1941</v>
      </c>
      <c r="D738" s="3">
        <v>1941</v>
      </c>
      <c r="E738" s="3">
        <v>27</v>
      </c>
      <c r="F738" s="3" t="s">
        <v>273</v>
      </c>
      <c r="G738" s="3" t="s">
        <v>43</v>
      </c>
      <c r="H738" s="3">
        <v>152</v>
      </c>
      <c r="I738" s="3">
        <v>663</v>
      </c>
      <c r="J738" s="3">
        <v>608</v>
      </c>
      <c r="K738" s="3">
        <v>106</v>
      </c>
      <c r="L738" s="3">
        <v>218</v>
      </c>
      <c r="M738" s="3">
        <v>153</v>
      </c>
      <c r="N738" s="3">
        <v>39</v>
      </c>
      <c r="O738" s="3">
        <v>19</v>
      </c>
      <c r="P738" s="3">
        <v>7</v>
      </c>
      <c r="Q738" s="3">
        <v>101</v>
      </c>
      <c r="R738" s="3">
        <v>2</v>
      </c>
      <c r="S738" s="3">
        <v>2</v>
      </c>
      <c r="T738" s="3">
        <v>52</v>
      </c>
      <c r="U738" s="3">
        <v>25</v>
      </c>
      <c r="V738" s="3">
        <v>0.35899999999999999</v>
      </c>
      <c r="W738" s="3">
        <v>0.41</v>
      </c>
      <c r="X738" s="3">
        <v>0.52</v>
      </c>
      <c r="Y738" s="3">
        <v>0.93</v>
      </c>
      <c r="Z738" s="3">
        <v>150</v>
      </c>
      <c r="AA738" s="3">
        <v>316</v>
      </c>
      <c r="AB738" s="3">
        <v>13</v>
      </c>
      <c r="AC738" s="3">
        <v>1</v>
      </c>
      <c r="AD738" s="3">
        <v>2</v>
      </c>
      <c r="AE738" s="2"/>
      <c r="AF738" s="3">
        <v>7</v>
      </c>
      <c r="AG738" s="3">
        <v>6.8</v>
      </c>
      <c r="AH738" s="3">
        <v>4.5999999999999996</v>
      </c>
      <c r="AI738" s="3">
        <v>7.6</v>
      </c>
      <c r="AJ738" s="3">
        <v>0.2</v>
      </c>
      <c r="AK738" s="3">
        <v>43</v>
      </c>
      <c r="AL738" s="3">
        <v>0</v>
      </c>
      <c r="AM738" s="3">
        <v>5</v>
      </c>
      <c r="AN738" s="3">
        <v>4</v>
      </c>
      <c r="AO738" s="3">
        <v>-8</v>
      </c>
      <c r="AP738" s="3" t="s">
        <v>688</v>
      </c>
    </row>
    <row r="739" spans="1:42" ht="26.65" x14ac:dyDescent="0.45">
      <c r="A739" s="1">
        <v>738</v>
      </c>
      <c r="B739" s="3" t="s">
        <v>689</v>
      </c>
      <c r="C739" s="3" t="str">
        <f t="shared" si="11"/>
        <v>Troy Tulowitzki - 2007</v>
      </c>
      <c r="D739" s="3">
        <v>2007</v>
      </c>
      <c r="E739" s="3">
        <v>22</v>
      </c>
      <c r="F739" s="3" t="s">
        <v>134</v>
      </c>
      <c r="G739" s="3" t="s">
        <v>52</v>
      </c>
      <c r="H739" s="3">
        <v>155</v>
      </c>
      <c r="I739" s="3">
        <v>682</v>
      </c>
      <c r="J739" s="3">
        <v>609</v>
      </c>
      <c r="K739" s="3">
        <v>104</v>
      </c>
      <c r="L739" s="3">
        <v>177</v>
      </c>
      <c r="M739" s="3">
        <v>115</v>
      </c>
      <c r="N739" s="3">
        <v>33</v>
      </c>
      <c r="O739" s="3">
        <v>5</v>
      </c>
      <c r="P739" s="3">
        <v>24</v>
      </c>
      <c r="Q739" s="3">
        <v>99</v>
      </c>
      <c r="R739" s="3">
        <v>7</v>
      </c>
      <c r="S739" s="3">
        <v>6</v>
      </c>
      <c r="T739" s="3">
        <v>57</v>
      </c>
      <c r="U739" s="3">
        <v>130</v>
      </c>
      <c r="V739" s="3">
        <v>0.29099999999999998</v>
      </c>
      <c r="W739" s="3">
        <v>0.35899999999999999</v>
      </c>
      <c r="X739" s="3">
        <v>0.47899999999999998</v>
      </c>
      <c r="Y739" s="3">
        <v>0.83799999999999997</v>
      </c>
      <c r="Z739" s="3">
        <v>109</v>
      </c>
      <c r="AA739" s="3">
        <v>292</v>
      </c>
      <c r="AB739" s="3">
        <v>14</v>
      </c>
      <c r="AC739" s="3">
        <v>9</v>
      </c>
      <c r="AD739" s="3">
        <v>5</v>
      </c>
      <c r="AE739" s="3">
        <v>2</v>
      </c>
      <c r="AF739" s="3">
        <v>3</v>
      </c>
      <c r="AG739" s="3">
        <v>6.8</v>
      </c>
      <c r="AH739" s="3">
        <v>4.8</v>
      </c>
      <c r="AI739" s="3">
        <v>3.7</v>
      </c>
      <c r="AJ739" s="3">
        <v>3.9</v>
      </c>
      <c r="AK739" s="3">
        <v>10</v>
      </c>
      <c r="AL739" s="3">
        <v>-1</v>
      </c>
      <c r="AM739" s="3">
        <v>0</v>
      </c>
      <c r="AN739" s="3">
        <v>-1</v>
      </c>
      <c r="AO739" s="3">
        <v>31</v>
      </c>
      <c r="AP739" s="3" t="s">
        <v>62</v>
      </c>
    </row>
    <row r="740" spans="1:42" ht="26.65" x14ac:dyDescent="0.45">
      <c r="A740" s="1">
        <v>739</v>
      </c>
      <c r="B740" s="3" t="s">
        <v>690</v>
      </c>
      <c r="C740" s="3" t="str">
        <f t="shared" si="11"/>
        <v>Zack Wheat - 1924</v>
      </c>
      <c r="D740" s="3">
        <v>1924</v>
      </c>
      <c r="E740" s="3">
        <v>36</v>
      </c>
      <c r="F740" s="3" t="s">
        <v>158</v>
      </c>
      <c r="G740" s="3" t="s">
        <v>52</v>
      </c>
      <c r="H740" s="3">
        <v>141</v>
      </c>
      <c r="I740" s="3">
        <v>624</v>
      </c>
      <c r="J740" s="3">
        <v>566</v>
      </c>
      <c r="K740" s="3">
        <v>92</v>
      </c>
      <c r="L740" s="3">
        <v>212</v>
      </c>
      <c r="M740" s="3">
        <v>149</v>
      </c>
      <c r="N740" s="3">
        <v>41</v>
      </c>
      <c r="O740" s="3">
        <v>8</v>
      </c>
      <c r="P740" s="3">
        <v>14</v>
      </c>
      <c r="Q740" s="3">
        <v>97</v>
      </c>
      <c r="R740" s="3">
        <v>3</v>
      </c>
      <c r="S740" s="3">
        <v>4</v>
      </c>
      <c r="T740" s="3">
        <v>49</v>
      </c>
      <c r="U740" s="3">
        <v>18</v>
      </c>
      <c r="V740" s="3">
        <v>0.375</v>
      </c>
      <c r="W740" s="3">
        <v>0.42799999999999999</v>
      </c>
      <c r="X740" s="3">
        <v>0.54900000000000004</v>
      </c>
      <c r="Y740" s="3">
        <v>0.97799999999999998</v>
      </c>
      <c r="Z740" s="3">
        <v>163</v>
      </c>
      <c r="AA740" s="3">
        <v>311</v>
      </c>
      <c r="AB740" s="2"/>
      <c r="AC740" s="3">
        <v>4</v>
      </c>
      <c r="AD740" s="3">
        <v>5</v>
      </c>
      <c r="AE740" s="2"/>
      <c r="AF740" s="3">
        <v>6</v>
      </c>
      <c r="AG740" s="3">
        <v>6.8</v>
      </c>
      <c r="AH740" s="3">
        <v>4.7</v>
      </c>
      <c r="AI740" s="3">
        <v>6.4</v>
      </c>
      <c r="AJ740" s="3">
        <v>-0.3</v>
      </c>
      <c r="AK740" s="3">
        <v>50</v>
      </c>
      <c r="AL740" s="3">
        <v>0</v>
      </c>
      <c r="AM740" s="3">
        <v>1</v>
      </c>
      <c r="AN740" s="3">
        <v>1</v>
      </c>
      <c r="AO740" s="3">
        <v>4</v>
      </c>
      <c r="AP740" s="3" t="s">
        <v>130</v>
      </c>
    </row>
    <row r="741" spans="1:42" ht="26.65" x14ac:dyDescent="0.45">
      <c r="A741" s="1">
        <v>740</v>
      </c>
      <c r="B741" s="3" t="s">
        <v>691</v>
      </c>
      <c r="C741" s="3" t="str">
        <f t="shared" si="11"/>
        <v>Lou Whitaker - 1991</v>
      </c>
      <c r="D741" s="3">
        <v>1991</v>
      </c>
      <c r="E741" s="3">
        <v>34</v>
      </c>
      <c r="F741" s="3" t="s">
        <v>70</v>
      </c>
      <c r="G741" s="3" t="s">
        <v>43</v>
      </c>
      <c r="H741" s="3">
        <v>138</v>
      </c>
      <c r="I741" s="3">
        <v>572</v>
      </c>
      <c r="J741" s="3">
        <v>470</v>
      </c>
      <c r="K741" s="3">
        <v>94</v>
      </c>
      <c r="L741" s="3">
        <v>131</v>
      </c>
      <c r="M741" s="3">
        <v>80</v>
      </c>
      <c r="N741" s="3">
        <v>26</v>
      </c>
      <c r="O741" s="3">
        <v>2</v>
      </c>
      <c r="P741" s="3">
        <v>23</v>
      </c>
      <c r="Q741" s="3">
        <v>78</v>
      </c>
      <c r="R741" s="3">
        <v>4</v>
      </c>
      <c r="S741" s="3">
        <v>2</v>
      </c>
      <c r="T741" s="3">
        <v>90</v>
      </c>
      <c r="U741" s="3">
        <v>45</v>
      </c>
      <c r="V741" s="3">
        <v>0.27900000000000003</v>
      </c>
      <c r="W741" s="3">
        <v>0.39100000000000001</v>
      </c>
      <c r="X741" s="3">
        <v>0.48899999999999999</v>
      </c>
      <c r="Y741" s="3">
        <v>0.88100000000000001</v>
      </c>
      <c r="Z741" s="3">
        <v>141</v>
      </c>
      <c r="AA741" s="3">
        <v>230</v>
      </c>
      <c r="AB741" s="3">
        <v>3</v>
      </c>
      <c r="AC741" s="3">
        <v>2</v>
      </c>
      <c r="AD741" s="3">
        <v>2</v>
      </c>
      <c r="AE741" s="3">
        <v>8</v>
      </c>
      <c r="AF741" s="3">
        <v>6</v>
      </c>
      <c r="AG741" s="3">
        <v>6.8</v>
      </c>
      <c r="AH741" s="3">
        <v>4.8</v>
      </c>
      <c r="AI741" s="3">
        <v>5.7</v>
      </c>
      <c r="AJ741" s="3">
        <v>1.5</v>
      </c>
      <c r="AK741" s="3">
        <v>28</v>
      </c>
      <c r="AL741" s="3">
        <v>2</v>
      </c>
      <c r="AM741" s="3">
        <v>2</v>
      </c>
      <c r="AN741" s="3">
        <v>4</v>
      </c>
      <c r="AO741" s="3">
        <v>11</v>
      </c>
      <c r="AP741" s="3" t="s">
        <v>692</v>
      </c>
    </row>
    <row r="742" spans="1:42" ht="26.65" x14ac:dyDescent="0.45">
      <c r="A742" s="1">
        <v>741</v>
      </c>
      <c r="B742" s="3" t="s">
        <v>400</v>
      </c>
      <c r="C742" s="3" t="str">
        <f t="shared" si="11"/>
        <v>Nolan Arenado - 2017</v>
      </c>
      <c r="D742" s="3">
        <v>2017</v>
      </c>
      <c r="E742" s="3">
        <v>26</v>
      </c>
      <c r="F742" s="3" t="s">
        <v>134</v>
      </c>
      <c r="G742" s="3" t="s">
        <v>52</v>
      </c>
      <c r="H742" s="3">
        <v>159</v>
      </c>
      <c r="I742" s="3">
        <v>680</v>
      </c>
      <c r="J742" s="3">
        <v>606</v>
      </c>
      <c r="K742" s="3">
        <v>100</v>
      </c>
      <c r="L742" s="3">
        <v>187</v>
      </c>
      <c r="M742" s="3">
        <v>100</v>
      </c>
      <c r="N742" s="3">
        <v>43</v>
      </c>
      <c r="O742" s="3">
        <v>7</v>
      </c>
      <c r="P742" s="3">
        <v>37</v>
      </c>
      <c r="Q742" s="3">
        <v>130</v>
      </c>
      <c r="R742" s="3">
        <v>3</v>
      </c>
      <c r="S742" s="3">
        <v>2</v>
      </c>
      <c r="T742" s="3">
        <v>62</v>
      </c>
      <c r="U742" s="3">
        <v>106</v>
      </c>
      <c r="V742" s="3">
        <v>0.309</v>
      </c>
      <c r="W742" s="3">
        <v>0.373</v>
      </c>
      <c r="X742" s="3">
        <v>0.58599999999999997</v>
      </c>
      <c r="Y742" s="3">
        <v>0.95899999999999996</v>
      </c>
      <c r="Z742" s="3">
        <v>130</v>
      </c>
      <c r="AA742" s="3">
        <v>355</v>
      </c>
      <c r="AB742" s="3">
        <v>21</v>
      </c>
      <c r="AC742" s="3">
        <v>4</v>
      </c>
      <c r="AD742" s="3">
        <v>1</v>
      </c>
      <c r="AE742" s="3">
        <v>6</v>
      </c>
      <c r="AF742" s="3">
        <v>9</v>
      </c>
      <c r="AG742" s="3">
        <v>6.7</v>
      </c>
      <c r="AH742" s="3">
        <v>4.7</v>
      </c>
      <c r="AI742" s="3">
        <v>5.0999999999999996</v>
      </c>
      <c r="AJ742" s="3">
        <v>2</v>
      </c>
      <c r="AK742" s="3">
        <v>27</v>
      </c>
      <c r="AL742" s="3">
        <v>-2</v>
      </c>
      <c r="AM742" s="3">
        <v>3</v>
      </c>
      <c r="AN742" s="3">
        <v>1</v>
      </c>
      <c r="AO742" s="3">
        <v>17</v>
      </c>
      <c r="AP742" s="3" t="s">
        <v>206</v>
      </c>
    </row>
    <row r="743" spans="1:42" ht="26.65" x14ac:dyDescent="0.45">
      <c r="A743" s="1">
        <v>742</v>
      </c>
      <c r="B743" s="3" t="s">
        <v>324</v>
      </c>
      <c r="C743" s="3" t="str">
        <f t="shared" si="11"/>
        <v>Andruw Jones - 2005</v>
      </c>
      <c r="D743" s="3">
        <v>2005</v>
      </c>
      <c r="E743" s="3">
        <v>28</v>
      </c>
      <c r="F743" s="3" t="s">
        <v>210</v>
      </c>
      <c r="G743" s="3" t="s">
        <v>52</v>
      </c>
      <c r="H743" s="3">
        <v>160</v>
      </c>
      <c r="I743" s="3">
        <v>672</v>
      </c>
      <c r="J743" s="3">
        <v>586</v>
      </c>
      <c r="K743" s="3">
        <v>95</v>
      </c>
      <c r="L743" s="3">
        <v>154</v>
      </c>
      <c r="M743" s="3">
        <v>76</v>
      </c>
      <c r="N743" s="3">
        <v>24</v>
      </c>
      <c r="O743" s="3">
        <v>3</v>
      </c>
      <c r="P743" s="3">
        <v>51</v>
      </c>
      <c r="Q743" s="3">
        <v>128</v>
      </c>
      <c r="R743" s="3">
        <v>5</v>
      </c>
      <c r="S743" s="3">
        <v>3</v>
      </c>
      <c r="T743" s="3">
        <v>64</v>
      </c>
      <c r="U743" s="3">
        <v>112</v>
      </c>
      <c r="V743" s="3">
        <v>0.26300000000000001</v>
      </c>
      <c r="W743" s="3">
        <v>0.34699999999999998</v>
      </c>
      <c r="X743" s="3">
        <v>0.57499999999999996</v>
      </c>
      <c r="Y743" s="3">
        <v>0.92200000000000004</v>
      </c>
      <c r="Z743" s="3">
        <v>136</v>
      </c>
      <c r="AA743" s="3">
        <v>337</v>
      </c>
      <c r="AB743" s="3">
        <v>19</v>
      </c>
      <c r="AC743" s="3">
        <v>15</v>
      </c>
      <c r="AD743" s="3">
        <v>0</v>
      </c>
      <c r="AE743" s="3">
        <v>7</v>
      </c>
      <c r="AF743" s="3">
        <v>13</v>
      </c>
      <c r="AG743" s="3">
        <v>6.7</v>
      </c>
      <c r="AH743" s="3">
        <v>4.7</v>
      </c>
      <c r="AI743" s="3">
        <v>5.0999999999999996</v>
      </c>
      <c r="AJ743" s="3">
        <v>2</v>
      </c>
      <c r="AK743" s="3">
        <v>28</v>
      </c>
      <c r="AL743" s="3">
        <v>0</v>
      </c>
      <c r="AM743" s="3">
        <v>-1</v>
      </c>
      <c r="AN743" s="3">
        <v>-1</v>
      </c>
      <c r="AO743" s="3">
        <v>16</v>
      </c>
      <c r="AP743" s="3" t="s">
        <v>68</v>
      </c>
    </row>
    <row r="744" spans="1:42" ht="26.65" x14ac:dyDescent="0.45">
      <c r="A744" s="1">
        <v>743</v>
      </c>
      <c r="B744" s="3" t="s">
        <v>636</v>
      </c>
      <c r="C744" s="3" t="str">
        <f t="shared" si="11"/>
        <v>Sherry Magee - 1910</v>
      </c>
      <c r="D744" s="3">
        <v>1910</v>
      </c>
      <c r="E744" s="3">
        <v>25</v>
      </c>
      <c r="F744" s="3" t="s">
        <v>139</v>
      </c>
      <c r="G744" s="3" t="s">
        <v>52</v>
      </c>
      <c r="H744" s="3">
        <v>154</v>
      </c>
      <c r="I744" s="3">
        <v>650</v>
      </c>
      <c r="J744" s="3">
        <v>519</v>
      </c>
      <c r="K744" s="3">
        <v>110</v>
      </c>
      <c r="L744" s="3">
        <v>172</v>
      </c>
      <c r="M744" s="3">
        <v>110</v>
      </c>
      <c r="N744" s="3">
        <v>39</v>
      </c>
      <c r="O744" s="3">
        <v>17</v>
      </c>
      <c r="P744" s="3">
        <v>6</v>
      </c>
      <c r="Q744" s="3">
        <v>123</v>
      </c>
      <c r="R744" s="3">
        <v>49</v>
      </c>
      <c r="S744" s="2"/>
      <c r="T744" s="3">
        <v>94</v>
      </c>
      <c r="U744" s="3">
        <v>36</v>
      </c>
      <c r="V744" s="3">
        <v>0.33100000000000002</v>
      </c>
      <c r="W744" s="3">
        <v>0.44500000000000001</v>
      </c>
      <c r="X744" s="3">
        <v>0.50700000000000001</v>
      </c>
      <c r="Y744" s="3">
        <v>0.95199999999999996</v>
      </c>
      <c r="Z744" s="3">
        <v>175</v>
      </c>
      <c r="AA744" s="3">
        <v>263</v>
      </c>
      <c r="AB744" s="2"/>
      <c r="AC744" s="3">
        <v>12</v>
      </c>
      <c r="AD744" s="3">
        <v>22</v>
      </c>
      <c r="AE744" s="2"/>
      <c r="AF744" s="2"/>
      <c r="AG744" s="3">
        <v>6.7</v>
      </c>
      <c r="AH744" s="3">
        <v>4.8</v>
      </c>
      <c r="AI744" s="3">
        <v>7.2</v>
      </c>
      <c r="AJ744" s="3">
        <v>-1.2</v>
      </c>
      <c r="AK744" s="3">
        <v>53</v>
      </c>
      <c r="AL744" s="3">
        <v>0</v>
      </c>
      <c r="AM744" s="3">
        <v>2</v>
      </c>
      <c r="AN744" s="3">
        <v>2</v>
      </c>
      <c r="AO744" s="3">
        <v>-4</v>
      </c>
      <c r="AP744" s="3" t="s">
        <v>693</v>
      </c>
    </row>
    <row r="745" spans="1:42" x14ac:dyDescent="0.45">
      <c r="A745" s="1">
        <v>744</v>
      </c>
      <c r="B745" s="3" t="s">
        <v>431</v>
      </c>
      <c r="C745" s="3" t="str">
        <f t="shared" si="11"/>
        <v>Tim Raines - 1987</v>
      </c>
      <c r="D745" s="3">
        <v>1987</v>
      </c>
      <c r="E745" s="3">
        <v>27</v>
      </c>
      <c r="F745" s="3" t="s">
        <v>258</v>
      </c>
      <c r="G745" s="3" t="s">
        <v>52</v>
      </c>
      <c r="H745" s="3">
        <v>139</v>
      </c>
      <c r="I745" s="3">
        <v>627</v>
      </c>
      <c r="J745" s="3">
        <v>530</v>
      </c>
      <c r="K745" s="3">
        <v>123</v>
      </c>
      <c r="L745" s="3">
        <v>175</v>
      </c>
      <c r="M745" s="3">
        <v>115</v>
      </c>
      <c r="N745" s="3">
        <v>34</v>
      </c>
      <c r="O745" s="3">
        <v>8</v>
      </c>
      <c r="P745" s="3">
        <v>18</v>
      </c>
      <c r="Q745" s="3">
        <v>68</v>
      </c>
      <c r="R745" s="3">
        <v>50</v>
      </c>
      <c r="S745" s="3">
        <v>5</v>
      </c>
      <c r="T745" s="3">
        <v>90</v>
      </c>
      <c r="U745" s="3">
        <v>52</v>
      </c>
      <c r="V745" s="3">
        <v>0.33</v>
      </c>
      <c r="W745" s="3">
        <v>0.42899999999999999</v>
      </c>
      <c r="X745" s="3">
        <v>0.52600000000000002</v>
      </c>
      <c r="Y745" s="3">
        <v>0.95499999999999996</v>
      </c>
      <c r="Z745" s="3">
        <v>149</v>
      </c>
      <c r="AA745" s="3">
        <v>279</v>
      </c>
      <c r="AB745" s="3">
        <v>9</v>
      </c>
      <c r="AC745" s="3">
        <v>4</v>
      </c>
      <c r="AD745" s="3">
        <v>0</v>
      </c>
      <c r="AE745" s="3">
        <v>3</v>
      </c>
      <c r="AF745" s="3">
        <v>26</v>
      </c>
      <c r="AG745" s="3">
        <v>6.7</v>
      </c>
      <c r="AH745" s="3">
        <v>4.7</v>
      </c>
      <c r="AI745" s="3">
        <v>6</v>
      </c>
      <c r="AJ745" s="3">
        <v>0.2</v>
      </c>
      <c r="AK745" s="3">
        <v>36</v>
      </c>
      <c r="AL745" s="3">
        <v>0</v>
      </c>
      <c r="AM745" s="3">
        <v>9</v>
      </c>
      <c r="AN745" s="3">
        <v>9</v>
      </c>
      <c r="AO745" s="3">
        <v>7</v>
      </c>
      <c r="AP745" s="3" t="s">
        <v>87</v>
      </c>
    </row>
    <row r="746" spans="1:42" x14ac:dyDescent="0.45">
      <c r="A746" s="1">
        <v>745</v>
      </c>
      <c r="B746" s="3" t="s">
        <v>694</v>
      </c>
      <c r="C746" s="3" t="str">
        <f t="shared" si="11"/>
        <v>Rich Aurilia - 2001</v>
      </c>
      <c r="D746" s="3">
        <v>2001</v>
      </c>
      <c r="E746" s="3">
        <v>29</v>
      </c>
      <c r="F746" s="3" t="s">
        <v>58</v>
      </c>
      <c r="G746" s="3" t="s">
        <v>52</v>
      </c>
      <c r="H746" s="3">
        <v>156</v>
      </c>
      <c r="I746" s="3">
        <v>689</v>
      </c>
      <c r="J746" s="3">
        <v>636</v>
      </c>
      <c r="K746" s="3">
        <v>114</v>
      </c>
      <c r="L746" s="3">
        <v>206</v>
      </c>
      <c r="M746" s="3">
        <v>127</v>
      </c>
      <c r="N746" s="3">
        <v>37</v>
      </c>
      <c r="O746" s="3">
        <v>5</v>
      </c>
      <c r="P746" s="3">
        <v>37</v>
      </c>
      <c r="Q746" s="3">
        <v>97</v>
      </c>
      <c r="R746" s="3">
        <v>1</v>
      </c>
      <c r="S746" s="3">
        <v>3</v>
      </c>
      <c r="T746" s="3">
        <v>47</v>
      </c>
      <c r="U746" s="3">
        <v>83</v>
      </c>
      <c r="V746" s="3">
        <v>0.32400000000000001</v>
      </c>
      <c r="W746" s="3">
        <v>0.36899999999999999</v>
      </c>
      <c r="X746" s="3">
        <v>0.57199999999999995</v>
      </c>
      <c r="Y746" s="3">
        <v>0.94099999999999995</v>
      </c>
      <c r="Z746" s="3">
        <v>146</v>
      </c>
      <c r="AA746" s="3">
        <v>364</v>
      </c>
      <c r="AB746" s="3">
        <v>14</v>
      </c>
      <c r="AC746" s="3">
        <v>0</v>
      </c>
      <c r="AD746" s="3">
        <v>3</v>
      </c>
      <c r="AE746" s="3">
        <v>3</v>
      </c>
      <c r="AF746" s="3">
        <v>2</v>
      </c>
      <c r="AG746" s="3">
        <v>6.7</v>
      </c>
      <c r="AH746" s="3">
        <v>4.7</v>
      </c>
      <c r="AI746" s="3">
        <v>6.4</v>
      </c>
      <c r="AJ746" s="3">
        <v>1.2</v>
      </c>
      <c r="AK746" s="3">
        <v>40</v>
      </c>
      <c r="AL746" s="3">
        <v>0</v>
      </c>
      <c r="AM746" s="3">
        <v>-2</v>
      </c>
      <c r="AN746" s="3">
        <v>-3</v>
      </c>
      <c r="AO746" s="3">
        <v>5</v>
      </c>
      <c r="AP746" s="3" t="s">
        <v>116</v>
      </c>
    </row>
    <row r="747" spans="1:42" x14ac:dyDescent="0.45">
      <c r="A747" s="1">
        <v>746</v>
      </c>
      <c r="B747" s="3" t="s">
        <v>69</v>
      </c>
      <c r="C747" s="3" t="str">
        <f t="shared" si="11"/>
        <v>Ty Cobb - 1922</v>
      </c>
      <c r="D747" s="3">
        <v>1922</v>
      </c>
      <c r="E747" s="3">
        <v>35</v>
      </c>
      <c r="F747" s="3" t="s">
        <v>70</v>
      </c>
      <c r="G747" s="3" t="s">
        <v>43</v>
      </c>
      <c r="H747" s="3">
        <v>137</v>
      </c>
      <c r="I747" s="3">
        <v>613</v>
      </c>
      <c r="J747" s="3">
        <v>526</v>
      </c>
      <c r="K747" s="3">
        <v>99</v>
      </c>
      <c r="L747" s="3">
        <v>211</v>
      </c>
      <c r="M747" s="3">
        <v>149</v>
      </c>
      <c r="N747" s="3">
        <v>42</v>
      </c>
      <c r="O747" s="3">
        <v>16</v>
      </c>
      <c r="P747" s="3">
        <v>4</v>
      </c>
      <c r="Q747" s="3">
        <v>99</v>
      </c>
      <c r="R747" s="3">
        <v>9</v>
      </c>
      <c r="S747" s="3">
        <v>13</v>
      </c>
      <c r="T747" s="3">
        <v>55</v>
      </c>
      <c r="U747" s="3">
        <v>24</v>
      </c>
      <c r="V747" s="3">
        <v>0.40100000000000002</v>
      </c>
      <c r="W747" s="3">
        <v>0.46200000000000002</v>
      </c>
      <c r="X747" s="3">
        <v>0.56499999999999995</v>
      </c>
      <c r="Y747" s="3">
        <v>1.026</v>
      </c>
      <c r="Z747" s="3">
        <v>169</v>
      </c>
      <c r="AA747" s="3">
        <v>297</v>
      </c>
      <c r="AB747" s="2"/>
      <c r="AC747" s="3">
        <v>4</v>
      </c>
      <c r="AD747" s="3">
        <v>27</v>
      </c>
      <c r="AE747" s="2"/>
      <c r="AF747" s="2"/>
      <c r="AG747" s="3">
        <v>6.7</v>
      </c>
      <c r="AH747" s="3">
        <v>4.4000000000000004</v>
      </c>
      <c r="AI747" s="3">
        <v>7.2</v>
      </c>
      <c r="AJ747" s="3">
        <v>-0.8</v>
      </c>
      <c r="AK747" s="3">
        <v>56</v>
      </c>
      <c r="AL747" s="3">
        <v>0</v>
      </c>
      <c r="AM747" s="3">
        <v>-3</v>
      </c>
      <c r="AN747" s="3">
        <v>-3</v>
      </c>
      <c r="AO747" s="3">
        <v>-4</v>
      </c>
      <c r="AP747" s="3" t="s">
        <v>68</v>
      </c>
    </row>
    <row r="748" spans="1:42" ht="26.65" x14ac:dyDescent="0.45">
      <c r="A748" s="1">
        <v>747</v>
      </c>
      <c r="B748" s="3" t="s">
        <v>493</v>
      </c>
      <c r="C748" s="3" t="str">
        <f t="shared" si="11"/>
        <v>Hanley Ramírez - 2008</v>
      </c>
      <c r="D748" s="3">
        <v>2008</v>
      </c>
      <c r="E748" s="3">
        <v>24</v>
      </c>
      <c r="F748" s="3" t="s">
        <v>494</v>
      </c>
      <c r="G748" s="3" t="s">
        <v>52</v>
      </c>
      <c r="H748" s="3">
        <v>153</v>
      </c>
      <c r="I748" s="3">
        <v>693</v>
      </c>
      <c r="J748" s="3">
        <v>589</v>
      </c>
      <c r="K748" s="3">
        <v>125</v>
      </c>
      <c r="L748" s="3">
        <v>177</v>
      </c>
      <c r="M748" s="3">
        <v>106</v>
      </c>
      <c r="N748" s="3">
        <v>34</v>
      </c>
      <c r="O748" s="3">
        <v>4</v>
      </c>
      <c r="P748" s="3">
        <v>33</v>
      </c>
      <c r="Q748" s="3">
        <v>67</v>
      </c>
      <c r="R748" s="3">
        <v>35</v>
      </c>
      <c r="S748" s="3">
        <v>12</v>
      </c>
      <c r="T748" s="3">
        <v>92</v>
      </c>
      <c r="U748" s="3">
        <v>122</v>
      </c>
      <c r="V748" s="3">
        <v>0.30099999999999999</v>
      </c>
      <c r="W748" s="3">
        <v>0.4</v>
      </c>
      <c r="X748" s="3">
        <v>0.54</v>
      </c>
      <c r="Y748" s="3">
        <v>0.94</v>
      </c>
      <c r="Z748" s="3">
        <v>143</v>
      </c>
      <c r="AA748" s="3">
        <v>318</v>
      </c>
      <c r="AB748" s="3">
        <v>5</v>
      </c>
      <c r="AC748" s="3">
        <v>8</v>
      </c>
      <c r="AD748" s="3">
        <v>0</v>
      </c>
      <c r="AE748" s="3">
        <v>4</v>
      </c>
      <c r="AF748" s="3">
        <v>9</v>
      </c>
      <c r="AG748" s="3">
        <v>6.7</v>
      </c>
      <c r="AH748" s="3">
        <v>4.7</v>
      </c>
      <c r="AI748" s="3">
        <v>7.1</v>
      </c>
      <c r="AJ748" s="3">
        <v>0.4</v>
      </c>
      <c r="AK748" s="3">
        <v>40</v>
      </c>
      <c r="AL748" s="3">
        <v>1</v>
      </c>
      <c r="AM748" s="3">
        <v>5</v>
      </c>
      <c r="AN748" s="3">
        <v>6</v>
      </c>
      <c r="AO748" s="3">
        <v>-3</v>
      </c>
      <c r="AP748" s="3" t="s">
        <v>91</v>
      </c>
    </row>
    <row r="749" spans="1:42" ht="26.65" x14ac:dyDescent="0.45">
      <c r="A749" s="1">
        <v>748</v>
      </c>
      <c r="B749" s="3" t="s">
        <v>695</v>
      </c>
      <c r="C749" s="3" t="str">
        <f t="shared" si="11"/>
        <v>Reggie Smith - 1970</v>
      </c>
      <c r="D749" s="3">
        <v>1970</v>
      </c>
      <c r="E749" s="3">
        <v>25</v>
      </c>
      <c r="F749" s="3" t="s">
        <v>48</v>
      </c>
      <c r="G749" s="3" t="s">
        <v>43</v>
      </c>
      <c r="H749" s="3">
        <v>147</v>
      </c>
      <c r="I749" s="3">
        <v>640</v>
      </c>
      <c r="J749" s="3">
        <v>580</v>
      </c>
      <c r="K749" s="3">
        <v>109</v>
      </c>
      <c r="L749" s="3">
        <v>176</v>
      </c>
      <c r="M749" s="3">
        <v>115</v>
      </c>
      <c r="N749" s="3">
        <v>32</v>
      </c>
      <c r="O749" s="3">
        <v>7</v>
      </c>
      <c r="P749" s="3">
        <v>22</v>
      </c>
      <c r="Q749" s="3">
        <v>74</v>
      </c>
      <c r="R749" s="3">
        <v>10</v>
      </c>
      <c r="S749" s="3">
        <v>7</v>
      </c>
      <c r="T749" s="3">
        <v>51</v>
      </c>
      <c r="U749" s="3">
        <v>60</v>
      </c>
      <c r="V749" s="3">
        <v>0.30299999999999999</v>
      </c>
      <c r="W749" s="3">
        <v>0.36099999999999999</v>
      </c>
      <c r="X749" s="3">
        <v>0.497</v>
      </c>
      <c r="Y749" s="3">
        <v>0.85699999999999998</v>
      </c>
      <c r="Z749" s="3">
        <v>127</v>
      </c>
      <c r="AA749" s="3">
        <v>288</v>
      </c>
      <c r="AB749" s="3">
        <v>13</v>
      </c>
      <c r="AC749" s="3">
        <v>4</v>
      </c>
      <c r="AD749" s="3">
        <v>0</v>
      </c>
      <c r="AE749" s="3">
        <v>5</v>
      </c>
      <c r="AF749" s="3">
        <v>1</v>
      </c>
      <c r="AG749" s="3">
        <v>6.7</v>
      </c>
      <c r="AH749" s="3">
        <v>4.5</v>
      </c>
      <c r="AI749" s="3">
        <v>4.5999999999999996</v>
      </c>
      <c r="AJ749" s="3">
        <v>2.2000000000000002</v>
      </c>
      <c r="AK749" s="3">
        <v>19</v>
      </c>
      <c r="AL749" s="3">
        <v>0</v>
      </c>
      <c r="AM749" s="3">
        <v>4</v>
      </c>
      <c r="AN749" s="3">
        <v>4</v>
      </c>
      <c r="AO749" s="3">
        <v>21</v>
      </c>
      <c r="AP749" s="3" t="s">
        <v>68</v>
      </c>
    </row>
    <row r="750" spans="1:42" ht="26.65" x14ac:dyDescent="0.45">
      <c r="A750" s="1">
        <v>749</v>
      </c>
      <c r="B750" s="3" t="s">
        <v>81</v>
      </c>
      <c r="C750" s="3" t="str">
        <f t="shared" si="11"/>
        <v>Mookie Betts - 2022</v>
      </c>
      <c r="D750" s="3">
        <v>2022</v>
      </c>
      <c r="E750" s="3">
        <v>29</v>
      </c>
      <c r="F750" s="3" t="s">
        <v>164</v>
      </c>
      <c r="G750" s="3" t="s">
        <v>52</v>
      </c>
      <c r="H750" s="3">
        <v>142</v>
      </c>
      <c r="I750" s="3">
        <v>639</v>
      </c>
      <c r="J750" s="3">
        <v>572</v>
      </c>
      <c r="K750" s="3">
        <v>117</v>
      </c>
      <c r="L750" s="3">
        <v>154</v>
      </c>
      <c r="M750" s="3">
        <v>76</v>
      </c>
      <c r="N750" s="3">
        <v>40</v>
      </c>
      <c r="O750" s="3">
        <v>3</v>
      </c>
      <c r="P750" s="3">
        <v>35</v>
      </c>
      <c r="Q750" s="3">
        <v>82</v>
      </c>
      <c r="R750" s="3">
        <v>12</v>
      </c>
      <c r="S750" s="3">
        <v>2</v>
      </c>
      <c r="T750" s="3">
        <v>55</v>
      </c>
      <c r="U750" s="3">
        <v>104</v>
      </c>
      <c r="V750" s="3">
        <v>0.26900000000000002</v>
      </c>
      <c r="W750" s="3">
        <v>0.34</v>
      </c>
      <c r="X750" s="3">
        <v>0.53300000000000003</v>
      </c>
      <c r="Y750" s="3">
        <v>0.873</v>
      </c>
      <c r="Z750" s="3">
        <v>140</v>
      </c>
      <c r="AA750" s="3">
        <v>305</v>
      </c>
      <c r="AB750" s="3">
        <v>8</v>
      </c>
      <c r="AC750" s="3">
        <v>8</v>
      </c>
      <c r="AD750" s="3">
        <v>0</v>
      </c>
      <c r="AE750" s="3">
        <v>4</v>
      </c>
      <c r="AF750" s="3">
        <v>0</v>
      </c>
      <c r="AG750" s="3">
        <v>6.7</v>
      </c>
      <c r="AH750" s="3">
        <v>4.8</v>
      </c>
      <c r="AI750" s="3">
        <v>5.0999999999999996</v>
      </c>
      <c r="AJ750" s="3">
        <v>1.2</v>
      </c>
      <c r="AK750" s="3">
        <v>32</v>
      </c>
      <c r="AL750" s="3">
        <v>1</v>
      </c>
      <c r="AM750" s="3">
        <v>2</v>
      </c>
      <c r="AN750" s="3">
        <v>2</v>
      </c>
      <c r="AO750" s="3">
        <v>15</v>
      </c>
      <c r="AP750" s="3" t="s">
        <v>696</v>
      </c>
    </row>
    <row r="751" spans="1:42" ht="26.65" x14ac:dyDescent="0.45">
      <c r="A751" s="1">
        <v>750</v>
      </c>
      <c r="B751" s="3" t="s">
        <v>191</v>
      </c>
      <c r="C751" s="3" t="str">
        <f t="shared" si="11"/>
        <v>Reggie Jackson - 1975</v>
      </c>
      <c r="D751" s="3">
        <v>1975</v>
      </c>
      <c r="E751" s="3">
        <v>29</v>
      </c>
      <c r="F751" s="3" t="s">
        <v>128</v>
      </c>
      <c r="G751" s="3" t="s">
        <v>43</v>
      </c>
      <c r="H751" s="3">
        <v>157</v>
      </c>
      <c r="I751" s="3">
        <v>669</v>
      </c>
      <c r="J751" s="3">
        <v>593</v>
      </c>
      <c r="K751" s="3">
        <v>91</v>
      </c>
      <c r="L751" s="3">
        <v>150</v>
      </c>
      <c r="M751" s="3">
        <v>72</v>
      </c>
      <c r="N751" s="3">
        <v>39</v>
      </c>
      <c r="O751" s="3">
        <v>3</v>
      </c>
      <c r="P751" s="3">
        <v>36</v>
      </c>
      <c r="Q751" s="3">
        <v>104</v>
      </c>
      <c r="R751" s="3">
        <v>17</v>
      </c>
      <c r="S751" s="3">
        <v>8</v>
      </c>
      <c r="T751" s="3">
        <v>67</v>
      </c>
      <c r="U751" s="3">
        <v>133</v>
      </c>
      <c r="V751" s="3">
        <v>0.253</v>
      </c>
      <c r="W751" s="3">
        <v>0.32900000000000001</v>
      </c>
      <c r="X751" s="3">
        <v>0.51100000000000001</v>
      </c>
      <c r="Y751" s="3">
        <v>0.84</v>
      </c>
      <c r="Z751" s="3">
        <v>137</v>
      </c>
      <c r="AA751" s="3">
        <v>303</v>
      </c>
      <c r="AB751" s="3">
        <v>10</v>
      </c>
      <c r="AC751" s="3">
        <v>3</v>
      </c>
      <c r="AD751" s="3">
        <v>0</v>
      </c>
      <c r="AE751" s="3">
        <v>6</v>
      </c>
      <c r="AF751" s="3">
        <v>5</v>
      </c>
      <c r="AG751" s="3">
        <v>6.7</v>
      </c>
      <c r="AH751" s="3">
        <v>4.4000000000000004</v>
      </c>
      <c r="AI751" s="3">
        <v>5.0999999999999996</v>
      </c>
      <c r="AJ751" s="3">
        <v>1</v>
      </c>
      <c r="AK751" s="3">
        <v>30</v>
      </c>
      <c r="AL751" s="3">
        <v>1</v>
      </c>
      <c r="AM751" s="3">
        <v>1</v>
      </c>
      <c r="AN751" s="3">
        <v>2</v>
      </c>
      <c r="AO751" s="3">
        <v>15</v>
      </c>
      <c r="AP751" s="3" t="s">
        <v>197</v>
      </c>
    </row>
    <row r="752" spans="1:42" x14ac:dyDescent="0.45">
      <c r="A752" s="1">
        <v>751</v>
      </c>
      <c r="B752" s="3" t="s">
        <v>697</v>
      </c>
      <c r="C752" s="3" t="str">
        <f t="shared" si="11"/>
        <v>Red Rolfe - 1939</v>
      </c>
      <c r="D752" s="3">
        <v>1939</v>
      </c>
      <c r="E752" s="3">
        <v>30</v>
      </c>
      <c r="F752" s="3" t="s">
        <v>42</v>
      </c>
      <c r="G752" s="3" t="s">
        <v>43</v>
      </c>
      <c r="H752" s="3">
        <v>152</v>
      </c>
      <c r="I752" s="3">
        <v>731</v>
      </c>
      <c r="J752" s="3">
        <v>648</v>
      </c>
      <c r="K752" s="3">
        <v>139</v>
      </c>
      <c r="L752" s="3">
        <v>213</v>
      </c>
      <c r="M752" s="3">
        <v>143</v>
      </c>
      <c r="N752" s="3">
        <v>46</v>
      </c>
      <c r="O752" s="3">
        <v>10</v>
      </c>
      <c r="P752" s="3">
        <v>14</v>
      </c>
      <c r="Q752" s="3">
        <v>80</v>
      </c>
      <c r="R752" s="3">
        <v>7</v>
      </c>
      <c r="S752" s="3">
        <v>6</v>
      </c>
      <c r="T752" s="3">
        <v>81</v>
      </c>
      <c r="U752" s="3">
        <v>41</v>
      </c>
      <c r="V752" s="3">
        <v>0.32900000000000001</v>
      </c>
      <c r="W752" s="3">
        <v>0.40400000000000003</v>
      </c>
      <c r="X752" s="3">
        <v>0.495</v>
      </c>
      <c r="Y752" s="3">
        <v>0.89900000000000002</v>
      </c>
      <c r="Z752" s="3">
        <v>130</v>
      </c>
      <c r="AA752" s="3">
        <v>321</v>
      </c>
      <c r="AB752" s="3">
        <v>6</v>
      </c>
      <c r="AC752" s="3">
        <v>1</v>
      </c>
      <c r="AD752" s="3">
        <v>1</v>
      </c>
      <c r="AE752" s="2"/>
      <c r="AF752" s="3">
        <v>0</v>
      </c>
      <c r="AG752" s="3">
        <v>6.7</v>
      </c>
      <c r="AH752" s="3">
        <v>4.4000000000000004</v>
      </c>
      <c r="AI752" s="3">
        <v>6</v>
      </c>
      <c r="AJ752" s="3">
        <v>0.8</v>
      </c>
      <c r="AK752" s="3">
        <v>33</v>
      </c>
      <c r="AL752" s="3">
        <v>5</v>
      </c>
      <c r="AM752" s="3">
        <v>3</v>
      </c>
      <c r="AN752" s="3">
        <v>7</v>
      </c>
      <c r="AO752" s="3">
        <v>7</v>
      </c>
      <c r="AP752" s="3" t="s">
        <v>140</v>
      </c>
    </row>
    <row r="753" spans="1:42" ht="26.65" x14ac:dyDescent="0.45">
      <c r="A753" s="1">
        <v>752</v>
      </c>
      <c r="B753" s="3" t="s">
        <v>698</v>
      </c>
      <c r="C753" s="3" t="str">
        <f t="shared" si="11"/>
        <v>Robin Ventura - 1999</v>
      </c>
      <c r="D753" s="3">
        <v>1999</v>
      </c>
      <c r="E753" s="3">
        <v>31</v>
      </c>
      <c r="F753" s="3" t="s">
        <v>294</v>
      </c>
      <c r="G753" s="3" t="s">
        <v>52</v>
      </c>
      <c r="H753" s="3">
        <v>161</v>
      </c>
      <c r="I753" s="3">
        <v>671</v>
      </c>
      <c r="J753" s="3">
        <v>588</v>
      </c>
      <c r="K753" s="3">
        <v>88</v>
      </c>
      <c r="L753" s="3">
        <v>177</v>
      </c>
      <c r="M753" s="3">
        <v>107</v>
      </c>
      <c r="N753" s="3">
        <v>38</v>
      </c>
      <c r="O753" s="3">
        <v>0</v>
      </c>
      <c r="P753" s="3">
        <v>32</v>
      </c>
      <c r="Q753" s="3">
        <v>120</v>
      </c>
      <c r="R753" s="3">
        <v>1</v>
      </c>
      <c r="S753" s="3">
        <v>1</v>
      </c>
      <c r="T753" s="3">
        <v>74</v>
      </c>
      <c r="U753" s="3">
        <v>109</v>
      </c>
      <c r="V753" s="3">
        <v>0.30099999999999999</v>
      </c>
      <c r="W753" s="3">
        <v>0.379</v>
      </c>
      <c r="X753" s="3">
        <v>0.52900000000000003</v>
      </c>
      <c r="Y753" s="3">
        <v>0.90800000000000003</v>
      </c>
      <c r="Z753" s="3">
        <v>130</v>
      </c>
      <c r="AA753" s="3">
        <v>311</v>
      </c>
      <c r="AB753" s="3">
        <v>14</v>
      </c>
      <c r="AC753" s="3">
        <v>3</v>
      </c>
      <c r="AD753" s="3">
        <v>1</v>
      </c>
      <c r="AE753" s="3">
        <v>5</v>
      </c>
      <c r="AF753" s="3">
        <v>10</v>
      </c>
      <c r="AG753" s="3">
        <v>6.7</v>
      </c>
      <c r="AH753" s="3">
        <v>4.7</v>
      </c>
      <c r="AI753" s="3">
        <v>4.2</v>
      </c>
      <c r="AJ753" s="3">
        <v>2.8</v>
      </c>
      <c r="AK753" s="3">
        <v>22</v>
      </c>
      <c r="AL753" s="3">
        <v>-1</v>
      </c>
      <c r="AM753" s="3">
        <v>1</v>
      </c>
      <c r="AN753" s="3">
        <v>0</v>
      </c>
      <c r="AO753" s="3">
        <v>27</v>
      </c>
      <c r="AP753" s="3" t="s">
        <v>175</v>
      </c>
    </row>
    <row r="754" spans="1:42" x14ac:dyDescent="0.45">
      <c r="A754" s="1">
        <v>753</v>
      </c>
      <c r="B754" s="3" t="s">
        <v>699</v>
      </c>
      <c r="C754" s="3" t="str">
        <f t="shared" si="11"/>
        <v>Ron Cey - 1975</v>
      </c>
      <c r="D754" s="3">
        <v>1975</v>
      </c>
      <c r="E754" s="3">
        <v>27</v>
      </c>
      <c r="F754" s="3" t="s">
        <v>164</v>
      </c>
      <c r="G754" s="3" t="s">
        <v>52</v>
      </c>
      <c r="H754" s="3">
        <v>158</v>
      </c>
      <c r="I754" s="3">
        <v>662</v>
      </c>
      <c r="J754" s="3">
        <v>566</v>
      </c>
      <c r="K754" s="3">
        <v>72</v>
      </c>
      <c r="L754" s="3">
        <v>160</v>
      </c>
      <c r="M754" s="3">
        <v>104</v>
      </c>
      <c r="N754" s="3">
        <v>29</v>
      </c>
      <c r="O754" s="3">
        <v>2</v>
      </c>
      <c r="P754" s="3">
        <v>25</v>
      </c>
      <c r="Q754" s="3">
        <v>101</v>
      </c>
      <c r="R754" s="3">
        <v>5</v>
      </c>
      <c r="S754" s="3">
        <v>2</v>
      </c>
      <c r="T754" s="3">
        <v>78</v>
      </c>
      <c r="U754" s="3">
        <v>74</v>
      </c>
      <c r="V754" s="3">
        <v>0.28299999999999997</v>
      </c>
      <c r="W754" s="3">
        <v>0.372</v>
      </c>
      <c r="X754" s="3">
        <v>0.47299999999999998</v>
      </c>
      <c r="Y754" s="3">
        <v>0.84499999999999997</v>
      </c>
      <c r="Z754" s="3">
        <v>139</v>
      </c>
      <c r="AA754" s="3">
        <v>268</v>
      </c>
      <c r="AB754" s="3">
        <v>15</v>
      </c>
      <c r="AC754" s="3">
        <v>7</v>
      </c>
      <c r="AD754" s="3">
        <v>3</v>
      </c>
      <c r="AE754" s="3">
        <v>8</v>
      </c>
      <c r="AF754" s="3">
        <v>15</v>
      </c>
      <c r="AG754" s="3">
        <v>6.7</v>
      </c>
      <c r="AH754" s="3">
        <v>4.5999999999999996</v>
      </c>
      <c r="AI754" s="3">
        <v>5.5</v>
      </c>
      <c r="AJ754" s="3">
        <v>1.6</v>
      </c>
      <c r="AK754" s="3">
        <v>30</v>
      </c>
      <c r="AL754" s="3">
        <v>-1</v>
      </c>
      <c r="AM754" s="3">
        <v>0</v>
      </c>
      <c r="AN754" s="3">
        <v>-1</v>
      </c>
      <c r="AO754" s="3">
        <v>10</v>
      </c>
      <c r="AP754" s="3" t="s">
        <v>140</v>
      </c>
    </row>
    <row r="755" spans="1:42" x14ac:dyDescent="0.45">
      <c r="A755" s="1">
        <v>754</v>
      </c>
      <c r="B755" s="3" t="s">
        <v>69</v>
      </c>
      <c r="C755" s="3" t="str">
        <f t="shared" si="11"/>
        <v>Ty Cobb - 1921</v>
      </c>
      <c r="D755" s="3">
        <v>1921</v>
      </c>
      <c r="E755" s="3">
        <v>34</v>
      </c>
      <c r="F755" s="3" t="s">
        <v>70</v>
      </c>
      <c r="G755" s="3" t="s">
        <v>43</v>
      </c>
      <c r="H755" s="3">
        <v>128</v>
      </c>
      <c r="I755" s="3">
        <v>582</v>
      </c>
      <c r="J755" s="3">
        <v>507</v>
      </c>
      <c r="K755" s="3">
        <v>124</v>
      </c>
      <c r="L755" s="3">
        <v>197</v>
      </c>
      <c r="M755" s="3">
        <v>132</v>
      </c>
      <c r="N755" s="3">
        <v>37</v>
      </c>
      <c r="O755" s="3">
        <v>16</v>
      </c>
      <c r="P755" s="3">
        <v>12</v>
      </c>
      <c r="Q755" s="3">
        <v>101</v>
      </c>
      <c r="R755" s="3">
        <v>22</v>
      </c>
      <c r="S755" s="3">
        <v>15</v>
      </c>
      <c r="T755" s="3">
        <v>56</v>
      </c>
      <c r="U755" s="3">
        <v>19</v>
      </c>
      <c r="V755" s="3">
        <v>0.38900000000000001</v>
      </c>
      <c r="W755" s="3">
        <v>0.45200000000000001</v>
      </c>
      <c r="X755" s="3">
        <v>0.59599999999999997</v>
      </c>
      <c r="Y755" s="3">
        <v>1.048</v>
      </c>
      <c r="Z755" s="3">
        <v>166</v>
      </c>
      <c r="AA755" s="3">
        <v>302</v>
      </c>
      <c r="AB755" s="2"/>
      <c r="AC755" s="3">
        <v>3</v>
      </c>
      <c r="AD755" s="3">
        <v>15</v>
      </c>
      <c r="AE755" s="2"/>
      <c r="AF755" s="2"/>
      <c r="AG755" s="3">
        <v>6.7</v>
      </c>
      <c r="AH755" s="3">
        <v>4.5999999999999996</v>
      </c>
      <c r="AI755" s="3">
        <v>6.6</v>
      </c>
      <c r="AJ755" s="3">
        <v>-0.2</v>
      </c>
      <c r="AK755" s="3">
        <v>53</v>
      </c>
      <c r="AL755" s="3">
        <v>0</v>
      </c>
      <c r="AM755" s="3">
        <v>-1</v>
      </c>
      <c r="AN755" s="3">
        <v>-1</v>
      </c>
      <c r="AO755" s="3">
        <v>0</v>
      </c>
      <c r="AP755" s="3" t="s">
        <v>68</v>
      </c>
    </row>
    <row r="756" spans="1:42" ht="26.65" x14ac:dyDescent="0.45">
      <c r="A756" s="1">
        <v>755</v>
      </c>
      <c r="B756" s="3" t="s">
        <v>700</v>
      </c>
      <c r="C756" s="3" t="str">
        <f t="shared" si="11"/>
        <v>J.D. Martinez - 2018</v>
      </c>
      <c r="D756" s="3">
        <v>2018</v>
      </c>
      <c r="E756" s="3">
        <v>30</v>
      </c>
      <c r="F756" s="3" t="s">
        <v>48</v>
      </c>
      <c r="G756" s="3" t="s">
        <v>43</v>
      </c>
      <c r="H756" s="3">
        <v>150</v>
      </c>
      <c r="I756" s="3">
        <v>649</v>
      </c>
      <c r="J756" s="3">
        <v>569</v>
      </c>
      <c r="K756" s="3">
        <v>111</v>
      </c>
      <c r="L756" s="3">
        <v>188</v>
      </c>
      <c r="M756" s="3">
        <v>106</v>
      </c>
      <c r="N756" s="3">
        <v>37</v>
      </c>
      <c r="O756" s="3">
        <v>2</v>
      </c>
      <c r="P756" s="3">
        <v>43</v>
      </c>
      <c r="Q756" s="3">
        <v>130</v>
      </c>
      <c r="R756" s="3">
        <v>6</v>
      </c>
      <c r="S756" s="3">
        <v>1</v>
      </c>
      <c r="T756" s="3">
        <v>69</v>
      </c>
      <c r="U756" s="3">
        <v>146</v>
      </c>
      <c r="V756" s="3">
        <v>0.33</v>
      </c>
      <c r="W756" s="3">
        <v>0.40200000000000002</v>
      </c>
      <c r="X756" s="3">
        <v>0.629</v>
      </c>
      <c r="Y756" s="3">
        <v>1.0309999999999999</v>
      </c>
      <c r="Z756" s="3">
        <v>173</v>
      </c>
      <c r="AA756" s="3">
        <v>358</v>
      </c>
      <c r="AB756" s="3">
        <v>19</v>
      </c>
      <c r="AC756" s="3">
        <v>4</v>
      </c>
      <c r="AD756" s="3">
        <v>0</v>
      </c>
      <c r="AE756" s="3">
        <v>7</v>
      </c>
      <c r="AF756" s="3">
        <v>11</v>
      </c>
      <c r="AG756" s="3">
        <v>6.7</v>
      </c>
      <c r="AH756" s="3">
        <v>4.5</v>
      </c>
      <c r="AI756" s="3">
        <v>6.8</v>
      </c>
      <c r="AJ756" s="3">
        <v>-1.1000000000000001</v>
      </c>
      <c r="AK756" s="3">
        <v>59</v>
      </c>
      <c r="AL756" s="3">
        <v>-2</v>
      </c>
      <c r="AM756" s="3">
        <v>-2</v>
      </c>
      <c r="AN756" s="3">
        <v>-4</v>
      </c>
      <c r="AO756" s="3">
        <v>-2</v>
      </c>
      <c r="AP756" s="3" t="s">
        <v>701</v>
      </c>
    </row>
    <row r="757" spans="1:42" ht="26.65" x14ac:dyDescent="0.45">
      <c r="A757" s="1">
        <v>756</v>
      </c>
      <c r="B757" s="3" t="s">
        <v>533</v>
      </c>
      <c r="C757" s="3" t="str">
        <f t="shared" si="11"/>
        <v>Jim Edmonds - 2002</v>
      </c>
      <c r="D757" s="3">
        <v>2002</v>
      </c>
      <c r="E757" s="3">
        <v>32</v>
      </c>
      <c r="F757" s="3" t="s">
        <v>51</v>
      </c>
      <c r="G757" s="3" t="s">
        <v>52</v>
      </c>
      <c r="H757" s="3">
        <v>144</v>
      </c>
      <c r="I757" s="3">
        <v>576</v>
      </c>
      <c r="J757" s="3">
        <v>476</v>
      </c>
      <c r="K757" s="3">
        <v>96</v>
      </c>
      <c r="L757" s="3">
        <v>148</v>
      </c>
      <c r="M757" s="3">
        <v>87</v>
      </c>
      <c r="N757" s="3">
        <v>31</v>
      </c>
      <c r="O757" s="3">
        <v>2</v>
      </c>
      <c r="P757" s="3">
        <v>28</v>
      </c>
      <c r="Q757" s="3">
        <v>83</v>
      </c>
      <c r="R757" s="3">
        <v>4</v>
      </c>
      <c r="S757" s="3">
        <v>3</v>
      </c>
      <c r="T757" s="3">
        <v>86</v>
      </c>
      <c r="U757" s="3">
        <v>134</v>
      </c>
      <c r="V757" s="3">
        <v>0.311</v>
      </c>
      <c r="W757" s="3">
        <v>0.42</v>
      </c>
      <c r="X757" s="3">
        <v>0.56100000000000005</v>
      </c>
      <c r="Y757" s="3">
        <v>0.98099999999999998</v>
      </c>
      <c r="Z757" s="3">
        <v>158</v>
      </c>
      <c r="AA757" s="3">
        <v>267</v>
      </c>
      <c r="AB757" s="3">
        <v>9</v>
      </c>
      <c r="AC757" s="3">
        <v>8</v>
      </c>
      <c r="AD757" s="3">
        <v>0</v>
      </c>
      <c r="AE757" s="3">
        <v>6</v>
      </c>
      <c r="AF757" s="3">
        <v>14</v>
      </c>
      <c r="AG757" s="3">
        <v>6.7</v>
      </c>
      <c r="AH757" s="3">
        <v>4.9000000000000004</v>
      </c>
      <c r="AI757" s="3">
        <v>5.8</v>
      </c>
      <c r="AJ757" s="3">
        <v>1.2</v>
      </c>
      <c r="AK757" s="3">
        <v>39</v>
      </c>
      <c r="AL757" s="3">
        <v>1</v>
      </c>
      <c r="AM757" s="3">
        <v>-3</v>
      </c>
      <c r="AN757" s="3">
        <v>-2</v>
      </c>
      <c r="AO757" s="3">
        <v>9</v>
      </c>
      <c r="AP757" s="3" t="s">
        <v>68</v>
      </c>
    </row>
    <row r="758" spans="1:42" ht="26.65" x14ac:dyDescent="0.45">
      <c r="A758" s="1">
        <v>757</v>
      </c>
      <c r="B758" s="3" t="s">
        <v>689</v>
      </c>
      <c r="C758" s="3" t="str">
        <f t="shared" si="11"/>
        <v>Troy Tulowitzki - 2010</v>
      </c>
      <c r="D758" s="3">
        <v>2010</v>
      </c>
      <c r="E758" s="3">
        <v>25</v>
      </c>
      <c r="F758" s="3" t="s">
        <v>134</v>
      </c>
      <c r="G758" s="3" t="s">
        <v>52</v>
      </c>
      <c r="H758" s="3">
        <v>122</v>
      </c>
      <c r="I758" s="3">
        <v>529</v>
      </c>
      <c r="J758" s="3">
        <v>470</v>
      </c>
      <c r="K758" s="3">
        <v>89</v>
      </c>
      <c r="L758" s="3">
        <v>148</v>
      </c>
      <c r="M758" s="3">
        <v>86</v>
      </c>
      <c r="N758" s="3">
        <v>32</v>
      </c>
      <c r="O758" s="3">
        <v>3</v>
      </c>
      <c r="P758" s="3">
        <v>27</v>
      </c>
      <c r="Q758" s="3">
        <v>95</v>
      </c>
      <c r="R758" s="3">
        <v>11</v>
      </c>
      <c r="S758" s="3">
        <v>2</v>
      </c>
      <c r="T758" s="3">
        <v>48</v>
      </c>
      <c r="U758" s="3">
        <v>78</v>
      </c>
      <c r="V758" s="3">
        <v>0.315</v>
      </c>
      <c r="W758" s="3">
        <v>0.38100000000000001</v>
      </c>
      <c r="X758" s="3">
        <v>0.56799999999999995</v>
      </c>
      <c r="Y758" s="3">
        <v>0.94899999999999995</v>
      </c>
      <c r="Z758" s="3">
        <v>138</v>
      </c>
      <c r="AA758" s="3">
        <v>267</v>
      </c>
      <c r="AB758" s="3">
        <v>17</v>
      </c>
      <c r="AC758" s="3">
        <v>5</v>
      </c>
      <c r="AD758" s="3">
        <v>1</v>
      </c>
      <c r="AE758" s="3">
        <v>5</v>
      </c>
      <c r="AF758" s="3">
        <v>4</v>
      </c>
      <c r="AG758" s="3">
        <v>6.7</v>
      </c>
      <c r="AH758" s="3">
        <v>5.0999999999999996</v>
      </c>
      <c r="AI758" s="3">
        <v>4.7</v>
      </c>
      <c r="AJ758" s="3">
        <v>2.7</v>
      </c>
      <c r="AK758" s="3">
        <v>24</v>
      </c>
      <c r="AL758" s="3">
        <v>-1</v>
      </c>
      <c r="AM758" s="3">
        <v>1</v>
      </c>
      <c r="AN758" s="3">
        <v>0</v>
      </c>
      <c r="AO758" s="3">
        <v>19</v>
      </c>
      <c r="AP758" s="3" t="s">
        <v>62</v>
      </c>
    </row>
    <row r="759" spans="1:42" ht="26.65" x14ac:dyDescent="0.45">
      <c r="A759" s="1">
        <v>758</v>
      </c>
      <c r="B759" s="3" t="s">
        <v>163</v>
      </c>
      <c r="C759" s="3" t="str">
        <f t="shared" si="11"/>
        <v>Adrián Beltré - 2016</v>
      </c>
      <c r="D759" s="3">
        <v>2016</v>
      </c>
      <c r="E759" s="3">
        <v>37</v>
      </c>
      <c r="F759" s="3" t="s">
        <v>230</v>
      </c>
      <c r="G759" s="3" t="s">
        <v>43</v>
      </c>
      <c r="H759" s="3">
        <v>153</v>
      </c>
      <c r="I759" s="3">
        <v>640</v>
      </c>
      <c r="J759" s="3">
        <v>583</v>
      </c>
      <c r="K759" s="3">
        <v>89</v>
      </c>
      <c r="L759" s="3">
        <v>175</v>
      </c>
      <c r="M759" s="3">
        <v>111</v>
      </c>
      <c r="N759" s="3">
        <v>31</v>
      </c>
      <c r="O759" s="3">
        <v>1</v>
      </c>
      <c r="P759" s="3">
        <v>32</v>
      </c>
      <c r="Q759" s="3">
        <v>104</v>
      </c>
      <c r="R759" s="3">
        <v>1</v>
      </c>
      <c r="S759" s="3">
        <v>1</v>
      </c>
      <c r="T759" s="3">
        <v>48</v>
      </c>
      <c r="U759" s="3">
        <v>66</v>
      </c>
      <c r="V759" s="3">
        <v>0.3</v>
      </c>
      <c r="W759" s="3">
        <v>0.35799999999999998</v>
      </c>
      <c r="X759" s="3">
        <v>0.52100000000000002</v>
      </c>
      <c r="Y759" s="3">
        <v>0.879</v>
      </c>
      <c r="Z759" s="3">
        <v>128</v>
      </c>
      <c r="AA759" s="3">
        <v>304</v>
      </c>
      <c r="AB759" s="3">
        <v>10</v>
      </c>
      <c r="AC759" s="3">
        <v>6</v>
      </c>
      <c r="AD759" s="3">
        <v>0</v>
      </c>
      <c r="AE759" s="3">
        <v>3</v>
      </c>
      <c r="AF759" s="3">
        <v>6</v>
      </c>
      <c r="AG759" s="3">
        <v>6.7</v>
      </c>
      <c r="AH759" s="3">
        <v>4.4000000000000004</v>
      </c>
      <c r="AI759" s="3">
        <v>4.9000000000000004</v>
      </c>
      <c r="AJ759" s="3">
        <v>2.1</v>
      </c>
      <c r="AK759" s="3">
        <v>24</v>
      </c>
      <c r="AL759" s="3">
        <v>0</v>
      </c>
      <c r="AM759" s="3">
        <v>-1</v>
      </c>
      <c r="AN759" s="3">
        <v>-1</v>
      </c>
      <c r="AO759" s="3">
        <v>17</v>
      </c>
      <c r="AP759" s="3" t="s">
        <v>702</v>
      </c>
    </row>
    <row r="760" spans="1:42" ht="26.65" x14ac:dyDescent="0.45">
      <c r="A760" s="1">
        <v>759</v>
      </c>
      <c r="B760" s="3" t="s">
        <v>276</v>
      </c>
      <c r="C760" s="3" t="str">
        <f t="shared" si="11"/>
        <v>Robinson Canó - 2007</v>
      </c>
      <c r="D760" s="3">
        <v>2007</v>
      </c>
      <c r="E760" s="3">
        <v>24</v>
      </c>
      <c r="F760" s="3" t="s">
        <v>42</v>
      </c>
      <c r="G760" s="3" t="s">
        <v>43</v>
      </c>
      <c r="H760" s="3">
        <v>160</v>
      </c>
      <c r="I760" s="3">
        <v>669</v>
      </c>
      <c r="J760" s="3">
        <v>617</v>
      </c>
      <c r="K760" s="3">
        <v>93</v>
      </c>
      <c r="L760" s="3">
        <v>189</v>
      </c>
      <c r="M760" s="3">
        <v>122</v>
      </c>
      <c r="N760" s="3">
        <v>41</v>
      </c>
      <c r="O760" s="3">
        <v>7</v>
      </c>
      <c r="P760" s="3">
        <v>19</v>
      </c>
      <c r="Q760" s="3">
        <v>97</v>
      </c>
      <c r="R760" s="3">
        <v>4</v>
      </c>
      <c r="S760" s="3">
        <v>5</v>
      </c>
      <c r="T760" s="3">
        <v>39</v>
      </c>
      <c r="U760" s="3">
        <v>85</v>
      </c>
      <c r="V760" s="3">
        <v>0.30599999999999999</v>
      </c>
      <c r="W760" s="3">
        <v>0.35299999999999998</v>
      </c>
      <c r="X760" s="3">
        <v>0.48799999999999999</v>
      </c>
      <c r="Y760" s="3">
        <v>0.84099999999999997</v>
      </c>
      <c r="Z760" s="3">
        <v>119</v>
      </c>
      <c r="AA760" s="3">
        <v>301</v>
      </c>
      <c r="AB760" s="3">
        <v>19</v>
      </c>
      <c r="AC760" s="3">
        <v>8</v>
      </c>
      <c r="AD760" s="3">
        <v>1</v>
      </c>
      <c r="AE760" s="3">
        <v>4</v>
      </c>
      <c r="AF760" s="3">
        <v>5</v>
      </c>
      <c r="AG760" s="3">
        <v>6.7</v>
      </c>
      <c r="AH760" s="3">
        <v>4.3</v>
      </c>
      <c r="AI760" s="3">
        <v>4.4000000000000004</v>
      </c>
      <c r="AJ760" s="3">
        <v>2.8</v>
      </c>
      <c r="AK760" s="3">
        <v>14</v>
      </c>
      <c r="AL760" s="3">
        <v>3</v>
      </c>
      <c r="AM760" s="3">
        <v>-1</v>
      </c>
      <c r="AN760" s="3">
        <v>2</v>
      </c>
      <c r="AO760" s="3">
        <v>23</v>
      </c>
      <c r="AP760" s="3" t="s">
        <v>79</v>
      </c>
    </row>
    <row r="761" spans="1:42" ht="26.65" x14ac:dyDescent="0.45">
      <c r="A761" s="1">
        <v>760</v>
      </c>
      <c r="B761" s="3" t="s">
        <v>703</v>
      </c>
      <c r="C761" s="3" t="str">
        <f t="shared" si="11"/>
        <v>Dwight Evans - 1981</v>
      </c>
      <c r="D761" s="3">
        <v>1981</v>
      </c>
      <c r="E761" s="3">
        <v>29</v>
      </c>
      <c r="F761" s="3" t="s">
        <v>48</v>
      </c>
      <c r="G761" s="3" t="s">
        <v>43</v>
      </c>
      <c r="H761" s="3">
        <v>108</v>
      </c>
      <c r="I761" s="3">
        <v>504</v>
      </c>
      <c r="J761" s="3">
        <v>412</v>
      </c>
      <c r="K761" s="3">
        <v>84</v>
      </c>
      <c r="L761" s="3">
        <v>122</v>
      </c>
      <c r="M761" s="3">
        <v>77</v>
      </c>
      <c r="N761" s="3">
        <v>19</v>
      </c>
      <c r="O761" s="3">
        <v>4</v>
      </c>
      <c r="P761" s="3">
        <v>22</v>
      </c>
      <c r="Q761" s="3">
        <v>71</v>
      </c>
      <c r="R761" s="3">
        <v>3</v>
      </c>
      <c r="S761" s="3">
        <v>2</v>
      </c>
      <c r="T761" s="3">
        <v>85</v>
      </c>
      <c r="U761" s="3">
        <v>85</v>
      </c>
      <c r="V761" s="3">
        <v>0.29599999999999999</v>
      </c>
      <c r="W761" s="3">
        <v>0.41499999999999998</v>
      </c>
      <c r="X761" s="3">
        <v>0.52200000000000002</v>
      </c>
      <c r="Y761" s="3">
        <v>0.93700000000000006</v>
      </c>
      <c r="Z761" s="3">
        <v>163</v>
      </c>
      <c r="AA761" s="3">
        <v>215</v>
      </c>
      <c r="AB761" s="3">
        <v>8</v>
      </c>
      <c r="AC761" s="3">
        <v>1</v>
      </c>
      <c r="AD761" s="3">
        <v>3</v>
      </c>
      <c r="AE761" s="3">
        <v>3</v>
      </c>
      <c r="AF761" s="3">
        <v>1</v>
      </c>
      <c r="AG761" s="3">
        <v>6.7</v>
      </c>
      <c r="AH761" s="3">
        <v>5.2</v>
      </c>
      <c r="AI761" s="3">
        <v>5.2</v>
      </c>
      <c r="AJ761" s="3">
        <v>1.1000000000000001</v>
      </c>
      <c r="AK761" s="3">
        <v>34</v>
      </c>
      <c r="AL761" s="3">
        <v>0</v>
      </c>
      <c r="AM761" s="3">
        <v>3</v>
      </c>
      <c r="AN761" s="3">
        <v>4</v>
      </c>
      <c r="AO761" s="3">
        <v>14</v>
      </c>
      <c r="AP761" s="3" t="s">
        <v>113</v>
      </c>
    </row>
    <row r="762" spans="1:42" ht="26.65" x14ac:dyDescent="0.45">
      <c r="A762" s="1">
        <v>761</v>
      </c>
      <c r="B762" s="3" t="s">
        <v>127</v>
      </c>
      <c r="C762" s="3" t="str">
        <f t="shared" si="11"/>
        <v>Rickey Henderson - 1982</v>
      </c>
      <c r="D762" s="3">
        <v>1982</v>
      </c>
      <c r="E762" s="3">
        <v>23</v>
      </c>
      <c r="F762" s="3" t="s">
        <v>128</v>
      </c>
      <c r="G762" s="3" t="s">
        <v>43</v>
      </c>
      <c r="H762" s="3">
        <v>149</v>
      </c>
      <c r="I762" s="3">
        <v>656</v>
      </c>
      <c r="J762" s="3">
        <v>536</v>
      </c>
      <c r="K762" s="3">
        <v>119</v>
      </c>
      <c r="L762" s="3">
        <v>143</v>
      </c>
      <c r="M762" s="3">
        <v>105</v>
      </c>
      <c r="N762" s="3">
        <v>24</v>
      </c>
      <c r="O762" s="3">
        <v>4</v>
      </c>
      <c r="P762" s="3">
        <v>10</v>
      </c>
      <c r="Q762" s="3">
        <v>51</v>
      </c>
      <c r="R762" s="3">
        <v>130</v>
      </c>
      <c r="S762" s="3">
        <v>42</v>
      </c>
      <c r="T762" s="3">
        <v>116</v>
      </c>
      <c r="U762" s="3">
        <v>94</v>
      </c>
      <c r="V762" s="3">
        <v>0.26700000000000002</v>
      </c>
      <c r="W762" s="3">
        <v>0.39800000000000002</v>
      </c>
      <c r="X762" s="3">
        <v>0.38200000000000001</v>
      </c>
      <c r="Y762" s="3">
        <v>0.78</v>
      </c>
      <c r="Z762" s="3">
        <v>122</v>
      </c>
      <c r="AA762" s="3">
        <v>205</v>
      </c>
      <c r="AB762" s="3">
        <v>5</v>
      </c>
      <c r="AC762" s="3">
        <v>2</v>
      </c>
      <c r="AD762" s="3">
        <v>0</v>
      </c>
      <c r="AE762" s="3">
        <v>2</v>
      </c>
      <c r="AF762" s="3">
        <v>1</v>
      </c>
      <c r="AG762" s="3">
        <v>6.7</v>
      </c>
      <c r="AH762" s="3">
        <v>4.7</v>
      </c>
      <c r="AI762" s="3">
        <v>5.7</v>
      </c>
      <c r="AJ762" s="3">
        <v>0.5</v>
      </c>
      <c r="AK762" s="3">
        <v>27</v>
      </c>
      <c r="AL762" s="3">
        <v>2</v>
      </c>
      <c r="AM762" s="3">
        <v>11</v>
      </c>
      <c r="AN762" s="3">
        <v>13</v>
      </c>
      <c r="AO762" s="3">
        <v>11</v>
      </c>
      <c r="AP762" s="3" t="s">
        <v>490</v>
      </c>
    </row>
    <row r="763" spans="1:42" ht="26.65" x14ac:dyDescent="0.45">
      <c r="A763" s="1">
        <v>762</v>
      </c>
      <c r="B763" s="3" t="s">
        <v>455</v>
      </c>
      <c r="C763" s="3" t="str">
        <f t="shared" si="11"/>
        <v>Manny Machado - 2022</v>
      </c>
      <c r="D763" s="3">
        <v>2022</v>
      </c>
      <c r="E763" s="3">
        <v>29</v>
      </c>
      <c r="F763" s="3" t="s">
        <v>264</v>
      </c>
      <c r="G763" s="3" t="s">
        <v>52</v>
      </c>
      <c r="H763" s="3">
        <v>150</v>
      </c>
      <c r="I763" s="3">
        <v>644</v>
      </c>
      <c r="J763" s="3">
        <v>578</v>
      </c>
      <c r="K763" s="3">
        <v>100</v>
      </c>
      <c r="L763" s="3">
        <v>172</v>
      </c>
      <c r="M763" s="3">
        <v>102</v>
      </c>
      <c r="N763" s="3">
        <v>37</v>
      </c>
      <c r="O763" s="3">
        <v>1</v>
      </c>
      <c r="P763" s="3">
        <v>32</v>
      </c>
      <c r="Q763" s="3">
        <v>102</v>
      </c>
      <c r="R763" s="3">
        <v>9</v>
      </c>
      <c r="S763" s="3">
        <v>1</v>
      </c>
      <c r="T763" s="3">
        <v>63</v>
      </c>
      <c r="U763" s="3">
        <v>133</v>
      </c>
      <c r="V763" s="3">
        <v>0.29799999999999999</v>
      </c>
      <c r="W763" s="3">
        <v>0.36599999999999999</v>
      </c>
      <c r="X763" s="3">
        <v>0.53100000000000003</v>
      </c>
      <c r="Y763" s="3">
        <v>0.89800000000000002</v>
      </c>
      <c r="Z763" s="3">
        <v>157</v>
      </c>
      <c r="AA763" s="3">
        <v>307</v>
      </c>
      <c r="AB763" s="3">
        <v>12</v>
      </c>
      <c r="AC763" s="3">
        <v>1</v>
      </c>
      <c r="AD763" s="3">
        <v>0</v>
      </c>
      <c r="AE763" s="3">
        <v>2</v>
      </c>
      <c r="AF763" s="3">
        <v>10</v>
      </c>
      <c r="AG763" s="3">
        <v>6.7</v>
      </c>
      <c r="AH763" s="3">
        <v>4.7</v>
      </c>
      <c r="AI763" s="3">
        <v>7</v>
      </c>
      <c r="AJ763" s="3">
        <v>0</v>
      </c>
      <c r="AK763" s="3">
        <v>42</v>
      </c>
      <c r="AL763" s="3">
        <v>0</v>
      </c>
      <c r="AM763" s="3">
        <v>2</v>
      </c>
      <c r="AN763" s="3">
        <v>2</v>
      </c>
      <c r="AO763" s="3">
        <v>-3</v>
      </c>
      <c r="AP763" s="3" t="s">
        <v>401</v>
      </c>
    </row>
    <row r="764" spans="1:42" ht="26.65" x14ac:dyDescent="0.45">
      <c r="A764" s="1">
        <v>763</v>
      </c>
      <c r="B764" s="3" t="s">
        <v>486</v>
      </c>
      <c r="C764" s="3" t="str">
        <f t="shared" si="11"/>
        <v>Dave Parker - 1979</v>
      </c>
      <c r="D764" s="3">
        <v>1979</v>
      </c>
      <c r="E764" s="3">
        <v>28</v>
      </c>
      <c r="F764" s="3" t="s">
        <v>64</v>
      </c>
      <c r="G764" s="3" t="s">
        <v>52</v>
      </c>
      <c r="H764" s="3">
        <v>158</v>
      </c>
      <c r="I764" s="3">
        <v>707</v>
      </c>
      <c r="J764" s="3">
        <v>622</v>
      </c>
      <c r="K764" s="3">
        <v>109</v>
      </c>
      <c r="L764" s="3">
        <v>193</v>
      </c>
      <c r="M764" s="3">
        <v>116</v>
      </c>
      <c r="N764" s="3">
        <v>45</v>
      </c>
      <c r="O764" s="3">
        <v>7</v>
      </c>
      <c r="P764" s="3">
        <v>25</v>
      </c>
      <c r="Q764" s="3">
        <v>94</v>
      </c>
      <c r="R764" s="3">
        <v>20</v>
      </c>
      <c r="S764" s="3">
        <v>4</v>
      </c>
      <c r="T764" s="3">
        <v>67</v>
      </c>
      <c r="U764" s="3">
        <v>101</v>
      </c>
      <c r="V764" s="3">
        <v>0.31</v>
      </c>
      <c r="W764" s="3">
        <v>0.38</v>
      </c>
      <c r="X764" s="3">
        <v>0.52600000000000002</v>
      </c>
      <c r="Y764" s="3">
        <v>0.90600000000000003</v>
      </c>
      <c r="Z764" s="3">
        <v>141</v>
      </c>
      <c r="AA764" s="3">
        <v>327</v>
      </c>
      <c r="AB764" s="3">
        <v>7</v>
      </c>
      <c r="AC764" s="3">
        <v>9</v>
      </c>
      <c r="AD764" s="3">
        <v>0</v>
      </c>
      <c r="AE764" s="3">
        <v>9</v>
      </c>
      <c r="AF764" s="3">
        <v>14</v>
      </c>
      <c r="AG764" s="3">
        <v>6.7</v>
      </c>
      <c r="AH764" s="3">
        <v>4.5</v>
      </c>
      <c r="AI764" s="3">
        <v>6.4</v>
      </c>
      <c r="AJ764" s="3">
        <v>-0.4</v>
      </c>
      <c r="AK764" s="3">
        <v>35</v>
      </c>
      <c r="AL764" s="3">
        <v>3</v>
      </c>
      <c r="AM764" s="3">
        <v>9</v>
      </c>
      <c r="AN764" s="3">
        <v>11</v>
      </c>
      <c r="AO764" s="3">
        <v>2</v>
      </c>
      <c r="AP764" s="3" t="s">
        <v>113</v>
      </c>
    </row>
    <row r="765" spans="1:42" ht="26.65" x14ac:dyDescent="0.45">
      <c r="A765" s="1">
        <v>764</v>
      </c>
      <c r="B765" s="3" t="s">
        <v>570</v>
      </c>
      <c r="C765" s="3" t="str">
        <f t="shared" si="11"/>
        <v>Richie Ashburn - 1951</v>
      </c>
      <c r="D765" s="3">
        <v>1951</v>
      </c>
      <c r="E765" s="3">
        <v>24</v>
      </c>
      <c r="F765" s="3" t="s">
        <v>139</v>
      </c>
      <c r="G765" s="3" t="s">
        <v>52</v>
      </c>
      <c r="H765" s="3">
        <v>154</v>
      </c>
      <c r="I765" s="3">
        <v>712</v>
      </c>
      <c r="J765" s="3">
        <v>643</v>
      </c>
      <c r="K765" s="3">
        <v>92</v>
      </c>
      <c r="L765" s="3">
        <v>221</v>
      </c>
      <c r="M765" s="3">
        <v>181</v>
      </c>
      <c r="N765" s="3">
        <v>31</v>
      </c>
      <c r="O765" s="3">
        <v>5</v>
      </c>
      <c r="P765" s="3">
        <v>4</v>
      </c>
      <c r="Q765" s="3">
        <v>63</v>
      </c>
      <c r="R765" s="3">
        <v>29</v>
      </c>
      <c r="S765" s="3">
        <v>6</v>
      </c>
      <c r="T765" s="3">
        <v>50</v>
      </c>
      <c r="U765" s="3">
        <v>37</v>
      </c>
      <c r="V765" s="3">
        <v>0.34399999999999997</v>
      </c>
      <c r="W765" s="3">
        <v>0.39300000000000002</v>
      </c>
      <c r="X765" s="3">
        <v>0.42599999999999999</v>
      </c>
      <c r="Y765" s="3">
        <v>0.81899999999999995</v>
      </c>
      <c r="Z765" s="3">
        <v>122</v>
      </c>
      <c r="AA765" s="3">
        <v>274</v>
      </c>
      <c r="AB765" s="3">
        <v>4</v>
      </c>
      <c r="AC765" s="3">
        <v>2</v>
      </c>
      <c r="AD765" s="3">
        <v>17</v>
      </c>
      <c r="AE765" s="2"/>
      <c r="AF765" s="3">
        <v>1</v>
      </c>
      <c r="AG765" s="3">
        <v>6.7</v>
      </c>
      <c r="AH765" s="3">
        <v>4.0999999999999996</v>
      </c>
      <c r="AI765" s="3">
        <v>5.6</v>
      </c>
      <c r="AJ765" s="3">
        <v>1.2</v>
      </c>
      <c r="AK765" s="3">
        <v>23</v>
      </c>
      <c r="AL765" s="3">
        <v>4</v>
      </c>
      <c r="AM765" s="3">
        <v>3</v>
      </c>
      <c r="AN765" s="3">
        <v>7</v>
      </c>
      <c r="AO765" s="3">
        <v>12</v>
      </c>
      <c r="AP765" s="3" t="s">
        <v>83</v>
      </c>
    </row>
    <row r="766" spans="1:42" ht="26.65" x14ac:dyDescent="0.45">
      <c r="A766" s="1">
        <v>765</v>
      </c>
      <c r="B766" s="3" t="s">
        <v>395</v>
      </c>
      <c r="C766" s="3" t="str">
        <f t="shared" si="11"/>
        <v>Bobby Bonds - 1971</v>
      </c>
      <c r="D766" s="3">
        <v>1971</v>
      </c>
      <c r="E766" s="3">
        <v>25</v>
      </c>
      <c r="F766" s="3" t="s">
        <v>58</v>
      </c>
      <c r="G766" s="3" t="s">
        <v>52</v>
      </c>
      <c r="H766" s="3">
        <v>155</v>
      </c>
      <c r="I766" s="3">
        <v>691</v>
      </c>
      <c r="J766" s="3">
        <v>619</v>
      </c>
      <c r="K766" s="3">
        <v>110</v>
      </c>
      <c r="L766" s="3">
        <v>178</v>
      </c>
      <c r="M766" s="3">
        <v>109</v>
      </c>
      <c r="N766" s="3">
        <v>32</v>
      </c>
      <c r="O766" s="3">
        <v>4</v>
      </c>
      <c r="P766" s="3">
        <v>33</v>
      </c>
      <c r="Q766" s="3">
        <v>102</v>
      </c>
      <c r="R766" s="3">
        <v>26</v>
      </c>
      <c r="S766" s="3">
        <v>8</v>
      </c>
      <c r="T766" s="3">
        <v>62</v>
      </c>
      <c r="U766" s="3">
        <v>137</v>
      </c>
      <c r="V766" s="3">
        <v>0.28799999999999998</v>
      </c>
      <c r="W766" s="3">
        <v>0.35499999999999998</v>
      </c>
      <c r="X766" s="3">
        <v>0.51200000000000001</v>
      </c>
      <c r="Y766" s="3">
        <v>0.86699999999999999</v>
      </c>
      <c r="Z766" s="3">
        <v>145</v>
      </c>
      <c r="AA766" s="3">
        <v>317</v>
      </c>
      <c r="AB766" s="3">
        <v>10</v>
      </c>
      <c r="AC766" s="3">
        <v>5</v>
      </c>
      <c r="AD766" s="3">
        <v>0</v>
      </c>
      <c r="AE766" s="3">
        <v>5</v>
      </c>
      <c r="AF766" s="3">
        <v>6</v>
      </c>
      <c r="AG766" s="3">
        <v>6.7</v>
      </c>
      <c r="AH766" s="3">
        <v>4.4000000000000004</v>
      </c>
      <c r="AI766" s="3">
        <v>6</v>
      </c>
      <c r="AJ766" s="3">
        <v>-0.1</v>
      </c>
      <c r="AK766" s="3">
        <v>35</v>
      </c>
      <c r="AL766" s="3">
        <v>-1</v>
      </c>
      <c r="AM766" s="3">
        <v>5</v>
      </c>
      <c r="AN766" s="3">
        <v>4</v>
      </c>
      <c r="AO766" s="3">
        <v>5</v>
      </c>
      <c r="AP766" s="3" t="s">
        <v>162</v>
      </c>
    </row>
    <row r="767" spans="1:42" ht="26.65" x14ac:dyDescent="0.45">
      <c r="A767" s="1">
        <v>766</v>
      </c>
      <c r="B767" s="3" t="s">
        <v>520</v>
      </c>
      <c r="C767" s="3" t="str">
        <f t="shared" si="11"/>
        <v>Carlos Correa - 2017</v>
      </c>
      <c r="D767" s="3">
        <v>2017</v>
      </c>
      <c r="E767" s="3">
        <v>22</v>
      </c>
      <c r="F767" s="3" t="s">
        <v>178</v>
      </c>
      <c r="G767" s="3" t="s">
        <v>43</v>
      </c>
      <c r="H767" s="3">
        <v>109</v>
      </c>
      <c r="I767" s="3">
        <v>481</v>
      </c>
      <c r="J767" s="3">
        <v>422</v>
      </c>
      <c r="K767" s="3">
        <v>82</v>
      </c>
      <c r="L767" s="3">
        <v>133</v>
      </c>
      <c r="M767" s="3">
        <v>83</v>
      </c>
      <c r="N767" s="3">
        <v>25</v>
      </c>
      <c r="O767" s="3">
        <v>1</v>
      </c>
      <c r="P767" s="3">
        <v>24</v>
      </c>
      <c r="Q767" s="3">
        <v>84</v>
      </c>
      <c r="R767" s="3">
        <v>2</v>
      </c>
      <c r="S767" s="3">
        <v>1</v>
      </c>
      <c r="T767" s="3">
        <v>53</v>
      </c>
      <c r="U767" s="3">
        <v>92</v>
      </c>
      <c r="V767" s="3">
        <v>0.315</v>
      </c>
      <c r="W767" s="3">
        <v>0.39100000000000001</v>
      </c>
      <c r="X767" s="3">
        <v>0.55000000000000004</v>
      </c>
      <c r="Y767" s="3">
        <v>0.94099999999999995</v>
      </c>
      <c r="Z767" s="3">
        <v>155</v>
      </c>
      <c r="AA767" s="3">
        <v>232</v>
      </c>
      <c r="AB767" s="3">
        <v>12</v>
      </c>
      <c r="AC767" s="3">
        <v>2</v>
      </c>
      <c r="AD767" s="3">
        <v>0</v>
      </c>
      <c r="AE767" s="3">
        <v>4</v>
      </c>
      <c r="AF767" s="3">
        <v>5</v>
      </c>
      <c r="AG767" s="3">
        <v>6.7</v>
      </c>
      <c r="AH767" s="3">
        <v>5.0999999999999996</v>
      </c>
      <c r="AI767" s="3">
        <v>5.7</v>
      </c>
      <c r="AJ767" s="3">
        <v>1.6</v>
      </c>
      <c r="AK767" s="3">
        <v>36</v>
      </c>
      <c r="AL767" s="3">
        <v>-1</v>
      </c>
      <c r="AM767" s="3">
        <v>0</v>
      </c>
      <c r="AN767" s="3">
        <v>-1</v>
      </c>
      <c r="AO767" s="3">
        <v>10</v>
      </c>
      <c r="AP767" s="3" t="s">
        <v>704</v>
      </c>
    </row>
    <row r="768" spans="1:42" x14ac:dyDescent="0.45">
      <c r="A768" s="1">
        <v>767</v>
      </c>
      <c r="B768" s="3" t="s">
        <v>594</v>
      </c>
      <c r="C768" s="3" t="str">
        <f t="shared" si="11"/>
        <v>Larry Doby - 1950</v>
      </c>
      <c r="D768" s="3">
        <v>1950</v>
      </c>
      <c r="E768" s="3">
        <v>26</v>
      </c>
      <c r="F768" s="3" t="s">
        <v>110</v>
      </c>
      <c r="G768" s="3" t="s">
        <v>43</v>
      </c>
      <c r="H768" s="3">
        <v>142</v>
      </c>
      <c r="I768" s="3">
        <v>609</v>
      </c>
      <c r="J768" s="3">
        <v>503</v>
      </c>
      <c r="K768" s="3">
        <v>110</v>
      </c>
      <c r="L768" s="3">
        <v>164</v>
      </c>
      <c r="M768" s="3">
        <v>109</v>
      </c>
      <c r="N768" s="3">
        <v>25</v>
      </c>
      <c r="O768" s="3">
        <v>5</v>
      </c>
      <c r="P768" s="3">
        <v>25</v>
      </c>
      <c r="Q768" s="3">
        <v>102</v>
      </c>
      <c r="R768" s="3">
        <v>8</v>
      </c>
      <c r="S768" s="3">
        <v>6</v>
      </c>
      <c r="T768" s="3">
        <v>98</v>
      </c>
      <c r="U768" s="3">
        <v>71</v>
      </c>
      <c r="V768" s="3">
        <v>0.32600000000000001</v>
      </c>
      <c r="W768" s="3">
        <v>0.442</v>
      </c>
      <c r="X768" s="3">
        <v>0.54500000000000004</v>
      </c>
      <c r="Y768" s="3">
        <v>0.98599999999999999</v>
      </c>
      <c r="Z768" s="3">
        <v>156</v>
      </c>
      <c r="AA768" s="3">
        <v>274</v>
      </c>
      <c r="AB768" s="3">
        <v>9</v>
      </c>
      <c r="AC768" s="3">
        <v>6</v>
      </c>
      <c r="AD768" s="3">
        <v>2</v>
      </c>
      <c r="AE768" s="2"/>
      <c r="AF768" s="3">
        <v>3</v>
      </c>
      <c r="AG768" s="3">
        <v>6.7</v>
      </c>
      <c r="AH768" s="3">
        <v>4.9000000000000004</v>
      </c>
      <c r="AI768" s="3">
        <v>6.2</v>
      </c>
      <c r="AJ768" s="3">
        <v>0.3</v>
      </c>
      <c r="AK768" s="3">
        <v>45</v>
      </c>
      <c r="AL768" s="3">
        <v>2</v>
      </c>
      <c r="AM768" s="3">
        <v>2</v>
      </c>
      <c r="AN768" s="3">
        <v>4</v>
      </c>
      <c r="AO768" s="3">
        <v>4</v>
      </c>
      <c r="AP768" s="3" t="s">
        <v>68</v>
      </c>
    </row>
    <row r="769" spans="1:42" ht="26.65" x14ac:dyDescent="0.45">
      <c r="A769" s="1">
        <v>768</v>
      </c>
      <c r="B769" s="3" t="s">
        <v>705</v>
      </c>
      <c r="C769" s="3" t="str">
        <f t="shared" si="11"/>
        <v>Vladimir Guerrero Jr. - 2021</v>
      </c>
      <c r="D769" s="3">
        <v>2021</v>
      </c>
      <c r="E769" s="3">
        <v>22</v>
      </c>
      <c r="F769" s="3" t="s">
        <v>308</v>
      </c>
      <c r="G769" s="3" t="s">
        <v>43</v>
      </c>
      <c r="H769" s="3">
        <v>161</v>
      </c>
      <c r="I769" s="3">
        <v>698</v>
      </c>
      <c r="J769" s="3">
        <v>604</v>
      </c>
      <c r="K769" s="3">
        <v>123</v>
      </c>
      <c r="L769" s="3">
        <v>188</v>
      </c>
      <c r="M769" s="3">
        <v>110</v>
      </c>
      <c r="N769" s="3">
        <v>29</v>
      </c>
      <c r="O769" s="3">
        <v>1</v>
      </c>
      <c r="P769" s="3">
        <v>48</v>
      </c>
      <c r="Q769" s="3">
        <v>111</v>
      </c>
      <c r="R769" s="3">
        <v>4</v>
      </c>
      <c r="S769" s="3">
        <v>1</v>
      </c>
      <c r="T769" s="3">
        <v>86</v>
      </c>
      <c r="U769" s="3">
        <v>110</v>
      </c>
      <c r="V769" s="3">
        <v>0.311</v>
      </c>
      <c r="W769" s="3">
        <v>0.40100000000000002</v>
      </c>
      <c r="X769" s="3">
        <v>0.60099999999999998</v>
      </c>
      <c r="Y769" s="3">
        <v>1.002</v>
      </c>
      <c r="Z769" s="3">
        <v>167</v>
      </c>
      <c r="AA769" s="3">
        <v>363</v>
      </c>
      <c r="AB769" s="3">
        <v>20</v>
      </c>
      <c r="AC769" s="3">
        <v>6</v>
      </c>
      <c r="AD769" s="3">
        <v>0</v>
      </c>
      <c r="AE769" s="3">
        <v>2</v>
      </c>
      <c r="AF769" s="3">
        <v>7</v>
      </c>
      <c r="AG769" s="3">
        <v>6.7</v>
      </c>
      <c r="AH769" s="3">
        <v>4.4000000000000004</v>
      </c>
      <c r="AI769" s="3">
        <v>6.4</v>
      </c>
      <c r="AJ769" s="3">
        <v>-0.7</v>
      </c>
      <c r="AK769" s="3">
        <v>56</v>
      </c>
      <c r="AL769" s="3">
        <v>-3</v>
      </c>
      <c r="AM769" s="3">
        <v>-2</v>
      </c>
      <c r="AN769" s="3">
        <v>-5</v>
      </c>
      <c r="AO769" s="3">
        <v>2</v>
      </c>
      <c r="AP769" s="3" t="s">
        <v>706</v>
      </c>
    </row>
    <row r="770" spans="1:42" ht="26.65" x14ac:dyDescent="0.45">
      <c r="A770" s="1">
        <v>769</v>
      </c>
      <c r="B770" s="3" t="s">
        <v>50</v>
      </c>
      <c r="C770" s="3" t="str">
        <f t="shared" si="11"/>
        <v>Rogers Hornsby - 1919</v>
      </c>
      <c r="D770" s="3">
        <v>1919</v>
      </c>
      <c r="E770" s="3">
        <v>23</v>
      </c>
      <c r="F770" s="3" t="s">
        <v>51</v>
      </c>
      <c r="G770" s="3" t="s">
        <v>52</v>
      </c>
      <c r="H770" s="3">
        <v>138</v>
      </c>
      <c r="I770" s="3">
        <v>577</v>
      </c>
      <c r="J770" s="3">
        <v>512</v>
      </c>
      <c r="K770" s="3">
        <v>68</v>
      </c>
      <c r="L770" s="3">
        <v>163</v>
      </c>
      <c r="M770" s="3">
        <v>131</v>
      </c>
      <c r="N770" s="3">
        <v>15</v>
      </c>
      <c r="O770" s="3">
        <v>9</v>
      </c>
      <c r="P770" s="3">
        <v>8</v>
      </c>
      <c r="Q770" s="3">
        <v>71</v>
      </c>
      <c r="R770" s="3">
        <v>17</v>
      </c>
      <c r="S770" s="2"/>
      <c r="T770" s="3">
        <v>48</v>
      </c>
      <c r="U770" s="3">
        <v>41</v>
      </c>
      <c r="V770" s="3">
        <v>0.318</v>
      </c>
      <c r="W770" s="3">
        <v>0.38400000000000001</v>
      </c>
      <c r="X770" s="3">
        <v>0.43</v>
      </c>
      <c r="Y770" s="3">
        <v>0.81399999999999995</v>
      </c>
      <c r="Z770" s="3">
        <v>150</v>
      </c>
      <c r="AA770" s="3">
        <v>220</v>
      </c>
      <c r="AB770" s="2"/>
      <c r="AC770" s="3">
        <v>7</v>
      </c>
      <c r="AD770" s="3">
        <v>10</v>
      </c>
      <c r="AE770" s="2"/>
      <c r="AF770" s="2"/>
      <c r="AG770" s="3">
        <v>6.7</v>
      </c>
      <c r="AH770" s="3">
        <v>4.8</v>
      </c>
      <c r="AI770" s="3">
        <v>5.8</v>
      </c>
      <c r="AJ770" s="3">
        <v>1.5</v>
      </c>
      <c r="AK770" s="3">
        <v>30</v>
      </c>
      <c r="AL770" s="3">
        <v>0</v>
      </c>
      <c r="AM770" s="3">
        <v>-1</v>
      </c>
      <c r="AN770" s="3">
        <v>-1</v>
      </c>
      <c r="AO770" s="3">
        <v>8</v>
      </c>
      <c r="AP770" s="3" t="s">
        <v>707</v>
      </c>
    </row>
    <row r="771" spans="1:42" ht="26.65" x14ac:dyDescent="0.45">
      <c r="A771" s="1">
        <v>770</v>
      </c>
      <c r="B771" s="3" t="s">
        <v>246</v>
      </c>
      <c r="C771" s="3" t="str">
        <f t="shared" ref="C771:C834" si="12">_xlfn.CONCAT(B771, " - ", D771)</f>
        <v>Chuck Knoblauch - 1995</v>
      </c>
      <c r="D771" s="3">
        <v>1995</v>
      </c>
      <c r="E771" s="3">
        <v>26</v>
      </c>
      <c r="F771" s="3" t="s">
        <v>152</v>
      </c>
      <c r="G771" s="3" t="s">
        <v>43</v>
      </c>
      <c r="H771" s="3">
        <v>136</v>
      </c>
      <c r="I771" s="3">
        <v>629</v>
      </c>
      <c r="J771" s="3">
        <v>538</v>
      </c>
      <c r="K771" s="3">
        <v>107</v>
      </c>
      <c r="L771" s="3">
        <v>179</v>
      </c>
      <c r="M771" s="3">
        <v>126</v>
      </c>
      <c r="N771" s="3">
        <v>34</v>
      </c>
      <c r="O771" s="3">
        <v>8</v>
      </c>
      <c r="P771" s="3">
        <v>11</v>
      </c>
      <c r="Q771" s="3">
        <v>63</v>
      </c>
      <c r="R771" s="3">
        <v>46</v>
      </c>
      <c r="S771" s="3">
        <v>18</v>
      </c>
      <c r="T771" s="3">
        <v>78</v>
      </c>
      <c r="U771" s="3">
        <v>95</v>
      </c>
      <c r="V771" s="3">
        <v>0.33300000000000002</v>
      </c>
      <c r="W771" s="3">
        <v>0.42399999999999999</v>
      </c>
      <c r="X771" s="3">
        <v>0.48699999999999999</v>
      </c>
      <c r="Y771" s="3">
        <v>0.91100000000000003</v>
      </c>
      <c r="Z771" s="3">
        <v>136</v>
      </c>
      <c r="AA771" s="3">
        <v>262</v>
      </c>
      <c r="AB771" s="3">
        <v>15</v>
      </c>
      <c r="AC771" s="3">
        <v>10</v>
      </c>
      <c r="AD771" s="3">
        <v>0</v>
      </c>
      <c r="AE771" s="3">
        <v>3</v>
      </c>
      <c r="AF771" s="3">
        <v>3</v>
      </c>
      <c r="AG771" s="3">
        <v>6.7</v>
      </c>
      <c r="AH771" s="3">
        <v>4.5999999999999996</v>
      </c>
      <c r="AI771" s="3">
        <v>5.9</v>
      </c>
      <c r="AJ771" s="3">
        <v>1.3</v>
      </c>
      <c r="AK771" s="3">
        <v>37</v>
      </c>
      <c r="AL771" s="3">
        <v>-2</v>
      </c>
      <c r="AM771" s="3">
        <v>1</v>
      </c>
      <c r="AN771" s="3">
        <v>-1</v>
      </c>
      <c r="AO771" s="3">
        <v>9</v>
      </c>
      <c r="AP771" s="3" t="s">
        <v>156</v>
      </c>
    </row>
    <row r="772" spans="1:42" ht="26.65" x14ac:dyDescent="0.45">
      <c r="A772" s="1">
        <v>771</v>
      </c>
      <c r="B772" s="3" t="s">
        <v>708</v>
      </c>
      <c r="C772" s="3" t="str">
        <f t="shared" si="12"/>
        <v>George Scott - 1973</v>
      </c>
      <c r="D772" s="3">
        <v>1973</v>
      </c>
      <c r="E772" s="3">
        <v>29</v>
      </c>
      <c r="F772" s="3" t="s">
        <v>90</v>
      </c>
      <c r="G772" s="3" t="s">
        <v>43</v>
      </c>
      <c r="H772" s="3">
        <v>158</v>
      </c>
      <c r="I772" s="3">
        <v>673</v>
      </c>
      <c r="J772" s="3">
        <v>604</v>
      </c>
      <c r="K772" s="3">
        <v>98</v>
      </c>
      <c r="L772" s="3">
        <v>185</v>
      </c>
      <c r="M772" s="3">
        <v>127</v>
      </c>
      <c r="N772" s="3">
        <v>30</v>
      </c>
      <c r="O772" s="3">
        <v>4</v>
      </c>
      <c r="P772" s="3">
        <v>24</v>
      </c>
      <c r="Q772" s="3">
        <v>107</v>
      </c>
      <c r="R772" s="3">
        <v>9</v>
      </c>
      <c r="S772" s="3">
        <v>5</v>
      </c>
      <c r="T772" s="3">
        <v>61</v>
      </c>
      <c r="U772" s="3">
        <v>94</v>
      </c>
      <c r="V772" s="3">
        <v>0.30599999999999999</v>
      </c>
      <c r="W772" s="3">
        <v>0.37</v>
      </c>
      <c r="X772" s="3">
        <v>0.48799999999999999</v>
      </c>
      <c r="Y772" s="3">
        <v>0.85799999999999998</v>
      </c>
      <c r="Z772" s="3">
        <v>144</v>
      </c>
      <c r="AA772" s="3">
        <v>295</v>
      </c>
      <c r="AB772" s="3">
        <v>19</v>
      </c>
      <c r="AC772" s="3">
        <v>2</v>
      </c>
      <c r="AD772" s="3">
        <v>2</v>
      </c>
      <c r="AE772" s="3">
        <v>4</v>
      </c>
      <c r="AF772" s="3">
        <v>6</v>
      </c>
      <c r="AG772" s="3">
        <v>6.7</v>
      </c>
      <c r="AH772" s="3">
        <v>4.4000000000000004</v>
      </c>
      <c r="AI772" s="3">
        <v>5.0999999999999996</v>
      </c>
      <c r="AJ772" s="3">
        <v>0.9</v>
      </c>
      <c r="AK772" s="3">
        <v>35</v>
      </c>
      <c r="AL772" s="3">
        <v>-2</v>
      </c>
      <c r="AM772" s="3">
        <v>0</v>
      </c>
      <c r="AN772" s="3">
        <v>-3</v>
      </c>
      <c r="AO772" s="3">
        <v>15</v>
      </c>
      <c r="AP772" s="3" t="s">
        <v>274</v>
      </c>
    </row>
    <row r="773" spans="1:42" x14ac:dyDescent="0.45">
      <c r="A773" s="1">
        <v>772</v>
      </c>
      <c r="B773" s="3" t="s">
        <v>709</v>
      </c>
      <c r="C773" s="3" t="str">
        <f t="shared" si="12"/>
        <v>Kyle Seager - 2016</v>
      </c>
      <c r="D773" s="3">
        <v>2016</v>
      </c>
      <c r="E773" s="3">
        <v>28</v>
      </c>
      <c r="F773" s="3" t="s">
        <v>106</v>
      </c>
      <c r="G773" s="3" t="s">
        <v>43</v>
      </c>
      <c r="H773" s="3">
        <v>158</v>
      </c>
      <c r="I773" s="3">
        <v>676</v>
      </c>
      <c r="J773" s="3">
        <v>597</v>
      </c>
      <c r="K773" s="3">
        <v>89</v>
      </c>
      <c r="L773" s="3">
        <v>166</v>
      </c>
      <c r="M773" s="3">
        <v>97</v>
      </c>
      <c r="N773" s="3">
        <v>36</v>
      </c>
      <c r="O773" s="3">
        <v>3</v>
      </c>
      <c r="P773" s="3">
        <v>30</v>
      </c>
      <c r="Q773" s="3">
        <v>99</v>
      </c>
      <c r="R773" s="3">
        <v>3</v>
      </c>
      <c r="S773" s="3">
        <v>1</v>
      </c>
      <c r="T773" s="3">
        <v>69</v>
      </c>
      <c r="U773" s="3">
        <v>108</v>
      </c>
      <c r="V773" s="3">
        <v>0.27800000000000002</v>
      </c>
      <c r="W773" s="3">
        <v>0.35899999999999999</v>
      </c>
      <c r="X773" s="3">
        <v>0.499</v>
      </c>
      <c r="Y773" s="3">
        <v>0.85899999999999999</v>
      </c>
      <c r="Z773" s="3">
        <v>133</v>
      </c>
      <c r="AA773" s="3">
        <v>298</v>
      </c>
      <c r="AB773" s="3">
        <v>18</v>
      </c>
      <c r="AC773" s="3">
        <v>8</v>
      </c>
      <c r="AD773" s="3">
        <v>0</v>
      </c>
      <c r="AE773" s="3">
        <v>2</v>
      </c>
      <c r="AF773" s="3">
        <v>10</v>
      </c>
      <c r="AG773" s="3">
        <v>6.7</v>
      </c>
      <c r="AH773" s="3">
        <v>4.3</v>
      </c>
      <c r="AI773" s="3">
        <v>5.3</v>
      </c>
      <c r="AJ773" s="3">
        <v>1.8</v>
      </c>
      <c r="AK773" s="3">
        <v>26</v>
      </c>
      <c r="AL773" s="3">
        <v>-1</v>
      </c>
      <c r="AM773" s="3">
        <v>0</v>
      </c>
      <c r="AN773" s="3">
        <v>-1</v>
      </c>
      <c r="AO773" s="3">
        <v>13</v>
      </c>
      <c r="AP773" s="3" t="s">
        <v>169</v>
      </c>
    </row>
    <row r="774" spans="1:42" ht="26.65" x14ac:dyDescent="0.45">
      <c r="A774" s="1">
        <v>773</v>
      </c>
      <c r="B774" s="3" t="s">
        <v>314</v>
      </c>
      <c r="C774" s="3" t="str">
        <f t="shared" si="12"/>
        <v>Eddie Stanky - 1946</v>
      </c>
      <c r="D774" s="3">
        <v>1946</v>
      </c>
      <c r="E774" s="3">
        <v>30</v>
      </c>
      <c r="F774" s="3" t="s">
        <v>158</v>
      </c>
      <c r="G774" s="3" t="s">
        <v>52</v>
      </c>
      <c r="H774" s="3">
        <v>144</v>
      </c>
      <c r="I774" s="3">
        <v>642</v>
      </c>
      <c r="J774" s="3">
        <v>483</v>
      </c>
      <c r="K774" s="3">
        <v>98</v>
      </c>
      <c r="L774" s="3">
        <v>132</v>
      </c>
      <c r="M774" s="3">
        <v>101</v>
      </c>
      <c r="N774" s="3">
        <v>24</v>
      </c>
      <c r="O774" s="3">
        <v>7</v>
      </c>
      <c r="P774" s="3">
        <v>0</v>
      </c>
      <c r="Q774" s="3">
        <v>36</v>
      </c>
      <c r="R774" s="3">
        <v>8</v>
      </c>
      <c r="S774" s="3">
        <v>4</v>
      </c>
      <c r="T774" s="3">
        <v>137</v>
      </c>
      <c r="U774" s="3">
        <v>56</v>
      </c>
      <c r="V774" s="3">
        <v>0.27300000000000002</v>
      </c>
      <c r="W774" s="3">
        <v>0.436</v>
      </c>
      <c r="X774" s="3">
        <v>0.35199999999999998</v>
      </c>
      <c r="Y774" s="3">
        <v>0.78800000000000003</v>
      </c>
      <c r="Z774" s="3">
        <v>124</v>
      </c>
      <c r="AA774" s="3">
        <v>170</v>
      </c>
      <c r="AB774" s="3">
        <v>5</v>
      </c>
      <c r="AC774" s="3">
        <v>2</v>
      </c>
      <c r="AD774" s="3">
        <v>20</v>
      </c>
      <c r="AE774" s="2"/>
      <c r="AF774" s="3">
        <v>1</v>
      </c>
      <c r="AG774" s="3">
        <v>6.7</v>
      </c>
      <c r="AH774" s="3">
        <v>4.2</v>
      </c>
      <c r="AI774" s="3">
        <v>6.5</v>
      </c>
      <c r="AJ774" s="3">
        <v>1</v>
      </c>
      <c r="AK774" s="3">
        <v>24</v>
      </c>
      <c r="AL774" s="3">
        <v>1</v>
      </c>
      <c r="AM774" s="3">
        <v>5</v>
      </c>
      <c r="AN774" s="3">
        <v>6</v>
      </c>
      <c r="AO774" s="3">
        <v>2</v>
      </c>
      <c r="AP774" s="3" t="s">
        <v>79</v>
      </c>
    </row>
    <row r="775" spans="1:42" ht="26.65" x14ac:dyDescent="0.45">
      <c r="A775" s="1">
        <v>774</v>
      </c>
      <c r="B775" s="3" t="s">
        <v>316</v>
      </c>
      <c r="C775" s="3" t="str">
        <f t="shared" si="12"/>
        <v>Alan Trammell - 1990</v>
      </c>
      <c r="D775" s="3">
        <v>1990</v>
      </c>
      <c r="E775" s="3">
        <v>32</v>
      </c>
      <c r="F775" s="3" t="s">
        <v>70</v>
      </c>
      <c r="G775" s="3" t="s">
        <v>43</v>
      </c>
      <c r="H775" s="3">
        <v>146</v>
      </c>
      <c r="I775" s="3">
        <v>637</v>
      </c>
      <c r="J775" s="3">
        <v>559</v>
      </c>
      <c r="K775" s="3">
        <v>71</v>
      </c>
      <c r="L775" s="3">
        <v>170</v>
      </c>
      <c r="M775" s="3">
        <v>118</v>
      </c>
      <c r="N775" s="3">
        <v>37</v>
      </c>
      <c r="O775" s="3">
        <v>1</v>
      </c>
      <c r="P775" s="3">
        <v>14</v>
      </c>
      <c r="Q775" s="3">
        <v>89</v>
      </c>
      <c r="R775" s="3">
        <v>12</v>
      </c>
      <c r="S775" s="3">
        <v>10</v>
      </c>
      <c r="T775" s="3">
        <v>68</v>
      </c>
      <c r="U775" s="3">
        <v>55</v>
      </c>
      <c r="V775" s="3">
        <v>0.30399999999999999</v>
      </c>
      <c r="W775" s="3">
        <v>0.377</v>
      </c>
      <c r="X775" s="3">
        <v>0.44900000000000001</v>
      </c>
      <c r="Y775" s="3">
        <v>0.82599999999999996</v>
      </c>
      <c r="Z775" s="3">
        <v>130</v>
      </c>
      <c r="AA775" s="3">
        <v>251</v>
      </c>
      <c r="AB775" s="3">
        <v>11</v>
      </c>
      <c r="AC775" s="3">
        <v>1</v>
      </c>
      <c r="AD775" s="3">
        <v>3</v>
      </c>
      <c r="AE775" s="3">
        <v>6</v>
      </c>
      <c r="AF775" s="3">
        <v>7</v>
      </c>
      <c r="AG775" s="3">
        <v>6.7</v>
      </c>
      <c r="AH775" s="3">
        <v>4.5999999999999996</v>
      </c>
      <c r="AI775" s="3">
        <v>5.7</v>
      </c>
      <c r="AJ775" s="3">
        <v>2</v>
      </c>
      <c r="AK775" s="3">
        <v>22</v>
      </c>
      <c r="AL775" s="3">
        <v>2</v>
      </c>
      <c r="AM775" s="3">
        <v>0</v>
      </c>
      <c r="AN775" s="3">
        <v>2</v>
      </c>
      <c r="AO775" s="3">
        <v>11</v>
      </c>
      <c r="AP775" s="3" t="s">
        <v>518</v>
      </c>
    </row>
    <row r="776" spans="1:42" ht="26.65" x14ac:dyDescent="0.45">
      <c r="A776" s="1">
        <v>775</v>
      </c>
      <c r="B776" s="3" t="s">
        <v>691</v>
      </c>
      <c r="C776" s="3" t="str">
        <f t="shared" si="12"/>
        <v>Lou Whitaker - 1983</v>
      </c>
      <c r="D776" s="3">
        <v>1983</v>
      </c>
      <c r="E776" s="3">
        <v>26</v>
      </c>
      <c r="F776" s="3" t="s">
        <v>70</v>
      </c>
      <c r="G776" s="3" t="s">
        <v>43</v>
      </c>
      <c r="H776" s="3">
        <v>161</v>
      </c>
      <c r="I776" s="3">
        <v>720</v>
      </c>
      <c r="J776" s="3">
        <v>643</v>
      </c>
      <c r="K776" s="3">
        <v>94</v>
      </c>
      <c r="L776" s="3">
        <v>206</v>
      </c>
      <c r="M776" s="3">
        <v>148</v>
      </c>
      <c r="N776" s="3">
        <v>40</v>
      </c>
      <c r="O776" s="3">
        <v>6</v>
      </c>
      <c r="P776" s="3">
        <v>12</v>
      </c>
      <c r="Q776" s="3">
        <v>72</v>
      </c>
      <c r="R776" s="3">
        <v>17</v>
      </c>
      <c r="S776" s="3">
        <v>10</v>
      </c>
      <c r="T776" s="3">
        <v>67</v>
      </c>
      <c r="U776" s="3">
        <v>70</v>
      </c>
      <c r="V776" s="3">
        <v>0.32</v>
      </c>
      <c r="W776" s="3">
        <v>0.38</v>
      </c>
      <c r="X776" s="3">
        <v>0.45700000000000002</v>
      </c>
      <c r="Y776" s="3">
        <v>0.83699999999999997</v>
      </c>
      <c r="Z776" s="3">
        <v>133</v>
      </c>
      <c r="AA776" s="3">
        <v>294</v>
      </c>
      <c r="AB776" s="3">
        <v>9</v>
      </c>
      <c r="AC776" s="3">
        <v>0</v>
      </c>
      <c r="AD776" s="3">
        <v>2</v>
      </c>
      <c r="AE776" s="3">
        <v>8</v>
      </c>
      <c r="AF776" s="3">
        <v>8</v>
      </c>
      <c r="AG776" s="3">
        <v>6.7</v>
      </c>
      <c r="AH776" s="3">
        <v>4.5</v>
      </c>
      <c r="AI776" s="3">
        <v>6.3</v>
      </c>
      <c r="AJ776" s="3">
        <v>1.1000000000000001</v>
      </c>
      <c r="AK776" s="3">
        <v>29</v>
      </c>
      <c r="AL776" s="3">
        <v>2</v>
      </c>
      <c r="AM776" s="3">
        <v>3</v>
      </c>
      <c r="AN776" s="3">
        <v>5</v>
      </c>
      <c r="AO776" s="3">
        <v>4</v>
      </c>
      <c r="AP776" s="3" t="s">
        <v>79</v>
      </c>
    </row>
    <row r="777" spans="1:42" ht="26.65" x14ac:dyDescent="0.45">
      <c r="A777" s="1">
        <v>776</v>
      </c>
      <c r="B777" s="3" t="s">
        <v>710</v>
      </c>
      <c r="C777" s="3" t="str">
        <f t="shared" si="12"/>
        <v>Jimmy Collins - 1901</v>
      </c>
      <c r="D777" s="3">
        <v>1901</v>
      </c>
      <c r="E777" s="3">
        <v>31</v>
      </c>
      <c r="F777" s="3" t="s">
        <v>48</v>
      </c>
      <c r="G777" s="3" t="s">
        <v>43</v>
      </c>
      <c r="H777" s="3">
        <v>138</v>
      </c>
      <c r="I777" s="3">
        <v>617</v>
      </c>
      <c r="J777" s="3">
        <v>564</v>
      </c>
      <c r="K777" s="3">
        <v>108</v>
      </c>
      <c r="L777" s="3">
        <v>187</v>
      </c>
      <c r="M777" s="3">
        <v>123</v>
      </c>
      <c r="N777" s="3">
        <v>42</v>
      </c>
      <c r="O777" s="3">
        <v>16</v>
      </c>
      <c r="P777" s="3">
        <v>6</v>
      </c>
      <c r="Q777" s="3">
        <v>94</v>
      </c>
      <c r="R777" s="3">
        <v>19</v>
      </c>
      <c r="S777" s="2"/>
      <c r="T777" s="3">
        <v>34</v>
      </c>
      <c r="U777" s="3">
        <v>18</v>
      </c>
      <c r="V777" s="3">
        <v>0.33200000000000002</v>
      </c>
      <c r="W777" s="3">
        <v>0.375</v>
      </c>
      <c r="X777" s="3">
        <v>0.495</v>
      </c>
      <c r="Y777" s="3">
        <v>0.86899999999999999</v>
      </c>
      <c r="Z777" s="3">
        <v>140</v>
      </c>
      <c r="AA777" s="3">
        <v>279</v>
      </c>
      <c r="AB777" s="2"/>
      <c r="AC777" s="3">
        <v>5</v>
      </c>
      <c r="AD777" s="3">
        <v>12</v>
      </c>
      <c r="AE777" s="2"/>
      <c r="AF777" s="2"/>
      <c r="AG777" s="3">
        <v>6.7</v>
      </c>
      <c r="AH777" s="3">
        <v>4.5</v>
      </c>
      <c r="AI777" s="3">
        <v>5.2</v>
      </c>
      <c r="AJ777" s="3">
        <v>1.9</v>
      </c>
      <c r="AK777" s="3">
        <v>31</v>
      </c>
      <c r="AL777" s="3">
        <v>0</v>
      </c>
      <c r="AM777" s="3">
        <v>-1</v>
      </c>
      <c r="AN777" s="3">
        <v>-1</v>
      </c>
      <c r="AO777" s="3">
        <v>16</v>
      </c>
      <c r="AP777" s="3" t="s">
        <v>140</v>
      </c>
    </row>
    <row r="778" spans="1:42" ht="26.65" x14ac:dyDescent="0.45">
      <c r="A778" s="1">
        <v>777</v>
      </c>
      <c r="B778" s="3" t="s">
        <v>263</v>
      </c>
      <c r="C778" s="3" t="str">
        <f t="shared" si="12"/>
        <v>Tony Gwynn - 1986</v>
      </c>
      <c r="D778" s="3">
        <v>1986</v>
      </c>
      <c r="E778" s="3">
        <v>26</v>
      </c>
      <c r="F778" s="3" t="s">
        <v>264</v>
      </c>
      <c r="G778" s="3" t="s">
        <v>52</v>
      </c>
      <c r="H778" s="3">
        <v>160</v>
      </c>
      <c r="I778" s="3">
        <v>701</v>
      </c>
      <c r="J778" s="3">
        <v>642</v>
      </c>
      <c r="K778" s="3">
        <v>107</v>
      </c>
      <c r="L778" s="3">
        <v>211</v>
      </c>
      <c r="M778" s="3">
        <v>157</v>
      </c>
      <c r="N778" s="3">
        <v>33</v>
      </c>
      <c r="O778" s="3">
        <v>7</v>
      </c>
      <c r="P778" s="3">
        <v>14</v>
      </c>
      <c r="Q778" s="3">
        <v>59</v>
      </c>
      <c r="R778" s="3">
        <v>37</v>
      </c>
      <c r="S778" s="3">
        <v>9</v>
      </c>
      <c r="T778" s="3">
        <v>52</v>
      </c>
      <c r="U778" s="3">
        <v>35</v>
      </c>
      <c r="V778" s="3">
        <v>0.32900000000000001</v>
      </c>
      <c r="W778" s="3">
        <v>0.38100000000000001</v>
      </c>
      <c r="X778" s="3">
        <v>0.46700000000000003</v>
      </c>
      <c r="Y778" s="3">
        <v>0.84799999999999998</v>
      </c>
      <c r="Z778" s="3">
        <v>135</v>
      </c>
      <c r="AA778" s="3">
        <v>300</v>
      </c>
      <c r="AB778" s="3">
        <v>20</v>
      </c>
      <c r="AC778" s="3">
        <v>3</v>
      </c>
      <c r="AD778" s="3">
        <v>2</v>
      </c>
      <c r="AE778" s="3">
        <v>2</v>
      </c>
      <c r="AF778" s="3">
        <v>11</v>
      </c>
      <c r="AG778" s="3">
        <v>6.7</v>
      </c>
      <c r="AH778" s="3">
        <v>4.3</v>
      </c>
      <c r="AI778" s="3">
        <v>5.3</v>
      </c>
      <c r="AJ778" s="3">
        <v>0.7</v>
      </c>
      <c r="AK778" s="3">
        <v>29</v>
      </c>
      <c r="AL778" s="3">
        <v>1</v>
      </c>
      <c r="AM778" s="3">
        <v>5</v>
      </c>
      <c r="AN778" s="3">
        <v>5</v>
      </c>
      <c r="AO778" s="3">
        <v>12</v>
      </c>
      <c r="AP778" s="3" t="s">
        <v>166</v>
      </c>
    </row>
    <row r="779" spans="1:42" ht="26.65" x14ac:dyDescent="0.45">
      <c r="A779" s="1">
        <v>778</v>
      </c>
      <c r="B779" s="3" t="s">
        <v>127</v>
      </c>
      <c r="C779" s="3" t="str">
        <f t="shared" si="12"/>
        <v>Rickey Henderson - 1981</v>
      </c>
      <c r="D779" s="3">
        <v>1981</v>
      </c>
      <c r="E779" s="3">
        <v>22</v>
      </c>
      <c r="F779" s="3" t="s">
        <v>128</v>
      </c>
      <c r="G779" s="3" t="s">
        <v>43</v>
      </c>
      <c r="H779" s="3">
        <v>108</v>
      </c>
      <c r="I779" s="3">
        <v>493</v>
      </c>
      <c r="J779" s="3">
        <v>423</v>
      </c>
      <c r="K779" s="3">
        <v>89</v>
      </c>
      <c r="L779" s="3">
        <v>135</v>
      </c>
      <c r="M779" s="3">
        <v>104</v>
      </c>
      <c r="N779" s="3">
        <v>18</v>
      </c>
      <c r="O779" s="3">
        <v>7</v>
      </c>
      <c r="P779" s="3">
        <v>6</v>
      </c>
      <c r="Q779" s="3">
        <v>35</v>
      </c>
      <c r="R779" s="3">
        <v>56</v>
      </c>
      <c r="S779" s="3">
        <v>22</v>
      </c>
      <c r="T779" s="3">
        <v>64</v>
      </c>
      <c r="U779" s="3">
        <v>68</v>
      </c>
      <c r="V779" s="3">
        <v>0.31900000000000001</v>
      </c>
      <c r="W779" s="3">
        <v>0.40799999999999997</v>
      </c>
      <c r="X779" s="3">
        <v>0.437</v>
      </c>
      <c r="Y779" s="3">
        <v>0.84499999999999997</v>
      </c>
      <c r="Z779" s="3">
        <v>151</v>
      </c>
      <c r="AA779" s="3">
        <v>185</v>
      </c>
      <c r="AB779" s="3">
        <v>7</v>
      </c>
      <c r="AC779" s="3">
        <v>2</v>
      </c>
      <c r="AD779" s="3">
        <v>0</v>
      </c>
      <c r="AE779" s="3">
        <v>4</v>
      </c>
      <c r="AF779" s="3">
        <v>4</v>
      </c>
      <c r="AG779" s="3">
        <v>6.7</v>
      </c>
      <c r="AH779" s="3">
        <v>5.2</v>
      </c>
      <c r="AI779" s="3">
        <v>4.3</v>
      </c>
      <c r="AJ779" s="3">
        <v>2</v>
      </c>
      <c r="AK779" s="3">
        <v>26</v>
      </c>
      <c r="AL779" s="3">
        <v>0</v>
      </c>
      <c r="AM779" s="3">
        <v>3</v>
      </c>
      <c r="AN779" s="3">
        <v>3</v>
      </c>
      <c r="AO779" s="3">
        <v>22</v>
      </c>
      <c r="AP779" s="3" t="s">
        <v>130</v>
      </c>
    </row>
    <row r="780" spans="1:42" ht="26.65" x14ac:dyDescent="0.45">
      <c r="A780" s="1">
        <v>779</v>
      </c>
      <c r="B780" s="3" t="s">
        <v>558</v>
      </c>
      <c r="C780" s="3" t="str">
        <f t="shared" si="12"/>
        <v>Eddie Murray - 1983</v>
      </c>
      <c r="D780" s="3">
        <v>1983</v>
      </c>
      <c r="E780" s="3">
        <v>27</v>
      </c>
      <c r="F780" s="3" t="s">
        <v>61</v>
      </c>
      <c r="G780" s="3" t="s">
        <v>43</v>
      </c>
      <c r="H780" s="3">
        <v>156</v>
      </c>
      <c r="I780" s="3">
        <v>680</v>
      </c>
      <c r="J780" s="3">
        <v>582</v>
      </c>
      <c r="K780" s="3">
        <v>115</v>
      </c>
      <c r="L780" s="3">
        <v>178</v>
      </c>
      <c r="M780" s="3">
        <v>112</v>
      </c>
      <c r="N780" s="3">
        <v>30</v>
      </c>
      <c r="O780" s="3">
        <v>3</v>
      </c>
      <c r="P780" s="3">
        <v>33</v>
      </c>
      <c r="Q780" s="3">
        <v>111</v>
      </c>
      <c r="R780" s="3">
        <v>5</v>
      </c>
      <c r="S780" s="3">
        <v>1</v>
      </c>
      <c r="T780" s="3">
        <v>86</v>
      </c>
      <c r="U780" s="3">
        <v>90</v>
      </c>
      <c r="V780" s="3">
        <v>0.30599999999999999</v>
      </c>
      <c r="W780" s="3">
        <v>0.39300000000000002</v>
      </c>
      <c r="X780" s="3">
        <v>0.53800000000000003</v>
      </c>
      <c r="Y780" s="3">
        <v>0.93</v>
      </c>
      <c r="Z780" s="3">
        <v>156</v>
      </c>
      <c r="AA780" s="3">
        <v>313</v>
      </c>
      <c r="AB780" s="3">
        <v>13</v>
      </c>
      <c r="AC780" s="3">
        <v>3</v>
      </c>
      <c r="AD780" s="3">
        <v>0</v>
      </c>
      <c r="AE780" s="3">
        <v>9</v>
      </c>
      <c r="AF780" s="3">
        <v>13</v>
      </c>
      <c r="AG780" s="3">
        <v>6.7</v>
      </c>
      <c r="AH780" s="3">
        <v>4.5</v>
      </c>
      <c r="AI780" s="3">
        <v>5.8</v>
      </c>
      <c r="AJ780" s="3">
        <v>0.1</v>
      </c>
      <c r="AK780" s="3">
        <v>42</v>
      </c>
      <c r="AL780" s="3">
        <v>1</v>
      </c>
      <c r="AM780" s="3">
        <v>0</v>
      </c>
      <c r="AN780" s="3">
        <v>1</v>
      </c>
      <c r="AO780" s="3">
        <v>9</v>
      </c>
      <c r="AP780" s="3" t="s">
        <v>274</v>
      </c>
    </row>
    <row r="781" spans="1:42" ht="26.65" x14ac:dyDescent="0.45">
      <c r="A781" s="1">
        <v>780</v>
      </c>
      <c r="B781" s="3" t="s">
        <v>195</v>
      </c>
      <c r="C781" s="3" t="str">
        <f t="shared" si="12"/>
        <v>Scott Rolen - 1998</v>
      </c>
      <c r="D781" s="3">
        <v>1998</v>
      </c>
      <c r="E781" s="3">
        <v>23</v>
      </c>
      <c r="F781" s="3" t="s">
        <v>139</v>
      </c>
      <c r="G781" s="3" t="s">
        <v>52</v>
      </c>
      <c r="H781" s="3">
        <v>160</v>
      </c>
      <c r="I781" s="3">
        <v>711</v>
      </c>
      <c r="J781" s="3">
        <v>601</v>
      </c>
      <c r="K781" s="3">
        <v>120</v>
      </c>
      <c r="L781" s="3">
        <v>174</v>
      </c>
      <c r="M781" s="3">
        <v>94</v>
      </c>
      <c r="N781" s="3">
        <v>45</v>
      </c>
      <c r="O781" s="3">
        <v>4</v>
      </c>
      <c r="P781" s="3">
        <v>31</v>
      </c>
      <c r="Q781" s="3">
        <v>110</v>
      </c>
      <c r="R781" s="3">
        <v>14</v>
      </c>
      <c r="S781" s="3">
        <v>7</v>
      </c>
      <c r="T781" s="3">
        <v>93</v>
      </c>
      <c r="U781" s="3">
        <v>141</v>
      </c>
      <c r="V781" s="3">
        <v>0.28999999999999998</v>
      </c>
      <c r="W781" s="3">
        <v>0.39100000000000001</v>
      </c>
      <c r="X781" s="3">
        <v>0.53200000000000003</v>
      </c>
      <c r="Y781" s="3">
        <v>0.92300000000000004</v>
      </c>
      <c r="Z781" s="3">
        <v>139</v>
      </c>
      <c r="AA781" s="3">
        <v>320</v>
      </c>
      <c r="AB781" s="3">
        <v>10</v>
      </c>
      <c r="AC781" s="3">
        <v>11</v>
      </c>
      <c r="AD781" s="3">
        <v>0</v>
      </c>
      <c r="AE781" s="3">
        <v>6</v>
      </c>
      <c r="AF781" s="3">
        <v>6</v>
      </c>
      <c r="AG781" s="3">
        <v>6.7</v>
      </c>
      <c r="AH781" s="3">
        <v>4.5999999999999996</v>
      </c>
      <c r="AI781" s="3">
        <v>5.6</v>
      </c>
      <c r="AJ781" s="3">
        <v>1.4</v>
      </c>
      <c r="AK781" s="3">
        <v>33</v>
      </c>
      <c r="AL781" s="3">
        <v>1</v>
      </c>
      <c r="AM781" s="3">
        <v>-1</v>
      </c>
      <c r="AN781" s="3">
        <v>0</v>
      </c>
      <c r="AO781" s="3">
        <v>12</v>
      </c>
      <c r="AP781" s="3" t="s">
        <v>206</v>
      </c>
    </row>
    <row r="782" spans="1:42" ht="26.65" x14ac:dyDescent="0.45">
      <c r="A782" s="1">
        <v>781</v>
      </c>
      <c r="B782" s="3" t="s">
        <v>711</v>
      </c>
      <c r="C782" s="3" t="str">
        <f t="shared" si="12"/>
        <v>Red Schoendienst - 1953</v>
      </c>
      <c r="D782" s="3">
        <v>1953</v>
      </c>
      <c r="E782" s="3">
        <v>30</v>
      </c>
      <c r="F782" s="3" t="s">
        <v>51</v>
      </c>
      <c r="G782" s="3" t="s">
        <v>52</v>
      </c>
      <c r="H782" s="3">
        <v>146</v>
      </c>
      <c r="I782" s="3">
        <v>627</v>
      </c>
      <c r="J782" s="3">
        <v>564</v>
      </c>
      <c r="K782" s="3">
        <v>107</v>
      </c>
      <c r="L782" s="3">
        <v>193</v>
      </c>
      <c r="M782" s="3">
        <v>138</v>
      </c>
      <c r="N782" s="3">
        <v>35</v>
      </c>
      <c r="O782" s="3">
        <v>5</v>
      </c>
      <c r="P782" s="3">
        <v>15</v>
      </c>
      <c r="Q782" s="3">
        <v>79</v>
      </c>
      <c r="R782" s="3">
        <v>3</v>
      </c>
      <c r="S782" s="3">
        <v>3</v>
      </c>
      <c r="T782" s="3">
        <v>60</v>
      </c>
      <c r="U782" s="3">
        <v>23</v>
      </c>
      <c r="V782" s="3">
        <v>0.34200000000000003</v>
      </c>
      <c r="W782" s="3">
        <v>0.40500000000000003</v>
      </c>
      <c r="X782" s="3">
        <v>0.502</v>
      </c>
      <c r="Y782" s="3">
        <v>0.90700000000000003</v>
      </c>
      <c r="Z782" s="3">
        <v>135</v>
      </c>
      <c r="AA782" s="3">
        <v>283</v>
      </c>
      <c r="AB782" s="3">
        <v>19</v>
      </c>
      <c r="AC782" s="3">
        <v>0</v>
      </c>
      <c r="AD782" s="3">
        <v>3</v>
      </c>
      <c r="AE782" s="2"/>
      <c r="AF782" s="3">
        <v>0</v>
      </c>
      <c r="AG782" s="3">
        <v>6.7</v>
      </c>
      <c r="AH782" s="3">
        <v>4.3</v>
      </c>
      <c r="AI782" s="3">
        <v>6.3</v>
      </c>
      <c r="AJ782" s="3">
        <v>1.1000000000000001</v>
      </c>
      <c r="AK782" s="3">
        <v>33</v>
      </c>
      <c r="AL782" s="3">
        <v>-2</v>
      </c>
      <c r="AM782" s="3">
        <v>4</v>
      </c>
      <c r="AN782" s="3">
        <v>2</v>
      </c>
      <c r="AO782" s="3">
        <v>6</v>
      </c>
      <c r="AP782" s="3" t="s">
        <v>79</v>
      </c>
    </row>
    <row r="783" spans="1:42" x14ac:dyDescent="0.45">
      <c r="A783" s="1">
        <v>782</v>
      </c>
      <c r="B783" s="3" t="s">
        <v>665</v>
      </c>
      <c r="C783" s="3" t="str">
        <f t="shared" si="12"/>
        <v>Roy White - 1971</v>
      </c>
      <c r="D783" s="3">
        <v>1971</v>
      </c>
      <c r="E783" s="3">
        <v>27</v>
      </c>
      <c r="F783" s="3" t="s">
        <v>42</v>
      </c>
      <c r="G783" s="3" t="s">
        <v>43</v>
      </c>
      <c r="H783" s="3">
        <v>147</v>
      </c>
      <c r="I783" s="3">
        <v>634</v>
      </c>
      <c r="J783" s="3">
        <v>524</v>
      </c>
      <c r="K783" s="3">
        <v>86</v>
      </c>
      <c r="L783" s="3">
        <v>153</v>
      </c>
      <c r="M783" s="3">
        <v>105</v>
      </c>
      <c r="N783" s="3">
        <v>22</v>
      </c>
      <c r="O783" s="3">
        <v>7</v>
      </c>
      <c r="P783" s="3">
        <v>19</v>
      </c>
      <c r="Q783" s="3">
        <v>84</v>
      </c>
      <c r="R783" s="3">
        <v>14</v>
      </c>
      <c r="S783" s="3">
        <v>7</v>
      </c>
      <c r="T783" s="3">
        <v>86</v>
      </c>
      <c r="U783" s="3">
        <v>66</v>
      </c>
      <c r="V783" s="3">
        <v>0.29199999999999998</v>
      </c>
      <c r="W783" s="3">
        <v>0.38800000000000001</v>
      </c>
      <c r="X783" s="3">
        <v>0.46899999999999997</v>
      </c>
      <c r="Y783" s="3">
        <v>0.85699999999999998</v>
      </c>
      <c r="Z783" s="3">
        <v>149</v>
      </c>
      <c r="AA783" s="3">
        <v>246</v>
      </c>
      <c r="AB783" s="3">
        <v>10</v>
      </c>
      <c r="AC783" s="3">
        <v>7</v>
      </c>
      <c r="AD783" s="3">
        <v>0</v>
      </c>
      <c r="AE783" s="3">
        <v>17</v>
      </c>
      <c r="AF783" s="3">
        <v>7</v>
      </c>
      <c r="AG783" s="3">
        <v>6.7</v>
      </c>
      <c r="AH783" s="3">
        <v>4.5</v>
      </c>
      <c r="AI783" s="3">
        <v>5.7</v>
      </c>
      <c r="AJ783" s="3">
        <v>0.2</v>
      </c>
      <c r="AK783" s="3">
        <v>33</v>
      </c>
      <c r="AL783" s="3">
        <v>2</v>
      </c>
      <c r="AM783" s="3">
        <v>4</v>
      </c>
      <c r="AN783" s="3">
        <v>6</v>
      </c>
      <c r="AO783" s="3">
        <v>9</v>
      </c>
      <c r="AP783" s="3" t="s">
        <v>130</v>
      </c>
    </row>
    <row r="784" spans="1:42" ht="26.65" x14ac:dyDescent="0.45">
      <c r="A784" s="1">
        <v>783</v>
      </c>
      <c r="B784" s="3" t="s">
        <v>115</v>
      </c>
      <c r="C784" s="3" t="str">
        <f t="shared" si="12"/>
        <v>Ernie Banks - 1957</v>
      </c>
      <c r="D784" s="3">
        <v>1957</v>
      </c>
      <c r="E784" s="3">
        <v>26</v>
      </c>
      <c r="F784" s="3" t="s">
        <v>88</v>
      </c>
      <c r="G784" s="3" t="s">
        <v>52</v>
      </c>
      <c r="H784" s="3">
        <v>156</v>
      </c>
      <c r="I784" s="3">
        <v>674</v>
      </c>
      <c r="J784" s="3">
        <v>594</v>
      </c>
      <c r="K784" s="3">
        <v>113</v>
      </c>
      <c r="L784" s="3">
        <v>169</v>
      </c>
      <c r="M784" s="3">
        <v>86</v>
      </c>
      <c r="N784" s="3">
        <v>34</v>
      </c>
      <c r="O784" s="3">
        <v>6</v>
      </c>
      <c r="P784" s="3">
        <v>43</v>
      </c>
      <c r="Q784" s="3">
        <v>102</v>
      </c>
      <c r="R784" s="3">
        <v>8</v>
      </c>
      <c r="S784" s="3">
        <v>4</v>
      </c>
      <c r="T784" s="3">
        <v>70</v>
      </c>
      <c r="U784" s="3">
        <v>85</v>
      </c>
      <c r="V784" s="3">
        <v>0.28499999999999998</v>
      </c>
      <c r="W784" s="3">
        <v>0.36</v>
      </c>
      <c r="X784" s="3">
        <v>0.57899999999999996</v>
      </c>
      <c r="Y784" s="3">
        <v>0.93899999999999995</v>
      </c>
      <c r="Z784" s="3">
        <v>149</v>
      </c>
      <c r="AA784" s="3">
        <v>344</v>
      </c>
      <c r="AB784" s="3">
        <v>12</v>
      </c>
      <c r="AC784" s="3">
        <v>3</v>
      </c>
      <c r="AD784" s="3">
        <v>2</v>
      </c>
      <c r="AE784" s="3">
        <v>5</v>
      </c>
      <c r="AF784" s="3">
        <v>11</v>
      </c>
      <c r="AG784" s="3">
        <v>6.7</v>
      </c>
      <c r="AH784" s="3">
        <v>4.0999999999999996</v>
      </c>
      <c r="AI784" s="3">
        <v>7.7</v>
      </c>
      <c r="AJ784" s="3">
        <v>-0.2</v>
      </c>
      <c r="AK784" s="3">
        <v>39</v>
      </c>
      <c r="AL784" s="3">
        <v>2</v>
      </c>
      <c r="AM784" s="3">
        <v>2</v>
      </c>
      <c r="AN784" s="3">
        <v>3</v>
      </c>
      <c r="AO784" s="3">
        <v>-7</v>
      </c>
      <c r="AP784" s="3">
        <v>65</v>
      </c>
    </row>
    <row r="785" spans="1:42" x14ac:dyDescent="0.45">
      <c r="A785" s="1">
        <v>784</v>
      </c>
      <c r="B785" s="3" t="s">
        <v>712</v>
      </c>
      <c r="C785" s="3" t="str">
        <f t="shared" si="12"/>
        <v>Elmer Flick - 1901</v>
      </c>
      <c r="D785" s="3">
        <v>1901</v>
      </c>
      <c r="E785" s="3">
        <v>25</v>
      </c>
      <c r="F785" s="3" t="s">
        <v>139</v>
      </c>
      <c r="G785" s="3" t="s">
        <v>52</v>
      </c>
      <c r="H785" s="3">
        <v>138</v>
      </c>
      <c r="I785" s="3">
        <v>616</v>
      </c>
      <c r="J785" s="3">
        <v>540</v>
      </c>
      <c r="K785" s="3">
        <v>112</v>
      </c>
      <c r="L785" s="3">
        <v>180</v>
      </c>
      <c r="M785" s="3">
        <v>123</v>
      </c>
      <c r="N785" s="3">
        <v>32</v>
      </c>
      <c r="O785" s="3">
        <v>17</v>
      </c>
      <c r="P785" s="3">
        <v>8</v>
      </c>
      <c r="Q785" s="3">
        <v>88</v>
      </c>
      <c r="R785" s="3">
        <v>30</v>
      </c>
      <c r="S785" s="2"/>
      <c r="T785" s="3">
        <v>52</v>
      </c>
      <c r="U785" s="3">
        <v>56</v>
      </c>
      <c r="V785" s="3">
        <v>0.33300000000000002</v>
      </c>
      <c r="W785" s="3">
        <v>0.39900000000000002</v>
      </c>
      <c r="X785" s="3">
        <v>0.5</v>
      </c>
      <c r="Y785" s="3">
        <v>0.89900000000000002</v>
      </c>
      <c r="Z785" s="3">
        <v>157</v>
      </c>
      <c r="AA785" s="3">
        <v>270</v>
      </c>
      <c r="AB785" s="2"/>
      <c r="AC785" s="3">
        <v>7</v>
      </c>
      <c r="AD785" s="3">
        <v>13</v>
      </c>
      <c r="AE785" s="2"/>
      <c r="AF785" s="2"/>
      <c r="AG785" s="3">
        <v>6.7</v>
      </c>
      <c r="AH785" s="3">
        <v>4.5</v>
      </c>
      <c r="AI785" s="3">
        <v>5.3</v>
      </c>
      <c r="AJ785" s="3">
        <v>0.7</v>
      </c>
      <c r="AK785" s="3">
        <v>39</v>
      </c>
      <c r="AL785" s="3">
        <v>0</v>
      </c>
      <c r="AM785" s="3">
        <v>0</v>
      </c>
      <c r="AN785" s="3">
        <v>0</v>
      </c>
      <c r="AO785" s="3">
        <v>15</v>
      </c>
      <c r="AP785" s="3" t="s">
        <v>113</v>
      </c>
    </row>
    <row r="786" spans="1:42" x14ac:dyDescent="0.45">
      <c r="A786" s="1">
        <v>785</v>
      </c>
      <c r="B786" s="3" t="s">
        <v>713</v>
      </c>
      <c r="C786" s="3" t="str">
        <f t="shared" si="12"/>
        <v>Brian Giles - 1999</v>
      </c>
      <c r="D786" s="3">
        <v>1999</v>
      </c>
      <c r="E786" s="3">
        <v>28</v>
      </c>
      <c r="F786" s="3" t="s">
        <v>64</v>
      </c>
      <c r="G786" s="3" t="s">
        <v>52</v>
      </c>
      <c r="H786" s="3">
        <v>141</v>
      </c>
      <c r="I786" s="3">
        <v>627</v>
      </c>
      <c r="J786" s="3">
        <v>521</v>
      </c>
      <c r="K786" s="3">
        <v>109</v>
      </c>
      <c r="L786" s="3">
        <v>164</v>
      </c>
      <c r="M786" s="3">
        <v>89</v>
      </c>
      <c r="N786" s="3">
        <v>33</v>
      </c>
      <c r="O786" s="3">
        <v>3</v>
      </c>
      <c r="P786" s="3">
        <v>39</v>
      </c>
      <c r="Q786" s="3">
        <v>115</v>
      </c>
      <c r="R786" s="3">
        <v>6</v>
      </c>
      <c r="S786" s="3">
        <v>2</v>
      </c>
      <c r="T786" s="3">
        <v>95</v>
      </c>
      <c r="U786" s="3">
        <v>80</v>
      </c>
      <c r="V786" s="3">
        <v>0.315</v>
      </c>
      <c r="W786" s="3">
        <v>0.41799999999999998</v>
      </c>
      <c r="X786" s="3">
        <v>0.61399999999999999</v>
      </c>
      <c r="Y786" s="3">
        <v>1.032</v>
      </c>
      <c r="Z786" s="3">
        <v>157</v>
      </c>
      <c r="AA786" s="3">
        <v>320</v>
      </c>
      <c r="AB786" s="3">
        <v>14</v>
      </c>
      <c r="AC786" s="3">
        <v>3</v>
      </c>
      <c r="AD786" s="3">
        <v>0</v>
      </c>
      <c r="AE786" s="3">
        <v>8</v>
      </c>
      <c r="AF786" s="3">
        <v>7</v>
      </c>
      <c r="AG786" s="3">
        <v>6.7</v>
      </c>
      <c r="AH786" s="3">
        <v>4.8</v>
      </c>
      <c r="AI786" s="3">
        <v>6.4</v>
      </c>
      <c r="AJ786" s="3">
        <v>0.4</v>
      </c>
      <c r="AK786" s="3">
        <v>46</v>
      </c>
      <c r="AL786" s="3">
        <v>-1</v>
      </c>
      <c r="AM786" s="3">
        <v>3</v>
      </c>
      <c r="AN786" s="3">
        <v>2</v>
      </c>
      <c r="AO786" s="3">
        <v>4</v>
      </c>
      <c r="AP786" s="3" t="s">
        <v>714</v>
      </c>
    </row>
    <row r="787" spans="1:42" ht="26.65" x14ac:dyDescent="0.45">
      <c r="A787" s="1">
        <v>786</v>
      </c>
      <c r="B787" s="3" t="s">
        <v>715</v>
      </c>
      <c r="C787" s="3" t="str">
        <f t="shared" si="12"/>
        <v>Denis Menke - 1964</v>
      </c>
      <c r="D787" s="3">
        <v>1964</v>
      </c>
      <c r="E787" s="3">
        <v>23</v>
      </c>
      <c r="F787" s="3" t="s">
        <v>171</v>
      </c>
      <c r="G787" s="3" t="s">
        <v>52</v>
      </c>
      <c r="H787" s="3">
        <v>151</v>
      </c>
      <c r="I787" s="3">
        <v>589</v>
      </c>
      <c r="J787" s="3">
        <v>505</v>
      </c>
      <c r="K787" s="3">
        <v>79</v>
      </c>
      <c r="L787" s="3">
        <v>143</v>
      </c>
      <c r="M787" s="3">
        <v>89</v>
      </c>
      <c r="N787" s="3">
        <v>29</v>
      </c>
      <c r="O787" s="3">
        <v>5</v>
      </c>
      <c r="P787" s="3">
        <v>20</v>
      </c>
      <c r="Q787" s="3">
        <v>65</v>
      </c>
      <c r="R787" s="3">
        <v>4</v>
      </c>
      <c r="S787" s="3">
        <v>2</v>
      </c>
      <c r="T787" s="3">
        <v>68</v>
      </c>
      <c r="U787" s="3">
        <v>77</v>
      </c>
      <c r="V787" s="3">
        <v>0.28299999999999997</v>
      </c>
      <c r="W787" s="3">
        <v>0.36799999999999999</v>
      </c>
      <c r="X787" s="3">
        <v>0.47899999999999998</v>
      </c>
      <c r="Y787" s="3">
        <v>0.84699999999999998</v>
      </c>
      <c r="Z787" s="3">
        <v>136</v>
      </c>
      <c r="AA787" s="3">
        <v>242</v>
      </c>
      <c r="AB787" s="3">
        <v>11</v>
      </c>
      <c r="AC787" s="3">
        <v>4</v>
      </c>
      <c r="AD787" s="3">
        <v>4</v>
      </c>
      <c r="AE787" s="3">
        <v>7</v>
      </c>
      <c r="AF787" s="3">
        <v>13</v>
      </c>
      <c r="AG787" s="3">
        <v>6.7</v>
      </c>
      <c r="AH787" s="3">
        <v>4.4000000000000004</v>
      </c>
      <c r="AI787" s="3">
        <v>6.1</v>
      </c>
      <c r="AJ787" s="3">
        <v>1.6</v>
      </c>
      <c r="AK787" s="3">
        <v>22</v>
      </c>
      <c r="AL787" s="3">
        <v>0</v>
      </c>
      <c r="AM787" s="3">
        <v>4</v>
      </c>
      <c r="AN787" s="3">
        <v>4</v>
      </c>
      <c r="AO787" s="3">
        <v>4</v>
      </c>
      <c r="AP787" s="3" t="s">
        <v>716</v>
      </c>
    </row>
    <row r="788" spans="1:42" ht="26.65" x14ac:dyDescent="0.45">
      <c r="A788" s="1">
        <v>787</v>
      </c>
      <c r="B788" s="3" t="s">
        <v>717</v>
      </c>
      <c r="C788" s="3" t="str">
        <f t="shared" si="12"/>
        <v>Bill Nicholson - 1943</v>
      </c>
      <c r="D788" s="3">
        <v>1943</v>
      </c>
      <c r="E788" s="3">
        <v>28</v>
      </c>
      <c r="F788" s="3" t="s">
        <v>88</v>
      </c>
      <c r="G788" s="3" t="s">
        <v>52</v>
      </c>
      <c r="H788" s="3">
        <v>154</v>
      </c>
      <c r="I788" s="3">
        <v>684</v>
      </c>
      <c r="J788" s="3">
        <v>608</v>
      </c>
      <c r="K788" s="3">
        <v>95</v>
      </c>
      <c r="L788" s="3">
        <v>188</v>
      </c>
      <c r="M788" s="3">
        <v>120</v>
      </c>
      <c r="N788" s="3">
        <v>30</v>
      </c>
      <c r="O788" s="3">
        <v>9</v>
      </c>
      <c r="P788" s="3">
        <v>29</v>
      </c>
      <c r="Q788" s="3">
        <v>128</v>
      </c>
      <c r="R788" s="3">
        <v>4</v>
      </c>
      <c r="S788" s="3">
        <v>1</v>
      </c>
      <c r="T788" s="3">
        <v>71</v>
      </c>
      <c r="U788" s="3">
        <v>86</v>
      </c>
      <c r="V788" s="3">
        <v>0.309</v>
      </c>
      <c r="W788" s="3">
        <v>0.38600000000000001</v>
      </c>
      <c r="X788" s="3">
        <v>0.53100000000000003</v>
      </c>
      <c r="Y788" s="3">
        <v>0.91700000000000004</v>
      </c>
      <c r="Z788" s="3">
        <v>166</v>
      </c>
      <c r="AA788" s="3">
        <v>323</v>
      </c>
      <c r="AB788" s="3">
        <v>7</v>
      </c>
      <c r="AC788" s="3">
        <v>5</v>
      </c>
      <c r="AD788" s="3">
        <v>0</v>
      </c>
      <c r="AE788" s="2"/>
      <c r="AF788" s="3">
        <v>15</v>
      </c>
      <c r="AG788" s="3">
        <v>6.7</v>
      </c>
      <c r="AH788" s="3">
        <v>4.4000000000000004</v>
      </c>
      <c r="AI788" s="3">
        <v>6.4</v>
      </c>
      <c r="AJ788" s="3">
        <v>-0.5</v>
      </c>
      <c r="AK788" s="3">
        <v>45</v>
      </c>
      <c r="AL788" s="3">
        <v>1</v>
      </c>
      <c r="AM788" s="3">
        <v>-2</v>
      </c>
      <c r="AN788" s="3">
        <v>-1</v>
      </c>
      <c r="AO788" s="3">
        <v>3</v>
      </c>
      <c r="AP788" s="3" t="s">
        <v>113</v>
      </c>
    </row>
    <row r="789" spans="1:42" ht="26.65" x14ac:dyDescent="0.45">
      <c r="A789" s="1">
        <v>788</v>
      </c>
      <c r="B789" s="3" t="s">
        <v>718</v>
      </c>
      <c r="C789" s="3" t="str">
        <f t="shared" si="12"/>
        <v>Greg Vaughn - 1993</v>
      </c>
      <c r="D789" s="3">
        <v>1993</v>
      </c>
      <c r="E789" s="3">
        <v>27</v>
      </c>
      <c r="F789" s="3" t="s">
        <v>90</v>
      </c>
      <c r="G789" s="3" t="s">
        <v>43</v>
      </c>
      <c r="H789" s="3">
        <v>154</v>
      </c>
      <c r="I789" s="3">
        <v>667</v>
      </c>
      <c r="J789" s="3">
        <v>569</v>
      </c>
      <c r="K789" s="3">
        <v>97</v>
      </c>
      <c r="L789" s="3">
        <v>152</v>
      </c>
      <c r="M789" s="3">
        <v>92</v>
      </c>
      <c r="N789" s="3">
        <v>28</v>
      </c>
      <c r="O789" s="3">
        <v>2</v>
      </c>
      <c r="P789" s="3">
        <v>30</v>
      </c>
      <c r="Q789" s="3">
        <v>97</v>
      </c>
      <c r="R789" s="3">
        <v>10</v>
      </c>
      <c r="S789" s="3">
        <v>7</v>
      </c>
      <c r="T789" s="3">
        <v>89</v>
      </c>
      <c r="U789" s="3">
        <v>118</v>
      </c>
      <c r="V789" s="3">
        <v>0.26700000000000002</v>
      </c>
      <c r="W789" s="3">
        <v>0.36899999999999999</v>
      </c>
      <c r="X789" s="3">
        <v>0.48199999999999998</v>
      </c>
      <c r="Y789" s="3">
        <v>0.85</v>
      </c>
      <c r="Z789" s="3">
        <v>128</v>
      </c>
      <c r="AA789" s="3">
        <v>274</v>
      </c>
      <c r="AB789" s="3">
        <v>6</v>
      </c>
      <c r="AC789" s="3">
        <v>5</v>
      </c>
      <c r="AD789" s="3">
        <v>0</v>
      </c>
      <c r="AE789" s="3">
        <v>4</v>
      </c>
      <c r="AF789" s="3">
        <v>14</v>
      </c>
      <c r="AG789" s="3">
        <v>6.7</v>
      </c>
      <c r="AH789" s="3">
        <v>4.3</v>
      </c>
      <c r="AI789" s="3">
        <v>4.9000000000000004</v>
      </c>
      <c r="AJ789" s="3">
        <v>1</v>
      </c>
      <c r="AK789" s="3">
        <v>27</v>
      </c>
      <c r="AL789" s="3">
        <v>2</v>
      </c>
      <c r="AM789" s="3">
        <v>4</v>
      </c>
      <c r="AN789" s="3">
        <v>6</v>
      </c>
      <c r="AO789" s="3">
        <v>20</v>
      </c>
      <c r="AP789" s="3" t="s">
        <v>719</v>
      </c>
    </row>
    <row r="790" spans="1:42" ht="26.65" x14ac:dyDescent="0.45">
      <c r="A790" s="1">
        <v>789</v>
      </c>
      <c r="B790" s="3" t="s">
        <v>86</v>
      </c>
      <c r="C790" s="3" t="str">
        <f t="shared" si="12"/>
        <v>Ted Williams - 1939</v>
      </c>
      <c r="D790" s="3">
        <v>1939</v>
      </c>
      <c r="E790" s="3">
        <v>20</v>
      </c>
      <c r="F790" s="3" t="s">
        <v>48</v>
      </c>
      <c r="G790" s="3" t="s">
        <v>43</v>
      </c>
      <c r="H790" s="3">
        <v>149</v>
      </c>
      <c r="I790" s="3">
        <v>677</v>
      </c>
      <c r="J790" s="3">
        <v>565</v>
      </c>
      <c r="K790" s="3">
        <v>131</v>
      </c>
      <c r="L790" s="3">
        <v>185</v>
      </c>
      <c r="M790" s="3">
        <v>99</v>
      </c>
      <c r="N790" s="3">
        <v>44</v>
      </c>
      <c r="O790" s="3">
        <v>11</v>
      </c>
      <c r="P790" s="3">
        <v>31</v>
      </c>
      <c r="Q790" s="3">
        <v>145</v>
      </c>
      <c r="R790" s="3">
        <v>2</v>
      </c>
      <c r="S790" s="3">
        <v>1</v>
      </c>
      <c r="T790" s="3">
        <v>107</v>
      </c>
      <c r="U790" s="3">
        <v>64</v>
      </c>
      <c r="V790" s="3">
        <v>0.32700000000000001</v>
      </c>
      <c r="W790" s="3">
        <v>0.436</v>
      </c>
      <c r="X790" s="3">
        <v>0.60899999999999999</v>
      </c>
      <c r="Y790" s="3">
        <v>1.0449999999999999</v>
      </c>
      <c r="Z790" s="3">
        <v>160</v>
      </c>
      <c r="AA790" s="3">
        <v>344</v>
      </c>
      <c r="AB790" s="3">
        <v>10</v>
      </c>
      <c r="AC790" s="3">
        <v>2</v>
      </c>
      <c r="AD790" s="3">
        <v>3</v>
      </c>
      <c r="AE790" s="2"/>
      <c r="AF790" s="3">
        <v>12</v>
      </c>
      <c r="AG790" s="3">
        <v>6.7</v>
      </c>
      <c r="AH790" s="3">
        <v>4.4000000000000004</v>
      </c>
      <c r="AI790" s="3">
        <v>6.4</v>
      </c>
      <c r="AJ790" s="3">
        <v>-0.4</v>
      </c>
      <c r="AK790" s="3">
        <v>52</v>
      </c>
      <c r="AL790" s="3">
        <v>0</v>
      </c>
      <c r="AM790" s="3">
        <v>2</v>
      </c>
      <c r="AN790" s="3">
        <v>2</v>
      </c>
      <c r="AO790" s="3">
        <v>2</v>
      </c>
      <c r="AP790" s="3" t="s">
        <v>113</v>
      </c>
    </row>
    <row r="791" spans="1:42" x14ac:dyDescent="0.45">
      <c r="A791" s="1">
        <v>790</v>
      </c>
      <c r="B791" s="3" t="s">
        <v>252</v>
      </c>
      <c r="C791" s="3" t="str">
        <f t="shared" si="12"/>
        <v>Will Clark - 1988</v>
      </c>
      <c r="D791" s="3">
        <v>1988</v>
      </c>
      <c r="E791" s="3">
        <v>24</v>
      </c>
      <c r="F791" s="3" t="s">
        <v>58</v>
      </c>
      <c r="G791" s="3" t="s">
        <v>52</v>
      </c>
      <c r="H791" s="3">
        <v>162</v>
      </c>
      <c r="I791" s="3">
        <v>689</v>
      </c>
      <c r="J791" s="3">
        <v>575</v>
      </c>
      <c r="K791" s="3">
        <v>102</v>
      </c>
      <c r="L791" s="3">
        <v>162</v>
      </c>
      <c r="M791" s="3">
        <v>96</v>
      </c>
      <c r="N791" s="3">
        <v>31</v>
      </c>
      <c r="O791" s="3">
        <v>6</v>
      </c>
      <c r="P791" s="3">
        <v>29</v>
      </c>
      <c r="Q791" s="3">
        <v>109</v>
      </c>
      <c r="R791" s="3">
        <v>9</v>
      </c>
      <c r="S791" s="3">
        <v>1</v>
      </c>
      <c r="T791" s="3">
        <v>100</v>
      </c>
      <c r="U791" s="3">
        <v>129</v>
      </c>
      <c r="V791" s="3">
        <v>0.28199999999999997</v>
      </c>
      <c r="W791" s="3">
        <v>0.38600000000000001</v>
      </c>
      <c r="X791" s="3">
        <v>0.50800000000000001</v>
      </c>
      <c r="Y791" s="3">
        <v>0.89400000000000002</v>
      </c>
      <c r="Z791" s="3">
        <v>160</v>
      </c>
      <c r="AA791" s="3">
        <v>292</v>
      </c>
      <c r="AB791" s="3">
        <v>9</v>
      </c>
      <c r="AC791" s="3">
        <v>4</v>
      </c>
      <c r="AD791" s="3">
        <v>0</v>
      </c>
      <c r="AE791" s="3">
        <v>10</v>
      </c>
      <c r="AF791" s="3">
        <v>27</v>
      </c>
      <c r="AG791" s="3">
        <v>6.7</v>
      </c>
      <c r="AH791" s="3">
        <v>4.3</v>
      </c>
      <c r="AI791" s="3">
        <v>6.6</v>
      </c>
      <c r="AJ791" s="3">
        <v>-1</v>
      </c>
      <c r="AK791" s="3">
        <v>40</v>
      </c>
      <c r="AL791" s="3">
        <v>2</v>
      </c>
      <c r="AM791" s="3">
        <v>5</v>
      </c>
      <c r="AN791" s="3">
        <v>7</v>
      </c>
      <c r="AO791" s="3">
        <v>0</v>
      </c>
      <c r="AP791" s="3" t="s">
        <v>193</v>
      </c>
    </row>
    <row r="792" spans="1:42" ht="26.65" x14ac:dyDescent="0.45">
      <c r="A792" s="1">
        <v>791</v>
      </c>
      <c r="B792" s="3" t="s">
        <v>60</v>
      </c>
      <c r="C792" s="3" t="str">
        <f t="shared" si="12"/>
        <v>Cal Ripken Jr. - 1986</v>
      </c>
      <c r="D792" s="3">
        <v>1986</v>
      </c>
      <c r="E792" s="3">
        <v>25</v>
      </c>
      <c r="F792" s="3" t="s">
        <v>61</v>
      </c>
      <c r="G792" s="3" t="s">
        <v>43</v>
      </c>
      <c r="H792" s="3">
        <v>162</v>
      </c>
      <c r="I792" s="3">
        <v>707</v>
      </c>
      <c r="J792" s="3">
        <v>627</v>
      </c>
      <c r="K792" s="3">
        <v>98</v>
      </c>
      <c r="L792" s="3">
        <v>177</v>
      </c>
      <c r="M792" s="3">
        <v>116</v>
      </c>
      <c r="N792" s="3">
        <v>35</v>
      </c>
      <c r="O792" s="3">
        <v>1</v>
      </c>
      <c r="P792" s="3">
        <v>25</v>
      </c>
      <c r="Q792" s="3">
        <v>81</v>
      </c>
      <c r="R792" s="3">
        <v>4</v>
      </c>
      <c r="S792" s="3">
        <v>2</v>
      </c>
      <c r="T792" s="3">
        <v>70</v>
      </c>
      <c r="U792" s="3">
        <v>60</v>
      </c>
      <c r="V792" s="3">
        <v>0.28199999999999997</v>
      </c>
      <c r="W792" s="3">
        <v>0.35499999999999998</v>
      </c>
      <c r="X792" s="3">
        <v>0.46100000000000002</v>
      </c>
      <c r="Y792" s="3">
        <v>0.81599999999999995</v>
      </c>
      <c r="Z792" s="3">
        <v>123</v>
      </c>
      <c r="AA792" s="3">
        <v>289</v>
      </c>
      <c r="AB792" s="3">
        <v>19</v>
      </c>
      <c r="AC792" s="3">
        <v>4</v>
      </c>
      <c r="AD792" s="3">
        <v>0</v>
      </c>
      <c r="AE792" s="3">
        <v>6</v>
      </c>
      <c r="AF792" s="3">
        <v>5</v>
      </c>
      <c r="AG792" s="3">
        <v>6.7</v>
      </c>
      <c r="AH792" s="3">
        <v>4.5</v>
      </c>
      <c r="AI792" s="3">
        <v>5.0999999999999996</v>
      </c>
      <c r="AJ792" s="3">
        <v>2.7</v>
      </c>
      <c r="AK792" s="3">
        <v>20</v>
      </c>
      <c r="AL792" s="3">
        <v>-2</v>
      </c>
      <c r="AM792" s="3">
        <v>-1</v>
      </c>
      <c r="AN792" s="3">
        <v>-3</v>
      </c>
      <c r="AO792" s="3">
        <v>16</v>
      </c>
      <c r="AP792" s="3" t="s">
        <v>62</v>
      </c>
    </row>
    <row r="793" spans="1:42" ht="26.65" x14ac:dyDescent="0.45">
      <c r="A793" s="1">
        <v>792</v>
      </c>
      <c r="B793" s="3" t="s">
        <v>60</v>
      </c>
      <c r="C793" s="3" t="str">
        <f t="shared" si="12"/>
        <v>Cal Ripken Jr. - 1989</v>
      </c>
      <c r="D793" s="3">
        <v>1989</v>
      </c>
      <c r="E793" s="3">
        <v>28</v>
      </c>
      <c r="F793" s="3" t="s">
        <v>61</v>
      </c>
      <c r="G793" s="3" t="s">
        <v>43</v>
      </c>
      <c r="H793" s="3">
        <v>162</v>
      </c>
      <c r="I793" s="3">
        <v>712</v>
      </c>
      <c r="J793" s="3">
        <v>646</v>
      </c>
      <c r="K793" s="3">
        <v>80</v>
      </c>
      <c r="L793" s="3">
        <v>166</v>
      </c>
      <c r="M793" s="3">
        <v>115</v>
      </c>
      <c r="N793" s="3">
        <v>30</v>
      </c>
      <c r="O793" s="3">
        <v>0</v>
      </c>
      <c r="P793" s="3">
        <v>21</v>
      </c>
      <c r="Q793" s="3">
        <v>93</v>
      </c>
      <c r="R793" s="3">
        <v>3</v>
      </c>
      <c r="S793" s="3">
        <v>2</v>
      </c>
      <c r="T793" s="3">
        <v>57</v>
      </c>
      <c r="U793" s="3">
        <v>72</v>
      </c>
      <c r="V793" s="3">
        <v>0.25700000000000001</v>
      </c>
      <c r="W793" s="3">
        <v>0.317</v>
      </c>
      <c r="X793" s="3">
        <v>0.40100000000000002</v>
      </c>
      <c r="Y793" s="3">
        <v>0.71799999999999997</v>
      </c>
      <c r="Z793" s="3">
        <v>105</v>
      </c>
      <c r="AA793" s="3">
        <v>259</v>
      </c>
      <c r="AB793" s="3">
        <v>22</v>
      </c>
      <c r="AC793" s="3">
        <v>3</v>
      </c>
      <c r="AD793" s="3">
        <v>0</v>
      </c>
      <c r="AE793" s="3">
        <v>6</v>
      </c>
      <c r="AF793" s="3">
        <v>5</v>
      </c>
      <c r="AG793" s="3">
        <v>6.7</v>
      </c>
      <c r="AH793" s="3">
        <v>4.3</v>
      </c>
      <c r="AI793" s="3">
        <v>4.4000000000000004</v>
      </c>
      <c r="AJ793" s="3">
        <v>3.5</v>
      </c>
      <c r="AK793" s="3">
        <v>7</v>
      </c>
      <c r="AL793" s="3">
        <v>-1</v>
      </c>
      <c r="AM793" s="3">
        <v>2</v>
      </c>
      <c r="AN793" s="3">
        <v>1</v>
      </c>
      <c r="AO793" s="3">
        <v>21</v>
      </c>
      <c r="AP793" s="3" t="s">
        <v>62</v>
      </c>
    </row>
    <row r="794" spans="1:42" ht="26.65" x14ac:dyDescent="0.45">
      <c r="A794" s="1">
        <v>793</v>
      </c>
      <c r="B794" s="3" t="s">
        <v>720</v>
      </c>
      <c r="C794" s="3" t="str">
        <f t="shared" si="12"/>
        <v>Grady Sizemore - 2006</v>
      </c>
      <c r="D794" s="3">
        <v>2006</v>
      </c>
      <c r="E794" s="3">
        <v>23</v>
      </c>
      <c r="F794" s="3" t="s">
        <v>110</v>
      </c>
      <c r="G794" s="3" t="s">
        <v>43</v>
      </c>
      <c r="H794" s="3">
        <v>162</v>
      </c>
      <c r="I794" s="3">
        <v>751</v>
      </c>
      <c r="J794" s="3">
        <v>655</v>
      </c>
      <c r="K794" s="3">
        <v>134</v>
      </c>
      <c r="L794" s="3">
        <v>190</v>
      </c>
      <c r="M794" s="3">
        <v>98</v>
      </c>
      <c r="N794" s="3">
        <v>53</v>
      </c>
      <c r="O794" s="3">
        <v>11</v>
      </c>
      <c r="P794" s="3">
        <v>28</v>
      </c>
      <c r="Q794" s="3">
        <v>76</v>
      </c>
      <c r="R794" s="3">
        <v>22</v>
      </c>
      <c r="S794" s="3">
        <v>6</v>
      </c>
      <c r="T794" s="3">
        <v>78</v>
      </c>
      <c r="U794" s="3">
        <v>153</v>
      </c>
      <c r="V794" s="3">
        <v>0.28999999999999998</v>
      </c>
      <c r="W794" s="3">
        <v>0.375</v>
      </c>
      <c r="X794" s="3">
        <v>0.53300000000000003</v>
      </c>
      <c r="Y794" s="3">
        <v>0.90700000000000003</v>
      </c>
      <c r="Z794" s="3">
        <v>133</v>
      </c>
      <c r="AA794" s="3">
        <v>349</v>
      </c>
      <c r="AB794" s="3">
        <v>2</v>
      </c>
      <c r="AC794" s="3">
        <v>13</v>
      </c>
      <c r="AD794" s="3">
        <v>1</v>
      </c>
      <c r="AE794" s="3">
        <v>4</v>
      </c>
      <c r="AF794" s="3">
        <v>8</v>
      </c>
      <c r="AG794" s="3">
        <v>6.7</v>
      </c>
      <c r="AH794" s="3">
        <v>4.2</v>
      </c>
      <c r="AI794" s="3">
        <v>6.7</v>
      </c>
      <c r="AJ794" s="3">
        <v>0.5</v>
      </c>
      <c r="AK794" s="3">
        <v>31</v>
      </c>
      <c r="AL794" s="3">
        <v>2</v>
      </c>
      <c r="AM794" s="3">
        <v>6</v>
      </c>
      <c r="AN794" s="3">
        <v>8</v>
      </c>
      <c r="AO794" s="3">
        <v>0</v>
      </c>
      <c r="AP794" s="3" t="s">
        <v>227</v>
      </c>
    </row>
    <row r="795" spans="1:42" ht="26.65" x14ac:dyDescent="0.45">
      <c r="A795" s="1">
        <v>794</v>
      </c>
      <c r="B795" s="3" t="s">
        <v>721</v>
      </c>
      <c r="C795" s="3" t="str">
        <f t="shared" si="12"/>
        <v>Bobby Veach - 1919</v>
      </c>
      <c r="D795" s="3">
        <v>1919</v>
      </c>
      <c r="E795" s="3">
        <v>31</v>
      </c>
      <c r="F795" s="3" t="s">
        <v>70</v>
      </c>
      <c r="G795" s="3" t="s">
        <v>43</v>
      </c>
      <c r="H795" s="3">
        <v>139</v>
      </c>
      <c r="I795" s="3">
        <v>601</v>
      </c>
      <c r="J795" s="3">
        <v>538</v>
      </c>
      <c r="K795" s="3">
        <v>87</v>
      </c>
      <c r="L795" s="3">
        <v>191</v>
      </c>
      <c r="M795" s="3">
        <v>126</v>
      </c>
      <c r="N795" s="3">
        <v>45</v>
      </c>
      <c r="O795" s="3">
        <v>17</v>
      </c>
      <c r="P795" s="3">
        <v>3</v>
      </c>
      <c r="Q795" s="3">
        <v>97</v>
      </c>
      <c r="R795" s="3">
        <v>19</v>
      </c>
      <c r="S795" s="2"/>
      <c r="T795" s="3">
        <v>33</v>
      </c>
      <c r="U795" s="3">
        <v>33</v>
      </c>
      <c r="V795" s="3">
        <v>0.35499999999999998</v>
      </c>
      <c r="W795" s="3">
        <v>0.39800000000000002</v>
      </c>
      <c r="X795" s="3">
        <v>0.51900000000000002</v>
      </c>
      <c r="Y795" s="3">
        <v>0.91600000000000004</v>
      </c>
      <c r="Z795" s="3">
        <v>158</v>
      </c>
      <c r="AA795" s="3">
        <v>279</v>
      </c>
      <c r="AB795" s="2"/>
      <c r="AC795" s="3">
        <v>5</v>
      </c>
      <c r="AD795" s="3">
        <v>22</v>
      </c>
      <c r="AE795" s="2"/>
      <c r="AF795" s="2"/>
      <c r="AG795" s="3">
        <v>6.7</v>
      </c>
      <c r="AH795" s="3">
        <v>4.4000000000000004</v>
      </c>
      <c r="AI795" s="3">
        <v>5.7</v>
      </c>
      <c r="AJ795" s="3">
        <v>0.2</v>
      </c>
      <c r="AK795" s="3">
        <v>39</v>
      </c>
      <c r="AL795" s="3">
        <v>0</v>
      </c>
      <c r="AM795" s="3">
        <v>-1</v>
      </c>
      <c r="AN795" s="3">
        <v>-1</v>
      </c>
      <c r="AO795" s="3">
        <v>8</v>
      </c>
      <c r="AP795" s="3" t="s">
        <v>130</v>
      </c>
    </row>
    <row r="796" spans="1:42" ht="26.65" x14ac:dyDescent="0.45">
      <c r="A796" s="1">
        <v>795</v>
      </c>
      <c r="B796" s="3" t="s">
        <v>470</v>
      </c>
      <c r="C796" s="3" t="str">
        <f t="shared" si="12"/>
        <v>Roberto Alomar - 1992</v>
      </c>
      <c r="D796" s="3">
        <v>1992</v>
      </c>
      <c r="E796" s="3">
        <v>24</v>
      </c>
      <c r="F796" s="3" t="s">
        <v>308</v>
      </c>
      <c r="G796" s="3" t="s">
        <v>43</v>
      </c>
      <c r="H796" s="3">
        <v>152</v>
      </c>
      <c r="I796" s="3">
        <v>671</v>
      </c>
      <c r="J796" s="3">
        <v>571</v>
      </c>
      <c r="K796" s="3">
        <v>105</v>
      </c>
      <c r="L796" s="3">
        <v>177</v>
      </c>
      <c r="M796" s="3">
        <v>134</v>
      </c>
      <c r="N796" s="3">
        <v>27</v>
      </c>
      <c r="O796" s="3">
        <v>8</v>
      </c>
      <c r="P796" s="3">
        <v>8</v>
      </c>
      <c r="Q796" s="3">
        <v>76</v>
      </c>
      <c r="R796" s="3">
        <v>49</v>
      </c>
      <c r="S796" s="3">
        <v>9</v>
      </c>
      <c r="T796" s="3">
        <v>87</v>
      </c>
      <c r="U796" s="3">
        <v>52</v>
      </c>
      <c r="V796" s="3">
        <v>0.31</v>
      </c>
      <c r="W796" s="3">
        <v>0.40500000000000003</v>
      </c>
      <c r="X796" s="3">
        <v>0.42699999999999999</v>
      </c>
      <c r="Y796" s="3">
        <v>0.83199999999999996</v>
      </c>
      <c r="Z796" s="3">
        <v>130</v>
      </c>
      <c r="AA796" s="3">
        <v>244</v>
      </c>
      <c r="AB796" s="3">
        <v>8</v>
      </c>
      <c r="AC796" s="3">
        <v>5</v>
      </c>
      <c r="AD796" s="3">
        <v>6</v>
      </c>
      <c r="AE796" s="3">
        <v>2</v>
      </c>
      <c r="AF796" s="3">
        <v>5</v>
      </c>
      <c r="AG796" s="3">
        <v>6.6</v>
      </c>
      <c r="AH796" s="3">
        <v>4.4000000000000004</v>
      </c>
      <c r="AI796" s="3">
        <v>6.6</v>
      </c>
      <c r="AJ796" s="3">
        <v>0.5</v>
      </c>
      <c r="AK796" s="3">
        <v>27</v>
      </c>
      <c r="AL796" s="3">
        <v>3</v>
      </c>
      <c r="AM796" s="3">
        <v>7</v>
      </c>
      <c r="AN796" s="3">
        <v>9</v>
      </c>
      <c r="AO796" s="3">
        <v>1</v>
      </c>
      <c r="AP796" s="3" t="s">
        <v>247</v>
      </c>
    </row>
    <row r="797" spans="1:42" ht="26.65" x14ac:dyDescent="0.45">
      <c r="A797" s="1">
        <v>796</v>
      </c>
      <c r="B797" s="3" t="s">
        <v>433</v>
      </c>
      <c r="C797" s="3" t="str">
        <f t="shared" si="12"/>
        <v>Keith Hernandez - 1980</v>
      </c>
      <c r="D797" s="3">
        <v>1980</v>
      </c>
      <c r="E797" s="3">
        <v>26</v>
      </c>
      <c r="F797" s="3" t="s">
        <v>51</v>
      </c>
      <c r="G797" s="3" t="s">
        <v>52</v>
      </c>
      <c r="H797" s="3">
        <v>159</v>
      </c>
      <c r="I797" s="3">
        <v>690</v>
      </c>
      <c r="J797" s="3">
        <v>595</v>
      </c>
      <c r="K797" s="3">
        <v>111</v>
      </c>
      <c r="L797" s="3">
        <v>191</v>
      </c>
      <c r="M797" s="3">
        <v>128</v>
      </c>
      <c r="N797" s="3">
        <v>39</v>
      </c>
      <c r="O797" s="3">
        <v>8</v>
      </c>
      <c r="P797" s="3">
        <v>16</v>
      </c>
      <c r="Q797" s="3">
        <v>99</v>
      </c>
      <c r="R797" s="3">
        <v>14</v>
      </c>
      <c r="S797" s="3">
        <v>8</v>
      </c>
      <c r="T797" s="3">
        <v>86</v>
      </c>
      <c r="U797" s="3">
        <v>73</v>
      </c>
      <c r="V797" s="3">
        <v>0.32100000000000001</v>
      </c>
      <c r="W797" s="3">
        <v>0.40799999999999997</v>
      </c>
      <c r="X797" s="3">
        <v>0.49399999999999999</v>
      </c>
      <c r="Y797" s="3">
        <v>0.90200000000000002</v>
      </c>
      <c r="Z797" s="3">
        <v>147</v>
      </c>
      <c r="AA797" s="3">
        <v>294</v>
      </c>
      <c r="AB797" s="3">
        <v>14</v>
      </c>
      <c r="AC797" s="3">
        <v>4</v>
      </c>
      <c r="AD797" s="3">
        <v>1</v>
      </c>
      <c r="AE797" s="3">
        <v>4</v>
      </c>
      <c r="AF797" s="3">
        <v>4</v>
      </c>
      <c r="AG797" s="3">
        <v>6.6</v>
      </c>
      <c r="AH797" s="3">
        <v>4.3</v>
      </c>
      <c r="AI797" s="3">
        <v>5.3</v>
      </c>
      <c r="AJ797" s="3">
        <v>0.3</v>
      </c>
      <c r="AK797" s="3">
        <v>38</v>
      </c>
      <c r="AL797" s="3">
        <v>0</v>
      </c>
      <c r="AM797" s="3">
        <v>-1</v>
      </c>
      <c r="AN797" s="3">
        <v>-1</v>
      </c>
      <c r="AO797" s="3">
        <v>11</v>
      </c>
      <c r="AP797" s="3" t="s">
        <v>193</v>
      </c>
    </row>
    <row r="798" spans="1:42" x14ac:dyDescent="0.45">
      <c r="A798" s="1">
        <v>797</v>
      </c>
      <c r="B798" s="3" t="s">
        <v>141</v>
      </c>
      <c r="C798" s="3" t="str">
        <f t="shared" si="12"/>
        <v>Ron Santo - 1963</v>
      </c>
      <c r="D798" s="3">
        <v>1963</v>
      </c>
      <c r="E798" s="3">
        <v>23</v>
      </c>
      <c r="F798" s="3" t="s">
        <v>88</v>
      </c>
      <c r="G798" s="3" t="s">
        <v>52</v>
      </c>
      <c r="H798" s="3">
        <v>162</v>
      </c>
      <c r="I798" s="3">
        <v>687</v>
      </c>
      <c r="J798" s="3">
        <v>630</v>
      </c>
      <c r="K798" s="3">
        <v>79</v>
      </c>
      <c r="L798" s="3">
        <v>187</v>
      </c>
      <c r="M798" s="3">
        <v>127</v>
      </c>
      <c r="N798" s="3">
        <v>29</v>
      </c>
      <c r="O798" s="3">
        <v>6</v>
      </c>
      <c r="P798" s="3">
        <v>25</v>
      </c>
      <c r="Q798" s="3">
        <v>99</v>
      </c>
      <c r="R798" s="3">
        <v>6</v>
      </c>
      <c r="S798" s="3">
        <v>4</v>
      </c>
      <c r="T798" s="3">
        <v>42</v>
      </c>
      <c r="U798" s="3">
        <v>92</v>
      </c>
      <c r="V798" s="3">
        <v>0.29699999999999999</v>
      </c>
      <c r="W798" s="3">
        <v>0.33900000000000002</v>
      </c>
      <c r="X798" s="3">
        <v>0.48099999999999998</v>
      </c>
      <c r="Y798" s="3">
        <v>0.82</v>
      </c>
      <c r="Z798" s="3">
        <v>128</v>
      </c>
      <c r="AA798" s="3">
        <v>303</v>
      </c>
      <c r="AB798" s="3">
        <v>17</v>
      </c>
      <c r="AC798" s="3">
        <v>4</v>
      </c>
      <c r="AD798" s="3">
        <v>0</v>
      </c>
      <c r="AE798" s="3">
        <v>11</v>
      </c>
      <c r="AF798" s="3">
        <v>7</v>
      </c>
      <c r="AG798" s="3">
        <v>6.6</v>
      </c>
      <c r="AH798" s="3">
        <v>3.9</v>
      </c>
      <c r="AI798" s="3">
        <v>5.4</v>
      </c>
      <c r="AJ798" s="3">
        <v>1.7</v>
      </c>
      <c r="AK798" s="3">
        <v>19</v>
      </c>
      <c r="AL798" s="3">
        <v>-1</v>
      </c>
      <c r="AM798" s="3">
        <v>2</v>
      </c>
      <c r="AN798" s="3">
        <v>1</v>
      </c>
      <c r="AO798" s="3">
        <v>10</v>
      </c>
      <c r="AP798" s="3" t="s">
        <v>140</v>
      </c>
    </row>
    <row r="799" spans="1:42" x14ac:dyDescent="0.45">
      <c r="A799" s="1">
        <v>798</v>
      </c>
      <c r="B799" s="3" t="s">
        <v>329</v>
      </c>
      <c r="C799" s="3" t="str">
        <f t="shared" si="12"/>
        <v>Joey Votto - 2013</v>
      </c>
      <c r="D799" s="3">
        <v>2013</v>
      </c>
      <c r="E799" s="3">
        <v>29</v>
      </c>
      <c r="F799" s="3" t="s">
        <v>78</v>
      </c>
      <c r="G799" s="3" t="s">
        <v>52</v>
      </c>
      <c r="H799" s="3">
        <v>162</v>
      </c>
      <c r="I799" s="3">
        <v>726</v>
      </c>
      <c r="J799" s="3">
        <v>581</v>
      </c>
      <c r="K799" s="3">
        <v>101</v>
      </c>
      <c r="L799" s="3">
        <v>177</v>
      </c>
      <c r="M799" s="3">
        <v>120</v>
      </c>
      <c r="N799" s="3">
        <v>30</v>
      </c>
      <c r="O799" s="3">
        <v>3</v>
      </c>
      <c r="P799" s="3">
        <v>24</v>
      </c>
      <c r="Q799" s="3">
        <v>73</v>
      </c>
      <c r="R799" s="3">
        <v>6</v>
      </c>
      <c r="S799" s="3">
        <v>3</v>
      </c>
      <c r="T799" s="3">
        <v>135</v>
      </c>
      <c r="U799" s="3">
        <v>138</v>
      </c>
      <c r="V799" s="3">
        <v>0.30499999999999999</v>
      </c>
      <c r="W799" s="3">
        <v>0.435</v>
      </c>
      <c r="X799" s="3">
        <v>0.49099999999999999</v>
      </c>
      <c r="Y799" s="3">
        <v>0.92600000000000005</v>
      </c>
      <c r="Z799" s="3">
        <v>156</v>
      </c>
      <c r="AA799" s="3">
        <v>285</v>
      </c>
      <c r="AB799" s="3">
        <v>15</v>
      </c>
      <c r="AC799" s="3">
        <v>4</v>
      </c>
      <c r="AD799" s="3">
        <v>0</v>
      </c>
      <c r="AE799" s="3">
        <v>6</v>
      </c>
      <c r="AF799" s="3">
        <v>19</v>
      </c>
      <c r="AG799" s="3">
        <v>6.6</v>
      </c>
      <c r="AH799" s="3">
        <v>4.5</v>
      </c>
      <c r="AI799" s="3">
        <v>6.1</v>
      </c>
      <c r="AJ799" s="3">
        <v>-0.5</v>
      </c>
      <c r="AK799" s="3">
        <v>46</v>
      </c>
      <c r="AL799" s="3">
        <v>-1</v>
      </c>
      <c r="AM799" s="3">
        <v>0</v>
      </c>
      <c r="AN799" s="3">
        <v>0</v>
      </c>
      <c r="AO799" s="3">
        <v>5</v>
      </c>
      <c r="AP799" s="3" t="s">
        <v>193</v>
      </c>
    </row>
    <row r="800" spans="1:42" ht="26.65" x14ac:dyDescent="0.45">
      <c r="A800" s="1">
        <v>799</v>
      </c>
      <c r="B800" s="3" t="s">
        <v>276</v>
      </c>
      <c r="C800" s="3" t="str">
        <f t="shared" si="12"/>
        <v>Robinson Canó - 2013</v>
      </c>
      <c r="D800" s="3">
        <v>2013</v>
      </c>
      <c r="E800" s="3">
        <v>30</v>
      </c>
      <c r="F800" s="3" t="s">
        <v>42</v>
      </c>
      <c r="G800" s="3" t="s">
        <v>43</v>
      </c>
      <c r="H800" s="3">
        <v>160</v>
      </c>
      <c r="I800" s="3">
        <v>681</v>
      </c>
      <c r="J800" s="3">
        <v>605</v>
      </c>
      <c r="K800" s="3">
        <v>81</v>
      </c>
      <c r="L800" s="3">
        <v>190</v>
      </c>
      <c r="M800" s="3">
        <v>122</v>
      </c>
      <c r="N800" s="3">
        <v>41</v>
      </c>
      <c r="O800" s="3">
        <v>0</v>
      </c>
      <c r="P800" s="3">
        <v>27</v>
      </c>
      <c r="Q800" s="3">
        <v>107</v>
      </c>
      <c r="R800" s="3">
        <v>7</v>
      </c>
      <c r="S800" s="3">
        <v>1</v>
      </c>
      <c r="T800" s="3">
        <v>65</v>
      </c>
      <c r="U800" s="3">
        <v>85</v>
      </c>
      <c r="V800" s="3">
        <v>0.314</v>
      </c>
      <c r="W800" s="3">
        <v>0.38300000000000001</v>
      </c>
      <c r="X800" s="3">
        <v>0.51600000000000001</v>
      </c>
      <c r="Y800" s="3">
        <v>0.89900000000000002</v>
      </c>
      <c r="Z800" s="3">
        <v>147</v>
      </c>
      <c r="AA800" s="3">
        <v>312</v>
      </c>
      <c r="AB800" s="3">
        <v>18</v>
      </c>
      <c r="AC800" s="3">
        <v>6</v>
      </c>
      <c r="AD800" s="3">
        <v>0</v>
      </c>
      <c r="AE800" s="3">
        <v>5</v>
      </c>
      <c r="AF800" s="3">
        <v>16</v>
      </c>
      <c r="AG800" s="3">
        <v>6.6</v>
      </c>
      <c r="AH800" s="3">
        <v>4.3</v>
      </c>
      <c r="AI800" s="3">
        <v>7</v>
      </c>
      <c r="AJ800" s="3">
        <v>0.1</v>
      </c>
      <c r="AK800" s="3">
        <v>39</v>
      </c>
      <c r="AL800" s="3">
        <v>0</v>
      </c>
      <c r="AM800" s="3">
        <v>1</v>
      </c>
      <c r="AN800" s="3">
        <v>1</v>
      </c>
      <c r="AO800" s="3">
        <v>-5</v>
      </c>
      <c r="AP800" s="3" t="s">
        <v>722</v>
      </c>
    </row>
    <row r="801" spans="1:42" ht="26.65" x14ac:dyDescent="0.45">
      <c r="A801" s="1">
        <v>800</v>
      </c>
      <c r="B801" s="3" t="s">
        <v>154</v>
      </c>
      <c r="C801" s="3" t="str">
        <f t="shared" si="12"/>
        <v>Ken Griffey Jr. - 1998</v>
      </c>
      <c r="D801" s="3">
        <v>1998</v>
      </c>
      <c r="E801" s="3">
        <v>28</v>
      </c>
      <c r="F801" s="3" t="s">
        <v>106</v>
      </c>
      <c r="G801" s="3" t="s">
        <v>43</v>
      </c>
      <c r="H801" s="3">
        <v>161</v>
      </c>
      <c r="I801" s="3">
        <v>720</v>
      </c>
      <c r="J801" s="3">
        <v>633</v>
      </c>
      <c r="K801" s="3">
        <v>120</v>
      </c>
      <c r="L801" s="3">
        <v>180</v>
      </c>
      <c r="M801" s="3">
        <v>88</v>
      </c>
      <c r="N801" s="3">
        <v>33</v>
      </c>
      <c r="O801" s="3">
        <v>3</v>
      </c>
      <c r="P801" s="3">
        <v>56</v>
      </c>
      <c r="Q801" s="3">
        <v>146</v>
      </c>
      <c r="R801" s="3">
        <v>20</v>
      </c>
      <c r="S801" s="3">
        <v>5</v>
      </c>
      <c r="T801" s="3">
        <v>76</v>
      </c>
      <c r="U801" s="3">
        <v>121</v>
      </c>
      <c r="V801" s="3">
        <v>0.28399999999999997</v>
      </c>
      <c r="W801" s="3">
        <v>0.36499999999999999</v>
      </c>
      <c r="X801" s="3">
        <v>0.61099999999999999</v>
      </c>
      <c r="Y801" s="3">
        <v>0.97699999999999998</v>
      </c>
      <c r="Z801" s="3">
        <v>150</v>
      </c>
      <c r="AA801" s="3">
        <v>387</v>
      </c>
      <c r="AB801" s="3">
        <v>14</v>
      </c>
      <c r="AC801" s="3">
        <v>7</v>
      </c>
      <c r="AD801" s="3">
        <v>0</v>
      </c>
      <c r="AE801" s="3">
        <v>4</v>
      </c>
      <c r="AF801" s="3">
        <v>11</v>
      </c>
      <c r="AG801" s="3">
        <v>6.6</v>
      </c>
      <c r="AH801" s="3">
        <v>4.2</v>
      </c>
      <c r="AI801" s="3">
        <v>6.9</v>
      </c>
      <c r="AJ801" s="3">
        <v>0.1</v>
      </c>
      <c r="AK801" s="3">
        <v>40</v>
      </c>
      <c r="AL801" s="3">
        <v>1</v>
      </c>
      <c r="AM801" s="3">
        <v>3</v>
      </c>
      <c r="AN801" s="3">
        <v>4</v>
      </c>
      <c r="AO801" s="3">
        <v>-3</v>
      </c>
      <c r="AP801" s="3" t="s">
        <v>723</v>
      </c>
    </row>
    <row r="802" spans="1:42" ht="26.65" x14ac:dyDescent="0.45">
      <c r="A802" s="1">
        <v>801</v>
      </c>
      <c r="B802" s="3" t="s">
        <v>724</v>
      </c>
      <c r="C802" s="3" t="str">
        <f t="shared" si="12"/>
        <v>Fred McGriff - 1989</v>
      </c>
      <c r="D802" s="3">
        <v>1989</v>
      </c>
      <c r="E802" s="3">
        <v>25</v>
      </c>
      <c r="F802" s="3" t="s">
        <v>308</v>
      </c>
      <c r="G802" s="3" t="s">
        <v>43</v>
      </c>
      <c r="H802" s="3">
        <v>161</v>
      </c>
      <c r="I802" s="3">
        <v>680</v>
      </c>
      <c r="J802" s="3">
        <v>551</v>
      </c>
      <c r="K802" s="3">
        <v>98</v>
      </c>
      <c r="L802" s="3">
        <v>148</v>
      </c>
      <c r="M802" s="3">
        <v>82</v>
      </c>
      <c r="N802" s="3">
        <v>27</v>
      </c>
      <c r="O802" s="3">
        <v>3</v>
      </c>
      <c r="P802" s="3">
        <v>36</v>
      </c>
      <c r="Q802" s="3">
        <v>92</v>
      </c>
      <c r="R802" s="3">
        <v>7</v>
      </c>
      <c r="S802" s="3">
        <v>4</v>
      </c>
      <c r="T802" s="3">
        <v>119</v>
      </c>
      <c r="U802" s="3">
        <v>132</v>
      </c>
      <c r="V802" s="3">
        <v>0.26900000000000002</v>
      </c>
      <c r="W802" s="3">
        <v>0.39900000000000002</v>
      </c>
      <c r="X802" s="3">
        <v>0.52500000000000002</v>
      </c>
      <c r="Y802" s="3">
        <v>0.92400000000000004</v>
      </c>
      <c r="Z802" s="3">
        <v>165</v>
      </c>
      <c r="AA802" s="3">
        <v>289</v>
      </c>
      <c r="AB802" s="3">
        <v>14</v>
      </c>
      <c r="AC802" s="3">
        <v>4</v>
      </c>
      <c r="AD802" s="3">
        <v>1</v>
      </c>
      <c r="AE802" s="3">
        <v>5</v>
      </c>
      <c r="AF802" s="3">
        <v>12</v>
      </c>
      <c r="AG802" s="3">
        <v>6.6</v>
      </c>
      <c r="AH802" s="3">
        <v>4.3</v>
      </c>
      <c r="AI802" s="3">
        <v>6.2</v>
      </c>
      <c r="AJ802" s="3">
        <v>-0.4</v>
      </c>
      <c r="AK802" s="3">
        <v>47</v>
      </c>
      <c r="AL802" s="3">
        <v>-2</v>
      </c>
      <c r="AM802" s="3">
        <v>-1</v>
      </c>
      <c r="AN802" s="3">
        <v>-3</v>
      </c>
      <c r="AO802" s="3">
        <v>4</v>
      </c>
      <c r="AP802" s="3" t="s">
        <v>274</v>
      </c>
    </row>
    <row r="803" spans="1:42" ht="26.65" x14ac:dyDescent="0.45">
      <c r="A803" s="1">
        <v>802</v>
      </c>
      <c r="B803" s="3" t="s">
        <v>450</v>
      </c>
      <c r="C803" s="3" t="str">
        <f t="shared" si="12"/>
        <v>Johnny Mize - 1948</v>
      </c>
      <c r="D803" s="3">
        <v>1948</v>
      </c>
      <c r="E803" s="3">
        <v>35</v>
      </c>
      <c r="F803" s="3" t="s">
        <v>101</v>
      </c>
      <c r="G803" s="3" t="s">
        <v>52</v>
      </c>
      <c r="H803" s="3">
        <v>152</v>
      </c>
      <c r="I803" s="3">
        <v>658</v>
      </c>
      <c r="J803" s="3">
        <v>560</v>
      </c>
      <c r="K803" s="3">
        <v>110</v>
      </c>
      <c r="L803" s="3">
        <v>162</v>
      </c>
      <c r="M803" s="3">
        <v>92</v>
      </c>
      <c r="N803" s="3">
        <v>26</v>
      </c>
      <c r="O803" s="3">
        <v>4</v>
      </c>
      <c r="P803" s="3">
        <v>40</v>
      </c>
      <c r="Q803" s="3">
        <v>125</v>
      </c>
      <c r="R803" s="3">
        <v>4</v>
      </c>
      <c r="S803" s="3">
        <v>2</v>
      </c>
      <c r="T803" s="3">
        <v>94</v>
      </c>
      <c r="U803" s="3">
        <v>37</v>
      </c>
      <c r="V803" s="3">
        <v>0.28899999999999998</v>
      </c>
      <c r="W803" s="3">
        <v>0.39500000000000002</v>
      </c>
      <c r="X803" s="3">
        <v>0.56399999999999995</v>
      </c>
      <c r="Y803" s="3">
        <v>0.95899999999999996</v>
      </c>
      <c r="Z803" s="3">
        <v>156</v>
      </c>
      <c r="AA803" s="3">
        <v>316</v>
      </c>
      <c r="AB803" s="3">
        <v>7</v>
      </c>
      <c r="AC803" s="3">
        <v>4</v>
      </c>
      <c r="AD803" s="3">
        <v>0</v>
      </c>
      <c r="AE803" s="2"/>
      <c r="AF803" s="3">
        <v>9</v>
      </c>
      <c r="AG803" s="3">
        <v>6.6</v>
      </c>
      <c r="AH803" s="3">
        <v>3.9</v>
      </c>
      <c r="AI803" s="3">
        <v>6.5</v>
      </c>
      <c r="AJ803" s="3">
        <v>-0.5</v>
      </c>
      <c r="AK803" s="3">
        <v>44</v>
      </c>
      <c r="AL803" s="3">
        <v>0</v>
      </c>
      <c r="AM803" s="3">
        <v>0</v>
      </c>
      <c r="AN803" s="3">
        <v>0</v>
      </c>
      <c r="AO803" s="3">
        <v>2</v>
      </c>
      <c r="AP803" s="3" t="s">
        <v>56</v>
      </c>
    </row>
    <row r="804" spans="1:42" ht="26.65" x14ac:dyDescent="0.45">
      <c r="A804" s="1">
        <v>803</v>
      </c>
      <c r="B804" s="3" t="s">
        <v>725</v>
      </c>
      <c r="C804" s="3" t="str">
        <f t="shared" si="12"/>
        <v>Fernando Tatis Jr. - 2021</v>
      </c>
      <c r="D804" s="3">
        <v>2021</v>
      </c>
      <c r="E804" s="3">
        <v>22</v>
      </c>
      <c r="F804" s="3" t="s">
        <v>264</v>
      </c>
      <c r="G804" s="3" t="s">
        <v>52</v>
      </c>
      <c r="H804" s="3">
        <v>130</v>
      </c>
      <c r="I804" s="3">
        <v>546</v>
      </c>
      <c r="J804" s="3">
        <v>478</v>
      </c>
      <c r="K804" s="3">
        <v>99</v>
      </c>
      <c r="L804" s="3">
        <v>135</v>
      </c>
      <c r="M804" s="3">
        <v>62</v>
      </c>
      <c r="N804" s="3">
        <v>31</v>
      </c>
      <c r="O804" s="3">
        <v>0</v>
      </c>
      <c r="P804" s="3">
        <v>42</v>
      </c>
      <c r="Q804" s="3">
        <v>97</v>
      </c>
      <c r="R804" s="3">
        <v>25</v>
      </c>
      <c r="S804" s="3">
        <v>4</v>
      </c>
      <c r="T804" s="3">
        <v>62</v>
      </c>
      <c r="U804" s="3">
        <v>153</v>
      </c>
      <c r="V804" s="3">
        <v>0.28199999999999997</v>
      </c>
      <c r="W804" s="3">
        <v>0.36399999999999999</v>
      </c>
      <c r="X804" s="3">
        <v>0.61099999999999999</v>
      </c>
      <c r="Y804" s="3">
        <v>0.97499999999999998</v>
      </c>
      <c r="Z804" s="3">
        <v>166</v>
      </c>
      <c r="AA804" s="3">
        <v>292</v>
      </c>
      <c r="AB804" s="3">
        <v>5</v>
      </c>
      <c r="AC804" s="3">
        <v>2</v>
      </c>
      <c r="AD804" s="3">
        <v>0</v>
      </c>
      <c r="AE804" s="3">
        <v>4</v>
      </c>
      <c r="AF804" s="3">
        <v>6</v>
      </c>
      <c r="AG804" s="3">
        <v>6.6</v>
      </c>
      <c r="AH804" s="3">
        <v>4.8</v>
      </c>
      <c r="AI804" s="3">
        <v>7.3</v>
      </c>
      <c r="AJ804" s="3">
        <v>-0.2</v>
      </c>
      <c r="AK804" s="3">
        <v>43</v>
      </c>
      <c r="AL804" s="3">
        <v>2</v>
      </c>
      <c r="AM804" s="3">
        <v>6</v>
      </c>
      <c r="AN804" s="3">
        <v>8</v>
      </c>
      <c r="AO804" s="3">
        <v>-6</v>
      </c>
      <c r="AP804" s="3" t="s">
        <v>726</v>
      </c>
    </row>
    <row r="805" spans="1:42" ht="26.65" x14ac:dyDescent="0.45">
      <c r="A805" s="1">
        <v>804</v>
      </c>
      <c r="B805" s="3" t="s">
        <v>136</v>
      </c>
      <c r="C805" s="3" t="str">
        <f t="shared" si="12"/>
        <v>Arky Vaughan - 1933</v>
      </c>
      <c r="D805" s="3">
        <v>1933</v>
      </c>
      <c r="E805" s="3">
        <v>21</v>
      </c>
      <c r="F805" s="3" t="s">
        <v>64</v>
      </c>
      <c r="G805" s="3" t="s">
        <v>52</v>
      </c>
      <c r="H805" s="3">
        <v>152</v>
      </c>
      <c r="I805" s="3">
        <v>655</v>
      </c>
      <c r="J805" s="3">
        <v>573</v>
      </c>
      <c r="K805" s="3">
        <v>85</v>
      </c>
      <c r="L805" s="3">
        <v>180</v>
      </c>
      <c r="M805" s="3">
        <v>123</v>
      </c>
      <c r="N805" s="3">
        <v>29</v>
      </c>
      <c r="O805" s="3">
        <v>19</v>
      </c>
      <c r="P805" s="3">
        <v>9</v>
      </c>
      <c r="Q805" s="3">
        <v>97</v>
      </c>
      <c r="R805" s="3">
        <v>3</v>
      </c>
      <c r="S805" s="3">
        <v>11</v>
      </c>
      <c r="T805" s="3">
        <v>64</v>
      </c>
      <c r="U805" s="3">
        <v>23</v>
      </c>
      <c r="V805" s="3">
        <v>0.314</v>
      </c>
      <c r="W805" s="3">
        <v>0.38800000000000001</v>
      </c>
      <c r="X805" s="3">
        <v>0.47799999999999998</v>
      </c>
      <c r="Y805" s="3">
        <v>0.86599999999999999</v>
      </c>
      <c r="Z805" s="3">
        <v>146</v>
      </c>
      <c r="AA805" s="3">
        <v>274</v>
      </c>
      <c r="AB805" s="3">
        <v>9</v>
      </c>
      <c r="AC805" s="3">
        <v>5</v>
      </c>
      <c r="AD805" s="3">
        <v>13</v>
      </c>
      <c r="AE805" s="2"/>
      <c r="AF805" s="3">
        <v>12</v>
      </c>
      <c r="AG805" s="3">
        <v>6.6</v>
      </c>
      <c r="AH805" s="3">
        <v>4.4000000000000004</v>
      </c>
      <c r="AI805" s="3">
        <v>6.7</v>
      </c>
      <c r="AJ805" s="3">
        <v>1.1000000000000001</v>
      </c>
      <c r="AK805" s="3">
        <v>32</v>
      </c>
      <c r="AL805" s="3">
        <v>2</v>
      </c>
      <c r="AM805" s="3">
        <v>-4</v>
      </c>
      <c r="AN805" s="3">
        <v>-2</v>
      </c>
      <c r="AO805" s="3">
        <v>0</v>
      </c>
      <c r="AP805" s="3" t="s">
        <v>62</v>
      </c>
    </row>
    <row r="806" spans="1:42" x14ac:dyDescent="0.45">
      <c r="A806" s="1">
        <v>805</v>
      </c>
      <c r="B806" s="3" t="s">
        <v>329</v>
      </c>
      <c r="C806" s="3" t="str">
        <f t="shared" si="12"/>
        <v>Joey Votto - 2011</v>
      </c>
      <c r="D806" s="3">
        <v>2011</v>
      </c>
      <c r="E806" s="3">
        <v>27</v>
      </c>
      <c r="F806" s="3" t="s">
        <v>78</v>
      </c>
      <c r="G806" s="3" t="s">
        <v>52</v>
      </c>
      <c r="H806" s="3">
        <v>161</v>
      </c>
      <c r="I806" s="3">
        <v>719</v>
      </c>
      <c r="J806" s="3">
        <v>599</v>
      </c>
      <c r="K806" s="3">
        <v>101</v>
      </c>
      <c r="L806" s="3">
        <v>185</v>
      </c>
      <c r="M806" s="3">
        <v>113</v>
      </c>
      <c r="N806" s="3">
        <v>40</v>
      </c>
      <c r="O806" s="3">
        <v>3</v>
      </c>
      <c r="P806" s="3">
        <v>29</v>
      </c>
      <c r="Q806" s="3">
        <v>103</v>
      </c>
      <c r="R806" s="3">
        <v>8</v>
      </c>
      <c r="S806" s="3">
        <v>6</v>
      </c>
      <c r="T806" s="3">
        <v>110</v>
      </c>
      <c r="U806" s="3">
        <v>129</v>
      </c>
      <c r="V806" s="3">
        <v>0.309</v>
      </c>
      <c r="W806" s="3">
        <v>0.41599999999999998</v>
      </c>
      <c r="X806" s="3">
        <v>0.53100000000000003</v>
      </c>
      <c r="Y806" s="3">
        <v>0.94699999999999995</v>
      </c>
      <c r="Z806" s="3">
        <v>155</v>
      </c>
      <c r="AA806" s="3">
        <v>318</v>
      </c>
      <c r="AB806" s="3">
        <v>20</v>
      </c>
      <c r="AC806" s="3">
        <v>4</v>
      </c>
      <c r="AD806" s="3">
        <v>0</v>
      </c>
      <c r="AE806" s="3">
        <v>6</v>
      </c>
      <c r="AF806" s="3">
        <v>15</v>
      </c>
      <c r="AG806" s="3">
        <v>6.6</v>
      </c>
      <c r="AH806" s="3">
        <v>4.5</v>
      </c>
      <c r="AI806" s="3">
        <v>5.8</v>
      </c>
      <c r="AJ806" s="3">
        <v>-0.2</v>
      </c>
      <c r="AK806" s="3">
        <v>49</v>
      </c>
      <c r="AL806" s="3">
        <v>-2</v>
      </c>
      <c r="AM806" s="3">
        <v>-2</v>
      </c>
      <c r="AN806" s="3">
        <v>-4</v>
      </c>
      <c r="AO806" s="3">
        <v>7</v>
      </c>
      <c r="AP806" s="3" t="s">
        <v>193</v>
      </c>
    </row>
    <row r="807" spans="1:42" ht="26.65" x14ac:dyDescent="0.45">
      <c r="A807" s="1">
        <v>806</v>
      </c>
      <c r="B807" s="3" t="s">
        <v>727</v>
      </c>
      <c r="C807" s="3" t="str">
        <f t="shared" si="12"/>
        <v>Dick Bartell - 1937</v>
      </c>
      <c r="D807" s="3">
        <v>1937</v>
      </c>
      <c r="E807" s="3">
        <v>29</v>
      </c>
      <c r="F807" s="3" t="s">
        <v>101</v>
      </c>
      <c r="G807" s="3" t="s">
        <v>52</v>
      </c>
      <c r="H807" s="3">
        <v>128</v>
      </c>
      <c r="I807" s="3">
        <v>580</v>
      </c>
      <c r="J807" s="3">
        <v>516</v>
      </c>
      <c r="K807" s="3">
        <v>91</v>
      </c>
      <c r="L807" s="3">
        <v>158</v>
      </c>
      <c r="M807" s="3">
        <v>104</v>
      </c>
      <c r="N807" s="3">
        <v>38</v>
      </c>
      <c r="O807" s="3">
        <v>2</v>
      </c>
      <c r="P807" s="3">
        <v>14</v>
      </c>
      <c r="Q807" s="3">
        <v>62</v>
      </c>
      <c r="R807" s="3">
        <v>5</v>
      </c>
      <c r="S807" s="3">
        <v>6</v>
      </c>
      <c r="T807" s="3">
        <v>40</v>
      </c>
      <c r="U807" s="3">
        <v>38</v>
      </c>
      <c r="V807" s="3">
        <v>0.30599999999999999</v>
      </c>
      <c r="W807" s="3">
        <v>0.36699999999999999</v>
      </c>
      <c r="X807" s="3">
        <v>0.46899999999999997</v>
      </c>
      <c r="Y807" s="3">
        <v>0.83599999999999997</v>
      </c>
      <c r="Z807" s="3">
        <v>125</v>
      </c>
      <c r="AA807" s="3">
        <v>242</v>
      </c>
      <c r="AB807" s="3">
        <v>9</v>
      </c>
      <c r="AC807" s="3">
        <v>10</v>
      </c>
      <c r="AD807" s="3">
        <v>14</v>
      </c>
      <c r="AE807" s="2"/>
      <c r="AF807" s="3">
        <v>2</v>
      </c>
      <c r="AG807" s="3">
        <v>6.6</v>
      </c>
      <c r="AH807" s="3">
        <v>4.7</v>
      </c>
      <c r="AI807" s="3">
        <v>4.5999999999999996</v>
      </c>
      <c r="AJ807" s="3">
        <v>2.9</v>
      </c>
      <c r="AK807" s="3">
        <v>19</v>
      </c>
      <c r="AL807" s="3">
        <v>0</v>
      </c>
      <c r="AM807" s="3">
        <v>-1</v>
      </c>
      <c r="AN807" s="3">
        <v>-1</v>
      </c>
      <c r="AO807" s="3">
        <v>20</v>
      </c>
      <c r="AP807" s="3" t="s">
        <v>116</v>
      </c>
    </row>
    <row r="808" spans="1:42" ht="26.65" x14ac:dyDescent="0.45">
      <c r="A808" s="1">
        <v>807</v>
      </c>
      <c r="B808" s="3" t="s">
        <v>728</v>
      </c>
      <c r="C808" s="3" t="str">
        <f t="shared" si="12"/>
        <v>Rick Wilkins - 1993</v>
      </c>
      <c r="D808" s="3">
        <v>1993</v>
      </c>
      <c r="E808" s="3">
        <v>26</v>
      </c>
      <c r="F808" s="3" t="s">
        <v>88</v>
      </c>
      <c r="G808" s="3" t="s">
        <v>52</v>
      </c>
      <c r="H808" s="3">
        <v>136</v>
      </c>
      <c r="I808" s="3">
        <v>500</v>
      </c>
      <c r="J808" s="3">
        <v>446</v>
      </c>
      <c r="K808" s="3">
        <v>78</v>
      </c>
      <c r="L808" s="3">
        <v>135</v>
      </c>
      <c r="M808" s="3">
        <v>81</v>
      </c>
      <c r="N808" s="3">
        <v>23</v>
      </c>
      <c r="O808" s="3">
        <v>1</v>
      </c>
      <c r="P808" s="3">
        <v>30</v>
      </c>
      <c r="Q808" s="3">
        <v>73</v>
      </c>
      <c r="R808" s="3">
        <v>2</v>
      </c>
      <c r="S808" s="3">
        <v>1</v>
      </c>
      <c r="T808" s="3">
        <v>50</v>
      </c>
      <c r="U808" s="3">
        <v>99</v>
      </c>
      <c r="V808" s="3">
        <v>0.30299999999999999</v>
      </c>
      <c r="W808" s="3">
        <v>0.376</v>
      </c>
      <c r="X808" s="3">
        <v>0.56100000000000005</v>
      </c>
      <c r="Y808" s="3">
        <v>0.93700000000000006</v>
      </c>
      <c r="Z808" s="3">
        <v>151</v>
      </c>
      <c r="AA808" s="3">
        <v>250</v>
      </c>
      <c r="AB808" s="3">
        <v>6</v>
      </c>
      <c r="AC808" s="3">
        <v>3</v>
      </c>
      <c r="AD808" s="3">
        <v>0</v>
      </c>
      <c r="AE808" s="3">
        <v>1</v>
      </c>
      <c r="AF808" s="3">
        <v>13</v>
      </c>
      <c r="AG808" s="3">
        <v>6.6</v>
      </c>
      <c r="AH808" s="3">
        <v>5.0999999999999996</v>
      </c>
      <c r="AI808" s="3">
        <v>5</v>
      </c>
      <c r="AJ808" s="3">
        <v>2.2999999999999998</v>
      </c>
      <c r="AK808" s="3">
        <v>28</v>
      </c>
      <c r="AL808" s="3">
        <v>1</v>
      </c>
      <c r="AM808" s="3">
        <v>-1</v>
      </c>
      <c r="AN808" s="3">
        <v>0</v>
      </c>
      <c r="AO808" s="3">
        <v>14</v>
      </c>
      <c r="AP808" s="3" t="s">
        <v>661</v>
      </c>
    </row>
    <row r="809" spans="1:42" ht="26.65" x14ac:dyDescent="0.45">
      <c r="A809" s="1">
        <v>808</v>
      </c>
      <c r="B809" s="3" t="s">
        <v>261</v>
      </c>
      <c r="C809" s="3" t="str">
        <f t="shared" si="12"/>
        <v>Johnny Bench - 1975</v>
      </c>
      <c r="D809" s="3">
        <v>1975</v>
      </c>
      <c r="E809" s="3">
        <v>27</v>
      </c>
      <c r="F809" s="3" t="s">
        <v>78</v>
      </c>
      <c r="G809" s="3" t="s">
        <v>52</v>
      </c>
      <c r="H809" s="3">
        <v>142</v>
      </c>
      <c r="I809" s="3">
        <v>606</v>
      </c>
      <c r="J809" s="3">
        <v>530</v>
      </c>
      <c r="K809" s="3">
        <v>83</v>
      </c>
      <c r="L809" s="3">
        <v>150</v>
      </c>
      <c r="M809" s="3">
        <v>82</v>
      </c>
      <c r="N809" s="3">
        <v>39</v>
      </c>
      <c r="O809" s="3">
        <v>1</v>
      </c>
      <c r="P809" s="3">
        <v>28</v>
      </c>
      <c r="Q809" s="3">
        <v>110</v>
      </c>
      <c r="R809" s="3">
        <v>11</v>
      </c>
      <c r="S809" s="3">
        <v>0</v>
      </c>
      <c r="T809" s="3">
        <v>65</v>
      </c>
      <c r="U809" s="3">
        <v>108</v>
      </c>
      <c r="V809" s="3">
        <v>0.28299999999999997</v>
      </c>
      <c r="W809" s="3">
        <v>0.35899999999999999</v>
      </c>
      <c r="X809" s="3">
        <v>0.51900000000000002</v>
      </c>
      <c r="Y809" s="3">
        <v>0.878</v>
      </c>
      <c r="Z809" s="3">
        <v>140</v>
      </c>
      <c r="AA809" s="3">
        <v>275</v>
      </c>
      <c r="AB809" s="3">
        <v>12</v>
      </c>
      <c r="AC809" s="3">
        <v>2</v>
      </c>
      <c r="AD809" s="3">
        <v>0</v>
      </c>
      <c r="AE809" s="3">
        <v>8</v>
      </c>
      <c r="AF809" s="3">
        <v>12</v>
      </c>
      <c r="AG809" s="3">
        <v>6.6</v>
      </c>
      <c r="AH809" s="3">
        <v>4.7</v>
      </c>
      <c r="AI809" s="3">
        <v>5.5</v>
      </c>
      <c r="AJ809" s="3">
        <v>1.8</v>
      </c>
      <c r="AK809" s="3">
        <v>26</v>
      </c>
      <c r="AL809" s="3">
        <v>-1</v>
      </c>
      <c r="AM809" s="3">
        <v>3</v>
      </c>
      <c r="AN809" s="3">
        <v>2</v>
      </c>
      <c r="AO809" s="3">
        <v>10</v>
      </c>
      <c r="AP809" s="3" t="s">
        <v>729</v>
      </c>
    </row>
    <row r="810" spans="1:42" ht="26.65" x14ac:dyDescent="0.45">
      <c r="A810" s="1">
        <v>809</v>
      </c>
      <c r="B810" s="3" t="s">
        <v>730</v>
      </c>
      <c r="C810" s="3" t="str">
        <f t="shared" si="12"/>
        <v>Bert Campaneris - 1968</v>
      </c>
      <c r="D810" s="3">
        <v>1968</v>
      </c>
      <c r="E810" s="3">
        <v>26</v>
      </c>
      <c r="F810" s="3" t="s">
        <v>128</v>
      </c>
      <c r="G810" s="3" t="s">
        <v>43</v>
      </c>
      <c r="H810" s="3">
        <v>159</v>
      </c>
      <c r="I810" s="3">
        <v>707</v>
      </c>
      <c r="J810" s="3">
        <v>642</v>
      </c>
      <c r="K810" s="3">
        <v>87</v>
      </c>
      <c r="L810" s="3">
        <v>177</v>
      </c>
      <c r="M810" s="3">
        <v>139</v>
      </c>
      <c r="N810" s="3">
        <v>25</v>
      </c>
      <c r="O810" s="3">
        <v>9</v>
      </c>
      <c r="P810" s="3">
        <v>4</v>
      </c>
      <c r="Q810" s="3">
        <v>38</v>
      </c>
      <c r="R810" s="3">
        <v>62</v>
      </c>
      <c r="S810" s="3">
        <v>22</v>
      </c>
      <c r="T810" s="3">
        <v>50</v>
      </c>
      <c r="U810" s="3">
        <v>69</v>
      </c>
      <c r="V810" s="3">
        <v>0.27600000000000002</v>
      </c>
      <c r="W810" s="3">
        <v>0.33</v>
      </c>
      <c r="X810" s="3">
        <v>0.36099999999999999</v>
      </c>
      <c r="Y810" s="3">
        <v>0.69199999999999995</v>
      </c>
      <c r="Z810" s="3">
        <v>116</v>
      </c>
      <c r="AA810" s="3">
        <v>232</v>
      </c>
      <c r="AB810" s="3">
        <v>5</v>
      </c>
      <c r="AC810" s="3">
        <v>4</v>
      </c>
      <c r="AD810" s="3">
        <v>8</v>
      </c>
      <c r="AE810" s="3">
        <v>3</v>
      </c>
      <c r="AF810" s="3">
        <v>2</v>
      </c>
      <c r="AG810" s="3">
        <v>6.6</v>
      </c>
      <c r="AH810" s="3">
        <v>4.3</v>
      </c>
      <c r="AI810" s="3">
        <v>5.8</v>
      </c>
      <c r="AJ810" s="3">
        <v>2.1</v>
      </c>
      <c r="AK810" s="3">
        <v>14</v>
      </c>
      <c r="AL810" s="3">
        <v>2</v>
      </c>
      <c r="AM810" s="3">
        <v>4</v>
      </c>
      <c r="AN810" s="3">
        <v>6</v>
      </c>
      <c r="AO810" s="3">
        <v>9</v>
      </c>
      <c r="AP810" s="3" t="s">
        <v>731</v>
      </c>
    </row>
    <row r="811" spans="1:42" x14ac:dyDescent="0.45">
      <c r="A811" s="1">
        <v>810</v>
      </c>
      <c r="B811" s="3" t="s">
        <v>732</v>
      </c>
      <c r="C811" s="3" t="str">
        <f t="shared" si="12"/>
        <v>Cliff Floyd - 2001</v>
      </c>
      <c r="D811" s="3">
        <v>2001</v>
      </c>
      <c r="E811" s="3">
        <v>28</v>
      </c>
      <c r="F811" s="3" t="s">
        <v>494</v>
      </c>
      <c r="G811" s="3" t="s">
        <v>52</v>
      </c>
      <c r="H811" s="3">
        <v>149</v>
      </c>
      <c r="I811" s="3">
        <v>629</v>
      </c>
      <c r="J811" s="3">
        <v>555</v>
      </c>
      <c r="K811" s="3">
        <v>123</v>
      </c>
      <c r="L811" s="3">
        <v>176</v>
      </c>
      <c r="M811" s="3">
        <v>97</v>
      </c>
      <c r="N811" s="3">
        <v>44</v>
      </c>
      <c r="O811" s="3">
        <v>4</v>
      </c>
      <c r="P811" s="3">
        <v>31</v>
      </c>
      <c r="Q811" s="3">
        <v>103</v>
      </c>
      <c r="R811" s="3">
        <v>18</v>
      </c>
      <c r="S811" s="3">
        <v>3</v>
      </c>
      <c r="T811" s="3">
        <v>59</v>
      </c>
      <c r="U811" s="3">
        <v>101</v>
      </c>
      <c r="V811" s="3">
        <v>0.317</v>
      </c>
      <c r="W811" s="3">
        <v>0.39</v>
      </c>
      <c r="X811" s="3">
        <v>0.57799999999999996</v>
      </c>
      <c r="Y811" s="3">
        <v>0.96799999999999997</v>
      </c>
      <c r="Z811" s="3">
        <v>150</v>
      </c>
      <c r="AA811" s="3">
        <v>321</v>
      </c>
      <c r="AB811" s="3">
        <v>9</v>
      </c>
      <c r="AC811" s="3">
        <v>10</v>
      </c>
      <c r="AD811" s="3">
        <v>0</v>
      </c>
      <c r="AE811" s="3">
        <v>5</v>
      </c>
      <c r="AF811" s="3">
        <v>19</v>
      </c>
      <c r="AG811" s="3">
        <v>6.6</v>
      </c>
      <c r="AH811" s="3">
        <v>4.7</v>
      </c>
      <c r="AI811" s="3">
        <v>5.5</v>
      </c>
      <c r="AJ811" s="3">
        <v>0.6</v>
      </c>
      <c r="AK811" s="3">
        <v>38</v>
      </c>
      <c r="AL811" s="3">
        <v>1</v>
      </c>
      <c r="AM811" s="3">
        <v>4</v>
      </c>
      <c r="AN811" s="3">
        <v>5</v>
      </c>
      <c r="AO811" s="3">
        <v>12</v>
      </c>
      <c r="AP811" s="3" t="s">
        <v>84</v>
      </c>
    </row>
    <row r="812" spans="1:42" ht="26.65" x14ac:dyDescent="0.45">
      <c r="A812" s="1">
        <v>811</v>
      </c>
      <c r="B812" s="3" t="s">
        <v>683</v>
      </c>
      <c r="C812" s="3" t="str">
        <f t="shared" si="12"/>
        <v>Charlie Keller - 1941</v>
      </c>
      <c r="D812" s="3">
        <v>1941</v>
      </c>
      <c r="E812" s="3">
        <v>24</v>
      </c>
      <c r="F812" s="3" t="s">
        <v>42</v>
      </c>
      <c r="G812" s="3" t="s">
        <v>43</v>
      </c>
      <c r="H812" s="3">
        <v>140</v>
      </c>
      <c r="I812" s="3">
        <v>610</v>
      </c>
      <c r="J812" s="3">
        <v>507</v>
      </c>
      <c r="K812" s="3">
        <v>102</v>
      </c>
      <c r="L812" s="3">
        <v>151</v>
      </c>
      <c r="M812" s="3">
        <v>84</v>
      </c>
      <c r="N812" s="3">
        <v>24</v>
      </c>
      <c r="O812" s="3">
        <v>10</v>
      </c>
      <c r="P812" s="3">
        <v>33</v>
      </c>
      <c r="Q812" s="3">
        <v>122</v>
      </c>
      <c r="R812" s="3">
        <v>6</v>
      </c>
      <c r="S812" s="3">
        <v>4</v>
      </c>
      <c r="T812" s="3">
        <v>102</v>
      </c>
      <c r="U812" s="3">
        <v>65</v>
      </c>
      <c r="V812" s="3">
        <v>0.29799999999999999</v>
      </c>
      <c r="W812" s="3">
        <v>0.41599999999999998</v>
      </c>
      <c r="X812" s="3">
        <v>0.57999999999999996</v>
      </c>
      <c r="Y812" s="3">
        <v>0.996</v>
      </c>
      <c r="Z812" s="3">
        <v>162</v>
      </c>
      <c r="AA812" s="3">
        <v>294</v>
      </c>
      <c r="AB812" s="3">
        <v>3</v>
      </c>
      <c r="AC812" s="3">
        <v>1</v>
      </c>
      <c r="AD812" s="3">
        <v>0</v>
      </c>
      <c r="AE812" s="2"/>
      <c r="AF812" s="3">
        <v>8</v>
      </c>
      <c r="AG812" s="3">
        <v>6.6</v>
      </c>
      <c r="AH812" s="3">
        <v>4.5999999999999996</v>
      </c>
      <c r="AI812" s="3">
        <v>5.8</v>
      </c>
      <c r="AJ812" s="3">
        <v>0.2</v>
      </c>
      <c r="AK812" s="3">
        <v>45</v>
      </c>
      <c r="AL812" s="3">
        <v>3</v>
      </c>
      <c r="AM812" s="3">
        <v>-3</v>
      </c>
      <c r="AN812" s="3">
        <v>1</v>
      </c>
      <c r="AO812" s="3">
        <v>8</v>
      </c>
      <c r="AP812" s="3" t="s">
        <v>130</v>
      </c>
    </row>
    <row r="813" spans="1:42" ht="26.65" x14ac:dyDescent="0.45">
      <c r="A813" s="1">
        <v>812</v>
      </c>
      <c r="B813" s="3" t="s">
        <v>683</v>
      </c>
      <c r="C813" s="3" t="str">
        <f t="shared" si="12"/>
        <v>Charlie Keller - 1943</v>
      </c>
      <c r="D813" s="3">
        <v>1943</v>
      </c>
      <c r="E813" s="3">
        <v>26</v>
      </c>
      <c r="F813" s="3" t="s">
        <v>42</v>
      </c>
      <c r="G813" s="3" t="s">
        <v>43</v>
      </c>
      <c r="H813" s="3">
        <v>141</v>
      </c>
      <c r="I813" s="3">
        <v>620</v>
      </c>
      <c r="J813" s="3">
        <v>512</v>
      </c>
      <c r="K813" s="3">
        <v>97</v>
      </c>
      <c r="L813" s="3">
        <v>139</v>
      </c>
      <c r="M813" s="3">
        <v>82</v>
      </c>
      <c r="N813" s="3">
        <v>15</v>
      </c>
      <c r="O813" s="3">
        <v>11</v>
      </c>
      <c r="P813" s="3">
        <v>31</v>
      </c>
      <c r="Q813" s="3">
        <v>86</v>
      </c>
      <c r="R813" s="3">
        <v>7</v>
      </c>
      <c r="S813" s="3">
        <v>5</v>
      </c>
      <c r="T813" s="3">
        <v>106</v>
      </c>
      <c r="U813" s="3">
        <v>60</v>
      </c>
      <c r="V813" s="3">
        <v>0.27100000000000002</v>
      </c>
      <c r="W813" s="3">
        <v>0.39600000000000002</v>
      </c>
      <c r="X813" s="3">
        <v>0.52500000000000002</v>
      </c>
      <c r="Y813" s="3">
        <v>0.92200000000000004</v>
      </c>
      <c r="Z813" s="3">
        <v>168</v>
      </c>
      <c r="AA813" s="3">
        <v>269</v>
      </c>
      <c r="AB813" s="3">
        <v>7</v>
      </c>
      <c r="AC813" s="3">
        <v>0</v>
      </c>
      <c r="AD813" s="3">
        <v>2</v>
      </c>
      <c r="AE813" s="2"/>
      <c r="AF813" s="3">
        <v>4</v>
      </c>
      <c r="AG813" s="3">
        <v>6.6</v>
      </c>
      <c r="AH813" s="3">
        <v>4.8</v>
      </c>
      <c r="AI813" s="3">
        <v>5.9</v>
      </c>
      <c r="AJ813" s="3">
        <v>-0.1</v>
      </c>
      <c r="AK813" s="3">
        <v>44</v>
      </c>
      <c r="AL813" s="3">
        <v>1</v>
      </c>
      <c r="AM813" s="3">
        <v>-3</v>
      </c>
      <c r="AN813" s="3">
        <v>-2</v>
      </c>
      <c r="AO813" s="3">
        <v>6</v>
      </c>
      <c r="AP813" s="3" t="s">
        <v>87</v>
      </c>
    </row>
    <row r="814" spans="1:42" ht="26.65" x14ac:dyDescent="0.45">
      <c r="A814" s="1">
        <v>813</v>
      </c>
      <c r="B814" s="3" t="s">
        <v>450</v>
      </c>
      <c r="C814" s="3" t="str">
        <f t="shared" si="12"/>
        <v>Johnny Mize - 1937</v>
      </c>
      <c r="D814" s="3">
        <v>1937</v>
      </c>
      <c r="E814" s="3">
        <v>24</v>
      </c>
      <c r="F814" s="3" t="s">
        <v>51</v>
      </c>
      <c r="G814" s="3" t="s">
        <v>52</v>
      </c>
      <c r="H814" s="3">
        <v>145</v>
      </c>
      <c r="I814" s="3">
        <v>621</v>
      </c>
      <c r="J814" s="3">
        <v>560</v>
      </c>
      <c r="K814" s="3">
        <v>103</v>
      </c>
      <c r="L814" s="3">
        <v>204</v>
      </c>
      <c r="M814" s="3">
        <v>132</v>
      </c>
      <c r="N814" s="3">
        <v>40</v>
      </c>
      <c r="O814" s="3">
        <v>7</v>
      </c>
      <c r="P814" s="3">
        <v>25</v>
      </c>
      <c r="Q814" s="3">
        <v>113</v>
      </c>
      <c r="R814" s="3">
        <v>2</v>
      </c>
      <c r="S814" s="3">
        <v>1</v>
      </c>
      <c r="T814" s="3">
        <v>56</v>
      </c>
      <c r="U814" s="3">
        <v>57</v>
      </c>
      <c r="V814" s="3">
        <v>0.36399999999999999</v>
      </c>
      <c r="W814" s="3">
        <v>0.42699999999999999</v>
      </c>
      <c r="X814" s="3">
        <v>0.59499999999999997</v>
      </c>
      <c r="Y814" s="3">
        <v>1.0209999999999999</v>
      </c>
      <c r="Z814" s="3">
        <v>174</v>
      </c>
      <c r="AA814" s="3">
        <v>333</v>
      </c>
      <c r="AB814" s="3">
        <v>5</v>
      </c>
      <c r="AC814" s="3">
        <v>5</v>
      </c>
      <c r="AD814" s="3">
        <v>0</v>
      </c>
      <c r="AE814" s="2"/>
      <c r="AF814" s="3">
        <v>6</v>
      </c>
      <c r="AG814" s="3">
        <v>6.6</v>
      </c>
      <c r="AH814" s="3">
        <v>4.4000000000000004</v>
      </c>
      <c r="AI814" s="3">
        <v>7.1</v>
      </c>
      <c r="AJ814" s="3">
        <v>-1.1000000000000001</v>
      </c>
      <c r="AK814" s="3">
        <v>56</v>
      </c>
      <c r="AL814" s="3">
        <v>0</v>
      </c>
      <c r="AM814" s="3">
        <v>0</v>
      </c>
      <c r="AN814" s="3">
        <v>0</v>
      </c>
      <c r="AO814" s="3">
        <v>-4</v>
      </c>
      <c r="AP814" s="3" t="s">
        <v>193</v>
      </c>
    </row>
    <row r="815" spans="1:42" ht="26.65" x14ac:dyDescent="0.45">
      <c r="A815" s="1">
        <v>814</v>
      </c>
      <c r="B815" s="3" t="s">
        <v>720</v>
      </c>
      <c r="C815" s="3" t="str">
        <f t="shared" si="12"/>
        <v>Grady Sizemore - 2005</v>
      </c>
      <c r="D815" s="3">
        <v>2005</v>
      </c>
      <c r="E815" s="3">
        <v>22</v>
      </c>
      <c r="F815" s="3" t="s">
        <v>110</v>
      </c>
      <c r="G815" s="3" t="s">
        <v>43</v>
      </c>
      <c r="H815" s="3">
        <v>158</v>
      </c>
      <c r="I815" s="3">
        <v>706</v>
      </c>
      <c r="J815" s="3">
        <v>640</v>
      </c>
      <c r="K815" s="3">
        <v>111</v>
      </c>
      <c r="L815" s="3">
        <v>185</v>
      </c>
      <c r="M815" s="3">
        <v>115</v>
      </c>
      <c r="N815" s="3">
        <v>37</v>
      </c>
      <c r="O815" s="3">
        <v>11</v>
      </c>
      <c r="P815" s="3">
        <v>22</v>
      </c>
      <c r="Q815" s="3">
        <v>81</v>
      </c>
      <c r="R815" s="3">
        <v>22</v>
      </c>
      <c r="S815" s="3">
        <v>10</v>
      </c>
      <c r="T815" s="3">
        <v>52</v>
      </c>
      <c r="U815" s="3">
        <v>132</v>
      </c>
      <c r="V815" s="3">
        <v>0.28899999999999998</v>
      </c>
      <c r="W815" s="3">
        <v>0.34799999999999998</v>
      </c>
      <c r="X815" s="3">
        <v>0.48399999999999999</v>
      </c>
      <c r="Y815" s="3">
        <v>0.83199999999999996</v>
      </c>
      <c r="Z815" s="3">
        <v>123</v>
      </c>
      <c r="AA815" s="3">
        <v>310</v>
      </c>
      <c r="AB815" s="3">
        <v>17</v>
      </c>
      <c r="AC815" s="3">
        <v>7</v>
      </c>
      <c r="AD815" s="3">
        <v>5</v>
      </c>
      <c r="AE815" s="3">
        <v>2</v>
      </c>
      <c r="AF815" s="3">
        <v>1</v>
      </c>
      <c r="AG815" s="3">
        <v>6.6</v>
      </c>
      <c r="AH815" s="3">
        <v>4.2</v>
      </c>
      <c r="AI815" s="3">
        <v>5.6</v>
      </c>
      <c r="AJ815" s="3">
        <v>1.5</v>
      </c>
      <c r="AK815" s="3">
        <v>25</v>
      </c>
      <c r="AL815" s="3">
        <v>1</v>
      </c>
      <c r="AM815" s="3">
        <v>3</v>
      </c>
      <c r="AN815" s="3">
        <v>3</v>
      </c>
      <c r="AO815" s="3">
        <v>10</v>
      </c>
      <c r="AP815" s="3" t="s">
        <v>68</v>
      </c>
    </row>
    <row r="816" spans="1:42" x14ac:dyDescent="0.45">
      <c r="A816" s="1">
        <v>815</v>
      </c>
      <c r="B816" s="3" t="s">
        <v>579</v>
      </c>
      <c r="C816" s="3" t="str">
        <f t="shared" si="12"/>
        <v>Bill Bradley - 1902</v>
      </c>
      <c r="D816" s="3">
        <v>1902</v>
      </c>
      <c r="E816" s="3">
        <v>24</v>
      </c>
      <c r="F816" s="3" t="s">
        <v>110</v>
      </c>
      <c r="G816" s="3" t="s">
        <v>43</v>
      </c>
      <c r="H816" s="3">
        <v>137</v>
      </c>
      <c r="I816" s="3">
        <v>597</v>
      </c>
      <c r="J816" s="3">
        <v>550</v>
      </c>
      <c r="K816" s="3">
        <v>104</v>
      </c>
      <c r="L816" s="3">
        <v>187</v>
      </c>
      <c r="M816" s="3">
        <v>125</v>
      </c>
      <c r="N816" s="3">
        <v>39</v>
      </c>
      <c r="O816" s="3">
        <v>12</v>
      </c>
      <c r="P816" s="3">
        <v>11</v>
      </c>
      <c r="Q816" s="3">
        <v>77</v>
      </c>
      <c r="R816" s="3">
        <v>11</v>
      </c>
      <c r="S816" s="2"/>
      <c r="T816" s="3">
        <v>27</v>
      </c>
      <c r="U816" s="3">
        <v>23</v>
      </c>
      <c r="V816" s="3">
        <v>0.34</v>
      </c>
      <c r="W816" s="3">
        <v>0.375</v>
      </c>
      <c r="X816" s="3">
        <v>0.51500000000000001</v>
      </c>
      <c r="Y816" s="3">
        <v>0.89</v>
      </c>
      <c r="Z816" s="3">
        <v>149</v>
      </c>
      <c r="AA816" s="3">
        <v>283</v>
      </c>
      <c r="AB816" s="2"/>
      <c r="AC816" s="3">
        <v>4</v>
      </c>
      <c r="AD816" s="3">
        <v>16</v>
      </c>
      <c r="AE816" s="2"/>
      <c r="AF816" s="2"/>
      <c r="AG816" s="3">
        <v>6.6</v>
      </c>
      <c r="AH816" s="3">
        <v>4.5</v>
      </c>
      <c r="AI816" s="3">
        <v>5.9</v>
      </c>
      <c r="AJ816" s="3">
        <v>1.3</v>
      </c>
      <c r="AK816" s="3">
        <v>35</v>
      </c>
      <c r="AL816" s="3">
        <v>0</v>
      </c>
      <c r="AM816" s="3">
        <v>-1</v>
      </c>
      <c r="AN816" s="3">
        <v>-1</v>
      </c>
      <c r="AO816" s="3">
        <v>9</v>
      </c>
      <c r="AP816" s="3" t="s">
        <v>140</v>
      </c>
    </row>
    <row r="817" spans="1:42" ht="26.65" x14ac:dyDescent="0.45">
      <c r="A817" s="1">
        <v>816</v>
      </c>
      <c r="B817" s="3" t="s">
        <v>733</v>
      </c>
      <c r="C817" s="3" t="str">
        <f t="shared" si="12"/>
        <v>Matt Carpenter - 2013</v>
      </c>
      <c r="D817" s="3">
        <v>2013</v>
      </c>
      <c r="E817" s="3">
        <v>27</v>
      </c>
      <c r="F817" s="3" t="s">
        <v>51</v>
      </c>
      <c r="G817" s="3" t="s">
        <v>52</v>
      </c>
      <c r="H817" s="3">
        <v>157</v>
      </c>
      <c r="I817" s="3">
        <v>717</v>
      </c>
      <c r="J817" s="3">
        <v>626</v>
      </c>
      <c r="K817" s="3">
        <v>126</v>
      </c>
      <c r="L817" s="3">
        <v>199</v>
      </c>
      <c r="M817" s="3">
        <v>126</v>
      </c>
      <c r="N817" s="3">
        <v>55</v>
      </c>
      <c r="O817" s="3">
        <v>7</v>
      </c>
      <c r="P817" s="3">
        <v>11</v>
      </c>
      <c r="Q817" s="3">
        <v>78</v>
      </c>
      <c r="R817" s="3">
        <v>3</v>
      </c>
      <c r="S817" s="3">
        <v>3</v>
      </c>
      <c r="T817" s="3">
        <v>72</v>
      </c>
      <c r="U817" s="3">
        <v>98</v>
      </c>
      <c r="V817" s="3">
        <v>0.318</v>
      </c>
      <c r="W817" s="3">
        <v>0.39200000000000002</v>
      </c>
      <c r="X817" s="3">
        <v>0.48099999999999998</v>
      </c>
      <c r="Y817" s="3">
        <v>0.873</v>
      </c>
      <c r="Z817" s="3">
        <v>140</v>
      </c>
      <c r="AA817" s="3">
        <v>301</v>
      </c>
      <c r="AB817" s="3">
        <v>4</v>
      </c>
      <c r="AC817" s="3">
        <v>9</v>
      </c>
      <c r="AD817" s="3">
        <v>3</v>
      </c>
      <c r="AE817" s="3">
        <v>7</v>
      </c>
      <c r="AF817" s="3">
        <v>1</v>
      </c>
      <c r="AG817" s="3">
        <v>6.6</v>
      </c>
      <c r="AH817" s="3">
        <v>4.5</v>
      </c>
      <c r="AI817" s="3">
        <v>6.6</v>
      </c>
      <c r="AJ817" s="3">
        <v>0.4</v>
      </c>
      <c r="AK817" s="3">
        <v>34</v>
      </c>
      <c r="AL817" s="3">
        <v>1</v>
      </c>
      <c r="AM817" s="3">
        <v>3</v>
      </c>
      <c r="AN817" s="3">
        <v>4</v>
      </c>
      <c r="AO817" s="3">
        <v>0</v>
      </c>
      <c r="AP817" s="3" t="s">
        <v>734</v>
      </c>
    </row>
    <row r="818" spans="1:42" ht="26.65" x14ac:dyDescent="0.45">
      <c r="A818" s="1">
        <v>817</v>
      </c>
      <c r="B818" s="3" t="s">
        <v>735</v>
      </c>
      <c r="C818" s="3" t="str">
        <f t="shared" si="12"/>
        <v>Adam Eaton - 2016</v>
      </c>
      <c r="D818" s="3">
        <v>2016</v>
      </c>
      <c r="E818" s="3">
        <v>27</v>
      </c>
      <c r="F818" s="3" t="s">
        <v>182</v>
      </c>
      <c r="G818" s="3" t="s">
        <v>43</v>
      </c>
      <c r="H818" s="3">
        <v>157</v>
      </c>
      <c r="I818" s="3">
        <v>706</v>
      </c>
      <c r="J818" s="3">
        <v>619</v>
      </c>
      <c r="K818" s="3">
        <v>91</v>
      </c>
      <c r="L818" s="3">
        <v>176</v>
      </c>
      <c r="M818" s="3">
        <v>124</v>
      </c>
      <c r="N818" s="3">
        <v>29</v>
      </c>
      <c r="O818" s="3">
        <v>9</v>
      </c>
      <c r="P818" s="3">
        <v>14</v>
      </c>
      <c r="Q818" s="3">
        <v>59</v>
      </c>
      <c r="R818" s="3">
        <v>14</v>
      </c>
      <c r="S818" s="3">
        <v>5</v>
      </c>
      <c r="T818" s="3">
        <v>63</v>
      </c>
      <c r="U818" s="3">
        <v>115</v>
      </c>
      <c r="V818" s="3">
        <v>0.28399999999999997</v>
      </c>
      <c r="W818" s="3">
        <v>0.36199999999999999</v>
      </c>
      <c r="X818" s="3">
        <v>0.42799999999999999</v>
      </c>
      <c r="Y818" s="3">
        <v>0.79</v>
      </c>
      <c r="Z818" s="3">
        <v>117</v>
      </c>
      <c r="AA818" s="3">
        <v>265</v>
      </c>
      <c r="AB818" s="3">
        <v>6</v>
      </c>
      <c r="AC818" s="3">
        <v>14</v>
      </c>
      <c r="AD818" s="3">
        <v>7</v>
      </c>
      <c r="AE818" s="3">
        <v>3</v>
      </c>
      <c r="AF818" s="3">
        <v>2</v>
      </c>
      <c r="AG818" s="3">
        <v>6.6</v>
      </c>
      <c r="AH818" s="3">
        <v>4.3</v>
      </c>
      <c r="AI818" s="3">
        <v>4</v>
      </c>
      <c r="AJ818" s="3">
        <v>2.2999999999999998</v>
      </c>
      <c r="AK818" s="3">
        <v>15</v>
      </c>
      <c r="AL818" s="3">
        <v>3</v>
      </c>
      <c r="AM818" s="3">
        <v>1</v>
      </c>
      <c r="AN818" s="3">
        <v>4</v>
      </c>
      <c r="AO818" s="3">
        <v>25</v>
      </c>
      <c r="AP818" s="3" t="s">
        <v>736</v>
      </c>
    </row>
    <row r="819" spans="1:42" ht="39.75" x14ac:dyDescent="0.45">
      <c r="A819" s="1">
        <v>818</v>
      </c>
      <c r="B819" s="3" t="s">
        <v>474</v>
      </c>
      <c r="C819" s="3" t="str">
        <f t="shared" si="12"/>
        <v>Nomar Garciaparra - 1997</v>
      </c>
      <c r="D819" s="3">
        <v>1997</v>
      </c>
      <c r="E819" s="3">
        <v>23</v>
      </c>
      <c r="F819" s="3" t="s">
        <v>48</v>
      </c>
      <c r="G819" s="3" t="s">
        <v>43</v>
      </c>
      <c r="H819" s="3">
        <v>153</v>
      </c>
      <c r="I819" s="3">
        <v>734</v>
      </c>
      <c r="J819" s="3">
        <v>684</v>
      </c>
      <c r="K819" s="3">
        <v>122</v>
      </c>
      <c r="L819" s="3">
        <v>209</v>
      </c>
      <c r="M819" s="3">
        <v>124</v>
      </c>
      <c r="N819" s="3">
        <v>44</v>
      </c>
      <c r="O819" s="3">
        <v>11</v>
      </c>
      <c r="P819" s="3">
        <v>30</v>
      </c>
      <c r="Q819" s="3">
        <v>98</v>
      </c>
      <c r="R819" s="3">
        <v>22</v>
      </c>
      <c r="S819" s="3">
        <v>9</v>
      </c>
      <c r="T819" s="3">
        <v>35</v>
      </c>
      <c r="U819" s="3">
        <v>92</v>
      </c>
      <c r="V819" s="3">
        <v>0.30599999999999999</v>
      </c>
      <c r="W819" s="3">
        <v>0.34200000000000003</v>
      </c>
      <c r="X819" s="3">
        <v>0.53400000000000003</v>
      </c>
      <c r="Y819" s="3">
        <v>0.875</v>
      </c>
      <c r="Z819" s="3">
        <v>123</v>
      </c>
      <c r="AA819" s="3">
        <v>365</v>
      </c>
      <c r="AB819" s="3">
        <v>9</v>
      </c>
      <c r="AC819" s="3">
        <v>6</v>
      </c>
      <c r="AD819" s="3">
        <v>2</v>
      </c>
      <c r="AE819" s="3">
        <v>7</v>
      </c>
      <c r="AF819" s="3">
        <v>2</v>
      </c>
      <c r="AG819" s="3">
        <v>6.6</v>
      </c>
      <c r="AH819" s="3">
        <v>4.3</v>
      </c>
      <c r="AI819" s="3">
        <v>5.6</v>
      </c>
      <c r="AJ819" s="3">
        <v>2</v>
      </c>
      <c r="AK819" s="3">
        <v>21</v>
      </c>
      <c r="AL819" s="3">
        <v>2</v>
      </c>
      <c r="AM819" s="3">
        <v>0</v>
      </c>
      <c r="AN819" s="3">
        <v>2</v>
      </c>
      <c r="AO819" s="3">
        <v>10</v>
      </c>
      <c r="AP819" s="3" t="s">
        <v>116</v>
      </c>
    </row>
    <row r="820" spans="1:42" x14ac:dyDescent="0.45">
      <c r="A820" s="1">
        <v>819</v>
      </c>
      <c r="B820" s="3" t="s">
        <v>409</v>
      </c>
      <c r="C820" s="3" t="str">
        <f t="shared" si="12"/>
        <v>Joe Gordon - 1947</v>
      </c>
      <c r="D820" s="3">
        <v>1947</v>
      </c>
      <c r="E820" s="3">
        <v>32</v>
      </c>
      <c r="F820" s="3" t="s">
        <v>110</v>
      </c>
      <c r="G820" s="3" t="s">
        <v>43</v>
      </c>
      <c r="H820" s="3">
        <v>155</v>
      </c>
      <c r="I820" s="3">
        <v>626</v>
      </c>
      <c r="J820" s="3">
        <v>562</v>
      </c>
      <c r="K820" s="3">
        <v>89</v>
      </c>
      <c r="L820" s="3">
        <v>153</v>
      </c>
      <c r="M820" s="3">
        <v>91</v>
      </c>
      <c r="N820" s="3">
        <v>27</v>
      </c>
      <c r="O820" s="3">
        <v>6</v>
      </c>
      <c r="P820" s="3">
        <v>29</v>
      </c>
      <c r="Q820" s="3">
        <v>93</v>
      </c>
      <c r="R820" s="3">
        <v>7</v>
      </c>
      <c r="S820" s="3">
        <v>3</v>
      </c>
      <c r="T820" s="3">
        <v>62</v>
      </c>
      <c r="U820" s="3">
        <v>49</v>
      </c>
      <c r="V820" s="3">
        <v>0.27200000000000002</v>
      </c>
      <c r="W820" s="3">
        <v>0.34599999999999997</v>
      </c>
      <c r="X820" s="3">
        <v>0.496</v>
      </c>
      <c r="Y820" s="3">
        <v>0.84199999999999997</v>
      </c>
      <c r="Z820" s="3">
        <v>135</v>
      </c>
      <c r="AA820" s="3">
        <v>279</v>
      </c>
      <c r="AB820" s="3">
        <v>16</v>
      </c>
      <c r="AC820" s="3">
        <v>1</v>
      </c>
      <c r="AD820" s="3">
        <v>1</v>
      </c>
      <c r="AE820" s="2"/>
      <c r="AF820" s="3">
        <v>13</v>
      </c>
      <c r="AG820" s="3">
        <v>6.6</v>
      </c>
      <c r="AH820" s="3">
        <v>4.7</v>
      </c>
      <c r="AI820" s="3">
        <v>5</v>
      </c>
      <c r="AJ820" s="3">
        <v>2.4</v>
      </c>
      <c r="AK820" s="3">
        <v>22</v>
      </c>
      <c r="AL820" s="3">
        <v>-2</v>
      </c>
      <c r="AM820" s="3">
        <v>0</v>
      </c>
      <c r="AN820" s="3">
        <v>-1</v>
      </c>
      <c r="AO820" s="3">
        <v>15</v>
      </c>
      <c r="AP820" s="3" t="s">
        <v>53</v>
      </c>
    </row>
    <row r="821" spans="1:42" ht="26.65" x14ac:dyDescent="0.45">
      <c r="A821" s="1">
        <v>820</v>
      </c>
      <c r="B821" s="3" t="s">
        <v>430</v>
      </c>
      <c r="C821" s="3" t="str">
        <f t="shared" si="12"/>
        <v>Kenny Lofton - 1992</v>
      </c>
      <c r="D821" s="3">
        <v>1992</v>
      </c>
      <c r="E821" s="3">
        <v>25</v>
      </c>
      <c r="F821" s="3" t="s">
        <v>110</v>
      </c>
      <c r="G821" s="3" t="s">
        <v>43</v>
      </c>
      <c r="H821" s="3">
        <v>148</v>
      </c>
      <c r="I821" s="3">
        <v>651</v>
      </c>
      <c r="J821" s="3">
        <v>576</v>
      </c>
      <c r="K821" s="3">
        <v>96</v>
      </c>
      <c r="L821" s="3">
        <v>164</v>
      </c>
      <c r="M821" s="3">
        <v>136</v>
      </c>
      <c r="N821" s="3">
        <v>15</v>
      </c>
      <c r="O821" s="3">
        <v>8</v>
      </c>
      <c r="P821" s="3">
        <v>5</v>
      </c>
      <c r="Q821" s="3">
        <v>42</v>
      </c>
      <c r="R821" s="3">
        <v>66</v>
      </c>
      <c r="S821" s="3">
        <v>12</v>
      </c>
      <c r="T821" s="3">
        <v>68</v>
      </c>
      <c r="U821" s="3">
        <v>54</v>
      </c>
      <c r="V821" s="3">
        <v>0.28499999999999998</v>
      </c>
      <c r="W821" s="3">
        <v>0.36199999999999999</v>
      </c>
      <c r="X821" s="3">
        <v>0.36499999999999999</v>
      </c>
      <c r="Y821" s="3">
        <v>0.72599999999999998</v>
      </c>
      <c r="Z821" s="3">
        <v>107</v>
      </c>
      <c r="AA821" s="3">
        <v>210</v>
      </c>
      <c r="AB821" s="3">
        <v>7</v>
      </c>
      <c r="AC821" s="3">
        <v>2</v>
      </c>
      <c r="AD821" s="3">
        <v>4</v>
      </c>
      <c r="AE821" s="3">
        <v>1</v>
      </c>
      <c r="AF821" s="3">
        <v>3</v>
      </c>
      <c r="AG821" s="3">
        <v>6.6</v>
      </c>
      <c r="AH821" s="3">
        <v>4.4000000000000004</v>
      </c>
      <c r="AI821" s="3">
        <v>4.7</v>
      </c>
      <c r="AJ821" s="3">
        <v>2.2999999999999998</v>
      </c>
      <c r="AK821" s="3">
        <v>6</v>
      </c>
      <c r="AL821" s="3">
        <v>4</v>
      </c>
      <c r="AM821" s="3">
        <v>9</v>
      </c>
      <c r="AN821" s="3">
        <v>13</v>
      </c>
      <c r="AO821" s="3">
        <v>18</v>
      </c>
      <c r="AP821" s="3" t="s">
        <v>68</v>
      </c>
    </row>
    <row r="822" spans="1:42" ht="26.65" x14ac:dyDescent="0.45">
      <c r="A822" s="1">
        <v>821</v>
      </c>
      <c r="B822" s="3" t="s">
        <v>67</v>
      </c>
      <c r="C822" s="3" t="str">
        <f t="shared" si="12"/>
        <v>Mickey Mantle - 1959</v>
      </c>
      <c r="D822" s="3">
        <v>1959</v>
      </c>
      <c r="E822" s="3">
        <v>27</v>
      </c>
      <c r="F822" s="3" t="s">
        <v>42</v>
      </c>
      <c r="G822" s="3" t="s">
        <v>43</v>
      </c>
      <c r="H822" s="3">
        <v>144</v>
      </c>
      <c r="I822" s="3">
        <v>640</v>
      </c>
      <c r="J822" s="3">
        <v>541</v>
      </c>
      <c r="K822" s="3">
        <v>104</v>
      </c>
      <c r="L822" s="3">
        <v>154</v>
      </c>
      <c r="M822" s="3">
        <v>96</v>
      </c>
      <c r="N822" s="3">
        <v>23</v>
      </c>
      <c r="O822" s="3">
        <v>4</v>
      </c>
      <c r="P822" s="3">
        <v>31</v>
      </c>
      <c r="Q822" s="3">
        <v>75</v>
      </c>
      <c r="R822" s="3">
        <v>21</v>
      </c>
      <c r="S822" s="3">
        <v>3</v>
      </c>
      <c r="T822" s="3">
        <v>93</v>
      </c>
      <c r="U822" s="3">
        <v>126</v>
      </c>
      <c r="V822" s="3">
        <v>0.28499999999999998</v>
      </c>
      <c r="W822" s="3">
        <v>0.39</v>
      </c>
      <c r="X822" s="3">
        <v>0.51400000000000001</v>
      </c>
      <c r="Y822" s="3">
        <v>0.90400000000000003</v>
      </c>
      <c r="Z822" s="3">
        <v>151</v>
      </c>
      <c r="AA822" s="3">
        <v>278</v>
      </c>
      <c r="AB822" s="3">
        <v>7</v>
      </c>
      <c r="AC822" s="3">
        <v>2</v>
      </c>
      <c r="AD822" s="3">
        <v>1</v>
      </c>
      <c r="AE822" s="3">
        <v>2</v>
      </c>
      <c r="AF822" s="3">
        <v>6</v>
      </c>
      <c r="AG822" s="3">
        <v>6.6</v>
      </c>
      <c r="AH822" s="3">
        <v>4.7</v>
      </c>
      <c r="AI822" s="3">
        <v>6.3</v>
      </c>
      <c r="AJ822" s="3">
        <v>0.3</v>
      </c>
      <c r="AK822" s="3">
        <v>40</v>
      </c>
      <c r="AL822" s="3">
        <v>0</v>
      </c>
      <c r="AM822" s="3">
        <v>4</v>
      </c>
      <c r="AN822" s="3">
        <v>4</v>
      </c>
      <c r="AO822" s="3">
        <v>4</v>
      </c>
      <c r="AP822" s="3" t="s">
        <v>68</v>
      </c>
    </row>
    <row r="823" spans="1:42" ht="26.65" x14ac:dyDescent="0.45">
      <c r="A823" s="1">
        <v>822</v>
      </c>
      <c r="B823" s="3" t="s">
        <v>737</v>
      </c>
      <c r="C823" s="3" t="str">
        <f t="shared" si="12"/>
        <v>Reggie Sanders - 1995</v>
      </c>
      <c r="D823" s="3">
        <v>1995</v>
      </c>
      <c r="E823" s="3">
        <v>27</v>
      </c>
      <c r="F823" s="3" t="s">
        <v>78</v>
      </c>
      <c r="G823" s="3" t="s">
        <v>52</v>
      </c>
      <c r="H823" s="3">
        <v>133</v>
      </c>
      <c r="I823" s="3">
        <v>567</v>
      </c>
      <c r="J823" s="3">
        <v>484</v>
      </c>
      <c r="K823" s="3">
        <v>91</v>
      </c>
      <c r="L823" s="3">
        <v>148</v>
      </c>
      <c r="M823" s="3">
        <v>78</v>
      </c>
      <c r="N823" s="3">
        <v>36</v>
      </c>
      <c r="O823" s="3">
        <v>6</v>
      </c>
      <c r="P823" s="3">
        <v>28</v>
      </c>
      <c r="Q823" s="3">
        <v>99</v>
      </c>
      <c r="R823" s="3">
        <v>36</v>
      </c>
      <c r="S823" s="3">
        <v>12</v>
      </c>
      <c r="T823" s="3">
        <v>69</v>
      </c>
      <c r="U823" s="3">
        <v>122</v>
      </c>
      <c r="V823" s="3">
        <v>0.30599999999999999</v>
      </c>
      <c r="W823" s="3">
        <v>0.39700000000000002</v>
      </c>
      <c r="X823" s="3">
        <v>0.57899999999999996</v>
      </c>
      <c r="Y823" s="3">
        <v>0.97499999999999998</v>
      </c>
      <c r="Z823" s="3">
        <v>155</v>
      </c>
      <c r="AA823" s="3">
        <v>280</v>
      </c>
      <c r="AB823" s="3">
        <v>9</v>
      </c>
      <c r="AC823" s="3">
        <v>8</v>
      </c>
      <c r="AD823" s="3">
        <v>0</v>
      </c>
      <c r="AE823" s="3">
        <v>6</v>
      </c>
      <c r="AF823" s="3">
        <v>4</v>
      </c>
      <c r="AG823" s="3">
        <v>6.6</v>
      </c>
      <c r="AH823" s="3">
        <v>4.9000000000000004</v>
      </c>
      <c r="AI823" s="3">
        <v>5.3</v>
      </c>
      <c r="AJ823" s="3">
        <v>0.8</v>
      </c>
      <c r="AK823" s="3">
        <v>44</v>
      </c>
      <c r="AL823" s="3">
        <v>1</v>
      </c>
      <c r="AM823" s="3">
        <v>-3</v>
      </c>
      <c r="AN823" s="3">
        <v>-2</v>
      </c>
      <c r="AO823" s="3">
        <v>13</v>
      </c>
      <c r="AP823" s="3" t="s">
        <v>162</v>
      </c>
    </row>
    <row r="824" spans="1:42" ht="26.65" x14ac:dyDescent="0.45">
      <c r="A824" s="1">
        <v>823</v>
      </c>
      <c r="B824" s="3" t="s">
        <v>504</v>
      </c>
      <c r="C824" s="3" t="str">
        <f t="shared" si="12"/>
        <v>Ozzie Smith - 1988</v>
      </c>
      <c r="D824" s="3">
        <v>1988</v>
      </c>
      <c r="E824" s="3">
        <v>33</v>
      </c>
      <c r="F824" s="3" t="s">
        <v>51</v>
      </c>
      <c r="G824" s="3" t="s">
        <v>52</v>
      </c>
      <c r="H824" s="3">
        <v>153</v>
      </c>
      <c r="I824" s="3">
        <v>669</v>
      </c>
      <c r="J824" s="3">
        <v>575</v>
      </c>
      <c r="K824" s="3">
        <v>80</v>
      </c>
      <c r="L824" s="3">
        <v>155</v>
      </c>
      <c r="M824" s="3">
        <v>124</v>
      </c>
      <c r="N824" s="3">
        <v>27</v>
      </c>
      <c r="O824" s="3">
        <v>1</v>
      </c>
      <c r="P824" s="3">
        <v>3</v>
      </c>
      <c r="Q824" s="3">
        <v>51</v>
      </c>
      <c r="R824" s="3">
        <v>57</v>
      </c>
      <c r="S824" s="3">
        <v>9</v>
      </c>
      <c r="T824" s="3">
        <v>74</v>
      </c>
      <c r="U824" s="3">
        <v>43</v>
      </c>
      <c r="V824" s="3">
        <v>0.27</v>
      </c>
      <c r="W824" s="3">
        <v>0.35</v>
      </c>
      <c r="X824" s="3">
        <v>0.33600000000000002</v>
      </c>
      <c r="Y824" s="3">
        <v>0.68600000000000005</v>
      </c>
      <c r="Z824" s="3">
        <v>98</v>
      </c>
      <c r="AA824" s="3">
        <v>193</v>
      </c>
      <c r="AB824" s="3">
        <v>7</v>
      </c>
      <c r="AC824" s="3">
        <v>1</v>
      </c>
      <c r="AD824" s="3">
        <v>12</v>
      </c>
      <c r="AE824" s="3">
        <v>7</v>
      </c>
      <c r="AF824" s="3">
        <v>2</v>
      </c>
      <c r="AG824" s="3">
        <v>6.6</v>
      </c>
      <c r="AH824" s="3">
        <v>4.3</v>
      </c>
      <c r="AI824" s="3">
        <v>4.5</v>
      </c>
      <c r="AJ824" s="3">
        <v>3.2</v>
      </c>
      <c r="AK824" s="3">
        <v>1</v>
      </c>
      <c r="AL824" s="3">
        <v>0</v>
      </c>
      <c r="AM824" s="3">
        <v>10</v>
      </c>
      <c r="AN824" s="3">
        <v>10</v>
      </c>
      <c r="AO824" s="3">
        <v>18</v>
      </c>
      <c r="AP824" s="3" t="s">
        <v>116</v>
      </c>
    </row>
    <row r="825" spans="1:42" ht="26.65" x14ac:dyDescent="0.45">
      <c r="A825" s="1">
        <v>824</v>
      </c>
      <c r="B825" s="3" t="s">
        <v>673</v>
      </c>
      <c r="C825" s="3" t="str">
        <f t="shared" si="12"/>
        <v>Ed Delahanty - 1901</v>
      </c>
      <c r="D825" s="3">
        <v>1901</v>
      </c>
      <c r="E825" s="3">
        <v>33</v>
      </c>
      <c r="F825" s="3" t="s">
        <v>139</v>
      </c>
      <c r="G825" s="3" t="s">
        <v>52</v>
      </c>
      <c r="H825" s="3">
        <v>139</v>
      </c>
      <c r="I825" s="3">
        <v>621</v>
      </c>
      <c r="J825" s="3">
        <v>542</v>
      </c>
      <c r="K825" s="3">
        <v>106</v>
      </c>
      <c r="L825" s="3">
        <v>192</v>
      </c>
      <c r="M825" s="3">
        <v>130</v>
      </c>
      <c r="N825" s="3">
        <v>38</v>
      </c>
      <c r="O825" s="3">
        <v>16</v>
      </c>
      <c r="P825" s="3">
        <v>8</v>
      </c>
      <c r="Q825" s="3">
        <v>108</v>
      </c>
      <c r="R825" s="3">
        <v>29</v>
      </c>
      <c r="S825" s="2"/>
      <c r="T825" s="3">
        <v>65</v>
      </c>
      <c r="U825" s="3">
        <v>60</v>
      </c>
      <c r="V825" s="3">
        <v>0.35399999999999998</v>
      </c>
      <c r="W825" s="3">
        <v>0.42699999999999999</v>
      </c>
      <c r="X825" s="3">
        <v>0.52800000000000002</v>
      </c>
      <c r="Y825" s="3">
        <v>0.95499999999999996</v>
      </c>
      <c r="Z825" s="3">
        <v>173</v>
      </c>
      <c r="AA825" s="3">
        <v>286</v>
      </c>
      <c r="AB825" s="2"/>
      <c r="AC825" s="3">
        <v>4</v>
      </c>
      <c r="AD825" s="3">
        <v>10</v>
      </c>
      <c r="AE825" s="2"/>
      <c r="AF825" s="2"/>
      <c r="AG825" s="3">
        <v>6.6</v>
      </c>
      <c r="AH825" s="3">
        <v>4.4000000000000004</v>
      </c>
      <c r="AI825" s="3">
        <v>6.5</v>
      </c>
      <c r="AJ825" s="3">
        <v>-0.5</v>
      </c>
      <c r="AK825" s="3">
        <v>50</v>
      </c>
      <c r="AL825" s="3">
        <v>0</v>
      </c>
      <c r="AM825" s="3">
        <v>-1</v>
      </c>
      <c r="AN825" s="3">
        <v>-1</v>
      </c>
      <c r="AO825" s="3">
        <v>2</v>
      </c>
      <c r="AP825" s="3" t="s">
        <v>738</v>
      </c>
    </row>
    <row r="826" spans="1:42" ht="39.75" x14ac:dyDescent="0.45">
      <c r="A826" s="1">
        <v>825</v>
      </c>
      <c r="B826" s="3" t="s">
        <v>474</v>
      </c>
      <c r="C826" s="3" t="str">
        <f t="shared" si="12"/>
        <v>Nomar Garciaparra - 1999</v>
      </c>
      <c r="D826" s="3">
        <v>1999</v>
      </c>
      <c r="E826" s="3">
        <v>25</v>
      </c>
      <c r="F826" s="3" t="s">
        <v>48</v>
      </c>
      <c r="G826" s="3" t="s">
        <v>43</v>
      </c>
      <c r="H826" s="3">
        <v>135</v>
      </c>
      <c r="I826" s="3">
        <v>595</v>
      </c>
      <c r="J826" s="3">
        <v>532</v>
      </c>
      <c r="K826" s="3">
        <v>103</v>
      </c>
      <c r="L826" s="3">
        <v>190</v>
      </c>
      <c r="M826" s="3">
        <v>117</v>
      </c>
      <c r="N826" s="3">
        <v>42</v>
      </c>
      <c r="O826" s="3">
        <v>4</v>
      </c>
      <c r="P826" s="3">
        <v>27</v>
      </c>
      <c r="Q826" s="3">
        <v>104</v>
      </c>
      <c r="R826" s="3">
        <v>14</v>
      </c>
      <c r="S826" s="3">
        <v>3</v>
      </c>
      <c r="T826" s="3">
        <v>51</v>
      </c>
      <c r="U826" s="3">
        <v>39</v>
      </c>
      <c r="V826" s="3">
        <v>0.35699999999999998</v>
      </c>
      <c r="W826" s="3">
        <v>0.41799999999999998</v>
      </c>
      <c r="X826" s="3">
        <v>0.60299999999999998</v>
      </c>
      <c r="Y826" s="3">
        <v>1.022</v>
      </c>
      <c r="Z826" s="3">
        <v>153</v>
      </c>
      <c r="AA826" s="3">
        <v>321</v>
      </c>
      <c r="AB826" s="3">
        <v>11</v>
      </c>
      <c r="AC826" s="3">
        <v>8</v>
      </c>
      <c r="AD826" s="3">
        <v>0</v>
      </c>
      <c r="AE826" s="3">
        <v>4</v>
      </c>
      <c r="AF826" s="3">
        <v>7</v>
      </c>
      <c r="AG826" s="3">
        <v>6.6</v>
      </c>
      <c r="AH826" s="3">
        <v>4.5</v>
      </c>
      <c r="AI826" s="3">
        <v>7.3</v>
      </c>
      <c r="AJ826" s="3">
        <v>0.2</v>
      </c>
      <c r="AK826" s="3">
        <v>45</v>
      </c>
      <c r="AL826" s="3">
        <v>1</v>
      </c>
      <c r="AM826" s="3">
        <v>2</v>
      </c>
      <c r="AN826" s="3">
        <v>3</v>
      </c>
      <c r="AO826" s="3">
        <v>-7</v>
      </c>
      <c r="AP826" s="3" t="s">
        <v>116</v>
      </c>
    </row>
    <row r="827" spans="1:42" ht="26.65" x14ac:dyDescent="0.45">
      <c r="A827" s="1">
        <v>826</v>
      </c>
      <c r="B827" s="3" t="s">
        <v>149</v>
      </c>
      <c r="C827" s="3" t="str">
        <f t="shared" si="12"/>
        <v>Albert Pujols - 2001</v>
      </c>
      <c r="D827" s="3">
        <v>2001</v>
      </c>
      <c r="E827" s="3">
        <v>21</v>
      </c>
      <c r="F827" s="3" t="s">
        <v>51</v>
      </c>
      <c r="G827" s="3" t="s">
        <v>52</v>
      </c>
      <c r="H827" s="3">
        <v>161</v>
      </c>
      <c r="I827" s="3">
        <v>676</v>
      </c>
      <c r="J827" s="3">
        <v>590</v>
      </c>
      <c r="K827" s="3">
        <v>112</v>
      </c>
      <c r="L827" s="3">
        <v>194</v>
      </c>
      <c r="M827" s="3">
        <v>106</v>
      </c>
      <c r="N827" s="3">
        <v>47</v>
      </c>
      <c r="O827" s="3">
        <v>4</v>
      </c>
      <c r="P827" s="3">
        <v>37</v>
      </c>
      <c r="Q827" s="3">
        <v>130</v>
      </c>
      <c r="R827" s="3">
        <v>1</v>
      </c>
      <c r="S827" s="3">
        <v>3</v>
      </c>
      <c r="T827" s="3">
        <v>69</v>
      </c>
      <c r="U827" s="3">
        <v>93</v>
      </c>
      <c r="V827" s="3">
        <v>0.32900000000000001</v>
      </c>
      <c r="W827" s="3">
        <v>0.40300000000000002</v>
      </c>
      <c r="X827" s="3">
        <v>0.61</v>
      </c>
      <c r="Y827" s="3">
        <v>1.0129999999999999</v>
      </c>
      <c r="Z827" s="3">
        <v>157</v>
      </c>
      <c r="AA827" s="3">
        <v>360</v>
      </c>
      <c r="AB827" s="3">
        <v>21</v>
      </c>
      <c r="AC827" s="3">
        <v>9</v>
      </c>
      <c r="AD827" s="3">
        <v>1</v>
      </c>
      <c r="AE827" s="3">
        <v>7</v>
      </c>
      <c r="AF827" s="3">
        <v>6</v>
      </c>
      <c r="AG827" s="3">
        <v>6.6</v>
      </c>
      <c r="AH827" s="3">
        <v>4.5999999999999996</v>
      </c>
      <c r="AI827" s="3">
        <v>6.1</v>
      </c>
      <c r="AJ827" s="3">
        <v>0</v>
      </c>
      <c r="AK827" s="3">
        <v>51</v>
      </c>
      <c r="AL827" s="3">
        <v>-2</v>
      </c>
      <c r="AM827" s="3">
        <v>-2</v>
      </c>
      <c r="AN827" s="3">
        <v>-4</v>
      </c>
      <c r="AO827" s="3">
        <v>6</v>
      </c>
      <c r="AP827" s="3" t="s">
        <v>739</v>
      </c>
    </row>
    <row r="828" spans="1:42" ht="26.65" x14ac:dyDescent="0.45">
      <c r="A828" s="1">
        <v>827</v>
      </c>
      <c r="B828" s="3" t="s">
        <v>740</v>
      </c>
      <c r="C828" s="3" t="str">
        <f t="shared" si="12"/>
        <v>Willie Randolph - 1980</v>
      </c>
      <c r="D828" s="3">
        <v>1980</v>
      </c>
      <c r="E828" s="3">
        <v>25</v>
      </c>
      <c r="F828" s="3" t="s">
        <v>42</v>
      </c>
      <c r="G828" s="3" t="s">
        <v>43</v>
      </c>
      <c r="H828" s="3">
        <v>138</v>
      </c>
      <c r="I828" s="3">
        <v>642</v>
      </c>
      <c r="J828" s="3">
        <v>513</v>
      </c>
      <c r="K828" s="3">
        <v>99</v>
      </c>
      <c r="L828" s="3">
        <v>151</v>
      </c>
      <c r="M828" s="3">
        <v>114</v>
      </c>
      <c r="N828" s="3">
        <v>23</v>
      </c>
      <c r="O828" s="3">
        <v>7</v>
      </c>
      <c r="P828" s="3">
        <v>7</v>
      </c>
      <c r="Q828" s="3">
        <v>46</v>
      </c>
      <c r="R828" s="3">
        <v>30</v>
      </c>
      <c r="S828" s="3">
        <v>5</v>
      </c>
      <c r="T828" s="3">
        <v>119</v>
      </c>
      <c r="U828" s="3">
        <v>45</v>
      </c>
      <c r="V828" s="3">
        <v>0.29399999999999998</v>
      </c>
      <c r="W828" s="3">
        <v>0.42699999999999999</v>
      </c>
      <c r="X828" s="3">
        <v>0.40699999999999997</v>
      </c>
      <c r="Y828" s="3">
        <v>0.83399999999999996</v>
      </c>
      <c r="Z828" s="3">
        <v>133</v>
      </c>
      <c r="AA828" s="3">
        <v>209</v>
      </c>
      <c r="AB828" s="3">
        <v>6</v>
      </c>
      <c r="AC828" s="3">
        <v>2</v>
      </c>
      <c r="AD828" s="3">
        <v>5</v>
      </c>
      <c r="AE828" s="3">
        <v>3</v>
      </c>
      <c r="AF828" s="3">
        <v>4</v>
      </c>
      <c r="AG828" s="3">
        <v>6.6</v>
      </c>
      <c r="AH828" s="3">
        <v>4.7</v>
      </c>
      <c r="AI828" s="3">
        <v>6.4</v>
      </c>
      <c r="AJ828" s="3">
        <v>0.8</v>
      </c>
      <c r="AK828" s="3">
        <v>30</v>
      </c>
      <c r="AL828" s="3">
        <v>2</v>
      </c>
      <c r="AM828" s="3">
        <v>6</v>
      </c>
      <c r="AN828" s="3">
        <v>9</v>
      </c>
      <c r="AO828" s="3">
        <v>2</v>
      </c>
      <c r="AP828" s="3" t="s">
        <v>53</v>
      </c>
    </row>
    <row r="829" spans="1:42" ht="26.65" x14ac:dyDescent="0.45">
      <c r="A829" s="1">
        <v>828</v>
      </c>
      <c r="B829" s="3" t="s">
        <v>741</v>
      </c>
      <c r="C829" s="3" t="str">
        <f t="shared" si="12"/>
        <v>Tim Salmon - 1995</v>
      </c>
      <c r="D829" s="3">
        <v>1995</v>
      </c>
      <c r="E829" s="3">
        <v>26</v>
      </c>
      <c r="F829" s="3" t="s">
        <v>410</v>
      </c>
      <c r="G829" s="3" t="s">
        <v>43</v>
      </c>
      <c r="H829" s="3">
        <v>143</v>
      </c>
      <c r="I829" s="3">
        <v>638</v>
      </c>
      <c r="J829" s="3">
        <v>537</v>
      </c>
      <c r="K829" s="3">
        <v>111</v>
      </c>
      <c r="L829" s="3">
        <v>177</v>
      </c>
      <c r="M829" s="3">
        <v>106</v>
      </c>
      <c r="N829" s="3">
        <v>34</v>
      </c>
      <c r="O829" s="3">
        <v>3</v>
      </c>
      <c r="P829" s="3">
        <v>34</v>
      </c>
      <c r="Q829" s="3">
        <v>105</v>
      </c>
      <c r="R829" s="3">
        <v>5</v>
      </c>
      <c r="S829" s="3">
        <v>5</v>
      </c>
      <c r="T829" s="3">
        <v>91</v>
      </c>
      <c r="U829" s="3">
        <v>111</v>
      </c>
      <c r="V829" s="3">
        <v>0.33</v>
      </c>
      <c r="W829" s="3">
        <v>0.42899999999999999</v>
      </c>
      <c r="X829" s="3">
        <v>0.59399999999999997</v>
      </c>
      <c r="Y829" s="3">
        <v>1.024</v>
      </c>
      <c r="Z829" s="3">
        <v>165</v>
      </c>
      <c r="AA829" s="3">
        <v>319</v>
      </c>
      <c r="AB829" s="3">
        <v>9</v>
      </c>
      <c r="AC829" s="3">
        <v>6</v>
      </c>
      <c r="AD829" s="3">
        <v>0</v>
      </c>
      <c r="AE829" s="3">
        <v>4</v>
      </c>
      <c r="AF829" s="3">
        <v>2</v>
      </c>
      <c r="AG829" s="3">
        <v>6.6</v>
      </c>
      <c r="AH829" s="3">
        <v>4.4000000000000004</v>
      </c>
      <c r="AI829" s="3">
        <v>7.2</v>
      </c>
      <c r="AJ829" s="3">
        <v>-1.1000000000000001</v>
      </c>
      <c r="AK829" s="3">
        <v>57</v>
      </c>
      <c r="AL829" s="3">
        <v>0</v>
      </c>
      <c r="AM829" s="3">
        <v>2</v>
      </c>
      <c r="AN829" s="3">
        <v>2</v>
      </c>
      <c r="AO829" s="3">
        <v>-6</v>
      </c>
      <c r="AP829" s="3" t="s">
        <v>313</v>
      </c>
    </row>
    <row r="830" spans="1:42" x14ac:dyDescent="0.45">
      <c r="A830" s="1">
        <v>829</v>
      </c>
      <c r="B830" s="3" t="s">
        <v>371</v>
      </c>
      <c r="C830" s="3" t="str">
        <f t="shared" si="12"/>
        <v>Bill Terry - 1931</v>
      </c>
      <c r="D830" s="3">
        <v>1931</v>
      </c>
      <c r="E830" s="3">
        <v>32</v>
      </c>
      <c r="F830" s="3" t="s">
        <v>101</v>
      </c>
      <c r="G830" s="3" t="s">
        <v>52</v>
      </c>
      <c r="H830" s="3">
        <v>153</v>
      </c>
      <c r="I830" s="3">
        <v>662</v>
      </c>
      <c r="J830" s="3">
        <v>611</v>
      </c>
      <c r="K830" s="3">
        <v>121</v>
      </c>
      <c r="L830" s="3">
        <v>213</v>
      </c>
      <c r="M830" s="3">
        <v>141</v>
      </c>
      <c r="N830" s="3">
        <v>43</v>
      </c>
      <c r="O830" s="3">
        <v>20</v>
      </c>
      <c r="P830" s="3">
        <v>9</v>
      </c>
      <c r="Q830" s="3">
        <v>112</v>
      </c>
      <c r="R830" s="3">
        <v>8</v>
      </c>
      <c r="S830" s="3">
        <v>14</v>
      </c>
      <c r="T830" s="3">
        <v>47</v>
      </c>
      <c r="U830" s="3">
        <v>36</v>
      </c>
      <c r="V830" s="3">
        <v>0.34899999999999998</v>
      </c>
      <c r="W830" s="3">
        <v>0.39700000000000002</v>
      </c>
      <c r="X830" s="3">
        <v>0.52900000000000003</v>
      </c>
      <c r="Y830" s="3">
        <v>0.92600000000000005</v>
      </c>
      <c r="Z830" s="3">
        <v>149</v>
      </c>
      <c r="AA830" s="3">
        <v>323</v>
      </c>
      <c r="AB830" s="2"/>
      <c r="AC830" s="3">
        <v>2</v>
      </c>
      <c r="AD830" s="3">
        <v>2</v>
      </c>
      <c r="AE830" s="2"/>
      <c r="AF830" s="3">
        <v>1</v>
      </c>
      <c r="AG830" s="3">
        <v>6.6</v>
      </c>
      <c r="AH830" s="3">
        <v>4.4000000000000004</v>
      </c>
      <c r="AI830" s="3">
        <v>5.9</v>
      </c>
      <c r="AJ830" s="3">
        <v>0</v>
      </c>
      <c r="AK830" s="3">
        <v>41</v>
      </c>
      <c r="AL830" s="3">
        <v>1</v>
      </c>
      <c r="AM830" s="3">
        <v>2</v>
      </c>
      <c r="AN830" s="3">
        <v>3</v>
      </c>
      <c r="AO830" s="3">
        <v>8</v>
      </c>
      <c r="AP830" s="3" t="s">
        <v>56</v>
      </c>
    </row>
    <row r="831" spans="1:42" x14ac:dyDescent="0.45">
      <c r="A831" s="1">
        <v>830</v>
      </c>
      <c r="B831" s="3" t="s">
        <v>742</v>
      </c>
      <c r="C831" s="3" t="str">
        <f t="shared" si="12"/>
        <v>Javier Báez - 2019</v>
      </c>
      <c r="D831" s="3">
        <v>2019</v>
      </c>
      <c r="E831" s="3">
        <v>26</v>
      </c>
      <c r="F831" s="3" t="s">
        <v>88</v>
      </c>
      <c r="G831" s="3" t="s">
        <v>52</v>
      </c>
      <c r="H831" s="3">
        <v>138</v>
      </c>
      <c r="I831" s="3">
        <v>561</v>
      </c>
      <c r="J831" s="3">
        <v>531</v>
      </c>
      <c r="K831" s="3">
        <v>89</v>
      </c>
      <c r="L831" s="3">
        <v>149</v>
      </c>
      <c r="M831" s="3">
        <v>78</v>
      </c>
      <c r="N831" s="3">
        <v>38</v>
      </c>
      <c r="O831" s="3">
        <v>4</v>
      </c>
      <c r="P831" s="3">
        <v>29</v>
      </c>
      <c r="Q831" s="3">
        <v>85</v>
      </c>
      <c r="R831" s="3">
        <v>11</v>
      </c>
      <c r="S831" s="3">
        <v>7</v>
      </c>
      <c r="T831" s="3">
        <v>28</v>
      </c>
      <c r="U831" s="3">
        <v>156</v>
      </c>
      <c r="V831" s="3">
        <v>0.28100000000000003</v>
      </c>
      <c r="W831" s="3">
        <v>0.316</v>
      </c>
      <c r="X831" s="3">
        <v>0.53100000000000003</v>
      </c>
      <c r="Y831" s="3">
        <v>0.84699999999999998</v>
      </c>
      <c r="Z831" s="3">
        <v>115</v>
      </c>
      <c r="AA831" s="3">
        <v>282</v>
      </c>
      <c r="AB831" s="3">
        <v>16</v>
      </c>
      <c r="AC831" s="3">
        <v>0</v>
      </c>
      <c r="AD831" s="3">
        <v>0</v>
      </c>
      <c r="AE831" s="3">
        <v>2</v>
      </c>
      <c r="AF831" s="3">
        <v>3</v>
      </c>
      <c r="AG831" s="3">
        <v>6.6</v>
      </c>
      <c r="AH831" s="3">
        <v>4.8</v>
      </c>
      <c r="AI831" s="3">
        <v>3.5</v>
      </c>
      <c r="AJ831" s="3">
        <v>3.8</v>
      </c>
      <c r="AK831" s="3">
        <v>9</v>
      </c>
      <c r="AL831" s="3">
        <v>0</v>
      </c>
      <c r="AM831" s="3">
        <v>2</v>
      </c>
      <c r="AN831" s="3">
        <v>2</v>
      </c>
      <c r="AO831" s="3">
        <v>32</v>
      </c>
      <c r="AP831" s="3" t="s">
        <v>743</v>
      </c>
    </row>
    <row r="832" spans="1:42" ht="26.65" x14ac:dyDescent="0.45">
      <c r="A832" s="1">
        <v>831</v>
      </c>
      <c r="B832" s="3" t="s">
        <v>225</v>
      </c>
      <c r="C832" s="3" t="str">
        <f t="shared" si="12"/>
        <v>Charlie Gehringer - 1930</v>
      </c>
      <c r="D832" s="3">
        <v>1930</v>
      </c>
      <c r="E832" s="3">
        <v>27</v>
      </c>
      <c r="F832" s="3" t="s">
        <v>70</v>
      </c>
      <c r="G832" s="3" t="s">
        <v>43</v>
      </c>
      <c r="H832" s="3">
        <v>154</v>
      </c>
      <c r="I832" s="3">
        <v>700</v>
      </c>
      <c r="J832" s="3">
        <v>610</v>
      </c>
      <c r="K832" s="3">
        <v>144</v>
      </c>
      <c r="L832" s="3">
        <v>201</v>
      </c>
      <c r="M832" s="3">
        <v>123</v>
      </c>
      <c r="N832" s="3">
        <v>47</v>
      </c>
      <c r="O832" s="3">
        <v>15</v>
      </c>
      <c r="P832" s="3">
        <v>16</v>
      </c>
      <c r="Q832" s="3">
        <v>98</v>
      </c>
      <c r="R832" s="3">
        <v>19</v>
      </c>
      <c r="S832" s="3">
        <v>15</v>
      </c>
      <c r="T832" s="3">
        <v>69</v>
      </c>
      <c r="U832" s="3">
        <v>17</v>
      </c>
      <c r="V832" s="3">
        <v>0.33</v>
      </c>
      <c r="W832" s="3">
        <v>0.40400000000000003</v>
      </c>
      <c r="X832" s="3">
        <v>0.53400000000000003</v>
      </c>
      <c r="Y832" s="3">
        <v>0.93799999999999994</v>
      </c>
      <c r="Z832" s="3">
        <v>134</v>
      </c>
      <c r="AA832" s="3">
        <v>326</v>
      </c>
      <c r="AB832" s="2"/>
      <c r="AC832" s="3">
        <v>7</v>
      </c>
      <c r="AD832" s="3">
        <v>13</v>
      </c>
      <c r="AE832" s="2"/>
      <c r="AF832" s="3">
        <v>3</v>
      </c>
      <c r="AG832" s="3">
        <v>6.6</v>
      </c>
      <c r="AH832" s="3">
        <v>4</v>
      </c>
      <c r="AI832" s="3">
        <v>5.9</v>
      </c>
      <c r="AJ832" s="3">
        <v>1.1000000000000001</v>
      </c>
      <c r="AK832" s="3">
        <v>35</v>
      </c>
      <c r="AL832" s="3">
        <v>0</v>
      </c>
      <c r="AM832" s="3">
        <v>-2</v>
      </c>
      <c r="AN832" s="3">
        <v>-2</v>
      </c>
      <c r="AO832" s="3">
        <v>7</v>
      </c>
      <c r="AP832" s="3" t="s">
        <v>53</v>
      </c>
    </row>
    <row r="833" spans="1:42" ht="26.65" x14ac:dyDescent="0.45">
      <c r="A833" s="1">
        <v>832</v>
      </c>
      <c r="B833" s="3" t="s">
        <v>744</v>
      </c>
      <c r="C833" s="3" t="str">
        <f t="shared" si="12"/>
        <v>Franklin Gutierrez - 2009</v>
      </c>
      <c r="D833" s="3">
        <v>2009</v>
      </c>
      <c r="E833" s="3">
        <v>26</v>
      </c>
      <c r="F833" s="3" t="s">
        <v>106</v>
      </c>
      <c r="G833" s="3" t="s">
        <v>43</v>
      </c>
      <c r="H833" s="3">
        <v>153</v>
      </c>
      <c r="I833" s="3">
        <v>629</v>
      </c>
      <c r="J833" s="3">
        <v>565</v>
      </c>
      <c r="K833" s="3">
        <v>85</v>
      </c>
      <c r="L833" s="3">
        <v>160</v>
      </c>
      <c r="M833" s="3">
        <v>117</v>
      </c>
      <c r="N833" s="3">
        <v>24</v>
      </c>
      <c r="O833" s="3">
        <v>1</v>
      </c>
      <c r="P833" s="3">
        <v>18</v>
      </c>
      <c r="Q833" s="3">
        <v>70</v>
      </c>
      <c r="R833" s="3">
        <v>16</v>
      </c>
      <c r="S833" s="3">
        <v>5</v>
      </c>
      <c r="T833" s="3">
        <v>46</v>
      </c>
      <c r="U833" s="3">
        <v>122</v>
      </c>
      <c r="V833" s="3">
        <v>0.28299999999999997</v>
      </c>
      <c r="W833" s="3">
        <v>0.33900000000000002</v>
      </c>
      <c r="X833" s="3">
        <v>0.42499999999999999</v>
      </c>
      <c r="Y833" s="3">
        <v>0.76400000000000001</v>
      </c>
      <c r="Z833" s="3">
        <v>105</v>
      </c>
      <c r="AA833" s="3">
        <v>240</v>
      </c>
      <c r="AB833" s="3">
        <v>14</v>
      </c>
      <c r="AC833" s="3">
        <v>3</v>
      </c>
      <c r="AD833" s="3">
        <v>13</v>
      </c>
      <c r="AE833" s="3">
        <v>2</v>
      </c>
      <c r="AF833" s="3">
        <v>3</v>
      </c>
      <c r="AG833" s="3">
        <v>6.6</v>
      </c>
      <c r="AH833" s="3">
        <v>4.3</v>
      </c>
      <c r="AI833" s="3">
        <v>3.4</v>
      </c>
      <c r="AJ833" s="3">
        <v>3.7</v>
      </c>
      <c r="AK833" s="3">
        <v>6</v>
      </c>
      <c r="AL833" s="3">
        <v>0</v>
      </c>
      <c r="AM833" s="3">
        <v>1</v>
      </c>
      <c r="AN833" s="3">
        <v>1</v>
      </c>
      <c r="AO833" s="3">
        <v>32</v>
      </c>
      <c r="AP833" s="3" t="s">
        <v>83</v>
      </c>
    </row>
    <row r="834" spans="1:42" ht="26.65" x14ac:dyDescent="0.45">
      <c r="A834" s="1">
        <v>833</v>
      </c>
      <c r="B834" s="3" t="s">
        <v>745</v>
      </c>
      <c r="C834" s="3" t="str">
        <f t="shared" si="12"/>
        <v>Freddie Lindstrom - 1930</v>
      </c>
      <c r="D834" s="3">
        <v>1930</v>
      </c>
      <c r="E834" s="3">
        <v>24</v>
      </c>
      <c r="F834" s="3" t="s">
        <v>101</v>
      </c>
      <c r="G834" s="3" t="s">
        <v>52</v>
      </c>
      <c r="H834" s="3">
        <v>148</v>
      </c>
      <c r="I834" s="3">
        <v>671</v>
      </c>
      <c r="J834" s="3">
        <v>609</v>
      </c>
      <c r="K834" s="3">
        <v>127</v>
      </c>
      <c r="L834" s="3">
        <v>231</v>
      </c>
      <c r="M834" s="3">
        <v>163</v>
      </c>
      <c r="N834" s="3">
        <v>39</v>
      </c>
      <c r="O834" s="3">
        <v>7</v>
      </c>
      <c r="P834" s="3">
        <v>22</v>
      </c>
      <c r="Q834" s="3">
        <v>106</v>
      </c>
      <c r="R834" s="3">
        <v>15</v>
      </c>
      <c r="S834" s="3">
        <v>9</v>
      </c>
      <c r="T834" s="3">
        <v>48</v>
      </c>
      <c r="U834" s="3">
        <v>33</v>
      </c>
      <c r="V834" s="3">
        <v>0.379</v>
      </c>
      <c r="W834" s="3">
        <v>0.42499999999999999</v>
      </c>
      <c r="X834" s="3">
        <v>0.57499999999999996</v>
      </c>
      <c r="Y834" s="3">
        <v>0.999</v>
      </c>
      <c r="Z834" s="3">
        <v>141</v>
      </c>
      <c r="AA834" s="3">
        <v>350</v>
      </c>
      <c r="AB834" s="2"/>
      <c r="AC834" s="3">
        <v>0</v>
      </c>
      <c r="AD834" s="3">
        <v>14</v>
      </c>
      <c r="AE834" s="2"/>
      <c r="AF834" s="3">
        <v>1</v>
      </c>
      <c r="AG834" s="3">
        <v>6.6</v>
      </c>
      <c r="AH834" s="3">
        <v>4.5</v>
      </c>
      <c r="AI834" s="3">
        <v>6.2</v>
      </c>
      <c r="AJ834" s="3">
        <v>0.9</v>
      </c>
      <c r="AK834" s="3">
        <v>44</v>
      </c>
      <c r="AL834" s="3">
        <v>0</v>
      </c>
      <c r="AM834" s="3">
        <v>0</v>
      </c>
      <c r="AN834" s="3">
        <v>0</v>
      </c>
      <c r="AO834" s="3">
        <v>6</v>
      </c>
      <c r="AP834" s="3" t="s">
        <v>140</v>
      </c>
    </row>
    <row r="835" spans="1:42" x14ac:dyDescent="0.45">
      <c r="A835" s="1">
        <v>834</v>
      </c>
      <c r="B835" s="3" t="s">
        <v>310</v>
      </c>
      <c r="C835" s="3" t="str">
        <f t="shared" ref="C835:C898" si="13">_xlfn.CONCAT(B835, " - ", D835)</f>
        <v>Pete Rose - 1969</v>
      </c>
      <c r="D835" s="3">
        <v>1969</v>
      </c>
      <c r="E835" s="3">
        <v>28</v>
      </c>
      <c r="F835" s="3" t="s">
        <v>78</v>
      </c>
      <c r="G835" s="3" t="s">
        <v>52</v>
      </c>
      <c r="H835" s="3">
        <v>156</v>
      </c>
      <c r="I835" s="3">
        <v>731</v>
      </c>
      <c r="J835" s="3">
        <v>627</v>
      </c>
      <c r="K835" s="3">
        <v>120</v>
      </c>
      <c r="L835" s="3">
        <v>218</v>
      </c>
      <c r="M835" s="3">
        <v>158</v>
      </c>
      <c r="N835" s="3">
        <v>33</v>
      </c>
      <c r="O835" s="3">
        <v>11</v>
      </c>
      <c r="P835" s="3">
        <v>16</v>
      </c>
      <c r="Q835" s="3">
        <v>82</v>
      </c>
      <c r="R835" s="3">
        <v>7</v>
      </c>
      <c r="S835" s="3">
        <v>10</v>
      </c>
      <c r="T835" s="3">
        <v>88</v>
      </c>
      <c r="U835" s="3">
        <v>65</v>
      </c>
      <c r="V835" s="3">
        <v>0.34799999999999998</v>
      </c>
      <c r="W835" s="3">
        <v>0.42799999999999999</v>
      </c>
      <c r="X835" s="3">
        <v>0.51200000000000001</v>
      </c>
      <c r="Y835" s="3">
        <v>0.94</v>
      </c>
      <c r="Z835" s="3">
        <v>158</v>
      </c>
      <c r="AA835" s="3">
        <v>321</v>
      </c>
      <c r="AB835" s="3">
        <v>13</v>
      </c>
      <c r="AC835" s="3">
        <v>5</v>
      </c>
      <c r="AD835" s="3">
        <v>2</v>
      </c>
      <c r="AE835" s="3">
        <v>6</v>
      </c>
      <c r="AF835" s="3">
        <v>18</v>
      </c>
      <c r="AG835" s="3">
        <v>6.6</v>
      </c>
      <c r="AH835" s="3">
        <v>4.3</v>
      </c>
      <c r="AI835" s="3">
        <v>7.1</v>
      </c>
      <c r="AJ835" s="3">
        <v>-1.1000000000000001</v>
      </c>
      <c r="AK835" s="3">
        <v>47</v>
      </c>
      <c r="AL835" s="3">
        <v>2</v>
      </c>
      <c r="AM835" s="3">
        <v>1</v>
      </c>
      <c r="AN835" s="3">
        <v>2</v>
      </c>
      <c r="AO835" s="3">
        <v>-6</v>
      </c>
      <c r="AP835" s="3" t="s">
        <v>746</v>
      </c>
    </row>
    <row r="836" spans="1:42" ht="26.65" x14ac:dyDescent="0.45">
      <c r="A836" s="1">
        <v>835</v>
      </c>
      <c r="B836" s="3" t="s">
        <v>377</v>
      </c>
      <c r="C836" s="3" t="str">
        <f t="shared" si="13"/>
        <v>Al Simmons - 1925</v>
      </c>
      <c r="D836" s="3">
        <v>1925</v>
      </c>
      <c r="E836" s="3">
        <v>23</v>
      </c>
      <c r="F836" s="3" t="s">
        <v>103</v>
      </c>
      <c r="G836" s="3" t="s">
        <v>43</v>
      </c>
      <c r="H836" s="3">
        <v>153</v>
      </c>
      <c r="I836" s="3">
        <v>697</v>
      </c>
      <c r="J836" s="3">
        <v>654</v>
      </c>
      <c r="K836" s="3">
        <v>122</v>
      </c>
      <c r="L836" s="3">
        <v>253</v>
      </c>
      <c r="M836" s="3">
        <v>174</v>
      </c>
      <c r="N836" s="3">
        <v>43</v>
      </c>
      <c r="O836" s="3">
        <v>12</v>
      </c>
      <c r="P836" s="3">
        <v>24</v>
      </c>
      <c r="Q836" s="3">
        <v>129</v>
      </c>
      <c r="R836" s="3">
        <v>7</v>
      </c>
      <c r="S836" s="3">
        <v>14</v>
      </c>
      <c r="T836" s="3">
        <v>35</v>
      </c>
      <c r="U836" s="3">
        <v>41</v>
      </c>
      <c r="V836" s="3">
        <v>0.38700000000000001</v>
      </c>
      <c r="W836" s="3">
        <v>0.41899999999999998</v>
      </c>
      <c r="X836" s="3">
        <v>0.59899999999999998</v>
      </c>
      <c r="Y836" s="3">
        <v>1.018</v>
      </c>
      <c r="Z836" s="3">
        <v>149</v>
      </c>
      <c r="AA836" s="3">
        <v>392</v>
      </c>
      <c r="AB836" s="2"/>
      <c r="AC836" s="3">
        <v>1</v>
      </c>
      <c r="AD836" s="3">
        <v>6</v>
      </c>
      <c r="AE836" s="2"/>
      <c r="AF836" s="3">
        <v>6</v>
      </c>
      <c r="AG836" s="3">
        <v>6.6</v>
      </c>
      <c r="AH836" s="3">
        <v>4</v>
      </c>
      <c r="AI836" s="3">
        <v>6.1</v>
      </c>
      <c r="AJ836" s="3">
        <v>0.1</v>
      </c>
      <c r="AK836" s="3">
        <v>45</v>
      </c>
      <c r="AL836" s="3">
        <v>0</v>
      </c>
      <c r="AM836" s="3">
        <v>-3</v>
      </c>
      <c r="AN836" s="3">
        <v>-3</v>
      </c>
      <c r="AO836" s="3">
        <v>5</v>
      </c>
      <c r="AP836" s="3" t="s">
        <v>83</v>
      </c>
    </row>
    <row r="837" spans="1:42" ht="26.65" x14ac:dyDescent="0.45">
      <c r="A837" s="1">
        <v>836</v>
      </c>
      <c r="B837" s="3" t="s">
        <v>86</v>
      </c>
      <c r="C837" s="3" t="str">
        <f t="shared" si="13"/>
        <v>Ted Williams - 1940</v>
      </c>
      <c r="D837" s="3">
        <v>1940</v>
      </c>
      <c r="E837" s="3">
        <v>21</v>
      </c>
      <c r="F837" s="3" t="s">
        <v>48</v>
      </c>
      <c r="G837" s="3" t="s">
        <v>43</v>
      </c>
      <c r="H837" s="3">
        <v>144</v>
      </c>
      <c r="I837" s="3">
        <v>661</v>
      </c>
      <c r="J837" s="3">
        <v>561</v>
      </c>
      <c r="K837" s="3">
        <v>134</v>
      </c>
      <c r="L837" s="3">
        <v>193</v>
      </c>
      <c r="M837" s="3">
        <v>113</v>
      </c>
      <c r="N837" s="3">
        <v>43</v>
      </c>
      <c r="O837" s="3">
        <v>14</v>
      </c>
      <c r="P837" s="3">
        <v>23</v>
      </c>
      <c r="Q837" s="3">
        <v>113</v>
      </c>
      <c r="R837" s="3">
        <v>4</v>
      </c>
      <c r="S837" s="3">
        <v>4</v>
      </c>
      <c r="T837" s="3">
        <v>96</v>
      </c>
      <c r="U837" s="3">
        <v>54</v>
      </c>
      <c r="V837" s="3">
        <v>0.34399999999999997</v>
      </c>
      <c r="W837" s="3">
        <v>0.442</v>
      </c>
      <c r="X837" s="3">
        <v>0.59399999999999997</v>
      </c>
      <c r="Y837" s="3">
        <v>1.036</v>
      </c>
      <c r="Z837" s="3">
        <v>162</v>
      </c>
      <c r="AA837" s="3">
        <v>333</v>
      </c>
      <c r="AB837" s="3">
        <v>13</v>
      </c>
      <c r="AC837" s="3">
        <v>3</v>
      </c>
      <c r="AD837" s="3">
        <v>1</v>
      </c>
      <c r="AE837" s="2"/>
      <c r="AF837" s="3">
        <v>3</v>
      </c>
      <c r="AG837" s="3">
        <v>6.6</v>
      </c>
      <c r="AH837" s="3">
        <v>4.5999999999999996</v>
      </c>
      <c r="AI837" s="3">
        <v>6.7</v>
      </c>
      <c r="AJ837" s="3">
        <v>-0.8</v>
      </c>
      <c r="AK837" s="3">
        <v>55</v>
      </c>
      <c r="AL837" s="3">
        <v>0</v>
      </c>
      <c r="AM837" s="3">
        <v>2</v>
      </c>
      <c r="AN837" s="3">
        <v>3</v>
      </c>
      <c r="AO837" s="3">
        <v>-2</v>
      </c>
      <c r="AP837" s="3" t="s">
        <v>747</v>
      </c>
    </row>
    <row r="838" spans="1:42" ht="26.65" x14ac:dyDescent="0.45">
      <c r="A838" s="1">
        <v>837</v>
      </c>
      <c r="B838" s="3" t="s">
        <v>47</v>
      </c>
      <c r="C838" s="3" t="str">
        <f t="shared" si="13"/>
        <v>Carl Yastrzemski - 1963</v>
      </c>
      <c r="D838" s="3">
        <v>1963</v>
      </c>
      <c r="E838" s="3">
        <v>23</v>
      </c>
      <c r="F838" s="3" t="s">
        <v>48</v>
      </c>
      <c r="G838" s="3" t="s">
        <v>43</v>
      </c>
      <c r="H838" s="3">
        <v>151</v>
      </c>
      <c r="I838" s="3">
        <v>668</v>
      </c>
      <c r="J838" s="3">
        <v>570</v>
      </c>
      <c r="K838" s="3">
        <v>91</v>
      </c>
      <c r="L838" s="3">
        <v>183</v>
      </c>
      <c r="M838" s="3">
        <v>126</v>
      </c>
      <c r="N838" s="3">
        <v>40</v>
      </c>
      <c r="O838" s="3">
        <v>3</v>
      </c>
      <c r="P838" s="3">
        <v>14</v>
      </c>
      <c r="Q838" s="3">
        <v>68</v>
      </c>
      <c r="R838" s="3">
        <v>8</v>
      </c>
      <c r="S838" s="3">
        <v>5</v>
      </c>
      <c r="T838" s="3">
        <v>95</v>
      </c>
      <c r="U838" s="3">
        <v>72</v>
      </c>
      <c r="V838" s="3">
        <v>0.32100000000000001</v>
      </c>
      <c r="W838" s="3">
        <v>0.41799999999999998</v>
      </c>
      <c r="X838" s="3">
        <v>0.47499999999999998</v>
      </c>
      <c r="Y838" s="3">
        <v>0.89400000000000002</v>
      </c>
      <c r="Z838" s="3">
        <v>148</v>
      </c>
      <c r="AA838" s="3">
        <v>271</v>
      </c>
      <c r="AB838" s="3">
        <v>12</v>
      </c>
      <c r="AC838" s="3">
        <v>1</v>
      </c>
      <c r="AD838" s="3">
        <v>1</v>
      </c>
      <c r="AE838" s="3">
        <v>1</v>
      </c>
      <c r="AF838" s="3">
        <v>6</v>
      </c>
      <c r="AG838" s="3">
        <v>6.6</v>
      </c>
      <c r="AH838" s="3">
        <v>4.7</v>
      </c>
      <c r="AI838" s="3">
        <v>5.3</v>
      </c>
      <c r="AJ838" s="3">
        <v>0.4</v>
      </c>
      <c r="AK838" s="3">
        <v>39</v>
      </c>
      <c r="AL838" s="3">
        <v>1</v>
      </c>
      <c r="AM838" s="3">
        <v>-1</v>
      </c>
      <c r="AN838" s="3">
        <v>0</v>
      </c>
      <c r="AO838" s="3">
        <v>13</v>
      </c>
      <c r="AP838" s="3" t="s">
        <v>482</v>
      </c>
    </row>
    <row r="839" spans="1:42" ht="26.65" x14ac:dyDescent="0.45">
      <c r="A839" s="1">
        <v>838</v>
      </c>
      <c r="B839" s="3" t="s">
        <v>217</v>
      </c>
      <c r="C839" s="3" t="str">
        <f t="shared" si="13"/>
        <v>Lenny Dykstra - 1993</v>
      </c>
      <c r="D839" s="3">
        <v>1993</v>
      </c>
      <c r="E839" s="3">
        <v>30</v>
      </c>
      <c r="F839" s="3" t="s">
        <v>139</v>
      </c>
      <c r="G839" s="3" t="s">
        <v>52</v>
      </c>
      <c r="H839" s="3">
        <v>161</v>
      </c>
      <c r="I839" s="3">
        <v>773</v>
      </c>
      <c r="J839" s="3">
        <v>637</v>
      </c>
      <c r="K839" s="3">
        <v>143</v>
      </c>
      <c r="L839" s="3">
        <v>194</v>
      </c>
      <c r="M839" s="3">
        <v>125</v>
      </c>
      <c r="N839" s="3">
        <v>44</v>
      </c>
      <c r="O839" s="3">
        <v>6</v>
      </c>
      <c r="P839" s="3">
        <v>19</v>
      </c>
      <c r="Q839" s="3">
        <v>66</v>
      </c>
      <c r="R839" s="3">
        <v>37</v>
      </c>
      <c r="S839" s="3">
        <v>12</v>
      </c>
      <c r="T839" s="3">
        <v>129</v>
      </c>
      <c r="U839" s="3">
        <v>64</v>
      </c>
      <c r="V839" s="3">
        <v>0.30499999999999999</v>
      </c>
      <c r="W839" s="3">
        <v>0.42</v>
      </c>
      <c r="X839" s="3">
        <v>0.48199999999999998</v>
      </c>
      <c r="Y839" s="3">
        <v>0.90200000000000002</v>
      </c>
      <c r="Z839" s="3">
        <v>144</v>
      </c>
      <c r="AA839" s="3">
        <v>307</v>
      </c>
      <c r="AB839" s="3">
        <v>8</v>
      </c>
      <c r="AC839" s="3">
        <v>2</v>
      </c>
      <c r="AD839" s="3">
        <v>0</v>
      </c>
      <c r="AE839" s="3">
        <v>5</v>
      </c>
      <c r="AF839" s="3">
        <v>9</v>
      </c>
      <c r="AG839" s="3">
        <v>6.6</v>
      </c>
      <c r="AH839" s="3">
        <v>4.5</v>
      </c>
      <c r="AI839" s="3">
        <v>7</v>
      </c>
      <c r="AJ839" s="3">
        <v>-0.2</v>
      </c>
      <c r="AK839" s="3">
        <v>41</v>
      </c>
      <c r="AL839" s="3">
        <v>0</v>
      </c>
      <c r="AM839" s="3">
        <v>5</v>
      </c>
      <c r="AN839" s="3">
        <v>6</v>
      </c>
      <c r="AO839" s="3">
        <v>-6</v>
      </c>
      <c r="AP839" s="3" t="s">
        <v>68</v>
      </c>
    </row>
    <row r="840" spans="1:42" x14ac:dyDescent="0.45">
      <c r="A840" s="1">
        <v>839</v>
      </c>
      <c r="B840" s="3" t="s">
        <v>662</v>
      </c>
      <c r="C840" s="3" t="str">
        <f t="shared" si="13"/>
        <v>Lonny Frey - 1939</v>
      </c>
      <c r="D840" s="3">
        <v>1939</v>
      </c>
      <c r="E840" s="3">
        <v>28</v>
      </c>
      <c r="F840" s="3" t="s">
        <v>78</v>
      </c>
      <c r="G840" s="3" t="s">
        <v>52</v>
      </c>
      <c r="H840" s="3">
        <v>125</v>
      </c>
      <c r="I840" s="3">
        <v>585</v>
      </c>
      <c r="J840" s="3">
        <v>484</v>
      </c>
      <c r="K840" s="3">
        <v>95</v>
      </c>
      <c r="L840" s="3">
        <v>141</v>
      </c>
      <c r="M840" s="3">
        <v>94</v>
      </c>
      <c r="N840" s="3">
        <v>27</v>
      </c>
      <c r="O840" s="3">
        <v>9</v>
      </c>
      <c r="P840" s="3">
        <v>11</v>
      </c>
      <c r="Q840" s="3">
        <v>55</v>
      </c>
      <c r="R840" s="3">
        <v>5</v>
      </c>
      <c r="S840" s="3">
        <v>2</v>
      </c>
      <c r="T840" s="3">
        <v>72</v>
      </c>
      <c r="U840" s="3">
        <v>46</v>
      </c>
      <c r="V840" s="3">
        <v>0.29099999999999998</v>
      </c>
      <c r="W840" s="3">
        <v>0.38800000000000001</v>
      </c>
      <c r="X840" s="3">
        <v>0.45200000000000001</v>
      </c>
      <c r="Y840" s="3">
        <v>0.84</v>
      </c>
      <c r="Z840" s="3">
        <v>123</v>
      </c>
      <c r="AA840" s="3">
        <v>219</v>
      </c>
      <c r="AB840" s="3">
        <v>6</v>
      </c>
      <c r="AC840" s="3">
        <v>4</v>
      </c>
      <c r="AD840" s="3">
        <v>25</v>
      </c>
      <c r="AE840" s="2"/>
      <c r="AF840" s="3">
        <v>4</v>
      </c>
      <c r="AG840" s="3">
        <v>6.6</v>
      </c>
      <c r="AH840" s="3">
        <v>4.7</v>
      </c>
      <c r="AI840" s="3">
        <v>4.8</v>
      </c>
      <c r="AJ840" s="3">
        <v>2.2999999999999998</v>
      </c>
      <c r="AK840" s="3">
        <v>18</v>
      </c>
      <c r="AL840" s="3">
        <v>2</v>
      </c>
      <c r="AM840" s="3">
        <v>3</v>
      </c>
      <c r="AN840" s="3">
        <v>5</v>
      </c>
      <c r="AO840" s="3">
        <v>18</v>
      </c>
      <c r="AP840" s="3" t="s">
        <v>79</v>
      </c>
    </row>
    <row r="841" spans="1:42" ht="26.65" x14ac:dyDescent="0.45">
      <c r="A841" s="1">
        <v>840</v>
      </c>
      <c r="B841" s="3" t="s">
        <v>529</v>
      </c>
      <c r="C841" s="3" t="str">
        <f t="shared" si="13"/>
        <v>Thurman Munson - 1975</v>
      </c>
      <c r="D841" s="3">
        <v>1975</v>
      </c>
      <c r="E841" s="3">
        <v>28</v>
      </c>
      <c r="F841" s="3" t="s">
        <v>42</v>
      </c>
      <c r="G841" s="3" t="s">
        <v>43</v>
      </c>
      <c r="H841" s="3">
        <v>157</v>
      </c>
      <c r="I841" s="3">
        <v>661</v>
      </c>
      <c r="J841" s="3">
        <v>597</v>
      </c>
      <c r="K841" s="3">
        <v>83</v>
      </c>
      <c r="L841" s="3">
        <v>190</v>
      </c>
      <c r="M841" s="3">
        <v>151</v>
      </c>
      <c r="N841" s="3">
        <v>24</v>
      </c>
      <c r="O841" s="3">
        <v>3</v>
      </c>
      <c r="P841" s="3">
        <v>12</v>
      </c>
      <c r="Q841" s="3">
        <v>102</v>
      </c>
      <c r="R841" s="3">
        <v>3</v>
      </c>
      <c r="S841" s="3">
        <v>2</v>
      </c>
      <c r="T841" s="3">
        <v>45</v>
      </c>
      <c r="U841" s="3">
        <v>52</v>
      </c>
      <c r="V841" s="3">
        <v>0.318</v>
      </c>
      <c r="W841" s="3">
        <v>0.36599999999999999</v>
      </c>
      <c r="X841" s="3">
        <v>0.42899999999999999</v>
      </c>
      <c r="Y841" s="3">
        <v>0.79500000000000004</v>
      </c>
      <c r="Z841" s="3">
        <v>126</v>
      </c>
      <c r="AA841" s="3">
        <v>256</v>
      </c>
      <c r="AB841" s="3">
        <v>23</v>
      </c>
      <c r="AC841" s="3">
        <v>6</v>
      </c>
      <c r="AD841" s="3">
        <v>3</v>
      </c>
      <c r="AE841" s="3">
        <v>10</v>
      </c>
      <c r="AF841" s="3">
        <v>8</v>
      </c>
      <c r="AG841" s="3">
        <v>6.6</v>
      </c>
      <c r="AH841" s="3">
        <v>4.3</v>
      </c>
      <c r="AI841" s="3">
        <v>5.8</v>
      </c>
      <c r="AJ841" s="3">
        <v>1.6</v>
      </c>
      <c r="AK841" s="3">
        <v>26</v>
      </c>
      <c r="AL841" s="3">
        <v>-3</v>
      </c>
      <c r="AM841" s="3">
        <v>2</v>
      </c>
      <c r="AN841" s="3">
        <v>-1</v>
      </c>
      <c r="AO841" s="3">
        <v>8</v>
      </c>
      <c r="AP841" s="3" t="s">
        <v>748</v>
      </c>
    </row>
    <row r="842" spans="1:42" ht="26.65" x14ac:dyDescent="0.45">
      <c r="A842" s="1">
        <v>841</v>
      </c>
      <c r="B842" s="3" t="s">
        <v>118</v>
      </c>
      <c r="C842" s="3" t="str">
        <f t="shared" si="13"/>
        <v>Tris Speaker - 1921</v>
      </c>
      <c r="D842" s="3">
        <v>1921</v>
      </c>
      <c r="E842" s="3">
        <v>33</v>
      </c>
      <c r="F842" s="3" t="s">
        <v>110</v>
      </c>
      <c r="G842" s="3" t="s">
        <v>43</v>
      </c>
      <c r="H842" s="3">
        <v>132</v>
      </c>
      <c r="I842" s="3">
        <v>588</v>
      </c>
      <c r="J842" s="3">
        <v>506</v>
      </c>
      <c r="K842" s="3">
        <v>107</v>
      </c>
      <c r="L842" s="3">
        <v>183</v>
      </c>
      <c r="M842" s="3">
        <v>114</v>
      </c>
      <c r="N842" s="3">
        <v>52</v>
      </c>
      <c r="O842" s="3">
        <v>14</v>
      </c>
      <c r="P842" s="3">
        <v>3</v>
      </c>
      <c r="Q842" s="3">
        <v>75</v>
      </c>
      <c r="R842" s="3">
        <v>2</v>
      </c>
      <c r="S842" s="3">
        <v>4</v>
      </c>
      <c r="T842" s="3">
        <v>68</v>
      </c>
      <c r="U842" s="3">
        <v>12</v>
      </c>
      <c r="V842" s="3">
        <v>0.36199999999999999</v>
      </c>
      <c r="W842" s="3">
        <v>0.439</v>
      </c>
      <c r="X842" s="3">
        <v>0.53800000000000003</v>
      </c>
      <c r="Y842" s="3">
        <v>0.97699999999999998</v>
      </c>
      <c r="Z842" s="3">
        <v>146</v>
      </c>
      <c r="AA842" s="3">
        <v>272</v>
      </c>
      <c r="AB842" s="2"/>
      <c r="AC842" s="3">
        <v>2</v>
      </c>
      <c r="AD842" s="3">
        <v>12</v>
      </c>
      <c r="AE842" s="2"/>
      <c r="AF842" s="2"/>
      <c r="AG842" s="3">
        <v>6.6</v>
      </c>
      <c r="AH842" s="3">
        <v>4.4000000000000004</v>
      </c>
      <c r="AI842" s="3">
        <v>5.6</v>
      </c>
      <c r="AJ842" s="3">
        <v>0.7</v>
      </c>
      <c r="AK842" s="3">
        <v>39</v>
      </c>
      <c r="AL842" s="3">
        <v>0</v>
      </c>
      <c r="AM842" s="3">
        <v>1</v>
      </c>
      <c r="AN842" s="3">
        <v>1</v>
      </c>
      <c r="AO842" s="3">
        <v>10</v>
      </c>
      <c r="AP842" s="3" t="s">
        <v>68</v>
      </c>
    </row>
    <row r="843" spans="1:42" ht="26.65" x14ac:dyDescent="0.45">
      <c r="A843" s="1">
        <v>842</v>
      </c>
      <c r="B843" s="3" t="s">
        <v>749</v>
      </c>
      <c r="C843" s="3" t="str">
        <f t="shared" si="13"/>
        <v>Bobby Abreu - 2004</v>
      </c>
      <c r="D843" s="3">
        <v>2004</v>
      </c>
      <c r="E843" s="3">
        <v>30</v>
      </c>
      <c r="F843" s="3" t="s">
        <v>139</v>
      </c>
      <c r="G843" s="3" t="s">
        <v>52</v>
      </c>
      <c r="H843" s="3">
        <v>159</v>
      </c>
      <c r="I843" s="3">
        <v>713</v>
      </c>
      <c r="J843" s="3">
        <v>574</v>
      </c>
      <c r="K843" s="3">
        <v>118</v>
      </c>
      <c r="L843" s="3">
        <v>173</v>
      </c>
      <c r="M843" s="3">
        <v>95</v>
      </c>
      <c r="N843" s="3">
        <v>47</v>
      </c>
      <c r="O843" s="3">
        <v>1</v>
      </c>
      <c r="P843" s="3">
        <v>30</v>
      </c>
      <c r="Q843" s="3">
        <v>105</v>
      </c>
      <c r="R843" s="3">
        <v>40</v>
      </c>
      <c r="S843" s="3">
        <v>5</v>
      </c>
      <c r="T843" s="3">
        <v>127</v>
      </c>
      <c r="U843" s="3">
        <v>116</v>
      </c>
      <c r="V843" s="3">
        <v>0.30099999999999999</v>
      </c>
      <c r="W843" s="3">
        <v>0.42799999999999999</v>
      </c>
      <c r="X843" s="3">
        <v>0.54400000000000004</v>
      </c>
      <c r="Y843" s="3">
        <v>0.97099999999999997</v>
      </c>
      <c r="Z843" s="3">
        <v>145</v>
      </c>
      <c r="AA843" s="3">
        <v>312</v>
      </c>
      <c r="AB843" s="3">
        <v>5</v>
      </c>
      <c r="AC843" s="3">
        <v>5</v>
      </c>
      <c r="AD843" s="3">
        <v>0</v>
      </c>
      <c r="AE843" s="3">
        <v>7</v>
      </c>
      <c r="AF843" s="3">
        <v>10</v>
      </c>
      <c r="AG843" s="3">
        <v>6.6</v>
      </c>
      <c r="AH843" s="3">
        <v>4.5</v>
      </c>
      <c r="AI843" s="3">
        <v>6.5</v>
      </c>
      <c r="AJ843" s="3">
        <v>-0.6</v>
      </c>
      <c r="AK843" s="3">
        <v>43</v>
      </c>
      <c r="AL843" s="3">
        <v>2</v>
      </c>
      <c r="AM843" s="3">
        <v>7</v>
      </c>
      <c r="AN843" s="3">
        <v>9</v>
      </c>
      <c r="AO843" s="3">
        <v>1</v>
      </c>
      <c r="AP843" s="3" t="s">
        <v>166</v>
      </c>
    </row>
    <row r="844" spans="1:42" ht="26.65" x14ac:dyDescent="0.45">
      <c r="A844" s="1">
        <v>843</v>
      </c>
      <c r="B844" s="3" t="s">
        <v>750</v>
      </c>
      <c r="C844" s="3" t="str">
        <f t="shared" si="13"/>
        <v>Shohei Ohtani - 2024</v>
      </c>
      <c r="D844" s="3">
        <v>2024</v>
      </c>
      <c r="E844" s="3">
        <v>29</v>
      </c>
      <c r="F844" s="3" t="s">
        <v>164</v>
      </c>
      <c r="G844" s="3" t="s">
        <v>52</v>
      </c>
      <c r="H844" s="3">
        <v>128</v>
      </c>
      <c r="I844" s="3">
        <v>587</v>
      </c>
      <c r="J844" s="3">
        <v>507</v>
      </c>
      <c r="K844" s="3">
        <v>100</v>
      </c>
      <c r="L844" s="3">
        <v>148</v>
      </c>
      <c r="M844" s="3">
        <v>72</v>
      </c>
      <c r="N844" s="3">
        <v>29</v>
      </c>
      <c r="O844" s="3">
        <v>6</v>
      </c>
      <c r="P844" s="3">
        <v>41</v>
      </c>
      <c r="Q844" s="3">
        <v>94</v>
      </c>
      <c r="R844" s="3">
        <v>40</v>
      </c>
      <c r="S844" s="3">
        <v>4</v>
      </c>
      <c r="T844" s="3">
        <v>69</v>
      </c>
      <c r="U844" s="3">
        <v>129</v>
      </c>
      <c r="V844" s="3">
        <v>0.29199999999999998</v>
      </c>
      <c r="W844" s="3">
        <v>0.378</v>
      </c>
      <c r="X844" s="3">
        <v>0.61499999999999999</v>
      </c>
      <c r="Y844" s="3">
        <v>0.99399999999999999</v>
      </c>
      <c r="Z844" s="3">
        <v>175</v>
      </c>
      <c r="AA844" s="3">
        <v>312</v>
      </c>
      <c r="AB844" s="3">
        <v>6</v>
      </c>
      <c r="AC844" s="3">
        <v>4</v>
      </c>
      <c r="AD844" s="3">
        <v>0</v>
      </c>
      <c r="AE844" s="3">
        <v>4</v>
      </c>
      <c r="AF844" s="3">
        <v>8</v>
      </c>
      <c r="AG844" s="3">
        <v>6.6</v>
      </c>
      <c r="AH844" s="3">
        <v>4.8</v>
      </c>
      <c r="AI844" s="3">
        <v>6.6</v>
      </c>
      <c r="AJ844" s="3">
        <v>-1.1000000000000001</v>
      </c>
      <c r="AK844" s="3">
        <v>49</v>
      </c>
      <c r="AL844" s="3">
        <v>2</v>
      </c>
      <c r="AM844" s="3">
        <v>7</v>
      </c>
      <c r="AN844" s="3">
        <v>9</v>
      </c>
      <c r="AO844" s="3">
        <v>0</v>
      </c>
      <c r="AP844" s="3" t="s">
        <v>751</v>
      </c>
    </row>
    <row r="845" spans="1:42" ht="26.65" x14ac:dyDescent="0.45">
      <c r="A845" s="1">
        <v>844</v>
      </c>
      <c r="B845" s="3" t="s">
        <v>63</v>
      </c>
      <c r="C845" s="3" t="str">
        <f t="shared" si="13"/>
        <v>Honus Wagner - 1911</v>
      </c>
      <c r="D845" s="3">
        <v>1911</v>
      </c>
      <c r="E845" s="3">
        <v>37</v>
      </c>
      <c r="F845" s="3" t="s">
        <v>64</v>
      </c>
      <c r="G845" s="3" t="s">
        <v>52</v>
      </c>
      <c r="H845" s="3">
        <v>130</v>
      </c>
      <c r="I845" s="3">
        <v>559</v>
      </c>
      <c r="J845" s="3">
        <v>473</v>
      </c>
      <c r="K845" s="3">
        <v>87</v>
      </c>
      <c r="L845" s="3">
        <v>158</v>
      </c>
      <c r="M845" s="3">
        <v>110</v>
      </c>
      <c r="N845" s="3">
        <v>23</v>
      </c>
      <c r="O845" s="3">
        <v>16</v>
      </c>
      <c r="P845" s="3">
        <v>9</v>
      </c>
      <c r="Q845" s="3">
        <v>89</v>
      </c>
      <c r="R845" s="3">
        <v>20</v>
      </c>
      <c r="S845" s="2"/>
      <c r="T845" s="3">
        <v>67</v>
      </c>
      <c r="U845" s="3">
        <v>34</v>
      </c>
      <c r="V845" s="3">
        <v>0.33400000000000002</v>
      </c>
      <c r="W845" s="3">
        <v>0.42299999999999999</v>
      </c>
      <c r="X845" s="3">
        <v>0.50700000000000001</v>
      </c>
      <c r="Y845" s="3">
        <v>0.93</v>
      </c>
      <c r="Z845" s="3">
        <v>156</v>
      </c>
      <c r="AA845" s="3">
        <v>240</v>
      </c>
      <c r="AB845" s="2"/>
      <c r="AC845" s="3">
        <v>6</v>
      </c>
      <c r="AD845" s="3">
        <v>12</v>
      </c>
      <c r="AE845" s="2"/>
      <c r="AF845" s="2"/>
      <c r="AG845" s="3">
        <v>6.6</v>
      </c>
      <c r="AH845" s="3">
        <v>4.8</v>
      </c>
      <c r="AI845" s="3">
        <v>6</v>
      </c>
      <c r="AJ845" s="3">
        <v>1.3</v>
      </c>
      <c r="AK845" s="3">
        <v>37</v>
      </c>
      <c r="AL845" s="3">
        <v>0</v>
      </c>
      <c r="AM845" s="3">
        <v>-2</v>
      </c>
      <c r="AN845" s="3">
        <v>-2</v>
      </c>
      <c r="AO845" s="3">
        <v>7</v>
      </c>
      <c r="AP845" s="3" t="s">
        <v>752</v>
      </c>
    </row>
    <row r="846" spans="1:42" ht="26.65" x14ac:dyDescent="0.45">
      <c r="A846" s="1">
        <v>845</v>
      </c>
      <c r="B846" s="3" t="s">
        <v>406</v>
      </c>
      <c r="C846" s="3" t="str">
        <f t="shared" si="13"/>
        <v>Billy Williams - 1970</v>
      </c>
      <c r="D846" s="3">
        <v>1970</v>
      </c>
      <c r="E846" s="3">
        <v>32</v>
      </c>
      <c r="F846" s="3" t="s">
        <v>88</v>
      </c>
      <c r="G846" s="3" t="s">
        <v>52</v>
      </c>
      <c r="H846" s="3">
        <v>161</v>
      </c>
      <c r="I846" s="3">
        <v>714</v>
      </c>
      <c r="J846" s="3">
        <v>636</v>
      </c>
      <c r="K846" s="3">
        <v>137</v>
      </c>
      <c r="L846" s="3">
        <v>205</v>
      </c>
      <c r="M846" s="3">
        <v>125</v>
      </c>
      <c r="N846" s="3">
        <v>34</v>
      </c>
      <c r="O846" s="3">
        <v>4</v>
      </c>
      <c r="P846" s="3">
        <v>42</v>
      </c>
      <c r="Q846" s="3">
        <v>129</v>
      </c>
      <c r="R846" s="3">
        <v>7</v>
      </c>
      <c r="S846" s="3">
        <v>1</v>
      </c>
      <c r="T846" s="3">
        <v>72</v>
      </c>
      <c r="U846" s="3">
        <v>65</v>
      </c>
      <c r="V846" s="3">
        <v>0.32200000000000001</v>
      </c>
      <c r="W846" s="3">
        <v>0.39100000000000001</v>
      </c>
      <c r="X846" s="3">
        <v>0.58599999999999997</v>
      </c>
      <c r="Y846" s="3">
        <v>0.97699999999999998</v>
      </c>
      <c r="Z846" s="3">
        <v>148</v>
      </c>
      <c r="AA846" s="3">
        <v>373</v>
      </c>
      <c r="AB846" s="3">
        <v>13</v>
      </c>
      <c r="AC846" s="3">
        <v>2</v>
      </c>
      <c r="AD846" s="3">
        <v>0</v>
      </c>
      <c r="AE846" s="3">
        <v>4</v>
      </c>
      <c r="AF846" s="3">
        <v>9</v>
      </c>
      <c r="AG846" s="3">
        <v>6.6</v>
      </c>
      <c r="AH846" s="3">
        <v>4.3</v>
      </c>
      <c r="AI846" s="3">
        <v>6.2</v>
      </c>
      <c r="AJ846" s="3">
        <v>-0.6</v>
      </c>
      <c r="AK846" s="3">
        <v>39</v>
      </c>
      <c r="AL846" s="3">
        <v>4</v>
      </c>
      <c r="AM846" s="3">
        <v>4</v>
      </c>
      <c r="AN846" s="3">
        <v>8</v>
      </c>
      <c r="AO846" s="3">
        <v>2</v>
      </c>
      <c r="AP846" s="3" t="s">
        <v>419</v>
      </c>
    </row>
    <row r="847" spans="1:42" x14ac:dyDescent="0.45">
      <c r="A847" s="1">
        <v>846</v>
      </c>
      <c r="B847" s="3" t="s">
        <v>753</v>
      </c>
      <c r="C847" s="3" t="str">
        <f t="shared" si="13"/>
        <v>Felipe Alou - 1968</v>
      </c>
      <c r="D847" s="3">
        <v>1968</v>
      </c>
      <c r="E847" s="3">
        <v>33</v>
      </c>
      <c r="F847" s="3" t="s">
        <v>210</v>
      </c>
      <c r="G847" s="3" t="s">
        <v>52</v>
      </c>
      <c r="H847" s="3">
        <v>160</v>
      </c>
      <c r="I847" s="3">
        <v>718</v>
      </c>
      <c r="J847" s="3">
        <v>662</v>
      </c>
      <c r="K847" s="3">
        <v>72</v>
      </c>
      <c r="L847" s="3">
        <v>210</v>
      </c>
      <c r="M847" s="3">
        <v>157</v>
      </c>
      <c r="N847" s="3">
        <v>37</v>
      </c>
      <c r="O847" s="3">
        <v>5</v>
      </c>
      <c r="P847" s="3">
        <v>11</v>
      </c>
      <c r="Q847" s="3">
        <v>57</v>
      </c>
      <c r="R847" s="3">
        <v>12</v>
      </c>
      <c r="S847" s="3">
        <v>11</v>
      </c>
      <c r="T847" s="3">
        <v>48</v>
      </c>
      <c r="U847" s="3">
        <v>56</v>
      </c>
      <c r="V847" s="3">
        <v>0.317</v>
      </c>
      <c r="W847" s="3">
        <v>0.36499999999999999</v>
      </c>
      <c r="X847" s="3">
        <v>0.438</v>
      </c>
      <c r="Y847" s="3">
        <v>0.80300000000000005</v>
      </c>
      <c r="Z847" s="3">
        <v>140</v>
      </c>
      <c r="AA847" s="3">
        <v>290</v>
      </c>
      <c r="AB847" s="3">
        <v>10</v>
      </c>
      <c r="AC847" s="3">
        <v>4</v>
      </c>
      <c r="AD847" s="3">
        <v>0</v>
      </c>
      <c r="AE847" s="3">
        <v>4</v>
      </c>
      <c r="AF847" s="3">
        <v>14</v>
      </c>
      <c r="AG847" s="3">
        <v>6.6</v>
      </c>
      <c r="AH847" s="3">
        <v>4.2</v>
      </c>
      <c r="AI847" s="3">
        <v>6.1</v>
      </c>
      <c r="AJ847" s="3">
        <v>0.3</v>
      </c>
      <c r="AK847" s="3">
        <v>32</v>
      </c>
      <c r="AL847" s="3">
        <v>0</v>
      </c>
      <c r="AM847" s="3">
        <v>-1</v>
      </c>
      <c r="AN847" s="3">
        <v>-1</v>
      </c>
      <c r="AO847" s="3">
        <v>2</v>
      </c>
      <c r="AP847" s="3" t="s">
        <v>68</v>
      </c>
    </row>
    <row r="848" spans="1:42" ht="26.65" x14ac:dyDescent="0.45">
      <c r="A848" s="1">
        <v>847</v>
      </c>
      <c r="B848" s="3" t="s">
        <v>102</v>
      </c>
      <c r="C848" s="3" t="str">
        <f t="shared" si="13"/>
        <v>Eddie Collins - 1911</v>
      </c>
      <c r="D848" s="3">
        <v>1911</v>
      </c>
      <c r="E848" s="3">
        <v>24</v>
      </c>
      <c r="F848" s="3" t="s">
        <v>103</v>
      </c>
      <c r="G848" s="3" t="s">
        <v>43</v>
      </c>
      <c r="H848" s="3">
        <v>132</v>
      </c>
      <c r="I848" s="3">
        <v>595</v>
      </c>
      <c r="J848" s="3">
        <v>493</v>
      </c>
      <c r="K848" s="3">
        <v>92</v>
      </c>
      <c r="L848" s="3">
        <v>180</v>
      </c>
      <c r="M848" s="3">
        <v>142</v>
      </c>
      <c r="N848" s="3">
        <v>22</v>
      </c>
      <c r="O848" s="3">
        <v>13</v>
      </c>
      <c r="P848" s="3">
        <v>3</v>
      </c>
      <c r="Q848" s="3">
        <v>73</v>
      </c>
      <c r="R848" s="3">
        <v>38</v>
      </c>
      <c r="S848" s="2"/>
      <c r="T848" s="3">
        <v>62</v>
      </c>
      <c r="U848" s="3">
        <v>39</v>
      </c>
      <c r="V848" s="3">
        <v>0.36499999999999999</v>
      </c>
      <c r="W848" s="3">
        <v>0.45100000000000001</v>
      </c>
      <c r="X848" s="3">
        <v>0.48099999999999998</v>
      </c>
      <c r="Y848" s="3">
        <v>0.93200000000000005</v>
      </c>
      <c r="Z848" s="3">
        <v>162</v>
      </c>
      <c r="AA848" s="3">
        <v>237</v>
      </c>
      <c r="AB848" s="2"/>
      <c r="AC848" s="3">
        <v>15</v>
      </c>
      <c r="AD848" s="3">
        <v>18</v>
      </c>
      <c r="AE848" s="2"/>
      <c r="AF848" s="2"/>
      <c r="AG848" s="3">
        <v>6.6</v>
      </c>
      <c r="AH848" s="3">
        <v>4.4000000000000004</v>
      </c>
      <c r="AI848" s="3">
        <v>6.6</v>
      </c>
      <c r="AJ848" s="3">
        <v>0</v>
      </c>
      <c r="AK848" s="3">
        <v>46</v>
      </c>
      <c r="AL848" s="3">
        <v>0</v>
      </c>
      <c r="AM848" s="3">
        <v>-1</v>
      </c>
      <c r="AN848" s="3">
        <v>-1</v>
      </c>
      <c r="AO848" s="3">
        <v>-1</v>
      </c>
      <c r="AP848" s="3" t="s">
        <v>53</v>
      </c>
    </row>
    <row r="849" spans="1:42" ht="26.65" x14ac:dyDescent="0.45">
      <c r="A849" s="1">
        <v>848</v>
      </c>
      <c r="B849" s="3" t="s">
        <v>565</v>
      </c>
      <c r="C849" s="3" t="str">
        <f t="shared" si="13"/>
        <v>Toby Harrah - 1982</v>
      </c>
      <c r="D849" s="3">
        <v>1982</v>
      </c>
      <c r="E849" s="3">
        <v>33</v>
      </c>
      <c r="F849" s="3" t="s">
        <v>110</v>
      </c>
      <c r="G849" s="3" t="s">
        <v>43</v>
      </c>
      <c r="H849" s="3">
        <v>162</v>
      </c>
      <c r="I849" s="3">
        <v>708</v>
      </c>
      <c r="J849" s="3">
        <v>602</v>
      </c>
      <c r="K849" s="3">
        <v>100</v>
      </c>
      <c r="L849" s="3">
        <v>183</v>
      </c>
      <c r="M849" s="3">
        <v>125</v>
      </c>
      <c r="N849" s="3">
        <v>29</v>
      </c>
      <c r="O849" s="3">
        <v>4</v>
      </c>
      <c r="P849" s="3">
        <v>25</v>
      </c>
      <c r="Q849" s="3">
        <v>78</v>
      </c>
      <c r="R849" s="3">
        <v>17</v>
      </c>
      <c r="S849" s="3">
        <v>3</v>
      </c>
      <c r="T849" s="3">
        <v>84</v>
      </c>
      <c r="U849" s="3">
        <v>52</v>
      </c>
      <c r="V849" s="3">
        <v>0.30399999999999999</v>
      </c>
      <c r="W849" s="3">
        <v>0.39800000000000002</v>
      </c>
      <c r="X849" s="3">
        <v>0.49</v>
      </c>
      <c r="Y849" s="3">
        <v>0.88800000000000001</v>
      </c>
      <c r="Z849" s="3">
        <v>143</v>
      </c>
      <c r="AA849" s="3">
        <v>295</v>
      </c>
      <c r="AB849" s="3">
        <v>13</v>
      </c>
      <c r="AC849" s="3">
        <v>12</v>
      </c>
      <c r="AD849" s="3">
        <v>7</v>
      </c>
      <c r="AE849" s="3">
        <v>3</v>
      </c>
      <c r="AF849" s="3">
        <v>7</v>
      </c>
      <c r="AG849" s="3">
        <v>6.6</v>
      </c>
      <c r="AH849" s="3">
        <v>4.4000000000000004</v>
      </c>
      <c r="AI849" s="3">
        <v>7.1</v>
      </c>
      <c r="AJ849" s="3">
        <v>-0.1</v>
      </c>
      <c r="AK849" s="3">
        <v>39</v>
      </c>
      <c r="AL849" s="3">
        <v>0</v>
      </c>
      <c r="AM849" s="3">
        <v>4</v>
      </c>
      <c r="AN849" s="3">
        <v>4</v>
      </c>
      <c r="AO849" s="3">
        <v>-4</v>
      </c>
      <c r="AP849" s="3" t="s">
        <v>754</v>
      </c>
    </row>
    <row r="850" spans="1:42" ht="26.65" x14ac:dyDescent="0.45">
      <c r="A850" s="1">
        <v>849</v>
      </c>
      <c r="B850" s="3" t="s">
        <v>755</v>
      </c>
      <c r="C850" s="3" t="str">
        <f t="shared" si="13"/>
        <v>Jim Ray Hart - 1966</v>
      </c>
      <c r="D850" s="3">
        <v>1966</v>
      </c>
      <c r="E850" s="3">
        <v>24</v>
      </c>
      <c r="F850" s="3" t="s">
        <v>58</v>
      </c>
      <c r="G850" s="3" t="s">
        <v>52</v>
      </c>
      <c r="H850" s="3">
        <v>156</v>
      </c>
      <c r="I850" s="3">
        <v>636</v>
      </c>
      <c r="J850" s="3">
        <v>578</v>
      </c>
      <c r="K850" s="3">
        <v>88</v>
      </c>
      <c r="L850" s="3">
        <v>165</v>
      </c>
      <c r="M850" s="3">
        <v>105</v>
      </c>
      <c r="N850" s="3">
        <v>23</v>
      </c>
      <c r="O850" s="3">
        <v>4</v>
      </c>
      <c r="P850" s="3">
        <v>33</v>
      </c>
      <c r="Q850" s="3">
        <v>93</v>
      </c>
      <c r="R850" s="3">
        <v>2</v>
      </c>
      <c r="S850" s="3">
        <v>5</v>
      </c>
      <c r="T850" s="3">
        <v>48</v>
      </c>
      <c r="U850" s="3">
        <v>75</v>
      </c>
      <c r="V850" s="3">
        <v>0.28499999999999998</v>
      </c>
      <c r="W850" s="3">
        <v>0.34200000000000003</v>
      </c>
      <c r="X850" s="3">
        <v>0.51</v>
      </c>
      <c r="Y850" s="3">
        <v>0.85299999999999998</v>
      </c>
      <c r="Z850" s="3">
        <v>130</v>
      </c>
      <c r="AA850" s="3">
        <v>295</v>
      </c>
      <c r="AB850" s="3">
        <v>23</v>
      </c>
      <c r="AC850" s="3">
        <v>4</v>
      </c>
      <c r="AD850" s="3">
        <v>2</v>
      </c>
      <c r="AE850" s="3">
        <v>4</v>
      </c>
      <c r="AF850" s="3">
        <v>6</v>
      </c>
      <c r="AG850" s="3">
        <v>6.6</v>
      </c>
      <c r="AH850" s="3">
        <v>4.2</v>
      </c>
      <c r="AI850" s="3">
        <v>5.5</v>
      </c>
      <c r="AJ850" s="3">
        <v>1.3</v>
      </c>
      <c r="AK850" s="3">
        <v>28</v>
      </c>
      <c r="AL850" s="3">
        <v>-3</v>
      </c>
      <c r="AM850" s="3">
        <v>1</v>
      </c>
      <c r="AN850" s="3">
        <v>-2</v>
      </c>
      <c r="AO850" s="3">
        <v>8</v>
      </c>
      <c r="AP850" s="3" t="s">
        <v>756</v>
      </c>
    </row>
    <row r="851" spans="1:42" x14ac:dyDescent="0.45">
      <c r="A851" s="1">
        <v>850</v>
      </c>
      <c r="B851" s="3" t="s">
        <v>336</v>
      </c>
      <c r="C851" s="3" t="str">
        <f t="shared" si="13"/>
        <v>Derek Jeter - 2009</v>
      </c>
      <c r="D851" s="3">
        <v>2009</v>
      </c>
      <c r="E851" s="3">
        <v>35</v>
      </c>
      <c r="F851" s="3" t="s">
        <v>42</v>
      </c>
      <c r="G851" s="3" t="s">
        <v>43</v>
      </c>
      <c r="H851" s="3">
        <v>153</v>
      </c>
      <c r="I851" s="3">
        <v>716</v>
      </c>
      <c r="J851" s="3">
        <v>634</v>
      </c>
      <c r="K851" s="3">
        <v>107</v>
      </c>
      <c r="L851" s="3">
        <v>212</v>
      </c>
      <c r="M851" s="3">
        <v>166</v>
      </c>
      <c r="N851" s="3">
        <v>27</v>
      </c>
      <c r="O851" s="3">
        <v>1</v>
      </c>
      <c r="P851" s="3">
        <v>18</v>
      </c>
      <c r="Q851" s="3">
        <v>66</v>
      </c>
      <c r="R851" s="3">
        <v>30</v>
      </c>
      <c r="S851" s="3">
        <v>5</v>
      </c>
      <c r="T851" s="3">
        <v>72</v>
      </c>
      <c r="U851" s="3">
        <v>90</v>
      </c>
      <c r="V851" s="3">
        <v>0.33400000000000002</v>
      </c>
      <c r="W851" s="3">
        <v>0.40600000000000003</v>
      </c>
      <c r="X851" s="3">
        <v>0.46500000000000002</v>
      </c>
      <c r="Y851" s="3">
        <v>0.871</v>
      </c>
      <c r="Z851" s="3">
        <v>125</v>
      </c>
      <c r="AA851" s="3">
        <v>295</v>
      </c>
      <c r="AB851" s="3">
        <v>18</v>
      </c>
      <c r="AC851" s="3">
        <v>5</v>
      </c>
      <c r="AD851" s="3">
        <v>4</v>
      </c>
      <c r="AE851" s="3">
        <v>1</v>
      </c>
      <c r="AF851" s="3">
        <v>4</v>
      </c>
      <c r="AG851" s="3">
        <v>6.6</v>
      </c>
      <c r="AH851" s="3">
        <v>4.3</v>
      </c>
      <c r="AI851" s="3">
        <v>6.3</v>
      </c>
      <c r="AJ851" s="3">
        <v>1.1000000000000001</v>
      </c>
      <c r="AK851" s="3">
        <v>27</v>
      </c>
      <c r="AL851" s="3">
        <v>1</v>
      </c>
      <c r="AM851" s="3">
        <v>4</v>
      </c>
      <c r="AN851" s="3">
        <v>5</v>
      </c>
      <c r="AO851" s="3">
        <v>3</v>
      </c>
      <c r="AP851" s="3" t="s">
        <v>518</v>
      </c>
    </row>
    <row r="852" spans="1:42" ht="26.65" x14ac:dyDescent="0.45">
      <c r="A852" s="1">
        <v>851</v>
      </c>
      <c r="B852" s="3" t="s">
        <v>333</v>
      </c>
      <c r="C852" s="3" t="str">
        <f t="shared" si="13"/>
        <v>Willie McCovey - 1970</v>
      </c>
      <c r="D852" s="3">
        <v>1970</v>
      </c>
      <c r="E852" s="3">
        <v>32</v>
      </c>
      <c r="F852" s="3" t="s">
        <v>58</v>
      </c>
      <c r="G852" s="3" t="s">
        <v>52</v>
      </c>
      <c r="H852" s="3">
        <v>152</v>
      </c>
      <c r="I852" s="3">
        <v>638</v>
      </c>
      <c r="J852" s="3">
        <v>495</v>
      </c>
      <c r="K852" s="3">
        <v>98</v>
      </c>
      <c r="L852" s="3">
        <v>143</v>
      </c>
      <c r="M852" s="3">
        <v>63</v>
      </c>
      <c r="N852" s="3">
        <v>39</v>
      </c>
      <c r="O852" s="3">
        <v>2</v>
      </c>
      <c r="P852" s="3">
        <v>39</v>
      </c>
      <c r="Q852" s="3">
        <v>126</v>
      </c>
      <c r="R852" s="3">
        <v>0</v>
      </c>
      <c r="S852" s="3">
        <v>0</v>
      </c>
      <c r="T852" s="3">
        <v>137</v>
      </c>
      <c r="U852" s="3">
        <v>75</v>
      </c>
      <c r="V852" s="3">
        <v>0.28899999999999998</v>
      </c>
      <c r="W852" s="3">
        <v>0.44400000000000001</v>
      </c>
      <c r="X852" s="3">
        <v>0.61199999999999999</v>
      </c>
      <c r="Y852" s="3">
        <v>1.056</v>
      </c>
      <c r="Z852" s="3">
        <v>182</v>
      </c>
      <c r="AA852" s="3">
        <v>303</v>
      </c>
      <c r="AB852" s="3">
        <v>13</v>
      </c>
      <c r="AC852" s="3">
        <v>3</v>
      </c>
      <c r="AD852" s="3">
        <v>0</v>
      </c>
      <c r="AE852" s="3">
        <v>3</v>
      </c>
      <c r="AF852" s="3">
        <v>40</v>
      </c>
      <c r="AG852" s="3">
        <v>6.6</v>
      </c>
      <c r="AH852" s="3">
        <v>4.4000000000000004</v>
      </c>
      <c r="AI852" s="3">
        <v>6.7</v>
      </c>
      <c r="AJ852" s="3">
        <v>-1.1000000000000001</v>
      </c>
      <c r="AK852" s="3">
        <v>55</v>
      </c>
      <c r="AL852" s="3">
        <v>0</v>
      </c>
      <c r="AM852" s="3">
        <v>-2</v>
      </c>
      <c r="AN852" s="3">
        <v>-2</v>
      </c>
      <c r="AO852" s="3">
        <v>-3</v>
      </c>
      <c r="AP852" s="3" t="s">
        <v>193</v>
      </c>
    </row>
    <row r="853" spans="1:42" ht="26.65" x14ac:dyDescent="0.45">
      <c r="A853" s="1">
        <v>852</v>
      </c>
      <c r="B853" s="3" t="s">
        <v>405</v>
      </c>
      <c r="C853" s="3" t="str">
        <f t="shared" si="13"/>
        <v>Dale Murphy - 1980</v>
      </c>
      <c r="D853" s="3">
        <v>1980</v>
      </c>
      <c r="E853" s="3">
        <v>24</v>
      </c>
      <c r="F853" s="3" t="s">
        <v>210</v>
      </c>
      <c r="G853" s="3" t="s">
        <v>52</v>
      </c>
      <c r="H853" s="3">
        <v>156</v>
      </c>
      <c r="I853" s="3">
        <v>634</v>
      </c>
      <c r="J853" s="3">
        <v>569</v>
      </c>
      <c r="K853" s="3">
        <v>98</v>
      </c>
      <c r="L853" s="3">
        <v>160</v>
      </c>
      <c r="M853" s="3">
        <v>98</v>
      </c>
      <c r="N853" s="3">
        <v>27</v>
      </c>
      <c r="O853" s="3">
        <v>2</v>
      </c>
      <c r="P853" s="3">
        <v>33</v>
      </c>
      <c r="Q853" s="3">
        <v>89</v>
      </c>
      <c r="R853" s="3">
        <v>9</v>
      </c>
      <c r="S853" s="3">
        <v>6</v>
      </c>
      <c r="T853" s="3">
        <v>59</v>
      </c>
      <c r="U853" s="3">
        <v>133</v>
      </c>
      <c r="V853" s="3">
        <v>0.28100000000000003</v>
      </c>
      <c r="W853" s="3">
        <v>0.34899999999999998</v>
      </c>
      <c r="X853" s="3">
        <v>0.51</v>
      </c>
      <c r="Y853" s="3">
        <v>0.85799999999999998</v>
      </c>
      <c r="Z853" s="3">
        <v>135</v>
      </c>
      <c r="AA853" s="3">
        <v>290</v>
      </c>
      <c r="AB853" s="3">
        <v>8</v>
      </c>
      <c r="AC853" s="3">
        <v>1</v>
      </c>
      <c r="AD853" s="3">
        <v>2</v>
      </c>
      <c r="AE853" s="3">
        <v>2</v>
      </c>
      <c r="AF853" s="3">
        <v>9</v>
      </c>
      <c r="AG853" s="3">
        <v>6.6</v>
      </c>
      <c r="AH853" s="3">
        <v>4.3</v>
      </c>
      <c r="AI853" s="3">
        <v>5.0999999999999996</v>
      </c>
      <c r="AJ853" s="3">
        <v>1.3</v>
      </c>
      <c r="AK853" s="3">
        <v>26</v>
      </c>
      <c r="AL853" s="3">
        <v>1</v>
      </c>
      <c r="AM853" s="3">
        <v>0</v>
      </c>
      <c r="AN853" s="3">
        <v>1</v>
      </c>
      <c r="AO853" s="3">
        <v>13</v>
      </c>
      <c r="AP853" s="3" t="s">
        <v>757</v>
      </c>
    </row>
    <row r="854" spans="1:42" ht="26.65" x14ac:dyDescent="0.45">
      <c r="A854" s="1">
        <v>853</v>
      </c>
      <c r="B854" s="3" t="s">
        <v>758</v>
      </c>
      <c r="C854" s="3" t="str">
        <f t="shared" si="13"/>
        <v>Buddy Myer - 1935</v>
      </c>
      <c r="D854" s="3">
        <v>1935</v>
      </c>
      <c r="E854" s="3">
        <v>31</v>
      </c>
      <c r="F854" s="3" t="s">
        <v>273</v>
      </c>
      <c r="G854" s="3" t="s">
        <v>43</v>
      </c>
      <c r="H854" s="3">
        <v>151</v>
      </c>
      <c r="I854" s="3">
        <v>720</v>
      </c>
      <c r="J854" s="3">
        <v>616</v>
      </c>
      <c r="K854" s="3">
        <v>115</v>
      </c>
      <c r="L854" s="3">
        <v>215</v>
      </c>
      <c r="M854" s="3">
        <v>163</v>
      </c>
      <c r="N854" s="3">
        <v>36</v>
      </c>
      <c r="O854" s="3">
        <v>11</v>
      </c>
      <c r="P854" s="3">
        <v>5</v>
      </c>
      <c r="Q854" s="3">
        <v>100</v>
      </c>
      <c r="R854" s="3">
        <v>7</v>
      </c>
      <c r="S854" s="3">
        <v>6</v>
      </c>
      <c r="T854" s="3">
        <v>96</v>
      </c>
      <c r="U854" s="3">
        <v>40</v>
      </c>
      <c r="V854" s="3">
        <v>0.34899999999999998</v>
      </c>
      <c r="W854" s="3">
        <v>0.44</v>
      </c>
      <c r="X854" s="3">
        <v>0.46800000000000003</v>
      </c>
      <c r="Y854" s="3">
        <v>0.90700000000000003</v>
      </c>
      <c r="Z854" s="3">
        <v>138</v>
      </c>
      <c r="AA854" s="3">
        <v>288</v>
      </c>
      <c r="AB854" s="2"/>
      <c r="AC854" s="3">
        <v>4</v>
      </c>
      <c r="AD854" s="3">
        <v>4</v>
      </c>
      <c r="AE854" s="2"/>
      <c r="AF854" s="3">
        <v>1</v>
      </c>
      <c r="AG854" s="3">
        <v>6.6</v>
      </c>
      <c r="AH854" s="3">
        <v>4</v>
      </c>
      <c r="AI854" s="3">
        <v>7.1</v>
      </c>
      <c r="AJ854" s="3">
        <v>-0.1</v>
      </c>
      <c r="AK854" s="3">
        <v>42</v>
      </c>
      <c r="AL854" s="3">
        <v>3</v>
      </c>
      <c r="AM854" s="3">
        <v>0</v>
      </c>
      <c r="AN854" s="3">
        <v>3</v>
      </c>
      <c r="AO854" s="3">
        <v>-5</v>
      </c>
      <c r="AP854" s="3" t="s">
        <v>53</v>
      </c>
    </row>
    <row r="855" spans="1:42" x14ac:dyDescent="0.45">
      <c r="A855" s="1">
        <v>854</v>
      </c>
      <c r="B855" s="3" t="s">
        <v>219</v>
      </c>
      <c r="C855" s="3" t="str">
        <f t="shared" si="13"/>
        <v>Mel Ott - 1930</v>
      </c>
      <c r="D855" s="3">
        <v>1930</v>
      </c>
      <c r="E855" s="3">
        <v>21</v>
      </c>
      <c r="F855" s="3" t="s">
        <v>101</v>
      </c>
      <c r="G855" s="3" t="s">
        <v>52</v>
      </c>
      <c r="H855" s="3">
        <v>148</v>
      </c>
      <c r="I855" s="3">
        <v>648</v>
      </c>
      <c r="J855" s="3">
        <v>521</v>
      </c>
      <c r="K855" s="3">
        <v>122</v>
      </c>
      <c r="L855" s="3">
        <v>182</v>
      </c>
      <c r="M855" s="3">
        <v>118</v>
      </c>
      <c r="N855" s="3">
        <v>34</v>
      </c>
      <c r="O855" s="3">
        <v>5</v>
      </c>
      <c r="P855" s="3">
        <v>25</v>
      </c>
      <c r="Q855" s="3">
        <v>119</v>
      </c>
      <c r="R855" s="3">
        <v>9</v>
      </c>
      <c r="S855" s="3">
        <v>7</v>
      </c>
      <c r="T855" s="3">
        <v>103</v>
      </c>
      <c r="U855" s="3">
        <v>35</v>
      </c>
      <c r="V855" s="3">
        <v>0.34899999999999998</v>
      </c>
      <c r="W855" s="3">
        <v>0.45800000000000002</v>
      </c>
      <c r="X855" s="3">
        <v>0.57799999999999996</v>
      </c>
      <c r="Y855" s="3">
        <v>1.036</v>
      </c>
      <c r="Z855" s="3">
        <v>150</v>
      </c>
      <c r="AA855" s="3">
        <v>301</v>
      </c>
      <c r="AB855" s="2"/>
      <c r="AC855" s="3">
        <v>2</v>
      </c>
      <c r="AD855" s="3">
        <v>20</v>
      </c>
      <c r="AE855" s="2"/>
      <c r="AF855" s="3">
        <v>1</v>
      </c>
      <c r="AG855" s="3">
        <v>6.6</v>
      </c>
      <c r="AH855" s="3">
        <v>4.5</v>
      </c>
      <c r="AI855" s="3">
        <v>6</v>
      </c>
      <c r="AJ855" s="3">
        <v>0.1</v>
      </c>
      <c r="AK855" s="3">
        <v>52</v>
      </c>
      <c r="AL855" s="3">
        <v>0</v>
      </c>
      <c r="AM855" s="3">
        <v>0</v>
      </c>
      <c r="AN855" s="3">
        <v>0</v>
      </c>
      <c r="AO855" s="3">
        <v>8</v>
      </c>
      <c r="AP855" s="3" t="s">
        <v>166</v>
      </c>
    </row>
    <row r="856" spans="1:42" ht="26.65" x14ac:dyDescent="0.45">
      <c r="A856" s="1">
        <v>855</v>
      </c>
      <c r="B856" s="3" t="s">
        <v>759</v>
      </c>
      <c r="C856" s="3" t="str">
        <f t="shared" si="13"/>
        <v>J.T. Realmuto - 2022</v>
      </c>
      <c r="D856" s="3">
        <v>2022</v>
      </c>
      <c r="E856" s="3">
        <v>31</v>
      </c>
      <c r="F856" s="3" t="s">
        <v>139</v>
      </c>
      <c r="G856" s="3" t="s">
        <v>52</v>
      </c>
      <c r="H856" s="3">
        <v>139</v>
      </c>
      <c r="I856" s="3">
        <v>562</v>
      </c>
      <c r="J856" s="3">
        <v>504</v>
      </c>
      <c r="K856" s="3">
        <v>75</v>
      </c>
      <c r="L856" s="3">
        <v>139</v>
      </c>
      <c r="M856" s="3">
        <v>86</v>
      </c>
      <c r="N856" s="3">
        <v>26</v>
      </c>
      <c r="O856" s="3">
        <v>5</v>
      </c>
      <c r="P856" s="3">
        <v>22</v>
      </c>
      <c r="Q856" s="3">
        <v>84</v>
      </c>
      <c r="R856" s="3">
        <v>21</v>
      </c>
      <c r="S856" s="3">
        <v>1</v>
      </c>
      <c r="T856" s="3">
        <v>41</v>
      </c>
      <c r="U856" s="3">
        <v>119</v>
      </c>
      <c r="V856" s="3">
        <v>0.27600000000000002</v>
      </c>
      <c r="W856" s="3">
        <v>0.34200000000000003</v>
      </c>
      <c r="X856" s="3">
        <v>0.47799999999999998</v>
      </c>
      <c r="Y856" s="3">
        <v>0.82</v>
      </c>
      <c r="Z856" s="3">
        <v>130</v>
      </c>
      <c r="AA856" s="3">
        <v>241</v>
      </c>
      <c r="AB856" s="3">
        <v>7</v>
      </c>
      <c r="AC856" s="3">
        <v>12</v>
      </c>
      <c r="AD856" s="3">
        <v>0</v>
      </c>
      <c r="AE856" s="3">
        <v>5</v>
      </c>
      <c r="AF856" s="3">
        <v>1</v>
      </c>
      <c r="AG856" s="3">
        <v>6.6</v>
      </c>
      <c r="AH856" s="3">
        <v>4.7</v>
      </c>
      <c r="AI856" s="3">
        <v>5.5</v>
      </c>
      <c r="AJ856" s="3">
        <v>2.1</v>
      </c>
      <c r="AK856" s="3">
        <v>20</v>
      </c>
      <c r="AL856" s="3">
        <v>1</v>
      </c>
      <c r="AM856" s="3">
        <v>5</v>
      </c>
      <c r="AN856" s="3">
        <v>6</v>
      </c>
      <c r="AO856" s="3">
        <v>10</v>
      </c>
      <c r="AP856" s="3" t="s">
        <v>760</v>
      </c>
    </row>
    <row r="857" spans="1:42" ht="26.65" x14ac:dyDescent="0.45">
      <c r="A857" s="1">
        <v>856</v>
      </c>
      <c r="B857" s="3" t="s">
        <v>721</v>
      </c>
      <c r="C857" s="3" t="str">
        <f t="shared" si="13"/>
        <v>Bobby Veach - 1917</v>
      </c>
      <c r="D857" s="3">
        <v>1917</v>
      </c>
      <c r="E857" s="3">
        <v>29</v>
      </c>
      <c r="F857" s="3" t="s">
        <v>70</v>
      </c>
      <c r="G857" s="3" t="s">
        <v>43</v>
      </c>
      <c r="H857" s="3">
        <v>154</v>
      </c>
      <c r="I857" s="3">
        <v>666</v>
      </c>
      <c r="J857" s="3">
        <v>571</v>
      </c>
      <c r="K857" s="3">
        <v>79</v>
      </c>
      <c r="L857" s="3">
        <v>182</v>
      </c>
      <c r="M857" s="3">
        <v>131</v>
      </c>
      <c r="N857" s="3">
        <v>31</v>
      </c>
      <c r="O857" s="3">
        <v>12</v>
      </c>
      <c r="P857" s="3">
        <v>8</v>
      </c>
      <c r="Q857" s="3">
        <v>110</v>
      </c>
      <c r="R857" s="3">
        <v>21</v>
      </c>
      <c r="S857" s="2"/>
      <c r="T857" s="3">
        <v>61</v>
      </c>
      <c r="U857" s="3">
        <v>44</v>
      </c>
      <c r="V857" s="3">
        <v>0.31900000000000001</v>
      </c>
      <c r="W857" s="3">
        <v>0.39300000000000002</v>
      </c>
      <c r="X857" s="3">
        <v>0.45700000000000002</v>
      </c>
      <c r="Y857" s="3">
        <v>0.85</v>
      </c>
      <c r="Z857" s="3">
        <v>159</v>
      </c>
      <c r="AA857" s="3">
        <v>261</v>
      </c>
      <c r="AB857" s="2"/>
      <c r="AC857" s="3">
        <v>9</v>
      </c>
      <c r="AD857" s="3">
        <v>25</v>
      </c>
      <c r="AE857" s="2"/>
      <c r="AF857" s="2"/>
      <c r="AG857" s="3">
        <v>6.6</v>
      </c>
      <c r="AH857" s="3">
        <v>4</v>
      </c>
      <c r="AI857" s="3">
        <v>6.1</v>
      </c>
      <c r="AJ857" s="3">
        <v>-0.5</v>
      </c>
      <c r="AK857" s="3">
        <v>39</v>
      </c>
      <c r="AL857" s="3">
        <v>0</v>
      </c>
      <c r="AM857" s="3">
        <v>-1</v>
      </c>
      <c r="AN857" s="3">
        <v>-1</v>
      </c>
      <c r="AO857" s="3">
        <v>4</v>
      </c>
      <c r="AP857" s="3" t="s">
        <v>87</v>
      </c>
    </row>
    <row r="858" spans="1:42" ht="26.65" x14ac:dyDescent="0.45">
      <c r="A858" s="1">
        <v>857</v>
      </c>
      <c r="B858" s="3" t="s">
        <v>761</v>
      </c>
      <c r="C858" s="3" t="str">
        <f t="shared" si="13"/>
        <v>Kevin Youkilis - 2009</v>
      </c>
      <c r="D858" s="3">
        <v>2009</v>
      </c>
      <c r="E858" s="3">
        <v>30</v>
      </c>
      <c r="F858" s="3" t="s">
        <v>48</v>
      </c>
      <c r="G858" s="3" t="s">
        <v>43</v>
      </c>
      <c r="H858" s="3">
        <v>136</v>
      </c>
      <c r="I858" s="3">
        <v>588</v>
      </c>
      <c r="J858" s="3">
        <v>491</v>
      </c>
      <c r="K858" s="3">
        <v>99</v>
      </c>
      <c r="L858" s="3">
        <v>150</v>
      </c>
      <c r="M858" s="3">
        <v>86</v>
      </c>
      <c r="N858" s="3">
        <v>36</v>
      </c>
      <c r="O858" s="3">
        <v>1</v>
      </c>
      <c r="P858" s="3">
        <v>27</v>
      </c>
      <c r="Q858" s="3">
        <v>94</v>
      </c>
      <c r="R858" s="3">
        <v>7</v>
      </c>
      <c r="S858" s="3">
        <v>2</v>
      </c>
      <c r="T858" s="3">
        <v>77</v>
      </c>
      <c r="U858" s="3">
        <v>125</v>
      </c>
      <c r="V858" s="3">
        <v>0.30499999999999999</v>
      </c>
      <c r="W858" s="3">
        <v>0.41299999999999998</v>
      </c>
      <c r="X858" s="3">
        <v>0.54800000000000004</v>
      </c>
      <c r="Y858" s="3">
        <v>0.96099999999999997</v>
      </c>
      <c r="Z858" s="3">
        <v>146</v>
      </c>
      <c r="AA858" s="3">
        <v>269</v>
      </c>
      <c r="AB858" s="3">
        <v>9</v>
      </c>
      <c r="AC858" s="3">
        <v>16</v>
      </c>
      <c r="AD858" s="3">
        <v>0</v>
      </c>
      <c r="AE858" s="3">
        <v>4</v>
      </c>
      <c r="AF858" s="3">
        <v>6</v>
      </c>
      <c r="AG858" s="3">
        <v>6.6</v>
      </c>
      <c r="AH858" s="3">
        <v>4.5</v>
      </c>
      <c r="AI858" s="3">
        <v>5.6</v>
      </c>
      <c r="AJ858" s="3">
        <v>0.8</v>
      </c>
      <c r="AK858" s="3">
        <v>35</v>
      </c>
      <c r="AL858" s="3">
        <v>1</v>
      </c>
      <c r="AM858" s="3">
        <v>1</v>
      </c>
      <c r="AN858" s="3">
        <v>3</v>
      </c>
      <c r="AO858" s="3">
        <v>10</v>
      </c>
      <c r="AP858" s="3" t="s">
        <v>762</v>
      </c>
    </row>
    <row r="859" spans="1:42" x14ac:dyDescent="0.45">
      <c r="A859" s="1">
        <v>858</v>
      </c>
      <c r="B859" s="3" t="s">
        <v>763</v>
      </c>
      <c r="C859" s="3" t="str">
        <f t="shared" si="13"/>
        <v>Bill Dickey - 1937</v>
      </c>
      <c r="D859" s="3">
        <v>1937</v>
      </c>
      <c r="E859" s="3">
        <v>30</v>
      </c>
      <c r="F859" s="3" t="s">
        <v>42</v>
      </c>
      <c r="G859" s="3" t="s">
        <v>43</v>
      </c>
      <c r="H859" s="3">
        <v>140</v>
      </c>
      <c r="I859" s="3">
        <v>609</v>
      </c>
      <c r="J859" s="3">
        <v>530</v>
      </c>
      <c r="K859" s="3">
        <v>87</v>
      </c>
      <c r="L859" s="3">
        <v>176</v>
      </c>
      <c r="M859" s="3">
        <v>110</v>
      </c>
      <c r="N859" s="3">
        <v>35</v>
      </c>
      <c r="O859" s="3">
        <v>2</v>
      </c>
      <c r="P859" s="3">
        <v>29</v>
      </c>
      <c r="Q859" s="3">
        <v>133</v>
      </c>
      <c r="R859" s="3">
        <v>3</v>
      </c>
      <c r="S859" s="3">
        <v>2</v>
      </c>
      <c r="T859" s="3">
        <v>73</v>
      </c>
      <c r="U859" s="3">
        <v>22</v>
      </c>
      <c r="V859" s="3">
        <v>0.33200000000000002</v>
      </c>
      <c r="W859" s="3">
        <v>0.41699999999999998</v>
      </c>
      <c r="X859" s="3">
        <v>0.56999999999999995</v>
      </c>
      <c r="Y859" s="3">
        <v>0.98699999999999999</v>
      </c>
      <c r="Z859" s="3">
        <v>144</v>
      </c>
      <c r="AA859" s="3">
        <v>302</v>
      </c>
      <c r="AB859" s="2"/>
      <c r="AC859" s="3">
        <v>4</v>
      </c>
      <c r="AD859" s="3">
        <v>1</v>
      </c>
      <c r="AE859" s="2"/>
      <c r="AF859" s="3">
        <v>13</v>
      </c>
      <c r="AG859" s="3">
        <v>6.5</v>
      </c>
      <c r="AH859" s="3">
        <v>4.4000000000000004</v>
      </c>
      <c r="AI859" s="3">
        <v>5.7</v>
      </c>
      <c r="AJ859" s="3">
        <v>1.3</v>
      </c>
      <c r="AK859" s="3">
        <v>36</v>
      </c>
      <c r="AL859" s="3">
        <v>-1</v>
      </c>
      <c r="AM859" s="3">
        <v>0</v>
      </c>
      <c r="AN859" s="3">
        <v>-1</v>
      </c>
      <c r="AO859" s="3">
        <v>9</v>
      </c>
      <c r="AP859" s="3" t="s">
        <v>259</v>
      </c>
    </row>
    <row r="860" spans="1:42" ht="26.65" x14ac:dyDescent="0.45">
      <c r="A860" s="1">
        <v>859</v>
      </c>
      <c r="B860" s="3" t="s">
        <v>764</v>
      </c>
      <c r="C860" s="3" t="str">
        <f t="shared" si="13"/>
        <v>Cecil Fielder - 1990</v>
      </c>
      <c r="D860" s="3">
        <v>1990</v>
      </c>
      <c r="E860" s="3">
        <v>26</v>
      </c>
      <c r="F860" s="3" t="s">
        <v>70</v>
      </c>
      <c r="G860" s="3" t="s">
        <v>43</v>
      </c>
      <c r="H860" s="3">
        <v>159</v>
      </c>
      <c r="I860" s="3">
        <v>673</v>
      </c>
      <c r="J860" s="3">
        <v>573</v>
      </c>
      <c r="K860" s="3">
        <v>104</v>
      </c>
      <c r="L860" s="3">
        <v>159</v>
      </c>
      <c r="M860" s="3">
        <v>82</v>
      </c>
      <c r="N860" s="3">
        <v>25</v>
      </c>
      <c r="O860" s="3">
        <v>1</v>
      </c>
      <c r="P860" s="3">
        <v>51</v>
      </c>
      <c r="Q860" s="3">
        <v>132</v>
      </c>
      <c r="R860" s="3">
        <v>0</v>
      </c>
      <c r="S860" s="3">
        <v>1</v>
      </c>
      <c r="T860" s="3">
        <v>90</v>
      </c>
      <c r="U860" s="3">
        <v>182</v>
      </c>
      <c r="V860" s="3">
        <v>0.27700000000000002</v>
      </c>
      <c r="W860" s="3">
        <v>0.377</v>
      </c>
      <c r="X860" s="3">
        <v>0.59199999999999997</v>
      </c>
      <c r="Y860" s="3">
        <v>0.96899999999999997</v>
      </c>
      <c r="Z860" s="3">
        <v>167</v>
      </c>
      <c r="AA860" s="3">
        <v>339</v>
      </c>
      <c r="AB860" s="3">
        <v>15</v>
      </c>
      <c r="AC860" s="3">
        <v>5</v>
      </c>
      <c r="AD860" s="3">
        <v>0</v>
      </c>
      <c r="AE860" s="3">
        <v>5</v>
      </c>
      <c r="AF860" s="3">
        <v>11</v>
      </c>
      <c r="AG860" s="3">
        <v>6.5</v>
      </c>
      <c r="AH860" s="3">
        <v>4.2</v>
      </c>
      <c r="AI860" s="3">
        <v>6.6</v>
      </c>
      <c r="AJ860" s="3">
        <v>-0.9</v>
      </c>
      <c r="AK860" s="3">
        <v>51</v>
      </c>
      <c r="AL860" s="3">
        <v>-2</v>
      </c>
      <c r="AM860" s="3">
        <v>-1</v>
      </c>
      <c r="AN860" s="3">
        <v>-2</v>
      </c>
      <c r="AO860" s="3">
        <v>1</v>
      </c>
      <c r="AP860" s="3" t="s">
        <v>200</v>
      </c>
    </row>
    <row r="861" spans="1:42" ht="26.65" x14ac:dyDescent="0.45">
      <c r="A861" s="1">
        <v>860</v>
      </c>
      <c r="B861" s="3" t="s">
        <v>441</v>
      </c>
      <c r="C861" s="3" t="str">
        <f t="shared" si="13"/>
        <v>Hank Greenberg - 1946</v>
      </c>
      <c r="D861" s="3">
        <v>1946</v>
      </c>
      <c r="E861" s="3">
        <v>35</v>
      </c>
      <c r="F861" s="3" t="s">
        <v>70</v>
      </c>
      <c r="G861" s="3" t="s">
        <v>43</v>
      </c>
      <c r="H861" s="3">
        <v>142</v>
      </c>
      <c r="I861" s="3">
        <v>604</v>
      </c>
      <c r="J861" s="3">
        <v>523</v>
      </c>
      <c r="K861" s="3">
        <v>90</v>
      </c>
      <c r="L861" s="3">
        <v>145</v>
      </c>
      <c r="M861" s="3">
        <v>67</v>
      </c>
      <c r="N861" s="3">
        <v>29</v>
      </c>
      <c r="O861" s="3">
        <v>5</v>
      </c>
      <c r="P861" s="3">
        <v>44</v>
      </c>
      <c r="Q861" s="3">
        <v>127</v>
      </c>
      <c r="R861" s="3">
        <v>5</v>
      </c>
      <c r="S861" s="3">
        <v>1</v>
      </c>
      <c r="T861" s="3">
        <v>80</v>
      </c>
      <c r="U861" s="3">
        <v>88</v>
      </c>
      <c r="V861" s="3">
        <v>0.27700000000000002</v>
      </c>
      <c r="W861" s="3">
        <v>0.373</v>
      </c>
      <c r="X861" s="3">
        <v>0.60399999999999998</v>
      </c>
      <c r="Y861" s="3">
        <v>0.97699999999999998</v>
      </c>
      <c r="Z861" s="3">
        <v>162</v>
      </c>
      <c r="AA861" s="3">
        <v>316</v>
      </c>
      <c r="AB861" s="3">
        <v>17</v>
      </c>
      <c r="AC861" s="3">
        <v>0</v>
      </c>
      <c r="AD861" s="3">
        <v>1</v>
      </c>
      <c r="AE861" s="2"/>
      <c r="AF861" s="3">
        <v>7</v>
      </c>
      <c r="AG861" s="3">
        <v>6.5</v>
      </c>
      <c r="AH861" s="3">
        <v>4.7</v>
      </c>
      <c r="AI861" s="3">
        <v>5.8</v>
      </c>
      <c r="AJ861" s="3">
        <v>0.1</v>
      </c>
      <c r="AK861" s="3">
        <v>41</v>
      </c>
      <c r="AL861" s="3">
        <v>-2</v>
      </c>
      <c r="AM861" s="3">
        <v>2</v>
      </c>
      <c r="AN861" s="3">
        <v>1</v>
      </c>
      <c r="AO861" s="3">
        <v>7</v>
      </c>
      <c r="AP861" s="3" t="s">
        <v>193</v>
      </c>
    </row>
    <row r="862" spans="1:42" ht="26.65" x14ac:dyDescent="0.45">
      <c r="A862" s="1">
        <v>861</v>
      </c>
      <c r="B862" s="3" t="s">
        <v>765</v>
      </c>
      <c r="C862" s="3" t="str">
        <f t="shared" si="13"/>
        <v>Iván Rodríguez - 1997</v>
      </c>
      <c r="D862" s="3">
        <v>1997</v>
      </c>
      <c r="E862" s="3">
        <v>25</v>
      </c>
      <c r="F862" s="3" t="s">
        <v>230</v>
      </c>
      <c r="G862" s="3" t="s">
        <v>43</v>
      </c>
      <c r="H862" s="3">
        <v>150</v>
      </c>
      <c r="I862" s="3">
        <v>648</v>
      </c>
      <c r="J862" s="3">
        <v>597</v>
      </c>
      <c r="K862" s="3">
        <v>98</v>
      </c>
      <c r="L862" s="3">
        <v>187</v>
      </c>
      <c r="M862" s="3">
        <v>129</v>
      </c>
      <c r="N862" s="3">
        <v>34</v>
      </c>
      <c r="O862" s="3">
        <v>4</v>
      </c>
      <c r="P862" s="3">
        <v>20</v>
      </c>
      <c r="Q862" s="3">
        <v>77</v>
      </c>
      <c r="R862" s="3">
        <v>7</v>
      </c>
      <c r="S862" s="3">
        <v>3</v>
      </c>
      <c r="T862" s="3">
        <v>38</v>
      </c>
      <c r="U862" s="3">
        <v>89</v>
      </c>
      <c r="V862" s="3">
        <v>0.313</v>
      </c>
      <c r="W862" s="3">
        <v>0.36</v>
      </c>
      <c r="X862" s="3">
        <v>0.48399999999999999</v>
      </c>
      <c r="Y862" s="3">
        <v>0.84399999999999997</v>
      </c>
      <c r="Z862" s="3">
        <v>114</v>
      </c>
      <c r="AA862" s="3">
        <v>289</v>
      </c>
      <c r="AB862" s="3">
        <v>18</v>
      </c>
      <c r="AC862" s="3">
        <v>8</v>
      </c>
      <c r="AD862" s="3">
        <v>1</v>
      </c>
      <c r="AE862" s="3">
        <v>4</v>
      </c>
      <c r="AF862" s="3">
        <v>7</v>
      </c>
      <c r="AG862" s="3">
        <v>6.5</v>
      </c>
      <c r="AH862" s="3">
        <v>4.3</v>
      </c>
      <c r="AI862" s="3">
        <v>4.5</v>
      </c>
      <c r="AJ862" s="3">
        <v>3</v>
      </c>
      <c r="AK862" s="3">
        <v>13</v>
      </c>
      <c r="AL862" s="3">
        <v>-2</v>
      </c>
      <c r="AM862" s="3">
        <v>1</v>
      </c>
      <c r="AN862" s="3">
        <v>0</v>
      </c>
      <c r="AO862" s="3">
        <v>21</v>
      </c>
      <c r="AP862" s="3" t="s">
        <v>243</v>
      </c>
    </row>
    <row r="863" spans="1:42" ht="26.65" x14ac:dyDescent="0.45">
      <c r="A863" s="1">
        <v>862</v>
      </c>
      <c r="B863" s="3" t="s">
        <v>766</v>
      </c>
      <c r="C863" s="3" t="str">
        <f t="shared" si="13"/>
        <v>Bob Johnson - 1939</v>
      </c>
      <c r="D863" s="3">
        <v>1939</v>
      </c>
      <c r="E863" s="3">
        <v>33</v>
      </c>
      <c r="F863" s="3" t="s">
        <v>103</v>
      </c>
      <c r="G863" s="3" t="s">
        <v>43</v>
      </c>
      <c r="H863" s="3">
        <v>150</v>
      </c>
      <c r="I863" s="3">
        <v>653</v>
      </c>
      <c r="J863" s="3">
        <v>544</v>
      </c>
      <c r="K863" s="3">
        <v>115</v>
      </c>
      <c r="L863" s="3">
        <v>184</v>
      </c>
      <c r="M863" s="3">
        <v>122</v>
      </c>
      <c r="N863" s="3">
        <v>30</v>
      </c>
      <c r="O863" s="3">
        <v>9</v>
      </c>
      <c r="P863" s="3">
        <v>23</v>
      </c>
      <c r="Q863" s="3">
        <v>114</v>
      </c>
      <c r="R863" s="3">
        <v>15</v>
      </c>
      <c r="S863" s="3">
        <v>5</v>
      </c>
      <c r="T863" s="3">
        <v>99</v>
      </c>
      <c r="U863" s="3">
        <v>59</v>
      </c>
      <c r="V863" s="3">
        <v>0.33800000000000002</v>
      </c>
      <c r="W863" s="3">
        <v>0.44</v>
      </c>
      <c r="X863" s="3">
        <v>0.55300000000000005</v>
      </c>
      <c r="Y863" s="3">
        <v>0.99299999999999999</v>
      </c>
      <c r="Z863" s="3">
        <v>156</v>
      </c>
      <c r="AA863" s="3">
        <v>301</v>
      </c>
      <c r="AB863" s="3">
        <v>12</v>
      </c>
      <c r="AC863" s="3">
        <v>0</v>
      </c>
      <c r="AD863" s="3">
        <v>10</v>
      </c>
      <c r="AE863" s="2"/>
      <c r="AF863" s="3">
        <v>3</v>
      </c>
      <c r="AG863" s="3">
        <v>6.5</v>
      </c>
      <c r="AH863" s="3">
        <v>4.3</v>
      </c>
      <c r="AI863" s="3">
        <v>6.3</v>
      </c>
      <c r="AJ863" s="3">
        <v>-0.4</v>
      </c>
      <c r="AK863" s="3">
        <v>50</v>
      </c>
      <c r="AL863" s="3">
        <v>-1</v>
      </c>
      <c r="AM863" s="3">
        <v>3</v>
      </c>
      <c r="AN863" s="3">
        <v>2</v>
      </c>
      <c r="AO863" s="3">
        <v>2</v>
      </c>
      <c r="AP863" s="3" t="s">
        <v>767</v>
      </c>
    </row>
    <row r="864" spans="1:42" x14ac:dyDescent="0.45">
      <c r="A864" s="1">
        <v>863</v>
      </c>
      <c r="B864" s="3" t="s">
        <v>282</v>
      </c>
      <c r="C864" s="3" t="str">
        <f t="shared" si="13"/>
        <v>Al Kaline - 1956</v>
      </c>
      <c r="D864" s="3">
        <v>1956</v>
      </c>
      <c r="E864" s="3">
        <v>21</v>
      </c>
      <c r="F864" s="3" t="s">
        <v>70</v>
      </c>
      <c r="G864" s="3" t="s">
        <v>43</v>
      </c>
      <c r="H864" s="3">
        <v>153</v>
      </c>
      <c r="I864" s="3">
        <v>693</v>
      </c>
      <c r="J864" s="3">
        <v>617</v>
      </c>
      <c r="K864" s="3">
        <v>96</v>
      </c>
      <c r="L864" s="3">
        <v>194</v>
      </c>
      <c r="M864" s="3">
        <v>125</v>
      </c>
      <c r="N864" s="3">
        <v>32</v>
      </c>
      <c r="O864" s="3">
        <v>10</v>
      </c>
      <c r="P864" s="3">
        <v>27</v>
      </c>
      <c r="Q864" s="3">
        <v>128</v>
      </c>
      <c r="R864" s="3">
        <v>7</v>
      </c>
      <c r="S864" s="3">
        <v>1</v>
      </c>
      <c r="T864" s="3">
        <v>70</v>
      </c>
      <c r="U864" s="3">
        <v>55</v>
      </c>
      <c r="V864" s="3">
        <v>0.314</v>
      </c>
      <c r="W864" s="3">
        <v>0.38300000000000001</v>
      </c>
      <c r="X864" s="3">
        <v>0.53</v>
      </c>
      <c r="Y864" s="3">
        <v>0.91300000000000003</v>
      </c>
      <c r="Z864" s="3">
        <v>139</v>
      </c>
      <c r="AA864" s="3">
        <v>327</v>
      </c>
      <c r="AB864" s="3">
        <v>10</v>
      </c>
      <c r="AC864" s="3">
        <v>1</v>
      </c>
      <c r="AD864" s="3">
        <v>1</v>
      </c>
      <c r="AE864" s="3">
        <v>4</v>
      </c>
      <c r="AF864" s="3">
        <v>4</v>
      </c>
      <c r="AG864" s="3">
        <v>6.5</v>
      </c>
      <c r="AH864" s="3">
        <v>4.5999999999999996</v>
      </c>
      <c r="AI864" s="3">
        <v>5.3</v>
      </c>
      <c r="AJ864" s="3">
        <v>0.5</v>
      </c>
      <c r="AK864" s="3">
        <v>35</v>
      </c>
      <c r="AL864" s="3">
        <v>3</v>
      </c>
      <c r="AM864" s="3">
        <v>3</v>
      </c>
      <c r="AN864" s="3">
        <v>6</v>
      </c>
      <c r="AO864" s="3">
        <v>11</v>
      </c>
      <c r="AP864" s="3" t="s">
        <v>768</v>
      </c>
    </row>
    <row r="865" spans="1:42" ht="26.65" x14ac:dyDescent="0.45">
      <c r="A865" s="1">
        <v>864</v>
      </c>
      <c r="B865" s="3" t="s">
        <v>769</v>
      </c>
      <c r="C865" s="3" t="str">
        <f t="shared" si="13"/>
        <v>Shane Mack - 1992</v>
      </c>
      <c r="D865" s="3">
        <v>1992</v>
      </c>
      <c r="E865" s="3">
        <v>28</v>
      </c>
      <c r="F865" s="3" t="s">
        <v>152</v>
      </c>
      <c r="G865" s="3" t="s">
        <v>43</v>
      </c>
      <c r="H865" s="3">
        <v>156</v>
      </c>
      <c r="I865" s="3">
        <v>692</v>
      </c>
      <c r="J865" s="3">
        <v>600</v>
      </c>
      <c r="K865" s="3">
        <v>101</v>
      </c>
      <c r="L865" s="3">
        <v>189</v>
      </c>
      <c r="M865" s="3">
        <v>136</v>
      </c>
      <c r="N865" s="3">
        <v>31</v>
      </c>
      <c r="O865" s="3">
        <v>6</v>
      </c>
      <c r="P865" s="3">
        <v>16</v>
      </c>
      <c r="Q865" s="3">
        <v>75</v>
      </c>
      <c r="R865" s="3">
        <v>26</v>
      </c>
      <c r="S865" s="3">
        <v>14</v>
      </c>
      <c r="T865" s="3">
        <v>64</v>
      </c>
      <c r="U865" s="3">
        <v>106</v>
      </c>
      <c r="V865" s="3">
        <v>0.315</v>
      </c>
      <c r="W865" s="3">
        <v>0.39400000000000002</v>
      </c>
      <c r="X865" s="3">
        <v>0.46700000000000003</v>
      </c>
      <c r="Y865" s="3">
        <v>0.86</v>
      </c>
      <c r="Z865" s="3">
        <v>139</v>
      </c>
      <c r="AA865" s="3">
        <v>280</v>
      </c>
      <c r="AB865" s="3">
        <v>8</v>
      </c>
      <c r="AC865" s="3">
        <v>15</v>
      </c>
      <c r="AD865" s="3">
        <v>11</v>
      </c>
      <c r="AE865" s="3">
        <v>2</v>
      </c>
      <c r="AF865" s="3">
        <v>1</v>
      </c>
      <c r="AG865" s="3">
        <v>6.5</v>
      </c>
      <c r="AH865" s="3">
        <v>4.2</v>
      </c>
      <c r="AI865" s="3">
        <v>6.6</v>
      </c>
      <c r="AJ865" s="3">
        <v>-0.6</v>
      </c>
      <c r="AK865" s="3">
        <v>40</v>
      </c>
      <c r="AL865" s="3">
        <v>1</v>
      </c>
      <c r="AM865" s="3">
        <v>3</v>
      </c>
      <c r="AN865" s="3">
        <v>5</v>
      </c>
      <c r="AO865" s="3">
        <v>0</v>
      </c>
      <c r="AP865" s="3" t="s">
        <v>770</v>
      </c>
    </row>
    <row r="866" spans="1:42" ht="26.65" x14ac:dyDescent="0.45">
      <c r="A866" s="1">
        <v>865</v>
      </c>
      <c r="B866" s="3" t="s">
        <v>238</v>
      </c>
      <c r="C866" s="3" t="str">
        <f t="shared" si="13"/>
        <v>Frank Robinson - 1956</v>
      </c>
      <c r="D866" s="3">
        <v>1956</v>
      </c>
      <c r="E866" s="3">
        <v>20</v>
      </c>
      <c r="F866" s="3" t="s">
        <v>78</v>
      </c>
      <c r="G866" s="3" t="s">
        <v>52</v>
      </c>
      <c r="H866" s="3">
        <v>152</v>
      </c>
      <c r="I866" s="3">
        <v>668</v>
      </c>
      <c r="J866" s="3">
        <v>572</v>
      </c>
      <c r="K866" s="3">
        <v>122</v>
      </c>
      <c r="L866" s="3">
        <v>166</v>
      </c>
      <c r="M866" s="3">
        <v>95</v>
      </c>
      <c r="N866" s="3">
        <v>27</v>
      </c>
      <c r="O866" s="3">
        <v>6</v>
      </c>
      <c r="P866" s="3">
        <v>38</v>
      </c>
      <c r="Q866" s="3">
        <v>83</v>
      </c>
      <c r="R866" s="3">
        <v>8</v>
      </c>
      <c r="S866" s="3">
        <v>4</v>
      </c>
      <c r="T866" s="3">
        <v>64</v>
      </c>
      <c r="U866" s="3">
        <v>95</v>
      </c>
      <c r="V866" s="3">
        <v>0.28999999999999998</v>
      </c>
      <c r="W866" s="3">
        <v>0.379</v>
      </c>
      <c r="X866" s="3">
        <v>0.55800000000000005</v>
      </c>
      <c r="Y866" s="3">
        <v>0.93600000000000005</v>
      </c>
      <c r="Z866" s="3">
        <v>143</v>
      </c>
      <c r="AA866" s="3">
        <v>319</v>
      </c>
      <c r="AB866" s="3">
        <v>14</v>
      </c>
      <c r="AC866" s="3">
        <v>20</v>
      </c>
      <c r="AD866" s="3">
        <v>8</v>
      </c>
      <c r="AE866" s="3">
        <v>4</v>
      </c>
      <c r="AF866" s="3">
        <v>7</v>
      </c>
      <c r="AG866" s="3">
        <v>6.5</v>
      </c>
      <c r="AH866" s="3">
        <v>4</v>
      </c>
      <c r="AI866" s="3">
        <v>6.2</v>
      </c>
      <c r="AJ866" s="3">
        <v>-0.2</v>
      </c>
      <c r="AK866" s="3">
        <v>39</v>
      </c>
      <c r="AL866" s="3">
        <v>-1</v>
      </c>
      <c r="AM866" s="3">
        <v>3</v>
      </c>
      <c r="AN866" s="3">
        <v>2</v>
      </c>
      <c r="AO866" s="3">
        <v>8</v>
      </c>
      <c r="AP866" s="3" t="s">
        <v>49</v>
      </c>
    </row>
    <row r="867" spans="1:42" ht="26.65" x14ac:dyDescent="0.45">
      <c r="A867" s="1">
        <v>866</v>
      </c>
      <c r="B867" s="3" t="s">
        <v>118</v>
      </c>
      <c r="C867" s="3" t="str">
        <f t="shared" si="13"/>
        <v>Tris Speaker - 1925</v>
      </c>
      <c r="D867" s="3">
        <v>1925</v>
      </c>
      <c r="E867" s="3">
        <v>37</v>
      </c>
      <c r="F867" s="3" t="s">
        <v>110</v>
      </c>
      <c r="G867" s="3" t="s">
        <v>43</v>
      </c>
      <c r="H867" s="3">
        <v>117</v>
      </c>
      <c r="I867" s="3">
        <v>518</v>
      </c>
      <c r="J867" s="3">
        <v>429</v>
      </c>
      <c r="K867" s="3">
        <v>79</v>
      </c>
      <c r="L867" s="3">
        <v>167</v>
      </c>
      <c r="M867" s="3">
        <v>115</v>
      </c>
      <c r="N867" s="3">
        <v>35</v>
      </c>
      <c r="O867" s="3">
        <v>5</v>
      </c>
      <c r="P867" s="3">
        <v>12</v>
      </c>
      <c r="Q867" s="3">
        <v>87</v>
      </c>
      <c r="R867" s="3">
        <v>5</v>
      </c>
      <c r="S867" s="3">
        <v>2</v>
      </c>
      <c r="T867" s="3">
        <v>70</v>
      </c>
      <c r="U867" s="3">
        <v>12</v>
      </c>
      <c r="V867" s="3">
        <v>0.38900000000000001</v>
      </c>
      <c r="W867" s="3">
        <v>0.47899999999999998</v>
      </c>
      <c r="X867" s="3">
        <v>0.57799999999999996</v>
      </c>
      <c r="Y867" s="3">
        <v>1.0569999999999999</v>
      </c>
      <c r="Z867" s="3">
        <v>166</v>
      </c>
      <c r="AA867" s="3">
        <v>248</v>
      </c>
      <c r="AB867" s="2"/>
      <c r="AC867" s="3">
        <v>4</v>
      </c>
      <c r="AD867" s="3">
        <v>15</v>
      </c>
      <c r="AE867" s="2"/>
      <c r="AF867" s="3">
        <v>2</v>
      </c>
      <c r="AG867" s="3">
        <v>6.5</v>
      </c>
      <c r="AH867" s="3">
        <v>4.5999999999999996</v>
      </c>
      <c r="AI867" s="3">
        <v>6.3</v>
      </c>
      <c r="AJ867" s="3">
        <v>-0.1</v>
      </c>
      <c r="AK867" s="3">
        <v>49</v>
      </c>
      <c r="AL867" s="3">
        <v>0</v>
      </c>
      <c r="AM867" s="3">
        <v>2</v>
      </c>
      <c r="AN867" s="3">
        <v>2</v>
      </c>
      <c r="AO867" s="3">
        <v>2</v>
      </c>
      <c r="AP867" s="3" t="s">
        <v>68</v>
      </c>
    </row>
    <row r="868" spans="1:42" ht="26.65" x14ac:dyDescent="0.45">
      <c r="A868" s="1">
        <v>867</v>
      </c>
      <c r="B868" s="3" t="s">
        <v>689</v>
      </c>
      <c r="C868" s="3" t="str">
        <f t="shared" si="13"/>
        <v>Troy Tulowitzki - 2009</v>
      </c>
      <c r="D868" s="3">
        <v>2009</v>
      </c>
      <c r="E868" s="3">
        <v>24</v>
      </c>
      <c r="F868" s="3" t="s">
        <v>134</v>
      </c>
      <c r="G868" s="3" t="s">
        <v>52</v>
      </c>
      <c r="H868" s="3">
        <v>151</v>
      </c>
      <c r="I868" s="3">
        <v>628</v>
      </c>
      <c r="J868" s="3">
        <v>543</v>
      </c>
      <c r="K868" s="3">
        <v>101</v>
      </c>
      <c r="L868" s="3">
        <v>161</v>
      </c>
      <c r="M868" s="3">
        <v>95</v>
      </c>
      <c r="N868" s="3">
        <v>25</v>
      </c>
      <c r="O868" s="3">
        <v>9</v>
      </c>
      <c r="P868" s="3">
        <v>32</v>
      </c>
      <c r="Q868" s="3">
        <v>92</v>
      </c>
      <c r="R868" s="3">
        <v>20</v>
      </c>
      <c r="S868" s="3">
        <v>11</v>
      </c>
      <c r="T868" s="3">
        <v>73</v>
      </c>
      <c r="U868" s="3">
        <v>112</v>
      </c>
      <c r="V868" s="3">
        <v>0.29699999999999999</v>
      </c>
      <c r="W868" s="3">
        <v>0.377</v>
      </c>
      <c r="X868" s="3">
        <v>0.55200000000000005</v>
      </c>
      <c r="Y868" s="3">
        <v>0.93</v>
      </c>
      <c r="Z868" s="3">
        <v>131</v>
      </c>
      <c r="AA868" s="3">
        <v>300</v>
      </c>
      <c r="AB868" s="3">
        <v>20</v>
      </c>
      <c r="AC868" s="3">
        <v>3</v>
      </c>
      <c r="AD868" s="3">
        <v>0</v>
      </c>
      <c r="AE868" s="3">
        <v>9</v>
      </c>
      <c r="AF868" s="3">
        <v>4</v>
      </c>
      <c r="AG868" s="3">
        <v>6.5</v>
      </c>
      <c r="AH868" s="3">
        <v>4.5999999999999996</v>
      </c>
      <c r="AI868" s="3">
        <v>5.2</v>
      </c>
      <c r="AJ868" s="3">
        <v>2.1</v>
      </c>
      <c r="AK868" s="3">
        <v>25</v>
      </c>
      <c r="AL868" s="3">
        <v>-2</v>
      </c>
      <c r="AM868" s="3">
        <v>2</v>
      </c>
      <c r="AN868" s="3">
        <v>0</v>
      </c>
      <c r="AO868" s="3">
        <v>13</v>
      </c>
      <c r="AP868" s="3" t="s">
        <v>62</v>
      </c>
    </row>
    <row r="869" spans="1:42" ht="26.65" x14ac:dyDescent="0.45">
      <c r="A869" s="1">
        <v>868</v>
      </c>
      <c r="B869" s="3" t="s">
        <v>771</v>
      </c>
      <c r="C869" s="3" t="str">
        <f t="shared" si="13"/>
        <v>Ross Youngs - 1920</v>
      </c>
      <c r="D869" s="3">
        <v>1920</v>
      </c>
      <c r="E869" s="3">
        <v>23</v>
      </c>
      <c r="F869" s="3" t="s">
        <v>101</v>
      </c>
      <c r="G869" s="3" t="s">
        <v>52</v>
      </c>
      <c r="H869" s="3">
        <v>153</v>
      </c>
      <c r="I869" s="3">
        <v>672</v>
      </c>
      <c r="J869" s="3">
        <v>581</v>
      </c>
      <c r="K869" s="3">
        <v>92</v>
      </c>
      <c r="L869" s="3">
        <v>204</v>
      </c>
      <c r="M869" s="3">
        <v>157</v>
      </c>
      <c r="N869" s="3">
        <v>27</v>
      </c>
      <c r="O869" s="3">
        <v>14</v>
      </c>
      <c r="P869" s="3">
        <v>6</v>
      </c>
      <c r="Q869" s="3">
        <v>78</v>
      </c>
      <c r="R869" s="3">
        <v>18</v>
      </c>
      <c r="S869" s="3">
        <v>18</v>
      </c>
      <c r="T869" s="3">
        <v>75</v>
      </c>
      <c r="U869" s="3">
        <v>55</v>
      </c>
      <c r="V869" s="3">
        <v>0.35099999999999998</v>
      </c>
      <c r="W869" s="3">
        <v>0.42699999999999999</v>
      </c>
      <c r="X869" s="3">
        <v>0.47699999999999998</v>
      </c>
      <c r="Y869" s="3">
        <v>0.90400000000000003</v>
      </c>
      <c r="Z869" s="3">
        <v>159</v>
      </c>
      <c r="AA869" s="3">
        <v>277</v>
      </c>
      <c r="AB869" s="2"/>
      <c r="AC869" s="3">
        <v>2</v>
      </c>
      <c r="AD869" s="3">
        <v>13</v>
      </c>
      <c r="AE869" s="2"/>
      <c r="AF869" s="2"/>
      <c r="AG869" s="3">
        <v>6.5</v>
      </c>
      <c r="AH869" s="3">
        <v>4.3</v>
      </c>
      <c r="AI869" s="3">
        <v>6.2</v>
      </c>
      <c r="AJ869" s="3">
        <v>-0.6</v>
      </c>
      <c r="AK869" s="3">
        <v>44</v>
      </c>
      <c r="AL869" s="3">
        <v>0</v>
      </c>
      <c r="AM869" s="3">
        <v>-1</v>
      </c>
      <c r="AN869" s="3">
        <v>-1</v>
      </c>
      <c r="AO869" s="3">
        <v>3</v>
      </c>
      <c r="AP869" s="3" t="s">
        <v>113</v>
      </c>
    </row>
    <row r="870" spans="1:42" x14ac:dyDescent="0.45">
      <c r="A870" s="1">
        <v>869</v>
      </c>
      <c r="B870" s="3" t="s">
        <v>640</v>
      </c>
      <c r="C870" s="3" t="str">
        <f t="shared" si="13"/>
        <v>Earl Averill - 1931</v>
      </c>
      <c r="D870" s="3">
        <v>1931</v>
      </c>
      <c r="E870" s="3">
        <v>29</v>
      </c>
      <c r="F870" s="3" t="s">
        <v>110</v>
      </c>
      <c r="G870" s="3" t="s">
        <v>43</v>
      </c>
      <c r="H870" s="3">
        <v>155</v>
      </c>
      <c r="I870" s="3">
        <v>701</v>
      </c>
      <c r="J870" s="3">
        <v>627</v>
      </c>
      <c r="K870" s="3">
        <v>140</v>
      </c>
      <c r="L870" s="3">
        <v>209</v>
      </c>
      <c r="M870" s="3">
        <v>131</v>
      </c>
      <c r="N870" s="3">
        <v>36</v>
      </c>
      <c r="O870" s="3">
        <v>10</v>
      </c>
      <c r="P870" s="3">
        <v>32</v>
      </c>
      <c r="Q870" s="3">
        <v>143</v>
      </c>
      <c r="R870" s="3">
        <v>9</v>
      </c>
      <c r="S870" s="3">
        <v>9</v>
      </c>
      <c r="T870" s="3">
        <v>68</v>
      </c>
      <c r="U870" s="3">
        <v>38</v>
      </c>
      <c r="V870" s="3">
        <v>0.33300000000000002</v>
      </c>
      <c r="W870" s="3">
        <v>0.40400000000000003</v>
      </c>
      <c r="X870" s="3">
        <v>0.57599999999999996</v>
      </c>
      <c r="Y870" s="3">
        <v>0.97899999999999998</v>
      </c>
      <c r="Z870" s="3">
        <v>150</v>
      </c>
      <c r="AA870" s="3">
        <v>361</v>
      </c>
      <c r="AB870" s="2"/>
      <c r="AC870" s="3">
        <v>6</v>
      </c>
      <c r="AD870" s="3">
        <v>0</v>
      </c>
      <c r="AE870" s="2"/>
      <c r="AF870" s="3">
        <v>1</v>
      </c>
      <c r="AG870" s="3">
        <v>6.5</v>
      </c>
      <c r="AH870" s="3">
        <v>4</v>
      </c>
      <c r="AI870" s="3">
        <v>6.8</v>
      </c>
      <c r="AJ870" s="3">
        <v>-0.5</v>
      </c>
      <c r="AK870" s="3">
        <v>46</v>
      </c>
      <c r="AL870" s="3">
        <v>2</v>
      </c>
      <c r="AM870" s="3">
        <v>2</v>
      </c>
      <c r="AN870" s="3">
        <v>4</v>
      </c>
      <c r="AO870" s="3">
        <v>-3</v>
      </c>
      <c r="AP870" s="3" t="s">
        <v>83</v>
      </c>
    </row>
    <row r="871" spans="1:42" ht="26.65" x14ac:dyDescent="0.45">
      <c r="A871" s="1">
        <v>870</v>
      </c>
      <c r="B871" s="3" t="s">
        <v>772</v>
      </c>
      <c r="C871" s="3" t="str">
        <f t="shared" si="13"/>
        <v>Mark Belanger - 1976</v>
      </c>
      <c r="D871" s="3">
        <v>1976</v>
      </c>
      <c r="E871" s="3">
        <v>32</v>
      </c>
      <c r="F871" s="3" t="s">
        <v>61</v>
      </c>
      <c r="G871" s="3" t="s">
        <v>43</v>
      </c>
      <c r="H871" s="3">
        <v>153</v>
      </c>
      <c r="I871" s="3">
        <v>589</v>
      </c>
      <c r="J871" s="3">
        <v>522</v>
      </c>
      <c r="K871" s="3">
        <v>66</v>
      </c>
      <c r="L871" s="3">
        <v>141</v>
      </c>
      <c r="M871" s="3">
        <v>116</v>
      </c>
      <c r="N871" s="3">
        <v>22</v>
      </c>
      <c r="O871" s="3">
        <v>2</v>
      </c>
      <c r="P871" s="3">
        <v>1</v>
      </c>
      <c r="Q871" s="3">
        <v>40</v>
      </c>
      <c r="R871" s="3">
        <v>27</v>
      </c>
      <c r="S871" s="3">
        <v>17</v>
      </c>
      <c r="T871" s="3">
        <v>51</v>
      </c>
      <c r="U871" s="3">
        <v>64</v>
      </c>
      <c r="V871" s="3">
        <v>0.27</v>
      </c>
      <c r="W871" s="3">
        <v>0.33600000000000002</v>
      </c>
      <c r="X871" s="3">
        <v>0.32600000000000001</v>
      </c>
      <c r="Y871" s="3">
        <v>0.66100000000000003</v>
      </c>
      <c r="Z871" s="3">
        <v>100</v>
      </c>
      <c r="AA871" s="3">
        <v>170</v>
      </c>
      <c r="AB871" s="3">
        <v>6</v>
      </c>
      <c r="AC871" s="3">
        <v>2</v>
      </c>
      <c r="AD871" s="3">
        <v>11</v>
      </c>
      <c r="AE871" s="3">
        <v>3</v>
      </c>
      <c r="AF871" s="3">
        <v>0</v>
      </c>
      <c r="AG871" s="3">
        <v>6.5</v>
      </c>
      <c r="AH871" s="3">
        <v>4.5</v>
      </c>
      <c r="AI871" s="3">
        <v>3.9</v>
      </c>
      <c r="AJ871" s="3">
        <v>3.9</v>
      </c>
      <c r="AK871" s="3">
        <v>3</v>
      </c>
      <c r="AL871" s="3">
        <v>1</v>
      </c>
      <c r="AM871" s="3">
        <v>1</v>
      </c>
      <c r="AN871" s="3">
        <v>2</v>
      </c>
      <c r="AO871" s="3">
        <v>24</v>
      </c>
      <c r="AP871" s="3" t="s">
        <v>116</v>
      </c>
    </row>
    <row r="872" spans="1:42" x14ac:dyDescent="0.45">
      <c r="A872" s="1">
        <v>871</v>
      </c>
      <c r="B872" s="3" t="s">
        <v>630</v>
      </c>
      <c r="C872" s="3" t="str">
        <f t="shared" si="13"/>
        <v>Buddy Bell - 1980</v>
      </c>
      <c r="D872" s="3">
        <v>1980</v>
      </c>
      <c r="E872" s="3">
        <v>28</v>
      </c>
      <c r="F872" s="3" t="s">
        <v>230</v>
      </c>
      <c r="G872" s="3" t="s">
        <v>43</v>
      </c>
      <c r="H872" s="3">
        <v>129</v>
      </c>
      <c r="I872" s="3">
        <v>534</v>
      </c>
      <c r="J872" s="3">
        <v>490</v>
      </c>
      <c r="K872" s="3">
        <v>76</v>
      </c>
      <c r="L872" s="3">
        <v>161</v>
      </c>
      <c r="M872" s="3">
        <v>116</v>
      </c>
      <c r="N872" s="3">
        <v>24</v>
      </c>
      <c r="O872" s="3">
        <v>4</v>
      </c>
      <c r="P872" s="3">
        <v>17</v>
      </c>
      <c r="Q872" s="3">
        <v>83</v>
      </c>
      <c r="R872" s="3">
        <v>3</v>
      </c>
      <c r="S872" s="3">
        <v>1</v>
      </c>
      <c r="T872" s="3">
        <v>40</v>
      </c>
      <c r="U872" s="3">
        <v>39</v>
      </c>
      <c r="V872" s="3">
        <v>0.32900000000000001</v>
      </c>
      <c r="W872" s="3">
        <v>0.379</v>
      </c>
      <c r="X872" s="3">
        <v>0.498</v>
      </c>
      <c r="Y872" s="3">
        <v>0.877</v>
      </c>
      <c r="Z872" s="3">
        <v>143</v>
      </c>
      <c r="AA872" s="3">
        <v>244</v>
      </c>
      <c r="AB872" s="3">
        <v>16</v>
      </c>
      <c r="AC872" s="3">
        <v>0</v>
      </c>
      <c r="AD872" s="3">
        <v>4</v>
      </c>
      <c r="AE872" s="3">
        <v>0</v>
      </c>
      <c r="AF872" s="3">
        <v>11</v>
      </c>
      <c r="AG872" s="3">
        <v>6.5</v>
      </c>
      <c r="AH872" s="3">
        <v>4.8</v>
      </c>
      <c r="AI872" s="3">
        <v>5.2</v>
      </c>
      <c r="AJ872" s="3">
        <v>1.7</v>
      </c>
      <c r="AK872" s="3">
        <v>30</v>
      </c>
      <c r="AL872" s="3">
        <v>-2</v>
      </c>
      <c r="AM872" s="3">
        <v>2</v>
      </c>
      <c r="AN872" s="3">
        <v>0</v>
      </c>
      <c r="AO872" s="3">
        <v>13</v>
      </c>
      <c r="AP872" s="3" t="s">
        <v>359</v>
      </c>
    </row>
    <row r="873" spans="1:42" ht="26.65" x14ac:dyDescent="0.45">
      <c r="A873" s="1">
        <v>872</v>
      </c>
      <c r="B873" s="3" t="s">
        <v>177</v>
      </c>
      <c r="C873" s="3" t="str">
        <f t="shared" si="13"/>
        <v>Craig Biggio - 1998</v>
      </c>
      <c r="D873" s="3">
        <v>1998</v>
      </c>
      <c r="E873" s="3">
        <v>32</v>
      </c>
      <c r="F873" s="3" t="s">
        <v>178</v>
      </c>
      <c r="G873" s="3" t="s">
        <v>52</v>
      </c>
      <c r="H873" s="3">
        <v>160</v>
      </c>
      <c r="I873" s="3">
        <v>738</v>
      </c>
      <c r="J873" s="3">
        <v>646</v>
      </c>
      <c r="K873" s="3">
        <v>123</v>
      </c>
      <c r="L873" s="3">
        <v>210</v>
      </c>
      <c r="M873" s="3">
        <v>137</v>
      </c>
      <c r="N873" s="3">
        <v>51</v>
      </c>
      <c r="O873" s="3">
        <v>2</v>
      </c>
      <c r="P873" s="3">
        <v>20</v>
      </c>
      <c r="Q873" s="3">
        <v>88</v>
      </c>
      <c r="R873" s="3">
        <v>50</v>
      </c>
      <c r="S873" s="3">
        <v>8</v>
      </c>
      <c r="T873" s="3">
        <v>64</v>
      </c>
      <c r="U873" s="3">
        <v>113</v>
      </c>
      <c r="V873" s="3">
        <v>0.32500000000000001</v>
      </c>
      <c r="W873" s="3">
        <v>0.40300000000000002</v>
      </c>
      <c r="X873" s="3">
        <v>0.503</v>
      </c>
      <c r="Y873" s="3">
        <v>0.90600000000000003</v>
      </c>
      <c r="Z873" s="3">
        <v>139</v>
      </c>
      <c r="AA873" s="3">
        <v>325</v>
      </c>
      <c r="AB873" s="3">
        <v>10</v>
      </c>
      <c r="AC873" s="3">
        <v>23</v>
      </c>
      <c r="AD873" s="3">
        <v>1</v>
      </c>
      <c r="AE873" s="3">
        <v>4</v>
      </c>
      <c r="AF873" s="3">
        <v>6</v>
      </c>
      <c r="AG873" s="3">
        <v>6.5</v>
      </c>
      <c r="AH873" s="3">
        <v>4.4000000000000004</v>
      </c>
      <c r="AI873" s="3">
        <v>7.4</v>
      </c>
      <c r="AJ873" s="3">
        <v>-0.4</v>
      </c>
      <c r="AK873" s="3">
        <v>40</v>
      </c>
      <c r="AL873" s="3">
        <v>0</v>
      </c>
      <c r="AM873" s="3">
        <v>11</v>
      </c>
      <c r="AN873" s="3">
        <v>11</v>
      </c>
      <c r="AO873" s="3">
        <v>-7</v>
      </c>
      <c r="AP873" s="3" t="s">
        <v>247</v>
      </c>
    </row>
    <row r="874" spans="1:42" ht="26.65" x14ac:dyDescent="0.45">
      <c r="A874" s="1">
        <v>873</v>
      </c>
      <c r="B874" s="3" t="s">
        <v>773</v>
      </c>
      <c r="C874" s="3" t="str">
        <f t="shared" si="13"/>
        <v>George Burns - 1914</v>
      </c>
      <c r="D874" s="3">
        <v>1914</v>
      </c>
      <c r="E874" s="3">
        <v>24</v>
      </c>
      <c r="F874" s="3" t="s">
        <v>101</v>
      </c>
      <c r="G874" s="3" t="s">
        <v>52</v>
      </c>
      <c r="H874" s="3">
        <v>154</v>
      </c>
      <c r="I874" s="3">
        <v>669</v>
      </c>
      <c r="J874" s="3">
        <v>561</v>
      </c>
      <c r="K874" s="3">
        <v>100</v>
      </c>
      <c r="L874" s="3">
        <v>170</v>
      </c>
      <c r="M874" s="3">
        <v>122</v>
      </c>
      <c r="N874" s="3">
        <v>35</v>
      </c>
      <c r="O874" s="3">
        <v>10</v>
      </c>
      <c r="P874" s="3">
        <v>3</v>
      </c>
      <c r="Q874" s="3">
        <v>60</v>
      </c>
      <c r="R874" s="3">
        <v>62</v>
      </c>
      <c r="S874" s="2"/>
      <c r="T874" s="3">
        <v>89</v>
      </c>
      <c r="U874" s="3">
        <v>53</v>
      </c>
      <c r="V874" s="3">
        <v>0.30299999999999999</v>
      </c>
      <c r="W874" s="3">
        <v>0.40300000000000002</v>
      </c>
      <c r="X874" s="3">
        <v>0.41699999999999998</v>
      </c>
      <c r="Y874" s="3">
        <v>0.82</v>
      </c>
      <c r="Z874" s="3">
        <v>148</v>
      </c>
      <c r="AA874" s="3">
        <v>234</v>
      </c>
      <c r="AB874" s="2"/>
      <c r="AC874" s="3">
        <v>5</v>
      </c>
      <c r="AD874" s="3">
        <v>14</v>
      </c>
      <c r="AE874" s="2"/>
      <c r="AF874" s="2"/>
      <c r="AG874" s="3">
        <v>6.5</v>
      </c>
      <c r="AH874" s="3">
        <v>4.5</v>
      </c>
      <c r="AI874" s="3">
        <v>5.7</v>
      </c>
      <c r="AJ874" s="3">
        <v>-0.1</v>
      </c>
      <c r="AK874" s="3">
        <v>34</v>
      </c>
      <c r="AL874" s="3">
        <v>0</v>
      </c>
      <c r="AM874" s="3">
        <v>6</v>
      </c>
      <c r="AN874" s="3">
        <v>6</v>
      </c>
      <c r="AO874" s="3">
        <v>8</v>
      </c>
      <c r="AP874" s="3" t="s">
        <v>469</v>
      </c>
    </row>
    <row r="875" spans="1:42" ht="26.65" x14ac:dyDescent="0.45">
      <c r="A875" s="1">
        <v>874</v>
      </c>
      <c r="B875" s="3" t="s">
        <v>774</v>
      </c>
      <c r="C875" s="3" t="str">
        <f t="shared" si="13"/>
        <v>Freddie Freeman - 2023</v>
      </c>
      <c r="D875" s="3">
        <v>2023</v>
      </c>
      <c r="E875" s="3">
        <v>33</v>
      </c>
      <c r="F875" s="3" t="s">
        <v>164</v>
      </c>
      <c r="G875" s="3" t="s">
        <v>52</v>
      </c>
      <c r="H875" s="3">
        <v>161</v>
      </c>
      <c r="I875" s="3">
        <v>730</v>
      </c>
      <c r="J875" s="3">
        <v>637</v>
      </c>
      <c r="K875" s="3">
        <v>131</v>
      </c>
      <c r="L875" s="3">
        <v>211</v>
      </c>
      <c r="M875" s="3">
        <v>121</v>
      </c>
      <c r="N875" s="3">
        <v>59</v>
      </c>
      <c r="O875" s="3">
        <v>2</v>
      </c>
      <c r="P875" s="3">
        <v>29</v>
      </c>
      <c r="Q875" s="3">
        <v>102</v>
      </c>
      <c r="R875" s="3">
        <v>23</v>
      </c>
      <c r="S875" s="3">
        <v>1</v>
      </c>
      <c r="T875" s="3">
        <v>72</v>
      </c>
      <c r="U875" s="3">
        <v>121</v>
      </c>
      <c r="V875" s="3">
        <v>0.33100000000000002</v>
      </c>
      <c r="W875" s="3">
        <v>0.41</v>
      </c>
      <c r="X875" s="3">
        <v>0.56699999999999995</v>
      </c>
      <c r="Y875" s="3">
        <v>0.97599999999999998</v>
      </c>
      <c r="Z875" s="3">
        <v>162</v>
      </c>
      <c r="AA875" s="3">
        <v>361</v>
      </c>
      <c r="AB875" s="3">
        <v>14</v>
      </c>
      <c r="AC875" s="3">
        <v>16</v>
      </c>
      <c r="AD875" s="3">
        <v>0</v>
      </c>
      <c r="AE875" s="3">
        <v>5</v>
      </c>
      <c r="AF875" s="3">
        <v>12</v>
      </c>
      <c r="AG875" s="3">
        <v>6.5</v>
      </c>
      <c r="AH875" s="3">
        <v>4.3</v>
      </c>
      <c r="AI875" s="3">
        <v>7.5</v>
      </c>
      <c r="AJ875" s="3">
        <v>-1.7</v>
      </c>
      <c r="AK875" s="3">
        <v>56</v>
      </c>
      <c r="AL875" s="3">
        <v>1</v>
      </c>
      <c r="AM875" s="3">
        <v>4</v>
      </c>
      <c r="AN875" s="3">
        <v>5</v>
      </c>
      <c r="AO875" s="3">
        <v>-9</v>
      </c>
      <c r="AP875" s="3" t="s">
        <v>56</v>
      </c>
    </row>
    <row r="876" spans="1:42" x14ac:dyDescent="0.45">
      <c r="A876" s="1">
        <v>875</v>
      </c>
      <c r="B876" s="3" t="s">
        <v>775</v>
      </c>
      <c r="C876" s="3" t="str">
        <f t="shared" si="13"/>
        <v>Ron Gant - 1993</v>
      </c>
      <c r="D876" s="3">
        <v>1993</v>
      </c>
      <c r="E876" s="3">
        <v>28</v>
      </c>
      <c r="F876" s="3" t="s">
        <v>210</v>
      </c>
      <c r="G876" s="3" t="s">
        <v>52</v>
      </c>
      <c r="H876" s="3">
        <v>157</v>
      </c>
      <c r="I876" s="3">
        <v>682</v>
      </c>
      <c r="J876" s="3">
        <v>606</v>
      </c>
      <c r="K876" s="3">
        <v>113</v>
      </c>
      <c r="L876" s="3">
        <v>166</v>
      </c>
      <c r="M876" s="3">
        <v>99</v>
      </c>
      <c r="N876" s="3">
        <v>27</v>
      </c>
      <c r="O876" s="3">
        <v>4</v>
      </c>
      <c r="P876" s="3">
        <v>36</v>
      </c>
      <c r="Q876" s="3">
        <v>117</v>
      </c>
      <c r="R876" s="3">
        <v>26</v>
      </c>
      <c r="S876" s="3">
        <v>9</v>
      </c>
      <c r="T876" s="3">
        <v>67</v>
      </c>
      <c r="U876" s="3">
        <v>117</v>
      </c>
      <c r="V876" s="3">
        <v>0.27400000000000002</v>
      </c>
      <c r="W876" s="3">
        <v>0.34499999999999997</v>
      </c>
      <c r="X876" s="3">
        <v>0.51</v>
      </c>
      <c r="Y876" s="3">
        <v>0.85399999999999998</v>
      </c>
      <c r="Z876" s="3">
        <v>126</v>
      </c>
      <c r="AA876" s="3">
        <v>309</v>
      </c>
      <c r="AB876" s="3">
        <v>14</v>
      </c>
      <c r="AC876" s="3">
        <v>2</v>
      </c>
      <c r="AD876" s="3">
        <v>0</v>
      </c>
      <c r="AE876" s="3">
        <v>7</v>
      </c>
      <c r="AF876" s="3">
        <v>2</v>
      </c>
      <c r="AG876" s="3">
        <v>6.5</v>
      </c>
      <c r="AH876" s="3">
        <v>4.5</v>
      </c>
      <c r="AI876" s="3">
        <v>4.4000000000000004</v>
      </c>
      <c r="AJ876" s="3">
        <v>1.4</v>
      </c>
      <c r="AK876" s="3">
        <v>28</v>
      </c>
      <c r="AL876" s="3">
        <v>0</v>
      </c>
      <c r="AM876" s="3">
        <v>3</v>
      </c>
      <c r="AN876" s="3">
        <v>3</v>
      </c>
      <c r="AO876" s="3">
        <v>19</v>
      </c>
      <c r="AP876" s="3" t="s">
        <v>130</v>
      </c>
    </row>
    <row r="877" spans="1:42" x14ac:dyDescent="0.45">
      <c r="A877" s="1">
        <v>876</v>
      </c>
      <c r="B877" s="3" t="s">
        <v>409</v>
      </c>
      <c r="C877" s="3" t="str">
        <f t="shared" si="13"/>
        <v>Joe Gordon - 1948</v>
      </c>
      <c r="D877" s="3">
        <v>1948</v>
      </c>
      <c r="E877" s="3">
        <v>33</v>
      </c>
      <c r="F877" s="3" t="s">
        <v>110</v>
      </c>
      <c r="G877" s="3" t="s">
        <v>43</v>
      </c>
      <c r="H877" s="3">
        <v>144</v>
      </c>
      <c r="I877" s="3">
        <v>633</v>
      </c>
      <c r="J877" s="3">
        <v>550</v>
      </c>
      <c r="K877" s="3">
        <v>96</v>
      </c>
      <c r="L877" s="3">
        <v>154</v>
      </c>
      <c r="M877" s="3">
        <v>97</v>
      </c>
      <c r="N877" s="3">
        <v>21</v>
      </c>
      <c r="O877" s="3">
        <v>4</v>
      </c>
      <c r="P877" s="3">
        <v>32</v>
      </c>
      <c r="Q877" s="3">
        <v>124</v>
      </c>
      <c r="R877" s="3">
        <v>5</v>
      </c>
      <c r="S877" s="3">
        <v>2</v>
      </c>
      <c r="T877" s="3">
        <v>77</v>
      </c>
      <c r="U877" s="3">
        <v>68</v>
      </c>
      <c r="V877" s="3">
        <v>0.28000000000000003</v>
      </c>
      <c r="W877" s="3">
        <v>0.371</v>
      </c>
      <c r="X877" s="3">
        <v>0.50700000000000001</v>
      </c>
      <c r="Y877" s="3">
        <v>0.879</v>
      </c>
      <c r="Z877" s="3">
        <v>136</v>
      </c>
      <c r="AA877" s="3">
        <v>279</v>
      </c>
      <c r="AB877" s="3">
        <v>16</v>
      </c>
      <c r="AC877" s="3">
        <v>3</v>
      </c>
      <c r="AD877" s="3">
        <v>3</v>
      </c>
      <c r="AE877" s="2"/>
      <c r="AF877" s="3">
        <v>6</v>
      </c>
      <c r="AG877" s="3">
        <v>6.5</v>
      </c>
      <c r="AH877" s="3">
        <v>4.7</v>
      </c>
      <c r="AI877" s="3">
        <v>4.9000000000000004</v>
      </c>
      <c r="AJ877" s="3">
        <v>2.2999999999999998</v>
      </c>
      <c r="AK877" s="3">
        <v>25</v>
      </c>
      <c r="AL877" s="3">
        <v>-1</v>
      </c>
      <c r="AM877" s="3">
        <v>1</v>
      </c>
      <c r="AN877" s="3">
        <v>0</v>
      </c>
      <c r="AO877" s="3">
        <v>16</v>
      </c>
      <c r="AP877" s="3" t="s">
        <v>560</v>
      </c>
    </row>
    <row r="878" spans="1:42" x14ac:dyDescent="0.45">
      <c r="A878" s="1">
        <v>877</v>
      </c>
      <c r="B878" s="3" t="s">
        <v>776</v>
      </c>
      <c r="C878" s="3" t="str">
        <f t="shared" si="13"/>
        <v>Stan Hack - 1945</v>
      </c>
      <c r="D878" s="3">
        <v>1945</v>
      </c>
      <c r="E878" s="3">
        <v>35</v>
      </c>
      <c r="F878" s="3" t="s">
        <v>88</v>
      </c>
      <c r="G878" s="3" t="s">
        <v>52</v>
      </c>
      <c r="H878" s="3">
        <v>150</v>
      </c>
      <c r="I878" s="3">
        <v>702</v>
      </c>
      <c r="J878" s="3">
        <v>597</v>
      </c>
      <c r="K878" s="3">
        <v>110</v>
      </c>
      <c r="L878" s="3">
        <v>193</v>
      </c>
      <c r="M878" s="3">
        <v>155</v>
      </c>
      <c r="N878" s="3">
        <v>29</v>
      </c>
      <c r="O878" s="3">
        <v>7</v>
      </c>
      <c r="P878" s="3">
        <v>2</v>
      </c>
      <c r="Q878" s="3">
        <v>43</v>
      </c>
      <c r="R878" s="3">
        <v>12</v>
      </c>
      <c r="S878" s="3">
        <v>6</v>
      </c>
      <c r="T878" s="3">
        <v>99</v>
      </c>
      <c r="U878" s="3">
        <v>30</v>
      </c>
      <c r="V878" s="3">
        <v>0.32300000000000001</v>
      </c>
      <c r="W878" s="3">
        <v>0.42</v>
      </c>
      <c r="X878" s="3">
        <v>0.40500000000000003</v>
      </c>
      <c r="Y878" s="3">
        <v>0.82599999999999996</v>
      </c>
      <c r="Z878" s="3">
        <v>132</v>
      </c>
      <c r="AA878" s="3">
        <v>242</v>
      </c>
      <c r="AB878" s="3">
        <v>4</v>
      </c>
      <c r="AC878" s="3">
        <v>1</v>
      </c>
      <c r="AD878" s="3">
        <v>5</v>
      </c>
      <c r="AE878" s="2"/>
      <c r="AF878" s="3">
        <v>6</v>
      </c>
      <c r="AG878" s="3">
        <v>6.5</v>
      </c>
      <c r="AH878" s="3">
        <v>4.5</v>
      </c>
      <c r="AI878" s="3">
        <v>5.6</v>
      </c>
      <c r="AJ878" s="3">
        <v>1</v>
      </c>
      <c r="AK878" s="3">
        <v>31</v>
      </c>
      <c r="AL878" s="3">
        <v>0</v>
      </c>
      <c r="AM878" s="3">
        <v>4</v>
      </c>
      <c r="AN878" s="3">
        <v>4</v>
      </c>
      <c r="AO878" s="3">
        <v>9</v>
      </c>
      <c r="AP878" s="3" t="s">
        <v>777</v>
      </c>
    </row>
    <row r="879" spans="1:42" ht="26.65" x14ac:dyDescent="0.45">
      <c r="A879" s="1">
        <v>878</v>
      </c>
      <c r="B879" s="3" t="s">
        <v>580</v>
      </c>
      <c r="C879" s="3" t="str">
        <f t="shared" si="13"/>
        <v>Edgar Martínez - 1992</v>
      </c>
      <c r="D879" s="3">
        <v>1992</v>
      </c>
      <c r="E879" s="3">
        <v>29</v>
      </c>
      <c r="F879" s="3" t="s">
        <v>106</v>
      </c>
      <c r="G879" s="3" t="s">
        <v>43</v>
      </c>
      <c r="H879" s="3">
        <v>135</v>
      </c>
      <c r="I879" s="3">
        <v>592</v>
      </c>
      <c r="J879" s="3">
        <v>528</v>
      </c>
      <c r="K879" s="3">
        <v>100</v>
      </c>
      <c r="L879" s="3">
        <v>181</v>
      </c>
      <c r="M879" s="3">
        <v>114</v>
      </c>
      <c r="N879" s="3">
        <v>46</v>
      </c>
      <c r="O879" s="3">
        <v>3</v>
      </c>
      <c r="P879" s="3">
        <v>18</v>
      </c>
      <c r="Q879" s="3">
        <v>73</v>
      </c>
      <c r="R879" s="3">
        <v>14</v>
      </c>
      <c r="S879" s="3">
        <v>4</v>
      </c>
      <c r="T879" s="3">
        <v>54</v>
      </c>
      <c r="U879" s="3">
        <v>61</v>
      </c>
      <c r="V879" s="3">
        <v>0.34300000000000003</v>
      </c>
      <c r="W879" s="3">
        <v>0.40400000000000003</v>
      </c>
      <c r="X879" s="3">
        <v>0.54400000000000004</v>
      </c>
      <c r="Y879" s="3">
        <v>0.94799999999999995</v>
      </c>
      <c r="Z879" s="3">
        <v>164</v>
      </c>
      <c r="AA879" s="3">
        <v>287</v>
      </c>
      <c r="AB879" s="3">
        <v>15</v>
      </c>
      <c r="AC879" s="3">
        <v>4</v>
      </c>
      <c r="AD879" s="3">
        <v>1</v>
      </c>
      <c r="AE879" s="3">
        <v>5</v>
      </c>
      <c r="AF879" s="3">
        <v>2</v>
      </c>
      <c r="AG879" s="3">
        <v>6.5</v>
      </c>
      <c r="AH879" s="3">
        <v>4.5</v>
      </c>
      <c r="AI879" s="3">
        <v>7.1</v>
      </c>
      <c r="AJ879" s="3">
        <v>-0.6</v>
      </c>
      <c r="AK879" s="3">
        <v>48</v>
      </c>
      <c r="AL879" s="3">
        <v>-1</v>
      </c>
      <c r="AM879" s="3">
        <v>3</v>
      </c>
      <c r="AN879" s="3">
        <v>1</v>
      </c>
      <c r="AO879" s="3">
        <v>-5</v>
      </c>
      <c r="AP879" s="3" t="s">
        <v>778</v>
      </c>
    </row>
    <row r="880" spans="1:42" ht="26.65" x14ac:dyDescent="0.45">
      <c r="A880" s="1">
        <v>879</v>
      </c>
      <c r="B880" s="3" t="s">
        <v>580</v>
      </c>
      <c r="C880" s="3" t="str">
        <f t="shared" si="13"/>
        <v>Edgar Martínez - 1996</v>
      </c>
      <c r="D880" s="3">
        <v>1996</v>
      </c>
      <c r="E880" s="3">
        <v>33</v>
      </c>
      <c r="F880" s="3" t="s">
        <v>106</v>
      </c>
      <c r="G880" s="3" t="s">
        <v>43</v>
      </c>
      <c r="H880" s="3">
        <v>139</v>
      </c>
      <c r="I880" s="3">
        <v>634</v>
      </c>
      <c r="J880" s="3">
        <v>499</v>
      </c>
      <c r="K880" s="3">
        <v>121</v>
      </c>
      <c r="L880" s="3">
        <v>163</v>
      </c>
      <c r="M880" s="3">
        <v>83</v>
      </c>
      <c r="N880" s="3">
        <v>52</v>
      </c>
      <c r="O880" s="3">
        <v>2</v>
      </c>
      <c r="P880" s="3">
        <v>26</v>
      </c>
      <c r="Q880" s="3">
        <v>103</v>
      </c>
      <c r="R880" s="3">
        <v>3</v>
      </c>
      <c r="S880" s="3">
        <v>3</v>
      </c>
      <c r="T880" s="3">
        <v>123</v>
      </c>
      <c r="U880" s="3">
        <v>84</v>
      </c>
      <c r="V880" s="3">
        <v>0.32700000000000001</v>
      </c>
      <c r="W880" s="3">
        <v>0.46400000000000002</v>
      </c>
      <c r="X880" s="3">
        <v>0.59499999999999997</v>
      </c>
      <c r="Y880" s="3">
        <v>1.0589999999999999</v>
      </c>
      <c r="Z880" s="3">
        <v>167</v>
      </c>
      <c r="AA880" s="3">
        <v>297</v>
      </c>
      <c r="AB880" s="3">
        <v>15</v>
      </c>
      <c r="AC880" s="3">
        <v>8</v>
      </c>
      <c r="AD880" s="3">
        <v>0</v>
      </c>
      <c r="AE880" s="3">
        <v>4</v>
      </c>
      <c r="AF880" s="3">
        <v>12</v>
      </c>
      <c r="AG880" s="3">
        <v>6.5</v>
      </c>
      <c r="AH880" s="3">
        <v>4.5</v>
      </c>
      <c r="AI880" s="3">
        <v>6.5</v>
      </c>
      <c r="AJ880" s="3">
        <v>-1</v>
      </c>
      <c r="AK880" s="3">
        <v>62</v>
      </c>
      <c r="AL880" s="3">
        <v>0</v>
      </c>
      <c r="AM880" s="3">
        <v>-2</v>
      </c>
      <c r="AN880" s="3">
        <v>-2</v>
      </c>
      <c r="AO880" s="3">
        <v>-1</v>
      </c>
      <c r="AP880" s="3" t="s">
        <v>779</v>
      </c>
    </row>
    <row r="881" spans="1:42" ht="26.65" x14ac:dyDescent="0.45">
      <c r="A881" s="1">
        <v>880</v>
      </c>
      <c r="B881" s="3" t="s">
        <v>355</v>
      </c>
      <c r="C881" s="3" t="str">
        <f t="shared" si="13"/>
        <v>Giancarlo Stanton - 2014</v>
      </c>
      <c r="D881" s="3">
        <v>2014</v>
      </c>
      <c r="E881" s="3">
        <v>24</v>
      </c>
      <c r="F881" s="3" t="s">
        <v>356</v>
      </c>
      <c r="G881" s="3" t="s">
        <v>52</v>
      </c>
      <c r="H881" s="3">
        <v>145</v>
      </c>
      <c r="I881" s="3">
        <v>638</v>
      </c>
      <c r="J881" s="3">
        <v>539</v>
      </c>
      <c r="K881" s="3">
        <v>89</v>
      </c>
      <c r="L881" s="3">
        <v>155</v>
      </c>
      <c r="M881" s="3">
        <v>86</v>
      </c>
      <c r="N881" s="3">
        <v>31</v>
      </c>
      <c r="O881" s="3">
        <v>1</v>
      </c>
      <c r="P881" s="3">
        <v>37</v>
      </c>
      <c r="Q881" s="3">
        <v>105</v>
      </c>
      <c r="R881" s="3">
        <v>13</v>
      </c>
      <c r="S881" s="3">
        <v>1</v>
      </c>
      <c r="T881" s="3">
        <v>94</v>
      </c>
      <c r="U881" s="3">
        <v>170</v>
      </c>
      <c r="V881" s="3">
        <v>0.28799999999999998</v>
      </c>
      <c r="W881" s="3">
        <v>0.39500000000000002</v>
      </c>
      <c r="X881" s="3">
        <v>0.55500000000000005</v>
      </c>
      <c r="Y881" s="3">
        <v>0.95</v>
      </c>
      <c r="Z881" s="3">
        <v>164</v>
      </c>
      <c r="AA881" s="3">
        <v>299</v>
      </c>
      <c r="AB881" s="3">
        <v>16</v>
      </c>
      <c r="AC881" s="3">
        <v>3</v>
      </c>
      <c r="AD881" s="3">
        <v>0</v>
      </c>
      <c r="AE881" s="3">
        <v>2</v>
      </c>
      <c r="AF881" s="3">
        <v>24</v>
      </c>
      <c r="AG881" s="3">
        <v>6.5</v>
      </c>
      <c r="AH881" s="3">
        <v>4.5999999999999996</v>
      </c>
      <c r="AI881" s="3">
        <v>5.9</v>
      </c>
      <c r="AJ881" s="3">
        <v>-0.1</v>
      </c>
      <c r="AK881" s="3">
        <v>40</v>
      </c>
      <c r="AL881" s="3">
        <v>-1</v>
      </c>
      <c r="AM881" s="3">
        <v>4</v>
      </c>
      <c r="AN881" s="3">
        <v>3</v>
      </c>
      <c r="AO881" s="3">
        <v>6</v>
      </c>
      <c r="AP881" s="3" t="s">
        <v>197</v>
      </c>
    </row>
    <row r="882" spans="1:42" x14ac:dyDescent="0.45">
      <c r="A882" s="1">
        <v>881</v>
      </c>
      <c r="B882" s="3" t="s">
        <v>69</v>
      </c>
      <c r="C882" s="3" t="str">
        <f t="shared" si="13"/>
        <v>Ty Cobb - 1918</v>
      </c>
      <c r="D882" s="3">
        <v>1918</v>
      </c>
      <c r="E882" s="3">
        <v>31</v>
      </c>
      <c r="F882" s="3" t="s">
        <v>70</v>
      </c>
      <c r="G882" s="3" t="s">
        <v>43</v>
      </c>
      <c r="H882" s="3">
        <v>111</v>
      </c>
      <c r="I882" s="3">
        <v>474</v>
      </c>
      <c r="J882" s="3">
        <v>421</v>
      </c>
      <c r="K882" s="3">
        <v>81</v>
      </c>
      <c r="L882" s="3">
        <v>161</v>
      </c>
      <c r="M882" s="3">
        <v>125</v>
      </c>
      <c r="N882" s="3">
        <v>19</v>
      </c>
      <c r="O882" s="3">
        <v>14</v>
      </c>
      <c r="P882" s="3">
        <v>3</v>
      </c>
      <c r="Q882" s="3">
        <v>62</v>
      </c>
      <c r="R882" s="3">
        <v>34</v>
      </c>
      <c r="S882" s="2"/>
      <c r="T882" s="3">
        <v>41</v>
      </c>
      <c r="U882" s="3">
        <v>21</v>
      </c>
      <c r="V882" s="3">
        <v>0.38200000000000001</v>
      </c>
      <c r="W882" s="3">
        <v>0.44</v>
      </c>
      <c r="X882" s="3">
        <v>0.51500000000000001</v>
      </c>
      <c r="Y882" s="3">
        <v>0.95499999999999996</v>
      </c>
      <c r="Z882" s="3">
        <v>194</v>
      </c>
      <c r="AA882" s="3">
        <v>217</v>
      </c>
      <c r="AB882" s="2"/>
      <c r="AC882" s="3">
        <v>2</v>
      </c>
      <c r="AD882" s="3">
        <v>9</v>
      </c>
      <c r="AE882" s="2"/>
      <c r="AF882" s="2"/>
      <c r="AG882" s="3">
        <v>6.5</v>
      </c>
      <c r="AH882" s="3">
        <v>4.7</v>
      </c>
      <c r="AI882" s="3">
        <v>6.7</v>
      </c>
      <c r="AJ882" s="3">
        <v>-0.5</v>
      </c>
      <c r="AK882" s="3">
        <v>43</v>
      </c>
      <c r="AL882" s="3">
        <v>0</v>
      </c>
      <c r="AM882" s="3">
        <v>1</v>
      </c>
      <c r="AN882" s="3">
        <v>1</v>
      </c>
      <c r="AO882" s="3">
        <v>-1</v>
      </c>
      <c r="AP882" s="3" t="s">
        <v>780</v>
      </c>
    </row>
    <row r="883" spans="1:42" x14ac:dyDescent="0.45">
      <c r="A883" s="1">
        <v>882</v>
      </c>
      <c r="B883" s="3" t="s">
        <v>781</v>
      </c>
      <c r="C883" s="3" t="str">
        <f t="shared" si="13"/>
        <v>Kirk Gibson - 1988</v>
      </c>
      <c r="D883" s="3">
        <v>1988</v>
      </c>
      <c r="E883" s="3">
        <v>31</v>
      </c>
      <c r="F883" s="3" t="s">
        <v>164</v>
      </c>
      <c r="G883" s="3" t="s">
        <v>52</v>
      </c>
      <c r="H883" s="3">
        <v>150</v>
      </c>
      <c r="I883" s="3">
        <v>632</v>
      </c>
      <c r="J883" s="3">
        <v>542</v>
      </c>
      <c r="K883" s="3">
        <v>106</v>
      </c>
      <c r="L883" s="3">
        <v>157</v>
      </c>
      <c r="M883" s="3">
        <v>103</v>
      </c>
      <c r="N883" s="3">
        <v>28</v>
      </c>
      <c r="O883" s="3">
        <v>1</v>
      </c>
      <c r="P883" s="3">
        <v>25</v>
      </c>
      <c r="Q883" s="3">
        <v>76</v>
      </c>
      <c r="R883" s="3">
        <v>31</v>
      </c>
      <c r="S883" s="3">
        <v>4</v>
      </c>
      <c r="T883" s="3">
        <v>73</v>
      </c>
      <c r="U883" s="3">
        <v>120</v>
      </c>
      <c r="V883" s="3">
        <v>0.28999999999999998</v>
      </c>
      <c r="W883" s="3">
        <v>0.377</v>
      </c>
      <c r="X883" s="3">
        <v>0.48299999999999998</v>
      </c>
      <c r="Y883" s="3">
        <v>0.86</v>
      </c>
      <c r="Z883" s="3">
        <v>148</v>
      </c>
      <c r="AA883" s="3">
        <v>262</v>
      </c>
      <c r="AB883" s="3">
        <v>8</v>
      </c>
      <c r="AC883" s="3">
        <v>7</v>
      </c>
      <c r="AD883" s="3">
        <v>3</v>
      </c>
      <c r="AE883" s="3">
        <v>7</v>
      </c>
      <c r="AF883" s="3">
        <v>14</v>
      </c>
      <c r="AG883" s="3">
        <v>6.5</v>
      </c>
      <c r="AH883" s="3">
        <v>4.3</v>
      </c>
      <c r="AI883" s="3">
        <v>5.8</v>
      </c>
      <c r="AJ883" s="3">
        <v>0</v>
      </c>
      <c r="AK883" s="3">
        <v>32</v>
      </c>
      <c r="AL883" s="3">
        <v>1</v>
      </c>
      <c r="AM883" s="3">
        <v>5</v>
      </c>
      <c r="AN883" s="3">
        <v>6</v>
      </c>
      <c r="AO883" s="3">
        <v>6</v>
      </c>
      <c r="AP883" s="3" t="s">
        <v>148</v>
      </c>
    </row>
    <row r="884" spans="1:42" ht="26.65" x14ac:dyDescent="0.45">
      <c r="A884" s="1">
        <v>883</v>
      </c>
      <c r="B884" s="3" t="s">
        <v>441</v>
      </c>
      <c r="C884" s="3" t="str">
        <f t="shared" si="13"/>
        <v>Hank Greenberg - 1938</v>
      </c>
      <c r="D884" s="3">
        <v>1938</v>
      </c>
      <c r="E884" s="3">
        <v>27</v>
      </c>
      <c r="F884" s="3" t="s">
        <v>70</v>
      </c>
      <c r="G884" s="3" t="s">
        <v>43</v>
      </c>
      <c r="H884" s="3">
        <v>155</v>
      </c>
      <c r="I884" s="3">
        <v>681</v>
      </c>
      <c r="J884" s="3">
        <v>556</v>
      </c>
      <c r="K884" s="3">
        <v>143</v>
      </c>
      <c r="L884" s="3">
        <v>175</v>
      </c>
      <c r="M884" s="3">
        <v>90</v>
      </c>
      <c r="N884" s="3">
        <v>23</v>
      </c>
      <c r="O884" s="3">
        <v>4</v>
      </c>
      <c r="P884" s="3">
        <v>58</v>
      </c>
      <c r="Q884" s="3">
        <v>147</v>
      </c>
      <c r="R884" s="3">
        <v>7</v>
      </c>
      <c r="S884" s="3">
        <v>5</v>
      </c>
      <c r="T884" s="3">
        <v>119</v>
      </c>
      <c r="U884" s="3">
        <v>92</v>
      </c>
      <c r="V884" s="3">
        <v>0.315</v>
      </c>
      <c r="W884" s="3">
        <v>0.438</v>
      </c>
      <c r="X884" s="3">
        <v>0.68300000000000005</v>
      </c>
      <c r="Y884" s="3">
        <v>1.1220000000000001</v>
      </c>
      <c r="Z884" s="3">
        <v>169</v>
      </c>
      <c r="AA884" s="3">
        <v>380</v>
      </c>
      <c r="AB884" s="2"/>
      <c r="AC884" s="3">
        <v>3</v>
      </c>
      <c r="AD884" s="3">
        <v>3</v>
      </c>
      <c r="AE884" s="2"/>
      <c r="AF884" s="3">
        <v>15</v>
      </c>
      <c r="AG884" s="3">
        <v>6.5</v>
      </c>
      <c r="AH884" s="3">
        <v>4.2</v>
      </c>
      <c r="AI884" s="3">
        <v>6.4</v>
      </c>
      <c r="AJ884" s="3">
        <v>-0.5</v>
      </c>
      <c r="AK884" s="3">
        <v>57</v>
      </c>
      <c r="AL884" s="3">
        <v>-3</v>
      </c>
      <c r="AM884" s="3">
        <v>0</v>
      </c>
      <c r="AN884" s="3">
        <v>-3</v>
      </c>
      <c r="AO884" s="3">
        <v>1</v>
      </c>
      <c r="AP884" s="3" t="s">
        <v>56</v>
      </c>
    </row>
    <row r="885" spans="1:42" ht="26.65" x14ac:dyDescent="0.45">
      <c r="A885" s="1">
        <v>884</v>
      </c>
      <c r="B885" s="3" t="s">
        <v>324</v>
      </c>
      <c r="C885" s="3" t="str">
        <f t="shared" si="13"/>
        <v>Andruw Jones - 2002</v>
      </c>
      <c r="D885" s="3">
        <v>2002</v>
      </c>
      <c r="E885" s="3">
        <v>25</v>
      </c>
      <c r="F885" s="3" t="s">
        <v>210</v>
      </c>
      <c r="G885" s="3" t="s">
        <v>52</v>
      </c>
      <c r="H885" s="3">
        <v>154</v>
      </c>
      <c r="I885" s="3">
        <v>659</v>
      </c>
      <c r="J885" s="3">
        <v>560</v>
      </c>
      <c r="K885" s="3">
        <v>91</v>
      </c>
      <c r="L885" s="3">
        <v>148</v>
      </c>
      <c r="M885" s="3">
        <v>79</v>
      </c>
      <c r="N885" s="3">
        <v>34</v>
      </c>
      <c r="O885" s="3">
        <v>0</v>
      </c>
      <c r="P885" s="3">
        <v>35</v>
      </c>
      <c r="Q885" s="3">
        <v>94</v>
      </c>
      <c r="R885" s="3">
        <v>8</v>
      </c>
      <c r="S885" s="3">
        <v>3</v>
      </c>
      <c r="T885" s="3">
        <v>83</v>
      </c>
      <c r="U885" s="3">
        <v>135</v>
      </c>
      <c r="V885" s="3">
        <v>0.26400000000000001</v>
      </c>
      <c r="W885" s="3">
        <v>0.36599999999999999</v>
      </c>
      <c r="X885" s="3">
        <v>0.51300000000000001</v>
      </c>
      <c r="Y885" s="3">
        <v>0.878</v>
      </c>
      <c r="Z885" s="3">
        <v>127</v>
      </c>
      <c r="AA885" s="3">
        <v>287</v>
      </c>
      <c r="AB885" s="3">
        <v>14</v>
      </c>
      <c r="AC885" s="3">
        <v>10</v>
      </c>
      <c r="AD885" s="3">
        <v>0</v>
      </c>
      <c r="AE885" s="3">
        <v>6</v>
      </c>
      <c r="AF885" s="3">
        <v>4</v>
      </c>
      <c r="AG885" s="3">
        <v>6.5</v>
      </c>
      <c r="AH885" s="3">
        <v>4.5</v>
      </c>
      <c r="AI885" s="3">
        <v>4.5</v>
      </c>
      <c r="AJ885" s="3">
        <v>2.2999999999999998</v>
      </c>
      <c r="AK885" s="3">
        <v>21</v>
      </c>
      <c r="AL885" s="3">
        <v>0</v>
      </c>
      <c r="AM885" s="3">
        <v>0</v>
      </c>
      <c r="AN885" s="3">
        <v>0</v>
      </c>
      <c r="AO885" s="3">
        <v>19</v>
      </c>
      <c r="AP885" s="3" t="s">
        <v>155</v>
      </c>
    </row>
    <row r="886" spans="1:42" x14ac:dyDescent="0.45">
      <c r="A886" s="1">
        <v>885</v>
      </c>
      <c r="B886" s="3" t="s">
        <v>282</v>
      </c>
      <c r="C886" s="3" t="str">
        <f t="shared" si="13"/>
        <v>Al Kaline - 1958</v>
      </c>
      <c r="D886" s="3">
        <v>1958</v>
      </c>
      <c r="E886" s="3">
        <v>23</v>
      </c>
      <c r="F886" s="3" t="s">
        <v>70</v>
      </c>
      <c r="G886" s="3" t="s">
        <v>43</v>
      </c>
      <c r="H886" s="3">
        <v>146</v>
      </c>
      <c r="I886" s="3">
        <v>607</v>
      </c>
      <c r="J886" s="3">
        <v>543</v>
      </c>
      <c r="K886" s="3">
        <v>84</v>
      </c>
      <c r="L886" s="3">
        <v>170</v>
      </c>
      <c r="M886" s="3">
        <v>113</v>
      </c>
      <c r="N886" s="3">
        <v>34</v>
      </c>
      <c r="O886" s="3">
        <v>7</v>
      </c>
      <c r="P886" s="3">
        <v>16</v>
      </c>
      <c r="Q886" s="3">
        <v>85</v>
      </c>
      <c r="R886" s="3">
        <v>7</v>
      </c>
      <c r="S886" s="3">
        <v>4</v>
      </c>
      <c r="T886" s="3">
        <v>54</v>
      </c>
      <c r="U886" s="3">
        <v>47</v>
      </c>
      <c r="V886" s="3">
        <v>0.313</v>
      </c>
      <c r="W886" s="3">
        <v>0.374</v>
      </c>
      <c r="X886" s="3">
        <v>0.49</v>
      </c>
      <c r="Y886" s="3">
        <v>0.86399999999999999</v>
      </c>
      <c r="Z886" s="3">
        <v>130</v>
      </c>
      <c r="AA886" s="3">
        <v>266</v>
      </c>
      <c r="AB886" s="3">
        <v>18</v>
      </c>
      <c r="AC886" s="3">
        <v>2</v>
      </c>
      <c r="AD886" s="3">
        <v>3</v>
      </c>
      <c r="AE886" s="3">
        <v>5</v>
      </c>
      <c r="AF886" s="3">
        <v>6</v>
      </c>
      <c r="AG886" s="3">
        <v>6.5</v>
      </c>
      <c r="AH886" s="3">
        <v>4.5999999999999996</v>
      </c>
      <c r="AI886" s="3">
        <v>3.7</v>
      </c>
      <c r="AJ886" s="3">
        <v>2.2000000000000002</v>
      </c>
      <c r="AK886" s="3">
        <v>20</v>
      </c>
      <c r="AL886" s="3">
        <v>-2</v>
      </c>
      <c r="AM886" s="3">
        <v>5</v>
      </c>
      <c r="AN886" s="3">
        <v>3</v>
      </c>
      <c r="AO886" s="3">
        <v>26</v>
      </c>
      <c r="AP886" s="3" t="s">
        <v>315</v>
      </c>
    </row>
    <row r="887" spans="1:42" x14ac:dyDescent="0.45">
      <c r="A887" s="1">
        <v>886</v>
      </c>
      <c r="B887" s="3" t="s">
        <v>782</v>
      </c>
      <c r="C887" s="3" t="str">
        <f t="shared" si="13"/>
        <v>Lou Klein - 1943</v>
      </c>
      <c r="D887" s="3">
        <v>1943</v>
      </c>
      <c r="E887" s="3">
        <v>24</v>
      </c>
      <c r="F887" s="3" t="s">
        <v>51</v>
      </c>
      <c r="G887" s="3" t="s">
        <v>52</v>
      </c>
      <c r="H887" s="3">
        <v>154</v>
      </c>
      <c r="I887" s="3">
        <v>696</v>
      </c>
      <c r="J887" s="3">
        <v>627</v>
      </c>
      <c r="K887" s="3">
        <v>91</v>
      </c>
      <c r="L887" s="3">
        <v>180</v>
      </c>
      <c r="M887" s="3">
        <v>131</v>
      </c>
      <c r="N887" s="3">
        <v>28</v>
      </c>
      <c r="O887" s="3">
        <v>14</v>
      </c>
      <c r="P887" s="3">
        <v>7</v>
      </c>
      <c r="Q887" s="3">
        <v>62</v>
      </c>
      <c r="R887" s="3">
        <v>9</v>
      </c>
      <c r="S887" s="3">
        <v>3</v>
      </c>
      <c r="T887" s="3">
        <v>50</v>
      </c>
      <c r="U887" s="3">
        <v>70</v>
      </c>
      <c r="V887" s="3">
        <v>0.28699999999999998</v>
      </c>
      <c r="W887" s="3">
        <v>0.34200000000000003</v>
      </c>
      <c r="X887" s="3">
        <v>0.41</v>
      </c>
      <c r="Y887" s="3">
        <v>0.752</v>
      </c>
      <c r="Z887" s="3">
        <v>111</v>
      </c>
      <c r="AA887" s="3">
        <v>257</v>
      </c>
      <c r="AB887" s="3">
        <v>4</v>
      </c>
      <c r="AC887" s="3">
        <v>2</v>
      </c>
      <c r="AD887" s="3">
        <v>15</v>
      </c>
      <c r="AE887" s="2"/>
      <c r="AF887" s="3">
        <v>1</v>
      </c>
      <c r="AG887" s="3">
        <v>6.5</v>
      </c>
      <c r="AH887" s="3">
        <v>4.3</v>
      </c>
      <c r="AI887" s="3">
        <v>4.5999999999999996</v>
      </c>
      <c r="AJ887" s="3">
        <v>2.9</v>
      </c>
      <c r="AK887" s="3">
        <v>9</v>
      </c>
      <c r="AL887" s="3">
        <v>2</v>
      </c>
      <c r="AM887" s="3">
        <v>2</v>
      </c>
      <c r="AN887" s="3">
        <v>4</v>
      </c>
      <c r="AO887" s="3">
        <v>17</v>
      </c>
      <c r="AP887" s="3" t="s">
        <v>479</v>
      </c>
    </row>
    <row r="888" spans="1:42" ht="26.65" x14ac:dyDescent="0.45">
      <c r="A888" s="1">
        <v>887</v>
      </c>
      <c r="B888" s="3" t="s">
        <v>326</v>
      </c>
      <c r="C888" s="3" t="str">
        <f t="shared" si="13"/>
        <v>Bobby Murcer - 1971</v>
      </c>
      <c r="D888" s="3">
        <v>1971</v>
      </c>
      <c r="E888" s="3">
        <v>25</v>
      </c>
      <c r="F888" s="3" t="s">
        <v>42</v>
      </c>
      <c r="G888" s="3" t="s">
        <v>43</v>
      </c>
      <c r="H888" s="3">
        <v>146</v>
      </c>
      <c r="I888" s="3">
        <v>624</v>
      </c>
      <c r="J888" s="3">
        <v>529</v>
      </c>
      <c r="K888" s="3">
        <v>94</v>
      </c>
      <c r="L888" s="3">
        <v>175</v>
      </c>
      <c r="M888" s="3">
        <v>119</v>
      </c>
      <c r="N888" s="3">
        <v>25</v>
      </c>
      <c r="O888" s="3">
        <v>6</v>
      </c>
      <c r="P888" s="3">
        <v>25</v>
      </c>
      <c r="Q888" s="3">
        <v>94</v>
      </c>
      <c r="R888" s="3">
        <v>14</v>
      </c>
      <c r="S888" s="3">
        <v>8</v>
      </c>
      <c r="T888" s="3">
        <v>91</v>
      </c>
      <c r="U888" s="3">
        <v>60</v>
      </c>
      <c r="V888" s="3">
        <v>0.33100000000000002</v>
      </c>
      <c r="W888" s="3">
        <v>0.42699999999999999</v>
      </c>
      <c r="X888" s="3">
        <v>0.54300000000000004</v>
      </c>
      <c r="Y888" s="3">
        <v>0.96899999999999997</v>
      </c>
      <c r="Z888" s="3">
        <v>181</v>
      </c>
      <c r="AA888" s="3">
        <v>287</v>
      </c>
      <c r="AB888" s="3">
        <v>9</v>
      </c>
      <c r="AC888" s="3">
        <v>0</v>
      </c>
      <c r="AD888" s="3">
        <v>1</v>
      </c>
      <c r="AE888" s="3">
        <v>3</v>
      </c>
      <c r="AF888" s="3">
        <v>13</v>
      </c>
      <c r="AG888" s="3">
        <v>6.5</v>
      </c>
      <c r="AH888" s="3">
        <v>4.4000000000000004</v>
      </c>
      <c r="AI888" s="3">
        <v>8.1</v>
      </c>
      <c r="AJ888" s="3">
        <v>-1.6</v>
      </c>
      <c r="AK888" s="3">
        <v>51</v>
      </c>
      <c r="AL888" s="3">
        <v>1</v>
      </c>
      <c r="AM888" s="3">
        <v>2</v>
      </c>
      <c r="AN888" s="3">
        <v>3</v>
      </c>
      <c r="AO888" s="3">
        <v>-13</v>
      </c>
      <c r="AP888" s="3" t="s">
        <v>68</v>
      </c>
    </row>
    <row r="889" spans="1:42" ht="26.65" x14ac:dyDescent="0.45">
      <c r="A889" s="1">
        <v>888</v>
      </c>
      <c r="B889" s="3" t="s">
        <v>567</v>
      </c>
      <c r="C889" s="3" t="str">
        <f t="shared" si="13"/>
        <v>Anthony Rendon - 2014</v>
      </c>
      <c r="D889" s="3">
        <v>2014</v>
      </c>
      <c r="E889" s="3">
        <v>24</v>
      </c>
      <c r="F889" s="3" t="s">
        <v>143</v>
      </c>
      <c r="G889" s="3" t="s">
        <v>52</v>
      </c>
      <c r="H889" s="3">
        <v>153</v>
      </c>
      <c r="I889" s="3">
        <v>683</v>
      </c>
      <c r="J889" s="3">
        <v>613</v>
      </c>
      <c r="K889" s="3">
        <v>111</v>
      </c>
      <c r="L889" s="3">
        <v>176</v>
      </c>
      <c r="M889" s="3">
        <v>110</v>
      </c>
      <c r="N889" s="3">
        <v>39</v>
      </c>
      <c r="O889" s="3">
        <v>6</v>
      </c>
      <c r="P889" s="3">
        <v>21</v>
      </c>
      <c r="Q889" s="3">
        <v>83</v>
      </c>
      <c r="R889" s="3">
        <v>17</v>
      </c>
      <c r="S889" s="3">
        <v>3</v>
      </c>
      <c r="T889" s="3">
        <v>58</v>
      </c>
      <c r="U889" s="3">
        <v>104</v>
      </c>
      <c r="V889" s="3">
        <v>0.28699999999999998</v>
      </c>
      <c r="W889" s="3">
        <v>0.35099999999999998</v>
      </c>
      <c r="X889" s="3">
        <v>0.47299999999999998</v>
      </c>
      <c r="Y889" s="3">
        <v>0.82399999999999995</v>
      </c>
      <c r="Z889" s="3">
        <v>126</v>
      </c>
      <c r="AA889" s="3">
        <v>290</v>
      </c>
      <c r="AB889" s="3">
        <v>11</v>
      </c>
      <c r="AC889" s="3">
        <v>5</v>
      </c>
      <c r="AD889" s="3">
        <v>2</v>
      </c>
      <c r="AE889" s="3">
        <v>5</v>
      </c>
      <c r="AF889" s="3">
        <v>2</v>
      </c>
      <c r="AG889" s="3">
        <v>6.5</v>
      </c>
      <c r="AH889" s="3">
        <v>4.5</v>
      </c>
      <c r="AI889" s="3">
        <v>4.9000000000000004</v>
      </c>
      <c r="AJ889" s="3">
        <v>2</v>
      </c>
      <c r="AK889" s="3">
        <v>19</v>
      </c>
      <c r="AL889" s="3">
        <v>1</v>
      </c>
      <c r="AM889" s="3">
        <v>3</v>
      </c>
      <c r="AN889" s="3">
        <v>4</v>
      </c>
      <c r="AO889" s="3">
        <v>15</v>
      </c>
      <c r="AP889" s="3" t="s">
        <v>672</v>
      </c>
    </row>
    <row r="890" spans="1:42" ht="26.65" x14ac:dyDescent="0.45">
      <c r="A890" s="1">
        <v>889</v>
      </c>
      <c r="B890" s="3" t="s">
        <v>654</v>
      </c>
      <c r="C890" s="3" t="str">
        <f t="shared" si="13"/>
        <v>Lance Berkman - 2001</v>
      </c>
      <c r="D890" s="3">
        <v>2001</v>
      </c>
      <c r="E890" s="3">
        <v>25</v>
      </c>
      <c r="F890" s="3" t="s">
        <v>178</v>
      </c>
      <c r="G890" s="3" t="s">
        <v>52</v>
      </c>
      <c r="H890" s="3">
        <v>156</v>
      </c>
      <c r="I890" s="3">
        <v>688</v>
      </c>
      <c r="J890" s="3">
        <v>577</v>
      </c>
      <c r="K890" s="3">
        <v>110</v>
      </c>
      <c r="L890" s="3">
        <v>191</v>
      </c>
      <c r="M890" s="3">
        <v>97</v>
      </c>
      <c r="N890" s="3">
        <v>55</v>
      </c>
      <c r="O890" s="3">
        <v>5</v>
      </c>
      <c r="P890" s="3">
        <v>34</v>
      </c>
      <c r="Q890" s="3">
        <v>126</v>
      </c>
      <c r="R890" s="3">
        <v>7</v>
      </c>
      <c r="S890" s="3">
        <v>9</v>
      </c>
      <c r="T890" s="3">
        <v>92</v>
      </c>
      <c r="U890" s="3">
        <v>121</v>
      </c>
      <c r="V890" s="3">
        <v>0.33100000000000002</v>
      </c>
      <c r="W890" s="3">
        <v>0.43</v>
      </c>
      <c r="X890" s="3">
        <v>0.62</v>
      </c>
      <c r="Y890" s="3">
        <v>1.0509999999999999</v>
      </c>
      <c r="Z890" s="3">
        <v>161</v>
      </c>
      <c r="AA890" s="3">
        <v>358</v>
      </c>
      <c r="AB890" s="3">
        <v>8</v>
      </c>
      <c r="AC890" s="3">
        <v>13</v>
      </c>
      <c r="AD890" s="3">
        <v>0</v>
      </c>
      <c r="AE890" s="3">
        <v>6</v>
      </c>
      <c r="AF890" s="3">
        <v>5</v>
      </c>
      <c r="AG890" s="3">
        <v>6.5</v>
      </c>
      <c r="AH890" s="3">
        <v>4.5</v>
      </c>
      <c r="AI890" s="3">
        <v>6.9</v>
      </c>
      <c r="AJ890" s="3">
        <v>-0.8</v>
      </c>
      <c r="AK890" s="3">
        <v>58</v>
      </c>
      <c r="AL890" s="3">
        <v>1</v>
      </c>
      <c r="AM890" s="3">
        <v>-4</v>
      </c>
      <c r="AN890" s="3">
        <v>-3</v>
      </c>
      <c r="AO890" s="3">
        <v>-3</v>
      </c>
      <c r="AP890" s="3" t="s">
        <v>783</v>
      </c>
    </row>
    <row r="891" spans="1:42" x14ac:dyDescent="0.45">
      <c r="A891" s="1">
        <v>890</v>
      </c>
      <c r="B891" s="3" t="s">
        <v>257</v>
      </c>
      <c r="C891" s="3" t="str">
        <f t="shared" si="13"/>
        <v>Gary Carter - 1980</v>
      </c>
      <c r="D891" s="3">
        <v>1980</v>
      </c>
      <c r="E891" s="3">
        <v>26</v>
      </c>
      <c r="F891" s="3" t="s">
        <v>258</v>
      </c>
      <c r="G891" s="3" t="s">
        <v>52</v>
      </c>
      <c r="H891" s="3">
        <v>154</v>
      </c>
      <c r="I891" s="3">
        <v>617</v>
      </c>
      <c r="J891" s="3">
        <v>549</v>
      </c>
      <c r="K891" s="3">
        <v>76</v>
      </c>
      <c r="L891" s="3">
        <v>145</v>
      </c>
      <c r="M891" s="3">
        <v>86</v>
      </c>
      <c r="N891" s="3">
        <v>25</v>
      </c>
      <c r="O891" s="3">
        <v>5</v>
      </c>
      <c r="P891" s="3">
        <v>29</v>
      </c>
      <c r="Q891" s="3">
        <v>101</v>
      </c>
      <c r="R891" s="3">
        <v>3</v>
      </c>
      <c r="S891" s="3">
        <v>2</v>
      </c>
      <c r="T891" s="3">
        <v>58</v>
      </c>
      <c r="U891" s="3">
        <v>78</v>
      </c>
      <c r="V891" s="3">
        <v>0.26400000000000001</v>
      </c>
      <c r="W891" s="3">
        <v>0.33100000000000002</v>
      </c>
      <c r="X891" s="3">
        <v>0.48599999999999999</v>
      </c>
      <c r="Y891" s="3">
        <v>0.81799999999999995</v>
      </c>
      <c r="Z891" s="3">
        <v>126</v>
      </c>
      <c r="AA891" s="3">
        <v>267</v>
      </c>
      <c r="AB891" s="3">
        <v>9</v>
      </c>
      <c r="AC891" s="3">
        <v>1</v>
      </c>
      <c r="AD891" s="3">
        <v>1</v>
      </c>
      <c r="AE891" s="3">
        <v>8</v>
      </c>
      <c r="AF891" s="3">
        <v>11</v>
      </c>
      <c r="AG891" s="3">
        <v>6.5</v>
      </c>
      <c r="AH891" s="3">
        <v>4.4000000000000004</v>
      </c>
      <c r="AI891" s="3">
        <v>5</v>
      </c>
      <c r="AJ891" s="3">
        <v>2.5</v>
      </c>
      <c r="AK891" s="3">
        <v>16</v>
      </c>
      <c r="AL891" s="3">
        <v>1</v>
      </c>
      <c r="AM891" s="3">
        <v>0</v>
      </c>
      <c r="AN891" s="3">
        <v>1</v>
      </c>
      <c r="AO891" s="3">
        <v>13</v>
      </c>
      <c r="AP891" s="3" t="s">
        <v>259</v>
      </c>
    </row>
    <row r="892" spans="1:42" ht="26.65" x14ac:dyDescent="0.45">
      <c r="A892" s="1">
        <v>891</v>
      </c>
      <c r="B892" s="3" t="s">
        <v>72</v>
      </c>
      <c r="C892" s="3" t="str">
        <f t="shared" si="13"/>
        <v>Stan Musial - 1954</v>
      </c>
      <c r="D892" s="3">
        <v>1954</v>
      </c>
      <c r="E892" s="3">
        <v>33</v>
      </c>
      <c r="F892" s="3" t="s">
        <v>51</v>
      </c>
      <c r="G892" s="3" t="s">
        <v>52</v>
      </c>
      <c r="H892" s="3">
        <v>153</v>
      </c>
      <c r="I892" s="3">
        <v>705</v>
      </c>
      <c r="J892" s="3">
        <v>591</v>
      </c>
      <c r="K892" s="3">
        <v>120</v>
      </c>
      <c r="L892" s="3">
        <v>195</v>
      </c>
      <c r="M892" s="3">
        <v>110</v>
      </c>
      <c r="N892" s="3">
        <v>41</v>
      </c>
      <c r="O892" s="3">
        <v>9</v>
      </c>
      <c r="P892" s="3">
        <v>35</v>
      </c>
      <c r="Q892" s="3">
        <v>126</v>
      </c>
      <c r="R892" s="3">
        <v>1</v>
      </c>
      <c r="S892" s="3">
        <v>7</v>
      </c>
      <c r="T892" s="3">
        <v>103</v>
      </c>
      <c r="U892" s="3">
        <v>39</v>
      </c>
      <c r="V892" s="3">
        <v>0.33</v>
      </c>
      <c r="W892" s="3">
        <v>0.42799999999999999</v>
      </c>
      <c r="X892" s="3">
        <v>0.60699999999999998</v>
      </c>
      <c r="Y892" s="3">
        <v>1.036</v>
      </c>
      <c r="Z892" s="3">
        <v>167</v>
      </c>
      <c r="AA892" s="3">
        <v>359</v>
      </c>
      <c r="AB892" s="3">
        <v>20</v>
      </c>
      <c r="AC892" s="3">
        <v>4</v>
      </c>
      <c r="AD892" s="3">
        <v>0</v>
      </c>
      <c r="AE892" s="3">
        <v>7</v>
      </c>
      <c r="AF892" s="3">
        <v>27</v>
      </c>
      <c r="AG892" s="3">
        <v>6.5</v>
      </c>
      <c r="AH892" s="3">
        <v>4.0999999999999996</v>
      </c>
      <c r="AI892" s="3">
        <v>6.7</v>
      </c>
      <c r="AJ892" s="3">
        <v>-0.9</v>
      </c>
      <c r="AK892" s="3">
        <v>54</v>
      </c>
      <c r="AL892" s="3">
        <v>0</v>
      </c>
      <c r="AM892" s="3">
        <v>-3</v>
      </c>
      <c r="AN892" s="3">
        <v>-3</v>
      </c>
      <c r="AO892" s="3">
        <v>-1</v>
      </c>
      <c r="AP892" s="3" t="s">
        <v>784</v>
      </c>
    </row>
    <row r="893" spans="1:42" ht="26.65" x14ac:dyDescent="0.45">
      <c r="A893" s="1">
        <v>892</v>
      </c>
      <c r="B893" s="3" t="s">
        <v>451</v>
      </c>
      <c r="C893" s="3" t="str">
        <f t="shared" si="13"/>
        <v>Vada Pinson - 1959</v>
      </c>
      <c r="D893" s="3">
        <v>1959</v>
      </c>
      <c r="E893" s="3">
        <v>20</v>
      </c>
      <c r="F893" s="3" t="s">
        <v>78</v>
      </c>
      <c r="G893" s="3" t="s">
        <v>52</v>
      </c>
      <c r="H893" s="3">
        <v>154</v>
      </c>
      <c r="I893" s="3">
        <v>706</v>
      </c>
      <c r="J893" s="3">
        <v>648</v>
      </c>
      <c r="K893" s="3">
        <v>131</v>
      </c>
      <c r="L893" s="3">
        <v>205</v>
      </c>
      <c r="M893" s="3">
        <v>129</v>
      </c>
      <c r="N893" s="3">
        <v>47</v>
      </c>
      <c r="O893" s="3">
        <v>9</v>
      </c>
      <c r="P893" s="3">
        <v>20</v>
      </c>
      <c r="Q893" s="3">
        <v>84</v>
      </c>
      <c r="R893" s="3">
        <v>21</v>
      </c>
      <c r="S893" s="3">
        <v>6</v>
      </c>
      <c r="T893" s="3">
        <v>55</v>
      </c>
      <c r="U893" s="3">
        <v>98</v>
      </c>
      <c r="V893" s="3">
        <v>0.316</v>
      </c>
      <c r="W893" s="3">
        <v>0.371</v>
      </c>
      <c r="X893" s="3">
        <v>0.50900000000000001</v>
      </c>
      <c r="Y893" s="3">
        <v>0.88</v>
      </c>
      <c r="Z893" s="3">
        <v>129</v>
      </c>
      <c r="AA893" s="3">
        <v>330</v>
      </c>
      <c r="AB893" s="3">
        <v>9</v>
      </c>
      <c r="AC893" s="3">
        <v>1</v>
      </c>
      <c r="AD893" s="3">
        <v>2</v>
      </c>
      <c r="AE893" s="3">
        <v>0</v>
      </c>
      <c r="AF893" s="3">
        <v>3</v>
      </c>
      <c r="AG893" s="3">
        <v>6.5</v>
      </c>
      <c r="AH893" s="3">
        <v>4</v>
      </c>
      <c r="AI893" s="3">
        <v>6.7</v>
      </c>
      <c r="AJ893" s="3">
        <v>-0.2</v>
      </c>
      <c r="AK893" s="3">
        <v>30</v>
      </c>
      <c r="AL893" s="3">
        <v>5</v>
      </c>
      <c r="AM893" s="3">
        <v>6</v>
      </c>
      <c r="AN893" s="3">
        <v>11</v>
      </c>
      <c r="AO893" s="3">
        <v>-1</v>
      </c>
      <c r="AP893" s="3" t="s">
        <v>83</v>
      </c>
    </row>
    <row r="894" spans="1:42" x14ac:dyDescent="0.45">
      <c r="A894" s="1">
        <v>893</v>
      </c>
      <c r="B894" s="3" t="s">
        <v>304</v>
      </c>
      <c r="C894" s="3" t="str">
        <f t="shared" si="13"/>
        <v>Sal Bando - 1973</v>
      </c>
      <c r="D894" s="3">
        <v>1973</v>
      </c>
      <c r="E894" s="3">
        <v>29</v>
      </c>
      <c r="F894" s="3" t="s">
        <v>128</v>
      </c>
      <c r="G894" s="3" t="s">
        <v>43</v>
      </c>
      <c r="H894" s="3">
        <v>162</v>
      </c>
      <c r="I894" s="3">
        <v>690</v>
      </c>
      <c r="J894" s="3">
        <v>592</v>
      </c>
      <c r="K894" s="3">
        <v>97</v>
      </c>
      <c r="L894" s="3">
        <v>170</v>
      </c>
      <c r="M894" s="3">
        <v>106</v>
      </c>
      <c r="N894" s="3">
        <v>32</v>
      </c>
      <c r="O894" s="3">
        <v>3</v>
      </c>
      <c r="P894" s="3">
        <v>29</v>
      </c>
      <c r="Q894" s="3">
        <v>98</v>
      </c>
      <c r="R894" s="3">
        <v>4</v>
      </c>
      <c r="S894" s="3">
        <v>2</v>
      </c>
      <c r="T894" s="3">
        <v>82</v>
      </c>
      <c r="U894" s="3">
        <v>84</v>
      </c>
      <c r="V894" s="3">
        <v>0.28699999999999998</v>
      </c>
      <c r="W894" s="3">
        <v>0.375</v>
      </c>
      <c r="X894" s="3">
        <v>0.498</v>
      </c>
      <c r="Y894" s="3">
        <v>0.873</v>
      </c>
      <c r="Z894" s="3">
        <v>150</v>
      </c>
      <c r="AA894" s="3">
        <v>295</v>
      </c>
      <c r="AB894" s="3">
        <v>13</v>
      </c>
      <c r="AC894" s="3">
        <v>4</v>
      </c>
      <c r="AD894" s="3">
        <v>6</v>
      </c>
      <c r="AE894" s="3">
        <v>5</v>
      </c>
      <c r="AF894" s="3">
        <v>5</v>
      </c>
      <c r="AG894" s="3">
        <v>6.5</v>
      </c>
      <c r="AH894" s="3">
        <v>4.0999999999999996</v>
      </c>
      <c r="AI894" s="3">
        <v>7.2</v>
      </c>
      <c r="AJ894" s="3">
        <v>-0.2</v>
      </c>
      <c r="AK894" s="3">
        <v>40</v>
      </c>
      <c r="AL894" s="3">
        <v>0</v>
      </c>
      <c r="AM894" s="3">
        <v>1</v>
      </c>
      <c r="AN894" s="3">
        <v>0</v>
      </c>
      <c r="AO894" s="3">
        <v>-7</v>
      </c>
      <c r="AP894" s="3" t="s">
        <v>169</v>
      </c>
    </row>
    <row r="895" spans="1:42" ht="26.65" x14ac:dyDescent="0.45">
      <c r="A895" s="1">
        <v>894</v>
      </c>
      <c r="B895" s="3" t="s">
        <v>785</v>
      </c>
      <c r="C895" s="3" t="str">
        <f t="shared" si="13"/>
        <v>Juan González - 1993</v>
      </c>
      <c r="D895" s="3">
        <v>1993</v>
      </c>
      <c r="E895" s="3">
        <v>23</v>
      </c>
      <c r="F895" s="3" t="s">
        <v>230</v>
      </c>
      <c r="G895" s="3" t="s">
        <v>43</v>
      </c>
      <c r="H895" s="3">
        <v>140</v>
      </c>
      <c r="I895" s="3">
        <v>587</v>
      </c>
      <c r="J895" s="3">
        <v>536</v>
      </c>
      <c r="K895" s="3">
        <v>105</v>
      </c>
      <c r="L895" s="3">
        <v>166</v>
      </c>
      <c r="M895" s="3">
        <v>86</v>
      </c>
      <c r="N895" s="3">
        <v>33</v>
      </c>
      <c r="O895" s="3">
        <v>1</v>
      </c>
      <c r="P895" s="3">
        <v>46</v>
      </c>
      <c r="Q895" s="3">
        <v>118</v>
      </c>
      <c r="R895" s="3">
        <v>4</v>
      </c>
      <c r="S895" s="3">
        <v>1</v>
      </c>
      <c r="T895" s="3">
        <v>37</v>
      </c>
      <c r="U895" s="3">
        <v>99</v>
      </c>
      <c r="V895" s="3">
        <v>0.31</v>
      </c>
      <c r="W895" s="3">
        <v>0.36799999999999999</v>
      </c>
      <c r="X895" s="3">
        <v>0.63200000000000001</v>
      </c>
      <c r="Y895" s="3">
        <v>1</v>
      </c>
      <c r="Z895" s="3">
        <v>169</v>
      </c>
      <c r="AA895" s="3">
        <v>339</v>
      </c>
      <c r="AB895" s="3">
        <v>12</v>
      </c>
      <c r="AC895" s="3">
        <v>13</v>
      </c>
      <c r="AD895" s="3">
        <v>0</v>
      </c>
      <c r="AE895" s="3">
        <v>1</v>
      </c>
      <c r="AF895" s="3">
        <v>7</v>
      </c>
      <c r="AG895" s="3">
        <v>6.5</v>
      </c>
      <c r="AH895" s="3">
        <v>4.4000000000000004</v>
      </c>
      <c r="AI895" s="3">
        <v>6.8</v>
      </c>
      <c r="AJ895" s="3">
        <v>-0.8</v>
      </c>
      <c r="AK895" s="3">
        <v>50</v>
      </c>
      <c r="AL895" s="3">
        <v>-1</v>
      </c>
      <c r="AM895" s="3">
        <v>4</v>
      </c>
      <c r="AN895" s="3">
        <v>3</v>
      </c>
      <c r="AO895" s="3">
        <v>-2</v>
      </c>
      <c r="AP895" s="3" t="s">
        <v>129</v>
      </c>
    </row>
    <row r="896" spans="1:42" ht="26.65" x14ac:dyDescent="0.45">
      <c r="A896" s="1">
        <v>895</v>
      </c>
      <c r="B896" s="3" t="s">
        <v>786</v>
      </c>
      <c r="C896" s="3" t="str">
        <f t="shared" si="13"/>
        <v>Donie Bush - 1909</v>
      </c>
      <c r="D896" s="3">
        <v>1909</v>
      </c>
      <c r="E896" s="3">
        <v>21</v>
      </c>
      <c r="F896" s="3" t="s">
        <v>70</v>
      </c>
      <c r="G896" s="3" t="s">
        <v>43</v>
      </c>
      <c r="H896" s="3">
        <v>157</v>
      </c>
      <c r="I896" s="3">
        <v>678</v>
      </c>
      <c r="J896" s="3">
        <v>532</v>
      </c>
      <c r="K896" s="3">
        <v>115</v>
      </c>
      <c r="L896" s="3">
        <v>145</v>
      </c>
      <c r="M896" s="3">
        <v>125</v>
      </c>
      <c r="N896" s="3">
        <v>18</v>
      </c>
      <c r="O896" s="3">
        <v>2</v>
      </c>
      <c r="P896" s="3">
        <v>0</v>
      </c>
      <c r="Q896" s="3">
        <v>33</v>
      </c>
      <c r="R896" s="3">
        <v>53</v>
      </c>
      <c r="S896" s="2"/>
      <c r="T896" s="3">
        <v>88</v>
      </c>
      <c r="U896" s="3">
        <v>74</v>
      </c>
      <c r="V896" s="3">
        <v>0.27300000000000002</v>
      </c>
      <c r="W896" s="3">
        <v>0.38</v>
      </c>
      <c r="X896" s="3">
        <v>0.314</v>
      </c>
      <c r="Y896" s="3">
        <v>0.69399999999999995</v>
      </c>
      <c r="Z896" s="3">
        <v>115</v>
      </c>
      <c r="AA896" s="3">
        <v>167</v>
      </c>
      <c r="AB896" s="2"/>
      <c r="AC896" s="3">
        <v>4</v>
      </c>
      <c r="AD896" s="3">
        <v>52</v>
      </c>
      <c r="AE896" s="2"/>
      <c r="AF896" s="2"/>
      <c r="AG896" s="3">
        <v>6.5</v>
      </c>
      <c r="AH896" s="3">
        <v>4</v>
      </c>
      <c r="AI896" s="3">
        <v>5.7</v>
      </c>
      <c r="AJ896" s="3">
        <v>2.2000000000000002</v>
      </c>
      <c r="AK896" s="3">
        <v>12</v>
      </c>
      <c r="AL896" s="3">
        <v>0</v>
      </c>
      <c r="AM896" s="3">
        <v>3</v>
      </c>
      <c r="AN896" s="3">
        <v>3</v>
      </c>
      <c r="AO896" s="3">
        <v>8</v>
      </c>
      <c r="AP896" s="3" t="s">
        <v>62</v>
      </c>
    </row>
    <row r="897" spans="1:42" x14ac:dyDescent="0.45">
      <c r="A897" s="1">
        <v>896</v>
      </c>
      <c r="B897" s="3" t="s">
        <v>712</v>
      </c>
      <c r="C897" s="3" t="str">
        <f t="shared" si="13"/>
        <v>Elmer Flick - 1906</v>
      </c>
      <c r="D897" s="3">
        <v>1906</v>
      </c>
      <c r="E897" s="3">
        <v>30</v>
      </c>
      <c r="F897" s="3" t="s">
        <v>110</v>
      </c>
      <c r="G897" s="3" t="s">
        <v>43</v>
      </c>
      <c r="H897" s="3">
        <v>157</v>
      </c>
      <c r="I897" s="3">
        <v>707</v>
      </c>
      <c r="J897" s="3">
        <v>624</v>
      </c>
      <c r="K897" s="3">
        <v>98</v>
      </c>
      <c r="L897" s="3">
        <v>194</v>
      </c>
      <c r="M897" s="3">
        <v>137</v>
      </c>
      <c r="N897" s="3">
        <v>34</v>
      </c>
      <c r="O897" s="3">
        <v>22</v>
      </c>
      <c r="P897" s="3">
        <v>1</v>
      </c>
      <c r="Q897" s="3">
        <v>62</v>
      </c>
      <c r="R897" s="3">
        <v>39</v>
      </c>
      <c r="S897" s="2"/>
      <c r="T897" s="3">
        <v>54</v>
      </c>
      <c r="U897" s="3">
        <v>65</v>
      </c>
      <c r="V897" s="3">
        <v>0.311</v>
      </c>
      <c r="W897" s="3">
        <v>0.372</v>
      </c>
      <c r="X897" s="3">
        <v>0.441</v>
      </c>
      <c r="Y897" s="3">
        <v>0.81299999999999994</v>
      </c>
      <c r="Z897" s="3">
        <v>155</v>
      </c>
      <c r="AA897" s="3">
        <v>275</v>
      </c>
      <c r="AB897" s="2"/>
      <c r="AC897" s="3">
        <v>7</v>
      </c>
      <c r="AD897" s="3">
        <v>15</v>
      </c>
      <c r="AE897" s="2"/>
      <c r="AF897" s="2"/>
      <c r="AG897" s="3">
        <v>6.5</v>
      </c>
      <c r="AH897" s="3">
        <v>4</v>
      </c>
      <c r="AI897" s="3">
        <v>6.2</v>
      </c>
      <c r="AJ897" s="3">
        <v>-0.4</v>
      </c>
      <c r="AK897" s="3">
        <v>37</v>
      </c>
      <c r="AL897" s="3">
        <v>0</v>
      </c>
      <c r="AM897" s="3">
        <v>1</v>
      </c>
      <c r="AN897" s="3">
        <v>1</v>
      </c>
      <c r="AO897" s="3">
        <v>2</v>
      </c>
      <c r="AP897" s="3" t="s">
        <v>787</v>
      </c>
    </row>
    <row r="898" spans="1:42" x14ac:dyDescent="0.45">
      <c r="A898" s="1">
        <v>897</v>
      </c>
      <c r="B898" s="3" t="s">
        <v>409</v>
      </c>
      <c r="C898" s="3" t="str">
        <f t="shared" si="13"/>
        <v>Joe Gordon - 1943</v>
      </c>
      <c r="D898" s="3">
        <v>1943</v>
      </c>
      <c r="E898" s="3">
        <v>28</v>
      </c>
      <c r="F898" s="3" t="s">
        <v>42</v>
      </c>
      <c r="G898" s="3" t="s">
        <v>43</v>
      </c>
      <c r="H898" s="3">
        <v>152</v>
      </c>
      <c r="I898" s="3">
        <v>650</v>
      </c>
      <c r="J898" s="3">
        <v>543</v>
      </c>
      <c r="K898" s="3">
        <v>82</v>
      </c>
      <c r="L898" s="3">
        <v>135</v>
      </c>
      <c r="M898" s="3">
        <v>85</v>
      </c>
      <c r="N898" s="3">
        <v>28</v>
      </c>
      <c r="O898" s="3">
        <v>5</v>
      </c>
      <c r="P898" s="3">
        <v>17</v>
      </c>
      <c r="Q898" s="3">
        <v>69</v>
      </c>
      <c r="R898" s="3">
        <v>4</v>
      </c>
      <c r="S898" s="3">
        <v>7</v>
      </c>
      <c r="T898" s="3">
        <v>98</v>
      </c>
      <c r="U898" s="3">
        <v>75</v>
      </c>
      <c r="V898" s="3">
        <v>0.249</v>
      </c>
      <c r="W898" s="3">
        <v>0.36499999999999999</v>
      </c>
      <c r="X898" s="3">
        <v>0.41299999999999998</v>
      </c>
      <c r="Y898" s="3">
        <v>0.77800000000000002</v>
      </c>
      <c r="Z898" s="3">
        <v>126</v>
      </c>
      <c r="AA898" s="3">
        <v>224</v>
      </c>
      <c r="AB898" s="3">
        <v>18</v>
      </c>
      <c r="AC898" s="3">
        <v>2</v>
      </c>
      <c r="AD898" s="3">
        <v>7</v>
      </c>
      <c r="AE898" s="2"/>
      <c r="AF898" s="3">
        <v>15</v>
      </c>
      <c r="AG898" s="3">
        <v>6.5</v>
      </c>
      <c r="AH898" s="3">
        <v>4.5</v>
      </c>
      <c r="AI898" s="3">
        <v>4.5</v>
      </c>
      <c r="AJ898" s="3">
        <v>2.8</v>
      </c>
      <c r="AK898" s="3">
        <v>16</v>
      </c>
      <c r="AL898" s="3">
        <v>-1</v>
      </c>
      <c r="AM898" s="3">
        <v>-1</v>
      </c>
      <c r="AN898" s="3">
        <v>-2</v>
      </c>
      <c r="AO898" s="3">
        <v>17</v>
      </c>
      <c r="AP898" s="3" t="s">
        <v>53</v>
      </c>
    </row>
    <row r="899" spans="1:42" ht="26.65" x14ac:dyDescent="0.45">
      <c r="A899" s="1">
        <v>898</v>
      </c>
      <c r="B899" s="3" t="s">
        <v>452</v>
      </c>
      <c r="C899" s="3" t="str">
        <f t="shared" ref="C899:C962" si="14">_xlfn.CONCAT(B899, " - ", D899)</f>
        <v>Goose Goslin - 1924</v>
      </c>
      <c r="D899" s="3">
        <v>1924</v>
      </c>
      <c r="E899" s="3">
        <v>23</v>
      </c>
      <c r="F899" s="3" t="s">
        <v>273</v>
      </c>
      <c r="G899" s="3" t="s">
        <v>43</v>
      </c>
      <c r="H899" s="3">
        <v>154</v>
      </c>
      <c r="I899" s="3">
        <v>674</v>
      </c>
      <c r="J899" s="3">
        <v>579</v>
      </c>
      <c r="K899" s="3">
        <v>100</v>
      </c>
      <c r="L899" s="3">
        <v>199</v>
      </c>
      <c r="M899" s="3">
        <v>140</v>
      </c>
      <c r="N899" s="3">
        <v>30</v>
      </c>
      <c r="O899" s="3">
        <v>17</v>
      </c>
      <c r="P899" s="3">
        <v>12</v>
      </c>
      <c r="Q899" s="3">
        <v>129</v>
      </c>
      <c r="R899" s="3">
        <v>15</v>
      </c>
      <c r="S899" s="3">
        <v>14</v>
      </c>
      <c r="T899" s="3">
        <v>68</v>
      </c>
      <c r="U899" s="3">
        <v>29</v>
      </c>
      <c r="V899" s="3">
        <v>0.34399999999999997</v>
      </c>
      <c r="W899" s="3">
        <v>0.42099999999999999</v>
      </c>
      <c r="X899" s="3">
        <v>0.51600000000000001</v>
      </c>
      <c r="Y899" s="3">
        <v>0.93700000000000006</v>
      </c>
      <c r="Z899" s="3">
        <v>143</v>
      </c>
      <c r="AA899" s="3">
        <v>299</v>
      </c>
      <c r="AB899" s="2"/>
      <c r="AC899" s="3">
        <v>9</v>
      </c>
      <c r="AD899" s="3">
        <v>17</v>
      </c>
      <c r="AE899" s="2"/>
      <c r="AF899" s="3">
        <v>1</v>
      </c>
      <c r="AG899" s="3">
        <v>6.5</v>
      </c>
      <c r="AH899" s="3">
        <v>3.9</v>
      </c>
      <c r="AI899" s="3">
        <v>5.5</v>
      </c>
      <c r="AJ899" s="3">
        <v>0.4</v>
      </c>
      <c r="AK899" s="3">
        <v>39</v>
      </c>
      <c r="AL899" s="3">
        <v>0</v>
      </c>
      <c r="AM899" s="3">
        <v>-1</v>
      </c>
      <c r="AN899" s="3">
        <v>-1</v>
      </c>
      <c r="AO899" s="3">
        <v>10</v>
      </c>
      <c r="AP899" s="3" t="s">
        <v>87</v>
      </c>
    </row>
    <row r="900" spans="1:42" ht="26.65" x14ac:dyDescent="0.45">
      <c r="A900" s="1">
        <v>899</v>
      </c>
      <c r="B900" s="3" t="s">
        <v>788</v>
      </c>
      <c r="C900" s="3" t="str">
        <f t="shared" si="14"/>
        <v>Billy Grabarkewitz - 1970</v>
      </c>
      <c r="D900" s="3">
        <v>1970</v>
      </c>
      <c r="E900" s="3">
        <v>24</v>
      </c>
      <c r="F900" s="3" t="s">
        <v>164</v>
      </c>
      <c r="G900" s="3" t="s">
        <v>52</v>
      </c>
      <c r="H900" s="3">
        <v>156</v>
      </c>
      <c r="I900" s="3">
        <v>640</v>
      </c>
      <c r="J900" s="3">
        <v>529</v>
      </c>
      <c r="K900" s="3">
        <v>92</v>
      </c>
      <c r="L900" s="3">
        <v>153</v>
      </c>
      <c r="M900" s="3">
        <v>108</v>
      </c>
      <c r="N900" s="3">
        <v>20</v>
      </c>
      <c r="O900" s="3">
        <v>8</v>
      </c>
      <c r="P900" s="3">
        <v>17</v>
      </c>
      <c r="Q900" s="3">
        <v>84</v>
      </c>
      <c r="R900" s="3">
        <v>19</v>
      </c>
      <c r="S900" s="3">
        <v>9</v>
      </c>
      <c r="T900" s="3">
        <v>95</v>
      </c>
      <c r="U900" s="3">
        <v>149</v>
      </c>
      <c r="V900" s="3">
        <v>0.28899999999999998</v>
      </c>
      <c r="W900" s="3">
        <v>0.39900000000000002</v>
      </c>
      <c r="X900" s="3">
        <v>0.45400000000000001</v>
      </c>
      <c r="Y900" s="3">
        <v>0.85199999999999998</v>
      </c>
      <c r="Z900" s="3">
        <v>134</v>
      </c>
      <c r="AA900" s="3">
        <v>240</v>
      </c>
      <c r="AB900" s="3">
        <v>8</v>
      </c>
      <c r="AC900" s="3">
        <v>6</v>
      </c>
      <c r="AD900" s="3">
        <v>3</v>
      </c>
      <c r="AE900" s="3">
        <v>7</v>
      </c>
      <c r="AF900" s="3">
        <v>8</v>
      </c>
      <c r="AG900" s="3">
        <v>6.5</v>
      </c>
      <c r="AH900" s="3">
        <v>4.4000000000000004</v>
      </c>
      <c r="AI900" s="3">
        <v>6.1</v>
      </c>
      <c r="AJ900" s="3">
        <v>1</v>
      </c>
      <c r="AK900" s="3">
        <v>30</v>
      </c>
      <c r="AL900" s="3">
        <v>2</v>
      </c>
      <c r="AM900" s="3">
        <v>1</v>
      </c>
      <c r="AN900" s="3">
        <v>3</v>
      </c>
      <c r="AO900" s="3">
        <v>3</v>
      </c>
      <c r="AP900" s="3" t="s">
        <v>789</v>
      </c>
    </row>
    <row r="901" spans="1:42" ht="26.65" x14ac:dyDescent="0.45">
      <c r="A901" s="1">
        <v>900</v>
      </c>
      <c r="B901" s="3" t="s">
        <v>790</v>
      </c>
      <c r="C901" s="3" t="str">
        <f t="shared" si="14"/>
        <v>Mitch Haniger - 2018</v>
      </c>
      <c r="D901" s="3">
        <v>2018</v>
      </c>
      <c r="E901" s="3">
        <v>27</v>
      </c>
      <c r="F901" s="3" t="s">
        <v>106</v>
      </c>
      <c r="G901" s="3" t="s">
        <v>43</v>
      </c>
      <c r="H901" s="3">
        <v>157</v>
      </c>
      <c r="I901" s="3">
        <v>683</v>
      </c>
      <c r="J901" s="3">
        <v>596</v>
      </c>
      <c r="K901" s="3">
        <v>90</v>
      </c>
      <c r="L901" s="3">
        <v>170</v>
      </c>
      <c r="M901" s="3">
        <v>102</v>
      </c>
      <c r="N901" s="3">
        <v>38</v>
      </c>
      <c r="O901" s="3">
        <v>4</v>
      </c>
      <c r="P901" s="3">
        <v>26</v>
      </c>
      <c r="Q901" s="3">
        <v>93</v>
      </c>
      <c r="R901" s="3">
        <v>8</v>
      </c>
      <c r="S901" s="3">
        <v>2</v>
      </c>
      <c r="T901" s="3">
        <v>70</v>
      </c>
      <c r="U901" s="3">
        <v>148</v>
      </c>
      <c r="V901" s="3">
        <v>0.28499999999999998</v>
      </c>
      <c r="W901" s="3">
        <v>0.36599999999999999</v>
      </c>
      <c r="X901" s="3">
        <v>0.49299999999999999</v>
      </c>
      <c r="Y901" s="3">
        <v>0.85899999999999999</v>
      </c>
      <c r="Z901" s="3">
        <v>139</v>
      </c>
      <c r="AA901" s="3">
        <v>294</v>
      </c>
      <c r="AB901" s="3">
        <v>8</v>
      </c>
      <c r="AC901" s="3">
        <v>10</v>
      </c>
      <c r="AD901" s="3">
        <v>0</v>
      </c>
      <c r="AE901" s="3">
        <v>7</v>
      </c>
      <c r="AF901" s="3">
        <v>4</v>
      </c>
      <c r="AG901" s="3">
        <v>6.5</v>
      </c>
      <c r="AH901" s="3">
        <v>4.2</v>
      </c>
      <c r="AI901" s="3">
        <v>5.5</v>
      </c>
      <c r="AJ901" s="3">
        <v>0.5</v>
      </c>
      <c r="AK901" s="3">
        <v>35</v>
      </c>
      <c r="AL901" s="3">
        <v>1</v>
      </c>
      <c r="AM901" s="3">
        <v>0</v>
      </c>
      <c r="AN901" s="3">
        <v>1</v>
      </c>
      <c r="AO901" s="3">
        <v>8</v>
      </c>
      <c r="AP901" s="3" t="s">
        <v>791</v>
      </c>
    </row>
    <row r="902" spans="1:42" ht="26.65" x14ac:dyDescent="0.45">
      <c r="A902" s="1">
        <v>901</v>
      </c>
      <c r="B902" s="3" t="s">
        <v>327</v>
      </c>
      <c r="C902" s="3" t="str">
        <f t="shared" si="14"/>
        <v>Eddie Mathews - 1958</v>
      </c>
      <c r="D902" s="3">
        <v>1958</v>
      </c>
      <c r="E902" s="3">
        <v>26</v>
      </c>
      <c r="F902" s="3" t="s">
        <v>171</v>
      </c>
      <c r="G902" s="3" t="s">
        <v>52</v>
      </c>
      <c r="H902" s="3">
        <v>149</v>
      </c>
      <c r="I902" s="3">
        <v>649</v>
      </c>
      <c r="J902" s="3">
        <v>546</v>
      </c>
      <c r="K902" s="3">
        <v>97</v>
      </c>
      <c r="L902" s="3">
        <v>137</v>
      </c>
      <c r="M902" s="3">
        <v>87</v>
      </c>
      <c r="N902" s="3">
        <v>18</v>
      </c>
      <c r="O902" s="3">
        <v>1</v>
      </c>
      <c r="P902" s="3">
        <v>31</v>
      </c>
      <c r="Q902" s="3">
        <v>77</v>
      </c>
      <c r="R902" s="3">
        <v>5</v>
      </c>
      <c r="S902" s="3">
        <v>0</v>
      </c>
      <c r="T902" s="3">
        <v>85</v>
      </c>
      <c r="U902" s="3">
        <v>85</v>
      </c>
      <c r="V902" s="3">
        <v>0.251</v>
      </c>
      <c r="W902" s="3">
        <v>0.34899999999999998</v>
      </c>
      <c r="X902" s="3">
        <v>0.45800000000000002</v>
      </c>
      <c r="Y902" s="3">
        <v>0.80700000000000005</v>
      </c>
      <c r="Z902" s="3">
        <v>120</v>
      </c>
      <c r="AA902" s="3">
        <v>250</v>
      </c>
      <c r="AB902" s="3">
        <v>9</v>
      </c>
      <c r="AC902" s="3">
        <v>2</v>
      </c>
      <c r="AD902" s="3">
        <v>8</v>
      </c>
      <c r="AE902" s="3">
        <v>8</v>
      </c>
      <c r="AF902" s="3">
        <v>5</v>
      </c>
      <c r="AG902" s="3">
        <v>6.5</v>
      </c>
      <c r="AH902" s="3">
        <v>4.0999999999999996</v>
      </c>
      <c r="AI902" s="3">
        <v>4.9000000000000004</v>
      </c>
      <c r="AJ902" s="3">
        <v>1.9</v>
      </c>
      <c r="AK902" s="3">
        <v>17</v>
      </c>
      <c r="AL902" s="3">
        <v>1</v>
      </c>
      <c r="AM902" s="3">
        <v>3</v>
      </c>
      <c r="AN902" s="3">
        <v>4</v>
      </c>
      <c r="AO902" s="3">
        <v>16</v>
      </c>
      <c r="AP902" s="3" t="s">
        <v>140</v>
      </c>
    </row>
    <row r="903" spans="1:42" x14ac:dyDescent="0.45">
      <c r="A903" s="1">
        <v>902</v>
      </c>
      <c r="B903" s="3" t="s">
        <v>792</v>
      </c>
      <c r="C903" s="3" t="str">
        <f t="shared" si="14"/>
        <v>Ben Oglivie - 1980</v>
      </c>
      <c r="D903" s="3">
        <v>1980</v>
      </c>
      <c r="E903" s="3">
        <v>31</v>
      </c>
      <c r="F903" s="3" t="s">
        <v>90</v>
      </c>
      <c r="G903" s="3" t="s">
        <v>43</v>
      </c>
      <c r="H903" s="3">
        <v>156</v>
      </c>
      <c r="I903" s="3">
        <v>660</v>
      </c>
      <c r="J903" s="3">
        <v>592</v>
      </c>
      <c r="K903" s="3">
        <v>94</v>
      </c>
      <c r="L903" s="3">
        <v>180</v>
      </c>
      <c r="M903" s="3">
        <v>111</v>
      </c>
      <c r="N903" s="3">
        <v>26</v>
      </c>
      <c r="O903" s="3">
        <v>2</v>
      </c>
      <c r="P903" s="3">
        <v>41</v>
      </c>
      <c r="Q903" s="3">
        <v>118</v>
      </c>
      <c r="R903" s="3">
        <v>11</v>
      </c>
      <c r="S903" s="3">
        <v>9</v>
      </c>
      <c r="T903" s="3">
        <v>54</v>
      </c>
      <c r="U903" s="3">
        <v>71</v>
      </c>
      <c r="V903" s="3">
        <v>0.30399999999999999</v>
      </c>
      <c r="W903" s="3">
        <v>0.36199999999999999</v>
      </c>
      <c r="X903" s="3">
        <v>0.56299999999999994</v>
      </c>
      <c r="Y903" s="3">
        <v>0.92500000000000004</v>
      </c>
      <c r="Z903" s="3">
        <v>153</v>
      </c>
      <c r="AA903" s="3">
        <v>333</v>
      </c>
      <c r="AB903" s="3">
        <v>5</v>
      </c>
      <c r="AC903" s="3">
        <v>5</v>
      </c>
      <c r="AD903" s="3">
        <v>0</v>
      </c>
      <c r="AE903" s="3">
        <v>9</v>
      </c>
      <c r="AF903" s="3">
        <v>19</v>
      </c>
      <c r="AG903" s="3">
        <v>6.5</v>
      </c>
      <c r="AH903" s="3">
        <v>4.4000000000000004</v>
      </c>
      <c r="AI903" s="3">
        <v>5.0999999999999996</v>
      </c>
      <c r="AJ903" s="3">
        <v>0.9</v>
      </c>
      <c r="AK903" s="3">
        <v>34</v>
      </c>
      <c r="AL903" s="3">
        <v>2</v>
      </c>
      <c r="AM903" s="3">
        <v>-2</v>
      </c>
      <c r="AN903" s="3">
        <v>0</v>
      </c>
      <c r="AO903" s="3">
        <v>13</v>
      </c>
      <c r="AP903" s="3" t="s">
        <v>793</v>
      </c>
    </row>
    <row r="904" spans="1:42" ht="26.65" x14ac:dyDescent="0.45">
      <c r="A904" s="1">
        <v>903</v>
      </c>
      <c r="B904" s="3" t="s">
        <v>63</v>
      </c>
      <c r="C904" s="3" t="str">
        <f t="shared" si="14"/>
        <v>Honus Wagner - 1900</v>
      </c>
      <c r="D904" s="3">
        <v>1900</v>
      </c>
      <c r="E904" s="3">
        <v>26</v>
      </c>
      <c r="F904" s="3" t="s">
        <v>64</v>
      </c>
      <c r="G904" s="3" t="s">
        <v>52</v>
      </c>
      <c r="H904" s="3">
        <v>135</v>
      </c>
      <c r="I904" s="3">
        <v>580</v>
      </c>
      <c r="J904" s="3">
        <v>527</v>
      </c>
      <c r="K904" s="3">
        <v>107</v>
      </c>
      <c r="L904" s="3">
        <v>201</v>
      </c>
      <c r="M904" s="3">
        <v>130</v>
      </c>
      <c r="N904" s="3">
        <v>45</v>
      </c>
      <c r="O904" s="3">
        <v>22</v>
      </c>
      <c r="P904" s="3">
        <v>4</v>
      </c>
      <c r="Q904" s="3">
        <v>100</v>
      </c>
      <c r="R904" s="3">
        <v>38</v>
      </c>
      <c r="S904" s="2"/>
      <c r="T904" s="3">
        <v>41</v>
      </c>
      <c r="U904" s="3">
        <v>17</v>
      </c>
      <c r="V904" s="3">
        <v>0.38100000000000001</v>
      </c>
      <c r="W904" s="3">
        <v>0.434</v>
      </c>
      <c r="X904" s="3">
        <v>0.57299999999999995</v>
      </c>
      <c r="Y904" s="3">
        <v>1.0069999999999999</v>
      </c>
      <c r="Z904" s="3">
        <v>176</v>
      </c>
      <c r="AA904" s="3">
        <v>302</v>
      </c>
      <c r="AB904" s="2"/>
      <c r="AC904" s="3">
        <v>8</v>
      </c>
      <c r="AD904" s="3">
        <v>4</v>
      </c>
      <c r="AE904" s="2"/>
      <c r="AF904" s="2"/>
      <c r="AG904" s="3">
        <v>6.5</v>
      </c>
      <c r="AH904" s="3">
        <v>4.5</v>
      </c>
      <c r="AI904" s="3">
        <v>6.4</v>
      </c>
      <c r="AJ904" s="3">
        <v>-0.4</v>
      </c>
      <c r="AK904" s="3">
        <v>55</v>
      </c>
      <c r="AL904" s="3">
        <v>0</v>
      </c>
      <c r="AM904" s="3">
        <v>1</v>
      </c>
      <c r="AN904" s="3">
        <v>1</v>
      </c>
      <c r="AO904" s="3">
        <v>2</v>
      </c>
      <c r="AP904" s="3" t="s">
        <v>794</v>
      </c>
    </row>
    <row r="905" spans="1:42" ht="26.65" x14ac:dyDescent="0.45">
      <c r="A905" s="1">
        <v>904</v>
      </c>
      <c r="B905" s="3" t="s">
        <v>570</v>
      </c>
      <c r="C905" s="3" t="str">
        <f t="shared" si="14"/>
        <v>Richie Ashburn - 1953</v>
      </c>
      <c r="D905" s="3">
        <v>1953</v>
      </c>
      <c r="E905" s="3">
        <v>26</v>
      </c>
      <c r="F905" s="3" t="s">
        <v>139</v>
      </c>
      <c r="G905" s="3" t="s">
        <v>52</v>
      </c>
      <c r="H905" s="3">
        <v>156</v>
      </c>
      <c r="I905" s="3">
        <v>702</v>
      </c>
      <c r="J905" s="3">
        <v>622</v>
      </c>
      <c r="K905" s="3">
        <v>110</v>
      </c>
      <c r="L905" s="3">
        <v>205</v>
      </c>
      <c r="M905" s="3">
        <v>169</v>
      </c>
      <c r="N905" s="3">
        <v>25</v>
      </c>
      <c r="O905" s="3">
        <v>9</v>
      </c>
      <c r="P905" s="3">
        <v>2</v>
      </c>
      <c r="Q905" s="3">
        <v>57</v>
      </c>
      <c r="R905" s="3">
        <v>14</v>
      </c>
      <c r="S905" s="3">
        <v>6</v>
      </c>
      <c r="T905" s="3">
        <v>61</v>
      </c>
      <c r="U905" s="3">
        <v>35</v>
      </c>
      <c r="V905" s="3">
        <v>0.33</v>
      </c>
      <c r="W905" s="3">
        <v>0.39400000000000002</v>
      </c>
      <c r="X905" s="3">
        <v>0.40799999999999997</v>
      </c>
      <c r="Y905" s="3">
        <v>0.80200000000000005</v>
      </c>
      <c r="Z905" s="3">
        <v>110</v>
      </c>
      <c r="AA905" s="3">
        <v>254</v>
      </c>
      <c r="AB905" s="3">
        <v>3</v>
      </c>
      <c r="AC905" s="3">
        <v>5</v>
      </c>
      <c r="AD905" s="3">
        <v>14</v>
      </c>
      <c r="AE905" s="2"/>
      <c r="AF905" s="3">
        <v>2</v>
      </c>
      <c r="AG905" s="3">
        <v>6.5</v>
      </c>
      <c r="AH905" s="3">
        <v>4</v>
      </c>
      <c r="AI905" s="3">
        <v>4.8</v>
      </c>
      <c r="AJ905" s="3">
        <v>1.7</v>
      </c>
      <c r="AK905" s="3">
        <v>18</v>
      </c>
      <c r="AL905" s="3">
        <v>5</v>
      </c>
      <c r="AM905" s="3">
        <v>1</v>
      </c>
      <c r="AN905" s="3">
        <v>6</v>
      </c>
      <c r="AO905" s="3">
        <v>19</v>
      </c>
      <c r="AP905" s="3" t="s">
        <v>83</v>
      </c>
    </row>
    <row r="906" spans="1:42" ht="26.65" x14ac:dyDescent="0.45">
      <c r="A906" s="1">
        <v>905</v>
      </c>
      <c r="B906" s="3" t="s">
        <v>422</v>
      </c>
      <c r="C906" s="3" t="str">
        <f t="shared" si="14"/>
        <v>Miguel Cabrera - 2010</v>
      </c>
      <c r="D906" s="3">
        <v>2010</v>
      </c>
      <c r="E906" s="3">
        <v>27</v>
      </c>
      <c r="F906" s="3" t="s">
        <v>70</v>
      </c>
      <c r="G906" s="3" t="s">
        <v>43</v>
      </c>
      <c r="H906" s="3">
        <v>150</v>
      </c>
      <c r="I906" s="3">
        <v>648</v>
      </c>
      <c r="J906" s="3">
        <v>548</v>
      </c>
      <c r="K906" s="3">
        <v>111</v>
      </c>
      <c r="L906" s="3">
        <v>180</v>
      </c>
      <c r="M906" s="3">
        <v>96</v>
      </c>
      <c r="N906" s="3">
        <v>45</v>
      </c>
      <c r="O906" s="3">
        <v>1</v>
      </c>
      <c r="P906" s="3">
        <v>38</v>
      </c>
      <c r="Q906" s="3">
        <v>126</v>
      </c>
      <c r="R906" s="3">
        <v>3</v>
      </c>
      <c r="S906" s="3">
        <v>3</v>
      </c>
      <c r="T906" s="3">
        <v>89</v>
      </c>
      <c r="U906" s="3">
        <v>95</v>
      </c>
      <c r="V906" s="3">
        <v>0.32800000000000001</v>
      </c>
      <c r="W906" s="3">
        <v>0.42</v>
      </c>
      <c r="X906" s="3">
        <v>0.622</v>
      </c>
      <c r="Y906" s="3">
        <v>1.042</v>
      </c>
      <c r="Z906" s="3">
        <v>178</v>
      </c>
      <c r="AA906" s="3">
        <v>341</v>
      </c>
      <c r="AB906" s="3">
        <v>17</v>
      </c>
      <c r="AC906" s="3">
        <v>3</v>
      </c>
      <c r="AD906" s="3">
        <v>0</v>
      </c>
      <c r="AE906" s="3">
        <v>8</v>
      </c>
      <c r="AF906" s="3">
        <v>32</v>
      </c>
      <c r="AG906" s="3">
        <v>6.5</v>
      </c>
      <c r="AH906" s="3">
        <v>4.2</v>
      </c>
      <c r="AI906" s="3">
        <v>7</v>
      </c>
      <c r="AJ906" s="3">
        <v>-1.3</v>
      </c>
      <c r="AK906" s="3">
        <v>55</v>
      </c>
      <c r="AL906" s="3">
        <v>-1</v>
      </c>
      <c r="AM906" s="3">
        <v>-1</v>
      </c>
      <c r="AN906" s="3">
        <v>-2</v>
      </c>
      <c r="AO906" s="3">
        <v>-5</v>
      </c>
      <c r="AP906" s="3" t="s">
        <v>392</v>
      </c>
    </row>
    <row r="907" spans="1:42" ht="26.65" x14ac:dyDescent="0.45">
      <c r="A907" s="1">
        <v>906</v>
      </c>
      <c r="B907" s="3" t="s">
        <v>527</v>
      </c>
      <c r="C907" s="3" t="str">
        <f t="shared" si="14"/>
        <v>Don Mattingly - 1985</v>
      </c>
      <c r="D907" s="3">
        <v>1985</v>
      </c>
      <c r="E907" s="3">
        <v>24</v>
      </c>
      <c r="F907" s="3" t="s">
        <v>42</v>
      </c>
      <c r="G907" s="3" t="s">
        <v>43</v>
      </c>
      <c r="H907" s="3">
        <v>159</v>
      </c>
      <c r="I907" s="3">
        <v>727</v>
      </c>
      <c r="J907" s="3">
        <v>652</v>
      </c>
      <c r="K907" s="3">
        <v>107</v>
      </c>
      <c r="L907" s="3">
        <v>211</v>
      </c>
      <c r="M907" s="3">
        <v>125</v>
      </c>
      <c r="N907" s="3">
        <v>48</v>
      </c>
      <c r="O907" s="3">
        <v>3</v>
      </c>
      <c r="P907" s="3">
        <v>35</v>
      </c>
      <c r="Q907" s="3">
        <v>145</v>
      </c>
      <c r="R907" s="3">
        <v>2</v>
      </c>
      <c r="S907" s="3">
        <v>2</v>
      </c>
      <c r="T907" s="3">
        <v>56</v>
      </c>
      <c r="U907" s="3">
        <v>41</v>
      </c>
      <c r="V907" s="3">
        <v>0.32400000000000001</v>
      </c>
      <c r="W907" s="3">
        <v>0.371</v>
      </c>
      <c r="X907" s="3">
        <v>0.56699999999999995</v>
      </c>
      <c r="Y907" s="3">
        <v>0.93899999999999995</v>
      </c>
      <c r="Z907" s="3">
        <v>156</v>
      </c>
      <c r="AA907" s="3">
        <v>370</v>
      </c>
      <c r="AB907" s="3">
        <v>15</v>
      </c>
      <c r="AC907" s="3">
        <v>2</v>
      </c>
      <c r="AD907" s="3">
        <v>2</v>
      </c>
      <c r="AE907" s="3">
        <v>15</v>
      </c>
      <c r="AF907" s="3">
        <v>13</v>
      </c>
      <c r="AG907" s="3">
        <v>6.5</v>
      </c>
      <c r="AH907" s="3">
        <v>4.3</v>
      </c>
      <c r="AI907" s="3">
        <v>6.5</v>
      </c>
      <c r="AJ907" s="3">
        <v>-0.8</v>
      </c>
      <c r="AK907" s="3">
        <v>49</v>
      </c>
      <c r="AL907" s="3">
        <v>1</v>
      </c>
      <c r="AM907" s="3">
        <v>1</v>
      </c>
      <c r="AN907" s="3">
        <v>2</v>
      </c>
      <c r="AO907" s="3">
        <v>0</v>
      </c>
      <c r="AP907" s="3" t="s">
        <v>56</v>
      </c>
    </row>
    <row r="908" spans="1:42" x14ac:dyDescent="0.45">
      <c r="A908" s="1">
        <v>907</v>
      </c>
      <c r="B908" s="3" t="s">
        <v>431</v>
      </c>
      <c r="C908" s="3" t="str">
        <f t="shared" si="14"/>
        <v>Tim Raines - 1984</v>
      </c>
      <c r="D908" s="3">
        <v>1984</v>
      </c>
      <c r="E908" s="3">
        <v>24</v>
      </c>
      <c r="F908" s="3" t="s">
        <v>258</v>
      </c>
      <c r="G908" s="3" t="s">
        <v>52</v>
      </c>
      <c r="H908" s="3">
        <v>160</v>
      </c>
      <c r="I908" s="3">
        <v>718</v>
      </c>
      <c r="J908" s="3">
        <v>622</v>
      </c>
      <c r="K908" s="3">
        <v>106</v>
      </c>
      <c r="L908" s="3">
        <v>192</v>
      </c>
      <c r="M908" s="3">
        <v>137</v>
      </c>
      <c r="N908" s="3">
        <v>38</v>
      </c>
      <c r="O908" s="3">
        <v>9</v>
      </c>
      <c r="P908" s="3">
        <v>8</v>
      </c>
      <c r="Q908" s="3">
        <v>60</v>
      </c>
      <c r="R908" s="3">
        <v>75</v>
      </c>
      <c r="S908" s="3">
        <v>10</v>
      </c>
      <c r="T908" s="3">
        <v>87</v>
      </c>
      <c r="U908" s="3">
        <v>69</v>
      </c>
      <c r="V908" s="3">
        <v>0.309</v>
      </c>
      <c r="W908" s="3">
        <v>0.39300000000000002</v>
      </c>
      <c r="X908" s="3">
        <v>0.437</v>
      </c>
      <c r="Y908" s="3">
        <v>0.83</v>
      </c>
      <c r="Z908" s="3">
        <v>138</v>
      </c>
      <c r="AA908" s="3">
        <v>272</v>
      </c>
      <c r="AB908" s="3">
        <v>7</v>
      </c>
      <c r="AC908" s="3">
        <v>2</v>
      </c>
      <c r="AD908" s="3">
        <v>3</v>
      </c>
      <c r="AE908" s="3">
        <v>4</v>
      </c>
      <c r="AF908" s="3">
        <v>7</v>
      </c>
      <c r="AG908" s="3">
        <v>6.5</v>
      </c>
      <c r="AH908" s="3">
        <v>4.2</v>
      </c>
      <c r="AI908" s="3">
        <v>6.6</v>
      </c>
      <c r="AJ908" s="3">
        <v>0</v>
      </c>
      <c r="AK908" s="3">
        <v>30</v>
      </c>
      <c r="AL908" s="3">
        <v>1</v>
      </c>
      <c r="AM908" s="3">
        <v>8</v>
      </c>
      <c r="AN908" s="3">
        <v>8</v>
      </c>
      <c r="AO908" s="3">
        <v>-2</v>
      </c>
      <c r="AP908" s="3" t="s">
        <v>795</v>
      </c>
    </row>
    <row r="909" spans="1:42" ht="26.65" x14ac:dyDescent="0.45">
      <c r="A909" s="1">
        <v>908</v>
      </c>
      <c r="B909" s="3" t="s">
        <v>317</v>
      </c>
      <c r="C909" s="3" t="str">
        <f t="shared" si="14"/>
        <v>Carlos Beltrán - 2001</v>
      </c>
      <c r="D909" s="3">
        <v>2001</v>
      </c>
      <c r="E909" s="3">
        <v>24</v>
      </c>
      <c r="F909" s="3" t="s">
        <v>174</v>
      </c>
      <c r="G909" s="3" t="s">
        <v>43</v>
      </c>
      <c r="H909" s="3">
        <v>155</v>
      </c>
      <c r="I909" s="3">
        <v>680</v>
      </c>
      <c r="J909" s="3">
        <v>617</v>
      </c>
      <c r="K909" s="3">
        <v>106</v>
      </c>
      <c r="L909" s="3">
        <v>189</v>
      </c>
      <c r="M909" s="3">
        <v>121</v>
      </c>
      <c r="N909" s="3">
        <v>32</v>
      </c>
      <c r="O909" s="3">
        <v>12</v>
      </c>
      <c r="P909" s="3">
        <v>24</v>
      </c>
      <c r="Q909" s="3">
        <v>101</v>
      </c>
      <c r="R909" s="3">
        <v>31</v>
      </c>
      <c r="S909" s="3">
        <v>1</v>
      </c>
      <c r="T909" s="3">
        <v>52</v>
      </c>
      <c r="U909" s="3">
        <v>120</v>
      </c>
      <c r="V909" s="3">
        <v>0.30599999999999999</v>
      </c>
      <c r="W909" s="3">
        <v>0.36199999999999999</v>
      </c>
      <c r="X909" s="3">
        <v>0.51400000000000001</v>
      </c>
      <c r="Y909" s="3">
        <v>0.876</v>
      </c>
      <c r="Z909" s="3">
        <v>123</v>
      </c>
      <c r="AA909" s="3">
        <v>317</v>
      </c>
      <c r="AB909" s="3">
        <v>7</v>
      </c>
      <c r="AC909" s="3">
        <v>5</v>
      </c>
      <c r="AD909" s="3">
        <v>1</v>
      </c>
      <c r="AE909" s="3">
        <v>5</v>
      </c>
      <c r="AF909" s="3">
        <v>2</v>
      </c>
      <c r="AG909" s="3">
        <v>6.5</v>
      </c>
      <c r="AH909" s="3">
        <v>4.0999999999999996</v>
      </c>
      <c r="AI909" s="3">
        <v>5.9</v>
      </c>
      <c r="AJ909" s="3">
        <v>1</v>
      </c>
      <c r="AK909" s="3">
        <v>23</v>
      </c>
      <c r="AL909" s="3">
        <v>3</v>
      </c>
      <c r="AM909" s="3">
        <v>7</v>
      </c>
      <c r="AN909" s="3">
        <v>10</v>
      </c>
      <c r="AO909" s="3">
        <v>5</v>
      </c>
      <c r="AP909" s="3" t="s">
        <v>155</v>
      </c>
    </row>
    <row r="910" spans="1:42" ht="26.65" x14ac:dyDescent="0.45">
      <c r="A910" s="1">
        <v>909</v>
      </c>
      <c r="B910" s="3" t="s">
        <v>796</v>
      </c>
      <c r="C910" s="3" t="str">
        <f t="shared" si="14"/>
        <v>Rafael Furcal - 2005</v>
      </c>
      <c r="D910" s="3">
        <v>2005</v>
      </c>
      <c r="E910" s="3">
        <v>27</v>
      </c>
      <c r="F910" s="3" t="s">
        <v>210</v>
      </c>
      <c r="G910" s="3" t="s">
        <v>52</v>
      </c>
      <c r="H910" s="3">
        <v>154</v>
      </c>
      <c r="I910" s="3">
        <v>689</v>
      </c>
      <c r="J910" s="3">
        <v>616</v>
      </c>
      <c r="K910" s="3">
        <v>100</v>
      </c>
      <c r="L910" s="3">
        <v>175</v>
      </c>
      <c r="M910" s="3">
        <v>121</v>
      </c>
      <c r="N910" s="3">
        <v>31</v>
      </c>
      <c r="O910" s="3">
        <v>11</v>
      </c>
      <c r="P910" s="3">
        <v>12</v>
      </c>
      <c r="Q910" s="3">
        <v>58</v>
      </c>
      <c r="R910" s="3">
        <v>46</v>
      </c>
      <c r="S910" s="3">
        <v>10</v>
      </c>
      <c r="T910" s="3">
        <v>62</v>
      </c>
      <c r="U910" s="3">
        <v>78</v>
      </c>
      <c r="V910" s="3">
        <v>0.28399999999999997</v>
      </c>
      <c r="W910" s="3">
        <v>0.34799999999999998</v>
      </c>
      <c r="X910" s="3">
        <v>0.42899999999999999</v>
      </c>
      <c r="Y910" s="3">
        <v>0.77700000000000002</v>
      </c>
      <c r="Z910" s="3">
        <v>102</v>
      </c>
      <c r="AA910" s="3">
        <v>264</v>
      </c>
      <c r="AB910" s="3">
        <v>11</v>
      </c>
      <c r="AC910" s="3">
        <v>1</v>
      </c>
      <c r="AD910" s="3">
        <v>5</v>
      </c>
      <c r="AE910" s="3">
        <v>5</v>
      </c>
      <c r="AF910" s="3">
        <v>3</v>
      </c>
      <c r="AG910" s="3">
        <v>6.5</v>
      </c>
      <c r="AH910" s="3">
        <v>4.5</v>
      </c>
      <c r="AI910" s="3">
        <v>4</v>
      </c>
      <c r="AJ910" s="3">
        <v>3.2</v>
      </c>
      <c r="AK910" s="3">
        <v>4</v>
      </c>
      <c r="AL910" s="3">
        <v>-1</v>
      </c>
      <c r="AM910" s="3">
        <v>9</v>
      </c>
      <c r="AN910" s="3">
        <v>8</v>
      </c>
      <c r="AO910" s="3">
        <v>24</v>
      </c>
      <c r="AP910" s="3" t="s">
        <v>116</v>
      </c>
    </row>
    <row r="911" spans="1:42" x14ac:dyDescent="0.45">
      <c r="A911" s="1">
        <v>910</v>
      </c>
      <c r="B911" s="3" t="s">
        <v>123</v>
      </c>
      <c r="C911" s="3" t="str">
        <f t="shared" si="14"/>
        <v>Nap Lajoie - 1909</v>
      </c>
      <c r="D911" s="3">
        <v>1909</v>
      </c>
      <c r="E911" s="3">
        <v>34</v>
      </c>
      <c r="F911" s="3" t="s">
        <v>110</v>
      </c>
      <c r="G911" s="3" t="s">
        <v>43</v>
      </c>
      <c r="H911" s="3">
        <v>128</v>
      </c>
      <c r="I911" s="3">
        <v>524</v>
      </c>
      <c r="J911" s="3">
        <v>469</v>
      </c>
      <c r="K911" s="3">
        <v>56</v>
      </c>
      <c r="L911" s="3">
        <v>152</v>
      </c>
      <c r="M911" s="3">
        <v>111</v>
      </c>
      <c r="N911" s="3">
        <v>33</v>
      </c>
      <c r="O911" s="3">
        <v>7</v>
      </c>
      <c r="P911" s="3">
        <v>1</v>
      </c>
      <c r="Q911" s="3">
        <v>47</v>
      </c>
      <c r="R911" s="3">
        <v>13</v>
      </c>
      <c r="S911" s="2"/>
      <c r="T911" s="3">
        <v>35</v>
      </c>
      <c r="U911" s="3">
        <v>19</v>
      </c>
      <c r="V911" s="3">
        <v>0.32400000000000001</v>
      </c>
      <c r="W911" s="3">
        <v>0.378</v>
      </c>
      <c r="X911" s="3">
        <v>0.43099999999999999</v>
      </c>
      <c r="Y911" s="3">
        <v>0.80900000000000005</v>
      </c>
      <c r="Z911" s="3">
        <v>151</v>
      </c>
      <c r="AA911" s="3">
        <v>202</v>
      </c>
      <c r="AB911" s="2"/>
      <c r="AC911" s="3">
        <v>6</v>
      </c>
      <c r="AD911" s="3">
        <v>11</v>
      </c>
      <c r="AE911" s="2"/>
      <c r="AF911" s="2"/>
      <c r="AG911" s="3">
        <v>6.5</v>
      </c>
      <c r="AH911" s="3">
        <v>4.4000000000000004</v>
      </c>
      <c r="AI911" s="3">
        <v>5.0999999999999996</v>
      </c>
      <c r="AJ911" s="3">
        <v>1.4</v>
      </c>
      <c r="AK911" s="3">
        <v>26</v>
      </c>
      <c r="AL911" s="3">
        <v>0</v>
      </c>
      <c r="AM911" s="3">
        <v>-1</v>
      </c>
      <c r="AN911" s="3">
        <v>-1</v>
      </c>
      <c r="AO911" s="3">
        <v>12</v>
      </c>
      <c r="AP911" s="3" t="s">
        <v>208</v>
      </c>
    </row>
    <row r="912" spans="1:42" ht="26.65" x14ac:dyDescent="0.45">
      <c r="A912" s="1">
        <v>911</v>
      </c>
      <c r="B912" s="3" t="s">
        <v>333</v>
      </c>
      <c r="C912" s="3" t="str">
        <f t="shared" si="14"/>
        <v>Willie McCovey - 1963</v>
      </c>
      <c r="D912" s="3">
        <v>1963</v>
      </c>
      <c r="E912" s="3">
        <v>25</v>
      </c>
      <c r="F912" s="3" t="s">
        <v>58</v>
      </c>
      <c r="G912" s="3" t="s">
        <v>52</v>
      </c>
      <c r="H912" s="3">
        <v>152</v>
      </c>
      <c r="I912" s="3">
        <v>627</v>
      </c>
      <c r="J912" s="3">
        <v>564</v>
      </c>
      <c r="K912" s="3">
        <v>103</v>
      </c>
      <c r="L912" s="3">
        <v>158</v>
      </c>
      <c r="M912" s="3">
        <v>90</v>
      </c>
      <c r="N912" s="3">
        <v>19</v>
      </c>
      <c r="O912" s="3">
        <v>5</v>
      </c>
      <c r="P912" s="3">
        <v>44</v>
      </c>
      <c r="Q912" s="3">
        <v>102</v>
      </c>
      <c r="R912" s="3">
        <v>1</v>
      </c>
      <c r="S912" s="3">
        <v>1</v>
      </c>
      <c r="T912" s="3">
        <v>50</v>
      </c>
      <c r="U912" s="3">
        <v>119</v>
      </c>
      <c r="V912" s="3">
        <v>0.28000000000000003</v>
      </c>
      <c r="W912" s="3">
        <v>0.35</v>
      </c>
      <c r="X912" s="3">
        <v>0.56599999999999995</v>
      </c>
      <c r="Y912" s="3">
        <v>0.91500000000000004</v>
      </c>
      <c r="Z912" s="3">
        <v>161</v>
      </c>
      <c r="AA912" s="3">
        <v>319</v>
      </c>
      <c r="AB912" s="3">
        <v>10</v>
      </c>
      <c r="AC912" s="3">
        <v>11</v>
      </c>
      <c r="AD912" s="3">
        <v>1</v>
      </c>
      <c r="AE912" s="3">
        <v>1</v>
      </c>
      <c r="AF912" s="3">
        <v>5</v>
      </c>
      <c r="AG912" s="3">
        <v>6.5</v>
      </c>
      <c r="AH912" s="3">
        <v>3.9</v>
      </c>
      <c r="AI912" s="3">
        <v>6.3</v>
      </c>
      <c r="AJ912" s="3">
        <v>-0.8</v>
      </c>
      <c r="AK912" s="3">
        <v>41</v>
      </c>
      <c r="AL912" s="3">
        <v>1</v>
      </c>
      <c r="AM912" s="3">
        <v>0</v>
      </c>
      <c r="AN912" s="3">
        <v>1</v>
      </c>
      <c r="AO912" s="3">
        <v>1</v>
      </c>
      <c r="AP912" s="3" t="s">
        <v>797</v>
      </c>
    </row>
    <row r="913" spans="1:42" ht="26.65" x14ac:dyDescent="0.45">
      <c r="A913" s="1">
        <v>912</v>
      </c>
      <c r="B913" s="3" t="s">
        <v>112</v>
      </c>
      <c r="C913" s="3" t="str">
        <f t="shared" si="14"/>
        <v>Sammy Sosa - 1998</v>
      </c>
      <c r="D913" s="3">
        <v>1998</v>
      </c>
      <c r="E913" s="3">
        <v>29</v>
      </c>
      <c r="F913" s="3" t="s">
        <v>88</v>
      </c>
      <c r="G913" s="3" t="s">
        <v>52</v>
      </c>
      <c r="H913" s="3">
        <v>159</v>
      </c>
      <c r="I913" s="3">
        <v>722</v>
      </c>
      <c r="J913" s="3">
        <v>643</v>
      </c>
      <c r="K913" s="3">
        <v>134</v>
      </c>
      <c r="L913" s="3">
        <v>198</v>
      </c>
      <c r="M913" s="3">
        <v>112</v>
      </c>
      <c r="N913" s="3">
        <v>20</v>
      </c>
      <c r="O913" s="3">
        <v>0</v>
      </c>
      <c r="P913" s="3">
        <v>66</v>
      </c>
      <c r="Q913" s="3">
        <v>158</v>
      </c>
      <c r="R913" s="3">
        <v>18</v>
      </c>
      <c r="S913" s="3">
        <v>9</v>
      </c>
      <c r="T913" s="3">
        <v>73</v>
      </c>
      <c r="U913" s="3">
        <v>171</v>
      </c>
      <c r="V913" s="3">
        <v>0.308</v>
      </c>
      <c r="W913" s="3">
        <v>0.377</v>
      </c>
      <c r="X913" s="3">
        <v>0.64700000000000002</v>
      </c>
      <c r="Y913" s="3">
        <v>1.024</v>
      </c>
      <c r="Z913" s="3">
        <v>160</v>
      </c>
      <c r="AA913" s="3">
        <v>416</v>
      </c>
      <c r="AB913" s="3">
        <v>20</v>
      </c>
      <c r="AC913" s="3">
        <v>1</v>
      </c>
      <c r="AD913" s="3">
        <v>0</v>
      </c>
      <c r="AE913" s="3">
        <v>5</v>
      </c>
      <c r="AF913" s="3">
        <v>14</v>
      </c>
      <c r="AG913" s="3">
        <v>6.5</v>
      </c>
      <c r="AH913" s="3">
        <v>4.4000000000000004</v>
      </c>
      <c r="AI913" s="3">
        <v>6.3</v>
      </c>
      <c r="AJ913" s="3">
        <v>-0.5</v>
      </c>
      <c r="AK913" s="3">
        <v>54</v>
      </c>
      <c r="AL913" s="3">
        <v>-2</v>
      </c>
      <c r="AM913" s="3">
        <v>-2</v>
      </c>
      <c r="AN913" s="3">
        <v>-5</v>
      </c>
      <c r="AO913" s="3">
        <v>3</v>
      </c>
      <c r="AP913" s="3" t="s">
        <v>343</v>
      </c>
    </row>
    <row r="914" spans="1:42" ht="26.65" x14ac:dyDescent="0.45">
      <c r="A914" s="1">
        <v>913</v>
      </c>
      <c r="B914" s="3" t="s">
        <v>798</v>
      </c>
      <c r="C914" s="3" t="str">
        <f t="shared" si="14"/>
        <v>Andy Van Slyke - 1988</v>
      </c>
      <c r="D914" s="3">
        <v>1988</v>
      </c>
      <c r="E914" s="3">
        <v>27</v>
      </c>
      <c r="F914" s="3" t="s">
        <v>64</v>
      </c>
      <c r="G914" s="3" t="s">
        <v>52</v>
      </c>
      <c r="H914" s="3">
        <v>154</v>
      </c>
      <c r="I914" s="3">
        <v>660</v>
      </c>
      <c r="J914" s="3">
        <v>587</v>
      </c>
      <c r="K914" s="3">
        <v>101</v>
      </c>
      <c r="L914" s="3">
        <v>169</v>
      </c>
      <c r="M914" s="3">
        <v>106</v>
      </c>
      <c r="N914" s="3">
        <v>23</v>
      </c>
      <c r="O914" s="3">
        <v>15</v>
      </c>
      <c r="P914" s="3">
        <v>25</v>
      </c>
      <c r="Q914" s="3">
        <v>100</v>
      </c>
      <c r="R914" s="3">
        <v>30</v>
      </c>
      <c r="S914" s="3">
        <v>9</v>
      </c>
      <c r="T914" s="3">
        <v>57</v>
      </c>
      <c r="U914" s="3">
        <v>126</v>
      </c>
      <c r="V914" s="3">
        <v>0.28799999999999998</v>
      </c>
      <c r="W914" s="3">
        <v>0.34499999999999997</v>
      </c>
      <c r="X914" s="3">
        <v>0.50600000000000001</v>
      </c>
      <c r="Y914" s="3">
        <v>0.85099999999999998</v>
      </c>
      <c r="Z914" s="3">
        <v>144</v>
      </c>
      <c r="AA914" s="3">
        <v>297</v>
      </c>
      <c r="AB914" s="3">
        <v>8</v>
      </c>
      <c r="AC914" s="3">
        <v>1</v>
      </c>
      <c r="AD914" s="3">
        <v>1</v>
      </c>
      <c r="AE914" s="3">
        <v>13</v>
      </c>
      <c r="AF914" s="3">
        <v>2</v>
      </c>
      <c r="AG914" s="3">
        <v>6.5</v>
      </c>
      <c r="AH914" s="3">
        <v>4.2</v>
      </c>
      <c r="AI914" s="3">
        <v>5.7</v>
      </c>
      <c r="AJ914" s="3">
        <v>0.9</v>
      </c>
      <c r="AK914" s="3">
        <v>26</v>
      </c>
      <c r="AL914" s="3">
        <v>1</v>
      </c>
      <c r="AM914" s="3">
        <v>2</v>
      </c>
      <c r="AN914" s="3">
        <v>3</v>
      </c>
      <c r="AO914" s="3">
        <v>6</v>
      </c>
      <c r="AP914" s="3" t="s">
        <v>68</v>
      </c>
    </row>
    <row r="915" spans="1:42" x14ac:dyDescent="0.45">
      <c r="A915" s="1">
        <v>914</v>
      </c>
      <c r="B915" s="3" t="s">
        <v>799</v>
      </c>
      <c r="C915" s="3" t="str">
        <f t="shared" si="14"/>
        <v>Bob Elliott - 1947</v>
      </c>
      <c r="D915" s="3">
        <v>1947</v>
      </c>
      <c r="E915" s="3">
        <v>30</v>
      </c>
      <c r="F915" s="3" t="s">
        <v>216</v>
      </c>
      <c r="G915" s="3" t="s">
        <v>52</v>
      </c>
      <c r="H915" s="3">
        <v>150</v>
      </c>
      <c r="I915" s="3">
        <v>645</v>
      </c>
      <c r="J915" s="3">
        <v>555</v>
      </c>
      <c r="K915" s="3">
        <v>93</v>
      </c>
      <c r="L915" s="3">
        <v>176</v>
      </c>
      <c r="M915" s="3">
        <v>114</v>
      </c>
      <c r="N915" s="3">
        <v>35</v>
      </c>
      <c r="O915" s="3">
        <v>5</v>
      </c>
      <c r="P915" s="3">
        <v>22</v>
      </c>
      <c r="Q915" s="3">
        <v>113</v>
      </c>
      <c r="R915" s="3">
        <v>3</v>
      </c>
      <c r="S915" s="3">
        <v>4</v>
      </c>
      <c r="T915" s="3">
        <v>87</v>
      </c>
      <c r="U915" s="3">
        <v>60</v>
      </c>
      <c r="V915" s="3">
        <v>0.317</v>
      </c>
      <c r="W915" s="3">
        <v>0.41</v>
      </c>
      <c r="X915" s="3">
        <v>0.51700000000000002</v>
      </c>
      <c r="Y915" s="3">
        <v>0.92700000000000005</v>
      </c>
      <c r="Z915" s="3">
        <v>147</v>
      </c>
      <c r="AA915" s="3">
        <v>287</v>
      </c>
      <c r="AB915" s="3">
        <v>15</v>
      </c>
      <c r="AC915" s="3">
        <v>0</v>
      </c>
      <c r="AD915" s="3">
        <v>3</v>
      </c>
      <c r="AE915" s="2"/>
      <c r="AF915" s="3">
        <v>12</v>
      </c>
      <c r="AG915" s="3">
        <v>6.5</v>
      </c>
      <c r="AH915" s="3">
        <v>3.9</v>
      </c>
      <c r="AI915" s="3">
        <v>6.1</v>
      </c>
      <c r="AJ915" s="3">
        <v>0.5</v>
      </c>
      <c r="AK915" s="3">
        <v>37</v>
      </c>
      <c r="AL915" s="3">
        <v>-1</v>
      </c>
      <c r="AM915" s="3">
        <v>-1</v>
      </c>
      <c r="AN915" s="3">
        <v>-2</v>
      </c>
      <c r="AO915" s="3">
        <v>4</v>
      </c>
      <c r="AP915" s="3" t="s">
        <v>206</v>
      </c>
    </row>
    <row r="916" spans="1:42" ht="26.65" x14ac:dyDescent="0.45">
      <c r="A916" s="1">
        <v>915</v>
      </c>
      <c r="B916" s="3" t="s">
        <v>703</v>
      </c>
      <c r="C916" s="3" t="str">
        <f t="shared" si="14"/>
        <v>Dwight Evans - 1982</v>
      </c>
      <c r="D916" s="3">
        <v>1982</v>
      </c>
      <c r="E916" s="3">
        <v>30</v>
      </c>
      <c r="F916" s="3" t="s">
        <v>48</v>
      </c>
      <c r="G916" s="3" t="s">
        <v>43</v>
      </c>
      <c r="H916" s="3">
        <v>162</v>
      </c>
      <c r="I916" s="3">
        <v>727</v>
      </c>
      <c r="J916" s="3">
        <v>609</v>
      </c>
      <c r="K916" s="3">
        <v>122</v>
      </c>
      <c r="L916" s="3">
        <v>178</v>
      </c>
      <c r="M916" s="3">
        <v>102</v>
      </c>
      <c r="N916" s="3">
        <v>37</v>
      </c>
      <c r="O916" s="3">
        <v>7</v>
      </c>
      <c r="P916" s="3">
        <v>32</v>
      </c>
      <c r="Q916" s="3">
        <v>98</v>
      </c>
      <c r="R916" s="3">
        <v>3</v>
      </c>
      <c r="S916" s="3">
        <v>2</v>
      </c>
      <c r="T916" s="3">
        <v>112</v>
      </c>
      <c r="U916" s="3">
        <v>125</v>
      </c>
      <c r="V916" s="3">
        <v>0.29199999999999998</v>
      </c>
      <c r="W916" s="3">
        <v>0.40200000000000002</v>
      </c>
      <c r="X916" s="3">
        <v>0.53400000000000003</v>
      </c>
      <c r="Y916" s="3">
        <v>0.93600000000000005</v>
      </c>
      <c r="Z916" s="3">
        <v>149</v>
      </c>
      <c r="AA916" s="3">
        <v>325</v>
      </c>
      <c r="AB916" s="3">
        <v>17</v>
      </c>
      <c r="AC916" s="3">
        <v>1</v>
      </c>
      <c r="AD916" s="3">
        <v>3</v>
      </c>
      <c r="AE916" s="3">
        <v>2</v>
      </c>
      <c r="AF916" s="3">
        <v>1</v>
      </c>
      <c r="AG916" s="3">
        <v>6.5</v>
      </c>
      <c r="AH916" s="3">
        <v>4.3</v>
      </c>
      <c r="AI916" s="3">
        <v>6.4</v>
      </c>
      <c r="AJ916" s="3">
        <v>-0.4</v>
      </c>
      <c r="AK916" s="3">
        <v>45</v>
      </c>
      <c r="AL916" s="3">
        <v>-2</v>
      </c>
      <c r="AM916" s="3">
        <v>3</v>
      </c>
      <c r="AN916" s="3">
        <v>1</v>
      </c>
      <c r="AO916" s="3">
        <v>2</v>
      </c>
      <c r="AP916" s="3" t="s">
        <v>313</v>
      </c>
    </row>
    <row r="917" spans="1:42" ht="26.65" x14ac:dyDescent="0.45">
      <c r="A917" s="1">
        <v>916</v>
      </c>
      <c r="B917" s="3" t="s">
        <v>800</v>
      </c>
      <c r="C917" s="3" t="str">
        <f t="shared" si="14"/>
        <v>Harmon Killebrew - 1967</v>
      </c>
      <c r="D917" s="3">
        <v>1967</v>
      </c>
      <c r="E917" s="3">
        <v>31</v>
      </c>
      <c r="F917" s="3" t="s">
        <v>152</v>
      </c>
      <c r="G917" s="3" t="s">
        <v>43</v>
      </c>
      <c r="H917" s="3">
        <v>163</v>
      </c>
      <c r="I917" s="3">
        <v>689</v>
      </c>
      <c r="J917" s="3">
        <v>547</v>
      </c>
      <c r="K917" s="3">
        <v>105</v>
      </c>
      <c r="L917" s="3">
        <v>147</v>
      </c>
      <c r="M917" s="3">
        <v>78</v>
      </c>
      <c r="N917" s="3">
        <v>24</v>
      </c>
      <c r="O917" s="3">
        <v>1</v>
      </c>
      <c r="P917" s="3">
        <v>44</v>
      </c>
      <c r="Q917" s="3">
        <v>113</v>
      </c>
      <c r="R917" s="3">
        <v>1</v>
      </c>
      <c r="S917" s="3">
        <v>0</v>
      </c>
      <c r="T917" s="3">
        <v>131</v>
      </c>
      <c r="U917" s="3">
        <v>111</v>
      </c>
      <c r="V917" s="3">
        <v>0.26900000000000002</v>
      </c>
      <c r="W917" s="3">
        <v>0.40799999999999997</v>
      </c>
      <c r="X917" s="3">
        <v>0.55800000000000005</v>
      </c>
      <c r="Y917" s="3">
        <v>0.96499999999999997</v>
      </c>
      <c r="Z917" s="3">
        <v>173</v>
      </c>
      <c r="AA917" s="3">
        <v>305</v>
      </c>
      <c r="AB917" s="3">
        <v>16</v>
      </c>
      <c r="AC917" s="3">
        <v>3</v>
      </c>
      <c r="AD917" s="3">
        <v>0</v>
      </c>
      <c r="AE917" s="3">
        <v>8</v>
      </c>
      <c r="AF917" s="3">
        <v>15</v>
      </c>
      <c r="AG917" s="3">
        <v>6.5</v>
      </c>
      <c r="AH917" s="3">
        <v>4.2</v>
      </c>
      <c r="AI917" s="3">
        <v>7.3</v>
      </c>
      <c r="AJ917" s="3">
        <v>-1.8</v>
      </c>
      <c r="AK917" s="3">
        <v>55</v>
      </c>
      <c r="AL917" s="3">
        <v>-2</v>
      </c>
      <c r="AM917" s="3">
        <v>-1</v>
      </c>
      <c r="AN917" s="3">
        <v>-4</v>
      </c>
      <c r="AO917" s="3">
        <v>-5</v>
      </c>
      <c r="AP917" s="3" t="s">
        <v>375</v>
      </c>
    </row>
    <row r="918" spans="1:42" ht="26.65" x14ac:dyDescent="0.45">
      <c r="A918" s="1">
        <v>917</v>
      </c>
      <c r="B918" s="3" t="s">
        <v>456</v>
      </c>
      <c r="C918" s="3" t="str">
        <f t="shared" si="14"/>
        <v>Mark McGwire - 1992</v>
      </c>
      <c r="D918" s="3">
        <v>1992</v>
      </c>
      <c r="E918" s="3">
        <v>28</v>
      </c>
      <c r="F918" s="3" t="s">
        <v>128</v>
      </c>
      <c r="G918" s="3" t="s">
        <v>43</v>
      </c>
      <c r="H918" s="3">
        <v>139</v>
      </c>
      <c r="I918" s="3">
        <v>571</v>
      </c>
      <c r="J918" s="3">
        <v>467</v>
      </c>
      <c r="K918" s="3">
        <v>87</v>
      </c>
      <c r="L918" s="3">
        <v>125</v>
      </c>
      <c r="M918" s="3">
        <v>61</v>
      </c>
      <c r="N918" s="3">
        <v>22</v>
      </c>
      <c r="O918" s="3">
        <v>0</v>
      </c>
      <c r="P918" s="3">
        <v>42</v>
      </c>
      <c r="Q918" s="3">
        <v>104</v>
      </c>
      <c r="R918" s="3">
        <v>0</v>
      </c>
      <c r="S918" s="3">
        <v>1</v>
      </c>
      <c r="T918" s="3">
        <v>90</v>
      </c>
      <c r="U918" s="3">
        <v>105</v>
      </c>
      <c r="V918" s="3">
        <v>0.26800000000000002</v>
      </c>
      <c r="W918" s="3">
        <v>0.38500000000000001</v>
      </c>
      <c r="X918" s="3">
        <v>0.58499999999999996</v>
      </c>
      <c r="Y918" s="3">
        <v>0.97</v>
      </c>
      <c r="Z918" s="3">
        <v>176</v>
      </c>
      <c r="AA918" s="3">
        <v>273</v>
      </c>
      <c r="AB918" s="3">
        <v>10</v>
      </c>
      <c r="AC918" s="3">
        <v>5</v>
      </c>
      <c r="AD918" s="3">
        <v>0</v>
      </c>
      <c r="AE918" s="3">
        <v>9</v>
      </c>
      <c r="AF918" s="3">
        <v>12</v>
      </c>
      <c r="AG918" s="3">
        <v>6.5</v>
      </c>
      <c r="AH918" s="3">
        <v>4.4000000000000004</v>
      </c>
      <c r="AI918" s="3">
        <v>6</v>
      </c>
      <c r="AJ918" s="3">
        <v>-0.3</v>
      </c>
      <c r="AK918" s="3">
        <v>45</v>
      </c>
      <c r="AL918" s="3">
        <v>-1</v>
      </c>
      <c r="AM918" s="3">
        <v>0</v>
      </c>
      <c r="AN918" s="3">
        <v>-1</v>
      </c>
      <c r="AO918" s="3">
        <v>4</v>
      </c>
      <c r="AP918" s="3" t="s">
        <v>193</v>
      </c>
    </row>
    <row r="919" spans="1:42" ht="26.65" x14ac:dyDescent="0.45">
      <c r="A919" s="1">
        <v>918</v>
      </c>
      <c r="B919" s="3" t="s">
        <v>801</v>
      </c>
      <c r="C919" s="3" t="str">
        <f t="shared" si="14"/>
        <v>Jonathan Schoop - 2017</v>
      </c>
      <c r="D919" s="3">
        <v>2017</v>
      </c>
      <c r="E919" s="3">
        <v>25</v>
      </c>
      <c r="F919" s="3" t="s">
        <v>61</v>
      </c>
      <c r="G919" s="3" t="s">
        <v>43</v>
      </c>
      <c r="H919" s="3">
        <v>160</v>
      </c>
      <c r="I919" s="3">
        <v>675</v>
      </c>
      <c r="J919" s="3">
        <v>622</v>
      </c>
      <c r="K919" s="3">
        <v>92</v>
      </c>
      <c r="L919" s="3">
        <v>182</v>
      </c>
      <c r="M919" s="3">
        <v>115</v>
      </c>
      <c r="N919" s="3">
        <v>35</v>
      </c>
      <c r="O919" s="3">
        <v>0</v>
      </c>
      <c r="P919" s="3">
        <v>32</v>
      </c>
      <c r="Q919" s="3">
        <v>105</v>
      </c>
      <c r="R919" s="3">
        <v>1</v>
      </c>
      <c r="S919" s="3">
        <v>0</v>
      </c>
      <c r="T919" s="3">
        <v>35</v>
      </c>
      <c r="U919" s="3">
        <v>142</v>
      </c>
      <c r="V919" s="3">
        <v>0.29299999999999998</v>
      </c>
      <c r="W919" s="3">
        <v>0.33800000000000002</v>
      </c>
      <c r="X919" s="3">
        <v>0.503</v>
      </c>
      <c r="Y919" s="3">
        <v>0.84099999999999997</v>
      </c>
      <c r="Z919" s="3">
        <v>124</v>
      </c>
      <c r="AA919" s="3">
        <v>313</v>
      </c>
      <c r="AB919" s="3">
        <v>20</v>
      </c>
      <c r="AC919" s="3">
        <v>11</v>
      </c>
      <c r="AD919" s="3">
        <v>0</v>
      </c>
      <c r="AE919" s="3">
        <v>7</v>
      </c>
      <c r="AF919" s="3">
        <v>0</v>
      </c>
      <c r="AG919" s="3">
        <v>6.5</v>
      </c>
      <c r="AH919" s="3">
        <v>4.0999999999999996</v>
      </c>
      <c r="AI919" s="3">
        <v>5</v>
      </c>
      <c r="AJ919" s="3">
        <v>2</v>
      </c>
      <c r="AK919" s="3">
        <v>21</v>
      </c>
      <c r="AL919" s="3">
        <v>0</v>
      </c>
      <c r="AM919" s="3">
        <v>1</v>
      </c>
      <c r="AN919" s="3">
        <v>1</v>
      </c>
      <c r="AO919" s="3">
        <v>14</v>
      </c>
      <c r="AP919" s="3" t="s">
        <v>156</v>
      </c>
    </row>
    <row r="920" spans="1:42" ht="26.65" x14ac:dyDescent="0.45">
      <c r="A920" s="1">
        <v>919</v>
      </c>
      <c r="B920" s="3" t="s">
        <v>802</v>
      </c>
      <c r="C920" s="3" t="str">
        <f t="shared" si="14"/>
        <v>Harry Walker - 1947</v>
      </c>
      <c r="D920" s="3">
        <v>1947</v>
      </c>
      <c r="E920" s="3">
        <v>28</v>
      </c>
      <c r="F920" s="3" t="s">
        <v>803</v>
      </c>
      <c r="G920" s="3" t="s">
        <v>52</v>
      </c>
      <c r="H920" s="3">
        <v>140</v>
      </c>
      <c r="I920" s="3">
        <v>598</v>
      </c>
      <c r="J920" s="3">
        <v>513</v>
      </c>
      <c r="K920" s="3">
        <v>81</v>
      </c>
      <c r="L920" s="3">
        <v>186</v>
      </c>
      <c r="M920" s="3">
        <v>140</v>
      </c>
      <c r="N920" s="3">
        <v>29</v>
      </c>
      <c r="O920" s="3">
        <v>16</v>
      </c>
      <c r="P920" s="3">
        <v>1</v>
      </c>
      <c r="Q920" s="3">
        <v>41</v>
      </c>
      <c r="R920" s="3">
        <v>13</v>
      </c>
      <c r="S920" s="3">
        <v>5</v>
      </c>
      <c r="T920" s="3">
        <v>63</v>
      </c>
      <c r="U920" s="3">
        <v>39</v>
      </c>
      <c r="V920" s="3">
        <v>0.36299999999999999</v>
      </c>
      <c r="W920" s="3">
        <v>0.436</v>
      </c>
      <c r="X920" s="3">
        <v>0.48699999999999999</v>
      </c>
      <c r="Y920" s="3">
        <v>0.92400000000000004</v>
      </c>
      <c r="Z920" s="3">
        <v>150</v>
      </c>
      <c r="AA920" s="3">
        <v>250</v>
      </c>
      <c r="AB920" s="3">
        <v>10</v>
      </c>
      <c r="AC920" s="3">
        <v>4</v>
      </c>
      <c r="AD920" s="3">
        <v>18</v>
      </c>
      <c r="AE920" s="2"/>
      <c r="AF920" s="3">
        <v>4</v>
      </c>
      <c r="AG920" s="3">
        <v>6.5</v>
      </c>
      <c r="AH920" s="3">
        <v>4.0999999999999996</v>
      </c>
      <c r="AI920" s="3">
        <v>6.4</v>
      </c>
      <c r="AJ920" s="3">
        <v>0</v>
      </c>
      <c r="AK920" s="3">
        <v>40</v>
      </c>
      <c r="AL920" s="3">
        <v>1</v>
      </c>
      <c r="AM920" s="3">
        <v>1</v>
      </c>
      <c r="AN920" s="3">
        <v>2</v>
      </c>
      <c r="AO920" s="3">
        <v>1</v>
      </c>
      <c r="AP920" s="3" t="s">
        <v>804</v>
      </c>
    </row>
    <row r="921" spans="1:42" x14ac:dyDescent="0.45">
      <c r="A921" s="1">
        <v>920</v>
      </c>
      <c r="B921" s="3" t="s">
        <v>742</v>
      </c>
      <c r="C921" s="3" t="str">
        <f t="shared" si="14"/>
        <v>Javier Báez - 2018</v>
      </c>
      <c r="D921" s="3">
        <v>2018</v>
      </c>
      <c r="E921" s="3">
        <v>25</v>
      </c>
      <c r="F921" s="3" t="s">
        <v>88</v>
      </c>
      <c r="G921" s="3" t="s">
        <v>52</v>
      </c>
      <c r="H921" s="3">
        <v>160</v>
      </c>
      <c r="I921" s="3">
        <v>645</v>
      </c>
      <c r="J921" s="3">
        <v>606</v>
      </c>
      <c r="K921" s="3">
        <v>101</v>
      </c>
      <c r="L921" s="3">
        <v>176</v>
      </c>
      <c r="M921" s="3">
        <v>93</v>
      </c>
      <c r="N921" s="3">
        <v>40</v>
      </c>
      <c r="O921" s="3">
        <v>9</v>
      </c>
      <c r="P921" s="3">
        <v>34</v>
      </c>
      <c r="Q921" s="3">
        <v>111</v>
      </c>
      <c r="R921" s="3">
        <v>21</v>
      </c>
      <c r="S921" s="3">
        <v>9</v>
      </c>
      <c r="T921" s="3">
        <v>29</v>
      </c>
      <c r="U921" s="3">
        <v>167</v>
      </c>
      <c r="V921" s="3">
        <v>0.28999999999999998</v>
      </c>
      <c r="W921" s="3">
        <v>0.32600000000000001</v>
      </c>
      <c r="X921" s="3">
        <v>0.55400000000000005</v>
      </c>
      <c r="Y921" s="3">
        <v>0.88100000000000001</v>
      </c>
      <c r="Z921" s="3">
        <v>129</v>
      </c>
      <c r="AA921" s="3">
        <v>336</v>
      </c>
      <c r="AB921" s="3">
        <v>10</v>
      </c>
      <c r="AC921" s="3">
        <v>5</v>
      </c>
      <c r="AD921" s="3">
        <v>1</v>
      </c>
      <c r="AE921" s="3">
        <v>4</v>
      </c>
      <c r="AF921" s="3">
        <v>8</v>
      </c>
      <c r="AG921" s="3">
        <v>6.4</v>
      </c>
      <c r="AH921" s="3">
        <v>4.4000000000000004</v>
      </c>
      <c r="AI921" s="3">
        <v>5.5</v>
      </c>
      <c r="AJ921" s="3">
        <v>1.6</v>
      </c>
      <c r="AK921" s="3">
        <v>25</v>
      </c>
      <c r="AL921" s="3">
        <v>2</v>
      </c>
      <c r="AM921" s="3">
        <v>1</v>
      </c>
      <c r="AN921" s="3">
        <v>2</v>
      </c>
      <c r="AO921" s="3">
        <v>10</v>
      </c>
      <c r="AP921" s="3" t="s">
        <v>805</v>
      </c>
    </row>
    <row r="922" spans="1:42" ht="26.65" x14ac:dyDescent="0.45">
      <c r="A922" s="1">
        <v>921</v>
      </c>
      <c r="B922" s="3" t="s">
        <v>187</v>
      </c>
      <c r="C922" s="3" t="str">
        <f t="shared" si="14"/>
        <v>Joe DiMaggio - 1942</v>
      </c>
      <c r="D922" s="3">
        <v>1942</v>
      </c>
      <c r="E922" s="3">
        <v>27</v>
      </c>
      <c r="F922" s="3" t="s">
        <v>42</v>
      </c>
      <c r="G922" s="3" t="s">
        <v>43</v>
      </c>
      <c r="H922" s="3">
        <v>154</v>
      </c>
      <c r="I922" s="3">
        <v>680</v>
      </c>
      <c r="J922" s="3">
        <v>610</v>
      </c>
      <c r="K922" s="3">
        <v>123</v>
      </c>
      <c r="L922" s="3">
        <v>186</v>
      </c>
      <c r="M922" s="3">
        <v>123</v>
      </c>
      <c r="N922" s="3">
        <v>29</v>
      </c>
      <c r="O922" s="3">
        <v>13</v>
      </c>
      <c r="P922" s="3">
        <v>21</v>
      </c>
      <c r="Q922" s="3">
        <v>114</v>
      </c>
      <c r="R922" s="3">
        <v>4</v>
      </c>
      <c r="S922" s="3">
        <v>2</v>
      </c>
      <c r="T922" s="3">
        <v>68</v>
      </c>
      <c r="U922" s="3">
        <v>36</v>
      </c>
      <c r="V922" s="3">
        <v>0.30499999999999999</v>
      </c>
      <c r="W922" s="3">
        <v>0.376</v>
      </c>
      <c r="X922" s="3">
        <v>0.498</v>
      </c>
      <c r="Y922" s="3">
        <v>0.875</v>
      </c>
      <c r="Z922" s="3">
        <v>147</v>
      </c>
      <c r="AA922" s="3">
        <v>304</v>
      </c>
      <c r="AB922" s="3">
        <v>9</v>
      </c>
      <c r="AC922" s="3">
        <v>2</v>
      </c>
      <c r="AD922" s="3">
        <v>0</v>
      </c>
      <c r="AE922" s="2"/>
      <c r="AF922" s="3">
        <v>10</v>
      </c>
      <c r="AG922" s="3">
        <v>6.4</v>
      </c>
      <c r="AH922" s="3">
        <v>4.5</v>
      </c>
      <c r="AI922" s="3">
        <v>6</v>
      </c>
      <c r="AJ922" s="3">
        <v>0.4</v>
      </c>
      <c r="AK922" s="3">
        <v>35</v>
      </c>
      <c r="AL922" s="3">
        <v>0</v>
      </c>
      <c r="AM922" s="3">
        <v>5</v>
      </c>
      <c r="AN922" s="3">
        <v>5</v>
      </c>
      <c r="AO922" s="3">
        <v>4</v>
      </c>
      <c r="AP922" s="3" t="s">
        <v>83</v>
      </c>
    </row>
    <row r="923" spans="1:42" ht="26.65" x14ac:dyDescent="0.45">
      <c r="A923" s="1">
        <v>922</v>
      </c>
      <c r="B923" s="3" t="s">
        <v>342</v>
      </c>
      <c r="C923" s="3" t="str">
        <f t="shared" si="14"/>
        <v>Chuck Klein - 1930</v>
      </c>
      <c r="D923" s="3">
        <v>1930</v>
      </c>
      <c r="E923" s="3">
        <v>25</v>
      </c>
      <c r="F923" s="3" t="s">
        <v>139</v>
      </c>
      <c r="G923" s="3" t="s">
        <v>52</v>
      </c>
      <c r="H923" s="3">
        <v>156</v>
      </c>
      <c r="I923" s="3">
        <v>722</v>
      </c>
      <c r="J923" s="3">
        <v>648</v>
      </c>
      <c r="K923" s="3">
        <v>158</v>
      </c>
      <c r="L923" s="3">
        <v>250</v>
      </c>
      <c r="M923" s="3">
        <v>143</v>
      </c>
      <c r="N923" s="3">
        <v>59</v>
      </c>
      <c r="O923" s="3">
        <v>8</v>
      </c>
      <c r="P923" s="3">
        <v>40</v>
      </c>
      <c r="Q923" s="3">
        <v>170</v>
      </c>
      <c r="R923" s="3">
        <v>4</v>
      </c>
      <c r="S923" s="3">
        <v>6</v>
      </c>
      <c r="T923" s="3">
        <v>54</v>
      </c>
      <c r="U923" s="3">
        <v>50</v>
      </c>
      <c r="V923" s="3">
        <v>0.38600000000000001</v>
      </c>
      <c r="W923" s="3">
        <v>0.436</v>
      </c>
      <c r="X923" s="3">
        <v>0.68700000000000006</v>
      </c>
      <c r="Y923" s="3">
        <v>1.123</v>
      </c>
      <c r="Z923" s="3">
        <v>159</v>
      </c>
      <c r="AA923" s="3">
        <v>445</v>
      </c>
      <c r="AB923" s="2"/>
      <c r="AC923" s="3">
        <v>4</v>
      </c>
      <c r="AD923" s="3">
        <v>13</v>
      </c>
      <c r="AE923" s="2"/>
      <c r="AF923" s="3">
        <v>6</v>
      </c>
      <c r="AG923" s="3">
        <v>6.4</v>
      </c>
      <c r="AH923" s="3">
        <v>4.3</v>
      </c>
      <c r="AI923" s="3">
        <v>6.9</v>
      </c>
      <c r="AJ923" s="3">
        <v>-1</v>
      </c>
      <c r="AK923" s="3">
        <v>63</v>
      </c>
      <c r="AL923" s="3">
        <v>0</v>
      </c>
      <c r="AM923" s="3">
        <v>-1</v>
      </c>
      <c r="AN923" s="3">
        <v>-1</v>
      </c>
      <c r="AO923" s="3">
        <v>-4</v>
      </c>
      <c r="AP923" s="3" t="s">
        <v>113</v>
      </c>
    </row>
    <row r="924" spans="1:42" ht="26.65" x14ac:dyDescent="0.45">
      <c r="A924" s="1">
        <v>923</v>
      </c>
      <c r="B924" s="3" t="s">
        <v>806</v>
      </c>
      <c r="C924" s="3" t="str">
        <f t="shared" si="14"/>
        <v>Anthony Rizzo - 2015</v>
      </c>
      <c r="D924" s="3">
        <v>2015</v>
      </c>
      <c r="E924" s="3">
        <v>25</v>
      </c>
      <c r="F924" s="3" t="s">
        <v>88</v>
      </c>
      <c r="G924" s="3" t="s">
        <v>52</v>
      </c>
      <c r="H924" s="3">
        <v>160</v>
      </c>
      <c r="I924" s="3">
        <v>701</v>
      </c>
      <c r="J924" s="3">
        <v>586</v>
      </c>
      <c r="K924" s="3">
        <v>94</v>
      </c>
      <c r="L924" s="3">
        <v>163</v>
      </c>
      <c r="M924" s="3">
        <v>91</v>
      </c>
      <c r="N924" s="3">
        <v>38</v>
      </c>
      <c r="O924" s="3">
        <v>3</v>
      </c>
      <c r="P924" s="3">
        <v>31</v>
      </c>
      <c r="Q924" s="3">
        <v>101</v>
      </c>
      <c r="R924" s="3">
        <v>17</v>
      </c>
      <c r="S924" s="3">
        <v>6</v>
      </c>
      <c r="T924" s="3">
        <v>78</v>
      </c>
      <c r="U924" s="3">
        <v>105</v>
      </c>
      <c r="V924" s="3">
        <v>0.27800000000000002</v>
      </c>
      <c r="W924" s="3">
        <v>0.38700000000000001</v>
      </c>
      <c r="X924" s="3">
        <v>0.51200000000000001</v>
      </c>
      <c r="Y924" s="3">
        <v>0.89900000000000002</v>
      </c>
      <c r="Z924" s="3">
        <v>146</v>
      </c>
      <c r="AA924" s="3">
        <v>300</v>
      </c>
      <c r="AB924" s="3">
        <v>9</v>
      </c>
      <c r="AC924" s="3">
        <v>30</v>
      </c>
      <c r="AD924" s="3">
        <v>0</v>
      </c>
      <c r="AE924" s="3">
        <v>7</v>
      </c>
      <c r="AF924" s="3">
        <v>9</v>
      </c>
      <c r="AG924" s="3">
        <v>6.4</v>
      </c>
      <c r="AH924" s="3">
        <v>4.3</v>
      </c>
      <c r="AI924" s="3">
        <v>5.3</v>
      </c>
      <c r="AJ924" s="3">
        <v>0.1</v>
      </c>
      <c r="AK924" s="3">
        <v>39</v>
      </c>
      <c r="AL924" s="3">
        <v>1</v>
      </c>
      <c r="AM924" s="3">
        <v>0</v>
      </c>
      <c r="AN924" s="3">
        <v>1</v>
      </c>
      <c r="AO924" s="3">
        <v>10</v>
      </c>
      <c r="AP924" s="3" t="s">
        <v>56</v>
      </c>
    </row>
    <row r="925" spans="1:42" ht="26.65" x14ac:dyDescent="0.45">
      <c r="A925" s="1">
        <v>924</v>
      </c>
      <c r="B925" s="3" t="s">
        <v>406</v>
      </c>
      <c r="C925" s="3" t="str">
        <f t="shared" si="14"/>
        <v>Billy Williams - 1963</v>
      </c>
      <c r="D925" s="3">
        <v>1963</v>
      </c>
      <c r="E925" s="3">
        <v>25</v>
      </c>
      <c r="F925" s="3" t="s">
        <v>88</v>
      </c>
      <c r="G925" s="3" t="s">
        <v>52</v>
      </c>
      <c r="H925" s="3">
        <v>161</v>
      </c>
      <c r="I925" s="3">
        <v>687</v>
      </c>
      <c r="J925" s="3">
        <v>612</v>
      </c>
      <c r="K925" s="3">
        <v>87</v>
      </c>
      <c r="L925" s="3">
        <v>175</v>
      </c>
      <c r="M925" s="3">
        <v>105</v>
      </c>
      <c r="N925" s="3">
        <v>36</v>
      </c>
      <c r="O925" s="3">
        <v>9</v>
      </c>
      <c r="P925" s="3">
        <v>25</v>
      </c>
      <c r="Q925" s="3">
        <v>95</v>
      </c>
      <c r="R925" s="3">
        <v>7</v>
      </c>
      <c r="S925" s="3">
        <v>6</v>
      </c>
      <c r="T925" s="3">
        <v>68</v>
      </c>
      <c r="U925" s="3">
        <v>78</v>
      </c>
      <c r="V925" s="3">
        <v>0.28599999999999998</v>
      </c>
      <c r="W925" s="3">
        <v>0.35799999999999998</v>
      </c>
      <c r="X925" s="3">
        <v>0.497</v>
      </c>
      <c r="Y925" s="3">
        <v>0.85399999999999998</v>
      </c>
      <c r="Z925" s="3">
        <v>138</v>
      </c>
      <c r="AA925" s="3">
        <v>304</v>
      </c>
      <c r="AB925" s="3">
        <v>12</v>
      </c>
      <c r="AC925" s="3">
        <v>2</v>
      </c>
      <c r="AD925" s="3">
        <v>2</v>
      </c>
      <c r="AE925" s="3">
        <v>3</v>
      </c>
      <c r="AF925" s="3">
        <v>9</v>
      </c>
      <c r="AG925" s="3">
        <v>6.4</v>
      </c>
      <c r="AH925" s="3">
        <v>3.7</v>
      </c>
      <c r="AI925" s="3">
        <v>5.0999999999999996</v>
      </c>
      <c r="AJ925" s="3">
        <v>0.4</v>
      </c>
      <c r="AK925" s="3">
        <v>28</v>
      </c>
      <c r="AL925" s="3">
        <v>0</v>
      </c>
      <c r="AM925" s="3">
        <v>1</v>
      </c>
      <c r="AN925" s="3">
        <v>1</v>
      </c>
      <c r="AO925" s="3">
        <v>11</v>
      </c>
      <c r="AP925" s="3" t="s">
        <v>130</v>
      </c>
    </row>
    <row r="926" spans="1:42" ht="26.65" x14ac:dyDescent="0.45">
      <c r="A926" s="1">
        <v>925</v>
      </c>
      <c r="B926" s="3" t="s">
        <v>189</v>
      </c>
      <c r="C926" s="3" t="str">
        <f t="shared" si="14"/>
        <v>Home Run Baker - 1911</v>
      </c>
      <c r="D926" s="3">
        <v>1911</v>
      </c>
      <c r="E926" s="3">
        <v>25</v>
      </c>
      <c r="F926" s="3" t="s">
        <v>103</v>
      </c>
      <c r="G926" s="3" t="s">
        <v>43</v>
      </c>
      <c r="H926" s="3">
        <v>148</v>
      </c>
      <c r="I926" s="3">
        <v>660</v>
      </c>
      <c r="J926" s="3">
        <v>592</v>
      </c>
      <c r="K926" s="3">
        <v>96</v>
      </c>
      <c r="L926" s="3">
        <v>198</v>
      </c>
      <c r="M926" s="3">
        <v>131</v>
      </c>
      <c r="N926" s="3">
        <v>42</v>
      </c>
      <c r="O926" s="3">
        <v>14</v>
      </c>
      <c r="P926" s="3">
        <v>11</v>
      </c>
      <c r="Q926" s="3">
        <v>115</v>
      </c>
      <c r="R926" s="3">
        <v>38</v>
      </c>
      <c r="S926" s="2"/>
      <c r="T926" s="3">
        <v>40</v>
      </c>
      <c r="U926" s="3">
        <v>38</v>
      </c>
      <c r="V926" s="3">
        <v>0.33400000000000002</v>
      </c>
      <c r="W926" s="3">
        <v>0.379</v>
      </c>
      <c r="X926" s="3">
        <v>0.50800000000000001</v>
      </c>
      <c r="Y926" s="3">
        <v>0.88700000000000001</v>
      </c>
      <c r="Z926" s="3">
        <v>149</v>
      </c>
      <c r="AA926" s="3">
        <v>301</v>
      </c>
      <c r="AB926" s="2"/>
      <c r="AC926" s="3">
        <v>2</v>
      </c>
      <c r="AD926" s="3">
        <v>25</v>
      </c>
      <c r="AE926" s="2"/>
      <c r="AF926" s="2"/>
      <c r="AG926" s="3">
        <v>6.4</v>
      </c>
      <c r="AH926" s="3">
        <v>4</v>
      </c>
      <c r="AI926" s="3">
        <v>6.7</v>
      </c>
      <c r="AJ926" s="3">
        <v>0.3</v>
      </c>
      <c r="AK926" s="3">
        <v>37</v>
      </c>
      <c r="AL926" s="3">
        <v>0</v>
      </c>
      <c r="AM926" s="3">
        <v>1</v>
      </c>
      <c r="AN926" s="3">
        <v>1</v>
      </c>
      <c r="AO926" s="3">
        <v>-3</v>
      </c>
      <c r="AP926" s="3" t="s">
        <v>140</v>
      </c>
    </row>
    <row r="927" spans="1:42" x14ac:dyDescent="0.45">
      <c r="A927" s="1">
        <v>926</v>
      </c>
      <c r="B927" s="3" t="s">
        <v>579</v>
      </c>
      <c r="C927" s="3" t="str">
        <f t="shared" si="14"/>
        <v>Bill Bradley - 1904</v>
      </c>
      <c r="D927" s="3">
        <v>1904</v>
      </c>
      <c r="E927" s="3">
        <v>26</v>
      </c>
      <c r="F927" s="3" t="s">
        <v>110</v>
      </c>
      <c r="G927" s="3" t="s">
        <v>43</v>
      </c>
      <c r="H927" s="3">
        <v>154</v>
      </c>
      <c r="I927" s="3">
        <v>667</v>
      </c>
      <c r="J927" s="3">
        <v>609</v>
      </c>
      <c r="K927" s="3">
        <v>94</v>
      </c>
      <c r="L927" s="3">
        <v>183</v>
      </c>
      <c r="M927" s="3">
        <v>137</v>
      </c>
      <c r="N927" s="3">
        <v>32</v>
      </c>
      <c r="O927" s="3">
        <v>8</v>
      </c>
      <c r="P927" s="3">
        <v>6</v>
      </c>
      <c r="Q927" s="3">
        <v>83</v>
      </c>
      <c r="R927" s="3">
        <v>23</v>
      </c>
      <c r="S927" s="2"/>
      <c r="T927" s="3">
        <v>26</v>
      </c>
      <c r="U927" s="3">
        <v>76</v>
      </c>
      <c r="V927" s="3">
        <v>0.3</v>
      </c>
      <c r="W927" s="3">
        <v>0.33400000000000002</v>
      </c>
      <c r="X927" s="3">
        <v>0.40899999999999997</v>
      </c>
      <c r="Y927" s="3">
        <v>0.74299999999999999</v>
      </c>
      <c r="Z927" s="3">
        <v>133</v>
      </c>
      <c r="AA927" s="3">
        <v>249</v>
      </c>
      <c r="AB927" s="2"/>
      <c r="AC927" s="3">
        <v>5</v>
      </c>
      <c r="AD927" s="3">
        <v>27</v>
      </c>
      <c r="AE927" s="2"/>
      <c r="AF927" s="2"/>
      <c r="AG927" s="3">
        <v>6.4</v>
      </c>
      <c r="AH927" s="3">
        <v>3.9</v>
      </c>
      <c r="AI927" s="3">
        <v>5.6</v>
      </c>
      <c r="AJ927" s="3">
        <v>1.5</v>
      </c>
      <c r="AK927" s="3">
        <v>20</v>
      </c>
      <c r="AL927" s="3">
        <v>0</v>
      </c>
      <c r="AM927" s="3">
        <v>-1</v>
      </c>
      <c r="AN927" s="3">
        <v>-1</v>
      </c>
      <c r="AO927" s="3">
        <v>8</v>
      </c>
      <c r="AP927" s="3" t="s">
        <v>140</v>
      </c>
    </row>
    <row r="928" spans="1:42" ht="26.65" x14ac:dyDescent="0.45">
      <c r="A928" s="1">
        <v>927</v>
      </c>
      <c r="B928" s="3" t="s">
        <v>452</v>
      </c>
      <c r="C928" s="3" t="str">
        <f t="shared" si="14"/>
        <v>Goose Goslin - 1925</v>
      </c>
      <c r="D928" s="3">
        <v>1925</v>
      </c>
      <c r="E928" s="3">
        <v>24</v>
      </c>
      <c r="F928" s="3" t="s">
        <v>273</v>
      </c>
      <c r="G928" s="3" t="s">
        <v>43</v>
      </c>
      <c r="H928" s="3">
        <v>150</v>
      </c>
      <c r="I928" s="3">
        <v>670</v>
      </c>
      <c r="J928" s="3">
        <v>601</v>
      </c>
      <c r="K928" s="3">
        <v>116</v>
      </c>
      <c r="L928" s="3">
        <v>201</v>
      </c>
      <c r="M928" s="3">
        <v>129</v>
      </c>
      <c r="N928" s="3">
        <v>34</v>
      </c>
      <c r="O928" s="3">
        <v>20</v>
      </c>
      <c r="P928" s="3">
        <v>18</v>
      </c>
      <c r="Q928" s="3">
        <v>113</v>
      </c>
      <c r="R928" s="3">
        <v>27</v>
      </c>
      <c r="S928" s="3">
        <v>8</v>
      </c>
      <c r="T928" s="3">
        <v>53</v>
      </c>
      <c r="U928" s="3">
        <v>50</v>
      </c>
      <c r="V928" s="3">
        <v>0.33400000000000002</v>
      </c>
      <c r="W928" s="3">
        <v>0.39400000000000002</v>
      </c>
      <c r="X928" s="3">
        <v>0.54700000000000004</v>
      </c>
      <c r="Y928" s="3">
        <v>0.94099999999999995</v>
      </c>
      <c r="Z928" s="3">
        <v>139</v>
      </c>
      <c r="AA928" s="3">
        <v>329</v>
      </c>
      <c r="AB928" s="2"/>
      <c r="AC928" s="3">
        <v>6</v>
      </c>
      <c r="AD928" s="3">
        <v>10</v>
      </c>
      <c r="AE928" s="2"/>
      <c r="AF928" s="3">
        <v>5</v>
      </c>
      <c r="AG928" s="3">
        <v>6.4</v>
      </c>
      <c r="AH928" s="3">
        <v>3.9</v>
      </c>
      <c r="AI928" s="3">
        <v>5.0999999999999996</v>
      </c>
      <c r="AJ928" s="3">
        <v>0.7</v>
      </c>
      <c r="AK928" s="3">
        <v>31</v>
      </c>
      <c r="AL928" s="3">
        <v>0</v>
      </c>
      <c r="AM928" s="3">
        <v>3</v>
      </c>
      <c r="AN928" s="3">
        <v>3</v>
      </c>
      <c r="AO928" s="3">
        <v>14</v>
      </c>
      <c r="AP928" s="3" t="s">
        <v>281</v>
      </c>
    </row>
    <row r="929" spans="1:42" ht="26.65" x14ac:dyDescent="0.45">
      <c r="A929" s="1">
        <v>928</v>
      </c>
      <c r="B929" s="3" t="s">
        <v>396</v>
      </c>
      <c r="C929" s="3" t="str">
        <f t="shared" si="14"/>
        <v>Tony Lazzeri - 1927</v>
      </c>
      <c r="D929" s="3">
        <v>1927</v>
      </c>
      <c r="E929" s="3">
        <v>23</v>
      </c>
      <c r="F929" s="3" t="s">
        <v>42</v>
      </c>
      <c r="G929" s="3" t="s">
        <v>43</v>
      </c>
      <c r="H929" s="3">
        <v>153</v>
      </c>
      <c r="I929" s="3">
        <v>660</v>
      </c>
      <c r="J929" s="3">
        <v>570</v>
      </c>
      <c r="K929" s="3">
        <v>92</v>
      </c>
      <c r="L929" s="3">
        <v>176</v>
      </c>
      <c r="M929" s="3">
        <v>121</v>
      </c>
      <c r="N929" s="3">
        <v>29</v>
      </c>
      <c r="O929" s="3">
        <v>8</v>
      </c>
      <c r="P929" s="3">
        <v>18</v>
      </c>
      <c r="Q929" s="3">
        <v>102</v>
      </c>
      <c r="R929" s="3">
        <v>22</v>
      </c>
      <c r="S929" s="3">
        <v>14</v>
      </c>
      <c r="T929" s="3">
        <v>69</v>
      </c>
      <c r="U929" s="3">
        <v>82</v>
      </c>
      <c r="V929" s="3">
        <v>0.309</v>
      </c>
      <c r="W929" s="3">
        <v>0.38300000000000001</v>
      </c>
      <c r="X929" s="3">
        <v>0.48199999999999998</v>
      </c>
      <c r="Y929" s="3">
        <v>0.86599999999999999</v>
      </c>
      <c r="Z929" s="3">
        <v>125</v>
      </c>
      <c r="AA929" s="3">
        <v>275</v>
      </c>
      <c r="AB929" s="2"/>
      <c r="AC929" s="3">
        <v>0</v>
      </c>
      <c r="AD929" s="3">
        <v>21</v>
      </c>
      <c r="AE929" s="2"/>
      <c r="AF929" s="3">
        <v>3</v>
      </c>
      <c r="AG929" s="3">
        <v>6.4</v>
      </c>
      <c r="AH929" s="3">
        <v>3.9</v>
      </c>
      <c r="AI929" s="3">
        <v>5</v>
      </c>
      <c r="AJ929" s="3">
        <v>2</v>
      </c>
      <c r="AK929" s="3">
        <v>19</v>
      </c>
      <c r="AL929" s="3">
        <v>0</v>
      </c>
      <c r="AM929" s="3">
        <v>0</v>
      </c>
      <c r="AN929" s="3">
        <v>0</v>
      </c>
      <c r="AO929" s="3">
        <v>14</v>
      </c>
      <c r="AP929" s="3" t="s">
        <v>807</v>
      </c>
    </row>
    <row r="930" spans="1:42" ht="26.65" x14ac:dyDescent="0.45">
      <c r="A930" s="1">
        <v>929</v>
      </c>
      <c r="B930" s="3" t="s">
        <v>456</v>
      </c>
      <c r="C930" s="3" t="str">
        <f t="shared" si="14"/>
        <v>Mark McGwire - 1996</v>
      </c>
      <c r="D930" s="3">
        <v>1996</v>
      </c>
      <c r="E930" s="3">
        <v>32</v>
      </c>
      <c r="F930" s="3" t="s">
        <v>128</v>
      </c>
      <c r="G930" s="3" t="s">
        <v>43</v>
      </c>
      <c r="H930" s="3">
        <v>130</v>
      </c>
      <c r="I930" s="3">
        <v>548</v>
      </c>
      <c r="J930" s="3">
        <v>423</v>
      </c>
      <c r="K930" s="3">
        <v>104</v>
      </c>
      <c r="L930" s="3">
        <v>132</v>
      </c>
      <c r="M930" s="3">
        <v>59</v>
      </c>
      <c r="N930" s="3">
        <v>21</v>
      </c>
      <c r="O930" s="3">
        <v>0</v>
      </c>
      <c r="P930" s="3">
        <v>52</v>
      </c>
      <c r="Q930" s="3">
        <v>113</v>
      </c>
      <c r="R930" s="3">
        <v>0</v>
      </c>
      <c r="S930" s="3">
        <v>0</v>
      </c>
      <c r="T930" s="3">
        <v>116</v>
      </c>
      <c r="U930" s="3">
        <v>112</v>
      </c>
      <c r="V930" s="3">
        <v>0.312</v>
      </c>
      <c r="W930" s="3">
        <v>0.46700000000000003</v>
      </c>
      <c r="X930" s="3">
        <v>0.73</v>
      </c>
      <c r="Y930" s="3">
        <v>1.198</v>
      </c>
      <c r="Z930" s="3">
        <v>196</v>
      </c>
      <c r="AA930" s="3">
        <v>309</v>
      </c>
      <c r="AB930" s="3">
        <v>14</v>
      </c>
      <c r="AC930" s="3">
        <v>8</v>
      </c>
      <c r="AD930" s="3">
        <v>0</v>
      </c>
      <c r="AE930" s="3">
        <v>1</v>
      </c>
      <c r="AF930" s="3">
        <v>16</v>
      </c>
      <c r="AG930" s="3">
        <v>6.4</v>
      </c>
      <c r="AH930" s="3">
        <v>4.5999999999999996</v>
      </c>
      <c r="AI930" s="3">
        <v>6.6</v>
      </c>
      <c r="AJ930" s="3">
        <v>-0.8</v>
      </c>
      <c r="AK930" s="3">
        <v>63</v>
      </c>
      <c r="AL930" s="3">
        <v>-3</v>
      </c>
      <c r="AM930" s="3">
        <v>0</v>
      </c>
      <c r="AN930" s="3">
        <v>-3</v>
      </c>
      <c r="AO930" s="3">
        <v>-3</v>
      </c>
      <c r="AP930" s="3" t="s">
        <v>200</v>
      </c>
    </row>
    <row r="931" spans="1:42" ht="26.65" x14ac:dyDescent="0.45">
      <c r="A931" s="1">
        <v>930</v>
      </c>
      <c r="B931" s="3" t="s">
        <v>195</v>
      </c>
      <c r="C931" s="3" t="str">
        <f t="shared" si="14"/>
        <v>Scott Rolen - 2002</v>
      </c>
      <c r="D931" s="3">
        <v>2002</v>
      </c>
      <c r="E931" s="3">
        <v>27</v>
      </c>
      <c r="F931" s="3" t="s">
        <v>803</v>
      </c>
      <c r="G931" s="3" t="s">
        <v>52</v>
      </c>
      <c r="H931" s="3">
        <v>155</v>
      </c>
      <c r="I931" s="3">
        <v>667</v>
      </c>
      <c r="J931" s="3">
        <v>580</v>
      </c>
      <c r="K931" s="3">
        <v>89</v>
      </c>
      <c r="L931" s="3">
        <v>154</v>
      </c>
      <c r="M931" s="3">
        <v>86</v>
      </c>
      <c r="N931" s="3">
        <v>29</v>
      </c>
      <c r="O931" s="3">
        <v>8</v>
      </c>
      <c r="P931" s="3">
        <v>31</v>
      </c>
      <c r="Q931" s="3">
        <v>110</v>
      </c>
      <c r="R931" s="3">
        <v>8</v>
      </c>
      <c r="S931" s="3">
        <v>4</v>
      </c>
      <c r="T931" s="3">
        <v>72</v>
      </c>
      <c r="U931" s="3">
        <v>102</v>
      </c>
      <c r="V931" s="3">
        <v>0.26600000000000001</v>
      </c>
      <c r="W931" s="3">
        <v>0.35699999999999998</v>
      </c>
      <c r="X931" s="3">
        <v>0.503</v>
      </c>
      <c r="Y931" s="3">
        <v>0.86</v>
      </c>
      <c r="Z931" s="3">
        <v>129</v>
      </c>
      <c r="AA931" s="3">
        <v>292</v>
      </c>
      <c r="AB931" s="3">
        <v>22</v>
      </c>
      <c r="AC931" s="3">
        <v>12</v>
      </c>
      <c r="AD931" s="3">
        <v>0</v>
      </c>
      <c r="AE931" s="3">
        <v>3</v>
      </c>
      <c r="AF931" s="3">
        <v>4</v>
      </c>
      <c r="AG931" s="3">
        <v>6.4</v>
      </c>
      <c r="AH931" s="3">
        <v>4.4000000000000004</v>
      </c>
      <c r="AI931" s="3">
        <v>4.9000000000000004</v>
      </c>
      <c r="AJ931" s="3">
        <v>1.8</v>
      </c>
      <c r="AK931" s="3">
        <v>27</v>
      </c>
      <c r="AL931" s="3">
        <v>-3</v>
      </c>
      <c r="AM931" s="3">
        <v>1</v>
      </c>
      <c r="AN931" s="3">
        <v>-1</v>
      </c>
      <c r="AO931" s="3">
        <v>15</v>
      </c>
      <c r="AP931" s="3" t="s">
        <v>206</v>
      </c>
    </row>
    <row r="932" spans="1:42" x14ac:dyDescent="0.45">
      <c r="A932" s="1">
        <v>931</v>
      </c>
      <c r="B932" s="3" t="s">
        <v>141</v>
      </c>
      <c r="C932" s="3" t="str">
        <f t="shared" si="14"/>
        <v>Ron Santo - 1968</v>
      </c>
      <c r="D932" s="3">
        <v>1968</v>
      </c>
      <c r="E932" s="3">
        <v>28</v>
      </c>
      <c r="F932" s="3" t="s">
        <v>88</v>
      </c>
      <c r="G932" s="3" t="s">
        <v>52</v>
      </c>
      <c r="H932" s="3">
        <v>162</v>
      </c>
      <c r="I932" s="3">
        <v>682</v>
      </c>
      <c r="J932" s="3">
        <v>577</v>
      </c>
      <c r="K932" s="3">
        <v>86</v>
      </c>
      <c r="L932" s="3">
        <v>142</v>
      </c>
      <c r="M932" s="3">
        <v>96</v>
      </c>
      <c r="N932" s="3">
        <v>17</v>
      </c>
      <c r="O932" s="3">
        <v>3</v>
      </c>
      <c r="P932" s="3">
        <v>26</v>
      </c>
      <c r="Q932" s="3">
        <v>98</v>
      </c>
      <c r="R932" s="3">
        <v>3</v>
      </c>
      <c r="S932" s="3">
        <v>4</v>
      </c>
      <c r="T932" s="3">
        <v>96</v>
      </c>
      <c r="U932" s="3">
        <v>106</v>
      </c>
      <c r="V932" s="3">
        <v>0.246</v>
      </c>
      <c r="W932" s="3">
        <v>0.35399999999999998</v>
      </c>
      <c r="X932" s="3">
        <v>0.42099999999999999</v>
      </c>
      <c r="Y932" s="3">
        <v>0.77500000000000002</v>
      </c>
      <c r="Z932" s="3">
        <v>126</v>
      </c>
      <c r="AA932" s="3">
        <v>243</v>
      </c>
      <c r="AB932" s="3">
        <v>18</v>
      </c>
      <c r="AC932" s="3">
        <v>3</v>
      </c>
      <c r="AD932" s="3">
        <v>1</v>
      </c>
      <c r="AE932" s="3">
        <v>5</v>
      </c>
      <c r="AF932" s="3">
        <v>7</v>
      </c>
      <c r="AG932" s="3">
        <v>6.4</v>
      </c>
      <c r="AH932" s="3">
        <v>4</v>
      </c>
      <c r="AI932" s="3">
        <v>5.3</v>
      </c>
      <c r="AJ932" s="3">
        <v>1.5</v>
      </c>
      <c r="AK932" s="3">
        <v>22</v>
      </c>
      <c r="AL932" s="3">
        <v>-2</v>
      </c>
      <c r="AM932" s="3">
        <v>0</v>
      </c>
      <c r="AN932" s="3">
        <v>-2</v>
      </c>
      <c r="AO932" s="3">
        <v>6</v>
      </c>
      <c r="AP932" s="3" t="s">
        <v>140</v>
      </c>
    </row>
    <row r="933" spans="1:42" ht="26.65" x14ac:dyDescent="0.45">
      <c r="A933" s="1">
        <v>932</v>
      </c>
      <c r="B933" s="3" t="s">
        <v>504</v>
      </c>
      <c r="C933" s="3" t="str">
        <f t="shared" si="14"/>
        <v>Ozzie Smith - 1987</v>
      </c>
      <c r="D933" s="3">
        <v>1987</v>
      </c>
      <c r="E933" s="3">
        <v>32</v>
      </c>
      <c r="F933" s="3" t="s">
        <v>51</v>
      </c>
      <c r="G933" s="3" t="s">
        <v>52</v>
      </c>
      <c r="H933" s="3">
        <v>158</v>
      </c>
      <c r="I933" s="3">
        <v>706</v>
      </c>
      <c r="J933" s="3">
        <v>600</v>
      </c>
      <c r="K933" s="3">
        <v>104</v>
      </c>
      <c r="L933" s="3">
        <v>182</v>
      </c>
      <c r="M933" s="3">
        <v>138</v>
      </c>
      <c r="N933" s="3">
        <v>40</v>
      </c>
      <c r="O933" s="3">
        <v>4</v>
      </c>
      <c r="P933" s="3">
        <v>0</v>
      </c>
      <c r="Q933" s="3">
        <v>75</v>
      </c>
      <c r="R933" s="3">
        <v>43</v>
      </c>
      <c r="S933" s="3">
        <v>9</v>
      </c>
      <c r="T933" s="3">
        <v>89</v>
      </c>
      <c r="U933" s="3">
        <v>36</v>
      </c>
      <c r="V933" s="3">
        <v>0.30299999999999999</v>
      </c>
      <c r="W933" s="3">
        <v>0.39200000000000002</v>
      </c>
      <c r="X933" s="3">
        <v>0.38300000000000001</v>
      </c>
      <c r="Y933" s="3">
        <v>0.77500000000000002</v>
      </c>
      <c r="Z933" s="3">
        <v>105</v>
      </c>
      <c r="AA933" s="3">
        <v>230</v>
      </c>
      <c r="AB933" s="3">
        <v>9</v>
      </c>
      <c r="AC933" s="3">
        <v>1</v>
      </c>
      <c r="AD933" s="3">
        <v>12</v>
      </c>
      <c r="AE933" s="3">
        <v>4</v>
      </c>
      <c r="AF933" s="3">
        <v>3</v>
      </c>
      <c r="AG933" s="3">
        <v>6.4</v>
      </c>
      <c r="AH933" s="3">
        <v>4.0999999999999996</v>
      </c>
      <c r="AI933" s="3">
        <v>4.9000000000000004</v>
      </c>
      <c r="AJ933" s="3">
        <v>2.4</v>
      </c>
      <c r="AK933" s="3">
        <v>10</v>
      </c>
      <c r="AL933" s="3">
        <v>1</v>
      </c>
      <c r="AM933" s="3">
        <v>6</v>
      </c>
      <c r="AN933" s="3">
        <v>6</v>
      </c>
      <c r="AO933" s="3">
        <v>14</v>
      </c>
      <c r="AP933" s="3" t="s">
        <v>116</v>
      </c>
    </row>
    <row r="934" spans="1:42" ht="26.65" x14ac:dyDescent="0.45">
      <c r="A934" s="1">
        <v>933</v>
      </c>
      <c r="B934" s="3" t="s">
        <v>808</v>
      </c>
      <c r="C934" s="3" t="str">
        <f t="shared" si="14"/>
        <v>Bernie Williams - 1995</v>
      </c>
      <c r="D934" s="3">
        <v>1995</v>
      </c>
      <c r="E934" s="3">
        <v>26</v>
      </c>
      <c r="F934" s="3" t="s">
        <v>42</v>
      </c>
      <c r="G934" s="3" t="s">
        <v>43</v>
      </c>
      <c r="H934" s="3">
        <v>144</v>
      </c>
      <c r="I934" s="3">
        <v>648</v>
      </c>
      <c r="J934" s="3">
        <v>563</v>
      </c>
      <c r="K934" s="3">
        <v>93</v>
      </c>
      <c r="L934" s="3">
        <v>173</v>
      </c>
      <c r="M934" s="3">
        <v>117</v>
      </c>
      <c r="N934" s="3">
        <v>29</v>
      </c>
      <c r="O934" s="3">
        <v>9</v>
      </c>
      <c r="P934" s="3">
        <v>18</v>
      </c>
      <c r="Q934" s="3">
        <v>82</v>
      </c>
      <c r="R934" s="3">
        <v>8</v>
      </c>
      <c r="S934" s="3">
        <v>6</v>
      </c>
      <c r="T934" s="3">
        <v>75</v>
      </c>
      <c r="U934" s="3">
        <v>98</v>
      </c>
      <c r="V934" s="3">
        <v>0.307</v>
      </c>
      <c r="W934" s="3">
        <v>0.39200000000000002</v>
      </c>
      <c r="X934" s="3">
        <v>0.48699999999999999</v>
      </c>
      <c r="Y934" s="3">
        <v>0.878</v>
      </c>
      <c r="Z934" s="3">
        <v>129</v>
      </c>
      <c r="AA934" s="3">
        <v>274</v>
      </c>
      <c r="AB934" s="3">
        <v>12</v>
      </c>
      <c r="AC934" s="3">
        <v>5</v>
      </c>
      <c r="AD934" s="3">
        <v>2</v>
      </c>
      <c r="AE934" s="3">
        <v>3</v>
      </c>
      <c r="AF934" s="3">
        <v>1</v>
      </c>
      <c r="AG934" s="3">
        <v>6.4</v>
      </c>
      <c r="AH934" s="3">
        <v>4.3</v>
      </c>
      <c r="AI934" s="3">
        <v>5.2</v>
      </c>
      <c r="AJ934" s="3">
        <v>1.7</v>
      </c>
      <c r="AK934" s="3">
        <v>26</v>
      </c>
      <c r="AL934" s="3">
        <v>1</v>
      </c>
      <c r="AM934" s="3">
        <v>0</v>
      </c>
      <c r="AN934" s="3">
        <v>1</v>
      </c>
      <c r="AO934" s="3">
        <v>14</v>
      </c>
      <c r="AP934" s="3" t="s">
        <v>83</v>
      </c>
    </row>
    <row r="935" spans="1:42" ht="26.65" x14ac:dyDescent="0.45">
      <c r="A935" s="1">
        <v>934</v>
      </c>
      <c r="B935" s="3" t="s">
        <v>809</v>
      </c>
      <c r="C935" s="3" t="str">
        <f t="shared" si="14"/>
        <v>Tommie Agee - 1966</v>
      </c>
      <c r="D935" s="3">
        <v>1966</v>
      </c>
      <c r="E935" s="3">
        <v>23</v>
      </c>
      <c r="F935" s="3" t="s">
        <v>182</v>
      </c>
      <c r="G935" s="3" t="s">
        <v>43</v>
      </c>
      <c r="H935" s="3">
        <v>160</v>
      </c>
      <c r="I935" s="3">
        <v>689</v>
      </c>
      <c r="J935" s="3">
        <v>629</v>
      </c>
      <c r="K935" s="3">
        <v>98</v>
      </c>
      <c r="L935" s="3">
        <v>172</v>
      </c>
      <c r="M935" s="3">
        <v>115</v>
      </c>
      <c r="N935" s="3">
        <v>27</v>
      </c>
      <c r="O935" s="3">
        <v>8</v>
      </c>
      <c r="P935" s="3">
        <v>22</v>
      </c>
      <c r="Q935" s="3">
        <v>86</v>
      </c>
      <c r="R935" s="3">
        <v>44</v>
      </c>
      <c r="S935" s="3">
        <v>18</v>
      </c>
      <c r="T935" s="3">
        <v>41</v>
      </c>
      <c r="U935" s="3">
        <v>127</v>
      </c>
      <c r="V935" s="3">
        <v>0.27300000000000002</v>
      </c>
      <c r="W935" s="3">
        <v>0.32600000000000001</v>
      </c>
      <c r="X935" s="3">
        <v>0.44700000000000001</v>
      </c>
      <c r="Y935" s="3">
        <v>0.77300000000000002</v>
      </c>
      <c r="Z935" s="3">
        <v>127</v>
      </c>
      <c r="AA935" s="3">
        <v>281</v>
      </c>
      <c r="AB935" s="3">
        <v>17</v>
      </c>
      <c r="AC935" s="3">
        <v>10</v>
      </c>
      <c r="AD935" s="3">
        <v>5</v>
      </c>
      <c r="AE935" s="3">
        <v>4</v>
      </c>
      <c r="AF935" s="3">
        <v>3</v>
      </c>
      <c r="AG935" s="3">
        <v>6.4</v>
      </c>
      <c r="AH935" s="3">
        <v>4.2</v>
      </c>
      <c r="AI935" s="3">
        <v>4.7</v>
      </c>
      <c r="AJ935" s="3">
        <v>1.7</v>
      </c>
      <c r="AK935" s="3">
        <v>20</v>
      </c>
      <c r="AL935" s="3">
        <v>-2</v>
      </c>
      <c r="AM935" s="3">
        <v>4</v>
      </c>
      <c r="AN935" s="3">
        <v>3</v>
      </c>
      <c r="AO935" s="3">
        <v>18</v>
      </c>
      <c r="AP935" s="3" t="s">
        <v>362</v>
      </c>
    </row>
    <row r="936" spans="1:42" x14ac:dyDescent="0.45">
      <c r="A936" s="1">
        <v>935</v>
      </c>
      <c r="B936" s="3" t="s">
        <v>472</v>
      </c>
      <c r="C936" s="3" t="str">
        <f t="shared" si="14"/>
        <v>Bob Allison - 1964</v>
      </c>
      <c r="D936" s="3">
        <v>1964</v>
      </c>
      <c r="E936" s="3">
        <v>29</v>
      </c>
      <c r="F936" s="3" t="s">
        <v>152</v>
      </c>
      <c r="G936" s="3" t="s">
        <v>43</v>
      </c>
      <c r="H936" s="3">
        <v>149</v>
      </c>
      <c r="I936" s="3">
        <v>594</v>
      </c>
      <c r="J936" s="3">
        <v>492</v>
      </c>
      <c r="K936" s="3">
        <v>90</v>
      </c>
      <c r="L936" s="3">
        <v>141</v>
      </c>
      <c r="M936" s="3">
        <v>78</v>
      </c>
      <c r="N936" s="3">
        <v>27</v>
      </c>
      <c r="O936" s="3">
        <v>4</v>
      </c>
      <c r="P936" s="3">
        <v>32</v>
      </c>
      <c r="Q936" s="3">
        <v>86</v>
      </c>
      <c r="R936" s="3">
        <v>10</v>
      </c>
      <c r="S936" s="3">
        <v>1</v>
      </c>
      <c r="T936" s="3">
        <v>92</v>
      </c>
      <c r="U936" s="3">
        <v>99</v>
      </c>
      <c r="V936" s="3">
        <v>0.28699999999999998</v>
      </c>
      <c r="W936" s="3">
        <v>0.40400000000000003</v>
      </c>
      <c r="X936" s="3">
        <v>0.55300000000000005</v>
      </c>
      <c r="Y936" s="3">
        <v>0.95699999999999996</v>
      </c>
      <c r="Z936" s="3">
        <v>163</v>
      </c>
      <c r="AA936" s="3">
        <v>272</v>
      </c>
      <c r="AB936" s="3">
        <v>7</v>
      </c>
      <c r="AC936" s="3">
        <v>7</v>
      </c>
      <c r="AD936" s="3">
        <v>0</v>
      </c>
      <c r="AE936" s="3">
        <v>3</v>
      </c>
      <c r="AF936" s="3">
        <v>4</v>
      </c>
      <c r="AG936" s="3">
        <v>6.4</v>
      </c>
      <c r="AH936" s="3">
        <v>4.5999999999999996</v>
      </c>
      <c r="AI936" s="3">
        <v>6.2</v>
      </c>
      <c r="AJ936" s="3">
        <v>-0.5</v>
      </c>
      <c r="AK936" s="3">
        <v>43</v>
      </c>
      <c r="AL936" s="3">
        <v>0</v>
      </c>
      <c r="AM936" s="3">
        <v>4</v>
      </c>
      <c r="AN936" s="3">
        <v>4</v>
      </c>
      <c r="AO936" s="3">
        <v>5</v>
      </c>
      <c r="AP936" s="3" t="s">
        <v>810</v>
      </c>
    </row>
    <row r="937" spans="1:42" ht="26.65" x14ac:dyDescent="0.45">
      <c r="A937" s="1">
        <v>936</v>
      </c>
      <c r="B937" s="3" t="s">
        <v>205</v>
      </c>
      <c r="C937" s="3" t="str">
        <f t="shared" si="14"/>
        <v>Wade Boggs - 1991</v>
      </c>
      <c r="D937" s="3">
        <v>1991</v>
      </c>
      <c r="E937" s="3">
        <v>33</v>
      </c>
      <c r="F937" s="3" t="s">
        <v>48</v>
      </c>
      <c r="G937" s="3" t="s">
        <v>43</v>
      </c>
      <c r="H937" s="3">
        <v>144</v>
      </c>
      <c r="I937" s="3">
        <v>641</v>
      </c>
      <c r="J937" s="3">
        <v>546</v>
      </c>
      <c r="K937" s="3">
        <v>93</v>
      </c>
      <c r="L937" s="3">
        <v>181</v>
      </c>
      <c r="M937" s="3">
        <v>129</v>
      </c>
      <c r="N937" s="3">
        <v>42</v>
      </c>
      <c r="O937" s="3">
        <v>2</v>
      </c>
      <c r="P937" s="3">
        <v>8</v>
      </c>
      <c r="Q937" s="3">
        <v>51</v>
      </c>
      <c r="R937" s="3">
        <v>1</v>
      </c>
      <c r="S937" s="3">
        <v>2</v>
      </c>
      <c r="T937" s="3">
        <v>89</v>
      </c>
      <c r="U937" s="3">
        <v>32</v>
      </c>
      <c r="V937" s="3">
        <v>0.33200000000000002</v>
      </c>
      <c r="W937" s="3">
        <v>0.42099999999999999</v>
      </c>
      <c r="X937" s="3">
        <v>0.46</v>
      </c>
      <c r="Y937" s="3">
        <v>0.88100000000000001</v>
      </c>
      <c r="Z937" s="3">
        <v>140</v>
      </c>
      <c r="AA937" s="3">
        <v>251</v>
      </c>
      <c r="AB937" s="3">
        <v>16</v>
      </c>
      <c r="AC937" s="3">
        <v>0</v>
      </c>
      <c r="AD937" s="3">
        <v>0</v>
      </c>
      <c r="AE937" s="3">
        <v>6</v>
      </c>
      <c r="AF937" s="3">
        <v>25</v>
      </c>
      <c r="AG937" s="3">
        <v>6.4</v>
      </c>
      <c r="AH937" s="3">
        <v>4.4000000000000004</v>
      </c>
      <c r="AI937" s="3">
        <v>5.3</v>
      </c>
      <c r="AJ937" s="3">
        <v>1.5</v>
      </c>
      <c r="AK937" s="3">
        <v>31</v>
      </c>
      <c r="AL937" s="3">
        <v>-1</v>
      </c>
      <c r="AM937" s="3">
        <v>-3</v>
      </c>
      <c r="AN937" s="3">
        <v>-4</v>
      </c>
      <c r="AO937" s="3">
        <v>11</v>
      </c>
      <c r="AP937" s="3" t="s">
        <v>206</v>
      </c>
    </row>
    <row r="938" spans="1:42" x14ac:dyDescent="0.45">
      <c r="A938" s="1">
        <v>937</v>
      </c>
      <c r="B938" s="3" t="s">
        <v>811</v>
      </c>
      <c r="C938" s="3" t="str">
        <f t="shared" si="14"/>
        <v>Bob Cerv - 1958</v>
      </c>
      <c r="D938" s="3">
        <v>1958</v>
      </c>
      <c r="E938" s="3">
        <v>33</v>
      </c>
      <c r="F938" s="3" t="s">
        <v>812</v>
      </c>
      <c r="G938" s="3" t="s">
        <v>43</v>
      </c>
      <c r="H938" s="3">
        <v>141</v>
      </c>
      <c r="I938" s="3">
        <v>572</v>
      </c>
      <c r="J938" s="3">
        <v>515</v>
      </c>
      <c r="K938" s="3">
        <v>93</v>
      </c>
      <c r="L938" s="3">
        <v>157</v>
      </c>
      <c r="M938" s="3">
        <v>92</v>
      </c>
      <c r="N938" s="3">
        <v>20</v>
      </c>
      <c r="O938" s="3">
        <v>7</v>
      </c>
      <c r="P938" s="3">
        <v>38</v>
      </c>
      <c r="Q938" s="3">
        <v>104</v>
      </c>
      <c r="R938" s="3">
        <v>3</v>
      </c>
      <c r="S938" s="3">
        <v>3</v>
      </c>
      <c r="T938" s="3">
        <v>50</v>
      </c>
      <c r="U938" s="3">
        <v>82</v>
      </c>
      <c r="V938" s="3">
        <v>0.30499999999999999</v>
      </c>
      <c r="W938" s="3">
        <v>0.371</v>
      </c>
      <c r="X938" s="3">
        <v>0.59199999999999997</v>
      </c>
      <c r="Y938" s="3">
        <v>0.96299999999999997</v>
      </c>
      <c r="Z938" s="3">
        <v>159</v>
      </c>
      <c r="AA938" s="3">
        <v>305</v>
      </c>
      <c r="AB938" s="3">
        <v>19</v>
      </c>
      <c r="AC938" s="3">
        <v>5</v>
      </c>
      <c r="AD938" s="3">
        <v>0</v>
      </c>
      <c r="AE938" s="3">
        <v>2</v>
      </c>
      <c r="AF938" s="3">
        <v>10</v>
      </c>
      <c r="AG938" s="3">
        <v>6.4</v>
      </c>
      <c r="AH938" s="3">
        <v>4.5999999999999996</v>
      </c>
      <c r="AI938" s="3">
        <v>5.3</v>
      </c>
      <c r="AJ938" s="3">
        <v>0.5</v>
      </c>
      <c r="AK938" s="3">
        <v>41</v>
      </c>
      <c r="AL938" s="3">
        <v>-2</v>
      </c>
      <c r="AM938" s="3">
        <v>1</v>
      </c>
      <c r="AN938" s="3">
        <v>-1</v>
      </c>
      <c r="AO938" s="3">
        <v>11</v>
      </c>
      <c r="AP938" s="3" t="s">
        <v>130</v>
      </c>
    </row>
    <row r="939" spans="1:42" x14ac:dyDescent="0.45">
      <c r="A939" s="1">
        <v>938</v>
      </c>
      <c r="B939" s="3" t="s">
        <v>713</v>
      </c>
      <c r="C939" s="3" t="str">
        <f t="shared" si="14"/>
        <v>Brian Giles - 2000</v>
      </c>
      <c r="D939" s="3">
        <v>2000</v>
      </c>
      <c r="E939" s="3">
        <v>29</v>
      </c>
      <c r="F939" s="3" t="s">
        <v>64</v>
      </c>
      <c r="G939" s="3" t="s">
        <v>52</v>
      </c>
      <c r="H939" s="3">
        <v>156</v>
      </c>
      <c r="I939" s="3">
        <v>688</v>
      </c>
      <c r="J939" s="3">
        <v>559</v>
      </c>
      <c r="K939" s="3">
        <v>111</v>
      </c>
      <c r="L939" s="3">
        <v>176</v>
      </c>
      <c r="M939" s="3">
        <v>97</v>
      </c>
      <c r="N939" s="3">
        <v>37</v>
      </c>
      <c r="O939" s="3">
        <v>7</v>
      </c>
      <c r="P939" s="3">
        <v>35</v>
      </c>
      <c r="Q939" s="3">
        <v>123</v>
      </c>
      <c r="R939" s="3">
        <v>6</v>
      </c>
      <c r="S939" s="3">
        <v>0</v>
      </c>
      <c r="T939" s="3">
        <v>114</v>
      </c>
      <c r="U939" s="3">
        <v>69</v>
      </c>
      <c r="V939" s="3">
        <v>0.315</v>
      </c>
      <c r="W939" s="3">
        <v>0.432</v>
      </c>
      <c r="X939" s="3">
        <v>0.59399999999999997</v>
      </c>
      <c r="Y939" s="3">
        <v>1.026</v>
      </c>
      <c r="Z939" s="3">
        <v>157</v>
      </c>
      <c r="AA939" s="3">
        <v>332</v>
      </c>
      <c r="AB939" s="3">
        <v>15</v>
      </c>
      <c r="AC939" s="3">
        <v>7</v>
      </c>
      <c r="AD939" s="3">
        <v>0</v>
      </c>
      <c r="AE939" s="3">
        <v>8</v>
      </c>
      <c r="AF939" s="3">
        <v>13</v>
      </c>
      <c r="AG939" s="3">
        <v>6.4</v>
      </c>
      <c r="AH939" s="3">
        <v>4.4000000000000004</v>
      </c>
      <c r="AI939" s="3">
        <v>6.8</v>
      </c>
      <c r="AJ939" s="3">
        <v>-0.5</v>
      </c>
      <c r="AK939" s="3">
        <v>50</v>
      </c>
      <c r="AL939" s="3">
        <v>0</v>
      </c>
      <c r="AM939" s="3">
        <v>3</v>
      </c>
      <c r="AN939" s="3">
        <v>4</v>
      </c>
      <c r="AO939" s="3">
        <v>-3</v>
      </c>
      <c r="AP939" s="3" t="s">
        <v>813</v>
      </c>
    </row>
    <row r="940" spans="1:42" ht="26.65" x14ac:dyDescent="0.45">
      <c r="A940" s="1">
        <v>939</v>
      </c>
      <c r="B940" s="3" t="s">
        <v>600</v>
      </c>
      <c r="C940" s="3" t="str">
        <f t="shared" si="14"/>
        <v>Shawn Green - 1999</v>
      </c>
      <c r="D940" s="3">
        <v>1999</v>
      </c>
      <c r="E940" s="3">
        <v>26</v>
      </c>
      <c r="F940" s="3" t="s">
        <v>308</v>
      </c>
      <c r="G940" s="3" t="s">
        <v>43</v>
      </c>
      <c r="H940" s="3">
        <v>153</v>
      </c>
      <c r="I940" s="3">
        <v>696</v>
      </c>
      <c r="J940" s="3">
        <v>614</v>
      </c>
      <c r="K940" s="3">
        <v>134</v>
      </c>
      <c r="L940" s="3">
        <v>190</v>
      </c>
      <c r="M940" s="3">
        <v>103</v>
      </c>
      <c r="N940" s="3">
        <v>45</v>
      </c>
      <c r="O940" s="3">
        <v>0</v>
      </c>
      <c r="P940" s="3">
        <v>42</v>
      </c>
      <c r="Q940" s="3">
        <v>123</v>
      </c>
      <c r="R940" s="3">
        <v>20</v>
      </c>
      <c r="S940" s="3">
        <v>7</v>
      </c>
      <c r="T940" s="3">
        <v>66</v>
      </c>
      <c r="U940" s="3">
        <v>117</v>
      </c>
      <c r="V940" s="3">
        <v>0.309</v>
      </c>
      <c r="W940" s="3">
        <v>0.38400000000000001</v>
      </c>
      <c r="X940" s="3">
        <v>0.58799999999999997</v>
      </c>
      <c r="Y940" s="3">
        <v>0.97199999999999998</v>
      </c>
      <c r="Z940" s="3">
        <v>144</v>
      </c>
      <c r="AA940" s="3">
        <v>361</v>
      </c>
      <c r="AB940" s="3">
        <v>13</v>
      </c>
      <c r="AC940" s="3">
        <v>11</v>
      </c>
      <c r="AD940" s="3">
        <v>0</v>
      </c>
      <c r="AE940" s="3">
        <v>5</v>
      </c>
      <c r="AF940" s="3">
        <v>4</v>
      </c>
      <c r="AG940" s="3">
        <v>6.4</v>
      </c>
      <c r="AH940" s="3">
        <v>4.0999999999999996</v>
      </c>
      <c r="AI940" s="3">
        <v>5.9</v>
      </c>
      <c r="AJ940" s="3">
        <v>0.1</v>
      </c>
      <c r="AK940" s="3">
        <v>38</v>
      </c>
      <c r="AL940" s="3">
        <v>4</v>
      </c>
      <c r="AM940" s="3">
        <v>2</v>
      </c>
      <c r="AN940" s="3">
        <v>6</v>
      </c>
      <c r="AO940" s="3">
        <v>6</v>
      </c>
      <c r="AP940" s="3" t="s">
        <v>166</v>
      </c>
    </row>
    <row r="941" spans="1:42" ht="26.65" x14ac:dyDescent="0.45">
      <c r="A941" s="1">
        <v>940</v>
      </c>
      <c r="B941" s="3" t="s">
        <v>655</v>
      </c>
      <c r="C941" s="3" t="str">
        <f t="shared" si="14"/>
        <v>Jason Heyward - 2010</v>
      </c>
      <c r="D941" s="3">
        <v>2010</v>
      </c>
      <c r="E941" s="3">
        <v>20</v>
      </c>
      <c r="F941" s="3" t="s">
        <v>210</v>
      </c>
      <c r="G941" s="3" t="s">
        <v>52</v>
      </c>
      <c r="H941" s="3">
        <v>142</v>
      </c>
      <c r="I941" s="3">
        <v>623</v>
      </c>
      <c r="J941" s="3">
        <v>520</v>
      </c>
      <c r="K941" s="3">
        <v>83</v>
      </c>
      <c r="L941" s="3">
        <v>144</v>
      </c>
      <c r="M941" s="3">
        <v>92</v>
      </c>
      <c r="N941" s="3">
        <v>29</v>
      </c>
      <c r="O941" s="3">
        <v>5</v>
      </c>
      <c r="P941" s="3">
        <v>18</v>
      </c>
      <c r="Q941" s="3">
        <v>72</v>
      </c>
      <c r="R941" s="3">
        <v>11</v>
      </c>
      <c r="S941" s="3">
        <v>6</v>
      </c>
      <c r="T941" s="3">
        <v>91</v>
      </c>
      <c r="U941" s="3">
        <v>128</v>
      </c>
      <c r="V941" s="3">
        <v>0.27700000000000002</v>
      </c>
      <c r="W941" s="3">
        <v>0.39300000000000002</v>
      </c>
      <c r="X941" s="3">
        <v>0.45600000000000002</v>
      </c>
      <c r="Y941" s="3">
        <v>0.84899999999999998</v>
      </c>
      <c r="Z941" s="3">
        <v>131</v>
      </c>
      <c r="AA941" s="3">
        <v>237</v>
      </c>
      <c r="AB941" s="3">
        <v>13</v>
      </c>
      <c r="AC941" s="3">
        <v>10</v>
      </c>
      <c r="AD941" s="3">
        <v>0</v>
      </c>
      <c r="AE941" s="3">
        <v>2</v>
      </c>
      <c r="AF941" s="3">
        <v>2</v>
      </c>
      <c r="AG941" s="3">
        <v>6.4</v>
      </c>
      <c r="AH941" s="3">
        <v>4.5999999999999996</v>
      </c>
      <c r="AI941" s="3">
        <v>4.9000000000000004</v>
      </c>
      <c r="AJ941" s="3">
        <v>1</v>
      </c>
      <c r="AK941" s="3">
        <v>32</v>
      </c>
      <c r="AL941" s="3">
        <v>2</v>
      </c>
      <c r="AM941" s="3">
        <v>1</v>
      </c>
      <c r="AN941" s="3">
        <v>3</v>
      </c>
      <c r="AO941" s="3">
        <v>15</v>
      </c>
      <c r="AP941" s="3" t="s">
        <v>166</v>
      </c>
    </row>
    <row r="942" spans="1:42" ht="26.65" x14ac:dyDescent="0.45">
      <c r="A942" s="1">
        <v>941</v>
      </c>
      <c r="B942" s="3" t="s">
        <v>191</v>
      </c>
      <c r="C942" s="3" t="str">
        <f t="shared" si="14"/>
        <v>Reggie Jackson - 1971</v>
      </c>
      <c r="D942" s="3">
        <v>1971</v>
      </c>
      <c r="E942" s="3">
        <v>25</v>
      </c>
      <c r="F942" s="3" t="s">
        <v>128</v>
      </c>
      <c r="G942" s="3" t="s">
        <v>43</v>
      </c>
      <c r="H942" s="3">
        <v>150</v>
      </c>
      <c r="I942" s="3">
        <v>642</v>
      </c>
      <c r="J942" s="3">
        <v>567</v>
      </c>
      <c r="K942" s="3">
        <v>87</v>
      </c>
      <c r="L942" s="3">
        <v>157</v>
      </c>
      <c r="M942" s="3">
        <v>93</v>
      </c>
      <c r="N942" s="3">
        <v>29</v>
      </c>
      <c r="O942" s="3">
        <v>3</v>
      </c>
      <c r="P942" s="3">
        <v>32</v>
      </c>
      <c r="Q942" s="3">
        <v>80</v>
      </c>
      <c r="R942" s="3">
        <v>16</v>
      </c>
      <c r="S942" s="3">
        <v>10</v>
      </c>
      <c r="T942" s="3">
        <v>63</v>
      </c>
      <c r="U942" s="3">
        <v>161</v>
      </c>
      <c r="V942" s="3">
        <v>0.27700000000000002</v>
      </c>
      <c r="W942" s="3">
        <v>0.35199999999999998</v>
      </c>
      <c r="X942" s="3">
        <v>0.50800000000000001</v>
      </c>
      <c r="Y942" s="3">
        <v>0.86</v>
      </c>
      <c r="Z942" s="3">
        <v>144</v>
      </c>
      <c r="AA942" s="3">
        <v>288</v>
      </c>
      <c r="AB942" s="3">
        <v>7</v>
      </c>
      <c r="AC942" s="3">
        <v>6</v>
      </c>
      <c r="AD942" s="3">
        <v>0</v>
      </c>
      <c r="AE942" s="3">
        <v>6</v>
      </c>
      <c r="AF942" s="3">
        <v>5</v>
      </c>
      <c r="AG942" s="3">
        <v>6.4</v>
      </c>
      <c r="AH942" s="3">
        <v>4.2</v>
      </c>
      <c r="AI942" s="3">
        <v>5.2</v>
      </c>
      <c r="AJ942" s="3">
        <v>0.5</v>
      </c>
      <c r="AK942" s="3">
        <v>29</v>
      </c>
      <c r="AL942" s="3">
        <v>1</v>
      </c>
      <c r="AM942" s="3">
        <v>3</v>
      </c>
      <c r="AN942" s="3">
        <v>4</v>
      </c>
      <c r="AO942" s="3">
        <v>11</v>
      </c>
      <c r="AP942" s="3" t="s">
        <v>215</v>
      </c>
    </row>
    <row r="943" spans="1:42" ht="26.65" x14ac:dyDescent="0.45">
      <c r="A943" s="1">
        <v>942</v>
      </c>
      <c r="B943" s="3" t="s">
        <v>450</v>
      </c>
      <c r="C943" s="3" t="str">
        <f t="shared" si="14"/>
        <v>Johnny Mize - 1938</v>
      </c>
      <c r="D943" s="3">
        <v>1938</v>
      </c>
      <c r="E943" s="3">
        <v>25</v>
      </c>
      <c r="F943" s="3" t="s">
        <v>51</v>
      </c>
      <c r="G943" s="3" t="s">
        <v>52</v>
      </c>
      <c r="H943" s="3">
        <v>149</v>
      </c>
      <c r="I943" s="3">
        <v>609</v>
      </c>
      <c r="J943" s="3">
        <v>531</v>
      </c>
      <c r="K943" s="3">
        <v>85</v>
      </c>
      <c r="L943" s="3">
        <v>179</v>
      </c>
      <c r="M943" s="3">
        <v>102</v>
      </c>
      <c r="N943" s="3">
        <v>34</v>
      </c>
      <c r="O943" s="3">
        <v>16</v>
      </c>
      <c r="P943" s="3">
        <v>27</v>
      </c>
      <c r="Q943" s="3">
        <v>102</v>
      </c>
      <c r="R943" s="3">
        <v>0</v>
      </c>
      <c r="S943" s="3">
        <v>0</v>
      </c>
      <c r="T943" s="3">
        <v>74</v>
      </c>
      <c r="U943" s="3">
        <v>47</v>
      </c>
      <c r="V943" s="3">
        <v>0.33700000000000002</v>
      </c>
      <c r="W943" s="3">
        <v>0.42199999999999999</v>
      </c>
      <c r="X943" s="3">
        <v>0.61399999999999999</v>
      </c>
      <c r="Y943" s="3">
        <v>1.036</v>
      </c>
      <c r="Z943" s="3">
        <v>176</v>
      </c>
      <c r="AA943" s="3">
        <v>326</v>
      </c>
      <c r="AB943" s="3">
        <v>14</v>
      </c>
      <c r="AC943" s="3">
        <v>4</v>
      </c>
      <c r="AD943" s="3">
        <v>0</v>
      </c>
      <c r="AE943" s="2"/>
      <c r="AF943" s="3">
        <v>11</v>
      </c>
      <c r="AG943" s="3">
        <v>6.4</v>
      </c>
      <c r="AH943" s="3">
        <v>4.3</v>
      </c>
      <c r="AI943" s="3">
        <v>6.6</v>
      </c>
      <c r="AJ943" s="3">
        <v>-0.9</v>
      </c>
      <c r="AK943" s="3">
        <v>54</v>
      </c>
      <c r="AL943" s="3">
        <v>-2</v>
      </c>
      <c r="AM943" s="3">
        <v>-1</v>
      </c>
      <c r="AN943" s="3">
        <v>-3</v>
      </c>
      <c r="AO943" s="3">
        <v>-1</v>
      </c>
      <c r="AP943" s="3" t="s">
        <v>193</v>
      </c>
    </row>
    <row r="944" spans="1:42" ht="26.65" x14ac:dyDescent="0.45">
      <c r="A944" s="1">
        <v>943</v>
      </c>
      <c r="B944" s="3" t="s">
        <v>814</v>
      </c>
      <c r="C944" s="3" t="str">
        <f t="shared" si="14"/>
        <v>Mickey Rivers - 1976</v>
      </c>
      <c r="D944" s="3">
        <v>1976</v>
      </c>
      <c r="E944" s="3">
        <v>27</v>
      </c>
      <c r="F944" s="3" t="s">
        <v>42</v>
      </c>
      <c r="G944" s="3" t="s">
        <v>43</v>
      </c>
      <c r="H944" s="3">
        <v>137</v>
      </c>
      <c r="I944" s="3">
        <v>613</v>
      </c>
      <c r="J944" s="3">
        <v>590</v>
      </c>
      <c r="K944" s="3">
        <v>95</v>
      </c>
      <c r="L944" s="3">
        <v>184</v>
      </c>
      <c r="M944" s="3">
        <v>137</v>
      </c>
      <c r="N944" s="3">
        <v>31</v>
      </c>
      <c r="O944" s="3">
        <v>8</v>
      </c>
      <c r="P944" s="3">
        <v>8</v>
      </c>
      <c r="Q944" s="3">
        <v>67</v>
      </c>
      <c r="R944" s="3">
        <v>43</v>
      </c>
      <c r="S944" s="3">
        <v>7</v>
      </c>
      <c r="T944" s="3">
        <v>13</v>
      </c>
      <c r="U944" s="3">
        <v>51</v>
      </c>
      <c r="V944" s="3">
        <v>0.312</v>
      </c>
      <c r="W944" s="3">
        <v>0.32700000000000001</v>
      </c>
      <c r="X944" s="3">
        <v>0.432</v>
      </c>
      <c r="Y944" s="3">
        <v>0.76</v>
      </c>
      <c r="Z944" s="3">
        <v>123</v>
      </c>
      <c r="AA944" s="3">
        <v>255</v>
      </c>
      <c r="AB944" s="3">
        <v>3</v>
      </c>
      <c r="AC944" s="3">
        <v>3</v>
      </c>
      <c r="AD944" s="3">
        <v>2</v>
      </c>
      <c r="AE944" s="3">
        <v>5</v>
      </c>
      <c r="AF944" s="3">
        <v>0</v>
      </c>
      <c r="AG944" s="3">
        <v>6.4</v>
      </c>
      <c r="AH944" s="3">
        <v>4.4000000000000004</v>
      </c>
      <c r="AI944" s="3">
        <v>5</v>
      </c>
      <c r="AJ944" s="3">
        <v>1.5</v>
      </c>
      <c r="AK944" s="3">
        <v>14</v>
      </c>
      <c r="AL944" s="3">
        <v>4</v>
      </c>
      <c r="AM944" s="3">
        <v>8</v>
      </c>
      <c r="AN944" s="3">
        <v>11</v>
      </c>
      <c r="AO944" s="3">
        <v>13</v>
      </c>
      <c r="AP944" s="3" t="s">
        <v>68</v>
      </c>
    </row>
    <row r="945" spans="1:42" ht="26.65" x14ac:dyDescent="0.45">
      <c r="A945" s="1">
        <v>944</v>
      </c>
      <c r="B945" s="3" t="s">
        <v>765</v>
      </c>
      <c r="C945" s="3" t="str">
        <f t="shared" si="14"/>
        <v>Iván Rodríguez - 1998</v>
      </c>
      <c r="D945" s="3">
        <v>1998</v>
      </c>
      <c r="E945" s="3">
        <v>26</v>
      </c>
      <c r="F945" s="3" t="s">
        <v>230</v>
      </c>
      <c r="G945" s="3" t="s">
        <v>43</v>
      </c>
      <c r="H945" s="3">
        <v>145</v>
      </c>
      <c r="I945" s="3">
        <v>617</v>
      </c>
      <c r="J945" s="3">
        <v>579</v>
      </c>
      <c r="K945" s="3">
        <v>88</v>
      </c>
      <c r="L945" s="3">
        <v>186</v>
      </c>
      <c r="M945" s="3">
        <v>121</v>
      </c>
      <c r="N945" s="3">
        <v>40</v>
      </c>
      <c r="O945" s="3">
        <v>4</v>
      </c>
      <c r="P945" s="3">
        <v>21</v>
      </c>
      <c r="Q945" s="3">
        <v>91</v>
      </c>
      <c r="R945" s="3">
        <v>9</v>
      </c>
      <c r="S945" s="3">
        <v>0</v>
      </c>
      <c r="T945" s="3">
        <v>32</v>
      </c>
      <c r="U945" s="3">
        <v>88</v>
      </c>
      <c r="V945" s="3">
        <v>0.32100000000000001</v>
      </c>
      <c r="W945" s="3">
        <v>0.35799999999999998</v>
      </c>
      <c r="X945" s="3">
        <v>0.51300000000000001</v>
      </c>
      <c r="Y945" s="3">
        <v>0.871</v>
      </c>
      <c r="Z945" s="3">
        <v>120</v>
      </c>
      <c r="AA945" s="3">
        <v>297</v>
      </c>
      <c r="AB945" s="3">
        <v>18</v>
      </c>
      <c r="AC945" s="3">
        <v>3</v>
      </c>
      <c r="AD945" s="3">
        <v>0</v>
      </c>
      <c r="AE945" s="3">
        <v>3</v>
      </c>
      <c r="AF945" s="3">
        <v>4</v>
      </c>
      <c r="AG945" s="3">
        <v>6.4</v>
      </c>
      <c r="AH945" s="3">
        <v>4.3</v>
      </c>
      <c r="AI945" s="3">
        <v>4.5999999999999996</v>
      </c>
      <c r="AJ945" s="3">
        <v>2.7</v>
      </c>
      <c r="AK945" s="3">
        <v>15</v>
      </c>
      <c r="AL945" s="3">
        <v>0</v>
      </c>
      <c r="AM945" s="3">
        <v>2</v>
      </c>
      <c r="AN945" s="3">
        <v>2</v>
      </c>
      <c r="AO945" s="3">
        <v>19</v>
      </c>
      <c r="AP945" s="3" t="s">
        <v>243</v>
      </c>
    </row>
    <row r="946" spans="1:42" ht="26.65" x14ac:dyDescent="0.45">
      <c r="A946" s="1">
        <v>945</v>
      </c>
      <c r="B946" s="3" t="s">
        <v>815</v>
      </c>
      <c r="C946" s="3" t="str">
        <f t="shared" si="14"/>
        <v>Aurelio Rodríguez - 1970</v>
      </c>
      <c r="D946" s="3">
        <v>1970</v>
      </c>
      <c r="E946" s="3">
        <v>22</v>
      </c>
      <c r="F946" s="3" t="s">
        <v>816</v>
      </c>
      <c r="G946" s="3" t="s">
        <v>43</v>
      </c>
      <c r="H946" s="3">
        <v>159</v>
      </c>
      <c r="I946" s="3">
        <v>663</v>
      </c>
      <c r="J946" s="3">
        <v>610</v>
      </c>
      <c r="K946" s="3">
        <v>70</v>
      </c>
      <c r="L946" s="3">
        <v>152</v>
      </c>
      <c r="M946" s="3">
        <v>93</v>
      </c>
      <c r="N946" s="3">
        <v>33</v>
      </c>
      <c r="O946" s="3">
        <v>7</v>
      </c>
      <c r="P946" s="3">
        <v>19</v>
      </c>
      <c r="Q946" s="3">
        <v>83</v>
      </c>
      <c r="R946" s="3">
        <v>15</v>
      </c>
      <c r="S946" s="3">
        <v>6</v>
      </c>
      <c r="T946" s="3">
        <v>40</v>
      </c>
      <c r="U946" s="3">
        <v>87</v>
      </c>
      <c r="V946" s="3">
        <v>0.249</v>
      </c>
      <c r="W946" s="3">
        <v>0.30199999999999999</v>
      </c>
      <c r="X946" s="3">
        <v>0.42</v>
      </c>
      <c r="Y946" s="3">
        <v>0.72099999999999997</v>
      </c>
      <c r="Z946" s="3">
        <v>102</v>
      </c>
      <c r="AA946" s="3">
        <v>256</v>
      </c>
      <c r="AB946" s="3">
        <v>19</v>
      </c>
      <c r="AC946" s="3">
        <v>8</v>
      </c>
      <c r="AD946" s="3">
        <v>0</v>
      </c>
      <c r="AE946" s="3">
        <v>5</v>
      </c>
      <c r="AF946" s="3">
        <v>5</v>
      </c>
      <c r="AG946" s="3">
        <v>6.4</v>
      </c>
      <c r="AH946" s="3">
        <v>4.0999999999999996</v>
      </c>
      <c r="AI946" s="3">
        <v>3.3</v>
      </c>
      <c r="AJ946" s="3">
        <v>3.6</v>
      </c>
      <c r="AK946" s="3">
        <v>5</v>
      </c>
      <c r="AL946" s="3">
        <v>-1</v>
      </c>
      <c r="AM946" s="3">
        <v>0</v>
      </c>
      <c r="AN946" s="3">
        <v>0</v>
      </c>
      <c r="AO946" s="3">
        <v>30</v>
      </c>
      <c r="AP946" s="3" t="s">
        <v>223</v>
      </c>
    </row>
    <row r="947" spans="1:42" ht="26.65" x14ac:dyDescent="0.45">
      <c r="A947" s="1">
        <v>946</v>
      </c>
      <c r="B947" s="3" t="s">
        <v>817</v>
      </c>
      <c r="C947" s="3" t="str">
        <f t="shared" si="14"/>
        <v>Jean Segura - 2016</v>
      </c>
      <c r="D947" s="3">
        <v>2016</v>
      </c>
      <c r="E947" s="3">
        <v>26</v>
      </c>
      <c r="F947" s="3" t="s">
        <v>301</v>
      </c>
      <c r="G947" s="3" t="s">
        <v>52</v>
      </c>
      <c r="H947" s="3">
        <v>153</v>
      </c>
      <c r="I947" s="3">
        <v>694</v>
      </c>
      <c r="J947" s="3">
        <v>637</v>
      </c>
      <c r="K947" s="3">
        <v>102</v>
      </c>
      <c r="L947" s="3">
        <v>203</v>
      </c>
      <c r="M947" s="3">
        <v>135</v>
      </c>
      <c r="N947" s="3">
        <v>41</v>
      </c>
      <c r="O947" s="3">
        <v>7</v>
      </c>
      <c r="P947" s="3">
        <v>20</v>
      </c>
      <c r="Q947" s="3">
        <v>64</v>
      </c>
      <c r="R947" s="3">
        <v>33</v>
      </c>
      <c r="S947" s="3">
        <v>10</v>
      </c>
      <c r="T947" s="3">
        <v>39</v>
      </c>
      <c r="U947" s="3">
        <v>101</v>
      </c>
      <c r="V947" s="3">
        <v>0.31900000000000001</v>
      </c>
      <c r="W947" s="3">
        <v>0.36799999999999999</v>
      </c>
      <c r="X947" s="3">
        <v>0.499</v>
      </c>
      <c r="Y947" s="3">
        <v>0.86699999999999999</v>
      </c>
      <c r="Z947" s="3">
        <v>122</v>
      </c>
      <c r="AA947" s="3">
        <v>318</v>
      </c>
      <c r="AB947" s="3">
        <v>6</v>
      </c>
      <c r="AC947" s="3">
        <v>12</v>
      </c>
      <c r="AD947" s="3">
        <v>4</v>
      </c>
      <c r="AE947" s="3">
        <v>2</v>
      </c>
      <c r="AF947" s="3">
        <v>1</v>
      </c>
      <c r="AG947" s="3">
        <v>6.4</v>
      </c>
      <c r="AH947" s="3">
        <v>4.4000000000000004</v>
      </c>
      <c r="AI947" s="3">
        <v>5.5</v>
      </c>
      <c r="AJ947" s="3">
        <v>1.4</v>
      </c>
      <c r="AK947" s="3">
        <v>24</v>
      </c>
      <c r="AL947" s="3">
        <v>1</v>
      </c>
      <c r="AM947" s="3">
        <v>5</v>
      </c>
      <c r="AN947" s="3">
        <v>6</v>
      </c>
      <c r="AO947" s="3">
        <v>9</v>
      </c>
      <c r="AP947" s="3" t="s">
        <v>479</v>
      </c>
    </row>
    <row r="948" spans="1:42" ht="26.65" x14ac:dyDescent="0.45">
      <c r="A948" s="1">
        <v>947</v>
      </c>
      <c r="B948" s="3" t="s">
        <v>818</v>
      </c>
      <c r="C948" s="3" t="str">
        <f t="shared" si="14"/>
        <v>Darryl Strawberry - 1987</v>
      </c>
      <c r="D948" s="3">
        <v>1987</v>
      </c>
      <c r="E948" s="3">
        <v>25</v>
      </c>
      <c r="F948" s="3" t="s">
        <v>294</v>
      </c>
      <c r="G948" s="3" t="s">
        <v>52</v>
      </c>
      <c r="H948" s="3">
        <v>154</v>
      </c>
      <c r="I948" s="3">
        <v>640</v>
      </c>
      <c r="J948" s="3">
        <v>532</v>
      </c>
      <c r="K948" s="3">
        <v>108</v>
      </c>
      <c r="L948" s="3">
        <v>151</v>
      </c>
      <c r="M948" s="3">
        <v>75</v>
      </c>
      <c r="N948" s="3">
        <v>32</v>
      </c>
      <c r="O948" s="3">
        <v>5</v>
      </c>
      <c r="P948" s="3">
        <v>39</v>
      </c>
      <c r="Q948" s="3">
        <v>104</v>
      </c>
      <c r="R948" s="3">
        <v>36</v>
      </c>
      <c r="S948" s="3">
        <v>12</v>
      </c>
      <c r="T948" s="3">
        <v>97</v>
      </c>
      <c r="U948" s="3">
        <v>122</v>
      </c>
      <c r="V948" s="3">
        <v>0.28399999999999997</v>
      </c>
      <c r="W948" s="3">
        <v>0.39800000000000002</v>
      </c>
      <c r="X948" s="3">
        <v>0.58299999999999996</v>
      </c>
      <c r="Y948" s="3">
        <v>0.98099999999999998</v>
      </c>
      <c r="Z948" s="3">
        <v>162</v>
      </c>
      <c r="AA948" s="3">
        <v>310</v>
      </c>
      <c r="AB948" s="3">
        <v>4</v>
      </c>
      <c r="AC948" s="3">
        <v>7</v>
      </c>
      <c r="AD948" s="3">
        <v>0</v>
      </c>
      <c r="AE948" s="3">
        <v>4</v>
      </c>
      <c r="AF948" s="3">
        <v>13</v>
      </c>
      <c r="AG948" s="3">
        <v>6.4</v>
      </c>
      <c r="AH948" s="3">
        <v>4.2</v>
      </c>
      <c r="AI948" s="3">
        <v>7.2</v>
      </c>
      <c r="AJ948" s="3">
        <v>-1.5</v>
      </c>
      <c r="AK948" s="3">
        <v>50</v>
      </c>
      <c r="AL948" s="3">
        <v>1</v>
      </c>
      <c r="AM948" s="3">
        <v>6</v>
      </c>
      <c r="AN948" s="3">
        <v>6</v>
      </c>
      <c r="AO948" s="3">
        <v>-9</v>
      </c>
      <c r="AP948" s="3" t="s">
        <v>166</v>
      </c>
    </row>
    <row r="949" spans="1:42" ht="26.65" x14ac:dyDescent="0.45">
      <c r="A949" s="1">
        <v>948</v>
      </c>
      <c r="B949" s="3" t="s">
        <v>660</v>
      </c>
      <c r="C949" s="3" t="str">
        <f t="shared" si="14"/>
        <v>Dolph Camilli - 1939</v>
      </c>
      <c r="D949" s="3">
        <v>1939</v>
      </c>
      <c r="E949" s="3">
        <v>32</v>
      </c>
      <c r="F949" s="3" t="s">
        <v>158</v>
      </c>
      <c r="G949" s="3" t="s">
        <v>52</v>
      </c>
      <c r="H949" s="3">
        <v>157</v>
      </c>
      <c r="I949" s="3">
        <v>684</v>
      </c>
      <c r="J949" s="3">
        <v>565</v>
      </c>
      <c r="K949" s="3">
        <v>105</v>
      </c>
      <c r="L949" s="3">
        <v>164</v>
      </c>
      <c r="M949" s="3">
        <v>96</v>
      </c>
      <c r="N949" s="3">
        <v>30</v>
      </c>
      <c r="O949" s="3">
        <v>12</v>
      </c>
      <c r="P949" s="3">
        <v>26</v>
      </c>
      <c r="Q949" s="3">
        <v>104</v>
      </c>
      <c r="R949" s="3">
        <v>1</v>
      </c>
      <c r="S949" s="3">
        <v>1</v>
      </c>
      <c r="T949" s="3">
        <v>110</v>
      </c>
      <c r="U949" s="3">
        <v>107</v>
      </c>
      <c r="V949" s="3">
        <v>0.28999999999999998</v>
      </c>
      <c r="W949" s="3">
        <v>0.40899999999999997</v>
      </c>
      <c r="X949" s="3">
        <v>0.52400000000000002</v>
      </c>
      <c r="Y949" s="3">
        <v>0.93300000000000005</v>
      </c>
      <c r="Z949" s="3">
        <v>144</v>
      </c>
      <c r="AA949" s="3">
        <v>296</v>
      </c>
      <c r="AB949" s="3">
        <v>12</v>
      </c>
      <c r="AC949" s="3">
        <v>4</v>
      </c>
      <c r="AD949" s="3">
        <v>5</v>
      </c>
      <c r="AE949" s="2"/>
      <c r="AF949" s="3">
        <v>5</v>
      </c>
      <c r="AG949" s="3">
        <v>6.4</v>
      </c>
      <c r="AH949" s="3">
        <v>4</v>
      </c>
      <c r="AI949" s="3">
        <v>5.3</v>
      </c>
      <c r="AJ949" s="3">
        <v>0.4</v>
      </c>
      <c r="AK949" s="3">
        <v>36</v>
      </c>
      <c r="AL949" s="3">
        <v>-1</v>
      </c>
      <c r="AM949" s="3">
        <v>1</v>
      </c>
      <c r="AN949" s="3">
        <v>0</v>
      </c>
      <c r="AO949" s="3">
        <v>12</v>
      </c>
      <c r="AP949" s="3" t="s">
        <v>56</v>
      </c>
    </row>
    <row r="950" spans="1:42" ht="26.65" x14ac:dyDescent="0.45">
      <c r="A950" s="1">
        <v>949</v>
      </c>
      <c r="B950" s="3" t="s">
        <v>102</v>
      </c>
      <c r="C950" s="3" t="str">
        <f t="shared" si="14"/>
        <v>Eddie Collins - 1923</v>
      </c>
      <c r="D950" s="3">
        <v>1923</v>
      </c>
      <c r="E950" s="3">
        <v>36</v>
      </c>
      <c r="F950" s="3" t="s">
        <v>182</v>
      </c>
      <c r="G950" s="3" t="s">
        <v>43</v>
      </c>
      <c r="H950" s="3">
        <v>145</v>
      </c>
      <c r="I950" s="3">
        <v>633</v>
      </c>
      <c r="J950" s="3">
        <v>505</v>
      </c>
      <c r="K950" s="3">
        <v>89</v>
      </c>
      <c r="L950" s="3">
        <v>182</v>
      </c>
      <c r="M950" s="3">
        <v>150</v>
      </c>
      <c r="N950" s="3">
        <v>22</v>
      </c>
      <c r="O950" s="3">
        <v>5</v>
      </c>
      <c r="P950" s="3">
        <v>5</v>
      </c>
      <c r="Q950" s="3">
        <v>67</v>
      </c>
      <c r="R950" s="3">
        <v>48</v>
      </c>
      <c r="S950" s="3">
        <v>29</v>
      </c>
      <c r="T950" s="3">
        <v>84</v>
      </c>
      <c r="U950" s="3">
        <v>8</v>
      </c>
      <c r="V950" s="3">
        <v>0.36</v>
      </c>
      <c r="W950" s="3">
        <v>0.45500000000000002</v>
      </c>
      <c r="X950" s="3">
        <v>0.45300000000000001</v>
      </c>
      <c r="Y950" s="3">
        <v>0.90900000000000003</v>
      </c>
      <c r="Z950" s="3">
        <v>142</v>
      </c>
      <c r="AA950" s="3">
        <v>229</v>
      </c>
      <c r="AB950" s="2"/>
      <c r="AC950" s="3">
        <v>4</v>
      </c>
      <c r="AD950" s="3">
        <v>39</v>
      </c>
      <c r="AE950" s="2"/>
      <c r="AF950" s="2"/>
      <c r="AG950" s="3">
        <v>6.4</v>
      </c>
      <c r="AH950" s="3">
        <v>3.9</v>
      </c>
      <c r="AI950" s="3">
        <v>6.7</v>
      </c>
      <c r="AJ950" s="3">
        <v>0.3</v>
      </c>
      <c r="AK950" s="3">
        <v>39</v>
      </c>
      <c r="AL950" s="3">
        <v>0</v>
      </c>
      <c r="AM950" s="3">
        <v>-1</v>
      </c>
      <c r="AN950" s="3">
        <v>-1</v>
      </c>
      <c r="AO950" s="3">
        <v>-2</v>
      </c>
      <c r="AP950" s="3" t="s">
        <v>79</v>
      </c>
    </row>
    <row r="951" spans="1:42" ht="26.65" x14ac:dyDescent="0.45">
      <c r="A951" s="1">
        <v>950</v>
      </c>
      <c r="B951" s="3" t="s">
        <v>819</v>
      </c>
      <c r="C951" s="3" t="str">
        <f t="shared" si="14"/>
        <v>Mike Donlin - 1905</v>
      </c>
      <c r="D951" s="3">
        <v>1905</v>
      </c>
      <c r="E951" s="3">
        <v>27</v>
      </c>
      <c r="F951" s="3" t="s">
        <v>101</v>
      </c>
      <c r="G951" s="3" t="s">
        <v>52</v>
      </c>
      <c r="H951" s="3">
        <v>150</v>
      </c>
      <c r="I951" s="3">
        <v>676</v>
      </c>
      <c r="J951" s="3">
        <v>606</v>
      </c>
      <c r="K951" s="3">
        <v>124</v>
      </c>
      <c r="L951" s="3">
        <v>216</v>
      </c>
      <c r="M951" s="3">
        <v>162</v>
      </c>
      <c r="N951" s="3">
        <v>31</v>
      </c>
      <c r="O951" s="3">
        <v>16</v>
      </c>
      <c r="P951" s="3">
        <v>7</v>
      </c>
      <c r="Q951" s="3">
        <v>80</v>
      </c>
      <c r="R951" s="3">
        <v>33</v>
      </c>
      <c r="S951" s="2"/>
      <c r="T951" s="3">
        <v>56</v>
      </c>
      <c r="U951" s="3">
        <v>41</v>
      </c>
      <c r="V951" s="3">
        <v>0.35599999999999998</v>
      </c>
      <c r="W951" s="3">
        <v>0.41299999999999998</v>
      </c>
      <c r="X951" s="3">
        <v>0.495</v>
      </c>
      <c r="Y951" s="3">
        <v>0.90800000000000003</v>
      </c>
      <c r="Z951" s="3">
        <v>166</v>
      </c>
      <c r="AA951" s="3">
        <v>300</v>
      </c>
      <c r="AB951" s="2"/>
      <c r="AC951" s="3">
        <v>2</v>
      </c>
      <c r="AD951" s="3">
        <v>12</v>
      </c>
      <c r="AE951" s="2"/>
      <c r="AF951" s="2"/>
      <c r="AG951" s="3">
        <v>6.4</v>
      </c>
      <c r="AH951" s="3">
        <v>4.4000000000000004</v>
      </c>
      <c r="AI951" s="3">
        <v>6.7</v>
      </c>
      <c r="AJ951" s="3">
        <v>-0.6</v>
      </c>
      <c r="AK951" s="3">
        <v>48</v>
      </c>
      <c r="AL951" s="3">
        <v>0</v>
      </c>
      <c r="AM951" s="3">
        <v>-1</v>
      </c>
      <c r="AN951" s="3">
        <v>-1</v>
      </c>
      <c r="AO951" s="3">
        <v>-2</v>
      </c>
      <c r="AP951" s="3" t="s">
        <v>198</v>
      </c>
    </row>
    <row r="952" spans="1:42" ht="26.65" x14ac:dyDescent="0.45">
      <c r="A952" s="1">
        <v>951</v>
      </c>
      <c r="B952" s="3" t="s">
        <v>353</v>
      </c>
      <c r="C952" s="3" t="str">
        <f t="shared" si="14"/>
        <v>Luis Gonzalez - 1999</v>
      </c>
      <c r="D952" s="3">
        <v>1999</v>
      </c>
      <c r="E952" s="3">
        <v>31</v>
      </c>
      <c r="F952" s="3" t="s">
        <v>301</v>
      </c>
      <c r="G952" s="3" t="s">
        <v>52</v>
      </c>
      <c r="H952" s="3">
        <v>153</v>
      </c>
      <c r="I952" s="3">
        <v>693</v>
      </c>
      <c r="J952" s="3">
        <v>614</v>
      </c>
      <c r="K952" s="3">
        <v>112</v>
      </c>
      <c r="L952" s="3">
        <v>206</v>
      </c>
      <c r="M952" s="3">
        <v>131</v>
      </c>
      <c r="N952" s="3">
        <v>45</v>
      </c>
      <c r="O952" s="3">
        <v>4</v>
      </c>
      <c r="P952" s="3">
        <v>26</v>
      </c>
      <c r="Q952" s="3">
        <v>111</v>
      </c>
      <c r="R952" s="3">
        <v>9</v>
      </c>
      <c r="S952" s="3">
        <v>5</v>
      </c>
      <c r="T952" s="3">
        <v>66</v>
      </c>
      <c r="U952" s="3">
        <v>63</v>
      </c>
      <c r="V952" s="3">
        <v>0.33600000000000002</v>
      </c>
      <c r="W952" s="3">
        <v>0.40300000000000002</v>
      </c>
      <c r="X952" s="3">
        <v>0.54900000000000004</v>
      </c>
      <c r="Y952" s="3">
        <v>0.95199999999999996</v>
      </c>
      <c r="Z952" s="3">
        <v>138</v>
      </c>
      <c r="AA952" s="3">
        <v>337</v>
      </c>
      <c r="AB952" s="3">
        <v>13</v>
      </c>
      <c r="AC952" s="3">
        <v>7</v>
      </c>
      <c r="AD952" s="3">
        <v>1</v>
      </c>
      <c r="AE952" s="3">
        <v>5</v>
      </c>
      <c r="AF952" s="3">
        <v>6</v>
      </c>
      <c r="AG952" s="3">
        <v>6.4</v>
      </c>
      <c r="AH952" s="3">
        <v>4.4000000000000004</v>
      </c>
      <c r="AI952" s="3">
        <v>4.7</v>
      </c>
      <c r="AJ952" s="3">
        <v>1.1000000000000001</v>
      </c>
      <c r="AK952" s="3">
        <v>35</v>
      </c>
      <c r="AL952" s="3">
        <v>2</v>
      </c>
      <c r="AM952" s="3">
        <v>-1</v>
      </c>
      <c r="AN952" s="3">
        <v>1</v>
      </c>
      <c r="AO952" s="3">
        <v>19</v>
      </c>
      <c r="AP952" s="3" t="s">
        <v>59</v>
      </c>
    </row>
    <row r="953" spans="1:42" ht="26.65" x14ac:dyDescent="0.45">
      <c r="A953" s="1">
        <v>952</v>
      </c>
      <c r="B953" s="3" t="s">
        <v>450</v>
      </c>
      <c r="C953" s="3" t="str">
        <f t="shared" si="14"/>
        <v>Johnny Mize - 1942</v>
      </c>
      <c r="D953" s="3">
        <v>1942</v>
      </c>
      <c r="E953" s="3">
        <v>29</v>
      </c>
      <c r="F953" s="3" t="s">
        <v>101</v>
      </c>
      <c r="G953" s="3" t="s">
        <v>52</v>
      </c>
      <c r="H953" s="3">
        <v>142</v>
      </c>
      <c r="I953" s="3">
        <v>607</v>
      </c>
      <c r="J953" s="3">
        <v>541</v>
      </c>
      <c r="K953" s="3">
        <v>97</v>
      </c>
      <c r="L953" s="3">
        <v>165</v>
      </c>
      <c r="M953" s="3">
        <v>107</v>
      </c>
      <c r="N953" s="3">
        <v>25</v>
      </c>
      <c r="O953" s="3">
        <v>7</v>
      </c>
      <c r="P953" s="3">
        <v>26</v>
      </c>
      <c r="Q953" s="3">
        <v>110</v>
      </c>
      <c r="R953" s="3">
        <v>3</v>
      </c>
      <c r="S953" s="3">
        <v>1</v>
      </c>
      <c r="T953" s="3">
        <v>60</v>
      </c>
      <c r="U953" s="3">
        <v>39</v>
      </c>
      <c r="V953" s="3">
        <v>0.30499999999999999</v>
      </c>
      <c r="W953" s="3">
        <v>0.38</v>
      </c>
      <c r="X953" s="3">
        <v>0.52100000000000002</v>
      </c>
      <c r="Y953" s="3">
        <v>0.90100000000000002</v>
      </c>
      <c r="Z953" s="3">
        <v>161</v>
      </c>
      <c r="AA953" s="3">
        <v>282</v>
      </c>
      <c r="AB953" s="3">
        <v>8</v>
      </c>
      <c r="AC953" s="3">
        <v>5</v>
      </c>
      <c r="AD953" s="3">
        <v>1</v>
      </c>
      <c r="AE953" s="2"/>
      <c r="AF953" s="3">
        <v>11</v>
      </c>
      <c r="AG953" s="3">
        <v>6.4</v>
      </c>
      <c r="AH953" s="3">
        <v>4.3</v>
      </c>
      <c r="AI953" s="3">
        <v>6.1</v>
      </c>
      <c r="AJ953" s="3">
        <v>-0.5</v>
      </c>
      <c r="AK953" s="3">
        <v>39</v>
      </c>
      <c r="AL953" s="3">
        <v>1</v>
      </c>
      <c r="AM953" s="3">
        <v>3</v>
      </c>
      <c r="AN953" s="3">
        <v>4</v>
      </c>
      <c r="AO953" s="3">
        <v>3</v>
      </c>
      <c r="AP953" s="3" t="s">
        <v>193</v>
      </c>
    </row>
    <row r="954" spans="1:42" ht="26.65" x14ac:dyDescent="0.45">
      <c r="A954" s="1">
        <v>953</v>
      </c>
      <c r="B954" s="3" t="s">
        <v>765</v>
      </c>
      <c r="C954" s="3" t="str">
        <f t="shared" si="14"/>
        <v>Iván Rodríguez - 1999</v>
      </c>
      <c r="D954" s="3">
        <v>1999</v>
      </c>
      <c r="E954" s="3">
        <v>27</v>
      </c>
      <c r="F954" s="3" t="s">
        <v>230</v>
      </c>
      <c r="G954" s="3" t="s">
        <v>43</v>
      </c>
      <c r="H954" s="3">
        <v>144</v>
      </c>
      <c r="I954" s="3">
        <v>630</v>
      </c>
      <c r="J954" s="3">
        <v>600</v>
      </c>
      <c r="K954" s="3">
        <v>116</v>
      </c>
      <c r="L954" s="3">
        <v>199</v>
      </c>
      <c r="M954" s="3">
        <v>134</v>
      </c>
      <c r="N954" s="3">
        <v>29</v>
      </c>
      <c r="O954" s="3">
        <v>1</v>
      </c>
      <c r="P954" s="3">
        <v>35</v>
      </c>
      <c r="Q954" s="3">
        <v>113</v>
      </c>
      <c r="R954" s="3">
        <v>25</v>
      </c>
      <c r="S954" s="3">
        <v>12</v>
      </c>
      <c r="T954" s="3">
        <v>24</v>
      </c>
      <c r="U954" s="3">
        <v>64</v>
      </c>
      <c r="V954" s="3">
        <v>0.33200000000000002</v>
      </c>
      <c r="W954" s="3">
        <v>0.35599999999999998</v>
      </c>
      <c r="X954" s="3">
        <v>0.55800000000000005</v>
      </c>
      <c r="Y954" s="3">
        <v>0.91400000000000003</v>
      </c>
      <c r="Z954" s="3">
        <v>125</v>
      </c>
      <c r="AA954" s="3">
        <v>335</v>
      </c>
      <c r="AB954" s="3">
        <v>31</v>
      </c>
      <c r="AC954" s="3">
        <v>1</v>
      </c>
      <c r="AD954" s="3">
        <v>0</v>
      </c>
      <c r="AE954" s="3">
        <v>5</v>
      </c>
      <c r="AF954" s="3">
        <v>2</v>
      </c>
      <c r="AG954" s="3">
        <v>6.4</v>
      </c>
      <c r="AH954" s="3">
        <v>4.2</v>
      </c>
      <c r="AI954" s="3">
        <v>4.5999999999999996</v>
      </c>
      <c r="AJ954" s="3">
        <v>2.7</v>
      </c>
      <c r="AK954" s="3">
        <v>21</v>
      </c>
      <c r="AL954" s="3">
        <v>-3</v>
      </c>
      <c r="AM954" s="3">
        <v>-1</v>
      </c>
      <c r="AN954" s="3">
        <v>-5</v>
      </c>
      <c r="AO954" s="3">
        <v>20</v>
      </c>
      <c r="AP954" s="3" t="s">
        <v>530</v>
      </c>
    </row>
    <row r="955" spans="1:42" ht="26.65" x14ac:dyDescent="0.45">
      <c r="A955" s="1">
        <v>954</v>
      </c>
      <c r="B955" s="3" t="s">
        <v>504</v>
      </c>
      <c r="C955" s="3" t="str">
        <f t="shared" si="14"/>
        <v>Ozzie Smith - 1985</v>
      </c>
      <c r="D955" s="3">
        <v>1985</v>
      </c>
      <c r="E955" s="3">
        <v>30</v>
      </c>
      <c r="F955" s="3" t="s">
        <v>51</v>
      </c>
      <c r="G955" s="3" t="s">
        <v>52</v>
      </c>
      <c r="H955" s="3">
        <v>158</v>
      </c>
      <c r="I955" s="3">
        <v>615</v>
      </c>
      <c r="J955" s="3">
        <v>537</v>
      </c>
      <c r="K955" s="3">
        <v>70</v>
      </c>
      <c r="L955" s="3">
        <v>148</v>
      </c>
      <c r="M955" s="3">
        <v>117</v>
      </c>
      <c r="N955" s="3">
        <v>22</v>
      </c>
      <c r="O955" s="3">
        <v>3</v>
      </c>
      <c r="P955" s="3">
        <v>6</v>
      </c>
      <c r="Q955" s="3">
        <v>54</v>
      </c>
      <c r="R955" s="3">
        <v>31</v>
      </c>
      <c r="S955" s="3">
        <v>8</v>
      </c>
      <c r="T955" s="3">
        <v>65</v>
      </c>
      <c r="U955" s="3">
        <v>27</v>
      </c>
      <c r="V955" s="3">
        <v>0.27600000000000002</v>
      </c>
      <c r="W955" s="3">
        <v>0.35499999999999998</v>
      </c>
      <c r="X955" s="3">
        <v>0.36099999999999999</v>
      </c>
      <c r="Y955" s="3">
        <v>0.71599999999999997</v>
      </c>
      <c r="Z955" s="3">
        <v>101</v>
      </c>
      <c r="AA955" s="3">
        <v>194</v>
      </c>
      <c r="AB955" s="3">
        <v>13</v>
      </c>
      <c r="AC955" s="3">
        <v>2</v>
      </c>
      <c r="AD955" s="3">
        <v>9</v>
      </c>
      <c r="AE955" s="3">
        <v>2</v>
      </c>
      <c r="AF955" s="3">
        <v>11</v>
      </c>
      <c r="AG955" s="3">
        <v>6.4</v>
      </c>
      <c r="AH955" s="3">
        <v>4.2</v>
      </c>
      <c r="AI955" s="3">
        <v>4</v>
      </c>
      <c r="AJ955" s="3">
        <v>3.4</v>
      </c>
      <c r="AK955" s="3">
        <v>2</v>
      </c>
      <c r="AL955" s="3">
        <v>1</v>
      </c>
      <c r="AM955" s="3">
        <v>4</v>
      </c>
      <c r="AN955" s="3">
        <v>5</v>
      </c>
      <c r="AO955" s="3">
        <v>20</v>
      </c>
      <c r="AP955" s="3" t="s">
        <v>62</v>
      </c>
    </row>
    <row r="956" spans="1:42" ht="26.65" x14ac:dyDescent="0.45">
      <c r="A956" s="1">
        <v>955</v>
      </c>
      <c r="B956" s="3" t="s">
        <v>820</v>
      </c>
      <c r="C956" s="3" t="str">
        <f t="shared" si="14"/>
        <v>Trea Turner - 2021</v>
      </c>
      <c r="D956" s="3">
        <v>2021</v>
      </c>
      <c r="E956" s="3">
        <v>28</v>
      </c>
      <c r="F956" s="3" t="s">
        <v>821</v>
      </c>
      <c r="G956" s="3" t="s">
        <v>52</v>
      </c>
      <c r="H956" s="3">
        <v>148</v>
      </c>
      <c r="I956" s="3">
        <v>646</v>
      </c>
      <c r="J956" s="3">
        <v>595</v>
      </c>
      <c r="K956" s="3">
        <v>107</v>
      </c>
      <c r="L956" s="3">
        <v>195</v>
      </c>
      <c r="M956" s="3">
        <v>130</v>
      </c>
      <c r="N956" s="3">
        <v>34</v>
      </c>
      <c r="O956" s="3">
        <v>3</v>
      </c>
      <c r="P956" s="3">
        <v>28</v>
      </c>
      <c r="Q956" s="3">
        <v>77</v>
      </c>
      <c r="R956" s="3">
        <v>32</v>
      </c>
      <c r="S956" s="3">
        <v>5</v>
      </c>
      <c r="T956" s="3">
        <v>41</v>
      </c>
      <c r="U956" s="3">
        <v>110</v>
      </c>
      <c r="V956" s="3">
        <v>0.32800000000000001</v>
      </c>
      <c r="W956" s="3">
        <v>0.375</v>
      </c>
      <c r="X956" s="3">
        <v>0.53600000000000003</v>
      </c>
      <c r="Y956" s="3">
        <v>0.91100000000000003</v>
      </c>
      <c r="Z956" s="3">
        <v>145</v>
      </c>
      <c r="AA956" s="3">
        <v>319</v>
      </c>
      <c r="AB956" s="3">
        <v>18</v>
      </c>
      <c r="AC956" s="3">
        <v>6</v>
      </c>
      <c r="AD956" s="3">
        <v>0</v>
      </c>
      <c r="AE956" s="3">
        <v>4</v>
      </c>
      <c r="AF956" s="3">
        <v>2</v>
      </c>
      <c r="AG956" s="3">
        <v>6.4</v>
      </c>
      <c r="AH956" s="3">
        <v>4.3</v>
      </c>
      <c r="AI956" s="3">
        <v>6.1</v>
      </c>
      <c r="AJ956" s="3">
        <v>1</v>
      </c>
      <c r="AK956" s="3">
        <v>33</v>
      </c>
      <c r="AL956" s="3">
        <v>-2</v>
      </c>
      <c r="AM956" s="3">
        <v>3</v>
      </c>
      <c r="AN956" s="3">
        <v>1</v>
      </c>
      <c r="AO956" s="3">
        <v>4</v>
      </c>
      <c r="AP956" s="3" t="s">
        <v>822</v>
      </c>
    </row>
    <row r="957" spans="1:42" ht="26.65" x14ac:dyDescent="0.45">
      <c r="A957" s="1">
        <v>956</v>
      </c>
      <c r="B957" s="3" t="s">
        <v>823</v>
      </c>
      <c r="C957" s="3" t="str">
        <f t="shared" si="14"/>
        <v>Edgardo Alfonzo - 2000</v>
      </c>
      <c r="D957" s="3">
        <v>2000</v>
      </c>
      <c r="E957" s="3">
        <v>26</v>
      </c>
      <c r="F957" s="3" t="s">
        <v>294</v>
      </c>
      <c r="G957" s="3" t="s">
        <v>52</v>
      </c>
      <c r="H957" s="3">
        <v>150</v>
      </c>
      <c r="I957" s="3">
        <v>650</v>
      </c>
      <c r="J957" s="3">
        <v>544</v>
      </c>
      <c r="K957" s="3">
        <v>109</v>
      </c>
      <c r="L957" s="3">
        <v>176</v>
      </c>
      <c r="M957" s="3">
        <v>109</v>
      </c>
      <c r="N957" s="3">
        <v>40</v>
      </c>
      <c r="O957" s="3">
        <v>2</v>
      </c>
      <c r="P957" s="3">
        <v>25</v>
      </c>
      <c r="Q957" s="3">
        <v>94</v>
      </c>
      <c r="R957" s="3">
        <v>3</v>
      </c>
      <c r="S957" s="3">
        <v>2</v>
      </c>
      <c r="T957" s="3">
        <v>95</v>
      </c>
      <c r="U957" s="3">
        <v>70</v>
      </c>
      <c r="V957" s="3">
        <v>0.32400000000000001</v>
      </c>
      <c r="W957" s="3">
        <v>0.42499999999999999</v>
      </c>
      <c r="X957" s="3">
        <v>0.54200000000000004</v>
      </c>
      <c r="Y957" s="3">
        <v>0.96699999999999997</v>
      </c>
      <c r="Z957" s="3">
        <v>147</v>
      </c>
      <c r="AA957" s="3">
        <v>295</v>
      </c>
      <c r="AB957" s="3">
        <v>12</v>
      </c>
      <c r="AC957" s="3">
        <v>5</v>
      </c>
      <c r="AD957" s="3">
        <v>0</v>
      </c>
      <c r="AE957" s="3">
        <v>6</v>
      </c>
      <c r="AF957" s="3">
        <v>1</v>
      </c>
      <c r="AG957" s="3">
        <v>6.4</v>
      </c>
      <c r="AH957" s="3">
        <v>4.5</v>
      </c>
      <c r="AI957" s="3">
        <v>6.4</v>
      </c>
      <c r="AJ957" s="3">
        <v>0.4</v>
      </c>
      <c r="AK957" s="3">
        <v>46</v>
      </c>
      <c r="AL957" s="3">
        <v>-1</v>
      </c>
      <c r="AM957" s="3">
        <v>1</v>
      </c>
      <c r="AN957" s="3">
        <v>-1</v>
      </c>
      <c r="AO957" s="3">
        <v>1</v>
      </c>
      <c r="AP957" s="3" t="s">
        <v>247</v>
      </c>
    </row>
    <row r="958" spans="1:42" x14ac:dyDescent="0.45">
      <c r="A958" s="1">
        <v>957</v>
      </c>
      <c r="B958" s="3" t="s">
        <v>304</v>
      </c>
      <c r="C958" s="3" t="str">
        <f t="shared" si="14"/>
        <v>Sal Bando - 1971</v>
      </c>
      <c r="D958" s="3">
        <v>1971</v>
      </c>
      <c r="E958" s="3">
        <v>27</v>
      </c>
      <c r="F958" s="3" t="s">
        <v>128</v>
      </c>
      <c r="G958" s="3" t="s">
        <v>43</v>
      </c>
      <c r="H958" s="3">
        <v>153</v>
      </c>
      <c r="I958" s="3">
        <v>643</v>
      </c>
      <c r="J958" s="3">
        <v>538</v>
      </c>
      <c r="K958" s="3">
        <v>75</v>
      </c>
      <c r="L958" s="3">
        <v>146</v>
      </c>
      <c r="M958" s="3">
        <v>98</v>
      </c>
      <c r="N958" s="3">
        <v>23</v>
      </c>
      <c r="O958" s="3">
        <v>1</v>
      </c>
      <c r="P958" s="3">
        <v>24</v>
      </c>
      <c r="Q958" s="3">
        <v>94</v>
      </c>
      <c r="R958" s="3">
        <v>3</v>
      </c>
      <c r="S958" s="3">
        <v>7</v>
      </c>
      <c r="T958" s="3">
        <v>86</v>
      </c>
      <c r="U958" s="3">
        <v>55</v>
      </c>
      <c r="V958" s="3">
        <v>0.27100000000000002</v>
      </c>
      <c r="W958" s="3">
        <v>0.377</v>
      </c>
      <c r="X958" s="3">
        <v>0.45200000000000001</v>
      </c>
      <c r="Y958" s="3">
        <v>0.82799999999999996</v>
      </c>
      <c r="Z958" s="3">
        <v>137</v>
      </c>
      <c r="AA958" s="3">
        <v>243</v>
      </c>
      <c r="AB958" s="3">
        <v>14</v>
      </c>
      <c r="AC958" s="3">
        <v>8</v>
      </c>
      <c r="AD958" s="3">
        <v>6</v>
      </c>
      <c r="AE958" s="3">
        <v>5</v>
      </c>
      <c r="AF958" s="3">
        <v>11</v>
      </c>
      <c r="AG958" s="3">
        <v>6.4</v>
      </c>
      <c r="AH958" s="3">
        <v>4.0999999999999996</v>
      </c>
      <c r="AI958" s="3">
        <v>5.7</v>
      </c>
      <c r="AJ958" s="3">
        <v>1.1000000000000001</v>
      </c>
      <c r="AK958" s="3">
        <v>28</v>
      </c>
      <c r="AL958" s="3">
        <v>0</v>
      </c>
      <c r="AM958" s="3">
        <v>-1</v>
      </c>
      <c r="AN958" s="3">
        <v>-1</v>
      </c>
      <c r="AO958" s="3">
        <v>7</v>
      </c>
      <c r="AP958" s="3" t="s">
        <v>140</v>
      </c>
    </row>
    <row r="959" spans="1:42" x14ac:dyDescent="0.45">
      <c r="A959" s="1">
        <v>958</v>
      </c>
      <c r="B959" s="3" t="s">
        <v>348</v>
      </c>
      <c r="C959" s="3" t="str">
        <f t="shared" si="14"/>
        <v>Ken Boyer - 1956</v>
      </c>
      <c r="D959" s="3">
        <v>1956</v>
      </c>
      <c r="E959" s="3">
        <v>25</v>
      </c>
      <c r="F959" s="3" t="s">
        <v>51</v>
      </c>
      <c r="G959" s="3" t="s">
        <v>52</v>
      </c>
      <c r="H959" s="3">
        <v>150</v>
      </c>
      <c r="I959" s="3">
        <v>639</v>
      </c>
      <c r="J959" s="3">
        <v>595</v>
      </c>
      <c r="K959" s="3">
        <v>91</v>
      </c>
      <c r="L959" s="3">
        <v>182</v>
      </c>
      <c r="M959" s="3">
        <v>124</v>
      </c>
      <c r="N959" s="3">
        <v>30</v>
      </c>
      <c r="O959" s="3">
        <v>2</v>
      </c>
      <c r="P959" s="3">
        <v>26</v>
      </c>
      <c r="Q959" s="3">
        <v>98</v>
      </c>
      <c r="R959" s="3">
        <v>8</v>
      </c>
      <c r="S959" s="3">
        <v>3</v>
      </c>
      <c r="T959" s="3">
        <v>38</v>
      </c>
      <c r="U959" s="3">
        <v>65</v>
      </c>
      <c r="V959" s="3">
        <v>0.30599999999999999</v>
      </c>
      <c r="W959" s="3">
        <v>0.34699999999999998</v>
      </c>
      <c r="X959" s="3">
        <v>0.49399999999999999</v>
      </c>
      <c r="Y959" s="3">
        <v>0.84099999999999997</v>
      </c>
      <c r="Z959" s="3">
        <v>124</v>
      </c>
      <c r="AA959" s="3">
        <v>294</v>
      </c>
      <c r="AB959" s="3">
        <v>18</v>
      </c>
      <c r="AC959" s="3">
        <v>1</v>
      </c>
      <c r="AD959" s="3">
        <v>2</v>
      </c>
      <c r="AE959" s="3">
        <v>3</v>
      </c>
      <c r="AF959" s="3">
        <v>7</v>
      </c>
      <c r="AG959" s="3">
        <v>6.4</v>
      </c>
      <c r="AH959" s="3">
        <v>3.9</v>
      </c>
      <c r="AI959" s="3">
        <v>5</v>
      </c>
      <c r="AJ959" s="3">
        <v>1.7</v>
      </c>
      <c r="AK959" s="3">
        <v>20</v>
      </c>
      <c r="AL959" s="3">
        <v>1</v>
      </c>
      <c r="AM959" s="3">
        <v>2</v>
      </c>
      <c r="AN959" s="3">
        <v>2</v>
      </c>
      <c r="AO959" s="3">
        <v>17</v>
      </c>
      <c r="AP959" s="3" t="s">
        <v>206</v>
      </c>
    </row>
    <row r="960" spans="1:42" ht="26.65" x14ac:dyDescent="0.45">
      <c r="A960" s="1">
        <v>959</v>
      </c>
      <c r="B960" s="3" t="s">
        <v>824</v>
      </c>
      <c r="C960" s="3" t="str">
        <f t="shared" si="14"/>
        <v>Freddy Parent - 1903</v>
      </c>
      <c r="D960" s="3">
        <v>1903</v>
      </c>
      <c r="E960" s="3">
        <v>27</v>
      </c>
      <c r="F960" s="3" t="s">
        <v>48</v>
      </c>
      <c r="G960" s="3" t="s">
        <v>43</v>
      </c>
      <c r="H960" s="3">
        <v>139</v>
      </c>
      <c r="I960" s="3">
        <v>592</v>
      </c>
      <c r="J960" s="3">
        <v>560</v>
      </c>
      <c r="K960" s="3">
        <v>83</v>
      </c>
      <c r="L960" s="3">
        <v>170</v>
      </c>
      <c r="M960" s="3">
        <v>118</v>
      </c>
      <c r="N960" s="3">
        <v>31</v>
      </c>
      <c r="O960" s="3">
        <v>17</v>
      </c>
      <c r="P960" s="3">
        <v>4</v>
      </c>
      <c r="Q960" s="3">
        <v>80</v>
      </c>
      <c r="R960" s="3">
        <v>24</v>
      </c>
      <c r="S960" s="2"/>
      <c r="T960" s="3">
        <v>13</v>
      </c>
      <c r="U960" s="3">
        <v>21</v>
      </c>
      <c r="V960" s="3">
        <v>0.30399999999999999</v>
      </c>
      <c r="W960" s="3">
        <v>0.32600000000000001</v>
      </c>
      <c r="X960" s="3">
        <v>0.441</v>
      </c>
      <c r="Y960" s="3">
        <v>0.76700000000000002</v>
      </c>
      <c r="Z960" s="3">
        <v>124</v>
      </c>
      <c r="AA960" s="3">
        <v>247</v>
      </c>
      <c r="AB960" s="2"/>
      <c r="AC960" s="3">
        <v>6</v>
      </c>
      <c r="AD960" s="3">
        <v>13</v>
      </c>
      <c r="AE960" s="2"/>
      <c r="AF960" s="2"/>
      <c r="AG960" s="3">
        <v>6.4</v>
      </c>
      <c r="AH960" s="3">
        <v>4.0999999999999996</v>
      </c>
      <c r="AI960" s="3">
        <v>5</v>
      </c>
      <c r="AJ960" s="3">
        <v>2.5</v>
      </c>
      <c r="AK960" s="3">
        <v>16</v>
      </c>
      <c r="AL960" s="3">
        <v>0</v>
      </c>
      <c r="AM960" s="3">
        <v>0</v>
      </c>
      <c r="AN960" s="3">
        <v>0</v>
      </c>
      <c r="AO960" s="3">
        <v>14</v>
      </c>
      <c r="AP960" s="3" t="s">
        <v>62</v>
      </c>
    </row>
    <row r="961" spans="1:42" ht="26.65" x14ac:dyDescent="0.45">
      <c r="A961" s="1">
        <v>960</v>
      </c>
      <c r="B961" s="3" t="s">
        <v>825</v>
      </c>
      <c r="C961" s="3" t="str">
        <f t="shared" si="14"/>
        <v>George Springer - 2019</v>
      </c>
      <c r="D961" s="3">
        <v>2019</v>
      </c>
      <c r="E961" s="3">
        <v>29</v>
      </c>
      <c r="F961" s="3" t="s">
        <v>178</v>
      </c>
      <c r="G961" s="3" t="s">
        <v>43</v>
      </c>
      <c r="H961" s="3">
        <v>122</v>
      </c>
      <c r="I961" s="3">
        <v>556</v>
      </c>
      <c r="J961" s="3">
        <v>479</v>
      </c>
      <c r="K961" s="3">
        <v>96</v>
      </c>
      <c r="L961" s="3">
        <v>140</v>
      </c>
      <c r="M961" s="3">
        <v>78</v>
      </c>
      <c r="N961" s="3">
        <v>20</v>
      </c>
      <c r="O961" s="3">
        <v>3</v>
      </c>
      <c r="P961" s="3">
        <v>39</v>
      </c>
      <c r="Q961" s="3">
        <v>96</v>
      </c>
      <c r="R961" s="3">
        <v>6</v>
      </c>
      <c r="S961" s="3">
        <v>2</v>
      </c>
      <c r="T961" s="3">
        <v>67</v>
      </c>
      <c r="U961" s="3">
        <v>113</v>
      </c>
      <c r="V961" s="3">
        <v>0.29199999999999998</v>
      </c>
      <c r="W961" s="3">
        <v>0.38300000000000001</v>
      </c>
      <c r="X961" s="3">
        <v>0.59099999999999997</v>
      </c>
      <c r="Y961" s="3">
        <v>0.97399999999999998</v>
      </c>
      <c r="Z961" s="3">
        <v>150</v>
      </c>
      <c r="AA961" s="3">
        <v>283</v>
      </c>
      <c r="AB961" s="3">
        <v>12</v>
      </c>
      <c r="AC961" s="3">
        <v>6</v>
      </c>
      <c r="AD961" s="3">
        <v>0</v>
      </c>
      <c r="AE961" s="3">
        <v>4</v>
      </c>
      <c r="AF961" s="3">
        <v>1</v>
      </c>
      <c r="AG961" s="3">
        <v>6.4</v>
      </c>
      <c r="AH961" s="3">
        <v>4.5999999999999996</v>
      </c>
      <c r="AI961" s="3">
        <v>5.0999999999999996</v>
      </c>
      <c r="AJ961" s="3">
        <v>1.2</v>
      </c>
      <c r="AK961" s="3">
        <v>36</v>
      </c>
      <c r="AL961" s="3">
        <v>-1</v>
      </c>
      <c r="AM961" s="3">
        <v>1</v>
      </c>
      <c r="AN961" s="3">
        <v>0</v>
      </c>
      <c r="AO961" s="3">
        <v>12</v>
      </c>
      <c r="AP961" s="3" t="s">
        <v>97</v>
      </c>
    </row>
    <row r="962" spans="1:42" ht="26.65" x14ac:dyDescent="0.45">
      <c r="A962" s="1">
        <v>961</v>
      </c>
      <c r="B962" s="3" t="s">
        <v>749</v>
      </c>
      <c r="C962" s="3" t="str">
        <f t="shared" si="14"/>
        <v>Bobby Abreu - 1998</v>
      </c>
      <c r="D962" s="3">
        <v>1998</v>
      </c>
      <c r="E962" s="3">
        <v>24</v>
      </c>
      <c r="F962" s="3" t="s">
        <v>139</v>
      </c>
      <c r="G962" s="3" t="s">
        <v>52</v>
      </c>
      <c r="H962" s="3">
        <v>151</v>
      </c>
      <c r="I962" s="3">
        <v>589</v>
      </c>
      <c r="J962" s="3">
        <v>497</v>
      </c>
      <c r="K962" s="3">
        <v>68</v>
      </c>
      <c r="L962" s="3">
        <v>155</v>
      </c>
      <c r="M962" s="3">
        <v>103</v>
      </c>
      <c r="N962" s="3">
        <v>29</v>
      </c>
      <c r="O962" s="3">
        <v>6</v>
      </c>
      <c r="P962" s="3">
        <v>17</v>
      </c>
      <c r="Q962" s="3">
        <v>74</v>
      </c>
      <c r="R962" s="3">
        <v>19</v>
      </c>
      <c r="S962" s="3">
        <v>10</v>
      </c>
      <c r="T962" s="3">
        <v>84</v>
      </c>
      <c r="U962" s="3">
        <v>133</v>
      </c>
      <c r="V962" s="3">
        <v>0.312</v>
      </c>
      <c r="W962" s="3">
        <v>0.40899999999999997</v>
      </c>
      <c r="X962" s="3">
        <v>0.497</v>
      </c>
      <c r="Y962" s="3">
        <v>0.90600000000000003</v>
      </c>
      <c r="Z962" s="3">
        <v>136</v>
      </c>
      <c r="AA962" s="3">
        <v>247</v>
      </c>
      <c r="AB962" s="3">
        <v>6</v>
      </c>
      <c r="AC962" s="3">
        <v>0</v>
      </c>
      <c r="AD962" s="3">
        <v>4</v>
      </c>
      <c r="AE962" s="3">
        <v>4</v>
      </c>
      <c r="AF962" s="3">
        <v>14</v>
      </c>
      <c r="AG962" s="3">
        <v>6.4</v>
      </c>
      <c r="AH962" s="3">
        <v>4.5999999999999996</v>
      </c>
      <c r="AI962" s="3">
        <v>3.6</v>
      </c>
      <c r="AJ962" s="3">
        <v>2.2000000000000002</v>
      </c>
      <c r="AK962" s="3">
        <v>23</v>
      </c>
      <c r="AL962" s="3">
        <v>1</v>
      </c>
      <c r="AM962" s="3">
        <v>0</v>
      </c>
      <c r="AN962" s="3">
        <v>1</v>
      </c>
      <c r="AO962" s="3">
        <v>28</v>
      </c>
      <c r="AP962" s="3" t="s">
        <v>519</v>
      </c>
    </row>
    <row r="963" spans="1:42" x14ac:dyDescent="0.45">
      <c r="A963" s="1">
        <v>962</v>
      </c>
      <c r="B963" s="3" t="s">
        <v>234</v>
      </c>
      <c r="C963" s="3" t="str">
        <f t="shared" ref="C963:C1026" si="15">_xlfn.CONCAT(B963, " - ", D963)</f>
        <v>Dick Allen - 1965</v>
      </c>
      <c r="D963" s="3">
        <v>1965</v>
      </c>
      <c r="E963" s="3">
        <v>23</v>
      </c>
      <c r="F963" s="3" t="s">
        <v>139</v>
      </c>
      <c r="G963" s="3" t="s">
        <v>52</v>
      </c>
      <c r="H963" s="3">
        <v>161</v>
      </c>
      <c r="I963" s="3">
        <v>707</v>
      </c>
      <c r="J963" s="3">
        <v>619</v>
      </c>
      <c r="K963" s="3">
        <v>93</v>
      </c>
      <c r="L963" s="3">
        <v>187</v>
      </c>
      <c r="M963" s="3">
        <v>122</v>
      </c>
      <c r="N963" s="3">
        <v>31</v>
      </c>
      <c r="O963" s="3">
        <v>14</v>
      </c>
      <c r="P963" s="3">
        <v>20</v>
      </c>
      <c r="Q963" s="3">
        <v>85</v>
      </c>
      <c r="R963" s="3">
        <v>15</v>
      </c>
      <c r="S963" s="3">
        <v>2</v>
      </c>
      <c r="T963" s="3">
        <v>74</v>
      </c>
      <c r="U963" s="3">
        <v>150</v>
      </c>
      <c r="V963" s="3">
        <v>0.30199999999999999</v>
      </c>
      <c r="W963" s="3">
        <v>0.375</v>
      </c>
      <c r="X963" s="3">
        <v>0.49399999999999999</v>
      </c>
      <c r="Y963" s="3">
        <v>0.87</v>
      </c>
      <c r="Z963" s="3">
        <v>145</v>
      </c>
      <c r="AA963" s="3">
        <v>306</v>
      </c>
      <c r="AB963" s="3">
        <v>13</v>
      </c>
      <c r="AC963" s="3">
        <v>2</v>
      </c>
      <c r="AD963" s="3">
        <v>6</v>
      </c>
      <c r="AE963" s="3">
        <v>6</v>
      </c>
      <c r="AF963" s="3">
        <v>6</v>
      </c>
      <c r="AG963" s="3">
        <v>6.4</v>
      </c>
      <c r="AH963" s="3">
        <v>3.8</v>
      </c>
      <c r="AI963" s="3">
        <v>7.2</v>
      </c>
      <c r="AJ963" s="3">
        <v>-0.4</v>
      </c>
      <c r="AK963" s="3">
        <v>35</v>
      </c>
      <c r="AL963" s="3">
        <v>0</v>
      </c>
      <c r="AM963" s="3">
        <v>3</v>
      </c>
      <c r="AN963" s="3">
        <v>3</v>
      </c>
      <c r="AO963" s="3">
        <v>-7</v>
      </c>
      <c r="AP963" s="3" t="s">
        <v>165</v>
      </c>
    </row>
    <row r="964" spans="1:42" ht="26.65" x14ac:dyDescent="0.45">
      <c r="A964" s="1">
        <v>963</v>
      </c>
      <c r="B964" s="3" t="s">
        <v>826</v>
      </c>
      <c r="C964" s="3" t="str">
        <f t="shared" si="15"/>
        <v>Jonathan Lucroy - 2014</v>
      </c>
      <c r="D964" s="3">
        <v>2014</v>
      </c>
      <c r="E964" s="3">
        <v>28</v>
      </c>
      <c r="F964" s="3" t="s">
        <v>90</v>
      </c>
      <c r="G964" s="3" t="s">
        <v>52</v>
      </c>
      <c r="H964" s="3">
        <v>153</v>
      </c>
      <c r="I964" s="3">
        <v>655</v>
      </c>
      <c r="J964" s="3">
        <v>585</v>
      </c>
      <c r="K964" s="3">
        <v>73</v>
      </c>
      <c r="L964" s="3">
        <v>176</v>
      </c>
      <c r="M964" s="3">
        <v>108</v>
      </c>
      <c r="N964" s="3">
        <v>53</v>
      </c>
      <c r="O964" s="3">
        <v>2</v>
      </c>
      <c r="P964" s="3">
        <v>13</v>
      </c>
      <c r="Q964" s="3">
        <v>69</v>
      </c>
      <c r="R964" s="3">
        <v>4</v>
      </c>
      <c r="S964" s="3">
        <v>4</v>
      </c>
      <c r="T964" s="3">
        <v>66</v>
      </c>
      <c r="U964" s="3">
        <v>71</v>
      </c>
      <c r="V964" s="3">
        <v>0.30099999999999999</v>
      </c>
      <c r="W964" s="3">
        <v>0.373</v>
      </c>
      <c r="X964" s="3">
        <v>0.46500000000000002</v>
      </c>
      <c r="Y964" s="3">
        <v>0.83699999999999997</v>
      </c>
      <c r="Z964" s="3">
        <v>131</v>
      </c>
      <c r="AA964" s="3">
        <v>272</v>
      </c>
      <c r="AB964" s="3">
        <v>13</v>
      </c>
      <c r="AC964" s="3">
        <v>2</v>
      </c>
      <c r="AD964" s="3">
        <v>0</v>
      </c>
      <c r="AE964" s="3">
        <v>2</v>
      </c>
      <c r="AF964" s="3">
        <v>3</v>
      </c>
      <c r="AG964" s="3">
        <v>6.4</v>
      </c>
      <c r="AH964" s="3">
        <v>4.3</v>
      </c>
      <c r="AI964" s="3">
        <v>5.6</v>
      </c>
      <c r="AJ964" s="3">
        <v>1.7</v>
      </c>
      <c r="AK964" s="3">
        <v>25</v>
      </c>
      <c r="AL964" s="3">
        <v>0</v>
      </c>
      <c r="AM964" s="3">
        <v>0</v>
      </c>
      <c r="AN964" s="3">
        <v>0</v>
      </c>
      <c r="AO964" s="3">
        <v>8</v>
      </c>
      <c r="AP964" s="3" t="s">
        <v>439</v>
      </c>
    </row>
    <row r="965" spans="1:42" x14ac:dyDescent="0.45">
      <c r="A965" s="1">
        <v>964</v>
      </c>
      <c r="B965" s="3" t="s">
        <v>827</v>
      </c>
      <c r="C965" s="3" t="str">
        <f t="shared" si="15"/>
        <v>Andy Pafko - 1950</v>
      </c>
      <c r="D965" s="3">
        <v>1950</v>
      </c>
      <c r="E965" s="3">
        <v>29</v>
      </c>
      <c r="F965" s="3" t="s">
        <v>88</v>
      </c>
      <c r="G965" s="3" t="s">
        <v>52</v>
      </c>
      <c r="H965" s="3">
        <v>146</v>
      </c>
      <c r="I965" s="3">
        <v>595</v>
      </c>
      <c r="J965" s="3">
        <v>514</v>
      </c>
      <c r="K965" s="3">
        <v>95</v>
      </c>
      <c r="L965" s="3">
        <v>156</v>
      </c>
      <c r="M965" s="3">
        <v>88</v>
      </c>
      <c r="N965" s="3">
        <v>24</v>
      </c>
      <c r="O965" s="3">
        <v>8</v>
      </c>
      <c r="P965" s="3">
        <v>36</v>
      </c>
      <c r="Q965" s="3">
        <v>92</v>
      </c>
      <c r="R965" s="3">
        <v>4</v>
      </c>
      <c r="S965" s="3">
        <v>8</v>
      </c>
      <c r="T965" s="3">
        <v>69</v>
      </c>
      <c r="U965" s="3">
        <v>32</v>
      </c>
      <c r="V965" s="3">
        <v>0.30399999999999999</v>
      </c>
      <c r="W965" s="3">
        <v>0.39700000000000002</v>
      </c>
      <c r="X965" s="3">
        <v>0.59099999999999997</v>
      </c>
      <c r="Y965" s="3">
        <v>0.98899999999999999</v>
      </c>
      <c r="Z965" s="3">
        <v>157</v>
      </c>
      <c r="AA965" s="3">
        <v>304</v>
      </c>
      <c r="AB965" s="3">
        <v>9</v>
      </c>
      <c r="AC965" s="3">
        <v>11</v>
      </c>
      <c r="AD965" s="3">
        <v>1</v>
      </c>
      <c r="AE965" s="2"/>
      <c r="AF965" s="3">
        <v>8</v>
      </c>
      <c r="AG965" s="3">
        <v>6.4</v>
      </c>
      <c r="AH965" s="3">
        <v>4.0999999999999996</v>
      </c>
      <c r="AI965" s="3">
        <v>6.1</v>
      </c>
      <c r="AJ965" s="3">
        <v>0.2</v>
      </c>
      <c r="AK965" s="3">
        <v>43</v>
      </c>
      <c r="AL965" s="3">
        <v>0</v>
      </c>
      <c r="AM965" s="3">
        <v>-2</v>
      </c>
      <c r="AN965" s="3">
        <v>-2</v>
      </c>
      <c r="AO965" s="3">
        <v>4</v>
      </c>
      <c r="AP965" s="3" t="s">
        <v>71</v>
      </c>
    </row>
    <row r="966" spans="1:42" ht="26.65" x14ac:dyDescent="0.45">
      <c r="A966" s="1">
        <v>965</v>
      </c>
      <c r="B966" s="3" t="s">
        <v>214</v>
      </c>
      <c r="C966" s="3" t="str">
        <f t="shared" si="15"/>
        <v>Roberto Clemente - 1961</v>
      </c>
      <c r="D966" s="3">
        <v>1961</v>
      </c>
      <c r="E966" s="3">
        <v>26</v>
      </c>
      <c r="F966" s="3" t="s">
        <v>64</v>
      </c>
      <c r="G966" s="3" t="s">
        <v>52</v>
      </c>
      <c r="H966" s="3">
        <v>146</v>
      </c>
      <c r="I966" s="3">
        <v>614</v>
      </c>
      <c r="J966" s="3">
        <v>572</v>
      </c>
      <c r="K966" s="3">
        <v>100</v>
      </c>
      <c r="L966" s="3">
        <v>201</v>
      </c>
      <c r="M966" s="3">
        <v>138</v>
      </c>
      <c r="N966" s="3">
        <v>30</v>
      </c>
      <c r="O966" s="3">
        <v>10</v>
      </c>
      <c r="P966" s="3">
        <v>23</v>
      </c>
      <c r="Q966" s="3">
        <v>89</v>
      </c>
      <c r="R966" s="3">
        <v>4</v>
      </c>
      <c r="S966" s="3">
        <v>1</v>
      </c>
      <c r="T966" s="3">
        <v>35</v>
      </c>
      <c r="U966" s="3">
        <v>59</v>
      </c>
      <c r="V966" s="3">
        <v>0.35099999999999998</v>
      </c>
      <c r="W966" s="3">
        <v>0.39</v>
      </c>
      <c r="X966" s="3">
        <v>0.55900000000000005</v>
      </c>
      <c r="Y966" s="3">
        <v>0.94899999999999995</v>
      </c>
      <c r="Z966" s="3">
        <v>150</v>
      </c>
      <c r="AA966" s="3">
        <v>320</v>
      </c>
      <c r="AB966" s="3">
        <v>18</v>
      </c>
      <c r="AC966" s="3">
        <v>3</v>
      </c>
      <c r="AD966" s="3">
        <v>1</v>
      </c>
      <c r="AE966" s="3">
        <v>3</v>
      </c>
      <c r="AF966" s="3">
        <v>10</v>
      </c>
      <c r="AG966" s="3">
        <v>6.4</v>
      </c>
      <c r="AH966" s="3">
        <v>4</v>
      </c>
      <c r="AI966" s="3">
        <v>6.4</v>
      </c>
      <c r="AJ966" s="3">
        <v>-0.6</v>
      </c>
      <c r="AK966" s="3">
        <v>43</v>
      </c>
      <c r="AL966" s="3">
        <v>1</v>
      </c>
      <c r="AM966" s="3">
        <v>2</v>
      </c>
      <c r="AN966" s="3">
        <v>3</v>
      </c>
      <c r="AO966" s="3">
        <v>1</v>
      </c>
      <c r="AP966" s="3" t="s">
        <v>215</v>
      </c>
    </row>
    <row r="967" spans="1:42" ht="26.65" x14ac:dyDescent="0.45">
      <c r="A967" s="1">
        <v>966</v>
      </c>
      <c r="B967" s="3" t="s">
        <v>828</v>
      </c>
      <c r="C967" s="3" t="str">
        <f t="shared" si="15"/>
        <v>Ripper Collins - 1934</v>
      </c>
      <c r="D967" s="3">
        <v>1934</v>
      </c>
      <c r="E967" s="3">
        <v>30</v>
      </c>
      <c r="F967" s="3" t="s">
        <v>51</v>
      </c>
      <c r="G967" s="3" t="s">
        <v>52</v>
      </c>
      <c r="H967" s="3">
        <v>154</v>
      </c>
      <c r="I967" s="3">
        <v>662</v>
      </c>
      <c r="J967" s="3">
        <v>600</v>
      </c>
      <c r="K967" s="3">
        <v>116</v>
      </c>
      <c r="L967" s="3">
        <v>200</v>
      </c>
      <c r="M967" s="3">
        <v>113</v>
      </c>
      <c r="N967" s="3">
        <v>40</v>
      </c>
      <c r="O967" s="3">
        <v>12</v>
      </c>
      <c r="P967" s="3">
        <v>35</v>
      </c>
      <c r="Q967" s="3">
        <v>128</v>
      </c>
      <c r="R967" s="3">
        <v>2</v>
      </c>
      <c r="S967" s="3">
        <v>4</v>
      </c>
      <c r="T967" s="3">
        <v>57</v>
      </c>
      <c r="U967" s="3">
        <v>50</v>
      </c>
      <c r="V967" s="3">
        <v>0.33300000000000002</v>
      </c>
      <c r="W967" s="3">
        <v>0.39300000000000002</v>
      </c>
      <c r="X967" s="3">
        <v>0.61499999999999999</v>
      </c>
      <c r="Y967" s="3">
        <v>1.008</v>
      </c>
      <c r="Z967" s="3">
        <v>158</v>
      </c>
      <c r="AA967" s="3">
        <v>369</v>
      </c>
      <c r="AB967" s="3">
        <v>11</v>
      </c>
      <c r="AC967" s="3">
        <v>2</v>
      </c>
      <c r="AD967" s="3">
        <v>3</v>
      </c>
      <c r="AE967" s="2"/>
      <c r="AF967" s="3">
        <v>3</v>
      </c>
      <c r="AG967" s="3">
        <v>6.4</v>
      </c>
      <c r="AH967" s="3">
        <v>4.3</v>
      </c>
      <c r="AI967" s="3">
        <v>6.1</v>
      </c>
      <c r="AJ967" s="3">
        <v>-0.5</v>
      </c>
      <c r="AK967" s="3">
        <v>49</v>
      </c>
      <c r="AL967" s="3">
        <v>-1</v>
      </c>
      <c r="AM967" s="3">
        <v>1</v>
      </c>
      <c r="AN967" s="3">
        <v>1</v>
      </c>
      <c r="AO967" s="3">
        <v>2</v>
      </c>
      <c r="AP967" s="3" t="s">
        <v>56</v>
      </c>
    </row>
    <row r="968" spans="1:42" ht="26.65" x14ac:dyDescent="0.45">
      <c r="A968" s="1">
        <v>967</v>
      </c>
      <c r="B968" s="3" t="s">
        <v>526</v>
      </c>
      <c r="C968" s="3" t="str">
        <f t="shared" si="15"/>
        <v>Billy Herman - 1937</v>
      </c>
      <c r="D968" s="3">
        <v>1937</v>
      </c>
      <c r="E968" s="3">
        <v>27</v>
      </c>
      <c r="F968" s="3" t="s">
        <v>88</v>
      </c>
      <c r="G968" s="3" t="s">
        <v>52</v>
      </c>
      <c r="H968" s="3">
        <v>138</v>
      </c>
      <c r="I968" s="3">
        <v>632</v>
      </c>
      <c r="J968" s="3">
        <v>564</v>
      </c>
      <c r="K968" s="3">
        <v>106</v>
      </c>
      <c r="L968" s="3">
        <v>189</v>
      </c>
      <c r="M968" s="3">
        <v>135</v>
      </c>
      <c r="N968" s="3">
        <v>35</v>
      </c>
      <c r="O968" s="3">
        <v>11</v>
      </c>
      <c r="P968" s="3">
        <v>8</v>
      </c>
      <c r="Q968" s="3">
        <v>65</v>
      </c>
      <c r="R968" s="3">
        <v>2</v>
      </c>
      <c r="S968" s="3">
        <v>2</v>
      </c>
      <c r="T968" s="3">
        <v>56</v>
      </c>
      <c r="U968" s="3">
        <v>22</v>
      </c>
      <c r="V968" s="3">
        <v>0.33500000000000002</v>
      </c>
      <c r="W968" s="3">
        <v>0.39600000000000002</v>
      </c>
      <c r="X968" s="3">
        <v>0.47899999999999998</v>
      </c>
      <c r="Y968" s="3">
        <v>0.875</v>
      </c>
      <c r="Z968" s="3">
        <v>133</v>
      </c>
      <c r="AA968" s="3">
        <v>270</v>
      </c>
      <c r="AB968" s="3">
        <v>7</v>
      </c>
      <c r="AC968" s="3">
        <v>1</v>
      </c>
      <c r="AD968" s="3">
        <v>11</v>
      </c>
      <c r="AE968" s="2"/>
      <c r="AF968" s="3">
        <v>1</v>
      </c>
      <c r="AG968" s="3">
        <v>6.4</v>
      </c>
      <c r="AH968" s="3">
        <v>4.3</v>
      </c>
      <c r="AI968" s="3">
        <v>6</v>
      </c>
      <c r="AJ968" s="3">
        <v>0.9</v>
      </c>
      <c r="AK968" s="3">
        <v>29</v>
      </c>
      <c r="AL968" s="3">
        <v>2</v>
      </c>
      <c r="AM968" s="3">
        <v>4</v>
      </c>
      <c r="AN968" s="3">
        <v>6</v>
      </c>
      <c r="AO968" s="3">
        <v>4</v>
      </c>
      <c r="AP968" s="3" t="s">
        <v>79</v>
      </c>
    </row>
    <row r="969" spans="1:42" ht="26.65" x14ac:dyDescent="0.45">
      <c r="A969" s="1">
        <v>968</v>
      </c>
      <c r="B969" s="3" t="s">
        <v>67</v>
      </c>
      <c r="C969" s="3" t="str">
        <f t="shared" si="15"/>
        <v>Mickey Mantle - 1952</v>
      </c>
      <c r="D969" s="3">
        <v>1952</v>
      </c>
      <c r="E969" s="3">
        <v>20</v>
      </c>
      <c r="F969" s="3" t="s">
        <v>42</v>
      </c>
      <c r="G969" s="3" t="s">
        <v>43</v>
      </c>
      <c r="H969" s="3">
        <v>142</v>
      </c>
      <c r="I969" s="3">
        <v>626</v>
      </c>
      <c r="J969" s="3">
        <v>549</v>
      </c>
      <c r="K969" s="3">
        <v>94</v>
      </c>
      <c r="L969" s="3">
        <v>171</v>
      </c>
      <c r="M969" s="3">
        <v>104</v>
      </c>
      <c r="N969" s="3">
        <v>37</v>
      </c>
      <c r="O969" s="3">
        <v>7</v>
      </c>
      <c r="P969" s="3">
        <v>23</v>
      </c>
      <c r="Q969" s="3">
        <v>87</v>
      </c>
      <c r="R969" s="3">
        <v>4</v>
      </c>
      <c r="S969" s="3">
        <v>1</v>
      </c>
      <c r="T969" s="3">
        <v>75</v>
      </c>
      <c r="U969" s="3">
        <v>111</v>
      </c>
      <c r="V969" s="3">
        <v>0.311</v>
      </c>
      <c r="W969" s="3">
        <v>0.39400000000000002</v>
      </c>
      <c r="X969" s="3">
        <v>0.53</v>
      </c>
      <c r="Y969" s="3">
        <v>0.92400000000000004</v>
      </c>
      <c r="Z969" s="3">
        <v>162</v>
      </c>
      <c r="AA969" s="3">
        <v>291</v>
      </c>
      <c r="AB969" s="3">
        <v>5</v>
      </c>
      <c r="AC969" s="3">
        <v>0</v>
      </c>
      <c r="AD969" s="3">
        <v>2</v>
      </c>
      <c r="AE969" s="2"/>
      <c r="AF969" s="3">
        <v>10</v>
      </c>
      <c r="AG969" s="3">
        <v>6.4</v>
      </c>
      <c r="AH969" s="3">
        <v>4.5</v>
      </c>
      <c r="AI969" s="3">
        <v>6.3</v>
      </c>
      <c r="AJ969" s="3">
        <v>-0.2</v>
      </c>
      <c r="AK969" s="3">
        <v>41</v>
      </c>
      <c r="AL969" s="3">
        <v>1</v>
      </c>
      <c r="AM969" s="3">
        <v>2</v>
      </c>
      <c r="AN969" s="3">
        <v>3</v>
      </c>
      <c r="AO969" s="3">
        <v>0</v>
      </c>
      <c r="AP969" s="3" t="s">
        <v>172</v>
      </c>
    </row>
    <row r="970" spans="1:42" ht="39.75" x14ac:dyDescent="0.45">
      <c r="A970" s="1">
        <v>969</v>
      </c>
      <c r="B970" s="3" t="s">
        <v>387</v>
      </c>
      <c r="C970" s="3" t="str">
        <f t="shared" si="15"/>
        <v>Andrew McCutchen - 2014</v>
      </c>
      <c r="D970" s="3">
        <v>2014</v>
      </c>
      <c r="E970" s="3">
        <v>27</v>
      </c>
      <c r="F970" s="3" t="s">
        <v>64</v>
      </c>
      <c r="G970" s="3" t="s">
        <v>52</v>
      </c>
      <c r="H970" s="3">
        <v>146</v>
      </c>
      <c r="I970" s="3">
        <v>648</v>
      </c>
      <c r="J970" s="3">
        <v>548</v>
      </c>
      <c r="K970" s="3">
        <v>89</v>
      </c>
      <c r="L970" s="3">
        <v>172</v>
      </c>
      <c r="M970" s="3">
        <v>103</v>
      </c>
      <c r="N970" s="3">
        <v>38</v>
      </c>
      <c r="O970" s="3">
        <v>6</v>
      </c>
      <c r="P970" s="3">
        <v>25</v>
      </c>
      <c r="Q970" s="3">
        <v>83</v>
      </c>
      <c r="R970" s="3">
        <v>18</v>
      </c>
      <c r="S970" s="3">
        <v>3</v>
      </c>
      <c r="T970" s="3">
        <v>84</v>
      </c>
      <c r="U970" s="3">
        <v>115</v>
      </c>
      <c r="V970" s="3">
        <v>0.314</v>
      </c>
      <c r="W970" s="3">
        <v>0.41</v>
      </c>
      <c r="X970" s="3">
        <v>0.54200000000000004</v>
      </c>
      <c r="Y970" s="3">
        <v>0.95199999999999996</v>
      </c>
      <c r="Z970" s="3">
        <v>166</v>
      </c>
      <c r="AA970" s="3">
        <v>297</v>
      </c>
      <c r="AB970" s="3">
        <v>9</v>
      </c>
      <c r="AC970" s="3">
        <v>10</v>
      </c>
      <c r="AD970" s="3">
        <v>0</v>
      </c>
      <c r="AE970" s="3">
        <v>6</v>
      </c>
      <c r="AF970" s="3">
        <v>8</v>
      </c>
      <c r="AG970" s="3">
        <v>6.4</v>
      </c>
      <c r="AH970" s="3">
        <v>4.4000000000000004</v>
      </c>
      <c r="AI970" s="3">
        <v>7.7</v>
      </c>
      <c r="AJ970" s="3">
        <v>-1</v>
      </c>
      <c r="AK970" s="3">
        <v>48</v>
      </c>
      <c r="AL970" s="3">
        <v>0</v>
      </c>
      <c r="AM970" s="3">
        <v>3</v>
      </c>
      <c r="AN970" s="3">
        <v>2</v>
      </c>
      <c r="AO970" s="3">
        <v>-11</v>
      </c>
      <c r="AP970" s="3" t="s">
        <v>83</v>
      </c>
    </row>
    <row r="971" spans="1:42" ht="26.65" x14ac:dyDescent="0.45">
      <c r="A971" s="1">
        <v>970</v>
      </c>
      <c r="B971" s="3" t="s">
        <v>829</v>
      </c>
      <c r="C971" s="3" t="str">
        <f t="shared" si="15"/>
        <v>Johnny Mostil - 1926</v>
      </c>
      <c r="D971" s="3">
        <v>1926</v>
      </c>
      <c r="E971" s="3">
        <v>30</v>
      </c>
      <c r="F971" s="3" t="s">
        <v>182</v>
      </c>
      <c r="G971" s="3" t="s">
        <v>43</v>
      </c>
      <c r="H971" s="3">
        <v>148</v>
      </c>
      <c r="I971" s="3">
        <v>702</v>
      </c>
      <c r="J971" s="3">
        <v>600</v>
      </c>
      <c r="K971" s="3">
        <v>120</v>
      </c>
      <c r="L971" s="3">
        <v>197</v>
      </c>
      <c r="M971" s="3">
        <v>137</v>
      </c>
      <c r="N971" s="3">
        <v>41</v>
      </c>
      <c r="O971" s="3">
        <v>15</v>
      </c>
      <c r="P971" s="3">
        <v>4</v>
      </c>
      <c r="Q971" s="3">
        <v>41</v>
      </c>
      <c r="R971" s="3">
        <v>35</v>
      </c>
      <c r="S971" s="3">
        <v>14</v>
      </c>
      <c r="T971" s="3">
        <v>79</v>
      </c>
      <c r="U971" s="3">
        <v>55</v>
      </c>
      <c r="V971" s="3">
        <v>0.32800000000000001</v>
      </c>
      <c r="W971" s="3">
        <v>0.41499999999999998</v>
      </c>
      <c r="X971" s="3">
        <v>0.46700000000000003</v>
      </c>
      <c r="Y971" s="3">
        <v>0.88200000000000001</v>
      </c>
      <c r="Z971" s="3">
        <v>133</v>
      </c>
      <c r="AA971" s="3">
        <v>280</v>
      </c>
      <c r="AB971" s="2"/>
      <c r="AC971" s="3">
        <v>10</v>
      </c>
      <c r="AD971" s="3">
        <v>13</v>
      </c>
      <c r="AE971" s="2"/>
      <c r="AF971" s="3">
        <v>1</v>
      </c>
      <c r="AG971" s="3">
        <v>6.4</v>
      </c>
      <c r="AH971" s="3">
        <v>3.8</v>
      </c>
      <c r="AI971" s="3">
        <v>5.4</v>
      </c>
      <c r="AJ971" s="3">
        <v>0.6</v>
      </c>
      <c r="AK971" s="3">
        <v>31</v>
      </c>
      <c r="AL971" s="3">
        <v>0</v>
      </c>
      <c r="AM971" s="3">
        <v>2</v>
      </c>
      <c r="AN971" s="3">
        <v>2</v>
      </c>
      <c r="AO971" s="3">
        <v>10</v>
      </c>
      <c r="AP971" s="3" t="s">
        <v>68</v>
      </c>
    </row>
    <row r="972" spans="1:42" ht="26.65" x14ac:dyDescent="0.45">
      <c r="A972" s="1">
        <v>971</v>
      </c>
      <c r="B972" s="3" t="s">
        <v>578</v>
      </c>
      <c r="C972" s="3" t="str">
        <f t="shared" si="15"/>
        <v>Jimmy Sheckard - 1901</v>
      </c>
      <c r="D972" s="3">
        <v>1901</v>
      </c>
      <c r="E972" s="3">
        <v>22</v>
      </c>
      <c r="F972" s="3" t="s">
        <v>158</v>
      </c>
      <c r="G972" s="3" t="s">
        <v>52</v>
      </c>
      <c r="H972" s="3">
        <v>133</v>
      </c>
      <c r="I972" s="3">
        <v>610</v>
      </c>
      <c r="J972" s="3">
        <v>554</v>
      </c>
      <c r="K972" s="3">
        <v>116</v>
      </c>
      <c r="L972" s="3">
        <v>196</v>
      </c>
      <c r="M972" s="3">
        <v>137</v>
      </c>
      <c r="N972" s="3">
        <v>29</v>
      </c>
      <c r="O972" s="3">
        <v>19</v>
      </c>
      <c r="P972" s="3">
        <v>11</v>
      </c>
      <c r="Q972" s="3">
        <v>104</v>
      </c>
      <c r="R972" s="3">
        <v>35</v>
      </c>
      <c r="S972" s="2"/>
      <c r="T972" s="3">
        <v>47</v>
      </c>
      <c r="U972" s="3">
        <v>52</v>
      </c>
      <c r="V972" s="3">
        <v>0.35399999999999998</v>
      </c>
      <c r="W972" s="3">
        <v>0.40899999999999997</v>
      </c>
      <c r="X972" s="3">
        <v>0.53400000000000003</v>
      </c>
      <c r="Y972" s="3">
        <v>0.94399999999999995</v>
      </c>
      <c r="Z972" s="3">
        <v>169</v>
      </c>
      <c r="AA972" s="3">
        <v>296</v>
      </c>
      <c r="AB972" s="2"/>
      <c r="AC972" s="3">
        <v>5</v>
      </c>
      <c r="AD972" s="3">
        <v>3</v>
      </c>
      <c r="AE972" s="2"/>
      <c r="AF972" s="2"/>
      <c r="AG972" s="3">
        <v>6.4</v>
      </c>
      <c r="AH972" s="3">
        <v>4.3</v>
      </c>
      <c r="AI972" s="3">
        <v>6.1</v>
      </c>
      <c r="AJ972" s="3">
        <v>-0.3</v>
      </c>
      <c r="AK972" s="3">
        <v>46</v>
      </c>
      <c r="AL972" s="3">
        <v>0</v>
      </c>
      <c r="AM972" s="3">
        <v>0</v>
      </c>
      <c r="AN972" s="3">
        <v>0</v>
      </c>
      <c r="AO972" s="3">
        <v>4</v>
      </c>
      <c r="AP972" s="3" t="s">
        <v>830</v>
      </c>
    </row>
    <row r="973" spans="1:42" x14ac:dyDescent="0.45">
      <c r="A973" s="1">
        <v>972</v>
      </c>
      <c r="B973" s="3" t="s">
        <v>831</v>
      </c>
      <c r="C973" s="3" t="str">
        <f t="shared" si="15"/>
        <v>Joe Torre - 1966</v>
      </c>
      <c r="D973" s="3">
        <v>1966</v>
      </c>
      <c r="E973" s="3">
        <v>25</v>
      </c>
      <c r="F973" s="3" t="s">
        <v>210</v>
      </c>
      <c r="G973" s="3" t="s">
        <v>52</v>
      </c>
      <c r="H973" s="3">
        <v>148</v>
      </c>
      <c r="I973" s="3">
        <v>614</v>
      </c>
      <c r="J973" s="3">
        <v>546</v>
      </c>
      <c r="K973" s="3">
        <v>83</v>
      </c>
      <c r="L973" s="3">
        <v>172</v>
      </c>
      <c r="M973" s="3">
        <v>113</v>
      </c>
      <c r="N973" s="3">
        <v>20</v>
      </c>
      <c r="O973" s="3">
        <v>3</v>
      </c>
      <c r="P973" s="3">
        <v>36</v>
      </c>
      <c r="Q973" s="3">
        <v>101</v>
      </c>
      <c r="R973" s="3">
        <v>0</v>
      </c>
      <c r="S973" s="3">
        <v>4</v>
      </c>
      <c r="T973" s="3">
        <v>60</v>
      </c>
      <c r="U973" s="3">
        <v>61</v>
      </c>
      <c r="V973" s="3">
        <v>0.315</v>
      </c>
      <c r="W973" s="3">
        <v>0.38200000000000001</v>
      </c>
      <c r="X973" s="3">
        <v>0.56000000000000005</v>
      </c>
      <c r="Y973" s="3">
        <v>0.94299999999999995</v>
      </c>
      <c r="Z973" s="3">
        <v>156</v>
      </c>
      <c r="AA973" s="3">
        <v>306</v>
      </c>
      <c r="AB973" s="3">
        <v>18</v>
      </c>
      <c r="AC973" s="3">
        <v>2</v>
      </c>
      <c r="AD973" s="3">
        <v>2</v>
      </c>
      <c r="AE973" s="3">
        <v>4</v>
      </c>
      <c r="AF973" s="3">
        <v>8</v>
      </c>
      <c r="AG973" s="3">
        <v>6.4</v>
      </c>
      <c r="AH973" s="3">
        <v>4.0999999999999996</v>
      </c>
      <c r="AI973" s="3">
        <v>6.6</v>
      </c>
      <c r="AJ973" s="3">
        <v>0.3</v>
      </c>
      <c r="AK973" s="3">
        <v>39</v>
      </c>
      <c r="AL973" s="3">
        <v>-1</v>
      </c>
      <c r="AM973" s="3">
        <v>-2</v>
      </c>
      <c r="AN973" s="3">
        <v>-3</v>
      </c>
      <c r="AO973" s="3">
        <v>-3</v>
      </c>
      <c r="AP973" s="3" t="s">
        <v>461</v>
      </c>
    </row>
    <row r="974" spans="1:42" ht="26.65" x14ac:dyDescent="0.45">
      <c r="A974" s="1">
        <v>973</v>
      </c>
      <c r="B974" s="3" t="s">
        <v>450</v>
      </c>
      <c r="C974" s="3" t="str">
        <f t="shared" si="15"/>
        <v>Johnny Mize - 1946</v>
      </c>
      <c r="D974" s="3">
        <v>1946</v>
      </c>
      <c r="E974" s="3">
        <v>33</v>
      </c>
      <c r="F974" s="3" t="s">
        <v>101</v>
      </c>
      <c r="G974" s="3" t="s">
        <v>52</v>
      </c>
      <c r="H974" s="3">
        <v>101</v>
      </c>
      <c r="I974" s="3">
        <v>445</v>
      </c>
      <c r="J974" s="3">
        <v>377</v>
      </c>
      <c r="K974" s="3">
        <v>70</v>
      </c>
      <c r="L974" s="3">
        <v>127</v>
      </c>
      <c r="M974" s="3">
        <v>84</v>
      </c>
      <c r="N974" s="3">
        <v>18</v>
      </c>
      <c r="O974" s="3">
        <v>3</v>
      </c>
      <c r="P974" s="3">
        <v>22</v>
      </c>
      <c r="Q974" s="3">
        <v>70</v>
      </c>
      <c r="R974" s="3">
        <v>3</v>
      </c>
      <c r="S974" s="3">
        <v>0</v>
      </c>
      <c r="T974" s="3">
        <v>62</v>
      </c>
      <c r="U974" s="3">
        <v>26</v>
      </c>
      <c r="V974" s="3">
        <v>0.33700000000000002</v>
      </c>
      <c r="W974" s="3">
        <v>0.437</v>
      </c>
      <c r="X974" s="3">
        <v>0.57599999999999996</v>
      </c>
      <c r="Y974" s="3">
        <v>1.0129999999999999</v>
      </c>
      <c r="Z974" s="3">
        <v>186</v>
      </c>
      <c r="AA974" s="3">
        <v>217</v>
      </c>
      <c r="AB974" s="3">
        <v>5</v>
      </c>
      <c r="AC974" s="3">
        <v>5</v>
      </c>
      <c r="AD974" s="3">
        <v>1</v>
      </c>
      <c r="AE974" s="2"/>
      <c r="AF974" s="3">
        <v>14</v>
      </c>
      <c r="AG974" s="3">
        <v>6.4</v>
      </c>
      <c r="AH974" s="3">
        <v>4.5999999999999996</v>
      </c>
      <c r="AI974" s="3">
        <v>5.8</v>
      </c>
      <c r="AJ974" s="3">
        <v>0</v>
      </c>
      <c r="AK974" s="3">
        <v>41</v>
      </c>
      <c r="AL974" s="3">
        <v>0</v>
      </c>
      <c r="AM974" s="3">
        <v>2</v>
      </c>
      <c r="AN974" s="3">
        <v>2</v>
      </c>
      <c r="AO974" s="3">
        <v>5</v>
      </c>
      <c r="AP974" s="3">
        <v>3</v>
      </c>
    </row>
    <row r="975" spans="1:42" x14ac:dyDescent="0.45">
      <c r="A975" s="1">
        <v>974</v>
      </c>
      <c r="B975" s="3" t="s">
        <v>832</v>
      </c>
      <c r="C975" s="3" t="str">
        <f t="shared" si="15"/>
        <v>David Ortiz - 2007</v>
      </c>
      <c r="D975" s="3">
        <v>2007</v>
      </c>
      <c r="E975" s="3">
        <v>31</v>
      </c>
      <c r="F975" s="3" t="s">
        <v>48</v>
      </c>
      <c r="G975" s="3" t="s">
        <v>43</v>
      </c>
      <c r="H975" s="3">
        <v>149</v>
      </c>
      <c r="I975" s="3">
        <v>667</v>
      </c>
      <c r="J975" s="3">
        <v>549</v>
      </c>
      <c r="K975" s="3">
        <v>116</v>
      </c>
      <c r="L975" s="3">
        <v>182</v>
      </c>
      <c r="M975" s="3">
        <v>94</v>
      </c>
      <c r="N975" s="3">
        <v>52</v>
      </c>
      <c r="O975" s="3">
        <v>1</v>
      </c>
      <c r="P975" s="3">
        <v>35</v>
      </c>
      <c r="Q975" s="3">
        <v>117</v>
      </c>
      <c r="R975" s="3">
        <v>3</v>
      </c>
      <c r="S975" s="3">
        <v>1</v>
      </c>
      <c r="T975" s="3">
        <v>111</v>
      </c>
      <c r="U975" s="3">
        <v>103</v>
      </c>
      <c r="V975" s="3">
        <v>0.33200000000000002</v>
      </c>
      <c r="W975" s="3">
        <v>0.44500000000000001</v>
      </c>
      <c r="X975" s="3">
        <v>0.621</v>
      </c>
      <c r="Y975" s="3">
        <v>1.0660000000000001</v>
      </c>
      <c r="Z975" s="3">
        <v>171</v>
      </c>
      <c r="AA975" s="3">
        <v>341</v>
      </c>
      <c r="AB975" s="3">
        <v>16</v>
      </c>
      <c r="AC975" s="3">
        <v>4</v>
      </c>
      <c r="AD975" s="3">
        <v>0</v>
      </c>
      <c r="AE975" s="3">
        <v>3</v>
      </c>
      <c r="AF975" s="3">
        <v>12</v>
      </c>
      <c r="AG975" s="3">
        <v>6.4</v>
      </c>
      <c r="AH975" s="3">
        <v>4.0999999999999996</v>
      </c>
      <c r="AI975" s="3">
        <v>6.5</v>
      </c>
      <c r="AJ975" s="3">
        <v>-1.4</v>
      </c>
      <c r="AK975" s="3">
        <v>58</v>
      </c>
      <c r="AL975" s="3">
        <v>-1</v>
      </c>
      <c r="AM975" s="3">
        <v>-1</v>
      </c>
      <c r="AN975" s="3">
        <v>-1</v>
      </c>
      <c r="AO975" s="3">
        <v>-1</v>
      </c>
      <c r="AP975" s="3" t="s">
        <v>833</v>
      </c>
    </row>
    <row r="976" spans="1:42" ht="26.65" x14ac:dyDescent="0.45">
      <c r="A976" s="1">
        <v>975</v>
      </c>
      <c r="B976" s="3" t="s">
        <v>451</v>
      </c>
      <c r="C976" s="3" t="str">
        <f t="shared" si="15"/>
        <v>Vada Pinson - 1963</v>
      </c>
      <c r="D976" s="3">
        <v>1963</v>
      </c>
      <c r="E976" s="3">
        <v>24</v>
      </c>
      <c r="F976" s="3" t="s">
        <v>78</v>
      </c>
      <c r="G976" s="3" t="s">
        <v>52</v>
      </c>
      <c r="H976" s="3">
        <v>162</v>
      </c>
      <c r="I976" s="3">
        <v>695</v>
      </c>
      <c r="J976" s="3">
        <v>652</v>
      </c>
      <c r="K976" s="3">
        <v>96</v>
      </c>
      <c r="L976" s="3">
        <v>204</v>
      </c>
      <c r="M976" s="3">
        <v>131</v>
      </c>
      <c r="N976" s="3">
        <v>37</v>
      </c>
      <c r="O976" s="3">
        <v>14</v>
      </c>
      <c r="P976" s="3">
        <v>22</v>
      </c>
      <c r="Q976" s="3">
        <v>106</v>
      </c>
      <c r="R976" s="3">
        <v>27</v>
      </c>
      <c r="S976" s="3">
        <v>8</v>
      </c>
      <c r="T976" s="3">
        <v>36</v>
      </c>
      <c r="U976" s="3">
        <v>80</v>
      </c>
      <c r="V976" s="3">
        <v>0.313</v>
      </c>
      <c r="W976" s="3">
        <v>0.34699999999999998</v>
      </c>
      <c r="X976" s="3">
        <v>0.51400000000000001</v>
      </c>
      <c r="Y976" s="3">
        <v>0.86099999999999999</v>
      </c>
      <c r="Z976" s="3">
        <v>142</v>
      </c>
      <c r="AA976" s="3">
        <v>335</v>
      </c>
      <c r="AB976" s="3">
        <v>16</v>
      </c>
      <c r="AC976" s="3">
        <v>1</v>
      </c>
      <c r="AD976" s="3">
        <v>0</v>
      </c>
      <c r="AE976" s="3">
        <v>6</v>
      </c>
      <c r="AF976" s="3">
        <v>3</v>
      </c>
      <c r="AG976" s="3">
        <v>6.4</v>
      </c>
      <c r="AH976" s="3">
        <v>3.7</v>
      </c>
      <c r="AI976" s="3">
        <v>6.1</v>
      </c>
      <c r="AJ976" s="3">
        <v>0.1</v>
      </c>
      <c r="AK976" s="3">
        <v>30</v>
      </c>
      <c r="AL976" s="3">
        <v>0</v>
      </c>
      <c r="AM976" s="3">
        <v>1</v>
      </c>
      <c r="AN976" s="3">
        <v>1</v>
      </c>
      <c r="AO976" s="3">
        <v>1</v>
      </c>
      <c r="AP976" s="3" t="s">
        <v>834</v>
      </c>
    </row>
    <row r="977" spans="1:42" x14ac:dyDescent="0.45">
      <c r="A977" s="1">
        <v>976</v>
      </c>
      <c r="B977" s="3" t="s">
        <v>436</v>
      </c>
      <c r="C977" s="3" t="str">
        <f t="shared" si="15"/>
        <v>Jim Rice - 1979</v>
      </c>
      <c r="D977" s="3">
        <v>1979</v>
      </c>
      <c r="E977" s="3">
        <v>26</v>
      </c>
      <c r="F977" s="3" t="s">
        <v>48</v>
      </c>
      <c r="G977" s="3" t="s">
        <v>43</v>
      </c>
      <c r="H977" s="3">
        <v>158</v>
      </c>
      <c r="I977" s="3">
        <v>688</v>
      </c>
      <c r="J977" s="3">
        <v>619</v>
      </c>
      <c r="K977" s="3">
        <v>117</v>
      </c>
      <c r="L977" s="3">
        <v>201</v>
      </c>
      <c r="M977" s="3">
        <v>117</v>
      </c>
      <c r="N977" s="3">
        <v>39</v>
      </c>
      <c r="O977" s="3">
        <v>6</v>
      </c>
      <c r="P977" s="3">
        <v>39</v>
      </c>
      <c r="Q977" s="3">
        <v>130</v>
      </c>
      <c r="R977" s="3">
        <v>9</v>
      </c>
      <c r="S977" s="3">
        <v>4</v>
      </c>
      <c r="T977" s="3">
        <v>57</v>
      </c>
      <c r="U977" s="3">
        <v>97</v>
      </c>
      <c r="V977" s="3">
        <v>0.32500000000000001</v>
      </c>
      <c r="W977" s="3">
        <v>0.38100000000000001</v>
      </c>
      <c r="X977" s="3">
        <v>0.59599999999999997</v>
      </c>
      <c r="Y977" s="3">
        <v>0.97699999999999998</v>
      </c>
      <c r="Z977" s="3">
        <v>154</v>
      </c>
      <c r="AA977" s="3">
        <v>369</v>
      </c>
      <c r="AB977" s="3">
        <v>16</v>
      </c>
      <c r="AC977" s="3">
        <v>4</v>
      </c>
      <c r="AD977" s="3">
        <v>0</v>
      </c>
      <c r="AE977" s="3">
        <v>8</v>
      </c>
      <c r="AF977" s="3">
        <v>4</v>
      </c>
      <c r="AG977" s="3">
        <v>6.4</v>
      </c>
      <c r="AH977" s="3">
        <v>4.0999999999999996</v>
      </c>
      <c r="AI977" s="3">
        <v>6.4</v>
      </c>
      <c r="AJ977" s="3">
        <v>-0.7</v>
      </c>
      <c r="AK977" s="3">
        <v>47</v>
      </c>
      <c r="AL977" s="3">
        <v>-2</v>
      </c>
      <c r="AM977" s="3">
        <v>3</v>
      </c>
      <c r="AN977" s="3">
        <v>2</v>
      </c>
      <c r="AO977" s="3">
        <v>1</v>
      </c>
      <c r="AP977" s="3" t="s">
        <v>835</v>
      </c>
    </row>
    <row r="978" spans="1:42" ht="26.65" x14ac:dyDescent="0.45">
      <c r="A978" s="1">
        <v>977</v>
      </c>
      <c r="B978" s="3" t="s">
        <v>836</v>
      </c>
      <c r="C978" s="3" t="str">
        <f t="shared" si="15"/>
        <v>Bobby Thomson - 1949</v>
      </c>
      <c r="D978" s="3">
        <v>1949</v>
      </c>
      <c r="E978" s="3">
        <v>25</v>
      </c>
      <c r="F978" s="3" t="s">
        <v>101</v>
      </c>
      <c r="G978" s="3" t="s">
        <v>52</v>
      </c>
      <c r="H978" s="3">
        <v>156</v>
      </c>
      <c r="I978" s="3">
        <v>689</v>
      </c>
      <c r="J978" s="3">
        <v>641</v>
      </c>
      <c r="K978" s="3">
        <v>99</v>
      </c>
      <c r="L978" s="3">
        <v>198</v>
      </c>
      <c r="M978" s="3">
        <v>127</v>
      </c>
      <c r="N978" s="3">
        <v>35</v>
      </c>
      <c r="O978" s="3">
        <v>9</v>
      </c>
      <c r="P978" s="3">
        <v>27</v>
      </c>
      <c r="Q978" s="3">
        <v>109</v>
      </c>
      <c r="R978" s="3">
        <v>10</v>
      </c>
      <c r="S978" s="3">
        <v>5</v>
      </c>
      <c r="T978" s="3">
        <v>44</v>
      </c>
      <c r="U978" s="3">
        <v>45</v>
      </c>
      <c r="V978" s="3">
        <v>0.309</v>
      </c>
      <c r="W978" s="3">
        <v>0.35499999999999998</v>
      </c>
      <c r="X978" s="3">
        <v>0.51800000000000002</v>
      </c>
      <c r="Y978" s="3">
        <v>0.873</v>
      </c>
      <c r="Z978" s="3">
        <v>131</v>
      </c>
      <c r="AA978" s="3">
        <v>332</v>
      </c>
      <c r="AB978" s="3">
        <v>15</v>
      </c>
      <c r="AC978" s="3">
        <v>2</v>
      </c>
      <c r="AD978" s="3">
        <v>2</v>
      </c>
      <c r="AE978" s="2"/>
      <c r="AF978" s="3">
        <v>3</v>
      </c>
      <c r="AG978" s="3">
        <v>6.4</v>
      </c>
      <c r="AH978" s="3">
        <v>3.7</v>
      </c>
      <c r="AI978" s="3">
        <v>5.6</v>
      </c>
      <c r="AJ978" s="3">
        <v>0.7</v>
      </c>
      <c r="AK978" s="3">
        <v>27</v>
      </c>
      <c r="AL978" s="3">
        <v>1</v>
      </c>
      <c r="AM978" s="3">
        <v>2</v>
      </c>
      <c r="AN978" s="3">
        <v>4</v>
      </c>
      <c r="AO978" s="3">
        <v>8</v>
      </c>
      <c r="AP978" s="3" t="s">
        <v>83</v>
      </c>
    </row>
    <row r="979" spans="1:42" ht="26.65" x14ac:dyDescent="0.45">
      <c r="A979" s="1">
        <v>978</v>
      </c>
      <c r="B979" s="3" t="s">
        <v>400</v>
      </c>
      <c r="C979" s="3" t="str">
        <f t="shared" si="15"/>
        <v>Nolan Arenado - 2018</v>
      </c>
      <c r="D979" s="3">
        <v>2018</v>
      </c>
      <c r="E979" s="3">
        <v>27</v>
      </c>
      <c r="F979" s="3" t="s">
        <v>134</v>
      </c>
      <c r="G979" s="3" t="s">
        <v>52</v>
      </c>
      <c r="H979" s="3">
        <v>156</v>
      </c>
      <c r="I979" s="3">
        <v>673</v>
      </c>
      <c r="J979" s="3">
        <v>590</v>
      </c>
      <c r="K979" s="3">
        <v>104</v>
      </c>
      <c r="L979" s="3">
        <v>175</v>
      </c>
      <c r="M979" s="3">
        <v>97</v>
      </c>
      <c r="N979" s="3">
        <v>38</v>
      </c>
      <c r="O979" s="3">
        <v>2</v>
      </c>
      <c r="P979" s="3">
        <v>38</v>
      </c>
      <c r="Q979" s="3">
        <v>110</v>
      </c>
      <c r="R979" s="3">
        <v>2</v>
      </c>
      <c r="S979" s="3">
        <v>2</v>
      </c>
      <c r="T979" s="3">
        <v>73</v>
      </c>
      <c r="U979" s="3">
        <v>122</v>
      </c>
      <c r="V979" s="3">
        <v>0.29699999999999999</v>
      </c>
      <c r="W979" s="3">
        <v>0.374</v>
      </c>
      <c r="X979" s="3">
        <v>0.56100000000000005</v>
      </c>
      <c r="Y979" s="3">
        <v>0.93500000000000005</v>
      </c>
      <c r="Z979" s="3">
        <v>133</v>
      </c>
      <c r="AA979" s="3">
        <v>331</v>
      </c>
      <c r="AB979" s="3">
        <v>16</v>
      </c>
      <c r="AC979" s="3">
        <v>3</v>
      </c>
      <c r="AD979" s="3">
        <v>1</v>
      </c>
      <c r="AE979" s="3">
        <v>6</v>
      </c>
      <c r="AF979" s="3">
        <v>10</v>
      </c>
      <c r="AG979" s="3">
        <v>6.4</v>
      </c>
      <c r="AH979" s="3">
        <v>4.3</v>
      </c>
      <c r="AI979" s="3">
        <v>5.2</v>
      </c>
      <c r="AJ979" s="3">
        <v>1.5</v>
      </c>
      <c r="AK979" s="3">
        <v>28</v>
      </c>
      <c r="AL979" s="3">
        <v>-1</v>
      </c>
      <c r="AM979" s="3">
        <v>1</v>
      </c>
      <c r="AN979" s="3">
        <v>0</v>
      </c>
      <c r="AO979" s="3">
        <v>12</v>
      </c>
      <c r="AP979" s="3" t="s">
        <v>277</v>
      </c>
    </row>
    <row r="980" spans="1:42" ht="26.65" x14ac:dyDescent="0.45">
      <c r="A980" s="1">
        <v>979</v>
      </c>
      <c r="B980" s="3" t="s">
        <v>727</v>
      </c>
      <c r="C980" s="3" t="str">
        <f t="shared" si="15"/>
        <v>Dick Bartell - 1936</v>
      </c>
      <c r="D980" s="3">
        <v>1936</v>
      </c>
      <c r="E980" s="3">
        <v>28</v>
      </c>
      <c r="F980" s="3" t="s">
        <v>101</v>
      </c>
      <c r="G980" s="3" t="s">
        <v>52</v>
      </c>
      <c r="H980" s="3">
        <v>145</v>
      </c>
      <c r="I980" s="3">
        <v>573</v>
      </c>
      <c r="J980" s="3">
        <v>510</v>
      </c>
      <c r="K980" s="3">
        <v>71</v>
      </c>
      <c r="L980" s="3">
        <v>152</v>
      </c>
      <c r="M980" s="3">
        <v>110</v>
      </c>
      <c r="N980" s="3">
        <v>31</v>
      </c>
      <c r="O980" s="3">
        <v>3</v>
      </c>
      <c r="P980" s="3">
        <v>8</v>
      </c>
      <c r="Q980" s="3">
        <v>42</v>
      </c>
      <c r="R980" s="3">
        <v>6</v>
      </c>
      <c r="S980" s="3">
        <v>0</v>
      </c>
      <c r="T980" s="3">
        <v>40</v>
      </c>
      <c r="U980" s="3">
        <v>36</v>
      </c>
      <c r="V980" s="3">
        <v>0.29799999999999999</v>
      </c>
      <c r="W980" s="3">
        <v>0.35499999999999998</v>
      </c>
      <c r="X980" s="3">
        <v>0.41799999999999998</v>
      </c>
      <c r="Y980" s="3">
        <v>0.77300000000000002</v>
      </c>
      <c r="Z980" s="3">
        <v>107</v>
      </c>
      <c r="AA980" s="3">
        <v>213</v>
      </c>
      <c r="AB980" s="3">
        <v>9</v>
      </c>
      <c r="AC980" s="3">
        <v>5</v>
      </c>
      <c r="AD980" s="3">
        <v>18</v>
      </c>
      <c r="AE980" s="2"/>
      <c r="AF980" s="3">
        <v>4</v>
      </c>
      <c r="AG980" s="3">
        <v>6.4</v>
      </c>
      <c r="AH980" s="3">
        <v>4.4000000000000004</v>
      </c>
      <c r="AI980" s="3">
        <v>3.5</v>
      </c>
      <c r="AJ980" s="3">
        <v>3.8</v>
      </c>
      <c r="AK980" s="3">
        <v>6</v>
      </c>
      <c r="AL980" s="3">
        <v>0</v>
      </c>
      <c r="AM980" s="3">
        <v>0</v>
      </c>
      <c r="AN980" s="3">
        <v>0</v>
      </c>
      <c r="AO980" s="3">
        <v>28</v>
      </c>
      <c r="AP980" s="3" t="s">
        <v>116</v>
      </c>
    </row>
    <row r="981" spans="1:42" ht="26.65" x14ac:dyDescent="0.45">
      <c r="A981" s="1">
        <v>980</v>
      </c>
      <c r="B981" s="3" t="s">
        <v>837</v>
      </c>
      <c r="C981" s="3" t="str">
        <f t="shared" si="15"/>
        <v>Hank Blalock - 2003</v>
      </c>
      <c r="D981" s="3">
        <v>2003</v>
      </c>
      <c r="E981" s="3">
        <v>22</v>
      </c>
      <c r="F981" s="3" t="s">
        <v>230</v>
      </c>
      <c r="G981" s="3" t="s">
        <v>43</v>
      </c>
      <c r="H981" s="3">
        <v>143</v>
      </c>
      <c r="I981" s="3">
        <v>615</v>
      </c>
      <c r="J981" s="3">
        <v>567</v>
      </c>
      <c r="K981" s="3">
        <v>89</v>
      </c>
      <c r="L981" s="3">
        <v>170</v>
      </c>
      <c r="M981" s="3">
        <v>105</v>
      </c>
      <c r="N981" s="3">
        <v>33</v>
      </c>
      <c r="O981" s="3">
        <v>3</v>
      </c>
      <c r="P981" s="3">
        <v>29</v>
      </c>
      <c r="Q981" s="3">
        <v>90</v>
      </c>
      <c r="R981" s="3">
        <v>2</v>
      </c>
      <c r="S981" s="3">
        <v>3</v>
      </c>
      <c r="T981" s="3">
        <v>44</v>
      </c>
      <c r="U981" s="3">
        <v>97</v>
      </c>
      <c r="V981" s="3">
        <v>0.3</v>
      </c>
      <c r="W981" s="3">
        <v>0.35</v>
      </c>
      <c r="X981" s="3">
        <v>0.52200000000000002</v>
      </c>
      <c r="Y981" s="3">
        <v>0.872</v>
      </c>
      <c r="Z981" s="3">
        <v>117</v>
      </c>
      <c r="AA981" s="3">
        <v>296</v>
      </c>
      <c r="AB981" s="3">
        <v>16</v>
      </c>
      <c r="AC981" s="3">
        <v>1</v>
      </c>
      <c r="AD981" s="3">
        <v>0</v>
      </c>
      <c r="AE981" s="3">
        <v>3</v>
      </c>
      <c r="AF981" s="3">
        <v>1</v>
      </c>
      <c r="AG981" s="3">
        <v>6.4</v>
      </c>
      <c r="AH981" s="3">
        <v>4.2</v>
      </c>
      <c r="AI981" s="3">
        <v>3.7</v>
      </c>
      <c r="AJ981" s="3">
        <v>3</v>
      </c>
      <c r="AK981" s="3">
        <v>16</v>
      </c>
      <c r="AL981" s="3">
        <v>-1</v>
      </c>
      <c r="AM981" s="3">
        <v>-3</v>
      </c>
      <c r="AN981" s="3">
        <v>-4</v>
      </c>
      <c r="AO981" s="3">
        <v>27</v>
      </c>
      <c r="AP981" s="3" t="s">
        <v>838</v>
      </c>
    </row>
    <row r="982" spans="1:42" ht="26.65" x14ac:dyDescent="0.45">
      <c r="A982" s="1">
        <v>981</v>
      </c>
      <c r="B982" s="3" t="s">
        <v>532</v>
      </c>
      <c r="C982" s="3" t="str">
        <f t="shared" si="15"/>
        <v>George Davis - 1906</v>
      </c>
      <c r="D982" s="3">
        <v>1906</v>
      </c>
      <c r="E982" s="3">
        <v>35</v>
      </c>
      <c r="F982" s="3" t="s">
        <v>182</v>
      </c>
      <c r="G982" s="3" t="s">
        <v>43</v>
      </c>
      <c r="H982" s="3">
        <v>133</v>
      </c>
      <c r="I982" s="3">
        <v>541</v>
      </c>
      <c r="J982" s="3">
        <v>484</v>
      </c>
      <c r="K982" s="3">
        <v>63</v>
      </c>
      <c r="L982" s="3">
        <v>134</v>
      </c>
      <c r="M982" s="3">
        <v>102</v>
      </c>
      <c r="N982" s="3">
        <v>26</v>
      </c>
      <c r="O982" s="3">
        <v>6</v>
      </c>
      <c r="P982" s="3">
        <v>0</v>
      </c>
      <c r="Q982" s="3">
        <v>80</v>
      </c>
      <c r="R982" s="3">
        <v>27</v>
      </c>
      <c r="S982" s="2"/>
      <c r="T982" s="3">
        <v>41</v>
      </c>
      <c r="U982" s="3">
        <v>53</v>
      </c>
      <c r="V982" s="3">
        <v>0.27700000000000002</v>
      </c>
      <c r="W982" s="3">
        <v>0.33800000000000002</v>
      </c>
      <c r="X982" s="3">
        <v>0.35499999999999998</v>
      </c>
      <c r="Y982" s="3">
        <v>0.69399999999999995</v>
      </c>
      <c r="Z982" s="3">
        <v>120</v>
      </c>
      <c r="AA982" s="3">
        <v>172</v>
      </c>
      <c r="AB982" s="2"/>
      <c r="AC982" s="3">
        <v>4</v>
      </c>
      <c r="AD982" s="3">
        <v>12</v>
      </c>
      <c r="AE982" s="2"/>
      <c r="AF982" s="2"/>
      <c r="AG982" s="3">
        <v>6.4</v>
      </c>
      <c r="AH982" s="3">
        <v>4.3</v>
      </c>
      <c r="AI982" s="3">
        <v>4.4000000000000004</v>
      </c>
      <c r="AJ982" s="3">
        <v>3</v>
      </c>
      <c r="AK982" s="3">
        <v>11</v>
      </c>
      <c r="AL982" s="3">
        <v>0</v>
      </c>
      <c r="AM982" s="3">
        <v>0</v>
      </c>
      <c r="AN982" s="3">
        <v>0</v>
      </c>
      <c r="AO982" s="3">
        <v>16</v>
      </c>
      <c r="AP982" s="3" t="s">
        <v>556</v>
      </c>
    </row>
    <row r="983" spans="1:42" x14ac:dyDescent="0.45">
      <c r="A983" s="1">
        <v>982</v>
      </c>
      <c r="B983" s="3" t="s">
        <v>594</v>
      </c>
      <c r="C983" s="3" t="str">
        <f t="shared" si="15"/>
        <v>Larry Doby - 1951</v>
      </c>
      <c r="D983" s="3">
        <v>1951</v>
      </c>
      <c r="E983" s="3">
        <v>27</v>
      </c>
      <c r="F983" s="3" t="s">
        <v>110</v>
      </c>
      <c r="G983" s="3" t="s">
        <v>43</v>
      </c>
      <c r="H983" s="3">
        <v>134</v>
      </c>
      <c r="I983" s="3">
        <v>551</v>
      </c>
      <c r="J983" s="3">
        <v>447</v>
      </c>
      <c r="K983" s="3">
        <v>84</v>
      </c>
      <c r="L983" s="3">
        <v>132</v>
      </c>
      <c r="M983" s="3">
        <v>80</v>
      </c>
      <c r="N983" s="3">
        <v>27</v>
      </c>
      <c r="O983" s="3">
        <v>5</v>
      </c>
      <c r="P983" s="3">
        <v>20</v>
      </c>
      <c r="Q983" s="3">
        <v>69</v>
      </c>
      <c r="R983" s="3">
        <v>4</v>
      </c>
      <c r="S983" s="3">
        <v>1</v>
      </c>
      <c r="T983" s="3">
        <v>101</v>
      </c>
      <c r="U983" s="3">
        <v>81</v>
      </c>
      <c r="V983" s="3">
        <v>0.29499999999999998</v>
      </c>
      <c r="W983" s="3">
        <v>0.42799999999999999</v>
      </c>
      <c r="X983" s="3">
        <v>0.51200000000000001</v>
      </c>
      <c r="Y983" s="3">
        <v>0.94099999999999995</v>
      </c>
      <c r="Z983" s="3">
        <v>160</v>
      </c>
      <c r="AA983" s="3">
        <v>229</v>
      </c>
      <c r="AB983" s="3">
        <v>10</v>
      </c>
      <c r="AC983" s="3">
        <v>3</v>
      </c>
      <c r="AD983" s="3">
        <v>0</v>
      </c>
      <c r="AE983" s="2"/>
      <c r="AF983" s="3">
        <v>5</v>
      </c>
      <c r="AG983" s="3">
        <v>6.4</v>
      </c>
      <c r="AH983" s="3">
        <v>4.7</v>
      </c>
      <c r="AI983" s="3">
        <v>5.9</v>
      </c>
      <c r="AJ983" s="3">
        <v>0.4</v>
      </c>
      <c r="AK983" s="3">
        <v>39</v>
      </c>
      <c r="AL983" s="3">
        <v>2</v>
      </c>
      <c r="AM983" s="3">
        <v>3</v>
      </c>
      <c r="AN983" s="3">
        <v>5</v>
      </c>
      <c r="AO983" s="3">
        <v>4</v>
      </c>
      <c r="AP983" s="3" t="s">
        <v>68</v>
      </c>
    </row>
    <row r="984" spans="1:42" ht="26.65" x14ac:dyDescent="0.45">
      <c r="A984" s="1">
        <v>983</v>
      </c>
      <c r="B984" s="3" t="s">
        <v>839</v>
      </c>
      <c r="C984" s="3" t="str">
        <f t="shared" si="15"/>
        <v>Garry Maddox - 1976</v>
      </c>
      <c r="D984" s="3">
        <v>1976</v>
      </c>
      <c r="E984" s="3">
        <v>26</v>
      </c>
      <c r="F984" s="3" t="s">
        <v>139</v>
      </c>
      <c r="G984" s="3" t="s">
        <v>52</v>
      </c>
      <c r="H984" s="3">
        <v>146</v>
      </c>
      <c r="I984" s="3">
        <v>586</v>
      </c>
      <c r="J984" s="3">
        <v>531</v>
      </c>
      <c r="K984" s="3">
        <v>75</v>
      </c>
      <c r="L984" s="3">
        <v>175</v>
      </c>
      <c r="M984" s="3">
        <v>126</v>
      </c>
      <c r="N984" s="3">
        <v>37</v>
      </c>
      <c r="O984" s="3">
        <v>6</v>
      </c>
      <c r="P984" s="3">
        <v>6</v>
      </c>
      <c r="Q984" s="3">
        <v>68</v>
      </c>
      <c r="R984" s="3">
        <v>29</v>
      </c>
      <c r="S984" s="3">
        <v>12</v>
      </c>
      <c r="T984" s="3">
        <v>42</v>
      </c>
      <c r="U984" s="3">
        <v>59</v>
      </c>
      <c r="V984" s="3">
        <v>0.33</v>
      </c>
      <c r="W984" s="3">
        <v>0.377</v>
      </c>
      <c r="X984" s="3">
        <v>0.45600000000000002</v>
      </c>
      <c r="Y984" s="3">
        <v>0.83299999999999996</v>
      </c>
      <c r="Z984" s="3">
        <v>133</v>
      </c>
      <c r="AA984" s="3">
        <v>242</v>
      </c>
      <c r="AB984" s="3">
        <v>10</v>
      </c>
      <c r="AC984" s="3">
        <v>4</v>
      </c>
      <c r="AD984" s="3">
        <v>0</v>
      </c>
      <c r="AE984" s="3">
        <v>9</v>
      </c>
      <c r="AF984" s="3">
        <v>8</v>
      </c>
      <c r="AG984" s="3">
        <v>6.4</v>
      </c>
      <c r="AH984" s="3">
        <v>4.5</v>
      </c>
      <c r="AI984" s="3">
        <v>4</v>
      </c>
      <c r="AJ984" s="3">
        <v>2.2999999999999998</v>
      </c>
      <c r="AK984" s="3">
        <v>18</v>
      </c>
      <c r="AL984" s="3">
        <v>0</v>
      </c>
      <c r="AM984" s="3">
        <v>2</v>
      </c>
      <c r="AN984" s="3">
        <v>2</v>
      </c>
      <c r="AO984" s="3">
        <v>20</v>
      </c>
      <c r="AP984" s="3" t="s">
        <v>68</v>
      </c>
    </row>
    <row r="985" spans="1:42" x14ac:dyDescent="0.45">
      <c r="A985" s="1">
        <v>984</v>
      </c>
      <c r="B985" s="3" t="s">
        <v>585</v>
      </c>
      <c r="C985" s="3" t="str">
        <f t="shared" si="15"/>
        <v>Tony Oliva - 1966</v>
      </c>
      <c r="D985" s="3">
        <v>1966</v>
      </c>
      <c r="E985" s="3">
        <v>27</v>
      </c>
      <c r="F985" s="3" t="s">
        <v>152</v>
      </c>
      <c r="G985" s="3" t="s">
        <v>43</v>
      </c>
      <c r="H985" s="3">
        <v>159</v>
      </c>
      <c r="I985" s="3">
        <v>677</v>
      </c>
      <c r="J985" s="3">
        <v>622</v>
      </c>
      <c r="K985" s="3">
        <v>99</v>
      </c>
      <c r="L985" s="3">
        <v>191</v>
      </c>
      <c r="M985" s="3">
        <v>127</v>
      </c>
      <c r="N985" s="3">
        <v>32</v>
      </c>
      <c r="O985" s="3">
        <v>7</v>
      </c>
      <c r="P985" s="3">
        <v>25</v>
      </c>
      <c r="Q985" s="3">
        <v>87</v>
      </c>
      <c r="R985" s="3">
        <v>13</v>
      </c>
      <c r="S985" s="3">
        <v>7</v>
      </c>
      <c r="T985" s="3">
        <v>42</v>
      </c>
      <c r="U985" s="3">
        <v>72</v>
      </c>
      <c r="V985" s="3">
        <v>0.307</v>
      </c>
      <c r="W985" s="3">
        <v>0.35299999999999998</v>
      </c>
      <c r="X985" s="3">
        <v>0.502</v>
      </c>
      <c r="Y985" s="3">
        <v>0.85399999999999998</v>
      </c>
      <c r="Z985" s="3">
        <v>136</v>
      </c>
      <c r="AA985" s="3">
        <v>312</v>
      </c>
      <c r="AB985" s="3">
        <v>16</v>
      </c>
      <c r="AC985" s="3">
        <v>5</v>
      </c>
      <c r="AD985" s="3">
        <v>2</v>
      </c>
      <c r="AE985" s="3">
        <v>6</v>
      </c>
      <c r="AF985" s="3">
        <v>10</v>
      </c>
      <c r="AG985" s="3">
        <v>6.4</v>
      </c>
      <c r="AH985" s="3">
        <v>4.0999999999999996</v>
      </c>
      <c r="AI985" s="3">
        <v>5</v>
      </c>
      <c r="AJ985" s="3">
        <v>0.8</v>
      </c>
      <c r="AK985" s="3">
        <v>27</v>
      </c>
      <c r="AL985" s="3">
        <v>0</v>
      </c>
      <c r="AM985" s="3">
        <v>4</v>
      </c>
      <c r="AN985" s="3">
        <v>4</v>
      </c>
      <c r="AO985" s="3">
        <v>15</v>
      </c>
      <c r="AP985" s="3" t="s">
        <v>162</v>
      </c>
    </row>
    <row r="986" spans="1:42" ht="26.65" x14ac:dyDescent="0.45">
      <c r="A986" s="1">
        <v>985</v>
      </c>
      <c r="B986" s="3" t="s">
        <v>81</v>
      </c>
      <c r="C986" s="3" t="str">
        <f t="shared" si="15"/>
        <v>Mookie Betts - 2017</v>
      </c>
      <c r="D986" s="3">
        <v>2017</v>
      </c>
      <c r="E986" s="3">
        <v>24</v>
      </c>
      <c r="F986" s="3" t="s">
        <v>48</v>
      </c>
      <c r="G986" s="3" t="s">
        <v>43</v>
      </c>
      <c r="H986" s="3">
        <v>153</v>
      </c>
      <c r="I986" s="3">
        <v>712</v>
      </c>
      <c r="J986" s="3">
        <v>628</v>
      </c>
      <c r="K986" s="3">
        <v>101</v>
      </c>
      <c r="L986" s="3">
        <v>166</v>
      </c>
      <c r="M986" s="3">
        <v>94</v>
      </c>
      <c r="N986" s="3">
        <v>46</v>
      </c>
      <c r="O986" s="3">
        <v>2</v>
      </c>
      <c r="P986" s="3">
        <v>24</v>
      </c>
      <c r="Q986" s="3">
        <v>102</v>
      </c>
      <c r="R986" s="3">
        <v>26</v>
      </c>
      <c r="S986" s="3">
        <v>3</v>
      </c>
      <c r="T986" s="3">
        <v>77</v>
      </c>
      <c r="U986" s="3">
        <v>79</v>
      </c>
      <c r="V986" s="3">
        <v>0.26400000000000001</v>
      </c>
      <c r="W986" s="3">
        <v>0.34399999999999997</v>
      </c>
      <c r="X986" s="3">
        <v>0.45900000000000002</v>
      </c>
      <c r="Y986" s="3">
        <v>0.80300000000000005</v>
      </c>
      <c r="Z986" s="3">
        <v>108</v>
      </c>
      <c r="AA986" s="3">
        <v>288</v>
      </c>
      <c r="AB986" s="3">
        <v>9</v>
      </c>
      <c r="AC986" s="3">
        <v>2</v>
      </c>
      <c r="AD986" s="3">
        <v>0</v>
      </c>
      <c r="AE986" s="3">
        <v>5</v>
      </c>
      <c r="AF986" s="3">
        <v>9</v>
      </c>
      <c r="AG986" s="3">
        <v>6.4</v>
      </c>
      <c r="AH986" s="3">
        <v>4.0999999999999996</v>
      </c>
      <c r="AI986" s="3">
        <v>3.3</v>
      </c>
      <c r="AJ986" s="3">
        <v>2.6</v>
      </c>
      <c r="AK986" s="3">
        <v>5</v>
      </c>
      <c r="AL986" s="3">
        <v>1</v>
      </c>
      <c r="AM986" s="3">
        <v>9</v>
      </c>
      <c r="AN986" s="3">
        <v>10</v>
      </c>
      <c r="AO986" s="3">
        <v>30</v>
      </c>
      <c r="AP986" s="3" t="s">
        <v>113</v>
      </c>
    </row>
    <row r="987" spans="1:42" ht="26.65" x14ac:dyDescent="0.45">
      <c r="A987" s="1">
        <v>986</v>
      </c>
      <c r="B987" s="3" t="s">
        <v>840</v>
      </c>
      <c r="C987" s="3" t="str">
        <f t="shared" si="15"/>
        <v>Chase Headley - 2012</v>
      </c>
      <c r="D987" s="3">
        <v>2012</v>
      </c>
      <c r="E987" s="3">
        <v>28</v>
      </c>
      <c r="F987" s="3" t="s">
        <v>264</v>
      </c>
      <c r="G987" s="3" t="s">
        <v>52</v>
      </c>
      <c r="H987" s="3">
        <v>161</v>
      </c>
      <c r="I987" s="3">
        <v>699</v>
      </c>
      <c r="J987" s="3">
        <v>604</v>
      </c>
      <c r="K987" s="3">
        <v>95</v>
      </c>
      <c r="L987" s="3">
        <v>173</v>
      </c>
      <c r="M987" s="3">
        <v>109</v>
      </c>
      <c r="N987" s="3">
        <v>31</v>
      </c>
      <c r="O987" s="3">
        <v>2</v>
      </c>
      <c r="P987" s="3">
        <v>31</v>
      </c>
      <c r="Q987" s="3">
        <v>115</v>
      </c>
      <c r="R987" s="3">
        <v>17</v>
      </c>
      <c r="S987" s="3">
        <v>6</v>
      </c>
      <c r="T987" s="3">
        <v>86</v>
      </c>
      <c r="U987" s="3">
        <v>157</v>
      </c>
      <c r="V987" s="3">
        <v>0.28599999999999998</v>
      </c>
      <c r="W987" s="3">
        <v>0.376</v>
      </c>
      <c r="X987" s="3">
        <v>0.498</v>
      </c>
      <c r="Y987" s="3">
        <v>0.875</v>
      </c>
      <c r="Z987" s="3">
        <v>145</v>
      </c>
      <c r="AA987" s="3">
        <v>301</v>
      </c>
      <c r="AB987" s="3">
        <v>7</v>
      </c>
      <c r="AC987" s="3">
        <v>4</v>
      </c>
      <c r="AD987" s="3">
        <v>0</v>
      </c>
      <c r="AE987" s="3">
        <v>5</v>
      </c>
      <c r="AF987" s="3">
        <v>2</v>
      </c>
      <c r="AG987" s="3">
        <v>6.4</v>
      </c>
      <c r="AH987" s="3">
        <v>4.3</v>
      </c>
      <c r="AI987" s="3">
        <v>6.5</v>
      </c>
      <c r="AJ987" s="3">
        <v>0.1</v>
      </c>
      <c r="AK987" s="3">
        <v>40</v>
      </c>
      <c r="AL987" s="3">
        <v>1</v>
      </c>
      <c r="AM987" s="3">
        <v>-1</v>
      </c>
      <c r="AN987" s="3">
        <v>0</v>
      </c>
      <c r="AO987" s="3">
        <v>-3</v>
      </c>
      <c r="AP987" s="3" t="s">
        <v>175</v>
      </c>
    </row>
    <row r="988" spans="1:42" ht="26.65" x14ac:dyDescent="0.45">
      <c r="A988" s="1">
        <v>987</v>
      </c>
      <c r="B988" s="3" t="s">
        <v>183</v>
      </c>
      <c r="C988" s="3" t="str">
        <f t="shared" si="15"/>
        <v>Harry Heilmann - 1924</v>
      </c>
      <c r="D988" s="3">
        <v>1924</v>
      </c>
      <c r="E988" s="3">
        <v>29</v>
      </c>
      <c r="F988" s="3" t="s">
        <v>70</v>
      </c>
      <c r="G988" s="3" t="s">
        <v>43</v>
      </c>
      <c r="H988" s="3">
        <v>153</v>
      </c>
      <c r="I988" s="3">
        <v>682</v>
      </c>
      <c r="J988" s="3">
        <v>570</v>
      </c>
      <c r="K988" s="3">
        <v>107</v>
      </c>
      <c r="L988" s="3">
        <v>197</v>
      </c>
      <c r="M988" s="3">
        <v>126</v>
      </c>
      <c r="N988" s="3">
        <v>45</v>
      </c>
      <c r="O988" s="3">
        <v>16</v>
      </c>
      <c r="P988" s="3">
        <v>10</v>
      </c>
      <c r="Q988" s="3">
        <v>114</v>
      </c>
      <c r="R988" s="3">
        <v>13</v>
      </c>
      <c r="S988" s="3">
        <v>5</v>
      </c>
      <c r="T988" s="3">
        <v>78</v>
      </c>
      <c r="U988" s="3">
        <v>41</v>
      </c>
      <c r="V988" s="3">
        <v>0.34599999999999997</v>
      </c>
      <c r="W988" s="3">
        <v>0.42799999999999999</v>
      </c>
      <c r="X988" s="3">
        <v>0.53300000000000003</v>
      </c>
      <c r="Y988" s="3">
        <v>0.96099999999999997</v>
      </c>
      <c r="Z988" s="3">
        <v>149</v>
      </c>
      <c r="AA988" s="3">
        <v>304</v>
      </c>
      <c r="AB988" s="2"/>
      <c r="AC988" s="3">
        <v>4</v>
      </c>
      <c r="AD988" s="3">
        <v>26</v>
      </c>
      <c r="AE988" s="2"/>
      <c r="AF988" s="3">
        <v>7</v>
      </c>
      <c r="AG988" s="3">
        <v>6.4</v>
      </c>
      <c r="AH988" s="3">
        <v>3.8</v>
      </c>
      <c r="AI988" s="3">
        <v>6.1</v>
      </c>
      <c r="AJ988" s="3">
        <v>-0.4</v>
      </c>
      <c r="AK988" s="3">
        <v>42</v>
      </c>
      <c r="AL988" s="3">
        <v>0</v>
      </c>
      <c r="AM988" s="3">
        <v>2</v>
      </c>
      <c r="AN988" s="3">
        <v>2</v>
      </c>
      <c r="AO988" s="3">
        <v>2</v>
      </c>
      <c r="AP988" s="3" t="s">
        <v>334</v>
      </c>
    </row>
    <row r="989" spans="1:42" ht="26.65" x14ac:dyDescent="0.45">
      <c r="A989" s="1">
        <v>988</v>
      </c>
      <c r="B989" s="3" t="s">
        <v>67</v>
      </c>
      <c r="C989" s="3" t="str">
        <f t="shared" si="15"/>
        <v>Mickey Mantle - 1960</v>
      </c>
      <c r="D989" s="3">
        <v>1960</v>
      </c>
      <c r="E989" s="3">
        <v>28</v>
      </c>
      <c r="F989" s="3" t="s">
        <v>42</v>
      </c>
      <c r="G989" s="3" t="s">
        <v>43</v>
      </c>
      <c r="H989" s="3">
        <v>153</v>
      </c>
      <c r="I989" s="3">
        <v>644</v>
      </c>
      <c r="J989" s="3">
        <v>527</v>
      </c>
      <c r="K989" s="3">
        <v>119</v>
      </c>
      <c r="L989" s="3">
        <v>145</v>
      </c>
      <c r="M989" s="3">
        <v>82</v>
      </c>
      <c r="N989" s="3">
        <v>17</v>
      </c>
      <c r="O989" s="3">
        <v>6</v>
      </c>
      <c r="P989" s="3">
        <v>40</v>
      </c>
      <c r="Q989" s="3">
        <v>94</v>
      </c>
      <c r="R989" s="3">
        <v>14</v>
      </c>
      <c r="S989" s="3">
        <v>3</v>
      </c>
      <c r="T989" s="3">
        <v>111</v>
      </c>
      <c r="U989" s="3">
        <v>125</v>
      </c>
      <c r="V989" s="3">
        <v>0.27500000000000002</v>
      </c>
      <c r="W989" s="3">
        <v>0.39900000000000002</v>
      </c>
      <c r="X989" s="3">
        <v>0.55800000000000005</v>
      </c>
      <c r="Y989" s="3">
        <v>0.95699999999999996</v>
      </c>
      <c r="Z989" s="3">
        <v>162</v>
      </c>
      <c r="AA989" s="3">
        <v>294</v>
      </c>
      <c r="AB989" s="3">
        <v>11</v>
      </c>
      <c r="AC989" s="3">
        <v>1</v>
      </c>
      <c r="AD989" s="3">
        <v>0</v>
      </c>
      <c r="AE989" s="3">
        <v>5</v>
      </c>
      <c r="AF989" s="3">
        <v>6</v>
      </c>
      <c r="AG989" s="3">
        <v>6.4</v>
      </c>
      <c r="AH989" s="3">
        <v>4.4000000000000004</v>
      </c>
      <c r="AI989" s="3">
        <v>6.7</v>
      </c>
      <c r="AJ989" s="3">
        <v>-0.3</v>
      </c>
      <c r="AK989" s="3">
        <v>43</v>
      </c>
      <c r="AL989" s="3">
        <v>-1</v>
      </c>
      <c r="AM989" s="3">
        <v>4</v>
      </c>
      <c r="AN989" s="3">
        <v>3</v>
      </c>
      <c r="AO989" s="3">
        <v>-1</v>
      </c>
      <c r="AP989" s="3" t="s">
        <v>68</v>
      </c>
    </row>
    <row r="990" spans="1:42" x14ac:dyDescent="0.45">
      <c r="A990" s="1">
        <v>989</v>
      </c>
      <c r="B990" s="3" t="s">
        <v>41</v>
      </c>
      <c r="C990" s="3" t="str">
        <f t="shared" si="15"/>
        <v>Babe Ruth - 1922</v>
      </c>
      <c r="D990" s="3">
        <v>1922</v>
      </c>
      <c r="E990" s="3">
        <v>27</v>
      </c>
      <c r="F990" s="3" t="s">
        <v>42</v>
      </c>
      <c r="G990" s="3" t="s">
        <v>43</v>
      </c>
      <c r="H990" s="3">
        <v>110</v>
      </c>
      <c r="I990" s="3">
        <v>496</v>
      </c>
      <c r="J990" s="3">
        <v>406</v>
      </c>
      <c r="K990" s="3">
        <v>94</v>
      </c>
      <c r="L990" s="3">
        <v>128</v>
      </c>
      <c r="M990" s="3">
        <v>61</v>
      </c>
      <c r="N990" s="3">
        <v>24</v>
      </c>
      <c r="O990" s="3">
        <v>8</v>
      </c>
      <c r="P990" s="3">
        <v>35</v>
      </c>
      <c r="Q990" s="3">
        <v>96</v>
      </c>
      <c r="R990" s="3">
        <v>2</v>
      </c>
      <c r="S990" s="3">
        <v>5</v>
      </c>
      <c r="T990" s="3">
        <v>84</v>
      </c>
      <c r="U990" s="3">
        <v>80</v>
      </c>
      <c r="V990" s="3">
        <v>0.315</v>
      </c>
      <c r="W990" s="3">
        <v>0.434</v>
      </c>
      <c r="X990" s="3">
        <v>0.67200000000000004</v>
      </c>
      <c r="Y990" s="3">
        <v>1.1060000000000001</v>
      </c>
      <c r="Z990" s="3">
        <v>182</v>
      </c>
      <c r="AA990" s="3">
        <v>273</v>
      </c>
      <c r="AB990" s="2"/>
      <c r="AC990" s="3">
        <v>1</v>
      </c>
      <c r="AD990" s="3">
        <v>4</v>
      </c>
      <c r="AE990" s="2"/>
      <c r="AF990" s="2"/>
      <c r="AG990" s="3">
        <v>6.4</v>
      </c>
      <c r="AH990" s="3">
        <v>4.5</v>
      </c>
      <c r="AI990" s="3">
        <v>5.9</v>
      </c>
      <c r="AJ990" s="3">
        <v>-0.1</v>
      </c>
      <c r="AK990" s="3">
        <v>48</v>
      </c>
      <c r="AL990" s="3">
        <v>0</v>
      </c>
      <c r="AM990" s="3">
        <v>-1</v>
      </c>
      <c r="AN990" s="3">
        <v>-1</v>
      </c>
      <c r="AO990" s="3">
        <v>5</v>
      </c>
      <c r="AP990" s="3" t="s">
        <v>841</v>
      </c>
    </row>
    <row r="991" spans="1:42" ht="26.65" x14ac:dyDescent="0.45">
      <c r="A991" s="1">
        <v>990</v>
      </c>
      <c r="B991" s="3" t="s">
        <v>510</v>
      </c>
      <c r="C991" s="3" t="str">
        <f t="shared" si="15"/>
        <v>Frank Thomas - 1994</v>
      </c>
      <c r="D991" s="3">
        <v>1994</v>
      </c>
      <c r="E991" s="3">
        <v>26</v>
      </c>
      <c r="F991" s="3" t="s">
        <v>182</v>
      </c>
      <c r="G991" s="3" t="s">
        <v>43</v>
      </c>
      <c r="H991" s="3">
        <v>113</v>
      </c>
      <c r="I991" s="3">
        <v>517</v>
      </c>
      <c r="J991" s="3">
        <v>399</v>
      </c>
      <c r="K991" s="3">
        <v>106</v>
      </c>
      <c r="L991" s="3">
        <v>141</v>
      </c>
      <c r="M991" s="3">
        <v>68</v>
      </c>
      <c r="N991" s="3">
        <v>34</v>
      </c>
      <c r="O991" s="3">
        <v>1</v>
      </c>
      <c r="P991" s="3">
        <v>38</v>
      </c>
      <c r="Q991" s="3">
        <v>101</v>
      </c>
      <c r="R991" s="3">
        <v>2</v>
      </c>
      <c r="S991" s="3">
        <v>3</v>
      </c>
      <c r="T991" s="3">
        <v>109</v>
      </c>
      <c r="U991" s="3">
        <v>61</v>
      </c>
      <c r="V991" s="3">
        <v>0.35299999999999998</v>
      </c>
      <c r="W991" s="3">
        <v>0.48699999999999999</v>
      </c>
      <c r="X991" s="3">
        <v>0.72899999999999998</v>
      </c>
      <c r="Y991" s="3">
        <v>1.2170000000000001</v>
      </c>
      <c r="Z991" s="3">
        <v>212</v>
      </c>
      <c r="AA991" s="3">
        <v>291</v>
      </c>
      <c r="AB991" s="3">
        <v>15</v>
      </c>
      <c r="AC991" s="3">
        <v>2</v>
      </c>
      <c r="AD991" s="3">
        <v>0</v>
      </c>
      <c r="AE991" s="3">
        <v>7</v>
      </c>
      <c r="AF991" s="3">
        <v>12</v>
      </c>
      <c r="AG991" s="3">
        <v>6.4</v>
      </c>
      <c r="AH991" s="3">
        <v>4.7</v>
      </c>
      <c r="AI991" s="3">
        <v>7.1</v>
      </c>
      <c r="AJ991" s="3">
        <v>-1.3</v>
      </c>
      <c r="AK991" s="3">
        <v>72</v>
      </c>
      <c r="AL991" s="3">
        <v>-2</v>
      </c>
      <c r="AM991" s="3">
        <v>-3</v>
      </c>
      <c r="AN991" s="3">
        <v>-5</v>
      </c>
      <c r="AO991" s="3">
        <v>-8</v>
      </c>
      <c r="AP991" s="3" t="s">
        <v>200</v>
      </c>
    </row>
    <row r="992" spans="1:42" ht="26.65" x14ac:dyDescent="0.45">
      <c r="A992" s="1">
        <v>991</v>
      </c>
      <c r="B992" s="3" t="s">
        <v>276</v>
      </c>
      <c r="C992" s="3" t="str">
        <f t="shared" si="15"/>
        <v>Robinson Canó - 2014</v>
      </c>
      <c r="D992" s="3">
        <v>2014</v>
      </c>
      <c r="E992" s="3">
        <v>31</v>
      </c>
      <c r="F992" s="3" t="s">
        <v>106</v>
      </c>
      <c r="G992" s="3" t="s">
        <v>43</v>
      </c>
      <c r="H992" s="3">
        <v>157</v>
      </c>
      <c r="I992" s="3">
        <v>665</v>
      </c>
      <c r="J992" s="3">
        <v>595</v>
      </c>
      <c r="K992" s="3">
        <v>77</v>
      </c>
      <c r="L992" s="3">
        <v>187</v>
      </c>
      <c r="M992" s="3">
        <v>134</v>
      </c>
      <c r="N992" s="3">
        <v>37</v>
      </c>
      <c r="O992" s="3">
        <v>2</v>
      </c>
      <c r="P992" s="3">
        <v>14</v>
      </c>
      <c r="Q992" s="3">
        <v>82</v>
      </c>
      <c r="R992" s="3">
        <v>10</v>
      </c>
      <c r="S992" s="3">
        <v>3</v>
      </c>
      <c r="T992" s="3">
        <v>61</v>
      </c>
      <c r="U992" s="3">
        <v>68</v>
      </c>
      <c r="V992" s="3">
        <v>0.314</v>
      </c>
      <c r="W992" s="3">
        <v>0.38200000000000001</v>
      </c>
      <c r="X992" s="3">
        <v>0.45400000000000001</v>
      </c>
      <c r="Y992" s="3">
        <v>0.83599999999999997</v>
      </c>
      <c r="Z992" s="3">
        <v>142</v>
      </c>
      <c r="AA992" s="3">
        <v>270</v>
      </c>
      <c r="AB992" s="3">
        <v>19</v>
      </c>
      <c r="AC992" s="3">
        <v>6</v>
      </c>
      <c r="AD992" s="3">
        <v>0</v>
      </c>
      <c r="AE992" s="3">
        <v>3</v>
      </c>
      <c r="AF992" s="3">
        <v>20</v>
      </c>
      <c r="AG992" s="3">
        <v>6.3</v>
      </c>
      <c r="AH992" s="3">
        <v>4</v>
      </c>
      <c r="AI992" s="3">
        <v>6.2</v>
      </c>
      <c r="AJ992" s="3">
        <v>0.6</v>
      </c>
      <c r="AK992" s="3">
        <v>27</v>
      </c>
      <c r="AL992" s="3">
        <v>1</v>
      </c>
      <c r="AM992" s="3">
        <v>4</v>
      </c>
      <c r="AN992" s="3">
        <v>5</v>
      </c>
      <c r="AO992" s="3">
        <v>0</v>
      </c>
      <c r="AP992" s="3" t="s">
        <v>491</v>
      </c>
    </row>
    <row r="993" spans="1:42" ht="26.65" x14ac:dyDescent="0.45">
      <c r="A993" s="1">
        <v>992</v>
      </c>
      <c r="B993" s="3" t="s">
        <v>564</v>
      </c>
      <c r="C993" s="3" t="str">
        <f t="shared" si="15"/>
        <v>Harlond Clift - 1938</v>
      </c>
      <c r="D993" s="3">
        <v>1938</v>
      </c>
      <c r="E993" s="3">
        <v>25</v>
      </c>
      <c r="F993" s="3" t="s">
        <v>146</v>
      </c>
      <c r="G993" s="3" t="s">
        <v>43</v>
      </c>
      <c r="H993" s="3">
        <v>149</v>
      </c>
      <c r="I993" s="3">
        <v>658</v>
      </c>
      <c r="J993" s="3">
        <v>534</v>
      </c>
      <c r="K993" s="3">
        <v>119</v>
      </c>
      <c r="L993" s="3">
        <v>155</v>
      </c>
      <c r="M993" s="3">
        <v>89</v>
      </c>
      <c r="N993" s="3">
        <v>25</v>
      </c>
      <c r="O993" s="3">
        <v>7</v>
      </c>
      <c r="P993" s="3">
        <v>34</v>
      </c>
      <c r="Q993" s="3">
        <v>118</v>
      </c>
      <c r="R993" s="3">
        <v>10</v>
      </c>
      <c r="S993" s="3">
        <v>5</v>
      </c>
      <c r="T993" s="3">
        <v>118</v>
      </c>
      <c r="U993" s="3">
        <v>67</v>
      </c>
      <c r="V993" s="3">
        <v>0.28999999999999998</v>
      </c>
      <c r="W993" s="3">
        <v>0.42299999999999999</v>
      </c>
      <c r="X993" s="3">
        <v>0.55400000000000005</v>
      </c>
      <c r="Y993" s="3">
        <v>0.97699999999999998</v>
      </c>
      <c r="Z993" s="3">
        <v>144</v>
      </c>
      <c r="AA993" s="3">
        <v>296</v>
      </c>
      <c r="AB993" s="2"/>
      <c r="AC993" s="3">
        <v>5</v>
      </c>
      <c r="AD993" s="3">
        <v>1</v>
      </c>
      <c r="AE993" s="2"/>
      <c r="AF993" s="3">
        <v>5</v>
      </c>
      <c r="AG993" s="3">
        <v>6.3</v>
      </c>
      <c r="AH993" s="3">
        <v>4.0999999999999996</v>
      </c>
      <c r="AI993" s="3">
        <v>6.1</v>
      </c>
      <c r="AJ993" s="3">
        <v>0.4</v>
      </c>
      <c r="AK993" s="3">
        <v>39</v>
      </c>
      <c r="AL993" s="3">
        <v>0</v>
      </c>
      <c r="AM993" s="3">
        <v>4</v>
      </c>
      <c r="AN993" s="3">
        <v>4</v>
      </c>
      <c r="AO993" s="3">
        <v>2</v>
      </c>
      <c r="AP993" s="3" t="s">
        <v>206</v>
      </c>
    </row>
    <row r="994" spans="1:42" ht="26.65" x14ac:dyDescent="0.45">
      <c r="A994" s="1">
        <v>993</v>
      </c>
      <c r="B994" s="3" t="s">
        <v>288</v>
      </c>
      <c r="C994" s="3" t="str">
        <f t="shared" si="15"/>
        <v>Darin Erstad - 2002</v>
      </c>
      <c r="D994" s="3">
        <v>2002</v>
      </c>
      <c r="E994" s="3">
        <v>28</v>
      </c>
      <c r="F994" s="3" t="s">
        <v>289</v>
      </c>
      <c r="G994" s="3" t="s">
        <v>43</v>
      </c>
      <c r="H994" s="3">
        <v>150</v>
      </c>
      <c r="I994" s="3">
        <v>663</v>
      </c>
      <c r="J994" s="3">
        <v>625</v>
      </c>
      <c r="K994" s="3">
        <v>99</v>
      </c>
      <c r="L994" s="3">
        <v>177</v>
      </c>
      <c r="M994" s="3">
        <v>135</v>
      </c>
      <c r="N994" s="3">
        <v>28</v>
      </c>
      <c r="O994" s="3">
        <v>4</v>
      </c>
      <c r="P994" s="3">
        <v>10</v>
      </c>
      <c r="Q994" s="3">
        <v>73</v>
      </c>
      <c r="R994" s="3">
        <v>23</v>
      </c>
      <c r="S994" s="3">
        <v>3</v>
      </c>
      <c r="T994" s="3">
        <v>27</v>
      </c>
      <c r="U994" s="3">
        <v>67</v>
      </c>
      <c r="V994" s="3">
        <v>0.28299999999999997</v>
      </c>
      <c r="W994" s="3">
        <v>0.313</v>
      </c>
      <c r="X994" s="3">
        <v>0.38900000000000001</v>
      </c>
      <c r="Y994" s="3">
        <v>0.70199999999999996</v>
      </c>
      <c r="Z994" s="3">
        <v>86</v>
      </c>
      <c r="AA994" s="3">
        <v>243</v>
      </c>
      <c r="AB994" s="3">
        <v>9</v>
      </c>
      <c r="AC994" s="3">
        <v>2</v>
      </c>
      <c r="AD994" s="3">
        <v>5</v>
      </c>
      <c r="AE994" s="3">
        <v>4</v>
      </c>
      <c r="AF994" s="3">
        <v>4</v>
      </c>
      <c r="AG994" s="3">
        <v>6.3</v>
      </c>
      <c r="AH994" s="3">
        <v>4.0999999999999996</v>
      </c>
      <c r="AI994" s="3">
        <v>2.5</v>
      </c>
      <c r="AJ994" s="3">
        <v>4.2</v>
      </c>
      <c r="AK994" s="3">
        <v>-11</v>
      </c>
      <c r="AL994" s="3">
        <v>5</v>
      </c>
      <c r="AM994" s="3">
        <v>5</v>
      </c>
      <c r="AN994" s="3">
        <v>10</v>
      </c>
      <c r="AO994" s="3">
        <v>39</v>
      </c>
      <c r="AP994" s="3" t="s">
        <v>842</v>
      </c>
    </row>
    <row r="995" spans="1:42" ht="26.65" x14ac:dyDescent="0.45">
      <c r="A995" s="1">
        <v>994</v>
      </c>
      <c r="B995" s="3" t="s">
        <v>127</v>
      </c>
      <c r="C995" s="3" t="str">
        <f t="shared" si="15"/>
        <v>Rickey Henderson - 1988</v>
      </c>
      <c r="D995" s="3">
        <v>1988</v>
      </c>
      <c r="E995" s="3">
        <v>29</v>
      </c>
      <c r="F995" s="3" t="s">
        <v>42</v>
      </c>
      <c r="G995" s="3" t="s">
        <v>43</v>
      </c>
      <c r="H995" s="3">
        <v>140</v>
      </c>
      <c r="I995" s="3">
        <v>647</v>
      </c>
      <c r="J995" s="3">
        <v>554</v>
      </c>
      <c r="K995" s="3">
        <v>118</v>
      </c>
      <c r="L995" s="3">
        <v>169</v>
      </c>
      <c r="M995" s="3">
        <v>131</v>
      </c>
      <c r="N995" s="3">
        <v>30</v>
      </c>
      <c r="O995" s="3">
        <v>2</v>
      </c>
      <c r="P995" s="3">
        <v>6</v>
      </c>
      <c r="Q995" s="3">
        <v>50</v>
      </c>
      <c r="R995" s="3">
        <v>93</v>
      </c>
      <c r="S995" s="3">
        <v>13</v>
      </c>
      <c r="T995" s="3">
        <v>82</v>
      </c>
      <c r="U995" s="3">
        <v>54</v>
      </c>
      <c r="V995" s="3">
        <v>0.30499999999999999</v>
      </c>
      <c r="W995" s="3">
        <v>0.39400000000000002</v>
      </c>
      <c r="X995" s="3">
        <v>0.39900000000000002</v>
      </c>
      <c r="Y995" s="3">
        <v>0.79300000000000004</v>
      </c>
      <c r="Z995" s="3">
        <v>124</v>
      </c>
      <c r="AA995" s="3">
        <v>221</v>
      </c>
      <c r="AB995" s="3">
        <v>6</v>
      </c>
      <c r="AC995" s="3">
        <v>3</v>
      </c>
      <c r="AD995" s="3">
        <v>2</v>
      </c>
      <c r="AE995" s="3">
        <v>6</v>
      </c>
      <c r="AF995" s="3">
        <v>1</v>
      </c>
      <c r="AG995" s="3">
        <v>6.3</v>
      </c>
      <c r="AH995" s="3">
        <v>4.5</v>
      </c>
      <c r="AI995" s="3">
        <v>6</v>
      </c>
      <c r="AJ995" s="3">
        <v>-0.1</v>
      </c>
      <c r="AK995" s="3">
        <v>27</v>
      </c>
      <c r="AL995" s="3">
        <v>0</v>
      </c>
      <c r="AM995" s="3">
        <v>17</v>
      </c>
      <c r="AN995" s="3">
        <v>17</v>
      </c>
      <c r="AO995" s="3">
        <v>3</v>
      </c>
      <c r="AP995" s="3" t="s">
        <v>843</v>
      </c>
    </row>
    <row r="996" spans="1:42" x14ac:dyDescent="0.45">
      <c r="A996" s="1">
        <v>995</v>
      </c>
      <c r="B996" s="3" t="s">
        <v>74</v>
      </c>
      <c r="C996" s="3" t="str">
        <f t="shared" si="15"/>
        <v>Willie Mays - 1971</v>
      </c>
      <c r="D996" s="3">
        <v>1971</v>
      </c>
      <c r="E996" s="3">
        <v>40</v>
      </c>
      <c r="F996" s="3" t="s">
        <v>58</v>
      </c>
      <c r="G996" s="3" t="s">
        <v>52</v>
      </c>
      <c r="H996" s="3">
        <v>136</v>
      </c>
      <c r="I996" s="3">
        <v>537</v>
      </c>
      <c r="J996" s="3">
        <v>417</v>
      </c>
      <c r="K996" s="3">
        <v>82</v>
      </c>
      <c r="L996" s="3">
        <v>113</v>
      </c>
      <c r="M996" s="3">
        <v>66</v>
      </c>
      <c r="N996" s="3">
        <v>24</v>
      </c>
      <c r="O996" s="3">
        <v>5</v>
      </c>
      <c r="P996" s="3">
        <v>18</v>
      </c>
      <c r="Q996" s="3">
        <v>61</v>
      </c>
      <c r="R996" s="3">
        <v>23</v>
      </c>
      <c r="S996" s="3">
        <v>3</v>
      </c>
      <c r="T996" s="3">
        <v>112</v>
      </c>
      <c r="U996" s="3">
        <v>123</v>
      </c>
      <c r="V996" s="3">
        <v>0.27100000000000002</v>
      </c>
      <c r="W996" s="3">
        <v>0.42499999999999999</v>
      </c>
      <c r="X996" s="3">
        <v>0.48199999999999998</v>
      </c>
      <c r="Y996" s="3">
        <v>0.90700000000000003</v>
      </c>
      <c r="Z996" s="3">
        <v>158</v>
      </c>
      <c r="AA996" s="3">
        <v>201</v>
      </c>
      <c r="AB996" s="3">
        <v>8</v>
      </c>
      <c r="AC996" s="3">
        <v>3</v>
      </c>
      <c r="AD996" s="3">
        <v>1</v>
      </c>
      <c r="AE996" s="3">
        <v>4</v>
      </c>
      <c r="AF996" s="3">
        <v>11</v>
      </c>
      <c r="AG996" s="3">
        <v>6.3</v>
      </c>
      <c r="AH996" s="3">
        <v>4.5</v>
      </c>
      <c r="AI996" s="3">
        <v>6.1</v>
      </c>
      <c r="AJ996" s="3">
        <v>-0.2</v>
      </c>
      <c r="AK996" s="3">
        <v>35</v>
      </c>
      <c r="AL996" s="3">
        <v>0</v>
      </c>
      <c r="AM996" s="3">
        <v>6</v>
      </c>
      <c r="AN996" s="3">
        <v>6</v>
      </c>
      <c r="AO996" s="3">
        <v>1</v>
      </c>
      <c r="AP996" s="3" t="s">
        <v>844</v>
      </c>
    </row>
    <row r="997" spans="1:42" ht="26.65" x14ac:dyDescent="0.45">
      <c r="A997" s="1">
        <v>996</v>
      </c>
      <c r="B997" s="3" t="s">
        <v>486</v>
      </c>
      <c r="C997" s="3" t="str">
        <f t="shared" si="15"/>
        <v>Dave Parker - 1975</v>
      </c>
      <c r="D997" s="3">
        <v>1975</v>
      </c>
      <c r="E997" s="3">
        <v>24</v>
      </c>
      <c r="F997" s="3" t="s">
        <v>64</v>
      </c>
      <c r="G997" s="3" t="s">
        <v>52</v>
      </c>
      <c r="H997" s="3">
        <v>148</v>
      </c>
      <c r="I997" s="3">
        <v>602</v>
      </c>
      <c r="J997" s="3">
        <v>558</v>
      </c>
      <c r="K997" s="3">
        <v>75</v>
      </c>
      <c r="L997" s="3">
        <v>172</v>
      </c>
      <c r="M997" s="3">
        <v>102</v>
      </c>
      <c r="N997" s="3">
        <v>35</v>
      </c>
      <c r="O997" s="3">
        <v>10</v>
      </c>
      <c r="P997" s="3">
        <v>25</v>
      </c>
      <c r="Q997" s="3">
        <v>101</v>
      </c>
      <c r="R997" s="3">
        <v>8</v>
      </c>
      <c r="S997" s="3">
        <v>6</v>
      </c>
      <c r="T997" s="3">
        <v>38</v>
      </c>
      <c r="U997" s="3">
        <v>89</v>
      </c>
      <c r="V997" s="3">
        <v>0.308</v>
      </c>
      <c r="W997" s="3">
        <v>0.35699999999999998</v>
      </c>
      <c r="X997" s="3">
        <v>0.54100000000000004</v>
      </c>
      <c r="Y997" s="3">
        <v>0.89800000000000002</v>
      </c>
      <c r="Z997" s="3">
        <v>150</v>
      </c>
      <c r="AA997" s="3">
        <v>302</v>
      </c>
      <c r="AB997" s="3">
        <v>18</v>
      </c>
      <c r="AC997" s="3">
        <v>5</v>
      </c>
      <c r="AD997" s="3">
        <v>0</v>
      </c>
      <c r="AE997" s="3">
        <v>1</v>
      </c>
      <c r="AF997" s="3">
        <v>4</v>
      </c>
      <c r="AG997" s="3">
        <v>6.3</v>
      </c>
      <c r="AH997" s="3">
        <v>4.4000000000000004</v>
      </c>
      <c r="AI997" s="3">
        <v>4.5999999999999996</v>
      </c>
      <c r="AJ997" s="3">
        <v>1</v>
      </c>
      <c r="AK997" s="3">
        <v>34</v>
      </c>
      <c r="AL997" s="3">
        <v>-1</v>
      </c>
      <c r="AM997" s="3">
        <v>-2</v>
      </c>
      <c r="AN997" s="3">
        <v>-3</v>
      </c>
      <c r="AO997" s="3">
        <v>15</v>
      </c>
      <c r="AP997" s="3" t="s">
        <v>166</v>
      </c>
    </row>
    <row r="998" spans="1:42" ht="26.65" x14ac:dyDescent="0.45">
      <c r="A998" s="1">
        <v>997</v>
      </c>
      <c r="B998" s="3" t="s">
        <v>845</v>
      </c>
      <c r="C998" s="3" t="str">
        <f t="shared" si="15"/>
        <v>Austin Riley - 2022</v>
      </c>
      <c r="D998" s="3">
        <v>2022</v>
      </c>
      <c r="E998" s="3">
        <v>25</v>
      </c>
      <c r="F998" s="3" t="s">
        <v>210</v>
      </c>
      <c r="G998" s="3" t="s">
        <v>52</v>
      </c>
      <c r="H998" s="3">
        <v>159</v>
      </c>
      <c r="I998" s="3">
        <v>693</v>
      </c>
      <c r="J998" s="3">
        <v>615</v>
      </c>
      <c r="K998" s="3">
        <v>90</v>
      </c>
      <c r="L998" s="3">
        <v>168</v>
      </c>
      <c r="M998" s="3">
        <v>89</v>
      </c>
      <c r="N998" s="3">
        <v>39</v>
      </c>
      <c r="O998" s="3">
        <v>2</v>
      </c>
      <c r="P998" s="3">
        <v>38</v>
      </c>
      <c r="Q998" s="3">
        <v>93</v>
      </c>
      <c r="R998" s="3">
        <v>2</v>
      </c>
      <c r="S998" s="3">
        <v>0</v>
      </c>
      <c r="T998" s="3">
        <v>57</v>
      </c>
      <c r="U998" s="3">
        <v>168</v>
      </c>
      <c r="V998" s="3">
        <v>0.27300000000000002</v>
      </c>
      <c r="W998" s="3">
        <v>0.34899999999999998</v>
      </c>
      <c r="X998" s="3">
        <v>0.52800000000000002</v>
      </c>
      <c r="Y998" s="3">
        <v>0.878</v>
      </c>
      <c r="Z998" s="3">
        <v>140</v>
      </c>
      <c r="AA998" s="3">
        <v>325</v>
      </c>
      <c r="AB998" s="3">
        <v>13</v>
      </c>
      <c r="AC998" s="3">
        <v>17</v>
      </c>
      <c r="AD998" s="3">
        <v>0</v>
      </c>
      <c r="AE998" s="3">
        <v>4</v>
      </c>
      <c r="AF998" s="3">
        <v>1</v>
      </c>
      <c r="AG998" s="3">
        <v>6.3</v>
      </c>
      <c r="AH998" s="3">
        <v>4.2</v>
      </c>
      <c r="AI998" s="3">
        <v>5.6</v>
      </c>
      <c r="AJ998" s="3">
        <v>1.2</v>
      </c>
      <c r="AK998" s="3">
        <v>32</v>
      </c>
      <c r="AL998" s="3">
        <v>-1</v>
      </c>
      <c r="AM998" s="3">
        <v>-2</v>
      </c>
      <c r="AN998" s="3">
        <v>-3</v>
      </c>
      <c r="AO998" s="3">
        <v>6</v>
      </c>
      <c r="AP998" s="3" t="s">
        <v>541</v>
      </c>
    </row>
    <row r="999" spans="1:42" ht="26.65" x14ac:dyDescent="0.45">
      <c r="A999" s="1">
        <v>998</v>
      </c>
      <c r="B999" s="3" t="s">
        <v>846</v>
      </c>
      <c r="C999" s="3" t="str">
        <f t="shared" si="15"/>
        <v>Rusty Staub - 1970</v>
      </c>
      <c r="D999" s="3">
        <v>1970</v>
      </c>
      <c r="E999" s="3">
        <v>26</v>
      </c>
      <c r="F999" s="3" t="s">
        <v>258</v>
      </c>
      <c r="G999" s="3" t="s">
        <v>52</v>
      </c>
      <c r="H999" s="3">
        <v>160</v>
      </c>
      <c r="I999" s="3">
        <v>699</v>
      </c>
      <c r="J999" s="3">
        <v>569</v>
      </c>
      <c r="K999" s="3">
        <v>98</v>
      </c>
      <c r="L999" s="3">
        <v>156</v>
      </c>
      <c r="M999" s="3">
        <v>96</v>
      </c>
      <c r="N999" s="3">
        <v>23</v>
      </c>
      <c r="O999" s="3">
        <v>7</v>
      </c>
      <c r="P999" s="3">
        <v>30</v>
      </c>
      <c r="Q999" s="3">
        <v>94</v>
      </c>
      <c r="R999" s="3">
        <v>12</v>
      </c>
      <c r="S999" s="3">
        <v>11</v>
      </c>
      <c r="T999" s="3">
        <v>112</v>
      </c>
      <c r="U999" s="3">
        <v>93</v>
      </c>
      <c r="V999" s="3">
        <v>0.27400000000000002</v>
      </c>
      <c r="W999" s="3">
        <v>0.39400000000000002</v>
      </c>
      <c r="X999" s="3">
        <v>0.497</v>
      </c>
      <c r="Y999" s="3">
        <v>0.89100000000000001</v>
      </c>
      <c r="Z999" s="3">
        <v>139</v>
      </c>
      <c r="AA999" s="3">
        <v>283</v>
      </c>
      <c r="AB999" s="3">
        <v>7</v>
      </c>
      <c r="AC999" s="3">
        <v>3</v>
      </c>
      <c r="AD999" s="3">
        <v>11</v>
      </c>
      <c r="AE999" s="3">
        <v>4</v>
      </c>
      <c r="AF999" s="3">
        <v>11</v>
      </c>
      <c r="AG999" s="3">
        <v>6.3</v>
      </c>
      <c r="AH999" s="3">
        <v>4.0999999999999996</v>
      </c>
      <c r="AI999" s="3">
        <v>5</v>
      </c>
      <c r="AJ999" s="3">
        <v>0.6</v>
      </c>
      <c r="AK999" s="3">
        <v>35</v>
      </c>
      <c r="AL999" s="3">
        <v>1</v>
      </c>
      <c r="AM999" s="3">
        <v>-2</v>
      </c>
      <c r="AN999" s="3">
        <v>-1</v>
      </c>
      <c r="AO999" s="3">
        <v>12</v>
      </c>
      <c r="AP999" s="3" t="s">
        <v>166</v>
      </c>
    </row>
    <row r="1000" spans="1:42" ht="26.65" x14ac:dyDescent="0.45">
      <c r="A1000" s="1">
        <v>999</v>
      </c>
      <c r="B1000" s="3" t="s">
        <v>847</v>
      </c>
      <c r="C1000" s="3" t="str">
        <f t="shared" si="15"/>
        <v>Robby Thompson - 1993</v>
      </c>
      <c r="D1000" s="3">
        <v>1993</v>
      </c>
      <c r="E1000" s="3">
        <v>31</v>
      </c>
      <c r="F1000" s="3" t="s">
        <v>58</v>
      </c>
      <c r="G1000" s="3" t="s">
        <v>52</v>
      </c>
      <c r="H1000" s="3">
        <v>128</v>
      </c>
      <c r="I1000" s="3">
        <v>559</v>
      </c>
      <c r="J1000" s="3">
        <v>494</v>
      </c>
      <c r="K1000" s="3">
        <v>85</v>
      </c>
      <c r="L1000" s="3">
        <v>154</v>
      </c>
      <c r="M1000" s="3">
        <v>103</v>
      </c>
      <c r="N1000" s="3">
        <v>30</v>
      </c>
      <c r="O1000" s="3">
        <v>2</v>
      </c>
      <c r="P1000" s="3">
        <v>19</v>
      </c>
      <c r="Q1000" s="3">
        <v>65</v>
      </c>
      <c r="R1000" s="3">
        <v>10</v>
      </c>
      <c r="S1000" s="3">
        <v>4</v>
      </c>
      <c r="T1000" s="3">
        <v>45</v>
      </c>
      <c r="U1000" s="3">
        <v>97</v>
      </c>
      <c r="V1000" s="3">
        <v>0.312</v>
      </c>
      <c r="W1000" s="3">
        <v>0.375</v>
      </c>
      <c r="X1000" s="3">
        <v>0.496</v>
      </c>
      <c r="Y1000" s="3">
        <v>0.87</v>
      </c>
      <c r="Z1000" s="3">
        <v>136</v>
      </c>
      <c r="AA1000" s="3">
        <v>245</v>
      </c>
      <c r="AB1000" s="3">
        <v>7</v>
      </c>
      <c r="AC1000" s="3">
        <v>7</v>
      </c>
      <c r="AD1000" s="3">
        <v>9</v>
      </c>
      <c r="AE1000" s="3">
        <v>4</v>
      </c>
      <c r="AF1000" s="3">
        <v>0</v>
      </c>
      <c r="AG1000" s="3">
        <v>6.3</v>
      </c>
      <c r="AH1000" s="3">
        <v>4.7</v>
      </c>
      <c r="AI1000" s="3">
        <v>5</v>
      </c>
      <c r="AJ1000" s="3">
        <v>1.6</v>
      </c>
      <c r="AK1000" s="3">
        <v>29</v>
      </c>
      <c r="AL1000" s="3">
        <v>0</v>
      </c>
      <c r="AM1000" s="3">
        <v>1</v>
      </c>
      <c r="AN1000" s="3">
        <v>2</v>
      </c>
      <c r="AO1000" s="3">
        <v>12</v>
      </c>
      <c r="AP1000" s="3" t="s">
        <v>79</v>
      </c>
    </row>
    <row r="1001" spans="1:42" ht="26.65" x14ac:dyDescent="0.45">
      <c r="A1001" s="1">
        <v>1000</v>
      </c>
      <c r="B1001" s="3" t="s">
        <v>848</v>
      </c>
      <c r="C1001" s="3" t="str">
        <f t="shared" si="15"/>
        <v>Devon White - 1991</v>
      </c>
      <c r="D1001" s="3">
        <v>1991</v>
      </c>
      <c r="E1001" s="3">
        <v>28</v>
      </c>
      <c r="F1001" s="3" t="s">
        <v>308</v>
      </c>
      <c r="G1001" s="3" t="s">
        <v>43</v>
      </c>
      <c r="H1001" s="3">
        <v>156</v>
      </c>
      <c r="I1001" s="3">
        <v>715</v>
      </c>
      <c r="J1001" s="3">
        <v>642</v>
      </c>
      <c r="K1001" s="3">
        <v>110</v>
      </c>
      <c r="L1001" s="3">
        <v>181</v>
      </c>
      <c r="M1001" s="3">
        <v>114</v>
      </c>
      <c r="N1001" s="3">
        <v>40</v>
      </c>
      <c r="O1001" s="3">
        <v>10</v>
      </c>
      <c r="P1001" s="3">
        <v>17</v>
      </c>
      <c r="Q1001" s="3">
        <v>60</v>
      </c>
      <c r="R1001" s="3">
        <v>33</v>
      </c>
      <c r="S1001" s="3">
        <v>10</v>
      </c>
      <c r="T1001" s="3">
        <v>55</v>
      </c>
      <c r="U1001" s="3">
        <v>135</v>
      </c>
      <c r="V1001" s="3">
        <v>0.28199999999999997</v>
      </c>
      <c r="W1001" s="3">
        <v>0.34200000000000003</v>
      </c>
      <c r="X1001" s="3">
        <v>0.45500000000000002</v>
      </c>
      <c r="Y1001" s="3">
        <v>0.79700000000000004</v>
      </c>
      <c r="Z1001" s="3">
        <v>116</v>
      </c>
      <c r="AA1001" s="3">
        <v>292</v>
      </c>
      <c r="AB1001" s="3">
        <v>7</v>
      </c>
      <c r="AC1001" s="3">
        <v>7</v>
      </c>
      <c r="AD1001" s="3">
        <v>5</v>
      </c>
      <c r="AE1001" s="3">
        <v>6</v>
      </c>
      <c r="AF1001" s="3">
        <v>1</v>
      </c>
      <c r="AG1001" s="3">
        <v>6.3</v>
      </c>
      <c r="AH1001" s="3">
        <v>4.0999999999999996</v>
      </c>
      <c r="AI1001" s="3">
        <v>4.5</v>
      </c>
      <c r="AJ1001" s="3">
        <v>2.2000000000000002</v>
      </c>
      <c r="AK1001" s="3">
        <v>13</v>
      </c>
      <c r="AL1001" s="3">
        <v>1</v>
      </c>
      <c r="AM1001" s="3">
        <v>3</v>
      </c>
      <c r="AN1001" s="3">
        <v>4</v>
      </c>
      <c r="AO1001" s="3">
        <v>18</v>
      </c>
      <c r="AP1001" s="3" t="s">
        <v>83</v>
      </c>
    </row>
    <row r="1002" spans="1:42" ht="26.65" x14ac:dyDescent="0.45">
      <c r="A1002" s="1">
        <v>1001</v>
      </c>
      <c r="B1002" s="3" t="s">
        <v>400</v>
      </c>
      <c r="C1002" s="3" t="str">
        <f t="shared" si="15"/>
        <v>Nolan Arenado - 2015</v>
      </c>
      <c r="D1002" s="3">
        <v>2015</v>
      </c>
      <c r="E1002" s="3">
        <v>24</v>
      </c>
      <c r="F1002" s="3" t="s">
        <v>134</v>
      </c>
      <c r="G1002" s="3" t="s">
        <v>52</v>
      </c>
      <c r="H1002" s="3">
        <v>157</v>
      </c>
      <c r="I1002" s="3">
        <v>665</v>
      </c>
      <c r="J1002" s="3">
        <v>616</v>
      </c>
      <c r="K1002" s="3">
        <v>97</v>
      </c>
      <c r="L1002" s="3">
        <v>177</v>
      </c>
      <c r="M1002" s="3">
        <v>88</v>
      </c>
      <c r="N1002" s="3">
        <v>43</v>
      </c>
      <c r="O1002" s="3">
        <v>4</v>
      </c>
      <c r="P1002" s="3">
        <v>42</v>
      </c>
      <c r="Q1002" s="3">
        <v>130</v>
      </c>
      <c r="R1002" s="3">
        <v>2</v>
      </c>
      <c r="S1002" s="3">
        <v>5</v>
      </c>
      <c r="T1002" s="3">
        <v>34</v>
      </c>
      <c r="U1002" s="3">
        <v>110</v>
      </c>
      <c r="V1002" s="3">
        <v>0.28699999999999998</v>
      </c>
      <c r="W1002" s="3">
        <v>0.32300000000000001</v>
      </c>
      <c r="X1002" s="3">
        <v>0.57499999999999996</v>
      </c>
      <c r="Y1002" s="3">
        <v>0.89800000000000002</v>
      </c>
      <c r="Z1002" s="3">
        <v>124</v>
      </c>
      <c r="AA1002" s="3">
        <v>354</v>
      </c>
      <c r="AB1002" s="3">
        <v>17</v>
      </c>
      <c r="AC1002" s="3">
        <v>4</v>
      </c>
      <c r="AD1002" s="3">
        <v>0</v>
      </c>
      <c r="AE1002" s="3">
        <v>11</v>
      </c>
      <c r="AF1002" s="3">
        <v>13</v>
      </c>
      <c r="AG1002" s="3">
        <v>6.3</v>
      </c>
      <c r="AH1002" s="3">
        <v>4.2</v>
      </c>
      <c r="AI1002" s="3">
        <v>3.9</v>
      </c>
      <c r="AJ1002" s="3">
        <v>2.8</v>
      </c>
      <c r="AK1002" s="3">
        <v>17</v>
      </c>
      <c r="AL1002" s="3">
        <v>-2</v>
      </c>
      <c r="AM1002" s="3">
        <v>-1</v>
      </c>
      <c r="AN1002" s="3">
        <v>-3</v>
      </c>
      <c r="AO1002" s="3">
        <v>22</v>
      </c>
      <c r="AP1002" s="3" t="s">
        <v>206</v>
      </c>
    </row>
    <row r="1003" spans="1:42" ht="26.65" x14ac:dyDescent="0.45">
      <c r="A1003" s="1">
        <v>1002</v>
      </c>
      <c r="B1003" s="3" t="s">
        <v>318</v>
      </c>
      <c r="C1003" s="3" t="str">
        <f t="shared" si="15"/>
        <v>Jeff Bagwell - 1998</v>
      </c>
      <c r="D1003" s="3">
        <v>1998</v>
      </c>
      <c r="E1003" s="3">
        <v>30</v>
      </c>
      <c r="F1003" s="3" t="s">
        <v>178</v>
      </c>
      <c r="G1003" s="3" t="s">
        <v>52</v>
      </c>
      <c r="H1003" s="3">
        <v>147</v>
      </c>
      <c r="I1003" s="3">
        <v>661</v>
      </c>
      <c r="J1003" s="3">
        <v>540</v>
      </c>
      <c r="K1003" s="3">
        <v>124</v>
      </c>
      <c r="L1003" s="3">
        <v>164</v>
      </c>
      <c r="M1003" s="3">
        <v>96</v>
      </c>
      <c r="N1003" s="3">
        <v>33</v>
      </c>
      <c r="O1003" s="3">
        <v>1</v>
      </c>
      <c r="P1003" s="3">
        <v>34</v>
      </c>
      <c r="Q1003" s="3">
        <v>111</v>
      </c>
      <c r="R1003" s="3">
        <v>19</v>
      </c>
      <c r="S1003" s="3">
        <v>7</v>
      </c>
      <c r="T1003" s="3">
        <v>109</v>
      </c>
      <c r="U1003" s="3">
        <v>90</v>
      </c>
      <c r="V1003" s="3">
        <v>0.30399999999999999</v>
      </c>
      <c r="W1003" s="3">
        <v>0.42399999999999999</v>
      </c>
      <c r="X1003" s="3">
        <v>0.55700000000000005</v>
      </c>
      <c r="Y1003" s="3">
        <v>0.98099999999999998</v>
      </c>
      <c r="Z1003" s="3">
        <v>158</v>
      </c>
      <c r="AA1003" s="3">
        <v>301</v>
      </c>
      <c r="AB1003" s="3">
        <v>14</v>
      </c>
      <c r="AC1003" s="3">
        <v>7</v>
      </c>
      <c r="AD1003" s="3">
        <v>0</v>
      </c>
      <c r="AE1003" s="3">
        <v>5</v>
      </c>
      <c r="AF1003" s="3">
        <v>8</v>
      </c>
      <c r="AG1003" s="3">
        <v>6.3</v>
      </c>
      <c r="AH1003" s="3">
        <v>4.4000000000000004</v>
      </c>
      <c r="AI1003" s="3">
        <v>6.1</v>
      </c>
      <c r="AJ1003" s="3">
        <v>-0.5</v>
      </c>
      <c r="AK1003" s="3">
        <v>49</v>
      </c>
      <c r="AL1003" s="3">
        <v>-1</v>
      </c>
      <c r="AM1003" s="3">
        <v>2</v>
      </c>
      <c r="AN1003" s="3">
        <v>1</v>
      </c>
      <c r="AO1003" s="3">
        <v>4</v>
      </c>
      <c r="AP1003" s="3" t="s">
        <v>193</v>
      </c>
    </row>
    <row r="1004" spans="1:42" ht="26.65" x14ac:dyDescent="0.45">
      <c r="A1004" s="1">
        <v>1003</v>
      </c>
      <c r="B1004" s="3" t="s">
        <v>300</v>
      </c>
      <c r="C1004" s="3" t="str">
        <f t="shared" si="15"/>
        <v>Paul Goldschmidt - 2013</v>
      </c>
      <c r="D1004" s="3">
        <v>2013</v>
      </c>
      <c r="E1004" s="3">
        <v>25</v>
      </c>
      <c r="F1004" s="3" t="s">
        <v>301</v>
      </c>
      <c r="G1004" s="3" t="s">
        <v>52</v>
      </c>
      <c r="H1004" s="3">
        <v>160</v>
      </c>
      <c r="I1004" s="3">
        <v>710</v>
      </c>
      <c r="J1004" s="3">
        <v>602</v>
      </c>
      <c r="K1004" s="3">
        <v>103</v>
      </c>
      <c r="L1004" s="3">
        <v>182</v>
      </c>
      <c r="M1004" s="3">
        <v>107</v>
      </c>
      <c r="N1004" s="3">
        <v>36</v>
      </c>
      <c r="O1004" s="3">
        <v>3</v>
      </c>
      <c r="P1004" s="3">
        <v>36</v>
      </c>
      <c r="Q1004" s="3">
        <v>125</v>
      </c>
      <c r="R1004" s="3">
        <v>15</v>
      </c>
      <c r="S1004" s="3">
        <v>7</v>
      </c>
      <c r="T1004" s="3">
        <v>99</v>
      </c>
      <c r="U1004" s="3">
        <v>145</v>
      </c>
      <c r="V1004" s="3">
        <v>0.30199999999999999</v>
      </c>
      <c r="W1004" s="3">
        <v>0.40100000000000002</v>
      </c>
      <c r="X1004" s="3">
        <v>0.55100000000000005</v>
      </c>
      <c r="Y1004" s="3">
        <v>0.95199999999999996</v>
      </c>
      <c r="Z1004" s="3">
        <v>160</v>
      </c>
      <c r="AA1004" s="3">
        <v>332</v>
      </c>
      <c r="AB1004" s="3">
        <v>25</v>
      </c>
      <c r="AC1004" s="3">
        <v>3</v>
      </c>
      <c r="AD1004" s="3">
        <v>0</v>
      </c>
      <c r="AE1004" s="3">
        <v>5</v>
      </c>
      <c r="AF1004" s="3">
        <v>19</v>
      </c>
      <c r="AG1004" s="3">
        <v>6.3</v>
      </c>
      <c r="AH1004" s="3">
        <v>4.2</v>
      </c>
      <c r="AI1004" s="3">
        <v>5.8</v>
      </c>
      <c r="AJ1004" s="3">
        <v>-0.5</v>
      </c>
      <c r="AK1004" s="3">
        <v>46</v>
      </c>
      <c r="AL1004" s="3">
        <v>-3</v>
      </c>
      <c r="AM1004" s="3">
        <v>0</v>
      </c>
      <c r="AN1004" s="3">
        <v>-3</v>
      </c>
      <c r="AO1004" s="3">
        <v>5</v>
      </c>
      <c r="AP1004" s="3" t="s">
        <v>193</v>
      </c>
    </row>
    <row r="1005" spans="1:42" x14ac:dyDescent="0.45">
      <c r="A1005" s="1">
        <v>1004</v>
      </c>
      <c r="B1005" s="3" t="s">
        <v>849</v>
      </c>
      <c r="C1005" s="3" t="str">
        <f t="shared" si="15"/>
        <v>Sid Gordon - 1950</v>
      </c>
      <c r="D1005" s="3">
        <v>1950</v>
      </c>
      <c r="E1005" s="3">
        <v>32</v>
      </c>
      <c r="F1005" s="3" t="s">
        <v>216</v>
      </c>
      <c r="G1005" s="3" t="s">
        <v>52</v>
      </c>
      <c r="H1005" s="3">
        <v>134</v>
      </c>
      <c r="I1005" s="3">
        <v>562</v>
      </c>
      <c r="J1005" s="3">
        <v>481</v>
      </c>
      <c r="K1005" s="3">
        <v>78</v>
      </c>
      <c r="L1005" s="3">
        <v>146</v>
      </c>
      <c r="M1005" s="3">
        <v>82</v>
      </c>
      <c r="N1005" s="3">
        <v>33</v>
      </c>
      <c r="O1005" s="3">
        <v>4</v>
      </c>
      <c r="P1005" s="3">
        <v>27</v>
      </c>
      <c r="Q1005" s="3">
        <v>103</v>
      </c>
      <c r="R1005" s="3">
        <v>2</v>
      </c>
      <c r="S1005" s="3">
        <v>0</v>
      </c>
      <c r="T1005" s="3">
        <v>78</v>
      </c>
      <c r="U1005" s="3">
        <v>31</v>
      </c>
      <c r="V1005" s="3">
        <v>0.30399999999999999</v>
      </c>
      <c r="W1005" s="3">
        <v>0.40300000000000002</v>
      </c>
      <c r="X1005" s="3">
        <v>0.55700000000000005</v>
      </c>
      <c r="Y1005" s="3">
        <v>0.96</v>
      </c>
      <c r="Z1005" s="3">
        <v>156</v>
      </c>
      <c r="AA1005" s="3">
        <v>268</v>
      </c>
      <c r="AB1005" s="3">
        <v>14</v>
      </c>
      <c r="AC1005" s="3">
        <v>2</v>
      </c>
      <c r="AD1005" s="3">
        <v>1</v>
      </c>
      <c r="AE1005" s="2"/>
      <c r="AF1005" s="3">
        <v>9</v>
      </c>
      <c r="AG1005" s="3">
        <v>6.3</v>
      </c>
      <c r="AH1005" s="3">
        <v>4.2</v>
      </c>
      <c r="AI1005" s="3">
        <v>5.9</v>
      </c>
      <c r="AJ1005" s="3">
        <v>0</v>
      </c>
      <c r="AK1005" s="3">
        <v>39</v>
      </c>
      <c r="AL1005" s="3">
        <v>1</v>
      </c>
      <c r="AM1005" s="3">
        <v>3</v>
      </c>
      <c r="AN1005" s="3">
        <v>4</v>
      </c>
      <c r="AO1005" s="3">
        <v>6</v>
      </c>
      <c r="AP1005" s="3" t="s">
        <v>850</v>
      </c>
    </row>
    <row r="1006" spans="1:42" ht="26.65" x14ac:dyDescent="0.45">
      <c r="A1006" s="1">
        <v>1005</v>
      </c>
      <c r="B1006" s="3" t="s">
        <v>263</v>
      </c>
      <c r="C1006" s="3" t="str">
        <f t="shared" si="15"/>
        <v>Tony Gwynn - 1984</v>
      </c>
      <c r="D1006" s="3">
        <v>1984</v>
      </c>
      <c r="E1006" s="3">
        <v>24</v>
      </c>
      <c r="F1006" s="3" t="s">
        <v>264</v>
      </c>
      <c r="G1006" s="3" t="s">
        <v>52</v>
      </c>
      <c r="H1006" s="3">
        <v>158</v>
      </c>
      <c r="I1006" s="3">
        <v>675</v>
      </c>
      <c r="J1006" s="3">
        <v>606</v>
      </c>
      <c r="K1006" s="3">
        <v>88</v>
      </c>
      <c r="L1006" s="3">
        <v>213</v>
      </c>
      <c r="M1006" s="3">
        <v>177</v>
      </c>
      <c r="N1006" s="3">
        <v>21</v>
      </c>
      <c r="O1006" s="3">
        <v>10</v>
      </c>
      <c r="P1006" s="3">
        <v>5</v>
      </c>
      <c r="Q1006" s="3">
        <v>71</v>
      </c>
      <c r="R1006" s="3">
        <v>33</v>
      </c>
      <c r="S1006" s="3">
        <v>18</v>
      </c>
      <c r="T1006" s="3">
        <v>59</v>
      </c>
      <c r="U1006" s="3">
        <v>23</v>
      </c>
      <c r="V1006" s="3">
        <v>0.35099999999999998</v>
      </c>
      <c r="W1006" s="3">
        <v>0.41</v>
      </c>
      <c r="X1006" s="3">
        <v>0.44400000000000001</v>
      </c>
      <c r="Y1006" s="3">
        <v>0.85299999999999998</v>
      </c>
      <c r="Z1006" s="3">
        <v>141</v>
      </c>
      <c r="AA1006" s="3">
        <v>269</v>
      </c>
      <c r="AB1006" s="3">
        <v>15</v>
      </c>
      <c r="AC1006" s="3">
        <v>2</v>
      </c>
      <c r="AD1006" s="3">
        <v>6</v>
      </c>
      <c r="AE1006" s="3">
        <v>2</v>
      </c>
      <c r="AF1006" s="3">
        <v>13</v>
      </c>
      <c r="AG1006" s="3">
        <v>6.3</v>
      </c>
      <c r="AH1006" s="3">
        <v>4</v>
      </c>
      <c r="AI1006" s="3">
        <v>4.8</v>
      </c>
      <c r="AJ1006" s="3">
        <v>0.8</v>
      </c>
      <c r="AK1006" s="3">
        <v>33</v>
      </c>
      <c r="AL1006" s="3">
        <v>-1</v>
      </c>
      <c r="AM1006" s="3">
        <v>-3</v>
      </c>
      <c r="AN1006" s="3">
        <v>-4</v>
      </c>
      <c r="AO1006" s="3">
        <v>13</v>
      </c>
      <c r="AP1006" s="3" t="s">
        <v>215</v>
      </c>
    </row>
    <row r="1007" spans="1:42" ht="26.65" x14ac:dyDescent="0.45">
      <c r="A1007" s="1">
        <v>1006</v>
      </c>
      <c r="B1007" s="3" t="s">
        <v>399</v>
      </c>
      <c r="C1007" s="3" t="str">
        <f t="shared" si="15"/>
        <v>Bobby Wallace - 1908</v>
      </c>
      <c r="D1007" s="3">
        <v>1908</v>
      </c>
      <c r="E1007" s="3">
        <v>34</v>
      </c>
      <c r="F1007" s="3" t="s">
        <v>146</v>
      </c>
      <c r="G1007" s="3" t="s">
        <v>43</v>
      </c>
      <c r="H1007" s="3">
        <v>137</v>
      </c>
      <c r="I1007" s="3">
        <v>566</v>
      </c>
      <c r="J1007" s="3">
        <v>487</v>
      </c>
      <c r="K1007" s="3">
        <v>59</v>
      </c>
      <c r="L1007" s="3">
        <v>123</v>
      </c>
      <c r="M1007" s="3">
        <v>94</v>
      </c>
      <c r="N1007" s="3">
        <v>24</v>
      </c>
      <c r="O1007" s="3">
        <v>4</v>
      </c>
      <c r="P1007" s="3">
        <v>1</v>
      </c>
      <c r="Q1007" s="3">
        <v>60</v>
      </c>
      <c r="R1007" s="3">
        <v>5</v>
      </c>
      <c r="S1007" s="2"/>
      <c r="T1007" s="3">
        <v>52</v>
      </c>
      <c r="U1007" s="3">
        <v>47</v>
      </c>
      <c r="V1007" s="3">
        <v>0.253</v>
      </c>
      <c r="W1007" s="3">
        <v>0.32700000000000001</v>
      </c>
      <c r="X1007" s="3">
        <v>0.32400000000000001</v>
      </c>
      <c r="Y1007" s="3">
        <v>0.65200000000000002</v>
      </c>
      <c r="Z1007" s="3">
        <v>112</v>
      </c>
      <c r="AA1007" s="3">
        <v>158</v>
      </c>
      <c r="AB1007" s="2"/>
      <c r="AC1007" s="3">
        <v>2</v>
      </c>
      <c r="AD1007" s="3">
        <v>19</v>
      </c>
      <c r="AE1007" s="2"/>
      <c r="AF1007" s="2"/>
      <c r="AG1007" s="3">
        <v>6.3</v>
      </c>
      <c r="AH1007" s="3">
        <v>4.2</v>
      </c>
      <c r="AI1007" s="3">
        <v>4.0999999999999996</v>
      </c>
      <c r="AJ1007" s="3">
        <v>3.4</v>
      </c>
      <c r="AK1007" s="3">
        <v>7</v>
      </c>
      <c r="AL1007" s="3">
        <v>0</v>
      </c>
      <c r="AM1007" s="3">
        <v>0</v>
      </c>
      <c r="AN1007" s="3">
        <v>0</v>
      </c>
      <c r="AO1007" s="3">
        <v>17</v>
      </c>
      <c r="AP1007" s="3" t="s">
        <v>62</v>
      </c>
    </row>
    <row r="1008" spans="1:42" x14ac:dyDescent="0.45">
      <c r="A1008" s="1">
        <v>1007</v>
      </c>
      <c r="B1008" s="3" t="s">
        <v>272</v>
      </c>
      <c r="C1008" s="3" t="str">
        <f t="shared" si="15"/>
        <v>Joe Cronin - 1932</v>
      </c>
      <c r="D1008" s="3">
        <v>1932</v>
      </c>
      <c r="E1008" s="3">
        <v>25</v>
      </c>
      <c r="F1008" s="3" t="s">
        <v>273</v>
      </c>
      <c r="G1008" s="3" t="s">
        <v>43</v>
      </c>
      <c r="H1008" s="3">
        <v>143</v>
      </c>
      <c r="I1008" s="3">
        <v>629</v>
      </c>
      <c r="J1008" s="3">
        <v>557</v>
      </c>
      <c r="K1008" s="3">
        <v>95</v>
      </c>
      <c r="L1008" s="3">
        <v>177</v>
      </c>
      <c r="M1008" s="3">
        <v>110</v>
      </c>
      <c r="N1008" s="3">
        <v>43</v>
      </c>
      <c r="O1008" s="3">
        <v>18</v>
      </c>
      <c r="P1008" s="3">
        <v>6</v>
      </c>
      <c r="Q1008" s="3">
        <v>116</v>
      </c>
      <c r="R1008" s="3">
        <v>7</v>
      </c>
      <c r="S1008" s="3">
        <v>5</v>
      </c>
      <c r="T1008" s="3">
        <v>66</v>
      </c>
      <c r="U1008" s="3">
        <v>45</v>
      </c>
      <c r="V1008" s="3">
        <v>0.318</v>
      </c>
      <c r="W1008" s="3">
        <v>0.39300000000000002</v>
      </c>
      <c r="X1008" s="3">
        <v>0.49199999999999999</v>
      </c>
      <c r="Y1008" s="3">
        <v>0.88500000000000001</v>
      </c>
      <c r="Z1008" s="3">
        <v>130</v>
      </c>
      <c r="AA1008" s="3">
        <v>274</v>
      </c>
      <c r="AB1008" s="2"/>
      <c r="AC1008" s="3">
        <v>3</v>
      </c>
      <c r="AD1008" s="3">
        <v>3</v>
      </c>
      <c r="AE1008" s="2"/>
      <c r="AF1008" s="3">
        <v>1</v>
      </c>
      <c r="AG1008" s="3">
        <v>6.3</v>
      </c>
      <c r="AH1008" s="3">
        <v>4</v>
      </c>
      <c r="AI1008" s="3">
        <v>5.7</v>
      </c>
      <c r="AJ1008" s="3">
        <v>1.5</v>
      </c>
      <c r="AK1008" s="3">
        <v>26</v>
      </c>
      <c r="AL1008" s="3">
        <v>0</v>
      </c>
      <c r="AM1008" s="3">
        <v>3</v>
      </c>
      <c r="AN1008" s="3">
        <v>3</v>
      </c>
      <c r="AO1008" s="3">
        <v>7</v>
      </c>
      <c r="AP1008" s="3" t="s">
        <v>116</v>
      </c>
    </row>
    <row r="1009" spans="1:42" x14ac:dyDescent="0.45">
      <c r="A1009" s="1">
        <v>1008</v>
      </c>
      <c r="B1009" s="3" t="s">
        <v>851</v>
      </c>
      <c r="C1009" s="3" t="str">
        <f t="shared" si="15"/>
        <v>José Cruz - 1984</v>
      </c>
      <c r="D1009" s="3">
        <v>1984</v>
      </c>
      <c r="E1009" s="3">
        <v>36</v>
      </c>
      <c r="F1009" s="3" t="s">
        <v>178</v>
      </c>
      <c r="G1009" s="3" t="s">
        <v>52</v>
      </c>
      <c r="H1009" s="3">
        <v>160</v>
      </c>
      <c r="I1009" s="3">
        <v>685</v>
      </c>
      <c r="J1009" s="3">
        <v>600</v>
      </c>
      <c r="K1009" s="3">
        <v>96</v>
      </c>
      <c r="L1009" s="3">
        <v>187</v>
      </c>
      <c r="M1009" s="3">
        <v>134</v>
      </c>
      <c r="N1009" s="3">
        <v>28</v>
      </c>
      <c r="O1009" s="3">
        <v>13</v>
      </c>
      <c r="P1009" s="3">
        <v>12</v>
      </c>
      <c r="Q1009" s="3">
        <v>95</v>
      </c>
      <c r="R1009" s="3">
        <v>22</v>
      </c>
      <c r="S1009" s="3">
        <v>8</v>
      </c>
      <c r="T1009" s="3">
        <v>73</v>
      </c>
      <c r="U1009" s="3">
        <v>68</v>
      </c>
      <c r="V1009" s="3">
        <v>0.312</v>
      </c>
      <c r="W1009" s="3">
        <v>0.38100000000000001</v>
      </c>
      <c r="X1009" s="3">
        <v>0.46200000000000002</v>
      </c>
      <c r="Y1009" s="3">
        <v>0.84199999999999997</v>
      </c>
      <c r="Z1009" s="3">
        <v>145</v>
      </c>
      <c r="AA1009" s="3">
        <v>277</v>
      </c>
      <c r="AB1009" s="3">
        <v>8</v>
      </c>
      <c r="AC1009" s="3">
        <v>0</v>
      </c>
      <c r="AD1009" s="3">
        <v>2</v>
      </c>
      <c r="AE1009" s="3">
        <v>10</v>
      </c>
      <c r="AF1009" s="3">
        <v>10</v>
      </c>
      <c r="AG1009" s="3">
        <v>6.3</v>
      </c>
      <c r="AH1009" s="3">
        <v>4</v>
      </c>
      <c r="AI1009" s="3">
        <v>5.6</v>
      </c>
      <c r="AJ1009" s="3">
        <v>0</v>
      </c>
      <c r="AK1009" s="3">
        <v>34</v>
      </c>
      <c r="AL1009" s="3">
        <v>1</v>
      </c>
      <c r="AM1009" s="3">
        <v>1</v>
      </c>
      <c r="AN1009" s="3">
        <v>2</v>
      </c>
      <c r="AO1009" s="3">
        <v>6</v>
      </c>
      <c r="AP1009" s="3" t="s">
        <v>130</v>
      </c>
    </row>
    <row r="1010" spans="1:42" ht="26.65" x14ac:dyDescent="0.45">
      <c r="A1010" s="1">
        <v>1009</v>
      </c>
      <c r="B1010" s="3" t="s">
        <v>852</v>
      </c>
      <c r="C1010" s="3" t="str">
        <f t="shared" si="15"/>
        <v>Bobby Doerr - 1944</v>
      </c>
      <c r="D1010" s="3">
        <v>1944</v>
      </c>
      <c r="E1010" s="3">
        <v>26</v>
      </c>
      <c r="F1010" s="3" t="s">
        <v>48</v>
      </c>
      <c r="G1010" s="3" t="s">
        <v>43</v>
      </c>
      <c r="H1010" s="3">
        <v>125</v>
      </c>
      <c r="I1010" s="3">
        <v>536</v>
      </c>
      <c r="J1010" s="3">
        <v>468</v>
      </c>
      <c r="K1010" s="3">
        <v>95</v>
      </c>
      <c r="L1010" s="3">
        <v>152</v>
      </c>
      <c r="M1010" s="3">
        <v>97</v>
      </c>
      <c r="N1010" s="3">
        <v>30</v>
      </c>
      <c r="O1010" s="3">
        <v>10</v>
      </c>
      <c r="P1010" s="3">
        <v>15</v>
      </c>
      <c r="Q1010" s="3">
        <v>81</v>
      </c>
      <c r="R1010" s="3">
        <v>5</v>
      </c>
      <c r="S1010" s="3">
        <v>2</v>
      </c>
      <c r="T1010" s="3">
        <v>58</v>
      </c>
      <c r="U1010" s="3">
        <v>31</v>
      </c>
      <c r="V1010" s="3">
        <v>0.32500000000000001</v>
      </c>
      <c r="W1010" s="3">
        <v>0.39900000000000002</v>
      </c>
      <c r="X1010" s="3">
        <v>0.52800000000000002</v>
      </c>
      <c r="Y1010" s="3">
        <v>0.92700000000000005</v>
      </c>
      <c r="Z1010" s="3">
        <v>165</v>
      </c>
      <c r="AA1010" s="3">
        <v>247</v>
      </c>
      <c r="AB1010" s="3">
        <v>8</v>
      </c>
      <c r="AC1010" s="3">
        <v>0</v>
      </c>
      <c r="AD1010" s="3">
        <v>10</v>
      </c>
      <c r="AE1010" s="2"/>
      <c r="AF1010" s="3">
        <v>1</v>
      </c>
      <c r="AG1010" s="3">
        <v>6.3</v>
      </c>
      <c r="AH1010" s="3">
        <v>4.7</v>
      </c>
      <c r="AI1010" s="3">
        <v>6.8</v>
      </c>
      <c r="AJ1010" s="3">
        <v>0.2</v>
      </c>
      <c r="AK1010" s="3">
        <v>39</v>
      </c>
      <c r="AL1010" s="3">
        <v>1</v>
      </c>
      <c r="AM1010" s="3">
        <v>2</v>
      </c>
      <c r="AN1010" s="3">
        <v>4</v>
      </c>
      <c r="AO1010" s="3">
        <v>-4</v>
      </c>
      <c r="AP1010" s="3" t="s">
        <v>53</v>
      </c>
    </row>
    <row r="1011" spans="1:42" ht="26.65" x14ac:dyDescent="0.45">
      <c r="A1011" s="1">
        <v>1010</v>
      </c>
      <c r="B1011" s="3" t="s">
        <v>224</v>
      </c>
      <c r="C1011" s="3" t="str">
        <f t="shared" si="15"/>
        <v>Todd Helton - 2002</v>
      </c>
      <c r="D1011" s="3">
        <v>2002</v>
      </c>
      <c r="E1011" s="3">
        <v>28</v>
      </c>
      <c r="F1011" s="3" t="s">
        <v>134</v>
      </c>
      <c r="G1011" s="3" t="s">
        <v>52</v>
      </c>
      <c r="H1011" s="3">
        <v>156</v>
      </c>
      <c r="I1011" s="3">
        <v>668</v>
      </c>
      <c r="J1011" s="3">
        <v>553</v>
      </c>
      <c r="K1011" s="3">
        <v>107</v>
      </c>
      <c r="L1011" s="3">
        <v>182</v>
      </c>
      <c r="M1011" s="3">
        <v>109</v>
      </c>
      <c r="N1011" s="3">
        <v>39</v>
      </c>
      <c r="O1011" s="3">
        <v>4</v>
      </c>
      <c r="P1011" s="3">
        <v>30</v>
      </c>
      <c r="Q1011" s="3">
        <v>109</v>
      </c>
      <c r="R1011" s="3">
        <v>5</v>
      </c>
      <c r="S1011" s="3">
        <v>1</v>
      </c>
      <c r="T1011" s="3">
        <v>99</v>
      </c>
      <c r="U1011" s="3">
        <v>91</v>
      </c>
      <c r="V1011" s="3">
        <v>0.32900000000000001</v>
      </c>
      <c r="W1011" s="3">
        <v>0.42899999999999999</v>
      </c>
      <c r="X1011" s="3">
        <v>0.57699999999999996</v>
      </c>
      <c r="Y1011" s="3">
        <v>1.006</v>
      </c>
      <c r="Z1011" s="3">
        <v>148</v>
      </c>
      <c r="AA1011" s="3">
        <v>319</v>
      </c>
      <c r="AB1011" s="3">
        <v>10</v>
      </c>
      <c r="AC1011" s="3">
        <v>5</v>
      </c>
      <c r="AD1011" s="3">
        <v>0</v>
      </c>
      <c r="AE1011" s="3">
        <v>10</v>
      </c>
      <c r="AF1011" s="3">
        <v>21</v>
      </c>
      <c r="AG1011" s="3">
        <v>6.3</v>
      </c>
      <c r="AH1011" s="3">
        <v>4.3</v>
      </c>
      <c r="AI1011" s="3">
        <v>5.2</v>
      </c>
      <c r="AJ1011" s="3">
        <v>0.2</v>
      </c>
      <c r="AK1011" s="3">
        <v>39</v>
      </c>
      <c r="AL1011" s="3">
        <v>-1</v>
      </c>
      <c r="AM1011" s="3">
        <v>2</v>
      </c>
      <c r="AN1011" s="3">
        <v>1</v>
      </c>
      <c r="AO1011" s="3">
        <v>11</v>
      </c>
      <c r="AP1011" s="3" t="s">
        <v>56</v>
      </c>
    </row>
    <row r="1012" spans="1:42" x14ac:dyDescent="0.45">
      <c r="A1012" s="1">
        <v>1011</v>
      </c>
      <c r="B1012" s="3" t="s">
        <v>709</v>
      </c>
      <c r="C1012" s="3" t="str">
        <f t="shared" si="15"/>
        <v>Kyle Seager - 2014</v>
      </c>
      <c r="D1012" s="3">
        <v>2014</v>
      </c>
      <c r="E1012" s="3">
        <v>26</v>
      </c>
      <c r="F1012" s="3" t="s">
        <v>106</v>
      </c>
      <c r="G1012" s="3" t="s">
        <v>43</v>
      </c>
      <c r="H1012" s="3">
        <v>159</v>
      </c>
      <c r="I1012" s="3">
        <v>654</v>
      </c>
      <c r="J1012" s="3">
        <v>590</v>
      </c>
      <c r="K1012" s="3">
        <v>71</v>
      </c>
      <c r="L1012" s="3">
        <v>158</v>
      </c>
      <c r="M1012" s="3">
        <v>102</v>
      </c>
      <c r="N1012" s="3">
        <v>27</v>
      </c>
      <c r="O1012" s="3">
        <v>4</v>
      </c>
      <c r="P1012" s="3">
        <v>25</v>
      </c>
      <c r="Q1012" s="3">
        <v>96</v>
      </c>
      <c r="R1012" s="3">
        <v>7</v>
      </c>
      <c r="S1012" s="3">
        <v>5</v>
      </c>
      <c r="T1012" s="3">
        <v>52</v>
      </c>
      <c r="U1012" s="3">
        <v>118</v>
      </c>
      <c r="V1012" s="3">
        <v>0.26800000000000002</v>
      </c>
      <c r="W1012" s="3">
        <v>0.33400000000000002</v>
      </c>
      <c r="X1012" s="3">
        <v>0.45400000000000001</v>
      </c>
      <c r="Y1012" s="3">
        <v>0.78800000000000003</v>
      </c>
      <c r="Z1012" s="3">
        <v>127</v>
      </c>
      <c r="AA1012" s="3">
        <v>268</v>
      </c>
      <c r="AB1012" s="3">
        <v>12</v>
      </c>
      <c r="AC1012" s="3">
        <v>8</v>
      </c>
      <c r="AD1012" s="3">
        <v>1</v>
      </c>
      <c r="AE1012" s="3">
        <v>3</v>
      </c>
      <c r="AF1012" s="3">
        <v>3</v>
      </c>
      <c r="AG1012" s="3">
        <v>6.3</v>
      </c>
      <c r="AH1012" s="3">
        <v>4</v>
      </c>
      <c r="AI1012" s="3">
        <v>4.5999999999999996</v>
      </c>
      <c r="AJ1012" s="3">
        <v>2.2000000000000002</v>
      </c>
      <c r="AK1012" s="3">
        <v>20</v>
      </c>
      <c r="AL1012" s="3">
        <v>-1</v>
      </c>
      <c r="AM1012" s="3">
        <v>-2</v>
      </c>
      <c r="AN1012" s="3">
        <v>-3</v>
      </c>
      <c r="AO1012" s="3">
        <v>15</v>
      </c>
      <c r="AP1012" s="3" t="s">
        <v>277</v>
      </c>
    </row>
    <row r="1013" spans="1:42" ht="26.65" x14ac:dyDescent="0.45">
      <c r="A1013" s="1">
        <v>1012</v>
      </c>
      <c r="B1013" s="3" t="s">
        <v>118</v>
      </c>
      <c r="C1013" s="3" t="str">
        <f t="shared" si="15"/>
        <v>Tris Speaker - 1909</v>
      </c>
      <c r="D1013" s="3">
        <v>1909</v>
      </c>
      <c r="E1013" s="3">
        <v>21</v>
      </c>
      <c r="F1013" s="3" t="s">
        <v>48</v>
      </c>
      <c r="G1013" s="3" t="s">
        <v>43</v>
      </c>
      <c r="H1013" s="3">
        <v>143</v>
      </c>
      <c r="I1013" s="3">
        <v>609</v>
      </c>
      <c r="J1013" s="3">
        <v>544</v>
      </c>
      <c r="K1013" s="3">
        <v>73</v>
      </c>
      <c r="L1013" s="3">
        <v>168</v>
      </c>
      <c r="M1013" s="3">
        <v>122</v>
      </c>
      <c r="N1013" s="3">
        <v>26</v>
      </c>
      <c r="O1013" s="3">
        <v>13</v>
      </c>
      <c r="P1013" s="3">
        <v>7</v>
      </c>
      <c r="Q1013" s="3">
        <v>77</v>
      </c>
      <c r="R1013" s="3">
        <v>35</v>
      </c>
      <c r="S1013" s="2"/>
      <c r="T1013" s="3">
        <v>38</v>
      </c>
      <c r="U1013" s="3">
        <v>53</v>
      </c>
      <c r="V1013" s="3">
        <v>0.309</v>
      </c>
      <c r="W1013" s="3">
        <v>0.36199999999999999</v>
      </c>
      <c r="X1013" s="3">
        <v>0.443</v>
      </c>
      <c r="Y1013" s="3">
        <v>0.80500000000000005</v>
      </c>
      <c r="Z1013" s="3">
        <v>150</v>
      </c>
      <c r="AA1013" s="3">
        <v>241</v>
      </c>
      <c r="AB1013" s="2"/>
      <c r="AC1013" s="3">
        <v>7</v>
      </c>
      <c r="AD1013" s="3">
        <v>17</v>
      </c>
      <c r="AE1013" s="2"/>
      <c r="AF1013" s="2"/>
      <c r="AG1013" s="3">
        <v>6.3</v>
      </c>
      <c r="AH1013" s="3">
        <v>4</v>
      </c>
      <c r="AI1013" s="3">
        <v>5.5</v>
      </c>
      <c r="AJ1013" s="3">
        <v>0.4</v>
      </c>
      <c r="AK1013" s="3">
        <v>29</v>
      </c>
      <c r="AL1013" s="3">
        <v>0</v>
      </c>
      <c r="AM1013" s="3">
        <v>1</v>
      </c>
      <c r="AN1013" s="3">
        <v>1</v>
      </c>
      <c r="AO1013" s="3">
        <v>8</v>
      </c>
      <c r="AP1013" s="3" t="s">
        <v>68</v>
      </c>
    </row>
    <row r="1014" spans="1:42" ht="26.65" x14ac:dyDescent="0.45">
      <c r="A1014" s="1">
        <v>1013</v>
      </c>
      <c r="B1014" s="3" t="s">
        <v>718</v>
      </c>
      <c r="C1014" s="3" t="str">
        <f t="shared" si="15"/>
        <v>Greg Vaughn - 1998</v>
      </c>
      <c r="D1014" s="3">
        <v>1998</v>
      </c>
      <c r="E1014" s="3">
        <v>32</v>
      </c>
      <c r="F1014" s="3" t="s">
        <v>264</v>
      </c>
      <c r="G1014" s="3" t="s">
        <v>52</v>
      </c>
      <c r="H1014" s="3">
        <v>158</v>
      </c>
      <c r="I1014" s="3">
        <v>661</v>
      </c>
      <c r="J1014" s="3">
        <v>573</v>
      </c>
      <c r="K1014" s="3">
        <v>112</v>
      </c>
      <c r="L1014" s="3">
        <v>156</v>
      </c>
      <c r="M1014" s="3">
        <v>74</v>
      </c>
      <c r="N1014" s="3">
        <v>28</v>
      </c>
      <c r="O1014" s="3">
        <v>4</v>
      </c>
      <c r="P1014" s="3">
        <v>50</v>
      </c>
      <c r="Q1014" s="3">
        <v>119</v>
      </c>
      <c r="R1014" s="3">
        <v>11</v>
      </c>
      <c r="S1014" s="3">
        <v>4</v>
      </c>
      <c r="T1014" s="3">
        <v>79</v>
      </c>
      <c r="U1014" s="3">
        <v>121</v>
      </c>
      <c r="V1014" s="3">
        <v>0.27200000000000002</v>
      </c>
      <c r="W1014" s="3">
        <v>0.36299999999999999</v>
      </c>
      <c r="X1014" s="3">
        <v>0.59699999999999998</v>
      </c>
      <c r="Y1014" s="3">
        <v>0.96</v>
      </c>
      <c r="Z1014" s="3">
        <v>156</v>
      </c>
      <c r="AA1014" s="3">
        <v>342</v>
      </c>
      <c r="AB1014" s="3">
        <v>7</v>
      </c>
      <c r="AC1014" s="3">
        <v>5</v>
      </c>
      <c r="AD1014" s="3">
        <v>0</v>
      </c>
      <c r="AE1014" s="3">
        <v>4</v>
      </c>
      <c r="AF1014" s="3">
        <v>6</v>
      </c>
      <c r="AG1014" s="3">
        <v>6.3</v>
      </c>
      <c r="AH1014" s="3">
        <v>4.3</v>
      </c>
      <c r="AI1014" s="3">
        <v>6.2</v>
      </c>
      <c r="AJ1014" s="3">
        <v>-0.5</v>
      </c>
      <c r="AK1014" s="3">
        <v>45</v>
      </c>
      <c r="AL1014" s="3">
        <v>1</v>
      </c>
      <c r="AM1014" s="3">
        <v>2</v>
      </c>
      <c r="AN1014" s="3">
        <v>4</v>
      </c>
      <c r="AO1014" s="3">
        <v>2</v>
      </c>
      <c r="AP1014" s="3" t="s">
        <v>59</v>
      </c>
    </row>
    <row r="1015" spans="1:42" ht="26.65" x14ac:dyDescent="0.45">
      <c r="A1015" s="1">
        <v>1014</v>
      </c>
      <c r="B1015" s="3" t="s">
        <v>761</v>
      </c>
      <c r="C1015" s="3" t="str">
        <f t="shared" si="15"/>
        <v>Kevin Youkilis - 2008</v>
      </c>
      <c r="D1015" s="3">
        <v>2008</v>
      </c>
      <c r="E1015" s="3">
        <v>29</v>
      </c>
      <c r="F1015" s="3" t="s">
        <v>48</v>
      </c>
      <c r="G1015" s="3" t="s">
        <v>43</v>
      </c>
      <c r="H1015" s="3">
        <v>145</v>
      </c>
      <c r="I1015" s="3">
        <v>621</v>
      </c>
      <c r="J1015" s="3">
        <v>538</v>
      </c>
      <c r="K1015" s="3">
        <v>91</v>
      </c>
      <c r="L1015" s="3">
        <v>168</v>
      </c>
      <c r="M1015" s="3">
        <v>92</v>
      </c>
      <c r="N1015" s="3">
        <v>43</v>
      </c>
      <c r="O1015" s="3">
        <v>4</v>
      </c>
      <c r="P1015" s="3">
        <v>29</v>
      </c>
      <c r="Q1015" s="3">
        <v>115</v>
      </c>
      <c r="R1015" s="3">
        <v>3</v>
      </c>
      <c r="S1015" s="3">
        <v>5</v>
      </c>
      <c r="T1015" s="3">
        <v>62</v>
      </c>
      <c r="U1015" s="3">
        <v>108</v>
      </c>
      <c r="V1015" s="3">
        <v>0.312</v>
      </c>
      <c r="W1015" s="3">
        <v>0.39</v>
      </c>
      <c r="X1015" s="3">
        <v>0.56899999999999995</v>
      </c>
      <c r="Y1015" s="3">
        <v>0.95799999999999996</v>
      </c>
      <c r="Z1015" s="3">
        <v>144</v>
      </c>
      <c r="AA1015" s="3">
        <v>306</v>
      </c>
      <c r="AB1015" s="3">
        <v>11</v>
      </c>
      <c r="AC1015" s="3">
        <v>12</v>
      </c>
      <c r="AD1015" s="3">
        <v>0</v>
      </c>
      <c r="AE1015" s="3">
        <v>9</v>
      </c>
      <c r="AF1015" s="3">
        <v>7</v>
      </c>
      <c r="AG1015" s="3">
        <v>6.3</v>
      </c>
      <c r="AH1015" s="3">
        <v>4.0999999999999996</v>
      </c>
      <c r="AI1015" s="3">
        <v>5.2</v>
      </c>
      <c r="AJ1015" s="3">
        <v>0.6</v>
      </c>
      <c r="AK1015" s="3">
        <v>35</v>
      </c>
      <c r="AL1015" s="3">
        <v>0</v>
      </c>
      <c r="AM1015" s="3">
        <v>0</v>
      </c>
      <c r="AN1015" s="3">
        <v>0</v>
      </c>
      <c r="AO1015" s="3">
        <v>11</v>
      </c>
      <c r="AP1015" s="3" t="s">
        <v>853</v>
      </c>
    </row>
    <row r="1016" spans="1:42" x14ac:dyDescent="0.45">
      <c r="A1016" s="1">
        <v>1015</v>
      </c>
      <c r="B1016" s="3" t="s">
        <v>854</v>
      </c>
      <c r="C1016" s="3" t="str">
        <f t="shared" si="15"/>
        <v>Al Dark - 1951</v>
      </c>
      <c r="D1016" s="3">
        <v>1951</v>
      </c>
      <c r="E1016" s="3">
        <v>29</v>
      </c>
      <c r="F1016" s="3" t="s">
        <v>101</v>
      </c>
      <c r="G1016" s="3" t="s">
        <v>52</v>
      </c>
      <c r="H1016" s="3">
        <v>156</v>
      </c>
      <c r="I1016" s="3">
        <v>700</v>
      </c>
      <c r="J1016" s="3">
        <v>646</v>
      </c>
      <c r="K1016" s="3">
        <v>114</v>
      </c>
      <c r="L1016" s="3">
        <v>196</v>
      </c>
      <c r="M1016" s="3">
        <v>134</v>
      </c>
      <c r="N1016" s="3">
        <v>41</v>
      </c>
      <c r="O1016" s="3">
        <v>7</v>
      </c>
      <c r="P1016" s="3">
        <v>14</v>
      </c>
      <c r="Q1016" s="3">
        <v>69</v>
      </c>
      <c r="R1016" s="3">
        <v>12</v>
      </c>
      <c r="S1016" s="3">
        <v>7</v>
      </c>
      <c r="T1016" s="3">
        <v>42</v>
      </c>
      <c r="U1016" s="3">
        <v>39</v>
      </c>
      <c r="V1016" s="3">
        <v>0.30299999999999999</v>
      </c>
      <c r="W1016" s="3">
        <v>0.35199999999999998</v>
      </c>
      <c r="X1016" s="3">
        <v>0.45400000000000001</v>
      </c>
      <c r="Y1016" s="3">
        <v>0.80500000000000005</v>
      </c>
      <c r="Z1016" s="3">
        <v>114</v>
      </c>
      <c r="AA1016" s="3">
        <v>293</v>
      </c>
      <c r="AB1016" s="3">
        <v>11</v>
      </c>
      <c r="AC1016" s="3">
        <v>6</v>
      </c>
      <c r="AD1016" s="3">
        <v>6</v>
      </c>
      <c r="AE1016" s="2"/>
      <c r="AF1016" s="3">
        <v>1</v>
      </c>
      <c r="AG1016" s="3">
        <v>6.3</v>
      </c>
      <c r="AH1016" s="3">
        <v>3.7</v>
      </c>
      <c r="AI1016" s="3">
        <v>5.9</v>
      </c>
      <c r="AJ1016" s="3">
        <v>1.6</v>
      </c>
      <c r="AK1016" s="3">
        <v>14</v>
      </c>
      <c r="AL1016" s="3">
        <v>4</v>
      </c>
      <c r="AM1016" s="3">
        <v>3</v>
      </c>
      <c r="AN1016" s="3">
        <v>7</v>
      </c>
      <c r="AO1016" s="3">
        <v>6</v>
      </c>
      <c r="AP1016" s="3" t="s">
        <v>62</v>
      </c>
    </row>
    <row r="1017" spans="1:42" ht="26.65" x14ac:dyDescent="0.45">
      <c r="A1017" s="1">
        <v>1016</v>
      </c>
      <c r="B1017" s="3" t="s">
        <v>533</v>
      </c>
      <c r="C1017" s="3" t="str">
        <f t="shared" si="15"/>
        <v>Jim Edmonds - 2000</v>
      </c>
      <c r="D1017" s="3">
        <v>2000</v>
      </c>
      <c r="E1017" s="3">
        <v>30</v>
      </c>
      <c r="F1017" s="3" t="s">
        <v>51</v>
      </c>
      <c r="G1017" s="3" t="s">
        <v>52</v>
      </c>
      <c r="H1017" s="3">
        <v>152</v>
      </c>
      <c r="I1017" s="3">
        <v>643</v>
      </c>
      <c r="J1017" s="3">
        <v>525</v>
      </c>
      <c r="K1017" s="3">
        <v>129</v>
      </c>
      <c r="L1017" s="3">
        <v>155</v>
      </c>
      <c r="M1017" s="3">
        <v>88</v>
      </c>
      <c r="N1017" s="3">
        <v>25</v>
      </c>
      <c r="O1017" s="3">
        <v>0</v>
      </c>
      <c r="P1017" s="3">
        <v>42</v>
      </c>
      <c r="Q1017" s="3">
        <v>108</v>
      </c>
      <c r="R1017" s="3">
        <v>10</v>
      </c>
      <c r="S1017" s="3">
        <v>3</v>
      </c>
      <c r="T1017" s="3">
        <v>103</v>
      </c>
      <c r="U1017" s="3">
        <v>167</v>
      </c>
      <c r="V1017" s="3">
        <v>0.29499999999999998</v>
      </c>
      <c r="W1017" s="3">
        <v>0.41099999999999998</v>
      </c>
      <c r="X1017" s="3">
        <v>0.58299999999999996</v>
      </c>
      <c r="Y1017" s="3">
        <v>0.99399999999999999</v>
      </c>
      <c r="Z1017" s="3">
        <v>147</v>
      </c>
      <c r="AA1017" s="3">
        <v>306</v>
      </c>
      <c r="AB1017" s="3">
        <v>5</v>
      </c>
      <c r="AC1017" s="3">
        <v>6</v>
      </c>
      <c r="AD1017" s="3">
        <v>1</v>
      </c>
      <c r="AE1017" s="3">
        <v>8</v>
      </c>
      <c r="AF1017" s="3">
        <v>3</v>
      </c>
      <c r="AG1017" s="3">
        <v>6.3</v>
      </c>
      <c r="AH1017" s="3">
        <v>4.4000000000000004</v>
      </c>
      <c r="AI1017" s="3">
        <v>6.2</v>
      </c>
      <c r="AJ1017" s="3">
        <v>0.4</v>
      </c>
      <c r="AK1017" s="3">
        <v>42</v>
      </c>
      <c r="AL1017" s="3">
        <v>2</v>
      </c>
      <c r="AM1017" s="3">
        <v>0</v>
      </c>
      <c r="AN1017" s="3">
        <v>2</v>
      </c>
      <c r="AO1017" s="3">
        <v>2</v>
      </c>
      <c r="AP1017" s="3" t="s">
        <v>855</v>
      </c>
    </row>
    <row r="1018" spans="1:42" ht="26.65" x14ac:dyDescent="0.45">
      <c r="A1018" s="1">
        <v>1017</v>
      </c>
      <c r="B1018" s="3" t="s">
        <v>856</v>
      </c>
      <c r="C1018" s="3" t="str">
        <f t="shared" si="15"/>
        <v>Prince Fielder - 2009</v>
      </c>
      <c r="D1018" s="3">
        <v>2009</v>
      </c>
      <c r="E1018" s="3">
        <v>25</v>
      </c>
      <c r="F1018" s="3" t="s">
        <v>90</v>
      </c>
      <c r="G1018" s="3" t="s">
        <v>52</v>
      </c>
      <c r="H1018" s="3">
        <v>162</v>
      </c>
      <c r="I1018" s="3">
        <v>719</v>
      </c>
      <c r="J1018" s="3">
        <v>591</v>
      </c>
      <c r="K1018" s="3">
        <v>103</v>
      </c>
      <c r="L1018" s="3">
        <v>177</v>
      </c>
      <c r="M1018" s="3">
        <v>93</v>
      </c>
      <c r="N1018" s="3">
        <v>35</v>
      </c>
      <c r="O1018" s="3">
        <v>3</v>
      </c>
      <c r="P1018" s="3">
        <v>46</v>
      </c>
      <c r="Q1018" s="3">
        <v>141</v>
      </c>
      <c r="R1018" s="3">
        <v>2</v>
      </c>
      <c r="S1018" s="3">
        <v>3</v>
      </c>
      <c r="T1018" s="3">
        <v>110</v>
      </c>
      <c r="U1018" s="3">
        <v>138</v>
      </c>
      <c r="V1018" s="3">
        <v>0.29899999999999999</v>
      </c>
      <c r="W1018" s="3">
        <v>0.41199999999999998</v>
      </c>
      <c r="X1018" s="3">
        <v>0.60199999999999998</v>
      </c>
      <c r="Y1018" s="3">
        <v>1.014</v>
      </c>
      <c r="Z1018" s="3">
        <v>166</v>
      </c>
      <c r="AA1018" s="3">
        <v>356</v>
      </c>
      <c r="AB1018" s="3">
        <v>14</v>
      </c>
      <c r="AC1018" s="3">
        <v>9</v>
      </c>
      <c r="AD1018" s="3">
        <v>0</v>
      </c>
      <c r="AE1018" s="3">
        <v>9</v>
      </c>
      <c r="AF1018" s="3">
        <v>21</v>
      </c>
      <c r="AG1018" s="3">
        <v>6.3</v>
      </c>
      <c r="AH1018" s="3">
        <v>4.2</v>
      </c>
      <c r="AI1018" s="3">
        <v>6.3</v>
      </c>
      <c r="AJ1018" s="3">
        <v>-1</v>
      </c>
      <c r="AK1018" s="3">
        <v>56</v>
      </c>
      <c r="AL1018" s="3">
        <v>1</v>
      </c>
      <c r="AM1018" s="3">
        <v>-5</v>
      </c>
      <c r="AN1018" s="3">
        <v>-5</v>
      </c>
      <c r="AO1018" s="3">
        <v>0</v>
      </c>
      <c r="AP1018" s="3" t="s">
        <v>56</v>
      </c>
    </row>
    <row r="1019" spans="1:42" ht="26.65" x14ac:dyDescent="0.45">
      <c r="A1019" s="1">
        <v>1018</v>
      </c>
      <c r="B1019" s="3" t="s">
        <v>857</v>
      </c>
      <c r="C1019" s="3" t="str">
        <f t="shared" si="15"/>
        <v>Jack Fournier - 1924</v>
      </c>
      <c r="D1019" s="3">
        <v>1924</v>
      </c>
      <c r="E1019" s="3">
        <v>31</v>
      </c>
      <c r="F1019" s="3" t="s">
        <v>158</v>
      </c>
      <c r="G1019" s="3" t="s">
        <v>52</v>
      </c>
      <c r="H1019" s="3">
        <v>154</v>
      </c>
      <c r="I1019" s="3">
        <v>669</v>
      </c>
      <c r="J1019" s="3">
        <v>563</v>
      </c>
      <c r="K1019" s="3">
        <v>93</v>
      </c>
      <c r="L1019" s="3">
        <v>188</v>
      </c>
      <c r="M1019" s="3">
        <v>132</v>
      </c>
      <c r="N1019" s="3">
        <v>25</v>
      </c>
      <c r="O1019" s="3">
        <v>4</v>
      </c>
      <c r="P1019" s="3">
        <v>27</v>
      </c>
      <c r="Q1019" s="3">
        <v>116</v>
      </c>
      <c r="R1019" s="3">
        <v>7</v>
      </c>
      <c r="S1019" s="3">
        <v>5</v>
      </c>
      <c r="T1019" s="3">
        <v>83</v>
      </c>
      <c r="U1019" s="3">
        <v>46</v>
      </c>
      <c r="V1019" s="3">
        <v>0.33400000000000002</v>
      </c>
      <c r="W1019" s="3">
        <v>0.42799999999999999</v>
      </c>
      <c r="X1019" s="3">
        <v>0.53600000000000003</v>
      </c>
      <c r="Y1019" s="3">
        <v>0.96499999999999997</v>
      </c>
      <c r="Z1019" s="3">
        <v>160</v>
      </c>
      <c r="AA1019" s="3">
        <v>302</v>
      </c>
      <c r="AB1019" s="2"/>
      <c r="AC1019" s="3">
        <v>10</v>
      </c>
      <c r="AD1019" s="3">
        <v>13</v>
      </c>
      <c r="AE1019" s="2"/>
      <c r="AF1019" s="3">
        <v>8</v>
      </c>
      <c r="AG1019" s="3">
        <v>6.3</v>
      </c>
      <c r="AH1019" s="3">
        <v>4.0999999999999996</v>
      </c>
      <c r="AI1019" s="3">
        <v>6.6</v>
      </c>
      <c r="AJ1019" s="3">
        <v>-1</v>
      </c>
      <c r="AK1019" s="3">
        <v>50</v>
      </c>
      <c r="AL1019" s="3">
        <v>0</v>
      </c>
      <c r="AM1019" s="3">
        <v>1</v>
      </c>
      <c r="AN1019" s="3">
        <v>1</v>
      </c>
      <c r="AO1019" s="3">
        <v>-2</v>
      </c>
      <c r="AP1019" s="3" t="s">
        <v>193</v>
      </c>
    </row>
    <row r="1020" spans="1:42" ht="26.65" x14ac:dyDescent="0.45">
      <c r="A1020" s="1">
        <v>1019</v>
      </c>
      <c r="B1020" s="3" t="s">
        <v>774</v>
      </c>
      <c r="C1020" s="3" t="str">
        <f t="shared" si="15"/>
        <v>Freddie Freeman - 2016</v>
      </c>
      <c r="D1020" s="3">
        <v>2016</v>
      </c>
      <c r="E1020" s="3">
        <v>26</v>
      </c>
      <c r="F1020" s="3" t="s">
        <v>210</v>
      </c>
      <c r="G1020" s="3" t="s">
        <v>52</v>
      </c>
      <c r="H1020" s="3">
        <v>158</v>
      </c>
      <c r="I1020" s="3">
        <v>693</v>
      </c>
      <c r="J1020" s="3">
        <v>589</v>
      </c>
      <c r="K1020" s="3">
        <v>102</v>
      </c>
      <c r="L1020" s="3">
        <v>178</v>
      </c>
      <c r="M1020" s="3">
        <v>95</v>
      </c>
      <c r="N1020" s="3">
        <v>43</v>
      </c>
      <c r="O1020" s="3">
        <v>6</v>
      </c>
      <c r="P1020" s="3">
        <v>34</v>
      </c>
      <c r="Q1020" s="3">
        <v>91</v>
      </c>
      <c r="R1020" s="3">
        <v>6</v>
      </c>
      <c r="S1020" s="3">
        <v>1</v>
      </c>
      <c r="T1020" s="3">
        <v>89</v>
      </c>
      <c r="U1020" s="3">
        <v>171</v>
      </c>
      <c r="V1020" s="3">
        <v>0.30199999999999999</v>
      </c>
      <c r="W1020" s="3">
        <v>0.4</v>
      </c>
      <c r="X1020" s="3">
        <v>0.56899999999999995</v>
      </c>
      <c r="Y1020" s="3">
        <v>0.96799999999999997</v>
      </c>
      <c r="Z1020" s="3">
        <v>157</v>
      </c>
      <c r="AA1020" s="3">
        <v>335</v>
      </c>
      <c r="AB1020" s="3">
        <v>12</v>
      </c>
      <c r="AC1020" s="3">
        <v>10</v>
      </c>
      <c r="AD1020" s="3">
        <v>0</v>
      </c>
      <c r="AE1020" s="3">
        <v>5</v>
      </c>
      <c r="AF1020" s="3">
        <v>18</v>
      </c>
      <c r="AG1020" s="3">
        <v>6.3</v>
      </c>
      <c r="AH1020" s="3">
        <v>4.2</v>
      </c>
      <c r="AI1020" s="3">
        <v>5.6</v>
      </c>
      <c r="AJ1020" s="3">
        <v>-0.2</v>
      </c>
      <c r="AK1020" s="3">
        <v>46</v>
      </c>
      <c r="AL1020" s="3">
        <v>-1</v>
      </c>
      <c r="AM1020" s="3">
        <v>0</v>
      </c>
      <c r="AN1020" s="3">
        <v>-1</v>
      </c>
      <c r="AO1020" s="3">
        <v>7</v>
      </c>
      <c r="AP1020" s="3" t="s">
        <v>56</v>
      </c>
    </row>
    <row r="1021" spans="1:42" ht="26.65" x14ac:dyDescent="0.45">
      <c r="A1021" s="1">
        <v>1020</v>
      </c>
      <c r="B1021" s="3" t="s">
        <v>300</v>
      </c>
      <c r="C1021" s="3" t="str">
        <f t="shared" si="15"/>
        <v>Paul Goldschmidt - 2017</v>
      </c>
      <c r="D1021" s="3">
        <v>2017</v>
      </c>
      <c r="E1021" s="3">
        <v>29</v>
      </c>
      <c r="F1021" s="3" t="s">
        <v>301</v>
      </c>
      <c r="G1021" s="3" t="s">
        <v>52</v>
      </c>
      <c r="H1021" s="3">
        <v>155</v>
      </c>
      <c r="I1021" s="3">
        <v>665</v>
      </c>
      <c r="J1021" s="3">
        <v>558</v>
      </c>
      <c r="K1021" s="3">
        <v>117</v>
      </c>
      <c r="L1021" s="3">
        <v>166</v>
      </c>
      <c r="M1021" s="3">
        <v>93</v>
      </c>
      <c r="N1021" s="3">
        <v>34</v>
      </c>
      <c r="O1021" s="3">
        <v>3</v>
      </c>
      <c r="P1021" s="3">
        <v>36</v>
      </c>
      <c r="Q1021" s="3">
        <v>120</v>
      </c>
      <c r="R1021" s="3">
        <v>18</v>
      </c>
      <c r="S1021" s="3">
        <v>5</v>
      </c>
      <c r="T1021" s="3">
        <v>94</v>
      </c>
      <c r="U1021" s="3">
        <v>147</v>
      </c>
      <c r="V1021" s="3">
        <v>0.29699999999999999</v>
      </c>
      <c r="W1021" s="3">
        <v>0.40400000000000003</v>
      </c>
      <c r="X1021" s="3">
        <v>0.56299999999999994</v>
      </c>
      <c r="Y1021" s="3">
        <v>0.96599999999999997</v>
      </c>
      <c r="Z1021" s="3">
        <v>142</v>
      </c>
      <c r="AA1021" s="3">
        <v>314</v>
      </c>
      <c r="AB1021" s="3">
        <v>14</v>
      </c>
      <c r="AC1021" s="3">
        <v>8</v>
      </c>
      <c r="AD1021" s="3">
        <v>0</v>
      </c>
      <c r="AE1021" s="3">
        <v>4</v>
      </c>
      <c r="AF1021" s="3">
        <v>15</v>
      </c>
      <c r="AG1021" s="3">
        <v>6.3</v>
      </c>
      <c r="AH1021" s="3">
        <v>4.3</v>
      </c>
      <c r="AI1021" s="3">
        <v>4.9000000000000004</v>
      </c>
      <c r="AJ1021" s="3">
        <v>0.5</v>
      </c>
      <c r="AK1021" s="3">
        <v>35</v>
      </c>
      <c r="AL1021" s="3">
        <v>-1</v>
      </c>
      <c r="AM1021" s="3">
        <v>4</v>
      </c>
      <c r="AN1021" s="3">
        <v>4</v>
      </c>
      <c r="AO1021" s="3">
        <v>14</v>
      </c>
      <c r="AP1021" s="3" t="s">
        <v>274</v>
      </c>
    </row>
    <row r="1022" spans="1:42" ht="26.65" x14ac:dyDescent="0.45">
      <c r="A1022" s="1">
        <v>1021</v>
      </c>
      <c r="B1022" s="3" t="s">
        <v>512</v>
      </c>
      <c r="C1022" s="3" t="str">
        <f t="shared" si="15"/>
        <v>Alex Gordon - 2012</v>
      </c>
      <c r="D1022" s="3">
        <v>2012</v>
      </c>
      <c r="E1022" s="3">
        <v>28</v>
      </c>
      <c r="F1022" s="3" t="s">
        <v>174</v>
      </c>
      <c r="G1022" s="3" t="s">
        <v>43</v>
      </c>
      <c r="H1022" s="3">
        <v>161</v>
      </c>
      <c r="I1022" s="3">
        <v>721</v>
      </c>
      <c r="J1022" s="3">
        <v>642</v>
      </c>
      <c r="K1022" s="3">
        <v>93</v>
      </c>
      <c r="L1022" s="3">
        <v>189</v>
      </c>
      <c r="M1022" s="3">
        <v>119</v>
      </c>
      <c r="N1022" s="3">
        <v>51</v>
      </c>
      <c r="O1022" s="3">
        <v>5</v>
      </c>
      <c r="P1022" s="3">
        <v>14</v>
      </c>
      <c r="Q1022" s="3">
        <v>72</v>
      </c>
      <c r="R1022" s="3">
        <v>10</v>
      </c>
      <c r="S1022" s="3">
        <v>5</v>
      </c>
      <c r="T1022" s="3">
        <v>73</v>
      </c>
      <c r="U1022" s="3">
        <v>140</v>
      </c>
      <c r="V1022" s="3">
        <v>0.29399999999999998</v>
      </c>
      <c r="W1022" s="3">
        <v>0.36799999999999999</v>
      </c>
      <c r="X1022" s="3">
        <v>0.45500000000000002</v>
      </c>
      <c r="Y1022" s="3">
        <v>0.82199999999999995</v>
      </c>
      <c r="Z1022" s="3">
        <v>123</v>
      </c>
      <c r="AA1022" s="3">
        <v>292</v>
      </c>
      <c r="AB1022" s="3">
        <v>14</v>
      </c>
      <c r="AC1022" s="3">
        <v>3</v>
      </c>
      <c r="AD1022" s="3">
        <v>0</v>
      </c>
      <c r="AE1022" s="3">
        <v>3</v>
      </c>
      <c r="AF1022" s="3">
        <v>3</v>
      </c>
      <c r="AG1022" s="3">
        <v>6.3</v>
      </c>
      <c r="AH1022" s="3">
        <v>3.8</v>
      </c>
      <c r="AI1022" s="3">
        <v>3.9</v>
      </c>
      <c r="AJ1022" s="3">
        <v>1.9</v>
      </c>
      <c r="AK1022" s="3">
        <v>18</v>
      </c>
      <c r="AL1022" s="3">
        <v>-1</v>
      </c>
      <c r="AM1022" s="3">
        <v>1</v>
      </c>
      <c r="AN1022" s="3">
        <v>0</v>
      </c>
      <c r="AO1022" s="3">
        <v>24</v>
      </c>
      <c r="AP1022" s="3" t="s">
        <v>130</v>
      </c>
    </row>
    <row r="1023" spans="1:42" ht="26.65" x14ac:dyDescent="0.45">
      <c r="A1023" s="1">
        <v>1022</v>
      </c>
      <c r="B1023" s="3" t="s">
        <v>433</v>
      </c>
      <c r="C1023" s="3" t="str">
        <f t="shared" si="15"/>
        <v>Keith Hernandez - 1984</v>
      </c>
      <c r="D1023" s="3">
        <v>1984</v>
      </c>
      <c r="E1023" s="3">
        <v>30</v>
      </c>
      <c r="F1023" s="3" t="s">
        <v>294</v>
      </c>
      <c r="G1023" s="3" t="s">
        <v>52</v>
      </c>
      <c r="H1023" s="3">
        <v>154</v>
      </c>
      <c r="I1023" s="3">
        <v>657</v>
      </c>
      <c r="J1023" s="3">
        <v>550</v>
      </c>
      <c r="K1023" s="3">
        <v>83</v>
      </c>
      <c r="L1023" s="3">
        <v>171</v>
      </c>
      <c r="M1023" s="3">
        <v>125</v>
      </c>
      <c r="N1023" s="3">
        <v>31</v>
      </c>
      <c r="O1023" s="3">
        <v>0</v>
      </c>
      <c r="P1023" s="3">
        <v>15</v>
      </c>
      <c r="Q1023" s="3">
        <v>94</v>
      </c>
      <c r="R1023" s="3">
        <v>2</v>
      </c>
      <c r="S1023" s="3">
        <v>3</v>
      </c>
      <c r="T1023" s="3">
        <v>97</v>
      </c>
      <c r="U1023" s="3">
        <v>89</v>
      </c>
      <c r="V1023" s="3">
        <v>0.311</v>
      </c>
      <c r="W1023" s="3">
        <v>0.40899999999999997</v>
      </c>
      <c r="X1023" s="3">
        <v>0.44900000000000001</v>
      </c>
      <c r="Y1023" s="3">
        <v>0.85899999999999999</v>
      </c>
      <c r="Z1023" s="3">
        <v>143</v>
      </c>
      <c r="AA1023" s="3">
        <v>247</v>
      </c>
      <c r="AB1023" s="3">
        <v>9</v>
      </c>
      <c r="AC1023" s="3">
        <v>1</v>
      </c>
      <c r="AD1023" s="3">
        <v>0</v>
      </c>
      <c r="AE1023" s="3">
        <v>9</v>
      </c>
      <c r="AF1023" s="3">
        <v>12</v>
      </c>
      <c r="AG1023" s="3">
        <v>6.3</v>
      </c>
      <c r="AH1023" s="3">
        <v>4.0999999999999996</v>
      </c>
      <c r="AI1023" s="3">
        <v>5.2</v>
      </c>
      <c r="AJ1023" s="3">
        <v>0.1</v>
      </c>
      <c r="AK1023" s="3">
        <v>33</v>
      </c>
      <c r="AL1023" s="3">
        <v>1</v>
      </c>
      <c r="AM1023" s="3">
        <v>1</v>
      </c>
      <c r="AN1023" s="3">
        <v>3</v>
      </c>
      <c r="AO1023" s="3">
        <v>9</v>
      </c>
      <c r="AP1023" s="3" t="s">
        <v>193</v>
      </c>
    </row>
    <row r="1024" spans="1:42" ht="26.65" x14ac:dyDescent="0.45">
      <c r="A1024" s="1">
        <v>1023</v>
      </c>
      <c r="B1024" s="3" t="s">
        <v>527</v>
      </c>
      <c r="C1024" s="3" t="str">
        <f t="shared" si="15"/>
        <v>Don Mattingly - 1984</v>
      </c>
      <c r="D1024" s="3">
        <v>1984</v>
      </c>
      <c r="E1024" s="3">
        <v>23</v>
      </c>
      <c r="F1024" s="3" t="s">
        <v>42</v>
      </c>
      <c r="G1024" s="3" t="s">
        <v>43</v>
      </c>
      <c r="H1024" s="3">
        <v>153</v>
      </c>
      <c r="I1024" s="3">
        <v>662</v>
      </c>
      <c r="J1024" s="3">
        <v>603</v>
      </c>
      <c r="K1024" s="3">
        <v>91</v>
      </c>
      <c r="L1024" s="3">
        <v>207</v>
      </c>
      <c r="M1024" s="3">
        <v>138</v>
      </c>
      <c r="N1024" s="3">
        <v>44</v>
      </c>
      <c r="O1024" s="3">
        <v>2</v>
      </c>
      <c r="P1024" s="3">
        <v>23</v>
      </c>
      <c r="Q1024" s="3">
        <v>110</v>
      </c>
      <c r="R1024" s="3">
        <v>1</v>
      </c>
      <c r="S1024" s="3">
        <v>1</v>
      </c>
      <c r="T1024" s="3">
        <v>41</v>
      </c>
      <c r="U1024" s="3">
        <v>33</v>
      </c>
      <c r="V1024" s="3">
        <v>0.34300000000000003</v>
      </c>
      <c r="W1024" s="3">
        <v>0.38100000000000001</v>
      </c>
      <c r="X1024" s="3">
        <v>0.53700000000000003</v>
      </c>
      <c r="Y1024" s="3">
        <v>0.91800000000000004</v>
      </c>
      <c r="Z1024" s="3">
        <v>156</v>
      </c>
      <c r="AA1024" s="3">
        <v>324</v>
      </c>
      <c r="AB1024" s="3">
        <v>15</v>
      </c>
      <c r="AC1024" s="3">
        <v>1</v>
      </c>
      <c r="AD1024" s="3">
        <v>8</v>
      </c>
      <c r="AE1024" s="3">
        <v>9</v>
      </c>
      <c r="AF1024" s="3">
        <v>8</v>
      </c>
      <c r="AG1024" s="3">
        <v>6.3</v>
      </c>
      <c r="AH1024" s="3">
        <v>4.2</v>
      </c>
      <c r="AI1024" s="3">
        <v>5.8</v>
      </c>
      <c r="AJ1024" s="3">
        <v>-0.2</v>
      </c>
      <c r="AK1024" s="3">
        <v>42</v>
      </c>
      <c r="AL1024" s="3">
        <v>0</v>
      </c>
      <c r="AM1024" s="3">
        <v>0</v>
      </c>
      <c r="AN1024" s="3">
        <v>0</v>
      </c>
      <c r="AO1024" s="3">
        <v>6</v>
      </c>
      <c r="AP1024" s="3" t="s">
        <v>858</v>
      </c>
    </row>
    <row r="1025" spans="1:42" ht="26.65" x14ac:dyDescent="0.45">
      <c r="A1025" s="1">
        <v>1024</v>
      </c>
      <c r="B1025" s="3" t="s">
        <v>818</v>
      </c>
      <c r="C1025" s="3" t="str">
        <f t="shared" si="15"/>
        <v>Darryl Strawberry - 1990</v>
      </c>
      <c r="D1025" s="3">
        <v>1990</v>
      </c>
      <c r="E1025" s="3">
        <v>28</v>
      </c>
      <c r="F1025" s="3" t="s">
        <v>294</v>
      </c>
      <c r="G1025" s="3" t="s">
        <v>52</v>
      </c>
      <c r="H1025" s="3">
        <v>152</v>
      </c>
      <c r="I1025" s="3">
        <v>621</v>
      </c>
      <c r="J1025" s="3">
        <v>542</v>
      </c>
      <c r="K1025" s="3">
        <v>92</v>
      </c>
      <c r="L1025" s="3">
        <v>150</v>
      </c>
      <c r="M1025" s="3">
        <v>94</v>
      </c>
      <c r="N1025" s="3">
        <v>18</v>
      </c>
      <c r="O1025" s="3">
        <v>1</v>
      </c>
      <c r="P1025" s="3">
        <v>37</v>
      </c>
      <c r="Q1025" s="3">
        <v>108</v>
      </c>
      <c r="R1025" s="3">
        <v>15</v>
      </c>
      <c r="S1025" s="3">
        <v>8</v>
      </c>
      <c r="T1025" s="3">
        <v>70</v>
      </c>
      <c r="U1025" s="3">
        <v>110</v>
      </c>
      <c r="V1025" s="3">
        <v>0.27700000000000002</v>
      </c>
      <c r="W1025" s="3">
        <v>0.36099999999999999</v>
      </c>
      <c r="X1025" s="3">
        <v>0.51800000000000002</v>
      </c>
      <c r="Y1025" s="3">
        <v>0.879</v>
      </c>
      <c r="Z1025" s="3">
        <v>140</v>
      </c>
      <c r="AA1025" s="3">
        <v>281</v>
      </c>
      <c r="AB1025" s="3">
        <v>5</v>
      </c>
      <c r="AC1025" s="3">
        <v>4</v>
      </c>
      <c r="AD1025" s="3">
        <v>0</v>
      </c>
      <c r="AE1025" s="3">
        <v>5</v>
      </c>
      <c r="AF1025" s="3">
        <v>15</v>
      </c>
      <c r="AG1025" s="3">
        <v>6.3</v>
      </c>
      <c r="AH1025" s="3">
        <v>4.4000000000000004</v>
      </c>
      <c r="AI1025" s="3">
        <v>4.2</v>
      </c>
      <c r="AJ1025" s="3">
        <v>1.5</v>
      </c>
      <c r="AK1025" s="3">
        <v>27</v>
      </c>
      <c r="AL1025" s="3">
        <v>2</v>
      </c>
      <c r="AM1025" s="3">
        <v>-2</v>
      </c>
      <c r="AN1025" s="3">
        <v>0</v>
      </c>
      <c r="AO1025" s="3">
        <v>18</v>
      </c>
      <c r="AP1025" s="3" t="s">
        <v>166</v>
      </c>
    </row>
    <row r="1026" spans="1:42" ht="26.65" x14ac:dyDescent="0.45">
      <c r="A1026" s="1">
        <v>1025</v>
      </c>
      <c r="B1026" s="3" t="s">
        <v>266</v>
      </c>
      <c r="C1026" s="3" t="str">
        <f t="shared" si="15"/>
        <v>Willie Wilson - 1979</v>
      </c>
      <c r="D1026" s="3">
        <v>1979</v>
      </c>
      <c r="E1026" s="3">
        <v>23</v>
      </c>
      <c r="F1026" s="3" t="s">
        <v>174</v>
      </c>
      <c r="G1026" s="3" t="s">
        <v>43</v>
      </c>
      <c r="H1026" s="3">
        <v>154</v>
      </c>
      <c r="I1026" s="3">
        <v>640</v>
      </c>
      <c r="J1026" s="3">
        <v>588</v>
      </c>
      <c r="K1026" s="3">
        <v>113</v>
      </c>
      <c r="L1026" s="3">
        <v>185</v>
      </c>
      <c r="M1026" s="3">
        <v>148</v>
      </c>
      <c r="N1026" s="3">
        <v>18</v>
      </c>
      <c r="O1026" s="3">
        <v>13</v>
      </c>
      <c r="P1026" s="3">
        <v>6</v>
      </c>
      <c r="Q1026" s="3">
        <v>49</v>
      </c>
      <c r="R1026" s="3">
        <v>83</v>
      </c>
      <c r="S1026" s="3">
        <v>12</v>
      </c>
      <c r="T1026" s="3">
        <v>28</v>
      </c>
      <c r="U1026" s="3">
        <v>92</v>
      </c>
      <c r="V1026" s="3">
        <v>0.315</v>
      </c>
      <c r="W1026" s="3">
        <v>0.35099999999999998</v>
      </c>
      <c r="X1026" s="3">
        <v>0.42</v>
      </c>
      <c r="Y1026" s="3">
        <v>0.77100000000000002</v>
      </c>
      <c r="Z1026" s="3">
        <v>106</v>
      </c>
      <c r="AA1026" s="3">
        <v>247</v>
      </c>
      <c r="AB1026" s="3">
        <v>1</v>
      </c>
      <c r="AC1026" s="3">
        <v>7</v>
      </c>
      <c r="AD1026" s="3">
        <v>13</v>
      </c>
      <c r="AE1026" s="3">
        <v>4</v>
      </c>
      <c r="AF1026" s="3">
        <v>3</v>
      </c>
      <c r="AG1026" s="3">
        <v>6.3</v>
      </c>
      <c r="AH1026" s="3">
        <v>4.2</v>
      </c>
      <c r="AI1026" s="3">
        <v>3.8</v>
      </c>
      <c r="AJ1026" s="3">
        <v>2</v>
      </c>
      <c r="AK1026" s="3">
        <v>2</v>
      </c>
      <c r="AL1026" s="3">
        <v>1</v>
      </c>
      <c r="AM1026" s="3">
        <v>18</v>
      </c>
      <c r="AN1026" s="3">
        <v>19</v>
      </c>
      <c r="AO1026" s="3">
        <v>25</v>
      </c>
      <c r="AP1026" s="3" t="s">
        <v>859</v>
      </c>
    </row>
    <row r="1027" spans="1:42" ht="26.65" x14ac:dyDescent="0.45">
      <c r="A1027" s="1">
        <v>1026</v>
      </c>
      <c r="B1027" s="3" t="s">
        <v>266</v>
      </c>
      <c r="C1027" s="3" t="str">
        <f t="shared" ref="C1027:C1090" si="16">_xlfn.CONCAT(B1027, " - ", D1027)</f>
        <v>Willie Wilson - 1982</v>
      </c>
      <c r="D1027" s="3">
        <v>1982</v>
      </c>
      <c r="E1027" s="3">
        <v>26</v>
      </c>
      <c r="F1027" s="3" t="s">
        <v>174</v>
      </c>
      <c r="G1027" s="3" t="s">
        <v>43</v>
      </c>
      <c r="H1027" s="3">
        <v>136</v>
      </c>
      <c r="I1027" s="3">
        <v>621</v>
      </c>
      <c r="J1027" s="3">
        <v>585</v>
      </c>
      <c r="K1027" s="3">
        <v>87</v>
      </c>
      <c r="L1027" s="3">
        <v>194</v>
      </c>
      <c r="M1027" s="3">
        <v>157</v>
      </c>
      <c r="N1027" s="3">
        <v>19</v>
      </c>
      <c r="O1027" s="3">
        <v>15</v>
      </c>
      <c r="P1027" s="3">
        <v>3</v>
      </c>
      <c r="Q1027" s="3">
        <v>46</v>
      </c>
      <c r="R1027" s="3">
        <v>37</v>
      </c>
      <c r="S1027" s="3">
        <v>11</v>
      </c>
      <c r="T1027" s="3">
        <v>26</v>
      </c>
      <c r="U1027" s="3">
        <v>81</v>
      </c>
      <c r="V1027" s="3">
        <v>0.33200000000000002</v>
      </c>
      <c r="W1027" s="3">
        <v>0.36499999999999999</v>
      </c>
      <c r="X1027" s="3">
        <v>0.43099999999999999</v>
      </c>
      <c r="Y1027" s="3">
        <v>0.79600000000000004</v>
      </c>
      <c r="Z1027" s="3">
        <v>118</v>
      </c>
      <c r="AA1027" s="3">
        <v>252</v>
      </c>
      <c r="AB1027" s="3">
        <v>4</v>
      </c>
      <c r="AC1027" s="3">
        <v>6</v>
      </c>
      <c r="AD1027" s="3">
        <v>2</v>
      </c>
      <c r="AE1027" s="3">
        <v>2</v>
      </c>
      <c r="AF1027" s="3">
        <v>2</v>
      </c>
      <c r="AG1027" s="3">
        <v>6.3</v>
      </c>
      <c r="AH1027" s="3">
        <v>4.5</v>
      </c>
      <c r="AI1027" s="3">
        <v>4</v>
      </c>
      <c r="AJ1027" s="3">
        <v>2</v>
      </c>
      <c r="AK1027" s="3">
        <v>16</v>
      </c>
      <c r="AL1027" s="3">
        <v>1</v>
      </c>
      <c r="AM1027" s="3">
        <v>7</v>
      </c>
      <c r="AN1027" s="3">
        <v>8</v>
      </c>
      <c r="AO1027" s="3">
        <v>23</v>
      </c>
      <c r="AP1027" s="3" t="s">
        <v>267</v>
      </c>
    </row>
    <row r="1028" spans="1:42" ht="26.65" x14ac:dyDescent="0.45">
      <c r="A1028" s="1">
        <v>1027</v>
      </c>
      <c r="B1028" s="3" t="s">
        <v>860</v>
      </c>
      <c r="C1028" s="3" t="str">
        <f t="shared" si="16"/>
        <v>Xander Bogaerts - 2019</v>
      </c>
      <c r="D1028" s="3">
        <v>2019</v>
      </c>
      <c r="E1028" s="3">
        <v>26</v>
      </c>
      <c r="F1028" s="3" t="s">
        <v>48</v>
      </c>
      <c r="G1028" s="3" t="s">
        <v>43</v>
      </c>
      <c r="H1028" s="3">
        <v>155</v>
      </c>
      <c r="I1028" s="3">
        <v>698</v>
      </c>
      <c r="J1028" s="3">
        <v>614</v>
      </c>
      <c r="K1028" s="3">
        <v>110</v>
      </c>
      <c r="L1028" s="3">
        <v>190</v>
      </c>
      <c r="M1028" s="3">
        <v>105</v>
      </c>
      <c r="N1028" s="3">
        <v>52</v>
      </c>
      <c r="O1028" s="3">
        <v>0</v>
      </c>
      <c r="P1028" s="3">
        <v>33</v>
      </c>
      <c r="Q1028" s="3">
        <v>117</v>
      </c>
      <c r="R1028" s="3">
        <v>4</v>
      </c>
      <c r="S1028" s="3">
        <v>2</v>
      </c>
      <c r="T1028" s="3">
        <v>76</v>
      </c>
      <c r="U1028" s="3">
        <v>122</v>
      </c>
      <c r="V1028" s="3">
        <v>0.309</v>
      </c>
      <c r="W1028" s="3">
        <v>0.38400000000000001</v>
      </c>
      <c r="X1028" s="3">
        <v>0.55500000000000005</v>
      </c>
      <c r="Y1028" s="3">
        <v>0.93899999999999995</v>
      </c>
      <c r="Z1028" s="3">
        <v>139</v>
      </c>
      <c r="AA1028" s="3">
        <v>341</v>
      </c>
      <c r="AB1028" s="3">
        <v>11</v>
      </c>
      <c r="AC1028" s="3">
        <v>2</v>
      </c>
      <c r="AD1028" s="3">
        <v>0</v>
      </c>
      <c r="AE1028" s="3">
        <v>6</v>
      </c>
      <c r="AF1028" s="3">
        <v>2</v>
      </c>
      <c r="AG1028" s="3">
        <v>6.3</v>
      </c>
      <c r="AH1028" s="3">
        <v>4.0999999999999996</v>
      </c>
      <c r="AI1028" s="3">
        <v>7</v>
      </c>
      <c r="AJ1028" s="3">
        <v>0.1</v>
      </c>
      <c r="AK1028" s="3">
        <v>39</v>
      </c>
      <c r="AL1028" s="3">
        <v>1</v>
      </c>
      <c r="AM1028" s="3">
        <v>1</v>
      </c>
      <c r="AN1028" s="3">
        <v>2</v>
      </c>
      <c r="AO1028" s="3">
        <v>-9</v>
      </c>
      <c r="AP1028" s="3" t="s">
        <v>518</v>
      </c>
    </row>
    <row r="1029" spans="1:42" x14ac:dyDescent="0.45">
      <c r="A1029" s="1">
        <v>1028</v>
      </c>
      <c r="B1029" s="3" t="s">
        <v>712</v>
      </c>
      <c r="C1029" s="3" t="str">
        <f t="shared" si="16"/>
        <v>Elmer Flick - 1904</v>
      </c>
      <c r="D1029" s="3">
        <v>1904</v>
      </c>
      <c r="E1029" s="3">
        <v>28</v>
      </c>
      <c r="F1029" s="3" t="s">
        <v>110</v>
      </c>
      <c r="G1029" s="3" t="s">
        <v>43</v>
      </c>
      <c r="H1029" s="3">
        <v>150</v>
      </c>
      <c r="I1029" s="3">
        <v>659</v>
      </c>
      <c r="J1029" s="3">
        <v>579</v>
      </c>
      <c r="K1029" s="3">
        <v>97</v>
      </c>
      <c r="L1029" s="3">
        <v>177</v>
      </c>
      <c r="M1029" s="3">
        <v>123</v>
      </c>
      <c r="N1029" s="3">
        <v>31</v>
      </c>
      <c r="O1029" s="3">
        <v>17</v>
      </c>
      <c r="P1029" s="3">
        <v>6</v>
      </c>
      <c r="Q1029" s="3">
        <v>56</v>
      </c>
      <c r="R1029" s="3">
        <v>38</v>
      </c>
      <c r="S1029" s="2"/>
      <c r="T1029" s="3">
        <v>51</v>
      </c>
      <c r="U1029" s="3">
        <v>68</v>
      </c>
      <c r="V1029" s="3">
        <v>0.30599999999999999</v>
      </c>
      <c r="W1029" s="3">
        <v>0.371</v>
      </c>
      <c r="X1029" s="3">
        <v>0.44900000000000001</v>
      </c>
      <c r="Y1029" s="3">
        <v>0.82</v>
      </c>
      <c r="Z1029" s="3">
        <v>157</v>
      </c>
      <c r="AA1029" s="3">
        <v>260</v>
      </c>
      <c r="AB1029" s="2"/>
      <c r="AC1029" s="3">
        <v>9</v>
      </c>
      <c r="AD1029" s="3">
        <v>20</v>
      </c>
      <c r="AE1029" s="2"/>
      <c r="AF1029" s="2"/>
      <c r="AG1029" s="3">
        <v>6.3</v>
      </c>
      <c r="AH1029" s="3">
        <v>3.8</v>
      </c>
      <c r="AI1029" s="3">
        <v>6</v>
      </c>
      <c r="AJ1029" s="3">
        <v>-0.7</v>
      </c>
      <c r="AK1029" s="3">
        <v>35</v>
      </c>
      <c r="AL1029" s="3">
        <v>0</v>
      </c>
      <c r="AM1029" s="3">
        <v>2</v>
      </c>
      <c r="AN1029" s="3">
        <v>2</v>
      </c>
      <c r="AO1029" s="3">
        <v>3</v>
      </c>
      <c r="AP1029" s="3" t="s">
        <v>861</v>
      </c>
    </row>
    <row r="1030" spans="1:42" ht="26.65" x14ac:dyDescent="0.45">
      <c r="A1030" s="1">
        <v>1029</v>
      </c>
      <c r="B1030" s="3" t="s">
        <v>648</v>
      </c>
      <c r="C1030" s="3" t="str">
        <f t="shared" si="16"/>
        <v>Babe Herman - 1932</v>
      </c>
      <c r="D1030" s="3">
        <v>1932</v>
      </c>
      <c r="E1030" s="3">
        <v>29</v>
      </c>
      <c r="F1030" s="3" t="s">
        <v>78</v>
      </c>
      <c r="G1030" s="3" t="s">
        <v>52</v>
      </c>
      <c r="H1030" s="3">
        <v>148</v>
      </c>
      <c r="I1030" s="3">
        <v>642</v>
      </c>
      <c r="J1030" s="3">
        <v>577</v>
      </c>
      <c r="K1030" s="3">
        <v>87</v>
      </c>
      <c r="L1030" s="3">
        <v>188</v>
      </c>
      <c r="M1030" s="3">
        <v>115</v>
      </c>
      <c r="N1030" s="3">
        <v>38</v>
      </c>
      <c r="O1030" s="3">
        <v>19</v>
      </c>
      <c r="P1030" s="3">
        <v>16</v>
      </c>
      <c r="Q1030" s="3">
        <v>87</v>
      </c>
      <c r="R1030" s="3">
        <v>7</v>
      </c>
      <c r="S1030" s="3">
        <v>5</v>
      </c>
      <c r="T1030" s="3">
        <v>60</v>
      </c>
      <c r="U1030" s="3">
        <v>45</v>
      </c>
      <c r="V1030" s="3">
        <v>0.32600000000000001</v>
      </c>
      <c r="W1030" s="3">
        <v>0.38900000000000001</v>
      </c>
      <c r="X1030" s="3">
        <v>0.54100000000000004</v>
      </c>
      <c r="Y1030" s="3">
        <v>0.93</v>
      </c>
      <c r="Z1030" s="3">
        <v>151</v>
      </c>
      <c r="AA1030" s="3">
        <v>312</v>
      </c>
      <c r="AB1030" s="2"/>
      <c r="AC1030" s="3">
        <v>0</v>
      </c>
      <c r="AD1030" s="3">
        <v>5</v>
      </c>
      <c r="AE1030" s="2"/>
      <c r="AF1030" s="3">
        <v>7</v>
      </c>
      <c r="AG1030" s="3">
        <v>6.3</v>
      </c>
      <c r="AH1030" s="3">
        <v>4.2</v>
      </c>
      <c r="AI1030" s="3">
        <v>5.0999999999999996</v>
      </c>
      <c r="AJ1030" s="3">
        <v>0.5</v>
      </c>
      <c r="AK1030" s="3">
        <v>40</v>
      </c>
      <c r="AL1030" s="3">
        <v>-2</v>
      </c>
      <c r="AM1030" s="3">
        <v>-1</v>
      </c>
      <c r="AN1030" s="3">
        <v>-3</v>
      </c>
      <c r="AO1030" s="3">
        <v>12</v>
      </c>
      <c r="AP1030" s="3" t="s">
        <v>166</v>
      </c>
    </row>
    <row r="1031" spans="1:42" x14ac:dyDescent="0.45">
      <c r="A1031" s="1">
        <v>1030</v>
      </c>
      <c r="B1031" s="3" t="s">
        <v>431</v>
      </c>
      <c r="C1031" s="3" t="str">
        <f t="shared" si="16"/>
        <v>Tim Raines - 1992</v>
      </c>
      <c r="D1031" s="3">
        <v>1992</v>
      </c>
      <c r="E1031" s="3">
        <v>32</v>
      </c>
      <c r="F1031" s="3" t="s">
        <v>182</v>
      </c>
      <c r="G1031" s="3" t="s">
        <v>43</v>
      </c>
      <c r="H1031" s="3">
        <v>144</v>
      </c>
      <c r="I1031" s="3">
        <v>644</v>
      </c>
      <c r="J1031" s="3">
        <v>551</v>
      </c>
      <c r="K1031" s="3">
        <v>102</v>
      </c>
      <c r="L1031" s="3">
        <v>162</v>
      </c>
      <c r="M1031" s="3">
        <v>124</v>
      </c>
      <c r="N1031" s="3">
        <v>22</v>
      </c>
      <c r="O1031" s="3">
        <v>9</v>
      </c>
      <c r="P1031" s="3">
        <v>7</v>
      </c>
      <c r="Q1031" s="3">
        <v>54</v>
      </c>
      <c r="R1031" s="3">
        <v>45</v>
      </c>
      <c r="S1031" s="3">
        <v>6</v>
      </c>
      <c r="T1031" s="3">
        <v>81</v>
      </c>
      <c r="U1031" s="3">
        <v>48</v>
      </c>
      <c r="V1031" s="3">
        <v>0.29399999999999998</v>
      </c>
      <c r="W1031" s="3">
        <v>0.38</v>
      </c>
      <c r="X1031" s="3">
        <v>0.40500000000000003</v>
      </c>
      <c r="Y1031" s="3">
        <v>0.78400000000000003</v>
      </c>
      <c r="Z1031" s="3">
        <v>122</v>
      </c>
      <c r="AA1031" s="3">
        <v>223</v>
      </c>
      <c r="AB1031" s="3">
        <v>5</v>
      </c>
      <c r="AC1031" s="3">
        <v>0</v>
      </c>
      <c r="AD1031" s="3">
        <v>4</v>
      </c>
      <c r="AE1031" s="3">
        <v>8</v>
      </c>
      <c r="AF1031" s="3">
        <v>4</v>
      </c>
      <c r="AG1031" s="3">
        <v>6.3</v>
      </c>
      <c r="AH1031" s="3">
        <v>4.0999999999999996</v>
      </c>
      <c r="AI1031" s="3">
        <v>4.8</v>
      </c>
      <c r="AJ1031" s="3">
        <v>1</v>
      </c>
      <c r="AK1031" s="3">
        <v>19</v>
      </c>
      <c r="AL1031" s="3">
        <v>2</v>
      </c>
      <c r="AM1031" s="3">
        <v>9</v>
      </c>
      <c r="AN1031" s="3">
        <v>11</v>
      </c>
      <c r="AO1031" s="3">
        <v>15</v>
      </c>
      <c r="AP1031" s="3" t="s">
        <v>862</v>
      </c>
    </row>
    <row r="1032" spans="1:42" ht="26.65" x14ac:dyDescent="0.45">
      <c r="A1032" s="1">
        <v>1031</v>
      </c>
      <c r="B1032" s="3" t="s">
        <v>845</v>
      </c>
      <c r="C1032" s="3" t="str">
        <f t="shared" si="16"/>
        <v>Austin Riley - 2021</v>
      </c>
      <c r="D1032" s="3">
        <v>2021</v>
      </c>
      <c r="E1032" s="3">
        <v>24</v>
      </c>
      <c r="F1032" s="3" t="s">
        <v>210</v>
      </c>
      <c r="G1032" s="3" t="s">
        <v>52</v>
      </c>
      <c r="H1032" s="3">
        <v>160</v>
      </c>
      <c r="I1032" s="3">
        <v>662</v>
      </c>
      <c r="J1032" s="3">
        <v>590</v>
      </c>
      <c r="K1032" s="3">
        <v>91</v>
      </c>
      <c r="L1032" s="3">
        <v>179</v>
      </c>
      <c r="M1032" s="3">
        <v>112</v>
      </c>
      <c r="N1032" s="3">
        <v>33</v>
      </c>
      <c r="O1032" s="3">
        <v>1</v>
      </c>
      <c r="P1032" s="3">
        <v>33</v>
      </c>
      <c r="Q1032" s="3">
        <v>107</v>
      </c>
      <c r="R1032" s="3">
        <v>0</v>
      </c>
      <c r="S1032" s="3">
        <v>1</v>
      </c>
      <c r="T1032" s="3">
        <v>52</v>
      </c>
      <c r="U1032" s="3">
        <v>168</v>
      </c>
      <c r="V1032" s="3">
        <v>0.30299999999999999</v>
      </c>
      <c r="W1032" s="3">
        <v>0.36699999999999999</v>
      </c>
      <c r="X1032" s="3">
        <v>0.53100000000000003</v>
      </c>
      <c r="Y1032" s="3">
        <v>0.89800000000000002</v>
      </c>
      <c r="Z1032" s="3">
        <v>135</v>
      </c>
      <c r="AA1032" s="3">
        <v>313</v>
      </c>
      <c r="AB1032" s="3">
        <v>11</v>
      </c>
      <c r="AC1032" s="3">
        <v>12</v>
      </c>
      <c r="AD1032" s="3">
        <v>0</v>
      </c>
      <c r="AE1032" s="3">
        <v>8</v>
      </c>
      <c r="AF1032" s="3">
        <v>2</v>
      </c>
      <c r="AG1032" s="3">
        <v>6.3</v>
      </c>
      <c r="AH1032" s="3">
        <v>4.0999999999999996</v>
      </c>
      <c r="AI1032" s="3">
        <v>5</v>
      </c>
      <c r="AJ1032" s="3">
        <v>1.5</v>
      </c>
      <c r="AK1032" s="3">
        <v>28</v>
      </c>
      <c r="AL1032" s="3">
        <v>0</v>
      </c>
      <c r="AM1032" s="3">
        <v>-2</v>
      </c>
      <c r="AN1032" s="3">
        <v>-3</v>
      </c>
      <c r="AO1032" s="3">
        <v>13</v>
      </c>
      <c r="AP1032" s="3" t="s">
        <v>863</v>
      </c>
    </row>
    <row r="1033" spans="1:42" ht="26.65" x14ac:dyDescent="0.45">
      <c r="A1033" s="1">
        <v>1032</v>
      </c>
      <c r="B1033" s="3" t="s">
        <v>864</v>
      </c>
      <c r="C1033" s="3" t="str">
        <f t="shared" si="16"/>
        <v>Carlos Baerga - 1992</v>
      </c>
      <c r="D1033" s="3">
        <v>1992</v>
      </c>
      <c r="E1033" s="3">
        <v>23</v>
      </c>
      <c r="F1033" s="3" t="s">
        <v>110</v>
      </c>
      <c r="G1033" s="3" t="s">
        <v>43</v>
      </c>
      <c r="H1033" s="3">
        <v>161</v>
      </c>
      <c r="I1033" s="3">
        <v>716</v>
      </c>
      <c r="J1033" s="3">
        <v>657</v>
      </c>
      <c r="K1033" s="3">
        <v>92</v>
      </c>
      <c r="L1033" s="3">
        <v>205</v>
      </c>
      <c r="M1033" s="3">
        <v>152</v>
      </c>
      <c r="N1033" s="3">
        <v>32</v>
      </c>
      <c r="O1033" s="3">
        <v>1</v>
      </c>
      <c r="P1033" s="3">
        <v>20</v>
      </c>
      <c r="Q1033" s="3">
        <v>105</v>
      </c>
      <c r="R1033" s="3">
        <v>10</v>
      </c>
      <c r="S1033" s="3">
        <v>2</v>
      </c>
      <c r="T1033" s="3">
        <v>35</v>
      </c>
      <c r="U1033" s="3">
        <v>76</v>
      </c>
      <c r="V1033" s="3">
        <v>0.312</v>
      </c>
      <c r="W1033" s="3">
        <v>0.35399999999999998</v>
      </c>
      <c r="X1033" s="3">
        <v>0.45500000000000002</v>
      </c>
      <c r="Y1033" s="3">
        <v>0.80900000000000005</v>
      </c>
      <c r="Z1033" s="3">
        <v>128</v>
      </c>
      <c r="AA1033" s="3">
        <v>299</v>
      </c>
      <c r="AB1033" s="3">
        <v>15</v>
      </c>
      <c r="AC1033" s="3">
        <v>13</v>
      </c>
      <c r="AD1033" s="3">
        <v>2</v>
      </c>
      <c r="AE1033" s="3">
        <v>9</v>
      </c>
      <c r="AF1033" s="3">
        <v>10</v>
      </c>
      <c r="AG1033" s="3">
        <v>6.3</v>
      </c>
      <c r="AH1033" s="3">
        <v>3.9</v>
      </c>
      <c r="AI1033" s="3">
        <v>5.7</v>
      </c>
      <c r="AJ1033" s="3">
        <v>1.1000000000000001</v>
      </c>
      <c r="AK1033" s="3">
        <v>23</v>
      </c>
      <c r="AL1033" s="3">
        <v>0</v>
      </c>
      <c r="AM1033" s="3">
        <v>3</v>
      </c>
      <c r="AN1033" s="3">
        <v>3</v>
      </c>
      <c r="AO1033" s="3">
        <v>6</v>
      </c>
      <c r="AP1033" s="3" t="s">
        <v>491</v>
      </c>
    </row>
    <row r="1034" spans="1:42" ht="26.65" x14ac:dyDescent="0.45">
      <c r="A1034" s="1">
        <v>1033</v>
      </c>
      <c r="B1034" s="3" t="s">
        <v>177</v>
      </c>
      <c r="C1034" s="3" t="str">
        <f t="shared" si="16"/>
        <v>Craig Biggio - 1995</v>
      </c>
      <c r="D1034" s="3">
        <v>1995</v>
      </c>
      <c r="E1034" s="3">
        <v>29</v>
      </c>
      <c r="F1034" s="3" t="s">
        <v>178</v>
      </c>
      <c r="G1034" s="3" t="s">
        <v>52</v>
      </c>
      <c r="H1034" s="3">
        <v>141</v>
      </c>
      <c r="I1034" s="3">
        <v>673</v>
      </c>
      <c r="J1034" s="3">
        <v>553</v>
      </c>
      <c r="K1034" s="3">
        <v>123</v>
      </c>
      <c r="L1034" s="3">
        <v>167</v>
      </c>
      <c r="M1034" s="3">
        <v>113</v>
      </c>
      <c r="N1034" s="3">
        <v>30</v>
      </c>
      <c r="O1034" s="3">
        <v>2</v>
      </c>
      <c r="P1034" s="3">
        <v>22</v>
      </c>
      <c r="Q1034" s="3">
        <v>77</v>
      </c>
      <c r="R1034" s="3">
        <v>33</v>
      </c>
      <c r="S1034" s="3">
        <v>8</v>
      </c>
      <c r="T1034" s="3">
        <v>80</v>
      </c>
      <c r="U1034" s="3">
        <v>85</v>
      </c>
      <c r="V1034" s="3">
        <v>0.30199999999999999</v>
      </c>
      <c r="W1034" s="3">
        <v>0.40600000000000003</v>
      </c>
      <c r="X1034" s="3">
        <v>0.48299999999999998</v>
      </c>
      <c r="Y1034" s="3">
        <v>0.88900000000000001</v>
      </c>
      <c r="Z1034" s="3">
        <v>142</v>
      </c>
      <c r="AA1034" s="3">
        <v>267</v>
      </c>
      <c r="AB1034" s="3">
        <v>6</v>
      </c>
      <c r="AC1034" s="3">
        <v>22</v>
      </c>
      <c r="AD1034" s="3">
        <v>11</v>
      </c>
      <c r="AE1034" s="3">
        <v>7</v>
      </c>
      <c r="AF1034" s="3">
        <v>1</v>
      </c>
      <c r="AG1034" s="3">
        <v>6.3</v>
      </c>
      <c r="AH1034" s="3">
        <v>4.5</v>
      </c>
      <c r="AI1034" s="3">
        <v>6.5</v>
      </c>
      <c r="AJ1034" s="3">
        <v>0.2</v>
      </c>
      <c r="AK1034" s="3">
        <v>39</v>
      </c>
      <c r="AL1034" s="3">
        <v>2</v>
      </c>
      <c r="AM1034" s="3">
        <v>3</v>
      </c>
      <c r="AN1034" s="3">
        <v>6</v>
      </c>
      <c r="AO1034" s="3">
        <v>-2</v>
      </c>
      <c r="AP1034" s="3" t="s">
        <v>79</v>
      </c>
    </row>
    <row r="1035" spans="1:42" ht="26.65" x14ac:dyDescent="0.45">
      <c r="A1035" s="1">
        <v>1034</v>
      </c>
      <c r="B1035" s="3" t="s">
        <v>205</v>
      </c>
      <c r="C1035" s="3" t="str">
        <f t="shared" si="16"/>
        <v>Wade Boggs - 1984</v>
      </c>
      <c r="D1035" s="3">
        <v>1984</v>
      </c>
      <c r="E1035" s="3">
        <v>26</v>
      </c>
      <c r="F1035" s="3" t="s">
        <v>48</v>
      </c>
      <c r="G1035" s="3" t="s">
        <v>43</v>
      </c>
      <c r="H1035" s="3">
        <v>158</v>
      </c>
      <c r="I1035" s="3">
        <v>726</v>
      </c>
      <c r="J1035" s="3">
        <v>625</v>
      </c>
      <c r="K1035" s="3">
        <v>109</v>
      </c>
      <c r="L1035" s="3">
        <v>203</v>
      </c>
      <c r="M1035" s="3">
        <v>162</v>
      </c>
      <c r="N1035" s="3">
        <v>31</v>
      </c>
      <c r="O1035" s="3">
        <v>4</v>
      </c>
      <c r="P1035" s="3">
        <v>6</v>
      </c>
      <c r="Q1035" s="3">
        <v>55</v>
      </c>
      <c r="R1035" s="3">
        <v>3</v>
      </c>
      <c r="S1035" s="3">
        <v>2</v>
      </c>
      <c r="T1035" s="3">
        <v>89</v>
      </c>
      <c r="U1035" s="3">
        <v>44</v>
      </c>
      <c r="V1035" s="3">
        <v>0.32500000000000001</v>
      </c>
      <c r="W1035" s="3">
        <v>0.40699999999999997</v>
      </c>
      <c r="X1035" s="3">
        <v>0.41599999999999998</v>
      </c>
      <c r="Y1035" s="3">
        <v>0.82299999999999995</v>
      </c>
      <c r="Z1035" s="3">
        <v>125</v>
      </c>
      <c r="AA1035" s="3">
        <v>260</v>
      </c>
      <c r="AB1035" s="3">
        <v>13</v>
      </c>
      <c r="AC1035" s="3">
        <v>0</v>
      </c>
      <c r="AD1035" s="3">
        <v>8</v>
      </c>
      <c r="AE1035" s="3">
        <v>4</v>
      </c>
      <c r="AF1035" s="3">
        <v>6</v>
      </c>
      <c r="AG1035" s="3">
        <v>6.3</v>
      </c>
      <c r="AH1035" s="3">
        <v>4.0999999999999996</v>
      </c>
      <c r="AI1035" s="3">
        <v>5.3</v>
      </c>
      <c r="AJ1035" s="3">
        <v>1.3</v>
      </c>
      <c r="AK1035" s="3">
        <v>24</v>
      </c>
      <c r="AL1035" s="3">
        <v>1</v>
      </c>
      <c r="AM1035" s="3">
        <v>1</v>
      </c>
      <c r="AN1035" s="3">
        <v>2</v>
      </c>
      <c r="AO1035" s="3">
        <v>10</v>
      </c>
      <c r="AP1035" s="3" t="s">
        <v>277</v>
      </c>
    </row>
    <row r="1036" spans="1:42" x14ac:dyDescent="0.45">
      <c r="A1036" s="1">
        <v>1035</v>
      </c>
      <c r="B1036" s="3" t="s">
        <v>799</v>
      </c>
      <c r="C1036" s="3" t="str">
        <f t="shared" si="16"/>
        <v>Bob Elliott - 1948</v>
      </c>
      <c r="D1036" s="3">
        <v>1948</v>
      </c>
      <c r="E1036" s="3">
        <v>31</v>
      </c>
      <c r="F1036" s="3" t="s">
        <v>216</v>
      </c>
      <c r="G1036" s="3" t="s">
        <v>52</v>
      </c>
      <c r="H1036" s="3">
        <v>151</v>
      </c>
      <c r="I1036" s="3">
        <v>677</v>
      </c>
      <c r="J1036" s="3">
        <v>540</v>
      </c>
      <c r="K1036" s="3">
        <v>99</v>
      </c>
      <c r="L1036" s="3">
        <v>153</v>
      </c>
      <c r="M1036" s="3">
        <v>101</v>
      </c>
      <c r="N1036" s="3">
        <v>24</v>
      </c>
      <c r="O1036" s="3">
        <v>5</v>
      </c>
      <c r="P1036" s="3">
        <v>23</v>
      </c>
      <c r="Q1036" s="3">
        <v>100</v>
      </c>
      <c r="R1036" s="3">
        <v>6</v>
      </c>
      <c r="S1036" s="3">
        <v>8</v>
      </c>
      <c r="T1036" s="3">
        <v>131</v>
      </c>
      <c r="U1036" s="3">
        <v>57</v>
      </c>
      <c r="V1036" s="3">
        <v>0.28299999999999997</v>
      </c>
      <c r="W1036" s="3">
        <v>0.42299999999999999</v>
      </c>
      <c r="X1036" s="3">
        <v>0.47399999999999998</v>
      </c>
      <c r="Y1036" s="3">
        <v>0.89700000000000002</v>
      </c>
      <c r="Z1036" s="3">
        <v>143</v>
      </c>
      <c r="AA1036" s="3">
        <v>256</v>
      </c>
      <c r="AB1036" s="3">
        <v>14</v>
      </c>
      <c r="AC1036" s="3">
        <v>0</v>
      </c>
      <c r="AD1036" s="3">
        <v>4</v>
      </c>
      <c r="AE1036" s="2"/>
      <c r="AF1036" s="3">
        <v>10</v>
      </c>
      <c r="AG1036" s="3">
        <v>6.3</v>
      </c>
      <c r="AH1036" s="3">
        <v>3.6</v>
      </c>
      <c r="AI1036" s="3">
        <v>6.3</v>
      </c>
      <c r="AJ1036" s="3">
        <v>0.1</v>
      </c>
      <c r="AK1036" s="3">
        <v>38</v>
      </c>
      <c r="AL1036" s="3">
        <v>-1</v>
      </c>
      <c r="AM1036" s="3">
        <v>-2</v>
      </c>
      <c r="AN1036" s="3">
        <v>-2</v>
      </c>
      <c r="AO1036" s="3">
        <v>1</v>
      </c>
      <c r="AP1036" s="3" t="s">
        <v>206</v>
      </c>
    </row>
    <row r="1037" spans="1:42" ht="26.65" x14ac:dyDescent="0.45">
      <c r="A1037" s="1">
        <v>1036</v>
      </c>
      <c r="B1037" s="3" t="s">
        <v>865</v>
      </c>
      <c r="C1037" s="3" t="str">
        <f t="shared" si="16"/>
        <v>Corey Koskie - 2001</v>
      </c>
      <c r="D1037" s="3">
        <v>2001</v>
      </c>
      <c r="E1037" s="3">
        <v>28</v>
      </c>
      <c r="F1037" s="3" t="s">
        <v>152</v>
      </c>
      <c r="G1037" s="3" t="s">
        <v>43</v>
      </c>
      <c r="H1037" s="3">
        <v>153</v>
      </c>
      <c r="I1037" s="3">
        <v>649</v>
      </c>
      <c r="J1037" s="3">
        <v>562</v>
      </c>
      <c r="K1037" s="3">
        <v>100</v>
      </c>
      <c r="L1037" s="3">
        <v>155</v>
      </c>
      <c r="M1037" s="3">
        <v>90</v>
      </c>
      <c r="N1037" s="3">
        <v>37</v>
      </c>
      <c r="O1037" s="3">
        <v>2</v>
      </c>
      <c r="P1037" s="3">
        <v>26</v>
      </c>
      <c r="Q1037" s="3">
        <v>103</v>
      </c>
      <c r="R1037" s="3">
        <v>27</v>
      </c>
      <c r="S1037" s="3">
        <v>6</v>
      </c>
      <c r="T1037" s="3">
        <v>68</v>
      </c>
      <c r="U1037" s="3">
        <v>118</v>
      </c>
      <c r="V1037" s="3">
        <v>0.27600000000000002</v>
      </c>
      <c r="W1037" s="3">
        <v>0.36199999999999999</v>
      </c>
      <c r="X1037" s="3">
        <v>0.48799999999999999</v>
      </c>
      <c r="Y1037" s="3">
        <v>0.85</v>
      </c>
      <c r="Z1037" s="3">
        <v>121</v>
      </c>
      <c r="AA1037" s="3">
        <v>274</v>
      </c>
      <c r="AB1037" s="3">
        <v>16</v>
      </c>
      <c r="AC1037" s="3">
        <v>12</v>
      </c>
      <c r="AD1037" s="3">
        <v>0</v>
      </c>
      <c r="AE1037" s="3">
        <v>7</v>
      </c>
      <c r="AF1037" s="3">
        <v>9</v>
      </c>
      <c r="AG1037" s="3">
        <v>6.3</v>
      </c>
      <c r="AH1037" s="3">
        <v>4</v>
      </c>
      <c r="AI1037" s="3">
        <v>4.8</v>
      </c>
      <c r="AJ1037" s="3">
        <v>1.9</v>
      </c>
      <c r="AK1037" s="3">
        <v>16</v>
      </c>
      <c r="AL1037" s="3">
        <v>-1</v>
      </c>
      <c r="AM1037" s="3">
        <v>6</v>
      </c>
      <c r="AN1037" s="3">
        <v>6</v>
      </c>
      <c r="AO1037" s="3">
        <v>16</v>
      </c>
      <c r="AP1037" s="3" t="s">
        <v>277</v>
      </c>
    </row>
    <row r="1038" spans="1:42" x14ac:dyDescent="0.45">
      <c r="A1038" s="1">
        <v>1037</v>
      </c>
      <c r="B1038" s="3" t="s">
        <v>866</v>
      </c>
      <c r="C1038" s="3" t="str">
        <f t="shared" si="16"/>
        <v>Pete Ward - 1964</v>
      </c>
      <c r="D1038" s="3">
        <v>1964</v>
      </c>
      <c r="E1038" s="3">
        <v>26</v>
      </c>
      <c r="F1038" s="3" t="s">
        <v>182</v>
      </c>
      <c r="G1038" s="3" t="s">
        <v>43</v>
      </c>
      <c r="H1038" s="3">
        <v>144</v>
      </c>
      <c r="I1038" s="3">
        <v>608</v>
      </c>
      <c r="J1038" s="3">
        <v>539</v>
      </c>
      <c r="K1038" s="3">
        <v>61</v>
      </c>
      <c r="L1038" s="3">
        <v>152</v>
      </c>
      <c r="M1038" s="3">
        <v>98</v>
      </c>
      <c r="N1038" s="3">
        <v>28</v>
      </c>
      <c r="O1038" s="3">
        <v>3</v>
      </c>
      <c r="P1038" s="3">
        <v>23</v>
      </c>
      <c r="Q1038" s="3">
        <v>94</v>
      </c>
      <c r="R1038" s="3">
        <v>1</v>
      </c>
      <c r="S1038" s="3">
        <v>1</v>
      </c>
      <c r="T1038" s="3">
        <v>56</v>
      </c>
      <c r="U1038" s="3">
        <v>76</v>
      </c>
      <c r="V1038" s="3">
        <v>0.28199999999999997</v>
      </c>
      <c r="W1038" s="3">
        <v>0.34799999999999998</v>
      </c>
      <c r="X1038" s="3">
        <v>0.47299999999999998</v>
      </c>
      <c r="Y1038" s="3">
        <v>0.82099999999999995</v>
      </c>
      <c r="Z1038" s="3">
        <v>129</v>
      </c>
      <c r="AA1038" s="3">
        <v>255</v>
      </c>
      <c r="AB1038" s="3">
        <v>7</v>
      </c>
      <c r="AC1038" s="3">
        <v>2</v>
      </c>
      <c r="AD1038" s="3">
        <v>3</v>
      </c>
      <c r="AE1038" s="3">
        <v>7</v>
      </c>
      <c r="AF1038" s="3">
        <v>11</v>
      </c>
      <c r="AG1038" s="3">
        <v>6.3</v>
      </c>
      <c r="AH1038" s="3">
        <v>4.4000000000000004</v>
      </c>
      <c r="AI1038" s="3">
        <v>4.5</v>
      </c>
      <c r="AJ1038" s="3">
        <v>2.2999999999999998</v>
      </c>
      <c r="AK1038" s="3">
        <v>19</v>
      </c>
      <c r="AL1038" s="3">
        <v>1</v>
      </c>
      <c r="AM1038" s="3">
        <v>0</v>
      </c>
      <c r="AN1038" s="3">
        <v>2</v>
      </c>
      <c r="AO1038" s="3">
        <v>18</v>
      </c>
      <c r="AP1038" s="3" t="s">
        <v>206</v>
      </c>
    </row>
    <row r="1039" spans="1:42" ht="26.65" x14ac:dyDescent="0.45">
      <c r="A1039" s="1">
        <v>1038</v>
      </c>
      <c r="B1039" s="3" t="s">
        <v>441</v>
      </c>
      <c r="C1039" s="3" t="str">
        <f t="shared" si="16"/>
        <v>Hank Greenberg - 1934</v>
      </c>
      <c r="D1039" s="3">
        <v>1934</v>
      </c>
      <c r="E1039" s="3">
        <v>23</v>
      </c>
      <c r="F1039" s="3" t="s">
        <v>70</v>
      </c>
      <c r="G1039" s="3" t="s">
        <v>43</v>
      </c>
      <c r="H1039" s="3">
        <v>153</v>
      </c>
      <c r="I1039" s="3">
        <v>667</v>
      </c>
      <c r="J1039" s="3">
        <v>593</v>
      </c>
      <c r="K1039" s="3">
        <v>118</v>
      </c>
      <c r="L1039" s="3">
        <v>201</v>
      </c>
      <c r="M1039" s="3">
        <v>105</v>
      </c>
      <c r="N1039" s="3">
        <v>63</v>
      </c>
      <c r="O1039" s="3">
        <v>7</v>
      </c>
      <c r="P1039" s="3">
        <v>26</v>
      </c>
      <c r="Q1039" s="3">
        <v>139</v>
      </c>
      <c r="R1039" s="3">
        <v>9</v>
      </c>
      <c r="S1039" s="3">
        <v>5</v>
      </c>
      <c r="T1039" s="3">
        <v>63</v>
      </c>
      <c r="U1039" s="3">
        <v>93</v>
      </c>
      <c r="V1039" s="3">
        <v>0.33900000000000002</v>
      </c>
      <c r="W1039" s="3">
        <v>0.40400000000000003</v>
      </c>
      <c r="X1039" s="3">
        <v>0.6</v>
      </c>
      <c r="Y1039" s="3">
        <v>1.0049999999999999</v>
      </c>
      <c r="Z1039" s="3">
        <v>156</v>
      </c>
      <c r="AA1039" s="3">
        <v>356</v>
      </c>
      <c r="AB1039" s="2"/>
      <c r="AC1039" s="3">
        <v>2</v>
      </c>
      <c r="AD1039" s="3">
        <v>9</v>
      </c>
      <c r="AE1039" s="2"/>
      <c r="AF1039" s="3">
        <v>6</v>
      </c>
      <c r="AG1039" s="3">
        <v>6.3</v>
      </c>
      <c r="AH1039" s="3">
        <v>3.9</v>
      </c>
      <c r="AI1039" s="3">
        <v>6.1</v>
      </c>
      <c r="AJ1039" s="3">
        <v>-0.4</v>
      </c>
      <c r="AK1039" s="3">
        <v>45</v>
      </c>
      <c r="AL1039" s="3">
        <v>0</v>
      </c>
      <c r="AM1039" s="3">
        <v>1</v>
      </c>
      <c r="AN1039" s="3">
        <v>2</v>
      </c>
      <c r="AO1039" s="3">
        <v>3</v>
      </c>
      <c r="AP1039" s="3" t="s">
        <v>56</v>
      </c>
    </row>
    <row r="1040" spans="1:42" ht="26.65" x14ac:dyDescent="0.45">
      <c r="A1040" s="1">
        <v>1039</v>
      </c>
      <c r="B1040" s="3" t="s">
        <v>127</v>
      </c>
      <c r="C1040" s="3" t="str">
        <f t="shared" si="16"/>
        <v>Rickey Henderson - 1986</v>
      </c>
      <c r="D1040" s="3">
        <v>1986</v>
      </c>
      <c r="E1040" s="3">
        <v>27</v>
      </c>
      <c r="F1040" s="3" t="s">
        <v>42</v>
      </c>
      <c r="G1040" s="3" t="s">
        <v>43</v>
      </c>
      <c r="H1040" s="3">
        <v>153</v>
      </c>
      <c r="I1040" s="3">
        <v>701</v>
      </c>
      <c r="J1040" s="3">
        <v>608</v>
      </c>
      <c r="K1040" s="3">
        <v>130</v>
      </c>
      <c r="L1040" s="3">
        <v>160</v>
      </c>
      <c r="M1040" s="3">
        <v>96</v>
      </c>
      <c r="N1040" s="3">
        <v>31</v>
      </c>
      <c r="O1040" s="3">
        <v>5</v>
      </c>
      <c r="P1040" s="3">
        <v>28</v>
      </c>
      <c r="Q1040" s="3">
        <v>74</v>
      </c>
      <c r="R1040" s="3">
        <v>87</v>
      </c>
      <c r="S1040" s="3">
        <v>18</v>
      </c>
      <c r="T1040" s="3">
        <v>89</v>
      </c>
      <c r="U1040" s="3">
        <v>81</v>
      </c>
      <c r="V1040" s="3">
        <v>0.26300000000000001</v>
      </c>
      <c r="W1040" s="3">
        <v>0.35799999999999998</v>
      </c>
      <c r="X1040" s="3">
        <v>0.46899999999999997</v>
      </c>
      <c r="Y1040" s="3">
        <v>0.82699999999999996</v>
      </c>
      <c r="Z1040" s="3">
        <v>125</v>
      </c>
      <c r="AA1040" s="3">
        <v>285</v>
      </c>
      <c r="AB1040" s="3">
        <v>12</v>
      </c>
      <c r="AC1040" s="3">
        <v>2</v>
      </c>
      <c r="AD1040" s="3">
        <v>0</v>
      </c>
      <c r="AE1040" s="3">
        <v>2</v>
      </c>
      <c r="AF1040" s="3">
        <v>2</v>
      </c>
      <c r="AG1040" s="3">
        <v>6.3</v>
      </c>
      <c r="AH1040" s="3">
        <v>4.2</v>
      </c>
      <c r="AI1040" s="3">
        <v>5.7</v>
      </c>
      <c r="AJ1040" s="3">
        <v>0.8</v>
      </c>
      <c r="AK1040" s="3">
        <v>24</v>
      </c>
      <c r="AL1040" s="3">
        <v>-1</v>
      </c>
      <c r="AM1040" s="3">
        <v>11</v>
      </c>
      <c r="AN1040" s="3">
        <v>10</v>
      </c>
      <c r="AO1040" s="3">
        <v>6</v>
      </c>
      <c r="AP1040" s="3" t="s">
        <v>867</v>
      </c>
    </row>
    <row r="1041" spans="1:42" ht="26.65" x14ac:dyDescent="0.45">
      <c r="A1041" s="1">
        <v>1040</v>
      </c>
      <c r="B1041" s="3" t="s">
        <v>766</v>
      </c>
      <c r="C1041" s="3" t="str">
        <f t="shared" si="16"/>
        <v>Bob Johnson - 1944</v>
      </c>
      <c r="D1041" s="3">
        <v>1944</v>
      </c>
      <c r="E1041" s="3">
        <v>38</v>
      </c>
      <c r="F1041" s="3" t="s">
        <v>48</v>
      </c>
      <c r="G1041" s="3" t="s">
        <v>43</v>
      </c>
      <c r="H1041" s="3">
        <v>144</v>
      </c>
      <c r="I1041" s="3">
        <v>626</v>
      </c>
      <c r="J1041" s="3">
        <v>525</v>
      </c>
      <c r="K1041" s="3">
        <v>106</v>
      </c>
      <c r="L1041" s="3">
        <v>170</v>
      </c>
      <c r="M1041" s="3">
        <v>105</v>
      </c>
      <c r="N1041" s="3">
        <v>40</v>
      </c>
      <c r="O1041" s="3">
        <v>8</v>
      </c>
      <c r="P1041" s="3">
        <v>17</v>
      </c>
      <c r="Q1041" s="3">
        <v>106</v>
      </c>
      <c r="R1041" s="3">
        <v>2</v>
      </c>
      <c r="S1041" s="3">
        <v>7</v>
      </c>
      <c r="T1041" s="3">
        <v>95</v>
      </c>
      <c r="U1041" s="3">
        <v>67</v>
      </c>
      <c r="V1041" s="3">
        <v>0.32400000000000001</v>
      </c>
      <c r="W1041" s="3">
        <v>0.43099999999999999</v>
      </c>
      <c r="X1041" s="3">
        <v>0.52800000000000002</v>
      </c>
      <c r="Y1041" s="3">
        <v>0.95899999999999996</v>
      </c>
      <c r="Z1041" s="3">
        <v>174</v>
      </c>
      <c r="AA1041" s="3">
        <v>277</v>
      </c>
      <c r="AB1041" s="3">
        <v>14</v>
      </c>
      <c r="AC1041" s="3">
        <v>4</v>
      </c>
      <c r="AD1041" s="3">
        <v>2</v>
      </c>
      <c r="AE1041" s="2"/>
      <c r="AF1041" s="3">
        <v>4</v>
      </c>
      <c r="AG1041" s="3">
        <v>6.3</v>
      </c>
      <c r="AH1041" s="3">
        <v>4.5</v>
      </c>
      <c r="AI1041" s="3">
        <v>6.4</v>
      </c>
      <c r="AJ1041" s="3">
        <v>-0.9</v>
      </c>
      <c r="AK1041" s="3">
        <v>51</v>
      </c>
      <c r="AL1041" s="3">
        <v>-1</v>
      </c>
      <c r="AM1041" s="3">
        <v>-1</v>
      </c>
      <c r="AN1041" s="3">
        <v>-2</v>
      </c>
      <c r="AO1041" s="3">
        <v>-1</v>
      </c>
      <c r="AP1041" s="3" t="s">
        <v>130</v>
      </c>
    </row>
    <row r="1042" spans="1:42" ht="26.65" x14ac:dyDescent="0.45">
      <c r="A1042" s="1">
        <v>1041</v>
      </c>
      <c r="B1042" s="3" t="s">
        <v>868</v>
      </c>
      <c r="C1042" s="3" t="str">
        <f t="shared" si="16"/>
        <v>Carl Reynolds - 1930</v>
      </c>
      <c r="D1042" s="3">
        <v>1930</v>
      </c>
      <c r="E1042" s="3">
        <v>27</v>
      </c>
      <c r="F1042" s="3" t="s">
        <v>182</v>
      </c>
      <c r="G1042" s="3" t="s">
        <v>43</v>
      </c>
      <c r="H1042" s="3">
        <v>138</v>
      </c>
      <c r="I1042" s="3">
        <v>602</v>
      </c>
      <c r="J1042" s="3">
        <v>563</v>
      </c>
      <c r="K1042" s="3">
        <v>103</v>
      </c>
      <c r="L1042" s="3">
        <v>202</v>
      </c>
      <c r="M1042" s="3">
        <v>137</v>
      </c>
      <c r="N1042" s="3">
        <v>25</v>
      </c>
      <c r="O1042" s="3">
        <v>18</v>
      </c>
      <c r="P1042" s="3">
        <v>22</v>
      </c>
      <c r="Q1042" s="3">
        <v>104</v>
      </c>
      <c r="R1042" s="3">
        <v>16</v>
      </c>
      <c r="S1042" s="3">
        <v>4</v>
      </c>
      <c r="T1042" s="3">
        <v>20</v>
      </c>
      <c r="U1042" s="3">
        <v>39</v>
      </c>
      <c r="V1042" s="3">
        <v>0.35899999999999999</v>
      </c>
      <c r="W1042" s="3">
        <v>0.38800000000000001</v>
      </c>
      <c r="X1042" s="3">
        <v>0.58399999999999996</v>
      </c>
      <c r="Y1042" s="3">
        <v>0.97299999999999998</v>
      </c>
      <c r="Z1042" s="3">
        <v>147</v>
      </c>
      <c r="AA1042" s="3">
        <v>329</v>
      </c>
      <c r="AB1042" s="2"/>
      <c r="AC1042" s="3">
        <v>7</v>
      </c>
      <c r="AD1042" s="3">
        <v>12</v>
      </c>
      <c r="AE1042" s="2"/>
      <c r="AF1042" s="3">
        <v>2</v>
      </c>
      <c r="AG1042" s="3">
        <v>6.3</v>
      </c>
      <c r="AH1042" s="3">
        <v>4</v>
      </c>
      <c r="AI1042" s="3">
        <v>5.4</v>
      </c>
      <c r="AJ1042" s="3">
        <v>0.5</v>
      </c>
      <c r="AK1042" s="3">
        <v>38</v>
      </c>
      <c r="AL1042" s="3">
        <v>0</v>
      </c>
      <c r="AM1042" s="3">
        <v>2</v>
      </c>
      <c r="AN1042" s="3">
        <v>2</v>
      </c>
      <c r="AO1042" s="3">
        <v>10</v>
      </c>
      <c r="AP1042" s="3" t="s">
        <v>869</v>
      </c>
    </row>
    <row r="1043" spans="1:42" ht="26.65" x14ac:dyDescent="0.45">
      <c r="A1043" s="1">
        <v>1042</v>
      </c>
      <c r="B1043" s="3" t="s">
        <v>480</v>
      </c>
      <c r="C1043" s="3" t="str">
        <f t="shared" si="16"/>
        <v>Hack Wilson - 1927</v>
      </c>
      <c r="D1043" s="3">
        <v>1927</v>
      </c>
      <c r="E1043" s="3">
        <v>27</v>
      </c>
      <c r="F1043" s="3" t="s">
        <v>88</v>
      </c>
      <c r="G1043" s="3" t="s">
        <v>52</v>
      </c>
      <c r="H1043" s="3">
        <v>146</v>
      </c>
      <c r="I1043" s="3">
        <v>646</v>
      </c>
      <c r="J1043" s="3">
        <v>551</v>
      </c>
      <c r="K1043" s="3">
        <v>119</v>
      </c>
      <c r="L1043" s="3">
        <v>175</v>
      </c>
      <c r="M1043" s="3">
        <v>103</v>
      </c>
      <c r="N1043" s="3">
        <v>30</v>
      </c>
      <c r="O1043" s="3">
        <v>12</v>
      </c>
      <c r="P1043" s="3">
        <v>30</v>
      </c>
      <c r="Q1043" s="3">
        <v>129</v>
      </c>
      <c r="R1043" s="3">
        <v>13</v>
      </c>
      <c r="S1043" s="3">
        <v>3</v>
      </c>
      <c r="T1043" s="3">
        <v>71</v>
      </c>
      <c r="U1043" s="3">
        <v>70</v>
      </c>
      <c r="V1043" s="3">
        <v>0.318</v>
      </c>
      <c r="W1043" s="3">
        <v>0.40100000000000002</v>
      </c>
      <c r="X1043" s="3">
        <v>0.57899999999999996</v>
      </c>
      <c r="Y1043" s="3">
        <v>0.98</v>
      </c>
      <c r="Z1043" s="3">
        <v>158</v>
      </c>
      <c r="AA1043" s="3">
        <v>319</v>
      </c>
      <c r="AB1043" s="2"/>
      <c r="AC1043" s="3">
        <v>6</v>
      </c>
      <c r="AD1043" s="3">
        <v>18</v>
      </c>
      <c r="AE1043" s="2"/>
      <c r="AF1043" s="3">
        <v>6</v>
      </c>
      <c r="AG1043" s="3">
        <v>6.3</v>
      </c>
      <c r="AH1043" s="3">
        <v>4.2</v>
      </c>
      <c r="AI1043" s="3">
        <v>6.3</v>
      </c>
      <c r="AJ1043" s="3">
        <v>-0.4</v>
      </c>
      <c r="AK1043" s="3">
        <v>43</v>
      </c>
      <c r="AL1043" s="3">
        <v>0</v>
      </c>
      <c r="AM1043" s="3">
        <v>2</v>
      </c>
      <c r="AN1043" s="3">
        <v>2</v>
      </c>
      <c r="AO1043" s="3">
        <v>0</v>
      </c>
      <c r="AP1043" s="3" t="s">
        <v>83</v>
      </c>
    </row>
    <row r="1044" spans="1:42" ht="26.65" x14ac:dyDescent="0.45">
      <c r="A1044" s="1">
        <v>1043</v>
      </c>
      <c r="B1044" s="3" t="s">
        <v>570</v>
      </c>
      <c r="C1044" s="3" t="str">
        <f t="shared" si="16"/>
        <v>Richie Ashburn - 1955</v>
      </c>
      <c r="D1044" s="3">
        <v>1955</v>
      </c>
      <c r="E1044" s="3">
        <v>28</v>
      </c>
      <c r="F1044" s="3" t="s">
        <v>139</v>
      </c>
      <c r="G1044" s="3" t="s">
        <v>52</v>
      </c>
      <c r="H1044" s="3">
        <v>140</v>
      </c>
      <c r="I1044" s="3">
        <v>644</v>
      </c>
      <c r="J1044" s="3">
        <v>533</v>
      </c>
      <c r="K1044" s="3">
        <v>91</v>
      </c>
      <c r="L1044" s="3">
        <v>180</v>
      </c>
      <c r="M1044" s="3">
        <v>136</v>
      </c>
      <c r="N1044" s="3">
        <v>32</v>
      </c>
      <c r="O1044" s="3">
        <v>9</v>
      </c>
      <c r="P1044" s="3">
        <v>3</v>
      </c>
      <c r="Q1044" s="3">
        <v>42</v>
      </c>
      <c r="R1044" s="3">
        <v>12</v>
      </c>
      <c r="S1044" s="3">
        <v>10</v>
      </c>
      <c r="T1044" s="3">
        <v>105</v>
      </c>
      <c r="U1044" s="3">
        <v>36</v>
      </c>
      <c r="V1044" s="3">
        <v>0.33800000000000002</v>
      </c>
      <c r="W1044" s="3">
        <v>0.44900000000000001</v>
      </c>
      <c r="X1044" s="3">
        <v>0.44800000000000001</v>
      </c>
      <c r="Y1044" s="3">
        <v>0.89700000000000002</v>
      </c>
      <c r="Z1044" s="3">
        <v>142</v>
      </c>
      <c r="AA1044" s="3">
        <v>239</v>
      </c>
      <c r="AB1044" s="3">
        <v>3</v>
      </c>
      <c r="AC1044" s="3">
        <v>3</v>
      </c>
      <c r="AD1044" s="3">
        <v>2</v>
      </c>
      <c r="AE1044" s="3">
        <v>1</v>
      </c>
      <c r="AF1044" s="3">
        <v>5</v>
      </c>
      <c r="AG1044" s="3">
        <v>6.3</v>
      </c>
      <c r="AH1044" s="3">
        <v>4</v>
      </c>
      <c r="AI1044" s="3">
        <v>6</v>
      </c>
      <c r="AJ1044" s="3">
        <v>0.4</v>
      </c>
      <c r="AK1044" s="3">
        <v>35</v>
      </c>
      <c r="AL1044" s="3">
        <v>3</v>
      </c>
      <c r="AM1044" s="3">
        <v>-1</v>
      </c>
      <c r="AN1044" s="3">
        <v>2</v>
      </c>
      <c r="AO1044" s="3">
        <v>6</v>
      </c>
      <c r="AP1044" s="3" t="s">
        <v>68</v>
      </c>
    </row>
    <row r="1045" spans="1:42" ht="26.65" x14ac:dyDescent="0.45">
      <c r="A1045" s="1">
        <v>1044</v>
      </c>
      <c r="B1045" s="3" t="s">
        <v>870</v>
      </c>
      <c r="C1045" s="3" t="str">
        <f t="shared" si="16"/>
        <v>Morgan Ensberg - 2005</v>
      </c>
      <c r="D1045" s="3">
        <v>2005</v>
      </c>
      <c r="E1045" s="3">
        <v>29</v>
      </c>
      <c r="F1045" s="3" t="s">
        <v>178</v>
      </c>
      <c r="G1045" s="3" t="s">
        <v>52</v>
      </c>
      <c r="H1045" s="3">
        <v>150</v>
      </c>
      <c r="I1045" s="3">
        <v>624</v>
      </c>
      <c r="J1045" s="3">
        <v>526</v>
      </c>
      <c r="K1045" s="3">
        <v>86</v>
      </c>
      <c r="L1045" s="3">
        <v>149</v>
      </c>
      <c r="M1045" s="3">
        <v>80</v>
      </c>
      <c r="N1045" s="3">
        <v>30</v>
      </c>
      <c r="O1045" s="3">
        <v>3</v>
      </c>
      <c r="P1045" s="3">
        <v>36</v>
      </c>
      <c r="Q1045" s="3">
        <v>101</v>
      </c>
      <c r="R1045" s="3">
        <v>6</v>
      </c>
      <c r="S1045" s="3">
        <v>7</v>
      </c>
      <c r="T1045" s="3">
        <v>85</v>
      </c>
      <c r="U1045" s="3">
        <v>119</v>
      </c>
      <c r="V1045" s="3">
        <v>0.28299999999999997</v>
      </c>
      <c r="W1045" s="3">
        <v>0.38800000000000001</v>
      </c>
      <c r="X1045" s="3">
        <v>0.55700000000000005</v>
      </c>
      <c r="Y1045" s="3">
        <v>0.94499999999999995</v>
      </c>
      <c r="Z1045" s="3">
        <v>144</v>
      </c>
      <c r="AA1045" s="3">
        <v>293</v>
      </c>
      <c r="AB1045" s="3">
        <v>12</v>
      </c>
      <c r="AC1045" s="3">
        <v>8</v>
      </c>
      <c r="AD1045" s="3">
        <v>0</v>
      </c>
      <c r="AE1045" s="3">
        <v>5</v>
      </c>
      <c r="AF1045" s="3">
        <v>9</v>
      </c>
      <c r="AG1045" s="3">
        <v>6.3</v>
      </c>
      <c r="AH1045" s="3">
        <v>4.4000000000000004</v>
      </c>
      <c r="AI1045" s="3">
        <v>4.9000000000000004</v>
      </c>
      <c r="AJ1045" s="3">
        <v>1.7</v>
      </c>
      <c r="AK1045" s="3">
        <v>31</v>
      </c>
      <c r="AL1045" s="3">
        <v>-1</v>
      </c>
      <c r="AM1045" s="3">
        <v>-3</v>
      </c>
      <c r="AN1045" s="3">
        <v>-4</v>
      </c>
      <c r="AO1045" s="3">
        <v>14</v>
      </c>
      <c r="AP1045" s="3" t="s">
        <v>206</v>
      </c>
    </row>
    <row r="1046" spans="1:42" ht="26.65" x14ac:dyDescent="0.45">
      <c r="A1046" s="1">
        <v>1045</v>
      </c>
      <c r="B1046" s="3" t="s">
        <v>485</v>
      </c>
      <c r="C1046" s="3" t="str">
        <f t="shared" si="16"/>
        <v>Art Fletcher - 1916</v>
      </c>
      <c r="D1046" s="3">
        <v>1916</v>
      </c>
      <c r="E1046" s="3">
        <v>31</v>
      </c>
      <c r="F1046" s="3" t="s">
        <v>101</v>
      </c>
      <c r="G1046" s="3" t="s">
        <v>52</v>
      </c>
      <c r="H1046" s="3">
        <v>133</v>
      </c>
      <c r="I1046" s="3">
        <v>542</v>
      </c>
      <c r="J1046" s="3">
        <v>500</v>
      </c>
      <c r="K1046" s="3">
        <v>53</v>
      </c>
      <c r="L1046" s="3">
        <v>143</v>
      </c>
      <c r="M1046" s="3">
        <v>109</v>
      </c>
      <c r="N1046" s="3">
        <v>23</v>
      </c>
      <c r="O1046" s="3">
        <v>8</v>
      </c>
      <c r="P1046" s="3">
        <v>3</v>
      </c>
      <c r="Q1046" s="3">
        <v>66</v>
      </c>
      <c r="R1046" s="3">
        <v>15</v>
      </c>
      <c r="S1046" s="2"/>
      <c r="T1046" s="3">
        <v>13</v>
      </c>
      <c r="U1046" s="3">
        <v>36</v>
      </c>
      <c r="V1046" s="3">
        <v>0.28599999999999998</v>
      </c>
      <c r="W1046" s="3">
        <v>0.32300000000000001</v>
      </c>
      <c r="X1046" s="3">
        <v>0.38200000000000001</v>
      </c>
      <c r="Y1046" s="3">
        <v>0.70499999999999996</v>
      </c>
      <c r="Z1046" s="3">
        <v>122</v>
      </c>
      <c r="AA1046" s="3">
        <v>191</v>
      </c>
      <c r="AB1046" s="2"/>
      <c r="AC1046" s="3">
        <v>14</v>
      </c>
      <c r="AD1046" s="3">
        <v>15</v>
      </c>
      <c r="AE1046" s="2"/>
      <c r="AF1046" s="2"/>
      <c r="AG1046" s="3">
        <v>6.3</v>
      </c>
      <c r="AH1046" s="3">
        <v>4.5</v>
      </c>
      <c r="AI1046" s="3">
        <v>4.2</v>
      </c>
      <c r="AJ1046" s="3">
        <v>3.2</v>
      </c>
      <c r="AK1046" s="3">
        <v>12</v>
      </c>
      <c r="AL1046" s="3">
        <v>0</v>
      </c>
      <c r="AM1046" s="3">
        <v>-1</v>
      </c>
      <c r="AN1046" s="3">
        <v>-1</v>
      </c>
      <c r="AO1046" s="3">
        <v>16</v>
      </c>
      <c r="AP1046" s="3" t="s">
        <v>62</v>
      </c>
    </row>
    <row r="1047" spans="1:42" ht="26.65" x14ac:dyDescent="0.45">
      <c r="A1047" s="1">
        <v>1046</v>
      </c>
      <c r="B1047" s="3" t="s">
        <v>871</v>
      </c>
      <c r="C1047" s="3" t="str">
        <f t="shared" si="16"/>
        <v>Richard Hidalgo - 2000</v>
      </c>
      <c r="D1047" s="3">
        <v>2000</v>
      </c>
      <c r="E1047" s="3">
        <v>25</v>
      </c>
      <c r="F1047" s="3" t="s">
        <v>178</v>
      </c>
      <c r="G1047" s="3" t="s">
        <v>52</v>
      </c>
      <c r="H1047" s="3">
        <v>153</v>
      </c>
      <c r="I1047" s="3">
        <v>644</v>
      </c>
      <c r="J1047" s="3">
        <v>558</v>
      </c>
      <c r="K1047" s="3">
        <v>118</v>
      </c>
      <c r="L1047" s="3">
        <v>175</v>
      </c>
      <c r="M1047" s="3">
        <v>86</v>
      </c>
      <c r="N1047" s="3">
        <v>42</v>
      </c>
      <c r="O1047" s="3">
        <v>3</v>
      </c>
      <c r="P1047" s="3">
        <v>44</v>
      </c>
      <c r="Q1047" s="3">
        <v>122</v>
      </c>
      <c r="R1047" s="3">
        <v>13</v>
      </c>
      <c r="S1047" s="3">
        <v>6</v>
      </c>
      <c r="T1047" s="3">
        <v>56</v>
      </c>
      <c r="U1047" s="3">
        <v>110</v>
      </c>
      <c r="V1047" s="3">
        <v>0.314</v>
      </c>
      <c r="W1047" s="3">
        <v>0.39100000000000001</v>
      </c>
      <c r="X1047" s="3">
        <v>0.63600000000000001</v>
      </c>
      <c r="Y1047" s="3">
        <v>1.028</v>
      </c>
      <c r="Z1047" s="3">
        <v>147</v>
      </c>
      <c r="AA1047" s="3">
        <v>355</v>
      </c>
      <c r="AB1047" s="3">
        <v>13</v>
      </c>
      <c r="AC1047" s="3">
        <v>21</v>
      </c>
      <c r="AD1047" s="3">
        <v>0</v>
      </c>
      <c r="AE1047" s="3">
        <v>9</v>
      </c>
      <c r="AF1047" s="3">
        <v>3</v>
      </c>
      <c r="AG1047" s="3">
        <v>6.3</v>
      </c>
      <c r="AH1047" s="3">
        <v>4.3</v>
      </c>
      <c r="AI1047" s="3">
        <v>5.0999999999999996</v>
      </c>
      <c r="AJ1047" s="3">
        <v>1.2</v>
      </c>
      <c r="AK1047" s="3">
        <v>38</v>
      </c>
      <c r="AL1047" s="3">
        <v>-1</v>
      </c>
      <c r="AM1047" s="3">
        <v>-2</v>
      </c>
      <c r="AN1047" s="3">
        <v>-3</v>
      </c>
      <c r="AO1047" s="3">
        <v>13</v>
      </c>
      <c r="AP1047" s="3" t="s">
        <v>869</v>
      </c>
    </row>
    <row r="1048" spans="1:42" ht="26.65" x14ac:dyDescent="0.45">
      <c r="A1048" s="1">
        <v>1047</v>
      </c>
      <c r="B1048" s="3" t="s">
        <v>468</v>
      </c>
      <c r="C1048" s="3" t="str">
        <f t="shared" si="16"/>
        <v>Lefty O'Doul - 1932</v>
      </c>
      <c r="D1048" s="3">
        <v>1932</v>
      </c>
      <c r="E1048" s="3">
        <v>35</v>
      </c>
      <c r="F1048" s="3" t="s">
        <v>158</v>
      </c>
      <c r="G1048" s="3" t="s">
        <v>52</v>
      </c>
      <c r="H1048" s="3">
        <v>148</v>
      </c>
      <c r="I1048" s="3">
        <v>657</v>
      </c>
      <c r="J1048" s="3">
        <v>595</v>
      </c>
      <c r="K1048" s="3">
        <v>120</v>
      </c>
      <c r="L1048" s="3">
        <v>219</v>
      </c>
      <c r="M1048" s="3">
        <v>158</v>
      </c>
      <c r="N1048" s="3">
        <v>32</v>
      </c>
      <c r="O1048" s="3">
        <v>8</v>
      </c>
      <c r="P1048" s="3">
        <v>21</v>
      </c>
      <c r="Q1048" s="3">
        <v>90</v>
      </c>
      <c r="R1048" s="3">
        <v>11</v>
      </c>
      <c r="S1048" s="3">
        <v>11</v>
      </c>
      <c r="T1048" s="3">
        <v>50</v>
      </c>
      <c r="U1048" s="3">
        <v>20</v>
      </c>
      <c r="V1048" s="3">
        <v>0.36799999999999999</v>
      </c>
      <c r="W1048" s="3">
        <v>0.42299999999999999</v>
      </c>
      <c r="X1048" s="3">
        <v>0.55500000000000005</v>
      </c>
      <c r="Y1048" s="3">
        <v>0.97799999999999998</v>
      </c>
      <c r="Z1048" s="3">
        <v>163</v>
      </c>
      <c r="AA1048" s="3">
        <v>330</v>
      </c>
      <c r="AB1048" s="2"/>
      <c r="AC1048" s="3">
        <v>7</v>
      </c>
      <c r="AD1048" s="3">
        <v>5</v>
      </c>
      <c r="AE1048" s="2"/>
      <c r="AF1048" s="3">
        <v>6</v>
      </c>
      <c r="AG1048" s="3">
        <v>6.3</v>
      </c>
      <c r="AH1048" s="3">
        <v>4.2</v>
      </c>
      <c r="AI1048" s="3">
        <v>6.5</v>
      </c>
      <c r="AJ1048" s="3">
        <v>-0.9</v>
      </c>
      <c r="AK1048" s="3">
        <v>53</v>
      </c>
      <c r="AL1048" s="3">
        <v>2</v>
      </c>
      <c r="AM1048" s="3">
        <v>-4</v>
      </c>
      <c r="AN1048" s="3">
        <v>-2</v>
      </c>
      <c r="AO1048" s="3">
        <v>-2</v>
      </c>
      <c r="AP1048" s="3" t="s">
        <v>87</v>
      </c>
    </row>
    <row r="1049" spans="1:42" ht="26.65" x14ac:dyDescent="0.45">
      <c r="A1049" s="1">
        <v>1048</v>
      </c>
      <c r="B1049" s="3" t="s">
        <v>824</v>
      </c>
      <c r="C1049" s="3" t="str">
        <f t="shared" si="16"/>
        <v>Freddy Parent - 1904</v>
      </c>
      <c r="D1049" s="3">
        <v>1904</v>
      </c>
      <c r="E1049" s="3">
        <v>28</v>
      </c>
      <c r="F1049" s="3" t="s">
        <v>48</v>
      </c>
      <c r="G1049" s="3" t="s">
        <v>43</v>
      </c>
      <c r="H1049" s="3">
        <v>155</v>
      </c>
      <c r="I1049" s="3">
        <v>655</v>
      </c>
      <c r="J1049" s="3">
        <v>591</v>
      </c>
      <c r="K1049" s="3">
        <v>85</v>
      </c>
      <c r="L1049" s="3">
        <v>172</v>
      </c>
      <c r="M1049" s="3">
        <v>135</v>
      </c>
      <c r="N1049" s="3">
        <v>22</v>
      </c>
      <c r="O1049" s="3">
        <v>9</v>
      </c>
      <c r="P1049" s="3">
        <v>6</v>
      </c>
      <c r="Q1049" s="3">
        <v>77</v>
      </c>
      <c r="R1049" s="3">
        <v>20</v>
      </c>
      <c r="S1049" s="2"/>
      <c r="T1049" s="3">
        <v>28</v>
      </c>
      <c r="U1049" s="3">
        <v>48</v>
      </c>
      <c r="V1049" s="3">
        <v>0.29099999999999998</v>
      </c>
      <c r="W1049" s="3">
        <v>0.33</v>
      </c>
      <c r="X1049" s="3">
        <v>0.38900000000000001</v>
      </c>
      <c r="Y1049" s="3">
        <v>0.71899999999999997</v>
      </c>
      <c r="Z1049" s="3">
        <v>121</v>
      </c>
      <c r="AA1049" s="3">
        <v>230</v>
      </c>
      <c r="AB1049" s="2"/>
      <c r="AC1049" s="3">
        <v>6</v>
      </c>
      <c r="AD1049" s="3">
        <v>28</v>
      </c>
      <c r="AE1049" s="2"/>
      <c r="AF1049" s="2"/>
      <c r="AG1049" s="3">
        <v>6.3</v>
      </c>
      <c r="AH1049" s="3">
        <v>3.7</v>
      </c>
      <c r="AI1049" s="3">
        <v>5.4</v>
      </c>
      <c r="AJ1049" s="3">
        <v>2.2000000000000002</v>
      </c>
      <c r="AK1049" s="3">
        <v>14</v>
      </c>
      <c r="AL1049" s="3">
        <v>0</v>
      </c>
      <c r="AM1049" s="3">
        <v>-1</v>
      </c>
      <c r="AN1049" s="3">
        <v>-1</v>
      </c>
      <c r="AO1049" s="3">
        <v>8</v>
      </c>
      <c r="AP1049" s="3" t="s">
        <v>62</v>
      </c>
    </row>
    <row r="1050" spans="1:42" ht="26.65" x14ac:dyDescent="0.45">
      <c r="A1050" s="1">
        <v>1049</v>
      </c>
      <c r="B1050" s="3" t="s">
        <v>242</v>
      </c>
      <c r="C1050" s="3" t="str">
        <f t="shared" si="16"/>
        <v>Mike Piazza - 1998</v>
      </c>
      <c r="D1050" s="3">
        <v>1998</v>
      </c>
      <c r="E1050" s="3">
        <v>29</v>
      </c>
      <c r="F1050" s="3" t="s">
        <v>872</v>
      </c>
      <c r="G1050" s="3" t="s">
        <v>52</v>
      </c>
      <c r="H1050" s="3">
        <v>151</v>
      </c>
      <c r="I1050" s="3">
        <v>626</v>
      </c>
      <c r="J1050" s="3">
        <v>561</v>
      </c>
      <c r="K1050" s="3">
        <v>88</v>
      </c>
      <c r="L1050" s="3">
        <v>184</v>
      </c>
      <c r="M1050" s="3">
        <v>113</v>
      </c>
      <c r="N1050" s="3">
        <v>38</v>
      </c>
      <c r="O1050" s="3">
        <v>1</v>
      </c>
      <c r="P1050" s="3">
        <v>32</v>
      </c>
      <c r="Q1050" s="3">
        <v>111</v>
      </c>
      <c r="R1050" s="3">
        <v>1</v>
      </c>
      <c r="S1050" s="3">
        <v>0</v>
      </c>
      <c r="T1050" s="3">
        <v>58</v>
      </c>
      <c r="U1050" s="3">
        <v>80</v>
      </c>
      <c r="V1050" s="3">
        <v>0.32800000000000001</v>
      </c>
      <c r="W1050" s="3">
        <v>0.39</v>
      </c>
      <c r="X1050" s="3">
        <v>0.56999999999999995</v>
      </c>
      <c r="Y1050" s="3">
        <v>0.96</v>
      </c>
      <c r="Z1050" s="3">
        <v>152</v>
      </c>
      <c r="AA1050" s="3">
        <v>320</v>
      </c>
      <c r="AB1050" s="3">
        <v>15</v>
      </c>
      <c r="AC1050" s="3">
        <v>2</v>
      </c>
      <c r="AD1050" s="3">
        <v>0</v>
      </c>
      <c r="AE1050" s="3">
        <v>5</v>
      </c>
      <c r="AF1050" s="3">
        <v>14</v>
      </c>
      <c r="AG1050" s="3">
        <v>6.3</v>
      </c>
      <c r="AH1050" s="3">
        <v>4.3</v>
      </c>
      <c r="AI1050" s="3">
        <v>6.5</v>
      </c>
      <c r="AJ1050" s="3">
        <v>0.7</v>
      </c>
      <c r="AK1050" s="3">
        <v>42</v>
      </c>
      <c r="AL1050" s="3">
        <v>-1</v>
      </c>
      <c r="AM1050" s="3">
        <v>-2</v>
      </c>
      <c r="AN1050" s="3">
        <v>-3</v>
      </c>
      <c r="AO1050" s="3">
        <v>-1</v>
      </c>
      <c r="AP1050" s="3" t="s">
        <v>530</v>
      </c>
    </row>
    <row r="1051" spans="1:42" ht="26.65" x14ac:dyDescent="0.45">
      <c r="A1051" s="1">
        <v>1050</v>
      </c>
      <c r="B1051" s="3" t="s">
        <v>873</v>
      </c>
      <c r="C1051" s="3" t="str">
        <f t="shared" si="16"/>
        <v>Sam Crawford - 1914</v>
      </c>
      <c r="D1051" s="3">
        <v>1914</v>
      </c>
      <c r="E1051" s="3">
        <v>34</v>
      </c>
      <c r="F1051" s="3" t="s">
        <v>70</v>
      </c>
      <c r="G1051" s="3" t="s">
        <v>43</v>
      </c>
      <c r="H1051" s="3">
        <v>157</v>
      </c>
      <c r="I1051" s="3">
        <v>674</v>
      </c>
      <c r="J1051" s="3">
        <v>582</v>
      </c>
      <c r="K1051" s="3">
        <v>74</v>
      </c>
      <c r="L1051" s="3">
        <v>183</v>
      </c>
      <c r="M1051" s="3">
        <v>127</v>
      </c>
      <c r="N1051" s="3">
        <v>22</v>
      </c>
      <c r="O1051" s="3">
        <v>26</v>
      </c>
      <c r="P1051" s="3">
        <v>8</v>
      </c>
      <c r="Q1051" s="3">
        <v>104</v>
      </c>
      <c r="R1051" s="3">
        <v>25</v>
      </c>
      <c r="S1051" s="3">
        <v>16</v>
      </c>
      <c r="T1051" s="3">
        <v>69</v>
      </c>
      <c r="U1051" s="3">
        <v>31</v>
      </c>
      <c r="V1051" s="3">
        <v>0.314</v>
      </c>
      <c r="W1051" s="3">
        <v>0.38800000000000001</v>
      </c>
      <c r="X1051" s="3">
        <v>0.48299999999999998</v>
      </c>
      <c r="Y1051" s="3">
        <v>0.871</v>
      </c>
      <c r="Z1051" s="3">
        <v>158</v>
      </c>
      <c r="AA1051" s="3">
        <v>281</v>
      </c>
      <c r="AB1051" s="2"/>
      <c r="AC1051" s="3">
        <v>1</v>
      </c>
      <c r="AD1051" s="3">
        <v>22</v>
      </c>
      <c r="AE1051" s="2"/>
      <c r="AF1051" s="2"/>
      <c r="AG1051" s="3">
        <v>6.3</v>
      </c>
      <c r="AH1051" s="3">
        <v>3.5</v>
      </c>
      <c r="AI1051" s="3">
        <v>6.7</v>
      </c>
      <c r="AJ1051" s="3">
        <v>-1.4</v>
      </c>
      <c r="AK1051" s="3">
        <v>40</v>
      </c>
      <c r="AL1051" s="3">
        <v>0</v>
      </c>
      <c r="AM1051" s="3">
        <v>2</v>
      </c>
      <c r="AN1051" s="3">
        <v>2</v>
      </c>
      <c r="AO1051" s="3">
        <v>-2</v>
      </c>
      <c r="AP1051" s="3" t="s">
        <v>113</v>
      </c>
    </row>
    <row r="1052" spans="1:42" ht="26.65" x14ac:dyDescent="0.45">
      <c r="A1052" s="1">
        <v>1051</v>
      </c>
      <c r="B1052" s="3" t="s">
        <v>874</v>
      </c>
      <c r="C1052" s="3" t="str">
        <f t="shared" si="16"/>
        <v>Dave Henderson - 1988</v>
      </c>
      <c r="D1052" s="3">
        <v>1988</v>
      </c>
      <c r="E1052" s="3">
        <v>29</v>
      </c>
      <c r="F1052" s="3" t="s">
        <v>128</v>
      </c>
      <c r="G1052" s="3" t="s">
        <v>43</v>
      </c>
      <c r="H1052" s="3">
        <v>146</v>
      </c>
      <c r="I1052" s="3">
        <v>570</v>
      </c>
      <c r="J1052" s="3">
        <v>507</v>
      </c>
      <c r="K1052" s="3">
        <v>100</v>
      </c>
      <c r="L1052" s="3">
        <v>154</v>
      </c>
      <c r="M1052" s="3">
        <v>91</v>
      </c>
      <c r="N1052" s="3">
        <v>38</v>
      </c>
      <c r="O1052" s="3">
        <v>1</v>
      </c>
      <c r="P1052" s="3">
        <v>24</v>
      </c>
      <c r="Q1052" s="3">
        <v>94</v>
      </c>
      <c r="R1052" s="3">
        <v>2</v>
      </c>
      <c r="S1052" s="3">
        <v>4</v>
      </c>
      <c r="T1052" s="3">
        <v>47</v>
      </c>
      <c r="U1052" s="3">
        <v>92</v>
      </c>
      <c r="V1052" s="3">
        <v>0.30399999999999999</v>
      </c>
      <c r="W1052" s="3">
        <v>0.36299999999999999</v>
      </c>
      <c r="X1052" s="3">
        <v>0.52500000000000002</v>
      </c>
      <c r="Y1052" s="3">
        <v>0.88700000000000001</v>
      </c>
      <c r="Z1052" s="3">
        <v>149</v>
      </c>
      <c r="AA1052" s="3">
        <v>266</v>
      </c>
      <c r="AB1052" s="3">
        <v>14</v>
      </c>
      <c r="AC1052" s="3">
        <v>4</v>
      </c>
      <c r="AD1052" s="3">
        <v>5</v>
      </c>
      <c r="AE1052" s="3">
        <v>7</v>
      </c>
      <c r="AF1052" s="3">
        <v>1</v>
      </c>
      <c r="AG1052" s="3">
        <v>6.3</v>
      </c>
      <c r="AH1052" s="3">
        <v>4.5</v>
      </c>
      <c r="AI1052" s="3">
        <v>5.3</v>
      </c>
      <c r="AJ1052" s="3">
        <v>1.2</v>
      </c>
      <c r="AK1052" s="3">
        <v>33</v>
      </c>
      <c r="AL1052" s="3">
        <v>0</v>
      </c>
      <c r="AM1052" s="3">
        <v>-1</v>
      </c>
      <c r="AN1052" s="3">
        <v>-2</v>
      </c>
      <c r="AO1052" s="3">
        <v>9</v>
      </c>
      <c r="AP1052" s="3" t="s">
        <v>875</v>
      </c>
    </row>
    <row r="1053" spans="1:42" ht="26.65" x14ac:dyDescent="0.45">
      <c r="A1053" s="1">
        <v>1052</v>
      </c>
      <c r="B1053" s="3" t="s">
        <v>638</v>
      </c>
      <c r="C1053" s="3" t="str">
        <f t="shared" si="16"/>
        <v>Rafael Palmeiro - 1998</v>
      </c>
      <c r="D1053" s="3">
        <v>1998</v>
      </c>
      <c r="E1053" s="3">
        <v>33</v>
      </c>
      <c r="F1053" s="3" t="s">
        <v>61</v>
      </c>
      <c r="G1053" s="3" t="s">
        <v>43</v>
      </c>
      <c r="H1053" s="3">
        <v>162</v>
      </c>
      <c r="I1053" s="3">
        <v>709</v>
      </c>
      <c r="J1053" s="3">
        <v>619</v>
      </c>
      <c r="K1053" s="3">
        <v>98</v>
      </c>
      <c r="L1053" s="3">
        <v>183</v>
      </c>
      <c r="M1053" s="3">
        <v>103</v>
      </c>
      <c r="N1053" s="3">
        <v>36</v>
      </c>
      <c r="O1053" s="3">
        <v>1</v>
      </c>
      <c r="P1053" s="3">
        <v>43</v>
      </c>
      <c r="Q1053" s="3">
        <v>121</v>
      </c>
      <c r="R1053" s="3">
        <v>11</v>
      </c>
      <c r="S1053" s="3">
        <v>7</v>
      </c>
      <c r="T1053" s="3">
        <v>79</v>
      </c>
      <c r="U1053" s="3">
        <v>91</v>
      </c>
      <c r="V1053" s="3">
        <v>0.29599999999999999</v>
      </c>
      <c r="W1053" s="3">
        <v>0.379</v>
      </c>
      <c r="X1053" s="3">
        <v>0.56499999999999995</v>
      </c>
      <c r="Y1053" s="3">
        <v>0.94499999999999995</v>
      </c>
      <c r="Z1053" s="3">
        <v>144</v>
      </c>
      <c r="AA1053" s="3">
        <v>350</v>
      </c>
      <c r="AB1053" s="3">
        <v>14</v>
      </c>
      <c r="AC1053" s="3">
        <v>7</v>
      </c>
      <c r="AD1053" s="3">
        <v>0</v>
      </c>
      <c r="AE1053" s="3">
        <v>4</v>
      </c>
      <c r="AF1053" s="3">
        <v>8</v>
      </c>
      <c r="AG1053" s="3">
        <v>6.3</v>
      </c>
      <c r="AH1053" s="3">
        <v>3.8</v>
      </c>
      <c r="AI1053" s="3">
        <v>4.8</v>
      </c>
      <c r="AJ1053" s="3">
        <v>0.7</v>
      </c>
      <c r="AK1053" s="3">
        <v>36</v>
      </c>
      <c r="AL1053" s="3">
        <v>-2</v>
      </c>
      <c r="AM1053" s="3">
        <v>-2</v>
      </c>
      <c r="AN1053" s="3">
        <v>-4</v>
      </c>
      <c r="AO1053" s="3">
        <v>16</v>
      </c>
      <c r="AP1053" s="3" t="s">
        <v>274</v>
      </c>
    </row>
    <row r="1054" spans="1:42" ht="26.65" x14ac:dyDescent="0.45">
      <c r="A1054" s="1">
        <v>1053</v>
      </c>
      <c r="B1054" s="3" t="s">
        <v>316</v>
      </c>
      <c r="C1054" s="3" t="str">
        <f t="shared" si="16"/>
        <v>Alan Trammell - 1986</v>
      </c>
      <c r="D1054" s="3">
        <v>1986</v>
      </c>
      <c r="E1054" s="3">
        <v>28</v>
      </c>
      <c r="F1054" s="3" t="s">
        <v>70</v>
      </c>
      <c r="G1054" s="3" t="s">
        <v>43</v>
      </c>
      <c r="H1054" s="3">
        <v>151</v>
      </c>
      <c r="I1054" s="3">
        <v>653</v>
      </c>
      <c r="J1054" s="3">
        <v>574</v>
      </c>
      <c r="K1054" s="3">
        <v>107</v>
      </c>
      <c r="L1054" s="3">
        <v>159</v>
      </c>
      <c r="M1054" s="3">
        <v>98</v>
      </c>
      <c r="N1054" s="3">
        <v>33</v>
      </c>
      <c r="O1054" s="3">
        <v>7</v>
      </c>
      <c r="P1054" s="3">
        <v>21</v>
      </c>
      <c r="Q1054" s="3">
        <v>75</v>
      </c>
      <c r="R1054" s="3">
        <v>25</v>
      </c>
      <c r="S1054" s="3">
        <v>12</v>
      </c>
      <c r="T1054" s="3">
        <v>59</v>
      </c>
      <c r="U1054" s="3">
        <v>57</v>
      </c>
      <c r="V1054" s="3">
        <v>0.27700000000000002</v>
      </c>
      <c r="W1054" s="3">
        <v>0.34699999999999998</v>
      </c>
      <c r="X1054" s="3">
        <v>0.46899999999999997</v>
      </c>
      <c r="Y1054" s="3">
        <v>0.81599999999999995</v>
      </c>
      <c r="Z1054" s="3">
        <v>120</v>
      </c>
      <c r="AA1054" s="3">
        <v>269</v>
      </c>
      <c r="AB1054" s="3">
        <v>7</v>
      </c>
      <c r="AC1054" s="3">
        <v>5</v>
      </c>
      <c r="AD1054" s="3">
        <v>11</v>
      </c>
      <c r="AE1054" s="3">
        <v>4</v>
      </c>
      <c r="AF1054" s="3">
        <v>4</v>
      </c>
      <c r="AG1054" s="3">
        <v>6.3</v>
      </c>
      <c r="AH1054" s="3">
        <v>4.2</v>
      </c>
      <c r="AI1054" s="3">
        <v>5.5</v>
      </c>
      <c r="AJ1054" s="3">
        <v>1.9</v>
      </c>
      <c r="AK1054" s="3">
        <v>18</v>
      </c>
      <c r="AL1054" s="3">
        <v>2</v>
      </c>
      <c r="AM1054" s="3">
        <v>3</v>
      </c>
      <c r="AN1054" s="3">
        <v>5</v>
      </c>
      <c r="AO1054" s="3">
        <v>8</v>
      </c>
      <c r="AP1054" s="3" t="s">
        <v>91</v>
      </c>
    </row>
    <row r="1055" spans="1:42" ht="26.65" x14ac:dyDescent="0.45">
      <c r="A1055" s="1">
        <v>1054</v>
      </c>
      <c r="B1055" s="3" t="s">
        <v>848</v>
      </c>
      <c r="C1055" s="3" t="str">
        <f t="shared" si="16"/>
        <v>Devon White - 1993</v>
      </c>
      <c r="D1055" s="3">
        <v>1993</v>
      </c>
      <c r="E1055" s="3">
        <v>30</v>
      </c>
      <c r="F1055" s="3" t="s">
        <v>308</v>
      </c>
      <c r="G1055" s="3" t="s">
        <v>43</v>
      </c>
      <c r="H1055" s="3">
        <v>146</v>
      </c>
      <c r="I1055" s="3">
        <v>668</v>
      </c>
      <c r="J1055" s="3">
        <v>598</v>
      </c>
      <c r="K1055" s="3">
        <v>116</v>
      </c>
      <c r="L1055" s="3">
        <v>163</v>
      </c>
      <c r="M1055" s="3">
        <v>100</v>
      </c>
      <c r="N1055" s="3">
        <v>42</v>
      </c>
      <c r="O1055" s="3">
        <v>6</v>
      </c>
      <c r="P1055" s="3">
        <v>15</v>
      </c>
      <c r="Q1055" s="3">
        <v>52</v>
      </c>
      <c r="R1055" s="3">
        <v>34</v>
      </c>
      <c r="S1055" s="3">
        <v>4</v>
      </c>
      <c r="T1055" s="3">
        <v>57</v>
      </c>
      <c r="U1055" s="3">
        <v>127</v>
      </c>
      <c r="V1055" s="3">
        <v>0.27300000000000002</v>
      </c>
      <c r="W1055" s="3">
        <v>0.34100000000000003</v>
      </c>
      <c r="X1055" s="3">
        <v>0.438</v>
      </c>
      <c r="Y1055" s="3">
        <v>0.77900000000000003</v>
      </c>
      <c r="Z1055" s="3">
        <v>108</v>
      </c>
      <c r="AA1055" s="3">
        <v>262</v>
      </c>
      <c r="AB1055" s="3">
        <v>3</v>
      </c>
      <c r="AC1055" s="3">
        <v>7</v>
      </c>
      <c r="AD1055" s="3">
        <v>3</v>
      </c>
      <c r="AE1055" s="3">
        <v>3</v>
      </c>
      <c r="AF1055" s="3">
        <v>1</v>
      </c>
      <c r="AG1055" s="3">
        <v>6.3</v>
      </c>
      <c r="AH1055" s="3">
        <v>4</v>
      </c>
      <c r="AI1055" s="3">
        <v>4.7</v>
      </c>
      <c r="AJ1055" s="3">
        <v>2.1</v>
      </c>
      <c r="AK1055" s="3">
        <v>9</v>
      </c>
      <c r="AL1055" s="3">
        <v>3</v>
      </c>
      <c r="AM1055" s="3">
        <v>8</v>
      </c>
      <c r="AN1055" s="3">
        <v>11</v>
      </c>
      <c r="AO1055" s="3">
        <v>18</v>
      </c>
      <c r="AP1055" s="3" t="s">
        <v>68</v>
      </c>
    </row>
    <row r="1056" spans="1:42" ht="26.65" x14ac:dyDescent="0.45">
      <c r="A1056" s="1">
        <v>1055</v>
      </c>
      <c r="B1056" s="3" t="s">
        <v>57</v>
      </c>
      <c r="C1056" s="3" t="str">
        <f t="shared" si="16"/>
        <v>Barry Bonds - 1988</v>
      </c>
      <c r="D1056" s="3">
        <v>1988</v>
      </c>
      <c r="E1056" s="3">
        <v>23</v>
      </c>
      <c r="F1056" s="3" t="s">
        <v>64</v>
      </c>
      <c r="G1056" s="3" t="s">
        <v>52</v>
      </c>
      <c r="H1056" s="3">
        <v>144</v>
      </c>
      <c r="I1056" s="3">
        <v>614</v>
      </c>
      <c r="J1056" s="3">
        <v>538</v>
      </c>
      <c r="K1056" s="3">
        <v>97</v>
      </c>
      <c r="L1056" s="3">
        <v>152</v>
      </c>
      <c r="M1056" s="3">
        <v>93</v>
      </c>
      <c r="N1056" s="3">
        <v>30</v>
      </c>
      <c r="O1056" s="3">
        <v>5</v>
      </c>
      <c r="P1056" s="3">
        <v>24</v>
      </c>
      <c r="Q1056" s="3">
        <v>58</v>
      </c>
      <c r="R1056" s="3">
        <v>17</v>
      </c>
      <c r="S1056" s="3">
        <v>11</v>
      </c>
      <c r="T1056" s="3">
        <v>72</v>
      </c>
      <c r="U1056" s="3">
        <v>82</v>
      </c>
      <c r="V1056" s="3">
        <v>0.28299999999999997</v>
      </c>
      <c r="W1056" s="3">
        <v>0.36799999999999999</v>
      </c>
      <c r="X1056" s="3">
        <v>0.49099999999999999</v>
      </c>
      <c r="Y1056" s="3">
        <v>0.85899999999999999</v>
      </c>
      <c r="Z1056" s="3">
        <v>148</v>
      </c>
      <c r="AA1056" s="3">
        <v>264</v>
      </c>
      <c r="AB1056" s="3">
        <v>3</v>
      </c>
      <c r="AC1056" s="3">
        <v>2</v>
      </c>
      <c r="AD1056" s="3">
        <v>0</v>
      </c>
      <c r="AE1056" s="3">
        <v>2</v>
      </c>
      <c r="AF1056" s="3">
        <v>14</v>
      </c>
      <c r="AG1056" s="3">
        <v>6.3</v>
      </c>
      <c r="AH1056" s="3">
        <v>4.0999999999999996</v>
      </c>
      <c r="AI1056" s="3">
        <v>5.3</v>
      </c>
      <c r="AJ1056" s="3">
        <v>0.4</v>
      </c>
      <c r="AK1056" s="3">
        <v>31</v>
      </c>
      <c r="AL1056" s="3">
        <v>1</v>
      </c>
      <c r="AM1056" s="3">
        <v>1</v>
      </c>
      <c r="AN1056" s="3">
        <v>2</v>
      </c>
      <c r="AO1056" s="3">
        <v>8</v>
      </c>
      <c r="AP1056" s="3" t="s">
        <v>876</v>
      </c>
    </row>
    <row r="1057" spans="1:42" ht="26.65" x14ac:dyDescent="0.45">
      <c r="A1057" s="1">
        <v>1056</v>
      </c>
      <c r="B1057" s="3" t="s">
        <v>877</v>
      </c>
      <c r="C1057" s="3" t="str">
        <f t="shared" si="16"/>
        <v>Augie Galan - 1944</v>
      </c>
      <c r="D1057" s="3">
        <v>1944</v>
      </c>
      <c r="E1057" s="3">
        <v>32</v>
      </c>
      <c r="F1057" s="3" t="s">
        <v>158</v>
      </c>
      <c r="G1057" s="3" t="s">
        <v>52</v>
      </c>
      <c r="H1057" s="3">
        <v>151</v>
      </c>
      <c r="I1057" s="3">
        <v>655</v>
      </c>
      <c r="J1057" s="3">
        <v>547</v>
      </c>
      <c r="K1057" s="3">
        <v>96</v>
      </c>
      <c r="L1057" s="3">
        <v>174</v>
      </c>
      <c r="M1057" s="3">
        <v>110</v>
      </c>
      <c r="N1057" s="3">
        <v>43</v>
      </c>
      <c r="O1057" s="3">
        <v>9</v>
      </c>
      <c r="P1057" s="3">
        <v>12</v>
      </c>
      <c r="Q1057" s="3">
        <v>93</v>
      </c>
      <c r="R1057" s="3">
        <v>4</v>
      </c>
      <c r="S1057" s="3">
        <v>3</v>
      </c>
      <c r="T1057" s="3">
        <v>101</v>
      </c>
      <c r="U1057" s="3">
        <v>23</v>
      </c>
      <c r="V1057" s="3">
        <v>0.318</v>
      </c>
      <c r="W1057" s="3">
        <v>0.42599999999999999</v>
      </c>
      <c r="X1057" s="3">
        <v>0.495</v>
      </c>
      <c r="Y1057" s="3">
        <v>0.92200000000000004</v>
      </c>
      <c r="Z1057" s="3">
        <v>161</v>
      </c>
      <c r="AA1057" s="3">
        <v>271</v>
      </c>
      <c r="AB1057" s="3">
        <v>8</v>
      </c>
      <c r="AC1057" s="3">
        <v>2</v>
      </c>
      <c r="AD1057" s="3">
        <v>4</v>
      </c>
      <c r="AE1057" s="2"/>
      <c r="AF1057" s="3">
        <v>5</v>
      </c>
      <c r="AG1057" s="3">
        <v>6.3</v>
      </c>
      <c r="AH1057" s="3">
        <v>4.2</v>
      </c>
      <c r="AI1057" s="3">
        <v>6.6</v>
      </c>
      <c r="AJ1057" s="3">
        <v>-1</v>
      </c>
      <c r="AK1057" s="3">
        <v>48</v>
      </c>
      <c r="AL1057" s="3">
        <v>3</v>
      </c>
      <c r="AM1057" s="3">
        <v>-1</v>
      </c>
      <c r="AN1057" s="3">
        <v>2</v>
      </c>
      <c r="AO1057" s="3">
        <v>-3</v>
      </c>
      <c r="AP1057" s="3" t="s">
        <v>878</v>
      </c>
    </row>
    <row r="1058" spans="1:42" ht="26.65" x14ac:dyDescent="0.45">
      <c r="A1058" s="1">
        <v>1057</v>
      </c>
      <c r="B1058" s="3" t="s">
        <v>224</v>
      </c>
      <c r="C1058" s="3" t="str">
        <f t="shared" si="16"/>
        <v>Todd Helton - 2003</v>
      </c>
      <c r="D1058" s="3">
        <v>2003</v>
      </c>
      <c r="E1058" s="3">
        <v>29</v>
      </c>
      <c r="F1058" s="3" t="s">
        <v>134</v>
      </c>
      <c r="G1058" s="3" t="s">
        <v>52</v>
      </c>
      <c r="H1058" s="3">
        <v>160</v>
      </c>
      <c r="I1058" s="3">
        <v>703</v>
      </c>
      <c r="J1058" s="3">
        <v>583</v>
      </c>
      <c r="K1058" s="3">
        <v>135</v>
      </c>
      <c r="L1058" s="3">
        <v>209</v>
      </c>
      <c r="M1058" s="3">
        <v>122</v>
      </c>
      <c r="N1058" s="3">
        <v>49</v>
      </c>
      <c r="O1058" s="3">
        <v>5</v>
      </c>
      <c r="P1058" s="3">
        <v>33</v>
      </c>
      <c r="Q1058" s="3">
        <v>117</v>
      </c>
      <c r="R1058" s="3">
        <v>0</v>
      </c>
      <c r="S1058" s="3">
        <v>4</v>
      </c>
      <c r="T1058" s="3">
        <v>111</v>
      </c>
      <c r="U1058" s="3">
        <v>72</v>
      </c>
      <c r="V1058" s="3">
        <v>0.35799999999999998</v>
      </c>
      <c r="W1058" s="3">
        <v>0.45800000000000002</v>
      </c>
      <c r="X1058" s="3">
        <v>0.63</v>
      </c>
      <c r="Y1058" s="3">
        <v>1.0880000000000001</v>
      </c>
      <c r="Z1058" s="3">
        <v>165</v>
      </c>
      <c r="AA1058" s="3">
        <v>367</v>
      </c>
      <c r="AB1058" s="3">
        <v>19</v>
      </c>
      <c r="AC1058" s="3">
        <v>2</v>
      </c>
      <c r="AD1058" s="3">
        <v>0</v>
      </c>
      <c r="AE1058" s="3">
        <v>7</v>
      </c>
      <c r="AF1058" s="3">
        <v>21</v>
      </c>
      <c r="AG1058" s="3">
        <v>6.3</v>
      </c>
      <c r="AH1058" s="3">
        <v>4.2</v>
      </c>
      <c r="AI1058" s="3">
        <v>7.1</v>
      </c>
      <c r="AJ1058" s="3">
        <v>-1.7</v>
      </c>
      <c r="AK1058" s="3">
        <v>60</v>
      </c>
      <c r="AL1058" s="3">
        <v>-2</v>
      </c>
      <c r="AM1058" s="3">
        <v>3</v>
      </c>
      <c r="AN1058" s="3">
        <v>1</v>
      </c>
      <c r="AO1058" s="3">
        <v>-8</v>
      </c>
      <c r="AP1058" s="3" t="s">
        <v>193</v>
      </c>
    </row>
    <row r="1059" spans="1:42" x14ac:dyDescent="0.45">
      <c r="A1059" s="1">
        <v>1058</v>
      </c>
      <c r="B1059" s="3" t="s">
        <v>74</v>
      </c>
      <c r="C1059" s="3" t="str">
        <f t="shared" si="16"/>
        <v>Willie Mays - 1968</v>
      </c>
      <c r="D1059" s="3">
        <v>1968</v>
      </c>
      <c r="E1059" s="3">
        <v>37</v>
      </c>
      <c r="F1059" s="3" t="s">
        <v>58</v>
      </c>
      <c r="G1059" s="3" t="s">
        <v>52</v>
      </c>
      <c r="H1059" s="3">
        <v>148</v>
      </c>
      <c r="I1059" s="3">
        <v>573</v>
      </c>
      <c r="J1059" s="3">
        <v>498</v>
      </c>
      <c r="K1059" s="3">
        <v>84</v>
      </c>
      <c r="L1059" s="3">
        <v>144</v>
      </c>
      <c r="M1059" s="3">
        <v>96</v>
      </c>
      <c r="N1059" s="3">
        <v>20</v>
      </c>
      <c r="O1059" s="3">
        <v>5</v>
      </c>
      <c r="P1059" s="3">
        <v>23</v>
      </c>
      <c r="Q1059" s="3">
        <v>79</v>
      </c>
      <c r="R1059" s="3">
        <v>12</v>
      </c>
      <c r="S1059" s="3">
        <v>6</v>
      </c>
      <c r="T1059" s="3">
        <v>67</v>
      </c>
      <c r="U1059" s="3">
        <v>81</v>
      </c>
      <c r="V1059" s="3">
        <v>0.28899999999999998</v>
      </c>
      <c r="W1059" s="3">
        <v>0.372</v>
      </c>
      <c r="X1059" s="3">
        <v>0.48799999999999999</v>
      </c>
      <c r="Y1059" s="3">
        <v>0.86</v>
      </c>
      <c r="Z1059" s="3">
        <v>156</v>
      </c>
      <c r="AA1059" s="3">
        <v>243</v>
      </c>
      <c r="AB1059" s="3">
        <v>13</v>
      </c>
      <c r="AC1059" s="3">
        <v>2</v>
      </c>
      <c r="AD1059" s="3">
        <v>0</v>
      </c>
      <c r="AE1059" s="3">
        <v>6</v>
      </c>
      <c r="AF1059" s="3">
        <v>7</v>
      </c>
      <c r="AG1059" s="3">
        <v>6.3</v>
      </c>
      <c r="AH1059" s="3">
        <v>4.2</v>
      </c>
      <c r="AI1059" s="3">
        <v>5.7</v>
      </c>
      <c r="AJ1059" s="3">
        <v>0.4</v>
      </c>
      <c r="AK1059" s="3">
        <v>30</v>
      </c>
      <c r="AL1059" s="3">
        <v>-1</v>
      </c>
      <c r="AM1059" s="3">
        <v>2</v>
      </c>
      <c r="AN1059" s="3">
        <v>1</v>
      </c>
      <c r="AO1059" s="3">
        <v>2</v>
      </c>
      <c r="AP1059" s="3" t="s">
        <v>879</v>
      </c>
    </row>
    <row r="1060" spans="1:42" ht="39.75" x14ac:dyDescent="0.45">
      <c r="A1060" s="1">
        <v>1059</v>
      </c>
      <c r="B1060" s="3" t="s">
        <v>880</v>
      </c>
      <c r="C1060" s="3" t="str">
        <f t="shared" si="16"/>
        <v>Roger Peckinpaugh - 1919</v>
      </c>
      <c r="D1060" s="3">
        <v>1919</v>
      </c>
      <c r="E1060" s="3">
        <v>28</v>
      </c>
      <c r="F1060" s="3" t="s">
        <v>42</v>
      </c>
      <c r="G1060" s="3" t="s">
        <v>43</v>
      </c>
      <c r="H1060" s="3">
        <v>122</v>
      </c>
      <c r="I1060" s="3">
        <v>539</v>
      </c>
      <c r="J1060" s="3">
        <v>453</v>
      </c>
      <c r="K1060" s="3">
        <v>89</v>
      </c>
      <c r="L1060" s="3">
        <v>138</v>
      </c>
      <c r="M1060" s="3">
        <v>109</v>
      </c>
      <c r="N1060" s="3">
        <v>20</v>
      </c>
      <c r="O1060" s="3">
        <v>2</v>
      </c>
      <c r="P1060" s="3">
        <v>7</v>
      </c>
      <c r="Q1060" s="3">
        <v>33</v>
      </c>
      <c r="R1060" s="3">
        <v>10</v>
      </c>
      <c r="S1060" s="2"/>
      <c r="T1060" s="3">
        <v>59</v>
      </c>
      <c r="U1060" s="3">
        <v>37</v>
      </c>
      <c r="V1060" s="3">
        <v>0.30499999999999999</v>
      </c>
      <c r="W1060" s="3">
        <v>0.39</v>
      </c>
      <c r="X1060" s="3">
        <v>0.40400000000000003</v>
      </c>
      <c r="Y1060" s="3">
        <v>0.79400000000000004</v>
      </c>
      <c r="Z1060" s="3">
        <v>123</v>
      </c>
      <c r="AA1060" s="3">
        <v>183</v>
      </c>
      <c r="AB1060" s="2"/>
      <c r="AC1060" s="3">
        <v>4</v>
      </c>
      <c r="AD1060" s="3">
        <v>23</v>
      </c>
      <c r="AE1060" s="2"/>
      <c r="AF1060" s="2"/>
      <c r="AG1060" s="3">
        <v>6.3</v>
      </c>
      <c r="AH1060" s="3">
        <v>4.3</v>
      </c>
      <c r="AI1060" s="3">
        <v>4.5</v>
      </c>
      <c r="AJ1060" s="3">
        <v>2.7</v>
      </c>
      <c r="AK1060" s="3">
        <v>16</v>
      </c>
      <c r="AL1060" s="3">
        <v>0</v>
      </c>
      <c r="AM1060" s="3">
        <v>-1</v>
      </c>
      <c r="AN1060" s="3">
        <v>-1</v>
      </c>
      <c r="AO1060" s="3">
        <v>15</v>
      </c>
      <c r="AP1060" s="3" t="s">
        <v>116</v>
      </c>
    </row>
    <row r="1061" spans="1:42" ht="26.65" x14ac:dyDescent="0.45">
      <c r="A1061" s="1">
        <v>1060</v>
      </c>
      <c r="B1061" s="3" t="s">
        <v>488</v>
      </c>
      <c r="C1061" s="3" t="str">
        <f t="shared" si="16"/>
        <v>Luke Appling - 1946</v>
      </c>
      <c r="D1061" s="3">
        <v>1946</v>
      </c>
      <c r="E1061" s="3">
        <v>39</v>
      </c>
      <c r="F1061" s="3" t="s">
        <v>182</v>
      </c>
      <c r="G1061" s="3" t="s">
        <v>43</v>
      </c>
      <c r="H1061" s="3">
        <v>149</v>
      </c>
      <c r="I1061" s="3">
        <v>659</v>
      </c>
      <c r="J1061" s="3">
        <v>582</v>
      </c>
      <c r="K1061" s="3">
        <v>59</v>
      </c>
      <c r="L1061" s="3">
        <v>180</v>
      </c>
      <c r="M1061" s="3">
        <v>147</v>
      </c>
      <c r="N1061" s="3">
        <v>27</v>
      </c>
      <c r="O1061" s="3">
        <v>5</v>
      </c>
      <c r="P1061" s="3">
        <v>1</v>
      </c>
      <c r="Q1061" s="3">
        <v>55</v>
      </c>
      <c r="R1061" s="3">
        <v>6</v>
      </c>
      <c r="S1061" s="3">
        <v>4</v>
      </c>
      <c r="T1061" s="3">
        <v>71</v>
      </c>
      <c r="U1061" s="3">
        <v>41</v>
      </c>
      <c r="V1061" s="3">
        <v>0.309</v>
      </c>
      <c r="W1061" s="3">
        <v>0.38400000000000001</v>
      </c>
      <c r="X1061" s="3">
        <v>0.378</v>
      </c>
      <c r="Y1061" s="3">
        <v>0.76200000000000001</v>
      </c>
      <c r="Z1061" s="3">
        <v>117</v>
      </c>
      <c r="AA1061" s="3">
        <v>220</v>
      </c>
      <c r="AB1061" s="3">
        <v>15</v>
      </c>
      <c r="AC1061" s="3">
        <v>0</v>
      </c>
      <c r="AD1061" s="3">
        <v>6</v>
      </c>
      <c r="AE1061" s="2"/>
      <c r="AF1061" s="3">
        <v>2</v>
      </c>
      <c r="AG1061" s="3">
        <v>6.2</v>
      </c>
      <c r="AH1061" s="3">
        <v>4.3</v>
      </c>
      <c r="AI1061" s="3">
        <v>5</v>
      </c>
      <c r="AJ1061" s="3">
        <v>2.4</v>
      </c>
      <c r="AK1061" s="3">
        <v>16</v>
      </c>
      <c r="AL1061" s="3">
        <v>2</v>
      </c>
      <c r="AM1061" s="3">
        <v>0</v>
      </c>
      <c r="AN1061" s="3">
        <v>2</v>
      </c>
      <c r="AO1061" s="3">
        <v>11</v>
      </c>
      <c r="AP1061" s="3" t="s">
        <v>62</v>
      </c>
    </row>
    <row r="1062" spans="1:42" ht="26.65" x14ac:dyDescent="0.45">
      <c r="A1062" s="1">
        <v>1061</v>
      </c>
      <c r="B1062" s="3" t="s">
        <v>57</v>
      </c>
      <c r="C1062" s="3" t="str">
        <f t="shared" si="16"/>
        <v>Barry Bonds - 1994</v>
      </c>
      <c r="D1062" s="3">
        <v>1994</v>
      </c>
      <c r="E1062" s="3">
        <v>29</v>
      </c>
      <c r="F1062" s="3" t="s">
        <v>58</v>
      </c>
      <c r="G1062" s="3" t="s">
        <v>52</v>
      </c>
      <c r="H1062" s="3">
        <v>112</v>
      </c>
      <c r="I1062" s="3">
        <v>474</v>
      </c>
      <c r="J1062" s="3">
        <v>391</v>
      </c>
      <c r="K1062" s="3">
        <v>89</v>
      </c>
      <c r="L1062" s="3">
        <v>122</v>
      </c>
      <c r="M1062" s="3">
        <v>66</v>
      </c>
      <c r="N1062" s="3">
        <v>18</v>
      </c>
      <c r="O1062" s="3">
        <v>1</v>
      </c>
      <c r="P1062" s="3">
        <v>37</v>
      </c>
      <c r="Q1062" s="3">
        <v>81</v>
      </c>
      <c r="R1062" s="3">
        <v>29</v>
      </c>
      <c r="S1062" s="3">
        <v>9</v>
      </c>
      <c r="T1062" s="3">
        <v>74</v>
      </c>
      <c r="U1062" s="3">
        <v>43</v>
      </c>
      <c r="V1062" s="3">
        <v>0.312</v>
      </c>
      <c r="W1062" s="3">
        <v>0.42599999999999999</v>
      </c>
      <c r="X1062" s="3">
        <v>0.64700000000000002</v>
      </c>
      <c r="Y1062" s="3">
        <v>1.073</v>
      </c>
      <c r="Z1062" s="3">
        <v>183</v>
      </c>
      <c r="AA1062" s="3">
        <v>253</v>
      </c>
      <c r="AB1062" s="3">
        <v>3</v>
      </c>
      <c r="AC1062" s="3">
        <v>6</v>
      </c>
      <c r="AD1062" s="3">
        <v>0</v>
      </c>
      <c r="AE1062" s="3">
        <v>3</v>
      </c>
      <c r="AF1062" s="3">
        <v>18</v>
      </c>
      <c r="AG1062" s="3">
        <v>6.2</v>
      </c>
      <c r="AH1062" s="3">
        <v>4.8</v>
      </c>
      <c r="AI1062" s="3">
        <v>5.7</v>
      </c>
      <c r="AJ1062" s="3">
        <v>0.1</v>
      </c>
      <c r="AK1062" s="3">
        <v>45</v>
      </c>
      <c r="AL1062" s="3">
        <v>1</v>
      </c>
      <c r="AM1062" s="3">
        <v>2</v>
      </c>
      <c r="AN1062" s="3">
        <v>3</v>
      </c>
      <c r="AO1062" s="3">
        <v>5</v>
      </c>
      <c r="AP1062" s="3" t="s">
        <v>130</v>
      </c>
    </row>
    <row r="1063" spans="1:42" ht="26.65" x14ac:dyDescent="0.45">
      <c r="A1063" s="1">
        <v>1062</v>
      </c>
      <c r="B1063" s="3" t="s">
        <v>395</v>
      </c>
      <c r="C1063" s="3" t="str">
        <f t="shared" si="16"/>
        <v>Bobby Bonds - 1969</v>
      </c>
      <c r="D1063" s="3">
        <v>1969</v>
      </c>
      <c r="E1063" s="3">
        <v>23</v>
      </c>
      <c r="F1063" s="3" t="s">
        <v>58</v>
      </c>
      <c r="G1063" s="3" t="s">
        <v>52</v>
      </c>
      <c r="H1063" s="3">
        <v>158</v>
      </c>
      <c r="I1063" s="3">
        <v>720</v>
      </c>
      <c r="J1063" s="3">
        <v>622</v>
      </c>
      <c r="K1063" s="3">
        <v>120</v>
      </c>
      <c r="L1063" s="3">
        <v>161</v>
      </c>
      <c r="M1063" s="3">
        <v>98</v>
      </c>
      <c r="N1063" s="3">
        <v>25</v>
      </c>
      <c r="O1063" s="3">
        <v>6</v>
      </c>
      <c r="P1063" s="3">
        <v>32</v>
      </c>
      <c r="Q1063" s="3">
        <v>90</v>
      </c>
      <c r="R1063" s="3">
        <v>45</v>
      </c>
      <c r="S1063" s="3">
        <v>4</v>
      </c>
      <c r="T1063" s="3">
        <v>81</v>
      </c>
      <c r="U1063" s="3">
        <v>187</v>
      </c>
      <c r="V1063" s="3">
        <v>0.25900000000000001</v>
      </c>
      <c r="W1063" s="3">
        <v>0.35099999999999998</v>
      </c>
      <c r="X1063" s="3">
        <v>0.47299999999999998</v>
      </c>
      <c r="Y1063" s="3">
        <v>0.82399999999999995</v>
      </c>
      <c r="Z1063" s="3">
        <v>131</v>
      </c>
      <c r="AA1063" s="3">
        <v>294</v>
      </c>
      <c r="AB1063" s="3">
        <v>9</v>
      </c>
      <c r="AC1063" s="3">
        <v>10</v>
      </c>
      <c r="AD1063" s="3">
        <v>3</v>
      </c>
      <c r="AE1063" s="3">
        <v>4</v>
      </c>
      <c r="AF1063" s="3">
        <v>3</v>
      </c>
      <c r="AG1063" s="3">
        <v>6.2</v>
      </c>
      <c r="AH1063" s="3">
        <v>3.9</v>
      </c>
      <c r="AI1063" s="3">
        <v>5.7</v>
      </c>
      <c r="AJ1063" s="3">
        <v>-0.1</v>
      </c>
      <c r="AK1063" s="3">
        <v>28</v>
      </c>
      <c r="AL1063" s="3">
        <v>1</v>
      </c>
      <c r="AM1063" s="3">
        <v>8</v>
      </c>
      <c r="AN1063" s="3">
        <v>8</v>
      </c>
      <c r="AO1063" s="3">
        <v>3</v>
      </c>
      <c r="AP1063" s="3" t="s">
        <v>162</v>
      </c>
    </row>
    <row r="1064" spans="1:42" ht="26.65" x14ac:dyDescent="0.45">
      <c r="A1064" s="1">
        <v>1063</v>
      </c>
      <c r="B1064" s="3" t="s">
        <v>881</v>
      </c>
      <c r="C1064" s="3" t="str">
        <f t="shared" si="16"/>
        <v>Mickey Cochrane - 1933</v>
      </c>
      <c r="D1064" s="3">
        <v>1933</v>
      </c>
      <c r="E1064" s="3">
        <v>30</v>
      </c>
      <c r="F1064" s="3" t="s">
        <v>103</v>
      </c>
      <c r="G1064" s="3" t="s">
        <v>43</v>
      </c>
      <c r="H1064" s="3">
        <v>130</v>
      </c>
      <c r="I1064" s="3">
        <v>542</v>
      </c>
      <c r="J1064" s="3">
        <v>429</v>
      </c>
      <c r="K1064" s="3">
        <v>104</v>
      </c>
      <c r="L1064" s="3">
        <v>138</v>
      </c>
      <c r="M1064" s="3">
        <v>89</v>
      </c>
      <c r="N1064" s="3">
        <v>30</v>
      </c>
      <c r="O1064" s="3">
        <v>4</v>
      </c>
      <c r="P1064" s="3">
        <v>15</v>
      </c>
      <c r="Q1064" s="3">
        <v>60</v>
      </c>
      <c r="R1064" s="3">
        <v>8</v>
      </c>
      <c r="S1064" s="3">
        <v>6</v>
      </c>
      <c r="T1064" s="3">
        <v>106</v>
      </c>
      <c r="U1064" s="3">
        <v>22</v>
      </c>
      <c r="V1064" s="3">
        <v>0.32200000000000001</v>
      </c>
      <c r="W1064" s="3">
        <v>0.45900000000000002</v>
      </c>
      <c r="X1064" s="3">
        <v>0.51500000000000001</v>
      </c>
      <c r="Y1064" s="3">
        <v>0.97399999999999998</v>
      </c>
      <c r="Z1064" s="3">
        <v>158</v>
      </c>
      <c r="AA1064" s="3">
        <v>221</v>
      </c>
      <c r="AB1064" s="2"/>
      <c r="AC1064" s="3">
        <v>3</v>
      </c>
      <c r="AD1064" s="3">
        <v>4</v>
      </c>
      <c r="AE1064" s="2"/>
      <c r="AF1064" s="3">
        <v>0</v>
      </c>
      <c r="AG1064" s="3">
        <v>6.2</v>
      </c>
      <c r="AH1064" s="3">
        <v>4.3</v>
      </c>
      <c r="AI1064" s="3">
        <v>6.7</v>
      </c>
      <c r="AJ1064" s="3">
        <v>0.1</v>
      </c>
      <c r="AK1064" s="3">
        <v>44</v>
      </c>
      <c r="AL1064" s="3">
        <v>2</v>
      </c>
      <c r="AM1064" s="3">
        <v>1</v>
      </c>
      <c r="AN1064" s="3">
        <v>3</v>
      </c>
      <c r="AO1064" s="3">
        <v>-4</v>
      </c>
      <c r="AP1064" s="3" t="s">
        <v>259</v>
      </c>
    </row>
    <row r="1065" spans="1:42" ht="26.65" x14ac:dyDescent="0.45">
      <c r="A1065" s="1">
        <v>1064</v>
      </c>
      <c r="B1065" s="3" t="s">
        <v>774</v>
      </c>
      <c r="C1065" s="3" t="str">
        <f t="shared" si="16"/>
        <v>Freddie Freeman - 2022</v>
      </c>
      <c r="D1065" s="3">
        <v>2022</v>
      </c>
      <c r="E1065" s="3">
        <v>32</v>
      </c>
      <c r="F1065" s="3" t="s">
        <v>164</v>
      </c>
      <c r="G1065" s="3" t="s">
        <v>52</v>
      </c>
      <c r="H1065" s="3">
        <v>159</v>
      </c>
      <c r="I1065" s="3">
        <v>708</v>
      </c>
      <c r="J1065" s="3">
        <v>612</v>
      </c>
      <c r="K1065" s="3">
        <v>117</v>
      </c>
      <c r="L1065" s="3">
        <v>199</v>
      </c>
      <c r="M1065" s="3">
        <v>129</v>
      </c>
      <c r="N1065" s="3">
        <v>47</v>
      </c>
      <c r="O1065" s="3">
        <v>2</v>
      </c>
      <c r="P1065" s="3">
        <v>21</v>
      </c>
      <c r="Q1065" s="3">
        <v>100</v>
      </c>
      <c r="R1065" s="3">
        <v>13</v>
      </c>
      <c r="S1065" s="3">
        <v>3</v>
      </c>
      <c r="T1065" s="3">
        <v>84</v>
      </c>
      <c r="U1065" s="3">
        <v>102</v>
      </c>
      <c r="V1065" s="3">
        <v>0.32500000000000001</v>
      </c>
      <c r="W1065" s="3">
        <v>0.40699999999999997</v>
      </c>
      <c r="X1065" s="3">
        <v>0.51100000000000001</v>
      </c>
      <c r="Y1065" s="3">
        <v>0.91800000000000004</v>
      </c>
      <c r="Z1065" s="3">
        <v>156</v>
      </c>
      <c r="AA1065" s="3">
        <v>313</v>
      </c>
      <c r="AB1065" s="3">
        <v>6</v>
      </c>
      <c r="AC1065" s="3">
        <v>5</v>
      </c>
      <c r="AD1065" s="3">
        <v>0</v>
      </c>
      <c r="AE1065" s="3">
        <v>7</v>
      </c>
      <c r="AF1065" s="3">
        <v>12</v>
      </c>
      <c r="AG1065" s="3">
        <v>6.2</v>
      </c>
      <c r="AH1065" s="3">
        <v>4.0999999999999996</v>
      </c>
      <c r="AI1065" s="3">
        <v>6.4</v>
      </c>
      <c r="AJ1065" s="3">
        <v>-0.9</v>
      </c>
      <c r="AK1065" s="3">
        <v>46</v>
      </c>
      <c r="AL1065" s="3">
        <v>2</v>
      </c>
      <c r="AM1065" s="3">
        <v>0</v>
      </c>
      <c r="AN1065" s="3">
        <v>1</v>
      </c>
      <c r="AO1065" s="3">
        <v>-2</v>
      </c>
      <c r="AP1065" s="3" t="s">
        <v>56</v>
      </c>
    </row>
    <row r="1066" spans="1:42" ht="26.65" x14ac:dyDescent="0.45">
      <c r="A1066" s="1">
        <v>1065</v>
      </c>
      <c r="B1066" s="3" t="s">
        <v>882</v>
      </c>
      <c r="C1066" s="3" t="str">
        <f t="shared" si="16"/>
        <v>Pepper Martin - 1933</v>
      </c>
      <c r="D1066" s="3">
        <v>1933</v>
      </c>
      <c r="E1066" s="3">
        <v>29</v>
      </c>
      <c r="F1066" s="3" t="s">
        <v>51</v>
      </c>
      <c r="G1066" s="3" t="s">
        <v>52</v>
      </c>
      <c r="H1066" s="3">
        <v>145</v>
      </c>
      <c r="I1066" s="3">
        <v>670</v>
      </c>
      <c r="J1066" s="3">
        <v>599</v>
      </c>
      <c r="K1066" s="3">
        <v>122</v>
      </c>
      <c r="L1066" s="3">
        <v>189</v>
      </c>
      <c r="M1066" s="3">
        <v>133</v>
      </c>
      <c r="N1066" s="3">
        <v>36</v>
      </c>
      <c r="O1066" s="3">
        <v>12</v>
      </c>
      <c r="P1066" s="3">
        <v>8</v>
      </c>
      <c r="Q1066" s="3">
        <v>57</v>
      </c>
      <c r="R1066" s="3">
        <v>26</v>
      </c>
      <c r="S1066" s="3">
        <v>9</v>
      </c>
      <c r="T1066" s="3">
        <v>67</v>
      </c>
      <c r="U1066" s="3">
        <v>46</v>
      </c>
      <c r="V1066" s="3">
        <v>0.316</v>
      </c>
      <c r="W1066" s="3">
        <v>0.38700000000000001</v>
      </c>
      <c r="X1066" s="3">
        <v>0.45600000000000002</v>
      </c>
      <c r="Y1066" s="3">
        <v>0.84299999999999997</v>
      </c>
      <c r="Z1066" s="3">
        <v>134</v>
      </c>
      <c r="AA1066" s="3">
        <v>273</v>
      </c>
      <c r="AB1066" s="3">
        <v>9</v>
      </c>
      <c r="AC1066" s="3">
        <v>3</v>
      </c>
      <c r="AD1066" s="3">
        <v>0</v>
      </c>
      <c r="AE1066" s="2"/>
      <c r="AF1066" s="3">
        <v>0</v>
      </c>
      <c r="AG1066" s="3">
        <v>6.2</v>
      </c>
      <c r="AH1066" s="3">
        <v>4.0999999999999996</v>
      </c>
      <c r="AI1066" s="3">
        <v>6.4</v>
      </c>
      <c r="AJ1066" s="3">
        <v>0.2</v>
      </c>
      <c r="AK1066" s="3">
        <v>27</v>
      </c>
      <c r="AL1066" s="3">
        <v>1</v>
      </c>
      <c r="AM1066" s="3">
        <v>8</v>
      </c>
      <c r="AN1066" s="3">
        <v>9</v>
      </c>
      <c r="AO1066" s="3">
        <v>-1</v>
      </c>
      <c r="AP1066" s="3" t="s">
        <v>140</v>
      </c>
    </row>
    <row r="1067" spans="1:42" ht="26.65" x14ac:dyDescent="0.45">
      <c r="A1067" s="1">
        <v>1066</v>
      </c>
      <c r="B1067" s="3" t="s">
        <v>883</v>
      </c>
      <c r="C1067" s="3" t="str">
        <f t="shared" si="16"/>
        <v>Tommy Pham - 2017</v>
      </c>
      <c r="D1067" s="3">
        <v>2017</v>
      </c>
      <c r="E1067" s="3">
        <v>29</v>
      </c>
      <c r="F1067" s="3" t="s">
        <v>51</v>
      </c>
      <c r="G1067" s="3" t="s">
        <v>52</v>
      </c>
      <c r="H1067" s="3">
        <v>128</v>
      </c>
      <c r="I1067" s="3">
        <v>530</v>
      </c>
      <c r="J1067" s="3">
        <v>444</v>
      </c>
      <c r="K1067" s="3">
        <v>95</v>
      </c>
      <c r="L1067" s="3">
        <v>136</v>
      </c>
      <c r="M1067" s="3">
        <v>89</v>
      </c>
      <c r="N1067" s="3">
        <v>22</v>
      </c>
      <c r="O1067" s="3">
        <v>2</v>
      </c>
      <c r="P1067" s="3">
        <v>23</v>
      </c>
      <c r="Q1067" s="3">
        <v>73</v>
      </c>
      <c r="R1067" s="3">
        <v>25</v>
      </c>
      <c r="S1067" s="3">
        <v>7</v>
      </c>
      <c r="T1067" s="3">
        <v>71</v>
      </c>
      <c r="U1067" s="3">
        <v>117</v>
      </c>
      <c r="V1067" s="3">
        <v>0.30599999999999999</v>
      </c>
      <c r="W1067" s="3">
        <v>0.41099999999999998</v>
      </c>
      <c r="X1067" s="3">
        <v>0.52</v>
      </c>
      <c r="Y1067" s="3">
        <v>0.93100000000000005</v>
      </c>
      <c r="Z1067" s="3">
        <v>144</v>
      </c>
      <c r="AA1067" s="3">
        <v>231</v>
      </c>
      <c r="AB1067" s="3">
        <v>18</v>
      </c>
      <c r="AC1067" s="3">
        <v>10</v>
      </c>
      <c r="AD1067" s="3">
        <v>2</v>
      </c>
      <c r="AE1067" s="3">
        <v>3</v>
      </c>
      <c r="AF1067" s="3">
        <v>0</v>
      </c>
      <c r="AG1067" s="3">
        <v>6.2</v>
      </c>
      <c r="AH1067" s="3">
        <v>4.5999999999999996</v>
      </c>
      <c r="AI1067" s="3">
        <v>5.0999999999999996</v>
      </c>
      <c r="AJ1067" s="3">
        <v>0.9</v>
      </c>
      <c r="AK1067" s="3">
        <v>36</v>
      </c>
      <c r="AL1067" s="3">
        <v>-1</v>
      </c>
      <c r="AM1067" s="3">
        <v>3</v>
      </c>
      <c r="AN1067" s="3">
        <v>2</v>
      </c>
      <c r="AO1067" s="3">
        <v>12</v>
      </c>
      <c r="AP1067" s="3" t="s">
        <v>884</v>
      </c>
    </row>
    <row r="1068" spans="1:42" x14ac:dyDescent="0.45">
      <c r="A1068" s="1">
        <v>1067</v>
      </c>
      <c r="B1068" s="3" t="s">
        <v>41</v>
      </c>
      <c r="C1068" s="3" t="str">
        <f t="shared" si="16"/>
        <v>Babe Ruth - 1933</v>
      </c>
      <c r="D1068" s="3">
        <v>1933</v>
      </c>
      <c r="E1068" s="3">
        <v>38</v>
      </c>
      <c r="F1068" s="3" t="s">
        <v>42</v>
      </c>
      <c r="G1068" s="3" t="s">
        <v>43</v>
      </c>
      <c r="H1068" s="3">
        <v>137</v>
      </c>
      <c r="I1068" s="3">
        <v>576</v>
      </c>
      <c r="J1068" s="3">
        <v>459</v>
      </c>
      <c r="K1068" s="3">
        <v>97</v>
      </c>
      <c r="L1068" s="3">
        <v>138</v>
      </c>
      <c r="M1068" s="3">
        <v>80</v>
      </c>
      <c r="N1068" s="3">
        <v>21</v>
      </c>
      <c r="O1068" s="3">
        <v>3</v>
      </c>
      <c r="P1068" s="3">
        <v>34</v>
      </c>
      <c r="Q1068" s="3">
        <v>104</v>
      </c>
      <c r="R1068" s="3">
        <v>4</v>
      </c>
      <c r="S1068" s="3">
        <v>5</v>
      </c>
      <c r="T1068" s="3">
        <v>114</v>
      </c>
      <c r="U1068" s="3">
        <v>90</v>
      </c>
      <c r="V1068" s="3">
        <v>0.30099999999999999</v>
      </c>
      <c r="W1068" s="3">
        <v>0.442</v>
      </c>
      <c r="X1068" s="3">
        <v>0.58199999999999996</v>
      </c>
      <c r="Y1068" s="3">
        <v>1.0229999999999999</v>
      </c>
      <c r="Z1068" s="3">
        <v>176</v>
      </c>
      <c r="AA1068" s="3">
        <v>267</v>
      </c>
      <c r="AB1068" s="2"/>
      <c r="AC1068" s="3">
        <v>2</v>
      </c>
      <c r="AD1068" s="3">
        <v>0</v>
      </c>
      <c r="AE1068" s="2"/>
      <c r="AF1068" s="3">
        <v>3</v>
      </c>
      <c r="AG1068" s="3">
        <v>6.2</v>
      </c>
      <c r="AH1068" s="3">
        <v>4.2</v>
      </c>
      <c r="AI1068" s="3">
        <v>6.3</v>
      </c>
      <c r="AJ1068" s="3">
        <v>-0.6</v>
      </c>
      <c r="AK1068" s="3">
        <v>53</v>
      </c>
      <c r="AL1068" s="3">
        <v>-2</v>
      </c>
      <c r="AM1068" s="3">
        <v>1</v>
      </c>
      <c r="AN1068" s="3">
        <v>-1</v>
      </c>
      <c r="AO1068" s="3">
        <v>0</v>
      </c>
      <c r="AP1068" s="3" t="s">
        <v>885</v>
      </c>
    </row>
    <row r="1069" spans="1:42" ht="26.65" x14ac:dyDescent="0.45">
      <c r="A1069" s="1">
        <v>1068</v>
      </c>
      <c r="B1069" s="3" t="s">
        <v>846</v>
      </c>
      <c r="C1069" s="3" t="str">
        <f t="shared" si="16"/>
        <v>Rusty Staub - 1969</v>
      </c>
      <c r="D1069" s="3">
        <v>1969</v>
      </c>
      <c r="E1069" s="3">
        <v>25</v>
      </c>
      <c r="F1069" s="3" t="s">
        <v>258</v>
      </c>
      <c r="G1069" s="3" t="s">
        <v>52</v>
      </c>
      <c r="H1069" s="3">
        <v>158</v>
      </c>
      <c r="I1069" s="3">
        <v>673</v>
      </c>
      <c r="J1069" s="3">
        <v>549</v>
      </c>
      <c r="K1069" s="3">
        <v>89</v>
      </c>
      <c r="L1069" s="3">
        <v>166</v>
      </c>
      <c r="M1069" s="3">
        <v>106</v>
      </c>
      <c r="N1069" s="3">
        <v>26</v>
      </c>
      <c r="O1069" s="3">
        <v>5</v>
      </c>
      <c r="P1069" s="3">
        <v>29</v>
      </c>
      <c r="Q1069" s="3">
        <v>79</v>
      </c>
      <c r="R1069" s="3">
        <v>3</v>
      </c>
      <c r="S1069" s="3">
        <v>4</v>
      </c>
      <c r="T1069" s="3">
        <v>110</v>
      </c>
      <c r="U1069" s="3">
        <v>61</v>
      </c>
      <c r="V1069" s="3">
        <v>0.30199999999999999</v>
      </c>
      <c r="W1069" s="3">
        <v>0.42599999999999999</v>
      </c>
      <c r="X1069" s="3">
        <v>0.52600000000000002</v>
      </c>
      <c r="Y1069" s="3">
        <v>0.95199999999999996</v>
      </c>
      <c r="Z1069" s="3">
        <v>166</v>
      </c>
      <c r="AA1069" s="3">
        <v>289</v>
      </c>
      <c r="AB1069" s="3">
        <v>13</v>
      </c>
      <c r="AC1069" s="3">
        <v>9</v>
      </c>
      <c r="AD1069" s="3">
        <v>4</v>
      </c>
      <c r="AE1069" s="3">
        <v>1</v>
      </c>
      <c r="AF1069" s="3">
        <v>11</v>
      </c>
      <c r="AG1069" s="3">
        <v>6.2</v>
      </c>
      <c r="AH1069" s="3">
        <v>3.9</v>
      </c>
      <c r="AI1069" s="3">
        <v>6.9</v>
      </c>
      <c r="AJ1069" s="3">
        <v>-1.5</v>
      </c>
      <c r="AK1069" s="3">
        <v>48</v>
      </c>
      <c r="AL1069" s="3">
        <v>0</v>
      </c>
      <c r="AM1069" s="3">
        <v>1</v>
      </c>
      <c r="AN1069" s="3">
        <v>1</v>
      </c>
      <c r="AO1069" s="3">
        <v>-8</v>
      </c>
      <c r="AP1069" s="3" t="s">
        <v>166</v>
      </c>
    </row>
    <row r="1070" spans="1:42" ht="26.65" x14ac:dyDescent="0.45">
      <c r="A1070" s="1">
        <v>1069</v>
      </c>
      <c r="B1070" s="3" t="s">
        <v>495</v>
      </c>
      <c r="C1070" s="3" t="str">
        <f t="shared" si="16"/>
        <v>Ryan Zimmerman - 2010</v>
      </c>
      <c r="D1070" s="3">
        <v>2010</v>
      </c>
      <c r="E1070" s="3">
        <v>25</v>
      </c>
      <c r="F1070" s="3" t="s">
        <v>143</v>
      </c>
      <c r="G1070" s="3" t="s">
        <v>52</v>
      </c>
      <c r="H1070" s="3">
        <v>142</v>
      </c>
      <c r="I1070" s="3">
        <v>603</v>
      </c>
      <c r="J1070" s="3">
        <v>525</v>
      </c>
      <c r="K1070" s="3">
        <v>85</v>
      </c>
      <c r="L1070" s="3">
        <v>161</v>
      </c>
      <c r="M1070" s="3">
        <v>104</v>
      </c>
      <c r="N1070" s="3">
        <v>32</v>
      </c>
      <c r="O1070" s="3">
        <v>0</v>
      </c>
      <c r="P1070" s="3">
        <v>25</v>
      </c>
      <c r="Q1070" s="3">
        <v>85</v>
      </c>
      <c r="R1070" s="3">
        <v>4</v>
      </c>
      <c r="S1070" s="3">
        <v>1</v>
      </c>
      <c r="T1070" s="3">
        <v>69</v>
      </c>
      <c r="U1070" s="3">
        <v>98</v>
      </c>
      <c r="V1070" s="3">
        <v>0.307</v>
      </c>
      <c r="W1070" s="3">
        <v>0.38800000000000001</v>
      </c>
      <c r="X1070" s="3">
        <v>0.51</v>
      </c>
      <c r="Y1070" s="3">
        <v>0.89900000000000002</v>
      </c>
      <c r="Z1070" s="3">
        <v>142</v>
      </c>
      <c r="AA1070" s="3">
        <v>268</v>
      </c>
      <c r="AB1070" s="3">
        <v>16</v>
      </c>
      <c r="AC1070" s="3">
        <v>4</v>
      </c>
      <c r="AD1070" s="3">
        <v>0</v>
      </c>
      <c r="AE1070" s="3">
        <v>5</v>
      </c>
      <c r="AF1070" s="3">
        <v>6</v>
      </c>
      <c r="AG1070" s="3">
        <v>6.2</v>
      </c>
      <c r="AH1070" s="3">
        <v>4.4000000000000004</v>
      </c>
      <c r="AI1070" s="3">
        <v>5.0999999999999996</v>
      </c>
      <c r="AJ1070" s="3">
        <v>1.4</v>
      </c>
      <c r="AK1070" s="3">
        <v>31</v>
      </c>
      <c r="AL1070" s="3">
        <v>-1</v>
      </c>
      <c r="AM1070" s="3">
        <v>0</v>
      </c>
      <c r="AN1070" s="3">
        <v>-1</v>
      </c>
      <c r="AO1070" s="3">
        <v>11</v>
      </c>
      <c r="AP1070" s="3" t="s">
        <v>302</v>
      </c>
    </row>
    <row r="1071" spans="1:42" x14ac:dyDescent="0.45">
      <c r="A1071" s="1">
        <v>1070</v>
      </c>
      <c r="B1071" s="3" t="s">
        <v>753</v>
      </c>
      <c r="C1071" s="3" t="str">
        <f t="shared" si="16"/>
        <v>Felipe Alou - 1966</v>
      </c>
      <c r="D1071" s="3">
        <v>1966</v>
      </c>
      <c r="E1071" s="3">
        <v>31</v>
      </c>
      <c r="F1071" s="3" t="s">
        <v>210</v>
      </c>
      <c r="G1071" s="3" t="s">
        <v>52</v>
      </c>
      <c r="H1071" s="3">
        <v>154</v>
      </c>
      <c r="I1071" s="3">
        <v>706</v>
      </c>
      <c r="J1071" s="3">
        <v>666</v>
      </c>
      <c r="K1071" s="3">
        <v>122</v>
      </c>
      <c r="L1071" s="3">
        <v>218</v>
      </c>
      <c r="M1071" s="3">
        <v>149</v>
      </c>
      <c r="N1071" s="3">
        <v>32</v>
      </c>
      <c r="O1071" s="3">
        <v>6</v>
      </c>
      <c r="P1071" s="3">
        <v>31</v>
      </c>
      <c r="Q1071" s="3">
        <v>74</v>
      </c>
      <c r="R1071" s="3">
        <v>5</v>
      </c>
      <c r="S1071" s="3">
        <v>7</v>
      </c>
      <c r="T1071" s="3">
        <v>24</v>
      </c>
      <c r="U1071" s="3">
        <v>51</v>
      </c>
      <c r="V1071" s="3">
        <v>0.32700000000000001</v>
      </c>
      <c r="W1071" s="3">
        <v>0.36099999999999999</v>
      </c>
      <c r="X1071" s="3">
        <v>0.53300000000000003</v>
      </c>
      <c r="Y1071" s="3">
        <v>0.89400000000000002</v>
      </c>
      <c r="Z1071" s="3">
        <v>142</v>
      </c>
      <c r="AA1071" s="3">
        <v>355</v>
      </c>
      <c r="AB1071" s="3">
        <v>11</v>
      </c>
      <c r="AC1071" s="3">
        <v>12</v>
      </c>
      <c r="AD1071" s="3">
        <v>2</v>
      </c>
      <c r="AE1071" s="3">
        <v>2</v>
      </c>
      <c r="AF1071" s="3">
        <v>6</v>
      </c>
      <c r="AG1071" s="3">
        <v>6.2</v>
      </c>
      <c r="AH1071" s="3">
        <v>3.9</v>
      </c>
      <c r="AI1071" s="3">
        <v>5.8</v>
      </c>
      <c r="AJ1071" s="3">
        <v>-0.5</v>
      </c>
      <c r="AK1071" s="3">
        <v>37</v>
      </c>
      <c r="AL1071" s="3">
        <v>1</v>
      </c>
      <c r="AM1071" s="3">
        <v>2</v>
      </c>
      <c r="AN1071" s="3">
        <v>3</v>
      </c>
      <c r="AO1071" s="3">
        <v>2</v>
      </c>
      <c r="AP1071" s="3" t="s">
        <v>886</v>
      </c>
    </row>
    <row r="1072" spans="1:42" ht="26.65" x14ac:dyDescent="0.45">
      <c r="A1072" s="1">
        <v>1071</v>
      </c>
      <c r="B1072" s="3" t="s">
        <v>675</v>
      </c>
      <c r="C1072" s="3" t="str">
        <f t="shared" si="16"/>
        <v>Julio Franco - 1991</v>
      </c>
      <c r="D1072" s="3">
        <v>1991</v>
      </c>
      <c r="E1072" s="3">
        <v>32</v>
      </c>
      <c r="F1072" s="3" t="s">
        <v>230</v>
      </c>
      <c r="G1072" s="3" t="s">
        <v>43</v>
      </c>
      <c r="H1072" s="3">
        <v>146</v>
      </c>
      <c r="I1072" s="3">
        <v>659</v>
      </c>
      <c r="J1072" s="3">
        <v>589</v>
      </c>
      <c r="K1072" s="3">
        <v>108</v>
      </c>
      <c r="L1072" s="3">
        <v>201</v>
      </c>
      <c r="M1072" s="3">
        <v>156</v>
      </c>
      <c r="N1072" s="3">
        <v>27</v>
      </c>
      <c r="O1072" s="3">
        <v>3</v>
      </c>
      <c r="P1072" s="3">
        <v>15</v>
      </c>
      <c r="Q1072" s="3">
        <v>78</v>
      </c>
      <c r="R1072" s="3">
        <v>36</v>
      </c>
      <c r="S1072" s="3">
        <v>9</v>
      </c>
      <c r="T1072" s="3">
        <v>65</v>
      </c>
      <c r="U1072" s="3">
        <v>78</v>
      </c>
      <c r="V1072" s="3">
        <v>0.34100000000000003</v>
      </c>
      <c r="W1072" s="3">
        <v>0.40799999999999997</v>
      </c>
      <c r="X1072" s="3">
        <v>0.47399999999999998</v>
      </c>
      <c r="Y1072" s="3">
        <v>0.88200000000000001</v>
      </c>
      <c r="Z1072" s="3">
        <v>146</v>
      </c>
      <c r="AA1072" s="3">
        <v>279</v>
      </c>
      <c r="AB1072" s="3">
        <v>13</v>
      </c>
      <c r="AC1072" s="3">
        <v>3</v>
      </c>
      <c r="AD1072" s="3">
        <v>0</v>
      </c>
      <c r="AE1072" s="3">
        <v>2</v>
      </c>
      <c r="AF1072" s="3">
        <v>8</v>
      </c>
      <c r="AG1072" s="3">
        <v>6.2</v>
      </c>
      <c r="AH1072" s="3">
        <v>4.0999999999999996</v>
      </c>
      <c r="AI1072" s="3">
        <v>6.9</v>
      </c>
      <c r="AJ1072" s="3">
        <v>-0.2</v>
      </c>
      <c r="AK1072" s="3">
        <v>38</v>
      </c>
      <c r="AL1072" s="3">
        <v>0</v>
      </c>
      <c r="AM1072" s="3">
        <v>4</v>
      </c>
      <c r="AN1072" s="3">
        <v>4</v>
      </c>
      <c r="AO1072" s="3">
        <v>-6</v>
      </c>
      <c r="AP1072" s="3" t="s">
        <v>79</v>
      </c>
    </row>
    <row r="1073" spans="1:42" x14ac:dyDescent="0.45">
      <c r="A1073" s="1">
        <v>1072</v>
      </c>
      <c r="B1073" s="3" t="s">
        <v>409</v>
      </c>
      <c r="C1073" s="3" t="str">
        <f t="shared" si="16"/>
        <v>Joe Gordon - 1939</v>
      </c>
      <c r="D1073" s="3">
        <v>1939</v>
      </c>
      <c r="E1073" s="3">
        <v>24</v>
      </c>
      <c r="F1073" s="3" t="s">
        <v>42</v>
      </c>
      <c r="G1073" s="3" t="s">
        <v>43</v>
      </c>
      <c r="H1073" s="3">
        <v>151</v>
      </c>
      <c r="I1073" s="3">
        <v>648</v>
      </c>
      <c r="J1073" s="3">
        <v>567</v>
      </c>
      <c r="K1073" s="3">
        <v>92</v>
      </c>
      <c r="L1073" s="3">
        <v>161</v>
      </c>
      <c r="M1073" s="3">
        <v>96</v>
      </c>
      <c r="N1073" s="3">
        <v>32</v>
      </c>
      <c r="O1073" s="3">
        <v>5</v>
      </c>
      <c r="P1073" s="3">
        <v>28</v>
      </c>
      <c r="Q1073" s="3">
        <v>111</v>
      </c>
      <c r="R1073" s="3">
        <v>11</v>
      </c>
      <c r="S1073" s="3">
        <v>10</v>
      </c>
      <c r="T1073" s="3">
        <v>75</v>
      </c>
      <c r="U1073" s="3">
        <v>57</v>
      </c>
      <c r="V1073" s="3">
        <v>0.28399999999999997</v>
      </c>
      <c r="W1073" s="3">
        <v>0.37</v>
      </c>
      <c r="X1073" s="3">
        <v>0.50600000000000001</v>
      </c>
      <c r="Y1073" s="3">
        <v>0.876</v>
      </c>
      <c r="Z1073" s="3">
        <v>123</v>
      </c>
      <c r="AA1073" s="3">
        <v>287</v>
      </c>
      <c r="AB1073" s="3">
        <v>15</v>
      </c>
      <c r="AC1073" s="3">
        <v>2</v>
      </c>
      <c r="AD1073" s="3">
        <v>4</v>
      </c>
      <c r="AE1073" s="2"/>
      <c r="AF1073" s="3">
        <v>7</v>
      </c>
      <c r="AG1073" s="3">
        <v>6.2</v>
      </c>
      <c r="AH1073" s="3">
        <v>4</v>
      </c>
      <c r="AI1073" s="3">
        <v>4.2</v>
      </c>
      <c r="AJ1073" s="3">
        <v>2.6</v>
      </c>
      <c r="AK1073" s="3">
        <v>18</v>
      </c>
      <c r="AL1073" s="3">
        <v>1</v>
      </c>
      <c r="AM1073" s="3">
        <v>-1</v>
      </c>
      <c r="AN1073" s="3">
        <v>-1</v>
      </c>
      <c r="AO1073" s="3">
        <v>21</v>
      </c>
      <c r="AP1073" s="3" t="s">
        <v>53</v>
      </c>
    </row>
    <row r="1074" spans="1:42" ht="26.65" x14ac:dyDescent="0.45">
      <c r="A1074" s="1">
        <v>1073</v>
      </c>
      <c r="B1074" s="3" t="s">
        <v>887</v>
      </c>
      <c r="C1074" s="3" t="str">
        <f t="shared" si="16"/>
        <v>Chet Lemon - 1983</v>
      </c>
      <c r="D1074" s="3">
        <v>1983</v>
      </c>
      <c r="E1074" s="3">
        <v>28</v>
      </c>
      <c r="F1074" s="3" t="s">
        <v>70</v>
      </c>
      <c r="G1074" s="3" t="s">
        <v>43</v>
      </c>
      <c r="H1074" s="3">
        <v>145</v>
      </c>
      <c r="I1074" s="3">
        <v>573</v>
      </c>
      <c r="J1074" s="3">
        <v>491</v>
      </c>
      <c r="K1074" s="3">
        <v>78</v>
      </c>
      <c r="L1074" s="3">
        <v>125</v>
      </c>
      <c r="M1074" s="3">
        <v>75</v>
      </c>
      <c r="N1074" s="3">
        <v>21</v>
      </c>
      <c r="O1074" s="3">
        <v>5</v>
      </c>
      <c r="P1074" s="3">
        <v>24</v>
      </c>
      <c r="Q1074" s="3">
        <v>69</v>
      </c>
      <c r="R1074" s="3">
        <v>0</v>
      </c>
      <c r="S1074" s="3">
        <v>7</v>
      </c>
      <c r="T1074" s="3">
        <v>54</v>
      </c>
      <c r="U1074" s="3">
        <v>70</v>
      </c>
      <c r="V1074" s="3">
        <v>0.255</v>
      </c>
      <c r="W1074" s="3">
        <v>0.35</v>
      </c>
      <c r="X1074" s="3">
        <v>0.46400000000000002</v>
      </c>
      <c r="Y1074" s="3">
        <v>0.81399999999999995</v>
      </c>
      <c r="Z1074" s="3">
        <v>126</v>
      </c>
      <c r="AA1074" s="3">
        <v>228</v>
      </c>
      <c r="AB1074" s="3">
        <v>11</v>
      </c>
      <c r="AC1074" s="3">
        <v>20</v>
      </c>
      <c r="AD1074" s="3">
        <v>4</v>
      </c>
      <c r="AE1074" s="3">
        <v>4</v>
      </c>
      <c r="AF1074" s="3">
        <v>1</v>
      </c>
      <c r="AG1074" s="3">
        <v>6.2</v>
      </c>
      <c r="AH1074" s="3">
        <v>4.4000000000000004</v>
      </c>
      <c r="AI1074" s="3">
        <v>4.0999999999999996</v>
      </c>
      <c r="AJ1074" s="3">
        <v>2.4</v>
      </c>
      <c r="AK1074" s="3">
        <v>20</v>
      </c>
      <c r="AL1074" s="3">
        <v>1</v>
      </c>
      <c r="AM1074" s="3">
        <v>-1</v>
      </c>
      <c r="AN1074" s="3">
        <v>-1</v>
      </c>
      <c r="AO1074" s="3">
        <v>21</v>
      </c>
      <c r="AP1074" s="3" t="s">
        <v>569</v>
      </c>
    </row>
    <row r="1075" spans="1:42" ht="26.65" x14ac:dyDescent="0.45">
      <c r="A1075" s="1">
        <v>1074</v>
      </c>
      <c r="B1075" s="3" t="s">
        <v>887</v>
      </c>
      <c r="C1075" s="3" t="str">
        <f t="shared" si="16"/>
        <v>Chet Lemon - 1984</v>
      </c>
      <c r="D1075" s="3">
        <v>1984</v>
      </c>
      <c r="E1075" s="3">
        <v>29</v>
      </c>
      <c r="F1075" s="3" t="s">
        <v>70</v>
      </c>
      <c r="G1075" s="3" t="s">
        <v>43</v>
      </c>
      <c r="H1075" s="3">
        <v>141</v>
      </c>
      <c r="I1075" s="3">
        <v>574</v>
      </c>
      <c r="J1075" s="3">
        <v>509</v>
      </c>
      <c r="K1075" s="3">
        <v>77</v>
      </c>
      <c r="L1075" s="3">
        <v>146</v>
      </c>
      <c r="M1075" s="3">
        <v>86</v>
      </c>
      <c r="N1075" s="3">
        <v>34</v>
      </c>
      <c r="O1075" s="3">
        <v>6</v>
      </c>
      <c r="P1075" s="3">
        <v>20</v>
      </c>
      <c r="Q1075" s="3">
        <v>76</v>
      </c>
      <c r="R1075" s="3">
        <v>5</v>
      </c>
      <c r="S1075" s="3">
        <v>5</v>
      </c>
      <c r="T1075" s="3">
        <v>51</v>
      </c>
      <c r="U1075" s="3">
        <v>83</v>
      </c>
      <c r="V1075" s="3">
        <v>0.28699999999999998</v>
      </c>
      <c r="W1075" s="3">
        <v>0.35699999999999998</v>
      </c>
      <c r="X1075" s="3">
        <v>0.495</v>
      </c>
      <c r="Y1075" s="3">
        <v>0.85199999999999998</v>
      </c>
      <c r="Z1075" s="3">
        <v>135</v>
      </c>
      <c r="AA1075" s="3">
        <v>252</v>
      </c>
      <c r="AB1075" s="3">
        <v>16</v>
      </c>
      <c r="AC1075" s="3">
        <v>7</v>
      </c>
      <c r="AD1075" s="3">
        <v>2</v>
      </c>
      <c r="AE1075" s="3">
        <v>4</v>
      </c>
      <c r="AF1075" s="3">
        <v>9</v>
      </c>
      <c r="AG1075" s="3">
        <v>6.2</v>
      </c>
      <c r="AH1075" s="3">
        <v>4.4000000000000004</v>
      </c>
      <c r="AI1075" s="3">
        <v>4.2</v>
      </c>
      <c r="AJ1075" s="3">
        <v>2.2999999999999998</v>
      </c>
      <c r="AK1075" s="3">
        <v>22</v>
      </c>
      <c r="AL1075" s="3">
        <v>-1</v>
      </c>
      <c r="AM1075" s="3">
        <v>-1</v>
      </c>
      <c r="AN1075" s="3">
        <v>-2</v>
      </c>
      <c r="AO1075" s="3">
        <v>20</v>
      </c>
      <c r="AP1075" s="3" t="s">
        <v>227</v>
      </c>
    </row>
    <row r="1076" spans="1:42" ht="26.65" x14ac:dyDescent="0.45">
      <c r="A1076" s="1">
        <v>1075</v>
      </c>
      <c r="B1076" s="3" t="s">
        <v>888</v>
      </c>
      <c r="C1076" s="3" t="str">
        <f t="shared" si="16"/>
        <v>Julio Rodríguez - 2022</v>
      </c>
      <c r="D1076" s="3">
        <v>2022</v>
      </c>
      <c r="E1076" s="3">
        <v>21</v>
      </c>
      <c r="F1076" s="3" t="s">
        <v>106</v>
      </c>
      <c r="G1076" s="3" t="s">
        <v>43</v>
      </c>
      <c r="H1076" s="3">
        <v>132</v>
      </c>
      <c r="I1076" s="3">
        <v>560</v>
      </c>
      <c r="J1076" s="3">
        <v>511</v>
      </c>
      <c r="K1076" s="3">
        <v>84</v>
      </c>
      <c r="L1076" s="3">
        <v>145</v>
      </c>
      <c r="M1076" s="3">
        <v>89</v>
      </c>
      <c r="N1076" s="3">
        <v>25</v>
      </c>
      <c r="O1076" s="3">
        <v>3</v>
      </c>
      <c r="P1076" s="3">
        <v>28</v>
      </c>
      <c r="Q1076" s="3">
        <v>75</v>
      </c>
      <c r="R1076" s="3">
        <v>25</v>
      </c>
      <c r="S1076" s="3">
        <v>7</v>
      </c>
      <c r="T1076" s="3">
        <v>40</v>
      </c>
      <c r="U1076" s="3">
        <v>145</v>
      </c>
      <c r="V1076" s="3">
        <v>0.28399999999999997</v>
      </c>
      <c r="W1076" s="3">
        <v>0.34499999999999997</v>
      </c>
      <c r="X1076" s="3">
        <v>0.50900000000000001</v>
      </c>
      <c r="Y1076" s="3">
        <v>0.85299999999999998</v>
      </c>
      <c r="Z1076" s="3">
        <v>147</v>
      </c>
      <c r="AA1076" s="3">
        <v>260</v>
      </c>
      <c r="AB1076" s="3">
        <v>7</v>
      </c>
      <c r="AC1076" s="3">
        <v>8</v>
      </c>
      <c r="AD1076" s="3">
        <v>0</v>
      </c>
      <c r="AE1076" s="3">
        <v>1</v>
      </c>
      <c r="AF1076" s="3">
        <v>4</v>
      </c>
      <c r="AG1076" s="3">
        <v>6.2</v>
      </c>
      <c r="AH1076" s="3">
        <v>4.4000000000000004</v>
      </c>
      <c r="AI1076" s="3">
        <v>6</v>
      </c>
      <c r="AJ1076" s="3">
        <v>0.7</v>
      </c>
      <c r="AK1076" s="3">
        <v>31</v>
      </c>
      <c r="AL1076" s="3">
        <v>0</v>
      </c>
      <c r="AM1076" s="3">
        <v>3</v>
      </c>
      <c r="AN1076" s="3">
        <v>3</v>
      </c>
      <c r="AO1076" s="3">
        <v>3</v>
      </c>
      <c r="AP1076" s="3" t="s">
        <v>340</v>
      </c>
    </row>
    <row r="1077" spans="1:42" ht="26.65" x14ac:dyDescent="0.45">
      <c r="A1077" s="1">
        <v>1076</v>
      </c>
      <c r="B1077" s="3" t="s">
        <v>170</v>
      </c>
      <c r="C1077" s="3" t="str">
        <f t="shared" si="16"/>
        <v>Henry Aaron - 1955</v>
      </c>
      <c r="D1077" s="3">
        <v>1955</v>
      </c>
      <c r="E1077" s="3">
        <v>21</v>
      </c>
      <c r="F1077" s="3" t="s">
        <v>171</v>
      </c>
      <c r="G1077" s="3" t="s">
        <v>52</v>
      </c>
      <c r="H1077" s="3">
        <v>153</v>
      </c>
      <c r="I1077" s="3">
        <v>665</v>
      </c>
      <c r="J1077" s="3">
        <v>602</v>
      </c>
      <c r="K1077" s="3">
        <v>105</v>
      </c>
      <c r="L1077" s="3">
        <v>189</v>
      </c>
      <c r="M1077" s="3">
        <v>116</v>
      </c>
      <c r="N1077" s="3">
        <v>37</v>
      </c>
      <c r="O1077" s="3">
        <v>9</v>
      </c>
      <c r="P1077" s="3">
        <v>27</v>
      </c>
      <c r="Q1077" s="3">
        <v>106</v>
      </c>
      <c r="R1077" s="3">
        <v>3</v>
      </c>
      <c r="S1077" s="3">
        <v>1</v>
      </c>
      <c r="T1077" s="3">
        <v>49</v>
      </c>
      <c r="U1077" s="3">
        <v>61</v>
      </c>
      <c r="V1077" s="3">
        <v>0.314</v>
      </c>
      <c r="W1077" s="3">
        <v>0.36599999999999999</v>
      </c>
      <c r="X1077" s="3">
        <v>0.54</v>
      </c>
      <c r="Y1077" s="3">
        <v>0.90600000000000003</v>
      </c>
      <c r="Z1077" s="3">
        <v>141</v>
      </c>
      <c r="AA1077" s="3">
        <v>325</v>
      </c>
      <c r="AB1077" s="3">
        <v>20</v>
      </c>
      <c r="AC1077" s="3">
        <v>3</v>
      </c>
      <c r="AD1077" s="3">
        <v>7</v>
      </c>
      <c r="AE1077" s="3">
        <v>4</v>
      </c>
      <c r="AF1077" s="3">
        <v>5</v>
      </c>
      <c r="AG1077" s="3">
        <v>6.2</v>
      </c>
      <c r="AH1077" s="3">
        <v>3.7</v>
      </c>
      <c r="AI1077" s="3">
        <v>5.8</v>
      </c>
      <c r="AJ1077" s="3">
        <v>0</v>
      </c>
      <c r="AK1077" s="3">
        <v>37</v>
      </c>
      <c r="AL1077" s="3">
        <v>-1</v>
      </c>
      <c r="AM1077" s="3">
        <v>2</v>
      </c>
      <c r="AN1077" s="3">
        <v>1</v>
      </c>
      <c r="AO1077" s="3">
        <v>7</v>
      </c>
      <c r="AP1077" s="3" t="s">
        <v>889</v>
      </c>
    </row>
    <row r="1078" spans="1:42" ht="26.65" x14ac:dyDescent="0.45">
      <c r="A1078" s="1">
        <v>1077</v>
      </c>
      <c r="B1078" s="3" t="s">
        <v>890</v>
      </c>
      <c r="C1078" s="3" t="str">
        <f t="shared" si="16"/>
        <v>Ival Goodman - 1938</v>
      </c>
      <c r="D1078" s="3">
        <v>1938</v>
      </c>
      <c r="E1078" s="3">
        <v>29</v>
      </c>
      <c r="F1078" s="3" t="s">
        <v>78</v>
      </c>
      <c r="G1078" s="3" t="s">
        <v>52</v>
      </c>
      <c r="H1078" s="3">
        <v>145</v>
      </c>
      <c r="I1078" s="3">
        <v>648</v>
      </c>
      <c r="J1078" s="3">
        <v>568</v>
      </c>
      <c r="K1078" s="3">
        <v>103</v>
      </c>
      <c r="L1078" s="3">
        <v>166</v>
      </c>
      <c r="M1078" s="3">
        <v>99</v>
      </c>
      <c r="N1078" s="3">
        <v>27</v>
      </c>
      <c r="O1078" s="3">
        <v>10</v>
      </c>
      <c r="P1078" s="3">
        <v>30</v>
      </c>
      <c r="Q1078" s="3">
        <v>92</v>
      </c>
      <c r="R1078" s="3">
        <v>3</v>
      </c>
      <c r="S1078" s="3">
        <v>3</v>
      </c>
      <c r="T1078" s="3">
        <v>53</v>
      </c>
      <c r="U1078" s="3">
        <v>51</v>
      </c>
      <c r="V1078" s="3">
        <v>0.29199999999999998</v>
      </c>
      <c r="W1078" s="3">
        <v>0.36799999999999999</v>
      </c>
      <c r="X1078" s="3">
        <v>0.53300000000000003</v>
      </c>
      <c r="Y1078" s="3">
        <v>0.90100000000000002</v>
      </c>
      <c r="Z1078" s="3">
        <v>147</v>
      </c>
      <c r="AA1078" s="3">
        <v>303</v>
      </c>
      <c r="AB1078" s="3">
        <v>10</v>
      </c>
      <c r="AC1078" s="3">
        <v>15</v>
      </c>
      <c r="AD1078" s="3">
        <v>12</v>
      </c>
      <c r="AE1078" s="2"/>
      <c r="AF1078" s="3">
        <v>5</v>
      </c>
      <c r="AG1078" s="3">
        <v>6.2</v>
      </c>
      <c r="AH1078" s="3">
        <v>4</v>
      </c>
      <c r="AI1078" s="3">
        <v>5.5</v>
      </c>
      <c r="AJ1078" s="3">
        <v>0.1</v>
      </c>
      <c r="AK1078" s="3">
        <v>36</v>
      </c>
      <c r="AL1078" s="3">
        <v>2</v>
      </c>
      <c r="AM1078" s="3">
        <v>1</v>
      </c>
      <c r="AN1078" s="3">
        <v>3</v>
      </c>
      <c r="AO1078" s="3">
        <v>8</v>
      </c>
      <c r="AP1078" s="3" t="s">
        <v>166</v>
      </c>
    </row>
    <row r="1079" spans="1:42" x14ac:dyDescent="0.45">
      <c r="A1079" s="1">
        <v>1078</v>
      </c>
      <c r="B1079" s="3" t="s">
        <v>891</v>
      </c>
      <c r="C1079" s="3" t="str">
        <f t="shared" si="16"/>
        <v>Gil Hodges - 1954</v>
      </c>
      <c r="D1079" s="3">
        <v>1954</v>
      </c>
      <c r="E1079" s="3">
        <v>30</v>
      </c>
      <c r="F1079" s="3" t="s">
        <v>158</v>
      </c>
      <c r="G1079" s="3" t="s">
        <v>52</v>
      </c>
      <c r="H1079" s="3">
        <v>154</v>
      </c>
      <c r="I1079" s="3">
        <v>678</v>
      </c>
      <c r="J1079" s="3">
        <v>579</v>
      </c>
      <c r="K1079" s="3">
        <v>106</v>
      </c>
      <c r="L1079" s="3">
        <v>176</v>
      </c>
      <c r="M1079" s="3">
        <v>106</v>
      </c>
      <c r="N1079" s="3">
        <v>23</v>
      </c>
      <c r="O1079" s="3">
        <v>5</v>
      </c>
      <c r="P1079" s="3">
        <v>42</v>
      </c>
      <c r="Q1079" s="3">
        <v>130</v>
      </c>
      <c r="R1079" s="3">
        <v>3</v>
      </c>
      <c r="S1079" s="3">
        <v>3</v>
      </c>
      <c r="T1079" s="3">
        <v>74</v>
      </c>
      <c r="U1079" s="3">
        <v>84</v>
      </c>
      <c r="V1079" s="3">
        <v>0.30399999999999999</v>
      </c>
      <c r="W1079" s="3">
        <v>0.373</v>
      </c>
      <c r="X1079" s="3">
        <v>0.57899999999999996</v>
      </c>
      <c r="Y1079" s="3">
        <v>0.95199999999999996</v>
      </c>
      <c r="Z1079" s="3">
        <v>141</v>
      </c>
      <c r="AA1079" s="3">
        <v>335</v>
      </c>
      <c r="AB1079" s="3">
        <v>13</v>
      </c>
      <c r="AC1079" s="3">
        <v>1</v>
      </c>
      <c r="AD1079" s="3">
        <v>5</v>
      </c>
      <c r="AE1079" s="3">
        <v>19</v>
      </c>
      <c r="AF1079" s="3">
        <v>4</v>
      </c>
      <c r="AG1079" s="3">
        <v>6.2</v>
      </c>
      <c r="AH1079" s="3">
        <v>3.8</v>
      </c>
      <c r="AI1079" s="3">
        <v>4.9000000000000004</v>
      </c>
      <c r="AJ1079" s="3">
        <v>0.6</v>
      </c>
      <c r="AK1079" s="3">
        <v>31</v>
      </c>
      <c r="AL1079" s="3">
        <v>-1</v>
      </c>
      <c r="AM1079" s="3">
        <v>2</v>
      </c>
      <c r="AN1079" s="3">
        <v>1</v>
      </c>
      <c r="AO1079" s="3">
        <v>14</v>
      </c>
      <c r="AP1079" s="3" t="s">
        <v>56</v>
      </c>
    </row>
    <row r="1080" spans="1:42" ht="26.65" x14ac:dyDescent="0.45">
      <c r="A1080" s="1">
        <v>1079</v>
      </c>
      <c r="B1080" s="3" t="s">
        <v>580</v>
      </c>
      <c r="C1080" s="3" t="str">
        <f t="shared" si="16"/>
        <v>Edgar Martínez - 1997</v>
      </c>
      <c r="D1080" s="3">
        <v>1997</v>
      </c>
      <c r="E1080" s="3">
        <v>34</v>
      </c>
      <c r="F1080" s="3" t="s">
        <v>106</v>
      </c>
      <c r="G1080" s="3" t="s">
        <v>43</v>
      </c>
      <c r="H1080" s="3">
        <v>155</v>
      </c>
      <c r="I1080" s="3">
        <v>678</v>
      </c>
      <c r="J1080" s="3">
        <v>542</v>
      </c>
      <c r="K1080" s="3">
        <v>104</v>
      </c>
      <c r="L1080" s="3">
        <v>179</v>
      </c>
      <c r="M1080" s="3">
        <v>115</v>
      </c>
      <c r="N1080" s="3">
        <v>35</v>
      </c>
      <c r="O1080" s="3">
        <v>1</v>
      </c>
      <c r="P1080" s="3">
        <v>28</v>
      </c>
      <c r="Q1080" s="3">
        <v>108</v>
      </c>
      <c r="R1080" s="3">
        <v>2</v>
      </c>
      <c r="S1080" s="3">
        <v>4</v>
      </c>
      <c r="T1080" s="3">
        <v>119</v>
      </c>
      <c r="U1080" s="3">
        <v>86</v>
      </c>
      <c r="V1080" s="3">
        <v>0.33</v>
      </c>
      <c r="W1080" s="3">
        <v>0.45600000000000002</v>
      </c>
      <c r="X1080" s="3">
        <v>0.55400000000000005</v>
      </c>
      <c r="Y1080" s="3">
        <v>1.0089999999999999</v>
      </c>
      <c r="Z1080" s="3">
        <v>165</v>
      </c>
      <c r="AA1080" s="3">
        <v>300</v>
      </c>
      <c r="AB1080" s="3">
        <v>21</v>
      </c>
      <c r="AC1080" s="3">
        <v>11</v>
      </c>
      <c r="AD1080" s="3">
        <v>0</v>
      </c>
      <c r="AE1080" s="3">
        <v>6</v>
      </c>
      <c r="AF1080" s="3">
        <v>11</v>
      </c>
      <c r="AG1080" s="3">
        <v>6.2</v>
      </c>
      <c r="AH1080" s="3">
        <v>3.9</v>
      </c>
      <c r="AI1080" s="3">
        <v>6.2</v>
      </c>
      <c r="AJ1080" s="3">
        <v>-1.2</v>
      </c>
      <c r="AK1080" s="3">
        <v>57</v>
      </c>
      <c r="AL1080" s="3">
        <v>-4</v>
      </c>
      <c r="AM1080" s="3">
        <v>-1</v>
      </c>
      <c r="AN1080" s="3">
        <v>-5</v>
      </c>
      <c r="AO1080" s="3">
        <v>0</v>
      </c>
      <c r="AP1080" s="3" t="s">
        <v>892</v>
      </c>
    </row>
    <row r="1081" spans="1:42" ht="26.65" x14ac:dyDescent="0.45">
      <c r="A1081" s="1">
        <v>1080</v>
      </c>
      <c r="B1081" s="3" t="s">
        <v>893</v>
      </c>
      <c r="C1081" s="3" t="str">
        <f t="shared" si="16"/>
        <v>Paul Molitor - 1982</v>
      </c>
      <c r="D1081" s="3">
        <v>1982</v>
      </c>
      <c r="E1081" s="3">
        <v>25</v>
      </c>
      <c r="F1081" s="3" t="s">
        <v>90</v>
      </c>
      <c r="G1081" s="3" t="s">
        <v>43</v>
      </c>
      <c r="H1081" s="3">
        <v>160</v>
      </c>
      <c r="I1081" s="3">
        <v>751</v>
      </c>
      <c r="J1081" s="3">
        <v>666</v>
      </c>
      <c r="K1081" s="3">
        <v>136</v>
      </c>
      <c r="L1081" s="3">
        <v>201</v>
      </c>
      <c r="M1081" s="3">
        <v>148</v>
      </c>
      <c r="N1081" s="3">
        <v>26</v>
      </c>
      <c r="O1081" s="3">
        <v>8</v>
      </c>
      <c r="P1081" s="3">
        <v>19</v>
      </c>
      <c r="Q1081" s="3">
        <v>71</v>
      </c>
      <c r="R1081" s="3">
        <v>41</v>
      </c>
      <c r="S1081" s="3">
        <v>9</v>
      </c>
      <c r="T1081" s="3">
        <v>69</v>
      </c>
      <c r="U1081" s="3">
        <v>93</v>
      </c>
      <c r="V1081" s="3">
        <v>0.30199999999999999</v>
      </c>
      <c r="W1081" s="3">
        <v>0.36599999999999999</v>
      </c>
      <c r="X1081" s="3">
        <v>0.45</v>
      </c>
      <c r="Y1081" s="3">
        <v>0.81599999999999995</v>
      </c>
      <c r="Z1081" s="3">
        <v>129</v>
      </c>
      <c r="AA1081" s="3">
        <v>300</v>
      </c>
      <c r="AB1081" s="3">
        <v>9</v>
      </c>
      <c r="AC1081" s="3">
        <v>1</v>
      </c>
      <c r="AD1081" s="3">
        <v>10</v>
      </c>
      <c r="AE1081" s="3">
        <v>5</v>
      </c>
      <c r="AF1081" s="3">
        <v>1</v>
      </c>
      <c r="AG1081" s="3">
        <v>6.2</v>
      </c>
      <c r="AH1081" s="3">
        <v>4.0999999999999996</v>
      </c>
      <c r="AI1081" s="3">
        <v>6.7</v>
      </c>
      <c r="AJ1081" s="3">
        <v>-0.1</v>
      </c>
      <c r="AK1081" s="3">
        <v>33</v>
      </c>
      <c r="AL1081" s="3">
        <v>2</v>
      </c>
      <c r="AM1081" s="3">
        <v>6</v>
      </c>
      <c r="AN1081" s="3">
        <v>7</v>
      </c>
      <c r="AO1081" s="3">
        <v>-4</v>
      </c>
      <c r="AP1081" s="3" t="s">
        <v>894</v>
      </c>
    </row>
    <row r="1082" spans="1:42" x14ac:dyDescent="0.45">
      <c r="A1082" s="1">
        <v>1081</v>
      </c>
      <c r="B1082" s="3" t="s">
        <v>92</v>
      </c>
      <c r="C1082" s="3" t="str">
        <f t="shared" si="16"/>
        <v>Mike Trout - 2022</v>
      </c>
      <c r="D1082" s="3">
        <v>2022</v>
      </c>
      <c r="E1082" s="3">
        <v>30</v>
      </c>
      <c r="F1082" s="3" t="s">
        <v>93</v>
      </c>
      <c r="G1082" s="3" t="s">
        <v>43</v>
      </c>
      <c r="H1082" s="3">
        <v>119</v>
      </c>
      <c r="I1082" s="3">
        <v>499</v>
      </c>
      <c r="J1082" s="3">
        <v>438</v>
      </c>
      <c r="K1082" s="3">
        <v>85</v>
      </c>
      <c r="L1082" s="3">
        <v>124</v>
      </c>
      <c r="M1082" s="3">
        <v>54</v>
      </c>
      <c r="N1082" s="3">
        <v>28</v>
      </c>
      <c r="O1082" s="3">
        <v>2</v>
      </c>
      <c r="P1082" s="3">
        <v>40</v>
      </c>
      <c r="Q1082" s="3">
        <v>80</v>
      </c>
      <c r="R1082" s="3">
        <v>1</v>
      </c>
      <c r="S1082" s="3">
        <v>0</v>
      </c>
      <c r="T1082" s="3">
        <v>54</v>
      </c>
      <c r="U1082" s="3">
        <v>139</v>
      </c>
      <c r="V1082" s="3">
        <v>0.28299999999999997</v>
      </c>
      <c r="W1082" s="3">
        <v>0.36899999999999999</v>
      </c>
      <c r="X1082" s="3">
        <v>0.63</v>
      </c>
      <c r="Y1082" s="3">
        <v>0.999</v>
      </c>
      <c r="Z1082" s="3">
        <v>176</v>
      </c>
      <c r="AA1082" s="3">
        <v>276</v>
      </c>
      <c r="AB1082" s="3">
        <v>6</v>
      </c>
      <c r="AC1082" s="3">
        <v>6</v>
      </c>
      <c r="AD1082" s="3">
        <v>0</v>
      </c>
      <c r="AE1082" s="3">
        <v>1</v>
      </c>
      <c r="AF1082" s="3">
        <v>8</v>
      </c>
      <c r="AG1082" s="3">
        <v>6.2</v>
      </c>
      <c r="AH1082" s="3">
        <v>4.5999999999999996</v>
      </c>
      <c r="AI1082" s="3">
        <v>6.3</v>
      </c>
      <c r="AJ1082" s="3">
        <v>0.3</v>
      </c>
      <c r="AK1082" s="3">
        <v>43</v>
      </c>
      <c r="AL1082" s="3">
        <v>-1</v>
      </c>
      <c r="AM1082" s="3">
        <v>-1</v>
      </c>
      <c r="AN1082" s="3">
        <v>-2</v>
      </c>
      <c r="AO1082" s="3">
        <v>0</v>
      </c>
      <c r="AP1082" s="3" t="s">
        <v>340</v>
      </c>
    </row>
    <row r="1083" spans="1:42" ht="26.65" x14ac:dyDescent="0.45">
      <c r="A1083" s="1">
        <v>1082</v>
      </c>
      <c r="B1083" s="3" t="s">
        <v>823</v>
      </c>
      <c r="C1083" s="3" t="str">
        <f t="shared" si="16"/>
        <v>Edgardo Alfonzo - 1997</v>
      </c>
      <c r="D1083" s="3">
        <v>1997</v>
      </c>
      <c r="E1083" s="3">
        <v>23</v>
      </c>
      <c r="F1083" s="3" t="s">
        <v>294</v>
      </c>
      <c r="G1083" s="3" t="s">
        <v>52</v>
      </c>
      <c r="H1083" s="3">
        <v>151</v>
      </c>
      <c r="I1083" s="3">
        <v>599</v>
      </c>
      <c r="J1083" s="3">
        <v>518</v>
      </c>
      <c r="K1083" s="3">
        <v>84</v>
      </c>
      <c r="L1083" s="3">
        <v>163</v>
      </c>
      <c r="M1083" s="3">
        <v>124</v>
      </c>
      <c r="N1083" s="3">
        <v>27</v>
      </c>
      <c r="O1083" s="3">
        <v>2</v>
      </c>
      <c r="P1083" s="3">
        <v>10</v>
      </c>
      <c r="Q1083" s="3">
        <v>72</v>
      </c>
      <c r="R1083" s="3">
        <v>11</v>
      </c>
      <c r="S1083" s="3">
        <v>6</v>
      </c>
      <c r="T1083" s="3">
        <v>63</v>
      </c>
      <c r="U1083" s="3">
        <v>56</v>
      </c>
      <c r="V1083" s="3">
        <v>0.315</v>
      </c>
      <c r="W1083" s="3">
        <v>0.39100000000000001</v>
      </c>
      <c r="X1083" s="3">
        <v>0.432</v>
      </c>
      <c r="Y1083" s="3">
        <v>0.82299999999999995</v>
      </c>
      <c r="Z1083" s="3">
        <v>119</v>
      </c>
      <c r="AA1083" s="3">
        <v>224</v>
      </c>
      <c r="AB1083" s="3">
        <v>4</v>
      </c>
      <c r="AC1083" s="3">
        <v>5</v>
      </c>
      <c r="AD1083" s="3">
        <v>8</v>
      </c>
      <c r="AE1083" s="3">
        <v>5</v>
      </c>
      <c r="AF1083" s="3">
        <v>0</v>
      </c>
      <c r="AG1083" s="3">
        <v>6.2</v>
      </c>
      <c r="AH1083" s="3">
        <v>4.4000000000000004</v>
      </c>
      <c r="AI1083" s="3">
        <v>4.4000000000000004</v>
      </c>
      <c r="AJ1083" s="3">
        <v>2.1</v>
      </c>
      <c r="AK1083" s="3">
        <v>22</v>
      </c>
      <c r="AL1083" s="3">
        <v>2</v>
      </c>
      <c r="AM1083" s="3">
        <v>1</v>
      </c>
      <c r="AN1083" s="3">
        <v>2</v>
      </c>
      <c r="AO1083" s="3">
        <v>18</v>
      </c>
      <c r="AP1083" s="3" t="s">
        <v>895</v>
      </c>
    </row>
    <row r="1084" spans="1:42" x14ac:dyDescent="0.45">
      <c r="A1084" s="1">
        <v>1083</v>
      </c>
      <c r="B1084" s="3" t="s">
        <v>896</v>
      </c>
      <c r="C1084" s="3" t="str">
        <f t="shared" si="16"/>
        <v>Yogi Berra - 1956</v>
      </c>
      <c r="D1084" s="3">
        <v>1956</v>
      </c>
      <c r="E1084" s="3">
        <v>31</v>
      </c>
      <c r="F1084" s="3" t="s">
        <v>42</v>
      </c>
      <c r="G1084" s="3" t="s">
        <v>43</v>
      </c>
      <c r="H1084" s="3">
        <v>140</v>
      </c>
      <c r="I1084" s="3">
        <v>597</v>
      </c>
      <c r="J1084" s="3">
        <v>521</v>
      </c>
      <c r="K1084" s="3">
        <v>93</v>
      </c>
      <c r="L1084" s="3">
        <v>155</v>
      </c>
      <c r="M1084" s="3">
        <v>94</v>
      </c>
      <c r="N1084" s="3">
        <v>29</v>
      </c>
      <c r="O1084" s="3">
        <v>2</v>
      </c>
      <c r="P1084" s="3">
        <v>30</v>
      </c>
      <c r="Q1084" s="3">
        <v>105</v>
      </c>
      <c r="R1084" s="3">
        <v>3</v>
      </c>
      <c r="S1084" s="3">
        <v>2</v>
      </c>
      <c r="T1084" s="3">
        <v>65</v>
      </c>
      <c r="U1084" s="3">
        <v>29</v>
      </c>
      <c r="V1084" s="3">
        <v>0.29799999999999999</v>
      </c>
      <c r="W1084" s="3">
        <v>0.378</v>
      </c>
      <c r="X1084" s="3">
        <v>0.53400000000000003</v>
      </c>
      <c r="Y1084" s="3">
        <v>0.91100000000000003</v>
      </c>
      <c r="Z1084" s="3">
        <v>142</v>
      </c>
      <c r="AA1084" s="3">
        <v>278</v>
      </c>
      <c r="AB1084" s="3">
        <v>8</v>
      </c>
      <c r="AC1084" s="3">
        <v>5</v>
      </c>
      <c r="AD1084" s="3">
        <v>1</v>
      </c>
      <c r="AE1084" s="3">
        <v>5</v>
      </c>
      <c r="AF1084" s="3">
        <v>7</v>
      </c>
      <c r="AG1084" s="3">
        <v>6.2</v>
      </c>
      <c r="AH1084" s="3">
        <v>4.5</v>
      </c>
      <c r="AI1084" s="3">
        <v>5.7</v>
      </c>
      <c r="AJ1084" s="3">
        <v>1.2</v>
      </c>
      <c r="AK1084" s="3">
        <v>29</v>
      </c>
      <c r="AL1084" s="3">
        <v>3</v>
      </c>
      <c r="AM1084" s="3">
        <v>2</v>
      </c>
      <c r="AN1084" s="3">
        <v>5</v>
      </c>
      <c r="AO1084" s="3">
        <v>5</v>
      </c>
      <c r="AP1084" s="3" t="s">
        <v>897</v>
      </c>
    </row>
    <row r="1085" spans="1:42" ht="39.75" x14ac:dyDescent="0.45">
      <c r="A1085" s="1">
        <v>1084</v>
      </c>
      <c r="B1085" s="3" t="s">
        <v>898</v>
      </c>
      <c r="C1085" s="3" t="str">
        <f t="shared" si="16"/>
        <v>Yoenis Céspedes - 2015</v>
      </c>
      <c r="D1085" s="3">
        <v>2015</v>
      </c>
      <c r="E1085" s="3">
        <v>29</v>
      </c>
      <c r="F1085" s="3" t="s">
        <v>899</v>
      </c>
      <c r="G1085" s="3" t="s">
        <v>391</v>
      </c>
      <c r="H1085" s="3">
        <v>159</v>
      </c>
      <c r="I1085" s="3">
        <v>676</v>
      </c>
      <c r="J1085" s="3">
        <v>633</v>
      </c>
      <c r="K1085" s="3">
        <v>101</v>
      </c>
      <c r="L1085" s="3">
        <v>184</v>
      </c>
      <c r="M1085" s="3">
        <v>101</v>
      </c>
      <c r="N1085" s="3">
        <v>42</v>
      </c>
      <c r="O1085" s="3">
        <v>6</v>
      </c>
      <c r="P1085" s="3">
        <v>35</v>
      </c>
      <c r="Q1085" s="3">
        <v>105</v>
      </c>
      <c r="R1085" s="3">
        <v>7</v>
      </c>
      <c r="S1085" s="3">
        <v>5</v>
      </c>
      <c r="T1085" s="3">
        <v>33</v>
      </c>
      <c r="U1085" s="3">
        <v>141</v>
      </c>
      <c r="V1085" s="3">
        <v>0.29099999999999998</v>
      </c>
      <c r="W1085" s="3">
        <v>0.32800000000000001</v>
      </c>
      <c r="X1085" s="3">
        <v>0.54200000000000004</v>
      </c>
      <c r="Y1085" s="3">
        <v>0.87</v>
      </c>
      <c r="Z1085" s="3">
        <v>136</v>
      </c>
      <c r="AA1085" s="3">
        <v>343</v>
      </c>
      <c r="AB1085" s="3">
        <v>14</v>
      </c>
      <c r="AC1085" s="3">
        <v>5</v>
      </c>
      <c r="AD1085" s="3">
        <v>0</v>
      </c>
      <c r="AE1085" s="3">
        <v>5</v>
      </c>
      <c r="AF1085" s="3">
        <v>5</v>
      </c>
      <c r="AG1085" s="3">
        <v>6.2</v>
      </c>
      <c r="AH1085" s="3">
        <v>4</v>
      </c>
      <c r="AI1085" s="3">
        <v>5.0999999999999996</v>
      </c>
      <c r="AJ1085" s="3">
        <v>0.7</v>
      </c>
      <c r="AK1085" s="3">
        <v>29</v>
      </c>
      <c r="AL1085" s="3">
        <v>0</v>
      </c>
      <c r="AM1085" s="3">
        <v>2</v>
      </c>
      <c r="AN1085" s="3">
        <v>2</v>
      </c>
      <c r="AO1085" s="3">
        <v>10</v>
      </c>
      <c r="AP1085" s="3" t="s">
        <v>609</v>
      </c>
    </row>
    <row r="1086" spans="1:42" ht="26.65" x14ac:dyDescent="0.45">
      <c r="A1086" s="1">
        <v>1085</v>
      </c>
      <c r="B1086" s="3" t="s">
        <v>428</v>
      </c>
      <c r="C1086" s="3" t="str">
        <f t="shared" si="16"/>
        <v>Chipper Jones - 1996</v>
      </c>
      <c r="D1086" s="3">
        <v>1996</v>
      </c>
      <c r="E1086" s="3">
        <v>24</v>
      </c>
      <c r="F1086" s="3" t="s">
        <v>210</v>
      </c>
      <c r="G1086" s="3" t="s">
        <v>52</v>
      </c>
      <c r="H1086" s="3">
        <v>157</v>
      </c>
      <c r="I1086" s="3">
        <v>693</v>
      </c>
      <c r="J1086" s="3">
        <v>598</v>
      </c>
      <c r="K1086" s="3">
        <v>114</v>
      </c>
      <c r="L1086" s="3">
        <v>185</v>
      </c>
      <c r="M1086" s="3">
        <v>118</v>
      </c>
      <c r="N1086" s="3">
        <v>32</v>
      </c>
      <c r="O1086" s="3">
        <v>5</v>
      </c>
      <c r="P1086" s="3">
        <v>30</v>
      </c>
      <c r="Q1086" s="3">
        <v>110</v>
      </c>
      <c r="R1086" s="3">
        <v>14</v>
      </c>
      <c r="S1086" s="3">
        <v>1</v>
      </c>
      <c r="T1086" s="3">
        <v>87</v>
      </c>
      <c r="U1086" s="3">
        <v>88</v>
      </c>
      <c r="V1086" s="3">
        <v>0.309</v>
      </c>
      <c r="W1086" s="3">
        <v>0.39300000000000002</v>
      </c>
      <c r="X1086" s="3">
        <v>0.53</v>
      </c>
      <c r="Y1086" s="3">
        <v>0.92300000000000004</v>
      </c>
      <c r="Z1086" s="3">
        <v>137</v>
      </c>
      <c r="AA1086" s="3">
        <v>317</v>
      </c>
      <c r="AB1086" s="3">
        <v>14</v>
      </c>
      <c r="AC1086" s="3">
        <v>0</v>
      </c>
      <c r="AD1086" s="3">
        <v>1</v>
      </c>
      <c r="AE1086" s="3">
        <v>7</v>
      </c>
      <c r="AF1086" s="3">
        <v>0</v>
      </c>
      <c r="AG1086" s="3">
        <v>6.2</v>
      </c>
      <c r="AH1086" s="3">
        <v>4.0999999999999996</v>
      </c>
      <c r="AI1086" s="3">
        <v>6.1</v>
      </c>
      <c r="AJ1086" s="3">
        <v>0.6</v>
      </c>
      <c r="AK1086" s="3">
        <v>32</v>
      </c>
      <c r="AL1086" s="3">
        <v>1</v>
      </c>
      <c r="AM1086" s="3">
        <v>5</v>
      </c>
      <c r="AN1086" s="3">
        <v>6</v>
      </c>
      <c r="AO1086" s="3">
        <v>3</v>
      </c>
      <c r="AP1086" s="3" t="s">
        <v>900</v>
      </c>
    </row>
    <row r="1087" spans="1:42" ht="26.65" x14ac:dyDescent="0.45">
      <c r="A1087" s="1">
        <v>1086</v>
      </c>
      <c r="B1087" s="3" t="s">
        <v>901</v>
      </c>
      <c r="C1087" s="3" t="str">
        <f t="shared" si="16"/>
        <v>Ray Lankford - 1998</v>
      </c>
      <c r="D1087" s="3">
        <v>1998</v>
      </c>
      <c r="E1087" s="3">
        <v>31</v>
      </c>
      <c r="F1087" s="3" t="s">
        <v>51</v>
      </c>
      <c r="G1087" s="3" t="s">
        <v>52</v>
      </c>
      <c r="H1087" s="3">
        <v>154</v>
      </c>
      <c r="I1087" s="3">
        <v>626</v>
      </c>
      <c r="J1087" s="3">
        <v>533</v>
      </c>
      <c r="K1087" s="3">
        <v>94</v>
      </c>
      <c r="L1087" s="3">
        <v>156</v>
      </c>
      <c r="M1087" s="3">
        <v>87</v>
      </c>
      <c r="N1087" s="3">
        <v>37</v>
      </c>
      <c r="O1087" s="3">
        <v>1</v>
      </c>
      <c r="P1087" s="3">
        <v>31</v>
      </c>
      <c r="Q1087" s="3">
        <v>105</v>
      </c>
      <c r="R1087" s="3">
        <v>26</v>
      </c>
      <c r="S1087" s="3">
        <v>5</v>
      </c>
      <c r="T1087" s="3">
        <v>86</v>
      </c>
      <c r="U1087" s="3">
        <v>151</v>
      </c>
      <c r="V1087" s="3">
        <v>0.29299999999999998</v>
      </c>
      <c r="W1087" s="3">
        <v>0.39100000000000001</v>
      </c>
      <c r="X1087" s="3">
        <v>0.54</v>
      </c>
      <c r="Y1087" s="3">
        <v>0.93200000000000005</v>
      </c>
      <c r="Z1087" s="3">
        <v>143</v>
      </c>
      <c r="AA1087" s="3">
        <v>288</v>
      </c>
      <c r="AB1087" s="3">
        <v>4</v>
      </c>
      <c r="AC1087" s="3">
        <v>3</v>
      </c>
      <c r="AD1087" s="3">
        <v>0</v>
      </c>
      <c r="AE1087" s="3">
        <v>4</v>
      </c>
      <c r="AF1087" s="3">
        <v>5</v>
      </c>
      <c r="AG1087" s="3">
        <v>6.2</v>
      </c>
      <c r="AH1087" s="3">
        <v>4.3</v>
      </c>
      <c r="AI1087" s="3">
        <v>6</v>
      </c>
      <c r="AJ1087" s="3">
        <v>0.6</v>
      </c>
      <c r="AK1087" s="3">
        <v>31</v>
      </c>
      <c r="AL1087" s="3">
        <v>2</v>
      </c>
      <c r="AM1087" s="3">
        <v>6</v>
      </c>
      <c r="AN1087" s="3">
        <v>7</v>
      </c>
      <c r="AO1087" s="3">
        <v>4</v>
      </c>
      <c r="AP1087" s="3" t="s">
        <v>902</v>
      </c>
    </row>
    <row r="1088" spans="1:42" ht="26.65" x14ac:dyDescent="0.45">
      <c r="A1088" s="1">
        <v>1087</v>
      </c>
      <c r="B1088" s="3" t="s">
        <v>903</v>
      </c>
      <c r="C1088" s="3" t="str">
        <f t="shared" si="16"/>
        <v>Vernon Wells - 2006</v>
      </c>
      <c r="D1088" s="3">
        <v>2006</v>
      </c>
      <c r="E1088" s="3">
        <v>27</v>
      </c>
      <c r="F1088" s="3" t="s">
        <v>308</v>
      </c>
      <c r="G1088" s="3" t="s">
        <v>43</v>
      </c>
      <c r="H1088" s="3">
        <v>154</v>
      </c>
      <c r="I1088" s="3">
        <v>677</v>
      </c>
      <c r="J1088" s="3">
        <v>611</v>
      </c>
      <c r="K1088" s="3">
        <v>91</v>
      </c>
      <c r="L1088" s="3">
        <v>185</v>
      </c>
      <c r="M1088" s="3">
        <v>108</v>
      </c>
      <c r="N1088" s="3">
        <v>40</v>
      </c>
      <c r="O1088" s="3">
        <v>5</v>
      </c>
      <c r="P1088" s="3">
        <v>32</v>
      </c>
      <c r="Q1088" s="3">
        <v>106</v>
      </c>
      <c r="R1088" s="3">
        <v>17</v>
      </c>
      <c r="S1088" s="3">
        <v>4</v>
      </c>
      <c r="T1088" s="3">
        <v>54</v>
      </c>
      <c r="U1088" s="3">
        <v>90</v>
      </c>
      <c r="V1088" s="3">
        <v>0.30299999999999999</v>
      </c>
      <c r="W1088" s="3">
        <v>0.35699999999999998</v>
      </c>
      <c r="X1088" s="3">
        <v>0.54200000000000004</v>
      </c>
      <c r="Y1088" s="3">
        <v>0.89900000000000002</v>
      </c>
      <c r="Z1088" s="3">
        <v>129</v>
      </c>
      <c r="AA1088" s="3">
        <v>331</v>
      </c>
      <c r="AB1088" s="3">
        <v>13</v>
      </c>
      <c r="AC1088" s="3">
        <v>3</v>
      </c>
      <c r="AD1088" s="3">
        <v>0</v>
      </c>
      <c r="AE1088" s="3">
        <v>9</v>
      </c>
      <c r="AF1088" s="3">
        <v>0</v>
      </c>
      <c r="AG1088" s="3">
        <v>6.2</v>
      </c>
      <c r="AH1088" s="3">
        <v>3.9</v>
      </c>
      <c r="AI1088" s="3">
        <v>5.2</v>
      </c>
      <c r="AJ1088" s="3">
        <v>1.5</v>
      </c>
      <c r="AK1088" s="3">
        <v>24</v>
      </c>
      <c r="AL1088" s="3">
        <v>1</v>
      </c>
      <c r="AM1088" s="3">
        <v>-1</v>
      </c>
      <c r="AN1088" s="3">
        <v>1</v>
      </c>
      <c r="AO1088" s="3">
        <v>11</v>
      </c>
      <c r="AP1088" s="3" t="s">
        <v>155</v>
      </c>
    </row>
    <row r="1089" spans="1:42" ht="26.65" x14ac:dyDescent="0.45">
      <c r="A1089" s="1">
        <v>1088</v>
      </c>
      <c r="B1089" s="3" t="s">
        <v>904</v>
      </c>
      <c r="C1089" s="3" t="str">
        <f t="shared" si="16"/>
        <v>Bill Madlock - 1982</v>
      </c>
      <c r="D1089" s="3">
        <v>1982</v>
      </c>
      <c r="E1089" s="3">
        <v>31</v>
      </c>
      <c r="F1089" s="3" t="s">
        <v>64</v>
      </c>
      <c r="G1089" s="3" t="s">
        <v>52</v>
      </c>
      <c r="H1089" s="3">
        <v>154</v>
      </c>
      <c r="I1089" s="3">
        <v>634</v>
      </c>
      <c r="J1089" s="3">
        <v>568</v>
      </c>
      <c r="K1089" s="3">
        <v>92</v>
      </c>
      <c r="L1089" s="3">
        <v>181</v>
      </c>
      <c r="M1089" s="3">
        <v>126</v>
      </c>
      <c r="N1089" s="3">
        <v>33</v>
      </c>
      <c r="O1089" s="3">
        <v>3</v>
      </c>
      <c r="P1089" s="3">
        <v>19</v>
      </c>
      <c r="Q1089" s="3">
        <v>95</v>
      </c>
      <c r="R1089" s="3">
        <v>18</v>
      </c>
      <c r="S1089" s="3">
        <v>6</v>
      </c>
      <c r="T1089" s="3">
        <v>48</v>
      </c>
      <c r="U1089" s="3">
        <v>39</v>
      </c>
      <c r="V1089" s="3">
        <v>0.31900000000000001</v>
      </c>
      <c r="W1089" s="3">
        <v>0.36799999999999999</v>
      </c>
      <c r="X1089" s="3">
        <v>0.48799999999999999</v>
      </c>
      <c r="Y1089" s="3">
        <v>0.85599999999999998</v>
      </c>
      <c r="Z1089" s="3">
        <v>134</v>
      </c>
      <c r="AA1089" s="3">
        <v>277</v>
      </c>
      <c r="AB1089" s="3">
        <v>12</v>
      </c>
      <c r="AC1089" s="3">
        <v>4</v>
      </c>
      <c r="AD1089" s="3">
        <v>1</v>
      </c>
      <c r="AE1089" s="3">
        <v>13</v>
      </c>
      <c r="AF1089" s="3">
        <v>16</v>
      </c>
      <c r="AG1089" s="3">
        <v>6.2</v>
      </c>
      <c r="AH1089" s="3">
        <v>4</v>
      </c>
      <c r="AI1089" s="3">
        <v>5.6</v>
      </c>
      <c r="AJ1089" s="3">
        <v>0.8</v>
      </c>
      <c r="AK1089" s="3">
        <v>27</v>
      </c>
      <c r="AL1089" s="3">
        <v>-1</v>
      </c>
      <c r="AM1089" s="3">
        <v>3</v>
      </c>
      <c r="AN1089" s="3">
        <v>3</v>
      </c>
      <c r="AO1089" s="3">
        <v>5</v>
      </c>
      <c r="AP1089" s="3" t="s">
        <v>175</v>
      </c>
    </row>
    <row r="1090" spans="1:42" ht="26.65" x14ac:dyDescent="0.45">
      <c r="A1090" s="1">
        <v>1089</v>
      </c>
      <c r="B1090" s="3" t="s">
        <v>242</v>
      </c>
      <c r="C1090" s="3" t="str">
        <f t="shared" si="16"/>
        <v>Mike Piazza - 1995</v>
      </c>
      <c r="D1090" s="3">
        <v>1995</v>
      </c>
      <c r="E1090" s="3">
        <v>26</v>
      </c>
      <c r="F1090" s="3" t="s">
        <v>164</v>
      </c>
      <c r="G1090" s="3" t="s">
        <v>52</v>
      </c>
      <c r="H1090" s="3">
        <v>112</v>
      </c>
      <c r="I1090" s="3">
        <v>475</v>
      </c>
      <c r="J1090" s="3">
        <v>434</v>
      </c>
      <c r="K1090" s="3">
        <v>82</v>
      </c>
      <c r="L1090" s="3">
        <v>150</v>
      </c>
      <c r="M1090" s="3">
        <v>101</v>
      </c>
      <c r="N1090" s="3">
        <v>17</v>
      </c>
      <c r="O1090" s="3">
        <v>0</v>
      </c>
      <c r="P1090" s="3">
        <v>32</v>
      </c>
      <c r="Q1090" s="3">
        <v>93</v>
      </c>
      <c r="R1090" s="3">
        <v>1</v>
      </c>
      <c r="S1090" s="3">
        <v>0</v>
      </c>
      <c r="T1090" s="3">
        <v>39</v>
      </c>
      <c r="U1090" s="3">
        <v>80</v>
      </c>
      <c r="V1090" s="3">
        <v>0.34599999999999997</v>
      </c>
      <c r="W1090" s="3">
        <v>0.4</v>
      </c>
      <c r="X1090" s="3">
        <v>0.60599999999999998</v>
      </c>
      <c r="Y1090" s="3">
        <v>1.006</v>
      </c>
      <c r="Z1090" s="3">
        <v>172</v>
      </c>
      <c r="AA1090" s="3">
        <v>263</v>
      </c>
      <c r="AB1090" s="3">
        <v>10</v>
      </c>
      <c r="AC1090" s="3">
        <v>1</v>
      </c>
      <c r="AD1090" s="3">
        <v>0</v>
      </c>
      <c r="AE1090" s="3">
        <v>1</v>
      </c>
      <c r="AF1090" s="3">
        <v>10</v>
      </c>
      <c r="AG1090" s="3">
        <v>6.2</v>
      </c>
      <c r="AH1090" s="3">
        <v>4.8</v>
      </c>
      <c r="AI1090" s="3">
        <v>6.4</v>
      </c>
      <c r="AJ1090" s="3">
        <v>0.5</v>
      </c>
      <c r="AK1090" s="3">
        <v>46</v>
      </c>
      <c r="AL1090" s="3">
        <v>-2</v>
      </c>
      <c r="AM1090" s="3">
        <v>1</v>
      </c>
      <c r="AN1090" s="3">
        <v>-1</v>
      </c>
      <c r="AO1090" s="3">
        <v>-2</v>
      </c>
      <c r="AP1090" s="3" t="s">
        <v>259</v>
      </c>
    </row>
    <row r="1091" spans="1:42" ht="26.65" x14ac:dyDescent="0.45">
      <c r="A1091" s="1">
        <v>1090</v>
      </c>
      <c r="B1091" s="3" t="s">
        <v>138</v>
      </c>
      <c r="C1091" s="3" t="str">
        <f t="shared" ref="C1091:C1154" si="17">_xlfn.CONCAT(B1091, " - ", D1091)</f>
        <v>Mike Schmidt - 1978</v>
      </c>
      <c r="D1091" s="3">
        <v>1978</v>
      </c>
      <c r="E1091" s="3">
        <v>28</v>
      </c>
      <c r="F1091" s="3" t="s">
        <v>139</v>
      </c>
      <c r="G1091" s="3" t="s">
        <v>52</v>
      </c>
      <c r="H1091" s="3">
        <v>145</v>
      </c>
      <c r="I1091" s="3">
        <v>616</v>
      </c>
      <c r="J1091" s="3">
        <v>513</v>
      </c>
      <c r="K1091" s="3">
        <v>93</v>
      </c>
      <c r="L1091" s="3">
        <v>129</v>
      </c>
      <c r="M1091" s="3">
        <v>79</v>
      </c>
      <c r="N1091" s="3">
        <v>27</v>
      </c>
      <c r="O1091" s="3">
        <v>2</v>
      </c>
      <c r="P1091" s="3">
        <v>21</v>
      </c>
      <c r="Q1091" s="3">
        <v>78</v>
      </c>
      <c r="R1091" s="3">
        <v>19</v>
      </c>
      <c r="S1091" s="3">
        <v>6</v>
      </c>
      <c r="T1091" s="3">
        <v>91</v>
      </c>
      <c r="U1091" s="3">
        <v>103</v>
      </c>
      <c r="V1091" s="3">
        <v>0.251</v>
      </c>
      <c r="W1091" s="3">
        <v>0.36399999999999999</v>
      </c>
      <c r="X1091" s="3">
        <v>0.435</v>
      </c>
      <c r="Y1091" s="3">
        <v>0.79800000000000004</v>
      </c>
      <c r="Z1091" s="3">
        <v>122</v>
      </c>
      <c r="AA1091" s="3">
        <v>223</v>
      </c>
      <c r="AB1091" s="3">
        <v>4</v>
      </c>
      <c r="AC1091" s="3">
        <v>4</v>
      </c>
      <c r="AD1091" s="3">
        <v>0</v>
      </c>
      <c r="AE1091" s="3">
        <v>8</v>
      </c>
      <c r="AF1091" s="3">
        <v>12</v>
      </c>
      <c r="AG1091" s="3">
        <v>6.2</v>
      </c>
      <c r="AH1091" s="3">
        <v>4.3</v>
      </c>
      <c r="AI1091" s="3">
        <v>4.7</v>
      </c>
      <c r="AJ1091" s="3">
        <v>1.8</v>
      </c>
      <c r="AK1091" s="3">
        <v>19</v>
      </c>
      <c r="AL1091" s="3">
        <v>1</v>
      </c>
      <c r="AM1091" s="3">
        <v>2</v>
      </c>
      <c r="AN1091" s="3">
        <v>3</v>
      </c>
      <c r="AO1091" s="3">
        <v>12</v>
      </c>
      <c r="AP1091" s="3" t="s">
        <v>359</v>
      </c>
    </row>
    <row r="1092" spans="1:42" ht="26.65" x14ac:dyDescent="0.45">
      <c r="A1092" s="1">
        <v>1091</v>
      </c>
      <c r="B1092" s="3" t="s">
        <v>510</v>
      </c>
      <c r="C1092" s="3" t="str">
        <f t="shared" si="17"/>
        <v>Frank Thomas - 1993</v>
      </c>
      <c r="D1092" s="3">
        <v>1993</v>
      </c>
      <c r="E1092" s="3">
        <v>25</v>
      </c>
      <c r="F1092" s="3" t="s">
        <v>182</v>
      </c>
      <c r="G1092" s="3" t="s">
        <v>43</v>
      </c>
      <c r="H1092" s="3">
        <v>153</v>
      </c>
      <c r="I1092" s="3">
        <v>676</v>
      </c>
      <c r="J1092" s="3">
        <v>549</v>
      </c>
      <c r="K1092" s="3">
        <v>106</v>
      </c>
      <c r="L1092" s="3">
        <v>174</v>
      </c>
      <c r="M1092" s="3">
        <v>97</v>
      </c>
      <c r="N1092" s="3">
        <v>36</v>
      </c>
      <c r="O1092" s="3">
        <v>0</v>
      </c>
      <c r="P1092" s="3">
        <v>41</v>
      </c>
      <c r="Q1092" s="3">
        <v>128</v>
      </c>
      <c r="R1092" s="3">
        <v>4</v>
      </c>
      <c r="S1092" s="3">
        <v>2</v>
      </c>
      <c r="T1092" s="3">
        <v>112</v>
      </c>
      <c r="U1092" s="3">
        <v>54</v>
      </c>
      <c r="V1092" s="3">
        <v>0.317</v>
      </c>
      <c r="W1092" s="3">
        <v>0.42599999999999999</v>
      </c>
      <c r="X1092" s="3">
        <v>0.60699999999999998</v>
      </c>
      <c r="Y1092" s="3">
        <v>1.0329999999999999</v>
      </c>
      <c r="Z1092" s="3">
        <v>177</v>
      </c>
      <c r="AA1092" s="3">
        <v>333</v>
      </c>
      <c r="AB1092" s="3">
        <v>10</v>
      </c>
      <c r="AC1092" s="3">
        <v>2</v>
      </c>
      <c r="AD1092" s="3">
        <v>0</v>
      </c>
      <c r="AE1092" s="3">
        <v>13</v>
      </c>
      <c r="AF1092" s="3">
        <v>23</v>
      </c>
      <c r="AG1092" s="3">
        <v>6.2</v>
      </c>
      <c r="AH1092" s="3">
        <v>3.9</v>
      </c>
      <c r="AI1092" s="3">
        <v>7.1</v>
      </c>
      <c r="AJ1092" s="3">
        <v>-1.7</v>
      </c>
      <c r="AK1092" s="3">
        <v>56</v>
      </c>
      <c r="AL1092" s="3">
        <v>1</v>
      </c>
      <c r="AM1092" s="3">
        <v>0</v>
      </c>
      <c r="AN1092" s="3">
        <v>0</v>
      </c>
      <c r="AO1092" s="3">
        <v>-8</v>
      </c>
      <c r="AP1092" s="3" t="s">
        <v>392</v>
      </c>
    </row>
    <row r="1093" spans="1:42" ht="26.65" x14ac:dyDescent="0.45">
      <c r="A1093" s="1">
        <v>1092</v>
      </c>
      <c r="B1093" s="3" t="s">
        <v>689</v>
      </c>
      <c r="C1093" s="3" t="str">
        <f t="shared" si="17"/>
        <v>Troy Tulowitzki - 2011</v>
      </c>
      <c r="D1093" s="3">
        <v>2011</v>
      </c>
      <c r="E1093" s="3">
        <v>26</v>
      </c>
      <c r="F1093" s="3" t="s">
        <v>134</v>
      </c>
      <c r="G1093" s="3" t="s">
        <v>52</v>
      </c>
      <c r="H1093" s="3">
        <v>143</v>
      </c>
      <c r="I1093" s="3">
        <v>606</v>
      </c>
      <c r="J1093" s="3">
        <v>537</v>
      </c>
      <c r="K1093" s="3">
        <v>81</v>
      </c>
      <c r="L1093" s="3">
        <v>162</v>
      </c>
      <c r="M1093" s="3">
        <v>94</v>
      </c>
      <c r="N1093" s="3">
        <v>36</v>
      </c>
      <c r="O1093" s="3">
        <v>2</v>
      </c>
      <c r="P1093" s="3">
        <v>30</v>
      </c>
      <c r="Q1093" s="3">
        <v>105</v>
      </c>
      <c r="R1093" s="3">
        <v>9</v>
      </c>
      <c r="S1093" s="3">
        <v>3</v>
      </c>
      <c r="T1093" s="3">
        <v>59</v>
      </c>
      <c r="U1093" s="3">
        <v>79</v>
      </c>
      <c r="V1093" s="3">
        <v>0.30199999999999999</v>
      </c>
      <c r="W1093" s="3">
        <v>0.372</v>
      </c>
      <c r="X1093" s="3">
        <v>0.54400000000000004</v>
      </c>
      <c r="Y1093" s="3">
        <v>0.91600000000000004</v>
      </c>
      <c r="Z1093" s="3">
        <v>131</v>
      </c>
      <c r="AA1093" s="3">
        <v>292</v>
      </c>
      <c r="AB1093" s="3">
        <v>16</v>
      </c>
      <c r="AC1093" s="3">
        <v>4</v>
      </c>
      <c r="AD1093" s="3">
        <v>1</v>
      </c>
      <c r="AE1093" s="3">
        <v>5</v>
      </c>
      <c r="AF1093" s="3">
        <v>12</v>
      </c>
      <c r="AG1093" s="3">
        <v>6.2</v>
      </c>
      <c r="AH1093" s="3">
        <v>4.3</v>
      </c>
      <c r="AI1093" s="3">
        <v>4.8</v>
      </c>
      <c r="AJ1093" s="3">
        <v>2.1</v>
      </c>
      <c r="AK1093" s="3">
        <v>23</v>
      </c>
      <c r="AL1093" s="3">
        <v>-1</v>
      </c>
      <c r="AM1093" s="3">
        <v>-2</v>
      </c>
      <c r="AN1093" s="3">
        <v>-3</v>
      </c>
      <c r="AO1093" s="3">
        <v>12</v>
      </c>
      <c r="AP1093" s="3" t="s">
        <v>116</v>
      </c>
    </row>
    <row r="1094" spans="1:42" ht="26.65" x14ac:dyDescent="0.45">
      <c r="A1094" s="1">
        <v>1093</v>
      </c>
      <c r="B1094" s="3" t="s">
        <v>848</v>
      </c>
      <c r="C1094" s="3" t="str">
        <f t="shared" si="17"/>
        <v>Devon White - 1992</v>
      </c>
      <c r="D1094" s="3">
        <v>1992</v>
      </c>
      <c r="E1094" s="3">
        <v>29</v>
      </c>
      <c r="F1094" s="3" t="s">
        <v>308</v>
      </c>
      <c r="G1094" s="3" t="s">
        <v>43</v>
      </c>
      <c r="H1094" s="3">
        <v>153</v>
      </c>
      <c r="I1094" s="3">
        <v>696</v>
      </c>
      <c r="J1094" s="3">
        <v>641</v>
      </c>
      <c r="K1094" s="3">
        <v>98</v>
      </c>
      <c r="L1094" s="3">
        <v>159</v>
      </c>
      <c r="M1094" s="3">
        <v>109</v>
      </c>
      <c r="N1094" s="3">
        <v>26</v>
      </c>
      <c r="O1094" s="3">
        <v>7</v>
      </c>
      <c r="P1094" s="3">
        <v>17</v>
      </c>
      <c r="Q1094" s="3">
        <v>60</v>
      </c>
      <c r="R1094" s="3">
        <v>37</v>
      </c>
      <c r="S1094" s="3">
        <v>4</v>
      </c>
      <c r="T1094" s="3">
        <v>47</v>
      </c>
      <c r="U1094" s="3">
        <v>133</v>
      </c>
      <c r="V1094" s="3">
        <v>0.248</v>
      </c>
      <c r="W1094" s="3">
        <v>0.30299999999999999</v>
      </c>
      <c r="X1094" s="3">
        <v>0.39</v>
      </c>
      <c r="Y1094" s="3">
        <v>0.69299999999999995</v>
      </c>
      <c r="Z1094" s="3">
        <v>90</v>
      </c>
      <c r="AA1094" s="3">
        <v>250</v>
      </c>
      <c r="AB1094" s="3">
        <v>9</v>
      </c>
      <c r="AC1094" s="3">
        <v>5</v>
      </c>
      <c r="AD1094" s="3">
        <v>0</v>
      </c>
      <c r="AE1094" s="3">
        <v>3</v>
      </c>
      <c r="AF1094" s="3">
        <v>0</v>
      </c>
      <c r="AG1094" s="3">
        <v>6.2</v>
      </c>
      <c r="AH1094" s="3">
        <v>3.9</v>
      </c>
      <c r="AI1094" s="3">
        <v>2.7</v>
      </c>
      <c r="AJ1094" s="3">
        <v>3.9</v>
      </c>
      <c r="AK1094" s="3">
        <v>-9</v>
      </c>
      <c r="AL1094" s="3">
        <v>2</v>
      </c>
      <c r="AM1094" s="3">
        <v>6</v>
      </c>
      <c r="AN1094" s="3">
        <v>8</v>
      </c>
      <c r="AO1094" s="3">
        <v>33</v>
      </c>
      <c r="AP1094" s="3" t="s">
        <v>155</v>
      </c>
    </row>
    <row r="1095" spans="1:42" x14ac:dyDescent="0.45">
      <c r="A1095" s="1">
        <v>1094</v>
      </c>
      <c r="B1095" s="3" t="s">
        <v>905</v>
      </c>
      <c r="C1095" s="3" t="str">
        <f t="shared" si="17"/>
        <v>Jay Bell - 1993</v>
      </c>
      <c r="D1095" s="3">
        <v>1993</v>
      </c>
      <c r="E1095" s="3">
        <v>27</v>
      </c>
      <c r="F1095" s="3" t="s">
        <v>64</v>
      </c>
      <c r="G1095" s="3" t="s">
        <v>52</v>
      </c>
      <c r="H1095" s="3">
        <v>154</v>
      </c>
      <c r="I1095" s="3">
        <v>701</v>
      </c>
      <c r="J1095" s="3">
        <v>604</v>
      </c>
      <c r="K1095" s="3">
        <v>102</v>
      </c>
      <c r="L1095" s="3">
        <v>187</v>
      </c>
      <c r="M1095" s="3">
        <v>137</v>
      </c>
      <c r="N1095" s="3">
        <v>32</v>
      </c>
      <c r="O1095" s="3">
        <v>9</v>
      </c>
      <c r="P1095" s="3">
        <v>9</v>
      </c>
      <c r="Q1095" s="3">
        <v>51</v>
      </c>
      <c r="R1095" s="3">
        <v>16</v>
      </c>
      <c r="S1095" s="3">
        <v>10</v>
      </c>
      <c r="T1095" s="3">
        <v>77</v>
      </c>
      <c r="U1095" s="3">
        <v>122</v>
      </c>
      <c r="V1095" s="3">
        <v>0.31</v>
      </c>
      <c r="W1095" s="3">
        <v>0.39200000000000002</v>
      </c>
      <c r="X1095" s="3">
        <v>0.437</v>
      </c>
      <c r="Y1095" s="3">
        <v>0.83</v>
      </c>
      <c r="Z1095" s="3">
        <v>124</v>
      </c>
      <c r="AA1095" s="3">
        <v>264</v>
      </c>
      <c r="AB1095" s="3">
        <v>16</v>
      </c>
      <c r="AC1095" s="3">
        <v>6</v>
      </c>
      <c r="AD1095" s="3">
        <v>13</v>
      </c>
      <c r="AE1095" s="3">
        <v>1</v>
      </c>
      <c r="AF1095" s="3">
        <v>6</v>
      </c>
      <c r="AG1095" s="3">
        <v>6.2</v>
      </c>
      <c r="AH1095" s="3">
        <v>4.2</v>
      </c>
      <c r="AI1095" s="3">
        <v>4.8</v>
      </c>
      <c r="AJ1095" s="3">
        <v>2.2000000000000002</v>
      </c>
      <c r="AK1095" s="3">
        <v>20</v>
      </c>
      <c r="AL1095" s="3">
        <v>-2</v>
      </c>
      <c r="AM1095" s="3">
        <v>2</v>
      </c>
      <c r="AN1095" s="3">
        <v>0</v>
      </c>
      <c r="AO1095" s="3">
        <v>11</v>
      </c>
      <c r="AP1095" s="3" t="s">
        <v>62</v>
      </c>
    </row>
    <row r="1096" spans="1:42" x14ac:dyDescent="0.45">
      <c r="A1096" s="1">
        <v>1095</v>
      </c>
      <c r="B1096" s="3" t="s">
        <v>630</v>
      </c>
      <c r="C1096" s="3" t="str">
        <f t="shared" si="17"/>
        <v>Buddy Bell - 1981</v>
      </c>
      <c r="D1096" s="3">
        <v>1981</v>
      </c>
      <c r="E1096" s="3">
        <v>29</v>
      </c>
      <c r="F1096" s="3" t="s">
        <v>230</v>
      </c>
      <c r="G1096" s="3" t="s">
        <v>43</v>
      </c>
      <c r="H1096" s="3">
        <v>97</v>
      </c>
      <c r="I1096" s="3">
        <v>415</v>
      </c>
      <c r="J1096" s="3">
        <v>360</v>
      </c>
      <c r="K1096" s="3">
        <v>44</v>
      </c>
      <c r="L1096" s="3">
        <v>106</v>
      </c>
      <c r="M1096" s="3">
        <v>79</v>
      </c>
      <c r="N1096" s="3">
        <v>16</v>
      </c>
      <c r="O1096" s="3">
        <v>1</v>
      </c>
      <c r="P1096" s="3">
        <v>10</v>
      </c>
      <c r="Q1096" s="3">
        <v>64</v>
      </c>
      <c r="R1096" s="3">
        <v>3</v>
      </c>
      <c r="S1096" s="3">
        <v>3</v>
      </c>
      <c r="T1096" s="3">
        <v>42</v>
      </c>
      <c r="U1096" s="3">
        <v>30</v>
      </c>
      <c r="V1096" s="3">
        <v>0.29399999999999998</v>
      </c>
      <c r="W1096" s="3">
        <v>0.36399999999999999</v>
      </c>
      <c r="X1096" s="3">
        <v>0.42799999999999999</v>
      </c>
      <c r="Y1096" s="3">
        <v>0.79200000000000004</v>
      </c>
      <c r="Z1096" s="3">
        <v>134</v>
      </c>
      <c r="AA1096" s="3">
        <v>154</v>
      </c>
      <c r="AB1096" s="3">
        <v>6</v>
      </c>
      <c r="AC1096" s="3">
        <v>3</v>
      </c>
      <c r="AD1096" s="3">
        <v>0</v>
      </c>
      <c r="AE1096" s="3">
        <v>10</v>
      </c>
      <c r="AF1096" s="3">
        <v>10</v>
      </c>
      <c r="AG1096" s="3">
        <v>6.2</v>
      </c>
      <c r="AH1096" s="3">
        <v>4.9000000000000004</v>
      </c>
      <c r="AI1096" s="3">
        <v>3.2</v>
      </c>
      <c r="AJ1096" s="3">
        <v>3.4</v>
      </c>
      <c r="AK1096" s="3">
        <v>16</v>
      </c>
      <c r="AL1096" s="3">
        <v>1</v>
      </c>
      <c r="AM1096" s="3">
        <v>-3</v>
      </c>
      <c r="AN1096" s="3">
        <v>-2</v>
      </c>
      <c r="AO1096" s="3">
        <v>27</v>
      </c>
      <c r="AP1096" s="3" t="s">
        <v>165</v>
      </c>
    </row>
    <row r="1097" spans="1:42" x14ac:dyDescent="0.45">
      <c r="A1097" s="1">
        <v>1096</v>
      </c>
      <c r="B1097" s="3" t="s">
        <v>402</v>
      </c>
      <c r="C1097" s="3" t="str">
        <f t="shared" si="17"/>
        <v>Ryan Braun - 2009</v>
      </c>
      <c r="D1097" s="3">
        <v>2009</v>
      </c>
      <c r="E1097" s="3">
        <v>25</v>
      </c>
      <c r="F1097" s="3" t="s">
        <v>90</v>
      </c>
      <c r="G1097" s="3" t="s">
        <v>52</v>
      </c>
      <c r="H1097" s="3">
        <v>158</v>
      </c>
      <c r="I1097" s="3">
        <v>708</v>
      </c>
      <c r="J1097" s="3">
        <v>635</v>
      </c>
      <c r="K1097" s="3">
        <v>113</v>
      </c>
      <c r="L1097" s="3">
        <v>203</v>
      </c>
      <c r="M1097" s="3">
        <v>126</v>
      </c>
      <c r="N1097" s="3">
        <v>39</v>
      </c>
      <c r="O1097" s="3">
        <v>6</v>
      </c>
      <c r="P1097" s="3">
        <v>32</v>
      </c>
      <c r="Q1097" s="3">
        <v>114</v>
      </c>
      <c r="R1097" s="3">
        <v>20</v>
      </c>
      <c r="S1097" s="3">
        <v>6</v>
      </c>
      <c r="T1097" s="3">
        <v>57</v>
      </c>
      <c r="U1097" s="3">
        <v>121</v>
      </c>
      <c r="V1097" s="3">
        <v>0.32</v>
      </c>
      <c r="W1097" s="3">
        <v>0.38600000000000001</v>
      </c>
      <c r="X1097" s="3">
        <v>0.55100000000000005</v>
      </c>
      <c r="Y1097" s="3">
        <v>0.93700000000000006</v>
      </c>
      <c r="Z1097" s="3">
        <v>146</v>
      </c>
      <c r="AA1097" s="3">
        <v>350</v>
      </c>
      <c r="AB1097" s="3">
        <v>6</v>
      </c>
      <c r="AC1097" s="3">
        <v>13</v>
      </c>
      <c r="AD1097" s="3">
        <v>0</v>
      </c>
      <c r="AE1097" s="3">
        <v>3</v>
      </c>
      <c r="AF1097" s="3">
        <v>1</v>
      </c>
      <c r="AG1097" s="3">
        <v>6.2</v>
      </c>
      <c r="AH1097" s="3">
        <v>4.0999999999999996</v>
      </c>
      <c r="AI1097" s="3">
        <v>6.6</v>
      </c>
      <c r="AJ1097" s="3">
        <v>-1.1000000000000001</v>
      </c>
      <c r="AK1097" s="3">
        <v>44</v>
      </c>
      <c r="AL1097" s="3">
        <v>3</v>
      </c>
      <c r="AM1097" s="3">
        <v>4</v>
      </c>
      <c r="AN1097" s="3">
        <v>7</v>
      </c>
      <c r="AO1097" s="3">
        <v>-4</v>
      </c>
      <c r="AP1097" s="3" t="s">
        <v>130</v>
      </c>
    </row>
    <row r="1098" spans="1:42" x14ac:dyDescent="0.45">
      <c r="A1098" s="1">
        <v>1097</v>
      </c>
      <c r="B1098" s="3" t="s">
        <v>851</v>
      </c>
      <c r="C1098" s="3" t="str">
        <f t="shared" si="17"/>
        <v>José Cruz - 1983</v>
      </c>
      <c r="D1098" s="3">
        <v>1983</v>
      </c>
      <c r="E1098" s="3">
        <v>35</v>
      </c>
      <c r="F1098" s="3" t="s">
        <v>178</v>
      </c>
      <c r="G1098" s="3" t="s">
        <v>52</v>
      </c>
      <c r="H1098" s="3">
        <v>160</v>
      </c>
      <c r="I1098" s="3">
        <v>664</v>
      </c>
      <c r="J1098" s="3">
        <v>594</v>
      </c>
      <c r="K1098" s="3">
        <v>85</v>
      </c>
      <c r="L1098" s="3">
        <v>189</v>
      </c>
      <c r="M1098" s="3">
        <v>139</v>
      </c>
      <c r="N1098" s="3">
        <v>28</v>
      </c>
      <c r="O1098" s="3">
        <v>8</v>
      </c>
      <c r="P1098" s="3">
        <v>14</v>
      </c>
      <c r="Q1098" s="3">
        <v>92</v>
      </c>
      <c r="R1098" s="3">
        <v>30</v>
      </c>
      <c r="S1098" s="3">
        <v>16</v>
      </c>
      <c r="T1098" s="3">
        <v>65</v>
      </c>
      <c r="U1098" s="3">
        <v>86</v>
      </c>
      <c r="V1098" s="3">
        <v>0.318</v>
      </c>
      <c r="W1098" s="3">
        <v>0.38500000000000001</v>
      </c>
      <c r="X1098" s="3">
        <v>0.46300000000000002</v>
      </c>
      <c r="Y1098" s="3">
        <v>0.84799999999999998</v>
      </c>
      <c r="Z1098" s="3">
        <v>142</v>
      </c>
      <c r="AA1098" s="3">
        <v>275</v>
      </c>
      <c r="AB1098" s="3">
        <v>4</v>
      </c>
      <c r="AC1098" s="3">
        <v>1</v>
      </c>
      <c r="AD1098" s="3">
        <v>1</v>
      </c>
      <c r="AE1098" s="3">
        <v>3</v>
      </c>
      <c r="AF1098" s="3">
        <v>10</v>
      </c>
      <c r="AG1098" s="3">
        <v>6.2</v>
      </c>
      <c r="AH1098" s="3">
        <v>3.9</v>
      </c>
      <c r="AI1098" s="3">
        <v>5.0999999999999996</v>
      </c>
      <c r="AJ1098" s="3">
        <v>0.4</v>
      </c>
      <c r="AK1098" s="3">
        <v>31</v>
      </c>
      <c r="AL1098" s="3">
        <v>3</v>
      </c>
      <c r="AM1098" s="3">
        <v>-1</v>
      </c>
      <c r="AN1098" s="3">
        <v>2</v>
      </c>
      <c r="AO1098" s="3">
        <v>10</v>
      </c>
      <c r="AP1098" s="3" t="s">
        <v>130</v>
      </c>
    </row>
    <row r="1099" spans="1:42" ht="26.65" x14ac:dyDescent="0.45">
      <c r="A1099" s="1">
        <v>1098</v>
      </c>
      <c r="B1099" s="3" t="s">
        <v>724</v>
      </c>
      <c r="C1099" s="3" t="str">
        <f t="shared" si="17"/>
        <v>Fred McGriff - 1988</v>
      </c>
      <c r="D1099" s="3">
        <v>1988</v>
      </c>
      <c r="E1099" s="3">
        <v>24</v>
      </c>
      <c r="F1099" s="3" t="s">
        <v>308</v>
      </c>
      <c r="G1099" s="3" t="s">
        <v>43</v>
      </c>
      <c r="H1099" s="3">
        <v>154</v>
      </c>
      <c r="I1099" s="3">
        <v>623</v>
      </c>
      <c r="J1099" s="3">
        <v>536</v>
      </c>
      <c r="K1099" s="3">
        <v>100</v>
      </c>
      <c r="L1099" s="3">
        <v>151</v>
      </c>
      <c r="M1099" s="3">
        <v>78</v>
      </c>
      <c r="N1099" s="3">
        <v>35</v>
      </c>
      <c r="O1099" s="3">
        <v>4</v>
      </c>
      <c r="P1099" s="3">
        <v>34</v>
      </c>
      <c r="Q1099" s="3">
        <v>82</v>
      </c>
      <c r="R1099" s="3">
        <v>6</v>
      </c>
      <c r="S1099" s="3">
        <v>1</v>
      </c>
      <c r="T1099" s="3">
        <v>79</v>
      </c>
      <c r="U1099" s="3">
        <v>149</v>
      </c>
      <c r="V1099" s="3">
        <v>0.28199999999999997</v>
      </c>
      <c r="W1099" s="3">
        <v>0.376</v>
      </c>
      <c r="X1099" s="3">
        <v>0.55200000000000005</v>
      </c>
      <c r="Y1099" s="3">
        <v>0.92800000000000005</v>
      </c>
      <c r="Z1099" s="3">
        <v>157</v>
      </c>
      <c r="AA1099" s="3">
        <v>296</v>
      </c>
      <c r="AB1099" s="3">
        <v>15</v>
      </c>
      <c r="AC1099" s="3">
        <v>4</v>
      </c>
      <c r="AD1099" s="3">
        <v>0</v>
      </c>
      <c r="AE1099" s="3">
        <v>4</v>
      </c>
      <c r="AF1099" s="3">
        <v>3</v>
      </c>
      <c r="AG1099" s="3">
        <v>6.2</v>
      </c>
      <c r="AH1099" s="3">
        <v>4.2</v>
      </c>
      <c r="AI1099" s="3">
        <v>5.0999999999999996</v>
      </c>
      <c r="AJ1099" s="3">
        <v>0.3</v>
      </c>
      <c r="AK1099" s="3">
        <v>39</v>
      </c>
      <c r="AL1099" s="3">
        <v>-1</v>
      </c>
      <c r="AM1099" s="3">
        <v>0</v>
      </c>
      <c r="AN1099" s="3">
        <v>-2</v>
      </c>
      <c r="AO1099" s="3">
        <v>10</v>
      </c>
      <c r="AP1099" s="3" t="s">
        <v>193</v>
      </c>
    </row>
    <row r="1100" spans="1:42" ht="26.65" x14ac:dyDescent="0.45">
      <c r="A1100" s="1">
        <v>1099</v>
      </c>
      <c r="B1100" s="3" t="s">
        <v>611</v>
      </c>
      <c r="C1100" s="3" t="str">
        <f t="shared" si="17"/>
        <v>Trevor Story - 2018</v>
      </c>
      <c r="D1100" s="3">
        <v>2018</v>
      </c>
      <c r="E1100" s="3">
        <v>25</v>
      </c>
      <c r="F1100" s="3" t="s">
        <v>134</v>
      </c>
      <c r="G1100" s="3" t="s">
        <v>52</v>
      </c>
      <c r="H1100" s="3">
        <v>157</v>
      </c>
      <c r="I1100" s="3">
        <v>656</v>
      </c>
      <c r="J1100" s="3">
        <v>598</v>
      </c>
      <c r="K1100" s="3">
        <v>88</v>
      </c>
      <c r="L1100" s="3">
        <v>174</v>
      </c>
      <c r="M1100" s="3">
        <v>89</v>
      </c>
      <c r="N1100" s="3">
        <v>42</v>
      </c>
      <c r="O1100" s="3">
        <v>6</v>
      </c>
      <c r="P1100" s="3">
        <v>37</v>
      </c>
      <c r="Q1100" s="3">
        <v>108</v>
      </c>
      <c r="R1100" s="3">
        <v>27</v>
      </c>
      <c r="S1100" s="3">
        <v>6</v>
      </c>
      <c r="T1100" s="3">
        <v>47</v>
      </c>
      <c r="U1100" s="3">
        <v>168</v>
      </c>
      <c r="V1100" s="3">
        <v>0.29099999999999998</v>
      </c>
      <c r="W1100" s="3">
        <v>0.34799999999999998</v>
      </c>
      <c r="X1100" s="3">
        <v>0.56699999999999995</v>
      </c>
      <c r="Y1100" s="3">
        <v>0.91400000000000003</v>
      </c>
      <c r="Z1100" s="3">
        <v>127</v>
      </c>
      <c r="AA1100" s="3">
        <v>339</v>
      </c>
      <c r="AB1100" s="3">
        <v>12</v>
      </c>
      <c r="AC1100" s="3">
        <v>7</v>
      </c>
      <c r="AD1100" s="3">
        <v>0</v>
      </c>
      <c r="AE1100" s="3">
        <v>4</v>
      </c>
      <c r="AF1100" s="3">
        <v>3</v>
      </c>
      <c r="AG1100" s="3">
        <v>6.2</v>
      </c>
      <c r="AH1100" s="3">
        <v>4.0999999999999996</v>
      </c>
      <c r="AI1100" s="3">
        <v>5.6</v>
      </c>
      <c r="AJ1100" s="3">
        <v>1.5</v>
      </c>
      <c r="AK1100" s="3">
        <v>24</v>
      </c>
      <c r="AL1100" s="3">
        <v>0</v>
      </c>
      <c r="AM1100" s="3">
        <v>3</v>
      </c>
      <c r="AN1100" s="3">
        <v>2</v>
      </c>
      <c r="AO1100" s="3">
        <v>7</v>
      </c>
      <c r="AP1100" s="3" t="s">
        <v>116</v>
      </c>
    </row>
    <row r="1101" spans="1:42" ht="26.65" x14ac:dyDescent="0.45">
      <c r="A1101" s="1">
        <v>1100</v>
      </c>
      <c r="B1101" s="3" t="s">
        <v>749</v>
      </c>
      <c r="C1101" s="3" t="str">
        <f t="shared" si="17"/>
        <v>Bobby Abreu - 2000</v>
      </c>
      <c r="D1101" s="3">
        <v>2000</v>
      </c>
      <c r="E1101" s="3">
        <v>26</v>
      </c>
      <c r="F1101" s="3" t="s">
        <v>139</v>
      </c>
      <c r="G1101" s="3" t="s">
        <v>52</v>
      </c>
      <c r="H1101" s="3">
        <v>154</v>
      </c>
      <c r="I1101" s="3">
        <v>680</v>
      </c>
      <c r="J1101" s="3">
        <v>576</v>
      </c>
      <c r="K1101" s="3">
        <v>103</v>
      </c>
      <c r="L1101" s="3">
        <v>182</v>
      </c>
      <c r="M1101" s="3">
        <v>105</v>
      </c>
      <c r="N1101" s="3">
        <v>42</v>
      </c>
      <c r="O1101" s="3">
        <v>10</v>
      </c>
      <c r="P1101" s="3">
        <v>25</v>
      </c>
      <c r="Q1101" s="3">
        <v>79</v>
      </c>
      <c r="R1101" s="3">
        <v>28</v>
      </c>
      <c r="S1101" s="3">
        <v>8</v>
      </c>
      <c r="T1101" s="3">
        <v>100</v>
      </c>
      <c r="U1101" s="3">
        <v>116</v>
      </c>
      <c r="V1101" s="3">
        <v>0.316</v>
      </c>
      <c r="W1101" s="3">
        <v>0.41599999999999998</v>
      </c>
      <c r="X1101" s="3">
        <v>0.55400000000000005</v>
      </c>
      <c r="Y1101" s="3">
        <v>0.97</v>
      </c>
      <c r="Z1101" s="3">
        <v>143</v>
      </c>
      <c r="AA1101" s="3">
        <v>319</v>
      </c>
      <c r="AB1101" s="3">
        <v>12</v>
      </c>
      <c r="AC1101" s="3">
        <v>1</v>
      </c>
      <c r="AD1101" s="3">
        <v>0</v>
      </c>
      <c r="AE1101" s="3">
        <v>3</v>
      </c>
      <c r="AF1101" s="3">
        <v>9</v>
      </c>
      <c r="AG1101" s="3">
        <v>6.2</v>
      </c>
      <c r="AH1101" s="3">
        <v>4.2</v>
      </c>
      <c r="AI1101" s="3">
        <v>4.9000000000000004</v>
      </c>
      <c r="AJ1101" s="3">
        <v>0.8</v>
      </c>
      <c r="AK1101" s="3">
        <v>38</v>
      </c>
      <c r="AL1101" s="3">
        <v>1</v>
      </c>
      <c r="AM1101" s="3">
        <v>-2</v>
      </c>
      <c r="AN1101" s="3">
        <v>-1</v>
      </c>
      <c r="AO1101" s="3">
        <v>15</v>
      </c>
      <c r="AP1101" s="3" t="s">
        <v>166</v>
      </c>
    </row>
    <row r="1102" spans="1:42" ht="26.65" x14ac:dyDescent="0.45">
      <c r="A1102" s="1">
        <v>1101</v>
      </c>
      <c r="B1102" s="3" t="s">
        <v>906</v>
      </c>
      <c r="C1102" s="3" t="str">
        <f t="shared" si="17"/>
        <v>Moisés Alou - 1998</v>
      </c>
      <c r="D1102" s="3">
        <v>1998</v>
      </c>
      <c r="E1102" s="3">
        <v>31</v>
      </c>
      <c r="F1102" s="3" t="s">
        <v>178</v>
      </c>
      <c r="G1102" s="3" t="s">
        <v>52</v>
      </c>
      <c r="H1102" s="3">
        <v>159</v>
      </c>
      <c r="I1102" s="3">
        <v>679</v>
      </c>
      <c r="J1102" s="3">
        <v>584</v>
      </c>
      <c r="K1102" s="3">
        <v>104</v>
      </c>
      <c r="L1102" s="3">
        <v>182</v>
      </c>
      <c r="M1102" s="3">
        <v>105</v>
      </c>
      <c r="N1102" s="3">
        <v>34</v>
      </c>
      <c r="O1102" s="3">
        <v>5</v>
      </c>
      <c r="P1102" s="3">
        <v>38</v>
      </c>
      <c r="Q1102" s="3">
        <v>124</v>
      </c>
      <c r="R1102" s="3">
        <v>11</v>
      </c>
      <c r="S1102" s="3">
        <v>3</v>
      </c>
      <c r="T1102" s="3">
        <v>84</v>
      </c>
      <c r="U1102" s="3">
        <v>87</v>
      </c>
      <c r="V1102" s="3">
        <v>0.312</v>
      </c>
      <c r="W1102" s="3">
        <v>0.39900000000000002</v>
      </c>
      <c r="X1102" s="3">
        <v>0.58199999999999996</v>
      </c>
      <c r="Y1102" s="3">
        <v>0.98099999999999998</v>
      </c>
      <c r="Z1102" s="3">
        <v>157</v>
      </c>
      <c r="AA1102" s="3">
        <v>340</v>
      </c>
      <c r="AB1102" s="3">
        <v>14</v>
      </c>
      <c r="AC1102" s="3">
        <v>5</v>
      </c>
      <c r="AD1102" s="3">
        <v>0</v>
      </c>
      <c r="AE1102" s="3">
        <v>6</v>
      </c>
      <c r="AF1102" s="3">
        <v>11</v>
      </c>
      <c r="AG1102" s="3">
        <v>6.2</v>
      </c>
      <c r="AH1102" s="3">
        <v>4.0999999999999996</v>
      </c>
      <c r="AI1102" s="3">
        <v>5.9</v>
      </c>
      <c r="AJ1102" s="3">
        <v>-0.3</v>
      </c>
      <c r="AK1102" s="3">
        <v>47</v>
      </c>
      <c r="AL1102" s="3">
        <v>0</v>
      </c>
      <c r="AM1102" s="3">
        <v>-1</v>
      </c>
      <c r="AN1102" s="3">
        <v>-1</v>
      </c>
      <c r="AO1102" s="3">
        <v>4</v>
      </c>
      <c r="AP1102" s="3" t="s">
        <v>642</v>
      </c>
    </row>
    <row r="1103" spans="1:42" x14ac:dyDescent="0.45">
      <c r="A1103" s="1">
        <v>1102</v>
      </c>
      <c r="B1103" s="3" t="s">
        <v>69</v>
      </c>
      <c r="C1103" s="3" t="str">
        <f t="shared" si="17"/>
        <v>Ty Cobb - 1908</v>
      </c>
      <c r="D1103" s="3">
        <v>1908</v>
      </c>
      <c r="E1103" s="3">
        <v>21</v>
      </c>
      <c r="F1103" s="3" t="s">
        <v>70</v>
      </c>
      <c r="G1103" s="3" t="s">
        <v>43</v>
      </c>
      <c r="H1103" s="3">
        <v>150</v>
      </c>
      <c r="I1103" s="3">
        <v>635</v>
      </c>
      <c r="J1103" s="3">
        <v>580</v>
      </c>
      <c r="K1103" s="3">
        <v>88</v>
      </c>
      <c r="L1103" s="3">
        <v>188</v>
      </c>
      <c r="M1103" s="3">
        <v>128</v>
      </c>
      <c r="N1103" s="3">
        <v>36</v>
      </c>
      <c r="O1103" s="3">
        <v>20</v>
      </c>
      <c r="P1103" s="3">
        <v>4</v>
      </c>
      <c r="Q1103" s="3">
        <v>108</v>
      </c>
      <c r="R1103" s="3">
        <v>39</v>
      </c>
      <c r="S1103" s="2"/>
      <c r="T1103" s="3">
        <v>34</v>
      </c>
      <c r="U1103" s="3">
        <v>42</v>
      </c>
      <c r="V1103" s="3">
        <v>0.32400000000000001</v>
      </c>
      <c r="W1103" s="3">
        <v>0.36799999999999999</v>
      </c>
      <c r="X1103" s="3">
        <v>0.47599999999999998</v>
      </c>
      <c r="Y1103" s="3">
        <v>0.84399999999999997</v>
      </c>
      <c r="Z1103" s="3">
        <v>170</v>
      </c>
      <c r="AA1103" s="3">
        <v>276</v>
      </c>
      <c r="AB1103" s="2"/>
      <c r="AC1103" s="3">
        <v>6</v>
      </c>
      <c r="AD1103" s="3">
        <v>15</v>
      </c>
      <c r="AE1103" s="2"/>
      <c r="AF1103" s="2"/>
      <c r="AG1103" s="3">
        <v>6.2</v>
      </c>
      <c r="AH1103" s="3">
        <v>3.8</v>
      </c>
      <c r="AI1103" s="3">
        <v>6.5</v>
      </c>
      <c r="AJ1103" s="3">
        <v>-1.4</v>
      </c>
      <c r="AK1103" s="3">
        <v>40</v>
      </c>
      <c r="AL1103" s="3">
        <v>0</v>
      </c>
      <c r="AM1103" s="3">
        <v>2</v>
      </c>
      <c r="AN1103" s="3">
        <v>2</v>
      </c>
      <c r="AO1103" s="3">
        <v>-3</v>
      </c>
      <c r="AP1103" s="3" t="s">
        <v>343</v>
      </c>
    </row>
    <row r="1104" spans="1:42" x14ac:dyDescent="0.45">
      <c r="A1104" s="1">
        <v>1103</v>
      </c>
      <c r="B1104" s="3" t="s">
        <v>650</v>
      </c>
      <c r="C1104" s="3" t="str">
        <f t="shared" si="17"/>
        <v>Kiki Cuyler - 1930</v>
      </c>
      <c r="D1104" s="3">
        <v>1930</v>
      </c>
      <c r="E1104" s="3">
        <v>31</v>
      </c>
      <c r="F1104" s="3" t="s">
        <v>88</v>
      </c>
      <c r="G1104" s="3" t="s">
        <v>52</v>
      </c>
      <c r="H1104" s="3">
        <v>156</v>
      </c>
      <c r="I1104" s="3">
        <v>741</v>
      </c>
      <c r="J1104" s="3">
        <v>642</v>
      </c>
      <c r="K1104" s="3">
        <v>155</v>
      </c>
      <c r="L1104" s="3">
        <v>228</v>
      </c>
      <c r="M1104" s="3">
        <v>148</v>
      </c>
      <c r="N1104" s="3">
        <v>50</v>
      </c>
      <c r="O1104" s="3">
        <v>17</v>
      </c>
      <c r="P1104" s="3">
        <v>13</v>
      </c>
      <c r="Q1104" s="3">
        <v>134</v>
      </c>
      <c r="R1104" s="3">
        <v>37</v>
      </c>
      <c r="S1104" s="3">
        <v>10</v>
      </c>
      <c r="T1104" s="3">
        <v>72</v>
      </c>
      <c r="U1104" s="3">
        <v>49</v>
      </c>
      <c r="V1104" s="3">
        <v>0.35499999999999998</v>
      </c>
      <c r="W1104" s="3">
        <v>0.42799999999999999</v>
      </c>
      <c r="X1104" s="3">
        <v>0.54700000000000004</v>
      </c>
      <c r="Y1104" s="3">
        <v>0.97499999999999998</v>
      </c>
      <c r="Z1104" s="3">
        <v>133</v>
      </c>
      <c r="AA1104" s="3">
        <v>351</v>
      </c>
      <c r="AB1104" s="2"/>
      <c r="AC1104" s="3">
        <v>10</v>
      </c>
      <c r="AD1104" s="3">
        <v>17</v>
      </c>
      <c r="AE1104" s="2"/>
      <c r="AF1104" s="3">
        <v>0</v>
      </c>
      <c r="AG1104" s="3">
        <v>6.2</v>
      </c>
      <c r="AH1104" s="3">
        <v>4</v>
      </c>
      <c r="AI1104" s="3">
        <v>5.3</v>
      </c>
      <c r="AJ1104" s="3">
        <v>0.3</v>
      </c>
      <c r="AK1104" s="3">
        <v>40</v>
      </c>
      <c r="AL1104" s="3">
        <v>0</v>
      </c>
      <c r="AM1104" s="3">
        <v>4</v>
      </c>
      <c r="AN1104" s="3">
        <v>4</v>
      </c>
      <c r="AO1104" s="3">
        <v>11</v>
      </c>
      <c r="AP1104" s="3" t="s">
        <v>46</v>
      </c>
    </row>
    <row r="1105" spans="1:42" ht="26.65" x14ac:dyDescent="0.45">
      <c r="A1105" s="1">
        <v>1104</v>
      </c>
      <c r="B1105" s="3" t="s">
        <v>435</v>
      </c>
      <c r="C1105" s="3" t="str">
        <f t="shared" si="17"/>
        <v>Gunnar Henderson - 2023</v>
      </c>
      <c r="D1105" s="3">
        <v>2023</v>
      </c>
      <c r="E1105" s="3">
        <v>22</v>
      </c>
      <c r="F1105" s="3" t="s">
        <v>61</v>
      </c>
      <c r="G1105" s="3" t="s">
        <v>43</v>
      </c>
      <c r="H1105" s="3">
        <v>150</v>
      </c>
      <c r="I1105" s="3">
        <v>622</v>
      </c>
      <c r="J1105" s="3">
        <v>560</v>
      </c>
      <c r="K1105" s="3">
        <v>100</v>
      </c>
      <c r="L1105" s="3">
        <v>143</v>
      </c>
      <c r="M1105" s="3">
        <v>77</v>
      </c>
      <c r="N1105" s="3">
        <v>29</v>
      </c>
      <c r="O1105" s="3">
        <v>9</v>
      </c>
      <c r="P1105" s="3">
        <v>28</v>
      </c>
      <c r="Q1105" s="3">
        <v>82</v>
      </c>
      <c r="R1105" s="3">
        <v>10</v>
      </c>
      <c r="S1105" s="3">
        <v>3</v>
      </c>
      <c r="T1105" s="3">
        <v>56</v>
      </c>
      <c r="U1105" s="3">
        <v>159</v>
      </c>
      <c r="V1105" s="3">
        <v>0.255</v>
      </c>
      <c r="W1105" s="3">
        <v>0.32500000000000001</v>
      </c>
      <c r="X1105" s="3">
        <v>0.48899999999999999</v>
      </c>
      <c r="Y1105" s="3">
        <v>0.81399999999999995</v>
      </c>
      <c r="Z1105" s="3">
        <v>125</v>
      </c>
      <c r="AA1105" s="3">
        <v>274</v>
      </c>
      <c r="AB1105" s="3">
        <v>10</v>
      </c>
      <c r="AC1105" s="3">
        <v>3</v>
      </c>
      <c r="AD1105" s="3">
        <v>0</v>
      </c>
      <c r="AE1105" s="3">
        <v>3</v>
      </c>
      <c r="AF1105" s="3">
        <v>1</v>
      </c>
      <c r="AG1105" s="3">
        <v>6.2</v>
      </c>
      <c r="AH1105" s="3">
        <v>4.2</v>
      </c>
      <c r="AI1105" s="3">
        <v>4.8</v>
      </c>
      <c r="AJ1105" s="3">
        <v>2</v>
      </c>
      <c r="AK1105" s="3">
        <v>18</v>
      </c>
      <c r="AL1105" s="3">
        <v>0</v>
      </c>
      <c r="AM1105" s="3">
        <v>3</v>
      </c>
      <c r="AN1105" s="3">
        <v>3</v>
      </c>
      <c r="AO1105" s="3">
        <v>13</v>
      </c>
      <c r="AP1105" s="3" t="s">
        <v>907</v>
      </c>
    </row>
    <row r="1106" spans="1:42" ht="26.65" x14ac:dyDescent="0.45">
      <c r="A1106" s="1">
        <v>1105</v>
      </c>
      <c r="B1106" s="3" t="s">
        <v>542</v>
      </c>
      <c r="C1106" s="3" t="str">
        <f t="shared" si="17"/>
        <v>Johnny Pesky - 1942</v>
      </c>
      <c r="D1106" s="3">
        <v>1942</v>
      </c>
      <c r="E1106" s="3">
        <v>23</v>
      </c>
      <c r="F1106" s="3" t="s">
        <v>48</v>
      </c>
      <c r="G1106" s="3" t="s">
        <v>43</v>
      </c>
      <c r="H1106" s="3">
        <v>147</v>
      </c>
      <c r="I1106" s="3">
        <v>686</v>
      </c>
      <c r="J1106" s="3">
        <v>620</v>
      </c>
      <c r="K1106" s="3">
        <v>105</v>
      </c>
      <c r="L1106" s="3">
        <v>205</v>
      </c>
      <c r="M1106" s="3">
        <v>165</v>
      </c>
      <c r="N1106" s="3">
        <v>29</v>
      </c>
      <c r="O1106" s="3">
        <v>9</v>
      </c>
      <c r="P1106" s="3">
        <v>2</v>
      </c>
      <c r="Q1106" s="3">
        <v>51</v>
      </c>
      <c r="R1106" s="3">
        <v>12</v>
      </c>
      <c r="S1106" s="3">
        <v>7</v>
      </c>
      <c r="T1106" s="3">
        <v>42</v>
      </c>
      <c r="U1106" s="3">
        <v>36</v>
      </c>
      <c r="V1106" s="3">
        <v>0.33100000000000002</v>
      </c>
      <c r="W1106" s="3">
        <v>0.375</v>
      </c>
      <c r="X1106" s="3">
        <v>0.41599999999999998</v>
      </c>
      <c r="Y1106" s="3">
        <v>0.79100000000000004</v>
      </c>
      <c r="Z1106" s="3">
        <v>119</v>
      </c>
      <c r="AA1106" s="3">
        <v>258</v>
      </c>
      <c r="AB1106" s="3">
        <v>8</v>
      </c>
      <c r="AC1106" s="3">
        <v>2</v>
      </c>
      <c r="AD1106" s="3">
        <v>22</v>
      </c>
      <c r="AE1106" s="2"/>
      <c r="AF1106" s="3">
        <v>1</v>
      </c>
      <c r="AG1106" s="3">
        <v>6.2</v>
      </c>
      <c r="AH1106" s="3">
        <v>4.4000000000000004</v>
      </c>
      <c r="AI1106" s="3">
        <v>5.0999999999999996</v>
      </c>
      <c r="AJ1106" s="3">
        <v>2.2000000000000002</v>
      </c>
      <c r="AK1106" s="3">
        <v>16</v>
      </c>
      <c r="AL1106" s="3">
        <v>1</v>
      </c>
      <c r="AM1106" s="3">
        <v>4</v>
      </c>
      <c r="AN1106" s="3">
        <v>5</v>
      </c>
      <c r="AO1106" s="3">
        <v>10</v>
      </c>
      <c r="AP1106" s="3" t="s">
        <v>62</v>
      </c>
    </row>
    <row r="1107" spans="1:42" x14ac:dyDescent="0.45">
      <c r="A1107" s="1">
        <v>1106</v>
      </c>
      <c r="B1107" s="3" t="s">
        <v>908</v>
      </c>
      <c r="C1107" s="3" t="str">
        <f t="shared" si="17"/>
        <v>Terry Puhl - 1980</v>
      </c>
      <c r="D1107" s="3">
        <v>1980</v>
      </c>
      <c r="E1107" s="3">
        <v>23</v>
      </c>
      <c r="F1107" s="3" t="s">
        <v>178</v>
      </c>
      <c r="G1107" s="3" t="s">
        <v>52</v>
      </c>
      <c r="H1107" s="3">
        <v>141</v>
      </c>
      <c r="I1107" s="3">
        <v>609</v>
      </c>
      <c r="J1107" s="3">
        <v>535</v>
      </c>
      <c r="K1107" s="3">
        <v>75</v>
      </c>
      <c r="L1107" s="3">
        <v>151</v>
      </c>
      <c r="M1107" s="3">
        <v>109</v>
      </c>
      <c r="N1107" s="3">
        <v>24</v>
      </c>
      <c r="O1107" s="3">
        <v>5</v>
      </c>
      <c r="P1107" s="3">
        <v>13</v>
      </c>
      <c r="Q1107" s="3">
        <v>55</v>
      </c>
      <c r="R1107" s="3">
        <v>27</v>
      </c>
      <c r="S1107" s="3">
        <v>11</v>
      </c>
      <c r="T1107" s="3">
        <v>60</v>
      </c>
      <c r="U1107" s="3">
        <v>52</v>
      </c>
      <c r="V1107" s="3">
        <v>0.28199999999999997</v>
      </c>
      <c r="W1107" s="3">
        <v>0.35699999999999998</v>
      </c>
      <c r="X1107" s="3">
        <v>0.41899999999999998</v>
      </c>
      <c r="Y1107" s="3">
        <v>0.77600000000000002</v>
      </c>
      <c r="Z1107" s="3">
        <v>124</v>
      </c>
      <c r="AA1107" s="3">
        <v>224</v>
      </c>
      <c r="AB1107" s="3">
        <v>3</v>
      </c>
      <c r="AC1107" s="3">
        <v>4</v>
      </c>
      <c r="AD1107" s="3">
        <v>6</v>
      </c>
      <c r="AE1107" s="3">
        <v>3</v>
      </c>
      <c r="AF1107" s="3">
        <v>3</v>
      </c>
      <c r="AG1107" s="3">
        <v>6.2</v>
      </c>
      <c r="AH1107" s="3">
        <v>4.0999999999999996</v>
      </c>
      <c r="AI1107" s="3">
        <v>4.0999999999999996</v>
      </c>
      <c r="AJ1107" s="3">
        <v>1.6</v>
      </c>
      <c r="AK1107" s="3">
        <v>18</v>
      </c>
      <c r="AL1107" s="3">
        <v>3</v>
      </c>
      <c r="AM1107" s="3">
        <v>3</v>
      </c>
      <c r="AN1107" s="3">
        <v>6</v>
      </c>
      <c r="AO1107" s="3">
        <v>18</v>
      </c>
      <c r="AP1107" s="3" t="s">
        <v>909</v>
      </c>
    </row>
    <row r="1108" spans="1:42" ht="26.65" x14ac:dyDescent="0.45">
      <c r="A1108" s="1">
        <v>1107</v>
      </c>
      <c r="B1108" s="3" t="s">
        <v>663</v>
      </c>
      <c r="C1108" s="3" t="str">
        <f t="shared" si="17"/>
        <v>Gary Sheffield - 1992</v>
      </c>
      <c r="D1108" s="3">
        <v>1992</v>
      </c>
      <c r="E1108" s="3">
        <v>23</v>
      </c>
      <c r="F1108" s="3" t="s">
        <v>264</v>
      </c>
      <c r="G1108" s="3" t="s">
        <v>52</v>
      </c>
      <c r="H1108" s="3">
        <v>146</v>
      </c>
      <c r="I1108" s="3">
        <v>618</v>
      </c>
      <c r="J1108" s="3">
        <v>557</v>
      </c>
      <c r="K1108" s="3">
        <v>87</v>
      </c>
      <c r="L1108" s="3">
        <v>184</v>
      </c>
      <c r="M1108" s="3">
        <v>114</v>
      </c>
      <c r="N1108" s="3">
        <v>34</v>
      </c>
      <c r="O1108" s="3">
        <v>3</v>
      </c>
      <c r="P1108" s="3">
        <v>33</v>
      </c>
      <c r="Q1108" s="3">
        <v>100</v>
      </c>
      <c r="R1108" s="3">
        <v>5</v>
      </c>
      <c r="S1108" s="3">
        <v>6</v>
      </c>
      <c r="T1108" s="3">
        <v>48</v>
      </c>
      <c r="U1108" s="3">
        <v>40</v>
      </c>
      <c r="V1108" s="3">
        <v>0.33</v>
      </c>
      <c r="W1108" s="3">
        <v>0.38500000000000001</v>
      </c>
      <c r="X1108" s="3">
        <v>0.57999999999999996</v>
      </c>
      <c r="Y1108" s="3">
        <v>0.96499999999999997</v>
      </c>
      <c r="Z1108" s="3">
        <v>168</v>
      </c>
      <c r="AA1108" s="3">
        <v>323</v>
      </c>
      <c r="AB1108" s="3">
        <v>19</v>
      </c>
      <c r="AC1108" s="3">
        <v>6</v>
      </c>
      <c r="AD1108" s="3">
        <v>0</v>
      </c>
      <c r="AE1108" s="3">
        <v>7</v>
      </c>
      <c r="AF1108" s="3">
        <v>5</v>
      </c>
      <c r="AG1108" s="3">
        <v>6.2</v>
      </c>
      <c r="AH1108" s="3">
        <v>4.3</v>
      </c>
      <c r="AI1108" s="3">
        <v>7</v>
      </c>
      <c r="AJ1108" s="3">
        <v>-0.7</v>
      </c>
      <c r="AK1108" s="3">
        <v>47</v>
      </c>
      <c r="AL1108" s="3">
        <v>-2</v>
      </c>
      <c r="AM1108" s="3">
        <v>0</v>
      </c>
      <c r="AN1108" s="3">
        <v>-2</v>
      </c>
      <c r="AO1108" s="3">
        <v>-8</v>
      </c>
      <c r="AP1108" s="3" t="s">
        <v>206</v>
      </c>
    </row>
    <row r="1109" spans="1:42" ht="26.65" x14ac:dyDescent="0.45">
      <c r="A1109" s="1">
        <v>1108</v>
      </c>
      <c r="B1109" s="3" t="s">
        <v>118</v>
      </c>
      <c r="C1109" s="3" t="str">
        <f t="shared" si="17"/>
        <v>Tris Speaker - 1911</v>
      </c>
      <c r="D1109" s="3">
        <v>1911</v>
      </c>
      <c r="E1109" s="3">
        <v>23</v>
      </c>
      <c r="F1109" s="3" t="s">
        <v>48</v>
      </c>
      <c r="G1109" s="3" t="s">
        <v>43</v>
      </c>
      <c r="H1109" s="3">
        <v>141</v>
      </c>
      <c r="I1109" s="3">
        <v>598</v>
      </c>
      <c r="J1109" s="3">
        <v>500</v>
      </c>
      <c r="K1109" s="3">
        <v>88</v>
      </c>
      <c r="L1109" s="3">
        <v>167</v>
      </c>
      <c r="M1109" s="3">
        <v>112</v>
      </c>
      <c r="N1109" s="3">
        <v>34</v>
      </c>
      <c r="O1109" s="3">
        <v>13</v>
      </c>
      <c r="P1109" s="3">
        <v>8</v>
      </c>
      <c r="Q1109" s="3">
        <v>70</v>
      </c>
      <c r="R1109" s="3">
        <v>25</v>
      </c>
      <c r="S1109" s="2"/>
      <c r="T1109" s="3">
        <v>59</v>
      </c>
      <c r="U1109" s="3">
        <v>34</v>
      </c>
      <c r="V1109" s="3">
        <v>0.33400000000000002</v>
      </c>
      <c r="W1109" s="3">
        <v>0.41799999999999998</v>
      </c>
      <c r="X1109" s="3">
        <v>0.502</v>
      </c>
      <c r="Y1109" s="3">
        <v>0.92</v>
      </c>
      <c r="Z1109" s="3">
        <v>157</v>
      </c>
      <c r="AA1109" s="3">
        <v>251</v>
      </c>
      <c r="AB1109" s="2"/>
      <c r="AC1109" s="3">
        <v>13</v>
      </c>
      <c r="AD1109" s="3">
        <v>17</v>
      </c>
      <c r="AE1109" s="2"/>
      <c r="AF1109" s="2"/>
      <c r="AG1109" s="3">
        <v>6.2</v>
      </c>
      <c r="AH1109" s="3">
        <v>3.9</v>
      </c>
      <c r="AI1109" s="3">
        <v>5.9</v>
      </c>
      <c r="AJ1109" s="3">
        <v>-0.1</v>
      </c>
      <c r="AK1109" s="3">
        <v>41</v>
      </c>
      <c r="AL1109" s="3">
        <v>0</v>
      </c>
      <c r="AM1109" s="3">
        <v>-1</v>
      </c>
      <c r="AN1109" s="3">
        <v>-1</v>
      </c>
      <c r="AO1109" s="3">
        <v>2</v>
      </c>
      <c r="AP1109" s="3" t="s">
        <v>68</v>
      </c>
    </row>
    <row r="1110" spans="1:42" x14ac:dyDescent="0.45">
      <c r="A1110" s="1">
        <v>1109</v>
      </c>
      <c r="B1110" s="3" t="s">
        <v>371</v>
      </c>
      <c r="C1110" s="3" t="str">
        <f t="shared" si="17"/>
        <v>Bill Terry - 1934</v>
      </c>
      <c r="D1110" s="3">
        <v>1934</v>
      </c>
      <c r="E1110" s="3">
        <v>35</v>
      </c>
      <c r="F1110" s="3" t="s">
        <v>101</v>
      </c>
      <c r="G1110" s="3" t="s">
        <v>52</v>
      </c>
      <c r="H1110" s="3">
        <v>153</v>
      </c>
      <c r="I1110" s="3">
        <v>683</v>
      </c>
      <c r="J1110" s="3">
        <v>602</v>
      </c>
      <c r="K1110" s="3">
        <v>109</v>
      </c>
      <c r="L1110" s="3">
        <v>213</v>
      </c>
      <c r="M1110" s="3">
        <v>169</v>
      </c>
      <c r="N1110" s="3">
        <v>30</v>
      </c>
      <c r="O1110" s="3">
        <v>6</v>
      </c>
      <c r="P1110" s="3">
        <v>8</v>
      </c>
      <c r="Q1110" s="3">
        <v>83</v>
      </c>
      <c r="R1110" s="3">
        <v>0</v>
      </c>
      <c r="S1110" s="3">
        <v>1</v>
      </c>
      <c r="T1110" s="3">
        <v>60</v>
      </c>
      <c r="U1110" s="3">
        <v>47</v>
      </c>
      <c r="V1110" s="3">
        <v>0.35399999999999998</v>
      </c>
      <c r="W1110" s="3">
        <v>0.41399999999999998</v>
      </c>
      <c r="X1110" s="3">
        <v>0.46300000000000002</v>
      </c>
      <c r="Y1110" s="3">
        <v>0.878</v>
      </c>
      <c r="Z1110" s="3">
        <v>137</v>
      </c>
      <c r="AA1110" s="3">
        <v>279</v>
      </c>
      <c r="AB1110" s="3">
        <v>8</v>
      </c>
      <c r="AC1110" s="3">
        <v>2</v>
      </c>
      <c r="AD1110" s="3">
        <v>19</v>
      </c>
      <c r="AE1110" s="2"/>
      <c r="AF1110" s="3">
        <v>2</v>
      </c>
      <c r="AG1110" s="3">
        <v>6.2</v>
      </c>
      <c r="AH1110" s="3">
        <v>4</v>
      </c>
      <c r="AI1110" s="3">
        <v>5.0999999999999996</v>
      </c>
      <c r="AJ1110" s="3">
        <v>0.3</v>
      </c>
      <c r="AK1110" s="3">
        <v>35</v>
      </c>
      <c r="AL1110" s="3">
        <v>2</v>
      </c>
      <c r="AM1110" s="3">
        <v>1</v>
      </c>
      <c r="AN1110" s="3">
        <v>4</v>
      </c>
      <c r="AO1110" s="3">
        <v>10</v>
      </c>
      <c r="AP1110" s="3" t="s">
        <v>56</v>
      </c>
    </row>
    <row r="1111" spans="1:42" ht="26.65" x14ac:dyDescent="0.45">
      <c r="A1111" s="1">
        <v>1110</v>
      </c>
      <c r="B1111" s="3" t="s">
        <v>538</v>
      </c>
      <c r="C1111" s="3" t="str">
        <f t="shared" si="17"/>
        <v>Yadier Molina - 2013</v>
      </c>
      <c r="D1111" s="3">
        <v>2013</v>
      </c>
      <c r="E1111" s="3">
        <v>30</v>
      </c>
      <c r="F1111" s="3" t="s">
        <v>51</v>
      </c>
      <c r="G1111" s="3" t="s">
        <v>52</v>
      </c>
      <c r="H1111" s="3">
        <v>136</v>
      </c>
      <c r="I1111" s="3">
        <v>541</v>
      </c>
      <c r="J1111" s="3">
        <v>505</v>
      </c>
      <c r="K1111" s="3">
        <v>68</v>
      </c>
      <c r="L1111" s="3">
        <v>161</v>
      </c>
      <c r="M1111" s="3">
        <v>105</v>
      </c>
      <c r="N1111" s="3">
        <v>44</v>
      </c>
      <c r="O1111" s="3">
        <v>0</v>
      </c>
      <c r="P1111" s="3">
        <v>12</v>
      </c>
      <c r="Q1111" s="3">
        <v>80</v>
      </c>
      <c r="R1111" s="3">
        <v>3</v>
      </c>
      <c r="S1111" s="3">
        <v>2</v>
      </c>
      <c r="T1111" s="3">
        <v>30</v>
      </c>
      <c r="U1111" s="3">
        <v>55</v>
      </c>
      <c r="V1111" s="3">
        <v>0.31900000000000001</v>
      </c>
      <c r="W1111" s="3">
        <v>0.35899999999999999</v>
      </c>
      <c r="X1111" s="3">
        <v>0.47699999999999998</v>
      </c>
      <c r="Y1111" s="3">
        <v>0.83599999999999997</v>
      </c>
      <c r="Z1111" s="3">
        <v>129</v>
      </c>
      <c r="AA1111" s="3">
        <v>241</v>
      </c>
      <c r="AB1111" s="3">
        <v>14</v>
      </c>
      <c r="AC1111" s="3">
        <v>3</v>
      </c>
      <c r="AD1111" s="3">
        <v>0</v>
      </c>
      <c r="AE1111" s="3">
        <v>3</v>
      </c>
      <c r="AF1111" s="3">
        <v>4</v>
      </c>
      <c r="AG1111" s="3">
        <v>6.2</v>
      </c>
      <c r="AH1111" s="3">
        <v>4.4000000000000004</v>
      </c>
      <c r="AI1111" s="3">
        <v>4.4000000000000004</v>
      </c>
      <c r="AJ1111" s="3">
        <v>2.7</v>
      </c>
      <c r="AK1111" s="3">
        <v>20</v>
      </c>
      <c r="AL1111" s="3">
        <v>-1</v>
      </c>
      <c r="AM1111" s="3">
        <v>-2</v>
      </c>
      <c r="AN1111" s="3">
        <v>-3</v>
      </c>
      <c r="AO1111" s="3">
        <v>16</v>
      </c>
      <c r="AP1111" s="3" t="s">
        <v>910</v>
      </c>
    </row>
    <row r="1112" spans="1:42" ht="26.65" x14ac:dyDescent="0.45">
      <c r="A1112" s="1">
        <v>1111</v>
      </c>
      <c r="B1112" s="3" t="s">
        <v>238</v>
      </c>
      <c r="C1112" s="3" t="str">
        <f t="shared" si="17"/>
        <v>Frank Robinson - 1960</v>
      </c>
      <c r="D1112" s="3">
        <v>1960</v>
      </c>
      <c r="E1112" s="3">
        <v>24</v>
      </c>
      <c r="F1112" s="3" t="s">
        <v>78</v>
      </c>
      <c r="G1112" s="3" t="s">
        <v>52</v>
      </c>
      <c r="H1112" s="3">
        <v>139</v>
      </c>
      <c r="I1112" s="3">
        <v>562</v>
      </c>
      <c r="J1112" s="3">
        <v>464</v>
      </c>
      <c r="K1112" s="3">
        <v>86</v>
      </c>
      <c r="L1112" s="3">
        <v>138</v>
      </c>
      <c r="M1112" s="3">
        <v>68</v>
      </c>
      <c r="N1112" s="3">
        <v>33</v>
      </c>
      <c r="O1112" s="3">
        <v>6</v>
      </c>
      <c r="P1112" s="3">
        <v>31</v>
      </c>
      <c r="Q1112" s="3">
        <v>83</v>
      </c>
      <c r="R1112" s="3">
        <v>13</v>
      </c>
      <c r="S1112" s="3">
        <v>6</v>
      </c>
      <c r="T1112" s="3">
        <v>82</v>
      </c>
      <c r="U1112" s="3">
        <v>67</v>
      </c>
      <c r="V1112" s="3">
        <v>0.29699999999999999</v>
      </c>
      <c r="W1112" s="3">
        <v>0.40699999999999997</v>
      </c>
      <c r="X1112" s="3">
        <v>0.59499999999999997</v>
      </c>
      <c r="Y1112" s="3">
        <v>1.002</v>
      </c>
      <c r="Z1112" s="3">
        <v>169</v>
      </c>
      <c r="AA1112" s="3">
        <v>276</v>
      </c>
      <c r="AB1112" s="3">
        <v>18</v>
      </c>
      <c r="AC1112" s="3">
        <v>9</v>
      </c>
      <c r="AD1112" s="3">
        <v>0</v>
      </c>
      <c r="AE1112" s="3">
        <v>7</v>
      </c>
      <c r="AF1112" s="3">
        <v>6</v>
      </c>
      <c r="AG1112" s="3">
        <v>6.2</v>
      </c>
      <c r="AH1112" s="3">
        <v>4</v>
      </c>
      <c r="AI1112" s="3">
        <v>5.8</v>
      </c>
      <c r="AJ1112" s="3">
        <v>-0.5</v>
      </c>
      <c r="AK1112" s="3">
        <v>46</v>
      </c>
      <c r="AL1112" s="3">
        <v>-3</v>
      </c>
      <c r="AM1112" s="3">
        <v>-1</v>
      </c>
      <c r="AN1112" s="3">
        <v>-4</v>
      </c>
      <c r="AO1112" s="3">
        <v>4</v>
      </c>
      <c r="AP1112" s="3" t="s">
        <v>911</v>
      </c>
    </row>
    <row r="1113" spans="1:42" ht="26.65" x14ac:dyDescent="0.45">
      <c r="A1113" s="1">
        <v>1112</v>
      </c>
      <c r="B1113" s="3" t="s">
        <v>912</v>
      </c>
      <c r="C1113" s="3" t="str">
        <f t="shared" si="17"/>
        <v>Jason Bartlett - 2009</v>
      </c>
      <c r="D1113" s="3">
        <v>2009</v>
      </c>
      <c r="E1113" s="3">
        <v>29</v>
      </c>
      <c r="F1113" s="3" t="s">
        <v>254</v>
      </c>
      <c r="G1113" s="3" t="s">
        <v>43</v>
      </c>
      <c r="H1113" s="3">
        <v>137</v>
      </c>
      <c r="I1113" s="3">
        <v>567</v>
      </c>
      <c r="J1113" s="3">
        <v>500</v>
      </c>
      <c r="K1113" s="3">
        <v>90</v>
      </c>
      <c r="L1113" s="3">
        <v>160</v>
      </c>
      <c r="M1113" s="3">
        <v>110</v>
      </c>
      <c r="N1113" s="3">
        <v>29</v>
      </c>
      <c r="O1113" s="3">
        <v>7</v>
      </c>
      <c r="P1113" s="3">
        <v>14</v>
      </c>
      <c r="Q1113" s="3">
        <v>66</v>
      </c>
      <c r="R1113" s="3">
        <v>30</v>
      </c>
      <c r="S1113" s="3">
        <v>7</v>
      </c>
      <c r="T1113" s="3">
        <v>54</v>
      </c>
      <c r="U1113" s="3">
        <v>89</v>
      </c>
      <c r="V1113" s="3">
        <v>0.32</v>
      </c>
      <c r="W1113" s="3">
        <v>0.38900000000000001</v>
      </c>
      <c r="X1113" s="3">
        <v>0.49</v>
      </c>
      <c r="Y1113" s="3">
        <v>0.879</v>
      </c>
      <c r="Z1113" s="3">
        <v>132</v>
      </c>
      <c r="AA1113" s="3">
        <v>245</v>
      </c>
      <c r="AB1113" s="3">
        <v>5</v>
      </c>
      <c r="AC1113" s="3">
        <v>5</v>
      </c>
      <c r="AD1113" s="3">
        <v>4</v>
      </c>
      <c r="AE1113" s="3">
        <v>4</v>
      </c>
      <c r="AF1113" s="3">
        <v>2</v>
      </c>
      <c r="AG1113" s="3">
        <v>6.2</v>
      </c>
      <c r="AH1113" s="3">
        <v>4.0999999999999996</v>
      </c>
      <c r="AI1113" s="3">
        <v>5.7</v>
      </c>
      <c r="AJ1113" s="3">
        <v>1.2</v>
      </c>
      <c r="AK1113" s="3">
        <v>25</v>
      </c>
      <c r="AL1113" s="3">
        <v>0</v>
      </c>
      <c r="AM1113" s="3">
        <v>5</v>
      </c>
      <c r="AN1113" s="3">
        <v>5</v>
      </c>
      <c r="AO1113" s="3">
        <v>5</v>
      </c>
      <c r="AP1113" s="3" t="s">
        <v>271</v>
      </c>
    </row>
    <row r="1114" spans="1:42" ht="26.65" x14ac:dyDescent="0.45">
      <c r="A1114" s="1">
        <v>1113</v>
      </c>
      <c r="B1114" s="3" t="s">
        <v>163</v>
      </c>
      <c r="C1114" s="3" t="str">
        <f t="shared" si="17"/>
        <v>Adrián Beltré - 2014</v>
      </c>
      <c r="D1114" s="3">
        <v>2014</v>
      </c>
      <c r="E1114" s="3">
        <v>35</v>
      </c>
      <c r="F1114" s="3" t="s">
        <v>230</v>
      </c>
      <c r="G1114" s="3" t="s">
        <v>43</v>
      </c>
      <c r="H1114" s="3">
        <v>148</v>
      </c>
      <c r="I1114" s="3">
        <v>614</v>
      </c>
      <c r="J1114" s="3">
        <v>549</v>
      </c>
      <c r="K1114" s="3">
        <v>79</v>
      </c>
      <c r="L1114" s="3">
        <v>178</v>
      </c>
      <c r="M1114" s="3">
        <v>125</v>
      </c>
      <c r="N1114" s="3">
        <v>33</v>
      </c>
      <c r="O1114" s="3">
        <v>1</v>
      </c>
      <c r="P1114" s="3">
        <v>19</v>
      </c>
      <c r="Q1114" s="3">
        <v>77</v>
      </c>
      <c r="R1114" s="3">
        <v>1</v>
      </c>
      <c r="S1114" s="3">
        <v>1</v>
      </c>
      <c r="T1114" s="3">
        <v>57</v>
      </c>
      <c r="U1114" s="3">
        <v>74</v>
      </c>
      <c r="V1114" s="3">
        <v>0.32400000000000001</v>
      </c>
      <c r="W1114" s="3">
        <v>0.38800000000000001</v>
      </c>
      <c r="X1114" s="3">
        <v>0.49199999999999999</v>
      </c>
      <c r="Y1114" s="3">
        <v>0.879</v>
      </c>
      <c r="Z1114" s="3">
        <v>144</v>
      </c>
      <c r="AA1114" s="3">
        <v>270</v>
      </c>
      <c r="AB1114" s="3">
        <v>15</v>
      </c>
      <c r="AC1114" s="3">
        <v>3</v>
      </c>
      <c r="AD1114" s="3">
        <v>0</v>
      </c>
      <c r="AE1114" s="3">
        <v>5</v>
      </c>
      <c r="AF1114" s="3">
        <v>13</v>
      </c>
      <c r="AG1114" s="3">
        <v>6.2</v>
      </c>
      <c r="AH1114" s="3">
        <v>4</v>
      </c>
      <c r="AI1114" s="3">
        <v>5.6</v>
      </c>
      <c r="AJ1114" s="3">
        <v>0.8</v>
      </c>
      <c r="AK1114" s="3">
        <v>32</v>
      </c>
      <c r="AL1114" s="3">
        <v>-1</v>
      </c>
      <c r="AM1114" s="3">
        <v>-2</v>
      </c>
      <c r="AN1114" s="3">
        <v>-3</v>
      </c>
      <c r="AO1114" s="3">
        <v>4</v>
      </c>
      <c r="AP1114" s="3" t="s">
        <v>702</v>
      </c>
    </row>
    <row r="1115" spans="1:42" ht="26.65" x14ac:dyDescent="0.45">
      <c r="A1115" s="1">
        <v>1114</v>
      </c>
      <c r="B1115" s="3" t="s">
        <v>913</v>
      </c>
      <c r="C1115" s="3" t="str">
        <f t="shared" si="17"/>
        <v>Tommy Edman - 2022</v>
      </c>
      <c r="D1115" s="3">
        <v>2022</v>
      </c>
      <c r="E1115" s="3">
        <v>27</v>
      </c>
      <c r="F1115" s="3" t="s">
        <v>51</v>
      </c>
      <c r="G1115" s="3" t="s">
        <v>52</v>
      </c>
      <c r="H1115" s="3">
        <v>153</v>
      </c>
      <c r="I1115" s="3">
        <v>630</v>
      </c>
      <c r="J1115" s="3">
        <v>577</v>
      </c>
      <c r="K1115" s="3">
        <v>95</v>
      </c>
      <c r="L1115" s="3">
        <v>153</v>
      </c>
      <c r="M1115" s="3">
        <v>105</v>
      </c>
      <c r="N1115" s="3">
        <v>31</v>
      </c>
      <c r="O1115" s="3">
        <v>4</v>
      </c>
      <c r="P1115" s="3">
        <v>13</v>
      </c>
      <c r="Q1115" s="3">
        <v>57</v>
      </c>
      <c r="R1115" s="3">
        <v>32</v>
      </c>
      <c r="S1115" s="3">
        <v>3</v>
      </c>
      <c r="T1115" s="3">
        <v>46</v>
      </c>
      <c r="U1115" s="3">
        <v>111</v>
      </c>
      <c r="V1115" s="3">
        <v>0.26500000000000001</v>
      </c>
      <c r="W1115" s="3">
        <v>0.32400000000000001</v>
      </c>
      <c r="X1115" s="3">
        <v>0.4</v>
      </c>
      <c r="Y1115" s="3">
        <v>0.72499999999999998</v>
      </c>
      <c r="Z1115" s="3">
        <v>107</v>
      </c>
      <c r="AA1115" s="3">
        <v>231</v>
      </c>
      <c r="AB1115" s="3">
        <v>10</v>
      </c>
      <c r="AC1115" s="3">
        <v>5</v>
      </c>
      <c r="AD1115" s="3">
        <v>1</v>
      </c>
      <c r="AE1115" s="3">
        <v>1</v>
      </c>
      <c r="AF1115" s="3">
        <v>2</v>
      </c>
      <c r="AG1115" s="3">
        <v>6.2</v>
      </c>
      <c r="AH1115" s="3">
        <v>4.0999999999999996</v>
      </c>
      <c r="AI1115" s="3">
        <v>4.2</v>
      </c>
      <c r="AJ1115" s="3">
        <v>2.8</v>
      </c>
      <c r="AK1115" s="3">
        <v>3</v>
      </c>
      <c r="AL1115" s="3">
        <v>2</v>
      </c>
      <c r="AM1115" s="3">
        <v>7</v>
      </c>
      <c r="AN1115" s="3">
        <v>9</v>
      </c>
      <c r="AO1115" s="3">
        <v>18</v>
      </c>
      <c r="AP1115" s="3" t="s">
        <v>914</v>
      </c>
    </row>
    <row r="1116" spans="1:42" ht="26.65" x14ac:dyDescent="0.45">
      <c r="A1116" s="1">
        <v>1115</v>
      </c>
      <c r="B1116" s="3" t="s">
        <v>72</v>
      </c>
      <c r="C1116" s="3" t="str">
        <f t="shared" si="17"/>
        <v>Stan Musial - 1955</v>
      </c>
      <c r="D1116" s="3">
        <v>1955</v>
      </c>
      <c r="E1116" s="3">
        <v>34</v>
      </c>
      <c r="F1116" s="3" t="s">
        <v>51</v>
      </c>
      <c r="G1116" s="3" t="s">
        <v>52</v>
      </c>
      <c r="H1116" s="3">
        <v>154</v>
      </c>
      <c r="I1116" s="3">
        <v>656</v>
      </c>
      <c r="J1116" s="3">
        <v>562</v>
      </c>
      <c r="K1116" s="3">
        <v>97</v>
      </c>
      <c r="L1116" s="3">
        <v>179</v>
      </c>
      <c r="M1116" s="3">
        <v>111</v>
      </c>
      <c r="N1116" s="3">
        <v>30</v>
      </c>
      <c r="O1116" s="3">
        <v>5</v>
      </c>
      <c r="P1116" s="3">
        <v>33</v>
      </c>
      <c r="Q1116" s="3">
        <v>108</v>
      </c>
      <c r="R1116" s="3">
        <v>5</v>
      </c>
      <c r="S1116" s="3">
        <v>4</v>
      </c>
      <c r="T1116" s="3">
        <v>80</v>
      </c>
      <c r="U1116" s="3">
        <v>39</v>
      </c>
      <c r="V1116" s="3">
        <v>0.31900000000000001</v>
      </c>
      <c r="W1116" s="3">
        <v>0.40799999999999997</v>
      </c>
      <c r="X1116" s="3">
        <v>0.56599999999999995</v>
      </c>
      <c r="Y1116" s="3">
        <v>0.97399999999999998</v>
      </c>
      <c r="Z1116" s="3">
        <v>157</v>
      </c>
      <c r="AA1116" s="3">
        <v>318</v>
      </c>
      <c r="AB1116" s="3">
        <v>12</v>
      </c>
      <c r="AC1116" s="3">
        <v>8</v>
      </c>
      <c r="AD1116" s="3">
        <v>2</v>
      </c>
      <c r="AE1116" s="3">
        <v>4</v>
      </c>
      <c r="AF1116" s="3">
        <v>19</v>
      </c>
      <c r="AG1116" s="3">
        <v>6.2</v>
      </c>
      <c r="AH1116" s="3">
        <v>3.7</v>
      </c>
      <c r="AI1116" s="3">
        <v>6.1</v>
      </c>
      <c r="AJ1116" s="3">
        <v>-0.6</v>
      </c>
      <c r="AK1116" s="3">
        <v>42</v>
      </c>
      <c r="AL1116" s="3">
        <v>2</v>
      </c>
      <c r="AM1116" s="3">
        <v>-1</v>
      </c>
      <c r="AN1116" s="3">
        <v>1</v>
      </c>
      <c r="AO1116" s="3">
        <v>4</v>
      </c>
      <c r="AP1116" s="3" t="s">
        <v>915</v>
      </c>
    </row>
    <row r="1117" spans="1:42" ht="26.65" x14ac:dyDescent="0.45">
      <c r="A1117" s="1">
        <v>1116</v>
      </c>
      <c r="B1117" s="3" t="s">
        <v>466</v>
      </c>
      <c r="C1117" s="3" t="str">
        <f t="shared" si="17"/>
        <v>Pee Wee Reese - 1954</v>
      </c>
      <c r="D1117" s="3">
        <v>1954</v>
      </c>
      <c r="E1117" s="3">
        <v>35</v>
      </c>
      <c r="F1117" s="3" t="s">
        <v>158</v>
      </c>
      <c r="G1117" s="3" t="s">
        <v>52</v>
      </c>
      <c r="H1117" s="3">
        <v>141</v>
      </c>
      <c r="I1117" s="3">
        <v>661</v>
      </c>
      <c r="J1117" s="3">
        <v>554</v>
      </c>
      <c r="K1117" s="3">
        <v>98</v>
      </c>
      <c r="L1117" s="3">
        <v>171</v>
      </c>
      <c r="M1117" s="3">
        <v>118</v>
      </c>
      <c r="N1117" s="3">
        <v>35</v>
      </c>
      <c r="O1117" s="3">
        <v>8</v>
      </c>
      <c r="P1117" s="3">
        <v>10</v>
      </c>
      <c r="Q1117" s="3">
        <v>69</v>
      </c>
      <c r="R1117" s="3">
        <v>8</v>
      </c>
      <c r="S1117" s="3">
        <v>5</v>
      </c>
      <c r="T1117" s="3">
        <v>90</v>
      </c>
      <c r="U1117" s="3">
        <v>62</v>
      </c>
      <c r="V1117" s="3">
        <v>0.309</v>
      </c>
      <c r="W1117" s="3">
        <v>0.40400000000000003</v>
      </c>
      <c r="X1117" s="3">
        <v>0.45500000000000002</v>
      </c>
      <c r="Y1117" s="3">
        <v>0.85899999999999999</v>
      </c>
      <c r="Z1117" s="3">
        <v>121</v>
      </c>
      <c r="AA1117" s="3">
        <v>252</v>
      </c>
      <c r="AB1117" s="3">
        <v>20</v>
      </c>
      <c r="AC1117" s="3">
        <v>3</v>
      </c>
      <c r="AD1117" s="3">
        <v>8</v>
      </c>
      <c r="AE1117" s="3">
        <v>6</v>
      </c>
      <c r="AF1117" s="3">
        <v>1</v>
      </c>
      <c r="AG1117" s="3">
        <v>6.2</v>
      </c>
      <c r="AH1117" s="3">
        <v>3.9</v>
      </c>
      <c r="AI1117" s="3">
        <v>5.7</v>
      </c>
      <c r="AJ1117" s="3">
        <v>1.5</v>
      </c>
      <c r="AK1117" s="3">
        <v>21</v>
      </c>
      <c r="AL1117" s="3">
        <v>-1</v>
      </c>
      <c r="AM1117" s="3">
        <v>6</v>
      </c>
      <c r="AN1117" s="3">
        <v>4</v>
      </c>
      <c r="AO1117" s="3">
        <v>6</v>
      </c>
      <c r="AP1117" s="3" t="s">
        <v>116</v>
      </c>
    </row>
    <row r="1118" spans="1:42" ht="26.65" x14ac:dyDescent="0.45">
      <c r="A1118" s="1">
        <v>1117</v>
      </c>
      <c r="B1118" s="3" t="s">
        <v>406</v>
      </c>
      <c r="C1118" s="3" t="str">
        <f t="shared" si="17"/>
        <v>Billy Williams - 1972</v>
      </c>
      <c r="D1118" s="3">
        <v>1972</v>
      </c>
      <c r="E1118" s="3">
        <v>34</v>
      </c>
      <c r="F1118" s="3" t="s">
        <v>88</v>
      </c>
      <c r="G1118" s="3" t="s">
        <v>52</v>
      </c>
      <c r="H1118" s="3">
        <v>150</v>
      </c>
      <c r="I1118" s="3">
        <v>650</v>
      </c>
      <c r="J1118" s="3">
        <v>574</v>
      </c>
      <c r="K1118" s="3">
        <v>95</v>
      </c>
      <c r="L1118" s="3">
        <v>191</v>
      </c>
      <c r="M1118" s="3">
        <v>114</v>
      </c>
      <c r="N1118" s="3">
        <v>34</v>
      </c>
      <c r="O1118" s="3">
        <v>6</v>
      </c>
      <c r="P1118" s="3">
        <v>37</v>
      </c>
      <c r="Q1118" s="3">
        <v>122</v>
      </c>
      <c r="R1118" s="3">
        <v>3</v>
      </c>
      <c r="S1118" s="3">
        <v>1</v>
      </c>
      <c r="T1118" s="3">
        <v>62</v>
      </c>
      <c r="U1118" s="3">
        <v>59</v>
      </c>
      <c r="V1118" s="3">
        <v>0.33300000000000002</v>
      </c>
      <c r="W1118" s="3">
        <v>0.39800000000000002</v>
      </c>
      <c r="X1118" s="3">
        <v>0.60599999999999998</v>
      </c>
      <c r="Y1118" s="3">
        <v>1.0049999999999999</v>
      </c>
      <c r="Z1118" s="3">
        <v>172</v>
      </c>
      <c r="AA1118" s="3">
        <v>348</v>
      </c>
      <c r="AB1118" s="3">
        <v>14</v>
      </c>
      <c r="AC1118" s="3">
        <v>6</v>
      </c>
      <c r="AD1118" s="3">
        <v>0</v>
      </c>
      <c r="AE1118" s="3">
        <v>8</v>
      </c>
      <c r="AF1118" s="3">
        <v>20</v>
      </c>
      <c r="AG1118" s="3">
        <v>6.2</v>
      </c>
      <c r="AH1118" s="3">
        <v>4.2</v>
      </c>
      <c r="AI1118" s="3">
        <v>7.2</v>
      </c>
      <c r="AJ1118" s="3">
        <v>-1.9</v>
      </c>
      <c r="AK1118" s="3">
        <v>54</v>
      </c>
      <c r="AL1118" s="3">
        <v>0</v>
      </c>
      <c r="AM1118" s="3">
        <v>-1</v>
      </c>
      <c r="AN1118" s="3">
        <v>-1</v>
      </c>
      <c r="AO1118" s="3">
        <v>-10</v>
      </c>
      <c r="AP1118" s="3" t="s">
        <v>513</v>
      </c>
    </row>
    <row r="1119" spans="1:42" ht="26.65" x14ac:dyDescent="0.45">
      <c r="A1119" s="1">
        <v>1118</v>
      </c>
      <c r="B1119" s="3" t="s">
        <v>464</v>
      </c>
      <c r="C1119" s="3" t="str">
        <f t="shared" si="17"/>
        <v>Dave Bancroft - 1922</v>
      </c>
      <c r="D1119" s="3">
        <v>1922</v>
      </c>
      <c r="E1119" s="3">
        <v>31</v>
      </c>
      <c r="F1119" s="3" t="s">
        <v>101</v>
      </c>
      <c r="G1119" s="3" t="s">
        <v>52</v>
      </c>
      <c r="H1119" s="3">
        <v>156</v>
      </c>
      <c r="I1119" s="3">
        <v>745</v>
      </c>
      <c r="J1119" s="3">
        <v>651</v>
      </c>
      <c r="K1119" s="3">
        <v>117</v>
      </c>
      <c r="L1119" s="3">
        <v>209</v>
      </c>
      <c r="M1119" s="3">
        <v>159</v>
      </c>
      <c r="N1119" s="3">
        <v>41</v>
      </c>
      <c r="O1119" s="3">
        <v>5</v>
      </c>
      <c r="P1119" s="3">
        <v>4</v>
      </c>
      <c r="Q1119" s="3">
        <v>60</v>
      </c>
      <c r="R1119" s="3">
        <v>16</v>
      </c>
      <c r="S1119" s="3">
        <v>11</v>
      </c>
      <c r="T1119" s="3">
        <v>79</v>
      </c>
      <c r="U1119" s="3">
        <v>27</v>
      </c>
      <c r="V1119" s="3">
        <v>0.32100000000000001</v>
      </c>
      <c r="W1119" s="3">
        <v>0.39700000000000002</v>
      </c>
      <c r="X1119" s="3">
        <v>0.41799999999999998</v>
      </c>
      <c r="Y1119" s="3">
        <v>0.81499999999999995</v>
      </c>
      <c r="Z1119" s="3">
        <v>109</v>
      </c>
      <c r="AA1119" s="3">
        <v>272</v>
      </c>
      <c r="AB1119" s="2"/>
      <c r="AC1119" s="3">
        <v>3</v>
      </c>
      <c r="AD1119" s="3">
        <v>12</v>
      </c>
      <c r="AE1119" s="2"/>
      <c r="AF1119" s="2"/>
      <c r="AG1119" s="3">
        <v>6.2</v>
      </c>
      <c r="AH1119" s="3">
        <v>4</v>
      </c>
      <c r="AI1119" s="3">
        <v>4.5</v>
      </c>
      <c r="AJ1119" s="3">
        <v>2.7</v>
      </c>
      <c r="AK1119" s="3">
        <v>13</v>
      </c>
      <c r="AL1119" s="3">
        <v>0</v>
      </c>
      <c r="AM1119" s="3">
        <v>1</v>
      </c>
      <c r="AN1119" s="3">
        <v>1</v>
      </c>
      <c r="AO1119" s="3">
        <v>17</v>
      </c>
      <c r="AP1119" s="3" t="s">
        <v>62</v>
      </c>
    </row>
    <row r="1120" spans="1:42" x14ac:dyDescent="0.45">
      <c r="A1120" s="1">
        <v>1119</v>
      </c>
      <c r="B1120" s="3" t="s">
        <v>304</v>
      </c>
      <c r="C1120" s="3" t="str">
        <f t="shared" si="17"/>
        <v>Sal Bando - 1970</v>
      </c>
      <c r="D1120" s="3">
        <v>1970</v>
      </c>
      <c r="E1120" s="3">
        <v>26</v>
      </c>
      <c r="F1120" s="3" t="s">
        <v>128</v>
      </c>
      <c r="G1120" s="3" t="s">
        <v>43</v>
      </c>
      <c r="H1120" s="3">
        <v>155</v>
      </c>
      <c r="I1120" s="3">
        <v>636</v>
      </c>
      <c r="J1120" s="3">
        <v>502</v>
      </c>
      <c r="K1120" s="3">
        <v>93</v>
      </c>
      <c r="L1120" s="3">
        <v>132</v>
      </c>
      <c r="M1120" s="3">
        <v>90</v>
      </c>
      <c r="N1120" s="3">
        <v>20</v>
      </c>
      <c r="O1120" s="3">
        <v>2</v>
      </c>
      <c r="P1120" s="3">
        <v>20</v>
      </c>
      <c r="Q1120" s="3">
        <v>75</v>
      </c>
      <c r="R1120" s="3">
        <v>6</v>
      </c>
      <c r="S1120" s="3">
        <v>10</v>
      </c>
      <c r="T1120" s="3">
        <v>118</v>
      </c>
      <c r="U1120" s="3">
        <v>88</v>
      </c>
      <c r="V1120" s="3">
        <v>0.26300000000000001</v>
      </c>
      <c r="W1120" s="3">
        <v>0.40699999999999997</v>
      </c>
      <c r="X1120" s="3">
        <v>0.43</v>
      </c>
      <c r="Y1120" s="3">
        <v>0.83699999999999997</v>
      </c>
      <c r="Z1120" s="3">
        <v>135</v>
      </c>
      <c r="AA1120" s="3">
        <v>216</v>
      </c>
      <c r="AB1120" s="3">
        <v>12</v>
      </c>
      <c r="AC1120" s="3">
        <v>6</v>
      </c>
      <c r="AD1120" s="3">
        <v>7</v>
      </c>
      <c r="AE1120" s="3">
        <v>3</v>
      </c>
      <c r="AF1120" s="3">
        <v>5</v>
      </c>
      <c r="AG1120" s="3">
        <v>6.2</v>
      </c>
      <c r="AH1120" s="3">
        <v>3.9</v>
      </c>
      <c r="AI1120" s="3">
        <v>5.8</v>
      </c>
      <c r="AJ1120" s="3">
        <v>0.7</v>
      </c>
      <c r="AK1120" s="3">
        <v>30</v>
      </c>
      <c r="AL1120" s="3">
        <v>0</v>
      </c>
      <c r="AM1120" s="3">
        <v>1</v>
      </c>
      <c r="AN1120" s="3">
        <v>0</v>
      </c>
      <c r="AO1120" s="3">
        <v>4</v>
      </c>
      <c r="AP1120" s="3" t="s">
        <v>206</v>
      </c>
    </row>
    <row r="1121" spans="1:42" ht="26.65" x14ac:dyDescent="0.45">
      <c r="A1121" s="1">
        <v>1120</v>
      </c>
      <c r="B1121" s="3" t="s">
        <v>261</v>
      </c>
      <c r="C1121" s="3" t="str">
        <f t="shared" si="17"/>
        <v>Johnny Bench - 1969</v>
      </c>
      <c r="D1121" s="3">
        <v>1969</v>
      </c>
      <c r="E1121" s="3">
        <v>21</v>
      </c>
      <c r="F1121" s="3" t="s">
        <v>78</v>
      </c>
      <c r="G1121" s="3" t="s">
        <v>52</v>
      </c>
      <c r="H1121" s="3">
        <v>148</v>
      </c>
      <c r="I1121" s="3">
        <v>592</v>
      </c>
      <c r="J1121" s="3">
        <v>532</v>
      </c>
      <c r="K1121" s="3">
        <v>83</v>
      </c>
      <c r="L1121" s="3">
        <v>156</v>
      </c>
      <c r="M1121" s="3">
        <v>106</v>
      </c>
      <c r="N1121" s="3">
        <v>23</v>
      </c>
      <c r="O1121" s="3">
        <v>1</v>
      </c>
      <c r="P1121" s="3">
        <v>26</v>
      </c>
      <c r="Q1121" s="3">
        <v>90</v>
      </c>
      <c r="R1121" s="3">
        <v>6</v>
      </c>
      <c r="S1121" s="3">
        <v>6</v>
      </c>
      <c r="T1121" s="3">
        <v>49</v>
      </c>
      <c r="U1121" s="3">
        <v>86</v>
      </c>
      <c r="V1121" s="3">
        <v>0.29299999999999998</v>
      </c>
      <c r="W1121" s="3">
        <v>0.35299999999999998</v>
      </c>
      <c r="X1121" s="3">
        <v>0.48699999999999999</v>
      </c>
      <c r="Y1121" s="3">
        <v>0.84</v>
      </c>
      <c r="Z1121" s="3">
        <v>129</v>
      </c>
      <c r="AA1121" s="3">
        <v>259</v>
      </c>
      <c r="AB1121" s="3">
        <v>7</v>
      </c>
      <c r="AC1121" s="3">
        <v>4</v>
      </c>
      <c r="AD1121" s="3">
        <v>0</v>
      </c>
      <c r="AE1121" s="3">
        <v>7</v>
      </c>
      <c r="AF1121" s="3">
        <v>7</v>
      </c>
      <c r="AG1121" s="3">
        <v>6.2</v>
      </c>
      <c r="AH1121" s="3">
        <v>4.0999999999999996</v>
      </c>
      <c r="AI1121" s="3">
        <v>5.6</v>
      </c>
      <c r="AJ1121" s="3">
        <v>1.5</v>
      </c>
      <c r="AK1121" s="3">
        <v>24</v>
      </c>
      <c r="AL1121" s="3">
        <v>0</v>
      </c>
      <c r="AM1121" s="3">
        <v>0</v>
      </c>
      <c r="AN1121" s="3">
        <v>0</v>
      </c>
      <c r="AO1121" s="3">
        <v>4</v>
      </c>
      <c r="AP1121" s="3" t="s">
        <v>661</v>
      </c>
    </row>
    <row r="1122" spans="1:42" x14ac:dyDescent="0.45">
      <c r="A1122" s="1">
        <v>1121</v>
      </c>
      <c r="B1122" s="3" t="s">
        <v>916</v>
      </c>
      <c r="C1122" s="3" t="str">
        <f t="shared" si="17"/>
        <v>Jim Gilliam - 1956</v>
      </c>
      <c r="D1122" s="3">
        <v>1956</v>
      </c>
      <c r="E1122" s="3">
        <v>27</v>
      </c>
      <c r="F1122" s="3" t="s">
        <v>158</v>
      </c>
      <c r="G1122" s="3" t="s">
        <v>52</v>
      </c>
      <c r="H1122" s="3">
        <v>153</v>
      </c>
      <c r="I1122" s="3">
        <v>701</v>
      </c>
      <c r="J1122" s="3">
        <v>594</v>
      </c>
      <c r="K1122" s="3">
        <v>102</v>
      </c>
      <c r="L1122" s="3">
        <v>178</v>
      </c>
      <c r="M1122" s="3">
        <v>141</v>
      </c>
      <c r="N1122" s="3">
        <v>23</v>
      </c>
      <c r="O1122" s="3">
        <v>8</v>
      </c>
      <c r="P1122" s="3">
        <v>6</v>
      </c>
      <c r="Q1122" s="3">
        <v>43</v>
      </c>
      <c r="R1122" s="3">
        <v>21</v>
      </c>
      <c r="S1122" s="3">
        <v>9</v>
      </c>
      <c r="T1122" s="3">
        <v>95</v>
      </c>
      <c r="U1122" s="3">
        <v>39</v>
      </c>
      <c r="V1122" s="3">
        <v>0.3</v>
      </c>
      <c r="W1122" s="3">
        <v>0.39900000000000002</v>
      </c>
      <c r="X1122" s="3">
        <v>0.39600000000000002</v>
      </c>
      <c r="Y1122" s="3">
        <v>0.79400000000000004</v>
      </c>
      <c r="Z1122" s="3">
        <v>108</v>
      </c>
      <c r="AA1122" s="3">
        <v>235</v>
      </c>
      <c r="AB1122" s="3">
        <v>5</v>
      </c>
      <c r="AC1122" s="3">
        <v>4</v>
      </c>
      <c r="AD1122" s="3">
        <v>6</v>
      </c>
      <c r="AE1122" s="3">
        <v>2</v>
      </c>
      <c r="AF1122" s="3">
        <v>6</v>
      </c>
      <c r="AG1122" s="3">
        <v>6.2</v>
      </c>
      <c r="AH1122" s="3">
        <v>3.6</v>
      </c>
      <c r="AI1122" s="3">
        <v>4.0999999999999996</v>
      </c>
      <c r="AJ1122" s="3">
        <v>2.4</v>
      </c>
      <c r="AK1122" s="3">
        <v>12</v>
      </c>
      <c r="AL1122" s="3">
        <v>2</v>
      </c>
      <c r="AM1122" s="3">
        <v>0</v>
      </c>
      <c r="AN1122" s="3">
        <v>2</v>
      </c>
      <c r="AO1122" s="3">
        <v>23</v>
      </c>
      <c r="AP1122" s="3" t="s">
        <v>917</v>
      </c>
    </row>
    <row r="1123" spans="1:42" ht="26.65" x14ac:dyDescent="0.45">
      <c r="A1123" s="1">
        <v>1122</v>
      </c>
      <c r="B1123" s="3" t="s">
        <v>322</v>
      </c>
      <c r="C1123" s="3" t="str">
        <f t="shared" si="17"/>
        <v>Minnie Miñoso - 1956</v>
      </c>
      <c r="D1123" s="3">
        <v>1956</v>
      </c>
      <c r="E1123" s="3">
        <v>32</v>
      </c>
      <c r="F1123" s="3" t="s">
        <v>182</v>
      </c>
      <c r="G1123" s="3" t="s">
        <v>43</v>
      </c>
      <c r="H1123" s="3">
        <v>151</v>
      </c>
      <c r="I1123" s="3">
        <v>665</v>
      </c>
      <c r="J1123" s="3">
        <v>545</v>
      </c>
      <c r="K1123" s="3">
        <v>106</v>
      </c>
      <c r="L1123" s="3">
        <v>172</v>
      </c>
      <c r="M1123" s="3">
        <v>111</v>
      </c>
      <c r="N1123" s="3">
        <v>29</v>
      </c>
      <c r="O1123" s="3">
        <v>11</v>
      </c>
      <c r="P1123" s="3">
        <v>21</v>
      </c>
      <c r="Q1123" s="3">
        <v>88</v>
      </c>
      <c r="R1123" s="3">
        <v>12</v>
      </c>
      <c r="S1123" s="3">
        <v>6</v>
      </c>
      <c r="T1123" s="3">
        <v>86</v>
      </c>
      <c r="U1123" s="3">
        <v>40</v>
      </c>
      <c r="V1123" s="3">
        <v>0.316</v>
      </c>
      <c r="W1123" s="3">
        <v>0.42499999999999999</v>
      </c>
      <c r="X1123" s="3">
        <v>0.52500000000000002</v>
      </c>
      <c r="Y1123" s="3">
        <v>0.95</v>
      </c>
      <c r="Z1123" s="3">
        <v>149</v>
      </c>
      <c r="AA1123" s="3">
        <v>286</v>
      </c>
      <c r="AB1123" s="3">
        <v>10</v>
      </c>
      <c r="AC1123" s="3">
        <v>23</v>
      </c>
      <c r="AD1123" s="3">
        <v>4</v>
      </c>
      <c r="AE1123" s="3">
        <v>7</v>
      </c>
      <c r="AF1123" s="3">
        <v>4</v>
      </c>
      <c r="AG1123" s="3">
        <v>6.2</v>
      </c>
      <c r="AH1123" s="3">
        <v>4.2</v>
      </c>
      <c r="AI1123" s="3">
        <v>5.8</v>
      </c>
      <c r="AJ1123" s="3">
        <v>-0.4</v>
      </c>
      <c r="AK1123" s="3">
        <v>43</v>
      </c>
      <c r="AL1123" s="3">
        <v>2</v>
      </c>
      <c r="AM1123" s="3">
        <v>2</v>
      </c>
      <c r="AN1123" s="3">
        <v>4</v>
      </c>
      <c r="AO1123" s="3">
        <v>2</v>
      </c>
      <c r="AP1123" s="3" t="s">
        <v>918</v>
      </c>
    </row>
    <row r="1124" spans="1:42" ht="26.65" x14ac:dyDescent="0.45">
      <c r="A1124" s="1">
        <v>1123</v>
      </c>
      <c r="B1124" s="3" t="s">
        <v>466</v>
      </c>
      <c r="C1124" s="3" t="str">
        <f t="shared" si="17"/>
        <v>Pee Wee Reese - 1942</v>
      </c>
      <c r="D1124" s="3">
        <v>1942</v>
      </c>
      <c r="E1124" s="3">
        <v>23</v>
      </c>
      <c r="F1124" s="3" t="s">
        <v>158</v>
      </c>
      <c r="G1124" s="3" t="s">
        <v>52</v>
      </c>
      <c r="H1124" s="3">
        <v>151</v>
      </c>
      <c r="I1124" s="3">
        <v>656</v>
      </c>
      <c r="J1124" s="3">
        <v>564</v>
      </c>
      <c r="K1124" s="3">
        <v>87</v>
      </c>
      <c r="L1124" s="3">
        <v>144</v>
      </c>
      <c r="M1124" s="3">
        <v>112</v>
      </c>
      <c r="N1124" s="3">
        <v>24</v>
      </c>
      <c r="O1124" s="3">
        <v>5</v>
      </c>
      <c r="P1124" s="3">
        <v>3</v>
      </c>
      <c r="Q1124" s="3">
        <v>53</v>
      </c>
      <c r="R1124" s="3">
        <v>15</v>
      </c>
      <c r="S1124" s="3">
        <v>10</v>
      </c>
      <c r="T1124" s="3">
        <v>82</v>
      </c>
      <c r="U1124" s="3">
        <v>55</v>
      </c>
      <c r="V1124" s="3">
        <v>0.255</v>
      </c>
      <c r="W1124" s="3">
        <v>0.35</v>
      </c>
      <c r="X1124" s="3">
        <v>0.33200000000000002</v>
      </c>
      <c r="Y1124" s="3">
        <v>0.68100000000000005</v>
      </c>
      <c r="Z1124" s="3">
        <v>98</v>
      </c>
      <c r="AA1124" s="3">
        <v>187</v>
      </c>
      <c r="AB1124" s="3">
        <v>8</v>
      </c>
      <c r="AC1124" s="3">
        <v>0</v>
      </c>
      <c r="AD1124" s="3">
        <v>9</v>
      </c>
      <c r="AE1124" s="2"/>
      <c r="AF1124" s="3">
        <v>1</v>
      </c>
      <c r="AG1124" s="3">
        <v>6.2</v>
      </c>
      <c r="AH1124" s="3">
        <v>3.9</v>
      </c>
      <c r="AI1124" s="3">
        <v>3.8</v>
      </c>
      <c r="AJ1124" s="3">
        <v>3.6</v>
      </c>
      <c r="AK1124" s="3">
        <v>2</v>
      </c>
      <c r="AL1124" s="3">
        <v>1</v>
      </c>
      <c r="AM1124" s="3">
        <v>1</v>
      </c>
      <c r="AN1124" s="3">
        <v>2</v>
      </c>
      <c r="AO1124" s="3">
        <v>21</v>
      </c>
      <c r="AP1124" s="3" t="s">
        <v>62</v>
      </c>
    </row>
    <row r="1125" spans="1:42" ht="26.65" x14ac:dyDescent="0.45">
      <c r="A1125" s="1">
        <v>1124</v>
      </c>
      <c r="B1125" s="3" t="s">
        <v>233</v>
      </c>
      <c r="C1125" s="3" t="str">
        <f t="shared" si="17"/>
        <v>Lonnie Smith - 1982</v>
      </c>
      <c r="D1125" s="3">
        <v>1982</v>
      </c>
      <c r="E1125" s="3">
        <v>26</v>
      </c>
      <c r="F1125" s="3" t="s">
        <v>51</v>
      </c>
      <c r="G1125" s="3" t="s">
        <v>52</v>
      </c>
      <c r="H1125" s="3">
        <v>156</v>
      </c>
      <c r="I1125" s="3">
        <v>672</v>
      </c>
      <c r="J1125" s="3">
        <v>592</v>
      </c>
      <c r="K1125" s="3">
        <v>120</v>
      </c>
      <c r="L1125" s="3">
        <v>182</v>
      </c>
      <c r="M1125" s="3">
        <v>131</v>
      </c>
      <c r="N1125" s="3">
        <v>35</v>
      </c>
      <c r="O1125" s="3">
        <v>8</v>
      </c>
      <c r="P1125" s="3">
        <v>8</v>
      </c>
      <c r="Q1125" s="3">
        <v>69</v>
      </c>
      <c r="R1125" s="3">
        <v>68</v>
      </c>
      <c r="S1125" s="3">
        <v>26</v>
      </c>
      <c r="T1125" s="3">
        <v>64</v>
      </c>
      <c r="U1125" s="3">
        <v>74</v>
      </c>
      <c r="V1125" s="3">
        <v>0.307</v>
      </c>
      <c r="W1125" s="3">
        <v>0.38100000000000001</v>
      </c>
      <c r="X1125" s="3">
        <v>0.434</v>
      </c>
      <c r="Y1125" s="3">
        <v>0.81499999999999995</v>
      </c>
      <c r="Z1125" s="3">
        <v>128</v>
      </c>
      <c r="AA1125" s="3">
        <v>257</v>
      </c>
      <c r="AB1125" s="3">
        <v>11</v>
      </c>
      <c r="AC1125" s="3">
        <v>9</v>
      </c>
      <c r="AD1125" s="3">
        <v>3</v>
      </c>
      <c r="AE1125" s="3">
        <v>4</v>
      </c>
      <c r="AF1125" s="3">
        <v>2</v>
      </c>
      <c r="AG1125" s="3">
        <v>6.2</v>
      </c>
      <c r="AH1125" s="3">
        <v>3.9</v>
      </c>
      <c r="AI1125" s="3">
        <v>5.2</v>
      </c>
      <c r="AJ1125" s="3">
        <v>0.3</v>
      </c>
      <c r="AK1125" s="3">
        <v>24</v>
      </c>
      <c r="AL1125" s="3">
        <v>-1</v>
      </c>
      <c r="AM1125" s="3">
        <v>9</v>
      </c>
      <c r="AN1125" s="3">
        <v>8</v>
      </c>
      <c r="AO1125" s="3">
        <v>7</v>
      </c>
      <c r="AP1125" s="3" t="s">
        <v>919</v>
      </c>
    </row>
    <row r="1126" spans="1:42" ht="26.65" x14ac:dyDescent="0.45">
      <c r="A1126" s="1">
        <v>1125</v>
      </c>
      <c r="B1126" s="3" t="s">
        <v>488</v>
      </c>
      <c r="C1126" s="3" t="str">
        <f t="shared" si="17"/>
        <v>Luke Appling - 1937</v>
      </c>
      <c r="D1126" s="3">
        <v>1937</v>
      </c>
      <c r="E1126" s="3">
        <v>30</v>
      </c>
      <c r="F1126" s="3" t="s">
        <v>182</v>
      </c>
      <c r="G1126" s="3" t="s">
        <v>43</v>
      </c>
      <c r="H1126" s="3">
        <v>154</v>
      </c>
      <c r="I1126" s="3">
        <v>665</v>
      </c>
      <c r="J1126" s="3">
        <v>574</v>
      </c>
      <c r="K1126" s="3">
        <v>98</v>
      </c>
      <c r="L1126" s="3">
        <v>182</v>
      </c>
      <c r="M1126" s="3">
        <v>128</v>
      </c>
      <c r="N1126" s="3">
        <v>42</v>
      </c>
      <c r="O1126" s="3">
        <v>8</v>
      </c>
      <c r="P1126" s="3">
        <v>4</v>
      </c>
      <c r="Q1126" s="3">
        <v>77</v>
      </c>
      <c r="R1126" s="3">
        <v>18</v>
      </c>
      <c r="S1126" s="3">
        <v>10</v>
      </c>
      <c r="T1126" s="3">
        <v>86</v>
      </c>
      <c r="U1126" s="3">
        <v>28</v>
      </c>
      <c r="V1126" s="3">
        <v>0.317</v>
      </c>
      <c r="W1126" s="3">
        <v>0.40699999999999997</v>
      </c>
      <c r="X1126" s="3">
        <v>0.439</v>
      </c>
      <c r="Y1126" s="3">
        <v>0.84599999999999997</v>
      </c>
      <c r="Z1126" s="3">
        <v>113</v>
      </c>
      <c r="AA1126" s="3">
        <v>252</v>
      </c>
      <c r="AB1126" s="2"/>
      <c r="AC1126" s="3">
        <v>1</v>
      </c>
      <c r="AD1126" s="3">
        <v>4</v>
      </c>
      <c r="AE1126" s="2"/>
      <c r="AF1126" s="3">
        <v>6</v>
      </c>
      <c r="AG1126" s="3">
        <v>6.1</v>
      </c>
      <c r="AH1126" s="3">
        <v>3.8</v>
      </c>
      <c r="AI1126" s="3">
        <v>4.7</v>
      </c>
      <c r="AJ1126" s="3">
        <v>2.4</v>
      </c>
      <c r="AK1126" s="3">
        <v>16</v>
      </c>
      <c r="AL1126" s="3">
        <v>1</v>
      </c>
      <c r="AM1126" s="3">
        <v>-2</v>
      </c>
      <c r="AN1126" s="3">
        <v>-1</v>
      </c>
      <c r="AO1126" s="3">
        <v>16</v>
      </c>
      <c r="AP1126" s="3" t="s">
        <v>62</v>
      </c>
    </row>
    <row r="1127" spans="1:42" x14ac:dyDescent="0.45">
      <c r="A1127" s="1">
        <v>1126</v>
      </c>
      <c r="B1127" s="3" t="s">
        <v>272</v>
      </c>
      <c r="C1127" s="3" t="str">
        <f t="shared" si="17"/>
        <v>Joe Cronin - 1938</v>
      </c>
      <c r="D1127" s="3">
        <v>1938</v>
      </c>
      <c r="E1127" s="3">
        <v>31</v>
      </c>
      <c r="F1127" s="3" t="s">
        <v>48</v>
      </c>
      <c r="G1127" s="3" t="s">
        <v>43</v>
      </c>
      <c r="H1127" s="3">
        <v>143</v>
      </c>
      <c r="I1127" s="3">
        <v>637</v>
      </c>
      <c r="J1127" s="3">
        <v>530</v>
      </c>
      <c r="K1127" s="3">
        <v>98</v>
      </c>
      <c r="L1127" s="3">
        <v>172</v>
      </c>
      <c r="M1127" s="3">
        <v>99</v>
      </c>
      <c r="N1127" s="3">
        <v>51</v>
      </c>
      <c r="O1127" s="3">
        <v>5</v>
      </c>
      <c r="P1127" s="3">
        <v>17</v>
      </c>
      <c r="Q1127" s="3">
        <v>94</v>
      </c>
      <c r="R1127" s="3">
        <v>7</v>
      </c>
      <c r="S1127" s="3">
        <v>5</v>
      </c>
      <c r="T1127" s="3">
        <v>91</v>
      </c>
      <c r="U1127" s="3">
        <v>60</v>
      </c>
      <c r="V1127" s="3">
        <v>0.32500000000000001</v>
      </c>
      <c r="W1127" s="3">
        <v>0.42799999999999999</v>
      </c>
      <c r="X1127" s="3">
        <v>0.53600000000000003</v>
      </c>
      <c r="Y1127" s="3">
        <v>0.96399999999999997</v>
      </c>
      <c r="Z1127" s="3">
        <v>135</v>
      </c>
      <c r="AA1127" s="3">
        <v>284</v>
      </c>
      <c r="AB1127" s="2"/>
      <c r="AC1127" s="3">
        <v>5</v>
      </c>
      <c r="AD1127" s="3">
        <v>11</v>
      </c>
      <c r="AE1127" s="2"/>
      <c r="AF1127" s="3">
        <v>2</v>
      </c>
      <c r="AG1127" s="3">
        <v>6.1</v>
      </c>
      <c r="AH1127" s="3">
        <v>4</v>
      </c>
      <c r="AI1127" s="3">
        <v>5.7</v>
      </c>
      <c r="AJ1127" s="3">
        <v>1.4</v>
      </c>
      <c r="AK1127" s="3">
        <v>33</v>
      </c>
      <c r="AL1127" s="3">
        <v>-2</v>
      </c>
      <c r="AM1127" s="3">
        <v>0</v>
      </c>
      <c r="AN1127" s="3">
        <v>-2</v>
      </c>
      <c r="AO1127" s="3">
        <v>5</v>
      </c>
      <c r="AP1127" s="3" t="s">
        <v>116</v>
      </c>
    </row>
    <row r="1128" spans="1:42" ht="39.75" x14ac:dyDescent="0.45">
      <c r="A1128" s="1">
        <v>1127</v>
      </c>
      <c r="B1128" s="3" t="s">
        <v>474</v>
      </c>
      <c r="C1128" s="3" t="str">
        <f t="shared" si="17"/>
        <v>Nomar Garciaparra - 2003</v>
      </c>
      <c r="D1128" s="3">
        <v>2003</v>
      </c>
      <c r="E1128" s="3">
        <v>29</v>
      </c>
      <c r="F1128" s="3" t="s">
        <v>48</v>
      </c>
      <c r="G1128" s="3" t="s">
        <v>43</v>
      </c>
      <c r="H1128" s="3">
        <v>156</v>
      </c>
      <c r="I1128" s="3">
        <v>719</v>
      </c>
      <c r="J1128" s="3">
        <v>658</v>
      </c>
      <c r="K1128" s="3">
        <v>120</v>
      </c>
      <c r="L1128" s="3">
        <v>198</v>
      </c>
      <c r="M1128" s="3">
        <v>120</v>
      </c>
      <c r="N1128" s="3">
        <v>37</v>
      </c>
      <c r="O1128" s="3">
        <v>13</v>
      </c>
      <c r="P1128" s="3">
        <v>28</v>
      </c>
      <c r="Q1128" s="3">
        <v>105</v>
      </c>
      <c r="R1128" s="3">
        <v>19</v>
      </c>
      <c r="S1128" s="3">
        <v>5</v>
      </c>
      <c r="T1128" s="3">
        <v>39</v>
      </c>
      <c r="U1128" s="3">
        <v>61</v>
      </c>
      <c r="V1128" s="3">
        <v>0.30099999999999999</v>
      </c>
      <c r="W1128" s="3">
        <v>0.34499999999999997</v>
      </c>
      <c r="X1128" s="3">
        <v>0.52400000000000002</v>
      </c>
      <c r="Y1128" s="3">
        <v>0.87</v>
      </c>
      <c r="Z1128" s="3">
        <v>121</v>
      </c>
      <c r="AA1128" s="3">
        <v>345</v>
      </c>
      <c r="AB1128" s="3">
        <v>10</v>
      </c>
      <c r="AC1128" s="3">
        <v>11</v>
      </c>
      <c r="AD1128" s="3">
        <v>1</v>
      </c>
      <c r="AE1128" s="3">
        <v>10</v>
      </c>
      <c r="AF1128" s="3">
        <v>1</v>
      </c>
      <c r="AG1128" s="3">
        <v>6.1</v>
      </c>
      <c r="AH1128" s="3">
        <v>3.8</v>
      </c>
      <c r="AI1128" s="3">
        <v>5.6</v>
      </c>
      <c r="AJ1128" s="3">
        <v>1.5</v>
      </c>
      <c r="AK1128" s="3">
        <v>19</v>
      </c>
      <c r="AL1128" s="3">
        <v>2</v>
      </c>
      <c r="AM1128" s="3">
        <v>3</v>
      </c>
      <c r="AN1128" s="3">
        <v>5</v>
      </c>
      <c r="AO1128" s="3">
        <v>6</v>
      </c>
      <c r="AP1128" s="3" t="s">
        <v>116</v>
      </c>
    </row>
    <row r="1129" spans="1:42" ht="26.65" x14ac:dyDescent="0.45">
      <c r="A1129" s="1">
        <v>1128</v>
      </c>
      <c r="B1129" s="3" t="s">
        <v>800</v>
      </c>
      <c r="C1129" s="3" t="str">
        <f t="shared" si="17"/>
        <v>Harmon Killebrew - 1969</v>
      </c>
      <c r="D1129" s="3">
        <v>1969</v>
      </c>
      <c r="E1129" s="3">
        <v>33</v>
      </c>
      <c r="F1129" s="3" t="s">
        <v>152</v>
      </c>
      <c r="G1129" s="3" t="s">
        <v>43</v>
      </c>
      <c r="H1129" s="3">
        <v>162</v>
      </c>
      <c r="I1129" s="3">
        <v>709</v>
      </c>
      <c r="J1129" s="3">
        <v>555</v>
      </c>
      <c r="K1129" s="3">
        <v>106</v>
      </c>
      <c r="L1129" s="3">
        <v>153</v>
      </c>
      <c r="M1129" s="3">
        <v>82</v>
      </c>
      <c r="N1129" s="3">
        <v>20</v>
      </c>
      <c r="O1129" s="3">
        <v>2</v>
      </c>
      <c r="P1129" s="3">
        <v>49</v>
      </c>
      <c r="Q1129" s="3">
        <v>140</v>
      </c>
      <c r="R1129" s="3">
        <v>8</v>
      </c>
      <c r="S1129" s="3">
        <v>2</v>
      </c>
      <c r="T1129" s="3">
        <v>145</v>
      </c>
      <c r="U1129" s="3">
        <v>84</v>
      </c>
      <c r="V1129" s="3">
        <v>0.27600000000000002</v>
      </c>
      <c r="W1129" s="3">
        <v>0.42699999999999999</v>
      </c>
      <c r="X1129" s="3">
        <v>0.58399999999999996</v>
      </c>
      <c r="Y1129" s="3">
        <v>1.0109999999999999</v>
      </c>
      <c r="Z1129" s="3">
        <v>177</v>
      </c>
      <c r="AA1129" s="3">
        <v>324</v>
      </c>
      <c r="AB1129" s="3">
        <v>16</v>
      </c>
      <c r="AC1129" s="3">
        <v>5</v>
      </c>
      <c r="AD1129" s="3">
        <v>0</v>
      </c>
      <c r="AE1129" s="3">
        <v>4</v>
      </c>
      <c r="AF1129" s="3">
        <v>20</v>
      </c>
      <c r="AG1129" s="3">
        <v>6.1</v>
      </c>
      <c r="AH1129" s="3">
        <v>3.8</v>
      </c>
      <c r="AI1129" s="3">
        <v>8</v>
      </c>
      <c r="AJ1129" s="3">
        <v>-2</v>
      </c>
      <c r="AK1129" s="3">
        <v>58</v>
      </c>
      <c r="AL1129" s="3">
        <v>-2</v>
      </c>
      <c r="AM1129" s="3">
        <v>-2</v>
      </c>
      <c r="AN1129" s="3">
        <v>-4</v>
      </c>
      <c r="AO1129" s="3">
        <v>-15</v>
      </c>
      <c r="AP1129" s="3">
        <v>53</v>
      </c>
    </row>
    <row r="1130" spans="1:42" ht="26.65" x14ac:dyDescent="0.45">
      <c r="A1130" s="1">
        <v>1129</v>
      </c>
      <c r="B1130" s="3" t="s">
        <v>920</v>
      </c>
      <c r="C1130" s="3" t="str">
        <f t="shared" si="17"/>
        <v>Harry Lumley - 1906</v>
      </c>
      <c r="D1130" s="3">
        <v>1906</v>
      </c>
      <c r="E1130" s="3">
        <v>25</v>
      </c>
      <c r="F1130" s="3" t="s">
        <v>158</v>
      </c>
      <c r="G1130" s="3" t="s">
        <v>52</v>
      </c>
      <c r="H1130" s="3">
        <v>133</v>
      </c>
      <c r="I1130" s="3">
        <v>554</v>
      </c>
      <c r="J1130" s="3">
        <v>484</v>
      </c>
      <c r="K1130" s="3">
        <v>72</v>
      </c>
      <c r="L1130" s="3">
        <v>157</v>
      </c>
      <c r="M1130" s="3">
        <v>113</v>
      </c>
      <c r="N1130" s="3">
        <v>23</v>
      </c>
      <c r="O1130" s="3">
        <v>12</v>
      </c>
      <c r="P1130" s="3">
        <v>9</v>
      </c>
      <c r="Q1130" s="3">
        <v>61</v>
      </c>
      <c r="R1130" s="3">
        <v>35</v>
      </c>
      <c r="S1130" s="2"/>
      <c r="T1130" s="3">
        <v>48</v>
      </c>
      <c r="U1130" s="3">
        <v>74</v>
      </c>
      <c r="V1130" s="3">
        <v>0.32400000000000001</v>
      </c>
      <c r="W1130" s="3">
        <v>0.38600000000000001</v>
      </c>
      <c r="X1130" s="3">
        <v>0.47699999999999998</v>
      </c>
      <c r="Y1130" s="3">
        <v>0.86399999999999999</v>
      </c>
      <c r="Z1130" s="3">
        <v>179</v>
      </c>
      <c r="AA1130" s="3">
        <v>231</v>
      </c>
      <c r="AB1130" s="2"/>
      <c r="AC1130" s="3">
        <v>1</v>
      </c>
      <c r="AD1130" s="3">
        <v>21</v>
      </c>
      <c r="AE1130" s="2"/>
      <c r="AF1130" s="2"/>
      <c r="AG1130" s="3">
        <v>6.1</v>
      </c>
      <c r="AH1130" s="3">
        <v>4.2</v>
      </c>
      <c r="AI1130" s="3">
        <v>5.9</v>
      </c>
      <c r="AJ1130" s="3">
        <v>-0.5</v>
      </c>
      <c r="AK1130" s="3">
        <v>39</v>
      </c>
      <c r="AL1130" s="3">
        <v>0</v>
      </c>
      <c r="AM1130" s="3">
        <v>1</v>
      </c>
      <c r="AN1130" s="3">
        <v>1</v>
      </c>
      <c r="AO1130" s="3">
        <v>3</v>
      </c>
      <c r="AP1130" s="3" t="s">
        <v>166</v>
      </c>
    </row>
    <row r="1131" spans="1:42" ht="26.65" x14ac:dyDescent="0.45">
      <c r="A1131" s="1">
        <v>1130</v>
      </c>
      <c r="B1131" s="3" t="s">
        <v>921</v>
      </c>
      <c r="C1131" s="3" t="str">
        <f t="shared" si="17"/>
        <v>Terry Pendleton - 1991</v>
      </c>
      <c r="D1131" s="3">
        <v>1991</v>
      </c>
      <c r="E1131" s="3">
        <v>30</v>
      </c>
      <c r="F1131" s="3" t="s">
        <v>210</v>
      </c>
      <c r="G1131" s="3" t="s">
        <v>52</v>
      </c>
      <c r="H1131" s="3">
        <v>153</v>
      </c>
      <c r="I1131" s="3">
        <v>644</v>
      </c>
      <c r="J1131" s="3">
        <v>586</v>
      </c>
      <c r="K1131" s="3">
        <v>94</v>
      </c>
      <c r="L1131" s="3">
        <v>187</v>
      </c>
      <c r="M1131" s="3">
        <v>123</v>
      </c>
      <c r="N1131" s="3">
        <v>34</v>
      </c>
      <c r="O1131" s="3">
        <v>8</v>
      </c>
      <c r="P1131" s="3">
        <v>22</v>
      </c>
      <c r="Q1131" s="3">
        <v>86</v>
      </c>
      <c r="R1131" s="3">
        <v>10</v>
      </c>
      <c r="S1131" s="3">
        <v>2</v>
      </c>
      <c r="T1131" s="3">
        <v>43</v>
      </c>
      <c r="U1131" s="3">
        <v>70</v>
      </c>
      <c r="V1131" s="3">
        <v>0.31900000000000001</v>
      </c>
      <c r="W1131" s="3">
        <v>0.36299999999999999</v>
      </c>
      <c r="X1131" s="3">
        <v>0.51700000000000002</v>
      </c>
      <c r="Y1131" s="3">
        <v>0.88</v>
      </c>
      <c r="Z1131" s="3">
        <v>139</v>
      </c>
      <c r="AA1131" s="3">
        <v>303</v>
      </c>
      <c r="AB1131" s="3">
        <v>16</v>
      </c>
      <c r="AC1131" s="3">
        <v>1</v>
      </c>
      <c r="AD1131" s="3">
        <v>7</v>
      </c>
      <c r="AE1131" s="3">
        <v>7</v>
      </c>
      <c r="AF1131" s="3">
        <v>8</v>
      </c>
      <c r="AG1131" s="3">
        <v>6.1</v>
      </c>
      <c r="AH1131" s="3">
        <v>4.0999999999999996</v>
      </c>
      <c r="AI1131" s="3">
        <v>5.3</v>
      </c>
      <c r="AJ1131" s="3">
        <v>1.1000000000000001</v>
      </c>
      <c r="AK1131" s="3">
        <v>27</v>
      </c>
      <c r="AL1131" s="3">
        <v>0</v>
      </c>
      <c r="AM1131" s="3">
        <v>1</v>
      </c>
      <c r="AN1131" s="3">
        <v>1</v>
      </c>
      <c r="AO1131" s="3">
        <v>7</v>
      </c>
      <c r="AP1131" s="3" t="s">
        <v>206</v>
      </c>
    </row>
    <row r="1132" spans="1:42" ht="26.65" x14ac:dyDescent="0.45">
      <c r="A1132" s="1">
        <v>1131</v>
      </c>
      <c r="B1132" s="3" t="s">
        <v>138</v>
      </c>
      <c r="C1132" s="3" t="str">
        <f t="shared" si="17"/>
        <v>Mike Schmidt - 1986</v>
      </c>
      <c r="D1132" s="3">
        <v>1986</v>
      </c>
      <c r="E1132" s="3">
        <v>36</v>
      </c>
      <c r="F1132" s="3" t="s">
        <v>139</v>
      </c>
      <c r="G1132" s="3" t="s">
        <v>52</v>
      </c>
      <c r="H1132" s="3">
        <v>160</v>
      </c>
      <c r="I1132" s="3">
        <v>657</v>
      </c>
      <c r="J1132" s="3">
        <v>552</v>
      </c>
      <c r="K1132" s="3">
        <v>97</v>
      </c>
      <c r="L1132" s="3">
        <v>160</v>
      </c>
      <c r="M1132" s="3">
        <v>93</v>
      </c>
      <c r="N1132" s="3">
        <v>29</v>
      </c>
      <c r="O1132" s="3">
        <v>1</v>
      </c>
      <c r="P1132" s="3">
        <v>37</v>
      </c>
      <c r="Q1132" s="3">
        <v>119</v>
      </c>
      <c r="R1132" s="3">
        <v>1</v>
      </c>
      <c r="S1132" s="3">
        <v>2</v>
      </c>
      <c r="T1132" s="3">
        <v>89</v>
      </c>
      <c r="U1132" s="3">
        <v>84</v>
      </c>
      <c r="V1132" s="3">
        <v>0.28999999999999998</v>
      </c>
      <c r="W1132" s="3">
        <v>0.39</v>
      </c>
      <c r="X1132" s="3">
        <v>0.54700000000000004</v>
      </c>
      <c r="Y1132" s="3">
        <v>0.93700000000000006</v>
      </c>
      <c r="Z1132" s="3">
        <v>153</v>
      </c>
      <c r="AA1132" s="3">
        <v>302</v>
      </c>
      <c r="AB1132" s="3">
        <v>8</v>
      </c>
      <c r="AC1132" s="3">
        <v>7</v>
      </c>
      <c r="AD1132" s="3">
        <v>0</v>
      </c>
      <c r="AE1132" s="3">
        <v>9</v>
      </c>
      <c r="AF1132" s="3">
        <v>25</v>
      </c>
      <c r="AG1132" s="3">
        <v>6.1</v>
      </c>
      <c r="AH1132" s="3">
        <v>3.9</v>
      </c>
      <c r="AI1132" s="3">
        <v>6.1</v>
      </c>
      <c r="AJ1132" s="3">
        <v>0</v>
      </c>
      <c r="AK1132" s="3">
        <v>38</v>
      </c>
      <c r="AL1132" s="3">
        <v>0</v>
      </c>
      <c r="AM1132" s="3">
        <v>-1</v>
      </c>
      <c r="AN1132" s="3">
        <v>-1</v>
      </c>
      <c r="AO1132" s="3">
        <v>0</v>
      </c>
      <c r="AP1132" s="3" t="s">
        <v>211</v>
      </c>
    </row>
    <row r="1133" spans="1:42" ht="26.65" x14ac:dyDescent="0.45">
      <c r="A1133" s="1">
        <v>1132</v>
      </c>
      <c r="B1133" s="3" t="s">
        <v>399</v>
      </c>
      <c r="C1133" s="3" t="str">
        <f t="shared" si="17"/>
        <v>Bobby Wallace - 1906</v>
      </c>
      <c r="D1133" s="3">
        <v>1906</v>
      </c>
      <c r="E1133" s="3">
        <v>32</v>
      </c>
      <c r="F1133" s="3" t="s">
        <v>146</v>
      </c>
      <c r="G1133" s="3" t="s">
        <v>43</v>
      </c>
      <c r="H1133" s="3">
        <v>139</v>
      </c>
      <c r="I1133" s="3">
        <v>555</v>
      </c>
      <c r="J1133" s="3">
        <v>476</v>
      </c>
      <c r="K1133" s="3">
        <v>64</v>
      </c>
      <c r="L1133" s="3">
        <v>123</v>
      </c>
      <c r="M1133" s="3">
        <v>93</v>
      </c>
      <c r="N1133" s="3">
        <v>21</v>
      </c>
      <c r="O1133" s="3">
        <v>7</v>
      </c>
      <c r="P1133" s="3">
        <v>2</v>
      </c>
      <c r="Q1133" s="3">
        <v>67</v>
      </c>
      <c r="R1133" s="3">
        <v>24</v>
      </c>
      <c r="S1133" s="2"/>
      <c r="T1133" s="3">
        <v>58</v>
      </c>
      <c r="U1133" s="3">
        <v>24</v>
      </c>
      <c r="V1133" s="3">
        <v>0.25800000000000001</v>
      </c>
      <c r="W1133" s="3">
        <v>0.34399999999999997</v>
      </c>
      <c r="X1133" s="3">
        <v>0.34499999999999997</v>
      </c>
      <c r="Y1133" s="3">
        <v>0.68799999999999994</v>
      </c>
      <c r="Z1133" s="3">
        <v>120</v>
      </c>
      <c r="AA1133" s="3">
        <v>164</v>
      </c>
      <c r="AB1133" s="2"/>
      <c r="AC1133" s="3">
        <v>4</v>
      </c>
      <c r="AD1133" s="3">
        <v>13</v>
      </c>
      <c r="AE1133" s="2"/>
      <c r="AF1133" s="2"/>
      <c r="AG1133" s="3">
        <v>6.1</v>
      </c>
      <c r="AH1133" s="3">
        <v>4</v>
      </c>
      <c r="AI1133" s="3">
        <v>4.8</v>
      </c>
      <c r="AJ1133" s="3">
        <v>2.4</v>
      </c>
      <c r="AK1133" s="3">
        <v>14</v>
      </c>
      <c r="AL1133" s="3">
        <v>0</v>
      </c>
      <c r="AM1133" s="3">
        <v>0</v>
      </c>
      <c r="AN1133" s="3">
        <v>0</v>
      </c>
      <c r="AO1133" s="3">
        <v>11</v>
      </c>
      <c r="AP1133" s="3" t="s">
        <v>116</v>
      </c>
    </row>
    <row r="1134" spans="1:42" ht="26.65" x14ac:dyDescent="0.45">
      <c r="A1134" s="1">
        <v>1133</v>
      </c>
      <c r="B1134" s="3" t="s">
        <v>81</v>
      </c>
      <c r="C1134" s="3" t="str">
        <f t="shared" si="17"/>
        <v>Mookie Betts - 2015</v>
      </c>
      <c r="D1134" s="3">
        <v>2015</v>
      </c>
      <c r="E1134" s="3">
        <v>22</v>
      </c>
      <c r="F1134" s="3" t="s">
        <v>48</v>
      </c>
      <c r="G1134" s="3" t="s">
        <v>43</v>
      </c>
      <c r="H1134" s="3">
        <v>145</v>
      </c>
      <c r="I1134" s="3">
        <v>654</v>
      </c>
      <c r="J1134" s="3">
        <v>597</v>
      </c>
      <c r="K1134" s="3">
        <v>92</v>
      </c>
      <c r="L1134" s="3">
        <v>174</v>
      </c>
      <c r="M1134" s="3">
        <v>106</v>
      </c>
      <c r="N1134" s="3">
        <v>42</v>
      </c>
      <c r="O1134" s="3">
        <v>8</v>
      </c>
      <c r="P1134" s="3">
        <v>18</v>
      </c>
      <c r="Q1134" s="3">
        <v>77</v>
      </c>
      <c r="R1134" s="3">
        <v>21</v>
      </c>
      <c r="S1134" s="3">
        <v>6</v>
      </c>
      <c r="T1134" s="3">
        <v>46</v>
      </c>
      <c r="U1134" s="3">
        <v>82</v>
      </c>
      <c r="V1134" s="3">
        <v>0.29099999999999998</v>
      </c>
      <c r="W1134" s="3">
        <v>0.34100000000000003</v>
      </c>
      <c r="X1134" s="3">
        <v>0.47899999999999998</v>
      </c>
      <c r="Y1134" s="3">
        <v>0.82</v>
      </c>
      <c r="Z1134" s="3">
        <v>117</v>
      </c>
      <c r="AA1134" s="3">
        <v>286</v>
      </c>
      <c r="AB1134" s="3">
        <v>2</v>
      </c>
      <c r="AC1134" s="3">
        <v>2</v>
      </c>
      <c r="AD1134" s="3">
        <v>3</v>
      </c>
      <c r="AE1134" s="3">
        <v>6</v>
      </c>
      <c r="AF1134" s="3">
        <v>1</v>
      </c>
      <c r="AG1134" s="3">
        <v>6.1</v>
      </c>
      <c r="AH1134" s="3">
        <v>4</v>
      </c>
      <c r="AI1134" s="3">
        <v>4.8</v>
      </c>
      <c r="AJ1134" s="3">
        <v>1.7</v>
      </c>
      <c r="AK1134" s="3">
        <v>17</v>
      </c>
      <c r="AL1134" s="3">
        <v>2</v>
      </c>
      <c r="AM1134" s="3">
        <v>2</v>
      </c>
      <c r="AN1134" s="3">
        <v>4</v>
      </c>
      <c r="AO1134" s="3">
        <v>12</v>
      </c>
      <c r="AP1134" s="3" t="s">
        <v>922</v>
      </c>
    </row>
    <row r="1135" spans="1:42" ht="26.65" x14ac:dyDescent="0.45">
      <c r="A1135" s="1">
        <v>1134</v>
      </c>
      <c r="B1135" s="3" t="s">
        <v>923</v>
      </c>
      <c r="C1135" s="3" t="str">
        <f t="shared" si="17"/>
        <v>Johnny Damon - 2000</v>
      </c>
      <c r="D1135" s="3">
        <v>2000</v>
      </c>
      <c r="E1135" s="3">
        <v>26</v>
      </c>
      <c r="F1135" s="3" t="s">
        <v>174</v>
      </c>
      <c r="G1135" s="3" t="s">
        <v>43</v>
      </c>
      <c r="H1135" s="3">
        <v>159</v>
      </c>
      <c r="I1135" s="3">
        <v>741</v>
      </c>
      <c r="J1135" s="3">
        <v>655</v>
      </c>
      <c r="K1135" s="3">
        <v>136</v>
      </c>
      <c r="L1135" s="3">
        <v>214</v>
      </c>
      <c r="M1135" s="3">
        <v>146</v>
      </c>
      <c r="N1135" s="3">
        <v>42</v>
      </c>
      <c r="O1135" s="3">
        <v>10</v>
      </c>
      <c r="P1135" s="3">
        <v>16</v>
      </c>
      <c r="Q1135" s="3">
        <v>88</v>
      </c>
      <c r="R1135" s="3">
        <v>46</v>
      </c>
      <c r="S1135" s="3">
        <v>9</v>
      </c>
      <c r="T1135" s="3">
        <v>65</v>
      </c>
      <c r="U1135" s="3">
        <v>60</v>
      </c>
      <c r="V1135" s="3">
        <v>0.32700000000000001</v>
      </c>
      <c r="W1135" s="3">
        <v>0.38200000000000001</v>
      </c>
      <c r="X1135" s="3">
        <v>0.495</v>
      </c>
      <c r="Y1135" s="3">
        <v>0.877</v>
      </c>
      <c r="Z1135" s="3">
        <v>118</v>
      </c>
      <c r="AA1135" s="3">
        <v>324</v>
      </c>
      <c r="AB1135" s="3">
        <v>7</v>
      </c>
      <c r="AC1135" s="3">
        <v>1</v>
      </c>
      <c r="AD1135" s="3">
        <v>8</v>
      </c>
      <c r="AE1135" s="3">
        <v>12</v>
      </c>
      <c r="AF1135" s="3">
        <v>4</v>
      </c>
      <c r="AG1135" s="3">
        <v>6.1</v>
      </c>
      <c r="AH1135" s="3">
        <v>3.7</v>
      </c>
      <c r="AI1135" s="3">
        <v>5.6</v>
      </c>
      <c r="AJ1135" s="3">
        <v>0.3</v>
      </c>
      <c r="AK1135" s="3">
        <v>24</v>
      </c>
      <c r="AL1135" s="3">
        <v>3</v>
      </c>
      <c r="AM1135" s="3">
        <v>10</v>
      </c>
      <c r="AN1135" s="3">
        <v>13</v>
      </c>
      <c r="AO1135" s="3">
        <v>6</v>
      </c>
      <c r="AP1135" s="3" t="s">
        <v>924</v>
      </c>
    </row>
    <row r="1136" spans="1:42" x14ac:dyDescent="0.45">
      <c r="A1136" s="1">
        <v>1135</v>
      </c>
      <c r="B1136" s="3" t="s">
        <v>577</v>
      </c>
      <c r="C1136" s="3" t="str">
        <f t="shared" si="17"/>
        <v>Dick Groat - 1960</v>
      </c>
      <c r="D1136" s="3">
        <v>1960</v>
      </c>
      <c r="E1136" s="3">
        <v>29</v>
      </c>
      <c r="F1136" s="3" t="s">
        <v>64</v>
      </c>
      <c r="G1136" s="3" t="s">
        <v>52</v>
      </c>
      <c r="H1136" s="3">
        <v>138</v>
      </c>
      <c r="I1136" s="3">
        <v>629</v>
      </c>
      <c r="J1136" s="3">
        <v>573</v>
      </c>
      <c r="K1136" s="3">
        <v>85</v>
      </c>
      <c r="L1136" s="3">
        <v>186</v>
      </c>
      <c r="M1136" s="3">
        <v>154</v>
      </c>
      <c r="N1136" s="3">
        <v>26</v>
      </c>
      <c r="O1136" s="3">
        <v>4</v>
      </c>
      <c r="P1136" s="3">
        <v>2</v>
      </c>
      <c r="Q1136" s="3">
        <v>50</v>
      </c>
      <c r="R1136" s="3">
        <v>0</v>
      </c>
      <c r="S1136" s="3">
        <v>2</v>
      </c>
      <c r="T1136" s="3">
        <v>39</v>
      </c>
      <c r="U1136" s="3">
        <v>35</v>
      </c>
      <c r="V1136" s="3">
        <v>0.32500000000000001</v>
      </c>
      <c r="W1136" s="3">
        <v>0.371</v>
      </c>
      <c r="X1136" s="3">
        <v>0.39400000000000002</v>
      </c>
      <c r="Y1136" s="3">
        <v>0.76600000000000001</v>
      </c>
      <c r="Z1136" s="3">
        <v>110</v>
      </c>
      <c r="AA1136" s="3">
        <v>226</v>
      </c>
      <c r="AB1136" s="3">
        <v>7</v>
      </c>
      <c r="AC1136" s="3">
        <v>4</v>
      </c>
      <c r="AD1136" s="3">
        <v>12</v>
      </c>
      <c r="AE1136" s="3">
        <v>1</v>
      </c>
      <c r="AF1136" s="3">
        <v>0</v>
      </c>
      <c r="AG1136" s="3">
        <v>6.1</v>
      </c>
      <c r="AH1136" s="3">
        <v>3.9</v>
      </c>
      <c r="AI1136" s="3">
        <v>4.4000000000000004</v>
      </c>
      <c r="AJ1136" s="3">
        <v>2.6</v>
      </c>
      <c r="AK1136" s="3">
        <v>10</v>
      </c>
      <c r="AL1136" s="3">
        <v>2</v>
      </c>
      <c r="AM1136" s="3">
        <v>-1</v>
      </c>
      <c r="AN1136" s="3">
        <v>2</v>
      </c>
      <c r="AO1136" s="3">
        <v>16</v>
      </c>
      <c r="AP1136" s="3" t="s">
        <v>116</v>
      </c>
    </row>
    <row r="1137" spans="1:42" x14ac:dyDescent="0.45">
      <c r="A1137" s="1">
        <v>1136</v>
      </c>
      <c r="B1137" s="3" t="s">
        <v>328</v>
      </c>
      <c r="C1137" s="3" t="str">
        <f t="shared" si="17"/>
        <v>Ralph Kiner - 1948</v>
      </c>
      <c r="D1137" s="3">
        <v>1948</v>
      </c>
      <c r="E1137" s="3">
        <v>25</v>
      </c>
      <c r="F1137" s="3" t="s">
        <v>64</v>
      </c>
      <c r="G1137" s="3" t="s">
        <v>52</v>
      </c>
      <c r="H1137" s="3">
        <v>156</v>
      </c>
      <c r="I1137" s="3">
        <v>670</v>
      </c>
      <c r="J1137" s="3">
        <v>555</v>
      </c>
      <c r="K1137" s="3">
        <v>104</v>
      </c>
      <c r="L1137" s="3">
        <v>147</v>
      </c>
      <c r="M1137" s="3">
        <v>83</v>
      </c>
      <c r="N1137" s="3">
        <v>19</v>
      </c>
      <c r="O1137" s="3">
        <v>5</v>
      </c>
      <c r="P1137" s="3">
        <v>40</v>
      </c>
      <c r="Q1137" s="3">
        <v>123</v>
      </c>
      <c r="R1137" s="3">
        <v>1</v>
      </c>
      <c r="S1137" s="3">
        <v>2</v>
      </c>
      <c r="T1137" s="3">
        <v>112</v>
      </c>
      <c r="U1137" s="3">
        <v>61</v>
      </c>
      <c r="V1137" s="3">
        <v>0.26500000000000001</v>
      </c>
      <c r="W1137" s="3">
        <v>0.39100000000000001</v>
      </c>
      <c r="X1137" s="3">
        <v>0.53300000000000003</v>
      </c>
      <c r="Y1137" s="3">
        <v>0.92400000000000004</v>
      </c>
      <c r="Z1137" s="3">
        <v>146</v>
      </c>
      <c r="AA1137" s="3">
        <v>296</v>
      </c>
      <c r="AB1137" s="3">
        <v>15</v>
      </c>
      <c r="AC1137" s="3">
        <v>3</v>
      </c>
      <c r="AD1137" s="3">
        <v>0</v>
      </c>
      <c r="AE1137" s="2"/>
      <c r="AF1137" s="3">
        <v>5</v>
      </c>
      <c r="AG1137" s="3">
        <v>6.1</v>
      </c>
      <c r="AH1137" s="3">
        <v>3.4</v>
      </c>
      <c r="AI1137" s="3">
        <v>5.6</v>
      </c>
      <c r="AJ1137" s="3">
        <v>-0.1</v>
      </c>
      <c r="AK1137" s="3">
        <v>38</v>
      </c>
      <c r="AL1137" s="3">
        <v>-1</v>
      </c>
      <c r="AM1137" s="3">
        <v>-2</v>
      </c>
      <c r="AN1137" s="3">
        <v>-3</v>
      </c>
      <c r="AO1137" s="3">
        <v>6</v>
      </c>
      <c r="AP1137" s="3" t="s">
        <v>130</v>
      </c>
    </row>
    <row r="1138" spans="1:42" ht="39.75" x14ac:dyDescent="0.45">
      <c r="A1138" s="1">
        <v>1137</v>
      </c>
      <c r="B1138" s="3" t="s">
        <v>455</v>
      </c>
      <c r="C1138" s="3" t="str">
        <f t="shared" si="17"/>
        <v>Manny Machado - 2018</v>
      </c>
      <c r="D1138" s="3">
        <v>2018</v>
      </c>
      <c r="E1138" s="3">
        <v>25</v>
      </c>
      <c r="F1138" s="3" t="s">
        <v>925</v>
      </c>
      <c r="G1138" s="3" t="s">
        <v>391</v>
      </c>
      <c r="H1138" s="3">
        <v>162</v>
      </c>
      <c r="I1138" s="3">
        <v>709</v>
      </c>
      <c r="J1138" s="3">
        <v>632</v>
      </c>
      <c r="K1138" s="3">
        <v>84</v>
      </c>
      <c r="L1138" s="3">
        <v>188</v>
      </c>
      <c r="M1138" s="3">
        <v>113</v>
      </c>
      <c r="N1138" s="3">
        <v>35</v>
      </c>
      <c r="O1138" s="3">
        <v>3</v>
      </c>
      <c r="P1138" s="3">
        <v>37</v>
      </c>
      <c r="Q1138" s="3">
        <v>107</v>
      </c>
      <c r="R1138" s="3">
        <v>14</v>
      </c>
      <c r="S1138" s="3">
        <v>2</v>
      </c>
      <c r="T1138" s="3">
        <v>70</v>
      </c>
      <c r="U1138" s="3">
        <v>104</v>
      </c>
      <c r="V1138" s="3">
        <v>0.29699999999999999</v>
      </c>
      <c r="W1138" s="3">
        <v>0.36699999999999999</v>
      </c>
      <c r="X1138" s="3">
        <v>0.53800000000000003</v>
      </c>
      <c r="Y1138" s="3">
        <v>0.90500000000000003</v>
      </c>
      <c r="Z1138" s="3">
        <v>145</v>
      </c>
      <c r="AA1138" s="3">
        <v>340</v>
      </c>
      <c r="AB1138" s="3">
        <v>26</v>
      </c>
      <c r="AC1138" s="3">
        <v>2</v>
      </c>
      <c r="AD1138" s="3">
        <v>0</v>
      </c>
      <c r="AE1138" s="3">
        <v>5</v>
      </c>
      <c r="AF1138" s="3">
        <v>18</v>
      </c>
      <c r="AG1138" s="3">
        <v>6.1</v>
      </c>
      <c r="AH1138" s="3">
        <v>3.9</v>
      </c>
      <c r="AI1138" s="3">
        <v>6.6</v>
      </c>
      <c r="AJ1138" s="3">
        <v>0.4</v>
      </c>
      <c r="AK1138" s="3">
        <v>33</v>
      </c>
      <c r="AL1138" s="3">
        <v>-3</v>
      </c>
      <c r="AM1138" s="3">
        <v>4</v>
      </c>
      <c r="AN1138" s="3">
        <v>1</v>
      </c>
      <c r="AO1138" s="3">
        <v>-5</v>
      </c>
      <c r="AP1138" s="3" t="s">
        <v>688</v>
      </c>
    </row>
    <row r="1139" spans="1:42" ht="26.65" x14ac:dyDescent="0.45">
      <c r="A1139" s="1">
        <v>1138</v>
      </c>
      <c r="B1139" s="3" t="s">
        <v>405</v>
      </c>
      <c r="C1139" s="3" t="str">
        <f t="shared" si="17"/>
        <v>Dale Murphy - 1982</v>
      </c>
      <c r="D1139" s="3">
        <v>1982</v>
      </c>
      <c r="E1139" s="3">
        <v>26</v>
      </c>
      <c r="F1139" s="3" t="s">
        <v>210</v>
      </c>
      <c r="G1139" s="3" t="s">
        <v>52</v>
      </c>
      <c r="H1139" s="3">
        <v>162</v>
      </c>
      <c r="I1139" s="3">
        <v>698</v>
      </c>
      <c r="J1139" s="3">
        <v>598</v>
      </c>
      <c r="K1139" s="3">
        <v>113</v>
      </c>
      <c r="L1139" s="3">
        <v>168</v>
      </c>
      <c r="M1139" s="3">
        <v>107</v>
      </c>
      <c r="N1139" s="3">
        <v>23</v>
      </c>
      <c r="O1139" s="3">
        <v>2</v>
      </c>
      <c r="P1139" s="3">
        <v>36</v>
      </c>
      <c r="Q1139" s="3">
        <v>109</v>
      </c>
      <c r="R1139" s="3">
        <v>23</v>
      </c>
      <c r="S1139" s="3">
        <v>11</v>
      </c>
      <c r="T1139" s="3">
        <v>93</v>
      </c>
      <c r="U1139" s="3">
        <v>134</v>
      </c>
      <c r="V1139" s="3">
        <v>0.28100000000000003</v>
      </c>
      <c r="W1139" s="3">
        <v>0.378</v>
      </c>
      <c r="X1139" s="3">
        <v>0.50700000000000001</v>
      </c>
      <c r="Y1139" s="3">
        <v>0.88500000000000001</v>
      </c>
      <c r="Z1139" s="3">
        <v>142</v>
      </c>
      <c r="AA1139" s="3">
        <v>303</v>
      </c>
      <c r="AB1139" s="3">
        <v>10</v>
      </c>
      <c r="AC1139" s="3">
        <v>3</v>
      </c>
      <c r="AD1139" s="3">
        <v>0</v>
      </c>
      <c r="AE1139" s="3">
        <v>4</v>
      </c>
      <c r="AF1139" s="3">
        <v>9</v>
      </c>
      <c r="AG1139" s="3">
        <v>6.1</v>
      </c>
      <c r="AH1139" s="3">
        <v>3.8</v>
      </c>
      <c r="AI1139" s="3">
        <v>5.7</v>
      </c>
      <c r="AJ1139" s="3">
        <v>0</v>
      </c>
      <c r="AK1139" s="3">
        <v>33</v>
      </c>
      <c r="AL1139" s="3">
        <v>0</v>
      </c>
      <c r="AM1139" s="3">
        <v>1</v>
      </c>
      <c r="AN1139" s="3">
        <v>2</v>
      </c>
      <c r="AO1139" s="3">
        <v>2</v>
      </c>
      <c r="AP1139" s="3" t="s">
        <v>813</v>
      </c>
    </row>
    <row r="1140" spans="1:42" x14ac:dyDescent="0.45">
      <c r="A1140" s="1">
        <v>1139</v>
      </c>
      <c r="B1140" s="3" t="s">
        <v>827</v>
      </c>
      <c r="C1140" s="3" t="str">
        <f t="shared" si="17"/>
        <v>Andy Pafko - 1948</v>
      </c>
      <c r="D1140" s="3">
        <v>1948</v>
      </c>
      <c r="E1140" s="3">
        <v>27</v>
      </c>
      <c r="F1140" s="3" t="s">
        <v>88</v>
      </c>
      <c r="G1140" s="3" t="s">
        <v>52</v>
      </c>
      <c r="H1140" s="3">
        <v>142</v>
      </c>
      <c r="I1140" s="3">
        <v>606</v>
      </c>
      <c r="J1140" s="3">
        <v>548</v>
      </c>
      <c r="K1140" s="3">
        <v>82</v>
      </c>
      <c r="L1140" s="3">
        <v>171</v>
      </c>
      <c r="M1140" s="3">
        <v>113</v>
      </c>
      <c r="N1140" s="3">
        <v>30</v>
      </c>
      <c r="O1140" s="3">
        <v>2</v>
      </c>
      <c r="P1140" s="3">
        <v>26</v>
      </c>
      <c r="Q1140" s="3">
        <v>101</v>
      </c>
      <c r="R1140" s="3">
        <v>3</v>
      </c>
      <c r="S1140" s="3">
        <v>5</v>
      </c>
      <c r="T1140" s="3">
        <v>50</v>
      </c>
      <c r="U1140" s="3">
        <v>50</v>
      </c>
      <c r="V1140" s="3">
        <v>0.312</v>
      </c>
      <c r="W1140" s="3">
        <v>0.375</v>
      </c>
      <c r="X1140" s="3">
        <v>0.51600000000000001</v>
      </c>
      <c r="Y1140" s="3">
        <v>0.89100000000000001</v>
      </c>
      <c r="Z1140" s="3">
        <v>144</v>
      </c>
      <c r="AA1140" s="3">
        <v>283</v>
      </c>
      <c r="AB1140" s="3">
        <v>13</v>
      </c>
      <c r="AC1140" s="3">
        <v>5</v>
      </c>
      <c r="AD1140" s="3">
        <v>3</v>
      </c>
      <c r="AE1140" s="2"/>
      <c r="AF1140" s="3">
        <v>4</v>
      </c>
      <c r="AG1140" s="3">
        <v>6.1</v>
      </c>
      <c r="AH1140" s="3">
        <v>3.6</v>
      </c>
      <c r="AI1140" s="3">
        <v>5.7</v>
      </c>
      <c r="AJ1140" s="3">
        <v>0.5</v>
      </c>
      <c r="AK1140" s="3">
        <v>33</v>
      </c>
      <c r="AL1140" s="3">
        <v>-1</v>
      </c>
      <c r="AM1140" s="3">
        <v>0</v>
      </c>
      <c r="AN1140" s="3">
        <v>-2</v>
      </c>
      <c r="AO1140" s="3">
        <v>5</v>
      </c>
      <c r="AP1140" s="3" t="s">
        <v>206</v>
      </c>
    </row>
    <row r="1141" spans="1:42" ht="26.65" x14ac:dyDescent="0.45">
      <c r="A1141" s="1">
        <v>1140</v>
      </c>
      <c r="B1141" s="3" t="s">
        <v>765</v>
      </c>
      <c r="C1141" s="3" t="str">
        <f t="shared" si="17"/>
        <v>Iván Rodríguez - 1996</v>
      </c>
      <c r="D1141" s="3">
        <v>1996</v>
      </c>
      <c r="E1141" s="3">
        <v>24</v>
      </c>
      <c r="F1141" s="3" t="s">
        <v>230</v>
      </c>
      <c r="G1141" s="3" t="s">
        <v>43</v>
      </c>
      <c r="H1141" s="3">
        <v>153</v>
      </c>
      <c r="I1141" s="3">
        <v>685</v>
      </c>
      <c r="J1141" s="3">
        <v>639</v>
      </c>
      <c r="K1141" s="3">
        <v>116</v>
      </c>
      <c r="L1141" s="3">
        <v>192</v>
      </c>
      <c r="M1141" s="3">
        <v>123</v>
      </c>
      <c r="N1141" s="3">
        <v>47</v>
      </c>
      <c r="O1141" s="3">
        <v>3</v>
      </c>
      <c r="P1141" s="3">
        <v>19</v>
      </c>
      <c r="Q1141" s="3">
        <v>86</v>
      </c>
      <c r="R1141" s="3">
        <v>5</v>
      </c>
      <c r="S1141" s="3">
        <v>0</v>
      </c>
      <c r="T1141" s="3">
        <v>38</v>
      </c>
      <c r="U1141" s="3">
        <v>55</v>
      </c>
      <c r="V1141" s="3">
        <v>0.3</v>
      </c>
      <c r="W1141" s="3">
        <v>0.34200000000000003</v>
      </c>
      <c r="X1141" s="3">
        <v>0.47299999999999998</v>
      </c>
      <c r="Y1141" s="3">
        <v>0.81399999999999995</v>
      </c>
      <c r="Z1141" s="3">
        <v>100</v>
      </c>
      <c r="AA1141" s="3">
        <v>302</v>
      </c>
      <c r="AB1141" s="3">
        <v>15</v>
      </c>
      <c r="AC1141" s="3">
        <v>4</v>
      </c>
      <c r="AD1141" s="3">
        <v>0</v>
      </c>
      <c r="AE1141" s="3">
        <v>4</v>
      </c>
      <c r="AF1141" s="3">
        <v>7</v>
      </c>
      <c r="AG1141" s="3">
        <v>6.1</v>
      </c>
      <c r="AH1141" s="3">
        <v>3.9</v>
      </c>
      <c r="AI1141" s="3">
        <v>3.7</v>
      </c>
      <c r="AJ1141" s="3">
        <v>3.3</v>
      </c>
      <c r="AK1141" s="3">
        <v>-1</v>
      </c>
      <c r="AL1141" s="3">
        <v>2</v>
      </c>
      <c r="AM1141" s="3">
        <v>4</v>
      </c>
      <c r="AN1141" s="3">
        <v>6</v>
      </c>
      <c r="AO1141" s="3">
        <v>25</v>
      </c>
      <c r="AP1141" s="3" t="s">
        <v>243</v>
      </c>
    </row>
    <row r="1142" spans="1:42" ht="26.65" x14ac:dyDescent="0.45">
      <c r="A1142" s="1">
        <v>1141</v>
      </c>
      <c r="B1142" s="3" t="s">
        <v>145</v>
      </c>
      <c r="C1142" s="3" t="str">
        <f t="shared" si="17"/>
        <v>George Sisler - 1919</v>
      </c>
      <c r="D1142" s="3">
        <v>1919</v>
      </c>
      <c r="E1142" s="3">
        <v>26</v>
      </c>
      <c r="F1142" s="3" t="s">
        <v>146</v>
      </c>
      <c r="G1142" s="3" t="s">
        <v>43</v>
      </c>
      <c r="H1142" s="3">
        <v>132</v>
      </c>
      <c r="I1142" s="3">
        <v>561</v>
      </c>
      <c r="J1142" s="3">
        <v>511</v>
      </c>
      <c r="K1142" s="3">
        <v>96</v>
      </c>
      <c r="L1142" s="3">
        <v>180</v>
      </c>
      <c r="M1142" s="3">
        <v>124</v>
      </c>
      <c r="N1142" s="3">
        <v>31</v>
      </c>
      <c r="O1142" s="3">
        <v>15</v>
      </c>
      <c r="P1142" s="3">
        <v>10</v>
      </c>
      <c r="Q1142" s="3">
        <v>83</v>
      </c>
      <c r="R1142" s="3">
        <v>28</v>
      </c>
      <c r="S1142" s="2"/>
      <c r="T1142" s="3">
        <v>27</v>
      </c>
      <c r="U1142" s="3">
        <v>20</v>
      </c>
      <c r="V1142" s="3">
        <v>0.35199999999999998</v>
      </c>
      <c r="W1142" s="3">
        <v>0.39</v>
      </c>
      <c r="X1142" s="3">
        <v>0.53</v>
      </c>
      <c r="Y1142" s="3">
        <v>0.92100000000000004</v>
      </c>
      <c r="Z1142" s="3">
        <v>156</v>
      </c>
      <c r="AA1142" s="3">
        <v>271</v>
      </c>
      <c r="AB1142" s="2"/>
      <c r="AC1142" s="3">
        <v>5</v>
      </c>
      <c r="AD1142" s="3">
        <v>18</v>
      </c>
      <c r="AE1142" s="2"/>
      <c r="AF1142" s="2"/>
      <c r="AG1142" s="3">
        <v>6.1</v>
      </c>
      <c r="AH1142" s="3">
        <v>4</v>
      </c>
      <c r="AI1142" s="3">
        <v>5.5</v>
      </c>
      <c r="AJ1142" s="3">
        <v>0.1</v>
      </c>
      <c r="AK1142" s="3">
        <v>36</v>
      </c>
      <c r="AL1142" s="3">
        <v>0</v>
      </c>
      <c r="AM1142" s="3">
        <v>1</v>
      </c>
      <c r="AN1142" s="3">
        <v>1</v>
      </c>
      <c r="AO1142" s="3">
        <v>5</v>
      </c>
      <c r="AP1142" s="3" t="s">
        <v>193</v>
      </c>
    </row>
    <row r="1143" spans="1:42" ht="26.65" x14ac:dyDescent="0.45">
      <c r="A1143" s="1">
        <v>1142</v>
      </c>
      <c r="B1143" s="3" t="s">
        <v>477</v>
      </c>
      <c r="C1143" s="3" t="str">
        <f t="shared" si="17"/>
        <v>Dickie Thon - 1982</v>
      </c>
      <c r="D1143" s="3">
        <v>1982</v>
      </c>
      <c r="E1143" s="3">
        <v>24</v>
      </c>
      <c r="F1143" s="3" t="s">
        <v>178</v>
      </c>
      <c r="G1143" s="3" t="s">
        <v>52</v>
      </c>
      <c r="H1143" s="3">
        <v>136</v>
      </c>
      <c r="I1143" s="3">
        <v>540</v>
      </c>
      <c r="J1143" s="3">
        <v>496</v>
      </c>
      <c r="K1143" s="3">
        <v>73</v>
      </c>
      <c r="L1143" s="3">
        <v>137</v>
      </c>
      <c r="M1143" s="3">
        <v>93</v>
      </c>
      <c r="N1143" s="3">
        <v>31</v>
      </c>
      <c r="O1143" s="3">
        <v>10</v>
      </c>
      <c r="P1143" s="3">
        <v>3</v>
      </c>
      <c r="Q1143" s="3">
        <v>36</v>
      </c>
      <c r="R1143" s="3">
        <v>37</v>
      </c>
      <c r="S1143" s="3">
        <v>8</v>
      </c>
      <c r="T1143" s="3">
        <v>37</v>
      </c>
      <c r="U1143" s="3">
        <v>48</v>
      </c>
      <c r="V1143" s="3">
        <v>0.27600000000000002</v>
      </c>
      <c r="W1143" s="3">
        <v>0.32700000000000001</v>
      </c>
      <c r="X1143" s="3">
        <v>0.39700000000000002</v>
      </c>
      <c r="Y1143" s="3">
        <v>0.72399999999999998</v>
      </c>
      <c r="Z1143" s="3">
        <v>110</v>
      </c>
      <c r="AA1143" s="3">
        <v>197</v>
      </c>
      <c r="AB1143" s="3">
        <v>4</v>
      </c>
      <c r="AC1143" s="3">
        <v>1</v>
      </c>
      <c r="AD1143" s="3">
        <v>5</v>
      </c>
      <c r="AE1143" s="3">
        <v>1</v>
      </c>
      <c r="AF1143" s="3">
        <v>2</v>
      </c>
      <c r="AG1143" s="3">
        <v>6.1</v>
      </c>
      <c r="AH1143" s="3">
        <v>4.3</v>
      </c>
      <c r="AI1143" s="3">
        <v>4.5</v>
      </c>
      <c r="AJ1143" s="3">
        <v>2.4</v>
      </c>
      <c r="AK1143" s="3">
        <v>10</v>
      </c>
      <c r="AL1143" s="3">
        <v>1</v>
      </c>
      <c r="AM1143" s="3">
        <v>6</v>
      </c>
      <c r="AN1143" s="3">
        <v>7</v>
      </c>
      <c r="AO1143" s="3">
        <v>13</v>
      </c>
      <c r="AP1143" s="3" t="s">
        <v>926</v>
      </c>
    </row>
    <row r="1144" spans="1:42" ht="26.65" x14ac:dyDescent="0.45">
      <c r="A1144" s="1">
        <v>1143</v>
      </c>
      <c r="B1144" s="3" t="s">
        <v>470</v>
      </c>
      <c r="C1144" s="3" t="str">
        <f t="shared" si="17"/>
        <v>Roberto Alomar - 1993</v>
      </c>
      <c r="D1144" s="3">
        <v>1993</v>
      </c>
      <c r="E1144" s="3">
        <v>25</v>
      </c>
      <c r="F1144" s="3" t="s">
        <v>308</v>
      </c>
      <c r="G1144" s="3" t="s">
        <v>43</v>
      </c>
      <c r="H1144" s="3">
        <v>153</v>
      </c>
      <c r="I1144" s="3">
        <v>683</v>
      </c>
      <c r="J1144" s="3">
        <v>589</v>
      </c>
      <c r="K1144" s="3">
        <v>109</v>
      </c>
      <c r="L1144" s="3">
        <v>192</v>
      </c>
      <c r="M1144" s="3">
        <v>134</v>
      </c>
      <c r="N1144" s="3">
        <v>35</v>
      </c>
      <c r="O1144" s="3">
        <v>6</v>
      </c>
      <c r="P1144" s="3">
        <v>17</v>
      </c>
      <c r="Q1144" s="3">
        <v>93</v>
      </c>
      <c r="R1144" s="3">
        <v>55</v>
      </c>
      <c r="S1144" s="3">
        <v>15</v>
      </c>
      <c r="T1144" s="3">
        <v>80</v>
      </c>
      <c r="U1144" s="3">
        <v>67</v>
      </c>
      <c r="V1144" s="3">
        <v>0.32600000000000001</v>
      </c>
      <c r="W1144" s="3">
        <v>0.40799999999999997</v>
      </c>
      <c r="X1144" s="3">
        <v>0.49199999999999999</v>
      </c>
      <c r="Y1144" s="3">
        <v>0.9</v>
      </c>
      <c r="Z1144" s="3">
        <v>141</v>
      </c>
      <c r="AA1144" s="3">
        <v>290</v>
      </c>
      <c r="AB1144" s="3">
        <v>13</v>
      </c>
      <c r="AC1144" s="3">
        <v>5</v>
      </c>
      <c r="AD1144" s="3">
        <v>4</v>
      </c>
      <c r="AE1144" s="3">
        <v>5</v>
      </c>
      <c r="AF1144" s="3">
        <v>5</v>
      </c>
      <c r="AG1144" s="3">
        <v>6.1</v>
      </c>
      <c r="AH1144" s="3">
        <v>3.8</v>
      </c>
      <c r="AI1144" s="3">
        <v>7</v>
      </c>
      <c r="AJ1144" s="3">
        <v>-0.4</v>
      </c>
      <c r="AK1144" s="3">
        <v>36</v>
      </c>
      <c r="AL1144" s="3">
        <v>0</v>
      </c>
      <c r="AM1144" s="3">
        <v>6</v>
      </c>
      <c r="AN1144" s="3">
        <v>6</v>
      </c>
      <c r="AO1144" s="3">
        <v>-7</v>
      </c>
      <c r="AP1144" s="3" t="s">
        <v>79</v>
      </c>
    </row>
    <row r="1145" spans="1:42" ht="26.65" x14ac:dyDescent="0.45">
      <c r="A1145" s="1">
        <v>1144</v>
      </c>
      <c r="B1145" s="3" t="s">
        <v>683</v>
      </c>
      <c r="C1145" s="3" t="str">
        <f t="shared" si="17"/>
        <v>Charlie Keller - 1946</v>
      </c>
      <c r="D1145" s="3">
        <v>1946</v>
      </c>
      <c r="E1145" s="3">
        <v>29</v>
      </c>
      <c r="F1145" s="3" t="s">
        <v>42</v>
      </c>
      <c r="G1145" s="3" t="s">
        <v>43</v>
      </c>
      <c r="H1145" s="3">
        <v>150</v>
      </c>
      <c r="I1145" s="3">
        <v>655</v>
      </c>
      <c r="J1145" s="3">
        <v>538</v>
      </c>
      <c r="K1145" s="3">
        <v>98</v>
      </c>
      <c r="L1145" s="3">
        <v>148</v>
      </c>
      <c r="M1145" s="3">
        <v>79</v>
      </c>
      <c r="N1145" s="3">
        <v>29</v>
      </c>
      <c r="O1145" s="3">
        <v>10</v>
      </c>
      <c r="P1145" s="3">
        <v>30</v>
      </c>
      <c r="Q1145" s="3">
        <v>101</v>
      </c>
      <c r="R1145" s="3">
        <v>1</v>
      </c>
      <c r="S1145" s="3">
        <v>4</v>
      </c>
      <c r="T1145" s="3">
        <v>113</v>
      </c>
      <c r="U1145" s="3">
        <v>101</v>
      </c>
      <c r="V1145" s="3">
        <v>0.27500000000000002</v>
      </c>
      <c r="W1145" s="3">
        <v>0.40500000000000003</v>
      </c>
      <c r="X1145" s="3">
        <v>0.53300000000000003</v>
      </c>
      <c r="Y1145" s="3">
        <v>0.93799999999999994</v>
      </c>
      <c r="Z1145" s="3">
        <v>159</v>
      </c>
      <c r="AA1145" s="3">
        <v>287</v>
      </c>
      <c r="AB1145" s="3">
        <v>5</v>
      </c>
      <c r="AC1145" s="3">
        <v>4</v>
      </c>
      <c r="AD1145" s="3">
        <v>0</v>
      </c>
      <c r="AE1145" s="2"/>
      <c r="AF1145" s="3">
        <v>13</v>
      </c>
      <c r="AG1145" s="3">
        <v>6.1</v>
      </c>
      <c r="AH1145" s="3">
        <v>4.0999999999999996</v>
      </c>
      <c r="AI1145" s="3">
        <v>5.8</v>
      </c>
      <c r="AJ1145" s="3">
        <v>-0.4</v>
      </c>
      <c r="AK1145" s="3">
        <v>41</v>
      </c>
      <c r="AL1145" s="3">
        <v>1</v>
      </c>
      <c r="AM1145" s="3">
        <v>-1</v>
      </c>
      <c r="AN1145" s="3">
        <v>0</v>
      </c>
      <c r="AO1145" s="3">
        <v>3</v>
      </c>
      <c r="AP1145" s="3" t="s">
        <v>442</v>
      </c>
    </row>
    <row r="1146" spans="1:42" ht="26.65" x14ac:dyDescent="0.45">
      <c r="A1146" s="1">
        <v>1145</v>
      </c>
      <c r="B1146" s="3" t="s">
        <v>537</v>
      </c>
      <c r="C1146" s="3" t="str">
        <f t="shared" si="17"/>
        <v>Barry Larkin - 1991</v>
      </c>
      <c r="D1146" s="3">
        <v>1991</v>
      </c>
      <c r="E1146" s="3">
        <v>27</v>
      </c>
      <c r="F1146" s="3" t="s">
        <v>78</v>
      </c>
      <c r="G1146" s="3" t="s">
        <v>52</v>
      </c>
      <c r="H1146" s="3">
        <v>123</v>
      </c>
      <c r="I1146" s="3">
        <v>527</v>
      </c>
      <c r="J1146" s="3">
        <v>464</v>
      </c>
      <c r="K1146" s="3">
        <v>88</v>
      </c>
      <c r="L1146" s="3">
        <v>140</v>
      </c>
      <c r="M1146" s="3">
        <v>89</v>
      </c>
      <c r="N1146" s="3">
        <v>27</v>
      </c>
      <c r="O1146" s="3">
        <v>4</v>
      </c>
      <c r="P1146" s="3">
        <v>20</v>
      </c>
      <c r="Q1146" s="3">
        <v>69</v>
      </c>
      <c r="R1146" s="3">
        <v>24</v>
      </c>
      <c r="S1146" s="3">
        <v>6</v>
      </c>
      <c r="T1146" s="3">
        <v>55</v>
      </c>
      <c r="U1146" s="3">
        <v>64</v>
      </c>
      <c r="V1146" s="3">
        <v>0.30199999999999999</v>
      </c>
      <c r="W1146" s="3">
        <v>0.378</v>
      </c>
      <c r="X1146" s="3">
        <v>0.50600000000000001</v>
      </c>
      <c r="Y1146" s="3">
        <v>0.88400000000000001</v>
      </c>
      <c r="Z1146" s="3">
        <v>143</v>
      </c>
      <c r="AA1146" s="3">
        <v>235</v>
      </c>
      <c r="AB1146" s="3">
        <v>7</v>
      </c>
      <c r="AC1146" s="3">
        <v>3</v>
      </c>
      <c r="AD1146" s="3">
        <v>3</v>
      </c>
      <c r="AE1146" s="3">
        <v>2</v>
      </c>
      <c r="AF1146" s="3">
        <v>1</v>
      </c>
      <c r="AG1146" s="3">
        <v>6.1</v>
      </c>
      <c r="AH1146" s="3">
        <v>4.5</v>
      </c>
      <c r="AI1146" s="3">
        <v>5.8</v>
      </c>
      <c r="AJ1146" s="3">
        <v>1.1000000000000001</v>
      </c>
      <c r="AK1146" s="3">
        <v>27</v>
      </c>
      <c r="AL1146" s="3">
        <v>1</v>
      </c>
      <c r="AM1146" s="3">
        <v>4</v>
      </c>
      <c r="AN1146" s="3">
        <v>5</v>
      </c>
      <c r="AO1146" s="3">
        <v>3</v>
      </c>
      <c r="AP1146" s="3" t="s">
        <v>116</v>
      </c>
    </row>
    <row r="1147" spans="1:42" ht="26.65" x14ac:dyDescent="0.45">
      <c r="A1147" s="1">
        <v>1146</v>
      </c>
      <c r="B1147" s="3" t="s">
        <v>927</v>
      </c>
      <c r="C1147" s="3" t="str">
        <f t="shared" si="17"/>
        <v>Tyler O'Neill - 2021</v>
      </c>
      <c r="D1147" s="3">
        <v>2021</v>
      </c>
      <c r="E1147" s="3">
        <v>26</v>
      </c>
      <c r="F1147" s="3" t="s">
        <v>51</v>
      </c>
      <c r="G1147" s="3" t="s">
        <v>52</v>
      </c>
      <c r="H1147" s="3">
        <v>138</v>
      </c>
      <c r="I1147" s="3">
        <v>537</v>
      </c>
      <c r="J1147" s="3">
        <v>482</v>
      </c>
      <c r="K1147" s="3">
        <v>89</v>
      </c>
      <c r="L1147" s="3">
        <v>138</v>
      </c>
      <c r="M1147" s="3">
        <v>76</v>
      </c>
      <c r="N1147" s="3">
        <v>26</v>
      </c>
      <c r="O1147" s="3">
        <v>2</v>
      </c>
      <c r="P1147" s="3">
        <v>34</v>
      </c>
      <c r="Q1147" s="3">
        <v>80</v>
      </c>
      <c r="R1147" s="3">
        <v>15</v>
      </c>
      <c r="S1147" s="3">
        <v>4</v>
      </c>
      <c r="T1147" s="3">
        <v>38</v>
      </c>
      <c r="U1147" s="3">
        <v>168</v>
      </c>
      <c r="V1147" s="3">
        <v>0.28599999999999998</v>
      </c>
      <c r="W1147" s="3">
        <v>0.35199999999999998</v>
      </c>
      <c r="X1147" s="3">
        <v>0.56000000000000005</v>
      </c>
      <c r="Y1147" s="3">
        <v>0.91200000000000003</v>
      </c>
      <c r="Z1147" s="3">
        <v>148</v>
      </c>
      <c r="AA1147" s="3">
        <v>270</v>
      </c>
      <c r="AB1147" s="3">
        <v>8</v>
      </c>
      <c r="AC1147" s="3">
        <v>13</v>
      </c>
      <c r="AD1147" s="3">
        <v>0</v>
      </c>
      <c r="AE1147" s="3">
        <v>4</v>
      </c>
      <c r="AF1147" s="3">
        <v>0</v>
      </c>
      <c r="AG1147" s="3">
        <v>6.1</v>
      </c>
      <c r="AH1147" s="3">
        <v>4.3</v>
      </c>
      <c r="AI1147" s="3">
        <v>5.0999999999999996</v>
      </c>
      <c r="AJ1147" s="3">
        <v>0.6</v>
      </c>
      <c r="AK1147" s="3">
        <v>34</v>
      </c>
      <c r="AL1147" s="3">
        <v>0</v>
      </c>
      <c r="AM1147" s="3">
        <v>4</v>
      </c>
      <c r="AN1147" s="3">
        <v>4</v>
      </c>
      <c r="AO1147" s="3">
        <v>11</v>
      </c>
      <c r="AP1147" s="3" t="s">
        <v>84</v>
      </c>
    </row>
    <row r="1148" spans="1:42" ht="26.65" x14ac:dyDescent="0.45">
      <c r="A1148" s="1">
        <v>1147</v>
      </c>
      <c r="B1148" s="3" t="s">
        <v>480</v>
      </c>
      <c r="C1148" s="3" t="str">
        <f t="shared" si="17"/>
        <v>Hack Wilson - 1929</v>
      </c>
      <c r="D1148" s="3">
        <v>1929</v>
      </c>
      <c r="E1148" s="3">
        <v>29</v>
      </c>
      <c r="F1148" s="3" t="s">
        <v>88</v>
      </c>
      <c r="G1148" s="3" t="s">
        <v>52</v>
      </c>
      <c r="H1148" s="3">
        <v>150</v>
      </c>
      <c r="I1148" s="3">
        <v>670</v>
      </c>
      <c r="J1148" s="3">
        <v>574</v>
      </c>
      <c r="K1148" s="3">
        <v>135</v>
      </c>
      <c r="L1148" s="3">
        <v>198</v>
      </c>
      <c r="M1148" s="3">
        <v>124</v>
      </c>
      <c r="N1148" s="3">
        <v>30</v>
      </c>
      <c r="O1148" s="3">
        <v>5</v>
      </c>
      <c r="P1148" s="3">
        <v>39</v>
      </c>
      <c r="Q1148" s="3">
        <v>159</v>
      </c>
      <c r="R1148" s="3">
        <v>3</v>
      </c>
      <c r="S1148" s="3">
        <v>6</v>
      </c>
      <c r="T1148" s="3">
        <v>78</v>
      </c>
      <c r="U1148" s="3">
        <v>83</v>
      </c>
      <c r="V1148" s="3">
        <v>0.34499999999999997</v>
      </c>
      <c r="W1148" s="3">
        <v>0.42499999999999999</v>
      </c>
      <c r="X1148" s="3">
        <v>0.61799999999999999</v>
      </c>
      <c r="Y1148" s="3">
        <v>1.044</v>
      </c>
      <c r="Z1148" s="3">
        <v>155</v>
      </c>
      <c r="AA1148" s="3">
        <v>355</v>
      </c>
      <c r="AB1148" s="2"/>
      <c r="AC1148" s="3">
        <v>2</v>
      </c>
      <c r="AD1148" s="3">
        <v>16</v>
      </c>
      <c r="AE1148" s="2"/>
      <c r="AF1148" s="3">
        <v>2</v>
      </c>
      <c r="AG1148" s="3">
        <v>6.1</v>
      </c>
      <c r="AH1148" s="3">
        <v>4</v>
      </c>
      <c r="AI1148" s="3">
        <v>6.2</v>
      </c>
      <c r="AJ1148" s="3">
        <v>-0.3</v>
      </c>
      <c r="AK1148" s="3">
        <v>49</v>
      </c>
      <c r="AL1148" s="3">
        <v>0</v>
      </c>
      <c r="AM1148" s="3">
        <v>-1</v>
      </c>
      <c r="AN1148" s="3">
        <v>-1</v>
      </c>
      <c r="AO1148" s="3">
        <v>0</v>
      </c>
      <c r="AP1148" s="3" t="s">
        <v>83</v>
      </c>
    </row>
    <row r="1149" spans="1:42" ht="26.65" x14ac:dyDescent="0.45">
      <c r="A1149" s="1">
        <v>1148</v>
      </c>
      <c r="B1149" s="3" t="s">
        <v>928</v>
      </c>
      <c r="C1149" s="3" t="str">
        <f t="shared" si="17"/>
        <v>Dave Hollins - 1992</v>
      </c>
      <c r="D1149" s="3">
        <v>1992</v>
      </c>
      <c r="E1149" s="3">
        <v>26</v>
      </c>
      <c r="F1149" s="3" t="s">
        <v>139</v>
      </c>
      <c r="G1149" s="3" t="s">
        <v>52</v>
      </c>
      <c r="H1149" s="3">
        <v>156</v>
      </c>
      <c r="I1149" s="3">
        <v>685</v>
      </c>
      <c r="J1149" s="3">
        <v>586</v>
      </c>
      <c r="K1149" s="3">
        <v>104</v>
      </c>
      <c r="L1149" s="3">
        <v>158</v>
      </c>
      <c r="M1149" s="3">
        <v>99</v>
      </c>
      <c r="N1149" s="3">
        <v>28</v>
      </c>
      <c r="O1149" s="3">
        <v>4</v>
      </c>
      <c r="P1149" s="3">
        <v>27</v>
      </c>
      <c r="Q1149" s="3">
        <v>93</v>
      </c>
      <c r="R1149" s="3">
        <v>9</v>
      </c>
      <c r="S1149" s="3">
        <v>6</v>
      </c>
      <c r="T1149" s="3">
        <v>76</v>
      </c>
      <c r="U1149" s="3">
        <v>110</v>
      </c>
      <c r="V1149" s="3">
        <v>0.27</v>
      </c>
      <c r="W1149" s="3">
        <v>0.36899999999999999</v>
      </c>
      <c r="X1149" s="3">
        <v>0.46899999999999997</v>
      </c>
      <c r="Y1149" s="3">
        <v>0.83899999999999997</v>
      </c>
      <c r="Z1149" s="3">
        <v>137</v>
      </c>
      <c r="AA1149" s="3">
        <v>275</v>
      </c>
      <c r="AB1149" s="3">
        <v>8</v>
      </c>
      <c r="AC1149" s="3">
        <v>19</v>
      </c>
      <c r="AD1149" s="3">
        <v>0</v>
      </c>
      <c r="AE1149" s="3">
        <v>4</v>
      </c>
      <c r="AF1149" s="3">
        <v>4</v>
      </c>
      <c r="AG1149" s="3">
        <v>6.1</v>
      </c>
      <c r="AH1149" s="3">
        <v>4.0999999999999996</v>
      </c>
      <c r="AI1149" s="3">
        <v>6.1</v>
      </c>
      <c r="AJ1149" s="3">
        <v>0.2</v>
      </c>
      <c r="AK1149" s="3">
        <v>31</v>
      </c>
      <c r="AL1149" s="3">
        <v>1</v>
      </c>
      <c r="AM1149" s="3">
        <v>3</v>
      </c>
      <c r="AN1149" s="3">
        <v>4</v>
      </c>
      <c r="AO1149" s="3">
        <v>0</v>
      </c>
      <c r="AP1149" s="3" t="s">
        <v>777</v>
      </c>
    </row>
    <row r="1150" spans="1:42" ht="26.65" x14ac:dyDescent="0.45">
      <c r="A1150" s="1">
        <v>1149</v>
      </c>
      <c r="B1150" s="3" t="s">
        <v>929</v>
      </c>
      <c r="C1150" s="3" t="str">
        <f t="shared" si="17"/>
        <v>Plácido Polanco - 2007</v>
      </c>
      <c r="D1150" s="3">
        <v>2007</v>
      </c>
      <c r="E1150" s="3">
        <v>31</v>
      </c>
      <c r="F1150" s="3" t="s">
        <v>70</v>
      </c>
      <c r="G1150" s="3" t="s">
        <v>43</v>
      </c>
      <c r="H1150" s="3">
        <v>142</v>
      </c>
      <c r="I1150" s="3">
        <v>641</v>
      </c>
      <c r="J1150" s="3">
        <v>587</v>
      </c>
      <c r="K1150" s="3">
        <v>105</v>
      </c>
      <c r="L1150" s="3">
        <v>200</v>
      </c>
      <c r="M1150" s="3">
        <v>152</v>
      </c>
      <c r="N1150" s="3">
        <v>36</v>
      </c>
      <c r="O1150" s="3">
        <v>3</v>
      </c>
      <c r="P1150" s="3">
        <v>9</v>
      </c>
      <c r="Q1150" s="3">
        <v>67</v>
      </c>
      <c r="R1150" s="3">
        <v>7</v>
      </c>
      <c r="S1150" s="3">
        <v>3</v>
      </c>
      <c r="T1150" s="3">
        <v>37</v>
      </c>
      <c r="U1150" s="3">
        <v>30</v>
      </c>
      <c r="V1150" s="3">
        <v>0.34100000000000003</v>
      </c>
      <c r="W1150" s="3">
        <v>0.38800000000000001</v>
      </c>
      <c r="X1150" s="3">
        <v>0.45800000000000002</v>
      </c>
      <c r="Y1150" s="3">
        <v>0.84599999999999997</v>
      </c>
      <c r="Z1150" s="3">
        <v>121</v>
      </c>
      <c r="AA1150" s="3">
        <v>269</v>
      </c>
      <c r="AB1150" s="3">
        <v>9</v>
      </c>
      <c r="AC1150" s="3">
        <v>11</v>
      </c>
      <c r="AD1150" s="3">
        <v>2</v>
      </c>
      <c r="AE1150" s="3">
        <v>4</v>
      </c>
      <c r="AF1150" s="3">
        <v>3</v>
      </c>
      <c r="AG1150" s="3">
        <v>6.1</v>
      </c>
      <c r="AH1150" s="3">
        <v>4</v>
      </c>
      <c r="AI1150" s="3">
        <v>4.9000000000000004</v>
      </c>
      <c r="AJ1150" s="3">
        <v>1.6</v>
      </c>
      <c r="AK1150" s="3">
        <v>23</v>
      </c>
      <c r="AL1150" s="3">
        <v>1</v>
      </c>
      <c r="AM1150" s="3">
        <v>0</v>
      </c>
      <c r="AN1150" s="3">
        <v>1</v>
      </c>
      <c r="AO1150" s="3">
        <v>12</v>
      </c>
      <c r="AP1150" s="3" t="s">
        <v>179</v>
      </c>
    </row>
    <row r="1151" spans="1:42" ht="26.65" x14ac:dyDescent="0.45">
      <c r="A1151" s="1">
        <v>1150</v>
      </c>
      <c r="B1151" s="3" t="s">
        <v>269</v>
      </c>
      <c r="C1151" s="3" t="str">
        <f t="shared" si="17"/>
        <v>Ryne Sandberg - 1989</v>
      </c>
      <c r="D1151" s="3">
        <v>1989</v>
      </c>
      <c r="E1151" s="3">
        <v>29</v>
      </c>
      <c r="F1151" s="3" t="s">
        <v>88</v>
      </c>
      <c r="G1151" s="3" t="s">
        <v>52</v>
      </c>
      <c r="H1151" s="3">
        <v>157</v>
      </c>
      <c r="I1151" s="3">
        <v>672</v>
      </c>
      <c r="J1151" s="3">
        <v>606</v>
      </c>
      <c r="K1151" s="3">
        <v>104</v>
      </c>
      <c r="L1151" s="3">
        <v>176</v>
      </c>
      <c r="M1151" s="3">
        <v>116</v>
      </c>
      <c r="N1151" s="3">
        <v>25</v>
      </c>
      <c r="O1151" s="3">
        <v>5</v>
      </c>
      <c r="P1151" s="3">
        <v>30</v>
      </c>
      <c r="Q1151" s="3">
        <v>76</v>
      </c>
      <c r="R1151" s="3">
        <v>15</v>
      </c>
      <c r="S1151" s="3">
        <v>5</v>
      </c>
      <c r="T1151" s="3">
        <v>59</v>
      </c>
      <c r="U1151" s="3">
        <v>85</v>
      </c>
      <c r="V1151" s="3">
        <v>0.28999999999999998</v>
      </c>
      <c r="W1151" s="3">
        <v>0.35599999999999998</v>
      </c>
      <c r="X1151" s="3">
        <v>0.497</v>
      </c>
      <c r="Y1151" s="3">
        <v>0.85299999999999998</v>
      </c>
      <c r="Z1151" s="3">
        <v>134</v>
      </c>
      <c r="AA1151" s="3">
        <v>301</v>
      </c>
      <c r="AB1151" s="3">
        <v>9</v>
      </c>
      <c r="AC1151" s="3">
        <v>4</v>
      </c>
      <c r="AD1151" s="3">
        <v>1</v>
      </c>
      <c r="AE1151" s="3">
        <v>2</v>
      </c>
      <c r="AF1151" s="3">
        <v>8</v>
      </c>
      <c r="AG1151" s="3">
        <v>6.1</v>
      </c>
      <c r="AH1151" s="3">
        <v>4</v>
      </c>
      <c r="AI1151" s="3">
        <v>6.3</v>
      </c>
      <c r="AJ1151" s="3">
        <v>0.3</v>
      </c>
      <c r="AK1151" s="3">
        <v>31</v>
      </c>
      <c r="AL1151" s="3">
        <v>2</v>
      </c>
      <c r="AM1151" s="3">
        <v>1</v>
      </c>
      <c r="AN1151" s="3">
        <v>2</v>
      </c>
      <c r="AO1151" s="3">
        <v>-2</v>
      </c>
      <c r="AP1151" s="3" t="s">
        <v>79</v>
      </c>
    </row>
    <row r="1152" spans="1:42" ht="26.65" x14ac:dyDescent="0.45">
      <c r="A1152" s="1">
        <v>1151</v>
      </c>
      <c r="B1152" s="3" t="s">
        <v>138</v>
      </c>
      <c r="C1152" s="3" t="str">
        <f t="shared" si="17"/>
        <v>Mike Schmidt - 1987</v>
      </c>
      <c r="D1152" s="3">
        <v>1987</v>
      </c>
      <c r="E1152" s="3">
        <v>37</v>
      </c>
      <c r="F1152" s="3" t="s">
        <v>139</v>
      </c>
      <c r="G1152" s="3" t="s">
        <v>52</v>
      </c>
      <c r="H1152" s="3">
        <v>147</v>
      </c>
      <c r="I1152" s="3">
        <v>613</v>
      </c>
      <c r="J1152" s="3">
        <v>522</v>
      </c>
      <c r="K1152" s="3">
        <v>88</v>
      </c>
      <c r="L1152" s="3">
        <v>153</v>
      </c>
      <c r="M1152" s="3">
        <v>90</v>
      </c>
      <c r="N1152" s="3">
        <v>28</v>
      </c>
      <c r="O1152" s="3">
        <v>0</v>
      </c>
      <c r="P1152" s="3">
        <v>35</v>
      </c>
      <c r="Q1152" s="3">
        <v>113</v>
      </c>
      <c r="R1152" s="3">
        <v>2</v>
      </c>
      <c r="S1152" s="3">
        <v>1</v>
      </c>
      <c r="T1152" s="3">
        <v>83</v>
      </c>
      <c r="U1152" s="3">
        <v>80</v>
      </c>
      <c r="V1152" s="3">
        <v>0.29299999999999998</v>
      </c>
      <c r="W1152" s="3">
        <v>0.38800000000000001</v>
      </c>
      <c r="X1152" s="3">
        <v>0.54800000000000004</v>
      </c>
      <c r="Y1152" s="3">
        <v>0.93600000000000005</v>
      </c>
      <c r="Z1152" s="3">
        <v>142</v>
      </c>
      <c r="AA1152" s="3">
        <v>286</v>
      </c>
      <c r="AB1152" s="3">
        <v>17</v>
      </c>
      <c r="AC1152" s="3">
        <v>2</v>
      </c>
      <c r="AD1152" s="3">
        <v>0</v>
      </c>
      <c r="AE1152" s="3">
        <v>6</v>
      </c>
      <c r="AF1152" s="3">
        <v>15</v>
      </c>
      <c r="AG1152" s="3">
        <v>6.1</v>
      </c>
      <c r="AH1152" s="3">
        <v>4</v>
      </c>
      <c r="AI1152" s="3">
        <v>5</v>
      </c>
      <c r="AJ1152" s="3">
        <v>1.2</v>
      </c>
      <c r="AK1152" s="3">
        <v>30</v>
      </c>
      <c r="AL1152" s="3">
        <v>-2</v>
      </c>
      <c r="AM1152" s="3">
        <v>0</v>
      </c>
      <c r="AN1152" s="3">
        <v>-2</v>
      </c>
      <c r="AO1152" s="3">
        <v>10</v>
      </c>
      <c r="AP1152" s="3" t="s">
        <v>930</v>
      </c>
    </row>
    <row r="1153" spans="1:42" ht="26.65" x14ac:dyDescent="0.45">
      <c r="A1153" s="1">
        <v>1152</v>
      </c>
      <c r="B1153" s="3" t="s">
        <v>330</v>
      </c>
      <c r="C1153" s="3" t="str">
        <f t="shared" si="17"/>
        <v>Johnny Callison - 1964</v>
      </c>
      <c r="D1153" s="3">
        <v>1964</v>
      </c>
      <c r="E1153" s="3">
        <v>25</v>
      </c>
      <c r="F1153" s="3" t="s">
        <v>139</v>
      </c>
      <c r="G1153" s="3" t="s">
        <v>52</v>
      </c>
      <c r="H1153" s="3">
        <v>162</v>
      </c>
      <c r="I1153" s="3">
        <v>705</v>
      </c>
      <c r="J1153" s="3">
        <v>654</v>
      </c>
      <c r="K1153" s="3">
        <v>101</v>
      </c>
      <c r="L1153" s="3">
        <v>179</v>
      </c>
      <c r="M1153" s="3">
        <v>108</v>
      </c>
      <c r="N1153" s="3">
        <v>30</v>
      </c>
      <c r="O1153" s="3">
        <v>10</v>
      </c>
      <c r="P1153" s="3">
        <v>31</v>
      </c>
      <c r="Q1153" s="3">
        <v>104</v>
      </c>
      <c r="R1153" s="3">
        <v>6</v>
      </c>
      <c r="S1153" s="3">
        <v>3</v>
      </c>
      <c r="T1153" s="3">
        <v>36</v>
      </c>
      <c r="U1153" s="3">
        <v>95</v>
      </c>
      <c r="V1153" s="3">
        <v>0.27400000000000002</v>
      </c>
      <c r="W1153" s="3">
        <v>0.316</v>
      </c>
      <c r="X1153" s="3">
        <v>0.49199999999999999</v>
      </c>
      <c r="Y1153" s="3">
        <v>0.80900000000000005</v>
      </c>
      <c r="Z1153" s="3">
        <v>125</v>
      </c>
      <c r="AA1153" s="3">
        <v>322</v>
      </c>
      <c r="AB1153" s="3">
        <v>5</v>
      </c>
      <c r="AC1153" s="3">
        <v>6</v>
      </c>
      <c r="AD1153" s="3">
        <v>6</v>
      </c>
      <c r="AE1153" s="3">
        <v>3</v>
      </c>
      <c r="AF1153" s="3">
        <v>3</v>
      </c>
      <c r="AG1153" s="3">
        <v>6.1</v>
      </c>
      <c r="AH1153" s="3">
        <v>3.5</v>
      </c>
      <c r="AI1153" s="3">
        <v>4.3</v>
      </c>
      <c r="AJ1153" s="3">
        <v>1</v>
      </c>
      <c r="AK1153" s="3">
        <v>20</v>
      </c>
      <c r="AL1153" s="3">
        <v>2</v>
      </c>
      <c r="AM1153" s="3">
        <v>0</v>
      </c>
      <c r="AN1153" s="3">
        <v>2</v>
      </c>
      <c r="AO1153" s="3">
        <v>15</v>
      </c>
      <c r="AP1153" s="3" t="s">
        <v>931</v>
      </c>
    </row>
    <row r="1154" spans="1:42" ht="26.65" x14ac:dyDescent="0.45">
      <c r="A1154" s="1">
        <v>1153</v>
      </c>
      <c r="B1154" s="3" t="s">
        <v>660</v>
      </c>
      <c r="C1154" s="3" t="str">
        <f t="shared" si="17"/>
        <v>Dolph Camilli - 1937</v>
      </c>
      <c r="D1154" s="3">
        <v>1937</v>
      </c>
      <c r="E1154" s="3">
        <v>30</v>
      </c>
      <c r="F1154" s="3" t="s">
        <v>139</v>
      </c>
      <c r="G1154" s="3" t="s">
        <v>52</v>
      </c>
      <c r="H1154" s="3">
        <v>131</v>
      </c>
      <c r="I1154" s="3">
        <v>570</v>
      </c>
      <c r="J1154" s="3">
        <v>475</v>
      </c>
      <c r="K1154" s="3">
        <v>101</v>
      </c>
      <c r="L1154" s="3">
        <v>161</v>
      </c>
      <c r="M1154" s="3">
        <v>104</v>
      </c>
      <c r="N1154" s="3">
        <v>23</v>
      </c>
      <c r="O1154" s="3">
        <v>7</v>
      </c>
      <c r="P1154" s="3">
        <v>27</v>
      </c>
      <c r="Q1154" s="3">
        <v>80</v>
      </c>
      <c r="R1154" s="3">
        <v>6</v>
      </c>
      <c r="S1154" s="3">
        <v>11</v>
      </c>
      <c r="T1154" s="3">
        <v>90</v>
      </c>
      <c r="U1154" s="3">
        <v>82</v>
      </c>
      <c r="V1154" s="3">
        <v>0.33900000000000002</v>
      </c>
      <c r="W1154" s="3">
        <v>0.44600000000000001</v>
      </c>
      <c r="X1154" s="3">
        <v>0.58699999999999997</v>
      </c>
      <c r="Y1154" s="3">
        <v>1.034</v>
      </c>
      <c r="Z1154" s="3">
        <v>170</v>
      </c>
      <c r="AA1154" s="3">
        <v>279</v>
      </c>
      <c r="AB1154" s="3">
        <v>3</v>
      </c>
      <c r="AC1154" s="3">
        <v>2</v>
      </c>
      <c r="AD1154" s="3">
        <v>3</v>
      </c>
      <c r="AE1154" s="2"/>
      <c r="AF1154" s="3">
        <v>7</v>
      </c>
      <c r="AG1154" s="3">
        <v>6.1</v>
      </c>
      <c r="AH1154" s="3">
        <v>4.0999999999999996</v>
      </c>
      <c r="AI1154" s="3">
        <v>5.9</v>
      </c>
      <c r="AJ1154" s="3">
        <v>-0.5</v>
      </c>
      <c r="AK1154" s="3">
        <v>48</v>
      </c>
      <c r="AL1154" s="3">
        <v>1</v>
      </c>
      <c r="AM1154" s="3">
        <v>-2</v>
      </c>
      <c r="AN1154" s="3">
        <v>-2</v>
      </c>
      <c r="AO1154" s="3">
        <v>2</v>
      </c>
      <c r="AP1154" s="3" t="s">
        <v>56</v>
      </c>
    </row>
    <row r="1155" spans="1:42" ht="26.65" x14ac:dyDescent="0.45">
      <c r="A1155" s="1">
        <v>1154</v>
      </c>
      <c r="B1155" s="3" t="s">
        <v>440</v>
      </c>
      <c r="C1155" s="3" t="str">
        <f t="shared" ref="C1155:C1218" si="18">_xlfn.CONCAT(B1155, " - ", D1155)</f>
        <v>Curtis Granderson - 2011</v>
      </c>
      <c r="D1155" s="3">
        <v>2011</v>
      </c>
      <c r="E1155" s="3">
        <v>30</v>
      </c>
      <c r="F1155" s="3" t="s">
        <v>42</v>
      </c>
      <c r="G1155" s="3" t="s">
        <v>43</v>
      </c>
      <c r="H1155" s="3">
        <v>156</v>
      </c>
      <c r="I1155" s="3">
        <v>691</v>
      </c>
      <c r="J1155" s="3">
        <v>583</v>
      </c>
      <c r="K1155" s="3">
        <v>136</v>
      </c>
      <c r="L1155" s="3">
        <v>153</v>
      </c>
      <c r="M1155" s="3">
        <v>76</v>
      </c>
      <c r="N1155" s="3">
        <v>26</v>
      </c>
      <c r="O1155" s="3">
        <v>10</v>
      </c>
      <c r="P1155" s="3">
        <v>41</v>
      </c>
      <c r="Q1155" s="3">
        <v>119</v>
      </c>
      <c r="R1155" s="3">
        <v>25</v>
      </c>
      <c r="S1155" s="3">
        <v>10</v>
      </c>
      <c r="T1155" s="3">
        <v>85</v>
      </c>
      <c r="U1155" s="3">
        <v>169</v>
      </c>
      <c r="V1155" s="3">
        <v>0.26200000000000001</v>
      </c>
      <c r="W1155" s="3">
        <v>0.36399999999999999</v>
      </c>
      <c r="X1155" s="3">
        <v>0.55200000000000005</v>
      </c>
      <c r="Y1155" s="3">
        <v>0.91600000000000004</v>
      </c>
      <c r="Z1155" s="3">
        <v>142</v>
      </c>
      <c r="AA1155" s="3">
        <v>322</v>
      </c>
      <c r="AB1155" s="3">
        <v>12</v>
      </c>
      <c r="AC1155" s="3">
        <v>12</v>
      </c>
      <c r="AD1155" s="3">
        <v>4</v>
      </c>
      <c r="AE1155" s="3">
        <v>7</v>
      </c>
      <c r="AF1155" s="3">
        <v>0</v>
      </c>
      <c r="AG1155" s="3">
        <v>6.1</v>
      </c>
      <c r="AH1155" s="3">
        <v>3.7</v>
      </c>
      <c r="AI1155" s="3">
        <v>6.4</v>
      </c>
      <c r="AJ1155" s="3">
        <v>0.2</v>
      </c>
      <c r="AK1155" s="3">
        <v>32</v>
      </c>
      <c r="AL1155" s="3">
        <v>-1</v>
      </c>
      <c r="AM1155" s="3">
        <v>3</v>
      </c>
      <c r="AN1155" s="3">
        <v>2</v>
      </c>
      <c r="AO1155" s="3">
        <v>-2</v>
      </c>
      <c r="AP1155" s="3" t="s">
        <v>227</v>
      </c>
    </row>
    <row r="1156" spans="1:42" ht="26.65" x14ac:dyDescent="0.45">
      <c r="A1156" s="1">
        <v>1155</v>
      </c>
      <c r="B1156" s="3" t="s">
        <v>932</v>
      </c>
      <c r="C1156" s="3" t="str">
        <f t="shared" si="18"/>
        <v>Howie Kendrick - 2014</v>
      </c>
      <c r="D1156" s="3">
        <v>2014</v>
      </c>
      <c r="E1156" s="3">
        <v>30</v>
      </c>
      <c r="F1156" s="3" t="s">
        <v>93</v>
      </c>
      <c r="G1156" s="3" t="s">
        <v>43</v>
      </c>
      <c r="H1156" s="3">
        <v>157</v>
      </c>
      <c r="I1156" s="3">
        <v>674</v>
      </c>
      <c r="J1156" s="3">
        <v>617</v>
      </c>
      <c r="K1156" s="3">
        <v>85</v>
      </c>
      <c r="L1156" s="3">
        <v>181</v>
      </c>
      <c r="M1156" s="3">
        <v>136</v>
      </c>
      <c r="N1156" s="3">
        <v>33</v>
      </c>
      <c r="O1156" s="3">
        <v>5</v>
      </c>
      <c r="P1156" s="3">
        <v>7</v>
      </c>
      <c r="Q1156" s="3">
        <v>75</v>
      </c>
      <c r="R1156" s="3">
        <v>14</v>
      </c>
      <c r="S1156" s="3">
        <v>5</v>
      </c>
      <c r="T1156" s="3">
        <v>48</v>
      </c>
      <c r="U1156" s="3">
        <v>110</v>
      </c>
      <c r="V1156" s="3">
        <v>0.29299999999999998</v>
      </c>
      <c r="W1156" s="3">
        <v>0.34699999999999998</v>
      </c>
      <c r="X1156" s="3">
        <v>0.39700000000000002</v>
      </c>
      <c r="Y1156" s="3">
        <v>0.74399999999999999</v>
      </c>
      <c r="Z1156" s="3">
        <v>116</v>
      </c>
      <c r="AA1156" s="3">
        <v>245</v>
      </c>
      <c r="AB1156" s="3">
        <v>15</v>
      </c>
      <c r="AC1156" s="3">
        <v>4</v>
      </c>
      <c r="AD1156" s="3">
        <v>3</v>
      </c>
      <c r="AE1156" s="3">
        <v>2</v>
      </c>
      <c r="AF1156" s="3">
        <v>8</v>
      </c>
      <c r="AG1156" s="3">
        <v>6.1</v>
      </c>
      <c r="AH1156" s="3">
        <v>3.8</v>
      </c>
      <c r="AI1156" s="3">
        <v>4.5999999999999996</v>
      </c>
      <c r="AJ1156" s="3">
        <v>2.1</v>
      </c>
      <c r="AK1156" s="3">
        <v>13</v>
      </c>
      <c r="AL1156" s="3">
        <v>1</v>
      </c>
      <c r="AM1156" s="3">
        <v>1</v>
      </c>
      <c r="AN1156" s="3">
        <v>2</v>
      </c>
      <c r="AO1156" s="3">
        <v>13</v>
      </c>
      <c r="AP1156" s="3" t="s">
        <v>491</v>
      </c>
    </row>
    <row r="1157" spans="1:42" ht="26.65" x14ac:dyDescent="0.45">
      <c r="A1157" s="1">
        <v>1156</v>
      </c>
      <c r="B1157" s="3" t="s">
        <v>580</v>
      </c>
      <c r="C1157" s="3" t="str">
        <f t="shared" si="18"/>
        <v>Edgar Martínez - 1991</v>
      </c>
      <c r="D1157" s="3">
        <v>1991</v>
      </c>
      <c r="E1157" s="3">
        <v>28</v>
      </c>
      <c r="F1157" s="3" t="s">
        <v>106</v>
      </c>
      <c r="G1157" s="3" t="s">
        <v>43</v>
      </c>
      <c r="H1157" s="3">
        <v>150</v>
      </c>
      <c r="I1157" s="3">
        <v>642</v>
      </c>
      <c r="J1157" s="3">
        <v>544</v>
      </c>
      <c r="K1157" s="3">
        <v>98</v>
      </c>
      <c r="L1157" s="3">
        <v>167</v>
      </c>
      <c r="M1157" s="3">
        <v>117</v>
      </c>
      <c r="N1157" s="3">
        <v>35</v>
      </c>
      <c r="O1157" s="3">
        <v>1</v>
      </c>
      <c r="P1157" s="3">
        <v>14</v>
      </c>
      <c r="Q1157" s="3">
        <v>52</v>
      </c>
      <c r="R1157" s="3">
        <v>0</v>
      </c>
      <c r="S1157" s="3">
        <v>3</v>
      </c>
      <c r="T1157" s="3">
        <v>84</v>
      </c>
      <c r="U1157" s="3">
        <v>72</v>
      </c>
      <c r="V1157" s="3">
        <v>0.307</v>
      </c>
      <c r="W1157" s="3">
        <v>0.40500000000000003</v>
      </c>
      <c r="X1157" s="3">
        <v>0.45200000000000001</v>
      </c>
      <c r="Y1157" s="3">
        <v>0.85699999999999998</v>
      </c>
      <c r="Z1157" s="3">
        <v>138</v>
      </c>
      <c r="AA1157" s="3">
        <v>246</v>
      </c>
      <c r="AB1157" s="3">
        <v>19</v>
      </c>
      <c r="AC1157" s="3">
        <v>8</v>
      </c>
      <c r="AD1157" s="3">
        <v>2</v>
      </c>
      <c r="AE1157" s="3">
        <v>4</v>
      </c>
      <c r="AF1157" s="3">
        <v>9</v>
      </c>
      <c r="AG1157" s="3">
        <v>6.1</v>
      </c>
      <c r="AH1157" s="3">
        <v>3.9</v>
      </c>
      <c r="AI1157" s="3">
        <v>5.6</v>
      </c>
      <c r="AJ1157" s="3">
        <v>0.9</v>
      </c>
      <c r="AK1157" s="3">
        <v>31</v>
      </c>
      <c r="AL1157" s="3">
        <v>-2</v>
      </c>
      <c r="AM1157" s="3">
        <v>1</v>
      </c>
      <c r="AN1157" s="3">
        <v>-1</v>
      </c>
      <c r="AO1157" s="3">
        <v>6</v>
      </c>
      <c r="AP1157" s="3" t="s">
        <v>302</v>
      </c>
    </row>
    <row r="1158" spans="1:42" x14ac:dyDescent="0.45">
      <c r="A1158" s="1">
        <v>1157</v>
      </c>
      <c r="B1158" s="3" t="s">
        <v>933</v>
      </c>
      <c r="C1158" s="3" t="str">
        <f t="shared" si="18"/>
        <v>Joe Rudi - 1972</v>
      </c>
      <c r="D1158" s="3">
        <v>1972</v>
      </c>
      <c r="E1158" s="3">
        <v>25</v>
      </c>
      <c r="F1158" s="3" t="s">
        <v>128</v>
      </c>
      <c r="G1158" s="3" t="s">
        <v>43</v>
      </c>
      <c r="H1158" s="3">
        <v>147</v>
      </c>
      <c r="I1158" s="3">
        <v>653</v>
      </c>
      <c r="J1158" s="3">
        <v>593</v>
      </c>
      <c r="K1158" s="3">
        <v>94</v>
      </c>
      <c r="L1158" s="3">
        <v>181</v>
      </c>
      <c r="M1158" s="3">
        <v>121</v>
      </c>
      <c r="N1158" s="3">
        <v>32</v>
      </c>
      <c r="O1158" s="3">
        <v>9</v>
      </c>
      <c r="P1158" s="3">
        <v>19</v>
      </c>
      <c r="Q1158" s="3">
        <v>75</v>
      </c>
      <c r="R1158" s="3">
        <v>3</v>
      </c>
      <c r="S1158" s="3">
        <v>4</v>
      </c>
      <c r="T1158" s="3">
        <v>37</v>
      </c>
      <c r="U1158" s="3">
        <v>62</v>
      </c>
      <c r="V1158" s="3">
        <v>0.30499999999999999</v>
      </c>
      <c r="W1158" s="3">
        <v>0.34499999999999997</v>
      </c>
      <c r="X1158" s="3">
        <v>0.48599999999999999</v>
      </c>
      <c r="Y1158" s="3">
        <v>0.83</v>
      </c>
      <c r="Z1158" s="3">
        <v>151</v>
      </c>
      <c r="AA1158" s="3">
        <v>288</v>
      </c>
      <c r="AB1158" s="3">
        <v>15</v>
      </c>
      <c r="AC1158" s="3">
        <v>2</v>
      </c>
      <c r="AD1158" s="3">
        <v>15</v>
      </c>
      <c r="AE1158" s="3">
        <v>6</v>
      </c>
      <c r="AF1158" s="3">
        <v>6</v>
      </c>
      <c r="AG1158" s="3">
        <v>6.1</v>
      </c>
      <c r="AH1158" s="3">
        <v>3.8</v>
      </c>
      <c r="AI1158" s="3">
        <v>5.9</v>
      </c>
      <c r="AJ1158" s="3">
        <v>-0.6</v>
      </c>
      <c r="AK1158" s="3">
        <v>36</v>
      </c>
      <c r="AL1158" s="3">
        <v>-2</v>
      </c>
      <c r="AM1158" s="3">
        <v>1</v>
      </c>
      <c r="AN1158" s="3">
        <v>0</v>
      </c>
      <c r="AO1158" s="3">
        <v>3</v>
      </c>
      <c r="AP1158" s="3" t="s">
        <v>934</v>
      </c>
    </row>
    <row r="1159" spans="1:42" ht="26.65" x14ac:dyDescent="0.45">
      <c r="A1159" s="1">
        <v>1158</v>
      </c>
      <c r="B1159" s="3" t="s">
        <v>935</v>
      </c>
      <c r="C1159" s="3" t="str">
        <f t="shared" si="18"/>
        <v>Stan Spence - 1944</v>
      </c>
      <c r="D1159" s="3">
        <v>1944</v>
      </c>
      <c r="E1159" s="3">
        <v>29</v>
      </c>
      <c r="F1159" s="3" t="s">
        <v>273</v>
      </c>
      <c r="G1159" s="3" t="s">
        <v>43</v>
      </c>
      <c r="H1159" s="3">
        <v>153</v>
      </c>
      <c r="I1159" s="3">
        <v>669</v>
      </c>
      <c r="J1159" s="3">
        <v>592</v>
      </c>
      <c r="K1159" s="3">
        <v>83</v>
      </c>
      <c r="L1159" s="3">
        <v>187</v>
      </c>
      <c r="M1159" s="3">
        <v>130</v>
      </c>
      <c r="N1159" s="3">
        <v>31</v>
      </c>
      <c r="O1159" s="3">
        <v>8</v>
      </c>
      <c r="P1159" s="3">
        <v>18</v>
      </c>
      <c r="Q1159" s="3">
        <v>100</v>
      </c>
      <c r="R1159" s="3">
        <v>3</v>
      </c>
      <c r="S1159" s="3">
        <v>7</v>
      </c>
      <c r="T1159" s="3">
        <v>69</v>
      </c>
      <c r="U1159" s="3">
        <v>28</v>
      </c>
      <c r="V1159" s="3">
        <v>0.316</v>
      </c>
      <c r="W1159" s="3">
        <v>0.39100000000000001</v>
      </c>
      <c r="X1159" s="3">
        <v>0.48599999999999999</v>
      </c>
      <c r="Y1159" s="3">
        <v>0.877</v>
      </c>
      <c r="Z1159" s="3">
        <v>155</v>
      </c>
      <c r="AA1159" s="3">
        <v>288</v>
      </c>
      <c r="AB1159" s="3">
        <v>5</v>
      </c>
      <c r="AC1159" s="3">
        <v>4</v>
      </c>
      <c r="AD1159" s="3">
        <v>4</v>
      </c>
      <c r="AE1159" s="2"/>
      <c r="AF1159" s="3">
        <v>15</v>
      </c>
      <c r="AG1159" s="3">
        <v>6.1</v>
      </c>
      <c r="AH1159" s="3">
        <v>4.2</v>
      </c>
      <c r="AI1159" s="3">
        <v>6.2</v>
      </c>
      <c r="AJ1159" s="3">
        <v>-0.2</v>
      </c>
      <c r="AK1159" s="3">
        <v>39</v>
      </c>
      <c r="AL1159" s="3">
        <v>2</v>
      </c>
      <c r="AM1159" s="3">
        <v>0</v>
      </c>
      <c r="AN1159" s="3">
        <v>1</v>
      </c>
      <c r="AO1159" s="3">
        <v>-1</v>
      </c>
      <c r="AP1159" s="3" t="s">
        <v>936</v>
      </c>
    </row>
    <row r="1160" spans="1:42" ht="26.65" x14ac:dyDescent="0.45">
      <c r="A1160" s="1">
        <v>1159</v>
      </c>
      <c r="B1160" s="3" t="s">
        <v>749</v>
      </c>
      <c r="C1160" s="3" t="str">
        <f t="shared" si="18"/>
        <v>Bobby Abreu - 1999</v>
      </c>
      <c r="D1160" s="3">
        <v>1999</v>
      </c>
      <c r="E1160" s="3">
        <v>25</v>
      </c>
      <c r="F1160" s="3" t="s">
        <v>139</v>
      </c>
      <c r="G1160" s="3" t="s">
        <v>52</v>
      </c>
      <c r="H1160" s="3">
        <v>152</v>
      </c>
      <c r="I1160" s="3">
        <v>662</v>
      </c>
      <c r="J1160" s="3">
        <v>546</v>
      </c>
      <c r="K1160" s="3">
        <v>118</v>
      </c>
      <c r="L1160" s="3">
        <v>183</v>
      </c>
      <c r="M1160" s="3">
        <v>117</v>
      </c>
      <c r="N1160" s="3">
        <v>35</v>
      </c>
      <c r="O1160" s="3">
        <v>11</v>
      </c>
      <c r="P1160" s="3">
        <v>20</v>
      </c>
      <c r="Q1160" s="3">
        <v>93</v>
      </c>
      <c r="R1160" s="3">
        <v>27</v>
      </c>
      <c r="S1160" s="3">
        <v>9</v>
      </c>
      <c r="T1160" s="3">
        <v>109</v>
      </c>
      <c r="U1160" s="3">
        <v>113</v>
      </c>
      <c r="V1160" s="3">
        <v>0.33500000000000002</v>
      </c>
      <c r="W1160" s="3">
        <v>0.44600000000000001</v>
      </c>
      <c r="X1160" s="3">
        <v>0.54900000000000004</v>
      </c>
      <c r="Y1160" s="3">
        <v>0.995</v>
      </c>
      <c r="Z1160" s="3">
        <v>147</v>
      </c>
      <c r="AA1160" s="3">
        <v>300</v>
      </c>
      <c r="AB1160" s="3">
        <v>13</v>
      </c>
      <c r="AC1160" s="3">
        <v>3</v>
      </c>
      <c r="AD1160" s="3">
        <v>0</v>
      </c>
      <c r="AE1160" s="3">
        <v>4</v>
      </c>
      <c r="AF1160" s="3">
        <v>8</v>
      </c>
      <c r="AG1160" s="3">
        <v>6.1</v>
      </c>
      <c r="AH1160" s="3">
        <v>4.0999999999999996</v>
      </c>
      <c r="AI1160" s="3">
        <v>5.7</v>
      </c>
      <c r="AJ1160" s="3">
        <v>-0.2</v>
      </c>
      <c r="AK1160" s="3">
        <v>43</v>
      </c>
      <c r="AL1160" s="3">
        <v>2</v>
      </c>
      <c r="AM1160" s="3">
        <v>3</v>
      </c>
      <c r="AN1160" s="3">
        <v>4</v>
      </c>
      <c r="AO1160" s="3">
        <v>5</v>
      </c>
      <c r="AP1160" s="3" t="s">
        <v>197</v>
      </c>
    </row>
    <row r="1161" spans="1:42" x14ac:dyDescent="0.45">
      <c r="A1161" s="1">
        <v>1160</v>
      </c>
      <c r="B1161" s="3" t="s">
        <v>630</v>
      </c>
      <c r="C1161" s="3" t="str">
        <f t="shared" si="18"/>
        <v>Buddy Bell - 1984</v>
      </c>
      <c r="D1161" s="3">
        <v>1984</v>
      </c>
      <c r="E1161" s="3">
        <v>32</v>
      </c>
      <c r="F1161" s="3" t="s">
        <v>230</v>
      </c>
      <c r="G1161" s="3" t="s">
        <v>43</v>
      </c>
      <c r="H1161" s="3">
        <v>148</v>
      </c>
      <c r="I1161" s="3">
        <v>630</v>
      </c>
      <c r="J1161" s="3">
        <v>553</v>
      </c>
      <c r="K1161" s="3">
        <v>88</v>
      </c>
      <c r="L1161" s="3">
        <v>174</v>
      </c>
      <c r="M1161" s="3">
        <v>122</v>
      </c>
      <c r="N1161" s="3">
        <v>36</v>
      </c>
      <c r="O1161" s="3">
        <v>5</v>
      </c>
      <c r="P1161" s="3">
        <v>11</v>
      </c>
      <c r="Q1161" s="3">
        <v>83</v>
      </c>
      <c r="R1161" s="3">
        <v>2</v>
      </c>
      <c r="S1161" s="3">
        <v>1</v>
      </c>
      <c r="T1161" s="3">
        <v>63</v>
      </c>
      <c r="U1161" s="3">
        <v>54</v>
      </c>
      <c r="V1161" s="3">
        <v>0.315</v>
      </c>
      <c r="W1161" s="3">
        <v>0.38200000000000001</v>
      </c>
      <c r="X1161" s="3">
        <v>0.45800000000000002</v>
      </c>
      <c r="Y1161" s="3">
        <v>0.84</v>
      </c>
      <c r="Z1161" s="3">
        <v>129</v>
      </c>
      <c r="AA1161" s="3">
        <v>253</v>
      </c>
      <c r="AB1161" s="3">
        <v>21</v>
      </c>
      <c r="AC1161" s="3">
        <v>3</v>
      </c>
      <c r="AD1161" s="3">
        <v>2</v>
      </c>
      <c r="AE1161" s="3">
        <v>9</v>
      </c>
      <c r="AF1161" s="3">
        <v>8</v>
      </c>
      <c r="AG1161" s="3">
        <v>6.1</v>
      </c>
      <c r="AH1161" s="3">
        <v>4.0999999999999996</v>
      </c>
      <c r="AI1161" s="3">
        <v>4.2</v>
      </c>
      <c r="AJ1161" s="3">
        <v>2.2999999999999998</v>
      </c>
      <c r="AK1161" s="3">
        <v>19</v>
      </c>
      <c r="AL1161" s="3">
        <v>-2</v>
      </c>
      <c r="AM1161" s="3">
        <v>0</v>
      </c>
      <c r="AN1161" s="3">
        <v>-2</v>
      </c>
      <c r="AO1161" s="3">
        <v>19</v>
      </c>
      <c r="AP1161" s="3" t="s">
        <v>206</v>
      </c>
    </row>
    <row r="1162" spans="1:42" ht="26.65" x14ac:dyDescent="0.45">
      <c r="A1162" s="1">
        <v>1161</v>
      </c>
      <c r="B1162" s="3" t="s">
        <v>937</v>
      </c>
      <c r="C1162" s="3" t="str">
        <f t="shared" si="18"/>
        <v>Brandon Crawford - 2021</v>
      </c>
      <c r="D1162" s="3">
        <v>2021</v>
      </c>
      <c r="E1162" s="3">
        <v>34</v>
      </c>
      <c r="F1162" s="3" t="s">
        <v>58</v>
      </c>
      <c r="G1162" s="3" t="s">
        <v>52</v>
      </c>
      <c r="H1162" s="3">
        <v>138</v>
      </c>
      <c r="I1162" s="3">
        <v>549</v>
      </c>
      <c r="J1162" s="3">
        <v>483</v>
      </c>
      <c r="K1162" s="3">
        <v>79</v>
      </c>
      <c r="L1162" s="3">
        <v>144</v>
      </c>
      <c r="M1162" s="3">
        <v>87</v>
      </c>
      <c r="N1162" s="3">
        <v>30</v>
      </c>
      <c r="O1162" s="3">
        <v>3</v>
      </c>
      <c r="P1162" s="3">
        <v>24</v>
      </c>
      <c r="Q1162" s="3">
        <v>90</v>
      </c>
      <c r="R1162" s="3">
        <v>11</v>
      </c>
      <c r="S1162" s="3">
        <v>3</v>
      </c>
      <c r="T1162" s="3">
        <v>56</v>
      </c>
      <c r="U1162" s="3">
        <v>105</v>
      </c>
      <c r="V1162" s="3">
        <v>0.29799999999999999</v>
      </c>
      <c r="W1162" s="3">
        <v>0.373</v>
      </c>
      <c r="X1162" s="3">
        <v>0.52200000000000002</v>
      </c>
      <c r="Y1162" s="3">
        <v>0.89500000000000002</v>
      </c>
      <c r="Z1162" s="3">
        <v>141</v>
      </c>
      <c r="AA1162" s="3">
        <v>252</v>
      </c>
      <c r="AB1162" s="3">
        <v>8</v>
      </c>
      <c r="AC1162" s="3">
        <v>5</v>
      </c>
      <c r="AD1162" s="3">
        <v>0</v>
      </c>
      <c r="AE1162" s="3">
        <v>5</v>
      </c>
      <c r="AF1162" s="3">
        <v>6</v>
      </c>
      <c r="AG1162" s="3">
        <v>6.1</v>
      </c>
      <c r="AH1162" s="3">
        <v>4.2</v>
      </c>
      <c r="AI1162" s="3">
        <v>5.5</v>
      </c>
      <c r="AJ1162" s="3">
        <v>1.3</v>
      </c>
      <c r="AK1162" s="3">
        <v>27</v>
      </c>
      <c r="AL1162" s="3">
        <v>1</v>
      </c>
      <c r="AM1162" s="3">
        <v>2</v>
      </c>
      <c r="AN1162" s="3">
        <v>3</v>
      </c>
      <c r="AO1162" s="3">
        <v>6</v>
      </c>
      <c r="AP1162" s="3" t="s">
        <v>116</v>
      </c>
    </row>
    <row r="1163" spans="1:42" ht="26.65" x14ac:dyDescent="0.45">
      <c r="A1163" s="1">
        <v>1162</v>
      </c>
      <c r="B1163" s="3" t="s">
        <v>279</v>
      </c>
      <c r="C1163" s="3" t="str">
        <f t="shared" si="18"/>
        <v>Brooks Robinson - 1962</v>
      </c>
      <c r="D1163" s="3">
        <v>1962</v>
      </c>
      <c r="E1163" s="3">
        <v>25</v>
      </c>
      <c r="F1163" s="3" t="s">
        <v>61</v>
      </c>
      <c r="G1163" s="3" t="s">
        <v>43</v>
      </c>
      <c r="H1163" s="3">
        <v>162</v>
      </c>
      <c r="I1163" s="3">
        <v>697</v>
      </c>
      <c r="J1163" s="3">
        <v>634</v>
      </c>
      <c r="K1163" s="3">
        <v>77</v>
      </c>
      <c r="L1163" s="3">
        <v>192</v>
      </c>
      <c r="M1163" s="3">
        <v>131</v>
      </c>
      <c r="N1163" s="3">
        <v>29</v>
      </c>
      <c r="O1163" s="3">
        <v>9</v>
      </c>
      <c r="P1163" s="3">
        <v>23</v>
      </c>
      <c r="Q1163" s="3">
        <v>86</v>
      </c>
      <c r="R1163" s="3">
        <v>3</v>
      </c>
      <c r="S1163" s="3">
        <v>1</v>
      </c>
      <c r="T1163" s="3">
        <v>42</v>
      </c>
      <c r="U1163" s="3">
        <v>70</v>
      </c>
      <c r="V1163" s="3">
        <v>0.30299999999999999</v>
      </c>
      <c r="W1163" s="3">
        <v>0.34200000000000003</v>
      </c>
      <c r="X1163" s="3">
        <v>0.48599999999999999</v>
      </c>
      <c r="Y1163" s="3">
        <v>0.82799999999999996</v>
      </c>
      <c r="Z1163" s="3">
        <v>126</v>
      </c>
      <c r="AA1163" s="3">
        <v>308</v>
      </c>
      <c r="AB1163" s="3">
        <v>18</v>
      </c>
      <c r="AC1163" s="3">
        <v>1</v>
      </c>
      <c r="AD1163" s="3">
        <v>10</v>
      </c>
      <c r="AE1163" s="3">
        <v>10</v>
      </c>
      <c r="AF1163" s="3">
        <v>3</v>
      </c>
      <c r="AG1163" s="3">
        <v>6.1</v>
      </c>
      <c r="AH1163" s="3">
        <v>3.9</v>
      </c>
      <c r="AI1163" s="3">
        <v>4.5</v>
      </c>
      <c r="AJ1163" s="3">
        <v>2.1</v>
      </c>
      <c r="AK1163" s="3">
        <v>20</v>
      </c>
      <c r="AL1163" s="3">
        <v>-2</v>
      </c>
      <c r="AM1163" s="3">
        <v>1</v>
      </c>
      <c r="AN1163" s="3">
        <v>-1</v>
      </c>
      <c r="AO1163" s="3">
        <v>18</v>
      </c>
      <c r="AP1163" s="3" t="s">
        <v>938</v>
      </c>
    </row>
    <row r="1164" spans="1:42" ht="26.65" x14ac:dyDescent="0.45">
      <c r="A1164" s="1">
        <v>1163</v>
      </c>
      <c r="B1164" s="3" t="s">
        <v>939</v>
      </c>
      <c r="C1164" s="3" t="str">
        <f t="shared" si="18"/>
        <v>Jimmy Rollins - 2007</v>
      </c>
      <c r="D1164" s="3">
        <v>2007</v>
      </c>
      <c r="E1164" s="3">
        <v>28</v>
      </c>
      <c r="F1164" s="3" t="s">
        <v>139</v>
      </c>
      <c r="G1164" s="3" t="s">
        <v>52</v>
      </c>
      <c r="H1164" s="3">
        <v>162</v>
      </c>
      <c r="I1164" s="3">
        <v>778</v>
      </c>
      <c r="J1164" s="3">
        <v>716</v>
      </c>
      <c r="K1164" s="3">
        <v>139</v>
      </c>
      <c r="L1164" s="3">
        <v>212</v>
      </c>
      <c r="M1164" s="3">
        <v>124</v>
      </c>
      <c r="N1164" s="3">
        <v>38</v>
      </c>
      <c r="O1164" s="3">
        <v>20</v>
      </c>
      <c r="P1164" s="3">
        <v>30</v>
      </c>
      <c r="Q1164" s="3">
        <v>94</v>
      </c>
      <c r="R1164" s="3">
        <v>41</v>
      </c>
      <c r="S1164" s="3">
        <v>6</v>
      </c>
      <c r="T1164" s="3">
        <v>49</v>
      </c>
      <c r="U1164" s="3">
        <v>85</v>
      </c>
      <c r="V1164" s="3">
        <v>0.29599999999999999</v>
      </c>
      <c r="W1164" s="3">
        <v>0.34399999999999997</v>
      </c>
      <c r="X1164" s="3">
        <v>0.53100000000000003</v>
      </c>
      <c r="Y1164" s="3">
        <v>0.875</v>
      </c>
      <c r="Z1164" s="3">
        <v>119</v>
      </c>
      <c r="AA1164" s="3">
        <v>380</v>
      </c>
      <c r="AB1164" s="3">
        <v>11</v>
      </c>
      <c r="AC1164" s="3">
        <v>7</v>
      </c>
      <c r="AD1164" s="3">
        <v>0</v>
      </c>
      <c r="AE1164" s="3">
        <v>6</v>
      </c>
      <c r="AF1164" s="3">
        <v>5</v>
      </c>
      <c r="AG1164" s="3">
        <v>6.1</v>
      </c>
      <c r="AH1164" s="3">
        <v>4</v>
      </c>
      <c r="AI1164" s="3">
        <v>5.7</v>
      </c>
      <c r="AJ1164" s="3">
        <v>1.3</v>
      </c>
      <c r="AK1164" s="3">
        <v>22</v>
      </c>
      <c r="AL1164" s="3">
        <v>-1</v>
      </c>
      <c r="AM1164" s="3">
        <v>7</v>
      </c>
      <c r="AN1164" s="3">
        <v>6</v>
      </c>
      <c r="AO1164" s="3">
        <v>5</v>
      </c>
      <c r="AP1164" s="3" t="s">
        <v>62</v>
      </c>
    </row>
    <row r="1165" spans="1:42" ht="26.65" x14ac:dyDescent="0.45">
      <c r="A1165" s="1">
        <v>1164</v>
      </c>
      <c r="B1165" s="3" t="s">
        <v>330</v>
      </c>
      <c r="C1165" s="3" t="str">
        <f t="shared" si="18"/>
        <v>Johnny Callison - 1965</v>
      </c>
      <c r="D1165" s="3">
        <v>1965</v>
      </c>
      <c r="E1165" s="3">
        <v>26</v>
      </c>
      <c r="F1165" s="3" t="s">
        <v>139</v>
      </c>
      <c r="G1165" s="3" t="s">
        <v>52</v>
      </c>
      <c r="H1165" s="3">
        <v>160</v>
      </c>
      <c r="I1165" s="3">
        <v>691</v>
      </c>
      <c r="J1165" s="3">
        <v>619</v>
      </c>
      <c r="K1165" s="3">
        <v>93</v>
      </c>
      <c r="L1165" s="3">
        <v>162</v>
      </c>
      <c r="M1165" s="3">
        <v>89</v>
      </c>
      <c r="N1165" s="3">
        <v>25</v>
      </c>
      <c r="O1165" s="3">
        <v>16</v>
      </c>
      <c r="P1165" s="3">
        <v>32</v>
      </c>
      <c r="Q1165" s="3">
        <v>101</v>
      </c>
      <c r="R1165" s="3">
        <v>6</v>
      </c>
      <c r="S1165" s="3">
        <v>5</v>
      </c>
      <c r="T1165" s="3">
        <v>57</v>
      </c>
      <c r="U1165" s="3">
        <v>117</v>
      </c>
      <c r="V1165" s="3">
        <v>0.26200000000000001</v>
      </c>
      <c r="W1165" s="3">
        <v>0.32800000000000001</v>
      </c>
      <c r="X1165" s="3">
        <v>0.50900000000000001</v>
      </c>
      <c r="Y1165" s="3">
        <v>0.83599999999999997</v>
      </c>
      <c r="Z1165" s="3">
        <v>134</v>
      </c>
      <c r="AA1165" s="3">
        <v>315</v>
      </c>
      <c r="AB1165" s="3">
        <v>5</v>
      </c>
      <c r="AC1165" s="3">
        <v>6</v>
      </c>
      <c r="AD1165" s="3">
        <v>4</v>
      </c>
      <c r="AE1165" s="3">
        <v>5</v>
      </c>
      <c r="AF1165" s="3">
        <v>2</v>
      </c>
      <c r="AG1165" s="3">
        <v>6.1</v>
      </c>
      <c r="AH1165" s="3">
        <v>3.5</v>
      </c>
      <c r="AI1165" s="3">
        <v>5.3</v>
      </c>
      <c r="AJ1165" s="3">
        <v>0</v>
      </c>
      <c r="AK1165" s="3">
        <v>28</v>
      </c>
      <c r="AL1165" s="3">
        <v>4</v>
      </c>
      <c r="AM1165" s="3">
        <v>0</v>
      </c>
      <c r="AN1165" s="3">
        <v>4</v>
      </c>
      <c r="AO1165" s="3">
        <v>7</v>
      </c>
      <c r="AP1165" s="3" t="s">
        <v>166</v>
      </c>
    </row>
    <row r="1166" spans="1:42" ht="26.65" x14ac:dyDescent="0.45">
      <c r="A1166" s="1">
        <v>1165</v>
      </c>
      <c r="B1166" s="3" t="s">
        <v>297</v>
      </c>
      <c r="C1166" s="3" t="str">
        <f t="shared" si="18"/>
        <v>Bobby Grich - 1976</v>
      </c>
      <c r="D1166" s="3">
        <v>1976</v>
      </c>
      <c r="E1166" s="3">
        <v>27</v>
      </c>
      <c r="F1166" s="3" t="s">
        <v>61</v>
      </c>
      <c r="G1166" s="3" t="s">
        <v>43</v>
      </c>
      <c r="H1166" s="3">
        <v>144</v>
      </c>
      <c r="I1166" s="3">
        <v>615</v>
      </c>
      <c r="J1166" s="3">
        <v>518</v>
      </c>
      <c r="K1166" s="3">
        <v>93</v>
      </c>
      <c r="L1166" s="3">
        <v>138</v>
      </c>
      <c r="M1166" s="3">
        <v>90</v>
      </c>
      <c r="N1166" s="3">
        <v>31</v>
      </c>
      <c r="O1166" s="3">
        <v>4</v>
      </c>
      <c r="P1166" s="3">
        <v>13</v>
      </c>
      <c r="Q1166" s="3">
        <v>54</v>
      </c>
      <c r="R1166" s="3">
        <v>14</v>
      </c>
      <c r="S1166" s="3">
        <v>6</v>
      </c>
      <c r="T1166" s="3">
        <v>86</v>
      </c>
      <c r="U1166" s="3">
        <v>99</v>
      </c>
      <c r="V1166" s="3">
        <v>0.26600000000000001</v>
      </c>
      <c r="W1166" s="3">
        <v>0.373</v>
      </c>
      <c r="X1166" s="3">
        <v>0.41699999999999998</v>
      </c>
      <c r="Y1166" s="3">
        <v>0.79</v>
      </c>
      <c r="Z1166" s="3">
        <v>138</v>
      </c>
      <c r="AA1166" s="3">
        <v>216</v>
      </c>
      <c r="AB1166" s="3">
        <v>8</v>
      </c>
      <c r="AC1166" s="3">
        <v>3</v>
      </c>
      <c r="AD1166" s="3">
        <v>7</v>
      </c>
      <c r="AE1166" s="3">
        <v>1</v>
      </c>
      <c r="AF1166" s="3">
        <v>1</v>
      </c>
      <c r="AG1166" s="3">
        <v>6.1</v>
      </c>
      <c r="AH1166" s="3">
        <v>3.9</v>
      </c>
      <c r="AI1166" s="3">
        <v>6</v>
      </c>
      <c r="AJ1166" s="3">
        <v>0.7</v>
      </c>
      <c r="AK1166" s="3">
        <v>27</v>
      </c>
      <c r="AL1166" s="3">
        <v>-1</v>
      </c>
      <c r="AM1166" s="3">
        <v>3</v>
      </c>
      <c r="AN1166" s="3">
        <v>2</v>
      </c>
      <c r="AO1166" s="3">
        <v>1</v>
      </c>
      <c r="AP1166" s="3" t="s">
        <v>940</v>
      </c>
    </row>
    <row r="1167" spans="1:42" ht="26.65" x14ac:dyDescent="0.45">
      <c r="A1167" s="1">
        <v>1166</v>
      </c>
      <c r="B1167" s="3" t="s">
        <v>544</v>
      </c>
      <c r="C1167" s="3" t="str">
        <f t="shared" si="18"/>
        <v>Lance Johnson - 1993</v>
      </c>
      <c r="D1167" s="3">
        <v>1993</v>
      </c>
      <c r="E1167" s="3">
        <v>29</v>
      </c>
      <c r="F1167" s="3" t="s">
        <v>182</v>
      </c>
      <c r="G1167" s="3" t="s">
        <v>43</v>
      </c>
      <c r="H1167" s="3">
        <v>147</v>
      </c>
      <c r="I1167" s="3">
        <v>579</v>
      </c>
      <c r="J1167" s="3">
        <v>540</v>
      </c>
      <c r="K1167" s="3">
        <v>75</v>
      </c>
      <c r="L1167" s="3">
        <v>168</v>
      </c>
      <c r="M1167" s="3">
        <v>136</v>
      </c>
      <c r="N1167" s="3">
        <v>18</v>
      </c>
      <c r="O1167" s="3">
        <v>14</v>
      </c>
      <c r="P1167" s="3">
        <v>0</v>
      </c>
      <c r="Q1167" s="3">
        <v>47</v>
      </c>
      <c r="R1167" s="3">
        <v>35</v>
      </c>
      <c r="S1167" s="3">
        <v>7</v>
      </c>
      <c r="T1167" s="3">
        <v>36</v>
      </c>
      <c r="U1167" s="3">
        <v>33</v>
      </c>
      <c r="V1167" s="3">
        <v>0.311</v>
      </c>
      <c r="W1167" s="3">
        <v>0.35399999999999998</v>
      </c>
      <c r="X1167" s="3">
        <v>0.39600000000000002</v>
      </c>
      <c r="Y1167" s="3">
        <v>0.75</v>
      </c>
      <c r="Z1167" s="3">
        <v>104</v>
      </c>
      <c r="AA1167" s="3">
        <v>214</v>
      </c>
      <c r="AB1167" s="3">
        <v>10</v>
      </c>
      <c r="AC1167" s="3">
        <v>0</v>
      </c>
      <c r="AD1167" s="3">
        <v>3</v>
      </c>
      <c r="AE1167" s="3">
        <v>0</v>
      </c>
      <c r="AF1167" s="3">
        <v>1</v>
      </c>
      <c r="AG1167" s="3">
        <v>6.1</v>
      </c>
      <c r="AH1167" s="3">
        <v>4</v>
      </c>
      <c r="AI1167" s="3">
        <v>4.4000000000000004</v>
      </c>
      <c r="AJ1167" s="3">
        <v>2.1</v>
      </c>
      <c r="AK1167" s="3">
        <v>8</v>
      </c>
      <c r="AL1167" s="3">
        <v>3</v>
      </c>
      <c r="AM1167" s="3">
        <v>8</v>
      </c>
      <c r="AN1167" s="3">
        <v>11</v>
      </c>
      <c r="AO1167" s="3">
        <v>18</v>
      </c>
      <c r="AP1167" s="3" t="s">
        <v>68</v>
      </c>
    </row>
    <row r="1168" spans="1:42" x14ac:dyDescent="0.45">
      <c r="A1168" s="1">
        <v>1167</v>
      </c>
      <c r="B1168" s="3" t="s">
        <v>610</v>
      </c>
      <c r="C1168" s="3" t="str">
        <f t="shared" si="18"/>
        <v>Eddie Joost - 1951</v>
      </c>
      <c r="D1168" s="3">
        <v>1951</v>
      </c>
      <c r="E1168" s="3">
        <v>35</v>
      </c>
      <c r="F1168" s="3" t="s">
        <v>103</v>
      </c>
      <c r="G1168" s="3" t="s">
        <v>43</v>
      </c>
      <c r="H1168" s="3">
        <v>140</v>
      </c>
      <c r="I1168" s="3">
        <v>667</v>
      </c>
      <c r="J1168" s="3">
        <v>553</v>
      </c>
      <c r="K1168" s="3">
        <v>107</v>
      </c>
      <c r="L1168" s="3">
        <v>160</v>
      </c>
      <c r="M1168" s="3">
        <v>108</v>
      </c>
      <c r="N1168" s="3">
        <v>28</v>
      </c>
      <c r="O1168" s="3">
        <v>5</v>
      </c>
      <c r="P1168" s="3">
        <v>19</v>
      </c>
      <c r="Q1168" s="3">
        <v>78</v>
      </c>
      <c r="R1168" s="3">
        <v>10</v>
      </c>
      <c r="S1168" s="3">
        <v>8</v>
      </c>
      <c r="T1168" s="3">
        <v>106</v>
      </c>
      <c r="U1168" s="3">
        <v>70</v>
      </c>
      <c r="V1168" s="3">
        <v>0.28899999999999998</v>
      </c>
      <c r="W1168" s="3">
        <v>0.40899999999999997</v>
      </c>
      <c r="X1168" s="3">
        <v>0.46100000000000002</v>
      </c>
      <c r="Y1168" s="3">
        <v>0.87</v>
      </c>
      <c r="Z1168" s="3">
        <v>134</v>
      </c>
      <c r="AA1168" s="3">
        <v>255</v>
      </c>
      <c r="AB1168" s="3">
        <v>6</v>
      </c>
      <c r="AC1168" s="3">
        <v>6</v>
      </c>
      <c r="AD1168" s="3">
        <v>2</v>
      </c>
      <c r="AE1168" s="2"/>
      <c r="AF1168" s="3">
        <v>1</v>
      </c>
      <c r="AG1168" s="3">
        <v>6.1</v>
      </c>
      <c r="AH1168" s="3">
        <v>4.2</v>
      </c>
      <c r="AI1168" s="3">
        <v>5.6</v>
      </c>
      <c r="AJ1168" s="3">
        <v>1.4</v>
      </c>
      <c r="AK1168" s="3">
        <v>30</v>
      </c>
      <c r="AL1168" s="3">
        <v>0</v>
      </c>
      <c r="AM1168" s="3">
        <v>0</v>
      </c>
      <c r="AN1168" s="3">
        <v>0</v>
      </c>
      <c r="AO1168" s="3">
        <v>4</v>
      </c>
      <c r="AP1168" s="3" t="s">
        <v>62</v>
      </c>
    </row>
    <row r="1169" spans="1:42" ht="26.65" x14ac:dyDescent="0.45">
      <c r="A1169" s="1">
        <v>1168</v>
      </c>
      <c r="B1169" s="3" t="s">
        <v>278</v>
      </c>
      <c r="C1169" s="3" t="str">
        <f t="shared" si="18"/>
        <v>Joe Medwick - 1935</v>
      </c>
      <c r="D1169" s="3">
        <v>1935</v>
      </c>
      <c r="E1169" s="3">
        <v>23</v>
      </c>
      <c r="F1169" s="3" t="s">
        <v>51</v>
      </c>
      <c r="G1169" s="3" t="s">
        <v>52</v>
      </c>
      <c r="H1169" s="3">
        <v>154</v>
      </c>
      <c r="I1169" s="3">
        <v>670</v>
      </c>
      <c r="J1169" s="3">
        <v>634</v>
      </c>
      <c r="K1169" s="3">
        <v>132</v>
      </c>
      <c r="L1169" s="3">
        <v>224</v>
      </c>
      <c r="M1169" s="3">
        <v>142</v>
      </c>
      <c r="N1169" s="3">
        <v>46</v>
      </c>
      <c r="O1169" s="3">
        <v>13</v>
      </c>
      <c r="P1169" s="3">
        <v>23</v>
      </c>
      <c r="Q1169" s="3">
        <v>126</v>
      </c>
      <c r="R1169" s="3">
        <v>4</v>
      </c>
      <c r="S1169" s="3">
        <v>3</v>
      </c>
      <c r="T1169" s="3">
        <v>30</v>
      </c>
      <c r="U1169" s="3">
        <v>59</v>
      </c>
      <c r="V1169" s="3">
        <v>0.35299999999999998</v>
      </c>
      <c r="W1169" s="3">
        <v>0.38600000000000001</v>
      </c>
      <c r="X1169" s="3">
        <v>0.57599999999999996</v>
      </c>
      <c r="Y1169" s="3">
        <v>0.96199999999999997</v>
      </c>
      <c r="Z1169" s="3">
        <v>151</v>
      </c>
      <c r="AA1169" s="3">
        <v>365</v>
      </c>
      <c r="AB1169" s="3">
        <v>15</v>
      </c>
      <c r="AC1169" s="3">
        <v>4</v>
      </c>
      <c r="AD1169" s="3">
        <v>2</v>
      </c>
      <c r="AE1169" s="2"/>
      <c r="AF1169" s="3">
        <v>6</v>
      </c>
      <c r="AG1169" s="3">
        <v>6.1</v>
      </c>
      <c r="AH1169" s="3">
        <v>3.9</v>
      </c>
      <c r="AI1169" s="3">
        <v>5.6</v>
      </c>
      <c r="AJ1169" s="3">
        <v>-0.2</v>
      </c>
      <c r="AK1169" s="3">
        <v>42</v>
      </c>
      <c r="AL1169" s="3">
        <v>-1</v>
      </c>
      <c r="AM1169" s="3">
        <v>1</v>
      </c>
      <c r="AN1169" s="3">
        <v>-1</v>
      </c>
      <c r="AO1169" s="3">
        <v>5</v>
      </c>
      <c r="AP1169" s="3" t="s">
        <v>87</v>
      </c>
    </row>
    <row r="1170" spans="1:42" ht="26.65" x14ac:dyDescent="0.45">
      <c r="A1170" s="1">
        <v>1169</v>
      </c>
      <c r="B1170" s="3" t="s">
        <v>72</v>
      </c>
      <c r="C1170" s="3" t="str">
        <f t="shared" si="18"/>
        <v>Stan Musial - 1957</v>
      </c>
      <c r="D1170" s="3">
        <v>1957</v>
      </c>
      <c r="E1170" s="3">
        <v>36</v>
      </c>
      <c r="F1170" s="3" t="s">
        <v>51</v>
      </c>
      <c r="G1170" s="3" t="s">
        <v>52</v>
      </c>
      <c r="H1170" s="3">
        <v>134</v>
      </c>
      <c r="I1170" s="3">
        <v>579</v>
      </c>
      <c r="J1170" s="3">
        <v>502</v>
      </c>
      <c r="K1170" s="3">
        <v>82</v>
      </c>
      <c r="L1170" s="3">
        <v>176</v>
      </c>
      <c r="M1170" s="3">
        <v>106</v>
      </c>
      <c r="N1170" s="3">
        <v>38</v>
      </c>
      <c r="O1170" s="3">
        <v>3</v>
      </c>
      <c r="P1170" s="3">
        <v>29</v>
      </c>
      <c r="Q1170" s="3">
        <v>102</v>
      </c>
      <c r="R1170" s="3">
        <v>1</v>
      </c>
      <c r="S1170" s="3">
        <v>1</v>
      </c>
      <c r="T1170" s="3">
        <v>66</v>
      </c>
      <c r="U1170" s="3">
        <v>34</v>
      </c>
      <c r="V1170" s="3">
        <v>0.35099999999999998</v>
      </c>
      <c r="W1170" s="3">
        <v>0.42199999999999999</v>
      </c>
      <c r="X1170" s="3">
        <v>0.61199999999999999</v>
      </c>
      <c r="Y1170" s="3">
        <v>1.034</v>
      </c>
      <c r="Z1170" s="3">
        <v>172</v>
      </c>
      <c r="AA1170" s="3">
        <v>307</v>
      </c>
      <c r="AB1170" s="3">
        <v>13</v>
      </c>
      <c r="AC1170" s="3">
        <v>2</v>
      </c>
      <c r="AD1170" s="3">
        <v>1</v>
      </c>
      <c r="AE1170" s="3">
        <v>8</v>
      </c>
      <c r="AF1170" s="3">
        <v>19</v>
      </c>
      <c r="AG1170" s="3">
        <v>6.1</v>
      </c>
      <c r="AH1170" s="3">
        <v>3.9</v>
      </c>
      <c r="AI1170" s="3">
        <v>6.2</v>
      </c>
      <c r="AJ1170" s="3">
        <v>-0.8</v>
      </c>
      <c r="AK1170" s="3">
        <v>45</v>
      </c>
      <c r="AL1170" s="3">
        <v>1</v>
      </c>
      <c r="AM1170" s="3">
        <v>-1</v>
      </c>
      <c r="AN1170" s="3">
        <v>0</v>
      </c>
      <c r="AO1170" s="3">
        <v>1</v>
      </c>
      <c r="AP1170" s="3" t="s">
        <v>193</v>
      </c>
    </row>
    <row r="1171" spans="1:42" x14ac:dyDescent="0.45">
      <c r="A1171" s="1">
        <v>1170</v>
      </c>
      <c r="B1171" s="3" t="s">
        <v>219</v>
      </c>
      <c r="C1171" s="3" t="str">
        <f t="shared" si="18"/>
        <v>Mel Ott - 1931</v>
      </c>
      <c r="D1171" s="3">
        <v>1931</v>
      </c>
      <c r="E1171" s="3">
        <v>22</v>
      </c>
      <c r="F1171" s="3" t="s">
        <v>101</v>
      </c>
      <c r="G1171" s="3" t="s">
        <v>52</v>
      </c>
      <c r="H1171" s="3">
        <v>138</v>
      </c>
      <c r="I1171" s="3">
        <v>580</v>
      </c>
      <c r="J1171" s="3">
        <v>497</v>
      </c>
      <c r="K1171" s="3">
        <v>104</v>
      </c>
      <c r="L1171" s="3">
        <v>145</v>
      </c>
      <c r="M1171" s="3">
        <v>85</v>
      </c>
      <c r="N1171" s="3">
        <v>23</v>
      </c>
      <c r="O1171" s="3">
        <v>8</v>
      </c>
      <c r="P1171" s="3">
        <v>29</v>
      </c>
      <c r="Q1171" s="3">
        <v>115</v>
      </c>
      <c r="R1171" s="3">
        <v>10</v>
      </c>
      <c r="S1171" s="3">
        <v>6</v>
      </c>
      <c r="T1171" s="3">
        <v>80</v>
      </c>
      <c r="U1171" s="3">
        <v>44</v>
      </c>
      <c r="V1171" s="3">
        <v>0.29199999999999998</v>
      </c>
      <c r="W1171" s="3">
        <v>0.39200000000000002</v>
      </c>
      <c r="X1171" s="3">
        <v>0.54500000000000004</v>
      </c>
      <c r="Y1171" s="3">
        <v>0.93700000000000006</v>
      </c>
      <c r="Z1171" s="3">
        <v>152</v>
      </c>
      <c r="AA1171" s="3">
        <v>271</v>
      </c>
      <c r="AB1171" s="2"/>
      <c r="AC1171" s="3">
        <v>2</v>
      </c>
      <c r="AD1171" s="3">
        <v>1</v>
      </c>
      <c r="AE1171" s="2"/>
      <c r="AF1171" s="3">
        <v>2</v>
      </c>
      <c r="AG1171" s="3">
        <v>6.1</v>
      </c>
      <c r="AH1171" s="3">
        <v>4.2</v>
      </c>
      <c r="AI1171" s="3">
        <v>5.6</v>
      </c>
      <c r="AJ1171" s="3">
        <v>0.1</v>
      </c>
      <c r="AK1171" s="3">
        <v>37</v>
      </c>
      <c r="AL1171" s="3">
        <v>0</v>
      </c>
      <c r="AM1171" s="3">
        <v>3</v>
      </c>
      <c r="AN1171" s="3">
        <v>3</v>
      </c>
      <c r="AO1171" s="3">
        <v>6</v>
      </c>
      <c r="AP1171" s="3" t="s">
        <v>71</v>
      </c>
    </row>
    <row r="1172" spans="1:42" ht="39.75" x14ac:dyDescent="0.45">
      <c r="A1172" s="1">
        <v>1171</v>
      </c>
      <c r="B1172" s="3" t="s">
        <v>929</v>
      </c>
      <c r="C1172" s="3" t="str">
        <f t="shared" si="18"/>
        <v>Plácido Polanco - 2005</v>
      </c>
      <c r="D1172" s="3">
        <v>2005</v>
      </c>
      <c r="E1172" s="3">
        <v>29</v>
      </c>
      <c r="F1172" s="3" t="s">
        <v>941</v>
      </c>
      <c r="G1172" s="3" t="s">
        <v>391</v>
      </c>
      <c r="H1172" s="3">
        <v>129</v>
      </c>
      <c r="I1172" s="3">
        <v>551</v>
      </c>
      <c r="J1172" s="3">
        <v>501</v>
      </c>
      <c r="K1172" s="3">
        <v>84</v>
      </c>
      <c r="L1172" s="3">
        <v>166</v>
      </c>
      <c r="M1172" s="3">
        <v>128</v>
      </c>
      <c r="N1172" s="3">
        <v>27</v>
      </c>
      <c r="O1172" s="3">
        <v>2</v>
      </c>
      <c r="P1172" s="3">
        <v>9</v>
      </c>
      <c r="Q1172" s="3">
        <v>56</v>
      </c>
      <c r="R1172" s="3">
        <v>4</v>
      </c>
      <c r="S1172" s="3">
        <v>3</v>
      </c>
      <c r="T1172" s="3">
        <v>33</v>
      </c>
      <c r="U1172" s="3">
        <v>25</v>
      </c>
      <c r="V1172" s="3">
        <v>0.33100000000000002</v>
      </c>
      <c r="W1172" s="3">
        <v>0.38300000000000001</v>
      </c>
      <c r="X1172" s="3">
        <v>0.44700000000000001</v>
      </c>
      <c r="Y1172" s="3">
        <v>0.83</v>
      </c>
      <c r="Z1172" s="3">
        <v>120</v>
      </c>
      <c r="AA1172" s="3">
        <v>224</v>
      </c>
      <c r="AB1172" s="3">
        <v>12</v>
      </c>
      <c r="AC1172" s="3">
        <v>11</v>
      </c>
      <c r="AD1172" s="3">
        <v>2</v>
      </c>
      <c r="AE1172" s="3">
        <v>4</v>
      </c>
      <c r="AF1172" s="3">
        <v>0</v>
      </c>
      <c r="AG1172" s="3">
        <v>6.1</v>
      </c>
      <c r="AH1172" s="3">
        <v>4.3</v>
      </c>
      <c r="AI1172" s="3">
        <v>3.9</v>
      </c>
      <c r="AJ1172" s="3">
        <v>2.5</v>
      </c>
      <c r="AK1172" s="3">
        <v>17</v>
      </c>
      <c r="AL1172" s="3">
        <v>-1</v>
      </c>
      <c r="AM1172" s="3">
        <v>1</v>
      </c>
      <c r="AN1172" s="3">
        <v>1</v>
      </c>
      <c r="AO1172" s="3">
        <v>21</v>
      </c>
      <c r="AP1172" s="3" t="s">
        <v>942</v>
      </c>
    </row>
    <row r="1173" spans="1:42" ht="26.65" x14ac:dyDescent="0.45">
      <c r="A1173" s="1">
        <v>1172</v>
      </c>
      <c r="B1173" s="3" t="s">
        <v>943</v>
      </c>
      <c r="C1173" s="3" t="str">
        <f t="shared" si="18"/>
        <v>Alfonso Soriano - 2006</v>
      </c>
      <c r="D1173" s="3">
        <v>2006</v>
      </c>
      <c r="E1173" s="3">
        <v>30</v>
      </c>
      <c r="F1173" s="3" t="s">
        <v>143</v>
      </c>
      <c r="G1173" s="3" t="s">
        <v>52</v>
      </c>
      <c r="H1173" s="3">
        <v>159</v>
      </c>
      <c r="I1173" s="3">
        <v>728</v>
      </c>
      <c r="J1173" s="3">
        <v>647</v>
      </c>
      <c r="K1173" s="3">
        <v>119</v>
      </c>
      <c r="L1173" s="3">
        <v>179</v>
      </c>
      <c r="M1173" s="3">
        <v>90</v>
      </c>
      <c r="N1173" s="3">
        <v>41</v>
      </c>
      <c r="O1173" s="3">
        <v>2</v>
      </c>
      <c r="P1173" s="3">
        <v>46</v>
      </c>
      <c r="Q1173" s="3">
        <v>95</v>
      </c>
      <c r="R1173" s="3">
        <v>41</v>
      </c>
      <c r="S1173" s="3">
        <v>17</v>
      </c>
      <c r="T1173" s="3">
        <v>67</v>
      </c>
      <c r="U1173" s="3">
        <v>160</v>
      </c>
      <c r="V1173" s="3">
        <v>0.27700000000000002</v>
      </c>
      <c r="W1173" s="3">
        <v>0.35099999999999998</v>
      </c>
      <c r="X1173" s="3">
        <v>0.56000000000000005</v>
      </c>
      <c r="Y1173" s="3">
        <v>0.91100000000000003</v>
      </c>
      <c r="Z1173" s="3">
        <v>135</v>
      </c>
      <c r="AA1173" s="3">
        <v>362</v>
      </c>
      <c r="AB1173" s="3">
        <v>3</v>
      </c>
      <c r="AC1173" s="3">
        <v>9</v>
      </c>
      <c r="AD1173" s="3">
        <v>2</v>
      </c>
      <c r="AE1173" s="3">
        <v>3</v>
      </c>
      <c r="AF1173" s="3">
        <v>16</v>
      </c>
      <c r="AG1173" s="3">
        <v>6.1</v>
      </c>
      <c r="AH1173" s="3">
        <v>4</v>
      </c>
      <c r="AI1173" s="3">
        <v>4.3</v>
      </c>
      <c r="AJ1173" s="3">
        <v>1.2</v>
      </c>
      <c r="AK1173" s="3">
        <v>29</v>
      </c>
      <c r="AL1173" s="3">
        <v>1</v>
      </c>
      <c r="AM1173" s="3">
        <v>-1</v>
      </c>
      <c r="AN1173" s="3">
        <v>1</v>
      </c>
      <c r="AO1173" s="3">
        <v>18</v>
      </c>
      <c r="AP1173" s="3" t="s">
        <v>130</v>
      </c>
    </row>
    <row r="1174" spans="1:42" ht="26.65" x14ac:dyDescent="0.45">
      <c r="A1174" s="1">
        <v>1173</v>
      </c>
      <c r="B1174" s="3" t="s">
        <v>847</v>
      </c>
      <c r="C1174" s="3" t="str">
        <f t="shared" si="18"/>
        <v>Robby Thompson - 1989</v>
      </c>
      <c r="D1174" s="3">
        <v>1989</v>
      </c>
      <c r="E1174" s="3">
        <v>27</v>
      </c>
      <c r="F1174" s="3" t="s">
        <v>58</v>
      </c>
      <c r="G1174" s="3" t="s">
        <v>52</v>
      </c>
      <c r="H1174" s="3">
        <v>148</v>
      </c>
      <c r="I1174" s="3">
        <v>620</v>
      </c>
      <c r="J1174" s="3">
        <v>547</v>
      </c>
      <c r="K1174" s="3">
        <v>91</v>
      </c>
      <c r="L1174" s="3">
        <v>132</v>
      </c>
      <c r="M1174" s="3">
        <v>82</v>
      </c>
      <c r="N1174" s="3">
        <v>26</v>
      </c>
      <c r="O1174" s="3">
        <v>11</v>
      </c>
      <c r="P1174" s="3">
        <v>13</v>
      </c>
      <c r="Q1174" s="3">
        <v>50</v>
      </c>
      <c r="R1174" s="3">
        <v>12</v>
      </c>
      <c r="S1174" s="3">
        <v>2</v>
      </c>
      <c r="T1174" s="3">
        <v>51</v>
      </c>
      <c r="U1174" s="3">
        <v>133</v>
      </c>
      <c r="V1174" s="3">
        <v>0.24099999999999999</v>
      </c>
      <c r="W1174" s="3">
        <v>0.32100000000000001</v>
      </c>
      <c r="X1174" s="3">
        <v>0.4</v>
      </c>
      <c r="Y1174" s="3">
        <v>0.72099999999999997</v>
      </c>
      <c r="Z1174" s="3">
        <v>108</v>
      </c>
      <c r="AA1174" s="3">
        <v>219</v>
      </c>
      <c r="AB1174" s="3">
        <v>6</v>
      </c>
      <c r="AC1174" s="3">
        <v>13</v>
      </c>
      <c r="AD1174" s="3">
        <v>9</v>
      </c>
      <c r="AE1174" s="3">
        <v>0</v>
      </c>
      <c r="AF1174" s="3">
        <v>0</v>
      </c>
      <c r="AG1174" s="3">
        <v>6.1</v>
      </c>
      <c r="AH1174" s="3">
        <v>4.0999999999999996</v>
      </c>
      <c r="AI1174" s="3">
        <v>4.2</v>
      </c>
      <c r="AJ1174" s="3">
        <v>2.4</v>
      </c>
      <c r="AK1174" s="3">
        <v>9</v>
      </c>
      <c r="AL1174" s="3">
        <v>2</v>
      </c>
      <c r="AM1174" s="3">
        <v>5</v>
      </c>
      <c r="AN1174" s="3">
        <v>7</v>
      </c>
      <c r="AO1174" s="3">
        <v>17</v>
      </c>
      <c r="AP1174" s="3" t="s">
        <v>79</v>
      </c>
    </row>
    <row r="1175" spans="1:42" ht="26.65" x14ac:dyDescent="0.45">
      <c r="A1175" s="1">
        <v>1174</v>
      </c>
      <c r="B1175" s="3" t="s">
        <v>133</v>
      </c>
      <c r="C1175" s="3" t="str">
        <f t="shared" si="18"/>
        <v>Larry Walker - 2002</v>
      </c>
      <c r="D1175" s="3">
        <v>2002</v>
      </c>
      <c r="E1175" s="3">
        <v>35</v>
      </c>
      <c r="F1175" s="3" t="s">
        <v>134</v>
      </c>
      <c r="G1175" s="3" t="s">
        <v>52</v>
      </c>
      <c r="H1175" s="3">
        <v>136</v>
      </c>
      <c r="I1175" s="3">
        <v>553</v>
      </c>
      <c r="J1175" s="3">
        <v>477</v>
      </c>
      <c r="K1175" s="3">
        <v>95</v>
      </c>
      <c r="L1175" s="3">
        <v>161</v>
      </c>
      <c r="M1175" s="3">
        <v>91</v>
      </c>
      <c r="N1175" s="3">
        <v>40</v>
      </c>
      <c r="O1175" s="3">
        <v>4</v>
      </c>
      <c r="P1175" s="3">
        <v>26</v>
      </c>
      <c r="Q1175" s="3">
        <v>104</v>
      </c>
      <c r="R1175" s="3">
        <v>6</v>
      </c>
      <c r="S1175" s="3">
        <v>5</v>
      </c>
      <c r="T1175" s="3">
        <v>65</v>
      </c>
      <c r="U1175" s="3">
        <v>73</v>
      </c>
      <c r="V1175" s="3">
        <v>0.33800000000000002</v>
      </c>
      <c r="W1175" s="3">
        <v>0.42099999999999999</v>
      </c>
      <c r="X1175" s="3">
        <v>0.60199999999999998</v>
      </c>
      <c r="Y1175" s="3">
        <v>1.0229999999999999</v>
      </c>
      <c r="Z1175" s="3">
        <v>151</v>
      </c>
      <c r="AA1175" s="3">
        <v>287</v>
      </c>
      <c r="AB1175" s="3">
        <v>8</v>
      </c>
      <c r="AC1175" s="3">
        <v>7</v>
      </c>
      <c r="AD1175" s="3">
        <v>0</v>
      </c>
      <c r="AE1175" s="3">
        <v>4</v>
      </c>
      <c r="AF1175" s="3">
        <v>6</v>
      </c>
      <c r="AG1175" s="3">
        <v>6.1</v>
      </c>
      <c r="AH1175" s="3">
        <v>4.4000000000000004</v>
      </c>
      <c r="AI1175" s="3">
        <v>5.2</v>
      </c>
      <c r="AJ1175" s="3">
        <v>0.3</v>
      </c>
      <c r="AK1175" s="3">
        <v>38</v>
      </c>
      <c r="AL1175" s="3">
        <v>0</v>
      </c>
      <c r="AM1175" s="3">
        <v>2</v>
      </c>
      <c r="AN1175" s="3">
        <v>3</v>
      </c>
      <c r="AO1175" s="3">
        <v>9</v>
      </c>
      <c r="AP1175" s="3" t="s">
        <v>197</v>
      </c>
    </row>
    <row r="1176" spans="1:42" x14ac:dyDescent="0.45">
      <c r="A1176" s="1">
        <v>1175</v>
      </c>
      <c r="B1176" s="3" t="s">
        <v>944</v>
      </c>
      <c r="C1176" s="3" t="str">
        <f t="shared" si="18"/>
        <v>Rudy York - 1943</v>
      </c>
      <c r="D1176" s="3">
        <v>1943</v>
      </c>
      <c r="E1176" s="3">
        <v>29</v>
      </c>
      <c r="F1176" s="3" t="s">
        <v>70</v>
      </c>
      <c r="G1176" s="3" t="s">
        <v>43</v>
      </c>
      <c r="H1176" s="3">
        <v>155</v>
      </c>
      <c r="I1176" s="3">
        <v>661</v>
      </c>
      <c r="J1176" s="3">
        <v>571</v>
      </c>
      <c r="K1176" s="3">
        <v>90</v>
      </c>
      <c r="L1176" s="3">
        <v>155</v>
      </c>
      <c r="M1176" s="3">
        <v>88</v>
      </c>
      <c r="N1176" s="3">
        <v>22</v>
      </c>
      <c r="O1176" s="3">
        <v>11</v>
      </c>
      <c r="P1176" s="3">
        <v>34</v>
      </c>
      <c r="Q1176" s="3">
        <v>118</v>
      </c>
      <c r="R1176" s="3">
        <v>5</v>
      </c>
      <c r="S1176" s="3">
        <v>5</v>
      </c>
      <c r="T1176" s="3">
        <v>84</v>
      </c>
      <c r="U1176" s="3">
        <v>88</v>
      </c>
      <c r="V1176" s="3">
        <v>0.27100000000000002</v>
      </c>
      <c r="W1176" s="3">
        <v>0.36599999999999999</v>
      </c>
      <c r="X1176" s="3">
        <v>0.52700000000000002</v>
      </c>
      <c r="Y1176" s="3">
        <v>0.89300000000000002</v>
      </c>
      <c r="Z1176" s="3">
        <v>153</v>
      </c>
      <c r="AA1176" s="3">
        <v>301</v>
      </c>
      <c r="AB1176" s="3">
        <v>22</v>
      </c>
      <c r="AC1176" s="3">
        <v>1</v>
      </c>
      <c r="AD1176" s="3">
        <v>5</v>
      </c>
      <c r="AE1176" s="2"/>
      <c r="AF1176" s="3">
        <v>9</v>
      </c>
      <c r="AG1176" s="3">
        <v>6.1</v>
      </c>
      <c r="AH1176" s="3">
        <v>4</v>
      </c>
      <c r="AI1176" s="3">
        <v>4.9000000000000004</v>
      </c>
      <c r="AJ1176" s="3">
        <v>0.3</v>
      </c>
      <c r="AK1176" s="3">
        <v>35</v>
      </c>
      <c r="AL1176" s="3">
        <v>-3</v>
      </c>
      <c r="AM1176" s="3">
        <v>0</v>
      </c>
      <c r="AN1176" s="3">
        <v>-3</v>
      </c>
      <c r="AO1176" s="3">
        <v>10</v>
      </c>
      <c r="AP1176" s="3" t="s">
        <v>56</v>
      </c>
    </row>
    <row r="1177" spans="1:42" x14ac:dyDescent="0.45">
      <c r="A1177" s="1">
        <v>1176</v>
      </c>
      <c r="B1177" s="3" t="s">
        <v>896</v>
      </c>
      <c r="C1177" s="3" t="str">
        <f t="shared" si="18"/>
        <v>Yogi Berra - 1950</v>
      </c>
      <c r="D1177" s="3">
        <v>1950</v>
      </c>
      <c r="E1177" s="3">
        <v>25</v>
      </c>
      <c r="F1177" s="3" t="s">
        <v>42</v>
      </c>
      <c r="G1177" s="3" t="s">
        <v>43</v>
      </c>
      <c r="H1177" s="3">
        <v>151</v>
      </c>
      <c r="I1177" s="3">
        <v>656</v>
      </c>
      <c r="J1177" s="3">
        <v>597</v>
      </c>
      <c r="K1177" s="3">
        <v>116</v>
      </c>
      <c r="L1177" s="3">
        <v>192</v>
      </c>
      <c r="M1177" s="3">
        <v>128</v>
      </c>
      <c r="N1177" s="3">
        <v>30</v>
      </c>
      <c r="O1177" s="3">
        <v>6</v>
      </c>
      <c r="P1177" s="3">
        <v>28</v>
      </c>
      <c r="Q1177" s="3">
        <v>124</v>
      </c>
      <c r="R1177" s="3">
        <v>4</v>
      </c>
      <c r="S1177" s="3">
        <v>2</v>
      </c>
      <c r="T1177" s="3">
        <v>55</v>
      </c>
      <c r="U1177" s="3">
        <v>12</v>
      </c>
      <c r="V1177" s="3">
        <v>0.32200000000000001</v>
      </c>
      <c r="W1177" s="3">
        <v>0.38300000000000001</v>
      </c>
      <c r="X1177" s="3">
        <v>0.53300000000000003</v>
      </c>
      <c r="Y1177" s="3">
        <v>0.91500000000000004</v>
      </c>
      <c r="Z1177" s="3">
        <v>135</v>
      </c>
      <c r="AA1177" s="3">
        <v>318</v>
      </c>
      <c r="AB1177" s="3">
        <v>11</v>
      </c>
      <c r="AC1177" s="3">
        <v>4</v>
      </c>
      <c r="AD1177" s="3">
        <v>0</v>
      </c>
      <c r="AE1177" s="2"/>
      <c r="AF1177" s="3">
        <v>3</v>
      </c>
      <c r="AG1177" s="3">
        <v>6.1</v>
      </c>
      <c r="AH1177" s="3">
        <v>4.0999999999999996</v>
      </c>
      <c r="AI1177" s="3">
        <v>5.5</v>
      </c>
      <c r="AJ1177" s="3">
        <v>1</v>
      </c>
      <c r="AK1177" s="3">
        <v>31</v>
      </c>
      <c r="AL1177" s="3">
        <v>0</v>
      </c>
      <c r="AM1177" s="3">
        <v>3</v>
      </c>
      <c r="AN1177" s="3">
        <v>3</v>
      </c>
      <c r="AO1177" s="3">
        <v>5</v>
      </c>
      <c r="AP1177" s="3" t="s">
        <v>259</v>
      </c>
    </row>
    <row r="1178" spans="1:42" x14ac:dyDescent="0.45">
      <c r="A1178" s="1">
        <v>1177</v>
      </c>
      <c r="B1178" s="3" t="s">
        <v>348</v>
      </c>
      <c r="C1178" s="3" t="str">
        <f t="shared" si="18"/>
        <v>Ken Boyer - 1964</v>
      </c>
      <c r="D1178" s="3">
        <v>1964</v>
      </c>
      <c r="E1178" s="3">
        <v>33</v>
      </c>
      <c r="F1178" s="3" t="s">
        <v>51</v>
      </c>
      <c r="G1178" s="3" t="s">
        <v>52</v>
      </c>
      <c r="H1178" s="3">
        <v>162</v>
      </c>
      <c r="I1178" s="3">
        <v>707</v>
      </c>
      <c r="J1178" s="3">
        <v>628</v>
      </c>
      <c r="K1178" s="3">
        <v>100</v>
      </c>
      <c r="L1178" s="3">
        <v>185</v>
      </c>
      <c r="M1178" s="3">
        <v>121</v>
      </c>
      <c r="N1178" s="3">
        <v>30</v>
      </c>
      <c r="O1178" s="3">
        <v>10</v>
      </c>
      <c r="P1178" s="3">
        <v>24</v>
      </c>
      <c r="Q1178" s="3">
        <v>119</v>
      </c>
      <c r="R1178" s="3">
        <v>3</v>
      </c>
      <c r="S1178" s="3">
        <v>5</v>
      </c>
      <c r="T1178" s="3">
        <v>70</v>
      </c>
      <c r="U1178" s="3">
        <v>85</v>
      </c>
      <c r="V1178" s="3">
        <v>0.29499999999999998</v>
      </c>
      <c r="W1178" s="3">
        <v>0.36499999999999999</v>
      </c>
      <c r="X1178" s="3">
        <v>0.48899999999999999</v>
      </c>
      <c r="Y1178" s="3">
        <v>0.85399999999999998</v>
      </c>
      <c r="Z1178" s="3">
        <v>130</v>
      </c>
      <c r="AA1178" s="3">
        <v>307</v>
      </c>
      <c r="AB1178" s="3">
        <v>22</v>
      </c>
      <c r="AC1178" s="3">
        <v>2</v>
      </c>
      <c r="AD1178" s="3">
        <v>0</v>
      </c>
      <c r="AE1178" s="3">
        <v>4</v>
      </c>
      <c r="AF1178" s="3">
        <v>12</v>
      </c>
      <c r="AG1178" s="3">
        <v>6.1</v>
      </c>
      <c r="AH1178" s="3">
        <v>3.4</v>
      </c>
      <c r="AI1178" s="3">
        <v>5.5</v>
      </c>
      <c r="AJ1178" s="3">
        <v>1</v>
      </c>
      <c r="AK1178" s="3">
        <v>24</v>
      </c>
      <c r="AL1178" s="3">
        <v>-2</v>
      </c>
      <c r="AM1178" s="3">
        <v>0</v>
      </c>
      <c r="AN1178" s="3">
        <v>-2</v>
      </c>
      <c r="AO1178" s="3">
        <v>4</v>
      </c>
      <c r="AP1178" s="3" t="s">
        <v>140</v>
      </c>
    </row>
    <row r="1179" spans="1:42" x14ac:dyDescent="0.45">
      <c r="A1179" s="1">
        <v>1178</v>
      </c>
      <c r="B1179" s="3" t="s">
        <v>945</v>
      </c>
      <c r="C1179" s="3" t="str">
        <f t="shared" si="18"/>
        <v>Al Bumbry - 1980</v>
      </c>
      <c r="D1179" s="3">
        <v>1980</v>
      </c>
      <c r="E1179" s="3">
        <v>33</v>
      </c>
      <c r="F1179" s="3" t="s">
        <v>61</v>
      </c>
      <c r="G1179" s="3" t="s">
        <v>43</v>
      </c>
      <c r="H1179" s="3">
        <v>160</v>
      </c>
      <c r="I1179" s="3">
        <v>738</v>
      </c>
      <c r="J1179" s="3">
        <v>645</v>
      </c>
      <c r="K1179" s="3">
        <v>118</v>
      </c>
      <c r="L1179" s="3">
        <v>205</v>
      </c>
      <c r="M1179" s="3">
        <v>158</v>
      </c>
      <c r="N1179" s="3">
        <v>29</v>
      </c>
      <c r="O1179" s="3">
        <v>9</v>
      </c>
      <c r="P1179" s="3">
        <v>9</v>
      </c>
      <c r="Q1179" s="3">
        <v>53</v>
      </c>
      <c r="R1179" s="3">
        <v>44</v>
      </c>
      <c r="S1179" s="3">
        <v>11</v>
      </c>
      <c r="T1179" s="3">
        <v>78</v>
      </c>
      <c r="U1179" s="3">
        <v>75</v>
      </c>
      <c r="V1179" s="3">
        <v>0.318</v>
      </c>
      <c r="W1179" s="3">
        <v>0.39200000000000002</v>
      </c>
      <c r="X1179" s="3">
        <v>0.433</v>
      </c>
      <c r="Y1179" s="3">
        <v>0.82499999999999996</v>
      </c>
      <c r="Z1179" s="3">
        <v>128</v>
      </c>
      <c r="AA1179" s="3">
        <v>279</v>
      </c>
      <c r="AB1179" s="3">
        <v>9</v>
      </c>
      <c r="AC1179" s="3">
        <v>3</v>
      </c>
      <c r="AD1179" s="3">
        <v>9</v>
      </c>
      <c r="AE1179" s="3">
        <v>3</v>
      </c>
      <c r="AF1179" s="3">
        <v>8</v>
      </c>
      <c r="AG1179" s="3">
        <v>6.1</v>
      </c>
      <c r="AH1179" s="3">
        <v>3.9</v>
      </c>
      <c r="AI1179" s="3">
        <v>5.8</v>
      </c>
      <c r="AJ1179" s="3">
        <v>0.4</v>
      </c>
      <c r="AK1179" s="3">
        <v>27</v>
      </c>
      <c r="AL1179" s="3">
        <v>2</v>
      </c>
      <c r="AM1179" s="3">
        <v>5</v>
      </c>
      <c r="AN1179" s="3">
        <v>7</v>
      </c>
      <c r="AO1179" s="3">
        <v>2</v>
      </c>
      <c r="AP1179" s="3" t="s">
        <v>68</v>
      </c>
    </row>
    <row r="1180" spans="1:42" ht="26.65" x14ac:dyDescent="0.45">
      <c r="A1180" s="1">
        <v>1179</v>
      </c>
      <c r="B1180" s="3" t="s">
        <v>96</v>
      </c>
      <c r="C1180" s="3" t="str">
        <f t="shared" si="18"/>
        <v>Aaron Judge - 2021</v>
      </c>
      <c r="D1180" s="3">
        <v>2021</v>
      </c>
      <c r="E1180" s="3">
        <v>29</v>
      </c>
      <c r="F1180" s="3" t="s">
        <v>42</v>
      </c>
      <c r="G1180" s="3" t="s">
        <v>43</v>
      </c>
      <c r="H1180" s="3">
        <v>148</v>
      </c>
      <c r="I1180" s="3">
        <v>633</v>
      </c>
      <c r="J1180" s="3">
        <v>550</v>
      </c>
      <c r="K1180" s="3">
        <v>89</v>
      </c>
      <c r="L1180" s="3">
        <v>158</v>
      </c>
      <c r="M1180" s="3">
        <v>95</v>
      </c>
      <c r="N1180" s="3">
        <v>24</v>
      </c>
      <c r="O1180" s="3">
        <v>0</v>
      </c>
      <c r="P1180" s="3">
        <v>39</v>
      </c>
      <c r="Q1180" s="3">
        <v>98</v>
      </c>
      <c r="R1180" s="3">
        <v>6</v>
      </c>
      <c r="S1180" s="3">
        <v>1</v>
      </c>
      <c r="T1180" s="3">
        <v>75</v>
      </c>
      <c r="U1180" s="3">
        <v>158</v>
      </c>
      <c r="V1180" s="3">
        <v>0.28699999999999998</v>
      </c>
      <c r="W1180" s="3">
        <v>0.373</v>
      </c>
      <c r="X1180" s="3">
        <v>0.54400000000000004</v>
      </c>
      <c r="Y1180" s="3">
        <v>0.91600000000000004</v>
      </c>
      <c r="Z1180" s="3">
        <v>149</v>
      </c>
      <c r="AA1180" s="3">
        <v>299</v>
      </c>
      <c r="AB1180" s="3">
        <v>16</v>
      </c>
      <c r="AC1180" s="3">
        <v>3</v>
      </c>
      <c r="AD1180" s="3">
        <v>0</v>
      </c>
      <c r="AE1180" s="3">
        <v>5</v>
      </c>
      <c r="AF1180" s="3">
        <v>2</v>
      </c>
      <c r="AG1180" s="3">
        <v>6.1</v>
      </c>
      <c r="AH1180" s="3">
        <v>4</v>
      </c>
      <c r="AI1180" s="3">
        <v>5</v>
      </c>
      <c r="AJ1180" s="3">
        <v>0.5</v>
      </c>
      <c r="AK1180" s="3">
        <v>37</v>
      </c>
      <c r="AL1180" s="3">
        <v>-1</v>
      </c>
      <c r="AM1180" s="3">
        <v>-2</v>
      </c>
      <c r="AN1180" s="3">
        <v>-3</v>
      </c>
      <c r="AO1180" s="3">
        <v>10</v>
      </c>
      <c r="AP1180" s="3" t="s">
        <v>946</v>
      </c>
    </row>
    <row r="1181" spans="1:42" ht="26.65" x14ac:dyDescent="0.45">
      <c r="A1181" s="1">
        <v>1180</v>
      </c>
      <c r="B1181" s="3" t="s">
        <v>947</v>
      </c>
      <c r="C1181" s="3" t="str">
        <f t="shared" si="18"/>
        <v>Whitey Kurowski - 1947</v>
      </c>
      <c r="D1181" s="3">
        <v>1947</v>
      </c>
      <c r="E1181" s="3">
        <v>29</v>
      </c>
      <c r="F1181" s="3" t="s">
        <v>51</v>
      </c>
      <c r="G1181" s="3" t="s">
        <v>52</v>
      </c>
      <c r="H1181" s="3">
        <v>146</v>
      </c>
      <c r="I1181" s="3">
        <v>615</v>
      </c>
      <c r="J1181" s="3">
        <v>513</v>
      </c>
      <c r="K1181" s="3">
        <v>108</v>
      </c>
      <c r="L1181" s="3">
        <v>159</v>
      </c>
      <c r="M1181" s="3">
        <v>99</v>
      </c>
      <c r="N1181" s="3">
        <v>27</v>
      </c>
      <c r="O1181" s="3">
        <v>6</v>
      </c>
      <c r="P1181" s="3">
        <v>27</v>
      </c>
      <c r="Q1181" s="3">
        <v>104</v>
      </c>
      <c r="R1181" s="3">
        <v>4</v>
      </c>
      <c r="S1181" s="3">
        <v>1</v>
      </c>
      <c r="T1181" s="3">
        <v>87</v>
      </c>
      <c r="U1181" s="3">
        <v>56</v>
      </c>
      <c r="V1181" s="3">
        <v>0.31</v>
      </c>
      <c r="W1181" s="3">
        <v>0.42</v>
      </c>
      <c r="X1181" s="3">
        <v>0.54400000000000004</v>
      </c>
      <c r="Y1181" s="3">
        <v>0.96399999999999997</v>
      </c>
      <c r="Z1181" s="3">
        <v>150</v>
      </c>
      <c r="AA1181" s="3">
        <v>279</v>
      </c>
      <c r="AB1181" s="3">
        <v>19</v>
      </c>
      <c r="AC1181" s="3">
        <v>10</v>
      </c>
      <c r="AD1181" s="3">
        <v>4</v>
      </c>
      <c r="AE1181" s="2"/>
      <c r="AF1181" s="3">
        <v>9</v>
      </c>
      <c r="AG1181" s="3">
        <v>6.1</v>
      </c>
      <c r="AH1181" s="3">
        <v>3.6</v>
      </c>
      <c r="AI1181" s="3">
        <v>6.5</v>
      </c>
      <c r="AJ1181" s="3">
        <v>-0.3</v>
      </c>
      <c r="AK1181" s="3">
        <v>39</v>
      </c>
      <c r="AL1181" s="3">
        <v>-2</v>
      </c>
      <c r="AM1181" s="3">
        <v>4</v>
      </c>
      <c r="AN1181" s="3">
        <v>2</v>
      </c>
      <c r="AO1181" s="3">
        <v>-4</v>
      </c>
      <c r="AP1181" s="3" t="s">
        <v>206</v>
      </c>
    </row>
    <row r="1182" spans="1:42" ht="26.65" x14ac:dyDescent="0.45">
      <c r="A1182" s="1">
        <v>1181</v>
      </c>
      <c r="B1182" s="3" t="s">
        <v>466</v>
      </c>
      <c r="C1182" s="3" t="str">
        <f t="shared" si="18"/>
        <v>Pee Wee Reese - 1946</v>
      </c>
      <c r="D1182" s="3">
        <v>1946</v>
      </c>
      <c r="E1182" s="3">
        <v>27</v>
      </c>
      <c r="F1182" s="3" t="s">
        <v>158</v>
      </c>
      <c r="G1182" s="3" t="s">
        <v>52</v>
      </c>
      <c r="H1182" s="3">
        <v>152</v>
      </c>
      <c r="I1182" s="3">
        <v>644</v>
      </c>
      <c r="J1182" s="3">
        <v>542</v>
      </c>
      <c r="K1182" s="3">
        <v>79</v>
      </c>
      <c r="L1182" s="3">
        <v>154</v>
      </c>
      <c r="M1182" s="3">
        <v>123</v>
      </c>
      <c r="N1182" s="3">
        <v>16</v>
      </c>
      <c r="O1182" s="3">
        <v>10</v>
      </c>
      <c r="P1182" s="3">
        <v>5</v>
      </c>
      <c r="Q1182" s="3">
        <v>60</v>
      </c>
      <c r="R1182" s="3">
        <v>10</v>
      </c>
      <c r="S1182" s="3">
        <v>12</v>
      </c>
      <c r="T1182" s="3">
        <v>87</v>
      </c>
      <c r="U1182" s="3">
        <v>71</v>
      </c>
      <c r="V1182" s="3">
        <v>0.28399999999999997</v>
      </c>
      <c r="W1182" s="3">
        <v>0.38400000000000001</v>
      </c>
      <c r="X1182" s="3">
        <v>0.378</v>
      </c>
      <c r="Y1182" s="3">
        <v>0.76200000000000001</v>
      </c>
      <c r="Z1182" s="3">
        <v>116</v>
      </c>
      <c r="AA1182" s="3">
        <v>205</v>
      </c>
      <c r="AB1182" s="3">
        <v>10</v>
      </c>
      <c r="AC1182" s="3">
        <v>1</v>
      </c>
      <c r="AD1182" s="3">
        <v>14</v>
      </c>
      <c r="AE1182" s="2"/>
      <c r="AF1182" s="3">
        <v>14</v>
      </c>
      <c r="AG1182" s="3">
        <v>6.1</v>
      </c>
      <c r="AH1182" s="3">
        <v>3.5</v>
      </c>
      <c r="AI1182" s="3">
        <v>5.0999999999999996</v>
      </c>
      <c r="AJ1182" s="3">
        <v>2.2000000000000002</v>
      </c>
      <c r="AK1182" s="3">
        <v>11</v>
      </c>
      <c r="AL1182" s="3">
        <v>2</v>
      </c>
      <c r="AM1182" s="3">
        <v>0</v>
      </c>
      <c r="AN1182" s="3">
        <v>2</v>
      </c>
      <c r="AO1182" s="3">
        <v>9</v>
      </c>
      <c r="AP1182" s="3" t="s">
        <v>116</v>
      </c>
    </row>
    <row r="1183" spans="1:42" ht="26.65" x14ac:dyDescent="0.45">
      <c r="A1183" s="1">
        <v>1182</v>
      </c>
      <c r="B1183" s="3" t="s">
        <v>663</v>
      </c>
      <c r="C1183" s="3" t="str">
        <f t="shared" si="18"/>
        <v>Gary Sheffield - 2000</v>
      </c>
      <c r="D1183" s="3">
        <v>2000</v>
      </c>
      <c r="E1183" s="3">
        <v>31</v>
      </c>
      <c r="F1183" s="3" t="s">
        <v>164</v>
      </c>
      <c r="G1183" s="3" t="s">
        <v>52</v>
      </c>
      <c r="H1183" s="3">
        <v>141</v>
      </c>
      <c r="I1183" s="3">
        <v>612</v>
      </c>
      <c r="J1183" s="3">
        <v>501</v>
      </c>
      <c r="K1183" s="3">
        <v>105</v>
      </c>
      <c r="L1183" s="3">
        <v>163</v>
      </c>
      <c r="M1183" s="3">
        <v>93</v>
      </c>
      <c r="N1183" s="3">
        <v>24</v>
      </c>
      <c r="O1183" s="3">
        <v>3</v>
      </c>
      <c r="P1183" s="3">
        <v>43</v>
      </c>
      <c r="Q1183" s="3">
        <v>109</v>
      </c>
      <c r="R1183" s="3">
        <v>4</v>
      </c>
      <c r="S1183" s="3">
        <v>6</v>
      </c>
      <c r="T1183" s="3">
        <v>101</v>
      </c>
      <c r="U1183" s="3">
        <v>71</v>
      </c>
      <c r="V1183" s="3">
        <v>0.32500000000000001</v>
      </c>
      <c r="W1183" s="3">
        <v>0.438</v>
      </c>
      <c r="X1183" s="3">
        <v>0.64300000000000002</v>
      </c>
      <c r="Y1183" s="3">
        <v>1.081</v>
      </c>
      <c r="Z1183" s="3">
        <v>176</v>
      </c>
      <c r="AA1183" s="3">
        <v>322</v>
      </c>
      <c r="AB1183" s="3">
        <v>13</v>
      </c>
      <c r="AC1183" s="3">
        <v>4</v>
      </c>
      <c r="AD1183" s="3">
        <v>0</v>
      </c>
      <c r="AE1183" s="3">
        <v>6</v>
      </c>
      <c r="AF1183" s="3">
        <v>7</v>
      </c>
      <c r="AG1183" s="3">
        <v>6.1</v>
      </c>
      <c r="AH1183" s="3">
        <v>4.2</v>
      </c>
      <c r="AI1183" s="3">
        <v>6.5</v>
      </c>
      <c r="AJ1183" s="3">
        <v>-0.9</v>
      </c>
      <c r="AK1183" s="3">
        <v>61</v>
      </c>
      <c r="AL1183" s="3">
        <v>-2</v>
      </c>
      <c r="AM1183" s="3">
        <v>-3</v>
      </c>
      <c r="AN1183" s="3">
        <v>-5</v>
      </c>
      <c r="AO1183" s="3">
        <v>-3</v>
      </c>
      <c r="AP1183" s="3" t="s">
        <v>235</v>
      </c>
    </row>
    <row r="1184" spans="1:42" ht="26.65" x14ac:dyDescent="0.45">
      <c r="A1184" s="1">
        <v>1183</v>
      </c>
      <c r="B1184" s="3" t="s">
        <v>695</v>
      </c>
      <c r="C1184" s="3" t="str">
        <f t="shared" si="18"/>
        <v>Reggie Smith - 1977</v>
      </c>
      <c r="D1184" s="3">
        <v>1977</v>
      </c>
      <c r="E1184" s="3">
        <v>32</v>
      </c>
      <c r="F1184" s="3" t="s">
        <v>164</v>
      </c>
      <c r="G1184" s="3" t="s">
        <v>52</v>
      </c>
      <c r="H1184" s="3">
        <v>148</v>
      </c>
      <c r="I1184" s="3">
        <v>603</v>
      </c>
      <c r="J1184" s="3">
        <v>488</v>
      </c>
      <c r="K1184" s="3">
        <v>104</v>
      </c>
      <c r="L1184" s="3">
        <v>150</v>
      </c>
      <c r="M1184" s="3">
        <v>87</v>
      </c>
      <c r="N1184" s="3">
        <v>27</v>
      </c>
      <c r="O1184" s="3">
        <v>4</v>
      </c>
      <c r="P1184" s="3">
        <v>32</v>
      </c>
      <c r="Q1184" s="3">
        <v>87</v>
      </c>
      <c r="R1184" s="3">
        <v>7</v>
      </c>
      <c r="S1184" s="3">
        <v>5</v>
      </c>
      <c r="T1184" s="3">
        <v>104</v>
      </c>
      <c r="U1184" s="3">
        <v>76</v>
      </c>
      <c r="V1184" s="3">
        <v>0.307</v>
      </c>
      <c r="W1184" s="3">
        <v>0.42699999999999999</v>
      </c>
      <c r="X1184" s="3">
        <v>0.57599999999999996</v>
      </c>
      <c r="Y1184" s="3">
        <v>1.0029999999999999</v>
      </c>
      <c r="Z1184" s="3">
        <v>168</v>
      </c>
      <c r="AA1184" s="3">
        <v>281</v>
      </c>
      <c r="AB1184" s="3">
        <v>5</v>
      </c>
      <c r="AC1184" s="3">
        <v>3</v>
      </c>
      <c r="AD1184" s="3">
        <v>1</v>
      </c>
      <c r="AE1184" s="3">
        <v>7</v>
      </c>
      <c r="AF1184" s="3">
        <v>11</v>
      </c>
      <c r="AG1184" s="3">
        <v>6.1</v>
      </c>
      <c r="AH1184" s="3">
        <v>4.2</v>
      </c>
      <c r="AI1184" s="3">
        <v>6.1</v>
      </c>
      <c r="AJ1184" s="3">
        <v>-0.6</v>
      </c>
      <c r="AK1184" s="3">
        <v>46</v>
      </c>
      <c r="AL1184" s="3">
        <v>1</v>
      </c>
      <c r="AM1184" s="3">
        <v>0</v>
      </c>
      <c r="AN1184" s="3">
        <v>1</v>
      </c>
      <c r="AO1184" s="3">
        <v>0</v>
      </c>
      <c r="AP1184" s="3" t="s">
        <v>315</v>
      </c>
    </row>
    <row r="1185" spans="1:42" ht="26.65" x14ac:dyDescent="0.45">
      <c r="A1185" s="1">
        <v>1184</v>
      </c>
      <c r="B1185" s="3" t="s">
        <v>881</v>
      </c>
      <c r="C1185" s="3" t="str">
        <f t="shared" si="18"/>
        <v>Mickey Cochrane - 1932</v>
      </c>
      <c r="D1185" s="3">
        <v>1932</v>
      </c>
      <c r="E1185" s="3">
        <v>29</v>
      </c>
      <c r="F1185" s="3" t="s">
        <v>103</v>
      </c>
      <c r="G1185" s="3" t="s">
        <v>43</v>
      </c>
      <c r="H1185" s="3">
        <v>139</v>
      </c>
      <c r="I1185" s="3">
        <v>626</v>
      </c>
      <c r="J1185" s="3">
        <v>518</v>
      </c>
      <c r="K1185" s="3">
        <v>118</v>
      </c>
      <c r="L1185" s="3">
        <v>152</v>
      </c>
      <c r="M1185" s="3">
        <v>90</v>
      </c>
      <c r="N1185" s="3">
        <v>35</v>
      </c>
      <c r="O1185" s="3">
        <v>4</v>
      </c>
      <c r="P1185" s="3">
        <v>23</v>
      </c>
      <c r="Q1185" s="3">
        <v>112</v>
      </c>
      <c r="R1185" s="3">
        <v>0</v>
      </c>
      <c r="S1185" s="3">
        <v>1</v>
      </c>
      <c r="T1185" s="3">
        <v>100</v>
      </c>
      <c r="U1185" s="3">
        <v>22</v>
      </c>
      <c r="V1185" s="3">
        <v>0.29299999999999998</v>
      </c>
      <c r="W1185" s="3">
        <v>0.41199999999999998</v>
      </c>
      <c r="X1185" s="3">
        <v>0.51</v>
      </c>
      <c r="Y1185" s="3">
        <v>0.92100000000000004</v>
      </c>
      <c r="Z1185" s="3">
        <v>134</v>
      </c>
      <c r="AA1185" s="3">
        <v>264</v>
      </c>
      <c r="AB1185" s="2"/>
      <c r="AC1185" s="3">
        <v>4</v>
      </c>
      <c r="AD1185" s="3">
        <v>3</v>
      </c>
      <c r="AE1185" s="2"/>
      <c r="AF1185" s="3">
        <v>1</v>
      </c>
      <c r="AG1185" s="3">
        <v>6.1</v>
      </c>
      <c r="AH1185" s="3">
        <v>3.8</v>
      </c>
      <c r="AI1185" s="3">
        <v>5.8</v>
      </c>
      <c r="AJ1185" s="3">
        <v>0.7</v>
      </c>
      <c r="AK1185" s="3">
        <v>31</v>
      </c>
      <c r="AL1185" s="3">
        <v>-1</v>
      </c>
      <c r="AM1185" s="3">
        <v>5</v>
      </c>
      <c r="AN1185" s="3">
        <v>4</v>
      </c>
      <c r="AO1185" s="3">
        <v>3</v>
      </c>
      <c r="AP1185" s="3" t="s">
        <v>897</v>
      </c>
    </row>
    <row r="1186" spans="1:42" ht="26.65" x14ac:dyDescent="0.45">
      <c r="A1186" s="1">
        <v>1185</v>
      </c>
      <c r="B1186" s="3" t="s">
        <v>877</v>
      </c>
      <c r="C1186" s="3" t="str">
        <f t="shared" si="18"/>
        <v>Augie Galan - 1935</v>
      </c>
      <c r="D1186" s="3">
        <v>1935</v>
      </c>
      <c r="E1186" s="3">
        <v>23</v>
      </c>
      <c r="F1186" s="3" t="s">
        <v>88</v>
      </c>
      <c r="G1186" s="3" t="s">
        <v>52</v>
      </c>
      <c r="H1186" s="3">
        <v>154</v>
      </c>
      <c r="I1186" s="3">
        <v>748</v>
      </c>
      <c r="J1186" s="3">
        <v>646</v>
      </c>
      <c r="K1186" s="3">
        <v>133</v>
      </c>
      <c r="L1186" s="3">
        <v>203</v>
      </c>
      <c r="M1186" s="3">
        <v>139</v>
      </c>
      <c r="N1186" s="3">
        <v>41</v>
      </c>
      <c r="O1186" s="3">
        <v>11</v>
      </c>
      <c r="P1186" s="3">
        <v>12</v>
      </c>
      <c r="Q1186" s="3">
        <v>79</v>
      </c>
      <c r="R1186" s="3">
        <v>22</v>
      </c>
      <c r="S1186" s="3">
        <v>15</v>
      </c>
      <c r="T1186" s="3">
        <v>87</v>
      </c>
      <c r="U1186" s="3">
        <v>53</v>
      </c>
      <c r="V1186" s="3">
        <v>0.314</v>
      </c>
      <c r="W1186" s="3">
        <v>0.39900000000000002</v>
      </c>
      <c r="X1186" s="3">
        <v>0.46700000000000003</v>
      </c>
      <c r="Y1186" s="3">
        <v>0.86599999999999999</v>
      </c>
      <c r="Z1186" s="3">
        <v>131</v>
      </c>
      <c r="AA1186" s="3">
        <v>302</v>
      </c>
      <c r="AB1186" s="3">
        <v>0</v>
      </c>
      <c r="AC1186" s="3">
        <v>4</v>
      </c>
      <c r="AD1186" s="3">
        <v>11</v>
      </c>
      <c r="AE1186" s="2"/>
      <c r="AF1186" s="3">
        <v>3</v>
      </c>
      <c r="AG1186" s="3">
        <v>6.1</v>
      </c>
      <c r="AH1186" s="3">
        <v>3.9</v>
      </c>
      <c r="AI1186" s="3">
        <v>5.4</v>
      </c>
      <c r="AJ1186" s="3">
        <v>-0.1</v>
      </c>
      <c r="AK1186" s="3">
        <v>32</v>
      </c>
      <c r="AL1186" s="3">
        <v>2</v>
      </c>
      <c r="AM1186" s="3">
        <v>6</v>
      </c>
      <c r="AN1186" s="3">
        <v>9</v>
      </c>
      <c r="AO1186" s="3">
        <v>6</v>
      </c>
      <c r="AP1186" s="3" t="s">
        <v>948</v>
      </c>
    </row>
    <row r="1187" spans="1:42" x14ac:dyDescent="0.45">
      <c r="A1187" s="1">
        <v>1186</v>
      </c>
      <c r="B1187" s="3" t="s">
        <v>409</v>
      </c>
      <c r="C1187" s="3" t="str">
        <f t="shared" si="18"/>
        <v>Joe Gordon - 1940</v>
      </c>
      <c r="D1187" s="3">
        <v>1940</v>
      </c>
      <c r="E1187" s="3">
        <v>25</v>
      </c>
      <c r="F1187" s="3" t="s">
        <v>42</v>
      </c>
      <c r="G1187" s="3" t="s">
        <v>43</v>
      </c>
      <c r="H1187" s="3">
        <v>155</v>
      </c>
      <c r="I1187" s="3">
        <v>677</v>
      </c>
      <c r="J1187" s="3">
        <v>616</v>
      </c>
      <c r="K1187" s="3">
        <v>112</v>
      </c>
      <c r="L1187" s="3">
        <v>173</v>
      </c>
      <c r="M1187" s="3">
        <v>101</v>
      </c>
      <c r="N1187" s="3">
        <v>32</v>
      </c>
      <c r="O1187" s="3">
        <v>10</v>
      </c>
      <c r="P1187" s="3">
        <v>30</v>
      </c>
      <c r="Q1187" s="3">
        <v>103</v>
      </c>
      <c r="R1187" s="3">
        <v>18</v>
      </c>
      <c r="S1187" s="3">
        <v>8</v>
      </c>
      <c r="T1187" s="3">
        <v>52</v>
      </c>
      <c r="U1187" s="3">
        <v>57</v>
      </c>
      <c r="V1187" s="3">
        <v>0.28100000000000003</v>
      </c>
      <c r="W1187" s="3">
        <v>0.34</v>
      </c>
      <c r="X1187" s="3">
        <v>0.51100000000000001</v>
      </c>
      <c r="Y1187" s="3">
        <v>0.85099999999999998</v>
      </c>
      <c r="Z1187" s="3">
        <v>121</v>
      </c>
      <c r="AA1187" s="3">
        <v>315</v>
      </c>
      <c r="AB1187" s="3">
        <v>12</v>
      </c>
      <c r="AC1187" s="3">
        <v>3</v>
      </c>
      <c r="AD1187" s="3">
        <v>6</v>
      </c>
      <c r="AE1187" s="2"/>
      <c r="AF1187" s="3">
        <v>7</v>
      </c>
      <c r="AG1187" s="3">
        <v>6.1</v>
      </c>
      <c r="AH1187" s="3">
        <v>3.9</v>
      </c>
      <c r="AI1187" s="3">
        <v>4.7</v>
      </c>
      <c r="AJ1187" s="3">
        <v>2</v>
      </c>
      <c r="AK1187" s="3">
        <v>16</v>
      </c>
      <c r="AL1187" s="3">
        <v>0</v>
      </c>
      <c r="AM1187" s="3">
        <v>4</v>
      </c>
      <c r="AN1187" s="3">
        <v>4</v>
      </c>
      <c r="AO1187" s="3">
        <v>14</v>
      </c>
      <c r="AP1187" s="3" t="s">
        <v>53</v>
      </c>
    </row>
    <row r="1188" spans="1:42" ht="26.65" x14ac:dyDescent="0.45">
      <c r="A1188" s="1">
        <v>1187</v>
      </c>
      <c r="B1188" s="3" t="s">
        <v>717</v>
      </c>
      <c r="C1188" s="3" t="str">
        <f t="shared" si="18"/>
        <v>Bill Nicholson - 1944</v>
      </c>
      <c r="D1188" s="3">
        <v>1944</v>
      </c>
      <c r="E1188" s="3">
        <v>29</v>
      </c>
      <c r="F1188" s="3" t="s">
        <v>88</v>
      </c>
      <c r="G1188" s="3" t="s">
        <v>52</v>
      </c>
      <c r="H1188" s="3">
        <v>156</v>
      </c>
      <c r="I1188" s="3">
        <v>686</v>
      </c>
      <c r="J1188" s="3">
        <v>582</v>
      </c>
      <c r="K1188" s="3">
        <v>116</v>
      </c>
      <c r="L1188" s="3">
        <v>167</v>
      </c>
      <c r="M1188" s="3">
        <v>91</v>
      </c>
      <c r="N1188" s="3">
        <v>35</v>
      </c>
      <c r="O1188" s="3">
        <v>8</v>
      </c>
      <c r="P1188" s="3">
        <v>33</v>
      </c>
      <c r="Q1188" s="3">
        <v>122</v>
      </c>
      <c r="R1188" s="3">
        <v>3</v>
      </c>
      <c r="S1188" s="3">
        <v>3</v>
      </c>
      <c r="T1188" s="3">
        <v>93</v>
      </c>
      <c r="U1188" s="3">
        <v>71</v>
      </c>
      <c r="V1188" s="3">
        <v>0.28699999999999998</v>
      </c>
      <c r="W1188" s="3">
        <v>0.39100000000000001</v>
      </c>
      <c r="X1188" s="3">
        <v>0.54500000000000004</v>
      </c>
      <c r="Y1188" s="3">
        <v>0.93500000000000005</v>
      </c>
      <c r="Z1188" s="3">
        <v>162</v>
      </c>
      <c r="AA1188" s="3">
        <v>317</v>
      </c>
      <c r="AB1188" s="3">
        <v>3</v>
      </c>
      <c r="AC1188" s="3">
        <v>6</v>
      </c>
      <c r="AD1188" s="3">
        <v>5</v>
      </c>
      <c r="AE1188" s="2"/>
      <c r="AF1188" s="3">
        <v>27</v>
      </c>
      <c r="AG1188" s="3">
        <v>6.1</v>
      </c>
      <c r="AH1188" s="3">
        <v>3.9</v>
      </c>
      <c r="AI1188" s="3">
        <v>6.4</v>
      </c>
      <c r="AJ1188" s="3">
        <v>-1.1000000000000001</v>
      </c>
      <c r="AK1188" s="3">
        <v>43</v>
      </c>
      <c r="AL1188" s="3">
        <v>2</v>
      </c>
      <c r="AM1188" s="3">
        <v>3</v>
      </c>
      <c r="AN1188" s="3">
        <v>5</v>
      </c>
      <c r="AO1188" s="3">
        <v>-3</v>
      </c>
      <c r="AP1188" s="3" t="s">
        <v>113</v>
      </c>
    </row>
    <row r="1189" spans="1:42" ht="26.65" x14ac:dyDescent="0.45">
      <c r="A1189" s="1">
        <v>1188</v>
      </c>
      <c r="B1189" s="3" t="s">
        <v>949</v>
      </c>
      <c r="C1189" s="3" t="str">
        <f t="shared" si="18"/>
        <v>Mitchell Page - 1977</v>
      </c>
      <c r="D1189" s="3">
        <v>1977</v>
      </c>
      <c r="E1189" s="3">
        <v>25</v>
      </c>
      <c r="F1189" s="3" t="s">
        <v>128</v>
      </c>
      <c r="G1189" s="3" t="s">
        <v>43</v>
      </c>
      <c r="H1189" s="3">
        <v>145</v>
      </c>
      <c r="I1189" s="3">
        <v>592</v>
      </c>
      <c r="J1189" s="3">
        <v>501</v>
      </c>
      <c r="K1189" s="3">
        <v>85</v>
      </c>
      <c r="L1189" s="3">
        <v>154</v>
      </c>
      <c r="M1189" s="3">
        <v>97</v>
      </c>
      <c r="N1189" s="3">
        <v>28</v>
      </c>
      <c r="O1189" s="3">
        <v>8</v>
      </c>
      <c r="P1189" s="3">
        <v>21</v>
      </c>
      <c r="Q1189" s="3">
        <v>75</v>
      </c>
      <c r="R1189" s="3">
        <v>42</v>
      </c>
      <c r="S1189" s="3">
        <v>5</v>
      </c>
      <c r="T1189" s="3">
        <v>78</v>
      </c>
      <c r="U1189" s="3">
        <v>95</v>
      </c>
      <c r="V1189" s="3">
        <v>0.307</v>
      </c>
      <c r="W1189" s="3">
        <v>0.40500000000000003</v>
      </c>
      <c r="X1189" s="3">
        <v>0.52100000000000002</v>
      </c>
      <c r="Y1189" s="3">
        <v>0.92600000000000005</v>
      </c>
      <c r="Z1189" s="3">
        <v>154</v>
      </c>
      <c r="AA1189" s="3">
        <v>261</v>
      </c>
      <c r="AB1189" s="3">
        <v>7</v>
      </c>
      <c r="AC1189" s="3">
        <v>6</v>
      </c>
      <c r="AD1189" s="3">
        <v>4</v>
      </c>
      <c r="AE1189" s="3">
        <v>3</v>
      </c>
      <c r="AF1189" s="3">
        <v>6</v>
      </c>
      <c r="AG1189" s="3">
        <v>6.1</v>
      </c>
      <c r="AH1189" s="3">
        <v>4</v>
      </c>
      <c r="AI1189" s="3">
        <v>6</v>
      </c>
      <c r="AJ1189" s="3">
        <v>-0.5</v>
      </c>
      <c r="AK1189" s="3">
        <v>38</v>
      </c>
      <c r="AL1189" s="3">
        <v>1</v>
      </c>
      <c r="AM1189" s="3">
        <v>5</v>
      </c>
      <c r="AN1189" s="3">
        <v>6</v>
      </c>
      <c r="AO1189" s="3">
        <v>1</v>
      </c>
      <c r="AP1189" s="3" t="s">
        <v>950</v>
      </c>
    </row>
    <row r="1190" spans="1:42" ht="26.65" x14ac:dyDescent="0.45">
      <c r="A1190" s="1">
        <v>1189</v>
      </c>
      <c r="B1190" s="3" t="s">
        <v>567</v>
      </c>
      <c r="C1190" s="3" t="str">
        <f t="shared" si="18"/>
        <v>Anthony Rendon - 2017</v>
      </c>
      <c r="D1190" s="3">
        <v>2017</v>
      </c>
      <c r="E1190" s="3">
        <v>27</v>
      </c>
      <c r="F1190" s="3" t="s">
        <v>143</v>
      </c>
      <c r="G1190" s="3" t="s">
        <v>52</v>
      </c>
      <c r="H1190" s="3">
        <v>147</v>
      </c>
      <c r="I1190" s="3">
        <v>605</v>
      </c>
      <c r="J1190" s="3">
        <v>508</v>
      </c>
      <c r="K1190" s="3">
        <v>81</v>
      </c>
      <c r="L1190" s="3">
        <v>153</v>
      </c>
      <c r="M1190" s="3">
        <v>86</v>
      </c>
      <c r="N1190" s="3">
        <v>41</v>
      </c>
      <c r="O1190" s="3">
        <v>1</v>
      </c>
      <c r="P1190" s="3">
        <v>25</v>
      </c>
      <c r="Q1190" s="3">
        <v>100</v>
      </c>
      <c r="R1190" s="3">
        <v>7</v>
      </c>
      <c r="S1190" s="3">
        <v>2</v>
      </c>
      <c r="T1190" s="3">
        <v>84</v>
      </c>
      <c r="U1190" s="3">
        <v>82</v>
      </c>
      <c r="V1190" s="3">
        <v>0.30099999999999999</v>
      </c>
      <c r="W1190" s="3">
        <v>0.40300000000000002</v>
      </c>
      <c r="X1190" s="3">
        <v>0.53300000000000003</v>
      </c>
      <c r="Y1190" s="3">
        <v>0.93700000000000006</v>
      </c>
      <c r="Z1190" s="3">
        <v>139</v>
      </c>
      <c r="AA1190" s="3">
        <v>271</v>
      </c>
      <c r="AB1190" s="3">
        <v>7</v>
      </c>
      <c r="AC1190" s="3">
        <v>7</v>
      </c>
      <c r="AD1190" s="3">
        <v>0</v>
      </c>
      <c r="AE1190" s="3">
        <v>6</v>
      </c>
      <c r="AF1190" s="3">
        <v>6</v>
      </c>
      <c r="AG1190" s="3">
        <v>6.1</v>
      </c>
      <c r="AH1190" s="3">
        <v>4.2</v>
      </c>
      <c r="AI1190" s="3">
        <v>5.2</v>
      </c>
      <c r="AJ1190" s="3">
        <v>1.2</v>
      </c>
      <c r="AK1190" s="3">
        <v>29</v>
      </c>
      <c r="AL1190" s="3">
        <v>0</v>
      </c>
      <c r="AM1190" s="3">
        <v>1</v>
      </c>
      <c r="AN1190" s="3">
        <v>2</v>
      </c>
      <c r="AO1190" s="3">
        <v>9</v>
      </c>
      <c r="AP1190" s="3" t="s">
        <v>206</v>
      </c>
    </row>
    <row r="1191" spans="1:42" x14ac:dyDescent="0.45">
      <c r="A1191" s="1">
        <v>1190</v>
      </c>
      <c r="B1191" s="3" t="s">
        <v>543</v>
      </c>
      <c r="C1191" s="3" t="str">
        <f t="shared" si="18"/>
        <v>Paul Waner - 1934</v>
      </c>
      <c r="D1191" s="3">
        <v>1934</v>
      </c>
      <c r="E1191" s="3">
        <v>31</v>
      </c>
      <c r="F1191" s="3" t="s">
        <v>64</v>
      </c>
      <c r="G1191" s="3" t="s">
        <v>52</v>
      </c>
      <c r="H1191" s="3">
        <v>146</v>
      </c>
      <c r="I1191" s="3">
        <v>677</v>
      </c>
      <c r="J1191" s="3">
        <v>599</v>
      </c>
      <c r="K1191" s="3">
        <v>122</v>
      </c>
      <c r="L1191" s="3">
        <v>217</v>
      </c>
      <c r="M1191" s="3">
        <v>155</v>
      </c>
      <c r="N1191" s="3">
        <v>32</v>
      </c>
      <c r="O1191" s="3">
        <v>16</v>
      </c>
      <c r="P1191" s="3">
        <v>14</v>
      </c>
      <c r="Q1191" s="3">
        <v>90</v>
      </c>
      <c r="R1191" s="3">
        <v>8</v>
      </c>
      <c r="S1191" s="3">
        <v>4</v>
      </c>
      <c r="T1191" s="3">
        <v>68</v>
      </c>
      <c r="U1191" s="3">
        <v>24</v>
      </c>
      <c r="V1191" s="3">
        <v>0.36199999999999999</v>
      </c>
      <c r="W1191" s="3">
        <v>0.42899999999999999</v>
      </c>
      <c r="X1191" s="3">
        <v>0.53900000000000003</v>
      </c>
      <c r="Y1191" s="3">
        <v>0.96799999999999997</v>
      </c>
      <c r="Z1191" s="3">
        <v>154</v>
      </c>
      <c r="AA1191" s="3">
        <v>323</v>
      </c>
      <c r="AB1191" s="3">
        <v>15</v>
      </c>
      <c r="AC1191" s="3">
        <v>2</v>
      </c>
      <c r="AD1191" s="3">
        <v>8</v>
      </c>
      <c r="AE1191" s="2"/>
      <c r="AF1191" s="3">
        <v>5</v>
      </c>
      <c r="AG1191" s="3">
        <v>6.1</v>
      </c>
      <c r="AH1191" s="3">
        <v>4</v>
      </c>
      <c r="AI1191" s="3">
        <v>6.2</v>
      </c>
      <c r="AJ1191" s="3">
        <v>-0.9</v>
      </c>
      <c r="AK1191" s="3">
        <v>49</v>
      </c>
      <c r="AL1191" s="3">
        <v>-1</v>
      </c>
      <c r="AM1191" s="3">
        <v>3</v>
      </c>
      <c r="AN1191" s="3">
        <v>2</v>
      </c>
      <c r="AO1191" s="3">
        <v>-2</v>
      </c>
      <c r="AP1191" s="3" t="s">
        <v>166</v>
      </c>
    </row>
    <row r="1192" spans="1:42" ht="26.65" x14ac:dyDescent="0.45">
      <c r="A1192" s="1">
        <v>1191</v>
      </c>
      <c r="B1192" s="3" t="s">
        <v>773</v>
      </c>
      <c r="C1192" s="3" t="str">
        <f t="shared" si="18"/>
        <v>George Burns - 1917</v>
      </c>
      <c r="D1192" s="3">
        <v>1917</v>
      </c>
      <c r="E1192" s="3">
        <v>27</v>
      </c>
      <c r="F1192" s="3" t="s">
        <v>101</v>
      </c>
      <c r="G1192" s="3" t="s">
        <v>52</v>
      </c>
      <c r="H1192" s="3">
        <v>152</v>
      </c>
      <c r="I1192" s="3">
        <v>678</v>
      </c>
      <c r="J1192" s="3">
        <v>597</v>
      </c>
      <c r="K1192" s="3">
        <v>103</v>
      </c>
      <c r="L1192" s="3">
        <v>180</v>
      </c>
      <c r="M1192" s="3">
        <v>137</v>
      </c>
      <c r="N1192" s="3">
        <v>25</v>
      </c>
      <c r="O1192" s="3">
        <v>13</v>
      </c>
      <c r="P1192" s="3">
        <v>5</v>
      </c>
      <c r="Q1192" s="3">
        <v>43</v>
      </c>
      <c r="R1192" s="3">
        <v>40</v>
      </c>
      <c r="S1192" s="2"/>
      <c r="T1192" s="3">
        <v>75</v>
      </c>
      <c r="U1192" s="3">
        <v>55</v>
      </c>
      <c r="V1192" s="3">
        <v>0.30199999999999999</v>
      </c>
      <c r="W1192" s="3">
        <v>0.38</v>
      </c>
      <c r="X1192" s="3">
        <v>0.41199999999999998</v>
      </c>
      <c r="Y1192" s="3">
        <v>0.79200000000000004</v>
      </c>
      <c r="Z1192" s="3">
        <v>146</v>
      </c>
      <c r="AA1192" s="3">
        <v>246</v>
      </c>
      <c r="AB1192" s="2"/>
      <c r="AC1192" s="3">
        <v>1</v>
      </c>
      <c r="AD1192" s="3">
        <v>5</v>
      </c>
      <c r="AE1192" s="2"/>
      <c r="AF1192" s="2"/>
      <c r="AG1192" s="3">
        <v>6.1</v>
      </c>
      <c r="AH1192" s="3">
        <v>4.0999999999999996</v>
      </c>
      <c r="AI1192" s="3">
        <v>5</v>
      </c>
      <c r="AJ1192" s="3">
        <v>0.1</v>
      </c>
      <c r="AK1192" s="3">
        <v>31</v>
      </c>
      <c r="AL1192" s="3">
        <v>0</v>
      </c>
      <c r="AM1192" s="3">
        <v>1</v>
      </c>
      <c r="AN1192" s="3">
        <v>1</v>
      </c>
      <c r="AO1192" s="3">
        <v>9</v>
      </c>
      <c r="AP1192" s="3" t="s">
        <v>87</v>
      </c>
    </row>
    <row r="1193" spans="1:42" ht="26.65" x14ac:dyDescent="0.45">
      <c r="A1193" s="1">
        <v>1192</v>
      </c>
      <c r="B1193" s="3" t="s">
        <v>951</v>
      </c>
      <c r="C1193" s="3" t="str">
        <f t="shared" si="18"/>
        <v>Eric Chávez - 2001</v>
      </c>
      <c r="D1193" s="3">
        <v>2001</v>
      </c>
      <c r="E1193" s="3">
        <v>23</v>
      </c>
      <c r="F1193" s="3" t="s">
        <v>128</v>
      </c>
      <c r="G1193" s="3" t="s">
        <v>43</v>
      </c>
      <c r="H1193" s="3">
        <v>151</v>
      </c>
      <c r="I1193" s="3">
        <v>604</v>
      </c>
      <c r="J1193" s="3">
        <v>552</v>
      </c>
      <c r="K1193" s="3">
        <v>91</v>
      </c>
      <c r="L1193" s="3">
        <v>159</v>
      </c>
      <c r="M1193" s="3">
        <v>84</v>
      </c>
      <c r="N1193" s="3">
        <v>43</v>
      </c>
      <c r="O1193" s="3">
        <v>0</v>
      </c>
      <c r="P1193" s="3">
        <v>32</v>
      </c>
      <c r="Q1193" s="3">
        <v>114</v>
      </c>
      <c r="R1193" s="3">
        <v>8</v>
      </c>
      <c r="S1193" s="3">
        <v>2</v>
      </c>
      <c r="T1193" s="3">
        <v>41</v>
      </c>
      <c r="U1193" s="3">
        <v>99</v>
      </c>
      <c r="V1193" s="3">
        <v>0.28799999999999998</v>
      </c>
      <c r="W1193" s="3">
        <v>0.33800000000000002</v>
      </c>
      <c r="X1193" s="3">
        <v>0.54</v>
      </c>
      <c r="Y1193" s="3">
        <v>0.878</v>
      </c>
      <c r="Z1193" s="3">
        <v>129</v>
      </c>
      <c r="AA1193" s="3">
        <v>298</v>
      </c>
      <c r="AB1193" s="3">
        <v>7</v>
      </c>
      <c r="AC1193" s="3">
        <v>4</v>
      </c>
      <c r="AD1193" s="3">
        <v>0</v>
      </c>
      <c r="AE1193" s="3">
        <v>7</v>
      </c>
      <c r="AF1193" s="3">
        <v>9</v>
      </c>
      <c r="AG1193" s="3">
        <v>6.1</v>
      </c>
      <c r="AH1193" s="3">
        <v>3.9</v>
      </c>
      <c r="AI1193" s="3">
        <v>4.8</v>
      </c>
      <c r="AJ1193" s="3">
        <v>1.6</v>
      </c>
      <c r="AK1193" s="3">
        <v>20</v>
      </c>
      <c r="AL1193" s="3">
        <v>2</v>
      </c>
      <c r="AM1193" s="3">
        <v>1</v>
      </c>
      <c r="AN1193" s="3">
        <v>3</v>
      </c>
      <c r="AO1193" s="3">
        <v>12</v>
      </c>
      <c r="AP1193" s="3" t="s">
        <v>952</v>
      </c>
    </row>
    <row r="1194" spans="1:42" x14ac:dyDescent="0.45">
      <c r="A1194" s="1">
        <v>1193</v>
      </c>
      <c r="B1194" s="3" t="s">
        <v>373</v>
      </c>
      <c r="C1194" s="3" t="str">
        <f t="shared" si="18"/>
        <v>Nellie Fox - 1959</v>
      </c>
      <c r="D1194" s="3">
        <v>1959</v>
      </c>
      <c r="E1194" s="3">
        <v>31</v>
      </c>
      <c r="F1194" s="3" t="s">
        <v>182</v>
      </c>
      <c r="G1194" s="3" t="s">
        <v>43</v>
      </c>
      <c r="H1194" s="3">
        <v>156</v>
      </c>
      <c r="I1194" s="3">
        <v>717</v>
      </c>
      <c r="J1194" s="3">
        <v>624</v>
      </c>
      <c r="K1194" s="3">
        <v>84</v>
      </c>
      <c r="L1194" s="3">
        <v>191</v>
      </c>
      <c r="M1194" s="3">
        <v>149</v>
      </c>
      <c r="N1194" s="3">
        <v>34</v>
      </c>
      <c r="O1194" s="3">
        <v>6</v>
      </c>
      <c r="P1194" s="3">
        <v>2</v>
      </c>
      <c r="Q1194" s="3">
        <v>70</v>
      </c>
      <c r="R1194" s="3">
        <v>5</v>
      </c>
      <c r="S1194" s="3">
        <v>6</v>
      </c>
      <c r="T1194" s="3">
        <v>71</v>
      </c>
      <c r="U1194" s="3">
        <v>13</v>
      </c>
      <c r="V1194" s="3">
        <v>0.30599999999999999</v>
      </c>
      <c r="W1194" s="3">
        <v>0.38</v>
      </c>
      <c r="X1194" s="3">
        <v>0.38900000000000001</v>
      </c>
      <c r="Y1194" s="3">
        <v>0.77</v>
      </c>
      <c r="Z1194" s="3">
        <v>114</v>
      </c>
      <c r="AA1194" s="3">
        <v>243</v>
      </c>
      <c r="AB1194" s="3">
        <v>6</v>
      </c>
      <c r="AC1194" s="3">
        <v>7</v>
      </c>
      <c r="AD1194" s="3">
        <v>9</v>
      </c>
      <c r="AE1194" s="3">
        <v>5</v>
      </c>
      <c r="AF1194" s="3">
        <v>8</v>
      </c>
      <c r="AG1194" s="3">
        <v>6.1</v>
      </c>
      <c r="AH1194" s="3">
        <v>4</v>
      </c>
      <c r="AI1194" s="3">
        <v>4</v>
      </c>
      <c r="AJ1194" s="3">
        <v>2.6</v>
      </c>
      <c r="AK1194" s="3">
        <v>11</v>
      </c>
      <c r="AL1194" s="3">
        <v>2</v>
      </c>
      <c r="AM1194" s="3">
        <v>2</v>
      </c>
      <c r="AN1194" s="3">
        <v>3</v>
      </c>
      <c r="AO1194" s="3">
        <v>21</v>
      </c>
      <c r="AP1194" s="3" t="s">
        <v>53</v>
      </c>
    </row>
    <row r="1195" spans="1:42" ht="26.65" x14ac:dyDescent="0.45">
      <c r="A1195" s="1">
        <v>1194</v>
      </c>
      <c r="B1195" s="3" t="s">
        <v>623</v>
      </c>
      <c r="C1195" s="3" t="str">
        <f t="shared" si="18"/>
        <v>Bill Freehan - 1967</v>
      </c>
      <c r="D1195" s="3">
        <v>1967</v>
      </c>
      <c r="E1195" s="3">
        <v>25</v>
      </c>
      <c r="F1195" s="3" t="s">
        <v>70</v>
      </c>
      <c r="G1195" s="3" t="s">
        <v>43</v>
      </c>
      <c r="H1195" s="3">
        <v>155</v>
      </c>
      <c r="I1195" s="3">
        <v>618</v>
      </c>
      <c r="J1195" s="3">
        <v>517</v>
      </c>
      <c r="K1195" s="3">
        <v>66</v>
      </c>
      <c r="L1195" s="3">
        <v>146</v>
      </c>
      <c r="M1195" s="3">
        <v>102</v>
      </c>
      <c r="N1195" s="3">
        <v>23</v>
      </c>
      <c r="O1195" s="3">
        <v>1</v>
      </c>
      <c r="P1195" s="3">
        <v>20</v>
      </c>
      <c r="Q1195" s="3">
        <v>74</v>
      </c>
      <c r="R1195" s="3">
        <v>1</v>
      </c>
      <c r="S1195" s="3">
        <v>2</v>
      </c>
      <c r="T1195" s="3">
        <v>73</v>
      </c>
      <c r="U1195" s="3">
        <v>71</v>
      </c>
      <c r="V1195" s="3">
        <v>0.28199999999999997</v>
      </c>
      <c r="W1195" s="3">
        <v>0.38900000000000001</v>
      </c>
      <c r="X1195" s="3">
        <v>0.44700000000000001</v>
      </c>
      <c r="Y1195" s="3">
        <v>0.83499999999999996</v>
      </c>
      <c r="Z1195" s="3">
        <v>144</v>
      </c>
      <c r="AA1195" s="3">
        <v>231</v>
      </c>
      <c r="AB1195" s="3">
        <v>9</v>
      </c>
      <c r="AC1195" s="3">
        <v>20</v>
      </c>
      <c r="AD1195" s="3">
        <v>3</v>
      </c>
      <c r="AE1195" s="3">
        <v>5</v>
      </c>
      <c r="AF1195" s="3">
        <v>15</v>
      </c>
      <c r="AG1195" s="3">
        <v>6.1</v>
      </c>
      <c r="AH1195" s="3">
        <v>4</v>
      </c>
      <c r="AI1195" s="3">
        <v>6.5</v>
      </c>
      <c r="AJ1195" s="3">
        <v>0.6</v>
      </c>
      <c r="AK1195" s="3">
        <v>31</v>
      </c>
      <c r="AL1195" s="3">
        <v>1</v>
      </c>
      <c r="AM1195" s="3">
        <v>-1</v>
      </c>
      <c r="AN1195" s="3">
        <v>-1</v>
      </c>
      <c r="AO1195" s="3">
        <v>-2</v>
      </c>
      <c r="AP1195" s="3" t="s">
        <v>461</v>
      </c>
    </row>
    <row r="1196" spans="1:42" ht="26.65" x14ac:dyDescent="0.45">
      <c r="A1196" s="1">
        <v>1195</v>
      </c>
      <c r="B1196" s="3" t="s">
        <v>512</v>
      </c>
      <c r="C1196" s="3" t="str">
        <f t="shared" si="18"/>
        <v>Alex Gordon - 2014</v>
      </c>
      <c r="D1196" s="3">
        <v>2014</v>
      </c>
      <c r="E1196" s="3">
        <v>30</v>
      </c>
      <c r="F1196" s="3" t="s">
        <v>174</v>
      </c>
      <c r="G1196" s="3" t="s">
        <v>43</v>
      </c>
      <c r="H1196" s="3">
        <v>156</v>
      </c>
      <c r="I1196" s="3">
        <v>643</v>
      </c>
      <c r="J1196" s="3">
        <v>563</v>
      </c>
      <c r="K1196" s="3">
        <v>87</v>
      </c>
      <c r="L1196" s="3">
        <v>150</v>
      </c>
      <c r="M1196" s="3">
        <v>96</v>
      </c>
      <c r="N1196" s="3">
        <v>34</v>
      </c>
      <c r="O1196" s="3">
        <v>1</v>
      </c>
      <c r="P1196" s="3">
        <v>19</v>
      </c>
      <c r="Q1196" s="3">
        <v>74</v>
      </c>
      <c r="R1196" s="3">
        <v>12</v>
      </c>
      <c r="S1196" s="3">
        <v>3</v>
      </c>
      <c r="T1196" s="3">
        <v>65</v>
      </c>
      <c r="U1196" s="3">
        <v>126</v>
      </c>
      <c r="V1196" s="3">
        <v>0.26600000000000001</v>
      </c>
      <c r="W1196" s="3">
        <v>0.35099999999999998</v>
      </c>
      <c r="X1196" s="3">
        <v>0.432</v>
      </c>
      <c r="Y1196" s="3">
        <v>0.78300000000000003</v>
      </c>
      <c r="Z1196" s="3">
        <v>118</v>
      </c>
      <c r="AA1196" s="3">
        <v>243</v>
      </c>
      <c r="AB1196" s="3">
        <v>11</v>
      </c>
      <c r="AC1196" s="3">
        <v>11</v>
      </c>
      <c r="AD1196" s="3">
        <v>0</v>
      </c>
      <c r="AE1196" s="3">
        <v>4</v>
      </c>
      <c r="AF1196" s="3">
        <v>5</v>
      </c>
      <c r="AG1196" s="3">
        <v>6.1</v>
      </c>
      <c r="AH1196" s="3">
        <v>3.8</v>
      </c>
      <c r="AI1196" s="3">
        <v>3.5</v>
      </c>
      <c r="AJ1196" s="3">
        <v>2</v>
      </c>
      <c r="AK1196" s="3">
        <v>13</v>
      </c>
      <c r="AL1196" s="3">
        <v>0</v>
      </c>
      <c r="AM1196" s="3">
        <v>3</v>
      </c>
      <c r="AN1196" s="3">
        <v>3</v>
      </c>
      <c r="AO1196" s="3">
        <v>22</v>
      </c>
      <c r="AP1196" s="3" t="s">
        <v>87</v>
      </c>
    </row>
    <row r="1197" spans="1:42" ht="26.65" x14ac:dyDescent="0.45">
      <c r="A1197" s="1">
        <v>1196</v>
      </c>
      <c r="B1197" s="3" t="s">
        <v>745</v>
      </c>
      <c r="C1197" s="3" t="str">
        <f t="shared" si="18"/>
        <v>Freddie Lindstrom - 1928</v>
      </c>
      <c r="D1197" s="3">
        <v>1928</v>
      </c>
      <c r="E1197" s="3">
        <v>22</v>
      </c>
      <c r="F1197" s="3" t="s">
        <v>101</v>
      </c>
      <c r="G1197" s="3" t="s">
        <v>52</v>
      </c>
      <c r="H1197" s="3">
        <v>153</v>
      </c>
      <c r="I1197" s="3">
        <v>687</v>
      </c>
      <c r="J1197" s="3">
        <v>646</v>
      </c>
      <c r="K1197" s="3">
        <v>99</v>
      </c>
      <c r="L1197" s="3">
        <v>231</v>
      </c>
      <c r="M1197" s="3">
        <v>169</v>
      </c>
      <c r="N1197" s="3">
        <v>39</v>
      </c>
      <c r="O1197" s="3">
        <v>9</v>
      </c>
      <c r="P1197" s="3">
        <v>14</v>
      </c>
      <c r="Q1197" s="3">
        <v>107</v>
      </c>
      <c r="R1197" s="3">
        <v>15</v>
      </c>
      <c r="S1197" s="3">
        <v>21</v>
      </c>
      <c r="T1197" s="3">
        <v>25</v>
      </c>
      <c r="U1197" s="3">
        <v>21</v>
      </c>
      <c r="V1197" s="3">
        <v>0.35799999999999998</v>
      </c>
      <c r="W1197" s="3">
        <v>0.38300000000000001</v>
      </c>
      <c r="X1197" s="3">
        <v>0.51100000000000001</v>
      </c>
      <c r="Y1197" s="3">
        <v>0.89400000000000002</v>
      </c>
      <c r="Z1197" s="3">
        <v>132</v>
      </c>
      <c r="AA1197" s="3">
        <v>330</v>
      </c>
      <c r="AB1197" s="2"/>
      <c r="AC1197" s="3">
        <v>2</v>
      </c>
      <c r="AD1197" s="3">
        <v>14</v>
      </c>
      <c r="AE1197" s="2"/>
      <c r="AF1197" s="3">
        <v>2</v>
      </c>
      <c r="AG1197" s="3">
        <v>6.1</v>
      </c>
      <c r="AH1197" s="3">
        <v>3.9</v>
      </c>
      <c r="AI1197" s="3">
        <v>5.0999999999999996</v>
      </c>
      <c r="AJ1197" s="3">
        <v>1.5</v>
      </c>
      <c r="AK1197" s="3">
        <v>29</v>
      </c>
      <c r="AL1197" s="3">
        <v>0</v>
      </c>
      <c r="AM1197" s="3">
        <v>-5</v>
      </c>
      <c r="AN1197" s="3">
        <v>-5</v>
      </c>
      <c r="AO1197" s="3">
        <v>11</v>
      </c>
      <c r="AP1197" s="3" t="s">
        <v>140</v>
      </c>
    </row>
    <row r="1198" spans="1:42" ht="26.65" x14ac:dyDescent="0.45">
      <c r="A1198" s="1">
        <v>1197</v>
      </c>
      <c r="B1198" s="3" t="s">
        <v>351</v>
      </c>
      <c r="C1198" s="3" t="str">
        <f t="shared" si="18"/>
        <v>Dustin Pedroia - 2013</v>
      </c>
      <c r="D1198" s="3">
        <v>2013</v>
      </c>
      <c r="E1198" s="3">
        <v>29</v>
      </c>
      <c r="F1198" s="3" t="s">
        <v>48</v>
      </c>
      <c r="G1198" s="3" t="s">
        <v>43</v>
      </c>
      <c r="H1198" s="3">
        <v>160</v>
      </c>
      <c r="I1198" s="3">
        <v>724</v>
      </c>
      <c r="J1198" s="3">
        <v>641</v>
      </c>
      <c r="K1198" s="3">
        <v>91</v>
      </c>
      <c r="L1198" s="3">
        <v>193</v>
      </c>
      <c r="M1198" s="3">
        <v>140</v>
      </c>
      <c r="N1198" s="3">
        <v>42</v>
      </c>
      <c r="O1198" s="3">
        <v>2</v>
      </c>
      <c r="P1198" s="3">
        <v>9</v>
      </c>
      <c r="Q1198" s="3">
        <v>84</v>
      </c>
      <c r="R1198" s="3">
        <v>17</v>
      </c>
      <c r="S1198" s="3">
        <v>5</v>
      </c>
      <c r="T1198" s="3">
        <v>73</v>
      </c>
      <c r="U1198" s="3">
        <v>75</v>
      </c>
      <c r="V1198" s="3">
        <v>0.30099999999999999</v>
      </c>
      <c r="W1198" s="3">
        <v>0.372</v>
      </c>
      <c r="X1198" s="3">
        <v>0.41499999999999998</v>
      </c>
      <c r="Y1198" s="3">
        <v>0.78700000000000003</v>
      </c>
      <c r="Z1198" s="3">
        <v>115</v>
      </c>
      <c r="AA1198" s="3">
        <v>266</v>
      </c>
      <c r="AB1198" s="3">
        <v>24</v>
      </c>
      <c r="AC1198" s="3">
        <v>3</v>
      </c>
      <c r="AD1198" s="3">
        <v>0</v>
      </c>
      <c r="AE1198" s="3">
        <v>7</v>
      </c>
      <c r="AF1198" s="3">
        <v>4</v>
      </c>
      <c r="AG1198" s="3">
        <v>6.1</v>
      </c>
      <c r="AH1198" s="3">
        <v>3.7</v>
      </c>
      <c r="AI1198" s="3">
        <v>4.5999999999999996</v>
      </c>
      <c r="AJ1198" s="3">
        <v>2</v>
      </c>
      <c r="AK1198" s="3">
        <v>16</v>
      </c>
      <c r="AL1198" s="3">
        <v>-2</v>
      </c>
      <c r="AM1198" s="3">
        <v>2</v>
      </c>
      <c r="AN1198" s="3">
        <v>-1</v>
      </c>
      <c r="AO1198" s="3">
        <v>12</v>
      </c>
      <c r="AP1198" s="3" t="s">
        <v>79</v>
      </c>
    </row>
    <row r="1199" spans="1:42" x14ac:dyDescent="0.45">
      <c r="A1199" s="1">
        <v>1198</v>
      </c>
      <c r="B1199" s="3" t="s">
        <v>310</v>
      </c>
      <c r="C1199" s="3" t="str">
        <f t="shared" si="18"/>
        <v>Pete Rose - 1972</v>
      </c>
      <c r="D1199" s="3">
        <v>1972</v>
      </c>
      <c r="E1199" s="3">
        <v>31</v>
      </c>
      <c r="F1199" s="3" t="s">
        <v>78</v>
      </c>
      <c r="G1199" s="3" t="s">
        <v>52</v>
      </c>
      <c r="H1199" s="3">
        <v>154</v>
      </c>
      <c r="I1199" s="3">
        <v>731</v>
      </c>
      <c r="J1199" s="3">
        <v>645</v>
      </c>
      <c r="K1199" s="3">
        <v>107</v>
      </c>
      <c r="L1199" s="3">
        <v>198</v>
      </c>
      <c r="M1199" s="3">
        <v>150</v>
      </c>
      <c r="N1199" s="3">
        <v>31</v>
      </c>
      <c r="O1199" s="3">
        <v>11</v>
      </c>
      <c r="P1199" s="3">
        <v>6</v>
      </c>
      <c r="Q1199" s="3">
        <v>57</v>
      </c>
      <c r="R1199" s="3">
        <v>10</v>
      </c>
      <c r="S1199" s="3">
        <v>3</v>
      </c>
      <c r="T1199" s="3">
        <v>73</v>
      </c>
      <c r="U1199" s="3">
        <v>46</v>
      </c>
      <c r="V1199" s="3">
        <v>0.307</v>
      </c>
      <c r="W1199" s="3">
        <v>0.38200000000000001</v>
      </c>
      <c r="X1199" s="3">
        <v>0.41699999999999998</v>
      </c>
      <c r="Y1199" s="3">
        <v>0.79900000000000004</v>
      </c>
      <c r="Z1199" s="3">
        <v>134</v>
      </c>
      <c r="AA1199" s="3">
        <v>269</v>
      </c>
      <c r="AB1199" s="3">
        <v>7</v>
      </c>
      <c r="AC1199" s="3">
        <v>7</v>
      </c>
      <c r="AD1199" s="3">
        <v>2</v>
      </c>
      <c r="AE1199" s="3">
        <v>2</v>
      </c>
      <c r="AF1199" s="3">
        <v>4</v>
      </c>
      <c r="AG1199" s="3">
        <v>6.1</v>
      </c>
      <c r="AH1199" s="3">
        <v>4</v>
      </c>
      <c r="AI1199" s="3">
        <v>4.4000000000000004</v>
      </c>
      <c r="AJ1199" s="3">
        <v>0.7</v>
      </c>
      <c r="AK1199" s="3">
        <v>26</v>
      </c>
      <c r="AL1199" s="3">
        <v>1</v>
      </c>
      <c r="AM1199" s="3">
        <v>2</v>
      </c>
      <c r="AN1199" s="3">
        <v>3</v>
      </c>
      <c r="AO1199" s="3">
        <v>13</v>
      </c>
      <c r="AP1199" s="3" t="s">
        <v>87</v>
      </c>
    </row>
    <row r="1200" spans="1:42" ht="26.65" x14ac:dyDescent="0.45">
      <c r="A1200" s="1">
        <v>1199</v>
      </c>
      <c r="B1200" s="3" t="s">
        <v>953</v>
      </c>
      <c r="C1200" s="3" t="str">
        <f t="shared" si="18"/>
        <v>Chris Speier - 1972</v>
      </c>
      <c r="D1200" s="3">
        <v>1972</v>
      </c>
      <c r="E1200" s="3">
        <v>22</v>
      </c>
      <c r="F1200" s="3" t="s">
        <v>58</v>
      </c>
      <c r="G1200" s="3" t="s">
        <v>52</v>
      </c>
      <c r="H1200" s="3">
        <v>150</v>
      </c>
      <c r="I1200" s="3">
        <v>658</v>
      </c>
      <c r="J1200" s="3">
        <v>562</v>
      </c>
      <c r="K1200" s="3">
        <v>74</v>
      </c>
      <c r="L1200" s="3">
        <v>151</v>
      </c>
      <c r="M1200" s="3">
        <v>109</v>
      </c>
      <c r="N1200" s="3">
        <v>25</v>
      </c>
      <c r="O1200" s="3">
        <v>2</v>
      </c>
      <c r="P1200" s="3">
        <v>15</v>
      </c>
      <c r="Q1200" s="3">
        <v>71</v>
      </c>
      <c r="R1200" s="3">
        <v>9</v>
      </c>
      <c r="S1200" s="3">
        <v>4</v>
      </c>
      <c r="T1200" s="3">
        <v>82</v>
      </c>
      <c r="U1200" s="3">
        <v>92</v>
      </c>
      <c r="V1200" s="3">
        <v>0.26900000000000002</v>
      </c>
      <c r="W1200" s="3">
        <v>0.36099999999999999</v>
      </c>
      <c r="X1200" s="3">
        <v>0.4</v>
      </c>
      <c r="Y1200" s="3">
        <v>0.76100000000000001</v>
      </c>
      <c r="Z1200" s="3">
        <v>115</v>
      </c>
      <c r="AA1200" s="3">
        <v>225</v>
      </c>
      <c r="AB1200" s="3">
        <v>8</v>
      </c>
      <c r="AC1200" s="3">
        <v>3</v>
      </c>
      <c r="AD1200" s="3">
        <v>4</v>
      </c>
      <c r="AE1200" s="3">
        <v>7</v>
      </c>
      <c r="AF1200" s="3">
        <v>2</v>
      </c>
      <c r="AG1200" s="3">
        <v>6.1</v>
      </c>
      <c r="AH1200" s="3">
        <v>4.0999999999999996</v>
      </c>
      <c r="AI1200" s="3">
        <v>4.9000000000000004</v>
      </c>
      <c r="AJ1200" s="3">
        <v>2.2000000000000002</v>
      </c>
      <c r="AK1200" s="3">
        <v>17</v>
      </c>
      <c r="AL1200" s="3">
        <v>0</v>
      </c>
      <c r="AM1200" s="3">
        <v>0</v>
      </c>
      <c r="AN1200" s="3">
        <v>0</v>
      </c>
      <c r="AO1200" s="3">
        <v>9</v>
      </c>
      <c r="AP1200" s="3" t="s">
        <v>62</v>
      </c>
    </row>
    <row r="1201" spans="1:42" ht="26.65" x14ac:dyDescent="0.45">
      <c r="A1201" s="1">
        <v>1200</v>
      </c>
      <c r="B1201" s="3" t="s">
        <v>954</v>
      </c>
      <c r="C1201" s="3" t="str">
        <f t="shared" si="18"/>
        <v>Tim Wallach - 1985</v>
      </c>
      <c r="D1201" s="3">
        <v>1985</v>
      </c>
      <c r="E1201" s="3">
        <v>27</v>
      </c>
      <c r="F1201" s="3" t="s">
        <v>258</v>
      </c>
      <c r="G1201" s="3" t="s">
        <v>52</v>
      </c>
      <c r="H1201" s="3">
        <v>155</v>
      </c>
      <c r="I1201" s="3">
        <v>617</v>
      </c>
      <c r="J1201" s="3">
        <v>569</v>
      </c>
      <c r="K1201" s="3">
        <v>70</v>
      </c>
      <c r="L1201" s="3">
        <v>148</v>
      </c>
      <c r="M1201" s="3">
        <v>87</v>
      </c>
      <c r="N1201" s="3">
        <v>36</v>
      </c>
      <c r="O1201" s="3">
        <v>3</v>
      </c>
      <c r="P1201" s="3">
        <v>22</v>
      </c>
      <c r="Q1201" s="3">
        <v>81</v>
      </c>
      <c r="R1201" s="3">
        <v>9</v>
      </c>
      <c r="S1201" s="3">
        <v>9</v>
      </c>
      <c r="T1201" s="3">
        <v>38</v>
      </c>
      <c r="U1201" s="3">
        <v>79</v>
      </c>
      <c r="V1201" s="3">
        <v>0.26</v>
      </c>
      <c r="W1201" s="3">
        <v>0.31</v>
      </c>
      <c r="X1201" s="3">
        <v>0.45</v>
      </c>
      <c r="Y1201" s="3">
        <v>0.75900000000000001</v>
      </c>
      <c r="Z1201" s="3">
        <v>115</v>
      </c>
      <c r="AA1201" s="3">
        <v>256</v>
      </c>
      <c r="AB1201" s="3">
        <v>17</v>
      </c>
      <c r="AC1201" s="3">
        <v>5</v>
      </c>
      <c r="AD1201" s="3">
        <v>0</v>
      </c>
      <c r="AE1201" s="3">
        <v>5</v>
      </c>
      <c r="AF1201" s="3">
        <v>8</v>
      </c>
      <c r="AG1201" s="3">
        <v>6.1</v>
      </c>
      <c r="AH1201" s="3">
        <v>3.9</v>
      </c>
      <c r="AI1201" s="3">
        <v>3.3</v>
      </c>
      <c r="AJ1201" s="3">
        <v>3</v>
      </c>
      <c r="AK1201" s="3">
        <v>11</v>
      </c>
      <c r="AL1201" s="3">
        <v>-2</v>
      </c>
      <c r="AM1201" s="3">
        <v>-1</v>
      </c>
      <c r="AN1201" s="3">
        <v>-3</v>
      </c>
      <c r="AO1201" s="3">
        <v>24</v>
      </c>
      <c r="AP1201" s="3" t="s">
        <v>206</v>
      </c>
    </row>
    <row r="1202" spans="1:42" ht="26.65" x14ac:dyDescent="0.45">
      <c r="A1202" s="1">
        <v>1201</v>
      </c>
      <c r="B1202" s="3" t="s">
        <v>86</v>
      </c>
      <c r="C1202" s="3" t="str">
        <f t="shared" si="18"/>
        <v>Ted Williams - 1956</v>
      </c>
      <c r="D1202" s="3">
        <v>1956</v>
      </c>
      <c r="E1202" s="3">
        <v>37</v>
      </c>
      <c r="F1202" s="3" t="s">
        <v>48</v>
      </c>
      <c r="G1202" s="3" t="s">
        <v>43</v>
      </c>
      <c r="H1202" s="3">
        <v>136</v>
      </c>
      <c r="I1202" s="3">
        <v>503</v>
      </c>
      <c r="J1202" s="3">
        <v>400</v>
      </c>
      <c r="K1202" s="3">
        <v>71</v>
      </c>
      <c r="L1202" s="3">
        <v>138</v>
      </c>
      <c r="M1202" s="3">
        <v>84</v>
      </c>
      <c r="N1202" s="3">
        <v>28</v>
      </c>
      <c r="O1202" s="3">
        <v>2</v>
      </c>
      <c r="P1202" s="3">
        <v>24</v>
      </c>
      <c r="Q1202" s="3">
        <v>82</v>
      </c>
      <c r="R1202" s="3">
        <v>0</v>
      </c>
      <c r="S1202" s="3">
        <v>0</v>
      </c>
      <c r="T1202" s="3">
        <v>102</v>
      </c>
      <c r="U1202" s="3">
        <v>39</v>
      </c>
      <c r="V1202" s="3">
        <v>0.34499999999999997</v>
      </c>
      <c r="W1202" s="3">
        <v>0.47899999999999998</v>
      </c>
      <c r="X1202" s="3">
        <v>0.60499999999999998</v>
      </c>
      <c r="Y1202" s="3">
        <v>1.0840000000000001</v>
      </c>
      <c r="Z1202" s="3">
        <v>172</v>
      </c>
      <c r="AA1202" s="3">
        <v>242</v>
      </c>
      <c r="AB1202" s="3">
        <v>13</v>
      </c>
      <c r="AC1202" s="3">
        <v>1</v>
      </c>
      <c r="AD1202" s="3">
        <v>0</v>
      </c>
      <c r="AE1202" s="3">
        <v>0</v>
      </c>
      <c r="AF1202" s="3">
        <v>11</v>
      </c>
      <c r="AG1202" s="3">
        <v>6.1</v>
      </c>
      <c r="AH1202" s="3">
        <v>4.5999999999999996</v>
      </c>
      <c r="AI1202" s="3">
        <v>5.9</v>
      </c>
      <c r="AJ1202" s="3">
        <v>-0.3</v>
      </c>
      <c r="AK1202" s="3">
        <v>50</v>
      </c>
      <c r="AL1202" s="3">
        <v>0</v>
      </c>
      <c r="AM1202" s="3">
        <v>0</v>
      </c>
      <c r="AN1202" s="3">
        <v>0</v>
      </c>
      <c r="AO1202" s="3">
        <v>1</v>
      </c>
      <c r="AP1202" s="3" t="s">
        <v>955</v>
      </c>
    </row>
    <row r="1203" spans="1:42" ht="26.65" x14ac:dyDescent="0.45">
      <c r="A1203" s="1">
        <v>1202</v>
      </c>
      <c r="B1203" s="3" t="s">
        <v>823</v>
      </c>
      <c r="C1203" s="3" t="str">
        <f t="shared" si="18"/>
        <v>Edgardo Alfonzo - 1999</v>
      </c>
      <c r="D1203" s="3">
        <v>1999</v>
      </c>
      <c r="E1203" s="3">
        <v>25</v>
      </c>
      <c r="F1203" s="3" t="s">
        <v>294</v>
      </c>
      <c r="G1203" s="3" t="s">
        <v>52</v>
      </c>
      <c r="H1203" s="3">
        <v>158</v>
      </c>
      <c r="I1203" s="3">
        <v>726</v>
      </c>
      <c r="J1203" s="3">
        <v>628</v>
      </c>
      <c r="K1203" s="3">
        <v>123</v>
      </c>
      <c r="L1203" s="3">
        <v>191</v>
      </c>
      <c r="M1203" s="3">
        <v>122</v>
      </c>
      <c r="N1203" s="3">
        <v>41</v>
      </c>
      <c r="O1203" s="3">
        <v>1</v>
      </c>
      <c r="P1203" s="3">
        <v>27</v>
      </c>
      <c r="Q1203" s="3">
        <v>108</v>
      </c>
      <c r="R1203" s="3">
        <v>9</v>
      </c>
      <c r="S1203" s="3">
        <v>2</v>
      </c>
      <c r="T1203" s="3">
        <v>85</v>
      </c>
      <c r="U1203" s="3">
        <v>85</v>
      </c>
      <c r="V1203" s="3">
        <v>0.30399999999999999</v>
      </c>
      <c r="W1203" s="3">
        <v>0.38500000000000001</v>
      </c>
      <c r="X1203" s="3">
        <v>0.502</v>
      </c>
      <c r="Y1203" s="3">
        <v>0.88600000000000001</v>
      </c>
      <c r="Z1203" s="3">
        <v>125</v>
      </c>
      <c r="AA1203" s="3">
        <v>315</v>
      </c>
      <c r="AB1203" s="3">
        <v>14</v>
      </c>
      <c r="AC1203" s="3">
        <v>3</v>
      </c>
      <c r="AD1203" s="3">
        <v>1</v>
      </c>
      <c r="AE1203" s="3">
        <v>9</v>
      </c>
      <c r="AF1203" s="3">
        <v>2</v>
      </c>
      <c r="AG1203" s="3">
        <v>6</v>
      </c>
      <c r="AH1203" s="3">
        <v>4</v>
      </c>
      <c r="AI1203" s="3">
        <v>5.3</v>
      </c>
      <c r="AJ1203" s="3">
        <v>1.2</v>
      </c>
      <c r="AK1203" s="3">
        <v>27</v>
      </c>
      <c r="AL1203" s="3">
        <v>-1</v>
      </c>
      <c r="AM1203" s="3">
        <v>5</v>
      </c>
      <c r="AN1203" s="3">
        <v>5</v>
      </c>
      <c r="AO1203" s="3">
        <v>9</v>
      </c>
      <c r="AP1203" s="3" t="s">
        <v>53</v>
      </c>
    </row>
    <row r="1204" spans="1:42" ht="26.65" x14ac:dyDescent="0.45">
      <c r="A1204" s="1">
        <v>1203</v>
      </c>
      <c r="B1204" s="3" t="s">
        <v>956</v>
      </c>
      <c r="C1204" s="3" t="str">
        <f t="shared" si="18"/>
        <v>Max Bishop - 1931</v>
      </c>
      <c r="D1204" s="3">
        <v>1931</v>
      </c>
      <c r="E1204" s="3">
        <v>31</v>
      </c>
      <c r="F1204" s="3" t="s">
        <v>103</v>
      </c>
      <c r="G1204" s="3" t="s">
        <v>43</v>
      </c>
      <c r="H1204" s="3">
        <v>130</v>
      </c>
      <c r="I1204" s="3">
        <v>615</v>
      </c>
      <c r="J1204" s="3">
        <v>497</v>
      </c>
      <c r="K1204" s="3">
        <v>115</v>
      </c>
      <c r="L1204" s="3">
        <v>146</v>
      </c>
      <c r="M1204" s="3">
        <v>107</v>
      </c>
      <c r="N1204" s="3">
        <v>30</v>
      </c>
      <c r="O1204" s="3">
        <v>4</v>
      </c>
      <c r="P1204" s="3">
        <v>5</v>
      </c>
      <c r="Q1204" s="3">
        <v>37</v>
      </c>
      <c r="R1204" s="3">
        <v>3</v>
      </c>
      <c r="S1204" s="3">
        <v>1</v>
      </c>
      <c r="T1204" s="3">
        <v>112</v>
      </c>
      <c r="U1204" s="3">
        <v>51</v>
      </c>
      <c r="V1204" s="3">
        <v>0.29399999999999998</v>
      </c>
      <c r="W1204" s="3">
        <v>0.42599999999999999</v>
      </c>
      <c r="X1204" s="3">
        <v>0.4</v>
      </c>
      <c r="Y1204" s="3">
        <v>0.82599999999999996</v>
      </c>
      <c r="Z1204" s="3">
        <v>113</v>
      </c>
      <c r="AA1204" s="3">
        <v>199</v>
      </c>
      <c r="AB1204" s="2"/>
      <c r="AC1204" s="3">
        <v>2</v>
      </c>
      <c r="AD1204" s="3">
        <v>3</v>
      </c>
      <c r="AE1204" s="2"/>
      <c r="AF1204" s="3">
        <v>1</v>
      </c>
      <c r="AG1204" s="3">
        <v>6</v>
      </c>
      <c r="AH1204" s="3">
        <v>3.9</v>
      </c>
      <c r="AI1204" s="3">
        <v>4.3</v>
      </c>
      <c r="AJ1204" s="3">
        <v>2.2000000000000002</v>
      </c>
      <c r="AK1204" s="3">
        <v>17</v>
      </c>
      <c r="AL1204" s="3">
        <v>-1</v>
      </c>
      <c r="AM1204" s="3">
        <v>4</v>
      </c>
      <c r="AN1204" s="3">
        <v>3</v>
      </c>
      <c r="AO1204" s="3">
        <v>18</v>
      </c>
      <c r="AP1204" s="3" t="s">
        <v>53</v>
      </c>
    </row>
    <row r="1205" spans="1:42" x14ac:dyDescent="0.45">
      <c r="A1205" s="1">
        <v>1204</v>
      </c>
      <c r="B1205" s="3" t="s">
        <v>699</v>
      </c>
      <c r="C1205" s="3" t="str">
        <f t="shared" si="18"/>
        <v>Ron Cey - 1976</v>
      </c>
      <c r="D1205" s="3">
        <v>1976</v>
      </c>
      <c r="E1205" s="3">
        <v>28</v>
      </c>
      <c r="F1205" s="3" t="s">
        <v>164</v>
      </c>
      <c r="G1205" s="3" t="s">
        <v>52</v>
      </c>
      <c r="H1205" s="3">
        <v>145</v>
      </c>
      <c r="I1205" s="3">
        <v>600</v>
      </c>
      <c r="J1205" s="3">
        <v>502</v>
      </c>
      <c r="K1205" s="3">
        <v>69</v>
      </c>
      <c r="L1205" s="3">
        <v>139</v>
      </c>
      <c r="M1205" s="3">
        <v>95</v>
      </c>
      <c r="N1205" s="3">
        <v>18</v>
      </c>
      <c r="O1205" s="3">
        <v>3</v>
      </c>
      <c r="P1205" s="3">
        <v>23</v>
      </c>
      <c r="Q1205" s="3">
        <v>80</v>
      </c>
      <c r="R1205" s="3">
        <v>0</v>
      </c>
      <c r="S1205" s="3">
        <v>4</v>
      </c>
      <c r="T1205" s="3">
        <v>89</v>
      </c>
      <c r="U1205" s="3">
        <v>74</v>
      </c>
      <c r="V1205" s="3">
        <v>0.27700000000000002</v>
      </c>
      <c r="W1205" s="3">
        <v>0.38600000000000001</v>
      </c>
      <c r="X1205" s="3">
        <v>0.46200000000000002</v>
      </c>
      <c r="Y1205" s="3">
        <v>0.84799999999999998</v>
      </c>
      <c r="Z1205" s="3">
        <v>143</v>
      </c>
      <c r="AA1205" s="3">
        <v>232</v>
      </c>
      <c r="AB1205" s="3">
        <v>11</v>
      </c>
      <c r="AC1205" s="3">
        <v>3</v>
      </c>
      <c r="AD1205" s="3">
        <v>2</v>
      </c>
      <c r="AE1205" s="3">
        <v>4</v>
      </c>
      <c r="AF1205" s="3">
        <v>13</v>
      </c>
      <c r="AG1205" s="3">
        <v>6</v>
      </c>
      <c r="AH1205" s="3">
        <v>4.2</v>
      </c>
      <c r="AI1205" s="3">
        <v>5.0999999999999996</v>
      </c>
      <c r="AJ1205" s="3">
        <v>1.3</v>
      </c>
      <c r="AK1205" s="3">
        <v>28</v>
      </c>
      <c r="AL1205" s="3">
        <v>0</v>
      </c>
      <c r="AM1205" s="3">
        <v>-2</v>
      </c>
      <c r="AN1205" s="3">
        <v>-2</v>
      </c>
      <c r="AO1205" s="3">
        <v>8</v>
      </c>
      <c r="AP1205" s="3" t="s">
        <v>206</v>
      </c>
    </row>
    <row r="1206" spans="1:42" x14ac:dyDescent="0.45">
      <c r="A1206" s="1">
        <v>1205</v>
      </c>
      <c r="B1206" s="3" t="s">
        <v>957</v>
      </c>
      <c r="C1206" s="3" t="str">
        <f t="shared" si="18"/>
        <v>Ken Keltner - 1948</v>
      </c>
      <c r="D1206" s="3">
        <v>1948</v>
      </c>
      <c r="E1206" s="3">
        <v>31</v>
      </c>
      <c r="F1206" s="3" t="s">
        <v>110</v>
      </c>
      <c r="G1206" s="3" t="s">
        <v>43</v>
      </c>
      <c r="H1206" s="3">
        <v>153</v>
      </c>
      <c r="I1206" s="3">
        <v>656</v>
      </c>
      <c r="J1206" s="3">
        <v>558</v>
      </c>
      <c r="K1206" s="3">
        <v>91</v>
      </c>
      <c r="L1206" s="3">
        <v>166</v>
      </c>
      <c r="M1206" s="3">
        <v>107</v>
      </c>
      <c r="N1206" s="3">
        <v>24</v>
      </c>
      <c r="O1206" s="3">
        <v>4</v>
      </c>
      <c r="P1206" s="3">
        <v>31</v>
      </c>
      <c r="Q1206" s="3">
        <v>119</v>
      </c>
      <c r="R1206" s="3">
        <v>2</v>
      </c>
      <c r="S1206" s="3">
        <v>1</v>
      </c>
      <c r="T1206" s="3">
        <v>89</v>
      </c>
      <c r="U1206" s="3">
        <v>52</v>
      </c>
      <c r="V1206" s="3">
        <v>0.29699999999999999</v>
      </c>
      <c r="W1206" s="3">
        <v>0.39500000000000002</v>
      </c>
      <c r="X1206" s="3">
        <v>0.52200000000000002</v>
      </c>
      <c r="Y1206" s="3">
        <v>0.91700000000000004</v>
      </c>
      <c r="Z1206" s="3">
        <v>146</v>
      </c>
      <c r="AA1206" s="3">
        <v>291</v>
      </c>
      <c r="AB1206" s="3">
        <v>23</v>
      </c>
      <c r="AC1206" s="3">
        <v>1</v>
      </c>
      <c r="AD1206" s="3">
        <v>8</v>
      </c>
      <c r="AE1206" s="2"/>
      <c r="AF1206" s="3">
        <v>7</v>
      </c>
      <c r="AG1206" s="3">
        <v>6</v>
      </c>
      <c r="AH1206" s="3">
        <v>4.2</v>
      </c>
      <c r="AI1206" s="3">
        <v>4.8</v>
      </c>
      <c r="AJ1206" s="3">
        <v>1.2</v>
      </c>
      <c r="AK1206" s="3">
        <v>36</v>
      </c>
      <c r="AL1206" s="3">
        <v>-5</v>
      </c>
      <c r="AM1206" s="3">
        <v>0</v>
      </c>
      <c r="AN1206" s="3">
        <v>-5</v>
      </c>
      <c r="AO1206" s="3">
        <v>12</v>
      </c>
      <c r="AP1206" s="3" t="s">
        <v>140</v>
      </c>
    </row>
    <row r="1207" spans="1:42" ht="26.65" x14ac:dyDescent="0.45">
      <c r="A1207" s="1">
        <v>1206</v>
      </c>
      <c r="B1207" s="3" t="s">
        <v>750</v>
      </c>
      <c r="C1207" s="3" t="str">
        <f t="shared" si="18"/>
        <v>Shohei Ohtani - 2023</v>
      </c>
      <c r="D1207" s="3">
        <v>2023</v>
      </c>
      <c r="E1207" s="3">
        <v>28</v>
      </c>
      <c r="F1207" s="3" t="s">
        <v>93</v>
      </c>
      <c r="G1207" s="3" t="s">
        <v>43</v>
      </c>
      <c r="H1207" s="3">
        <v>135</v>
      </c>
      <c r="I1207" s="3">
        <v>599</v>
      </c>
      <c r="J1207" s="3">
        <v>497</v>
      </c>
      <c r="K1207" s="3">
        <v>102</v>
      </c>
      <c r="L1207" s="3">
        <v>151</v>
      </c>
      <c r="M1207" s="3">
        <v>73</v>
      </c>
      <c r="N1207" s="3">
        <v>26</v>
      </c>
      <c r="O1207" s="3">
        <v>8</v>
      </c>
      <c r="P1207" s="3">
        <v>44</v>
      </c>
      <c r="Q1207" s="3">
        <v>95</v>
      </c>
      <c r="R1207" s="3">
        <v>20</v>
      </c>
      <c r="S1207" s="3">
        <v>6</v>
      </c>
      <c r="T1207" s="3">
        <v>91</v>
      </c>
      <c r="U1207" s="3">
        <v>143</v>
      </c>
      <c r="V1207" s="3">
        <v>0.30399999999999999</v>
      </c>
      <c r="W1207" s="3">
        <v>0.41199999999999998</v>
      </c>
      <c r="X1207" s="3">
        <v>0.65400000000000003</v>
      </c>
      <c r="Y1207" s="3">
        <v>1.0660000000000001</v>
      </c>
      <c r="Z1207" s="3">
        <v>185</v>
      </c>
      <c r="AA1207" s="3">
        <v>325</v>
      </c>
      <c r="AB1207" s="3">
        <v>9</v>
      </c>
      <c r="AC1207" s="3">
        <v>3</v>
      </c>
      <c r="AD1207" s="3">
        <v>0</v>
      </c>
      <c r="AE1207" s="3">
        <v>3</v>
      </c>
      <c r="AF1207" s="3">
        <v>21</v>
      </c>
      <c r="AG1207" s="3">
        <v>6</v>
      </c>
      <c r="AH1207" s="3">
        <v>4.5</v>
      </c>
      <c r="AI1207" s="3">
        <v>6</v>
      </c>
      <c r="AJ1207" s="3">
        <v>-1.1000000000000001</v>
      </c>
      <c r="AK1207" s="3">
        <v>54</v>
      </c>
      <c r="AL1207" s="3">
        <v>2</v>
      </c>
      <c r="AM1207" s="3">
        <v>1</v>
      </c>
      <c r="AN1207" s="3">
        <v>2</v>
      </c>
      <c r="AO1207" s="3">
        <v>0</v>
      </c>
      <c r="AP1207" s="3" t="s">
        <v>958</v>
      </c>
    </row>
    <row r="1208" spans="1:42" ht="26.65" x14ac:dyDescent="0.45">
      <c r="A1208" s="1">
        <v>1207</v>
      </c>
      <c r="B1208" s="3" t="s">
        <v>959</v>
      </c>
      <c r="C1208" s="3" t="str">
        <f t="shared" si="18"/>
        <v>Omar Vizquel - 1999</v>
      </c>
      <c r="D1208" s="3">
        <v>1999</v>
      </c>
      <c r="E1208" s="3">
        <v>32</v>
      </c>
      <c r="F1208" s="3" t="s">
        <v>110</v>
      </c>
      <c r="G1208" s="3" t="s">
        <v>43</v>
      </c>
      <c r="H1208" s="3">
        <v>144</v>
      </c>
      <c r="I1208" s="3">
        <v>664</v>
      </c>
      <c r="J1208" s="3">
        <v>574</v>
      </c>
      <c r="K1208" s="3">
        <v>112</v>
      </c>
      <c r="L1208" s="3">
        <v>191</v>
      </c>
      <c r="M1208" s="3">
        <v>146</v>
      </c>
      <c r="N1208" s="3">
        <v>36</v>
      </c>
      <c r="O1208" s="3">
        <v>4</v>
      </c>
      <c r="P1208" s="3">
        <v>5</v>
      </c>
      <c r="Q1208" s="3">
        <v>66</v>
      </c>
      <c r="R1208" s="3">
        <v>42</v>
      </c>
      <c r="S1208" s="3">
        <v>9</v>
      </c>
      <c r="T1208" s="3">
        <v>65</v>
      </c>
      <c r="U1208" s="3">
        <v>50</v>
      </c>
      <c r="V1208" s="3">
        <v>0.33300000000000002</v>
      </c>
      <c r="W1208" s="3">
        <v>0.39700000000000002</v>
      </c>
      <c r="X1208" s="3">
        <v>0.436</v>
      </c>
      <c r="Y1208" s="3">
        <v>0.83299999999999996</v>
      </c>
      <c r="Z1208" s="3">
        <v>111</v>
      </c>
      <c r="AA1208" s="3">
        <v>250</v>
      </c>
      <c r="AB1208" s="3">
        <v>8</v>
      </c>
      <c r="AC1208" s="3">
        <v>1</v>
      </c>
      <c r="AD1208" s="3">
        <v>17</v>
      </c>
      <c r="AE1208" s="3">
        <v>7</v>
      </c>
      <c r="AF1208" s="3">
        <v>0</v>
      </c>
      <c r="AG1208" s="3">
        <v>6</v>
      </c>
      <c r="AH1208" s="3">
        <v>3.8</v>
      </c>
      <c r="AI1208" s="3">
        <v>4.8</v>
      </c>
      <c r="AJ1208" s="3">
        <v>2.1</v>
      </c>
      <c r="AK1208" s="3">
        <v>13</v>
      </c>
      <c r="AL1208" s="3">
        <v>1</v>
      </c>
      <c r="AM1208" s="3">
        <v>5</v>
      </c>
      <c r="AN1208" s="3">
        <v>6</v>
      </c>
      <c r="AO1208" s="3">
        <v>14</v>
      </c>
      <c r="AP1208" s="3" t="s">
        <v>960</v>
      </c>
    </row>
    <row r="1209" spans="1:42" ht="26.65" x14ac:dyDescent="0.45">
      <c r="A1209" s="1">
        <v>1208</v>
      </c>
      <c r="B1209" s="3" t="s">
        <v>127</v>
      </c>
      <c r="C1209" s="3" t="str">
        <f t="shared" si="18"/>
        <v>Rickey Henderson - 1984</v>
      </c>
      <c r="D1209" s="3">
        <v>1984</v>
      </c>
      <c r="E1209" s="3">
        <v>25</v>
      </c>
      <c r="F1209" s="3" t="s">
        <v>128</v>
      </c>
      <c r="G1209" s="3" t="s">
        <v>43</v>
      </c>
      <c r="H1209" s="3">
        <v>142</v>
      </c>
      <c r="I1209" s="3">
        <v>597</v>
      </c>
      <c r="J1209" s="3">
        <v>502</v>
      </c>
      <c r="K1209" s="3">
        <v>113</v>
      </c>
      <c r="L1209" s="3">
        <v>147</v>
      </c>
      <c r="M1209" s="3">
        <v>100</v>
      </c>
      <c r="N1209" s="3">
        <v>27</v>
      </c>
      <c r="O1209" s="3">
        <v>4</v>
      </c>
      <c r="P1209" s="3">
        <v>16</v>
      </c>
      <c r="Q1209" s="3">
        <v>58</v>
      </c>
      <c r="R1209" s="3">
        <v>66</v>
      </c>
      <c r="S1209" s="3">
        <v>18</v>
      </c>
      <c r="T1209" s="3">
        <v>86</v>
      </c>
      <c r="U1209" s="3">
        <v>81</v>
      </c>
      <c r="V1209" s="3">
        <v>0.29299999999999998</v>
      </c>
      <c r="W1209" s="3">
        <v>0.39900000000000002</v>
      </c>
      <c r="X1209" s="3">
        <v>0.45800000000000002</v>
      </c>
      <c r="Y1209" s="3">
        <v>0.85699999999999998</v>
      </c>
      <c r="Z1209" s="3">
        <v>146</v>
      </c>
      <c r="AA1209" s="3">
        <v>230</v>
      </c>
      <c r="AB1209" s="3">
        <v>7</v>
      </c>
      <c r="AC1209" s="3">
        <v>5</v>
      </c>
      <c r="AD1209" s="3">
        <v>1</v>
      </c>
      <c r="AE1209" s="3">
        <v>3</v>
      </c>
      <c r="AF1209" s="3">
        <v>1</v>
      </c>
      <c r="AG1209" s="3">
        <v>6</v>
      </c>
      <c r="AH1209" s="3">
        <v>4.0999999999999996</v>
      </c>
      <c r="AI1209" s="3">
        <v>6</v>
      </c>
      <c r="AJ1209" s="3">
        <v>-0.4</v>
      </c>
      <c r="AK1209" s="3">
        <v>34</v>
      </c>
      <c r="AL1209" s="3">
        <v>0</v>
      </c>
      <c r="AM1209" s="3">
        <v>8</v>
      </c>
      <c r="AN1209" s="3">
        <v>9</v>
      </c>
      <c r="AO1209" s="3">
        <v>1</v>
      </c>
      <c r="AP1209" s="3" t="s">
        <v>49</v>
      </c>
    </row>
    <row r="1210" spans="1:42" ht="26.65" x14ac:dyDescent="0.45">
      <c r="A1210" s="1">
        <v>1209</v>
      </c>
      <c r="B1210" s="3" t="s">
        <v>717</v>
      </c>
      <c r="C1210" s="3" t="str">
        <f t="shared" si="18"/>
        <v>Bill Nicholson - 1942</v>
      </c>
      <c r="D1210" s="3">
        <v>1942</v>
      </c>
      <c r="E1210" s="3">
        <v>27</v>
      </c>
      <c r="F1210" s="3" t="s">
        <v>88</v>
      </c>
      <c r="G1210" s="3" t="s">
        <v>52</v>
      </c>
      <c r="H1210" s="3">
        <v>152</v>
      </c>
      <c r="I1210" s="3">
        <v>673</v>
      </c>
      <c r="J1210" s="3">
        <v>588</v>
      </c>
      <c r="K1210" s="3">
        <v>83</v>
      </c>
      <c r="L1210" s="3">
        <v>173</v>
      </c>
      <c r="M1210" s="3">
        <v>119</v>
      </c>
      <c r="N1210" s="3">
        <v>22</v>
      </c>
      <c r="O1210" s="3">
        <v>11</v>
      </c>
      <c r="P1210" s="3">
        <v>21</v>
      </c>
      <c r="Q1210" s="3">
        <v>78</v>
      </c>
      <c r="R1210" s="3">
        <v>8</v>
      </c>
      <c r="S1210" s="3">
        <v>0</v>
      </c>
      <c r="T1210" s="3">
        <v>76</v>
      </c>
      <c r="U1210" s="3">
        <v>80</v>
      </c>
      <c r="V1210" s="3">
        <v>0.29399999999999998</v>
      </c>
      <c r="W1210" s="3">
        <v>0.38200000000000001</v>
      </c>
      <c r="X1210" s="3">
        <v>0.47599999999999998</v>
      </c>
      <c r="Y1210" s="3">
        <v>0.85899999999999999</v>
      </c>
      <c r="Z1210" s="3">
        <v>155</v>
      </c>
      <c r="AA1210" s="3">
        <v>280</v>
      </c>
      <c r="AB1210" s="3">
        <v>7</v>
      </c>
      <c r="AC1210" s="3">
        <v>8</v>
      </c>
      <c r="AD1210" s="3">
        <v>1</v>
      </c>
      <c r="AE1210" s="2"/>
      <c r="AF1210" s="3">
        <v>12</v>
      </c>
      <c r="AG1210" s="3">
        <v>6</v>
      </c>
      <c r="AH1210" s="3">
        <v>3.8</v>
      </c>
      <c r="AI1210" s="3">
        <v>5.9</v>
      </c>
      <c r="AJ1210" s="3">
        <v>-0.7</v>
      </c>
      <c r="AK1210" s="3">
        <v>37</v>
      </c>
      <c r="AL1210" s="3">
        <v>1</v>
      </c>
      <c r="AM1210" s="3">
        <v>2</v>
      </c>
      <c r="AN1210" s="3">
        <v>3</v>
      </c>
      <c r="AO1210" s="3">
        <v>2</v>
      </c>
      <c r="AP1210" s="3" t="s">
        <v>166</v>
      </c>
    </row>
    <row r="1211" spans="1:42" ht="26.65" x14ac:dyDescent="0.45">
      <c r="A1211" s="1">
        <v>1210</v>
      </c>
      <c r="B1211" s="3" t="s">
        <v>510</v>
      </c>
      <c r="C1211" s="3" t="str">
        <f t="shared" si="18"/>
        <v>Frank Thomas - 2000</v>
      </c>
      <c r="D1211" s="3">
        <v>2000</v>
      </c>
      <c r="E1211" s="3">
        <v>32</v>
      </c>
      <c r="F1211" s="3" t="s">
        <v>182</v>
      </c>
      <c r="G1211" s="3" t="s">
        <v>43</v>
      </c>
      <c r="H1211" s="3">
        <v>159</v>
      </c>
      <c r="I1211" s="3">
        <v>707</v>
      </c>
      <c r="J1211" s="3">
        <v>582</v>
      </c>
      <c r="K1211" s="3">
        <v>115</v>
      </c>
      <c r="L1211" s="3">
        <v>191</v>
      </c>
      <c r="M1211" s="3">
        <v>104</v>
      </c>
      <c r="N1211" s="3">
        <v>44</v>
      </c>
      <c r="O1211" s="3">
        <v>0</v>
      </c>
      <c r="P1211" s="3">
        <v>43</v>
      </c>
      <c r="Q1211" s="3">
        <v>143</v>
      </c>
      <c r="R1211" s="3">
        <v>1</v>
      </c>
      <c r="S1211" s="3">
        <v>3</v>
      </c>
      <c r="T1211" s="3">
        <v>112</v>
      </c>
      <c r="U1211" s="3">
        <v>94</v>
      </c>
      <c r="V1211" s="3">
        <v>0.32800000000000001</v>
      </c>
      <c r="W1211" s="3">
        <v>0.436</v>
      </c>
      <c r="X1211" s="3">
        <v>0.625</v>
      </c>
      <c r="Y1211" s="3">
        <v>1.0609999999999999</v>
      </c>
      <c r="Z1211" s="3">
        <v>163</v>
      </c>
      <c r="AA1211" s="3">
        <v>364</v>
      </c>
      <c r="AB1211" s="3">
        <v>13</v>
      </c>
      <c r="AC1211" s="3">
        <v>5</v>
      </c>
      <c r="AD1211" s="3">
        <v>0</v>
      </c>
      <c r="AE1211" s="3">
        <v>8</v>
      </c>
      <c r="AF1211" s="3">
        <v>18</v>
      </c>
      <c r="AG1211" s="3">
        <v>6</v>
      </c>
      <c r="AH1211" s="3">
        <v>3.6</v>
      </c>
      <c r="AI1211" s="3">
        <v>6.2</v>
      </c>
      <c r="AJ1211" s="3">
        <v>-1.3</v>
      </c>
      <c r="AK1211" s="3">
        <v>59</v>
      </c>
      <c r="AL1211" s="3">
        <v>-2</v>
      </c>
      <c r="AM1211" s="3">
        <v>-3</v>
      </c>
      <c r="AN1211" s="3">
        <v>-4</v>
      </c>
      <c r="AO1211" s="3">
        <v>-2</v>
      </c>
      <c r="AP1211" s="3" t="s">
        <v>961</v>
      </c>
    </row>
    <row r="1212" spans="1:42" ht="26.65" x14ac:dyDescent="0.45">
      <c r="A1212" s="1">
        <v>1211</v>
      </c>
      <c r="B1212" s="3" t="s">
        <v>316</v>
      </c>
      <c r="C1212" s="3" t="str">
        <f t="shared" si="18"/>
        <v>Alan Trammell - 1983</v>
      </c>
      <c r="D1212" s="3">
        <v>1983</v>
      </c>
      <c r="E1212" s="3">
        <v>25</v>
      </c>
      <c r="F1212" s="3" t="s">
        <v>70</v>
      </c>
      <c r="G1212" s="3" t="s">
        <v>43</v>
      </c>
      <c r="H1212" s="3">
        <v>142</v>
      </c>
      <c r="I1212" s="3">
        <v>581</v>
      </c>
      <c r="J1212" s="3">
        <v>505</v>
      </c>
      <c r="K1212" s="3">
        <v>83</v>
      </c>
      <c r="L1212" s="3">
        <v>161</v>
      </c>
      <c r="M1212" s="3">
        <v>114</v>
      </c>
      <c r="N1212" s="3">
        <v>31</v>
      </c>
      <c r="O1212" s="3">
        <v>2</v>
      </c>
      <c r="P1212" s="3">
        <v>14</v>
      </c>
      <c r="Q1212" s="3">
        <v>66</v>
      </c>
      <c r="R1212" s="3">
        <v>30</v>
      </c>
      <c r="S1212" s="3">
        <v>10</v>
      </c>
      <c r="T1212" s="3">
        <v>57</v>
      </c>
      <c r="U1212" s="3">
        <v>64</v>
      </c>
      <c r="V1212" s="3">
        <v>0.31900000000000001</v>
      </c>
      <c r="W1212" s="3">
        <v>0.38500000000000001</v>
      </c>
      <c r="X1212" s="3">
        <v>0.47099999999999997</v>
      </c>
      <c r="Y1212" s="3">
        <v>0.85599999999999998</v>
      </c>
      <c r="Z1212" s="3">
        <v>138</v>
      </c>
      <c r="AA1212" s="3">
        <v>238</v>
      </c>
      <c r="AB1212" s="3">
        <v>7</v>
      </c>
      <c r="AC1212" s="3">
        <v>0</v>
      </c>
      <c r="AD1212" s="3">
        <v>15</v>
      </c>
      <c r="AE1212" s="3">
        <v>4</v>
      </c>
      <c r="AF1212" s="3">
        <v>2</v>
      </c>
      <c r="AG1212" s="3">
        <v>6</v>
      </c>
      <c r="AH1212" s="3">
        <v>4.2</v>
      </c>
      <c r="AI1212" s="3">
        <v>6.2</v>
      </c>
      <c r="AJ1212" s="3">
        <v>0.9</v>
      </c>
      <c r="AK1212" s="3">
        <v>28</v>
      </c>
      <c r="AL1212" s="3">
        <v>1</v>
      </c>
      <c r="AM1212" s="3">
        <v>3</v>
      </c>
      <c r="AN1212" s="3">
        <v>4</v>
      </c>
      <c r="AO1212" s="3">
        <v>-1</v>
      </c>
      <c r="AP1212" s="3" t="s">
        <v>116</v>
      </c>
    </row>
    <row r="1213" spans="1:42" x14ac:dyDescent="0.45">
      <c r="A1213" s="1">
        <v>1212</v>
      </c>
      <c r="B1213" s="3" t="s">
        <v>962</v>
      </c>
      <c r="C1213" s="3" t="str">
        <f t="shared" si="18"/>
        <v>Bill White - 1963</v>
      </c>
      <c r="D1213" s="3">
        <v>1963</v>
      </c>
      <c r="E1213" s="3">
        <v>29</v>
      </c>
      <c r="F1213" s="3" t="s">
        <v>51</v>
      </c>
      <c r="G1213" s="3" t="s">
        <v>52</v>
      </c>
      <c r="H1213" s="3">
        <v>162</v>
      </c>
      <c r="I1213" s="3">
        <v>726</v>
      </c>
      <c r="J1213" s="3">
        <v>658</v>
      </c>
      <c r="K1213" s="3">
        <v>106</v>
      </c>
      <c r="L1213" s="3">
        <v>200</v>
      </c>
      <c r="M1213" s="3">
        <v>139</v>
      </c>
      <c r="N1213" s="3">
        <v>26</v>
      </c>
      <c r="O1213" s="3">
        <v>8</v>
      </c>
      <c r="P1213" s="3">
        <v>27</v>
      </c>
      <c r="Q1213" s="3">
        <v>109</v>
      </c>
      <c r="R1213" s="3">
        <v>10</v>
      </c>
      <c r="S1213" s="3">
        <v>9</v>
      </c>
      <c r="T1213" s="3">
        <v>59</v>
      </c>
      <c r="U1213" s="3">
        <v>100</v>
      </c>
      <c r="V1213" s="3">
        <v>0.30399999999999999</v>
      </c>
      <c r="W1213" s="3">
        <v>0.36</v>
      </c>
      <c r="X1213" s="3">
        <v>0.49099999999999999</v>
      </c>
      <c r="Y1213" s="3">
        <v>0.85099999999999998</v>
      </c>
      <c r="Z1213" s="3">
        <v>134</v>
      </c>
      <c r="AA1213" s="3">
        <v>323</v>
      </c>
      <c r="AB1213" s="3">
        <v>5</v>
      </c>
      <c r="AC1213" s="3">
        <v>0</v>
      </c>
      <c r="AD1213" s="3">
        <v>7</v>
      </c>
      <c r="AE1213" s="3">
        <v>2</v>
      </c>
      <c r="AF1213" s="3">
        <v>9</v>
      </c>
      <c r="AG1213" s="3">
        <v>6</v>
      </c>
      <c r="AH1213" s="3">
        <v>3.3</v>
      </c>
      <c r="AI1213" s="3">
        <v>5.4</v>
      </c>
      <c r="AJ1213" s="3">
        <v>-0.4</v>
      </c>
      <c r="AK1213" s="3">
        <v>30</v>
      </c>
      <c r="AL1213" s="3">
        <v>3</v>
      </c>
      <c r="AM1213" s="3">
        <v>0</v>
      </c>
      <c r="AN1213" s="3">
        <v>3</v>
      </c>
      <c r="AO1213" s="3">
        <v>5</v>
      </c>
      <c r="AP1213" s="3" t="s">
        <v>56</v>
      </c>
    </row>
    <row r="1214" spans="1:42" ht="26.65" x14ac:dyDescent="0.45">
      <c r="A1214" s="1">
        <v>1213</v>
      </c>
      <c r="B1214" s="3" t="s">
        <v>963</v>
      </c>
      <c r="C1214" s="3" t="str">
        <f t="shared" si="18"/>
        <v>Mark Loretta - 2004</v>
      </c>
      <c r="D1214" s="3">
        <v>2004</v>
      </c>
      <c r="E1214" s="3">
        <v>32</v>
      </c>
      <c r="F1214" s="3" t="s">
        <v>264</v>
      </c>
      <c r="G1214" s="3" t="s">
        <v>52</v>
      </c>
      <c r="H1214" s="3">
        <v>154</v>
      </c>
      <c r="I1214" s="3">
        <v>707</v>
      </c>
      <c r="J1214" s="3">
        <v>620</v>
      </c>
      <c r="K1214" s="3">
        <v>108</v>
      </c>
      <c r="L1214" s="3">
        <v>208</v>
      </c>
      <c r="M1214" s="3">
        <v>143</v>
      </c>
      <c r="N1214" s="3">
        <v>47</v>
      </c>
      <c r="O1214" s="3">
        <v>2</v>
      </c>
      <c r="P1214" s="3">
        <v>16</v>
      </c>
      <c r="Q1214" s="3">
        <v>76</v>
      </c>
      <c r="R1214" s="3">
        <v>5</v>
      </c>
      <c r="S1214" s="3">
        <v>3</v>
      </c>
      <c r="T1214" s="3">
        <v>58</v>
      </c>
      <c r="U1214" s="3">
        <v>45</v>
      </c>
      <c r="V1214" s="3">
        <v>0.33500000000000002</v>
      </c>
      <c r="W1214" s="3">
        <v>0.39100000000000001</v>
      </c>
      <c r="X1214" s="3">
        <v>0.495</v>
      </c>
      <c r="Y1214" s="3">
        <v>0.88600000000000001</v>
      </c>
      <c r="Z1214" s="3">
        <v>138</v>
      </c>
      <c r="AA1214" s="3">
        <v>307</v>
      </c>
      <c r="AB1214" s="3">
        <v>10</v>
      </c>
      <c r="AC1214" s="3">
        <v>9</v>
      </c>
      <c r="AD1214" s="3">
        <v>4</v>
      </c>
      <c r="AE1214" s="3">
        <v>16</v>
      </c>
      <c r="AF1214" s="3">
        <v>3</v>
      </c>
      <c r="AG1214" s="3">
        <v>6</v>
      </c>
      <c r="AH1214" s="3">
        <v>4</v>
      </c>
      <c r="AI1214" s="3">
        <v>6.4</v>
      </c>
      <c r="AJ1214" s="3">
        <v>0</v>
      </c>
      <c r="AK1214" s="3">
        <v>40</v>
      </c>
      <c r="AL1214" s="3">
        <v>1</v>
      </c>
      <c r="AM1214" s="3">
        <v>0</v>
      </c>
      <c r="AN1214" s="3">
        <v>1</v>
      </c>
      <c r="AO1214" s="3">
        <v>-3</v>
      </c>
      <c r="AP1214" s="3" t="s">
        <v>53</v>
      </c>
    </row>
    <row r="1215" spans="1:42" ht="26.65" x14ac:dyDescent="0.45">
      <c r="A1215" s="1">
        <v>1214</v>
      </c>
      <c r="B1215" s="3" t="s">
        <v>964</v>
      </c>
      <c r="C1215" s="3" t="str">
        <f t="shared" si="18"/>
        <v>Shane Victorino - 2013</v>
      </c>
      <c r="D1215" s="3">
        <v>2013</v>
      </c>
      <c r="E1215" s="3">
        <v>32</v>
      </c>
      <c r="F1215" s="3" t="s">
        <v>48</v>
      </c>
      <c r="G1215" s="3" t="s">
        <v>43</v>
      </c>
      <c r="H1215" s="3">
        <v>122</v>
      </c>
      <c r="I1215" s="3">
        <v>532</v>
      </c>
      <c r="J1215" s="3">
        <v>477</v>
      </c>
      <c r="K1215" s="3">
        <v>82</v>
      </c>
      <c r="L1215" s="3">
        <v>140</v>
      </c>
      <c r="M1215" s="3">
        <v>97</v>
      </c>
      <c r="N1215" s="3">
        <v>26</v>
      </c>
      <c r="O1215" s="3">
        <v>2</v>
      </c>
      <c r="P1215" s="3">
        <v>15</v>
      </c>
      <c r="Q1215" s="3">
        <v>61</v>
      </c>
      <c r="R1215" s="3">
        <v>21</v>
      </c>
      <c r="S1215" s="3">
        <v>3</v>
      </c>
      <c r="T1215" s="3">
        <v>25</v>
      </c>
      <c r="U1215" s="3">
        <v>75</v>
      </c>
      <c r="V1215" s="3">
        <v>0.29399999999999998</v>
      </c>
      <c r="W1215" s="3">
        <v>0.35099999999999998</v>
      </c>
      <c r="X1215" s="3">
        <v>0.45100000000000001</v>
      </c>
      <c r="Y1215" s="3">
        <v>0.80100000000000005</v>
      </c>
      <c r="Z1215" s="3">
        <v>118</v>
      </c>
      <c r="AA1215" s="3">
        <v>215</v>
      </c>
      <c r="AB1215" s="3">
        <v>5</v>
      </c>
      <c r="AC1215" s="3">
        <v>18</v>
      </c>
      <c r="AD1215" s="3">
        <v>10</v>
      </c>
      <c r="AE1215" s="3">
        <v>2</v>
      </c>
      <c r="AF1215" s="3">
        <v>0</v>
      </c>
      <c r="AG1215" s="3">
        <v>6</v>
      </c>
      <c r="AH1215" s="3">
        <v>4.2</v>
      </c>
      <c r="AI1215" s="3">
        <v>3.5</v>
      </c>
      <c r="AJ1215" s="3">
        <v>2.2000000000000002</v>
      </c>
      <c r="AK1215" s="3">
        <v>13</v>
      </c>
      <c r="AL1215" s="3">
        <v>2</v>
      </c>
      <c r="AM1215" s="3">
        <v>4</v>
      </c>
      <c r="AN1215" s="3">
        <v>6</v>
      </c>
      <c r="AO1215" s="3">
        <v>22</v>
      </c>
      <c r="AP1215" s="3" t="s">
        <v>162</v>
      </c>
    </row>
    <row r="1216" spans="1:42" ht="26.65" x14ac:dyDescent="0.45">
      <c r="A1216" s="1">
        <v>1215</v>
      </c>
      <c r="B1216" s="3" t="s">
        <v>690</v>
      </c>
      <c r="C1216" s="3" t="str">
        <f t="shared" si="18"/>
        <v>Zack Wheat - 1916</v>
      </c>
      <c r="D1216" s="3">
        <v>1916</v>
      </c>
      <c r="E1216" s="3">
        <v>28</v>
      </c>
      <c r="F1216" s="3" t="s">
        <v>158</v>
      </c>
      <c r="G1216" s="3" t="s">
        <v>52</v>
      </c>
      <c r="H1216" s="3">
        <v>149</v>
      </c>
      <c r="I1216" s="3">
        <v>626</v>
      </c>
      <c r="J1216" s="3">
        <v>568</v>
      </c>
      <c r="K1216" s="3">
        <v>76</v>
      </c>
      <c r="L1216" s="3">
        <v>177</v>
      </c>
      <c r="M1216" s="3">
        <v>123</v>
      </c>
      <c r="N1216" s="3">
        <v>32</v>
      </c>
      <c r="O1216" s="3">
        <v>13</v>
      </c>
      <c r="P1216" s="3">
        <v>9</v>
      </c>
      <c r="Q1216" s="3">
        <v>73</v>
      </c>
      <c r="R1216" s="3">
        <v>19</v>
      </c>
      <c r="S1216" s="2"/>
      <c r="T1216" s="3">
        <v>43</v>
      </c>
      <c r="U1216" s="3">
        <v>49</v>
      </c>
      <c r="V1216" s="3">
        <v>0.312</v>
      </c>
      <c r="W1216" s="3">
        <v>0.36599999999999999</v>
      </c>
      <c r="X1216" s="3">
        <v>0.46100000000000002</v>
      </c>
      <c r="Y1216" s="3">
        <v>0.82799999999999996</v>
      </c>
      <c r="Z1216" s="3">
        <v>150</v>
      </c>
      <c r="AA1216" s="3">
        <v>262</v>
      </c>
      <c r="AB1216" s="2"/>
      <c r="AC1216" s="3">
        <v>6</v>
      </c>
      <c r="AD1216" s="3">
        <v>9</v>
      </c>
      <c r="AE1216" s="2"/>
      <c r="AF1216" s="2"/>
      <c r="AG1216" s="3">
        <v>6</v>
      </c>
      <c r="AH1216" s="3">
        <v>4</v>
      </c>
      <c r="AI1216" s="3">
        <v>4.8</v>
      </c>
      <c r="AJ1216" s="3">
        <v>0.3</v>
      </c>
      <c r="AK1216" s="3">
        <v>31</v>
      </c>
      <c r="AL1216" s="3">
        <v>0</v>
      </c>
      <c r="AM1216" s="3">
        <v>-1</v>
      </c>
      <c r="AN1216" s="3">
        <v>-1</v>
      </c>
      <c r="AO1216" s="3">
        <v>10</v>
      </c>
      <c r="AP1216" s="3" t="s">
        <v>442</v>
      </c>
    </row>
    <row r="1217" spans="1:42" ht="26.65" x14ac:dyDescent="0.45">
      <c r="A1217" s="1">
        <v>1216</v>
      </c>
      <c r="B1217" s="3" t="s">
        <v>533</v>
      </c>
      <c r="C1217" s="3" t="str">
        <f t="shared" si="18"/>
        <v>Jim Edmonds - 2003</v>
      </c>
      <c r="D1217" s="3">
        <v>2003</v>
      </c>
      <c r="E1217" s="3">
        <v>33</v>
      </c>
      <c r="F1217" s="3" t="s">
        <v>51</v>
      </c>
      <c r="G1217" s="3" t="s">
        <v>52</v>
      </c>
      <c r="H1217" s="3">
        <v>137</v>
      </c>
      <c r="I1217" s="3">
        <v>531</v>
      </c>
      <c r="J1217" s="3">
        <v>447</v>
      </c>
      <c r="K1217" s="3">
        <v>89</v>
      </c>
      <c r="L1217" s="3">
        <v>123</v>
      </c>
      <c r="M1217" s="3">
        <v>50</v>
      </c>
      <c r="N1217" s="3">
        <v>32</v>
      </c>
      <c r="O1217" s="3">
        <v>2</v>
      </c>
      <c r="P1217" s="3">
        <v>39</v>
      </c>
      <c r="Q1217" s="3">
        <v>89</v>
      </c>
      <c r="R1217" s="3">
        <v>1</v>
      </c>
      <c r="S1217" s="3">
        <v>3</v>
      </c>
      <c r="T1217" s="3">
        <v>77</v>
      </c>
      <c r="U1217" s="3">
        <v>127</v>
      </c>
      <c r="V1217" s="3">
        <v>0.27500000000000002</v>
      </c>
      <c r="W1217" s="3">
        <v>0.38500000000000001</v>
      </c>
      <c r="X1217" s="3">
        <v>0.61699999999999999</v>
      </c>
      <c r="Y1217" s="3">
        <v>1.002</v>
      </c>
      <c r="Z1217" s="3">
        <v>160</v>
      </c>
      <c r="AA1217" s="3">
        <v>276</v>
      </c>
      <c r="AB1217" s="3">
        <v>11</v>
      </c>
      <c r="AC1217" s="3">
        <v>4</v>
      </c>
      <c r="AD1217" s="3">
        <v>1</v>
      </c>
      <c r="AE1217" s="3">
        <v>2</v>
      </c>
      <c r="AF1217" s="3">
        <v>6</v>
      </c>
      <c r="AG1217" s="3">
        <v>6</v>
      </c>
      <c r="AH1217" s="3">
        <v>4.4000000000000004</v>
      </c>
      <c r="AI1217" s="3">
        <v>5.2</v>
      </c>
      <c r="AJ1217" s="3">
        <v>1</v>
      </c>
      <c r="AK1217" s="3">
        <v>37</v>
      </c>
      <c r="AL1217" s="3">
        <v>-2</v>
      </c>
      <c r="AM1217" s="3">
        <v>0</v>
      </c>
      <c r="AN1217" s="3">
        <v>-2</v>
      </c>
      <c r="AO1217" s="3">
        <v>8</v>
      </c>
      <c r="AP1217" s="3" t="s">
        <v>965</v>
      </c>
    </row>
    <row r="1218" spans="1:42" ht="26.65" x14ac:dyDescent="0.45">
      <c r="A1218" s="1">
        <v>1217</v>
      </c>
      <c r="B1218" s="3" t="s">
        <v>551</v>
      </c>
      <c r="C1218" s="3" t="str">
        <f t="shared" si="18"/>
        <v>Francisco Lindor - 2023</v>
      </c>
      <c r="D1218" s="3">
        <v>2023</v>
      </c>
      <c r="E1218" s="3">
        <v>29</v>
      </c>
      <c r="F1218" s="3" t="s">
        <v>294</v>
      </c>
      <c r="G1218" s="3" t="s">
        <v>52</v>
      </c>
      <c r="H1218" s="3">
        <v>160</v>
      </c>
      <c r="I1218" s="3">
        <v>687</v>
      </c>
      <c r="J1218" s="3">
        <v>602</v>
      </c>
      <c r="K1218" s="3">
        <v>108</v>
      </c>
      <c r="L1218" s="3">
        <v>153</v>
      </c>
      <c r="M1218" s="3">
        <v>87</v>
      </c>
      <c r="N1218" s="3">
        <v>33</v>
      </c>
      <c r="O1218" s="3">
        <v>2</v>
      </c>
      <c r="P1218" s="3">
        <v>31</v>
      </c>
      <c r="Q1218" s="3">
        <v>98</v>
      </c>
      <c r="R1218" s="3">
        <v>31</v>
      </c>
      <c r="S1218" s="3">
        <v>4</v>
      </c>
      <c r="T1218" s="3">
        <v>66</v>
      </c>
      <c r="U1218" s="3">
        <v>137</v>
      </c>
      <c r="V1218" s="3">
        <v>0.254</v>
      </c>
      <c r="W1218" s="3">
        <v>0.33600000000000002</v>
      </c>
      <c r="X1218" s="3">
        <v>0.47</v>
      </c>
      <c r="Y1218" s="3">
        <v>0.80600000000000005</v>
      </c>
      <c r="Z1218" s="3">
        <v>121</v>
      </c>
      <c r="AA1218" s="3">
        <v>283</v>
      </c>
      <c r="AB1218" s="3">
        <v>8</v>
      </c>
      <c r="AC1218" s="3">
        <v>12</v>
      </c>
      <c r="AD1218" s="3">
        <v>0</v>
      </c>
      <c r="AE1218" s="3">
        <v>7</v>
      </c>
      <c r="AF1218" s="3">
        <v>1</v>
      </c>
      <c r="AG1218" s="3">
        <v>6</v>
      </c>
      <c r="AH1218" s="3">
        <v>3.8</v>
      </c>
      <c r="AI1218" s="3">
        <v>5.3</v>
      </c>
      <c r="AJ1218" s="3">
        <v>1.6</v>
      </c>
      <c r="AK1218" s="3">
        <v>16</v>
      </c>
      <c r="AL1218" s="3">
        <v>2</v>
      </c>
      <c r="AM1218" s="3">
        <v>5</v>
      </c>
      <c r="AN1218" s="3">
        <v>7</v>
      </c>
      <c r="AO1218" s="3">
        <v>7</v>
      </c>
      <c r="AP1218" s="3" t="s">
        <v>518</v>
      </c>
    </row>
    <row r="1219" spans="1:42" ht="26.65" x14ac:dyDescent="0.45">
      <c r="A1219" s="1">
        <v>1218</v>
      </c>
      <c r="B1219" s="3" t="s">
        <v>498</v>
      </c>
      <c r="C1219" s="3" t="str">
        <f t="shared" ref="C1219:C1282" si="19">_xlfn.CONCAT(B1219, " - ", D1219)</f>
        <v>Manny Ramírez - 2002</v>
      </c>
      <c r="D1219" s="3">
        <v>2002</v>
      </c>
      <c r="E1219" s="3">
        <v>30</v>
      </c>
      <c r="F1219" s="3" t="s">
        <v>48</v>
      </c>
      <c r="G1219" s="3" t="s">
        <v>43</v>
      </c>
      <c r="H1219" s="3">
        <v>120</v>
      </c>
      <c r="I1219" s="3">
        <v>518</v>
      </c>
      <c r="J1219" s="3">
        <v>436</v>
      </c>
      <c r="K1219" s="3">
        <v>84</v>
      </c>
      <c r="L1219" s="3">
        <v>152</v>
      </c>
      <c r="M1219" s="3">
        <v>88</v>
      </c>
      <c r="N1219" s="3">
        <v>31</v>
      </c>
      <c r="O1219" s="3">
        <v>0</v>
      </c>
      <c r="P1219" s="3">
        <v>33</v>
      </c>
      <c r="Q1219" s="3">
        <v>107</v>
      </c>
      <c r="R1219" s="3">
        <v>0</v>
      </c>
      <c r="S1219" s="3">
        <v>0</v>
      </c>
      <c r="T1219" s="3">
        <v>73</v>
      </c>
      <c r="U1219" s="3">
        <v>85</v>
      </c>
      <c r="V1219" s="3">
        <v>0.34899999999999998</v>
      </c>
      <c r="W1219" s="3">
        <v>0.45</v>
      </c>
      <c r="X1219" s="3">
        <v>0.64700000000000002</v>
      </c>
      <c r="Y1219" s="3">
        <v>1.097</v>
      </c>
      <c r="Z1219" s="3">
        <v>184</v>
      </c>
      <c r="AA1219" s="3">
        <v>282</v>
      </c>
      <c r="AB1219" s="3">
        <v>13</v>
      </c>
      <c r="AC1219" s="3">
        <v>8</v>
      </c>
      <c r="AD1219" s="3">
        <v>0</v>
      </c>
      <c r="AE1219" s="3">
        <v>1</v>
      </c>
      <c r="AF1219" s="3">
        <v>14</v>
      </c>
      <c r="AG1219" s="3">
        <v>6</v>
      </c>
      <c r="AH1219" s="3">
        <v>4.2</v>
      </c>
      <c r="AI1219" s="3">
        <v>6</v>
      </c>
      <c r="AJ1219" s="3">
        <v>-0.6</v>
      </c>
      <c r="AK1219" s="3">
        <v>53</v>
      </c>
      <c r="AL1219" s="3">
        <v>-2</v>
      </c>
      <c r="AM1219" s="3">
        <v>-1</v>
      </c>
      <c r="AN1219" s="3">
        <v>-4</v>
      </c>
      <c r="AO1219" s="3">
        <v>1</v>
      </c>
      <c r="AP1219" s="3" t="s">
        <v>966</v>
      </c>
    </row>
    <row r="1220" spans="1:42" ht="26.65" x14ac:dyDescent="0.45">
      <c r="A1220" s="1">
        <v>1219</v>
      </c>
      <c r="B1220" s="3" t="s">
        <v>316</v>
      </c>
      <c r="C1220" s="3" t="str">
        <f t="shared" si="19"/>
        <v>Alan Trammell - 1988</v>
      </c>
      <c r="D1220" s="3">
        <v>1988</v>
      </c>
      <c r="E1220" s="3">
        <v>30</v>
      </c>
      <c r="F1220" s="3" t="s">
        <v>70</v>
      </c>
      <c r="G1220" s="3" t="s">
        <v>43</v>
      </c>
      <c r="H1220" s="3">
        <v>128</v>
      </c>
      <c r="I1220" s="3">
        <v>523</v>
      </c>
      <c r="J1220" s="3">
        <v>466</v>
      </c>
      <c r="K1220" s="3">
        <v>73</v>
      </c>
      <c r="L1220" s="3">
        <v>145</v>
      </c>
      <c r="M1220" s="3">
        <v>105</v>
      </c>
      <c r="N1220" s="3">
        <v>24</v>
      </c>
      <c r="O1220" s="3">
        <v>1</v>
      </c>
      <c r="P1220" s="3">
        <v>15</v>
      </c>
      <c r="Q1220" s="3">
        <v>69</v>
      </c>
      <c r="R1220" s="3">
        <v>7</v>
      </c>
      <c r="S1220" s="3">
        <v>4</v>
      </c>
      <c r="T1220" s="3">
        <v>46</v>
      </c>
      <c r="U1220" s="3">
        <v>46</v>
      </c>
      <c r="V1220" s="3">
        <v>0.311</v>
      </c>
      <c r="W1220" s="3">
        <v>0.373</v>
      </c>
      <c r="X1220" s="3">
        <v>0.46400000000000002</v>
      </c>
      <c r="Y1220" s="3">
        <v>0.83599999999999997</v>
      </c>
      <c r="Z1220" s="3">
        <v>138</v>
      </c>
      <c r="AA1220" s="3">
        <v>216</v>
      </c>
      <c r="AB1220" s="3">
        <v>14</v>
      </c>
      <c r="AC1220" s="3">
        <v>4</v>
      </c>
      <c r="AD1220" s="3">
        <v>0</v>
      </c>
      <c r="AE1220" s="3">
        <v>7</v>
      </c>
      <c r="AF1220" s="3">
        <v>8</v>
      </c>
      <c r="AG1220" s="3">
        <v>6</v>
      </c>
      <c r="AH1220" s="3">
        <v>4.4000000000000004</v>
      </c>
      <c r="AI1220" s="3">
        <v>5.4</v>
      </c>
      <c r="AJ1220" s="3">
        <v>1.5</v>
      </c>
      <c r="AK1220" s="3">
        <v>25</v>
      </c>
      <c r="AL1220" s="3">
        <v>-1</v>
      </c>
      <c r="AM1220" s="3">
        <v>4</v>
      </c>
      <c r="AN1220" s="3">
        <v>3</v>
      </c>
      <c r="AO1220" s="3">
        <v>6</v>
      </c>
      <c r="AP1220" s="3" t="s">
        <v>116</v>
      </c>
    </row>
    <row r="1221" spans="1:42" ht="26.65" x14ac:dyDescent="0.45">
      <c r="A1221" s="1">
        <v>1220</v>
      </c>
      <c r="B1221" s="3" t="s">
        <v>967</v>
      </c>
      <c r="C1221" s="3" t="str">
        <f t="shared" si="19"/>
        <v>Maury Wills - 1962</v>
      </c>
      <c r="D1221" s="3">
        <v>1962</v>
      </c>
      <c r="E1221" s="3">
        <v>29</v>
      </c>
      <c r="F1221" s="3" t="s">
        <v>164</v>
      </c>
      <c r="G1221" s="3" t="s">
        <v>52</v>
      </c>
      <c r="H1221" s="3">
        <v>165</v>
      </c>
      <c r="I1221" s="3">
        <v>759</v>
      </c>
      <c r="J1221" s="3">
        <v>695</v>
      </c>
      <c r="K1221" s="3">
        <v>130</v>
      </c>
      <c r="L1221" s="3">
        <v>208</v>
      </c>
      <c r="M1221" s="3">
        <v>179</v>
      </c>
      <c r="N1221" s="3">
        <v>13</v>
      </c>
      <c r="O1221" s="3">
        <v>10</v>
      </c>
      <c r="P1221" s="3">
        <v>6</v>
      </c>
      <c r="Q1221" s="3">
        <v>48</v>
      </c>
      <c r="R1221" s="3">
        <v>104</v>
      </c>
      <c r="S1221" s="3">
        <v>13</v>
      </c>
      <c r="T1221" s="3">
        <v>51</v>
      </c>
      <c r="U1221" s="3">
        <v>57</v>
      </c>
      <c r="V1221" s="3">
        <v>0.29899999999999999</v>
      </c>
      <c r="W1221" s="3">
        <v>0.34699999999999998</v>
      </c>
      <c r="X1221" s="3">
        <v>0.373</v>
      </c>
      <c r="Y1221" s="3">
        <v>0.72</v>
      </c>
      <c r="Z1221" s="3">
        <v>99</v>
      </c>
      <c r="AA1221" s="3">
        <v>259</v>
      </c>
      <c r="AB1221" s="3">
        <v>7</v>
      </c>
      <c r="AC1221" s="3">
        <v>2</v>
      </c>
      <c r="AD1221" s="3">
        <v>7</v>
      </c>
      <c r="AE1221" s="3">
        <v>4</v>
      </c>
      <c r="AF1221" s="3">
        <v>1</v>
      </c>
      <c r="AG1221" s="3">
        <v>6</v>
      </c>
      <c r="AH1221" s="3">
        <v>3.3</v>
      </c>
      <c r="AI1221" s="3">
        <v>6.2</v>
      </c>
      <c r="AJ1221" s="3">
        <v>0.9</v>
      </c>
      <c r="AK1221" s="3">
        <v>3</v>
      </c>
      <c r="AL1221" s="3">
        <v>3</v>
      </c>
      <c r="AM1221" s="3">
        <v>19</v>
      </c>
      <c r="AN1221" s="3">
        <v>22</v>
      </c>
      <c r="AO1221" s="3">
        <v>-2</v>
      </c>
      <c r="AP1221" s="3" t="s">
        <v>62</v>
      </c>
    </row>
    <row r="1222" spans="1:42" ht="26.65" x14ac:dyDescent="0.45">
      <c r="A1222" s="1">
        <v>1221</v>
      </c>
      <c r="B1222" s="3" t="s">
        <v>654</v>
      </c>
      <c r="C1222" s="3" t="str">
        <f t="shared" si="19"/>
        <v>Lance Berkman - 2004</v>
      </c>
      <c r="D1222" s="3">
        <v>2004</v>
      </c>
      <c r="E1222" s="3">
        <v>28</v>
      </c>
      <c r="F1222" s="3" t="s">
        <v>178</v>
      </c>
      <c r="G1222" s="3" t="s">
        <v>52</v>
      </c>
      <c r="H1222" s="3">
        <v>160</v>
      </c>
      <c r="I1222" s="3">
        <v>687</v>
      </c>
      <c r="J1222" s="3">
        <v>544</v>
      </c>
      <c r="K1222" s="3">
        <v>104</v>
      </c>
      <c r="L1222" s="3">
        <v>172</v>
      </c>
      <c r="M1222" s="3">
        <v>99</v>
      </c>
      <c r="N1222" s="3">
        <v>40</v>
      </c>
      <c r="O1222" s="3">
        <v>3</v>
      </c>
      <c r="P1222" s="3">
        <v>30</v>
      </c>
      <c r="Q1222" s="3">
        <v>106</v>
      </c>
      <c r="R1222" s="3">
        <v>9</v>
      </c>
      <c r="S1222" s="3">
        <v>7</v>
      </c>
      <c r="T1222" s="3">
        <v>127</v>
      </c>
      <c r="U1222" s="3">
        <v>101</v>
      </c>
      <c r="V1222" s="3">
        <v>0.316</v>
      </c>
      <c r="W1222" s="3">
        <v>0.45</v>
      </c>
      <c r="X1222" s="3">
        <v>0.56599999999999995</v>
      </c>
      <c r="Y1222" s="3">
        <v>1.016</v>
      </c>
      <c r="Z1222" s="3">
        <v>160</v>
      </c>
      <c r="AA1222" s="3">
        <v>308</v>
      </c>
      <c r="AB1222" s="3">
        <v>10</v>
      </c>
      <c r="AC1222" s="3">
        <v>10</v>
      </c>
      <c r="AD1222" s="3">
        <v>0</v>
      </c>
      <c r="AE1222" s="3">
        <v>6</v>
      </c>
      <c r="AF1222" s="3">
        <v>14</v>
      </c>
      <c r="AG1222" s="3">
        <v>6</v>
      </c>
      <c r="AH1222" s="3">
        <v>3.9</v>
      </c>
      <c r="AI1222" s="3">
        <v>6.2</v>
      </c>
      <c r="AJ1222" s="3">
        <v>-0.9</v>
      </c>
      <c r="AK1222" s="3">
        <v>52</v>
      </c>
      <c r="AL1222" s="3">
        <v>0</v>
      </c>
      <c r="AM1222" s="3">
        <v>-4</v>
      </c>
      <c r="AN1222" s="3">
        <v>-3</v>
      </c>
      <c r="AO1222" s="3">
        <v>-1</v>
      </c>
      <c r="AP1222" s="3" t="s">
        <v>968</v>
      </c>
    </row>
    <row r="1223" spans="1:42" ht="26.65" x14ac:dyDescent="0.45">
      <c r="A1223" s="1">
        <v>1222</v>
      </c>
      <c r="B1223" s="3" t="s">
        <v>819</v>
      </c>
      <c r="C1223" s="3" t="str">
        <f t="shared" si="19"/>
        <v>Mike Donlin - 1908</v>
      </c>
      <c r="D1223" s="3">
        <v>1908</v>
      </c>
      <c r="E1223" s="3">
        <v>30</v>
      </c>
      <c r="F1223" s="3" t="s">
        <v>101</v>
      </c>
      <c r="G1223" s="3" t="s">
        <v>52</v>
      </c>
      <c r="H1223" s="3">
        <v>155</v>
      </c>
      <c r="I1223" s="3">
        <v>662</v>
      </c>
      <c r="J1223" s="3">
        <v>593</v>
      </c>
      <c r="K1223" s="3">
        <v>71</v>
      </c>
      <c r="L1223" s="3">
        <v>198</v>
      </c>
      <c r="M1223" s="3">
        <v>153</v>
      </c>
      <c r="N1223" s="3">
        <v>26</v>
      </c>
      <c r="O1223" s="3">
        <v>13</v>
      </c>
      <c r="P1223" s="3">
        <v>6</v>
      </c>
      <c r="Q1223" s="3">
        <v>106</v>
      </c>
      <c r="R1223" s="3">
        <v>30</v>
      </c>
      <c r="S1223" s="2"/>
      <c r="T1223" s="3">
        <v>23</v>
      </c>
      <c r="U1223" s="3">
        <v>39</v>
      </c>
      <c r="V1223" s="3">
        <v>0.33400000000000002</v>
      </c>
      <c r="W1223" s="3">
        <v>0.36399999999999999</v>
      </c>
      <c r="X1223" s="3">
        <v>0.45200000000000001</v>
      </c>
      <c r="Y1223" s="3">
        <v>0.81599999999999995</v>
      </c>
      <c r="Z1223" s="3">
        <v>154</v>
      </c>
      <c r="AA1223" s="3">
        <v>268</v>
      </c>
      <c r="AB1223" s="2"/>
      <c r="AC1223" s="3">
        <v>5</v>
      </c>
      <c r="AD1223" s="3">
        <v>33</v>
      </c>
      <c r="AE1223" s="2"/>
      <c r="AF1223" s="2"/>
      <c r="AG1223" s="3">
        <v>6</v>
      </c>
      <c r="AH1223" s="3">
        <v>3.8</v>
      </c>
      <c r="AI1223" s="3">
        <v>5.3</v>
      </c>
      <c r="AJ1223" s="3">
        <v>-0.3</v>
      </c>
      <c r="AK1223" s="3">
        <v>33</v>
      </c>
      <c r="AL1223" s="3">
        <v>0</v>
      </c>
      <c r="AM1223" s="3">
        <v>0</v>
      </c>
      <c r="AN1223" s="3">
        <v>0</v>
      </c>
      <c r="AO1223" s="3">
        <v>6</v>
      </c>
      <c r="AP1223" s="3" t="s">
        <v>46</v>
      </c>
    </row>
    <row r="1224" spans="1:42" ht="26.65" x14ac:dyDescent="0.45">
      <c r="A1224" s="1">
        <v>1223</v>
      </c>
      <c r="B1224" s="3" t="s">
        <v>969</v>
      </c>
      <c r="C1224" s="3" t="str">
        <f t="shared" si="19"/>
        <v>Johnny Evers - 1912</v>
      </c>
      <c r="D1224" s="3">
        <v>1912</v>
      </c>
      <c r="E1224" s="3">
        <v>30</v>
      </c>
      <c r="F1224" s="3" t="s">
        <v>88</v>
      </c>
      <c r="G1224" s="3" t="s">
        <v>52</v>
      </c>
      <c r="H1224" s="3">
        <v>143</v>
      </c>
      <c r="I1224" s="3">
        <v>568</v>
      </c>
      <c r="J1224" s="3">
        <v>478</v>
      </c>
      <c r="K1224" s="3">
        <v>73</v>
      </c>
      <c r="L1224" s="3">
        <v>163</v>
      </c>
      <c r="M1224" s="3">
        <v>128</v>
      </c>
      <c r="N1224" s="3">
        <v>23</v>
      </c>
      <c r="O1224" s="3">
        <v>11</v>
      </c>
      <c r="P1224" s="3">
        <v>1</v>
      </c>
      <c r="Q1224" s="3">
        <v>61</v>
      </c>
      <c r="R1224" s="3">
        <v>16</v>
      </c>
      <c r="S1224" s="2"/>
      <c r="T1224" s="3">
        <v>74</v>
      </c>
      <c r="U1224" s="3">
        <v>18</v>
      </c>
      <c r="V1224" s="3">
        <v>0.34100000000000003</v>
      </c>
      <c r="W1224" s="3">
        <v>0.43099999999999999</v>
      </c>
      <c r="X1224" s="3">
        <v>0.441</v>
      </c>
      <c r="Y1224" s="3">
        <v>0.873</v>
      </c>
      <c r="Z1224" s="3">
        <v>140</v>
      </c>
      <c r="AA1224" s="3">
        <v>211</v>
      </c>
      <c r="AB1224" s="2"/>
      <c r="AC1224" s="3">
        <v>2</v>
      </c>
      <c r="AD1224" s="3">
        <v>14</v>
      </c>
      <c r="AE1224" s="2"/>
      <c r="AF1224" s="2"/>
      <c r="AG1224" s="3">
        <v>6</v>
      </c>
      <c r="AH1224" s="3">
        <v>4.2</v>
      </c>
      <c r="AI1224" s="3">
        <v>4.8</v>
      </c>
      <c r="AJ1224" s="3">
        <v>1.3</v>
      </c>
      <c r="AK1224" s="3">
        <v>31</v>
      </c>
      <c r="AL1224" s="3">
        <v>0</v>
      </c>
      <c r="AM1224" s="3">
        <v>-2</v>
      </c>
      <c r="AN1224" s="3">
        <v>-2</v>
      </c>
      <c r="AO1224" s="3">
        <v>13</v>
      </c>
      <c r="AP1224" s="3" t="s">
        <v>156</v>
      </c>
    </row>
    <row r="1225" spans="1:42" ht="26.65" x14ac:dyDescent="0.45">
      <c r="A1225" s="1">
        <v>1224</v>
      </c>
      <c r="B1225" s="3" t="s">
        <v>877</v>
      </c>
      <c r="C1225" s="3" t="str">
        <f t="shared" si="19"/>
        <v>Augie Galan - 1943</v>
      </c>
      <c r="D1225" s="3">
        <v>1943</v>
      </c>
      <c r="E1225" s="3">
        <v>31</v>
      </c>
      <c r="F1225" s="3" t="s">
        <v>158</v>
      </c>
      <c r="G1225" s="3" t="s">
        <v>52</v>
      </c>
      <c r="H1225" s="3">
        <v>139</v>
      </c>
      <c r="I1225" s="3">
        <v>604</v>
      </c>
      <c r="J1225" s="3">
        <v>495</v>
      </c>
      <c r="K1225" s="3">
        <v>83</v>
      </c>
      <c r="L1225" s="3">
        <v>142</v>
      </c>
      <c r="M1225" s="3">
        <v>104</v>
      </c>
      <c r="N1225" s="3">
        <v>26</v>
      </c>
      <c r="O1225" s="3">
        <v>3</v>
      </c>
      <c r="P1225" s="3">
        <v>9</v>
      </c>
      <c r="Q1225" s="3">
        <v>67</v>
      </c>
      <c r="R1225" s="3">
        <v>6</v>
      </c>
      <c r="S1225" s="3">
        <v>6</v>
      </c>
      <c r="T1225" s="3">
        <v>103</v>
      </c>
      <c r="U1225" s="3">
        <v>39</v>
      </c>
      <c r="V1225" s="3">
        <v>0.28699999999999998</v>
      </c>
      <c r="W1225" s="3">
        <v>0.41199999999999998</v>
      </c>
      <c r="X1225" s="3">
        <v>0.40600000000000003</v>
      </c>
      <c r="Y1225" s="3">
        <v>0.81799999999999995</v>
      </c>
      <c r="Z1225" s="3">
        <v>135</v>
      </c>
      <c r="AA1225" s="3">
        <v>201</v>
      </c>
      <c r="AB1225" s="3">
        <v>3</v>
      </c>
      <c r="AC1225" s="3">
        <v>2</v>
      </c>
      <c r="AD1225" s="3">
        <v>4</v>
      </c>
      <c r="AE1225" s="2"/>
      <c r="AF1225" s="3">
        <v>3</v>
      </c>
      <c r="AG1225" s="3">
        <v>6</v>
      </c>
      <c r="AH1225" s="3">
        <v>4</v>
      </c>
      <c r="AI1225" s="3">
        <v>5.0999999999999996</v>
      </c>
      <c r="AJ1225" s="3">
        <v>0.6</v>
      </c>
      <c r="AK1225" s="3">
        <v>27</v>
      </c>
      <c r="AL1225" s="3">
        <v>3</v>
      </c>
      <c r="AM1225" s="3">
        <v>1</v>
      </c>
      <c r="AN1225" s="3">
        <v>4</v>
      </c>
      <c r="AO1225" s="3">
        <v>8</v>
      </c>
      <c r="AP1225" s="3" t="s">
        <v>970</v>
      </c>
    </row>
    <row r="1226" spans="1:42" x14ac:dyDescent="0.45">
      <c r="A1226" s="1">
        <v>1225</v>
      </c>
      <c r="B1226" s="3" t="s">
        <v>626</v>
      </c>
      <c r="C1226" s="3" t="str">
        <f t="shared" si="19"/>
        <v>Ketel Marte - 2024</v>
      </c>
      <c r="D1226" s="3">
        <v>2024</v>
      </c>
      <c r="E1226" s="3">
        <v>30</v>
      </c>
      <c r="F1226" s="3" t="s">
        <v>301</v>
      </c>
      <c r="G1226" s="3" t="s">
        <v>52</v>
      </c>
      <c r="H1226" s="3">
        <v>116</v>
      </c>
      <c r="I1226" s="3">
        <v>500</v>
      </c>
      <c r="J1226" s="3">
        <v>436</v>
      </c>
      <c r="K1226" s="3">
        <v>81</v>
      </c>
      <c r="L1226" s="3">
        <v>130</v>
      </c>
      <c r="M1226" s="3">
        <v>78</v>
      </c>
      <c r="N1226" s="3">
        <v>20</v>
      </c>
      <c r="O1226" s="3">
        <v>2</v>
      </c>
      <c r="P1226" s="3">
        <v>30</v>
      </c>
      <c r="Q1226" s="3">
        <v>81</v>
      </c>
      <c r="R1226" s="3">
        <v>6</v>
      </c>
      <c r="S1226" s="3">
        <v>1</v>
      </c>
      <c r="T1226" s="3">
        <v>52</v>
      </c>
      <c r="U1226" s="3">
        <v>89</v>
      </c>
      <c r="V1226" s="3">
        <v>0.29799999999999999</v>
      </c>
      <c r="W1226" s="3">
        <v>0.37</v>
      </c>
      <c r="X1226" s="3">
        <v>0.56000000000000005</v>
      </c>
      <c r="Y1226" s="3">
        <v>0.93</v>
      </c>
      <c r="Z1226" s="3">
        <v>157</v>
      </c>
      <c r="AA1226" s="3">
        <v>244</v>
      </c>
      <c r="AB1226" s="3">
        <v>8</v>
      </c>
      <c r="AC1226" s="3">
        <v>3</v>
      </c>
      <c r="AD1226" s="3">
        <v>0</v>
      </c>
      <c r="AE1226" s="3">
        <v>9</v>
      </c>
      <c r="AF1226" s="3">
        <v>6</v>
      </c>
      <c r="AG1226" s="3">
        <v>6</v>
      </c>
      <c r="AH1226" s="3">
        <v>4.4000000000000004</v>
      </c>
      <c r="AI1226" s="3">
        <v>5</v>
      </c>
      <c r="AJ1226" s="3">
        <v>1.2</v>
      </c>
      <c r="AK1226" s="3">
        <v>32</v>
      </c>
      <c r="AL1226" s="3">
        <v>-1</v>
      </c>
      <c r="AM1226" s="3">
        <v>0</v>
      </c>
      <c r="AN1226" s="3">
        <v>0</v>
      </c>
      <c r="AO1226" s="3">
        <v>10</v>
      </c>
      <c r="AP1226" s="3" t="s">
        <v>971</v>
      </c>
    </row>
    <row r="1227" spans="1:42" ht="26.65" x14ac:dyDescent="0.45">
      <c r="A1227" s="1">
        <v>1226</v>
      </c>
      <c r="B1227" s="3" t="s">
        <v>972</v>
      </c>
      <c r="C1227" s="3" t="str">
        <f t="shared" si="19"/>
        <v>Dick McAuliffe - 1966</v>
      </c>
      <c r="D1227" s="3">
        <v>1966</v>
      </c>
      <c r="E1227" s="3">
        <v>26</v>
      </c>
      <c r="F1227" s="3" t="s">
        <v>70</v>
      </c>
      <c r="G1227" s="3" t="s">
        <v>43</v>
      </c>
      <c r="H1227" s="3">
        <v>124</v>
      </c>
      <c r="I1227" s="3">
        <v>506</v>
      </c>
      <c r="J1227" s="3">
        <v>430</v>
      </c>
      <c r="K1227" s="3">
        <v>83</v>
      </c>
      <c r="L1227" s="3">
        <v>118</v>
      </c>
      <c r="M1227" s="3">
        <v>71</v>
      </c>
      <c r="N1227" s="3">
        <v>16</v>
      </c>
      <c r="O1227" s="3">
        <v>8</v>
      </c>
      <c r="P1227" s="3">
        <v>23</v>
      </c>
      <c r="Q1227" s="3">
        <v>56</v>
      </c>
      <c r="R1227" s="3">
        <v>5</v>
      </c>
      <c r="S1227" s="3">
        <v>7</v>
      </c>
      <c r="T1227" s="3">
        <v>66</v>
      </c>
      <c r="U1227" s="3">
        <v>80</v>
      </c>
      <c r="V1227" s="3">
        <v>0.27400000000000002</v>
      </c>
      <c r="W1227" s="3">
        <v>0.373</v>
      </c>
      <c r="X1227" s="3">
        <v>0.50900000000000001</v>
      </c>
      <c r="Y1227" s="3">
        <v>0.88200000000000001</v>
      </c>
      <c r="Z1227" s="3">
        <v>148</v>
      </c>
      <c r="AA1227" s="3">
        <v>219</v>
      </c>
      <c r="AB1227" s="3">
        <v>7</v>
      </c>
      <c r="AC1227" s="3">
        <v>3</v>
      </c>
      <c r="AD1227" s="3">
        <v>4</v>
      </c>
      <c r="AE1227" s="3">
        <v>3</v>
      </c>
      <c r="AF1227" s="3">
        <v>2</v>
      </c>
      <c r="AG1227" s="3">
        <v>6</v>
      </c>
      <c r="AH1227" s="3">
        <v>4.3</v>
      </c>
      <c r="AI1227" s="3">
        <v>5.9</v>
      </c>
      <c r="AJ1227" s="3">
        <v>1</v>
      </c>
      <c r="AK1227" s="3">
        <v>30</v>
      </c>
      <c r="AL1227" s="3">
        <v>0</v>
      </c>
      <c r="AM1227" s="3">
        <v>0</v>
      </c>
      <c r="AN1227" s="3">
        <v>1</v>
      </c>
      <c r="AO1227" s="3">
        <v>3</v>
      </c>
      <c r="AP1227" s="3" t="s">
        <v>973</v>
      </c>
    </row>
    <row r="1228" spans="1:42" ht="26.65" x14ac:dyDescent="0.45">
      <c r="A1228" s="1">
        <v>1227</v>
      </c>
      <c r="B1228" s="3" t="s">
        <v>974</v>
      </c>
      <c r="C1228" s="3" t="str">
        <f t="shared" si="19"/>
        <v>Matty McIntyre - 1908</v>
      </c>
      <c r="D1228" s="3">
        <v>1908</v>
      </c>
      <c r="E1228" s="3">
        <v>28</v>
      </c>
      <c r="F1228" s="3" t="s">
        <v>70</v>
      </c>
      <c r="G1228" s="3" t="s">
        <v>43</v>
      </c>
      <c r="H1228" s="3">
        <v>151</v>
      </c>
      <c r="I1228" s="3">
        <v>678</v>
      </c>
      <c r="J1228" s="3">
        <v>569</v>
      </c>
      <c r="K1228" s="3">
        <v>105</v>
      </c>
      <c r="L1228" s="3">
        <v>168</v>
      </c>
      <c r="M1228" s="3">
        <v>131</v>
      </c>
      <c r="N1228" s="3">
        <v>24</v>
      </c>
      <c r="O1228" s="3">
        <v>13</v>
      </c>
      <c r="P1228" s="3">
        <v>0</v>
      </c>
      <c r="Q1228" s="3">
        <v>28</v>
      </c>
      <c r="R1228" s="3">
        <v>20</v>
      </c>
      <c r="S1228" s="2"/>
      <c r="T1228" s="3">
        <v>83</v>
      </c>
      <c r="U1228" s="3">
        <v>63</v>
      </c>
      <c r="V1228" s="3">
        <v>0.29499999999999998</v>
      </c>
      <c r="W1228" s="3">
        <v>0.39200000000000002</v>
      </c>
      <c r="X1228" s="3">
        <v>0.38300000000000001</v>
      </c>
      <c r="Y1228" s="3">
        <v>0.77500000000000002</v>
      </c>
      <c r="Z1228" s="3">
        <v>149</v>
      </c>
      <c r="AA1228" s="3">
        <v>218</v>
      </c>
      <c r="AB1228" s="2"/>
      <c r="AC1228" s="3">
        <v>7</v>
      </c>
      <c r="AD1228" s="3">
        <v>13</v>
      </c>
      <c r="AE1228" s="2"/>
      <c r="AF1228" s="2"/>
      <c r="AG1228" s="3">
        <v>6</v>
      </c>
      <c r="AH1228" s="3">
        <v>3.6</v>
      </c>
      <c r="AI1228" s="3">
        <v>5</v>
      </c>
      <c r="AJ1228" s="3">
        <v>0</v>
      </c>
      <c r="AK1228" s="3">
        <v>31</v>
      </c>
      <c r="AL1228" s="3">
        <v>0</v>
      </c>
      <c r="AM1228" s="3">
        <v>-2</v>
      </c>
      <c r="AN1228" s="3">
        <v>-2</v>
      </c>
      <c r="AO1228" s="3">
        <v>8</v>
      </c>
      <c r="AP1228" s="3" t="s">
        <v>87</v>
      </c>
    </row>
    <row r="1229" spans="1:42" ht="26.65" x14ac:dyDescent="0.45">
      <c r="A1229" s="1">
        <v>1228</v>
      </c>
      <c r="B1229" s="3" t="s">
        <v>893</v>
      </c>
      <c r="C1229" s="3" t="str">
        <f t="shared" si="19"/>
        <v>Paul Molitor - 1987</v>
      </c>
      <c r="D1229" s="3">
        <v>1987</v>
      </c>
      <c r="E1229" s="3">
        <v>30</v>
      </c>
      <c r="F1229" s="3" t="s">
        <v>90</v>
      </c>
      <c r="G1229" s="3" t="s">
        <v>43</v>
      </c>
      <c r="H1229" s="3">
        <v>118</v>
      </c>
      <c r="I1229" s="3">
        <v>542</v>
      </c>
      <c r="J1229" s="3">
        <v>465</v>
      </c>
      <c r="K1229" s="3">
        <v>114</v>
      </c>
      <c r="L1229" s="3">
        <v>164</v>
      </c>
      <c r="M1229" s="3">
        <v>102</v>
      </c>
      <c r="N1229" s="3">
        <v>41</v>
      </c>
      <c r="O1229" s="3">
        <v>5</v>
      </c>
      <c r="P1229" s="3">
        <v>16</v>
      </c>
      <c r="Q1229" s="3">
        <v>75</v>
      </c>
      <c r="R1229" s="3">
        <v>45</v>
      </c>
      <c r="S1229" s="3">
        <v>10</v>
      </c>
      <c r="T1229" s="3">
        <v>69</v>
      </c>
      <c r="U1229" s="3">
        <v>67</v>
      </c>
      <c r="V1229" s="3">
        <v>0.35299999999999998</v>
      </c>
      <c r="W1229" s="3">
        <v>0.438</v>
      </c>
      <c r="X1229" s="3">
        <v>0.56599999999999995</v>
      </c>
      <c r="Y1229" s="3">
        <v>1.0029999999999999</v>
      </c>
      <c r="Z1229" s="3">
        <v>161</v>
      </c>
      <c r="AA1229" s="3">
        <v>263</v>
      </c>
      <c r="AB1229" s="3">
        <v>4</v>
      </c>
      <c r="AC1229" s="3">
        <v>2</v>
      </c>
      <c r="AD1229" s="3">
        <v>5</v>
      </c>
      <c r="AE1229" s="3">
        <v>1</v>
      </c>
      <c r="AF1229" s="3">
        <v>2</v>
      </c>
      <c r="AG1229" s="3">
        <v>6</v>
      </c>
      <c r="AH1229" s="3">
        <v>4.4000000000000004</v>
      </c>
      <c r="AI1229" s="3">
        <v>6</v>
      </c>
      <c r="AJ1229" s="3">
        <v>-0.4</v>
      </c>
      <c r="AK1229" s="3">
        <v>44</v>
      </c>
      <c r="AL1229" s="3">
        <v>0</v>
      </c>
      <c r="AM1229" s="3">
        <v>6</v>
      </c>
      <c r="AN1229" s="3">
        <v>6</v>
      </c>
      <c r="AO1229" s="3">
        <v>0</v>
      </c>
      <c r="AP1229" s="3" t="s">
        <v>975</v>
      </c>
    </row>
    <row r="1230" spans="1:42" ht="26.65" x14ac:dyDescent="0.45">
      <c r="A1230" s="1">
        <v>1229</v>
      </c>
      <c r="B1230" s="3" t="s">
        <v>976</v>
      </c>
      <c r="C1230" s="3" t="str">
        <f t="shared" si="19"/>
        <v>Adolfo Phillips - 1967</v>
      </c>
      <c r="D1230" s="3">
        <v>1967</v>
      </c>
      <c r="E1230" s="3">
        <v>25</v>
      </c>
      <c r="F1230" s="3" t="s">
        <v>88</v>
      </c>
      <c r="G1230" s="3" t="s">
        <v>52</v>
      </c>
      <c r="H1230" s="3">
        <v>144</v>
      </c>
      <c r="I1230" s="3">
        <v>541</v>
      </c>
      <c r="J1230" s="3">
        <v>448</v>
      </c>
      <c r="K1230" s="3">
        <v>66</v>
      </c>
      <c r="L1230" s="3">
        <v>120</v>
      </c>
      <c r="M1230" s="3">
        <v>76</v>
      </c>
      <c r="N1230" s="3">
        <v>20</v>
      </c>
      <c r="O1230" s="3">
        <v>7</v>
      </c>
      <c r="P1230" s="3">
        <v>17</v>
      </c>
      <c r="Q1230" s="3">
        <v>70</v>
      </c>
      <c r="R1230" s="3">
        <v>24</v>
      </c>
      <c r="S1230" s="3">
        <v>10</v>
      </c>
      <c r="T1230" s="3">
        <v>80</v>
      </c>
      <c r="U1230" s="3">
        <v>93</v>
      </c>
      <c r="V1230" s="3">
        <v>0.26800000000000002</v>
      </c>
      <c r="W1230" s="3">
        <v>0.38400000000000001</v>
      </c>
      <c r="X1230" s="3">
        <v>0.45800000000000002</v>
      </c>
      <c r="Y1230" s="3">
        <v>0.84199999999999997</v>
      </c>
      <c r="Z1230" s="3">
        <v>136</v>
      </c>
      <c r="AA1230" s="3">
        <v>205</v>
      </c>
      <c r="AB1230" s="3">
        <v>9</v>
      </c>
      <c r="AC1230" s="3">
        <v>6</v>
      </c>
      <c r="AD1230" s="3">
        <v>5</v>
      </c>
      <c r="AE1230" s="3">
        <v>2</v>
      </c>
      <c r="AF1230" s="3">
        <v>29</v>
      </c>
      <c r="AG1230" s="3">
        <v>6</v>
      </c>
      <c r="AH1230" s="3">
        <v>4</v>
      </c>
      <c r="AI1230" s="3">
        <v>4.7</v>
      </c>
      <c r="AJ1230" s="3">
        <v>1.2</v>
      </c>
      <c r="AK1230" s="3">
        <v>19</v>
      </c>
      <c r="AL1230" s="3">
        <v>1</v>
      </c>
      <c r="AM1230" s="3">
        <v>5</v>
      </c>
      <c r="AN1230" s="3">
        <v>5</v>
      </c>
      <c r="AO1230" s="3">
        <v>10</v>
      </c>
      <c r="AP1230" s="3" t="s">
        <v>68</v>
      </c>
    </row>
    <row r="1231" spans="1:42" ht="26.65" x14ac:dyDescent="0.45">
      <c r="A1231" s="1">
        <v>1230</v>
      </c>
      <c r="B1231" s="3" t="s">
        <v>977</v>
      </c>
      <c r="C1231" s="3" t="str">
        <f t="shared" si="19"/>
        <v>Pablo Sandoval - 2011</v>
      </c>
      <c r="D1231" s="3">
        <v>2011</v>
      </c>
      <c r="E1231" s="3">
        <v>24</v>
      </c>
      <c r="F1231" s="3" t="s">
        <v>58</v>
      </c>
      <c r="G1231" s="3" t="s">
        <v>52</v>
      </c>
      <c r="H1231" s="3">
        <v>117</v>
      </c>
      <c r="I1231" s="3">
        <v>466</v>
      </c>
      <c r="J1231" s="3">
        <v>426</v>
      </c>
      <c r="K1231" s="3">
        <v>55</v>
      </c>
      <c r="L1231" s="3">
        <v>134</v>
      </c>
      <c r="M1231" s="3">
        <v>82</v>
      </c>
      <c r="N1231" s="3">
        <v>26</v>
      </c>
      <c r="O1231" s="3">
        <v>3</v>
      </c>
      <c r="P1231" s="3">
        <v>23</v>
      </c>
      <c r="Q1231" s="3">
        <v>70</v>
      </c>
      <c r="R1231" s="3">
        <v>2</v>
      </c>
      <c r="S1231" s="3">
        <v>4</v>
      </c>
      <c r="T1231" s="3">
        <v>32</v>
      </c>
      <c r="U1231" s="3">
        <v>63</v>
      </c>
      <c r="V1231" s="3">
        <v>0.315</v>
      </c>
      <c r="W1231" s="3">
        <v>0.35699999999999998</v>
      </c>
      <c r="X1231" s="3">
        <v>0.55200000000000005</v>
      </c>
      <c r="Y1231" s="3">
        <v>0.90900000000000003</v>
      </c>
      <c r="Z1231" s="3">
        <v>155</v>
      </c>
      <c r="AA1231" s="3">
        <v>235</v>
      </c>
      <c r="AB1231" s="3">
        <v>12</v>
      </c>
      <c r="AC1231" s="3">
        <v>0</v>
      </c>
      <c r="AD1231" s="3">
        <v>1</v>
      </c>
      <c r="AE1231" s="3">
        <v>7</v>
      </c>
      <c r="AF1231" s="3">
        <v>9</v>
      </c>
      <c r="AG1231" s="3">
        <v>6</v>
      </c>
      <c r="AH1231" s="3">
        <v>4.5999999999999996</v>
      </c>
      <c r="AI1231" s="3">
        <v>4.4000000000000004</v>
      </c>
      <c r="AJ1231" s="3">
        <v>1.7</v>
      </c>
      <c r="AK1231" s="3">
        <v>27</v>
      </c>
      <c r="AL1231" s="3">
        <v>0</v>
      </c>
      <c r="AM1231" s="3">
        <v>0</v>
      </c>
      <c r="AN1231" s="3">
        <v>0</v>
      </c>
      <c r="AO1231" s="3">
        <v>14</v>
      </c>
      <c r="AP1231" s="3" t="s">
        <v>978</v>
      </c>
    </row>
    <row r="1232" spans="1:42" ht="26.65" x14ac:dyDescent="0.45">
      <c r="A1232" s="1">
        <v>1231</v>
      </c>
      <c r="B1232" s="3" t="s">
        <v>798</v>
      </c>
      <c r="C1232" s="3" t="str">
        <f t="shared" si="19"/>
        <v>Andy Van Slyke - 1992</v>
      </c>
      <c r="D1232" s="3">
        <v>1992</v>
      </c>
      <c r="E1232" s="3">
        <v>31</v>
      </c>
      <c r="F1232" s="3" t="s">
        <v>64</v>
      </c>
      <c r="G1232" s="3" t="s">
        <v>52</v>
      </c>
      <c r="H1232" s="3">
        <v>154</v>
      </c>
      <c r="I1232" s="3">
        <v>686</v>
      </c>
      <c r="J1232" s="3">
        <v>614</v>
      </c>
      <c r="K1232" s="3">
        <v>103</v>
      </c>
      <c r="L1232" s="3">
        <v>199</v>
      </c>
      <c r="M1232" s="3">
        <v>128</v>
      </c>
      <c r="N1232" s="3">
        <v>45</v>
      </c>
      <c r="O1232" s="3">
        <v>12</v>
      </c>
      <c r="P1232" s="3">
        <v>14</v>
      </c>
      <c r="Q1232" s="3">
        <v>89</v>
      </c>
      <c r="R1232" s="3">
        <v>12</v>
      </c>
      <c r="S1232" s="3">
        <v>3</v>
      </c>
      <c r="T1232" s="3">
        <v>58</v>
      </c>
      <c r="U1232" s="3">
        <v>99</v>
      </c>
      <c r="V1232" s="3">
        <v>0.32400000000000001</v>
      </c>
      <c r="W1232" s="3">
        <v>0.38100000000000001</v>
      </c>
      <c r="X1232" s="3">
        <v>0.505</v>
      </c>
      <c r="Y1232" s="3">
        <v>0.88600000000000001</v>
      </c>
      <c r="Z1232" s="3">
        <v>150</v>
      </c>
      <c r="AA1232" s="3">
        <v>310</v>
      </c>
      <c r="AB1232" s="3">
        <v>9</v>
      </c>
      <c r="AC1232" s="3">
        <v>4</v>
      </c>
      <c r="AD1232" s="3">
        <v>0</v>
      </c>
      <c r="AE1232" s="3">
        <v>9</v>
      </c>
      <c r="AF1232" s="3">
        <v>4</v>
      </c>
      <c r="AG1232" s="3">
        <v>6</v>
      </c>
      <c r="AH1232" s="3">
        <v>4.0999999999999996</v>
      </c>
      <c r="AI1232" s="3">
        <v>6.4</v>
      </c>
      <c r="AJ1232" s="3">
        <v>-0.1</v>
      </c>
      <c r="AK1232" s="3">
        <v>36</v>
      </c>
      <c r="AL1232" s="3">
        <v>1</v>
      </c>
      <c r="AM1232" s="3">
        <v>1</v>
      </c>
      <c r="AN1232" s="3">
        <v>1</v>
      </c>
      <c r="AO1232" s="3">
        <v>-4</v>
      </c>
      <c r="AP1232" s="3" t="s">
        <v>83</v>
      </c>
    </row>
    <row r="1233" spans="1:42" ht="26.65" x14ac:dyDescent="0.45">
      <c r="A1233" s="1">
        <v>1232</v>
      </c>
      <c r="B1233" s="3" t="s">
        <v>979</v>
      </c>
      <c r="C1233" s="3" t="str">
        <f t="shared" si="19"/>
        <v>Michael Bourn - 2012</v>
      </c>
      <c r="D1233" s="3">
        <v>2012</v>
      </c>
      <c r="E1233" s="3">
        <v>29</v>
      </c>
      <c r="F1233" s="3" t="s">
        <v>210</v>
      </c>
      <c r="G1233" s="3" t="s">
        <v>52</v>
      </c>
      <c r="H1233" s="3">
        <v>155</v>
      </c>
      <c r="I1233" s="3">
        <v>703</v>
      </c>
      <c r="J1233" s="3">
        <v>624</v>
      </c>
      <c r="K1233" s="3">
        <v>96</v>
      </c>
      <c r="L1233" s="3">
        <v>171</v>
      </c>
      <c r="M1233" s="3">
        <v>126</v>
      </c>
      <c r="N1233" s="3">
        <v>26</v>
      </c>
      <c r="O1233" s="3">
        <v>10</v>
      </c>
      <c r="P1233" s="3">
        <v>9</v>
      </c>
      <c r="Q1233" s="3">
        <v>57</v>
      </c>
      <c r="R1233" s="3">
        <v>42</v>
      </c>
      <c r="S1233" s="3">
        <v>13</v>
      </c>
      <c r="T1233" s="3">
        <v>70</v>
      </c>
      <c r="U1233" s="3">
        <v>155</v>
      </c>
      <c r="V1233" s="3">
        <v>0.27400000000000002</v>
      </c>
      <c r="W1233" s="3">
        <v>0.34799999999999998</v>
      </c>
      <c r="X1233" s="3">
        <v>0.39100000000000001</v>
      </c>
      <c r="Y1233" s="3">
        <v>0.73899999999999999</v>
      </c>
      <c r="Z1233" s="3">
        <v>99</v>
      </c>
      <c r="AA1233" s="3">
        <v>244</v>
      </c>
      <c r="AB1233" s="3">
        <v>2</v>
      </c>
      <c r="AC1233" s="3">
        <v>3</v>
      </c>
      <c r="AD1233" s="3">
        <v>2</v>
      </c>
      <c r="AE1233" s="3">
        <v>4</v>
      </c>
      <c r="AF1233" s="3">
        <v>1</v>
      </c>
      <c r="AG1233" s="3">
        <v>6</v>
      </c>
      <c r="AH1233" s="3">
        <v>4</v>
      </c>
      <c r="AI1233" s="3">
        <v>3.4</v>
      </c>
      <c r="AJ1233" s="3">
        <v>2.9</v>
      </c>
      <c r="AK1233" s="3">
        <v>0</v>
      </c>
      <c r="AL1233" s="3">
        <v>3</v>
      </c>
      <c r="AM1233" s="3">
        <v>7</v>
      </c>
      <c r="AN1233" s="3">
        <v>10</v>
      </c>
      <c r="AO1233" s="3">
        <v>23</v>
      </c>
      <c r="AP1233" s="3" t="s">
        <v>68</v>
      </c>
    </row>
    <row r="1234" spans="1:42" ht="26.65" x14ac:dyDescent="0.45">
      <c r="A1234" s="1">
        <v>1233</v>
      </c>
      <c r="B1234" s="3" t="s">
        <v>173</v>
      </c>
      <c r="C1234" s="3" t="str">
        <f t="shared" si="19"/>
        <v>George Brett - 1982</v>
      </c>
      <c r="D1234" s="3">
        <v>1982</v>
      </c>
      <c r="E1234" s="3">
        <v>29</v>
      </c>
      <c r="F1234" s="3" t="s">
        <v>174</v>
      </c>
      <c r="G1234" s="3" t="s">
        <v>43</v>
      </c>
      <c r="H1234" s="3">
        <v>144</v>
      </c>
      <c r="I1234" s="3">
        <v>629</v>
      </c>
      <c r="J1234" s="3">
        <v>552</v>
      </c>
      <c r="K1234" s="3">
        <v>101</v>
      </c>
      <c r="L1234" s="3">
        <v>166</v>
      </c>
      <c r="M1234" s="3">
        <v>104</v>
      </c>
      <c r="N1234" s="3">
        <v>32</v>
      </c>
      <c r="O1234" s="3">
        <v>9</v>
      </c>
      <c r="P1234" s="3">
        <v>21</v>
      </c>
      <c r="Q1234" s="3">
        <v>82</v>
      </c>
      <c r="R1234" s="3">
        <v>6</v>
      </c>
      <c r="S1234" s="3">
        <v>1</v>
      </c>
      <c r="T1234" s="3">
        <v>71</v>
      </c>
      <c r="U1234" s="3">
        <v>51</v>
      </c>
      <c r="V1234" s="3">
        <v>0.30099999999999999</v>
      </c>
      <c r="W1234" s="3">
        <v>0.378</v>
      </c>
      <c r="X1234" s="3">
        <v>0.505</v>
      </c>
      <c r="Y1234" s="3">
        <v>0.88400000000000001</v>
      </c>
      <c r="Z1234" s="3">
        <v>141</v>
      </c>
      <c r="AA1234" s="3">
        <v>279</v>
      </c>
      <c r="AB1234" s="3">
        <v>12</v>
      </c>
      <c r="AC1234" s="3">
        <v>1</v>
      </c>
      <c r="AD1234" s="3">
        <v>0</v>
      </c>
      <c r="AE1234" s="3">
        <v>5</v>
      </c>
      <c r="AF1234" s="3">
        <v>14</v>
      </c>
      <c r="AG1234" s="3">
        <v>6</v>
      </c>
      <c r="AH1234" s="3">
        <v>4</v>
      </c>
      <c r="AI1234" s="3">
        <v>5.6</v>
      </c>
      <c r="AJ1234" s="3">
        <v>0.7</v>
      </c>
      <c r="AK1234" s="3">
        <v>26</v>
      </c>
      <c r="AL1234" s="3">
        <v>1</v>
      </c>
      <c r="AM1234" s="3">
        <v>5</v>
      </c>
      <c r="AN1234" s="3">
        <v>6</v>
      </c>
      <c r="AO1234" s="3">
        <v>5</v>
      </c>
      <c r="AP1234" s="3" t="s">
        <v>980</v>
      </c>
    </row>
    <row r="1235" spans="1:42" ht="26.65" x14ac:dyDescent="0.45">
      <c r="A1235" s="1">
        <v>1234</v>
      </c>
      <c r="B1235" s="3" t="s">
        <v>981</v>
      </c>
      <c r="C1235" s="3" t="str">
        <f t="shared" si="19"/>
        <v>Carlos Guillén - 2006</v>
      </c>
      <c r="D1235" s="3">
        <v>2006</v>
      </c>
      <c r="E1235" s="3">
        <v>30</v>
      </c>
      <c r="F1235" s="3" t="s">
        <v>70</v>
      </c>
      <c r="G1235" s="3" t="s">
        <v>43</v>
      </c>
      <c r="H1235" s="3">
        <v>153</v>
      </c>
      <c r="I1235" s="3">
        <v>622</v>
      </c>
      <c r="J1235" s="3">
        <v>543</v>
      </c>
      <c r="K1235" s="3">
        <v>100</v>
      </c>
      <c r="L1235" s="3">
        <v>174</v>
      </c>
      <c r="M1235" s="3">
        <v>109</v>
      </c>
      <c r="N1235" s="3">
        <v>41</v>
      </c>
      <c r="O1235" s="3">
        <v>5</v>
      </c>
      <c r="P1235" s="3">
        <v>19</v>
      </c>
      <c r="Q1235" s="3">
        <v>85</v>
      </c>
      <c r="R1235" s="3">
        <v>20</v>
      </c>
      <c r="S1235" s="3">
        <v>9</v>
      </c>
      <c r="T1235" s="3">
        <v>71</v>
      </c>
      <c r="U1235" s="3">
        <v>87</v>
      </c>
      <c r="V1235" s="3">
        <v>0.32</v>
      </c>
      <c r="W1235" s="3">
        <v>0.4</v>
      </c>
      <c r="X1235" s="3">
        <v>0.51900000000000002</v>
      </c>
      <c r="Y1235" s="3">
        <v>0.92</v>
      </c>
      <c r="Z1235" s="3">
        <v>136</v>
      </c>
      <c r="AA1235" s="3">
        <v>282</v>
      </c>
      <c r="AB1235" s="3">
        <v>16</v>
      </c>
      <c r="AC1235" s="3">
        <v>4</v>
      </c>
      <c r="AD1235" s="3">
        <v>0</v>
      </c>
      <c r="AE1235" s="3">
        <v>4</v>
      </c>
      <c r="AF1235" s="3">
        <v>10</v>
      </c>
      <c r="AG1235" s="3">
        <v>6</v>
      </c>
      <c r="AH1235" s="3">
        <v>3.8</v>
      </c>
      <c r="AI1235" s="3">
        <v>6.2</v>
      </c>
      <c r="AJ1235" s="3">
        <v>0.5</v>
      </c>
      <c r="AK1235" s="3">
        <v>32</v>
      </c>
      <c r="AL1235" s="3">
        <v>-1</v>
      </c>
      <c r="AM1235" s="3">
        <v>2</v>
      </c>
      <c r="AN1235" s="3">
        <v>1</v>
      </c>
      <c r="AO1235" s="3">
        <v>-2</v>
      </c>
      <c r="AP1235" s="3" t="s">
        <v>982</v>
      </c>
    </row>
    <row r="1236" spans="1:42" ht="26.65" x14ac:dyDescent="0.45">
      <c r="A1236" s="1">
        <v>1235</v>
      </c>
      <c r="B1236" s="3" t="s">
        <v>983</v>
      </c>
      <c r="C1236" s="3" t="str">
        <f t="shared" si="19"/>
        <v>Matt Holliday - 2007</v>
      </c>
      <c r="D1236" s="3">
        <v>2007</v>
      </c>
      <c r="E1236" s="3">
        <v>27</v>
      </c>
      <c r="F1236" s="3" t="s">
        <v>134</v>
      </c>
      <c r="G1236" s="3" t="s">
        <v>52</v>
      </c>
      <c r="H1236" s="3">
        <v>158</v>
      </c>
      <c r="I1236" s="3">
        <v>713</v>
      </c>
      <c r="J1236" s="3">
        <v>636</v>
      </c>
      <c r="K1236" s="3">
        <v>120</v>
      </c>
      <c r="L1236" s="3">
        <v>216</v>
      </c>
      <c r="M1236" s="3">
        <v>124</v>
      </c>
      <c r="N1236" s="3">
        <v>50</v>
      </c>
      <c r="O1236" s="3">
        <v>6</v>
      </c>
      <c r="P1236" s="3">
        <v>36</v>
      </c>
      <c r="Q1236" s="3">
        <v>137</v>
      </c>
      <c r="R1236" s="3">
        <v>11</v>
      </c>
      <c r="S1236" s="3">
        <v>4</v>
      </c>
      <c r="T1236" s="3">
        <v>63</v>
      </c>
      <c r="U1236" s="3">
        <v>126</v>
      </c>
      <c r="V1236" s="3">
        <v>0.34</v>
      </c>
      <c r="W1236" s="3">
        <v>0.40500000000000003</v>
      </c>
      <c r="X1236" s="3">
        <v>0.60699999999999998</v>
      </c>
      <c r="Y1236" s="3">
        <v>1.012</v>
      </c>
      <c r="Z1236" s="3">
        <v>151</v>
      </c>
      <c r="AA1236" s="3">
        <v>386</v>
      </c>
      <c r="AB1236" s="3">
        <v>23</v>
      </c>
      <c r="AC1236" s="3">
        <v>10</v>
      </c>
      <c r="AD1236" s="3">
        <v>0</v>
      </c>
      <c r="AE1236" s="3">
        <v>4</v>
      </c>
      <c r="AF1236" s="3">
        <v>7</v>
      </c>
      <c r="AG1236" s="3">
        <v>6</v>
      </c>
      <c r="AH1236" s="3">
        <v>4</v>
      </c>
      <c r="AI1236" s="3">
        <v>6</v>
      </c>
      <c r="AJ1236" s="3">
        <v>-0.7</v>
      </c>
      <c r="AK1236" s="3">
        <v>48</v>
      </c>
      <c r="AL1236" s="3">
        <v>-2</v>
      </c>
      <c r="AM1236" s="3">
        <v>2</v>
      </c>
      <c r="AN1236" s="3">
        <v>0</v>
      </c>
      <c r="AO1236" s="3">
        <v>0</v>
      </c>
      <c r="AP1236" s="3" t="s">
        <v>235</v>
      </c>
    </row>
    <row r="1237" spans="1:42" x14ac:dyDescent="0.45">
      <c r="A1237" s="1">
        <v>1236</v>
      </c>
      <c r="B1237" s="3" t="s">
        <v>590</v>
      </c>
      <c r="C1237" s="3" t="str">
        <f t="shared" si="19"/>
        <v>Ian Kinsler - 2009</v>
      </c>
      <c r="D1237" s="3">
        <v>2009</v>
      </c>
      <c r="E1237" s="3">
        <v>27</v>
      </c>
      <c r="F1237" s="3" t="s">
        <v>230</v>
      </c>
      <c r="G1237" s="3" t="s">
        <v>43</v>
      </c>
      <c r="H1237" s="3">
        <v>144</v>
      </c>
      <c r="I1237" s="3">
        <v>640</v>
      </c>
      <c r="J1237" s="3">
        <v>566</v>
      </c>
      <c r="K1237" s="3">
        <v>101</v>
      </c>
      <c r="L1237" s="3">
        <v>143</v>
      </c>
      <c r="M1237" s="3">
        <v>76</v>
      </c>
      <c r="N1237" s="3">
        <v>32</v>
      </c>
      <c r="O1237" s="3">
        <v>4</v>
      </c>
      <c r="P1237" s="3">
        <v>31</v>
      </c>
      <c r="Q1237" s="3">
        <v>86</v>
      </c>
      <c r="R1237" s="3">
        <v>31</v>
      </c>
      <c r="S1237" s="3">
        <v>5</v>
      </c>
      <c r="T1237" s="3">
        <v>59</v>
      </c>
      <c r="U1237" s="3">
        <v>77</v>
      </c>
      <c r="V1237" s="3">
        <v>0.253</v>
      </c>
      <c r="W1237" s="3">
        <v>0.32700000000000001</v>
      </c>
      <c r="X1237" s="3">
        <v>0.48799999999999999</v>
      </c>
      <c r="Y1237" s="3">
        <v>0.81399999999999995</v>
      </c>
      <c r="Z1237" s="3">
        <v>107</v>
      </c>
      <c r="AA1237" s="3">
        <v>276</v>
      </c>
      <c r="AB1237" s="3">
        <v>9</v>
      </c>
      <c r="AC1237" s="3">
        <v>6</v>
      </c>
      <c r="AD1237" s="3">
        <v>3</v>
      </c>
      <c r="AE1237" s="3">
        <v>6</v>
      </c>
      <c r="AF1237" s="3">
        <v>0</v>
      </c>
      <c r="AG1237" s="3">
        <v>6</v>
      </c>
      <c r="AH1237" s="3">
        <v>3.8</v>
      </c>
      <c r="AI1237" s="3">
        <v>3.8</v>
      </c>
      <c r="AJ1237" s="3">
        <v>2.7</v>
      </c>
      <c r="AK1237" s="3">
        <v>7</v>
      </c>
      <c r="AL1237" s="3">
        <v>1</v>
      </c>
      <c r="AM1237" s="3">
        <v>4</v>
      </c>
      <c r="AN1237" s="3">
        <v>4</v>
      </c>
      <c r="AO1237" s="3">
        <v>22</v>
      </c>
      <c r="AP1237" s="3" t="s">
        <v>53</v>
      </c>
    </row>
    <row r="1238" spans="1:42" x14ac:dyDescent="0.45">
      <c r="A1238" s="1">
        <v>1237</v>
      </c>
      <c r="B1238" s="3" t="s">
        <v>540</v>
      </c>
      <c r="C1238" s="3" t="str">
        <f t="shared" si="19"/>
        <v>Tony Pérez - 1969</v>
      </c>
      <c r="D1238" s="3">
        <v>1969</v>
      </c>
      <c r="E1238" s="3">
        <v>27</v>
      </c>
      <c r="F1238" s="3" t="s">
        <v>78</v>
      </c>
      <c r="G1238" s="3" t="s">
        <v>52</v>
      </c>
      <c r="H1238" s="3">
        <v>160</v>
      </c>
      <c r="I1238" s="3">
        <v>704</v>
      </c>
      <c r="J1238" s="3">
        <v>629</v>
      </c>
      <c r="K1238" s="3">
        <v>103</v>
      </c>
      <c r="L1238" s="3">
        <v>185</v>
      </c>
      <c r="M1238" s="3">
        <v>115</v>
      </c>
      <c r="N1238" s="3">
        <v>31</v>
      </c>
      <c r="O1238" s="3">
        <v>2</v>
      </c>
      <c r="P1238" s="3">
        <v>37</v>
      </c>
      <c r="Q1238" s="3">
        <v>122</v>
      </c>
      <c r="R1238" s="3">
        <v>4</v>
      </c>
      <c r="S1238" s="3">
        <v>2</v>
      </c>
      <c r="T1238" s="3">
        <v>63</v>
      </c>
      <c r="U1238" s="3">
        <v>131</v>
      </c>
      <c r="V1238" s="3">
        <v>0.29399999999999998</v>
      </c>
      <c r="W1238" s="3">
        <v>0.35699999999999998</v>
      </c>
      <c r="X1238" s="3">
        <v>0.52600000000000002</v>
      </c>
      <c r="Y1238" s="3">
        <v>0.88300000000000001</v>
      </c>
      <c r="Z1238" s="3">
        <v>140</v>
      </c>
      <c r="AA1238" s="3">
        <v>331</v>
      </c>
      <c r="AB1238" s="3">
        <v>20</v>
      </c>
      <c r="AC1238" s="3">
        <v>2</v>
      </c>
      <c r="AD1238" s="3">
        <v>3</v>
      </c>
      <c r="AE1238" s="3">
        <v>7</v>
      </c>
      <c r="AF1238" s="3">
        <v>7</v>
      </c>
      <c r="AG1238" s="3">
        <v>6</v>
      </c>
      <c r="AH1238" s="3">
        <v>3.7</v>
      </c>
      <c r="AI1238" s="3">
        <v>5.8</v>
      </c>
      <c r="AJ1238" s="3">
        <v>0.5</v>
      </c>
      <c r="AK1238" s="3">
        <v>32</v>
      </c>
      <c r="AL1238" s="3">
        <v>-3</v>
      </c>
      <c r="AM1238" s="3">
        <v>-1</v>
      </c>
      <c r="AN1238" s="3">
        <v>-3</v>
      </c>
      <c r="AO1238" s="3">
        <v>0</v>
      </c>
      <c r="AP1238" s="3" t="s">
        <v>140</v>
      </c>
    </row>
    <row r="1239" spans="1:42" ht="26.65" x14ac:dyDescent="0.45">
      <c r="A1239" s="1">
        <v>1238</v>
      </c>
      <c r="B1239" s="3" t="s">
        <v>459</v>
      </c>
      <c r="C1239" s="3" t="str">
        <f t="shared" si="19"/>
        <v>José Ramírez - 2022</v>
      </c>
      <c r="D1239" s="3">
        <v>2022</v>
      </c>
      <c r="E1239" s="3">
        <v>29</v>
      </c>
      <c r="F1239" s="3" t="s">
        <v>110</v>
      </c>
      <c r="G1239" s="3" t="s">
        <v>43</v>
      </c>
      <c r="H1239" s="3">
        <v>157</v>
      </c>
      <c r="I1239" s="3">
        <v>685</v>
      </c>
      <c r="J1239" s="3">
        <v>601</v>
      </c>
      <c r="K1239" s="3">
        <v>90</v>
      </c>
      <c r="L1239" s="3">
        <v>168</v>
      </c>
      <c r="M1239" s="3">
        <v>90</v>
      </c>
      <c r="N1239" s="3">
        <v>44</v>
      </c>
      <c r="O1239" s="3">
        <v>5</v>
      </c>
      <c r="P1239" s="3">
        <v>29</v>
      </c>
      <c r="Q1239" s="3">
        <v>126</v>
      </c>
      <c r="R1239" s="3">
        <v>20</v>
      </c>
      <c r="S1239" s="3">
        <v>7</v>
      </c>
      <c r="T1239" s="3">
        <v>69</v>
      </c>
      <c r="U1239" s="3">
        <v>82</v>
      </c>
      <c r="V1239" s="3">
        <v>0.28000000000000003</v>
      </c>
      <c r="W1239" s="3">
        <v>0.35499999999999998</v>
      </c>
      <c r="X1239" s="3">
        <v>0.51400000000000001</v>
      </c>
      <c r="Y1239" s="3">
        <v>0.86899999999999999</v>
      </c>
      <c r="Z1239" s="3">
        <v>148</v>
      </c>
      <c r="AA1239" s="3">
        <v>309</v>
      </c>
      <c r="AB1239" s="3">
        <v>5</v>
      </c>
      <c r="AC1239" s="3">
        <v>6</v>
      </c>
      <c r="AD1239" s="3">
        <v>0</v>
      </c>
      <c r="AE1239" s="3">
        <v>9</v>
      </c>
      <c r="AF1239" s="3">
        <v>20</v>
      </c>
      <c r="AG1239" s="3">
        <v>6</v>
      </c>
      <c r="AH1239" s="3">
        <v>3.8</v>
      </c>
      <c r="AI1239" s="3">
        <v>5.8</v>
      </c>
      <c r="AJ1239" s="3">
        <v>0.3</v>
      </c>
      <c r="AK1239" s="3">
        <v>29</v>
      </c>
      <c r="AL1239" s="3">
        <v>2</v>
      </c>
      <c r="AM1239" s="3">
        <v>2</v>
      </c>
      <c r="AN1239" s="3">
        <v>4</v>
      </c>
      <c r="AO1239" s="3">
        <v>2</v>
      </c>
      <c r="AP1239" s="3" t="s">
        <v>702</v>
      </c>
    </row>
    <row r="1240" spans="1:42" x14ac:dyDescent="0.45">
      <c r="A1240" s="1">
        <v>1239</v>
      </c>
      <c r="B1240" s="3" t="s">
        <v>119</v>
      </c>
      <c r="C1240" s="3" t="str">
        <f t="shared" si="19"/>
        <v>Al Rosen - 1952</v>
      </c>
      <c r="D1240" s="3">
        <v>1952</v>
      </c>
      <c r="E1240" s="3">
        <v>28</v>
      </c>
      <c r="F1240" s="3" t="s">
        <v>110</v>
      </c>
      <c r="G1240" s="3" t="s">
        <v>43</v>
      </c>
      <c r="H1240" s="3">
        <v>148</v>
      </c>
      <c r="I1240" s="3">
        <v>649</v>
      </c>
      <c r="J1240" s="3">
        <v>567</v>
      </c>
      <c r="K1240" s="3">
        <v>101</v>
      </c>
      <c r="L1240" s="3">
        <v>171</v>
      </c>
      <c r="M1240" s="3">
        <v>106</v>
      </c>
      <c r="N1240" s="3">
        <v>32</v>
      </c>
      <c r="O1240" s="3">
        <v>5</v>
      </c>
      <c r="P1240" s="3">
        <v>28</v>
      </c>
      <c r="Q1240" s="3">
        <v>105</v>
      </c>
      <c r="R1240" s="3">
        <v>8</v>
      </c>
      <c r="S1240" s="3">
        <v>6</v>
      </c>
      <c r="T1240" s="3">
        <v>75</v>
      </c>
      <c r="U1240" s="3">
        <v>54</v>
      </c>
      <c r="V1240" s="3">
        <v>0.30199999999999999</v>
      </c>
      <c r="W1240" s="3">
        <v>0.38700000000000001</v>
      </c>
      <c r="X1240" s="3">
        <v>0.52400000000000002</v>
      </c>
      <c r="Y1240" s="3">
        <v>0.91100000000000003</v>
      </c>
      <c r="Z1240" s="3">
        <v>160</v>
      </c>
      <c r="AA1240" s="3">
        <v>297</v>
      </c>
      <c r="AB1240" s="3">
        <v>18</v>
      </c>
      <c r="AC1240" s="3">
        <v>4</v>
      </c>
      <c r="AD1240" s="3">
        <v>3</v>
      </c>
      <c r="AE1240" s="2"/>
      <c r="AF1240" s="3">
        <v>9</v>
      </c>
      <c r="AG1240" s="3">
        <v>6</v>
      </c>
      <c r="AH1240" s="3">
        <v>4</v>
      </c>
      <c r="AI1240" s="3">
        <v>6.3</v>
      </c>
      <c r="AJ1240" s="3">
        <v>-0.3</v>
      </c>
      <c r="AK1240" s="3">
        <v>43</v>
      </c>
      <c r="AL1240" s="3">
        <v>-2</v>
      </c>
      <c r="AM1240" s="3">
        <v>0</v>
      </c>
      <c r="AN1240" s="3">
        <v>-2</v>
      </c>
      <c r="AO1240" s="3">
        <v>-3</v>
      </c>
      <c r="AP1240" s="3" t="s">
        <v>984</v>
      </c>
    </row>
    <row r="1241" spans="1:42" ht="26.65" x14ac:dyDescent="0.45">
      <c r="A1241" s="1">
        <v>1240</v>
      </c>
      <c r="B1241" s="3" t="s">
        <v>985</v>
      </c>
      <c r="C1241" s="3" t="str">
        <f t="shared" si="19"/>
        <v>Tim McCarver - 1967</v>
      </c>
      <c r="D1241" s="3">
        <v>1967</v>
      </c>
      <c r="E1241" s="3">
        <v>25</v>
      </c>
      <c r="F1241" s="3" t="s">
        <v>51</v>
      </c>
      <c r="G1241" s="3" t="s">
        <v>52</v>
      </c>
      <c r="H1241" s="3">
        <v>138</v>
      </c>
      <c r="I1241" s="3">
        <v>540</v>
      </c>
      <c r="J1241" s="3">
        <v>471</v>
      </c>
      <c r="K1241" s="3">
        <v>68</v>
      </c>
      <c r="L1241" s="3">
        <v>139</v>
      </c>
      <c r="M1241" s="3">
        <v>96</v>
      </c>
      <c r="N1241" s="3">
        <v>26</v>
      </c>
      <c r="O1241" s="3">
        <v>3</v>
      </c>
      <c r="P1241" s="3">
        <v>14</v>
      </c>
      <c r="Q1241" s="3">
        <v>69</v>
      </c>
      <c r="R1241" s="3">
        <v>8</v>
      </c>
      <c r="S1241" s="3">
        <v>8</v>
      </c>
      <c r="T1241" s="3">
        <v>54</v>
      </c>
      <c r="U1241" s="3">
        <v>32</v>
      </c>
      <c r="V1241" s="3">
        <v>0.29499999999999998</v>
      </c>
      <c r="W1241" s="3">
        <v>0.36899999999999999</v>
      </c>
      <c r="X1241" s="3">
        <v>0.45200000000000001</v>
      </c>
      <c r="Y1241" s="3">
        <v>0.82199999999999995</v>
      </c>
      <c r="Z1241" s="3">
        <v>136</v>
      </c>
      <c r="AA1241" s="3">
        <v>213</v>
      </c>
      <c r="AB1241" s="3">
        <v>9</v>
      </c>
      <c r="AC1241" s="3">
        <v>5</v>
      </c>
      <c r="AD1241" s="3">
        <v>4</v>
      </c>
      <c r="AE1241" s="3">
        <v>6</v>
      </c>
      <c r="AF1241" s="3">
        <v>19</v>
      </c>
      <c r="AG1241" s="3">
        <v>6</v>
      </c>
      <c r="AH1241" s="3">
        <v>4</v>
      </c>
      <c r="AI1241" s="3">
        <v>4.7</v>
      </c>
      <c r="AJ1241" s="3">
        <v>2.2000000000000002</v>
      </c>
      <c r="AK1241" s="3">
        <v>17</v>
      </c>
      <c r="AL1241" s="3">
        <v>1</v>
      </c>
      <c r="AM1241" s="3">
        <v>-1</v>
      </c>
      <c r="AN1241" s="3">
        <v>-1</v>
      </c>
      <c r="AO1241" s="3">
        <v>10</v>
      </c>
      <c r="AP1241" s="3" t="s">
        <v>661</v>
      </c>
    </row>
    <row r="1242" spans="1:42" x14ac:dyDescent="0.45">
      <c r="A1242" s="1">
        <v>1241</v>
      </c>
      <c r="B1242" s="3" t="s">
        <v>986</v>
      </c>
      <c r="C1242" s="3" t="str">
        <f t="shared" si="19"/>
        <v>Edd Roush - 1920</v>
      </c>
      <c r="D1242" s="3">
        <v>1920</v>
      </c>
      <c r="E1242" s="3">
        <v>27</v>
      </c>
      <c r="F1242" s="3" t="s">
        <v>78</v>
      </c>
      <c r="G1242" s="3" t="s">
        <v>52</v>
      </c>
      <c r="H1242" s="3">
        <v>149</v>
      </c>
      <c r="I1242" s="3">
        <v>650</v>
      </c>
      <c r="J1242" s="3">
        <v>579</v>
      </c>
      <c r="K1242" s="3">
        <v>81</v>
      </c>
      <c r="L1242" s="3">
        <v>196</v>
      </c>
      <c r="M1242" s="3">
        <v>154</v>
      </c>
      <c r="N1242" s="3">
        <v>22</v>
      </c>
      <c r="O1242" s="3">
        <v>16</v>
      </c>
      <c r="P1242" s="3">
        <v>4</v>
      </c>
      <c r="Q1242" s="3">
        <v>90</v>
      </c>
      <c r="R1242" s="3">
        <v>36</v>
      </c>
      <c r="S1242" s="3">
        <v>24</v>
      </c>
      <c r="T1242" s="3">
        <v>42</v>
      </c>
      <c r="U1242" s="3">
        <v>22</v>
      </c>
      <c r="V1242" s="3">
        <v>0.33900000000000002</v>
      </c>
      <c r="W1242" s="3">
        <v>0.38600000000000001</v>
      </c>
      <c r="X1242" s="3">
        <v>0.45300000000000001</v>
      </c>
      <c r="Y1242" s="3">
        <v>0.83899999999999997</v>
      </c>
      <c r="Z1242" s="3">
        <v>141</v>
      </c>
      <c r="AA1242" s="3">
        <v>262</v>
      </c>
      <c r="AB1242" s="2"/>
      <c r="AC1242" s="3">
        <v>3</v>
      </c>
      <c r="AD1242" s="3">
        <v>26</v>
      </c>
      <c r="AE1242" s="2"/>
      <c r="AF1242" s="2"/>
      <c r="AG1242" s="3">
        <v>6</v>
      </c>
      <c r="AH1242" s="3">
        <v>3.8</v>
      </c>
      <c r="AI1242" s="3">
        <v>5.0999999999999996</v>
      </c>
      <c r="AJ1242" s="3">
        <v>0.4</v>
      </c>
      <c r="AK1242" s="3">
        <v>30</v>
      </c>
      <c r="AL1242" s="3">
        <v>0</v>
      </c>
      <c r="AM1242" s="3">
        <v>0</v>
      </c>
      <c r="AN1242" s="3">
        <v>0</v>
      </c>
      <c r="AO1242" s="3">
        <v>8</v>
      </c>
      <c r="AP1242" s="3" t="s">
        <v>987</v>
      </c>
    </row>
    <row r="1243" spans="1:42" x14ac:dyDescent="0.45">
      <c r="A1243" s="1">
        <v>1242</v>
      </c>
      <c r="B1243" s="3" t="s">
        <v>448</v>
      </c>
      <c r="C1243" s="3" t="str">
        <f t="shared" si="19"/>
        <v>Joe Sewell - 1926</v>
      </c>
      <c r="D1243" s="3">
        <v>1926</v>
      </c>
      <c r="E1243" s="3">
        <v>27</v>
      </c>
      <c r="F1243" s="3" t="s">
        <v>110</v>
      </c>
      <c r="G1243" s="3" t="s">
        <v>43</v>
      </c>
      <c r="H1243" s="3">
        <v>154</v>
      </c>
      <c r="I1243" s="3">
        <v>672</v>
      </c>
      <c r="J1243" s="3">
        <v>578</v>
      </c>
      <c r="K1243" s="3">
        <v>91</v>
      </c>
      <c r="L1243" s="3">
        <v>187</v>
      </c>
      <c r="M1243" s="3">
        <v>137</v>
      </c>
      <c r="N1243" s="3">
        <v>41</v>
      </c>
      <c r="O1243" s="3">
        <v>5</v>
      </c>
      <c r="P1243" s="3">
        <v>4</v>
      </c>
      <c r="Q1243" s="3">
        <v>84</v>
      </c>
      <c r="R1243" s="3">
        <v>17</v>
      </c>
      <c r="S1243" s="3">
        <v>7</v>
      </c>
      <c r="T1243" s="3">
        <v>65</v>
      </c>
      <c r="U1243" s="3">
        <v>6</v>
      </c>
      <c r="V1243" s="3">
        <v>0.32400000000000001</v>
      </c>
      <c r="W1243" s="3">
        <v>0.39900000000000002</v>
      </c>
      <c r="X1243" s="3">
        <v>0.433</v>
      </c>
      <c r="Y1243" s="3">
        <v>0.83199999999999996</v>
      </c>
      <c r="Z1243" s="3">
        <v>116</v>
      </c>
      <c r="AA1243" s="3">
        <v>250</v>
      </c>
      <c r="AB1243" s="2"/>
      <c r="AC1243" s="3">
        <v>8</v>
      </c>
      <c r="AD1243" s="3">
        <v>21</v>
      </c>
      <c r="AE1243" s="2"/>
      <c r="AF1243" s="3">
        <v>2</v>
      </c>
      <c r="AG1243" s="3">
        <v>6</v>
      </c>
      <c r="AH1243" s="3">
        <v>3.3</v>
      </c>
      <c r="AI1243" s="3">
        <v>5.5</v>
      </c>
      <c r="AJ1243" s="3">
        <v>1.5</v>
      </c>
      <c r="AK1243" s="3">
        <v>18</v>
      </c>
      <c r="AL1243" s="3">
        <v>0</v>
      </c>
      <c r="AM1243" s="3">
        <v>1</v>
      </c>
      <c r="AN1243" s="3">
        <v>1</v>
      </c>
      <c r="AO1243" s="3">
        <v>5</v>
      </c>
      <c r="AP1243" s="3" t="s">
        <v>62</v>
      </c>
    </row>
    <row r="1244" spans="1:42" ht="26.65" x14ac:dyDescent="0.45">
      <c r="A1244" s="1">
        <v>1243</v>
      </c>
      <c r="B1244" s="3" t="s">
        <v>654</v>
      </c>
      <c r="C1244" s="3" t="str">
        <f t="shared" si="19"/>
        <v>Lance Berkman - 2006</v>
      </c>
      <c r="D1244" s="3">
        <v>2006</v>
      </c>
      <c r="E1244" s="3">
        <v>30</v>
      </c>
      <c r="F1244" s="3" t="s">
        <v>178</v>
      </c>
      <c r="G1244" s="3" t="s">
        <v>52</v>
      </c>
      <c r="H1244" s="3">
        <v>152</v>
      </c>
      <c r="I1244" s="3">
        <v>646</v>
      </c>
      <c r="J1244" s="3">
        <v>536</v>
      </c>
      <c r="K1244" s="3">
        <v>95</v>
      </c>
      <c r="L1244" s="3">
        <v>169</v>
      </c>
      <c r="M1244" s="3">
        <v>95</v>
      </c>
      <c r="N1244" s="3">
        <v>29</v>
      </c>
      <c r="O1244" s="3">
        <v>0</v>
      </c>
      <c r="P1244" s="3">
        <v>45</v>
      </c>
      <c r="Q1244" s="3">
        <v>136</v>
      </c>
      <c r="R1244" s="3">
        <v>3</v>
      </c>
      <c r="S1244" s="3">
        <v>2</v>
      </c>
      <c r="T1244" s="3">
        <v>98</v>
      </c>
      <c r="U1244" s="3">
        <v>106</v>
      </c>
      <c r="V1244" s="3">
        <v>0.315</v>
      </c>
      <c r="W1244" s="3">
        <v>0.42</v>
      </c>
      <c r="X1244" s="3">
        <v>0.621</v>
      </c>
      <c r="Y1244" s="3">
        <v>1.0409999999999999</v>
      </c>
      <c r="Z1244" s="3">
        <v>163</v>
      </c>
      <c r="AA1244" s="3">
        <v>333</v>
      </c>
      <c r="AB1244" s="3">
        <v>11</v>
      </c>
      <c r="AC1244" s="3">
        <v>4</v>
      </c>
      <c r="AD1244" s="3">
        <v>0</v>
      </c>
      <c r="AE1244" s="3">
        <v>8</v>
      </c>
      <c r="AF1244" s="3">
        <v>22</v>
      </c>
      <c r="AG1244" s="3">
        <v>6</v>
      </c>
      <c r="AH1244" s="3">
        <v>4</v>
      </c>
      <c r="AI1244" s="3">
        <v>5.7</v>
      </c>
      <c r="AJ1244" s="3">
        <v>-0.6</v>
      </c>
      <c r="AK1244" s="3">
        <v>50</v>
      </c>
      <c r="AL1244" s="3">
        <v>0</v>
      </c>
      <c r="AM1244" s="3">
        <v>-2</v>
      </c>
      <c r="AN1244" s="3">
        <v>-2</v>
      </c>
      <c r="AO1244" s="3">
        <v>3</v>
      </c>
      <c r="AP1244" s="3" t="s">
        <v>988</v>
      </c>
    </row>
    <row r="1245" spans="1:42" ht="26.65" x14ac:dyDescent="0.45">
      <c r="A1245" s="1">
        <v>1244</v>
      </c>
      <c r="B1245" s="3" t="s">
        <v>330</v>
      </c>
      <c r="C1245" s="3" t="str">
        <f t="shared" si="19"/>
        <v>Johnny Callison - 1962</v>
      </c>
      <c r="D1245" s="3">
        <v>1962</v>
      </c>
      <c r="E1245" s="3">
        <v>23</v>
      </c>
      <c r="F1245" s="3" t="s">
        <v>139</v>
      </c>
      <c r="G1245" s="3" t="s">
        <v>52</v>
      </c>
      <c r="H1245" s="3">
        <v>157</v>
      </c>
      <c r="I1245" s="3">
        <v>672</v>
      </c>
      <c r="J1245" s="3">
        <v>603</v>
      </c>
      <c r="K1245" s="3">
        <v>107</v>
      </c>
      <c r="L1245" s="3">
        <v>181</v>
      </c>
      <c r="M1245" s="3">
        <v>122</v>
      </c>
      <c r="N1245" s="3">
        <v>26</v>
      </c>
      <c r="O1245" s="3">
        <v>10</v>
      </c>
      <c r="P1245" s="3">
        <v>23</v>
      </c>
      <c r="Q1245" s="3">
        <v>83</v>
      </c>
      <c r="R1245" s="3">
        <v>10</v>
      </c>
      <c r="S1245" s="3">
        <v>3</v>
      </c>
      <c r="T1245" s="3">
        <v>54</v>
      </c>
      <c r="U1245" s="3">
        <v>96</v>
      </c>
      <c r="V1245" s="3">
        <v>0.3</v>
      </c>
      <c r="W1245" s="3">
        <v>0.36299999999999999</v>
      </c>
      <c r="X1245" s="3">
        <v>0.49099999999999999</v>
      </c>
      <c r="Y1245" s="3">
        <v>0.85399999999999998</v>
      </c>
      <c r="Z1245" s="3">
        <v>130</v>
      </c>
      <c r="AA1245" s="3">
        <v>296</v>
      </c>
      <c r="AB1245" s="3">
        <v>8</v>
      </c>
      <c r="AC1245" s="3">
        <v>6</v>
      </c>
      <c r="AD1245" s="3">
        <v>8</v>
      </c>
      <c r="AE1245" s="3">
        <v>1</v>
      </c>
      <c r="AF1245" s="3">
        <v>1</v>
      </c>
      <c r="AG1245" s="3">
        <v>6</v>
      </c>
      <c r="AH1245" s="3">
        <v>3.4</v>
      </c>
      <c r="AI1245" s="3">
        <v>4.4000000000000004</v>
      </c>
      <c r="AJ1245" s="3">
        <v>0.9</v>
      </c>
      <c r="AK1245" s="3">
        <v>23</v>
      </c>
      <c r="AL1245" s="3">
        <v>0</v>
      </c>
      <c r="AM1245" s="3">
        <v>1</v>
      </c>
      <c r="AN1245" s="3">
        <v>1</v>
      </c>
      <c r="AO1245" s="3">
        <v>15</v>
      </c>
      <c r="AP1245" s="3" t="s">
        <v>989</v>
      </c>
    </row>
    <row r="1246" spans="1:42" x14ac:dyDescent="0.45">
      <c r="A1246" s="1">
        <v>1245</v>
      </c>
      <c r="B1246" s="3" t="s">
        <v>257</v>
      </c>
      <c r="C1246" s="3" t="str">
        <f t="shared" si="19"/>
        <v>Gary Carter - 1979</v>
      </c>
      <c r="D1246" s="3">
        <v>1979</v>
      </c>
      <c r="E1246" s="3">
        <v>25</v>
      </c>
      <c r="F1246" s="3" t="s">
        <v>258</v>
      </c>
      <c r="G1246" s="3" t="s">
        <v>52</v>
      </c>
      <c r="H1246" s="3">
        <v>141</v>
      </c>
      <c r="I1246" s="3">
        <v>559</v>
      </c>
      <c r="J1246" s="3">
        <v>505</v>
      </c>
      <c r="K1246" s="3">
        <v>74</v>
      </c>
      <c r="L1246" s="3">
        <v>143</v>
      </c>
      <c r="M1246" s="3">
        <v>90</v>
      </c>
      <c r="N1246" s="3">
        <v>26</v>
      </c>
      <c r="O1246" s="3">
        <v>5</v>
      </c>
      <c r="P1246" s="3">
        <v>22</v>
      </c>
      <c r="Q1246" s="3">
        <v>75</v>
      </c>
      <c r="R1246" s="3">
        <v>3</v>
      </c>
      <c r="S1246" s="3">
        <v>2</v>
      </c>
      <c r="T1246" s="3">
        <v>40</v>
      </c>
      <c r="U1246" s="3">
        <v>62</v>
      </c>
      <c r="V1246" s="3">
        <v>0.28299999999999997</v>
      </c>
      <c r="W1246" s="3">
        <v>0.33800000000000002</v>
      </c>
      <c r="X1246" s="3">
        <v>0.48499999999999999</v>
      </c>
      <c r="Y1246" s="3">
        <v>0.82299999999999995</v>
      </c>
      <c r="Z1246" s="3">
        <v>123</v>
      </c>
      <c r="AA1246" s="3">
        <v>245</v>
      </c>
      <c r="AB1246" s="3">
        <v>11</v>
      </c>
      <c r="AC1246" s="3">
        <v>5</v>
      </c>
      <c r="AD1246" s="3">
        <v>2</v>
      </c>
      <c r="AE1246" s="3">
        <v>7</v>
      </c>
      <c r="AF1246" s="3">
        <v>3</v>
      </c>
      <c r="AG1246" s="3">
        <v>6</v>
      </c>
      <c r="AH1246" s="3">
        <v>4.2</v>
      </c>
      <c r="AI1246" s="3">
        <v>4.2</v>
      </c>
      <c r="AJ1246" s="3">
        <v>2.6</v>
      </c>
      <c r="AK1246" s="3">
        <v>16</v>
      </c>
      <c r="AL1246" s="3">
        <v>-1</v>
      </c>
      <c r="AM1246" s="3">
        <v>-1</v>
      </c>
      <c r="AN1246" s="3">
        <v>-2</v>
      </c>
      <c r="AO1246" s="3">
        <v>15</v>
      </c>
      <c r="AP1246" s="3" t="s">
        <v>259</v>
      </c>
    </row>
    <row r="1247" spans="1:42" ht="26.65" x14ac:dyDescent="0.45">
      <c r="A1247" s="1">
        <v>1246</v>
      </c>
      <c r="B1247" s="3" t="s">
        <v>564</v>
      </c>
      <c r="C1247" s="3" t="str">
        <f t="shared" si="19"/>
        <v>Harlond Clift - 1936</v>
      </c>
      <c r="D1247" s="3">
        <v>1936</v>
      </c>
      <c r="E1247" s="3">
        <v>23</v>
      </c>
      <c r="F1247" s="3" t="s">
        <v>146</v>
      </c>
      <c r="G1247" s="3" t="s">
        <v>43</v>
      </c>
      <c r="H1247" s="3">
        <v>152</v>
      </c>
      <c r="I1247" s="3">
        <v>701</v>
      </c>
      <c r="J1247" s="3">
        <v>576</v>
      </c>
      <c r="K1247" s="3">
        <v>145</v>
      </c>
      <c r="L1247" s="3">
        <v>174</v>
      </c>
      <c r="M1247" s="3">
        <v>103</v>
      </c>
      <c r="N1247" s="3">
        <v>40</v>
      </c>
      <c r="O1247" s="3">
        <v>11</v>
      </c>
      <c r="P1247" s="3">
        <v>20</v>
      </c>
      <c r="Q1247" s="3">
        <v>73</v>
      </c>
      <c r="R1247" s="3">
        <v>12</v>
      </c>
      <c r="S1247" s="3">
        <v>4</v>
      </c>
      <c r="T1247" s="3">
        <v>115</v>
      </c>
      <c r="U1247" s="3">
        <v>68</v>
      </c>
      <c r="V1247" s="3">
        <v>0.30199999999999999</v>
      </c>
      <c r="W1247" s="3">
        <v>0.42399999999999999</v>
      </c>
      <c r="X1247" s="3">
        <v>0.51400000000000001</v>
      </c>
      <c r="Y1247" s="3">
        <v>0.93799999999999994</v>
      </c>
      <c r="Z1247" s="3">
        <v>129</v>
      </c>
      <c r="AA1247" s="3">
        <v>296</v>
      </c>
      <c r="AB1247" s="2"/>
      <c r="AC1247" s="3">
        <v>7</v>
      </c>
      <c r="AD1247" s="3">
        <v>3</v>
      </c>
      <c r="AE1247" s="2"/>
      <c r="AF1247" s="3">
        <v>0</v>
      </c>
      <c r="AG1247" s="3">
        <v>6</v>
      </c>
      <c r="AH1247" s="3">
        <v>3.7</v>
      </c>
      <c r="AI1247" s="3">
        <v>6</v>
      </c>
      <c r="AJ1247" s="3">
        <v>0.4</v>
      </c>
      <c r="AK1247" s="3">
        <v>31</v>
      </c>
      <c r="AL1247" s="3">
        <v>1</v>
      </c>
      <c r="AM1247" s="3">
        <v>7</v>
      </c>
      <c r="AN1247" s="3">
        <v>8</v>
      </c>
      <c r="AO1247" s="3">
        <v>1</v>
      </c>
      <c r="AP1247" s="3" t="s">
        <v>990</v>
      </c>
    </row>
    <row r="1248" spans="1:42" ht="26.65" x14ac:dyDescent="0.45">
      <c r="A1248" s="1">
        <v>1247</v>
      </c>
      <c r="B1248" s="3" t="s">
        <v>991</v>
      </c>
      <c r="C1248" s="3" t="str">
        <f t="shared" si="19"/>
        <v>Tommy Davis - 1962</v>
      </c>
      <c r="D1248" s="3">
        <v>1962</v>
      </c>
      <c r="E1248" s="3">
        <v>23</v>
      </c>
      <c r="F1248" s="3" t="s">
        <v>164</v>
      </c>
      <c r="G1248" s="3" t="s">
        <v>52</v>
      </c>
      <c r="H1248" s="3">
        <v>163</v>
      </c>
      <c r="I1248" s="3">
        <v>711</v>
      </c>
      <c r="J1248" s="3">
        <v>665</v>
      </c>
      <c r="K1248" s="3">
        <v>120</v>
      </c>
      <c r="L1248" s="3">
        <v>230</v>
      </c>
      <c r="M1248" s="3">
        <v>167</v>
      </c>
      <c r="N1248" s="3">
        <v>27</v>
      </c>
      <c r="O1248" s="3">
        <v>9</v>
      </c>
      <c r="P1248" s="3">
        <v>27</v>
      </c>
      <c r="Q1248" s="3">
        <v>153</v>
      </c>
      <c r="R1248" s="3">
        <v>18</v>
      </c>
      <c r="S1248" s="3">
        <v>6</v>
      </c>
      <c r="T1248" s="3">
        <v>33</v>
      </c>
      <c r="U1248" s="3">
        <v>65</v>
      </c>
      <c r="V1248" s="3">
        <v>0.34599999999999997</v>
      </c>
      <c r="W1248" s="3">
        <v>0.374</v>
      </c>
      <c r="X1248" s="3">
        <v>0.53500000000000003</v>
      </c>
      <c r="Y1248" s="3">
        <v>0.91</v>
      </c>
      <c r="Z1248" s="3">
        <v>148</v>
      </c>
      <c r="AA1248" s="3">
        <v>356</v>
      </c>
      <c r="AB1248" s="3">
        <v>17</v>
      </c>
      <c r="AC1248" s="3">
        <v>2</v>
      </c>
      <c r="AD1248" s="3">
        <v>3</v>
      </c>
      <c r="AE1248" s="3">
        <v>8</v>
      </c>
      <c r="AF1248" s="3">
        <v>6</v>
      </c>
      <c r="AG1248" s="3">
        <v>6</v>
      </c>
      <c r="AH1248" s="3">
        <v>3.3</v>
      </c>
      <c r="AI1248" s="3">
        <v>6.3</v>
      </c>
      <c r="AJ1248" s="3">
        <v>-1</v>
      </c>
      <c r="AK1248" s="3">
        <v>42</v>
      </c>
      <c r="AL1248" s="3">
        <v>-1</v>
      </c>
      <c r="AM1248" s="3">
        <v>2</v>
      </c>
      <c r="AN1248" s="3">
        <v>1</v>
      </c>
      <c r="AO1248" s="3">
        <v>-4</v>
      </c>
      <c r="AP1248" s="3" t="s">
        <v>992</v>
      </c>
    </row>
    <row r="1249" spans="1:42" ht="26.65" x14ac:dyDescent="0.45">
      <c r="A1249" s="1">
        <v>1248</v>
      </c>
      <c r="B1249" s="3" t="s">
        <v>503</v>
      </c>
      <c r="C1249" s="3" t="str">
        <f t="shared" si="19"/>
        <v>Lloyd Moseby - 1983</v>
      </c>
      <c r="D1249" s="3">
        <v>1983</v>
      </c>
      <c r="E1249" s="3">
        <v>23</v>
      </c>
      <c r="F1249" s="3" t="s">
        <v>308</v>
      </c>
      <c r="G1249" s="3" t="s">
        <v>43</v>
      </c>
      <c r="H1249" s="3">
        <v>151</v>
      </c>
      <c r="I1249" s="3">
        <v>604</v>
      </c>
      <c r="J1249" s="3">
        <v>539</v>
      </c>
      <c r="K1249" s="3">
        <v>104</v>
      </c>
      <c r="L1249" s="3">
        <v>170</v>
      </c>
      <c r="M1249" s="3">
        <v>114</v>
      </c>
      <c r="N1249" s="3">
        <v>31</v>
      </c>
      <c r="O1249" s="3">
        <v>7</v>
      </c>
      <c r="P1249" s="3">
        <v>18</v>
      </c>
      <c r="Q1249" s="3">
        <v>81</v>
      </c>
      <c r="R1249" s="3">
        <v>27</v>
      </c>
      <c r="S1249" s="3">
        <v>8</v>
      </c>
      <c r="T1249" s="3">
        <v>51</v>
      </c>
      <c r="U1249" s="3">
        <v>85</v>
      </c>
      <c r="V1249" s="3">
        <v>0.315</v>
      </c>
      <c r="W1249" s="3">
        <v>0.376</v>
      </c>
      <c r="X1249" s="3">
        <v>0.499</v>
      </c>
      <c r="Y1249" s="3">
        <v>0.875</v>
      </c>
      <c r="Z1249" s="3">
        <v>134</v>
      </c>
      <c r="AA1249" s="3">
        <v>269</v>
      </c>
      <c r="AB1249" s="3">
        <v>10</v>
      </c>
      <c r="AC1249" s="3">
        <v>5</v>
      </c>
      <c r="AD1249" s="3">
        <v>3</v>
      </c>
      <c r="AE1249" s="3">
        <v>6</v>
      </c>
      <c r="AF1249" s="3">
        <v>4</v>
      </c>
      <c r="AG1249" s="3">
        <v>6</v>
      </c>
      <c r="AH1249" s="3">
        <v>4</v>
      </c>
      <c r="AI1249" s="3">
        <v>5</v>
      </c>
      <c r="AJ1249" s="3">
        <v>1.2</v>
      </c>
      <c r="AK1249" s="3">
        <v>24</v>
      </c>
      <c r="AL1249" s="3">
        <v>1</v>
      </c>
      <c r="AM1249" s="3">
        <v>3</v>
      </c>
      <c r="AN1249" s="3">
        <v>4</v>
      </c>
      <c r="AO1249" s="3">
        <v>9</v>
      </c>
      <c r="AP1249" s="3" t="s">
        <v>639</v>
      </c>
    </row>
    <row r="1250" spans="1:42" x14ac:dyDescent="0.45">
      <c r="A1250" s="1">
        <v>1249</v>
      </c>
      <c r="B1250" s="3" t="s">
        <v>431</v>
      </c>
      <c r="C1250" s="3" t="str">
        <f t="shared" si="19"/>
        <v>Tim Raines - 1983</v>
      </c>
      <c r="D1250" s="3">
        <v>1983</v>
      </c>
      <c r="E1250" s="3">
        <v>23</v>
      </c>
      <c r="F1250" s="3" t="s">
        <v>258</v>
      </c>
      <c r="G1250" s="3" t="s">
        <v>52</v>
      </c>
      <c r="H1250" s="3">
        <v>156</v>
      </c>
      <c r="I1250" s="3">
        <v>720</v>
      </c>
      <c r="J1250" s="3">
        <v>615</v>
      </c>
      <c r="K1250" s="3">
        <v>133</v>
      </c>
      <c r="L1250" s="3">
        <v>183</v>
      </c>
      <c r="M1250" s="3">
        <v>132</v>
      </c>
      <c r="N1250" s="3">
        <v>32</v>
      </c>
      <c r="O1250" s="3">
        <v>8</v>
      </c>
      <c r="P1250" s="3">
        <v>11</v>
      </c>
      <c r="Q1250" s="3">
        <v>71</v>
      </c>
      <c r="R1250" s="3">
        <v>90</v>
      </c>
      <c r="S1250" s="3">
        <v>14</v>
      </c>
      <c r="T1250" s="3">
        <v>97</v>
      </c>
      <c r="U1250" s="3">
        <v>70</v>
      </c>
      <c r="V1250" s="3">
        <v>0.29799999999999999</v>
      </c>
      <c r="W1250" s="3">
        <v>0.39300000000000002</v>
      </c>
      <c r="X1250" s="3">
        <v>0.42899999999999999</v>
      </c>
      <c r="Y1250" s="3">
        <v>0.82199999999999995</v>
      </c>
      <c r="Z1250" s="3">
        <v>129</v>
      </c>
      <c r="AA1250" s="3">
        <v>264</v>
      </c>
      <c r="AB1250" s="3">
        <v>12</v>
      </c>
      <c r="AC1250" s="3">
        <v>2</v>
      </c>
      <c r="AD1250" s="3">
        <v>2</v>
      </c>
      <c r="AE1250" s="3">
        <v>4</v>
      </c>
      <c r="AF1250" s="3">
        <v>9</v>
      </c>
      <c r="AG1250" s="3">
        <v>6</v>
      </c>
      <c r="AH1250" s="3">
        <v>3.7</v>
      </c>
      <c r="AI1250" s="3">
        <v>5.8</v>
      </c>
      <c r="AJ1250" s="3">
        <v>-0.5</v>
      </c>
      <c r="AK1250" s="3">
        <v>27</v>
      </c>
      <c r="AL1250" s="3">
        <v>0</v>
      </c>
      <c r="AM1250" s="3">
        <v>13</v>
      </c>
      <c r="AN1250" s="3">
        <v>13</v>
      </c>
      <c r="AO1250" s="3">
        <v>1</v>
      </c>
      <c r="AP1250" s="3" t="s">
        <v>993</v>
      </c>
    </row>
    <row r="1251" spans="1:42" ht="26.65" x14ac:dyDescent="0.45">
      <c r="A1251" s="1">
        <v>1250</v>
      </c>
      <c r="B1251" s="3" t="s">
        <v>279</v>
      </c>
      <c r="C1251" s="3" t="str">
        <f t="shared" si="19"/>
        <v>Brooks Robinson - 1971</v>
      </c>
      <c r="D1251" s="3">
        <v>1971</v>
      </c>
      <c r="E1251" s="3">
        <v>34</v>
      </c>
      <c r="F1251" s="3" t="s">
        <v>61</v>
      </c>
      <c r="G1251" s="3" t="s">
        <v>43</v>
      </c>
      <c r="H1251" s="3">
        <v>156</v>
      </c>
      <c r="I1251" s="3">
        <v>663</v>
      </c>
      <c r="J1251" s="3">
        <v>589</v>
      </c>
      <c r="K1251" s="3">
        <v>67</v>
      </c>
      <c r="L1251" s="3">
        <v>160</v>
      </c>
      <c r="M1251" s="3">
        <v>118</v>
      </c>
      <c r="N1251" s="3">
        <v>21</v>
      </c>
      <c r="O1251" s="3">
        <v>1</v>
      </c>
      <c r="P1251" s="3">
        <v>20</v>
      </c>
      <c r="Q1251" s="3">
        <v>92</v>
      </c>
      <c r="R1251" s="3">
        <v>0</v>
      </c>
      <c r="S1251" s="3">
        <v>0</v>
      </c>
      <c r="T1251" s="3">
        <v>63</v>
      </c>
      <c r="U1251" s="3">
        <v>50</v>
      </c>
      <c r="V1251" s="3">
        <v>0.27200000000000002</v>
      </c>
      <c r="W1251" s="3">
        <v>0.34100000000000003</v>
      </c>
      <c r="X1251" s="3">
        <v>0.41299999999999998</v>
      </c>
      <c r="Y1251" s="3">
        <v>0.754</v>
      </c>
      <c r="Z1251" s="3">
        <v>114</v>
      </c>
      <c r="AA1251" s="3">
        <v>243</v>
      </c>
      <c r="AB1251" s="3">
        <v>15</v>
      </c>
      <c r="AC1251" s="3">
        <v>3</v>
      </c>
      <c r="AD1251" s="3">
        <v>1</v>
      </c>
      <c r="AE1251" s="3">
        <v>7</v>
      </c>
      <c r="AF1251" s="3">
        <v>8</v>
      </c>
      <c r="AG1251" s="3">
        <v>6</v>
      </c>
      <c r="AH1251" s="3">
        <v>3.7</v>
      </c>
      <c r="AI1251" s="3">
        <v>3.6</v>
      </c>
      <c r="AJ1251" s="3">
        <v>2.8</v>
      </c>
      <c r="AK1251" s="3">
        <v>10</v>
      </c>
      <c r="AL1251" s="3">
        <v>-1</v>
      </c>
      <c r="AM1251" s="3">
        <v>0</v>
      </c>
      <c r="AN1251" s="3">
        <v>-1</v>
      </c>
      <c r="AO1251" s="3">
        <v>21</v>
      </c>
      <c r="AP1251" s="3" t="s">
        <v>140</v>
      </c>
    </row>
    <row r="1252" spans="1:42" ht="26.65" x14ac:dyDescent="0.45">
      <c r="A1252" s="1">
        <v>1251</v>
      </c>
      <c r="B1252" s="3" t="s">
        <v>297</v>
      </c>
      <c r="C1252" s="3" t="str">
        <f t="shared" si="19"/>
        <v>Bobby Grich - 1972</v>
      </c>
      <c r="D1252" s="3">
        <v>1972</v>
      </c>
      <c r="E1252" s="3">
        <v>23</v>
      </c>
      <c r="F1252" s="3" t="s">
        <v>61</v>
      </c>
      <c r="G1252" s="3" t="s">
        <v>43</v>
      </c>
      <c r="H1252" s="3">
        <v>133</v>
      </c>
      <c r="I1252" s="3">
        <v>528</v>
      </c>
      <c r="J1252" s="3">
        <v>460</v>
      </c>
      <c r="K1252" s="3">
        <v>66</v>
      </c>
      <c r="L1252" s="3">
        <v>128</v>
      </c>
      <c r="M1252" s="3">
        <v>92</v>
      </c>
      <c r="N1252" s="3">
        <v>21</v>
      </c>
      <c r="O1252" s="3">
        <v>3</v>
      </c>
      <c r="P1252" s="3">
        <v>12</v>
      </c>
      <c r="Q1252" s="3">
        <v>50</v>
      </c>
      <c r="R1252" s="3">
        <v>13</v>
      </c>
      <c r="S1252" s="3">
        <v>6</v>
      </c>
      <c r="T1252" s="3">
        <v>53</v>
      </c>
      <c r="U1252" s="3">
        <v>96</v>
      </c>
      <c r="V1252" s="3">
        <v>0.27800000000000002</v>
      </c>
      <c r="W1252" s="3">
        <v>0.35799999999999998</v>
      </c>
      <c r="X1252" s="3">
        <v>0.41499999999999998</v>
      </c>
      <c r="Y1252" s="3">
        <v>0.77300000000000002</v>
      </c>
      <c r="Z1252" s="3">
        <v>127</v>
      </c>
      <c r="AA1252" s="3">
        <v>191</v>
      </c>
      <c r="AB1252" s="3">
        <v>8</v>
      </c>
      <c r="AC1252" s="3">
        <v>7</v>
      </c>
      <c r="AD1252" s="3">
        <v>3</v>
      </c>
      <c r="AE1252" s="3">
        <v>5</v>
      </c>
      <c r="AF1252" s="3">
        <v>3</v>
      </c>
      <c r="AG1252" s="3">
        <v>6</v>
      </c>
      <c r="AH1252" s="3">
        <v>3.9</v>
      </c>
      <c r="AI1252" s="3">
        <v>4.8</v>
      </c>
      <c r="AJ1252" s="3">
        <v>1.8</v>
      </c>
      <c r="AK1252" s="3">
        <v>16</v>
      </c>
      <c r="AL1252" s="3">
        <v>0</v>
      </c>
      <c r="AM1252" s="3">
        <v>1</v>
      </c>
      <c r="AN1252" s="3">
        <v>1</v>
      </c>
      <c r="AO1252" s="3">
        <v>10</v>
      </c>
      <c r="AP1252" s="3" t="s">
        <v>994</v>
      </c>
    </row>
    <row r="1253" spans="1:42" ht="26.65" x14ac:dyDescent="0.45">
      <c r="A1253" s="1">
        <v>1252</v>
      </c>
      <c r="B1253" s="3" t="s">
        <v>698</v>
      </c>
      <c r="C1253" s="3" t="str">
        <f t="shared" si="19"/>
        <v>Robin Ventura - 1992</v>
      </c>
      <c r="D1253" s="3">
        <v>1992</v>
      </c>
      <c r="E1253" s="3">
        <v>24</v>
      </c>
      <c r="F1253" s="3" t="s">
        <v>182</v>
      </c>
      <c r="G1253" s="3" t="s">
        <v>43</v>
      </c>
      <c r="H1253" s="3">
        <v>157</v>
      </c>
      <c r="I1253" s="3">
        <v>694</v>
      </c>
      <c r="J1253" s="3">
        <v>592</v>
      </c>
      <c r="K1253" s="3">
        <v>85</v>
      </c>
      <c r="L1253" s="3">
        <v>167</v>
      </c>
      <c r="M1253" s="3">
        <v>112</v>
      </c>
      <c r="N1253" s="3">
        <v>38</v>
      </c>
      <c r="O1253" s="3">
        <v>1</v>
      </c>
      <c r="P1253" s="3">
        <v>16</v>
      </c>
      <c r="Q1253" s="3">
        <v>93</v>
      </c>
      <c r="R1253" s="3">
        <v>2</v>
      </c>
      <c r="S1253" s="3">
        <v>4</v>
      </c>
      <c r="T1253" s="3">
        <v>93</v>
      </c>
      <c r="U1253" s="3">
        <v>71</v>
      </c>
      <c r="V1253" s="3">
        <v>0.28199999999999997</v>
      </c>
      <c r="W1253" s="3">
        <v>0.375</v>
      </c>
      <c r="X1253" s="3">
        <v>0.43099999999999999</v>
      </c>
      <c r="Y1253" s="3">
        <v>0.80600000000000005</v>
      </c>
      <c r="Z1253" s="3">
        <v>127</v>
      </c>
      <c r="AA1253" s="3">
        <v>255</v>
      </c>
      <c r="AB1253" s="3">
        <v>14</v>
      </c>
      <c r="AC1253" s="3">
        <v>0</v>
      </c>
      <c r="AD1253" s="3">
        <v>1</v>
      </c>
      <c r="AE1253" s="3">
        <v>8</v>
      </c>
      <c r="AF1253" s="3">
        <v>9</v>
      </c>
      <c r="AG1253" s="3">
        <v>6</v>
      </c>
      <c r="AH1253" s="3">
        <v>3.6</v>
      </c>
      <c r="AI1253" s="3">
        <v>4.5999999999999996</v>
      </c>
      <c r="AJ1253" s="3">
        <v>1.7</v>
      </c>
      <c r="AK1253" s="3">
        <v>19</v>
      </c>
      <c r="AL1253" s="3">
        <v>-1</v>
      </c>
      <c r="AM1253" s="3">
        <v>-1</v>
      </c>
      <c r="AN1253" s="3">
        <v>-2</v>
      </c>
      <c r="AO1253" s="3">
        <v>14</v>
      </c>
      <c r="AP1253" s="3" t="s">
        <v>777</v>
      </c>
    </row>
    <row r="1254" spans="1:42" ht="26.65" x14ac:dyDescent="0.45">
      <c r="A1254" s="1">
        <v>1253</v>
      </c>
      <c r="B1254" s="3" t="s">
        <v>300</v>
      </c>
      <c r="C1254" s="3" t="str">
        <f t="shared" si="19"/>
        <v>Paul Goldschmidt - 2021</v>
      </c>
      <c r="D1254" s="3">
        <v>2021</v>
      </c>
      <c r="E1254" s="3">
        <v>33</v>
      </c>
      <c r="F1254" s="3" t="s">
        <v>51</v>
      </c>
      <c r="G1254" s="3" t="s">
        <v>52</v>
      </c>
      <c r="H1254" s="3">
        <v>158</v>
      </c>
      <c r="I1254" s="3">
        <v>679</v>
      </c>
      <c r="J1254" s="3">
        <v>603</v>
      </c>
      <c r="K1254" s="3">
        <v>102</v>
      </c>
      <c r="L1254" s="3">
        <v>177</v>
      </c>
      <c r="M1254" s="3">
        <v>108</v>
      </c>
      <c r="N1254" s="3">
        <v>36</v>
      </c>
      <c r="O1254" s="3">
        <v>2</v>
      </c>
      <c r="P1254" s="3">
        <v>31</v>
      </c>
      <c r="Q1254" s="3">
        <v>99</v>
      </c>
      <c r="R1254" s="3">
        <v>12</v>
      </c>
      <c r="S1254" s="3">
        <v>0</v>
      </c>
      <c r="T1254" s="3">
        <v>67</v>
      </c>
      <c r="U1254" s="3">
        <v>136</v>
      </c>
      <c r="V1254" s="3">
        <v>0.29399999999999998</v>
      </c>
      <c r="W1254" s="3">
        <v>0.36499999999999999</v>
      </c>
      <c r="X1254" s="3">
        <v>0.51400000000000001</v>
      </c>
      <c r="Y1254" s="3">
        <v>0.879</v>
      </c>
      <c r="Z1254" s="3">
        <v>141</v>
      </c>
      <c r="AA1254" s="3">
        <v>310</v>
      </c>
      <c r="AB1254" s="3">
        <v>13</v>
      </c>
      <c r="AC1254" s="3">
        <v>4</v>
      </c>
      <c r="AD1254" s="3">
        <v>0</v>
      </c>
      <c r="AE1254" s="3">
        <v>5</v>
      </c>
      <c r="AF1254" s="3">
        <v>2</v>
      </c>
      <c r="AG1254" s="3">
        <v>6</v>
      </c>
      <c r="AH1254" s="3">
        <v>3.7</v>
      </c>
      <c r="AI1254" s="3">
        <v>5.0999999999999996</v>
      </c>
      <c r="AJ1254" s="3">
        <v>-0.1</v>
      </c>
      <c r="AK1254" s="3">
        <v>36</v>
      </c>
      <c r="AL1254" s="3">
        <v>-2</v>
      </c>
      <c r="AM1254" s="3">
        <v>3</v>
      </c>
      <c r="AN1254" s="3">
        <v>2</v>
      </c>
      <c r="AO1254" s="3">
        <v>9</v>
      </c>
      <c r="AP1254" s="3" t="s">
        <v>274</v>
      </c>
    </row>
    <row r="1255" spans="1:42" ht="26.65" x14ac:dyDescent="0.45">
      <c r="A1255" s="1">
        <v>1254</v>
      </c>
      <c r="B1255" s="3" t="s">
        <v>297</v>
      </c>
      <c r="C1255" s="3" t="str">
        <f t="shared" si="19"/>
        <v>Bobby Grich - 1979</v>
      </c>
      <c r="D1255" s="3">
        <v>1979</v>
      </c>
      <c r="E1255" s="3">
        <v>30</v>
      </c>
      <c r="F1255" s="3" t="s">
        <v>410</v>
      </c>
      <c r="G1255" s="3" t="s">
        <v>43</v>
      </c>
      <c r="H1255" s="3">
        <v>153</v>
      </c>
      <c r="I1255" s="3">
        <v>609</v>
      </c>
      <c r="J1255" s="3">
        <v>534</v>
      </c>
      <c r="K1255" s="3">
        <v>78</v>
      </c>
      <c r="L1255" s="3">
        <v>157</v>
      </c>
      <c r="M1255" s="3">
        <v>92</v>
      </c>
      <c r="N1255" s="3">
        <v>30</v>
      </c>
      <c r="O1255" s="3">
        <v>5</v>
      </c>
      <c r="P1255" s="3">
        <v>30</v>
      </c>
      <c r="Q1255" s="3">
        <v>101</v>
      </c>
      <c r="R1255" s="3">
        <v>1</v>
      </c>
      <c r="S1255" s="3">
        <v>0</v>
      </c>
      <c r="T1255" s="3">
        <v>59</v>
      </c>
      <c r="U1255" s="3">
        <v>84</v>
      </c>
      <c r="V1255" s="3">
        <v>0.29399999999999998</v>
      </c>
      <c r="W1255" s="3">
        <v>0.36499999999999999</v>
      </c>
      <c r="X1255" s="3">
        <v>0.53700000000000003</v>
      </c>
      <c r="Y1255" s="3">
        <v>0.90300000000000002</v>
      </c>
      <c r="Z1255" s="3">
        <v>145</v>
      </c>
      <c r="AA1255" s="3">
        <v>287</v>
      </c>
      <c r="AB1255" s="3">
        <v>14</v>
      </c>
      <c r="AC1255" s="3">
        <v>2</v>
      </c>
      <c r="AD1255" s="3">
        <v>12</v>
      </c>
      <c r="AE1255" s="3">
        <v>2</v>
      </c>
      <c r="AF1255" s="3">
        <v>10</v>
      </c>
      <c r="AG1255" s="3">
        <v>6</v>
      </c>
      <c r="AH1255" s="3">
        <v>3.9</v>
      </c>
      <c r="AI1255" s="3">
        <v>6</v>
      </c>
      <c r="AJ1255" s="3">
        <v>0.5</v>
      </c>
      <c r="AK1255" s="3">
        <v>34</v>
      </c>
      <c r="AL1255" s="3">
        <v>-1</v>
      </c>
      <c r="AM1255" s="3">
        <v>1</v>
      </c>
      <c r="AN1255" s="3">
        <v>0</v>
      </c>
      <c r="AO1255" s="3">
        <v>0</v>
      </c>
      <c r="AP1255" s="3" t="s">
        <v>79</v>
      </c>
    </row>
    <row r="1256" spans="1:42" ht="26.65" x14ac:dyDescent="0.45">
      <c r="A1256" s="1">
        <v>1255</v>
      </c>
      <c r="B1256" s="3" t="s">
        <v>471</v>
      </c>
      <c r="C1256" s="3" t="str">
        <f t="shared" si="19"/>
        <v>Vladimir Guerrero - 2000</v>
      </c>
      <c r="D1256" s="3">
        <v>2000</v>
      </c>
      <c r="E1256" s="3">
        <v>25</v>
      </c>
      <c r="F1256" s="3" t="s">
        <v>258</v>
      </c>
      <c r="G1256" s="3" t="s">
        <v>52</v>
      </c>
      <c r="H1256" s="3">
        <v>154</v>
      </c>
      <c r="I1256" s="3">
        <v>641</v>
      </c>
      <c r="J1256" s="3">
        <v>571</v>
      </c>
      <c r="K1256" s="3">
        <v>101</v>
      </c>
      <c r="L1256" s="3">
        <v>197</v>
      </c>
      <c r="M1256" s="3">
        <v>114</v>
      </c>
      <c r="N1256" s="3">
        <v>28</v>
      </c>
      <c r="O1256" s="3">
        <v>11</v>
      </c>
      <c r="P1256" s="3">
        <v>44</v>
      </c>
      <c r="Q1256" s="3">
        <v>123</v>
      </c>
      <c r="R1256" s="3">
        <v>9</v>
      </c>
      <c r="S1256" s="3">
        <v>10</v>
      </c>
      <c r="T1256" s="3">
        <v>58</v>
      </c>
      <c r="U1256" s="3">
        <v>74</v>
      </c>
      <c r="V1256" s="3">
        <v>0.34499999999999997</v>
      </c>
      <c r="W1256" s="3">
        <v>0.41</v>
      </c>
      <c r="X1256" s="3">
        <v>0.66400000000000003</v>
      </c>
      <c r="Y1256" s="3">
        <v>1.0740000000000001</v>
      </c>
      <c r="Z1256" s="3">
        <v>162</v>
      </c>
      <c r="AA1256" s="3">
        <v>379</v>
      </c>
      <c r="AB1256" s="3">
        <v>15</v>
      </c>
      <c r="AC1256" s="3">
        <v>8</v>
      </c>
      <c r="AD1256" s="3">
        <v>0</v>
      </c>
      <c r="AE1256" s="3">
        <v>4</v>
      </c>
      <c r="AF1256" s="3">
        <v>23</v>
      </c>
      <c r="AG1256" s="3">
        <v>6</v>
      </c>
      <c r="AH1256" s="3">
        <v>4</v>
      </c>
      <c r="AI1256" s="3">
        <v>5.7</v>
      </c>
      <c r="AJ1256" s="3">
        <v>-0.3</v>
      </c>
      <c r="AK1256" s="3">
        <v>49</v>
      </c>
      <c r="AL1256" s="3">
        <v>-1</v>
      </c>
      <c r="AM1256" s="3">
        <v>-1</v>
      </c>
      <c r="AN1256" s="3">
        <v>-2</v>
      </c>
      <c r="AO1256" s="3">
        <v>4</v>
      </c>
      <c r="AP1256" s="3" t="s">
        <v>197</v>
      </c>
    </row>
    <row r="1257" spans="1:42" ht="26.65" x14ac:dyDescent="0.45">
      <c r="A1257" s="1">
        <v>1256</v>
      </c>
      <c r="B1257" s="3" t="s">
        <v>430</v>
      </c>
      <c r="C1257" s="3" t="str">
        <f t="shared" si="19"/>
        <v>Kenny Lofton - 1998</v>
      </c>
      <c r="D1257" s="3">
        <v>1998</v>
      </c>
      <c r="E1257" s="3">
        <v>31</v>
      </c>
      <c r="F1257" s="3" t="s">
        <v>110</v>
      </c>
      <c r="G1257" s="3" t="s">
        <v>43</v>
      </c>
      <c r="H1257" s="3">
        <v>154</v>
      </c>
      <c r="I1257" s="3">
        <v>698</v>
      </c>
      <c r="J1257" s="3">
        <v>600</v>
      </c>
      <c r="K1257" s="3">
        <v>101</v>
      </c>
      <c r="L1257" s="3">
        <v>169</v>
      </c>
      <c r="M1257" s="3">
        <v>120</v>
      </c>
      <c r="N1257" s="3">
        <v>31</v>
      </c>
      <c r="O1257" s="3">
        <v>6</v>
      </c>
      <c r="P1257" s="3">
        <v>12</v>
      </c>
      <c r="Q1257" s="3">
        <v>64</v>
      </c>
      <c r="R1257" s="3">
        <v>54</v>
      </c>
      <c r="S1257" s="3">
        <v>10</v>
      </c>
      <c r="T1257" s="3">
        <v>87</v>
      </c>
      <c r="U1257" s="3">
        <v>80</v>
      </c>
      <c r="V1257" s="3">
        <v>0.28199999999999997</v>
      </c>
      <c r="W1257" s="3">
        <v>0.371</v>
      </c>
      <c r="X1257" s="3">
        <v>0.41299999999999998</v>
      </c>
      <c r="Y1257" s="3">
        <v>0.78500000000000003</v>
      </c>
      <c r="Z1257" s="3">
        <v>102</v>
      </c>
      <c r="AA1257" s="3">
        <v>248</v>
      </c>
      <c r="AB1257" s="3">
        <v>7</v>
      </c>
      <c r="AC1257" s="3">
        <v>2</v>
      </c>
      <c r="AD1257" s="3">
        <v>3</v>
      </c>
      <c r="AE1257" s="3">
        <v>6</v>
      </c>
      <c r="AF1257" s="3">
        <v>1</v>
      </c>
      <c r="AG1257" s="3">
        <v>6</v>
      </c>
      <c r="AH1257" s="3">
        <v>3.6</v>
      </c>
      <c r="AI1257" s="3">
        <v>4.2</v>
      </c>
      <c r="AJ1257" s="3">
        <v>2.2000000000000002</v>
      </c>
      <c r="AK1257" s="3">
        <v>5</v>
      </c>
      <c r="AL1257" s="3">
        <v>2</v>
      </c>
      <c r="AM1257" s="3">
        <v>8</v>
      </c>
      <c r="AN1257" s="3">
        <v>10</v>
      </c>
      <c r="AO1257" s="3">
        <v>19</v>
      </c>
      <c r="AP1257" s="3" t="s">
        <v>83</v>
      </c>
    </row>
    <row r="1258" spans="1:42" ht="26.65" x14ac:dyDescent="0.45">
      <c r="A1258" s="1">
        <v>1257</v>
      </c>
      <c r="B1258" s="3" t="s">
        <v>995</v>
      </c>
      <c r="C1258" s="3" t="str">
        <f t="shared" si="19"/>
        <v>Johnny Logan - 1955</v>
      </c>
      <c r="D1258" s="3">
        <v>1955</v>
      </c>
      <c r="E1258" s="3">
        <v>29</v>
      </c>
      <c r="F1258" s="3" t="s">
        <v>171</v>
      </c>
      <c r="G1258" s="3" t="s">
        <v>52</v>
      </c>
      <c r="H1258" s="3">
        <v>154</v>
      </c>
      <c r="I1258" s="3">
        <v>680</v>
      </c>
      <c r="J1258" s="3">
        <v>595</v>
      </c>
      <c r="K1258" s="3">
        <v>95</v>
      </c>
      <c r="L1258" s="3">
        <v>177</v>
      </c>
      <c r="M1258" s="3">
        <v>122</v>
      </c>
      <c r="N1258" s="3">
        <v>37</v>
      </c>
      <c r="O1258" s="3">
        <v>5</v>
      </c>
      <c r="P1258" s="3">
        <v>13</v>
      </c>
      <c r="Q1258" s="3">
        <v>83</v>
      </c>
      <c r="R1258" s="3">
        <v>3</v>
      </c>
      <c r="S1258" s="3">
        <v>3</v>
      </c>
      <c r="T1258" s="3">
        <v>58</v>
      </c>
      <c r="U1258" s="3">
        <v>58</v>
      </c>
      <c r="V1258" s="3">
        <v>0.29699999999999999</v>
      </c>
      <c r="W1258" s="3">
        <v>0.36</v>
      </c>
      <c r="X1258" s="3">
        <v>0.442</v>
      </c>
      <c r="Y1258" s="3">
        <v>0.80200000000000005</v>
      </c>
      <c r="Z1258" s="3">
        <v>116</v>
      </c>
      <c r="AA1258" s="3">
        <v>263</v>
      </c>
      <c r="AB1258" s="3">
        <v>12</v>
      </c>
      <c r="AC1258" s="3">
        <v>4</v>
      </c>
      <c r="AD1258" s="3">
        <v>16</v>
      </c>
      <c r="AE1258" s="3">
        <v>7</v>
      </c>
      <c r="AF1258" s="3">
        <v>1</v>
      </c>
      <c r="AG1258" s="3">
        <v>6</v>
      </c>
      <c r="AH1258" s="3">
        <v>3.5</v>
      </c>
      <c r="AI1258" s="3">
        <v>5.0999999999999996</v>
      </c>
      <c r="AJ1258" s="3">
        <v>1.9</v>
      </c>
      <c r="AK1258" s="3">
        <v>16</v>
      </c>
      <c r="AL1258" s="3">
        <v>0</v>
      </c>
      <c r="AM1258" s="3">
        <v>1</v>
      </c>
      <c r="AN1258" s="3">
        <v>0</v>
      </c>
      <c r="AO1258" s="3">
        <v>11</v>
      </c>
      <c r="AP1258" s="3" t="s">
        <v>62</v>
      </c>
    </row>
    <row r="1259" spans="1:42" ht="26.65" x14ac:dyDescent="0.45">
      <c r="A1259" s="1">
        <v>1258</v>
      </c>
      <c r="B1259" s="3" t="s">
        <v>67</v>
      </c>
      <c r="C1259" s="3" t="str">
        <f t="shared" si="19"/>
        <v>Mickey Mantle - 1962</v>
      </c>
      <c r="D1259" s="3">
        <v>1962</v>
      </c>
      <c r="E1259" s="3">
        <v>30</v>
      </c>
      <c r="F1259" s="3" t="s">
        <v>42</v>
      </c>
      <c r="G1259" s="3" t="s">
        <v>43</v>
      </c>
      <c r="H1259" s="3">
        <v>123</v>
      </c>
      <c r="I1259" s="3">
        <v>502</v>
      </c>
      <c r="J1259" s="3">
        <v>377</v>
      </c>
      <c r="K1259" s="3">
        <v>96</v>
      </c>
      <c r="L1259" s="3">
        <v>121</v>
      </c>
      <c r="M1259" s="3">
        <v>75</v>
      </c>
      <c r="N1259" s="3">
        <v>15</v>
      </c>
      <c r="O1259" s="3">
        <v>1</v>
      </c>
      <c r="P1259" s="3">
        <v>30</v>
      </c>
      <c r="Q1259" s="3">
        <v>89</v>
      </c>
      <c r="R1259" s="3">
        <v>9</v>
      </c>
      <c r="S1259" s="3">
        <v>0</v>
      </c>
      <c r="T1259" s="3">
        <v>122</v>
      </c>
      <c r="U1259" s="3">
        <v>78</v>
      </c>
      <c r="V1259" s="3">
        <v>0.32100000000000001</v>
      </c>
      <c r="W1259" s="3">
        <v>0.48599999999999999</v>
      </c>
      <c r="X1259" s="3">
        <v>0.60499999999999998</v>
      </c>
      <c r="Y1259" s="3">
        <v>1.091</v>
      </c>
      <c r="Z1259" s="3">
        <v>195</v>
      </c>
      <c r="AA1259" s="3">
        <v>228</v>
      </c>
      <c r="AB1259" s="3">
        <v>4</v>
      </c>
      <c r="AC1259" s="3">
        <v>1</v>
      </c>
      <c r="AD1259" s="3">
        <v>0</v>
      </c>
      <c r="AE1259" s="3">
        <v>2</v>
      </c>
      <c r="AF1259" s="3">
        <v>9</v>
      </c>
      <c r="AG1259" s="3">
        <v>6</v>
      </c>
      <c r="AH1259" s="3">
        <v>4.4000000000000004</v>
      </c>
      <c r="AI1259" s="3">
        <v>7.6</v>
      </c>
      <c r="AJ1259" s="3">
        <v>-1.8</v>
      </c>
      <c r="AK1259" s="3">
        <v>58</v>
      </c>
      <c r="AL1259" s="3">
        <v>1</v>
      </c>
      <c r="AM1259" s="3">
        <v>3</v>
      </c>
      <c r="AN1259" s="3">
        <v>4</v>
      </c>
      <c r="AO1259" s="3">
        <v>-15</v>
      </c>
      <c r="AP1259" s="3" t="s">
        <v>71</v>
      </c>
    </row>
    <row r="1260" spans="1:42" ht="39.75" x14ac:dyDescent="0.45">
      <c r="A1260" s="1">
        <v>1259</v>
      </c>
      <c r="B1260" s="3" t="s">
        <v>498</v>
      </c>
      <c r="C1260" s="3" t="str">
        <f t="shared" si="19"/>
        <v>Manny Ramírez - 2008</v>
      </c>
      <c r="D1260" s="3">
        <v>2008</v>
      </c>
      <c r="E1260" s="3">
        <v>36</v>
      </c>
      <c r="F1260" s="3" t="s">
        <v>996</v>
      </c>
      <c r="G1260" s="3" t="s">
        <v>391</v>
      </c>
      <c r="H1260" s="3">
        <v>153</v>
      </c>
      <c r="I1260" s="3">
        <v>654</v>
      </c>
      <c r="J1260" s="3">
        <v>552</v>
      </c>
      <c r="K1260" s="3">
        <v>102</v>
      </c>
      <c r="L1260" s="3">
        <v>183</v>
      </c>
      <c r="M1260" s="3">
        <v>109</v>
      </c>
      <c r="N1260" s="3">
        <v>36</v>
      </c>
      <c r="O1260" s="3">
        <v>1</v>
      </c>
      <c r="P1260" s="3">
        <v>37</v>
      </c>
      <c r="Q1260" s="3">
        <v>121</v>
      </c>
      <c r="R1260" s="3">
        <v>3</v>
      </c>
      <c r="S1260" s="3">
        <v>0</v>
      </c>
      <c r="T1260" s="3">
        <v>87</v>
      </c>
      <c r="U1260" s="3">
        <v>124</v>
      </c>
      <c r="V1260" s="3">
        <v>0.33200000000000002</v>
      </c>
      <c r="W1260" s="3">
        <v>0.43</v>
      </c>
      <c r="X1260" s="3">
        <v>0.60099999999999998</v>
      </c>
      <c r="Y1260" s="3">
        <v>1.0309999999999999</v>
      </c>
      <c r="Z1260" s="3">
        <v>166</v>
      </c>
      <c r="AA1260" s="3">
        <v>332</v>
      </c>
      <c r="AB1260" s="3">
        <v>17</v>
      </c>
      <c r="AC1260" s="3">
        <v>11</v>
      </c>
      <c r="AD1260" s="3">
        <v>0</v>
      </c>
      <c r="AE1260" s="3">
        <v>4</v>
      </c>
      <c r="AF1260" s="3">
        <v>24</v>
      </c>
      <c r="AG1260" s="3">
        <v>6</v>
      </c>
      <c r="AH1260" s="3">
        <v>3.8</v>
      </c>
      <c r="AI1260" s="3">
        <v>6.4</v>
      </c>
      <c r="AJ1260" s="3">
        <v>-1.2</v>
      </c>
      <c r="AK1260" s="3">
        <v>53</v>
      </c>
      <c r="AL1260" s="3">
        <v>-2</v>
      </c>
      <c r="AM1260" s="3">
        <v>-1</v>
      </c>
      <c r="AN1260" s="3">
        <v>-3</v>
      </c>
      <c r="AO1260" s="3">
        <v>-5</v>
      </c>
      <c r="AP1260" s="3" t="s">
        <v>129</v>
      </c>
    </row>
    <row r="1261" spans="1:42" ht="26.65" x14ac:dyDescent="0.45">
      <c r="A1261" s="1">
        <v>1260</v>
      </c>
      <c r="B1261" s="3" t="s">
        <v>664</v>
      </c>
      <c r="C1261" s="3" t="str">
        <f t="shared" si="19"/>
        <v>Enos Slaughter - 1949</v>
      </c>
      <c r="D1261" s="3">
        <v>1949</v>
      </c>
      <c r="E1261" s="3">
        <v>33</v>
      </c>
      <c r="F1261" s="3" t="s">
        <v>51</v>
      </c>
      <c r="G1261" s="3" t="s">
        <v>52</v>
      </c>
      <c r="H1261" s="3">
        <v>151</v>
      </c>
      <c r="I1261" s="3">
        <v>655</v>
      </c>
      <c r="J1261" s="3">
        <v>568</v>
      </c>
      <c r="K1261" s="3">
        <v>92</v>
      </c>
      <c r="L1261" s="3">
        <v>191</v>
      </c>
      <c r="M1261" s="3">
        <v>131</v>
      </c>
      <c r="N1261" s="3">
        <v>34</v>
      </c>
      <c r="O1261" s="3">
        <v>13</v>
      </c>
      <c r="P1261" s="3">
        <v>13</v>
      </c>
      <c r="Q1261" s="3">
        <v>96</v>
      </c>
      <c r="R1261" s="3">
        <v>3</v>
      </c>
      <c r="S1261" s="3">
        <v>8</v>
      </c>
      <c r="T1261" s="3">
        <v>79</v>
      </c>
      <c r="U1261" s="3">
        <v>37</v>
      </c>
      <c r="V1261" s="3">
        <v>0.33600000000000002</v>
      </c>
      <c r="W1261" s="3">
        <v>0.41799999999999998</v>
      </c>
      <c r="X1261" s="3">
        <v>0.51100000000000001</v>
      </c>
      <c r="Y1261" s="3">
        <v>0.92900000000000005</v>
      </c>
      <c r="Z1261" s="3">
        <v>144</v>
      </c>
      <c r="AA1261" s="3">
        <v>290</v>
      </c>
      <c r="AB1261" s="3">
        <v>7</v>
      </c>
      <c r="AC1261" s="3">
        <v>1</v>
      </c>
      <c r="AD1261" s="3">
        <v>6</v>
      </c>
      <c r="AE1261" s="2"/>
      <c r="AF1261" s="3">
        <v>6</v>
      </c>
      <c r="AG1261" s="3">
        <v>6</v>
      </c>
      <c r="AH1261" s="3">
        <v>3.3</v>
      </c>
      <c r="AI1261" s="3">
        <v>5.6</v>
      </c>
      <c r="AJ1261" s="3">
        <v>-0.3</v>
      </c>
      <c r="AK1261" s="3">
        <v>37</v>
      </c>
      <c r="AL1261" s="3">
        <v>2</v>
      </c>
      <c r="AM1261" s="3">
        <v>-2</v>
      </c>
      <c r="AN1261" s="3">
        <v>0</v>
      </c>
      <c r="AO1261" s="3">
        <v>4</v>
      </c>
      <c r="AP1261" s="3" t="s">
        <v>130</v>
      </c>
    </row>
    <row r="1262" spans="1:42" ht="26.65" x14ac:dyDescent="0.45">
      <c r="A1262" s="1">
        <v>1261</v>
      </c>
      <c r="B1262" s="3" t="s">
        <v>997</v>
      </c>
      <c r="C1262" s="3" t="str">
        <f t="shared" si="19"/>
        <v>Gene Tenace - 1979</v>
      </c>
      <c r="D1262" s="3">
        <v>1979</v>
      </c>
      <c r="E1262" s="3">
        <v>32</v>
      </c>
      <c r="F1262" s="3" t="s">
        <v>264</v>
      </c>
      <c r="G1262" s="3" t="s">
        <v>52</v>
      </c>
      <c r="H1262" s="3">
        <v>151</v>
      </c>
      <c r="I1262" s="3">
        <v>582</v>
      </c>
      <c r="J1262" s="3">
        <v>463</v>
      </c>
      <c r="K1262" s="3">
        <v>61</v>
      </c>
      <c r="L1262" s="3">
        <v>122</v>
      </c>
      <c r="M1262" s="3">
        <v>82</v>
      </c>
      <c r="N1262" s="3">
        <v>16</v>
      </c>
      <c r="O1262" s="3">
        <v>4</v>
      </c>
      <c r="P1262" s="3">
        <v>20</v>
      </c>
      <c r="Q1262" s="3">
        <v>67</v>
      </c>
      <c r="R1262" s="3">
        <v>2</v>
      </c>
      <c r="S1262" s="3">
        <v>6</v>
      </c>
      <c r="T1262" s="3">
        <v>105</v>
      </c>
      <c r="U1262" s="3">
        <v>106</v>
      </c>
      <c r="V1262" s="3">
        <v>0.26300000000000001</v>
      </c>
      <c r="W1262" s="3">
        <v>0.40300000000000002</v>
      </c>
      <c r="X1262" s="3">
        <v>0.44500000000000001</v>
      </c>
      <c r="Y1262" s="3">
        <v>0.84799999999999998</v>
      </c>
      <c r="Z1262" s="3">
        <v>139</v>
      </c>
      <c r="AA1262" s="3">
        <v>206</v>
      </c>
      <c r="AB1262" s="3">
        <v>7</v>
      </c>
      <c r="AC1262" s="3">
        <v>7</v>
      </c>
      <c r="AD1262" s="3">
        <v>1</v>
      </c>
      <c r="AE1262" s="3">
        <v>6</v>
      </c>
      <c r="AF1262" s="3">
        <v>4</v>
      </c>
      <c r="AG1262" s="3">
        <v>6</v>
      </c>
      <c r="AH1262" s="3">
        <v>4</v>
      </c>
      <c r="AI1262" s="3">
        <v>5.4</v>
      </c>
      <c r="AJ1262" s="3">
        <v>0.7</v>
      </c>
      <c r="AK1262" s="3">
        <v>32</v>
      </c>
      <c r="AL1262" s="3">
        <v>0</v>
      </c>
      <c r="AM1262" s="3">
        <v>0</v>
      </c>
      <c r="AN1262" s="3">
        <v>-1</v>
      </c>
      <c r="AO1262" s="3">
        <v>4</v>
      </c>
      <c r="AP1262" s="3" t="s">
        <v>998</v>
      </c>
    </row>
    <row r="1263" spans="1:42" x14ac:dyDescent="0.45">
      <c r="A1263" s="1">
        <v>1262</v>
      </c>
      <c r="B1263" s="3" t="s">
        <v>231</v>
      </c>
      <c r="C1263" s="3" t="str">
        <f t="shared" si="19"/>
        <v>Bret Boone - 2003</v>
      </c>
      <c r="D1263" s="3">
        <v>2003</v>
      </c>
      <c r="E1263" s="3">
        <v>34</v>
      </c>
      <c r="F1263" s="3" t="s">
        <v>106</v>
      </c>
      <c r="G1263" s="3" t="s">
        <v>43</v>
      </c>
      <c r="H1263" s="3">
        <v>159</v>
      </c>
      <c r="I1263" s="3">
        <v>705</v>
      </c>
      <c r="J1263" s="3">
        <v>622</v>
      </c>
      <c r="K1263" s="3">
        <v>111</v>
      </c>
      <c r="L1263" s="3">
        <v>183</v>
      </c>
      <c r="M1263" s="3">
        <v>108</v>
      </c>
      <c r="N1263" s="3">
        <v>35</v>
      </c>
      <c r="O1263" s="3">
        <v>5</v>
      </c>
      <c r="P1263" s="3">
        <v>35</v>
      </c>
      <c r="Q1263" s="3">
        <v>117</v>
      </c>
      <c r="R1263" s="3">
        <v>16</v>
      </c>
      <c r="S1263" s="3">
        <v>3</v>
      </c>
      <c r="T1263" s="3">
        <v>68</v>
      </c>
      <c r="U1263" s="3">
        <v>125</v>
      </c>
      <c r="V1263" s="3">
        <v>0.29399999999999998</v>
      </c>
      <c r="W1263" s="3">
        <v>0.36599999999999999</v>
      </c>
      <c r="X1263" s="3">
        <v>0.53500000000000003</v>
      </c>
      <c r="Y1263" s="3">
        <v>0.90200000000000002</v>
      </c>
      <c r="Z1263" s="3">
        <v>140</v>
      </c>
      <c r="AA1263" s="3">
        <v>333</v>
      </c>
      <c r="AB1263" s="3">
        <v>17</v>
      </c>
      <c r="AC1263" s="3">
        <v>7</v>
      </c>
      <c r="AD1263" s="3">
        <v>1</v>
      </c>
      <c r="AE1263" s="3">
        <v>7</v>
      </c>
      <c r="AF1263" s="3">
        <v>3</v>
      </c>
      <c r="AG1263" s="3">
        <v>5.9</v>
      </c>
      <c r="AH1263" s="3">
        <v>3.5</v>
      </c>
      <c r="AI1263" s="3">
        <v>6.3</v>
      </c>
      <c r="AJ1263" s="3">
        <v>0.1</v>
      </c>
      <c r="AK1263" s="3">
        <v>35</v>
      </c>
      <c r="AL1263" s="3">
        <v>-1</v>
      </c>
      <c r="AM1263" s="3">
        <v>2</v>
      </c>
      <c r="AN1263" s="3">
        <v>1</v>
      </c>
      <c r="AO1263" s="3">
        <v>-4</v>
      </c>
      <c r="AP1263" s="3" t="s">
        <v>53</v>
      </c>
    </row>
    <row r="1264" spans="1:42" ht="26.65" x14ac:dyDescent="0.45">
      <c r="A1264" s="1">
        <v>1263</v>
      </c>
      <c r="B1264" s="3" t="s">
        <v>999</v>
      </c>
      <c r="C1264" s="3" t="str">
        <f t="shared" si="19"/>
        <v>Roger Bresnahan - 1908</v>
      </c>
      <c r="D1264" s="3">
        <v>1908</v>
      </c>
      <c r="E1264" s="3">
        <v>29</v>
      </c>
      <c r="F1264" s="3" t="s">
        <v>101</v>
      </c>
      <c r="G1264" s="3" t="s">
        <v>52</v>
      </c>
      <c r="H1264" s="3">
        <v>140</v>
      </c>
      <c r="I1264" s="3">
        <v>562</v>
      </c>
      <c r="J1264" s="3">
        <v>449</v>
      </c>
      <c r="K1264" s="3">
        <v>70</v>
      </c>
      <c r="L1264" s="3">
        <v>127</v>
      </c>
      <c r="M1264" s="3">
        <v>98</v>
      </c>
      <c r="N1264" s="3">
        <v>25</v>
      </c>
      <c r="O1264" s="3">
        <v>3</v>
      </c>
      <c r="P1264" s="3">
        <v>1</v>
      </c>
      <c r="Q1264" s="3">
        <v>54</v>
      </c>
      <c r="R1264" s="3">
        <v>14</v>
      </c>
      <c r="S1264" s="2"/>
      <c r="T1264" s="3">
        <v>83</v>
      </c>
      <c r="U1264" s="3">
        <v>33</v>
      </c>
      <c r="V1264" s="3">
        <v>0.28299999999999997</v>
      </c>
      <c r="W1264" s="3">
        <v>0.40100000000000002</v>
      </c>
      <c r="X1264" s="3">
        <v>0.35899999999999999</v>
      </c>
      <c r="Y1264" s="3">
        <v>0.76</v>
      </c>
      <c r="Z1264" s="3">
        <v>137</v>
      </c>
      <c r="AA1264" s="3">
        <v>161</v>
      </c>
      <c r="AB1264" s="2"/>
      <c r="AC1264" s="3">
        <v>6</v>
      </c>
      <c r="AD1264" s="3">
        <v>24</v>
      </c>
      <c r="AE1264" s="2"/>
      <c r="AF1264" s="2"/>
      <c r="AG1264" s="3">
        <v>5.9</v>
      </c>
      <c r="AH1264" s="3">
        <v>4</v>
      </c>
      <c r="AI1264" s="3">
        <v>5.8</v>
      </c>
      <c r="AJ1264" s="3">
        <v>1.4</v>
      </c>
      <c r="AK1264" s="3">
        <v>22</v>
      </c>
      <c r="AL1264" s="3">
        <v>0</v>
      </c>
      <c r="AM1264" s="3">
        <v>-1</v>
      </c>
      <c r="AN1264" s="3">
        <v>-1</v>
      </c>
      <c r="AO1264" s="3">
        <v>2</v>
      </c>
      <c r="AP1264" s="3" t="s">
        <v>259</v>
      </c>
    </row>
    <row r="1265" spans="1:42" ht="26.65" x14ac:dyDescent="0.45">
      <c r="A1265" s="1">
        <v>1264</v>
      </c>
      <c r="B1265" s="3" t="s">
        <v>496</v>
      </c>
      <c r="C1265" s="3" t="str">
        <f t="shared" si="19"/>
        <v>Frank Chance - 1904</v>
      </c>
      <c r="D1265" s="3">
        <v>1904</v>
      </c>
      <c r="E1265" s="3">
        <v>27</v>
      </c>
      <c r="F1265" s="3" t="s">
        <v>88</v>
      </c>
      <c r="G1265" s="3" t="s">
        <v>52</v>
      </c>
      <c r="H1265" s="3">
        <v>124</v>
      </c>
      <c r="I1265" s="3">
        <v>522</v>
      </c>
      <c r="J1265" s="3">
        <v>451</v>
      </c>
      <c r="K1265" s="3">
        <v>89</v>
      </c>
      <c r="L1265" s="3">
        <v>140</v>
      </c>
      <c r="M1265" s="3">
        <v>108</v>
      </c>
      <c r="N1265" s="3">
        <v>16</v>
      </c>
      <c r="O1265" s="3">
        <v>10</v>
      </c>
      <c r="P1265" s="3">
        <v>6</v>
      </c>
      <c r="Q1265" s="3">
        <v>49</v>
      </c>
      <c r="R1265" s="3">
        <v>42</v>
      </c>
      <c r="S1265" s="2"/>
      <c r="T1265" s="3">
        <v>36</v>
      </c>
      <c r="U1265" s="3">
        <v>21</v>
      </c>
      <c r="V1265" s="3">
        <v>0.31</v>
      </c>
      <c r="W1265" s="3">
        <v>0.38200000000000001</v>
      </c>
      <c r="X1265" s="3">
        <v>0.43</v>
      </c>
      <c r="Y1265" s="3">
        <v>0.81200000000000006</v>
      </c>
      <c r="Z1265" s="3">
        <v>150</v>
      </c>
      <c r="AA1265" s="3">
        <v>194</v>
      </c>
      <c r="AB1265" s="2"/>
      <c r="AC1265" s="3">
        <v>16</v>
      </c>
      <c r="AD1265" s="3">
        <v>11</v>
      </c>
      <c r="AE1265" s="2"/>
      <c r="AF1265" s="2"/>
      <c r="AG1265" s="3">
        <v>5.9</v>
      </c>
      <c r="AH1265" s="3">
        <v>4.3</v>
      </c>
      <c r="AI1265" s="3">
        <v>4.7</v>
      </c>
      <c r="AJ1265" s="3">
        <v>0.9</v>
      </c>
      <c r="AK1265" s="3">
        <v>28</v>
      </c>
      <c r="AL1265" s="3">
        <v>0</v>
      </c>
      <c r="AM1265" s="3">
        <v>3</v>
      </c>
      <c r="AN1265" s="3">
        <v>3</v>
      </c>
      <c r="AO1265" s="3">
        <v>11</v>
      </c>
      <c r="AP1265" s="3" t="s">
        <v>1000</v>
      </c>
    </row>
    <row r="1266" spans="1:42" x14ac:dyDescent="0.45">
      <c r="A1266" s="1">
        <v>1265</v>
      </c>
      <c r="B1266" s="3" t="s">
        <v>1001</v>
      </c>
      <c r="C1266" s="3" t="str">
        <f t="shared" si="19"/>
        <v>Alvin Davis - 1984</v>
      </c>
      <c r="D1266" s="3">
        <v>1984</v>
      </c>
      <c r="E1266" s="3">
        <v>23</v>
      </c>
      <c r="F1266" s="3" t="s">
        <v>106</v>
      </c>
      <c r="G1266" s="3" t="s">
        <v>43</v>
      </c>
      <c r="H1266" s="3">
        <v>152</v>
      </c>
      <c r="I1266" s="3">
        <v>678</v>
      </c>
      <c r="J1266" s="3">
        <v>567</v>
      </c>
      <c r="K1266" s="3">
        <v>80</v>
      </c>
      <c r="L1266" s="3">
        <v>161</v>
      </c>
      <c r="M1266" s="3">
        <v>97</v>
      </c>
      <c r="N1266" s="3">
        <v>34</v>
      </c>
      <c r="O1266" s="3">
        <v>3</v>
      </c>
      <c r="P1266" s="3">
        <v>27</v>
      </c>
      <c r="Q1266" s="3">
        <v>116</v>
      </c>
      <c r="R1266" s="3">
        <v>5</v>
      </c>
      <c r="S1266" s="3">
        <v>4</v>
      </c>
      <c r="T1266" s="3">
        <v>97</v>
      </c>
      <c r="U1266" s="3">
        <v>78</v>
      </c>
      <c r="V1266" s="3">
        <v>0.28399999999999997</v>
      </c>
      <c r="W1266" s="3">
        <v>0.39100000000000001</v>
      </c>
      <c r="X1266" s="3">
        <v>0.497</v>
      </c>
      <c r="Y1266" s="3">
        <v>0.88800000000000001</v>
      </c>
      <c r="Z1266" s="3">
        <v>147</v>
      </c>
      <c r="AA1266" s="3">
        <v>282</v>
      </c>
      <c r="AB1266" s="3">
        <v>7</v>
      </c>
      <c r="AC1266" s="3">
        <v>7</v>
      </c>
      <c r="AD1266" s="3">
        <v>0</v>
      </c>
      <c r="AE1266" s="3">
        <v>7</v>
      </c>
      <c r="AF1266" s="3">
        <v>16</v>
      </c>
      <c r="AG1266" s="3">
        <v>5.9</v>
      </c>
      <c r="AH1266" s="3">
        <v>3.9</v>
      </c>
      <c r="AI1266" s="3">
        <v>5.2</v>
      </c>
      <c r="AJ1266" s="3">
        <v>-0.1</v>
      </c>
      <c r="AK1266" s="3">
        <v>35</v>
      </c>
      <c r="AL1266" s="3">
        <v>3</v>
      </c>
      <c r="AM1266" s="3">
        <v>0</v>
      </c>
      <c r="AN1266" s="3">
        <v>3</v>
      </c>
      <c r="AO1266" s="3">
        <v>8</v>
      </c>
      <c r="AP1266" s="3" t="s">
        <v>392</v>
      </c>
    </row>
    <row r="1267" spans="1:42" ht="26.65" x14ac:dyDescent="0.45">
      <c r="A1267" s="1">
        <v>1266</v>
      </c>
      <c r="B1267" s="3" t="s">
        <v>505</v>
      </c>
      <c r="C1267" s="3" t="str">
        <f t="shared" si="19"/>
        <v>Carlton Fisk - 1978</v>
      </c>
      <c r="D1267" s="3">
        <v>1978</v>
      </c>
      <c r="E1267" s="3">
        <v>30</v>
      </c>
      <c r="F1267" s="3" t="s">
        <v>48</v>
      </c>
      <c r="G1267" s="3" t="s">
        <v>43</v>
      </c>
      <c r="H1267" s="3">
        <v>157</v>
      </c>
      <c r="I1267" s="3">
        <v>658</v>
      </c>
      <c r="J1267" s="3">
        <v>571</v>
      </c>
      <c r="K1267" s="3">
        <v>94</v>
      </c>
      <c r="L1267" s="3">
        <v>162</v>
      </c>
      <c r="M1267" s="3">
        <v>98</v>
      </c>
      <c r="N1267" s="3">
        <v>39</v>
      </c>
      <c r="O1267" s="3">
        <v>5</v>
      </c>
      <c r="P1267" s="3">
        <v>20</v>
      </c>
      <c r="Q1267" s="3">
        <v>88</v>
      </c>
      <c r="R1267" s="3">
        <v>7</v>
      </c>
      <c r="S1267" s="3">
        <v>2</v>
      </c>
      <c r="T1267" s="3">
        <v>71</v>
      </c>
      <c r="U1267" s="3">
        <v>83</v>
      </c>
      <c r="V1267" s="3">
        <v>0.28399999999999997</v>
      </c>
      <c r="W1267" s="3">
        <v>0.36599999999999999</v>
      </c>
      <c r="X1267" s="3">
        <v>0.47499999999999998</v>
      </c>
      <c r="Y1267" s="3">
        <v>0.84099999999999997</v>
      </c>
      <c r="Z1267" s="3">
        <v>125</v>
      </c>
      <c r="AA1267" s="3">
        <v>271</v>
      </c>
      <c r="AB1267" s="3">
        <v>10</v>
      </c>
      <c r="AC1267" s="3">
        <v>7</v>
      </c>
      <c r="AD1267" s="3">
        <v>3</v>
      </c>
      <c r="AE1267" s="3">
        <v>6</v>
      </c>
      <c r="AF1267" s="3">
        <v>6</v>
      </c>
      <c r="AG1267" s="3">
        <v>5.9</v>
      </c>
      <c r="AH1267" s="3">
        <v>3.7</v>
      </c>
      <c r="AI1267" s="3">
        <v>6</v>
      </c>
      <c r="AJ1267" s="3">
        <v>1.2</v>
      </c>
      <c r="AK1267" s="3">
        <v>18</v>
      </c>
      <c r="AL1267" s="3">
        <v>0</v>
      </c>
      <c r="AM1267" s="3">
        <v>5</v>
      </c>
      <c r="AN1267" s="3">
        <v>5</v>
      </c>
      <c r="AO1267" s="3">
        <v>1</v>
      </c>
      <c r="AP1267" s="3" t="s">
        <v>1002</v>
      </c>
    </row>
    <row r="1268" spans="1:42" ht="26.65" x14ac:dyDescent="0.45">
      <c r="A1268" s="1">
        <v>1267</v>
      </c>
      <c r="B1268" s="3" t="s">
        <v>199</v>
      </c>
      <c r="C1268" s="3" t="str">
        <f t="shared" si="19"/>
        <v>Jason Giambi - 1999</v>
      </c>
      <c r="D1268" s="3">
        <v>1999</v>
      </c>
      <c r="E1268" s="3">
        <v>28</v>
      </c>
      <c r="F1268" s="3" t="s">
        <v>128</v>
      </c>
      <c r="G1268" s="3" t="s">
        <v>43</v>
      </c>
      <c r="H1268" s="3">
        <v>158</v>
      </c>
      <c r="I1268" s="3">
        <v>695</v>
      </c>
      <c r="J1268" s="3">
        <v>575</v>
      </c>
      <c r="K1268" s="3">
        <v>115</v>
      </c>
      <c r="L1268" s="3">
        <v>181</v>
      </c>
      <c r="M1268" s="3">
        <v>111</v>
      </c>
      <c r="N1268" s="3">
        <v>36</v>
      </c>
      <c r="O1268" s="3">
        <v>1</v>
      </c>
      <c r="P1268" s="3">
        <v>33</v>
      </c>
      <c r="Q1268" s="3">
        <v>123</v>
      </c>
      <c r="R1268" s="3">
        <v>1</v>
      </c>
      <c r="S1268" s="3">
        <v>1</v>
      </c>
      <c r="T1268" s="3">
        <v>105</v>
      </c>
      <c r="U1268" s="3">
        <v>106</v>
      </c>
      <c r="V1268" s="3">
        <v>0.315</v>
      </c>
      <c r="W1268" s="3">
        <v>0.42199999999999999</v>
      </c>
      <c r="X1268" s="3">
        <v>0.55300000000000005</v>
      </c>
      <c r="Y1268" s="3">
        <v>0.97499999999999998</v>
      </c>
      <c r="Z1268" s="3">
        <v>153</v>
      </c>
      <c r="AA1268" s="3">
        <v>318</v>
      </c>
      <c r="AB1268" s="3">
        <v>11</v>
      </c>
      <c r="AC1268" s="3">
        <v>7</v>
      </c>
      <c r="AD1268" s="3">
        <v>0</v>
      </c>
      <c r="AE1268" s="3">
        <v>8</v>
      </c>
      <c r="AF1268" s="3">
        <v>6</v>
      </c>
      <c r="AG1268" s="3">
        <v>5.9</v>
      </c>
      <c r="AH1268" s="3">
        <v>3.5</v>
      </c>
      <c r="AI1268" s="3">
        <v>6.5</v>
      </c>
      <c r="AJ1268" s="3">
        <v>-1.3</v>
      </c>
      <c r="AK1268" s="3">
        <v>50</v>
      </c>
      <c r="AL1268" s="3">
        <v>0</v>
      </c>
      <c r="AM1268" s="3">
        <v>2</v>
      </c>
      <c r="AN1268" s="3">
        <v>2</v>
      </c>
      <c r="AO1268" s="3">
        <v>-5</v>
      </c>
      <c r="AP1268" s="3" t="s">
        <v>1003</v>
      </c>
    </row>
    <row r="1269" spans="1:42" ht="26.65" x14ac:dyDescent="0.45">
      <c r="A1269" s="1">
        <v>1268</v>
      </c>
      <c r="B1269" s="3" t="s">
        <v>1004</v>
      </c>
      <c r="C1269" s="3" t="str">
        <f t="shared" si="19"/>
        <v>Carlos González - 2010</v>
      </c>
      <c r="D1269" s="3">
        <v>2010</v>
      </c>
      <c r="E1269" s="3">
        <v>24</v>
      </c>
      <c r="F1269" s="3" t="s">
        <v>134</v>
      </c>
      <c r="G1269" s="3" t="s">
        <v>52</v>
      </c>
      <c r="H1269" s="3">
        <v>145</v>
      </c>
      <c r="I1269" s="3">
        <v>636</v>
      </c>
      <c r="J1269" s="3">
        <v>587</v>
      </c>
      <c r="K1269" s="3">
        <v>111</v>
      </c>
      <c r="L1269" s="3">
        <v>197</v>
      </c>
      <c r="M1269" s="3">
        <v>120</v>
      </c>
      <c r="N1269" s="3">
        <v>34</v>
      </c>
      <c r="O1269" s="3">
        <v>9</v>
      </c>
      <c r="P1269" s="3">
        <v>34</v>
      </c>
      <c r="Q1269" s="3">
        <v>117</v>
      </c>
      <c r="R1269" s="3">
        <v>26</v>
      </c>
      <c r="S1269" s="3">
        <v>8</v>
      </c>
      <c r="T1269" s="3">
        <v>40</v>
      </c>
      <c r="U1269" s="3">
        <v>135</v>
      </c>
      <c r="V1269" s="3">
        <v>0.33600000000000002</v>
      </c>
      <c r="W1269" s="3">
        <v>0.376</v>
      </c>
      <c r="X1269" s="3">
        <v>0.59799999999999998</v>
      </c>
      <c r="Y1269" s="3">
        <v>0.97399999999999998</v>
      </c>
      <c r="Z1269" s="3">
        <v>143</v>
      </c>
      <c r="AA1269" s="3">
        <v>351</v>
      </c>
      <c r="AB1269" s="3">
        <v>9</v>
      </c>
      <c r="AC1269" s="3">
        <v>2</v>
      </c>
      <c r="AD1269" s="3">
        <v>0</v>
      </c>
      <c r="AE1269" s="3">
        <v>7</v>
      </c>
      <c r="AF1269" s="3">
        <v>8</v>
      </c>
      <c r="AG1269" s="3">
        <v>5.9</v>
      </c>
      <c r="AH1269" s="3">
        <v>4.0999999999999996</v>
      </c>
      <c r="AI1269" s="3">
        <v>5.8</v>
      </c>
      <c r="AJ1269" s="3">
        <v>-0.1</v>
      </c>
      <c r="AK1269" s="3">
        <v>36</v>
      </c>
      <c r="AL1269" s="3">
        <v>0</v>
      </c>
      <c r="AM1269" s="3">
        <v>6</v>
      </c>
      <c r="AN1269" s="3">
        <v>6</v>
      </c>
      <c r="AO1269" s="3">
        <v>2</v>
      </c>
      <c r="AP1269" s="3" t="s">
        <v>1005</v>
      </c>
    </row>
    <row r="1270" spans="1:42" ht="26.65" x14ac:dyDescent="0.45">
      <c r="A1270" s="1">
        <v>1269</v>
      </c>
      <c r="B1270" s="3" t="s">
        <v>1006</v>
      </c>
      <c r="C1270" s="3" t="str">
        <f t="shared" si="19"/>
        <v>Baby Doll Jacobson - 1920</v>
      </c>
      <c r="D1270" s="3">
        <v>1920</v>
      </c>
      <c r="E1270" s="3">
        <v>29</v>
      </c>
      <c r="F1270" s="3" t="s">
        <v>146</v>
      </c>
      <c r="G1270" s="3" t="s">
        <v>43</v>
      </c>
      <c r="H1270" s="3">
        <v>154</v>
      </c>
      <c r="I1270" s="3">
        <v>673</v>
      </c>
      <c r="J1270" s="3">
        <v>609</v>
      </c>
      <c r="K1270" s="3">
        <v>97</v>
      </c>
      <c r="L1270" s="3">
        <v>216</v>
      </c>
      <c r="M1270" s="3">
        <v>159</v>
      </c>
      <c r="N1270" s="3">
        <v>34</v>
      </c>
      <c r="O1270" s="3">
        <v>14</v>
      </c>
      <c r="P1270" s="3">
        <v>9</v>
      </c>
      <c r="Q1270" s="3">
        <v>122</v>
      </c>
      <c r="R1270" s="3">
        <v>11</v>
      </c>
      <c r="S1270" s="3">
        <v>7</v>
      </c>
      <c r="T1270" s="3">
        <v>46</v>
      </c>
      <c r="U1270" s="3">
        <v>37</v>
      </c>
      <c r="V1270" s="3">
        <v>0.35499999999999998</v>
      </c>
      <c r="W1270" s="3">
        <v>0.40200000000000002</v>
      </c>
      <c r="X1270" s="3">
        <v>0.501</v>
      </c>
      <c r="Y1270" s="3">
        <v>0.90300000000000002</v>
      </c>
      <c r="Z1270" s="3">
        <v>135</v>
      </c>
      <c r="AA1270" s="3">
        <v>305</v>
      </c>
      <c r="AB1270" s="2"/>
      <c r="AC1270" s="3">
        <v>2</v>
      </c>
      <c r="AD1270" s="3">
        <v>16</v>
      </c>
      <c r="AE1270" s="2"/>
      <c r="AF1270" s="2"/>
      <c r="AG1270" s="3">
        <v>5.9</v>
      </c>
      <c r="AH1270" s="3">
        <v>3.5</v>
      </c>
      <c r="AI1270" s="3">
        <v>5.2</v>
      </c>
      <c r="AJ1270" s="3">
        <v>0.3</v>
      </c>
      <c r="AK1270" s="3">
        <v>31</v>
      </c>
      <c r="AL1270" s="3">
        <v>0</v>
      </c>
      <c r="AM1270" s="3">
        <v>1</v>
      </c>
      <c r="AN1270" s="3">
        <v>1</v>
      </c>
      <c r="AO1270" s="3">
        <v>8</v>
      </c>
      <c r="AP1270" s="3" t="s">
        <v>1007</v>
      </c>
    </row>
    <row r="1271" spans="1:42" x14ac:dyDescent="0.45">
      <c r="A1271" s="1">
        <v>1270</v>
      </c>
      <c r="B1271" s="3" t="s">
        <v>282</v>
      </c>
      <c r="C1271" s="3" t="str">
        <f t="shared" si="19"/>
        <v>Al Kaline - 1959</v>
      </c>
      <c r="D1271" s="3">
        <v>1959</v>
      </c>
      <c r="E1271" s="3">
        <v>24</v>
      </c>
      <c r="F1271" s="3" t="s">
        <v>70</v>
      </c>
      <c r="G1271" s="3" t="s">
        <v>43</v>
      </c>
      <c r="H1271" s="3">
        <v>136</v>
      </c>
      <c r="I1271" s="3">
        <v>595</v>
      </c>
      <c r="J1271" s="3">
        <v>511</v>
      </c>
      <c r="K1271" s="3">
        <v>85</v>
      </c>
      <c r="L1271" s="3">
        <v>167</v>
      </c>
      <c r="M1271" s="3">
        <v>119</v>
      </c>
      <c r="N1271" s="3">
        <v>19</v>
      </c>
      <c r="O1271" s="3">
        <v>2</v>
      </c>
      <c r="P1271" s="3">
        <v>27</v>
      </c>
      <c r="Q1271" s="3">
        <v>94</v>
      </c>
      <c r="R1271" s="3">
        <v>10</v>
      </c>
      <c r="S1271" s="3">
        <v>4</v>
      </c>
      <c r="T1271" s="3">
        <v>72</v>
      </c>
      <c r="U1271" s="3">
        <v>42</v>
      </c>
      <c r="V1271" s="3">
        <v>0.32700000000000001</v>
      </c>
      <c r="W1271" s="3">
        <v>0.41</v>
      </c>
      <c r="X1271" s="3">
        <v>0.53</v>
      </c>
      <c r="Y1271" s="3">
        <v>0.94</v>
      </c>
      <c r="Z1271" s="3">
        <v>151</v>
      </c>
      <c r="AA1271" s="3">
        <v>271</v>
      </c>
      <c r="AB1271" s="3">
        <v>11</v>
      </c>
      <c r="AC1271" s="3">
        <v>4</v>
      </c>
      <c r="AD1271" s="3">
        <v>2</v>
      </c>
      <c r="AE1271" s="3">
        <v>6</v>
      </c>
      <c r="AF1271" s="3">
        <v>12</v>
      </c>
      <c r="AG1271" s="3">
        <v>5.9</v>
      </c>
      <c r="AH1271" s="3">
        <v>4.0999999999999996</v>
      </c>
      <c r="AI1271" s="3">
        <v>5.4</v>
      </c>
      <c r="AJ1271" s="3">
        <v>0.4</v>
      </c>
      <c r="AK1271" s="3">
        <v>33</v>
      </c>
      <c r="AL1271" s="3">
        <v>-1</v>
      </c>
      <c r="AM1271" s="3">
        <v>4</v>
      </c>
      <c r="AN1271" s="3">
        <v>3</v>
      </c>
      <c r="AO1271" s="3">
        <v>7</v>
      </c>
      <c r="AP1271" s="3" t="s">
        <v>834</v>
      </c>
    </row>
    <row r="1272" spans="1:42" ht="26.65" x14ac:dyDescent="0.45">
      <c r="A1272" s="1">
        <v>1271</v>
      </c>
      <c r="B1272" s="3" t="s">
        <v>1008</v>
      </c>
      <c r="C1272" s="3" t="str">
        <f t="shared" si="19"/>
        <v>Bob O'Farrell - 1922</v>
      </c>
      <c r="D1272" s="3">
        <v>1922</v>
      </c>
      <c r="E1272" s="3">
        <v>25</v>
      </c>
      <c r="F1272" s="3" t="s">
        <v>88</v>
      </c>
      <c r="G1272" s="3" t="s">
        <v>52</v>
      </c>
      <c r="H1272" s="3">
        <v>128</v>
      </c>
      <c r="I1272" s="3">
        <v>481</v>
      </c>
      <c r="J1272" s="3">
        <v>392</v>
      </c>
      <c r="K1272" s="3">
        <v>68</v>
      </c>
      <c r="L1272" s="3">
        <v>127</v>
      </c>
      <c r="M1272" s="3">
        <v>97</v>
      </c>
      <c r="N1272" s="3">
        <v>18</v>
      </c>
      <c r="O1272" s="3">
        <v>8</v>
      </c>
      <c r="P1272" s="3">
        <v>4</v>
      </c>
      <c r="Q1272" s="3">
        <v>60</v>
      </c>
      <c r="R1272" s="3">
        <v>5</v>
      </c>
      <c r="S1272" s="3">
        <v>3</v>
      </c>
      <c r="T1272" s="3">
        <v>79</v>
      </c>
      <c r="U1272" s="3">
        <v>34</v>
      </c>
      <c r="V1272" s="3">
        <v>0.32400000000000001</v>
      </c>
      <c r="W1272" s="3">
        <v>0.439</v>
      </c>
      <c r="X1272" s="3">
        <v>0.441</v>
      </c>
      <c r="Y1272" s="3">
        <v>0.88</v>
      </c>
      <c r="Z1272" s="3">
        <v>127</v>
      </c>
      <c r="AA1272" s="3">
        <v>173</v>
      </c>
      <c r="AB1272" s="2"/>
      <c r="AC1272" s="3">
        <v>1</v>
      </c>
      <c r="AD1272" s="3">
        <v>9</v>
      </c>
      <c r="AE1272" s="2"/>
      <c r="AF1272" s="2"/>
      <c r="AG1272" s="3">
        <v>5.9</v>
      </c>
      <c r="AH1272" s="3">
        <v>4.4000000000000004</v>
      </c>
      <c r="AI1272" s="3">
        <v>4</v>
      </c>
      <c r="AJ1272" s="3">
        <v>2.4</v>
      </c>
      <c r="AK1272" s="3">
        <v>21</v>
      </c>
      <c r="AL1272" s="3">
        <v>0</v>
      </c>
      <c r="AM1272" s="3">
        <v>1</v>
      </c>
      <c r="AN1272" s="3">
        <v>1</v>
      </c>
      <c r="AO1272" s="3">
        <v>20</v>
      </c>
      <c r="AP1272" s="3" t="s">
        <v>259</v>
      </c>
    </row>
    <row r="1273" spans="1:42" ht="26.65" x14ac:dyDescent="0.45">
      <c r="A1273" s="1">
        <v>1272</v>
      </c>
      <c r="B1273" s="3" t="s">
        <v>438</v>
      </c>
      <c r="C1273" s="3" t="str">
        <f t="shared" si="19"/>
        <v>Buster Posey - 2015</v>
      </c>
      <c r="D1273" s="3">
        <v>2015</v>
      </c>
      <c r="E1273" s="3">
        <v>28</v>
      </c>
      <c r="F1273" s="3" t="s">
        <v>58</v>
      </c>
      <c r="G1273" s="3" t="s">
        <v>52</v>
      </c>
      <c r="H1273" s="3">
        <v>150</v>
      </c>
      <c r="I1273" s="3">
        <v>623</v>
      </c>
      <c r="J1273" s="3">
        <v>557</v>
      </c>
      <c r="K1273" s="3">
        <v>74</v>
      </c>
      <c r="L1273" s="3">
        <v>177</v>
      </c>
      <c r="M1273" s="3">
        <v>130</v>
      </c>
      <c r="N1273" s="3">
        <v>28</v>
      </c>
      <c r="O1273" s="3">
        <v>0</v>
      </c>
      <c r="P1273" s="3">
        <v>19</v>
      </c>
      <c r="Q1273" s="3">
        <v>95</v>
      </c>
      <c r="R1273" s="3">
        <v>2</v>
      </c>
      <c r="S1273" s="3">
        <v>0</v>
      </c>
      <c r="T1273" s="3">
        <v>56</v>
      </c>
      <c r="U1273" s="3">
        <v>52</v>
      </c>
      <c r="V1273" s="3">
        <v>0.318</v>
      </c>
      <c r="W1273" s="3">
        <v>0.379</v>
      </c>
      <c r="X1273" s="3">
        <v>0.47</v>
      </c>
      <c r="Y1273" s="3">
        <v>0.84899999999999998</v>
      </c>
      <c r="Z1273" s="3">
        <v>133</v>
      </c>
      <c r="AA1273" s="3">
        <v>262</v>
      </c>
      <c r="AB1273" s="3">
        <v>17</v>
      </c>
      <c r="AC1273" s="3">
        <v>3</v>
      </c>
      <c r="AD1273" s="3">
        <v>0</v>
      </c>
      <c r="AE1273" s="3">
        <v>7</v>
      </c>
      <c r="AF1273" s="3">
        <v>10</v>
      </c>
      <c r="AG1273" s="3">
        <v>5.9</v>
      </c>
      <c r="AH1273" s="3">
        <v>4</v>
      </c>
      <c r="AI1273" s="3">
        <v>4.5999999999999996</v>
      </c>
      <c r="AJ1273" s="3">
        <v>1.8</v>
      </c>
      <c r="AK1273" s="3">
        <v>23</v>
      </c>
      <c r="AL1273" s="3">
        <v>-2</v>
      </c>
      <c r="AM1273" s="3">
        <v>0</v>
      </c>
      <c r="AN1273" s="3">
        <v>-2</v>
      </c>
      <c r="AO1273" s="3">
        <v>12</v>
      </c>
      <c r="AP1273" s="3" t="s">
        <v>1009</v>
      </c>
    </row>
    <row r="1274" spans="1:42" x14ac:dyDescent="0.45">
      <c r="A1274" s="1">
        <v>1273</v>
      </c>
      <c r="B1274" s="3" t="s">
        <v>1010</v>
      </c>
      <c r="C1274" s="3" t="str">
        <f t="shared" si="19"/>
        <v>Álex Ríos - 2008</v>
      </c>
      <c r="D1274" s="3">
        <v>2008</v>
      </c>
      <c r="E1274" s="3">
        <v>27</v>
      </c>
      <c r="F1274" s="3" t="s">
        <v>308</v>
      </c>
      <c r="G1274" s="3" t="s">
        <v>43</v>
      </c>
      <c r="H1274" s="3">
        <v>155</v>
      </c>
      <c r="I1274" s="3">
        <v>687</v>
      </c>
      <c r="J1274" s="3">
        <v>635</v>
      </c>
      <c r="K1274" s="3">
        <v>91</v>
      </c>
      <c r="L1274" s="3">
        <v>185</v>
      </c>
      <c r="M1274" s="3">
        <v>115</v>
      </c>
      <c r="N1274" s="3">
        <v>47</v>
      </c>
      <c r="O1274" s="3">
        <v>8</v>
      </c>
      <c r="P1274" s="3">
        <v>15</v>
      </c>
      <c r="Q1274" s="3">
        <v>79</v>
      </c>
      <c r="R1274" s="3">
        <v>32</v>
      </c>
      <c r="S1274" s="3">
        <v>8</v>
      </c>
      <c r="T1274" s="3">
        <v>44</v>
      </c>
      <c r="U1274" s="3">
        <v>112</v>
      </c>
      <c r="V1274" s="3">
        <v>0.29099999999999998</v>
      </c>
      <c r="W1274" s="3">
        <v>0.33700000000000002</v>
      </c>
      <c r="X1274" s="3">
        <v>0.46100000000000002</v>
      </c>
      <c r="Y1274" s="3">
        <v>0.79800000000000004</v>
      </c>
      <c r="Z1274" s="3">
        <v>113</v>
      </c>
      <c r="AA1274" s="3">
        <v>293</v>
      </c>
      <c r="AB1274" s="3">
        <v>20</v>
      </c>
      <c r="AC1274" s="3">
        <v>2</v>
      </c>
      <c r="AD1274" s="3">
        <v>0</v>
      </c>
      <c r="AE1274" s="3">
        <v>5</v>
      </c>
      <c r="AF1274" s="3">
        <v>2</v>
      </c>
      <c r="AG1274" s="3">
        <v>5.9</v>
      </c>
      <c r="AH1274" s="3">
        <v>3.6</v>
      </c>
      <c r="AI1274" s="3">
        <v>3.6</v>
      </c>
      <c r="AJ1274" s="3">
        <v>2.1</v>
      </c>
      <c r="AK1274" s="3">
        <v>13</v>
      </c>
      <c r="AL1274" s="3">
        <v>-2</v>
      </c>
      <c r="AM1274" s="3">
        <v>3</v>
      </c>
      <c r="AN1274" s="3">
        <v>1</v>
      </c>
      <c r="AO1274" s="3">
        <v>22</v>
      </c>
      <c r="AP1274" s="3" t="s">
        <v>507</v>
      </c>
    </row>
    <row r="1275" spans="1:42" ht="26.65" x14ac:dyDescent="0.45">
      <c r="A1275" s="1">
        <v>1274</v>
      </c>
      <c r="B1275" s="3" t="s">
        <v>1011</v>
      </c>
      <c r="C1275" s="3" t="str">
        <f t="shared" si="19"/>
        <v>Earl Torgeson - 1950</v>
      </c>
      <c r="D1275" s="3">
        <v>1950</v>
      </c>
      <c r="E1275" s="3">
        <v>26</v>
      </c>
      <c r="F1275" s="3" t="s">
        <v>216</v>
      </c>
      <c r="G1275" s="3" t="s">
        <v>52</v>
      </c>
      <c r="H1275" s="3">
        <v>156</v>
      </c>
      <c r="I1275" s="3">
        <v>707</v>
      </c>
      <c r="J1275" s="3">
        <v>576</v>
      </c>
      <c r="K1275" s="3">
        <v>120</v>
      </c>
      <c r="L1275" s="3">
        <v>167</v>
      </c>
      <c r="M1275" s="3">
        <v>111</v>
      </c>
      <c r="N1275" s="3">
        <v>30</v>
      </c>
      <c r="O1275" s="3">
        <v>3</v>
      </c>
      <c r="P1275" s="3">
        <v>23</v>
      </c>
      <c r="Q1275" s="3">
        <v>87</v>
      </c>
      <c r="R1275" s="3">
        <v>15</v>
      </c>
      <c r="S1275" s="3">
        <v>9</v>
      </c>
      <c r="T1275" s="3">
        <v>119</v>
      </c>
      <c r="U1275" s="3">
        <v>69</v>
      </c>
      <c r="V1275" s="3">
        <v>0.28999999999999998</v>
      </c>
      <c r="W1275" s="3">
        <v>0.41199999999999998</v>
      </c>
      <c r="X1275" s="3">
        <v>0.47199999999999998</v>
      </c>
      <c r="Y1275" s="3">
        <v>0.88500000000000001</v>
      </c>
      <c r="Z1275" s="3">
        <v>138</v>
      </c>
      <c r="AA1275" s="3">
        <v>272</v>
      </c>
      <c r="AB1275" s="3">
        <v>10</v>
      </c>
      <c r="AC1275" s="3">
        <v>1</v>
      </c>
      <c r="AD1275" s="3">
        <v>8</v>
      </c>
      <c r="AE1275" s="2"/>
      <c r="AF1275" s="3">
        <v>9</v>
      </c>
      <c r="AG1275" s="3">
        <v>5.9</v>
      </c>
      <c r="AH1275" s="3">
        <v>3.3</v>
      </c>
      <c r="AI1275" s="3">
        <v>5.7</v>
      </c>
      <c r="AJ1275" s="3">
        <v>-0.4</v>
      </c>
      <c r="AK1275" s="3">
        <v>36</v>
      </c>
      <c r="AL1275" s="3">
        <v>1</v>
      </c>
      <c r="AM1275" s="3">
        <v>2</v>
      </c>
      <c r="AN1275" s="3">
        <v>3</v>
      </c>
      <c r="AO1275" s="3">
        <v>4</v>
      </c>
      <c r="AP1275" s="3" t="s">
        <v>193</v>
      </c>
    </row>
    <row r="1276" spans="1:42" ht="26.65" x14ac:dyDescent="0.45">
      <c r="A1276" s="1">
        <v>1275</v>
      </c>
      <c r="B1276" s="3" t="s">
        <v>771</v>
      </c>
      <c r="C1276" s="3" t="str">
        <f t="shared" si="19"/>
        <v>Ross Youngs - 1924</v>
      </c>
      <c r="D1276" s="3">
        <v>1924</v>
      </c>
      <c r="E1276" s="3">
        <v>27</v>
      </c>
      <c r="F1276" s="3" t="s">
        <v>101</v>
      </c>
      <c r="G1276" s="3" t="s">
        <v>52</v>
      </c>
      <c r="H1276" s="3">
        <v>133</v>
      </c>
      <c r="I1276" s="3">
        <v>612</v>
      </c>
      <c r="J1276" s="3">
        <v>526</v>
      </c>
      <c r="K1276" s="3">
        <v>112</v>
      </c>
      <c r="L1276" s="3">
        <v>187</v>
      </c>
      <c r="M1276" s="3">
        <v>132</v>
      </c>
      <c r="N1276" s="3">
        <v>33</v>
      </c>
      <c r="O1276" s="3">
        <v>12</v>
      </c>
      <c r="P1276" s="3">
        <v>10</v>
      </c>
      <c r="Q1276" s="3">
        <v>74</v>
      </c>
      <c r="R1276" s="3">
        <v>11</v>
      </c>
      <c r="S1276" s="3">
        <v>9</v>
      </c>
      <c r="T1276" s="3">
        <v>77</v>
      </c>
      <c r="U1276" s="3">
        <v>31</v>
      </c>
      <c r="V1276" s="3">
        <v>0.35599999999999998</v>
      </c>
      <c r="W1276" s="3">
        <v>0.441</v>
      </c>
      <c r="X1276" s="3">
        <v>0.52100000000000002</v>
      </c>
      <c r="Y1276" s="3">
        <v>0.96199999999999997</v>
      </c>
      <c r="Z1276" s="3">
        <v>159</v>
      </c>
      <c r="AA1276" s="3">
        <v>274</v>
      </c>
      <c r="AB1276" s="2"/>
      <c r="AC1276" s="3">
        <v>3</v>
      </c>
      <c r="AD1276" s="3">
        <v>6</v>
      </c>
      <c r="AE1276" s="2"/>
      <c r="AF1276" s="3">
        <v>3</v>
      </c>
      <c r="AG1276" s="3">
        <v>5.9</v>
      </c>
      <c r="AH1276" s="3">
        <v>4</v>
      </c>
      <c r="AI1276" s="3">
        <v>5.9</v>
      </c>
      <c r="AJ1276" s="3">
        <v>-0.6</v>
      </c>
      <c r="AK1276" s="3">
        <v>46</v>
      </c>
      <c r="AL1276" s="3">
        <v>0</v>
      </c>
      <c r="AM1276" s="3">
        <v>0</v>
      </c>
      <c r="AN1276" s="3">
        <v>0</v>
      </c>
      <c r="AO1276" s="3">
        <v>1</v>
      </c>
      <c r="AP1276" s="3" t="s">
        <v>487</v>
      </c>
    </row>
    <row r="1277" spans="1:42" x14ac:dyDescent="0.45">
      <c r="A1277" s="1">
        <v>1276</v>
      </c>
      <c r="B1277" s="3" t="s">
        <v>348</v>
      </c>
      <c r="C1277" s="3" t="str">
        <f t="shared" si="19"/>
        <v>Ken Boyer - 1958</v>
      </c>
      <c r="D1277" s="3">
        <v>1958</v>
      </c>
      <c r="E1277" s="3">
        <v>27</v>
      </c>
      <c r="F1277" s="3" t="s">
        <v>51</v>
      </c>
      <c r="G1277" s="3" t="s">
        <v>52</v>
      </c>
      <c r="H1277" s="3">
        <v>150</v>
      </c>
      <c r="I1277" s="3">
        <v>632</v>
      </c>
      <c r="J1277" s="3">
        <v>570</v>
      </c>
      <c r="K1277" s="3">
        <v>101</v>
      </c>
      <c r="L1277" s="3">
        <v>175</v>
      </c>
      <c r="M1277" s="3">
        <v>122</v>
      </c>
      <c r="N1277" s="3">
        <v>21</v>
      </c>
      <c r="O1277" s="3">
        <v>9</v>
      </c>
      <c r="P1277" s="3">
        <v>23</v>
      </c>
      <c r="Q1277" s="3">
        <v>90</v>
      </c>
      <c r="R1277" s="3">
        <v>11</v>
      </c>
      <c r="S1277" s="3">
        <v>6</v>
      </c>
      <c r="T1277" s="3">
        <v>49</v>
      </c>
      <c r="U1277" s="3">
        <v>53</v>
      </c>
      <c r="V1277" s="3">
        <v>0.307</v>
      </c>
      <c r="W1277" s="3">
        <v>0.36</v>
      </c>
      <c r="X1277" s="3">
        <v>0.496</v>
      </c>
      <c r="Y1277" s="3">
        <v>0.85699999999999998</v>
      </c>
      <c r="Z1277" s="3">
        <v>120</v>
      </c>
      <c r="AA1277" s="3">
        <v>283</v>
      </c>
      <c r="AB1277" s="3">
        <v>15</v>
      </c>
      <c r="AC1277" s="3">
        <v>3</v>
      </c>
      <c r="AD1277" s="3">
        <v>1</v>
      </c>
      <c r="AE1277" s="3">
        <v>8</v>
      </c>
      <c r="AF1277" s="3">
        <v>8</v>
      </c>
      <c r="AG1277" s="3">
        <v>5.9</v>
      </c>
      <c r="AH1277" s="3">
        <v>3.5</v>
      </c>
      <c r="AI1277" s="3">
        <v>4.5999999999999996</v>
      </c>
      <c r="AJ1277" s="3">
        <v>1.7</v>
      </c>
      <c r="AK1277" s="3">
        <v>14</v>
      </c>
      <c r="AL1277" s="3">
        <v>4</v>
      </c>
      <c r="AM1277" s="3">
        <v>1</v>
      </c>
      <c r="AN1277" s="3">
        <v>4</v>
      </c>
      <c r="AO1277" s="3">
        <v>14</v>
      </c>
      <c r="AP1277" s="3" t="s">
        <v>1012</v>
      </c>
    </row>
    <row r="1278" spans="1:42" ht="26.65" x14ac:dyDescent="0.45">
      <c r="A1278" s="1">
        <v>1277</v>
      </c>
      <c r="B1278" s="3" t="s">
        <v>773</v>
      </c>
      <c r="C1278" s="3" t="str">
        <f t="shared" si="19"/>
        <v>George Burns - 1918</v>
      </c>
      <c r="D1278" s="3">
        <v>1918</v>
      </c>
      <c r="E1278" s="3">
        <v>25</v>
      </c>
      <c r="F1278" s="3" t="s">
        <v>103</v>
      </c>
      <c r="G1278" s="3" t="s">
        <v>43</v>
      </c>
      <c r="H1278" s="3">
        <v>130</v>
      </c>
      <c r="I1278" s="3">
        <v>545</v>
      </c>
      <c r="J1278" s="3">
        <v>505</v>
      </c>
      <c r="K1278" s="3">
        <v>61</v>
      </c>
      <c r="L1278" s="3">
        <v>178</v>
      </c>
      <c r="M1278" s="3">
        <v>141</v>
      </c>
      <c r="N1278" s="3">
        <v>22</v>
      </c>
      <c r="O1278" s="3">
        <v>9</v>
      </c>
      <c r="P1278" s="3">
        <v>6</v>
      </c>
      <c r="Q1278" s="3">
        <v>70</v>
      </c>
      <c r="R1278" s="3">
        <v>8</v>
      </c>
      <c r="S1278" s="2"/>
      <c r="T1278" s="3">
        <v>23</v>
      </c>
      <c r="U1278" s="3">
        <v>25</v>
      </c>
      <c r="V1278" s="3">
        <v>0.35199999999999998</v>
      </c>
      <c r="W1278" s="3">
        <v>0.39</v>
      </c>
      <c r="X1278" s="3">
        <v>0.46700000000000003</v>
      </c>
      <c r="Y1278" s="3">
        <v>0.85699999999999998</v>
      </c>
      <c r="Z1278" s="3">
        <v>158</v>
      </c>
      <c r="AA1278" s="3">
        <v>236</v>
      </c>
      <c r="AB1278" s="2"/>
      <c r="AC1278" s="3">
        <v>8</v>
      </c>
      <c r="AD1278" s="3">
        <v>8</v>
      </c>
      <c r="AE1278" s="2"/>
      <c r="AF1278" s="2"/>
      <c r="AG1278" s="3">
        <v>5.9</v>
      </c>
      <c r="AH1278" s="3">
        <v>3.7</v>
      </c>
      <c r="AI1278" s="3">
        <v>5.4</v>
      </c>
      <c r="AJ1278" s="3">
        <v>0</v>
      </c>
      <c r="AK1278" s="3">
        <v>32</v>
      </c>
      <c r="AL1278" s="3">
        <v>0</v>
      </c>
      <c r="AM1278" s="3">
        <v>-1</v>
      </c>
      <c r="AN1278" s="3">
        <v>-1</v>
      </c>
      <c r="AO1278" s="3">
        <v>5</v>
      </c>
      <c r="AP1278" s="3" t="s">
        <v>1013</v>
      </c>
    </row>
    <row r="1279" spans="1:42" ht="26.65" x14ac:dyDescent="0.45">
      <c r="A1279" s="1">
        <v>1278</v>
      </c>
      <c r="B1279" s="3" t="s">
        <v>1014</v>
      </c>
      <c r="C1279" s="3" t="str">
        <f t="shared" si="19"/>
        <v>Phil Cavarretta - 1945</v>
      </c>
      <c r="D1279" s="3">
        <v>1945</v>
      </c>
      <c r="E1279" s="3">
        <v>28</v>
      </c>
      <c r="F1279" s="3" t="s">
        <v>88</v>
      </c>
      <c r="G1279" s="3" t="s">
        <v>52</v>
      </c>
      <c r="H1279" s="3">
        <v>132</v>
      </c>
      <c r="I1279" s="3">
        <v>586</v>
      </c>
      <c r="J1279" s="3">
        <v>498</v>
      </c>
      <c r="K1279" s="3">
        <v>94</v>
      </c>
      <c r="L1279" s="3">
        <v>177</v>
      </c>
      <c r="M1279" s="3">
        <v>127</v>
      </c>
      <c r="N1279" s="3">
        <v>34</v>
      </c>
      <c r="O1279" s="3">
        <v>10</v>
      </c>
      <c r="P1279" s="3">
        <v>6</v>
      </c>
      <c r="Q1279" s="3">
        <v>97</v>
      </c>
      <c r="R1279" s="3">
        <v>5</v>
      </c>
      <c r="S1279" s="3">
        <v>2</v>
      </c>
      <c r="T1279" s="3">
        <v>81</v>
      </c>
      <c r="U1279" s="3">
        <v>34</v>
      </c>
      <c r="V1279" s="3">
        <v>0.35499999999999998</v>
      </c>
      <c r="W1279" s="3">
        <v>0.44900000000000001</v>
      </c>
      <c r="X1279" s="3">
        <v>0.5</v>
      </c>
      <c r="Y1279" s="3">
        <v>0.94899999999999995</v>
      </c>
      <c r="Z1279" s="3">
        <v>166</v>
      </c>
      <c r="AA1279" s="3">
        <v>249</v>
      </c>
      <c r="AB1279" s="3">
        <v>6</v>
      </c>
      <c r="AC1279" s="3">
        <v>4</v>
      </c>
      <c r="AD1279" s="3">
        <v>3</v>
      </c>
      <c r="AE1279" s="2"/>
      <c r="AF1279" s="3">
        <v>18</v>
      </c>
      <c r="AG1279" s="3">
        <v>5.9</v>
      </c>
      <c r="AH1279" s="3">
        <v>4.0999999999999996</v>
      </c>
      <c r="AI1279" s="3">
        <v>5.9</v>
      </c>
      <c r="AJ1279" s="3">
        <v>-0.5</v>
      </c>
      <c r="AK1279" s="3">
        <v>44</v>
      </c>
      <c r="AL1279" s="3">
        <v>1</v>
      </c>
      <c r="AM1279" s="3">
        <v>1</v>
      </c>
      <c r="AN1279" s="3">
        <v>2</v>
      </c>
      <c r="AO1279" s="3">
        <v>1</v>
      </c>
      <c r="AP1279" s="3" t="s">
        <v>1015</v>
      </c>
    </row>
    <row r="1280" spans="1:42" x14ac:dyDescent="0.45">
      <c r="A1280" s="1">
        <v>1279</v>
      </c>
      <c r="B1280" s="3" t="s">
        <v>1016</v>
      </c>
      <c r="C1280" s="3" t="str">
        <f t="shared" si="19"/>
        <v>Jack Clark - 1978</v>
      </c>
      <c r="D1280" s="3">
        <v>1978</v>
      </c>
      <c r="E1280" s="3">
        <v>22</v>
      </c>
      <c r="F1280" s="3" t="s">
        <v>58</v>
      </c>
      <c r="G1280" s="3" t="s">
        <v>52</v>
      </c>
      <c r="H1280" s="3">
        <v>156</v>
      </c>
      <c r="I1280" s="3">
        <v>657</v>
      </c>
      <c r="J1280" s="3">
        <v>592</v>
      </c>
      <c r="K1280" s="3">
        <v>90</v>
      </c>
      <c r="L1280" s="3">
        <v>181</v>
      </c>
      <c r="M1280" s="3">
        <v>102</v>
      </c>
      <c r="N1280" s="3">
        <v>46</v>
      </c>
      <c r="O1280" s="3">
        <v>8</v>
      </c>
      <c r="P1280" s="3">
        <v>25</v>
      </c>
      <c r="Q1280" s="3">
        <v>98</v>
      </c>
      <c r="R1280" s="3">
        <v>15</v>
      </c>
      <c r="S1280" s="3">
        <v>11</v>
      </c>
      <c r="T1280" s="3">
        <v>50</v>
      </c>
      <c r="U1280" s="3">
        <v>72</v>
      </c>
      <c r="V1280" s="3">
        <v>0.30599999999999999</v>
      </c>
      <c r="W1280" s="3">
        <v>0.35799999999999998</v>
      </c>
      <c r="X1280" s="3">
        <v>0.53700000000000003</v>
      </c>
      <c r="Y1280" s="3">
        <v>0.89500000000000002</v>
      </c>
      <c r="Z1280" s="3">
        <v>152</v>
      </c>
      <c r="AA1280" s="3">
        <v>318</v>
      </c>
      <c r="AB1280" s="3">
        <v>15</v>
      </c>
      <c r="AC1280" s="3">
        <v>3</v>
      </c>
      <c r="AD1280" s="3">
        <v>3</v>
      </c>
      <c r="AE1280" s="3">
        <v>9</v>
      </c>
      <c r="AF1280" s="3">
        <v>8</v>
      </c>
      <c r="AG1280" s="3">
        <v>5.9</v>
      </c>
      <c r="AH1280" s="3">
        <v>3.8</v>
      </c>
      <c r="AI1280" s="3">
        <v>5.3</v>
      </c>
      <c r="AJ1280" s="3">
        <v>-0.1</v>
      </c>
      <c r="AK1280" s="3">
        <v>39</v>
      </c>
      <c r="AL1280" s="3">
        <v>-1</v>
      </c>
      <c r="AM1280" s="3">
        <v>-2</v>
      </c>
      <c r="AN1280" s="3">
        <v>-3</v>
      </c>
      <c r="AO1280" s="3">
        <v>4</v>
      </c>
      <c r="AP1280" s="3" t="s">
        <v>166</v>
      </c>
    </row>
    <row r="1281" spans="1:42" ht="26.65" x14ac:dyDescent="0.45">
      <c r="A1281" s="1">
        <v>1280</v>
      </c>
      <c r="B1281" s="3" t="s">
        <v>225</v>
      </c>
      <c r="C1281" s="3" t="str">
        <f t="shared" si="19"/>
        <v>Charlie Gehringer - 1929</v>
      </c>
      <c r="D1281" s="3">
        <v>1929</v>
      </c>
      <c r="E1281" s="3">
        <v>26</v>
      </c>
      <c r="F1281" s="3" t="s">
        <v>70</v>
      </c>
      <c r="G1281" s="3" t="s">
        <v>43</v>
      </c>
      <c r="H1281" s="3">
        <v>155</v>
      </c>
      <c r="I1281" s="3">
        <v>717</v>
      </c>
      <c r="J1281" s="3">
        <v>634</v>
      </c>
      <c r="K1281" s="3">
        <v>131</v>
      </c>
      <c r="L1281" s="3">
        <v>215</v>
      </c>
      <c r="M1281" s="3">
        <v>138</v>
      </c>
      <c r="N1281" s="3">
        <v>45</v>
      </c>
      <c r="O1281" s="3">
        <v>19</v>
      </c>
      <c r="P1281" s="3">
        <v>13</v>
      </c>
      <c r="Q1281" s="3">
        <v>106</v>
      </c>
      <c r="R1281" s="3">
        <v>27</v>
      </c>
      <c r="S1281" s="3">
        <v>10</v>
      </c>
      <c r="T1281" s="3">
        <v>64</v>
      </c>
      <c r="U1281" s="3">
        <v>19</v>
      </c>
      <c r="V1281" s="3">
        <v>0.33900000000000002</v>
      </c>
      <c r="W1281" s="3">
        <v>0.40500000000000003</v>
      </c>
      <c r="X1281" s="3">
        <v>0.53200000000000003</v>
      </c>
      <c r="Y1281" s="3">
        <v>0.93600000000000005</v>
      </c>
      <c r="Z1281" s="3">
        <v>139</v>
      </c>
      <c r="AA1281" s="3">
        <v>337</v>
      </c>
      <c r="AB1281" s="2"/>
      <c r="AC1281" s="3">
        <v>6</v>
      </c>
      <c r="AD1281" s="3">
        <v>11</v>
      </c>
      <c r="AE1281" s="2"/>
      <c r="AF1281" s="3">
        <v>3</v>
      </c>
      <c r="AG1281" s="3">
        <v>5.9</v>
      </c>
      <c r="AH1281" s="3">
        <v>3.2</v>
      </c>
      <c r="AI1281" s="3">
        <v>6.9</v>
      </c>
      <c r="AJ1281" s="3">
        <v>-0.6</v>
      </c>
      <c r="AK1281" s="3">
        <v>38</v>
      </c>
      <c r="AL1281" s="3">
        <v>0</v>
      </c>
      <c r="AM1281" s="3">
        <v>3</v>
      </c>
      <c r="AN1281" s="3">
        <v>3</v>
      </c>
      <c r="AO1281" s="3">
        <v>-11</v>
      </c>
      <c r="AP1281" s="3" t="s">
        <v>79</v>
      </c>
    </row>
    <row r="1282" spans="1:42" ht="26.65" x14ac:dyDescent="0.45">
      <c r="A1282" s="1">
        <v>1281</v>
      </c>
      <c r="B1282" s="3" t="s">
        <v>537</v>
      </c>
      <c r="C1282" s="3" t="str">
        <f t="shared" si="19"/>
        <v>Barry Larkin - 1995</v>
      </c>
      <c r="D1282" s="3">
        <v>1995</v>
      </c>
      <c r="E1282" s="3">
        <v>31</v>
      </c>
      <c r="F1282" s="3" t="s">
        <v>78</v>
      </c>
      <c r="G1282" s="3" t="s">
        <v>52</v>
      </c>
      <c r="H1282" s="3">
        <v>131</v>
      </c>
      <c r="I1282" s="3">
        <v>567</v>
      </c>
      <c r="J1282" s="3">
        <v>496</v>
      </c>
      <c r="K1282" s="3">
        <v>98</v>
      </c>
      <c r="L1282" s="3">
        <v>158</v>
      </c>
      <c r="M1282" s="3">
        <v>108</v>
      </c>
      <c r="N1282" s="3">
        <v>29</v>
      </c>
      <c r="O1282" s="3">
        <v>6</v>
      </c>
      <c r="P1282" s="3">
        <v>15</v>
      </c>
      <c r="Q1282" s="3">
        <v>66</v>
      </c>
      <c r="R1282" s="3">
        <v>51</v>
      </c>
      <c r="S1282" s="3">
        <v>5</v>
      </c>
      <c r="T1282" s="3">
        <v>61</v>
      </c>
      <c r="U1282" s="3">
        <v>49</v>
      </c>
      <c r="V1282" s="3">
        <v>0.31900000000000001</v>
      </c>
      <c r="W1282" s="3">
        <v>0.39400000000000002</v>
      </c>
      <c r="X1282" s="3">
        <v>0.49199999999999999</v>
      </c>
      <c r="Y1282" s="3">
        <v>0.88600000000000001</v>
      </c>
      <c r="Z1282" s="3">
        <v>134</v>
      </c>
      <c r="AA1282" s="3">
        <v>244</v>
      </c>
      <c r="AB1282" s="3">
        <v>6</v>
      </c>
      <c r="AC1282" s="3">
        <v>3</v>
      </c>
      <c r="AD1282" s="3">
        <v>3</v>
      </c>
      <c r="AE1282" s="3">
        <v>4</v>
      </c>
      <c r="AF1282" s="3">
        <v>2</v>
      </c>
      <c r="AG1282" s="3">
        <v>5.9</v>
      </c>
      <c r="AH1282" s="3">
        <v>4.2</v>
      </c>
      <c r="AI1282" s="3">
        <v>6.4</v>
      </c>
      <c r="AJ1282" s="3">
        <v>0.3</v>
      </c>
      <c r="AK1282" s="3">
        <v>27</v>
      </c>
      <c r="AL1282" s="3">
        <v>2</v>
      </c>
      <c r="AM1282" s="3">
        <v>12</v>
      </c>
      <c r="AN1282" s="3">
        <v>14</v>
      </c>
      <c r="AO1282" s="3">
        <v>-5</v>
      </c>
      <c r="AP1282" s="3" t="s">
        <v>62</v>
      </c>
    </row>
    <row r="1283" spans="1:42" ht="26.65" x14ac:dyDescent="0.45">
      <c r="A1283" s="1">
        <v>1282</v>
      </c>
      <c r="B1283" s="3" t="s">
        <v>663</v>
      </c>
      <c r="C1283" s="3" t="str">
        <f t="shared" ref="C1283:C1346" si="20">_xlfn.CONCAT(B1283, " - ", D1283)</f>
        <v>Gary Sheffield - 1996</v>
      </c>
      <c r="D1283" s="3">
        <v>1996</v>
      </c>
      <c r="E1283" s="3">
        <v>27</v>
      </c>
      <c r="F1283" s="3" t="s">
        <v>494</v>
      </c>
      <c r="G1283" s="3" t="s">
        <v>52</v>
      </c>
      <c r="H1283" s="3">
        <v>161</v>
      </c>
      <c r="I1283" s="3">
        <v>677</v>
      </c>
      <c r="J1283" s="3">
        <v>519</v>
      </c>
      <c r="K1283" s="3">
        <v>118</v>
      </c>
      <c r="L1283" s="3">
        <v>163</v>
      </c>
      <c r="M1283" s="3">
        <v>87</v>
      </c>
      <c r="N1283" s="3">
        <v>33</v>
      </c>
      <c r="O1283" s="3">
        <v>1</v>
      </c>
      <c r="P1283" s="3">
        <v>42</v>
      </c>
      <c r="Q1283" s="3">
        <v>120</v>
      </c>
      <c r="R1283" s="3">
        <v>16</v>
      </c>
      <c r="S1283" s="3">
        <v>9</v>
      </c>
      <c r="T1283" s="3">
        <v>142</v>
      </c>
      <c r="U1283" s="3">
        <v>66</v>
      </c>
      <c r="V1283" s="3">
        <v>0.314</v>
      </c>
      <c r="W1283" s="3">
        <v>0.46500000000000002</v>
      </c>
      <c r="X1283" s="3">
        <v>0.624</v>
      </c>
      <c r="Y1283" s="3">
        <v>1.0900000000000001</v>
      </c>
      <c r="Z1283" s="3">
        <v>189</v>
      </c>
      <c r="AA1283" s="3">
        <v>324</v>
      </c>
      <c r="AB1283" s="3">
        <v>16</v>
      </c>
      <c r="AC1283" s="3">
        <v>10</v>
      </c>
      <c r="AD1283" s="3">
        <v>0</v>
      </c>
      <c r="AE1283" s="3">
        <v>6</v>
      </c>
      <c r="AF1283" s="3">
        <v>19</v>
      </c>
      <c r="AG1283" s="3">
        <v>5.9</v>
      </c>
      <c r="AH1283" s="3">
        <v>3.9</v>
      </c>
      <c r="AI1283" s="3">
        <v>7.7</v>
      </c>
      <c r="AJ1283" s="3">
        <v>-2.2999999999999998</v>
      </c>
      <c r="AK1283" s="3">
        <v>72</v>
      </c>
      <c r="AL1283" s="3">
        <v>-1</v>
      </c>
      <c r="AM1283" s="3">
        <v>-6</v>
      </c>
      <c r="AN1283" s="3">
        <v>-7</v>
      </c>
      <c r="AO1283" s="3">
        <v>-16</v>
      </c>
      <c r="AP1283" s="3" t="s">
        <v>166</v>
      </c>
    </row>
    <row r="1284" spans="1:42" ht="26.65" x14ac:dyDescent="0.45">
      <c r="A1284" s="1">
        <v>1283</v>
      </c>
      <c r="B1284" s="3" t="s">
        <v>109</v>
      </c>
      <c r="C1284" s="3" t="str">
        <f t="shared" si="20"/>
        <v>Lou Boudreau - 1940</v>
      </c>
      <c r="D1284" s="3">
        <v>1940</v>
      </c>
      <c r="E1284" s="3">
        <v>22</v>
      </c>
      <c r="F1284" s="3" t="s">
        <v>110</v>
      </c>
      <c r="G1284" s="3" t="s">
        <v>43</v>
      </c>
      <c r="H1284" s="3">
        <v>155</v>
      </c>
      <c r="I1284" s="3">
        <v>706</v>
      </c>
      <c r="J1284" s="3">
        <v>627</v>
      </c>
      <c r="K1284" s="3">
        <v>97</v>
      </c>
      <c r="L1284" s="3">
        <v>185</v>
      </c>
      <c r="M1284" s="3">
        <v>120</v>
      </c>
      <c r="N1284" s="3">
        <v>46</v>
      </c>
      <c r="O1284" s="3">
        <v>10</v>
      </c>
      <c r="P1284" s="3">
        <v>9</v>
      </c>
      <c r="Q1284" s="3">
        <v>101</v>
      </c>
      <c r="R1284" s="3">
        <v>6</v>
      </c>
      <c r="S1284" s="3">
        <v>3</v>
      </c>
      <c r="T1284" s="3">
        <v>73</v>
      </c>
      <c r="U1284" s="3">
        <v>39</v>
      </c>
      <c r="V1284" s="3">
        <v>0.29499999999999998</v>
      </c>
      <c r="W1284" s="3">
        <v>0.37</v>
      </c>
      <c r="X1284" s="3">
        <v>0.443</v>
      </c>
      <c r="Y1284" s="3">
        <v>0.81399999999999995</v>
      </c>
      <c r="Z1284" s="3">
        <v>112</v>
      </c>
      <c r="AA1284" s="3">
        <v>278</v>
      </c>
      <c r="AB1284" s="3">
        <v>23</v>
      </c>
      <c r="AC1284" s="3">
        <v>2</v>
      </c>
      <c r="AD1284" s="3">
        <v>4</v>
      </c>
      <c r="AE1284" s="2"/>
      <c r="AF1284" s="3">
        <v>0</v>
      </c>
      <c r="AG1284" s="3">
        <v>5.9</v>
      </c>
      <c r="AH1284" s="3">
        <v>3.7</v>
      </c>
      <c r="AI1284" s="3">
        <v>4.4000000000000004</v>
      </c>
      <c r="AJ1284" s="3">
        <v>2.5</v>
      </c>
      <c r="AK1284" s="3">
        <v>15</v>
      </c>
      <c r="AL1284" s="3">
        <v>-3</v>
      </c>
      <c r="AM1284" s="3">
        <v>2</v>
      </c>
      <c r="AN1284" s="3">
        <v>-1</v>
      </c>
      <c r="AO1284" s="3">
        <v>15</v>
      </c>
      <c r="AP1284" s="3" t="s">
        <v>62</v>
      </c>
    </row>
    <row r="1285" spans="1:42" x14ac:dyDescent="0.45">
      <c r="A1285" s="1">
        <v>1284</v>
      </c>
      <c r="B1285" s="3" t="s">
        <v>1017</v>
      </c>
      <c r="C1285" s="3" t="str">
        <f t="shared" si="20"/>
        <v>Harry Davis - 1905</v>
      </c>
      <c r="D1285" s="3">
        <v>1905</v>
      </c>
      <c r="E1285" s="3">
        <v>31</v>
      </c>
      <c r="F1285" s="3" t="s">
        <v>103</v>
      </c>
      <c r="G1285" s="3" t="s">
        <v>43</v>
      </c>
      <c r="H1285" s="3">
        <v>150</v>
      </c>
      <c r="I1285" s="3">
        <v>657</v>
      </c>
      <c r="J1285" s="3">
        <v>607</v>
      </c>
      <c r="K1285" s="3">
        <v>93</v>
      </c>
      <c r="L1285" s="3">
        <v>173</v>
      </c>
      <c r="M1285" s="3">
        <v>112</v>
      </c>
      <c r="N1285" s="3">
        <v>47</v>
      </c>
      <c r="O1285" s="3">
        <v>6</v>
      </c>
      <c r="P1285" s="3">
        <v>8</v>
      </c>
      <c r="Q1285" s="3">
        <v>83</v>
      </c>
      <c r="R1285" s="3">
        <v>36</v>
      </c>
      <c r="S1285" s="2"/>
      <c r="T1285" s="3">
        <v>43</v>
      </c>
      <c r="U1285" s="3">
        <v>46</v>
      </c>
      <c r="V1285" s="3">
        <v>0.28499999999999998</v>
      </c>
      <c r="W1285" s="3">
        <v>0.33400000000000002</v>
      </c>
      <c r="X1285" s="3">
        <v>0.42199999999999999</v>
      </c>
      <c r="Y1285" s="3">
        <v>0.75600000000000001</v>
      </c>
      <c r="Z1285" s="3">
        <v>137</v>
      </c>
      <c r="AA1285" s="3">
        <v>256</v>
      </c>
      <c r="AB1285" s="2"/>
      <c r="AC1285" s="3">
        <v>2</v>
      </c>
      <c r="AD1285" s="3">
        <v>5</v>
      </c>
      <c r="AE1285" s="2"/>
      <c r="AF1285" s="2"/>
      <c r="AG1285" s="3">
        <v>5.9</v>
      </c>
      <c r="AH1285" s="3">
        <v>3.4</v>
      </c>
      <c r="AI1285" s="3">
        <v>4.8</v>
      </c>
      <c r="AJ1285" s="3">
        <v>0.5</v>
      </c>
      <c r="AK1285" s="3">
        <v>24</v>
      </c>
      <c r="AL1285" s="3">
        <v>0</v>
      </c>
      <c r="AM1285" s="3">
        <v>2</v>
      </c>
      <c r="AN1285" s="3">
        <v>2</v>
      </c>
      <c r="AO1285" s="3">
        <v>9</v>
      </c>
      <c r="AP1285" s="3" t="s">
        <v>56</v>
      </c>
    </row>
    <row r="1286" spans="1:42" ht="26.65" x14ac:dyDescent="0.45">
      <c r="A1286" s="1">
        <v>1285</v>
      </c>
      <c r="B1286" s="3" t="s">
        <v>983</v>
      </c>
      <c r="C1286" s="3" t="str">
        <f t="shared" si="20"/>
        <v>Matt Holliday - 2010</v>
      </c>
      <c r="D1286" s="3">
        <v>2010</v>
      </c>
      <c r="E1286" s="3">
        <v>30</v>
      </c>
      <c r="F1286" s="3" t="s">
        <v>51</v>
      </c>
      <c r="G1286" s="3" t="s">
        <v>52</v>
      </c>
      <c r="H1286" s="3">
        <v>158</v>
      </c>
      <c r="I1286" s="3">
        <v>675</v>
      </c>
      <c r="J1286" s="3">
        <v>596</v>
      </c>
      <c r="K1286" s="3">
        <v>95</v>
      </c>
      <c r="L1286" s="3">
        <v>186</v>
      </c>
      <c r="M1286" s="3">
        <v>112</v>
      </c>
      <c r="N1286" s="3">
        <v>45</v>
      </c>
      <c r="O1286" s="3">
        <v>1</v>
      </c>
      <c r="P1286" s="3">
        <v>28</v>
      </c>
      <c r="Q1286" s="3">
        <v>103</v>
      </c>
      <c r="R1286" s="3">
        <v>9</v>
      </c>
      <c r="S1286" s="3">
        <v>5</v>
      </c>
      <c r="T1286" s="3">
        <v>69</v>
      </c>
      <c r="U1286" s="3">
        <v>93</v>
      </c>
      <c r="V1286" s="3">
        <v>0.312</v>
      </c>
      <c r="W1286" s="3">
        <v>0.39</v>
      </c>
      <c r="X1286" s="3">
        <v>0.53200000000000003</v>
      </c>
      <c r="Y1286" s="3">
        <v>0.92200000000000004</v>
      </c>
      <c r="Z1286" s="3">
        <v>149</v>
      </c>
      <c r="AA1286" s="3">
        <v>317</v>
      </c>
      <c r="AB1286" s="3">
        <v>13</v>
      </c>
      <c r="AC1286" s="3">
        <v>8</v>
      </c>
      <c r="AD1286" s="3">
        <v>0</v>
      </c>
      <c r="AE1286" s="3">
        <v>2</v>
      </c>
      <c r="AF1286" s="3">
        <v>10</v>
      </c>
      <c r="AG1286" s="3">
        <v>5.9</v>
      </c>
      <c r="AH1286" s="3">
        <v>3.9</v>
      </c>
      <c r="AI1286" s="3">
        <v>5.2</v>
      </c>
      <c r="AJ1286" s="3">
        <v>0</v>
      </c>
      <c r="AK1286" s="3">
        <v>39</v>
      </c>
      <c r="AL1286" s="3">
        <v>0</v>
      </c>
      <c r="AM1286" s="3">
        <v>-2</v>
      </c>
      <c r="AN1286" s="3">
        <v>-2</v>
      </c>
      <c r="AO1286" s="3">
        <v>7</v>
      </c>
      <c r="AP1286" s="3" t="s">
        <v>84</v>
      </c>
    </row>
    <row r="1287" spans="1:42" ht="26.65" x14ac:dyDescent="0.45">
      <c r="A1287" s="1">
        <v>1286</v>
      </c>
      <c r="B1287" s="3" t="s">
        <v>1018</v>
      </c>
      <c r="C1287" s="3" t="str">
        <f t="shared" si="20"/>
        <v>Tommy Leach - 1902</v>
      </c>
      <c r="D1287" s="3">
        <v>1902</v>
      </c>
      <c r="E1287" s="3">
        <v>24</v>
      </c>
      <c r="F1287" s="3" t="s">
        <v>64</v>
      </c>
      <c r="G1287" s="3" t="s">
        <v>52</v>
      </c>
      <c r="H1287" s="3">
        <v>135</v>
      </c>
      <c r="I1287" s="3">
        <v>576</v>
      </c>
      <c r="J1287" s="3">
        <v>514</v>
      </c>
      <c r="K1287" s="3">
        <v>97</v>
      </c>
      <c r="L1287" s="3">
        <v>143</v>
      </c>
      <c r="M1287" s="3">
        <v>101</v>
      </c>
      <c r="N1287" s="3">
        <v>14</v>
      </c>
      <c r="O1287" s="3">
        <v>22</v>
      </c>
      <c r="P1287" s="3">
        <v>6</v>
      </c>
      <c r="Q1287" s="3">
        <v>85</v>
      </c>
      <c r="R1287" s="3">
        <v>25</v>
      </c>
      <c r="S1287" s="2"/>
      <c r="T1287" s="3">
        <v>45</v>
      </c>
      <c r="U1287" s="3">
        <v>45</v>
      </c>
      <c r="V1287" s="3">
        <v>0.27800000000000002</v>
      </c>
      <c r="W1287" s="3">
        <v>0.34100000000000003</v>
      </c>
      <c r="X1287" s="3">
        <v>0.42599999999999999</v>
      </c>
      <c r="Y1287" s="3">
        <v>0.76700000000000002</v>
      </c>
      <c r="Z1287" s="3">
        <v>134</v>
      </c>
      <c r="AA1287" s="3">
        <v>219</v>
      </c>
      <c r="AB1287" s="2"/>
      <c r="AC1287" s="3">
        <v>4</v>
      </c>
      <c r="AD1287" s="3">
        <v>13</v>
      </c>
      <c r="AE1287" s="2"/>
      <c r="AF1287" s="2"/>
      <c r="AG1287" s="3">
        <v>5.9</v>
      </c>
      <c r="AH1287" s="3">
        <v>3.8</v>
      </c>
      <c r="AI1287" s="3">
        <v>4.5999999999999996</v>
      </c>
      <c r="AJ1287" s="3">
        <v>1.8</v>
      </c>
      <c r="AK1287" s="3">
        <v>18</v>
      </c>
      <c r="AL1287" s="3">
        <v>0</v>
      </c>
      <c r="AM1287" s="3">
        <v>0</v>
      </c>
      <c r="AN1287" s="3">
        <v>0</v>
      </c>
      <c r="AO1287" s="3">
        <v>12</v>
      </c>
      <c r="AP1287" s="3" t="s">
        <v>206</v>
      </c>
    </row>
    <row r="1288" spans="1:42" x14ac:dyDescent="0.45">
      <c r="A1288" s="1">
        <v>1287</v>
      </c>
      <c r="B1288" s="3" t="s">
        <v>1019</v>
      </c>
      <c r="C1288" s="3" t="str">
        <f t="shared" si="20"/>
        <v>Tony Peña - 1984</v>
      </c>
      <c r="D1288" s="3">
        <v>1984</v>
      </c>
      <c r="E1288" s="3">
        <v>27</v>
      </c>
      <c r="F1288" s="3" t="s">
        <v>64</v>
      </c>
      <c r="G1288" s="3" t="s">
        <v>52</v>
      </c>
      <c r="H1288" s="3">
        <v>147</v>
      </c>
      <c r="I1288" s="3">
        <v>592</v>
      </c>
      <c r="J1288" s="3">
        <v>546</v>
      </c>
      <c r="K1288" s="3">
        <v>77</v>
      </c>
      <c r="L1288" s="3">
        <v>156</v>
      </c>
      <c r="M1288" s="3">
        <v>112</v>
      </c>
      <c r="N1288" s="3">
        <v>27</v>
      </c>
      <c r="O1288" s="3">
        <v>2</v>
      </c>
      <c r="P1288" s="3">
        <v>15</v>
      </c>
      <c r="Q1288" s="3">
        <v>78</v>
      </c>
      <c r="R1288" s="3">
        <v>12</v>
      </c>
      <c r="S1288" s="3">
        <v>8</v>
      </c>
      <c r="T1288" s="3">
        <v>36</v>
      </c>
      <c r="U1288" s="3">
        <v>79</v>
      </c>
      <c r="V1288" s="3">
        <v>0.28599999999999998</v>
      </c>
      <c r="W1288" s="3">
        <v>0.33300000000000002</v>
      </c>
      <c r="X1288" s="3">
        <v>0.42499999999999999</v>
      </c>
      <c r="Y1288" s="3">
        <v>0.75800000000000001</v>
      </c>
      <c r="Z1288" s="3">
        <v>113</v>
      </c>
      <c r="AA1288" s="3">
        <v>232</v>
      </c>
      <c r="AB1288" s="3">
        <v>14</v>
      </c>
      <c r="AC1288" s="3">
        <v>4</v>
      </c>
      <c r="AD1288" s="3">
        <v>4</v>
      </c>
      <c r="AE1288" s="3">
        <v>2</v>
      </c>
      <c r="AF1288" s="3">
        <v>5</v>
      </c>
      <c r="AG1288" s="3">
        <v>5.9</v>
      </c>
      <c r="AH1288" s="3">
        <v>3.9</v>
      </c>
      <c r="AI1288" s="3">
        <v>4.3</v>
      </c>
      <c r="AJ1288" s="3">
        <v>2.5</v>
      </c>
      <c r="AK1288" s="3">
        <v>12</v>
      </c>
      <c r="AL1288" s="3">
        <v>0</v>
      </c>
      <c r="AM1288" s="3">
        <v>0</v>
      </c>
      <c r="AN1288" s="3">
        <v>0</v>
      </c>
      <c r="AO1288" s="3">
        <v>13</v>
      </c>
      <c r="AP1288" s="3" t="s">
        <v>259</v>
      </c>
    </row>
    <row r="1289" spans="1:42" ht="26.65" x14ac:dyDescent="0.45">
      <c r="A1289" s="1">
        <v>1288</v>
      </c>
      <c r="B1289" s="3" t="s">
        <v>1020</v>
      </c>
      <c r="C1289" s="3" t="str">
        <f t="shared" si="20"/>
        <v>Jorge Posada - 2003</v>
      </c>
      <c r="D1289" s="3">
        <v>2003</v>
      </c>
      <c r="E1289" s="3">
        <v>32</v>
      </c>
      <c r="F1289" s="3" t="s">
        <v>42</v>
      </c>
      <c r="G1289" s="3" t="s">
        <v>43</v>
      </c>
      <c r="H1289" s="3">
        <v>142</v>
      </c>
      <c r="I1289" s="3">
        <v>588</v>
      </c>
      <c r="J1289" s="3">
        <v>481</v>
      </c>
      <c r="K1289" s="3">
        <v>83</v>
      </c>
      <c r="L1289" s="3">
        <v>135</v>
      </c>
      <c r="M1289" s="3">
        <v>81</v>
      </c>
      <c r="N1289" s="3">
        <v>24</v>
      </c>
      <c r="O1289" s="3">
        <v>0</v>
      </c>
      <c r="P1289" s="3">
        <v>30</v>
      </c>
      <c r="Q1289" s="3">
        <v>101</v>
      </c>
      <c r="R1289" s="3">
        <v>2</v>
      </c>
      <c r="S1289" s="3">
        <v>4</v>
      </c>
      <c r="T1289" s="3">
        <v>93</v>
      </c>
      <c r="U1289" s="3">
        <v>110</v>
      </c>
      <c r="V1289" s="3">
        <v>0.28100000000000003</v>
      </c>
      <c r="W1289" s="3">
        <v>0.40500000000000003</v>
      </c>
      <c r="X1289" s="3">
        <v>0.51800000000000002</v>
      </c>
      <c r="Y1289" s="3">
        <v>0.92200000000000004</v>
      </c>
      <c r="Z1289" s="3">
        <v>144</v>
      </c>
      <c r="AA1289" s="3">
        <v>249</v>
      </c>
      <c r="AB1289" s="3">
        <v>13</v>
      </c>
      <c r="AC1289" s="3">
        <v>10</v>
      </c>
      <c r="AD1289" s="3">
        <v>0</v>
      </c>
      <c r="AE1289" s="3">
        <v>4</v>
      </c>
      <c r="AF1289" s="3">
        <v>6</v>
      </c>
      <c r="AG1289" s="3">
        <v>5.9</v>
      </c>
      <c r="AH1289" s="3">
        <v>3.9</v>
      </c>
      <c r="AI1289" s="3">
        <v>6.1</v>
      </c>
      <c r="AJ1289" s="3">
        <v>0.7</v>
      </c>
      <c r="AK1289" s="3">
        <v>37</v>
      </c>
      <c r="AL1289" s="3">
        <v>-1</v>
      </c>
      <c r="AM1289" s="3">
        <v>-3</v>
      </c>
      <c r="AN1289" s="3">
        <v>-4</v>
      </c>
      <c r="AO1289" s="3">
        <v>-2</v>
      </c>
      <c r="AP1289" s="3" t="s">
        <v>530</v>
      </c>
    </row>
    <row r="1290" spans="1:42" x14ac:dyDescent="0.45">
      <c r="A1290" s="1">
        <v>1289</v>
      </c>
      <c r="B1290" s="3" t="s">
        <v>310</v>
      </c>
      <c r="C1290" s="3" t="str">
        <f t="shared" si="20"/>
        <v>Pete Rose - 1974</v>
      </c>
      <c r="D1290" s="3">
        <v>1974</v>
      </c>
      <c r="E1290" s="3">
        <v>33</v>
      </c>
      <c r="F1290" s="3" t="s">
        <v>78</v>
      </c>
      <c r="G1290" s="3" t="s">
        <v>52</v>
      </c>
      <c r="H1290" s="3">
        <v>163</v>
      </c>
      <c r="I1290" s="3">
        <v>771</v>
      </c>
      <c r="J1290" s="3">
        <v>652</v>
      </c>
      <c r="K1290" s="3">
        <v>110</v>
      </c>
      <c r="L1290" s="3">
        <v>185</v>
      </c>
      <c r="M1290" s="3">
        <v>130</v>
      </c>
      <c r="N1290" s="3">
        <v>45</v>
      </c>
      <c r="O1290" s="3">
        <v>7</v>
      </c>
      <c r="P1290" s="3">
        <v>3</v>
      </c>
      <c r="Q1290" s="3">
        <v>51</v>
      </c>
      <c r="R1290" s="3">
        <v>2</v>
      </c>
      <c r="S1290" s="3">
        <v>4</v>
      </c>
      <c r="T1290" s="3">
        <v>106</v>
      </c>
      <c r="U1290" s="3">
        <v>54</v>
      </c>
      <c r="V1290" s="3">
        <v>0.28399999999999997</v>
      </c>
      <c r="W1290" s="3">
        <v>0.38500000000000001</v>
      </c>
      <c r="X1290" s="3">
        <v>0.38800000000000001</v>
      </c>
      <c r="Y1290" s="3">
        <v>0.77300000000000002</v>
      </c>
      <c r="Z1290" s="3">
        <v>118</v>
      </c>
      <c r="AA1290" s="3">
        <v>253</v>
      </c>
      <c r="AB1290" s="3">
        <v>9</v>
      </c>
      <c r="AC1290" s="3">
        <v>5</v>
      </c>
      <c r="AD1290" s="3">
        <v>1</v>
      </c>
      <c r="AE1290" s="3">
        <v>6</v>
      </c>
      <c r="AF1290" s="3">
        <v>14</v>
      </c>
      <c r="AG1290" s="3">
        <v>5.9</v>
      </c>
      <c r="AH1290" s="3">
        <v>3.8</v>
      </c>
      <c r="AI1290" s="3">
        <v>3.6</v>
      </c>
      <c r="AJ1290" s="3">
        <v>1.5</v>
      </c>
      <c r="AK1290" s="3">
        <v>18</v>
      </c>
      <c r="AL1290" s="3">
        <v>1</v>
      </c>
      <c r="AM1290" s="3">
        <v>2</v>
      </c>
      <c r="AN1290" s="3">
        <v>3</v>
      </c>
      <c r="AO1290" s="3">
        <v>20</v>
      </c>
      <c r="AP1290" s="3" t="s">
        <v>87</v>
      </c>
    </row>
    <row r="1291" spans="1:42" ht="26.65" x14ac:dyDescent="0.45">
      <c r="A1291" s="1">
        <v>1290</v>
      </c>
      <c r="B1291" s="3" t="s">
        <v>89</v>
      </c>
      <c r="C1291" s="3" t="str">
        <f t="shared" si="20"/>
        <v>Robin Yount - 1984</v>
      </c>
      <c r="D1291" s="3">
        <v>1984</v>
      </c>
      <c r="E1291" s="3">
        <v>28</v>
      </c>
      <c r="F1291" s="3" t="s">
        <v>90</v>
      </c>
      <c r="G1291" s="3" t="s">
        <v>43</v>
      </c>
      <c r="H1291" s="3">
        <v>160</v>
      </c>
      <c r="I1291" s="3">
        <v>702</v>
      </c>
      <c r="J1291" s="3">
        <v>624</v>
      </c>
      <c r="K1291" s="3">
        <v>105</v>
      </c>
      <c r="L1291" s="3">
        <v>186</v>
      </c>
      <c r="M1291" s="3">
        <v>136</v>
      </c>
      <c r="N1291" s="3">
        <v>27</v>
      </c>
      <c r="O1291" s="3">
        <v>7</v>
      </c>
      <c r="P1291" s="3">
        <v>16</v>
      </c>
      <c r="Q1291" s="3">
        <v>80</v>
      </c>
      <c r="R1291" s="3">
        <v>14</v>
      </c>
      <c r="S1291" s="3">
        <v>4</v>
      </c>
      <c r="T1291" s="3">
        <v>67</v>
      </c>
      <c r="U1291" s="3">
        <v>67</v>
      </c>
      <c r="V1291" s="3">
        <v>0.29799999999999999</v>
      </c>
      <c r="W1291" s="3">
        <v>0.36199999999999999</v>
      </c>
      <c r="X1291" s="3">
        <v>0.441</v>
      </c>
      <c r="Y1291" s="3">
        <v>0.80300000000000005</v>
      </c>
      <c r="Z1291" s="3">
        <v>126</v>
      </c>
      <c r="AA1291" s="3">
        <v>275</v>
      </c>
      <c r="AB1291" s="3">
        <v>22</v>
      </c>
      <c r="AC1291" s="3">
        <v>1</v>
      </c>
      <c r="AD1291" s="3">
        <v>1</v>
      </c>
      <c r="AE1291" s="3">
        <v>9</v>
      </c>
      <c r="AF1291" s="3">
        <v>7</v>
      </c>
      <c r="AG1291" s="3">
        <v>5.9</v>
      </c>
      <c r="AH1291" s="3">
        <v>3.7</v>
      </c>
      <c r="AI1291" s="3">
        <v>5.5</v>
      </c>
      <c r="AJ1291" s="3">
        <v>1</v>
      </c>
      <c r="AK1291" s="3">
        <v>24</v>
      </c>
      <c r="AL1291" s="3">
        <v>-1</v>
      </c>
      <c r="AM1291" s="3">
        <v>4</v>
      </c>
      <c r="AN1291" s="3">
        <v>2</v>
      </c>
      <c r="AO1291" s="3">
        <v>5</v>
      </c>
      <c r="AP1291" s="3" t="s">
        <v>685</v>
      </c>
    </row>
    <row r="1292" spans="1:42" ht="26.65" x14ac:dyDescent="0.45">
      <c r="A1292" s="1">
        <v>1291</v>
      </c>
      <c r="B1292" s="3" t="s">
        <v>1021</v>
      </c>
      <c r="C1292" s="3" t="str">
        <f t="shared" si="20"/>
        <v>Tony Armas - 1980</v>
      </c>
      <c r="D1292" s="3">
        <v>1980</v>
      </c>
      <c r="E1292" s="3">
        <v>26</v>
      </c>
      <c r="F1292" s="3" t="s">
        <v>128</v>
      </c>
      <c r="G1292" s="3" t="s">
        <v>43</v>
      </c>
      <c r="H1292" s="3">
        <v>158</v>
      </c>
      <c r="I1292" s="3">
        <v>666</v>
      </c>
      <c r="J1292" s="3">
        <v>628</v>
      </c>
      <c r="K1292" s="3">
        <v>87</v>
      </c>
      <c r="L1292" s="3">
        <v>175</v>
      </c>
      <c r="M1292" s="3">
        <v>114</v>
      </c>
      <c r="N1292" s="3">
        <v>18</v>
      </c>
      <c r="O1292" s="3">
        <v>8</v>
      </c>
      <c r="P1292" s="3">
        <v>35</v>
      </c>
      <c r="Q1292" s="3">
        <v>109</v>
      </c>
      <c r="R1292" s="3">
        <v>5</v>
      </c>
      <c r="S1292" s="3">
        <v>3</v>
      </c>
      <c r="T1292" s="3">
        <v>29</v>
      </c>
      <c r="U1292" s="3">
        <v>128</v>
      </c>
      <c r="V1292" s="3">
        <v>0.27900000000000003</v>
      </c>
      <c r="W1292" s="3">
        <v>0.31</v>
      </c>
      <c r="X1292" s="3">
        <v>0.5</v>
      </c>
      <c r="Y1292" s="3">
        <v>0.81</v>
      </c>
      <c r="Z1292" s="3">
        <v>127</v>
      </c>
      <c r="AA1292" s="3">
        <v>314</v>
      </c>
      <c r="AB1292" s="3">
        <v>22</v>
      </c>
      <c r="AC1292" s="3">
        <v>2</v>
      </c>
      <c r="AD1292" s="3">
        <v>2</v>
      </c>
      <c r="AE1292" s="3">
        <v>5</v>
      </c>
      <c r="AF1292" s="3">
        <v>4</v>
      </c>
      <c r="AG1292" s="3">
        <v>5.9</v>
      </c>
      <c r="AH1292" s="3">
        <v>3.8</v>
      </c>
      <c r="AI1292" s="3">
        <v>3.6</v>
      </c>
      <c r="AJ1292" s="3">
        <v>1.8</v>
      </c>
      <c r="AK1292" s="3">
        <v>23</v>
      </c>
      <c r="AL1292" s="3">
        <v>-3</v>
      </c>
      <c r="AM1292" s="3">
        <v>0</v>
      </c>
      <c r="AN1292" s="3">
        <v>-4</v>
      </c>
      <c r="AO1292" s="3">
        <v>22</v>
      </c>
      <c r="AP1292" s="3" t="s">
        <v>194</v>
      </c>
    </row>
    <row r="1293" spans="1:42" ht="26.65" x14ac:dyDescent="0.45">
      <c r="A1293" s="1">
        <v>1292</v>
      </c>
      <c r="B1293" s="3" t="s">
        <v>660</v>
      </c>
      <c r="C1293" s="3" t="str">
        <f t="shared" si="20"/>
        <v>Dolph Camilli - 1936</v>
      </c>
      <c r="D1293" s="3">
        <v>1936</v>
      </c>
      <c r="E1293" s="3">
        <v>29</v>
      </c>
      <c r="F1293" s="3" t="s">
        <v>139</v>
      </c>
      <c r="G1293" s="3" t="s">
        <v>52</v>
      </c>
      <c r="H1293" s="3">
        <v>151</v>
      </c>
      <c r="I1293" s="3">
        <v>651</v>
      </c>
      <c r="J1293" s="3">
        <v>530</v>
      </c>
      <c r="K1293" s="3">
        <v>106</v>
      </c>
      <c r="L1293" s="3">
        <v>167</v>
      </c>
      <c r="M1293" s="3">
        <v>97</v>
      </c>
      <c r="N1293" s="3">
        <v>29</v>
      </c>
      <c r="O1293" s="3">
        <v>13</v>
      </c>
      <c r="P1293" s="3">
        <v>28</v>
      </c>
      <c r="Q1293" s="3">
        <v>102</v>
      </c>
      <c r="R1293" s="3">
        <v>5</v>
      </c>
      <c r="S1293" s="3">
        <v>7</v>
      </c>
      <c r="T1293" s="3">
        <v>116</v>
      </c>
      <c r="U1293" s="3">
        <v>84</v>
      </c>
      <c r="V1293" s="3">
        <v>0.315</v>
      </c>
      <c r="W1293" s="3">
        <v>0.441</v>
      </c>
      <c r="X1293" s="3">
        <v>0.57699999999999996</v>
      </c>
      <c r="Y1293" s="3">
        <v>1.018</v>
      </c>
      <c r="Z1293" s="3">
        <v>162</v>
      </c>
      <c r="AA1293" s="3">
        <v>306</v>
      </c>
      <c r="AB1293" s="3">
        <v>7</v>
      </c>
      <c r="AC1293" s="3">
        <v>3</v>
      </c>
      <c r="AD1293" s="3">
        <v>2</v>
      </c>
      <c r="AE1293" s="2"/>
      <c r="AF1293" s="3">
        <v>8</v>
      </c>
      <c r="AG1293" s="3">
        <v>5.9</v>
      </c>
      <c r="AH1293" s="3">
        <v>3.6</v>
      </c>
      <c r="AI1293" s="3">
        <v>6.3</v>
      </c>
      <c r="AJ1293" s="3">
        <v>-1.1000000000000001</v>
      </c>
      <c r="AK1293" s="3">
        <v>49</v>
      </c>
      <c r="AL1293" s="3">
        <v>1</v>
      </c>
      <c r="AM1293" s="3">
        <v>0</v>
      </c>
      <c r="AN1293" s="3">
        <v>0</v>
      </c>
      <c r="AO1293" s="3">
        <v>-4</v>
      </c>
      <c r="AP1293" s="3" t="s">
        <v>193</v>
      </c>
    </row>
    <row r="1294" spans="1:42" ht="26.65" x14ac:dyDescent="0.45">
      <c r="A1294" s="1">
        <v>1293</v>
      </c>
      <c r="B1294" s="3" t="s">
        <v>280</v>
      </c>
      <c r="C1294" s="3" t="str">
        <f t="shared" si="20"/>
        <v>George Foster - 1976</v>
      </c>
      <c r="D1294" s="3">
        <v>1976</v>
      </c>
      <c r="E1294" s="3">
        <v>27</v>
      </c>
      <c r="F1294" s="3" t="s">
        <v>78</v>
      </c>
      <c r="G1294" s="3" t="s">
        <v>52</v>
      </c>
      <c r="H1294" s="3">
        <v>144</v>
      </c>
      <c r="I1294" s="3">
        <v>627</v>
      </c>
      <c r="J1294" s="3">
        <v>562</v>
      </c>
      <c r="K1294" s="3">
        <v>86</v>
      </c>
      <c r="L1294" s="3">
        <v>172</v>
      </c>
      <c r="M1294" s="3">
        <v>113</v>
      </c>
      <c r="N1294" s="3">
        <v>21</v>
      </c>
      <c r="O1294" s="3">
        <v>9</v>
      </c>
      <c r="P1294" s="3">
        <v>29</v>
      </c>
      <c r="Q1294" s="3">
        <v>121</v>
      </c>
      <c r="R1294" s="3">
        <v>17</v>
      </c>
      <c r="S1294" s="3">
        <v>3</v>
      </c>
      <c r="T1294" s="3">
        <v>52</v>
      </c>
      <c r="U1294" s="3">
        <v>89</v>
      </c>
      <c r="V1294" s="3">
        <v>0.30599999999999999</v>
      </c>
      <c r="W1294" s="3">
        <v>0.36399999999999999</v>
      </c>
      <c r="X1294" s="3">
        <v>0.53</v>
      </c>
      <c r="Y1294" s="3">
        <v>0.89400000000000002</v>
      </c>
      <c r="Z1294" s="3">
        <v>150</v>
      </c>
      <c r="AA1294" s="3">
        <v>298</v>
      </c>
      <c r="AB1294" s="3">
        <v>11</v>
      </c>
      <c r="AC1294" s="3">
        <v>4</v>
      </c>
      <c r="AD1294" s="3">
        <v>0</v>
      </c>
      <c r="AE1294" s="3">
        <v>9</v>
      </c>
      <c r="AF1294" s="3">
        <v>4</v>
      </c>
      <c r="AG1294" s="3">
        <v>5.9</v>
      </c>
      <c r="AH1294" s="3">
        <v>4</v>
      </c>
      <c r="AI1294" s="3">
        <v>5.0999999999999996</v>
      </c>
      <c r="AJ1294" s="3">
        <v>0.1</v>
      </c>
      <c r="AK1294" s="3">
        <v>34</v>
      </c>
      <c r="AL1294" s="3">
        <v>0</v>
      </c>
      <c r="AM1294" s="3">
        <v>2</v>
      </c>
      <c r="AN1294" s="3">
        <v>2</v>
      </c>
      <c r="AO1294" s="3">
        <v>7</v>
      </c>
      <c r="AP1294" s="3" t="s">
        <v>1022</v>
      </c>
    </row>
    <row r="1295" spans="1:42" x14ac:dyDescent="0.45">
      <c r="A1295" s="1">
        <v>1294</v>
      </c>
      <c r="B1295" s="3" t="s">
        <v>776</v>
      </c>
      <c r="C1295" s="3" t="str">
        <f t="shared" si="20"/>
        <v>Stan Hack - 1941</v>
      </c>
      <c r="D1295" s="3">
        <v>1941</v>
      </c>
      <c r="E1295" s="3">
        <v>31</v>
      </c>
      <c r="F1295" s="3" t="s">
        <v>88</v>
      </c>
      <c r="G1295" s="3" t="s">
        <v>52</v>
      </c>
      <c r="H1295" s="3">
        <v>151</v>
      </c>
      <c r="I1295" s="3">
        <v>694</v>
      </c>
      <c r="J1295" s="3">
        <v>586</v>
      </c>
      <c r="K1295" s="3">
        <v>111</v>
      </c>
      <c r="L1295" s="3">
        <v>186</v>
      </c>
      <c r="M1295" s="3">
        <v>141</v>
      </c>
      <c r="N1295" s="3">
        <v>33</v>
      </c>
      <c r="O1295" s="3">
        <v>5</v>
      </c>
      <c r="P1295" s="3">
        <v>7</v>
      </c>
      <c r="Q1295" s="3">
        <v>45</v>
      </c>
      <c r="R1295" s="3">
        <v>10</v>
      </c>
      <c r="S1295" s="3">
        <v>8</v>
      </c>
      <c r="T1295" s="3">
        <v>99</v>
      </c>
      <c r="U1295" s="3">
        <v>40</v>
      </c>
      <c r="V1295" s="3">
        <v>0.317</v>
      </c>
      <c r="W1295" s="3">
        <v>0.41699999999999998</v>
      </c>
      <c r="X1295" s="3">
        <v>0.42699999999999999</v>
      </c>
      <c r="Y1295" s="3">
        <v>0.84399999999999997</v>
      </c>
      <c r="Z1295" s="3">
        <v>142</v>
      </c>
      <c r="AA1295" s="3">
        <v>250</v>
      </c>
      <c r="AB1295" s="3">
        <v>3</v>
      </c>
      <c r="AC1295" s="3">
        <v>1</v>
      </c>
      <c r="AD1295" s="3">
        <v>8</v>
      </c>
      <c r="AE1295" s="2"/>
      <c r="AF1295" s="3">
        <v>4</v>
      </c>
      <c r="AG1295" s="3">
        <v>5.9</v>
      </c>
      <c r="AH1295" s="3">
        <v>3.6</v>
      </c>
      <c r="AI1295" s="3">
        <v>6.4</v>
      </c>
      <c r="AJ1295" s="3">
        <v>-0.4</v>
      </c>
      <c r="AK1295" s="3">
        <v>37</v>
      </c>
      <c r="AL1295" s="3">
        <v>1</v>
      </c>
      <c r="AM1295" s="3">
        <v>1</v>
      </c>
      <c r="AN1295" s="3">
        <v>2</v>
      </c>
      <c r="AO1295" s="3">
        <v>-4</v>
      </c>
      <c r="AP1295" s="3" t="s">
        <v>777</v>
      </c>
    </row>
    <row r="1296" spans="1:42" ht="26.65" x14ac:dyDescent="0.45">
      <c r="A1296" s="1">
        <v>1295</v>
      </c>
      <c r="B1296" s="3" t="s">
        <v>428</v>
      </c>
      <c r="C1296" s="3" t="str">
        <f t="shared" si="20"/>
        <v>Chipper Jones - 2001</v>
      </c>
      <c r="D1296" s="3">
        <v>2001</v>
      </c>
      <c r="E1296" s="3">
        <v>29</v>
      </c>
      <c r="F1296" s="3" t="s">
        <v>210</v>
      </c>
      <c r="G1296" s="3" t="s">
        <v>52</v>
      </c>
      <c r="H1296" s="3">
        <v>159</v>
      </c>
      <c r="I1296" s="3">
        <v>677</v>
      </c>
      <c r="J1296" s="3">
        <v>572</v>
      </c>
      <c r="K1296" s="3">
        <v>113</v>
      </c>
      <c r="L1296" s="3">
        <v>189</v>
      </c>
      <c r="M1296" s="3">
        <v>113</v>
      </c>
      <c r="N1296" s="3">
        <v>33</v>
      </c>
      <c r="O1296" s="3">
        <v>5</v>
      </c>
      <c r="P1296" s="3">
        <v>38</v>
      </c>
      <c r="Q1296" s="3">
        <v>102</v>
      </c>
      <c r="R1296" s="3">
        <v>9</v>
      </c>
      <c r="S1296" s="3">
        <v>10</v>
      </c>
      <c r="T1296" s="3">
        <v>98</v>
      </c>
      <c r="U1296" s="3">
        <v>82</v>
      </c>
      <c r="V1296" s="3">
        <v>0.33</v>
      </c>
      <c r="W1296" s="3">
        <v>0.42699999999999999</v>
      </c>
      <c r="X1296" s="3">
        <v>0.60499999999999998</v>
      </c>
      <c r="Y1296" s="3">
        <v>1.032</v>
      </c>
      <c r="Z1296" s="3">
        <v>160</v>
      </c>
      <c r="AA1296" s="3">
        <v>346</v>
      </c>
      <c r="AB1296" s="3">
        <v>13</v>
      </c>
      <c r="AC1296" s="3">
        <v>2</v>
      </c>
      <c r="AD1296" s="3">
        <v>0</v>
      </c>
      <c r="AE1296" s="3">
        <v>5</v>
      </c>
      <c r="AF1296" s="3">
        <v>20</v>
      </c>
      <c r="AG1296" s="3">
        <v>5.9</v>
      </c>
      <c r="AH1296" s="3">
        <v>3.9</v>
      </c>
      <c r="AI1296" s="3">
        <v>7.3</v>
      </c>
      <c r="AJ1296" s="3">
        <v>-1.1000000000000001</v>
      </c>
      <c r="AK1296" s="3">
        <v>53</v>
      </c>
      <c r="AL1296" s="3">
        <v>0</v>
      </c>
      <c r="AM1296" s="3">
        <v>-1</v>
      </c>
      <c r="AN1296" s="3">
        <v>-1</v>
      </c>
      <c r="AO1296" s="3">
        <v>-13</v>
      </c>
      <c r="AP1296" s="3" t="s">
        <v>1023</v>
      </c>
    </row>
    <row r="1297" spans="1:42" ht="26.65" x14ac:dyDescent="0.45">
      <c r="A1297" s="1">
        <v>1296</v>
      </c>
      <c r="B1297" s="3" t="s">
        <v>1024</v>
      </c>
      <c r="C1297" s="3" t="str">
        <f t="shared" si="20"/>
        <v>Sixto Lezcano - 1982</v>
      </c>
      <c r="D1297" s="3">
        <v>1982</v>
      </c>
      <c r="E1297" s="3">
        <v>28</v>
      </c>
      <c r="F1297" s="3" t="s">
        <v>264</v>
      </c>
      <c r="G1297" s="3" t="s">
        <v>52</v>
      </c>
      <c r="H1297" s="3">
        <v>138</v>
      </c>
      <c r="I1297" s="3">
        <v>559</v>
      </c>
      <c r="J1297" s="3">
        <v>470</v>
      </c>
      <c r="K1297" s="3">
        <v>73</v>
      </c>
      <c r="L1297" s="3">
        <v>136</v>
      </c>
      <c r="M1297" s="3">
        <v>88</v>
      </c>
      <c r="N1297" s="3">
        <v>26</v>
      </c>
      <c r="O1297" s="3">
        <v>6</v>
      </c>
      <c r="P1297" s="3">
        <v>16</v>
      </c>
      <c r="Q1297" s="3">
        <v>84</v>
      </c>
      <c r="R1297" s="3">
        <v>2</v>
      </c>
      <c r="S1297" s="3">
        <v>1</v>
      </c>
      <c r="T1297" s="3">
        <v>78</v>
      </c>
      <c r="U1297" s="3">
        <v>69</v>
      </c>
      <c r="V1297" s="3">
        <v>0.28899999999999998</v>
      </c>
      <c r="W1297" s="3">
        <v>0.38800000000000001</v>
      </c>
      <c r="X1297" s="3">
        <v>0.47199999999999998</v>
      </c>
      <c r="Y1297" s="3">
        <v>0.86</v>
      </c>
      <c r="Z1297" s="3">
        <v>145</v>
      </c>
      <c r="AA1297" s="3">
        <v>222</v>
      </c>
      <c r="AB1297" s="3">
        <v>11</v>
      </c>
      <c r="AC1297" s="3">
        <v>2</v>
      </c>
      <c r="AD1297" s="3">
        <v>2</v>
      </c>
      <c r="AE1297" s="3">
        <v>7</v>
      </c>
      <c r="AF1297" s="3">
        <v>10</v>
      </c>
      <c r="AG1297" s="3">
        <v>5.9</v>
      </c>
      <c r="AH1297" s="3">
        <v>4</v>
      </c>
      <c r="AI1297" s="3">
        <v>4.7</v>
      </c>
      <c r="AJ1297" s="3">
        <v>0.6</v>
      </c>
      <c r="AK1297" s="3">
        <v>30</v>
      </c>
      <c r="AL1297" s="3">
        <v>-1</v>
      </c>
      <c r="AM1297" s="3">
        <v>1</v>
      </c>
      <c r="AN1297" s="3">
        <v>1</v>
      </c>
      <c r="AO1297" s="3">
        <v>10</v>
      </c>
      <c r="AP1297" s="3" t="s">
        <v>166</v>
      </c>
    </row>
    <row r="1298" spans="1:42" ht="26.65" x14ac:dyDescent="0.45">
      <c r="A1298" s="1">
        <v>1297</v>
      </c>
      <c r="B1298" s="3" t="s">
        <v>1025</v>
      </c>
      <c r="C1298" s="3" t="str">
        <f t="shared" si="20"/>
        <v>Roy Smalley - 1978</v>
      </c>
      <c r="D1298" s="3">
        <v>1978</v>
      </c>
      <c r="E1298" s="3">
        <v>25</v>
      </c>
      <c r="F1298" s="3" t="s">
        <v>152</v>
      </c>
      <c r="G1298" s="3" t="s">
        <v>43</v>
      </c>
      <c r="H1298" s="3">
        <v>158</v>
      </c>
      <c r="I1298" s="3">
        <v>702</v>
      </c>
      <c r="J1298" s="3">
        <v>586</v>
      </c>
      <c r="K1298" s="3">
        <v>80</v>
      </c>
      <c r="L1298" s="3">
        <v>160</v>
      </c>
      <c r="M1298" s="3">
        <v>107</v>
      </c>
      <c r="N1298" s="3">
        <v>31</v>
      </c>
      <c r="O1298" s="3">
        <v>3</v>
      </c>
      <c r="P1298" s="3">
        <v>19</v>
      </c>
      <c r="Q1298" s="3">
        <v>77</v>
      </c>
      <c r="R1298" s="3">
        <v>2</v>
      </c>
      <c r="S1298" s="3">
        <v>8</v>
      </c>
      <c r="T1298" s="3">
        <v>85</v>
      </c>
      <c r="U1298" s="3">
        <v>70</v>
      </c>
      <c r="V1298" s="3">
        <v>0.27300000000000002</v>
      </c>
      <c r="W1298" s="3">
        <v>0.36199999999999999</v>
      </c>
      <c r="X1298" s="3">
        <v>0.433</v>
      </c>
      <c r="Y1298" s="3">
        <v>0.79600000000000004</v>
      </c>
      <c r="Z1298" s="3">
        <v>122</v>
      </c>
      <c r="AA1298" s="3">
        <v>254</v>
      </c>
      <c r="AB1298" s="3">
        <v>16</v>
      </c>
      <c r="AC1298" s="3">
        <v>1</v>
      </c>
      <c r="AD1298" s="3">
        <v>23</v>
      </c>
      <c r="AE1298" s="3">
        <v>7</v>
      </c>
      <c r="AF1298" s="3">
        <v>3</v>
      </c>
      <c r="AG1298" s="3">
        <v>5.9</v>
      </c>
      <c r="AH1298" s="3">
        <v>3.6</v>
      </c>
      <c r="AI1298" s="3">
        <v>5.5</v>
      </c>
      <c r="AJ1298" s="3">
        <v>1.7</v>
      </c>
      <c r="AK1298" s="3">
        <v>19</v>
      </c>
      <c r="AL1298" s="3">
        <v>0</v>
      </c>
      <c r="AM1298" s="3">
        <v>-1</v>
      </c>
      <c r="AN1298" s="3">
        <v>-1</v>
      </c>
      <c r="AO1298" s="3">
        <v>4</v>
      </c>
      <c r="AP1298" s="3" t="s">
        <v>116</v>
      </c>
    </row>
    <row r="1299" spans="1:42" ht="26.65" x14ac:dyDescent="0.45">
      <c r="A1299" s="1">
        <v>1298</v>
      </c>
      <c r="B1299" s="3" t="s">
        <v>846</v>
      </c>
      <c r="C1299" s="3" t="str">
        <f t="shared" si="20"/>
        <v>Rusty Staub - 1971</v>
      </c>
      <c r="D1299" s="3">
        <v>1971</v>
      </c>
      <c r="E1299" s="3">
        <v>27</v>
      </c>
      <c r="F1299" s="3" t="s">
        <v>258</v>
      </c>
      <c r="G1299" s="3" t="s">
        <v>52</v>
      </c>
      <c r="H1299" s="3">
        <v>162</v>
      </c>
      <c r="I1299" s="3">
        <v>690</v>
      </c>
      <c r="J1299" s="3">
        <v>599</v>
      </c>
      <c r="K1299" s="3">
        <v>94</v>
      </c>
      <c r="L1299" s="3">
        <v>186</v>
      </c>
      <c r="M1299" s="3">
        <v>127</v>
      </c>
      <c r="N1299" s="3">
        <v>34</v>
      </c>
      <c r="O1299" s="3">
        <v>6</v>
      </c>
      <c r="P1299" s="3">
        <v>19</v>
      </c>
      <c r="Q1299" s="3">
        <v>97</v>
      </c>
      <c r="R1299" s="3">
        <v>9</v>
      </c>
      <c r="S1299" s="3">
        <v>5</v>
      </c>
      <c r="T1299" s="3">
        <v>74</v>
      </c>
      <c r="U1299" s="3">
        <v>42</v>
      </c>
      <c r="V1299" s="3">
        <v>0.311</v>
      </c>
      <c r="W1299" s="3">
        <v>0.39200000000000002</v>
      </c>
      <c r="X1299" s="3">
        <v>0.48199999999999998</v>
      </c>
      <c r="Y1299" s="3">
        <v>0.874</v>
      </c>
      <c r="Z1299" s="3">
        <v>148</v>
      </c>
      <c r="AA1299" s="3">
        <v>289</v>
      </c>
      <c r="AB1299" s="3">
        <v>21</v>
      </c>
      <c r="AC1299" s="3">
        <v>9</v>
      </c>
      <c r="AD1299" s="3">
        <v>3</v>
      </c>
      <c r="AE1299" s="3">
        <v>5</v>
      </c>
      <c r="AF1299" s="3">
        <v>13</v>
      </c>
      <c r="AG1299" s="3">
        <v>5.9</v>
      </c>
      <c r="AH1299" s="3">
        <v>3.5</v>
      </c>
      <c r="AI1299" s="3">
        <v>5.4</v>
      </c>
      <c r="AJ1299" s="3">
        <v>-0.4</v>
      </c>
      <c r="AK1299" s="3">
        <v>33</v>
      </c>
      <c r="AL1299" s="3">
        <v>-1</v>
      </c>
      <c r="AM1299" s="3">
        <v>2</v>
      </c>
      <c r="AN1299" s="3">
        <v>1</v>
      </c>
      <c r="AO1299" s="3">
        <v>3</v>
      </c>
      <c r="AP1299" s="3" t="s">
        <v>166</v>
      </c>
    </row>
    <row r="1300" spans="1:42" x14ac:dyDescent="0.45">
      <c r="A1300" s="1">
        <v>1299</v>
      </c>
      <c r="B1300" s="3" t="s">
        <v>831</v>
      </c>
      <c r="C1300" s="3" t="str">
        <f t="shared" si="20"/>
        <v>Joe Torre - 1971</v>
      </c>
      <c r="D1300" s="3">
        <v>1971</v>
      </c>
      <c r="E1300" s="3">
        <v>30</v>
      </c>
      <c r="F1300" s="3" t="s">
        <v>51</v>
      </c>
      <c r="G1300" s="3" t="s">
        <v>52</v>
      </c>
      <c r="H1300" s="3">
        <v>161</v>
      </c>
      <c r="I1300" s="3">
        <v>707</v>
      </c>
      <c r="J1300" s="3">
        <v>634</v>
      </c>
      <c r="K1300" s="3">
        <v>97</v>
      </c>
      <c r="L1300" s="3">
        <v>230</v>
      </c>
      <c r="M1300" s="3">
        <v>164</v>
      </c>
      <c r="N1300" s="3">
        <v>34</v>
      </c>
      <c r="O1300" s="3">
        <v>8</v>
      </c>
      <c r="P1300" s="3">
        <v>24</v>
      </c>
      <c r="Q1300" s="3">
        <v>137</v>
      </c>
      <c r="R1300" s="3">
        <v>4</v>
      </c>
      <c r="S1300" s="3">
        <v>1</v>
      </c>
      <c r="T1300" s="3">
        <v>63</v>
      </c>
      <c r="U1300" s="3">
        <v>70</v>
      </c>
      <c r="V1300" s="3">
        <v>0.36299999999999999</v>
      </c>
      <c r="W1300" s="3">
        <v>0.42099999999999999</v>
      </c>
      <c r="X1300" s="3">
        <v>0.55500000000000005</v>
      </c>
      <c r="Y1300" s="3">
        <v>0.97599999999999998</v>
      </c>
      <c r="Z1300" s="3">
        <v>171</v>
      </c>
      <c r="AA1300" s="3">
        <v>352</v>
      </c>
      <c r="AB1300" s="3">
        <v>18</v>
      </c>
      <c r="AC1300" s="3">
        <v>4</v>
      </c>
      <c r="AD1300" s="3">
        <v>1</v>
      </c>
      <c r="AE1300" s="3">
        <v>5</v>
      </c>
      <c r="AF1300" s="3">
        <v>20</v>
      </c>
      <c r="AG1300" s="3">
        <v>5.9</v>
      </c>
      <c r="AH1300" s="3">
        <v>3.6</v>
      </c>
      <c r="AI1300" s="3">
        <v>8.6</v>
      </c>
      <c r="AJ1300" s="3">
        <v>-2.4</v>
      </c>
      <c r="AK1300" s="3">
        <v>56</v>
      </c>
      <c r="AL1300" s="3">
        <v>-2</v>
      </c>
      <c r="AM1300" s="3">
        <v>-1</v>
      </c>
      <c r="AN1300" s="3">
        <v>-3</v>
      </c>
      <c r="AO1300" s="3">
        <v>-25</v>
      </c>
      <c r="AP1300" s="3" t="s">
        <v>140</v>
      </c>
    </row>
    <row r="1301" spans="1:42" ht="26.65" x14ac:dyDescent="0.45">
      <c r="A1301" s="1">
        <v>1300</v>
      </c>
      <c r="B1301" s="3" t="s">
        <v>621</v>
      </c>
      <c r="C1301" s="3" t="str">
        <f t="shared" si="20"/>
        <v>Brady Anderson - 1999</v>
      </c>
      <c r="D1301" s="3">
        <v>1999</v>
      </c>
      <c r="E1301" s="3">
        <v>35</v>
      </c>
      <c r="F1301" s="3" t="s">
        <v>61</v>
      </c>
      <c r="G1301" s="3" t="s">
        <v>43</v>
      </c>
      <c r="H1301" s="3">
        <v>150</v>
      </c>
      <c r="I1301" s="3">
        <v>692</v>
      </c>
      <c r="J1301" s="3">
        <v>564</v>
      </c>
      <c r="K1301" s="3">
        <v>109</v>
      </c>
      <c r="L1301" s="3">
        <v>159</v>
      </c>
      <c r="M1301" s="3">
        <v>102</v>
      </c>
      <c r="N1301" s="3">
        <v>28</v>
      </c>
      <c r="O1301" s="3">
        <v>5</v>
      </c>
      <c r="P1301" s="3">
        <v>24</v>
      </c>
      <c r="Q1301" s="3">
        <v>81</v>
      </c>
      <c r="R1301" s="3">
        <v>36</v>
      </c>
      <c r="S1301" s="3">
        <v>7</v>
      </c>
      <c r="T1301" s="3">
        <v>96</v>
      </c>
      <c r="U1301" s="3">
        <v>105</v>
      </c>
      <c r="V1301" s="3">
        <v>0.28199999999999997</v>
      </c>
      <c r="W1301" s="3">
        <v>0.40400000000000003</v>
      </c>
      <c r="X1301" s="3">
        <v>0.47699999999999998</v>
      </c>
      <c r="Y1301" s="3">
        <v>0.88100000000000001</v>
      </c>
      <c r="Z1301" s="3">
        <v>129</v>
      </c>
      <c r="AA1301" s="3">
        <v>269</v>
      </c>
      <c r="AB1301" s="3">
        <v>6</v>
      </c>
      <c r="AC1301" s="3">
        <v>24</v>
      </c>
      <c r="AD1301" s="3">
        <v>1</v>
      </c>
      <c r="AE1301" s="3">
        <v>7</v>
      </c>
      <c r="AF1301" s="3">
        <v>7</v>
      </c>
      <c r="AG1301" s="3">
        <v>5.9</v>
      </c>
      <c r="AH1301" s="3">
        <v>3.6</v>
      </c>
      <c r="AI1301" s="3">
        <v>6.1</v>
      </c>
      <c r="AJ1301" s="3">
        <v>0.1</v>
      </c>
      <c r="AK1301" s="3">
        <v>32</v>
      </c>
      <c r="AL1301" s="3">
        <v>0</v>
      </c>
      <c r="AM1301" s="3">
        <v>6</v>
      </c>
      <c r="AN1301" s="3">
        <v>6</v>
      </c>
      <c r="AO1301" s="3">
        <v>-1</v>
      </c>
      <c r="AP1301" s="3" t="s">
        <v>1026</v>
      </c>
    </row>
    <row r="1302" spans="1:42" ht="26.65" x14ac:dyDescent="0.45">
      <c r="A1302" s="1">
        <v>1301</v>
      </c>
      <c r="B1302" s="3" t="s">
        <v>860</v>
      </c>
      <c r="C1302" s="3" t="str">
        <f t="shared" si="20"/>
        <v>Xander Bogaerts - 2022</v>
      </c>
      <c r="D1302" s="3">
        <v>2022</v>
      </c>
      <c r="E1302" s="3">
        <v>29</v>
      </c>
      <c r="F1302" s="3" t="s">
        <v>48</v>
      </c>
      <c r="G1302" s="3" t="s">
        <v>43</v>
      </c>
      <c r="H1302" s="3">
        <v>150</v>
      </c>
      <c r="I1302" s="3">
        <v>631</v>
      </c>
      <c r="J1302" s="3">
        <v>557</v>
      </c>
      <c r="K1302" s="3">
        <v>84</v>
      </c>
      <c r="L1302" s="3">
        <v>171</v>
      </c>
      <c r="M1302" s="3">
        <v>118</v>
      </c>
      <c r="N1302" s="3">
        <v>38</v>
      </c>
      <c r="O1302" s="3">
        <v>0</v>
      </c>
      <c r="P1302" s="3">
        <v>15</v>
      </c>
      <c r="Q1302" s="3">
        <v>73</v>
      </c>
      <c r="R1302" s="3">
        <v>8</v>
      </c>
      <c r="S1302" s="3">
        <v>2</v>
      </c>
      <c r="T1302" s="3">
        <v>57</v>
      </c>
      <c r="U1302" s="3">
        <v>118</v>
      </c>
      <c r="V1302" s="3">
        <v>0.307</v>
      </c>
      <c r="W1302" s="3">
        <v>0.377</v>
      </c>
      <c r="X1302" s="3">
        <v>0.45600000000000002</v>
      </c>
      <c r="Y1302" s="3">
        <v>0.83299999999999996</v>
      </c>
      <c r="Z1302" s="3">
        <v>131</v>
      </c>
      <c r="AA1302" s="3">
        <v>254</v>
      </c>
      <c r="AB1302" s="3">
        <v>14</v>
      </c>
      <c r="AC1302" s="3">
        <v>10</v>
      </c>
      <c r="AD1302" s="3">
        <v>0</v>
      </c>
      <c r="AE1302" s="3">
        <v>7</v>
      </c>
      <c r="AF1302" s="3">
        <v>2</v>
      </c>
      <c r="AG1302" s="3">
        <v>5.9</v>
      </c>
      <c r="AH1302" s="3">
        <v>3.8</v>
      </c>
      <c r="AI1302" s="3">
        <v>5.4</v>
      </c>
      <c r="AJ1302" s="3">
        <v>1.4</v>
      </c>
      <c r="AK1302" s="3">
        <v>21</v>
      </c>
      <c r="AL1302" s="3">
        <v>-1</v>
      </c>
      <c r="AM1302" s="3">
        <v>2</v>
      </c>
      <c r="AN1302" s="3">
        <v>1</v>
      </c>
      <c r="AO1302" s="3">
        <v>5</v>
      </c>
      <c r="AP1302" s="3" t="s">
        <v>518</v>
      </c>
    </row>
    <row r="1303" spans="1:42" ht="26.65" x14ac:dyDescent="0.45">
      <c r="A1303" s="1">
        <v>1302</v>
      </c>
      <c r="B1303" s="3" t="s">
        <v>1027</v>
      </c>
      <c r="C1303" s="3" t="str">
        <f t="shared" si="20"/>
        <v>Shin-Soo Choo - 2010</v>
      </c>
      <c r="D1303" s="3">
        <v>2010</v>
      </c>
      <c r="E1303" s="3">
        <v>27</v>
      </c>
      <c r="F1303" s="3" t="s">
        <v>110</v>
      </c>
      <c r="G1303" s="3" t="s">
        <v>43</v>
      </c>
      <c r="H1303" s="3">
        <v>144</v>
      </c>
      <c r="I1303" s="3">
        <v>646</v>
      </c>
      <c r="J1303" s="3">
        <v>550</v>
      </c>
      <c r="K1303" s="3">
        <v>81</v>
      </c>
      <c r="L1303" s="3">
        <v>165</v>
      </c>
      <c r="M1303" s="3">
        <v>110</v>
      </c>
      <c r="N1303" s="3">
        <v>31</v>
      </c>
      <c r="O1303" s="3">
        <v>2</v>
      </c>
      <c r="P1303" s="3">
        <v>22</v>
      </c>
      <c r="Q1303" s="3">
        <v>90</v>
      </c>
      <c r="R1303" s="3">
        <v>22</v>
      </c>
      <c r="S1303" s="3">
        <v>7</v>
      </c>
      <c r="T1303" s="3">
        <v>83</v>
      </c>
      <c r="U1303" s="3">
        <v>118</v>
      </c>
      <c r="V1303" s="3">
        <v>0.3</v>
      </c>
      <c r="W1303" s="3">
        <v>0.40100000000000002</v>
      </c>
      <c r="X1303" s="3">
        <v>0.48399999999999999</v>
      </c>
      <c r="Y1303" s="3">
        <v>0.88500000000000001</v>
      </c>
      <c r="Z1303" s="3">
        <v>147</v>
      </c>
      <c r="AA1303" s="3">
        <v>266</v>
      </c>
      <c r="AB1303" s="3">
        <v>11</v>
      </c>
      <c r="AC1303" s="3">
        <v>11</v>
      </c>
      <c r="AD1303" s="3">
        <v>0</v>
      </c>
      <c r="AE1303" s="3">
        <v>2</v>
      </c>
      <c r="AF1303" s="3">
        <v>11</v>
      </c>
      <c r="AG1303" s="3">
        <v>5.9</v>
      </c>
      <c r="AH1303" s="3">
        <v>3.7</v>
      </c>
      <c r="AI1303" s="3">
        <v>5.4</v>
      </c>
      <c r="AJ1303" s="3">
        <v>0</v>
      </c>
      <c r="AK1303" s="3">
        <v>36</v>
      </c>
      <c r="AL1303" s="3">
        <v>0</v>
      </c>
      <c r="AM1303" s="3">
        <v>-1</v>
      </c>
      <c r="AN1303" s="3">
        <v>0</v>
      </c>
      <c r="AO1303" s="3">
        <v>5</v>
      </c>
      <c r="AP1303" s="3" t="s">
        <v>313</v>
      </c>
    </row>
    <row r="1304" spans="1:42" x14ac:dyDescent="0.45">
      <c r="A1304" s="1">
        <v>1303</v>
      </c>
      <c r="B1304" s="3" t="s">
        <v>1028</v>
      </c>
      <c r="C1304" s="3" t="str">
        <f t="shared" si="20"/>
        <v>Jeff Cirillo - 1998</v>
      </c>
      <c r="D1304" s="3">
        <v>1998</v>
      </c>
      <c r="E1304" s="3">
        <v>28</v>
      </c>
      <c r="F1304" s="3" t="s">
        <v>90</v>
      </c>
      <c r="G1304" s="3" t="s">
        <v>52</v>
      </c>
      <c r="H1304" s="3">
        <v>156</v>
      </c>
      <c r="I1304" s="3">
        <v>694</v>
      </c>
      <c r="J1304" s="3">
        <v>604</v>
      </c>
      <c r="K1304" s="3">
        <v>97</v>
      </c>
      <c r="L1304" s="3">
        <v>194</v>
      </c>
      <c r="M1304" s="3">
        <v>148</v>
      </c>
      <c r="N1304" s="3">
        <v>31</v>
      </c>
      <c r="O1304" s="3">
        <v>1</v>
      </c>
      <c r="P1304" s="3">
        <v>14</v>
      </c>
      <c r="Q1304" s="3">
        <v>68</v>
      </c>
      <c r="R1304" s="3">
        <v>10</v>
      </c>
      <c r="S1304" s="3">
        <v>4</v>
      </c>
      <c r="T1304" s="3">
        <v>79</v>
      </c>
      <c r="U1304" s="3">
        <v>88</v>
      </c>
      <c r="V1304" s="3">
        <v>0.32100000000000001</v>
      </c>
      <c r="W1304" s="3">
        <v>0.40200000000000002</v>
      </c>
      <c r="X1304" s="3">
        <v>0.44500000000000001</v>
      </c>
      <c r="Y1304" s="3">
        <v>0.84699999999999998</v>
      </c>
      <c r="Z1304" s="3">
        <v>123</v>
      </c>
      <c r="AA1304" s="3">
        <v>269</v>
      </c>
      <c r="AB1304" s="3">
        <v>26</v>
      </c>
      <c r="AC1304" s="3">
        <v>4</v>
      </c>
      <c r="AD1304" s="3">
        <v>5</v>
      </c>
      <c r="AE1304" s="3">
        <v>2</v>
      </c>
      <c r="AF1304" s="3">
        <v>3</v>
      </c>
      <c r="AG1304" s="3">
        <v>5.9</v>
      </c>
      <c r="AH1304" s="3">
        <v>3.9</v>
      </c>
      <c r="AI1304" s="3">
        <v>4.2</v>
      </c>
      <c r="AJ1304" s="3">
        <v>2</v>
      </c>
      <c r="AK1304" s="3">
        <v>23</v>
      </c>
      <c r="AL1304" s="3">
        <v>-4</v>
      </c>
      <c r="AM1304" s="3">
        <v>1</v>
      </c>
      <c r="AN1304" s="3">
        <v>-3</v>
      </c>
      <c r="AO1304" s="3">
        <v>18</v>
      </c>
      <c r="AP1304" s="3" t="s">
        <v>541</v>
      </c>
    </row>
    <row r="1305" spans="1:42" ht="26.65" x14ac:dyDescent="0.45">
      <c r="A1305" s="1">
        <v>1304</v>
      </c>
      <c r="B1305" s="3" t="s">
        <v>509</v>
      </c>
      <c r="C1305" s="3" t="str">
        <f t="shared" si="20"/>
        <v>Carlos Delgado - 2003</v>
      </c>
      <c r="D1305" s="3">
        <v>2003</v>
      </c>
      <c r="E1305" s="3">
        <v>31</v>
      </c>
      <c r="F1305" s="3" t="s">
        <v>308</v>
      </c>
      <c r="G1305" s="3" t="s">
        <v>43</v>
      </c>
      <c r="H1305" s="3">
        <v>161</v>
      </c>
      <c r="I1305" s="3">
        <v>705</v>
      </c>
      <c r="J1305" s="3">
        <v>570</v>
      </c>
      <c r="K1305" s="3">
        <v>117</v>
      </c>
      <c r="L1305" s="3">
        <v>172</v>
      </c>
      <c r="M1305" s="3">
        <v>91</v>
      </c>
      <c r="N1305" s="3">
        <v>38</v>
      </c>
      <c r="O1305" s="3">
        <v>1</v>
      </c>
      <c r="P1305" s="3">
        <v>42</v>
      </c>
      <c r="Q1305" s="3">
        <v>145</v>
      </c>
      <c r="R1305" s="3">
        <v>0</v>
      </c>
      <c r="S1305" s="3">
        <v>0</v>
      </c>
      <c r="T1305" s="3">
        <v>109</v>
      </c>
      <c r="U1305" s="3">
        <v>137</v>
      </c>
      <c r="V1305" s="3">
        <v>0.30199999999999999</v>
      </c>
      <c r="W1305" s="3">
        <v>0.42599999999999999</v>
      </c>
      <c r="X1305" s="3">
        <v>0.59299999999999997</v>
      </c>
      <c r="Y1305" s="3">
        <v>1.0189999999999999</v>
      </c>
      <c r="Z1305" s="3">
        <v>161</v>
      </c>
      <c r="AA1305" s="3">
        <v>338</v>
      </c>
      <c r="AB1305" s="3">
        <v>9</v>
      </c>
      <c r="AC1305" s="3">
        <v>19</v>
      </c>
      <c r="AD1305" s="3">
        <v>0</v>
      </c>
      <c r="AE1305" s="3">
        <v>7</v>
      </c>
      <c r="AF1305" s="3">
        <v>23</v>
      </c>
      <c r="AG1305" s="3">
        <v>5.9</v>
      </c>
      <c r="AH1305" s="3">
        <v>3.4</v>
      </c>
      <c r="AI1305" s="3">
        <v>6.5</v>
      </c>
      <c r="AJ1305" s="3">
        <v>-1.4</v>
      </c>
      <c r="AK1305" s="3">
        <v>50</v>
      </c>
      <c r="AL1305" s="3">
        <v>2</v>
      </c>
      <c r="AM1305" s="3">
        <v>0</v>
      </c>
      <c r="AN1305" s="3">
        <v>1</v>
      </c>
      <c r="AO1305" s="3">
        <v>-6</v>
      </c>
      <c r="AP1305" s="3" t="s">
        <v>536</v>
      </c>
    </row>
    <row r="1306" spans="1:42" ht="26.65" x14ac:dyDescent="0.45">
      <c r="A1306" s="1">
        <v>1305</v>
      </c>
      <c r="B1306" s="3" t="s">
        <v>877</v>
      </c>
      <c r="C1306" s="3" t="str">
        <f t="shared" si="20"/>
        <v>Augie Galan - 1945</v>
      </c>
      <c r="D1306" s="3">
        <v>1945</v>
      </c>
      <c r="E1306" s="3">
        <v>33</v>
      </c>
      <c r="F1306" s="3" t="s">
        <v>158</v>
      </c>
      <c r="G1306" s="3" t="s">
        <v>52</v>
      </c>
      <c r="H1306" s="3">
        <v>152</v>
      </c>
      <c r="I1306" s="3">
        <v>698</v>
      </c>
      <c r="J1306" s="3">
        <v>576</v>
      </c>
      <c r="K1306" s="3">
        <v>114</v>
      </c>
      <c r="L1306" s="3">
        <v>177</v>
      </c>
      <c r="M1306" s="3">
        <v>125</v>
      </c>
      <c r="N1306" s="3">
        <v>36</v>
      </c>
      <c r="O1306" s="3">
        <v>7</v>
      </c>
      <c r="P1306" s="3">
        <v>9</v>
      </c>
      <c r="Q1306" s="3">
        <v>92</v>
      </c>
      <c r="R1306" s="3">
        <v>13</v>
      </c>
      <c r="S1306" s="3">
        <v>7</v>
      </c>
      <c r="T1306" s="3">
        <v>114</v>
      </c>
      <c r="U1306" s="3">
        <v>27</v>
      </c>
      <c r="V1306" s="3">
        <v>0.307</v>
      </c>
      <c r="W1306" s="3">
        <v>0.42299999999999999</v>
      </c>
      <c r="X1306" s="3">
        <v>0.441</v>
      </c>
      <c r="Y1306" s="3">
        <v>0.86399999999999999</v>
      </c>
      <c r="Z1306" s="3">
        <v>141</v>
      </c>
      <c r="AA1306" s="3">
        <v>254</v>
      </c>
      <c r="AB1306" s="3">
        <v>10</v>
      </c>
      <c r="AC1306" s="3">
        <v>2</v>
      </c>
      <c r="AD1306" s="3">
        <v>4</v>
      </c>
      <c r="AE1306" s="2"/>
      <c r="AF1306" s="3">
        <v>1</v>
      </c>
      <c r="AG1306" s="3">
        <v>5.9</v>
      </c>
      <c r="AH1306" s="3">
        <v>3.8</v>
      </c>
      <c r="AI1306" s="3">
        <v>5.8</v>
      </c>
      <c r="AJ1306" s="3">
        <v>-0.4</v>
      </c>
      <c r="AK1306" s="3">
        <v>39</v>
      </c>
      <c r="AL1306" s="3">
        <v>3</v>
      </c>
      <c r="AM1306" s="3">
        <v>0</v>
      </c>
      <c r="AN1306" s="3">
        <v>3</v>
      </c>
      <c r="AO1306" s="3">
        <v>1</v>
      </c>
      <c r="AP1306" s="3" t="s">
        <v>1029</v>
      </c>
    </row>
    <row r="1307" spans="1:42" ht="26.65" x14ac:dyDescent="0.45">
      <c r="A1307" s="1">
        <v>1306</v>
      </c>
      <c r="B1307" s="3" t="s">
        <v>800</v>
      </c>
      <c r="C1307" s="3" t="str">
        <f t="shared" si="20"/>
        <v>Harmon Killebrew - 1966</v>
      </c>
      <c r="D1307" s="3">
        <v>1966</v>
      </c>
      <c r="E1307" s="3">
        <v>30</v>
      </c>
      <c r="F1307" s="3" t="s">
        <v>152</v>
      </c>
      <c r="G1307" s="3" t="s">
        <v>43</v>
      </c>
      <c r="H1307" s="3">
        <v>162</v>
      </c>
      <c r="I1307" s="3">
        <v>677</v>
      </c>
      <c r="J1307" s="3">
        <v>569</v>
      </c>
      <c r="K1307" s="3">
        <v>89</v>
      </c>
      <c r="L1307" s="3">
        <v>160</v>
      </c>
      <c r="M1307" s="3">
        <v>93</v>
      </c>
      <c r="N1307" s="3">
        <v>27</v>
      </c>
      <c r="O1307" s="3">
        <v>1</v>
      </c>
      <c r="P1307" s="3">
        <v>39</v>
      </c>
      <c r="Q1307" s="3">
        <v>110</v>
      </c>
      <c r="R1307" s="3">
        <v>0</v>
      </c>
      <c r="S1307" s="3">
        <v>2</v>
      </c>
      <c r="T1307" s="3">
        <v>103</v>
      </c>
      <c r="U1307" s="3">
        <v>98</v>
      </c>
      <c r="V1307" s="3">
        <v>0.28100000000000003</v>
      </c>
      <c r="W1307" s="3">
        <v>0.39100000000000001</v>
      </c>
      <c r="X1307" s="3">
        <v>0.53800000000000003</v>
      </c>
      <c r="Y1307" s="3">
        <v>0.92900000000000005</v>
      </c>
      <c r="Z1307" s="3">
        <v>157</v>
      </c>
      <c r="AA1307" s="3">
        <v>306</v>
      </c>
      <c r="AB1307" s="3">
        <v>12</v>
      </c>
      <c r="AC1307" s="3">
        <v>2</v>
      </c>
      <c r="AD1307" s="3">
        <v>0</v>
      </c>
      <c r="AE1307" s="3">
        <v>3</v>
      </c>
      <c r="AF1307" s="3">
        <v>18</v>
      </c>
      <c r="AG1307" s="3">
        <v>5.9</v>
      </c>
      <c r="AH1307" s="3">
        <v>3.6</v>
      </c>
      <c r="AI1307" s="3">
        <v>7.1</v>
      </c>
      <c r="AJ1307" s="3">
        <v>-1.2</v>
      </c>
      <c r="AK1307" s="3">
        <v>47</v>
      </c>
      <c r="AL1307" s="3">
        <v>-1</v>
      </c>
      <c r="AM1307" s="3">
        <v>-3</v>
      </c>
      <c r="AN1307" s="3">
        <v>-4</v>
      </c>
      <c r="AO1307" s="3">
        <v>-7</v>
      </c>
      <c r="AP1307" s="3" t="s">
        <v>1030</v>
      </c>
    </row>
    <row r="1308" spans="1:42" x14ac:dyDescent="0.45">
      <c r="A1308" s="1">
        <v>1307</v>
      </c>
      <c r="B1308" s="3" t="s">
        <v>449</v>
      </c>
      <c r="C1308" s="3" t="str">
        <f t="shared" si="20"/>
        <v>Jim Thome - 1995</v>
      </c>
      <c r="D1308" s="3">
        <v>1995</v>
      </c>
      <c r="E1308" s="3">
        <v>24</v>
      </c>
      <c r="F1308" s="3" t="s">
        <v>110</v>
      </c>
      <c r="G1308" s="3" t="s">
        <v>43</v>
      </c>
      <c r="H1308" s="3">
        <v>137</v>
      </c>
      <c r="I1308" s="3">
        <v>557</v>
      </c>
      <c r="J1308" s="3">
        <v>452</v>
      </c>
      <c r="K1308" s="3">
        <v>92</v>
      </c>
      <c r="L1308" s="3">
        <v>142</v>
      </c>
      <c r="M1308" s="3">
        <v>85</v>
      </c>
      <c r="N1308" s="3">
        <v>29</v>
      </c>
      <c r="O1308" s="3">
        <v>3</v>
      </c>
      <c r="P1308" s="3">
        <v>25</v>
      </c>
      <c r="Q1308" s="3">
        <v>73</v>
      </c>
      <c r="R1308" s="3">
        <v>4</v>
      </c>
      <c r="S1308" s="3">
        <v>3</v>
      </c>
      <c r="T1308" s="3">
        <v>97</v>
      </c>
      <c r="U1308" s="3">
        <v>113</v>
      </c>
      <c r="V1308" s="3">
        <v>0.314</v>
      </c>
      <c r="W1308" s="3">
        <v>0.438</v>
      </c>
      <c r="X1308" s="3">
        <v>0.55800000000000005</v>
      </c>
      <c r="Y1308" s="3">
        <v>0.996</v>
      </c>
      <c r="Z1308" s="3">
        <v>157</v>
      </c>
      <c r="AA1308" s="3">
        <v>252</v>
      </c>
      <c r="AB1308" s="3">
        <v>8</v>
      </c>
      <c r="AC1308" s="3">
        <v>5</v>
      </c>
      <c r="AD1308" s="3">
        <v>0</v>
      </c>
      <c r="AE1308" s="3">
        <v>3</v>
      </c>
      <c r="AF1308" s="3">
        <v>3</v>
      </c>
      <c r="AG1308" s="3">
        <v>5.9</v>
      </c>
      <c r="AH1308" s="3">
        <v>4</v>
      </c>
      <c r="AI1308" s="3">
        <v>5.9</v>
      </c>
      <c r="AJ1308" s="3">
        <v>0.3</v>
      </c>
      <c r="AK1308" s="3">
        <v>40</v>
      </c>
      <c r="AL1308" s="3">
        <v>0</v>
      </c>
      <c r="AM1308" s="3">
        <v>0</v>
      </c>
      <c r="AN1308" s="3">
        <v>0</v>
      </c>
      <c r="AO1308" s="3">
        <v>0</v>
      </c>
      <c r="AP1308" s="3" t="s">
        <v>302</v>
      </c>
    </row>
    <row r="1309" spans="1:42" x14ac:dyDescent="0.45">
      <c r="A1309" s="1">
        <v>1308</v>
      </c>
      <c r="B1309" s="3" t="s">
        <v>329</v>
      </c>
      <c r="C1309" s="3" t="str">
        <f t="shared" si="20"/>
        <v>Joey Votto - 2012</v>
      </c>
      <c r="D1309" s="3">
        <v>2012</v>
      </c>
      <c r="E1309" s="3">
        <v>28</v>
      </c>
      <c r="F1309" s="3" t="s">
        <v>78</v>
      </c>
      <c r="G1309" s="3" t="s">
        <v>52</v>
      </c>
      <c r="H1309" s="3">
        <v>111</v>
      </c>
      <c r="I1309" s="3">
        <v>475</v>
      </c>
      <c r="J1309" s="3">
        <v>374</v>
      </c>
      <c r="K1309" s="3">
        <v>59</v>
      </c>
      <c r="L1309" s="3">
        <v>126</v>
      </c>
      <c r="M1309" s="3">
        <v>68</v>
      </c>
      <c r="N1309" s="3">
        <v>44</v>
      </c>
      <c r="O1309" s="3">
        <v>0</v>
      </c>
      <c r="P1309" s="3">
        <v>14</v>
      </c>
      <c r="Q1309" s="3">
        <v>56</v>
      </c>
      <c r="R1309" s="3">
        <v>5</v>
      </c>
      <c r="S1309" s="3">
        <v>3</v>
      </c>
      <c r="T1309" s="3">
        <v>94</v>
      </c>
      <c r="U1309" s="3">
        <v>85</v>
      </c>
      <c r="V1309" s="3">
        <v>0.33700000000000002</v>
      </c>
      <c r="W1309" s="3">
        <v>0.47399999999999998</v>
      </c>
      <c r="X1309" s="3">
        <v>0.56699999999999995</v>
      </c>
      <c r="Y1309" s="3">
        <v>1.0409999999999999</v>
      </c>
      <c r="Z1309" s="3">
        <v>177</v>
      </c>
      <c r="AA1309" s="3">
        <v>212</v>
      </c>
      <c r="AB1309" s="3">
        <v>8</v>
      </c>
      <c r="AC1309" s="3">
        <v>5</v>
      </c>
      <c r="AD1309" s="3">
        <v>0</v>
      </c>
      <c r="AE1309" s="3">
        <v>2</v>
      </c>
      <c r="AF1309" s="3">
        <v>18</v>
      </c>
      <c r="AG1309" s="3">
        <v>5.9</v>
      </c>
      <c r="AH1309" s="3">
        <v>4.5</v>
      </c>
      <c r="AI1309" s="3">
        <v>4.8</v>
      </c>
      <c r="AJ1309" s="3">
        <v>0.4</v>
      </c>
      <c r="AK1309" s="3">
        <v>41</v>
      </c>
      <c r="AL1309" s="3">
        <v>1</v>
      </c>
      <c r="AM1309" s="3">
        <v>-3</v>
      </c>
      <c r="AN1309" s="3">
        <v>-2</v>
      </c>
      <c r="AO1309" s="3">
        <v>9</v>
      </c>
      <c r="AP1309" s="3" t="s">
        <v>193</v>
      </c>
    </row>
    <row r="1310" spans="1:42" ht="26.65" x14ac:dyDescent="0.45">
      <c r="A1310" s="1">
        <v>1309</v>
      </c>
      <c r="B1310" s="3" t="s">
        <v>1031</v>
      </c>
      <c r="C1310" s="3" t="str">
        <f t="shared" si="20"/>
        <v>Mike Cameron - 2001</v>
      </c>
      <c r="D1310" s="3">
        <v>2001</v>
      </c>
      <c r="E1310" s="3">
        <v>28</v>
      </c>
      <c r="F1310" s="3" t="s">
        <v>106</v>
      </c>
      <c r="G1310" s="3" t="s">
        <v>43</v>
      </c>
      <c r="H1310" s="3">
        <v>150</v>
      </c>
      <c r="I1310" s="3">
        <v>633</v>
      </c>
      <c r="J1310" s="3">
        <v>540</v>
      </c>
      <c r="K1310" s="3">
        <v>99</v>
      </c>
      <c r="L1310" s="3">
        <v>144</v>
      </c>
      <c r="M1310" s="3">
        <v>84</v>
      </c>
      <c r="N1310" s="3">
        <v>30</v>
      </c>
      <c r="O1310" s="3">
        <v>5</v>
      </c>
      <c r="P1310" s="3">
        <v>25</v>
      </c>
      <c r="Q1310" s="3">
        <v>110</v>
      </c>
      <c r="R1310" s="3">
        <v>34</v>
      </c>
      <c r="S1310" s="3">
        <v>5</v>
      </c>
      <c r="T1310" s="3">
        <v>69</v>
      </c>
      <c r="U1310" s="3">
        <v>155</v>
      </c>
      <c r="V1310" s="3">
        <v>0.26700000000000002</v>
      </c>
      <c r="W1310" s="3">
        <v>0.35299999999999998</v>
      </c>
      <c r="X1310" s="3">
        <v>0.48</v>
      </c>
      <c r="Y1310" s="3">
        <v>0.83199999999999996</v>
      </c>
      <c r="Z1310" s="3">
        <v>123</v>
      </c>
      <c r="AA1310" s="3">
        <v>259</v>
      </c>
      <c r="AB1310" s="3">
        <v>13</v>
      </c>
      <c r="AC1310" s="3">
        <v>10</v>
      </c>
      <c r="AD1310" s="3">
        <v>1</v>
      </c>
      <c r="AE1310" s="3">
        <v>13</v>
      </c>
      <c r="AF1310" s="3">
        <v>3</v>
      </c>
      <c r="AG1310" s="3">
        <v>5.9</v>
      </c>
      <c r="AH1310" s="3">
        <v>3.6</v>
      </c>
      <c r="AI1310" s="3">
        <v>4.8</v>
      </c>
      <c r="AJ1310" s="3">
        <v>1.5</v>
      </c>
      <c r="AK1310" s="3">
        <v>17</v>
      </c>
      <c r="AL1310" s="3">
        <v>0</v>
      </c>
      <c r="AM1310" s="3">
        <v>6</v>
      </c>
      <c r="AN1310" s="3">
        <v>5</v>
      </c>
      <c r="AO1310" s="3">
        <v>11</v>
      </c>
      <c r="AP1310" s="3" t="s">
        <v>227</v>
      </c>
    </row>
    <row r="1311" spans="1:42" ht="26.65" x14ac:dyDescent="0.45">
      <c r="A1311" s="1">
        <v>1310</v>
      </c>
      <c r="B1311" s="3" t="s">
        <v>1032</v>
      </c>
      <c r="C1311" s="3" t="str">
        <f t="shared" si="20"/>
        <v>Ben Chapman - 1931</v>
      </c>
      <c r="D1311" s="3">
        <v>1931</v>
      </c>
      <c r="E1311" s="3">
        <v>22</v>
      </c>
      <c r="F1311" s="3" t="s">
        <v>42</v>
      </c>
      <c r="G1311" s="3" t="s">
        <v>43</v>
      </c>
      <c r="H1311" s="3">
        <v>149</v>
      </c>
      <c r="I1311" s="3">
        <v>686</v>
      </c>
      <c r="J1311" s="3">
        <v>600</v>
      </c>
      <c r="K1311" s="3">
        <v>120</v>
      </c>
      <c r="L1311" s="3">
        <v>189</v>
      </c>
      <c r="M1311" s="3">
        <v>133</v>
      </c>
      <c r="N1311" s="3">
        <v>28</v>
      </c>
      <c r="O1311" s="3">
        <v>11</v>
      </c>
      <c r="P1311" s="3">
        <v>17</v>
      </c>
      <c r="Q1311" s="3">
        <v>122</v>
      </c>
      <c r="R1311" s="3">
        <v>61</v>
      </c>
      <c r="S1311" s="3">
        <v>23</v>
      </c>
      <c r="T1311" s="3">
        <v>75</v>
      </c>
      <c r="U1311" s="3">
        <v>77</v>
      </c>
      <c r="V1311" s="3">
        <v>0.315</v>
      </c>
      <c r="W1311" s="3">
        <v>0.39600000000000002</v>
      </c>
      <c r="X1311" s="3">
        <v>0.48299999999999998</v>
      </c>
      <c r="Y1311" s="3">
        <v>0.879</v>
      </c>
      <c r="Z1311" s="3">
        <v>135</v>
      </c>
      <c r="AA1311" s="3">
        <v>290</v>
      </c>
      <c r="AB1311" s="2"/>
      <c r="AC1311" s="3">
        <v>5</v>
      </c>
      <c r="AD1311" s="3">
        <v>6</v>
      </c>
      <c r="AE1311" s="2"/>
      <c r="AF1311" s="3">
        <v>1</v>
      </c>
      <c r="AG1311" s="3">
        <v>5.9</v>
      </c>
      <c r="AH1311" s="3">
        <v>3.5</v>
      </c>
      <c r="AI1311" s="3">
        <v>4.9000000000000004</v>
      </c>
      <c r="AJ1311" s="3">
        <v>0.4</v>
      </c>
      <c r="AK1311" s="3">
        <v>31</v>
      </c>
      <c r="AL1311" s="3">
        <v>1</v>
      </c>
      <c r="AM1311" s="3">
        <v>2</v>
      </c>
      <c r="AN1311" s="3">
        <v>3</v>
      </c>
      <c r="AO1311" s="3">
        <v>10</v>
      </c>
      <c r="AP1311" s="3" t="s">
        <v>1033</v>
      </c>
    </row>
    <row r="1312" spans="1:42" ht="26.65" x14ac:dyDescent="0.45">
      <c r="A1312" s="1">
        <v>1311</v>
      </c>
      <c r="B1312" s="3" t="s">
        <v>873</v>
      </c>
      <c r="C1312" s="3" t="str">
        <f t="shared" si="20"/>
        <v>Sam Crawford - 1907</v>
      </c>
      <c r="D1312" s="3">
        <v>1907</v>
      </c>
      <c r="E1312" s="3">
        <v>27</v>
      </c>
      <c r="F1312" s="3" t="s">
        <v>70</v>
      </c>
      <c r="G1312" s="3" t="s">
        <v>43</v>
      </c>
      <c r="H1312" s="3">
        <v>144</v>
      </c>
      <c r="I1312" s="3">
        <v>632</v>
      </c>
      <c r="J1312" s="3">
        <v>582</v>
      </c>
      <c r="K1312" s="3">
        <v>102</v>
      </c>
      <c r="L1312" s="3">
        <v>188</v>
      </c>
      <c r="M1312" s="3">
        <v>133</v>
      </c>
      <c r="N1312" s="3">
        <v>34</v>
      </c>
      <c r="O1312" s="3">
        <v>17</v>
      </c>
      <c r="P1312" s="3">
        <v>4</v>
      </c>
      <c r="Q1312" s="3">
        <v>81</v>
      </c>
      <c r="R1312" s="3">
        <v>18</v>
      </c>
      <c r="S1312" s="2"/>
      <c r="T1312" s="3">
        <v>37</v>
      </c>
      <c r="U1312" s="3">
        <v>29</v>
      </c>
      <c r="V1312" s="3">
        <v>0.32300000000000001</v>
      </c>
      <c r="W1312" s="3">
        <v>0.36599999999999999</v>
      </c>
      <c r="X1312" s="3">
        <v>0.46</v>
      </c>
      <c r="Y1312" s="3">
        <v>0.82599999999999996</v>
      </c>
      <c r="Z1312" s="3">
        <v>160</v>
      </c>
      <c r="AA1312" s="3">
        <v>268</v>
      </c>
      <c r="AB1312" s="2"/>
      <c r="AC1312" s="3">
        <v>2</v>
      </c>
      <c r="AD1312" s="3">
        <v>11</v>
      </c>
      <c r="AE1312" s="2"/>
      <c r="AF1312" s="2"/>
      <c r="AG1312" s="3">
        <v>5.9</v>
      </c>
      <c r="AH1312" s="3">
        <v>3.6</v>
      </c>
      <c r="AI1312" s="3">
        <v>5.8</v>
      </c>
      <c r="AJ1312" s="3">
        <v>-0.4</v>
      </c>
      <c r="AK1312" s="3">
        <v>36</v>
      </c>
      <c r="AL1312" s="3">
        <v>0</v>
      </c>
      <c r="AM1312" s="3">
        <v>-1</v>
      </c>
      <c r="AN1312" s="3">
        <v>-1</v>
      </c>
      <c r="AO1312" s="3">
        <v>0</v>
      </c>
      <c r="AP1312" s="3" t="s">
        <v>936</v>
      </c>
    </row>
    <row r="1313" spans="1:42" x14ac:dyDescent="0.45">
      <c r="A1313" s="1">
        <v>1312</v>
      </c>
      <c r="B1313" s="3" t="s">
        <v>854</v>
      </c>
      <c r="C1313" s="3" t="str">
        <f t="shared" si="20"/>
        <v>Al Dark - 1952</v>
      </c>
      <c r="D1313" s="3">
        <v>1952</v>
      </c>
      <c r="E1313" s="3">
        <v>30</v>
      </c>
      <c r="F1313" s="3" t="s">
        <v>101</v>
      </c>
      <c r="G1313" s="3" t="s">
        <v>52</v>
      </c>
      <c r="H1313" s="3">
        <v>151</v>
      </c>
      <c r="I1313" s="3">
        <v>650</v>
      </c>
      <c r="J1313" s="3">
        <v>589</v>
      </c>
      <c r="K1313" s="3">
        <v>92</v>
      </c>
      <c r="L1313" s="3">
        <v>177</v>
      </c>
      <c r="M1313" s="3">
        <v>131</v>
      </c>
      <c r="N1313" s="3">
        <v>29</v>
      </c>
      <c r="O1313" s="3">
        <v>3</v>
      </c>
      <c r="P1313" s="3">
        <v>14</v>
      </c>
      <c r="Q1313" s="3">
        <v>73</v>
      </c>
      <c r="R1313" s="3">
        <v>6</v>
      </c>
      <c r="S1313" s="3">
        <v>6</v>
      </c>
      <c r="T1313" s="3">
        <v>47</v>
      </c>
      <c r="U1313" s="3">
        <v>39</v>
      </c>
      <c r="V1313" s="3">
        <v>0.30099999999999999</v>
      </c>
      <c r="W1313" s="3">
        <v>0.35699999999999998</v>
      </c>
      <c r="X1313" s="3">
        <v>0.43099999999999999</v>
      </c>
      <c r="Y1313" s="3">
        <v>0.78800000000000003</v>
      </c>
      <c r="Z1313" s="3">
        <v>117</v>
      </c>
      <c r="AA1313" s="3">
        <v>254</v>
      </c>
      <c r="AB1313" s="3">
        <v>10</v>
      </c>
      <c r="AC1313" s="3">
        <v>5</v>
      </c>
      <c r="AD1313" s="3">
        <v>8</v>
      </c>
      <c r="AE1313" s="2"/>
      <c r="AF1313" s="3">
        <v>5</v>
      </c>
      <c r="AG1313" s="3">
        <v>5.9</v>
      </c>
      <c r="AH1313" s="3">
        <v>3.4</v>
      </c>
      <c r="AI1313" s="3">
        <v>5.4</v>
      </c>
      <c r="AJ1313" s="3">
        <v>1.6</v>
      </c>
      <c r="AK1313" s="3">
        <v>14</v>
      </c>
      <c r="AL1313" s="3">
        <v>3</v>
      </c>
      <c r="AM1313" s="3">
        <v>1</v>
      </c>
      <c r="AN1313" s="3">
        <v>4</v>
      </c>
      <c r="AO1313" s="3">
        <v>5</v>
      </c>
      <c r="AP1313" s="3" t="s">
        <v>116</v>
      </c>
    </row>
    <row r="1314" spans="1:42" ht="26.65" x14ac:dyDescent="0.45">
      <c r="A1314" s="1">
        <v>1313</v>
      </c>
      <c r="B1314" s="3" t="s">
        <v>857</v>
      </c>
      <c r="C1314" s="3" t="str">
        <f t="shared" si="20"/>
        <v>Jack Fournier - 1915</v>
      </c>
      <c r="D1314" s="3">
        <v>1915</v>
      </c>
      <c r="E1314" s="3">
        <v>22</v>
      </c>
      <c r="F1314" s="3" t="s">
        <v>182</v>
      </c>
      <c r="G1314" s="3" t="s">
        <v>43</v>
      </c>
      <c r="H1314" s="3">
        <v>126</v>
      </c>
      <c r="I1314" s="3">
        <v>514</v>
      </c>
      <c r="J1314" s="3">
        <v>422</v>
      </c>
      <c r="K1314" s="3">
        <v>86</v>
      </c>
      <c r="L1314" s="3">
        <v>136</v>
      </c>
      <c r="M1314" s="3">
        <v>93</v>
      </c>
      <c r="N1314" s="3">
        <v>20</v>
      </c>
      <c r="O1314" s="3">
        <v>18</v>
      </c>
      <c r="P1314" s="3">
        <v>5</v>
      </c>
      <c r="Q1314" s="3">
        <v>77</v>
      </c>
      <c r="R1314" s="3">
        <v>21</v>
      </c>
      <c r="S1314" s="3">
        <v>16</v>
      </c>
      <c r="T1314" s="3">
        <v>64</v>
      </c>
      <c r="U1314" s="3">
        <v>37</v>
      </c>
      <c r="V1314" s="3">
        <v>0.32200000000000001</v>
      </c>
      <c r="W1314" s="3">
        <v>0.42899999999999999</v>
      </c>
      <c r="X1314" s="3">
        <v>0.49099999999999999</v>
      </c>
      <c r="Y1314" s="3">
        <v>0.92</v>
      </c>
      <c r="Z1314" s="3">
        <v>172</v>
      </c>
      <c r="AA1314" s="3">
        <v>207</v>
      </c>
      <c r="AB1314" s="2"/>
      <c r="AC1314" s="3">
        <v>15</v>
      </c>
      <c r="AD1314" s="3">
        <v>13</v>
      </c>
      <c r="AE1314" s="2"/>
      <c r="AF1314" s="2"/>
      <c r="AG1314" s="3">
        <v>5.9</v>
      </c>
      <c r="AH1314" s="3">
        <v>3.9</v>
      </c>
      <c r="AI1314" s="3">
        <v>5.7</v>
      </c>
      <c r="AJ1314" s="3">
        <v>-0.4</v>
      </c>
      <c r="AK1314" s="3">
        <v>38</v>
      </c>
      <c r="AL1314" s="3">
        <v>0</v>
      </c>
      <c r="AM1314" s="3">
        <v>0</v>
      </c>
      <c r="AN1314" s="3">
        <v>0</v>
      </c>
      <c r="AO1314" s="3">
        <v>2</v>
      </c>
      <c r="AP1314" s="3" t="s">
        <v>1034</v>
      </c>
    </row>
    <row r="1315" spans="1:42" ht="26.65" x14ac:dyDescent="0.45">
      <c r="A1315" s="1">
        <v>1314</v>
      </c>
      <c r="B1315" s="3" t="s">
        <v>1035</v>
      </c>
      <c r="C1315" s="3" t="str">
        <f t="shared" si="20"/>
        <v>Travis Hafner - 2006</v>
      </c>
      <c r="D1315" s="3">
        <v>2006</v>
      </c>
      <c r="E1315" s="3">
        <v>29</v>
      </c>
      <c r="F1315" s="3" t="s">
        <v>110</v>
      </c>
      <c r="G1315" s="3" t="s">
        <v>43</v>
      </c>
      <c r="H1315" s="3">
        <v>129</v>
      </c>
      <c r="I1315" s="3">
        <v>564</v>
      </c>
      <c r="J1315" s="3">
        <v>454</v>
      </c>
      <c r="K1315" s="3">
        <v>100</v>
      </c>
      <c r="L1315" s="3">
        <v>140</v>
      </c>
      <c r="M1315" s="3">
        <v>66</v>
      </c>
      <c r="N1315" s="3">
        <v>31</v>
      </c>
      <c r="O1315" s="3">
        <v>1</v>
      </c>
      <c r="P1315" s="3">
        <v>42</v>
      </c>
      <c r="Q1315" s="3">
        <v>117</v>
      </c>
      <c r="R1315" s="3">
        <v>0</v>
      </c>
      <c r="S1315" s="3">
        <v>0</v>
      </c>
      <c r="T1315" s="3">
        <v>100</v>
      </c>
      <c r="U1315" s="3">
        <v>111</v>
      </c>
      <c r="V1315" s="3">
        <v>0.308</v>
      </c>
      <c r="W1315" s="3">
        <v>0.439</v>
      </c>
      <c r="X1315" s="3">
        <v>0.65900000000000003</v>
      </c>
      <c r="Y1315" s="3">
        <v>1.097</v>
      </c>
      <c r="Z1315" s="3">
        <v>181</v>
      </c>
      <c r="AA1315" s="3">
        <v>299</v>
      </c>
      <c r="AB1315" s="3">
        <v>10</v>
      </c>
      <c r="AC1315" s="3">
        <v>7</v>
      </c>
      <c r="AD1315" s="3">
        <v>0</v>
      </c>
      <c r="AE1315" s="3">
        <v>2</v>
      </c>
      <c r="AF1315" s="3">
        <v>16</v>
      </c>
      <c r="AG1315" s="3">
        <v>5.9</v>
      </c>
      <c r="AH1315" s="3">
        <v>4</v>
      </c>
      <c r="AI1315" s="3">
        <v>5.8</v>
      </c>
      <c r="AJ1315" s="3">
        <v>-1</v>
      </c>
      <c r="AK1315" s="3">
        <v>54</v>
      </c>
      <c r="AL1315" s="3">
        <v>0</v>
      </c>
      <c r="AM1315" s="3">
        <v>-2</v>
      </c>
      <c r="AN1315" s="3">
        <v>-2</v>
      </c>
      <c r="AO1315" s="3">
        <v>1</v>
      </c>
      <c r="AP1315" s="3" t="s">
        <v>833</v>
      </c>
    </row>
    <row r="1316" spans="1:42" x14ac:dyDescent="0.45">
      <c r="A1316" s="1">
        <v>1315</v>
      </c>
      <c r="B1316" s="3" t="s">
        <v>540</v>
      </c>
      <c r="C1316" s="3" t="str">
        <f t="shared" si="20"/>
        <v>Tony Pérez - 1968</v>
      </c>
      <c r="D1316" s="3">
        <v>1968</v>
      </c>
      <c r="E1316" s="3">
        <v>26</v>
      </c>
      <c r="F1316" s="3" t="s">
        <v>78</v>
      </c>
      <c r="G1316" s="3" t="s">
        <v>52</v>
      </c>
      <c r="H1316" s="3">
        <v>160</v>
      </c>
      <c r="I1316" s="3">
        <v>690</v>
      </c>
      <c r="J1316" s="3">
        <v>625</v>
      </c>
      <c r="K1316" s="3">
        <v>93</v>
      </c>
      <c r="L1316" s="3">
        <v>176</v>
      </c>
      <c r="M1316" s="3">
        <v>126</v>
      </c>
      <c r="N1316" s="3">
        <v>25</v>
      </c>
      <c r="O1316" s="3">
        <v>7</v>
      </c>
      <c r="P1316" s="3">
        <v>18</v>
      </c>
      <c r="Q1316" s="3">
        <v>92</v>
      </c>
      <c r="R1316" s="3">
        <v>3</v>
      </c>
      <c r="S1316" s="3">
        <v>2</v>
      </c>
      <c r="T1316" s="3">
        <v>51</v>
      </c>
      <c r="U1316" s="3">
        <v>92</v>
      </c>
      <c r="V1316" s="3">
        <v>0.28199999999999997</v>
      </c>
      <c r="W1316" s="3">
        <v>0.33800000000000002</v>
      </c>
      <c r="X1316" s="3">
        <v>0.43</v>
      </c>
      <c r="Y1316" s="3">
        <v>0.76900000000000002</v>
      </c>
      <c r="Z1316" s="3">
        <v>125</v>
      </c>
      <c r="AA1316" s="3">
        <v>269</v>
      </c>
      <c r="AB1316" s="3">
        <v>19</v>
      </c>
      <c r="AC1316" s="3">
        <v>6</v>
      </c>
      <c r="AD1316" s="3">
        <v>1</v>
      </c>
      <c r="AE1316" s="3">
        <v>7</v>
      </c>
      <c r="AF1316" s="3">
        <v>13</v>
      </c>
      <c r="AG1316" s="3">
        <v>5.9</v>
      </c>
      <c r="AH1316" s="3">
        <v>3.5</v>
      </c>
      <c r="AI1316" s="3">
        <v>5.4</v>
      </c>
      <c r="AJ1316" s="3">
        <v>0.8</v>
      </c>
      <c r="AK1316" s="3">
        <v>21</v>
      </c>
      <c r="AL1316" s="3">
        <v>-2</v>
      </c>
      <c r="AM1316" s="3">
        <v>3</v>
      </c>
      <c r="AN1316" s="3">
        <v>0</v>
      </c>
      <c r="AO1316" s="3">
        <v>1</v>
      </c>
      <c r="AP1316" s="3" t="s">
        <v>140</v>
      </c>
    </row>
    <row r="1317" spans="1:42" ht="26.65" x14ac:dyDescent="0.45">
      <c r="A1317" s="1">
        <v>1316</v>
      </c>
      <c r="B1317" s="3" t="s">
        <v>1036</v>
      </c>
      <c r="C1317" s="3" t="str">
        <f t="shared" si="20"/>
        <v>Rubén Sierra - 1989</v>
      </c>
      <c r="D1317" s="3">
        <v>1989</v>
      </c>
      <c r="E1317" s="3">
        <v>23</v>
      </c>
      <c r="F1317" s="3" t="s">
        <v>230</v>
      </c>
      <c r="G1317" s="3" t="s">
        <v>43</v>
      </c>
      <c r="H1317" s="3">
        <v>162</v>
      </c>
      <c r="I1317" s="3">
        <v>689</v>
      </c>
      <c r="J1317" s="3">
        <v>634</v>
      </c>
      <c r="K1317" s="3">
        <v>101</v>
      </c>
      <c r="L1317" s="3">
        <v>194</v>
      </c>
      <c r="M1317" s="3">
        <v>116</v>
      </c>
      <c r="N1317" s="3">
        <v>35</v>
      </c>
      <c r="O1317" s="3">
        <v>14</v>
      </c>
      <c r="P1317" s="3">
        <v>29</v>
      </c>
      <c r="Q1317" s="3">
        <v>119</v>
      </c>
      <c r="R1317" s="3">
        <v>8</v>
      </c>
      <c r="S1317" s="3">
        <v>2</v>
      </c>
      <c r="T1317" s="3">
        <v>43</v>
      </c>
      <c r="U1317" s="3">
        <v>82</v>
      </c>
      <c r="V1317" s="3">
        <v>0.30599999999999999</v>
      </c>
      <c r="W1317" s="3">
        <v>0.34699999999999998</v>
      </c>
      <c r="X1317" s="3">
        <v>0.54300000000000004</v>
      </c>
      <c r="Y1317" s="3">
        <v>0.88900000000000001</v>
      </c>
      <c r="Z1317" s="3">
        <v>146</v>
      </c>
      <c r="AA1317" s="3">
        <v>344</v>
      </c>
      <c r="AB1317" s="3">
        <v>7</v>
      </c>
      <c r="AC1317" s="3">
        <v>2</v>
      </c>
      <c r="AD1317" s="3">
        <v>0</v>
      </c>
      <c r="AE1317" s="3">
        <v>10</v>
      </c>
      <c r="AF1317" s="3">
        <v>2</v>
      </c>
      <c r="AG1317" s="3">
        <v>5.9</v>
      </c>
      <c r="AH1317" s="3">
        <v>3.6</v>
      </c>
      <c r="AI1317" s="3">
        <v>5.8</v>
      </c>
      <c r="AJ1317" s="3">
        <v>-0.5</v>
      </c>
      <c r="AK1317" s="3">
        <v>35</v>
      </c>
      <c r="AL1317" s="3">
        <v>3</v>
      </c>
      <c r="AM1317" s="3">
        <v>0</v>
      </c>
      <c r="AN1317" s="3">
        <v>3</v>
      </c>
      <c r="AO1317" s="3">
        <v>0</v>
      </c>
      <c r="AP1317" s="3" t="s">
        <v>343</v>
      </c>
    </row>
    <row r="1318" spans="1:42" ht="26.65" x14ac:dyDescent="0.45">
      <c r="A1318" s="1">
        <v>1317</v>
      </c>
      <c r="B1318" s="3" t="s">
        <v>377</v>
      </c>
      <c r="C1318" s="3" t="str">
        <f t="shared" si="20"/>
        <v>Al Simmons - 1927</v>
      </c>
      <c r="D1318" s="3">
        <v>1927</v>
      </c>
      <c r="E1318" s="3">
        <v>25</v>
      </c>
      <c r="F1318" s="3" t="s">
        <v>103</v>
      </c>
      <c r="G1318" s="3" t="s">
        <v>43</v>
      </c>
      <c r="H1318" s="3">
        <v>106</v>
      </c>
      <c r="I1318" s="3">
        <v>458</v>
      </c>
      <c r="J1318" s="3">
        <v>406</v>
      </c>
      <c r="K1318" s="3">
        <v>86</v>
      </c>
      <c r="L1318" s="3">
        <v>159</v>
      </c>
      <c r="M1318" s="3">
        <v>97</v>
      </c>
      <c r="N1318" s="3">
        <v>36</v>
      </c>
      <c r="O1318" s="3">
        <v>11</v>
      </c>
      <c r="P1318" s="3">
        <v>15</v>
      </c>
      <c r="Q1318" s="3">
        <v>108</v>
      </c>
      <c r="R1318" s="3">
        <v>10</v>
      </c>
      <c r="S1318" s="3">
        <v>3</v>
      </c>
      <c r="T1318" s="3">
        <v>31</v>
      </c>
      <c r="U1318" s="3">
        <v>30</v>
      </c>
      <c r="V1318" s="3">
        <v>0.39200000000000002</v>
      </c>
      <c r="W1318" s="3">
        <v>0.436</v>
      </c>
      <c r="X1318" s="3">
        <v>0.64500000000000002</v>
      </c>
      <c r="Y1318" s="3">
        <v>1.081</v>
      </c>
      <c r="Z1318" s="3">
        <v>172</v>
      </c>
      <c r="AA1318" s="3">
        <v>262</v>
      </c>
      <c r="AB1318" s="2"/>
      <c r="AC1318" s="3">
        <v>1</v>
      </c>
      <c r="AD1318" s="3">
        <v>20</v>
      </c>
      <c r="AE1318" s="2"/>
      <c r="AF1318" s="3">
        <v>3</v>
      </c>
      <c r="AG1318" s="3">
        <v>5.9</v>
      </c>
      <c r="AH1318" s="3">
        <v>4.0999999999999996</v>
      </c>
      <c r="AI1318" s="3">
        <v>5.7</v>
      </c>
      <c r="AJ1318" s="3">
        <v>-0.1</v>
      </c>
      <c r="AK1318" s="3">
        <v>42</v>
      </c>
      <c r="AL1318" s="3">
        <v>0</v>
      </c>
      <c r="AM1318" s="3">
        <v>2</v>
      </c>
      <c r="AN1318" s="3">
        <v>2</v>
      </c>
      <c r="AO1318" s="3">
        <v>2</v>
      </c>
      <c r="AP1318" s="3" t="s">
        <v>1037</v>
      </c>
    </row>
    <row r="1319" spans="1:42" ht="26.65" x14ac:dyDescent="0.45">
      <c r="A1319" s="1">
        <v>1318</v>
      </c>
      <c r="B1319" s="3" t="s">
        <v>145</v>
      </c>
      <c r="C1319" s="3" t="str">
        <f t="shared" si="20"/>
        <v>George Sisler - 1917</v>
      </c>
      <c r="D1319" s="3">
        <v>1917</v>
      </c>
      <c r="E1319" s="3">
        <v>24</v>
      </c>
      <c r="F1319" s="3" t="s">
        <v>146</v>
      </c>
      <c r="G1319" s="3" t="s">
        <v>43</v>
      </c>
      <c r="H1319" s="3">
        <v>135</v>
      </c>
      <c r="I1319" s="3">
        <v>587</v>
      </c>
      <c r="J1319" s="3">
        <v>539</v>
      </c>
      <c r="K1319" s="3">
        <v>60</v>
      </c>
      <c r="L1319" s="3">
        <v>190</v>
      </c>
      <c r="M1319" s="3">
        <v>149</v>
      </c>
      <c r="N1319" s="3">
        <v>30</v>
      </c>
      <c r="O1319" s="3">
        <v>9</v>
      </c>
      <c r="P1319" s="3">
        <v>2</v>
      </c>
      <c r="Q1319" s="3">
        <v>52</v>
      </c>
      <c r="R1319" s="3">
        <v>37</v>
      </c>
      <c r="S1319" s="2"/>
      <c r="T1319" s="3">
        <v>30</v>
      </c>
      <c r="U1319" s="3">
        <v>19</v>
      </c>
      <c r="V1319" s="3">
        <v>0.35299999999999998</v>
      </c>
      <c r="W1319" s="3">
        <v>0.39</v>
      </c>
      <c r="X1319" s="3">
        <v>0.45300000000000001</v>
      </c>
      <c r="Y1319" s="3">
        <v>0.84299999999999997</v>
      </c>
      <c r="Z1319" s="3">
        <v>161</v>
      </c>
      <c r="AA1319" s="3">
        <v>244</v>
      </c>
      <c r="AB1319" s="2"/>
      <c r="AC1319" s="3">
        <v>3</v>
      </c>
      <c r="AD1319" s="3">
        <v>15</v>
      </c>
      <c r="AE1319" s="2"/>
      <c r="AF1319" s="2"/>
      <c r="AG1319" s="3">
        <v>5.9</v>
      </c>
      <c r="AH1319" s="3">
        <v>3.6</v>
      </c>
      <c r="AI1319" s="3">
        <v>6</v>
      </c>
      <c r="AJ1319" s="3">
        <v>-0.7</v>
      </c>
      <c r="AK1319" s="3">
        <v>35</v>
      </c>
      <c r="AL1319" s="3">
        <v>0</v>
      </c>
      <c r="AM1319" s="3">
        <v>1</v>
      </c>
      <c r="AN1319" s="3">
        <v>1</v>
      </c>
      <c r="AO1319" s="3">
        <v>-1</v>
      </c>
      <c r="AP1319" s="3" t="s">
        <v>1038</v>
      </c>
    </row>
    <row r="1320" spans="1:42" ht="26.65" x14ac:dyDescent="0.45">
      <c r="A1320" s="1">
        <v>1319</v>
      </c>
      <c r="B1320" s="3" t="s">
        <v>720</v>
      </c>
      <c r="C1320" s="3" t="str">
        <f t="shared" si="20"/>
        <v>Grady Sizemore - 2008</v>
      </c>
      <c r="D1320" s="3">
        <v>2008</v>
      </c>
      <c r="E1320" s="3">
        <v>25</v>
      </c>
      <c r="F1320" s="3" t="s">
        <v>110</v>
      </c>
      <c r="G1320" s="3" t="s">
        <v>43</v>
      </c>
      <c r="H1320" s="3">
        <v>157</v>
      </c>
      <c r="I1320" s="3">
        <v>745</v>
      </c>
      <c r="J1320" s="3">
        <v>634</v>
      </c>
      <c r="K1320" s="3">
        <v>101</v>
      </c>
      <c r="L1320" s="3">
        <v>170</v>
      </c>
      <c r="M1320" s="3">
        <v>93</v>
      </c>
      <c r="N1320" s="3">
        <v>39</v>
      </c>
      <c r="O1320" s="3">
        <v>5</v>
      </c>
      <c r="P1320" s="3">
        <v>33</v>
      </c>
      <c r="Q1320" s="3">
        <v>90</v>
      </c>
      <c r="R1320" s="3">
        <v>38</v>
      </c>
      <c r="S1320" s="3">
        <v>5</v>
      </c>
      <c r="T1320" s="3">
        <v>98</v>
      </c>
      <c r="U1320" s="3">
        <v>130</v>
      </c>
      <c r="V1320" s="3">
        <v>0.26800000000000002</v>
      </c>
      <c r="W1320" s="3">
        <v>0.374</v>
      </c>
      <c r="X1320" s="3">
        <v>0.502</v>
      </c>
      <c r="Y1320" s="3">
        <v>0.876</v>
      </c>
      <c r="Z1320" s="3">
        <v>133</v>
      </c>
      <c r="AA1320" s="3">
        <v>318</v>
      </c>
      <c r="AB1320" s="3">
        <v>5</v>
      </c>
      <c r="AC1320" s="3">
        <v>11</v>
      </c>
      <c r="AD1320" s="3">
        <v>0</v>
      </c>
      <c r="AE1320" s="3">
        <v>2</v>
      </c>
      <c r="AF1320" s="3">
        <v>14</v>
      </c>
      <c r="AG1320" s="3">
        <v>5.9</v>
      </c>
      <c r="AH1320" s="3">
        <v>3.5</v>
      </c>
      <c r="AI1320" s="3">
        <v>6.1</v>
      </c>
      <c r="AJ1320" s="3">
        <v>0.2</v>
      </c>
      <c r="AK1320" s="3">
        <v>26</v>
      </c>
      <c r="AL1320" s="3">
        <v>2</v>
      </c>
      <c r="AM1320" s="3">
        <v>6</v>
      </c>
      <c r="AN1320" s="3">
        <v>8</v>
      </c>
      <c r="AO1320" s="3">
        <v>-3</v>
      </c>
      <c r="AP1320" s="3" t="s">
        <v>155</v>
      </c>
    </row>
    <row r="1321" spans="1:42" ht="26.65" x14ac:dyDescent="0.45">
      <c r="A1321" s="1">
        <v>1320</v>
      </c>
      <c r="B1321" s="3" t="s">
        <v>613</v>
      </c>
      <c r="C1321" s="3" t="str">
        <f t="shared" si="20"/>
        <v>Wally Berger - 1931</v>
      </c>
      <c r="D1321" s="3">
        <v>1931</v>
      </c>
      <c r="E1321" s="3">
        <v>25</v>
      </c>
      <c r="F1321" s="3" t="s">
        <v>216</v>
      </c>
      <c r="G1321" s="3" t="s">
        <v>52</v>
      </c>
      <c r="H1321" s="3">
        <v>156</v>
      </c>
      <c r="I1321" s="3">
        <v>678</v>
      </c>
      <c r="J1321" s="3">
        <v>617</v>
      </c>
      <c r="K1321" s="3">
        <v>94</v>
      </c>
      <c r="L1321" s="3">
        <v>199</v>
      </c>
      <c r="M1321" s="3">
        <v>128</v>
      </c>
      <c r="N1321" s="3">
        <v>44</v>
      </c>
      <c r="O1321" s="3">
        <v>8</v>
      </c>
      <c r="P1321" s="3">
        <v>19</v>
      </c>
      <c r="Q1321" s="3">
        <v>84</v>
      </c>
      <c r="R1321" s="3">
        <v>13</v>
      </c>
      <c r="S1321" s="3">
        <v>8</v>
      </c>
      <c r="T1321" s="3">
        <v>55</v>
      </c>
      <c r="U1321" s="3">
        <v>70</v>
      </c>
      <c r="V1321" s="3">
        <v>0.32300000000000001</v>
      </c>
      <c r="W1321" s="3">
        <v>0.38</v>
      </c>
      <c r="X1321" s="3">
        <v>0.51200000000000001</v>
      </c>
      <c r="Y1321" s="3">
        <v>0.89200000000000002</v>
      </c>
      <c r="Z1321" s="3">
        <v>141</v>
      </c>
      <c r="AA1321" s="3">
        <v>316</v>
      </c>
      <c r="AB1321" s="2"/>
      <c r="AC1321" s="3">
        <v>2</v>
      </c>
      <c r="AD1321" s="3">
        <v>4</v>
      </c>
      <c r="AE1321" s="2"/>
      <c r="AF1321" s="3">
        <v>6</v>
      </c>
      <c r="AG1321" s="3">
        <v>5.9</v>
      </c>
      <c r="AH1321" s="3">
        <v>3.7</v>
      </c>
      <c r="AI1321" s="3">
        <v>5.4</v>
      </c>
      <c r="AJ1321" s="3">
        <v>0.3</v>
      </c>
      <c r="AK1321" s="3">
        <v>33</v>
      </c>
      <c r="AL1321" s="3">
        <v>0</v>
      </c>
      <c r="AM1321" s="3">
        <v>1</v>
      </c>
      <c r="AN1321" s="3">
        <v>1</v>
      </c>
      <c r="AO1321" s="3">
        <v>6</v>
      </c>
      <c r="AP1321" s="3" t="s">
        <v>936</v>
      </c>
    </row>
    <row r="1322" spans="1:42" ht="26.65" x14ac:dyDescent="0.45">
      <c r="A1322" s="1">
        <v>1321</v>
      </c>
      <c r="B1322" s="3" t="s">
        <v>335</v>
      </c>
      <c r="C1322" s="3" t="str">
        <f t="shared" si="20"/>
        <v>César Cedeño - 1976</v>
      </c>
      <c r="D1322" s="3">
        <v>1976</v>
      </c>
      <c r="E1322" s="3">
        <v>25</v>
      </c>
      <c r="F1322" s="3" t="s">
        <v>178</v>
      </c>
      <c r="G1322" s="3" t="s">
        <v>52</v>
      </c>
      <c r="H1322" s="3">
        <v>150</v>
      </c>
      <c r="I1322" s="3">
        <v>635</v>
      </c>
      <c r="J1322" s="3">
        <v>575</v>
      </c>
      <c r="K1322" s="3">
        <v>89</v>
      </c>
      <c r="L1322" s="3">
        <v>171</v>
      </c>
      <c r="M1322" s="3">
        <v>122</v>
      </c>
      <c r="N1322" s="3">
        <v>26</v>
      </c>
      <c r="O1322" s="3">
        <v>5</v>
      </c>
      <c r="P1322" s="3">
        <v>18</v>
      </c>
      <c r="Q1322" s="3">
        <v>83</v>
      </c>
      <c r="R1322" s="3">
        <v>58</v>
      </c>
      <c r="S1322" s="3">
        <v>15</v>
      </c>
      <c r="T1322" s="3">
        <v>55</v>
      </c>
      <c r="U1322" s="3">
        <v>51</v>
      </c>
      <c r="V1322" s="3">
        <v>0.29699999999999999</v>
      </c>
      <c r="W1322" s="3">
        <v>0.35699999999999998</v>
      </c>
      <c r="X1322" s="3">
        <v>0.45400000000000001</v>
      </c>
      <c r="Y1322" s="3">
        <v>0.81100000000000005</v>
      </c>
      <c r="Z1322" s="3">
        <v>139</v>
      </c>
      <c r="AA1322" s="3">
        <v>261</v>
      </c>
      <c r="AB1322" s="3">
        <v>16</v>
      </c>
      <c r="AC1322" s="3">
        <v>1</v>
      </c>
      <c r="AD1322" s="3">
        <v>0</v>
      </c>
      <c r="AE1322" s="3">
        <v>4</v>
      </c>
      <c r="AF1322" s="3">
        <v>9</v>
      </c>
      <c r="AG1322" s="3">
        <v>5.9</v>
      </c>
      <c r="AH1322" s="3">
        <v>3.9</v>
      </c>
      <c r="AI1322" s="3">
        <v>5.9</v>
      </c>
      <c r="AJ1322" s="3">
        <v>-0.1</v>
      </c>
      <c r="AK1322" s="3">
        <v>28</v>
      </c>
      <c r="AL1322" s="3">
        <v>-1</v>
      </c>
      <c r="AM1322" s="3">
        <v>9</v>
      </c>
      <c r="AN1322" s="3">
        <v>9</v>
      </c>
      <c r="AO1322" s="3">
        <v>-1</v>
      </c>
      <c r="AP1322" s="3" t="s">
        <v>68</v>
      </c>
    </row>
    <row r="1323" spans="1:42" ht="26.65" x14ac:dyDescent="0.45">
      <c r="A1323" s="1">
        <v>1322</v>
      </c>
      <c r="B1323" s="3" t="s">
        <v>1039</v>
      </c>
      <c r="C1323" s="3" t="str">
        <f t="shared" si="20"/>
        <v>Elbie Fletcher - 1941</v>
      </c>
      <c r="D1323" s="3">
        <v>1941</v>
      </c>
      <c r="E1323" s="3">
        <v>25</v>
      </c>
      <c r="F1323" s="3" t="s">
        <v>64</v>
      </c>
      <c r="G1323" s="3" t="s">
        <v>52</v>
      </c>
      <c r="H1323" s="3">
        <v>151</v>
      </c>
      <c r="I1323" s="3">
        <v>642</v>
      </c>
      <c r="J1323" s="3">
        <v>521</v>
      </c>
      <c r="K1323" s="3">
        <v>95</v>
      </c>
      <c r="L1323" s="3">
        <v>150</v>
      </c>
      <c r="M1323" s="3">
        <v>97</v>
      </c>
      <c r="N1323" s="3">
        <v>29</v>
      </c>
      <c r="O1323" s="3">
        <v>13</v>
      </c>
      <c r="P1323" s="3">
        <v>11</v>
      </c>
      <c r="Q1323" s="3">
        <v>74</v>
      </c>
      <c r="R1323" s="3">
        <v>5</v>
      </c>
      <c r="S1323" s="3">
        <v>2</v>
      </c>
      <c r="T1323" s="3">
        <v>118</v>
      </c>
      <c r="U1323" s="3">
        <v>54</v>
      </c>
      <c r="V1323" s="3">
        <v>0.28799999999999998</v>
      </c>
      <c r="W1323" s="3">
        <v>0.42099999999999999</v>
      </c>
      <c r="X1323" s="3">
        <v>0.45700000000000002</v>
      </c>
      <c r="Y1323" s="3">
        <v>0.878</v>
      </c>
      <c r="Z1323" s="3">
        <v>147</v>
      </c>
      <c r="AA1323" s="3">
        <v>238</v>
      </c>
      <c r="AB1323" s="3">
        <v>5</v>
      </c>
      <c r="AC1323" s="3">
        <v>2</v>
      </c>
      <c r="AD1323" s="3">
        <v>1</v>
      </c>
      <c r="AE1323" s="2"/>
      <c r="AF1323" s="3">
        <v>8</v>
      </c>
      <c r="AG1323" s="3">
        <v>5.9</v>
      </c>
      <c r="AH1323" s="3">
        <v>3.6</v>
      </c>
      <c r="AI1323" s="3">
        <v>5.4</v>
      </c>
      <c r="AJ1323" s="3">
        <v>-0.3</v>
      </c>
      <c r="AK1323" s="3">
        <v>36</v>
      </c>
      <c r="AL1323" s="3">
        <v>2</v>
      </c>
      <c r="AM1323" s="3">
        <v>0</v>
      </c>
      <c r="AN1323" s="3">
        <v>2</v>
      </c>
      <c r="AO1323" s="3">
        <v>5</v>
      </c>
      <c r="AP1323" s="3" t="s">
        <v>56</v>
      </c>
    </row>
    <row r="1324" spans="1:42" ht="26.65" x14ac:dyDescent="0.45">
      <c r="A1324" s="1">
        <v>1323</v>
      </c>
      <c r="B1324" s="3" t="s">
        <v>1040</v>
      </c>
      <c r="C1324" s="3" t="str">
        <f t="shared" si="20"/>
        <v>Ken McMullen - 1969</v>
      </c>
      <c r="D1324" s="3">
        <v>1969</v>
      </c>
      <c r="E1324" s="3">
        <v>27</v>
      </c>
      <c r="F1324" s="3" t="s">
        <v>1041</v>
      </c>
      <c r="G1324" s="3" t="s">
        <v>43</v>
      </c>
      <c r="H1324" s="3">
        <v>158</v>
      </c>
      <c r="I1324" s="3">
        <v>642</v>
      </c>
      <c r="J1324" s="3">
        <v>562</v>
      </c>
      <c r="K1324" s="3">
        <v>83</v>
      </c>
      <c r="L1324" s="3">
        <v>153</v>
      </c>
      <c r="M1324" s="3">
        <v>107</v>
      </c>
      <c r="N1324" s="3">
        <v>25</v>
      </c>
      <c r="O1324" s="3">
        <v>2</v>
      </c>
      <c r="P1324" s="3">
        <v>19</v>
      </c>
      <c r="Q1324" s="3">
        <v>87</v>
      </c>
      <c r="R1324" s="3">
        <v>4</v>
      </c>
      <c r="S1324" s="3">
        <v>5</v>
      </c>
      <c r="T1324" s="3">
        <v>70</v>
      </c>
      <c r="U1324" s="3">
        <v>103</v>
      </c>
      <c r="V1324" s="3">
        <v>0.27200000000000002</v>
      </c>
      <c r="W1324" s="3">
        <v>0.34899999999999998</v>
      </c>
      <c r="X1324" s="3">
        <v>0.42499999999999999</v>
      </c>
      <c r="Y1324" s="3">
        <v>0.77500000000000002</v>
      </c>
      <c r="Z1324" s="3">
        <v>122</v>
      </c>
      <c r="AA1324" s="3">
        <v>239</v>
      </c>
      <c r="AB1324" s="3">
        <v>10</v>
      </c>
      <c r="AC1324" s="3">
        <v>1</v>
      </c>
      <c r="AD1324" s="3">
        <v>1</v>
      </c>
      <c r="AE1324" s="3">
        <v>8</v>
      </c>
      <c r="AF1324" s="3">
        <v>6</v>
      </c>
      <c r="AG1324" s="3">
        <v>5.9</v>
      </c>
      <c r="AH1324" s="3">
        <v>3.6</v>
      </c>
      <c r="AI1324" s="3">
        <v>4.3</v>
      </c>
      <c r="AJ1324" s="3">
        <v>2</v>
      </c>
      <c r="AK1324" s="3">
        <v>14</v>
      </c>
      <c r="AL1324" s="3">
        <v>1</v>
      </c>
      <c r="AM1324" s="3">
        <v>1</v>
      </c>
      <c r="AN1324" s="3">
        <v>2</v>
      </c>
      <c r="AO1324" s="3">
        <v>16</v>
      </c>
      <c r="AP1324" s="3" t="s">
        <v>206</v>
      </c>
    </row>
    <row r="1325" spans="1:42" ht="26.65" x14ac:dyDescent="0.45">
      <c r="A1325" s="1">
        <v>1324</v>
      </c>
      <c r="B1325" s="3" t="s">
        <v>1042</v>
      </c>
      <c r="C1325" s="3" t="str">
        <f t="shared" si="20"/>
        <v>Jim Northrup - 1968</v>
      </c>
      <c r="D1325" s="3">
        <v>1968</v>
      </c>
      <c r="E1325" s="3">
        <v>28</v>
      </c>
      <c r="F1325" s="3" t="s">
        <v>70</v>
      </c>
      <c r="G1325" s="3" t="s">
        <v>43</v>
      </c>
      <c r="H1325" s="3">
        <v>154</v>
      </c>
      <c r="I1325" s="3">
        <v>643</v>
      </c>
      <c r="J1325" s="3">
        <v>580</v>
      </c>
      <c r="K1325" s="3">
        <v>76</v>
      </c>
      <c r="L1325" s="3">
        <v>153</v>
      </c>
      <c r="M1325" s="3">
        <v>96</v>
      </c>
      <c r="N1325" s="3">
        <v>29</v>
      </c>
      <c r="O1325" s="3">
        <v>7</v>
      </c>
      <c r="P1325" s="3">
        <v>21</v>
      </c>
      <c r="Q1325" s="3">
        <v>90</v>
      </c>
      <c r="R1325" s="3">
        <v>4</v>
      </c>
      <c r="S1325" s="3">
        <v>5</v>
      </c>
      <c r="T1325" s="3">
        <v>50</v>
      </c>
      <c r="U1325" s="3">
        <v>87</v>
      </c>
      <c r="V1325" s="3">
        <v>0.26400000000000001</v>
      </c>
      <c r="W1325" s="3">
        <v>0.32400000000000001</v>
      </c>
      <c r="X1325" s="3">
        <v>0.44700000000000001</v>
      </c>
      <c r="Y1325" s="3">
        <v>0.77</v>
      </c>
      <c r="Z1325" s="3">
        <v>129</v>
      </c>
      <c r="AA1325" s="3">
        <v>259</v>
      </c>
      <c r="AB1325" s="3">
        <v>14</v>
      </c>
      <c r="AC1325" s="3">
        <v>4</v>
      </c>
      <c r="AD1325" s="3">
        <v>4</v>
      </c>
      <c r="AE1325" s="3">
        <v>5</v>
      </c>
      <c r="AF1325" s="3">
        <v>4</v>
      </c>
      <c r="AG1325" s="3">
        <v>5.9</v>
      </c>
      <c r="AH1325" s="3">
        <v>3.6</v>
      </c>
      <c r="AI1325" s="3">
        <v>3.9</v>
      </c>
      <c r="AJ1325" s="3">
        <v>1.4</v>
      </c>
      <c r="AK1325" s="3">
        <v>19</v>
      </c>
      <c r="AL1325" s="3">
        <v>-1</v>
      </c>
      <c r="AM1325" s="3">
        <v>0</v>
      </c>
      <c r="AN1325" s="3">
        <v>-1</v>
      </c>
      <c r="AO1325" s="3">
        <v>18</v>
      </c>
      <c r="AP1325" s="3" t="s">
        <v>1043</v>
      </c>
    </row>
    <row r="1326" spans="1:42" ht="26.65" x14ac:dyDescent="0.45">
      <c r="A1326" s="1">
        <v>1325</v>
      </c>
      <c r="B1326" s="3" t="s">
        <v>400</v>
      </c>
      <c r="C1326" s="3" t="str">
        <f t="shared" si="20"/>
        <v>Nolan Arenado - 2016</v>
      </c>
      <c r="D1326" s="3">
        <v>2016</v>
      </c>
      <c r="E1326" s="3">
        <v>25</v>
      </c>
      <c r="F1326" s="3" t="s">
        <v>134</v>
      </c>
      <c r="G1326" s="3" t="s">
        <v>52</v>
      </c>
      <c r="H1326" s="3">
        <v>160</v>
      </c>
      <c r="I1326" s="3">
        <v>696</v>
      </c>
      <c r="J1326" s="3">
        <v>618</v>
      </c>
      <c r="K1326" s="3">
        <v>116</v>
      </c>
      <c r="L1326" s="3">
        <v>182</v>
      </c>
      <c r="M1326" s="3">
        <v>100</v>
      </c>
      <c r="N1326" s="3">
        <v>35</v>
      </c>
      <c r="O1326" s="3">
        <v>6</v>
      </c>
      <c r="P1326" s="3">
        <v>41</v>
      </c>
      <c r="Q1326" s="3">
        <v>133</v>
      </c>
      <c r="R1326" s="3">
        <v>2</v>
      </c>
      <c r="S1326" s="3">
        <v>3</v>
      </c>
      <c r="T1326" s="3">
        <v>68</v>
      </c>
      <c r="U1326" s="3">
        <v>103</v>
      </c>
      <c r="V1326" s="3">
        <v>0.29399999999999998</v>
      </c>
      <c r="W1326" s="3">
        <v>0.36199999999999999</v>
      </c>
      <c r="X1326" s="3">
        <v>0.56999999999999995</v>
      </c>
      <c r="Y1326" s="3">
        <v>0.93200000000000005</v>
      </c>
      <c r="Z1326" s="3">
        <v>129</v>
      </c>
      <c r="AA1326" s="3">
        <v>352</v>
      </c>
      <c r="AB1326" s="3">
        <v>17</v>
      </c>
      <c r="AC1326" s="3">
        <v>2</v>
      </c>
      <c r="AD1326" s="3">
        <v>0</v>
      </c>
      <c r="AE1326" s="3">
        <v>8</v>
      </c>
      <c r="AF1326" s="3">
        <v>10</v>
      </c>
      <c r="AG1326" s="3">
        <v>5.9</v>
      </c>
      <c r="AH1326" s="3">
        <v>3.8</v>
      </c>
      <c r="AI1326" s="3">
        <v>4.5999999999999996</v>
      </c>
      <c r="AJ1326" s="3">
        <v>1.7</v>
      </c>
      <c r="AK1326" s="3">
        <v>24</v>
      </c>
      <c r="AL1326" s="3">
        <v>-2</v>
      </c>
      <c r="AM1326" s="3">
        <v>0</v>
      </c>
      <c r="AN1326" s="3">
        <v>-2</v>
      </c>
      <c r="AO1326" s="3">
        <v>13</v>
      </c>
      <c r="AP1326" s="3" t="s">
        <v>140</v>
      </c>
    </row>
    <row r="1327" spans="1:42" x14ac:dyDescent="0.45">
      <c r="A1327" s="1">
        <v>1326</v>
      </c>
      <c r="B1327" s="3" t="s">
        <v>1044</v>
      </c>
      <c r="C1327" s="3" t="str">
        <f t="shared" si="20"/>
        <v>Lou Brock - 1964</v>
      </c>
      <c r="D1327" s="3">
        <v>1964</v>
      </c>
      <c r="E1327" s="3">
        <v>25</v>
      </c>
      <c r="F1327" s="3" t="s">
        <v>1045</v>
      </c>
      <c r="G1327" s="3" t="s">
        <v>52</v>
      </c>
      <c r="H1327" s="3">
        <v>155</v>
      </c>
      <c r="I1327" s="3">
        <v>695</v>
      </c>
      <c r="J1327" s="3">
        <v>634</v>
      </c>
      <c r="K1327" s="3">
        <v>111</v>
      </c>
      <c r="L1327" s="3">
        <v>200</v>
      </c>
      <c r="M1327" s="3">
        <v>145</v>
      </c>
      <c r="N1327" s="3">
        <v>30</v>
      </c>
      <c r="O1327" s="3">
        <v>11</v>
      </c>
      <c r="P1327" s="3">
        <v>14</v>
      </c>
      <c r="Q1327" s="3">
        <v>58</v>
      </c>
      <c r="R1327" s="3">
        <v>43</v>
      </c>
      <c r="S1327" s="3">
        <v>18</v>
      </c>
      <c r="T1327" s="3">
        <v>40</v>
      </c>
      <c r="U1327" s="3">
        <v>127</v>
      </c>
      <c r="V1327" s="3">
        <v>0.315</v>
      </c>
      <c r="W1327" s="3">
        <v>0.35799999999999998</v>
      </c>
      <c r="X1327" s="3">
        <v>0.46400000000000002</v>
      </c>
      <c r="Y1327" s="3">
        <v>0.82099999999999995</v>
      </c>
      <c r="Z1327" s="3">
        <v>123</v>
      </c>
      <c r="AA1327" s="3">
        <v>294</v>
      </c>
      <c r="AB1327" s="3">
        <v>5</v>
      </c>
      <c r="AC1327" s="3">
        <v>4</v>
      </c>
      <c r="AD1327" s="3">
        <v>13</v>
      </c>
      <c r="AE1327" s="3">
        <v>4</v>
      </c>
      <c r="AF1327" s="3">
        <v>0</v>
      </c>
      <c r="AG1327" s="3">
        <v>5.9</v>
      </c>
      <c r="AH1327" s="3">
        <v>3.4</v>
      </c>
      <c r="AI1327" s="3">
        <v>5.2</v>
      </c>
      <c r="AJ1327" s="3">
        <v>-0.2</v>
      </c>
      <c r="AK1327" s="3">
        <v>26</v>
      </c>
      <c r="AL1327" s="3">
        <v>3</v>
      </c>
      <c r="AM1327" s="3">
        <v>3</v>
      </c>
      <c r="AN1327" s="3">
        <v>6</v>
      </c>
      <c r="AO1327" s="3">
        <v>5</v>
      </c>
      <c r="AP1327" s="3" t="s">
        <v>1046</v>
      </c>
    </row>
    <row r="1328" spans="1:42" x14ac:dyDescent="0.45">
      <c r="A1328" s="1">
        <v>1327</v>
      </c>
      <c r="B1328" s="3" t="s">
        <v>763</v>
      </c>
      <c r="C1328" s="3" t="str">
        <f t="shared" si="20"/>
        <v>Bill Dickey - 1936</v>
      </c>
      <c r="D1328" s="3">
        <v>1936</v>
      </c>
      <c r="E1328" s="3">
        <v>29</v>
      </c>
      <c r="F1328" s="3" t="s">
        <v>42</v>
      </c>
      <c r="G1328" s="3" t="s">
        <v>43</v>
      </c>
      <c r="H1328" s="3">
        <v>112</v>
      </c>
      <c r="I1328" s="3">
        <v>472</v>
      </c>
      <c r="J1328" s="3">
        <v>423</v>
      </c>
      <c r="K1328" s="3">
        <v>99</v>
      </c>
      <c r="L1328" s="3">
        <v>153</v>
      </c>
      <c r="M1328" s="3">
        <v>97</v>
      </c>
      <c r="N1328" s="3">
        <v>26</v>
      </c>
      <c r="O1328" s="3">
        <v>8</v>
      </c>
      <c r="P1328" s="3">
        <v>22</v>
      </c>
      <c r="Q1328" s="3">
        <v>107</v>
      </c>
      <c r="R1328" s="3">
        <v>0</v>
      </c>
      <c r="S1328" s="3">
        <v>2</v>
      </c>
      <c r="T1328" s="3">
        <v>46</v>
      </c>
      <c r="U1328" s="3">
        <v>16</v>
      </c>
      <c r="V1328" s="3">
        <v>0.36199999999999999</v>
      </c>
      <c r="W1328" s="3">
        <v>0.42799999999999999</v>
      </c>
      <c r="X1328" s="3">
        <v>0.61699999999999999</v>
      </c>
      <c r="Y1328" s="3">
        <v>1.0449999999999999</v>
      </c>
      <c r="Z1328" s="3">
        <v>158</v>
      </c>
      <c r="AA1328" s="3">
        <v>261</v>
      </c>
      <c r="AB1328" s="2"/>
      <c r="AC1328" s="3">
        <v>3</v>
      </c>
      <c r="AD1328" s="3">
        <v>0</v>
      </c>
      <c r="AE1328" s="2"/>
      <c r="AF1328" s="3">
        <v>7</v>
      </c>
      <c r="AG1328" s="3">
        <v>5.9</v>
      </c>
      <c r="AH1328" s="3">
        <v>4.3</v>
      </c>
      <c r="AI1328" s="3">
        <v>5.3</v>
      </c>
      <c r="AJ1328" s="3">
        <v>0.9</v>
      </c>
      <c r="AK1328" s="3">
        <v>38</v>
      </c>
      <c r="AL1328" s="3">
        <v>1</v>
      </c>
      <c r="AM1328" s="3">
        <v>0</v>
      </c>
      <c r="AN1328" s="3">
        <v>2</v>
      </c>
      <c r="AO1328" s="3">
        <v>7</v>
      </c>
      <c r="AP1328" s="3" t="s">
        <v>259</v>
      </c>
    </row>
    <row r="1329" spans="1:42" ht="26.65" x14ac:dyDescent="0.45">
      <c r="A1329" s="1">
        <v>1328</v>
      </c>
      <c r="B1329" s="3" t="s">
        <v>96</v>
      </c>
      <c r="C1329" s="3" t="str">
        <f t="shared" si="20"/>
        <v>Aaron Judge - 2018</v>
      </c>
      <c r="D1329" s="3">
        <v>2018</v>
      </c>
      <c r="E1329" s="3">
        <v>26</v>
      </c>
      <c r="F1329" s="3" t="s">
        <v>42</v>
      </c>
      <c r="G1329" s="3" t="s">
        <v>43</v>
      </c>
      <c r="H1329" s="3">
        <v>112</v>
      </c>
      <c r="I1329" s="3">
        <v>498</v>
      </c>
      <c r="J1329" s="3">
        <v>413</v>
      </c>
      <c r="K1329" s="3">
        <v>77</v>
      </c>
      <c r="L1329" s="3">
        <v>115</v>
      </c>
      <c r="M1329" s="3">
        <v>66</v>
      </c>
      <c r="N1329" s="3">
        <v>22</v>
      </c>
      <c r="O1329" s="3">
        <v>0</v>
      </c>
      <c r="P1329" s="3">
        <v>27</v>
      </c>
      <c r="Q1329" s="3">
        <v>67</v>
      </c>
      <c r="R1329" s="3">
        <v>6</v>
      </c>
      <c r="S1329" s="3">
        <v>3</v>
      </c>
      <c r="T1329" s="3">
        <v>76</v>
      </c>
      <c r="U1329" s="3">
        <v>152</v>
      </c>
      <c r="V1329" s="3">
        <v>0.27800000000000002</v>
      </c>
      <c r="W1329" s="3">
        <v>0.39200000000000002</v>
      </c>
      <c r="X1329" s="3">
        <v>0.52800000000000002</v>
      </c>
      <c r="Y1329" s="3">
        <v>0.91900000000000004</v>
      </c>
      <c r="Z1329" s="3">
        <v>150</v>
      </c>
      <c r="AA1329" s="3">
        <v>218</v>
      </c>
      <c r="AB1329" s="3">
        <v>10</v>
      </c>
      <c r="AC1329" s="3">
        <v>4</v>
      </c>
      <c r="AD1329" s="3">
        <v>0</v>
      </c>
      <c r="AE1329" s="3">
        <v>5</v>
      </c>
      <c r="AF1329" s="3">
        <v>3</v>
      </c>
      <c r="AG1329" s="3">
        <v>5.9</v>
      </c>
      <c r="AH1329" s="3">
        <v>4.3</v>
      </c>
      <c r="AI1329" s="3">
        <v>4.0999999999999996</v>
      </c>
      <c r="AJ1329" s="3">
        <v>1.3</v>
      </c>
      <c r="AK1329" s="3">
        <v>30</v>
      </c>
      <c r="AL1329" s="3">
        <v>-1</v>
      </c>
      <c r="AM1329" s="3">
        <v>0</v>
      </c>
      <c r="AN1329" s="3">
        <v>-2</v>
      </c>
      <c r="AO1329" s="3">
        <v>16</v>
      </c>
      <c r="AP1329" s="3" t="s">
        <v>1047</v>
      </c>
    </row>
    <row r="1330" spans="1:42" ht="26.65" x14ac:dyDescent="0.45">
      <c r="A1330" s="1">
        <v>1329</v>
      </c>
      <c r="B1330" s="3" t="s">
        <v>1048</v>
      </c>
      <c r="C1330" s="3" t="str">
        <f t="shared" si="20"/>
        <v>Charlie Maxwell - 1956</v>
      </c>
      <c r="D1330" s="3">
        <v>1956</v>
      </c>
      <c r="E1330" s="3">
        <v>29</v>
      </c>
      <c r="F1330" s="3" t="s">
        <v>70</v>
      </c>
      <c r="G1330" s="3" t="s">
        <v>43</v>
      </c>
      <c r="H1330" s="3">
        <v>141</v>
      </c>
      <c r="I1330" s="3">
        <v>592</v>
      </c>
      <c r="J1330" s="3">
        <v>500</v>
      </c>
      <c r="K1330" s="3">
        <v>97</v>
      </c>
      <c r="L1330" s="3">
        <v>163</v>
      </c>
      <c r="M1330" s="3">
        <v>118</v>
      </c>
      <c r="N1330" s="3">
        <v>14</v>
      </c>
      <c r="O1330" s="3">
        <v>3</v>
      </c>
      <c r="P1330" s="3">
        <v>28</v>
      </c>
      <c r="Q1330" s="3">
        <v>87</v>
      </c>
      <c r="R1330" s="3">
        <v>1</v>
      </c>
      <c r="S1330" s="3">
        <v>1</v>
      </c>
      <c r="T1330" s="3">
        <v>79</v>
      </c>
      <c r="U1330" s="3">
        <v>74</v>
      </c>
      <c r="V1330" s="3">
        <v>0.32600000000000001</v>
      </c>
      <c r="W1330" s="3">
        <v>0.41399999999999998</v>
      </c>
      <c r="X1330" s="3">
        <v>0.53400000000000003</v>
      </c>
      <c r="Y1330" s="3">
        <v>0.94799999999999995</v>
      </c>
      <c r="Z1330" s="3">
        <v>149</v>
      </c>
      <c r="AA1330" s="3">
        <v>267</v>
      </c>
      <c r="AB1330" s="3">
        <v>5</v>
      </c>
      <c r="AC1330" s="3">
        <v>2</v>
      </c>
      <c r="AD1330" s="3">
        <v>3</v>
      </c>
      <c r="AE1330" s="3">
        <v>8</v>
      </c>
      <c r="AF1330" s="3">
        <v>1</v>
      </c>
      <c r="AG1330" s="3">
        <v>5.9</v>
      </c>
      <c r="AH1330" s="3">
        <v>4.0999999999999996</v>
      </c>
      <c r="AI1330" s="3">
        <v>5.2</v>
      </c>
      <c r="AJ1330" s="3">
        <v>0.1</v>
      </c>
      <c r="AK1330" s="3">
        <v>34</v>
      </c>
      <c r="AL1330" s="3">
        <v>4</v>
      </c>
      <c r="AM1330" s="3">
        <v>3</v>
      </c>
      <c r="AN1330" s="3">
        <v>7</v>
      </c>
      <c r="AO1330" s="3">
        <v>6</v>
      </c>
      <c r="AP1330" s="3" t="s">
        <v>1049</v>
      </c>
    </row>
    <row r="1331" spans="1:42" ht="26.65" x14ac:dyDescent="0.45">
      <c r="A1331" s="1">
        <v>1330</v>
      </c>
      <c r="B1331" s="3" t="s">
        <v>333</v>
      </c>
      <c r="C1331" s="3" t="str">
        <f t="shared" si="20"/>
        <v>Willie McCovey - 1966</v>
      </c>
      <c r="D1331" s="3">
        <v>1966</v>
      </c>
      <c r="E1331" s="3">
        <v>28</v>
      </c>
      <c r="F1331" s="3" t="s">
        <v>58</v>
      </c>
      <c r="G1331" s="3" t="s">
        <v>52</v>
      </c>
      <c r="H1331" s="3">
        <v>150</v>
      </c>
      <c r="I1331" s="3">
        <v>588</v>
      </c>
      <c r="J1331" s="3">
        <v>502</v>
      </c>
      <c r="K1331" s="3">
        <v>85</v>
      </c>
      <c r="L1331" s="3">
        <v>148</v>
      </c>
      <c r="M1331" s="3">
        <v>80</v>
      </c>
      <c r="N1331" s="3">
        <v>26</v>
      </c>
      <c r="O1331" s="3">
        <v>6</v>
      </c>
      <c r="P1331" s="3">
        <v>36</v>
      </c>
      <c r="Q1331" s="3">
        <v>96</v>
      </c>
      <c r="R1331" s="3">
        <v>2</v>
      </c>
      <c r="S1331" s="3">
        <v>1</v>
      </c>
      <c r="T1331" s="3">
        <v>76</v>
      </c>
      <c r="U1331" s="3">
        <v>100</v>
      </c>
      <c r="V1331" s="3">
        <v>0.29499999999999998</v>
      </c>
      <c r="W1331" s="3">
        <v>0.39100000000000001</v>
      </c>
      <c r="X1331" s="3">
        <v>0.58599999999999997</v>
      </c>
      <c r="Y1331" s="3">
        <v>0.97699999999999998</v>
      </c>
      <c r="Z1331" s="3">
        <v>164</v>
      </c>
      <c r="AA1331" s="3">
        <v>294</v>
      </c>
      <c r="AB1331" s="3">
        <v>8</v>
      </c>
      <c r="AC1331" s="3">
        <v>6</v>
      </c>
      <c r="AD1331" s="3">
        <v>0</v>
      </c>
      <c r="AE1331" s="3">
        <v>4</v>
      </c>
      <c r="AF1331" s="3">
        <v>10</v>
      </c>
      <c r="AG1331" s="3">
        <v>5.9</v>
      </c>
      <c r="AH1331" s="3">
        <v>3.7</v>
      </c>
      <c r="AI1331" s="3">
        <v>6.1</v>
      </c>
      <c r="AJ1331" s="3">
        <v>-1.1000000000000001</v>
      </c>
      <c r="AK1331" s="3">
        <v>43</v>
      </c>
      <c r="AL1331" s="3">
        <v>0</v>
      </c>
      <c r="AM1331" s="3">
        <v>2</v>
      </c>
      <c r="AN1331" s="3">
        <v>2</v>
      </c>
      <c r="AO1331" s="3">
        <v>-3</v>
      </c>
      <c r="AP1331" s="3" t="s">
        <v>193</v>
      </c>
    </row>
    <row r="1332" spans="1:42" ht="26.65" x14ac:dyDescent="0.45">
      <c r="A1332" s="1">
        <v>1331</v>
      </c>
      <c r="B1332" s="3" t="s">
        <v>1050</v>
      </c>
      <c r="C1332" s="3" t="str">
        <f t="shared" si="20"/>
        <v>Cedric Mullins - 2021</v>
      </c>
      <c r="D1332" s="3">
        <v>2021</v>
      </c>
      <c r="E1332" s="3">
        <v>26</v>
      </c>
      <c r="F1332" s="3" t="s">
        <v>61</v>
      </c>
      <c r="G1332" s="3" t="s">
        <v>43</v>
      </c>
      <c r="H1332" s="3">
        <v>159</v>
      </c>
      <c r="I1332" s="3">
        <v>675</v>
      </c>
      <c r="J1332" s="3">
        <v>602</v>
      </c>
      <c r="K1332" s="3">
        <v>91</v>
      </c>
      <c r="L1332" s="3">
        <v>175</v>
      </c>
      <c r="M1332" s="3">
        <v>103</v>
      </c>
      <c r="N1332" s="3">
        <v>37</v>
      </c>
      <c r="O1332" s="3">
        <v>5</v>
      </c>
      <c r="P1332" s="3">
        <v>30</v>
      </c>
      <c r="Q1332" s="3">
        <v>59</v>
      </c>
      <c r="R1332" s="3">
        <v>30</v>
      </c>
      <c r="S1332" s="3">
        <v>8</v>
      </c>
      <c r="T1332" s="3">
        <v>59</v>
      </c>
      <c r="U1332" s="3">
        <v>125</v>
      </c>
      <c r="V1332" s="3">
        <v>0.29099999999999998</v>
      </c>
      <c r="W1332" s="3">
        <v>0.36</v>
      </c>
      <c r="X1332" s="3">
        <v>0.51800000000000002</v>
      </c>
      <c r="Y1332" s="3">
        <v>0.878</v>
      </c>
      <c r="Z1332" s="3">
        <v>137</v>
      </c>
      <c r="AA1332" s="3">
        <v>312</v>
      </c>
      <c r="AB1332" s="3">
        <v>2</v>
      </c>
      <c r="AC1332" s="3">
        <v>8</v>
      </c>
      <c r="AD1332" s="3">
        <v>1</v>
      </c>
      <c r="AE1332" s="3">
        <v>4</v>
      </c>
      <c r="AF1332" s="3">
        <v>3</v>
      </c>
      <c r="AG1332" s="3">
        <v>5.9</v>
      </c>
      <c r="AH1332" s="3">
        <v>3.6</v>
      </c>
      <c r="AI1332" s="3">
        <v>5.9</v>
      </c>
      <c r="AJ1332" s="3">
        <v>0.4</v>
      </c>
      <c r="AK1332" s="3">
        <v>29</v>
      </c>
      <c r="AL1332" s="3">
        <v>2</v>
      </c>
      <c r="AM1332" s="3">
        <v>1</v>
      </c>
      <c r="AN1332" s="3">
        <v>3</v>
      </c>
      <c r="AO1332" s="3">
        <v>-1</v>
      </c>
      <c r="AP1332" s="3" t="s">
        <v>227</v>
      </c>
    </row>
    <row r="1333" spans="1:42" ht="26.65" x14ac:dyDescent="0.45">
      <c r="A1333" s="1">
        <v>1332</v>
      </c>
      <c r="B1333" s="3" t="s">
        <v>643</v>
      </c>
      <c r="C1333" s="3" t="str">
        <f t="shared" si="20"/>
        <v>Dwayne Murphy - 1982</v>
      </c>
      <c r="D1333" s="3">
        <v>1982</v>
      </c>
      <c r="E1333" s="3">
        <v>27</v>
      </c>
      <c r="F1333" s="3" t="s">
        <v>128</v>
      </c>
      <c r="G1333" s="3" t="s">
        <v>43</v>
      </c>
      <c r="H1333" s="3">
        <v>151</v>
      </c>
      <c r="I1333" s="3">
        <v>660</v>
      </c>
      <c r="J1333" s="3">
        <v>543</v>
      </c>
      <c r="K1333" s="3">
        <v>84</v>
      </c>
      <c r="L1333" s="3">
        <v>129</v>
      </c>
      <c r="M1333" s="3">
        <v>86</v>
      </c>
      <c r="N1333" s="3">
        <v>15</v>
      </c>
      <c r="O1333" s="3">
        <v>1</v>
      </c>
      <c r="P1333" s="3">
        <v>27</v>
      </c>
      <c r="Q1333" s="3">
        <v>94</v>
      </c>
      <c r="R1333" s="3">
        <v>26</v>
      </c>
      <c r="S1333" s="3">
        <v>8</v>
      </c>
      <c r="T1333" s="3">
        <v>94</v>
      </c>
      <c r="U1333" s="3">
        <v>122</v>
      </c>
      <c r="V1333" s="3">
        <v>0.23799999999999999</v>
      </c>
      <c r="W1333" s="3">
        <v>0.34899999999999998</v>
      </c>
      <c r="X1333" s="3">
        <v>0.41799999999999998</v>
      </c>
      <c r="Y1333" s="3">
        <v>0.76700000000000002</v>
      </c>
      <c r="Z1333" s="3">
        <v>116</v>
      </c>
      <c r="AA1333" s="3">
        <v>227</v>
      </c>
      <c r="AB1333" s="3">
        <v>8</v>
      </c>
      <c r="AC1333" s="3">
        <v>3</v>
      </c>
      <c r="AD1333" s="3">
        <v>12</v>
      </c>
      <c r="AE1333" s="3">
        <v>8</v>
      </c>
      <c r="AF1333" s="3">
        <v>2</v>
      </c>
      <c r="AG1333" s="3">
        <v>5.9</v>
      </c>
      <c r="AH1333" s="3">
        <v>3.8</v>
      </c>
      <c r="AI1333" s="3">
        <v>4.8</v>
      </c>
      <c r="AJ1333" s="3">
        <v>1.3</v>
      </c>
      <c r="AK1333" s="3">
        <v>18</v>
      </c>
      <c r="AL1333" s="3">
        <v>1</v>
      </c>
      <c r="AM1333" s="3">
        <v>4</v>
      </c>
      <c r="AN1333" s="3">
        <v>6</v>
      </c>
      <c r="AO1333" s="3">
        <v>12</v>
      </c>
      <c r="AP1333" s="3" t="s">
        <v>1051</v>
      </c>
    </row>
    <row r="1334" spans="1:42" ht="26.65" x14ac:dyDescent="0.45">
      <c r="A1334" s="1">
        <v>1333</v>
      </c>
      <c r="B1334" s="3" t="s">
        <v>1052</v>
      </c>
      <c r="C1334" s="3" t="str">
        <f t="shared" si="20"/>
        <v>Bryan Reynolds - 2021</v>
      </c>
      <c r="D1334" s="3">
        <v>2021</v>
      </c>
      <c r="E1334" s="3">
        <v>26</v>
      </c>
      <c r="F1334" s="3" t="s">
        <v>64</v>
      </c>
      <c r="G1334" s="3" t="s">
        <v>52</v>
      </c>
      <c r="H1334" s="3">
        <v>159</v>
      </c>
      <c r="I1334" s="3">
        <v>646</v>
      </c>
      <c r="J1334" s="3">
        <v>559</v>
      </c>
      <c r="K1334" s="3">
        <v>93</v>
      </c>
      <c r="L1334" s="3">
        <v>169</v>
      </c>
      <c r="M1334" s="3">
        <v>102</v>
      </c>
      <c r="N1334" s="3">
        <v>35</v>
      </c>
      <c r="O1334" s="3">
        <v>8</v>
      </c>
      <c r="P1334" s="3">
        <v>24</v>
      </c>
      <c r="Q1334" s="3">
        <v>90</v>
      </c>
      <c r="R1334" s="3">
        <v>5</v>
      </c>
      <c r="S1334" s="3">
        <v>2</v>
      </c>
      <c r="T1334" s="3">
        <v>75</v>
      </c>
      <c r="U1334" s="3">
        <v>119</v>
      </c>
      <c r="V1334" s="3">
        <v>0.30199999999999999</v>
      </c>
      <c r="W1334" s="3">
        <v>0.39</v>
      </c>
      <c r="X1334" s="3">
        <v>0.52200000000000002</v>
      </c>
      <c r="Y1334" s="3">
        <v>0.91200000000000003</v>
      </c>
      <c r="Z1334" s="3">
        <v>145</v>
      </c>
      <c r="AA1334" s="3">
        <v>292</v>
      </c>
      <c r="AB1334" s="3">
        <v>10</v>
      </c>
      <c r="AC1334" s="3">
        <v>8</v>
      </c>
      <c r="AD1334" s="3">
        <v>0</v>
      </c>
      <c r="AE1334" s="3">
        <v>4</v>
      </c>
      <c r="AF1334" s="3">
        <v>9</v>
      </c>
      <c r="AG1334" s="3">
        <v>5.9</v>
      </c>
      <c r="AH1334" s="3">
        <v>3.7</v>
      </c>
      <c r="AI1334" s="3">
        <v>6.5</v>
      </c>
      <c r="AJ1334" s="3">
        <v>-0.3</v>
      </c>
      <c r="AK1334" s="3">
        <v>35</v>
      </c>
      <c r="AL1334" s="3">
        <v>2</v>
      </c>
      <c r="AM1334" s="3">
        <v>4</v>
      </c>
      <c r="AN1334" s="3">
        <v>6</v>
      </c>
      <c r="AO1334" s="3">
        <v>-5</v>
      </c>
      <c r="AP1334" s="3" t="s">
        <v>1053</v>
      </c>
    </row>
    <row r="1335" spans="1:42" ht="26.65" x14ac:dyDescent="0.45">
      <c r="A1335" s="1">
        <v>1334</v>
      </c>
      <c r="B1335" s="3" t="s">
        <v>484</v>
      </c>
      <c r="C1335" s="3" t="str">
        <f t="shared" si="20"/>
        <v>Miguel Tejada - 2005</v>
      </c>
      <c r="D1335" s="3">
        <v>2005</v>
      </c>
      <c r="E1335" s="3">
        <v>31</v>
      </c>
      <c r="F1335" s="3" t="s">
        <v>61</v>
      </c>
      <c r="G1335" s="3" t="s">
        <v>43</v>
      </c>
      <c r="H1335" s="3">
        <v>162</v>
      </c>
      <c r="I1335" s="3">
        <v>704</v>
      </c>
      <c r="J1335" s="3">
        <v>654</v>
      </c>
      <c r="K1335" s="3">
        <v>89</v>
      </c>
      <c r="L1335" s="3">
        <v>199</v>
      </c>
      <c r="M1335" s="3">
        <v>118</v>
      </c>
      <c r="N1335" s="3">
        <v>50</v>
      </c>
      <c r="O1335" s="3">
        <v>5</v>
      </c>
      <c r="P1335" s="3">
        <v>26</v>
      </c>
      <c r="Q1335" s="3">
        <v>98</v>
      </c>
      <c r="R1335" s="3">
        <v>5</v>
      </c>
      <c r="S1335" s="3">
        <v>1</v>
      </c>
      <c r="T1335" s="3">
        <v>40</v>
      </c>
      <c r="U1335" s="3">
        <v>83</v>
      </c>
      <c r="V1335" s="3">
        <v>0.30399999999999999</v>
      </c>
      <c r="W1335" s="3">
        <v>0.34899999999999998</v>
      </c>
      <c r="X1335" s="3">
        <v>0.51500000000000001</v>
      </c>
      <c r="Y1335" s="3">
        <v>0.86499999999999999</v>
      </c>
      <c r="Z1335" s="3">
        <v>128</v>
      </c>
      <c r="AA1335" s="3">
        <v>337</v>
      </c>
      <c r="AB1335" s="3">
        <v>26</v>
      </c>
      <c r="AC1335" s="3">
        <v>7</v>
      </c>
      <c r="AD1335" s="3">
        <v>0</v>
      </c>
      <c r="AE1335" s="3">
        <v>3</v>
      </c>
      <c r="AF1335" s="3">
        <v>9</v>
      </c>
      <c r="AG1335" s="3">
        <v>5.9</v>
      </c>
      <c r="AH1335" s="3">
        <v>3.4</v>
      </c>
      <c r="AI1335" s="3">
        <v>5.5</v>
      </c>
      <c r="AJ1335" s="3">
        <v>1.3</v>
      </c>
      <c r="AK1335" s="3">
        <v>25</v>
      </c>
      <c r="AL1335" s="3">
        <v>-4</v>
      </c>
      <c r="AM1335" s="3">
        <v>1</v>
      </c>
      <c r="AN1335" s="3">
        <v>-3</v>
      </c>
      <c r="AO1335" s="3">
        <v>4</v>
      </c>
      <c r="AP1335" s="3" t="s">
        <v>271</v>
      </c>
    </row>
    <row r="1336" spans="1:42" ht="26.65" x14ac:dyDescent="0.45">
      <c r="A1336" s="1">
        <v>1335</v>
      </c>
      <c r="B1336" s="3" t="s">
        <v>1054</v>
      </c>
      <c r="C1336" s="3" t="str">
        <f t="shared" si="20"/>
        <v>Lyman Bostock - 1977</v>
      </c>
      <c r="D1336" s="3">
        <v>1977</v>
      </c>
      <c r="E1336" s="3">
        <v>26</v>
      </c>
      <c r="F1336" s="3" t="s">
        <v>152</v>
      </c>
      <c r="G1336" s="3" t="s">
        <v>43</v>
      </c>
      <c r="H1336" s="3">
        <v>153</v>
      </c>
      <c r="I1336" s="3">
        <v>660</v>
      </c>
      <c r="J1336" s="3">
        <v>593</v>
      </c>
      <c r="K1336" s="3">
        <v>104</v>
      </c>
      <c r="L1336" s="3">
        <v>199</v>
      </c>
      <c r="M1336" s="3">
        <v>137</v>
      </c>
      <c r="N1336" s="3">
        <v>36</v>
      </c>
      <c r="O1336" s="3">
        <v>12</v>
      </c>
      <c r="P1336" s="3">
        <v>14</v>
      </c>
      <c r="Q1336" s="3">
        <v>90</v>
      </c>
      <c r="R1336" s="3">
        <v>16</v>
      </c>
      <c r="S1336" s="3">
        <v>7</v>
      </c>
      <c r="T1336" s="3">
        <v>51</v>
      </c>
      <c r="U1336" s="3">
        <v>59</v>
      </c>
      <c r="V1336" s="3">
        <v>0.33600000000000002</v>
      </c>
      <c r="W1336" s="3">
        <v>0.38900000000000001</v>
      </c>
      <c r="X1336" s="3">
        <v>0.50800000000000001</v>
      </c>
      <c r="Y1336" s="3">
        <v>0.89700000000000002</v>
      </c>
      <c r="Z1336" s="3">
        <v>144</v>
      </c>
      <c r="AA1336" s="3">
        <v>301</v>
      </c>
      <c r="AB1336" s="3">
        <v>16</v>
      </c>
      <c r="AC1336" s="3">
        <v>6</v>
      </c>
      <c r="AD1336" s="3">
        <v>2</v>
      </c>
      <c r="AE1336" s="3">
        <v>8</v>
      </c>
      <c r="AF1336" s="3">
        <v>5</v>
      </c>
      <c r="AG1336" s="3">
        <v>5.9</v>
      </c>
      <c r="AH1336" s="3">
        <v>3.6</v>
      </c>
      <c r="AI1336" s="3">
        <v>6.1</v>
      </c>
      <c r="AJ1336" s="3">
        <v>-0.4</v>
      </c>
      <c r="AK1336" s="3">
        <v>36</v>
      </c>
      <c r="AL1336" s="3">
        <v>-1</v>
      </c>
      <c r="AM1336" s="3">
        <v>4</v>
      </c>
      <c r="AN1336" s="3">
        <v>3</v>
      </c>
      <c r="AO1336" s="3">
        <v>-2</v>
      </c>
      <c r="AP1336" s="3" t="s">
        <v>1055</v>
      </c>
    </row>
    <row r="1337" spans="1:42" ht="26.65" x14ac:dyDescent="0.45">
      <c r="A1337" s="1">
        <v>1336</v>
      </c>
      <c r="B1337" s="3" t="s">
        <v>532</v>
      </c>
      <c r="C1337" s="3" t="str">
        <f t="shared" si="20"/>
        <v>George Davis - 1902</v>
      </c>
      <c r="D1337" s="3">
        <v>1902</v>
      </c>
      <c r="E1337" s="3">
        <v>31</v>
      </c>
      <c r="F1337" s="3" t="s">
        <v>182</v>
      </c>
      <c r="G1337" s="3" t="s">
        <v>43</v>
      </c>
      <c r="H1337" s="3">
        <v>132</v>
      </c>
      <c r="I1337" s="3">
        <v>568</v>
      </c>
      <c r="J1337" s="3">
        <v>485</v>
      </c>
      <c r="K1337" s="3">
        <v>76</v>
      </c>
      <c r="L1337" s="3">
        <v>145</v>
      </c>
      <c r="M1337" s="3">
        <v>108</v>
      </c>
      <c r="N1337" s="3">
        <v>27</v>
      </c>
      <c r="O1337" s="3">
        <v>7</v>
      </c>
      <c r="P1337" s="3">
        <v>3</v>
      </c>
      <c r="Q1337" s="3">
        <v>93</v>
      </c>
      <c r="R1337" s="3">
        <v>31</v>
      </c>
      <c r="S1337" s="2"/>
      <c r="T1337" s="3">
        <v>65</v>
      </c>
      <c r="U1337" s="3">
        <v>23</v>
      </c>
      <c r="V1337" s="3">
        <v>0.29899999999999999</v>
      </c>
      <c r="W1337" s="3">
        <v>0.38600000000000001</v>
      </c>
      <c r="X1337" s="3">
        <v>0.40200000000000002</v>
      </c>
      <c r="Y1337" s="3">
        <v>0.78800000000000003</v>
      </c>
      <c r="Z1337" s="3">
        <v>124</v>
      </c>
      <c r="AA1337" s="3">
        <v>195</v>
      </c>
      <c r="AB1337" s="2"/>
      <c r="AC1337" s="3">
        <v>4</v>
      </c>
      <c r="AD1337" s="3">
        <v>12</v>
      </c>
      <c r="AE1337" s="2"/>
      <c r="AF1337" s="2"/>
      <c r="AG1337" s="3">
        <v>5.9</v>
      </c>
      <c r="AH1337" s="3">
        <v>3.9</v>
      </c>
      <c r="AI1337" s="3">
        <v>4.8</v>
      </c>
      <c r="AJ1337" s="3">
        <v>2</v>
      </c>
      <c r="AK1337" s="3">
        <v>20</v>
      </c>
      <c r="AL1337" s="3">
        <v>0</v>
      </c>
      <c r="AM1337" s="3">
        <v>0</v>
      </c>
      <c r="AN1337" s="3">
        <v>0</v>
      </c>
      <c r="AO1337" s="3">
        <v>12</v>
      </c>
      <c r="AP1337" s="3" t="s">
        <v>411</v>
      </c>
    </row>
    <row r="1338" spans="1:42" ht="26.65" x14ac:dyDescent="0.45">
      <c r="A1338" s="1">
        <v>1337</v>
      </c>
      <c r="B1338" s="3" t="s">
        <v>142</v>
      </c>
      <c r="C1338" s="3" t="str">
        <f t="shared" si="20"/>
        <v>Bryce Harper - 2021</v>
      </c>
      <c r="D1338" s="3">
        <v>2021</v>
      </c>
      <c r="E1338" s="3">
        <v>28</v>
      </c>
      <c r="F1338" s="3" t="s">
        <v>139</v>
      </c>
      <c r="G1338" s="3" t="s">
        <v>52</v>
      </c>
      <c r="H1338" s="3">
        <v>141</v>
      </c>
      <c r="I1338" s="3">
        <v>599</v>
      </c>
      <c r="J1338" s="3">
        <v>488</v>
      </c>
      <c r="K1338" s="3">
        <v>101</v>
      </c>
      <c r="L1338" s="3">
        <v>151</v>
      </c>
      <c r="M1338" s="3">
        <v>73</v>
      </c>
      <c r="N1338" s="3">
        <v>42</v>
      </c>
      <c r="O1338" s="3">
        <v>1</v>
      </c>
      <c r="P1338" s="3">
        <v>35</v>
      </c>
      <c r="Q1338" s="3">
        <v>84</v>
      </c>
      <c r="R1338" s="3">
        <v>13</v>
      </c>
      <c r="S1338" s="3">
        <v>3</v>
      </c>
      <c r="T1338" s="3">
        <v>100</v>
      </c>
      <c r="U1338" s="3">
        <v>134</v>
      </c>
      <c r="V1338" s="3">
        <v>0.309</v>
      </c>
      <c r="W1338" s="3">
        <v>0.42899999999999999</v>
      </c>
      <c r="X1338" s="3">
        <v>0.61499999999999999</v>
      </c>
      <c r="Y1338" s="3">
        <v>1.044</v>
      </c>
      <c r="Z1338" s="3">
        <v>179</v>
      </c>
      <c r="AA1338" s="3">
        <v>300</v>
      </c>
      <c r="AB1338" s="3">
        <v>12</v>
      </c>
      <c r="AC1338" s="3">
        <v>5</v>
      </c>
      <c r="AD1338" s="3">
        <v>2</v>
      </c>
      <c r="AE1338" s="3">
        <v>4</v>
      </c>
      <c r="AF1338" s="3">
        <v>14</v>
      </c>
      <c r="AG1338" s="3">
        <v>5.9</v>
      </c>
      <c r="AH1338" s="3">
        <v>3.8</v>
      </c>
      <c r="AI1338" s="3">
        <v>6.5</v>
      </c>
      <c r="AJ1338" s="3">
        <v>-1.3</v>
      </c>
      <c r="AK1338" s="3">
        <v>53</v>
      </c>
      <c r="AL1338" s="3">
        <v>-1</v>
      </c>
      <c r="AM1338" s="3">
        <v>-1</v>
      </c>
      <c r="AN1338" s="3">
        <v>-2</v>
      </c>
      <c r="AO1338" s="3">
        <v>-6</v>
      </c>
      <c r="AP1338" s="3" t="s">
        <v>1056</v>
      </c>
    </row>
    <row r="1339" spans="1:42" ht="26.65" x14ac:dyDescent="0.45">
      <c r="A1339" s="1">
        <v>1338</v>
      </c>
      <c r="B1339" s="3" t="s">
        <v>455</v>
      </c>
      <c r="C1339" s="3" t="str">
        <f t="shared" si="20"/>
        <v>Manny Machado - 2013</v>
      </c>
      <c r="D1339" s="3">
        <v>2013</v>
      </c>
      <c r="E1339" s="3">
        <v>20</v>
      </c>
      <c r="F1339" s="3" t="s">
        <v>61</v>
      </c>
      <c r="G1339" s="3" t="s">
        <v>43</v>
      </c>
      <c r="H1339" s="3">
        <v>156</v>
      </c>
      <c r="I1339" s="3">
        <v>710</v>
      </c>
      <c r="J1339" s="3">
        <v>667</v>
      </c>
      <c r="K1339" s="3">
        <v>88</v>
      </c>
      <c r="L1339" s="3">
        <v>189</v>
      </c>
      <c r="M1339" s="3">
        <v>121</v>
      </c>
      <c r="N1339" s="3">
        <v>51</v>
      </c>
      <c r="O1339" s="3">
        <v>3</v>
      </c>
      <c r="P1339" s="3">
        <v>14</v>
      </c>
      <c r="Q1339" s="3">
        <v>71</v>
      </c>
      <c r="R1339" s="3">
        <v>6</v>
      </c>
      <c r="S1339" s="3">
        <v>7</v>
      </c>
      <c r="T1339" s="3">
        <v>29</v>
      </c>
      <c r="U1339" s="3">
        <v>113</v>
      </c>
      <c r="V1339" s="3">
        <v>0.28299999999999997</v>
      </c>
      <c r="W1339" s="3">
        <v>0.314</v>
      </c>
      <c r="X1339" s="3">
        <v>0.432</v>
      </c>
      <c r="Y1339" s="3">
        <v>0.746</v>
      </c>
      <c r="Z1339" s="3">
        <v>102</v>
      </c>
      <c r="AA1339" s="3">
        <v>288</v>
      </c>
      <c r="AB1339" s="3">
        <v>15</v>
      </c>
      <c r="AC1339" s="3">
        <v>2</v>
      </c>
      <c r="AD1339" s="3">
        <v>9</v>
      </c>
      <c r="AE1339" s="3">
        <v>3</v>
      </c>
      <c r="AF1339" s="3">
        <v>0</v>
      </c>
      <c r="AG1339" s="3">
        <v>5.9</v>
      </c>
      <c r="AH1339" s="3">
        <v>3.6</v>
      </c>
      <c r="AI1339" s="3">
        <v>2.7</v>
      </c>
      <c r="AJ1339" s="3">
        <v>3.5</v>
      </c>
      <c r="AK1339" s="3">
        <v>2</v>
      </c>
      <c r="AL1339" s="3">
        <v>0</v>
      </c>
      <c r="AM1339" s="3">
        <v>-2</v>
      </c>
      <c r="AN1339" s="3">
        <v>-2</v>
      </c>
      <c r="AO1339" s="3">
        <v>27</v>
      </c>
      <c r="AP1339" s="3" t="s">
        <v>140</v>
      </c>
    </row>
    <row r="1340" spans="1:42" x14ac:dyDescent="0.45">
      <c r="A1340" s="1">
        <v>1339</v>
      </c>
      <c r="B1340" s="3" t="s">
        <v>384</v>
      </c>
      <c r="C1340" s="3" t="str">
        <f t="shared" si="20"/>
        <v>Joe Mauer - 2010</v>
      </c>
      <c r="D1340" s="3">
        <v>2010</v>
      </c>
      <c r="E1340" s="3">
        <v>27</v>
      </c>
      <c r="F1340" s="3" t="s">
        <v>152</v>
      </c>
      <c r="G1340" s="3" t="s">
        <v>43</v>
      </c>
      <c r="H1340" s="3">
        <v>137</v>
      </c>
      <c r="I1340" s="3">
        <v>584</v>
      </c>
      <c r="J1340" s="3">
        <v>510</v>
      </c>
      <c r="K1340" s="3">
        <v>88</v>
      </c>
      <c r="L1340" s="3">
        <v>167</v>
      </c>
      <c r="M1340" s="3">
        <v>114</v>
      </c>
      <c r="N1340" s="3">
        <v>43</v>
      </c>
      <c r="O1340" s="3">
        <v>1</v>
      </c>
      <c r="P1340" s="3">
        <v>9</v>
      </c>
      <c r="Q1340" s="3">
        <v>75</v>
      </c>
      <c r="R1340" s="3">
        <v>1</v>
      </c>
      <c r="S1340" s="3">
        <v>4</v>
      </c>
      <c r="T1340" s="3">
        <v>65</v>
      </c>
      <c r="U1340" s="3">
        <v>53</v>
      </c>
      <c r="V1340" s="3">
        <v>0.32700000000000001</v>
      </c>
      <c r="W1340" s="3">
        <v>0.40200000000000002</v>
      </c>
      <c r="X1340" s="3">
        <v>0.46899999999999997</v>
      </c>
      <c r="Y1340" s="3">
        <v>0.871</v>
      </c>
      <c r="Z1340" s="3">
        <v>140</v>
      </c>
      <c r="AA1340" s="3">
        <v>239</v>
      </c>
      <c r="AB1340" s="3">
        <v>19</v>
      </c>
      <c r="AC1340" s="3">
        <v>3</v>
      </c>
      <c r="AD1340" s="3">
        <v>0</v>
      </c>
      <c r="AE1340" s="3">
        <v>6</v>
      </c>
      <c r="AF1340" s="3">
        <v>14</v>
      </c>
      <c r="AG1340" s="3">
        <v>5.9</v>
      </c>
      <c r="AH1340" s="3">
        <v>3.8</v>
      </c>
      <c r="AI1340" s="3">
        <v>5.5</v>
      </c>
      <c r="AJ1340" s="3">
        <v>1</v>
      </c>
      <c r="AK1340" s="3">
        <v>26</v>
      </c>
      <c r="AL1340" s="3">
        <v>0</v>
      </c>
      <c r="AM1340" s="3">
        <v>1</v>
      </c>
      <c r="AN1340" s="3">
        <v>1</v>
      </c>
      <c r="AO1340" s="3">
        <v>3</v>
      </c>
      <c r="AP1340" s="3" t="s">
        <v>385</v>
      </c>
    </row>
    <row r="1341" spans="1:42" x14ac:dyDescent="0.45">
      <c r="A1341" s="1">
        <v>1340</v>
      </c>
      <c r="B1341" s="3" t="s">
        <v>1057</v>
      </c>
      <c r="C1341" s="3" t="str">
        <f t="shared" si="20"/>
        <v>José Reyes - 2006</v>
      </c>
      <c r="D1341" s="3">
        <v>2006</v>
      </c>
      <c r="E1341" s="3">
        <v>23</v>
      </c>
      <c r="F1341" s="3" t="s">
        <v>294</v>
      </c>
      <c r="G1341" s="3" t="s">
        <v>52</v>
      </c>
      <c r="H1341" s="3">
        <v>153</v>
      </c>
      <c r="I1341" s="3">
        <v>703</v>
      </c>
      <c r="J1341" s="3">
        <v>647</v>
      </c>
      <c r="K1341" s="3">
        <v>122</v>
      </c>
      <c r="L1341" s="3">
        <v>194</v>
      </c>
      <c r="M1341" s="3">
        <v>128</v>
      </c>
      <c r="N1341" s="3">
        <v>30</v>
      </c>
      <c r="O1341" s="3">
        <v>17</v>
      </c>
      <c r="P1341" s="3">
        <v>19</v>
      </c>
      <c r="Q1341" s="3">
        <v>81</v>
      </c>
      <c r="R1341" s="3">
        <v>64</v>
      </c>
      <c r="S1341" s="3">
        <v>17</v>
      </c>
      <c r="T1341" s="3">
        <v>53</v>
      </c>
      <c r="U1341" s="3">
        <v>81</v>
      </c>
      <c r="V1341" s="3">
        <v>0.3</v>
      </c>
      <c r="W1341" s="3">
        <v>0.35399999999999998</v>
      </c>
      <c r="X1341" s="3">
        <v>0.48699999999999999</v>
      </c>
      <c r="Y1341" s="3">
        <v>0.84099999999999997</v>
      </c>
      <c r="Z1341" s="3">
        <v>115</v>
      </c>
      <c r="AA1341" s="3">
        <v>315</v>
      </c>
      <c r="AB1341" s="3">
        <v>6</v>
      </c>
      <c r="AC1341" s="3">
        <v>1</v>
      </c>
      <c r="AD1341" s="3">
        <v>2</v>
      </c>
      <c r="AE1341" s="3">
        <v>0</v>
      </c>
      <c r="AF1341" s="3">
        <v>6</v>
      </c>
      <c r="AG1341" s="3">
        <v>5.9</v>
      </c>
      <c r="AH1341" s="3">
        <v>3.9</v>
      </c>
      <c r="AI1341" s="3">
        <v>5</v>
      </c>
      <c r="AJ1341" s="3">
        <v>1.6</v>
      </c>
      <c r="AK1341" s="3">
        <v>15</v>
      </c>
      <c r="AL1341" s="3">
        <v>2</v>
      </c>
      <c r="AM1341" s="3">
        <v>8</v>
      </c>
      <c r="AN1341" s="3">
        <v>9</v>
      </c>
      <c r="AO1341" s="3">
        <v>9</v>
      </c>
      <c r="AP1341" s="3" t="s">
        <v>116</v>
      </c>
    </row>
    <row r="1342" spans="1:42" ht="26.65" x14ac:dyDescent="0.45">
      <c r="A1342" s="1">
        <v>1341</v>
      </c>
      <c r="B1342" s="3" t="s">
        <v>195</v>
      </c>
      <c r="C1342" s="3" t="str">
        <f t="shared" si="20"/>
        <v>Scott Rolen - 2006</v>
      </c>
      <c r="D1342" s="3">
        <v>2006</v>
      </c>
      <c r="E1342" s="3">
        <v>31</v>
      </c>
      <c r="F1342" s="3" t="s">
        <v>51</v>
      </c>
      <c r="G1342" s="3" t="s">
        <v>52</v>
      </c>
      <c r="H1342" s="3">
        <v>142</v>
      </c>
      <c r="I1342" s="3">
        <v>594</v>
      </c>
      <c r="J1342" s="3">
        <v>521</v>
      </c>
      <c r="K1342" s="3">
        <v>94</v>
      </c>
      <c r="L1342" s="3">
        <v>154</v>
      </c>
      <c r="M1342" s="3">
        <v>83</v>
      </c>
      <c r="N1342" s="3">
        <v>48</v>
      </c>
      <c r="O1342" s="3">
        <v>1</v>
      </c>
      <c r="P1342" s="3">
        <v>22</v>
      </c>
      <c r="Q1342" s="3">
        <v>95</v>
      </c>
      <c r="R1342" s="3">
        <v>7</v>
      </c>
      <c r="S1342" s="3">
        <v>4</v>
      </c>
      <c r="T1342" s="3">
        <v>56</v>
      </c>
      <c r="U1342" s="3">
        <v>69</v>
      </c>
      <c r="V1342" s="3">
        <v>0.29599999999999999</v>
      </c>
      <c r="W1342" s="3">
        <v>0.36899999999999999</v>
      </c>
      <c r="X1342" s="3">
        <v>0.51800000000000002</v>
      </c>
      <c r="Y1342" s="3">
        <v>0.88700000000000001</v>
      </c>
      <c r="Z1342" s="3">
        <v>126</v>
      </c>
      <c r="AA1342" s="3">
        <v>270</v>
      </c>
      <c r="AB1342" s="3">
        <v>10</v>
      </c>
      <c r="AC1342" s="3">
        <v>9</v>
      </c>
      <c r="AD1342" s="3">
        <v>0</v>
      </c>
      <c r="AE1342" s="3">
        <v>8</v>
      </c>
      <c r="AF1342" s="3">
        <v>7</v>
      </c>
      <c r="AG1342" s="3">
        <v>5.9</v>
      </c>
      <c r="AH1342" s="3">
        <v>4.0999999999999996</v>
      </c>
      <c r="AI1342" s="3">
        <v>4.3</v>
      </c>
      <c r="AJ1342" s="3">
        <v>1.8</v>
      </c>
      <c r="AK1342" s="3">
        <v>21</v>
      </c>
      <c r="AL1342" s="3">
        <v>2</v>
      </c>
      <c r="AM1342" s="3">
        <v>2</v>
      </c>
      <c r="AN1342" s="3">
        <v>3</v>
      </c>
      <c r="AO1342" s="3">
        <v>16</v>
      </c>
      <c r="AP1342" s="3" t="s">
        <v>140</v>
      </c>
    </row>
    <row r="1343" spans="1:42" ht="26.65" x14ac:dyDescent="0.45">
      <c r="A1343" s="1">
        <v>1342</v>
      </c>
      <c r="B1343" s="3" t="s">
        <v>318</v>
      </c>
      <c r="C1343" s="3" t="str">
        <f t="shared" si="20"/>
        <v>Jeff Bagwell - 2001</v>
      </c>
      <c r="D1343" s="3">
        <v>2001</v>
      </c>
      <c r="E1343" s="3">
        <v>33</v>
      </c>
      <c r="F1343" s="3" t="s">
        <v>178</v>
      </c>
      <c r="G1343" s="3" t="s">
        <v>52</v>
      </c>
      <c r="H1343" s="3">
        <v>161</v>
      </c>
      <c r="I1343" s="3">
        <v>717</v>
      </c>
      <c r="J1343" s="3">
        <v>600</v>
      </c>
      <c r="K1343" s="3">
        <v>126</v>
      </c>
      <c r="L1343" s="3">
        <v>173</v>
      </c>
      <c r="M1343" s="3">
        <v>87</v>
      </c>
      <c r="N1343" s="3">
        <v>43</v>
      </c>
      <c r="O1343" s="3">
        <v>4</v>
      </c>
      <c r="P1343" s="3">
        <v>39</v>
      </c>
      <c r="Q1343" s="3">
        <v>130</v>
      </c>
      <c r="R1343" s="3">
        <v>11</v>
      </c>
      <c r="S1343" s="3">
        <v>3</v>
      </c>
      <c r="T1343" s="3">
        <v>106</v>
      </c>
      <c r="U1343" s="3">
        <v>135</v>
      </c>
      <c r="V1343" s="3">
        <v>0.28799999999999998</v>
      </c>
      <c r="W1343" s="3">
        <v>0.39700000000000002</v>
      </c>
      <c r="X1343" s="3">
        <v>0.56799999999999995</v>
      </c>
      <c r="Y1343" s="3">
        <v>0.96599999999999997</v>
      </c>
      <c r="Z1343" s="3">
        <v>140</v>
      </c>
      <c r="AA1343" s="3">
        <v>341</v>
      </c>
      <c r="AB1343" s="3">
        <v>20</v>
      </c>
      <c r="AC1343" s="3">
        <v>6</v>
      </c>
      <c r="AD1343" s="3">
        <v>0</v>
      </c>
      <c r="AE1343" s="3">
        <v>5</v>
      </c>
      <c r="AF1343" s="3">
        <v>5</v>
      </c>
      <c r="AG1343" s="3">
        <v>5.9</v>
      </c>
      <c r="AH1343" s="3">
        <v>3.8</v>
      </c>
      <c r="AI1343" s="3">
        <v>5.8</v>
      </c>
      <c r="AJ1343" s="3">
        <v>-0.9</v>
      </c>
      <c r="AK1343" s="3">
        <v>42</v>
      </c>
      <c r="AL1343" s="3">
        <v>-2</v>
      </c>
      <c r="AM1343" s="3">
        <v>7</v>
      </c>
      <c r="AN1343" s="3">
        <v>6</v>
      </c>
      <c r="AO1343" s="3">
        <v>1</v>
      </c>
      <c r="AP1343" s="3" t="s">
        <v>193</v>
      </c>
    </row>
    <row r="1344" spans="1:42" ht="26.65" x14ac:dyDescent="0.45">
      <c r="A1344" s="1">
        <v>1343</v>
      </c>
      <c r="B1344" s="3" t="s">
        <v>533</v>
      </c>
      <c r="C1344" s="3" t="str">
        <f t="shared" si="20"/>
        <v>Jim Edmonds - 2001</v>
      </c>
      <c r="D1344" s="3">
        <v>2001</v>
      </c>
      <c r="E1344" s="3">
        <v>31</v>
      </c>
      <c r="F1344" s="3" t="s">
        <v>51</v>
      </c>
      <c r="G1344" s="3" t="s">
        <v>52</v>
      </c>
      <c r="H1344" s="3">
        <v>150</v>
      </c>
      <c r="I1344" s="3">
        <v>608</v>
      </c>
      <c r="J1344" s="3">
        <v>500</v>
      </c>
      <c r="K1344" s="3">
        <v>95</v>
      </c>
      <c r="L1344" s="3">
        <v>152</v>
      </c>
      <c r="M1344" s="3">
        <v>83</v>
      </c>
      <c r="N1344" s="3">
        <v>38</v>
      </c>
      <c r="O1344" s="3">
        <v>1</v>
      </c>
      <c r="P1344" s="3">
        <v>30</v>
      </c>
      <c r="Q1344" s="3">
        <v>110</v>
      </c>
      <c r="R1344" s="3">
        <v>5</v>
      </c>
      <c r="S1344" s="3">
        <v>5</v>
      </c>
      <c r="T1344" s="3">
        <v>93</v>
      </c>
      <c r="U1344" s="3">
        <v>136</v>
      </c>
      <c r="V1344" s="3">
        <v>0.30399999999999999</v>
      </c>
      <c r="W1344" s="3">
        <v>0.41</v>
      </c>
      <c r="X1344" s="3">
        <v>0.56399999999999995</v>
      </c>
      <c r="Y1344" s="3">
        <v>0.97399999999999998</v>
      </c>
      <c r="Z1344" s="3">
        <v>149</v>
      </c>
      <c r="AA1344" s="3">
        <v>282</v>
      </c>
      <c r="AB1344" s="3">
        <v>8</v>
      </c>
      <c r="AC1344" s="3">
        <v>4</v>
      </c>
      <c r="AD1344" s="3">
        <v>1</v>
      </c>
      <c r="AE1344" s="3">
        <v>10</v>
      </c>
      <c r="AF1344" s="3">
        <v>12</v>
      </c>
      <c r="AG1344" s="3">
        <v>5.9</v>
      </c>
      <c r="AH1344" s="3">
        <v>4</v>
      </c>
      <c r="AI1344" s="3">
        <v>5.4</v>
      </c>
      <c r="AJ1344" s="3">
        <v>0.7</v>
      </c>
      <c r="AK1344" s="3">
        <v>36</v>
      </c>
      <c r="AL1344" s="3">
        <v>0</v>
      </c>
      <c r="AM1344" s="3">
        <v>-2</v>
      </c>
      <c r="AN1344" s="3">
        <v>-2</v>
      </c>
      <c r="AO1344" s="3">
        <v>5</v>
      </c>
      <c r="AP1344" s="3" t="s">
        <v>1058</v>
      </c>
    </row>
    <row r="1345" spans="1:42" x14ac:dyDescent="0.45">
      <c r="A1345" s="1">
        <v>1344</v>
      </c>
      <c r="B1345" s="3" t="s">
        <v>712</v>
      </c>
      <c r="C1345" s="3" t="str">
        <f t="shared" si="20"/>
        <v>Elmer Flick - 1900</v>
      </c>
      <c r="D1345" s="3">
        <v>1900</v>
      </c>
      <c r="E1345" s="3">
        <v>24</v>
      </c>
      <c r="F1345" s="3" t="s">
        <v>139</v>
      </c>
      <c r="G1345" s="3" t="s">
        <v>52</v>
      </c>
      <c r="H1345" s="3">
        <v>138</v>
      </c>
      <c r="I1345" s="3">
        <v>623</v>
      </c>
      <c r="J1345" s="3">
        <v>545</v>
      </c>
      <c r="K1345" s="3">
        <v>106</v>
      </c>
      <c r="L1345" s="3">
        <v>200</v>
      </c>
      <c r="M1345" s="3">
        <v>141</v>
      </c>
      <c r="N1345" s="3">
        <v>32</v>
      </c>
      <c r="O1345" s="3">
        <v>16</v>
      </c>
      <c r="P1345" s="3">
        <v>11</v>
      </c>
      <c r="Q1345" s="3">
        <v>110</v>
      </c>
      <c r="R1345" s="3">
        <v>35</v>
      </c>
      <c r="S1345" s="2"/>
      <c r="T1345" s="3">
        <v>56</v>
      </c>
      <c r="U1345" s="3">
        <v>30</v>
      </c>
      <c r="V1345" s="3">
        <v>0.36699999999999999</v>
      </c>
      <c r="W1345" s="3">
        <v>0.441</v>
      </c>
      <c r="X1345" s="3">
        <v>0.54500000000000004</v>
      </c>
      <c r="Y1345" s="3">
        <v>0.98599999999999999</v>
      </c>
      <c r="Z1345" s="3">
        <v>172</v>
      </c>
      <c r="AA1345" s="3">
        <v>297</v>
      </c>
      <c r="AB1345" s="2"/>
      <c r="AC1345" s="3">
        <v>16</v>
      </c>
      <c r="AD1345" s="3">
        <v>6</v>
      </c>
      <c r="AE1345" s="2"/>
      <c r="AF1345" s="2"/>
      <c r="AG1345" s="3">
        <v>5.9</v>
      </c>
      <c r="AH1345" s="3">
        <v>3.7</v>
      </c>
      <c r="AI1345" s="3">
        <v>6.3</v>
      </c>
      <c r="AJ1345" s="3">
        <v>-1.1000000000000001</v>
      </c>
      <c r="AK1345" s="3">
        <v>56</v>
      </c>
      <c r="AL1345" s="3">
        <v>0</v>
      </c>
      <c r="AM1345" s="3">
        <v>-1</v>
      </c>
      <c r="AN1345" s="3">
        <v>-1</v>
      </c>
      <c r="AO1345" s="3">
        <v>-4</v>
      </c>
      <c r="AP1345" s="3" t="s">
        <v>1059</v>
      </c>
    </row>
    <row r="1346" spans="1:42" ht="26.65" x14ac:dyDescent="0.45">
      <c r="A1346" s="1">
        <v>1345</v>
      </c>
      <c r="B1346" s="3" t="s">
        <v>983</v>
      </c>
      <c r="C1346" s="3" t="str">
        <f t="shared" si="20"/>
        <v>Matt Holliday - 2008</v>
      </c>
      <c r="D1346" s="3">
        <v>2008</v>
      </c>
      <c r="E1346" s="3">
        <v>28</v>
      </c>
      <c r="F1346" s="3" t="s">
        <v>134</v>
      </c>
      <c r="G1346" s="3" t="s">
        <v>52</v>
      </c>
      <c r="H1346" s="3">
        <v>139</v>
      </c>
      <c r="I1346" s="3">
        <v>623</v>
      </c>
      <c r="J1346" s="3">
        <v>539</v>
      </c>
      <c r="K1346" s="3">
        <v>107</v>
      </c>
      <c r="L1346" s="3">
        <v>173</v>
      </c>
      <c r="M1346" s="3">
        <v>108</v>
      </c>
      <c r="N1346" s="3">
        <v>38</v>
      </c>
      <c r="O1346" s="3">
        <v>2</v>
      </c>
      <c r="P1346" s="3">
        <v>25</v>
      </c>
      <c r="Q1346" s="3">
        <v>88</v>
      </c>
      <c r="R1346" s="3">
        <v>28</v>
      </c>
      <c r="S1346" s="3">
        <v>2</v>
      </c>
      <c r="T1346" s="3">
        <v>74</v>
      </c>
      <c r="U1346" s="3">
        <v>104</v>
      </c>
      <c r="V1346" s="3">
        <v>0.32100000000000001</v>
      </c>
      <c r="W1346" s="3">
        <v>0.40899999999999997</v>
      </c>
      <c r="X1346" s="3">
        <v>0.53800000000000003</v>
      </c>
      <c r="Y1346" s="3">
        <v>0.94699999999999995</v>
      </c>
      <c r="Z1346" s="3">
        <v>138</v>
      </c>
      <c r="AA1346" s="3">
        <v>290</v>
      </c>
      <c r="AB1346" s="3">
        <v>9</v>
      </c>
      <c r="AC1346" s="3">
        <v>8</v>
      </c>
      <c r="AD1346" s="3">
        <v>0</v>
      </c>
      <c r="AE1346" s="3">
        <v>2</v>
      </c>
      <c r="AF1346" s="3">
        <v>6</v>
      </c>
      <c r="AG1346" s="3">
        <v>5.9</v>
      </c>
      <c r="AH1346" s="3">
        <v>4</v>
      </c>
      <c r="AI1346" s="3">
        <v>5.4</v>
      </c>
      <c r="AJ1346" s="3">
        <v>-0.1</v>
      </c>
      <c r="AK1346" s="3">
        <v>34</v>
      </c>
      <c r="AL1346" s="3">
        <v>0</v>
      </c>
      <c r="AM1346" s="3">
        <v>9</v>
      </c>
      <c r="AN1346" s="3">
        <v>9</v>
      </c>
      <c r="AO1346" s="3">
        <v>5</v>
      </c>
      <c r="AP1346" s="3" t="s">
        <v>87</v>
      </c>
    </row>
    <row r="1347" spans="1:42" ht="26.65" x14ac:dyDescent="0.45">
      <c r="A1347" s="1">
        <v>1346</v>
      </c>
      <c r="B1347" s="3" t="s">
        <v>1060</v>
      </c>
      <c r="C1347" s="3" t="str">
        <f t="shared" ref="C1347:C1401" si="21">_xlfn.CONCAT(B1347, " - ", D1347)</f>
        <v>Travis Jackson - 1929</v>
      </c>
      <c r="D1347" s="3">
        <v>1929</v>
      </c>
      <c r="E1347" s="3">
        <v>25</v>
      </c>
      <c r="F1347" s="3" t="s">
        <v>101</v>
      </c>
      <c r="G1347" s="3" t="s">
        <v>52</v>
      </c>
      <c r="H1347" s="3">
        <v>149</v>
      </c>
      <c r="I1347" s="3">
        <v>634</v>
      </c>
      <c r="J1347" s="3">
        <v>551</v>
      </c>
      <c r="K1347" s="3">
        <v>92</v>
      </c>
      <c r="L1347" s="3">
        <v>162</v>
      </c>
      <c r="M1347" s="3">
        <v>108</v>
      </c>
      <c r="N1347" s="3">
        <v>21</v>
      </c>
      <c r="O1347" s="3">
        <v>12</v>
      </c>
      <c r="P1347" s="3">
        <v>21</v>
      </c>
      <c r="Q1347" s="3">
        <v>94</v>
      </c>
      <c r="R1347" s="3">
        <v>10</v>
      </c>
      <c r="S1347" s="3">
        <v>7</v>
      </c>
      <c r="T1347" s="3">
        <v>64</v>
      </c>
      <c r="U1347" s="3">
        <v>56</v>
      </c>
      <c r="V1347" s="3">
        <v>0.29399999999999998</v>
      </c>
      <c r="W1347" s="3">
        <v>0.36699999999999999</v>
      </c>
      <c r="X1347" s="3">
        <v>0.49</v>
      </c>
      <c r="Y1347" s="3">
        <v>0.85699999999999998</v>
      </c>
      <c r="Z1347" s="3">
        <v>110</v>
      </c>
      <c r="AA1347" s="3">
        <v>270</v>
      </c>
      <c r="AB1347" s="2"/>
      <c r="AC1347" s="3">
        <v>0</v>
      </c>
      <c r="AD1347" s="3">
        <v>19</v>
      </c>
      <c r="AE1347" s="2"/>
      <c r="AF1347" s="3">
        <v>2</v>
      </c>
      <c r="AG1347" s="3">
        <v>5.9</v>
      </c>
      <c r="AH1347" s="3">
        <v>3.8</v>
      </c>
      <c r="AI1347" s="3">
        <v>3.6</v>
      </c>
      <c r="AJ1347" s="3">
        <v>3.2</v>
      </c>
      <c r="AK1347" s="3">
        <v>8</v>
      </c>
      <c r="AL1347" s="3">
        <v>0</v>
      </c>
      <c r="AM1347" s="3">
        <v>0</v>
      </c>
      <c r="AN1347" s="3">
        <v>0</v>
      </c>
      <c r="AO1347" s="3">
        <v>25</v>
      </c>
      <c r="AP1347" s="3" t="s">
        <v>62</v>
      </c>
    </row>
    <row r="1348" spans="1:42" ht="26.65" x14ac:dyDescent="0.45">
      <c r="A1348" s="1">
        <v>1347</v>
      </c>
      <c r="B1348" s="3" t="s">
        <v>887</v>
      </c>
      <c r="C1348" s="3" t="str">
        <f t="shared" si="21"/>
        <v>Chet Lemon - 1977</v>
      </c>
      <c r="D1348" s="3">
        <v>1977</v>
      </c>
      <c r="E1348" s="3">
        <v>22</v>
      </c>
      <c r="F1348" s="3" t="s">
        <v>182</v>
      </c>
      <c r="G1348" s="3" t="s">
        <v>43</v>
      </c>
      <c r="H1348" s="3">
        <v>150</v>
      </c>
      <c r="I1348" s="3">
        <v>627</v>
      </c>
      <c r="J1348" s="3">
        <v>553</v>
      </c>
      <c r="K1348" s="3">
        <v>99</v>
      </c>
      <c r="L1348" s="3">
        <v>151</v>
      </c>
      <c r="M1348" s="3">
        <v>90</v>
      </c>
      <c r="N1348" s="3">
        <v>38</v>
      </c>
      <c r="O1348" s="3">
        <v>4</v>
      </c>
      <c r="P1348" s="3">
        <v>19</v>
      </c>
      <c r="Q1348" s="3">
        <v>67</v>
      </c>
      <c r="R1348" s="3">
        <v>8</v>
      </c>
      <c r="S1348" s="3">
        <v>7</v>
      </c>
      <c r="T1348" s="3">
        <v>52</v>
      </c>
      <c r="U1348" s="3">
        <v>88</v>
      </c>
      <c r="V1348" s="3">
        <v>0.27300000000000002</v>
      </c>
      <c r="W1348" s="3">
        <v>0.34300000000000003</v>
      </c>
      <c r="X1348" s="3">
        <v>0.45900000000000002</v>
      </c>
      <c r="Y1348" s="3">
        <v>0.80300000000000005</v>
      </c>
      <c r="Z1348" s="3">
        <v>117</v>
      </c>
      <c r="AA1348" s="3">
        <v>254</v>
      </c>
      <c r="AB1348" s="3">
        <v>7</v>
      </c>
      <c r="AC1348" s="3">
        <v>11</v>
      </c>
      <c r="AD1348" s="3">
        <v>4</v>
      </c>
      <c r="AE1348" s="3">
        <v>7</v>
      </c>
      <c r="AF1348" s="3">
        <v>1</v>
      </c>
      <c r="AG1348" s="3">
        <v>5.9</v>
      </c>
      <c r="AH1348" s="3">
        <v>3.7</v>
      </c>
      <c r="AI1348" s="3">
        <v>4</v>
      </c>
      <c r="AJ1348" s="3">
        <v>2</v>
      </c>
      <c r="AK1348" s="3">
        <v>13</v>
      </c>
      <c r="AL1348" s="3">
        <v>1</v>
      </c>
      <c r="AM1348" s="3">
        <v>2</v>
      </c>
      <c r="AN1348" s="3">
        <v>3</v>
      </c>
      <c r="AO1348" s="3">
        <v>18</v>
      </c>
      <c r="AP1348" s="3" t="s">
        <v>68</v>
      </c>
    </row>
    <row r="1349" spans="1:42" ht="26.65" x14ac:dyDescent="0.45">
      <c r="A1349" s="1">
        <v>1348</v>
      </c>
      <c r="B1349" s="3" t="s">
        <v>845</v>
      </c>
      <c r="C1349" s="3" t="str">
        <f t="shared" si="21"/>
        <v>Austin Riley - 2023</v>
      </c>
      <c r="D1349" s="3">
        <v>2023</v>
      </c>
      <c r="E1349" s="3">
        <v>26</v>
      </c>
      <c r="F1349" s="3" t="s">
        <v>210</v>
      </c>
      <c r="G1349" s="3" t="s">
        <v>52</v>
      </c>
      <c r="H1349" s="3">
        <v>159</v>
      </c>
      <c r="I1349" s="3">
        <v>715</v>
      </c>
      <c r="J1349" s="3">
        <v>636</v>
      </c>
      <c r="K1349" s="3">
        <v>117</v>
      </c>
      <c r="L1349" s="3">
        <v>179</v>
      </c>
      <c r="M1349" s="3">
        <v>107</v>
      </c>
      <c r="N1349" s="3">
        <v>32</v>
      </c>
      <c r="O1349" s="3">
        <v>3</v>
      </c>
      <c r="P1349" s="3">
        <v>37</v>
      </c>
      <c r="Q1349" s="3">
        <v>97</v>
      </c>
      <c r="R1349" s="3">
        <v>3</v>
      </c>
      <c r="S1349" s="3">
        <v>1</v>
      </c>
      <c r="T1349" s="3">
        <v>59</v>
      </c>
      <c r="U1349" s="3">
        <v>172</v>
      </c>
      <c r="V1349" s="3">
        <v>0.28100000000000003</v>
      </c>
      <c r="W1349" s="3">
        <v>0.34499999999999997</v>
      </c>
      <c r="X1349" s="3">
        <v>0.51600000000000001</v>
      </c>
      <c r="Y1349" s="3">
        <v>0.86099999999999999</v>
      </c>
      <c r="Z1349" s="3">
        <v>130</v>
      </c>
      <c r="AA1349" s="3">
        <v>328</v>
      </c>
      <c r="AB1349" s="3">
        <v>18</v>
      </c>
      <c r="AC1349" s="3">
        <v>9</v>
      </c>
      <c r="AD1349" s="3">
        <v>0</v>
      </c>
      <c r="AE1349" s="3">
        <v>11</v>
      </c>
      <c r="AF1349" s="3">
        <v>4</v>
      </c>
      <c r="AG1349" s="3">
        <v>5.9</v>
      </c>
      <c r="AH1349" s="3">
        <v>3.7</v>
      </c>
      <c r="AI1349" s="3">
        <v>5</v>
      </c>
      <c r="AJ1349" s="3">
        <v>1.3</v>
      </c>
      <c r="AK1349" s="3">
        <v>23</v>
      </c>
      <c r="AL1349" s="3">
        <v>-1</v>
      </c>
      <c r="AM1349" s="3">
        <v>2</v>
      </c>
      <c r="AN1349" s="3">
        <v>1</v>
      </c>
      <c r="AO1349" s="3">
        <v>9</v>
      </c>
      <c r="AP1349" s="3" t="s">
        <v>140</v>
      </c>
    </row>
    <row r="1350" spans="1:42" x14ac:dyDescent="0.45">
      <c r="A1350" s="1">
        <v>1349</v>
      </c>
      <c r="B1350" s="3" t="s">
        <v>119</v>
      </c>
      <c r="C1350" s="3" t="str">
        <f t="shared" si="21"/>
        <v>Al Rosen - 1950</v>
      </c>
      <c r="D1350" s="3">
        <v>1950</v>
      </c>
      <c r="E1350" s="3">
        <v>26</v>
      </c>
      <c r="F1350" s="3" t="s">
        <v>110</v>
      </c>
      <c r="G1350" s="3" t="s">
        <v>43</v>
      </c>
      <c r="H1350" s="3">
        <v>155</v>
      </c>
      <c r="I1350" s="3">
        <v>668</v>
      </c>
      <c r="J1350" s="3">
        <v>554</v>
      </c>
      <c r="K1350" s="3">
        <v>100</v>
      </c>
      <c r="L1350" s="3">
        <v>159</v>
      </c>
      <c r="M1350" s="3">
        <v>95</v>
      </c>
      <c r="N1350" s="3">
        <v>23</v>
      </c>
      <c r="O1350" s="3">
        <v>4</v>
      </c>
      <c r="P1350" s="3">
        <v>37</v>
      </c>
      <c r="Q1350" s="3">
        <v>116</v>
      </c>
      <c r="R1350" s="3">
        <v>5</v>
      </c>
      <c r="S1350" s="3">
        <v>7</v>
      </c>
      <c r="T1350" s="3">
        <v>100</v>
      </c>
      <c r="U1350" s="3">
        <v>72</v>
      </c>
      <c r="V1350" s="3">
        <v>0.28699999999999998</v>
      </c>
      <c r="W1350" s="3">
        <v>0.40500000000000003</v>
      </c>
      <c r="X1350" s="3">
        <v>0.54300000000000004</v>
      </c>
      <c r="Y1350" s="3">
        <v>0.94799999999999995</v>
      </c>
      <c r="Z1350" s="3">
        <v>145</v>
      </c>
      <c r="AA1350" s="3">
        <v>301</v>
      </c>
      <c r="AB1350" s="3">
        <v>27</v>
      </c>
      <c r="AC1350" s="3">
        <v>10</v>
      </c>
      <c r="AD1350" s="3">
        <v>4</v>
      </c>
      <c r="AE1350" s="2"/>
      <c r="AF1350" s="3">
        <v>3</v>
      </c>
      <c r="AG1350" s="3">
        <v>5.9</v>
      </c>
      <c r="AH1350" s="3">
        <v>3.9</v>
      </c>
      <c r="AI1350" s="3">
        <v>5</v>
      </c>
      <c r="AJ1350" s="3">
        <v>0.8</v>
      </c>
      <c r="AK1350" s="3">
        <v>38</v>
      </c>
      <c r="AL1350" s="3">
        <v>-3</v>
      </c>
      <c r="AM1350" s="3">
        <v>-3</v>
      </c>
      <c r="AN1350" s="3">
        <v>-6</v>
      </c>
      <c r="AO1350" s="3">
        <v>8</v>
      </c>
      <c r="AP1350" s="3" t="s">
        <v>206</v>
      </c>
    </row>
    <row r="1351" spans="1:42" ht="26.65" x14ac:dyDescent="0.45">
      <c r="A1351" s="1">
        <v>1350</v>
      </c>
      <c r="B1351" s="3" t="s">
        <v>269</v>
      </c>
      <c r="C1351" s="3" t="str">
        <f t="shared" si="21"/>
        <v>Ryne Sandberg - 1985</v>
      </c>
      <c r="D1351" s="3">
        <v>1985</v>
      </c>
      <c r="E1351" s="3">
        <v>25</v>
      </c>
      <c r="F1351" s="3" t="s">
        <v>88</v>
      </c>
      <c r="G1351" s="3" t="s">
        <v>52</v>
      </c>
      <c r="H1351" s="3">
        <v>153</v>
      </c>
      <c r="I1351" s="3">
        <v>673</v>
      </c>
      <c r="J1351" s="3">
        <v>609</v>
      </c>
      <c r="K1351" s="3">
        <v>113</v>
      </c>
      <c r="L1351" s="3">
        <v>186</v>
      </c>
      <c r="M1351" s="3">
        <v>123</v>
      </c>
      <c r="N1351" s="3">
        <v>31</v>
      </c>
      <c r="O1351" s="3">
        <v>6</v>
      </c>
      <c r="P1351" s="3">
        <v>26</v>
      </c>
      <c r="Q1351" s="3">
        <v>83</v>
      </c>
      <c r="R1351" s="3">
        <v>54</v>
      </c>
      <c r="S1351" s="3">
        <v>11</v>
      </c>
      <c r="T1351" s="3">
        <v>57</v>
      </c>
      <c r="U1351" s="3">
        <v>97</v>
      </c>
      <c r="V1351" s="3">
        <v>0.30499999999999999</v>
      </c>
      <c r="W1351" s="3">
        <v>0.36399999999999999</v>
      </c>
      <c r="X1351" s="3">
        <v>0.504</v>
      </c>
      <c r="Y1351" s="3">
        <v>0.86799999999999999</v>
      </c>
      <c r="Z1351" s="3">
        <v>132</v>
      </c>
      <c r="AA1351" s="3">
        <v>307</v>
      </c>
      <c r="AB1351" s="3">
        <v>10</v>
      </c>
      <c r="AC1351" s="3">
        <v>1</v>
      </c>
      <c r="AD1351" s="3">
        <v>2</v>
      </c>
      <c r="AE1351" s="3">
        <v>4</v>
      </c>
      <c r="AF1351" s="3">
        <v>5</v>
      </c>
      <c r="AG1351" s="3">
        <v>5.9</v>
      </c>
      <c r="AH1351" s="3">
        <v>3.6</v>
      </c>
      <c r="AI1351" s="3">
        <v>6.2</v>
      </c>
      <c r="AJ1351" s="3">
        <v>0.2</v>
      </c>
      <c r="AK1351" s="3">
        <v>24</v>
      </c>
      <c r="AL1351" s="3">
        <v>2</v>
      </c>
      <c r="AM1351" s="3">
        <v>6</v>
      </c>
      <c r="AN1351" s="3">
        <v>8</v>
      </c>
      <c r="AO1351" s="3">
        <v>-4</v>
      </c>
      <c r="AP1351" s="3" t="s">
        <v>560</v>
      </c>
    </row>
    <row r="1352" spans="1:42" ht="26.65" x14ac:dyDescent="0.45">
      <c r="A1352" s="1">
        <v>1351</v>
      </c>
      <c r="B1352" s="3" t="s">
        <v>317</v>
      </c>
      <c r="C1352" s="3" t="str">
        <f t="shared" si="21"/>
        <v>Carlos Beltrán - 2003</v>
      </c>
      <c r="D1352" s="3">
        <v>2003</v>
      </c>
      <c r="E1352" s="3">
        <v>26</v>
      </c>
      <c r="F1352" s="3" t="s">
        <v>174</v>
      </c>
      <c r="G1352" s="3" t="s">
        <v>43</v>
      </c>
      <c r="H1352" s="3">
        <v>141</v>
      </c>
      <c r="I1352" s="3">
        <v>602</v>
      </c>
      <c r="J1352" s="3">
        <v>521</v>
      </c>
      <c r="K1352" s="3">
        <v>102</v>
      </c>
      <c r="L1352" s="3">
        <v>160</v>
      </c>
      <c r="M1352" s="3">
        <v>110</v>
      </c>
      <c r="N1352" s="3">
        <v>14</v>
      </c>
      <c r="O1352" s="3">
        <v>10</v>
      </c>
      <c r="P1352" s="3">
        <v>26</v>
      </c>
      <c r="Q1352" s="3">
        <v>100</v>
      </c>
      <c r="R1352" s="3">
        <v>41</v>
      </c>
      <c r="S1352" s="3">
        <v>4</v>
      </c>
      <c r="T1352" s="3">
        <v>72</v>
      </c>
      <c r="U1352" s="3">
        <v>81</v>
      </c>
      <c r="V1352" s="3">
        <v>0.307</v>
      </c>
      <c r="W1352" s="3">
        <v>0.38900000000000001</v>
      </c>
      <c r="X1352" s="3">
        <v>0.52200000000000002</v>
      </c>
      <c r="Y1352" s="3">
        <v>0.91100000000000003</v>
      </c>
      <c r="Z1352" s="3">
        <v>132</v>
      </c>
      <c r="AA1352" s="3">
        <v>272</v>
      </c>
      <c r="AB1352" s="3">
        <v>8</v>
      </c>
      <c r="AC1352" s="3">
        <v>2</v>
      </c>
      <c r="AD1352" s="3">
        <v>0</v>
      </c>
      <c r="AE1352" s="3">
        <v>7</v>
      </c>
      <c r="AF1352" s="3">
        <v>4</v>
      </c>
      <c r="AG1352" s="3">
        <v>5.8</v>
      </c>
      <c r="AH1352" s="3">
        <v>3.7</v>
      </c>
      <c r="AI1352" s="3">
        <v>5.9</v>
      </c>
      <c r="AJ1352" s="3">
        <v>0.3</v>
      </c>
      <c r="AK1352" s="3">
        <v>24</v>
      </c>
      <c r="AL1352" s="3">
        <v>2</v>
      </c>
      <c r="AM1352" s="3">
        <v>9</v>
      </c>
      <c r="AN1352" s="3">
        <v>11</v>
      </c>
      <c r="AO1352" s="3">
        <v>0</v>
      </c>
      <c r="AP1352" s="3" t="s">
        <v>340</v>
      </c>
    </row>
    <row r="1353" spans="1:42" x14ac:dyDescent="0.45">
      <c r="A1353" s="1">
        <v>1352</v>
      </c>
      <c r="B1353" s="3" t="s">
        <v>575</v>
      </c>
      <c r="C1353" s="3" t="str">
        <f t="shared" si="21"/>
        <v>Paul Blair - 1970</v>
      </c>
      <c r="D1353" s="3">
        <v>1970</v>
      </c>
      <c r="E1353" s="3">
        <v>26</v>
      </c>
      <c r="F1353" s="3" t="s">
        <v>61</v>
      </c>
      <c r="G1353" s="3" t="s">
        <v>43</v>
      </c>
      <c r="H1353" s="3">
        <v>133</v>
      </c>
      <c r="I1353" s="3">
        <v>548</v>
      </c>
      <c r="J1353" s="3">
        <v>480</v>
      </c>
      <c r="K1353" s="3">
        <v>79</v>
      </c>
      <c r="L1353" s="3">
        <v>128</v>
      </c>
      <c r="M1353" s="3">
        <v>84</v>
      </c>
      <c r="N1353" s="3">
        <v>24</v>
      </c>
      <c r="O1353" s="3">
        <v>2</v>
      </c>
      <c r="P1353" s="3">
        <v>18</v>
      </c>
      <c r="Q1353" s="3">
        <v>65</v>
      </c>
      <c r="R1353" s="3">
        <v>24</v>
      </c>
      <c r="S1353" s="3">
        <v>11</v>
      </c>
      <c r="T1353" s="3">
        <v>56</v>
      </c>
      <c r="U1353" s="3">
        <v>93</v>
      </c>
      <c r="V1353" s="3">
        <v>0.26700000000000002</v>
      </c>
      <c r="W1353" s="3">
        <v>0.34399999999999997</v>
      </c>
      <c r="X1353" s="3">
        <v>0.438</v>
      </c>
      <c r="Y1353" s="3">
        <v>0.78200000000000003</v>
      </c>
      <c r="Z1353" s="3">
        <v>114</v>
      </c>
      <c r="AA1353" s="3">
        <v>210</v>
      </c>
      <c r="AB1353" s="3">
        <v>9</v>
      </c>
      <c r="AC1353" s="3">
        <v>3</v>
      </c>
      <c r="AD1353" s="3">
        <v>5</v>
      </c>
      <c r="AE1353" s="3">
        <v>4</v>
      </c>
      <c r="AF1353" s="3">
        <v>1</v>
      </c>
      <c r="AG1353" s="3">
        <v>5.8</v>
      </c>
      <c r="AH1353" s="3">
        <v>3.9</v>
      </c>
      <c r="AI1353" s="3">
        <v>3.1</v>
      </c>
      <c r="AJ1353" s="3">
        <v>2.7</v>
      </c>
      <c r="AK1353" s="3">
        <v>9</v>
      </c>
      <c r="AL1353" s="3">
        <v>1</v>
      </c>
      <c r="AM1353" s="3">
        <v>1</v>
      </c>
      <c r="AN1353" s="3">
        <v>2</v>
      </c>
      <c r="AO1353" s="3">
        <v>26</v>
      </c>
      <c r="AP1353" s="3" t="s">
        <v>1061</v>
      </c>
    </row>
    <row r="1354" spans="1:42" ht="26.65" x14ac:dyDescent="0.45">
      <c r="A1354" s="1">
        <v>1353</v>
      </c>
      <c r="B1354" s="3" t="s">
        <v>173</v>
      </c>
      <c r="C1354" s="3" t="str">
        <f t="shared" si="21"/>
        <v>George Brett - 1975</v>
      </c>
      <c r="D1354" s="3">
        <v>1975</v>
      </c>
      <c r="E1354" s="3">
        <v>22</v>
      </c>
      <c r="F1354" s="3" t="s">
        <v>174</v>
      </c>
      <c r="G1354" s="3" t="s">
        <v>43</v>
      </c>
      <c r="H1354" s="3">
        <v>159</v>
      </c>
      <c r="I1354" s="3">
        <v>697</v>
      </c>
      <c r="J1354" s="3">
        <v>634</v>
      </c>
      <c r="K1354" s="3">
        <v>84</v>
      </c>
      <c r="L1354" s="3">
        <v>195</v>
      </c>
      <c r="M1354" s="3">
        <v>136</v>
      </c>
      <c r="N1354" s="3">
        <v>35</v>
      </c>
      <c r="O1354" s="3">
        <v>13</v>
      </c>
      <c r="P1354" s="3">
        <v>11</v>
      </c>
      <c r="Q1354" s="3">
        <v>90</v>
      </c>
      <c r="R1354" s="3">
        <v>13</v>
      </c>
      <c r="S1354" s="3">
        <v>10</v>
      </c>
      <c r="T1354" s="3">
        <v>46</v>
      </c>
      <c r="U1354" s="3">
        <v>49</v>
      </c>
      <c r="V1354" s="3">
        <v>0.308</v>
      </c>
      <c r="W1354" s="3">
        <v>0.35299999999999998</v>
      </c>
      <c r="X1354" s="3">
        <v>0.45600000000000002</v>
      </c>
      <c r="Y1354" s="3">
        <v>0.80900000000000005</v>
      </c>
      <c r="Z1354" s="3">
        <v>125</v>
      </c>
      <c r="AA1354" s="3">
        <v>289</v>
      </c>
      <c r="AB1354" s="3">
        <v>8</v>
      </c>
      <c r="AC1354" s="3">
        <v>2</v>
      </c>
      <c r="AD1354" s="3">
        <v>9</v>
      </c>
      <c r="AE1354" s="3">
        <v>6</v>
      </c>
      <c r="AF1354" s="3">
        <v>6</v>
      </c>
      <c r="AG1354" s="3">
        <v>5.8</v>
      </c>
      <c r="AH1354" s="3">
        <v>3.5</v>
      </c>
      <c r="AI1354" s="3">
        <v>5.0999999999999996</v>
      </c>
      <c r="AJ1354" s="3">
        <v>1.4</v>
      </c>
      <c r="AK1354" s="3">
        <v>20</v>
      </c>
      <c r="AL1354" s="3">
        <v>1</v>
      </c>
      <c r="AM1354" s="3">
        <v>-2</v>
      </c>
      <c r="AN1354" s="3">
        <v>0</v>
      </c>
      <c r="AO1354" s="3">
        <v>8</v>
      </c>
      <c r="AP1354" s="3" t="s">
        <v>223</v>
      </c>
    </row>
    <row r="1355" spans="1:42" x14ac:dyDescent="0.45">
      <c r="A1355" s="1">
        <v>1354</v>
      </c>
      <c r="B1355" s="3" t="s">
        <v>1044</v>
      </c>
      <c r="C1355" s="3" t="str">
        <f t="shared" si="21"/>
        <v>Lou Brock - 1968</v>
      </c>
      <c r="D1355" s="3">
        <v>1968</v>
      </c>
      <c r="E1355" s="3">
        <v>29</v>
      </c>
      <c r="F1355" s="3" t="s">
        <v>51</v>
      </c>
      <c r="G1355" s="3" t="s">
        <v>52</v>
      </c>
      <c r="H1355" s="3">
        <v>159</v>
      </c>
      <c r="I1355" s="3">
        <v>712</v>
      </c>
      <c r="J1355" s="3">
        <v>660</v>
      </c>
      <c r="K1355" s="3">
        <v>92</v>
      </c>
      <c r="L1355" s="3">
        <v>184</v>
      </c>
      <c r="M1355" s="3">
        <v>118</v>
      </c>
      <c r="N1355" s="3">
        <v>46</v>
      </c>
      <c r="O1355" s="3">
        <v>14</v>
      </c>
      <c r="P1355" s="3">
        <v>6</v>
      </c>
      <c r="Q1355" s="3">
        <v>51</v>
      </c>
      <c r="R1355" s="3">
        <v>62</v>
      </c>
      <c r="S1355" s="3">
        <v>12</v>
      </c>
      <c r="T1355" s="3">
        <v>46</v>
      </c>
      <c r="U1355" s="3">
        <v>124</v>
      </c>
      <c r="V1355" s="3">
        <v>0.27900000000000003</v>
      </c>
      <c r="W1355" s="3">
        <v>0.32800000000000001</v>
      </c>
      <c r="X1355" s="3">
        <v>0.41799999999999998</v>
      </c>
      <c r="Y1355" s="3">
        <v>0.746</v>
      </c>
      <c r="Z1355" s="3">
        <v>124</v>
      </c>
      <c r="AA1355" s="3">
        <v>276</v>
      </c>
      <c r="AB1355" s="3">
        <v>4</v>
      </c>
      <c r="AC1355" s="3">
        <v>3</v>
      </c>
      <c r="AD1355" s="3">
        <v>1</v>
      </c>
      <c r="AE1355" s="3">
        <v>2</v>
      </c>
      <c r="AF1355" s="3">
        <v>7</v>
      </c>
      <c r="AG1355" s="3">
        <v>5.8</v>
      </c>
      <c r="AH1355" s="3">
        <v>3.5</v>
      </c>
      <c r="AI1355" s="3">
        <v>4.9000000000000004</v>
      </c>
      <c r="AJ1355" s="3">
        <v>-0.2</v>
      </c>
      <c r="AK1355" s="3">
        <v>18</v>
      </c>
      <c r="AL1355" s="3">
        <v>2</v>
      </c>
      <c r="AM1355" s="3">
        <v>8</v>
      </c>
      <c r="AN1355" s="3">
        <v>10</v>
      </c>
      <c r="AO1355" s="3">
        <v>5</v>
      </c>
      <c r="AP1355" s="3" t="s">
        <v>130</v>
      </c>
    </row>
    <row r="1356" spans="1:42" ht="26.65" x14ac:dyDescent="0.45">
      <c r="A1356" s="1">
        <v>1355</v>
      </c>
      <c r="B1356" s="3" t="s">
        <v>887</v>
      </c>
      <c r="C1356" s="3" t="str">
        <f t="shared" si="21"/>
        <v>Chet Lemon - 1979</v>
      </c>
      <c r="D1356" s="3">
        <v>1979</v>
      </c>
      <c r="E1356" s="3">
        <v>24</v>
      </c>
      <c r="F1356" s="3" t="s">
        <v>182</v>
      </c>
      <c r="G1356" s="3" t="s">
        <v>43</v>
      </c>
      <c r="H1356" s="3">
        <v>148</v>
      </c>
      <c r="I1356" s="3">
        <v>632</v>
      </c>
      <c r="J1356" s="3">
        <v>556</v>
      </c>
      <c r="K1356" s="3">
        <v>79</v>
      </c>
      <c r="L1356" s="3">
        <v>177</v>
      </c>
      <c r="M1356" s="3">
        <v>114</v>
      </c>
      <c r="N1356" s="3">
        <v>44</v>
      </c>
      <c r="O1356" s="3">
        <v>2</v>
      </c>
      <c r="P1356" s="3">
        <v>17</v>
      </c>
      <c r="Q1356" s="3">
        <v>86</v>
      </c>
      <c r="R1356" s="3">
        <v>7</v>
      </c>
      <c r="S1356" s="3">
        <v>11</v>
      </c>
      <c r="T1356" s="3">
        <v>56</v>
      </c>
      <c r="U1356" s="3">
        <v>68</v>
      </c>
      <c r="V1356" s="3">
        <v>0.318</v>
      </c>
      <c r="W1356" s="3">
        <v>0.39100000000000001</v>
      </c>
      <c r="X1356" s="3">
        <v>0.496</v>
      </c>
      <c r="Y1356" s="3">
        <v>0.88700000000000001</v>
      </c>
      <c r="Z1356" s="3">
        <v>139</v>
      </c>
      <c r="AA1356" s="3">
        <v>276</v>
      </c>
      <c r="AB1356" s="3">
        <v>15</v>
      </c>
      <c r="AC1356" s="3">
        <v>13</v>
      </c>
      <c r="AD1356" s="3">
        <v>3</v>
      </c>
      <c r="AE1356" s="3">
        <v>4</v>
      </c>
      <c r="AF1356" s="3">
        <v>6</v>
      </c>
      <c r="AG1356" s="3">
        <v>5.8</v>
      </c>
      <c r="AH1356" s="3">
        <v>3.7</v>
      </c>
      <c r="AI1356" s="3">
        <v>4.9000000000000004</v>
      </c>
      <c r="AJ1356" s="3">
        <v>1.1000000000000001</v>
      </c>
      <c r="AK1356" s="3">
        <v>30</v>
      </c>
      <c r="AL1356" s="3">
        <v>-1</v>
      </c>
      <c r="AM1356" s="3">
        <v>-3</v>
      </c>
      <c r="AN1356" s="3">
        <v>-4</v>
      </c>
      <c r="AO1356" s="3">
        <v>10</v>
      </c>
      <c r="AP1356" s="3" t="s">
        <v>155</v>
      </c>
    </row>
    <row r="1357" spans="1:42" ht="26.65" x14ac:dyDescent="0.45">
      <c r="A1357" s="1">
        <v>1356</v>
      </c>
      <c r="B1357" s="3" t="s">
        <v>325</v>
      </c>
      <c r="C1357" s="3" t="str">
        <f t="shared" si="21"/>
        <v>Evan Longoria - 2013</v>
      </c>
      <c r="D1357" s="3">
        <v>2013</v>
      </c>
      <c r="E1357" s="3">
        <v>27</v>
      </c>
      <c r="F1357" s="3" t="s">
        <v>254</v>
      </c>
      <c r="G1357" s="3" t="s">
        <v>43</v>
      </c>
      <c r="H1357" s="3">
        <v>160</v>
      </c>
      <c r="I1357" s="3">
        <v>693</v>
      </c>
      <c r="J1357" s="3">
        <v>614</v>
      </c>
      <c r="K1357" s="3">
        <v>91</v>
      </c>
      <c r="L1357" s="3">
        <v>165</v>
      </c>
      <c r="M1357" s="3">
        <v>91</v>
      </c>
      <c r="N1357" s="3">
        <v>39</v>
      </c>
      <c r="O1357" s="3">
        <v>3</v>
      </c>
      <c r="P1357" s="3">
        <v>32</v>
      </c>
      <c r="Q1357" s="3">
        <v>88</v>
      </c>
      <c r="R1357" s="3">
        <v>1</v>
      </c>
      <c r="S1357" s="3">
        <v>0</v>
      </c>
      <c r="T1357" s="3">
        <v>70</v>
      </c>
      <c r="U1357" s="3">
        <v>162</v>
      </c>
      <c r="V1357" s="3">
        <v>0.26900000000000002</v>
      </c>
      <c r="W1357" s="3">
        <v>0.34300000000000003</v>
      </c>
      <c r="X1357" s="3">
        <v>0.498</v>
      </c>
      <c r="Y1357" s="3">
        <v>0.84199999999999997</v>
      </c>
      <c r="Z1357" s="3">
        <v>133</v>
      </c>
      <c r="AA1357" s="3">
        <v>306</v>
      </c>
      <c r="AB1357" s="3">
        <v>16</v>
      </c>
      <c r="AC1357" s="3">
        <v>3</v>
      </c>
      <c r="AD1357" s="3">
        <v>0</v>
      </c>
      <c r="AE1357" s="3">
        <v>6</v>
      </c>
      <c r="AF1357" s="3">
        <v>10</v>
      </c>
      <c r="AG1357" s="3">
        <v>5.8</v>
      </c>
      <c r="AH1357" s="3">
        <v>3.5</v>
      </c>
      <c r="AI1357" s="3">
        <v>4.8</v>
      </c>
      <c r="AJ1357" s="3">
        <v>1.3</v>
      </c>
      <c r="AK1357" s="3">
        <v>24</v>
      </c>
      <c r="AL1357" s="3">
        <v>-1</v>
      </c>
      <c r="AM1357" s="3">
        <v>-3</v>
      </c>
      <c r="AN1357" s="3">
        <v>-4</v>
      </c>
      <c r="AO1357" s="3">
        <v>8</v>
      </c>
      <c r="AP1357" s="3" t="s">
        <v>702</v>
      </c>
    </row>
    <row r="1358" spans="1:42" x14ac:dyDescent="0.45">
      <c r="A1358" s="1">
        <v>1357</v>
      </c>
      <c r="B1358" s="3" t="s">
        <v>1062</v>
      </c>
      <c r="C1358" s="3" t="str">
        <f t="shared" si="21"/>
        <v>Phil Nevin - 2001</v>
      </c>
      <c r="D1358" s="3">
        <v>2001</v>
      </c>
      <c r="E1358" s="3">
        <v>30</v>
      </c>
      <c r="F1358" s="3" t="s">
        <v>264</v>
      </c>
      <c r="G1358" s="3" t="s">
        <v>52</v>
      </c>
      <c r="H1358" s="3">
        <v>149</v>
      </c>
      <c r="I1358" s="3">
        <v>624</v>
      </c>
      <c r="J1358" s="3">
        <v>546</v>
      </c>
      <c r="K1358" s="3">
        <v>97</v>
      </c>
      <c r="L1358" s="3">
        <v>167</v>
      </c>
      <c r="M1358" s="3">
        <v>95</v>
      </c>
      <c r="N1358" s="3">
        <v>31</v>
      </c>
      <c r="O1358" s="3">
        <v>0</v>
      </c>
      <c r="P1358" s="3">
        <v>41</v>
      </c>
      <c r="Q1358" s="3">
        <v>126</v>
      </c>
      <c r="R1358" s="3">
        <v>4</v>
      </c>
      <c r="S1358" s="3">
        <v>4</v>
      </c>
      <c r="T1358" s="3">
        <v>71</v>
      </c>
      <c r="U1358" s="3">
        <v>147</v>
      </c>
      <c r="V1358" s="3">
        <v>0.30599999999999999</v>
      </c>
      <c r="W1358" s="3">
        <v>0.38800000000000001</v>
      </c>
      <c r="X1358" s="3">
        <v>0.58799999999999997</v>
      </c>
      <c r="Y1358" s="3">
        <v>0.97599999999999998</v>
      </c>
      <c r="Z1358" s="3">
        <v>158</v>
      </c>
      <c r="AA1358" s="3">
        <v>321</v>
      </c>
      <c r="AB1358" s="3">
        <v>13</v>
      </c>
      <c r="AC1358" s="3">
        <v>4</v>
      </c>
      <c r="AD1358" s="3">
        <v>0</v>
      </c>
      <c r="AE1358" s="3">
        <v>3</v>
      </c>
      <c r="AF1358" s="3">
        <v>7</v>
      </c>
      <c r="AG1358" s="3">
        <v>5.8</v>
      </c>
      <c r="AH1358" s="3">
        <v>4</v>
      </c>
      <c r="AI1358" s="3">
        <v>6.7</v>
      </c>
      <c r="AJ1358" s="3">
        <v>-0.6</v>
      </c>
      <c r="AK1358" s="3">
        <v>50</v>
      </c>
      <c r="AL1358" s="3">
        <v>-2</v>
      </c>
      <c r="AM1358" s="3">
        <v>-1</v>
      </c>
      <c r="AN1358" s="3">
        <v>-3</v>
      </c>
      <c r="AO1358" s="3">
        <v>-8</v>
      </c>
      <c r="AP1358" s="3" t="s">
        <v>302</v>
      </c>
    </row>
    <row r="1359" spans="1:42" ht="26.65" x14ac:dyDescent="0.45">
      <c r="A1359" s="1">
        <v>1358</v>
      </c>
      <c r="B1359" s="3" t="s">
        <v>1063</v>
      </c>
      <c r="C1359" s="3" t="str">
        <f t="shared" si="21"/>
        <v>Boog Powell - 1969</v>
      </c>
      <c r="D1359" s="3">
        <v>1969</v>
      </c>
      <c r="E1359" s="3">
        <v>27</v>
      </c>
      <c r="F1359" s="3" t="s">
        <v>61</v>
      </c>
      <c r="G1359" s="3" t="s">
        <v>43</v>
      </c>
      <c r="H1359" s="3">
        <v>152</v>
      </c>
      <c r="I1359" s="3">
        <v>615</v>
      </c>
      <c r="J1359" s="3">
        <v>533</v>
      </c>
      <c r="K1359" s="3">
        <v>83</v>
      </c>
      <c r="L1359" s="3">
        <v>162</v>
      </c>
      <c r="M1359" s="3">
        <v>100</v>
      </c>
      <c r="N1359" s="3">
        <v>25</v>
      </c>
      <c r="O1359" s="3">
        <v>0</v>
      </c>
      <c r="P1359" s="3">
        <v>37</v>
      </c>
      <c r="Q1359" s="3">
        <v>121</v>
      </c>
      <c r="R1359" s="3">
        <v>1</v>
      </c>
      <c r="S1359" s="3">
        <v>1</v>
      </c>
      <c r="T1359" s="3">
        <v>72</v>
      </c>
      <c r="U1359" s="3">
        <v>76</v>
      </c>
      <c r="V1359" s="3">
        <v>0.30399999999999999</v>
      </c>
      <c r="W1359" s="3">
        <v>0.38300000000000001</v>
      </c>
      <c r="X1359" s="3">
        <v>0.55900000000000005</v>
      </c>
      <c r="Y1359" s="3">
        <v>0.94199999999999995</v>
      </c>
      <c r="Z1359" s="3">
        <v>160</v>
      </c>
      <c r="AA1359" s="3">
        <v>298</v>
      </c>
      <c r="AB1359" s="3">
        <v>18</v>
      </c>
      <c r="AC1359" s="3">
        <v>1</v>
      </c>
      <c r="AD1359" s="3">
        <v>1</v>
      </c>
      <c r="AE1359" s="3">
        <v>8</v>
      </c>
      <c r="AF1359" s="3">
        <v>10</v>
      </c>
      <c r="AG1359" s="3">
        <v>5.8</v>
      </c>
      <c r="AH1359" s="3">
        <v>3.7</v>
      </c>
      <c r="AI1359" s="3">
        <v>5.0999999999999996</v>
      </c>
      <c r="AJ1359" s="3">
        <v>-0.1</v>
      </c>
      <c r="AK1359" s="3">
        <v>38</v>
      </c>
      <c r="AL1359" s="3">
        <v>-2</v>
      </c>
      <c r="AM1359" s="3">
        <v>-1</v>
      </c>
      <c r="AN1359" s="3">
        <v>-3</v>
      </c>
      <c r="AO1359" s="3">
        <v>8</v>
      </c>
      <c r="AP1359" s="3" t="s">
        <v>646</v>
      </c>
    </row>
    <row r="1360" spans="1:42" ht="26.65" x14ac:dyDescent="0.45">
      <c r="A1360" s="1">
        <v>1359</v>
      </c>
      <c r="B1360" s="3" t="s">
        <v>740</v>
      </c>
      <c r="C1360" s="3" t="str">
        <f t="shared" si="21"/>
        <v>Willie Randolph - 1978</v>
      </c>
      <c r="D1360" s="3">
        <v>1978</v>
      </c>
      <c r="E1360" s="3">
        <v>23</v>
      </c>
      <c r="F1360" s="3" t="s">
        <v>42</v>
      </c>
      <c r="G1360" s="3" t="s">
        <v>43</v>
      </c>
      <c r="H1360" s="3">
        <v>134</v>
      </c>
      <c r="I1360" s="3">
        <v>596</v>
      </c>
      <c r="J1360" s="3">
        <v>499</v>
      </c>
      <c r="K1360" s="3">
        <v>87</v>
      </c>
      <c r="L1360" s="3">
        <v>139</v>
      </c>
      <c r="M1360" s="3">
        <v>112</v>
      </c>
      <c r="N1360" s="3">
        <v>18</v>
      </c>
      <c r="O1360" s="3">
        <v>6</v>
      </c>
      <c r="P1360" s="3">
        <v>3</v>
      </c>
      <c r="Q1360" s="3">
        <v>42</v>
      </c>
      <c r="R1360" s="3">
        <v>36</v>
      </c>
      <c r="S1360" s="3">
        <v>7</v>
      </c>
      <c r="T1360" s="3">
        <v>82</v>
      </c>
      <c r="U1360" s="3">
        <v>51</v>
      </c>
      <c r="V1360" s="3">
        <v>0.27900000000000003</v>
      </c>
      <c r="W1360" s="3">
        <v>0.38100000000000001</v>
      </c>
      <c r="X1360" s="3">
        <v>0.35699999999999998</v>
      </c>
      <c r="Y1360" s="3">
        <v>0.73799999999999999</v>
      </c>
      <c r="Z1360" s="3">
        <v>112</v>
      </c>
      <c r="AA1360" s="3">
        <v>178</v>
      </c>
      <c r="AB1360" s="3">
        <v>12</v>
      </c>
      <c r="AC1360" s="3">
        <v>4</v>
      </c>
      <c r="AD1360" s="3">
        <v>6</v>
      </c>
      <c r="AE1360" s="3">
        <v>5</v>
      </c>
      <c r="AF1360" s="3">
        <v>1</v>
      </c>
      <c r="AG1360" s="3">
        <v>5.8</v>
      </c>
      <c r="AH1360" s="3">
        <v>3.9</v>
      </c>
      <c r="AI1360" s="3">
        <v>4.8</v>
      </c>
      <c r="AJ1360" s="3">
        <v>1.7</v>
      </c>
      <c r="AK1360" s="3">
        <v>14</v>
      </c>
      <c r="AL1360" s="3">
        <v>-1</v>
      </c>
      <c r="AM1360" s="3">
        <v>7</v>
      </c>
      <c r="AN1360" s="3">
        <v>6</v>
      </c>
      <c r="AO1360" s="3">
        <v>11</v>
      </c>
      <c r="AP1360" s="3" t="s">
        <v>79</v>
      </c>
    </row>
    <row r="1361" spans="1:42" ht="26.65" x14ac:dyDescent="0.45">
      <c r="A1361" s="1">
        <v>1360</v>
      </c>
      <c r="B1361" s="3" t="s">
        <v>1064</v>
      </c>
      <c r="C1361" s="3" t="str">
        <f t="shared" si="21"/>
        <v>Merv Rettenmund - 1971</v>
      </c>
      <c r="D1361" s="3">
        <v>1971</v>
      </c>
      <c r="E1361" s="3">
        <v>28</v>
      </c>
      <c r="F1361" s="3" t="s">
        <v>61</v>
      </c>
      <c r="G1361" s="3" t="s">
        <v>43</v>
      </c>
      <c r="H1361" s="3">
        <v>141</v>
      </c>
      <c r="I1361" s="3">
        <v>589</v>
      </c>
      <c r="J1361" s="3">
        <v>491</v>
      </c>
      <c r="K1361" s="3">
        <v>81</v>
      </c>
      <c r="L1361" s="3">
        <v>156</v>
      </c>
      <c r="M1361" s="3">
        <v>118</v>
      </c>
      <c r="N1361" s="3">
        <v>23</v>
      </c>
      <c r="O1361" s="3">
        <v>4</v>
      </c>
      <c r="P1361" s="3">
        <v>11</v>
      </c>
      <c r="Q1361" s="3">
        <v>75</v>
      </c>
      <c r="R1361" s="3">
        <v>15</v>
      </c>
      <c r="S1361" s="3">
        <v>6</v>
      </c>
      <c r="T1361" s="3">
        <v>87</v>
      </c>
      <c r="U1361" s="3">
        <v>60</v>
      </c>
      <c r="V1361" s="3">
        <v>0.318</v>
      </c>
      <c r="W1361" s="3">
        <v>0.42199999999999999</v>
      </c>
      <c r="X1361" s="3">
        <v>0.44800000000000001</v>
      </c>
      <c r="Y1361" s="3">
        <v>0.87</v>
      </c>
      <c r="Z1361" s="3">
        <v>149</v>
      </c>
      <c r="AA1361" s="3">
        <v>220</v>
      </c>
      <c r="AB1361" s="3">
        <v>13</v>
      </c>
      <c r="AC1361" s="3">
        <v>4</v>
      </c>
      <c r="AD1361" s="3">
        <v>4</v>
      </c>
      <c r="AE1361" s="3">
        <v>3</v>
      </c>
      <c r="AF1361" s="3">
        <v>2</v>
      </c>
      <c r="AG1361" s="3">
        <v>5.8</v>
      </c>
      <c r="AH1361" s="3">
        <v>3.8</v>
      </c>
      <c r="AI1361" s="3">
        <v>5.4</v>
      </c>
      <c r="AJ1361" s="3">
        <v>-0.2</v>
      </c>
      <c r="AK1361" s="3">
        <v>33</v>
      </c>
      <c r="AL1361" s="3">
        <v>0</v>
      </c>
      <c r="AM1361" s="3">
        <v>3</v>
      </c>
      <c r="AN1361" s="3">
        <v>2</v>
      </c>
      <c r="AO1361" s="3">
        <v>5</v>
      </c>
      <c r="AP1361" s="3" t="s">
        <v>168</v>
      </c>
    </row>
    <row r="1362" spans="1:42" ht="26.65" x14ac:dyDescent="0.45">
      <c r="A1362" s="1">
        <v>1361</v>
      </c>
      <c r="B1362" s="3" t="s">
        <v>354</v>
      </c>
      <c r="C1362" s="3" t="str">
        <f t="shared" si="21"/>
        <v>Andrelton Simmons - 2013</v>
      </c>
      <c r="D1362" s="3">
        <v>2013</v>
      </c>
      <c r="E1362" s="3">
        <v>23</v>
      </c>
      <c r="F1362" s="3" t="s">
        <v>210</v>
      </c>
      <c r="G1362" s="3" t="s">
        <v>52</v>
      </c>
      <c r="H1362" s="3">
        <v>157</v>
      </c>
      <c r="I1362" s="3">
        <v>658</v>
      </c>
      <c r="J1362" s="3">
        <v>606</v>
      </c>
      <c r="K1362" s="3">
        <v>76</v>
      </c>
      <c r="L1362" s="3">
        <v>150</v>
      </c>
      <c r="M1362" s="3">
        <v>100</v>
      </c>
      <c r="N1362" s="3">
        <v>27</v>
      </c>
      <c r="O1362" s="3">
        <v>6</v>
      </c>
      <c r="P1362" s="3">
        <v>17</v>
      </c>
      <c r="Q1362" s="3">
        <v>59</v>
      </c>
      <c r="R1362" s="3">
        <v>6</v>
      </c>
      <c r="S1362" s="3">
        <v>5</v>
      </c>
      <c r="T1362" s="3">
        <v>40</v>
      </c>
      <c r="U1362" s="3">
        <v>55</v>
      </c>
      <c r="V1362" s="3">
        <v>0.248</v>
      </c>
      <c r="W1362" s="3">
        <v>0.29599999999999999</v>
      </c>
      <c r="X1362" s="3">
        <v>0.39600000000000002</v>
      </c>
      <c r="Y1362" s="3">
        <v>0.69199999999999995</v>
      </c>
      <c r="Z1362" s="3">
        <v>90</v>
      </c>
      <c r="AA1362" s="3">
        <v>240</v>
      </c>
      <c r="AB1362" s="3">
        <v>16</v>
      </c>
      <c r="AC1362" s="3">
        <v>3</v>
      </c>
      <c r="AD1362" s="3">
        <v>5</v>
      </c>
      <c r="AE1362" s="3">
        <v>4</v>
      </c>
      <c r="AF1362" s="3">
        <v>1</v>
      </c>
      <c r="AG1362" s="3">
        <v>5.8</v>
      </c>
      <c r="AH1362" s="3">
        <v>3.7</v>
      </c>
      <c r="AI1362" s="3">
        <v>2.4</v>
      </c>
      <c r="AJ1362" s="3">
        <v>4.3</v>
      </c>
      <c r="AK1362" s="3">
        <v>-2</v>
      </c>
      <c r="AL1362" s="3">
        <v>-1</v>
      </c>
      <c r="AM1362" s="3">
        <v>-1</v>
      </c>
      <c r="AN1362" s="3">
        <v>-2</v>
      </c>
      <c r="AO1362" s="3">
        <v>30</v>
      </c>
      <c r="AP1362" s="3" t="s">
        <v>116</v>
      </c>
    </row>
    <row r="1363" spans="1:42" ht="26.65" x14ac:dyDescent="0.45">
      <c r="A1363" s="1">
        <v>1362</v>
      </c>
      <c r="B1363" s="3" t="s">
        <v>698</v>
      </c>
      <c r="C1363" s="3" t="str">
        <f t="shared" si="21"/>
        <v>Robin Ventura - 1998</v>
      </c>
      <c r="D1363" s="3">
        <v>1998</v>
      </c>
      <c r="E1363" s="3">
        <v>30</v>
      </c>
      <c r="F1363" s="3" t="s">
        <v>182</v>
      </c>
      <c r="G1363" s="3" t="s">
        <v>43</v>
      </c>
      <c r="H1363" s="3">
        <v>161</v>
      </c>
      <c r="I1363" s="3">
        <v>674</v>
      </c>
      <c r="J1363" s="3">
        <v>590</v>
      </c>
      <c r="K1363" s="3">
        <v>84</v>
      </c>
      <c r="L1363" s="3">
        <v>155</v>
      </c>
      <c r="M1363" s="3">
        <v>99</v>
      </c>
      <c r="N1363" s="3">
        <v>31</v>
      </c>
      <c r="O1363" s="3">
        <v>4</v>
      </c>
      <c r="P1363" s="3">
        <v>21</v>
      </c>
      <c r="Q1363" s="3">
        <v>91</v>
      </c>
      <c r="R1363" s="3">
        <v>1</v>
      </c>
      <c r="S1363" s="3">
        <v>1</v>
      </c>
      <c r="T1363" s="3">
        <v>79</v>
      </c>
      <c r="U1363" s="3">
        <v>111</v>
      </c>
      <c r="V1363" s="3">
        <v>0.26300000000000001</v>
      </c>
      <c r="W1363" s="3">
        <v>0.34899999999999998</v>
      </c>
      <c r="X1363" s="3">
        <v>0.436</v>
      </c>
      <c r="Y1363" s="3">
        <v>0.78500000000000003</v>
      </c>
      <c r="Z1363" s="3">
        <v>106</v>
      </c>
      <c r="AA1363" s="3">
        <v>257</v>
      </c>
      <c r="AB1363" s="3">
        <v>10</v>
      </c>
      <c r="AC1363" s="3">
        <v>1</v>
      </c>
      <c r="AD1363" s="3">
        <v>1</v>
      </c>
      <c r="AE1363" s="3">
        <v>3</v>
      </c>
      <c r="AF1363" s="3">
        <v>15</v>
      </c>
      <c r="AG1363" s="3">
        <v>5.8</v>
      </c>
      <c r="AH1363" s="3">
        <v>3.5</v>
      </c>
      <c r="AI1363" s="3">
        <v>2.7</v>
      </c>
      <c r="AJ1363" s="3">
        <v>3.5</v>
      </c>
      <c r="AK1363" s="3">
        <v>2</v>
      </c>
      <c r="AL1363" s="3">
        <v>1</v>
      </c>
      <c r="AM1363" s="3">
        <v>-3</v>
      </c>
      <c r="AN1363" s="3">
        <v>-2</v>
      </c>
      <c r="AO1363" s="3">
        <v>33</v>
      </c>
      <c r="AP1363" s="3" t="s">
        <v>140</v>
      </c>
    </row>
    <row r="1364" spans="1:42" ht="26.65" x14ac:dyDescent="0.45">
      <c r="A1364" s="1">
        <v>1363</v>
      </c>
      <c r="B1364" s="3" t="s">
        <v>1065</v>
      </c>
      <c r="C1364" s="3" t="str">
        <f t="shared" si="21"/>
        <v>Cy Williams - 1920</v>
      </c>
      <c r="D1364" s="3">
        <v>1920</v>
      </c>
      <c r="E1364" s="3">
        <v>32</v>
      </c>
      <c r="F1364" s="3" t="s">
        <v>139</v>
      </c>
      <c r="G1364" s="3" t="s">
        <v>52</v>
      </c>
      <c r="H1364" s="3">
        <v>148</v>
      </c>
      <c r="I1364" s="3">
        <v>643</v>
      </c>
      <c r="J1364" s="3">
        <v>590</v>
      </c>
      <c r="K1364" s="3">
        <v>88</v>
      </c>
      <c r="L1364" s="3">
        <v>192</v>
      </c>
      <c r="M1364" s="3">
        <v>131</v>
      </c>
      <c r="N1364" s="3">
        <v>36</v>
      </c>
      <c r="O1364" s="3">
        <v>10</v>
      </c>
      <c r="P1364" s="3">
        <v>15</v>
      </c>
      <c r="Q1364" s="3">
        <v>72</v>
      </c>
      <c r="R1364" s="3">
        <v>18</v>
      </c>
      <c r="S1364" s="3">
        <v>12</v>
      </c>
      <c r="T1364" s="3">
        <v>32</v>
      </c>
      <c r="U1364" s="3">
        <v>45</v>
      </c>
      <c r="V1364" s="3">
        <v>0.32500000000000001</v>
      </c>
      <c r="W1364" s="3">
        <v>0.36399999999999999</v>
      </c>
      <c r="X1364" s="3">
        <v>0.497</v>
      </c>
      <c r="Y1364" s="3">
        <v>0.86099999999999999</v>
      </c>
      <c r="Z1364" s="3">
        <v>143</v>
      </c>
      <c r="AA1364" s="3">
        <v>293</v>
      </c>
      <c r="AB1364" s="2"/>
      <c r="AC1364" s="3">
        <v>4</v>
      </c>
      <c r="AD1364" s="3">
        <v>17</v>
      </c>
      <c r="AE1364" s="2"/>
      <c r="AF1364" s="2"/>
      <c r="AG1364" s="3">
        <v>5.8</v>
      </c>
      <c r="AH1364" s="3">
        <v>3.7</v>
      </c>
      <c r="AI1364" s="3">
        <v>5.2</v>
      </c>
      <c r="AJ1364" s="3">
        <v>0.2</v>
      </c>
      <c r="AK1364" s="3">
        <v>30</v>
      </c>
      <c r="AL1364" s="3">
        <v>0</v>
      </c>
      <c r="AM1364" s="3">
        <v>1</v>
      </c>
      <c r="AN1364" s="3">
        <v>1</v>
      </c>
      <c r="AO1364" s="3">
        <v>6</v>
      </c>
      <c r="AP1364" s="3" t="s">
        <v>68</v>
      </c>
    </row>
    <row r="1365" spans="1:42" x14ac:dyDescent="0.45">
      <c r="A1365" s="1">
        <v>1364</v>
      </c>
      <c r="B1365" s="3" t="s">
        <v>1066</v>
      </c>
      <c r="C1365" s="3" t="str">
        <f t="shared" si="21"/>
        <v>Ray Boone - 1953</v>
      </c>
      <c r="D1365" s="3">
        <v>1953</v>
      </c>
      <c r="E1365" s="3">
        <v>29</v>
      </c>
      <c r="F1365" s="3" t="s">
        <v>1067</v>
      </c>
      <c r="G1365" s="3" t="s">
        <v>43</v>
      </c>
      <c r="H1365" s="3">
        <v>135</v>
      </c>
      <c r="I1365" s="3">
        <v>582</v>
      </c>
      <c r="J1365" s="3">
        <v>497</v>
      </c>
      <c r="K1365" s="3">
        <v>94</v>
      </c>
      <c r="L1365" s="3">
        <v>147</v>
      </c>
      <c r="M1365" s="3">
        <v>96</v>
      </c>
      <c r="N1365" s="3">
        <v>17</v>
      </c>
      <c r="O1365" s="3">
        <v>8</v>
      </c>
      <c r="P1365" s="3">
        <v>26</v>
      </c>
      <c r="Q1365" s="3">
        <v>114</v>
      </c>
      <c r="R1365" s="3">
        <v>3</v>
      </c>
      <c r="S1365" s="3">
        <v>3</v>
      </c>
      <c r="T1365" s="3">
        <v>72</v>
      </c>
      <c r="U1365" s="3">
        <v>68</v>
      </c>
      <c r="V1365" s="3">
        <v>0.29599999999999999</v>
      </c>
      <c r="W1365" s="3">
        <v>0.39</v>
      </c>
      <c r="X1365" s="3">
        <v>0.51900000000000002</v>
      </c>
      <c r="Y1365" s="3">
        <v>0.90900000000000003</v>
      </c>
      <c r="Z1365" s="3">
        <v>146</v>
      </c>
      <c r="AA1365" s="3">
        <v>258</v>
      </c>
      <c r="AB1365" s="3">
        <v>9</v>
      </c>
      <c r="AC1365" s="3">
        <v>5</v>
      </c>
      <c r="AD1365" s="3">
        <v>8</v>
      </c>
      <c r="AE1365" s="2"/>
      <c r="AF1365" s="3">
        <v>4</v>
      </c>
      <c r="AG1365" s="3">
        <v>5.8</v>
      </c>
      <c r="AH1365" s="3">
        <v>4</v>
      </c>
      <c r="AI1365" s="3">
        <v>6.1</v>
      </c>
      <c r="AJ1365" s="3">
        <v>0</v>
      </c>
      <c r="AK1365" s="3">
        <v>38</v>
      </c>
      <c r="AL1365" s="3">
        <v>-1</v>
      </c>
      <c r="AM1365" s="3">
        <v>2</v>
      </c>
      <c r="AN1365" s="3">
        <v>1</v>
      </c>
      <c r="AO1365" s="3">
        <v>-2</v>
      </c>
      <c r="AP1365" s="3" t="s">
        <v>1068</v>
      </c>
    </row>
    <row r="1366" spans="1:42" ht="26.65" x14ac:dyDescent="0.45">
      <c r="A1366" s="1">
        <v>1365</v>
      </c>
      <c r="B1366" s="3" t="s">
        <v>333</v>
      </c>
      <c r="C1366" s="3" t="str">
        <f t="shared" si="21"/>
        <v>Willie McCovey - 1965</v>
      </c>
      <c r="D1366" s="3">
        <v>1965</v>
      </c>
      <c r="E1366" s="3">
        <v>27</v>
      </c>
      <c r="F1366" s="3" t="s">
        <v>58</v>
      </c>
      <c r="G1366" s="3" t="s">
        <v>52</v>
      </c>
      <c r="H1366" s="3">
        <v>160</v>
      </c>
      <c r="I1366" s="3">
        <v>639</v>
      </c>
      <c r="J1366" s="3">
        <v>540</v>
      </c>
      <c r="K1366" s="3">
        <v>93</v>
      </c>
      <c r="L1366" s="3">
        <v>149</v>
      </c>
      <c r="M1366" s="3">
        <v>89</v>
      </c>
      <c r="N1366" s="3">
        <v>17</v>
      </c>
      <c r="O1366" s="3">
        <v>4</v>
      </c>
      <c r="P1366" s="3">
        <v>39</v>
      </c>
      <c r="Q1366" s="3">
        <v>92</v>
      </c>
      <c r="R1366" s="3">
        <v>0</v>
      </c>
      <c r="S1366" s="3">
        <v>4</v>
      </c>
      <c r="T1366" s="3">
        <v>88</v>
      </c>
      <c r="U1366" s="3">
        <v>118</v>
      </c>
      <c r="V1366" s="3">
        <v>0.27600000000000002</v>
      </c>
      <c r="W1366" s="3">
        <v>0.38100000000000001</v>
      </c>
      <c r="X1366" s="3">
        <v>0.53900000000000003</v>
      </c>
      <c r="Y1366" s="3">
        <v>0.92</v>
      </c>
      <c r="Z1366" s="3">
        <v>154</v>
      </c>
      <c r="AA1366" s="3">
        <v>291</v>
      </c>
      <c r="AB1366" s="3">
        <v>8</v>
      </c>
      <c r="AC1366" s="3">
        <v>6</v>
      </c>
      <c r="AD1366" s="3">
        <v>2</v>
      </c>
      <c r="AE1366" s="3">
        <v>3</v>
      </c>
      <c r="AF1366" s="3">
        <v>5</v>
      </c>
      <c r="AG1366" s="3">
        <v>5.8</v>
      </c>
      <c r="AH1366" s="3">
        <v>3.4</v>
      </c>
      <c r="AI1366" s="3">
        <v>5.9</v>
      </c>
      <c r="AJ1366" s="3">
        <v>-1</v>
      </c>
      <c r="AK1366" s="3">
        <v>39</v>
      </c>
      <c r="AL1366" s="3">
        <v>0</v>
      </c>
      <c r="AM1366" s="3">
        <v>1</v>
      </c>
      <c r="AN1366" s="3">
        <v>1</v>
      </c>
      <c r="AO1366" s="3">
        <v>0</v>
      </c>
      <c r="AP1366" s="3" t="s">
        <v>193</v>
      </c>
    </row>
    <row r="1367" spans="1:42" ht="26.65" x14ac:dyDescent="0.45">
      <c r="A1367" s="1">
        <v>1366</v>
      </c>
      <c r="B1367" s="3" t="s">
        <v>196</v>
      </c>
      <c r="C1367" s="3" t="str">
        <f t="shared" si="21"/>
        <v>Ichiro Suzuki - 2007</v>
      </c>
      <c r="D1367" s="3">
        <v>2007</v>
      </c>
      <c r="E1367" s="3">
        <v>33</v>
      </c>
      <c r="F1367" s="3" t="s">
        <v>106</v>
      </c>
      <c r="G1367" s="3" t="s">
        <v>43</v>
      </c>
      <c r="H1367" s="3">
        <v>161</v>
      </c>
      <c r="I1367" s="3">
        <v>736</v>
      </c>
      <c r="J1367" s="3">
        <v>678</v>
      </c>
      <c r="K1367" s="3">
        <v>111</v>
      </c>
      <c r="L1367" s="3">
        <v>238</v>
      </c>
      <c r="M1367" s="3">
        <v>203</v>
      </c>
      <c r="N1367" s="3">
        <v>22</v>
      </c>
      <c r="O1367" s="3">
        <v>7</v>
      </c>
      <c r="P1367" s="3">
        <v>6</v>
      </c>
      <c r="Q1367" s="3">
        <v>68</v>
      </c>
      <c r="R1367" s="3">
        <v>37</v>
      </c>
      <c r="S1367" s="3">
        <v>8</v>
      </c>
      <c r="T1367" s="3">
        <v>49</v>
      </c>
      <c r="U1367" s="3">
        <v>77</v>
      </c>
      <c r="V1367" s="3">
        <v>0.35099999999999998</v>
      </c>
      <c r="W1367" s="3">
        <v>0.39600000000000002</v>
      </c>
      <c r="X1367" s="3">
        <v>0.43099999999999999</v>
      </c>
      <c r="Y1367" s="3">
        <v>0.82699999999999996</v>
      </c>
      <c r="Z1367" s="3">
        <v>122</v>
      </c>
      <c r="AA1367" s="3">
        <v>292</v>
      </c>
      <c r="AB1367" s="3">
        <v>7</v>
      </c>
      <c r="AC1367" s="3">
        <v>3</v>
      </c>
      <c r="AD1367" s="3">
        <v>4</v>
      </c>
      <c r="AE1367" s="3">
        <v>2</v>
      </c>
      <c r="AF1367" s="3">
        <v>13</v>
      </c>
      <c r="AG1367" s="3">
        <v>5.8</v>
      </c>
      <c r="AH1367" s="3">
        <v>3.4</v>
      </c>
      <c r="AI1367" s="3">
        <v>5.4</v>
      </c>
      <c r="AJ1367" s="3">
        <v>0.8</v>
      </c>
      <c r="AK1367" s="3">
        <v>17</v>
      </c>
      <c r="AL1367" s="3">
        <v>3</v>
      </c>
      <c r="AM1367" s="3">
        <v>6</v>
      </c>
      <c r="AN1367" s="3">
        <v>9</v>
      </c>
      <c r="AO1367" s="3">
        <v>4</v>
      </c>
      <c r="AP1367" s="3" t="s">
        <v>155</v>
      </c>
    </row>
    <row r="1368" spans="1:42" ht="26.65" x14ac:dyDescent="0.45">
      <c r="A1368" s="1">
        <v>1367</v>
      </c>
      <c r="B1368" s="3" t="s">
        <v>730</v>
      </c>
      <c r="C1368" s="3" t="str">
        <f t="shared" si="21"/>
        <v>Bert Campaneris - 1970</v>
      </c>
      <c r="D1368" s="3">
        <v>1970</v>
      </c>
      <c r="E1368" s="3">
        <v>28</v>
      </c>
      <c r="F1368" s="3" t="s">
        <v>128</v>
      </c>
      <c r="G1368" s="3" t="s">
        <v>43</v>
      </c>
      <c r="H1368" s="3">
        <v>147</v>
      </c>
      <c r="I1368" s="3">
        <v>650</v>
      </c>
      <c r="J1368" s="3">
        <v>603</v>
      </c>
      <c r="K1368" s="3">
        <v>97</v>
      </c>
      <c r="L1368" s="3">
        <v>168</v>
      </c>
      <c r="M1368" s="3">
        <v>114</v>
      </c>
      <c r="N1368" s="3">
        <v>28</v>
      </c>
      <c r="O1368" s="3">
        <v>4</v>
      </c>
      <c r="P1368" s="3">
        <v>22</v>
      </c>
      <c r="Q1368" s="3">
        <v>64</v>
      </c>
      <c r="R1368" s="3">
        <v>42</v>
      </c>
      <c r="S1368" s="3">
        <v>10</v>
      </c>
      <c r="T1368" s="3">
        <v>36</v>
      </c>
      <c r="U1368" s="3">
        <v>73</v>
      </c>
      <c r="V1368" s="3">
        <v>0.27900000000000003</v>
      </c>
      <c r="W1368" s="3">
        <v>0.32100000000000001</v>
      </c>
      <c r="X1368" s="3">
        <v>0.44800000000000001</v>
      </c>
      <c r="Y1368" s="3">
        <v>0.76900000000000002</v>
      </c>
      <c r="Z1368" s="3">
        <v>113</v>
      </c>
      <c r="AA1368" s="3">
        <v>270</v>
      </c>
      <c r="AB1368" s="3">
        <v>5</v>
      </c>
      <c r="AC1368" s="3">
        <v>4</v>
      </c>
      <c r="AD1368" s="3">
        <v>3</v>
      </c>
      <c r="AE1368" s="3">
        <v>4</v>
      </c>
      <c r="AF1368" s="3">
        <v>1</v>
      </c>
      <c r="AG1368" s="3">
        <v>5.8</v>
      </c>
      <c r="AH1368" s="3">
        <v>3.6</v>
      </c>
      <c r="AI1368" s="3">
        <v>4.9000000000000004</v>
      </c>
      <c r="AJ1368" s="3">
        <v>1.9</v>
      </c>
      <c r="AK1368" s="3">
        <v>12</v>
      </c>
      <c r="AL1368" s="3">
        <v>2</v>
      </c>
      <c r="AM1368" s="3">
        <v>3</v>
      </c>
      <c r="AN1368" s="3">
        <v>4</v>
      </c>
      <c r="AO1368" s="3">
        <v>10</v>
      </c>
      <c r="AP1368" s="3" t="s">
        <v>116</v>
      </c>
    </row>
    <row r="1369" spans="1:42" ht="26.65" x14ac:dyDescent="0.45">
      <c r="A1369" s="1">
        <v>1368</v>
      </c>
      <c r="B1369" s="3" t="s">
        <v>276</v>
      </c>
      <c r="C1369" s="3" t="str">
        <f t="shared" si="21"/>
        <v>Robinson Canó - 2011</v>
      </c>
      <c r="D1369" s="3">
        <v>2011</v>
      </c>
      <c r="E1369" s="3">
        <v>28</v>
      </c>
      <c r="F1369" s="3" t="s">
        <v>42</v>
      </c>
      <c r="G1369" s="3" t="s">
        <v>43</v>
      </c>
      <c r="H1369" s="3">
        <v>159</v>
      </c>
      <c r="I1369" s="3">
        <v>681</v>
      </c>
      <c r="J1369" s="3">
        <v>623</v>
      </c>
      <c r="K1369" s="3">
        <v>104</v>
      </c>
      <c r="L1369" s="3">
        <v>188</v>
      </c>
      <c r="M1369" s="3">
        <v>107</v>
      </c>
      <c r="N1369" s="3">
        <v>46</v>
      </c>
      <c r="O1369" s="3">
        <v>7</v>
      </c>
      <c r="P1369" s="3">
        <v>28</v>
      </c>
      <c r="Q1369" s="3">
        <v>118</v>
      </c>
      <c r="R1369" s="3">
        <v>8</v>
      </c>
      <c r="S1369" s="3">
        <v>2</v>
      </c>
      <c r="T1369" s="3">
        <v>38</v>
      </c>
      <c r="U1369" s="3">
        <v>96</v>
      </c>
      <c r="V1369" s="3">
        <v>0.30199999999999999</v>
      </c>
      <c r="W1369" s="3">
        <v>0.34899999999999998</v>
      </c>
      <c r="X1369" s="3">
        <v>0.53300000000000003</v>
      </c>
      <c r="Y1369" s="3">
        <v>0.88200000000000001</v>
      </c>
      <c r="Z1369" s="3">
        <v>133</v>
      </c>
      <c r="AA1369" s="3">
        <v>332</v>
      </c>
      <c r="AB1369" s="3">
        <v>18</v>
      </c>
      <c r="AC1369" s="3">
        <v>12</v>
      </c>
      <c r="AD1369" s="3">
        <v>0</v>
      </c>
      <c r="AE1369" s="3">
        <v>8</v>
      </c>
      <c r="AF1369" s="3">
        <v>11</v>
      </c>
      <c r="AG1369" s="3">
        <v>5.8</v>
      </c>
      <c r="AH1369" s="3">
        <v>3.4</v>
      </c>
      <c r="AI1369" s="3">
        <v>5.7</v>
      </c>
      <c r="AJ1369" s="3">
        <v>0.6</v>
      </c>
      <c r="AK1369" s="3">
        <v>25</v>
      </c>
      <c r="AL1369" s="3">
        <v>0</v>
      </c>
      <c r="AM1369" s="3">
        <v>1</v>
      </c>
      <c r="AN1369" s="3">
        <v>2</v>
      </c>
      <c r="AO1369" s="3">
        <v>2</v>
      </c>
      <c r="AP1369" s="3" t="s">
        <v>247</v>
      </c>
    </row>
    <row r="1370" spans="1:42" x14ac:dyDescent="0.45">
      <c r="A1370" s="1">
        <v>1369</v>
      </c>
      <c r="B1370" s="3" t="s">
        <v>1069</v>
      </c>
      <c r="C1370" s="3" t="str">
        <f t="shared" si="21"/>
        <v>Rico Carty - 1970</v>
      </c>
      <c r="D1370" s="3">
        <v>1970</v>
      </c>
      <c r="E1370" s="3">
        <v>30</v>
      </c>
      <c r="F1370" s="3" t="s">
        <v>210</v>
      </c>
      <c r="G1370" s="3" t="s">
        <v>52</v>
      </c>
      <c r="H1370" s="3">
        <v>136</v>
      </c>
      <c r="I1370" s="3">
        <v>560</v>
      </c>
      <c r="J1370" s="3">
        <v>478</v>
      </c>
      <c r="K1370" s="3">
        <v>84</v>
      </c>
      <c r="L1370" s="3">
        <v>175</v>
      </c>
      <c r="M1370" s="3">
        <v>124</v>
      </c>
      <c r="N1370" s="3">
        <v>23</v>
      </c>
      <c r="O1370" s="3">
        <v>3</v>
      </c>
      <c r="P1370" s="3">
        <v>25</v>
      </c>
      <c r="Q1370" s="3">
        <v>101</v>
      </c>
      <c r="R1370" s="3">
        <v>1</v>
      </c>
      <c r="S1370" s="3">
        <v>2</v>
      </c>
      <c r="T1370" s="3">
        <v>77</v>
      </c>
      <c r="U1370" s="3">
        <v>46</v>
      </c>
      <c r="V1370" s="3">
        <v>0.36599999999999999</v>
      </c>
      <c r="W1370" s="3">
        <v>0.45400000000000001</v>
      </c>
      <c r="X1370" s="3">
        <v>0.58399999999999996</v>
      </c>
      <c r="Y1370" s="3">
        <v>1.0369999999999999</v>
      </c>
      <c r="Z1370" s="3">
        <v>171</v>
      </c>
      <c r="AA1370" s="3">
        <v>279</v>
      </c>
      <c r="AB1370" s="3">
        <v>19</v>
      </c>
      <c r="AC1370" s="3">
        <v>2</v>
      </c>
      <c r="AD1370" s="3">
        <v>0</v>
      </c>
      <c r="AE1370" s="3">
        <v>3</v>
      </c>
      <c r="AF1370" s="3">
        <v>6</v>
      </c>
      <c r="AG1370" s="3">
        <v>5.8</v>
      </c>
      <c r="AH1370" s="3">
        <v>4</v>
      </c>
      <c r="AI1370" s="3">
        <v>5.6</v>
      </c>
      <c r="AJ1370" s="3">
        <v>-0.5</v>
      </c>
      <c r="AK1370" s="3">
        <v>48</v>
      </c>
      <c r="AL1370" s="3">
        <v>-3</v>
      </c>
      <c r="AM1370" s="3">
        <v>-2</v>
      </c>
      <c r="AN1370" s="3">
        <v>-5</v>
      </c>
      <c r="AO1370" s="3">
        <v>1</v>
      </c>
      <c r="AP1370" s="3" t="s">
        <v>130</v>
      </c>
    </row>
    <row r="1371" spans="1:42" x14ac:dyDescent="0.45">
      <c r="A1371" s="1">
        <v>1370</v>
      </c>
      <c r="B1371" s="3" t="s">
        <v>849</v>
      </c>
      <c r="C1371" s="3" t="str">
        <f t="shared" si="21"/>
        <v>Sid Gordon - 1948</v>
      </c>
      <c r="D1371" s="3">
        <v>1948</v>
      </c>
      <c r="E1371" s="3">
        <v>30</v>
      </c>
      <c r="F1371" s="3" t="s">
        <v>101</v>
      </c>
      <c r="G1371" s="3" t="s">
        <v>52</v>
      </c>
      <c r="H1371" s="3">
        <v>142</v>
      </c>
      <c r="I1371" s="3">
        <v>605</v>
      </c>
      <c r="J1371" s="3">
        <v>521</v>
      </c>
      <c r="K1371" s="3">
        <v>100</v>
      </c>
      <c r="L1371" s="3">
        <v>156</v>
      </c>
      <c r="M1371" s="3">
        <v>96</v>
      </c>
      <c r="N1371" s="3">
        <v>26</v>
      </c>
      <c r="O1371" s="3">
        <v>4</v>
      </c>
      <c r="P1371" s="3">
        <v>30</v>
      </c>
      <c r="Q1371" s="3">
        <v>107</v>
      </c>
      <c r="R1371" s="3">
        <v>8</v>
      </c>
      <c r="S1371" s="3">
        <v>5</v>
      </c>
      <c r="T1371" s="3">
        <v>74</v>
      </c>
      <c r="U1371" s="3">
        <v>39</v>
      </c>
      <c r="V1371" s="3">
        <v>0.29899999999999999</v>
      </c>
      <c r="W1371" s="3">
        <v>0.39</v>
      </c>
      <c r="X1371" s="3">
        <v>0.53700000000000003</v>
      </c>
      <c r="Y1371" s="3">
        <v>0.92700000000000005</v>
      </c>
      <c r="Z1371" s="3">
        <v>148</v>
      </c>
      <c r="AA1371" s="3">
        <v>280</v>
      </c>
      <c r="AB1371" s="3">
        <v>18</v>
      </c>
      <c r="AC1371" s="3">
        <v>3</v>
      </c>
      <c r="AD1371" s="3">
        <v>7</v>
      </c>
      <c r="AE1371" s="2"/>
      <c r="AF1371" s="3">
        <v>3</v>
      </c>
      <c r="AG1371" s="3">
        <v>5.8</v>
      </c>
      <c r="AH1371" s="3">
        <v>3.3</v>
      </c>
      <c r="AI1371" s="3">
        <v>6.1</v>
      </c>
      <c r="AJ1371" s="3">
        <v>-0.3</v>
      </c>
      <c r="AK1371" s="3">
        <v>36</v>
      </c>
      <c r="AL1371" s="3">
        <v>-2</v>
      </c>
      <c r="AM1371" s="3">
        <v>2</v>
      </c>
      <c r="AN1371" s="3">
        <v>0</v>
      </c>
      <c r="AO1371" s="3">
        <v>-2</v>
      </c>
      <c r="AP1371" s="3" t="s">
        <v>756</v>
      </c>
    </row>
    <row r="1372" spans="1:42" x14ac:dyDescent="0.45">
      <c r="A1372" s="1">
        <v>1371</v>
      </c>
      <c r="B1372" s="3" t="s">
        <v>77</v>
      </c>
      <c r="C1372" s="3" t="str">
        <f t="shared" si="21"/>
        <v>Joe Morgan - 1977</v>
      </c>
      <c r="D1372" s="3">
        <v>1977</v>
      </c>
      <c r="E1372" s="3">
        <v>33</v>
      </c>
      <c r="F1372" s="3" t="s">
        <v>78</v>
      </c>
      <c r="G1372" s="3" t="s">
        <v>52</v>
      </c>
      <c r="H1372" s="3">
        <v>153</v>
      </c>
      <c r="I1372" s="3">
        <v>645</v>
      </c>
      <c r="J1372" s="3">
        <v>521</v>
      </c>
      <c r="K1372" s="3">
        <v>113</v>
      </c>
      <c r="L1372" s="3">
        <v>150</v>
      </c>
      <c r="M1372" s="3">
        <v>101</v>
      </c>
      <c r="N1372" s="3">
        <v>21</v>
      </c>
      <c r="O1372" s="3">
        <v>6</v>
      </c>
      <c r="P1372" s="3">
        <v>22</v>
      </c>
      <c r="Q1372" s="3">
        <v>78</v>
      </c>
      <c r="R1372" s="3">
        <v>49</v>
      </c>
      <c r="S1372" s="3">
        <v>10</v>
      </c>
      <c r="T1372" s="3">
        <v>117</v>
      </c>
      <c r="U1372" s="3">
        <v>58</v>
      </c>
      <c r="V1372" s="3">
        <v>0.28799999999999998</v>
      </c>
      <c r="W1372" s="3">
        <v>0.41699999999999998</v>
      </c>
      <c r="X1372" s="3">
        <v>0.47799999999999998</v>
      </c>
      <c r="Y1372" s="3">
        <v>0.89500000000000002</v>
      </c>
      <c r="Z1372" s="3">
        <v>138</v>
      </c>
      <c r="AA1372" s="3">
        <v>249</v>
      </c>
      <c r="AB1372" s="3">
        <v>5</v>
      </c>
      <c r="AC1372" s="3">
        <v>2</v>
      </c>
      <c r="AD1372" s="3">
        <v>0</v>
      </c>
      <c r="AE1372" s="3">
        <v>5</v>
      </c>
      <c r="AF1372" s="3">
        <v>2</v>
      </c>
      <c r="AG1372" s="3">
        <v>5.8</v>
      </c>
      <c r="AH1372" s="3">
        <v>3.8</v>
      </c>
      <c r="AI1372" s="3">
        <v>6.7</v>
      </c>
      <c r="AJ1372" s="3">
        <v>-0.5</v>
      </c>
      <c r="AK1372" s="3">
        <v>33</v>
      </c>
      <c r="AL1372" s="3">
        <v>3</v>
      </c>
      <c r="AM1372" s="3">
        <v>6</v>
      </c>
      <c r="AN1372" s="3">
        <v>9</v>
      </c>
      <c r="AO1372" s="3">
        <v>-9</v>
      </c>
      <c r="AP1372" s="3" t="s">
        <v>79</v>
      </c>
    </row>
    <row r="1373" spans="1:42" x14ac:dyDescent="0.45">
      <c r="A1373" s="1">
        <v>1372</v>
      </c>
      <c r="B1373" s="3" t="s">
        <v>483</v>
      </c>
      <c r="C1373" s="3" t="str">
        <f t="shared" si="21"/>
        <v>Matt Olson - 2021</v>
      </c>
      <c r="D1373" s="3">
        <v>2021</v>
      </c>
      <c r="E1373" s="3">
        <v>27</v>
      </c>
      <c r="F1373" s="3" t="s">
        <v>128</v>
      </c>
      <c r="G1373" s="3" t="s">
        <v>43</v>
      </c>
      <c r="H1373" s="3">
        <v>156</v>
      </c>
      <c r="I1373" s="3">
        <v>673</v>
      </c>
      <c r="J1373" s="3">
        <v>565</v>
      </c>
      <c r="K1373" s="3">
        <v>101</v>
      </c>
      <c r="L1373" s="3">
        <v>153</v>
      </c>
      <c r="M1373" s="3">
        <v>79</v>
      </c>
      <c r="N1373" s="3">
        <v>35</v>
      </c>
      <c r="O1373" s="3">
        <v>0</v>
      </c>
      <c r="P1373" s="3">
        <v>39</v>
      </c>
      <c r="Q1373" s="3">
        <v>111</v>
      </c>
      <c r="R1373" s="3">
        <v>4</v>
      </c>
      <c r="S1373" s="3">
        <v>1</v>
      </c>
      <c r="T1373" s="3">
        <v>88</v>
      </c>
      <c r="U1373" s="3">
        <v>113</v>
      </c>
      <c r="V1373" s="3">
        <v>0.27100000000000002</v>
      </c>
      <c r="W1373" s="3">
        <v>0.371</v>
      </c>
      <c r="X1373" s="3">
        <v>0.54</v>
      </c>
      <c r="Y1373" s="3">
        <v>0.91100000000000003</v>
      </c>
      <c r="Z1373" s="3">
        <v>153</v>
      </c>
      <c r="AA1373" s="3">
        <v>305</v>
      </c>
      <c r="AB1373" s="3">
        <v>17</v>
      </c>
      <c r="AC1373" s="3">
        <v>9</v>
      </c>
      <c r="AD1373" s="3">
        <v>0</v>
      </c>
      <c r="AE1373" s="3">
        <v>11</v>
      </c>
      <c r="AF1373" s="3">
        <v>12</v>
      </c>
      <c r="AG1373" s="3">
        <v>5.8</v>
      </c>
      <c r="AH1373" s="3">
        <v>3.6</v>
      </c>
      <c r="AI1373" s="3">
        <v>5.2</v>
      </c>
      <c r="AJ1373" s="3">
        <v>-0.2</v>
      </c>
      <c r="AK1373" s="3">
        <v>38</v>
      </c>
      <c r="AL1373" s="3">
        <v>-2</v>
      </c>
      <c r="AM1373" s="3">
        <v>2</v>
      </c>
      <c r="AN1373" s="3">
        <v>0</v>
      </c>
      <c r="AO1373" s="3">
        <v>6</v>
      </c>
      <c r="AP1373" s="3" t="s">
        <v>392</v>
      </c>
    </row>
    <row r="1374" spans="1:42" ht="26.65" x14ac:dyDescent="0.45">
      <c r="A1374" s="1">
        <v>1373</v>
      </c>
      <c r="B1374" s="3" t="s">
        <v>1070</v>
      </c>
      <c r="C1374" s="3" t="str">
        <f t="shared" si="21"/>
        <v>Paul O'Neill - 1998</v>
      </c>
      <c r="D1374" s="3">
        <v>1998</v>
      </c>
      <c r="E1374" s="3">
        <v>35</v>
      </c>
      <c r="F1374" s="3" t="s">
        <v>42</v>
      </c>
      <c r="G1374" s="3" t="s">
        <v>43</v>
      </c>
      <c r="H1374" s="3">
        <v>152</v>
      </c>
      <c r="I1374" s="3">
        <v>672</v>
      </c>
      <c r="J1374" s="3">
        <v>602</v>
      </c>
      <c r="K1374" s="3">
        <v>95</v>
      </c>
      <c r="L1374" s="3">
        <v>191</v>
      </c>
      <c r="M1374" s="3">
        <v>125</v>
      </c>
      <c r="N1374" s="3">
        <v>40</v>
      </c>
      <c r="O1374" s="3">
        <v>2</v>
      </c>
      <c r="P1374" s="3">
        <v>24</v>
      </c>
      <c r="Q1374" s="3">
        <v>116</v>
      </c>
      <c r="R1374" s="3">
        <v>15</v>
      </c>
      <c r="S1374" s="3">
        <v>1</v>
      </c>
      <c r="T1374" s="3">
        <v>57</v>
      </c>
      <c r="U1374" s="3">
        <v>103</v>
      </c>
      <c r="V1374" s="3">
        <v>0.317</v>
      </c>
      <c r="W1374" s="3">
        <v>0.372</v>
      </c>
      <c r="X1374" s="3">
        <v>0.51</v>
      </c>
      <c r="Y1374" s="3">
        <v>0.88200000000000001</v>
      </c>
      <c r="Z1374" s="3">
        <v>130</v>
      </c>
      <c r="AA1374" s="3">
        <v>307</v>
      </c>
      <c r="AB1374" s="3">
        <v>22</v>
      </c>
      <c r="AC1374" s="3">
        <v>2</v>
      </c>
      <c r="AD1374" s="3">
        <v>0</v>
      </c>
      <c r="AE1374" s="3">
        <v>11</v>
      </c>
      <c r="AF1374" s="3">
        <v>2</v>
      </c>
      <c r="AG1374" s="3">
        <v>5.8</v>
      </c>
      <c r="AH1374" s="3">
        <v>3.5</v>
      </c>
      <c r="AI1374" s="3">
        <v>4.8</v>
      </c>
      <c r="AJ1374" s="3">
        <v>0.6</v>
      </c>
      <c r="AK1374" s="3">
        <v>29</v>
      </c>
      <c r="AL1374" s="3">
        <v>-3</v>
      </c>
      <c r="AM1374" s="3">
        <v>4</v>
      </c>
      <c r="AN1374" s="3">
        <v>2</v>
      </c>
      <c r="AO1374" s="3">
        <v>11</v>
      </c>
      <c r="AP1374" s="3" t="s">
        <v>357</v>
      </c>
    </row>
    <row r="1375" spans="1:42" x14ac:dyDescent="0.45">
      <c r="A1375" s="1">
        <v>1374</v>
      </c>
      <c r="B1375" s="3" t="s">
        <v>219</v>
      </c>
      <c r="C1375" s="3" t="str">
        <f t="shared" si="21"/>
        <v>Mel Ott - 1939</v>
      </c>
      <c r="D1375" s="3">
        <v>1939</v>
      </c>
      <c r="E1375" s="3">
        <v>30</v>
      </c>
      <c r="F1375" s="3" t="s">
        <v>101</v>
      </c>
      <c r="G1375" s="3" t="s">
        <v>52</v>
      </c>
      <c r="H1375" s="3">
        <v>125</v>
      </c>
      <c r="I1375" s="3">
        <v>508</v>
      </c>
      <c r="J1375" s="3">
        <v>396</v>
      </c>
      <c r="K1375" s="3">
        <v>85</v>
      </c>
      <c r="L1375" s="3">
        <v>122</v>
      </c>
      <c r="M1375" s="3">
        <v>70</v>
      </c>
      <c r="N1375" s="3">
        <v>23</v>
      </c>
      <c r="O1375" s="3">
        <v>2</v>
      </c>
      <c r="P1375" s="3">
        <v>27</v>
      </c>
      <c r="Q1375" s="3">
        <v>80</v>
      </c>
      <c r="R1375" s="3">
        <v>2</v>
      </c>
      <c r="S1375" s="3">
        <v>3</v>
      </c>
      <c r="T1375" s="3">
        <v>100</v>
      </c>
      <c r="U1375" s="3">
        <v>50</v>
      </c>
      <c r="V1375" s="3">
        <v>0.308</v>
      </c>
      <c r="W1375" s="3">
        <v>0.44900000000000001</v>
      </c>
      <c r="X1375" s="3">
        <v>0.58099999999999996</v>
      </c>
      <c r="Y1375" s="3">
        <v>1.03</v>
      </c>
      <c r="Z1375" s="3">
        <v>174</v>
      </c>
      <c r="AA1375" s="3">
        <v>230</v>
      </c>
      <c r="AB1375" s="3">
        <v>5</v>
      </c>
      <c r="AC1375" s="3">
        <v>1</v>
      </c>
      <c r="AD1375" s="3">
        <v>11</v>
      </c>
      <c r="AE1375" s="2"/>
      <c r="AF1375" s="3">
        <v>5</v>
      </c>
      <c r="AG1375" s="3">
        <v>5.8</v>
      </c>
      <c r="AH1375" s="3">
        <v>4</v>
      </c>
      <c r="AI1375" s="3">
        <v>6</v>
      </c>
      <c r="AJ1375" s="3">
        <v>-0.6</v>
      </c>
      <c r="AK1375" s="3">
        <v>45</v>
      </c>
      <c r="AL1375" s="3">
        <v>0</v>
      </c>
      <c r="AM1375" s="3">
        <v>1</v>
      </c>
      <c r="AN1375" s="3">
        <v>1</v>
      </c>
      <c r="AO1375" s="3">
        <v>-1</v>
      </c>
      <c r="AP1375" s="3" t="s">
        <v>1071</v>
      </c>
    </row>
    <row r="1376" spans="1:42" ht="26.65" x14ac:dyDescent="0.45">
      <c r="A1376" s="1">
        <v>1375</v>
      </c>
      <c r="B1376" s="3" t="s">
        <v>1072</v>
      </c>
      <c r="C1376" s="3" t="str">
        <f t="shared" si="21"/>
        <v>Matt Williams - 1993</v>
      </c>
      <c r="D1376" s="3">
        <v>1993</v>
      </c>
      <c r="E1376" s="3">
        <v>27</v>
      </c>
      <c r="F1376" s="3" t="s">
        <v>58</v>
      </c>
      <c r="G1376" s="3" t="s">
        <v>52</v>
      </c>
      <c r="H1376" s="3">
        <v>145</v>
      </c>
      <c r="I1376" s="3">
        <v>619</v>
      </c>
      <c r="J1376" s="3">
        <v>579</v>
      </c>
      <c r="K1376" s="3">
        <v>105</v>
      </c>
      <c r="L1376" s="3">
        <v>170</v>
      </c>
      <c r="M1376" s="3">
        <v>95</v>
      </c>
      <c r="N1376" s="3">
        <v>33</v>
      </c>
      <c r="O1376" s="3">
        <v>4</v>
      </c>
      <c r="P1376" s="3">
        <v>38</v>
      </c>
      <c r="Q1376" s="3">
        <v>110</v>
      </c>
      <c r="R1376" s="3">
        <v>1</v>
      </c>
      <c r="S1376" s="3">
        <v>3</v>
      </c>
      <c r="T1376" s="3">
        <v>27</v>
      </c>
      <c r="U1376" s="3">
        <v>80</v>
      </c>
      <c r="V1376" s="3">
        <v>0.29399999999999998</v>
      </c>
      <c r="W1376" s="3">
        <v>0.32500000000000001</v>
      </c>
      <c r="X1376" s="3">
        <v>0.56100000000000005</v>
      </c>
      <c r="Y1376" s="3">
        <v>0.88600000000000001</v>
      </c>
      <c r="Z1376" s="3">
        <v>137</v>
      </c>
      <c r="AA1376" s="3">
        <v>325</v>
      </c>
      <c r="AB1376" s="3">
        <v>12</v>
      </c>
      <c r="AC1376" s="3">
        <v>4</v>
      </c>
      <c r="AD1376" s="3">
        <v>0</v>
      </c>
      <c r="AE1376" s="3">
        <v>9</v>
      </c>
      <c r="AF1376" s="3">
        <v>4</v>
      </c>
      <c r="AG1376" s="3">
        <v>5.8</v>
      </c>
      <c r="AH1376" s="3">
        <v>4</v>
      </c>
      <c r="AI1376" s="3">
        <v>4.5999999999999996</v>
      </c>
      <c r="AJ1376" s="3">
        <v>1.3</v>
      </c>
      <c r="AK1376" s="3">
        <v>27</v>
      </c>
      <c r="AL1376" s="3">
        <v>0</v>
      </c>
      <c r="AM1376" s="3">
        <v>-1</v>
      </c>
      <c r="AN1376" s="3">
        <v>-1</v>
      </c>
      <c r="AO1376" s="3">
        <v>10</v>
      </c>
      <c r="AP1376" s="3" t="s">
        <v>206</v>
      </c>
    </row>
    <row r="1377" spans="1:42" ht="26.65" x14ac:dyDescent="0.45">
      <c r="A1377" s="1">
        <v>1376</v>
      </c>
      <c r="B1377" s="3" t="s">
        <v>749</v>
      </c>
      <c r="C1377" s="3" t="str">
        <f t="shared" si="21"/>
        <v>Bobby Abreu - 2002</v>
      </c>
      <c r="D1377" s="3">
        <v>2002</v>
      </c>
      <c r="E1377" s="3">
        <v>28</v>
      </c>
      <c r="F1377" s="3" t="s">
        <v>139</v>
      </c>
      <c r="G1377" s="3" t="s">
        <v>52</v>
      </c>
      <c r="H1377" s="3">
        <v>157</v>
      </c>
      <c r="I1377" s="3">
        <v>685</v>
      </c>
      <c r="J1377" s="3">
        <v>572</v>
      </c>
      <c r="K1377" s="3">
        <v>102</v>
      </c>
      <c r="L1377" s="3">
        <v>176</v>
      </c>
      <c r="M1377" s="3">
        <v>100</v>
      </c>
      <c r="N1377" s="3">
        <v>50</v>
      </c>
      <c r="O1377" s="3">
        <v>6</v>
      </c>
      <c r="P1377" s="3">
        <v>20</v>
      </c>
      <c r="Q1377" s="3">
        <v>85</v>
      </c>
      <c r="R1377" s="3">
        <v>31</v>
      </c>
      <c r="S1377" s="3">
        <v>12</v>
      </c>
      <c r="T1377" s="3">
        <v>104</v>
      </c>
      <c r="U1377" s="3">
        <v>117</v>
      </c>
      <c r="V1377" s="3">
        <v>0.308</v>
      </c>
      <c r="W1377" s="3">
        <v>0.41299999999999998</v>
      </c>
      <c r="X1377" s="3">
        <v>0.52100000000000002</v>
      </c>
      <c r="Y1377" s="3">
        <v>0.93400000000000005</v>
      </c>
      <c r="Z1377" s="3">
        <v>151</v>
      </c>
      <c r="AA1377" s="3">
        <v>298</v>
      </c>
      <c r="AB1377" s="3">
        <v>11</v>
      </c>
      <c r="AC1377" s="3">
        <v>3</v>
      </c>
      <c r="AD1377" s="3">
        <v>0</v>
      </c>
      <c r="AE1377" s="3">
        <v>6</v>
      </c>
      <c r="AF1377" s="3">
        <v>9</v>
      </c>
      <c r="AG1377" s="3">
        <v>5.8</v>
      </c>
      <c r="AH1377" s="3">
        <v>3.8</v>
      </c>
      <c r="AI1377" s="3">
        <v>5.7</v>
      </c>
      <c r="AJ1377" s="3">
        <v>-0.4</v>
      </c>
      <c r="AK1377" s="3">
        <v>41</v>
      </c>
      <c r="AL1377" s="3">
        <v>1</v>
      </c>
      <c r="AM1377" s="3">
        <v>-1</v>
      </c>
      <c r="AN1377" s="3">
        <v>0</v>
      </c>
      <c r="AO1377" s="3">
        <v>2</v>
      </c>
      <c r="AP1377" s="3" t="s">
        <v>162</v>
      </c>
    </row>
    <row r="1378" spans="1:42" x14ac:dyDescent="0.45">
      <c r="A1378" s="1">
        <v>1377</v>
      </c>
      <c r="B1378" s="3" t="s">
        <v>257</v>
      </c>
      <c r="C1378" s="3" t="str">
        <f t="shared" si="21"/>
        <v>Gary Carter - 1978</v>
      </c>
      <c r="D1378" s="3">
        <v>1978</v>
      </c>
      <c r="E1378" s="3">
        <v>24</v>
      </c>
      <c r="F1378" s="3" t="s">
        <v>258</v>
      </c>
      <c r="G1378" s="3" t="s">
        <v>52</v>
      </c>
      <c r="H1378" s="3">
        <v>157</v>
      </c>
      <c r="I1378" s="3">
        <v>607</v>
      </c>
      <c r="J1378" s="3">
        <v>533</v>
      </c>
      <c r="K1378" s="3">
        <v>76</v>
      </c>
      <c r="L1378" s="3">
        <v>136</v>
      </c>
      <c r="M1378" s="3">
        <v>88</v>
      </c>
      <c r="N1378" s="3">
        <v>27</v>
      </c>
      <c r="O1378" s="3">
        <v>1</v>
      </c>
      <c r="P1378" s="3">
        <v>20</v>
      </c>
      <c r="Q1378" s="3">
        <v>72</v>
      </c>
      <c r="R1378" s="3">
        <v>10</v>
      </c>
      <c r="S1378" s="3">
        <v>6</v>
      </c>
      <c r="T1378" s="3">
        <v>62</v>
      </c>
      <c r="U1378" s="3">
        <v>70</v>
      </c>
      <c r="V1378" s="3">
        <v>0.255</v>
      </c>
      <c r="W1378" s="3">
        <v>0.33600000000000002</v>
      </c>
      <c r="X1378" s="3">
        <v>0.42199999999999999</v>
      </c>
      <c r="Y1378" s="3">
        <v>0.75800000000000001</v>
      </c>
      <c r="Z1378" s="3">
        <v>113</v>
      </c>
      <c r="AA1378" s="3">
        <v>225</v>
      </c>
      <c r="AB1378" s="3">
        <v>10</v>
      </c>
      <c r="AC1378" s="3">
        <v>5</v>
      </c>
      <c r="AD1378" s="3">
        <v>2</v>
      </c>
      <c r="AE1378" s="3">
        <v>5</v>
      </c>
      <c r="AF1378" s="3">
        <v>11</v>
      </c>
      <c r="AG1378" s="3">
        <v>5.8</v>
      </c>
      <c r="AH1378" s="3">
        <v>3.9</v>
      </c>
      <c r="AI1378" s="3">
        <v>4.5</v>
      </c>
      <c r="AJ1378" s="3">
        <v>2.4</v>
      </c>
      <c r="AK1378" s="3">
        <v>11</v>
      </c>
      <c r="AL1378" s="3">
        <v>0</v>
      </c>
      <c r="AM1378" s="3">
        <v>3</v>
      </c>
      <c r="AN1378" s="3">
        <v>3</v>
      </c>
      <c r="AO1378" s="3">
        <v>11</v>
      </c>
      <c r="AP1378" s="3" t="s">
        <v>539</v>
      </c>
    </row>
    <row r="1379" spans="1:42" ht="26.65" x14ac:dyDescent="0.45">
      <c r="A1379" s="1">
        <v>1378</v>
      </c>
      <c r="B1379" s="3" t="s">
        <v>296</v>
      </c>
      <c r="C1379" s="3" t="str">
        <f t="shared" si="21"/>
        <v>Willie Davis - 1962</v>
      </c>
      <c r="D1379" s="3">
        <v>1962</v>
      </c>
      <c r="E1379" s="3">
        <v>22</v>
      </c>
      <c r="F1379" s="3" t="s">
        <v>164</v>
      </c>
      <c r="G1379" s="3" t="s">
        <v>52</v>
      </c>
      <c r="H1379" s="3">
        <v>157</v>
      </c>
      <c r="I1379" s="3">
        <v>666</v>
      </c>
      <c r="J1379" s="3">
        <v>600</v>
      </c>
      <c r="K1379" s="3">
        <v>103</v>
      </c>
      <c r="L1379" s="3">
        <v>171</v>
      </c>
      <c r="M1379" s="3">
        <v>122</v>
      </c>
      <c r="N1379" s="3">
        <v>18</v>
      </c>
      <c r="O1379" s="3">
        <v>10</v>
      </c>
      <c r="P1379" s="3">
        <v>21</v>
      </c>
      <c r="Q1379" s="3">
        <v>85</v>
      </c>
      <c r="R1379" s="3">
        <v>32</v>
      </c>
      <c r="S1379" s="3">
        <v>7</v>
      </c>
      <c r="T1379" s="3">
        <v>42</v>
      </c>
      <c r="U1379" s="3">
        <v>72</v>
      </c>
      <c r="V1379" s="3">
        <v>0.28499999999999998</v>
      </c>
      <c r="W1379" s="3">
        <v>0.33400000000000002</v>
      </c>
      <c r="X1379" s="3">
        <v>0.45300000000000001</v>
      </c>
      <c r="Y1379" s="3">
        <v>0.78700000000000003</v>
      </c>
      <c r="Z1379" s="3">
        <v>115</v>
      </c>
      <c r="AA1379" s="3">
        <v>272</v>
      </c>
      <c r="AB1379" s="3">
        <v>14</v>
      </c>
      <c r="AC1379" s="3">
        <v>6</v>
      </c>
      <c r="AD1379" s="3">
        <v>10</v>
      </c>
      <c r="AE1379" s="3">
        <v>8</v>
      </c>
      <c r="AF1379" s="3">
        <v>10</v>
      </c>
      <c r="AG1379" s="3">
        <v>5.8</v>
      </c>
      <c r="AH1379" s="3">
        <v>3.3</v>
      </c>
      <c r="AI1379" s="3">
        <v>4.3</v>
      </c>
      <c r="AJ1379" s="3">
        <v>1.4</v>
      </c>
      <c r="AK1379" s="3">
        <v>9</v>
      </c>
      <c r="AL1379" s="3">
        <v>2</v>
      </c>
      <c r="AM1379" s="3">
        <v>7</v>
      </c>
      <c r="AN1379" s="3">
        <v>9</v>
      </c>
      <c r="AO1379" s="3">
        <v>14</v>
      </c>
      <c r="AP1379" s="3" t="s">
        <v>68</v>
      </c>
    </row>
    <row r="1380" spans="1:42" x14ac:dyDescent="0.45">
      <c r="A1380" s="1">
        <v>1379</v>
      </c>
      <c r="B1380" s="3" t="s">
        <v>1073</v>
      </c>
      <c r="C1380" s="3" t="str">
        <f t="shared" si="21"/>
        <v>Gary Gaetti - 1986</v>
      </c>
      <c r="D1380" s="3">
        <v>1986</v>
      </c>
      <c r="E1380" s="3">
        <v>27</v>
      </c>
      <c r="F1380" s="3" t="s">
        <v>152</v>
      </c>
      <c r="G1380" s="3" t="s">
        <v>43</v>
      </c>
      <c r="H1380" s="3">
        <v>157</v>
      </c>
      <c r="I1380" s="3">
        <v>661</v>
      </c>
      <c r="J1380" s="3">
        <v>596</v>
      </c>
      <c r="K1380" s="3">
        <v>91</v>
      </c>
      <c r="L1380" s="3">
        <v>171</v>
      </c>
      <c r="M1380" s="3">
        <v>102</v>
      </c>
      <c r="N1380" s="3">
        <v>34</v>
      </c>
      <c r="O1380" s="3">
        <v>1</v>
      </c>
      <c r="P1380" s="3">
        <v>34</v>
      </c>
      <c r="Q1380" s="3">
        <v>108</v>
      </c>
      <c r="R1380" s="3">
        <v>14</v>
      </c>
      <c r="S1380" s="3">
        <v>15</v>
      </c>
      <c r="T1380" s="3">
        <v>52</v>
      </c>
      <c r="U1380" s="3">
        <v>108</v>
      </c>
      <c r="V1380" s="3">
        <v>0.28699999999999998</v>
      </c>
      <c r="W1380" s="3">
        <v>0.34699999999999998</v>
      </c>
      <c r="X1380" s="3">
        <v>0.51800000000000002</v>
      </c>
      <c r="Y1380" s="3">
        <v>0.86499999999999999</v>
      </c>
      <c r="Z1380" s="3">
        <v>131</v>
      </c>
      <c r="AA1380" s="3">
        <v>309</v>
      </c>
      <c r="AB1380" s="3">
        <v>18</v>
      </c>
      <c r="AC1380" s="3">
        <v>6</v>
      </c>
      <c r="AD1380" s="3">
        <v>1</v>
      </c>
      <c r="AE1380" s="3">
        <v>6</v>
      </c>
      <c r="AF1380" s="3">
        <v>4</v>
      </c>
      <c r="AG1380" s="3">
        <v>5.8</v>
      </c>
      <c r="AH1380" s="3">
        <v>3.7</v>
      </c>
      <c r="AI1380" s="3">
        <v>4.8</v>
      </c>
      <c r="AJ1380" s="3">
        <v>1.3</v>
      </c>
      <c r="AK1380" s="3">
        <v>27</v>
      </c>
      <c r="AL1380" s="3">
        <v>-2</v>
      </c>
      <c r="AM1380" s="3">
        <v>-2</v>
      </c>
      <c r="AN1380" s="3">
        <v>-3</v>
      </c>
      <c r="AO1380" s="3">
        <v>10</v>
      </c>
      <c r="AP1380" s="3" t="s">
        <v>1074</v>
      </c>
    </row>
    <row r="1381" spans="1:42" ht="26.65" x14ac:dyDescent="0.45">
      <c r="A1381" s="1">
        <v>1380</v>
      </c>
      <c r="B1381" s="3" t="s">
        <v>154</v>
      </c>
      <c r="C1381" s="3" t="str">
        <f t="shared" si="21"/>
        <v>Ken Griffey Jr. - 1992</v>
      </c>
      <c r="D1381" s="3">
        <v>1992</v>
      </c>
      <c r="E1381" s="3">
        <v>22</v>
      </c>
      <c r="F1381" s="3" t="s">
        <v>106</v>
      </c>
      <c r="G1381" s="3" t="s">
        <v>43</v>
      </c>
      <c r="H1381" s="3">
        <v>142</v>
      </c>
      <c r="I1381" s="3">
        <v>617</v>
      </c>
      <c r="J1381" s="3">
        <v>565</v>
      </c>
      <c r="K1381" s="3">
        <v>83</v>
      </c>
      <c r="L1381" s="3">
        <v>174</v>
      </c>
      <c r="M1381" s="3">
        <v>104</v>
      </c>
      <c r="N1381" s="3">
        <v>39</v>
      </c>
      <c r="O1381" s="3">
        <v>4</v>
      </c>
      <c r="P1381" s="3">
        <v>27</v>
      </c>
      <c r="Q1381" s="3">
        <v>103</v>
      </c>
      <c r="R1381" s="3">
        <v>10</v>
      </c>
      <c r="S1381" s="3">
        <v>5</v>
      </c>
      <c r="T1381" s="3">
        <v>44</v>
      </c>
      <c r="U1381" s="3">
        <v>67</v>
      </c>
      <c r="V1381" s="3">
        <v>0.308</v>
      </c>
      <c r="W1381" s="3">
        <v>0.36099999999999999</v>
      </c>
      <c r="X1381" s="3">
        <v>0.53500000000000003</v>
      </c>
      <c r="Y1381" s="3">
        <v>0.89600000000000002</v>
      </c>
      <c r="Z1381" s="3">
        <v>149</v>
      </c>
      <c r="AA1381" s="3">
        <v>302</v>
      </c>
      <c r="AB1381" s="3">
        <v>15</v>
      </c>
      <c r="AC1381" s="3">
        <v>5</v>
      </c>
      <c r="AD1381" s="3">
        <v>0</v>
      </c>
      <c r="AE1381" s="3">
        <v>3</v>
      </c>
      <c r="AF1381" s="3">
        <v>15</v>
      </c>
      <c r="AG1381" s="3">
        <v>5.8</v>
      </c>
      <c r="AH1381" s="3">
        <v>3.7</v>
      </c>
      <c r="AI1381" s="3">
        <v>6.2</v>
      </c>
      <c r="AJ1381" s="3">
        <v>-0.1</v>
      </c>
      <c r="AK1381" s="3">
        <v>32</v>
      </c>
      <c r="AL1381" s="3">
        <v>0</v>
      </c>
      <c r="AM1381" s="3">
        <v>2</v>
      </c>
      <c r="AN1381" s="3">
        <v>3</v>
      </c>
      <c r="AO1381" s="3">
        <v>-4</v>
      </c>
      <c r="AP1381" s="3" t="s">
        <v>340</v>
      </c>
    </row>
    <row r="1382" spans="1:42" ht="26.65" x14ac:dyDescent="0.45">
      <c r="A1382" s="1">
        <v>1381</v>
      </c>
      <c r="B1382" s="3" t="s">
        <v>551</v>
      </c>
      <c r="C1382" s="3" t="str">
        <f t="shared" si="21"/>
        <v>Francisco Lindor - 2024</v>
      </c>
      <c r="D1382" s="3">
        <v>2024</v>
      </c>
      <c r="E1382" s="3">
        <v>30</v>
      </c>
      <c r="F1382" s="3" t="s">
        <v>294</v>
      </c>
      <c r="G1382" s="3" t="s">
        <v>52</v>
      </c>
      <c r="H1382" s="3">
        <v>131</v>
      </c>
      <c r="I1382" s="3">
        <v>598</v>
      </c>
      <c r="J1382" s="3">
        <v>536</v>
      </c>
      <c r="K1382" s="3">
        <v>89</v>
      </c>
      <c r="L1382" s="3">
        <v>144</v>
      </c>
      <c r="M1382" s="3">
        <v>82</v>
      </c>
      <c r="N1382" s="3">
        <v>34</v>
      </c>
      <c r="O1382" s="3">
        <v>1</v>
      </c>
      <c r="P1382" s="3">
        <v>27</v>
      </c>
      <c r="Q1382" s="3">
        <v>78</v>
      </c>
      <c r="R1382" s="3">
        <v>25</v>
      </c>
      <c r="S1382" s="3">
        <v>4</v>
      </c>
      <c r="T1382" s="3">
        <v>48</v>
      </c>
      <c r="U1382" s="3">
        <v>107</v>
      </c>
      <c r="V1382" s="3">
        <v>0.26900000000000002</v>
      </c>
      <c r="W1382" s="3">
        <v>0.33900000000000002</v>
      </c>
      <c r="X1382" s="3">
        <v>0.48699999999999999</v>
      </c>
      <c r="Y1382" s="3">
        <v>0.82599999999999996</v>
      </c>
      <c r="Z1382" s="3">
        <v>134</v>
      </c>
      <c r="AA1382" s="3">
        <v>261</v>
      </c>
      <c r="AB1382" s="3">
        <v>6</v>
      </c>
      <c r="AC1382" s="3">
        <v>11</v>
      </c>
      <c r="AD1382" s="3">
        <v>0</v>
      </c>
      <c r="AE1382" s="3">
        <v>3</v>
      </c>
      <c r="AF1382" s="3">
        <v>0</v>
      </c>
      <c r="AG1382" s="3">
        <v>5.8</v>
      </c>
      <c r="AH1382" s="3">
        <v>4</v>
      </c>
      <c r="AI1382" s="3">
        <v>5.6</v>
      </c>
      <c r="AJ1382" s="3">
        <v>1</v>
      </c>
      <c r="AK1382" s="3">
        <v>24</v>
      </c>
      <c r="AL1382" s="3">
        <v>1</v>
      </c>
      <c r="AM1382" s="3">
        <v>5</v>
      </c>
      <c r="AN1382" s="3">
        <v>5</v>
      </c>
      <c r="AO1382" s="3">
        <v>2</v>
      </c>
      <c r="AP1382" s="3" t="s">
        <v>116</v>
      </c>
    </row>
    <row r="1383" spans="1:42" ht="26.65" x14ac:dyDescent="0.45">
      <c r="A1383" s="1">
        <v>1382</v>
      </c>
      <c r="B1383" s="3" t="s">
        <v>67</v>
      </c>
      <c r="C1383" s="3" t="str">
        <f t="shared" si="21"/>
        <v>Mickey Mantle - 1953</v>
      </c>
      <c r="D1383" s="3">
        <v>1953</v>
      </c>
      <c r="E1383" s="3">
        <v>21</v>
      </c>
      <c r="F1383" s="3" t="s">
        <v>42</v>
      </c>
      <c r="G1383" s="3" t="s">
        <v>43</v>
      </c>
      <c r="H1383" s="3">
        <v>127</v>
      </c>
      <c r="I1383" s="3">
        <v>540</v>
      </c>
      <c r="J1383" s="3">
        <v>461</v>
      </c>
      <c r="K1383" s="3">
        <v>105</v>
      </c>
      <c r="L1383" s="3">
        <v>136</v>
      </c>
      <c r="M1383" s="3">
        <v>88</v>
      </c>
      <c r="N1383" s="3">
        <v>24</v>
      </c>
      <c r="O1383" s="3">
        <v>3</v>
      </c>
      <c r="P1383" s="3">
        <v>21</v>
      </c>
      <c r="Q1383" s="3">
        <v>92</v>
      </c>
      <c r="R1383" s="3">
        <v>8</v>
      </c>
      <c r="S1383" s="3">
        <v>4</v>
      </c>
      <c r="T1383" s="3">
        <v>79</v>
      </c>
      <c r="U1383" s="3">
        <v>90</v>
      </c>
      <c r="V1383" s="3">
        <v>0.29499999999999998</v>
      </c>
      <c r="W1383" s="3">
        <v>0.39800000000000002</v>
      </c>
      <c r="X1383" s="3">
        <v>0.497</v>
      </c>
      <c r="Y1383" s="3">
        <v>0.89500000000000002</v>
      </c>
      <c r="Z1383" s="3">
        <v>145</v>
      </c>
      <c r="AA1383" s="3">
        <v>229</v>
      </c>
      <c r="AB1383" s="3">
        <v>2</v>
      </c>
      <c r="AC1383" s="3">
        <v>0</v>
      </c>
      <c r="AD1383" s="3">
        <v>0</v>
      </c>
      <c r="AE1383" s="2"/>
      <c r="AF1383" s="3">
        <v>3</v>
      </c>
      <c r="AG1383" s="3">
        <v>5.8</v>
      </c>
      <c r="AH1383" s="3">
        <v>4.0999999999999996</v>
      </c>
      <c r="AI1383" s="3">
        <v>5.3</v>
      </c>
      <c r="AJ1383" s="3">
        <v>0.4</v>
      </c>
      <c r="AK1383" s="3">
        <v>31</v>
      </c>
      <c r="AL1383" s="3">
        <v>3</v>
      </c>
      <c r="AM1383" s="3">
        <v>3</v>
      </c>
      <c r="AN1383" s="3">
        <v>6</v>
      </c>
      <c r="AO1383" s="3">
        <v>5</v>
      </c>
      <c r="AP1383" s="3" t="s">
        <v>1075</v>
      </c>
    </row>
    <row r="1384" spans="1:42" x14ac:dyDescent="0.45">
      <c r="A1384" s="1">
        <v>1383</v>
      </c>
      <c r="B1384" s="3" t="s">
        <v>219</v>
      </c>
      <c r="C1384" s="3" t="str">
        <f t="shared" si="21"/>
        <v>Mel Ott - 1933</v>
      </c>
      <c r="D1384" s="3">
        <v>1933</v>
      </c>
      <c r="E1384" s="3">
        <v>24</v>
      </c>
      <c r="F1384" s="3" t="s">
        <v>101</v>
      </c>
      <c r="G1384" s="3" t="s">
        <v>52</v>
      </c>
      <c r="H1384" s="3">
        <v>152</v>
      </c>
      <c r="I1384" s="3">
        <v>661</v>
      </c>
      <c r="J1384" s="3">
        <v>580</v>
      </c>
      <c r="K1384" s="3">
        <v>98</v>
      </c>
      <c r="L1384" s="3">
        <v>164</v>
      </c>
      <c r="M1384" s="3">
        <v>104</v>
      </c>
      <c r="N1384" s="3">
        <v>36</v>
      </c>
      <c r="O1384" s="3">
        <v>1</v>
      </c>
      <c r="P1384" s="3">
        <v>23</v>
      </c>
      <c r="Q1384" s="3">
        <v>103</v>
      </c>
      <c r="R1384" s="3">
        <v>1</v>
      </c>
      <c r="S1384" s="3">
        <v>5</v>
      </c>
      <c r="T1384" s="3">
        <v>75</v>
      </c>
      <c r="U1384" s="3">
        <v>48</v>
      </c>
      <c r="V1384" s="3">
        <v>0.28299999999999997</v>
      </c>
      <c r="W1384" s="3">
        <v>0.36699999999999999</v>
      </c>
      <c r="X1384" s="3">
        <v>0.46700000000000003</v>
      </c>
      <c r="Y1384" s="3">
        <v>0.83399999999999996</v>
      </c>
      <c r="Z1384" s="3">
        <v>138</v>
      </c>
      <c r="AA1384" s="3">
        <v>271</v>
      </c>
      <c r="AB1384" s="3">
        <v>10</v>
      </c>
      <c r="AC1384" s="3">
        <v>2</v>
      </c>
      <c r="AD1384" s="3">
        <v>4</v>
      </c>
      <c r="AE1384" s="2"/>
      <c r="AF1384" s="3">
        <v>4</v>
      </c>
      <c r="AG1384" s="3">
        <v>5.8</v>
      </c>
      <c r="AH1384" s="3">
        <v>3.6</v>
      </c>
      <c r="AI1384" s="3">
        <v>5</v>
      </c>
      <c r="AJ1384" s="3">
        <v>0.1</v>
      </c>
      <c r="AK1384" s="3">
        <v>29</v>
      </c>
      <c r="AL1384" s="3">
        <v>2</v>
      </c>
      <c r="AM1384" s="3">
        <v>1</v>
      </c>
      <c r="AN1384" s="3">
        <v>3</v>
      </c>
      <c r="AO1384" s="3">
        <v>8</v>
      </c>
      <c r="AP1384" s="3" t="s">
        <v>194</v>
      </c>
    </row>
    <row r="1385" spans="1:42" ht="26.65" x14ac:dyDescent="0.45">
      <c r="A1385" s="1">
        <v>1384</v>
      </c>
      <c r="B1385" s="3" t="s">
        <v>238</v>
      </c>
      <c r="C1385" s="3" t="str">
        <f t="shared" si="21"/>
        <v>Frank Robinson - 1959</v>
      </c>
      <c r="D1385" s="3">
        <v>1959</v>
      </c>
      <c r="E1385" s="3">
        <v>23</v>
      </c>
      <c r="F1385" s="3" t="s">
        <v>78</v>
      </c>
      <c r="G1385" s="3" t="s">
        <v>52</v>
      </c>
      <c r="H1385" s="3">
        <v>146</v>
      </c>
      <c r="I1385" s="3">
        <v>626</v>
      </c>
      <c r="J1385" s="3">
        <v>540</v>
      </c>
      <c r="K1385" s="3">
        <v>106</v>
      </c>
      <c r="L1385" s="3">
        <v>168</v>
      </c>
      <c r="M1385" s="3">
        <v>97</v>
      </c>
      <c r="N1385" s="3">
        <v>31</v>
      </c>
      <c r="O1385" s="3">
        <v>4</v>
      </c>
      <c r="P1385" s="3">
        <v>36</v>
      </c>
      <c r="Q1385" s="3">
        <v>125</v>
      </c>
      <c r="R1385" s="3">
        <v>18</v>
      </c>
      <c r="S1385" s="3">
        <v>8</v>
      </c>
      <c r="T1385" s="3">
        <v>69</v>
      </c>
      <c r="U1385" s="3">
        <v>93</v>
      </c>
      <c r="V1385" s="3">
        <v>0.311</v>
      </c>
      <c r="W1385" s="3">
        <v>0.39100000000000001</v>
      </c>
      <c r="X1385" s="3">
        <v>0.58299999999999996</v>
      </c>
      <c r="Y1385" s="3">
        <v>0.97499999999999998</v>
      </c>
      <c r="Z1385" s="3">
        <v>153</v>
      </c>
      <c r="AA1385" s="3">
        <v>315</v>
      </c>
      <c r="AB1385" s="3">
        <v>16</v>
      </c>
      <c r="AC1385" s="3">
        <v>8</v>
      </c>
      <c r="AD1385" s="3">
        <v>0</v>
      </c>
      <c r="AE1385" s="3">
        <v>9</v>
      </c>
      <c r="AF1385" s="3">
        <v>9</v>
      </c>
      <c r="AG1385" s="3">
        <v>5.8</v>
      </c>
      <c r="AH1385" s="3">
        <v>3.4</v>
      </c>
      <c r="AI1385" s="3">
        <v>5.8</v>
      </c>
      <c r="AJ1385" s="3">
        <v>-0.9</v>
      </c>
      <c r="AK1385" s="3">
        <v>41</v>
      </c>
      <c r="AL1385" s="3">
        <v>-2</v>
      </c>
      <c r="AM1385" s="3">
        <v>3</v>
      </c>
      <c r="AN1385" s="3">
        <v>1</v>
      </c>
      <c r="AO1385" s="3">
        <v>0</v>
      </c>
      <c r="AP1385" s="3" t="s">
        <v>1076</v>
      </c>
    </row>
    <row r="1386" spans="1:42" ht="26.65" x14ac:dyDescent="0.45">
      <c r="A1386" s="1">
        <v>1385</v>
      </c>
      <c r="B1386" s="3" t="s">
        <v>1077</v>
      </c>
      <c r="C1386" s="3" t="str">
        <f t="shared" si="21"/>
        <v>Jackie Bradley Jr. - 2016</v>
      </c>
      <c r="D1386" s="3">
        <v>2016</v>
      </c>
      <c r="E1386" s="3">
        <v>26</v>
      </c>
      <c r="F1386" s="3" t="s">
        <v>48</v>
      </c>
      <c r="G1386" s="3" t="s">
        <v>43</v>
      </c>
      <c r="H1386" s="3">
        <v>156</v>
      </c>
      <c r="I1386" s="3">
        <v>636</v>
      </c>
      <c r="J1386" s="3">
        <v>558</v>
      </c>
      <c r="K1386" s="3">
        <v>94</v>
      </c>
      <c r="L1386" s="3">
        <v>149</v>
      </c>
      <c r="M1386" s="3">
        <v>86</v>
      </c>
      <c r="N1386" s="3">
        <v>30</v>
      </c>
      <c r="O1386" s="3">
        <v>7</v>
      </c>
      <c r="P1386" s="3">
        <v>26</v>
      </c>
      <c r="Q1386" s="3">
        <v>87</v>
      </c>
      <c r="R1386" s="3">
        <v>9</v>
      </c>
      <c r="S1386" s="3">
        <v>2</v>
      </c>
      <c r="T1386" s="3">
        <v>63</v>
      </c>
      <c r="U1386" s="3">
        <v>143</v>
      </c>
      <c r="V1386" s="3">
        <v>0.26700000000000002</v>
      </c>
      <c r="W1386" s="3">
        <v>0.34899999999999998</v>
      </c>
      <c r="X1386" s="3">
        <v>0.48599999999999999</v>
      </c>
      <c r="Y1386" s="3">
        <v>0.83499999999999996</v>
      </c>
      <c r="Z1386" s="3">
        <v>118</v>
      </c>
      <c r="AA1386" s="3">
        <v>271</v>
      </c>
      <c r="AB1386" s="3">
        <v>10</v>
      </c>
      <c r="AC1386" s="3">
        <v>10</v>
      </c>
      <c r="AD1386" s="3">
        <v>0</v>
      </c>
      <c r="AE1386" s="3">
        <v>5</v>
      </c>
      <c r="AF1386" s="3">
        <v>5</v>
      </c>
      <c r="AG1386" s="3">
        <v>5.8</v>
      </c>
      <c r="AH1386" s="3">
        <v>3.6</v>
      </c>
      <c r="AI1386" s="3">
        <v>4.3</v>
      </c>
      <c r="AJ1386" s="3">
        <v>2</v>
      </c>
      <c r="AK1386" s="3">
        <v>12</v>
      </c>
      <c r="AL1386" s="3">
        <v>2</v>
      </c>
      <c r="AM1386" s="3">
        <v>2</v>
      </c>
      <c r="AN1386" s="3">
        <v>4</v>
      </c>
      <c r="AO1386" s="3">
        <v>14</v>
      </c>
      <c r="AP1386" s="3" t="s">
        <v>68</v>
      </c>
    </row>
    <row r="1387" spans="1:42" ht="26.65" x14ac:dyDescent="0.45">
      <c r="A1387" s="1">
        <v>1386</v>
      </c>
      <c r="B1387" s="3" t="s">
        <v>1078</v>
      </c>
      <c r="C1387" s="3" t="str">
        <f t="shared" si="21"/>
        <v>Brian Dozier - 2016</v>
      </c>
      <c r="D1387" s="3">
        <v>2016</v>
      </c>
      <c r="E1387" s="3">
        <v>29</v>
      </c>
      <c r="F1387" s="3" t="s">
        <v>152</v>
      </c>
      <c r="G1387" s="3" t="s">
        <v>43</v>
      </c>
      <c r="H1387" s="3">
        <v>155</v>
      </c>
      <c r="I1387" s="3">
        <v>691</v>
      </c>
      <c r="J1387" s="3">
        <v>615</v>
      </c>
      <c r="K1387" s="3">
        <v>104</v>
      </c>
      <c r="L1387" s="3">
        <v>165</v>
      </c>
      <c r="M1387" s="3">
        <v>83</v>
      </c>
      <c r="N1387" s="3">
        <v>35</v>
      </c>
      <c r="O1387" s="3">
        <v>5</v>
      </c>
      <c r="P1387" s="3">
        <v>42</v>
      </c>
      <c r="Q1387" s="3">
        <v>99</v>
      </c>
      <c r="R1387" s="3">
        <v>18</v>
      </c>
      <c r="S1387" s="3">
        <v>2</v>
      </c>
      <c r="T1387" s="3">
        <v>61</v>
      </c>
      <c r="U1387" s="3">
        <v>138</v>
      </c>
      <c r="V1387" s="3">
        <v>0.26800000000000002</v>
      </c>
      <c r="W1387" s="3">
        <v>0.34</v>
      </c>
      <c r="X1387" s="3">
        <v>0.54600000000000004</v>
      </c>
      <c r="Y1387" s="3">
        <v>0.88600000000000001</v>
      </c>
      <c r="Z1387" s="3">
        <v>134</v>
      </c>
      <c r="AA1387" s="3">
        <v>336</v>
      </c>
      <c r="AB1387" s="3">
        <v>12</v>
      </c>
      <c r="AC1387" s="3">
        <v>8</v>
      </c>
      <c r="AD1387" s="3">
        <v>2</v>
      </c>
      <c r="AE1387" s="3">
        <v>5</v>
      </c>
      <c r="AF1387" s="3">
        <v>6</v>
      </c>
      <c r="AG1387" s="3">
        <v>5.8</v>
      </c>
      <c r="AH1387" s="3">
        <v>3.5</v>
      </c>
      <c r="AI1387" s="3">
        <v>6</v>
      </c>
      <c r="AJ1387" s="3">
        <v>0.3</v>
      </c>
      <c r="AK1387" s="3">
        <v>28</v>
      </c>
      <c r="AL1387" s="3">
        <v>0</v>
      </c>
      <c r="AM1387" s="3">
        <v>3</v>
      </c>
      <c r="AN1387" s="3">
        <v>3</v>
      </c>
      <c r="AO1387" s="3">
        <v>-2</v>
      </c>
      <c r="AP1387" s="3" t="s">
        <v>247</v>
      </c>
    </row>
    <row r="1388" spans="1:42" x14ac:dyDescent="0.45">
      <c r="A1388" s="1">
        <v>1387</v>
      </c>
      <c r="B1388" s="3" t="s">
        <v>1079</v>
      </c>
      <c r="C1388" s="3" t="str">
        <f t="shared" si="21"/>
        <v>Curt Flood - 1963</v>
      </c>
      <c r="D1388" s="3">
        <v>1963</v>
      </c>
      <c r="E1388" s="3">
        <v>25</v>
      </c>
      <c r="F1388" s="3" t="s">
        <v>51</v>
      </c>
      <c r="G1388" s="3" t="s">
        <v>52</v>
      </c>
      <c r="H1388" s="3">
        <v>158</v>
      </c>
      <c r="I1388" s="3">
        <v>714</v>
      </c>
      <c r="J1388" s="3">
        <v>662</v>
      </c>
      <c r="K1388" s="3">
        <v>112</v>
      </c>
      <c r="L1388" s="3">
        <v>200</v>
      </c>
      <c r="M1388" s="3">
        <v>152</v>
      </c>
      <c r="N1388" s="3">
        <v>34</v>
      </c>
      <c r="O1388" s="3">
        <v>9</v>
      </c>
      <c r="P1388" s="3">
        <v>5</v>
      </c>
      <c r="Q1388" s="3">
        <v>63</v>
      </c>
      <c r="R1388" s="3">
        <v>17</v>
      </c>
      <c r="S1388" s="3">
        <v>12</v>
      </c>
      <c r="T1388" s="3">
        <v>42</v>
      </c>
      <c r="U1388" s="3">
        <v>57</v>
      </c>
      <c r="V1388" s="3">
        <v>0.30199999999999999</v>
      </c>
      <c r="W1388" s="3">
        <v>0.34499999999999997</v>
      </c>
      <c r="X1388" s="3">
        <v>0.40300000000000002</v>
      </c>
      <c r="Y1388" s="3">
        <v>0.748</v>
      </c>
      <c r="Z1388" s="3">
        <v>107</v>
      </c>
      <c r="AA1388" s="3">
        <v>267</v>
      </c>
      <c r="AB1388" s="3">
        <v>5</v>
      </c>
      <c r="AC1388" s="3">
        <v>2</v>
      </c>
      <c r="AD1388" s="3">
        <v>6</v>
      </c>
      <c r="AE1388" s="3">
        <v>2</v>
      </c>
      <c r="AF1388" s="3">
        <v>3</v>
      </c>
      <c r="AG1388" s="3">
        <v>5.8</v>
      </c>
      <c r="AH1388" s="3">
        <v>3.2</v>
      </c>
      <c r="AI1388" s="3">
        <v>3.9</v>
      </c>
      <c r="AJ1388" s="3">
        <v>1.8</v>
      </c>
      <c r="AK1388" s="3">
        <v>6</v>
      </c>
      <c r="AL1388" s="3">
        <v>3</v>
      </c>
      <c r="AM1388" s="3">
        <v>3</v>
      </c>
      <c r="AN1388" s="3">
        <v>6</v>
      </c>
      <c r="AO1388" s="3">
        <v>15</v>
      </c>
      <c r="AP1388" s="3" t="s">
        <v>68</v>
      </c>
    </row>
    <row r="1389" spans="1:42" ht="26.65" x14ac:dyDescent="0.45">
      <c r="A1389" s="1">
        <v>1388</v>
      </c>
      <c r="B1389" s="3" t="s">
        <v>755</v>
      </c>
      <c r="C1389" s="3" t="str">
        <f t="shared" si="21"/>
        <v>Jim Ray Hart - 1967</v>
      </c>
      <c r="D1389" s="3">
        <v>1967</v>
      </c>
      <c r="E1389" s="3">
        <v>25</v>
      </c>
      <c r="F1389" s="3" t="s">
        <v>58</v>
      </c>
      <c r="G1389" s="3" t="s">
        <v>52</v>
      </c>
      <c r="H1389" s="3">
        <v>158</v>
      </c>
      <c r="I1389" s="3">
        <v>665</v>
      </c>
      <c r="J1389" s="3">
        <v>578</v>
      </c>
      <c r="K1389" s="3">
        <v>98</v>
      </c>
      <c r="L1389" s="3">
        <v>167</v>
      </c>
      <c r="M1389" s="3">
        <v>105</v>
      </c>
      <c r="N1389" s="3">
        <v>26</v>
      </c>
      <c r="O1389" s="3">
        <v>7</v>
      </c>
      <c r="P1389" s="3">
        <v>29</v>
      </c>
      <c r="Q1389" s="3">
        <v>99</v>
      </c>
      <c r="R1389" s="3">
        <v>1</v>
      </c>
      <c r="S1389" s="3">
        <v>1</v>
      </c>
      <c r="T1389" s="3">
        <v>77</v>
      </c>
      <c r="U1389" s="3">
        <v>100</v>
      </c>
      <c r="V1389" s="3">
        <v>0.28899999999999998</v>
      </c>
      <c r="W1389" s="3">
        <v>0.373</v>
      </c>
      <c r="X1389" s="3">
        <v>0.50900000000000001</v>
      </c>
      <c r="Y1389" s="3">
        <v>0.88200000000000001</v>
      </c>
      <c r="Z1389" s="3">
        <v>151</v>
      </c>
      <c r="AA1389" s="3">
        <v>294</v>
      </c>
      <c r="AB1389" s="3">
        <v>14</v>
      </c>
      <c r="AC1389" s="3">
        <v>4</v>
      </c>
      <c r="AD1389" s="3">
        <v>1</v>
      </c>
      <c r="AE1389" s="3">
        <v>5</v>
      </c>
      <c r="AF1389" s="3">
        <v>11</v>
      </c>
      <c r="AG1389" s="3">
        <v>5.8</v>
      </c>
      <c r="AH1389" s="3">
        <v>3.4</v>
      </c>
      <c r="AI1389" s="3">
        <v>6.7</v>
      </c>
      <c r="AJ1389" s="3">
        <v>-1.2</v>
      </c>
      <c r="AK1389" s="3">
        <v>38</v>
      </c>
      <c r="AL1389" s="3">
        <v>-1</v>
      </c>
      <c r="AM1389" s="3">
        <v>1</v>
      </c>
      <c r="AN1389" s="3">
        <v>1</v>
      </c>
      <c r="AO1389" s="3">
        <v>-9</v>
      </c>
      <c r="AP1389" s="3" t="s">
        <v>444</v>
      </c>
    </row>
    <row r="1390" spans="1:42" x14ac:dyDescent="0.45">
      <c r="A1390" s="1">
        <v>1389</v>
      </c>
      <c r="B1390" s="3" t="s">
        <v>1080</v>
      </c>
      <c r="C1390" s="3" t="str">
        <f t="shared" si="21"/>
        <v>Aaron Hill - 2009</v>
      </c>
      <c r="D1390" s="3">
        <v>2009</v>
      </c>
      <c r="E1390" s="3">
        <v>27</v>
      </c>
      <c r="F1390" s="3" t="s">
        <v>308</v>
      </c>
      <c r="G1390" s="3" t="s">
        <v>43</v>
      </c>
      <c r="H1390" s="3">
        <v>158</v>
      </c>
      <c r="I1390" s="3">
        <v>734</v>
      </c>
      <c r="J1390" s="3">
        <v>682</v>
      </c>
      <c r="K1390" s="3">
        <v>103</v>
      </c>
      <c r="L1390" s="3">
        <v>195</v>
      </c>
      <c r="M1390" s="3">
        <v>122</v>
      </c>
      <c r="N1390" s="3">
        <v>37</v>
      </c>
      <c r="O1390" s="3">
        <v>0</v>
      </c>
      <c r="P1390" s="3">
        <v>36</v>
      </c>
      <c r="Q1390" s="3">
        <v>108</v>
      </c>
      <c r="R1390" s="3">
        <v>6</v>
      </c>
      <c r="S1390" s="3">
        <v>2</v>
      </c>
      <c r="T1390" s="3">
        <v>42</v>
      </c>
      <c r="U1390" s="3">
        <v>98</v>
      </c>
      <c r="V1390" s="3">
        <v>0.28599999999999998</v>
      </c>
      <c r="W1390" s="3">
        <v>0.33</v>
      </c>
      <c r="X1390" s="3">
        <v>0.499</v>
      </c>
      <c r="Y1390" s="3">
        <v>0.82899999999999996</v>
      </c>
      <c r="Z1390" s="3">
        <v>114</v>
      </c>
      <c r="AA1390" s="3">
        <v>340</v>
      </c>
      <c r="AB1390" s="3">
        <v>17</v>
      </c>
      <c r="AC1390" s="3">
        <v>5</v>
      </c>
      <c r="AD1390" s="3">
        <v>1</v>
      </c>
      <c r="AE1390" s="3">
        <v>4</v>
      </c>
      <c r="AF1390" s="3">
        <v>1</v>
      </c>
      <c r="AG1390" s="3">
        <v>5.8</v>
      </c>
      <c r="AH1390" s="3">
        <v>3.4</v>
      </c>
      <c r="AI1390" s="3">
        <v>4.5</v>
      </c>
      <c r="AJ1390" s="3">
        <v>1.8</v>
      </c>
      <c r="AK1390" s="3">
        <v>16</v>
      </c>
      <c r="AL1390" s="3">
        <v>1</v>
      </c>
      <c r="AM1390" s="3">
        <v>0</v>
      </c>
      <c r="AN1390" s="3">
        <v>1</v>
      </c>
      <c r="AO1390" s="3">
        <v>13</v>
      </c>
      <c r="AP1390" s="3" t="s">
        <v>247</v>
      </c>
    </row>
    <row r="1391" spans="1:42" ht="26.65" x14ac:dyDescent="0.45">
      <c r="A1391" s="1">
        <v>1390</v>
      </c>
      <c r="B1391" s="3" t="s">
        <v>161</v>
      </c>
      <c r="C1391" s="3" t="str">
        <f t="shared" si="21"/>
        <v>Joe Jackson - 1919</v>
      </c>
      <c r="D1391" s="3">
        <v>1919</v>
      </c>
      <c r="E1391" s="3">
        <v>31</v>
      </c>
      <c r="F1391" s="3" t="s">
        <v>182</v>
      </c>
      <c r="G1391" s="3" t="s">
        <v>43</v>
      </c>
      <c r="H1391" s="3">
        <v>139</v>
      </c>
      <c r="I1391" s="3">
        <v>599</v>
      </c>
      <c r="J1391" s="3">
        <v>516</v>
      </c>
      <c r="K1391" s="3">
        <v>79</v>
      </c>
      <c r="L1391" s="3">
        <v>181</v>
      </c>
      <c r="M1391" s="3">
        <v>129</v>
      </c>
      <c r="N1391" s="3">
        <v>31</v>
      </c>
      <c r="O1391" s="3">
        <v>14</v>
      </c>
      <c r="P1391" s="3">
        <v>7</v>
      </c>
      <c r="Q1391" s="3">
        <v>96</v>
      </c>
      <c r="R1391" s="3">
        <v>9</v>
      </c>
      <c r="S1391" s="2"/>
      <c r="T1391" s="3">
        <v>60</v>
      </c>
      <c r="U1391" s="3">
        <v>10</v>
      </c>
      <c r="V1391" s="3">
        <v>0.35099999999999998</v>
      </c>
      <c r="W1391" s="3">
        <v>0.42199999999999999</v>
      </c>
      <c r="X1391" s="3">
        <v>0.50600000000000001</v>
      </c>
      <c r="Y1391" s="3">
        <v>0.92800000000000005</v>
      </c>
      <c r="Z1391" s="3">
        <v>159</v>
      </c>
      <c r="AA1391" s="3">
        <v>261</v>
      </c>
      <c r="AB1391" s="2"/>
      <c r="AC1391" s="3">
        <v>4</v>
      </c>
      <c r="AD1391" s="3">
        <v>17</v>
      </c>
      <c r="AE1391" s="2"/>
      <c r="AF1391" s="2"/>
      <c r="AG1391" s="3">
        <v>5.8</v>
      </c>
      <c r="AH1391" s="3">
        <v>3.5</v>
      </c>
      <c r="AI1391" s="3">
        <v>6</v>
      </c>
      <c r="AJ1391" s="3">
        <v>-0.9</v>
      </c>
      <c r="AK1391" s="3">
        <v>42</v>
      </c>
      <c r="AL1391" s="3">
        <v>0</v>
      </c>
      <c r="AM1391" s="3">
        <v>-1</v>
      </c>
      <c r="AN1391" s="3">
        <v>-1</v>
      </c>
      <c r="AO1391" s="3">
        <v>-2</v>
      </c>
      <c r="AP1391" s="3" t="s">
        <v>469</v>
      </c>
    </row>
    <row r="1392" spans="1:42" ht="26.65" x14ac:dyDescent="0.45">
      <c r="A1392" s="1">
        <v>1391</v>
      </c>
      <c r="B1392" s="3" t="s">
        <v>428</v>
      </c>
      <c r="C1392" s="3" t="str">
        <f t="shared" si="21"/>
        <v>Chipper Jones - 2002</v>
      </c>
      <c r="D1392" s="3">
        <v>2002</v>
      </c>
      <c r="E1392" s="3">
        <v>30</v>
      </c>
      <c r="F1392" s="3" t="s">
        <v>210</v>
      </c>
      <c r="G1392" s="3" t="s">
        <v>52</v>
      </c>
      <c r="H1392" s="3">
        <v>158</v>
      </c>
      <c r="I1392" s="3">
        <v>662</v>
      </c>
      <c r="J1392" s="3">
        <v>548</v>
      </c>
      <c r="K1392" s="3">
        <v>90</v>
      </c>
      <c r="L1392" s="3">
        <v>179</v>
      </c>
      <c r="M1392" s="3">
        <v>117</v>
      </c>
      <c r="N1392" s="3">
        <v>35</v>
      </c>
      <c r="O1392" s="3">
        <v>1</v>
      </c>
      <c r="P1392" s="3">
        <v>26</v>
      </c>
      <c r="Q1392" s="3">
        <v>100</v>
      </c>
      <c r="R1392" s="3">
        <v>8</v>
      </c>
      <c r="S1392" s="3">
        <v>2</v>
      </c>
      <c r="T1392" s="3">
        <v>107</v>
      </c>
      <c r="U1392" s="3">
        <v>89</v>
      </c>
      <c r="V1392" s="3">
        <v>0.32700000000000001</v>
      </c>
      <c r="W1392" s="3">
        <v>0.435</v>
      </c>
      <c r="X1392" s="3">
        <v>0.53600000000000003</v>
      </c>
      <c r="Y1392" s="3">
        <v>0.97199999999999998</v>
      </c>
      <c r="Z1392" s="3">
        <v>153</v>
      </c>
      <c r="AA1392" s="3">
        <v>294</v>
      </c>
      <c r="AB1392" s="3">
        <v>18</v>
      </c>
      <c r="AC1392" s="3">
        <v>2</v>
      </c>
      <c r="AD1392" s="3">
        <v>0</v>
      </c>
      <c r="AE1392" s="3">
        <v>5</v>
      </c>
      <c r="AF1392" s="3">
        <v>23</v>
      </c>
      <c r="AG1392" s="3">
        <v>5.8</v>
      </c>
      <c r="AH1392" s="3">
        <v>3.8</v>
      </c>
      <c r="AI1392" s="3">
        <v>5.5</v>
      </c>
      <c r="AJ1392" s="3">
        <v>-0.3</v>
      </c>
      <c r="AK1392" s="3">
        <v>41</v>
      </c>
      <c r="AL1392" s="3">
        <v>-1</v>
      </c>
      <c r="AM1392" s="3">
        <v>0</v>
      </c>
      <c r="AN1392" s="3">
        <v>-1</v>
      </c>
      <c r="AO1392" s="3">
        <v>3</v>
      </c>
      <c r="AP1392" s="3" t="s">
        <v>130</v>
      </c>
    </row>
    <row r="1393" spans="1:42" x14ac:dyDescent="0.45">
      <c r="A1393" s="1">
        <v>1392</v>
      </c>
      <c r="B1393" s="3" t="s">
        <v>384</v>
      </c>
      <c r="C1393" s="3" t="str">
        <f t="shared" si="21"/>
        <v>Joe Mauer - 2006</v>
      </c>
      <c r="D1393" s="3">
        <v>2006</v>
      </c>
      <c r="E1393" s="3">
        <v>23</v>
      </c>
      <c r="F1393" s="3" t="s">
        <v>152</v>
      </c>
      <c r="G1393" s="3" t="s">
        <v>43</v>
      </c>
      <c r="H1393" s="3">
        <v>140</v>
      </c>
      <c r="I1393" s="3">
        <v>608</v>
      </c>
      <c r="J1393" s="3">
        <v>521</v>
      </c>
      <c r="K1393" s="3">
        <v>86</v>
      </c>
      <c r="L1393" s="3">
        <v>181</v>
      </c>
      <c r="M1393" s="3">
        <v>128</v>
      </c>
      <c r="N1393" s="3">
        <v>36</v>
      </c>
      <c r="O1393" s="3">
        <v>4</v>
      </c>
      <c r="P1393" s="3">
        <v>13</v>
      </c>
      <c r="Q1393" s="3">
        <v>84</v>
      </c>
      <c r="R1393" s="3">
        <v>8</v>
      </c>
      <c r="S1393" s="3">
        <v>3</v>
      </c>
      <c r="T1393" s="3">
        <v>79</v>
      </c>
      <c r="U1393" s="3">
        <v>54</v>
      </c>
      <c r="V1393" s="3">
        <v>0.34699999999999998</v>
      </c>
      <c r="W1393" s="3">
        <v>0.42899999999999999</v>
      </c>
      <c r="X1393" s="3">
        <v>0.50700000000000001</v>
      </c>
      <c r="Y1393" s="3">
        <v>0.93600000000000005</v>
      </c>
      <c r="Z1393" s="3">
        <v>144</v>
      </c>
      <c r="AA1393" s="3">
        <v>264</v>
      </c>
      <c r="AB1393" s="3">
        <v>24</v>
      </c>
      <c r="AC1393" s="3">
        <v>1</v>
      </c>
      <c r="AD1393" s="3">
        <v>0</v>
      </c>
      <c r="AE1393" s="3">
        <v>7</v>
      </c>
      <c r="AF1393" s="3">
        <v>21</v>
      </c>
      <c r="AG1393" s="3">
        <v>5.8</v>
      </c>
      <c r="AH1393" s="3">
        <v>3.7</v>
      </c>
      <c r="AI1393" s="3">
        <v>6.2</v>
      </c>
      <c r="AJ1393" s="3">
        <v>0.3</v>
      </c>
      <c r="AK1393" s="3">
        <v>34</v>
      </c>
      <c r="AL1393" s="3">
        <v>-1</v>
      </c>
      <c r="AM1393" s="3">
        <v>2</v>
      </c>
      <c r="AN1393" s="3">
        <v>1</v>
      </c>
      <c r="AO1393" s="3">
        <v>-4</v>
      </c>
      <c r="AP1393" s="3" t="s">
        <v>385</v>
      </c>
    </row>
    <row r="1394" spans="1:42" ht="26.65" x14ac:dyDescent="0.45">
      <c r="A1394" s="1">
        <v>1393</v>
      </c>
      <c r="B1394" s="3" t="s">
        <v>466</v>
      </c>
      <c r="C1394" s="3" t="str">
        <f t="shared" si="21"/>
        <v>Pee Wee Reese - 1947</v>
      </c>
      <c r="D1394" s="3">
        <v>1947</v>
      </c>
      <c r="E1394" s="3">
        <v>28</v>
      </c>
      <c r="F1394" s="3" t="s">
        <v>158</v>
      </c>
      <c r="G1394" s="3" t="s">
        <v>52</v>
      </c>
      <c r="H1394" s="3">
        <v>142</v>
      </c>
      <c r="I1394" s="3">
        <v>590</v>
      </c>
      <c r="J1394" s="3">
        <v>476</v>
      </c>
      <c r="K1394" s="3">
        <v>81</v>
      </c>
      <c r="L1394" s="3">
        <v>135</v>
      </c>
      <c r="M1394" s="3">
        <v>95</v>
      </c>
      <c r="N1394" s="3">
        <v>24</v>
      </c>
      <c r="O1394" s="3">
        <v>4</v>
      </c>
      <c r="P1394" s="3">
        <v>12</v>
      </c>
      <c r="Q1394" s="3">
        <v>73</v>
      </c>
      <c r="R1394" s="3">
        <v>7</v>
      </c>
      <c r="S1394" s="3">
        <v>7</v>
      </c>
      <c r="T1394" s="3">
        <v>104</v>
      </c>
      <c r="U1394" s="3">
        <v>67</v>
      </c>
      <c r="V1394" s="3">
        <v>0.28399999999999997</v>
      </c>
      <c r="W1394" s="3">
        <v>0.41399999999999998</v>
      </c>
      <c r="X1394" s="3">
        <v>0.42599999999999999</v>
      </c>
      <c r="Y1394" s="3">
        <v>0.84099999999999997</v>
      </c>
      <c r="Z1394" s="3">
        <v>121</v>
      </c>
      <c r="AA1394" s="3">
        <v>203</v>
      </c>
      <c r="AB1394" s="3">
        <v>7</v>
      </c>
      <c r="AC1394" s="3">
        <v>2</v>
      </c>
      <c r="AD1394" s="3">
        <v>8</v>
      </c>
      <c r="AE1394" s="2"/>
      <c r="AF1394" s="3">
        <v>29</v>
      </c>
      <c r="AG1394" s="3">
        <v>5.8</v>
      </c>
      <c r="AH1394" s="3">
        <v>3.5</v>
      </c>
      <c r="AI1394" s="3">
        <v>4.7</v>
      </c>
      <c r="AJ1394" s="3">
        <v>2.1</v>
      </c>
      <c r="AK1394" s="3">
        <v>12</v>
      </c>
      <c r="AL1394" s="3">
        <v>2</v>
      </c>
      <c r="AM1394" s="3">
        <v>0</v>
      </c>
      <c r="AN1394" s="3">
        <v>2</v>
      </c>
      <c r="AO1394" s="3">
        <v>11</v>
      </c>
      <c r="AP1394" s="3" t="s">
        <v>62</v>
      </c>
    </row>
    <row r="1395" spans="1:42" ht="26.65" x14ac:dyDescent="0.45">
      <c r="A1395" s="1">
        <v>1394</v>
      </c>
      <c r="B1395" s="3" t="s">
        <v>670</v>
      </c>
      <c r="C1395" s="3" t="str">
        <f t="shared" si="21"/>
        <v>Phil Rizzuto - 1942</v>
      </c>
      <c r="D1395" s="3">
        <v>1942</v>
      </c>
      <c r="E1395" s="3">
        <v>24</v>
      </c>
      <c r="F1395" s="3" t="s">
        <v>42</v>
      </c>
      <c r="G1395" s="3" t="s">
        <v>43</v>
      </c>
      <c r="H1395" s="3">
        <v>144</v>
      </c>
      <c r="I1395" s="3">
        <v>613</v>
      </c>
      <c r="J1395" s="3">
        <v>553</v>
      </c>
      <c r="K1395" s="3">
        <v>79</v>
      </c>
      <c r="L1395" s="3">
        <v>157</v>
      </c>
      <c r="M1395" s="3">
        <v>122</v>
      </c>
      <c r="N1395" s="3">
        <v>24</v>
      </c>
      <c r="O1395" s="3">
        <v>7</v>
      </c>
      <c r="P1395" s="3">
        <v>4</v>
      </c>
      <c r="Q1395" s="3">
        <v>68</v>
      </c>
      <c r="R1395" s="3">
        <v>22</v>
      </c>
      <c r="S1395" s="3">
        <v>6</v>
      </c>
      <c r="T1395" s="3">
        <v>44</v>
      </c>
      <c r="U1395" s="3">
        <v>40</v>
      </c>
      <c r="V1395" s="3">
        <v>0.28399999999999997</v>
      </c>
      <c r="W1395" s="3">
        <v>0.34300000000000003</v>
      </c>
      <c r="X1395" s="3">
        <v>0.374</v>
      </c>
      <c r="Y1395" s="3">
        <v>0.71799999999999997</v>
      </c>
      <c r="Z1395" s="3">
        <v>103</v>
      </c>
      <c r="AA1395" s="3">
        <v>207</v>
      </c>
      <c r="AB1395" s="3">
        <v>13</v>
      </c>
      <c r="AC1395" s="3">
        <v>6</v>
      </c>
      <c r="AD1395" s="3">
        <v>10</v>
      </c>
      <c r="AE1395" s="2"/>
      <c r="AF1395" s="3">
        <v>7</v>
      </c>
      <c r="AG1395" s="3">
        <v>5.8</v>
      </c>
      <c r="AH1395" s="3">
        <v>4</v>
      </c>
      <c r="AI1395" s="3">
        <v>3.5</v>
      </c>
      <c r="AJ1395" s="3">
        <v>3.4</v>
      </c>
      <c r="AK1395" s="3">
        <v>2</v>
      </c>
      <c r="AL1395" s="3">
        <v>0</v>
      </c>
      <c r="AM1395" s="3">
        <v>5</v>
      </c>
      <c r="AN1395" s="3">
        <v>5</v>
      </c>
      <c r="AO1395" s="3">
        <v>21</v>
      </c>
      <c r="AP1395" s="3" t="s">
        <v>62</v>
      </c>
    </row>
    <row r="1396" spans="1:42" ht="26.65" x14ac:dyDescent="0.45">
      <c r="A1396" s="1">
        <v>1395</v>
      </c>
      <c r="B1396" s="3" t="s">
        <v>207</v>
      </c>
      <c r="C1396" s="3" t="str">
        <f t="shared" si="21"/>
        <v>Chase Utley - 2010</v>
      </c>
      <c r="D1396" s="3">
        <v>2010</v>
      </c>
      <c r="E1396" s="3">
        <v>31</v>
      </c>
      <c r="F1396" s="3" t="s">
        <v>139</v>
      </c>
      <c r="G1396" s="3" t="s">
        <v>52</v>
      </c>
      <c r="H1396" s="3">
        <v>115</v>
      </c>
      <c r="I1396" s="3">
        <v>511</v>
      </c>
      <c r="J1396" s="3">
        <v>425</v>
      </c>
      <c r="K1396" s="3">
        <v>75</v>
      </c>
      <c r="L1396" s="3">
        <v>117</v>
      </c>
      <c r="M1396" s="3">
        <v>79</v>
      </c>
      <c r="N1396" s="3">
        <v>20</v>
      </c>
      <c r="O1396" s="3">
        <v>2</v>
      </c>
      <c r="P1396" s="3">
        <v>16</v>
      </c>
      <c r="Q1396" s="3">
        <v>65</v>
      </c>
      <c r="R1396" s="3">
        <v>13</v>
      </c>
      <c r="S1396" s="3">
        <v>2</v>
      </c>
      <c r="T1396" s="3">
        <v>63</v>
      </c>
      <c r="U1396" s="3">
        <v>63</v>
      </c>
      <c r="V1396" s="3">
        <v>0.27500000000000002</v>
      </c>
      <c r="W1396" s="3">
        <v>0.38700000000000001</v>
      </c>
      <c r="X1396" s="3">
        <v>0.44500000000000001</v>
      </c>
      <c r="Y1396" s="3">
        <v>0.83199999999999996</v>
      </c>
      <c r="Z1396" s="3">
        <v>123</v>
      </c>
      <c r="AA1396" s="3">
        <v>189</v>
      </c>
      <c r="AB1396" s="3">
        <v>4</v>
      </c>
      <c r="AC1396" s="3">
        <v>18</v>
      </c>
      <c r="AD1396" s="3">
        <v>0</v>
      </c>
      <c r="AE1396" s="3">
        <v>5</v>
      </c>
      <c r="AF1396" s="3">
        <v>3</v>
      </c>
      <c r="AG1396" s="3">
        <v>5.8</v>
      </c>
      <c r="AH1396" s="3">
        <v>4.3</v>
      </c>
      <c r="AI1396" s="3">
        <v>4</v>
      </c>
      <c r="AJ1396" s="3">
        <v>2.1</v>
      </c>
      <c r="AK1396" s="3">
        <v>17</v>
      </c>
      <c r="AL1396" s="3">
        <v>1</v>
      </c>
      <c r="AM1396" s="3">
        <v>3</v>
      </c>
      <c r="AN1396" s="3">
        <v>5</v>
      </c>
      <c r="AO1396" s="3">
        <v>17</v>
      </c>
      <c r="AP1396" s="3" t="s">
        <v>79</v>
      </c>
    </row>
    <row r="1397" spans="1:42" x14ac:dyDescent="0.45">
      <c r="A1397" s="1">
        <v>1396</v>
      </c>
      <c r="B1397" s="3" t="s">
        <v>304</v>
      </c>
      <c r="C1397" s="3" t="str">
        <f t="shared" si="21"/>
        <v>Sal Bando - 1976</v>
      </c>
      <c r="D1397" s="3">
        <v>1976</v>
      </c>
      <c r="E1397" s="3">
        <v>32</v>
      </c>
      <c r="F1397" s="3" t="s">
        <v>128</v>
      </c>
      <c r="G1397" s="3" t="s">
        <v>43</v>
      </c>
      <c r="H1397" s="3">
        <v>158</v>
      </c>
      <c r="I1397" s="3">
        <v>640</v>
      </c>
      <c r="J1397" s="3">
        <v>550</v>
      </c>
      <c r="K1397" s="3">
        <v>75</v>
      </c>
      <c r="L1397" s="3">
        <v>132</v>
      </c>
      <c r="M1397" s="3">
        <v>85</v>
      </c>
      <c r="N1397" s="3">
        <v>18</v>
      </c>
      <c r="O1397" s="3">
        <v>2</v>
      </c>
      <c r="P1397" s="3">
        <v>27</v>
      </c>
      <c r="Q1397" s="3">
        <v>84</v>
      </c>
      <c r="R1397" s="3">
        <v>20</v>
      </c>
      <c r="S1397" s="3">
        <v>6</v>
      </c>
      <c r="T1397" s="3">
        <v>76</v>
      </c>
      <c r="U1397" s="3">
        <v>74</v>
      </c>
      <c r="V1397" s="3">
        <v>0.24</v>
      </c>
      <c r="W1397" s="3">
        <v>0.33500000000000002</v>
      </c>
      <c r="X1397" s="3">
        <v>0.42699999999999999</v>
      </c>
      <c r="Y1397" s="3">
        <v>0.76200000000000001</v>
      </c>
      <c r="Z1397" s="3">
        <v>128</v>
      </c>
      <c r="AA1397" s="3">
        <v>235</v>
      </c>
      <c r="AB1397" s="3">
        <v>7</v>
      </c>
      <c r="AC1397" s="3">
        <v>4</v>
      </c>
      <c r="AD1397" s="3">
        <v>7</v>
      </c>
      <c r="AE1397" s="3">
        <v>3</v>
      </c>
      <c r="AF1397" s="3">
        <v>1</v>
      </c>
      <c r="AG1397" s="3">
        <v>5.8</v>
      </c>
      <c r="AH1397" s="3">
        <v>3.5</v>
      </c>
      <c r="AI1397" s="3">
        <v>5.6</v>
      </c>
      <c r="AJ1397" s="3">
        <v>0.8</v>
      </c>
      <c r="AK1397" s="3">
        <v>23</v>
      </c>
      <c r="AL1397" s="3">
        <v>1</v>
      </c>
      <c r="AM1397" s="3">
        <v>1</v>
      </c>
      <c r="AN1397" s="3">
        <v>2</v>
      </c>
      <c r="AO1397" s="3">
        <v>2</v>
      </c>
      <c r="AP1397" s="3" t="s">
        <v>381</v>
      </c>
    </row>
    <row r="1398" spans="1:42" ht="26.65" x14ac:dyDescent="0.45">
      <c r="A1398" s="1">
        <v>1397</v>
      </c>
      <c r="B1398" s="3" t="s">
        <v>57</v>
      </c>
      <c r="C1398" s="3" t="str">
        <f t="shared" si="21"/>
        <v>Barry Bonds - 1987</v>
      </c>
      <c r="D1398" s="3">
        <v>1987</v>
      </c>
      <c r="E1398" s="3">
        <v>22</v>
      </c>
      <c r="F1398" s="3" t="s">
        <v>64</v>
      </c>
      <c r="G1398" s="3" t="s">
        <v>52</v>
      </c>
      <c r="H1398" s="3">
        <v>150</v>
      </c>
      <c r="I1398" s="3">
        <v>611</v>
      </c>
      <c r="J1398" s="3">
        <v>551</v>
      </c>
      <c r="K1398" s="3">
        <v>99</v>
      </c>
      <c r="L1398" s="3">
        <v>144</v>
      </c>
      <c r="M1398" s="3">
        <v>76</v>
      </c>
      <c r="N1398" s="3">
        <v>34</v>
      </c>
      <c r="O1398" s="3">
        <v>9</v>
      </c>
      <c r="P1398" s="3">
        <v>25</v>
      </c>
      <c r="Q1398" s="3">
        <v>59</v>
      </c>
      <c r="R1398" s="3">
        <v>32</v>
      </c>
      <c r="S1398" s="3">
        <v>10</v>
      </c>
      <c r="T1398" s="3">
        <v>54</v>
      </c>
      <c r="U1398" s="3">
        <v>88</v>
      </c>
      <c r="V1398" s="3">
        <v>0.26100000000000001</v>
      </c>
      <c r="W1398" s="3">
        <v>0.32900000000000001</v>
      </c>
      <c r="X1398" s="3">
        <v>0.49199999999999999</v>
      </c>
      <c r="Y1398" s="3">
        <v>0.82099999999999995</v>
      </c>
      <c r="Z1398" s="3">
        <v>114</v>
      </c>
      <c r="AA1398" s="3">
        <v>271</v>
      </c>
      <c r="AB1398" s="3">
        <v>4</v>
      </c>
      <c r="AC1398" s="3">
        <v>3</v>
      </c>
      <c r="AD1398" s="3">
        <v>0</v>
      </c>
      <c r="AE1398" s="3">
        <v>3</v>
      </c>
      <c r="AF1398" s="3">
        <v>3</v>
      </c>
      <c r="AG1398" s="3">
        <v>5.8</v>
      </c>
      <c r="AH1398" s="3">
        <v>3.7</v>
      </c>
      <c r="AI1398" s="3">
        <v>3.2</v>
      </c>
      <c r="AJ1398" s="3">
        <v>2.1</v>
      </c>
      <c r="AK1398" s="3">
        <v>11</v>
      </c>
      <c r="AL1398" s="3">
        <v>1</v>
      </c>
      <c r="AM1398" s="3">
        <v>3</v>
      </c>
      <c r="AN1398" s="3">
        <v>5</v>
      </c>
      <c r="AO1398" s="3">
        <v>24</v>
      </c>
      <c r="AP1398" s="3" t="s">
        <v>884</v>
      </c>
    </row>
    <row r="1399" spans="1:42" ht="26.65" x14ac:dyDescent="0.45">
      <c r="A1399" s="1">
        <v>1398</v>
      </c>
      <c r="B1399" s="3" t="s">
        <v>422</v>
      </c>
      <c r="C1399" s="3" t="str">
        <f t="shared" si="21"/>
        <v>Miguel Cabrera - 2006</v>
      </c>
      <c r="D1399" s="3">
        <v>2006</v>
      </c>
      <c r="E1399" s="3">
        <v>23</v>
      </c>
      <c r="F1399" s="3" t="s">
        <v>494</v>
      </c>
      <c r="G1399" s="3" t="s">
        <v>52</v>
      </c>
      <c r="H1399" s="3">
        <v>158</v>
      </c>
      <c r="I1399" s="3">
        <v>676</v>
      </c>
      <c r="J1399" s="3">
        <v>576</v>
      </c>
      <c r="K1399" s="3">
        <v>112</v>
      </c>
      <c r="L1399" s="3">
        <v>195</v>
      </c>
      <c r="M1399" s="3">
        <v>117</v>
      </c>
      <c r="N1399" s="3">
        <v>50</v>
      </c>
      <c r="O1399" s="3">
        <v>2</v>
      </c>
      <c r="P1399" s="3">
        <v>26</v>
      </c>
      <c r="Q1399" s="3">
        <v>114</v>
      </c>
      <c r="R1399" s="3">
        <v>9</v>
      </c>
      <c r="S1399" s="3">
        <v>6</v>
      </c>
      <c r="T1399" s="3">
        <v>86</v>
      </c>
      <c r="U1399" s="3">
        <v>108</v>
      </c>
      <c r="V1399" s="3">
        <v>0.33900000000000002</v>
      </c>
      <c r="W1399" s="3">
        <v>0.43</v>
      </c>
      <c r="X1399" s="3">
        <v>0.56799999999999995</v>
      </c>
      <c r="Y1399" s="3">
        <v>0.998</v>
      </c>
      <c r="Z1399" s="3">
        <v>159</v>
      </c>
      <c r="AA1399" s="3">
        <v>327</v>
      </c>
      <c r="AB1399" s="3">
        <v>18</v>
      </c>
      <c r="AC1399" s="3">
        <v>10</v>
      </c>
      <c r="AD1399" s="3">
        <v>0</v>
      </c>
      <c r="AE1399" s="3">
        <v>4</v>
      </c>
      <c r="AF1399" s="3">
        <v>27</v>
      </c>
      <c r="AG1399" s="3">
        <v>5.8</v>
      </c>
      <c r="AH1399" s="3">
        <v>3.8</v>
      </c>
      <c r="AI1399" s="3">
        <v>6.8</v>
      </c>
      <c r="AJ1399" s="3">
        <v>-0.7</v>
      </c>
      <c r="AK1399" s="3">
        <v>52</v>
      </c>
      <c r="AL1399" s="3">
        <v>-1</v>
      </c>
      <c r="AM1399" s="3">
        <v>-3</v>
      </c>
      <c r="AN1399" s="3">
        <v>-4</v>
      </c>
      <c r="AO1399" s="3">
        <v>-10</v>
      </c>
      <c r="AP1399" s="3" t="s">
        <v>169</v>
      </c>
    </row>
    <row r="1400" spans="1:42" ht="26.65" x14ac:dyDescent="0.45">
      <c r="A1400" s="1">
        <v>1399</v>
      </c>
      <c r="B1400" s="3" t="s">
        <v>418</v>
      </c>
      <c r="C1400" s="3" t="str">
        <f t="shared" si="21"/>
        <v>Rocky Colavito - 1958</v>
      </c>
      <c r="D1400" s="3">
        <v>1958</v>
      </c>
      <c r="E1400" s="3">
        <v>24</v>
      </c>
      <c r="F1400" s="3" t="s">
        <v>110</v>
      </c>
      <c r="G1400" s="3" t="s">
        <v>43</v>
      </c>
      <c r="H1400" s="3">
        <v>143</v>
      </c>
      <c r="I1400" s="3">
        <v>578</v>
      </c>
      <c r="J1400" s="3">
        <v>489</v>
      </c>
      <c r="K1400" s="3">
        <v>80</v>
      </c>
      <c r="L1400" s="3">
        <v>148</v>
      </c>
      <c r="M1400" s="3">
        <v>78</v>
      </c>
      <c r="N1400" s="3">
        <v>26</v>
      </c>
      <c r="O1400" s="3">
        <v>3</v>
      </c>
      <c r="P1400" s="3">
        <v>41</v>
      </c>
      <c r="Q1400" s="3">
        <v>113</v>
      </c>
      <c r="R1400" s="3">
        <v>0</v>
      </c>
      <c r="S1400" s="3">
        <v>2</v>
      </c>
      <c r="T1400" s="3">
        <v>84</v>
      </c>
      <c r="U1400" s="3">
        <v>89</v>
      </c>
      <c r="V1400" s="3">
        <v>0.30299999999999999</v>
      </c>
      <c r="W1400" s="3">
        <v>0.40500000000000003</v>
      </c>
      <c r="X1400" s="3">
        <v>0.62</v>
      </c>
      <c r="Y1400" s="3">
        <v>1.024</v>
      </c>
      <c r="Z1400" s="3">
        <v>180</v>
      </c>
      <c r="AA1400" s="3">
        <v>303</v>
      </c>
      <c r="AB1400" s="3">
        <v>16</v>
      </c>
      <c r="AC1400" s="3">
        <v>2</v>
      </c>
      <c r="AD1400" s="3">
        <v>0</v>
      </c>
      <c r="AE1400" s="3">
        <v>3</v>
      </c>
      <c r="AF1400" s="3">
        <v>6</v>
      </c>
      <c r="AG1400" s="3">
        <v>5.8</v>
      </c>
      <c r="AH1400" s="3">
        <v>4</v>
      </c>
      <c r="AI1400" s="3">
        <v>5.9</v>
      </c>
      <c r="AJ1400" s="3">
        <v>-0.8</v>
      </c>
      <c r="AK1400" s="3">
        <v>52</v>
      </c>
      <c r="AL1400" s="3">
        <v>-2</v>
      </c>
      <c r="AM1400" s="3">
        <v>-4</v>
      </c>
      <c r="AN1400" s="3">
        <v>-6</v>
      </c>
      <c r="AO1400" s="3">
        <v>-1</v>
      </c>
      <c r="AP1400" s="3" t="s">
        <v>1081</v>
      </c>
    </row>
    <row r="1401" spans="1:42" ht="26.65" x14ac:dyDescent="0.45">
      <c r="A1401" s="1">
        <v>1400</v>
      </c>
      <c r="B1401" s="3" t="s">
        <v>1082</v>
      </c>
      <c r="C1401" s="3" t="str">
        <f t="shared" si="21"/>
        <v>Gil McDougald - 1957</v>
      </c>
      <c r="D1401" s="3">
        <v>1957</v>
      </c>
      <c r="E1401" s="3">
        <v>29</v>
      </c>
      <c r="F1401" s="3" t="s">
        <v>42</v>
      </c>
      <c r="G1401" s="3" t="s">
        <v>43</v>
      </c>
      <c r="H1401" s="3">
        <v>141</v>
      </c>
      <c r="I1401" s="3">
        <v>625</v>
      </c>
      <c r="J1401" s="3">
        <v>539</v>
      </c>
      <c r="K1401" s="3">
        <v>87</v>
      </c>
      <c r="L1401" s="3">
        <v>156</v>
      </c>
      <c r="M1401" s="3">
        <v>109</v>
      </c>
      <c r="N1401" s="3">
        <v>25</v>
      </c>
      <c r="O1401" s="3">
        <v>9</v>
      </c>
      <c r="P1401" s="3">
        <v>13</v>
      </c>
      <c r="Q1401" s="3">
        <v>62</v>
      </c>
      <c r="R1401" s="3">
        <v>2</v>
      </c>
      <c r="S1401" s="3">
        <v>5</v>
      </c>
      <c r="T1401" s="3">
        <v>59</v>
      </c>
      <c r="U1401" s="3">
        <v>71</v>
      </c>
      <c r="V1401" s="3">
        <v>0.28899999999999998</v>
      </c>
      <c r="W1401" s="3">
        <v>0.36199999999999999</v>
      </c>
      <c r="X1401" s="3">
        <v>0.442</v>
      </c>
      <c r="Y1401" s="3">
        <v>0.80400000000000005</v>
      </c>
      <c r="Z1401" s="3">
        <v>120</v>
      </c>
      <c r="AA1401" s="3">
        <v>238</v>
      </c>
      <c r="AB1401" s="3">
        <v>12</v>
      </c>
      <c r="AC1401" s="3">
        <v>4</v>
      </c>
      <c r="AD1401" s="3">
        <v>19</v>
      </c>
      <c r="AE1401" s="3">
        <v>3</v>
      </c>
      <c r="AF1401" s="3">
        <v>1</v>
      </c>
      <c r="AG1401" s="3">
        <v>5.8</v>
      </c>
      <c r="AH1401" s="3">
        <v>3.9</v>
      </c>
      <c r="AI1401" s="3">
        <v>4.3</v>
      </c>
      <c r="AJ1401" s="3">
        <v>2.4</v>
      </c>
      <c r="AK1401" s="3">
        <v>15</v>
      </c>
      <c r="AL1401" s="3">
        <v>0</v>
      </c>
      <c r="AM1401" s="3">
        <v>0</v>
      </c>
      <c r="AN1401" s="3">
        <v>0</v>
      </c>
      <c r="AO1401" s="3">
        <v>14</v>
      </c>
      <c r="AP1401" s="3" t="s">
        <v>716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19B70-B15C-451D-8EAE-97BF3113A666}">
  <dimension ref="A1:BD1401"/>
  <sheetViews>
    <sheetView workbookViewId="0">
      <selection activeCell="AM15" sqref="AM14:AM15"/>
    </sheetView>
  </sheetViews>
  <sheetFormatPr defaultRowHeight="14.25" x14ac:dyDescent="0.45"/>
  <cols>
    <col min="1" max="1" width="5.265625" customWidth="1"/>
    <col min="2" max="2" width="19.59765625" customWidth="1"/>
    <col min="3" max="3" width="21.53125" customWidth="1"/>
    <col min="4" max="4" width="6.19921875" bestFit="1" customWidth="1"/>
    <col min="5" max="5" width="3.46484375" bestFit="1" customWidth="1"/>
    <col min="6" max="6" width="7.1328125" bestFit="1" customWidth="1"/>
    <col min="7" max="7" width="2.6640625" bestFit="1" customWidth="1"/>
    <col min="8" max="54" width="7.19921875" customWidth="1"/>
    <col min="55" max="55" width="10.265625" bestFit="1" customWidth="1"/>
  </cols>
  <sheetData>
    <row r="1" spans="1:56" ht="41.25" customHeight="1" x14ac:dyDescent="0.45">
      <c r="A1" s="1" t="s">
        <v>0</v>
      </c>
      <c r="B1" s="1" t="s">
        <v>1</v>
      </c>
      <c r="C1" s="1" t="s">
        <v>1105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1108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1106</v>
      </c>
      <c r="Y1" s="1" t="s">
        <v>21</v>
      </c>
      <c r="Z1" s="1" t="s">
        <v>1113</v>
      </c>
      <c r="AA1" s="1" t="s">
        <v>22</v>
      </c>
      <c r="AB1" s="1" t="s">
        <v>1114</v>
      </c>
      <c r="AC1" s="1" t="s">
        <v>23</v>
      </c>
      <c r="AD1" s="1" t="s">
        <v>1109</v>
      </c>
      <c r="AE1" s="1" t="s">
        <v>24</v>
      </c>
      <c r="AF1" s="1" t="s">
        <v>1107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1110</v>
      </c>
      <c r="AO1" s="1" t="s">
        <v>1091</v>
      </c>
      <c r="AP1" s="1" t="s">
        <v>3463</v>
      </c>
      <c r="AQ1" s="1" t="s">
        <v>32</v>
      </c>
      <c r="AR1" s="1" t="s">
        <v>1111</v>
      </c>
      <c r="AS1" s="1" t="s">
        <v>33</v>
      </c>
      <c r="AT1" s="1" t="s">
        <v>1112</v>
      </c>
      <c r="AU1" s="1" t="s">
        <v>34</v>
      </c>
      <c r="AV1" s="1" t="s">
        <v>3464</v>
      </c>
      <c r="AW1" s="1" t="s">
        <v>35</v>
      </c>
      <c r="AX1" s="1" t="s">
        <v>36</v>
      </c>
      <c r="AY1" s="1" t="s">
        <v>37</v>
      </c>
      <c r="AZ1" s="1" t="s">
        <v>38</v>
      </c>
      <c r="BA1" s="1" t="s">
        <v>39</v>
      </c>
      <c r="BB1" s="1" t="s">
        <v>40</v>
      </c>
      <c r="BC1" s="1" t="s">
        <v>1115</v>
      </c>
    </row>
    <row r="2" spans="1:56" ht="16.899999999999999" customHeight="1" x14ac:dyDescent="0.45">
      <c r="A2" s="1">
        <f t="shared" ref="A2:A65" si="0">_xlfn.RANK.EQ(AM2, $AM$2:$AM$1401)</f>
        <v>1</v>
      </c>
      <c r="B2" s="3" t="s">
        <v>41</v>
      </c>
      <c r="C2" s="3" t="str">
        <f t="shared" ref="C2:C65" si="1">_xlfn.CONCAT(B2, " - ", D2)</f>
        <v>Babe Ruth - 1923</v>
      </c>
      <c r="D2" s="3">
        <v>1923</v>
      </c>
      <c r="E2" s="3">
        <v>28</v>
      </c>
      <c r="F2" s="3" t="s">
        <v>42</v>
      </c>
      <c r="G2" s="3" t="s">
        <v>43</v>
      </c>
      <c r="H2" s="3">
        <v>152</v>
      </c>
      <c r="I2" s="3">
        <v>699</v>
      </c>
      <c r="J2" s="3">
        <v>522</v>
      </c>
      <c r="K2" s="3">
        <v>151</v>
      </c>
      <c r="L2" s="3">
        <v>205</v>
      </c>
      <c r="M2" s="3">
        <v>106</v>
      </c>
      <c r="N2" s="3">
        <v>45</v>
      </c>
      <c r="O2" s="3">
        <v>13</v>
      </c>
      <c r="P2" s="3">
        <v>41</v>
      </c>
      <c r="Q2" s="3">
        <f t="shared" ref="Q2:Q65" si="2">_xlfn.RANK.EQ(P2,$P$2:$P$1401)</f>
        <v>165</v>
      </c>
      <c r="R2" s="3">
        <v>130</v>
      </c>
      <c r="S2" s="3">
        <v>17</v>
      </c>
      <c r="T2" s="3">
        <v>21</v>
      </c>
      <c r="U2" s="3">
        <v>170</v>
      </c>
      <c r="V2" s="3">
        <v>93</v>
      </c>
      <c r="W2" s="3">
        <v>0.39300000000000002</v>
      </c>
      <c r="X2" s="3">
        <f t="shared" ref="X2:X65" si="3">_xlfn.RANK.EQ(W2,$W$2:$W$1401)</f>
        <v>19</v>
      </c>
      <c r="Y2" s="3">
        <v>0.54500000000000004</v>
      </c>
      <c r="Z2" s="3">
        <f t="shared" ref="Z2:Z65" si="4">_xlfn.RANK.EQ(Y2,$Y$2:$Y$1401)</f>
        <v>4</v>
      </c>
      <c r="AA2" s="3">
        <v>0.76400000000000001</v>
      </c>
      <c r="AB2" s="3">
        <f t="shared" ref="AB2:AB65" si="5">_xlfn.RANK.EQ(AA2,$AA$2:$AA$1401)</f>
        <v>8</v>
      </c>
      <c r="AC2" s="3">
        <v>1.3089999999999999</v>
      </c>
      <c r="AD2" s="3">
        <f t="shared" ref="AD2:AD65" si="6">_xlfn.RANK.EQ(AC2,$AC$2:$AC$1401)</f>
        <v>6</v>
      </c>
      <c r="AE2" s="3">
        <v>239</v>
      </c>
      <c r="AF2" s="3">
        <f t="shared" ref="AF2:AF65" si="7">_xlfn.RANK.EQ(AE2,$AE$2:$AE$1401)</f>
        <v>5</v>
      </c>
      <c r="AG2" s="3">
        <v>399</v>
      </c>
      <c r="AH2" s="2"/>
      <c r="AI2" s="3">
        <v>4</v>
      </c>
      <c r="AJ2" s="3">
        <v>3</v>
      </c>
      <c r="AK2" s="2"/>
      <c r="AL2" s="2"/>
      <c r="AM2" s="3">
        <v>14.1</v>
      </c>
      <c r="AN2" s="3">
        <f t="shared" ref="AN2:AN65" si="8">_xlfn.RANK.EQ(AM2,$AM$2:$AM$1401)</f>
        <v>1</v>
      </c>
      <c r="AO2" s="3">
        <f>_xlfn.IFNA(VLOOKUP(C2, 'FanGraphs Plus Stats 1-2000'!$D$2:$L$1048576, MATCH("wRC+", FanGraphs_Plus_Stats_1_1500[[#Headers],[ID]:[BABIP+]], 0), FALSE), 0)</f>
        <v>225</v>
      </c>
      <c r="AP2" s="3">
        <f t="shared" ref="AP2:AP65" si="9">_xlfn.RANK.EQ(AO2,$AO$2:$AO$1401)</f>
        <v>5</v>
      </c>
      <c r="AQ2" s="3">
        <v>11.5</v>
      </c>
      <c r="AR2" s="3">
        <f t="shared" ref="AR2:AR65" si="10">_xlfn.RANK.EQ(AQ2,$AQ$2:$AQ$1401)</f>
        <v>1</v>
      </c>
      <c r="AS2" s="3">
        <v>12.3</v>
      </c>
      <c r="AT2" s="3">
        <f t="shared" ref="AT2:AT65" si="11">_xlfn.RANK.EQ(AS2,$AS$2:$AS$1401)</f>
        <v>2</v>
      </c>
      <c r="AU2" s="14">
        <v>1.2</v>
      </c>
      <c r="AV2" s="3">
        <f t="shared" ref="AV2:AV65" si="12">_xlfn.RANK.EQ(AU2,$AU$2:$AU$1401)</f>
        <v>502</v>
      </c>
      <c r="AW2" s="3">
        <v>114</v>
      </c>
      <c r="AX2" s="3">
        <v>0</v>
      </c>
      <c r="AY2" s="3">
        <v>-4</v>
      </c>
      <c r="AZ2" s="3">
        <v>-4</v>
      </c>
      <c r="BA2" s="3">
        <v>19</v>
      </c>
      <c r="BB2" s="3" t="s">
        <v>44</v>
      </c>
      <c r="BC2" s="13">
        <f t="shared" ref="BC2:BC65" si="13">GEOMEAN(AN2,AF2,AP2)</f>
        <v>2.924017738212866</v>
      </c>
    </row>
    <row r="3" spans="1:56" x14ac:dyDescent="0.45">
      <c r="A3" s="1">
        <f t="shared" si="0"/>
        <v>2</v>
      </c>
      <c r="B3" s="3" t="s">
        <v>41</v>
      </c>
      <c r="C3" s="3" t="str">
        <f t="shared" si="1"/>
        <v>Babe Ruth - 1921</v>
      </c>
      <c r="D3" s="3">
        <v>1921</v>
      </c>
      <c r="E3" s="3">
        <v>26</v>
      </c>
      <c r="F3" s="3" t="s">
        <v>42</v>
      </c>
      <c r="G3" s="3" t="s">
        <v>43</v>
      </c>
      <c r="H3" s="3">
        <v>152</v>
      </c>
      <c r="I3" s="3">
        <v>693</v>
      </c>
      <c r="J3" s="3">
        <v>540</v>
      </c>
      <c r="K3" s="3">
        <v>177</v>
      </c>
      <c r="L3" s="3">
        <v>204</v>
      </c>
      <c r="M3" s="3">
        <v>85</v>
      </c>
      <c r="N3" s="3">
        <v>44</v>
      </c>
      <c r="O3" s="3">
        <v>16</v>
      </c>
      <c r="P3" s="3">
        <v>59</v>
      </c>
      <c r="Q3" s="3">
        <f t="shared" si="2"/>
        <v>9</v>
      </c>
      <c r="R3" s="3">
        <v>168</v>
      </c>
      <c r="S3" s="3">
        <v>17</v>
      </c>
      <c r="T3" s="3">
        <v>13</v>
      </c>
      <c r="U3" s="3">
        <v>145</v>
      </c>
      <c r="V3" s="3">
        <v>81</v>
      </c>
      <c r="W3" s="3">
        <v>0.378</v>
      </c>
      <c r="X3" s="3">
        <f t="shared" si="3"/>
        <v>53</v>
      </c>
      <c r="Y3" s="3">
        <v>0.51200000000000001</v>
      </c>
      <c r="Z3" s="3">
        <f t="shared" si="4"/>
        <v>12</v>
      </c>
      <c r="AA3" s="3">
        <v>0.84599999999999997</v>
      </c>
      <c r="AB3" s="3">
        <f t="shared" si="5"/>
        <v>3</v>
      </c>
      <c r="AC3" s="3">
        <v>1.359</v>
      </c>
      <c r="AD3" s="3">
        <f t="shared" si="6"/>
        <v>5</v>
      </c>
      <c r="AE3" s="3">
        <v>239</v>
      </c>
      <c r="AF3" s="3">
        <f t="shared" si="7"/>
        <v>5</v>
      </c>
      <c r="AG3" s="3">
        <v>457</v>
      </c>
      <c r="AH3" s="2"/>
      <c r="AI3" s="3">
        <v>4</v>
      </c>
      <c r="AJ3" s="3">
        <v>4</v>
      </c>
      <c r="AK3" s="2"/>
      <c r="AL3" s="2"/>
      <c r="AM3" s="3">
        <v>12.8</v>
      </c>
      <c r="AN3" s="3">
        <f t="shared" si="8"/>
        <v>2</v>
      </c>
      <c r="AO3" s="3">
        <f>_xlfn.IFNA(VLOOKUP(C3, 'FanGraphs Plus Stats 1-2000'!$D$2:$L$1048576, MATCH("wRC+", FanGraphs_Plus_Stats_1_1500[[#Headers],[ID]:[BABIP+]], 0), FALSE), 0)</f>
        <v>218</v>
      </c>
      <c r="AP3" s="3">
        <f t="shared" si="9"/>
        <v>8</v>
      </c>
      <c r="AQ3" s="3">
        <v>10.4</v>
      </c>
      <c r="AR3" s="3">
        <f t="shared" si="10"/>
        <v>2</v>
      </c>
      <c r="AS3" s="3">
        <v>12.2</v>
      </c>
      <c r="AT3" s="3">
        <f t="shared" si="11"/>
        <v>3</v>
      </c>
      <c r="AU3" s="14">
        <v>0</v>
      </c>
      <c r="AV3" s="3">
        <f t="shared" si="12"/>
        <v>955</v>
      </c>
      <c r="AW3" s="3">
        <v>116</v>
      </c>
      <c r="AX3" s="3">
        <v>0</v>
      </c>
      <c r="AY3" s="3">
        <v>-1</v>
      </c>
      <c r="AZ3" s="3">
        <v>-1</v>
      </c>
      <c r="BA3" s="3">
        <v>6</v>
      </c>
      <c r="BB3" s="3" t="s">
        <v>45</v>
      </c>
      <c r="BC3" s="13">
        <f t="shared" si="13"/>
        <v>4.3088693800637676</v>
      </c>
    </row>
    <row r="4" spans="1:56" x14ac:dyDescent="0.45">
      <c r="A4" s="1">
        <f t="shared" si="0"/>
        <v>3</v>
      </c>
      <c r="B4" s="3" t="s">
        <v>41</v>
      </c>
      <c r="C4" s="3" t="str">
        <f t="shared" si="1"/>
        <v>Babe Ruth - 1927</v>
      </c>
      <c r="D4" s="3">
        <v>1927</v>
      </c>
      <c r="E4" s="3">
        <v>32</v>
      </c>
      <c r="F4" s="3" t="s">
        <v>42</v>
      </c>
      <c r="G4" s="3" t="s">
        <v>43</v>
      </c>
      <c r="H4" s="3">
        <v>151</v>
      </c>
      <c r="I4" s="3">
        <v>691</v>
      </c>
      <c r="J4" s="3">
        <v>540</v>
      </c>
      <c r="K4" s="3">
        <v>158</v>
      </c>
      <c r="L4" s="3">
        <v>192</v>
      </c>
      <c r="M4" s="3">
        <v>95</v>
      </c>
      <c r="N4" s="3">
        <v>29</v>
      </c>
      <c r="O4" s="3">
        <v>8</v>
      </c>
      <c r="P4" s="3">
        <v>60</v>
      </c>
      <c r="Q4" s="3">
        <f t="shared" si="2"/>
        <v>8</v>
      </c>
      <c r="R4" s="3">
        <v>165</v>
      </c>
      <c r="S4" s="3">
        <v>7</v>
      </c>
      <c r="T4" s="3">
        <v>5</v>
      </c>
      <c r="U4" s="3">
        <v>137</v>
      </c>
      <c r="V4" s="3">
        <v>89</v>
      </c>
      <c r="W4" s="3">
        <v>0.35599999999999998</v>
      </c>
      <c r="X4" s="3">
        <f t="shared" si="3"/>
        <v>139</v>
      </c>
      <c r="Y4" s="3">
        <v>0.48599999999999999</v>
      </c>
      <c r="Z4" s="3">
        <f t="shared" si="4"/>
        <v>29</v>
      </c>
      <c r="AA4" s="3">
        <v>0.77200000000000002</v>
      </c>
      <c r="AB4" s="3">
        <f t="shared" si="5"/>
        <v>6</v>
      </c>
      <c r="AC4" s="3">
        <v>1.258</v>
      </c>
      <c r="AD4" s="3">
        <f t="shared" si="6"/>
        <v>9</v>
      </c>
      <c r="AE4" s="3">
        <v>225</v>
      </c>
      <c r="AF4" s="3">
        <f t="shared" si="7"/>
        <v>12</v>
      </c>
      <c r="AG4" s="3">
        <v>417</v>
      </c>
      <c r="AH4" s="2"/>
      <c r="AI4" s="3">
        <v>0</v>
      </c>
      <c r="AJ4" s="3">
        <v>14</v>
      </c>
      <c r="AK4" s="2"/>
      <c r="AL4" s="3">
        <v>3</v>
      </c>
      <c r="AM4" s="3">
        <v>12.6</v>
      </c>
      <c r="AN4" s="3">
        <f t="shared" si="8"/>
        <v>3</v>
      </c>
      <c r="AO4" s="3">
        <f>_xlfn.IFNA(VLOOKUP(C4, 'FanGraphs Plus Stats 1-2000'!$D$2:$L$1048576, MATCH("wRC+", FanGraphs_Plus_Stats_1_1500[[#Headers],[ID]:[BABIP+]], 0), FALSE), 0)</f>
        <v>208</v>
      </c>
      <c r="AP4" s="3">
        <f t="shared" si="9"/>
        <v>15</v>
      </c>
      <c r="AQ4" s="3">
        <v>10</v>
      </c>
      <c r="AR4" s="3">
        <f t="shared" si="10"/>
        <v>5</v>
      </c>
      <c r="AS4" s="3">
        <v>11.4</v>
      </c>
      <c r="AT4" s="3">
        <f t="shared" si="11"/>
        <v>9</v>
      </c>
      <c r="AU4" s="14">
        <v>0.5</v>
      </c>
      <c r="AV4" s="3">
        <f t="shared" si="12"/>
        <v>739</v>
      </c>
      <c r="AW4" s="3">
        <v>102</v>
      </c>
      <c r="AX4" s="3">
        <v>0</v>
      </c>
      <c r="AY4" s="3">
        <v>1</v>
      </c>
      <c r="AZ4" s="3">
        <v>1</v>
      </c>
      <c r="BA4" s="3">
        <v>12</v>
      </c>
      <c r="BB4" s="3" t="s">
        <v>46</v>
      </c>
      <c r="BC4" s="13">
        <f t="shared" si="13"/>
        <v>8.1432528497847194</v>
      </c>
    </row>
    <row r="5" spans="1:56" x14ac:dyDescent="0.45">
      <c r="A5" s="1">
        <f t="shared" si="0"/>
        <v>4</v>
      </c>
      <c r="B5" s="3" t="s">
        <v>47</v>
      </c>
      <c r="C5" s="3" t="str">
        <f t="shared" si="1"/>
        <v>Carl Yastrzemski - 1967</v>
      </c>
      <c r="D5" s="3">
        <v>1967</v>
      </c>
      <c r="E5" s="3">
        <v>27</v>
      </c>
      <c r="F5" s="3" t="s">
        <v>48</v>
      </c>
      <c r="G5" s="3" t="s">
        <v>43</v>
      </c>
      <c r="H5" s="3">
        <v>161</v>
      </c>
      <c r="I5" s="3">
        <v>680</v>
      </c>
      <c r="J5" s="3">
        <v>579</v>
      </c>
      <c r="K5" s="3">
        <v>112</v>
      </c>
      <c r="L5" s="3">
        <v>189</v>
      </c>
      <c r="M5" s="3">
        <v>110</v>
      </c>
      <c r="N5" s="3">
        <v>31</v>
      </c>
      <c r="O5" s="3">
        <v>4</v>
      </c>
      <c r="P5" s="3">
        <v>44</v>
      </c>
      <c r="Q5" s="3">
        <f t="shared" si="2"/>
        <v>105</v>
      </c>
      <c r="R5" s="3">
        <v>121</v>
      </c>
      <c r="S5" s="3">
        <v>10</v>
      </c>
      <c r="T5" s="3">
        <v>8</v>
      </c>
      <c r="U5" s="3">
        <v>91</v>
      </c>
      <c r="V5" s="3">
        <v>69</v>
      </c>
      <c r="W5" s="3">
        <v>0.32600000000000001</v>
      </c>
      <c r="X5" s="3">
        <f t="shared" si="3"/>
        <v>449</v>
      </c>
      <c r="Y5" s="3">
        <v>0.41799999999999998</v>
      </c>
      <c r="Z5" s="3">
        <f t="shared" si="4"/>
        <v>396</v>
      </c>
      <c r="AA5" s="3">
        <v>0.622</v>
      </c>
      <c r="AB5" s="3">
        <f t="shared" si="5"/>
        <v>177</v>
      </c>
      <c r="AC5" s="3">
        <v>1.04</v>
      </c>
      <c r="AD5" s="3">
        <f t="shared" si="6"/>
        <v>194</v>
      </c>
      <c r="AE5" s="3">
        <v>193</v>
      </c>
      <c r="AF5" s="3">
        <f t="shared" si="7"/>
        <v>69</v>
      </c>
      <c r="AG5" s="3">
        <v>360</v>
      </c>
      <c r="AH5" s="3">
        <v>5</v>
      </c>
      <c r="AI5" s="3">
        <v>4</v>
      </c>
      <c r="AJ5" s="3">
        <v>1</v>
      </c>
      <c r="AK5" s="3">
        <v>5</v>
      </c>
      <c r="AL5" s="3">
        <v>11</v>
      </c>
      <c r="AM5" s="3">
        <v>12.5</v>
      </c>
      <c r="AN5" s="3">
        <f t="shared" si="8"/>
        <v>4</v>
      </c>
      <c r="AO5" s="3">
        <f>_xlfn.IFNA(VLOOKUP(C5, 'FanGraphs Plus Stats 1-2000'!$D$2:$L$1048576, MATCH("wRC+", FanGraphs_Plus_Stats_1_1500[[#Headers],[ID]:[BABIP+]], 0), FALSE), 0)</f>
        <v>194</v>
      </c>
      <c r="AP5" s="3">
        <f t="shared" si="9"/>
        <v>43</v>
      </c>
      <c r="AQ5" s="3">
        <v>10.199999999999999</v>
      </c>
      <c r="AR5" s="3">
        <f t="shared" si="10"/>
        <v>3</v>
      </c>
      <c r="AS5" s="3">
        <v>9.9</v>
      </c>
      <c r="AT5" s="3">
        <f t="shared" si="11"/>
        <v>34</v>
      </c>
      <c r="AU5" s="14">
        <v>1.7</v>
      </c>
      <c r="AV5" s="3">
        <f t="shared" si="12"/>
        <v>347</v>
      </c>
      <c r="AW5" s="3">
        <v>69</v>
      </c>
      <c r="AX5" s="3">
        <v>3</v>
      </c>
      <c r="AY5" s="3">
        <v>3</v>
      </c>
      <c r="AZ5" s="3">
        <v>5</v>
      </c>
      <c r="BA5" s="3">
        <v>23</v>
      </c>
      <c r="BB5" s="3" t="s">
        <v>49</v>
      </c>
      <c r="BC5" s="13">
        <f t="shared" si="13"/>
        <v>22.81002944409326</v>
      </c>
    </row>
    <row r="6" spans="1:56" x14ac:dyDescent="0.45">
      <c r="A6" s="1">
        <f t="shared" si="0"/>
        <v>5</v>
      </c>
      <c r="B6" s="3" t="s">
        <v>50</v>
      </c>
      <c r="C6" s="3" t="str">
        <f t="shared" si="1"/>
        <v>Rogers Hornsby - 1924</v>
      </c>
      <c r="D6" s="3">
        <v>1924</v>
      </c>
      <c r="E6" s="3">
        <v>28</v>
      </c>
      <c r="F6" s="3" t="s">
        <v>51</v>
      </c>
      <c r="G6" s="3" t="s">
        <v>52</v>
      </c>
      <c r="H6" s="3">
        <v>143</v>
      </c>
      <c r="I6" s="3">
        <v>642</v>
      </c>
      <c r="J6" s="3">
        <v>536</v>
      </c>
      <c r="K6" s="3">
        <v>121</v>
      </c>
      <c r="L6" s="3">
        <v>227</v>
      </c>
      <c r="M6" s="3">
        <v>145</v>
      </c>
      <c r="N6" s="3">
        <v>43</v>
      </c>
      <c r="O6" s="3">
        <v>14</v>
      </c>
      <c r="P6" s="3">
        <v>25</v>
      </c>
      <c r="Q6" s="3">
        <f t="shared" si="2"/>
        <v>703</v>
      </c>
      <c r="R6" s="3">
        <v>94</v>
      </c>
      <c r="S6" s="3">
        <v>5</v>
      </c>
      <c r="T6" s="3">
        <v>12</v>
      </c>
      <c r="U6" s="3">
        <v>89</v>
      </c>
      <c r="V6" s="3">
        <v>32</v>
      </c>
      <c r="W6" s="3">
        <v>0.42399999999999999</v>
      </c>
      <c r="X6" s="3">
        <f t="shared" si="3"/>
        <v>2</v>
      </c>
      <c r="Y6" s="3">
        <v>0.50700000000000001</v>
      </c>
      <c r="Z6" s="3">
        <f t="shared" si="4"/>
        <v>14</v>
      </c>
      <c r="AA6" s="3">
        <v>0.69599999999999995</v>
      </c>
      <c r="AB6" s="3">
        <f t="shared" si="5"/>
        <v>38</v>
      </c>
      <c r="AC6" s="3">
        <v>1.2030000000000001</v>
      </c>
      <c r="AD6" s="3">
        <f t="shared" si="6"/>
        <v>19</v>
      </c>
      <c r="AE6" s="3">
        <v>222</v>
      </c>
      <c r="AF6" s="3">
        <f t="shared" si="7"/>
        <v>13</v>
      </c>
      <c r="AG6" s="3">
        <v>373</v>
      </c>
      <c r="AH6" s="2"/>
      <c r="AI6" s="3">
        <v>2</v>
      </c>
      <c r="AJ6" s="3">
        <v>13</v>
      </c>
      <c r="AK6" s="2"/>
      <c r="AL6" s="3">
        <v>13</v>
      </c>
      <c r="AM6" s="3">
        <v>12.1</v>
      </c>
      <c r="AN6" s="3">
        <f t="shared" si="8"/>
        <v>5</v>
      </c>
      <c r="AO6" s="3">
        <f>_xlfn.IFNA(VLOOKUP(C6, 'FanGraphs Plus Stats 1-2000'!$D$2:$L$1048576, MATCH("wRC+", FanGraphs_Plus_Stats_1_1500[[#Headers],[ID]:[BABIP+]], 0), FALSE), 0)</f>
        <v>214</v>
      </c>
      <c r="AP6" s="3">
        <f t="shared" si="9"/>
        <v>11</v>
      </c>
      <c r="AQ6" s="3">
        <v>10.1</v>
      </c>
      <c r="AR6" s="3">
        <f t="shared" si="10"/>
        <v>4</v>
      </c>
      <c r="AS6" s="3">
        <v>11.5</v>
      </c>
      <c r="AT6" s="3">
        <f t="shared" si="11"/>
        <v>7</v>
      </c>
      <c r="AU6" s="14">
        <v>1.1000000000000001</v>
      </c>
      <c r="AV6" s="3">
        <f t="shared" si="12"/>
        <v>533</v>
      </c>
      <c r="AW6" s="3">
        <v>94</v>
      </c>
      <c r="AX6" s="3">
        <v>0</v>
      </c>
      <c r="AY6" s="3">
        <v>-2</v>
      </c>
      <c r="AZ6" s="3">
        <v>-2</v>
      </c>
      <c r="BA6" s="3">
        <v>7</v>
      </c>
      <c r="BB6" s="3" t="s">
        <v>53</v>
      </c>
      <c r="BC6" s="13">
        <f t="shared" si="13"/>
        <v>8.9420140367412735</v>
      </c>
    </row>
    <row r="7" spans="1:56" x14ac:dyDescent="0.45">
      <c r="A7" s="1">
        <f t="shared" si="0"/>
        <v>6</v>
      </c>
      <c r="B7" s="3" t="s">
        <v>57</v>
      </c>
      <c r="C7" s="3" t="str">
        <f t="shared" si="1"/>
        <v>Barry Bonds - 2001</v>
      </c>
      <c r="D7" s="3">
        <v>2001</v>
      </c>
      <c r="E7" s="3">
        <v>36</v>
      </c>
      <c r="F7" s="3" t="s">
        <v>58</v>
      </c>
      <c r="G7" s="3" t="s">
        <v>52</v>
      </c>
      <c r="H7" s="3">
        <v>153</v>
      </c>
      <c r="I7" s="3">
        <v>664</v>
      </c>
      <c r="J7" s="3">
        <v>476</v>
      </c>
      <c r="K7" s="3">
        <v>129</v>
      </c>
      <c r="L7" s="3">
        <v>156</v>
      </c>
      <c r="M7" s="3">
        <v>49</v>
      </c>
      <c r="N7" s="3">
        <v>32</v>
      </c>
      <c r="O7" s="3">
        <v>2</v>
      </c>
      <c r="P7" s="3">
        <v>73</v>
      </c>
      <c r="Q7" s="3">
        <f t="shared" si="2"/>
        <v>1</v>
      </c>
      <c r="R7" s="3">
        <v>137</v>
      </c>
      <c r="S7" s="3">
        <v>13</v>
      </c>
      <c r="T7" s="3">
        <v>3</v>
      </c>
      <c r="U7" s="3">
        <v>177</v>
      </c>
      <c r="V7" s="3">
        <v>93</v>
      </c>
      <c r="W7" s="3">
        <v>0.32800000000000001</v>
      </c>
      <c r="X7" s="3">
        <f t="shared" si="3"/>
        <v>412</v>
      </c>
      <c r="Y7" s="3">
        <v>0.51500000000000001</v>
      </c>
      <c r="Z7" s="3">
        <f t="shared" si="4"/>
        <v>9</v>
      </c>
      <c r="AA7" s="3">
        <v>0.86299999999999999</v>
      </c>
      <c r="AB7" s="3">
        <f t="shared" si="5"/>
        <v>1</v>
      </c>
      <c r="AC7" s="3">
        <v>1.379</v>
      </c>
      <c r="AD7" s="3">
        <f t="shared" si="6"/>
        <v>3</v>
      </c>
      <c r="AE7" s="3">
        <v>259</v>
      </c>
      <c r="AF7" s="3">
        <f t="shared" si="7"/>
        <v>3</v>
      </c>
      <c r="AG7" s="3">
        <v>411</v>
      </c>
      <c r="AH7" s="3">
        <v>5</v>
      </c>
      <c r="AI7" s="3">
        <v>9</v>
      </c>
      <c r="AJ7" s="3">
        <v>0</v>
      </c>
      <c r="AK7" s="3">
        <v>2</v>
      </c>
      <c r="AL7" s="3">
        <v>35</v>
      </c>
      <c r="AM7" s="3">
        <v>11.9</v>
      </c>
      <c r="AN7" s="3">
        <f t="shared" si="8"/>
        <v>6</v>
      </c>
      <c r="AO7" s="3">
        <f>_xlfn.IFNA(VLOOKUP(C7, 'FanGraphs Plus Stats 1-2000'!$D$2:$L$1048576, MATCH("wRC+", FanGraphs_Plus_Stats_1_1500[[#Headers],[ID]:[BABIP+]], 0), FALSE), 0)</f>
        <v>235</v>
      </c>
      <c r="AP7" s="3">
        <f t="shared" si="9"/>
        <v>2</v>
      </c>
      <c r="AQ7" s="3">
        <v>9.9</v>
      </c>
      <c r="AR7" s="3">
        <f t="shared" si="10"/>
        <v>6</v>
      </c>
      <c r="AS7" s="3">
        <v>12.4</v>
      </c>
      <c r="AT7" s="3">
        <f t="shared" si="11"/>
        <v>1</v>
      </c>
      <c r="AU7" s="14">
        <v>-1.2</v>
      </c>
      <c r="AV7" s="3">
        <f t="shared" si="12"/>
        <v>1344</v>
      </c>
      <c r="AW7" s="3">
        <v>116</v>
      </c>
      <c r="AX7" s="3">
        <v>1</v>
      </c>
      <c r="AY7" s="3">
        <v>1</v>
      </c>
      <c r="AZ7" s="3">
        <v>1</v>
      </c>
      <c r="BA7" s="3">
        <v>-5</v>
      </c>
      <c r="BB7" s="3" t="s">
        <v>59</v>
      </c>
      <c r="BC7" s="13">
        <f t="shared" si="13"/>
        <v>3.3019272488946267</v>
      </c>
    </row>
    <row r="8" spans="1:56" ht="26.65" x14ac:dyDescent="0.45">
      <c r="A8" s="1">
        <f t="shared" si="0"/>
        <v>6</v>
      </c>
      <c r="B8" s="3" t="s">
        <v>41</v>
      </c>
      <c r="C8" s="3" t="str">
        <f t="shared" si="1"/>
        <v>Babe Ruth - 1920</v>
      </c>
      <c r="D8" s="3">
        <v>1920</v>
      </c>
      <c r="E8" s="3">
        <v>25</v>
      </c>
      <c r="F8" s="3" t="s">
        <v>42</v>
      </c>
      <c r="G8" s="3" t="s">
        <v>43</v>
      </c>
      <c r="H8" s="3">
        <v>142</v>
      </c>
      <c r="I8" s="3">
        <v>617</v>
      </c>
      <c r="J8" s="3">
        <v>458</v>
      </c>
      <c r="K8" s="3">
        <v>158</v>
      </c>
      <c r="L8" s="3">
        <v>172</v>
      </c>
      <c r="M8" s="3">
        <v>73</v>
      </c>
      <c r="N8" s="3">
        <v>36</v>
      </c>
      <c r="O8" s="3">
        <v>9</v>
      </c>
      <c r="P8" s="3">
        <v>54</v>
      </c>
      <c r="Q8" s="3">
        <f t="shared" si="2"/>
        <v>18</v>
      </c>
      <c r="R8" s="3">
        <v>135</v>
      </c>
      <c r="S8" s="3">
        <v>14</v>
      </c>
      <c r="T8" s="3">
        <v>14</v>
      </c>
      <c r="U8" s="3">
        <v>150</v>
      </c>
      <c r="V8" s="3">
        <v>80</v>
      </c>
      <c r="W8" s="3">
        <v>0.376</v>
      </c>
      <c r="X8" s="3">
        <f t="shared" si="3"/>
        <v>60</v>
      </c>
      <c r="Y8" s="3">
        <v>0.53200000000000003</v>
      </c>
      <c r="Z8" s="3">
        <f t="shared" si="4"/>
        <v>5</v>
      </c>
      <c r="AA8" s="3">
        <v>0.84699999999999998</v>
      </c>
      <c r="AB8" s="3">
        <f t="shared" si="5"/>
        <v>2</v>
      </c>
      <c r="AC8" s="3">
        <v>1.379</v>
      </c>
      <c r="AD8" s="3">
        <f t="shared" si="6"/>
        <v>3</v>
      </c>
      <c r="AE8" s="3">
        <v>255</v>
      </c>
      <c r="AF8" s="3">
        <f t="shared" si="7"/>
        <v>4</v>
      </c>
      <c r="AG8" s="3">
        <v>388</v>
      </c>
      <c r="AH8" s="2"/>
      <c r="AI8" s="3">
        <v>3</v>
      </c>
      <c r="AJ8" s="3">
        <v>5</v>
      </c>
      <c r="AK8" s="2"/>
      <c r="AL8" s="2"/>
      <c r="AM8" s="3">
        <v>11.9</v>
      </c>
      <c r="AN8" s="3">
        <f t="shared" si="8"/>
        <v>6</v>
      </c>
      <c r="AO8" s="3">
        <f>_xlfn.IFNA(VLOOKUP(C8, 'FanGraphs Plus Stats 1-2000'!$D$2:$L$1048576, MATCH("wRC+", FanGraphs_Plus_Stats_1_1500[[#Headers],[ID]:[BABIP+]], 0), FALSE), 0)</f>
        <v>234</v>
      </c>
      <c r="AP8" s="3">
        <f t="shared" si="9"/>
        <v>3</v>
      </c>
      <c r="AQ8" s="3">
        <v>9.6</v>
      </c>
      <c r="AR8" s="3">
        <f t="shared" si="10"/>
        <v>8</v>
      </c>
      <c r="AS8" s="3">
        <v>11.8</v>
      </c>
      <c r="AT8" s="3">
        <f t="shared" si="11"/>
        <v>5</v>
      </c>
      <c r="AU8" s="14">
        <v>-0.5</v>
      </c>
      <c r="AV8" s="3">
        <f t="shared" si="12"/>
        <v>1170</v>
      </c>
      <c r="AW8" s="3">
        <v>109</v>
      </c>
      <c r="AX8" s="3">
        <v>0</v>
      </c>
      <c r="AY8" s="3">
        <v>-2</v>
      </c>
      <c r="AZ8" s="3">
        <v>-2</v>
      </c>
      <c r="BA8" s="3">
        <v>1</v>
      </c>
      <c r="BB8" s="3" t="s">
        <v>54</v>
      </c>
      <c r="BC8" s="13">
        <f t="shared" si="13"/>
        <v>4.1601676461038082</v>
      </c>
    </row>
    <row r="9" spans="1:56" x14ac:dyDescent="0.45">
      <c r="A9" s="1">
        <f t="shared" si="0"/>
        <v>6</v>
      </c>
      <c r="B9" s="3" t="s">
        <v>55</v>
      </c>
      <c r="C9" s="3" t="str">
        <f t="shared" si="1"/>
        <v>Lou Gehrig - 1927</v>
      </c>
      <c r="D9" s="3">
        <v>1927</v>
      </c>
      <c r="E9" s="3">
        <v>24</v>
      </c>
      <c r="F9" s="3" t="s">
        <v>42</v>
      </c>
      <c r="G9" s="3" t="s">
        <v>43</v>
      </c>
      <c r="H9" s="3">
        <v>155</v>
      </c>
      <c r="I9" s="3">
        <v>717</v>
      </c>
      <c r="J9" s="3">
        <v>584</v>
      </c>
      <c r="K9" s="3">
        <v>149</v>
      </c>
      <c r="L9" s="3">
        <v>218</v>
      </c>
      <c r="M9" s="3">
        <v>101</v>
      </c>
      <c r="N9" s="3">
        <v>52</v>
      </c>
      <c r="O9" s="3">
        <v>18</v>
      </c>
      <c r="P9" s="3">
        <v>47</v>
      </c>
      <c r="Q9" s="3">
        <f t="shared" si="2"/>
        <v>63</v>
      </c>
      <c r="R9" s="3">
        <v>173</v>
      </c>
      <c r="S9" s="3">
        <v>10</v>
      </c>
      <c r="T9" s="3">
        <v>10</v>
      </c>
      <c r="U9" s="3">
        <v>109</v>
      </c>
      <c r="V9" s="3">
        <v>84</v>
      </c>
      <c r="W9" s="3">
        <v>0.373</v>
      </c>
      <c r="X9" s="3">
        <f t="shared" si="3"/>
        <v>68</v>
      </c>
      <c r="Y9" s="3">
        <v>0.47399999999999998</v>
      </c>
      <c r="Z9" s="3">
        <f t="shared" si="4"/>
        <v>42</v>
      </c>
      <c r="AA9" s="3">
        <v>0.76500000000000001</v>
      </c>
      <c r="AB9" s="3">
        <f t="shared" si="5"/>
        <v>7</v>
      </c>
      <c r="AC9" s="3">
        <v>1.24</v>
      </c>
      <c r="AD9" s="3">
        <f t="shared" si="6"/>
        <v>14</v>
      </c>
      <c r="AE9" s="3">
        <v>220</v>
      </c>
      <c r="AF9" s="3">
        <f t="shared" si="7"/>
        <v>15</v>
      </c>
      <c r="AG9" s="3">
        <v>447</v>
      </c>
      <c r="AH9" s="2"/>
      <c r="AI9" s="3">
        <v>3</v>
      </c>
      <c r="AJ9" s="3">
        <v>21</v>
      </c>
      <c r="AK9" s="2"/>
      <c r="AL9" s="3">
        <v>9</v>
      </c>
      <c r="AM9" s="3">
        <v>11.9</v>
      </c>
      <c r="AN9" s="3">
        <f t="shared" si="8"/>
        <v>6</v>
      </c>
      <c r="AO9" s="3">
        <f>_xlfn.IFNA(VLOOKUP(C9, 'FanGraphs Plus Stats 1-2000'!$D$2:$L$1048576, MATCH("wRC+", FanGraphs_Plus_Stats_1_1500[[#Headers],[ID]:[BABIP+]], 0), FALSE), 0)</f>
        <v>205</v>
      </c>
      <c r="AP9" s="3">
        <f t="shared" si="9"/>
        <v>19</v>
      </c>
      <c r="AQ9" s="3">
        <v>9.3000000000000007</v>
      </c>
      <c r="AR9" s="3">
        <f t="shared" si="10"/>
        <v>10</v>
      </c>
      <c r="AS9" s="3">
        <v>11.4</v>
      </c>
      <c r="AT9" s="3">
        <f t="shared" si="11"/>
        <v>9</v>
      </c>
      <c r="AU9" s="14">
        <v>-0.2</v>
      </c>
      <c r="AV9" s="3">
        <f t="shared" si="12"/>
        <v>1047</v>
      </c>
      <c r="AW9" s="3">
        <v>102</v>
      </c>
      <c r="AX9" s="3">
        <v>0</v>
      </c>
      <c r="AY9" s="3">
        <v>0</v>
      </c>
      <c r="AZ9" s="3">
        <v>0</v>
      </c>
      <c r="BA9" s="3">
        <v>5</v>
      </c>
      <c r="BB9" s="3" t="s">
        <v>56</v>
      </c>
      <c r="BC9" s="13">
        <f t="shared" si="13"/>
        <v>11.958187814303487</v>
      </c>
    </row>
    <row r="10" spans="1:56" x14ac:dyDescent="0.45">
      <c r="A10" s="1">
        <f t="shared" si="0"/>
        <v>9</v>
      </c>
      <c r="B10" s="3" t="s">
        <v>57</v>
      </c>
      <c r="C10" s="3" t="str">
        <f t="shared" si="1"/>
        <v>Barry Bonds - 2002</v>
      </c>
      <c r="D10" s="3">
        <v>2002</v>
      </c>
      <c r="E10" s="3">
        <v>37</v>
      </c>
      <c r="F10" s="3" t="s">
        <v>58</v>
      </c>
      <c r="G10" s="3" t="s">
        <v>52</v>
      </c>
      <c r="H10" s="3">
        <v>143</v>
      </c>
      <c r="I10" s="3">
        <v>612</v>
      </c>
      <c r="J10" s="3">
        <v>403</v>
      </c>
      <c r="K10" s="3">
        <v>117</v>
      </c>
      <c r="L10" s="3">
        <v>149</v>
      </c>
      <c r="M10" s="3">
        <v>70</v>
      </c>
      <c r="N10" s="3">
        <v>31</v>
      </c>
      <c r="O10" s="3">
        <v>2</v>
      </c>
      <c r="P10" s="3">
        <v>46</v>
      </c>
      <c r="Q10" s="3">
        <f t="shared" si="2"/>
        <v>75</v>
      </c>
      <c r="R10" s="3">
        <v>110</v>
      </c>
      <c r="S10" s="3">
        <v>9</v>
      </c>
      <c r="T10" s="3">
        <v>2</v>
      </c>
      <c r="U10" s="3">
        <v>198</v>
      </c>
      <c r="V10" s="3">
        <v>47</v>
      </c>
      <c r="W10" s="3">
        <v>0.37</v>
      </c>
      <c r="X10" s="3">
        <f t="shared" si="3"/>
        <v>79</v>
      </c>
      <c r="Y10" s="3">
        <v>0.58199999999999996</v>
      </c>
      <c r="Z10" s="3">
        <f t="shared" si="4"/>
        <v>2</v>
      </c>
      <c r="AA10" s="3">
        <v>0.79900000000000004</v>
      </c>
      <c r="AB10" s="3">
        <f t="shared" si="5"/>
        <v>5</v>
      </c>
      <c r="AC10" s="3">
        <v>1.381</v>
      </c>
      <c r="AD10" s="3">
        <f t="shared" si="6"/>
        <v>2</v>
      </c>
      <c r="AE10" s="3">
        <v>268</v>
      </c>
      <c r="AF10" s="3">
        <f t="shared" si="7"/>
        <v>1</v>
      </c>
      <c r="AG10" s="3">
        <v>322</v>
      </c>
      <c r="AH10" s="3">
        <v>4</v>
      </c>
      <c r="AI10" s="3">
        <v>9</v>
      </c>
      <c r="AJ10" s="3">
        <v>0</v>
      </c>
      <c r="AK10" s="3">
        <v>2</v>
      </c>
      <c r="AL10" s="3">
        <v>68</v>
      </c>
      <c r="AM10" s="3">
        <v>11.8</v>
      </c>
      <c r="AN10" s="3">
        <f t="shared" si="8"/>
        <v>9</v>
      </c>
      <c r="AO10" s="3">
        <f>_xlfn.IFNA(VLOOKUP(C10, 'FanGraphs Plus Stats 1-2000'!$D$2:$L$1048576, MATCH("wRC+", FanGraphs_Plus_Stats_1_1500[[#Headers],[ID]:[BABIP+]], 0), FALSE), 0)</f>
        <v>244</v>
      </c>
      <c r="AP10" s="3">
        <f t="shared" si="9"/>
        <v>1</v>
      </c>
      <c r="AQ10" s="3">
        <v>9.9</v>
      </c>
      <c r="AR10" s="3">
        <f t="shared" si="10"/>
        <v>6</v>
      </c>
      <c r="AS10" s="3">
        <v>11.8</v>
      </c>
      <c r="AT10" s="3">
        <f t="shared" si="11"/>
        <v>5</v>
      </c>
      <c r="AU10" s="14">
        <v>-0.6</v>
      </c>
      <c r="AV10" s="3">
        <f t="shared" si="12"/>
        <v>1212</v>
      </c>
      <c r="AW10" s="3">
        <v>109</v>
      </c>
      <c r="AX10" s="3">
        <v>0</v>
      </c>
      <c r="AY10" s="3">
        <v>-2</v>
      </c>
      <c r="AZ10" s="3">
        <v>-2</v>
      </c>
      <c r="BA10" s="3">
        <v>0</v>
      </c>
      <c r="BB10" s="3" t="s">
        <v>59</v>
      </c>
      <c r="BC10" s="13">
        <f t="shared" si="13"/>
        <v>2.0800838230519041</v>
      </c>
    </row>
    <row r="11" spans="1:56" x14ac:dyDescent="0.45">
      <c r="A11" s="1">
        <f t="shared" si="0"/>
        <v>10</v>
      </c>
      <c r="B11" s="3" t="s">
        <v>63</v>
      </c>
      <c r="C11" s="3" t="str">
        <f t="shared" si="1"/>
        <v>Honus Wagner - 1908</v>
      </c>
      <c r="D11" s="3">
        <v>1908</v>
      </c>
      <c r="E11" s="3">
        <v>34</v>
      </c>
      <c r="F11" s="3" t="s">
        <v>64</v>
      </c>
      <c r="G11" s="3" t="s">
        <v>52</v>
      </c>
      <c r="H11" s="3">
        <v>151</v>
      </c>
      <c r="I11" s="3">
        <v>641</v>
      </c>
      <c r="J11" s="3">
        <v>568</v>
      </c>
      <c r="K11" s="3">
        <v>100</v>
      </c>
      <c r="L11" s="3">
        <v>201</v>
      </c>
      <c r="M11" s="3">
        <v>133</v>
      </c>
      <c r="N11" s="3">
        <v>39</v>
      </c>
      <c r="O11" s="3">
        <v>19</v>
      </c>
      <c r="P11" s="3">
        <v>10</v>
      </c>
      <c r="Q11" s="3">
        <f t="shared" si="2"/>
        <v>1137</v>
      </c>
      <c r="R11" s="3">
        <v>109</v>
      </c>
      <c r="S11" s="3">
        <v>53</v>
      </c>
      <c r="T11" s="2"/>
      <c r="U11" s="3">
        <v>54</v>
      </c>
      <c r="V11" s="3">
        <v>22</v>
      </c>
      <c r="W11" s="3">
        <v>0.35399999999999998</v>
      </c>
      <c r="X11" s="3">
        <f t="shared" si="3"/>
        <v>160</v>
      </c>
      <c r="Y11" s="3">
        <v>0.41499999999999998</v>
      </c>
      <c r="Z11" s="3">
        <f t="shared" si="4"/>
        <v>430</v>
      </c>
      <c r="AA11" s="3">
        <v>0.54200000000000004</v>
      </c>
      <c r="AB11" s="3">
        <f t="shared" si="5"/>
        <v>591</v>
      </c>
      <c r="AC11" s="3">
        <v>0.95699999999999996</v>
      </c>
      <c r="AD11" s="3">
        <f t="shared" si="6"/>
        <v>506</v>
      </c>
      <c r="AE11" s="3">
        <v>205</v>
      </c>
      <c r="AF11" s="3">
        <f t="shared" si="7"/>
        <v>37</v>
      </c>
      <c r="AG11" s="3">
        <v>308</v>
      </c>
      <c r="AH11" s="2"/>
      <c r="AI11" s="3">
        <v>5</v>
      </c>
      <c r="AJ11" s="3">
        <v>14</v>
      </c>
      <c r="AK11" s="2"/>
      <c r="AL11" s="2"/>
      <c r="AM11" s="3">
        <v>11.5</v>
      </c>
      <c r="AN11" s="3">
        <f t="shared" si="8"/>
        <v>10</v>
      </c>
      <c r="AO11" s="3">
        <f>_xlfn.IFNA(VLOOKUP(C11, 'FanGraphs Plus Stats 1-2000'!$D$2:$L$1048576, MATCH("wRC+", FanGraphs_Plus_Stats_1_1500[[#Headers],[ID]:[BABIP+]], 0), FALSE), 0)</f>
        <v>194</v>
      </c>
      <c r="AP11" s="3">
        <f t="shared" si="9"/>
        <v>43</v>
      </c>
      <c r="AQ11" s="3">
        <v>9.3000000000000007</v>
      </c>
      <c r="AR11" s="3">
        <f t="shared" si="10"/>
        <v>10</v>
      </c>
      <c r="AS11" s="3">
        <v>11.4</v>
      </c>
      <c r="AT11" s="3">
        <f t="shared" si="11"/>
        <v>9</v>
      </c>
      <c r="AU11" s="14">
        <v>1.4</v>
      </c>
      <c r="AV11" s="3">
        <f t="shared" si="12"/>
        <v>442</v>
      </c>
      <c r="AW11" s="3">
        <v>62</v>
      </c>
      <c r="AX11" s="3">
        <v>0</v>
      </c>
      <c r="AY11" s="3">
        <v>4</v>
      </c>
      <c r="AZ11" s="3">
        <v>4</v>
      </c>
      <c r="BA11" s="3">
        <v>1</v>
      </c>
      <c r="BB11" s="3" t="s">
        <v>62</v>
      </c>
      <c r="BC11" s="13">
        <f t="shared" si="13"/>
        <v>25.151085092447019</v>
      </c>
    </row>
    <row r="12" spans="1:56" x14ac:dyDescent="0.45">
      <c r="A12" s="1">
        <f t="shared" si="0"/>
        <v>10</v>
      </c>
      <c r="B12" s="3" t="s">
        <v>60</v>
      </c>
      <c r="C12" s="3" t="str">
        <f t="shared" si="1"/>
        <v>Cal Ripken Jr. - 1991</v>
      </c>
      <c r="D12" s="3">
        <v>1991</v>
      </c>
      <c r="E12" s="3">
        <v>30</v>
      </c>
      <c r="F12" s="3" t="s">
        <v>61</v>
      </c>
      <c r="G12" s="3" t="s">
        <v>43</v>
      </c>
      <c r="H12" s="3">
        <v>162</v>
      </c>
      <c r="I12" s="3">
        <v>717</v>
      </c>
      <c r="J12" s="3">
        <v>650</v>
      </c>
      <c r="K12" s="3">
        <v>99</v>
      </c>
      <c r="L12" s="3">
        <v>210</v>
      </c>
      <c r="M12" s="3">
        <v>125</v>
      </c>
      <c r="N12" s="3">
        <v>46</v>
      </c>
      <c r="O12" s="3">
        <v>5</v>
      </c>
      <c r="P12" s="3">
        <v>34</v>
      </c>
      <c r="Q12" s="3">
        <f t="shared" si="2"/>
        <v>370</v>
      </c>
      <c r="R12" s="3">
        <v>114</v>
      </c>
      <c r="S12" s="3">
        <v>6</v>
      </c>
      <c r="T12" s="3">
        <v>1</v>
      </c>
      <c r="U12" s="3">
        <v>53</v>
      </c>
      <c r="V12" s="3">
        <v>46</v>
      </c>
      <c r="W12" s="3">
        <v>0.32300000000000001</v>
      </c>
      <c r="X12" s="3">
        <f t="shared" si="3"/>
        <v>501</v>
      </c>
      <c r="Y12" s="3">
        <v>0.374</v>
      </c>
      <c r="Z12" s="3">
        <f t="shared" si="4"/>
        <v>1004</v>
      </c>
      <c r="AA12" s="3">
        <v>0.56599999999999995</v>
      </c>
      <c r="AB12" s="3">
        <f t="shared" si="5"/>
        <v>433</v>
      </c>
      <c r="AC12" s="3">
        <v>0.94</v>
      </c>
      <c r="AD12" s="3">
        <f t="shared" si="6"/>
        <v>583</v>
      </c>
      <c r="AE12" s="3">
        <v>162</v>
      </c>
      <c r="AF12" s="3">
        <f t="shared" si="7"/>
        <v>412</v>
      </c>
      <c r="AG12" s="3">
        <v>368</v>
      </c>
      <c r="AH12" s="3">
        <v>19</v>
      </c>
      <c r="AI12" s="3">
        <v>5</v>
      </c>
      <c r="AJ12" s="3">
        <v>0</v>
      </c>
      <c r="AK12" s="3">
        <v>9</v>
      </c>
      <c r="AL12" s="3">
        <v>15</v>
      </c>
      <c r="AM12" s="3">
        <v>11.5</v>
      </c>
      <c r="AN12" s="3">
        <f t="shared" si="8"/>
        <v>10</v>
      </c>
      <c r="AO12" s="3">
        <f>_xlfn.IFNA(VLOOKUP(C12, 'FanGraphs Plus Stats 1-2000'!$D$2:$L$1048576, MATCH("wRC+", FanGraphs_Plus_Stats_1_1500[[#Headers],[ID]:[BABIP+]], 0), FALSE), 0)</f>
        <v>154</v>
      </c>
      <c r="AP12" s="3">
        <f t="shared" si="9"/>
        <v>533</v>
      </c>
      <c r="AQ12" s="3">
        <v>9.1999999999999993</v>
      </c>
      <c r="AR12" s="3">
        <f t="shared" si="10"/>
        <v>13</v>
      </c>
      <c r="AS12" s="3">
        <v>9.1999999999999993</v>
      </c>
      <c r="AT12" s="3">
        <f t="shared" si="11"/>
        <v>62</v>
      </c>
      <c r="AU12" s="14">
        <v>3.5</v>
      </c>
      <c r="AV12" s="3">
        <f t="shared" si="12"/>
        <v>32</v>
      </c>
      <c r="AW12" s="3">
        <v>56</v>
      </c>
      <c r="AX12" s="3">
        <v>-1</v>
      </c>
      <c r="AY12" s="3">
        <v>1</v>
      </c>
      <c r="AZ12" s="3">
        <v>0</v>
      </c>
      <c r="BA12" s="3">
        <v>23</v>
      </c>
      <c r="BB12" s="3" t="s">
        <v>62</v>
      </c>
      <c r="BC12" s="13">
        <f t="shared" si="13"/>
        <v>129.97948394189874</v>
      </c>
    </row>
    <row r="13" spans="1:56" x14ac:dyDescent="0.45">
      <c r="A13" s="1">
        <f t="shared" si="0"/>
        <v>12</v>
      </c>
      <c r="B13" s="3" t="s">
        <v>41</v>
      </c>
      <c r="C13" s="3" t="str">
        <f t="shared" si="1"/>
        <v>Babe Ruth - 1926</v>
      </c>
      <c r="D13" s="3">
        <v>1926</v>
      </c>
      <c r="E13" s="3">
        <v>31</v>
      </c>
      <c r="F13" s="3" t="s">
        <v>42</v>
      </c>
      <c r="G13" s="3" t="s">
        <v>43</v>
      </c>
      <c r="H13" s="3">
        <v>152</v>
      </c>
      <c r="I13" s="3">
        <v>652</v>
      </c>
      <c r="J13" s="3">
        <v>495</v>
      </c>
      <c r="K13" s="3">
        <v>139</v>
      </c>
      <c r="L13" s="3">
        <v>184</v>
      </c>
      <c r="M13" s="3">
        <v>102</v>
      </c>
      <c r="N13" s="3">
        <v>30</v>
      </c>
      <c r="O13" s="3">
        <v>5</v>
      </c>
      <c r="P13" s="3">
        <v>47</v>
      </c>
      <c r="Q13" s="3">
        <f t="shared" si="2"/>
        <v>63</v>
      </c>
      <c r="R13" s="3">
        <v>153</v>
      </c>
      <c r="S13" s="3">
        <v>11</v>
      </c>
      <c r="T13" s="3">
        <v>9</v>
      </c>
      <c r="U13" s="3">
        <v>144</v>
      </c>
      <c r="V13" s="3">
        <v>76</v>
      </c>
      <c r="W13" s="3">
        <v>0.372</v>
      </c>
      <c r="X13" s="3">
        <f t="shared" si="3"/>
        <v>72</v>
      </c>
      <c r="Y13" s="3">
        <v>0.51600000000000001</v>
      </c>
      <c r="Z13" s="3">
        <f t="shared" si="4"/>
        <v>8</v>
      </c>
      <c r="AA13" s="3">
        <v>0.73699999999999999</v>
      </c>
      <c r="AB13" s="3">
        <f t="shared" si="5"/>
        <v>15</v>
      </c>
      <c r="AC13" s="3">
        <v>1.2529999999999999</v>
      </c>
      <c r="AD13" s="3">
        <f t="shared" si="6"/>
        <v>11</v>
      </c>
      <c r="AE13" s="3">
        <v>226</v>
      </c>
      <c r="AF13" s="3">
        <f t="shared" si="7"/>
        <v>11</v>
      </c>
      <c r="AG13" s="3">
        <v>365</v>
      </c>
      <c r="AH13" s="2"/>
      <c r="AI13" s="3">
        <v>3</v>
      </c>
      <c r="AJ13" s="3">
        <v>10</v>
      </c>
      <c r="AK13" s="2"/>
      <c r="AL13" s="3">
        <v>13</v>
      </c>
      <c r="AM13" s="3">
        <v>11.4</v>
      </c>
      <c r="AN13" s="3">
        <f t="shared" si="8"/>
        <v>12</v>
      </c>
      <c r="AO13" s="3">
        <f>_xlfn.IFNA(VLOOKUP(C13, 'FanGraphs Plus Stats 1-2000'!$D$2:$L$1048576, MATCH("wRC+", FanGraphs_Plus_Stats_1_1500[[#Headers],[ID]:[BABIP+]], 0), FALSE), 0)</f>
        <v>213</v>
      </c>
      <c r="AP13" s="3">
        <f t="shared" si="9"/>
        <v>12</v>
      </c>
      <c r="AQ13" s="3">
        <v>8.8000000000000007</v>
      </c>
      <c r="AR13" s="3">
        <f t="shared" si="10"/>
        <v>16</v>
      </c>
      <c r="AS13" s="3">
        <v>11</v>
      </c>
      <c r="AT13" s="3">
        <f t="shared" si="11"/>
        <v>14</v>
      </c>
      <c r="AU13" s="14">
        <v>-0.2</v>
      </c>
      <c r="AV13" s="3">
        <f t="shared" si="12"/>
        <v>1047</v>
      </c>
      <c r="AW13" s="3">
        <v>96</v>
      </c>
      <c r="AX13" s="3">
        <v>0</v>
      </c>
      <c r="AY13" s="3">
        <v>-1</v>
      </c>
      <c r="AZ13" s="3">
        <v>-1</v>
      </c>
      <c r="BA13" s="3">
        <v>5</v>
      </c>
      <c r="BB13" s="3" t="s">
        <v>65</v>
      </c>
      <c r="BC13" s="13">
        <f t="shared" si="13"/>
        <v>11.656953366502911</v>
      </c>
    </row>
    <row r="14" spans="1:56" x14ac:dyDescent="0.45">
      <c r="A14" s="1">
        <f t="shared" si="0"/>
        <v>12</v>
      </c>
      <c r="B14" s="3" t="s">
        <v>41</v>
      </c>
      <c r="C14" s="3" t="str">
        <f t="shared" si="1"/>
        <v>Babe Ruth - 1924</v>
      </c>
      <c r="D14" s="3">
        <v>1924</v>
      </c>
      <c r="E14" s="3">
        <v>29</v>
      </c>
      <c r="F14" s="3" t="s">
        <v>42</v>
      </c>
      <c r="G14" s="3" t="s">
        <v>43</v>
      </c>
      <c r="H14" s="3">
        <v>153</v>
      </c>
      <c r="I14" s="3">
        <v>681</v>
      </c>
      <c r="J14" s="3">
        <v>529</v>
      </c>
      <c r="K14" s="3">
        <v>143</v>
      </c>
      <c r="L14" s="3">
        <v>200</v>
      </c>
      <c r="M14" s="3">
        <v>108</v>
      </c>
      <c r="N14" s="3">
        <v>39</v>
      </c>
      <c r="O14" s="3">
        <v>7</v>
      </c>
      <c r="P14" s="3">
        <v>46</v>
      </c>
      <c r="Q14" s="3">
        <f t="shared" si="2"/>
        <v>75</v>
      </c>
      <c r="R14" s="3">
        <v>124</v>
      </c>
      <c r="S14" s="3">
        <v>9</v>
      </c>
      <c r="T14" s="3">
        <v>13</v>
      </c>
      <c r="U14" s="3">
        <v>142</v>
      </c>
      <c r="V14" s="3">
        <v>81</v>
      </c>
      <c r="W14" s="3">
        <v>0.378</v>
      </c>
      <c r="X14" s="3">
        <f t="shared" si="3"/>
        <v>53</v>
      </c>
      <c r="Y14" s="3">
        <v>0.51300000000000001</v>
      </c>
      <c r="Z14" s="3">
        <f t="shared" si="4"/>
        <v>10</v>
      </c>
      <c r="AA14" s="3">
        <v>0.73899999999999999</v>
      </c>
      <c r="AB14" s="3">
        <f t="shared" si="5"/>
        <v>14</v>
      </c>
      <c r="AC14" s="3">
        <v>1.252</v>
      </c>
      <c r="AD14" s="3">
        <f t="shared" si="6"/>
        <v>12</v>
      </c>
      <c r="AE14" s="3">
        <v>220</v>
      </c>
      <c r="AF14" s="3">
        <f t="shared" si="7"/>
        <v>15</v>
      </c>
      <c r="AG14" s="3">
        <v>391</v>
      </c>
      <c r="AH14" s="2"/>
      <c r="AI14" s="3">
        <v>4</v>
      </c>
      <c r="AJ14" s="3">
        <v>6</v>
      </c>
      <c r="AK14" s="2"/>
      <c r="AL14" s="3">
        <v>28</v>
      </c>
      <c r="AM14" s="3">
        <v>11.4</v>
      </c>
      <c r="AN14" s="3">
        <f t="shared" si="8"/>
        <v>12</v>
      </c>
      <c r="AO14" s="3">
        <f>_xlfn.IFNA(VLOOKUP(C14, 'FanGraphs Plus Stats 1-2000'!$D$2:$L$1048576, MATCH("wRC+", FanGraphs_Plus_Stats_1_1500[[#Headers],[ID]:[BABIP+]], 0), FALSE), 0)</f>
        <v>203</v>
      </c>
      <c r="AP14" s="3">
        <f t="shared" si="9"/>
        <v>26</v>
      </c>
      <c r="AQ14" s="3">
        <v>8.8000000000000007</v>
      </c>
      <c r="AR14" s="3">
        <f t="shared" si="10"/>
        <v>16</v>
      </c>
      <c r="AS14" s="3">
        <v>10.5</v>
      </c>
      <c r="AT14" s="3">
        <f t="shared" si="11"/>
        <v>21</v>
      </c>
      <c r="AU14" s="14">
        <v>0.2</v>
      </c>
      <c r="AV14" s="3">
        <f t="shared" si="12"/>
        <v>873</v>
      </c>
      <c r="AW14" s="3">
        <v>95</v>
      </c>
      <c r="AX14" s="3">
        <v>0</v>
      </c>
      <c r="AY14" s="3">
        <v>-3</v>
      </c>
      <c r="AZ14" s="3">
        <v>-3</v>
      </c>
      <c r="BA14" s="3">
        <v>9</v>
      </c>
      <c r="BB14" s="3" t="s">
        <v>66</v>
      </c>
      <c r="BC14" s="13">
        <f t="shared" si="13"/>
        <v>16.726893214738389</v>
      </c>
    </row>
    <row r="15" spans="1:56" s="6" customFormat="1" x14ac:dyDescent="0.45">
      <c r="A15" s="8">
        <f t="shared" si="0"/>
        <v>14</v>
      </c>
      <c r="B15" s="4" t="s">
        <v>96</v>
      </c>
      <c r="C15" s="4" t="str">
        <f t="shared" si="1"/>
        <v>Aaron Judge - 2024</v>
      </c>
      <c r="D15" s="4">
        <v>2024</v>
      </c>
      <c r="E15" s="4">
        <v>32</v>
      </c>
      <c r="F15" s="4" t="s">
        <v>42</v>
      </c>
      <c r="G15" s="4" t="s">
        <v>43</v>
      </c>
      <c r="H15" s="4">
        <f>VLOOKUP($B15, FanGraphs_Updated_Zips_Projections[[Name]:[WAR]], MATCH(H$1, FanGraphs_Updated_Zips_Projections[[#Headers],[Name]:[WAR]], 0), FALSE)</f>
        <v>156</v>
      </c>
      <c r="I15" s="5">
        <f>(VLOOKUP($C15,'All Data'!$C$2:$AP$1401,MATCH(I$1,'All Data'!$C$1:$AP$1,0),FALSE)/VLOOKUP($C15,'All Data'!$C$2:$AP$1401,MATCH("G",'All Data'!$C$1:$AP$1,0),FALSE))*$H15</f>
        <v>697.76744186046506</v>
      </c>
      <c r="J15" s="5">
        <f>(VLOOKUP($C15,'All Data'!$C$2:$AP$1401,MATCH(J$1,'All Data'!$C$1:$AP$1,0),FALSE)/VLOOKUP($C15,'All Data'!$C$2:$AP$1401,MATCH("G",'All Data'!$C$1:$AP$1,0),FALSE))*$H15</f>
        <v>555.06976744186045</v>
      </c>
      <c r="K15" s="5">
        <f>(VLOOKUP($C15,'All Data'!$C$2:$AP$1401,MATCH(K$1,'All Data'!$C$1:$AP$1,0),FALSE)/VLOOKUP($C15,'All Data'!$C$2:$AP$1401,MATCH("G",'All Data'!$C$1:$AP$1,0),FALSE))*$H15</f>
        <v>125.76744186046511</v>
      </c>
      <c r="L15" s="5">
        <f>(VLOOKUP($C15,'All Data'!$C$2:$AP$1401,MATCH(L$1,'All Data'!$C$1:$AP$1,0),FALSE)/VLOOKUP($C15,'All Data'!$C$2:$AP$1401,MATCH("G",'All Data'!$C$1:$AP$1,0),FALSE))*$H15</f>
        <v>185.02325581395351</v>
      </c>
      <c r="M15" s="5">
        <f>(VLOOKUP($C15,'All Data'!$C$2:$AP$1401,MATCH(M$1,'All Data'!$C$1:$AP$1,0),FALSE)/VLOOKUP($C15,'All Data'!$C$2:$AP$1401,MATCH("G",'All Data'!$C$1:$AP$1,0),FALSE))*$H15</f>
        <v>85.860465116279073</v>
      </c>
      <c r="N15" s="5">
        <f>(VLOOKUP($C15,'All Data'!$C$2:$AP$1401,MATCH(N$1,'All Data'!$C$1:$AP$1,0),FALSE)/VLOOKUP($C15,'All Data'!$C$2:$AP$1401,MATCH("G",'All Data'!$C$1:$AP$1,0),FALSE))*$H15</f>
        <v>36.279069767441861</v>
      </c>
      <c r="O15" s="5">
        <f>(VLOOKUP($C15,'All Data'!$C$2:$AP$1401,MATCH(O$1,'All Data'!$C$1:$AP$1,0),FALSE)/VLOOKUP($C15,'All Data'!$C$2:$AP$1401,MATCH("G",'All Data'!$C$1:$AP$1,0),FALSE))*$H15</f>
        <v>1.2093023255813953</v>
      </c>
      <c r="P15" s="5">
        <f>(VLOOKUP($C15,'All Data'!$C$2:$AP$1401,MATCH(P$1,'All Data'!$C$1:$AP$1,0),FALSE)/VLOOKUP($C15,'All Data'!$C$2:$AP$1401,MATCH("G",'All Data'!$C$1:$AP$1,0),FALSE))*$H15</f>
        <v>61.674418604651159</v>
      </c>
      <c r="Q15" s="4">
        <f t="shared" si="2"/>
        <v>6</v>
      </c>
      <c r="R15" s="5">
        <f>(VLOOKUP($C15,'All Data'!$C$2:$AP$1401,MATCH(R$1,'All Data'!$C$1:$AP$1,0),FALSE)/VLOOKUP($C15,'All Data'!$C$2:$AP$1401,MATCH("G",'All Data'!$C$1:$AP$1,0),FALSE))*$H15</f>
        <v>147.53488372093022</v>
      </c>
      <c r="S15" s="5">
        <f>(VLOOKUP($C15,'All Data'!$C$2:$AP$1401,MATCH(S$1,'All Data'!$C$1:$AP$1,0),FALSE)/VLOOKUP($C15,'All Data'!$C$2:$AP$1401,MATCH("G",'All Data'!$C$1:$AP$1,0),FALSE))*$H15</f>
        <v>7.2558139534883717</v>
      </c>
      <c r="T15" s="5">
        <f>(VLOOKUP($C15,'All Data'!$C$2:$AP$1401,MATCH(T$1,'All Data'!$C$1:$AP$1,0),FALSE)/VLOOKUP($C15,'All Data'!$C$2:$AP$1401,MATCH("G",'All Data'!$C$1:$AP$1,0),FALSE))*$H15</f>
        <v>0</v>
      </c>
      <c r="U15" s="5">
        <f>(VLOOKUP($C15,'All Data'!$C$2:$AP$1401,MATCH(U$1,'All Data'!$C$1:$AP$1,0),FALSE)/VLOOKUP($C15,'All Data'!$C$2:$AP$1401,MATCH("G",'All Data'!$C$1:$AP$1,0),FALSE))*$H15</f>
        <v>128.18604651162792</v>
      </c>
      <c r="V15" s="5">
        <f>(VLOOKUP($C15,'All Data'!$C$2:$AP$1401,MATCH(V$1,'All Data'!$C$1:$AP$1,0),FALSE)/VLOOKUP($C15,'All Data'!$C$2:$AP$1401,MATCH("G",'All Data'!$C$1:$AP$1,0),FALSE))*$H15</f>
        <v>163.25581395348837</v>
      </c>
      <c r="W15" s="9">
        <f>L15/J15</f>
        <v>0.33333333333333337</v>
      </c>
      <c r="X15" s="4">
        <f t="shared" si="3"/>
        <v>342</v>
      </c>
      <c r="Y15" s="4">
        <v>0.46500000000000002</v>
      </c>
      <c r="Z15" s="4">
        <f t="shared" si="4"/>
        <v>64</v>
      </c>
      <c r="AA15" s="4">
        <v>0.73599999999999999</v>
      </c>
      <c r="AB15" s="4">
        <f t="shared" si="5"/>
        <v>17</v>
      </c>
      <c r="AC15" s="4">
        <v>1.202</v>
      </c>
      <c r="AD15" s="4">
        <f t="shared" si="6"/>
        <v>20</v>
      </c>
      <c r="AE15" s="4">
        <v>230</v>
      </c>
      <c r="AF15" s="4">
        <f t="shared" si="7"/>
        <v>10</v>
      </c>
      <c r="AG15" s="5">
        <f>(VLOOKUP($C15,'All Data'!$C$2:$AP$1401,MATCH(AG$1,'All Data'!$C$1:$AP$1,0),FALSE)/VLOOKUP($C15,'All Data'!$C$2:$AP$1401,MATCH("G",'All Data'!$C$1:$AP$1,0),FALSE))*$H15</f>
        <v>408.74418604651169</v>
      </c>
      <c r="AH15" s="5">
        <f>(VLOOKUP($C15,'All Data'!$C$2:$AP$1401,MATCH(AH$1,'All Data'!$C$1:$AP$1,0),FALSE)/VLOOKUP($C15,'All Data'!$C$2:$AP$1401,MATCH("G",'All Data'!$C$1:$AP$1,0),FALSE))*$H15</f>
        <v>21.767441860465116</v>
      </c>
      <c r="AI15" s="5">
        <f>(VLOOKUP($C15,'All Data'!$C$2:$AP$1401,MATCH(AI$1,'All Data'!$C$1:$AP$1,0),FALSE)/VLOOKUP($C15,'All Data'!$C$2:$AP$1401,MATCH("G",'All Data'!$C$1:$AP$1,0),FALSE))*$H15</f>
        <v>10.883720930232558</v>
      </c>
      <c r="AJ15" s="5">
        <f>(VLOOKUP($C15,'All Data'!$C$2:$AP$1401,MATCH(AJ$1,'All Data'!$C$1:$AP$1,0),FALSE)/VLOOKUP($C15,'All Data'!$C$2:$AP$1401,MATCH("G",'All Data'!$C$1:$AP$1,0),FALSE))*$H15</f>
        <v>0</v>
      </c>
      <c r="AK15" s="5">
        <f>(VLOOKUP($C15,'All Data'!$C$2:$AP$1401,MATCH(AK$1,'All Data'!$C$1:$AP$1,0),FALSE)/VLOOKUP($C15,'All Data'!$C$2:$AP$1401,MATCH("G",'All Data'!$C$1:$AP$1,0),FALSE))*$H15</f>
        <v>2.4186046511627906</v>
      </c>
      <c r="AL15" s="5">
        <f>(VLOOKUP($C15,'All Data'!$C$2:$AP$1401,MATCH(AL$1,'All Data'!$C$1:$AP$1,0),FALSE)/VLOOKUP($C15,'All Data'!$C$2:$AP$1401,MATCH("G",'All Data'!$C$1:$AP$1,0),FALSE))*$H15</f>
        <v>19.348837209302324</v>
      </c>
      <c r="AM15" s="7">
        <f>(VLOOKUP($C15,'All Data'!$C$2:$AP$1401,MATCH(AM$1,'All Data'!$C$1:$AP$1,0),FALSE)/VLOOKUP($C15,'All Data'!$C$2:$AP$1401,MATCH("G",'All Data'!$C$1:$AP$1,0),FALSE))*$H15</f>
        <v>11.367441860465116</v>
      </c>
      <c r="AN15" s="4">
        <f t="shared" si="8"/>
        <v>14</v>
      </c>
      <c r="AO15" s="4">
        <f>_xlfn.IFNA(VLOOKUP(C15, 'FanGraphs Plus Stats 1-2000'!$D$2:$L$1048576, MATCH("wRC+", FanGraphs_Plus_Stats_1_1500[[#Headers],[ID]:[BABIP+]], 0), FALSE), 0)</f>
        <v>225</v>
      </c>
      <c r="AP15" s="4">
        <f t="shared" si="9"/>
        <v>5</v>
      </c>
      <c r="AQ15" s="7">
        <f>(VLOOKUP($C15,'All Data'!$C$2:$AP$1401,MATCH(AQ$1,'All Data'!$C$1:$AP$1,0),FALSE)/VLOOKUP($C15,'All Data'!$C$2:$AP$1401,MATCH("G",'All Data'!$C$1:$AP$1,0),FALSE))*$H15</f>
        <v>9.1906976744186046</v>
      </c>
      <c r="AR15" s="4">
        <f t="shared" si="10"/>
        <v>14</v>
      </c>
      <c r="AS15" s="7">
        <f>(VLOOKUP($C15,'All Data'!$C$2:$AP$1401,MATCH(AS$1,'All Data'!$C$1:$AP$1,0),FALSE)/VLOOKUP($C15,'All Data'!$C$2:$AP$1401,MATCH("G",'All Data'!$C$1:$AP$1,0),FALSE))*$H15</f>
        <v>11.972093023255814</v>
      </c>
      <c r="AT15" s="4">
        <f t="shared" si="11"/>
        <v>4</v>
      </c>
      <c r="AU15" s="15">
        <f>(VLOOKUP($C15,'All Data'!$C$2:$AP$1401,MATCH(AU$1,'All Data'!$C$1:$AP$1,0),FALSE)/VLOOKUP($C15,'All Data'!$C$2:$AP$1401,MATCH("G",'All Data'!$C$1:$AP$1,0),FALSE))*$H15</f>
        <v>-0.72558139534883725</v>
      </c>
      <c r="AV15" s="4">
        <f t="shared" si="12"/>
        <v>1267</v>
      </c>
      <c r="AW15" s="7">
        <f>(VLOOKUP($C15,'All Data'!$C$2:$AP$1401,MATCH(AW$1,'All Data'!$C$1:$AP$1,0),FALSE)/VLOOKUP($C15,'All Data'!$C$2:$AP$1401,MATCH("G",'All Data'!$C$1:$AP$1,0),FALSE))*$H15</f>
        <v>101.58139534883722</v>
      </c>
      <c r="AX15" s="7">
        <f>(VLOOKUP($C15,'All Data'!$C$2:$AP$1401,MATCH(AX$1,'All Data'!$C$1:$AP$1,0),FALSE)/VLOOKUP($C15,'All Data'!$C$2:$AP$1401,MATCH("G",'All Data'!$C$1:$AP$1,0),FALSE))*$H15</f>
        <v>-3.6279069767441858</v>
      </c>
      <c r="AY15" s="7">
        <f>(VLOOKUP($C15,'All Data'!$C$2:$AP$1401,MATCH(AY$1,'All Data'!$C$1:$AP$1,0),FALSE)/VLOOKUP($C15,'All Data'!$C$2:$AP$1401,MATCH("G",'All Data'!$C$1:$AP$1,0),FALSE))*$H15</f>
        <v>1.2093023255813953</v>
      </c>
      <c r="AZ15" s="7">
        <f>(VLOOKUP($C15,'All Data'!$C$2:$AP$1401,MATCH(AZ$1,'All Data'!$C$1:$AP$1,0),FALSE)/VLOOKUP($C15,'All Data'!$C$2:$AP$1401,MATCH("G",'All Data'!$C$1:$AP$1,0),FALSE))*$H15</f>
        <v>-1.2093023255813953</v>
      </c>
      <c r="BA15" s="7">
        <f>(VLOOKUP($C15,'All Data'!$C$2:$AP$1401,MATCH(BA$1,'All Data'!$C$1:$AP$1,0),FALSE)/VLOOKUP($C15,'All Data'!$C$2:$AP$1401,MATCH("G",'All Data'!$C$1:$AP$1,0),FALSE))*$H15</f>
        <v>-6.0465116279069768</v>
      </c>
      <c r="BB15" s="4" t="s">
        <v>180</v>
      </c>
      <c r="BC15" s="13">
        <f t="shared" si="13"/>
        <v>8.8790400174260071</v>
      </c>
      <c r="BD15"/>
    </row>
    <row r="16" spans="1:56" x14ac:dyDescent="0.45">
      <c r="A16" s="1">
        <f t="shared" si="0"/>
        <v>15</v>
      </c>
      <c r="B16" s="3" t="s">
        <v>67</v>
      </c>
      <c r="C16" s="3" t="str">
        <f t="shared" si="1"/>
        <v>Mickey Mantle - 1957</v>
      </c>
      <c r="D16" s="3">
        <v>1957</v>
      </c>
      <c r="E16" s="3">
        <v>25</v>
      </c>
      <c r="F16" s="3" t="s">
        <v>42</v>
      </c>
      <c r="G16" s="3" t="s">
        <v>43</v>
      </c>
      <c r="H16" s="3">
        <v>144</v>
      </c>
      <c r="I16" s="3">
        <v>623</v>
      </c>
      <c r="J16" s="3">
        <v>474</v>
      </c>
      <c r="K16" s="3">
        <v>121</v>
      </c>
      <c r="L16" s="3">
        <v>173</v>
      </c>
      <c r="M16" s="3">
        <v>105</v>
      </c>
      <c r="N16" s="3">
        <v>28</v>
      </c>
      <c r="O16" s="3">
        <v>6</v>
      </c>
      <c r="P16" s="3">
        <v>34</v>
      </c>
      <c r="Q16" s="3">
        <f t="shared" si="2"/>
        <v>370</v>
      </c>
      <c r="R16" s="3">
        <v>94</v>
      </c>
      <c r="S16" s="3">
        <v>16</v>
      </c>
      <c r="T16" s="3">
        <v>3</v>
      </c>
      <c r="U16" s="3">
        <v>146</v>
      </c>
      <c r="V16" s="3">
        <v>75</v>
      </c>
      <c r="W16" s="3">
        <v>0.36499999999999999</v>
      </c>
      <c r="X16" s="3">
        <f t="shared" si="3"/>
        <v>94</v>
      </c>
      <c r="Y16" s="3">
        <v>0.51200000000000001</v>
      </c>
      <c r="Z16" s="3">
        <f t="shared" si="4"/>
        <v>12</v>
      </c>
      <c r="AA16" s="3">
        <v>0.66500000000000004</v>
      </c>
      <c r="AB16" s="3">
        <f t="shared" si="5"/>
        <v>66</v>
      </c>
      <c r="AC16" s="3">
        <v>1.177</v>
      </c>
      <c r="AD16" s="3">
        <f t="shared" si="6"/>
        <v>27</v>
      </c>
      <c r="AE16" s="3">
        <v>221</v>
      </c>
      <c r="AF16" s="3">
        <f t="shared" si="7"/>
        <v>14</v>
      </c>
      <c r="AG16" s="3">
        <v>315</v>
      </c>
      <c r="AH16" s="3">
        <v>5</v>
      </c>
      <c r="AI16" s="3">
        <v>0</v>
      </c>
      <c r="AJ16" s="3">
        <v>0</v>
      </c>
      <c r="AK16" s="3">
        <v>3</v>
      </c>
      <c r="AL16" s="3">
        <v>23</v>
      </c>
      <c r="AM16" s="3">
        <v>11.3</v>
      </c>
      <c r="AN16" s="3">
        <f t="shared" si="8"/>
        <v>15</v>
      </c>
      <c r="AO16" s="3">
        <f>_xlfn.IFNA(VLOOKUP(C16, 'FanGraphs Plus Stats 1-2000'!$D$2:$L$1048576, MATCH("wRC+", FanGraphs_Plus_Stats_1_1500[[#Headers],[ID]:[BABIP+]], 0), FALSE), 0)</f>
        <v>217</v>
      </c>
      <c r="AP16" s="3">
        <f t="shared" si="9"/>
        <v>9</v>
      </c>
      <c r="AQ16" s="3">
        <v>9.4</v>
      </c>
      <c r="AR16" s="3">
        <f t="shared" si="10"/>
        <v>9</v>
      </c>
      <c r="AS16" s="3">
        <v>11.3</v>
      </c>
      <c r="AT16" s="3">
        <f t="shared" si="11"/>
        <v>12</v>
      </c>
      <c r="AU16" s="14">
        <v>-0.1</v>
      </c>
      <c r="AV16" s="3">
        <f t="shared" si="12"/>
        <v>993</v>
      </c>
      <c r="AW16" s="3">
        <v>84</v>
      </c>
      <c r="AX16" s="3">
        <v>1</v>
      </c>
      <c r="AY16" s="3">
        <v>7</v>
      </c>
      <c r="AZ16" s="3">
        <v>8</v>
      </c>
      <c r="BA16" s="3">
        <v>1</v>
      </c>
      <c r="BB16" s="3" t="s">
        <v>68</v>
      </c>
      <c r="BC16" s="13">
        <f t="shared" si="13"/>
        <v>12.363855899425671</v>
      </c>
    </row>
    <row r="17" spans="1:55" x14ac:dyDescent="0.45">
      <c r="A17" s="1">
        <f t="shared" si="0"/>
        <v>15</v>
      </c>
      <c r="B17" s="3" t="s">
        <v>69</v>
      </c>
      <c r="C17" s="3" t="str">
        <f t="shared" si="1"/>
        <v>Ty Cobb - 1917</v>
      </c>
      <c r="D17" s="3">
        <v>1917</v>
      </c>
      <c r="E17" s="3">
        <v>30</v>
      </c>
      <c r="F17" s="3" t="s">
        <v>70</v>
      </c>
      <c r="G17" s="3" t="s">
        <v>43</v>
      </c>
      <c r="H17" s="3">
        <v>152</v>
      </c>
      <c r="I17" s="3">
        <v>671</v>
      </c>
      <c r="J17" s="3">
        <v>588</v>
      </c>
      <c r="K17" s="3">
        <v>107</v>
      </c>
      <c r="L17" s="3">
        <v>225</v>
      </c>
      <c r="M17" s="3">
        <v>151</v>
      </c>
      <c r="N17" s="3">
        <v>44</v>
      </c>
      <c r="O17" s="3">
        <v>24</v>
      </c>
      <c r="P17" s="3">
        <v>6</v>
      </c>
      <c r="Q17" s="3">
        <f t="shared" si="2"/>
        <v>1239</v>
      </c>
      <c r="R17" s="3">
        <v>106</v>
      </c>
      <c r="S17" s="3">
        <v>55</v>
      </c>
      <c r="T17" s="2"/>
      <c r="U17" s="3">
        <v>61</v>
      </c>
      <c r="V17" s="3">
        <v>34</v>
      </c>
      <c r="W17" s="3">
        <v>0.38300000000000001</v>
      </c>
      <c r="X17" s="3">
        <f t="shared" si="3"/>
        <v>38</v>
      </c>
      <c r="Y17" s="3">
        <v>0.44400000000000001</v>
      </c>
      <c r="Z17" s="3">
        <f t="shared" si="4"/>
        <v>167</v>
      </c>
      <c r="AA17" s="3">
        <v>0.56999999999999995</v>
      </c>
      <c r="AB17" s="3">
        <f t="shared" si="5"/>
        <v>408</v>
      </c>
      <c r="AC17" s="3">
        <v>1.014</v>
      </c>
      <c r="AD17" s="3">
        <f t="shared" si="6"/>
        <v>288</v>
      </c>
      <c r="AE17" s="3">
        <v>209</v>
      </c>
      <c r="AF17" s="3">
        <f t="shared" si="7"/>
        <v>28</v>
      </c>
      <c r="AG17" s="3">
        <v>335</v>
      </c>
      <c r="AH17" s="2"/>
      <c r="AI17" s="3">
        <v>4</v>
      </c>
      <c r="AJ17" s="3">
        <v>16</v>
      </c>
      <c r="AK17" s="2"/>
      <c r="AL17" s="2"/>
      <c r="AM17" s="3">
        <v>11.3</v>
      </c>
      <c r="AN17" s="3">
        <f t="shared" si="8"/>
        <v>15</v>
      </c>
      <c r="AO17" s="3">
        <f>_xlfn.IFNA(VLOOKUP(C17, 'FanGraphs Plus Stats 1-2000'!$D$2:$L$1048576, MATCH("wRC+", FanGraphs_Plus_Stats_1_1500[[#Headers],[ID]:[BABIP+]], 0), FALSE), 0)</f>
        <v>200</v>
      </c>
      <c r="AP17" s="3">
        <f t="shared" si="9"/>
        <v>32</v>
      </c>
      <c r="AQ17" s="3">
        <v>8.8000000000000007</v>
      </c>
      <c r="AR17" s="3">
        <f t="shared" si="10"/>
        <v>16</v>
      </c>
      <c r="AS17" s="3">
        <v>10.6</v>
      </c>
      <c r="AT17" s="3">
        <f t="shared" si="11"/>
        <v>18</v>
      </c>
      <c r="AU17" s="14">
        <v>0.2</v>
      </c>
      <c r="AV17" s="3">
        <f t="shared" si="12"/>
        <v>873</v>
      </c>
      <c r="AW17" s="3">
        <v>70</v>
      </c>
      <c r="AX17" s="3">
        <v>0</v>
      </c>
      <c r="AY17" s="3">
        <v>4</v>
      </c>
      <c r="AZ17" s="3">
        <v>4</v>
      </c>
      <c r="BA17" s="3">
        <v>6</v>
      </c>
      <c r="BB17" s="3" t="s">
        <v>71</v>
      </c>
      <c r="BC17" s="13">
        <f t="shared" si="13"/>
        <v>23.775687811052517</v>
      </c>
    </row>
    <row r="18" spans="1:55" x14ac:dyDescent="0.45">
      <c r="A18" s="1">
        <f t="shared" si="0"/>
        <v>15</v>
      </c>
      <c r="B18" s="3" t="s">
        <v>72</v>
      </c>
      <c r="C18" s="3" t="str">
        <f t="shared" si="1"/>
        <v>Stan Musial - 1948</v>
      </c>
      <c r="D18" s="3">
        <v>1948</v>
      </c>
      <c r="E18" s="3">
        <v>27</v>
      </c>
      <c r="F18" s="3" t="s">
        <v>51</v>
      </c>
      <c r="G18" s="3" t="s">
        <v>52</v>
      </c>
      <c r="H18" s="3">
        <v>155</v>
      </c>
      <c r="I18" s="3">
        <v>698</v>
      </c>
      <c r="J18" s="3">
        <v>611</v>
      </c>
      <c r="K18" s="3">
        <v>135</v>
      </c>
      <c r="L18" s="3">
        <v>230</v>
      </c>
      <c r="M18" s="3">
        <v>127</v>
      </c>
      <c r="N18" s="3">
        <v>46</v>
      </c>
      <c r="O18" s="3">
        <v>18</v>
      </c>
      <c r="P18" s="3">
        <v>39</v>
      </c>
      <c r="Q18" s="3">
        <f t="shared" si="2"/>
        <v>217</v>
      </c>
      <c r="R18" s="3">
        <v>131</v>
      </c>
      <c r="S18" s="3">
        <v>7</v>
      </c>
      <c r="T18" s="3">
        <v>3</v>
      </c>
      <c r="U18" s="3">
        <v>79</v>
      </c>
      <c r="V18" s="3">
        <v>34</v>
      </c>
      <c r="W18" s="3">
        <v>0.376</v>
      </c>
      <c r="X18" s="3">
        <f t="shared" si="3"/>
        <v>60</v>
      </c>
      <c r="Y18" s="3">
        <v>0.45</v>
      </c>
      <c r="Z18" s="3">
        <f t="shared" si="4"/>
        <v>132</v>
      </c>
      <c r="AA18" s="3">
        <v>0.70199999999999996</v>
      </c>
      <c r="AB18" s="3">
        <f t="shared" si="5"/>
        <v>34</v>
      </c>
      <c r="AC18" s="3">
        <v>1.1519999999999999</v>
      </c>
      <c r="AD18" s="3">
        <f t="shared" si="6"/>
        <v>40</v>
      </c>
      <c r="AE18" s="3">
        <v>200</v>
      </c>
      <c r="AF18" s="3">
        <f t="shared" si="7"/>
        <v>49</v>
      </c>
      <c r="AG18" s="3">
        <v>429</v>
      </c>
      <c r="AH18" s="3">
        <v>18</v>
      </c>
      <c r="AI18" s="3">
        <v>3</v>
      </c>
      <c r="AJ18" s="3">
        <v>1</v>
      </c>
      <c r="AK18" s="2"/>
      <c r="AL18" s="3">
        <v>6</v>
      </c>
      <c r="AM18" s="3">
        <v>11.3</v>
      </c>
      <c r="AN18" s="3">
        <f t="shared" si="8"/>
        <v>15</v>
      </c>
      <c r="AO18" s="3">
        <f>_xlfn.IFNA(VLOOKUP(C18, 'FanGraphs Plus Stats 1-2000'!$D$2:$L$1048576, MATCH("wRC+", FanGraphs_Plus_Stats_1_1500[[#Headers],[ID]:[BABIP+]], 0), FALSE), 0)</f>
        <v>198</v>
      </c>
      <c r="AP18" s="3">
        <f t="shared" si="9"/>
        <v>34</v>
      </c>
      <c r="AQ18" s="3">
        <v>8.5</v>
      </c>
      <c r="AR18" s="3">
        <f t="shared" si="10"/>
        <v>25</v>
      </c>
      <c r="AS18" s="3">
        <v>10.8</v>
      </c>
      <c r="AT18" s="3">
        <f t="shared" si="11"/>
        <v>15</v>
      </c>
      <c r="AU18" s="14">
        <v>-0.1</v>
      </c>
      <c r="AV18" s="3">
        <f t="shared" si="12"/>
        <v>993</v>
      </c>
      <c r="AW18" s="3">
        <v>86</v>
      </c>
      <c r="AX18" s="3">
        <v>0</v>
      </c>
      <c r="AY18" s="3">
        <v>2</v>
      </c>
      <c r="AZ18" s="3">
        <v>2</v>
      </c>
      <c r="BA18" s="3">
        <v>5</v>
      </c>
      <c r="BB18" s="3" t="s">
        <v>73</v>
      </c>
      <c r="BC18" s="13">
        <f t="shared" si="13"/>
        <v>29.236278171870119</v>
      </c>
    </row>
    <row r="19" spans="1:55" x14ac:dyDescent="0.45">
      <c r="A19" s="1">
        <f t="shared" si="0"/>
        <v>18</v>
      </c>
      <c r="B19" s="3" t="s">
        <v>67</v>
      </c>
      <c r="C19" s="3" t="str">
        <f t="shared" si="1"/>
        <v>Mickey Mantle - 1956</v>
      </c>
      <c r="D19" s="3">
        <v>1956</v>
      </c>
      <c r="E19" s="3">
        <v>24</v>
      </c>
      <c r="F19" s="3" t="s">
        <v>42</v>
      </c>
      <c r="G19" s="3" t="s">
        <v>43</v>
      </c>
      <c r="H19" s="3">
        <v>150</v>
      </c>
      <c r="I19" s="3">
        <v>652</v>
      </c>
      <c r="J19" s="3">
        <v>533</v>
      </c>
      <c r="K19" s="3">
        <v>132</v>
      </c>
      <c r="L19" s="3">
        <v>188</v>
      </c>
      <c r="M19" s="3">
        <v>109</v>
      </c>
      <c r="N19" s="3">
        <v>22</v>
      </c>
      <c r="O19" s="3">
        <v>5</v>
      </c>
      <c r="P19" s="3">
        <v>52</v>
      </c>
      <c r="Q19" s="3">
        <f t="shared" si="2"/>
        <v>26</v>
      </c>
      <c r="R19" s="3">
        <v>130</v>
      </c>
      <c r="S19" s="3">
        <v>10</v>
      </c>
      <c r="T19" s="3">
        <v>1</v>
      </c>
      <c r="U19" s="3">
        <v>112</v>
      </c>
      <c r="V19" s="3">
        <v>99</v>
      </c>
      <c r="W19" s="3">
        <v>0.35299999999999998</v>
      </c>
      <c r="X19" s="3">
        <f t="shared" si="3"/>
        <v>170</v>
      </c>
      <c r="Y19" s="3">
        <v>0.46400000000000002</v>
      </c>
      <c r="Z19" s="3">
        <f t="shared" si="4"/>
        <v>69</v>
      </c>
      <c r="AA19" s="3">
        <v>0.70499999999999996</v>
      </c>
      <c r="AB19" s="3">
        <f t="shared" si="5"/>
        <v>30</v>
      </c>
      <c r="AC19" s="3">
        <v>1.169</v>
      </c>
      <c r="AD19" s="3">
        <f t="shared" si="6"/>
        <v>34</v>
      </c>
      <c r="AE19" s="3">
        <v>210</v>
      </c>
      <c r="AF19" s="3">
        <f t="shared" si="7"/>
        <v>25</v>
      </c>
      <c r="AG19" s="3">
        <v>376</v>
      </c>
      <c r="AH19" s="3">
        <v>4</v>
      </c>
      <c r="AI19" s="3">
        <v>2</v>
      </c>
      <c r="AJ19" s="3">
        <v>1</v>
      </c>
      <c r="AK19" s="3">
        <v>4</v>
      </c>
      <c r="AL19" s="3">
        <v>6</v>
      </c>
      <c r="AM19" s="3">
        <v>11.2</v>
      </c>
      <c r="AN19" s="3">
        <f t="shared" si="8"/>
        <v>18</v>
      </c>
      <c r="AO19" s="3">
        <f>_xlfn.IFNA(VLOOKUP(C19, 'FanGraphs Plus Stats 1-2000'!$D$2:$L$1048576, MATCH("wRC+", FanGraphs_Plus_Stats_1_1500[[#Headers],[ID]:[BABIP+]], 0), FALSE), 0)</f>
        <v>202</v>
      </c>
      <c r="AP19" s="3">
        <f t="shared" si="9"/>
        <v>28</v>
      </c>
      <c r="AQ19" s="3">
        <v>9.3000000000000007</v>
      </c>
      <c r="AR19" s="3">
        <f t="shared" si="10"/>
        <v>10</v>
      </c>
      <c r="AS19" s="3">
        <v>10.6</v>
      </c>
      <c r="AT19" s="3">
        <f t="shared" si="11"/>
        <v>18</v>
      </c>
      <c r="AU19" s="14">
        <v>0.5</v>
      </c>
      <c r="AV19" s="3">
        <f t="shared" si="12"/>
        <v>739</v>
      </c>
      <c r="AW19" s="3">
        <v>84</v>
      </c>
      <c r="AX19" s="3">
        <v>2</v>
      </c>
      <c r="AY19" s="3">
        <v>5</v>
      </c>
      <c r="AZ19" s="3">
        <v>8</v>
      </c>
      <c r="BA19" s="3">
        <v>5</v>
      </c>
      <c r="BB19" s="3" t="s">
        <v>68</v>
      </c>
      <c r="BC19" s="13">
        <f t="shared" si="13"/>
        <v>23.269667714505619</v>
      </c>
    </row>
    <row r="20" spans="1:55" x14ac:dyDescent="0.45">
      <c r="A20" s="1">
        <f t="shared" si="0"/>
        <v>18</v>
      </c>
      <c r="B20" s="3" t="s">
        <v>74</v>
      </c>
      <c r="C20" s="3" t="str">
        <f t="shared" si="1"/>
        <v>Willie Mays - 1965</v>
      </c>
      <c r="D20" s="3">
        <v>1965</v>
      </c>
      <c r="E20" s="3">
        <v>34</v>
      </c>
      <c r="F20" s="3" t="s">
        <v>58</v>
      </c>
      <c r="G20" s="3" t="s">
        <v>52</v>
      </c>
      <c r="H20" s="3">
        <v>157</v>
      </c>
      <c r="I20" s="3">
        <v>638</v>
      </c>
      <c r="J20" s="3">
        <v>558</v>
      </c>
      <c r="K20" s="3">
        <v>118</v>
      </c>
      <c r="L20" s="3">
        <v>177</v>
      </c>
      <c r="M20" s="3">
        <v>101</v>
      </c>
      <c r="N20" s="3">
        <v>21</v>
      </c>
      <c r="O20" s="3">
        <v>3</v>
      </c>
      <c r="P20" s="3">
        <v>52</v>
      </c>
      <c r="Q20" s="3">
        <f t="shared" si="2"/>
        <v>26</v>
      </c>
      <c r="R20" s="3">
        <v>112</v>
      </c>
      <c r="S20" s="3">
        <v>9</v>
      </c>
      <c r="T20" s="3">
        <v>4</v>
      </c>
      <c r="U20" s="3">
        <v>76</v>
      </c>
      <c r="V20" s="3">
        <v>71</v>
      </c>
      <c r="W20" s="3">
        <v>0.317</v>
      </c>
      <c r="X20" s="3">
        <f t="shared" si="3"/>
        <v>595</v>
      </c>
      <c r="Y20" s="3">
        <v>0.39800000000000002</v>
      </c>
      <c r="Z20" s="3">
        <f t="shared" si="4"/>
        <v>648</v>
      </c>
      <c r="AA20" s="3">
        <v>0.64500000000000002</v>
      </c>
      <c r="AB20" s="3">
        <f t="shared" si="5"/>
        <v>101</v>
      </c>
      <c r="AC20" s="3">
        <v>1.0429999999999999</v>
      </c>
      <c r="AD20" s="3">
        <f t="shared" si="6"/>
        <v>188</v>
      </c>
      <c r="AE20" s="3">
        <v>185</v>
      </c>
      <c r="AF20" s="3">
        <f t="shared" si="7"/>
        <v>112</v>
      </c>
      <c r="AG20" s="3">
        <v>360</v>
      </c>
      <c r="AH20" s="3">
        <v>11</v>
      </c>
      <c r="AI20" s="3">
        <v>0</v>
      </c>
      <c r="AJ20" s="3">
        <v>2</v>
      </c>
      <c r="AK20" s="3">
        <v>2</v>
      </c>
      <c r="AL20" s="3">
        <v>16</v>
      </c>
      <c r="AM20" s="3">
        <v>11.2</v>
      </c>
      <c r="AN20" s="3">
        <f t="shared" si="8"/>
        <v>18</v>
      </c>
      <c r="AO20" s="3">
        <f>_xlfn.IFNA(VLOOKUP(C20, 'FanGraphs Plus Stats 1-2000'!$D$2:$L$1048576, MATCH("wRC+", FanGraphs_Plus_Stats_1_1500[[#Headers],[ID]:[BABIP+]], 0), FALSE), 0)</f>
        <v>186</v>
      </c>
      <c r="AP20" s="3">
        <f t="shared" si="9"/>
        <v>72</v>
      </c>
      <c r="AQ20" s="3">
        <v>8.8000000000000007</v>
      </c>
      <c r="AR20" s="3">
        <f t="shared" si="10"/>
        <v>16</v>
      </c>
      <c r="AS20" s="3">
        <v>9.5</v>
      </c>
      <c r="AT20" s="3">
        <f t="shared" si="11"/>
        <v>52</v>
      </c>
      <c r="AU20" s="14">
        <v>1.6</v>
      </c>
      <c r="AV20" s="3">
        <f t="shared" si="12"/>
        <v>372</v>
      </c>
      <c r="AW20" s="3">
        <v>63</v>
      </c>
      <c r="AX20" s="3">
        <v>-1</v>
      </c>
      <c r="AY20" s="3">
        <v>4</v>
      </c>
      <c r="AZ20" s="3">
        <v>4</v>
      </c>
      <c r="BA20" s="3">
        <v>15</v>
      </c>
      <c r="BB20" s="3" t="s">
        <v>75</v>
      </c>
      <c r="BC20" s="13">
        <f t="shared" si="13"/>
        <v>52.554229678654671</v>
      </c>
    </row>
    <row r="21" spans="1:55" x14ac:dyDescent="0.45">
      <c r="A21" s="1">
        <f t="shared" si="0"/>
        <v>20</v>
      </c>
      <c r="B21" s="3" t="s">
        <v>77</v>
      </c>
      <c r="C21" s="3" t="str">
        <f t="shared" si="1"/>
        <v>Joe Morgan - 1975</v>
      </c>
      <c r="D21" s="3">
        <v>1975</v>
      </c>
      <c r="E21" s="3">
        <v>31</v>
      </c>
      <c r="F21" s="3" t="s">
        <v>78</v>
      </c>
      <c r="G21" s="3" t="s">
        <v>52</v>
      </c>
      <c r="H21" s="3">
        <v>146</v>
      </c>
      <c r="I21" s="3">
        <v>639</v>
      </c>
      <c r="J21" s="3">
        <v>498</v>
      </c>
      <c r="K21" s="3">
        <v>107</v>
      </c>
      <c r="L21" s="3">
        <v>163</v>
      </c>
      <c r="M21" s="3">
        <v>113</v>
      </c>
      <c r="N21" s="3">
        <v>27</v>
      </c>
      <c r="O21" s="3">
        <v>6</v>
      </c>
      <c r="P21" s="3">
        <v>17</v>
      </c>
      <c r="Q21" s="3">
        <f t="shared" si="2"/>
        <v>970</v>
      </c>
      <c r="R21" s="3">
        <v>94</v>
      </c>
      <c r="S21" s="3">
        <v>67</v>
      </c>
      <c r="T21" s="3">
        <v>10</v>
      </c>
      <c r="U21" s="3">
        <v>132</v>
      </c>
      <c r="V21" s="3">
        <v>52</v>
      </c>
      <c r="W21" s="3">
        <v>0.32700000000000001</v>
      </c>
      <c r="X21" s="3">
        <f t="shared" si="3"/>
        <v>430</v>
      </c>
      <c r="Y21" s="3">
        <v>0.46600000000000003</v>
      </c>
      <c r="Z21" s="3">
        <f t="shared" si="4"/>
        <v>60</v>
      </c>
      <c r="AA21" s="3">
        <v>0.50800000000000001</v>
      </c>
      <c r="AB21" s="3">
        <f t="shared" si="5"/>
        <v>852</v>
      </c>
      <c r="AC21" s="3">
        <v>0.97399999999999998</v>
      </c>
      <c r="AD21" s="3">
        <f t="shared" si="6"/>
        <v>427</v>
      </c>
      <c r="AE21" s="3">
        <v>169</v>
      </c>
      <c r="AF21" s="3">
        <f t="shared" si="7"/>
        <v>291</v>
      </c>
      <c r="AG21" s="3">
        <v>253</v>
      </c>
      <c r="AH21" s="3">
        <v>3</v>
      </c>
      <c r="AI21" s="3">
        <v>3</v>
      </c>
      <c r="AJ21" s="3">
        <v>0</v>
      </c>
      <c r="AK21" s="3">
        <v>6</v>
      </c>
      <c r="AL21" s="3">
        <v>3</v>
      </c>
      <c r="AM21" s="3">
        <v>11</v>
      </c>
      <c r="AN21" s="3">
        <f t="shared" si="8"/>
        <v>20</v>
      </c>
      <c r="AO21" s="3">
        <f>_xlfn.IFNA(VLOOKUP(C21, 'FanGraphs Plus Stats 1-2000'!$D$2:$L$1048576, MATCH("wRC+", FanGraphs_Plus_Stats_1_1500[[#Headers],[ID]:[BABIP+]], 0), FALSE), 0)</f>
        <v>176</v>
      </c>
      <c r="AP21" s="3">
        <f t="shared" si="9"/>
        <v>142</v>
      </c>
      <c r="AQ21" s="3">
        <v>9</v>
      </c>
      <c r="AR21" s="3">
        <f t="shared" si="10"/>
        <v>15</v>
      </c>
      <c r="AS21" s="3">
        <v>9.4</v>
      </c>
      <c r="AT21" s="3">
        <f t="shared" si="11"/>
        <v>56</v>
      </c>
      <c r="AU21" s="14">
        <v>2</v>
      </c>
      <c r="AV21" s="3">
        <f t="shared" si="12"/>
        <v>259</v>
      </c>
      <c r="AW21" s="3">
        <v>55</v>
      </c>
      <c r="AX21" s="3">
        <v>2</v>
      </c>
      <c r="AY21" s="3">
        <v>10</v>
      </c>
      <c r="AZ21" s="3">
        <v>12</v>
      </c>
      <c r="BA21" s="3">
        <v>14</v>
      </c>
      <c r="BB21" s="3" t="s">
        <v>79</v>
      </c>
      <c r="BC21" s="13">
        <f t="shared" si="13"/>
        <v>93.843409121828756</v>
      </c>
    </row>
    <row r="22" spans="1:55" x14ac:dyDescent="0.45">
      <c r="A22" s="1">
        <f t="shared" si="0"/>
        <v>20</v>
      </c>
      <c r="B22" s="3" t="s">
        <v>74</v>
      </c>
      <c r="C22" s="3" t="str">
        <f t="shared" si="1"/>
        <v>Willie Mays - 1964</v>
      </c>
      <c r="D22" s="3">
        <v>1964</v>
      </c>
      <c r="E22" s="3">
        <v>33</v>
      </c>
      <c r="F22" s="3" t="s">
        <v>58</v>
      </c>
      <c r="G22" s="3" t="s">
        <v>52</v>
      </c>
      <c r="H22" s="3">
        <v>157</v>
      </c>
      <c r="I22" s="3">
        <v>665</v>
      </c>
      <c r="J22" s="3">
        <v>578</v>
      </c>
      <c r="K22" s="3">
        <v>121</v>
      </c>
      <c r="L22" s="3">
        <v>171</v>
      </c>
      <c r="M22" s="3">
        <v>94</v>
      </c>
      <c r="N22" s="3">
        <v>21</v>
      </c>
      <c r="O22" s="3">
        <v>9</v>
      </c>
      <c r="P22" s="3">
        <v>47</v>
      </c>
      <c r="Q22" s="3">
        <f t="shared" si="2"/>
        <v>63</v>
      </c>
      <c r="R22" s="3">
        <v>111</v>
      </c>
      <c r="S22" s="3">
        <v>19</v>
      </c>
      <c r="T22" s="3">
        <v>5</v>
      </c>
      <c r="U22" s="3">
        <v>82</v>
      </c>
      <c r="V22" s="3">
        <v>72</v>
      </c>
      <c r="W22" s="3">
        <v>0.29599999999999999</v>
      </c>
      <c r="X22" s="3">
        <f t="shared" si="3"/>
        <v>972</v>
      </c>
      <c r="Y22" s="3">
        <v>0.38300000000000001</v>
      </c>
      <c r="Z22" s="3">
        <f t="shared" si="4"/>
        <v>872</v>
      </c>
      <c r="AA22" s="3">
        <v>0.60699999999999998</v>
      </c>
      <c r="AB22" s="3">
        <f t="shared" si="5"/>
        <v>231</v>
      </c>
      <c r="AC22" s="3">
        <v>0.99</v>
      </c>
      <c r="AD22" s="3">
        <f t="shared" si="6"/>
        <v>366</v>
      </c>
      <c r="AE22" s="3">
        <v>172</v>
      </c>
      <c r="AF22" s="3">
        <f t="shared" si="7"/>
        <v>240</v>
      </c>
      <c r="AG22" s="3">
        <v>351</v>
      </c>
      <c r="AH22" s="3">
        <v>11</v>
      </c>
      <c r="AI22" s="3">
        <v>1</v>
      </c>
      <c r="AJ22" s="3">
        <v>1</v>
      </c>
      <c r="AK22" s="3">
        <v>3</v>
      </c>
      <c r="AL22" s="3">
        <v>13</v>
      </c>
      <c r="AM22" s="3">
        <v>11</v>
      </c>
      <c r="AN22" s="3">
        <f t="shared" si="8"/>
        <v>20</v>
      </c>
      <c r="AO22" s="3">
        <f>_xlfn.IFNA(VLOOKUP(C22, 'FanGraphs Plus Stats 1-2000'!$D$2:$L$1048576, MATCH("wRC+", FanGraphs_Plus_Stats_1_1500[[#Headers],[ID]:[BABIP+]], 0), FALSE), 0)</f>
        <v>173</v>
      </c>
      <c r="AP22" s="3">
        <f t="shared" si="9"/>
        <v>185</v>
      </c>
      <c r="AQ22" s="3">
        <v>8.5</v>
      </c>
      <c r="AR22" s="3">
        <f t="shared" si="10"/>
        <v>25</v>
      </c>
      <c r="AS22" s="3">
        <v>9</v>
      </c>
      <c r="AT22" s="3">
        <f t="shared" si="11"/>
        <v>75</v>
      </c>
      <c r="AU22" s="14">
        <v>2</v>
      </c>
      <c r="AV22" s="3">
        <f t="shared" si="12"/>
        <v>259</v>
      </c>
      <c r="AW22" s="3">
        <v>53</v>
      </c>
      <c r="AX22" s="3">
        <v>0</v>
      </c>
      <c r="AY22" s="3">
        <v>7</v>
      </c>
      <c r="AZ22" s="3">
        <v>6</v>
      </c>
      <c r="BA22" s="3">
        <v>17</v>
      </c>
      <c r="BB22" s="3" t="s">
        <v>76</v>
      </c>
      <c r="BC22" s="13">
        <f t="shared" si="13"/>
        <v>96.117910674106653</v>
      </c>
    </row>
    <row r="23" spans="1:55" x14ac:dyDescent="0.45">
      <c r="A23" s="1">
        <f t="shared" si="0"/>
        <v>22</v>
      </c>
      <c r="B23" s="3" t="s">
        <v>50</v>
      </c>
      <c r="C23" s="3" t="str">
        <f t="shared" si="1"/>
        <v>Rogers Hornsby - 1921</v>
      </c>
      <c r="D23" s="3">
        <v>1921</v>
      </c>
      <c r="E23" s="3">
        <v>25</v>
      </c>
      <c r="F23" s="3" t="s">
        <v>51</v>
      </c>
      <c r="G23" s="3" t="s">
        <v>52</v>
      </c>
      <c r="H23" s="3">
        <v>154</v>
      </c>
      <c r="I23" s="3">
        <v>674</v>
      </c>
      <c r="J23" s="3">
        <v>592</v>
      </c>
      <c r="K23" s="3">
        <v>131</v>
      </c>
      <c r="L23" s="3">
        <v>235</v>
      </c>
      <c r="M23" s="3">
        <v>152</v>
      </c>
      <c r="N23" s="3">
        <v>44</v>
      </c>
      <c r="O23" s="3">
        <v>18</v>
      </c>
      <c r="P23" s="3">
        <v>21</v>
      </c>
      <c r="Q23" s="3">
        <f t="shared" si="2"/>
        <v>848</v>
      </c>
      <c r="R23" s="3">
        <v>126</v>
      </c>
      <c r="S23" s="3">
        <v>13</v>
      </c>
      <c r="T23" s="3">
        <v>13</v>
      </c>
      <c r="U23" s="3">
        <v>60</v>
      </c>
      <c r="V23" s="3">
        <v>48</v>
      </c>
      <c r="W23" s="3">
        <v>0.39700000000000002</v>
      </c>
      <c r="X23" s="3">
        <f t="shared" si="3"/>
        <v>16</v>
      </c>
      <c r="Y23" s="3">
        <v>0.45800000000000002</v>
      </c>
      <c r="Z23" s="3">
        <f t="shared" si="4"/>
        <v>94</v>
      </c>
      <c r="AA23" s="3">
        <v>0.63900000000000001</v>
      </c>
      <c r="AB23" s="3">
        <f t="shared" si="5"/>
        <v>116</v>
      </c>
      <c r="AC23" s="3">
        <v>1.097</v>
      </c>
      <c r="AD23" s="3">
        <f t="shared" si="6"/>
        <v>88</v>
      </c>
      <c r="AE23" s="3">
        <v>191</v>
      </c>
      <c r="AF23" s="3">
        <f t="shared" si="7"/>
        <v>78</v>
      </c>
      <c r="AG23" s="3">
        <v>378</v>
      </c>
      <c r="AH23" s="2"/>
      <c r="AI23" s="3">
        <v>7</v>
      </c>
      <c r="AJ23" s="3">
        <v>15</v>
      </c>
      <c r="AK23" s="2"/>
      <c r="AL23" s="2"/>
      <c r="AM23" s="3">
        <v>10.8</v>
      </c>
      <c r="AN23" s="3">
        <f t="shared" si="8"/>
        <v>22</v>
      </c>
      <c r="AO23" s="3">
        <f>_xlfn.IFNA(VLOOKUP(C23, 'FanGraphs Plus Stats 1-2000'!$D$2:$L$1048576, MATCH("wRC+", FanGraphs_Plus_Stats_1_1500[[#Headers],[ID]:[BABIP+]], 0), FALSE), 0)</f>
        <v>186</v>
      </c>
      <c r="AP23" s="3">
        <f t="shared" si="9"/>
        <v>72</v>
      </c>
      <c r="AQ23" s="3">
        <v>8.6999999999999993</v>
      </c>
      <c r="AR23" s="3">
        <f t="shared" si="10"/>
        <v>21</v>
      </c>
      <c r="AS23" s="3">
        <v>10</v>
      </c>
      <c r="AT23" s="3">
        <f t="shared" si="11"/>
        <v>28</v>
      </c>
      <c r="AU23" s="14">
        <v>1.3</v>
      </c>
      <c r="AV23" s="3">
        <f t="shared" si="12"/>
        <v>469</v>
      </c>
      <c r="AW23" s="3">
        <v>76</v>
      </c>
      <c r="AX23" s="3">
        <v>0</v>
      </c>
      <c r="AY23" s="3">
        <v>-1</v>
      </c>
      <c r="AZ23" s="3">
        <v>-1</v>
      </c>
      <c r="BA23" s="3">
        <v>10</v>
      </c>
      <c r="BB23" s="3" t="s">
        <v>80</v>
      </c>
      <c r="BC23" s="13">
        <f t="shared" si="13"/>
        <v>49.806183003536425</v>
      </c>
    </row>
    <row r="24" spans="1:55" x14ac:dyDescent="0.45">
      <c r="A24" s="1">
        <f t="shared" si="0"/>
        <v>23</v>
      </c>
      <c r="B24" s="3" t="s">
        <v>69</v>
      </c>
      <c r="C24" s="3" t="str">
        <f t="shared" si="1"/>
        <v>Ty Cobb - 1911</v>
      </c>
      <c r="D24" s="3">
        <v>1911</v>
      </c>
      <c r="E24" s="3">
        <v>24</v>
      </c>
      <c r="F24" s="3" t="s">
        <v>70</v>
      </c>
      <c r="G24" s="3" t="s">
        <v>43</v>
      </c>
      <c r="H24" s="3">
        <v>146</v>
      </c>
      <c r="I24" s="3">
        <v>656</v>
      </c>
      <c r="J24" s="3">
        <v>592</v>
      </c>
      <c r="K24" s="3">
        <v>148</v>
      </c>
      <c r="L24" s="3">
        <v>248</v>
      </c>
      <c r="M24" s="3">
        <v>169</v>
      </c>
      <c r="N24" s="3">
        <v>47</v>
      </c>
      <c r="O24" s="3">
        <v>24</v>
      </c>
      <c r="P24" s="3">
        <v>8</v>
      </c>
      <c r="Q24" s="3">
        <f t="shared" si="2"/>
        <v>1186</v>
      </c>
      <c r="R24" s="3">
        <v>127</v>
      </c>
      <c r="S24" s="3">
        <v>83</v>
      </c>
      <c r="T24" s="2"/>
      <c r="U24" s="3">
        <v>44</v>
      </c>
      <c r="V24" s="3">
        <v>42</v>
      </c>
      <c r="W24" s="3">
        <v>0.41899999999999998</v>
      </c>
      <c r="X24" s="3">
        <f t="shared" si="3"/>
        <v>4</v>
      </c>
      <c r="Y24" s="3">
        <v>0.46600000000000003</v>
      </c>
      <c r="Z24" s="3">
        <f t="shared" si="4"/>
        <v>60</v>
      </c>
      <c r="AA24" s="3">
        <v>0.62</v>
      </c>
      <c r="AB24" s="3">
        <f t="shared" si="5"/>
        <v>185</v>
      </c>
      <c r="AC24" s="3">
        <v>1.0860000000000001</v>
      </c>
      <c r="AD24" s="3">
        <f t="shared" si="6"/>
        <v>102</v>
      </c>
      <c r="AE24" s="3">
        <v>196</v>
      </c>
      <c r="AF24" s="3">
        <f t="shared" si="7"/>
        <v>61</v>
      </c>
      <c r="AG24" s="3">
        <v>367</v>
      </c>
      <c r="AH24" s="2"/>
      <c r="AI24" s="3">
        <v>8</v>
      </c>
      <c r="AJ24" s="3">
        <v>11</v>
      </c>
      <c r="AK24" s="2"/>
      <c r="AL24" s="2"/>
      <c r="AM24" s="3">
        <v>10.7</v>
      </c>
      <c r="AN24" s="3">
        <f t="shared" si="8"/>
        <v>23</v>
      </c>
      <c r="AO24" s="3">
        <f>_xlfn.IFNA(VLOOKUP(C24, 'FanGraphs Plus Stats 1-2000'!$D$2:$L$1048576, MATCH("wRC+", FanGraphs_Plus_Stats_1_1500[[#Headers],[ID]:[BABIP+]], 0), FALSE), 0)</f>
        <v>189</v>
      </c>
      <c r="AP24" s="3">
        <f t="shared" si="9"/>
        <v>62</v>
      </c>
      <c r="AQ24" s="3">
        <v>8.3000000000000007</v>
      </c>
      <c r="AR24" s="3">
        <f t="shared" si="10"/>
        <v>33</v>
      </c>
      <c r="AS24" s="3">
        <v>10.199999999999999</v>
      </c>
      <c r="AT24" s="3">
        <f t="shared" si="11"/>
        <v>24</v>
      </c>
      <c r="AU24" s="14">
        <v>0.1</v>
      </c>
      <c r="AV24" s="3">
        <f t="shared" si="12"/>
        <v>909</v>
      </c>
      <c r="AW24" s="3">
        <v>74</v>
      </c>
      <c r="AX24" s="3">
        <v>0</v>
      </c>
      <c r="AY24" s="3">
        <v>11</v>
      </c>
      <c r="AZ24" s="3">
        <v>11</v>
      </c>
      <c r="BA24" s="3">
        <v>4</v>
      </c>
      <c r="BB24" s="3" t="s">
        <v>83</v>
      </c>
      <c r="BC24" s="13">
        <f t="shared" si="13"/>
        <v>44.308099282279976</v>
      </c>
    </row>
    <row r="25" spans="1:55" x14ac:dyDescent="0.45">
      <c r="A25" s="1">
        <f t="shared" si="0"/>
        <v>23</v>
      </c>
      <c r="B25" s="3" t="s">
        <v>81</v>
      </c>
      <c r="C25" s="3" t="str">
        <f t="shared" si="1"/>
        <v>Mookie Betts - 2018</v>
      </c>
      <c r="D25" s="3">
        <v>2018</v>
      </c>
      <c r="E25" s="3">
        <v>25</v>
      </c>
      <c r="F25" s="3" t="s">
        <v>48</v>
      </c>
      <c r="G25" s="3" t="s">
        <v>43</v>
      </c>
      <c r="H25" s="3">
        <v>136</v>
      </c>
      <c r="I25" s="3">
        <v>614</v>
      </c>
      <c r="J25" s="3">
        <v>520</v>
      </c>
      <c r="K25" s="3">
        <v>129</v>
      </c>
      <c r="L25" s="3">
        <v>180</v>
      </c>
      <c r="M25" s="3">
        <v>96</v>
      </c>
      <c r="N25" s="3">
        <v>47</v>
      </c>
      <c r="O25" s="3">
        <v>5</v>
      </c>
      <c r="P25" s="3">
        <v>32</v>
      </c>
      <c r="Q25" s="3">
        <f t="shared" si="2"/>
        <v>437</v>
      </c>
      <c r="R25" s="3">
        <v>80</v>
      </c>
      <c r="S25" s="3">
        <v>30</v>
      </c>
      <c r="T25" s="3">
        <v>6</v>
      </c>
      <c r="U25" s="3">
        <v>81</v>
      </c>
      <c r="V25" s="3">
        <v>91</v>
      </c>
      <c r="W25" s="3">
        <v>0.34599999999999997</v>
      </c>
      <c r="X25" s="3">
        <f t="shared" si="3"/>
        <v>223</v>
      </c>
      <c r="Y25" s="3">
        <v>0.438</v>
      </c>
      <c r="Z25" s="3">
        <f t="shared" si="4"/>
        <v>211</v>
      </c>
      <c r="AA25" s="3">
        <v>0.64</v>
      </c>
      <c r="AB25" s="3">
        <f t="shared" si="5"/>
        <v>115</v>
      </c>
      <c r="AC25" s="3">
        <v>1.0780000000000001</v>
      </c>
      <c r="AD25" s="3">
        <f t="shared" si="6"/>
        <v>120</v>
      </c>
      <c r="AE25" s="3">
        <v>186</v>
      </c>
      <c r="AF25" s="3">
        <f t="shared" si="7"/>
        <v>103</v>
      </c>
      <c r="AG25" s="3">
        <v>333</v>
      </c>
      <c r="AH25" s="3">
        <v>5</v>
      </c>
      <c r="AI25" s="3">
        <v>8</v>
      </c>
      <c r="AJ25" s="3">
        <v>0</v>
      </c>
      <c r="AK25" s="3">
        <v>5</v>
      </c>
      <c r="AL25" s="3">
        <v>8</v>
      </c>
      <c r="AM25" s="3">
        <v>10.7</v>
      </c>
      <c r="AN25" s="3">
        <f t="shared" si="8"/>
        <v>23</v>
      </c>
      <c r="AO25" s="3">
        <f>_xlfn.IFNA(VLOOKUP(C25, 'FanGraphs Plus Stats 1-2000'!$D$2:$L$1048576, MATCH("wRC+", FanGraphs_Plus_Stats_1_1500[[#Headers],[ID]:[BABIP+]], 0), FALSE), 0)</f>
        <v>185</v>
      </c>
      <c r="AP25" s="3">
        <f t="shared" si="9"/>
        <v>82</v>
      </c>
      <c r="AQ25" s="3">
        <v>8.6999999999999993</v>
      </c>
      <c r="AR25" s="3">
        <f t="shared" si="10"/>
        <v>21</v>
      </c>
      <c r="AS25" s="3">
        <v>8.6999999999999993</v>
      </c>
      <c r="AT25" s="3">
        <f t="shared" si="11"/>
        <v>102</v>
      </c>
      <c r="AU25" s="14">
        <v>1.6</v>
      </c>
      <c r="AV25" s="3">
        <f t="shared" si="12"/>
        <v>372</v>
      </c>
      <c r="AW25" s="3">
        <v>65</v>
      </c>
      <c r="AX25" s="3">
        <v>0</v>
      </c>
      <c r="AY25" s="3">
        <v>6</v>
      </c>
      <c r="AZ25" s="3">
        <v>7</v>
      </c>
      <c r="BA25" s="3">
        <v>18</v>
      </c>
      <c r="BB25" s="3" t="s">
        <v>82</v>
      </c>
      <c r="BC25" s="13">
        <f t="shared" si="13"/>
        <v>57.915254754554788</v>
      </c>
    </row>
    <row r="26" spans="1:55" x14ac:dyDescent="0.45">
      <c r="A26" s="1">
        <f t="shared" si="0"/>
        <v>25</v>
      </c>
      <c r="B26" s="3" t="s">
        <v>57</v>
      </c>
      <c r="C26" s="3" t="str">
        <f t="shared" si="1"/>
        <v>Barry Bonds - 2004</v>
      </c>
      <c r="D26" s="3">
        <v>2004</v>
      </c>
      <c r="E26" s="3">
        <v>39</v>
      </c>
      <c r="F26" s="3" t="s">
        <v>58</v>
      </c>
      <c r="G26" s="3" t="s">
        <v>52</v>
      </c>
      <c r="H26" s="3">
        <v>147</v>
      </c>
      <c r="I26" s="3">
        <v>617</v>
      </c>
      <c r="J26" s="3">
        <v>373</v>
      </c>
      <c r="K26" s="3">
        <v>129</v>
      </c>
      <c r="L26" s="3">
        <v>135</v>
      </c>
      <c r="M26" s="3">
        <v>60</v>
      </c>
      <c r="N26" s="3">
        <v>27</v>
      </c>
      <c r="O26" s="3">
        <v>3</v>
      </c>
      <c r="P26" s="3">
        <v>45</v>
      </c>
      <c r="Q26" s="3">
        <f t="shared" si="2"/>
        <v>92</v>
      </c>
      <c r="R26" s="3">
        <v>101</v>
      </c>
      <c r="S26" s="3">
        <v>6</v>
      </c>
      <c r="T26" s="3">
        <v>1</v>
      </c>
      <c r="U26" s="3">
        <v>232</v>
      </c>
      <c r="V26" s="3">
        <v>41</v>
      </c>
      <c r="W26" s="3">
        <v>0.36199999999999999</v>
      </c>
      <c r="X26" s="3">
        <f t="shared" si="3"/>
        <v>111</v>
      </c>
      <c r="Y26" s="3">
        <v>0.60899999999999999</v>
      </c>
      <c r="Z26" s="3">
        <f t="shared" si="4"/>
        <v>1</v>
      </c>
      <c r="AA26" s="3">
        <v>0.81200000000000006</v>
      </c>
      <c r="AB26" s="3">
        <f t="shared" si="5"/>
        <v>4</v>
      </c>
      <c r="AC26" s="3">
        <v>1.4219999999999999</v>
      </c>
      <c r="AD26" s="3">
        <f t="shared" si="6"/>
        <v>1</v>
      </c>
      <c r="AE26" s="3">
        <v>263</v>
      </c>
      <c r="AF26" s="3">
        <f t="shared" si="7"/>
        <v>2</v>
      </c>
      <c r="AG26" s="3">
        <v>303</v>
      </c>
      <c r="AH26" s="3">
        <v>5</v>
      </c>
      <c r="AI26" s="3">
        <v>9</v>
      </c>
      <c r="AJ26" s="3">
        <v>0</v>
      </c>
      <c r="AK26" s="3">
        <v>3</v>
      </c>
      <c r="AL26" s="3">
        <v>120</v>
      </c>
      <c r="AM26" s="3">
        <v>10.6</v>
      </c>
      <c r="AN26" s="3">
        <f t="shared" si="8"/>
        <v>25</v>
      </c>
      <c r="AO26" s="3">
        <f>_xlfn.IFNA(VLOOKUP(C26, 'FanGraphs Plus Stats 1-2000'!$D$2:$L$1048576, MATCH("wRC+", FanGraphs_Plus_Stats_1_1500[[#Headers],[ID]:[BABIP+]], 0), FALSE), 0)</f>
        <v>233</v>
      </c>
      <c r="AP26" s="3">
        <f t="shared" si="9"/>
        <v>4</v>
      </c>
      <c r="AQ26" s="3">
        <v>8.8000000000000007</v>
      </c>
      <c r="AR26" s="3">
        <f t="shared" si="10"/>
        <v>16</v>
      </c>
      <c r="AS26" s="3">
        <v>11.5</v>
      </c>
      <c r="AT26" s="3">
        <f t="shared" si="11"/>
        <v>7</v>
      </c>
      <c r="AU26" s="14">
        <v>-1.5</v>
      </c>
      <c r="AV26" s="3">
        <f t="shared" si="12"/>
        <v>1379</v>
      </c>
      <c r="AW26" s="3">
        <v>106</v>
      </c>
      <c r="AX26" s="3">
        <v>1</v>
      </c>
      <c r="AY26" s="3">
        <v>0</v>
      </c>
      <c r="AZ26" s="3">
        <v>1</v>
      </c>
      <c r="BA26" s="3">
        <v>-8</v>
      </c>
      <c r="BB26" s="3" t="s">
        <v>84</v>
      </c>
      <c r="BC26" s="13">
        <f t="shared" si="13"/>
        <v>5.8480354764257321</v>
      </c>
    </row>
    <row r="27" spans="1:55" x14ac:dyDescent="0.45">
      <c r="A27" s="1">
        <f t="shared" si="0"/>
        <v>25</v>
      </c>
      <c r="B27" s="3" t="s">
        <v>86</v>
      </c>
      <c r="C27" s="3" t="str">
        <f t="shared" si="1"/>
        <v>Ted Williams - 1946</v>
      </c>
      <c r="D27" s="3">
        <v>1946</v>
      </c>
      <c r="E27" s="3">
        <v>27</v>
      </c>
      <c r="F27" s="3" t="s">
        <v>48</v>
      </c>
      <c r="G27" s="3" t="s">
        <v>43</v>
      </c>
      <c r="H27" s="3">
        <v>150</v>
      </c>
      <c r="I27" s="3">
        <v>672</v>
      </c>
      <c r="J27" s="3">
        <v>514</v>
      </c>
      <c r="K27" s="3">
        <v>142</v>
      </c>
      <c r="L27" s="3">
        <v>176</v>
      </c>
      <c r="M27" s="3">
        <v>93</v>
      </c>
      <c r="N27" s="3">
        <v>37</v>
      </c>
      <c r="O27" s="3">
        <v>8</v>
      </c>
      <c r="P27" s="3">
        <v>38</v>
      </c>
      <c r="Q27" s="3">
        <f t="shared" si="2"/>
        <v>251</v>
      </c>
      <c r="R27" s="3">
        <v>123</v>
      </c>
      <c r="S27" s="3">
        <v>0</v>
      </c>
      <c r="T27" s="3">
        <v>0</v>
      </c>
      <c r="U27" s="3">
        <v>156</v>
      </c>
      <c r="V27" s="3">
        <v>44</v>
      </c>
      <c r="W27" s="3">
        <v>0.34200000000000003</v>
      </c>
      <c r="X27" s="3">
        <f t="shared" si="3"/>
        <v>256</v>
      </c>
      <c r="Y27" s="3">
        <v>0.497</v>
      </c>
      <c r="Z27" s="3">
        <f t="shared" si="4"/>
        <v>18</v>
      </c>
      <c r="AA27" s="3">
        <v>0.66700000000000004</v>
      </c>
      <c r="AB27" s="3">
        <f t="shared" si="5"/>
        <v>63</v>
      </c>
      <c r="AC27" s="3">
        <v>1.1639999999999999</v>
      </c>
      <c r="AD27" s="3">
        <f t="shared" si="6"/>
        <v>36</v>
      </c>
      <c r="AE27" s="3">
        <v>215</v>
      </c>
      <c r="AF27" s="3">
        <f t="shared" si="7"/>
        <v>21</v>
      </c>
      <c r="AG27" s="3">
        <v>343</v>
      </c>
      <c r="AH27" s="3">
        <v>12</v>
      </c>
      <c r="AI27" s="3">
        <v>2</v>
      </c>
      <c r="AJ27" s="3">
        <v>0</v>
      </c>
      <c r="AK27" s="2"/>
      <c r="AL27" s="3">
        <v>29</v>
      </c>
      <c r="AM27" s="3">
        <v>10.6</v>
      </c>
      <c r="AN27" s="3">
        <f t="shared" si="8"/>
        <v>25</v>
      </c>
      <c r="AO27" s="3">
        <f>_xlfn.IFNA(VLOOKUP(C27, 'FanGraphs Plus Stats 1-2000'!$D$2:$L$1048576, MATCH("wRC+", FanGraphs_Plus_Stats_1_1500[[#Headers],[ID]:[BABIP+]], 0), FALSE), 0)</f>
        <v>211</v>
      </c>
      <c r="AP27" s="3">
        <f t="shared" si="9"/>
        <v>14</v>
      </c>
      <c r="AQ27" s="3">
        <v>8.6</v>
      </c>
      <c r="AR27" s="3">
        <f t="shared" si="10"/>
        <v>23</v>
      </c>
      <c r="AS27" s="3">
        <v>10.1</v>
      </c>
      <c r="AT27" s="3">
        <f t="shared" si="11"/>
        <v>25</v>
      </c>
      <c r="AU27" s="14">
        <v>-0.3</v>
      </c>
      <c r="AV27" s="3">
        <f t="shared" si="12"/>
        <v>1091</v>
      </c>
      <c r="AW27" s="3">
        <v>83</v>
      </c>
      <c r="AX27" s="3">
        <v>0</v>
      </c>
      <c r="AY27" s="3">
        <v>0</v>
      </c>
      <c r="AZ27" s="3">
        <v>0</v>
      </c>
      <c r="BA27" s="3">
        <v>4</v>
      </c>
      <c r="BB27" s="3" t="s">
        <v>87</v>
      </c>
      <c r="BC27" s="13">
        <f t="shared" si="13"/>
        <v>19.442962850073847</v>
      </c>
    </row>
    <row r="28" spans="1:55" x14ac:dyDescent="0.45">
      <c r="A28" s="1">
        <f t="shared" si="0"/>
        <v>25</v>
      </c>
      <c r="B28" s="3" t="s">
        <v>50</v>
      </c>
      <c r="C28" s="3" t="str">
        <f t="shared" si="1"/>
        <v>Rogers Hornsby - 1929</v>
      </c>
      <c r="D28" s="3">
        <v>1929</v>
      </c>
      <c r="E28" s="3">
        <v>33</v>
      </c>
      <c r="F28" s="3" t="s">
        <v>88</v>
      </c>
      <c r="G28" s="3" t="s">
        <v>52</v>
      </c>
      <c r="H28" s="3">
        <v>156</v>
      </c>
      <c r="I28" s="3">
        <v>712</v>
      </c>
      <c r="J28" s="3">
        <v>602</v>
      </c>
      <c r="K28" s="3">
        <v>156</v>
      </c>
      <c r="L28" s="3">
        <v>229</v>
      </c>
      <c r="M28" s="3">
        <v>135</v>
      </c>
      <c r="N28" s="3">
        <v>47</v>
      </c>
      <c r="O28" s="3">
        <v>8</v>
      </c>
      <c r="P28" s="3">
        <v>39</v>
      </c>
      <c r="Q28" s="3">
        <f t="shared" si="2"/>
        <v>217</v>
      </c>
      <c r="R28" s="3">
        <v>149</v>
      </c>
      <c r="S28" s="3">
        <v>2</v>
      </c>
      <c r="T28" s="3">
        <v>0</v>
      </c>
      <c r="U28" s="3">
        <v>87</v>
      </c>
      <c r="V28" s="3">
        <v>65</v>
      </c>
      <c r="W28" s="3">
        <v>0.38</v>
      </c>
      <c r="X28" s="3">
        <f t="shared" si="3"/>
        <v>47</v>
      </c>
      <c r="Y28" s="3">
        <v>0.45900000000000002</v>
      </c>
      <c r="Z28" s="3">
        <f t="shared" si="4"/>
        <v>89</v>
      </c>
      <c r="AA28" s="3">
        <v>0.67900000000000005</v>
      </c>
      <c r="AB28" s="3">
        <f t="shared" si="5"/>
        <v>50</v>
      </c>
      <c r="AC28" s="3">
        <v>1.139</v>
      </c>
      <c r="AD28" s="3">
        <f t="shared" si="6"/>
        <v>46</v>
      </c>
      <c r="AE28" s="3">
        <v>178</v>
      </c>
      <c r="AF28" s="3">
        <f t="shared" si="7"/>
        <v>159</v>
      </c>
      <c r="AG28" s="3">
        <v>409</v>
      </c>
      <c r="AH28" s="2"/>
      <c r="AI28" s="3">
        <v>1</v>
      </c>
      <c r="AJ28" s="3">
        <v>22</v>
      </c>
      <c r="AK28" s="2"/>
      <c r="AL28" s="3">
        <v>5</v>
      </c>
      <c r="AM28" s="3">
        <v>10.6</v>
      </c>
      <c r="AN28" s="3">
        <f t="shared" si="8"/>
        <v>25</v>
      </c>
      <c r="AO28" s="3">
        <f>_xlfn.IFNA(VLOOKUP(C28, 'FanGraphs Plus Stats 1-2000'!$D$2:$L$1048576, MATCH("wRC+", FanGraphs_Plus_Stats_1_1500[[#Headers],[ID]:[BABIP+]], 0), FALSE), 0)</f>
        <v>172</v>
      </c>
      <c r="AP28" s="3">
        <f t="shared" si="9"/>
        <v>197</v>
      </c>
      <c r="AQ28" s="3">
        <v>8.4</v>
      </c>
      <c r="AR28" s="3">
        <f t="shared" si="10"/>
        <v>28</v>
      </c>
      <c r="AS28" s="3">
        <v>9.6</v>
      </c>
      <c r="AT28" s="3">
        <f t="shared" si="11"/>
        <v>47</v>
      </c>
      <c r="AU28" s="14">
        <v>1.6</v>
      </c>
      <c r="AV28" s="3">
        <f t="shared" si="12"/>
        <v>372</v>
      </c>
      <c r="AW28" s="3">
        <v>76</v>
      </c>
      <c r="AX28" s="3">
        <v>0</v>
      </c>
      <c r="AY28" s="3">
        <v>2</v>
      </c>
      <c r="AZ28" s="3">
        <v>2</v>
      </c>
      <c r="BA28" s="3">
        <v>12</v>
      </c>
      <c r="BB28" s="3" t="s">
        <v>53</v>
      </c>
      <c r="BC28" s="13">
        <f t="shared" si="13"/>
        <v>92.172447508828768</v>
      </c>
    </row>
    <row r="29" spans="1:55" x14ac:dyDescent="0.45">
      <c r="A29" s="1">
        <f t="shared" si="0"/>
        <v>25</v>
      </c>
      <c r="B29" s="3" t="s">
        <v>74</v>
      </c>
      <c r="C29" s="3" t="str">
        <f t="shared" si="1"/>
        <v>Willie Mays - 1963</v>
      </c>
      <c r="D29" s="3">
        <v>1963</v>
      </c>
      <c r="E29" s="3">
        <v>32</v>
      </c>
      <c r="F29" s="3" t="s">
        <v>58</v>
      </c>
      <c r="G29" s="3" t="s">
        <v>52</v>
      </c>
      <c r="H29" s="3">
        <v>157</v>
      </c>
      <c r="I29" s="3">
        <v>671</v>
      </c>
      <c r="J29" s="3">
        <v>596</v>
      </c>
      <c r="K29" s="3">
        <v>115</v>
      </c>
      <c r="L29" s="3">
        <v>187</v>
      </c>
      <c r="M29" s="3">
        <v>110</v>
      </c>
      <c r="N29" s="3">
        <v>32</v>
      </c>
      <c r="O29" s="3">
        <v>7</v>
      </c>
      <c r="P29" s="3">
        <v>38</v>
      </c>
      <c r="Q29" s="3">
        <f t="shared" si="2"/>
        <v>251</v>
      </c>
      <c r="R29" s="3">
        <v>103</v>
      </c>
      <c r="S29" s="3">
        <v>8</v>
      </c>
      <c r="T29" s="3">
        <v>3</v>
      </c>
      <c r="U29" s="3">
        <v>66</v>
      </c>
      <c r="V29" s="3">
        <v>83</v>
      </c>
      <c r="W29" s="3">
        <v>0.314</v>
      </c>
      <c r="X29" s="3">
        <f t="shared" si="3"/>
        <v>652</v>
      </c>
      <c r="Y29" s="3">
        <v>0.38</v>
      </c>
      <c r="Z29" s="3">
        <f t="shared" si="4"/>
        <v>917</v>
      </c>
      <c r="AA29" s="3">
        <v>0.58199999999999996</v>
      </c>
      <c r="AB29" s="3">
        <f t="shared" si="5"/>
        <v>360</v>
      </c>
      <c r="AC29" s="3">
        <v>0.96199999999999997</v>
      </c>
      <c r="AD29" s="3">
        <f t="shared" si="6"/>
        <v>479</v>
      </c>
      <c r="AE29" s="3">
        <v>175</v>
      </c>
      <c r="AF29" s="3">
        <f t="shared" si="7"/>
        <v>199</v>
      </c>
      <c r="AG29" s="3">
        <v>347</v>
      </c>
      <c r="AH29" s="3">
        <v>15</v>
      </c>
      <c r="AI29" s="3">
        <v>2</v>
      </c>
      <c r="AJ29" s="3">
        <v>0</v>
      </c>
      <c r="AK29" s="3">
        <v>7</v>
      </c>
      <c r="AL29" s="3">
        <v>5</v>
      </c>
      <c r="AM29" s="3">
        <v>10.6</v>
      </c>
      <c r="AN29" s="3">
        <f t="shared" si="8"/>
        <v>25</v>
      </c>
      <c r="AO29" s="3">
        <f>_xlfn.IFNA(VLOOKUP(C29, 'FanGraphs Plus Stats 1-2000'!$D$2:$L$1048576, MATCH("wRC+", FanGraphs_Plus_Stats_1_1500[[#Headers],[ID]:[BABIP+]], 0), FALSE), 0)</f>
        <v>174</v>
      </c>
      <c r="AP29" s="3">
        <f t="shared" si="9"/>
        <v>167</v>
      </c>
      <c r="AQ29" s="3">
        <v>8</v>
      </c>
      <c r="AR29" s="3">
        <f t="shared" si="10"/>
        <v>46</v>
      </c>
      <c r="AS29" s="3">
        <v>9.1</v>
      </c>
      <c r="AT29" s="3">
        <f t="shared" si="11"/>
        <v>68</v>
      </c>
      <c r="AU29" s="14">
        <v>1.4</v>
      </c>
      <c r="AV29" s="3">
        <f t="shared" si="12"/>
        <v>442</v>
      </c>
      <c r="AW29" s="3">
        <v>56</v>
      </c>
      <c r="AX29" s="3">
        <v>-2</v>
      </c>
      <c r="AY29" s="3">
        <v>4</v>
      </c>
      <c r="AZ29" s="3">
        <v>2</v>
      </c>
      <c r="BA29" s="3">
        <v>12</v>
      </c>
      <c r="BB29" s="3" t="s">
        <v>85</v>
      </c>
      <c r="BC29" s="13">
        <f t="shared" si="13"/>
        <v>94.009090715801065</v>
      </c>
    </row>
    <row r="30" spans="1:55" x14ac:dyDescent="0.45">
      <c r="A30" s="1">
        <f t="shared" si="0"/>
        <v>25</v>
      </c>
      <c r="B30" s="3" t="s">
        <v>89</v>
      </c>
      <c r="C30" s="3" t="str">
        <f t="shared" si="1"/>
        <v>Robin Yount - 1982</v>
      </c>
      <c r="D30" s="3">
        <v>1982</v>
      </c>
      <c r="E30" s="3">
        <v>26</v>
      </c>
      <c r="F30" s="3" t="s">
        <v>90</v>
      </c>
      <c r="G30" s="3" t="s">
        <v>43</v>
      </c>
      <c r="H30" s="3">
        <v>156</v>
      </c>
      <c r="I30" s="3">
        <v>704</v>
      </c>
      <c r="J30" s="3">
        <v>635</v>
      </c>
      <c r="K30" s="3">
        <v>129</v>
      </c>
      <c r="L30" s="3">
        <v>210</v>
      </c>
      <c r="M30" s="3">
        <v>123</v>
      </c>
      <c r="N30" s="3">
        <v>46</v>
      </c>
      <c r="O30" s="3">
        <v>12</v>
      </c>
      <c r="P30" s="3">
        <v>29</v>
      </c>
      <c r="Q30" s="3">
        <f t="shared" si="2"/>
        <v>557</v>
      </c>
      <c r="R30" s="3">
        <v>114</v>
      </c>
      <c r="S30" s="3">
        <v>14</v>
      </c>
      <c r="T30" s="3">
        <v>3</v>
      </c>
      <c r="U30" s="3">
        <v>54</v>
      </c>
      <c r="V30" s="3">
        <v>63</v>
      </c>
      <c r="W30" s="3">
        <v>0.33100000000000002</v>
      </c>
      <c r="X30" s="3">
        <f t="shared" si="3"/>
        <v>369</v>
      </c>
      <c r="Y30" s="3">
        <v>0.379</v>
      </c>
      <c r="Z30" s="3">
        <f t="shared" si="4"/>
        <v>931</v>
      </c>
      <c r="AA30" s="3">
        <v>0.57799999999999996</v>
      </c>
      <c r="AB30" s="3">
        <f t="shared" si="5"/>
        <v>376</v>
      </c>
      <c r="AC30" s="3">
        <v>0.95699999999999996</v>
      </c>
      <c r="AD30" s="3">
        <f t="shared" si="6"/>
        <v>506</v>
      </c>
      <c r="AE30" s="3">
        <v>166</v>
      </c>
      <c r="AF30" s="3">
        <f t="shared" si="7"/>
        <v>341</v>
      </c>
      <c r="AG30" s="3">
        <v>367</v>
      </c>
      <c r="AH30" s="3">
        <v>19</v>
      </c>
      <c r="AI30" s="3">
        <v>1</v>
      </c>
      <c r="AJ30" s="3">
        <v>4</v>
      </c>
      <c r="AK30" s="3">
        <v>10</v>
      </c>
      <c r="AL30" s="3">
        <v>2</v>
      </c>
      <c r="AM30" s="3">
        <v>10.6</v>
      </c>
      <c r="AN30" s="3">
        <f t="shared" si="8"/>
        <v>25</v>
      </c>
      <c r="AO30" s="3">
        <f>_xlfn.IFNA(VLOOKUP(C30, 'FanGraphs Plus Stats 1-2000'!$D$2:$L$1048576, MATCH("wRC+", FanGraphs_Plus_Stats_1_1500[[#Headers],[ID]:[BABIP+]], 0), FALSE), 0)</f>
        <v>164</v>
      </c>
      <c r="AP30" s="3">
        <f t="shared" si="9"/>
        <v>321</v>
      </c>
      <c r="AQ30" s="3">
        <v>8.4</v>
      </c>
      <c r="AR30" s="3">
        <f t="shared" si="10"/>
        <v>28</v>
      </c>
      <c r="AS30" s="3">
        <v>9.9</v>
      </c>
      <c r="AT30" s="3">
        <f t="shared" si="11"/>
        <v>34</v>
      </c>
      <c r="AU30" s="14">
        <v>1.9</v>
      </c>
      <c r="AV30" s="3">
        <f t="shared" si="12"/>
        <v>294</v>
      </c>
      <c r="AW30" s="3">
        <v>59</v>
      </c>
      <c r="AX30" s="3">
        <v>-1</v>
      </c>
      <c r="AY30" s="3">
        <v>8</v>
      </c>
      <c r="AZ30" s="3">
        <v>7</v>
      </c>
      <c r="BA30" s="3">
        <v>8</v>
      </c>
      <c r="BB30" s="3" t="s">
        <v>91</v>
      </c>
      <c r="BC30" s="13">
        <f t="shared" si="13"/>
        <v>139.87275853905695</v>
      </c>
    </row>
    <row r="31" spans="1:55" x14ac:dyDescent="0.45">
      <c r="A31" s="1">
        <f t="shared" si="0"/>
        <v>30</v>
      </c>
      <c r="B31" s="3" t="s">
        <v>41</v>
      </c>
      <c r="C31" s="3" t="str">
        <f t="shared" si="1"/>
        <v>Babe Ruth - 1931</v>
      </c>
      <c r="D31" s="3">
        <v>1931</v>
      </c>
      <c r="E31" s="3">
        <v>36</v>
      </c>
      <c r="F31" s="3" t="s">
        <v>42</v>
      </c>
      <c r="G31" s="3" t="s">
        <v>43</v>
      </c>
      <c r="H31" s="3">
        <v>145</v>
      </c>
      <c r="I31" s="3">
        <v>663</v>
      </c>
      <c r="J31" s="3">
        <v>534</v>
      </c>
      <c r="K31" s="3">
        <v>149</v>
      </c>
      <c r="L31" s="3">
        <v>199</v>
      </c>
      <c r="M31" s="3">
        <v>119</v>
      </c>
      <c r="N31" s="3">
        <v>31</v>
      </c>
      <c r="O31" s="3">
        <v>3</v>
      </c>
      <c r="P31" s="3">
        <v>46</v>
      </c>
      <c r="Q31" s="3">
        <f t="shared" si="2"/>
        <v>75</v>
      </c>
      <c r="R31" s="3">
        <v>162</v>
      </c>
      <c r="S31" s="3">
        <v>5</v>
      </c>
      <c r="T31" s="3">
        <v>4</v>
      </c>
      <c r="U31" s="3">
        <v>128</v>
      </c>
      <c r="V31" s="3">
        <v>51</v>
      </c>
      <c r="W31" s="3">
        <v>0.373</v>
      </c>
      <c r="X31" s="3">
        <f t="shared" si="3"/>
        <v>68</v>
      </c>
      <c r="Y31" s="3">
        <v>0.495</v>
      </c>
      <c r="Z31" s="3">
        <f t="shared" si="4"/>
        <v>21</v>
      </c>
      <c r="AA31" s="3">
        <v>0.7</v>
      </c>
      <c r="AB31" s="3">
        <f t="shared" si="5"/>
        <v>35</v>
      </c>
      <c r="AC31" s="3">
        <v>1.1950000000000001</v>
      </c>
      <c r="AD31" s="3">
        <f t="shared" si="6"/>
        <v>24</v>
      </c>
      <c r="AE31" s="3">
        <v>218</v>
      </c>
      <c r="AF31" s="3">
        <f t="shared" si="7"/>
        <v>17</v>
      </c>
      <c r="AG31" s="3">
        <v>374</v>
      </c>
      <c r="AH31" s="2"/>
      <c r="AI31" s="3">
        <v>1</v>
      </c>
      <c r="AJ31" s="3">
        <v>0</v>
      </c>
      <c r="AK31" s="2"/>
      <c r="AL31" s="3">
        <v>5</v>
      </c>
      <c r="AM31" s="3">
        <v>10.5</v>
      </c>
      <c r="AN31" s="3">
        <f t="shared" si="8"/>
        <v>30</v>
      </c>
      <c r="AO31" s="3">
        <f>_xlfn.IFNA(VLOOKUP(C31, 'FanGraphs Plus Stats 1-2000'!$D$2:$L$1048576, MATCH("wRC+", FanGraphs_Plus_Stats_1_1500[[#Headers],[ID]:[BABIP+]], 0), FALSE), 0)</f>
        <v>205</v>
      </c>
      <c r="AP31" s="3">
        <f t="shared" si="9"/>
        <v>19</v>
      </c>
      <c r="AQ31" s="3">
        <v>8.1999999999999993</v>
      </c>
      <c r="AR31" s="3">
        <f t="shared" si="10"/>
        <v>36</v>
      </c>
      <c r="AS31" s="3">
        <v>10.7</v>
      </c>
      <c r="AT31" s="3">
        <f t="shared" si="11"/>
        <v>16</v>
      </c>
      <c r="AU31" s="14">
        <v>-0.8</v>
      </c>
      <c r="AV31" s="3">
        <f t="shared" si="12"/>
        <v>1268</v>
      </c>
      <c r="AW31" s="3">
        <v>97</v>
      </c>
      <c r="AX31" s="3">
        <v>2</v>
      </c>
      <c r="AY31" s="3">
        <v>1</v>
      </c>
      <c r="AZ31" s="3">
        <v>4</v>
      </c>
      <c r="BA31" s="3">
        <v>-2</v>
      </c>
      <c r="BB31" s="3" t="s">
        <v>95</v>
      </c>
      <c r="BC31" s="13">
        <f t="shared" si="13"/>
        <v>21.31938106800645</v>
      </c>
    </row>
    <row r="32" spans="1:55" x14ac:dyDescent="0.45">
      <c r="A32" s="1">
        <f t="shared" si="0"/>
        <v>30</v>
      </c>
      <c r="B32" s="3" t="s">
        <v>86</v>
      </c>
      <c r="C32" s="3" t="str">
        <f t="shared" si="1"/>
        <v>Ted Williams - 1942</v>
      </c>
      <c r="D32" s="3">
        <v>1942</v>
      </c>
      <c r="E32" s="3">
        <v>23</v>
      </c>
      <c r="F32" s="3" t="s">
        <v>48</v>
      </c>
      <c r="G32" s="3" t="s">
        <v>43</v>
      </c>
      <c r="H32" s="3">
        <v>150</v>
      </c>
      <c r="I32" s="3">
        <v>671</v>
      </c>
      <c r="J32" s="3">
        <v>522</v>
      </c>
      <c r="K32" s="3">
        <v>141</v>
      </c>
      <c r="L32" s="3">
        <v>186</v>
      </c>
      <c r="M32" s="3">
        <v>111</v>
      </c>
      <c r="N32" s="3">
        <v>34</v>
      </c>
      <c r="O32" s="3">
        <v>5</v>
      </c>
      <c r="P32" s="3">
        <v>36</v>
      </c>
      <c r="Q32" s="3">
        <f t="shared" si="2"/>
        <v>307</v>
      </c>
      <c r="R32" s="3">
        <v>137</v>
      </c>
      <c r="S32" s="3">
        <v>3</v>
      </c>
      <c r="T32" s="3">
        <v>2</v>
      </c>
      <c r="U32" s="3">
        <v>145</v>
      </c>
      <c r="V32" s="3">
        <v>51</v>
      </c>
      <c r="W32" s="3">
        <v>0.35599999999999998</v>
      </c>
      <c r="X32" s="3">
        <f t="shared" si="3"/>
        <v>139</v>
      </c>
      <c r="Y32" s="3">
        <v>0.499</v>
      </c>
      <c r="Z32" s="3">
        <f t="shared" si="4"/>
        <v>15</v>
      </c>
      <c r="AA32" s="3">
        <v>0.64800000000000002</v>
      </c>
      <c r="AB32" s="3">
        <f t="shared" si="5"/>
        <v>90</v>
      </c>
      <c r="AC32" s="3">
        <v>1.147</v>
      </c>
      <c r="AD32" s="3">
        <f t="shared" si="6"/>
        <v>44</v>
      </c>
      <c r="AE32" s="3">
        <v>216</v>
      </c>
      <c r="AF32" s="3">
        <f t="shared" si="7"/>
        <v>19</v>
      </c>
      <c r="AG32" s="3">
        <v>338</v>
      </c>
      <c r="AH32" s="3">
        <v>12</v>
      </c>
      <c r="AI32" s="3">
        <v>4</v>
      </c>
      <c r="AJ32" s="3">
        <v>0</v>
      </c>
      <c r="AK32" s="2"/>
      <c r="AL32" s="3">
        <v>20</v>
      </c>
      <c r="AM32" s="3">
        <v>10.5</v>
      </c>
      <c r="AN32" s="3">
        <f t="shared" si="8"/>
        <v>30</v>
      </c>
      <c r="AO32" s="3">
        <f>_xlfn.IFNA(VLOOKUP(C32, 'FanGraphs Plus Stats 1-2000'!$D$2:$L$1048576, MATCH("wRC+", FanGraphs_Plus_Stats_1_1500[[#Headers],[ID]:[BABIP+]], 0), FALSE), 0)</f>
        <v>205</v>
      </c>
      <c r="AP32" s="3">
        <f t="shared" si="9"/>
        <v>19</v>
      </c>
      <c r="AQ32" s="3">
        <v>8.6</v>
      </c>
      <c r="AR32" s="3">
        <f t="shared" si="10"/>
        <v>23</v>
      </c>
      <c r="AS32" s="3">
        <v>10</v>
      </c>
      <c r="AT32" s="3">
        <f t="shared" si="11"/>
        <v>28</v>
      </c>
      <c r="AU32" s="14">
        <v>-0.2</v>
      </c>
      <c r="AV32" s="3">
        <f t="shared" si="12"/>
        <v>1047</v>
      </c>
      <c r="AW32" s="3">
        <v>84</v>
      </c>
      <c r="AX32" s="3">
        <v>1</v>
      </c>
      <c r="AY32" s="3">
        <v>0</v>
      </c>
      <c r="AZ32" s="3">
        <v>1</v>
      </c>
      <c r="BA32" s="3">
        <v>5</v>
      </c>
      <c r="BB32" s="3" t="s">
        <v>98</v>
      </c>
      <c r="BC32" s="13">
        <f t="shared" si="13"/>
        <v>22.1246369119131</v>
      </c>
    </row>
    <row r="33" spans="1:55" x14ac:dyDescent="0.45">
      <c r="A33" s="1">
        <f t="shared" si="0"/>
        <v>30</v>
      </c>
      <c r="B33" s="3" t="s">
        <v>96</v>
      </c>
      <c r="C33" s="3" t="str">
        <f t="shared" si="1"/>
        <v>Aaron Judge - 2022</v>
      </c>
      <c r="D33" s="3">
        <v>2022</v>
      </c>
      <c r="E33" s="3">
        <v>30</v>
      </c>
      <c r="F33" s="3" t="s">
        <v>42</v>
      </c>
      <c r="G33" s="3" t="s">
        <v>43</v>
      </c>
      <c r="H33" s="3">
        <v>157</v>
      </c>
      <c r="I33" s="3">
        <v>696</v>
      </c>
      <c r="J33" s="3">
        <v>570</v>
      </c>
      <c r="K33" s="3">
        <v>133</v>
      </c>
      <c r="L33" s="3">
        <v>177</v>
      </c>
      <c r="M33" s="3">
        <v>87</v>
      </c>
      <c r="N33" s="3">
        <v>28</v>
      </c>
      <c r="O33" s="3">
        <v>0</v>
      </c>
      <c r="P33" s="3">
        <v>62</v>
      </c>
      <c r="Q33" s="3">
        <f t="shared" si="2"/>
        <v>5</v>
      </c>
      <c r="R33" s="3">
        <v>131</v>
      </c>
      <c r="S33" s="3">
        <v>16</v>
      </c>
      <c r="T33" s="3">
        <v>3</v>
      </c>
      <c r="U33" s="3">
        <v>111</v>
      </c>
      <c r="V33" s="3">
        <v>175</v>
      </c>
      <c r="W33" s="3">
        <v>0.311</v>
      </c>
      <c r="X33" s="3">
        <f t="shared" si="3"/>
        <v>708</v>
      </c>
      <c r="Y33" s="3">
        <v>0.42499999999999999</v>
      </c>
      <c r="Z33" s="3">
        <f t="shared" si="4"/>
        <v>318</v>
      </c>
      <c r="AA33" s="3">
        <v>0.68600000000000005</v>
      </c>
      <c r="AB33" s="3">
        <f t="shared" si="5"/>
        <v>47</v>
      </c>
      <c r="AC33" s="3">
        <v>1.111</v>
      </c>
      <c r="AD33" s="3">
        <f t="shared" si="6"/>
        <v>71</v>
      </c>
      <c r="AE33" s="3">
        <v>210</v>
      </c>
      <c r="AF33" s="3">
        <f t="shared" si="7"/>
        <v>25</v>
      </c>
      <c r="AG33" s="3">
        <v>391</v>
      </c>
      <c r="AH33" s="3">
        <v>14</v>
      </c>
      <c r="AI33" s="3">
        <v>6</v>
      </c>
      <c r="AJ33" s="3">
        <v>0</v>
      </c>
      <c r="AK33" s="3">
        <v>5</v>
      </c>
      <c r="AL33" s="3">
        <v>19</v>
      </c>
      <c r="AM33" s="3">
        <v>10.5</v>
      </c>
      <c r="AN33" s="3">
        <f t="shared" si="8"/>
        <v>30</v>
      </c>
      <c r="AO33" s="3">
        <f>_xlfn.IFNA(VLOOKUP(C33, 'FanGraphs Plus Stats 1-2000'!$D$2:$L$1048576, MATCH("wRC+", FanGraphs_Plus_Stats_1_1500[[#Headers],[ID]:[BABIP+]], 0), FALSE), 0)</f>
        <v>207</v>
      </c>
      <c r="AP33" s="3">
        <f t="shared" si="9"/>
        <v>16</v>
      </c>
      <c r="AQ33" s="3">
        <v>8.3000000000000007</v>
      </c>
      <c r="AR33" s="3">
        <f t="shared" si="10"/>
        <v>33</v>
      </c>
      <c r="AS33" s="3">
        <v>10.3</v>
      </c>
      <c r="AT33" s="3">
        <f t="shared" si="11"/>
        <v>22</v>
      </c>
      <c r="AU33" s="14">
        <v>0</v>
      </c>
      <c r="AV33" s="3">
        <f t="shared" si="12"/>
        <v>955</v>
      </c>
      <c r="AW33" s="3">
        <v>80</v>
      </c>
      <c r="AX33" s="3">
        <v>-2</v>
      </c>
      <c r="AY33" s="3">
        <v>2</v>
      </c>
      <c r="AZ33" s="3">
        <v>0</v>
      </c>
      <c r="BA33" s="3">
        <v>3</v>
      </c>
      <c r="BB33" s="3" t="s">
        <v>97</v>
      </c>
      <c r="BC33" s="13">
        <f t="shared" si="13"/>
        <v>22.894284851066637</v>
      </c>
    </row>
    <row r="34" spans="1:55" x14ac:dyDescent="0.45">
      <c r="A34" s="1">
        <f t="shared" si="0"/>
        <v>30</v>
      </c>
      <c r="B34" s="3" t="s">
        <v>69</v>
      </c>
      <c r="C34" s="3" t="str">
        <f t="shared" si="1"/>
        <v>Ty Cobb - 1910</v>
      </c>
      <c r="D34" s="3">
        <v>1910</v>
      </c>
      <c r="E34" s="3">
        <v>23</v>
      </c>
      <c r="F34" s="3" t="s">
        <v>70</v>
      </c>
      <c r="G34" s="3" t="s">
        <v>43</v>
      </c>
      <c r="H34" s="3">
        <v>140</v>
      </c>
      <c r="I34" s="3">
        <v>598</v>
      </c>
      <c r="J34" s="3">
        <v>508</v>
      </c>
      <c r="K34" s="3">
        <v>106</v>
      </c>
      <c r="L34" s="3">
        <v>194</v>
      </c>
      <c r="M34" s="3">
        <v>138</v>
      </c>
      <c r="N34" s="3">
        <v>35</v>
      </c>
      <c r="O34" s="3">
        <v>13</v>
      </c>
      <c r="P34" s="3">
        <v>8</v>
      </c>
      <c r="Q34" s="3">
        <f t="shared" si="2"/>
        <v>1186</v>
      </c>
      <c r="R34" s="3">
        <v>91</v>
      </c>
      <c r="S34" s="3">
        <v>65</v>
      </c>
      <c r="T34" s="2"/>
      <c r="U34" s="3">
        <v>64</v>
      </c>
      <c r="V34" s="3">
        <v>46</v>
      </c>
      <c r="W34" s="3">
        <v>0.38200000000000001</v>
      </c>
      <c r="X34" s="3">
        <f t="shared" si="3"/>
        <v>41</v>
      </c>
      <c r="Y34" s="3">
        <v>0.45500000000000002</v>
      </c>
      <c r="Z34" s="3">
        <f t="shared" si="4"/>
        <v>107</v>
      </c>
      <c r="AA34" s="3">
        <v>0.54900000000000004</v>
      </c>
      <c r="AB34" s="3">
        <f t="shared" si="5"/>
        <v>542</v>
      </c>
      <c r="AC34" s="3">
        <v>1.004</v>
      </c>
      <c r="AD34" s="3">
        <f t="shared" si="6"/>
        <v>320</v>
      </c>
      <c r="AE34" s="3">
        <v>205</v>
      </c>
      <c r="AF34" s="3">
        <f t="shared" si="7"/>
        <v>37</v>
      </c>
      <c r="AG34" s="3">
        <v>279</v>
      </c>
      <c r="AH34" s="2"/>
      <c r="AI34" s="3">
        <v>4</v>
      </c>
      <c r="AJ34" s="3">
        <v>16</v>
      </c>
      <c r="AK34" s="2"/>
      <c r="AL34" s="2"/>
      <c r="AM34" s="3">
        <v>10.5</v>
      </c>
      <c r="AN34" s="3">
        <f t="shared" si="8"/>
        <v>30</v>
      </c>
      <c r="AO34" s="3">
        <f>_xlfn.IFNA(VLOOKUP(C34, 'FanGraphs Plus Stats 1-2000'!$D$2:$L$1048576, MATCH("wRC+", FanGraphs_Plus_Stats_1_1500[[#Headers],[ID]:[BABIP+]], 0), FALSE), 0)</f>
        <v>206</v>
      </c>
      <c r="AP34" s="3">
        <f t="shared" si="9"/>
        <v>18</v>
      </c>
      <c r="AQ34" s="3">
        <v>8.1</v>
      </c>
      <c r="AR34" s="3">
        <f t="shared" si="10"/>
        <v>41</v>
      </c>
      <c r="AS34" s="3">
        <v>9.6999999999999993</v>
      </c>
      <c r="AT34" s="3">
        <f t="shared" si="11"/>
        <v>44</v>
      </c>
      <c r="AU34" s="14">
        <v>0.4</v>
      </c>
      <c r="AV34" s="3">
        <f t="shared" si="12"/>
        <v>770</v>
      </c>
      <c r="AW34" s="3">
        <v>61</v>
      </c>
      <c r="AX34" s="3">
        <v>0</v>
      </c>
      <c r="AY34" s="3">
        <v>7</v>
      </c>
      <c r="AZ34" s="3">
        <v>7</v>
      </c>
      <c r="BA34" s="3">
        <v>8</v>
      </c>
      <c r="BB34" s="3" t="s">
        <v>71</v>
      </c>
      <c r="BC34" s="13">
        <f t="shared" si="13"/>
        <v>27.135125089530824</v>
      </c>
    </row>
    <row r="35" spans="1:55" x14ac:dyDescent="0.45">
      <c r="A35" s="1">
        <f t="shared" si="0"/>
        <v>30</v>
      </c>
      <c r="B35" s="3" t="s">
        <v>74</v>
      </c>
      <c r="C35" s="3" t="str">
        <f t="shared" si="1"/>
        <v>Willie Mays - 1954</v>
      </c>
      <c r="D35" s="3">
        <v>1954</v>
      </c>
      <c r="E35" s="3">
        <v>23</v>
      </c>
      <c r="F35" s="3" t="s">
        <v>101</v>
      </c>
      <c r="G35" s="3" t="s">
        <v>52</v>
      </c>
      <c r="H35" s="3">
        <v>151</v>
      </c>
      <c r="I35" s="3">
        <v>641</v>
      </c>
      <c r="J35" s="3">
        <v>565</v>
      </c>
      <c r="K35" s="3">
        <v>119</v>
      </c>
      <c r="L35" s="3">
        <v>195</v>
      </c>
      <c r="M35" s="3">
        <v>108</v>
      </c>
      <c r="N35" s="3">
        <v>33</v>
      </c>
      <c r="O35" s="3">
        <v>13</v>
      </c>
      <c r="P35" s="3">
        <v>41</v>
      </c>
      <c r="Q35" s="3">
        <f t="shared" si="2"/>
        <v>165</v>
      </c>
      <c r="R35" s="3">
        <v>110</v>
      </c>
      <c r="S35" s="3">
        <v>8</v>
      </c>
      <c r="T35" s="3">
        <v>5</v>
      </c>
      <c r="U35" s="3">
        <v>66</v>
      </c>
      <c r="V35" s="3">
        <v>57</v>
      </c>
      <c r="W35" s="3">
        <v>0.34499999999999997</v>
      </c>
      <c r="X35" s="3">
        <f t="shared" si="3"/>
        <v>232</v>
      </c>
      <c r="Y35" s="3">
        <v>0.41099999999999998</v>
      </c>
      <c r="Z35" s="3">
        <f t="shared" si="4"/>
        <v>472</v>
      </c>
      <c r="AA35" s="3">
        <v>0.66700000000000004</v>
      </c>
      <c r="AB35" s="3">
        <f t="shared" si="5"/>
        <v>63</v>
      </c>
      <c r="AC35" s="3">
        <v>1.0780000000000001</v>
      </c>
      <c r="AD35" s="3">
        <f t="shared" si="6"/>
        <v>120</v>
      </c>
      <c r="AE35" s="3">
        <v>175</v>
      </c>
      <c r="AF35" s="3">
        <f t="shared" si="7"/>
        <v>199</v>
      </c>
      <c r="AG35" s="3">
        <v>377</v>
      </c>
      <c r="AH35" s="3">
        <v>12</v>
      </c>
      <c r="AI35" s="3">
        <v>2</v>
      </c>
      <c r="AJ35" s="3">
        <v>0</v>
      </c>
      <c r="AK35" s="3">
        <v>7</v>
      </c>
      <c r="AL35" s="3">
        <v>14</v>
      </c>
      <c r="AM35" s="3">
        <v>10.5</v>
      </c>
      <c r="AN35" s="3">
        <f t="shared" si="8"/>
        <v>30</v>
      </c>
      <c r="AO35" s="3">
        <f>_xlfn.IFNA(VLOOKUP(C35, 'FanGraphs Plus Stats 1-2000'!$D$2:$L$1048576, MATCH("wRC+", FanGraphs_Plus_Stats_1_1500[[#Headers],[ID]:[BABIP+]], 0), FALSE), 0)</f>
        <v>173</v>
      </c>
      <c r="AP35" s="3">
        <f t="shared" si="9"/>
        <v>185</v>
      </c>
      <c r="AQ35" s="3">
        <v>8.1</v>
      </c>
      <c r="AR35" s="3">
        <f t="shared" si="10"/>
        <v>41</v>
      </c>
      <c r="AS35" s="3">
        <v>8.4</v>
      </c>
      <c r="AT35" s="3">
        <f t="shared" si="11"/>
        <v>134</v>
      </c>
      <c r="AU35" s="14">
        <v>2</v>
      </c>
      <c r="AV35" s="3">
        <f t="shared" si="12"/>
        <v>259</v>
      </c>
      <c r="AW35" s="3">
        <v>60</v>
      </c>
      <c r="AX35" s="3">
        <v>-1</v>
      </c>
      <c r="AY35" s="3">
        <v>3</v>
      </c>
      <c r="AZ35" s="3">
        <v>2</v>
      </c>
      <c r="BA35" s="3">
        <v>21</v>
      </c>
      <c r="BB35" s="3" t="s">
        <v>83</v>
      </c>
      <c r="BC35" s="13">
        <f t="shared" si="13"/>
        <v>103.3670256648949</v>
      </c>
    </row>
    <row r="36" spans="1:55" x14ac:dyDescent="0.45">
      <c r="A36" s="1">
        <f t="shared" si="0"/>
        <v>30</v>
      </c>
      <c r="B36" s="3" t="s">
        <v>92</v>
      </c>
      <c r="C36" s="3" t="str">
        <f t="shared" si="1"/>
        <v>Mike Trout - 2016</v>
      </c>
      <c r="D36" s="3">
        <v>2016</v>
      </c>
      <c r="E36" s="3">
        <v>24</v>
      </c>
      <c r="F36" s="3" t="s">
        <v>93</v>
      </c>
      <c r="G36" s="3" t="s">
        <v>43</v>
      </c>
      <c r="H36" s="3">
        <v>159</v>
      </c>
      <c r="I36" s="3">
        <v>681</v>
      </c>
      <c r="J36" s="3">
        <v>549</v>
      </c>
      <c r="K36" s="3">
        <v>123</v>
      </c>
      <c r="L36" s="3">
        <v>173</v>
      </c>
      <c r="M36" s="3">
        <v>107</v>
      </c>
      <c r="N36" s="3">
        <v>32</v>
      </c>
      <c r="O36" s="3">
        <v>5</v>
      </c>
      <c r="P36" s="3">
        <v>29</v>
      </c>
      <c r="Q36" s="3">
        <f t="shared" si="2"/>
        <v>557</v>
      </c>
      <c r="R36" s="3">
        <v>100</v>
      </c>
      <c r="S36" s="3">
        <v>30</v>
      </c>
      <c r="T36" s="3">
        <v>7</v>
      </c>
      <c r="U36" s="3">
        <v>116</v>
      </c>
      <c r="V36" s="3">
        <v>137</v>
      </c>
      <c r="W36" s="3">
        <v>0.315</v>
      </c>
      <c r="X36" s="3">
        <f t="shared" si="3"/>
        <v>625</v>
      </c>
      <c r="Y36" s="3">
        <v>0.441</v>
      </c>
      <c r="Z36" s="3">
        <f t="shared" si="4"/>
        <v>187</v>
      </c>
      <c r="AA36" s="3">
        <v>0.55000000000000004</v>
      </c>
      <c r="AB36" s="3">
        <f t="shared" si="5"/>
        <v>539</v>
      </c>
      <c r="AC36" s="3">
        <v>0.99099999999999999</v>
      </c>
      <c r="AD36" s="3">
        <f t="shared" si="6"/>
        <v>362</v>
      </c>
      <c r="AE36" s="3">
        <v>173</v>
      </c>
      <c r="AF36" s="3">
        <f t="shared" si="7"/>
        <v>228</v>
      </c>
      <c r="AG36" s="3">
        <v>302</v>
      </c>
      <c r="AH36" s="3">
        <v>5</v>
      </c>
      <c r="AI36" s="3">
        <v>11</v>
      </c>
      <c r="AJ36" s="3">
        <v>0</v>
      </c>
      <c r="AK36" s="3">
        <v>5</v>
      </c>
      <c r="AL36" s="3">
        <v>12</v>
      </c>
      <c r="AM36" s="3">
        <v>10.5</v>
      </c>
      <c r="AN36" s="3">
        <f t="shared" si="8"/>
        <v>30</v>
      </c>
      <c r="AO36" s="3">
        <f>_xlfn.IFNA(VLOOKUP(C36, 'FanGraphs Plus Stats 1-2000'!$D$2:$L$1048576, MATCH("wRC+", FanGraphs_Plus_Stats_1_1500[[#Headers],[ID]:[BABIP+]], 0), FALSE), 0)</f>
        <v>170</v>
      </c>
      <c r="AP36" s="3">
        <f t="shared" si="9"/>
        <v>224</v>
      </c>
      <c r="AQ36" s="3">
        <v>8.1</v>
      </c>
      <c r="AR36" s="3">
        <f t="shared" si="10"/>
        <v>41</v>
      </c>
      <c r="AS36" s="3">
        <v>9.9</v>
      </c>
      <c r="AT36" s="3">
        <f t="shared" si="11"/>
        <v>34</v>
      </c>
      <c r="AU36" s="14">
        <v>1</v>
      </c>
      <c r="AV36" s="3">
        <f t="shared" si="12"/>
        <v>568</v>
      </c>
      <c r="AW36" s="3">
        <v>63</v>
      </c>
      <c r="AX36" s="3">
        <v>3</v>
      </c>
      <c r="AY36" s="3">
        <v>6</v>
      </c>
      <c r="AZ36" s="3">
        <v>8</v>
      </c>
      <c r="BA36" s="3">
        <v>6</v>
      </c>
      <c r="BB36" s="3" t="s">
        <v>99</v>
      </c>
      <c r="BC36" s="13">
        <f t="shared" si="13"/>
        <v>115.28373541679221</v>
      </c>
    </row>
    <row r="37" spans="1:55" x14ac:dyDescent="0.45">
      <c r="A37" s="1">
        <f t="shared" si="0"/>
        <v>30</v>
      </c>
      <c r="B37" s="3" t="s">
        <v>47</v>
      </c>
      <c r="C37" s="3" t="str">
        <f t="shared" si="1"/>
        <v>Carl Yastrzemski - 1968</v>
      </c>
      <c r="D37" s="3">
        <v>1968</v>
      </c>
      <c r="E37" s="3">
        <v>28</v>
      </c>
      <c r="F37" s="3" t="s">
        <v>48</v>
      </c>
      <c r="G37" s="3" t="s">
        <v>43</v>
      </c>
      <c r="H37" s="3">
        <v>157</v>
      </c>
      <c r="I37" s="3">
        <v>664</v>
      </c>
      <c r="J37" s="3">
        <v>539</v>
      </c>
      <c r="K37" s="3">
        <v>90</v>
      </c>
      <c r="L37" s="3">
        <v>162</v>
      </c>
      <c r="M37" s="3">
        <v>105</v>
      </c>
      <c r="N37" s="3">
        <v>32</v>
      </c>
      <c r="O37" s="3">
        <v>2</v>
      </c>
      <c r="P37" s="3">
        <v>23</v>
      </c>
      <c r="Q37" s="3">
        <f t="shared" si="2"/>
        <v>779</v>
      </c>
      <c r="R37" s="3">
        <v>74</v>
      </c>
      <c r="S37" s="3">
        <v>13</v>
      </c>
      <c r="T37" s="3">
        <v>6</v>
      </c>
      <c r="U37" s="3">
        <v>119</v>
      </c>
      <c r="V37" s="3">
        <v>90</v>
      </c>
      <c r="W37" s="3">
        <v>0.30099999999999999</v>
      </c>
      <c r="X37" s="3">
        <f t="shared" si="3"/>
        <v>897</v>
      </c>
      <c r="Y37" s="3">
        <v>0.42599999999999999</v>
      </c>
      <c r="Z37" s="3">
        <f t="shared" si="4"/>
        <v>311</v>
      </c>
      <c r="AA37" s="3">
        <v>0.495</v>
      </c>
      <c r="AB37" s="3">
        <f t="shared" si="5"/>
        <v>940</v>
      </c>
      <c r="AC37" s="3">
        <v>0.92200000000000004</v>
      </c>
      <c r="AD37" s="3">
        <f t="shared" si="6"/>
        <v>696</v>
      </c>
      <c r="AE37" s="3">
        <v>171</v>
      </c>
      <c r="AF37" s="3">
        <f t="shared" si="7"/>
        <v>258</v>
      </c>
      <c r="AG37" s="3">
        <v>267</v>
      </c>
      <c r="AH37" s="3">
        <v>12</v>
      </c>
      <c r="AI37" s="3">
        <v>2</v>
      </c>
      <c r="AJ37" s="3">
        <v>0</v>
      </c>
      <c r="AK37" s="3">
        <v>4</v>
      </c>
      <c r="AL37" s="3">
        <v>13</v>
      </c>
      <c r="AM37" s="3">
        <v>10.5</v>
      </c>
      <c r="AN37" s="3">
        <f t="shared" si="8"/>
        <v>30</v>
      </c>
      <c r="AO37" s="3">
        <f>_xlfn.IFNA(VLOOKUP(C37, 'FanGraphs Plus Stats 1-2000'!$D$2:$L$1048576, MATCH("wRC+", FanGraphs_Plus_Stats_1_1500[[#Headers],[ID]:[BABIP+]], 0), FALSE), 0)</f>
        <v>170</v>
      </c>
      <c r="AP37" s="3">
        <f t="shared" si="9"/>
        <v>224</v>
      </c>
      <c r="AQ37" s="3">
        <v>8.1999999999999993</v>
      </c>
      <c r="AR37" s="3">
        <f t="shared" si="10"/>
        <v>36</v>
      </c>
      <c r="AS37" s="3">
        <v>7.6</v>
      </c>
      <c r="AT37" s="3">
        <f t="shared" si="11"/>
        <v>235</v>
      </c>
      <c r="AU37" s="14">
        <v>2</v>
      </c>
      <c r="AV37" s="3">
        <f t="shared" si="12"/>
        <v>259</v>
      </c>
      <c r="AW37" s="3">
        <v>47</v>
      </c>
      <c r="AX37" s="3">
        <v>0</v>
      </c>
      <c r="AY37" s="3">
        <v>4</v>
      </c>
      <c r="AZ37" s="3">
        <v>4</v>
      </c>
      <c r="BA37" s="3">
        <v>25</v>
      </c>
      <c r="BB37" s="3" t="s">
        <v>100</v>
      </c>
      <c r="BC37" s="13">
        <f t="shared" si="13"/>
        <v>120.13318545892542</v>
      </c>
    </row>
    <row r="38" spans="1:55" x14ac:dyDescent="0.45">
      <c r="A38" s="1">
        <f t="shared" si="0"/>
        <v>30</v>
      </c>
      <c r="B38" s="3" t="s">
        <v>92</v>
      </c>
      <c r="C38" s="3" t="str">
        <f t="shared" si="1"/>
        <v>Mike Trout - 2012</v>
      </c>
      <c r="D38" s="3">
        <v>2012</v>
      </c>
      <c r="E38" s="3">
        <v>20</v>
      </c>
      <c r="F38" s="3" t="s">
        <v>93</v>
      </c>
      <c r="G38" s="3" t="s">
        <v>43</v>
      </c>
      <c r="H38" s="3">
        <v>139</v>
      </c>
      <c r="I38" s="3">
        <v>639</v>
      </c>
      <c r="J38" s="3">
        <v>559</v>
      </c>
      <c r="K38" s="3">
        <v>129</v>
      </c>
      <c r="L38" s="3">
        <v>182</v>
      </c>
      <c r="M38" s="3">
        <v>117</v>
      </c>
      <c r="N38" s="3">
        <v>27</v>
      </c>
      <c r="O38" s="3">
        <v>8</v>
      </c>
      <c r="P38" s="3">
        <v>30</v>
      </c>
      <c r="Q38" s="3">
        <f t="shared" si="2"/>
        <v>517</v>
      </c>
      <c r="R38" s="3">
        <v>83</v>
      </c>
      <c r="S38" s="3">
        <v>49</v>
      </c>
      <c r="T38" s="3">
        <v>5</v>
      </c>
      <c r="U38" s="3">
        <v>67</v>
      </c>
      <c r="V38" s="3">
        <v>139</v>
      </c>
      <c r="W38" s="3">
        <v>0.32600000000000001</v>
      </c>
      <c r="X38" s="3">
        <f t="shared" si="3"/>
        <v>449</v>
      </c>
      <c r="Y38" s="3">
        <v>0.39900000000000002</v>
      </c>
      <c r="Z38" s="3">
        <f t="shared" si="4"/>
        <v>627</v>
      </c>
      <c r="AA38" s="3">
        <v>0.56399999999999995</v>
      </c>
      <c r="AB38" s="3">
        <f t="shared" si="5"/>
        <v>446</v>
      </c>
      <c r="AC38" s="3">
        <v>0.96299999999999997</v>
      </c>
      <c r="AD38" s="3">
        <f t="shared" si="6"/>
        <v>475</v>
      </c>
      <c r="AE38" s="3">
        <v>168</v>
      </c>
      <c r="AF38" s="3">
        <f t="shared" si="7"/>
        <v>309</v>
      </c>
      <c r="AG38" s="3">
        <v>315</v>
      </c>
      <c r="AH38" s="3">
        <v>7</v>
      </c>
      <c r="AI38" s="3">
        <v>6</v>
      </c>
      <c r="AJ38" s="3">
        <v>0</v>
      </c>
      <c r="AK38" s="3">
        <v>7</v>
      </c>
      <c r="AL38" s="3">
        <v>4</v>
      </c>
      <c r="AM38" s="3">
        <v>10.5</v>
      </c>
      <c r="AN38" s="3">
        <f t="shared" si="8"/>
        <v>30</v>
      </c>
      <c r="AO38" s="3">
        <f>_xlfn.IFNA(VLOOKUP(C38, 'FanGraphs Plus Stats 1-2000'!$D$2:$L$1048576, MATCH("wRC+", FanGraphs_Plus_Stats_1_1500[[#Headers],[ID]:[BABIP+]], 0), FALSE), 0)</f>
        <v>167</v>
      </c>
      <c r="AP38" s="3">
        <f t="shared" si="9"/>
        <v>266</v>
      </c>
      <c r="AQ38" s="3">
        <v>8.4</v>
      </c>
      <c r="AR38" s="3">
        <f t="shared" si="10"/>
        <v>28</v>
      </c>
      <c r="AS38" s="3">
        <v>8.6999999999999993</v>
      </c>
      <c r="AT38" s="3">
        <f t="shared" si="11"/>
        <v>102</v>
      </c>
      <c r="AU38" s="14">
        <v>2</v>
      </c>
      <c r="AV38" s="3">
        <f t="shared" si="12"/>
        <v>259</v>
      </c>
      <c r="AW38" s="3">
        <v>53</v>
      </c>
      <c r="AX38" s="3">
        <v>1</v>
      </c>
      <c r="AY38" s="3">
        <v>10</v>
      </c>
      <c r="AZ38" s="3">
        <v>11</v>
      </c>
      <c r="BA38" s="3">
        <v>19</v>
      </c>
      <c r="BB38" s="3" t="s">
        <v>94</v>
      </c>
      <c r="BC38" s="13">
        <f t="shared" si="13"/>
        <v>135.09951510189296</v>
      </c>
    </row>
    <row r="39" spans="1:55" x14ac:dyDescent="0.45">
      <c r="A39" s="1">
        <f t="shared" si="0"/>
        <v>30</v>
      </c>
      <c r="B39" s="3" t="s">
        <v>74</v>
      </c>
      <c r="C39" s="3" t="str">
        <f t="shared" si="1"/>
        <v>Willie Mays - 1962</v>
      </c>
      <c r="D39" s="3">
        <v>1962</v>
      </c>
      <c r="E39" s="3">
        <v>31</v>
      </c>
      <c r="F39" s="3" t="s">
        <v>58</v>
      </c>
      <c r="G39" s="3" t="s">
        <v>52</v>
      </c>
      <c r="H39" s="3">
        <v>162</v>
      </c>
      <c r="I39" s="3">
        <v>706</v>
      </c>
      <c r="J39" s="3">
        <v>621</v>
      </c>
      <c r="K39" s="3">
        <v>130</v>
      </c>
      <c r="L39" s="3">
        <v>189</v>
      </c>
      <c r="M39" s="3">
        <v>99</v>
      </c>
      <c r="N39" s="3">
        <v>36</v>
      </c>
      <c r="O39" s="3">
        <v>5</v>
      </c>
      <c r="P39" s="3">
        <v>49</v>
      </c>
      <c r="Q39" s="3">
        <f t="shared" si="2"/>
        <v>43</v>
      </c>
      <c r="R39" s="3">
        <v>141</v>
      </c>
      <c r="S39" s="3">
        <v>18</v>
      </c>
      <c r="T39" s="3">
        <v>2</v>
      </c>
      <c r="U39" s="3">
        <v>78</v>
      </c>
      <c r="V39" s="3">
        <v>85</v>
      </c>
      <c r="W39" s="3">
        <v>0.30399999999999999</v>
      </c>
      <c r="X39" s="3">
        <f t="shared" si="3"/>
        <v>832</v>
      </c>
      <c r="Y39" s="3">
        <v>0.38400000000000001</v>
      </c>
      <c r="Z39" s="3">
        <f t="shared" si="4"/>
        <v>858</v>
      </c>
      <c r="AA39" s="3">
        <v>0.61499999999999999</v>
      </c>
      <c r="AB39" s="3">
        <f t="shared" si="5"/>
        <v>198</v>
      </c>
      <c r="AC39" s="3">
        <v>0.999</v>
      </c>
      <c r="AD39" s="3">
        <f t="shared" si="6"/>
        <v>335</v>
      </c>
      <c r="AE39" s="3">
        <v>165</v>
      </c>
      <c r="AF39" s="3">
        <f t="shared" si="7"/>
        <v>363</v>
      </c>
      <c r="AG39" s="3">
        <v>382</v>
      </c>
      <c r="AH39" s="3">
        <v>19</v>
      </c>
      <c r="AI39" s="3">
        <v>4</v>
      </c>
      <c r="AJ39" s="3">
        <v>0</v>
      </c>
      <c r="AK39" s="3">
        <v>3</v>
      </c>
      <c r="AL39" s="3">
        <v>11</v>
      </c>
      <c r="AM39" s="3">
        <v>10.5</v>
      </c>
      <c r="AN39" s="3">
        <f t="shared" si="8"/>
        <v>30</v>
      </c>
      <c r="AO39" s="3">
        <f>_xlfn.IFNA(VLOOKUP(C39, 'FanGraphs Plus Stats 1-2000'!$D$2:$L$1048576, MATCH("wRC+", FanGraphs_Plus_Stats_1_1500[[#Headers],[ID]:[BABIP+]], 0), FALSE), 0)</f>
        <v>163</v>
      </c>
      <c r="AP39" s="3">
        <f t="shared" si="9"/>
        <v>341</v>
      </c>
      <c r="AQ39" s="3">
        <v>7.9</v>
      </c>
      <c r="AR39" s="3">
        <f t="shared" si="10"/>
        <v>53</v>
      </c>
      <c r="AS39" s="3">
        <v>8.3000000000000007</v>
      </c>
      <c r="AT39" s="3">
        <f t="shared" si="11"/>
        <v>144</v>
      </c>
      <c r="AU39" s="14">
        <v>2.1</v>
      </c>
      <c r="AV39" s="3">
        <f t="shared" si="12"/>
        <v>224</v>
      </c>
      <c r="AW39" s="3">
        <v>55</v>
      </c>
      <c r="AX39" s="3">
        <v>-2</v>
      </c>
      <c r="AY39" s="3">
        <v>4</v>
      </c>
      <c r="AZ39" s="3">
        <v>2</v>
      </c>
      <c r="BA39" s="3">
        <v>20</v>
      </c>
      <c r="BB39" s="3" t="s">
        <v>68</v>
      </c>
      <c r="BC39" s="13">
        <f t="shared" si="13"/>
        <v>154.85577983006596</v>
      </c>
    </row>
    <row r="40" spans="1:55" x14ac:dyDescent="0.45">
      <c r="A40" s="1">
        <f t="shared" si="0"/>
        <v>30</v>
      </c>
      <c r="B40" s="3" t="s">
        <v>102</v>
      </c>
      <c r="C40" s="3" t="str">
        <f t="shared" si="1"/>
        <v>Eddie Collins - 1910</v>
      </c>
      <c r="D40" s="3">
        <v>1910</v>
      </c>
      <c r="E40" s="3">
        <v>23</v>
      </c>
      <c r="F40" s="3" t="s">
        <v>103</v>
      </c>
      <c r="G40" s="3" t="s">
        <v>43</v>
      </c>
      <c r="H40" s="3">
        <v>153</v>
      </c>
      <c r="I40" s="3">
        <v>667</v>
      </c>
      <c r="J40" s="3">
        <v>581</v>
      </c>
      <c r="K40" s="3">
        <v>81</v>
      </c>
      <c r="L40" s="3">
        <v>188</v>
      </c>
      <c r="M40" s="3">
        <v>154</v>
      </c>
      <c r="N40" s="3">
        <v>16</v>
      </c>
      <c r="O40" s="3">
        <v>15</v>
      </c>
      <c r="P40" s="3">
        <v>3</v>
      </c>
      <c r="Q40" s="3">
        <f t="shared" si="2"/>
        <v>1323</v>
      </c>
      <c r="R40" s="3">
        <v>81</v>
      </c>
      <c r="S40" s="3">
        <v>81</v>
      </c>
      <c r="T40" s="2"/>
      <c r="U40" s="3">
        <v>49</v>
      </c>
      <c r="V40" s="3">
        <v>41</v>
      </c>
      <c r="W40" s="3">
        <v>0.32400000000000001</v>
      </c>
      <c r="X40" s="3">
        <f t="shared" si="3"/>
        <v>481</v>
      </c>
      <c r="Y40" s="3">
        <v>0.38200000000000001</v>
      </c>
      <c r="Z40" s="3">
        <f t="shared" si="4"/>
        <v>888</v>
      </c>
      <c r="AA40" s="3">
        <v>0.41799999999999998</v>
      </c>
      <c r="AB40" s="3">
        <f t="shared" si="5"/>
        <v>1296</v>
      </c>
      <c r="AC40" s="3">
        <v>0.8</v>
      </c>
      <c r="AD40" s="3">
        <f t="shared" si="6"/>
        <v>1266</v>
      </c>
      <c r="AE40" s="3">
        <v>150</v>
      </c>
      <c r="AF40" s="3">
        <f t="shared" si="7"/>
        <v>671</v>
      </c>
      <c r="AG40" s="3">
        <v>243</v>
      </c>
      <c r="AH40" s="2"/>
      <c r="AI40" s="3">
        <v>6</v>
      </c>
      <c r="AJ40" s="3">
        <v>22</v>
      </c>
      <c r="AK40" s="2"/>
      <c r="AL40" s="2"/>
      <c r="AM40" s="3">
        <v>10.5</v>
      </c>
      <c r="AN40" s="3">
        <f t="shared" si="8"/>
        <v>30</v>
      </c>
      <c r="AO40" s="3">
        <f>_xlfn.IFNA(VLOOKUP(C40, 'FanGraphs Plus Stats 1-2000'!$D$2:$L$1048576, MATCH("wRC+", FanGraphs_Plus_Stats_1_1500[[#Headers],[ID]:[BABIP+]], 0), FALSE), 0)</f>
        <v>152</v>
      </c>
      <c r="AP40" s="3">
        <f t="shared" si="9"/>
        <v>576</v>
      </c>
      <c r="AQ40" s="3">
        <v>7.8</v>
      </c>
      <c r="AR40" s="3">
        <f t="shared" si="10"/>
        <v>58</v>
      </c>
      <c r="AS40" s="3">
        <v>7.6</v>
      </c>
      <c r="AT40" s="3">
        <f t="shared" si="11"/>
        <v>235</v>
      </c>
      <c r="AU40" s="14">
        <v>2.8</v>
      </c>
      <c r="AV40" s="3">
        <f t="shared" si="12"/>
        <v>80</v>
      </c>
      <c r="AW40" s="3">
        <v>33</v>
      </c>
      <c r="AX40" s="3">
        <v>0</v>
      </c>
      <c r="AY40" s="3">
        <v>10</v>
      </c>
      <c r="AZ40" s="3">
        <v>10</v>
      </c>
      <c r="BA40" s="3">
        <v>24</v>
      </c>
      <c r="BB40" s="3" t="s">
        <v>53</v>
      </c>
      <c r="BC40" s="13">
        <f t="shared" si="13"/>
        <v>226.33692924464958</v>
      </c>
    </row>
    <row r="41" spans="1:55" x14ac:dyDescent="0.45">
      <c r="A41" s="1">
        <f t="shared" si="0"/>
        <v>40</v>
      </c>
      <c r="B41" s="3" t="s">
        <v>284</v>
      </c>
      <c r="C41" s="3" t="str">
        <f t="shared" si="1"/>
        <v>Bobby Witt Jr. - 2024</v>
      </c>
      <c r="D41" s="3">
        <v>2024</v>
      </c>
      <c r="E41" s="3">
        <v>24</v>
      </c>
      <c r="F41" s="3" t="s">
        <v>174</v>
      </c>
      <c r="G41" s="3" t="s">
        <v>43</v>
      </c>
      <c r="H41" s="3">
        <f>VLOOKUP($B41, FanGraphs_Updated_Zips_Projections[[Name]:[WAR]], MATCH(H$1, FanGraphs_Updated_Zips_Projections[[#Headers],[Name]:[WAR]], 0), FALSE)</f>
        <v>161</v>
      </c>
      <c r="I41" s="10">
        <f>(VLOOKUP($C41,'All Data'!$C$2:$AP$1401,MATCH(I$1,'All Data'!$C$1:$AP$1,0),FALSE)/VLOOKUP($C41,'All Data'!$C$2:$AP$1401,MATCH("G",'All Data'!$C$1:$AP$1,0),FALSE))*$H41</f>
        <v>709.63846153846157</v>
      </c>
      <c r="J41" s="10">
        <f>(VLOOKUP($C41,'All Data'!$C$2:$AP$1401,MATCH(J$1,'All Data'!$C$1:$AP$1,0),FALSE)/VLOOKUP($C41,'All Data'!$C$2:$AP$1401,MATCH("G",'All Data'!$C$1:$AP$1,0),FALSE))*$H41</f>
        <v>642.76153846153852</v>
      </c>
      <c r="K41" s="10">
        <f>(VLOOKUP($C41,'All Data'!$C$2:$AP$1401,MATCH(K$1,'All Data'!$C$1:$AP$1,0),FALSE)/VLOOKUP($C41,'All Data'!$C$2:$AP$1401,MATCH("G",'All Data'!$C$1:$AP$1,0),FALSE))*$H41</f>
        <v>137.46923076923076</v>
      </c>
      <c r="L41" s="10">
        <f>(VLOOKUP($C41,'All Data'!$C$2:$AP$1401,MATCH(L$1,'All Data'!$C$1:$AP$1,0),FALSE)/VLOOKUP($C41,'All Data'!$C$2:$AP$1401,MATCH("G",'All Data'!$C$1:$AP$1,0),FALSE))*$H41</f>
        <v>222.92307692307691</v>
      </c>
      <c r="M41" s="10">
        <f>(VLOOKUP($C41,'All Data'!$C$2:$AP$1401,MATCH(M$1,'All Data'!$C$1:$AP$1,0),FALSE)/VLOOKUP($C41,'All Data'!$C$2:$AP$1401,MATCH("G",'All Data'!$C$1:$AP$1,0),FALSE))*$H41</f>
        <v>131.27692307692308</v>
      </c>
      <c r="N41" s="10">
        <f>(VLOOKUP($C41,'All Data'!$C$2:$AP$1401,MATCH(N$1,'All Data'!$C$1:$AP$1,0),FALSE)/VLOOKUP($C41,'All Data'!$C$2:$AP$1401,MATCH("G",'All Data'!$C$1:$AP$1,0),FALSE))*$H41</f>
        <v>45.823076923076918</v>
      </c>
      <c r="O41" s="10">
        <f>(VLOOKUP($C41,'All Data'!$C$2:$AP$1401,MATCH(O$1,'All Data'!$C$1:$AP$1,0),FALSE)/VLOOKUP($C41,'All Data'!$C$2:$AP$1401,MATCH("G",'All Data'!$C$1:$AP$1,0),FALSE))*$H41</f>
        <v>13.623076923076924</v>
      </c>
      <c r="P41" s="10">
        <f>(VLOOKUP($C41,'All Data'!$C$2:$AP$1401,MATCH(P$1,'All Data'!$C$1:$AP$1,0),FALSE)/VLOOKUP($C41,'All Data'!$C$2:$AP$1401,MATCH("G",'All Data'!$C$1:$AP$1,0),FALSE))*$H41</f>
        <v>32.200000000000003</v>
      </c>
      <c r="Q41" s="3">
        <f t="shared" si="2"/>
        <v>436</v>
      </c>
      <c r="R41" s="10">
        <f>(VLOOKUP($C41,'All Data'!$C$2:$AP$1401,MATCH(R$1,'All Data'!$C$1:$AP$1,0),FALSE)/VLOOKUP($C41,'All Data'!$C$2:$AP$1401,MATCH("G",'All Data'!$C$1:$AP$1,0),FALSE))*$H41</f>
        <v>115.17692307692307</v>
      </c>
      <c r="S41" s="10">
        <f>(VLOOKUP($C41,'All Data'!$C$2:$AP$1401,MATCH(S$1,'All Data'!$C$1:$AP$1,0),FALSE)/VLOOKUP($C41,'All Data'!$C$2:$AP$1401,MATCH("G",'All Data'!$C$1:$AP$1,0),FALSE))*$H41</f>
        <v>32.200000000000003</v>
      </c>
      <c r="T41" s="10">
        <f>(VLOOKUP($C41,'All Data'!$C$2:$AP$1401,MATCH(T$1,'All Data'!$C$1:$AP$1,0),FALSE)/VLOOKUP($C41,'All Data'!$C$2:$AP$1401,MATCH("G",'All Data'!$C$1:$AP$1,0),FALSE))*$H41</f>
        <v>14.861538461538462</v>
      </c>
      <c r="U41" s="10">
        <f>(VLOOKUP($C41,'All Data'!$C$2:$AP$1401,MATCH(U$1,'All Data'!$C$1:$AP$1,0),FALSE)/VLOOKUP($C41,'All Data'!$C$2:$AP$1401,MATCH("G",'All Data'!$C$1:$AP$1,0),FALSE))*$H41</f>
        <v>50.776923076923076</v>
      </c>
      <c r="V41" s="10">
        <f>(VLOOKUP($C41,'All Data'!$C$2:$AP$1401,MATCH(V$1,'All Data'!$C$1:$AP$1,0),FALSE)/VLOOKUP($C41,'All Data'!$C$2:$AP$1401,MATCH("G",'All Data'!$C$1:$AP$1,0),FALSE))*$H41</f>
        <v>107.74615384615385</v>
      </c>
      <c r="W41" s="11">
        <f>L41/J41</f>
        <v>0.34682080924855485</v>
      </c>
      <c r="X41" s="3">
        <f t="shared" si="3"/>
        <v>222</v>
      </c>
      <c r="Y41" s="3">
        <v>0.39600000000000002</v>
      </c>
      <c r="Z41" s="3">
        <f t="shared" si="4"/>
        <v>670</v>
      </c>
      <c r="AA41" s="3">
        <v>0.61099999999999999</v>
      </c>
      <c r="AB41" s="3">
        <f t="shared" si="5"/>
        <v>215</v>
      </c>
      <c r="AC41" s="3">
        <v>1.0069999999999999</v>
      </c>
      <c r="AD41" s="3">
        <f t="shared" si="6"/>
        <v>307</v>
      </c>
      <c r="AE41" s="3">
        <v>175</v>
      </c>
      <c r="AF41" s="3">
        <f t="shared" si="7"/>
        <v>199</v>
      </c>
      <c r="AG41" s="10">
        <f>(VLOOKUP($C41,'All Data'!$C$2:$AP$1401,MATCH(AG$1,'All Data'!$C$1:$AP$1,0),FALSE)/VLOOKUP($C41,'All Data'!$C$2:$AP$1401,MATCH("G",'All Data'!$C$1:$AP$1,0),FALSE))*$H41</f>
        <v>392.59230769230771</v>
      </c>
      <c r="AH41" s="10">
        <f>(VLOOKUP($C41,'All Data'!$C$2:$AP$1401,MATCH(AH$1,'All Data'!$C$1:$AP$1,0),FALSE)/VLOOKUP($C41,'All Data'!$C$2:$AP$1401,MATCH("G",'All Data'!$C$1:$AP$1,0),FALSE))*$H41</f>
        <v>3.7153846153846155</v>
      </c>
      <c r="AI41" s="10">
        <f>(VLOOKUP($C41,'All Data'!$C$2:$AP$1401,MATCH(AI$1,'All Data'!$C$1:$AP$1,0),FALSE)/VLOOKUP($C41,'All Data'!$C$2:$AP$1401,MATCH("G",'All Data'!$C$1:$AP$1,0),FALSE))*$H41</f>
        <v>7.430769230769231</v>
      </c>
      <c r="AJ41" s="10">
        <f>(VLOOKUP($C41,'All Data'!$C$2:$AP$1401,MATCH(AJ$1,'All Data'!$C$1:$AP$1,0),FALSE)/VLOOKUP($C41,'All Data'!$C$2:$AP$1401,MATCH("G",'All Data'!$C$1:$AP$1,0),FALSE))*$H41</f>
        <v>0</v>
      </c>
      <c r="AK41" s="10">
        <f>(VLOOKUP($C41,'All Data'!$C$2:$AP$1401,MATCH(AK$1,'All Data'!$C$1:$AP$1,0),FALSE)/VLOOKUP($C41,'All Data'!$C$2:$AP$1401,MATCH("G",'All Data'!$C$1:$AP$1,0),FALSE))*$H41</f>
        <v>8.6692307692307704</v>
      </c>
      <c r="AL41" s="10">
        <f>(VLOOKUP($C41,'All Data'!$C$2:$AP$1401,MATCH(AL$1,'All Data'!$C$1:$AP$1,0),FALSE)/VLOOKUP($C41,'All Data'!$C$2:$AP$1401,MATCH("G",'All Data'!$C$1:$AP$1,0),FALSE))*$H41</f>
        <v>7.430769230769231</v>
      </c>
      <c r="AM41" s="12">
        <f>(VLOOKUP($C41,'All Data'!$C$2:$AP$1401,MATCH(AM$1,'All Data'!$C$1:$AP$1,0),FALSE)/VLOOKUP($C41,'All Data'!$C$2:$AP$1401,MATCH("G",'All Data'!$C$1:$AP$1,0),FALSE))*$H41</f>
        <v>10.403076923076924</v>
      </c>
      <c r="AN41" s="3">
        <f t="shared" si="8"/>
        <v>40</v>
      </c>
      <c r="AO41" s="3">
        <f>_xlfn.IFNA(VLOOKUP(C41, 'FanGraphs Plus Stats 1-2000'!$D$2:$L$1048576, MATCH("wRC+", FanGraphs_Plus_Stats_1_1500[[#Headers],[ID]:[BABIP+]], 0), FALSE), 0)</f>
        <v>175</v>
      </c>
      <c r="AP41" s="3">
        <f t="shared" si="9"/>
        <v>151</v>
      </c>
      <c r="AQ41" s="12">
        <f>(VLOOKUP($C41,'All Data'!$C$2:$AP$1401,MATCH(AQ$1,'All Data'!$C$1:$AP$1,0),FALSE)/VLOOKUP($C41,'All Data'!$C$2:$AP$1401,MATCH("G",'All Data'!$C$1:$AP$1,0),FALSE))*$H41</f>
        <v>8.1738461538461529</v>
      </c>
      <c r="AR41" s="3">
        <f t="shared" si="10"/>
        <v>40</v>
      </c>
      <c r="AS41" s="12">
        <f>(VLOOKUP($C41,'All Data'!$C$2:$AP$1401,MATCH(AS$1,'All Data'!$C$1:$AP$1,0),FALSE)/VLOOKUP($C41,'All Data'!$C$2:$AP$1401,MATCH("G",'All Data'!$C$1:$AP$1,0),FALSE))*$H41</f>
        <v>9.66</v>
      </c>
      <c r="AT41" s="3">
        <f t="shared" si="11"/>
        <v>46</v>
      </c>
      <c r="AU41" s="14">
        <f>(VLOOKUP($C41,'All Data'!$C$2:$AP$1401,MATCH(AU$1,'All Data'!$C$1:$AP$1,0),FALSE)/VLOOKUP($C41,'All Data'!$C$2:$AP$1401,MATCH("G",'All Data'!$C$1:$AP$1,0),FALSE))*$H41</f>
        <v>1.7338461538461538</v>
      </c>
      <c r="AV41" s="3">
        <f t="shared" si="12"/>
        <v>346</v>
      </c>
      <c r="AW41" s="12">
        <f>(VLOOKUP($C41,'All Data'!$C$2:$AP$1401,MATCH(AW$1,'All Data'!$C$1:$AP$1,0),FALSE)/VLOOKUP($C41,'All Data'!$C$2:$AP$1401,MATCH("G",'All Data'!$C$1:$AP$1,0),FALSE))*$H41</f>
        <v>61.923076923076927</v>
      </c>
      <c r="AX41" s="12">
        <f>(VLOOKUP($C41,'All Data'!$C$2:$AP$1401,MATCH(AX$1,'All Data'!$C$1:$AP$1,0),FALSE)/VLOOKUP($C41,'All Data'!$C$2:$AP$1401,MATCH("G",'All Data'!$C$1:$AP$1,0),FALSE))*$H41</f>
        <v>2.476923076923077</v>
      </c>
      <c r="AY41" s="12">
        <f>(VLOOKUP($C41,'All Data'!$C$2:$AP$1401,MATCH(AY$1,'All Data'!$C$1:$AP$1,0),FALSE)/VLOOKUP($C41,'All Data'!$C$2:$AP$1401,MATCH("G",'All Data'!$C$1:$AP$1,0),FALSE))*$H41</f>
        <v>-1.2384615384615385</v>
      </c>
      <c r="AZ41" s="12">
        <f>(VLOOKUP($C41,'All Data'!$C$2:$AP$1401,MATCH(AZ$1,'All Data'!$C$1:$AP$1,0),FALSE)/VLOOKUP($C41,'All Data'!$C$2:$AP$1401,MATCH("G",'All Data'!$C$1:$AP$1,0),FALSE))*$H41</f>
        <v>2.476923076923077</v>
      </c>
      <c r="BA41" s="12">
        <f>(VLOOKUP($C41,'All Data'!$C$2:$AP$1401,MATCH(BA$1,'All Data'!$C$1:$AP$1,0),FALSE)/VLOOKUP($C41,'All Data'!$C$2:$AP$1401,MATCH("G",'All Data'!$C$1:$AP$1,0),FALSE))*$H41</f>
        <v>7.430769230769231</v>
      </c>
      <c r="BB41" s="3" t="s">
        <v>62</v>
      </c>
      <c r="BC41" s="13">
        <f t="shared" si="13"/>
        <v>106.32368130294692</v>
      </c>
    </row>
    <row r="42" spans="1:55" x14ac:dyDescent="0.45">
      <c r="A42" s="1">
        <f t="shared" si="0"/>
        <v>41</v>
      </c>
      <c r="B42" s="3" t="s">
        <v>86</v>
      </c>
      <c r="C42" s="3" t="str">
        <f t="shared" si="1"/>
        <v>Ted Williams - 1941</v>
      </c>
      <c r="D42" s="3">
        <v>1941</v>
      </c>
      <c r="E42" s="3">
        <v>22</v>
      </c>
      <c r="F42" s="3" t="s">
        <v>48</v>
      </c>
      <c r="G42" s="3" t="s">
        <v>43</v>
      </c>
      <c r="H42" s="3">
        <v>143</v>
      </c>
      <c r="I42" s="3">
        <v>606</v>
      </c>
      <c r="J42" s="3">
        <v>456</v>
      </c>
      <c r="K42" s="3">
        <v>135</v>
      </c>
      <c r="L42" s="3">
        <v>185</v>
      </c>
      <c r="M42" s="3">
        <v>112</v>
      </c>
      <c r="N42" s="3">
        <v>33</v>
      </c>
      <c r="O42" s="3">
        <v>3</v>
      </c>
      <c r="P42" s="3">
        <v>37</v>
      </c>
      <c r="Q42" s="3">
        <f t="shared" si="2"/>
        <v>274</v>
      </c>
      <c r="R42" s="3">
        <v>120</v>
      </c>
      <c r="S42" s="3">
        <v>2</v>
      </c>
      <c r="T42" s="3">
        <v>4</v>
      </c>
      <c r="U42" s="3">
        <v>147</v>
      </c>
      <c r="V42" s="3">
        <v>27</v>
      </c>
      <c r="W42" s="3">
        <v>0.40600000000000003</v>
      </c>
      <c r="X42" s="3">
        <f t="shared" si="3"/>
        <v>8</v>
      </c>
      <c r="Y42" s="3">
        <v>0.55300000000000005</v>
      </c>
      <c r="Z42" s="3">
        <f t="shared" si="4"/>
        <v>3</v>
      </c>
      <c r="AA42" s="3">
        <v>0.73499999999999999</v>
      </c>
      <c r="AB42" s="3">
        <f t="shared" si="5"/>
        <v>18</v>
      </c>
      <c r="AC42" s="3">
        <v>1.2869999999999999</v>
      </c>
      <c r="AD42" s="3">
        <f t="shared" si="6"/>
        <v>7</v>
      </c>
      <c r="AE42" s="3">
        <v>235</v>
      </c>
      <c r="AF42" s="3">
        <f t="shared" si="7"/>
        <v>7</v>
      </c>
      <c r="AG42" s="3">
        <v>335</v>
      </c>
      <c r="AH42" s="3">
        <v>10</v>
      </c>
      <c r="AI42" s="3">
        <v>3</v>
      </c>
      <c r="AJ42" s="3">
        <v>0</v>
      </c>
      <c r="AK42" s="2"/>
      <c r="AL42" s="3">
        <v>25</v>
      </c>
      <c r="AM42" s="3">
        <v>10.4</v>
      </c>
      <c r="AN42" s="3">
        <f t="shared" si="8"/>
        <v>41</v>
      </c>
      <c r="AO42" s="3">
        <f>_xlfn.IFNA(VLOOKUP(C42, 'FanGraphs Plus Stats 1-2000'!$D$2:$L$1048576, MATCH("wRC+", FanGraphs_Plus_Stats_1_1500[[#Headers],[ID]:[BABIP+]], 0), FALSE), 0)</f>
        <v>217</v>
      </c>
      <c r="AP42" s="3">
        <f t="shared" si="9"/>
        <v>9</v>
      </c>
      <c r="AQ42" s="3">
        <v>8.4</v>
      </c>
      <c r="AR42" s="3">
        <f t="shared" si="10"/>
        <v>28</v>
      </c>
      <c r="AS42" s="3">
        <v>10.7</v>
      </c>
      <c r="AT42" s="3">
        <f t="shared" si="11"/>
        <v>16</v>
      </c>
      <c r="AU42" s="14">
        <v>-0.9</v>
      </c>
      <c r="AV42" s="3">
        <f t="shared" si="12"/>
        <v>1291</v>
      </c>
      <c r="AW42" s="3">
        <v>99</v>
      </c>
      <c r="AX42" s="3">
        <v>-1</v>
      </c>
      <c r="AY42" s="3">
        <v>0</v>
      </c>
      <c r="AZ42" s="3">
        <v>0</v>
      </c>
      <c r="BA42" s="3">
        <v>-3</v>
      </c>
      <c r="BB42" s="3" t="s">
        <v>104</v>
      </c>
      <c r="BC42" s="13">
        <f t="shared" si="13"/>
        <v>13.720653664737508</v>
      </c>
    </row>
    <row r="43" spans="1:55" x14ac:dyDescent="0.45">
      <c r="A43" s="1">
        <f t="shared" si="0"/>
        <v>41</v>
      </c>
      <c r="B43" s="3" t="s">
        <v>107</v>
      </c>
      <c r="C43" s="3" t="str">
        <f t="shared" si="1"/>
        <v>Jimmie Foxx - 1932</v>
      </c>
      <c r="D43" s="3">
        <v>1932</v>
      </c>
      <c r="E43" s="3">
        <v>24</v>
      </c>
      <c r="F43" s="3" t="s">
        <v>103</v>
      </c>
      <c r="G43" s="3" t="s">
        <v>43</v>
      </c>
      <c r="H43" s="3">
        <v>154</v>
      </c>
      <c r="I43" s="3">
        <v>702</v>
      </c>
      <c r="J43" s="3">
        <v>585</v>
      </c>
      <c r="K43" s="3">
        <v>151</v>
      </c>
      <c r="L43" s="3">
        <v>213</v>
      </c>
      <c r="M43" s="3">
        <v>113</v>
      </c>
      <c r="N43" s="3">
        <v>33</v>
      </c>
      <c r="O43" s="3">
        <v>9</v>
      </c>
      <c r="P43" s="3">
        <v>58</v>
      </c>
      <c r="Q43" s="3">
        <f t="shared" si="2"/>
        <v>11</v>
      </c>
      <c r="R43" s="3">
        <v>169</v>
      </c>
      <c r="S43" s="3">
        <v>3</v>
      </c>
      <c r="T43" s="3">
        <v>7</v>
      </c>
      <c r="U43" s="3">
        <v>116</v>
      </c>
      <c r="V43" s="3">
        <v>96</v>
      </c>
      <c r="W43" s="3">
        <v>0.36399999999999999</v>
      </c>
      <c r="X43" s="3">
        <f t="shared" si="3"/>
        <v>99</v>
      </c>
      <c r="Y43" s="3">
        <v>0.46899999999999997</v>
      </c>
      <c r="Z43" s="3">
        <f t="shared" si="4"/>
        <v>53</v>
      </c>
      <c r="AA43" s="3">
        <v>0.749</v>
      </c>
      <c r="AB43" s="3">
        <f t="shared" si="5"/>
        <v>12</v>
      </c>
      <c r="AC43" s="3">
        <v>1.218</v>
      </c>
      <c r="AD43" s="3">
        <f t="shared" si="6"/>
        <v>17</v>
      </c>
      <c r="AE43" s="3">
        <v>207</v>
      </c>
      <c r="AF43" s="3">
        <f t="shared" si="7"/>
        <v>31</v>
      </c>
      <c r="AG43" s="3">
        <v>438</v>
      </c>
      <c r="AH43" s="2"/>
      <c r="AI43" s="3">
        <v>0</v>
      </c>
      <c r="AJ43" s="3">
        <v>0</v>
      </c>
      <c r="AK43" s="2"/>
      <c r="AL43" s="3">
        <v>10</v>
      </c>
      <c r="AM43" s="3">
        <v>10.4</v>
      </c>
      <c r="AN43" s="3">
        <f t="shared" si="8"/>
        <v>41</v>
      </c>
      <c r="AO43" s="3">
        <f>_xlfn.IFNA(VLOOKUP(C43, 'FanGraphs Plus Stats 1-2000'!$D$2:$L$1048576, MATCH("wRC+", FanGraphs_Plus_Stats_1_1500[[#Headers],[ID]:[BABIP+]], 0), FALSE), 0)</f>
        <v>194</v>
      </c>
      <c r="AP43" s="3">
        <f t="shared" si="9"/>
        <v>43</v>
      </c>
      <c r="AQ43" s="3">
        <v>7.9</v>
      </c>
      <c r="AR43" s="3">
        <f t="shared" si="10"/>
        <v>53</v>
      </c>
      <c r="AS43" s="3">
        <v>10</v>
      </c>
      <c r="AT43" s="3">
        <f t="shared" si="11"/>
        <v>28</v>
      </c>
      <c r="AU43" s="14">
        <v>-0.1</v>
      </c>
      <c r="AV43" s="3">
        <f t="shared" si="12"/>
        <v>993</v>
      </c>
      <c r="AW43" s="3">
        <v>91</v>
      </c>
      <c r="AX43" s="3">
        <v>0</v>
      </c>
      <c r="AY43" s="3">
        <v>-1</v>
      </c>
      <c r="AZ43" s="3">
        <v>-1</v>
      </c>
      <c r="BA43" s="3">
        <v>5</v>
      </c>
      <c r="BB43" s="3" t="s">
        <v>108</v>
      </c>
      <c r="BC43" s="13">
        <f t="shared" si="13"/>
        <v>37.949378578367828</v>
      </c>
    </row>
    <row r="44" spans="1:55" x14ac:dyDescent="0.45">
      <c r="A44" s="1">
        <f t="shared" si="0"/>
        <v>41</v>
      </c>
      <c r="B44" s="3" t="s">
        <v>67</v>
      </c>
      <c r="C44" s="3" t="str">
        <f t="shared" si="1"/>
        <v>Mickey Mantle - 1961</v>
      </c>
      <c r="D44" s="3">
        <v>1961</v>
      </c>
      <c r="E44" s="3">
        <v>29</v>
      </c>
      <c r="F44" s="3" t="s">
        <v>42</v>
      </c>
      <c r="G44" s="3" t="s">
        <v>43</v>
      </c>
      <c r="H44" s="3">
        <v>153</v>
      </c>
      <c r="I44" s="3">
        <v>646</v>
      </c>
      <c r="J44" s="3">
        <v>514</v>
      </c>
      <c r="K44" s="3">
        <v>131</v>
      </c>
      <c r="L44" s="3">
        <v>163</v>
      </c>
      <c r="M44" s="3">
        <v>87</v>
      </c>
      <c r="N44" s="3">
        <v>16</v>
      </c>
      <c r="O44" s="3">
        <v>6</v>
      </c>
      <c r="P44" s="3">
        <v>54</v>
      </c>
      <c r="Q44" s="3">
        <f t="shared" si="2"/>
        <v>18</v>
      </c>
      <c r="R44" s="3">
        <v>128</v>
      </c>
      <c r="S44" s="3">
        <v>12</v>
      </c>
      <c r="T44" s="3">
        <v>1</v>
      </c>
      <c r="U44" s="3">
        <v>126</v>
      </c>
      <c r="V44" s="3">
        <v>112</v>
      </c>
      <c r="W44" s="3">
        <v>0.317</v>
      </c>
      <c r="X44" s="3">
        <f t="shared" si="3"/>
        <v>595</v>
      </c>
      <c r="Y44" s="3">
        <v>0.44800000000000001</v>
      </c>
      <c r="Z44" s="3">
        <f t="shared" si="4"/>
        <v>149</v>
      </c>
      <c r="AA44" s="3">
        <v>0.68700000000000006</v>
      </c>
      <c r="AB44" s="3">
        <f t="shared" si="5"/>
        <v>44</v>
      </c>
      <c r="AC44" s="3">
        <v>1.135</v>
      </c>
      <c r="AD44" s="3">
        <f t="shared" si="6"/>
        <v>49</v>
      </c>
      <c r="AE44" s="3">
        <v>206</v>
      </c>
      <c r="AF44" s="3">
        <f t="shared" si="7"/>
        <v>34</v>
      </c>
      <c r="AG44" s="3">
        <v>353</v>
      </c>
      <c r="AH44" s="3">
        <v>2</v>
      </c>
      <c r="AI44" s="3">
        <v>0</v>
      </c>
      <c r="AJ44" s="3">
        <v>1</v>
      </c>
      <c r="AK44" s="3">
        <v>5</v>
      </c>
      <c r="AL44" s="3">
        <v>9</v>
      </c>
      <c r="AM44" s="3">
        <v>10.4</v>
      </c>
      <c r="AN44" s="3">
        <f t="shared" si="8"/>
        <v>41</v>
      </c>
      <c r="AO44" s="3">
        <f>_xlfn.IFNA(VLOOKUP(C44, 'FanGraphs Plus Stats 1-2000'!$D$2:$L$1048576, MATCH("wRC+", FanGraphs_Plus_Stats_1_1500[[#Headers],[ID]:[BABIP+]], 0), FALSE), 0)</f>
        <v>196</v>
      </c>
      <c r="AP44" s="3">
        <f t="shared" si="9"/>
        <v>40</v>
      </c>
      <c r="AQ44" s="3">
        <v>8.5</v>
      </c>
      <c r="AR44" s="3">
        <f t="shared" si="10"/>
        <v>25</v>
      </c>
      <c r="AS44" s="3">
        <v>10.6</v>
      </c>
      <c r="AT44" s="3">
        <f t="shared" si="11"/>
        <v>18</v>
      </c>
      <c r="AU44" s="14">
        <v>-0.1</v>
      </c>
      <c r="AV44" s="3">
        <f t="shared" si="12"/>
        <v>993</v>
      </c>
      <c r="AW44" s="3">
        <v>80</v>
      </c>
      <c r="AX44" s="3">
        <v>2</v>
      </c>
      <c r="AY44" s="3">
        <v>6</v>
      </c>
      <c r="AZ44" s="3">
        <v>8</v>
      </c>
      <c r="BA44" s="3">
        <v>1</v>
      </c>
      <c r="BB44" s="3" t="s">
        <v>68</v>
      </c>
      <c r="BC44" s="13">
        <f t="shared" si="13"/>
        <v>38.203890213538571</v>
      </c>
    </row>
    <row r="45" spans="1:55" x14ac:dyDescent="0.45">
      <c r="A45" s="1">
        <f t="shared" si="0"/>
        <v>41</v>
      </c>
      <c r="B45" s="3" t="s">
        <v>109</v>
      </c>
      <c r="C45" s="3" t="str">
        <f t="shared" si="1"/>
        <v>Lou Boudreau - 1948</v>
      </c>
      <c r="D45" s="3">
        <v>1948</v>
      </c>
      <c r="E45" s="3">
        <v>30</v>
      </c>
      <c r="F45" s="3" t="s">
        <v>110</v>
      </c>
      <c r="G45" s="3" t="s">
        <v>43</v>
      </c>
      <c r="H45" s="3">
        <v>152</v>
      </c>
      <c r="I45" s="3">
        <v>676</v>
      </c>
      <c r="J45" s="3">
        <v>560</v>
      </c>
      <c r="K45" s="3">
        <v>116</v>
      </c>
      <c r="L45" s="3">
        <v>199</v>
      </c>
      <c r="M45" s="3">
        <v>141</v>
      </c>
      <c r="N45" s="3">
        <v>34</v>
      </c>
      <c r="O45" s="3">
        <v>6</v>
      </c>
      <c r="P45" s="3">
        <v>18</v>
      </c>
      <c r="Q45" s="3">
        <f t="shared" si="2"/>
        <v>944</v>
      </c>
      <c r="R45" s="3">
        <v>106</v>
      </c>
      <c r="S45" s="3">
        <v>3</v>
      </c>
      <c r="T45" s="3">
        <v>2</v>
      </c>
      <c r="U45" s="3">
        <v>98</v>
      </c>
      <c r="V45" s="3">
        <v>9</v>
      </c>
      <c r="W45" s="3">
        <v>0.35499999999999998</v>
      </c>
      <c r="X45" s="3">
        <f t="shared" si="3"/>
        <v>150</v>
      </c>
      <c r="Y45" s="3">
        <v>0.45300000000000001</v>
      </c>
      <c r="Z45" s="3">
        <f t="shared" si="4"/>
        <v>115</v>
      </c>
      <c r="AA45" s="3">
        <v>0.53400000000000003</v>
      </c>
      <c r="AB45" s="3">
        <f t="shared" si="5"/>
        <v>655</v>
      </c>
      <c r="AC45" s="3">
        <v>0.98699999999999999</v>
      </c>
      <c r="AD45" s="3">
        <f t="shared" si="6"/>
        <v>377</v>
      </c>
      <c r="AE45" s="3">
        <v>166</v>
      </c>
      <c r="AF45" s="3">
        <f t="shared" si="7"/>
        <v>341</v>
      </c>
      <c r="AG45" s="3">
        <v>299</v>
      </c>
      <c r="AH45" s="3">
        <v>15</v>
      </c>
      <c r="AI45" s="3">
        <v>2</v>
      </c>
      <c r="AJ45" s="3">
        <v>16</v>
      </c>
      <c r="AK45" s="2"/>
      <c r="AL45" s="3">
        <v>7</v>
      </c>
      <c r="AM45" s="3">
        <v>10.4</v>
      </c>
      <c r="AN45" s="3">
        <f t="shared" si="8"/>
        <v>41</v>
      </c>
      <c r="AO45" s="3">
        <f>_xlfn.IFNA(VLOOKUP(C45, 'FanGraphs Plus Stats 1-2000'!$D$2:$L$1048576, MATCH("wRC+", FanGraphs_Plus_Stats_1_1500[[#Headers],[ID]:[BABIP+]], 0), FALSE), 0)</f>
        <v>164</v>
      </c>
      <c r="AP45" s="3">
        <f t="shared" si="9"/>
        <v>321</v>
      </c>
      <c r="AQ45" s="3">
        <v>8.4</v>
      </c>
      <c r="AR45" s="3">
        <f t="shared" si="10"/>
        <v>28</v>
      </c>
      <c r="AS45" s="3">
        <v>8.3000000000000007</v>
      </c>
      <c r="AT45" s="3">
        <f t="shared" si="11"/>
        <v>144</v>
      </c>
      <c r="AU45" s="14">
        <v>3</v>
      </c>
      <c r="AV45" s="3">
        <f t="shared" si="12"/>
        <v>64</v>
      </c>
      <c r="AW45" s="3">
        <v>57</v>
      </c>
      <c r="AX45" s="3">
        <v>1</v>
      </c>
      <c r="AY45" s="3">
        <v>-1</v>
      </c>
      <c r="AZ45" s="3">
        <v>0</v>
      </c>
      <c r="BA45" s="3">
        <v>20</v>
      </c>
      <c r="BB45" s="3" t="s">
        <v>111</v>
      </c>
      <c r="BC45" s="13">
        <f t="shared" si="13"/>
        <v>164.94826660971336</v>
      </c>
    </row>
    <row r="46" spans="1:55" x14ac:dyDescent="0.45">
      <c r="A46" s="1">
        <f t="shared" si="0"/>
        <v>41</v>
      </c>
      <c r="B46" s="3" t="s">
        <v>1141</v>
      </c>
      <c r="C46" s="3" t="str">
        <f t="shared" si="1"/>
        <v>Alex Rodriguez - 2000</v>
      </c>
      <c r="D46" s="3">
        <v>2000</v>
      </c>
      <c r="E46" s="3">
        <v>24</v>
      </c>
      <c r="F46" s="3" t="s">
        <v>106</v>
      </c>
      <c r="G46" s="3" t="s">
        <v>43</v>
      </c>
      <c r="H46" s="3">
        <v>148</v>
      </c>
      <c r="I46" s="3">
        <v>672</v>
      </c>
      <c r="J46" s="3">
        <v>554</v>
      </c>
      <c r="K46" s="3">
        <v>134</v>
      </c>
      <c r="L46" s="3">
        <v>175</v>
      </c>
      <c r="M46" s="3">
        <v>98</v>
      </c>
      <c r="N46" s="3">
        <v>34</v>
      </c>
      <c r="O46" s="3">
        <v>2</v>
      </c>
      <c r="P46" s="3">
        <v>41</v>
      </c>
      <c r="Q46" s="3">
        <f t="shared" si="2"/>
        <v>165</v>
      </c>
      <c r="R46" s="3">
        <v>132</v>
      </c>
      <c r="S46" s="3">
        <v>15</v>
      </c>
      <c r="T46" s="3">
        <v>4</v>
      </c>
      <c r="U46" s="3">
        <v>100</v>
      </c>
      <c r="V46" s="3">
        <v>121</v>
      </c>
      <c r="W46" s="3">
        <v>0.316</v>
      </c>
      <c r="X46" s="3">
        <f t="shared" si="3"/>
        <v>614</v>
      </c>
      <c r="Y46" s="3">
        <v>0.42</v>
      </c>
      <c r="Z46" s="3">
        <f t="shared" si="4"/>
        <v>376</v>
      </c>
      <c r="AA46" s="3">
        <v>0.60599999999999998</v>
      </c>
      <c r="AB46" s="3">
        <f t="shared" si="5"/>
        <v>237</v>
      </c>
      <c r="AC46" s="3">
        <v>1.026</v>
      </c>
      <c r="AD46" s="3">
        <f t="shared" si="6"/>
        <v>244</v>
      </c>
      <c r="AE46" s="3">
        <v>163</v>
      </c>
      <c r="AF46" s="3">
        <f t="shared" si="7"/>
        <v>399</v>
      </c>
      <c r="AG46" s="3">
        <v>336</v>
      </c>
      <c r="AH46" s="3">
        <v>10</v>
      </c>
      <c r="AI46" s="3">
        <v>7</v>
      </c>
      <c r="AJ46" s="3">
        <v>0</v>
      </c>
      <c r="AK46" s="3">
        <v>11</v>
      </c>
      <c r="AL46" s="3">
        <v>5</v>
      </c>
      <c r="AM46" s="3">
        <v>10.4</v>
      </c>
      <c r="AN46" s="3">
        <f t="shared" si="8"/>
        <v>41</v>
      </c>
      <c r="AO46" s="3">
        <f>_xlfn.IFNA(VLOOKUP(C46, 'FanGraphs Plus Stats 1-2000'!$D$2:$L$1048576, MATCH("wRC+", FanGraphs_Plus_Stats_1_1500[[#Headers],[ID]:[BABIP+]], 0), FALSE), 0)</f>
        <v>158</v>
      </c>
      <c r="AP46" s="3">
        <f t="shared" si="9"/>
        <v>436</v>
      </c>
      <c r="AQ46" s="3">
        <v>8.1</v>
      </c>
      <c r="AR46" s="3">
        <f t="shared" si="10"/>
        <v>41</v>
      </c>
      <c r="AS46" s="3">
        <v>8.9</v>
      </c>
      <c r="AT46" s="3">
        <f t="shared" si="11"/>
        <v>81</v>
      </c>
      <c r="AU46" s="14">
        <v>2.4</v>
      </c>
      <c r="AV46" s="3">
        <f t="shared" si="12"/>
        <v>143</v>
      </c>
      <c r="AW46" s="3">
        <v>58</v>
      </c>
      <c r="AX46" s="3">
        <v>1</v>
      </c>
      <c r="AY46" s="3">
        <v>6</v>
      </c>
      <c r="AZ46" s="3">
        <v>7</v>
      </c>
      <c r="BA46" s="3">
        <v>16</v>
      </c>
      <c r="BB46" s="3" t="s">
        <v>62</v>
      </c>
      <c r="BC46" s="13">
        <f t="shared" si="13"/>
        <v>192.49276635549413</v>
      </c>
    </row>
    <row r="47" spans="1:55" x14ac:dyDescent="0.45">
      <c r="A47" s="1">
        <f t="shared" si="0"/>
        <v>46</v>
      </c>
      <c r="B47" s="3" t="s">
        <v>41</v>
      </c>
      <c r="C47" s="3" t="str">
        <f t="shared" si="1"/>
        <v>Babe Ruth - 1930</v>
      </c>
      <c r="D47" s="3">
        <v>1930</v>
      </c>
      <c r="E47" s="3">
        <v>35</v>
      </c>
      <c r="F47" s="3" t="s">
        <v>42</v>
      </c>
      <c r="G47" s="3" t="s">
        <v>43</v>
      </c>
      <c r="H47" s="3">
        <v>145</v>
      </c>
      <c r="I47" s="3">
        <v>676</v>
      </c>
      <c r="J47" s="3">
        <v>518</v>
      </c>
      <c r="K47" s="3">
        <v>150</v>
      </c>
      <c r="L47" s="3">
        <v>186</v>
      </c>
      <c r="M47" s="3">
        <v>100</v>
      </c>
      <c r="N47" s="3">
        <v>28</v>
      </c>
      <c r="O47" s="3">
        <v>9</v>
      </c>
      <c r="P47" s="3">
        <v>49</v>
      </c>
      <c r="Q47" s="3">
        <f t="shared" si="2"/>
        <v>43</v>
      </c>
      <c r="R47" s="3">
        <v>153</v>
      </c>
      <c r="S47" s="3">
        <v>10</v>
      </c>
      <c r="T47" s="3">
        <v>10</v>
      </c>
      <c r="U47" s="3">
        <v>136</v>
      </c>
      <c r="V47" s="3">
        <v>61</v>
      </c>
      <c r="W47" s="3">
        <v>0.35899999999999999</v>
      </c>
      <c r="X47" s="3">
        <f t="shared" si="3"/>
        <v>121</v>
      </c>
      <c r="Y47" s="3">
        <v>0.49299999999999999</v>
      </c>
      <c r="Z47" s="3">
        <f t="shared" si="4"/>
        <v>22</v>
      </c>
      <c r="AA47" s="3">
        <v>0.73199999999999998</v>
      </c>
      <c r="AB47" s="3">
        <f t="shared" si="5"/>
        <v>19</v>
      </c>
      <c r="AC47" s="3">
        <v>1.2250000000000001</v>
      </c>
      <c r="AD47" s="3">
        <f t="shared" si="6"/>
        <v>15</v>
      </c>
      <c r="AE47" s="3">
        <v>211</v>
      </c>
      <c r="AF47" s="3">
        <f t="shared" si="7"/>
        <v>24</v>
      </c>
      <c r="AG47" s="3">
        <v>379</v>
      </c>
      <c r="AH47" s="2"/>
      <c r="AI47" s="3">
        <v>1</v>
      </c>
      <c r="AJ47" s="3">
        <v>21</v>
      </c>
      <c r="AK47" s="2"/>
      <c r="AL47" s="3">
        <v>8</v>
      </c>
      <c r="AM47" s="3">
        <v>10.3</v>
      </c>
      <c r="AN47" s="3">
        <f t="shared" si="8"/>
        <v>46</v>
      </c>
      <c r="AO47" s="3">
        <f>_xlfn.IFNA(VLOOKUP(C47, 'FanGraphs Plus Stats 1-2000'!$D$2:$L$1048576, MATCH("wRC+", FanGraphs_Plus_Stats_1_1500[[#Headers],[ID]:[BABIP+]], 0), FALSE), 0)</f>
        <v>201</v>
      </c>
      <c r="AP47" s="3">
        <f t="shared" si="9"/>
        <v>30</v>
      </c>
      <c r="AQ47" s="3">
        <v>7.8</v>
      </c>
      <c r="AR47" s="3">
        <f t="shared" si="10"/>
        <v>58</v>
      </c>
      <c r="AS47" s="3">
        <v>10</v>
      </c>
      <c r="AT47" s="3">
        <f t="shared" si="11"/>
        <v>28</v>
      </c>
      <c r="AU47" s="14">
        <v>-0.4</v>
      </c>
      <c r="AV47" s="3">
        <f t="shared" si="12"/>
        <v>1122</v>
      </c>
      <c r="AW47" s="3">
        <v>96</v>
      </c>
      <c r="AX47" s="3">
        <v>0</v>
      </c>
      <c r="AY47" s="3">
        <v>-1</v>
      </c>
      <c r="AZ47" s="3">
        <v>-1</v>
      </c>
      <c r="BA47" s="3">
        <v>2</v>
      </c>
      <c r="BB47" s="3" t="s">
        <v>114</v>
      </c>
      <c r="BC47" s="13">
        <f t="shared" si="13"/>
        <v>32.114175472624815</v>
      </c>
    </row>
    <row r="48" spans="1:55" x14ac:dyDescent="0.45">
      <c r="A48" s="1">
        <f t="shared" si="0"/>
        <v>46</v>
      </c>
      <c r="B48" s="3" t="s">
        <v>112</v>
      </c>
      <c r="C48" s="3" t="str">
        <f t="shared" si="1"/>
        <v>Sammy Sosa - 2001</v>
      </c>
      <c r="D48" s="3">
        <v>2001</v>
      </c>
      <c r="E48" s="3">
        <v>32</v>
      </c>
      <c r="F48" s="3" t="s">
        <v>88</v>
      </c>
      <c r="G48" s="3" t="s">
        <v>52</v>
      </c>
      <c r="H48" s="3">
        <v>160</v>
      </c>
      <c r="I48" s="3">
        <v>711</v>
      </c>
      <c r="J48" s="3">
        <v>577</v>
      </c>
      <c r="K48" s="3">
        <v>146</v>
      </c>
      <c r="L48" s="3">
        <v>189</v>
      </c>
      <c r="M48" s="3">
        <v>86</v>
      </c>
      <c r="N48" s="3">
        <v>34</v>
      </c>
      <c r="O48" s="3">
        <v>5</v>
      </c>
      <c r="P48" s="3">
        <v>64</v>
      </c>
      <c r="Q48" s="3">
        <f t="shared" si="2"/>
        <v>4</v>
      </c>
      <c r="R48" s="3">
        <v>160</v>
      </c>
      <c r="S48" s="3">
        <v>0</v>
      </c>
      <c r="T48" s="3">
        <v>2</v>
      </c>
      <c r="U48" s="3">
        <v>116</v>
      </c>
      <c r="V48" s="3">
        <v>153</v>
      </c>
      <c r="W48" s="3">
        <v>0.32800000000000001</v>
      </c>
      <c r="X48" s="3">
        <f t="shared" si="3"/>
        <v>412</v>
      </c>
      <c r="Y48" s="3">
        <v>0.437</v>
      </c>
      <c r="Z48" s="3">
        <f t="shared" si="4"/>
        <v>222</v>
      </c>
      <c r="AA48" s="3">
        <v>0.73699999999999999</v>
      </c>
      <c r="AB48" s="3">
        <f t="shared" si="5"/>
        <v>15</v>
      </c>
      <c r="AC48" s="3">
        <v>1.1739999999999999</v>
      </c>
      <c r="AD48" s="3">
        <f t="shared" si="6"/>
        <v>29</v>
      </c>
      <c r="AE48" s="3">
        <v>203</v>
      </c>
      <c r="AF48" s="3">
        <f t="shared" si="7"/>
        <v>41</v>
      </c>
      <c r="AG48" s="3">
        <v>425</v>
      </c>
      <c r="AH48" s="3">
        <v>6</v>
      </c>
      <c r="AI48" s="3">
        <v>6</v>
      </c>
      <c r="AJ48" s="3">
        <v>0</v>
      </c>
      <c r="AK48" s="3">
        <v>12</v>
      </c>
      <c r="AL48" s="3">
        <v>37</v>
      </c>
      <c r="AM48" s="3">
        <v>10.3</v>
      </c>
      <c r="AN48" s="3">
        <f t="shared" si="8"/>
        <v>46</v>
      </c>
      <c r="AO48" s="3">
        <f>_xlfn.IFNA(VLOOKUP(C48, 'FanGraphs Plus Stats 1-2000'!$D$2:$L$1048576, MATCH("wRC+", FanGraphs_Plus_Stats_1_1500[[#Headers],[ID]:[BABIP+]], 0), FALSE), 0)</f>
        <v>186</v>
      </c>
      <c r="AP48" s="3">
        <f t="shared" si="9"/>
        <v>72</v>
      </c>
      <c r="AQ48" s="3">
        <v>8.1999999999999993</v>
      </c>
      <c r="AR48" s="3">
        <f t="shared" si="10"/>
        <v>36</v>
      </c>
      <c r="AS48" s="3">
        <v>9.8000000000000007</v>
      </c>
      <c r="AT48" s="3">
        <f t="shared" si="11"/>
        <v>41</v>
      </c>
      <c r="AU48" s="14">
        <v>-0.1</v>
      </c>
      <c r="AV48" s="3">
        <f t="shared" si="12"/>
        <v>993</v>
      </c>
      <c r="AW48" s="3">
        <v>84</v>
      </c>
      <c r="AX48" s="3">
        <v>1</v>
      </c>
      <c r="AY48" s="3">
        <v>1</v>
      </c>
      <c r="AZ48" s="3">
        <v>2</v>
      </c>
      <c r="BA48" s="3">
        <v>6</v>
      </c>
      <c r="BB48" s="3" t="s">
        <v>113</v>
      </c>
      <c r="BC48" s="13">
        <f t="shared" si="13"/>
        <v>51.399401447505603</v>
      </c>
    </row>
    <row r="49" spans="1:55" x14ac:dyDescent="0.45">
      <c r="A49" s="1">
        <f t="shared" si="0"/>
        <v>48</v>
      </c>
      <c r="B49" s="3" t="s">
        <v>50</v>
      </c>
      <c r="C49" s="3" t="str">
        <f t="shared" si="1"/>
        <v>Rogers Hornsby - 1925</v>
      </c>
      <c r="D49" s="3">
        <v>1925</v>
      </c>
      <c r="E49" s="3">
        <v>29</v>
      </c>
      <c r="F49" s="3" t="s">
        <v>51</v>
      </c>
      <c r="G49" s="3" t="s">
        <v>52</v>
      </c>
      <c r="H49" s="3">
        <v>138</v>
      </c>
      <c r="I49" s="3">
        <v>606</v>
      </c>
      <c r="J49" s="3">
        <v>504</v>
      </c>
      <c r="K49" s="3">
        <v>133</v>
      </c>
      <c r="L49" s="3">
        <v>203</v>
      </c>
      <c r="M49" s="3">
        <v>113</v>
      </c>
      <c r="N49" s="3">
        <v>41</v>
      </c>
      <c r="O49" s="3">
        <v>10</v>
      </c>
      <c r="P49" s="3">
        <v>39</v>
      </c>
      <c r="Q49" s="3">
        <f t="shared" si="2"/>
        <v>217</v>
      </c>
      <c r="R49" s="3">
        <v>143</v>
      </c>
      <c r="S49" s="3">
        <v>5</v>
      </c>
      <c r="T49" s="3">
        <v>3</v>
      </c>
      <c r="U49" s="3">
        <v>83</v>
      </c>
      <c r="V49" s="3">
        <v>39</v>
      </c>
      <c r="W49" s="3">
        <v>0.40300000000000002</v>
      </c>
      <c r="X49" s="3">
        <f t="shared" si="3"/>
        <v>9</v>
      </c>
      <c r="Y49" s="3">
        <v>0.48899999999999999</v>
      </c>
      <c r="Z49" s="3">
        <f t="shared" si="4"/>
        <v>25</v>
      </c>
      <c r="AA49" s="3">
        <v>0.75600000000000001</v>
      </c>
      <c r="AB49" s="3">
        <f t="shared" si="5"/>
        <v>9</v>
      </c>
      <c r="AC49" s="3">
        <v>1.2450000000000001</v>
      </c>
      <c r="AD49" s="3">
        <f t="shared" si="6"/>
        <v>13</v>
      </c>
      <c r="AE49" s="3">
        <v>210</v>
      </c>
      <c r="AF49" s="3">
        <f t="shared" si="7"/>
        <v>25</v>
      </c>
      <c r="AG49" s="3">
        <v>381</v>
      </c>
      <c r="AH49" s="2"/>
      <c r="AI49" s="3">
        <v>2</v>
      </c>
      <c r="AJ49" s="3">
        <v>16</v>
      </c>
      <c r="AK49" s="2"/>
      <c r="AL49" s="3">
        <v>8</v>
      </c>
      <c r="AM49" s="3">
        <v>10.199999999999999</v>
      </c>
      <c r="AN49" s="3">
        <f t="shared" si="8"/>
        <v>48</v>
      </c>
      <c r="AO49" s="3">
        <f>_xlfn.IFNA(VLOOKUP(C49, 'FanGraphs Plus Stats 1-2000'!$D$2:$L$1048576, MATCH("wRC+", FanGraphs_Plus_Stats_1_1500[[#Headers],[ID]:[BABIP+]], 0), FALSE), 0)</f>
        <v>202</v>
      </c>
      <c r="AP49" s="3">
        <f t="shared" si="9"/>
        <v>28</v>
      </c>
      <c r="AQ49" s="3">
        <v>8.3000000000000007</v>
      </c>
      <c r="AR49" s="3">
        <f t="shared" si="10"/>
        <v>33</v>
      </c>
      <c r="AS49" s="3">
        <v>10.3</v>
      </c>
      <c r="AT49" s="3">
        <f t="shared" si="11"/>
        <v>22</v>
      </c>
      <c r="AU49" s="14">
        <v>0.4</v>
      </c>
      <c r="AV49" s="3">
        <f t="shared" si="12"/>
        <v>770</v>
      </c>
      <c r="AW49" s="3">
        <v>87</v>
      </c>
      <c r="AX49" s="3">
        <v>0</v>
      </c>
      <c r="AY49" s="3">
        <v>1</v>
      </c>
      <c r="AZ49" s="3">
        <v>1</v>
      </c>
      <c r="BA49" s="3">
        <v>0</v>
      </c>
      <c r="BB49" s="3" t="s">
        <v>79</v>
      </c>
      <c r="BC49" s="13">
        <f t="shared" si="13"/>
        <v>32.268572920490875</v>
      </c>
    </row>
    <row r="50" spans="1:55" x14ac:dyDescent="0.45">
      <c r="A50" s="1">
        <f t="shared" si="0"/>
        <v>48</v>
      </c>
      <c r="B50" s="3" t="s">
        <v>41</v>
      </c>
      <c r="C50" s="3" t="str">
        <f t="shared" si="1"/>
        <v>Babe Ruth - 1928</v>
      </c>
      <c r="D50" s="3">
        <v>1928</v>
      </c>
      <c r="E50" s="3">
        <v>33</v>
      </c>
      <c r="F50" s="3" t="s">
        <v>42</v>
      </c>
      <c r="G50" s="3" t="s">
        <v>43</v>
      </c>
      <c r="H50" s="3">
        <v>154</v>
      </c>
      <c r="I50" s="3">
        <v>684</v>
      </c>
      <c r="J50" s="3">
        <v>536</v>
      </c>
      <c r="K50" s="3">
        <v>163</v>
      </c>
      <c r="L50" s="3">
        <v>173</v>
      </c>
      <c r="M50" s="3">
        <v>82</v>
      </c>
      <c r="N50" s="3">
        <v>29</v>
      </c>
      <c r="O50" s="3">
        <v>8</v>
      </c>
      <c r="P50" s="3">
        <v>54</v>
      </c>
      <c r="Q50" s="3">
        <f t="shared" si="2"/>
        <v>18</v>
      </c>
      <c r="R50" s="3">
        <v>146</v>
      </c>
      <c r="S50" s="3">
        <v>4</v>
      </c>
      <c r="T50" s="3">
        <v>5</v>
      </c>
      <c r="U50" s="3">
        <v>137</v>
      </c>
      <c r="V50" s="3">
        <v>87</v>
      </c>
      <c r="W50" s="3">
        <v>0.32300000000000001</v>
      </c>
      <c r="X50" s="3">
        <f t="shared" si="3"/>
        <v>501</v>
      </c>
      <c r="Y50" s="3">
        <v>0.46300000000000002</v>
      </c>
      <c r="Z50" s="3">
        <f t="shared" si="4"/>
        <v>74</v>
      </c>
      <c r="AA50" s="3">
        <v>0.70899999999999996</v>
      </c>
      <c r="AB50" s="3">
        <f t="shared" si="5"/>
        <v>27</v>
      </c>
      <c r="AC50" s="3">
        <v>1.1719999999999999</v>
      </c>
      <c r="AD50" s="3">
        <f t="shared" si="6"/>
        <v>31</v>
      </c>
      <c r="AE50" s="3">
        <v>206</v>
      </c>
      <c r="AF50" s="3">
        <f t="shared" si="7"/>
        <v>34</v>
      </c>
      <c r="AG50" s="3">
        <v>380</v>
      </c>
      <c r="AH50" s="2"/>
      <c r="AI50" s="3">
        <v>3</v>
      </c>
      <c r="AJ50" s="3">
        <v>8</v>
      </c>
      <c r="AK50" s="2"/>
      <c r="AL50" s="3">
        <v>8</v>
      </c>
      <c r="AM50" s="3">
        <v>10.199999999999999</v>
      </c>
      <c r="AN50" s="3">
        <f t="shared" si="8"/>
        <v>48</v>
      </c>
      <c r="AO50" s="3">
        <f>_xlfn.IFNA(VLOOKUP(C50, 'FanGraphs Plus Stats 1-2000'!$D$2:$L$1048576, MATCH("wRC+", FanGraphs_Plus_Stats_1_1500[[#Headers],[ID]:[BABIP+]], 0), FALSE), 0)</f>
        <v>197</v>
      </c>
      <c r="AP50" s="3">
        <f t="shared" si="9"/>
        <v>38</v>
      </c>
      <c r="AQ50" s="3">
        <v>7.6</v>
      </c>
      <c r="AR50" s="3">
        <f t="shared" si="10"/>
        <v>69</v>
      </c>
      <c r="AS50" s="3">
        <v>9.9</v>
      </c>
      <c r="AT50" s="3">
        <f t="shared" si="11"/>
        <v>34</v>
      </c>
      <c r="AU50" s="14">
        <v>-0.5</v>
      </c>
      <c r="AV50" s="3">
        <f t="shared" si="12"/>
        <v>1170</v>
      </c>
      <c r="AW50" s="3">
        <v>84</v>
      </c>
      <c r="AX50" s="3">
        <v>0</v>
      </c>
      <c r="AY50" s="3">
        <v>0</v>
      </c>
      <c r="AZ50" s="3">
        <v>0</v>
      </c>
      <c r="BA50" s="3">
        <v>2</v>
      </c>
      <c r="BB50" s="3" t="s">
        <v>46</v>
      </c>
      <c r="BC50" s="13">
        <f t="shared" si="13"/>
        <v>39.582320441917766</v>
      </c>
    </row>
    <row r="51" spans="1:55" x14ac:dyDescent="0.45">
      <c r="A51" s="1">
        <f t="shared" si="0"/>
        <v>48</v>
      </c>
      <c r="B51" s="3" t="s">
        <v>1128</v>
      </c>
      <c r="C51" s="3" t="str">
        <f t="shared" si="1"/>
        <v>Tristram Speaker - 1912</v>
      </c>
      <c r="D51" s="3">
        <v>1912</v>
      </c>
      <c r="E51" s="3">
        <v>24</v>
      </c>
      <c r="F51" s="3" t="s">
        <v>48</v>
      </c>
      <c r="G51" s="3" t="s">
        <v>43</v>
      </c>
      <c r="H51" s="3">
        <v>153</v>
      </c>
      <c r="I51" s="3">
        <v>675</v>
      </c>
      <c r="J51" s="3">
        <v>580</v>
      </c>
      <c r="K51" s="3">
        <v>136</v>
      </c>
      <c r="L51" s="3">
        <v>222</v>
      </c>
      <c r="M51" s="3">
        <v>147</v>
      </c>
      <c r="N51" s="3">
        <v>53</v>
      </c>
      <c r="O51" s="3">
        <v>12</v>
      </c>
      <c r="P51" s="3">
        <v>10</v>
      </c>
      <c r="Q51" s="3">
        <f t="shared" si="2"/>
        <v>1137</v>
      </c>
      <c r="R51" s="3">
        <v>90</v>
      </c>
      <c r="S51" s="3">
        <v>52</v>
      </c>
      <c r="T51" s="3">
        <v>28</v>
      </c>
      <c r="U51" s="3">
        <v>82</v>
      </c>
      <c r="V51" s="3">
        <v>36</v>
      </c>
      <c r="W51" s="3">
        <v>0.38300000000000001</v>
      </c>
      <c r="X51" s="3">
        <f t="shared" si="3"/>
        <v>38</v>
      </c>
      <c r="Y51" s="3">
        <v>0.46400000000000002</v>
      </c>
      <c r="Z51" s="3">
        <f t="shared" si="4"/>
        <v>69</v>
      </c>
      <c r="AA51" s="3">
        <v>0.56699999999999995</v>
      </c>
      <c r="AB51" s="3">
        <f t="shared" si="5"/>
        <v>426</v>
      </c>
      <c r="AC51" s="3">
        <v>1.0309999999999999</v>
      </c>
      <c r="AD51" s="3">
        <f t="shared" si="6"/>
        <v>230</v>
      </c>
      <c r="AE51" s="3">
        <v>190</v>
      </c>
      <c r="AF51" s="3">
        <f t="shared" si="7"/>
        <v>81</v>
      </c>
      <c r="AG51" s="3">
        <v>329</v>
      </c>
      <c r="AH51" s="2"/>
      <c r="AI51" s="3">
        <v>6</v>
      </c>
      <c r="AJ51" s="3">
        <v>7</v>
      </c>
      <c r="AK51" s="2"/>
      <c r="AL51" s="2"/>
      <c r="AM51" s="3">
        <v>10.199999999999999</v>
      </c>
      <c r="AN51" s="3">
        <f t="shared" si="8"/>
        <v>48</v>
      </c>
      <c r="AO51" s="3">
        <f>_xlfn.IFNA(VLOOKUP(C51, 'FanGraphs Plus Stats 1-2000'!$D$2:$L$1048576, MATCH("wRC+", FanGraphs_Plus_Stats_1_1500[[#Headers],[ID]:[BABIP+]], 0), FALSE), 0)</f>
        <v>190</v>
      </c>
      <c r="AP51" s="3">
        <f t="shared" si="9"/>
        <v>59</v>
      </c>
      <c r="AQ51" s="3">
        <v>7.6</v>
      </c>
      <c r="AR51" s="3">
        <f t="shared" si="10"/>
        <v>69</v>
      </c>
      <c r="AS51" s="3">
        <v>9.3000000000000007</v>
      </c>
      <c r="AT51" s="3">
        <f t="shared" si="11"/>
        <v>58</v>
      </c>
      <c r="AU51" s="14">
        <v>0.4</v>
      </c>
      <c r="AV51" s="3">
        <f t="shared" si="12"/>
        <v>770</v>
      </c>
      <c r="AW51" s="3">
        <v>69</v>
      </c>
      <c r="AX51" s="3">
        <v>0</v>
      </c>
      <c r="AY51" s="3">
        <v>2</v>
      </c>
      <c r="AZ51" s="3">
        <v>2</v>
      </c>
      <c r="BA51" s="3">
        <v>8</v>
      </c>
      <c r="BB51" s="3" t="s">
        <v>83</v>
      </c>
      <c r="BC51" s="13">
        <f t="shared" si="13"/>
        <v>61.215221127515555</v>
      </c>
    </row>
    <row r="52" spans="1:55" x14ac:dyDescent="0.45">
      <c r="A52" s="1">
        <f t="shared" si="0"/>
        <v>48</v>
      </c>
      <c r="B52" s="3" t="s">
        <v>119</v>
      </c>
      <c r="C52" s="3" t="str">
        <f t="shared" si="1"/>
        <v>Al Rosen - 1953</v>
      </c>
      <c r="D52" s="3">
        <v>1953</v>
      </c>
      <c r="E52" s="3">
        <v>29</v>
      </c>
      <c r="F52" s="3" t="s">
        <v>110</v>
      </c>
      <c r="G52" s="3" t="s">
        <v>43</v>
      </c>
      <c r="H52" s="3">
        <v>155</v>
      </c>
      <c r="I52" s="3">
        <v>688</v>
      </c>
      <c r="J52" s="3">
        <v>599</v>
      </c>
      <c r="K52" s="3">
        <v>115</v>
      </c>
      <c r="L52" s="3">
        <v>201</v>
      </c>
      <c r="M52" s="3">
        <v>126</v>
      </c>
      <c r="N52" s="3">
        <v>27</v>
      </c>
      <c r="O52" s="3">
        <v>5</v>
      </c>
      <c r="P52" s="3">
        <v>43</v>
      </c>
      <c r="Q52" s="3">
        <f t="shared" si="2"/>
        <v>124</v>
      </c>
      <c r="R52" s="3">
        <v>145</v>
      </c>
      <c r="S52" s="3">
        <v>8</v>
      </c>
      <c r="T52" s="3">
        <v>7</v>
      </c>
      <c r="U52" s="3">
        <v>85</v>
      </c>
      <c r="V52" s="3">
        <v>48</v>
      </c>
      <c r="W52" s="3">
        <v>0.33600000000000002</v>
      </c>
      <c r="X52" s="3">
        <f t="shared" si="3"/>
        <v>309</v>
      </c>
      <c r="Y52" s="3">
        <v>0.42199999999999999</v>
      </c>
      <c r="Z52" s="3">
        <f t="shared" si="4"/>
        <v>353</v>
      </c>
      <c r="AA52" s="3">
        <v>0.61299999999999999</v>
      </c>
      <c r="AB52" s="3">
        <f t="shared" si="5"/>
        <v>210</v>
      </c>
      <c r="AC52" s="3">
        <v>1.034</v>
      </c>
      <c r="AD52" s="3">
        <f t="shared" si="6"/>
        <v>214</v>
      </c>
      <c r="AE52" s="3">
        <v>180</v>
      </c>
      <c r="AF52" s="3">
        <f t="shared" si="7"/>
        <v>145</v>
      </c>
      <c r="AG52" s="3">
        <v>367</v>
      </c>
      <c r="AH52" s="3">
        <v>19</v>
      </c>
      <c r="AI52" s="3">
        <v>4</v>
      </c>
      <c r="AJ52" s="3">
        <v>0</v>
      </c>
      <c r="AK52" s="2"/>
      <c r="AL52" s="3">
        <v>4</v>
      </c>
      <c r="AM52" s="3">
        <v>10.199999999999999</v>
      </c>
      <c r="AN52" s="3">
        <f t="shared" si="8"/>
        <v>48</v>
      </c>
      <c r="AO52" s="3">
        <f>_xlfn.IFNA(VLOOKUP(C52, 'FanGraphs Plus Stats 1-2000'!$D$2:$L$1048576, MATCH("wRC+", FanGraphs_Plus_Stats_1_1500[[#Headers],[ID]:[BABIP+]], 0), FALSE), 0)</f>
        <v>178</v>
      </c>
      <c r="AP52" s="3">
        <f t="shared" si="9"/>
        <v>126</v>
      </c>
      <c r="AQ52" s="3">
        <v>8</v>
      </c>
      <c r="AR52" s="3">
        <f t="shared" si="10"/>
        <v>46</v>
      </c>
      <c r="AS52" s="3">
        <v>9.1</v>
      </c>
      <c r="AT52" s="3">
        <f t="shared" si="11"/>
        <v>68</v>
      </c>
      <c r="AU52" s="14">
        <v>1.1000000000000001</v>
      </c>
      <c r="AV52" s="3">
        <f t="shared" si="12"/>
        <v>533</v>
      </c>
      <c r="AW52" s="3">
        <v>69</v>
      </c>
      <c r="AX52" s="3">
        <v>-2</v>
      </c>
      <c r="AY52" s="3">
        <v>2</v>
      </c>
      <c r="AZ52" s="3">
        <v>1</v>
      </c>
      <c r="BA52" s="3">
        <v>10</v>
      </c>
      <c r="BB52" s="3" t="s">
        <v>120</v>
      </c>
      <c r="BC52" s="13">
        <f t="shared" si="13"/>
        <v>95.717921978350006</v>
      </c>
    </row>
    <row r="53" spans="1:55" x14ac:dyDescent="0.45">
      <c r="A53" s="1">
        <f t="shared" si="0"/>
        <v>48</v>
      </c>
      <c r="B53" s="3" t="s">
        <v>50</v>
      </c>
      <c r="C53" s="3" t="str">
        <f t="shared" si="1"/>
        <v>Rogers Hornsby - 1927</v>
      </c>
      <c r="D53" s="3">
        <v>1927</v>
      </c>
      <c r="E53" s="3">
        <v>31</v>
      </c>
      <c r="F53" s="3" t="s">
        <v>101</v>
      </c>
      <c r="G53" s="3" t="s">
        <v>52</v>
      </c>
      <c r="H53" s="3">
        <v>155</v>
      </c>
      <c r="I53" s="3">
        <v>684</v>
      </c>
      <c r="J53" s="3">
        <v>568</v>
      </c>
      <c r="K53" s="3">
        <v>133</v>
      </c>
      <c r="L53" s="3">
        <v>205</v>
      </c>
      <c r="M53" s="3">
        <v>138</v>
      </c>
      <c r="N53" s="3">
        <v>32</v>
      </c>
      <c r="O53" s="3">
        <v>9</v>
      </c>
      <c r="P53" s="3">
        <v>26</v>
      </c>
      <c r="Q53" s="3">
        <f t="shared" si="2"/>
        <v>673</v>
      </c>
      <c r="R53" s="3">
        <v>125</v>
      </c>
      <c r="S53" s="3">
        <v>9</v>
      </c>
      <c r="T53" s="3">
        <v>6</v>
      </c>
      <c r="U53" s="3">
        <v>86</v>
      </c>
      <c r="V53" s="3">
        <v>38</v>
      </c>
      <c r="W53" s="3">
        <v>0.36099999999999999</v>
      </c>
      <c r="X53" s="3">
        <f t="shared" si="3"/>
        <v>116</v>
      </c>
      <c r="Y53" s="3">
        <v>0.44800000000000001</v>
      </c>
      <c r="Z53" s="3">
        <f t="shared" si="4"/>
        <v>149</v>
      </c>
      <c r="AA53" s="3">
        <v>0.58599999999999997</v>
      </c>
      <c r="AB53" s="3">
        <f t="shared" si="5"/>
        <v>332</v>
      </c>
      <c r="AC53" s="3">
        <v>1.0349999999999999</v>
      </c>
      <c r="AD53" s="3">
        <f t="shared" si="6"/>
        <v>211</v>
      </c>
      <c r="AE53" s="3">
        <v>175</v>
      </c>
      <c r="AF53" s="3">
        <f t="shared" si="7"/>
        <v>199</v>
      </c>
      <c r="AG53" s="3">
        <v>333</v>
      </c>
      <c r="AH53" s="2"/>
      <c r="AI53" s="3">
        <v>4</v>
      </c>
      <c r="AJ53" s="3">
        <v>26</v>
      </c>
      <c r="AK53" s="2"/>
      <c r="AL53" s="3">
        <v>7</v>
      </c>
      <c r="AM53" s="3">
        <v>10.199999999999999</v>
      </c>
      <c r="AN53" s="3">
        <f t="shared" si="8"/>
        <v>48</v>
      </c>
      <c r="AO53" s="3">
        <f>_xlfn.IFNA(VLOOKUP(C53, 'FanGraphs Plus Stats 1-2000'!$D$2:$L$1048576, MATCH("wRC+", FanGraphs_Plus_Stats_1_1500[[#Headers],[ID]:[BABIP+]], 0), FALSE), 0)</f>
        <v>174</v>
      </c>
      <c r="AP53" s="3">
        <f t="shared" si="9"/>
        <v>167</v>
      </c>
      <c r="AQ53" s="3">
        <v>8</v>
      </c>
      <c r="AR53" s="3">
        <f t="shared" si="10"/>
        <v>46</v>
      </c>
      <c r="AS53" s="3">
        <v>9</v>
      </c>
      <c r="AT53" s="3">
        <f t="shared" si="11"/>
        <v>75</v>
      </c>
      <c r="AU53" s="14">
        <v>1.8</v>
      </c>
      <c r="AV53" s="3">
        <f t="shared" si="12"/>
        <v>312</v>
      </c>
      <c r="AW53" s="3">
        <v>63</v>
      </c>
      <c r="AX53" s="3">
        <v>0</v>
      </c>
      <c r="AY53" s="3">
        <v>0</v>
      </c>
      <c r="AZ53" s="3">
        <v>0</v>
      </c>
      <c r="BA53" s="3">
        <v>12</v>
      </c>
      <c r="BB53" s="3" t="s">
        <v>53</v>
      </c>
      <c r="BC53" s="13">
        <f t="shared" si="13"/>
        <v>116.84324101092088</v>
      </c>
    </row>
    <row r="54" spans="1:55" x14ac:dyDescent="0.45">
      <c r="A54" s="1">
        <f t="shared" si="0"/>
        <v>48</v>
      </c>
      <c r="B54" s="3" t="s">
        <v>63</v>
      </c>
      <c r="C54" s="3" t="str">
        <f t="shared" si="1"/>
        <v>Honus Wagner - 1905</v>
      </c>
      <c r="D54" s="3">
        <v>1905</v>
      </c>
      <c r="E54" s="3">
        <v>31</v>
      </c>
      <c r="F54" s="3" t="s">
        <v>64</v>
      </c>
      <c r="G54" s="3" t="s">
        <v>52</v>
      </c>
      <c r="H54" s="3">
        <v>147</v>
      </c>
      <c r="I54" s="3">
        <v>619</v>
      </c>
      <c r="J54" s="3">
        <v>548</v>
      </c>
      <c r="K54" s="3">
        <v>114</v>
      </c>
      <c r="L54" s="3">
        <v>199</v>
      </c>
      <c r="M54" s="3">
        <v>147</v>
      </c>
      <c r="N54" s="3">
        <v>32</v>
      </c>
      <c r="O54" s="3">
        <v>14</v>
      </c>
      <c r="P54" s="3">
        <v>6</v>
      </c>
      <c r="Q54" s="3">
        <f t="shared" si="2"/>
        <v>1239</v>
      </c>
      <c r="R54" s="3">
        <v>101</v>
      </c>
      <c r="S54" s="3">
        <v>57</v>
      </c>
      <c r="T54" s="2"/>
      <c r="U54" s="3">
        <v>54</v>
      </c>
      <c r="V54" s="3">
        <v>53</v>
      </c>
      <c r="W54" s="3">
        <v>0.36299999999999999</v>
      </c>
      <c r="X54" s="3">
        <f t="shared" si="3"/>
        <v>103</v>
      </c>
      <c r="Y54" s="3">
        <v>0.42699999999999999</v>
      </c>
      <c r="Z54" s="3">
        <f t="shared" si="4"/>
        <v>301</v>
      </c>
      <c r="AA54" s="3">
        <v>0.505</v>
      </c>
      <c r="AB54" s="3">
        <f t="shared" si="5"/>
        <v>878</v>
      </c>
      <c r="AC54" s="3">
        <v>0.93200000000000005</v>
      </c>
      <c r="AD54" s="3">
        <f t="shared" si="6"/>
        <v>625</v>
      </c>
      <c r="AE54" s="3">
        <v>175</v>
      </c>
      <c r="AF54" s="3">
        <f t="shared" si="7"/>
        <v>199</v>
      </c>
      <c r="AG54" s="3">
        <v>277</v>
      </c>
      <c r="AH54" s="2"/>
      <c r="AI54" s="3">
        <v>7</v>
      </c>
      <c r="AJ54" s="3">
        <v>7</v>
      </c>
      <c r="AK54" s="2"/>
      <c r="AL54" s="2"/>
      <c r="AM54" s="3">
        <v>10.199999999999999</v>
      </c>
      <c r="AN54" s="3">
        <f t="shared" si="8"/>
        <v>48</v>
      </c>
      <c r="AO54" s="3">
        <f>_xlfn.IFNA(VLOOKUP(C54, 'FanGraphs Plus Stats 1-2000'!$D$2:$L$1048576, MATCH("wRC+", FanGraphs_Plus_Stats_1_1500[[#Headers],[ID]:[BABIP+]], 0), FALSE), 0)</f>
        <v>166</v>
      </c>
      <c r="AP54" s="3">
        <f t="shared" si="9"/>
        <v>282</v>
      </c>
      <c r="AQ54" s="3">
        <v>8.1999999999999993</v>
      </c>
      <c r="AR54" s="3">
        <f t="shared" si="10"/>
        <v>36</v>
      </c>
      <c r="AS54" s="3">
        <v>8.6999999999999993</v>
      </c>
      <c r="AT54" s="3">
        <f t="shared" si="11"/>
        <v>102</v>
      </c>
      <c r="AU54" s="14">
        <v>2.7</v>
      </c>
      <c r="AV54" s="3">
        <f t="shared" si="12"/>
        <v>93</v>
      </c>
      <c r="AW54" s="3">
        <v>48</v>
      </c>
      <c r="AX54" s="3">
        <v>0</v>
      </c>
      <c r="AY54" s="3">
        <v>4</v>
      </c>
      <c r="AZ54" s="3">
        <v>4</v>
      </c>
      <c r="BA54" s="3">
        <v>14</v>
      </c>
      <c r="BB54" s="3" t="s">
        <v>117</v>
      </c>
      <c r="BC54" s="13">
        <f t="shared" si="13"/>
        <v>139.13865707747715</v>
      </c>
    </row>
    <row r="55" spans="1:55" x14ac:dyDescent="0.45">
      <c r="A55" s="1">
        <f t="shared" si="0"/>
        <v>48</v>
      </c>
      <c r="B55" s="3" t="s">
        <v>74</v>
      </c>
      <c r="C55" s="3" t="str">
        <f t="shared" si="1"/>
        <v>Willie Mays - 1958</v>
      </c>
      <c r="D55" s="3">
        <v>1958</v>
      </c>
      <c r="E55" s="3">
        <v>27</v>
      </c>
      <c r="F55" s="3" t="s">
        <v>58</v>
      </c>
      <c r="G55" s="3" t="s">
        <v>52</v>
      </c>
      <c r="H55" s="3">
        <v>152</v>
      </c>
      <c r="I55" s="3">
        <v>685</v>
      </c>
      <c r="J55" s="3">
        <v>600</v>
      </c>
      <c r="K55" s="3">
        <v>121</v>
      </c>
      <c r="L55" s="3">
        <v>208</v>
      </c>
      <c r="M55" s="3">
        <v>135</v>
      </c>
      <c r="N55" s="3">
        <v>33</v>
      </c>
      <c r="O55" s="3">
        <v>11</v>
      </c>
      <c r="P55" s="3">
        <v>29</v>
      </c>
      <c r="Q55" s="3">
        <f t="shared" si="2"/>
        <v>557</v>
      </c>
      <c r="R55" s="3">
        <v>96</v>
      </c>
      <c r="S55" s="3">
        <v>31</v>
      </c>
      <c r="T55" s="3">
        <v>6</v>
      </c>
      <c r="U55" s="3">
        <v>78</v>
      </c>
      <c r="V55" s="3">
        <v>56</v>
      </c>
      <c r="W55" s="3">
        <v>0.34699999999999998</v>
      </c>
      <c r="X55" s="3">
        <f t="shared" si="3"/>
        <v>215</v>
      </c>
      <c r="Y55" s="3">
        <v>0.41899999999999998</v>
      </c>
      <c r="Z55" s="3">
        <f t="shared" si="4"/>
        <v>389</v>
      </c>
      <c r="AA55" s="3">
        <v>0.58299999999999996</v>
      </c>
      <c r="AB55" s="3">
        <f t="shared" si="5"/>
        <v>351</v>
      </c>
      <c r="AC55" s="3">
        <v>1.002</v>
      </c>
      <c r="AD55" s="3">
        <f t="shared" si="6"/>
        <v>326</v>
      </c>
      <c r="AE55" s="3">
        <v>165</v>
      </c>
      <c r="AF55" s="3">
        <f t="shared" si="7"/>
        <v>363</v>
      </c>
      <c r="AG55" s="3">
        <v>350</v>
      </c>
      <c r="AH55" s="3">
        <v>11</v>
      </c>
      <c r="AI55" s="3">
        <v>1</v>
      </c>
      <c r="AJ55" s="3">
        <v>0</v>
      </c>
      <c r="AK55" s="3">
        <v>6</v>
      </c>
      <c r="AL55" s="3">
        <v>12</v>
      </c>
      <c r="AM55" s="3">
        <v>10.199999999999999</v>
      </c>
      <c r="AN55" s="3">
        <f t="shared" si="8"/>
        <v>48</v>
      </c>
      <c r="AO55" s="3">
        <f>_xlfn.IFNA(VLOOKUP(C55, 'FanGraphs Plus Stats 1-2000'!$D$2:$L$1048576, MATCH("wRC+", FanGraphs_Plus_Stats_1_1500[[#Headers],[ID]:[BABIP+]], 0), FALSE), 0)</f>
        <v>162</v>
      </c>
      <c r="AP55" s="3">
        <f t="shared" si="9"/>
        <v>362</v>
      </c>
      <c r="AQ55" s="3">
        <v>7.8</v>
      </c>
      <c r="AR55" s="3">
        <f t="shared" si="10"/>
        <v>58</v>
      </c>
      <c r="AS55" s="3">
        <v>8.8000000000000007</v>
      </c>
      <c r="AT55" s="3">
        <f t="shared" si="11"/>
        <v>92</v>
      </c>
      <c r="AU55" s="14">
        <v>1.5</v>
      </c>
      <c r="AV55" s="3">
        <f t="shared" si="12"/>
        <v>407</v>
      </c>
      <c r="AW55" s="3">
        <v>54</v>
      </c>
      <c r="AX55" s="3">
        <v>0</v>
      </c>
      <c r="AY55" s="3">
        <v>8</v>
      </c>
      <c r="AZ55" s="3">
        <v>8</v>
      </c>
      <c r="BA55" s="3">
        <v>15</v>
      </c>
      <c r="BB55" s="3" t="s">
        <v>68</v>
      </c>
      <c r="BC55" s="13">
        <f t="shared" si="13"/>
        <v>184.76461907691032</v>
      </c>
    </row>
    <row r="56" spans="1:55" x14ac:dyDescent="0.45">
      <c r="A56" s="1">
        <f t="shared" si="0"/>
        <v>48</v>
      </c>
      <c r="B56" s="3" t="s">
        <v>115</v>
      </c>
      <c r="C56" s="3" t="str">
        <f t="shared" si="1"/>
        <v>Ernie Banks - 1959</v>
      </c>
      <c r="D56" s="3">
        <v>1959</v>
      </c>
      <c r="E56" s="3">
        <v>28</v>
      </c>
      <c r="F56" s="3" t="s">
        <v>88</v>
      </c>
      <c r="G56" s="3" t="s">
        <v>52</v>
      </c>
      <c r="H56" s="3">
        <v>155</v>
      </c>
      <c r="I56" s="3">
        <v>671</v>
      </c>
      <c r="J56" s="3">
        <v>589</v>
      </c>
      <c r="K56" s="3">
        <v>97</v>
      </c>
      <c r="L56" s="3">
        <v>179</v>
      </c>
      <c r="M56" s="3">
        <v>103</v>
      </c>
      <c r="N56" s="3">
        <v>25</v>
      </c>
      <c r="O56" s="3">
        <v>6</v>
      </c>
      <c r="P56" s="3">
        <v>45</v>
      </c>
      <c r="Q56" s="3">
        <f t="shared" si="2"/>
        <v>92</v>
      </c>
      <c r="R56" s="3">
        <v>143</v>
      </c>
      <c r="S56" s="3">
        <v>2</v>
      </c>
      <c r="T56" s="3">
        <v>4</v>
      </c>
      <c r="U56" s="3">
        <v>64</v>
      </c>
      <c r="V56" s="3">
        <v>72</v>
      </c>
      <c r="W56" s="3">
        <v>0.30399999999999999</v>
      </c>
      <c r="X56" s="3">
        <f t="shared" si="3"/>
        <v>832</v>
      </c>
      <c r="Y56" s="3">
        <v>0.374</v>
      </c>
      <c r="Z56" s="3">
        <f t="shared" si="4"/>
        <v>1004</v>
      </c>
      <c r="AA56" s="3">
        <v>0.59599999999999997</v>
      </c>
      <c r="AB56" s="3">
        <f t="shared" si="5"/>
        <v>282</v>
      </c>
      <c r="AC56" s="3">
        <v>0.97</v>
      </c>
      <c r="AD56" s="3">
        <f t="shared" si="6"/>
        <v>441</v>
      </c>
      <c r="AE56" s="3">
        <v>156</v>
      </c>
      <c r="AF56" s="3">
        <f t="shared" si="7"/>
        <v>549</v>
      </c>
      <c r="AG56" s="3">
        <v>351</v>
      </c>
      <c r="AH56" s="3">
        <v>18</v>
      </c>
      <c r="AI56" s="3">
        <v>7</v>
      </c>
      <c r="AJ56" s="3">
        <v>2</v>
      </c>
      <c r="AK56" s="3">
        <v>9</v>
      </c>
      <c r="AL56" s="3">
        <v>20</v>
      </c>
      <c r="AM56" s="3">
        <v>10.199999999999999</v>
      </c>
      <c r="AN56" s="3">
        <f t="shared" si="8"/>
        <v>48</v>
      </c>
      <c r="AO56" s="3">
        <f>_xlfn.IFNA(VLOOKUP(C56, 'FanGraphs Plus Stats 1-2000'!$D$2:$L$1048576, MATCH("wRC+", FanGraphs_Plus_Stats_1_1500[[#Headers],[ID]:[BABIP+]], 0), FALSE), 0)</f>
        <v>147</v>
      </c>
      <c r="AP56" s="3">
        <f t="shared" si="9"/>
        <v>719</v>
      </c>
      <c r="AQ56" s="3">
        <v>7.7</v>
      </c>
      <c r="AR56" s="3">
        <f t="shared" si="10"/>
        <v>67</v>
      </c>
      <c r="AS56" s="3">
        <v>7.8</v>
      </c>
      <c r="AT56" s="3">
        <f t="shared" si="11"/>
        <v>212</v>
      </c>
      <c r="AU56" s="14">
        <v>3.5</v>
      </c>
      <c r="AV56" s="3">
        <f t="shared" si="12"/>
        <v>32</v>
      </c>
      <c r="AW56" s="3">
        <v>42</v>
      </c>
      <c r="AX56" s="3">
        <v>-1</v>
      </c>
      <c r="AY56" s="3">
        <v>1</v>
      </c>
      <c r="AZ56" s="3">
        <v>-1</v>
      </c>
      <c r="BA56" s="3">
        <v>23</v>
      </c>
      <c r="BB56" s="3" t="s">
        <v>116</v>
      </c>
      <c r="BC56" s="13">
        <f t="shared" si="13"/>
        <v>266.59223200276398</v>
      </c>
    </row>
    <row r="57" spans="1:55" x14ac:dyDescent="0.45">
      <c r="A57" s="1">
        <f t="shared" si="0"/>
        <v>56</v>
      </c>
      <c r="B57" s="3" t="s">
        <v>50</v>
      </c>
      <c r="C57" s="3" t="str">
        <f t="shared" si="1"/>
        <v>Rogers Hornsby - 1922</v>
      </c>
      <c r="D57" s="3">
        <v>1922</v>
      </c>
      <c r="E57" s="3">
        <v>26</v>
      </c>
      <c r="F57" s="3" t="s">
        <v>51</v>
      </c>
      <c r="G57" s="3" t="s">
        <v>52</v>
      </c>
      <c r="H57" s="3">
        <v>154</v>
      </c>
      <c r="I57" s="3">
        <v>704</v>
      </c>
      <c r="J57" s="3">
        <v>623</v>
      </c>
      <c r="K57" s="3">
        <v>141</v>
      </c>
      <c r="L57" s="3">
        <v>250</v>
      </c>
      <c r="M57" s="3">
        <v>148</v>
      </c>
      <c r="N57" s="3">
        <v>46</v>
      </c>
      <c r="O57" s="3">
        <v>14</v>
      </c>
      <c r="P57" s="3">
        <v>42</v>
      </c>
      <c r="Q57" s="3">
        <f t="shared" si="2"/>
        <v>139</v>
      </c>
      <c r="R57" s="3">
        <v>152</v>
      </c>
      <c r="S57" s="3">
        <v>17</v>
      </c>
      <c r="T57" s="3">
        <v>12</v>
      </c>
      <c r="U57" s="3">
        <v>65</v>
      </c>
      <c r="V57" s="3">
        <v>50</v>
      </c>
      <c r="W57" s="3">
        <v>0.40100000000000002</v>
      </c>
      <c r="X57" s="3">
        <f t="shared" si="3"/>
        <v>11</v>
      </c>
      <c r="Y57" s="3">
        <v>0.45900000000000002</v>
      </c>
      <c r="Z57" s="3">
        <f t="shared" si="4"/>
        <v>89</v>
      </c>
      <c r="AA57" s="3">
        <v>0.72199999999999998</v>
      </c>
      <c r="AB57" s="3">
        <f t="shared" si="5"/>
        <v>24</v>
      </c>
      <c r="AC57" s="3">
        <v>1.181</v>
      </c>
      <c r="AD57" s="3">
        <f t="shared" si="6"/>
        <v>26</v>
      </c>
      <c r="AE57" s="3">
        <v>207</v>
      </c>
      <c r="AF57" s="3">
        <f t="shared" si="7"/>
        <v>31</v>
      </c>
      <c r="AG57" s="3">
        <v>450</v>
      </c>
      <c r="AH57" s="2"/>
      <c r="AI57" s="3">
        <v>1</v>
      </c>
      <c r="AJ57" s="3">
        <v>15</v>
      </c>
      <c r="AK57" s="2"/>
      <c r="AL57" s="2"/>
      <c r="AM57" s="3">
        <v>10.1</v>
      </c>
      <c r="AN57" s="3">
        <f t="shared" si="8"/>
        <v>56</v>
      </c>
      <c r="AO57" s="3">
        <f>_xlfn.IFNA(VLOOKUP(C57, 'FanGraphs Plus Stats 1-2000'!$D$2:$L$1048576, MATCH("wRC+", FanGraphs_Plus_Stats_1_1500[[#Headers],[ID]:[BABIP+]], 0), FALSE), 0)</f>
        <v>194</v>
      </c>
      <c r="AP57" s="3">
        <f t="shared" si="9"/>
        <v>43</v>
      </c>
      <c r="AQ57" s="3">
        <v>8</v>
      </c>
      <c r="AR57" s="3">
        <f t="shared" si="10"/>
        <v>46</v>
      </c>
      <c r="AS57" s="3">
        <v>11.3</v>
      </c>
      <c r="AT57" s="3">
        <f t="shared" si="11"/>
        <v>12</v>
      </c>
      <c r="AU57" s="14">
        <v>-0.7</v>
      </c>
      <c r="AV57" s="3">
        <f t="shared" si="12"/>
        <v>1242</v>
      </c>
      <c r="AW57" s="3">
        <v>95</v>
      </c>
      <c r="AX57" s="3">
        <v>0</v>
      </c>
      <c r="AY57" s="3">
        <v>0</v>
      </c>
      <c r="AZ57" s="3">
        <v>0</v>
      </c>
      <c r="BA57" s="3">
        <v>-13</v>
      </c>
      <c r="BB57" s="3" t="s">
        <v>53</v>
      </c>
      <c r="BC57" s="13">
        <f t="shared" si="13"/>
        <v>42.105554603245821</v>
      </c>
    </row>
    <row r="58" spans="1:55" x14ac:dyDescent="0.45">
      <c r="A58" s="1">
        <f t="shared" si="0"/>
        <v>57</v>
      </c>
      <c r="B58" s="3" t="s">
        <v>55</v>
      </c>
      <c r="C58" s="3" t="str">
        <f t="shared" si="1"/>
        <v>Lou Gehrig - 1934</v>
      </c>
      <c r="D58" s="3">
        <v>1934</v>
      </c>
      <c r="E58" s="3">
        <v>31</v>
      </c>
      <c r="F58" s="3" t="s">
        <v>42</v>
      </c>
      <c r="G58" s="3" t="s">
        <v>43</v>
      </c>
      <c r="H58" s="3">
        <v>154</v>
      </c>
      <c r="I58" s="3">
        <v>690</v>
      </c>
      <c r="J58" s="3">
        <v>579</v>
      </c>
      <c r="K58" s="3">
        <v>128</v>
      </c>
      <c r="L58" s="3">
        <v>210</v>
      </c>
      <c r="M58" s="3">
        <v>115</v>
      </c>
      <c r="N58" s="3">
        <v>40</v>
      </c>
      <c r="O58" s="3">
        <v>6</v>
      </c>
      <c r="P58" s="3">
        <v>49</v>
      </c>
      <c r="Q58" s="3">
        <f t="shared" si="2"/>
        <v>43</v>
      </c>
      <c r="R58" s="3">
        <v>166</v>
      </c>
      <c r="S58" s="3">
        <v>9</v>
      </c>
      <c r="T58" s="3">
        <v>5</v>
      </c>
      <c r="U58" s="3">
        <v>109</v>
      </c>
      <c r="V58" s="3">
        <v>31</v>
      </c>
      <c r="W58" s="3">
        <v>0.36299999999999999</v>
      </c>
      <c r="X58" s="3">
        <f t="shared" si="3"/>
        <v>103</v>
      </c>
      <c r="Y58" s="3">
        <v>0.46500000000000002</v>
      </c>
      <c r="Z58" s="3">
        <f t="shared" si="4"/>
        <v>64</v>
      </c>
      <c r="AA58" s="3">
        <v>0.70599999999999996</v>
      </c>
      <c r="AB58" s="3">
        <f t="shared" si="5"/>
        <v>29</v>
      </c>
      <c r="AC58" s="3">
        <v>1.1719999999999999</v>
      </c>
      <c r="AD58" s="3">
        <f t="shared" si="6"/>
        <v>31</v>
      </c>
      <c r="AE58" s="3">
        <v>207</v>
      </c>
      <c r="AF58" s="3">
        <f t="shared" si="7"/>
        <v>31</v>
      </c>
      <c r="AG58" s="3">
        <v>409</v>
      </c>
      <c r="AH58" s="2"/>
      <c r="AI58" s="3">
        <v>2</v>
      </c>
      <c r="AJ58" s="3">
        <v>0</v>
      </c>
      <c r="AK58" s="2"/>
      <c r="AL58" s="3">
        <v>13</v>
      </c>
      <c r="AM58" s="3">
        <v>10</v>
      </c>
      <c r="AN58" s="3">
        <f t="shared" si="8"/>
        <v>57</v>
      </c>
      <c r="AO58" s="3">
        <f>_xlfn.IFNA(VLOOKUP(C58, 'FanGraphs Plus Stats 1-2000'!$D$2:$L$1048576, MATCH("wRC+", FanGraphs_Plus_Stats_1_1500[[#Headers],[ID]:[BABIP+]], 0), FALSE), 0)</f>
        <v>193</v>
      </c>
      <c r="AP58" s="3">
        <f t="shared" si="9"/>
        <v>52</v>
      </c>
      <c r="AQ58" s="3">
        <v>7.5</v>
      </c>
      <c r="AR58" s="3">
        <f t="shared" si="10"/>
        <v>78</v>
      </c>
      <c r="AS58" s="3">
        <v>9.9</v>
      </c>
      <c r="AT58" s="3">
        <f t="shared" si="11"/>
        <v>34</v>
      </c>
      <c r="AU58" s="14">
        <v>-0.4</v>
      </c>
      <c r="AV58" s="3">
        <f t="shared" si="12"/>
        <v>1122</v>
      </c>
      <c r="AW58" s="3">
        <v>91</v>
      </c>
      <c r="AX58" s="3">
        <v>1</v>
      </c>
      <c r="AY58" s="3">
        <v>-4</v>
      </c>
      <c r="AZ58" s="3">
        <v>-3</v>
      </c>
      <c r="BA58" s="3">
        <v>3</v>
      </c>
      <c r="BB58" s="3" t="s">
        <v>121</v>
      </c>
      <c r="BC58" s="13">
        <f t="shared" si="13"/>
        <v>45.124592988504638</v>
      </c>
    </row>
    <row r="59" spans="1:55" x14ac:dyDescent="0.45">
      <c r="A59" s="1">
        <f t="shared" si="0"/>
        <v>57</v>
      </c>
      <c r="B59" s="3" t="s">
        <v>1128</v>
      </c>
      <c r="C59" s="3" t="str">
        <f t="shared" si="1"/>
        <v>Tristram Speaker - 1914</v>
      </c>
      <c r="D59" s="3">
        <v>1914</v>
      </c>
      <c r="E59" s="3">
        <v>26</v>
      </c>
      <c r="F59" s="3" t="s">
        <v>48</v>
      </c>
      <c r="G59" s="3" t="s">
        <v>43</v>
      </c>
      <c r="H59" s="3">
        <v>158</v>
      </c>
      <c r="I59" s="3">
        <v>668</v>
      </c>
      <c r="J59" s="3">
        <v>571</v>
      </c>
      <c r="K59" s="3">
        <v>101</v>
      </c>
      <c r="L59" s="3">
        <v>193</v>
      </c>
      <c r="M59" s="3">
        <v>125</v>
      </c>
      <c r="N59" s="3">
        <v>46</v>
      </c>
      <c r="O59" s="3">
        <v>18</v>
      </c>
      <c r="P59" s="3">
        <v>4</v>
      </c>
      <c r="Q59" s="3">
        <f t="shared" si="2"/>
        <v>1301</v>
      </c>
      <c r="R59" s="3">
        <v>90</v>
      </c>
      <c r="S59" s="3">
        <v>42</v>
      </c>
      <c r="T59" s="3">
        <v>29</v>
      </c>
      <c r="U59" s="3">
        <v>77</v>
      </c>
      <c r="V59" s="3">
        <v>25</v>
      </c>
      <c r="W59" s="3">
        <v>0.33800000000000002</v>
      </c>
      <c r="X59" s="3">
        <f t="shared" si="3"/>
        <v>290</v>
      </c>
      <c r="Y59" s="3">
        <v>0.42299999999999999</v>
      </c>
      <c r="Z59" s="3">
        <f t="shared" si="4"/>
        <v>337</v>
      </c>
      <c r="AA59" s="3">
        <v>0.503</v>
      </c>
      <c r="AB59" s="3">
        <f t="shared" si="5"/>
        <v>883</v>
      </c>
      <c r="AC59" s="3">
        <v>0.92600000000000005</v>
      </c>
      <c r="AD59" s="3">
        <f t="shared" si="6"/>
        <v>670</v>
      </c>
      <c r="AE59" s="3">
        <v>178</v>
      </c>
      <c r="AF59" s="3">
        <f t="shared" si="7"/>
        <v>159</v>
      </c>
      <c r="AG59" s="3">
        <v>287</v>
      </c>
      <c r="AH59" s="2"/>
      <c r="AI59" s="3">
        <v>7</v>
      </c>
      <c r="AJ59" s="3">
        <v>13</v>
      </c>
      <c r="AK59" s="2"/>
      <c r="AL59" s="2"/>
      <c r="AM59" s="3">
        <v>10</v>
      </c>
      <c r="AN59" s="3">
        <f t="shared" si="8"/>
        <v>57</v>
      </c>
      <c r="AO59" s="3">
        <f>_xlfn.IFNA(VLOOKUP(C59, 'FanGraphs Plus Stats 1-2000'!$D$2:$L$1048576, MATCH("wRC+", FanGraphs_Plus_Stats_1_1500[[#Headers],[ID]:[BABIP+]], 0), FALSE), 0)</f>
        <v>175</v>
      </c>
      <c r="AP59" s="3">
        <f t="shared" si="9"/>
        <v>151</v>
      </c>
      <c r="AQ59" s="3">
        <v>7.3</v>
      </c>
      <c r="AR59" s="3">
        <f t="shared" si="10"/>
        <v>86</v>
      </c>
      <c r="AS59" s="3">
        <v>8.5</v>
      </c>
      <c r="AT59" s="3">
        <f t="shared" si="11"/>
        <v>120</v>
      </c>
      <c r="AU59" s="14">
        <v>1.1000000000000001</v>
      </c>
      <c r="AV59" s="3">
        <f t="shared" si="12"/>
        <v>533</v>
      </c>
      <c r="AW59" s="3">
        <v>52</v>
      </c>
      <c r="AX59" s="3">
        <v>0</v>
      </c>
      <c r="AY59" s="3">
        <v>1</v>
      </c>
      <c r="AZ59" s="3">
        <v>1</v>
      </c>
      <c r="BA59" s="3">
        <v>14</v>
      </c>
      <c r="BB59" s="3" t="s">
        <v>122</v>
      </c>
      <c r="BC59" s="13">
        <f t="shared" si="13"/>
        <v>111.02385657181853</v>
      </c>
    </row>
    <row r="60" spans="1:55" x14ac:dyDescent="0.45">
      <c r="A60" s="1">
        <f t="shared" si="0"/>
        <v>57</v>
      </c>
      <c r="B60" s="3" t="s">
        <v>123</v>
      </c>
      <c r="C60" s="3" t="str">
        <f t="shared" si="1"/>
        <v>Nap Lajoie - 1906</v>
      </c>
      <c r="D60" s="3">
        <v>1906</v>
      </c>
      <c r="E60" s="3">
        <v>31</v>
      </c>
      <c r="F60" s="3" t="s">
        <v>110</v>
      </c>
      <c r="G60" s="3" t="s">
        <v>43</v>
      </c>
      <c r="H60" s="3">
        <v>152</v>
      </c>
      <c r="I60" s="3">
        <v>656</v>
      </c>
      <c r="J60" s="3">
        <v>602</v>
      </c>
      <c r="K60" s="3">
        <v>88</v>
      </c>
      <c r="L60" s="3">
        <v>214</v>
      </c>
      <c r="M60" s="3">
        <v>157</v>
      </c>
      <c r="N60" s="3">
        <v>48</v>
      </c>
      <c r="O60" s="3">
        <v>9</v>
      </c>
      <c r="P60" s="3">
        <v>0</v>
      </c>
      <c r="Q60" s="3">
        <f t="shared" si="2"/>
        <v>1390</v>
      </c>
      <c r="R60" s="3">
        <v>91</v>
      </c>
      <c r="S60" s="3">
        <v>20</v>
      </c>
      <c r="T60" s="2"/>
      <c r="U60" s="3">
        <v>30</v>
      </c>
      <c r="V60" s="3">
        <v>19</v>
      </c>
      <c r="W60" s="3">
        <v>0.35499999999999998</v>
      </c>
      <c r="X60" s="3">
        <f t="shared" si="3"/>
        <v>150</v>
      </c>
      <c r="Y60" s="3">
        <v>0.39200000000000002</v>
      </c>
      <c r="Z60" s="3">
        <f t="shared" si="4"/>
        <v>731</v>
      </c>
      <c r="AA60" s="3">
        <v>0.46500000000000002</v>
      </c>
      <c r="AB60" s="3">
        <f t="shared" si="5"/>
        <v>1110</v>
      </c>
      <c r="AC60" s="3">
        <v>0.85699999999999998</v>
      </c>
      <c r="AD60" s="3">
        <f t="shared" si="6"/>
        <v>1043</v>
      </c>
      <c r="AE60" s="3">
        <v>169</v>
      </c>
      <c r="AF60" s="3">
        <f t="shared" si="7"/>
        <v>291</v>
      </c>
      <c r="AG60" s="3">
        <v>280</v>
      </c>
      <c r="AH60" s="2"/>
      <c r="AI60" s="3">
        <v>6</v>
      </c>
      <c r="AJ60" s="3">
        <v>17</v>
      </c>
      <c r="AK60" s="2"/>
      <c r="AL60" s="2"/>
      <c r="AM60" s="3">
        <v>10</v>
      </c>
      <c r="AN60" s="3">
        <f t="shared" si="8"/>
        <v>57</v>
      </c>
      <c r="AO60" s="3">
        <f>_xlfn.IFNA(VLOOKUP(C60, 'FanGraphs Plus Stats 1-2000'!$D$2:$L$1048576, MATCH("wRC+", FanGraphs_Plus_Stats_1_1500[[#Headers],[ID]:[BABIP+]], 0), FALSE), 0)</f>
        <v>163</v>
      </c>
      <c r="AP60" s="3">
        <f t="shared" si="9"/>
        <v>341</v>
      </c>
      <c r="AQ60" s="3">
        <v>7.6</v>
      </c>
      <c r="AR60" s="3">
        <f t="shared" si="10"/>
        <v>69</v>
      </c>
      <c r="AS60" s="3">
        <v>7.6</v>
      </c>
      <c r="AT60" s="3">
        <f t="shared" si="11"/>
        <v>235</v>
      </c>
      <c r="AU60" s="14">
        <v>2.6</v>
      </c>
      <c r="AV60" s="3">
        <f t="shared" si="12"/>
        <v>111</v>
      </c>
      <c r="AW60" s="3">
        <v>45</v>
      </c>
      <c r="AX60" s="3">
        <v>0</v>
      </c>
      <c r="AY60" s="3">
        <v>-2</v>
      </c>
      <c r="AZ60" s="3">
        <v>-2</v>
      </c>
      <c r="BA60" s="3">
        <v>20</v>
      </c>
      <c r="BB60" s="3" t="s">
        <v>124</v>
      </c>
      <c r="BC60" s="13">
        <f t="shared" si="13"/>
        <v>178.17252766832189</v>
      </c>
    </row>
    <row r="61" spans="1:55" x14ac:dyDescent="0.45">
      <c r="A61" s="1">
        <f t="shared" si="0"/>
        <v>57</v>
      </c>
      <c r="B61" s="3" t="s">
        <v>125</v>
      </c>
      <c r="C61" s="3" t="str">
        <f t="shared" si="1"/>
        <v>Rico Petrocelli - 1969</v>
      </c>
      <c r="D61" s="3">
        <v>1969</v>
      </c>
      <c r="E61" s="3">
        <v>26</v>
      </c>
      <c r="F61" s="3" t="s">
        <v>48</v>
      </c>
      <c r="G61" s="3" t="s">
        <v>43</v>
      </c>
      <c r="H61" s="3">
        <v>154</v>
      </c>
      <c r="I61" s="3">
        <v>643</v>
      </c>
      <c r="J61" s="3">
        <v>535</v>
      </c>
      <c r="K61" s="3">
        <v>92</v>
      </c>
      <c r="L61" s="3">
        <v>159</v>
      </c>
      <c r="M61" s="3">
        <v>85</v>
      </c>
      <c r="N61" s="3">
        <v>32</v>
      </c>
      <c r="O61" s="3">
        <v>2</v>
      </c>
      <c r="P61" s="3">
        <v>40</v>
      </c>
      <c r="Q61" s="3">
        <f t="shared" si="2"/>
        <v>193</v>
      </c>
      <c r="R61" s="3">
        <v>97</v>
      </c>
      <c r="S61" s="3">
        <v>3</v>
      </c>
      <c r="T61" s="3">
        <v>5</v>
      </c>
      <c r="U61" s="3">
        <v>98</v>
      </c>
      <c r="V61" s="3">
        <v>68</v>
      </c>
      <c r="W61" s="3">
        <v>0.29699999999999999</v>
      </c>
      <c r="X61" s="3">
        <f t="shared" si="3"/>
        <v>957</v>
      </c>
      <c r="Y61" s="3">
        <v>0.40300000000000002</v>
      </c>
      <c r="Z61" s="3">
        <f t="shared" si="4"/>
        <v>581</v>
      </c>
      <c r="AA61" s="3">
        <v>0.58899999999999997</v>
      </c>
      <c r="AB61" s="3">
        <f t="shared" si="5"/>
        <v>320</v>
      </c>
      <c r="AC61" s="3">
        <v>0.99199999999999999</v>
      </c>
      <c r="AD61" s="3">
        <f t="shared" si="6"/>
        <v>360</v>
      </c>
      <c r="AE61" s="3">
        <v>168</v>
      </c>
      <c r="AF61" s="3">
        <f t="shared" si="7"/>
        <v>309</v>
      </c>
      <c r="AG61" s="3">
        <v>315</v>
      </c>
      <c r="AH61" s="3">
        <v>12</v>
      </c>
      <c r="AI61" s="3">
        <v>1</v>
      </c>
      <c r="AJ61" s="3">
        <v>3</v>
      </c>
      <c r="AK61" s="3">
        <v>6</v>
      </c>
      <c r="AL61" s="3">
        <v>13</v>
      </c>
      <c r="AM61" s="3">
        <v>10</v>
      </c>
      <c r="AN61" s="3">
        <f t="shared" si="8"/>
        <v>57</v>
      </c>
      <c r="AO61" s="3">
        <f>_xlfn.IFNA(VLOOKUP(C61, 'FanGraphs Plus Stats 1-2000'!$D$2:$L$1048576, MATCH("wRC+", FanGraphs_Plus_Stats_1_1500[[#Headers],[ID]:[BABIP+]], 0), FALSE), 0)</f>
        <v>163</v>
      </c>
      <c r="AP61" s="3">
        <f t="shared" si="9"/>
        <v>341</v>
      </c>
      <c r="AQ61" s="3">
        <v>7.8</v>
      </c>
      <c r="AR61" s="3">
        <f t="shared" si="10"/>
        <v>58</v>
      </c>
      <c r="AS61" s="3">
        <v>8.4</v>
      </c>
      <c r="AT61" s="3">
        <f t="shared" si="11"/>
        <v>134</v>
      </c>
      <c r="AU61" s="14">
        <v>2.7</v>
      </c>
      <c r="AV61" s="3">
        <f t="shared" si="12"/>
        <v>93</v>
      </c>
      <c r="AW61" s="3">
        <v>49</v>
      </c>
      <c r="AX61" s="3">
        <v>0</v>
      </c>
      <c r="AY61" s="3">
        <v>-1</v>
      </c>
      <c r="AZ61" s="3">
        <v>-1</v>
      </c>
      <c r="BA61" s="3">
        <v>16</v>
      </c>
      <c r="BB61" s="3" t="s">
        <v>126</v>
      </c>
      <c r="BC61" s="13">
        <f t="shared" si="13"/>
        <v>181.77294270688023</v>
      </c>
    </row>
    <row r="62" spans="1:55" x14ac:dyDescent="0.45">
      <c r="A62" s="1">
        <f t="shared" si="0"/>
        <v>57</v>
      </c>
      <c r="B62" s="3" t="s">
        <v>60</v>
      </c>
      <c r="C62" s="3" t="str">
        <f t="shared" si="1"/>
        <v>Cal Ripken Jr. - 1984</v>
      </c>
      <c r="D62" s="3">
        <v>1984</v>
      </c>
      <c r="E62" s="3">
        <v>23</v>
      </c>
      <c r="F62" s="3" t="s">
        <v>61</v>
      </c>
      <c r="G62" s="3" t="s">
        <v>43</v>
      </c>
      <c r="H62" s="3">
        <v>162</v>
      </c>
      <c r="I62" s="3">
        <v>716</v>
      </c>
      <c r="J62" s="3">
        <v>641</v>
      </c>
      <c r="K62" s="3">
        <v>103</v>
      </c>
      <c r="L62" s="3">
        <v>195</v>
      </c>
      <c r="M62" s="3">
        <v>124</v>
      </c>
      <c r="N62" s="3">
        <v>37</v>
      </c>
      <c r="O62" s="3">
        <v>7</v>
      </c>
      <c r="P62" s="3">
        <v>27</v>
      </c>
      <c r="Q62" s="3">
        <f t="shared" si="2"/>
        <v>635</v>
      </c>
      <c r="R62" s="3">
        <v>86</v>
      </c>
      <c r="S62" s="3">
        <v>2</v>
      </c>
      <c r="T62" s="3">
        <v>1</v>
      </c>
      <c r="U62" s="3">
        <v>71</v>
      </c>
      <c r="V62" s="3">
        <v>89</v>
      </c>
      <c r="W62" s="3">
        <v>0.30399999999999999</v>
      </c>
      <c r="X62" s="3">
        <f t="shared" si="3"/>
        <v>832</v>
      </c>
      <c r="Y62" s="3">
        <v>0.374</v>
      </c>
      <c r="Z62" s="3">
        <f t="shared" si="4"/>
        <v>1004</v>
      </c>
      <c r="AA62" s="3">
        <v>0.51</v>
      </c>
      <c r="AB62" s="3">
        <f t="shared" si="5"/>
        <v>834</v>
      </c>
      <c r="AC62" s="3">
        <v>0.88400000000000001</v>
      </c>
      <c r="AD62" s="3">
        <f t="shared" si="6"/>
        <v>897</v>
      </c>
      <c r="AE62" s="3">
        <v>146</v>
      </c>
      <c r="AF62" s="3">
        <f t="shared" si="7"/>
        <v>772</v>
      </c>
      <c r="AG62" s="3">
        <v>327</v>
      </c>
      <c r="AH62" s="3">
        <v>16</v>
      </c>
      <c r="AI62" s="3">
        <v>2</v>
      </c>
      <c r="AJ62" s="3">
        <v>0</v>
      </c>
      <c r="AK62" s="3">
        <v>2</v>
      </c>
      <c r="AL62" s="3">
        <v>1</v>
      </c>
      <c r="AM62" s="3">
        <v>10</v>
      </c>
      <c r="AN62" s="3">
        <f t="shared" si="8"/>
        <v>57</v>
      </c>
      <c r="AO62" s="3">
        <f>_xlfn.IFNA(VLOOKUP(C62, 'FanGraphs Plus Stats 1-2000'!$D$2:$L$1048576, MATCH("wRC+", FanGraphs_Plus_Stats_1_1500[[#Headers],[ID]:[BABIP+]], 0), FALSE), 0)</f>
        <v>146</v>
      </c>
      <c r="AP62" s="3">
        <f t="shared" si="9"/>
        <v>737</v>
      </c>
      <c r="AQ62" s="3">
        <v>7.8</v>
      </c>
      <c r="AR62" s="3">
        <f t="shared" si="10"/>
        <v>58</v>
      </c>
      <c r="AS62" s="3">
        <v>7.7</v>
      </c>
      <c r="AT62" s="3">
        <f t="shared" si="11"/>
        <v>221</v>
      </c>
      <c r="AU62" s="14">
        <v>3.6</v>
      </c>
      <c r="AV62" s="3">
        <f t="shared" si="12"/>
        <v>26</v>
      </c>
      <c r="AW62" s="3">
        <v>41</v>
      </c>
      <c r="AX62" s="3">
        <v>-2</v>
      </c>
      <c r="AY62" s="3">
        <v>2</v>
      </c>
      <c r="AZ62" s="3">
        <v>0</v>
      </c>
      <c r="BA62" s="3">
        <v>23</v>
      </c>
      <c r="BB62" s="3" t="s">
        <v>62</v>
      </c>
      <c r="BC62" s="13">
        <f t="shared" si="13"/>
        <v>318.89904202590554</v>
      </c>
    </row>
    <row r="63" spans="1:55" x14ac:dyDescent="0.45">
      <c r="A63" s="1">
        <f t="shared" si="0"/>
        <v>62</v>
      </c>
      <c r="B63" s="3" t="s">
        <v>57</v>
      </c>
      <c r="C63" s="3" t="str">
        <f t="shared" si="1"/>
        <v>Barry Bonds - 1993</v>
      </c>
      <c r="D63" s="3">
        <v>1993</v>
      </c>
      <c r="E63" s="3">
        <v>28</v>
      </c>
      <c r="F63" s="3" t="s">
        <v>58</v>
      </c>
      <c r="G63" s="3" t="s">
        <v>52</v>
      </c>
      <c r="H63" s="3">
        <v>159</v>
      </c>
      <c r="I63" s="3">
        <v>674</v>
      </c>
      <c r="J63" s="3">
        <v>539</v>
      </c>
      <c r="K63" s="3">
        <v>129</v>
      </c>
      <c r="L63" s="3">
        <v>181</v>
      </c>
      <c r="M63" s="3">
        <v>93</v>
      </c>
      <c r="N63" s="3">
        <v>38</v>
      </c>
      <c r="O63" s="3">
        <v>4</v>
      </c>
      <c r="P63" s="3">
        <v>46</v>
      </c>
      <c r="Q63" s="3">
        <f t="shared" si="2"/>
        <v>75</v>
      </c>
      <c r="R63" s="3">
        <v>123</v>
      </c>
      <c r="S63" s="3">
        <v>29</v>
      </c>
      <c r="T63" s="3">
        <v>12</v>
      </c>
      <c r="U63" s="3">
        <v>126</v>
      </c>
      <c r="V63" s="3">
        <v>79</v>
      </c>
      <c r="W63" s="3">
        <v>0.33600000000000002</v>
      </c>
      <c r="X63" s="3">
        <f t="shared" si="3"/>
        <v>309</v>
      </c>
      <c r="Y63" s="3">
        <v>0.45800000000000002</v>
      </c>
      <c r="Z63" s="3">
        <f t="shared" si="4"/>
        <v>94</v>
      </c>
      <c r="AA63" s="3">
        <v>0.67700000000000005</v>
      </c>
      <c r="AB63" s="3">
        <f t="shared" si="5"/>
        <v>52</v>
      </c>
      <c r="AC63" s="3">
        <v>1.1359999999999999</v>
      </c>
      <c r="AD63" s="3">
        <f t="shared" si="6"/>
        <v>48</v>
      </c>
      <c r="AE63" s="3">
        <v>206</v>
      </c>
      <c r="AF63" s="3">
        <f t="shared" si="7"/>
        <v>34</v>
      </c>
      <c r="AG63" s="3">
        <v>365</v>
      </c>
      <c r="AH63" s="3">
        <v>11</v>
      </c>
      <c r="AI63" s="3">
        <v>2</v>
      </c>
      <c r="AJ63" s="3">
        <v>0</v>
      </c>
      <c r="AK63" s="3">
        <v>7</v>
      </c>
      <c r="AL63" s="3">
        <v>43</v>
      </c>
      <c r="AM63" s="3">
        <v>9.9</v>
      </c>
      <c r="AN63" s="3">
        <f t="shared" si="8"/>
        <v>62</v>
      </c>
      <c r="AO63" s="3">
        <f>_xlfn.IFNA(VLOOKUP(C63, 'FanGraphs Plus Stats 1-2000'!$D$2:$L$1048576, MATCH("wRC+", FanGraphs_Plus_Stats_1_1500[[#Headers],[ID]:[BABIP+]], 0), FALSE), 0)</f>
        <v>193</v>
      </c>
      <c r="AP63" s="3">
        <f t="shared" si="9"/>
        <v>52</v>
      </c>
      <c r="AQ63" s="3">
        <v>7.9</v>
      </c>
      <c r="AR63" s="3">
        <f t="shared" si="10"/>
        <v>53</v>
      </c>
      <c r="AS63" s="3">
        <v>8.8000000000000007</v>
      </c>
      <c r="AT63" s="3">
        <f t="shared" si="11"/>
        <v>92</v>
      </c>
      <c r="AU63" s="14">
        <v>0.4</v>
      </c>
      <c r="AV63" s="3">
        <f t="shared" si="12"/>
        <v>770</v>
      </c>
      <c r="AW63" s="3">
        <v>73</v>
      </c>
      <c r="AX63" s="3">
        <v>0</v>
      </c>
      <c r="AY63" s="3">
        <v>2</v>
      </c>
      <c r="AZ63" s="3">
        <v>1</v>
      </c>
      <c r="BA63" s="3">
        <v>9</v>
      </c>
      <c r="BB63" s="3" t="s">
        <v>130</v>
      </c>
      <c r="BC63" s="13">
        <f t="shared" si="13"/>
        <v>47.858378862517817</v>
      </c>
    </row>
    <row r="64" spans="1:55" x14ac:dyDescent="0.45">
      <c r="A64" s="1">
        <f t="shared" si="0"/>
        <v>62</v>
      </c>
      <c r="B64" s="3" t="s">
        <v>92</v>
      </c>
      <c r="C64" s="3" t="str">
        <f t="shared" si="1"/>
        <v>Mike Trout - 2018</v>
      </c>
      <c r="D64" s="3">
        <v>2018</v>
      </c>
      <c r="E64" s="3">
        <v>26</v>
      </c>
      <c r="F64" s="3" t="s">
        <v>93</v>
      </c>
      <c r="G64" s="3" t="s">
        <v>43</v>
      </c>
      <c r="H64" s="3">
        <v>140</v>
      </c>
      <c r="I64" s="3">
        <v>608</v>
      </c>
      <c r="J64" s="3">
        <v>471</v>
      </c>
      <c r="K64" s="3">
        <v>101</v>
      </c>
      <c r="L64" s="3">
        <v>147</v>
      </c>
      <c r="M64" s="3">
        <v>80</v>
      </c>
      <c r="N64" s="3">
        <v>24</v>
      </c>
      <c r="O64" s="3">
        <v>4</v>
      </c>
      <c r="P64" s="3">
        <v>39</v>
      </c>
      <c r="Q64" s="3">
        <f t="shared" si="2"/>
        <v>217</v>
      </c>
      <c r="R64" s="3">
        <v>79</v>
      </c>
      <c r="S64" s="3">
        <v>24</v>
      </c>
      <c r="T64" s="3">
        <v>2</v>
      </c>
      <c r="U64" s="3">
        <v>122</v>
      </c>
      <c r="V64" s="3">
        <v>124</v>
      </c>
      <c r="W64" s="3">
        <v>0.312</v>
      </c>
      <c r="X64" s="3">
        <f t="shared" si="3"/>
        <v>689</v>
      </c>
      <c r="Y64" s="3">
        <v>0.46</v>
      </c>
      <c r="Z64" s="3">
        <f t="shared" si="4"/>
        <v>84</v>
      </c>
      <c r="AA64" s="3">
        <v>0.628</v>
      </c>
      <c r="AB64" s="3">
        <f t="shared" si="5"/>
        <v>150</v>
      </c>
      <c r="AC64" s="3">
        <v>1.0880000000000001</v>
      </c>
      <c r="AD64" s="3">
        <f t="shared" si="6"/>
        <v>97</v>
      </c>
      <c r="AE64" s="3">
        <v>198</v>
      </c>
      <c r="AF64" s="3">
        <f t="shared" si="7"/>
        <v>54</v>
      </c>
      <c r="AG64" s="3">
        <v>296</v>
      </c>
      <c r="AH64" s="3">
        <v>5</v>
      </c>
      <c r="AI64" s="3">
        <v>10</v>
      </c>
      <c r="AJ64" s="3">
        <v>0</v>
      </c>
      <c r="AK64" s="3">
        <v>4</v>
      </c>
      <c r="AL64" s="3">
        <v>25</v>
      </c>
      <c r="AM64" s="3">
        <v>9.9</v>
      </c>
      <c r="AN64" s="3">
        <f t="shared" si="8"/>
        <v>62</v>
      </c>
      <c r="AO64" s="3">
        <f>_xlfn.IFNA(VLOOKUP(C64, 'FanGraphs Plus Stats 1-2000'!$D$2:$L$1048576, MATCH("wRC+", FanGraphs_Plus_Stats_1_1500[[#Headers],[ID]:[BABIP+]], 0), FALSE), 0)</f>
        <v>188</v>
      </c>
      <c r="AP64" s="3">
        <f t="shared" si="9"/>
        <v>65</v>
      </c>
      <c r="AQ64" s="3">
        <v>7.9</v>
      </c>
      <c r="AR64" s="3">
        <f t="shared" si="10"/>
        <v>53</v>
      </c>
      <c r="AS64" s="3">
        <v>9.1999999999999993</v>
      </c>
      <c r="AT64" s="3">
        <f t="shared" si="11"/>
        <v>62</v>
      </c>
      <c r="AU64" s="14">
        <v>1</v>
      </c>
      <c r="AV64" s="3">
        <f t="shared" si="12"/>
        <v>568</v>
      </c>
      <c r="AW64" s="3">
        <v>64</v>
      </c>
      <c r="AX64" s="3">
        <v>1</v>
      </c>
      <c r="AY64" s="3">
        <v>4</v>
      </c>
      <c r="AZ64" s="3">
        <v>5</v>
      </c>
      <c r="BA64" s="3">
        <v>6</v>
      </c>
      <c r="BB64" s="3" t="s">
        <v>99</v>
      </c>
      <c r="BC64" s="13">
        <f t="shared" si="13"/>
        <v>60.149626554730212</v>
      </c>
    </row>
    <row r="65" spans="1:55" x14ac:dyDescent="0.45">
      <c r="A65" s="1">
        <f t="shared" si="0"/>
        <v>62</v>
      </c>
      <c r="B65" s="3" t="s">
        <v>69</v>
      </c>
      <c r="C65" s="3" t="str">
        <f t="shared" si="1"/>
        <v>Ty Cobb - 1909</v>
      </c>
      <c r="D65" s="3">
        <v>1909</v>
      </c>
      <c r="E65" s="3">
        <v>22</v>
      </c>
      <c r="F65" s="3" t="s">
        <v>70</v>
      </c>
      <c r="G65" s="3" t="s">
        <v>43</v>
      </c>
      <c r="H65" s="3">
        <v>156</v>
      </c>
      <c r="I65" s="3">
        <v>655</v>
      </c>
      <c r="J65" s="3">
        <v>573</v>
      </c>
      <c r="K65" s="3">
        <v>115</v>
      </c>
      <c r="L65" s="3">
        <v>216</v>
      </c>
      <c r="M65" s="3">
        <v>164</v>
      </c>
      <c r="N65" s="3">
        <v>33</v>
      </c>
      <c r="O65" s="3">
        <v>10</v>
      </c>
      <c r="P65" s="3">
        <v>9</v>
      </c>
      <c r="Q65" s="3">
        <f t="shared" si="2"/>
        <v>1158</v>
      </c>
      <c r="R65" s="3">
        <v>107</v>
      </c>
      <c r="S65" s="3">
        <v>76</v>
      </c>
      <c r="T65" s="2"/>
      <c r="U65" s="3">
        <v>48</v>
      </c>
      <c r="V65" s="3">
        <v>45</v>
      </c>
      <c r="W65" s="3">
        <v>0.377</v>
      </c>
      <c r="X65" s="3">
        <f t="shared" si="3"/>
        <v>58</v>
      </c>
      <c r="Y65" s="3">
        <v>0.43099999999999999</v>
      </c>
      <c r="Z65" s="3">
        <f t="shared" si="4"/>
        <v>258</v>
      </c>
      <c r="AA65" s="3">
        <v>0.51700000000000002</v>
      </c>
      <c r="AB65" s="3">
        <f t="shared" si="5"/>
        <v>784</v>
      </c>
      <c r="AC65" s="3">
        <v>0.94699999999999995</v>
      </c>
      <c r="AD65" s="3">
        <f t="shared" si="6"/>
        <v>558</v>
      </c>
      <c r="AE65" s="3">
        <v>192</v>
      </c>
      <c r="AF65" s="3">
        <f t="shared" si="7"/>
        <v>74</v>
      </c>
      <c r="AG65" s="3">
        <v>296</v>
      </c>
      <c r="AH65" s="2"/>
      <c r="AI65" s="3">
        <v>6</v>
      </c>
      <c r="AJ65" s="3">
        <v>24</v>
      </c>
      <c r="AK65" s="2"/>
      <c r="AL65" s="2"/>
      <c r="AM65" s="3">
        <v>9.9</v>
      </c>
      <c r="AN65" s="3">
        <f t="shared" si="8"/>
        <v>62</v>
      </c>
      <c r="AO65" s="3">
        <f>_xlfn.IFNA(VLOOKUP(C65, 'FanGraphs Plus Stats 1-2000'!$D$2:$L$1048576, MATCH("wRC+", FanGraphs_Plus_Stats_1_1500[[#Headers],[ID]:[BABIP+]], 0), FALSE), 0)</f>
        <v>188</v>
      </c>
      <c r="AP65" s="3">
        <f t="shared" si="9"/>
        <v>65</v>
      </c>
      <c r="AQ65" s="3">
        <v>7.4</v>
      </c>
      <c r="AR65" s="3">
        <f t="shared" si="10"/>
        <v>82</v>
      </c>
      <c r="AS65" s="3">
        <v>9.6</v>
      </c>
      <c r="AT65" s="3">
        <f t="shared" si="11"/>
        <v>47</v>
      </c>
      <c r="AU65" s="14">
        <v>-0.7</v>
      </c>
      <c r="AV65" s="3">
        <f t="shared" si="12"/>
        <v>1242</v>
      </c>
      <c r="AW65" s="3">
        <v>58</v>
      </c>
      <c r="AX65" s="3">
        <v>0</v>
      </c>
      <c r="AY65" s="3">
        <v>9</v>
      </c>
      <c r="AZ65" s="3">
        <v>9</v>
      </c>
      <c r="BA65" s="3">
        <v>4</v>
      </c>
      <c r="BB65" s="3" t="s">
        <v>132</v>
      </c>
      <c r="BC65" s="13">
        <f t="shared" si="13"/>
        <v>66.810633324671912</v>
      </c>
    </row>
    <row r="66" spans="1:55" x14ac:dyDescent="0.45">
      <c r="A66" s="1">
        <f t="shared" ref="A66:A129" si="14">_xlfn.RANK.EQ(AM66, $AM$2:$AM$1401)</f>
        <v>62</v>
      </c>
      <c r="B66" s="3" t="s">
        <v>127</v>
      </c>
      <c r="C66" s="3" t="str">
        <f t="shared" ref="C66:C129" si="15">_xlfn.CONCAT(B66, " - ", D66)</f>
        <v>Rickey Henderson - 1990</v>
      </c>
      <c r="D66" s="3">
        <v>1990</v>
      </c>
      <c r="E66" s="3">
        <v>31</v>
      </c>
      <c r="F66" s="3" t="s">
        <v>128</v>
      </c>
      <c r="G66" s="3" t="s">
        <v>43</v>
      </c>
      <c r="H66" s="3">
        <v>136</v>
      </c>
      <c r="I66" s="3">
        <v>594</v>
      </c>
      <c r="J66" s="3">
        <v>489</v>
      </c>
      <c r="K66" s="3">
        <v>119</v>
      </c>
      <c r="L66" s="3">
        <v>159</v>
      </c>
      <c r="M66" s="3">
        <v>95</v>
      </c>
      <c r="N66" s="3">
        <v>33</v>
      </c>
      <c r="O66" s="3">
        <v>3</v>
      </c>
      <c r="P66" s="3">
        <v>28</v>
      </c>
      <c r="Q66" s="3">
        <f t="shared" ref="Q66:Q129" si="16">_xlfn.RANK.EQ(P66,$P$2:$P$1401)</f>
        <v>601</v>
      </c>
      <c r="R66" s="3">
        <v>61</v>
      </c>
      <c r="S66" s="3">
        <v>65</v>
      </c>
      <c r="T66" s="3">
        <v>10</v>
      </c>
      <c r="U66" s="3">
        <v>97</v>
      </c>
      <c r="V66" s="3">
        <v>60</v>
      </c>
      <c r="W66" s="3">
        <v>0.32500000000000001</v>
      </c>
      <c r="X66" s="3">
        <f t="shared" ref="X66:X129" si="17">_xlfn.RANK.EQ(W66,$W$2:$W$1401)</f>
        <v>462</v>
      </c>
      <c r="Y66" s="3">
        <v>0.439</v>
      </c>
      <c r="Z66" s="3">
        <f t="shared" ref="Z66:Z129" si="18">_xlfn.RANK.EQ(Y66,$Y$2:$Y$1401)</f>
        <v>204</v>
      </c>
      <c r="AA66" s="3">
        <v>0.57699999999999996</v>
      </c>
      <c r="AB66" s="3">
        <f t="shared" ref="AB66:AB129" si="19">_xlfn.RANK.EQ(AA66,$AA$2:$AA$1401)</f>
        <v>383</v>
      </c>
      <c r="AC66" s="3">
        <v>1.016</v>
      </c>
      <c r="AD66" s="3">
        <f t="shared" ref="AD66:AD129" si="20">_xlfn.RANK.EQ(AC66,$AC$2:$AC$1401)</f>
        <v>282</v>
      </c>
      <c r="AE66" s="3">
        <v>189</v>
      </c>
      <c r="AF66" s="3">
        <f t="shared" ref="AF66:AF129" si="21">_xlfn.RANK.EQ(AE66,$AE$2:$AE$1401)</f>
        <v>85</v>
      </c>
      <c r="AG66" s="3">
        <v>282</v>
      </c>
      <c r="AH66" s="3">
        <v>13</v>
      </c>
      <c r="AI66" s="3">
        <v>4</v>
      </c>
      <c r="AJ66" s="3">
        <v>2</v>
      </c>
      <c r="AK66" s="3">
        <v>2</v>
      </c>
      <c r="AL66" s="3">
        <v>2</v>
      </c>
      <c r="AM66" s="3">
        <v>9.9</v>
      </c>
      <c r="AN66" s="3">
        <f t="shared" ref="AN66:AN129" si="22">_xlfn.RANK.EQ(AM66,$AM$2:$AM$1401)</f>
        <v>62</v>
      </c>
      <c r="AO66" s="3">
        <f>_xlfn.IFNA(VLOOKUP(C66, 'FanGraphs Plus Stats 1-2000'!$D$2:$L$1048576, MATCH("wRC+", FanGraphs_Plus_Stats_1_1500[[#Headers],[ID]:[BABIP+]], 0), FALSE), 0)</f>
        <v>190</v>
      </c>
      <c r="AP66" s="3">
        <f t="shared" ref="AP66:AP129" si="23">_xlfn.RANK.EQ(AO66,$AO$2:$AO$1401)</f>
        <v>59</v>
      </c>
      <c r="AQ66" s="3">
        <v>8</v>
      </c>
      <c r="AR66" s="3">
        <f t="shared" ref="AR66:AR129" si="24">_xlfn.RANK.EQ(AQ66,$AQ$2:$AQ$1401)</f>
        <v>46</v>
      </c>
      <c r="AS66" s="3">
        <v>8.4</v>
      </c>
      <c r="AT66" s="3">
        <f t="shared" ref="AT66:AT129" si="25">_xlfn.RANK.EQ(AS66,$AS$2:$AS$1401)</f>
        <v>134</v>
      </c>
      <c r="AU66" s="14">
        <v>1.1000000000000001</v>
      </c>
      <c r="AV66" s="3">
        <f t="shared" ref="AV66:AV129" si="26">_xlfn.RANK.EQ(AU66,$AU$2:$AU$1401)</f>
        <v>533</v>
      </c>
      <c r="AW66" s="3">
        <v>61</v>
      </c>
      <c r="AX66" s="3">
        <v>-1</v>
      </c>
      <c r="AY66" s="3">
        <v>6</v>
      </c>
      <c r="AZ66" s="3">
        <v>5</v>
      </c>
      <c r="BA66" s="3">
        <v>16</v>
      </c>
      <c r="BB66" s="3" t="s">
        <v>129</v>
      </c>
      <c r="BC66" s="13">
        <f t="shared" ref="BC66:BC129" si="27">GEOMEAN(AN66,AF66,AP66)</f>
        <v>67.746605949169847</v>
      </c>
    </row>
    <row r="67" spans="1:55" x14ac:dyDescent="0.45">
      <c r="A67" s="1">
        <f t="shared" si="14"/>
        <v>62</v>
      </c>
      <c r="B67" s="3" t="s">
        <v>50</v>
      </c>
      <c r="C67" s="3" t="str">
        <f t="shared" si="15"/>
        <v>Rogers Hornsby - 1917</v>
      </c>
      <c r="D67" s="3">
        <v>1917</v>
      </c>
      <c r="E67" s="3">
        <v>21</v>
      </c>
      <c r="F67" s="3" t="s">
        <v>51</v>
      </c>
      <c r="G67" s="3" t="s">
        <v>52</v>
      </c>
      <c r="H67" s="3">
        <v>145</v>
      </c>
      <c r="I67" s="3">
        <v>589</v>
      </c>
      <c r="J67" s="3">
        <v>523</v>
      </c>
      <c r="K67" s="3">
        <v>86</v>
      </c>
      <c r="L67" s="3">
        <v>171</v>
      </c>
      <c r="M67" s="3">
        <v>122</v>
      </c>
      <c r="N67" s="3">
        <v>24</v>
      </c>
      <c r="O67" s="3">
        <v>17</v>
      </c>
      <c r="P67" s="3">
        <v>8</v>
      </c>
      <c r="Q67" s="3">
        <f t="shared" si="16"/>
        <v>1186</v>
      </c>
      <c r="R67" s="3">
        <v>66</v>
      </c>
      <c r="S67" s="3">
        <v>17</v>
      </c>
      <c r="T67" s="2"/>
      <c r="U67" s="3">
        <v>45</v>
      </c>
      <c r="V67" s="3">
        <v>34</v>
      </c>
      <c r="W67" s="3">
        <v>0.32700000000000001</v>
      </c>
      <c r="X67" s="3">
        <f t="shared" si="17"/>
        <v>430</v>
      </c>
      <c r="Y67" s="3">
        <v>0.38500000000000001</v>
      </c>
      <c r="Z67" s="3">
        <f t="shared" si="18"/>
        <v>843</v>
      </c>
      <c r="AA67" s="3">
        <v>0.48399999999999999</v>
      </c>
      <c r="AB67" s="3">
        <f t="shared" si="19"/>
        <v>1017</v>
      </c>
      <c r="AC67" s="3">
        <v>0.86799999999999999</v>
      </c>
      <c r="AD67" s="3">
        <f t="shared" si="20"/>
        <v>996</v>
      </c>
      <c r="AE67" s="3">
        <v>169</v>
      </c>
      <c r="AF67" s="3">
        <f t="shared" si="21"/>
        <v>291</v>
      </c>
      <c r="AG67" s="3">
        <v>253</v>
      </c>
      <c r="AH67" s="2"/>
      <c r="AI67" s="3">
        <v>4</v>
      </c>
      <c r="AJ67" s="3">
        <v>17</v>
      </c>
      <c r="AK67" s="2"/>
      <c r="AL67" s="2"/>
      <c r="AM67" s="3">
        <v>9.9</v>
      </c>
      <c r="AN67" s="3">
        <f t="shared" si="22"/>
        <v>62</v>
      </c>
      <c r="AO67" s="3">
        <f>_xlfn.IFNA(VLOOKUP(C67, 'FanGraphs Plus Stats 1-2000'!$D$2:$L$1048576, MATCH("wRC+", FanGraphs_Plus_Stats_1_1500[[#Headers],[ID]:[BABIP+]], 0), FALSE), 0)</f>
        <v>164</v>
      </c>
      <c r="AP67" s="3">
        <f t="shared" si="23"/>
        <v>321</v>
      </c>
      <c r="AQ67" s="3">
        <v>8.1</v>
      </c>
      <c r="AR67" s="3">
        <f t="shared" si="24"/>
        <v>41</v>
      </c>
      <c r="AS67" s="3">
        <v>7.7</v>
      </c>
      <c r="AT67" s="3">
        <f t="shared" si="25"/>
        <v>221</v>
      </c>
      <c r="AU67" s="14">
        <v>3.5</v>
      </c>
      <c r="AV67" s="3">
        <f t="shared" si="26"/>
        <v>32</v>
      </c>
      <c r="AW67" s="3">
        <v>40</v>
      </c>
      <c r="AX67" s="3">
        <v>0</v>
      </c>
      <c r="AY67" s="3">
        <v>-1</v>
      </c>
      <c r="AZ67" s="3">
        <v>-1</v>
      </c>
      <c r="BA67" s="3">
        <v>18</v>
      </c>
      <c r="BB67" s="3" t="s">
        <v>116</v>
      </c>
      <c r="BC67" s="13">
        <f t="shared" si="27"/>
        <v>179.58217904104737</v>
      </c>
    </row>
    <row r="68" spans="1:55" x14ac:dyDescent="0.45">
      <c r="A68" s="1">
        <f t="shared" si="14"/>
        <v>62</v>
      </c>
      <c r="B68" s="3" t="s">
        <v>127</v>
      </c>
      <c r="C68" s="3" t="str">
        <f t="shared" si="15"/>
        <v>Rickey Henderson - 1985</v>
      </c>
      <c r="D68" s="3">
        <v>1985</v>
      </c>
      <c r="E68" s="3">
        <v>26</v>
      </c>
      <c r="F68" s="3" t="s">
        <v>42</v>
      </c>
      <c r="G68" s="3" t="s">
        <v>43</v>
      </c>
      <c r="H68" s="3">
        <v>143</v>
      </c>
      <c r="I68" s="3">
        <v>654</v>
      </c>
      <c r="J68" s="3">
        <v>547</v>
      </c>
      <c r="K68" s="3">
        <v>146</v>
      </c>
      <c r="L68" s="3">
        <v>172</v>
      </c>
      <c r="M68" s="3">
        <v>115</v>
      </c>
      <c r="N68" s="3">
        <v>28</v>
      </c>
      <c r="O68" s="3">
        <v>5</v>
      </c>
      <c r="P68" s="3">
        <v>24</v>
      </c>
      <c r="Q68" s="3">
        <f t="shared" si="16"/>
        <v>740</v>
      </c>
      <c r="R68" s="3">
        <v>72</v>
      </c>
      <c r="S68" s="3">
        <v>80</v>
      </c>
      <c r="T68" s="3">
        <v>10</v>
      </c>
      <c r="U68" s="3">
        <v>99</v>
      </c>
      <c r="V68" s="3">
        <v>65</v>
      </c>
      <c r="W68" s="3">
        <v>0.314</v>
      </c>
      <c r="X68" s="3">
        <f t="shared" si="17"/>
        <v>652</v>
      </c>
      <c r="Y68" s="3">
        <v>0.41899999999999998</v>
      </c>
      <c r="Z68" s="3">
        <f t="shared" si="18"/>
        <v>389</v>
      </c>
      <c r="AA68" s="3">
        <v>0.51600000000000001</v>
      </c>
      <c r="AB68" s="3">
        <f t="shared" si="19"/>
        <v>790</v>
      </c>
      <c r="AC68" s="3">
        <v>0.93400000000000005</v>
      </c>
      <c r="AD68" s="3">
        <f t="shared" si="20"/>
        <v>618</v>
      </c>
      <c r="AE68" s="3">
        <v>157</v>
      </c>
      <c r="AF68" s="3">
        <f t="shared" si="21"/>
        <v>518</v>
      </c>
      <c r="AG68" s="3">
        <v>282</v>
      </c>
      <c r="AH68" s="3">
        <v>8</v>
      </c>
      <c r="AI68" s="3">
        <v>3</v>
      </c>
      <c r="AJ68" s="3">
        <v>0</v>
      </c>
      <c r="AK68" s="3">
        <v>5</v>
      </c>
      <c r="AL68" s="3">
        <v>1</v>
      </c>
      <c r="AM68" s="3">
        <v>9.9</v>
      </c>
      <c r="AN68" s="3">
        <f t="shared" si="22"/>
        <v>62</v>
      </c>
      <c r="AO68" s="3">
        <f>_xlfn.IFNA(VLOOKUP(C68, 'FanGraphs Plus Stats 1-2000'!$D$2:$L$1048576, MATCH("wRC+", FanGraphs_Plus_Stats_1_1500[[#Headers],[ID]:[BABIP+]], 0), FALSE), 0)</f>
        <v>159</v>
      </c>
      <c r="AP68" s="3">
        <f t="shared" si="23"/>
        <v>413</v>
      </c>
      <c r="AQ68" s="3">
        <v>8</v>
      </c>
      <c r="AR68" s="3">
        <f t="shared" si="24"/>
        <v>46</v>
      </c>
      <c r="AS68" s="3">
        <v>8.6</v>
      </c>
      <c r="AT68" s="3">
        <f t="shared" si="25"/>
        <v>111</v>
      </c>
      <c r="AU68" s="14">
        <v>1.5</v>
      </c>
      <c r="AV68" s="3">
        <f t="shared" si="26"/>
        <v>407</v>
      </c>
      <c r="AW68" s="3">
        <v>47</v>
      </c>
      <c r="AX68" s="3">
        <v>0</v>
      </c>
      <c r="AY68" s="3">
        <v>17</v>
      </c>
      <c r="AZ68" s="3">
        <v>18</v>
      </c>
      <c r="BA68" s="3">
        <v>13</v>
      </c>
      <c r="BB68" s="3" t="s">
        <v>131</v>
      </c>
      <c r="BC68" s="13">
        <f t="shared" si="27"/>
        <v>236.71393972913995</v>
      </c>
    </row>
    <row r="69" spans="1:55" x14ac:dyDescent="0.45">
      <c r="A69" s="1">
        <f t="shared" si="14"/>
        <v>68</v>
      </c>
      <c r="B69" s="3" t="s">
        <v>123</v>
      </c>
      <c r="C69" s="3" t="str">
        <f t="shared" si="15"/>
        <v>Nap Lajoie - 1910</v>
      </c>
      <c r="D69" s="3">
        <v>1910</v>
      </c>
      <c r="E69" s="3">
        <v>35</v>
      </c>
      <c r="F69" s="3" t="s">
        <v>110</v>
      </c>
      <c r="G69" s="3" t="s">
        <v>43</v>
      </c>
      <c r="H69" s="3">
        <v>159</v>
      </c>
      <c r="I69" s="3">
        <v>679</v>
      </c>
      <c r="J69" s="3">
        <v>592</v>
      </c>
      <c r="K69" s="3">
        <v>94</v>
      </c>
      <c r="L69" s="3">
        <v>227</v>
      </c>
      <c r="M69" s="3">
        <v>165</v>
      </c>
      <c r="N69" s="3">
        <v>51</v>
      </c>
      <c r="O69" s="3">
        <v>7</v>
      </c>
      <c r="P69" s="3">
        <v>4</v>
      </c>
      <c r="Q69" s="3">
        <f t="shared" si="16"/>
        <v>1301</v>
      </c>
      <c r="R69" s="3">
        <v>76</v>
      </c>
      <c r="S69" s="3">
        <v>26</v>
      </c>
      <c r="T69" s="2"/>
      <c r="U69" s="3">
        <v>60</v>
      </c>
      <c r="V69" s="3">
        <v>18</v>
      </c>
      <c r="W69" s="3">
        <v>0.38300000000000001</v>
      </c>
      <c r="X69" s="3">
        <f t="shared" si="17"/>
        <v>38</v>
      </c>
      <c r="Y69" s="3">
        <v>0.44400000000000001</v>
      </c>
      <c r="Z69" s="3">
        <f t="shared" si="18"/>
        <v>167</v>
      </c>
      <c r="AA69" s="3">
        <v>0.51400000000000001</v>
      </c>
      <c r="AB69" s="3">
        <f t="shared" si="19"/>
        <v>802</v>
      </c>
      <c r="AC69" s="3">
        <v>0.95799999999999996</v>
      </c>
      <c r="AD69" s="3">
        <f t="shared" si="20"/>
        <v>502</v>
      </c>
      <c r="AE69" s="3">
        <v>197</v>
      </c>
      <c r="AF69" s="3">
        <f t="shared" si="21"/>
        <v>59</v>
      </c>
      <c r="AG69" s="3">
        <v>304</v>
      </c>
      <c r="AH69" s="2"/>
      <c r="AI69" s="3">
        <v>5</v>
      </c>
      <c r="AJ69" s="3">
        <v>21</v>
      </c>
      <c r="AK69" s="2"/>
      <c r="AL69" s="2"/>
      <c r="AM69" s="3">
        <v>9.8000000000000007</v>
      </c>
      <c r="AN69" s="3">
        <f t="shared" si="22"/>
        <v>68</v>
      </c>
      <c r="AO69" s="3">
        <f>_xlfn.IFNA(VLOOKUP(C69, 'FanGraphs Plus Stats 1-2000'!$D$2:$L$1048576, MATCH("wRC+", FanGraphs_Plus_Stats_1_1500[[#Headers],[ID]:[BABIP+]], 0), FALSE), 0)</f>
        <v>194</v>
      </c>
      <c r="AP69" s="3">
        <f t="shared" si="23"/>
        <v>43</v>
      </c>
      <c r="AQ69" s="3">
        <v>7</v>
      </c>
      <c r="AR69" s="3">
        <f t="shared" si="24"/>
        <v>111</v>
      </c>
      <c r="AS69" s="3">
        <v>10</v>
      </c>
      <c r="AT69" s="3">
        <f t="shared" si="25"/>
        <v>28</v>
      </c>
      <c r="AU69" s="14">
        <v>-0.3</v>
      </c>
      <c r="AV69" s="3">
        <f t="shared" si="26"/>
        <v>1091</v>
      </c>
      <c r="AW69" s="3">
        <v>65</v>
      </c>
      <c r="AX69" s="3">
        <v>0</v>
      </c>
      <c r="AY69" s="3">
        <v>-2</v>
      </c>
      <c r="AZ69" s="3">
        <v>-2</v>
      </c>
      <c r="BA69" s="3">
        <v>-1</v>
      </c>
      <c r="BB69" s="3" t="s">
        <v>137</v>
      </c>
      <c r="BC69" s="13">
        <f t="shared" si="27"/>
        <v>55.668535122403227</v>
      </c>
    </row>
    <row r="70" spans="1:55" x14ac:dyDescent="0.45">
      <c r="A70" s="1">
        <f t="shared" si="14"/>
        <v>68</v>
      </c>
      <c r="B70" s="3" t="s">
        <v>136</v>
      </c>
      <c r="C70" s="3" t="str">
        <f t="shared" si="15"/>
        <v>Arky Vaughan - 1935</v>
      </c>
      <c r="D70" s="3">
        <v>1935</v>
      </c>
      <c r="E70" s="3">
        <v>23</v>
      </c>
      <c r="F70" s="3" t="s">
        <v>64</v>
      </c>
      <c r="G70" s="3" t="s">
        <v>52</v>
      </c>
      <c r="H70" s="3">
        <v>137</v>
      </c>
      <c r="I70" s="3">
        <v>610</v>
      </c>
      <c r="J70" s="3">
        <v>499</v>
      </c>
      <c r="K70" s="3">
        <v>108</v>
      </c>
      <c r="L70" s="3">
        <v>192</v>
      </c>
      <c r="M70" s="3">
        <v>129</v>
      </c>
      <c r="N70" s="3">
        <v>34</v>
      </c>
      <c r="O70" s="3">
        <v>10</v>
      </c>
      <c r="P70" s="3">
        <v>19</v>
      </c>
      <c r="Q70" s="3">
        <f t="shared" si="16"/>
        <v>908</v>
      </c>
      <c r="R70" s="3">
        <v>99</v>
      </c>
      <c r="S70" s="3">
        <v>4</v>
      </c>
      <c r="T70" s="3">
        <v>7</v>
      </c>
      <c r="U70" s="3">
        <v>97</v>
      </c>
      <c r="V70" s="3">
        <v>18</v>
      </c>
      <c r="W70" s="3">
        <v>0.38500000000000001</v>
      </c>
      <c r="X70" s="3">
        <f t="shared" si="17"/>
        <v>36</v>
      </c>
      <c r="Y70" s="3">
        <v>0.49099999999999999</v>
      </c>
      <c r="Z70" s="3">
        <f t="shared" si="18"/>
        <v>23</v>
      </c>
      <c r="AA70" s="3">
        <v>0.60699999999999998</v>
      </c>
      <c r="AB70" s="3">
        <f t="shared" si="19"/>
        <v>231</v>
      </c>
      <c r="AC70" s="3">
        <v>1.0980000000000001</v>
      </c>
      <c r="AD70" s="3">
        <f t="shared" si="20"/>
        <v>87</v>
      </c>
      <c r="AE70" s="3">
        <v>190</v>
      </c>
      <c r="AF70" s="3">
        <f t="shared" si="21"/>
        <v>81</v>
      </c>
      <c r="AG70" s="3">
        <v>303</v>
      </c>
      <c r="AH70" s="3">
        <v>5</v>
      </c>
      <c r="AI70" s="3">
        <v>7</v>
      </c>
      <c r="AJ70" s="3">
        <v>7</v>
      </c>
      <c r="AK70" s="2"/>
      <c r="AL70" s="3">
        <v>7</v>
      </c>
      <c r="AM70" s="3">
        <v>9.8000000000000007</v>
      </c>
      <c r="AN70" s="3">
        <f t="shared" si="22"/>
        <v>68</v>
      </c>
      <c r="AO70" s="3">
        <f>_xlfn.IFNA(VLOOKUP(C70, 'FanGraphs Plus Stats 1-2000'!$D$2:$L$1048576, MATCH("wRC+", FanGraphs_Plus_Stats_1_1500[[#Headers],[ID]:[BABIP+]], 0), FALSE), 0)</f>
        <v>194</v>
      </c>
      <c r="AP70" s="3">
        <f t="shared" si="23"/>
        <v>43</v>
      </c>
      <c r="AQ70" s="3">
        <v>7.8</v>
      </c>
      <c r="AR70" s="3">
        <f t="shared" si="24"/>
        <v>58</v>
      </c>
      <c r="AS70" s="3">
        <v>10</v>
      </c>
      <c r="AT70" s="3">
        <f t="shared" si="25"/>
        <v>28</v>
      </c>
      <c r="AU70" s="14">
        <v>0.7</v>
      </c>
      <c r="AV70" s="3">
        <f t="shared" si="26"/>
        <v>674</v>
      </c>
      <c r="AW70" s="3">
        <v>70</v>
      </c>
      <c r="AX70" s="3">
        <v>2</v>
      </c>
      <c r="AY70" s="3">
        <v>3</v>
      </c>
      <c r="AZ70" s="3">
        <v>6</v>
      </c>
      <c r="BA70" s="3">
        <v>-3</v>
      </c>
      <c r="BB70" s="3" t="s">
        <v>62</v>
      </c>
      <c r="BC70" s="13">
        <f t="shared" si="27"/>
        <v>61.871046579362755</v>
      </c>
    </row>
    <row r="71" spans="1:55" x14ac:dyDescent="0.45">
      <c r="A71" s="1">
        <f t="shared" si="14"/>
        <v>68</v>
      </c>
      <c r="B71" s="3" t="s">
        <v>133</v>
      </c>
      <c r="C71" s="3" t="str">
        <f t="shared" si="15"/>
        <v>Larry Walker - 1997</v>
      </c>
      <c r="D71" s="3">
        <v>1997</v>
      </c>
      <c r="E71" s="3">
        <v>30</v>
      </c>
      <c r="F71" s="3" t="s">
        <v>134</v>
      </c>
      <c r="G71" s="3" t="s">
        <v>52</v>
      </c>
      <c r="H71" s="3">
        <v>153</v>
      </c>
      <c r="I71" s="3">
        <v>664</v>
      </c>
      <c r="J71" s="3">
        <v>568</v>
      </c>
      <c r="K71" s="3">
        <v>143</v>
      </c>
      <c r="L71" s="3">
        <v>208</v>
      </c>
      <c r="M71" s="3">
        <v>109</v>
      </c>
      <c r="N71" s="3">
        <v>46</v>
      </c>
      <c r="O71" s="3">
        <v>4</v>
      </c>
      <c r="P71" s="3">
        <v>49</v>
      </c>
      <c r="Q71" s="3">
        <f t="shared" si="16"/>
        <v>43</v>
      </c>
      <c r="R71" s="3">
        <v>130</v>
      </c>
      <c r="S71" s="3">
        <v>33</v>
      </c>
      <c r="T71" s="3">
        <v>8</v>
      </c>
      <c r="U71" s="3">
        <v>78</v>
      </c>
      <c r="V71" s="3">
        <v>90</v>
      </c>
      <c r="W71" s="3">
        <v>0.36599999999999999</v>
      </c>
      <c r="X71" s="3">
        <f t="shared" si="17"/>
        <v>91</v>
      </c>
      <c r="Y71" s="3">
        <v>0.45200000000000001</v>
      </c>
      <c r="Z71" s="3">
        <f t="shared" si="18"/>
        <v>121</v>
      </c>
      <c r="AA71" s="3">
        <v>0.72</v>
      </c>
      <c r="AB71" s="3">
        <f t="shared" si="19"/>
        <v>26</v>
      </c>
      <c r="AC71" s="3">
        <v>1.1719999999999999</v>
      </c>
      <c r="AD71" s="3">
        <f t="shared" si="20"/>
        <v>31</v>
      </c>
      <c r="AE71" s="3">
        <v>178</v>
      </c>
      <c r="AF71" s="3">
        <f t="shared" si="21"/>
        <v>159</v>
      </c>
      <c r="AG71" s="3">
        <v>409</v>
      </c>
      <c r="AH71" s="3">
        <v>15</v>
      </c>
      <c r="AI71" s="3">
        <v>14</v>
      </c>
      <c r="AJ71" s="3">
        <v>0</v>
      </c>
      <c r="AK71" s="3">
        <v>4</v>
      </c>
      <c r="AL71" s="3">
        <v>14</v>
      </c>
      <c r="AM71" s="3">
        <v>9.8000000000000007</v>
      </c>
      <c r="AN71" s="3">
        <f t="shared" si="22"/>
        <v>68</v>
      </c>
      <c r="AO71" s="3">
        <f>_xlfn.IFNA(VLOOKUP(C71, 'FanGraphs Plus Stats 1-2000'!$D$2:$L$1048576, MATCH("wRC+", FanGraphs_Plus_Stats_1_1500[[#Headers],[ID]:[BABIP+]], 0), FALSE), 0)</f>
        <v>177</v>
      </c>
      <c r="AP71" s="3">
        <f t="shared" si="23"/>
        <v>135</v>
      </c>
      <c r="AQ71" s="3">
        <v>7.9</v>
      </c>
      <c r="AR71" s="3">
        <f t="shared" si="24"/>
        <v>53</v>
      </c>
      <c r="AS71" s="3">
        <v>8.9</v>
      </c>
      <c r="AT71" s="3">
        <f t="shared" si="25"/>
        <v>81</v>
      </c>
      <c r="AU71" s="14">
        <v>0.3</v>
      </c>
      <c r="AV71" s="3">
        <f t="shared" si="26"/>
        <v>828</v>
      </c>
      <c r="AW71" s="3">
        <v>70</v>
      </c>
      <c r="AX71" s="3">
        <v>2</v>
      </c>
      <c r="AY71" s="3">
        <v>7</v>
      </c>
      <c r="AZ71" s="3">
        <v>9</v>
      </c>
      <c r="BA71" s="3">
        <v>10</v>
      </c>
      <c r="BB71" s="3" t="s">
        <v>135</v>
      </c>
      <c r="BC71" s="13">
        <f t="shared" si="27"/>
        <v>113.43487631388204</v>
      </c>
    </row>
    <row r="72" spans="1:55" x14ac:dyDescent="0.45">
      <c r="A72" s="1">
        <f t="shared" si="14"/>
        <v>68</v>
      </c>
      <c r="B72" s="3" t="s">
        <v>138</v>
      </c>
      <c r="C72" s="3" t="str">
        <f t="shared" si="15"/>
        <v>Mike Schmidt - 1974</v>
      </c>
      <c r="D72" s="3">
        <v>1974</v>
      </c>
      <c r="E72" s="3">
        <v>24</v>
      </c>
      <c r="F72" s="3" t="s">
        <v>139</v>
      </c>
      <c r="G72" s="3" t="s">
        <v>52</v>
      </c>
      <c r="H72" s="3">
        <v>162</v>
      </c>
      <c r="I72" s="3">
        <v>686</v>
      </c>
      <c r="J72" s="3">
        <v>568</v>
      </c>
      <c r="K72" s="3">
        <v>108</v>
      </c>
      <c r="L72" s="3">
        <v>160</v>
      </c>
      <c r="M72" s="3">
        <v>89</v>
      </c>
      <c r="N72" s="3">
        <v>28</v>
      </c>
      <c r="O72" s="3">
        <v>7</v>
      </c>
      <c r="P72" s="3">
        <v>36</v>
      </c>
      <c r="Q72" s="3">
        <f t="shared" si="16"/>
        <v>307</v>
      </c>
      <c r="R72" s="3">
        <v>116</v>
      </c>
      <c r="S72" s="3">
        <v>23</v>
      </c>
      <c r="T72" s="3">
        <v>12</v>
      </c>
      <c r="U72" s="3">
        <v>106</v>
      </c>
      <c r="V72" s="3">
        <v>138</v>
      </c>
      <c r="W72" s="3">
        <v>0.28199999999999997</v>
      </c>
      <c r="X72" s="3">
        <f t="shared" si="17"/>
        <v>1190</v>
      </c>
      <c r="Y72" s="3">
        <v>0.39500000000000002</v>
      </c>
      <c r="Z72" s="3">
        <f t="shared" si="18"/>
        <v>685</v>
      </c>
      <c r="AA72" s="3">
        <v>0.54600000000000004</v>
      </c>
      <c r="AB72" s="3">
        <f t="shared" si="19"/>
        <v>565</v>
      </c>
      <c r="AC72" s="3">
        <v>0.94099999999999995</v>
      </c>
      <c r="AD72" s="3">
        <f t="shared" si="20"/>
        <v>577</v>
      </c>
      <c r="AE72" s="3">
        <v>158</v>
      </c>
      <c r="AF72" s="3">
        <f t="shared" si="21"/>
        <v>493</v>
      </c>
      <c r="AG72" s="3">
        <v>310</v>
      </c>
      <c r="AH72" s="3">
        <v>4</v>
      </c>
      <c r="AI72" s="3">
        <v>4</v>
      </c>
      <c r="AJ72" s="3">
        <v>3</v>
      </c>
      <c r="AK72" s="3">
        <v>5</v>
      </c>
      <c r="AL72" s="3">
        <v>14</v>
      </c>
      <c r="AM72" s="3">
        <v>9.8000000000000007</v>
      </c>
      <c r="AN72" s="3">
        <f t="shared" si="22"/>
        <v>68</v>
      </c>
      <c r="AO72" s="3">
        <f>_xlfn.IFNA(VLOOKUP(C72, 'FanGraphs Plus Stats 1-2000'!$D$2:$L$1048576, MATCH("wRC+", FanGraphs_Plus_Stats_1_1500[[#Headers],[ID]:[BABIP+]], 0), FALSE), 0)</f>
        <v>157</v>
      </c>
      <c r="AP72" s="3">
        <f t="shared" si="23"/>
        <v>457</v>
      </c>
      <c r="AQ72" s="3">
        <v>7.6</v>
      </c>
      <c r="AR72" s="3">
        <f t="shared" si="24"/>
        <v>69</v>
      </c>
      <c r="AS72" s="3">
        <v>7.7</v>
      </c>
      <c r="AT72" s="3">
        <f t="shared" si="25"/>
        <v>221</v>
      </c>
      <c r="AU72" s="14">
        <v>2.4</v>
      </c>
      <c r="AV72" s="3">
        <f t="shared" si="26"/>
        <v>143</v>
      </c>
      <c r="AW72" s="3">
        <v>46</v>
      </c>
      <c r="AX72" s="3">
        <v>1</v>
      </c>
      <c r="AY72" s="3">
        <v>1</v>
      </c>
      <c r="AZ72" s="3">
        <v>3</v>
      </c>
      <c r="BA72" s="3">
        <v>18</v>
      </c>
      <c r="BB72" s="3" t="s">
        <v>140</v>
      </c>
      <c r="BC72" s="13">
        <f t="shared" si="27"/>
        <v>248.36516185387717</v>
      </c>
    </row>
    <row r="73" spans="1:55" x14ac:dyDescent="0.45">
      <c r="A73" s="1">
        <f t="shared" si="14"/>
        <v>68</v>
      </c>
      <c r="B73" s="3" t="s">
        <v>141</v>
      </c>
      <c r="C73" s="3" t="str">
        <f t="shared" si="15"/>
        <v>Ron Santo - 1967</v>
      </c>
      <c r="D73" s="3">
        <v>1967</v>
      </c>
      <c r="E73" s="3">
        <v>27</v>
      </c>
      <c r="F73" s="3" t="s">
        <v>88</v>
      </c>
      <c r="G73" s="3" t="s">
        <v>52</v>
      </c>
      <c r="H73" s="3">
        <v>161</v>
      </c>
      <c r="I73" s="3">
        <v>697</v>
      </c>
      <c r="J73" s="3">
        <v>586</v>
      </c>
      <c r="K73" s="3">
        <v>107</v>
      </c>
      <c r="L73" s="3">
        <v>176</v>
      </c>
      <c r="M73" s="3">
        <v>118</v>
      </c>
      <c r="N73" s="3">
        <v>23</v>
      </c>
      <c r="O73" s="3">
        <v>4</v>
      </c>
      <c r="P73" s="3">
        <v>31</v>
      </c>
      <c r="Q73" s="3">
        <f t="shared" si="16"/>
        <v>482</v>
      </c>
      <c r="R73" s="3">
        <v>98</v>
      </c>
      <c r="S73" s="3">
        <v>1</v>
      </c>
      <c r="T73" s="3">
        <v>5</v>
      </c>
      <c r="U73" s="3">
        <v>96</v>
      </c>
      <c r="V73" s="3">
        <v>103</v>
      </c>
      <c r="W73" s="3">
        <v>0.3</v>
      </c>
      <c r="X73" s="3">
        <f t="shared" si="17"/>
        <v>916</v>
      </c>
      <c r="Y73" s="3">
        <v>0.39500000000000002</v>
      </c>
      <c r="Z73" s="3">
        <f t="shared" si="18"/>
        <v>685</v>
      </c>
      <c r="AA73" s="3">
        <v>0.51200000000000001</v>
      </c>
      <c r="AB73" s="3">
        <f t="shared" si="19"/>
        <v>819</v>
      </c>
      <c r="AC73" s="3">
        <v>0.90600000000000003</v>
      </c>
      <c r="AD73" s="3">
        <f t="shared" si="20"/>
        <v>784</v>
      </c>
      <c r="AE73" s="3">
        <v>153</v>
      </c>
      <c r="AF73" s="3">
        <f t="shared" si="21"/>
        <v>613</v>
      </c>
      <c r="AG73" s="3">
        <v>300</v>
      </c>
      <c r="AH73" s="3">
        <v>17</v>
      </c>
      <c r="AI73" s="3">
        <v>3</v>
      </c>
      <c r="AJ73" s="3">
        <v>0</v>
      </c>
      <c r="AK73" s="3">
        <v>12</v>
      </c>
      <c r="AL73" s="3">
        <v>9</v>
      </c>
      <c r="AM73" s="3">
        <v>9.8000000000000007</v>
      </c>
      <c r="AN73" s="3">
        <f t="shared" si="22"/>
        <v>68</v>
      </c>
      <c r="AO73" s="3">
        <f>_xlfn.IFNA(VLOOKUP(C73, 'FanGraphs Plus Stats 1-2000'!$D$2:$L$1048576, MATCH("wRC+", FanGraphs_Plus_Stats_1_1500[[#Headers],[ID]:[BABIP+]], 0), FALSE), 0)</f>
        <v>153</v>
      </c>
      <c r="AP73" s="3">
        <f t="shared" si="23"/>
        <v>559</v>
      </c>
      <c r="AQ73" s="3">
        <v>7.3</v>
      </c>
      <c r="AR73" s="3">
        <f t="shared" si="24"/>
        <v>86</v>
      </c>
      <c r="AS73" s="3">
        <v>7.5</v>
      </c>
      <c r="AT73" s="3">
        <f t="shared" si="25"/>
        <v>263</v>
      </c>
      <c r="AU73" s="14">
        <v>2.7</v>
      </c>
      <c r="AV73" s="3">
        <f t="shared" si="26"/>
        <v>93</v>
      </c>
      <c r="AW73" s="3">
        <v>42</v>
      </c>
      <c r="AX73" s="3">
        <v>-1</v>
      </c>
      <c r="AY73" s="3">
        <v>-1</v>
      </c>
      <c r="AZ73" s="3">
        <v>-2</v>
      </c>
      <c r="BA73" s="3">
        <v>18</v>
      </c>
      <c r="BB73" s="3" t="s">
        <v>140</v>
      </c>
      <c r="BC73" s="13">
        <f t="shared" si="27"/>
        <v>285.62336521304474</v>
      </c>
    </row>
    <row r="74" spans="1:55" x14ac:dyDescent="0.45">
      <c r="A74" s="1">
        <f t="shared" si="14"/>
        <v>73</v>
      </c>
      <c r="B74" s="3" t="s">
        <v>86</v>
      </c>
      <c r="C74" s="3" t="str">
        <f t="shared" si="15"/>
        <v>Ted Williams - 1957</v>
      </c>
      <c r="D74" s="3">
        <v>1957</v>
      </c>
      <c r="E74" s="3">
        <v>38</v>
      </c>
      <c r="F74" s="3" t="s">
        <v>48</v>
      </c>
      <c r="G74" s="3" t="s">
        <v>43</v>
      </c>
      <c r="H74" s="3">
        <v>132</v>
      </c>
      <c r="I74" s="3">
        <v>547</v>
      </c>
      <c r="J74" s="3">
        <v>420</v>
      </c>
      <c r="K74" s="3">
        <v>96</v>
      </c>
      <c r="L74" s="3">
        <v>163</v>
      </c>
      <c r="M74" s="3">
        <v>96</v>
      </c>
      <c r="N74" s="3">
        <v>28</v>
      </c>
      <c r="O74" s="3">
        <v>1</v>
      </c>
      <c r="P74" s="3">
        <v>38</v>
      </c>
      <c r="Q74" s="3">
        <f t="shared" si="16"/>
        <v>251</v>
      </c>
      <c r="R74" s="3">
        <v>87</v>
      </c>
      <c r="S74" s="3">
        <v>0</v>
      </c>
      <c r="T74" s="3">
        <v>1</v>
      </c>
      <c r="U74" s="3">
        <v>119</v>
      </c>
      <c r="V74" s="3">
        <v>43</v>
      </c>
      <c r="W74" s="3">
        <v>0.38800000000000001</v>
      </c>
      <c r="X74" s="3">
        <f t="shared" si="17"/>
        <v>28</v>
      </c>
      <c r="Y74" s="3">
        <v>0.52600000000000002</v>
      </c>
      <c r="Z74" s="3">
        <f t="shared" si="18"/>
        <v>7</v>
      </c>
      <c r="AA74" s="3">
        <v>0.73099999999999998</v>
      </c>
      <c r="AB74" s="3">
        <f t="shared" si="19"/>
        <v>20</v>
      </c>
      <c r="AC74" s="3">
        <v>1.2569999999999999</v>
      </c>
      <c r="AD74" s="3">
        <f t="shared" si="20"/>
        <v>10</v>
      </c>
      <c r="AE74" s="3">
        <v>233</v>
      </c>
      <c r="AF74" s="3">
        <f t="shared" si="21"/>
        <v>8</v>
      </c>
      <c r="AG74" s="3">
        <v>307</v>
      </c>
      <c r="AH74" s="3">
        <v>11</v>
      </c>
      <c r="AI74" s="3">
        <v>5</v>
      </c>
      <c r="AJ74" s="3">
        <v>0</v>
      </c>
      <c r="AK74" s="3">
        <v>2</v>
      </c>
      <c r="AL74" s="3">
        <v>33</v>
      </c>
      <c r="AM74" s="3">
        <v>9.6999999999999993</v>
      </c>
      <c r="AN74" s="3">
        <f t="shared" si="22"/>
        <v>73</v>
      </c>
      <c r="AO74" s="3">
        <f>_xlfn.IFNA(VLOOKUP(C74, 'FanGraphs Plus Stats 1-2000'!$D$2:$L$1048576, MATCH("wRC+", FanGraphs_Plus_Stats_1_1500[[#Headers],[ID]:[BABIP+]], 0), FALSE), 0)</f>
        <v>223</v>
      </c>
      <c r="AP74" s="3">
        <f t="shared" si="23"/>
        <v>7</v>
      </c>
      <c r="AQ74" s="3">
        <v>8</v>
      </c>
      <c r="AR74" s="3">
        <f t="shared" si="24"/>
        <v>46</v>
      </c>
      <c r="AS74" s="3">
        <v>9.5</v>
      </c>
      <c r="AT74" s="3">
        <f t="shared" si="25"/>
        <v>52</v>
      </c>
      <c r="AU74" s="14">
        <v>-0.4</v>
      </c>
      <c r="AV74" s="3">
        <f t="shared" si="26"/>
        <v>1122</v>
      </c>
      <c r="AW74" s="3">
        <v>83</v>
      </c>
      <c r="AX74" s="3">
        <v>-1</v>
      </c>
      <c r="AY74" s="3">
        <v>-1</v>
      </c>
      <c r="AZ74" s="3">
        <v>-2</v>
      </c>
      <c r="BA74" s="3">
        <v>2</v>
      </c>
      <c r="BB74" s="3" t="s">
        <v>130</v>
      </c>
      <c r="BC74" s="13">
        <f t="shared" si="27"/>
        <v>15.989576544281112</v>
      </c>
    </row>
    <row r="75" spans="1:55" x14ac:dyDescent="0.45">
      <c r="A75" s="1">
        <f t="shared" si="14"/>
        <v>73</v>
      </c>
      <c r="B75" s="3" t="s">
        <v>142</v>
      </c>
      <c r="C75" s="3" t="str">
        <f t="shared" si="15"/>
        <v>Bryce Harper - 2015</v>
      </c>
      <c r="D75" s="3">
        <v>2015</v>
      </c>
      <c r="E75" s="3">
        <v>22</v>
      </c>
      <c r="F75" s="3" t="s">
        <v>143</v>
      </c>
      <c r="G75" s="3" t="s">
        <v>52</v>
      </c>
      <c r="H75" s="3">
        <v>153</v>
      </c>
      <c r="I75" s="3">
        <v>654</v>
      </c>
      <c r="J75" s="3">
        <v>521</v>
      </c>
      <c r="K75" s="3">
        <v>118</v>
      </c>
      <c r="L75" s="3">
        <v>172</v>
      </c>
      <c r="M75" s="3">
        <v>91</v>
      </c>
      <c r="N75" s="3">
        <v>38</v>
      </c>
      <c r="O75" s="3">
        <v>1</v>
      </c>
      <c r="P75" s="3">
        <v>42</v>
      </c>
      <c r="Q75" s="3">
        <f t="shared" si="16"/>
        <v>139</v>
      </c>
      <c r="R75" s="3">
        <v>99</v>
      </c>
      <c r="S75" s="3">
        <v>6</v>
      </c>
      <c r="T75" s="3">
        <v>4</v>
      </c>
      <c r="U75" s="3">
        <v>124</v>
      </c>
      <c r="V75" s="3">
        <v>131</v>
      </c>
      <c r="W75" s="3">
        <v>0.33</v>
      </c>
      <c r="X75" s="3">
        <f t="shared" si="17"/>
        <v>381</v>
      </c>
      <c r="Y75" s="3">
        <v>0.46</v>
      </c>
      <c r="Z75" s="3">
        <f t="shared" si="18"/>
        <v>84</v>
      </c>
      <c r="AA75" s="3">
        <v>0.64900000000000002</v>
      </c>
      <c r="AB75" s="3">
        <f t="shared" si="19"/>
        <v>89</v>
      </c>
      <c r="AC75" s="3">
        <v>1.109</v>
      </c>
      <c r="AD75" s="3">
        <f t="shared" si="20"/>
        <v>73</v>
      </c>
      <c r="AE75" s="3">
        <v>198</v>
      </c>
      <c r="AF75" s="3">
        <f t="shared" si="21"/>
        <v>54</v>
      </c>
      <c r="AG75" s="3">
        <v>338</v>
      </c>
      <c r="AH75" s="3">
        <v>15</v>
      </c>
      <c r="AI75" s="3">
        <v>5</v>
      </c>
      <c r="AJ75" s="3">
        <v>0</v>
      </c>
      <c r="AK75" s="3">
        <v>4</v>
      </c>
      <c r="AL75" s="3">
        <v>15</v>
      </c>
      <c r="AM75" s="3">
        <v>9.6999999999999993</v>
      </c>
      <c r="AN75" s="3">
        <f t="shared" si="22"/>
        <v>73</v>
      </c>
      <c r="AO75" s="3">
        <f>_xlfn.IFNA(VLOOKUP(C75, 'FanGraphs Plus Stats 1-2000'!$D$2:$L$1048576, MATCH("wRC+", FanGraphs_Plus_Stats_1_1500[[#Headers],[ID]:[BABIP+]], 0), FALSE), 0)</f>
        <v>197</v>
      </c>
      <c r="AP75" s="3">
        <f t="shared" si="23"/>
        <v>38</v>
      </c>
      <c r="AQ75" s="3">
        <v>7.7</v>
      </c>
      <c r="AR75" s="3">
        <f t="shared" si="24"/>
        <v>67</v>
      </c>
      <c r="AS75" s="3">
        <v>9.1</v>
      </c>
      <c r="AT75" s="3">
        <f t="shared" si="25"/>
        <v>68</v>
      </c>
      <c r="AU75" s="14">
        <v>0.1</v>
      </c>
      <c r="AV75" s="3">
        <f t="shared" si="26"/>
        <v>909</v>
      </c>
      <c r="AW75" s="3">
        <v>71</v>
      </c>
      <c r="AX75" s="3">
        <v>-1</v>
      </c>
      <c r="AY75" s="3">
        <v>3</v>
      </c>
      <c r="AZ75" s="3">
        <v>2</v>
      </c>
      <c r="BA75" s="3">
        <v>6</v>
      </c>
      <c r="BB75" s="3" t="s">
        <v>144</v>
      </c>
      <c r="BC75" s="13">
        <f t="shared" si="27"/>
        <v>53.108830603897545</v>
      </c>
    </row>
    <row r="76" spans="1:55" x14ac:dyDescent="0.45">
      <c r="A76" s="1">
        <f t="shared" si="14"/>
        <v>73</v>
      </c>
      <c r="B76" s="3" t="s">
        <v>149</v>
      </c>
      <c r="C76" s="3" t="str">
        <f t="shared" si="15"/>
        <v>Albert Pujols - 2009</v>
      </c>
      <c r="D76" s="3">
        <v>2009</v>
      </c>
      <c r="E76" s="3">
        <v>29</v>
      </c>
      <c r="F76" s="3" t="s">
        <v>51</v>
      </c>
      <c r="G76" s="3" t="s">
        <v>52</v>
      </c>
      <c r="H76" s="3">
        <v>160</v>
      </c>
      <c r="I76" s="3">
        <v>700</v>
      </c>
      <c r="J76" s="3">
        <v>568</v>
      </c>
      <c r="K76" s="3">
        <v>124</v>
      </c>
      <c r="L76" s="3">
        <v>186</v>
      </c>
      <c r="M76" s="3">
        <v>93</v>
      </c>
      <c r="N76" s="3">
        <v>45</v>
      </c>
      <c r="O76" s="3">
        <v>1</v>
      </c>
      <c r="P76" s="3">
        <v>47</v>
      </c>
      <c r="Q76" s="3">
        <f t="shared" si="16"/>
        <v>63</v>
      </c>
      <c r="R76" s="3">
        <v>135</v>
      </c>
      <c r="S76" s="3">
        <v>16</v>
      </c>
      <c r="T76" s="3">
        <v>4</v>
      </c>
      <c r="U76" s="3">
        <v>115</v>
      </c>
      <c r="V76" s="3">
        <v>64</v>
      </c>
      <c r="W76" s="3">
        <v>0.32700000000000001</v>
      </c>
      <c r="X76" s="3">
        <f t="shared" si="17"/>
        <v>430</v>
      </c>
      <c r="Y76" s="3">
        <v>0.443</v>
      </c>
      <c r="Z76" s="3">
        <f t="shared" si="18"/>
        <v>177</v>
      </c>
      <c r="AA76" s="3">
        <v>0.65800000000000003</v>
      </c>
      <c r="AB76" s="3">
        <f t="shared" si="19"/>
        <v>79</v>
      </c>
      <c r="AC76" s="3">
        <v>1.101</v>
      </c>
      <c r="AD76" s="3">
        <f t="shared" si="20"/>
        <v>85</v>
      </c>
      <c r="AE76" s="3">
        <v>189</v>
      </c>
      <c r="AF76" s="3">
        <f t="shared" si="21"/>
        <v>85</v>
      </c>
      <c r="AG76" s="3">
        <v>374</v>
      </c>
      <c r="AH76" s="3">
        <v>23</v>
      </c>
      <c r="AI76" s="3">
        <v>9</v>
      </c>
      <c r="AJ76" s="3">
        <v>0</v>
      </c>
      <c r="AK76" s="3">
        <v>8</v>
      </c>
      <c r="AL76" s="3">
        <v>44</v>
      </c>
      <c r="AM76" s="3">
        <v>9.6999999999999993</v>
      </c>
      <c r="AN76" s="3">
        <f t="shared" si="22"/>
        <v>73</v>
      </c>
      <c r="AO76" s="3">
        <f>_xlfn.IFNA(VLOOKUP(C76, 'FanGraphs Plus Stats 1-2000'!$D$2:$L$1048576, MATCH("wRC+", FanGraphs_Plus_Stats_1_1500[[#Headers],[ID]:[BABIP+]], 0), FALSE), 0)</f>
        <v>180</v>
      </c>
      <c r="AP76" s="3">
        <f t="shared" si="23"/>
        <v>104</v>
      </c>
      <c r="AQ76" s="3">
        <v>7.6</v>
      </c>
      <c r="AR76" s="3">
        <f t="shared" si="24"/>
        <v>69</v>
      </c>
      <c r="AS76" s="3">
        <v>7.9</v>
      </c>
      <c r="AT76" s="3">
        <f t="shared" si="25"/>
        <v>201</v>
      </c>
      <c r="AU76" s="14">
        <v>0.8</v>
      </c>
      <c r="AV76" s="3">
        <f t="shared" si="26"/>
        <v>639</v>
      </c>
      <c r="AW76" s="3">
        <v>67</v>
      </c>
      <c r="AX76" s="3">
        <v>-3</v>
      </c>
      <c r="AY76" s="3">
        <v>3</v>
      </c>
      <c r="AZ76" s="3">
        <v>1</v>
      </c>
      <c r="BA76" s="3">
        <v>17</v>
      </c>
      <c r="BB76" s="3" t="s">
        <v>150</v>
      </c>
      <c r="BC76" s="13">
        <f t="shared" si="27"/>
        <v>86.415512189638108</v>
      </c>
    </row>
    <row r="77" spans="1:55" x14ac:dyDescent="0.45">
      <c r="A77" s="1">
        <f t="shared" si="14"/>
        <v>73</v>
      </c>
      <c r="B77" s="3" t="s">
        <v>57</v>
      </c>
      <c r="C77" s="3" t="str">
        <f t="shared" si="15"/>
        <v>Barry Bonds - 1996</v>
      </c>
      <c r="D77" s="3">
        <v>1996</v>
      </c>
      <c r="E77" s="3">
        <v>31</v>
      </c>
      <c r="F77" s="3" t="s">
        <v>58</v>
      </c>
      <c r="G77" s="3" t="s">
        <v>52</v>
      </c>
      <c r="H77" s="3">
        <v>158</v>
      </c>
      <c r="I77" s="3">
        <v>675</v>
      </c>
      <c r="J77" s="3">
        <v>517</v>
      </c>
      <c r="K77" s="3">
        <v>122</v>
      </c>
      <c r="L77" s="3">
        <v>159</v>
      </c>
      <c r="M77" s="3">
        <v>87</v>
      </c>
      <c r="N77" s="3">
        <v>27</v>
      </c>
      <c r="O77" s="3">
        <v>3</v>
      </c>
      <c r="P77" s="3">
        <v>42</v>
      </c>
      <c r="Q77" s="3">
        <f t="shared" si="16"/>
        <v>139</v>
      </c>
      <c r="R77" s="3">
        <v>129</v>
      </c>
      <c r="S77" s="3">
        <v>40</v>
      </c>
      <c r="T77" s="3">
        <v>7</v>
      </c>
      <c r="U77" s="3">
        <v>151</v>
      </c>
      <c r="V77" s="3">
        <v>76</v>
      </c>
      <c r="W77" s="3">
        <v>0.308</v>
      </c>
      <c r="X77" s="3">
        <f t="shared" si="17"/>
        <v>753</v>
      </c>
      <c r="Y77" s="3">
        <v>0.46100000000000002</v>
      </c>
      <c r="Z77" s="3">
        <f t="shared" si="18"/>
        <v>81</v>
      </c>
      <c r="AA77" s="3">
        <v>0.61499999999999999</v>
      </c>
      <c r="AB77" s="3">
        <f t="shared" si="19"/>
        <v>198</v>
      </c>
      <c r="AC77" s="3">
        <v>1.0760000000000001</v>
      </c>
      <c r="AD77" s="3">
        <f t="shared" si="20"/>
        <v>123</v>
      </c>
      <c r="AE77" s="3">
        <v>188</v>
      </c>
      <c r="AF77" s="3">
        <f t="shared" si="21"/>
        <v>90</v>
      </c>
      <c r="AG77" s="3">
        <v>318</v>
      </c>
      <c r="AH77" s="3">
        <v>11</v>
      </c>
      <c r="AI77" s="3">
        <v>1</v>
      </c>
      <c r="AJ77" s="3">
        <v>0</v>
      </c>
      <c r="AK77" s="3">
        <v>6</v>
      </c>
      <c r="AL77" s="3">
        <v>30</v>
      </c>
      <c r="AM77" s="3">
        <v>9.6999999999999993</v>
      </c>
      <c r="AN77" s="3">
        <f t="shared" si="22"/>
        <v>73</v>
      </c>
      <c r="AO77" s="3">
        <f>_xlfn.IFNA(VLOOKUP(C77, 'FanGraphs Plus Stats 1-2000'!$D$2:$L$1048576, MATCH("wRC+", FanGraphs_Plus_Stats_1_1500[[#Headers],[ID]:[BABIP+]], 0), FALSE), 0)</f>
        <v>179</v>
      </c>
      <c r="AP77" s="3">
        <f t="shared" si="23"/>
        <v>112</v>
      </c>
      <c r="AQ77" s="3">
        <v>7.6</v>
      </c>
      <c r="AR77" s="3">
        <f t="shared" si="24"/>
        <v>69</v>
      </c>
      <c r="AS77" s="3">
        <v>8.9</v>
      </c>
      <c r="AT77" s="3">
        <f t="shared" si="25"/>
        <v>81</v>
      </c>
      <c r="AU77" s="14">
        <v>0.3</v>
      </c>
      <c r="AV77" s="3">
        <f t="shared" si="26"/>
        <v>828</v>
      </c>
      <c r="AW77" s="3">
        <v>70</v>
      </c>
      <c r="AX77" s="3">
        <v>0</v>
      </c>
      <c r="AY77" s="3">
        <v>8</v>
      </c>
      <c r="AZ77" s="3">
        <v>8</v>
      </c>
      <c r="BA77" s="3">
        <v>10</v>
      </c>
      <c r="BB77" s="3" t="s">
        <v>148</v>
      </c>
      <c r="BC77" s="13">
        <f t="shared" si="27"/>
        <v>90.280605688317223</v>
      </c>
    </row>
    <row r="78" spans="1:55" x14ac:dyDescent="0.45">
      <c r="A78" s="1">
        <f t="shared" si="14"/>
        <v>73</v>
      </c>
      <c r="B78" s="3" t="s">
        <v>55</v>
      </c>
      <c r="C78" s="3" t="str">
        <f t="shared" si="15"/>
        <v>Lou Gehrig - 1936</v>
      </c>
      <c r="D78" s="3">
        <v>1936</v>
      </c>
      <c r="E78" s="3">
        <v>33</v>
      </c>
      <c r="F78" s="3" t="s">
        <v>42</v>
      </c>
      <c r="G78" s="3" t="s">
        <v>43</v>
      </c>
      <c r="H78" s="3">
        <v>155</v>
      </c>
      <c r="I78" s="3">
        <v>719</v>
      </c>
      <c r="J78" s="3">
        <v>579</v>
      </c>
      <c r="K78" s="3">
        <v>167</v>
      </c>
      <c r="L78" s="3">
        <v>205</v>
      </c>
      <c r="M78" s="3">
        <v>112</v>
      </c>
      <c r="N78" s="3">
        <v>37</v>
      </c>
      <c r="O78" s="3">
        <v>7</v>
      </c>
      <c r="P78" s="3">
        <v>49</v>
      </c>
      <c r="Q78" s="3">
        <f t="shared" si="16"/>
        <v>43</v>
      </c>
      <c r="R78" s="3">
        <v>152</v>
      </c>
      <c r="S78" s="3">
        <v>3</v>
      </c>
      <c r="T78" s="3">
        <v>4</v>
      </c>
      <c r="U78" s="3">
        <v>130</v>
      </c>
      <c r="V78" s="3">
        <v>46</v>
      </c>
      <c r="W78" s="3">
        <v>0.35399999999999998</v>
      </c>
      <c r="X78" s="3">
        <f t="shared" si="17"/>
        <v>160</v>
      </c>
      <c r="Y78" s="3">
        <v>0.47799999999999998</v>
      </c>
      <c r="Z78" s="3">
        <f t="shared" si="18"/>
        <v>37</v>
      </c>
      <c r="AA78" s="3">
        <v>0.69599999999999995</v>
      </c>
      <c r="AB78" s="3">
        <f t="shared" si="19"/>
        <v>38</v>
      </c>
      <c r="AC78" s="3">
        <v>1.1739999999999999</v>
      </c>
      <c r="AD78" s="3">
        <f t="shared" si="20"/>
        <v>29</v>
      </c>
      <c r="AE78" s="3">
        <v>190</v>
      </c>
      <c r="AF78" s="3">
        <f t="shared" si="21"/>
        <v>81</v>
      </c>
      <c r="AG78" s="3">
        <v>403</v>
      </c>
      <c r="AH78" s="2"/>
      <c r="AI78" s="3">
        <v>7</v>
      </c>
      <c r="AJ78" s="3">
        <v>3</v>
      </c>
      <c r="AK78" s="2"/>
      <c r="AL78" s="3">
        <v>9</v>
      </c>
      <c r="AM78" s="3">
        <v>9.6999999999999993</v>
      </c>
      <c r="AN78" s="3">
        <f t="shared" si="22"/>
        <v>73</v>
      </c>
      <c r="AO78" s="3">
        <f>_xlfn.IFNA(VLOOKUP(C78, 'FanGraphs Plus Stats 1-2000'!$D$2:$L$1048576, MATCH("wRC+", FanGraphs_Plus_Stats_1_1500[[#Headers],[ID]:[BABIP+]], 0), FALSE), 0)</f>
        <v>178</v>
      </c>
      <c r="AP78" s="3">
        <f t="shared" si="23"/>
        <v>126</v>
      </c>
      <c r="AQ78" s="3">
        <v>7.3</v>
      </c>
      <c r="AR78" s="3">
        <f t="shared" si="24"/>
        <v>86</v>
      </c>
      <c r="AS78" s="3">
        <v>9.8000000000000007</v>
      </c>
      <c r="AT78" s="3">
        <f t="shared" si="25"/>
        <v>41</v>
      </c>
      <c r="AU78" s="14">
        <v>-0.6</v>
      </c>
      <c r="AV78" s="3">
        <f t="shared" si="26"/>
        <v>1212</v>
      </c>
      <c r="AW78" s="3">
        <v>88</v>
      </c>
      <c r="AX78" s="3">
        <v>3</v>
      </c>
      <c r="AY78" s="3">
        <v>5</v>
      </c>
      <c r="AZ78" s="3">
        <v>8</v>
      </c>
      <c r="BA78" s="3">
        <v>0</v>
      </c>
      <c r="BB78" s="3" t="s">
        <v>56</v>
      </c>
      <c r="BC78" s="13">
        <f t="shared" si="27"/>
        <v>90.655218301702931</v>
      </c>
    </row>
    <row r="79" spans="1:55" x14ac:dyDescent="0.45">
      <c r="A79" s="1">
        <f t="shared" si="14"/>
        <v>73</v>
      </c>
      <c r="B79" s="3" t="s">
        <v>151</v>
      </c>
      <c r="C79" s="3" t="str">
        <f t="shared" si="15"/>
        <v>Rod Carew - 1977</v>
      </c>
      <c r="D79" s="3">
        <v>1977</v>
      </c>
      <c r="E79" s="3">
        <v>31</v>
      </c>
      <c r="F79" s="3" t="s">
        <v>152</v>
      </c>
      <c r="G79" s="3" t="s">
        <v>43</v>
      </c>
      <c r="H79" s="3">
        <v>155</v>
      </c>
      <c r="I79" s="3">
        <v>694</v>
      </c>
      <c r="J79" s="3">
        <v>616</v>
      </c>
      <c r="K79" s="3">
        <v>128</v>
      </c>
      <c r="L79" s="3">
        <v>239</v>
      </c>
      <c r="M79" s="3">
        <v>171</v>
      </c>
      <c r="N79" s="3">
        <v>38</v>
      </c>
      <c r="O79" s="3">
        <v>16</v>
      </c>
      <c r="P79" s="3">
        <v>14</v>
      </c>
      <c r="Q79" s="3">
        <f t="shared" si="16"/>
        <v>1034</v>
      </c>
      <c r="R79" s="3">
        <v>100</v>
      </c>
      <c r="S79" s="3">
        <v>23</v>
      </c>
      <c r="T79" s="3">
        <v>13</v>
      </c>
      <c r="U79" s="3">
        <v>69</v>
      </c>
      <c r="V79" s="3">
        <v>55</v>
      </c>
      <c r="W79" s="3">
        <v>0.38800000000000001</v>
      </c>
      <c r="X79" s="3">
        <f t="shared" si="17"/>
        <v>28</v>
      </c>
      <c r="Y79" s="3">
        <v>0.44900000000000001</v>
      </c>
      <c r="Z79" s="3">
        <f t="shared" si="18"/>
        <v>139</v>
      </c>
      <c r="AA79" s="3">
        <v>0.56999999999999995</v>
      </c>
      <c r="AB79" s="3">
        <f t="shared" si="19"/>
        <v>408</v>
      </c>
      <c r="AC79" s="3">
        <v>1.0189999999999999</v>
      </c>
      <c r="AD79" s="3">
        <f t="shared" si="20"/>
        <v>273</v>
      </c>
      <c r="AE79" s="3">
        <v>178</v>
      </c>
      <c r="AF79" s="3">
        <f t="shared" si="21"/>
        <v>159</v>
      </c>
      <c r="AG79" s="3">
        <v>351</v>
      </c>
      <c r="AH79" s="3">
        <v>6</v>
      </c>
      <c r="AI79" s="3">
        <v>3</v>
      </c>
      <c r="AJ79" s="3">
        <v>1</v>
      </c>
      <c r="AK79" s="3">
        <v>5</v>
      </c>
      <c r="AL79" s="3">
        <v>15</v>
      </c>
      <c r="AM79" s="3">
        <v>9.6999999999999993</v>
      </c>
      <c r="AN79" s="3">
        <f t="shared" si="22"/>
        <v>73</v>
      </c>
      <c r="AO79" s="3">
        <f>_xlfn.IFNA(VLOOKUP(C79, 'FanGraphs Plus Stats 1-2000'!$D$2:$L$1048576, MATCH("wRC+", FanGraphs_Plus_Stats_1_1500[[#Headers],[ID]:[BABIP+]], 0), FALSE), 0)</f>
        <v>175</v>
      </c>
      <c r="AP79" s="3">
        <f t="shared" si="23"/>
        <v>151</v>
      </c>
      <c r="AQ79" s="3">
        <v>7.5</v>
      </c>
      <c r="AR79" s="3">
        <f t="shared" si="24"/>
        <v>78</v>
      </c>
      <c r="AS79" s="3">
        <v>8.9</v>
      </c>
      <c r="AT79" s="3">
        <f t="shared" si="25"/>
        <v>81</v>
      </c>
      <c r="AU79" s="14">
        <v>0.1</v>
      </c>
      <c r="AV79" s="3">
        <f t="shared" si="26"/>
        <v>909</v>
      </c>
      <c r="AW79" s="3">
        <v>64</v>
      </c>
      <c r="AX79" s="3">
        <v>3</v>
      </c>
      <c r="AY79" s="3">
        <v>7</v>
      </c>
      <c r="AZ79" s="3">
        <v>10</v>
      </c>
      <c r="BA79" s="3">
        <v>8</v>
      </c>
      <c r="BB79" s="3" t="s">
        <v>153</v>
      </c>
      <c r="BC79" s="13">
        <f t="shared" si="27"/>
        <v>120.56807044514684</v>
      </c>
    </row>
    <row r="80" spans="1:55" x14ac:dyDescent="0.45">
      <c r="A80" s="1">
        <f t="shared" si="14"/>
        <v>73</v>
      </c>
      <c r="B80" s="3" t="s">
        <v>145</v>
      </c>
      <c r="C80" s="3" t="str">
        <f t="shared" si="15"/>
        <v>George Sisler - 1920</v>
      </c>
      <c r="D80" s="3">
        <v>1920</v>
      </c>
      <c r="E80" s="3">
        <v>27</v>
      </c>
      <c r="F80" s="3" t="s">
        <v>146</v>
      </c>
      <c r="G80" s="3" t="s">
        <v>43</v>
      </c>
      <c r="H80" s="3">
        <v>154</v>
      </c>
      <c r="I80" s="3">
        <v>692</v>
      </c>
      <c r="J80" s="3">
        <v>631</v>
      </c>
      <c r="K80" s="3">
        <v>137</v>
      </c>
      <c r="L80" s="3">
        <v>257</v>
      </c>
      <c r="M80" s="3">
        <v>171</v>
      </c>
      <c r="N80" s="3">
        <v>49</v>
      </c>
      <c r="O80" s="3">
        <v>18</v>
      </c>
      <c r="P80" s="3">
        <v>19</v>
      </c>
      <c r="Q80" s="3">
        <f t="shared" si="16"/>
        <v>908</v>
      </c>
      <c r="R80" s="3">
        <v>122</v>
      </c>
      <c r="S80" s="3">
        <v>42</v>
      </c>
      <c r="T80" s="3">
        <v>17</v>
      </c>
      <c r="U80" s="3">
        <v>46</v>
      </c>
      <c r="V80" s="3">
        <v>19</v>
      </c>
      <c r="W80" s="3">
        <v>0.40699999999999997</v>
      </c>
      <c r="X80" s="3">
        <f t="shared" si="17"/>
        <v>7</v>
      </c>
      <c r="Y80" s="3">
        <v>0.44900000000000001</v>
      </c>
      <c r="Z80" s="3">
        <f t="shared" si="18"/>
        <v>139</v>
      </c>
      <c r="AA80" s="3">
        <v>0.63200000000000001</v>
      </c>
      <c r="AB80" s="3">
        <f t="shared" si="19"/>
        <v>136</v>
      </c>
      <c r="AC80" s="3">
        <v>1.0820000000000001</v>
      </c>
      <c r="AD80" s="3">
        <f t="shared" si="20"/>
        <v>110</v>
      </c>
      <c r="AE80" s="3">
        <v>181</v>
      </c>
      <c r="AF80" s="3">
        <f t="shared" si="21"/>
        <v>137</v>
      </c>
      <c r="AG80" s="3">
        <v>399</v>
      </c>
      <c r="AH80" s="2"/>
      <c r="AI80" s="3">
        <v>2</v>
      </c>
      <c r="AJ80" s="3">
        <v>13</v>
      </c>
      <c r="AK80" s="2"/>
      <c r="AL80" s="2"/>
      <c r="AM80" s="3">
        <v>9.6999999999999993</v>
      </c>
      <c r="AN80" s="3">
        <f t="shared" si="22"/>
        <v>73</v>
      </c>
      <c r="AO80" s="3">
        <f>_xlfn.IFNA(VLOOKUP(C80, 'FanGraphs Plus Stats 1-2000'!$D$2:$L$1048576, MATCH("wRC+", FanGraphs_Plus_Stats_1_1500[[#Headers],[ID]:[BABIP+]], 0), FALSE), 0)</f>
        <v>173</v>
      </c>
      <c r="AP80" s="3">
        <f t="shared" si="23"/>
        <v>185</v>
      </c>
      <c r="AQ80" s="3">
        <v>7.3</v>
      </c>
      <c r="AR80" s="3">
        <f t="shared" si="24"/>
        <v>86</v>
      </c>
      <c r="AS80" s="3">
        <v>9.1999999999999993</v>
      </c>
      <c r="AT80" s="3">
        <f t="shared" si="25"/>
        <v>62</v>
      </c>
      <c r="AU80" s="14">
        <v>0</v>
      </c>
      <c r="AV80" s="3">
        <f t="shared" si="26"/>
        <v>955</v>
      </c>
      <c r="AW80" s="3">
        <v>72</v>
      </c>
      <c r="AX80" s="3">
        <v>0</v>
      </c>
      <c r="AY80" s="3">
        <v>4</v>
      </c>
      <c r="AZ80" s="3">
        <v>4</v>
      </c>
      <c r="BA80" s="3">
        <v>6</v>
      </c>
      <c r="BB80" s="3" t="s">
        <v>147</v>
      </c>
      <c r="BC80" s="13">
        <f t="shared" si="27"/>
        <v>122.76419448624294</v>
      </c>
    </row>
    <row r="81" spans="1:55" x14ac:dyDescent="0.45">
      <c r="A81" s="1">
        <f t="shared" si="14"/>
        <v>73</v>
      </c>
      <c r="B81" s="3" t="s">
        <v>102</v>
      </c>
      <c r="C81" s="3" t="str">
        <f t="shared" si="15"/>
        <v>Eddie Collins - 1909</v>
      </c>
      <c r="D81" s="3">
        <v>1909</v>
      </c>
      <c r="E81" s="3">
        <v>22</v>
      </c>
      <c r="F81" s="3" t="s">
        <v>103</v>
      </c>
      <c r="G81" s="3" t="s">
        <v>43</v>
      </c>
      <c r="H81" s="3">
        <v>153</v>
      </c>
      <c r="I81" s="3">
        <v>666</v>
      </c>
      <c r="J81" s="3">
        <v>571</v>
      </c>
      <c r="K81" s="3">
        <v>104</v>
      </c>
      <c r="L81" s="3">
        <v>198</v>
      </c>
      <c r="M81" s="3">
        <v>155</v>
      </c>
      <c r="N81" s="3">
        <v>30</v>
      </c>
      <c r="O81" s="3">
        <v>10</v>
      </c>
      <c r="P81" s="3">
        <v>3</v>
      </c>
      <c r="Q81" s="3">
        <f t="shared" si="16"/>
        <v>1323</v>
      </c>
      <c r="R81" s="3">
        <v>56</v>
      </c>
      <c r="S81" s="3">
        <v>63</v>
      </c>
      <c r="T81" s="2"/>
      <c r="U81" s="3">
        <v>62</v>
      </c>
      <c r="V81" s="3">
        <v>36</v>
      </c>
      <c r="W81" s="3">
        <v>0.34699999999999998</v>
      </c>
      <c r="X81" s="3">
        <f t="shared" si="17"/>
        <v>215</v>
      </c>
      <c r="Y81" s="3">
        <v>0.41599999999999998</v>
      </c>
      <c r="Z81" s="3">
        <f t="shared" si="18"/>
        <v>419</v>
      </c>
      <c r="AA81" s="3">
        <v>0.45</v>
      </c>
      <c r="AB81" s="3">
        <f t="shared" si="19"/>
        <v>1186</v>
      </c>
      <c r="AC81" s="3">
        <v>0.86599999999999999</v>
      </c>
      <c r="AD81" s="3">
        <f t="shared" si="20"/>
        <v>1000</v>
      </c>
      <c r="AE81" s="3">
        <v>170</v>
      </c>
      <c r="AF81" s="3">
        <f t="shared" si="21"/>
        <v>276</v>
      </c>
      <c r="AG81" s="3">
        <v>257</v>
      </c>
      <c r="AH81" s="2"/>
      <c r="AI81" s="3">
        <v>6</v>
      </c>
      <c r="AJ81" s="3">
        <v>21</v>
      </c>
      <c r="AK81" s="2"/>
      <c r="AL81" s="2"/>
      <c r="AM81" s="3">
        <v>9.6999999999999993</v>
      </c>
      <c r="AN81" s="3">
        <f t="shared" si="22"/>
        <v>73</v>
      </c>
      <c r="AO81" s="3">
        <f>_xlfn.IFNA(VLOOKUP(C81, 'FanGraphs Plus Stats 1-2000'!$D$2:$L$1048576, MATCH("wRC+", FanGraphs_Plus_Stats_1_1500[[#Headers],[ID]:[BABIP+]], 0), FALSE), 0)</f>
        <v>172</v>
      </c>
      <c r="AP81" s="3">
        <f t="shared" si="23"/>
        <v>197</v>
      </c>
      <c r="AQ81" s="3">
        <v>7.3</v>
      </c>
      <c r="AR81" s="3">
        <f t="shared" si="24"/>
        <v>86</v>
      </c>
      <c r="AS81" s="3">
        <v>8.5</v>
      </c>
      <c r="AT81" s="3">
        <f t="shared" si="25"/>
        <v>120</v>
      </c>
      <c r="AU81" s="14">
        <v>1.3</v>
      </c>
      <c r="AV81" s="3">
        <f t="shared" si="26"/>
        <v>469</v>
      </c>
      <c r="AW81" s="3">
        <v>45</v>
      </c>
      <c r="AX81" s="3">
        <v>0</v>
      </c>
      <c r="AY81" s="3">
        <v>5</v>
      </c>
      <c r="AZ81" s="3">
        <v>5</v>
      </c>
      <c r="BA81" s="3">
        <v>11</v>
      </c>
      <c r="BB81" s="3" t="s">
        <v>156</v>
      </c>
      <c r="BC81" s="13">
        <f t="shared" si="27"/>
        <v>158.33103696269376</v>
      </c>
    </row>
    <row r="82" spans="1:55" x14ac:dyDescent="0.45">
      <c r="A82" s="1">
        <f t="shared" si="14"/>
        <v>73</v>
      </c>
      <c r="B82" s="3" t="s">
        <v>57</v>
      </c>
      <c r="C82" s="3" t="str">
        <f t="shared" si="15"/>
        <v>Barry Bonds - 1990</v>
      </c>
      <c r="D82" s="3">
        <v>1990</v>
      </c>
      <c r="E82" s="3">
        <v>25</v>
      </c>
      <c r="F82" s="3" t="s">
        <v>64</v>
      </c>
      <c r="G82" s="3" t="s">
        <v>52</v>
      </c>
      <c r="H82" s="3">
        <v>151</v>
      </c>
      <c r="I82" s="3">
        <v>621</v>
      </c>
      <c r="J82" s="3">
        <v>519</v>
      </c>
      <c r="K82" s="3">
        <v>104</v>
      </c>
      <c r="L82" s="3">
        <v>156</v>
      </c>
      <c r="M82" s="3">
        <v>88</v>
      </c>
      <c r="N82" s="3">
        <v>32</v>
      </c>
      <c r="O82" s="3">
        <v>3</v>
      </c>
      <c r="P82" s="3">
        <v>33</v>
      </c>
      <c r="Q82" s="3">
        <f t="shared" si="16"/>
        <v>398</v>
      </c>
      <c r="R82" s="3">
        <v>114</v>
      </c>
      <c r="S82" s="3">
        <v>52</v>
      </c>
      <c r="T82" s="3">
        <v>13</v>
      </c>
      <c r="U82" s="3">
        <v>93</v>
      </c>
      <c r="V82" s="3">
        <v>83</v>
      </c>
      <c r="W82" s="3">
        <v>0.30099999999999999</v>
      </c>
      <c r="X82" s="3">
        <f t="shared" si="17"/>
        <v>897</v>
      </c>
      <c r="Y82" s="3">
        <v>0.40600000000000003</v>
      </c>
      <c r="Z82" s="3">
        <f t="shared" si="18"/>
        <v>538</v>
      </c>
      <c r="AA82" s="3">
        <v>0.56499999999999995</v>
      </c>
      <c r="AB82" s="3">
        <f t="shared" si="19"/>
        <v>442</v>
      </c>
      <c r="AC82" s="3">
        <v>0.97</v>
      </c>
      <c r="AD82" s="3">
        <f t="shared" si="20"/>
        <v>441</v>
      </c>
      <c r="AE82" s="3">
        <v>170</v>
      </c>
      <c r="AF82" s="3">
        <f t="shared" si="21"/>
        <v>276</v>
      </c>
      <c r="AG82" s="3">
        <v>293</v>
      </c>
      <c r="AH82" s="3">
        <v>8</v>
      </c>
      <c r="AI82" s="3">
        <v>3</v>
      </c>
      <c r="AJ82" s="3">
        <v>0</v>
      </c>
      <c r="AK82" s="3">
        <v>6</v>
      </c>
      <c r="AL82" s="3">
        <v>15</v>
      </c>
      <c r="AM82" s="3">
        <v>9.6999999999999993</v>
      </c>
      <c r="AN82" s="3">
        <f t="shared" si="22"/>
        <v>73</v>
      </c>
      <c r="AO82" s="3">
        <f>_xlfn.IFNA(VLOOKUP(C82, 'FanGraphs Plus Stats 1-2000'!$D$2:$L$1048576, MATCH("wRC+", FanGraphs_Plus_Stats_1_1500[[#Headers],[ID]:[BABIP+]], 0), FALSE), 0)</f>
        <v>165</v>
      </c>
      <c r="AP82" s="3">
        <f t="shared" si="23"/>
        <v>302</v>
      </c>
      <c r="AQ82" s="3">
        <v>7.8</v>
      </c>
      <c r="AR82" s="3">
        <f t="shared" si="24"/>
        <v>58</v>
      </c>
      <c r="AS82" s="3">
        <v>6.5</v>
      </c>
      <c r="AT82" s="3">
        <f t="shared" si="25"/>
        <v>552</v>
      </c>
      <c r="AU82" s="14">
        <v>2.5</v>
      </c>
      <c r="AV82" s="3">
        <f t="shared" si="26"/>
        <v>124</v>
      </c>
      <c r="AW82" s="3">
        <v>46</v>
      </c>
      <c r="AX82" s="3">
        <v>0</v>
      </c>
      <c r="AY82" s="3">
        <v>3</v>
      </c>
      <c r="AZ82" s="3">
        <v>3</v>
      </c>
      <c r="BA82" s="3">
        <v>28</v>
      </c>
      <c r="BB82" s="3" t="s">
        <v>148</v>
      </c>
      <c r="BC82" s="13">
        <f t="shared" si="27"/>
        <v>182.56308321488299</v>
      </c>
    </row>
    <row r="83" spans="1:55" x14ac:dyDescent="0.45">
      <c r="A83" s="1">
        <f t="shared" si="14"/>
        <v>73</v>
      </c>
      <c r="B83" s="3" t="s">
        <v>157</v>
      </c>
      <c r="C83" s="3" t="str">
        <f t="shared" si="15"/>
        <v>Jackie Robinson - 1951</v>
      </c>
      <c r="D83" s="3">
        <v>1951</v>
      </c>
      <c r="E83" s="3">
        <v>32</v>
      </c>
      <c r="F83" s="3" t="s">
        <v>158</v>
      </c>
      <c r="G83" s="3" t="s">
        <v>52</v>
      </c>
      <c r="H83" s="3">
        <v>153</v>
      </c>
      <c r="I83" s="3">
        <v>642</v>
      </c>
      <c r="J83" s="3">
        <v>548</v>
      </c>
      <c r="K83" s="3">
        <v>106</v>
      </c>
      <c r="L83" s="3">
        <v>185</v>
      </c>
      <c r="M83" s="3">
        <v>126</v>
      </c>
      <c r="N83" s="3">
        <v>33</v>
      </c>
      <c r="O83" s="3">
        <v>7</v>
      </c>
      <c r="P83" s="3">
        <v>19</v>
      </c>
      <c r="Q83" s="3">
        <f t="shared" si="16"/>
        <v>908</v>
      </c>
      <c r="R83" s="3">
        <v>88</v>
      </c>
      <c r="S83" s="3">
        <v>25</v>
      </c>
      <c r="T83" s="3">
        <v>8</v>
      </c>
      <c r="U83" s="3">
        <v>79</v>
      </c>
      <c r="V83" s="3">
        <v>27</v>
      </c>
      <c r="W83" s="3">
        <v>0.33800000000000002</v>
      </c>
      <c r="X83" s="3">
        <f t="shared" si="17"/>
        <v>290</v>
      </c>
      <c r="Y83" s="3">
        <v>0.42899999999999999</v>
      </c>
      <c r="Z83" s="3">
        <f t="shared" si="18"/>
        <v>275</v>
      </c>
      <c r="AA83" s="3">
        <v>0.52700000000000002</v>
      </c>
      <c r="AB83" s="3">
        <f t="shared" si="19"/>
        <v>720</v>
      </c>
      <c r="AC83" s="3">
        <v>0.95699999999999996</v>
      </c>
      <c r="AD83" s="3">
        <f t="shared" si="20"/>
        <v>506</v>
      </c>
      <c r="AE83" s="3">
        <v>154</v>
      </c>
      <c r="AF83" s="3">
        <f t="shared" si="21"/>
        <v>597</v>
      </c>
      <c r="AG83" s="3">
        <v>289</v>
      </c>
      <c r="AH83" s="3">
        <v>10</v>
      </c>
      <c r="AI83" s="3">
        <v>9</v>
      </c>
      <c r="AJ83" s="3">
        <v>6</v>
      </c>
      <c r="AK83" s="2"/>
      <c r="AL83" s="3">
        <v>6</v>
      </c>
      <c r="AM83" s="3">
        <v>9.6999999999999993</v>
      </c>
      <c r="AN83" s="3">
        <f t="shared" si="22"/>
        <v>73</v>
      </c>
      <c r="AO83" s="3">
        <f>_xlfn.IFNA(VLOOKUP(C83, 'FanGraphs Plus Stats 1-2000'!$D$2:$L$1048576, MATCH("wRC+", FanGraphs_Plus_Stats_1_1500[[#Headers],[ID]:[BABIP+]], 0), FALSE), 0)</f>
        <v>155</v>
      </c>
      <c r="AP83" s="3">
        <f t="shared" si="23"/>
        <v>509</v>
      </c>
      <c r="AQ83" s="3">
        <v>7.2</v>
      </c>
      <c r="AR83" s="3">
        <f t="shared" si="24"/>
        <v>99</v>
      </c>
      <c r="AS83" s="3">
        <v>8.1</v>
      </c>
      <c r="AT83" s="3">
        <f t="shared" si="25"/>
        <v>175</v>
      </c>
      <c r="AU83" s="14">
        <v>2.4</v>
      </c>
      <c r="AV83" s="3">
        <f t="shared" si="26"/>
        <v>143</v>
      </c>
      <c r="AW83" s="3">
        <v>44</v>
      </c>
      <c r="AX83" s="3">
        <v>0</v>
      </c>
      <c r="AY83" s="3">
        <v>4</v>
      </c>
      <c r="AZ83" s="3">
        <v>4</v>
      </c>
      <c r="BA83" s="3">
        <v>16</v>
      </c>
      <c r="BB83" s="3" t="s">
        <v>79</v>
      </c>
      <c r="BC83" s="13">
        <f t="shared" si="27"/>
        <v>280.97757363775116</v>
      </c>
    </row>
    <row r="84" spans="1:55" x14ac:dyDescent="0.45">
      <c r="A84" s="1">
        <f t="shared" si="14"/>
        <v>73</v>
      </c>
      <c r="B84" s="3" t="s">
        <v>154</v>
      </c>
      <c r="C84" s="3" t="str">
        <f t="shared" si="15"/>
        <v>Ken Griffey Jr. - 1996</v>
      </c>
      <c r="D84" s="3">
        <v>1996</v>
      </c>
      <c r="E84" s="3">
        <v>26</v>
      </c>
      <c r="F84" s="3" t="s">
        <v>106</v>
      </c>
      <c r="G84" s="3" t="s">
        <v>43</v>
      </c>
      <c r="H84" s="3">
        <v>140</v>
      </c>
      <c r="I84" s="3">
        <v>638</v>
      </c>
      <c r="J84" s="3">
        <v>545</v>
      </c>
      <c r="K84" s="3">
        <v>125</v>
      </c>
      <c r="L84" s="3">
        <v>165</v>
      </c>
      <c r="M84" s="3">
        <v>88</v>
      </c>
      <c r="N84" s="3">
        <v>26</v>
      </c>
      <c r="O84" s="3">
        <v>2</v>
      </c>
      <c r="P84" s="3">
        <v>49</v>
      </c>
      <c r="Q84" s="3">
        <f t="shared" si="16"/>
        <v>43</v>
      </c>
      <c r="R84" s="3">
        <v>140</v>
      </c>
      <c r="S84" s="3">
        <v>16</v>
      </c>
      <c r="T84" s="3">
        <v>1</v>
      </c>
      <c r="U84" s="3">
        <v>78</v>
      </c>
      <c r="V84" s="3">
        <v>104</v>
      </c>
      <c r="W84" s="3">
        <v>0.30299999999999999</v>
      </c>
      <c r="X84" s="3">
        <f t="shared" si="17"/>
        <v>858</v>
      </c>
      <c r="Y84" s="3">
        <v>0.39200000000000002</v>
      </c>
      <c r="Z84" s="3">
        <f t="shared" si="18"/>
        <v>731</v>
      </c>
      <c r="AA84" s="3">
        <v>0.628</v>
      </c>
      <c r="AB84" s="3">
        <f t="shared" si="19"/>
        <v>150</v>
      </c>
      <c r="AC84" s="3">
        <v>1.02</v>
      </c>
      <c r="AD84" s="3">
        <f t="shared" si="20"/>
        <v>271</v>
      </c>
      <c r="AE84" s="3">
        <v>154</v>
      </c>
      <c r="AF84" s="3">
        <f t="shared" si="21"/>
        <v>597</v>
      </c>
      <c r="AG84" s="3">
        <v>342</v>
      </c>
      <c r="AH84" s="3">
        <v>7</v>
      </c>
      <c r="AI84" s="3">
        <v>7</v>
      </c>
      <c r="AJ84" s="3">
        <v>1</v>
      </c>
      <c r="AK84" s="3">
        <v>7</v>
      </c>
      <c r="AL84" s="3">
        <v>13</v>
      </c>
      <c r="AM84" s="3">
        <v>9.6999999999999993</v>
      </c>
      <c r="AN84" s="3">
        <f t="shared" si="22"/>
        <v>73</v>
      </c>
      <c r="AO84" s="3">
        <f>_xlfn.IFNA(VLOOKUP(C84, 'FanGraphs Plus Stats 1-2000'!$D$2:$L$1048576, MATCH("wRC+", FanGraphs_Plus_Stats_1_1500[[#Headers],[ID]:[BABIP+]], 0), FALSE), 0)</f>
        <v>146</v>
      </c>
      <c r="AP84" s="3">
        <f t="shared" si="23"/>
        <v>737</v>
      </c>
      <c r="AQ84" s="3">
        <v>7.6</v>
      </c>
      <c r="AR84" s="3">
        <f t="shared" si="24"/>
        <v>69</v>
      </c>
      <c r="AS84" s="3">
        <v>6.6</v>
      </c>
      <c r="AT84" s="3">
        <f t="shared" si="25"/>
        <v>519</v>
      </c>
      <c r="AU84" s="14">
        <v>3.4</v>
      </c>
      <c r="AV84" s="3">
        <f t="shared" si="26"/>
        <v>39</v>
      </c>
      <c r="AW84" s="3">
        <v>40</v>
      </c>
      <c r="AX84" s="3">
        <v>3</v>
      </c>
      <c r="AY84" s="3">
        <v>3</v>
      </c>
      <c r="AZ84" s="3">
        <v>6</v>
      </c>
      <c r="BA84" s="3">
        <v>32</v>
      </c>
      <c r="BB84" s="3" t="s">
        <v>155</v>
      </c>
      <c r="BC84" s="13">
        <f t="shared" si="27"/>
        <v>317.8739166312356</v>
      </c>
    </row>
    <row r="85" spans="1:55" x14ac:dyDescent="0.45">
      <c r="A85" s="1">
        <f t="shared" si="14"/>
        <v>84</v>
      </c>
      <c r="B85" s="3" t="s">
        <v>55</v>
      </c>
      <c r="C85" s="3" t="str">
        <f t="shared" si="15"/>
        <v>Lou Gehrig - 1930</v>
      </c>
      <c r="D85" s="3">
        <v>1930</v>
      </c>
      <c r="E85" s="3">
        <v>27</v>
      </c>
      <c r="F85" s="3" t="s">
        <v>42</v>
      </c>
      <c r="G85" s="3" t="s">
        <v>43</v>
      </c>
      <c r="H85" s="3">
        <v>154</v>
      </c>
      <c r="I85" s="3">
        <v>703</v>
      </c>
      <c r="J85" s="3">
        <v>581</v>
      </c>
      <c r="K85" s="3">
        <v>143</v>
      </c>
      <c r="L85" s="3">
        <v>220</v>
      </c>
      <c r="M85" s="3">
        <v>120</v>
      </c>
      <c r="N85" s="3">
        <v>42</v>
      </c>
      <c r="O85" s="3">
        <v>17</v>
      </c>
      <c r="P85" s="3">
        <v>41</v>
      </c>
      <c r="Q85" s="3">
        <f t="shared" si="16"/>
        <v>165</v>
      </c>
      <c r="R85" s="3">
        <v>173</v>
      </c>
      <c r="S85" s="3">
        <v>12</v>
      </c>
      <c r="T85" s="3">
        <v>14</v>
      </c>
      <c r="U85" s="3">
        <v>101</v>
      </c>
      <c r="V85" s="3">
        <v>63</v>
      </c>
      <c r="W85" s="3">
        <v>0.379</v>
      </c>
      <c r="X85" s="3">
        <f t="shared" si="17"/>
        <v>50</v>
      </c>
      <c r="Y85" s="3">
        <v>0.47299999999999998</v>
      </c>
      <c r="Z85" s="3">
        <f t="shared" si="18"/>
        <v>46</v>
      </c>
      <c r="AA85" s="3">
        <v>0.72099999999999997</v>
      </c>
      <c r="AB85" s="3">
        <f t="shared" si="19"/>
        <v>25</v>
      </c>
      <c r="AC85" s="3">
        <v>1.194</v>
      </c>
      <c r="AD85" s="3">
        <f t="shared" si="20"/>
        <v>25</v>
      </c>
      <c r="AE85" s="3">
        <v>203</v>
      </c>
      <c r="AF85" s="3">
        <f t="shared" si="21"/>
        <v>41</v>
      </c>
      <c r="AG85" s="3">
        <v>419</v>
      </c>
      <c r="AH85" s="2"/>
      <c r="AI85" s="3">
        <v>3</v>
      </c>
      <c r="AJ85" s="3">
        <v>18</v>
      </c>
      <c r="AK85" s="2"/>
      <c r="AL85" s="3">
        <v>3</v>
      </c>
      <c r="AM85" s="3">
        <v>9.6</v>
      </c>
      <c r="AN85" s="3">
        <f t="shared" si="22"/>
        <v>84</v>
      </c>
      <c r="AO85" s="3">
        <f>_xlfn.IFNA(VLOOKUP(C85, 'FanGraphs Plus Stats 1-2000'!$D$2:$L$1048576, MATCH("wRC+", FanGraphs_Plus_Stats_1_1500[[#Headers],[ID]:[BABIP+]], 0), FALSE), 0)</f>
        <v>194</v>
      </c>
      <c r="AP85" s="3">
        <f t="shared" si="23"/>
        <v>43</v>
      </c>
      <c r="AQ85" s="3">
        <v>7.1</v>
      </c>
      <c r="AR85" s="3">
        <f t="shared" si="24"/>
        <v>106</v>
      </c>
      <c r="AS85" s="3">
        <v>9.9</v>
      </c>
      <c r="AT85" s="3">
        <f t="shared" si="25"/>
        <v>34</v>
      </c>
      <c r="AU85" s="14">
        <v>-1</v>
      </c>
      <c r="AV85" s="3">
        <f t="shared" si="26"/>
        <v>1311</v>
      </c>
      <c r="AW85" s="3">
        <v>95</v>
      </c>
      <c r="AX85" s="3">
        <v>0</v>
      </c>
      <c r="AY85" s="3">
        <v>-3</v>
      </c>
      <c r="AZ85" s="3">
        <v>-3</v>
      </c>
      <c r="BA85" s="3">
        <v>-4</v>
      </c>
      <c r="BB85" s="3" t="s">
        <v>160</v>
      </c>
      <c r="BC85" s="13">
        <f t="shared" si="27"/>
        <v>52.906682832051146</v>
      </c>
    </row>
    <row r="86" spans="1:55" x14ac:dyDescent="0.45">
      <c r="A86" s="1">
        <f t="shared" si="14"/>
        <v>84</v>
      </c>
      <c r="B86" s="3" t="s">
        <v>161</v>
      </c>
      <c r="C86" s="3" t="str">
        <f t="shared" si="15"/>
        <v>Joe Jackson - 1912</v>
      </c>
      <c r="D86" s="3">
        <v>1912</v>
      </c>
      <c r="E86" s="3">
        <v>24</v>
      </c>
      <c r="F86" s="3" t="s">
        <v>110</v>
      </c>
      <c r="G86" s="3" t="s">
        <v>43</v>
      </c>
      <c r="H86" s="3">
        <v>154</v>
      </c>
      <c r="I86" s="3">
        <v>653</v>
      </c>
      <c r="J86" s="3">
        <v>572</v>
      </c>
      <c r="K86" s="3">
        <v>121</v>
      </c>
      <c r="L86" s="3">
        <v>226</v>
      </c>
      <c r="M86" s="3">
        <v>153</v>
      </c>
      <c r="N86" s="3">
        <v>44</v>
      </c>
      <c r="O86" s="3">
        <v>26</v>
      </c>
      <c r="P86" s="3">
        <v>3</v>
      </c>
      <c r="Q86" s="3">
        <f t="shared" si="16"/>
        <v>1323</v>
      </c>
      <c r="R86" s="3">
        <v>90</v>
      </c>
      <c r="S86" s="3">
        <v>35</v>
      </c>
      <c r="T86" s="3">
        <v>20</v>
      </c>
      <c r="U86" s="3">
        <v>54</v>
      </c>
      <c r="V86" s="3">
        <v>19</v>
      </c>
      <c r="W86" s="3">
        <v>0.39500000000000002</v>
      </c>
      <c r="X86" s="3">
        <f t="shared" si="17"/>
        <v>17</v>
      </c>
      <c r="Y86" s="3">
        <v>0.45800000000000002</v>
      </c>
      <c r="Z86" s="3">
        <f t="shared" si="18"/>
        <v>94</v>
      </c>
      <c r="AA86" s="3">
        <v>0.57899999999999996</v>
      </c>
      <c r="AB86" s="3">
        <f t="shared" si="19"/>
        <v>370</v>
      </c>
      <c r="AC86" s="3">
        <v>1.036</v>
      </c>
      <c r="AD86" s="3">
        <f t="shared" si="20"/>
        <v>205</v>
      </c>
      <c r="AE86" s="3">
        <v>191</v>
      </c>
      <c r="AF86" s="3">
        <f t="shared" si="21"/>
        <v>78</v>
      </c>
      <c r="AG86" s="3">
        <v>331</v>
      </c>
      <c r="AH86" s="2"/>
      <c r="AI86" s="3">
        <v>12</v>
      </c>
      <c r="AJ86" s="3">
        <v>15</v>
      </c>
      <c r="AK86" s="2"/>
      <c r="AL86" s="2"/>
      <c r="AM86" s="3">
        <v>9.6</v>
      </c>
      <c r="AN86" s="3">
        <f t="shared" si="22"/>
        <v>84</v>
      </c>
      <c r="AO86" s="3">
        <f>_xlfn.IFNA(VLOOKUP(C86, 'FanGraphs Plus Stats 1-2000'!$D$2:$L$1048576, MATCH("wRC+", FanGraphs_Plus_Stats_1_1500[[#Headers],[ID]:[BABIP+]], 0), FALSE), 0)</f>
        <v>186</v>
      </c>
      <c r="AP86" s="3">
        <f t="shared" si="23"/>
        <v>72</v>
      </c>
      <c r="AQ86" s="3">
        <v>7</v>
      </c>
      <c r="AR86" s="3">
        <f t="shared" si="24"/>
        <v>111</v>
      </c>
      <c r="AS86" s="3">
        <v>8.9</v>
      </c>
      <c r="AT86" s="3">
        <f t="shared" si="25"/>
        <v>81</v>
      </c>
      <c r="AU86" s="14">
        <v>-0.1</v>
      </c>
      <c r="AV86" s="3">
        <f t="shared" si="26"/>
        <v>993</v>
      </c>
      <c r="AW86" s="3">
        <v>68</v>
      </c>
      <c r="AX86" s="3">
        <v>0</v>
      </c>
      <c r="AY86" s="3">
        <v>2</v>
      </c>
      <c r="AZ86" s="3">
        <v>2</v>
      </c>
      <c r="BA86" s="3">
        <v>6</v>
      </c>
      <c r="BB86" s="3" t="s">
        <v>162</v>
      </c>
      <c r="BC86" s="13">
        <f t="shared" si="27"/>
        <v>77.845849400596208</v>
      </c>
    </row>
    <row r="87" spans="1:55" x14ac:dyDescent="0.45">
      <c r="A87" s="1">
        <f t="shared" si="14"/>
        <v>84</v>
      </c>
      <c r="B87" s="3" t="s">
        <v>77</v>
      </c>
      <c r="C87" s="3" t="str">
        <f t="shared" si="15"/>
        <v>Joe Morgan - 1976</v>
      </c>
      <c r="D87" s="3">
        <v>1976</v>
      </c>
      <c r="E87" s="3">
        <v>32</v>
      </c>
      <c r="F87" s="3" t="s">
        <v>78</v>
      </c>
      <c r="G87" s="3" t="s">
        <v>52</v>
      </c>
      <c r="H87" s="3">
        <v>141</v>
      </c>
      <c r="I87" s="3">
        <v>599</v>
      </c>
      <c r="J87" s="3">
        <v>472</v>
      </c>
      <c r="K87" s="3">
        <v>113</v>
      </c>
      <c r="L87" s="3">
        <v>151</v>
      </c>
      <c r="M87" s="3">
        <v>89</v>
      </c>
      <c r="N87" s="3">
        <v>30</v>
      </c>
      <c r="O87" s="3">
        <v>5</v>
      </c>
      <c r="P87" s="3">
        <v>27</v>
      </c>
      <c r="Q87" s="3">
        <f t="shared" si="16"/>
        <v>635</v>
      </c>
      <c r="R87" s="3">
        <v>111</v>
      </c>
      <c r="S87" s="3">
        <v>60</v>
      </c>
      <c r="T87" s="3">
        <v>9</v>
      </c>
      <c r="U87" s="3">
        <v>114</v>
      </c>
      <c r="V87" s="3">
        <v>41</v>
      </c>
      <c r="W87" s="3">
        <v>0.32</v>
      </c>
      <c r="X87" s="3">
        <f t="shared" si="17"/>
        <v>538</v>
      </c>
      <c r="Y87" s="3">
        <v>0.44400000000000001</v>
      </c>
      <c r="Z87" s="3">
        <f t="shared" si="18"/>
        <v>167</v>
      </c>
      <c r="AA87" s="3">
        <v>0.57599999999999996</v>
      </c>
      <c r="AB87" s="3">
        <f t="shared" si="19"/>
        <v>390</v>
      </c>
      <c r="AC87" s="3">
        <v>1.02</v>
      </c>
      <c r="AD87" s="3">
        <f t="shared" si="20"/>
        <v>271</v>
      </c>
      <c r="AE87" s="3">
        <v>187</v>
      </c>
      <c r="AF87" s="3">
        <f t="shared" si="21"/>
        <v>98</v>
      </c>
      <c r="AG87" s="3">
        <v>272</v>
      </c>
      <c r="AH87" s="3">
        <v>2</v>
      </c>
      <c r="AI87" s="3">
        <v>1</v>
      </c>
      <c r="AJ87" s="3">
        <v>0</v>
      </c>
      <c r="AK87" s="3">
        <v>12</v>
      </c>
      <c r="AL87" s="3">
        <v>8</v>
      </c>
      <c r="AM87" s="3">
        <v>9.6</v>
      </c>
      <c r="AN87" s="3">
        <f t="shared" si="22"/>
        <v>84</v>
      </c>
      <c r="AO87" s="3">
        <f>_xlfn.IFNA(VLOOKUP(C87, 'FanGraphs Plus Stats 1-2000'!$D$2:$L$1048576, MATCH("wRC+", FanGraphs_Plus_Stats_1_1500[[#Headers],[ID]:[BABIP+]], 0), FALSE), 0)</f>
        <v>184</v>
      </c>
      <c r="AP87" s="3">
        <f t="shared" si="23"/>
        <v>86</v>
      </c>
      <c r="AQ87" s="3">
        <v>7.8</v>
      </c>
      <c r="AR87" s="3">
        <f t="shared" si="24"/>
        <v>58</v>
      </c>
      <c r="AS87" s="3">
        <v>9.6999999999999993</v>
      </c>
      <c r="AT87" s="3">
        <f t="shared" si="25"/>
        <v>44</v>
      </c>
      <c r="AU87" s="14">
        <v>0.4</v>
      </c>
      <c r="AV87" s="3">
        <f t="shared" si="26"/>
        <v>770</v>
      </c>
      <c r="AW87" s="3">
        <v>57</v>
      </c>
      <c r="AX87" s="3">
        <v>2</v>
      </c>
      <c r="AY87" s="3">
        <v>10</v>
      </c>
      <c r="AZ87" s="3">
        <v>12</v>
      </c>
      <c r="BA87" s="3">
        <v>-1</v>
      </c>
      <c r="BB87" s="3" t="s">
        <v>159</v>
      </c>
      <c r="BC87" s="13">
        <f t="shared" si="27"/>
        <v>89.125354645836495</v>
      </c>
    </row>
    <row r="88" spans="1:55" x14ac:dyDescent="0.45">
      <c r="A88" s="1">
        <f t="shared" si="14"/>
        <v>84</v>
      </c>
      <c r="B88" s="3" t="s">
        <v>50</v>
      </c>
      <c r="C88" s="3" t="str">
        <f t="shared" si="15"/>
        <v>Rogers Hornsby - 1920</v>
      </c>
      <c r="D88" s="3">
        <v>1920</v>
      </c>
      <c r="E88" s="3">
        <v>24</v>
      </c>
      <c r="F88" s="3" t="s">
        <v>51</v>
      </c>
      <c r="G88" s="3" t="s">
        <v>52</v>
      </c>
      <c r="H88" s="3">
        <v>149</v>
      </c>
      <c r="I88" s="3">
        <v>660</v>
      </c>
      <c r="J88" s="3">
        <v>589</v>
      </c>
      <c r="K88" s="3">
        <v>96</v>
      </c>
      <c r="L88" s="3">
        <v>218</v>
      </c>
      <c r="M88" s="3">
        <v>145</v>
      </c>
      <c r="N88" s="3">
        <v>44</v>
      </c>
      <c r="O88" s="3">
        <v>20</v>
      </c>
      <c r="P88" s="3">
        <v>9</v>
      </c>
      <c r="Q88" s="3">
        <f t="shared" si="16"/>
        <v>1158</v>
      </c>
      <c r="R88" s="3">
        <v>94</v>
      </c>
      <c r="S88" s="3">
        <v>12</v>
      </c>
      <c r="T88" s="3">
        <v>15</v>
      </c>
      <c r="U88" s="3">
        <v>60</v>
      </c>
      <c r="V88" s="3">
        <v>50</v>
      </c>
      <c r="W88" s="3">
        <v>0.37</v>
      </c>
      <c r="X88" s="3">
        <f t="shared" si="17"/>
        <v>79</v>
      </c>
      <c r="Y88" s="3">
        <v>0.43099999999999999</v>
      </c>
      <c r="Z88" s="3">
        <f t="shared" si="18"/>
        <v>258</v>
      </c>
      <c r="AA88" s="3">
        <v>0.55900000000000005</v>
      </c>
      <c r="AB88" s="3">
        <f t="shared" si="19"/>
        <v>472</v>
      </c>
      <c r="AC88" s="3">
        <v>0.99</v>
      </c>
      <c r="AD88" s="3">
        <f t="shared" si="20"/>
        <v>366</v>
      </c>
      <c r="AE88" s="3">
        <v>185</v>
      </c>
      <c r="AF88" s="3">
        <f t="shared" si="21"/>
        <v>112</v>
      </c>
      <c r="AG88" s="3">
        <v>329</v>
      </c>
      <c r="AH88" s="2"/>
      <c r="AI88" s="3">
        <v>3</v>
      </c>
      <c r="AJ88" s="3">
        <v>8</v>
      </c>
      <c r="AK88" s="2"/>
      <c r="AL88" s="2"/>
      <c r="AM88" s="3">
        <v>9.6</v>
      </c>
      <c r="AN88" s="3">
        <f t="shared" si="22"/>
        <v>84</v>
      </c>
      <c r="AO88" s="3">
        <f>_xlfn.IFNA(VLOOKUP(C88, 'FanGraphs Plus Stats 1-2000'!$D$2:$L$1048576, MATCH("wRC+", FanGraphs_Plus_Stats_1_1500[[#Headers],[ID]:[BABIP+]], 0), FALSE), 0)</f>
        <v>183</v>
      </c>
      <c r="AP88" s="3">
        <f t="shared" si="23"/>
        <v>92</v>
      </c>
      <c r="AQ88" s="3">
        <v>7.4</v>
      </c>
      <c r="AR88" s="3">
        <f t="shared" si="24"/>
        <v>82</v>
      </c>
      <c r="AS88" s="3">
        <v>9</v>
      </c>
      <c r="AT88" s="3">
        <f t="shared" si="25"/>
        <v>75</v>
      </c>
      <c r="AU88" s="14">
        <v>1</v>
      </c>
      <c r="AV88" s="3">
        <f t="shared" si="26"/>
        <v>568</v>
      </c>
      <c r="AW88" s="3">
        <v>60</v>
      </c>
      <c r="AX88" s="3">
        <v>0</v>
      </c>
      <c r="AY88" s="3">
        <v>-1</v>
      </c>
      <c r="AZ88" s="3">
        <v>-1</v>
      </c>
      <c r="BA88" s="3">
        <v>6</v>
      </c>
      <c r="BB88" s="3" t="s">
        <v>53</v>
      </c>
      <c r="BC88" s="13">
        <f t="shared" si="27"/>
        <v>95.300470630903774</v>
      </c>
    </row>
    <row r="89" spans="1:55" x14ac:dyDescent="0.45">
      <c r="A89" s="1">
        <f t="shared" si="14"/>
        <v>84</v>
      </c>
      <c r="B89" s="3" t="s">
        <v>92</v>
      </c>
      <c r="C89" s="3" t="str">
        <f t="shared" si="15"/>
        <v>Mike Trout - 2015</v>
      </c>
      <c r="D89" s="3">
        <v>2015</v>
      </c>
      <c r="E89" s="3">
        <v>23</v>
      </c>
      <c r="F89" s="3" t="s">
        <v>93</v>
      </c>
      <c r="G89" s="3" t="s">
        <v>43</v>
      </c>
      <c r="H89" s="3">
        <v>159</v>
      </c>
      <c r="I89" s="3">
        <v>682</v>
      </c>
      <c r="J89" s="3">
        <v>575</v>
      </c>
      <c r="K89" s="3">
        <v>104</v>
      </c>
      <c r="L89" s="3">
        <v>172</v>
      </c>
      <c r="M89" s="3">
        <v>93</v>
      </c>
      <c r="N89" s="3">
        <v>32</v>
      </c>
      <c r="O89" s="3">
        <v>6</v>
      </c>
      <c r="P89" s="3">
        <v>41</v>
      </c>
      <c r="Q89" s="3">
        <f t="shared" si="16"/>
        <v>165</v>
      </c>
      <c r="R89" s="3">
        <v>90</v>
      </c>
      <c r="S89" s="3">
        <v>11</v>
      </c>
      <c r="T89" s="3">
        <v>7</v>
      </c>
      <c r="U89" s="3">
        <v>92</v>
      </c>
      <c r="V89" s="3">
        <v>158</v>
      </c>
      <c r="W89" s="3">
        <v>0.29899999999999999</v>
      </c>
      <c r="X89" s="3">
        <f t="shared" si="17"/>
        <v>931</v>
      </c>
      <c r="Y89" s="3">
        <v>0.40200000000000002</v>
      </c>
      <c r="Z89" s="3">
        <f t="shared" si="18"/>
        <v>594</v>
      </c>
      <c r="AA89" s="3">
        <v>0.59</v>
      </c>
      <c r="AB89" s="3">
        <f t="shared" si="19"/>
        <v>316</v>
      </c>
      <c r="AC89" s="3">
        <v>0.99099999999999999</v>
      </c>
      <c r="AD89" s="3">
        <f t="shared" si="20"/>
        <v>362</v>
      </c>
      <c r="AE89" s="3">
        <v>176</v>
      </c>
      <c r="AF89" s="3">
        <f t="shared" si="21"/>
        <v>184</v>
      </c>
      <c r="AG89" s="3">
        <v>339</v>
      </c>
      <c r="AH89" s="3">
        <v>11</v>
      </c>
      <c r="AI89" s="3">
        <v>10</v>
      </c>
      <c r="AJ89" s="3">
        <v>0</v>
      </c>
      <c r="AK89" s="3">
        <v>5</v>
      </c>
      <c r="AL89" s="3">
        <v>14</v>
      </c>
      <c r="AM89" s="3">
        <v>9.6</v>
      </c>
      <c r="AN89" s="3">
        <f t="shared" si="22"/>
        <v>84</v>
      </c>
      <c r="AO89" s="3">
        <f>_xlfn.IFNA(VLOOKUP(C89, 'FanGraphs Plus Stats 1-2000'!$D$2:$L$1048576, MATCH("wRC+", FanGraphs_Plus_Stats_1_1500[[#Headers],[ID]:[BABIP+]], 0), FALSE), 0)</f>
        <v>171</v>
      </c>
      <c r="AP89" s="3">
        <f t="shared" si="23"/>
        <v>208</v>
      </c>
      <c r="AQ89" s="3">
        <v>7.3</v>
      </c>
      <c r="AR89" s="3">
        <f t="shared" si="24"/>
        <v>86</v>
      </c>
      <c r="AS89" s="3">
        <v>8.8000000000000007</v>
      </c>
      <c r="AT89" s="3">
        <f t="shared" si="25"/>
        <v>92</v>
      </c>
      <c r="AU89" s="14">
        <v>1.3</v>
      </c>
      <c r="AV89" s="3">
        <f t="shared" si="26"/>
        <v>469</v>
      </c>
      <c r="AW89" s="3">
        <v>58</v>
      </c>
      <c r="AX89" s="3">
        <v>0</v>
      </c>
      <c r="AY89" s="3">
        <v>-1</v>
      </c>
      <c r="AZ89" s="3">
        <v>-1</v>
      </c>
      <c r="BA89" s="3">
        <v>7</v>
      </c>
      <c r="BB89" s="3" t="s">
        <v>155</v>
      </c>
      <c r="BC89" s="13">
        <f t="shared" si="27"/>
        <v>147.58882708590221</v>
      </c>
    </row>
    <row r="90" spans="1:55" x14ac:dyDescent="0.45">
      <c r="A90" s="1">
        <f t="shared" si="14"/>
        <v>84</v>
      </c>
      <c r="B90" s="3" t="s">
        <v>1172</v>
      </c>
      <c r="C90" s="3" t="str">
        <f t="shared" si="15"/>
        <v>Adrian Beltré - 2004</v>
      </c>
      <c r="D90" s="3">
        <v>2004</v>
      </c>
      <c r="E90" s="3">
        <v>25</v>
      </c>
      <c r="F90" s="3" t="s">
        <v>164</v>
      </c>
      <c r="G90" s="3" t="s">
        <v>52</v>
      </c>
      <c r="H90" s="3">
        <v>156</v>
      </c>
      <c r="I90" s="3">
        <v>657</v>
      </c>
      <c r="J90" s="3">
        <v>598</v>
      </c>
      <c r="K90" s="3">
        <v>104</v>
      </c>
      <c r="L90" s="3">
        <v>200</v>
      </c>
      <c r="M90" s="3">
        <v>120</v>
      </c>
      <c r="N90" s="3">
        <v>32</v>
      </c>
      <c r="O90" s="3">
        <v>0</v>
      </c>
      <c r="P90" s="3">
        <v>48</v>
      </c>
      <c r="Q90" s="3">
        <f t="shared" si="16"/>
        <v>57</v>
      </c>
      <c r="R90" s="3">
        <v>121</v>
      </c>
      <c r="S90" s="3">
        <v>7</v>
      </c>
      <c r="T90" s="3">
        <v>2</v>
      </c>
      <c r="U90" s="3">
        <v>53</v>
      </c>
      <c r="V90" s="3">
        <v>87</v>
      </c>
      <c r="W90" s="3">
        <v>0.33400000000000002</v>
      </c>
      <c r="X90" s="3">
        <f t="shared" si="17"/>
        <v>329</v>
      </c>
      <c r="Y90" s="3">
        <v>0.38800000000000001</v>
      </c>
      <c r="Z90" s="3">
        <f t="shared" si="18"/>
        <v>801</v>
      </c>
      <c r="AA90" s="3">
        <v>0.629</v>
      </c>
      <c r="AB90" s="3">
        <f t="shared" si="19"/>
        <v>146</v>
      </c>
      <c r="AC90" s="3">
        <v>1.0169999999999999</v>
      </c>
      <c r="AD90" s="3">
        <f t="shared" si="20"/>
        <v>280</v>
      </c>
      <c r="AE90" s="3">
        <v>163</v>
      </c>
      <c r="AF90" s="3">
        <f t="shared" si="21"/>
        <v>399</v>
      </c>
      <c r="AG90" s="3">
        <v>376</v>
      </c>
      <c r="AH90" s="3">
        <v>15</v>
      </c>
      <c r="AI90" s="3">
        <v>2</v>
      </c>
      <c r="AJ90" s="3">
        <v>0</v>
      </c>
      <c r="AK90" s="3">
        <v>4</v>
      </c>
      <c r="AL90" s="3">
        <v>9</v>
      </c>
      <c r="AM90" s="3">
        <v>9.6</v>
      </c>
      <c r="AN90" s="3">
        <f t="shared" si="22"/>
        <v>84</v>
      </c>
      <c r="AO90" s="3">
        <f>_xlfn.IFNA(VLOOKUP(C90, 'FanGraphs Plus Stats 1-2000'!$D$2:$L$1048576, MATCH("wRC+", FanGraphs_Plus_Stats_1_1500[[#Headers],[ID]:[BABIP+]], 0), FALSE), 0)</f>
        <v>161</v>
      </c>
      <c r="AP90" s="3">
        <f t="shared" si="23"/>
        <v>381</v>
      </c>
      <c r="AQ90" s="3">
        <v>7.6</v>
      </c>
      <c r="AR90" s="3">
        <f t="shared" si="24"/>
        <v>69</v>
      </c>
      <c r="AS90" s="3">
        <v>7.4</v>
      </c>
      <c r="AT90" s="3">
        <f t="shared" si="25"/>
        <v>290</v>
      </c>
      <c r="AU90" s="14">
        <v>2.5</v>
      </c>
      <c r="AV90" s="3">
        <f t="shared" si="26"/>
        <v>124</v>
      </c>
      <c r="AW90" s="3">
        <v>54</v>
      </c>
      <c r="AX90" s="3">
        <v>-2</v>
      </c>
      <c r="AY90" s="3">
        <v>1</v>
      </c>
      <c r="AZ90" s="3">
        <v>-2</v>
      </c>
      <c r="BA90" s="3">
        <v>22</v>
      </c>
      <c r="BB90" s="3" t="s">
        <v>165</v>
      </c>
      <c r="BC90" s="13">
        <f t="shared" si="27"/>
        <v>233.736060060721</v>
      </c>
    </row>
    <row r="91" spans="1:55" x14ac:dyDescent="0.45">
      <c r="A91" s="1">
        <f t="shared" si="14"/>
        <v>90</v>
      </c>
      <c r="B91" s="3" t="s">
        <v>86</v>
      </c>
      <c r="C91" s="3" t="str">
        <f t="shared" si="15"/>
        <v>Ted Williams - 1947</v>
      </c>
      <c r="D91" s="3">
        <v>1947</v>
      </c>
      <c r="E91" s="3">
        <v>28</v>
      </c>
      <c r="F91" s="3" t="s">
        <v>48</v>
      </c>
      <c r="G91" s="3" t="s">
        <v>43</v>
      </c>
      <c r="H91" s="3">
        <v>156</v>
      </c>
      <c r="I91" s="3">
        <v>693</v>
      </c>
      <c r="J91" s="3">
        <v>528</v>
      </c>
      <c r="K91" s="3">
        <v>125</v>
      </c>
      <c r="L91" s="3">
        <v>181</v>
      </c>
      <c r="M91" s="3">
        <v>100</v>
      </c>
      <c r="N91" s="3">
        <v>40</v>
      </c>
      <c r="O91" s="3">
        <v>9</v>
      </c>
      <c r="P91" s="3">
        <v>32</v>
      </c>
      <c r="Q91" s="3">
        <f t="shared" si="16"/>
        <v>437</v>
      </c>
      <c r="R91" s="3">
        <v>114</v>
      </c>
      <c r="S91" s="3">
        <v>0</v>
      </c>
      <c r="T91" s="3">
        <v>1</v>
      </c>
      <c r="U91" s="3">
        <v>162</v>
      </c>
      <c r="V91" s="3">
        <v>47</v>
      </c>
      <c r="W91" s="3">
        <v>0.34300000000000003</v>
      </c>
      <c r="X91" s="3">
        <f t="shared" si="17"/>
        <v>249</v>
      </c>
      <c r="Y91" s="3">
        <v>0.499</v>
      </c>
      <c r="Z91" s="3">
        <f t="shared" si="18"/>
        <v>15</v>
      </c>
      <c r="AA91" s="3">
        <v>0.63400000000000001</v>
      </c>
      <c r="AB91" s="3">
        <f t="shared" si="19"/>
        <v>132</v>
      </c>
      <c r="AC91" s="3">
        <v>1.133</v>
      </c>
      <c r="AD91" s="3">
        <f t="shared" si="20"/>
        <v>51</v>
      </c>
      <c r="AE91" s="3">
        <v>205</v>
      </c>
      <c r="AF91" s="3">
        <f t="shared" si="21"/>
        <v>37</v>
      </c>
      <c r="AG91" s="3">
        <v>335</v>
      </c>
      <c r="AH91" s="3">
        <v>10</v>
      </c>
      <c r="AI91" s="3">
        <v>2</v>
      </c>
      <c r="AJ91" s="3">
        <v>1</v>
      </c>
      <c r="AK91" s="2"/>
      <c r="AL91" s="3">
        <v>29</v>
      </c>
      <c r="AM91" s="3">
        <v>9.5</v>
      </c>
      <c r="AN91" s="3">
        <f t="shared" si="22"/>
        <v>90</v>
      </c>
      <c r="AO91" s="3">
        <f>_xlfn.IFNA(VLOOKUP(C91, 'FanGraphs Plus Stats 1-2000'!$D$2:$L$1048576, MATCH("wRC+", FanGraphs_Plus_Stats_1_1500[[#Headers],[ID]:[BABIP+]], 0), FALSE), 0)</f>
        <v>204</v>
      </c>
      <c r="AP91" s="3">
        <f t="shared" si="23"/>
        <v>25</v>
      </c>
      <c r="AQ91" s="3">
        <v>7.5</v>
      </c>
      <c r="AR91" s="3">
        <f t="shared" si="24"/>
        <v>78</v>
      </c>
      <c r="AS91" s="3">
        <v>9.6</v>
      </c>
      <c r="AT91" s="3">
        <f t="shared" si="25"/>
        <v>47</v>
      </c>
      <c r="AU91" s="14">
        <v>-0.9</v>
      </c>
      <c r="AV91" s="3">
        <f t="shared" si="26"/>
        <v>1291</v>
      </c>
      <c r="AW91" s="3">
        <v>79</v>
      </c>
      <c r="AX91" s="3">
        <v>0</v>
      </c>
      <c r="AY91" s="3">
        <v>-1</v>
      </c>
      <c r="AZ91" s="3">
        <v>0</v>
      </c>
      <c r="BA91" s="3">
        <v>0</v>
      </c>
      <c r="BB91" s="3" t="s">
        <v>87</v>
      </c>
      <c r="BC91" s="13">
        <f t="shared" si="27"/>
        <v>43.664458706479834</v>
      </c>
    </row>
    <row r="92" spans="1:55" x14ac:dyDescent="0.45">
      <c r="A92" s="1">
        <f t="shared" si="14"/>
        <v>90</v>
      </c>
      <c r="B92" s="3" t="s">
        <v>55</v>
      </c>
      <c r="C92" s="3" t="str">
        <f t="shared" si="15"/>
        <v>Lou Gehrig - 1928</v>
      </c>
      <c r="D92" s="3">
        <v>1928</v>
      </c>
      <c r="E92" s="3">
        <v>25</v>
      </c>
      <c r="F92" s="3" t="s">
        <v>42</v>
      </c>
      <c r="G92" s="3" t="s">
        <v>43</v>
      </c>
      <c r="H92" s="3">
        <v>154</v>
      </c>
      <c r="I92" s="3">
        <v>678</v>
      </c>
      <c r="J92" s="3">
        <v>562</v>
      </c>
      <c r="K92" s="3">
        <v>139</v>
      </c>
      <c r="L92" s="3">
        <v>210</v>
      </c>
      <c r="M92" s="3">
        <v>123</v>
      </c>
      <c r="N92" s="3">
        <v>47</v>
      </c>
      <c r="O92" s="3">
        <v>13</v>
      </c>
      <c r="P92" s="3">
        <v>27</v>
      </c>
      <c r="Q92" s="3">
        <f t="shared" si="16"/>
        <v>635</v>
      </c>
      <c r="R92" s="3">
        <v>147</v>
      </c>
      <c r="S92" s="3">
        <v>4</v>
      </c>
      <c r="T92" s="3">
        <v>11</v>
      </c>
      <c r="U92" s="3">
        <v>95</v>
      </c>
      <c r="V92" s="3">
        <v>69</v>
      </c>
      <c r="W92" s="3">
        <v>0.374</v>
      </c>
      <c r="X92" s="3">
        <f t="shared" si="17"/>
        <v>66</v>
      </c>
      <c r="Y92" s="3">
        <v>0.46700000000000003</v>
      </c>
      <c r="Z92" s="3">
        <f t="shared" si="18"/>
        <v>57</v>
      </c>
      <c r="AA92" s="3">
        <v>0.64800000000000002</v>
      </c>
      <c r="AB92" s="3">
        <f t="shared" si="19"/>
        <v>90</v>
      </c>
      <c r="AC92" s="3">
        <v>1.115</v>
      </c>
      <c r="AD92" s="3">
        <f t="shared" si="20"/>
        <v>66</v>
      </c>
      <c r="AE92" s="3">
        <v>193</v>
      </c>
      <c r="AF92" s="3">
        <f t="shared" si="21"/>
        <v>69</v>
      </c>
      <c r="AG92" s="3">
        <v>364</v>
      </c>
      <c r="AH92" s="2"/>
      <c r="AI92" s="3">
        <v>4</v>
      </c>
      <c r="AJ92" s="3">
        <v>17</v>
      </c>
      <c r="AK92" s="2"/>
      <c r="AL92" s="3">
        <v>3</v>
      </c>
      <c r="AM92" s="3">
        <v>9.5</v>
      </c>
      <c r="AN92" s="3">
        <f t="shared" si="22"/>
        <v>90</v>
      </c>
      <c r="AO92" s="3">
        <f>_xlfn.IFNA(VLOOKUP(C92, 'FanGraphs Plus Stats 1-2000'!$D$2:$L$1048576, MATCH("wRC+", FanGraphs_Plus_Stats_1_1500[[#Headers],[ID]:[BABIP+]], 0), FALSE), 0)</f>
        <v>189</v>
      </c>
      <c r="AP92" s="3">
        <f t="shared" si="23"/>
        <v>62</v>
      </c>
      <c r="AQ92" s="3">
        <v>6.9</v>
      </c>
      <c r="AR92" s="3">
        <f t="shared" si="24"/>
        <v>122</v>
      </c>
      <c r="AS92" s="3">
        <v>9</v>
      </c>
      <c r="AT92" s="3">
        <f t="shared" si="25"/>
        <v>75</v>
      </c>
      <c r="AU92" s="14">
        <v>-0.3</v>
      </c>
      <c r="AV92" s="3">
        <f t="shared" si="26"/>
        <v>1091</v>
      </c>
      <c r="AW92" s="3">
        <v>77</v>
      </c>
      <c r="AX92" s="3">
        <v>0</v>
      </c>
      <c r="AY92" s="3">
        <v>-3</v>
      </c>
      <c r="AZ92" s="3">
        <v>-3</v>
      </c>
      <c r="BA92" s="3">
        <v>4</v>
      </c>
      <c r="BB92" s="3" t="s">
        <v>56</v>
      </c>
      <c r="BC92" s="13">
        <f t="shared" si="27"/>
        <v>72.749123169366015</v>
      </c>
    </row>
    <row r="93" spans="1:55" x14ac:dyDescent="0.45">
      <c r="A93" s="1">
        <f t="shared" si="14"/>
        <v>90</v>
      </c>
      <c r="B93" s="3" t="s">
        <v>69</v>
      </c>
      <c r="C93" s="3" t="str">
        <f t="shared" si="15"/>
        <v>Ty Cobb - 1915</v>
      </c>
      <c r="D93" s="3">
        <v>1915</v>
      </c>
      <c r="E93" s="3">
        <v>28</v>
      </c>
      <c r="F93" s="3" t="s">
        <v>70</v>
      </c>
      <c r="G93" s="3" t="s">
        <v>43</v>
      </c>
      <c r="H93" s="3">
        <v>156</v>
      </c>
      <c r="I93" s="3">
        <v>701</v>
      </c>
      <c r="J93" s="3">
        <v>563</v>
      </c>
      <c r="K93" s="3">
        <v>144</v>
      </c>
      <c r="L93" s="3">
        <v>208</v>
      </c>
      <c r="M93" s="3">
        <v>161</v>
      </c>
      <c r="N93" s="3">
        <v>31</v>
      </c>
      <c r="O93" s="3">
        <v>13</v>
      </c>
      <c r="P93" s="3">
        <v>3</v>
      </c>
      <c r="Q93" s="3">
        <f t="shared" si="16"/>
        <v>1323</v>
      </c>
      <c r="R93" s="3">
        <v>99</v>
      </c>
      <c r="S93" s="3">
        <v>96</v>
      </c>
      <c r="T93" s="3">
        <v>38</v>
      </c>
      <c r="U93" s="3">
        <v>118</v>
      </c>
      <c r="V93" s="3">
        <v>43</v>
      </c>
      <c r="W93" s="3">
        <v>0.36899999999999999</v>
      </c>
      <c r="X93" s="3">
        <f t="shared" si="17"/>
        <v>84</v>
      </c>
      <c r="Y93" s="3">
        <v>0.48599999999999999</v>
      </c>
      <c r="Z93" s="3">
        <f t="shared" si="18"/>
        <v>29</v>
      </c>
      <c r="AA93" s="3">
        <v>0.48699999999999999</v>
      </c>
      <c r="AB93" s="3">
        <f t="shared" si="19"/>
        <v>995</v>
      </c>
      <c r="AC93" s="3">
        <v>0.97299999999999998</v>
      </c>
      <c r="AD93" s="3">
        <f t="shared" si="20"/>
        <v>435</v>
      </c>
      <c r="AE93" s="3">
        <v>185</v>
      </c>
      <c r="AF93" s="3">
        <f t="shared" si="21"/>
        <v>112</v>
      </c>
      <c r="AG93" s="3">
        <v>274</v>
      </c>
      <c r="AH93" s="2"/>
      <c r="AI93" s="3">
        <v>10</v>
      </c>
      <c r="AJ93" s="3">
        <v>9</v>
      </c>
      <c r="AK93" s="2"/>
      <c r="AL93" s="2"/>
      <c r="AM93" s="3">
        <v>9.5</v>
      </c>
      <c r="AN93" s="3">
        <f t="shared" si="22"/>
        <v>90</v>
      </c>
      <c r="AO93" s="3">
        <f>_xlfn.IFNA(VLOOKUP(C93, 'FanGraphs Plus Stats 1-2000'!$D$2:$L$1048576, MATCH("wRC+", FanGraphs_Plus_Stats_1_1500[[#Headers],[ID]:[BABIP+]], 0), FALSE), 0)</f>
        <v>184</v>
      </c>
      <c r="AP93" s="3">
        <f t="shared" si="23"/>
        <v>86</v>
      </c>
      <c r="AQ93" s="3">
        <v>6.9</v>
      </c>
      <c r="AR93" s="3">
        <f t="shared" si="24"/>
        <v>122</v>
      </c>
      <c r="AS93" s="3">
        <v>9.9</v>
      </c>
      <c r="AT93" s="3">
        <f t="shared" si="25"/>
        <v>34</v>
      </c>
      <c r="AU93" s="14">
        <v>-0.8</v>
      </c>
      <c r="AV93" s="3">
        <f t="shared" si="26"/>
        <v>1268</v>
      </c>
      <c r="AW93" s="3">
        <v>63</v>
      </c>
      <c r="AX93" s="3">
        <v>0</v>
      </c>
      <c r="AY93" s="3">
        <v>8</v>
      </c>
      <c r="AZ93" s="3">
        <v>8</v>
      </c>
      <c r="BA93" s="3">
        <v>-3</v>
      </c>
      <c r="BB93" s="3" t="s">
        <v>83</v>
      </c>
      <c r="BC93" s="13">
        <f t="shared" si="27"/>
        <v>95.349772486894523</v>
      </c>
    </row>
    <row r="94" spans="1:55" x14ac:dyDescent="0.45">
      <c r="A94" s="1">
        <f t="shared" si="14"/>
        <v>90</v>
      </c>
      <c r="B94" s="3" t="s">
        <v>67</v>
      </c>
      <c r="C94" s="3" t="str">
        <f t="shared" si="15"/>
        <v>Mickey Mantle - 1955</v>
      </c>
      <c r="D94" s="3">
        <v>1955</v>
      </c>
      <c r="E94" s="3">
        <v>23</v>
      </c>
      <c r="F94" s="3" t="s">
        <v>42</v>
      </c>
      <c r="G94" s="3" t="s">
        <v>43</v>
      </c>
      <c r="H94" s="3">
        <v>147</v>
      </c>
      <c r="I94" s="3">
        <v>638</v>
      </c>
      <c r="J94" s="3">
        <v>517</v>
      </c>
      <c r="K94" s="3">
        <v>121</v>
      </c>
      <c r="L94" s="3">
        <v>158</v>
      </c>
      <c r="M94" s="3">
        <v>85</v>
      </c>
      <c r="N94" s="3">
        <v>25</v>
      </c>
      <c r="O94" s="3">
        <v>11</v>
      </c>
      <c r="P94" s="3">
        <v>37</v>
      </c>
      <c r="Q94" s="3">
        <f t="shared" si="16"/>
        <v>274</v>
      </c>
      <c r="R94" s="3">
        <v>99</v>
      </c>
      <c r="S94" s="3">
        <v>8</v>
      </c>
      <c r="T94" s="3">
        <v>1</v>
      </c>
      <c r="U94" s="3">
        <v>113</v>
      </c>
      <c r="V94" s="3">
        <v>97</v>
      </c>
      <c r="W94" s="3">
        <v>0.30599999999999999</v>
      </c>
      <c r="X94" s="3">
        <f t="shared" si="17"/>
        <v>792</v>
      </c>
      <c r="Y94" s="3">
        <v>0.43099999999999999</v>
      </c>
      <c r="Z94" s="3">
        <f t="shared" si="18"/>
        <v>258</v>
      </c>
      <c r="AA94" s="3">
        <v>0.61099999999999999</v>
      </c>
      <c r="AB94" s="3">
        <f t="shared" si="19"/>
        <v>215</v>
      </c>
      <c r="AC94" s="3">
        <v>1.042</v>
      </c>
      <c r="AD94" s="3">
        <f t="shared" si="20"/>
        <v>190</v>
      </c>
      <c r="AE94" s="3">
        <v>180</v>
      </c>
      <c r="AF94" s="3">
        <f t="shared" si="21"/>
        <v>145</v>
      </c>
      <c r="AG94" s="3">
        <v>316</v>
      </c>
      <c r="AH94" s="3">
        <v>4</v>
      </c>
      <c r="AI94" s="3">
        <v>3</v>
      </c>
      <c r="AJ94" s="3">
        <v>2</v>
      </c>
      <c r="AK94" s="3">
        <v>3</v>
      </c>
      <c r="AL94" s="3">
        <v>6</v>
      </c>
      <c r="AM94" s="3">
        <v>9.5</v>
      </c>
      <c r="AN94" s="3">
        <f t="shared" si="22"/>
        <v>90</v>
      </c>
      <c r="AO94" s="3">
        <f>_xlfn.IFNA(VLOOKUP(C94, 'FanGraphs Plus Stats 1-2000'!$D$2:$L$1048576, MATCH("wRC+", FanGraphs_Plus_Stats_1_1500[[#Headers],[ID]:[BABIP+]], 0), FALSE), 0)</f>
        <v>179</v>
      </c>
      <c r="AP94" s="3">
        <f t="shared" si="23"/>
        <v>112</v>
      </c>
      <c r="AQ94" s="3">
        <v>7.6</v>
      </c>
      <c r="AR94" s="3">
        <f t="shared" si="24"/>
        <v>69</v>
      </c>
      <c r="AS94" s="3">
        <v>8.4</v>
      </c>
      <c r="AT94" s="3">
        <f t="shared" si="25"/>
        <v>134</v>
      </c>
      <c r="AU94" s="14">
        <v>1.1000000000000001</v>
      </c>
      <c r="AV94" s="3">
        <f t="shared" si="26"/>
        <v>533</v>
      </c>
      <c r="AW94" s="3">
        <v>58</v>
      </c>
      <c r="AX94" s="3">
        <v>1</v>
      </c>
      <c r="AY94" s="3">
        <v>5</v>
      </c>
      <c r="AZ94" s="3">
        <v>6</v>
      </c>
      <c r="BA94" s="3">
        <v>10</v>
      </c>
      <c r="BB94" s="3" t="s">
        <v>85</v>
      </c>
      <c r="BC94" s="13">
        <f t="shared" si="27"/>
        <v>113.48614526816512</v>
      </c>
    </row>
    <row r="95" spans="1:55" x14ac:dyDescent="0.45">
      <c r="A95" s="1">
        <f t="shared" si="14"/>
        <v>90</v>
      </c>
      <c r="B95" s="3" t="s">
        <v>47</v>
      </c>
      <c r="C95" s="3" t="str">
        <f t="shared" si="15"/>
        <v>Carl Yastrzemski - 1970</v>
      </c>
      <c r="D95" s="3">
        <v>1970</v>
      </c>
      <c r="E95" s="3">
        <v>30</v>
      </c>
      <c r="F95" s="3" t="s">
        <v>48</v>
      </c>
      <c r="G95" s="3" t="s">
        <v>43</v>
      </c>
      <c r="H95" s="3">
        <v>161</v>
      </c>
      <c r="I95" s="3">
        <v>698</v>
      </c>
      <c r="J95" s="3">
        <v>566</v>
      </c>
      <c r="K95" s="3">
        <v>125</v>
      </c>
      <c r="L95" s="3">
        <v>186</v>
      </c>
      <c r="M95" s="3">
        <v>117</v>
      </c>
      <c r="N95" s="3">
        <v>29</v>
      </c>
      <c r="O95" s="3">
        <v>0</v>
      </c>
      <c r="P95" s="3">
        <v>40</v>
      </c>
      <c r="Q95" s="3">
        <f t="shared" si="16"/>
        <v>193</v>
      </c>
      <c r="R95" s="3">
        <v>102</v>
      </c>
      <c r="S95" s="3">
        <v>23</v>
      </c>
      <c r="T95" s="3">
        <v>13</v>
      </c>
      <c r="U95" s="3">
        <v>128</v>
      </c>
      <c r="V95" s="3">
        <v>66</v>
      </c>
      <c r="W95" s="3">
        <v>0.32900000000000001</v>
      </c>
      <c r="X95" s="3">
        <f t="shared" si="17"/>
        <v>398</v>
      </c>
      <c r="Y95" s="3">
        <v>0.45200000000000001</v>
      </c>
      <c r="Z95" s="3">
        <f t="shared" si="18"/>
        <v>121</v>
      </c>
      <c r="AA95" s="3">
        <v>0.59199999999999997</v>
      </c>
      <c r="AB95" s="3">
        <f t="shared" si="19"/>
        <v>305</v>
      </c>
      <c r="AC95" s="3">
        <v>1.044</v>
      </c>
      <c r="AD95" s="3">
        <f t="shared" si="20"/>
        <v>183</v>
      </c>
      <c r="AE95" s="3">
        <v>177</v>
      </c>
      <c r="AF95" s="3">
        <f t="shared" si="21"/>
        <v>169</v>
      </c>
      <c r="AG95" s="3">
        <v>335</v>
      </c>
      <c r="AH95" s="3">
        <v>12</v>
      </c>
      <c r="AI95" s="3">
        <v>1</v>
      </c>
      <c r="AJ95" s="3">
        <v>0</v>
      </c>
      <c r="AK95" s="3">
        <v>2</v>
      </c>
      <c r="AL95" s="3">
        <v>12</v>
      </c>
      <c r="AM95" s="3">
        <v>9.5</v>
      </c>
      <c r="AN95" s="3">
        <f t="shared" si="22"/>
        <v>90</v>
      </c>
      <c r="AO95" s="3">
        <f>_xlfn.IFNA(VLOOKUP(C95, 'FanGraphs Plus Stats 1-2000'!$D$2:$L$1048576, MATCH("wRC+", FanGraphs_Plus_Stats_1_1500[[#Headers],[ID]:[BABIP+]], 0), FALSE), 0)</f>
        <v>179</v>
      </c>
      <c r="AP95" s="3">
        <f t="shared" si="23"/>
        <v>112</v>
      </c>
      <c r="AQ95" s="3">
        <v>7.1</v>
      </c>
      <c r="AR95" s="3">
        <f t="shared" si="24"/>
        <v>106</v>
      </c>
      <c r="AS95" s="3">
        <v>8.9</v>
      </c>
      <c r="AT95" s="3">
        <f t="shared" si="25"/>
        <v>81</v>
      </c>
      <c r="AU95" s="14">
        <v>-0.3</v>
      </c>
      <c r="AV95" s="3">
        <f t="shared" si="26"/>
        <v>1091</v>
      </c>
      <c r="AW95" s="3">
        <v>66</v>
      </c>
      <c r="AX95" s="3">
        <v>0</v>
      </c>
      <c r="AY95" s="3">
        <v>3</v>
      </c>
      <c r="AZ95" s="3">
        <v>4</v>
      </c>
      <c r="BA95" s="3">
        <v>7</v>
      </c>
      <c r="BB95" s="3" t="s">
        <v>167</v>
      </c>
      <c r="BC95" s="13">
        <f t="shared" si="27"/>
        <v>119.43063614588486</v>
      </c>
    </row>
    <row r="96" spans="1:55" x14ac:dyDescent="0.45">
      <c r="A96" s="1">
        <f t="shared" si="14"/>
        <v>90</v>
      </c>
      <c r="B96" s="3" t="s">
        <v>72</v>
      </c>
      <c r="C96" s="3" t="str">
        <f t="shared" si="15"/>
        <v>Stan Musial - 1943</v>
      </c>
      <c r="D96" s="3">
        <v>1943</v>
      </c>
      <c r="E96" s="3">
        <v>22</v>
      </c>
      <c r="F96" s="3" t="s">
        <v>51</v>
      </c>
      <c r="G96" s="3" t="s">
        <v>52</v>
      </c>
      <c r="H96" s="3">
        <v>157</v>
      </c>
      <c r="I96" s="3">
        <v>701</v>
      </c>
      <c r="J96" s="3">
        <v>617</v>
      </c>
      <c r="K96" s="3">
        <v>108</v>
      </c>
      <c r="L96" s="3">
        <v>220</v>
      </c>
      <c r="M96" s="3">
        <v>139</v>
      </c>
      <c r="N96" s="3">
        <v>48</v>
      </c>
      <c r="O96" s="3">
        <v>20</v>
      </c>
      <c r="P96" s="3">
        <v>13</v>
      </c>
      <c r="Q96" s="3">
        <f t="shared" si="16"/>
        <v>1068</v>
      </c>
      <c r="R96" s="3">
        <v>81</v>
      </c>
      <c r="S96" s="3">
        <v>9</v>
      </c>
      <c r="T96" s="3">
        <v>6</v>
      </c>
      <c r="U96" s="3">
        <v>72</v>
      </c>
      <c r="V96" s="3">
        <v>18</v>
      </c>
      <c r="W96" s="3">
        <v>0.35699999999999998</v>
      </c>
      <c r="X96" s="3">
        <f t="shared" si="17"/>
        <v>131</v>
      </c>
      <c r="Y96" s="3">
        <v>0.42499999999999999</v>
      </c>
      <c r="Z96" s="3">
        <f t="shared" si="18"/>
        <v>318</v>
      </c>
      <c r="AA96" s="3">
        <v>0.56200000000000006</v>
      </c>
      <c r="AB96" s="3">
        <f t="shared" si="19"/>
        <v>454</v>
      </c>
      <c r="AC96" s="3">
        <v>0.98799999999999999</v>
      </c>
      <c r="AD96" s="3">
        <f t="shared" si="20"/>
        <v>374</v>
      </c>
      <c r="AE96" s="3">
        <v>177</v>
      </c>
      <c r="AF96" s="3">
        <f t="shared" si="21"/>
        <v>169</v>
      </c>
      <c r="AG96" s="3">
        <v>347</v>
      </c>
      <c r="AH96" s="3">
        <v>17</v>
      </c>
      <c r="AI96" s="3">
        <v>2</v>
      </c>
      <c r="AJ96" s="3">
        <v>10</v>
      </c>
      <c r="AK96" s="2"/>
      <c r="AL96" s="3">
        <v>14</v>
      </c>
      <c r="AM96" s="3">
        <v>9.5</v>
      </c>
      <c r="AN96" s="3">
        <f t="shared" si="22"/>
        <v>90</v>
      </c>
      <c r="AO96" s="3">
        <f>_xlfn.IFNA(VLOOKUP(C96, 'FanGraphs Plus Stats 1-2000'!$D$2:$L$1048576, MATCH("wRC+", FanGraphs_Plus_Stats_1_1500[[#Headers],[ID]:[BABIP+]], 0), FALSE), 0)</f>
        <v>177</v>
      </c>
      <c r="AP96" s="3">
        <f t="shared" si="23"/>
        <v>135</v>
      </c>
      <c r="AQ96" s="3">
        <v>7.2</v>
      </c>
      <c r="AR96" s="3">
        <f t="shared" si="24"/>
        <v>99</v>
      </c>
      <c r="AS96" s="3">
        <v>8</v>
      </c>
      <c r="AT96" s="3">
        <f t="shared" si="25"/>
        <v>187</v>
      </c>
      <c r="AU96" s="14">
        <v>0.7</v>
      </c>
      <c r="AV96" s="3">
        <f t="shared" si="26"/>
        <v>674</v>
      </c>
      <c r="AW96" s="3">
        <v>58</v>
      </c>
      <c r="AX96" s="3">
        <v>1</v>
      </c>
      <c r="AY96" s="3">
        <v>1</v>
      </c>
      <c r="AZ96" s="3">
        <v>1</v>
      </c>
      <c r="BA96" s="3">
        <v>13</v>
      </c>
      <c r="BB96" s="3" t="s">
        <v>168</v>
      </c>
      <c r="BC96" s="13">
        <f t="shared" si="27"/>
        <v>127.10256867906085</v>
      </c>
    </row>
    <row r="97" spans="1:55" x14ac:dyDescent="0.45">
      <c r="A97" s="1">
        <f t="shared" si="14"/>
        <v>90</v>
      </c>
      <c r="B97" s="3" t="s">
        <v>74</v>
      </c>
      <c r="C97" s="3" t="str">
        <f t="shared" si="15"/>
        <v>Willie Mays - 1960</v>
      </c>
      <c r="D97" s="3">
        <v>1960</v>
      </c>
      <c r="E97" s="3">
        <v>29</v>
      </c>
      <c r="F97" s="3" t="s">
        <v>58</v>
      </c>
      <c r="G97" s="3" t="s">
        <v>52</v>
      </c>
      <c r="H97" s="3">
        <v>153</v>
      </c>
      <c r="I97" s="3">
        <v>669</v>
      </c>
      <c r="J97" s="3">
        <v>595</v>
      </c>
      <c r="K97" s="3">
        <v>107</v>
      </c>
      <c r="L97" s="3">
        <v>190</v>
      </c>
      <c r="M97" s="3">
        <v>120</v>
      </c>
      <c r="N97" s="3">
        <v>29</v>
      </c>
      <c r="O97" s="3">
        <v>12</v>
      </c>
      <c r="P97" s="3">
        <v>29</v>
      </c>
      <c r="Q97" s="3">
        <f t="shared" si="16"/>
        <v>557</v>
      </c>
      <c r="R97" s="3">
        <v>103</v>
      </c>
      <c r="S97" s="3">
        <v>25</v>
      </c>
      <c r="T97" s="3">
        <v>10</v>
      </c>
      <c r="U97" s="3">
        <v>61</v>
      </c>
      <c r="V97" s="3">
        <v>70</v>
      </c>
      <c r="W97" s="3">
        <v>0.31900000000000001</v>
      </c>
      <c r="X97" s="3">
        <f t="shared" si="17"/>
        <v>552</v>
      </c>
      <c r="Y97" s="3">
        <v>0.38100000000000001</v>
      </c>
      <c r="Z97" s="3">
        <f t="shared" si="18"/>
        <v>901</v>
      </c>
      <c r="AA97" s="3">
        <v>0.55500000000000005</v>
      </c>
      <c r="AB97" s="3">
        <f t="shared" si="19"/>
        <v>499</v>
      </c>
      <c r="AC97" s="3">
        <v>0.93600000000000005</v>
      </c>
      <c r="AD97" s="3">
        <f t="shared" si="20"/>
        <v>609</v>
      </c>
      <c r="AE97" s="3">
        <v>160</v>
      </c>
      <c r="AF97" s="3">
        <f t="shared" si="21"/>
        <v>455</v>
      </c>
      <c r="AG97" s="3">
        <v>330</v>
      </c>
      <c r="AH97" s="3">
        <v>15</v>
      </c>
      <c r="AI97" s="3">
        <v>4</v>
      </c>
      <c r="AJ97" s="3">
        <v>0</v>
      </c>
      <c r="AK97" s="3">
        <v>9</v>
      </c>
      <c r="AL97" s="3">
        <v>11</v>
      </c>
      <c r="AM97" s="3">
        <v>9.5</v>
      </c>
      <c r="AN97" s="3">
        <f t="shared" si="22"/>
        <v>90</v>
      </c>
      <c r="AO97" s="3">
        <f>_xlfn.IFNA(VLOOKUP(C97, 'FanGraphs Plus Stats 1-2000'!$D$2:$L$1048576, MATCH("wRC+", FanGraphs_Plus_Stats_1_1500[[#Headers],[ID]:[BABIP+]], 0), FALSE), 0)</f>
        <v>155</v>
      </c>
      <c r="AP97" s="3">
        <f t="shared" si="23"/>
        <v>509</v>
      </c>
      <c r="AQ97" s="3">
        <v>7</v>
      </c>
      <c r="AR97" s="3">
        <f t="shared" si="24"/>
        <v>111</v>
      </c>
      <c r="AS97" s="3">
        <v>8</v>
      </c>
      <c r="AT97" s="3">
        <f t="shared" si="25"/>
        <v>187</v>
      </c>
      <c r="AU97" s="14">
        <v>1.4</v>
      </c>
      <c r="AV97" s="3">
        <f t="shared" si="26"/>
        <v>442</v>
      </c>
      <c r="AW97" s="3">
        <v>48</v>
      </c>
      <c r="AX97" s="3">
        <v>0</v>
      </c>
      <c r="AY97" s="3">
        <v>5</v>
      </c>
      <c r="AZ97" s="3">
        <v>5</v>
      </c>
      <c r="BA97" s="3">
        <v>14</v>
      </c>
      <c r="BB97" s="3" t="s">
        <v>68</v>
      </c>
      <c r="BC97" s="13">
        <f t="shared" si="27"/>
        <v>275.2055763106377</v>
      </c>
    </row>
    <row r="98" spans="1:55" x14ac:dyDescent="0.45">
      <c r="A98" s="1">
        <f t="shared" si="14"/>
        <v>90</v>
      </c>
      <c r="B98" s="3" t="s">
        <v>81</v>
      </c>
      <c r="C98" s="3" t="str">
        <f t="shared" si="15"/>
        <v>Mookie Betts - 2016</v>
      </c>
      <c r="D98" s="3">
        <v>2016</v>
      </c>
      <c r="E98" s="3">
        <v>23</v>
      </c>
      <c r="F98" s="3" t="s">
        <v>48</v>
      </c>
      <c r="G98" s="3" t="s">
        <v>43</v>
      </c>
      <c r="H98" s="3">
        <v>158</v>
      </c>
      <c r="I98" s="3">
        <v>730</v>
      </c>
      <c r="J98" s="3">
        <v>672</v>
      </c>
      <c r="K98" s="3">
        <v>122</v>
      </c>
      <c r="L98" s="3">
        <v>214</v>
      </c>
      <c r="M98" s="3">
        <v>136</v>
      </c>
      <c r="N98" s="3">
        <v>42</v>
      </c>
      <c r="O98" s="3">
        <v>5</v>
      </c>
      <c r="P98" s="3">
        <v>31</v>
      </c>
      <c r="Q98" s="3">
        <f t="shared" si="16"/>
        <v>482</v>
      </c>
      <c r="R98" s="3">
        <v>113</v>
      </c>
      <c r="S98" s="3">
        <v>26</v>
      </c>
      <c r="T98" s="3">
        <v>4</v>
      </c>
      <c r="U98" s="3">
        <v>49</v>
      </c>
      <c r="V98" s="3">
        <v>80</v>
      </c>
      <c r="W98" s="3">
        <v>0.318</v>
      </c>
      <c r="X98" s="3">
        <f t="shared" si="17"/>
        <v>572</v>
      </c>
      <c r="Y98" s="3">
        <v>0.36299999999999999</v>
      </c>
      <c r="Z98" s="3">
        <f t="shared" si="18"/>
        <v>1141</v>
      </c>
      <c r="AA98" s="3">
        <v>0.53400000000000003</v>
      </c>
      <c r="AB98" s="3">
        <f t="shared" si="19"/>
        <v>655</v>
      </c>
      <c r="AC98" s="3">
        <v>0.89700000000000002</v>
      </c>
      <c r="AD98" s="3">
        <f t="shared" si="20"/>
        <v>833</v>
      </c>
      <c r="AE98" s="3">
        <v>133</v>
      </c>
      <c r="AF98" s="3">
        <f t="shared" si="21"/>
        <v>1069</v>
      </c>
      <c r="AG98" s="3">
        <v>359</v>
      </c>
      <c r="AH98" s="3">
        <v>12</v>
      </c>
      <c r="AI98" s="3">
        <v>2</v>
      </c>
      <c r="AJ98" s="3">
        <v>0</v>
      </c>
      <c r="AK98" s="3">
        <v>7</v>
      </c>
      <c r="AL98" s="3">
        <v>1</v>
      </c>
      <c r="AM98" s="3">
        <v>9.5</v>
      </c>
      <c r="AN98" s="3">
        <f t="shared" si="22"/>
        <v>90</v>
      </c>
      <c r="AO98" s="3">
        <f>_xlfn.IFNA(VLOOKUP(C98, 'FanGraphs Plus Stats 1-2000'!$D$2:$L$1048576, MATCH("wRC+", FanGraphs_Plus_Stats_1_1500[[#Headers],[ID]:[BABIP+]], 0), FALSE), 0)</f>
        <v>0</v>
      </c>
      <c r="AP98" s="3">
        <f t="shared" si="23"/>
        <v>942</v>
      </c>
      <c r="AQ98" s="3">
        <v>7.2</v>
      </c>
      <c r="AR98" s="3">
        <f t="shared" si="24"/>
        <v>99</v>
      </c>
      <c r="AS98" s="3">
        <v>6.4</v>
      </c>
      <c r="AT98" s="3">
        <f t="shared" si="25"/>
        <v>590</v>
      </c>
      <c r="AU98" s="14">
        <v>2.7</v>
      </c>
      <c r="AV98" s="3">
        <f t="shared" si="26"/>
        <v>93</v>
      </c>
      <c r="AW98" s="3">
        <v>31</v>
      </c>
      <c r="AX98" s="3">
        <v>4</v>
      </c>
      <c r="AY98" s="3">
        <v>9</v>
      </c>
      <c r="AZ98" s="3">
        <v>12</v>
      </c>
      <c r="BA98" s="3">
        <v>30</v>
      </c>
      <c r="BB98" s="3" t="s">
        <v>166</v>
      </c>
      <c r="BC98" s="13">
        <f t="shared" si="27"/>
        <v>449.18340795730091</v>
      </c>
    </row>
    <row r="99" spans="1:55" x14ac:dyDescent="0.45">
      <c r="A99" s="1">
        <f t="shared" si="14"/>
        <v>98</v>
      </c>
      <c r="B99" s="3" t="s">
        <v>173</v>
      </c>
      <c r="C99" s="3" t="str">
        <f t="shared" si="15"/>
        <v>George Brett - 1980</v>
      </c>
      <c r="D99" s="3">
        <v>1980</v>
      </c>
      <c r="E99" s="3">
        <v>27</v>
      </c>
      <c r="F99" s="3" t="s">
        <v>174</v>
      </c>
      <c r="G99" s="3" t="s">
        <v>43</v>
      </c>
      <c r="H99" s="3">
        <v>117</v>
      </c>
      <c r="I99" s="3">
        <v>515</v>
      </c>
      <c r="J99" s="3">
        <v>449</v>
      </c>
      <c r="K99" s="3">
        <v>87</v>
      </c>
      <c r="L99" s="3">
        <v>175</v>
      </c>
      <c r="M99" s="3">
        <v>109</v>
      </c>
      <c r="N99" s="3">
        <v>33</v>
      </c>
      <c r="O99" s="3">
        <v>9</v>
      </c>
      <c r="P99" s="3">
        <v>24</v>
      </c>
      <c r="Q99" s="3">
        <f t="shared" si="16"/>
        <v>740</v>
      </c>
      <c r="R99" s="3">
        <v>118</v>
      </c>
      <c r="S99" s="3">
        <v>15</v>
      </c>
      <c r="T99" s="3">
        <v>6</v>
      </c>
      <c r="U99" s="3">
        <v>58</v>
      </c>
      <c r="V99" s="3">
        <v>22</v>
      </c>
      <c r="W99" s="3">
        <v>0.39</v>
      </c>
      <c r="X99" s="3">
        <f t="shared" si="17"/>
        <v>23</v>
      </c>
      <c r="Y99" s="3">
        <v>0.45400000000000001</v>
      </c>
      <c r="Z99" s="3">
        <f t="shared" si="18"/>
        <v>110</v>
      </c>
      <c r="AA99" s="3">
        <v>0.66400000000000003</v>
      </c>
      <c r="AB99" s="3">
        <f t="shared" si="19"/>
        <v>67</v>
      </c>
      <c r="AC99" s="3">
        <v>1.1180000000000001</v>
      </c>
      <c r="AD99" s="3">
        <f t="shared" si="20"/>
        <v>62</v>
      </c>
      <c r="AE99" s="3">
        <v>203</v>
      </c>
      <c r="AF99" s="3">
        <f t="shared" si="21"/>
        <v>41</v>
      </c>
      <c r="AG99" s="3">
        <v>298</v>
      </c>
      <c r="AH99" s="3">
        <v>11</v>
      </c>
      <c r="AI99" s="3">
        <v>1</v>
      </c>
      <c r="AJ99" s="3">
        <v>0</v>
      </c>
      <c r="AK99" s="3">
        <v>7</v>
      </c>
      <c r="AL99" s="3">
        <v>16</v>
      </c>
      <c r="AM99" s="3">
        <v>9.4</v>
      </c>
      <c r="AN99" s="3">
        <f t="shared" si="22"/>
        <v>98</v>
      </c>
      <c r="AO99" s="3">
        <f>_xlfn.IFNA(VLOOKUP(C99, 'FanGraphs Plus Stats 1-2000'!$D$2:$L$1048576, MATCH("wRC+", FanGraphs_Plus_Stats_1_1500[[#Headers],[ID]:[BABIP+]], 0), FALSE), 0)</f>
        <v>198</v>
      </c>
      <c r="AP99" s="3">
        <f t="shared" si="23"/>
        <v>34</v>
      </c>
      <c r="AQ99" s="3">
        <v>7.8</v>
      </c>
      <c r="AR99" s="3">
        <f t="shared" si="24"/>
        <v>58</v>
      </c>
      <c r="AS99" s="3">
        <v>8.5</v>
      </c>
      <c r="AT99" s="3">
        <f t="shared" si="25"/>
        <v>120</v>
      </c>
      <c r="AU99" s="14">
        <v>1.3</v>
      </c>
      <c r="AV99" s="3">
        <f t="shared" si="26"/>
        <v>469</v>
      </c>
      <c r="AW99" s="3">
        <v>61</v>
      </c>
      <c r="AX99" s="3">
        <v>1</v>
      </c>
      <c r="AY99" s="3">
        <v>5</v>
      </c>
      <c r="AZ99" s="3">
        <v>6</v>
      </c>
      <c r="BA99" s="3">
        <v>9</v>
      </c>
      <c r="BB99" s="3" t="s">
        <v>175</v>
      </c>
      <c r="BC99" s="13">
        <f t="shared" si="27"/>
        <v>51.502654841617101</v>
      </c>
    </row>
    <row r="100" spans="1:55" x14ac:dyDescent="0.45">
      <c r="A100" s="1">
        <f t="shared" si="14"/>
        <v>98</v>
      </c>
      <c r="B100" s="3" t="s">
        <v>1141</v>
      </c>
      <c r="C100" s="3" t="str">
        <f t="shared" si="15"/>
        <v>Alex Rodriguez - 2007</v>
      </c>
      <c r="D100" s="3">
        <v>2007</v>
      </c>
      <c r="E100" s="3">
        <v>31</v>
      </c>
      <c r="F100" s="3" t="s">
        <v>42</v>
      </c>
      <c r="G100" s="3" t="s">
        <v>43</v>
      </c>
      <c r="H100" s="3">
        <v>158</v>
      </c>
      <c r="I100" s="3">
        <v>708</v>
      </c>
      <c r="J100" s="3">
        <v>583</v>
      </c>
      <c r="K100" s="3">
        <v>143</v>
      </c>
      <c r="L100" s="3">
        <v>183</v>
      </c>
      <c r="M100" s="3">
        <v>98</v>
      </c>
      <c r="N100" s="3">
        <v>31</v>
      </c>
      <c r="O100" s="3">
        <v>0</v>
      </c>
      <c r="P100" s="3">
        <v>54</v>
      </c>
      <c r="Q100" s="3">
        <f t="shared" si="16"/>
        <v>18</v>
      </c>
      <c r="R100" s="3">
        <v>156</v>
      </c>
      <c r="S100" s="3">
        <v>24</v>
      </c>
      <c r="T100" s="3">
        <v>4</v>
      </c>
      <c r="U100" s="3">
        <v>95</v>
      </c>
      <c r="V100" s="3">
        <v>120</v>
      </c>
      <c r="W100" s="3">
        <v>0.314</v>
      </c>
      <c r="X100" s="3">
        <f t="shared" si="17"/>
        <v>652</v>
      </c>
      <c r="Y100" s="3">
        <v>0.42199999999999999</v>
      </c>
      <c r="Z100" s="3">
        <f t="shared" si="18"/>
        <v>353</v>
      </c>
      <c r="AA100" s="3">
        <v>0.64500000000000002</v>
      </c>
      <c r="AB100" s="3">
        <f t="shared" si="19"/>
        <v>101</v>
      </c>
      <c r="AC100" s="3">
        <v>1.0669999999999999</v>
      </c>
      <c r="AD100" s="3">
        <f t="shared" si="20"/>
        <v>137</v>
      </c>
      <c r="AE100" s="3">
        <v>176</v>
      </c>
      <c r="AF100" s="3">
        <f t="shared" si="21"/>
        <v>184</v>
      </c>
      <c r="AG100" s="3">
        <v>376</v>
      </c>
      <c r="AH100" s="3">
        <v>15</v>
      </c>
      <c r="AI100" s="3">
        <v>21</v>
      </c>
      <c r="AJ100" s="3">
        <v>0</v>
      </c>
      <c r="AK100" s="3">
        <v>9</v>
      </c>
      <c r="AL100" s="3">
        <v>11</v>
      </c>
      <c r="AM100" s="3">
        <v>9.4</v>
      </c>
      <c r="AN100" s="3">
        <f t="shared" si="22"/>
        <v>98</v>
      </c>
      <c r="AO100" s="3">
        <f>_xlfn.IFNA(VLOOKUP(C100, 'FanGraphs Plus Stats 1-2000'!$D$2:$L$1048576, MATCH("wRC+", FanGraphs_Plus_Stats_1_1500[[#Headers],[ID]:[BABIP+]], 0), FALSE), 0)</f>
        <v>175</v>
      </c>
      <c r="AP100" s="3">
        <f t="shared" si="23"/>
        <v>151</v>
      </c>
      <c r="AQ100" s="3">
        <v>7</v>
      </c>
      <c r="AR100" s="3">
        <f t="shared" si="24"/>
        <v>111</v>
      </c>
      <c r="AS100" s="3">
        <v>9.5</v>
      </c>
      <c r="AT100" s="3">
        <f t="shared" si="25"/>
        <v>52</v>
      </c>
      <c r="AU100" s="14">
        <v>0.2</v>
      </c>
      <c r="AV100" s="3">
        <f t="shared" si="26"/>
        <v>873</v>
      </c>
      <c r="AW100" s="3">
        <v>65</v>
      </c>
      <c r="AX100" s="3">
        <v>0</v>
      </c>
      <c r="AY100" s="3">
        <v>7</v>
      </c>
      <c r="AZ100" s="3">
        <v>7</v>
      </c>
      <c r="BA100" s="3">
        <v>-1</v>
      </c>
      <c r="BB100" s="3" t="s">
        <v>169</v>
      </c>
      <c r="BC100" s="13">
        <f t="shared" si="27"/>
        <v>139.63907029784772</v>
      </c>
    </row>
    <row r="101" spans="1:55" x14ac:dyDescent="0.45">
      <c r="A101" s="1">
        <f t="shared" si="14"/>
        <v>98</v>
      </c>
      <c r="B101" s="3" t="s">
        <v>1141</v>
      </c>
      <c r="C101" s="3" t="str">
        <f t="shared" si="15"/>
        <v>Alex Rodriguez - 2005</v>
      </c>
      <c r="D101" s="3">
        <v>2005</v>
      </c>
      <c r="E101" s="3">
        <v>29</v>
      </c>
      <c r="F101" s="3" t="s">
        <v>42</v>
      </c>
      <c r="G101" s="3" t="s">
        <v>43</v>
      </c>
      <c r="H101" s="3">
        <v>162</v>
      </c>
      <c r="I101" s="3">
        <v>715</v>
      </c>
      <c r="J101" s="3">
        <v>605</v>
      </c>
      <c r="K101" s="3">
        <v>124</v>
      </c>
      <c r="L101" s="3">
        <v>194</v>
      </c>
      <c r="M101" s="3">
        <v>116</v>
      </c>
      <c r="N101" s="3">
        <v>29</v>
      </c>
      <c r="O101" s="3">
        <v>1</v>
      </c>
      <c r="P101" s="3">
        <v>48</v>
      </c>
      <c r="Q101" s="3">
        <f t="shared" si="16"/>
        <v>57</v>
      </c>
      <c r="R101" s="3">
        <v>130</v>
      </c>
      <c r="S101" s="3">
        <v>21</v>
      </c>
      <c r="T101" s="3">
        <v>6</v>
      </c>
      <c r="U101" s="3">
        <v>91</v>
      </c>
      <c r="V101" s="3">
        <v>139</v>
      </c>
      <c r="W101" s="3">
        <v>0.32100000000000001</v>
      </c>
      <c r="X101" s="3">
        <f t="shared" si="17"/>
        <v>526</v>
      </c>
      <c r="Y101" s="3">
        <v>0.42099999999999999</v>
      </c>
      <c r="Z101" s="3">
        <f t="shared" si="18"/>
        <v>366</v>
      </c>
      <c r="AA101" s="3">
        <v>0.61</v>
      </c>
      <c r="AB101" s="3">
        <f t="shared" si="19"/>
        <v>222</v>
      </c>
      <c r="AC101" s="3">
        <v>1.0309999999999999</v>
      </c>
      <c r="AD101" s="3">
        <f t="shared" si="20"/>
        <v>230</v>
      </c>
      <c r="AE101" s="3">
        <v>173</v>
      </c>
      <c r="AF101" s="3">
        <f t="shared" si="21"/>
        <v>228</v>
      </c>
      <c r="AG101" s="3">
        <v>369</v>
      </c>
      <c r="AH101" s="3">
        <v>8</v>
      </c>
      <c r="AI101" s="3">
        <v>16</v>
      </c>
      <c r="AJ101" s="3">
        <v>0</v>
      </c>
      <c r="AK101" s="3">
        <v>3</v>
      </c>
      <c r="AL101" s="3">
        <v>8</v>
      </c>
      <c r="AM101" s="3">
        <v>9.4</v>
      </c>
      <c r="AN101" s="3">
        <f t="shared" si="22"/>
        <v>98</v>
      </c>
      <c r="AO101" s="3">
        <f>_xlfn.IFNA(VLOOKUP(C101, 'FanGraphs Plus Stats 1-2000'!$D$2:$L$1048576, MATCH("wRC+", FanGraphs_Plus_Stats_1_1500[[#Headers],[ID]:[BABIP+]], 0), FALSE), 0)</f>
        <v>174</v>
      </c>
      <c r="AP101" s="3">
        <f t="shared" si="23"/>
        <v>167</v>
      </c>
      <c r="AQ101" s="3">
        <v>6.9</v>
      </c>
      <c r="AR101" s="3">
        <f t="shared" si="24"/>
        <v>122</v>
      </c>
      <c r="AS101" s="3">
        <v>9.4</v>
      </c>
      <c r="AT101" s="3">
        <f t="shared" si="25"/>
        <v>56</v>
      </c>
      <c r="AU101" s="14">
        <v>0.4</v>
      </c>
      <c r="AV101" s="3">
        <f t="shared" si="26"/>
        <v>770</v>
      </c>
      <c r="AW101" s="3">
        <v>66</v>
      </c>
      <c r="AX101" s="3">
        <v>2</v>
      </c>
      <c r="AY101" s="3">
        <v>0</v>
      </c>
      <c r="AZ101" s="3">
        <v>2</v>
      </c>
      <c r="BA101" s="3">
        <v>0</v>
      </c>
      <c r="BB101" s="3" t="s">
        <v>181</v>
      </c>
      <c r="BC101" s="13">
        <f t="shared" si="27"/>
        <v>155.10499996144489</v>
      </c>
    </row>
    <row r="102" spans="1:55" x14ac:dyDescent="0.45">
      <c r="A102" s="1">
        <f t="shared" si="14"/>
        <v>98</v>
      </c>
      <c r="B102" s="3" t="s">
        <v>102</v>
      </c>
      <c r="C102" s="3" t="str">
        <f t="shared" si="15"/>
        <v>Eddie Collins - 1915</v>
      </c>
      <c r="D102" s="3">
        <v>1915</v>
      </c>
      <c r="E102" s="3">
        <v>28</v>
      </c>
      <c r="F102" s="3" t="s">
        <v>182</v>
      </c>
      <c r="G102" s="3" t="s">
        <v>43</v>
      </c>
      <c r="H102" s="3">
        <v>155</v>
      </c>
      <c r="I102" s="3">
        <v>681</v>
      </c>
      <c r="J102" s="3">
        <v>521</v>
      </c>
      <c r="K102" s="3">
        <v>118</v>
      </c>
      <c r="L102" s="3">
        <v>173</v>
      </c>
      <c r="M102" s="3">
        <v>137</v>
      </c>
      <c r="N102" s="3">
        <v>22</v>
      </c>
      <c r="O102" s="3">
        <v>10</v>
      </c>
      <c r="P102" s="3">
        <v>4</v>
      </c>
      <c r="Q102" s="3">
        <f t="shared" si="16"/>
        <v>1301</v>
      </c>
      <c r="R102" s="3">
        <v>77</v>
      </c>
      <c r="S102" s="3">
        <v>46</v>
      </c>
      <c r="T102" s="3">
        <v>30</v>
      </c>
      <c r="U102" s="3">
        <v>119</v>
      </c>
      <c r="V102" s="3">
        <v>27</v>
      </c>
      <c r="W102" s="3">
        <v>0.33200000000000002</v>
      </c>
      <c r="X102" s="3">
        <f t="shared" si="17"/>
        <v>357</v>
      </c>
      <c r="Y102" s="3">
        <v>0.46</v>
      </c>
      <c r="Z102" s="3">
        <f t="shared" si="18"/>
        <v>84</v>
      </c>
      <c r="AA102" s="3">
        <v>0.436</v>
      </c>
      <c r="AB102" s="3">
        <f t="shared" si="19"/>
        <v>1237</v>
      </c>
      <c r="AC102" s="3">
        <v>0.89600000000000002</v>
      </c>
      <c r="AD102" s="3">
        <f t="shared" si="20"/>
        <v>838</v>
      </c>
      <c r="AE102" s="3">
        <v>165</v>
      </c>
      <c r="AF102" s="3">
        <f t="shared" si="21"/>
        <v>363</v>
      </c>
      <c r="AG102" s="3">
        <v>227</v>
      </c>
      <c r="AH102" s="2"/>
      <c r="AI102" s="3">
        <v>5</v>
      </c>
      <c r="AJ102" s="3">
        <v>35</v>
      </c>
      <c r="AK102" s="2"/>
      <c r="AL102" s="2"/>
      <c r="AM102" s="3">
        <v>9.4</v>
      </c>
      <c r="AN102" s="3">
        <f t="shared" si="22"/>
        <v>98</v>
      </c>
      <c r="AO102" s="3">
        <f>_xlfn.IFNA(VLOOKUP(C102, 'FanGraphs Plus Stats 1-2000'!$D$2:$L$1048576, MATCH("wRC+", FanGraphs_Plus_Stats_1_1500[[#Headers],[ID]:[BABIP+]], 0), FALSE), 0)</f>
        <v>169</v>
      </c>
      <c r="AP102" s="3">
        <f t="shared" si="23"/>
        <v>241</v>
      </c>
      <c r="AQ102" s="3">
        <v>6.8</v>
      </c>
      <c r="AR102" s="3">
        <f t="shared" si="24"/>
        <v>131</v>
      </c>
      <c r="AS102" s="3">
        <v>8</v>
      </c>
      <c r="AT102" s="3">
        <f t="shared" si="25"/>
        <v>187</v>
      </c>
      <c r="AU102" s="14">
        <v>1.4</v>
      </c>
      <c r="AV102" s="3">
        <f t="shared" si="26"/>
        <v>442</v>
      </c>
      <c r="AW102" s="3">
        <v>49</v>
      </c>
      <c r="AX102" s="3">
        <v>0</v>
      </c>
      <c r="AY102" s="3">
        <v>0</v>
      </c>
      <c r="AZ102" s="3">
        <v>0</v>
      </c>
      <c r="BA102" s="3">
        <v>12</v>
      </c>
      <c r="BB102" s="3" t="s">
        <v>53</v>
      </c>
      <c r="BC102" s="13">
        <f t="shared" si="27"/>
        <v>204.66798526927357</v>
      </c>
    </row>
    <row r="103" spans="1:55" x14ac:dyDescent="0.45">
      <c r="A103" s="1">
        <f t="shared" si="14"/>
        <v>98</v>
      </c>
      <c r="B103" s="3" t="s">
        <v>1141</v>
      </c>
      <c r="C103" s="3" t="str">
        <f t="shared" si="15"/>
        <v>Alex Rodriguez - 1996</v>
      </c>
      <c r="D103" s="3">
        <v>1996</v>
      </c>
      <c r="E103" s="3">
        <v>20</v>
      </c>
      <c r="F103" s="3" t="s">
        <v>106</v>
      </c>
      <c r="G103" s="3" t="s">
        <v>43</v>
      </c>
      <c r="H103" s="3">
        <v>146</v>
      </c>
      <c r="I103" s="3">
        <v>677</v>
      </c>
      <c r="J103" s="3">
        <v>601</v>
      </c>
      <c r="K103" s="3">
        <v>141</v>
      </c>
      <c r="L103" s="3">
        <v>215</v>
      </c>
      <c r="M103" s="3">
        <v>124</v>
      </c>
      <c r="N103" s="3">
        <v>54</v>
      </c>
      <c r="O103" s="3">
        <v>1</v>
      </c>
      <c r="P103" s="3">
        <v>36</v>
      </c>
      <c r="Q103" s="3">
        <f t="shared" si="16"/>
        <v>307</v>
      </c>
      <c r="R103" s="3">
        <v>123</v>
      </c>
      <c r="S103" s="3">
        <v>15</v>
      </c>
      <c r="T103" s="3">
        <v>4</v>
      </c>
      <c r="U103" s="3">
        <v>59</v>
      </c>
      <c r="V103" s="3">
        <v>104</v>
      </c>
      <c r="W103" s="3">
        <v>0.35799999999999998</v>
      </c>
      <c r="X103" s="3">
        <f t="shared" si="17"/>
        <v>127</v>
      </c>
      <c r="Y103" s="3">
        <v>0.41399999999999998</v>
      </c>
      <c r="Z103" s="3">
        <f t="shared" si="18"/>
        <v>441</v>
      </c>
      <c r="AA103" s="3">
        <v>0.63100000000000001</v>
      </c>
      <c r="AB103" s="3">
        <f t="shared" si="19"/>
        <v>141</v>
      </c>
      <c r="AC103" s="3">
        <v>1.0449999999999999</v>
      </c>
      <c r="AD103" s="3">
        <f t="shared" si="20"/>
        <v>177</v>
      </c>
      <c r="AE103" s="3">
        <v>161</v>
      </c>
      <c r="AF103" s="3">
        <f t="shared" si="21"/>
        <v>436</v>
      </c>
      <c r="AG103" s="3">
        <v>379</v>
      </c>
      <c r="AH103" s="3">
        <v>15</v>
      </c>
      <c r="AI103" s="3">
        <v>4</v>
      </c>
      <c r="AJ103" s="3">
        <v>6</v>
      </c>
      <c r="AK103" s="3">
        <v>7</v>
      </c>
      <c r="AL103" s="3">
        <v>1</v>
      </c>
      <c r="AM103" s="3">
        <v>9.4</v>
      </c>
      <c r="AN103" s="3">
        <f t="shared" si="22"/>
        <v>98</v>
      </c>
      <c r="AO103" s="3">
        <f>_xlfn.IFNA(VLOOKUP(C103, 'FanGraphs Plus Stats 1-2000'!$D$2:$L$1048576, MATCH("wRC+", FanGraphs_Plus_Stats_1_1500[[#Headers],[ID]:[BABIP+]], 0), FALSE), 0)</f>
        <v>159</v>
      </c>
      <c r="AP103" s="3">
        <f t="shared" si="23"/>
        <v>413</v>
      </c>
      <c r="AQ103" s="3">
        <v>7.2</v>
      </c>
      <c r="AR103" s="3">
        <f t="shared" si="24"/>
        <v>99</v>
      </c>
      <c r="AS103" s="3">
        <v>8.5</v>
      </c>
      <c r="AT103" s="3">
        <f t="shared" si="25"/>
        <v>120</v>
      </c>
      <c r="AU103" s="14">
        <v>1.8</v>
      </c>
      <c r="AV103" s="3">
        <f t="shared" si="26"/>
        <v>312</v>
      </c>
      <c r="AW103" s="3">
        <v>58</v>
      </c>
      <c r="AX103" s="3">
        <v>-1</v>
      </c>
      <c r="AY103" s="3">
        <v>3</v>
      </c>
      <c r="AZ103" s="3">
        <v>3</v>
      </c>
      <c r="BA103" s="3">
        <v>8</v>
      </c>
      <c r="BB103" s="3" t="s">
        <v>116</v>
      </c>
      <c r="BC103" s="13">
        <f t="shared" si="27"/>
        <v>260.34797588675895</v>
      </c>
    </row>
    <row r="104" spans="1:55" x14ac:dyDescent="0.45">
      <c r="A104" s="1">
        <f t="shared" si="14"/>
        <v>98</v>
      </c>
      <c r="B104" s="3" t="s">
        <v>1127</v>
      </c>
      <c r="C104" s="3" t="str">
        <f t="shared" si="15"/>
        <v>Hank Aaron - 1961</v>
      </c>
      <c r="D104" s="3">
        <v>1961</v>
      </c>
      <c r="E104" s="3">
        <v>27</v>
      </c>
      <c r="F104" s="3" t="s">
        <v>171</v>
      </c>
      <c r="G104" s="3" t="s">
        <v>52</v>
      </c>
      <c r="H104" s="3">
        <v>155</v>
      </c>
      <c r="I104" s="3">
        <v>671</v>
      </c>
      <c r="J104" s="3">
        <v>603</v>
      </c>
      <c r="K104" s="3">
        <v>115</v>
      </c>
      <c r="L104" s="3">
        <v>197</v>
      </c>
      <c r="M104" s="3">
        <v>114</v>
      </c>
      <c r="N104" s="3">
        <v>39</v>
      </c>
      <c r="O104" s="3">
        <v>10</v>
      </c>
      <c r="P104" s="3">
        <v>34</v>
      </c>
      <c r="Q104" s="3">
        <f t="shared" si="16"/>
        <v>370</v>
      </c>
      <c r="R104" s="3">
        <v>120</v>
      </c>
      <c r="S104" s="3">
        <v>21</v>
      </c>
      <c r="T104" s="3">
        <v>9</v>
      </c>
      <c r="U104" s="3">
        <v>56</v>
      </c>
      <c r="V104" s="3">
        <v>64</v>
      </c>
      <c r="W104" s="3">
        <v>0.32700000000000001</v>
      </c>
      <c r="X104" s="3">
        <f t="shared" si="17"/>
        <v>430</v>
      </c>
      <c r="Y104" s="3">
        <v>0.38100000000000001</v>
      </c>
      <c r="Z104" s="3">
        <f t="shared" si="18"/>
        <v>901</v>
      </c>
      <c r="AA104" s="3">
        <v>0.59399999999999997</v>
      </c>
      <c r="AB104" s="3">
        <f t="shared" si="19"/>
        <v>295</v>
      </c>
      <c r="AC104" s="3">
        <v>0.97399999999999998</v>
      </c>
      <c r="AD104" s="3">
        <f t="shared" si="20"/>
        <v>427</v>
      </c>
      <c r="AE104" s="3">
        <v>163</v>
      </c>
      <c r="AF104" s="3">
        <f t="shared" si="21"/>
        <v>399</v>
      </c>
      <c r="AG104" s="3">
        <v>358</v>
      </c>
      <c r="AH104" s="3">
        <v>16</v>
      </c>
      <c r="AI104" s="3">
        <v>2</v>
      </c>
      <c r="AJ104" s="3">
        <v>1</v>
      </c>
      <c r="AK104" s="3">
        <v>9</v>
      </c>
      <c r="AL104" s="3">
        <v>20</v>
      </c>
      <c r="AM104" s="3">
        <v>9.4</v>
      </c>
      <c r="AN104" s="3">
        <f t="shared" si="22"/>
        <v>98</v>
      </c>
      <c r="AO104" s="3">
        <f>_xlfn.IFNA(VLOOKUP(C104, 'FanGraphs Plus Stats 1-2000'!$D$2:$L$1048576, MATCH("wRC+", FanGraphs_Plus_Stats_1_1500[[#Headers],[ID]:[BABIP+]], 0), FALSE), 0)</f>
        <v>153</v>
      </c>
      <c r="AP104" s="3">
        <f t="shared" si="23"/>
        <v>559</v>
      </c>
      <c r="AQ104" s="3">
        <v>6.9</v>
      </c>
      <c r="AR104" s="3">
        <f t="shared" si="24"/>
        <v>122</v>
      </c>
      <c r="AS104" s="3">
        <v>7.1</v>
      </c>
      <c r="AT104" s="3">
        <f t="shared" si="25"/>
        <v>359</v>
      </c>
      <c r="AU104" s="14">
        <v>2</v>
      </c>
      <c r="AV104" s="3">
        <f t="shared" si="26"/>
        <v>259</v>
      </c>
      <c r="AW104" s="3">
        <v>44</v>
      </c>
      <c r="AX104" s="3">
        <v>1</v>
      </c>
      <c r="AY104" s="3">
        <v>5</v>
      </c>
      <c r="AZ104" s="3">
        <v>5</v>
      </c>
      <c r="BA104" s="3">
        <v>23</v>
      </c>
      <c r="BB104" s="3" t="s">
        <v>172</v>
      </c>
      <c r="BC104" s="13">
        <f t="shared" si="27"/>
        <v>279.59984506777113</v>
      </c>
    </row>
    <row r="105" spans="1:55" x14ac:dyDescent="0.45">
      <c r="A105" s="1">
        <f t="shared" si="14"/>
        <v>98</v>
      </c>
      <c r="B105" s="3" t="s">
        <v>177</v>
      </c>
      <c r="C105" s="3" t="str">
        <f t="shared" si="15"/>
        <v>Craig Biggio - 1997</v>
      </c>
      <c r="D105" s="3">
        <v>1997</v>
      </c>
      <c r="E105" s="3">
        <v>31</v>
      </c>
      <c r="F105" s="3" t="s">
        <v>178</v>
      </c>
      <c r="G105" s="3" t="s">
        <v>52</v>
      </c>
      <c r="H105" s="3">
        <v>162</v>
      </c>
      <c r="I105" s="3">
        <v>744</v>
      </c>
      <c r="J105" s="3">
        <v>619</v>
      </c>
      <c r="K105" s="3">
        <v>146</v>
      </c>
      <c r="L105" s="3">
        <v>191</v>
      </c>
      <c r="M105" s="3">
        <v>124</v>
      </c>
      <c r="N105" s="3">
        <v>37</v>
      </c>
      <c r="O105" s="3">
        <v>8</v>
      </c>
      <c r="P105" s="3">
        <v>22</v>
      </c>
      <c r="Q105" s="3">
        <f t="shared" si="16"/>
        <v>811</v>
      </c>
      <c r="R105" s="3">
        <v>81</v>
      </c>
      <c r="S105" s="3">
        <v>47</v>
      </c>
      <c r="T105" s="3">
        <v>10</v>
      </c>
      <c r="U105" s="3">
        <v>84</v>
      </c>
      <c r="V105" s="3">
        <v>107</v>
      </c>
      <c r="W105" s="3">
        <v>0.309</v>
      </c>
      <c r="X105" s="3">
        <f t="shared" si="17"/>
        <v>732</v>
      </c>
      <c r="Y105" s="3">
        <v>0.41499999999999998</v>
      </c>
      <c r="Z105" s="3">
        <f t="shared" si="18"/>
        <v>430</v>
      </c>
      <c r="AA105" s="3">
        <v>0.501</v>
      </c>
      <c r="AB105" s="3">
        <f t="shared" si="19"/>
        <v>901</v>
      </c>
      <c r="AC105" s="3">
        <v>0.91600000000000004</v>
      </c>
      <c r="AD105" s="3">
        <f t="shared" si="20"/>
        <v>731</v>
      </c>
      <c r="AE105" s="3">
        <v>143</v>
      </c>
      <c r="AF105" s="3">
        <f t="shared" si="21"/>
        <v>848</v>
      </c>
      <c r="AG105" s="3">
        <v>310</v>
      </c>
      <c r="AH105" s="3">
        <v>0</v>
      </c>
      <c r="AI105" s="3">
        <v>34</v>
      </c>
      <c r="AJ105" s="3">
        <v>0</v>
      </c>
      <c r="AK105" s="3">
        <v>7</v>
      </c>
      <c r="AL105" s="3">
        <v>6</v>
      </c>
      <c r="AM105" s="3">
        <v>9.4</v>
      </c>
      <c r="AN105" s="3">
        <f t="shared" si="22"/>
        <v>98</v>
      </c>
      <c r="AO105" s="3">
        <f>_xlfn.IFNA(VLOOKUP(C105, 'FanGraphs Plus Stats 1-2000'!$D$2:$L$1048576, MATCH("wRC+", FanGraphs_Plus_Stats_1_1500[[#Headers],[ID]:[BABIP+]], 0), FALSE), 0)</f>
        <v>148</v>
      </c>
      <c r="AP105" s="3">
        <f t="shared" si="23"/>
        <v>691</v>
      </c>
      <c r="AQ105" s="3">
        <v>7.3</v>
      </c>
      <c r="AR105" s="3">
        <f t="shared" si="24"/>
        <v>86</v>
      </c>
      <c r="AS105" s="3">
        <v>7.5</v>
      </c>
      <c r="AT105" s="3">
        <f t="shared" si="25"/>
        <v>263</v>
      </c>
      <c r="AU105" s="14">
        <v>2.2999999999999998</v>
      </c>
      <c r="AV105" s="3">
        <f t="shared" si="26"/>
        <v>168</v>
      </c>
      <c r="AW105" s="3">
        <v>43</v>
      </c>
      <c r="AX105" s="3">
        <v>2</v>
      </c>
      <c r="AY105" s="3">
        <v>7</v>
      </c>
      <c r="AZ105" s="3">
        <v>9</v>
      </c>
      <c r="BA105" s="3">
        <v>19</v>
      </c>
      <c r="BB105" s="3" t="s">
        <v>179</v>
      </c>
      <c r="BC105" s="13">
        <f t="shared" si="27"/>
        <v>385.80393991455998</v>
      </c>
    </row>
    <row r="106" spans="1:55" x14ac:dyDescent="0.45">
      <c r="A106" s="1">
        <f t="shared" si="14"/>
        <v>98</v>
      </c>
      <c r="B106" s="3" t="s">
        <v>176</v>
      </c>
      <c r="C106" s="3" t="str">
        <f t="shared" si="15"/>
        <v>Frankie Frisch - 1927</v>
      </c>
      <c r="D106" s="3">
        <v>1927</v>
      </c>
      <c r="E106" s="3">
        <v>29</v>
      </c>
      <c r="F106" s="3" t="s">
        <v>51</v>
      </c>
      <c r="G106" s="3" t="s">
        <v>52</v>
      </c>
      <c r="H106" s="3">
        <v>153</v>
      </c>
      <c r="I106" s="3">
        <v>693</v>
      </c>
      <c r="J106" s="3">
        <v>617</v>
      </c>
      <c r="K106" s="3">
        <v>112</v>
      </c>
      <c r="L106" s="3">
        <v>208</v>
      </c>
      <c r="M106" s="3">
        <v>156</v>
      </c>
      <c r="N106" s="3">
        <v>31</v>
      </c>
      <c r="O106" s="3">
        <v>11</v>
      </c>
      <c r="P106" s="3">
        <v>10</v>
      </c>
      <c r="Q106" s="3">
        <f t="shared" si="16"/>
        <v>1137</v>
      </c>
      <c r="R106" s="3">
        <v>78</v>
      </c>
      <c r="S106" s="3">
        <v>48</v>
      </c>
      <c r="T106" s="3">
        <v>14</v>
      </c>
      <c r="U106" s="3">
        <v>43</v>
      </c>
      <c r="V106" s="3">
        <v>10</v>
      </c>
      <c r="W106" s="3">
        <v>0.33700000000000002</v>
      </c>
      <c r="X106" s="3">
        <f t="shared" si="17"/>
        <v>300</v>
      </c>
      <c r="Y106" s="3">
        <v>0.38700000000000001</v>
      </c>
      <c r="Z106" s="3">
        <f t="shared" si="18"/>
        <v>819</v>
      </c>
      <c r="AA106" s="3">
        <v>0.47199999999999998</v>
      </c>
      <c r="AB106" s="3">
        <f t="shared" si="19"/>
        <v>1080</v>
      </c>
      <c r="AC106" s="3">
        <v>0.85799999999999998</v>
      </c>
      <c r="AD106" s="3">
        <f t="shared" si="20"/>
        <v>1039</v>
      </c>
      <c r="AE106" s="3">
        <v>124</v>
      </c>
      <c r="AF106" s="3">
        <f t="shared" si="21"/>
        <v>1220</v>
      </c>
      <c r="AG106" s="3">
        <v>291</v>
      </c>
      <c r="AH106" s="2"/>
      <c r="AI106" s="3">
        <v>7</v>
      </c>
      <c r="AJ106" s="3">
        <v>26</v>
      </c>
      <c r="AK106" s="2"/>
      <c r="AL106" s="3">
        <v>2</v>
      </c>
      <c r="AM106" s="3">
        <v>9.4</v>
      </c>
      <c r="AN106" s="3">
        <f t="shared" si="22"/>
        <v>98</v>
      </c>
      <c r="AO106" s="3">
        <f>_xlfn.IFNA(VLOOKUP(C106, 'FanGraphs Plus Stats 1-2000'!$D$2:$L$1048576, MATCH("wRC+", FanGraphs_Plus_Stats_1_1500[[#Headers],[ID]:[BABIP+]], 0), FALSE), 0)</f>
        <v>0</v>
      </c>
      <c r="AP106" s="3">
        <f t="shared" si="23"/>
        <v>942</v>
      </c>
      <c r="AQ106" s="3">
        <v>7.2</v>
      </c>
      <c r="AR106" s="3">
        <f t="shared" si="24"/>
        <v>99</v>
      </c>
      <c r="AS106" s="3">
        <v>5.6</v>
      </c>
      <c r="AT106" s="3">
        <f t="shared" si="25"/>
        <v>968</v>
      </c>
      <c r="AU106" s="14">
        <v>4.4000000000000004</v>
      </c>
      <c r="AV106" s="3">
        <f t="shared" si="26"/>
        <v>7</v>
      </c>
      <c r="AW106" s="3">
        <v>23</v>
      </c>
      <c r="AX106" s="3">
        <v>0</v>
      </c>
      <c r="AY106" s="3">
        <v>5</v>
      </c>
      <c r="AZ106" s="3">
        <v>5</v>
      </c>
      <c r="BA106" s="3">
        <v>37</v>
      </c>
      <c r="BB106" s="3" t="s">
        <v>156</v>
      </c>
      <c r="BC106" s="13">
        <f t="shared" si="27"/>
        <v>482.92416368685053</v>
      </c>
    </row>
    <row r="107" spans="1:55" x14ac:dyDescent="0.45">
      <c r="A107" s="1">
        <f t="shared" si="14"/>
        <v>106</v>
      </c>
      <c r="B107" s="3" t="s">
        <v>183</v>
      </c>
      <c r="C107" s="3" t="str">
        <f t="shared" si="15"/>
        <v>Harry Heilmann - 1923</v>
      </c>
      <c r="D107" s="3">
        <v>1923</v>
      </c>
      <c r="E107" s="3">
        <v>28</v>
      </c>
      <c r="F107" s="3" t="s">
        <v>70</v>
      </c>
      <c r="G107" s="3" t="s">
        <v>43</v>
      </c>
      <c r="H107" s="3">
        <v>144</v>
      </c>
      <c r="I107" s="3">
        <v>627</v>
      </c>
      <c r="J107" s="3">
        <v>524</v>
      </c>
      <c r="K107" s="3">
        <v>121</v>
      </c>
      <c r="L107" s="3">
        <v>211</v>
      </c>
      <c r="M107" s="3">
        <v>138</v>
      </c>
      <c r="N107" s="3">
        <v>44</v>
      </c>
      <c r="O107" s="3">
        <v>11</v>
      </c>
      <c r="P107" s="3">
        <v>18</v>
      </c>
      <c r="Q107" s="3">
        <f t="shared" si="16"/>
        <v>944</v>
      </c>
      <c r="R107" s="3">
        <v>115</v>
      </c>
      <c r="S107" s="3">
        <v>9</v>
      </c>
      <c r="T107" s="3">
        <v>7</v>
      </c>
      <c r="U107" s="3">
        <v>74</v>
      </c>
      <c r="V107" s="3">
        <v>40</v>
      </c>
      <c r="W107" s="3">
        <v>0.40300000000000002</v>
      </c>
      <c r="X107" s="3">
        <f t="shared" si="17"/>
        <v>9</v>
      </c>
      <c r="Y107" s="3">
        <v>0.48099999999999998</v>
      </c>
      <c r="Z107" s="3">
        <f t="shared" si="18"/>
        <v>33</v>
      </c>
      <c r="AA107" s="3">
        <v>0.63200000000000001</v>
      </c>
      <c r="AB107" s="3">
        <f t="shared" si="19"/>
        <v>136</v>
      </c>
      <c r="AC107" s="3">
        <v>1.113</v>
      </c>
      <c r="AD107" s="3">
        <f t="shared" si="20"/>
        <v>69</v>
      </c>
      <c r="AE107" s="3">
        <v>194</v>
      </c>
      <c r="AF107" s="3">
        <f t="shared" si="21"/>
        <v>64</v>
      </c>
      <c r="AG107" s="3">
        <v>331</v>
      </c>
      <c r="AH107" s="2"/>
      <c r="AI107" s="3">
        <v>5</v>
      </c>
      <c r="AJ107" s="3">
        <v>23</v>
      </c>
      <c r="AK107" s="2"/>
      <c r="AL107" s="2"/>
      <c r="AM107" s="3">
        <v>9.3000000000000007</v>
      </c>
      <c r="AN107" s="3">
        <f t="shared" si="22"/>
        <v>106</v>
      </c>
      <c r="AO107" s="3">
        <f>_xlfn.IFNA(VLOOKUP(C107, 'FanGraphs Plus Stats 1-2000'!$D$2:$L$1048576, MATCH("wRC+", FanGraphs_Plus_Stats_1_1500[[#Headers],[ID]:[BABIP+]], 0), FALSE), 0)</f>
        <v>185</v>
      </c>
      <c r="AP107" s="3">
        <f t="shared" si="23"/>
        <v>82</v>
      </c>
      <c r="AQ107" s="3">
        <v>6.9</v>
      </c>
      <c r="AR107" s="3">
        <f t="shared" si="24"/>
        <v>122</v>
      </c>
      <c r="AS107" s="3">
        <v>8.9</v>
      </c>
      <c r="AT107" s="3">
        <f t="shared" si="25"/>
        <v>81</v>
      </c>
      <c r="AU107" s="14">
        <v>-0.2</v>
      </c>
      <c r="AV107" s="3">
        <f t="shared" si="26"/>
        <v>1047</v>
      </c>
      <c r="AW107" s="3">
        <v>74</v>
      </c>
      <c r="AX107" s="3">
        <v>0</v>
      </c>
      <c r="AY107" s="3">
        <v>0</v>
      </c>
      <c r="AZ107" s="3">
        <v>0</v>
      </c>
      <c r="BA107" s="3">
        <v>5</v>
      </c>
      <c r="BB107" s="3" t="s">
        <v>184</v>
      </c>
      <c r="BC107" s="13">
        <f t="shared" si="27"/>
        <v>82.243180545891462</v>
      </c>
    </row>
    <row r="108" spans="1:55" x14ac:dyDescent="0.45">
      <c r="A108" s="1">
        <f t="shared" si="14"/>
        <v>106</v>
      </c>
      <c r="B108" s="3" t="s">
        <v>72</v>
      </c>
      <c r="C108" s="3" t="str">
        <f t="shared" si="15"/>
        <v>Stan Musial - 1946</v>
      </c>
      <c r="D108" s="3">
        <v>1946</v>
      </c>
      <c r="E108" s="3">
        <v>25</v>
      </c>
      <c r="F108" s="3" t="s">
        <v>51</v>
      </c>
      <c r="G108" s="3" t="s">
        <v>52</v>
      </c>
      <c r="H108" s="3">
        <v>156</v>
      </c>
      <c r="I108" s="3">
        <v>702</v>
      </c>
      <c r="J108" s="3">
        <v>624</v>
      </c>
      <c r="K108" s="3">
        <v>124</v>
      </c>
      <c r="L108" s="3">
        <v>228</v>
      </c>
      <c r="M108" s="3">
        <v>142</v>
      </c>
      <c r="N108" s="3">
        <v>50</v>
      </c>
      <c r="O108" s="3">
        <v>20</v>
      </c>
      <c r="P108" s="3">
        <v>16</v>
      </c>
      <c r="Q108" s="3">
        <f t="shared" si="16"/>
        <v>994</v>
      </c>
      <c r="R108" s="3">
        <v>103</v>
      </c>
      <c r="S108" s="3">
        <v>7</v>
      </c>
      <c r="T108" s="3">
        <v>9</v>
      </c>
      <c r="U108" s="3">
        <v>73</v>
      </c>
      <c r="V108" s="3">
        <v>31</v>
      </c>
      <c r="W108" s="3">
        <v>0.36499999999999999</v>
      </c>
      <c r="X108" s="3">
        <f t="shared" si="17"/>
        <v>94</v>
      </c>
      <c r="Y108" s="3">
        <v>0.434</v>
      </c>
      <c r="Z108" s="3">
        <f t="shared" si="18"/>
        <v>243</v>
      </c>
      <c r="AA108" s="3">
        <v>0.58699999999999997</v>
      </c>
      <c r="AB108" s="3">
        <f t="shared" si="19"/>
        <v>328</v>
      </c>
      <c r="AC108" s="3">
        <v>1.0209999999999999</v>
      </c>
      <c r="AD108" s="3">
        <f t="shared" si="20"/>
        <v>265</v>
      </c>
      <c r="AE108" s="3">
        <v>183</v>
      </c>
      <c r="AF108" s="3">
        <f t="shared" si="21"/>
        <v>123</v>
      </c>
      <c r="AG108" s="3">
        <v>366</v>
      </c>
      <c r="AH108" s="3">
        <v>7</v>
      </c>
      <c r="AI108" s="3">
        <v>3</v>
      </c>
      <c r="AJ108" s="3">
        <v>2</v>
      </c>
      <c r="AK108" s="2"/>
      <c r="AL108" s="3">
        <v>9</v>
      </c>
      <c r="AM108" s="3">
        <v>9.3000000000000007</v>
      </c>
      <c r="AN108" s="3">
        <f t="shared" si="22"/>
        <v>106</v>
      </c>
      <c r="AO108" s="3">
        <f>_xlfn.IFNA(VLOOKUP(C108, 'FanGraphs Plus Stats 1-2000'!$D$2:$L$1048576, MATCH("wRC+", FanGraphs_Plus_Stats_1_1500[[#Headers],[ID]:[BABIP+]], 0), FALSE), 0)</f>
        <v>184</v>
      </c>
      <c r="AP108" s="3">
        <f t="shared" si="23"/>
        <v>86</v>
      </c>
      <c r="AQ108" s="3">
        <v>6.7</v>
      </c>
      <c r="AR108" s="3">
        <f t="shared" si="24"/>
        <v>142</v>
      </c>
      <c r="AS108" s="3">
        <v>9.6</v>
      </c>
      <c r="AT108" s="3">
        <f t="shared" si="25"/>
        <v>47</v>
      </c>
      <c r="AU108" s="14">
        <v>-1.1000000000000001</v>
      </c>
      <c r="AV108" s="3">
        <f t="shared" si="26"/>
        <v>1324</v>
      </c>
      <c r="AW108" s="3">
        <v>65</v>
      </c>
      <c r="AX108" s="3">
        <v>2</v>
      </c>
      <c r="AY108" s="3">
        <v>4</v>
      </c>
      <c r="AZ108" s="3">
        <v>6</v>
      </c>
      <c r="BA108" s="3">
        <v>-2</v>
      </c>
      <c r="BB108" s="3" t="s">
        <v>186</v>
      </c>
      <c r="BC108" s="13">
        <f t="shared" si="27"/>
        <v>103.88905822378064</v>
      </c>
    </row>
    <row r="109" spans="1:55" x14ac:dyDescent="0.45">
      <c r="A109" s="1">
        <f t="shared" si="14"/>
        <v>106</v>
      </c>
      <c r="B109" s="3" t="s">
        <v>187</v>
      </c>
      <c r="C109" s="3" t="str">
        <f t="shared" si="15"/>
        <v>Joe DiMaggio - 1941</v>
      </c>
      <c r="D109" s="3">
        <v>1941</v>
      </c>
      <c r="E109" s="3">
        <v>26</v>
      </c>
      <c r="F109" s="3" t="s">
        <v>42</v>
      </c>
      <c r="G109" s="3" t="s">
        <v>43</v>
      </c>
      <c r="H109" s="3">
        <v>139</v>
      </c>
      <c r="I109" s="3">
        <v>622</v>
      </c>
      <c r="J109" s="3">
        <v>541</v>
      </c>
      <c r="K109" s="3">
        <v>122</v>
      </c>
      <c r="L109" s="3">
        <v>193</v>
      </c>
      <c r="M109" s="3">
        <v>109</v>
      </c>
      <c r="N109" s="3">
        <v>43</v>
      </c>
      <c r="O109" s="3">
        <v>11</v>
      </c>
      <c r="P109" s="3">
        <v>30</v>
      </c>
      <c r="Q109" s="3">
        <f t="shared" si="16"/>
        <v>517</v>
      </c>
      <c r="R109" s="3">
        <v>125</v>
      </c>
      <c r="S109" s="3">
        <v>4</v>
      </c>
      <c r="T109" s="3">
        <v>2</v>
      </c>
      <c r="U109" s="3">
        <v>76</v>
      </c>
      <c r="V109" s="3">
        <v>13</v>
      </c>
      <c r="W109" s="3">
        <v>0.35699999999999998</v>
      </c>
      <c r="X109" s="3">
        <f t="shared" si="17"/>
        <v>131</v>
      </c>
      <c r="Y109" s="3">
        <v>0.44</v>
      </c>
      <c r="Z109" s="3">
        <f t="shared" si="18"/>
        <v>195</v>
      </c>
      <c r="AA109" s="3">
        <v>0.64300000000000002</v>
      </c>
      <c r="AB109" s="3">
        <f t="shared" si="19"/>
        <v>106</v>
      </c>
      <c r="AC109" s="3">
        <v>1.083</v>
      </c>
      <c r="AD109" s="3">
        <f t="shared" si="20"/>
        <v>108</v>
      </c>
      <c r="AE109" s="3">
        <v>185</v>
      </c>
      <c r="AF109" s="3">
        <f t="shared" si="21"/>
        <v>112</v>
      </c>
      <c r="AG109" s="3">
        <v>348</v>
      </c>
      <c r="AH109" s="3">
        <v>6</v>
      </c>
      <c r="AI109" s="3">
        <v>4</v>
      </c>
      <c r="AJ109" s="3">
        <v>0</v>
      </c>
      <c r="AK109" s="2"/>
      <c r="AL109" s="3">
        <v>21</v>
      </c>
      <c r="AM109" s="3">
        <v>9.3000000000000007</v>
      </c>
      <c r="AN109" s="3">
        <f t="shared" si="22"/>
        <v>106</v>
      </c>
      <c r="AO109" s="3">
        <f>_xlfn.IFNA(VLOOKUP(C109, 'FanGraphs Plus Stats 1-2000'!$D$2:$L$1048576, MATCH("wRC+", FanGraphs_Plus_Stats_1_1500[[#Headers],[ID]:[BABIP+]], 0), FALSE), 0)</f>
        <v>179</v>
      </c>
      <c r="AP109" s="3">
        <f t="shared" si="23"/>
        <v>112</v>
      </c>
      <c r="AQ109" s="3">
        <v>7.3</v>
      </c>
      <c r="AR109" s="3">
        <f t="shared" si="24"/>
        <v>86</v>
      </c>
      <c r="AS109" s="3">
        <v>8.5</v>
      </c>
      <c r="AT109" s="3">
        <f t="shared" si="25"/>
        <v>120</v>
      </c>
      <c r="AU109" s="14">
        <v>0.7</v>
      </c>
      <c r="AV109" s="3">
        <f t="shared" si="26"/>
        <v>674</v>
      </c>
      <c r="AW109" s="3">
        <v>63</v>
      </c>
      <c r="AX109" s="3">
        <v>3</v>
      </c>
      <c r="AY109" s="3">
        <v>4</v>
      </c>
      <c r="AZ109" s="3">
        <v>7</v>
      </c>
      <c r="BA109" s="3">
        <v>8</v>
      </c>
      <c r="BB109" s="3" t="s">
        <v>83</v>
      </c>
      <c r="BC109" s="13">
        <f t="shared" si="27"/>
        <v>109.9631832711929</v>
      </c>
    </row>
    <row r="110" spans="1:55" x14ac:dyDescent="0.45">
      <c r="A110" s="1">
        <f t="shared" si="14"/>
        <v>106</v>
      </c>
      <c r="B110" s="3" t="s">
        <v>189</v>
      </c>
      <c r="C110" s="3" t="str">
        <f t="shared" si="15"/>
        <v>Home Run Baker - 1912</v>
      </c>
      <c r="D110" s="3">
        <v>1912</v>
      </c>
      <c r="E110" s="3">
        <v>26</v>
      </c>
      <c r="F110" s="3" t="s">
        <v>103</v>
      </c>
      <c r="G110" s="3" t="s">
        <v>43</v>
      </c>
      <c r="H110" s="3">
        <v>149</v>
      </c>
      <c r="I110" s="3">
        <v>648</v>
      </c>
      <c r="J110" s="3">
        <v>577</v>
      </c>
      <c r="K110" s="3">
        <v>116</v>
      </c>
      <c r="L110" s="3">
        <v>200</v>
      </c>
      <c r="M110" s="3">
        <v>129</v>
      </c>
      <c r="N110" s="3">
        <v>40</v>
      </c>
      <c r="O110" s="3">
        <v>21</v>
      </c>
      <c r="P110" s="3">
        <v>10</v>
      </c>
      <c r="Q110" s="3">
        <f t="shared" si="16"/>
        <v>1137</v>
      </c>
      <c r="R110" s="3">
        <v>130</v>
      </c>
      <c r="S110" s="3">
        <v>40</v>
      </c>
      <c r="T110" s="3">
        <v>26</v>
      </c>
      <c r="U110" s="3">
        <v>50</v>
      </c>
      <c r="V110" s="3">
        <v>38</v>
      </c>
      <c r="W110" s="3">
        <v>0.34699999999999998</v>
      </c>
      <c r="X110" s="3">
        <f t="shared" si="17"/>
        <v>215</v>
      </c>
      <c r="Y110" s="3">
        <v>0.40400000000000003</v>
      </c>
      <c r="Z110" s="3">
        <f t="shared" si="18"/>
        <v>561</v>
      </c>
      <c r="AA110" s="3">
        <v>0.54100000000000004</v>
      </c>
      <c r="AB110" s="3">
        <f t="shared" si="19"/>
        <v>597</v>
      </c>
      <c r="AC110" s="3">
        <v>0.94499999999999995</v>
      </c>
      <c r="AD110" s="3">
        <f t="shared" si="20"/>
        <v>564</v>
      </c>
      <c r="AE110" s="3">
        <v>174</v>
      </c>
      <c r="AF110" s="3">
        <f t="shared" si="21"/>
        <v>213</v>
      </c>
      <c r="AG110" s="3">
        <v>312</v>
      </c>
      <c r="AH110" s="2"/>
      <c r="AI110" s="3">
        <v>6</v>
      </c>
      <c r="AJ110" s="3">
        <v>11</v>
      </c>
      <c r="AK110" s="2"/>
      <c r="AL110" s="2"/>
      <c r="AM110" s="3">
        <v>9.3000000000000007</v>
      </c>
      <c r="AN110" s="3">
        <f t="shared" si="22"/>
        <v>106</v>
      </c>
      <c r="AO110" s="3">
        <f>_xlfn.IFNA(VLOOKUP(C110, 'FanGraphs Plus Stats 1-2000'!$D$2:$L$1048576, MATCH("wRC+", FanGraphs_Plus_Stats_1_1500[[#Headers],[ID]:[BABIP+]], 0), FALSE), 0)</f>
        <v>166</v>
      </c>
      <c r="AP110" s="3">
        <f t="shared" si="23"/>
        <v>282</v>
      </c>
      <c r="AQ110" s="3">
        <v>6.8</v>
      </c>
      <c r="AR110" s="3">
        <f t="shared" si="24"/>
        <v>131</v>
      </c>
      <c r="AS110" s="3">
        <v>8.3000000000000007</v>
      </c>
      <c r="AT110" s="3">
        <f t="shared" si="25"/>
        <v>144</v>
      </c>
      <c r="AU110" s="14">
        <v>1.5</v>
      </c>
      <c r="AV110" s="3">
        <f t="shared" si="26"/>
        <v>407</v>
      </c>
      <c r="AW110" s="3">
        <v>53</v>
      </c>
      <c r="AX110" s="3">
        <v>0</v>
      </c>
      <c r="AY110" s="3">
        <v>0</v>
      </c>
      <c r="AZ110" s="3">
        <v>0</v>
      </c>
      <c r="BA110" s="3">
        <v>9</v>
      </c>
      <c r="BB110" s="3" t="s">
        <v>140</v>
      </c>
      <c r="BC110" s="13">
        <f t="shared" si="27"/>
        <v>185.34385525319962</v>
      </c>
    </row>
    <row r="111" spans="1:55" x14ac:dyDescent="0.45">
      <c r="A111" s="1">
        <f t="shared" si="14"/>
        <v>106</v>
      </c>
      <c r="B111" s="3" t="s">
        <v>63</v>
      </c>
      <c r="C111" s="3" t="str">
        <f t="shared" si="15"/>
        <v>Honus Wagner - 1906</v>
      </c>
      <c r="D111" s="3">
        <v>1906</v>
      </c>
      <c r="E111" s="3">
        <v>32</v>
      </c>
      <c r="F111" s="3" t="s">
        <v>64</v>
      </c>
      <c r="G111" s="3" t="s">
        <v>52</v>
      </c>
      <c r="H111" s="3">
        <v>142</v>
      </c>
      <c r="I111" s="3">
        <v>590</v>
      </c>
      <c r="J111" s="3">
        <v>516</v>
      </c>
      <c r="K111" s="3">
        <v>103</v>
      </c>
      <c r="L111" s="3">
        <v>175</v>
      </c>
      <c r="M111" s="3">
        <v>126</v>
      </c>
      <c r="N111" s="3">
        <v>38</v>
      </c>
      <c r="O111" s="3">
        <v>9</v>
      </c>
      <c r="P111" s="3">
        <v>2</v>
      </c>
      <c r="Q111" s="3">
        <f t="shared" si="16"/>
        <v>1355</v>
      </c>
      <c r="R111" s="3">
        <v>71</v>
      </c>
      <c r="S111" s="3">
        <v>53</v>
      </c>
      <c r="T111" s="2"/>
      <c r="U111" s="3">
        <v>58</v>
      </c>
      <c r="V111" s="3">
        <v>31</v>
      </c>
      <c r="W111" s="3">
        <v>0.33900000000000002</v>
      </c>
      <c r="X111" s="3">
        <f t="shared" si="17"/>
        <v>282</v>
      </c>
      <c r="Y111" s="3">
        <v>0.41599999999999998</v>
      </c>
      <c r="Z111" s="3">
        <f t="shared" si="18"/>
        <v>419</v>
      </c>
      <c r="AA111" s="3">
        <v>0.45900000000000002</v>
      </c>
      <c r="AB111" s="3">
        <f t="shared" si="19"/>
        <v>1134</v>
      </c>
      <c r="AC111" s="3">
        <v>0.875</v>
      </c>
      <c r="AD111" s="3">
        <f t="shared" si="20"/>
        <v>957</v>
      </c>
      <c r="AE111" s="3">
        <v>168</v>
      </c>
      <c r="AF111" s="3">
        <f t="shared" si="21"/>
        <v>309</v>
      </c>
      <c r="AG111" s="3">
        <v>237</v>
      </c>
      <c r="AH111" s="2"/>
      <c r="AI111" s="3">
        <v>10</v>
      </c>
      <c r="AJ111" s="3">
        <v>6</v>
      </c>
      <c r="AK111" s="2"/>
      <c r="AL111" s="2"/>
      <c r="AM111" s="3">
        <v>9.3000000000000007</v>
      </c>
      <c r="AN111" s="3">
        <f t="shared" si="22"/>
        <v>106</v>
      </c>
      <c r="AO111" s="3">
        <f>_xlfn.IFNA(VLOOKUP(C111, 'FanGraphs Plus Stats 1-2000'!$D$2:$L$1048576, MATCH("wRC+", FanGraphs_Plus_Stats_1_1500[[#Headers],[ID]:[BABIP+]], 0), FALSE), 0)</f>
        <v>166</v>
      </c>
      <c r="AP111" s="3">
        <f t="shared" si="23"/>
        <v>282</v>
      </c>
      <c r="AQ111" s="3">
        <v>7.3</v>
      </c>
      <c r="AR111" s="3">
        <f t="shared" si="24"/>
        <v>86</v>
      </c>
      <c r="AS111" s="3">
        <v>8.3000000000000007</v>
      </c>
      <c r="AT111" s="3">
        <f t="shared" si="25"/>
        <v>144</v>
      </c>
      <c r="AU111" s="14">
        <v>2.2999999999999998</v>
      </c>
      <c r="AV111" s="3">
        <f t="shared" si="26"/>
        <v>168</v>
      </c>
      <c r="AW111" s="3">
        <v>39</v>
      </c>
      <c r="AX111" s="3">
        <v>0</v>
      </c>
      <c r="AY111" s="3">
        <v>4</v>
      </c>
      <c r="AZ111" s="3">
        <v>4</v>
      </c>
      <c r="BA111" s="3">
        <v>10</v>
      </c>
      <c r="BB111" s="3" t="s">
        <v>188</v>
      </c>
      <c r="BC111" s="13">
        <f t="shared" si="27"/>
        <v>209.81562047549829</v>
      </c>
    </row>
    <row r="112" spans="1:55" x14ac:dyDescent="0.45">
      <c r="A112" s="1">
        <f t="shared" si="14"/>
        <v>106</v>
      </c>
      <c r="B112" s="3" t="s">
        <v>77</v>
      </c>
      <c r="C112" s="3" t="str">
        <f t="shared" si="15"/>
        <v>Joe Morgan - 1973</v>
      </c>
      <c r="D112" s="3">
        <v>1973</v>
      </c>
      <c r="E112" s="3">
        <v>29</v>
      </c>
      <c r="F112" s="3" t="s">
        <v>78</v>
      </c>
      <c r="G112" s="3" t="s">
        <v>52</v>
      </c>
      <c r="H112" s="3">
        <v>157</v>
      </c>
      <c r="I112" s="3">
        <v>698</v>
      </c>
      <c r="J112" s="3">
        <v>576</v>
      </c>
      <c r="K112" s="3">
        <v>116</v>
      </c>
      <c r="L112" s="3">
        <v>167</v>
      </c>
      <c r="M112" s="3">
        <v>104</v>
      </c>
      <c r="N112" s="3">
        <v>35</v>
      </c>
      <c r="O112" s="3">
        <v>2</v>
      </c>
      <c r="P112" s="3">
        <v>26</v>
      </c>
      <c r="Q112" s="3">
        <f t="shared" si="16"/>
        <v>673</v>
      </c>
      <c r="R112" s="3">
        <v>82</v>
      </c>
      <c r="S112" s="3">
        <v>67</v>
      </c>
      <c r="T112" s="3">
        <v>15</v>
      </c>
      <c r="U112" s="3">
        <v>111</v>
      </c>
      <c r="V112" s="3">
        <v>61</v>
      </c>
      <c r="W112" s="3">
        <v>0.28999999999999998</v>
      </c>
      <c r="X112" s="3">
        <f t="shared" si="17"/>
        <v>1073</v>
      </c>
      <c r="Y112" s="3">
        <v>0.40600000000000003</v>
      </c>
      <c r="Z112" s="3">
        <f t="shared" si="18"/>
        <v>538</v>
      </c>
      <c r="AA112" s="3">
        <v>0.49299999999999999</v>
      </c>
      <c r="AB112" s="3">
        <f t="shared" si="19"/>
        <v>957</v>
      </c>
      <c r="AC112" s="3">
        <v>0.89900000000000002</v>
      </c>
      <c r="AD112" s="3">
        <f t="shared" si="20"/>
        <v>819</v>
      </c>
      <c r="AE112" s="3">
        <v>154</v>
      </c>
      <c r="AF112" s="3">
        <f t="shared" si="21"/>
        <v>597</v>
      </c>
      <c r="AG112" s="3">
        <v>284</v>
      </c>
      <c r="AH112" s="3">
        <v>12</v>
      </c>
      <c r="AI112" s="3">
        <v>4</v>
      </c>
      <c r="AJ112" s="3">
        <v>3</v>
      </c>
      <c r="AK112" s="3">
        <v>4</v>
      </c>
      <c r="AL112" s="3">
        <v>3</v>
      </c>
      <c r="AM112" s="3">
        <v>9.3000000000000007</v>
      </c>
      <c r="AN112" s="3">
        <f t="shared" si="22"/>
        <v>106</v>
      </c>
      <c r="AO112" s="3">
        <f>_xlfn.IFNA(VLOOKUP(C112, 'FanGraphs Plus Stats 1-2000'!$D$2:$L$1048576, MATCH("wRC+", FanGraphs_Plus_Stats_1_1500[[#Headers],[ID]:[BABIP+]], 0), FALSE), 0)</f>
        <v>156</v>
      </c>
      <c r="AP112" s="3">
        <f t="shared" si="23"/>
        <v>481</v>
      </c>
      <c r="AQ112" s="3">
        <v>7.2</v>
      </c>
      <c r="AR112" s="3">
        <f t="shared" si="24"/>
        <v>99</v>
      </c>
      <c r="AS112" s="3">
        <v>8</v>
      </c>
      <c r="AT112" s="3">
        <f t="shared" si="25"/>
        <v>187</v>
      </c>
      <c r="AU112" s="14">
        <v>1.8</v>
      </c>
      <c r="AV112" s="3">
        <f t="shared" si="26"/>
        <v>312</v>
      </c>
      <c r="AW112" s="3">
        <v>43</v>
      </c>
      <c r="AX112" s="3">
        <v>1</v>
      </c>
      <c r="AY112" s="3">
        <v>7</v>
      </c>
      <c r="AZ112" s="3">
        <v>8</v>
      </c>
      <c r="BA112" s="3">
        <v>12</v>
      </c>
      <c r="BB112" s="3" t="s">
        <v>79</v>
      </c>
      <c r="BC112" s="13">
        <f t="shared" si="27"/>
        <v>312.23033205370638</v>
      </c>
    </row>
    <row r="113" spans="1:55" x14ac:dyDescent="0.45">
      <c r="A113" s="1">
        <f t="shared" si="14"/>
        <v>106</v>
      </c>
      <c r="B113" s="3" t="s">
        <v>157</v>
      </c>
      <c r="C113" s="3" t="str">
        <f t="shared" si="15"/>
        <v>Jackie Robinson - 1949</v>
      </c>
      <c r="D113" s="3">
        <v>1949</v>
      </c>
      <c r="E113" s="3">
        <v>30</v>
      </c>
      <c r="F113" s="3" t="s">
        <v>158</v>
      </c>
      <c r="G113" s="3" t="s">
        <v>52</v>
      </c>
      <c r="H113" s="3">
        <v>156</v>
      </c>
      <c r="I113" s="3">
        <v>704</v>
      </c>
      <c r="J113" s="3">
        <v>593</v>
      </c>
      <c r="K113" s="3">
        <v>122</v>
      </c>
      <c r="L113" s="3">
        <v>203</v>
      </c>
      <c r="M113" s="3">
        <v>137</v>
      </c>
      <c r="N113" s="3">
        <v>38</v>
      </c>
      <c r="O113" s="3">
        <v>12</v>
      </c>
      <c r="P113" s="3">
        <v>16</v>
      </c>
      <c r="Q113" s="3">
        <f t="shared" si="16"/>
        <v>994</v>
      </c>
      <c r="R113" s="3">
        <v>124</v>
      </c>
      <c r="S113" s="3">
        <v>37</v>
      </c>
      <c r="T113" s="3">
        <v>16</v>
      </c>
      <c r="U113" s="3">
        <v>86</v>
      </c>
      <c r="V113" s="3">
        <v>27</v>
      </c>
      <c r="W113" s="3">
        <v>0.34200000000000003</v>
      </c>
      <c r="X113" s="3">
        <f t="shared" si="17"/>
        <v>256</v>
      </c>
      <c r="Y113" s="3">
        <v>0.432</v>
      </c>
      <c r="Z113" s="3">
        <f t="shared" si="18"/>
        <v>251</v>
      </c>
      <c r="AA113" s="3">
        <v>0.52800000000000002</v>
      </c>
      <c r="AB113" s="3">
        <f t="shared" si="19"/>
        <v>713</v>
      </c>
      <c r="AC113" s="3">
        <v>0.96</v>
      </c>
      <c r="AD113" s="3">
        <f t="shared" si="20"/>
        <v>490</v>
      </c>
      <c r="AE113" s="3">
        <v>152</v>
      </c>
      <c r="AF113" s="3">
        <f t="shared" si="21"/>
        <v>633</v>
      </c>
      <c r="AG113" s="3">
        <v>313</v>
      </c>
      <c r="AH113" s="3">
        <v>22</v>
      </c>
      <c r="AI113" s="3">
        <v>8</v>
      </c>
      <c r="AJ113" s="3">
        <v>17</v>
      </c>
      <c r="AK113" s="2"/>
      <c r="AL113" s="3">
        <v>12</v>
      </c>
      <c r="AM113" s="3">
        <v>9.3000000000000007</v>
      </c>
      <c r="AN113" s="3">
        <f t="shared" si="22"/>
        <v>106</v>
      </c>
      <c r="AO113" s="3">
        <f>_xlfn.IFNA(VLOOKUP(C113, 'FanGraphs Plus Stats 1-2000'!$D$2:$L$1048576, MATCH("wRC+", FanGraphs_Plus_Stats_1_1500[[#Headers],[ID]:[BABIP+]], 0), FALSE), 0)</f>
        <v>156</v>
      </c>
      <c r="AP113" s="3">
        <f t="shared" si="23"/>
        <v>481</v>
      </c>
      <c r="AQ113" s="3">
        <v>6.6</v>
      </c>
      <c r="AR113" s="3">
        <f t="shared" si="24"/>
        <v>155</v>
      </c>
      <c r="AS113" s="3">
        <v>8.3000000000000007</v>
      </c>
      <c r="AT113" s="3">
        <f t="shared" si="25"/>
        <v>144</v>
      </c>
      <c r="AU113" s="14">
        <v>1.8</v>
      </c>
      <c r="AV113" s="3">
        <f t="shared" si="26"/>
        <v>312</v>
      </c>
      <c r="AW113" s="3">
        <v>46</v>
      </c>
      <c r="AX113" s="3">
        <v>-1</v>
      </c>
      <c r="AY113" s="3">
        <v>5</v>
      </c>
      <c r="AZ113" s="3">
        <v>4</v>
      </c>
      <c r="BA113" s="3">
        <v>10</v>
      </c>
      <c r="BB113" s="3" t="s">
        <v>53</v>
      </c>
      <c r="BC113" s="13">
        <f t="shared" si="27"/>
        <v>318.38423157223718</v>
      </c>
    </row>
    <row r="114" spans="1:55" x14ac:dyDescent="0.45">
      <c r="A114" s="1">
        <f t="shared" si="14"/>
        <v>106</v>
      </c>
      <c r="B114" s="3" t="s">
        <v>115</v>
      </c>
      <c r="C114" s="3" t="str">
        <f t="shared" si="15"/>
        <v>Ernie Banks - 1958</v>
      </c>
      <c r="D114" s="3">
        <v>1958</v>
      </c>
      <c r="E114" s="3">
        <v>27</v>
      </c>
      <c r="F114" s="3" t="s">
        <v>88</v>
      </c>
      <c r="G114" s="3" t="s">
        <v>52</v>
      </c>
      <c r="H114" s="3">
        <v>154</v>
      </c>
      <c r="I114" s="3">
        <v>682</v>
      </c>
      <c r="J114" s="3">
        <v>617</v>
      </c>
      <c r="K114" s="3">
        <v>119</v>
      </c>
      <c r="L114" s="3">
        <v>193</v>
      </c>
      <c r="M114" s="3">
        <v>112</v>
      </c>
      <c r="N114" s="3">
        <v>23</v>
      </c>
      <c r="O114" s="3">
        <v>11</v>
      </c>
      <c r="P114" s="3">
        <v>47</v>
      </c>
      <c r="Q114" s="3">
        <f t="shared" si="16"/>
        <v>63</v>
      </c>
      <c r="R114" s="3">
        <v>129</v>
      </c>
      <c r="S114" s="3">
        <v>4</v>
      </c>
      <c r="T114" s="3">
        <v>4</v>
      </c>
      <c r="U114" s="3">
        <v>52</v>
      </c>
      <c r="V114" s="3">
        <v>87</v>
      </c>
      <c r="W114" s="3">
        <v>0.313</v>
      </c>
      <c r="X114" s="3">
        <f t="shared" si="17"/>
        <v>673</v>
      </c>
      <c r="Y114" s="3">
        <v>0.36599999999999999</v>
      </c>
      <c r="Z114" s="3">
        <f t="shared" si="18"/>
        <v>1101</v>
      </c>
      <c r="AA114" s="3">
        <v>0.61399999999999999</v>
      </c>
      <c r="AB114" s="3">
        <f t="shared" si="19"/>
        <v>204</v>
      </c>
      <c r="AC114" s="3">
        <v>0.98</v>
      </c>
      <c r="AD114" s="3">
        <f t="shared" si="20"/>
        <v>399</v>
      </c>
      <c r="AE114" s="3">
        <v>155</v>
      </c>
      <c r="AF114" s="3">
        <f t="shared" si="21"/>
        <v>576</v>
      </c>
      <c r="AG114" s="3">
        <v>379</v>
      </c>
      <c r="AH114" s="3">
        <v>14</v>
      </c>
      <c r="AI114" s="3">
        <v>4</v>
      </c>
      <c r="AJ114" s="3">
        <v>1</v>
      </c>
      <c r="AK114" s="3">
        <v>8</v>
      </c>
      <c r="AL114" s="3">
        <v>12</v>
      </c>
      <c r="AM114" s="3">
        <v>9.3000000000000007</v>
      </c>
      <c r="AN114" s="3">
        <f t="shared" si="22"/>
        <v>106</v>
      </c>
      <c r="AO114" s="3">
        <f>_xlfn.IFNA(VLOOKUP(C114, 'FanGraphs Plus Stats 1-2000'!$D$2:$L$1048576, MATCH("wRC+", FanGraphs_Plus_Stats_1_1500[[#Headers],[ID]:[BABIP+]], 0), FALSE), 0)</f>
        <v>151</v>
      </c>
      <c r="AP114" s="3">
        <f t="shared" si="23"/>
        <v>604</v>
      </c>
      <c r="AQ114" s="3">
        <v>6.8</v>
      </c>
      <c r="AR114" s="3">
        <f t="shared" si="24"/>
        <v>131</v>
      </c>
      <c r="AS114" s="3">
        <v>8.5</v>
      </c>
      <c r="AT114" s="3">
        <f t="shared" si="25"/>
        <v>120</v>
      </c>
      <c r="AU114" s="14">
        <v>1.9</v>
      </c>
      <c r="AV114" s="3">
        <f t="shared" si="26"/>
        <v>294</v>
      </c>
      <c r="AW114" s="3">
        <v>48</v>
      </c>
      <c r="AX114" s="3">
        <v>0</v>
      </c>
      <c r="AY114" s="3">
        <v>2</v>
      </c>
      <c r="AZ114" s="3">
        <v>1</v>
      </c>
      <c r="BA114" s="3">
        <v>10</v>
      </c>
      <c r="BB114" s="3" t="s">
        <v>62</v>
      </c>
      <c r="BC114" s="13">
        <f t="shared" si="27"/>
        <v>332.85500816563922</v>
      </c>
    </row>
    <row r="115" spans="1:55" x14ac:dyDescent="0.45">
      <c r="A115" s="1">
        <f t="shared" si="14"/>
        <v>106</v>
      </c>
      <c r="B115" s="3" t="s">
        <v>77</v>
      </c>
      <c r="C115" s="3" t="str">
        <f t="shared" si="15"/>
        <v>Joe Morgan - 1972</v>
      </c>
      <c r="D115" s="3">
        <v>1972</v>
      </c>
      <c r="E115" s="3">
        <v>28</v>
      </c>
      <c r="F115" s="3" t="s">
        <v>78</v>
      </c>
      <c r="G115" s="3" t="s">
        <v>52</v>
      </c>
      <c r="H115" s="3">
        <v>149</v>
      </c>
      <c r="I115" s="3">
        <v>680</v>
      </c>
      <c r="J115" s="3">
        <v>552</v>
      </c>
      <c r="K115" s="3">
        <v>122</v>
      </c>
      <c r="L115" s="3">
        <v>161</v>
      </c>
      <c r="M115" s="3">
        <v>118</v>
      </c>
      <c r="N115" s="3">
        <v>23</v>
      </c>
      <c r="O115" s="3">
        <v>4</v>
      </c>
      <c r="P115" s="3">
        <v>16</v>
      </c>
      <c r="Q115" s="3">
        <f t="shared" si="16"/>
        <v>994</v>
      </c>
      <c r="R115" s="3">
        <v>73</v>
      </c>
      <c r="S115" s="3">
        <v>58</v>
      </c>
      <c r="T115" s="3">
        <v>17</v>
      </c>
      <c r="U115" s="3">
        <v>115</v>
      </c>
      <c r="V115" s="3">
        <v>44</v>
      </c>
      <c r="W115" s="3">
        <v>0.29199999999999998</v>
      </c>
      <c r="X115" s="3">
        <f t="shared" si="17"/>
        <v>1038</v>
      </c>
      <c r="Y115" s="3">
        <v>0.41699999999999998</v>
      </c>
      <c r="Z115" s="3">
        <f t="shared" si="18"/>
        <v>408</v>
      </c>
      <c r="AA115" s="3">
        <v>0.435</v>
      </c>
      <c r="AB115" s="3">
        <f t="shared" si="19"/>
        <v>1240</v>
      </c>
      <c r="AC115" s="3">
        <v>0.85099999999999998</v>
      </c>
      <c r="AD115" s="3">
        <f t="shared" si="20"/>
        <v>1073</v>
      </c>
      <c r="AE115" s="3">
        <v>149</v>
      </c>
      <c r="AF115" s="3">
        <f t="shared" si="21"/>
        <v>702</v>
      </c>
      <c r="AG115" s="3">
        <v>240</v>
      </c>
      <c r="AH115" s="3">
        <v>5</v>
      </c>
      <c r="AI115" s="3">
        <v>6</v>
      </c>
      <c r="AJ115" s="3">
        <v>3</v>
      </c>
      <c r="AK115" s="3">
        <v>4</v>
      </c>
      <c r="AL115" s="3">
        <v>1</v>
      </c>
      <c r="AM115" s="3">
        <v>9.3000000000000007</v>
      </c>
      <c r="AN115" s="3">
        <f t="shared" si="22"/>
        <v>106</v>
      </c>
      <c r="AO115" s="3">
        <f>_xlfn.IFNA(VLOOKUP(C115, 'FanGraphs Plus Stats 1-2000'!$D$2:$L$1048576, MATCH("wRC+", FanGraphs_Plus_Stats_1_1500[[#Headers],[ID]:[BABIP+]], 0), FALSE), 0)</f>
        <v>150</v>
      </c>
      <c r="AP115" s="3">
        <f t="shared" si="23"/>
        <v>636</v>
      </c>
      <c r="AQ115" s="3">
        <v>7.3</v>
      </c>
      <c r="AR115" s="3">
        <f t="shared" si="24"/>
        <v>86</v>
      </c>
      <c r="AS115" s="3">
        <v>8.4</v>
      </c>
      <c r="AT115" s="3">
        <f t="shared" si="25"/>
        <v>134</v>
      </c>
      <c r="AU115" s="14">
        <v>1.4</v>
      </c>
      <c r="AV115" s="3">
        <f t="shared" si="26"/>
        <v>442</v>
      </c>
      <c r="AW115" s="3">
        <v>42</v>
      </c>
      <c r="AX115" s="3">
        <v>3</v>
      </c>
      <c r="AY115" s="3">
        <v>8</v>
      </c>
      <c r="AZ115" s="3">
        <v>11</v>
      </c>
      <c r="BA115" s="3">
        <v>7</v>
      </c>
      <c r="BB115" s="3" t="s">
        <v>79</v>
      </c>
      <c r="BC115" s="13">
        <f t="shared" si="27"/>
        <v>361.71514886829675</v>
      </c>
    </row>
    <row r="116" spans="1:55" x14ac:dyDescent="0.45">
      <c r="A116" s="1">
        <f t="shared" si="14"/>
        <v>106</v>
      </c>
      <c r="B116" s="3" t="s">
        <v>185</v>
      </c>
      <c r="C116" s="3" t="str">
        <f t="shared" si="15"/>
        <v>Terry Turner - 1906</v>
      </c>
      <c r="D116" s="3">
        <v>1906</v>
      </c>
      <c r="E116" s="3">
        <v>25</v>
      </c>
      <c r="F116" s="3" t="s">
        <v>110</v>
      </c>
      <c r="G116" s="3" t="s">
        <v>43</v>
      </c>
      <c r="H116" s="3">
        <v>147</v>
      </c>
      <c r="I116" s="3">
        <v>643</v>
      </c>
      <c r="J116" s="3">
        <v>584</v>
      </c>
      <c r="K116" s="3">
        <v>85</v>
      </c>
      <c r="L116" s="3">
        <v>170</v>
      </c>
      <c r="M116" s="3">
        <v>134</v>
      </c>
      <c r="N116" s="3">
        <v>27</v>
      </c>
      <c r="O116" s="3">
        <v>7</v>
      </c>
      <c r="P116" s="3">
        <v>2</v>
      </c>
      <c r="Q116" s="3">
        <f t="shared" si="16"/>
        <v>1355</v>
      </c>
      <c r="R116" s="3">
        <v>62</v>
      </c>
      <c r="S116" s="3">
        <v>27</v>
      </c>
      <c r="T116" s="2"/>
      <c r="U116" s="3">
        <v>35</v>
      </c>
      <c r="V116" s="3">
        <v>43</v>
      </c>
      <c r="W116" s="3">
        <v>0.29099999999999998</v>
      </c>
      <c r="X116" s="3">
        <f t="shared" si="17"/>
        <v>1055</v>
      </c>
      <c r="Y116" s="3">
        <v>0.33800000000000002</v>
      </c>
      <c r="Z116" s="3">
        <f t="shared" si="18"/>
        <v>1332</v>
      </c>
      <c r="AA116" s="3">
        <v>0.372</v>
      </c>
      <c r="AB116" s="3">
        <f t="shared" si="19"/>
        <v>1381</v>
      </c>
      <c r="AC116" s="3">
        <v>0.70899999999999996</v>
      </c>
      <c r="AD116" s="3">
        <f t="shared" si="20"/>
        <v>1383</v>
      </c>
      <c r="AE116" s="3">
        <v>123</v>
      </c>
      <c r="AF116" s="3">
        <f t="shared" si="21"/>
        <v>1235</v>
      </c>
      <c r="AG116" s="3">
        <v>217</v>
      </c>
      <c r="AH116" s="2"/>
      <c r="AI116" s="3">
        <v>6</v>
      </c>
      <c r="AJ116" s="3">
        <v>18</v>
      </c>
      <c r="AK116" s="2"/>
      <c r="AL116" s="2"/>
      <c r="AM116" s="3">
        <v>9.3000000000000007</v>
      </c>
      <c r="AN116" s="3">
        <f t="shared" si="22"/>
        <v>106</v>
      </c>
      <c r="AO116" s="3">
        <f>_xlfn.IFNA(VLOOKUP(C116, 'FanGraphs Plus Stats 1-2000'!$D$2:$L$1048576, MATCH("wRC+", FanGraphs_Plus_Stats_1_1500[[#Headers],[ID]:[BABIP+]], 0), FALSE), 0)</f>
        <v>0</v>
      </c>
      <c r="AP116" s="3">
        <f t="shared" si="23"/>
        <v>942</v>
      </c>
      <c r="AQ116" s="3">
        <v>7</v>
      </c>
      <c r="AR116" s="3">
        <f t="shared" si="24"/>
        <v>111</v>
      </c>
      <c r="AS116" s="3">
        <v>5.2</v>
      </c>
      <c r="AT116" s="3">
        <f t="shared" si="25"/>
        <v>1097</v>
      </c>
      <c r="AU116" s="14">
        <v>5.4</v>
      </c>
      <c r="AV116" s="3">
        <f t="shared" si="26"/>
        <v>1</v>
      </c>
      <c r="AW116" s="3">
        <v>15</v>
      </c>
      <c r="AX116" s="3">
        <v>0</v>
      </c>
      <c r="AY116" s="3">
        <v>-1</v>
      </c>
      <c r="AZ116" s="3">
        <v>-1</v>
      </c>
      <c r="BA116" s="3">
        <v>34</v>
      </c>
      <c r="BB116" s="3" t="s">
        <v>62</v>
      </c>
      <c r="BC116" s="13">
        <f t="shared" si="27"/>
        <v>497.74614890947493</v>
      </c>
    </row>
    <row r="117" spans="1:55" x14ac:dyDescent="0.45">
      <c r="A117" s="1">
        <f t="shared" si="14"/>
        <v>116</v>
      </c>
      <c r="B117" s="3" t="s">
        <v>435</v>
      </c>
      <c r="C117" s="3" t="str">
        <f t="shared" si="15"/>
        <v>Gunnar Henderson - 2024</v>
      </c>
      <c r="D117" s="3">
        <v>2024</v>
      </c>
      <c r="E117" s="3">
        <v>23</v>
      </c>
      <c r="F117" s="3" t="s">
        <v>61</v>
      </c>
      <c r="G117" s="3" t="s">
        <v>43</v>
      </c>
      <c r="H117" s="3">
        <f>VLOOKUP($B117, FanGraphs_Updated_Zips_Projections[[Name]:[WAR]], MATCH(H$1, FanGraphs_Updated_Zips_Projections[[#Headers],[Name]:[WAR]], 0), FALSE)</f>
        <v>159</v>
      </c>
      <c r="I117" s="10">
        <f>(VLOOKUP($C117,'All Data'!$C$2:$AP$1401,MATCH(I$1,'All Data'!$C$1:$AP$1,0),FALSE)/VLOOKUP($C117,'All Data'!$C$2:$AP$1401,MATCH("G",'All Data'!$C$1:$AP$1,0),FALSE))*$H117</f>
        <v>719.16923076923081</v>
      </c>
      <c r="J117" s="10">
        <f>(VLOOKUP($C117,'All Data'!$C$2:$AP$1401,MATCH(J$1,'All Data'!$C$1:$AP$1,0),FALSE)/VLOOKUP($C117,'All Data'!$C$2:$AP$1401,MATCH("G",'All Data'!$C$1:$AP$1,0),FALSE))*$H117</f>
        <v>628.6615384615385</v>
      </c>
      <c r="K117" s="10">
        <f>(VLOOKUP($C117,'All Data'!$C$2:$AP$1401,MATCH(K$1,'All Data'!$C$1:$AP$1,0),FALSE)/VLOOKUP($C117,'All Data'!$C$2:$AP$1401,MATCH("G",'All Data'!$C$1:$AP$1,0),FALSE))*$H117</f>
        <v>124.75384615384615</v>
      </c>
      <c r="L117" s="10">
        <f>(VLOOKUP($C117,'All Data'!$C$2:$AP$1401,MATCH(L$1,'All Data'!$C$1:$AP$1,0),FALSE)/VLOOKUP($C117,'All Data'!$C$2:$AP$1401,MATCH("G",'All Data'!$C$1:$AP$1,0),FALSE))*$H117</f>
        <v>177.34615384615384</v>
      </c>
      <c r="M117" s="10">
        <f>(VLOOKUP($C117,'All Data'!$C$2:$AP$1401,MATCH(M$1,'All Data'!$C$1:$AP$1,0),FALSE)/VLOOKUP($C117,'All Data'!$C$2:$AP$1401,MATCH("G",'All Data'!$C$1:$AP$1,0),FALSE))*$H117</f>
        <v>100.29230769230769</v>
      </c>
      <c r="N117" s="10">
        <f>(VLOOKUP($C117,'All Data'!$C$2:$AP$1401,MATCH(N$1,'All Data'!$C$1:$AP$1,0),FALSE)/VLOOKUP($C117,'All Data'!$C$2:$AP$1401,MATCH("G",'All Data'!$C$1:$AP$1,0),FALSE))*$H117</f>
        <v>29.353846153846156</v>
      </c>
      <c r="O117" s="10">
        <f>(VLOOKUP($C117,'All Data'!$C$2:$AP$1401,MATCH(O$1,'All Data'!$C$1:$AP$1,0),FALSE)/VLOOKUP($C117,'All Data'!$C$2:$AP$1401,MATCH("G",'All Data'!$C$1:$AP$1,0),FALSE))*$H117</f>
        <v>7.338461538461539</v>
      </c>
      <c r="P117" s="10">
        <f>(VLOOKUP($C117,'All Data'!$C$2:$AP$1401,MATCH(P$1,'All Data'!$C$1:$AP$1,0),FALSE)/VLOOKUP($C117,'All Data'!$C$2:$AP$1401,MATCH("G",'All Data'!$C$1:$AP$1,0),FALSE))*$H117</f>
        <v>40.361538461538458</v>
      </c>
      <c r="Q117" s="3">
        <f t="shared" si="16"/>
        <v>192</v>
      </c>
      <c r="R117" s="10">
        <f>(VLOOKUP($C117,'All Data'!$C$2:$AP$1401,MATCH(R$1,'All Data'!$C$1:$AP$1,0),FALSE)/VLOOKUP($C117,'All Data'!$C$2:$AP$1401,MATCH("G",'All Data'!$C$1:$AP$1,0),FALSE))*$H117</f>
        <v>95.399999999999991</v>
      </c>
      <c r="S117" s="10">
        <f>(VLOOKUP($C117,'All Data'!$C$2:$AP$1401,MATCH(S$1,'All Data'!$C$1:$AP$1,0),FALSE)/VLOOKUP($C117,'All Data'!$C$2:$AP$1401,MATCH("G",'All Data'!$C$1:$AP$1,0),FALSE))*$H117</f>
        <v>18.346153846153847</v>
      </c>
      <c r="T117" s="10">
        <f>(VLOOKUP($C117,'All Data'!$C$2:$AP$1401,MATCH(T$1,'All Data'!$C$1:$AP$1,0),FALSE)/VLOOKUP($C117,'All Data'!$C$2:$AP$1401,MATCH("G",'All Data'!$C$1:$AP$1,0),FALSE))*$H117</f>
        <v>2.4461538461538463</v>
      </c>
      <c r="U117" s="10">
        <f>(VLOOKUP($C117,'All Data'!$C$2:$AP$1401,MATCH(U$1,'All Data'!$C$1:$AP$1,0),FALSE)/VLOOKUP($C117,'All Data'!$C$2:$AP$1401,MATCH("G",'All Data'!$C$1:$AP$1,0),FALSE))*$H117</f>
        <v>80.723076923076917</v>
      </c>
      <c r="V117" s="10">
        <f>(VLOOKUP($C117,'All Data'!$C$2:$AP$1401,MATCH(V$1,'All Data'!$C$1:$AP$1,0),FALSE)/VLOOKUP($C117,'All Data'!$C$2:$AP$1401,MATCH("G",'All Data'!$C$1:$AP$1,0),FALSE))*$H117</f>
        <v>161.44615384615383</v>
      </c>
      <c r="W117" s="11">
        <f>L117/J117</f>
        <v>0.28210116731517509</v>
      </c>
      <c r="X117" s="3">
        <f t="shared" si="17"/>
        <v>1189</v>
      </c>
      <c r="Y117" s="3">
        <v>0.36899999999999999</v>
      </c>
      <c r="Z117" s="3">
        <f t="shared" si="18"/>
        <v>1064</v>
      </c>
      <c r="AA117" s="3">
        <v>0.54500000000000004</v>
      </c>
      <c r="AB117" s="3">
        <f t="shared" si="19"/>
        <v>573</v>
      </c>
      <c r="AC117" s="3">
        <v>0.91400000000000003</v>
      </c>
      <c r="AD117" s="3">
        <f t="shared" si="20"/>
        <v>744</v>
      </c>
      <c r="AE117" s="3">
        <v>161</v>
      </c>
      <c r="AF117" s="3">
        <f t="shared" si="21"/>
        <v>436</v>
      </c>
      <c r="AG117" s="10">
        <f>(VLOOKUP($C117,'All Data'!$C$2:$AP$1401,MATCH(AG$1,'All Data'!$C$1:$AP$1,0),FALSE)/VLOOKUP($C117,'All Data'!$C$2:$AP$1401,MATCH("G",'All Data'!$C$1:$AP$1,0),FALSE))*$H117</f>
        <v>342.46153846153845</v>
      </c>
      <c r="AH117" s="10">
        <f>(VLOOKUP($C117,'All Data'!$C$2:$AP$1401,MATCH(AH$1,'All Data'!$C$1:$AP$1,0),FALSE)/VLOOKUP($C117,'All Data'!$C$2:$AP$1401,MATCH("G",'All Data'!$C$1:$AP$1,0),FALSE))*$H117</f>
        <v>2.4461538461538463</v>
      </c>
      <c r="AI117" s="10">
        <f>(VLOOKUP($C117,'All Data'!$C$2:$AP$1401,MATCH(AI$1,'All Data'!$C$1:$AP$1,0),FALSE)/VLOOKUP($C117,'All Data'!$C$2:$AP$1401,MATCH("G",'All Data'!$C$1:$AP$1,0),FALSE))*$H117</f>
        <v>7.338461538461539</v>
      </c>
      <c r="AJ117" s="10">
        <f>(VLOOKUP($C117,'All Data'!$C$2:$AP$1401,MATCH(AJ$1,'All Data'!$C$1:$AP$1,0),FALSE)/VLOOKUP($C117,'All Data'!$C$2:$AP$1401,MATCH("G",'All Data'!$C$1:$AP$1,0),FALSE))*$H117</f>
        <v>0</v>
      </c>
      <c r="AK117" s="10">
        <f>(VLOOKUP($C117,'All Data'!$C$2:$AP$1401,MATCH(AK$1,'All Data'!$C$1:$AP$1,0),FALSE)/VLOOKUP($C117,'All Data'!$C$2:$AP$1401,MATCH("G",'All Data'!$C$1:$AP$1,0),FALSE))*$H117</f>
        <v>2.4461538461538463</v>
      </c>
      <c r="AL117" s="10">
        <f>(VLOOKUP($C117,'All Data'!$C$2:$AP$1401,MATCH(AL$1,'All Data'!$C$1:$AP$1,0),FALSE)/VLOOKUP($C117,'All Data'!$C$2:$AP$1401,MATCH("G",'All Data'!$C$1:$AP$1,0),FALSE))*$H117</f>
        <v>1.2230769230769232</v>
      </c>
      <c r="AM117" s="12">
        <f>(VLOOKUP($C117,'All Data'!$C$2:$AP$1401,MATCH(AM$1,'All Data'!$C$1:$AP$1,0),FALSE)/VLOOKUP($C117,'All Data'!$C$2:$AP$1401,MATCH("G",'All Data'!$C$1:$AP$1,0),FALSE))*$H117</f>
        <v>9.2953846153846147</v>
      </c>
      <c r="AN117" s="3">
        <f t="shared" si="22"/>
        <v>116</v>
      </c>
      <c r="AO117" s="3">
        <f>_xlfn.IFNA(VLOOKUP(C117, 'FanGraphs Plus Stats 1-2000'!$D$2:$L$1048576, MATCH("wRC+", FanGraphs_Plus_Stats_1_1500[[#Headers],[ID]:[BABIP+]], 0), FALSE), 0)</f>
        <v>158</v>
      </c>
      <c r="AP117" s="3">
        <f t="shared" si="23"/>
        <v>436</v>
      </c>
      <c r="AQ117" s="12">
        <f>(VLOOKUP($C117,'All Data'!$C$2:$AP$1401,MATCH(AQ$1,'All Data'!$C$1:$AP$1,0),FALSE)/VLOOKUP($C117,'All Data'!$C$2:$AP$1401,MATCH("G",'All Data'!$C$1:$AP$1,0),FALSE))*$H117</f>
        <v>7.0938461538461537</v>
      </c>
      <c r="AR117" s="3">
        <f t="shared" si="24"/>
        <v>110</v>
      </c>
      <c r="AS117" s="12">
        <f>(VLOOKUP($C117,'All Data'!$C$2:$AP$1401,MATCH(AS$1,'All Data'!$C$1:$AP$1,0),FALSE)/VLOOKUP($C117,'All Data'!$C$2:$AP$1401,MATCH("G",'All Data'!$C$1:$AP$1,0),FALSE))*$H117</f>
        <v>8.8061538461538458</v>
      </c>
      <c r="AT117" s="3">
        <f t="shared" si="25"/>
        <v>91</v>
      </c>
      <c r="AU117" s="14">
        <f>(VLOOKUP($C117,'All Data'!$C$2:$AP$1401,MATCH(AU$1,'All Data'!$C$1:$AP$1,0),FALSE)/VLOOKUP($C117,'All Data'!$C$2:$AP$1401,MATCH("G",'All Data'!$C$1:$AP$1,0),FALSE))*$H117</f>
        <v>1.4676923076923076</v>
      </c>
      <c r="AV117" s="3">
        <f t="shared" si="26"/>
        <v>441</v>
      </c>
      <c r="AW117" s="12">
        <f>(VLOOKUP($C117,'All Data'!$C$2:$AP$1401,MATCH(AW$1,'All Data'!$C$1:$AP$1,0),FALSE)/VLOOKUP($C117,'All Data'!$C$2:$AP$1401,MATCH("G",'All Data'!$C$1:$AP$1,0),FALSE))*$H117</f>
        <v>48.923076923076927</v>
      </c>
      <c r="AX117" s="12">
        <f>(VLOOKUP($C117,'All Data'!$C$2:$AP$1401,MATCH(AX$1,'All Data'!$C$1:$AP$1,0),FALSE)/VLOOKUP($C117,'All Data'!$C$2:$AP$1401,MATCH("G",'All Data'!$C$1:$AP$1,0),FALSE))*$H117</f>
        <v>2.4461538461538463</v>
      </c>
      <c r="AY117" s="12">
        <f>(VLOOKUP($C117,'All Data'!$C$2:$AP$1401,MATCH(AY$1,'All Data'!$C$1:$AP$1,0),FALSE)/VLOOKUP($C117,'All Data'!$C$2:$AP$1401,MATCH("G",'All Data'!$C$1:$AP$1,0),FALSE))*$H117</f>
        <v>3.6692307692307695</v>
      </c>
      <c r="AZ117" s="12">
        <f>(VLOOKUP($C117,'All Data'!$C$2:$AP$1401,MATCH(AZ$1,'All Data'!$C$1:$AP$1,0),FALSE)/VLOOKUP($C117,'All Data'!$C$2:$AP$1401,MATCH("G",'All Data'!$C$1:$AP$1,0),FALSE))*$H117</f>
        <v>6.1153846153846159</v>
      </c>
      <c r="BA117" s="12">
        <f>(VLOOKUP($C117,'All Data'!$C$2:$AP$1401,MATCH(BA$1,'All Data'!$C$1:$AP$1,0),FALSE)/VLOOKUP($C117,'All Data'!$C$2:$AP$1401,MATCH("G",'All Data'!$C$1:$AP$1,0),FALSE))*$H117</f>
        <v>4.8923076923076927</v>
      </c>
      <c r="BB117" s="3" t="s">
        <v>271</v>
      </c>
      <c r="BC117" s="13">
        <f t="shared" si="27"/>
        <v>280.42086368796413</v>
      </c>
    </row>
    <row r="118" spans="1:55" x14ac:dyDescent="0.45">
      <c r="A118" s="1">
        <f t="shared" si="14"/>
        <v>117</v>
      </c>
      <c r="B118" s="3" t="s">
        <v>453</v>
      </c>
      <c r="C118" s="3" t="str">
        <f t="shared" si="15"/>
        <v>Juan Soto - 2024</v>
      </c>
      <c r="D118" s="3">
        <v>2024</v>
      </c>
      <c r="E118" s="3">
        <v>25</v>
      </c>
      <c r="F118" s="3" t="s">
        <v>42</v>
      </c>
      <c r="G118" s="3" t="s">
        <v>43</v>
      </c>
      <c r="H118" s="3">
        <f>VLOOKUP($B118, FanGraphs_Updated_Zips_Projections[[Name]:[WAR]], MATCH(H$1, FanGraphs_Updated_Zips_Projections[[#Headers],[Name]:[WAR]], 0), FALSE)</f>
        <v>156</v>
      </c>
      <c r="I118" s="10">
        <f>(VLOOKUP($C118,'All Data'!$C$2:$AP$1401,MATCH(I$1,'All Data'!$C$1:$AP$1,0),FALSE)/VLOOKUP($C118,'All Data'!$C$2:$AP$1401,MATCH("G",'All Data'!$C$1:$AP$1,0),FALSE))*$H118</f>
        <v>716.12598425196848</v>
      </c>
      <c r="J118" s="10">
        <f>(VLOOKUP($C118,'All Data'!$C$2:$AP$1401,MATCH(J$1,'All Data'!$C$1:$AP$1,0),FALSE)/VLOOKUP($C118,'All Data'!$C$2:$AP$1401,MATCH("G",'All Data'!$C$1:$AP$1,0),FALSE))*$H118</f>
        <v>576.09448818897636</v>
      </c>
      <c r="K118" s="10">
        <f>(VLOOKUP($C118,'All Data'!$C$2:$AP$1401,MATCH(K$1,'All Data'!$C$1:$AP$1,0),FALSE)/VLOOKUP($C118,'All Data'!$C$2:$AP$1401,MATCH("G",'All Data'!$C$1:$AP$1,0),FALSE))*$H118</f>
        <v>132.66141732283467</v>
      </c>
      <c r="L118" s="10">
        <f>(VLOOKUP($C118,'All Data'!$C$2:$AP$1401,MATCH(L$1,'All Data'!$C$1:$AP$1,0),FALSE)/VLOOKUP($C118,'All Data'!$C$2:$AP$1401,MATCH("G",'All Data'!$C$1:$AP$1,0),FALSE))*$H118</f>
        <v>171.96850393700788</v>
      </c>
      <c r="M118" s="10">
        <f>(VLOOKUP($C118,'All Data'!$C$2:$AP$1401,MATCH(M$1,'All Data'!$C$1:$AP$1,0),FALSE)/VLOOKUP($C118,'All Data'!$C$2:$AP$1401,MATCH("G",'All Data'!$C$1:$AP$1,0),FALSE))*$H118</f>
        <v>90.897637795275585</v>
      </c>
      <c r="N118" s="10">
        <f>(VLOOKUP($C118,'All Data'!$C$2:$AP$1401,MATCH(N$1,'All Data'!$C$1:$AP$1,0),FALSE)/VLOOKUP($C118,'All Data'!$C$2:$AP$1401,MATCH("G",'All Data'!$C$1:$AP$1,0),FALSE))*$H118</f>
        <v>30.708661417322837</v>
      </c>
      <c r="O118" s="10">
        <f>(VLOOKUP($C118,'All Data'!$C$2:$AP$1401,MATCH(O$1,'All Data'!$C$1:$AP$1,0),FALSE)/VLOOKUP($C118,'All Data'!$C$2:$AP$1401,MATCH("G",'All Data'!$C$1:$AP$1,0),FALSE))*$H118</f>
        <v>4.9133858267716537</v>
      </c>
      <c r="P118" s="10">
        <f>(VLOOKUP($C118,'All Data'!$C$2:$AP$1401,MATCH(P$1,'All Data'!$C$1:$AP$1,0),FALSE)/VLOOKUP($C118,'All Data'!$C$2:$AP$1401,MATCH("G",'All Data'!$C$1:$AP$1,0),FALSE))*$H118</f>
        <v>45.448818897637793</v>
      </c>
      <c r="Q118" s="3">
        <f t="shared" si="16"/>
        <v>91</v>
      </c>
      <c r="R118" s="10">
        <f>(VLOOKUP($C118,'All Data'!$C$2:$AP$1401,MATCH(R$1,'All Data'!$C$1:$AP$1,0),FALSE)/VLOOKUP($C118,'All Data'!$C$2:$AP$1401,MATCH("G",'All Data'!$C$1:$AP$1,0),FALSE))*$H118</f>
        <v>116.69291338582677</v>
      </c>
      <c r="S118" s="10">
        <f>(VLOOKUP($C118,'All Data'!$C$2:$AP$1401,MATCH(S$1,'All Data'!$C$1:$AP$1,0),FALSE)/VLOOKUP($C118,'All Data'!$C$2:$AP$1401,MATCH("G",'All Data'!$C$1:$AP$1,0),FALSE))*$H118</f>
        <v>6.1417322834645667</v>
      </c>
      <c r="T118" s="10">
        <f>(VLOOKUP($C118,'All Data'!$C$2:$AP$1401,MATCH(T$1,'All Data'!$C$1:$AP$1,0),FALSE)/VLOOKUP($C118,'All Data'!$C$2:$AP$1401,MATCH("G",'All Data'!$C$1:$AP$1,0),FALSE))*$H118</f>
        <v>2.4566929133858268</v>
      </c>
      <c r="U118" s="10">
        <f>(VLOOKUP($C118,'All Data'!$C$2:$AP$1401,MATCH(U$1,'All Data'!$C$1:$AP$1,0),FALSE)/VLOOKUP($C118,'All Data'!$C$2:$AP$1401,MATCH("G",'All Data'!$C$1:$AP$1,0),FALSE))*$H118</f>
        <v>132.66141732283467</v>
      </c>
      <c r="V118" s="10">
        <f>(VLOOKUP($C118,'All Data'!$C$2:$AP$1401,MATCH(V$1,'All Data'!$C$1:$AP$1,0),FALSE)/VLOOKUP($C118,'All Data'!$C$2:$AP$1401,MATCH("G",'All Data'!$C$1:$AP$1,0),FALSE))*$H118</f>
        <v>110.55118110236219</v>
      </c>
      <c r="W118" s="11">
        <f>L118/J118</f>
        <v>0.29850746268656719</v>
      </c>
      <c r="X118" s="3">
        <f t="shared" si="17"/>
        <v>942</v>
      </c>
      <c r="Y118" s="3">
        <v>0.42899999999999999</v>
      </c>
      <c r="Z118" s="3">
        <f t="shared" si="18"/>
        <v>275</v>
      </c>
      <c r="AA118" s="3">
        <v>0.60599999999999998</v>
      </c>
      <c r="AB118" s="3">
        <f t="shared" si="19"/>
        <v>237</v>
      </c>
      <c r="AC118" s="3">
        <v>1.034</v>
      </c>
      <c r="AD118" s="3">
        <f t="shared" si="20"/>
        <v>214</v>
      </c>
      <c r="AE118" s="3">
        <v>186</v>
      </c>
      <c r="AF118" s="3">
        <f t="shared" si="21"/>
        <v>103</v>
      </c>
      <c r="AG118" s="10">
        <f>(VLOOKUP($C118,'All Data'!$C$2:$AP$1401,MATCH(AG$1,'All Data'!$C$1:$AP$1,0),FALSE)/VLOOKUP($C118,'All Data'!$C$2:$AP$1401,MATCH("G",'All Data'!$C$1:$AP$1,0),FALSE))*$H118</f>
        <v>348.85039370078738</v>
      </c>
      <c r="AH118" s="10">
        <f>(VLOOKUP($C118,'All Data'!$C$2:$AP$1401,MATCH(AH$1,'All Data'!$C$1:$AP$1,0),FALSE)/VLOOKUP($C118,'All Data'!$C$2:$AP$1401,MATCH("G",'All Data'!$C$1:$AP$1,0),FALSE))*$H118</f>
        <v>8.5984251968503944</v>
      </c>
      <c r="AI118" s="10">
        <f>(VLOOKUP($C118,'All Data'!$C$2:$AP$1401,MATCH(AI$1,'All Data'!$C$1:$AP$1,0),FALSE)/VLOOKUP($C118,'All Data'!$C$2:$AP$1401,MATCH("G",'All Data'!$C$1:$AP$1,0),FALSE))*$H118</f>
        <v>2.4566929133858268</v>
      </c>
      <c r="AJ118" s="10">
        <f>(VLOOKUP($C118,'All Data'!$C$2:$AP$1401,MATCH(AJ$1,'All Data'!$C$1:$AP$1,0),FALSE)/VLOOKUP($C118,'All Data'!$C$2:$AP$1401,MATCH("G",'All Data'!$C$1:$AP$1,0),FALSE))*$H118</f>
        <v>0</v>
      </c>
      <c r="AK118" s="10">
        <f>(VLOOKUP($C118,'All Data'!$C$2:$AP$1401,MATCH(AK$1,'All Data'!$C$1:$AP$1,0),FALSE)/VLOOKUP($C118,'All Data'!$C$2:$AP$1401,MATCH("G",'All Data'!$C$1:$AP$1,0),FALSE))*$H118</f>
        <v>4.9133858267716537</v>
      </c>
      <c r="AL118" s="10">
        <f>(VLOOKUP($C118,'All Data'!$C$2:$AP$1401,MATCH(AL$1,'All Data'!$C$1:$AP$1,0),FALSE)/VLOOKUP($C118,'All Data'!$C$2:$AP$1401,MATCH("G",'All Data'!$C$1:$AP$1,0),FALSE))*$H118</f>
        <v>1.2283464566929134</v>
      </c>
      <c r="AM118" s="12">
        <f>(VLOOKUP($C118,'All Data'!$C$2:$AP$1401,MATCH(AM$1,'All Data'!$C$1:$AP$1,0),FALSE)/VLOOKUP($C118,'All Data'!$C$2:$AP$1401,MATCH("G",'All Data'!$C$1:$AP$1,0),FALSE))*$H118</f>
        <v>9.21259842519685</v>
      </c>
      <c r="AN118" s="3">
        <f t="shared" si="22"/>
        <v>117</v>
      </c>
      <c r="AO118" s="3">
        <f>_xlfn.IFNA(VLOOKUP(C118, 'FanGraphs Plus Stats 1-2000'!$D$2:$L$1048576, MATCH("wRC+", FanGraphs_Plus_Stats_1_1500[[#Headers],[ID]:[BABIP+]], 0), FALSE), 0)</f>
        <v>187</v>
      </c>
      <c r="AP118" s="3">
        <f t="shared" si="23"/>
        <v>69</v>
      </c>
      <c r="AQ118" s="12">
        <f>(VLOOKUP($C118,'All Data'!$C$2:$AP$1401,MATCH(AQ$1,'All Data'!$C$1:$AP$1,0),FALSE)/VLOOKUP($C118,'All Data'!$C$2:$AP$1401,MATCH("G",'All Data'!$C$1:$AP$1,0),FALSE))*$H118</f>
        <v>7.1244094488188976</v>
      </c>
      <c r="AR118" s="3">
        <f t="shared" si="24"/>
        <v>105</v>
      </c>
      <c r="AS118" s="12">
        <f>(VLOOKUP($C118,'All Data'!$C$2:$AP$1401,MATCH(AS$1,'All Data'!$C$1:$AP$1,0),FALSE)/VLOOKUP($C118,'All Data'!$C$2:$AP$1401,MATCH("G",'All Data'!$C$1:$AP$1,0),FALSE))*$H118</f>
        <v>8.5984251968503944</v>
      </c>
      <c r="AT118" s="3">
        <f t="shared" si="25"/>
        <v>119</v>
      </c>
      <c r="AU118" s="14">
        <f>(VLOOKUP($C118,'All Data'!$C$2:$AP$1401,MATCH(AU$1,'All Data'!$C$1:$AP$1,0),FALSE)/VLOOKUP($C118,'All Data'!$C$2:$AP$1401,MATCH("G",'All Data'!$C$1:$AP$1,0),FALSE))*$H118</f>
        <v>0.12283464566929135</v>
      </c>
      <c r="AV118" s="3">
        <f t="shared" si="26"/>
        <v>908</v>
      </c>
      <c r="AW118" s="12">
        <f>(VLOOKUP($C118,'All Data'!$C$2:$AP$1401,MATCH(AW$1,'All Data'!$C$1:$AP$1,0),FALSE)/VLOOKUP($C118,'All Data'!$C$2:$AP$1401,MATCH("G",'All Data'!$C$1:$AP$1,0),FALSE))*$H118</f>
        <v>70.015748031496059</v>
      </c>
      <c r="AX118" s="12">
        <f>(VLOOKUP($C118,'All Data'!$C$2:$AP$1401,MATCH(AX$1,'All Data'!$C$1:$AP$1,0),FALSE)/VLOOKUP($C118,'All Data'!$C$2:$AP$1401,MATCH("G",'All Data'!$C$1:$AP$1,0),FALSE))*$H118</f>
        <v>1.2283464566929134</v>
      </c>
      <c r="AY118" s="12">
        <f>(VLOOKUP($C118,'All Data'!$C$2:$AP$1401,MATCH(AY$1,'All Data'!$C$1:$AP$1,0),FALSE)/VLOOKUP($C118,'All Data'!$C$2:$AP$1401,MATCH("G",'All Data'!$C$1:$AP$1,0),FALSE))*$H118</f>
        <v>-3.6850393700787403</v>
      </c>
      <c r="AZ118" s="12">
        <f>(VLOOKUP($C118,'All Data'!$C$2:$AP$1401,MATCH(AZ$1,'All Data'!$C$1:$AP$1,0),FALSE)/VLOOKUP($C118,'All Data'!$C$2:$AP$1401,MATCH("G",'All Data'!$C$1:$AP$1,0),FALSE))*$H118</f>
        <v>-1.2283464566929134</v>
      </c>
      <c r="BA118" s="12">
        <f>(VLOOKUP($C118,'All Data'!$C$2:$AP$1401,MATCH(BA$1,'All Data'!$C$1:$AP$1,0),FALSE)/VLOOKUP($C118,'All Data'!$C$2:$AP$1401,MATCH("G",'All Data'!$C$1:$AP$1,0),FALSE))*$H118</f>
        <v>6.1417322834645667</v>
      </c>
      <c r="BB118" s="3" t="s">
        <v>454</v>
      </c>
      <c r="BC118" s="13">
        <f t="shared" si="27"/>
        <v>94.035259143343069</v>
      </c>
    </row>
    <row r="119" spans="1:55" x14ac:dyDescent="0.45">
      <c r="A119" s="1">
        <f t="shared" si="14"/>
        <v>118</v>
      </c>
      <c r="B119" s="3" t="s">
        <v>57</v>
      </c>
      <c r="C119" s="3" t="str">
        <f t="shared" si="15"/>
        <v>Barry Bonds - 2003</v>
      </c>
      <c r="D119" s="3">
        <v>2003</v>
      </c>
      <c r="E119" s="3">
        <v>38</v>
      </c>
      <c r="F119" s="3" t="s">
        <v>58</v>
      </c>
      <c r="G119" s="3" t="s">
        <v>52</v>
      </c>
      <c r="H119" s="3">
        <v>130</v>
      </c>
      <c r="I119" s="3">
        <v>550</v>
      </c>
      <c r="J119" s="3">
        <v>390</v>
      </c>
      <c r="K119" s="3">
        <v>111</v>
      </c>
      <c r="L119" s="3">
        <v>133</v>
      </c>
      <c r="M119" s="3">
        <v>65</v>
      </c>
      <c r="N119" s="3">
        <v>22</v>
      </c>
      <c r="O119" s="3">
        <v>1</v>
      </c>
      <c r="P119" s="3">
        <v>45</v>
      </c>
      <c r="Q119" s="3">
        <f t="shared" si="16"/>
        <v>92</v>
      </c>
      <c r="R119" s="3">
        <v>90</v>
      </c>
      <c r="S119" s="3">
        <v>7</v>
      </c>
      <c r="T119" s="3">
        <v>0</v>
      </c>
      <c r="U119" s="3">
        <v>148</v>
      </c>
      <c r="V119" s="3">
        <v>58</v>
      </c>
      <c r="W119" s="3">
        <v>0.34100000000000003</v>
      </c>
      <c r="X119" s="3">
        <f t="shared" si="17"/>
        <v>262</v>
      </c>
      <c r="Y119" s="3">
        <v>0.52900000000000003</v>
      </c>
      <c r="Z119" s="3">
        <f t="shared" si="18"/>
        <v>6</v>
      </c>
      <c r="AA119" s="3">
        <v>0.749</v>
      </c>
      <c r="AB119" s="3">
        <f t="shared" si="19"/>
        <v>12</v>
      </c>
      <c r="AC119" s="3">
        <v>1.278</v>
      </c>
      <c r="AD119" s="3">
        <f t="shared" si="20"/>
        <v>8</v>
      </c>
      <c r="AE119" s="3">
        <v>231</v>
      </c>
      <c r="AF119" s="3">
        <f t="shared" si="21"/>
        <v>9</v>
      </c>
      <c r="AG119" s="3">
        <v>292</v>
      </c>
      <c r="AH119" s="3">
        <v>7</v>
      </c>
      <c r="AI119" s="3">
        <v>10</v>
      </c>
      <c r="AJ119" s="3">
        <v>0</v>
      </c>
      <c r="AK119" s="3">
        <v>2</v>
      </c>
      <c r="AL119" s="3">
        <v>61</v>
      </c>
      <c r="AM119" s="3">
        <v>9.1999999999999993</v>
      </c>
      <c r="AN119" s="3">
        <f t="shared" si="22"/>
        <v>118</v>
      </c>
      <c r="AO119" s="3">
        <f>_xlfn.IFNA(VLOOKUP(C119, 'FanGraphs Plus Stats 1-2000'!$D$2:$L$1048576, MATCH("wRC+", FanGraphs_Plus_Stats_1_1500[[#Headers],[ID]:[BABIP+]], 0), FALSE), 0)</f>
        <v>212</v>
      </c>
      <c r="AP119" s="3">
        <f t="shared" si="23"/>
        <v>13</v>
      </c>
      <c r="AQ119" s="3">
        <v>7.5</v>
      </c>
      <c r="AR119" s="3">
        <f t="shared" si="24"/>
        <v>78</v>
      </c>
      <c r="AS119" s="3">
        <v>8.6999999999999993</v>
      </c>
      <c r="AT119" s="3">
        <f t="shared" si="25"/>
        <v>102</v>
      </c>
      <c r="AU119" s="14">
        <v>-0.1</v>
      </c>
      <c r="AV119" s="3">
        <f t="shared" si="26"/>
        <v>993</v>
      </c>
      <c r="AW119" s="3">
        <v>77</v>
      </c>
      <c r="AX119" s="3">
        <v>0</v>
      </c>
      <c r="AY119" s="3">
        <v>1</v>
      </c>
      <c r="AZ119" s="3">
        <v>1</v>
      </c>
      <c r="BA119" s="3">
        <v>5</v>
      </c>
      <c r="BB119" s="3" t="s">
        <v>59</v>
      </c>
      <c r="BC119" s="13">
        <f t="shared" si="27"/>
        <v>23.989578808937317</v>
      </c>
    </row>
    <row r="120" spans="1:55" x14ac:dyDescent="0.45">
      <c r="A120" s="1">
        <f t="shared" si="14"/>
        <v>118</v>
      </c>
      <c r="B120" s="3" t="s">
        <v>192</v>
      </c>
      <c r="C120" s="3" t="str">
        <f t="shared" si="15"/>
        <v>Norm Cash - 1961</v>
      </c>
      <c r="D120" s="3">
        <v>1961</v>
      </c>
      <c r="E120" s="3">
        <v>27</v>
      </c>
      <c r="F120" s="3" t="s">
        <v>70</v>
      </c>
      <c r="G120" s="3" t="s">
        <v>43</v>
      </c>
      <c r="H120" s="3">
        <v>159</v>
      </c>
      <c r="I120" s="3">
        <v>673</v>
      </c>
      <c r="J120" s="3">
        <v>535</v>
      </c>
      <c r="K120" s="3">
        <v>119</v>
      </c>
      <c r="L120" s="3">
        <v>193</v>
      </c>
      <c r="M120" s="3">
        <v>122</v>
      </c>
      <c r="N120" s="3">
        <v>22</v>
      </c>
      <c r="O120" s="3">
        <v>8</v>
      </c>
      <c r="P120" s="3">
        <v>41</v>
      </c>
      <c r="Q120" s="3">
        <f t="shared" si="16"/>
        <v>165</v>
      </c>
      <c r="R120" s="3">
        <v>132</v>
      </c>
      <c r="S120" s="3">
        <v>11</v>
      </c>
      <c r="T120" s="3">
        <v>5</v>
      </c>
      <c r="U120" s="3">
        <v>124</v>
      </c>
      <c r="V120" s="3">
        <v>85</v>
      </c>
      <c r="W120" s="3">
        <v>0.36099999999999999</v>
      </c>
      <c r="X120" s="3">
        <f t="shared" si="17"/>
        <v>116</v>
      </c>
      <c r="Y120" s="3">
        <v>0.48699999999999999</v>
      </c>
      <c r="Z120" s="3">
        <f t="shared" si="18"/>
        <v>27</v>
      </c>
      <c r="AA120" s="3">
        <v>0.66200000000000003</v>
      </c>
      <c r="AB120" s="3">
        <f t="shared" si="19"/>
        <v>71</v>
      </c>
      <c r="AC120" s="3">
        <v>1.1479999999999999</v>
      </c>
      <c r="AD120" s="3">
        <f t="shared" si="20"/>
        <v>42</v>
      </c>
      <c r="AE120" s="3">
        <v>201</v>
      </c>
      <c r="AF120" s="3">
        <f t="shared" si="21"/>
        <v>45</v>
      </c>
      <c r="AG120" s="3">
        <v>354</v>
      </c>
      <c r="AH120" s="3">
        <v>16</v>
      </c>
      <c r="AI120" s="3">
        <v>9</v>
      </c>
      <c r="AJ120" s="3">
        <v>2</v>
      </c>
      <c r="AK120" s="3">
        <v>2</v>
      </c>
      <c r="AL120" s="3">
        <v>19</v>
      </c>
      <c r="AM120" s="3">
        <v>9.1999999999999993</v>
      </c>
      <c r="AN120" s="3">
        <f t="shared" si="22"/>
        <v>118</v>
      </c>
      <c r="AO120" s="3">
        <f>_xlfn.IFNA(VLOOKUP(C120, 'FanGraphs Plus Stats 1-2000'!$D$2:$L$1048576, MATCH("wRC+", FanGraphs_Plus_Stats_1_1500[[#Headers],[ID]:[BABIP+]], 0), FALSE), 0)</f>
        <v>194</v>
      </c>
      <c r="AP120" s="3">
        <f t="shared" si="23"/>
        <v>43</v>
      </c>
      <c r="AQ120" s="3">
        <v>7.1</v>
      </c>
      <c r="AR120" s="3">
        <f t="shared" si="24"/>
        <v>106</v>
      </c>
      <c r="AS120" s="3">
        <v>8.5</v>
      </c>
      <c r="AT120" s="3">
        <f t="shared" si="25"/>
        <v>120</v>
      </c>
      <c r="AU120" s="14">
        <v>-0.2</v>
      </c>
      <c r="AV120" s="3">
        <f t="shared" si="26"/>
        <v>1047</v>
      </c>
      <c r="AW120" s="3">
        <v>76</v>
      </c>
      <c r="AX120" s="3">
        <v>0</v>
      </c>
      <c r="AY120" s="3">
        <v>-1</v>
      </c>
      <c r="AZ120" s="3">
        <v>-2</v>
      </c>
      <c r="BA120" s="3">
        <v>9</v>
      </c>
      <c r="BB120" s="3" t="s">
        <v>193</v>
      </c>
      <c r="BC120" s="13">
        <f t="shared" si="27"/>
        <v>61.120607033708595</v>
      </c>
    </row>
    <row r="121" spans="1:55" x14ac:dyDescent="0.45">
      <c r="A121" s="1">
        <f t="shared" si="14"/>
        <v>118</v>
      </c>
      <c r="B121" s="3" t="s">
        <v>199</v>
      </c>
      <c r="C121" s="3" t="str">
        <f t="shared" si="15"/>
        <v>Jason Giambi - 2001</v>
      </c>
      <c r="D121" s="3">
        <v>2001</v>
      </c>
      <c r="E121" s="3">
        <v>30</v>
      </c>
      <c r="F121" s="3" t="s">
        <v>128</v>
      </c>
      <c r="G121" s="3" t="s">
        <v>43</v>
      </c>
      <c r="H121" s="3">
        <v>154</v>
      </c>
      <c r="I121" s="3">
        <v>671</v>
      </c>
      <c r="J121" s="3">
        <v>520</v>
      </c>
      <c r="K121" s="3">
        <v>109</v>
      </c>
      <c r="L121" s="3">
        <v>178</v>
      </c>
      <c r="M121" s="3">
        <v>91</v>
      </c>
      <c r="N121" s="3">
        <v>47</v>
      </c>
      <c r="O121" s="3">
        <v>2</v>
      </c>
      <c r="P121" s="3">
        <v>38</v>
      </c>
      <c r="Q121" s="3">
        <f t="shared" si="16"/>
        <v>251</v>
      </c>
      <c r="R121" s="3">
        <v>120</v>
      </c>
      <c r="S121" s="3">
        <v>2</v>
      </c>
      <c r="T121" s="3">
        <v>0</v>
      </c>
      <c r="U121" s="3">
        <v>129</v>
      </c>
      <c r="V121" s="3">
        <v>83</v>
      </c>
      <c r="W121" s="3">
        <v>0.34200000000000003</v>
      </c>
      <c r="X121" s="3">
        <f t="shared" si="17"/>
        <v>256</v>
      </c>
      <c r="Y121" s="3">
        <v>0.47699999999999998</v>
      </c>
      <c r="Z121" s="3">
        <f t="shared" si="18"/>
        <v>38</v>
      </c>
      <c r="AA121" s="3">
        <v>0.66</v>
      </c>
      <c r="AB121" s="3">
        <f t="shared" si="19"/>
        <v>76</v>
      </c>
      <c r="AC121" s="3">
        <v>1.137</v>
      </c>
      <c r="AD121" s="3">
        <f t="shared" si="20"/>
        <v>47</v>
      </c>
      <c r="AE121" s="3">
        <v>199</v>
      </c>
      <c r="AF121" s="3">
        <f t="shared" si="21"/>
        <v>52</v>
      </c>
      <c r="AG121" s="3">
        <v>343</v>
      </c>
      <c r="AH121" s="3">
        <v>17</v>
      </c>
      <c r="AI121" s="3">
        <v>13</v>
      </c>
      <c r="AJ121" s="3">
        <v>0</v>
      </c>
      <c r="AK121" s="3">
        <v>9</v>
      </c>
      <c r="AL121" s="3">
        <v>24</v>
      </c>
      <c r="AM121" s="3">
        <v>9.1999999999999993</v>
      </c>
      <c r="AN121" s="3">
        <f t="shared" si="22"/>
        <v>118</v>
      </c>
      <c r="AO121" s="3">
        <f>_xlfn.IFNA(VLOOKUP(C121, 'FanGraphs Plus Stats 1-2000'!$D$2:$L$1048576, MATCH("wRC+", FanGraphs_Plus_Stats_1_1500[[#Headers],[ID]:[BABIP+]], 0), FALSE), 0)</f>
        <v>193</v>
      </c>
      <c r="AP121" s="3">
        <f t="shared" si="23"/>
        <v>52</v>
      </c>
      <c r="AQ121" s="3">
        <v>6.8</v>
      </c>
      <c r="AR121" s="3">
        <f t="shared" si="24"/>
        <v>131</v>
      </c>
      <c r="AS121" s="3">
        <v>8.6999999999999993</v>
      </c>
      <c r="AT121" s="3">
        <f t="shared" si="25"/>
        <v>102</v>
      </c>
      <c r="AU121" s="14">
        <v>-0.4</v>
      </c>
      <c r="AV121" s="3">
        <f t="shared" si="26"/>
        <v>1122</v>
      </c>
      <c r="AW121" s="3">
        <v>78</v>
      </c>
      <c r="AX121" s="3">
        <v>-2</v>
      </c>
      <c r="AY121" s="3">
        <v>0</v>
      </c>
      <c r="AZ121" s="3">
        <v>-2</v>
      </c>
      <c r="BA121" s="3">
        <v>4</v>
      </c>
      <c r="BB121" s="3" t="s">
        <v>200</v>
      </c>
      <c r="BC121" s="13">
        <f t="shared" si="27"/>
        <v>68.332854778854937</v>
      </c>
    </row>
    <row r="122" spans="1:55" x14ac:dyDescent="0.45">
      <c r="A122" s="1">
        <f t="shared" si="14"/>
        <v>118</v>
      </c>
      <c r="B122" s="3" t="s">
        <v>69</v>
      </c>
      <c r="C122" s="3" t="str">
        <f t="shared" si="15"/>
        <v>Ty Cobb - 1912</v>
      </c>
      <c r="D122" s="3">
        <v>1912</v>
      </c>
      <c r="E122" s="3">
        <v>25</v>
      </c>
      <c r="F122" s="3" t="s">
        <v>70</v>
      </c>
      <c r="G122" s="3" t="s">
        <v>43</v>
      </c>
      <c r="H122" s="3">
        <v>140</v>
      </c>
      <c r="I122" s="3">
        <v>610</v>
      </c>
      <c r="J122" s="3">
        <v>553</v>
      </c>
      <c r="K122" s="3">
        <v>119</v>
      </c>
      <c r="L122" s="3">
        <v>226</v>
      </c>
      <c r="M122" s="3">
        <v>166</v>
      </c>
      <c r="N122" s="3">
        <v>30</v>
      </c>
      <c r="O122" s="3">
        <v>23</v>
      </c>
      <c r="P122" s="3">
        <v>7</v>
      </c>
      <c r="Q122" s="3">
        <f t="shared" si="16"/>
        <v>1216</v>
      </c>
      <c r="R122" s="3">
        <v>83</v>
      </c>
      <c r="S122" s="3">
        <v>61</v>
      </c>
      <c r="T122" s="3">
        <v>34</v>
      </c>
      <c r="U122" s="3">
        <v>43</v>
      </c>
      <c r="V122" s="3">
        <v>30</v>
      </c>
      <c r="W122" s="3">
        <v>0.40899999999999997</v>
      </c>
      <c r="X122" s="3">
        <f t="shared" si="17"/>
        <v>5</v>
      </c>
      <c r="Y122" s="3">
        <v>0.45600000000000002</v>
      </c>
      <c r="Z122" s="3">
        <f t="shared" si="18"/>
        <v>101</v>
      </c>
      <c r="AA122" s="3">
        <v>0.58399999999999996</v>
      </c>
      <c r="AB122" s="3">
        <f t="shared" si="19"/>
        <v>344</v>
      </c>
      <c r="AC122" s="3">
        <v>1.04</v>
      </c>
      <c r="AD122" s="3">
        <f t="shared" si="20"/>
        <v>194</v>
      </c>
      <c r="AE122" s="3">
        <v>200</v>
      </c>
      <c r="AF122" s="3">
        <f t="shared" si="21"/>
        <v>49</v>
      </c>
      <c r="AG122" s="3">
        <v>323</v>
      </c>
      <c r="AH122" s="2"/>
      <c r="AI122" s="3">
        <v>5</v>
      </c>
      <c r="AJ122" s="3">
        <v>8</v>
      </c>
      <c r="AK122" s="2"/>
      <c r="AL122" s="2"/>
      <c r="AM122" s="3">
        <v>9.1999999999999993</v>
      </c>
      <c r="AN122" s="3">
        <f t="shared" si="22"/>
        <v>118</v>
      </c>
      <c r="AO122" s="3">
        <f>_xlfn.IFNA(VLOOKUP(C122, 'FanGraphs Plus Stats 1-2000'!$D$2:$L$1048576, MATCH("wRC+", FanGraphs_Plus_Stats_1_1500[[#Headers],[ID]:[BABIP+]], 0), FALSE), 0)</f>
        <v>187</v>
      </c>
      <c r="AP122" s="3">
        <f t="shared" si="23"/>
        <v>69</v>
      </c>
      <c r="AQ122" s="3">
        <v>6.8</v>
      </c>
      <c r="AR122" s="3">
        <f t="shared" si="24"/>
        <v>131</v>
      </c>
      <c r="AS122" s="3">
        <v>8.9</v>
      </c>
      <c r="AT122" s="3">
        <f t="shared" si="25"/>
        <v>81</v>
      </c>
      <c r="AU122" s="14">
        <v>-0.2</v>
      </c>
      <c r="AV122" s="3">
        <f t="shared" si="26"/>
        <v>1047</v>
      </c>
      <c r="AW122" s="3">
        <v>68</v>
      </c>
      <c r="AX122" s="3">
        <v>0</v>
      </c>
      <c r="AY122" s="3">
        <v>1</v>
      </c>
      <c r="AZ122" s="3">
        <v>1</v>
      </c>
      <c r="BA122" s="3">
        <v>2</v>
      </c>
      <c r="BB122" s="3" t="s">
        <v>198</v>
      </c>
      <c r="BC122" s="13">
        <f t="shared" si="27"/>
        <v>73.616594989840763</v>
      </c>
    </row>
    <row r="123" spans="1:55" x14ac:dyDescent="0.45">
      <c r="A123" s="1">
        <f t="shared" si="14"/>
        <v>118</v>
      </c>
      <c r="B123" s="3" t="s">
        <v>161</v>
      </c>
      <c r="C123" s="3" t="str">
        <f t="shared" si="15"/>
        <v>Joe Jackson - 1911</v>
      </c>
      <c r="D123" s="3">
        <v>1911</v>
      </c>
      <c r="E123" s="3">
        <v>23</v>
      </c>
      <c r="F123" s="3" t="s">
        <v>110</v>
      </c>
      <c r="G123" s="3" t="s">
        <v>43</v>
      </c>
      <c r="H123" s="3">
        <v>147</v>
      </c>
      <c r="I123" s="3">
        <v>641</v>
      </c>
      <c r="J123" s="3">
        <v>571</v>
      </c>
      <c r="K123" s="3">
        <v>126</v>
      </c>
      <c r="L123" s="3">
        <v>233</v>
      </c>
      <c r="M123" s="3">
        <v>162</v>
      </c>
      <c r="N123" s="3">
        <v>45</v>
      </c>
      <c r="O123" s="3">
        <v>19</v>
      </c>
      <c r="P123" s="3">
        <v>7</v>
      </c>
      <c r="Q123" s="3">
        <f t="shared" si="16"/>
        <v>1216</v>
      </c>
      <c r="R123" s="3">
        <v>83</v>
      </c>
      <c r="S123" s="3">
        <v>41</v>
      </c>
      <c r="T123" s="2"/>
      <c r="U123" s="3">
        <v>56</v>
      </c>
      <c r="V123" s="3">
        <v>42</v>
      </c>
      <c r="W123" s="3">
        <v>0.40799999999999997</v>
      </c>
      <c r="X123" s="3">
        <f t="shared" si="17"/>
        <v>6</v>
      </c>
      <c r="Y123" s="3">
        <v>0.46800000000000003</v>
      </c>
      <c r="Z123" s="3">
        <f t="shared" si="18"/>
        <v>56</v>
      </c>
      <c r="AA123" s="3">
        <v>0.59</v>
      </c>
      <c r="AB123" s="3">
        <f t="shared" si="19"/>
        <v>316</v>
      </c>
      <c r="AC123" s="3">
        <v>1.0580000000000001</v>
      </c>
      <c r="AD123" s="3">
        <f t="shared" si="20"/>
        <v>154</v>
      </c>
      <c r="AE123" s="3">
        <v>193</v>
      </c>
      <c r="AF123" s="3">
        <f t="shared" si="21"/>
        <v>69</v>
      </c>
      <c r="AG123" s="3">
        <v>337</v>
      </c>
      <c r="AH123" s="2"/>
      <c r="AI123" s="3">
        <v>8</v>
      </c>
      <c r="AJ123" s="3">
        <v>6</v>
      </c>
      <c r="AK123" s="2"/>
      <c r="AL123" s="2"/>
      <c r="AM123" s="3">
        <v>9.1999999999999993</v>
      </c>
      <c r="AN123" s="3">
        <f t="shared" si="22"/>
        <v>118</v>
      </c>
      <c r="AO123" s="3">
        <f>_xlfn.IFNA(VLOOKUP(C123, 'FanGraphs Plus Stats 1-2000'!$D$2:$L$1048576, MATCH("wRC+", FanGraphs_Plus_Stats_1_1500[[#Headers],[ID]:[BABIP+]], 0), FALSE), 0)</f>
        <v>184</v>
      </c>
      <c r="AP123" s="3">
        <f t="shared" si="23"/>
        <v>86</v>
      </c>
      <c r="AQ123" s="3">
        <v>6.8</v>
      </c>
      <c r="AR123" s="3">
        <f t="shared" si="24"/>
        <v>131</v>
      </c>
      <c r="AS123" s="3">
        <v>8.6</v>
      </c>
      <c r="AT123" s="3">
        <f t="shared" si="25"/>
        <v>111</v>
      </c>
      <c r="AU123" s="14">
        <v>-0.1</v>
      </c>
      <c r="AV123" s="3">
        <f t="shared" si="26"/>
        <v>993</v>
      </c>
      <c r="AW123" s="3">
        <v>70</v>
      </c>
      <c r="AX123" s="3">
        <v>0</v>
      </c>
      <c r="AY123" s="3">
        <v>-1</v>
      </c>
      <c r="AZ123" s="3">
        <v>-1</v>
      </c>
      <c r="BA123" s="3">
        <v>5</v>
      </c>
      <c r="BB123" s="3" t="s">
        <v>194</v>
      </c>
      <c r="BC123" s="13">
        <f t="shared" si="27"/>
        <v>88.799362871818602</v>
      </c>
    </row>
    <row r="124" spans="1:55" x14ac:dyDescent="0.45">
      <c r="A124" s="1">
        <f t="shared" si="14"/>
        <v>118</v>
      </c>
      <c r="B124" s="3" t="s">
        <v>149</v>
      </c>
      <c r="C124" s="3" t="str">
        <f t="shared" si="15"/>
        <v>Albert Pujols - 2008</v>
      </c>
      <c r="D124" s="3">
        <v>2008</v>
      </c>
      <c r="E124" s="3">
        <v>28</v>
      </c>
      <c r="F124" s="3" t="s">
        <v>51</v>
      </c>
      <c r="G124" s="3" t="s">
        <v>52</v>
      </c>
      <c r="H124" s="3">
        <v>148</v>
      </c>
      <c r="I124" s="3">
        <v>641</v>
      </c>
      <c r="J124" s="3">
        <v>524</v>
      </c>
      <c r="K124" s="3">
        <v>100</v>
      </c>
      <c r="L124" s="3">
        <v>187</v>
      </c>
      <c r="M124" s="3">
        <v>106</v>
      </c>
      <c r="N124" s="3">
        <v>44</v>
      </c>
      <c r="O124" s="3">
        <v>0</v>
      </c>
      <c r="P124" s="3">
        <v>37</v>
      </c>
      <c r="Q124" s="3">
        <f t="shared" si="16"/>
        <v>274</v>
      </c>
      <c r="R124" s="3">
        <v>116</v>
      </c>
      <c r="S124" s="3">
        <v>7</v>
      </c>
      <c r="T124" s="3">
        <v>3</v>
      </c>
      <c r="U124" s="3">
        <v>104</v>
      </c>
      <c r="V124" s="3">
        <v>54</v>
      </c>
      <c r="W124" s="3">
        <v>0.35699999999999998</v>
      </c>
      <c r="X124" s="3">
        <f t="shared" si="17"/>
        <v>131</v>
      </c>
      <c r="Y124" s="3">
        <v>0.46200000000000002</v>
      </c>
      <c r="Z124" s="3">
        <f t="shared" si="18"/>
        <v>78</v>
      </c>
      <c r="AA124" s="3">
        <v>0.65300000000000002</v>
      </c>
      <c r="AB124" s="3">
        <f t="shared" si="19"/>
        <v>86</v>
      </c>
      <c r="AC124" s="3">
        <v>1.1140000000000001</v>
      </c>
      <c r="AD124" s="3">
        <f t="shared" si="20"/>
        <v>67</v>
      </c>
      <c r="AE124" s="3">
        <v>192</v>
      </c>
      <c r="AF124" s="3">
        <f t="shared" si="21"/>
        <v>74</v>
      </c>
      <c r="AG124" s="3">
        <v>342</v>
      </c>
      <c r="AH124" s="3">
        <v>16</v>
      </c>
      <c r="AI124" s="3">
        <v>5</v>
      </c>
      <c r="AJ124" s="3">
        <v>0</v>
      </c>
      <c r="AK124" s="3">
        <v>8</v>
      </c>
      <c r="AL124" s="3">
        <v>34</v>
      </c>
      <c r="AM124" s="3">
        <v>9.1999999999999993</v>
      </c>
      <c r="AN124" s="3">
        <f t="shared" si="22"/>
        <v>118</v>
      </c>
      <c r="AO124" s="3">
        <f>_xlfn.IFNA(VLOOKUP(C124, 'FanGraphs Plus Stats 1-2000'!$D$2:$L$1048576, MATCH("wRC+", FanGraphs_Plus_Stats_1_1500[[#Headers],[ID]:[BABIP+]], 0), FALSE), 0)</f>
        <v>184</v>
      </c>
      <c r="AP124" s="3">
        <f t="shared" si="23"/>
        <v>86</v>
      </c>
      <c r="AQ124" s="3">
        <v>7.3</v>
      </c>
      <c r="AR124" s="3">
        <f t="shared" si="24"/>
        <v>86</v>
      </c>
      <c r="AS124" s="3">
        <v>7.5</v>
      </c>
      <c r="AT124" s="3">
        <f t="shared" si="25"/>
        <v>263</v>
      </c>
      <c r="AU124" s="14">
        <v>1</v>
      </c>
      <c r="AV124" s="3">
        <f t="shared" si="26"/>
        <v>568</v>
      </c>
      <c r="AW124" s="3">
        <v>65</v>
      </c>
      <c r="AX124" s="3">
        <v>0</v>
      </c>
      <c r="AY124" s="3">
        <v>0</v>
      </c>
      <c r="AZ124" s="3">
        <v>0</v>
      </c>
      <c r="BA124" s="3">
        <v>18</v>
      </c>
      <c r="BB124" s="3" t="s">
        <v>190</v>
      </c>
      <c r="BC124" s="13">
        <f t="shared" si="27"/>
        <v>90.894455583400031</v>
      </c>
    </row>
    <row r="125" spans="1:55" x14ac:dyDescent="0.45">
      <c r="A125" s="1">
        <f t="shared" si="14"/>
        <v>118</v>
      </c>
      <c r="B125" s="3" t="s">
        <v>191</v>
      </c>
      <c r="C125" s="3" t="str">
        <f t="shared" si="15"/>
        <v>Reggie Jackson - 1969</v>
      </c>
      <c r="D125" s="3">
        <v>1969</v>
      </c>
      <c r="E125" s="3">
        <v>23</v>
      </c>
      <c r="F125" s="3" t="s">
        <v>128</v>
      </c>
      <c r="G125" s="3" t="s">
        <v>43</v>
      </c>
      <c r="H125" s="3">
        <v>152</v>
      </c>
      <c r="I125" s="3">
        <v>678</v>
      </c>
      <c r="J125" s="3">
        <v>549</v>
      </c>
      <c r="K125" s="3">
        <v>123</v>
      </c>
      <c r="L125" s="3">
        <v>151</v>
      </c>
      <c r="M125" s="3">
        <v>65</v>
      </c>
      <c r="N125" s="3">
        <v>36</v>
      </c>
      <c r="O125" s="3">
        <v>3</v>
      </c>
      <c r="P125" s="3">
        <v>47</v>
      </c>
      <c r="Q125" s="3">
        <f t="shared" si="16"/>
        <v>63</v>
      </c>
      <c r="R125" s="3">
        <v>118</v>
      </c>
      <c r="S125" s="3">
        <v>13</v>
      </c>
      <c r="T125" s="3">
        <v>5</v>
      </c>
      <c r="U125" s="3">
        <v>114</v>
      </c>
      <c r="V125" s="3">
        <v>142</v>
      </c>
      <c r="W125" s="3">
        <v>0.27500000000000002</v>
      </c>
      <c r="X125" s="3">
        <f t="shared" si="17"/>
        <v>1265</v>
      </c>
      <c r="Y125" s="3">
        <v>0.41</v>
      </c>
      <c r="Z125" s="3">
        <f t="shared" si="18"/>
        <v>483</v>
      </c>
      <c r="AA125" s="3">
        <v>0.60799999999999998</v>
      </c>
      <c r="AB125" s="3">
        <f t="shared" si="19"/>
        <v>229</v>
      </c>
      <c r="AC125" s="3">
        <v>1.018</v>
      </c>
      <c r="AD125" s="3">
        <f t="shared" si="20"/>
        <v>277</v>
      </c>
      <c r="AE125" s="3">
        <v>189</v>
      </c>
      <c r="AF125" s="3">
        <f t="shared" si="21"/>
        <v>85</v>
      </c>
      <c r="AG125" s="3">
        <v>334</v>
      </c>
      <c r="AH125" s="3">
        <v>8</v>
      </c>
      <c r="AI125" s="3">
        <v>12</v>
      </c>
      <c r="AJ125" s="3">
        <v>1</v>
      </c>
      <c r="AK125" s="3">
        <v>1</v>
      </c>
      <c r="AL125" s="3">
        <v>20</v>
      </c>
      <c r="AM125" s="3">
        <v>9.1999999999999993</v>
      </c>
      <c r="AN125" s="3">
        <f t="shared" si="22"/>
        <v>118</v>
      </c>
      <c r="AO125" s="3">
        <f>_xlfn.IFNA(VLOOKUP(C125, 'FanGraphs Plus Stats 1-2000'!$D$2:$L$1048576, MATCH("wRC+", FanGraphs_Plus_Stats_1_1500[[#Headers],[ID]:[BABIP+]], 0), FALSE), 0)</f>
        <v>179</v>
      </c>
      <c r="AP125" s="3">
        <f t="shared" si="23"/>
        <v>112</v>
      </c>
      <c r="AQ125" s="3">
        <v>7</v>
      </c>
      <c r="AR125" s="3">
        <f t="shared" si="24"/>
        <v>111</v>
      </c>
      <c r="AS125" s="3">
        <v>8.5</v>
      </c>
      <c r="AT125" s="3">
        <f t="shared" si="25"/>
        <v>120</v>
      </c>
      <c r="AU125" s="14">
        <v>0.1</v>
      </c>
      <c r="AV125" s="3">
        <f t="shared" si="26"/>
        <v>909</v>
      </c>
      <c r="AW125" s="3">
        <v>64</v>
      </c>
      <c r="AX125" s="3">
        <v>1</v>
      </c>
      <c r="AY125" s="3">
        <v>-1</v>
      </c>
      <c r="AZ125" s="3">
        <v>1</v>
      </c>
      <c r="BA125" s="3">
        <v>8</v>
      </c>
      <c r="BB125" s="3" t="s">
        <v>162</v>
      </c>
      <c r="BC125" s="13">
        <f t="shared" si="27"/>
        <v>103.9536282419148</v>
      </c>
    </row>
    <row r="126" spans="1:55" x14ac:dyDescent="0.45">
      <c r="A126" s="1">
        <f t="shared" si="14"/>
        <v>118</v>
      </c>
      <c r="B126" s="3" t="s">
        <v>63</v>
      </c>
      <c r="C126" s="3" t="str">
        <f t="shared" si="15"/>
        <v>Honus Wagner - 1909</v>
      </c>
      <c r="D126" s="3">
        <v>1909</v>
      </c>
      <c r="E126" s="3">
        <v>35</v>
      </c>
      <c r="F126" s="3" t="s">
        <v>64</v>
      </c>
      <c r="G126" s="3" t="s">
        <v>52</v>
      </c>
      <c r="H126" s="3">
        <v>137</v>
      </c>
      <c r="I126" s="3">
        <v>591</v>
      </c>
      <c r="J126" s="3">
        <v>495</v>
      </c>
      <c r="K126" s="3">
        <v>92</v>
      </c>
      <c r="L126" s="3">
        <v>168</v>
      </c>
      <c r="M126" s="3">
        <v>114</v>
      </c>
      <c r="N126" s="3">
        <v>39</v>
      </c>
      <c r="O126" s="3">
        <v>10</v>
      </c>
      <c r="P126" s="3">
        <v>5</v>
      </c>
      <c r="Q126" s="3">
        <f t="shared" si="16"/>
        <v>1277</v>
      </c>
      <c r="R126" s="3">
        <v>100</v>
      </c>
      <c r="S126" s="3">
        <v>35</v>
      </c>
      <c r="T126" s="2"/>
      <c r="U126" s="3">
        <v>66</v>
      </c>
      <c r="V126" s="3">
        <v>24</v>
      </c>
      <c r="W126" s="3">
        <v>0.33900000000000002</v>
      </c>
      <c r="X126" s="3">
        <f t="shared" si="17"/>
        <v>282</v>
      </c>
      <c r="Y126" s="3">
        <v>0.42</v>
      </c>
      <c r="Z126" s="3">
        <f t="shared" si="18"/>
        <v>376</v>
      </c>
      <c r="AA126" s="3">
        <v>0.48899999999999999</v>
      </c>
      <c r="AB126" s="3">
        <f t="shared" si="19"/>
        <v>984</v>
      </c>
      <c r="AC126" s="3">
        <v>0.90900000000000003</v>
      </c>
      <c r="AD126" s="3">
        <f t="shared" si="20"/>
        <v>769</v>
      </c>
      <c r="AE126" s="3">
        <v>177</v>
      </c>
      <c r="AF126" s="3">
        <f t="shared" si="21"/>
        <v>169</v>
      </c>
      <c r="AG126" s="3">
        <v>242</v>
      </c>
      <c r="AH126" s="2"/>
      <c r="AI126" s="3">
        <v>3</v>
      </c>
      <c r="AJ126" s="3">
        <v>27</v>
      </c>
      <c r="AK126" s="2"/>
      <c r="AL126" s="2"/>
      <c r="AM126" s="3">
        <v>9.1999999999999993</v>
      </c>
      <c r="AN126" s="3">
        <f t="shared" si="22"/>
        <v>118</v>
      </c>
      <c r="AO126" s="3">
        <f>_xlfn.IFNA(VLOOKUP(C126, 'FanGraphs Plus Stats 1-2000'!$D$2:$L$1048576, MATCH("wRC+", FanGraphs_Plus_Stats_1_1500[[#Headers],[ID]:[BABIP+]], 0), FALSE), 0)</f>
        <v>174</v>
      </c>
      <c r="AP126" s="3">
        <f t="shared" si="23"/>
        <v>167</v>
      </c>
      <c r="AQ126" s="3">
        <v>7.3</v>
      </c>
      <c r="AR126" s="3">
        <f t="shared" si="24"/>
        <v>86</v>
      </c>
      <c r="AS126" s="3">
        <v>8.3000000000000007</v>
      </c>
      <c r="AT126" s="3">
        <f t="shared" si="25"/>
        <v>144</v>
      </c>
      <c r="AU126" s="14">
        <v>2</v>
      </c>
      <c r="AV126" s="3">
        <f t="shared" si="26"/>
        <v>259</v>
      </c>
      <c r="AW126" s="3">
        <v>45</v>
      </c>
      <c r="AX126" s="3">
        <v>0</v>
      </c>
      <c r="AY126" s="3">
        <v>1</v>
      </c>
      <c r="AZ126" s="3">
        <v>1</v>
      </c>
      <c r="BA126" s="3">
        <v>7</v>
      </c>
      <c r="BB126" s="3" t="s">
        <v>117</v>
      </c>
      <c r="BC126" s="13">
        <f t="shared" si="27"/>
        <v>149.33504174455675</v>
      </c>
    </row>
    <row r="127" spans="1:55" x14ac:dyDescent="0.45">
      <c r="A127" s="1">
        <f t="shared" si="14"/>
        <v>118</v>
      </c>
      <c r="B127" s="3" t="s">
        <v>74</v>
      </c>
      <c r="C127" s="3" t="str">
        <f t="shared" si="15"/>
        <v>Willie Mays - 1955</v>
      </c>
      <c r="D127" s="3">
        <v>1955</v>
      </c>
      <c r="E127" s="3">
        <v>24</v>
      </c>
      <c r="F127" s="3" t="s">
        <v>101</v>
      </c>
      <c r="G127" s="3" t="s">
        <v>52</v>
      </c>
      <c r="H127" s="3">
        <v>152</v>
      </c>
      <c r="I127" s="3">
        <v>670</v>
      </c>
      <c r="J127" s="3">
        <v>580</v>
      </c>
      <c r="K127" s="3">
        <v>123</v>
      </c>
      <c r="L127" s="3">
        <v>185</v>
      </c>
      <c r="M127" s="3">
        <v>103</v>
      </c>
      <c r="N127" s="3">
        <v>18</v>
      </c>
      <c r="O127" s="3">
        <v>13</v>
      </c>
      <c r="P127" s="3">
        <v>51</v>
      </c>
      <c r="Q127" s="3">
        <f t="shared" si="16"/>
        <v>33</v>
      </c>
      <c r="R127" s="3">
        <v>127</v>
      </c>
      <c r="S127" s="3">
        <v>24</v>
      </c>
      <c r="T127" s="3">
        <v>4</v>
      </c>
      <c r="U127" s="3">
        <v>79</v>
      </c>
      <c r="V127" s="3">
        <v>60</v>
      </c>
      <c r="W127" s="3">
        <v>0.31900000000000001</v>
      </c>
      <c r="X127" s="3">
        <f t="shared" si="17"/>
        <v>552</v>
      </c>
      <c r="Y127" s="3">
        <v>0.4</v>
      </c>
      <c r="Z127" s="3">
        <f t="shared" si="18"/>
        <v>618</v>
      </c>
      <c r="AA127" s="3">
        <v>0.65900000000000003</v>
      </c>
      <c r="AB127" s="3">
        <f t="shared" si="19"/>
        <v>77</v>
      </c>
      <c r="AC127" s="3">
        <v>1.0589999999999999</v>
      </c>
      <c r="AD127" s="3">
        <f t="shared" si="20"/>
        <v>151</v>
      </c>
      <c r="AE127" s="3">
        <v>174</v>
      </c>
      <c r="AF127" s="3">
        <f t="shared" si="21"/>
        <v>213</v>
      </c>
      <c r="AG127" s="3">
        <v>382</v>
      </c>
      <c r="AH127" s="3">
        <v>12</v>
      </c>
      <c r="AI127" s="3">
        <v>4</v>
      </c>
      <c r="AJ127" s="3">
        <v>0</v>
      </c>
      <c r="AK127" s="3">
        <v>7</v>
      </c>
      <c r="AL127" s="3">
        <v>13</v>
      </c>
      <c r="AM127" s="3">
        <v>9.1999999999999993</v>
      </c>
      <c r="AN127" s="3">
        <f t="shared" si="22"/>
        <v>118</v>
      </c>
      <c r="AO127" s="3">
        <f>_xlfn.IFNA(VLOOKUP(C127, 'FanGraphs Plus Stats 1-2000'!$D$2:$L$1048576, MATCH("wRC+", FanGraphs_Plus_Stats_1_1500[[#Headers],[ID]:[BABIP+]], 0), FALSE), 0)</f>
        <v>172</v>
      </c>
      <c r="AP127" s="3">
        <f t="shared" si="23"/>
        <v>197</v>
      </c>
      <c r="AQ127" s="3">
        <v>6.7</v>
      </c>
      <c r="AR127" s="3">
        <f t="shared" si="24"/>
        <v>142</v>
      </c>
      <c r="AS127" s="3">
        <v>8.8000000000000007</v>
      </c>
      <c r="AT127" s="3">
        <f t="shared" si="25"/>
        <v>92</v>
      </c>
      <c r="AU127" s="14">
        <v>0.4</v>
      </c>
      <c r="AV127" s="3">
        <f t="shared" si="26"/>
        <v>770</v>
      </c>
      <c r="AW127" s="3">
        <v>59</v>
      </c>
      <c r="AX127" s="3">
        <v>0</v>
      </c>
      <c r="AY127" s="3">
        <v>6</v>
      </c>
      <c r="AZ127" s="3">
        <v>6</v>
      </c>
      <c r="BA127" s="3">
        <v>7</v>
      </c>
      <c r="BB127" s="3" t="s">
        <v>83</v>
      </c>
      <c r="BC127" s="13">
        <f t="shared" si="27"/>
        <v>170.4417346913537</v>
      </c>
    </row>
    <row r="128" spans="1:55" x14ac:dyDescent="0.45">
      <c r="A128" s="1">
        <f t="shared" si="14"/>
        <v>118</v>
      </c>
      <c r="B128" s="3" t="s">
        <v>195</v>
      </c>
      <c r="C128" s="3" t="str">
        <f t="shared" si="15"/>
        <v>Scott Rolen - 2004</v>
      </c>
      <c r="D128" s="3">
        <v>2004</v>
      </c>
      <c r="E128" s="3">
        <v>29</v>
      </c>
      <c r="F128" s="3" t="s">
        <v>51</v>
      </c>
      <c r="G128" s="3" t="s">
        <v>52</v>
      </c>
      <c r="H128" s="3">
        <v>142</v>
      </c>
      <c r="I128" s="3">
        <v>593</v>
      </c>
      <c r="J128" s="3">
        <v>500</v>
      </c>
      <c r="K128" s="3">
        <v>109</v>
      </c>
      <c r="L128" s="3">
        <v>157</v>
      </c>
      <c r="M128" s="3">
        <v>87</v>
      </c>
      <c r="N128" s="3">
        <v>32</v>
      </c>
      <c r="O128" s="3">
        <v>4</v>
      </c>
      <c r="P128" s="3">
        <v>34</v>
      </c>
      <c r="Q128" s="3">
        <f t="shared" si="16"/>
        <v>370</v>
      </c>
      <c r="R128" s="3">
        <v>124</v>
      </c>
      <c r="S128" s="3">
        <v>4</v>
      </c>
      <c r="T128" s="3">
        <v>3</v>
      </c>
      <c r="U128" s="3">
        <v>72</v>
      </c>
      <c r="V128" s="3">
        <v>92</v>
      </c>
      <c r="W128" s="3">
        <v>0.314</v>
      </c>
      <c r="X128" s="3">
        <f t="shared" si="17"/>
        <v>652</v>
      </c>
      <c r="Y128" s="3">
        <v>0.40899999999999997</v>
      </c>
      <c r="Z128" s="3">
        <f t="shared" si="18"/>
        <v>502</v>
      </c>
      <c r="AA128" s="3">
        <v>0.59799999999999998</v>
      </c>
      <c r="AB128" s="3">
        <f t="shared" si="19"/>
        <v>271</v>
      </c>
      <c r="AC128" s="3">
        <v>1.0069999999999999</v>
      </c>
      <c r="AD128" s="3">
        <f t="shared" si="20"/>
        <v>307</v>
      </c>
      <c r="AE128" s="3">
        <v>158</v>
      </c>
      <c r="AF128" s="3">
        <f t="shared" si="21"/>
        <v>493</v>
      </c>
      <c r="AG128" s="3">
        <v>299</v>
      </c>
      <c r="AH128" s="3">
        <v>8</v>
      </c>
      <c r="AI128" s="3">
        <v>13</v>
      </c>
      <c r="AJ128" s="3">
        <v>1</v>
      </c>
      <c r="AK128" s="3">
        <v>7</v>
      </c>
      <c r="AL128" s="3">
        <v>5</v>
      </c>
      <c r="AM128" s="3">
        <v>9.1999999999999993</v>
      </c>
      <c r="AN128" s="3">
        <f t="shared" si="22"/>
        <v>118</v>
      </c>
      <c r="AO128" s="3">
        <f>_xlfn.IFNA(VLOOKUP(C128, 'FanGraphs Plus Stats 1-2000'!$D$2:$L$1048576, MATCH("wRC+", FanGraphs_Plus_Stats_1_1500[[#Headers],[ID]:[BABIP+]], 0), FALSE), 0)</f>
        <v>159</v>
      </c>
      <c r="AP128" s="3">
        <f t="shared" si="23"/>
        <v>413</v>
      </c>
      <c r="AQ128" s="3">
        <v>7.4</v>
      </c>
      <c r="AR128" s="3">
        <f t="shared" si="24"/>
        <v>82</v>
      </c>
      <c r="AS128" s="3">
        <v>6.2</v>
      </c>
      <c r="AT128" s="3">
        <f t="shared" si="25"/>
        <v>682</v>
      </c>
      <c r="AU128" s="14">
        <v>3.3</v>
      </c>
      <c r="AV128" s="3">
        <f t="shared" si="26"/>
        <v>49</v>
      </c>
      <c r="AW128" s="3">
        <v>40</v>
      </c>
      <c r="AX128" s="3">
        <v>0</v>
      </c>
      <c r="AY128" s="3">
        <v>2</v>
      </c>
      <c r="AZ128" s="3">
        <v>2</v>
      </c>
      <c r="BA128" s="3">
        <v>30</v>
      </c>
      <c r="BB128" s="3" t="s">
        <v>140</v>
      </c>
      <c r="BC128" s="13">
        <f t="shared" si="27"/>
        <v>288.5534864743816</v>
      </c>
    </row>
    <row r="129" spans="1:55" x14ac:dyDescent="0.45">
      <c r="A129" s="1">
        <f t="shared" si="14"/>
        <v>118</v>
      </c>
      <c r="B129" s="3" t="s">
        <v>196</v>
      </c>
      <c r="C129" s="3" t="str">
        <f t="shared" si="15"/>
        <v>Ichiro Suzuki - 2004</v>
      </c>
      <c r="D129" s="3">
        <v>2004</v>
      </c>
      <c r="E129" s="3">
        <v>30</v>
      </c>
      <c r="F129" s="3" t="s">
        <v>106</v>
      </c>
      <c r="G129" s="3" t="s">
        <v>43</v>
      </c>
      <c r="H129" s="3">
        <v>161</v>
      </c>
      <c r="I129" s="3">
        <v>762</v>
      </c>
      <c r="J129" s="3">
        <v>704</v>
      </c>
      <c r="K129" s="3">
        <v>101</v>
      </c>
      <c r="L129" s="3">
        <v>262</v>
      </c>
      <c r="M129" s="3">
        <v>225</v>
      </c>
      <c r="N129" s="3">
        <v>24</v>
      </c>
      <c r="O129" s="3">
        <v>5</v>
      </c>
      <c r="P129" s="3">
        <v>8</v>
      </c>
      <c r="Q129" s="3">
        <f t="shared" si="16"/>
        <v>1186</v>
      </c>
      <c r="R129" s="3">
        <v>60</v>
      </c>
      <c r="S129" s="3">
        <v>36</v>
      </c>
      <c r="T129" s="3">
        <v>11</v>
      </c>
      <c r="U129" s="3">
        <v>49</v>
      </c>
      <c r="V129" s="3">
        <v>63</v>
      </c>
      <c r="W129" s="3">
        <v>0.372</v>
      </c>
      <c r="X129" s="3">
        <f t="shared" si="17"/>
        <v>72</v>
      </c>
      <c r="Y129" s="3">
        <v>0.41399999999999998</v>
      </c>
      <c r="Z129" s="3">
        <f t="shared" si="18"/>
        <v>441</v>
      </c>
      <c r="AA129" s="3">
        <v>0.45500000000000002</v>
      </c>
      <c r="AB129" s="3">
        <f t="shared" si="19"/>
        <v>1155</v>
      </c>
      <c r="AC129" s="3">
        <v>0.86899999999999999</v>
      </c>
      <c r="AD129" s="3">
        <f t="shared" si="20"/>
        <v>992</v>
      </c>
      <c r="AE129" s="3">
        <v>130</v>
      </c>
      <c r="AF129" s="3">
        <f t="shared" si="21"/>
        <v>1118</v>
      </c>
      <c r="AG129" s="3">
        <v>320</v>
      </c>
      <c r="AH129" s="3">
        <v>6</v>
      </c>
      <c r="AI129" s="3">
        <v>4</v>
      </c>
      <c r="AJ129" s="3">
        <v>2</v>
      </c>
      <c r="AK129" s="3">
        <v>3</v>
      </c>
      <c r="AL129" s="3">
        <v>19</v>
      </c>
      <c r="AM129" s="3">
        <v>9.1999999999999993</v>
      </c>
      <c r="AN129" s="3">
        <f t="shared" si="22"/>
        <v>118</v>
      </c>
      <c r="AO129" s="3">
        <f>_xlfn.IFNA(VLOOKUP(C129, 'FanGraphs Plus Stats 1-2000'!$D$2:$L$1048576, MATCH("wRC+", FanGraphs_Plus_Stats_1_1500[[#Headers],[ID]:[BABIP+]], 0), FALSE), 0)</f>
        <v>0</v>
      </c>
      <c r="AP129" s="3">
        <f t="shared" si="23"/>
        <v>942</v>
      </c>
      <c r="AQ129" s="3">
        <v>6.7</v>
      </c>
      <c r="AR129" s="3">
        <f t="shared" si="24"/>
        <v>142</v>
      </c>
      <c r="AS129" s="3">
        <v>6.1</v>
      </c>
      <c r="AT129" s="3">
        <f t="shared" si="25"/>
        <v>735</v>
      </c>
      <c r="AU129" s="14">
        <v>2.5</v>
      </c>
      <c r="AV129" s="3">
        <f t="shared" si="26"/>
        <v>124</v>
      </c>
      <c r="AW129" s="3">
        <v>36</v>
      </c>
      <c r="AX129" s="3">
        <v>6</v>
      </c>
      <c r="AY129" s="3">
        <v>4</v>
      </c>
      <c r="AZ129" s="3">
        <v>9</v>
      </c>
      <c r="BA129" s="3">
        <v>30</v>
      </c>
      <c r="BB129" s="3" t="s">
        <v>197</v>
      </c>
      <c r="BC129" s="13">
        <f t="shared" si="27"/>
        <v>499.02798894684025</v>
      </c>
    </row>
    <row r="130" spans="1:55" x14ac:dyDescent="0.45">
      <c r="A130" s="1">
        <f t="shared" ref="A130:A193" si="28">_xlfn.RANK.EQ(AM130, $AM$2:$AM$1401)</f>
        <v>129</v>
      </c>
      <c r="B130" s="3" t="s">
        <v>41</v>
      </c>
      <c r="C130" s="3" t="str">
        <f t="shared" ref="C130:C193" si="29">_xlfn.CONCAT(B130, " - ", D130)</f>
        <v>Babe Ruth - 1919</v>
      </c>
      <c r="D130" s="3">
        <v>1919</v>
      </c>
      <c r="E130" s="3">
        <v>24</v>
      </c>
      <c r="F130" s="3" t="s">
        <v>48</v>
      </c>
      <c r="G130" s="3" t="s">
        <v>43</v>
      </c>
      <c r="H130" s="3">
        <v>130</v>
      </c>
      <c r="I130" s="3">
        <v>544</v>
      </c>
      <c r="J130" s="3">
        <v>432</v>
      </c>
      <c r="K130" s="3">
        <v>103</v>
      </c>
      <c r="L130" s="3">
        <v>139</v>
      </c>
      <c r="M130" s="3">
        <v>64</v>
      </c>
      <c r="N130" s="3">
        <v>34</v>
      </c>
      <c r="O130" s="3">
        <v>12</v>
      </c>
      <c r="P130" s="3">
        <v>29</v>
      </c>
      <c r="Q130" s="3">
        <f t="shared" ref="Q130:Q193" si="30">_xlfn.RANK.EQ(P130,$P$2:$P$1401)</f>
        <v>557</v>
      </c>
      <c r="R130" s="3">
        <v>113</v>
      </c>
      <c r="S130" s="3">
        <v>7</v>
      </c>
      <c r="T130" s="2"/>
      <c r="U130" s="3">
        <v>101</v>
      </c>
      <c r="V130" s="3">
        <v>58</v>
      </c>
      <c r="W130" s="3">
        <v>0.32200000000000001</v>
      </c>
      <c r="X130" s="3">
        <f t="shared" ref="X130:X193" si="31">_xlfn.RANK.EQ(W130,$W$2:$W$1401)</f>
        <v>515</v>
      </c>
      <c r="Y130" s="3">
        <v>0.45600000000000002</v>
      </c>
      <c r="Z130" s="3">
        <f t="shared" ref="Z130:Z193" si="32">_xlfn.RANK.EQ(Y130,$Y$2:$Y$1401)</f>
        <v>101</v>
      </c>
      <c r="AA130" s="3">
        <v>0.65700000000000003</v>
      </c>
      <c r="AB130" s="3">
        <f t="shared" ref="AB130:AB193" si="33">_xlfn.RANK.EQ(AA130,$AA$2:$AA$1401)</f>
        <v>81</v>
      </c>
      <c r="AC130" s="3">
        <v>1.1140000000000001</v>
      </c>
      <c r="AD130" s="3">
        <f t="shared" ref="AD130:AD193" si="34">_xlfn.RANK.EQ(AC130,$AC$2:$AC$1401)</f>
        <v>67</v>
      </c>
      <c r="AE130" s="3">
        <v>217</v>
      </c>
      <c r="AF130" s="3">
        <f t="shared" ref="AF130:AF193" si="35">_xlfn.RANK.EQ(AE130,$AE$2:$AE$1401)</f>
        <v>18</v>
      </c>
      <c r="AG130" s="3">
        <v>284</v>
      </c>
      <c r="AH130" s="2"/>
      <c r="AI130" s="3">
        <v>6</v>
      </c>
      <c r="AJ130" s="3">
        <v>3</v>
      </c>
      <c r="AK130" s="2"/>
      <c r="AL130" s="2"/>
      <c r="AM130" s="3">
        <v>9.1</v>
      </c>
      <c r="AN130" s="3">
        <f t="shared" ref="AN130:AN193" si="36">_xlfn.RANK.EQ(AM130,$AM$2:$AM$1401)</f>
        <v>129</v>
      </c>
      <c r="AO130" s="3">
        <f>_xlfn.IFNA(VLOOKUP(C130, 'FanGraphs Plus Stats 1-2000'!$D$2:$L$1048576, MATCH("wRC+", FanGraphs_Plus_Stats_1_1500[[#Headers],[ID]:[BABIP+]], 0), FALSE), 0)</f>
        <v>203</v>
      </c>
      <c r="AP130" s="3">
        <f t="shared" ref="AP130:AP193" si="37">_xlfn.RANK.EQ(AO130,$AO$2:$AO$1401)</f>
        <v>26</v>
      </c>
      <c r="AQ130" s="3">
        <v>7.4</v>
      </c>
      <c r="AR130" s="3">
        <f t="shared" ref="AR130:AR193" si="38">_xlfn.RANK.EQ(AQ130,$AQ$2:$AQ$1401)</f>
        <v>82</v>
      </c>
      <c r="AS130" s="3">
        <v>8.3000000000000007</v>
      </c>
      <c r="AT130" s="3">
        <f t="shared" ref="AT130:AT193" si="39">_xlfn.RANK.EQ(AS130,$AS$2:$AS$1401)</f>
        <v>144</v>
      </c>
      <c r="AU130" s="14">
        <v>0.2</v>
      </c>
      <c r="AV130" s="3">
        <f t="shared" ref="AV130:AV193" si="40">_xlfn.RANK.EQ(AU130,$AU$2:$AU$1401)</f>
        <v>873</v>
      </c>
      <c r="AW130" s="3">
        <v>67</v>
      </c>
      <c r="AX130" s="3">
        <v>0</v>
      </c>
      <c r="AY130" s="3">
        <v>0</v>
      </c>
      <c r="AZ130" s="3">
        <v>0</v>
      </c>
      <c r="BA130" s="3">
        <v>7</v>
      </c>
      <c r="BB130" s="3" t="s">
        <v>201</v>
      </c>
      <c r="BC130" s="13">
        <f t="shared" ref="BC130:BC193" si="41">GEOMEAN(AN130,AF130,AP130)</f>
        <v>39.229417041496063</v>
      </c>
    </row>
    <row r="131" spans="1:55" x14ac:dyDescent="0.45">
      <c r="A131" s="1">
        <f t="shared" si="28"/>
        <v>129</v>
      </c>
      <c r="B131" s="3" t="s">
        <v>1127</v>
      </c>
      <c r="C131" s="3" t="str">
        <f t="shared" si="29"/>
        <v>Hank Aaron - 1963</v>
      </c>
      <c r="D131" s="3">
        <v>1963</v>
      </c>
      <c r="E131" s="3">
        <v>29</v>
      </c>
      <c r="F131" s="3" t="s">
        <v>171</v>
      </c>
      <c r="G131" s="3" t="s">
        <v>52</v>
      </c>
      <c r="H131" s="3">
        <v>161</v>
      </c>
      <c r="I131" s="3">
        <v>714</v>
      </c>
      <c r="J131" s="3">
        <v>631</v>
      </c>
      <c r="K131" s="3">
        <v>121</v>
      </c>
      <c r="L131" s="3">
        <v>201</v>
      </c>
      <c r="M131" s="3">
        <v>124</v>
      </c>
      <c r="N131" s="3">
        <v>29</v>
      </c>
      <c r="O131" s="3">
        <v>4</v>
      </c>
      <c r="P131" s="3">
        <v>44</v>
      </c>
      <c r="Q131" s="3">
        <f t="shared" si="30"/>
        <v>105</v>
      </c>
      <c r="R131" s="3">
        <v>130</v>
      </c>
      <c r="S131" s="3">
        <v>31</v>
      </c>
      <c r="T131" s="3">
        <v>5</v>
      </c>
      <c r="U131" s="3">
        <v>78</v>
      </c>
      <c r="V131" s="3">
        <v>94</v>
      </c>
      <c r="W131" s="3">
        <v>0.31900000000000001</v>
      </c>
      <c r="X131" s="3">
        <f t="shared" si="31"/>
        <v>552</v>
      </c>
      <c r="Y131" s="3">
        <v>0.39100000000000001</v>
      </c>
      <c r="Z131" s="3">
        <f t="shared" si="32"/>
        <v>747</v>
      </c>
      <c r="AA131" s="3">
        <v>0.58599999999999997</v>
      </c>
      <c r="AB131" s="3">
        <f t="shared" si="33"/>
        <v>332</v>
      </c>
      <c r="AC131" s="3">
        <v>0.97699999999999998</v>
      </c>
      <c r="AD131" s="3">
        <f t="shared" si="34"/>
        <v>407</v>
      </c>
      <c r="AE131" s="3">
        <v>179</v>
      </c>
      <c r="AF131" s="3">
        <f t="shared" si="35"/>
        <v>151</v>
      </c>
      <c r="AG131" s="3">
        <v>370</v>
      </c>
      <c r="AH131" s="3">
        <v>11</v>
      </c>
      <c r="AI131" s="3">
        <v>0</v>
      </c>
      <c r="AJ131" s="3">
        <v>0</v>
      </c>
      <c r="AK131" s="3">
        <v>5</v>
      </c>
      <c r="AL131" s="3">
        <v>18</v>
      </c>
      <c r="AM131" s="3">
        <v>9.1</v>
      </c>
      <c r="AN131" s="3">
        <f t="shared" si="36"/>
        <v>129</v>
      </c>
      <c r="AO131" s="3">
        <f>_xlfn.IFNA(VLOOKUP(C131, 'FanGraphs Plus Stats 1-2000'!$D$2:$L$1048576, MATCH("wRC+", FanGraphs_Plus_Stats_1_1500[[#Headers],[ID]:[BABIP+]], 0), FALSE), 0)</f>
        <v>178</v>
      </c>
      <c r="AP131" s="3">
        <f t="shared" si="37"/>
        <v>126</v>
      </c>
      <c r="AQ131" s="3">
        <v>6.4</v>
      </c>
      <c r="AR131" s="3">
        <f t="shared" si="38"/>
        <v>176</v>
      </c>
      <c r="AS131" s="3">
        <v>9.6</v>
      </c>
      <c r="AT131" s="3">
        <f t="shared" si="39"/>
        <v>47</v>
      </c>
      <c r="AU131" s="14">
        <v>-1.3</v>
      </c>
      <c r="AV131" s="3">
        <f t="shared" si="40"/>
        <v>1359</v>
      </c>
      <c r="AW131" s="3">
        <v>61</v>
      </c>
      <c r="AX131" s="3">
        <v>0</v>
      </c>
      <c r="AY131" s="3">
        <v>7</v>
      </c>
      <c r="AZ131" s="3">
        <v>7</v>
      </c>
      <c r="BA131" s="3">
        <v>-5</v>
      </c>
      <c r="BB131" s="3" t="s">
        <v>113</v>
      </c>
      <c r="BC131" s="13">
        <f t="shared" si="41"/>
        <v>134.88978658994935</v>
      </c>
    </row>
    <row r="132" spans="1:55" x14ac:dyDescent="0.45">
      <c r="A132" s="1">
        <f t="shared" si="28"/>
        <v>129</v>
      </c>
      <c r="B132" s="3" t="s">
        <v>1128</v>
      </c>
      <c r="C132" s="3" t="str">
        <f t="shared" si="29"/>
        <v>Tristram Speaker - 1923</v>
      </c>
      <c r="D132" s="3">
        <v>1923</v>
      </c>
      <c r="E132" s="3">
        <v>35</v>
      </c>
      <c r="F132" s="3" t="s">
        <v>110</v>
      </c>
      <c r="G132" s="3" t="s">
        <v>43</v>
      </c>
      <c r="H132" s="3">
        <v>150</v>
      </c>
      <c r="I132" s="3">
        <v>695</v>
      </c>
      <c r="J132" s="3">
        <v>574</v>
      </c>
      <c r="K132" s="3">
        <v>133</v>
      </c>
      <c r="L132" s="3">
        <v>218</v>
      </c>
      <c r="M132" s="3">
        <v>131</v>
      </c>
      <c r="N132" s="3">
        <v>59</v>
      </c>
      <c r="O132" s="3">
        <v>11</v>
      </c>
      <c r="P132" s="3">
        <v>17</v>
      </c>
      <c r="Q132" s="3">
        <f t="shared" si="30"/>
        <v>970</v>
      </c>
      <c r="R132" s="3">
        <v>130</v>
      </c>
      <c r="S132" s="3">
        <v>8</v>
      </c>
      <c r="T132" s="3">
        <v>9</v>
      </c>
      <c r="U132" s="3">
        <v>93</v>
      </c>
      <c r="V132" s="3">
        <v>15</v>
      </c>
      <c r="W132" s="3">
        <v>0.38</v>
      </c>
      <c r="X132" s="3">
        <f t="shared" si="31"/>
        <v>47</v>
      </c>
      <c r="Y132" s="3">
        <v>0.46899999999999997</v>
      </c>
      <c r="Z132" s="3">
        <f t="shared" si="32"/>
        <v>53</v>
      </c>
      <c r="AA132" s="3">
        <v>0.61</v>
      </c>
      <c r="AB132" s="3">
        <f t="shared" si="33"/>
        <v>222</v>
      </c>
      <c r="AC132" s="3">
        <v>1.079</v>
      </c>
      <c r="AD132" s="3">
        <f t="shared" si="34"/>
        <v>117</v>
      </c>
      <c r="AE132" s="3">
        <v>182</v>
      </c>
      <c r="AF132" s="3">
        <f t="shared" si="35"/>
        <v>128</v>
      </c>
      <c r="AG132" s="3">
        <v>350</v>
      </c>
      <c r="AH132" s="2"/>
      <c r="AI132" s="3">
        <v>4</v>
      </c>
      <c r="AJ132" s="3">
        <v>22</v>
      </c>
      <c r="AK132" s="2"/>
      <c r="AL132" s="2"/>
      <c r="AM132" s="3">
        <v>9.1</v>
      </c>
      <c r="AN132" s="3">
        <f t="shared" si="36"/>
        <v>129</v>
      </c>
      <c r="AO132" s="3">
        <f>_xlfn.IFNA(VLOOKUP(C132, 'FanGraphs Plus Stats 1-2000'!$D$2:$L$1048576, MATCH("wRC+", FanGraphs_Plus_Stats_1_1500[[#Headers],[ID]:[BABIP+]], 0), FALSE), 0)</f>
        <v>175</v>
      </c>
      <c r="AP132" s="3">
        <f t="shared" si="37"/>
        <v>151</v>
      </c>
      <c r="AQ132" s="3">
        <v>6.5</v>
      </c>
      <c r="AR132" s="3">
        <f t="shared" si="38"/>
        <v>168</v>
      </c>
      <c r="AS132" s="3">
        <v>9.3000000000000007</v>
      </c>
      <c r="AT132" s="3">
        <f t="shared" si="39"/>
        <v>58</v>
      </c>
      <c r="AU132" s="14">
        <v>-0.5</v>
      </c>
      <c r="AV132" s="3">
        <f t="shared" si="40"/>
        <v>1170</v>
      </c>
      <c r="AW132" s="3">
        <v>74</v>
      </c>
      <c r="AX132" s="3">
        <v>0</v>
      </c>
      <c r="AY132" s="3">
        <v>0</v>
      </c>
      <c r="AZ132" s="3">
        <v>0</v>
      </c>
      <c r="BA132" s="3">
        <v>-1</v>
      </c>
      <c r="BB132" s="3" t="s">
        <v>83</v>
      </c>
      <c r="BC132" s="13">
        <f t="shared" si="41"/>
        <v>135.59974591193327</v>
      </c>
    </row>
    <row r="133" spans="1:55" x14ac:dyDescent="0.45">
      <c r="A133" s="1">
        <f t="shared" si="28"/>
        <v>129</v>
      </c>
      <c r="B133" s="3" t="s">
        <v>72</v>
      </c>
      <c r="C133" s="3" t="str">
        <f t="shared" si="29"/>
        <v>Stan Musial - 1949</v>
      </c>
      <c r="D133" s="3">
        <v>1949</v>
      </c>
      <c r="E133" s="3">
        <v>28</v>
      </c>
      <c r="F133" s="3" t="s">
        <v>51</v>
      </c>
      <c r="G133" s="3" t="s">
        <v>52</v>
      </c>
      <c r="H133" s="3">
        <v>157</v>
      </c>
      <c r="I133" s="3">
        <v>722</v>
      </c>
      <c r="J133" s="3">
        <v>612</v>
      </c>
      <c r="K133" s="3">
        <v>128</v>
      </c>
      <c r="L133" s="3">
        <v>207</v>
      </c>
      <c r="M133" s="3">
        <v>117</v>
      </c>
      <c r="N133" s="3">
        <v>41</v>
      </c>
      <c r="O133" s="3">
        <v>13</v>
      </c>
      <c r="P133" s="3">
        <v>36</v>
      </c>
      <c r="Q133" s="3">
        <f t="shared" si="30"/>
        <v>307</v>
      </c>
      <c r="R133" s="3">
        <v>123</v>
      </c>
      <c r="S133" s="3">
        <v>3</v>
      </c>
      <c r="T133" s="3">
        <v>4</v>
      </c>
      <c r="U133" s="3">
        <v>107</v>
      </c>
      <c r="V133" s="3">
        <v>38</v>
      </c>
      <c r="W133" s="3">
        <v>0.33800000000000002</v>
      </c>
      <c r="X133" s="3">
        <f t="shared" si="31"/>
        <v>290</v>
      </c>
      <c r="Y133" s="3">
        <v>0.438</v>
      </c>
      <c r="Z133" s="3">
        <f t="shared" si="32"/>
        <v>211</v>
      </c>
      <c r="AA133" s="3">
        <v>0.624</v>
      </c>
      <c r="AB133" s="3">
        <f t="shared" si="33"/>
        <v>169</v>
      </c>
      <c r="AC133" s="3">
        <v>1.0620000000000001</v>
      </c>
      <c r="AD133" s="3">
        <f t="shared" si="34"/>
        <v>145</v>
      </c>
      <c r="AE133" s="3">
        <v>177</v>
      </c>
      <c r="AF133" s="3">
        <f t="shared" si="35"/>
        <v>169</v>
      </c>
      <c r="AG133" s="3">
        <v>382</v>
      </c>
      <c r="AH133" s="3">
        <v>12</v>
      </c>
      <c r="AI133" s="3">
        <v>2</v>
      </c>
      <c r="AJ133" s="3">
        <v>0</v>
      </c>
      <c r="AK133" s="2"/>
      <c r="AL133" s="3">
        <v>15</v>
      </c>
      <c r="AM133" s="3">
        <v>9.1</v>
      </c>
      <c r="AN133" s="3">
        <f t="shared" si="36"/>
        <v>129</v>
      </c>
      <c r="AO133" s="3">
        <f>_xlfn.IFNA(VLOOKUP(C133, 'FanGraphs Plus Stats 1-2000'!$D$2:$L$1048576, MATCH("wRC+", FanGraphs_Plus_Stats_1_1500[[#Headers],[ID]:[BABIP+]], 0), FALSE), 0)</f>
        <v>177</v>
      </c>
      <c r="AP133" s="3">
        <f t="shared" si="37"/>
        <v>135</v>
      </c>
      <c r="AQ133" s="3">
        <v>6.4</v>
      </c>
      <c r="AR133" s="3">
        <f t="shared" si="38"/>
        <v>176</v>
      </c>
      <c r="AS133" s="3">
        <v>8.8000000000000007</v>
      </c>
      <c r="AT133" s="3">
        <f t="shared" si="39"/>
        <v>92</v>
      </c>
      <c r="AU133" s="14">
        <v>-0.4</v>
      </c>
      <c r="AV133" s="3">
        <f t="shared" si="40"/>
        <v>1122</v>
      </c>
      <c r="AW133" s="3">
        <v>67</v>
      </c>
      <c r="AX133" s="3">
        <v>2</v>
      </c>
      <c r="AY133" s="3">
        <v>0</v>
      </c>
      <c r="AZ133" s="3">
        <v>1</v>
      </c>
      <c r="BA133" s="3">
        <v>3</v>
      </c>
      <c r="BB133" s="3" t="s">
        <v>204</v>
      </c>
      <c r="BC133" s="13">
        <f t="shared" si="41"/>
        <v>143.30787661597816</v>
      </c>
    </row>
    <row r="134" spans="1:55" x14ac:dyDescent="0.45">
      <c r="A134" s="1">
        <f t="shared" si="28"/>
        <v>129</v>
      </c>
      <c r="B134" s="3" t="s">
        <v>102</v>
      </c>
      <c r="C134" s="3" t="str">
        <f t="shared" si="29"/>
        <v>Eddie Collins - 1914</v>
      </c>
      <c r="D134" s="3">
        <v>1914</v>
      </c>
      <c r="E134" s="3">
        <v>27</v>
      </c>
      <c r="F134" s="3" t="s">
        <v>103</v>
      </c>
      <c r="G134" s="3" t="s">
        <v>43</v>
      </c>
      <c r="H134" s="3">
        <v>152</v>
      </c>
      <c r="I134" s="3">
        <v>659</v>
      </c>
      <c r="J134" s="3">
        <v>526</v>
      </c>
      <c r="K134" s="3">
        <v>122</v>
      </c>
      <c r="L134" s="3">
        <v>181</v>
      </c>
      <c r="M134" s="3">
        <v>142</v>
      </c>
      <c r="N134" s="3">
        <v>23</v>
      </c>
      <c r="O134" s="3">
        <v>14</v>
      </c>
      <c r="P134" s="3">
        <v>2</v>
      </c>
      <c r="Q134" s="3">
        <f t="shared" si="30"/>
        <v>1355</v>
      </c>
      <c r="R134" s="3">
        <v>85</v>
      </c>
      <c r="S134" s="3">
        <v>58</v>
      </c>
      <c r="T134" s="3">
        <v>30</v>
      </c>
      <c r="U134" s="3">
        <v>97</v>
      </c>
      <c r="V134" s="3">
        <v>31</v>
      </c>
      <c r="W134" s="3">
        <v>0.34399999999999997</v>
      </c>
      <c r="X134" s="3">
        <f t="shared" si="31"/>
        <v>240</v>
      </c>
      <c r="Y134" s="3">
        <v>0.45200000000000001</v>
      </c>
      <c r="Z134" s="3">
        <f t="shared" si="32"/>
        <v>121</v>
      </c>
      <c r="AA134" s="3">
        <v>0.45200000000000001</v>
      </c>
      <c r="AB134" s="3">
        <f t="shared" si="33"/>
        <v>1176</v>
      </c>
      <c r="AC134" s="3">
        <v>0.90400000000000003</v>
      </c>
      <c r="AD134" s="3">
        <f t="shared" si="34"/>
        <v>799</v>
      </c>
      <c r="AE134" s="3">
        <v>176</v>
      </c>
      <c r="AF134" s="3">
        <f t="shared" si="35"/>
        <v>184</v>
      </c>
      <c r="AG134" s="3">
        <v>238</v>
      </c>
      <c r="AH134" s="2"/>
      <c r="AI134" s="3">
        <v>6</v>
      </c>
      <c r="AJ134" s="3">
        <v>28</v>
      </c>
      <c r="AK134" s="2"/>
      <c r="AL134" s="2"/>
      <c r="AM134" s="3">
        <v>9.1</v>
      </c>
      <c r="AN134" s="3">
        <f t="shared" si="36"/>
        <v>129</v>
      </c>
      <c r="AO134" s="3">
        <f>_xlfn.IFNA(VLOOKUP(C134, 'FanGraphs Plus Stats 1-2000'!$D$2:$L$1048576, MATCH("wRC+", FanGraphs_Plus_Stats_1_1500[[#Headers],[ID]:[BABIP+]], 0), FALSE), 0)</f>
        <v>172</v>
      </c>
      <c r="AP134" s="3">
        <f t="shared" si="37"/>
        <v>197</v>
      </c>
      <c r="AQ134" s="3">
        <v>6.4</v>
      </c>
      <c r="AR134" s="3">
        <f t="shared" si="38"/>
        <v>176</v>
      </c>
      <c r="AS134" s="3">
        <v>9.1</v>
      </c>
      <c r="AT134" s="3">
        <f t="shared" si="39"/>
        <v>68</v>
      </c>
      <c r="AU134" s="14">
        <v>0</v>
      </c>
      <c r="AV134" s="3">
        <f t="shared" si="40"/>
        <v>955</v>
      </c>
      <c r="AW134" s="3">
        <v>52</v>
      </c>
      <c r="AX134" s="3">
        <v>0</v>
      </c>
      <c r="AY134" s="3">
        <v>4</v>
      </c>
      <c r="AZ134" s="3">
        <v>4</v>
      </c>
      <c r="BA134" s="3">
        <v>1</v>
      </c>
      <c r="BB134" s="3" t="s">
        <v>53</v>
      </c>
      <c r="BC134" s="13">
        <f t="shared" si="41"/>
        <v>167.22116823326257</v>
      </c>
    </row>
    <row r="135" spans="1:55" x14ac:dyDescent="0.45">
      <c r="A135" s="1">
        <f t="shared" si="28"/>
        <v>129</v>
      </c>
      <c r="B135" s="3" t="s">
        <v>203</v>
      </c>
      <c r="C135" s="3" t="str">
        <f t="shared" si="29"/>
        <v>Duke Snider - 1953</v>
      </c>
      <c r="D135" s="3">
        <v>1953</v>
      </c>
      <c r="E135" s="3">
        <v>26</v>
      </c>
      <c r="F135" s="3" t="s">
        <v>158</v>
      </c>
      <c r="G135" s="3" t="s">
        <v>52</v>
      </c>
      <c r="H135" s="3">
        <v>153</v>
      </c>
      <c r="I135" s="3">
        <v>680</v>
      </c>
      <c r="J135" s="3">
        <v>590</v>
      </c>
      <c r="K135" s="3">
        <v>132</v>
      </c>
      <c r="L135" s="3">
        <v>198</v>
      </c>
      <c r="M135" s="3">
        <v>114</v>
      </c>
      <c r="N135" s="3">
        <v>38</v>
      </c>
      <c r="O135" s="3">
        <v>4</v>
      </c>
      <c r="P135" s="3">
        <v>42</v>
      </c>
      <c r="Q135" s="3">
        <f t="shared" si="30"/>
        <v>139</v>
      </c>
      <c r="R135" s="3">
        <v>126</v>
      </c>
      <c r="S135" s="3">
        <v>16</v>
      </c>
      <c r="T135" s="3">
        <v>7</v>
      </c>
      <c r="U135" s="3">
        <v>82</v>
      </c>
      <c r="V135" s="3">
        <v>90</v>
      </c>
      <c r="W135" s="3">
        <v>0.33600000000000002</v>
      </c>
      <c r="X135" s="3">
        <f t="shared" si="31"/>
        <v>309</v>
      </c>
      <c r="Y135" s="3">
        <v>0.41899999999999998</v>
      </c>
      <c r="Z135" s="3">
        <f t="shared" si="32"/>
        <v>389</v>
      </c>
      <c r="AA135" s="3">
        <v>0.627</v>
      </c>
      <c r="AB135" s="3">
        <f t="shared" si="33"/>
        <v>156</v>
      </c>
      <c r="AC135" s="3">
        <v>1.046</v>
      </c>
      <c r="AD135" s="3">
        <f t="shared" si="34"/>
        <v>174</v>
      </c>
      <c r="AE135" s="3">
        <v>165</v>
      </c>
      <c r="AF135" s="3">
        <f t="shared" si="35"/>
        <v>363</v>
      </c>
      <c r="AG135" s="3">
        <v>370</v>
      </c>
      <c r="AH135" s="3">
        <v>10</v>
      </c>
      <c r="AI135" s="3">
        <v>3</v>
      </c>
      <c r="AJ135" s="3">
        <v>5</v>
      </c>
      <c r="AK135" s="2"/>
      <c r="AL135" s="3">
        <v>12</v>
      </c>
      <c r="AM135" s="3">
        <v>9.1</v>
      </c>
      <c r="AN135" s="3">
        <f t="shared" si="36"/>
        <v>129</v>
      </c>
      <c r="AO135" s="3">
        <f>_xlfn.IFNA(VLOOKUP(C135, 'FanGraphs Plus Stats 1-2000'!$D$2:$L$1048576, MATCH("wRC+", FanGraphs_Plus_Stats_1_1500[[#Headers],[ID]:[BABIP+]], 0), FALSE), 0)</f>
        <v>165</v>
      </c>
      <c r="AP135" s="3">
        <f t="shared" si="37"/>
        <v>302</v>
      </c>
      <c r="AQ135" s="3">
        <v>6.7</v>
      </c>
      <c r="AR135" s="3">
        <f t="shared" si="38"/>
        <v>142</v>
      </c>
      <c r="AS135" s="3">
        <v>8.6</v>
      </c>
      <c r="AT135" s="3">
        <f t="shared" si="39"/>
        <v>111</v>
      </c>
      <c r="AU135" s="14">
        <v>0.6</v>
      </c>
      <c r="AV135" s="3">
        <f t="shared" si="40"/>
        <v>707</v>
      </c>
      <c r="AW135" s="3">
        <v>61</v>
      </c>
      <c r="AX135" s="3">
        <v>2</v>
      </c>
      <c r="AY135" s="3">
        <v>2</v>
      </c>
      <c r="AZ135" s="3">
        <v>4</v>
      </c>
      <c r="BA135" s="3">
        <v>8</v>
      </c>
      <c r="BB135" s="3" t="s">
        <v>68</v>
      </c>
      <c r="BC135" s="13">
        <f t="shared" si="41"/>
        <v>241.82494226796067</v>
      </c>
    </row>
    <row r="136" spans="1:55" x14ac:dyDescent="0.45">
      <c r="A136" s="1">
        <f t="shared" si="28"/>
        <v>129</v>
      </c>
      <c r="B136" s="3" t="s">
        <v>154</v>
      </c>
      <c r="C136" s="3" t="str">
        <f t="shared" si="29"/>
        <v>Ken Griffey Jr. - 1997</v>
      </c>
      <c r="D136" s="3">
        <v>1997</v>
      </c>
      <c r="E136" s="3">
        <v>27</v>
      </c>
      <c r="F136" s="3" t="s">
        <v>106</v>
      </c>
      <c r="G136" s="3" t="s">
        <v>43</v>
      </c>
      <c r="H136" s="3">
        <v>157</v>
      </c>
      <c r="I136" s="3">
        <v>704</v>
      </c>
      <c r="J136" s="3">
        <v>608</v>
      </c>
      <c r="K136" s="3">
        <v>125</v>
      </c>
      <c r="L136" s="3">
        <v>185</v>
      </c>
      <c r="M136" s="3">
        <v>92</v>
      </c>
      <c r="N136" s="3">
        <v>34</v>
      </c>
      <c r="O136" s="3">
        <v>3</v>
      </c>
      <c r="P136" s="3">
        <v>56</v>
      </c>
      <c r="Q136" s="3">
        <f t="shared" si="30"/>
        <v>15</v>
      </c>
      <c r="R136" s="3">
        <v>147</v>
      </c>
      <c r="S136" s="3">
        <v>15</v>
      </c>
      <c r="T136" s="3">
        <v>4</v>
      </c>
      <c r="U136" s="3">
        <v>76</v>
      </c>
      <c r="V136" s="3">
        <v>121</v>
      </c>
      <c r="W136" s="3">
        <v>0.30399999999999999</v>
      </c>
      <c r="X136" s="3">
        <f t="shared" si="31"/>
        <v>832</v>
      </c>
      <c r="Y136" s="3">
        <v>0.38200000000000001</v>
      </c>
      <c r="Z136" s="3">
        <f t="shared" si="32"/>
        <v>888</v>
      </c>
      <c r="AA136" s="3">
        <v>0.64600000000000002</v>
      </c>
      <c r="AB136" s="3">
        <f t="shared" si="33"/>
        <v>97</v>
      </c>
      <c r="AC136" s="3">
        <v>1.028</v>
      </c>
      <c r="AD136" s="3">
        <f t="shared" si="34"/>
        <v>240</v>
      </c>
      <c r="AE136" s="3">
        <v>165</v>
      </c>
      <c r="AF136" s="3">
        <f t="shared" si="35"/>
        <v>363</v>
      </c>
      <c r="AG136" s="3">
        <v>393</v>
      </c>
      <c r="AH136" s="3">
        <v>12</v>
      </c>
      <c r="AI136" s="3">
        <v>8</v>
      </c>
      <c r="AJ136" s="3">
        <v>0</v>
      </c>
      <c r="AK136" s="3">
        <v>12</v>
      </c>
      <c r="AL136" s="3">
        <v>23</v>
      </c>
      <c r="AM136" s="3">
        <v>9.1</v>
      </c>
      <c r="AN136" s="3">
        <f t="shared" si="36"/>
        <v>129</v>
      </c>
      <c r="AO136" s="3">
        <f>_xlfn.IFNA(VLOOKUP(C136, 'FanGraphs Plus Stats 1-2000'!$D$2:$L$1048576, MATCH("wRC+", FanGraphs_Plus_Stats_1_1500[[#Headers],[ID]:[BABIP+]], 0), FALSE), 0)</f>
        <v>154</v>
      </c>
      <c r="AP136" s="3">
        <f t="shared" si="37"/>
        <v>533</v>
      </c>
      <c r="AQ136" s="3">
        <v>6.7</v>
      </c>
      <c r="AR136" s="3">
        <f t="shared" si="38"/>
        <v>142</v>
      </c>
      <c r="AS136" s="3">
        <v>7.6</v>
      </c>
      <c r="AT136" s="3">
        <f t="shared" si="39"/>
        <v>235</v>
      </c>
      <c r="AU136" s="14">
        <v>1.9</v>
      </c>
      <c r="AV136" s="3">
        <f t="shared" si="40"/>
        <v>294</v>
      </c>
      <c r="AW136" s="3">
        <v>49</v>
      </c>
      <c r="AX136" s="3">
        <v>-1</v>
      </c>
      <c r="AY136" s="3">
        <v>3</v>
      </c>
      <c r="AZ136" s="3">
        <v>2</v>
      </c>
      <c r="BA136" s="3">
        <v>15</v>
      </c>
      <c r="BB136" s="3" t="s">
        <v>202</v>
      </c>
      <c r="BC136" s="13">
        <f t="shared" si="41"/>
        <v>292.2410243352669</v>
      </c>
    </row>
    <row r="137" spans="1:55" x14ac:dyDescent="0.45">
      <c r="A137" s="1">
        <f t="shared" si="28"/>
        <v>129</v>
      </c>
      <c r="B137" s="3" t="s">
        <v>205</v>
      </c>
      <c r="C137" s="3" t="str">
        <f t="shared" si="29"/>
        <v>Wade Boggs - 1985</v>
      </c>
      <c r="D137" s="3">
        <v>1985</v>
      </c>
      <c r="E137" s="3">
        <v>27</v>
      </c>
      <c r="F137" s="3" t="s">
        <v>48</v>
      </c>
      <c r="G137" s="3" t="s">
        <v>43</v>
      </c>
      <c r="H137" s="3">
        <v>161</v>
      </c>
      <c r="I137" s="3">
        <v>758</v>
      </c>
      <c r="J137" s="3">
        <v>653</v>
      </c>
      <c r="K137" s="3">
        <v>107</v>
      </c>
      <c r="L137" s="3">
        <v>240</v>
      </c>
      <c r="M137" s="3">
        <v>187</v>
      </c>
      <c r="N137" s="3">
        <v>42</v>
      </c>
      <c r="O137" s="3">
        <v>3</v>
      </c>
      <c r="P137" s="3">
        <v>8</v>
      </c>
      <c r="Q137" s="3">
        <f t="shared" si="30"/>
        <v>1186</v>
      </c>
      <c r="R137" s="3">
        <v>78</v>
      </c>
      <c r="S137" s="3">
        <v>2</v>
      </c>
      <c r="T137" s="3">
        <v>1</v>
      </c>
      <c r="U137" s="3">
        <v>96</v>
      </c>
      <c r="V137" s="3">
        <v>61</v>
      </c>
      <c r="W137" s="3">
        <v>0.36799999999999999</v>
      </c>
      <c r="X137" s="3">
        <f t="shared" si="31"/>
        <v>86</v>
      </c>
      <c r="Y137" s="3">
        <v>0.45</v>
      </c>
      <c r="Z137" s="3">
        <f t="shared" si="32"/>
        <v>132</v>
      </c>
      <c r="AA137" s="3">
        <v>0.47799999999999998</v>
      </c>
      <c r="AB137" s="3">
        <f t="shared" si="33"/>
        <v>1048</v>
      </c>
      <c r="AC137" s="3">
        <v>0.92800000000000005</v>
      </c>
      <c r="AD137" s="3">
        <f t="shared" si="34"/>
        <v>655</v>
      </c>
      <c r="AE137" s="3">
        <v>151</v>
      </c>
      <c r="AF137" s="3">
        <f t="shared" si="35"/>
        <v>643</v>
      </c>
      <c r="AG137" s="3">
        <v>312</v>
      </c>
      <c r="AH137" s="3">
        <v>20</v>
      </c>
      <c r="AI137" s="3">
        <v>4</v>
      </c>
      <c r="AJ137" s="3">
        <v>3</v>
      </c>
      <c r="AK137" s="3">
        <v>2</v>
      </c>
      <c r="AL137" s="3">
        <v>5</v>
      </c>
      <c r="AM137" s="3">
        <v>9.1</v>
      </c>
      <c r="AN137" s="3">
        <f t="shared" si="36"/>
        <v>129</v>
      </c>
      <c r="AO137" s="3">
        <f>_xlfn.IFNA(VLOOKUP(C137, 'FanGraphs Plus Stats 1-2000'!$D$2:$L$1048576, MATCH("wRC+", FanGraphs_Plus_Stats_1_1500[[#Headers],[ID]:[BABIP+]], 0), FALSE), 0)</f>
        <v>156</v>
      </c>
      <c r="AP137" s="3">
        <f t="shared" si="37"/>
        <v>481</v>
      </c>
      <c r="AQ137" s="3">
        <v>6.9</v>
      </c>
      <c r="AR137" s="3">
        <f t="shared" si="38"/>
        <v>122</v>
      </c>
      <c r="AS137" s="3">
        <v>8.3000000000000007</v>
      </c>
      <c r="AT137" s="3">
        <f t="shared" si="39"/>
        <v>144</v>
      </c>
      <c r="AU137" s="14">
        <v>1.2</v>
      </c>
      <c r="AV137" s="3">
        <f t="shared" si="40"/>
        <v>502</v>
      </c>
      <c r="AW137" s="3">
        <v>55</v>
      </c>
      <c r="AX137" s="3">
        <v>0</v>
      </c>
      <c r="AY137" s="3">
        <v>2</v>
      </c>
      <c r="AZ137" s="3">
        <v>3</v>
      </c>
      <c r="BA137" s="3">
        <v>8</v>
      </c>
      <c r="BB137" s="3" t="s">
        <v>206</v>
      </c>
      <c r="BC137" s="13">
        <f t="shared" si="41"/>
        <v>341.70283855256577</v>
      </c>
    </row>
    <row r="138" spans="1:55" x14ac:dyDescent="0.45">
      <c r="A138" s="1">
        <f t="shared" si="28"/>
        <v>137</v>
      </c>
      <c r="B138" s="3" t="s">
        <v>462</v>
      </c>
      <c r="C138" s="3" t="str">
        <f t="shared" si="29"/>
        <v>Jarren Duran - 2024</v>
      </c>
      <c r="D138" s="3">
        <v>2024</v>
      </c>
      <c r="E138" s="3">
        <v>27</v>
      </c>
      <c r="F138" s="3" t="s">
        <v>48</v>
      </c>
      <c r="G138" s="3" t="s">
        <v>43</v>
      </c>
      <c r="H138" s="3">
        <f>VLOOKUP($B138, FanGraphs_Updated_Zips_Projections[[Name]:[WAR]], MATCH(H$1, FanGraphs_Updated_Zips_Projections[[#Headers],[Name]:[WAR]], 0), FALSE)</f>
        <v>154</v>
      </c>
      <c r="I138" s="10">
        <f>(VLOOKUP($C138,'All Data'!$C$2:$AP$1401,MATCH(I$1,'All Data'!$C$1:$AP$1,0),FALSE)/VLOOKUP($C138,'All Data'!$C$2:$AP$1401,MATCH("G",'All Data'!$C$1:$AP$1,0),FALSE))*$H138</f>
        <v>716.64566929133855</v>
      </c>
      <c r="J138" s="10">
        <f>(VLOOKUP($C138,'All Data'!$C$2:$AP$1401,MATCH(J$1,'All Data'!$C$1:$AP$1,0),FALSE)/VLOOKUP($C138,'All Data'!$C$2:$AP$1401,MATCH("G",'All Data'!$C$1:$AP$1,0),FALSE))*$H138</f>
        <v>648.74015748031491</v>
      </c>
      <c r="K138" s="10">
        <f>(VLOOKUP($C138,'All Data'!$C$2:$AP$1401,MATCH(K$1,'All Data'!$C$1:$AP$1,0),FALSE)/VLOOKUP($C138,'All Data'!$C$2:$AP$1401,MATCH("G",'All Data'!$C$1:$AP$1,0),FALSE))*$H138</f>
        <v>107.92125984251967</v>
      </c>
      <c r="L138" s="10">
        <f>(VLOOKUP($C138,'All Data'!$C$2:$AP$1401,MATCH(L$1,'All Data'!$C$1:$AP$1,0),FALSE)/VLOOKUP($C138,'All Data'!$C$2:$AP$1401,MATCH("G",'All Data'!$C$1:$AP$1,0),FALSE))*$H138</f>
        <v>187.95275590551182</v>
      </c>
      <c r="M138" s="10">
        <f>(VLOOKUP($C138,'All Data'!$C$2:$AP$1401,MATCH(M$1,'All Data'!$C$1:$AP$1,0),FALSE)/VLOOKUP($C138,'All Data'!$C$2:$AP$1401,MATCH("G",'All Data'!$C$1:$AP$1,0),FALSE))*$H138</f>
        <v>103.07086614173228</v>
      </c>
      <c r="N138" s="10">
        <f>(VLOOKUP($C138,'All Data'!$C$2:$AP$1401,MATCH(N$1,'All Data'!$C$1:$AP$1,0),FALSE)/VLOOKUP($C138,'All Data'!$C$2:$AP$1401,MATCH("G",'All Data'!$C$1:$AP$1,0),FALSE))*$H138</f>
        <v>48.503937007874015</v>
      </c>
      <c r="O138" s="10">
        <f>(VLOOKUP($C138,'All Data'!$C$2:$AP$1401,MATCH(O$1,'All Data'!$C$1:$AP$1,0),FALSE)/VLOOKUP($C138,'All Data'!$C$2:$AP$1401,MATCH("G",'All Data'!$C$1:$AP$1,0),FALSE))*$H138</f>
        <v>15.763779527559056</v>
      </c>
      <c r="P138" s="10">
        <f>(VLOOKUP($C138,'All Data'!$C$2:$AP$1401,MATCH(P$1,'All Data'!$C$1:$AP$1,0),FALSE)/VLOOKUP($C138,'All Data'!$C$2:$AP$1401,MATCH("G",'All Data'!$C$1:$AP$1,0),FALSE))*$H138</f>
        <v>20.614173228346459</v>
      </c>
      <c r="Q138" s="3">
        <f t="shared" si="30"/>
        <v>877</v>
      </c>
      <c r="R138" s="10">
        <f>(VLOOKUP($C138,'All Data'!$C$2:$AP$1401,MATCH(R$1,'All Data'!$C$1:$AP$1,0),FALSE)/VLOOKUP($C138,'All Data'!$C$2:$AP$1401,MATCH("G",'All Data'!$C$1:$AP$1,0),FALSE))*$H138</f>
        <v>77.606299212598429</v>
      </c>
      <c r="S138" s="10">
        <f>(VLOOKUP($C138,'All Data'!$C$2:$AP$1401,MATCH(S$1,'All Data'!$C$1:$AP$1,0),FALSE)/VLOOKUP($C138,'All Data'!$C$2:$AP$1401,MATCH("G",'All Data'!$C$1:$AP$1,0),FALSE))*$H138</f>
        <v>38.803149606299215</v>
      </c>
      <c r="T138" s="10">
        <f>(VLOOKUP($C138,'All Data'!$C$2:$AP$1401,MATCH(T$1,'All Data'!$C$1:$AP$1,0),FALSE)/VLOOKUP($C138,'All Data'!$C$2:$AP$1401,MATCH("G",'All Data'!$C$1:$AP$1,0),FALSE))*$H138</f>
        <v>4.8503937007874018</v>
      </c>
      <c r="U138" s="10">
        <f>(VLOOKUP($C138,'All Data'!$C$2:$AP$1401,MATCH(U$1,'All Data'!$C$1:$AP$1,0),FALSE)/VLOOKUP($C138,'All Data'!$C$2:$AP$1401,MATCH("G",'All Data'!$C$1:$AP$1,0),FALSE))*$H138</f>
        <v>58.204724409448815</v>
      </c>
      <c r="V138" s="10">
        <f>(VLOOKUP($C138,'All Data'!$C$2:$AP$1401,MATCH(V$1,'All Data'!$C$1:$AP$1,0),FALSE)/VLOOKUP($C138,'All Data'!$C$2:$AP$1401,MATCH("G",'All Data'!$C$1:$AP$1,0),FALSE))*$H138</f>
        <v>158.85039370078738</v>
      </c>
      <c r="W138" s="11">
        <f>L138/J138</f>
        <v>0.28971962616822433</v>
      </c>
      <c r="X138" s="3">
        <f t="shared" si="31"/>
        <v>1087</v>
      </c>
      <c r="Y138" s="3">
        <v>0.35099999999999998</v>
      </c>
      <c r="Z138" s="3">
        <f t="shared" si="32"/>
        <v>1245</v>
      </c>
      <c r="AA138" s="3">
        <v>0.50800000000000001</v>
      </c>
      <c r="AB138" s="3">
        <f t="shared" si="33"/>
        <v>852</v>
      </c>
      <c r="AC138" s="3">
        <v>0.85899999999999999</v>
      </c>
      <c r="AD138" s="3">
        <f t="shared" si="34"/>
        <v>1030</v>
      </c>
      <c r="AE138" s="3">
        <v>133</v>
      </c>
      <c r="AF138" s="3">
        <f t="shared" si="35"/>
        <v>1069</v>
      </c>
      <c r="AG138" s="10">
        <f>(VLOOKUP($C138,'All Data'!$C$2:$AP$1401,MATCH(AG$1,'All Data'!$C$1:$AP$1,0),FALSE)/VLOOKUP($C138,'All Data'!$C$2:$AP$1401,MATCH("G",'All Data'!$C$1:$AP$1,0),FALSE))*$H138</f>
        <v>329.82677165354335</v>
      </c>
      <c r="AH138" s="10">
        <f>(VLOOKUP($C138,'All Data'!$C$2:$AP$1401,MATCH(AH$1,'All Data'!$C$1:$AP$1,0),FALSE)/VLOOKUP($C138,'All Data'!$C$2:$AP$1401,MATCH("G",'All Data'!$C$1:$AP$1,0),FALSE))*$H138</f>
        <v>4.8503937007874018</v>
      </c>
      <c r="AI138" s="10">
        <f>(VLOOKUP($C138,'All Data'!$C$2:$AP$1401,MATCH(AI$1,'All Data'!$C$1:$AP$1,0),FALSE)/VLOOKUP($C138,'All Data'!$C$2:$AP$1401,MATCH("G",'All Data'!$C$1:$AP$1,0),FALSE))*$H138</f>
        <v>4.8503937007874018</v>
      </c>
      <c r="AJ138" s="10">
        <f>(VLOOKUP($C138,'All Data'!$C$2:$AP$1401,MATCH(AJ$1,'All Data'!$C$1:$AP$1,0),FALSE)/VLOOKUP($C138,'All Data'!$C$2:$AP$1401,MATCH("G",'All Data'!$C$1:$AP$1,0),FALSE))*$H138</f>
        <v>1.2125984251968505</v>
      </c>
      <c r="AK138" s="10">
        <f>(VLOOKUP($C138,'All Data'!$C$2:$AP$1401,MATCH(AK$1,'All Data'!$C$1:$AP$1,0),FALSE)/VLOOKUP($C138,'All Data'!$C$2:$AP$1401,MATCH("G",'All Data'!$C$1:$AP$1,0),FALSE))*$H138</f>
        <v>3.6377952755905509</v>
      </c>
      <c r="AL138" s="10">
        <f>(VLOOKUP($C138,'All Data'!$C$2:$AP$1401,MATCH(AL$1,'All Data'!$C$1:$AP$1,0),FALSE)/VLOOKUP($C138,'All Data'!$C$2:$AP$1401,MATCH("G",'All Data'!$C$1:$AP$1,0),FALSE))*$H138</f>
        <v>0</v>
      </c>
      <c r="AM138" s="12">
        <f>(VLOOKUP($C138,'All Data'!$C$2:$AP$1401,MATCH(AM$1,'All Data'!$C$1:$AP$1,0),FALSE)/VLOOKUP($C138,'All Data'!$C$2:$AP$1401,MATCH("G",'All Data'!$C$1:$AP$1,0),FALSE))*$H138</f>
        <v>9.0944881889763778</v>
      </c>
      <c r="AN138" s="3">
        <f t="shared" si="36"/>
        <v>137</v>
      </c>
      <c r="AO138" s="3">
        <f>_xlfn.IFNA(VLOOKUP(C138, 'FanGraphs Plus Stats 1-2000'!$D$2:$L$1048576, MATCH("wRC+", FanGraphs_Plus_Stats_1_1500[[#Headers],[ID]:[BABIP+]], 0), FALSE), 0)</f>
        <v>0</v>
      </c>
      <c r="AP138" s="3">
        <f t="shared" si="37"/>
        <v>942</v>
      </c>
      <c r="AQ138" s="12">
        <f>(VLOOKUP($C138,'All Data'!$C$2:$AP$1401,MATCH(AQ$1,'All Data'!$C$1:$AP$1,0),FALSE)/VLOOKUP($C138,'All Data'!$C$2:$AP$1401,MATCH("G",'All Data'!$C$1:$AP$1,0),FALSE))*$H138</f>
        <v>6.9118110236220476</v>
      </c>
      <c r="AR138" s="3">
        <f t="shared" si="38"/>
        <v>121</v>
      </c>
      <c r="AS138" s="12">
        <f>(VLOOKUP($C138,'All Data'!$C$2:$AP$1401,MATCH(AS$1,'All Data'!$C$1:$AP$1,0),FALSE)/VLOOKUP($C138,'All Data'!$C$2:$AP$1401,MATCH("G",'All Data'!$C$1:$AP$1,0),FALSE))*$H138</f>
        <v>6.6692913385826769</v>
      </c>
      <c r="AT138" s="3">
        <f t="shared" si="39"/>
        <v>518</v>
      </c>
      <c r="AU138" s="14">
        <f>(VLOOKUP($C138,'All Data'!$C$2:$AP$1401,MATCH(AU$1,'All Data'!$C$1:$AP$1,0),FALSE)/VLOOKUP($C138,'All Data'!$C$2:$AP$1401,MATCH("G",'All Data'!$C$1:$AP$1,0),FALSE))*$H138</f>
        <v>2.4251968503937009</v>
      </c>
      <c r="AV138" s="3">
        <f t="shared" si="40"/>
        <v>142</v>
      </c>
      <c r="AW138" s="12">
        <f>(VLOOKUP($C138,'All Data'!$C$2:$AP$1401,MATCH(AW$1,'All Data'!$C$1:$AP$1,0),FALSE)/VLOOKUP($C138,'All Data'!$C$2:$AP$1401,MATCH("G",'All Data'!$C$1:$AP$1,0),FALSE))*$H138</f>
        <v>30.314960629921263</v>
      </c>
      <c r="AX138" s="12">
        <f>(VLOOKUP($C138,'All Data'!$C$2:$AP$1401,MATCH(AX$1,'All Data'!$C$1:$AP$1,0),FALSE)/VLOOKUP($C138,'All Data'!$C$2:$AP$1401,MATCH("G",'All Data'!$C$1:$AP$1,0),FALSE))*$H138</f>
        <v>2.4251968503937009</v>
      </c>
      <c r="AY138" s="12">
        <f>(VLOOKUP($C138,'All Data'!$C$2:$AP$1401,MATCH(AY$1,'All Data'!$C$1:$AP$1,0),FALSE)/VLOOKUP($C138,'All Data'!$C$2:$AP$1401,MATCH("G",'All Data'!$C$1:$AP$1,0),FALSE))*$H138</f>
        <v>10.913385826771654</v>
      </c>
      <c r="AZ138" s="12">
        <f>(VLOOKUP($C138,'All Data'!$C$2:$AP$1401,MATCH(AZ$1,'All Data'!$C$1:$AP$1,0),FALSE)/VLOOKUP($C138,'All Data'!$C$2:$AP$1401,MATCH("G",'All Data'!$C$1:$AP$1,0),FALSE))*$H138</f>
        <v>13.338582677165354</v>
      </c>
      <c r="BA138" s="12">
        <f>(VLOOKUP($C138,'All Data'!$C$2:$AP$1401,MATCH(BA$1,'All Data'!$C$1:$AP$1,0),FALSE)/VLOOKUP($C138,'All Data'!$C$2:$AP$1401,MATCH("G",'All Data'!$C$1:$AP$1,0),FALSE))*$H138</f>
        <v>23.039370078740159</v>
      </c>
      <c r="BB138" s="3" t="s">
        <v>463</v>
      </c>
      <c r="BC138" s="13">
        <f t="shared" si="41"/>
        <v>516.71340088302486</v>
      </c>
    </row>
    <row r="139" spans="1:55" x14ac:dyDescent="0.45">
      <c r="A139" s="1">
        <f t="shared" si="28"/>
        <v>138</v>
      </c>
      <c r="B139" s="3" t="s">
        <v>57</v>
      </c>
      <c r="C139" s="3" t="str">
        <f t="shared" si="29"/>
        <v>Barry Bonds - 1992</v>
      </c>
      <c r="D139" s="3">
        <v>1992</v>
      </c>
      <c r="E139" s="3">
        <v>27</v>
      </c>
      <c r="F139" s="3" t="s">
        <v>64</v>
      </c>
      <c r="G139" s="3" t="s">
        <v>52</v>
      </c>
      <c r="H139" s="3">
        <v>140</v>
      </c>
      <c r="I139" s="3">
        <v>612</v>
      </c>
      <c r="J139" s="3">
        <v>473</v>
      </c>
      <c r="K139" s="3">
        <v>109</v>
      </c>
      <c r="L139" s="3">
        <v>147</v>
      </c>
      <c r="M139" s="3">
        <v>72</v>
      </c>
      <c r="N139" s="3">
        <v>36</v>
      </c>
      <c r="O139" s="3">
        <v>5</v>
      </c>
      <c r="P139" s="3">
        <v>34</v>
      </c>
      <c r="Q139" s="3">
        <f t="shared" si="30"/>
        <v>370</v>
      </c>
      <c r="R139" s="3">
        <v>103</v>
      </c>
      <c r="S139" s="3">
        <v>39</v>
      </c>
      <c r="T139" s="3">
        <v>8</v>
      </c>
      <c r="U139" s="3">
        <v>127</v>
      </c>
      <c r="V139" s="3">
        <v>69</v>
      </c>
      <c r="W139" s="3">
        <v>0.311</v>
      </c>
      <c r="X139" s="3">
        <f t="shared" si="31"/>
        <v>708</v>
      </c>
      <c r="Y139" s="3">
        <v>0.45600000000000002</v>
      </c>
      <c r="Z139" s="3">
        <f t="shared" si="32"/>
        <v>101</v>
      </c>
      <c r="AA139" s="3">
        <v>0.624</v>
      </c>
      <c r="AB139" s="3">
        <f t="shared" si="33"/>
        <v>169</v>
      </c>
      <c r="AC139" s="3">
        <v>1.08</v>
      </c>
      <c r="AD139" s="3">
        <f t="shared" si="34"/>
        <v>113</v>
      </c>
      <c r="AE139" s="3">
        <v>204</v>
      </c>
      <c r="AF139" s="3">
        <f t="shared" si="35"/>
        <v>40</v>
      </c>
      <c r="AG139" s="3">
        <v>295</v>
      </c>
      <c r="AH139" s="3">
        <v>9</v>
      </c>
      <c r="AI139" s="3">
        <v>5</v>
      </c>
      <c r="AJ139" s="3">
        <v>0</v>
      </c>
      <c r="AK139" s="3">
        <v>7</v>
      </c>
      <c r="AL139" s="3">
        <v>32</v>
      </c>
      <c r="AM139" s="3">
        <v>9</v>
      </c>
      <c r="AN139" s="3">
        <f t="shared" si="36"/>
        <v>138</v>
      </c>
      <c r="AO139" s="3">
        <f>_xlfn.IFNA(VLOOKUP(C139, 'FanGraphs Plus Stats 1-2000'!$D$2:$L$1048576, MATCH("wRC+", FanGraphs_Plus_Stats_1_1500[[#Headers],[ID]:[BABIP+]], 0), FALSE), 0)</f>
        <v>198</v>
      </c>
      <c r="AP139" s="3">
        <f t="shared" si="37"/>
        <v>34</v>
      </c>
      <c r="AQ139" s="3">
        <v>7.3</v>
      </c>
      <c r="AR139" s="3">
        <f t="shared" si="38"/>
        <v>86</v>
      </c>
      <c r="AS139" s="3">
        <v>8.3000000000000007</v>
      </c>
      <c r="AT139" s="3">
        <f t="shared" si="39"/>
        <v>144</v>
      </c>
      <c r="AU139" s="14">
        <v>0</v>
      </c>
      <c r="AV139" s="3">
        <f t="shared" si="40"/>
        <v>955</v>
      </c>
      <c r="AW139" s="3">
        <v>61</v>
      </c>
      <c r="AX139" s="3">
        <v>1</v>
      </c>
      <c r="AY139" s="3">
        <v>4</v>
      </c>
      <c r="AZ139" s="3">
        <v>4</v>
      </c>
      <c r="BA139" s="3">
        <v>6</v>
      </c>
      <c r="BB139" s="3" t="s">
        <v>130</v>
      </c>
      <c r="BC139" s="13">
        <f t="shared" si="41"/>
        <v>57.254021697734359</v>
      </c>
    </row>
    <row r="140" spans="1:55" x14ac:dyDescent="0.45">
      <c r="A140" s="1">
        <f t="shared" si="28"/>
        <v>138</v>
      </c>
      <c r="B140" s="3" t="s">
        <v>107</v>
      </c>
      <c r="C140" s="3" t="str">
        <f t="shared" si="29"/>
        <v>Jimmie Foxx - 1933</v>
      </c>
      <c r="D140" s="3">
        <v>1933</v>
      </c>
      <c r="E140" s="3">
        <v>25</v>
      </c>
      <c r="F140" s="3" t="s">
        <v>103</v>
      </c>
      <c r="G140" s="3" t="s">
        <v>43</v>
      </c>
      <c r="H140" s="3">
        <v>149</v>
      </c>
      <c r="I140" s="3">
        <v>670</v>
      </c>
      <c r="J140" s="3">
        <v>573</v>
      </c>
      <c r="K140" s="3">
        <v>125</v>
      </c>
      <c r="L140" s="3">
        <v>204</v>
      </c>
      <c r="M140" s="3">
        <v>110</v>
      </c>
      <c r="N140" s="3">
        <v>37</v>
      </c>
      <c r="O140" s="3">
        <v>9</v>
      </c>
      <c r="P140" s="3">
        <v>48</v>
      </c>
      <c r="Q140" s="3">
        <f t="shared" si="30"/>
        <v>57</v>
      </c>
      <c r="R140" s="3">
        <v>163</v>
      </c>
      <c r="S140" s="3">
        <v>2</v>
      </c>
      <c r="T140" s="3">
        <v>2</v>
      </c>
      <c r="U140" s="3">
        <v>96</v>
      </c>
      <c r="V140" s="3">
        <v>93</v>
      </c>
      <c r="W140" s="3">
        <v>0.35599999999999998</v>
      </c>
      <c r="X140" s="3">
        <f t="shared" si="31"/>
        <v>139</v>
      </c>
      <c r="Y140" s="3">
        <v>0.44900000000000001</v>
      </c>
      <c r="Z140" s="3">
        <f t="shared" si="32"/>
        <v>139</v>
      </c>
      <c r="AA140" s="3">
        <v>0.70299999999999996</v>
      </c>
      <c r="AB140" s="3">
        <f t="shared" si="33"/>
        <v>32</v>
      </c>
      <c r="AC140" s="3">
        <v>1.153</v>
      </c>
      <c r="AD140" s="3">
        <f t="shared" si="34"/>
        <v>39</v>
      </c>
      <c r="AE140" s="3">
        <v>201</v>
      </c>
      <c r="AF140" s="3">
        <f t="shared" si="35"/>
        <v>45</v>
      </c>
      <c r="AG140" s="3">
        <v>403</v>
      </c>
      <c r="AH140" s="2"/>
      <c r="AI140" s="3">
        <v>1</v>
      </c>
      <c r="AJ140" s="3">
        <v>0</v>
      </c>
      <c r="AK140" s="2"/>
      <c r="AL140" s="3">
        <v>9</v>
      </c>
      <c r="AM140" s="3">
        <v>9</v>
      </c>
      <c r="AN140" s="3">
        <f t="shared" si="36"/>
        <v>138</v>
      </c>
      <c r="AO140" s="3">
        <f>_xlfn.IFNA(VLOOKUP(C140, 'FanGraphs Plus Stats 1-2000'!$D$2:$L$1048576, MATCH("wRC+", FanGraphs_Plus_Stats_1_1500[[#Headers],[ID]:[BABIP+]], 0), FALSE), 0)</f>
        <v>188</v>
      </c>
      <c r="AP140" s="3">
        <f t="shared" si="37"/>
        <v>65</v>
      </c>
      <c r="AQ140" s="3">
        <v>6.6</v>
      </c>
      <c r="AR140" s="3">
        <f t="shared" si="38"/>
        <v>155</v>
      </c>
      <c r="AS140" s="3">
        <v>9</v>
      </c>
      <c r="AT140" s="3">
        <f t="shared" si="39"/>
        <v>75</v>
      </c>
      <c r="AU140" s="14">
        <v>-0.6</v>
      </c>
      <c r="AV140" s="3">
        <f t="shared" si="40"/>
        <v>1212</v>
      </c>
      <c r="AW140" s="3">
        <v>80</v>
      </c>
      <c r="AX140" s="3">
        <v>-1</v>
      </c>
      <c r="AY140" s="3">
        <v>0</v>
      </c>
      <c r="AZ140" s="3">
        <v>-1</v>
      </c>
      <c r="BA140" s="3">
        <v>0</v>
      </c>
      <c r="BB140" s="3" t="s">
        <v>121</v>
      </c>
      <c r="BC140" s="13">
        <f t="shared" si="41"/>
        <v>73.904063650054653</v>
      </c>
    </row>
    <row r="141" spans="1:55" x14ac:dyDescent="0.45">
      <c r="A141" s="1">
        <f t="shared" si="28"/>
        <v>138</v>
      </c>
      <c r="B141" s="3" t="s">
        <v>86</v>
      </c>
      <c r="C141" s="3" t="str">
        <f t="shared" si="29"/>
        <v>Ted Williams - 1949</v>
      </c>
      <c r="D141" s="3">
        <v>1949</v>
      </c>
      <c r="E141" s="3">
        <v>30</v>
      </c>
      <c r="F141" s="3" t="s">
        <v>48</v>
      </c>
      <c r="G141" s="3" t="s">
        <v>43</v>
      </c>
      <c r="H141" s="3">
        <v>155</v>
      </c>
      <c r="I141" s="3">
        <v>730</v>
      </c>
      <c r="J141" s="3">
        <v>566</v>
      </c>
      <c r="K141" s="3">
        <v>150</v>
      </c>
      <c r="L141" s="3">
        <v>194</v>
      </c>
      <c r="M141" s="3">
        <v>109</v>
      </c>
      <c r="N141" s="3">
        <v>39</v>
      </c>
      <c r="O141" s="3">
        <v>3</v>
      </c>
      <c r="P141" s="3">
        <v>43</v>
      </c>
      <c r="Q141" s="3">
        <f t="shared" si="30"/>
        <v>124</v>
      </c>
      <c r="R141" s="3">
        <v>159</v>
      </c>
      <c r="S141" s="3">
        <v>1</v>
      </c>
      <c r="T141" s="3">
        <v>1</v>
      </c>
      <c r="U141" s="3">
        <v>162</v>
      </c>
      <c r="V141" s="3">
        <v>48</v>
      </c>
      <c r="W141" s="3">
        <v>0.34300000000000003</v>
      </c>
      <c r="X141" s="3">
        <f t="shared" si="31"/>
        <v>249</v>
      </c>
      <c r="Y141" s="3">
        <v>0.49</v>
      </c>
      <c r="Z141" s="3">
        <f t="shared" si="32"/>
        <v>24</v>
      </c>
      <c r="AA141" s="3">
        <v>0.65</v>
      </c>
      <c r="AB141" s="3">
        <f t="shared" si="33"/>
        <v>88</v>
      </c>
      <c r="AC141" s="3">
        <v>1.141</v>
      </c>
      <c r="AD141" s="3">
        <f t="shared" si="34"/>
        <v>45</v>
      </c>
      <c r="AE141" s="3">
        <v>191</v>
      </c>
      <c r="AF141" s="3">
        <f t="shared" si="35"/>
        <v>78</v>
      </c>
      <c r="AG141" s="3">
        <v>368</v>
      </c>
      <c r="AH141" s="3">
        <v>22</v>
      </c>
      <c r="AI141" s="3">
        <v>2</v>
      </c>
      <c r="AJ141" s="3">
        <v>0</v>
      </c>
      <c r="AK141" s="2"/>
      <c r="AL141" s="3">
        <v>11</v>
      </c>
      <c r="AM141" s="3">
        <v>9</v>
      </c>
      <c r="AN141" s="3">
        <f t="shared" si="36"/>
        <v>138</v>
      </c>
      <c r="AO141" s="3">
        <f>_xlfn.IFNA(VLOOKUP(C141, 'FanGraphs Plus Stats 1-2000'!$D$2:$L$1048576, MATCH("wRC+", FanGraphs_Plus_Stats_1_1500[[#Headers],[ID]:[BABIP+]], 0), FALSE), 0)</f>
        <v>186</v>
      </c>
      <c r="AP141" s="3">
        <f t="shared" si="37"/>
        <v>72</v>
      </c>
      <c r="AQ141" s="3">
        <v>7.1</v>
      </c>
      <c r="AR141" s="3">
        <f t="shared" si="38"/>
        <v>106</v>
      </c>
      <c r="AS141" s="3">
        <v>9.1</v>
      </c>
      <c r="AT141" s="3">
        <f t="shared" si="39"/>
        <v>68</v>
      </c>
      <c r="AU141" s="14">
        <v>-0.8</v>
      </c>
      <c r="AV141" s="3">
        <f t="shared" si="40"/>
        <v>1268</v>
      </c>
      <c r="AW141" s="3">
        <v>81</v>
      </c>
      <c r="AX141" s="3">
        <v>0</v>
      </c>
      <c r="AY141" s="3">
        <v>1</v>
      </c>
      <c r="AZ141" s="3">
        <v>0</v>
      </c>
      <c r="BA141" s="3">
        <v>-1</v>
      </c>
      <c r="BB141" s="3" t="s">
        <v>87</v>
      </c>
      <c r="BC141" s="13">
        <f t="shared" si="41"/>
        <v>91.854843558213133</v>
      </c>
    </row>
    <row r="142" spans="1:55" x14ac:dyDescent="0.45">
      <c r="A142" s="1">
        <f t="shared" si="28"/>
        <v>138</v>
      </c>
      <c r="B142" s="3" t="s">
        <v>63</v>
      </c>
      <c r="C142" s="3" t="str">
        <f t="shared" si="29"/>
        <v>Honus Wagner - 1907</v>
      </c>
      <c r="D142" s="3">
        <v>1907</v>
      </c>
      <c r="E142" s="3">
        <v>33</v>
      </c>
      <c r="F142" s="3" t="s">
        <v>64</v>
      </c>
      <c r="G142" s="3" t="s">
        <v>52</v>
      </c>
      <c r="H142" s="3">
        <v>142</v>
      </c>
      <c r="I142" s="3">
        <v>584</v>
      </c>
      <c r="J142" s="3">
        <v>515</v>
      </c>
      <c r="K142" s="3">
        <v>98</v>
      </c>
      <c r="L142" s="3">
        <v>180</v>
      </c>
      <c r="M142" s="3">
        <v>122</v>
      </c>
      <c r="N142" s="3">
        <v>38</v>
      </c>
      <c r="O142" s="3">
        <v>14</v>
      </c>
      <c r="P142" s="3">
        <v>6</v>
      </c>
      <c r="Q142" s="3">
        <f t="shared" si="30"/>
        <v>1239</v>
      </c>
      <c r="R142" s="3">
        <v>82</v>
      </c>
      <c r="S142" s="3">
        <v>61</v>
      </c>
      <c r="T142" s="2"/>
      <c r="U142" s="3">
        <v>46</v>
      </c>
      <c r="V142" s="3">
        <v>40</v>
      </c>
      <c r="W142" s="3">
        <v>0.35</v>
      </c>
      <c r="X142" s="3">
        <f t="shared" si="31"/>
        <v>193</v>
      </c>
      <c r="Y142" s="3">
        <v>0.40799999999999997</v>
      </c>
      <c r="Z142" s="3">
        <f t="shared" si="32"/>
        <v>512</v>
      </c>
      <c r="AA142" s="3">
        <v>0.51300000000000001</v>
      </c>
      <c r="AB142" s="3">
        <f t="shared" si="33"/>
        <v>813</v>
      </c>
      <c r="AC142" s="3">
        <v>0.92100000000000004</v>
      </c>
      <c r="AD142" s="3">
        <f t="shared" si="34"/>
        <v>703</v>
      </c>
      <c r="AE142" s="3">
        <v>187</v>
      </c>
      <c r="AF142" s="3">
        <f t="shared" si="35"/>
        <v>98</v>
      </c>
      <c r="AG142" s="3">
        <v>264</v>
      </c>
      <c r="AH142" s="2"/>
      <c r="AI142" s="3">
        <v>5</v>
      </c>
      <c r="AJ142" s="3">
        <v>14</v>
      </c>
      <c r="AK142" s="2"/>
      <c r="AL142" s="2"/>
      <c r="AM142" s="3">
        <v>9</v>
      </c>
      <c r="AN142" s="3">
        <f t="shared" si="36"/>
        <v>138</v>
      </c>
      <c r="AO142" s="3">
        <f>_xlfn.IFNA(VLOOKUP(C142, 'FanGraphs Plus Stats 1-2000'!$D$2:$L$1048576, MATCH("wRC+", FanGraphs_Plus_Stats_1_1500[[#Headers],[ID]:[BABIP+]], 0), FALSE), 0)</f>
        <v>178</v>
      </c>
      <c r="AP142" s="3">
        <f t="shared" si="37"/>
        <v>126</v>
      </c>
      <c r="AQ142" s="3">
        <v>7</v>
      </c>
      <c r="AR142" s="3">
        <f t="shared" si="38"/>
        <v>111</v>
      </c>
      <c r="AS142" s="3">
        <v>9.8000000000000007</v>
      </c>
      <c r="AT142" s="3">
        <f t="shared" si="39"/>
        <v>41</v>
      </c>
      <c r="AU142" s="14">
        <v>0.5</v>
      </c>
      <c r="AV142" s="3">
        <f t="shared" si="40"/>
        <v>739</v>
      </c>
      <c r="AW142" s="3">
        <v>47</v>
      </c>
      <c r="AX142" s="3">
        <v>0</v>
      </c>
      <c r="AY142" s="3">
        <v>8</v>
      </c>
      <c r="AZ142" s="3">
        <v>8</v>
      </c>
      <c r="BA142" s="3">
        <v>-5</v>
      </c>
      <c r="BB142" s="3" t="s">
        <v>212</v>
      </c>
      <c r="BC142" s="13">
        <f t="shared" si="41"/>
        <v>119.44241315376574</v>
      </c>
    </row>
    <row r="143" spans="1:55" x14ac:dyDescent="0.45">
      <c r="A143" s="1">
        <f t="shared" si="28"/>
        <v>138</v>
      </c>
      <c r="B143" s="3" t="s">
        <v>102</v>
      </c>
      <c r="C143" s="3" t="str">
        <f t="shared" si="29"/>
        <v>Eddie Collins - 1913</v>
      </c>
      <c r="D143" s="3">
        <v>1913</v>
      </c>
      <c r="E143" s="3">
        <v>26</v>
      </c>
      <c r="F143" s="3" t="s">
        <v>103</v>
      </c>
      <c r="G143" s="3" t="s">
        <v>43</v>
      </c>
      <c r="H143" s="3">
        <v>148</v>
      </c>
      <c r="I143" s="3">
        <v>654</v>
      </c>
      <c r="J143" s="3">
        <v>534</v>
      </c>
      <c r="K143" s="3">
        <v>125</v>
      </c>
      <c r="L143" s="3">
        <v>184</v>
      </c>
      <c r="M143" s="3">
        <v>145</v>
      </c>
      <c r="N143" s="3">
        <v>23</v>
      </c>
      <c r="O143" s="3">
        <v>13</v>
      </c>
      <c r="P143" s="3">
        <v>3</v>
      </c>
      <c r="Q143" s="3">
        <f t="shared" si="30"/>
        <v>1323</v>
      </c>
      <c r="R143" s="3">
        <v>73</v>
      </c>
      <c r="S143" s="3">
        <v>55</v>
      </c>
      <c r="T143" s="2"/>
      <c r="U143" s="3">
        <v>85</v>
      </c>
      <c r="V143" s="3">
        <v>37</v>
      </c>
      <c r="W143" s="3">
        <v>0.34499999999999997</v>
      </c>
      <c r="X143" s="3">
        <f t="shared" si="31"/>
        <v>232</v>
      </c>
      <c r="Y143" s="3">
        <v>0.441</v>
      </c>
      <c r="Z143" s="3">
        <f t="shared" si="32"/>
        <v>187</v>
      </c>
      <c r="AA143" s="3">
        <v>0.45300000000000001</v>
      </c>
      <c r="AB143" s="3">
        <f t="shared" si="33"/>
        <v>1168</v>
      </c>
      <c r="AC143" s="3">
        <v>0.89400000000000002</v>
      </c>
      <c r="AD143" s="3">
        <f t="shared" si="34"/>
        <v>847</v>
      </c>
      <c r="AE143" s="3">
        <v>164</v>
      </c>
      <c r="AF143" s="3">
        <f t="shared" si="35"/>
        <v>380</v>
      </c>
      <c r="AG143" s="3">
        <v>242</v>
      </c>
      <c r="AH143" s="2"/>
      <c r="AI143" s="3">
        <v>7</v>
      </c>
      <c r="AJ143" s="3">
        <v>26</v>
      </c>
      <c r="AK143" s="2"/>
      <c r="AL143" s="2"/>
      <c r="AM143" s="3">
        <v>9</v>
      </c>
      <c r="AN143" s="3">
        <f t="shared" si="36"/>
        <v>138</v>
      </c>
      <c r="AO143" s="3">
        <f>_xlfn.IFNA(VLOOKUP(C143, 'FanGraphs Plus Stats 1-2000'!$D$2:$L$1048576, MATCH("wRC+", FanGraphs_Plus_Stats_1_1500[[#Headers],[ID]:[BABIP+]], 0), FALSE), 0)</f>
        <v>164</v>
      </c>
      <c r="AP143" s="3">
        <f t="shared" si="37"/>
        <v>321</v>
      </c>
      <c r="AQ143" s="3">
        <v>6.5</v>
      </c>
      <c r="AR143" s="3">
        <f t="shared" si="38"/>
        <v>168</v>
      </c>
      <c r="AS143" s="3">
        <v>7.8</v>
      </c>
      <c r="AT143" s="3">
        <f t="shared" si="39"/>
        <v>212</v>
      </c>
      <c r="AU143" s="14">
        <v>1.2</v>
      </c>
      <c r="AV143" s="3">
        <f t="shared" si="40"/>
        <v>502</v>
      </c>
      <c r="AW143" s="3">
        <v>46</v>
      </c>
      <c r="AX143" s="3">
        <v>0</v>
      </c>
      <c r="AY143" s="3">
        <v>2</v>
      </c>
      <c r="AZ143" s="3">
        <v>2</v>
      </c>
      <c r="BA143" s="3">
        <v>11</v>
      </c>
      <c r="BB143" s="3" t="s">
        <v>53</v>
      </c>
      <c r="BC143" s="13">
        <f t="shared" si="41"/>
        <v>256.28463620652263</v>
      </c>
    </row>
    <row r="144" spans="1:55" x14ac:dyDescent="0.45">
      <c r="A144" s="1">
        <f t="shared" si="28"/>
        <v>138</v>
      </c>
      <c r="B144" s="3" t="s">
        <v>209</v>
      </c>
      <c r="C144" s="3" t="str">
        <f t="shared" si="29"/>
        <v>Darrell Evans - 1973</v>
      </c>
      <c r="D144" s="3">
        <v>1973</v>
      </c>
      <c r="E144" s="3">
        <v>26</v>
      </c>
      <c r="F144" s="3" t="s">
        <v>210</v>
      </c>
      <c r="G144" s="3" t="s">
        <v>52</v>
      </c>
      <c r="H144" s="3">
        <v>161</v>
      </c>
      <c r="I144" s="3">
        <v>733</v>
      </c>
      <c r="J144" s="3">
        <v>595</v>
      </c>
      <c r="K144" s="3">
        <v>114</v>
      </c>
      <c r="L144" s="3">
        <v>167</v>
      </c>
      <c r="M144" s="3">
        <v>93</v>
      </c>
      <c r="N144" s="3">
        <v>25</v>
      </c>
      <c r="O144" s="3">
        <v>8</v>
      </c>
      <c r="P144" s="3">
        <v>41</v>
      </c>
      <c r="Q144" s="3">
        <f t="shared" si="30"/>
        <v>165</v>
      </c>
      <c r="R144" s="3">
        <v>104</v>
      </c>
      <c r="S144" s="3">
        <v>6</v>
      </c>
      <c r="T144" s="3">
        <v>3</v>
      </c>
      <c r="U144" s="3">
        <v>124</v>
      </c>
      <c r="V144" s="3">
        <v>104</v>
      </c>
      <c r="W144" s="3">
        <v>0.28100000000000003</v>
      </c>
      <c r="X144" s="3">
        <f t="shared" si="31"/>
        <v>1205</v>
      </c>
      <c r="Y144" s="3">
        <v>0.40300000000000002</v>
      </c>
      <c r="Z144" s="3">
        <f t="shared" si="32"/>
        <v>581</v>
      </c>
      <c r="AA144" s="3">
        <v>0.55600000000000005</v>
      </c>
      <c r="AB144" s="3">
        <f t="shared" si="33"/>
        <v>495</v>
      </c>
      <c r="AC144" s="3">
        <v>0.95899999999999996</v>
      </c>
      <c r="AD144" s="3">
        <f t="shared" si="34"/>
        <v>496</v>
      </c>
      <c r="AE144" s="3">
        <v>156</v>
      </c>
      <c r="AF144" s="3">
        <f t="shared" si="35"/>
        <v>549</v>
      </c>
      <c r="AG144" s="3">
        <v>331</v>
      </c>
      <c r="AH144" s="3">
        <v>9</v>
      </c>
      <c r="AI144" s="3">
        <v>3</v>
      </c>
      <c r="AJ144" s="3">
        <v>3</v>
      </c>
      <c r="AK144" s="3">
        <v>8</v>
      </c>
      <c r="AL144" s="3">
        <v>8</v>
      </c>
      <c r="AM144" s="3">
        <v>9</v>
      </c>
      <c r="AN144" s="3">
        <f t="shared" si="36"/>
        <v>138</v>
      </c>
      <c r="AO144" s="3">
        <f>_xlfn.IFNA(VLOOKUP(C144, 'FanGraphs Plus Stats 1-2000'!$D$2:$L$1048576, MATCH("wRC+", FanGraphs_Plus_Stats_1_1500[[#Headers],[ID]:[BABIP+]], 0), FALSE), 0)</f>
        <v>158</v>
      </c>
      <c r="AP144" s="3">
        <f t="shared" si="37"/>
        <v>436</v>
      </c>
      <c r="AQ144" s="3">
        <v>6.9</v>
      </c>
      <c r="AR144" s="3">
        <f t="shared" si="38"/>
        <v>122</v>
      </c>
      <c r="AS144" s="3">
        <v>7.1</v>
      </c>
      <c r="AT144" s="3">
        <f t="shared" si="39"/>
        <v>359</v>
      </c>
      <c r="AU144" s="14">
        <v>2.2000000000000002</v>
      </c>
      <c r="AV144" s="3">
        <f t="shared" si="40"/>
        <v>193</v>
      </c>
      <c r="AW144" s="3">
        <v>44</v>
      </c>
      <c r="AX144" s="3">
        <v>0</v>
      </c>
      <c r="AY144" s="3">
        <v>0</v>
      </c>
      <c r="AZ144" s="3">
        <v>0</v>
      </c>
      <c r="BA144" s="3">
        <v>18</v>
      </c>
      <c r="BB144" s="3" t="s">
        <v>211</v>
      </c>
      <c r="BC144" s="13">
        <f t="shared" si="41"/>
        <v>320.85782856023644</v>
      </c>
    </row>
    <row r="145" spans="1:55" x14ac:dyDescent="0.45">
      <c r="A145" s="1">
        <f t="shared" si="28"/>
        <v>138</v>
      </c>
      <c r="B145" s="3" t="s">
        <v>74</v>
      </c>
      <c r="C145" s="3" t="str">
        <f t="shared" si="29"/>
        <v>Willie Mays - 1966</v>
      </c>
      <c r="D145" s="3">
        <v>1966</v>
      </c>
      <c r="E145" s="3">
        <v>35</v>
      </c>
      <c r="F145" s="3" t="s">
        <v>58</v>
      </c>
      <c r="G145" s="3" t="s">
        <v>52</v>
      </c>
      <c r="H145" s="3">
        <v>152</v>
      </c>
      <c r="I145" s="3">
        <v>629</v>
      </c>
      <c r="J145" s="3">
        <v>552</v>
      </c>
      <c r="K145" s="3">
        <v>99</v>
      </c>
      <c r="L145" s="3">
        <v>159</v>
      </c>
      <c r="M145" s="3">
        <v>89</v>
      </c>
      <c r="N145" s="3">
        <v>29</v>
      </c>
      <c r="O145" s="3">
        <v>4</v>
      </c>
      <c r="P145" s="3">
        <v>37</v>
      </c>
      <c r="Q145" s="3">
        <f t="shared" si="30"/>
        <v>274</v>
      </c>
      <c r="R145" s="3">
        <v>103</v>
      </c>
      <c r="S145" s="3">
        <v>5</v>
      </c>
      <c r="T145" s="3">
        <v>1</v>
      </c>
      <c r="U145" s="3">
        <v>70</v>
      </c>
      <c r="V145" s="3">
        <v>81</v>
      </c>
      <c r="W145" s="3">
        <v>0.28799999999999998</v>
      </c>
      <c r="X145" s="3">
        <f t="shared" si="31"/>
        <v>1101</v>
      </c>
      <c r="Y145" s="3">
        <v>0.36799999999999999</v>
      </c>
      <c r="Z145" s="3">
        <f t="shared" si="32"/>
        <v>1078</v>
      </c>
      <c r="AA145" s="3">
        <v>0.55600000000000005</v>
      </c>
      <c r="AB145" s="3">
        <f t="shared" si="33"/>
        <v>495</v>
      </c>
      <c r="AC145" s="3">
        <v>0.92400000000000004</v>
      </c>
      <c r="AD145" s="3">
        <f t="shared" si="34"/>
        <v>681</v>
      </c>
      <c r="AE145" s="3">
        <v>149</v>
      </c>
      <c r="AF145" s="3">
        <f t="shared" si="35"/>
        <v>702</v>
      </c>
      <c r="AG145" s="3">
        <v>307</v>
      </c>
      <c r="AH145" s="3">
        <v>13</v>
      </c>
      <c r="AI145" s="3">
        <v>2</v>
      </c>
      <c r="AJ145" s="3">
        <v>1</v>
      </c>
      <c r="AK145" s="3">
        <v>4</v>
      </c>
      <c r="AL145" s="3">
        <v>11</v>
      </c>
      <c r="AM145" s="3">
        <v>9</v>
      </c>
      <c r="AN145" s="3">
        <f t="shared" si="36"/>
        <v>138</v>
      </c>
      <c r="AO145" s="3">
        <f>_xlfn.IFNA(VLOOKUP(C145, 'FanGraphs Plus Stats 1-2000'!$D$2:$L$1048576, MATCH("wRC+", FanGraphs_Plus_Stats_1_1500[[#Headers],[ID]:[BABIP+]], 0), FALSE), 0)</f>
        <v>151</v>
      </c>
      <c r="AP145" s="3">
        <f t="shared" si="37"/>
        <v>604</v>
      </c>
      <c r="AQ145" s="3">
        <v>6.7</v>
      </c>
      <c r="AR145" s="3">
        <f t="shared" si="38"/>
        <v>142</v>
      </c>
      <c r="AS145" s="3">
        <v>6.8</v>
      </c>
      <c r="AT145" s="3">
        <f t="shared" si="39"/>
        <v>451</v>
      </c>
      <c r="AU145" s="14">
        <v>2.1</v>
      </c>
      <c r="AV145" s="3">
        <f t="shared" si="40"/>
        <v>224</v>
      </c>
      <c r="AW145" s="3">
        <v>40</v>
      </c>
      <c r="AX145" s="3">
        <v>0</v>
      </c>
      <c r="AY145" s="3">
        <v>2</v>
      </c>
      <c r="AZ145" s="3">
        <v>3</v>
      </c>
      <c r="BA145" s="3">
        <v>18</v>
      </c>
      <c r="BB145" s="3" t="s">
        <v>213</v>
      </c>
      <c r="BC145" s="13">
        <f t="shared" si="41"/>
        <v>388.22578703019718</v>
      </c>
    </row>
    <row r="146" spans="1:55" x14ac:dyDescent="0.45">
      <c r="A146" s="1">
        <f t="shared" si="28"/>
        <v>138</v>
      </c>
      <c r="B146" s="3" t="s">
        <v>207</v>
      </c>
      <c r="C146" s="3" t="str">
        <f t="shared" si="29"/>
        <v>Chase Utley - 2008</v>
      </c>
      <c r="D146" s="3">
        <v>2008</v>
      </c>
      <c r="E146" s="3">
        <v>29</v>
      </c>
      <c r="F146" s="3" t="s">
        <v>139</v>
      </c>
      <c r="G146" s="3" t="s">
        <v>52</v>
      </c>
      <c r="H146" s="3">
        <v>159</v>
      </c>
      <c r="I146" s="3">
        <v>707</v>
      </c>
      <c r="J146" s="3">
        <v>607</v>
      </c>
      <c r="K146" s="3">
        <v>113</v>
      </c>
      <c r="L146" s="3">
        <v>177</v>
      </c>
      <c r="M146" s="3">
        <v>99</v>
      </c>
      <c r="N146" s="3">
        <v>41</v>
      </c>
      <c r="O146" s="3">
        <v>4</v>
      </c>
      <c r="P146" s="3">
        <v>33</v>
      </c>
      <c r="Q146" s="3">
        <f t="shared" si="30"/>
        <v>398</v>
      </c>
      <c r="R146" s="3">
        <v>104</v>
      </c>
      <c r="S146" s="3">
        <v>14</v>
      </c>
      <c r="T146" s="3">
        <v>2</v>
      </c>
      <c r="U146" s="3">
        <v>64</v>
      </c>
      <c r="V146" s="3">
        <v>104</v>
      </c>
      <c r="W146" s="3">
        <v>0.29199999999999998</v>
      </c>
      <c r="X146" s="3">
        <f t="shared" si="31"/>
        <v>1038</v>
      </c>
      <c r="Y146" s="3">
        <v>0.38</v>
      </c>
      <c r="Z146" s="3">
        <f t="shared" si="32"/>
        <v>917</v>
      </c>
      <c r="AA146" s="3">
        <v>0.53500000000000003</v>
      </c>
      <c r="AB146" s="3">
        <f t="shared" si="33"/>
        <v>649</v>
      </c>
      <c r="AC146" s="3">
        <v>0.91500000000000004</v>
      </c>
      <c r="AD146" s="3">
        <f t="shared" si="34"/>
        <v>738</v>
      </c>
      <c r="AE146" s="3">
        <v>136</v>
      </c>
      <c r="AF146" s="3">
        <f t="shared" si="35"/>
        <v>1006</v>
      </c>
      <c r="AG146" s="3">
        <v>325</v>
      </c>
      <c r="AH146" s="3">
        <v>9</v>
      </c>
      <c r="AI146" s="3">
        <v>27</v>
      </c>
      <c r="AJ146" s="3">
        <v>1</v>
      </c>
      <c r="AK146" s="3">
        <v>8</v>
      </c>
      <c r="AL146" s="3">
        <v>14</v>
      </c>
      <c r="AM146" s="3">
        <v>9</v>
      </c>
      <c r="AN146" s="3">
        <f t="shared" si="36"/>
        <v>138</v>
      </c>
      <c r="AO146" s="3">
        <f>_xlfn.IFNA(VLOOKUP(C146, 'FanGraphs Plus Stats 1-2000'!$D$2:$L$1048576, MATCH("wRC+", FanGraphs_Plus_Stats_1_1500[[#Headers],[ID]:[BABIP+]], 0), FALSE), 0)</f>
        <v>0</v>
      </c>
      <c r="AP146" s="3">
        <f t="shared" si="37"/>
        <v>942</v>
      </c>
      <c r="AQ146" s="3">
        <v>7</v>
      </c>
      <c r="AR146" s="3">
        <f t="shared" si="38"/>
        <v>111</v>
      </c>
      <c r="AS146" s="3">
        <v>6</v>
      </c>
      <c r="AT146" s="3">
        <f t="shared" si="39"/>
        <v>784</v>
      </c>
      <c r="AU146" s="14">
        <v>3.5</v>
      </c>
      <c r="AV146" s="3">
        <f t="shared" si="40"/>
        <v>32</v>
      </c>
      <c r="AW146" s="3">
        <v>30</v>
      </c>
      <c r="AX146" s="3">
        <v>2</v>
      </c>
      <c r="AY146" s="3">
        <v>3</v>
      </c>
      <c r="AZ146" s="3">
        <v>6</v>
      </c>
      <c r="BA146" s="3">
        <v>31</v>
      </c>
      <c r="BB146" s="3" t="s">
        <v>208</v>
      </c>
      <c r="BC146" s="13">
        <f t="shared" si="41"/>
        <v>507.58563560928633</v>
      </c>
    </row>
    <row r="147" spans="1:55" x14ac:dyDescent="0.45">
      <c r="A147" s="1">
        <f t="shared" si="28"/>
        <v>146</v>
      </c>
      <c r="B147" s="3" t="s">
        <v>50</v>
      </c>
      <c r="C147" s="3" t="str">
        <f t="shared" si="29"/>
        <v>Rogers Hornsby - 1928</v>
      </c>
      <c r="D147" s="3">
        <v>1928</v>
      </c>
      <c r="E147" s="3">
        <v>32</v>
      </c>
      <c r="F147" s="3" t="s">
        <v>216</v>
      </c>
      <c r="G147" s="3" t="s">
        <v>52</v>
      </c>
      <c r="H147" s="3">
        <v>140</v>
      </c>
      <c r="I147" s="3">
        <v>621</v>
      </c>
      <c r="J147" s="3">
        <v>486</v>
      </c>
      <c r="K147" s="3">
        <v>99</v>
      </c>
      <c r="L147" s="3">
        <v>188</v>
      </c>
      <c r="M147" s="3">
        <v>118</v>
      </c>
      <c r="N147" s="3">
        <v>42</v>
      </c>
      <c r="O147" s="3">
        <v>7</v>
      </c>
      <c r="P147" s="3">
        <v>21</v>
      </c>
      <c r="Q147" s="3">
        <f t="shared" si="30"/>
        <v>848</v>
      </c>
      <c r="R147" s="3">
        <v>94</v>
      </c>
      <c r="S147" s="3">
        <v>5</v>
      </c>
      <c r="T147" s="3">
        <v>3</v>
      </c>
      <c r="U147" s="3">
        <v>107</v>
      </c>
      <c r="V147" s="3">
        <v>41</v>
      </c>
      <c r="W147" s="3">
        <v>0.38700000000000001</v>
      </c>
      <c r="X147" s="3">
        <f t="shared" si="31"/>
        <v>32</v>
      </c>
      <c r="Y147" s="3">
        <v>0.498</v>
      </c>
      <c r="Z147" s="3">
        <f t="shared" si="32"/>
        <v>17</v>
      </c>
      <c r="AA147" s="3">
        <v>0.63200000000000001</v>
      </c>
      <c r="AB147" s="3">
        <f t="shared" si="33"/>
        <v>136</v>
      </c>
      <c r="AC147" s="3">
        <v>1.1299999999999999</v>
      </c>
      <c r="AD147" s="3">
        <f t="shared" si="34"/>
        <v>53</v>
      </c>
      <c r="AE147" s="3">
        <v>202</v>
      </c>
      <c r="AF147" s="3">
        <f t="shared" si="35"/>
        <v>44</v>
      </c>
      <c r="AG147" s="3">
        <v>307</v>
      </c>
      <c r="AH147" s="2"/>
      <c r="AI147" s="3">
        <v>1</v>
      </c>
      <c r="AJ147" s="3">
        <v>25</v>
      </c>
      <c r="AK147" s="2"/>
      <c r="AL147" s="3">
        <v>9</v>
      </c>
      <c r="AM147" s="3">
        <v>8.9</v>
      </c>
      <c r="AN147" s="3">
        <f t="shared" si="36"/>
        <v>146</v>
      </c>
      <c r="AO147" s="3">
        <f>_xlfn.IFNA(VLOOKUP(C147, 'FanGraphs Plus Stats 1-2000'!$D$2:$L$1048576, MATCH("wRC+", FanGraphs_Plus_Stats_1_1500[[#Headers],[ID]:[BABIP+]], 0), FALSE), 0)</f>
        <v>193</v>
      </c>
      <c r="AP147" s="3">
        <f t="shared" si="37"/>
        <v>52</v>
      </c>
      <c r="AQ147" s="3">
        <v>6.9</v>
      </c>
      <c r="AR147" s="3">
        <f t="shared" si="38"/>
        <v>122</v>
      </c>
      <c r="AS147" s="3">
        <v>10.1</v>
      </c>
      <c r="AT147" s="3">
        <f t="shared" si="39"/>
        <v>25</v>
      </c>
      <c r="AU147" s="14">
        <v>-0.7</v>
      </c>
      <c r="AV147" s="3">
        <f t="shared" si="40"/>
        <v>1242</v>
      </c>
      <c r="AW147" s="3">
        <v>79</v>
      </c>
      <c r="AX147" s="3">
        <v>0</v>
      </c>
      <c r="AY147" s="3">
        <v>1</v>
      </c>
      <c r="AZ147" s="3">
        <v>1</v>
      </c>
      <c r="BA147" s="3">
        <v>-11</v>
      </c>
      <c r="BB147" s="3" t="s">
        <v>53</v>
      </c>
      <c r="BC147" s="13">
        <f t="shared" si="41"/>
        <v>69.385644282938827</v>
      </c>
    </row>
    <row r="148" spans="1:55" x14ac:dyDescent="0.45">
      <c r="A148" s="1">
        <f t="shared" si="28"/>
        <v>146</v>
      </c>
      <c r="B148" s="3" t="s">
        <v>219</v>
      </c>
      <c r="C148" s="3" t="str">
        <f t="shared" si="29"/>
        <v>Mel Ott - 1938</v>
      </c>
      <c r="D148" s="3">
        <v>1938</v>
      </c>
      <c r="E148" s="3">
        <v>29</v>
      </c>
      <c r="F148" s="3" t="s">
        <v>101</v>
      </c>
      <c r="G148" s="3" t="s">
        <v>52</v>
      </c>
      <c r="H148" s="3">
        <v>150</v>
      </c>
      <c r="I148" s="3">
        <v>654</v>
      </c>
      <c r="J148" s="3">
        <v>527</v>
      </c>
      <c r="K148" s="3">
        <v>116</v>
      </c>
      <c r="L148" s="3">
        <v>164</v>
      </c>
      <c r="M148" s="3">
        <v>99</v>
      </c>
      <c r="N148" s="3">
        <v>23</v>
      </c>
      <c r="O148" s="3">
        <v>6</v>
      </c>
      <c r="P148" s="3">
        <v>36</v>
      </c>
      <c r="Q148" s="3">
        <f t="shared" si="30"/>
        <v>307</v>
      </c>
      <c r="R148" s="3">
        <v>116</v>
      </c>
      <c r="S148" s="3">
        <v>2</v>
      </c>
      <c r="T148" s="3">
        <v>4</v>
      </c>
      <c r="U148" s="3">
        <v>118</v>
      </c>
      <c r="V148" s="3">
        <v>47</v>
      </c>
      <c r="W148" s="3">
        <v>0.311</v>
      </c>
      <c r="X148" s="3">
        <f t="shared" si="31"/>
        <v>708</v>
      </c>
      <c r="Y148" s="3">
        <v>0.442</v>
      </c>
      <c r="Z148" s="3">
        <f t="shared" si="32"/>
        <v>179</v>
      </c>
      <c r="AA148" s="3">
        <v>0.58299999999999996</v>
      </c>
      <c r="AB148" s="3">
        <f t="shared" si="33"/>
        <v>351</v>
      </c>
      <c r="AC148" s="3">
        <v>1.024</v>
      </c>
      <c r="AD148" s="3">
        <f t="shared" si="34"/>
        <v>253</v>
      </c>
      <c r="AE148" s="3">
        <v>178</v>
      </c>
      <c r="AF148" s="3">
        <f t="shared" si="35"/>
        <v>159</v>
      </c>
      <c r="AG148" s="3">
        <v>307</v>
      </c>
      <c r="AH148" s="3">
        <v>8</v>
      </c>
      <c r="AI148" s="3">
        <v>5</v>
      </c>
      <c r="AJ148" s="3">
        <v>2</v>
      </c>
      <c r="AK148" s="2"/>
      <c r="AL148" s="3">
        <v>13</v>
      </c>
      <c r="AM148" s="3">
        <v>8.9</v>
      </c>
      <c r="AN148" s="3">
        <f t="shared" si="36"/>
        <v>146</v>
      </c>
      <c r="AO148" s="3">
        <f>_xlfn.IFNA(VLOOKUP(C148, 'FanGraphs Plus Stats 1-2000'!$D$2:$L$1048576, MATCH("wRC+", FanGraphs_Plus_Stats_1_1500[[#Headers],[ID]:[BABIP+]], 0), FALSE), 0)</f>
        <v>178</v>
      </c>
      <c r="AP148" s="3">
        <f t="shared" si="37"/>
        <v>126</v>
      </c>
      <c r="AQ148" s="3">
        <v>6.6</v>
      </c>
      <c r="AR148" s="3">
        <f t="shared" si="38"/>
        <v>155</v>
      </c>
      <c r="AS148" s="3">
        <v>8.3000000000000007</v>
      </c>
      <c r="AT148" s="3">
        <f t="shared" si="39"/>
        <v>144</v>
      </c>
      <c r="AU148" s="14">
        <v>0.5</v>
      </c>
      <c r="AV148" s="3">
        <f t="shared" si="40"/>
        <v>739</v>
      </c>
      <c r="AW148" s="3">
        <v>59</v>
      </c>
      <c r="AX148" s="3">
        <v>1</v>
      </c>
      <c r="AY148" s="3">
        <v>0</v>
      </c>
      <c r="AZ148" s="3">
        <v>1</v>
      </c>
      <c r="BA148" s="3">
        <v>6</v>
      </c>
      <c r="BB148" s="3" t="s">
        <v>220</v>
      </c>
      <c r="BC148" s="13">
        <f t="shared" si="41"/>
        <v>143.01233857706089</v>
      </c>
    </row>
    <row r="149" spans="1:55" x14ac:dyDescent="0.45">
      <c r="A149" s="1">
        <f t="shared" si="28"/>
        <v>146</v>
      </c>
      <c r="B149" s="3" t="s">
        <v>92</v>
      </c>
      <c r="C149" s="3" t="str">
        <f t="shared" si="29"/>
        <v>Mike Trout - 2013</v>
      </c>
      <c r="D149" s="3">
        <v>2013</v>
      </c>
      <c r="E149" s="3">
        <v>21</v>
      </c>
      <c r="F149" s="3" t="s">
        <v>93</v>
      </c>
      <c r="G149" s="3" t="s">
        <v>43</v>
      </c>
      <c r="H149" s="3">
        <v>157</v>
      </c>
      <c r="I149" s="3">
        <v>716</v>
      </c>
      <c r="J149" s="3">
        <v>589</v>
      </c>
      <c r="K149" s="3">
        <v>109</v>
      </c>
      <c r="L149" s="3">
        <v>190</v>
      </c>
      <c r="M149" s="3">
        <v>115</v>
      </c>
      <c r="N149" s="3">
        <v>39</v>
      </c>
      <c r="O149" s="3">
        <v>9</v>
      </c>
      <c r="P149" s="3">
        <v>27</v>
      </c>
      <c r="Q149" s="3">
        <f t="shared" si="30"/>
        <v>635</v>
      </c>
      <c r="R149" s="3">
        <v>97</v>
      </c>
      <c r="S149" s="3">
        <v>33</v>
      </c>
      <c r="T149" s="3">
        <v>7</v>
      </c>
      <c r="U149" s="3">
        <v>110</v>
      </c>
      <c r="V149" s="3">
        <v>136</v>
      </c>
      <c r="W149" s="3">
        <v>0.32300000000000001</v>
      </c>
      <c r="X149" s="3">
        <f t="shared" si="31"/>
        <v>501</v>
      </c>
      <c r="Y149" s="3">
        <v>0.432</v>
      </c>
      <c r="Z149" s="3">
        <f t="shared" si="32"/>
        <v>251</v>
      </c>
      <c r="AA149" s="3">
        <v>0.55700000000000005</v>
      </c>
      <c r="AB149" s="3">
        <f t="shared" si="33"/>
        <v>488</v>
      </c>
      <c r="AC149" s="3">
        <v>0.98799999999999999</v>
      </c>
      <c r="AD149" s="3">
        <f t="shared" si="34"/>
        <v>374</v>
      </c>
      <c r="AE149" s="3">
        <v>179</v>
      </c>
      <c r="AF149" s="3">
        <f t="shared" si="35"/>
        <v>151</v>
      </c>
      <c r="AG149" s="3">
        <v>328</v>
      </c>
      <c r="AH149" s="3">
        <v>8</v>
      </c>
      <c r="AI149" s="3">
        <v>9</v>
      </c>
      <c r="AJ149" s="3">
        <v>0</v>
      </c>
      <c r="AK149" s="3">
        <v>8</v>
      </c>
      <c r="AL149" s="3">
        <v>10</v>
      </c>
      <c r="AM149" s="3">
        <v>8.9</v>
      </c>
      <c r="AN149" s="3">
        <f t="shared" si="36"/>
        <v>146</v>
      </c>
      <c r="AO149" s="3">
        <f>_xlfn.IFNA(VLOOKUP(C149, 'FanGraphs Plus Stats 1-2000'!$D$2:$L$1048576, MATCH("wRC+", FanGraphs_Plus_Stats_1_1500[[#Headers],[ID]:[BABIP+]], 0), FALSE), 0)</f>
        <v>176</v>
      </c>
      <c r="AP149" s="3">
        <f t="shared" si="37"/>
        <v>142</v>
      </c>
      <c r="AQ149" s="3">
        <v>6.6</v>
      </c>
      <c r="AR149" s="3">
        <f t="shared" si="38"/>
        <v>155</v>
      </c>
      <c r="AS149" s="3">
        <v>10.1</v>
      </c>
      <c r="AT149" s="3">
        <f t="shared" si="39"/>
        <v>25</v>
      </c>
      <c r="AU149" s="14">
        <v>-1.2</v>
      </c>
      <c r="AV149" s="3">
        <f t="shared" si="40"/>
        <v>1344</v>
      </c>
      <c r="AW149" s="3">
        <v>68</v>
      </c>
      <c r="AX149" s="3">
        <v>1</v>
      </c>
      <c r="AY149" s="3">
        <v>6</v>
      </c>
      <c r="AZ149" s="3">
        <v>7</v>
      </c>
      <c r="BA149" s="3">
        <v>-13</v>
      </c>
      <c r="BB149" s="3" t="s">
        <v>218</v>
      </c>
      <c r="BC149" s="13">
        <f t="shared" si="41"/>
        <v>146.28710627366618</v>
      </c>
    </row>
    <row r="150" spans="1:55" x14ac:dyDescent="0.45">
      <c r="A150" s="1">
        <f t="shared" si="28"/>
        <v>146</v>
      </c>
      <c r="B150" s="3" t="s">
        <v>226</v>
      </c>
      <c r="C150" s="3" t="str">
        <f t="shared" si="29"/>
        <v>Fred Lynn - 1979</v>
      </c>
      <c r="D150" s="3">
        <v>1979</v>
      </c>
      <c r="E150" s="3">
        <v>27</v>
      </c>
      <c r="F150" s="3" t="s">
        <v>48</v>
      </c>
      <c r="G150" s="3" t="s">
        <v>43</v>
      </c>
      <c r="H150" s="3">
        <v>147</v>
      </c>
      <c r="I150" s="3">
        <v>622</v>
      </c>
      <c r="J150" s="3">
        <v>531</v>
      </c>
      <c r="K150" s="3">
        <v>116</v>
      </c>
      <c r="L150" s="3">
        <v>177</v>
      </c>
      <c r="M150" s="3">
        <v>95</v>
      </c>
      <c r="N150" s="3">
        <v>42</v>
      </c>
      <c r="O150" s="3">
        <v>1</v>
      </c>
      <c r="P150" s="3">
        <v>39</v>
      </c>
      <c r="Q150" s="3">
        <f t="shared" si="30"/>
        <v>217</v>
      </c>
      <c r="R150" s="3">
        <v>122</v>
      </c>
      <c r="S150" s="3">
        <v>2</v>
      </c>
      <c r="T150" s="3">
        <v>2</v>
      </c>
      <c r="U150" s="3">
        <v>82</v>
      </c>
      <c r="V150" s="3">
        <v>79</v>
      </c>
      <c r="W150" s="3">
        <v>0.33300000000000002</v>
      </c>
      <c r="X150" s="3">
        <f t="shared" si="31"/>
        <v>343</v>
      </c>
      <c r="Y150" s="3">
        <v>0.42299999999999999</v>
      </c>
      <c r="Z150" s="3">
        <f t="shared" si="32"/>
        <v>337</v>
      </c>
      <c r="AA150" s="3">
        <v>0.63700000000000001</v>
      </c>
      <c r="AB150" s="3">
        <f t="shared" si="33"/>
        <v>120</v>
      </c>
      <c r="AC150" s="3">
        <v>1.0589999999999999</v>
      </c>
      <c r="AD150" s="3">
        <f t="shared" si="34"/>
        <v>151</v>
      </c>
      <c r="AE150" s="3">
        <v>176</v>
      </c>
      <c r="AF150" s="3">
        <f t="shared" si="35"/>
        <v>184</v>
      </c>
      <c r="AG150" s="3">
        <v>338</v>
      </c>
      <c r="AH150" s="3">
        <v>9</v>
      </c>
      <c r="AI150" s="3">
        <v>4</v>
      </c>
      <c r="AJ150" s="3">
        <v>0</v>
      </c>
      <c r="AK150" s="3">
        <v>5</v>
      </c>
      <c r="AL150" s="3">
        <v>4</v>
      </c>
      <c r="AM150" s="3">
        <v>8.9</v>
      </c>
      <c r="AN150" s="3">
        <f t="shared" si="36"/>
        <v>146</v>
      </c>
      <c r="AO150" s="3">
        <f>_xlfn.IFNA(VLOOKUP(C150, 'FanGraphs Plus Stats 1-2000'!$D$2:$L$1048576, MATCH("wRC+", FanGraphs_Plus_Stats_1_1500[[#Headers],[ID]:[BABIP+]], 0), FALSE), 0)</f>
        <v>175</v>
      </c>
      <c r="AP150" s="3">
        <f t="shared" si="37"/>
        <v>151</v>
      </c>
      <c r="AQ150" s="3">
        <v>6.8</v>
      </c>
      <c r="AR150" s="3">
        <f t="shared" si="38"/>
        <v>131</v>
      </c>
      <c r="AS150" s="3">
        <v>7.9</v>
      </c>
      <c r="AT150" s="3">
        <f t="shared" si="39"/>
        <v>201</v>
      </c>
      <c r="AU150" s="14">
        <v>1</v>
      </c>
      <c r="AV150" s="3">
        <f t="shared" si="40"/>
        <v>568</v>
      </c>
      <c r="AW150" s="3">
        <v>55</v>
      </c>
      <c r="AX150" s="3">
        <v>1</v>
      </c>
      <c r="AY150" s="3">
        <v>3</v>
      </c>
      <c r="AZ150" s="3">
        <v>4</v>
      </c>
      <c r="BA150" s="3">
        <v>9</v>
      </c>
      <c r="BB150" s="3" t="s">
        <v>227</v>
      </c>
      <c r="BC150" s="13">
        <f t="shared" si="41"/>
        <v>159.4835430785491</v>
      </c>
    </row>
    <row r="151" spans="1:55" x14ac:dyDescent="0.45">
      <c r="A151" s="1">
        <f t="shared" si="28"/>
        <v>146</v>
      </c>
      <c r="B151" s="3" t="s">
        <v>72</v>
      </c>
      <c r="C151" s="3" t="str">
        <f t="shared" si="29"/>
        <v>Stan Musial - 1944</v>
      </c>
      <c r="D151" s="3">
        <v>1944</v>
      </c>
      <c r="E151" s="3">
        <v>23</v>
      </c>
      <c r="F151" s="3" t="s">
        <v>51</v>
      </c>
      <c r="G151" s="3" t="s">
        <v>52</v>
      </c>
      <c r="H151" s="3">
        <v>146</v>
      </c>
      <c r="I151" s="3">
        <v>668</v>
      </c>
      <c r="J151" s="3">
        <v>568</v>
      </c>
      <c r="K151" s="3">
        <v>112</v>
      </c>
      <c r="L151" s="3">
        <v>197</v>
      </c>
      <c r="M151" s="3">
        <v>120</v>
      </c>
      <c r="N151" s="3">
        <v>51</v>
      </c>
      <c r="O151" s="3">
        <v>14</v>
      </c>
      <c r="P151" s="3">
        <v>12</v>
      </c>
      <c r="Q151" s="3">
        <f t="shared" si="30"/>
        <v>1089</v>
      </c>
      <c r="R151" s="3">
        <v>94</v>
      </c>
      <c r="S151" s="3">
        <v>7</v>
      </c>
      <c r="T151" s="3">
        <v>7</v>
      </c>
      <c r="U151" s="3">
        <v>90</v>
      </c>
      <c r="V151" s="3">
        <v>28</v>
      </c>
      <c r="W151" s="3">
        <v>0.34699999999999998</v>
      </c>
      <c r="X151" s="3">
        <f t="shared" si="31"/>
        <v>215</v>
      </c>
      <c r="Y151" s="3">
        <v>0.44</v>
      </c>
      <c r="Z151" s="3">
        <f t="shared" si="32"/>
        <v>195</v>
      </c>
      <c r="AA151" s="3">
        <v>0.54900000000000004</v>
      </c>
      <c r="AB151" s="3">
        <f t="shared" si="33"/>
        <v>542</v>
      </c>
      <c r="AC151" s="3">
        <v>0.99</v>
      </c>
      <c r="AD151" s="3">
        <f t="shared" si="34"/>
        <v>366</v>
      </c>
      <c r="AE151" s="3">
        <v>174</v>
      </c>
      <c r="AF151" s="3">
        <f t="shared" si="35"/>
        <v>213</v>
      </c>
      <c r="AG151" s="3">
        <v>312</v>
      </c>
      <c r="AH151" s="3">
        <v>7</v>
      </c>
      <c r="AI151" s="3">
        <v>5</v>
      </c>
      <c r="AJ151" s="3">
        <v>4</v>
      </c>
      <c r="AK151" s="2"/>
      <c r="AL151" s="3">
        <v>9</v>
      </c>
      <c r="AM151" s="3">
        <v>8.9</v>
      </c>
      <c r="AN151" s="3">
        <f t="shared" si="36"/>
        <v>146</v>
      </c>
      <c r="AO151" s="3">
        <f>_xlfn.IFNA(VLOOKUP(C151, 'FanGraphs Plus Stats 1-2000'!$D$2:$L$1048576, MATCH("wRC+", FanGraphs_Plus_Stats_1_1500[[#Headers],[ID]:[BABIP+]], 0), FALSE), 0)</f>
        <v>172</v>
      </c>
      <c r="AP151" s="3">
        <f t="shared" si="37"/>
        <v>197</v>
      </c>
      <c r="AQ151" s="3">
        <v>6.9</v>
      </c>
      <c r="AR151" s="3">
        <f t="shared" si="38"/>
        <v>122</v>
      </c>
      <c r="AS151" s="3">
        <v>7.5</v>
      </c>
      <c r="AT151" s="3">
        <f t="shared" si="39"/>
        <v>263</v>
      </c>
      <c r="AU151" s="14">
        <v>0.9</v>
      </c>
      <c r="AV151" s="3">
        <f t="shared" si="40"/>
        <v>610</v>
      </c>
      <c r="AW151" s="3">
        <v>57</v>
      </c>
      <c r="AX151" s="3">
        <v>3</v>
      </c>
      <c r="AY151" s="3">
        <v>-1</v>
      </c>
      <c r="AZ151" s="3">
        <v>1</v>
      </c>
      <c r="BA151" s="3">
        <v>14</v>
      </c>
      <c r="BB151" s="3" t="s">
        <v>194</v>
      </c>
      <c r="BC151" s="13">
        <f t="shared" si="41"/>
        <v>182.97828880353529</v>
      </c>
    </row>
    <row r="152" spans="1:55" x14ac:dyDescent="0.45">
      <c r="A152" s="1">
        <f t="shared" si="28"/>
        <v>146</v>
      </c>
      <c r="B152" s="3" t="s">
        <v>138</v>
      </c>
      <c r="C152" s="3" t="str">
        <f t="shared" si="29"/>
        <v>Mike Schmidt - 1980</v>
      </c>
      <c r="D152" s="3">
        <v>1980</v>
      </c>
      <c r="E152" s="3">
        <v>30</v>
      </c>
      <c r="F152" s="3" t="s">
        <v>139</v>
      </c>
      <c r="G152" s="3" t="s">
        <v>52</v>
      </c>
      <c r="H152" s="3">
        <v>150</v>
      </c>
      <c r="I152" s="3">
        <v>652</v>
      </c>
      <c r="J152" s="3">
        <v>548</v>
      </c>
      <c r="K152" s="3">
        <v>104</v>
      </c>
      <c r="L152" s="3">
        <v>157</v>
      </c>
      <c r="M152" s="3">
        <v>76</v>
      </c>
      <c r="N152" s="3">
        <v>25</v>
      </c>
      <c r="O152" s="3">
        <v>8</v>
      </c>
      <c r="P152" s="3">
        <v>48</v>
      </c>
      <c r="Q152" s="3">
        <f t="shared" si="30"/>
        <v>57</v>
      </c>
      <c r="R152" s="3">
        <v>121</v>
      </c>
      <c r="S152" s="3">
        <v>12</v>
      </c>
      <c r="T152" s="3">
        <v>5</v>
      </c>
      <c r="U152" s="3">
        <v>89</v>
      </c>
      <c r="V152" s="3">
        <v>119</v>
      </c>
      <c r="W152" s="3">
        <v>0.28599999999999998</v>
      </c>
      <c r="X152" s="3">
        <f t="shared" si="31"/>
        <v>1124</v>
      </c>
      <c r="Y152" s="3">
        <v>0.38</v>
      </c>
      <c r="Z152" s="3">
        <f t="shared" si="32"/>
        <v>917</v>
      </c>
      <c r="AA152" s="3">
        <v>0.624</v>
      </c>
      <c r="AB152" s="3">
        <f t="shared" si="33"/>
        <v>169</v>
      </c>
      <c r="AC152" s="3">
        <v>1.004</v>
      </c>
      <c r="AD152" s="3">
        <f t="shared" si="34"/>
        <v>320</v>
      </c>
      <c r="AE152" s="3">
        <v>171</v>
      </c>
      <c r="AF152" s="3">
        <f t="shared" si="35"/>
        <v>258</v>
      </c>
      <c r="AG152" s="3">
        <v>342</v>
      </c>
      <c r="AH152" s="3">
        <v>6</v>
      </c>
      <c r="AI152" s="3">
        <v>2</v>
      </c>
      <c r="AJ152" s="3">
        <v>0</v>
      </c>
      <c r="AK152" s="3">
        <v>13</v>
      </c>
      <c r="AL152" s="3">
        <v>10</v>
      </c>
      <c r="AM152" s="3">
        <v>8.9</v>
      </c>
      <c r="AN152" s="3">
        <f t="shared" si="36"/>
        <v>146</v>
      </c>
      <c r="AO152" s="3">
        <f>_xlfn.IFNA(VLOOKUP(C152, 'FanGraphs Plus Stats 1-2000'!$D$2:$L$1048576, MATCH("wRC+", FanGraphs_Plus_Stats_1_1500[[#Headers],[ID]:[BABIP+]], 0), FALSE), 0)</f>
        <v>172</v>
      </c>
      <c r="AP152" s="3">
        <f t="shared" si="37"/>
        <v>197</v>
      </c>
      <c r="AQ152" s="3">
        <v>6.7</v>
      </c>
      <c r="AR152" s="3">
        <f t="shared" si="38"/>
        <v>142</v>
      </c>
      <c r="AS152" s="3">
        <v>7.6</v>
      </c>
      <c r="AT152" s="3">
        <f t="shared" si="39"/>
        <v>235</v>
      </c>
      <c r="AU152" s="14">
        <v>1.6</v>
      </c>
      <c r="AV152" s="3">
        <f t="shared" si="40"/>
        <v>372</v>
      </c>
      <c r="AW152" s="3">
        <v>47</v>
      </c>
      <c r="AX152" s="3">
        <v>2</v>
      </c>
      <c r="AY152" s="3">
        <v>-1</v>
      </c>
      <c r="AZ152" s="3">
        <v>0</v>
      </c>
      <c r="BA152" s="3">
        <v>11</v>
      </c>
      <c r="BB152" s="3" t="s">
        <v>206</v>
      </c>
      <c r="BC152" s="13">
        <f t="shared" si="41"/>
        <v>195.05013832365401</v>
      </c>
    </row>
    <row r="153" spans="1:55" x14ac:dyDescent="0.45">
      <c r="A153" s="1">
        <f t="shared" si="28"/>
        <v>146</v>
      </c>
      <c r="B153" s="3" t="s">
        <v>214</v>
      </c>
      <c r="C153" s="3" t="str">
        <f t="shared" si="29"/>
        <v>Roberto Clemente - 1967</v>
      </c>
      <c r="D153" s="3">
        <v>1967</v>
      </c>
      <c r="E153" s="3">
        <v>32</v>
      </c>
      <c r="F153" s="3" t="s">
        <v>64</v>
      </c>
      <c r="G153" s="3" t="s">
        <v>52</v>
      </c>
      <c r="H153" s="3">
        <v>147</v>
      </c>
      <c r="I153" s="3">
        <v>632</v>
      </c>
      <c r="J153" s="3">
        <v>585</v>
      </c>
      <c r="K153" s="3">
        <v>103</v>
      </c>
      <c r="L153" s="3">
        <v>209</v>
      </c>
      <c r="M153" s="3">
        <v>150</v>
      </c>
      <c r="N153" s="3">
        <v>26</v>
      </c>
      <c r="O153" s="3">
        <v>10</v>
      </c>
      <c r="P153" s="3">
        <v>23</v>
      </c>
      <c r="Q153" s="3">
        <f t="shared" si="30"/>
        <v>779</v>
      </c>
      <c r="R153" s="3">
        <v>110</v>
      </c>
      <c r="S153" s="3">
        <v>9</v>
      </c>
      <c r="T153" s="3">
        <v>1</v>
      </c>
      <c r="U153" s="3">
        <v>41</v>
      </c>
      <c r="V153" s="3">
        <v>103</v>
      </c>
      <c r="W153" s="3">
        <v>0.35699999999999998</v>
      </c>
      <c r="X153" s="3">
        <f t="shared" si="31"/>
        <v>131</v>
      </c>
      <c r="Y153" s="3">
        <v>0.4</v>
      </c>
      <c r="Z153" s="3">
        <f t="shared" si="32"/>
        <v>618</v>
      </c>
      <c r="AA153" s="3">
        <v>0.55400000000000005</v>
      </c>
      <c r="AB153" s="3">
        <f t="shared" si="33"/>
        <v>506</v>
      </c>
      <c r="AC153" s="3">
        <v>0.95399999999999996</v>
      </c>
      <c r="AD153" s="3">
        <f t="shared" si="34"/>
        <v>523</v>
      </c>
      <c r="AE153" s="3">
        <v>171</v>
      </c>
      <c r="AF153" s="3">
        <f t="shared" si="35"/>
        <v>258</v>
      </c>
      <c r="AG153" s="3">
        <v>324</v>
      </c>
      <c r="AH153" s="3">
        <v>15</v>
      </c>
      <c r="AI153" s="3">
        <v>3</v>
      </c>
      <c r="AJ153" s="3">
        <v>0</v>
      </c>
      <c r="AK153" s="3">
        <v>3</v>
      </c>
      <c r="AL153" s="3">
        <v>17</v>
      </c>
      <c r="AM153" s="3">
        <v>8.9</v>
      </c>
      <c r="AN153" s="3">
        <f t="shared" si="36"/>
        <v>146</v>
      </c>
      <c r="AO153" s="3">
        <f>_xlfn.IFNA(VLOOKUP(C153, 'FanGraphs Plus Stats 1-2000'!$D$2:$L$1048576, MATCH("wRC+", FanGraphs_Plus_Stats_1_1500[[#Headers],[ID]:[BABIP+]], 0), FALSE), 0)</f>
        <v>170</v>
      </c>
      <c r="AP153" s="3">
        <f t="shared" si="37"/>
        <v>224</v>
      </c>
      <c r="AQ153" s="3">
        <v>6.7</v>
      </c>
      <c r="AR153" s="3">
        <f t="shared" si="38"/>
        <v>142</v>
      </c>
      <c r="AS153" s="3">
        <v>8.3000000000000007</v>
      </c>
      <c r="AT153" s="3">
        <f t="shared" si="39"/>
        <v>144</v>
      </c>
      <c r="AU153" s="14">
        <v>-0.1</v>
      </c>
      <c r="AV153" s="3">
        <f t="shared" si="40"/>
        <v>993</v>
      </c>
      <c r="AW153" s="3">
        <v>54</v>
      </c>
      <c r="AX153" s="3">
        <v>1</v>
      </c>
      <c r="AY153" s="3">
        <v>5</v>
      </c>
      <c r="AZ153" s="3">
        <v>6</v>
      </c>
      <c r="BA153" s="3">
        <v>4</v>
      </c>
      <c r="BB153" s="3" t="s">
        <v>215</v>
      </c>
      <c r="BC153" s="13">
        <f t="shared" si="41"/>
        <v>203.58238287797184</v>
      </c>
    </row>
    <row r="154" spans="1:55" x14ac:dyDescent="0.45">
      <c r="A154" s="1">
        <f t="shared" si="28"/>
        <v>146</v>
      </c>
      <c r="B154" s="3" t="s">
        <v>221</v>
      </c>
      <c r="C154" s="3" t="str">
        <f t="shared" si="29"/>
        <v>Alex Bregman - 2019</v>
      </c>
      <c r="D154" s="3">
        <v>2019</v>
      </c>
      <c r="E154" s="3">
        <v>25</v>
      </c>
      <c r="F154" s="3" t="s">
        <v>178</v>
      </c>
      <c r="G154" s="3" t="s">
        <v>43</v>
      </c>
      <c r="H154" s="3">
        <v>156</v>
      </c>
      <c r="I154" s="3">
        <v>690</v>
      </c>
      <c r="J154" s="3">
        <v>554</v>
      </c>
      <c r="K154" s="3">
        <v>122</v>
      </c>
      <c r="L154" s="3">
        <v>164</v>
      </c>
      <c r="M154" s="3">
        <v>84</v>
      </c>
      <c r="N154" s="3">
        <v>37</v>
      </c>
      <c r="O154" s="3">
        <v>2</v>
      </c>
      <c r="P154" s="3">
        <v>41</v>
      </c>
      <c r="Q154" s="3">
        <f t="shared" si="30"/>
        <v>165</v>
      </c>
      <c r="R154" s="3">
        <v>112</v>
      </c>
      <c r="S154" s="3">
        <v>5</v>
      </c>
      <c r="T154" s="3">
        <v>1</v>
      </c>
      <c r="U154" s="3">
        <v>119</v>
      </c>
      <c r="V154" s="3">
        <v>83</v>
      </c>
      <c r="W154" s="3">
        <v>0.29599999999999999</v>
      </c>
      <c r="X154" s="3">
        <f t="shared" si="31"/>
        <v>972</v>
      </c>
      <c r="Y154" s="3">
        <v>0.42299999999999999</v>
      </c>
      <c r="Z154" s="3">
        <f t="shared" si="32"/>
        <v>337</v>
      </c>
      <c r="AA154" s="3">
        <v>0.59199999999999997</v>
      </c>
      <c r="AB154" s="3">
        <f t="shared" si="33"/>
        <v>305</v>
      </c>
      <c r="AC154" s="3">
        <v>1.0149999999999999</v>
      </c>
      <c r="AD154" s="3">
        <f t="shared" si="34"/>
        <v>284</v>
      </c>
      <c r="AE154" s="3">
        <v>162</v>
      </c>
      <c r="AF154" s="3">
        <f t="shared" si="35"/>
        <v>412</v>
      </c>
      <c r="AG154" s="3">
        <v>328</v>
      </c>
      <c r="AH154" s="3">
        <v>9</v>
      </c>
      <c r="AI154" s="3">
        <v>9</v>
      </c>
      <c r="AJ154" s="3">
        <v>0</v>
      </c>
      <c r="AK154" s="3">
        <v>8</v>
      </c>
      <c r="AL154" s="3">
        <v>2</v>
      </c>
      <c r="AM154" s="3">
        <v>8.9</v>
      </c>
      <c r="AN154" s="3">
        <f t="shared" si="36"/>
        <v>146</v>
      </c>
      <c r="AO154" s="3">
        <f>_xlfn.IFNA(VLOOKUP(C154, 'FanGraphs Plus Stats 1-2000'!$D$2:$L$1048576, MATCH("wRC+", FanGraphs_Plus_Stats_1_1500[[#Headers],[ID]:[BABIP+]], 0), FALSE), 0)</f>
        <v>167</v>
      </c>
      <c r="AP154" s="3">
        <f t="shared" si="37"/>
        <v>266</v>
      </c>
      <c r="AQ154" s="3">
        <v>6.6</v>
      </c>
      <c r="AR154" s="3">
        <f t="shared" si="38"/>
        <v>155</v>
      </c>
      <c r="AS154" s="3">
        <v>7.8</v>
      </c>
      <c r="AT154" s="3">
        <f t="shared" si="39"/>
        <v>212</v>
      </c>
      <c r="AU154" s="14">
        <v>1.7</v>
      </c>
      <c r="AV154" s="3">
        <f t="shared" si="40"/>
        <v>347</v>
      </c>
      <c r="AW154" s="3">
        <v>53</v>
      </c>
      <c r="AX154" s="3">
        <v>0</v>
      </c>
      <c r="AY154" s="3">
        <v>-1</v>
      </c>
      <c r="AZ154" s="3">
        <v>-1</v>
      </c>
      <c r="BA154" s="3">
        <v>10</v>
      </c>
      <c r="BB154" s="3" t="s">
        <v>222</v>
      </c>
      <c r="BC154" s="13">
        <f t="shared" si="41"/>
        <v>251.98647781645403</v>
      </c>
    </row>
    <row r="155" spans="1:55" x14ac:dyDescent="0.45">
      <c r="A155" s="1">
        <f t="shared" si="28"/>
        <v>146</v>
      </c>
      <c r="B155" s="3" t="s">
        <v>141</v>
      </c>
      <c r="C155" s="3" t="str">
        <f t="shared" si="29"/>
        <v>Ron Santo - 1964</v>
      </c>
      <c r="D155" s="3">
        <v>1964</v>
      </c>
      <c r="E155" s="3">
        <v>24</v>
      </c>
      <c r="F155" s="3" t="s">
        <v>88</v>
      </c>
      <c r="G155" s="3" t="s">
        <v>52</v>
      </c>
      <c r="H155" s="3">
        <v>161</v>
      </c>
      <c r="I155" s="3">
        <v>686</v>
      </c>
      <c r="J155" s="3">
        <v>592</v>
      </c>
      <c r="K155" s="3">
        <v>94</v>
      </c>
      <c r="L155" s="3">
        <v>185</v>
      </c>
      <c r="M155" s="3">
        <v>109</v>
      </c>
      <c r="N155" s="3">
        <v>33</v>
      </c>
      <c r="O155" s="3">
        <v>13</v>
      </c>
      <c r="P155" s="3">
        <v>30</v>
      </c>
      <c r="Q155" s="3">
        <f t="shared" si="30"/>
        <v>517</v>
      </c>
      <c r="R155" s="3">
        <v>114</v>
      </c>
      <c r="S155" s="3">
        <v>3</v>
      </c>
      <c r="T155" s="3">
        <v>4</v>
      </c>
      <c r="U155" s="3">
        <v>86</v>
      </c>
      <c r="V155" s="3">
        <v>96</v>
      </c>
      <c r="W155" s="3">
        <v>0.313</v>
      </c>
      <c r="X155" s="3">
        <f t="shared" si="31"/>
        <v>673</v>
      </c>
      <c r="Y155" s="3">
        <v>0.39800000000000002</v>
      </c>
      <c r="Z155" s="3">
        <f t="shared" si="32"/>
        <v>648</v>
      </c>
      <c r="AA155" s="3">
        <v>0.56399999999999995</v>
      </c>
      <c r="AB155" s="3">
        <f t="shared" si="33"/>
        <v>446</v>
      </c>
      <c r="AC155" s="3">
        <v>0.96199999999999997</v>
      </c>
      <c r="AD155" s="3">
        <f t="shared" si="34"/>
        <v>479</v>
      </c>
      <c r="AE155" s="3">
        <v>164</v>
      </c>
      <c r="AF155" s="3">
        <f t="shared" si="35"/>
        <v>380</v>
      </c>
      <c r="AG155" s="3">
        <v>334</v>
      </c>
      <c r="AH155" s="3">
        <v>11</v>
      </c>
      <c r="AI155" s="3">
        <v>2</v>
      </c>
      <c r="AJ155" s="3">
        <v>0</v>
      </c>
      <c r="AK155" s="3">
        <v>6</v>
      </c>
      <c r="AL155" s="3">
        <v>5</v>
      </c>
      <c r="AM155" s="3">
        <v>8.9</v>
      </c>
      <c r="AN155" s="3">
        <f t="shared" si="36"/>
        <v>146</v>
      </c>
      <c r="AO155" s="3">
        <f>_xlfn.IFNA(VLOOKUP(C155, 'FanGraphs Plus Stats 1-2000'!$D$2:$L$1048576, MATCH("wRC+", FanGraphs_Plus_Stats_1_1500[[#Headers],[ID]:[BABIP+]], 0), FALSE), 0)</f>
        <v>164</v>
      </c>
      <c r="AP155" s="3">
        <f t="shared" si="37"/>
        <v>321</v>
      </c>
      <c r="AQ155" s="3">
        <v>6.3</v>
      </c>
      <c r="AR155" s="3">
        <f t="shared" si="38"/>
        <v>192</v>
      </c>
      <c r="AS155" s="3">
        <v>8.5</v>
      </c>
      <c r="AT155" s="3">
        <f t="shared" si="39"/>
        <v>120</v>
      </c>
      <c r="AU155" s="14">
        <v>0.8</v>
      </c>
      <c r="AV155" s="3">
        <f t="shared" si="40"/>
        <v>639</v>
      </c>
      <c r="AW155" s="3">
        <v>52</v>
      </c>
      <c r="AX155" s="3">
        <v>0</v>
      </c>
      <c r="AY155" s="3">
        <v>-2</v>
      </c>
      <c r="AZ155" s="3">
        <v>-2</v>
      </c>
      <c r="BA155" s="3">
        <v>3</v>
      </c>
      <c r="BB155" s="3" t="s">
        <v>140</v>
      </c>
      <c r="BC155" s="13">
        <f t="shared" si="41"/>
        <v>261.14426633292101</v>
      </c>
    </row>
    <row r="156" spans="1:55" x14ac:dyDescent="0.45">
      <c r="A156" s="1">
        <f t="shared" si="28"/>
        <v>146</v>
      </c>
      <c r="B156" s="3" t="s">
        <v>224</v>
      </c>
      <c r="C156" s="3" t="str">
        <f t="shared" si="29"/>
        <v>Todd Helton - 2000</v>
      </c>
      <c r="D156" s="3">
        <v>2000</v>
      </c>
      <c r="E156" s="3">
        <v>26</v>
      </c>
      <c r="F156" s="3" t="s">
        <v>134</v>
      </c>
      <c r="G156" s="3" t="s">
        <v>52</v>
      </c>
      <c r="H156" s="3">
        <v>160</v>
      </c>
      <c r="I156" s="3">
        <v>697</v>
      </c>
      <c r="J156" s="3">
        <v>580</v>
      </c>
      <c r="K156" s="3">
        <v>138</v>
      </c>
      <c r="L156" s="3">
        <v>216</v>
      </c>
      <c r="M156" s="3">
        <v>113</v>
      </c>
      <c r="N156" s="3">
        <v>59</v>
      </c>
      <c r="O156" s="3">
        <v>2</v>
      </c>
      <c r="P156" s="3">
        <v>42</v>
      </c>
      <c r="Q156" s="3">
        <f t="shared" si="30"/>
        <v>139</v>
      </c>
      <c r="R156" s="3">
        <v>147</v>
      </c>
      <c r="S156" s="3">
        <v>5</v>
      </c>
      <c r="T156" s="3">
        <v>3</v>
      </c>
      <c r="U156" s="3">
        <v>103</v>
      </c>
      <c r="V156" s="3">
        <v>61</v>
      </c>
      <c r="W156" s="3">
        <v>0.372</v>
      </c>
      <c r="X156" s="3">
        <f t="shared" si="31"/>
        <v>72</v>
      </c>
      <c r="Y156" s="3">
        <v>0.46300000000000002</v>
      </c>
      <c r="Z156" s="3">
        <f t="shared" si="32"/>
        <v>74</v>
      </c>
      <c r="AA156" s="3">
        <v>0.69799999999999995</v>
      </c>
      <c r="AB156" s="3">
        <f t="shared" si="33"/>
        <v>36</v>
      </c>
      <c r="AC156" s="3">
        <v>1.1619999999999999</v>
      </c>
      <c r="AD156" s="3">
        <f t="shared" si="34"/>
        <v>37</v>
      </c>
      <c r="AE156" s="3">
        <v>163</v>
      </c>
      <c r="AF156" s="3">
        <f t="shared" si="35"/>
        <v>399</v>
      </c>
      <c r="AG156" s="3">
        <v>405</v>
      </c>
      <c r="AH156" s="3">
        <v>12</v>
      </c>
      <c r="AI156" s="3">
        <v>4</v>
      </c>
      <c r="AJ156" s="3">
        <v>0</v>
      </c>
      <c r="AK156" s="3">
        <v>10</v>
      </c>
      <c r="AL156" s="3">
        <v>22</v>
      </c>
      <c r="AM156" s="3">
        <v>8.9</v>
      </c>
      <c r="AN156" s="3">
        <f t="shared" si="36"/>
        <v>146</v>
      </c>
      <c r="AO156" s="3">
        <f>_xlfn.IFNA(VLOOKUP(C156, 'FanGraphs Plus Stats 1-2000'!$D$2:$L$1048576, MATCH("wRC+", FanGraphs_Plus_Stats_1_1500[[#Headers],[ID]:[BABIP+]], 0), FALSE), 0)</f>
        <v>162</v>
      </c>
      <c r="AP156" s="3">
        <f t="shared" si="37"/>
        <v>362</v>
      </c>
      <c r="AQ156" s="3">
        <v>6.8</v>
      </c>
      <c r="AR156" s="3">
        <f t="shared" si="38"/>
        <v>131</v>
      </c>
      <c r="AS156" s="3">
        <v>7.2</v>
      </c>
      <c r="AT156" s="3">
        <f t="shared" si="39"/>
        <v>332</v>
      </c>
      <c r="AU156" s="14">
        <v>0.9</v>
      </c>
      <c r="AV156" s="3">
        <f t="shared" si="40"/>
        <v>610</v>
      </c>
      <c r="AW156" s="3">
        <v>63</v>
      </c>
      <c r="AX156" s="3">
        <v>0</v>
      </c>
      <c r="AY156" s="3">
        <v>1</v>
      </c>
      <c r="AZ156" s="3">
        <v>1</v>
      </c>
      <c r="BA156" s="3">
        <v>18</v>
      </c>
      <c r="BB156" s="3" t="s">
        <v>193</v>
      </c>
      <c r="BC156" s="13">
        <f t="shared" si="41"/>
        <v>276.27702703705899</v>
      </c>
    </row>
    <row r="157" spans="1:55" x14ac:dyDescent="0.45">
      <c r="A157" s="1">
        <f t="shared" si="28"/>
        <v>146</v>
      </c>
      <c r="B157" s="3" t="s">
        <v>141</v>
      </c>
      <c r="C157" s="3" t="str">
        <f t="shared" si="29"/>
        <v>Ron Santo - 1966</v>
      </c>
      <c r="D157" s="3">
        <v>1966</v>
      </c>
      <c r="E157" s="3">
        <v>26</v>
      </c>
      <c r="F157" s="3" t="s">
        <v>88</v>
      </c>
      <c r="G157" s="3" t="s">
        <v>52</v>
      </c>
      <c r="H157" s="3">
        <v>155</v>
      </c>
      <c r="I157" s="3">
        <v>672</v>
      </c>
      <c r="J157" s="3">
        <v>561</v>
      </c>
      <c r="K157" s="3">
        <v>93</v>
      </c>
      <c r="L157" s="3">
        <v>175</v>
      </c>
      <c r="M157" s="3">
        <v>116</v>
      </c>
      <c r="N157" s="3">
        <v>21</v>
      </c>
      <c r="O157" s="3">
        <v>8</v>
      </c>
      <c r="P157" s="3">
        <v>30</v>
      </c>
      <c r="Q157" s="3">
        <f t="shared" si="30"/>
        <v>517</v>
      </c>
      <c r="R157" s="3">
        <v>94</v>
      </c>
      <c r="S157" s="3">
        <v>4</v>
      </c>
      <c r="T157" s="3">
        <v>5</v>
      </c>
      <c r="U157" s="3">
        <v>95</v>
      </c>
      <c r="V157" s="3">
        <v>78</v>
      </c>
      <c r="W157" s="3">
        <v>0.312</v>
      </c>
      <c r="X157" s="3">
        <f t="shared" si="31"/>
        <v>689</v>
      </c>
      <c r="Y157" s="3">
        <v>0.41199999999999998</v>
      </c>
      <c r="Z157" s="3">
        <f t="shared" si="32"/>
        <v>461</v>
      </c>
      <c r="AA157" s="3">
        <v>0.53800000000000003</v>
      </c>
      <c r="AB157" s="3">
        <f t="shared" si="33"/>
        <v>622</v>
      </c>
      <c r="AC157" s="3">
        <v>0.95</v>
      </c>
      <c r="AD157" s="3">
        <f t="shared" si="34"/>
        <v>541</v>
      </c>
      <c r="AE157" s="3">
        <v>161</v>
      </c>
      <c r="AF157" s="3">
        <f t="shared" si="35"/>
        <v>436</v>
      </c>
      <c r="AG157" s="3">
        <v>302</v>
      </c>
      <c r="AH157" s="3">
        <v>16</v>
      </c>
      <c r="AI157" s="3">
        <v>6</v>
      </c>
      <c r="AJ157" s="3">
        <v>2</v>
      </c>
      <c r="AK157" s="3">
        <v>8</v>
      </c>
      <c r="AL157" s="3">
        <v>7</v>
      </c>
      <c r="AM157" s="3">
        <v>8.9</v>
      </c>
      <c r="AN157" s="3">
        <f t="shared" si="36"/>
        <v>146</v>
      </c>
      <c r="AO157" s="3">
        <f>_xlfn.IFNA(VLOOKUP(C157, 'FanGraphs Plus Stats 1-2000'!$D$2:$L$1048576, MATCH("wRC+", FanGraphs_Plus_Stats_1_1500[[#Headers],[ID]:[BABIP+]], 0), FALSE), 0)</f>
        <v>157</v>
      </c>
      <c r="AP157" s="3">
        <f t="shared" si="37"/>
        <v>457</v>
      </c>
      <c r="AQ157" s="3">
        <v>6.5</v>
      </c>
      <c r="AR157" s="3">
        <f t="shared" si="38"/>
        <v>168</v>
      </c>
      <c r="AS157" s="3">
        <v>8</v>
      </c>
      <c r="AT157" s="3">
        <f t="shared" si="39"/>
        <v>187</v>
      </c>
      <c r="AU157" s="14">
        <v>1.3</v>
      </c>
      <c r="AV157" s="3">
        <f t="shared" si="40"/>
        <v>469</v>
      </c>
      <c r="AW157" s="3">
        <v>48</v>
      </c>
      <c r="AX157" s="3">
        <v>-1</v>
      </c>
      <c r="AY157" s="3">
        <v>1</v>
      </c>
      <c r="AZ157" s="3">
        <v>-1</v>
      </c>
      <c r="BA157" s="3">
        <v>7</v>
      </c>
      <c r="BB157" s="3" t="s">
        <v>223</v>
      </c>
      <c r="BC157" s="13">
        <f t="shared" si="41"/>
        <v>307.55197129811626</v>
      </c>
    </row>
    <row r="158" spans="1:55" x14ac:dyDescent="0.45">
      <c r="A158" s="1">
        <f t="shared" si="28"/>
        <v>146</v>
      </c>
      <c r="B158" s="3" t="s">
        <v>102</v>
      </c>
      <c r="C158" s="3" t="str">
        <f t="shared" si="29"/>
        <v>Eddie Collins - 1912</v>
      </c>
      <c r="D158" s="3">
        <v>1912</v>
      </c>
      <c r="E158" s="3">
        <v>25</v>
      </c>
      <c r="F158" s="3" t="s">
        <v>103</v>
      </c>
      <c r="G158" s="3" t="s">
        <v>43</v>
      </c>
      <c r="H158" s="3">
        <v>153</v>
      </c>
      <c r="I158" s="3">
        <v>677</v>
      </c>
      <c r="J158" s="3">
        <v>543</v>
      </c>
      <c r="K158" s="3">
        <v>137</v>
      </c>
      <c r="L158" s="3">
        <v>189</v>
      </c>
      <c r="M158" s="3">
        <v>153</v>
      </c>
      <c r="N158" s="3">
        <v>25</v>
      </c>
      <c r="O158" s="3">
        <v>11</v>
      </c>
      <c r="P158" s="3">
        <v>0</v>
      </c>
      <c r="Q158" s="3">
        <f t="shared" si="30"/>
        <v>1390</v>
      </c>
      <c r="R158" s="3">
        <v>64</v>
      </c>
      <c r="S158" s="3">
        <v>63</v>
      </c>
      <c r="T158" s="3">
        <v>22</v>
      </c>
      <c r="U158" s="3">
        <v>101</v>
      </c>
      <c r="V158" s="3">
        <v>28</v>
      </c>
      <c r="W158" s="3">
        <v>0.34799999999999998</v>
      </c>
      <c r="X158" s="3">
        <f t="shared" si="31"/>
        <v>210</v>
      </c>
      <c r="Y158" s="3">
        <v>0.45</v>
      </c>
      <c r="Z158" s="3">
        <f t="shared" si="32"/>
        <v>132</v>
      </c>
      <c r="AA158" s="3">
        <v>0.435</v>
      </c>
      <c r="AB158" s="3">
        <f t="shared" si="33"/>
        <v>1240</v>
      </c>
      <c r="AC158" s="3">
        <v>0.88500000000000001</v>
      </c>
      <c r="AD158" s="3">
        <f t="shared" si="34"/>
        <v>891</v>
      </c>
      <c r="AE158" s="3">
        <v>158</v>
      </c>
      <c r="AF158" s="3">
        <f t="shared" si="35"/>
        <v>493</v>
      </c>
      <c r="AG158" s="3">
        <v>236</v>
      </c>
      <c r="AH158" s="2"/>
      <c r="AI158" s="3">
        <v>0</v>
      </c>
      <c r="AJ158" s="3">
        <v>29</v>
      </c>
      <c r="AK158" s="2"/>
      <c r="AL158" s="2"/>
      <c r="AM158" s="3">
        <v>8.9</v>
      </c>
      <c r="AN158" s="3">
        <f t="shared" si="36"/>
        <v>146</v>
      </c>
      <c r="AO158" s="3">
        <f>_xlfn.IFNA(VLOOKUP(C158, 'FanGraphs Plus Stats 1-2000'!$D$2:$L$1048576, MATCH("wRC+", FanGraphs_Plus_Stats_1_1500[[#Headers],[ID]:[BABIP+]], 0), FALSE), 0)</f>
        <v>158</v>
      </c>
      <c r="AP158" s="3">
        <f t="shared" si="37"/>
        <v>436</v>
      </c>
      <c r="AQ158" s="3">
        <v>6.3</v>
      </c>
      <c r="AR158" s="3">
        <f t="shared" si="38"/>
        <v>192</v>
      </c>
      <c r="AS158" s="3">
        <v>8.1999999999999993</v>
      </c>
      <c r="AT158" s="3">
        <f t="shared" si="39"/>
        <v>161</v>
      </c>
      <c r="AU158" s="14">
        <v>0.7</v>
      </c>
      <c r="AV158" s="3">
        <f t="shared" si="40"/>
        <v>674</v>
      </c>
      <c r="AW158" s="3">
        <v>49</v>
      </c>
      <c r="AX158" s="3">
        <v>0</v>
      </c>
      <c r="AY158" s="3">
        <v>8</v>
      </c>
      <c r="AZ158" s="3">
        <v>8</v>
      </c>
      <c r="BA158" s="3">
        <v>6</v>
      </c>
      <c r="BB158" s="3" t="s">
        <v>53</v>
      </c>
      <c r="BC158" s="13">
        <f t="shared" si="41"/>
        <v>315.42449864904125</v>
      </c>
    </row>
    <row r="159" spans="1:55" x14ac:dyDescent="0.45">
      <c r="A159" s="1">
        <f t="shared" si="28"/>
        <v>146</v>
      </c>
      <c r="B159" s="3" t="s">
        <v>138</v>
      </c>
      <c r="C159" s="3" t="str">
        <f t="shared" si="29"/>
        <v>Mike Schmidt - 1977</v>
      </c>
      <c r="D159" s="3">
        <v>1977</v>
      </c>
      <c r="E159" s="3">
        <v>27</v>
      </c>
      <c r="F159" s="3" t="s">
        <v>139</v>
      </c>
      <c r="G159" s="3" t="s">
        <v>52</v>
      </c>
      <c r="H159" s="3">
        <v>154</v>
      </c>
      <c r="I159" s="3">
        <v>667</v>
      </c>
      <c r="J159" s="3">
        <v>544</v>
      </c>
      <c r="K159" s="3">
        <v>114</v>
      </c>
      <c r="L159" s="3">
        <v>149</v>
      </c>
      <c r="M159" s="3">
        <v>73</v>
      </c>
      <c r="N159" s="3">
        <v>27</v>
      </c>
      <c r="O159" s="3">
        <v>11</v>
      </c>
      <c r="P159" s="3">
        <v>38</v>
      </c>
      <c r="Q159" s="3">
        <f t="shared" si="30"/>
        <v>251</v>
      </c>
      <c r="R159" s="3">
        <v>101</v>
      </c>
      <c r="S159" s="3">
        <v>15</v>
      </c>
      <c r="T159" s="3">
        <v>8</v>
      </c>
      <c r="U159" s="3">
        <v>104</v>
      </c>
      <c r="V159" s="3">
        <v>122</v>
      </c>
      <c r="W159" s="3">
        <v>0.27400000000000002</v>
      </c>
      <c r="X159" s="3">
        <f t="shared" si="31"/>
        <v>1273</v>
      </c>
      <c r="Y159" s="3">
        <v>0.39300000000000002</v>
      </c>
      <c r="Z159" s="3">
        <f t="shared" si="32"/>
        <v>709</v>
      </c>
      <c r="AA159" s="3">
        <v>0.57399999999999995</v>
      </c>
      <c r="AB159" s="3">
        <f t="shared" si="33"/>
        <v>400</v>
      </c>
      <c r="AC159" s="3">
        <v>0.96699999999999997</v>
      </c>
      <c r="AD159" s="3">
        <f t="shared" si="34"/>
        <v>454</v>
      </c>
      <c r="AE159" s="3">
        <v>151</v>
      </c>
      <c r="AF159" s="3">
        <f t="shared" si="35"/>
        <v>643</v>
      </c>
      <c r="AG159" s="3">
        <v>312</v>
      </c>
      <c r="AH159" s="3">
        <v>10</v>
      </c>
      <c r="AI159" s="3">
        <v>9</v>
      </c>
      <c r="AJ159" s="3">
        <v>1</v>
      </c>
      <c r="AK159" s="3">
        <v>9</v>
      </c>
      <c r="AL159" s="3">
        <v>4</v>
      </c>
      <c r="AM159" s="3">
        <v>8.9</v>
      </c>
      <c r="AN159" s="3">
        <f t="shared" si="36"/>
        <v>146</v>
      </c>
      <c r="AO159" s="3">
        <f>_xlfn.IFNA(VLOOKUP(C159, 'FanGraphs Plus Stats 1-2000'!$D$2:$L$1048576, MATCH("wRC+", FanGraphs_Plus_Stats_1_1500[[#Headers],[ID]:[BABIP+]], 0), FALSE), 0)</f>
        <v>155</v>
      </c>
      <c r="AP159" s="3">
        <f t="shared" si="37"/>
        <v>509</v>
      </c>
      <c r="AQ159" s="3">
        <v>6.8</v>
      </c>
      <c r="AR159" s="3">
        <f t="shared" si="38"/>
        <v>131</v>
      </c>
      <c r="AS159" s="3">
        <v>6.7</v>
      </c>
      <c r="AT159" s="3">
        <f t="shared" si="39"/>
        <v>478</v>
      </c>
      <c r="AU159" s="14">
        <v>2.6</v>
      </c>
      <c r="AV159" s="3">
        <f t="shared" si="40"/>
        <v>111</v>
      </c>
      <c r="AW159" s="3">
        <v>41</v>
      </c>
      <c r="AX159" s="3">
        <v>-1</v>
      </c>
      <c r="AY159" s="3">
        <v>2</v>
      </c>
      <c r="AZ159" s="3">
        <v>1</v>
      </c>
      <c r="BA159" s="3">
        <v>20</v>
      </c>
      <c r="BB159" s="3" t="s">
        <v>228</v>
      </c>
      <c r="BC159" s="13">
        <f t="shared" si="41"/>
        <v>362.87791455864067</v>
      </c>
    </row>
    <row r="160" spans="1:55" x14ac:dyDescent="0.45">
      <c r="A160" s="1">
        <f t="shared" si="28"/>
        <v>146</v>
      </c>
      <c r="B160" s="3" t="s">
        <v>225</v>
      </c>
      <c r="C160" s="3" t="str">
        <f t="shared" si="29"/>
        <v>Charlie Gehringer - 1934</v>
      </c>
      <c r="D160" s="3">
        <v>1934</v>
      </c>
      <c r="E160" s="3">
        <v>31</v>
      </c>
      <c r="F160" s="3" t="s">
        <v>70</v>
      </c>
      <c r="G160" s="3" t="s">
        <v>43</v>
      </c>
      <c r="H160" s="3">
        <v>154</v>
      </c>
      <c r="I160" s="3">
        <v>708</v>
      </c>
      <c r="J160" s="3">
        <v>601</v>
      </c>
      <c r="K160" s="3">
        <v>135</v>
      </c>
      <c r="L160" s="3">
        <v>214</v>
      </c>
      <c r="M160" s="3">
        <v>146</v>
      </c>
      <c r="N160" s="3">
        <v>50</v>
      </c>
      <c r="O160" s="3">
        <v>7</v>
      </c>
      <c r="P160" s="3">
        <v>11</v>
      </c>
      <c r="Q160" s="3">
        <f t="shared" si="30"/>
        <v>1117</v>
      </c>
      <c r="R160" s="3">
        <v>127</v>
      </c>
      <c r="S160" s="3">
        <v>11</v>
      </c>
      <c r="T160" s="3">
        <v>8</v>
      </c>
      <c r="U160" s="3">
        <v>99</v>
      </c>
      <c r="V160" s="3">
        <v>25</v>
      </c>
      <c r="W160" s="3">
        <v>0.35599999999999998</v>
      </c>
      <c r="X160" s="3">
        <f t="shared" si="31"/>
        <v>139</v>
      </c>
      <c r="Y160" s="3">
        <v>0.45</v>
      </c>
      <c r="Z160" s="3">
        <f t="shared" si="32"/>
        <v>132</v>
      </c>
      <c r="AA160" s="3">
        <v>0.51700000000000002</v>
      </c>
      <c r="AB160" s="3">
        <f t="shared" si="33"/>
        <v>784</v>
      </c>
      <c r="AC160" s="3">
        <v>0.96699999999999997</v>
      </c>
      <c r="AD160" s="3">
        <f t="shared" si="34"/>
        <v>454</v>
      </c>
      <c r="AE160" s="3">
        <v>149</v>
      </c>
      <c r="AF160" s="3">
        <f t="shared" si="35"/>
        <v>702</v>
      </c>
      <c r="AG160" s="3">
        <v>311</v>
      </c>
      <c r="AH160" s="2"/>
      <c r="AI160" s="3">
        <v>3</v>
      </c>
      <c r="AJ160" s="3">
        <v>5</v>
      </c>
      <c r="AK160" s="2"/>
      <c r="AL160" s="3">
        <v>9</v>
      </c>
      <c r="AM160" s="3">
        <v>8.9</v>
      </c>
      <c r="AN160" s="3">
        <f t="shared" si="36"/>
        <v>146</v>
      </c>
      <c r="AO160" s="3">
        <f>_xlfn.IFNA(VLOOKUP(C160, 'FanGraphs Plus Stats 1-2000'!$D$2:$L$1048576, MATCH("wRC+", FanGraphs_Plus_Stats_1_1500[[#Headers],[ID]:[BABIP+]], 0), FALSE), 0)</f>
        <v>149</v>
      </c>
      <c r="AP160" s="3">
        <f t="shared" si="37"/>
        <v>669</v>
      </c>
      <c r="AQ160" s="3">
        <v>6.4</v>
      </c>
      <c r="AR160" s="3">
        <f t="shared" si="38"/>
        <v>176</v>
      </c>
      <c r="AS160" s="3">
        <v>8</v>
      </c>
      <c r="AT160" s="3">
        <f t="shared" si="39"/>
        <v>187</v>
      </c>
      <c r="AU160" s="14">
        <v>1.5</v>
      </c>
      <c r="AV160" s="3">
        <f t="shared" si="40"/>
        <v>407</v>
      </c>
      <c r="AW160" s="3">
        <v>49</v>
      </c>
      <c r="AX160" s="3">
        <v>2</v>
      </c>
      <c r="AY160" s="3">
        <v>3</v>
      </c>
      <c r="AZ160" s="3">
        <v>5</v>
      </c>
      <c r="BA160" s="3">
        <v>11</v>
      </c>
      <c r="BB160" s="3" t="s">
        <v>53</v>
      </c>
      <c r="BC160" s="13">
        <f t="shared" si="41"/>
        <v>409.29712609203546</v>
      </c>
    </row>
    <row r="161" spans="1:55" x14ac:dyDescent="0.45">
      <c r="A161" s="1">
        <f t="shared" si="28"/>
        <v>146</v>
      </c>
      <c r="B161" s="3" t="s">
        <v>136</v>
      </c>
      <c r="C161" s="3" t="str">
        <f t="shared" si="29"/>
        <v>Arky Vaughan - 1938</v>
      </c>
      <c r="D161" s="3">
        <v>1938</v>
      </c>
      <c r="E161" s="3">
        <v>26</v>
      </c>
      <c r="F161" s="3" t="s">
        <v>64</v>
      </c>
      <c r="G161" s="3" t="s">
        <v>52</v>
      </c>
      <c r="H161" s="3">
        <v>148</v>
      </c>
      <c r="I161" s="3">
        <v>650</v>
      </c>
      <c r="J161" s="3">
        <v>541</v>
      </c>
      <c r="K161" s="3">
        <v>88</v>
      </c>
      <c r="L161" s="3">
        <v>174</v>
      </c>
      <c r="M161" s="3">
        <v>127</v>
      </c>
      <c r="N161" s="3">
        <v>35</v>
      </c>
      <c r="O161" s="3">
        <v>5</v>
      </c>
      <c r="P161" s="3">
        <v>7</v>
      </c>
      <c r="Q161" s="3">
        <f t="shared" si="30"/>
        <v>1216</v>
      </c>
      <c r="R161" s="3">
        <v>68</v>
      </c>
      <c r="S161" s="3">
        <v>14</v>
      </c>
      <c r="T161" s="3">
        <v>8</v>
      </c>
      <c r="U161" s="3">
        <v>104</v>
      </c>
      <c r="V161" s="3">
        <v>21</v>
      </c>
      <c r="W161" s="3">
        <v>0.32200000000000001</v>
      </c>
      <c r="X161" s="3">
        <f t="shared" si="31"/>
        <v>515</v>
      </c>
      <c r="Y161" s="3">
        <v>0.433</v>
      </c>
      <c r="Z161" s="3">
        <f t="shared" si="32"/>
        <v>248</v>
      </c>
      <c r="AA161" s="3">
        <v>0.44400000000000001</v>
      </c>
      <c r="AB161" s="3">
        <f t="shared" si="33"/>
        <v>1208</v>
      </c>
      <c r="AC161" s="3">
        <v>0.876</v>
      </c>
      <c r="AD161" s="3">
        <f t="shared" si="34"/>
        <v>951</v>
      </c>
      <c r="AE161" s="3">
        <v>141</v>
      </c>
      <c r="AF161" s="3">
        <f t="shared" si="35"/>
        <v>895</v>
      </c>
      <c r="AG161" s="3">
        <v>240</v>
      </c>
      <c r="AH161" s="3">
        <v>8</v>
      </c>
      <c r="AI161" s="3">
        <v>2</v>
      </c>
      <c r="AJ161" s="3">
        <v>3</v>
      </c>
      <c r="AK161" s="2"/>
      <c r="AL161" s="3">
        <v>12</v>
      </c>
      <c r="AM161" s="3">
        <v>8.9</v>
      </c>
      <c r="AN161" s="3">
        <f t="shared" si="36"/>
        <v>146</v>
      </c>
      <c r="AO161" s="3">
        <f>_xlfn.IFNA(VLOOKUP(C161, 'FanGraphs Plus Stats 1-2000'!$D$2:$L$1048576, MATCH("wRC+", FanGraphs_Plus_Stats_1_1500[[#Headers],[ID]:[BABIP+]], 0), FALSE), 0)</f>
        <v>148</v>
      </c>
      <c r="AP161" s="3">
        <f t="shared" si="37"/>
        <v>691</v>
      </c>
      <c r="AQ161" s="3">
        <v>6.6</v>
      </c>
      <c r="AR161" s="3">
        <f t="shared" si="38"/>
        <v>155</v>
      </c>
      <c r="AS161" s="3">
        <v>7</v>
      </c>
      <c r="AT161" s="3">
        <f t="shared" si="39"/>
        <v>390</v>
      </c>
      <c r="AU161" s="14">
        <v>2.9</v>
      </c>
      <c r="AV161" s="3">
        <f t="shared" si="40"/>
        <v>72</v>
      </c>
      <c r="AW161" s="3">
        <v>35</v>
      </c>
      <c r="AX161" s="3">
        <v>3</v>
      </c>
      <c r="AY161" s="3">
        <v>0</v>
      </c>
      <c r="AZ161" s="3">
        <v>3</v>
      </c>
      <c r="BA161" s="3">
        <v>18</v>
      </c>
      <c r="BB161" s="3" t="s">
        <v>116</v>
      </c>
      <c r="BC161" s="13">
        <f t="shared" si="41"/>
        <v>448.62621358423928</v>
      </c>
    </row>
    <row r="162" spans="1:55" x14ac:dyDescent="0.45">
      <c r="A162" s="1">
        <f t="shared" si="28"/>
        <v>146</v>
      </c>
      <c r="B162" s="3" t="s">
        <v>217</v>
      </c>
      <c r="C162" s="3" t="str">
        <f t="shared" si="29"/>
        <v>Lenny Dykstra - 1990</v>
      </c>
      <c r="D162" s="3">
        <v>1990</v>
      </c>
      <c r="E162" s="3">
        <v>27</v>
      </c>
      <c r="F162" s="3" t="s">
        <v>139</v>
      </c>
      <c r="G162" s="3" t="s">
        <v>52</v>
      </c>
      <c r="H162" s="3">
        <v>149</v>
      </c>
      <c r="I162" s="3">
        <v>691</v>
      </c>
      <c r="J162" s="3">
        <v>590</v>
      </c>
      <c r="K162" s="3">
        <v>106</v>
      </c>
      <c r="L162" s="3">
        <v>192</v>
      </c>
      <c r="M162" s="3">
        <v>145</v>
      </c>
      <c r="N162" s="3">
        <v>35</v>
      </c>
      <c r="O162" s="3">
        <v>3</v>
      </c>
      <c r="P162" s="3">
        <v>9</v>
      </c>
      <c r="Q162" s="3">
        <f t="shared" si="30"/>
        <v>1158</v>
      </c>
      <c r="R162" s="3">
        <v>60</v>
      </c>
      <c r="S162" s="3">
        <v>33</v>
      </c>
      <c r="T162" s="3">
        <v>5</v>
      </c>
      <c r="U162" s="3">
        <v>89</v>
      </c>
      <c r="V162" s="3">
        <v>48</v>
      </c>
      <c r="W162" s="3">
        <v>0.32500000000000001</v>
      </c>
      <c r="X162" s="3">
        <f t="shared" si="31"/>
        <v>462</v>
      </c>
      <c r="Y162" s="3">
        <v>0.41799999999999998</v>
      </c>
      <c r="Z162" s="3">
        <f t="shared" si="32"/>
        <v>396</v>
      </c>
      <c r="AA162" s="3">
        <v>0.441</v>
      </c>
      <c r="AB162" s="3">
        <f t="shared" si="33"/>
        <v>1216</v>
      </c>
      <c r="AC162" s="3">
        <v>0.85899999999999999</v>
      </c>
      <c r="AD162" s="3">
        <f t="shared" si="34"/>
        <v>1030</v>
      </c>
      <c r="AE162" s="3">
        <v>138</v>
      </c>
      <c r="AF162" s="3">
        <f t="shared" si="35"/>
        <v>964</v>
      </c>
      <c r="AG162" s="3">
        <v>260</v>
      </c>
      <c r="AH162" s="3">
        <v>5</v>
      </c>
      <c r="AI162" s="3">
        <v>7</v>
      </c>
      <c r="AJ162" s="3">
        <v>2</v>
      </c>
      <c r="AK162" s="3">
        <v>3</v>
      </c>
      <c r="AL162" s="3">
        <v>14</v>
      </c>
      <c r="AM162" s="3">
        <v>8.9</v>
      </c>
      <c r="AN162" s="3">
        <f t="shared" si="36"/>
        <v>146</v>
      </c>
      <c r="AO162" s="3">
        <f>_xlfn.IFNA(VLOOKUP(C162, 'FanGraphs Plus Stats 1-2000'!$D$2:$L$1048576, MATCH("wRC+", FanGraphs_Plus_Stats_1_1500[[#Headers],[ID]:[BABIP+]], 0), FALSE), 0)</f>
        <v>0</v>
      </c>
      <c r="AP162" s="3">
        <f t="shared" si="37"/>
        <v>942</v>
      </c>
      <c r="AQ162" s="3">
        <v>7</v>
      </c>
      <c r="AR162" s="3">
        <f t="shared" si="38"/>
        <v>111</v>
      </c>
      <c r="AS162" s="3">
        <v>5.9</v>
      </c>
      <c r="AT162" s="3">
        <f t="shared" si="39"/>
        <v>828</v>
      </c>
      <c r="AU162" s="14">
        <v>3.2</v>
      </c>
      <c r="AV162" s="3">
        <f t="shared" si="40"/>
        <v>57</v>
      </c>
      <c r="AW162" s="3">
        <v>29</v>
      </c>
      <c r="AX162" s="3">
        <v>0</v>
      </c>
      <c r="AY162" s="3">
        <v>6</v>
      </c>
      <c r="AZ162" s="3">
        <v>6</v>
      </c>
      <c r="BA162" s="3">
        <v>25</v>
      </c>
      <c r="BB162" s="3" t="s">
        <v>68</v>
      </c>
      <c r="BC162" s="13">
        <f t="shared" si="41"/>
        <v>509.91008026377273</v>
      </c>
    </row>
    <row r="163" spans="1:55" x14ac:dyDescent="0.45">
      <c r="A163" s="1">
        <f t="shared" si="28"/>
        <v>162</v>
      </c>
      <c r="B163" s="3" t="s">
        <v>237</v>
      </c>
      <c r="C163" s="3" t="str">
        <f t="shared" si="29"/>
        <v>George Stone - 1906</v>
      </c>
      <c r="D163" s="3">
        <v>1906</v>
      </c>
      <c r="E163" s="3">
        <v>29</v>
      </c>
      <c r="F163" s="3" t="s">
        <v>146</v>
      </c>
      <c r="G163" s="3" t="s">
        <v>43</v>
      </c>
      <c r="H163" s="3">
        <v>154</v>
      </c>
      <c r="I163" s="3">
        <v>662</v>
      </c>
      <c r="J163" s="3">
        <v>581</v>
      </c>
      <c r="K163" s="3">
        <v>91</v>
      </c>
      <c r="L163" s="3">
        <v>208</v>
      </c>
      <c r="M163" s="3">
        <v>157</v>
      </c>
      <c r="N163" s="3">
        <v>25</v>
      </c>
      <c r="O163" s="3">
        <v>20</v>
      </c>
      <c r="P163" s="3">
        <v>6</v>
      </c>
      <c r="Q163" s="3">
        <f t="shared" si="30"/>
        <v>1239</v>
      </c>
      <c r="R163" s="3">
        <v>71</v>
      </c>
      <c r="S163" s="3">
        <v>35</v>
      </c>
      <c r="T163" s="2"/>
      <c r="U163" s="3">
        <v>52</v>
      </c>
      <c r="V163" s="3">
        <v>89</v>
      </c>
      <c r="W163" s="3">
        <v>0.35799999999999998</v>
      </c>
      <c r="X163" s="3">
        <f t="shared" si="31"/>
        <v>127</v>
      </c>
      <c r="Y163" s="3">
        <v>0.41699999999999998</v>
      </c>
      <c r="Z163" s="3">
        <f t="shared" si="32"/>
        <v>408</v>
      </c>
      <c r="AA163" s="3">
        <v>0.501</v>
      </c>
      <c r="AB163" s="3">
        <f t="shared" si="33"/>
        <v>901</v>
      </c>
      <c r="AC163" s="3">
        <v>0.91800000000000004</v>
      </c>
      <c r="AD163" s="3">
        <f t="shared" si="34"/>
        <v>721</v>
      </c>
      <c r="AE163" s="3">
        <v>193</v>
      </c>
      <c r="AF163" s="3">
        <f t="shared" si="35"/>
        <v>69</v>
      </c>
      <c r="AG163" s="3">
        <v>291</v>
      </c>
      <c r="AH163" s="2"/>
      <c r="AI163" s="3">
        <v>7</v>
      </c>
      <c r="AJ163" s="3">
        <v>18</v>
      </c>
      <c r="AK163" s="2"/>
      <c r="AL163" s="2"/>
      <c r="AM163" s="3">
        <v>8.8000000000000007</v>
      </c>
      <c r="AN163" s="3">
        <f t="shared" si="36"/>
        <v>162</v>
      </c>
      <c r="AO163" s="3">
        <f>_xlfn.IFNA(VLOOKUP(C163, 'FanGraphs Plus Stats 1-2000'!$D$2:$L$1048576, MATCH("wRC+", FanGraphs_Plus_Stats_1_1500[[#Headers],[ID]:[BABIP+]], 0), FALSE), 0)</f>
        <v>183</v>
      </c>
      <c r="AP163" s="3">
        <f t="shared" si="37"/>
        <v>92</v>
      </c>
      <c r="AQ163" s="3">
        <v>6.3</v>
      </c>
      <c r="AR163" s="3">
        <f t="shared" si="38"/>
        <v>192</v>
      </c>
      <c r="AS163" s="3">
        <v>8</v>
      </c>
      <c r="AT163" s="3">
        <f t="shared" si="39"/>
        <v>187</v>
      </c>
      <c r="AU163" s="14">
        <v>-0.2</v>
      </c>
      <c r="AV163" s="3">
        <f t="shared" si="40"/>
        <v>1047</v>
      </c>
      <c r="AW163" s="3">
        <v>57</v>
      </c>
      <c r="AX163" s="3">
        <v>0</v>
      </c>
      <c r="AY163" s="3">
        <v>-1</v>
      </c>
      <c r="AZ163" s="3">
        <v>-1</v>
      </c>
      <c r="BA163" s="3">
        <v>6</v>
      </c>
      <c r="BB163" s="3" t="s">
        <v>87</v>
      </c>
      <c r="BC163" s="13">
        <f t="shared" si="41"/>
        <v>100.9370584541705</v>
      </c>
    </row>
    <row r="164" spans="1:55" x14ac:dyDescent="0.45">
      <c r="A164" s="1">
        <f t="shared" si="28"/>
        <v>162</v>
      </c>
      <c r="B164" s="3" t="s">
        <v>72</v>
      </c>
      <c r="C164" s="3" t="str">
        <f t="shared" si="29"/>
        <v>Stan Musial - 1951</v>
      </c>
      <c r="D164" s="3">
        <v>1951</v>
      </c>
      <c r="E164" s="3">
        <v>30</v>
      </c>
      <c r="F164" s="3" t="s">
        <v>51</v>
      </c>
      <c r="G164" s="3" t="s">
        <v>52</v>
      </c>
      <c r="H164" s="3">
        <v>152</v>
      </c>
      <c r="I164" s="3">
        <v>678</v>
      </c>
      <c r="J164" s="3">
        <v>578</v>
      </c>
      <c r="K164" s="3">
        <v>124</v>
      </c>
      <c r="L164" s="3">
        <v>205</v>
      </c>
      <c r="M164" s="3">
        <v>131</v>
      </c>
      <c r="N164" s="3">
        <v>30</v>
      </c>
      <c r="O164" s="3">
        <v>12</v>
      </c>
      <c r="P164" s="3">
        <v>32</v>
      </c>
      <c r="Q164" s="3">
        <f t="shared" si="30"/>
        <v>437</v>
      </c>
      <c r="R164" s="3">
        <v>108</v>
      </c>
      <c r="S164" s="3">
        <v>4</v>
      </c>
      <c r="T164" s="3">
        <v>5</v>
      </c>
      <c r="U164" s="3">
        <v>98</v>
      </c>
      <c r="V164" s="3">
        <v>40</v>
      </c>
      <c r="W164" s="3">
        <v>0.35499999999999998</v>
      </c>
      <c r="X164" s="3">
        <f t="shared" si="31"/>
        <v>150</v>
      </c>
      <c r="Y164" s="3">
        <v>0.44900000000000001</v>
      </c>
      <c r="Z164" s="3">
        <f t="shared" si="32"/>
        <v>139</v>
      </c>
      <c r="AA164" s="3">
        <v>0.61399999999999999</v>
      </c>
      <c r="AB164" s="3">
        <f t="shared" si="33"/>
        <v>204</v>
      </c>
      <c r="AC164" s="3">
        <v>1.0629999999999999</v>
      </c>
      <c r="AD164" s="3">
        <f t="shared" si="34"/>
        <v>144</v>
      </c>
      <c r="AE164" s="3">
        <v>183</v>
      </c>
      <c r="AF164" s="3">
        <f t="shared" si="35"/>
        <v>123</v>
      </c>
      <c r="AG164" s="3">
        <v>355</v>
      </c>
      <c r="AH164" s="3">
        <v>6</v>
      </c>
      <c r="AI164" s="3">
        <v>1</v>
      </c>
      <c r="AJ164" s="3">
        <v>1</v>
      </c>
      <c r="AK164" s="2"/>
      <c r="AL164" s="3">
        <v>24</v>
      </c>
      <c r="AM164" s="3">
        <v>8.8000000000000007</v>
      </c>
      <c r="AN164" s="3">
        <f t="shared" si="36"/>
        <v>162</v>
      </c>
      <c r="AO164" s="3">
        <f>_xlfn.IFNA(VLOOKUP(C164, 'FanGraphs Plus Stats 1-2000'!$D$2:$L$1048576, MATCH("wRC+", FanGraphs_Plus_Stats_1_1500[[#Headers],[ID]:[BABIP+]], 0), FALSE), 0)</f>
        <v>180</v>
      </c>
      <c r="AP164" s="3">
        <f t="shared" si="37"/>
        <v>104</v>
      </c>
      <c r="AQ164" s="3">
        <v>6.3</v>
      </c>
      <c r="AR164" s="3">
        <f t="shared" si="38"/>
        <v>192</v>
      </c>
      <c r="AS164" s="3">
        <v>8.6999999999999993</v>
      </c>
      <c r="AT164" s="3">
        <f t="shared" si="39"/>
        <v>102</v>
      </c>
      <c r="AU164" s="14">
        <v>-0.4</v>
      </c>
      <c r="AV164" s="3">
        <f t="shared" si="40"/>
        <v>1122</v>
      </c>
      <c r="AW164" s="3">
        <v>65</v>
      </c>
      <c r="AX164" s="3">
        <v>2</v>
      </c>
      <c r="AY164" s="3">
        <v>0</v>
      </c>
      <c r="AZ164" s="3">
        <v>1</v>
      </c>
      <c r="BA164" s="3">
        <v>3</v>
      </c>
      <c r="BB164" s="3" t="s">
        <v>229</v>
      </c>
      <c r="BC164" s="13">
        <f t="shared" si="41"/>
        <v>127.49245630108115</v>
      </c>
    </row>
    <row r="165" spans="1:55" x14ac:dyDescent="0.45">
      <c r="A165" s="1">
        <f t="shared" si="28"/>
        <v>162</v>
      </c>
      <c r="B165" s="3" t="s">
        <v>233</v>
      </c>
      <c r="C165" s="3" t="str">
        <f t="shared" si="29"/>
        <v>Lonnie Smith - 1989</v>
      </c>
      <c r="D165" s="3">
        <v>1989</v>
      </c>
      <c r="E165" s="3">
        <v>33</v>
      </c>
      <c r="F165" s="3" t="s">
        <v>210</v>
      </c>
      <c r="G165" s="3" t="s">
        <v>52</v>
      </c>
      <c r="H165" s="3">
        <v>134</v>
      </c>
      <c r="I165" s="3">
        <v>577</v>
      </c>
      <c r="J165" s="3">
        <v>482</v>
      </c>
      <c r="K165" s="3">
        <v>89</v>
      </c>
      <c r="L165" s="3">
        <v>152</v>
      </c>
      <c r="M165" s="3">
        <v>93</v>
      </c>
      <c r="N165" s="3">
        <v>34</v>
      </c>
      <c r="O165" s="3">
        <v>4</v>
      </c>
      <c r="P165" s="3">
        <v>21</v>
      </c>
      <c r="Q165" s="3">
        <f t="shared" si="30"/>
        <v>848</v>
      </c>
      <c r="R165" s="3">
        <v>79</v>
      </c>
      <c r="S165" s="3">
        <v>25</v>
      </c>
      <c r="T165" s="3">
        <v>12</v>
      </c>
      <c r="U165" s="3">
        <v>76</v>
      </c>
      <c r="V165" s="3">
        <v>95</v>
      </c>
      <c r="W165" s="3">
        <v>0.315</v>
      </c>
      <c r="X165" s="3">
        <f t="shared" si="31"/>
        <v>625</v>
      </c>
      <c r="Y165" s="3">
        <v>0.41499999999999998</v>
      </c>
      <c r="Z165" s="3">
        <f t="shared" si="32"/>
        <v>430</v>
      </c>
      <c r="AA165" s="3">
        <v>0.53300000000000003</v>
      </c>
      <c r="AB165" s="3">
        <f t="shared" si="33"/>
        <v>669</v>
      </c>
      <c r="AC165" s="3">
        <v>0.94799999999999995</v>
      </c>
      <c r="AD165" s="3">
        <f t="shared" si="34"/>
        <v>551</v>
      </c>
      <c r="AE165" s="3">
        <v>168</v>
      </c>
      <c r="AF165" s="3">
        <f t="shared" si="35"/>
        <v>309</v>
      </c>
      <c r="AG165" s="3">
        <v>257</v>
      </c>
      <c r="AH165" s="3">
        <v>7</v>
      </c>
      <c r="AI165" s="3">
        <v>11</v>
      </c>
      <c r="AJ165" s="3">
        <v>1</v>
      </c>
      <c r="AK165" s="3">
        <v>7</v>
      </c>
      <c r="AL165" s="3">
        <v>3</v>
      </c>
      <c r="AM165" s="3">
        <v>8.8000000000000007</v>
      </c>
      <c r="AN165" s="3">
        <f t="shared" si="36"/>
        <v>162</v>
      </c>
      <c r="AO165" s="3">
        <f>_xlfn.IFNA(VLOOKUP(C165, 'FanGraphs Plus Stats 1-2000'!$D$2:$L$1048576, MATCH("wRC+", FanGraphs_Plus_Stats_1_1500[[#Headers],[ID]:[BABIP+]], 0), FALSE), 0)</f>
        <v>167</v>
      </c>
      <c r="AP165" s="3">
        <f t="shared" si="37"/>
        <v>266</v>
      </c>
      <c r="AQ165" s="3">
        <v>7</v>
      </c>
      <c r="AR165" s="3">
        <f t="shared" si="38"/>
        <v>111</v>
      </c>
      <c r="AS165" s="3">
        <v>6.2</v>
      </c>
      <c r="AT165" s="3">
        <f t="shared" si="39"/>
        <v>682</v>
      </c>
      <c r="AU165" s="14">
        <v>2.1</v>
      </c>
      <c r="AV165" s="3">
        <f t="shared" si="40"/>
        <v>224</v>
      </c>
      <c r="AW165" s="3">
        <v>44</v>
      </c>
      <c r="AX165" s="3">
        <v>0</v>
      </c>
      <c r="AY165" s="3">
        <v>1</v>
      </c>
      <c r="AZ165" s="3">
        <v>1</v>
      </c>
      <c r="BA165" s="3">
        <v>23</v>
      </c>
      <c r="BB165" s="3" t="s">
        <v>130</v>
      </c>
      <c r="BC165" s="13">
        <f t="shared" si="41"/>
        <v>237.02002714913516</v>
      </c>
    </row>
    <row r="166" spans="1:55" x14ac:dyDescent="0.45">
      <c r="A166" s="1">
        <f t="shared" si="28"/>
        <v>162</v>
      </c>
      <c r="B166" s="3" t="s">
        <v>154</v>
      </c>
      <c r="C166" s="3" t="str">
        <f t="shared" si="29"/>
        <v>Ken Griffey Jr. - 1993</v>
      </c>
      <c r="D166" s="3">
        <v>1993</v>
      </c>
      <c r="E166" s="3">
        <v>23</v>
      </c>
      <c r="F166" s="3" t="s">
        <v>106</v>
      </c>
      <c r="G166" s="3" t="s">
        <v>43</v>
      </c>
      <c r="H166" s="3">
        <v>156</v>
      </c>
      <c r="I166" s="3">
        <v>691</v>
      </c>
      <c r="J166" s="3">
        <v>582</v>
      </c>
      <c r="K166" s="3">
        <v>113</v>
      </c>
      <c r="L166" s="3">
        <v>180</v>
      </c>
      <c r="M166" s="3">
        <v>94</v>
      </c>
      <c r="N166" s="3">
        <v>38</v>
      </c>
      <c r="O166" s="3">
        <v>3</v>
      </c>
      <c r="P166" s="3">
        <v>45</v>
      </c>
      <c r="Q166" s="3">
        <f t="shared" si="30"/>
        <v>92</v>
      </c>
      <c r="R166" s="3">
        <v>109</v>
      </c>
      <c r="S166" s="3">
        <v>17</v>
      </c>
      <c r="T166" s="3">
        <v>9</v>
      </c>
      <c r="U166" s="3">
        <v>96</v>
      </c>
      <c r="V166" s="3">
        <v>91</v>
      </c>
      <c r="W166" s="3">
        <v>0.309</v>
      </c>
      <c r="X166" s="3">
        <f t="shared" si="31"/>
        <v>732</v>
      </c>
      <c r="Y166" s="3">
        <v>0.40799999999999997</v>
      </c>
      <c r="Z166" s="3">
        <f t="shared" si="32"/>
        <v>512</v>
      </c>
      <c r="AA166" s="3">
        <v>0.61699999999999999</v>
      </c>
      <c r="AB166" s="3">
        <f t="shared" si="33"/>
        <v>193</v>
      </c>
      <c r="AC166" s="3">
        <v>1.0249999999999999</v>
      </c>
      <c r="AD166" s="3">
        <f t="shared" si="34"/>
        <v>250</v>
      </c>
      <c r="AE166" s="3">
        <v>171</v>
      </c>
      <c r="AF166" s="3">
        <f t="shared" si="35"/>
        <v>258</v>
      </c>
      <c r="AG166" s="3">
        <v>359</v>
      </c>
      <c r="AH166" s="3">
        <v>14</v>
      </c>
      <c r="AI166" s="3">
        <v>6</v>
      </c>
      <c r="AJ166" s="3">
        <v>0</v>
      </c>
      <c r="AK166" s="3">
        <v>7</v>
      </c>
      <c r="AL166" s="3">
        <v>25</v>
      </c>
      <c r="AM166" s="3">
        <v>8.8000000000000007</v>
      </c>
      <c r="AN166" s="3">
        <f t="shared" si="36"/>
        <v>162</v>
      </c>
      <c r="AO166" s="3">
        <f>_xlfn.IFNA(VLOOKUP(C166, 'FanGraphs Plus Stats 1-2000'!$D$2:$L$1048576, MATCH("wRC+", FanGraphs_Plus_Stats_1_1500[[#Headers],[ID]:[BABIP+]], 0), FALSE), 0)</f>
        <v>164</v>
      </c>
      <c r="AP166" s="3">
        <f t="shared" si="37"/>
        <v>321</v>
      </c>
      <c r="AQ166" s="3">
        <v>6.4</v>
      </c>
      <c r="AR166" s="3">
        <f t="shared" si="38"/>
        <v>176</v>
      </c>
      <c r="AS166" s="3">
        <v>8.1999999999999993</v>
      </c>
      <c r="AT166" s="3">
        <f t="shared" si="39"/>
        <v>161</v>
      </c>
      <c r="AU166" s="14">
        <v>0.9</v>
      </c>
      <c r="AV166" s="3">
        <f t="shared" si="40"/>
        <v>610</v>
      </c>
      <c r="AW166" s="3">
        <v>52</v>
      </c>
      <c r="AX166" s="3">
        <v>0</v>
      </c>
      <c r="AY166" s="3">
        <v>4</v>
      </c>
      <c r="AZ166" s="3">
        <v>4</v>
      </c>
      <c r="BA166" s="3">
        <v>8</v>
      </c>
      <c r="BB166" s="3" t="s">
        <v>236</v>
      </c>
      <c r="BC166" s="13">
        <f t="shared" si="41"/>
        <v>237.6183181469259</v>
      </c>
    </row>
    <row r="167" spans="1:55" x14ac:dyDescent="0.45">
      <c r="A167" s="1">
        <f t="shared" si="28"/>
        <v>162</v>
      </c>
      <c r="B167" s="3" t="s">
        <v>234</v>
      </c>
      <c r="C167" s="3" t="str">
        <f t="shared" si="29"/>
        <v>Dick Allen - 1964</v>
      </c>
      <c r="D167" s="3">
        <v>1964</v>
      </c>
      <c r="E167" s="3">
        <v>22</v>
      </c>
      <c r="F167" s="3" t="s">
        <v>139</v>
      </c>
      <c r="G167" s="3" t="s">
        <v>52</v>
      </c>
      <c r="H167" s="3">
        <v>162</v>
      </c>
      <c r="I167" s="3">
        <v>709</v>
      </c>
      <c r="J167" s="3">
        <v>632</v>
      </c>
      <c r="K167" s="3">
        <v>125</v>
      </c>
      <c r="L167" s="3">
        <v>201</v>
      </c>
      <c r="M167" s="3">
        <v>121</v>
      </c>
      <c r="N167" s="3">
        <v>38</v>
      </c>
      <c r="O167" s="3">
        <v>13</v>
      </c>
      <c r="P167" s="3">
        <v>29</v>
      </c>
      <c r="Q167" s="3">
        <f t="shared" si="30"/>
        <v>557</v>
      </c>
      <c r="R167" s="3">
        <v>91</v>
      </c>
      <c r="S167" s="3">
        <v>3</v>
      </c>
      <c r="T167" s="3">
        <v>4</v>
      </c>
      <c r="U167" s="3">
        <v>67</v>
      </c>
      <c r="V167" s="3">
        <v>138</v>
      </c>
      <c r="W167" s="3">
        <v>0.318</v>
      </c>
      <c r="X167" s="3">
        <f t="shared" si="31"/>
        <v>572</v>
      </c>
      <c r="Y167" s="3">
        <v>0.38200000000000001</v>
      </c>
      <c r="Z167" s="3">
        <f t="shared" si="32"/>
        <v>888</v>
      </c>
      <c r="AA167" s="3">
        <v>0.55700000000000005</v>
      </c>
      <c r="AB167" s="3">
        <f t="shared" si="33"/>
        <v>488</v>
      </c>
      <c r="AC167" s="3">
        <v>0.93899999999999995</v>
      </c>
      <c r="AD167" s="3">
        <f t="shared" si="34"/>
        <v>587</v>
      </c>
      <c r="AE167" s="3">
        <v>162</v>
      </c>
      <c r="AF167" s="3">
        <f t="shared" si="35"/>
        <v>412</v>
      </c>
      <c r="AG167" s="3">
        <v>352</v>
      </c>
      <c r="AH167" s="3">
        <v>8</v>
      </c>
      <c r="AI167" s="3">
        <v>0</v>
      </c>
      <c r="AJ167" s="3">
        <v>6</v>
      </c>
      <c r="AK167" s="3">
        <v>3</v>
      </c>
      <c r="AL167" s="3">
        <v>13</v>
      </c>
      <c r="AM167" s="3">
        <v>8.8000000000000007</v>
      </c>
      <c r="AN167" s="3">
        <f t="shared" si="36"/>
        <v>162</v>
      </c>
      <c r="AO167" s="3">
        <f>_xlfn.IFNA(VLOOKUP(C167, 'FanGraphs Plus Stats 1-2000'!$D$2:$L$1048576, MATCH("wRC+", FanGraphs_Plus_Stats_1_1500[[#Headers],[ID]:[BABIP+]], 0), FALSE), 0)</f>
        <v>162</v>
      </c>
      <c r="AP167" s="3">
        <f t="shared" si="37"/>
        <v>362</v>
      </c>
      <c r="AQ167" s="3">
        <v>6.2</v>
      </c>
      <c r="AR167" s="3">
        <f t="shared" si="38"/>
        <v>208</v>
      </c>
      <c r="AS167" s="3">
        <v>8.8000000000000007</v>
      </c>
      <c r="AT167" s="3">
        <f t="shared" si="39"/>
        <v>92</v>
      </c>
      <c r="AU167" s="14">
        <v>0.3</v>
      </c>
      <c r="AV167" s="3">
        <f t="shared" si="40"/>
        <v>828</v>
      </c>
      <c r="AW167" s="3">
        <v>52</v>
      </c>
      <c r="AX167" s="3">
        <v>0</v>
      </c>
      <c r="AY167" s="3">
        <v>1</v>
      </c>
      <c r="AZ167" s="3">
        <v>1</v>
      </c>
      <c r="BA167" s="3">
        <v>-2</v>
      </c>
      <c r="BB167" s="3" t="s">
        <v>140</v>
      </c>
      <c r="BC167" s="13">
        <f t="shared" si="41"/>
        <v>289.09479136506172</v>
      </c>
    </row>
    <row r="168" spans="1:55" x14ac:dyDescent="0.45">
      <c r="A168" s="1">
        <f t="shared" si="28"/>
        <v>162</v>
      </c>
      <c r="B168" s="3" t="s">
        <v>1141</v>
      </c>
      <c r="C168" s="3" t="str">
        <f t="shared" si="29"/>
        <v>Alex Rodriguez - 2002</v>
      </c>
      <c r="D168" s="3">
        <v>2002</v>
      </c>
      <c r="E168" s="3">
        <v>26</v>
      </c>
      <c r="F168" s="3" t="s">
        <v>230</v>
      </c>
      <c r="G168" s="3" t="s">
        <v>43</v>
      </c>
      <c r="H168" s="3">
        <v>162</v>
      </c>
      <c r="I168" s="3">
        <v>725</v>
      </c>
      <c r="J168" s="3">
        <v>624</v>
      </c>
      <c r="K168" s="3">
        <v>125</v>
      </c>
      <c r="L168" s="3">
        <v>187</v>
      </c>
      <c r="M168" s="3">
        <v>101</v>
      </c>
      <c r="N168" s="3">
        <v>27</v>
      </c>
      <c r="O168" s="3">
        <v>2</v>
      </c>
      <c r="P168" s="3">
        <v>57</v>
      </c>
      <c r="Q168" s="3">
        <f t="shared" si="30"/>
        <v>13</v>
      </c>
      <c r="R168" s="3">
        <v>142</v>
      </c>
      <c r="S168" s="3">
        <v>9</v>
      </c>
      <c r="T168" s="3">
        <v>4</v>
      </c>
      <c r="U168" s="3">
        <v>87</v>
      </c>
      <c r="V168" s="3">
        <v>122</v>
      </c>
      <c r="W168" s="3">
        <v>0.3</v>
      </c>
      <c r="X168" s="3">
        <f t="shared" si="31"/>
        <v>916</v>
      </c>
      <c r="Y168" s="3">
        <v>0.39200000000000002</v>
      </c>
      <c r="Z168" s="3">
        <f t="shared" si="32"/>
        <v>731</v>
      </c>
      <c r="AA168" s="3">
        <v>0.623</v>
      </c>
      <c r="AB168" s="3">
        <f t="shared" si="33"/>
        <v>174</v>
      </c>
      <c r="AC168" s="3">
        <v>1.0149999999999999</v>
      </c>
      <c r="AD168" s="3">
        <f t="shared" si="34"/>
        <v>284</v>
      </c>
      <c r="AE168" s="3">
        <v>158</v>
      </c>
      <c r="AF168" s="3">
        <f t="shared" si="35"/>
        <v>493</v>
      </c>
      <c r="AG168" s="3">
        <v>389</v>
      </c>
      <c r="AH168" s="3">
        <v>14</v>
      </c>
      <c r="AI168" s="3">
        <v>10</v>
      </c>
      <c r="AJ168" s="3">
        <v>0</v>
      </c>
      <c r="AK168" s="3">
        <v>4</v>
      </c>
      <c r="AL168" s="3">
        <v>12</v>
      </c>
      <c r="AM168" s="3">
        <v>8.8000000000000007</v>
      </c>
      <c r="AN168" s="3">
        <f t="shared" si="36"/>
        <v>162</v>
      </c>
      <c r="AO168" s="3">
        <f>_xlfn.IFNA(VLOOKUP(C168, 'FanGraphs Plus Stats 1-2000'!$D$2:$L$1048576, MATCH("wRC+", FanGraphs_Plus_Stats_1_1500[[#Headers],[ID]:[BABIP+]], 0), FALSE), 0)</f>
        <v>158</v>
      </c>
      <c r="AP168" s="3">
        <f t="shared" si="37"/>
        <v>436</v>
      </c>
      <c r="AQ168" s="3">
        <v>6.4</v>
      </c>
      <c r="AR168" s="3">
        <f t="shared" si="38"/>
        <v>176</v>
      </c>
      <c r="AS168" s="3">
        <v>8.6999999999999993</v>
      </c>
      <c r="AT168" s="3">
        <f t="shared" si="39"/>
        <v>102</v>
      </c>
      <c r="AU168" s="14">
        <v>1.1000000000000001</v>
      </c>
      <c r="AV168" s="3">
        <f t="shared" si="40"/>
        <v>533</v>
      </c>
      <c r="AW168" s="3">
        <v>51</v>
      </c>
      <c r="AX168" s="3">
        <v>-1</v>
      </c>
      <c r="AY168" s="3">
        <v>5</v>
      </c>
      <c r="AZ168" s="3">
        <v>4</v>
      </c>
      <c r="BA168" s="3">
        <v>2</v>
      </c>
      <c r="BB168" s="3" t="s">
        <v>116</v>
      </c>
      <c r="BC168" s="13">
        <f t="shared" si="41"/>
        <v>326.54983929151683</v>
      </c>
    </row>
    <row r="169" spans="1:55" x14ac:dyDescent="0.45">
      <c r="A169" s="1">
        <f t="shared" si="28"/>
        <v>162</v>
      </c>
      <c r="B169" s="3" t="s">
        <v>231</v>
      </c>
      <c r="C169" s="3" t="str">
        <f t="shared" si="29"/>
        <v>Bret Boone - 2001</v>
      </c>
      <c r="D169" s="3">
        <v>2001</v>
      </c>
      <c r="E169" s="3">
        <v>32</v>
      </c>
      <c r="F169" s="3" t="s">
        <v>106</v>
      </c>
      <c r="G169" s="3" t="s">
        <v>43</v>
      </c>
      <c r="H169" s="3">
        <v>158</v>
      </c>
      <c r="I169" s="3">
        <v>690</v>
      </c>
      <c r="J169" s="3">
        <v>623</v>
      </c>
      <c r="K169" s="3">
        <v>118</v>
      </c>
      <c r="L169" s="3">
        <v>206</v>
      </c>
      <c r="M169" s="3">
        <v>129</v>
      </c>
      <c r="N169" s="3">
        <v>37</v>
      </c>
      <c r="O169" s="3">
        <v>3</v>
      </c>
      <c r="P169" s="3">
        <v>37</v>
      </c>
      <c r="Q169" s="3">
        <f t="shared" si="30"/>
        <v>274</v>
      </c>
      <c r="R169" s="3">
        <v>141</v>
      </c>
      <c r="S169" s="3">
        <v>5</v>
      </c>
      <c r="T169" s="3">
        <v>5</v>
      </c>
      <c r="U169" s="3">
        <v>40</v>
      </c>
      <c r="V169" s="3">
        <v>110</v>
      </c>
      <c r="W169" s="3">
        <v>0.33100000000000002</v>
      </c>
      <c r="X169" s="3">
        <f t="shared" si="31"/>
        <v>369</v>
      </c>
      <c r="Y169" s="3">
        <v>0.372</v>
      </c>
      <c r="Z169" s="3">
        <f t="shared" si="32"/>
        <v>1026</v>
      </c>
      <c r="AA169" s="3">
        <v>0.57799999999999996</v>
      </c>
      <c r="AB169" s="3">
        <f t="shared" si="33"/>
        <v>376</v>
      </c>
      <c r="AC169" s="3">
        <v>0.95</v>
      </c>
      <c r="AD169" s="3">
        <f t="shared" si="34"/>
        <v>541</v>
      </c>
      <c r="AE169" s="3">
        <v>153</v>
      </c>
      <c r="AF169" s="3">
        <f t="shared" si="35"/>
        <v>613</v>
      </c>
      <c r="AG169" s="3">
        <v>360</v>
      </c>
      <c r="AH169" s="3">
        <v>11</v>
      </c>
      <c r="AI169" s="3">
        <v>9</v>
      </c>
      <c r="AJ169" s="3">
        <v>5</v>
      </c>
      <c r="AK169" s="3">
        <v>13</v>
      </c>
      <c r="AL169" s="3">
        <v>5</v>
      </c>
      <c r="AM169" s="3">
        <v>8.8000000000000007</v>
      </c>
      <c r="AN169" s="3">
        <f t="shared" si="36"/>
        <v>162</v>
      </c>
      <c r="AO169" s="3">
        <f>_xlfn.IFNA(VLOOKUP(C169, 'FanGraphs Plus Stats 1-2000'!$D$2:$L$1048576, MATCH("wRC+", FanGraphs_Plus_Stats_1_1500[[#Headers],[ID]:[BABIP+]], 0), FALSE), 0)</f>
        <v>149</v>
      </c>
      <c r="AP169" s="3">
        <f t="shared" si="37"/>
        <v>669</v>
      </c>
      <c r="AQ169" s="3">
        <v>6.4</v>
      </c>
      <c r="AR169" s="3">
        <f t="shared" si="38"/>
        <v>176</v>
      </c>
      <c r="AS169" s="3">
        <v>7.7</v>
      </c>
      <c r="AT169" s="3">
        <f t="shared" si="39"/>
        <v>221</v>
      </c>
      <c r="AU169" s="14">
        <v>1.7</v>
      </c>
      <c r="AV169" s="3">
        <f t="shared" si="40"/>
        <v>347</v>
      </c>
      <c r="AW169" s="3">
        <v>46</v>
      </c>
      <c r="AX169" s="3">
        <v>3</v>
      </c>
      <c r="AY169" s="3">
        <v>1</v>
      </c>
      <c r="AZ169" s="3">
        <v>4</v>
      </c>
      <c r="BA169" s="3">
        <v>12</v>
      </c>
      <c r="BB169" s="3" t="s">
        <v>179</v>
      </c>
      <c r="BC169" s="13">
        <f t="shared" si="41"/>
        <v>405.01135770617606</v>
      </c>
    </row>
    <row r="170" spans="1:55" x14ac:dyDescent="0.45">
      <c r="A170" s="1">
        <f t="shared" si="28"/>
        <v>162</v>
      </c>
      <c r="B170" s="3" t="s">
        <v>232</v>
      </c>
      <c r="C170" s="3" t="str">
        <f t="shared" si="29"/>
        <v>Snuffy Stirnweiss - 1945</v>
      </c>
      <c r="D170" s="3">
        <v>1945</v>
      </c>
      <c r="E170" s="3">
        <v>26</v>
      </c>
      <c r="F170" s="3" t="s">
        <v>42</v>
      </c>
      <c r="G170" s="3" t="s">
        <v>43</v>
      </c>
      <c r="H170" s="3">
        <v>152</v>
      </c>
      <c r="I170" s="3">
        <v>718</v>
      </c>
      <c r="J170" s="3">
        <v>632</v>
      </c>
      <c r="K170" s="3">
        <v>107</v>
      </c>
      <c r="L170" s="3">
        <v>195</v>
      </c>
      <c r="M170" s="3">
        <v>131</v>
      </c>
      <c r="N170" s="3">
        <v>32</v>
      </c>
      <c r="O170" s="3">
        <v>22</v>
      </c>
      <c r="P170" s="3">
        <v>10</v>
      </c>
      <c r="Q170" s="3">
        <f t="shared" si="30"/>
        <v>1137</v>
      </c>
      <c r="R170" s="3">
        <v>64</v>
      </c>
      <c r="S170" s="3">
        <v>33</v>
      </c>
      <c r="T170" s="3">
        <v>17</v>
      </c>
      <c r="U170" s="3">
        <v>78</v>
      </c>
      <c r="V170" s="3">
        <v>62</v>
      </c>
      <c r="W170" s="3">
        <v>0.309</v>
      </c>
      <c r="X170" s="3">
        <f t="shared" si="31"/>
        <v>732</v>
      </c>
      <c r="Y170" s="3">
        <v>0.38500000000000001</v>
      </c>
      <c r="Z170" s="3">
        <f t="shared" si="32"/>
        <v>843</v>
      </c>
      <c r="AA170" s="3">
        <v>0.47599999999999998</v>
      </c>
      <c r="AB170" s="3">
        <f t="shared" si="33"/>
        <v>1061</v>
      </c>
      <c r="AC170" s="3">
        <v>0.86199999999999999</v>
      </c>
      <c r="AD170" s="3">
        <f t="shared" si="34"/>
        <v>1014</v>
      </c>
      <c r="AE170" s="3">
        <v>145</v>
      </c>
      <c r="AF170" s="3">
        <f t="shared" si="35"/>
        <v>798</v>
      </c>
      <c r="AG170" s="3">
        <v>301</v>
      </c>
      <c r="AH170" s="3">
        <v>9</v>
      </c>
      <c r="AI170" s="3">
        <v>1</v>
      </c>
      <c r="AJ170" s="3">
        <v>6</v>
      </c>
      <c r="AK170" s="2"/>
      <c r="AL170" s="3">
        <v>2</v>
      </c>
      <c r="AM170" s="3">
        <v>8.8000000000000007</v>
      </c>
      <c r="AN170" s="3">
        <f t="shared" si="36"/>
        <v>162</v>
      </c>
      <c r="AO170" s="3">
        <f>_xlfn.IFNA(VLOOKUP(C170, 'FanGraphs Plus Stats 1-2000'!$D$2:$L$1048576, MATCH("wRC+", FanGraphs_Plus_Stats_1_1500[[#Headers],[ID]:[BABIP+]], 0), FALSE), 0)</f>
        <v>146</v>
      </c>
      <c r="AP170" s="3">
        <f t="shared" si="37"/>
        <v>737</v>
      </c>
      <c r="AQ170" s="3">
        <v>6.8</v>
      </c>
      <c r="AR170" s="3">
        <f t="shared" si="38"/>
        <v>131</v>
      </c>
      <c r="AS170" s="3">
        <v>6.7</v>
      </c>
      <c r="AT170" s="3">
        <f t="shared" si="39"/>
        <v>478</v>
      </c>
      <c r="AU170" s="14">
        <v>2.8</v>
      </c>
      <c r="AV170" s="3">
        <f t="shared" si="40"/>
        <v>80</v>
      </c>
      <c r="AW170" s="3">
        <v>35</v>
      </c>
      <c r="AX170" s="3">
        <v>0</v>
      </c>
      <c r="AY170" s="3">
        <v>1</v>
      </c>
      <c r="AZ170" s="3">
        <v>1</v>
      </c>
      <c r="BA170" s="3">
        <v>18</v>
      </c>
      <c r="BB170" s="3" t="s">
        <v>53</v>
      </c>
      <c r="BC170" s="13">
        <f t="shared" si="41"/>
        <v>456.73237574258133</v>
      </c>
    </row>
    <row r="171" spans="1:55" x14ac:dyDescent="0.45">
      <c r="A171" s="1">
        <f t="shared" si="28"/>
        <v>162</v>
      </c>
      <c r="B171" s="3" t="s">
        <v>127</v>
      </c>
      <c r="C171" s="3" t="str">
        <f t="shared" si="29"/>
        <v>Rickey Henderson - 1980</v>
      </c>
      <c r="D171" s="3">
        <v>1980</v>
      </c>
      <c r="E171" s="3">
        <v>21</v>
      </c>
      <c r="F171" s="3" t="s">
        <v>128</v>
      </c>
      <c r="G171" s="3" t="s">
        <v>43</v>
      </c>
      <c r="H171" s="3">
        <v>158</v>
      </c>
      <c r="I171" s="3">
        <v>722</v>
      </c>
      <c r="J171" s="3">
        <v>591</v>
      </c>
      <c r="K171" s="3">
        <v>111</v>
      </c>
      <c r="L171" s="3">
        <v>179</v>
      </c>
      <c r="M171" s="3">
        <v>144</v>
      </c>
      <c r="N171" s="3">
        <v>22</v>
      </c>
      <c r="O171" s="3">
        <v>4</v>
      </c>
      <c r="P171" s="3">
        <v>9</v>
      </c>
      <c r="Q171" s="3">
        <f t="shared" si="30"/>
        <v>1158</v>
      </c>
      <c r="R171" s="3">
        <v>53</v>
      </c>
      <c r="S171" s="3">
        <v>100</v>
      </c>
      <c r="T171" s="3">
        <v>26</v>
      </c>
      <c r="U171" s="3">
        <v>117</v>
      </c>
      <c r="V171" s="3">
        <v>54</v>
      </c>
      <c r="W171" s="3">
        <v>0.30299999999999999</v>
      </c>
      <c r="X171" s="3">
        <f t="shared" si="31"/>
        <v>858</v>
      </c>
      <c r="Y171" s="3">
        <v>0.42</v>
      </c>
      <c r="Z171" s="3">
        <f t="shared" si="32"/>
        <v>376</v>
      </c>
      <c r="AA171" s="3">
        <v>0.39900000000000002</v>
      </c>
      <c r="AB171" s="3">
        <f t="shared" si="33"/>
        <v>1342</v>
      </c>
      <c r="AC171" s="3">
        <v>0.82</v>
      </c>
      <c r="AD171" s="3">
        <f t="shared" si="34"/>
        <v>1208</v>
      </c>
      <c r="AE171" s="3">
        <v>135</v>
      </c>
      <c r="AF171" s="3">
        <f t="shared" si="35"/>
        <v>1027</v>
      </c>
      <c r="AG171" s="3">
        <v>236</v>
      </c>
      <c r="AH171" s="3">
        <v>6</v>
      </c>
      <c r="AI171" s="3">
        <v>5</v>
      </c>
      <c r="AJ171" s="3">
        <v>6</v>
      </c>
      <c r="AK171" s="3">
        <v>3</v>
      </c>
      <c r="AL171" s="3">
        <v>7</v>
      </c>
      <c r="AM171" s="3">
        <v>8.8000000000000007</v>
      </c>
      <c r="AN171" s="3">
        <f t="shared" si="36"/>
        <v>162</v>
      </c>
      <c r="AO171" s="3">
        <f>_xlfn.IFNA(VLOOKUP(C171, 'FanGraphs Plus Stats 1-2000'!$D$2:$L$1048576, MATCH("wRC+", FanGraphs_Plus_Stats_1_1500[[#Headers],[ID]:[BABIP+]], 0), FALSE), 0)</f>
        <v>0</v>
      </c>
      <c r="AP171" s="3">
        <f t="shared" si="37"/>
        <v>942</v>
      </c>
      <c r="AQ171" s="3">
        <v>6.7</v>
      </c>
      <c r="AR171" s="3">
        <f t="shared" si="38"/>
        <v>142</v>
      </c>
      <c r="AS171" s="3">
        <v>6.9</v>
      </c>
      <c r="AT171" s="3">
        <f t="shared" si="39"/>
        <v>422</v>
      </c>
      <c r="AU171" s="14">
        <v>1.4</v>
      </c>
      <c r="AV171" s="3">
        <f t="shared" si="40"/>
        <v>442</v>
      </c>
      <c r="AW171" s="3">
        <v>41</v>
      </c>
      <c r="AX171" s="3">
        <v>2</v>
      </c>
      <c r="AY171" s="3">
        <v>9</v>
      </c>
      <c r="AZ171" s="3">
        <v>11</v>
      </c>
      <c r="BA171" s="3">
        <v>18</v>
      </c>
      <c r="BB171" s="3" t="s">
        <v>235</v>
      </c>
      <c r="BC171" s="13">
        <f t="shared" si="41"/>
        <v>539.15311697049765</v>
      </c>
    </row>
    <row r="172" spans="1:55" x14ac:dyDescent="0.45">
      <c r="A172" s="1">
        <f t="shared" si="28"/>
        <v>171</v>
      </c>
      <c r="B172" s="3" t="s">
        <v>67</v>
      </c>
      <c r="C172" s="3" t="str">
        <f t="shared" si="29"/>
        <v>Mickey Mantle - 1958</v>
      </c>
      <c r="D172" s="3">
        <v>1958</v>
      </c>
      <c r="E172" s="3">
        <v>26</v>
      </c>
      <c r="F172" s="3" t="s">
        <v>42</v>
      </c>
      <c r="G172" s="3" t="s">
        <v>43</v>
      </c>
      <c r="H172" s="3">
        <v>150</v>
      </c>
      <c r="I172" s="3">
        <v>654</v>
      </c>
      <c r="J172" s="3">
        <v>519</v>
      </c>
      <c r="K172" s="3">
        <v>127</v>
      </c>
      <c r="L172" s="3">
        <v>158</v>
      </c>
      <c r="M172" s="3">
        <v>94</v>
      </c>
      <c r="N172" s="3">
        <v>21</v>
      </c>
      <c r="O172" s="3">
        <v>1</v>
      </c>
      <c r="P172" s="3">
        <v>42</v>
      </c>
      <c r="Q172" s="3">
        <f t="shared" si="30"/>
        <v>139</v>
      </c>
      <c r="R172" s="3">
        <v>97</v>
      </c>
      <c r="S172" s="3">
        <v>18</v>
      </c>
      <c r="T172" s="3">
        <v>3</v>
      </c>
      <c r="U172" s="3">
        <v>129</v>
      </c>
      <c r="V172" s="3">
        <v>120</v>
      </c>
      <c r="W172" s="3">
        <v>0.30399999999999999</v>
      </c>
      <c r="X172" s="3">
        <f t="shared" si="31"/>
        <v>832</v>
      </c>
      <c r="Y172" s="3">
        <v>0.443</v>
      </c>
      <c r="Z172" s="3">
        <f t="shared" si="32"/>
        <v>177</v>
      </c>
      <c r="AA172" s="3">
        <v>0.59199999999999997</v>
      </c>
      <c r="AB172" s="3">
        <f t="shared" si="33"/>
        <v>305</v>
      </c>
      <c r="AC172" s="3">
        <v>1.0349999999999999</v>
      </c>
      <c r="AD172" s="3">
        <f t="shared" si="34"/>
        <v>211</v>
      </c>
      <c r="AE172" s="3">
        <v>188</v>
      </c>
      <c r="AF172" s="3">
        <f t="shared" si="35"/>
        <v>90</v>
      </c>
      <c r="AG172" s="3">
        <v>307</v>
      </c>
      <c r="AH172" s="3">
        <v>11</v>
      </c>
      <c r="AI172" s="3">
        <v>2</v>
      </c>
      <c r="AJ172" s="3">
        <v>2</v>
      </c>
      <c r="AK172" s="3">
        <v>2</v>
      </c>
      <c r="AL172" s="3">
        <v>13</v>
      </c>
      <c r="AM172" s="3">
        <v>8.6999999999999993</v>
      </c>
      <c r="AN172" s="3">
        <f t="shared" si="36"/>
        <v>171</v>
      </c>
      <c r="AO172" s="3">
        <f>_xlfn.IFNA(VLOOKUP(C172, 'FanGraphs Plus Stats 1-2000'!$D$2:$L$1048576, MATCH("wRC+", FanGraphs_Plus_Stats_1_1500[[#Headers],[ID]:[BABIP+]], 0), FALSE), 0)</f>
        <v>187</v>
      </c>
      <c r="AP172" s="3">
        <f t="shared" si="37"/>
        <v>69</v>
      </c>
      <c r="AQ172" s="3">
        <v>6.7</v>
      </c>
      <c r="AR172" s="3">
        <f t="shared" si="38"/>
        <v>142</v>
      </c>
      <c r="AS172" s="3">
        <v>9.1999999999999993</v>
      </c>
      <c r="AT172" s="3">
        <f t="shared" si="39"/>
        <v>62</v>
      </c>
      <c r="AU172" s="14">
        <v>-0.7</v>
      </c>
      <c r="AV172" s="3">
        <f t="shared" si="40"/>
        <v>1242</v>
      </c>
      <c r="AW172" s="3">
        <v>64</v>
      </c>
      <c r="AX172" s="3">
        <v>1</v>
      </c>
      <c r="AY172" s="3">
        <v>6</v>
      </c>
      <c r="AZ172" s="3">
        <v>7</v>
      </c>
      <c r="BA172" s="3">
        <v>-5</v>
      </c>
      <c r="BB172" s="3" t="s">
        <v>83</v>
      </c>
      <c r="BC172" s="13">
        <f t="shared" si="41"/>
        <v>102.02248639188315</v>
      </c>
    </row>
    <row r="173" spans="1:55" x14ac:dyDescent="0.45">
      <c r="A173" s="1">
        <f t="shared" si="28"/>
        <v>171</v>
      </c>
      <c r="B173" s="3" t="s">
        <v>149</v>
      </c>
      <c r="C173" s="3" t="str">
        <f t="shared" si="29"/>
        <v>Albert Pujols - 2003</v>
      </c>
      <c r="D173" s="3">
        <v>2003</v>
      </c>
      <c r="E173" s="3">
        <v>23</v>
      </c>
      <c r="F173" s="3" t="s">
        <v>51</v>
      </c>
      <c r="G173" s="3" t="s">
        <v>52</v>
      </c>
      <c r="H173" s="3">
        <v>157</v>
      </c>
      <c r="I173" s="3">
        <v>685</v>
      </c>
      <c r="J173" s="3">
        <v>591</v>
      </c>
      <c r="K173" s="3">
        <v>137</v>
      </c>
      <c r="L173" s="3">
        <v>212</v>
      </c>
      <c r="M173" s="3">
        <v>117</v>
      </c>
      <c r="N173" s="3">
        <v>51</v>
      </c>
      <c r="O173" s="3">
        <v>1</v>
      </c>
      <c r="P173" s="3">
        <v>43</v>
      </c>
      <c r="Q173" s="3">
        <f t="shared" si="30"/>
        <v>124</v>
      </c>
      <c r="R173" s="3">
        <v>124</v>
      </c>
      <c r="S173" s="3">
        <v>5</v>
      </c>
      <c r="T173" s="3">
        <v>1</v>
      </c>
      <c r="U173" s="3">
        <v>79</v>
      </c>
      <c r="V173" s="3">
        <v>65</v>
      </c>
      <c r="W173" s="3">
        <v>0.35899999999999999</v>
      </c>
      <c r="X173" s="3">
        <f t="shared" si="31"/>
        <v>121</v>
      </c>
      <c r="Y173" s="3">
        <v>0.439</v>
      </c>
      <c r="Z173" s="3">
        <f t="shared" si="32"/>
        <v>204</v>
      </c>
      <c r="AA173" s="3">
        <v>0.66700000000000004</v>
      </c>
      <c r="AB173" s="3">
        <f t="shared" si="33"/>
        <v>63</v>
      </c>
      <c r="AC173" s="3">
        <v>1.1060000000000001</v>
      </c>
      <c r="AD173" s="3">
        <f t="shared" si="34"/>
        <v>77</v>
      </c>
      <c r="AE173" s="3">
        <v>187</v>
      </c>
      <c r="AF173" s="3">
        <f t="shared" si="35"/>
        <v>98</v>
      </c>
      <c r="AG173" s="3">
        <v>394</v>
      </c>
      <c r="AH173" s="3">
        <v>13</v>
      </c>
      <c r="AI173" s="3">
        <v>10</v>
      </c>
      <c r="AJ173" s="3">
        <v>0</v>
      </c>
      <c r="AK173" s="3">
        <v>5</v>
      </c>
      <c r="AL173" s="3">
        <v>12</v>
      </c>
      <c r="AM173" s="3">
        <v>8.6999999999999993</v>
      </c>
      <c r="AN173" s="3">
        <f t="shared" si="36"/>
        <v>171</v>
      </c>
      <c r="AO173" s="3">
        <f>_xlfn.IFNA(VLOOKUP(C173, 'FanGraphs Plus Stats 1-2000'!$D$2:$L$1048576, MATCH("wRC+", FanGraphs_Plus_Stats_1_1500[[#Headers],[ID]:[BABIP+]], 0), FALSE), 0)</f>
        <v>184</v>
      </c>
      <c r="AP173" s="3">
        <f t="shared" si="37"/>
        <v>86</v>
      </c>
      <c r="AQ173" s="3">
        <v>6.6</v>
      </c>
      <c r="AR173" s="3">
        <f t="shared" si="38"/>
        <v>155</v>
      </c>
      <c r="AS173" s="3">
        <v>8.6</v>
      </c>
      <c r="AT173" s="3">
        <f t="shared" si="39"/>
        <v>111</v>
      </c>
      <c r="AU173" s="14">
        <v>-0.8</v>
      </c>
      <c r="AV173" s="3">
        <f t="shared" si="40"/>
        <v>1268</v>
      </c>
      <c r="AW173" s="3">
        <v>73</v>
      </c>
      <c r="AX173" s="3">
        <v>0</v>
      </c>
      <c r="AY173" s="3">
        <v>2</v>
      </c>
      <c r="AZ173" s="3">
        <v>2</v>
      </c>
      <c r="BA173" s="3">
        <v>1</v>
      </c>
      <c r="BB173" s="3" t="s">
        <v>245</v>
      </c>
      <c r="BC173" s="13">
        <f t="shared" si="41"/>
        <v>112.95536911868649</v>
      </c>
    </row>
    <row r="174" spans="1:55" x14ac:dyDescent="0.45">
      <c r="A174" s="1">
        <f t="shared" si="28"/>
        <v>171</v>
      </c>
      <c r="B174" s="3" t="s">
        <v>1128</v>
      </c>
      <c r="C174" s="3" t="str">
        <f t="shared" si="29"/>
        <v>Tristram Speaker - 1916</v>
      </c>
      <c r="D174" s="3">
        <v>1916</v>
      </c>
      <c r="E174" s="3">
        <v>28</v>
      </c>
      <c r="F174" s="3" t="s">
        <v>110</v>
      </c>
      <c r="G174" s="3" t="s">
        <v>43</v>
      </c>
      <c r="H174" s="3">
        <v>151</v>
      </c>
      <c r="I174" s="3">
        <v>647</v>
      </c>
      <c r="J174" s="3">
        <v>546</v>
      </c>
      <c r="K174" s="3">
        <v>102</v>
      </c>
      <c r="L174" s="3">
        <v>211</v>
      </c>
      <c r="M174" s="3">
        <v>160</v>
      </c>
      <c r="N174" s="3">
        <v>41</v>
      </c>
      <c r="O174" s="3">
        <v>8</v>
      </c>
      <c r="P174" s="3">
        <v>2</v>
      </c>
      <c r="Q174" s="3">
        <f t="shared" si="30"/>
        <v>1355</v>
      </c>
      <c r="R174" s="3">
        <v>79</v>
      </c>
      <c r="S174" s="3">
        <v>35</v>
      </c>
      <c r="T174" s="3">
        <v>27</v>
      </c>
      <c r="U174" s="3">
        <v>82</v>
      </c>
      <c r="V174" s="3">
        <v>20</v>
      </c>
      <c r="W174" s="3">
        <v>0.38600000000000001</v>
      </c>
      <c r="X174" s="3">
        <f t="shared" si="31"/>
        <v>34</v>
      </c>
      <c r="Y174" s="3">
        <v>0.47</v>
      </c>
      <c r="Z174" s="3">
        <f t="shared" si="32"/>
        <v>49</v>
      </c>
      <c r="AA174" s="3">
        <v>0.502</v>
      </c>
      <c r="AB174" s="3">
        <f t="shared" si="33"/>
        <v>889</v>
      </c>
      <c r="AC174" s="3">
        <v>0.97199999999999998</v>
      </c>
      <c r="AD174" s="3">
        <f t="shared" si="34"/>
        <v>437</v>
      </c>
      <c r="AE174" s="3">
        <v>186</v>
      </c>
      <c r="AF174" s="3">
        <f t="shared" si="35"/>
        <v>103</v>
      </c>
      <c r="AG174" s="3">
        <v>274</v>
      </c>
      <c r="AH174" s="2"/>
      <c r="AI174" s="3">
        <v>4</v>
      </c>
      <c r="AJ174" s="3">
        <v>15</v>
      </c>
      <c r="AK174" s="2"/>
      <c r="AL174" s="2"/>
      <c r="AM174" s="3">
        <v>8.6999999999999993</v>
      </c>
      <c r="AN174" s="3">
        <f t="shared" si="36"/>
        <v>171</v>
      </c>
      <c r="AO174" s="3">
        <f>_xlfn.IFNA(VLOOKUP(C174, 'FanGraphs Plus Stats 1-2000'!$D$2:$L$1048576, MATCH("wRC+", FanGraphs_Plus_Stats_1_1500[[#Headers],[ID]:[BABIP+]], 0), FALSE), 0)</f>
        <v>182</v>
      </c>
      <c r="AP174" s="3">
        <f t="shared" si="37"/>
        <v>97</v>
      </c>
      <c r="AQ174" s="3">
        <v>6.2</v>
      </c>
      <c r="AR174" s="3">
        <f t="shared" si="38"/>
        <v>208</v>
      </c>
      <c r="AS174" s="3">
        <v>8.6</v>
      </c>
      <c r="AT174" s="3">
        <f t="shared" si="39"/>
        <v>111</v>
      </c>
      <c r="AU174" s="14">
        <v>-0.4</v>
      </c>
      <c r="AV174" s="3">
        <f t="shared" si="40"/>
        <v>1122</v>
      </c>
      <c r="AW174" s="3">
        <v>58</v>
      </c>
      <c r="AX174" s="3">
        <v>0</v>
      </c>
      <c r="AY174" s="3">
        <v>-1</v>
      </c>
      <c r="AZ174" s="3">
        <v>-1</v>
      </c>
      <c r="BA174" s="3">
        <v>1</v>
      </c>
      <c r="BB174" s="3" t="s">
        <v>83</v>
      </c>
      <c r="BC174" s="13">
        <f t="shared" si="41"/>
        <v>119.54599281183852</v>
      </c>
    </row>
    <row r="175" spans="1:55" x14ac:dyDescent="0.45">
      <c r="A175" s="1">
        <f t="shared" si="28"/>
        <v>171</v>
      </c>
      <c r="B175" s="3" t="s">
        <v>242</v>
      </c>
      <c r="C175" s="3" t="str">
        <f t="shared" si="29"/>
        <v>Mike Piazza - 1997</v>
      </c>
      <c r="D175" s="3">
        <v>1997</v>
      </c>
      <c r="E175" s="3">
        <v>28</v>
      </c>
      <c r="F175" s="3" t="s">
        <v>164</v>
      </c>
      <c r="G175" s="3" t="s">
        <v>52</v>
      </c>
      <c r="H175" s="3">
        <v>152</v>
      </c>
      <c r="I175" s="3">
        <v>633</v>
      </c>
      <c r="J175" s="3">
        <v>556</v>
      </c>
      <c r="K175" s="3">
        <v>104</v>
      </c>
      <c r="L175" s="3">
        <v>201</v>
      </c>
      <c r="M175" s="3">
        <v>128</v>
      </c>
      <c r="N175" s="3">
        <v>32</v>
      </c>
      <c r="O175" s="3">
        <v>1</v>
      </c>
      <c r="P175" s="3">
        <v>40</v>
      </c>
      <c r="Q175" s="3">
        <f t="shared" si="30"/>
        <v>193</v>
      </c>
      <c r="R175" s="3">
        <v>124</v>
      </c>
      <c r="S175" s="3">
        <v>5</v>
      </c>
      <c r="T175" s="3">
        <v>1</v>
      </c>
      <c r="U175" s="3">
        <v>69</v>
      </c>
      <c r="V175" s="3">
        <v>77</v>
      </c>
      <c r="W175" s="3">
        <v>0.36199999999999999</v>
      </c>
      <c r="X175" s="3">
        <f t="shared" si="31"/>
        <v>111</v>
      </c>
      <c r="Y175" s="3">
        <v>0.43099999999999999</v>
      </c>
      <c r="Z175" s="3">
        <f t="shared" si="32"/>
        <v>258</v>
      </c>
      <c r="AA175" s="3">
        <v>0.63800000000000001</v>
      </c>
      <c r="AB175" s="3">
        <f t="shared" si="33"/>
        <v>119</v>
      </c>
      <c r="AC175" s="3">
        <v>1.07</v>
      </c>
      <c r="AD175" s="3">
        <f t="shared" si="34"/>
        <v>134</v>
      </c>
      <c r="AE175" s="3">
        <v>185</v>
      </c>
      <c r="AF175" s="3">
        <f t="shared" si="35"/>
        <v>112</v>
      </c>
      <c r="AG175" s="3">
        <v>355</v>
      </c>
      <c r="AH175" s="3">
        <v>19</v>
      </c>
      <c r="AI175" s="3">
        <v>3</v>
      </c>
      <c r="AJ175" s="3">
        <v>0</v>
      </c>
      <c r="AK175" s="3">
        <v>5</v>
      </c>
      <c r="AL175" s="3">
        <v>11</v>
      </c>
      <c r="AM175" s="3">
        <v>8.6999999999999993</v>
      </c>
      <c r="AN175" s="3">
        <f t="shared" si="36"/>
        <v>171</v>
      </c>
      <c r="AO175" s="3">
        <f>_xlfn.IFNA(VLOOKUP(C175, 'FanGraphs Plus Stats 1-2000'!$D$2:$L$1048576, MATCH("wRC+", FanGraphs_Plus_Stats_1_1500[[#Headers],[ID]:[BABIP+]], 0), FALSE), 0)</f>
        <v>183</v>
      </c>
      <c r="AP175" s="3">
        <f t="shared" si="37"/>
        <v>92</v>
      </c>
      <c r="AQ175" s="3">
        <v>6.8</v>
      </c>
      <c r="AR175" s="3">
        <f t="shared" si="38"/>
        <v>131</v>
      </c>
      <c r="AS175" s="3">
        <v>9</v>
      </c>
      <c r="AT175" s="3">
        <f t="shared" si="39"/>
        <v>75</v>
      </c>
      <c r="AU175" s="14">
        <v>0.5</v>
      </c>
      <c r="AV175" s="3">
        <f t="shared" si="40"/>
        <v>739</v>
      </c>
      <c r="AW175" s="3">
        <v>70</v>
      </c>
      <c r="AX175" s="3">
        <v>-3</v>
      </c>
      <c r="AY175" s="3">
        <v>-2</v>
      </c>
      <c r="AZ175" s="3">
        <v>-5</v>
      </c>
      <c r="BA175" s="3">
        <v>-2</v>
      </c>
      <c r="BB175" s="3" t="s">
        <v>243</v>
      </c>
      <c r="BC175" s="13">
        <f t="shared" si="41"/>
        <v>120.78156524677743</v>
      </c>
    </row>
    <row r="176" spans="1:55" x14ac:dyDescent="0.45">
      <c r="A176" s="1">
        <f t="shared" si="28"/>
        <v>171</v>
      </c>
      <c r="B176" s="3" t="s">
        <v>240</v>
      </c>
      <c r="C176" s="3" t="str">
        <f t="shared" si="29"/>
        <v>Josh Hamilton - 2010</v>
      </c>
      <c r="D176" s="3">
        <v>2010</v>
      </c>
      <c r="E176" s="3">
        <v>29</v>
      </c>
      <c r="F176" s="3" t="s">
        <v>230</v>
      </c>
      <c r="G176" s="3" t="s">
        <v>43</v>
      </c>
      <c r="H176" s="3">
        <v>133</v>
      </c>
      <c r="I176" s="3">
        <v>571</v>
      </c>
      <c r="J176" s="3">
        <v>518</v>
      </c>
      <c r="K176" s="3">
        <v>95</v>
      </c>
      <c r="L176" s="3">
        <v>186</v>
      </c>
      <c r="M176" s="3">
        <v>111</v>
      </c>
      <c r="N176" s="3">
        <v>40</v>
      </c>
      <c r="O176" s="3">
        <v>3</v>
      </c>
      <c r="P176" s="3">
        <v>32</v>
      </c>
      <c r="Q176" s="3">
        <f t="shared" si="30"/>
        <v>437</v>
      </c>
      <c r="R176" s="3">
        <v>100</v>
      </c>
      <c r="S176" s="3">
        <v>8</v>
      </c>
      <c r="T176" s="3">
        <v>1</v>
      </c>
      <c r="U176" s="3">
        <v>43</v>
      </c>
      <c r="V176" s="3">
        <v>95</v>
      </c>
      <c r="W176" s="3">
        <v>0.35899999999999999</v>
      </c>
      <c r="X176" s="3">
        <f t="shared" si="31"/>
        <v>121</v>
      </c>
      <c r="Y176" s="3">
        <v>0.41099999999999998</v>
      </c>
      <c r="Z176" s="3">
        <f t="shared" si="32"/>
        <v>472</v>
      </c>
      <c r="AA176" s="3">
        <v>0.63300000000000001</v>
      </c>
      <c r="AB176" s="3">
        <f t="shared" si="33"/>
        <v>134</v>
      </c>
      <c r="AC176" s="3">
        <v>1.044</v>
      </c>
      <c r="AD176" s="3">
        <f t="shared" si="34"/>
        <v>183</v>
      </c>
      <c r="AE176" s="3">
        <v>170</v>
      </c>
      <c r="AF176" s="3">
        <f t="shared" si="35"/>
        <v>276</v>
      </c>
      <c r="AG176" s="3">
        <v>328</v>
      </c>
      <c r="AH176" s="3">
        <v>11</v>
      </c>
      <c r="AI176" s="3">
        <v>5</v>
      </c>
      <c r="AJ176" s="3">
        <v>1</v>
      </c>
      <c r="AK176" s="3">
        <v>4</v>
      </c>
      <c r="AL176" s="3">
        <v>5</v>
      </c>
      <c r="AM176" s="3">
        <v>8.6999999999999993</v>
      </c>
      <c r="AN176" s="3">
        <f t="shared" si="36"/>
        <v>171</v>
      </c>
      <c r="AO176" s="3">
        <f>_xlfn.IFNA(VLOOKUP(C176, 'FanGraphs Plus Stats 1-2000'!$D$2:$L$1048576, MATCH("wRC+", FanGraphs_Plus_Stats_1_1500[[#Headers],[ID]:[BABIP+]], 0), FALSE), 0)</f>
        <v>175</v>
      </c>
      <c r="AP176" s="3">
        <f t="shared" si="37"/>
        <v>151</v>
      </c>
      <c r="AQ176" s="3">
        <v>6.7</v>
      </c>
      <c r="AR176" s="3">
        <f t="shared" si="38"/>
        <v>142</v>
      </c>
      <c r="AS176" s="3">
        <v>7.6</v>
      </c>
      <c r="AT176" s="3">
        <f t="shared" si="39"/>
        <v>235</v>
      </c>
      <c r="AU176" s="14">
        <v>0.8</v>
      </c>
      <c r="AV176" s="3">
        <f t="shared" si="40"/>
        <v>639</v>
      </c>
      <c r="AW176" s="3">
        <v>51</v>
      </c>
      <c r="AX176" s="3">
        <v>3</v>
      </c>
      <c r="AY176" s="3">
        <v>4</v>
      </c>
      <c r="AZ176" s="3">
        <v>7</v>
      </c>
      <c r="BA176" s="3">
        <v>11</v>
      </c>
      <c r="BB176" s="3" t="s">
        <v>241</v>
      </c>
      <c r="BC176" s="13">
        <f t="shared" si="41"/>
        <v>192.43942322873943</v>
      </c>
    </row>
    <row r="177" spans="1:55" x14ac:dyDescent="0.45">
      <c r="A177" s="1">
        <f t="shared" si="28"/>
        <v>171</v>
      </c>
      <c r="B177" s="3" t="s">
        <v>238</v>
      </c>
      <c r="C177" s="3" t="str">
        <f t="shared" si="29"/>
        <v>Frank Robinson - 1962</v>
      </c>
      <c r="D177" s="3">
        <v>1962</v>
      </c>
      <c r="E177" s="3">
        <v>26</v>
      </c>
      <c r="F177" s="3" t="s">
        <v>78</v>
      </c>
      <c r="G177" s="3" t="s">
        <v>52</v>
      </c>
      <c r="H177" s="3">
        <v>162</v>
      </c>
      <c r="I177" s="3">
        <v>701</v>
      </c>
      <c r="J177" s="3">
        <v>609</v>
      </c>
      <c r="K177" s="3">
        <v>134</v>
      </c>
      <c r="L177" s="3">
        <v>208</v>
      </c>
      <c r="M177" s="3">
        <v>116</v>
      </c>
      <c r="N177" s="3">
        <v>51</v>
      </c>
      <c r="O177" s="3">
        <v>2</v>
      </c>
      <c r="P177" s="3">
        <v>39</v>
      </c>
      <c r="Q177" s="3">
        <f t="shared" si="30"/>
        <v>217</v>
      </c>
      <c r="R177" s="3">
        <v>136</v>
      </c>
      <c r="S177" s="3">
        <v>18</v>
      </c>
      <c r="T177" s="3">
        <v>9</v>
      </c>
      <c r="U177" s="3">
        <v>76</v>
      </c>
      <c r="V177" s="3">
        <v>62</v>
      </c>
      <c r="W177" s="3">
        <v>0.34200000000000003</v>
      </c>
      <c r="X177" s="3">
        <f t="shared" si="31"/>
        <v>256</v>
      </c>
      <c r="Y177" s="3">
        <v>0.42099999999999999</v>
      </c>
      <c r="Z177" s="3">
        <f t="shared" si="32"/>
        <v>366</v>
      </c>
      <c r="AA177" s="3">
        <v>0.624</v>
      </c>
      <c r="AB177" s="3">
        <f t="shared" si="33"/>
        <v>169</v>
      </c>
      <c r="AC177" s="3">
        <v>1.0449999999999999</v>
      </c>
      <c r="AD177" s="3">
        <f t="shared" si="34"/>
        <v>177</v>
      </c>
      <c r="AE177" s="3">
        <v>173</v>
      </c>
      <c r="AF177" s="3">
        <f t="shared" si="35"/>
        <v>228</v>
      </c>
      <c r="AG177" s="3">
        <v>380</v>
      </c>
      <c r="AH177" s="3">
        <v>13</v>
      </c>
      <c r="AI177" s="3">
        <v>11</v>
      </c>
      <c r="AJ177" s="3">
        <v>0</v>
      </c>
      <c r="AK177" s="3">
        <v>5</v>
      </c>
      <c r="AL177" s="3">
        <v>16</v>
      </c>
      <c r="AM177" s="3">
        <v>8.6999999999999993</v>
      </c>
      <c r="AN177" s="3">
        <f t="shared" si="36"/>
        <v>171</v>
      </c>
      <c r="AO177" s="3">
        <f>_xlfn.IFNA(VLOOKUP(C177, 'FanGraphs Plus Stats 1-2000'!$D$2:$L$1048576, MATCH("wRC+", FanGraphs_Plus_Stats_1_1500[[#Headers],[ID]:[BABIP+]], 0), FALSE), 0)</f>
        <v>171</v>
      </c>
      <c r="AP177" s="3">
        <f t="shared" si="37"/>
        <v>208</v>
      </c>
      <c r="AQ177" s="3">
        <v>6.1</v>
      </c>
      <c r="AR177" s="3">
        <f t="shared" si="38"/>
        <v>225</v>
      </c>
      <c r="AS177" s="3">
        <v>8.4</v>
      </c>
      <c r="AT177" s="3">
        <f t="shared" si="39"/>
        <v>134</v>
      </c>
      <c r="AU177" s="14">
        <v>-0.4</v>
      </c>
      <c r="AV177" s="3">
        <f t="shared" si="40"/>
        <v>1122</v>
      </c>
      <c r="AW177" s="3">
        <v>63</v>
      </c>
      <c r="AX177" s="3">
        <v>-1</v>
      </c>
      <c r="AY177" s="3">
        <v>3</v>
      </c>
      <c r="AZ177" s="3">
        <v>1</v>
      </c>
      <c r="BA177" s="3">
        <v>3</v>
      </c>
      <c r="BB177" s="3" t="s">
        <v>239</v>
      </c>
      <c r="BC177" s="13">
        <f t="shared" si="41"/>
        <v>200.90840112361073</v>
      </c>
    </row>
    <row r="178" spans="1:55" x14ac:dyDescent="0.45">
      <c r="A178" s="1">
        <f t="shared" si="28"/>
        <v>171</v>
      </c>
      <c r="B178" s="3" t="s">
        <v>145</v>
      </c>
      <c r="C178" s="3" t="str">
        <f t="shared" si="29"/>
        <v>George Sisler - 1922</v>
      </c>
      <c r="D178" s="3">
        <v>1922</v>
      </c>
      <c r="E178" s="3">
        <v>29</v>
      </c>
      <c r="F178" s="3" t="s">
        <v>146</v>
      </c>
      <c r="G178" s="3" t="s">
        <v>43</v>
      </c>
      <c r="H178" s="3">
        <v>142</v>
      </c>
      <c r="I178" s="3">
        <v>655</v>
      </c>
      <c r="J178" s="3">
        <v>586</v>
      </c>
      <c r="K178" s="3">
        <v>134</v>
      </c>
      <c r="L178" s="3">
        <v>246</v>
      </c>
      <c r="M178" s="3">
        <v>178</v>
      </c>
      <c r="N178" s="3">
        <v>42</v>
      </c>
      <c r="O178" s="3">
        <v>18</v>
      </c>
      <c r="P178" s="3">
        <v>8</v>
      </c>
      <c r="Q178" s="3">
        <f t="shared" si="30"/>
        <v>1186</v>
      </c>
      <c r="R178" s="3">
        <v>105</v>
      </c>
      <c r="S178" s="3">
        <v>51</v>
      </c>
      <c r="T178" s="3">
        <v>19</v>
      </c>
      <c r="U178" s="3">
        <v>49</v>
      </c>
      <c r="V178" s="3">
        <v>14</v>
      </c>
      <c r="W178" s="3">
        <v>0.42</v>
      </c>
      <c r="X178" s="3">
        <f t="shared" si="31"/>
        <v>3</v>
      </c>
      <c r="Y178" s="3">
        <v>0.46700000000000003</v>
      </c>
      <c r="Z178" s="3">
        <f t="shared" si="32"/>
        <v>57</v>
      </c>
      <c r="AA178" s="3">
        <v>0.59399999999999997</v>
      </c>
      <c r="AB178" s="3">
        <f t="shared" si="33"/>
        <v>295</v>
      </c>
      <c r="AC178" s="3">
        <v>1.0609999999999999</v>
      </c>
      <c r="AD178" s="3">
        <f t="shared" si="34"/>
        <v>148</v>
      </c>
      <c r="AE178" s="3">
        <v>170</v>
      </c>
      <c r="AF178" s="3">
        <f t="shared" si="35"/>
        <v>276</v>
      </c>
      <c r="AG178" s="3">
        <v>348</v>
      </c>
      <c r="AH178" s="2"/>
      <c r="AI178" s="3">
        <v>3</v>
      </c>
      <c r="AJ178" s="3">
        <v>16</v>
      </c>
      <c r="AK178" s="2"/>
      <c r="AL178" s="2"/>
      <c r="AM178" s="3">
        <v>8.6999999999999993</v>
      </c>
      <c r="AN178" s="3">
        <f t="shared" si="36"/>
        <v>171</v>
      </c>
      <c r="AO178" s="3">
        <f>_xlfn.IFNA(VLOOKUP(C178, 'FanGraphs Plus Stats 1-2000'!$D$2:$L$1048576, MATCH("wRC+", FanGraphs_Plus_Stats_1_1500[[#Headers],[ID]:[BABIP+]], 0), FALSE), 0)</f>
        <v>168</v>
      </c>
      <c r="AP178" s="3">
        <f t="shared" si="37"/>
        <v>250</v>
      </c>
      <c r="AQ178" s="3">
        <v>6.2</v>
      </c>
      <c r="AR178" s="3">
        <f t="shared" si="38"/>
        <v>208</v>
      </c>
      <c r="AS178" s="3">
        <v>8.1999999999999993</v>
      </c>
      <c r="AT178" s="3">
        <f t="shared" si="39"/>
        <v>161</v>
      </c>
      <c r="AU178" s="14">
        <v>-0.1</v>
      </c>
      <c r="AV178" s="3">
        <f t="shared" si="40"/>
        <v>993</v>
      </c>
      <c r="AW178" s="3">
        <v>62</v>
      </c>
      <c r="AX178" s="3">
        <v>0</v>
      </c>
      <c r="AY178" s="3">
        <v>3</v>
      </c>
      <c r="AZ178" s="3">
        <v>3</v>
      </c>
      <c r="BA178" s="3">
        <v>6</v>
      </c>
      <c r="BB178" s="3" t="s">
        <v>193</v>
      </c>
      <c r="BC178" s="13">
        <f t="shared" si="41"/>
        <v>227.65738013345444</v>
      </c>
    </row>
    <row r="179" spans="1:55" x14ac:dyDescent="0.45">
      <c r="A179" s="1">
        <f t="shared" si="28"/>
        <v>171</v>
      </c>
      <c r="B179" s="3" t="s">
        <v>74</v>
      </c>
      <c r="C179" s="3" t="str">
        <f t="shared" si="29"/>
        <v>Willie Mays - 1961</v>
      </c>
      <c r="D179" s="3">
        <v>1961</v>
      </c>
      <c r="E179" s="3">
        <v>30</v>
      </c>
      <c r="F179" s="3" t="s">
        <v>58</v>
      </c>
      <c r="G179" s="3" t="s">
        <v>52</v>
      </c>
      <c r="H179" s="3">
        <v>154</v>
      </c>
      <c r="I179" s="3">
        <v>659</v>
      </c>
      <c r="J179" s="3">
        <v>572</v>
      </c>
      <c r="K179" s="3">
        <v>129</v>
      </c>
      <c r="L179" s="3">
        <v>176</v>
      </c>
      <c r="M179" s="3">
        <v>101</v>
      </c>
      <c r="N179" s="3">
        <v>32</v>
      </c>
      <c r="O179" s="3">
        <v>3</v>
      </c>
      <c r="P179" s="3">
        <v>40</v>
      </c>
      <c r="Q179" s="3">
        <f t="shared" si="30"/>
        <v>193</v>
      </c>
      <c r="R179" s="3">
        <v>123</v>
      </c>
      <c r="S179" s="3">
        <v>18</v>
      </c>
      <c r="T179" s="3">
        <v>9</v>
      </c>
      <c r="U179" s="3">
        <v>81</v>
      </c>
      <c r="V179" s="3">
        <v>77</v>
      </c>
      <c r="W179" s="3">
        <v>0.308</v>
      </c>
      <c r="X179" s="3">
        <f t="shared" si="31"/>
        <v>753</v>
      </c>
      <c r="Y179" s="3">
        <v>0.39300000000000002</v>
      </c>
      <c r="Z179" s="3">
        <f t="shared" si="32"/>
        <v>709</v>
      </c>
      <c r="AA179" s="3">
        <v>0.58399999999999996</v>
      </c>
      <c r="AB179" s="3">
        <f t="shared" si="33"/>
        <v>344</v>
      </c>
      <c r="AC179" s="3">
        <v>0.97699999999999998</v>
      </c>
      <c r="AD179" s="3">
        <f t="shared" si="34"/>
        <v>407</v>
      </c>
      <c r="AE179" s="3">
        <v>160</v>
      </c>
      <c r="AF179" s="3">
        <f t="shared" si="35"/>
        <v>455</v>
      </c>
      <c r="AG179" s="3">
        <v>334</v>
      </c>
      <c r="AH179" s="3">
        <v>14</v>
      </c>
      <c r="AI179" s="3">
        <v>2</v>
      </c>
      <c r="AJ179" s="3">
        <v>0</v>
      </c>
      <c r="AK179" s="3">
        <v>4</v>
      </c>
      <c r="AL179" s="3">
        <v>15</v>
      </c>
      <c r="AM179" s="3">
        <v>8.6999999999999993</v>
      </c>
      <c r="AN179" s="3">
        <f t="shared" si="36"/>
        <v>171</v>
      </c>
      <c r="AO179" s="3">
        <f>_xlfn.IFNA(VLOOKUP(C179, 'FanGraphs Plus Stats 1-2000'!$D$2:$L$1048576, MATCH("wRC+", FanGraphs_Plus_Stats_1_1500[[#Headers],[ID]:[BABIP+]], 0), FALSE), 0)</f>
        <v>156</v>
      </c>
      <c r="AP179" s="3">
        <f t="shared" si="37"/>
        <v>481</v>
      </c>
      <c r="AQ179" s="3">
        <v>6.2</v>
      </c>
      <c r="AR179" s="3">
        <f t="shared" si="38"/>
        <v>208</v>
      </c>
      <c r="AS179" s="3">
        <v>7.3</v>
      </c>
      <c r="AT179" s="3">
        <f t="shared" si="39"/>
        <v>307</v>
      </c>
      <c r="AU179" s="14">
        <v>1.4</v>
      </c>
      <c r="AV179" s="3">
        <f t="shared" si="40"/>
        <v>442</v>
      </c>
      <c r="AW179" s="3">
        <v>46</v>
      </c>
      <c r="AX179" s="3">
        <v>1</v>
      </c>
      <c r="AY179" s="3">
        <v>2</v>
      </c>
      <c r="AZ179" s="3">
        <v>3</v>
      </c>
      <c r="BA179" s="3">
        <v>14</v>
      </c>
      <c r="BB179" s="3" t="s">
        <v>68</v>
      </c>
      <c r="BC179" s="13">
        <f t="shared" si="41"/>
        <v>334.49081329043344</v>
      </c>
    </row>
    <row r="180" spans="1:55" x14ac:dyDescent="0.45">
      <c r="A180" s="1">
        <f t="shared" si="28"/>
        <v>171</v>
      </c>
      <c r="B180" s="3" t="s">
        <v>149</v>
      </c>
      <c r="C180" s="3" t="str">
        <f t="shared" si="29"/>
        <v>Albert Pujols - 2007</v>
      </c>
      <c r="D180" s="3">
        <v>2007</v>
      </c>
      <c r="E180" s="3">
        <v>27</v>
      </c>
      <c r="F180" s="3" t="s">
        <v>51</v>
      </c>
      <c r="G180" s="3" t="s">
        <v>52</v>
      </c>
      <c r="H180" s="3">
        <v>158</v>
      </c>
      <c r="I180" s="3">
        <v>679</v>
      </c>
      <c r="J180" s="3">
        <v>565</v>
      </c>
      <c r="K180" s="3">
        <v>99</v>
      </c>
      <c r="L180" s="3">
        <v>185</v>
      </c>
      <c r="M180" s="3">
        <v>114</v>
      </c>
      <c r="N180" s="3">
        <v>38</v>
      </c>
      <c r="O180" s="3">
        <v>1</v>
      </c>
      <c r="P180" s="3">
        <v>32</v>
      </c>
      <c r="Q180" s="3">
        <f t="shared" si="30"/>
        <v>437</v>
      </c>
      <c r="R180" s="3">
        <v>103</v>
      </c>
      <c r="S180" s="3">
        <v>2</v>
      </c>
      <c r="T180" s="3">
        <v>6</v>
      </c>
      <c r="U180" s="3">
        <v>99</v>
      </c>
      <c r="V180" s="3">
        <v>58</v>
      </c>
      <c r="W180" s="3">
        <v>0.32700000000000001</v>
      </c>
      <c r="X180" s="3">
        <f t="shared" si="31"/>
        <v>430</v>
      </c>
      <c r="Y180" s="3">
        <v>0.42899999999999999</v>
      </c>
      <c r="Z180" s="3">
        <f t="shared" si="32"/>
        <v>275</v>
      </c>
      <c r="AA180" s="3">
        <v>0.56799999999999995</v>
      </c>
      <c r="AB180" s="3">
        <f t="shared" si="33"/>
        <v>421</v>
      </c>
      <c r="AC180" s="3">
        <v>0.997</v>
      </c>
      <c r="AD180" s="3">
        <f t="shared" si="34"/>
        <v>344</v>
      </c>
      <c r="AE180" s="3">
        <v>157</v>
      </c>
      <c r="AF180" s="3">
        <f t="shared" si="35"/>
        <v>518</v>
      </c>
      <c r="AG180" s="3">
        <v>321</v>
      </c>
      <c r="AH180" s="3">
        <v>27</v>
      </c>
      <c r="AI180" s="3">
        <v>7</v>
      </c>
      <c r="AJ180" s="3">
        <v>0</v>
      </c>
      <c r="AK180" s="3">
        <v>8</v>
      </c>
      <c r="AL180" s="3">
        <v>22</v>
      </c>
      <c r="AM180" s="3">
        <v>8.6999999999999993</v>
      </c>
      <c r="AN180" s="3">
        <f t="shared" si="36"/>
        <v>171</v>
      </c>
      <c r="AO180" s="3">
        <f>_xlfn.IFNA(VLOOKUP(C180, 'FanGraphs Plus Stats 1-2000'!$D$2:$L$1048576, MATCH("wRC+", FanGraphs_Plus_Stats_1_1500[[#Headers],[ID]:[BABIP+]], 0), FALSE), 0)</f>
        <v>155</v>
      </c>
      <c r="AP180" s="3">
        <f t="shared" si="37"/>
        <v>509</v>
      </c>
      <c r="AQ180" s="3">
        <v>6.7</v>
      </c>
      <c r="AR180" s="3">
        <f t="shared" si="38"/>
        <v>142</v>
      </c>
      <c r="AS180" s="3">
        <v>5.7</v>
      </c>
      <c r="AT180" s="3">
        <f t="shared" si="39"/>
        <v>916</v>
      </c>
      <c r="AU180" s="14">
        <v>2.2999999999999998</v>
      </c>
      <c r="AV180" s="3">
        <f t="shared" si="40"/>
        <v>168</v>
      </c>
      <c r="AW180" s="3">
        <v>51</v>
      </c>
      <c r="AX180" s="3">
        <v>-3</v>
      </c>
      <c r="AY180" s="3">
        <v>-2</v>
      </c>
      <c r="AZ180" s="3">
        <v>-5</v>
      </c>
      <c r="BA180" s="3">
        <v>31</v>
      </c>
      <c r="BB180" s="3" t="s">
        <v>193</v>
      </c>
      <c r="BC180" s="13">
        <f t="shared" si="41"/>
        <v>355.91630507358178</v>
      </c>
    </row>
    <row r="181" spans="1:55" x14ac:dyDescent="0.45">
      <c r="A181" s="1">
        <f t="shared" si="28"/>
        <v>171</v>
      </c>
      <c r="B181" s="3" t="s">
        <v>246</v>
      </c>
      <c r="C181" s="3" t="str">
        <f t="shared" si="29"/>
        <v>Chuck Knoblauch - 1996</v>
      </c>
      <c r="D181" s="3">
        <v>1996</v>
      </c>
      <c r="E181" s="3">
        <v>27</v>
      </c>
      <c r="F181" s="3" t="s">
        <v>152</v>
      </c>
      <c r="G181" s="3" t="s">
        <v>43</v>
      </c>
      <c r="H181" s="3">
        <v>153</v>
      </c>
      <c r="I181" s="3">
        <v>701</v>
      </c>
      <c r="J181" s="3">
        <v>578</v>
      </c>
      <c r="K181" s="3">
        <v>140</v>
      </c>
      <c r="L181" s="3">
        <v>197</v>
      </c>
      <c r="M181" s="3">
        <v>135</v>
      </c>
      <c r="N181" s="3">
        <v>35</v>
      </c>
      <c r="O181" s="3">
        <v>14</v>
      </c>
      <c r="P181" s="3">
        <v>13</v>
      </c>
      <c r="Q181" s="3">
        <f t="shared" si="30"/>
        <v>1068</v>
      </c>
      <c r="R181" s="3">
        <v>72</v>
      </c>
      <c r="S181" s="3">
        <v>45</v>
      </c>
      <c r="T181" s="3">
        <v>14</v>
      </c>
      <c r="U181" s="3">
        <v>98</v>
      </c>
      <c r="V181" s="3">
        <v>74</v>
      </c>
      <c r="W181" s="3">
        <v>0.34100000000000003</v>
      </c>
      <c r="X181" s="3">
        <f t="shared" si="31"/>
        <v>262</v>
      </c>
      <c r="Y181" s="3">
        <v>0.44800000000000001</v>
      </c>
      <c r="Z181" s="3">
        <f t="shared" si="32"/>
        <v>149</v>
      </c>
      <c r="AA181" s="3">
        <v>0.51700000000000002</v>
      </c>
      <c r="AB181" s="3">
        <f t="shared" si="33"/>
        <v>784</v>
      </c>
      <c r="AC181" s="3">
        <v>0.96499999999999997</v>
      </c>
      <c r="AD181" s="3">
        <f t="shared" si="34"/>
        <v>463</v>
      </c>
      <c r="AE181" s="3">
        <v>143</v>
      </c>
      <c r="AF181" s="3">
        <f t="shared" si="35"/>
        <v>848</v>
      </c>
      <c r="AG181" s="3">
        <v>299</v>
      </c>
      <c r="AH181" s="3">
        <v>9</v>
      </c>
      <c r="AI181" s="3">
        <v>19</v>
      </c>
      <c r="AJ181" s="3">
        <v>0</v>
      </c>
      <c r="AK181" s="3">
        <v>6</v>
      </c>
      <c r="AL181" s="3">
        <v>6</v>
      </c>
      <c r="AM181" s="3">
        <v>8.6999999999999993</v>
      </c>
      <c r="AN181" s="3">
        <f t="shared" si="36"/>
        <v>171</v>
      </c>
      <c r="AO181" s="3">
        <f>_xlfn.IFNA(VLOOKUP(C181, 'FanGraphs Plus Stats 1-2000'!$D$2:$L$1048576, MATCH("wRC+", FanGraphs_Plus_Stats_1_1500[[#Headers],[ID]:[BABIP+]], 0), FALSE), 0)</f>
        <v>145</v>
      </c>
      <c r="AP181" s="3">
        <f t="shared" si="37"/>
        <v>767</v>
      </c>
      <c r="AQ181" s="3">
        <v>6.4</v>
      </c>
      <c r="AR181" s="3">
        <f t="shared" si="38"/>
        <v>176</v>
      </c>
      <c r="AS181" s="3">
        <v>7.5</v>
      </c>
      <c r="AT181" s="3">
        <f t="shared" si="39"/>
        <v>263</v>
      </c>
      <c r="AU181" s="14">
        <v>1.6</v>
      </c>
      <c r="AV181" s="3">
        <f t="shared" si="40"/>
        <v>372</v>
      </c>
      <c r="AW181" s="3">
        <v>50</v>
      </c>
      <c r="AX181" s="3">
        <v>0</v>
      </c>
      <c r="AY181" s="3">
        <v>3</v>
      </c>
      <c r="AZ181" s="3">
        <v>3</v>
      </c>
      <c r="BA181" s="3">
        <v>11</v>
      </c>
      <c r="BB181" s="3" t="s">
        <v>247</v>
      </c>
      <c r="BC181" s="13">
        <f t="shared" si="41"/>
        <v>480.90848776930085</v>
      </c>
    </row>
    <row r="182" spans="1:55" x14ac:dyDescent="0.45">
      <c r="A182" s="1">
        <f t="shared" si="28"/>
        <v>171</v>
      </c>
      <c r="B182" s="3" t="s">
        <v>127</v>
      </c>
      <c r="C182" s="3" t="str">
        <f t="shared" si="29"/>
        <v>Rickey Henderson - 1989</v>
      </c>
      <c r="D182" s="3">
        <v>1989</v>
      </c>
      <c r="E182" s="3">
        <v>30</v>
      </c>
      <c r="F182" s="3" t="s">
        <v>244</v>
      </c>
      <c r="G182" s="3" t="s">
        <v>43</v>
      </c>
      <c r="H182" s="3">
        <v>150</v>
      </c>
      <c r="I182" s="3">
        <v>674</v>
      </c>
      <c r="J182" s="3">
        <v>541</v>
      </c>
      <c r="K182" s="3">
        <v>113</v>
      </c>
      <c r="L182" s="3">
        <v>148</v>
      </c>
      <c r="M182" s="3">
        <v>107</v>
      </c>
      <c r="N182" s="3">
        <v>26</v>
      </c>
      <c r="O182" s="3">
        <v>3</v>
      </c>
      <c r="P182" s="3">
        <v>12</v>
      </c>
      <c r="Q182" s="3">
        <f t="shared" si="30"/>
        <v>1089</v>
      </c>
      <c r="R182" s="3">
        <v>57</v>
      </c>
      <c r="S182" s="3">
        <v>77</v>
      </c>
      <c r="T182" s="3">
        <v>14</v>
      </c>
      <c r="U182" s="3">
        <v>126</v>
      </c>
      <c r="V182" s="3">
        <v>68</v>
      </c>
      <c r="W182" s="3">
        <v>0.27400000000000002</v>
      </c>
      <c r="X182" s="3">
        <f t="shared" si="31"/>
        <v>1273</v>
      </c>
      <c r="Y182" s="3">
        <v>0.41099999999999998</v>
      </c>
      <c r="Z182" s="3">
        <f t="shared" si="32"/>
        <v>472</v>
      </c>
      <c r="AA182" s="3">
        <v>0.39900000000000002</v>
      </c>
      <c r="AB182" s="3">
        <f t="shared" si="33"/>
        <v>1342</v>
      </c>
      <c r="AC182" s="3">
        <v>0.81</v>
      </c>
      <c r="AD182" s="3">
        <f t="shared" si="34"/>
        <v>1241</v>
      </c>
      <c r="AE182" s="3">
        <v>132</v>
      </c>
      <c r="AF182" s="3">
        <f t="shared" si="35"/>
        <v>1089</v>
      </c>
      <c r="AG182" s="3">
        <v>216</v>
      </c>
      <c r="AH182" s="3">
        <v>8</v>
      </c>
      <c r="AI182" s="3">
        <v>3</v>
      </c>
      <c r="AJ182" s="3">
        <v>0</v>
      </c>
      <c r="AK182" s="3">
        <v>4</v>
      </c>
      <c r="AL182" s="3">
        <v>5</v>
      </c>
      <c r="AM182" s="3">
        <v>8.6999999999999993</v>
      </c>
      <c r="AN182" s="3">
        <f t="shared" si="36"/>
        <v>171</v>
      </c>
      <c r="AO182" s="3">
        <f>_xlfn.IFNA(VLOOKUP(C182, 'FanGraphs Plus Stats 1-2000'!$D$2:$L$1048576, MATCH("wRC+", FanGraphs_Plus_Stats_1_1500[[#Headers],[ID]:[BABIP+]], 0), FALSE), 0)</f>
        <v>0</v>
      </c>
      <c r="AP182" s="3">
        <f t="shared" si="37"/>
        <v>942</v>
      </c>
      <c r="AQ182" s="3">
        <v>6.5</v>
      </c>
      <c r="AR182" s="3">
        <f t="shared" si="38"/>
        <v>168</v>
      </c>
      <c r="AS182" s="3">
        <v>6.1</v>
      </c>
      <c r="AT182" s="3">
        <f t="shared" si="39"/>
        <v>735</v>
      </c>
      <c r="AU182" s="14">
        <v>2.1</v>
      </c>
      <c r="AV182" s="3">
        <f t="shared" si="40"/>
        <v>224</v>
      </c>
      <c r="AW182" s="3">
        <v>32</v>
      </c>
      <c r="AX182" s="3">
        <v>-1</v>
      </c>
      <c r="AY182" s="3">
        <v>10</v>
      </c>
      <c r="AZ182" s="3">
        <v>10</v>
      </c>
      <c r="BA182" s="3">
        <v>24</v>
      </c>
      <c r="BB182" s="3" t="s">
        <v>59</v>
      </c>
      <c r="BC182" s="13">
        <f t="shared" si="41"/>
        <v>559.78977866181094</v>
      </c>
    </row>
    <row r="183" spans="1:55" x14ac:dyDescent="0.45">
      <c r="A183" s="1">
        <f t="shared" si="28"/>
        <v>182</v>
      </c>
      <c r="B183" s="3" t="s">
        <v>234</v>
      </c>
      <c r="C183" s="3" t="str">
        <f t="shared" si="29"/>
        <v>Dick Allen - 1972</v>
      </c>
      <c r="D183" s="3">
        <v>1972</v>
      </c>
      <c r="E183" s="3">
        <v>30</v>
      </c>
      <c r="F183" s="3" t="s">
        <v>182</v>
      </c>
      <c r="G183" s="3" t="s">
        <v>43</v>
      </c>
      <c r="H183" s="3">
        <v>148</v>
      </c>
      <c r="I183" s="3">
        <v>609</v>
      </c>
      <c r="J183" s="3">
        <v>506</v>
      </c>
      <c r="K183" s="3">
        <v>90</v>
      </c>
      <c r="L183" s="3">
        <v>156</v>
      </c>
      <c r="M183" s="3">
        <v>86</v>
      </c>
      <c r="N183" s="3">
        <v>28</v>
      </c>
      <c r="O183" s="3">
        <v>5</v>
      </c>
      <c r="P183" s="3">
        <v>37</v>
      </c>
      <c r="Q183" s="3">
        <f t="shared" si="30"/>
        <v>274</v>
      </c>
      <c r="R183" s="3">
        <v>113</v>
      </c>
      <c r="S183" s="3">
        <v>19</v>
      </c>
      <c r="T183" s="3">
        <v>8</v>
      </c>
      <c r="U183" s="3">
        <v>99</v>
      </c>
      <c r="V183" s="3">
        <v>126</v>
      </c>
      <c r="W183" s="3">
        <v>0.308</v>
      </c>
      <c r="X183" s="3">
        <f t="shared" si="31"/>
        <v>753</v>
      </c>
      <c r="Y183" s="3">
        <v>0.42</v>
      </c>
      <c r="Z183" s="3">
        <f t="shared" si="32"/>
        <v>376</v>
      </c>
      <c r="AA183" s="3">
        <v>0.60299999999999998</v>
      </c>
      <c r="AB183" s="3">
        <f t="shared" si="33"/>
        <v>253</v>
      </c>
      <c r="AC183" s="3">
        <v>1.0229999999999999</v>
      </c>
      <c r="AD183" s="3">
        <f t="shared" si="34"/>
        <v>258</v>
      </c>
      <c r="AE183" s="3">
        <v>199</v>
      </c>
      <c r="AF183" s="3">
        <f t="shared" si="35"/>
        <v>52</v>
      </c>
      <c r="AG183" s="3">
        <v>305</v>
      </c>
      <c r="AH183" s="3">
        <v>13</v>
      </c>
      <c r="AI183" s="3">
        <v>1</v>
      </c>
      <c r="AJ183" s="3">
        <v>0</v>
      </c>
      <c r="AK183" s="3">
        <v>3</v>
      </c>
      <c r="AL183" s="3">
        <v>16</v>
      </c>
      <c r="AM183" s="3">
        <v>8.6</v>
      </c>
      <c r="AN183" s="3">
        <f t="shared" si="36"/>
        <v>182</v>
      </c>
      <c r="AO183" s="3">
        <f>_xlfn.IFNA(VLOOKUP(C183, 'FanGraphs Plus Stats 1-2000'!$D$2:$L$1048576, MATCH("wRC+", FanGraphs_Plus_Stats_1_1500[[#Headers],[ID]:[BABIP+]], 0), FALSE), 0)</f>
        <v>199</v>
      </c>
      <c r="AP183" s="3">
        <f t="shared" si="37"/>
        <v>33</v>
      </c>
      <c r="AQ183" s="3">
        <v>6.2</v>
      </c>
      <c r="AR183" s="3">
        <f t="shared" si="38"/>
        <v>208</v>
      </c>
      <c r="AS183" s="3">
        <v>8.9</v>
      </c>
      <c r="AT183" s="3">
        <f t="shared" si="39"/>
        <v>81</v>
      </c>
      <c r="AU183" s="14">
        <v>-1.3</v>
      </c>
      <c r="AV183" s="3">
        <f t="shared" si="40"/>
        <v>1359</v>
      </c>
      <c r="AW183" s="3">
        <v>60</v>
      </c>
      <c r="AX183" s="3">
        <v>-1</v>
      </c>
      <c r="AY183" s="3">
        <v>3</v>
      </c>
      <c r="AZ183" s="3">
        <v>2</v>
      </c>
      <c r="BA183" s="3">
        <v>-1</v>
      </c>
      <c r="BB183" s="3" t="s">
        <v>260</v>
      </c>
      <c r="BC183" s="13">
        <f t="shared" si="41"/>
        <v>67.846829404728553</v>
      </c>
    </row>
    <row r="184" spans="1:55" x14ac:dyDescent="0.45">
      <c r="A184" s="1">
        <f t="shared" si="28"/>
        <v>182</v>
      </c>
      <c r="B184" s="3" t="s">
        <v>55</v>
      </c>
      <c r="C184" s="3" t="str">
        <f t="shared" si="29"/>
        <v>Lou Gehrig - 1931</v>
      </c>
      <c r="D184" s="3">
        <v>1931</v>
      </c>
      <c r="E184" s="3">
        <v>28</v>
      </c>
      <c r="F184" s="3" t="s">
        <v>42</v>
      </c>
      <c r="G184" s="3" t="s">
        <v>43</v>
      </c>
      <c r="H184" s="3">
        <v>155</v>
      </c>
      <c r="I184" s="3">
        <v>738</v>
      </c>
      <c r="J184" s="3">
        <v>619</v>
      </c>
      <c r="K184" s="3">
        <v>163</v>
      </c>
      <c r="L184" s="3">
        <v>211</v>
      </c>
      <c r="M184" s="3">
        <v>119</v>
      </c>
      <c r="N184" s="3">
        <v>31</v>
      </c>
      <c r="O184" s="3">
        <v>15</v>
      </c>
      <c r="P184" s="3">
        <v>46</v>
      </c>
      <c r="Q184" s="3">
        <f t="shared" si="30"/>
        <v>75</v>
      </c>
      <c r="R184" s="3">
        <v>185</v>
      </c>
      <c r="S184" s="3">
        <v>17</v>
      </c>
      <c r="T184" s="3">
        <v>12</v>
      </c>
      <c r="U184" s="3">
        <v>117</v>
      </c>
      <c r="V184" s="3">
        <v>56</v>
      </c>
      <c r="W184" s="3">
        <v>0.34100000000000003</v>
      </c>
      <c r="X184" s="3">
        <f t="shared" si="31"/>
        <v>262</v>
      </c>
      <c r="Y184" s="3">
        <v>0.44600000000000001</v>
      </c>
      <c r="Z184" s="3">
        <f t="shared" si="32"/>
        <v>158</v>
      </c>
      <c r="AA184" s="3">
        <v>0.66200000000000003</v>
      </c>
      <c r="AB184" s="3">
        <f t="shared" si="33"/>
        <v>71</v>
      </c>
      <c r="AC184" s="3">
        <v>1.1080000000000001</v>
      </c>
      <c r="AD184" s="3">
        <f t="shared" si="34"/>
        <v>74</v>
      </c>
      <c r="AE184" s="3">
        <v>194</v>
      </c>
      <c r="AF184" s="3">
        <f t="shared" si="35"/>
        <v>64</v>
      </c>
      <c r="AG184" s="3">
        <v>410</v>
      </c>
      <c r="AH184" s="2"/>
      <c r="AI184" s="3">
        <v>0</v>
      </c>
      <c r="AJ184" s="3">
        <v>2</v>
      </c>
      <c r="AK184" s="2"/>
      <c r="AL184" s="3">
        <v>14</v>
      </c>
      <c r="AM184" s="3">
        <v>8.6</v>
      </c>
      <c r="AN184" s="3">
        <f t="shared" si="36"/>
        <v>182</v>
      </c>
      <c r="AO184" s="3">
        <f>_xlfn.IFNA(VLOOKUP(C184, 'FanGraphs Plus Stats 1-2000'!$D$2:$L$1048576, MATCH("wRC+", FanGraphs_Plus_Stats_1_1500[[#Headers],[ID]:[BABIP+]], 0), FALSE), 0)</f>
        <v>183</v>
      </c>
      <c r="AP184" s="3">
        <f t="shared" si="37"/>
        <v>92</v>
      </c>
      <c r="AQ184" s="3">
        <v>6.1</v>
      </c>
      <c r="AR184" s="3">
        <f t="shared" si="38"/>
        <v>225</v>
      </c>
      <c r="AS184" s="3">
        <v>9.3000000000000007</v>
      </c>
      <c r="AT184" s="3">
        <f t="shared" si="39"/>
        <v>58</v>
      </c>
      <c r="AU184" s="14">
        <v>-1.4</v>
      </c>
      <c r="AV184" s="3">
        <f t="shared" si="40"/>
        <v>1369</v>
      </c>
      <c r="AW184" s="3">
        <v>83</v>
      </c>
      <c r="AX184" s="3">
        <v>1</v>
      </c>
      <c r="AY184" s="3">
        <v>-1</v>
      </c>
      <c r="AZ184" s="3">
        <v>0</v>
      </c>
      <c r="BA184" s="3">
        <v>-8</v>
      </c>
      <c r="BB184" s="3" t="s">
        <v>251</v>
      </c>
      <c r="BC184" s="13">
        <f t="shared" si="41"/>
        <v>102.33237722819663</v>
      </c>
    </row>
    <row r="185" spans="1:55" x14ac:dyDescent="0.45">
      <c r="A185" s="1">
        <f t="shared" si="28"/>
        <v>182</v>
      </c>
      <c r="B185" s="3" t="s">
        <v>1127</v>
      </c>
      <c r="C185" s="3" t="str">
        <f t="shared" si="29"/>
        <v>Hank Aaron - 1959</v>
      </c>
      <c r="D185" s="3">
        <v>1959</v>
      </c>
      <c r="E185" s="3">
        <v>25</v>
      </c>
      <c r="F185" s="3" t="s">
        <v>171</v>
      </c>
      <c r="G185" s="3" t="s">
        <v>52</v>
      </c>
      <c r="H185" s="3">
        <v>154</v>
      </c>
      <c r="I185" s="3">
        <v>693</v>
      </c>
      <c r="J185" s="3">
        <v>629</v>
      </c>
      <c r="K185" s="3">
        <v>116</v>
      </c>
      <c r="L185" s="3">
        <v>223</v>
      </c>
      <c r="M185" s="3">
        <v>131</v>
      </c>
      <c r="N185" s="3">
        <v>46</v>
      </c>
      <c r="O185" s="3">
        <v>7</v>
      </c>
      <c r="P185" s="3">
        <v>39</v>
      </c>
      <c r="Q185" s="3">
        <f t="shared" si="30"/>
        <v>217</v>
      </c>
      <c r="R185" s="3">
        <v>123</v>
      </c>
      <c r="S185" s="3">
        <v>8</v>
      </c>
      <c r="T185" s="3">
        <v>0</v>
      </c>
      <c r="U185" s="3">
        <v>51</v>
      </c>
      <c r="V185" s="3">
        <v>54</v>
      </c>
      <c r="W185" s="3">
        <v>0.35499999999999998</v>
      </c>
      <c r="X185" s="3">
        <f t="shared" si="31"/>
        <v>150</v>
      </c>
      <c r="Y185" s="3">
        <v>0.40100000000000002</v>
      </c>
      <c r="Z185" s="3">
        <f t="shared" si="32"/>
        <v>607</v>
      </c>
      <c r="AA185" s="3">
        <v>0.63600000000000001</v>
      </c>
      <c r="AB185" s="3">
        <f t="shared" si="33"/>
        <v>124</v>
      </c>
      <c r="AC185" s="3">
        <v>1.0369999999999999</v>
      </c>
      <c r="AD185" s="3">
        <f t="shared" si="34"/>
        <v>202</v>
      </c>
      <c r="AE185" s="3">
        <v>183</v>
      </c>
      <c r="AF185" s="3">
        <f t="shared" si="35"/>
        <v>123</v>
      </c>
      <c r="AG185" s="3">
        <v>400</v>
      </c>
      <c r="AH185" s="3">
        <v>19</v>
      </c>
      <c r="AI185" s="3">
        <v>4</v>
      </c>
      <c r="AJ185" s="3">
        <v>0</v>
      </c>
      <c r="AK185" s="3">
        <v>9</v>
      </c>
      <c r="AL185" s="3">
        <v>17</v>
      </c>
      <c r="AM185" s="3">
        <v>8.6</v>
      </c>
      <c r="AN185" s="3">
        <f t="shared" si="36"/>
        <v>182</v>
      </c>
      <c r="AO185" s="3">
        <f>_xlfn.IFNA(VLOOKUP(C185, 'FanGraphs Plus Stats 1-2000'!$D$2:$L$1048576, MATCH("wRC+", FanGraphs_Plus_Stats_1_1500[[#Headers],[ID]:[BABIP+]], 0), FALSE), 0)</f>
        <v>175</v>
      </c>
      <c r="AP185" s="3">
        <f t="shared" si="37"/>
        <v>151</v>
      </c>
      <c r="AQ185" s="3">
        <v>6.1</v>
      </c>
      <c r="AR185" s="3">
        <f t="shared" si="38"/>
        <v>225</v>
      </c>
      <c r="AS185" s="3">
        <v>9.1999999999999993</v>
      </c>
      <c r="AT185" s="3">
        <f t="shared" si="39"/>
        <v>62</v>
      </c>
      <c r="AU185" s="14">
        <v>-1.1000000000000001</v>
      </c>
      <c r="AV185" s="3">
        <f t="shared" si="40"/>
        <v>1324</v>
      </c>
      <c r="AW185" s="3">
        <v>64</v>
      </c>
      <c r="AX185" s="3">
        <v>0</v>
      </c>
      <c r="AY185" s="3">
        <v>6</v>
      </c>
      <c r="AZ185" s="3">
        <v>7</v>
      </c>
      <c r="BA185" s="3">
        <v>-4</v>
      </c>
      <c r="BB185" s="3" t="s">
        <v>248</v>
      </c>
      <c r="BC185" s="13">
        <f t="shared" si="41"/>
        <v>150.07827026244749</v>
      </c>
    </row>
    <row r="186" spans="1:55" x14ac:dyDescent="0.45">
      <c r="A186" s="1">
        <f t="shared" si="28"/>
        <v>182</v>
      </c>
      <c r="B186" s="3" t="s">
        <v>252</v>
      </c>
      <c r="C186" s="3" t="str">
        <f t="shared" si="29"/>
        <v>Will Clark - 1989</v>
      </c>
      <c r="D186" s="3">
        <v>1989</v>
      </c>
      <c r="E186" s="3">
        <v>25</v>
      </c>
      <c r="F186" s="3" t="s">
        <v>58</v>
      </c>
      <c r="G186" s="3" t="s">
        <v>52</v>
      </c>
      <c r="H186" s="3">
        <v>159</v>
      </c>
      <c r="I186" s="3">
        <v>675</v>
      </c>
      <c r="J186" s="3">
        <v>588</v>
      </c>
      <c r="K186" s="3">
        <v>104</v>
      </c>
      <c r="L186" s="3">
        <v>196</v>
      </c>
      <c r="M186" s="3">
        <v>126</v>
      </c>
      <c r="N186" s="3">
        <v>38</v>
      </c>
      <c r="O186" s="3">
        <v>9</v>
      </c>
      <c r="P186" s="3">
        <v>23</v>
      </c>
      <c r="Q186" s="3">
        <f t="shared" si="30"/>
        <v>779</v>
      </c>
      <c r="R186" s="3">
        <v>111</v>
      </c>
      <c r="S186" s="3">
        <v>8</v>
      </c>
      <c r="T186" s="3">
        <v>3</v>
      </c>
      <c r="U186" s="3">
        <v>74</v>
      </c>
      <c r="V186" s="3">
        <v>103</v>
      </c>
      <c r="W186" s="3">
        <v>0.33300000000000002</v>
      </c>
      <c r="X186" s="3">
        <f t="shared" si="31"/>
        <v>343</v>
      </c>
      <c r="Y186" s="3">
        <v>0.40699999999999997</v>
      </c>
      <c r="Z186" s="3">
        <f t="shared" si="32"/>
        <v>527</v>
      </c>
      <c r="AA186" s="3">
        <v>0.54600000000000004</v>
      </c>
      <c r="AB186" s="3">
        <f t="shared" si="33"/>
        <v>565</v>
      </c>
      <c r="AC186" s="3">
        <v>0.95299999999999996</v>
      </c>
      <c r="AD186" s="3">
        <f t="shared" si="34"/>
        <v>526</v>
      </c>
      <c r="AE186" s="3">
        <v>175</v>
      </c>
      <c r="AF186" s="3">
        <f t="shared" si="35"/>
        <v>199</v>
      </c>
      <c r="AG186" s="3">
        <v>321</v>
      </c>
      <c r="AH186" s="3">
        <v>6</v>
      </c>
      <c r="AI186" s="3">
        <v>5</v>
      </c>
      <c r="AJ186" s="3">
        <v>0</v>
      </c>
      <c r="AK186" s="3">
        <v>8</v>
      </c>
      <c r="AL186" s="3">
        <v>14</v>
      </c>
      <c r="AM186" s="3">
        <v>8.6</v>
      </c>
      <c r="AN186" s="3">
        <f t="shared" si="36"/>
        <v>182</v>
      </c>
      <c r="AO186" s="3">
        <f>_xlfn.IFNA(VLOOKUP(C186, 'FanGraphs Plus Stats 1-2000'!$D$2:$L$1048576, MATCH("wRC+", FanGraphs_Plus_Stats_1_1500[[#Headers],[ID]:[BABIP+]], 0), FALSE), 0)</f>
        <v>174</v>
      </c>
      <c r="AP186" s="3">
        <f t="shared" si="37"/>
        <v>167</v>
      </c>
      <c r="AQ186" s="3">
        <v>6.4</v>
      </c>
      <c r="AR186" s="3">
        <f t="shared" si="38"/>
        <v>176</v>
      </c>
      <c r="AS186" s="3">
        <v>7.6</v>
      </c>
      <c r="AT186" s="3">
        <f t="shared" si="39"/>
        <v>235</v>
      </c>
      <c r="AU186" s="14">
        <v>0</v>
      </c>
      <c r="AV186" s="3">
        <f t="shared" si="40"/>
        <v>955</v>
      </c>
      <c r="AW186" s="3">
        <v>55</v>
      </c>
      <c r="AX186" s="3">
        <v>1</v>
      </c>
      <c r="AY186" s="3">
        <v>2</v>
      </c>
      <c r="AZ186" s="3">
        <v>3</v>
      </c>
      <c r="BA186" s="3">
        <v>9</v>
      </c>
      <c r="BB186" s="3" t="s">
        <v>193</v>
      </c>
      <c r="BC186" s="13">
        <f t="shared" si="41"/>
        <v>182.19941512317658</v>
      </c>
    </row>
    <row r="187" spans="1:55" x14ac:dyDescent="0.45">
      <c r="A187" s="1">
        <f t="shared" si="28"/>
        <v>182</v>
      </c>
      <c r="B187" s="3" t="s">
        <v>1128</v>
      </c>
      <c r="C187" s="3" t="str">
        <f t="shared" si="29"/>
        <v>Tristram Speaker - 1920</v>
      </c>
      <c r="D187" s="3">
        <v>1920</v>
      </c>
      <c r="E187" s="3">
        <v>32</v>
      </c>
      <c r="F187" s="3" t="s">
        <v>110</v>
      </c>
      <c r="G187" s="3" t="s">
        <v>43</v>
      </c>
      <c r="H187" s="3">
        <v>150</v>
      </c>
      <c r="I187" s="3">
        <v>674</v>
      </c>
      <c r="J187" s="3">
        <v>552</v>
      </c>
      <c r="K187" s="3">
        <v>137</v>
      </c>
      <c r="L187" s="3">
        <v>214</v>
      </c>
      <c r="M187" s="3">
        <v>145</v>
      </c>
      <c r="N187" s="3">
        <v>50</v>
      </c>
      <c r="O187" s="3">
        <v>11</v>
      </c>
      <c r="P187" s="3">
        <v>8</v>
      </c>
      <c r="Q187" s="3">
        <f t="shared" si="30"/>
        <v>1186</v>
      </c>
      <c r="R187" s="3">
        <v>107</v>
      </c>
      <c r="S187" s="3">
        <v>10</v>
      </c>
      <c r="T187" s="3">
        <v>13</v>
      </c>
      <c r="U187" s="3">
        <v>97</v>
      </c>
      <c r="V187" s="3">
        <v>13</v>
      </c>
      <c r="W187" s="3">
        <v>0.38800000000000001</v>
      </c>
      <c r="X187" s="3">
        <f t="shared" si="31"/>
        <v>28</v>
      </c>
      <c r="Y187" s="3">
        <v>0.48299999999999998</v>
      </c>
      <c r="Z187" s="3">
        <f t="shared" si="32"/>
        <v>32</v>
      </c>
      <c r="AA187" s="3">
        <v>0.56200000000000006</v>
      </c>
      <c r="AB187" s="3">
        <f t="shared" si="33"/>
        <v>454</v>
      </c>
      <c r="AC187" s="3">
        <v>1.0449999999999999</v>
      </c>
      <c r="AD187" s="3">
        <f t="shared" si="34"/>
        <v>177</v>
      </c>
      <c r="AE187" s="3">
        <v>172</v>
      </c>
      <c r="AF187" s="3">
        <f t="shared" si="35"/>
        <v>240</v>
      </c>
      <c r="AG187" s="3">
        <v>310</v>
      </c>
      <c r="AH187" s="2"/>
      <c r="AI187" s="3">
        <v>5</v>
      </c>
      <c r="AJ187" s="3">
        <v>20</v>
      </c>
      <c r="AK187" s="2"/>
      <c r="AL187" s="2"/>
      <c r="AM187" s="3">
        <v>8.6</v>
      </c>
      <c r="AN187" s="3">
        <f t="shared" si="36"/>
        <v>182</v>
      </c>
      <c r="AO187" s="3">
        <f>_xlfn.IFNA(VLOOKUP(C187, 'FanGraphs Plus Stats 1-2000'!$D$2:$L$1048576, MATCH("wRC+", FanGraphs_Plus_Stats_1_1500[[#Headers],[ID]:[BABIP+]], 0), FALSE), 0)</f>
        <v>168</v>
      </c>
      <c r="AP187" s="3">
        <f t="shared" si="37"/>
        <v>250</v>
      </c>
      <c r="AQ187" s="3">
        <v>6.2</v>
      </c>
      <c r="AR187" s="3">
        <f t="shared" si="38"/>
        <v>208</v>
      </c>
      <c r="AS187" s="3">
        <v>8.3000000000000007</v>
      </c>
      <c r="AT187" s="3">
        <f t="shared" si="39"/>
        <v>144</v>
      </c>
      <c r="AU187" s="14">
        <v>-0.1</v>
      </c>
      <c r="AV187" s="3">
        <f t="shared" si="40"/>
        <v>993</v>
      </c>
      <c r="AW187" s="3">
        <v>65</v>
      </c>
      <c r="AX187" s="3">
        <v>0</v>
      </c>
      <c r="AY187" s="3">
        <v>0</v>
      </c>
      <c r="AZ187" s="3">
        <v>0</v>
      </c>
      <c r="BA187" s="3">
        <v>3</v>
      </c>
      <c r="BB187" s="3" t="s">
        <v>68</v>
      </c>
      <c r="BC187" s="13">
        <f t="shared" si="41"/>
        <v>221.85755003939346</v>
      </c>
    </row>
    <row r="188" spans="1:55" x14ac:dyDescent="0.45">
      <c r="A188" s="1">
        <f t="shared" si="28"/>
        <v>182</v>
      </c>
      <c r="B188" s="3" t="s">
        <v>203</v>
      </c>
      <c r="C188" s="3" t="str">
        <f t="shared" si="29"/>
        <v>Duke Snider - 1955</v>
      </c>
      <c r="D188" s="3">
        <v>1955</v>
      </c>
      <c r="E188" s="3">
        <v>28</v>
      </c>
      <c r="F188" s="3" t="s">
        <v>158</v>
      </c>
      <c r="G188" s="3" t="s">
        <v>52</v>
      </c>
      <c r="H188" s="3">
        <v>148</v>
      </c>
      <c r="I188" s="3">
        <v>653</v>
      </c>
      <c r="J188" s="3">
        <v>538</v>
      </c>
      <c r="K188" s="3">
        <v>126</v>
      </c>
      <c r="L188" s="3">
        <v>166</v>
      </c>
      <c r="M188" s="3">
        <v>84</v>
      </c>
      <c r="N188" s="3">
        <v>34</v>
      </c>
      <c r="O188" s="3">
        <v>6</v>
      </c>
      <c r="P188" s="3">
        <v>42</v>
      </c>
      <c r="Q188" s="3">
        <f t="shared" si="30"/>
        <v>139</v>
      </c>
      <c r="R188" s="3">
        <v>136</v>
      </c>
      <c r="S188" s="3">
        <v>9</v>
      </c>
      <c r="T188" s="3">
        <v>7</v>
      </c>
      <c r="U188" s="3">
        <v>104</v>
      </c>
      <c r="V188" s="3">
        <v>87</v>
      </c>
      <c r="W188" s="3">
        <v>0.309</v>
      </c>
      <c r="X188" s="3">
        <f t="shared" si="31"/>
        <v>732</v>
      </c>
      <c r="Y188" s="3">
        <v>0.41799999999999998</v>
      </c>
      <c r="Z188" s="3">
        <f t="shared" si="32"/>
        <v>396</v>
      </c>
      <c r="AA188" s="3">
        <v>0.628</v>
      </c>
      <c r="AB188" s="3">
        <f t="shared" si="33"/>
        <v>150</v>
      </c>
      <c r="AC188" s="3">
        <v>1.046</v>
      </c>
      <c r="AD188" s="3">
        <f t="shared" si="34"/>
        <v>174</v>
      </c>
      <c r="AE188" s="3">
        <v>169</v>
      </c>
      <c r="AF188" s="3">
        <f t="shared" si="35"/>
        <v>291</v>
      </c>
      <c r="AG188" s="3">
        <v>338</v>
      </c>
      <c r="AH188" s="3">
        <v>9</v>
      </c>
      <c r="AI188" s="3">
        <v>1</v>
      </c>
      <c r="AJ188" s="3">
        <v>4</v>
      </c>
      <c r="AK188" s="3">
        <v>6</v>
      </c>
      <c r="AL188" s="3">
        <v>19</v>
      </c>
      <c r="AM188" s="3">
        <v>8.6</v>
      </c>
      <c r="AN188" s="3">
        <f t="shared" si="36"/>
        <v>182</v>
      </c>
      <c r="AO188" s="3">
        <f>_xlfn.IFNA(VLOOKUP(C188, 'FanGraphs Plus Stats 1-2000'!$D$2:$L$1048576, MATCH("wRC+", FanGraphs_Plus_Stats_1_1500[[#Headers],[ID]:[BABIP+]], 0), FALSE), 0)</f>
        <v>164</v>
      </c>
      <c r="AP188" s="3">
        <f t="shared" si="37"/>
        <v>321</v>
      </c>
      <c r="AQ188" s="3">
        <v>6.2</v>
      </c>
      <c r="AR188" s="3">
        <f t="shared" si="38"/>
        <v>208</v>
      </c>
      <c r="AS188" s="3">
        <v>8.1999999999999993</v>
      </c>
      <c r="AT188" s="3">
        <f t="shared" si="39"/>
        <v>161</v>
      </c>
      <c r="AU188" s="14">
        <v>0.4</v>
      </c>
      <c r="AV188" s="3">
        <f t="shared" si="40"/>
        <v>770</v>
      </c>
      <c r="AW188" s="3">
        <v>53</v>
      </c>
      <c r="AX188" s="3">
        <v>3</v>
      </c>
      <c r="AY188" s="3">
        <v>3</v>
      </c>
      <c r="AZ188" s="3">
        <v>6</v>
      </c>
      <c r="BA188" s="3">
        <v>6</v>
      </c>
      <c r="BB188" s="3" t="s">
        <v>68</v>
      </c>
      <c r="BC188" s="13">
        <f t="shared" si="41"/>
        <v>257.13220246858424</v>
      </c>
    </row>
    <row r="189" spans="1:55" x14ac:dyDescent="0.45">
      <c r="A189" s="1">
        <f t="shared" si="28"/>
        <v>182</v>
      </c>
      <c r="B189" s="3" t="s">
        <v>249</v>
      </c>
      <c r="C189" s="3" t="str">
        <f t="shared" si="29"/>
        <v>Cody Bellinger - 2019</v>
      </c>
      <c r="D189" s="3">
        <v>2019</v>
      </c>
      <c r="E189" s="3">
        <v>23</v>
      </c>
      <c r="F189" s="3" t="s">
        <v>164</v>
      </c>
      <c r="G189" s="3" t="s">
        <v>52</v>
      </c>
      <c r="H189" s="3">
        <v>156</v>
      </c>
      <c r="I189" s="3">
        <v>661</v>
      </c>
      <c r="J189" s="3">
        <v>558</v>
      </c>
      <c r="K189" s="3">
        <v>121</v>
      </c>
      <c r="L189" s="3">
        <v>170</v>
      </c>
      <c r="M189" s="3">
        <v>86</v>
      </c>
      <c r="N189" s="3">
        <v>34</v>
      </c>
      <c r="O189" s="3">
        <v>3</v>
      </c>
      <c r="P189" s="3">
        <v>47</v>
      </c>
      <c r="Q189" s="3">
        <f t="shared" si="30"/>
        <v>63</v>
      </c>
      <c r="R189" s="3">
        <v>115</v>
      </c>
      <c r="S189" s="3">
        <v>15</v>
      </c>
      <c r="T189" s="3">
        <v>5</v>
      </c>
      <c r="U189" s="3">
        <v>95</v>
      </c>
      <c r="V189" s="3">
        <v>108</v>
      </c>
      <c r="W189" s="3">
        <v>0.30499999999999999</v>
      </c>
      <c r="X189" s="3">
        <f t="shared" si="31"/>
        <v>820</v>
      </c>
      <c r="Y189" s="3">
        <v>0.40600000000000003</v>
      </c>
      <c r="Z189" s="3">
        <f t="shared" si="32"/>
        <v>538</v>
      </c>
      <c r="AA189" s="3">
        <v>0.629</v>
      </c>
      <c r="AB189" s="3">
        <f t="shared" si="33"/>
        <v>146</v>
      </c>
      <c r="AC189" s="3">
        <v>1.0349999999999999</v>
      </c>
      <c r="AD189" s="3">
        <f t="shared" si="34"/>
        <v>211</v>
      </c>
      <c r="AE189" s="3">
        <v>167</v>
      </c>
      <c r="AF189" s="3">
        <f t="shared" si="35"/>
        <v>327</v>
      </c>
      <c r="AG189" s="3">
        <v>351</v>
      </c>
      <c r="AH189" s="3">
        <v>10</v>
      </c>
      <c r="AI189" s="3">
        <v>3</v>
      </c>
      <c r="AJ189" s="3">
        <v>0</v>
      </c>
      <c r="AK189" s="3">
        <v>4</v>
      </c>
      <c r="AL189" s="3">
        <v>21</v>
      </c>
      <c r="AM189" s="3">
        <v>8.6</v>
      </c>
      <c r="AN189" s="3">
        <f t="shared" si="36"/>
        <v>182</v>
      </c>
      <c r="AO189" s="3">
        <f>_xlfn.IFNA(VLOOKUP(C189, 'FanGraphs Plus Stats 1-2000'!$D$2:$L$1048576, MATCH("wRC+", FanGraphs_Plus_Stats_1_1500[[#Headers],[ID]:[BABIP+]], 0), FALSE), 0)</f>
        <v>161</v>
      </c>
      <c r="AP189" s="3">
        <f t="shared" si="37"/>
        <v>381</v>
      </c>
      <c r="AQ189" s="3">
        <v>6.6</v>
      </c>
      <c r="AR189" s="3">
        <f t="shared" si="38"/>
        <v>155</v>
      </c>
      <c r="AS189" s="3">
        <v>6.5</v>
      </c>
      <c r="AT189" s="3">
        <f t="shared" si="39"/>
        <v>552</v>
      </c>
      <c r="AU189" s="14">
        <v>1.6</v>
      </c>
      <c r="AV189" s="3">
        <f t="shared" si="40"/>
        <v>372</v>
      </c>
      <c r="AW189" s="3">
        <v>51</v>
      </c>
      <c r="AX189" s="3">
        <v>0</v>
      </c>
      <c r="AY189" s="3">
        <v>1</v>
      </c>
      <c r="AZ189" s="3">
        <v>1</v>
      </c>
      <c r="BA189" s="3">
        <v>23</v>
      </c>
      <c r="BB189" s="3" t="s">
        <v>250</v>
      </c>
      <c r="BC189" s="13">
        <f t="shared" si="41"/>
        <v>283.04014546998553</v>
      </c>
    </row>
    <row r="190" spans="1:55" x14ac:dyDescent="0.45">
      <c r="A190" s="1">
        <f t="shared" si="28"/>
        <v>182</v>
      </c>
      <c r="B190" s="3" t="s">
        <v>261</v>
      </c>
      <c r="C190" s="3" t="str">
        <f t="shared" si="29"/>
        <v>Johnny Bench - 1972</v>
      </c>
      <c r="D190" s="3">
        <v>1972</v>
      </c>
      <c r="E190" s="3">
        <v>24</v>
      </c>
      <c r="F190" s="3" t="s">
        <v>78</v>
      </c>
      <c r="G190" s="3" t="s">
        <v>52</v>
      </c>
      <c r="H190" s="3">
        <v>147</v>
      </c>
      <c r="I190" s="3">
        <v>653</v>
      </c>
      <c r="J190" s="3">
        <v>538</v>
      </c>
      <c r="K190" s="3">
        <v>87</v>
      </c>
      <c r="L190" s="3">
        <v>145</v>
      </c>
      <c r="M190" s="3">
        <v>81</v>
      </c>
      <c r="N190" s="3">
        <v>22</v>
      </c>
      <c r="O190" s="3">
        <v>2</v>
      </c>
      <c r="P190" s="3">
        <v>40</v>
      </c>
      <c r="Q190" s="3">
        <f t="shared" si="30"/>
        <v>193</v>
      </c>
      <c r="R190" s="3">
        <v>125</v>
      </c>
      <c r="S190" s="3">
        <v>6</v>
      </c>
      <c r="T190" s="3">
        <v>6</v>
      </c>
      <c r="U190" s="3">
        <v>100</v>
      </c>
      <c r="V190" s="3">
        <v>84</v>
      </c>
      <c r="W190" s="3">
        <v>0.27</v>
      </c>
      <c r="X190" s="3">
        <f t="shared" si="31"/>
        <v>1304</v>
      </c>
      <c r="Y190" s="3">
        <v>0.379</v>
      </c>
      <c r="Z190" s="3">
        <f t="shared" si="32"/>
        <v>931</v>
      </c>
      <c r="AA190" s="3">
        <v>0.54100000000000004</v>
      </c>
      <c r="AB190" s="3">
        <f t="shared" si="33"/>
        <v>597</v>
      </c>
      <c r="AC190" s="3">
        <v>0.92</v>
      </c>
      <c r="AD190" s="3">
        <f t="shared" si="34"/>
        <v>709</v>
      </c>
      <c r="AE190" s="3">
        <v>166</v>
      </c>
      <c r="AF190" s="3">
        <f t="shared" si="35"/>
        <v>341</v>
      </c>
      <c r="AG190" s="3">
        <v>291</v>
      </c>
      <c r="AH190" s="3">
        <v>18</v>
      </c>
      <c r="AI190" s="3">
        <v>2</v>
      </c>
      <c r="AJ190" s="3">
        <v>0</v>
      </c>
      <c r="AK190" s="3">
        <v>12</v>
      </c>
      <c r="AL190" s="3">
        <v>23</v>
      </c>
      <c r="AM190" s="3">
        <v>8.6</v>
      </c>
      <c r="AN190" s="3">
        <f t="shared" si="36"/>
        <v>182</v>
      </c>
      <c r="AO190" s="3">
        <f>_xlfn.IFNA(VLOOKUP(C190, 'FanGraphs Plus Stats 1-2000'!$D$2:$L$1048576, MATCH("wRC+", FanGraphs_Plus_Stats_1_1500[[#Headers],[ID]:[BABIP+]], 0), FALSE), 0)</f>
        <v>156</v>
      </c>
      <c r="AP190" s="3">
        <f t="shared" si="37"/>
        <v>481</v>
      </c>
      <c r="AQ190" s="3">
        <v>6.6</v>
      </c>
      <c r="AR190" s="3">
        <f t="shared" si="38"/>
        <v>155</v>
      </c>
      <c r="AS190" s="3">
        <v>6.9</v>
      </c>
      <c r="AT190" s="3">
        <f t="shared" si="39"/>
        <v>422</v>
      </c>
      <c r="AU190" s="14">
        <v>2.5</v>
      </c>
      <c r="AV190" s="3">
        <f t="shared" si="40"/>
        <v>124</v>
      </c>
      <c r="AW190" s="3">
        <v>41</v>
      </c>
      <c r="AX190" s="3">
        <v>-2</v>
      </c>
      <c r="AY190" s="3">
        <v>-2</v>
      </c>
      <c r="AZ190" s="3">
        <v>-4</v>
      </c>
      <c r="BA190" s="3">
        <v>13</v>
      </c>
      <c r="BB190" s="3" t="s">
        <v>262</v>
      </c>
      <c r="BC190" s="13">
        <f t="shared" si="41"/>
        <v>310.21082433233903</v>
      </c>
    </row>
    <row r="191" spans="1:55" x14ac:dyDescent="0.45">
      <c r="A191" s="1">
        <f t="shared" si="28"/>
        <v>182</v>
      </c>
      <c r="B191" s="3" t="s">
        <v>77</v>
      </c>
      <c r="C191" s="3" t="str">
        <f t="shared" si="29"/>
        <v>Joe Morgan - 1974</v>
      </c>
      <c r="D191" s="3">
        <v>1974</v>
      </c>
      <c r="E191" s="3">
        <v>30</v>
      </c>
      <c r="F191" s="3" t="s">
        <v>78</v>
      </c>
      <c r="G191" s="3" t="s">
        <v>52</v>
      </c>
      <c r="H191" s="3">
        <v>149</v>
      </c>
      <c r="I191" s="3">
        <v>641</v>
      </c>
      <c r="J191" s="3">
        <v>512</v>
      </c>
      <c r="K191" s="3">
        <v>107</v>
      </c>
      <c r="L191" s="3">
        <v>150</v>
      </c>
      <c r="M191" s="3">
        <v>94</v>
      </c>
      <c r="N191" s="3">
        <v>31</v>
      </c>
      <c r="O191" s="3">
        <v>3</v>
      </c>
      <c r="P191" s="3">
        <v>22</v>
      </c>
      <c r="Q191" s="3">
        <f t="shared" si="30"/>
        <v>811</v>
      </c>
      <c r="R191" s="3">
        <v>67</v>
      </c>
      <c r="S191" s="3">
        <v>58</v>
      </c>
      <c r="T191" s="3">
        <v>12</v>
      </c>
      <c r="U191" s="3">
        <v>120</v>
      </c>
      <c r="V191" s="3">
        <v>69</v>
      </c>
      <c r="W191" s="3">
        <v>0.29299999999999998</v>
      </c>
      <c r="X191" s="3">
        <f t="shared" si="31"/>
        <v>1019</v>
      </c>
      <c r="Y191" s="3">
        <v>0.42699999999999999</v>
      </c>
      <c r="Z191" s="3">
        <f t="shared" si="32"/>
        <v>301</v>
      </c>
      <c r="AA191" s="3">
        <v>0.49399999999999999</v>
      </c>
      <c r="AB191" s="3">
        <f t="shared" si="33"/>
        <v>951</v>
      </c>
      <c r="AC191" s="3">
        <v>0.92100000000000004</v>
      </c>
      <c r="AD191" s="3">
        <f t="shared" si="34"/>
        <v>703</v>
      </c>
      <c r="AE191" s="3">
        <v>159</v>
      </c>
      <c r="AF191" s="3">
        <f t="shared" si="35"/>
        <v>482</v>
      </c>
      <c r="AG191" s="3">
        <v>253</v>
      </c>
      <c r="AH191" s="3">
        <v>7</v>
      </c>
      <c r="AI191" s="3">
        <v>3</v>
      </c>
      <c r="AJ191" s="3">
        <v>1</v>
      </c>
      <c r="AK191" s="3">
        <v>5</v>
      </c>
      <c r="AL191" s="3">
        <v>8</v>
      </c>
      <c r="AM191" s="3">
        <v>8.6</v>
      </c>
      <c r="AN191" s="3">
        <f t="shared" si="36"/>
        <v>182</v>
      </c>
      <c r="AO191" s="3">
        <f>_xlfn.IFNA(VLOOKUP(C191, 'FanGraphs Plus Stats 1-2000'!$D$2:$L$1048576, MATCH("wRC+", FanGraphs_Plus_Stats_1_1500[[#Headers],[ID]:[BABIP+]], 0), FALSE), 0)</f>
        <v>162</v>
      </c>
      <c r="AP191" s="3">
        <f t="shared" si="37"/>
        <v>362</v>
      </c>
      <c r="AQ191" s="3">
        <v>6.6</v>
      </c>
      <c r="AR191" s="3">
        <f t="shared" si="38"/>
        <v>155</v>
      </c>
      <c r="AS191" s="3">
        <v>8.1999999999999993</v>
      </c>
      <c r="AT191" s="3">
        <f t="shared" si="39"/>
        <v>161</v>
      </c>
      <c r="AU191" s="14">
        <v>0.9</v>
      </c>
      <c r="AV191" s="3">
        <f t="shared" si="40"/>
        <v>610</v>
      </c>
      <c r="AW191" s="3">
        <v>46</v>
      </c>
      <c r="AX191" s="3">
        <v>1</v>
      </c>
      <c r="AY191" s="3">
        <v>8</v>
      </c>
      <c r="AZ191" s="3">
        <v>9</v>
      </c>
      <c r="BA191" s="3">
        <v>4</v>
      </c>
      <c r="BB191" s="3" t="s">
        <v>79</v>
      </c>
      <c r="BC191" s="13">
        <f t="shared" si="41"/>
        <v>316.67151436099948</v>
      </c>
    </row>
    <row r="192" spans="1:55" x14ac:dyDescent="0.45">
      <c r="A192" s="1">
        <f t="shared" si="28"/>
        <v>182</v>
      </c>
      <c r="B192" s="3" t="s">
        <v>263</v>
      </c>
      <c r="C192" s="3" t="str">
        <f t="shared" si="29"/>
        <v>Tony Gwynn - 1987</v>
      </c>
      <c r="D192" s="3">
        <v>1987</v>
      </c>
      <c r="E192" s="3">
        <v>27</v>
      </c>
      <c r="F192" s="3" t="s">
        <v>264</v>
      </c>
      <c r="G192" s="3" t="s">
        <v>52</v>
      </c>
      <c r="H192" s="3">
        <v>157</v>
      </c>
      <c r="I192" s="3">
        <v>680</v>
      </c>
      <c r="J192" s="3">
        <v>589</v>
      </c>
      <c r="K192" s="3">
        <v>119</v>
      </c>
      <c r="L192" s="3">
        <v>218</v>
      </c>
      <c r="M192" s="3">
        <v>162</v>
      </c>
      <c r="N192" s="3">
        <v>36</v>
      </c>
      <c r="O192" s="3">
        <v>13</v>
      </c>
      <c r="P192" s="3">
        <v>7</v>
      </c>
      <c r="Q192" s="3">
        <f t="shared" si="30"/>
        <v>1216</v>
      </c>
      <c r="R192" s="3">
        <v>54</v>
      </c>
      <c r="S192" s="3">
        <v>56</v>
      </c>
      <c r="T192" s="3">
        <v>12</v>
      </c>
      <c r="U192" s="3">
        <v>82</v>
      </c>
      <c r="V192" s="3">
        <v>35</v>
      </c>
      <c r="W192" s="3">
        <v>0.37</v>
      </c>
      <c r="X192" s="3">
        <f t="shared" si="31"/>
        <v>79</v>
      </c>
      <c r="Y192" s="3">
        <v>0.44700000000000001</v>
      </c>
      <c r="Z192" s="3">
        <f t="shared" si="32"/>
        <v>155</v>
      </c>
      <c r="AA192" s="3">
        <v>0.51100000000000001</v>
      </c>
      <c r="AB192" s="3">
        <f t="shared" si="33"/>
        <v>826</v>
      </c>
      <c r="AC192" s="3">
        <v>0.95799999999999996</v>
      </c>
      <c r="AD192" s="3">
        <f t="shared" si="34"/>
        <v>502</v>
      </c>
      <c r="AE192" s="3">
        <v>158</v>
      </c>
      <c r="AF192" s="3">
        <f t="shared" si="35"/>
        <v>493</v>
      </c>
      <c r="AG192" s="3">
        <v>301</v>
      </c>
      <c r="AH192" s="3">
        <v>13</v>
      </c>
      <c r="AI192" s="3">
        <v>3</v>
      </c>
      <c r="AJ192" s="3">
        <v>2</v>
      </c>
      <c r="AK192" s="3">
        <v>4</v>
      </c>
      <c r="AL192" s="3">
        <v>26</v>
      </c>
      <c r="AM192" s="3">
        <v>8.6</v>
      </c>
      <c r="AN192" s="3">
        <f t="shared" si="36"/>
        <v>182</v>
      </c>
      <c r="AO192" s="3">
        <f>_xlfn.IFNA(VLOOKUP(C192, 'FanGraphs Plus Stats 1-2000'!$D$2:$L$1048576, MATCH("wRC+", FanGraphs_Plus_Stats_1_1500[[#Headers],[ID]:[BABIP+]], 0), FALSE), 0)</f>
        <v>154</v>
      </c>
      <c r="AP192" s="3">
        <f t="shared" si="37"/>
        <v>533</v>
      </c>
      <c r="AQ192" s="3">
        <v>6.3</v>
      </c>
      <c r="AR192" s="3">
        <f t="shared" si="38"/>
        <v>192</v>
      </c>
      <c r="AS192" s="3">
        <v>7.8</v>
      </c>
      <c r="AT192" s="3">
        <f t="shared" si="39"/>
        <v>212</v>
      </c>
      <c r="AU192" s="14">
        <v>0.1</v>
      </c>
      <c r="AV192" s="3">
        <f t="shared" si="40"/>
        <v>909</v>
      </c>
      <c r="AW192" s="3">
        <v>49</v>
      </c>
      <c r="AX192" s="3">
        <v>1</v>
      </c>
      <c r="AY192" s="3">
        <v>11</v>
      </c>
      <c r="AZ192" s="3">
        <v>12</v>
      </c>
      <c r="BA192" s="3">
        <v>7</v>
      </c>
      <c r="BB192" s="3" t="s">
        <v>166</v>
      </c>
      <c r="BC192" s="13">
        <f t="shared" si="41"/>
        <v>362.97928327256744</v>
      </c>
    </row>
    <row r="193" spans="1:55" ht="26.65" x14ac:dyDescent="0.45">
      <c r="A193" s="1">
        <f t="shared" si="28"/>
        <v>182</v>
      </c>
      <c r="B193" s="3" t="s">
        <v>253</v>
      </c>
      <c r="C193" s="3" t="str">
        <f t="shared" si="29"/>
        <v>Ben Zobrist - 2009</v>
      </c>
      <c r="D193" s="3">
        <v>2009</v>
      </c>
      <c r="E193" s="3">
        <v>28</v>
      </c>
      <c r="F193" s="3" t="s">
        <v>254</v>
      </c>
      <c r="G193" s="3" t="s">
        <v>43</v>
      </c>
      <c r="H193" s="3">
        <v>152</v>
      </c>
      <c r="I193" s="3">
        <v>599</v>
      </c>
      <c r="J193" s="3">
        <v>501</v>
      </c>
      <c r="K193" s="3">
        <v>91</v>
      </c>
      <c r="L193" s="3">
        <v>149</v>
      </c>
      <c r="M193" s="3">
        <v>87</v>
      </c>
      <c r="N193" s="3">
        <v>28</v>
      </c>
      <c r="O193" s="3">
        <v>7</v>
      </c>
      <c r="P193" s="3">
        <v>27</v>
      </c>
      <c r="Q193" s="3">
        <f t="shared" si="30"/>
        <v>635</v>
      </c>
      <c r="R193" s="3">
        <v>91</v>
      </c>
      <c r="S193" s="3">
        <v>17</v>
      </c>
      <c r="T193" s="3">
        <v>6</v>
      </c>
      <c r="U193" s="3">
        <v>91</v>
      </c>
      <c r="V193" s="3">
        <v>104</v>
      </c>
      <c r="W193" s="3">
        <v>0.29699999999999999</v>
      </c>
      <c r="X193" s="3">
        <f t="shared" si="31"/>
        <v>957</v>
      </c>
      <c r="Y193" s="3">
        <v>0.40500000000000003</v>
      </c>
      <c r="Z193" s="3">
        <f t="shared" si="32"/>
        <v>548</v>
      </c>
      <c r="AA193" s="3">
        <v>0.54300000000000004</v>
      </c>
      <c r="AB193" s="3">
        <f t="shared" si="33"/>
        <v>586</v>
      </c>
      <c r="AC193" s="3">
        <v>0.94799999999999995</v>
      </c>
      <c r="AD193" s="3">
        <f t="shared" si="34"/>
        <v>551</v>
      </c>
      <c r="AE193" s="3">
        <v>149</v>
      </c>
      <c r="AF193" s="3">
        <f t="shared" si="35"/>
        <v>702</v>
      </c>
      <c r="AG193" s="3">
        <v>272</v>
      </c>
      <c r="AH193" s="3">
        <v>7</v>
      </c>
      <c r="AI193" s="3">
        <v>2</v>
      </c>
      <c r="AJ193" s="3">
        <v>1</v>
      </c>
      <c r="AK193" s="3">
        <v>4</v>
      </c>
      <c r="AL193" s="3">
        <v>4</v>
      </c>
      <c r="AM193" s="3">
        <v>8.6</v>
      </c>
      <c r="AN193" s="3">
        <f t="shared" si="36"/>
        <v>182</v>
      </c>
      <c r="AO193" s="3">
        <f>_xlfn.IFNA(VLOOKUP(C193, 'FanGraphs Plus Stats 1-2000'!$D$2:$L$1048576, MATCH("wRC+", FanGraphs_Plus_Stats_1_1500[[#Headers],[ID]:[BABIP+]], 0), FALSE), 0)</f>
        <v>152</v>
      </c>
      <c r="AP193" s="3">
        <f t="shared" si="37"/>
        <v>576</v>
      </c>
      <c r="AQ193" s="3">
        <v>6.5</v>
      </c>
      <c r="AR193" s="3">
        <f t="shared" si="38"/>
        <v>168</v>
      </c>
      <c r="AS193" s="3">
        <v>6.1</v>
      </c>
      <c r="AT193" s="3">
        <f t="shared" si="39"/>
        <v>735</v>
      </c>
      <c r="AU193" s="14">
        <v>2.6</v>
      </c>
      <c r="AV193" s="3">
        <f t="shared" si="40"/>
        <v>111</v>
      </c>
      <c r="AW193" s="3">
        <v>37</v>
      </c>
      <c r="AX193" s="3">
        <v>2</v>
      </c>
      <c r="AY193" s="3">
        <v>1</v>
      </c>
      <c r="AZ193" s="3">
        <v>3</v>
      </c>
      <c r="BA193" s="3">
        <v>25</v>
      </c>
      <c r="BB193" s="3" t="s">
        <v>255</v>
      </c>
      <c r="BC193" s="13">
        <f t="shared" si="41"/>
        <v>419.06075829193685</v>
      </c>
    </row>
    <row r="194" spans="1:55" x14ac:dyDescent="0.45">
      <c r="A194" s="1">
        <f t="shared" ref="A194:A257" si="42">_xlfn.RANK.EQ(AM194, $AM$2:$AM$1401)</f>
        <v>182</v>
      </c>
      <c r="B194" s="3" t="s">
        <v>257</v>
      </c>
      <c r="C194" s="3" t="str">
        <f t="shared" ref="C194:C257" si="43">_xlfn.CONCAT(B194, " - ", D194)</f>
        <v>Gary Carter - 1982</v>
      </c>
      <c r="D194" s="3">
        <v>1982</v>
      </c>
      <c r="E194" s="3">
        <v>28</v>
      </c>
      <c r="F194" s="3" t="s">
        <v>258</v>
      </c>
      <c r="G194" s="3" t="s">
        <v>52</v>
      </c>
      <c r="H194" s="3">
        <v>154</v>
      </c>
      <c r="I194" s="3">
        <v>653</v>
      </c>
      <c r="J194" s="3">
        <v>557</v>
      </c>
      <c r="K194" s="3">
        <v>91</v>
      </c>
      <c r="L194" s="3">
        <v>163</v>
      </c>
      <c r="M194" s="3">
        <v>101</v>
      </c>
      <c r="N194" s="3">
        <v>32</v>
      </c>
      <c r="O194" s="3">
        <v>1</v>
      </c>
      <c r="P194" s="3">
        <v>29</v>
      </c>
      <c r="Q194" s="3">
        <f t="shared" ref="Q194:Q257" si="44">_xlfn.RANK.EQ(P194,$P$2:$P$1401)</f>
        <v>557</v>
      </c>
      <c r="R194" s="3">
        <v>97</v>
      </c>
      <c r="S194" s="3">
        <v>2</v>
      </c>
      <c r="T194" s="3">
        <v>5</v>
      </c>
      <c r="U194" s="3">
        <v>78</v>
      </c>
      <c r="V194" s="3">
        <v>64</v>
      </c>
      <c r="W194" s="3">
        <v>0.29299999999999998</v>
      </c>
      <c r="X194" s="3">
        <f t="shared" ref="X194:X257" si="45">_xlfn.RANK.EQ(W194,$W$2:$W$1401)</f>
        <v>1019</v>
      </c>
      <c r="Y194" s="3">
        <v>0.38100000000000001</v>
      </c>
      <c r="Z194" s="3">
        <f t="shared" ref="Z194:Z257" si="46">_xlfn.RANK.EQ(Y194,$Y$2:$Y$1401)</f>
        <v>901</v>
      </c>
      <c r="AA194" s="3">
        <v>0.51</v>
      </c>
      <c r="AB194" s="3">
        <f t="shared" ref="AB194:AB257" si="47">_xlfn.RANK.EQ(AA194,$AA$2:$AA$1401)</f>
        <v>834</v>
      </c>
      <c r="AC194" s="3">
        <v>0.89</v>
      </c>
      <c r="AD194" s="3">
        <f t="shared" ref="AD194:AD257" si="48">_xlfn.RANK.EQ(AC194,$AC$2:$AC$1401)</f>
        <v>863</v>
      </c>
      <c r="AE194" s="3">
        <v>146</v>
      </c>
      <c r="AF194" s="3">
        <f t="shared" ref="AF194:AF257" si="49">_xlfn.RANK.EQ(AE194,$AE$2:$AE$1401)</f>
        <v>772</v>
      </c>
      <c r="AG194" s="3">
        <v>284</v>
      </c>
      <c r="AH194" s="3">
        <v>16</v>
      </c>
      <c r="AI194" s="3">
        <v>6</v>
      </c>
      <c r="AJ194" s="3">
        <v>4</v>
      </c>
      <c r="AK194" s="3">
        <v>8</v>
      </c>
      <c r="AL194" s="3">
        <v>11</v>
      </c>
      <c r="AM194" s="3">
        <v>8.6</v>
      </c>
      <c r="AN194" s="3">
        <f t="shared" ref="AN194:AN257" si="50">_xlfn.RANK.EQ(AM194,$AM$2:$AM$1401)</f>
        <v>182</v>
      </c>
      <c r="AO194" s="3">
        <f>_xlfn.IFNA(VLOOKUP(C194, 'FanGraphs Plus Stats 1-2000'!$D$2:$L$1048576, MATCH("wRC+", FanGraphs_Plus_Stats_1_1500[[#Headers],[ID]:[BABIP+]], 0), FALSE), 0)</f>
        <v>150</v>
      </c>
      <c r="AP194" s="3">
        <f t="shared" ref="AP194:AP257" si="51">_xlfn.RANK.EQ(AO194,$AO$2:$AO$1401)</f>
        <v>636</v>
      </c>
      <c r="AQ194" s="3">
        <v>6.4</v>
      </c>
      <c r="AR194" s="3">
        <f t="shared" ref="AR194:AR257" si="52">_xlfn.RANK.EQ(AQ194,$AQ$2:$AQ$1401)</f>
        <v>176</v>
      </c>
      <c r="AS194" s="3">
        <v>6.9</v>
      </c>
      <c r="AT194" s="3">
        <f t="shared" ref="AT194:AT257" si="53">_xlfn.RANK.EQ(AS194,$AS$2:$AS$1401)</f>
        <v>422</v>
      </c>
      <c r="AU194" s="14">
        <v>2.8</v>
      </c>
      <c r="AV194" s="3">
        <f t="shared" ref="AV194:AV257" si="54">_xlfn.RANK.EQ(AU194,$AU$2:$AU$1401)</f>
        <v>80</v>
      </c>
      <c r="AW194" s="3">
        <v>34</v>
      </c>
      <c r="AX194" s="3">
        <v>-1</v>
      </c>
      <c r="AY194" s="3">
        <v>0</v>
      </c>
      <c r="AZ194" s="3">
        <v>-1</v>
      </c>
      <c r="BA194" s="3">
        <v>14</v>
      </c>
      <c r="BB194" s="3" t="s">
        <v>259</v>
      </c>
      <c r="BC194" s="13">
        <f t="shared" ref="BC194:BC257" si="55">GEOMEAN(AN194,AF194,AP194)</f>
        <v>447.07659503521296</v>
      </c>
    </row>
    <row r="195" spans="1:55" x14ac:dyDescent="0.45">
      <c r="A195" s="1">
        <f t="shared" si="42"/>
        <v>182</v>
      </c>
      <c r="B195" s="3" t="s">
        <v>173</v>
      </c>
      <c r="C195" s="3" t="str">
        <f t="shared" si="43"/>
        <v>George Brett - 1979</v>
      </c>
      <c r="D195" s="3">
        <v>1979</v>
      </c>
      <c r="E195" s="3">
        <v>26</v>
      </c>
      <c r="F195" s="3" t="s">
        <v>174</v>
      </c>
      <c r="G195" s="3" t="s">
        <v>43</v>
      </c>
      <c r="H195" s="3">
        <v>154</v>
      </c>
      <c r="I195" s="3">
        <v>701</v>
      </c>
      <c r="J195" s="3">
        <v>645</v>
      </c>
      <c r="K195" s="3">
        <v>119</v>
      </c>
      <c r="L195" s="3">
        <v>212</v>
      </c>
      <c r="M195" s="3">
        <v>127</v>
      </c>
      <c r="N195" s="3">
        <v>42</v>
      </c>
      <c r="O195" s="3">
        <v>20</v>
      </c>
      <c r="P195" s="3">
        <v>23</v>
      </c>
      <c r="Q195" s="3">
        <f t="shared" si="44"/>
        <v>779</v>
      </c>
      <c r="R195" s="3">
        <v>107</v>
      </c>
      <c r="S195" s="3">
        <v>17</v>
      </c>
      <c r="T195" s="3">
        <v>10</v>
      </c>
      <c r="U195" s="3">
        <v>51</v>
      </c>
      <c r="V195" s="3">
        <v>36</v>
      </c>
      <c r="W195" s="3">
        <v>0.32900000000000001</v>
      </c>
      <c r="X195" s="3">
        <f t="shared" si="45"/>
        <v>398</v>
      </c>
      <c r="Y195" s="3">
        <v>0.376</v>
      </c>
      <c r="Z195" s="3">
        <f t="shared" si="46"/>
        <v>974</v>
      </c>
      <c r="AA195" s="3">
        <v>0.56299999999999994</v>
      </c>
      <c r="AB195" s="3">
        <f t="shared" si="47"/>
        <v>451</v>
      </c>
      <c r="AC195" s="3">
        <v>0.93899999999999995</v>
      </c>
      <c r="AD195" s="3">
        <f t="shared" si="48"/>
        <v>587</v>
      </c>
      <c r="AE195" s="3">
        <v>148</v>
      </c>
      <c r="AF195" s="3">
        <f t="shared" si="49"/>
        <v>731</v>
      </c>
      <c r="AG195" s="3">
        <v>363</v>
      </c>
      <c r="AH195" s="3">
        <v>8</v>
      </c>
      <c r="AI195" s="3">
        <v>0</v>
      </c>
      <c r="AJ195" s="3">
        <v>1</v>
      </c>
      <c r="AK195" s="3">
        <v>4</v>
      </c>
      <c r="AL195" s="3">
        <v>14</v>
      </c>
      <c r="AM195" s="3">
        <v>8.6</v>
      </c>
      <c r="AN195" s="3">
        <f t="shared" si="50"/>
        <v>182</v>
      </c>
      <c r="AO195" s="3">
        <f>_xlfn.IFNA(VLOOKUP(C195, 'FanGraphs Plus Stats 1-2000'!$D$2:$L$1048576, MATCH("wRC+", FanGraphs_Plus_Stats_1_1500[[#Headers],[ID]:[BABIP+]], 0), FALSE), 0)</f>
        <v>146</v>
      </c>
      <c r="AP195" s="3">
        <f t="shared" si="51"/>
        <v>737</v>
      </c>
      <c r="AQ195" s="3">
        <v>6.4</v>
      </c>
      <c r="AR195" s="3">
        <f t="shared" si="52"/>
        <v>176</v>
      </c>
      <c r="AS195" s="3">
        <v>7</v>
      </c>
      <c r="AT195" s="3">
        <f t="shared" si="53"/>
        <v>390</v>
      </c>
      <c r="AU195" s="14">
        <v>2</v>
      </c>
      <c r="AV195" s="3">
        <f t="shared" si="54"/>
        <v>259</v>
      </c>
      <c r="AW195" s="3">
        <v>40</v>
      </c>
      <c r="AX195" s="3">
        <v>2</v>
      </c>
      <c r="AY195" s="3">
        <v>3</v>
      </c>
      <c r="AZ195" s="3">
        <v>5</v>
      </c>
      <c r="BA195" s="3">
        <v>16</v>
      </c>
      <c r="BB195" s="3" t="s">
        <v>256</v>
      </c>
      <c r="BC195" s="13">
        <f t="shared" si="55"/>
        <v>461.12508780825954</v>
      </c>
    </row>
    <row r="196" spans="1:55" x14ac:dyDescent="0.45">
      <c r="A196" s="1">
        <f t="shared" si="42"/>
        <v>182</v>
      </c>
      <c r="B196" s="3" t="s">
        <v>232</v>
      </c>
      <c r="C196" s="3" t="str">
        <f t="shared" si="43"/>
        <v>Snuffy Stirnweiss - 1944</v>
      </c>
      <c r="D196" s="3">
        <v>1944</v>
      </c>
      <c r="E196" s="3">
        <v>25</v>
      </c>
      <c r="F196" s="3" t="s">
        <v>42</v>
      </c>
      <c r="G196" s="3" t="s">
        <v>43</v>
      </c>
      <c r="H196" s="3">
        <v>154</v>
      </c>
      <c r="I196" s="3">
        <v>723</v>
      </c>
      <c r="J196" s="3">
        <v>643</v>
      </c>
      <c r="K196" s="3">
        <v>125</v>
      </c>
      <c r="L196" s="3">
        <v>205</v>
      </c>
      <c r="M196" s="3">
        <v>146</v>
      </c>
      <c r="N196" s="3">
        <v>35</v>
      </c>
      <c r="O196" s="3">
        <v>16</v>
      </c>
      <c r="P196" s="3">
        <v>8</v>
      </c>
      <c r="Q196" s="3">
        <f t="shared" si="44"/>
        <v>1186</v>
      </c>
      <c r="R196" s="3">
        <v>43</v>
      </c>
      <c r="S196" s="3">
        <v>55</v>
      </c>
      <c r="T196" s="3">
        <v>11</v>
      </c>
      <c r="U196" s="3">
        <v>73</v>
      </c>
      <c r="V196" s="3">
        <v>87</v>
      </c>
      <c r="W196" s="3">
        <v>0.31900000000000001</v>
      </c>
      <c r="X196" s="3">
        <f t="shared" si="45"/>
        <v>552</v>
      </c>
      <c r="Y196" s="3">
        <v>0.38900000000000001</v>
      </c>
      <c r="Z196" s="3">
        <f t="shared" si="46"/>
        <v>791</v>
      </c>
      <c r="AA196" s="3">
        <v>0.46</v>
      </c>
      <c r="AB196" s="3">
        <f t="shared" si="47"/>
        <v>1131</v>
      </c>
      <c r="AC196" s="3">
        <v>0.84899999999999998</v>
      </c>
      <c r="AD196" s="3">
        <f t="shared" si="48"/>
        <v>1085</v>
      </c>
      <c r="AE196" s="3">
        <v>139</v>
      </c>
      <c r="AF196" s="3">
        <f t="shared" si="49"/>
        <v>939</v>
      </c>
      <c r="AG196" s="3">
        <v>296</v>
      </c>
      <c r="AH196" s="3">
        <v>6</v>
      </c>
      <c r="AI196" s="3">
        <v>1</v>
      </c>
      <c r="AJ196" s="3">
        <v>6</v>
      </c>
      <c r="AK196" s="2"/>
      <c r="AL196" s="3">
        <v>1</v>
      </c>
      <c r="AM196" s="3">
        <v>8.6</v>
      </c>
      <c r="AN196" s="3">
        <f t="shared" si="50"/>
        <v>182</v>
      </c>
      <c r="AO196" s="3">
        <f>_xlfn.IFNA(VLOOKUP(C196, 'FanGraphs Plus Stats 1-2000'!$D$2:$L$1048576, MATCH("wRC+", FanGraphs_Plus_Stats_1_1500[[#Headers],[ID]:[BABIP+]], 0), FALSE), 0)</f>
        <v>140</v>
      </c>
      <c r="AP196" s="3">
        <f t="shared" si="51"/>
        <v>894</v>
      </c>
      <c r="AQ196" s="3">
        <v>6.6</v>
      </c>
      <c r="AR196" s="3">
        <f t="shared" si="52"/>
        <v>155</v>
      </c>
      <c r="AS196" s="3">
        <v>6.9</v>
      </c>
      <c r="AT196" s="3">
        <f t="shared" si="53"/>
        <v>422</v>
      </c>
      <c r="AU196" s="14">
        <v>2.5</v>
      </c>
      <c r="AV196" s="3">
        <f t="shared" si="54"/>
        <v>124</v>
      </c>
      <c r="AW196" s="3">
        <v>31</v>
      </c>
      <c r="AX196" s="3">
        <v>0</v>
      </c>
      <c r="AY196" s="3">
        <v>7</v>
      </c>
      <c r="AZ196" s="3">
        <v>7</v>
      </c>
      <c r="BA196" s="3">
        <v>15</v>
      </c>
      <c r="BB196" s="3" t="s">
        <v>53</v>
      </c>
      <c r="BC196" s="13">
        <f t="shared" si="55"/>
        <v>534.59492673139391</v>
      </c>
    </row>
    <row r="197" spans="1:55" x14ac:dyDescent="0.45">
      <c r="A197" s="1">
        <f t="shared" si="42"/>
        <v>182</v>
      </c>
      <c r="B197" s="3" t="s">
        <v>225</v>
      </c>
      <c r="C197" s="3" t="str">
        <f t="shared" si="43"/>
        <v>Charlie Gehringer - 1935</v>
      </c>
      <c r="D197" s="3">
        <v>1935</v>
      </c>
      <c r="E197" s="3">
        <v>32</v>
      </c>
      <c r="F197" s="3" t="s">
        <v>70</v>
      </c>
      <c r="G197" s="3" t="s">
        <v>43</v>
      </c>
      <c r="H197" s="3">
        <v>150</v>
      </c>
      <c r="I197" s="3">
        <v>709</v>
      </c>
      <c r="J197" s="3">
        <v>610</v>
      </c>
      <c r="K197" s="3">
        <v>123</v>
      </c>
      <c r="L197" s="3">
        <v>201</v>
      </c>
      <c r="M197" s="3">
        <v>142</v>
      </c>
      <c r="N197" s="3">
        <v>32</v>
      </c>
      <c r="O197" s="3">
        <v>8</v>
      </c>
      <c r="P197" s="3">
        <v>19</v>
      </c>
      <c r="Q197" s="3">
        <f t="shared" si="44"/>
        <v>908</v>
      </c>
      <c r="R197" s="3">
        <v>108</v>
      </c>
      <c r="S197" s="3">
        <v>11</v>
      </c>
      <c r="T197" s="3">
        <v>4</v>
      </c>
      <c r="U197" s="3">
        <v>79</v>
      </c>
      <c r="V197" s="3">
        <v>16</v>
      </c>
      <c r="W197" s="3">
        <v>0.33</v>
      </c>
      <c r="X197" s="3">
        <f t="shared" si="45"/>
        <v>381</v>
      </c>
      <c r="Y197" s="3">
        <v>0.40899999999999997</v>
      </c>
      <c r="Z197" s="3">
        <f t="shared" si="46"/>
        <v>502</v>
      </c>
      <c r="AA197" s="3">
        <v>0.502</v>
      </c>
      <c r="AB197" s="3">
        <f t="shared" si="47"/>
        <v>889</v>
      </c>
      <c r="AC197" s="3">
        <v>0.91100000000000003</v>
      </c>
      <c r="AD197" s="3">
        <f t="shared" si="48"/>
        <v>757</v>
      </c>
      <c r="AE197" s="3">
        <v>138</v>
      </c>
      <c r="AF197" s="3">
        <f t="shared" si="49"/>
        <v>964</v>
      </c>
      <c r="AG197" s="3">
        <v>306</v>
      </c>
      <c r="AH197" s="2"/>
      <c r="AI197" s="3">
        <v>3</v>
      </c>
      <c r="AJ197" s="3">
        <v>17</v>
      </c>
      <c r="AK197" s="2"/>
      <c r="AL197" s="3">
        <v>3</v>
      </c>
      <c r="AM197" s="3">
        <v>8.6</v>
      </c>
      <c r="AN197" s="3">
        <f t="shared" si="50"/>
        <v>182</v>
      </c>
      <c r="AO197" s="3">
        <f>_xlfn.IFNA(VLOOKUP(C197, 'FanGraphs Plus Stats 1-2000'!$D$2:$L$1048576, MATCH("wRC+", FanGraphs_Plus_Stats_1_1500[[#Headers],[ID]:[BABIP+]], 0), FALSE), 0)</f>
        <v>0</v>
      </c>
      <c r="AP197" s="3">
        <f t="shared" si="51"/>
        <v>942</v>
      </c>
      <c r="AQ197" s="3">
        <v>6.1</v>
      </c>
      <c r="AR197" s="3">
        <f t="shared" si="52"/>
        <v>225</v>
      </c>
      <c r="AS197" s="3">
        <v>7.3</v>
      </c>
      <c r="AT197" s="3">
        <f t="shared" si="53"/>
        <v>307</v>
      </c>
      <c r="AU197" s="14">
        <v>1.8</v>
      </c>
      <c r="AV197" s="3">
        <f t="shared" si="54"/>
        <v>312</v>
      </c>
      <c r="AW197" s="3">
        <v>39</v>
      </c>
      <c r="AX197" s="3">
        <v>3</v>
      </c>
      <c r="AY197" s="3">
        <v>5</v>
      </c>
      <c r="AZ197" s="3">
        <v>9</v>
      </c>
      <c r="BA197" s="3">
        <v>14</v>
      </c>
      <c r="BB197" s="3" t="s">
        <v>79</v>
      </c>
      <c r="BC197" s="13">
        <f t="shared" si="55"/>
        <v>548.78189484310121</v>
      </c>
    </row>
    <row r="198" spans="1:55" x14ac:dyDescent="0.45">
      <c r="A198" s="1">
        <f t="shared" si="42"/>
        <v>197</v>
      </c>
      <c r="B198" s="3" t="s">
        <v>123</v>
      </c>
      <c r="C198" s="3" t="str">
        <f t="shared" si="43"/>
        <v>Nap Lajoie - 1904</v>
      </c>
      <c r="D198" s="3">
        <v>1904</v>
      </c>
      <c r="E198" s="3">
        <v>29</v>
      </c>
      <c r="F198" s="3" t="s">
        <v>110</v>
      </c>
      <c r="G198" s="3" t="s">
        <v>43</v>
      </c>
      <c r="H198" s="3">
        <v>140</v>
      </c>
      <c r="I198" s="3">
        <v>595</v>
      </c>
      <c r="J198" s="3">
        <v>553</v>
      </c>
      <c r="K198" s="3">
        <v>92</v>
      </c>
      <c r="L198" s="3">
        <v>208</v>
      </c>
      <c r="M198" s="3">
        <v>139</v>
      </c>
      <c r="N198" s="3">
        <v>49</v>
      </c>
      <c r="O198" s="3">
        <v>15</v>
      </c>
      <c r="P198" s="3">
        <v>5</v>
      </c>
      <c r="Q198" s="3">
        <f t="shared" si="44"/>
        <v>1277</v>
      </c>
      <c r="R198" s="3">
        <v>102</v>
      </c>
      <c r="S198" s="3">
        <v>29</v>
      </c>
      <c r="T198" s="2"/>
      <c r="U198" s="3">
        <v>27</v>
      </c>
      <c r="V198" s="3">
        <v>19</v>
      </c>
      <c r="W198" s="3">
        <v>0.376</v>
      </c>
      <c r="X198" s="3">
        <f t="shared" si="45"/>
        <v>60</v>
      </c>
      <c r="Y198" s="3">
        <v>0.41299999999999998</v>
      </c>
      <c r="Z198" s="3">
        <f t="shared" si="46"/>
        <v>453</v>
      </c>
      <c r="AA198" s="3">
        <v>0.54600000000000004</v>
      </c>
      <c r="AB198" s="3">
        <f t="shared" si="47"/>
        <v>565</v>
      </c>
      <c r="AC198" s="3">
        <v>0.95899999999999996</v>
      </c>
      <c r="AD198" s="3">
        <f t="shared" si="48"/>
        <v>496</v>
      </c>
      <c r="AE198" s="3">
        <v>200</v>
      </c>
      <c r="AF198" s="3">
        <f t="shared" si="49"/>
        <v>49</v>
      </c>
      <c r="AG198" s="3">
        <v>302</v>
      </c>
      <c r="AH198" s="2"/>
      <c r="AI198" s="3">
        <v>8</v>
      </c>
      <c r="AJ198" s="3">
        <v>6</v>
      </c>
      <c r="AK198" s="2"/>
      <c r="AL198" s="2"/>
      <c r="AM198" s="3">
        <v>8.5</v>
      </c>
      <c r="AN198" s="3">
        <f t="shared" si="50"/>
        <v>197</v>
      </c>
      <c r="AO198" s="3">
        <f>_xlfn.IFNA(VLOOKUP(C198, 'FanGraphs Plus Stats 1-2000'!$D$2:$L$1048576, MATCH("wRC+", FanGraphs_Plus_Stats_1_1500[[#Headers],[ID]:[BABIP+]], 0), FALSE), 0)</f>
        <v>196</v>
      </c>
      <c r="AP198" s="3">
        <f t="shared" si="51"/>
        <v>40</v>
      </c>
      <c r="AQ198" s="3">
        <v>6.2</v>
      </c>
      <c r="AR198" s="3">
        <f t="shared" si="52"/>
        <v>208</v>
      </c>
      <c r="AS198" s="3">
        <v>9.5</v>
      </c>
      <c r="AT198" s="3">
        <f t="shared" si="53"/>
        <v>52</v>
      </c>
      <c r="AU198" s="14">
        <v>-0.6</v>
      </c>
      <c r="AV198" s="3">
        <f t="shared" si="54"/>
        <v>1212</v>
      </c>
      <c r="AW198" s="3">
        <v>58</v>
      </c>
      <c r="AX198" s="3">
        <v>0</v>
      </c>
      <c r="AY198" s="3">
        <v>0</v>
      </c>
      <c r="AZ198" s="3">
        <v>0</v>
      </c>
      <c r="BA198" s="3">
        <v>-7</v>
      </c>
      <c r="BB198" s="3" t="s">
        <v>268</v>
      </c>
      <c r="BC198" s="13">
        <f t="shared" si="55"/>
        <v>72.818338575326933</v>
      </c>
    </row>
    <row r="199" spans="1:55" x14ac:dyDescent="0.45">
      <c r="A199" s="1">
        <f t="shared" si="42"/>
        <v>197</v>
      </c>
      <c r="B199" s="3" t="s">
        <v>41</v>
      </c>
      <c r="C199" s="3" t="str">
        <f t="shared" si="43"/>
        <v>Babe Ruth - 1932</v>
      </c>
      <c r="D199" s="3">
        <v>1932</v>
      </c>
      <c r="E199" s="3">
        <v>37</v>
      </c>
      <c r="F199" s="3" t="s">
        <v>42</v>
      </c>
      <c r="G199" s="3" t="s">
        <v>43</v>
      </c>
      <c r="H199" s="3">
        <v>133</v>
      </c>
      <c r="I199" s="3">
        <v>589</v>
      </c>
      <c r="J199" s="3">
        <v>457</v>
      </c>
      <c r="K199" s="3">
        <v>120</v>
      </c>
      <c r="L199" s="3">
        <v>156</v>
      </c>
      <c r="M199" s="3">
        <v>97</v>
      </c>
      <c r="N199" s="3">
        <v>13</v>
      </c>
      <c r="O199" s="3">
        <v>5</v>
      </c>
      <c r="P199" s="3">
        <v>41</v>
      </c>
      <c r="Q199" s="3">
        <f t="shared" si="44"/>
        <v>165</v>
      </c>
      <c r="R199" s="3">
        <v>137</v>
      </c>
      <c r="S199" s="3">
        <v>2</v>
      </c>
      <c r="T199" s="3">
        <v>2</v>
      </c>
      <c r="U199" s="3">
        <v>130</v>
      </c>
      <c r="V199" s="3">
        <v>62</v>
      </c>
      <c r="W199" s="3">
        <v>0.34100000000000003</v>
      </c>
      <c r="X199" s="3">
        <f t="shared" si="45"/>
        <v>262</v>
      </c>
      <c r="Y199" s="3">
        <v>0.48899999999999999</v>
      </c>
      <c r="Z199" s="3">
        <f t="shared" si="46"/>
        <v>25</v>
      </c>
      <c r="AA199" s="3">
        <v>0.66100000000000003</v>
      </c>
      <c r="AB199" s="3">
        <f t="shared" si="47"/>
        <v>75</v>
      </c>
      <c r="AC199" s="3">
        <v>1.1499999999999999</v>
      </c>
      <c r="AD199" s="3">
        <f t="shared" si="48"/>
        <v>41</v>
      </c>
      <c r="AE199" s="3">
        <v>201</v>
      </c>
      <c r="AF199" s="3">
        <f t="shared" si="49"/>
        <v>45</v>
      </c>
      <c r="AG199" s="3">
        <v>302</v>
      </c>
      <c r="AH199" s="2"/>
      <c r="AI199" s="3">
        <v>2</v>
      </c>
      <c r="AJ199" s="3">
        <v>0</v>
      </c>
      <c r="AK199" s="2"/>
      <c r="AL199" s="3">
        <v>4</v>
      </c>
      <c r="AM199" s="3">
        <v>8.5</v>
      </c>
      <c r="AN199" s="3">
        <f t="shared" si="50"/>
        <v>197</v>
      </c>
      <c r="AO199" s="3">
        <f>_xlfn.IFNA(VLOOKUP(C199, 'FanGraphs Plus Stats 1-2000'!$D$2:$L$1048576, MATCH("wRC+", FanGraphs_Plus_Stats_1_1500[[#Headers],[ID]:[BABIP+]], 0), FALSE), 0)</f>
        <v>188</v>
      </c>
      <c r="AP199" s="3">
        <f t="shared" si="51"/>
        <v>65</v>
      </c>
      <c r="AQ199" s="3">
        <v>6.4</v>
      </c>
      <c r="AR199" s="3">
        <f t="shared" si="52"/>
        <v>176</v>
      </c>
      <c r="AS199" s="3">
        <v>8.6</v>
      </c>
      <c r="AT199" s="3">
        <f t="shared" si="53"/>
        <v>111</v>
      </c>
      <c r="AU199" s="14">
        <v>-0.6</v>
      </c>
      <c r="AV199" s="3">
        <f t="shared" si="54"/>
        <v>1212</v>
      </c>
      <c r="AW199" s="3">
        <v>75</v>
      </c>
      <c r="AX199" s="3">
        <v>0</v>
      </c>
      <c r="AY199" s="3">
        <v>3</v>
      </c>
      <c r="AZ199" s="3">
        <v>3</v>
      </c>
      <c r="BA199" s="3">
        <v>0</v>
      </c>
      <c r="BB199" s="3" t="s">
        <v>95</v>
      </c>
      <c r="BC199" s="13">
        <f t="shared" si="55"/>
        <v>83.21418528164682</v>
      </c>
    </row>
    <row r="200" spans="1:55" x14ac:dyDescent="0.45">
      <c r="A200" s="1">
        <f t="shared" si="42"/>
        <v>197</v>
      </c>
      <c r="B200" s="3" t="s">
        <v>1128</v>
      </c>
      <c r="C200" s="3" t="str">
        <f t="shared" si="43"/>
        <v>Tristram Speaker - 1913</v>
      </c>
      <c r="D200" s="3">
        <v>1913</v>
      </c>
      <c r="E200" s="3">
        <v>25</v>
      </c>
      <c r="F200" s="3" t="s">
        <v>48</v>
      </c>
      <c r="G200" s="3" t="s">
        <v>43</v>
      </c>
      <c r="H200" s="3">
        <v>141</v>
      </c>
      <c r="I200" s="3">
        <v>611</v>
      </c>
      <c r="J200" s="3">
        <v>520</v>
      </c>
      <c r="K200" s="3">
        <v>94</v>
      </c>
      <c r="L200" s="3">
        <v>189</v>
      </c>
      <c r="M200" s="3">
        <v>129</v>
      </c>
      <c r="N200" s="3">
        <v>35</v>
      </c>
      <c r="O200" s="3">
        <v>22</v>
      </c>
      <c r="P200" s="3">
        <v>3</v>
      </c>
      <c r="Q200" s="3">
        <f t="shared" si="44"/>
        <v>1323</v>
      </c>
      <c r="R200" s="3">
        <v>71</v>
      </c>
      <c r="S200" s="3">
        <v>46</v>
      </c>
      <c r="T200" s="2"/>
      <c r="U200" s="3">
        <v>65</v>
      </c>
      <c r="V200" s="3">
        <v>22</v>
      </c>
      <c r="W200" s="3">
        <v>0.36299999999999999</v>
      </c>
      <c r="X200" s="3">
        <f t="shared" si="45"/>
        <v>103</v>
      </c>
      <c r="Y200" s="3">
        <v>0.441</v>
      </c>
      <c r="Z200" s="3">
        <f t="shared" si="46"/>
        <v>187</v>
      </c>
      <c r="AA200" s="3">
        <v>0.53300000000000003</v>
      </c>
      <c r="AB200" s="3">
        <f t="shared" si="47"/>
        <v>669</v>
      </c>
      <c r="AC200" s="3">
        <v>0.97399999999999998</v>
      </c>
      <c r="AD200" s="3">
        <f t="shared" si="48"/>
        <v>427</v>
      </c>
      <c r="AE200" s="3">
        <v>182</v>
      </c>
      <c r="AF200" s="3">
        <f t="shared" si="49"/>
        <v>128</v>
      </c>
      <c r="AG200" s="3">
        <v>277</v>
      </c>
      <c r="AH200" s="2"/>
      <c r="AI200" s="3">
        <v>7</v>
      </c>
      <c r="AJ200" s="3">
        <v>16</v>
      </c>
      <c r="AK200" s="2"/>
      <c r="AL200" s="2"/>
      <c r="AM200" s="3">
        <v>8.5</v>
      </c>
      <c r="AN200" s="3">
        <f t="shared" si="50"/>
        <v>197</v>
      </c>
      <c r="AO200" s="3">
        <f>_xlfn.IFNA(VLOOKUP(C200, 'FanGraphs Plus Stats 1-2000'!$D$2:$L$1048576, MATCH("wRC+", FanGraphs_Plus_Stats_1_1500[[#Headers],[ID]:[BABIP+]], 0), FALSE), 0)</f>
        <v>180</v>
      </c>
      <c r="AP200" s="3">
        <f t="shared" si="51"/>
        <v>104</v>
      </c>
      <c r="AQ200" s="3">
        <v>6.1</v>
      </c>
      <c r="AR200" s="3">
        <f t="shared" si="52"/>
        <v>225</v>
      </c>
      <c r="AS200" s="3">
        <v>8.1</v>
      </c>
      <c r="AT200" s="3">
        <f t="shared" si="53"/>
        <v>175</v>
      </c>
      <c r="AU200" s="14">
        <v>0</v>
      </c>
      <c r="AV200" s="3">
        <f t="shared" si="54"/>
        <v>955</v>
      </c>
      <c r="AW200" s="3">
        <v>53</v>
      </c>
      <c r="AX200" s="3">
        <v>0</v>
      </c>
      <c r="AY200" s="3">
        <v>2</v>
      </c>
      <c r="AZ200" s="3">
        <v>2</v>
      </c>
      <c r="BA200" s="3">
        <v>4</v>
      </c>
      <c r="BB200" s="3" t="s">
        <v>68</v>
      </c>
      <c r="BC200" s="13">
        <f t="shared" si="55"/>
        <v>137.90177144725342</v>
      </c>
    </row>
    <row r="201" spans="1:55" x14ac:dyDescent="0.45">
      <c r="A201" s="1">
        <f t="shared" si="42"/>
        <v>197</v>
      </c>
      <c r="B201" s="3" t="s">
        <v>149</v>
      </c>
      <c r="C201" s="3" t="str">
        <f t="shared" si="43"/>
        <v>Albert Pujols - 2006</v>
      </c>
      <c r="D201" s="3">
        <v>2006</v>
      </c>
      <c r="E201" s="3">
        <v>26</v>
      </c>
      <c r="F201" s="3" t="s">
        <v>51</v>
      </c>
      <c r="G201" s="3" t="s">
        <v>52</v>
      </c>
      <c r="H201" s="3">
        <v>143</v>
      </c>
      <c r="I201" s="3">
        <v>634</v>
      </c>
      <c r="J201" s="3">
        <v>535</v>
      </c>
      <c r="K201" s="3">
        <v>119</v>
      </c>
      <c r="L201" s="3">
        <v>177</v>
      </c>
      <c r="M201" s="3">
        <v>94</v>
      </c>
      <c r="N201" s="3">
        <v>33</v>
      </c>
      <c r="O201" s="3">
        <v>1</v>
      </c>
      <c r="P201" s="3">
        <v>49</v>
      </c>
      <c r="Q201" s="3">
        <f t="shared" si="44"/>
        <v>43</v>
      </c>
      <c r="R201" s="3">
        <v>137</v>
      </c>
      <c r="S201" s="3">
        <v>7</v>
      </c>
      <c r="T201" s="3">
        <v>2</v>
      </c>
      <c r="U201" s="3">
        <v>92</v>
      </c>
      <c r="V201" s="3">
        <v>50</v>
      </c>
      <c r="W201" s="3">
        <v>0.33100000000000002</v>
      </c>
      <c r="X201" s="3">
        <f t="shared" si="45"/>
        <v>369</v>
      </c>
      <c r="Y201" s="3">
        <v>0.43099999999999999</v>
      </c>
      <c r="Z201" s="3">
        <f t="shared" si="46"/>
        <v>258</v>
      </c>
      <c r="AA201" s="3">
        <v>0.67100000000000004</v>
      </c>
      <c r="AB201" s="3">
        <f t="shared" si="47"/>
        <v>57</v>
      </c>
      <c r="AC201" s="3">
        <v>1.1020000000000001</v>
      </c>
      <c r="AD201" s="3">
        <f t="shared" si="48"/>
        <v>83</v>
      </c>
      <c r="AE201" s="3">
        <v>178</v>
      </c>
      <c r="AF201" s="3">
        <f t="shared" si="49"/>
        <v>159</v>
      </c>
      <c r="AG201" s="3">
        <v>359</v>
      </c>
      <c r="AH201" s="3">
        <v>20</v>
      </c>
      <c r="AI201" s="3">
        <v>4</v>
      </c>
      <c r="AJ201" s="3">
        <v>0</v>
      </c>
      <c r="AK201" s="3">
        <v>3</v>
      </c>
      <c r="AL201" s="3">
        <v>28</v>
      </c>
      <c r="AM201" s="3">
        <v>8.5</v>
      </c>
      <c r="AN201" s="3">
        <f t="shared" si="50"/>
        <v>197</v>
      </c>
      <c r="AO201" s="3">
        <f>_xlfn.IFNA(VLOOKUP(C201, 'FanGraphs Plus Stats 1-2000'!$D$2:$L$1048576, MATCH("wRC+", FanGraphs_Plus_Stats_1_1500[[#Headers],[ID]:[BABIP+]], 0), FALSE), 0)</f>
        <v>174</v>
      </c>
      <c r="AP201" s="3">
        <f t="shared" si="51"/>
        <v>167</v>
      </c>
      <c r="AQ201" s="3">
        <v>6.6</v>
      </c>
      <c r="AR201" s="3">
        <f t="shared" si="52"/>
        <v>155</v>
      </c>
      <c r="AS201" s="3">
        <v>6.8</v>
      </c>
      <c r="AT201" s="3">
        <f t="shared" si="53"/>
        <v>451</v>
      </c>
      <c r="AU201" s="14">
        <v>0.9</v>
      </c>
      <c r="AV201" s="3">
        <f t="shared" si="54"/>
        <v>610</v>
      </c>
      <c r="AW201" s="3">
        <v>61</v>
      </c>
      <c r="AX201" s="3">
        <v>-2</v>
      </c>
      <c r="AY201" s="3">
        <v>2</v>
      </c>
      <c r="AZ201" s="3">
        <v>0</v>
      </c>
      <c r="BA201" s="3">
        <v>17</v>
      </c>
      <c r="BB201" s="3" t="s">
        <v>193</v>
      </c>
      <c r="BC201" s="13">
        <f t="shared" si="55"/>
        <v>173.59076106267699</v>
      </c>
    </row>
    <row r="202" spans="1:55" x14ac:dyDescent="0.45">
      <c r="A202" s="1">
        <f t="shared" si="42"/>
        <v>197</v>
      </c>
      <c r="B202" s="3" t="s">
        <v>149</v>
      </c>
      <c r="C202" s="3" t="str">
        <f t="shared" si="43"/>
        <v>Albert Pujols - 2004</v>
      </c>
      <c r="D202" s="3">
        <v>2004</v>
      </c>
      <c r="E202" s="3">
        <v>24</v>
      </c>
      <c r="F202" s="3" t="s">
        <v>51</v>
      </c>
      <c r="G202" s="3" t="s">
        <v>52</v>
      </c>
      <c r="H202" s="3">
        <v>154</v>
      </c>
      <c r="I202" s="3">
        <v>692</v>
      </c>
      <c r="J202" s="3">
        <v>592</v>
      </c>
      <c r="K202" s="3">
        <v>133</v>
      </c>
      <c r="L202" s="3">
        <v>196</v>
      </c>
      <c r="M202" s="3">
        <v>97</v>
      </c>
      <c r="N202" s="3">
        <v>51</v>
      </c>
      <c r="O202" s="3">
        <v>2</v>
      </c>
      <c r="P202" s="3">
        <v>46</v>
      </c>
      <c r="Q202" s="3">
        <f t="shared" si="44"/>
        <v>75</v>
      </c>
      <c r="R202" s="3">
        <v>123</v>
      </c>
      <c r="S202" s="3">
        <v>5</v>
      </c>
      <c r="T202" s="3">
        <v>5</v>
      </c>
      <c r="U202" s="3">
        <v>84</v>
      </c>
      <c r="V202" s="3">
        <v>52</v>
      </c>
      <c r="W202" s="3">
        <v>0.33100000000000002</v>
      </c>
      <c r="X202" s="3">
        <f t="shared" si="45"/>
        <v>369</v>
      </c>
      <c r="Y202" s="3">
        <v>0.41499999999999998</v>
      </c>
      <c r="Z202" s="3">
        <f t="shared" si="46"/>
        <v>430</v>
      </c>
      <c r="AA202" s="3">
        <v>0.65700000000000003</v>
      </c>
      <c r="AB202" s="3">
        <f t="shared" si="47"/>
        <v>81</v>
      </c>
      <c r="AC202" s="3">
        <v>1.0720000000000001</v>
      </c>
      <c r="AD202" s="3">
        <f t="shared" si="48"/>
        <v>128</v>
      </c>
      <c r="AE202" s="3">
        <v>173</v>
      </c>
      <c r="AF202" s="3">
        <f t="shared" si="49"/>
        <v>228</v>
      </c>
      <c r="AG202" s="3">
        <v>389</v>
      </c>
      <c r="AH202" s="3">
        <v>21</v>
      </c>
      <c r="AI202" s="3">
        <v>7</v>
      </c>
      <c r="AJ202" s="3">
        <v>0</v>
      </c>
      <c r="AK202" s="3">
        <v>9</v>
      </c>
      <c r="AL202" s="3">
        <v>12</v>
      </c>
      <c r="AM202" s="3">
        <v>8.5</v>
      </c>
      <c r="AN202" s="3">
        <f t="shared" si="50"/>
        <v>197</v>
      </c>
      <c r="AO202" s="3">
        <f>_xlfn.IFNA(VLOOKUP(C202, 'FanGraphs Plus Stats 1-2000'!$D$2:$L$1048576, MATCH("wRC+", FanGraphs_Plus_Stats_1_1500[[#Headers],[ID]:[BABIP+]], 0), FALSE), 0)</f>
        <v>171</v>
      </c>
      <c r="AP202" s="3">
        <f t="shared" si="51"/>
        <v>208</v>
      </c>
      <c r="AQ202" s="3">
        <v>6.5</v>
      </c>
      <c r="AR202" s="3">
        <f t="shared" si="52"/>
        <v>168</v>
      </c>
      <c r="AS202" s="3">
        <v>7.9</v>
      </c>
      <c r="AT202" s="3">
        <f t="shared" si="53"/>
        <v>201</v>
      </c>
      <c r="AU202" s="14">
        <v>-0.3</v>
      </c>
      <c r="AV202" s="3">
        <f t="shared" si="54"/>
        <v>1091</v>
      </c>
      <c r="AW202" s="3">
        <v>69</v>
      </c>
      <c r="AX202" s="3">
        <v>-1</v>
      </c>
      <c r="AY202" s="3">
        <v>1</v>
      </c>
      <c r="AZ202" s="3">
        <v>0</v>
      </c>
      <c r="BA202" s="3">
        <v>7</v>
      </c>
      <c r="BB202" s="3" t="s">
        <v>274</v>
      </c>
      <c r="BC202" s="13">
        <f t="shared" si="55"/>
        <v>210.61443630301781</v>
      </c>
    </row>
    <row r="203" spans="1:55" x14ac:dyDescent="0.45">
      <c r="A203" s="1">
        <f t="shared" si="42"/>
        <v>197</v>
      </c>
      <c r="B203" s="3" t="s">
        <v>1127</v>
      </c>
      <c r="C203" s="3" t="str">
        <f t="shared" si="43"/>
        <v>Hank Aaron - 1962</v>
      </c>
      <c r="D203" s="3">
        <v>1962</v>
      </c>
      <c r="E203" s="3">
        <v>28</v>
      </c>
      <c r="F203" s="3" t="s">
        <v>171</v>
      </c>
      <c r="G203" s="3" t="s">
        <v>52</v>
      </c>
      <c r="H203" s="3">
        <v>156</v>
      </c>
      <c r="I203" s="3">
        <v>667</v>
      </c>
      <c r="J203" s="3">
        <v>592</v>
      </c>
      <c r="K203" s="3">
        <v>127</v>
      </c>
      <c r="L203" s="3">
        <v>191</v>
      </c>
      <c r="M203" s="3">
        <v>112</v>
      </c>
      <c r="N203" s="3">
        <v>28</v>
      </c>
      <c r="O203" s="3">
        <v>6</v>
      </c>
      <c r="P203" s="3">
        <v>45</v>
      </c>
      <c r="Q203" s="3">
        <f t="shared" si="44"/>
        <v>92</v>
      </c>
      <c r="R203" s="3">
        <v>128</v>
      </c>
      <c r="S203" s="3">
        <v>15</v>
      </c>
      <c r="T203" s="3">
        <v>7</v>
      </c>
      <c r="U203" s="3">
        <v>66</v>
      </c>
      <c r="V203" s="3">
        <v>73</v>
      </c>
      <c r="W203" s="3">
        <v>0.32300000000000001</v>
      </c>
      <c r="X203" s="3">
        <f t="shared" si="45"/>
        <v>501</v>
      </c>
      <c r="Y203" s="3">
        <v>0.39</v>
      </c>
      <c r="Z203" s="3">
        <f t="shared" si="46"/>
        <v>770</v>
      </c>
      <c r="AA203" s="3">
        <v>0.61799999999999999</v>
      </c>
      <c r="AB203" s="3">
        <f t="shared" si="47"/>
        <v>191</v>
      </c>
      <c r="AC203" s="3">
        <v>1.008</v>
      </c>
      <c r="AD203" s="3">
        <f t="shared" si="48"/>
        <v>304</v>
      </c>
      <c r="AE203" s="3">
        <v>170</v>
      </c>
      <c r="AF203" s="3">
        <f t="shared" si="49"/>
        <v>276</v>
      </c>
      <c r="AG203" s="3">
        <v>366</v>
      </c>
      <c r="AH203" s="3">
        <v>14</v>
      </c>
      <c r="AI203" s="3">
        <v>3</v>
      </c>
      <c r="AJ203" s="3">
        <v>0</v>
      </c>
      <c r="AK203" s="3">
        <v>6</v>
      </c>
      <c r="AL203" s="3">
        <v>14</v>
      </c>
      <c r="AM203" s="3">
        <v>8.5</v>
      </c>
      <c r="AN203" s="3">
        <f t="shared" si="50"/>
        <v>197</v>
      </c>
      <c r="AO203" s="3">
        <f>_xlfn.IFNA(VLOOKUP(C203, 'FanGraphs Plus Stats 1-2000'!$D$2:$L$1048576, MATCH("wRC+", FanGraphs_Plus_Stats_1_1500[[#Headers],[ID]:[BABIP+]], 0), FALSE), 0)</f>
        <v>165</v>
      </c>
      <c r="AP203" s="3">
        <f t="shared" si="51"/>
        <v>302</v>
      </c>
      <c r="AQ203" s="3">
        <v>6</v>
      </c>
      <c r="AR203" s="3">
        <f t="shared" si="52"/>
        <v>247</v>
      </c>
      <c r="AS203" s="3">
        <v>7.9</v>
      </c>
      <c r="AT203" s="3">
        <f t="shared" si="53"/>
        <v>201</v>
      </c>
      <c r="AU203" s="14">
        <v>0.3</v>
      </c>
      <c r="AV203" s="3">
        <f t="shared" si="54"/>
        <v>828</v>
      </c>
      <c r="AW203" s="3">
        <v>57</v>
      </c>
      <c r="AX203" s="3">
        <v>0</v>
      </c>
      <c r="AY203" s="3">
        <v>0</v>
      </c>
      <c r="AZ203" s="3">
        <v>0</v>
      </c>
      <c r="BA203" s="3">
        <v>6</v>
      </c>
      <c r="BB203" s="3" t="s">
        <v>265</v>
      </c>
      <c r="BC203" s="13">
        <f t="shared" si="55"/>
        <v>254.17183074102672</v>
      </c>
    </row>
    <row r="204" spans="1:55" x14ac:dyDescent="0.45">
      <c r="A204" s="1">
        <f t="shared" si="42"/>
        <v>197</v>
      </c>
      <c r="B204" s="3" t="s">
        <v>1127</v>
      </c>
      <c r="C204" s="3" t="str">
        <f t="shared" si="43"/>
        <v>Hank Aaron - 1967</v>
      </c>
      <c r="D204" s="3">
        <v>1967</v>
      </c>
      <c r="E204" s="3">
        <v>33</v>
      </c>
      <c r="F204" s="3" t="s">
        <v>210</v>
      </c>
      <c r="G204" s="3" t="s">
        <v>52</v>
      </c>
      <c r="H204" s="3">
        <v>155</v>
      </c>
      <c r="I204" s="3">
        <v>669</v>
      </c>
      <c r="J204" s="3">
        <v>600</v>
      </c>
      <c r="K204" s="3">
        <v>113</v>
      </c>
      <c r="L204" s="3">
        <v>184</v>
      </c>
      <c r="M204" s="3">
        <v>105</v>
      </c>
      <c r="N204" s="3">
        <v>37</v>
      </c>
      <c r="O204" s="3">
        <v>3</v>
      </c>
      <c r="P204" s="3">
        <v>39</v>
      </c>
      <c r="Q204" s="3">
        <f t="shared" si="44"/>
        <v>217</v>
      </c>
      <c r="R204" s="3">
        <v>109</v>
      </c>
      <c r="S204" s="3">
        <v>17</v>
      </c>
      <c r="T204" s="3">
        <v>6</v>
      </c>
      <c r="U204" s="3">
        <v>63</v>
      </c>
      <c r="V204" s="3">
        <v>97</v>
      </c>
      <c r="W204" s="3">
        <v>0.307</v>
      </c>
      <c r="X204" s="3">
        <f t="shared" si="45"/>
        <v>772</v>
      </c>
      <c r="Y204" s="3">
        <v>0.36899999999999999</v>
      </c>
      <c r="Z204" s="3">
        <f t="shared" si="46"/>
        <v>1064</v>
      </c>
      <c r="AA204" s="3">
        <v>0.57299999999999995</v>
      </c>
      <c r="AB204" s="3">
        <f t="shared" si="47"/>
        <v>402</v>
      </c>
      <c r="AC204" s="3">
        <v>0.94299999999999995</v>
      </c>
      <c r="AD204" s="3">
        <f t="shared" si="48"/>
        <v>570</v>
      </c>
      <c r="AE204" s="3">
        <v>168</v>
      </c>
      <c r="AF204" s="3">
        <f t="shared" si="49"/>
        <v>309</v>
      </c>
      <c r="AG204" s="3">
        <v>344</v>
      </c>
      <c r="AH204" s="3">
        <v>11</v>
      </c>
      <c r="AI204" s="3">
        <v>0</v>
      </c>
      <c r="AJ204" s="3">
        <v>0</v>
      </c>
      <c r="AK204" s="3">
        <v>6</v>
      </c>
      <c r="AL204" s="3">
        <v>19</v>
      </c>
      <c r="AM204" s="3">
        <v>8.5</v>
      </c>
      <c r="AN204" s="3">
        <f t="shared" si="50"/>
        <v>197</v>
      </c>
      <c r="AO204" s="3">
        <f>_xlfn.IFNA(VLOOKUP(C204, 'FanGraphs Plus Stats 1-2000'!$D$2:$L$1048576, MATCH("wRC+", FanGraphs_Plus_Stats_1_1500[[#Headers],[ID]:[BABIP+]], 0), FALSE), 0)</f>
        <v>163</v>
      </c>
      <c r="AP204" s="3">
        <f t="shared" si="51"/>
        <v>341</v>
      </c>
      <c r="AQ204" s="3">
        <v>6.1</v>
      </c>
      <c r="AR204" s="3">
        <f t="shared" si="52"/>
        <v>225</v>
      </c>
      <c r="AS204" s="3">
        <v>8.1999999999999993</v>
      </c>
      <c r="AT204" s="3">
        <f t="shared" si="53"/>
        <v>161</v>
      </c>
      <c r="AU204" s="14">
        <v>-0.5</v>
      </c>
      <c r="AV204" s="3">
        <f t="shared" si="54"/>
        <v>1170</v>
      </c>
      <c r="AW204" s="3">
        <v>53</v>
      </c>
      <c r="AX204" s="3">
        <v>1</v>
      </c>
      <c r="AY204" s="3">
        <v>4</v>
      </c>
      <c r="AZ204" s="3">
        <v>5</v>
      </c>
      <c r="BA204" s="3">
        <v>1</v>
      </c>
      <c r="BB204" s="3" t="s">
        <v>270</v>
      </c>
      <c r="BC204" s="13">
        <f t="shared" si="55"/>
        <v>274.82718839662527</v>
      </c>
    </row>
    <row r="205" spans="1:55" x14ac:dyDescent="0.45">
      <c r="A205" s="1">
        <f t="shared" si="42"/>
        <v>197</v>
      </c>
      <c r="B205" s="3" t="s">
        <v>269</v>
      </c>
      <c r="C205" s="3" t="str">
        <f t="shared" si="43"/>
        <v>Ryne Sandberg - 1984</v>
      </c>
      <c r="D205" s="3">
        <v>1984</v>
      </c>
      <c r="E205" s="3">
        <v>24</v>
      </c>
      <c r="F205" s="3" t="s">
        <v>88</v>
      </c>
      <c r="G205" s="3" t="s">
        <v>52</v>
      </c>
      <c r="H205" s="3">
        <v>156</v>
      </c>
      <c r="I205" s="3">
        <v>700</v>
      </c>
      <c r="J205" s="3">
        <v>636</v>
      </c>
      <c r="K205" s="3">
        <v>114</v>
      </c>
      <c r="L205" s="3">
        <v>200</v>
      </c>
      <c r="M205" s="3">
        <v>126</v>
      </c>
      <c r="N205" s="3">
        <v>36</v>
      </c>
      <c r="O205" s="3">
        <v>19</v>
      </c>
      <c r="P205" s="3">
        <v>19</v>
      </c>
      <c r="Q205" s="3">
        <f t="shared" si="44"/>
        <v>908</v>
      </c>
      <c r="R205" s="3">
        <v>84</v>
      </c>
      <c r="S205" s="3">
        <v>32</v>
      </c>
      <c r="T205" s="3">
        <v>7</v>
      </c>
      <c r="U205" s="3">
        <v>52</v>
      </c>
      <c r="V205" s="3">
        <v>101</v>
      </c>
      <c r="W205" s="3">
        <v>0.314</v>
      </c>
      <c r="X205" s="3">
        <f t="shared" si="45"/>
        <v>652</v>
      </c>
      <c r="Y205" s="3">
        <v>0.36699999999999999</v>
      </c>
      <c r="Z205" s="3">
        <f t="shared" si="46"/>
        <v>1092</v>
      </c>
      <c r="AA205" s="3">
        <v>0.52</v>
      </c>
      <c r="AB205" s="3">
        <f t="shared" si="47"/>
        <v>764</v>
      </c>
      <c r="AC205" s="3">
        <v>0.88700000000000001</v>
      </c>
      <c r="AD205" s="3">
        <f t="shared" si="48"/>
        <v>878</v>
      </c>
      <c r="AE205" s="3">
        <v>140</v>
      </c>
      <c r="AF205" s="3">
        <f t="shared" si="49"/>
        <v>918</v>
      </c>
      <c r="AG205" s="3">
        <v>331</v>
      </c>
      <c r="AH205" s="3">
        <v>7</v>
      </c>
      <c r="AI205" s="3">
        <v>3</v>
      </c>
      <c r="AJ205" s="3">
        <v>5</v>
      </c>
      <c r="AK205" s="3">
        <v>4</v>
      </c>
      <c r="AL205" s="3">
        <v>3</v>
      </c>
      <c r="AM205" s="3">
        <v>8.5</v>
      </c>
      <c r="AN205" s="3">
        <f t="shared" si="50"/>
        <v>197</v>
      </c>
      <c r="AO205" s="3">
        <f>_xlfn.IFNA(VLOOKUP(C205, 'FanGraphs Plus Stats 1-2000'!$D$2:$L$1048576, MATCH("wRC+", FanGraphs_Plus_Stats_1_1500[[#Headers],[ID]:[BABIP+]], 0), FALSE), 0)</f>
        <v>142</v>
      </c>
      <c r="AP205" s="3">
        <f t="shared" si="51"/>
        <v>845</v>
      </c>
      <c r="AQ205" s="3">
        <v>6.3</v>
      </c>
      <c r="AR205" s="3">
        <f t="shared" si="52"/>
        <v>192</v>
      </c>
      <c r="AS205" s="3">
        <v>7</v>
      </c>
      <c r="AT205" s="3">
        <f t="shared" si="53"/>
        <v>390</v>
      </c>
      <c r="AU205" s="14">
        <v>2</v>
      </c>
      <c r="AV205" s="3">
        <f t="shared" si="54"/>
        <v>259</v>
      </c>
      <c r="AW205" s="3">
        <v>38</v>
      </c>
      <c r="AX205" s="3">
        <v>1</v>
      </c>
      <c r="AY205" s="3">
        <v>0</v>
      </c>
      <c r="AZ205" s="3">
        <v>1</v>
      </c>
      <c r="BA205" s="3">
        <v>12</v>
      </c>
      <c r="BB205" s="3" t="s">
        <v>53</v>
      </c>
      <c r="BC205" s="13">
        <f t="shared" si="55"/>
        <v>534.63231498076618</v>
      </c>
    </row>
    <row r="206" spans="1:55" x14ac:dyDescent="0.45">
      <c r="A206" s="1">
        <f t="shared" si="42"/>
        <v>197</v>
      </c>
      <c r="B206" s="3" t="s">
        <v>275</v>
      </c>
      <c r="C206" s="3" t="str">
        <f t="shared" si="43"/>
        <v>Marcus Semien - 2019</v>
      </c>
      <c r="D206" s="3">
        <v>2019</v>
      </c>
      <c r="E206" s="3">
        <v>28</v>
      </c>
      <c r="F206" s="3" t="s">
        <v>128</v>
      </c>
      <c r="G206" s="3" t="s">
        <v>43</v>
      </c>
      <c r="H206" s="3">
        <v>162</v>
      </c>
      <c r="I206" s="3">
        <v>747</v>
      </c>
      <c r="J206" s="3">
        <v>657</v>
      </c>
      <c r="K206" s="3">
        <v>123</v>
      </c>
      <c r="L206" s="3">
        <v>187</v>
      </c>
      <c r="M206" s="3">
        <v>104</v>
      </c>
      <c r="N206" s="3">
        <v>43</v>
      </c>
      <c r="O206" s="3">
        <v>7</v>
      </c>
      <c r="P206" s="3">
        <v>33</v>
      </c>
      <c r="Q206" s="3">
        <f t="shared" si="44"/>
        <v>398</v>
      </c>
      <c r="R206" s="3">
        <v>92</v>
      </c>
      <c r="S206" s="3">
        <v>10</v>
      </c>
      <c r="T206" s="3">
        <v>8</v>
      </c>
      <c r="U206" s="3">
        <v>87</v>
      </c>
      <c r="V206" s="3">
        <v>102</v>
      </c>
      <c r="W206" s="3">
        <v>0.28499999999999998</v>
      </c>
      <c r="X206" s="3">
        <f t="shared" si="45"/>
        <v>1140</v>
      </c>
      <c r="Y206" s="3">
        <v>0.36899999999999999</v>
      </c>
      <c r="Z206" s="3">
        <f t="shared" si="46"/>
        <v>1064</v>
      </c>
      <c r="AA206" s="3">
        <v>0.52200000000000002</v>
      </c>
      <c r="AB206" s="3">
        <f t="shared" si="47"/>
        <v>749</v>
      </c>
      <c r="AC206" s="3">
        <v>0.89200000000000002</v>
      </c>
      <c r="AD206" s="3">
        <f t="shared" si="48"/>
        <v>856</v>
      </c>
      <c r="AE206" s="3">
        <v>139</v>
      </c>
      <c r="AF206" s="3">
        <f t="shared" si="49"/>
        <v>939</v>
      </c>
      <c r="AG206" s="3">
        <v>343</v>
      </c>
      <c r="AH206" s="3">
        <v>11</v>
      </c>
      <c r="AI206" s="3">
        <v>2</v>
      </c>
      <c r="AJ206" s="3">
        <v>0</v>
      </c>
      <c r="AK206" s="3">
        <v>1</v>
      </c>
      <c r="AL206" s="3">
        <v>2</v>
      </c>
      <c r="AM206" s="3">
        <v>8.5</v>
      </c>
      <c r="AN206" s="3">
        <f t="shared" si="50"/>
        <v>197</v>
      </c>
      <c r="AO206" s="3">
        <f>_xlfn.IFNA(VLOOKUP(C206, 'FanGraphs Plus Stats 1-2000'!$D$2:$L$1048576, MATCH("wRC+", FanGraphs_Plus_Stats_1_1500[[#Headers],[ID]:[BABIP+]], 0), FALSE), 0)</f>
        <v>0</v>
      </c>
      <c r="AP206" s="3">
        <f t="shared" si="51"/>
        <v>942</v>
      </c>
      <c r="AQ206" s="3">
        <v>6.1</v>
      </c>
      <c r="AR206" s="3">
        <f t="shared" si="52"/>
        <v>225</v>
      </c>
      <c r="AS206" s="3">
        <v>7.6</v>
      </c>
      <c r="AT206" s="3">
        <f t="shared" si="53"/>
        <v>235</v>
      </c>
      <c r="AU206" s="14">
        <v>1.8</v>
      </c>
      <c r="AV206" s="3">
        <f t="shared" si="54"/>
        <v>312</v>
      </c>
      <c r="AW206" s="3">
        <v>44</v>
      </c>
      <c r="AX206" s="3">
        <v>0</v>
      </c>
      <c r="AY206" s="3">
        <v>2</v>
      </c>
      <c r="AZ206" s="3">
        <v>2</v>
      </c>
      <c r="BA206" s="3">
        <v>7</v>
      </c>
      <c r="BB206" s="3" t="s">
        <v>62</v>
      </c>
      <c r="BC206" s="13">
        <f t="shared" si="55"/>
        <v>558.54852216654149</v>
      </c>
    </row>
    <row r="207" spans="1:55" x14ac:dyDescent="0.45">
      <c r="A207" s="1">
        <f t="shared" si="42"/>
        <v>197</v>
      </c>
      <c r="B207" s="3" t="s">
        <v>1141</v>
      </c>
      <c r="C207" s="3" t="str">
        <f t="shared" si="43"/>
        <v>Alex Rodriguez - 1998</v>
      </c>
      <c r="D207" s="3">
        <v>1998</v>
      </c>
      <c r="E207" s="3">
        <v>22</v>
      </c>
      <c r="F207" s="3" t="s">
        <v>106</v>
      </c>
      <c r="G207" s="3" t="s">
        <v>43</v>
      </c>
      <c r="H207" s="3">
        <v>161</v>
      </c>
      <c r="I207" s="3">
        <v>748</v>
      </c>
      <c r="J207" s="3">
        <v>686</v>
      </c>
      <c r="K207" s="3">
        <v>123</v>
      </c>
      <c r="L207" s="3">
        <v>213</v>
      </c>
      <c r="M207" s="3">
        <v>131</v>
      </c>
      <c r="N207" s="3">
        <v>35</v>
      </c>
      <c r="O207" s="3">
        <v>5</v>
      </c>
      <c r="P207" s="3">
        <v>42</v>
      </c>
      <c r="Q207" s="3">
        <f t="shared" si="44"/>
        <v>139</v>
      </c>
      <c r="R207" s="3">
        <v>124</v>
      </c>
      <c r="S207" s="3">
        <v>46</v>
      </c>
      <c r="T207" s="3">
        <v>13</v>
      </c>
      <c r="U207" s="3">
        <v>45</v>
      </c>
      <c r="V207" s="3">
        <v>121</v>
      </c>
      <c r="W207" s="3">
        <v>0.31</v>
      </c>
      <c r="X207" s="3">
        <f t="shared" si="45"/>
        <v>722</v>
      </c>
      <c r="Y207" s="3">
        <v>0.36</v>
      </c>
      <c r="Z207" s="3">
        <f t="shared" si="46"/>
        <v>1171</v>
      </c>
      <c r="AA207" s="3">
        <v>0.56000000000000005</v>
      </c>
      <c r="AB207" s="3">
        <f t="shared" si="47"/>
        <v>466</v>
      </c>
      <c r="AC207" s="3">
        <v>0.91900000000000004</v>
      </c>
      <c r="AD207" s="3">
        <f t="shared" si="48"/>
        <v>715</v>
      </c>
      <c r="AE207" s="3">
        <v>136</v>
      </c>
      <c r="AF207" s="3">
        <f t="shared" si="49"/>
        <v>1006</v>
      </c>
      <c r="AG207" s="3">
        <v>384</v>
      </c>
      <c r="AH207" s="3">
        <v>12</v>
      </c>
      <c r="AI207" s="3">
        <v>10</v>
      </c>
      <c r="AJ207" s="3">
        <v>3</v>
      </c>
      <c r="AK207" s="3">
        <v>4</v>
      </c>
      <c r="AL207" s="3">
        <v>0</v>
      </c>
      <c r="AM207" s="3">
        <v>8.5</v>
      </c>
      <c r="AN207" s="3">
        <f t="shared" si="50"/>
        <v>197</v>
      </c>
      <c r="AO207" s="3">
        <f>_xlfn.IFNA(VLOOKUP(C207, 'FanGraphs Plus Stats 1-2000'!$D$2:$L$1048576, MATCH("wRC+", FanGraphs_Plus_Stats_1_1500[[#Headers],[ID]:[BABIP+]], 0), FALSE), 0)</f>
        <v>0</v>
      </c>
      <c r="AP207" s="3">
        <f t="shared" si="51"/>
        <v>942</v>
      </c>
      <c r="AQ207" s="3">
        <v>6.1</v>
      </c>
      <c r="AR207" s="3">
        <f t="shared" si="52"/>
        <v>225</v>
      </c>
      <c r="AS207" s="3">
        <v>7.8</v>
      </c>
      <c r="AT207" s="3">
        <f t="shared" si="53"/>
        <v>212</v>
      </c>
      <c r="AU207" s="14">
        <v>1.7</v>
      </c>
      <c r="AV207" s="3">
        <f t="shared" si="54"/>
        <v>347</v>
      </c>
      <c r="AW207" s="3">
        <v>38</v>
      </c>
      <c r="AX207" s="3">
        <v>3</v>
      </c>
      <c r="AY207" s="3">
        <v>5</v>
      </c>
      <c r="AZ207" s="3">
        <v>8</v>
      </c>
      <c r="BA207" s="3">
        <v>8</v>
      </c>
      <c r="BB207" s="3" t="s">
        <v>271</v>
      </c>
      <c r="BC207" s="13">
        <f t="shared" si="55"/>
        <v>571.52912900564695</v>
      </c>
    </row>
    <row r="208" spans="1:55" x14ac:dyDescent="0.45">
      <c r="A208" s="1">
        <f t="shared" si="42"/>
        <v>197</v>
      </c>
      <c r="B208" s="3" t="s">
        <v>272</v>
      </c>
      <c r="C208" s="3" t="str">
        <f t="shared" si="43"/>
        <v>Joe Cronin - 1930</v>
      </c>
      <c r="D208" s="3">
        <v>1930</v>
      </c>
      <c r="E208" s="3">
        <v>23</v>
      </c>
      <c r="F208" s="3" t="s">
        <v>273</v>
      </c>
      <c r="G208" s="3" t="s">
        <v>43</v>
      </c>
      <c r="H208" s="3">
        <v>154</v>
      </c>
      <c r="I208" s="3">
        <v>686</v>
      </c>
      <c r="J208" s="3">
        <v>587</v>
      </c>
      <c r="K208" s="3">
        <v>127</v>
      </c>
      <c r="L208" s="3">
        <v>203</v>
      </c>
      <c r="M208" s="3">
        <v>140</v>
      </c>
      <c r="N208" s="3">
        <v>41</v>
      </c>
      <c r="O208" s="3">
        <v>9</v>
      </c>
      <c r="P208" s="3">
        <v>13</v>
      </c>
      <c r="Q208" s="3">
        <f t="shared" si="44"/>
        <v>1068</v>
      </c>
      <c r="R208" s="3">
        <v>126</v>
      </c>
      <c r="S208" s="3">
        <v>17</v>
      </c>
      <c r="T208" s="3">
        <v>10</v>
      </c>
      <c r="U208" s="3">
        <v>72</v>
      </c>
      <c r="V208" s="3">
        <v>36</v>
      </c>
      <c r="W208" s="3">
        <v>0.34599999999999997</v>
      </c>
      <c r="X208" s="3">
        <f t="shared" si="45"/>
        <v>223</v>
      </c>
      <c r="Y208" s="3">
        <v>0.42199999999999999</v>
      </c>
      <c r="Z208" s="3">
        <f t="shared" si="46"/>
        <v>353</v>
      </c>
      <c r="AA208" s="3">
        <v>0.51300000000000001</v>
      </c>
      <c r="AB208" s="3">
        <f t="shared" si="47"/>
        <v>813</v>
      </c>
      <c r="AC208" s="3">
        <v>0.93400000000000005</v>
      </c>
      <c r="AD208" s="3">
        <f t="shared" si="48"/>
        <v>618</v>
      </c>
      <c r="AE208" s="3">
        <v>135</v>
      </c>
      <c r="AF208" s="3">
        <f t="shared" si="49"/>
        <v>1027</v>
      </c>
      <c r="AG208" s="3">
        <v>301</v>
      </c>
      <c r="AH208" s="2"/>
      <c r="AI208" s="3">
        <v>5</v>
      </c>
      <c r="AJ208" s="3">
        <v>22</v>
      </c>
      <c r="AK208" s="2"/>
      <c r="AL208" s="3">
        <v>1</v>
      </c>
      <c r="AM208" s="3">
        <v>8.5</v>
      </c>
      <c r="AN208" s="3">
        <f t="shared" si="50"/>
        <v>197</v>
      </c>
      <c r="AO208" s="3">
        <f>_xlfn.IFNA(VLOOKUP(C208, 'FanGraphs Plus Stats 1-2000'!$D$2:$L$1048576, MATCH("wRC+", FanGraphs_Plus_Stats_1_1500[[#Headers],[ID]:[BABIP+]], 0), FALSE), 0)</f>
        <v>0</v>
      </c>
      <c r="AP208" s="3">
        <f t="shared" si="51"/>
        <v>942</v>
      </c>
      <c r="AQ208" s="3">
        <v>5.9</v>
      </c>
      <c r="AR208" s="3">
        <f t="shared" si="52"/>
        <v>266</v>
      </c>
      <c r="AS208" s="3">
        <v>6.6</v>
      </c>
      <c r="AT208" s="3">
        <f t="shared" si="53"/>
        <v>519</v>
      </c>
      <c r="AU208" s="14">
        <v>2.8</v>
      </c>
      <c r="AV208" s="3">
        <f t="shared" si="54"/>
        <v>80</v>
      </c>
      <c r="AW208" s="3">
        <v>37</v>
      </c>
      <c r="AX208" s="3">
        <v>0</v>
      </c>
      <c r="AY208" s="3">
        <v>0</v>
      </c>
      <c r="AZ208" s="3">
        <v>0</v>
      </c>
      <c r="BA208" s="3">
        <v>20</v>
      </c>
      <c r="BB208" s="3" t="s">
        <v>62</v>
      </c>
      <c r="BC208" s="13">
        <f t="shared" si="55"/>
        <v>575.47861649718004</v>
      </c>
    </row>
    <row r="209" spans="1:55" x14ac:dyDescent="0.45">
      <c r="A209" s="1">
        <f t="shared" si="42"/>
        <v>197</v>
      </c>
      <c r="B209" s="3" t="s">
        <v>266</v>
      </c>
      <c r="C209" s="3" t="str">
        <f t="shared" si="43"/>
        <v>Willie Wilson - 1980</v>
      </c>
      <c r="D209" s="3">
        <v>1980</v>
      </c>
      <c r="E209" s="3">
        <v>24</v>
      </c>
      <c r="F209" s="3" t="s">
        <v>174</v>
      </c>
      <c r="G209" s="3" t="s">
        <v>43</v>
      </c>
      <c r="H209" s="3">
        <v>161</v>
      </c>
      <c r="I209" s="3">
        <v>745</v>
      </c>
      <c r="J209" s="3">
        <v>705</v>
      </c>
      <c r="K209" s="3">
        <v>133</v>
      </c>
      <c r="L209" s="3">
        <v>230</v>
      </c>
      <c r="M209" s="3">
        <v>184</v>
      </c>
      <c r="N209" s="3">
        <v>28</v>
      </c>
      <c r="O209" s="3">
        <v>15</v>
      </c>
      <c r="P209" s="3">
        <v>3</v>
      </c>
      <c r="Q209" s="3">
        <f t="shared" si="44"/>
        <v>1323</v>
      </c>
      <c r="R209" s="3">
        <v>49</v>
      </c>
      <c r="S209" s="3">
        <v>79</v>
      </c>
      <c r="T209" s="3">
        <v>10</v>
      </c>
      <c r="U209" s="3">
        <v>28</v>
      </c>
      <c r="V209" s="3">
        <v>81</v>
      </c>
      <c r="W209" s="3">
        <v>0.32600000000000001</v>
      </c>
      <c r="X209" s="3">
        <f t="shared" si="45"/>
        <v>449</v>
      </c>
      <c r="Y209" s="3">
        <v>0.35699999999999998</v>
      </c>
      <c r="Z209" s="3">
        <f t="shared" si="46"/>
        <v>1198</v>
      </c>
      <c r="AA209" s="3">
        <v>0.42099999999999999</v>
      </c>
      <c r="AB209" s="3">
        <f t="shared" si="47"/>
        <v>1286</v>
      </c>
      <c r="AC209" s="3">
        <v>0.77800000000000002</v>
      </c>
      <c r="AD209" s="3">
        <f t="shared" si="48"/>
        <v>1311</v>
      </c>
      <c r="AE209" s="3">
        <v>113</v>
      </c>
      <c r="AF209" s="3">
        <f t="shared" si="49"/>
        <v>1339</v>
      </c>
      <c r="AG209" s="3">
        <v>297</v>
      </c>
      <c r="AH209" s="3">
        <v>4</v>
      </c>
      <c r="AI209" s="3">
        <v>6</v>
      </c>
      <c r="AJ209" s="3">
        <v>5</v>
      </c>
      <c r="AK209" s="3">
        <v>1</v>
      </c>
      <c r="AL209" s="3">
        <v>3</v>
      </c>
      <c r="AM209" s="3">
        <v>8.5</v>
      </c>
      <c r="AN209" s="3">
        <f t="shared" si="50"/>
        <v>197</v>
      </c>
      <c r="AO209" s="3">
        <f>_xlfn.IFNA(VLOOKUP(C209, 'FanGraphs Plus Stats 1-2000'!$D$2:$L$1048576, MATCH("wRC+", FanGraphs_Plus_Stats_1_1500[[#Headers],[ID]:[BABIP+]], 0), FALSE), 0)</f>
        <v>0</v>
      </c>
      <c r="AP209" s="3">
        <f t="shared" si="51"/>
        <v>942</v>
      </c>
      <c r="AQ209" s="3">
        <v>6.4</v>
      </c>
      <c r="AR209" s="3">
        <f t="shared" si="52"/>
        <v>176</v>
      </c>
      <c r="AS209" s="3">
        <v>6</v>
      </c>
      <c r="AT209" s="3">
        <f t="shared" si="53"/>
        <v>784</v>
      </c>
      <c r="AU209" s="14">
        <v>2.2000000000000002</v>
      </c>
      <c r="AV209" s="3">
        <f t="shared" si="54"/>
        <v>193</v>
      </c>
      <c r="AW209" s="3">
        <v>19</v>
      </c>
      <c r="AX209" s="3">
        <v>4</v>
      </c>
      <c r="AY209" s="3">
        <v>17</v>
      </c>
      <c r="AZ209" s="3">
        <v>21</v>
      </c>
      <c r="BA209" s="3">
        <v>24</v>
      </c>
      <c r="BB209" s="3" t="s">
        <v>267</v>
      </c>
      <c r="BC209" s="13">
        <f t="shared" si="55"/>
        <v>628.68423299656195</v>
      </c>
    </row>
    <row r="210" spans="1:55" x14ac:dyDescent="0.45">
      <c r="A210" s="1">
        <f t="shared" si="42"/>
        <v>209</v>
      </c>
      <c r="B210" s="3" t="s">
        <v>278</v>
      </c>
      <c r="C210" s="3" t="str">
        <f t="shared" si="43"/>
        <v>Joe Medwick - 1937</v>
      </c>
      <c r="D210" s="3">
        <v>1937</v>
      </c>
      <c r="E210" s="3">
        <v>25</v>
      </c>
      <c r="F210" s="3" t="s">
        <v>51</v>
      </c>
      <c r="G210" s="3" t="s">
        <v>52</v>
      </c>
      <c r="H210" s="3">
        <v>156</v>
      </c>
      <c r="I210" s="3">
        <v>677</v>
      </c>
      <c r="J210" s="3">
        <v>633</v>
      </c>
      <c r="K210" s="3">
        <v>111</v>
      </c>
      <c r="L210" s="3">
        <v>237</v>
      </c>
      <c r="M210" s="3">
        <v>140</v>
      </c>
      <c r="N210" s="3">
        <v>56</v>
      </c>
      <c r="O210" s="3">
        <v>10</v>
      </c>
      <c r="P210" s="3">
        <v>31</v>
      </c>
      <c r="Q210" s="3">
        <f t="shared" si="44"/>
        <v>482</v>
      </c>
      <c r="R210" s="3">
        <v>154</v>
      </c>
      <c r="S210" s="3">
        <v>4</v>
      </c>
      <c r="T210" s="3">
        <v>5</v>
      </c>
      <c r="U210" s="3">
        <v>41</v>
      </c>
      <c r="V210" s="3">
        <v>50</v>
      </c>
      <c r="W210" s="3">
        <v>0.374</v>
      </c>
      <c r="X210" s="3">
        <f t="shared" si="45"/>
        <v>66</v>
      </c>
      <c r="Y210" s="3">
        <v>0.41399999999999998</v>
      </c>
      <c r="Z210" s="3">
        <f t="shared" si="46"/>
        <v>441</v>
      </c>
      <c r="AA210" s="3">
        <v>0.64100000000000001</v>
      </c>
      <c r="AB210" s="3">
        <f t="shared" si="47"/>
        <v>113</v>
      </c>
      <c r="AC210" s="3">
        <v>1.056</v>
      </c>
      <c r="AD210" s="3">
        <f t="shared" si="48"/>
        <v>156</v>
      </c>
      <c r="AE210" s="3">
        <v>182</v>
      </c>
      <c r="AF210" s="3">
        <f t="shared" si="49"/>
        <v>128</v>
      </c>
      <c r="AG210" s="3">
        <v>406</v>
      </c>
      <c r="AH210" s="3">
        <v>11</v>
      </c>
      <c r="AI210" s="3">
        <v>2</v>
      </c>
      <c r="AJ210" s="3">
        <v>1</v>
      </c>
      <c r="AK210" s="2"/>
      <c r="AL210" s="3">
        <v>13</v>
      </c>
      <c r="AM210" s="3">
        <v>8.4</v>
      </c>
      <c r="AN210" s="3">
        <f t="shared" si="50"/>
        <v>209</v>
      </c>
      <c r="AO210" s="3">
        <f>_xlfn.IFNA(VLOOKUP(C210, 'FanGraphs Plus Stats 1-2000'!$D$2:$L$1048576, MATCH("wRC+", FanGraphs_Plus_Stats_1_1500[[#Headers],[ID]:[BABIP+]], 0), FALSE), 0)</f>
        <v>177</v>
      </c>
      <c r="AP210" s="3">
        <f t="shared" si="51"/>
        <v>135</v>
      </c>
      <c r="AQ210" s="3">
        <v>6.1</v>
      </c>
      <c r="AR210" s="3">
        <f t="shared" si="52"/>
        <v>225</v>
      </c>
      <c r="AS210" s="3">
        <v>8.1999999999999993</v>
      </c>
      <c r="AT210" s="3">
        <f t="shared" si="53"/>
        <v>161</v>
      </c>
      <c r="AU210" s="14">
        <v>-0.5</v>
      </c>
      <c r="AV210" s="3">
        <f t="shared" si="54"/>
        <v>1170</v>
      </c>
      <c r="AW210" s="3">
        <v>66</v>
      </c>
      <c r="AX210" s="3">
        <v>0</v>
      </c>
      <c r="AY210" s="3">
        <v>0</v>
      </c>
      <c r="AZ210" s="3">
        <v>0</v>
      </c>
      <c r="BA210" s="3">
        <v>3</v>
      </c>
      <c r="BB210" s="3" t="s">
        <v>87</v>
      </c>
      <c r="BC210" s="13">
        <f t="shared" si="55"/>
        <v>153.42519175566477</v>
      </c>
    </row>
    <row r="211" spans="1:55" x14ac:dyDescent="0.45">
      <c r="A211" s="1">
        <f t="shared" si="42"/>
        <v>209</v>
      </c>
      <c r="B211" s="3" t="s">
        <v>107</v>
      </c>
      <c r="C211" s="3" t="str">
        <f t="shared" si="43"/>
        <v>Jimmie Foxx - 1934</v>
      </c>
      <c r="D211" s="3">
        <v>1934</v>
      </c>
      <c r="E211" s="3">
        <v>26</v>
      </c>
      <c r="F211" s="3" t="s">
        <v>103</v>
      </c>
      <c r="G211" s="3" t="s">
        <v>43</v>
      </c>
      <c r="H211" s="3">
        <v>150</v>
      </c>
      <c r="I211" s="3">
        <v>652</v>
      </c>
      <c r="J211" s="3">
        <v>539</v>
      </c>
      <c r="K211" s="3">
        <v>120</v>
      </c>
      <c r="L211" s="3">
        <v>180</v>
      </c>
      <c r="M211" s="3">
        <v>102</v>
      </c>
      <c r="N211" s="3">
        <v>28</v>
      </c>
      <c r="O211" s="3">
        <v>6</v>
      </c>
      <c r="P211" s="3">
        <v>44</v>
      </c>
      <c r="Q211" s="3">
        <f t="shared" si="44"/>
        <v>105</v>
      </c>
      <c r="R211" s="3">
        <v>130</v>
      </c>
      <c r="S211" s="3">
        <v>11</v>
      </c>
      <c r="T211" s="3">
        <v>2</v>
      </c>
      <c r="U211" s="3">
        <v>111</v>
      </c>
      <c r="V211" s="3">
        <v>75</v>
      </c>
      <c r="W211" s="3">
        <v>0.33400000000000002</v>
      </c>
      <c r="X211" s="3">
        <f t="shared" si="45"/>
        <v>329</v>
      </c>
      <c r="Y211" s="3">
        <v>0.44900000000000001</v>
      </c>
      <c r="Z211" s="3">
        <f t="shared" si="46"/>
        <v>139</v>
      </c>
      <c r="AA211" s="3">
        <v>0.65300000000000002</v>
      </c>
      <c r="AB211" s="3">
        <f t="shared" si="47"/>
        <v>86</v>
      </c>
      <c r="AC211" s="3">
        <v>1.1020000000000001</v>
      </c>
      <c r="AD211" s="3">
        <f t="shared" si="48"/>
        <v>83</v>
      </c>
      <c r="AE211" s="3">
        <v>186</v>
      </c>
      <c r="AF211" s="3">
        <f t="shared" si="49"/>
        <v>103</v>
      </c>
      <c r="AG211" s="3">
        <v>352</v>
      </c>
      <c r="AH211" s="2"/>
      <c r="AI211" s="3">
        <v>1</v>
      </c>
      <c r="AJ211" s="3">
        <v>1</v>
      </c>
      <c r="AK211" s="2"/>
      <c r="AL211" s="3">
        <v>17</v>
      </c>
      <c r="AM211" s="3">
        <v>8.4</v>
      </c>
      <c r="AN211" s="3">
        <f t="shared" si="50"/>
        <v>209</v>
      </c>
      <c r="AO211" s="3">
        <f>_xlfn.IFNA(VLOOKUP(C211, 'FanGraphs Plus Stats 1-2000'!$D$2:$L$1048576, MATCH("wRC+", FanGraphs_Plus_Stats_1_1500[[#Headers],[ID]:[BABIP+]], 0), FALSE), 0)</f>
        <v>169</v>
      </c>
      <c r="AP211" s="3">
        <f t="shared" si="51"/>
        <v>241</v>
      </c>
      <c r="AQ211" s="3">
        <v>6</v>
      </c>
      <c r="AR211" s="3">
        <f t="shared" si="52"/>
        <v>247</v>
      </c>
      <c r="AS211" s="3">
        <v>7.7</v>
      </c>
      <c r="AT211" s="3">
        <f t="shared" si="53"/>
        <v>221</v>
      </c>
      <c r="AU211" s="14">
        <v>0.2</v>
      </c>
      <c r="AV211" s="3">
        <f t="shared" si="54"/>
        <v>873</v>
      </c>
      <c r="AW211" s="3">
        <v>66</v>
      </c>
      <c r="AX211" s="3">
        <v>-2</v>
      </c>
      <c r="AY211" s="3">
        <v>0</v>
      </c>
      <c r="AZ211" s="3">
        <v>-2</v>
      </c>
      <c r="BA211" s="3">
        <v>8</v>
      </c>
      <c r="BB211" s="3" t="s">
        <v>287</v>
      </c>
      <c r="BC211" s="13">
        <f t="shared" si="55"/>
        <v>173.11452872758045</v>
      </c>
    </row>
    <row r="212" spans="1:55" x14ac:dyDescent="0.45">
      <c r="A212" s="1">
        <f t="shared" si="42"/>
        <v>209</v>
      </c>
      <c r="B212" s="3" t="s">
        <v>285</v>
      </c>
      <c r="C212" s="3" t="str">
        <f t="shared" si="43"/>
        <v>Tommy Holmes - 1945</v>
      </c>
      <c r="D212" s="3">
        <v>1945</v>
      </c>
      <c r="E212" s="3">
        <v>28</v>
      </c>
      <c r="F212" s="3" t="s">
        <v>216</v>
      </c>
      <c r="G212" s="3" t="s">
        <v>52</v>
      </c>
      <c r="H212" s="3">
        <v>154</v>
      </c>
      <c r="I212" s="3">
        <v>714</v>
      </c>
      <c r="J212" s="3">
        <v>636</v>
      </c>
      <c r="K212" s="3">
        <v>125</v>
      </c>
      <c r="L212" s="3">
        <v>224</v>
      </c>
      <c r="M212" s="3">
        <v>143</v>
      </c>
      <c r="N212" s="3">
        <v>47</v>
      </c>
      <c r="O212" s="3">
        <v>6</v>
      </c>
      <c r="P212" s="3">
        <v>28</v>
      </c>
      <c r="Q212" s="3">
        <f t="shared" si="44"/>
        <v>601</v>
      </c>
      <c r="R212" s="3">
        <v>117</v>
      </c>
      <c r="S212" s="3">
        <v>15</v>
      </c>
      <c r="T212" s="3">
        <v>2</v>
      </c>
      <c r="U212" s="3">
        <v>70</v>
      </c>
      <c r="V212" s="3">
        <v>9</v>
      </c>
      <c r="W212" s="3">
        <v>0.35199999999999998</v>
      </c>
      <c r="X212" s="3">
        <f t="shared" si="45"/>
        <v>178</v>
      </c>
      <c r="Y212" s="3">
        <v>0.42</v>
      </c>
      <c r="Z212" s="3">
        <f t="shared" si="46"/>
        <v>376</v>
      </c>
      <c r="AA212" s="3">
        <v>0.57699999999999996</v>
      </c>
      <c r="AB212" s="3">
        <f t="shared" si="47"/>
        <v>383</v>
      </c>
      <c r="AC212" s="3">
        <v>0.997</v>
      </c>
      <c r="AD212" s="3">
        <f t="shared" si="48"/>
        <v>344</v>
      </c>
      <c r="AE212" s="3">
        <v>175</v>
      </c>
      <c r="AF212" s="3">
        <f t="shared" si="49"/>
        <v>199</v>
      </c>
      <c r="AG212" s="3">
        <v>367</v>
      </c>
      <c r="AH212" s="3">
        <v>11</v>
      </c>
      <c r="AI212" s="3">
        <v>4</v>
      </c>
      <c r="AJ212" s="3">
        <v>3</v>
      </c>
      <c r="AK212" s="2"/>
      <c r="AL212" s="3">
        <v>8</v>
      </c>
      <c r="AM212" s="3">
        <v>8.4</v>
      </c>
      <c r="AN212" s="3">
        <f t="shared" si="50"/>
        <v>209</v>
      </c>
      <c r="AO212" s="3">
        <f>_xlfn.IFNA(VLOOKUP(C212, 'FanGraphs Plus Stats 1-2000'!$D$2:$L$1048576, MATCH("wRC+", FanGraphs_Plus_Stats_1_1500[[#Headers],[ID]:[BABIP+]], 0), FALSE), 0)</f>
        <v>169</v>
      </c>
      <c r="AP212" s="3">
        <f t="shared" si="51"/>
        <v>241</v>
      </c>
      <c r="AQ212" s="3">
        <v>6.3</v>
      </c>
      <c r="AR212" s="3">
        <f t="shared" si="52"/>
        <v>192</v>
      </c>
      <c r="AS212" s="3">
        <v>8.1999999999999993</v>
      </c>
      <c r="AT212" s="3">
        <f t="shared" si="53"/>
        <v>161</v>
      </c>
      <c r="AU212" s="14">
        <v>-0.5</v>
      </c>
      <c r="AV212" s="3">
        <f t="shared" si="54"/>
        <v>1170</v>
      </c>
      <c r="AW212" s="3">
        <v>64</v>
      </c>
      <c r="AX212" s="3">
        <v>1</v>
      </c>
      <c r="AY212" s="3">
        <v>3</v>
      </c>
      <c r="AZ212" s="3">
        <v>3</v>
      </c>
      <c r="BA212" s="3">
        <v>2</v>
      </c>
      <c r="BB212" s="3" t="s">
        <v>286</v>
      </c>
      <c r="BC212" s="13">
        <f t="shared" si="55"/>
        <v>215.61160628140726</v>
      </c>
    </row>
    <row r="213" spans="1:55" x14ac:dyDescent="0.45">
      <c r="A213" s="1">
        <f t="shared" si="42"/>
        <v>209</v>
      </c>
      <c r="B213" s="3" t="s">
        <v>149</v>
      </c>
      <c r="C213" s="3" t="str">
        <f t="shared" si="43"/>
        <v>Albert Pujols - 2005</v>
      </c>
      <c r="D213" s="3">
        <v>2005</v>
      </c>
      <c r="E213" s="3">
        <v>25</v>
      </c>
      <c r="F213" s="3" t="s">
        <v>51</v>
      </c>
      <c r="G213" s="3" t="s">
        <v>52</v>
      </c>
      <c r="H213" s="3">
        <v>161</v>
      </c>
      <c r="I213" s="3">
        <v>700</v>
      </c>
      <c r="J213" s="3">
        <v>591</v>
      </c>
      <c r="K213" s="3">
        <v>129</v>
      </c>
      <c r="L213" s="3">
        <v>195</v>
      </c>
      <c r="M213" s="3">
        <v>114</v>
      </c>
      <c r="N213" s="3">
        <v>38</v>
      </c>
      <c r="O213" s="3">
        <v>2</v>
      </c>
      <c r="P213" s="3">
        <v>41</v>
      </c>
      <c r="Q213" s="3">
        <f t="shared" si="44"/>
        <v>165</v>
      </c>
      <c r="R213" s="3">
        <v>117</v>
      </c>
      <c r="S213" s="3">
        <v>16</v>
      </c>
      <c r="T213" s="3">
        <v>2</v>
      </c>
      <c r="U213" s="3">
        <v>97</v>
      </c>
      <c r="V213" s="3">
        <v>65</v>
      </c>
      <c r="W213" s="3">
        <v>0.33</v>
      </c>
      <c r="X213" s="3">
        <f t="shared" si="45"/>
        <v>381</v>
      </c>
      <c r="Y213" s="3">
        <v>0.43</v>
      </c>
      <c r="Z213" s="3">
        <f t="shared" si="46"/>
        <v>269</v>
      </c>
      <c r="AA213" s="3">
        <v>0.60899999999999999</v>
      </c>
      <c r="AB213" s="3">
        <f t="shared" si="47"/>
        <v>225</v>
      </c>
      <c r="AC213" s="3">
        <v>1.0389999999999999</v>
      </c>
      <c r="AD213" s="3">
        <f t="shared" si="48"/>
        <v>198</v>
      </c>
      <c r="AE213" s="3">
        <v>168</v>
      </c>
      <c r="AF213" s="3">
        <f t="shared" si="49"/>
        <v>309</v>
      </c>
      <c r="AG213" s="3">
        <v>360</v>
      </c>
      <c r="AH213" s="3">
        <v>19</v>
      </c>
      <c r="AI213" s="3">
        <v>9</v>
      </c>
      <c r="AJ213" s="3">
        <v>0</v>
      </c>
      <c r="AK213" s="3">
        <v>3</v>
      </c>
      <c r="AL213" s="3">
        <v>27</v>
      </c>
      <c r="AM213" s="3">
        <v>8.4</v>
      </c>
      <c r="AN213" s="3">
        <f t="shared" si="50"/>
        <v>209</v>
      </c>
      <c r="AO213" s="3">
        <f>_xlfn.IFNA(VLOOKUP(C213, 'FanGraphs Plus Stats 1-2000'!$D$2:$L$1048576, MATCH("wRC+", FanGraphs_Plus_Stats_1_1500[[#Headers],[ID]:[BABIP+]], 0), FALSE), 0)</f>
        <v>167</v>
      </c>
      <c r="AP213" s="3">
        <f t="shared" si="51"/>
        <v>266</v>
      </c>
      <c r="AQ213" s="3">
        <v>6.3</v>
      </c>
      <c r="AR213" s="3">
        <f t="shared" si="52"/>
        <v>192</v>
      </c>
      <c r="AS213" s="3">
        <v>7.1</v>
      </c>
      <c r="AT213" s="3">
        <f t="shared" si="53"/>
        <v>359</v>
      </c>
      <c r="AU213" s="14">
        <v>0.4</v>
      </c>
      <c r="AV213" s="3">
        <f t="shared" si="54"/>
        <v>770</v>
      </c>
      <c r="AW213" s="3">
        <v>55</v>
      </c>
      <c r="AX213" s="3">
        <v>-1</v>
      </c>
      <c r="AY213" s="3">
        <v>5</v>
      </c>
      <c r="AZ213" s="3">
        <v>4</v>
      </c>
      <c r="BA213" s="3">
        <v>13</v>
      </c>
      <c r="BB213" s="3" t="s">
        <v>193</v>
      </c>
      <c r="BC213" s="13">
        <f t="shared" si="55"/>
        <v>258.02520635886736</v>
      </c>
    </row>
    <row r="214" spans="1:55" x14ac:dyDescent="0.45">
      <c r="A214" s="1">
        <f t="shared" si="42"/>
        <v>209</v>
      </c>
      <c r="B214" s="3" t="s">
        <v>280</v>
      </c>
      <c r="C214" s="3" t="str">
        <f t="shared" si="43"/>
        <v>George Foster - 1977</v>
      </c>
      <c r="D214" s="3">
        <v>1977</v>
      </c>
      <c r="E214" s="3">
        <v>28</v>
      </c>
      <c r="F214" s="3" t="s">
        <v>78</v>
      </c>
      <c r="G214" s="3" t="s">
        <v>52</v>
      </c>
      <c r="H214" s="3">
        <v>158</v>
      </c>
      <c r="I214" s="3">
        <v>689</v>
      </c>
      <c r="J214" s="3">
        <v>615</v>
      </c>
      <c r="K214" s="3">
        <v>124</v>
      </c>
      <c r="L214" s="3">
        <v>197</v>
      </c>
      <c r="M214" s="3">
        <v>112</v>
      </c>
      <c r="N214" s="3">
        <v>31</v>
      </c>
      <c r="O214" s="3">
        <v>2</v>
      </c>
      <c r="P214" s="3">
        <v>52</v>
      </c>
      <c r="Q214" s="3">
        <f t="shared" si="44"/>
        <v>26</v>
      </c>
      <c r="R214" s="3">
        <v>149</v>
      </c>
      <c r="S214" s="3">
        <v>6</v>
      </c>
      <c r="T214" s="3">
        <v>4</v>
      </c>
      <c r="U214" s="3">
        <v>61</v>
      </c>
      <c r="V214" s="3">
        <v>107</v>
      </c>
      <c r="W214" s="3">
        <v>0.32</v>
      </c>
      <c r="X214" s="3">
        <f t="shared" si="45"/>
        <v>538</v>
      </c>
      <c r="Y214" s="3">
        <v>0.38200000000000001</v>
      </c>
      <c r="Z214" s="3">
        <f t="shared" si="46"/>
        <v>888</v>
      </c>
      <c r="AA214" s="3">
        <v>0.63100000000000001</v>
      </c>
      <c r="AB214" s="3">
        <f t="shared" si="47"/>
        <v>141</v>
      </c>
      <c r="AC214" s="3">
        <v>1.0129999999999999</v>
      </c>
      <c r="AD214" s="3">
        <f t="shared" si="48"/>
        <v>291</v>
      </c>
      <c r="AE214" s="3">
        <v>165</v>
      </c>
      <c r="AF214" s="3">
        <f t="shared" si="49"/>
        <v>363</v>
      </c>
      <c r="AG214" s="3">
        <v>388</v>
      </c>
      <c r="AH214" s="3">
        <v>17</v>
      </c>
      <c r="AI214" s="3">
        <v>5</v>
      </c>
      <c r="AJ214" s="3">
        <v>0</v>
      </c>
      <c r="AK214" s="3">
        <v>8</v>
      </c>
      <c r="AL214" s="3">
        <v>10</v>
      </c>
      <c r="AM214" s="3">
        <v>8.4</v>
      </c>
      <c r="AN214" s="3">
        <f t="shared" si="50"/>
        <v>209</v>
      </c>
      <c r="AO214" s="3">
        <f>_xlfn.IFNA(VLOOKUP(C214, 'FanGraphs Plus Stats 1-2000'!$D$2:$L$1048576, MATCH("wRC+", FanGraphs_Plus_Stats_1_1500[[#Headers],[ID]:[BABIP+]], 0), FALSE), 0)</f>
        <v>165</v>
      </c>
      <c r="AP214" s="3">
        <f t="shared" si="51"/>
        <v>302</v>
      </c>
      <c r="AQ214" s="3">
        <v>6.3</v>
      </c>
      <c r="AR214" s="3">
        <f t="shared" si="52"/>
        <v>192</v>
      </c>
      <c r="AS214" s="3">
        <v>6.6</v>
      </c>
      <c r="AT214" s="3">
        <f t="shared" si="53"/>
        <v>519</v>
      </c>
      <c r="AU214" s="14">
        <v>1.1000000000000001</v>
      </c>
      <c r="AV214" s="3">
        <f t="shared" si="54"/>
        <v>533</v>
      </c>
      <c r="AW214" s="3">
        <v>52</v>
      </c>
      <c r="AX214" s="3">
        <v>0</v>
      </c>
      <c r="AY214" s="3">
        <v>-1</v>
      </c>
      <c r="AZ214" s="3">
        <v>-2</v>
      </c>
      <c r="BA214" s="3">
        <v>17</v>
      </c>
      <c r="BB214" s="3" t="s">
        <v>281</v>
      </c>
      <c r="BC214" s="13">
        <f t="shared" si="55"/>
        <v>284.02285242282181</v>
      </c>
    </row>
    <row r="215" spans="1:55" x14ac:dyDescent="0.45">
      <c r="A215" s="1">
        <f t="shared" si="42"/>
        <v>209</v>
      </c>
      <c r="B215" s="3" t="s">
        <v>187</v>
      </c>
      <c r="C215" s="3" t="str">
        <f t="shared" si="43"/>
        <v>Joe DiMaggio - 1937</v>
      </c>
      <c r="D215" s="3">
        <v>1937</v>
      </c>
      <c r="E215" s="3">
        <v>22</v>
      </c>
      <c r="F215" s="3" t="s">
        <v>42</v>
      </c>
      <c r="G215" s="3" t="s">
        <v>43</v>
      </c>
      <c r="H215" s="3">
        <v>151</v>
      </c>
      <c r="I215" s="3">
        <v>692</v>
      </c>
      <c r="J215" s="3">
        <v>621</v>
      </c>
      <c r="K215" s="3">
        <v>151</v>
      </c>
      <c r="L215" s="3">
        <v>215</v>
      </c>
      <c r="M215" s="3">
        <v>119</v>
      </c>
      <c r="N215" s="3">
        <v>35</v>
      </c>
      <c r="O215" s="3">
        <v>15</v>
      </c>
      <c r="P215" s="3">
        <v>46</v>
      </c>
      <c r="Q215" s="3">
        <f t="shared" si="44"/>
        <v>75</v>
      </c>
      <c r="R215" s="3">
        <v>167</v>
      </c>
      <c r="S215" s="3">
        <v>3</v>
      </c>
      <c r="T215" s="3">
        <v>0</v>
      </c>
      <c r="U215" s="3">
        <v>64</v>
      </c>
      <c r="V215" s="3">
        <v>37</v>
      </c>
      <c r="W215" s="3">
        <v>0.34599999999999997</v>
      </c>
      <c r="X215" s="3">
        <f t="shared" si="45"/>
        <v>223</v>
      </c>
      <c r="Y215" s="3">
        <v>0.41199999999999998</v>
      </c>
      <c r="Z215" s="3">
        <f t="shared" si="46"/>
        <v>461</v>
      </c>
      <c r="AA215" s="3">
        <v>0.67300000000000004</v>
      </c>
      <c r="AB215" s="3">
        <f t="shared" si="47"/>
        <v>55</v>
      </c>
      <c r="AC215" s="3">
        <v>1.085</v>
      </c>
      <c r="AD215" s="3">
        <f t="shared" si="48"/>
        <v>104</v>
      </c>
      <c r="AE215" s="3">
        <v>166</v>
      </c>
      <c r="AF215" s="3">
        <f t="shared" si="49"/>
        <v>341</v>
      </c>
      <c r="AG215" s="3">
        <v>418</v>
      </c>
      <c r="AH215" s="2"/>
      <c r="AI215" s="3">
        <v>5</v>
      </c>
      <c r="AJ215" s="3">
        <v>2</v>
      </c>
      <c r="AK215" s="2"/>
      <c r="AL215" s="3">
        <v>3</v>
      </c>
      <c r="AM215" s="3">
        <v>8.4</v>
      </c>
      <c r="AN215" s="3">
        <f t="shared" si="50"/>
        <v>209</v>
      </c>
      <c r="AO215" s="3">
        <f>_xlfn.IFNA(VLOOKUP(C215, 'FanGraphs Plus Stats 1-2000'!$D$2:$L$1048576, MATCH("wRC+", FanGraphs_Plus_Stats_1_1500[[#Headers],[ID]:[BABIP+]], 0), FALSE), 0)</f>
        <v>163</v>
      </c>
      <c r="AP215" s="3">
        <f t="shared" si="51"/>
        <v>341</v>
      </c>
      <c r="AQ215" s="3">
        <v>6</v>
      </c>
      <c r="AR215" s="3">
        <f t="shared" si="52"/>
        <v>247</v>
      </c>
      <c r="AS215" s="3">
        <v>7.9</v>
      </c>
      <c r="AT215" s="3">
        <f t="shared" si="53"/>
        <v>201</v>
      </c>
      <c r="AU215" s="14">
        <v>0.4</v>
      </c>
      <c r="AV215" s="3">
        <f t="shared" si="54"/>
        <v>770</v>
      </c>
      <c r="AW215" s="3">
        <v>61</v>
      </c>
      <c r="AX215" s="3">
        <v>-1</v>
      </c>
      <c r="AY215" s="3">
        <v>3</v>
      </c>
      <c r="AZ215" s="3">
        <v>2</v>
      </c>
      <c r="BA215" s="3">
        <v>6</v>
      </c>
      <c r="BB215" s="3" t="s">
        <v>68</v>
      </c>
      <c r="BC215" s="13">
        <f t="shared" si="55"/>
        <v>289.65765785865455</v>
      </c>
    </row>
    <row r="216" spans="1:55" x14ac:dyDescent="0.45">
      <c r="A216" s="1">
        <f t="shared" si="42"/>
        <v>209</v>
      </c>
      <c r="B216" s="3" t="s">
        <v>157</v>
      </c>
      <c r="C216" s="3" t="str">
        <f t="shared" si="43"/>
        <v>Jackie Robinson - 1952</v>
      </c>
      <c r="D216" s="3">
        <v>1952</v>
      </c>
      <c r="E216" s="3">
        <v>33</v>
      </c>
      <c r="F216" s="3" t="s">
        <v>158</v>
      </c>
      <c r="G216" s="3" t="s">
        <v>52</v>
      </c>
      <c r="H216" s="3">
        <v>149</v>
      </c>
      <c r="I216" s="3">
        <v>636</v>
      </c>
      <c r="J216" s="3">
        <v>510</v>
      </c>
      <c r="K216" s="3">
        <v>104</v>
      </c>
      <c r="L216" s="3">
        <v>157</v>
      </c>
      <c r="M216" s="3">
        <v>118</v>
      </c>
      <c r="N216" s="3">
        <v>17</v>
      </c>
      <c r="O216" s="3">
        <v>3</v>
      </c>
      <c r="P216" s="3">
        <v>19</v>
      </c>
      <c r="Q216" s="3">
        <f t="shared" si="44"/>
        <v>908</v>
      </c>
      <c r="R216" s="3">
        <v>75</v>
      </c>
      <c r="S216" s="3">
        <v>24</v>
      </c>
      <c r="T216" s="3">
        <v>7</v>
      </c>
      <c r="U216" s="3">
        <v>106</v>
      </c>
      <c r="V216" s="3">
        <v>40</v>
      </c>
      <c r="W216" s="3">
        <v>0.308</v>
      </c>
      <c r="X216" s="3">
        <f t="shared" si="45"/>
        <v>753</v>
      </c>
      <c r="Y216" s="3">
        <v>0.44</v>
      </c>
      <c r="Z216" s="3">
        <f t="shared" si="46"/>
        <v>195</v>
      </c>
      <c r="AA216" s="3">
        <v>0.46500000000000002</v>
      </c>
      <c r="AB216" s="3">
        <f t="shared" si="47"/>
        <v>1110</v>
      </c>
      <c r="AC216" s="3">
        <v>0.90400000000000003</v>
      </c>
      <c r="AD216" s="3">
        <f t="shared" si="48"/>
        <v>799</v>
      </c>
      <c r="AE216" s="3">
        <v>149</v>
      </c>
      <c r="AF216" s="3">
        <f t="shared" si="49"/>
        <v>702</v>
      </c>
      <c r="AG216" s="3">
        <v>237</v>
      </c>
      <c r="AH216" s="3">
        <v>16</v>
      </c>
      <c r="AI216" s="3">
        <v>14</v>
      </c>
      <c r="AJ216" s="3">
        <v>6</v>
      </c>
      <c r="AK216" s="2"/>
      <c r="AL216" s="3">
        <v>8</v>
      </c>
      <c r="AM216" s="3">
        <v>8.4</v>
      </c>
      <c r="AN216" s="3">
        <f t="shared" si="50"/>
        <v>209</v>
      </c>
      <c r="AO216" s="3">
        <f>_xlfn.IFNA(VLOOKUP(C216, 'FanGraphs Plus Stats 1-2000'!$D$2:$L$1048576, MATCH("wRC+", FanGraphs_Plus_Stats_1_1500[[#Headers],[ID]:[BABIP+]], 0), FALSE), 0)</f>
        <v>152</v>
      </c>
      <c r="AP216" s="3">
        <f t="shared" si="51"/>
        <v>576</v>
      </c>
      <c r="AQ216" s="3">
        <v>6</v>
      </c>
      <c r="AR216" s="3">
        <f t="shared" si="52"/>
        <v>247</v>
      </c>
      <c r="AS216" s="3">
        <v>7.8</v>
      </c>
      <c r="AT216" s="3">
        <f t="shared" si="53"/>
        <v>212</v>
      </c>
      <c r="AU216" s="14">
        <v>1.4</v>
      </c>
      <c r="AV216" s="3">
        <f t="shared" si="54"/>
        <v>442</v>
      </c>
      <c r="AW216" s="3">
        <v>39</v>
      </c>
      <c r="AX216" s="3">
        <v>0</v>
      </c>
      <c r="AY216" s="3">
        <v>5</v>
      </c>
      <c r="AZ216" s="3">
        <v>5</v>
      </c>
      <c r="BA216" s="3">
        <v>6</v>
      </c>
      <c r="BB216" s="3" t="s">
        <v>79</v>
      </c>
      <c r="BC216" s="13">
        <f t="shared" si="55"/>
        <v>438.83570975124826</v>
      </c>
    </row>
    <row r="217" spans="1:55" x14ac:dyDescent="0.45">
      <c r="A217" s="1">
        <f t="shared" si="42"/>
        <v>209</v>
      </c>
      <c r="B217" s="3" t="s">
        <v>1141</v>
      </c>
      <c r="C217" s="3" t="str">
        <f t="shared" si="43"/>
        <v>Alex Rodriguez - 2003</v>
      </c>
      <c r="D217" s="3">
        <v>2003</v>
      </c>
      <c r="E217" s="3">
        <v>27</v>
      </c>
      <c r="F217" s="3" t="s">
        <v>230</v>
      </c>
      <c r="G217" s="3" t="s">
        <v>43</v>
      </c>
      <c r="H217" s="3">
        <v>161</v>
      </c>
      <c r="I217" s="3">
        <v>715</v>
      </c>
      <c r="J217" s="3">
        <v>607</v>
      </c>
      <c r="K217" s="3">
        <v>124</v>
      </c>
      <c r="L217" s="3">
        <v>181</v>
      </c>
      <c r="M217" s="3">
        <v>98</v>
      </c>
      <c r="N217" s="3">
        <v>30</v>
      </c>
      <c r="O217" s="3">
        <v>6</v>
      </c>
      <c r="P217" s="3">
        <v>47</v>
      </c>
      <c r="Q217" s="3">
        <f t="shared" si="44"/>
        <v>63</v>
      </c>
      <c r="R217" s="3">
        <v>118</v>
      </c>
      <c r="S217" s="3">
        <v>17</v>
      </c>
      <c r="T217" s="3">
        <v>3</v>
      </c>
      <c r="U217" s="3">
        <v>87</v>
      </c>
      <c r="V217" s="3">
        <v>126</v>
      </c>
      <c r="W217" s="3">
        <v>0.29799999999999999</v>
      </c>
      <c r="X217" s="3">
        <f t="shared" si="45"/>
        <v>944</v>
      </c>
      <c r="Y217" s="3">
        <v>0.39600000000000002</v>
      </c>
      <c r="Z217" s="3">
        <f t="shared" si="46"/>
        <v>670</v>
      </c>
      <c r="AA217" s="3">
        <v>0.6</v>
      </c>
      <c r="AB217" s="3">
        <f t="shared" si="47"/>
        <v>263</v>
      </c>
      <c r="AC217" s="3">
        <v>0.995</v>
      </c>
      <c r="AD217" s="3">
        <f t="shared" si="48"/>
        <v>350</v>
      </c>
      <c r="AE217" s="3">
        <v>147</v>
      </c>
      <c r="AF217" s="3">
        <f t="shared" si="49"/>
        <v>752</v>
      </c>
      <c r="AG217" s="3">
        <v>364</v>
      </c>
      <c r="AH217" s="3">
        <v>16</v>
      </c>
      <c r="AI217" s="3">
        <v>15</v>
      </c>
      <c r="AJ217" s="3">
        <v>0</v>
      </c>
      <c r="AK217" s="3">
        <v>6</v>
      </c>
      <c r="AL217" s="3">
        <v>10</v>
      </c>
      <c r="AM217" s="3">
        <v>8.4</v>
      </c>
      <c r="AN217" s="3">
        <f t="shared" si="50"/>
        <v>209</v>
      </c>
      <c r="AO217" s="3">
        <f>_xlfn.IFNA(VLOOKUP(C217, 'FanGraphs Plus Stats 1-2000'!$D$2:$L$1048576, MATCH("wRC+", FanGraphs_Plus_Stats_1_1500[[#Headers],[ID]:[BABIP+]], 0), FALSE), 0)</f>
        <v>151</v>
      </c>
      <c r="AP217" s="3">
        <f t="shared" si="51"/>
        <v>604</v>
      </c>
      <c r="AQ217" s="3">
        <v>5.9</v>
      </c>
      <c r="AR217" s="3">
        <f t="shared" si="52"/>
        <v>266</v>
      </c>
      <c r="AS217" s="3">
        <v>7.6</v>
      </c>
      <c r="AT217" s="3">
        <f t="shared" si="53"/>
        <v>235</v>
      </c>
      <c r="AU217" s="14">
        <v>1.7</v>
      </c>
      <c r="AV217" s="3">
        <f t="shared" si="54"/>
        <v>347</v>
      </c>
      <c r="AW217" s="3">
        <v>41</v>
      </c>
      <c r="AX217" s="3">
        <v>0</v>
      </c>
      <c r="AY217" s="3">
        <v>3</v>
      </c>
      <c r="AZ217" s="3">
        <v>4</v>
      </c>
      <c r="BA217" s="3">
        <v>8</v>
      </c>
      <c r="BB217" s="3" t="s">
        <v>91</v>
      </c>
      <c r="BC217" s="13">
        <f t="shared" si="55"/>
        <v>456.17731895351341</v>
      </c>
    </row>
    <row r="218" spans="1:55" x14ac:dyDescent="0.45">
      <c r="A218" s="1">
        <f t="shared" si="42"/>
        <v>209</v>
      </c>
      <c r="B218" s="3" t="s">
        <v>276</v>
      </c>
      <c r="C218" s="3" t="str">
        <f t="shared" si="43"/>
        <v>Robinson Canó - 2012</v>
      </c>
      <c r="D218" s="3">
        <v>2012</v>
      </c>
      <c r="E218" s="3">
        <v>29</v>
      </c>
      <c r="F218" s="3" t="s">
        <v>42</v>
      </c>
      <c r="G218" s="3" t="s">
        <v>43</v>
      </c>
      <c r="H218" s="3">
        <v>161</v>
      </c>
      <c r="I218" s="3">
        <v>697</v>
      </c>
      <c r="J218" s="3">
        <v>627</v>
      </c>
      <c r="K218" s="3">
        <v>105</v>
      </c>
      <c r="L218" s="3">
        <v>196</v>
      </c>
      <c r="M218" s="3">
        <v>114</v>
      </c>
      <c r="N218" s="3">
        <v>48</v>
      </c>
      <c r="O218" s="3">
        <v>1</v>
      </c>
      <c r="P218" s="3">
        <v>33</v>
      </c>
      <c r="Q218" s="3">
        <f t="shared" si="44"/>
        <v>398</v>
      </c>
      <c r="R218" s="3">
        <v>94</v>
      </c>
      <c r="S218" s="3">
        <v>3</v>
      </c>
      <c r="T218" s="3">
        <v>2</v>
      </c>
      <c r="U218" s="3">
        <v>61</v>
      </c>
      <c r="V218" s="3">
        <v>96</v>
      </c>
      <c r="W218" s="3">
        <v>0.313</v>
      </c>
      <c r="X218" s="3">
        <f t="shared" si="45"/>
        <v>673</v>
      </c>
      <c r="Y218" s="3">
        <v>0.379</v>
      </c>
      <c r="Z218" s="3">
        <f t="shared" si="46"/>
        <v>931</v>
      </c>
      <c r="AA218" s="3">
        <v>0.55000000000000004</v>
      </c>
      <c r="AB218" s="3">
        <f t="shared" si="47"/>
        <v>539</v>
      </c>
      <c r="AC218" s="3">
        <v>0.92900000000000005</v>
      </c>
      <c r="AD218" s="3">
        <f t="shared" si="48"/>
        <v>650</v>
      </c>
      <c r="AE218" s="3">
        <v>148</v>
      </c>
      <c r="AF218" s="3">
        <f t="shared" si="49"/>
        <v>731</v>
      </c>
      <c r="AG218" s="3">
        <v>345</v>
      </c>
      <c r="AH218" s="3">
        <v>22</v>
      </c>
      <c r="AI218" s="3">
        <v>7</v>
      </c>
      <c r="AJ218" s="3">
        <v>0</v>
      </c>
      <c r="AK218" s="3">
        <v>2</v>
      </c>
      <c r="AL218" s="3">
        <v>10</v>
      </c>
      <c r="AM218" s="3">
        <v>8.4</v>
      </c>
      <c r="AN218" s="3">
        <f t="shared" si="50"/>
        <v>209</v>
      </c>
      <c r="AO218" s="3">
        <f>_xlfn.IFNA(VLOOKUP(C218, 'FanGraphs Plus Stats 1-2000'!$D$2:$L$1048576, MATCH("wRC+", FanGraphs_Plus_Stats_1_1500[[#Headers],[ID]:[BABIP+]], 0), FALSE), 0)</f>
        <v>149</v>
      </c>
      <c r="AP218" s="3">
        <f t="shared" si="51"/>
        <v>669</v>
      </c>
      <c r="AQ218" s="3">
        <v>5.9</v>
      </c>
      <c r="AR218" s="3">
        <f t="shared" si="52"/>
        <v>266</v>
      </c>
      <c r="AS218" s="3">
        <v>7</v>
      </c>
      <c r="AT218" s="3">
        <f t="shared" si="53"/>
        <v>390</v>
      </c>
      <c r="AU218" s="14">
        <v>1.9</v>
      </c>
      <c r="AV218" s="3">
        <f t="shared" si="54"/>
        <v>294</v>
      </c>
      <c r="AW218" s="3">
        <v>41</v>
      </c>
      <c r="AX218" s="3">
        <v>0</v>
      </c>
      <c r="AY218" s="3">
        <v>-2</v>
      </c>
      <c r="AZ218" s="3">
        <v>-2</v>
      </c>
      <c r="BA218" s="3">
        <v>15</v>
      </c>
      <c r="BB218" s="3" t="s">
        <v>247</v>
      </c>
      <c r="BC218" s="13">
        <f t="shared" si="55"/>
        <v>467.55200847419241</v>
      </c>
    </row>
    <row r="219" spans="1:55" x14ac:dyDescent="0.45">
      <c r="A219" s="1">
        <f t="shared" si="42"/>
        <v>209</v>
      </c>
      <c r="B219" s="3" t="s">
        <v>205</v>
      </c>
      <c r="C219" s="3" t="str">
        <f t="shared" si="43"/>
        <v>Wade Boggs - 1989</v>
      </c>
      <c r="D219" s="3">
        <v>1989</v>
      </c>
      <c r="E219" s="3">
        <v>31</v>
      </c>
      <c r="F219" s="3" t="s">
        <v>48</v>
      </c>
      <c r="G219" s="3" t="s">
        <v>43</v>
      </c>
      <c r="H219" s="3">
        <v>156</v>
      </c>
      <c r="I219" s="3">
        <v>742</v>
      </c>
      <c r="J219" s="3">
        <v>621</v>
      </c>
      <c r="K219" s="3">
        <v>113</v>
      </c>
      <c r="L219" s="3">
        <v>205</v>
      </c>
      <c r="M219" s="3">
        <v>144</v>
      </c>
      <c r="N219" s="3">
        <v>51</v>
      </c>
      <c r="O219" s="3">
        <v>7</v>
      </c>
      <c r="P219" s="3">
        <v>3</v>
      </c>
      <c r="Q219" s="3">
        <f t="shared" si="44"/>
        <v>1323</v>
      </c>
      <c r="R219" s="3">
        <v>54</v>
      </c>
      <c r="S219" s="3">
        <v>2</v>
      </c>
      <c r="T219" s="3">
        <v>6</v>
      </c>
      <c r="U219" s="3">
        <v>107</v>
      </c>
      <c r="V219" s="3">
        <v>51</v>
      </c>
      <c r="W219" s="3">
        <v>0.33</v>
      </c>
      <c r="X219" s="3">
        <f t="shared" si="45"/>
        <v>381</v>
      </c>
      <c r="Y219" s="3">
        <v>0.43</v>
      </c>
      <c r="Z219" s="3">
        <f t="shared" si="46"/>
        <v>269</v>
      </c>
      <c r="AA219" s="3">
        <v>0.44900000000000001</v>
      </c>
      <c r="AB219" s="3">
        <f t="shared" si="47"/>
        <v>1191</v>
      </c>
      <c r="AC219" s="3">
        <v>0.879</v>
      </c>
      <c r="AD219" s="3">
        <f t="shared" si="48"/>
        <v>927</v>
      </c>
      <c r="AE219" s="3">
        <v>142</v>
      </c>
      <c r="AF219" s="3">
        <f t="shared" si="49"/>
        <v>870</v>
      </c>
      <c r="AG219" s="3">
        <v>279</v>
      </c>
      <c r="AH219" s="3">
        <v>19</v>
      </c>
      <c r="AI219" s="3">
        <v>7</v>
      </c>
      <c r="AJ219" s="3">
        <v>0</v>
      </c>
      <c r="AK219" s="3">
        <v>7</v>
      </c>
      <c r="AL219" s="3">
        <v>19</v>
      </c>
      <c r="AM219" s="3">
        <v>8.4</v>
      </c>
      <c r="AN219" s="3">
        <f t="shared" si="50"/>
        <v>209</v>
      </c>
      <c r="AO219" s="3">
        <f>_xlfn.IFNA(VLOOKUP(C219, 'FanGraphs Plus Stats 1-2000'!$D$2:$L$1048576, MATCH("wRC+", FanGraphs_Plus_Stats_1_1500[[#Headers],[ID]:[BABIP+]], 0), FALSE), 0)</f>
        <v>143</v>
      </c>
      <c r="AP219" s="3">
        <f t="shared" si="51"/>
        <v>816</v>
      </c>
      <c r="AQ219" s="3">
        <v>6.2</v>
      </c>
      <c r="AR219" s="3">
        <f t="shared" si="52"/>
        <v>208</v>
      </c>
      <c r="AS219" s="3">
        <v>6.3</v>
      </c>
      <c r="AT219" s="3">
        <f t="shared" si="53"/>
        <v>644</v>
      </c>
      <c r="AU219" s="14">
        <v>2.4</v>
      </c>
      <c r="AV219" s="3">
        <f t="shared" si="54"/>
        <v>143</v>
      </c>
      <c r="AW219" s="3">
        <v>41</v>
      </c>
      <c r="AX219" s="3">
        <v>-2</v>
      </c>
      <c r="AY219" s="3">
        <v>-3</v>
      </c>
      <c r="AZ219" s="3">
        <v>-5</v>
      </c>
      <c r="BA219" s="3">
        <v>19</v>
      </c>
      <c r="BB219" s="3" t="s">
        <v>277</v>
      </c>
      <c r="BC219" s="13">
        <f t="shared" si="55"/>
        <v>529.40157923759205</v>
      </c>
    </row>
    <row r="220" spans="1:55" x14ac:dyDescent="0.45">
      <c r="A220" s="1">
        <f t="shared" si="42"/>
        <v>209</v>
      </c>
      <c r="B220" s="3" t="s">
        <v>288</v>
      </c>
      <c r="C220" s="3" t="str">
        <f t="shared" si="43"/>
        <v>Darin Erstad - 2000</v>
      </c>
      <c r="D220" s="3">
        <v>2000</v>
      </c>
      <c r="E220" s="3">
        <v>26</v>
      </c>
      <c r="F220" s="3" t="s">
        <v>289</v>
      </c>
      <c r="G220" s="3" t="s">
        <v>43</v>
      </c>
      <c r="H220" s="3">
        <v>157</v>
      </c>
      <c r="I220" s="3">
        <v>747</v>
      </c>
      <c r="J220" s="3">
        <v>676</v>
      </c>
      <c r="K220" s="3">
        <v>121</v>
      </c>
      <c r="L220" s="3">
        <v>240</v>
      </c>
      <c r="M220" s="3">
        <v>170</v>
      </c>
      <c r="N220" s="3">
        <v>39</v>
      </c>
      <c r="O220" s="3">
        <v>6</v>
      </c>
      <c r="P220" s="3">
        <v>25</v>
      </c>
      <c r="Q220" s="3">
        <f t="shared" si="44"/>
        <v>703</v>
      </c>
      <c r="R220" s="3">
        <v>100</v>
      </c>
      <c r="S220" s="3">
        <v>28</v>
      </c>
      <c r="T220" s="3">
        <v>8</v>
      </c>
      <c r="U220" s="3">
        <v>64</v>
      </c>
      <c r="V220" s="3">
        <v>82</v>
      </c>
      <c r="W220" s="3">
        <v>0.35499999999999998</v>
      </c>
      <c r="X220" s="3">
        <f t="shared" si="45"/>
        <v>150</v>
      </c>
      <c r="Y220" s="3">
        <v>0.40899999999999997</v>
      </c>
      <c r="Z220" s="3">
        <f t="shared" si="46"/>
        <v>502</v>
      </c>
      <c r="AA220" s="3">
        <v>0.54100000000000004</v>
      </c>
      <c r="AB220" s="3">
        <f t="shared" si="47"/>
        <v>597</v>
      </c>
      <c r="AC220" s="3">
        <v>0.95099999999999996</v>
      </c>
      <c r="AD220" s="3">
        <f t="shared" si="48"/>
        <v>539</v>
      </c>
      <c r="AE220" s="3">
        <v>137</v>
      </c>
      <c r="AF220" s="3">
        <f t="shared" si="49"/>
        <v>988</v>
      </c>
      <c r="AG220" s="3">
        <v>366</v>
      </c>
      <c r="AH220" s="3">
        <v>8</v>
      </c>
      <c r="AI220" s="3">
        <v>1</v>
      </c>
      <c r="AJ220" s="3">
        <v>2</v>
      </c>
      <c r="AK220" s="3">
        <v>4</v>
      </c>
      <c r="AL220" s="3">
        <v>9</v>
      </c>
      <c r="AM220" s="3">
        <v>8.4</v>
      </c>
      <c r="AN220" s="3">
        <f t="shared" si="50"/>
        <v>209</v>
      </c>
      <c r="AO220" s="3">
        <f>_xlfn.IFNA(VLOOKUP(C220, 'FanGraphs Plus Stats 1-2000'!$D$2:$L$1048576, MATCH("wRC+", FanGraphs_Plus_Stats_1_1500[[#Headers],[ID]:[BABIP+]], 0), FALSE), 0)</f>
        <v>140</v>
      </c>
      <c r="AP220" s="3">
        <f t="shared" si="51"/>
        <v>894</v>
      </c>
      <c r="AQ220" s="3">
        <v>6</v>
      </c>
      <c r="AR220" s="3">
        <f t="shared" si="52"/>
        <v>247</v>
      </c>
      <c r="AS220" s="3">
        <v>5.7</v>
      </c>
      <c r="AT220" s="3">
        <f t="shared" si="53"/>
        <v>916</v>
      </c>
      <c r="AU220" s="14">
        <v>2.2999999999999998</v>
      </c>
      <c r="AV220" s="3">
        <f t="shared" si="54"/>
        <v>168</v>
      </c>
      <c r="AW220" s="3">
        <v>35</v>
      </c>
      <c r="AX220" s="3">
        <v>1</v>
      </c>
      <c r="AY220" s="3">
        <v>5</v>
      </c>
      <c r="AZ220" s="3">
        <v>6</v>
      </c>
      <c r="BA220" s="3">
        <v>29</v>
      </c>
      <c r="BB220" s="3" t="s">
        <v>290</v>
      </c>
      <c r="BC220" s="13">
        <f t="shared" si="55"/>
        <v>569.39491344998123</v>
      </c>
    </row>
    <row r="221" spans="1:55" x14ac:dyDescent="0.45">
      <c r="A221" s="1">
        <f t="shared" si="42"/>
        <v>209</v>
      </c>
      <c r="B221" s="3" t="s">
        <v>282</v>
      </c>
      <c r="C221" s="3" t="str">
        <f t="shared" si="43"/>
        <v>Al Kaline - 1961</v>
      </c>
      <c r="D221" s="3">
        <v>1961</v>
      </c>
      <c r="E221" s="3">
        <v>26</v>
      </c>
      <c r="F221" s="3" t="s">
        <v>70</v>
      </c>
      <c r="G221" s="3" t="s">
        <v>43</v>
      </c>
      <c r="H221" s="3">
        <v>153</v>
      </c>
      <c r="I221" s="3">
        <v>665</v>
      </c>
      <c r="J221" s="3">
        <v>586</v>
      </c>
      <c r="K221" s="3">
        <v>116</v>
      </c>
      <c r="L221" s="3">
        <v>190</v>
      </c>
      <c r="M221" s="3">
        <v>123</v>
      </c>
      <c r="N221" s="3">
        <v>41</v>
      </c>
      <c r="O221" s="3">
        <v>7</v>
      </c>
      <c r="P221" s="3">
        <v>19</v>
      </c>
      <c r="Q221" s="3">
        <f t="shared" si="44"/>
        <v>908</v>
      </c>
      <c r="R221" s="3">
        <v>82</v>
      </c>
      <c r="S221" s="3">
        <v>14</v>
      </c>
      <c r="T221" s="3">
        <v>1</v>
      </c>
      <c r="U221" s="3">
        <v>66</v>
      </c>
      <c r="V221" s="3">
        <v>42</v>
      </c>
      <c r="W221" s="3">
        <v>0.32400000000000001</v>
      </c>
      <c r="X221" s="3">
        <f t="shared" si="45"/>
        <v>481</v>
      </c>
      <c r="Y221" s="3">
        <v>0.39300000000000002</v>
      </c>
      <c r="Z221" s="3">
        <f t="shared" si="46"/>
        <v>709</v>
      </c>
      <c r="AA221" s="3">
        <v>0.51500000000000001</v>
      </c>
      <c r="AB221" s="3">
        <f t="shared" si="47"/>
        <v>795</v>
      </c>
      <c r="AC221" s="3">
        <v>0.90900000000000003</v>
      </c>
      <c r="AD221" s="3">
        <f t="shared" si="48"/>
        <v>769</v>
      </c>
      <c r="AE221" s="3">
        <v>139</v>
      </c>
      <c r="AF221" s="3">
        <f t="shared" si="49"/>
        <v>939</v>
      </c>
      <c r="AG221" s="3">
        <v>302</v>
      </c>
      <c r="AH221" s="3">
        <v>16</v>
      </c>
      <c r="AI221" s="3">
        <v>4</v>
      </c>
      <c r="AJ221" s="3">
        <v>4</v>
      </c>
      <c r="AK221" s="3">
        <v>5</v>
      </c>
      <c r="AL221" s="3">
        <v>2</v>
      </c>
      <c r="AM221" s="3">
        <v>8.4</v>
      </c>
      <c r="AN221" s="3">
        <f t="shared" si="50"/>
        <v>209</v>
      </c>
      <c r="AO221" s="3">
        <f>_xlfn.IFNA(VLOOKUP(C221, 'FanGraphs Plus Stats 1-2000'!$D$2:$L$1048576, MATCH("wRC+", FanGraphs_Plus_Stats_1_1500[[#Headers],[ID]:[BABIP+]], 0), FALSE), 0)</f>
        <v>0</v>
      </c>
      <c r="AP221" s="3">
        <f t="shared" si="51"/>
        <v>942</v>
      </c>
      <c r="AQ221" s="3">
        <v>6.4</v>
      </c>
      <c r="AR221" s="3">
        <f t="shared" si="52"/>
        <v>176</v>
      </c>
      <c r="AS221" s="3">
        <v>5.6</v>
      </c>
      <c r="AT221" s="3">
        <f t="shared" si="53"/>
        <v>968</v>
      </c>
      <c r="AU221" s="14">
        <v>2.2000000000000002</v>
      </c>
      <c r="AV221" s="3">
        <f t="shared" si="54"/>
        <v>193</v>
      </c>
      <c r="AW221" s="3">
        <v>39</v>
      </c>
      <c r="AX221" s="3">
        <v>-1</v>
      </c>
      <c r="AY221" s="3">
        <v>4</v>
      </c>
      <c r="AZ221" s="3">
        <v>3</v>
      </c>
      <c r="BA221" s="3">
        <v>29</v>
      </c>
      <c r="BB221" s="3" t="s">
        <v>283</v>
      </c>
      <c r="BC221" s="13">
        <f t="shared" si="55"/>
        <v>569.66682283263822</v>
      </c>
    </row>
    <row r="222" spans="1:55" x14ac:dyDescent="0.45">
      <c r="A222" s="1">
        <f t="shared" si="42"/>
        <v>209</v>
      </c>
      <c r="B222" s="3" t="s">
        <v>279</v>
      </c>
      <c r="C222" s="3" t="str">
        <f t="shared" si="43"/>
        <v>Brooks Robinson - 1968</v>
      </c>
      <c r="D222" s="3">
        <v>1968</v>
      </c>
      <c r="E222" s="3">
        <v>31</v>
      </c>
      <c r="F222" s="3" t="s">
        <v>61</v>
      </c>
      <c r="G222" s="3" t="s">
        <v>43</v>
      </c>
      <c r="H222" s="3">
        <v>162</v>
      </c>
      <c r="I222" s="3">
        <v>667</v>
      </c>
      <c r="J222" s="3">
        <v>608</v>
      </c>
      <c r="K222" s="3">
        <v>65</v>
      </c>
      <c r="L222" s="3">
        <v>154</v>
      </c>
      <c r="M222" s="3">
        <v>95</v>
      </c>
      <c r="N222" s="3">
        <v>36</v>
      </c>
      <c r="O222" s="3">
        <v>6</v>
      </c>
      <c r="P222" s="3">
        <v>17</v>
      </c>
      <c r="Q222" s="3">
        <f t="shared" si="44"/>
        <v>970</v>
      </c>
      <c r="R222" s="3">
        <v>75</v>
      </c>
      <c r="S222" s="3">
        <v>1</v>
      </c>
      <c r="T222" s="3">
        <v>1</v>
      </c>
      <c r="U222" s="3">
        <v>44</v>
      </c>
      <c r="V222" s="3">
        <v>55</v>
      </c>
      <c r="W222" s="3">
        <v>0.253</v>
      </c>
      <c r="X222" s="3">
        <f t="shared" si="45"/>
        <v>1378</v>
      </c>
      <c r="Y222" s="3">
        <v>0.30399999999999999</v>
      </c>
      <c r="Z222" s="3">
        <f t="shared" si="46"/>
        <v>1396</v>
      </c>
      <c r="AA222" s="3">
        <v>0.41599999999999998</v>
      </c>
      <c r="AB222" s="3">
        <f t="shared" si="47"/>
        <v>1305</v>
      </c>
      <c r="AC222" s="3">
        <v>0.72</v>
      </c>
      <c r="AD222" s="3">
        <f t="shared" si="48"/>
        <v>1376</v>
      </c>
      <c r="AE222" s="3">
        <v>117</v>
      </c>
      <c r="AF222" s="3">
        <f t="shared" si="49"/>
        <v>1300</v>
      </c>
      <c r="AG222" s="3">
        <v>253</v>
      </c>
      <c r="AH222" s="3">
        <v>12</v>
      </c>
      <c r="AI222" s="3">
        <v>4</v>
      </c>
      <c r="AJ222" s="3">
        <v>3</v>
      </c>
      <c r="AK222" s="3">
        <v>8</v>
      </c>
      <c r="AL222" s="3">
        <v>11</v>
      </c>
      <c r="AM222" s="3">
        <v>8.4</v>
      </c>
      <c r="AN222" s="3">
        <f t="shared" si="50"/>
        <v>209</v>
      </c>
      <c r="AO222" s="3">
        <f>_xlfn.IFNA(VLOOKUP(C222, 'FanGraphs Plus Stats 1-2000'!$D$2:$L$1048576, MATCH("wRC+", FanGraphs_Plus_Stats_1_1500[[#Headers],[ID]:[BABIP+]], 0), FALSE), 0)</f>
        <v>0</v>
      </c>
      <c r="AP222" s="3">
        <f t="shared" si="51"/>
        <v>942</v>
      </c>
      <c r="AQ222" s="3">
        <v>6.1</v>
      </c>
      <c r="AR222" s="3">
        <f t="shared" si="52"/>
        <v>225</v>
      </c>
      <c r="AS222" s="3">
        <v>4.5</v>
      </c>
      <c r="AT222" s="3">
        <f t="shared" si="53"/>
        <v>1281</v>
      </c>
      <c r="AU222" s="14">
        <v>4.5</v>
      </c>
      <c r="AV222" s="3">
        <f t="shared" si="54"/>
        <v>6</v>
      </c>
      <c r="AW222" s="3">
        <v>13</v>
      </c>
      <c r="AX222" s="3">
        <v>-1</v>
      </c>
      <c r="AY222" s="3">
        <v>1</v>
      </c>
      <c r="AZ222" s="3">
        <v>0</v>
      </c>
      <c r="BA222" s="3">
        <v>33</v>
      </c>
      <c r="BB222" s="3" t="s">
        <v>140</v>
      </c>
      <c r="BC222" s="13">
        <f t="shared" si="55"/>
        <v>634.91196828712475</v>
      </c>
    </row>
    <row r="223" spans="1:55" x14ac:dyDescent="0.45">
      <c r="A223" s="1">
        <f t="shared" si="42"/>
        <v>222</v>
      </c>
      <c r="B223" s="3" t="s">
        <v>123</v>
      </c>
      <c r="C223" s="3" t="str">
        <f t="shared" si="43"/>
        <v>Nap Lajoie - 1901</v>
      </c>
      <c r="D223" s="3">
        <v>1901</v>
      </c>
      <c r="E223" s="3">
        <v>26</v>
      </c>
      <c r="F223" s="3" t="s">
        <v>103</v>
      </c>
      <c r="G223" s="3" t="s">
        <v>43</v>
      </c>
      <c r="H223" s="3">
        <v>131</v>
      </c>
      <c r="I223" s="3">
        <v>582</v>
      </c>
      <c r="J223" s="3">
        <v>544</v>
      </c>
      <c r="K223" s="3">
        <v>145</v>
      </c>
      <c r="L223" s="3">
        <v>232</v>
      </c>
      <c r="M223" s="3">
        <v>156</v>
      </c>
      <c r="N223" s="3">
        <v>48</v>
      </c>
      <c r="O223" s="3">
        <v>14</v>
      </c>
      <c r="P223" s="3">
        <v>14</v>
      </c>
      <c r="Q223" s="3">
        <f t="shared" si="44"/>
        <v>1034</v>
      </c>
      <c r="R223" s="3">
        <v>125</v>
      </c>
      <c r="S223" s="3">
        <v>27</v>
      </c>
      <c r="T223" s="2"/>
      <c r="U223" s="3">
        <v>24</v>
      </c>
      <c r="V223" s="3">
        <v>9</v>
      </c>
      <c r="W223" s="3">
        <v>0.42599999999999999</v>
      </c>
      <c r="X223" s="3">
        <f t="shared" si="45"/>
        <v>1</v>
      </c>
      <c r="Y223" s="3">
        <v>0.46300000000000002</v>
      </c>
      <c r="Z223" s="3">
        <f t="shared" si="46"/>
        <v>74</v>
      </c>
      <c r="AA223" s="3">
        <v>0.64300000000000002</v>
      </c>
      <c r="AB223" s="3">
        <f t="shared" si="47"/>
        <v>106</v>
      </c>
      <c r="AC223" s="3">
        <v>1.1060000000000001</v>
      </c>
      <c r="AD223" s="3">
        <f t="shared" si="48"/>
        <v>77</v>
      </c>
      <c r="AE223" s="3">
        <v>198</v>
      </c>
      <c r="AF223" s="3">
        <f t="shared" si="49"/>
        <v>54</v>
      </c>
      <c r="AG223" s="3">
        <v>350</v>
      </c>
      <c r="AH223" s="2"/>
      <c r="AI223" s="3">
        <v>13</v>
      </c>
      <c r="AJ223" s="3">
        <v>1</v>
      </c>
      <c r="AK223" s="2"/>
      <c r="AL223" s="2"/>
      <c r="AM223" s="3">
        <v>8.3000000000000007</v>
      </c>
      <c r="AN223" s="3">
        <f t="shared" si="50"/>
        <v>222</v>
      </c>
      <c r="AO223" s="3">
        <f>_xlfn.IFNA(VLOOKUP(C223, 'FanGraphs Plus Stats 1-2000'!$D$2:$L$1048576, MATCH("wRC+", FanGraphs_Plus_Stats_1_1500[[#Headers],[ID]:[BABIP+]], 0), FALSE), 0)</f>
        <v>186</v>
      </c>
      <c r="AP223" s="3">
        <f t="shared" si="51"/>
        <v>72</v>
      </c>
      <c r="AQ223" s="3">
        <v>6.3</v>
      </c>
      <c r="AR223" s="3">
        <f t="shared" si="52"/>
        <v>192</v>
      </c>
      <c r="AS223" s="3">
        <v>8.4</v>
      </c>
      <c r="AT223" s="3">
        <f t="shared" si="53"/>
        <v>134</v>
      </c>
      <c r="AU223" s="14">
        <v>0.1</v>
      </c>
      <c r="AV223" s="3">
        <f t="shared" si="54"/>
        <v>909</v>
      </c>
      <c r="AW223" s="3">
        <v>73</v>
      </c>
      <c r="AX223" s="3">
        <v>0</v>
      </c>
      <c r="AY223" s="3">
        <v>-2</v>
      </c>
      <c r="AZ223" s="3">
        <v>-2</v>
      </c>
      <c r="BA223" s="3">
        <v>0</v>
      </c>
      <c r="BB223" s="3" t="s">
        <v>292</v>
      </c>
      <c r="BC223" s="13">
        <f t="shared" si="55"/>
        <v>95.212304508495734</v>
      </c>
    </row>
    <row r="224" spans="1:55" x14ac:dyDescent="0.45">
      <c r="A224" s="1">
        <f t="shared" si="42"/>
        <v>222</v>
      </c>
      <c r="B224" s="3" t="s">
        <v>86</v>
      </c>
      <c r="C224" s="3" t="str">
        <f t="shared" si="43"/>
        <v>Ted Williams - 1948</v>
      </c>
      <c r="D224" s="3">
        <v>1948</v>
      </c>
      <c r="E224" s="3">
        <v>29</v>
      </c>
      <c r="F224" s="3" t="s">
        <v>48</v>
      </c>
      <c r="G224" s="3" t="s">
        <v>43</v>
      </c>
      <c r="H224" s="3">
        <v>137</v>
      </c>
      <c r="I224" s="3">
        <v>638</v>
      </c>
      <c r="J224" s="3">
        <v>509</v>
      </c>
      <c r="K224" s="3">
        <v>124</v>
      </c>
      <c r="L224" s="3">
        <v>188</v>
      </c>
      <c r="M224" s="3">
        <v>116</v>
      </c>
      <c r="N224" s="3">
        <v>44</v>
      </c>
      <c r="O224" s="3">
        <v>3</v>
      </c>
      <c r="P224" s="3">
        <v>25</v>
      </c>
      <c r="Q224" s="3">
        <f t="shared" si="44"/>
        <v>703</v>
      </c>
      <c r="R224" s="3">
        <v>127</v>
      </c>
      <c r="S224" s="3">
        <v>4</v>
      </c>
      <c r="T224" s="3">
        <v>0</v>
      </c>
      <c r="U224" s="3">
        <v>126</v>
      </c>
      <c r="V224" s="3">
        <v>41</v>
      </c>
      <c r="W224" s="3">
        <v>0.36899999999999999</v>
      </c>
      <c r="X224" s="3">
        <f t="shared" si="45"/>
        <v>84</v>
      </c>
      <c r="Y224" s="3">
        <v>0.497</v>
      </c>
      <c r="Z224" s="3">
        <f t="shared" si="46"/>
        <v>18</v>
      </c>
      <c r="AA224" s="3">
        <v>0.61499999999999999</v>
      </c>
      <c r="AB224" s="3">
        <f t="shared" si="47"/>
        <v>198</v>
      </c>
      <c r="AC224" s="3">
        <v>1.1120000000000001</v>
      </c>
      <c r="AD224" s="3">
        <f t="shared" si="48"/>
        <v>70</v>
      </c>
      <c r="AE224" s="3">
        <v>189</v>
      </c>
      <c r="AF224" s="3">
        <f t="shared" si="49"/>
        <v>85</v>
      </c>
      <c r="AG224" s="3">
        <v>313</v>
      </c>
      <c r="AH224" s="3">
        <v>10</v>
      </c>
      <c r="AI224" s="3">
        <v>3</v>
      </c>
      <c r="AJ224" s="3">
        <v>0</v>
      </c>
      <c r="AK224" s="2"/>
      <c r="AL224" s="3">
        <v>14</v>
      </c>
      <c r="AM224" s="3">
        <v>8.3000000000000007</v>
      </c>
      <c r="AN224" s="3">
        <f t="shared" si="50"/>
        <v>222</v>
      </c>
      <c r="AO224" s="3">
        <f>_xlfn.IFNA(VLOOKUP(C224, 'FanGraphs Plus Stats 1-2000'!$D$2:$L$1048576, MATCH("wRC+", FanGraphs_Plus_Stats_1_1500[[#Headers],[ID]:[BABIP+]], 0), FALSE), 0)</f>
        <v>181</v>
      </c>
      <c r="AP224" s="3">
        <f t="shared" si="51"/>
        <v>99</v>
      </c>
      <c r="AQ224" s="3">
        <v>6.6</v>
      </c>
      <c r="AR224" s="3">
        <f t="shared" si="52"/>
        <v>155</v>
      </c>
      <c r="AS224" s="3">
        <v>8.3000000000000007</v>
      </c>
      <c r="AT224" s="3">
        <f t="shared" si="53"/>
        <v>144</v>
      </c>
      <c r="AU224" s="14">
        <v>-0.6</v>
      </c>
      <c r="AV224" s="3">
        <f t="shared" si="54"/>
        <v>1212</v>
      </c>
      <c r="AW224" s="3">
        <v>70</v>
      </c>
      <c r="AX224" s="3">
        <v>1</v>
      </c>
      <c r="AY224" s="3">
        <v>3</v>
      </c>
      <c r="AZ224" s="3">
        <v>5</v>
      </c>
      <c r="BA224" s="3">
        <v>0</v>
      </c>
      <c r="BB224" s="3" t="s">
        <v>130</v>
      </c>
      <c r="BC224" s="13">
        <f t="shared" si="55"/>
        <v>123.15981605362796</v>
      </c>
    </row>
    <row r="225" spans="1:55" ht="26.65" x14ac:dyDescent="0.45">
      <c r="A225" s="1">
        <f t="shared" si="42"/>
        <v>222</v>
      </c>
      <c r="B225" s="3" t="s">
        <v>63</v>
      </c>
      <c r="C225" s="3" t="str">
        <f t="shared" si="43"/>
        <v>Honus Wagner - 1904</v>
      </c>
      <c r="D225" s="3">
        <v>1904</v>
      </c>
      <c r="E225" s="3">
        <v>30</v>
      </c>
      <c r="F225" s="3" t="s">
        <v>64</v>
      </c>
      <c r="G225" s="3" t="s">
        <v>52</v>
      </c>
      <c r="H225" s="3">
        <v>132</v>
      </c>
      <c r="I225" s="3">
        <v>562</v>
      </c>
      <c r="J225" s="3">
        <v>490</v>
      </c>
      <c r="K225" s="3">
        <v>97</v>
      </c>
      <c r="L225" s="3">
        <v>171</v>
      </c>
      <c r="M225" s="3">
        <v>109</v>
      </c>
      <c r="N225" s="3">
        <v>44</v>
      </c>
      <c r="O225" s="3">
        <v>14</v>
      </c>
      <c r="P225" s="3">
        <v>4</v>
      </c>
      <c r="Q225" s="3">
        <f t="shared" si="44"/>
        <v>1301</v>
      </c>
      <c r="R225" s="3">
        <v>75</v>
      </c>
      <c r="S225" s="3">
        <v>53</v>
      </c>
      <c r="T225" s="2"/>
      <c r="U225" s="3">
        <v>59</v>
      </c>
      <c r="V225" s="3">
        <v>44</v>
      </c>
      <c r="W225" s="3">
        <v>0.34899999999999998</v>
      </c>
      <c r="X225" s="3">
        <f t="shared" si="45"/>
        <v>200</v>
      </c>
      <c r="Y225" s="3">
        <v>0.42299999999999999</v>
      </c>
      <c r="Z225" s="3">
        <f t="shared" si="46"/>
        <v>337</v>
      </c>
      <c r="AA225" s="3">
        <v>0.52</v>
      </c>
      <c r="AB225" s="3">
        <f t="shared" si="47"/>
        <v>764</v>
      </c>
      <c r="AC225" s="3">
        <v>0.94399999999999995</v>
      </c>
      <c r="AD225" s="3">
        <f t="shared" si="48"/>
        <v>567</v>
      </c>
      <c r="AE225" s="3">
        <v>188</v>
      </c>
      <c r="AF225" s="3">
        <f t="shared" si="49"/>
        <v>90</v>
      </c>
      <c r="AG225" s="3">
        <v>255</v>
      </c>
      <c r="AH225" s="2"/>
      <c r="AI225" s="3">
        <v>4</v>
      </c>
      <c r="AJ225" s="3">
        <v>5</v>
      </c>
      <c r="AK225" s="2"/>
      <c r="AL225" s="2"/>
      <c r="AM225" s="3">
        <v>8.3000000000000007</v>
      </c>
      <c r="AN225" s="3">
        <f t="shared" si="50"/>
        <v>222</v>
      </c>
      <c r="AO225" s="3">
        <f>_xlfn.IFNA(VLOOKUP(C225, 'FanGraphs Plus Stats 1-2000'!$D$2:$L$1048576, MATCH("wRC+", FanGraphs_Plus_Stats_1_1500[[#Headers],[ID]:[BABIP+]], 0), FALSE), 0)</f>
        <v>178</v>
      </c>
      <c r="AP225" s="3">
        <f t="shared" si="51"/>
        <v>126</v>
      </c>
      <c r="AQ225" s="3">
        <v>6.5</v>
      </c>
      <c r="AR225" s="3">
        <f t="shared" si="52"/>
        <v>168</v>
      </c>
      <c r="AS225" s="3">
        <v>8.5</v>
      </c>
      <c r="AT225" s="3">
        <f t="shared" si="53"/>
        <v>120</v>
      </c>
      <c r="AU225" s="14">
        <v>0.7</v>
      </c>
      <c r="AV225" s="3">
        <f t="shared" si="54"/>
        <v>674</v>
      </c>
      <c r="AW225" s="3">
        <v>48</v>
      </c>
      <c r="AX225" s="3">
        <v>0</v>
      </c>
      <c r="AY225" s="3">
        <v>5</v>
      </c>
      <c r="AZ225" s="3">
        <v>5</v>
      </c>
      <c r="BA225" s="3">
        <v>-2</v>
      </c>
      <c r="BB225" s="3" t="s">
        <v>311</v>
      </c>
      <c r="BC225" s="13">
        <f t="shared" si="55"/>
        <v>136.03646657635056</v>
      </c>
    </row>
    <row r="226" spans="1:55" x14ac:dyDescent="0.45">
      <c r="A226" s="1">
        <f t="shared" si="42"/>
        <v>222</v>
      </c>
      <c r="B226" s="3" t="s">
        <v>307</v>
      </c>
      <c r="C226" s="3" t="str">
        <f t="shared" si="43"/>
        <v>José Bautista - 2011</v>
      </c>
      <c r="D226" s="3">
        <v>2011</v>
      </c>
      <c r="E226" s="3">
        <v>30</v>
      </c>
      <c r="F226" s="3" t="s">
        <v>308</v>
      </c>
      <c r="G226" s="3" t="s">
        <v>43</v>
      </c>
      <c r="H226" s="3">
        <v>149</v>
      </c>
      <c r="I226" s="3">
        <v>655</v>
      </c>
      <c r="J226" s="3">
        <v>513</v>
      </c>
      <c r="K226" s="3">
        <v>105</v>
      </c>
      <c r="L226" s="3">
        <v>155</v>
      </c>
      <c r="M226" s="3">
        <v>86</v>
      </c>
      <c r="N226" s="3">
        <v>24</v>
      </c>
      <c r="O226" s="3">
        <v>2</v>
      </c>
      <c r="P226" s="3">
        <v>43</v>
      </c>
      <c r="Q226" s="3">
        <f t="shared" si="44"/>
        <v>124</v>
      </c>
      <c r="R226" s="3">
        <v>103</v>
      </c>
      <c r="S226" s="3">
        <v>9</v>
      </c>
      <c r="T226" s="3">
        <v>5</v>
      </c>
      <c r="U226" s="3">
        <v>132</v>
      </c>
      <c r="V226" s="3">
        <v>111</v>
      </c>
      <c r="W226" s="3">
        <v>0.30199999999999999</v>
      </c>
      <c r="X226" s="3">
        <f t="shared" si="45"/>
        <v>872</v>
      </c>
      <c r="Y226" s="3">
        <v>0.44700000000000001</v>
      </c>
      <c r="Z226" s="3">
        <f t="shared" si="46"/>
        <v>155</v>
      </c>
      <c r="AA226" s="3">
        <v>0.60799999999999998</v>
      </c>
      <c r="AB226" s="3">
        <f t="shared" si="47"/>
        <v>229</v>
      </c>
      <c r="AC226" s="3">
        <v>1.056</v>
      </c>
      <c r="AD226" s="3">
        <f t="shared" si="48"/>
        <v>156</v>
      </c>
      <c r="AE226" s="3">
        <v>182</v>
      </c>
      <c r="AF226" s="3">
        <f t="shared" si="49"/>
        <v>128</v>
      </c>
      <c r="AG226" s="3">
        <v>312</v>
      </c>
      <c r="AH226" s="3">
        <v>8</v>
      </c>
      <c r="AI226" s="3">
        <v>6</v>
      </c>
      <c r="AJ226" s="3">
        <v>0</v>
      </c>
      <c r="AK226" s="3">
        <v>4</v>
      </c>
      <c r="AL226" s="3">
        <v>24</v>
      </c>
      <c r="AM226" s="3">
        <v>8.3000000000000007</v>
      </c>
      <c r="AN226" s="3">
        <f t="shared" si="50"/>
        <v>222</v>
      </c>
      <c r="AO226" s="3">
        <f>_xlfn.IFNA(VLOOKUP(C226, 'FanGraphs Plus Stats 1-2000'!$D$2:$L$1048576, MATCH("wRC+", FanGraphs_Plus_Stats_1_1500[[#Headers],[ID]:[BABIP+]], 0), FALSE), 0)</f>
        <v>180</v>
      </c>
      <c r="AP226" s="3">
        <f t="shared" si="51"/>
        <v>104</v>
      </c>
      <c r="AQ226" s="3">
        <v>6</v>
      </c>
      <c r="AR226" s="3">
        <f t="shared" si="52"/>
        <v>247</v>
      </c>
      <c r="AS226" s="3">
        <v>8.4</v>
      </c>
      <c r="AT226" s="3">
        <f t="shared" si="53"/>
        <v>134</v>
      </c>
      <c r="AU226" s="14">
        <v>-0.5</v>
      </c>
      <c r="AV226" s="3">
        <f t="shared" si="54"/>
        <v>1170</v>
      </c>
      <c r="AW226" s="3">
        <v>63</v>
      </c>
      <c r="AX226" s="3">
        <v>0</v>
      </c>
      <c r="AY226" s="3">
        <v>1</v>
      </c>
      <c r="AZ226" s="3">
        <v>1</v>
      </c>
      <c r="BA226" s="3">
        <v>0</v>
      </c>
      <c r="BB226" s="3" t="s">
        <v>309</v>
      </c>
      <c r="BC226" s="13">
        <f t="shared" si="55"/>
        <v>143.50446958442672</v>
      </c>
    </row>
    <row r="227" spans="1:55" x14ac:dyDescent="0.45">
      <c r="A227" s="1">
        <f t="shared" si="42"/>
        <v>222</v>
      </c>
      <c r="B227" s="3" t="s">
        <v>187</v>
      </c>
      <c r="C227" s="3" t="str">
        <f t="shared" si="43"/>
        <v>Joe DiMaggio - 1939</v>
      </c>
      <c r="D227" s="3">
        <v>1939</v>
      </c>
      <c r="E227" s="3">
        <v>24</v>
      </c>
      <c r="F227" s="3" t="s">
        <v>42</v>
      </c>
      <c r="G227" s="3" t="s">
        <v>43</v>
      </c>
      <c r="H227" s="3">
        <v>120</v>
      </c>
      <c r="I227" s="3">
        <v>524</v>
      </c>
      <c r="J227" s="3">
        <v>462</v>
      </c>
      <c r="K227" s="3">
        <v>108</v>
      </c>
      <c r="L227" s="3">
        <v>176</v>
      </c>
      <c r="M227" s="3">
        <v>108</v>
      </c>
      <c r="N227" s="3">
        <v>32</v>
      </c>
      <c r="O227" s="3">
        <v>6</v>
      </c>
      <c r="P227" s="3">
        <v>30</v>
      </c>
      <c r="Q227" s="3">
        <f t="shared" si="44"/>
        <v>517</v>
      </c>
      <c r="R227" s="3">
        <v>126</v>
      </c>
      <c r="S227" s="3">
        <v>3</v>
      </c>
      <c r="T227" s="3">
        <v>0</v>
      </c>
      <c r="U227" s="3">
        <v>52</v>
      </c>
      <c r="V227" s="3">
        <v>20</v>
      </c>
      <c r="W227" s="3">
        <v>0.38100000000000001</v>
      </c>
      <c r="X227" s="3">
        <f t="shared" si="45"/>
        <v>44</v>
      </c>
      <c r="Y227" s="3">
        <v>0.44800000000000001</v>
      </c>
      <c r="Z227" s="3">
        <f t="shared" si="46"/>
        <v>149</v>
      </c>
      <c r="AA227" s="3">
        <v>0.67100000000000004</v>
      </c>
      <c r="AB227" s="3">
        <f t="shared" si="47"/>
        <v>57</v>
      </c>
      <c r="AC227" s="3">
        <v>1.119</v>
      </c>
      <c r="AD227" s="3">
        <f t="shared" si="48"/>
        <v>61</v>
      </c>
      <c r="AE227" s="3">
        <v>184</v>
      </c>
      <c r="AF227" s="3">
        <f t="shared" si="49"/>
        <v>121</v>
      </c>
      <c r="AG227" s="3">
        <v>310</v>
      </c>
      <c r="AH227" s="3">
        <v>11</v>
      </c>
      <c r="AI227" s="3">
        <v>4</v>
      </c>
      <c r="AJ227" s="3">
        <v>6</v>
      </c>
      <c r="AK227" s="2"/>
      <c r="AL227" s="3">
        <v>9</v>
      </c>
      <c r="AM227" s="3">
        <v>8.3000000000000007</v>
      </c>
      <c r="AN227" s="3">
        <f t="shared" si="50"/>
        <v>222</v>
      </c>
      <c r="AO227" s="3">
        <f>_xlfn.IFNA(VLOOKUP(C227, 'FanGraphs Plus Stats 1-2000'!$D$2:$L$1048576, MATCH("wRC+", FanGraphs_Plus_Stats_1_1500[[#Headers],[ID]:[BABIP+]], 0), FALSE), 0)</f>
        <v>178</v>
      </c>
      <c r="AP227" s="3">
        <f t="shared" si="51"/>
        <v>126</v>
      </c>
      <c r="AQ227" s="3">
        <v>6.5</v>
      </c>
      <c r="AR227" s="3">
        <f t="shared" si="52"/>
        <v>168</v>
      </c>
      <c r="AS227" s="3">
        <v>7.2</v>
      </c>
      <c r="AT227" s="3">
        <f t="shared" si="53"/>
        <v>332</v>
      </c>
      <c r="AU227" s="14">
        <v>1</v>
      </c>
      <c r="AV227" s="3">
        <f t="shared" si="54"/>
        <v>568</v>
      </c>
      <c r="AW227" s="3">
        <v>58</v>
      </c>
      <c r="AX227" s="3">
        <v>2</v>
      </c>
      <c r="AY227" s="3">
        <v>3</v>
      </c>
      <c r="AZ227" s="3">
        <v>5</v>
      </c>
      <c r="BA227" s="3">
        <v>11</v>
      </c>
      <c r="BB227" s="3" t="s">
        <v>68</v>
      </c>
      <c r="BC227" s="13">
        <f t="shared" si="55"/>
        <v>150.14226502842089</v>
      </c>
    </row>
    <row r="228" spans="1:55" x14ac:dyDescent="0.45">
      <c r="A228" s="1">
        <f t="shared" si="42"/>
        <v>222</v>
      </c>
      <c r="B228" s="3" t="s">
        <v>173</v>
      </c>
      <c r="C228" s="3" t="str">
        <f t="shared" si="43"/>
        <v>George Brett - 1985</v>
      </c>
      <c r="D228" s="3">
        <v>1985</v>
      </c>
      <c r="E228" s="3">
        <v>32</v>
      </c>
      <c r="F228" s="3" t="s">
        <v>174</v>
      </c>
      <c r="G228" s="3" t="s">
        <v>43</v>
      </c>
      <c r="H228" s="3">
        <v>155</v>
      </c>
      <c r="I228" s="3">
        <v>665</v>
      </c>
      <c r="J228" s="3">
        <v>550</v>
      </c>
      <c r="K228" s="3">
        <v>108</v>
      </c>
      <c r="L228" s="3">
        <v>184</v>
      </c>
      <c r="M228" s="3">
        <v>111</v>
      </c>
      <c r="N228" s="3">
        <v>38</v>
      </c>
      <c r="O228" s="3">
        <v>5</v>
      </c>
      <c r="P228" s="3">
        <v>30</v>
      </c>
      <c r="Q228" s="3">
        <f t="shared" si="44"/>
        <v>517</v>
      </c>
      <c r="R228" s="3">
        <v>112</v>
      </c>
      <c r="S228" s="3">
        <v>9</v>
      </c>
      <c r="T228" s="3">
        <v>1</v>
      </c>
      <c r="U228" s="3">
        <v>103</v>
      </c>
      <c r="V228" s="3">
        <v>49</v>
      </c>
      <c r="W228" s="3">
        <v>0.33500000000000002</v>
      </c>
      <c r="X228" s="3">
        <f t="shared" si="45"/>
        <v>321</v>
      </c>
      <c r="Y228" s="3">
        <v>0.436</v>
      </c>
      <c r="Z228" s="3">
        <f t="shared" si="46"/>
        <v>228</v>
      </c>
      <c r="AA228" s="3">
        <v>0.58499999999999996</v>
      </c>
      <c r="AB228" s="3">
        <f t="shared" si="47"/>
        <v>339</v>
      </c>
      <c r="AC228" s="3">
        <v>1.022</v>
      </c>
      <c r="AD228" s="3">
        <f t="shared" si="48"/>
        <v>263</v>
      </c>
      <c r="AE228" s="3">
        <v>179</v>
      </c>
      <c r="AF228" s="3">
        <f t="shared" si="49"/>
        <v>151</v>
      </c>
      <c r="AG228" s="3">
        <v>322</v>
      </c>
      <c r="AH228" s="3">
        <v>12</v>
      </c>
      <c r="AI228" s="3">
        <v>3</v>
      </c>
      <c r="AJ228" s="3">
        <v>0</v>
      </c>
      <c r="AK228" s="3">
        <v>9</v>
      </c>
      <c r="AL228" s="3">
        <v>31</v>
      </c>
      <c r="AM228" s="3">
        <v>8.3000000000000007</v>
      </c>
      <c r="AN228" s="3">
        <f t="shared" si="50"/>
        <v>222</v>
      </c>
      <c r="AO228" s="3">
        <f>_xlfn.IFNA(VLOOKUP(C228, 'FanGraphs Plus Stats 1-2000'!$D$2:$L$1048576, MATCH("wRC+", FanGraphs_Plus_Stats_1_1500[[#Headers],[ID]:[BABIP+]], 0), FALSE), 0)</f>
        <v>168</v>
      </c>
      <c r="AP228" s="3">
        <f t="shared" si="51"/>
        <v>250</v>
      </c>
      <c r="AQ228" s="3">
        <v>6.2</v>
      </c>
      <c r="AR228" s="3">
        <f t="shared" si="52"/>
        <v>208</v>
      </c>
      <c r="AS228" s="3">
        <v>8.1999999999999993</v>
      </c>
      <c r="AT228" s="3">
        <f t="shared" si="53"/>
        <v>161</v>
      </c>
      <c r="AU228" s="14">
        <v>0.4</v>
      </c>
      <c r="AV228" s="3">
        <f t="shared" si="54"/>
        <v>770</v>
      </c>
      <c r="AW228" s="3">
        <v>54</v>
      </c>
      <c r="AX228" s="3">
        <v>0</v>
      </c>
      <c r="AY228" s="3">
        <v>3</v>
      </c>
      <c r="AZ228" s="3">
        <v>4</v>
      </c>
      <c r="BA228" s="3">
        <v>1</v>
      </c>
      <c r="BB228" s="3" t="s">
        <v>302</v>
      </c>
      <c r="BC228" s="13">
        <f t="shared" si="55"/>
        <v>203.12185004977189</v>
      </c>
    </row>
    <row r="229" spans="1:55" x14ac:dyDescent="0.45">
      <c r="A229" s="1">
        <f t="shared" si="42"/>
        <v>222</v>
      </c>
      <c r="B229" s="3" t="s">
        <v>55</v>
      </c>
      <c r="C229" s="3" t="str">
        <f t="shared" si="43"/>
        <v>Lou Gehrig - 1935</v>
      </c>
      <c r="D229" s="3">
        <v>1935</v>
      </c>
      <c r="E229" s="3">
        <v>32</v>
      </c>
      <c r="F229" s="3" t="s">
        <v>42</v>
      </c>
      <c r="G229" s="3" t="s">
        <v>43</v>
      </c>
      <c r="H229" s="3">
        <v>149</v>
      </c>
      <c r="I229" s="3">
        <v>673</v>
      </c>
      <c r="J229" s="3">
        <v>535</v>
      </c>
      <c r="K229" s="3">
        <v>125</v>
      </c>
      <c r="L229" s="3">
        <v>176</v>
      </c>
      <c r="M229" s="3">
        <v>110</v>
      </c>
      <c r="N229" s="3">
        <v>26</v>
      </c>
      <c r="O229" s="3">
        <v>10</v>
      </c>
      <c r="P229" s="3">
        <v>30</v>
      </c>
      <c r="Q229" s="3">
        <f t="shared" si="44"/>
        <v>517</v>
      </c>
      <c r="R229" s="3">
        <v>120</v>
      </c>
      <c r="S229" s="3">
        <v>8</v>
      </c>
      <c r="T229" s="3">
        <v>7</v>
      </c>
      <c r="U229" s="3">
        <v>132</v>
      </c>
      <c r="V229" s="3">
        <v>38</v>
      </c>
      <c r="W229" s="3">
        <v>0.32900000000000001</v>
      </c>
      <c r="X229" s="3">
        <f t="shared" si="45"/>
        <v>398</v>
      </c>
      <c r="Y229" s="3">
        <v>0.46600000000000003</v>
      </c>
      <c r="Z229" s="3">
        <f t="shared" si="46"/>
        <v>60</v>
      </c>
      <c r="AA229" s="3">
        <v>0.58299999999999996</v>
      </c>
      <c r="AB229" s="3">
        <f t="shared" si="47"/>
        <v>351</v>
      </c>
      <c r="AC229" s="3">
        <v>1.0489999999999999</v>
      </c>
      <c r="AD229" s="3">
        <f t="shared" si="48"/>
        <v>166</v>
      </c>
      <c r="AE229" s="3">
        <v>175</v>
      </c>
      <c r="AF229" s="3">
        <f t="shared" si="49"/>
        <v>199</v>
      </c>
      <c r="AG229" s="3">
        <v>312</v>
      </c>
      <c r="AH229" s="2"/>
      <c r="AI229" s="3">
        <v>5</v>
      </c>
      <c r="AJ229" s="3">
        <v>0</v>
      </c>
      <c r="AK229" s="2"/>
      <c r="AL229" s="3">
        <v>21</v>
      </c>
      <c r="AM229" s="3">
        <v>8.3000000000000007</v>
      </c>
      <c r="AN229" s="3">
        <f t="shared" si="50"/>
        <v>222</v>
      </c>
      <c r="AO229" s="3">
        <f>_xlfn.IFNA(VLOOKUP(C229, 'FanGraphs Plus Stats 1-2000'!$D$2:$L$1048576, MATCH("wRC+", FanGraphs_Plus_Stats_1_1500[[#Headers],[ID]:[BABIP+]], 0), FALSE), 0)</f>
        <v>171</v>
      </c>
      <c r="AP229" s="3">
        <f t="shared" si="51"/>
        <v>208</v>
      </c>
      <c r="AQ229" s="3">
        <v>5.9</v>
      </c>
      <c r="AR229" s="3">
        <f t="shared" si="52"/>
        <v>266</v>
      </c>
      <c r="AS229" s="3">
        <v>7.6</v>
      </c>
      <c r="AT229" s="3">
        <f t="shared" si="53"/>
        <v>235</v>
      </c>
      <c r="AU229" s="14">
        <v>0.1</v>
      </c>
      <c r="AV229" s="3">
        <f t="shared" si="54"/>
        <v>909</v>
      </c>
      <c r="AW229" s="3">
        <v>64</v>
      </c>
      <c r="AX229" s="3">
        <v>2</v>
      </c>
      <c r="AY229" s="3">
        <v>-3</v>
      </c>
      <c r="AZ229" s="3">
        <v>-1</v>
      </c>
      <c r="BA229" s="3">
        <v>9</v>
      </c>
      <c r="BB229" s="3" t="s">
        <v>56</v>
      </c>
      <c r="BC229" s="13">
        <f t="shared" si="55"/>
        <v>209.45454819461978</v>
      </c>
    </row>
    <row r="230" spans="1:55" x14ac:dyDescent="0.45">
      <c r="A230" s="1">
        <f t="shared" si="42"/>
        <v>222</v>
      </c>
      <c r="B230" s="3" t="s">
        <v>205</v>
      </c>
      <c r="C230" s="3" t="str">
        <f t="shared" si="43"/>
        <v>Wade Boggs - 1987</v>
      </c>
      <c r="D230" s="3">
        <v>1987</v>
      </c>
      <c r="E230" s="3">
        <v>29</v>
      </c>
      <c r="F230" s="3" t="s">
        <v>48</v>
      </c>
      <c r="G230" s="3" t="s">
        <v>43</v>
      </c>
      <c r="H230" s="3">
        <v>147</v>
      </c>
      <c r="I230" s="3">
        <v>667</v>
      </c>
      <c r="J230" s="3">
        <v>551</v>
      </c>
      <c r="K230" s="3">
        <v>108</v>
      </c>
      <c r="L230" s="3">
        <v>200</v>
      </c>
      <c r="M230" s="3">
        <v>130</v>
      </c>
      <c r="N230" s="3">
        <v>40</v>
      </c>
      <c r="O230" s="3">
        <v>6</v>
      </c>
      <c r="P230" s="3">
        <v>24</v>
      </c>
      <c r="Q230" s="3">
        <f t="shared" si="44"/>
        <v>740</v>
      </c>
      <c r="R230" s="3">
        <v>89</v>
      </c>
      <c r="S230" s="3">
        <v>1</v>
      </c>
      <c r="T230" s="3">
        <v>3</v>
      </c>
      <c r="U230" s="3">
        <v>105</v>
      </c>
      <c r="V230" s="3">
        <v>48</v>
      </c>
      <c r="W230" s="3">
        <v>0.36299999999999999</v>
      </c>
      <c r="X230" s="3">
        <f t="shared" si="45"/>
        <v>103</v>
      </c>
      <c r="Y230" s="3">
        <v>0.46100000000000002</v>
      </c>
      <c r="Z230" s="3">
        <f t="shared" si="46"/>
        <v>81</v>
      </c>
      <c r="AA230" s="3">
        <v>0.58799999999999997</v>
      </c>
      <c r="AB230" s="3">
        <f t="shared" si="47"/>
        <v>324</v>
      </c>
      <c r="AC230" s="3">
        <v>1.0489999999999999</v>
      </c>
      <c r="AD230" s="3">
        <f t="shared" si="48"/>
        <v>166</v>
      </c>
      <c r="AE230" s="3">
        <v>174</v>
      </c>
      <c r="AF230" s="3">
        <f t="shared" si="49"/>
        <v>213</v>
      </c>
      <c r="AG230" s="3">
        <v>324</v>
      </c>
      <c r="AH230" s="3">
        <v>13</v>
      </c>
      <c r="AI230" s="3">
        <v>2</v>
      </c>
      <c r="AJ230" s="3">
        <v>1</v>
      </c>
      <c r="AK230" s="3">
        <v>8</v>
      </c>
      <c r="AL230" s="3">
        <v>19</v>
      </c>
      <c r="AM230" s="3">
        <v>8.3000000000000007</v>
      </c>
      <c r="AN230" s="3">
        <f t="shared" si="50"/>
        <v>222</v>
      </c>
      <c r="AO230" s="3">
        <f>_xlfn.IFNA(VLOOKUP(C230, 'FanGraphs Plus Stats 1-2000'!$D$2:$L$1048576, MATCH("wRC+", FanGraphs_Plus_Stats_1_1500[[#Headers],[ID]:[BABIP+]], 0), FALSE), 0)</f>
        <v>171</v>
      </c>
      <c r="AP230" s="3">
        <f t="shared" si="51"/>
        <v>208</v>
      </c>
      <c r="AQ230" s="3">
        <v>6.3</v>
      </c>
      <c r="AR230" s="3">
        <f t="shared" si="52"/>
        <v>192</v>
      </c>
      <c r="AS230" s="3">
        <v>7.7</v>
      </c>
      <c r="AT230" s="3">
        <f t="shared" si="53"/>
        <v>221</v>
      </c>
      <c r="AU230" s="14">
        <v>1</v>
      </c>
      <c r="AV230" s="3">
        <f t="shared" si="54"/>
        <v>568</v>
      </c>
      <c r="AW230" s="3">
        <v>58</v>
      </c>
      <c r="AX230" s="3">
        <v>-1</v>
      </c>
      <c r="AY230" s="3">
        <v>0</v>
      </c>
      <c r="AZ230" s="3">
        <v>-2</v>
      </c>
      <c r="BA230" s="3">
        <v>8</v>
      </c>
      <c r="BB230" s="3" t="s">
        <v>295</v>
      </c>
      <c r="BC230" s="13">
        <f t="shared" si="55"/>
        <v>214.25549592931421</v>
      </c>
    </row>
    <row r="231" spans="1:55" x14ac:dyDescent="0.45">
      <c r="A231" s="1">
        <f t="shared" si="42"/>
        <v>222</v>
      </c>
      <c r="B231" s="3" t="s">
        <v>219</v>
      </c>
      <c r="C231" s="3" t="str">
        <f t="shared" si="43"/>
        <v>Mel Ott - 1932</v>
      </c>
      <c r="D231" s="3">
        <v>1932</v>
      </c>
      <c r="E231" s="3">
        <v>23</v>
      </c>
      <c r="F231" s="3" t="s">
        <v>101</v>
      </c>
      <c r="G231" s="3" t="s">
        <v>52</v>
      </c>
      <c r="H231" s="3">
        <v>154</v>
      </c>
      <c r="I231" s="3">
        <v>673</v>
      </c>
      <c r="J231" s="3">
        <v>566</v>
      </c>
      <c r="K231" s="3">
        <v>119</v>
      </c>
      <c r="L231" s="3">
        <v>180</v>
      </c>
      <c r="M231" s="3">
        <v>104</v>
      </c>
      <c r="N231" s="3">
        <v>30</v>
      </c>
      <c r="O231" s="3">
        <v>8</v>
      </c>
      <c r="P231" s="3">
        <v>38</v>
      </c>
      <c r="Q231" s="3">
        <f t="shared" si="44"/>
        <v>251</v>
      </c>
      <c r="R231" s="3">
        <v>123</v>
      </c>
      <c r="S231" s="3">
        <v>6</v>
      </c>
      <c r="T231" s="3">
        <v>5</v>
      </c>
      <c r="U231" s="3">
        <v>100</v>
      </c>
      <c r="V231" s="3">
        <v>39</v>
      </c>
      <c r="W231" s="3">
        <v>0.318</v>
      </c>
      <c r="X231" s="3">
        <f t="shared" si="45"/>
        <v>572</v>
      </c>
      <c r="Y231" s="3">
        <v>0.42399999999999999</v>
      </c>
      <c r="Z231" s="3">
        <f t="shared" si="46"/>
        <v>330</v>
      </c>
      <c r="AA231" s="3">
        <v>0.60099999999999998</v>
      </c>
      <c r="AB231" s="3">
        <f t="shared" si="47"/>
        <v>259</v>
      </c>
      <c r="AC231" s="3">
        <v>1.0249999999999999</v>
      </c>
      <c r="AD231" s="3">
        <f t="shared" si="48"/>
        <v>250</v>
      </c>
      <c r="AE231" s="3">
        <v>174</v>
      </c>
      <c r="AF231" s="3">
        <f t="shared" si="49"/>
        <v>213</v>
      </c>
      <c r="AG231" s="3">
        <v>340</v>
      </c>
      <c r="AH231" s="2"/>
      <c r="AI231" s="3">
        <v>4</v>
      </c>
      <c r="AJ231" s="3">
        <v>3</v>
      </c>
      <c r="AK231" s="2"/>
      <c r="AL231" s="3">
        <v>4</v>
      </c>
      <c r="AM231" s="3">
        <v>8.3000000000000007</v>
      </c>
      <c r="AN231" s="3">
        <f t="shared" si="50"/>
        <v>222</v>
      </c>
      <c r="AO231" s="3">
        <f>_xlfn.IFNA(VLOOKUP(C231, 'FanGraphs Plus Stats 1-2000'!$D$2:$L$1048576, MATCH("wRC+", FanGraphs_Plus_Stats_1_1500[[#Headers],[ID]:[BABIP+]], 0), FALSE), 0)</f>
        <v>171</v>
      </c>
      <c r="AP231" s="3">
        <f t="shared" si="51"/>
        <v>208</v>
      </c>
      <c r="AQ231" s="3">
        <v>6.1</v>
      </c>
      <c r="AR231" s="3">
        <f t="shared" si="52"/>
        <v>225</v>
      </c>
      <c r="AS231" s="3">
        <v>8</v>
      </c>
      <c r="AT231" s="3">
        <f t="shared" si="53"/>
        <v>187</v>
      </c>
      <c r="AU231" s="14">
        <v>-0.4</v>
      </c>
      <c r="AV231" s="3">
        <f t="shared" si="54"/>
        <v>1122</v>
      </c>
      <c r="AW231" s="3">
        <v>62</v>
      </c>
      <c r="AX231" s="3">
        <v>1</v>
      </c>
      <c r="AY231" s="3">
        <v>2</v>
      </c>
      <c r="AZ231" s="3">
        <v>3</v>
      </c>
      <c r="BA231" s="3">
        <v>4</v>
      </c>
      <c r="BB231" s="3" t="s">
        <v>113</v>
      </c>
      <c r="BC231" s="13">
        <f t="shared" si="55"/>
        <v>214.25549592931421</v>
      </c>
    </row>
    <row r="232" spans="1:55" x14ac:dyDescent="0.45">
      <c r="A232" s="1">
        <f t="shared" si="42"/>
        <v>222</v>
      </c>
      <c r="B232" s="3" t="s">
        <v>74</v>
      </c>
      <c r="C232" s="3" t="str">
        <f t="shared" si="43"/>
        <v>Willie Mays - 1957</v>
      </c>
      <c r="D232" s="3">
        <v>1957</v>
      </c>
      <c r="E232" s="3">
        <v>26</v>
      </c>
      <c r="F232" s="3" t="s">
        <v>101</v>
      </c>
      <c r="G232" s="3" t="s">
        <v>52</v>
      </c>
      <c r="H232" s="3">
        <v>152</v>
      </c>
      <c r="I232" s="3">
        <v>669</v>
      </c>
      <c r="J232" s="3">
        <v>585</v>
      </c>
      <c r="K232" s="3">
        <v>112</v>
      </c>
      <c r="L232" s="3">
        <v>195</v>
      </c>
      <c r="M232" s="3">
        <v>114</v>
      </c>
      <c r="N232" s="3">
        <v>26</v>
      </c>
      <c r="O232" s="3">
        <v>20</v>
      </c>
      <c r="P232" s="3">
        <v>35</v>
      </c>
      <c r="Q232" s="3">
        <f t="shared" si="44"/>
        <v>341</v>
      </c>
      <c r="R232" s="3">
        <v>97</v>
      </c>
      <c r="S232" s="3">
        <v>38</v>
      </c>
      <c r="T232" s="3">
        <v>19</v>
      </c>
      <c r="U232" s="3">
        <v>76</v>
      </c>
      <c r="V232" s="3">
        <v>62</v>
      </c>
      <c r="W232" s="3">
        <v>0.33300000000000002</v>
      </c>
      <c r="X232" s="3">
        <f t="shared" si="45"/>
        <v>343</v>
      </c>
      <c r="Y232" s="3">
        <v>0.40699999999999997</v>
      </c>
      <c r="Z232" s="3">
        <f t="shared" si="46"/>
        <v>527</v>
      </c>
      <c r="AA232" s="3">
        <v>0.626</v>
      </c>
      <c r="AB232" s="3">
        <f t="shared" si="47"/>
        <v>164</v>
      </c>
      <c r="AC232" s="3">
        <v>1.0329999999999999</v>
      </c>
      <c r="AD232" s="3">
        <f t="shared" si="48"/>
        <v>221</v>
      </c>
      <c r="AE232" s="3">
        <v>173</v>
      </c>
      <c r="AF232" s="3">
        <f t="shared" si="49"/>
        <v>228</v>
      </c>
      <c r="AG232" s="3">
        <v>366</v>
      </c>
      <c r="AH232" s="3">
        <v>14</v>
      </c>
      <c r="AI232" s="3">
        <v>1</v>
      </c>
      <c r="AJ232" s="3">
        <v>0</v>
      </c>
      <c r="AK232" s="3">
        <v>6</v>
      </c>
      <c r="AL232" s="3">
        <v>15</v>
      </c>
      <c r="AM232" s="3">
        <v>8.3000000000000007</v>
      </c>
      <c r="AN232" s="3">
        <f t="shared" si="50"/>
        <v>222</v>
      </c>
      <c r="AO232" s="3">
        <f>_xlfn.IFNA(VLOOKUP(C232, 'FanGraphs Plus Stats 1-2000'!$D$2:$L$1048576, MATCH("wRC+", FanGraphs_Plus_Stats_1_1500[[#Headers],[ID]:[BABIP+]], 0), FALSE), 0)</f>
        <v>170</v>
      </c>
      <c r="AP232" s="3">
        <f t="shared" si="51"/>
        <v>224</v>
      </c>
      <c r="AQ232" s="3">
        <v>5.8</v>
      </c>
      <c r="AR232" s="3">
        <f t="shared" si="52"/>
        <v>290</v>
      </c>
      <c r="AS232" s="3">
        <v>8.1</v>
      </c>
      <c r="AT232" s="3">
        <f t="shared" si="53"/>
        <v>175</v>
      </c>
      <c r="AU232" s="14">
        <v>0.2</v>
      </c>
      <c r="AV232" s="3">
        <f t="shared" si="54"/>
        <v>873</v>
      </c>
      <c r="AW232" s="3">
        <v>54</v>
      </c>
      <c r="AX232" s="3">
        <v>-1</v>
      </c>
      <c r="AY232" s="3">
        <v>2</v>
      </c>
      <c r="AZ232" s="3">
        <v>1</v>
      </c>
      <c r="BA232" s="3">
        <v>4</v>
      </c>
      <c r="BB232" s="3" t="s">
        <v>68</v>
      </c>
      <c r="BC232" s="13">
        <f t="shared" si="55"/>
        <v>224.65285727661549</v>
      </c>
    </row>
    <row r="233" spans="1:55" x14ac:dyDescent="0.45">
      <c r="A233" s="1">
        <f t="shared" si="42"/>
        <v>222</v>
      </c>
      <c r="B233" s="3" t="s">
        <v>205</v>
      </c>
      <c r="C233" s="3" t="str">
        <f t="shared" si="43"/>
        <v>Wade Boggs - 1988</v>
      </c>
      <c r="D233" s="3">
        <v>1988</v>
      </c>
      <c r="E233" s="3">
        <v>30</v>
      </c>
      <c r="F233" s="3" t="s">
        <v>48</v>
      </c>
      <c r="G233" s="3" t="s">
        <v>43</v>
      </c>
      <c r="H233" s="3">
        <v>155</v>
      </c>
      <c r="I233" s="3">
        <v>719</v>
      </c>
      <c r="J233" s="3">
        <v>584</v>
      </c>
      <c r="K233" s="3">
        <v>128</v>
      </c>
      <c r="L233" s="3">
        <v>214</v>
      </c>
      <c r="M233" s="3">
        <v>158</v>
      </c>
      <c r="N233" s="3">
        <v>45</v>
      </c>
      <c r="O233" s="3">
        <v>6</v>
      </c>
      <c r="P233" s="3">
        <v>5</v>
      </c>
      <c r="Q233" s="3">
        <f t="shared" si="44"/>
        <v>1277</v>
      </c>
      <c r="R233" s="3">
        <v>58</v>
      </c>
      <c r="S233" s="3">
        <v>2</v>
      </c>
      <c r="T233" s="3">
        <v>3</v>
      </c>
      <c r="U233" s="3">
        <v>125</v>
      </c>
      <c r="V233" s="3">
        <v>34</v>
      </c>
      <c r="W233" s="3">
        <v>0.36599999999999999</v>
      </c>
      <c r="X233" s="3">
        <f t="shared" si="45"/>
        <v>91</v>
      </c>
      <c r="Y233" s="3">
        <v>0.47599999999999998</v>
      </c>
      <c r="Z233" s="3">
        <f t="shared" si="46"/>
        <v>39</v>
      </c>
      <c r="AA233" s="3">
        <v>0.49</v>
      </c>
      <c r="AB233" s="3">
        <f t="shared" si="47"/>
        <v>978</v>
      </c>
      <c r="AC233" s="3">
        <v>0.96499999999999997</v>
      </c>
      <c r="AD233" s="3">
        <f t="shared" si="48"/>
        <v>463</v>
      </c>
      <c r="AE233" s="3">
        <v>168</v>
      </c>
      <c r="AF233" s="3">
        <f t="shared" si="49"/>
        <v>309</v>
      </c>
      <c r="AG233" s="3">
        <v>286</v>
      </c>
      <c r="AH233" s="3">
        <v>23</v>
      </c>
      <c r="AI233" s="3">
        <v>3</v>
      </c>
      <c r="AJ233" s="3">
        <v>0</v>
      </c>
      <c r="AK233" s="3">
        <v>7</v>
      </c>
      <c r="AL233" s="3">
        <v>18</v>
      </c>
      <c r="AM233" s="3">
        <v>8.3000000000000007</v>
      </c>
      <c r="AN233" s="3">
        <f t="shared" si="50"/>
        <v>222</v>
      </c>
      <c r="AO233" s="3">
        <f>_xlfn.IFNA(VLOOKUP(C233, 'FanGraphs Plus Stats 1-2000'!$D$2:$L$1048576, MATCH("wRC+", FanGraphs_Plus_Stats_1_1500[[#Headers],[ID]:[BABIP+]], 0), FALSE), 0)</f>
        <v>167</v>
      </c>
      <c r="AP233" s="3">
        <f t="shared" si="51"/>
        <v>266</v>
      </c>
      <c r="AQ233" s="3">
        <v>6.2</v>
      </c>
      <c r="AR233" s="3">
        <f t="shared" si="52"/>
        <v>208</v>
      </c>
      <c r="AS233" s="3">
        <v>8.1</v>
      </c>
      <c r="AT233" s="3">
        <f t="shared" si="53"/>
        <v>175</v>
      </c>
      <c r="AU233" s="14">
        <v>0.6</v>
      </c>
      <c r="AV233" s="3">
        <f t="shared" si="54"/>
        <v>707</v>
      </c>
      <c r="AW233" s="3">
        <v>59</v>
      </c>
      <c r="AX233" s="3">
        <v>-2</v>
      </c>
      <c r="AY233" s="3">
        <v>-1</v>
      </c>
      <c r="AZ233" s="3">
        <v>-4</v>
      </c>
      <c r="BA233" s="3">
        <v>2</v>
      </c>
      <c r="BB233" s="3" t="s">
        <v>277</v>
      </c>
      <c r="BC233" s="13">
        <f t="shared" si="55"/>
        <v>263.2677712480218</v>
      </c>
    </row>
    <row r="234" spans="1:55" x14ac:dyDescent="0.45">
      <c r="A234" s="1">
        <f t="shared" si="42"/>
        <v>222</v>
      </c>
      <c r="B234" s="3" t="s">
        <v>224</v>
      </c>
      <c r="C234" s="3" t="str">
        <f t="shared" si="43"/>
        <v>Todd Helton - 2004</v>
      </c>
      <c r="D234" s="3">
        <v>2004</v>
      </c>
      <c r="E234" s="3">
        <v>30</v>
      </c>
      <c r="F234" s="3" t="s">
        <v>134</v>
      </c>
      <c r="G234" s="3" t="s">
        <v>52</v>
      </c>
      <c r="H234" s="3">
        <v>154</v>
      </c>
      <c r="I234" s="3">
        <v>683</v>
      </c>
      <c r="J234" s="3">
        <v>547</v>
      </c>
      <c r="K234" s="3">
        <v>115</v>
      </c>
      <c r="L234" s="3">
        <v>190</v>
      </c>
      <c r="M234" s="3">
        <v>107</v>
      </c>
      <c r="N234" s="3">
        <v>49</v>
      </c>
      <c r="O234" s="3">
        <v>2</v>
      </c>
      <c r="P234" s="3">
        <v>32</v>
      </c>
      <c r="Q234" s="3">
        <f t="shared" si="44"/>
        <v>437</v>
      </c>
      <c r="R234" s="3">
        <v>96</v>
      </c>
      <c r="S234" s="3">
        <v>3</v>
      </c>
      <c r="T234" s="3">
        <v>0</v>
      </c>
      <c r="U234" s="3">
        <v>127</v>
      </c>
      <c r="V234" s="3">
        <v>72</v>
      </c>
      <c r="W234" s="3">
        <v>0.34699999999999998</v>
      </c>
      <c r="X234" s="3">
        <f t="shared" si="45"/>
        <v>215</v>
      </c>
      <c r="Y234" s="3">
        <v>0.46899999999999997</v>
      </c>
      <c r="Z234" s="3">
        <f t="shared" si="46"/>
        <v>53</v>
      </c>
      <c r="AA234" s="3">
        <v>0.62</v>
      </c>
      <c r="AB234" s="3">
        <f t="shared" si="47"/>
        <v>185</v>
      </c>
      <c r="AC234" s="3">
        <v>1.0880000000000001</v>
      </c>
      <c r="AD234" s="3">
        <f t="shared" si="48"/>
        <v>97</v>
      </c>
      <c r="AE234" s="3">
        <v>165</v>
      </c>
      <c r="AF234" s="3">
        <f t="shared" si="49"/>
        <v>363</v>
      </c>
      <c r="AG234" s="3">
        <v>339</v>
      </c>
      <c r="AH234" s="3">
        <v>12</v>
      </c>
      <c r="AI234" s="3">
        <v>3</v>
      </c>
      <c r="AJ234" s="3">
        <v>0</v>
      </c>
      <c r="AK234" s="3">
        <v>6</v>
      </c>
      <c r="AL234" s="3">
        <v>19</v>
      </c>
      <c r="AM234" s="3">
        <v>8.3000000000000007</v>
      </c>
      <c r="AN234" s="3">
        <f t="shared" si="50"/>
        <v>222</v>
      </c>
      <c r="AO234" s="3">
        <f>_xlfn.IFNA(VLOOKUP(C234, 'FanGraphs Plus Stats 1-2000'!$D$2:$L$1048576, MATCH("wRC+", FanGraphs_Plus_Stats_1_1500[[#Headers],[ID]:[BABIP+]], 0), FALSE), 0)</f>
        <v>166</v>
      </c>
      <c r="AP234" s="3">
        <f t="shared" si="51"/>
        <v>282</v>
      </c>
      <c r="AQ234" s="3">
        <v>6.3</v>
      </c>
      <c r="AR234" s="3">
        <f t="shared" si="52"/>
        <v>192</v>
      </c>
      <c r="AS234" s="3">
        <v>7.1</v>
      </c>
      <c r="AT234" s="3">
        <f t="shared" si="53"/>
        <v>359</v>
      </c>
      <c r="AU234" s="14">
        <v>0.3</v>
      </c>
      <c r="AV234" s="3">
        <f t="shared" si="54"/>
        <v>828</v>
      </c>
      <c r="AW234" s="3">
        <v>60</v>
      </c>
      <c r="AX234" s="3">
        <v>1</v>
      </c>
      <c r="AY234" s="3">
        <v>0</v>
      </c>
      <c r="AZ234" s="3">
        <v>1</v>
      </c>
      <c r="BA234" s="3">
        <v>12</v>
      </c>
      <c r="BB234" s="3" t="s">
        <v>193</v>
      </c>
      <c r="BC234" s="13">
        <f t="shared" si="55"/>
        <v>283.24977220580541</v>
      </c>
    </row>
    <row r="235" spans="1:55" x14ac:dyDescent="0.45">
      <c r="A235" s="1">
        <f t="shared" si="42"/>
        <v>222</v>
      </c>
      <c r="B235" s="3" t="s">
        <v>300</v>
      </c>
      <c r="C235" s="3" t="str">
        <f t="shared" si="43"/>
        <v>Paul Goldschmidt - 2015</v>
      </c>
      <c r="D235" s="3">
        <v>2015</v>
      </c>
      <c r="E235" s="3">
        <v>27</v>
      </c>
      <c r="F235" s="3" t="s">
        <v>301</v>
      </c>
      <c r="G235" s="3" t="s">
        <v>52</v>
      </c>
      <c r="H235" s="3">
        <v>159</v>
      </c>
      <c r="I235" s="3">
        <v>695</v>
      </c>
      <c r="J235" s="3">
        <v>567</v>
      </c>
      <c r="K235" s="3">
        <v>103</v>
      </c>
      <c r="L235" s="3">
        <v>182</v>
      </c>
      <c r="M235" s="3">
        <v>109</v>
      </c>
      <c r="N235" s="3">
        <v>38</v>
      </c>
      <c r="O235" s="3">
        <v>2</v>
      </c>
      <c r="P235" s="3">
        <v>33</v>
      </c>
      <c r="Q235" s="3">
        <f t="shared" si="44"/>
        <v>398</v>
      </c>
      <c r="R235" s="3">
        <v>110</v>
      </c>
      <c r="S235" s="3">
        <v>21</v>
      </c>
      <c r="T235" s="3">
        <v>5</v>
      </c>
      <c r="U235" s="3">
        <v>118</v>
      </c>
      <c r="V235" s="3">
        <v>151</v>
      </c>
      <c r="W235" s="3">
        <v>0.32100000000000001</v>
      </c>
      <c r="X235" s="3">
        <f t="shared" si="45"/>
        <v>526</v>
      </c>
      <c r="Y235" s="3">
        <v>0.435</v>
      </c>
      <c r="Z235" s="3">
        <f t="shared" si="46"/>
        <v>238</v>
      </c>
      <c r="AA235" s="3">
        <v>0.56999999999999995</v>
      </c>
      <c r="AB235" s="3">
        <f t="shared" si="47"/>
        <v>408</v>
      </c>
      <c r="AC235" s="3">
        <v>1.0049999999999999</v>
      </c>
      <c r="AD235" s="3">
        <f t="shared" si="48"/>
        <v>317</v>
      </c>
      <c r="AE235" s="3">
        <v>168</v>
      </c>
      <c r="AF235" s="3">
        <f t="shared" si="49"/>
        <v>309</v>
      </c>
      <c r="AG235" s="3">
        <v>323</v>
      </c>
      <c r="AH235" s="3">
        <v>16</v>
      </c>
      <c r="AI235" s="3">
        <v>2</v>
      </c>
      <c r="AJ235" s="3">
        <v>0</v>
      </c>
      <c r="AK235" s="3">
        <v>7</v>
      </c>
      <c r="AL235" s="3">
        <v>29</v>
      </c>
      <c r="AM235" s="3">
        <v>8.3000000000000007</v>
      </c>
      <c r="AN235" s="3">
        <f t="shared" si="50"/>
        <v>222</v>
      </c>
      <c r="AO235" s="3">
        <f>_xlfn.IFNA(VLOOKUP(C235, 'FanGraphs Plus Stats 1-2000'!$D$2:$L$1048576, MATCH("wRC+", FanGraphs_Plus_Stats_1_1500[[#Headers],[ID]:[BABIP+]], 0), FALSE), 0)</f>
        <v>163</v>
      </c>
      <c r="AP235" s="3">
        <f t="shared" si="51"/>
        <v>341</v>
      </c>
      <c r="AQ235" s="3">
        <v>6.2</v>
      </c>
      <c r="AR235" s="3">
        <f t="shared" si="52"/>
        <v>208</v>
      </c>
      <c r="AS235" s="3">
        <v>6.8</v>
      </c>
      <c r="AT235" s="3">
        <f t="shared" si="53"/>
        <v>451</v>
      </c>
      <c r="AU235" s="14">
        <v>0.6</v>
      </c>
      <c r="AV235" s="3">
        <f t="shared" si="54"/>
        <v>707</v>
      </c>
      <c r="AW235" s="3">
        <v>52</v>
      </c>
      <c r="AX235" s="3">
        <v>-2</v>
      </c>
      <c r="AY235" s="3">
        <v>4</v>
      </c>
      <c r="AZ235" s="3">
        <v>2</v>
      </c>
      <c r="BA235" s="3">
        <v>14</v>
      </c>
      <c r="BB235" s="3" t="s">
        <v>274</v>
      </c>
      <c r="BC235" s="13">
        <f t="shared" si="55"/>
        <v>285.99291716366503</v>
      </c>
    </row>
    <row r="236" spans="1:55" x14ac:dyDescent="0.45">
      <c r="A236" s="1">
        <f t="shared" si="42"/>
        <v>222</v>
      </c>
      <c r="B236" s="3" t="s">
        <v>81</v>
      </c>
      <c r="C236" s="3" t="str">
        <f t="shared" si="43"/>
        <v>Mookie Betts - 2023</v>
      </c>
      <c r="D236" s="3">
        <v>2023</v>
      </c>
      <c r="E236" s="3">
        <v>30</v>
      </c>
      <c r="F236" s="3" t="s">
        <v>164</v>
      </c>
      <c r="G236" s="3" t="s">
        <v>52</v>
      </c>
      <c r="H236" s="3">
        <v>152</v>
      </c>
      <c r="I236" s="3">
        <v>693</v>
      </c>
      <c r="J236" s="3">
        <v>584</v>
      </c>
      <c r="K236" s="3">
        <v>126</v>
      </c>
      <c r="L236" s="3">
        <v>179</v>
      </c>
      <c r="M236" s="3">
        <v>99</v>
      </c>
      <c r="N236" s="3">
        <v>40</v>
      </c>
      <c r="O236" s="3">
        <v>1</v>
      </c>
      <c r="P236" s="3">
        <v>39</v>
      </c>
      <c r="Q236" s="3">
        <f t="shared" si="44"/>
        <v>217</v>
      </c>
      <c r="R236" s="3">
        <v>107</v>
      </c>
      <c r="S236" s="3">
        <v>14</v>
      </c>
      <c r="T236" s="3">
        <v>3</v>
      </c>
      <c r="U236" s="3">
        <v>96</v>
      </c>
      <c r="V236" s="3">
        <v>107</v>
      </c>
      <c r="W236" s="3">
        <v>0.307</v>
      </c>
      <c r="X236" s="3">
        <f t="shared" si="45"/>
        <v>772</v>
      </c>
      <c r="Y236" s="3">
        <v>0.40799999999999997</v>
      </c>
      <c r="Z236" s="3">
        <f t="shared" si="46"/>
        <v>512</v>
      </c>
      <c r="AA236" s="3">
        <v>0.57899999999999996</v>
      </c>
      <c r="AB236" s="3">
        <f t="shared" si="47"/>
        <v>370</v>
      </c>
      <c r="AC236" s="3">
        <v>0.98699999999999999</v>
      </c>
      <c r="AD236" s="3">
        <f t="shared" si="48"/>
        <v>377</v>
      </c>
      <c r="AE236" s="3">
        <v>164</v>
      </c>
      <c r="AF236" s="3">
        <f t="shared" si="49"/>
        <v>380</v>
      </c>
      <c r="AG236" s="3">
        <v>338</v>
      </c>
      <c r="AH236" s="3">
        <v>5</v>
      </c>
      <c r="AI236" s="3">
        <v>8</v>
      </c>
      <c r="AJ236" s="3">
        <v>0</v>
      </c>
      <c r="AK236" s="3">
        <v>5</v>
      </c>
      <c r="AL236" s="3">
        <v>3</v>
      </c>
      <c r="AM236" s="3">
        <v>8.3000000000000007</v>
      </c>
      <c r="AN236" s="3">
        <f t="shared" si="50"/>
        <v>222</v>
      </c>
      <c r="AO236" s="3">
        <f>_xlfn.IFNA(VLOOKUP(C236, 'FanGraphs Plus Stats 1-2000'!$D$2:$L$1048576, MATCH("wRC+", FanGraphs_Plus_Stats_1_1500[[#Headers],[ID]:[BABIP+]], 0), FALSE), 0)</f>
        <v>166</v>
      </c>
      <c r="AP236" s="3">
        <f t="shared" si="51"/>
        <v>282</v>
      </c>
      <c r="AQ236" s="3">
        <v>6.3</v>
      </c>
      <c r="AR236" s="3">
        <f t="shared" si="52"/>
        <v>192</v>
      </c>
      <c r="AS236" s="3">
        <v>7.5</v>
      </c>
      <c r="AT236" s="3">
        <f t="shared" si="53"/>
        <v>263</v>
      </c>
      <c r="AU236" s="14">
        <v>0.8</v>
      </c>
      <c r="AV236" s="3">
        <f t="shared" si="54"/>
        <v>639</v>
      </c>
      <c r="AW236" s="3">
        <v>55</v>
      </c>
      <c r="AX236" s="3">
        <v>0</v>
      </c>
      <c r="AY236" s="3">
        <v>1</v>
      </c>
      <c r="AZ236" s="3">
        <v>1</v>
      </c>
      <c r="BA236" s="3">
        <v>9</v>
      </c>
      <c r="BB236" s="3" t="s">
        <v>299</v>
      </c>
      <c r="BC236" s="13">
        <f t="shared" si="55"/>
        <v>287.60420167401406</v>
      </c>
    </row>
    <row r="237" spans="1:55" x14ac:dyDescent="0.45">
      <c r="A237" s="1">
        <f t="shared" si="42"/>
        <v>222</v>
      </c>
      <c r="B237" s="3" t="s">
        <v>298</v>
      </c>
      <c r="C237" s="3" t="str">
        <f t="shared" si="43"/>
        <v>Dave Winfield - 1979</v>
      </c>
      <c r="D237" s="3">
        <v>1979</v>
      </c>
      <c r="E237" s="3">
        <v>27</v>
      </c>
      <c r="F237" s="3" t="s">
        <v>264</v>
      </c>
      <c r="G237" s="3" t="s">
        <v>52</v>
      </c>
      <c r="H237" s="3">
        <v>159</v>
      </c>
      <c r="I237" s="3">
        <v>686</v>
      </c>
      <c r="J237" s="3">
        <v>597</v>
      </c>
      <c r="K237" s="3">
        <v>97</v>
      </c>
      <c r="L237" s="3">
        <v>184</v>
      </c>
      <c r="M237" s="3">
        <v>113</v>
      </c>
      <c r="N237" s="3">
        <v>27</v>
      </c>
      <c r="O237" s="3">
        <v>10</v>
      </c>
      <c r="P237" s="3">
        <v>34</v>
      </c>
      <c r="Q237" s="3">
        <f t="shared" si="44"/>
        <v>370</v>
      </c>
      <c r="R237" s="3">
        <v>118</v>
      </c>
      <c r="S237" s="3">
        <v>15</v>
      </c>
      <c r="T237" s="3">
        <v>9</v>
      </c>
      <c r="U237" s="3">
        <v>85</v>
      </c>
      <c r="V237" s="3">
        <v>71</v>
      </c>
      <c r="W237" s="3">
        <v>0.308</v>
      </c>
      <c r="X237" s="3">
        <f t="shared" si="45"/>
        <v>753</v>
      </c>
      <c r="Y237" s="3">
        <v>0.39500000000000002</v>
      </c>
      <c r="Z237" s="3">
        <f t="shared" si="46"/>
        <v>685</v>
      </c>
      <c r="AA237" s="3">
        <v>0.55800000000000005</v>
      </c>
      <c r="AB237" s="3">
        <f t="shared" si="47"/>
        <v>479</v>
      </c>
      <c r="AC237" s="3">
        <v>0.95299999999999996</v>
      </c>
      <c r="AD237" s="3">
        <f t="shared" si="48"/>
        <v>526</v>
      </c>
      <c r="AE237" s="3">
        <v>166</v>
      </c>
      <c r="AF237" s="3">
        <f t="shared" si="49"/>
        <v>341</v>
      </c>
      <c r="AG237" s="3">
        <v>333</v>
      </c>
      <c r="AH237" s="3">
        <v>9</v>
      </c>
      <c r="AI237" s="3">
        <v>2</v>
      </c>
      <c r="AJ237" s="3">
        <v>0</v>
      </c>
      <c r="AK237" s="3">
        <v>2</v>
      </c>
      <c r="AL237" s="3">
        <v>24</v>
      </c>
      <c r="AM237" s="3">
        <v>8.3000000000000007</v>
      </c>
      <c r="AN237" s="3">
        <f t="shared" si="50"/>
        <v>222</v>
      </c>
      <c r="AO237" s="3">
        <f>_xlfn.IFNA(VLOOKUP(C237, 'FanGraphs Plus Stats 1-2000'!$D$2:$L$1048576, MATCH("wRC+", FanGraphs_Plus_Stats_1_1500[[#Headers],[ID]:[BABIP+]], 0), FALSE), 0)</f>
        <v>161</v>
      </c>
      <c r="AP237" s="3">
        <f t="shared" si="51"/>
        <v>381</v>
      </c>
      <c r="AQ237" s="3">
        <v>6.1</v>
      </c>
      <c r="AR237" s="3">
        <f t="shared" si="52"/>
        <v>225</v>
      </c>
      <c r="AS237" s="3">
        <v>7</v>
      </c>
      <c r="AT237" s="3">
        <f t="shared" si="53"/>
        <v>390</v>
      </c>
      <c r="AU237" s="14">
        <v>0.6</v>
      </c>
      <c r="AV237" s="3">
        <f t="shared" si="54"/>
        <v>707</v>
      </c>
      <c r="AW237" s="3">
        <v>50</v>
      </c>
      <c r="AX237" s="3">
        <v>1</v>
      </c>
      <c r="AY237" s="3">
        <v>0</v>
      </c>
      <c r="AZ237" s="3">
        <v>1</v>
      </c>
      <c r="BA237" s="3">
        <v>12</v>
      </c>
      <c r="BB237" s="3" t="s">
        <v>166</v>
      </c>
      <c r="BC237" s="13">
        <f t="shared" si="55"/>
        <v>306.67434264550502</v>
      </c>
    </row>
    <row r="238" spans="1:55" x14ac:dyDescent="0.45">
      <c r="A238" s="1">
        <f t="shared" si="42"/>
        <v>222</v>
      </c>
      <c r="B238" s="3" t="s">
        <v>305</v>
      </c>
      <c r="C238" s="3" t="str">
        <f t="shared" si="43"/>
        <v>J.D. Drew - 2004</v>
      </c>
      <c r="D238" s="3">
        <v>2004</v>
      </c>
      <c r="E238" s="3">
        <v>28</v>
      </c>
      <c r="F238" s="3" t="s">
        <v>210</v>
      </c>
      <c r="G238" s="3" t="s">
        <v>52</v>
      </c>
      <c r="H238" s="3">
        <v>145</v>
      </c>
      <c r="I238" s="3">
        <v>645</v>
      </c>
      <c r="J238" s="3">
        <v>518</v>
      </c>
      <c r="K238" s="3">
        <v>118</v>
      </c>
      <c r="L238" s="3">
        <v>158</v>
      </c>
      <c r="M238" s="3">
        <v>91</v>
      </c>
      <c r="N238" s="3">
        <v>28</v>
      </c>
      <c r="O238" s="3">
        <v>8</v>
      </c>
      <c r="P238" s="3">
        <v>31</v>
      </c>
      <c r="Q238" s="3">
        <f t="shared" si="44"/>
        <v>482</v>
      </c>
      <c r="R238" s="3">
        <v>93</v>
      </c>
      <c r="S238" s="3">
        <v>12</v>
      </c>
      <c r="T238" s="3">
        <v>3</v>
      </c>
      <c r="U238" s="3">
        <v>118</v>
      </c>
      <c r="V238" s="3">
        <v>116</v>
      </c>
      <c r="W238" s="3">
        <v>0.30499999999999999</v>
      </c>
      <c r="X238" s="3">
        <f t="shared" si="45"/>
        <v>820</v>
      </c>
      <c r="Y238" s="3">
        <v>0.436</v>
      </c>
      <c r="Z238" s="3">
        <f t="shared" si="46"/>
        <v>228</v>
      </c>
      <c r="AA238" s="3">
        <v>0.56899999999999995</v>
      </c>
      <c r="AB238" s="3">
        <f t="shared" si="47"/>
        <v>415</v>
      </c>
      <c r="AC238" s="3">
        <v>1.006</v>
      </c>
      <c r="AD238" s="3">
        <f t="shared" si="48"/>
        <v>311</v>
      </c>
      <c r="AE238" s="3">
        <v>157</v>
      </c>
      <c r="AF238" s="3">
        <f t="shared" si="49"/>
        <v>518</v>
      </c>
      <c r="AG238" s="3">
        <v>295</v>
      </c>
      <c r="AH238" s="3">
        <v>7</v>
      </c>
      <c r="AI238" s="3">
        <v>5</v>
      </c>
      <c r="AJ238" s="3">
        <v>1</v>
      </c>
      <c r="AK238" s="3">
        <v>3</v>
      </c>
      <c r="AL238" s="3">
        <v>2</v>
      </c>
      <c r="AM238" s="3">
        <v>8.3000000000000007</v>
      </c>
      <c r="AN238" s="3">
        <f t="shared" si="50"/>
        <v>222</v>
      </c>
      <c r="AO238" s="3">
        <f>_xlfn.IFNA(VLOOKUP(C238, 'FanGraphs Plus Stats 1-2000'!$D$2:$L$1048576, MATCH("wRC+", FanGraphs_Plus_Stats_1_1500[[#Headers],[ID]:[BABIP+]], 0), FALSE), 0)</f>
        <v>162</v>
      </c>
      <c r="AP238" s="3">
        <f t="shared" si="51"/>
        <v>362</v>
      </c>
      <c r="AQ238" s="3">
        <v>6.4</v>
      </c>
      <c r="AR238" s="3">
        <f t="shared" si="52"/>
        <v>176</v>
      </c>
      <c r="AS238" s="3">
        <v>6.8</v>
      </c>
      <c r="AT238" s="3">
        <f t="shared" si="53"/>
        <v>451</v>
      </c>
      <c r="AU238" s="14">
        <v>0.9</v>
      </c>
      <c r="AV238" s="3">
        <f t="shared" si="54"/>
        <v>610</v>
      </c>
      <c r="AW238" s="3">
        <v>50</v>
      </c>
      <c r="AX238" s="3">
        <v>3</v>
      </c>
      <c r="AY238" s="3">
        <v>3</v>
      </c>
      <c r="AZ238" s="3">
        <v>6</v>
      </c>
      <c r="BA238" s="3">
        <v>15</v>
      </c>
      <c r="BB238" s="3" t="s">
        <v>306</v>
      </c>
      <c r="BC238" s="13">
        <f t="shared" si="55"/>
        <v>346.57489599103445</v>
      </c>
    </row>
    <row r="239" spans="1:55" x14ac:dyDescent="0.45">
      <c r="A239" s="1">
        <f t="shared" si="42"/>
        <v>222</v>
      </c>
      <c r="B239" s="3" t="s">
        <v>1141</v>
      </c>
      <c r="C239" s="3" t="str">
        <f t="shared" si="43"/>
        <v>Alex Rodriguez - 2001</v>
      </c>
      <c r="D239" s="3">
        <v>2001</v>
      </c>
      <c r="E239" s="3">
        <v>25</v>
      </c>
      <c r="F239" s="3" t="s">
        <v>230</v>
      </c>
      <c r="G239" s="3" t="s">
        <v>43</v>
      </c>
      <c r="H239" s="3">
        <v>162</v>
      </c>
      <c r="I239" s="3">
        <v>732</v>
      </c>
      <c r="J239" s="3">
        <v>632</v>
      </c>
      <c r="K239" s="3">
        <v>133</v>
      </c>
      <c r="L239" s="3">
        <v>201</v>
      </c>
      <c r="M239" s="3">
        <v>114</v>
      </c>
      <c r="N239" s="3">
        <v>34</v>
      </c>
      <c r="O239" s="3">
        <v>1</v>
      </c>
      <c r="P239" s="3">
        <v>52</v>
      </c>
      <c r="Q239" s="3">
        <f t="shared" si="44"/>
        <v>26</v>
      </c>
      <c r="R239" s="3">
        <v>135</v>
      </c>
      <c r="S239" s="3">
        <v>18</v>
      </c>
      <c r="T239" s="3">
        <v>3</v>
      </c>
      <c r="U239" s="3">
        <v>75</v>
      </c>
      <c r="V239" s="3">
        <v>131</v>
      </c>
      <c r="W239" s="3">
        <v>0.318</v>
      </c>
      <c r="X239" s="3">
        <f t="shared" si="45"/>
        <v>572</v>
      </c>
      <c r="Y239" s="3">
        <v>0.39900000000000002</v>
      </c>
      <c r="Z239" s="3">
        <f t="shared" si="46"/>
        <v>627</v>
      </c>
      <c r="AA239" s="3">
        <v>0.622</v>
      </c>
      <c r="AB239" s="3">
        <f t="shared" si="47"/>
        <v>177</v>
      </c>
      <c r="AC239" s="3">
        <v>1.0209999999999999</v>
      </c>
      <c r="AD239" s="3">
        <f t="shared" si="48"/>
        <v>265</v>
      </c>
      <c r="AE239" s="3">
        <v>160</v>
      </c>
      <c r="AF239" s="3">
        <f t="shared" si="49"/>
        <v>455</v>
      </c>
      <c r="AG239" s="3">
        <v>393</v>
      </c>
      <c r="AH239" s="3">
        <v>17</v>
      </c>
      <c r="AI239" s="3">
        <v>16</v>
      </c>
      <c r="AJ239" s="3">
        <v>0</v>
      </c>
      <c r="AK239" s="3">
        <v>9</v>
      </c>
      <c r="AL239" s="3">
        <v>6</v>
      </c>
      <c r="AM239" s="3">
        <v>8.3000000000000007</v>
      </c>
      <c r="AN239" s="3">
        <f t="shared" si="50"/>
        <v>222</v>
      </c>
      <c r="AO239" s="3">
        <f>_xlfn.IFNA(VLOOKUP(C239, 'FanGraphs Plus Stats 1-2000'!$D$2:$L$1048576, MATCH("wRC+", FanGraphs_Plus_Stats_1_1500[[#Headers],[ID]:[BABIP+]], 0), FALSE), 0)</f>
        <v>159</v>
      </c>
      <c r="AP239" s="3">
        <f t="shared" si="51"/>
        <v>413</v>
      </c>
      <c r="AQ239" s="3">
        <v>5.9</v>
      </c>
      <c r="AR239" s="3">
        <f t="shared" si="52"/>
        <v>266</v>
      </c>
      <c r="AS239" s="3">
        <v>9.1999999999999993</v>
      </c>
      <c r="AT239" s="3">
        <f t="shared" si="53"/>
        <v>62</v>
      </c>
      <c r="AU239" s="14">
        <v>0.1</v>
      </c>
      <c r="AV239" s="3">
        <f t="shared" si="54"/>
        <v>909</v>
      </c>
      <c r="AW239" s="3">
        <v>58</v>
      </c>
      <c r="AX239" s="3">
        <v>-1</v>
      </c>
      <c r="AY239" s="3">
        <v>5</v>
      </c>
      <c r="AZ239" s="3">
        <v>4</v>
      </c>
      <c r="BA239" s="3">
        <v>-9</v>
      </c>
      <c r="BB239" s="3" t="s">
        <v>271</v>
      </c>
      <c r="BC239" s="13">
        <f t="shared" si="55"/>
        <v>346.82053799604665</v>
      </c>
    </row>
    <row r="240" spans="1:55" x14ac:dyDescent="0.45">
      <c r="A240" s="1">
        <f t="shared" si="42"/>
        <v>222</v>
      </c>
      <c r="B240" s="3" t="s">
        <v>304</v>
      </c>
      <c r="C240" s="3" t="str">
        <f t="shared" si="43"/>
        <v>Sal Bando - 1969</v>
      </c>
      <c r="D240" s="3">
        <v>1969</v>
      </c>
      <c r="E240" s="3">
        <v>25</v>
      </c>
      <c r="F240" s="3" t="s">
        <v>128</v>
      </c>
      <c r="G240" s="3" t="s">
        <v>43</v>
      </c>
      <c r="H240" s="3">
        <v>162</v>
      </c>
      <c r="I240" s="3">
        <v>734</v>
      </c>
      <c r="J240" s="3">
        <v>609</v>
      </c>
      <c r="K240" s="3">
        <v>106</v>
      </c>
      <c r="L240" s="3">
        <v>171</v>
      </c>
      <c r="M240" s="3">
        <v>112</v>
      </c>
      <c r="N240" s="3">
        <v>25</v>
      </c>
      <c r="O240" s="3">
        <v>3</v>
      </c>
      <c r="P240" s="3">
        <v>31</v>
      </c>
      <c r="Q240" s="3">
        <f t="shared" si="44"/>
        <v>482</v>
      </c>
      <c r="R240" s="3">
        <v>113</v>
      </c>
      <c r="S240" s="3">
        <v>1</v>
      </c>
      <c r="T240" s="3">
        <v>4</v>
      </c>
      <c r="U240" s="3">
        <v>111</v>
      </c>
      <c r="V240" s="3">
        <v>82</v>
      </c>
      <c r="W240" s="3">
        <v>0.28100000000000003</v>
      </c>
      <c r="X240" s="3">
        <f t="shared" si="45"/>
        <v>1205</v>
      </c>
      <c r="Y240" s="3">
        <v>0.4</v>
      </c>
      <c r="Z240" s="3">
        <f t="shared" si="46"/>
        <v>618</v>
      </c>
      <c r="AA240" s="3">
        <v>0.48399999999999999</v>
      </c>
      <c r="AB240" s="3">
        <f t="shared" si="47"/>
        <v>1017</v>
      </c>
      <c r="AC240" s="3">
        <v>0.88500000000000001</v>
      </c>
      <c r="AD240" s="3">
        <f t="shared" si="48"/>
        <v>891</v>
      </c>
      <c r="AE240" s="3">
        <v>153</v>
      </c>
      <c r="AF240" s="3">
        <f t="shared" si="49"/>
        <v>613</v>
      </c>
      <c r="AG240" s="3">
        <v>295</v>
      </c>
      <c r="AH240" s="3">
        <v>12</v>
      </c>
      <c r="AI240" s="3">
        <v>11</v>
      </c>
      <c r="AJ240" s="3">
        <v>2</v>
      </c>
      <c r="AK240" s="3">
        <v>1</v>
      </c>
      <c r="AL240" s="3">
        <v>5</v>
      </c>
      <c r="AM240" s="3">
        <v>8.3000000000000007</v>
      </c>
      <c r="AN240" s="3">
        <f t="shared" si="50"/>
        <v>222</v>
      </c>
      <c r="AO240" s="3">
        <f>_xlfn.IFNA(VLOOKUP(C240, 'FanGraphs Plus Stats 1-2000'!$D$2:$L$1048576, MATCH("wRC+", FanGraphs_Plus_Stats_1_1500[[#Headers],[ID]:[BABIP+]], 0), FALSE), 0)</f>
        <v>152</v>
      </c>
      <c r="AP240" s="3">
        <f t="shared" si="51"/>
        <v>576</v>
      </c>
      <c r="AQ240" s="3">
        <v>5.9</v>
      </c>
      <c r="AR240" s="3">
        <f t="shared" si="52"/>
        <v>266</v>
      </c>
      <c r="AS240" s="3">
        <v>8.1999999999999993</v>
      </c>
      <c r="AT240" s="3">
        <f t="shared" si="53"/>
        <v>161</v>
      </c>
      <c r="AU240" s="14">
        <v>0.6</v>
      </c>
      <c r="AV240" s="3">
        <f t="shared" si="54"/>
        <v>707</v>
      </c>
      <c r="AW240" s="3">
        <v>50</v>
      </c>
      <c r="AX240" s="3">
        <v>0</v>
      </c>
      <c r="AY240" s="3">
        <v>0</v>
      </c>
      <c r="AZ240" s="3">
        <v>0</v>
      </c>
      <c r="BA240" s="3">
        <v>2</v>
      </c>
      <c r="BB240" s="3" t="s">
        <v>140</v>
      </c>
      <c r="BC240" s="13">
        <f t="shared" si="55"/>
        <v>427.96867037100424</v>
      </c>
    </row>
    <row r="241" spans="1:55" x14ac:dyDescent="0.45">
      <c r="A241" s="1">
        <f t="shared" si="42"/>
        <v>222</v>
      </c>
      <c r="B241" s="3" t="s">
        <v>293</v>
      </c>
      <c r="C241" s="3" t="str">
        <f t="shared" si="43"/>
        <v>David Wright - 2007</v>
      </c>
      <c r="D241" s="3">
        <v>2007</v>
      </c>
      <c r="E241" s="3">
        <v>24</v>
      </c>
      <c r="F241" s="3" t="s">
        <v>294</v>
      </c>
      <c r="G241" s="3" t="s">
        <v>52</v>
      </c>
      <c r="H241" s="3">
        <v>160</v>
      </c>
      <c r="I241" s="3">
        <v>711</v>
      </c>
      <c r="J241" s="3">
        <v>604</v>
      </c>
      <c r="K241" s="3">
        <v>113</v>
      </c>
      <c r="L241" s="3">
        <v>196</v>
      </c>
      <c r="M241" s="3">
        <v>123</v>
      </c>
      <c r="N241" s="3">
        <v>42</v>
      </c>
      <c r="O241" s="3">
        <v>1</v>
      </c>
      <c r="P241" s="3">
        <v>30</v>
      </c>
      <c r="Q241" s="3">
        <f t="shared" si="44"/>
        <v>517</v>
      </c>
      <c r="R241" s="3">
        <v>107</v>
      </c>
      <c r="S241" s="3">
        <v>34</v>
      </c>
      <c r="T241" s="3">
        <v>5</v>
      </c>
      <c r="U241" s="3">
        <v>94</v>
      </c>
      <c r="V241" s="3">
        <v>115</v>
      </c>
      <c r="W241" s="3">
        <v>0.32500000000000001</v>
      </c>
      <c r="X241" s="3">
        <f t="shared" si="45"/>
        <v>462</v>
      </c>
      <c r="Y241" s="3">
        <v>0.41599999999999998</v>
      </c>
      <c r="Z241" s="3">
        <f t="shared" si="46"/>
        <v>419</v>
      </c>
      <c r="AA241" s="3">
        <v>0.54600000000000004</v>
      </c>
      <c r="AB241" s="3">
        <f t="shared" si="47"/>
        <v>565</v>
      </c>
      <c r="AC241" s="3">
        <v>0.96299999999999997</v>
      </c>
      <c r="AD241" s="3">
        <f t="shared" si="48"/>
        <v>475</v>
      </c>
      <c r="AE241" s="3">
        <v>149</v>
      </c>
      <c r="AF241" s="3">
        <f t="shared" si="49"/>
        <v>702</v>
      </c>
      <c r="AG241" s="3">
        <v>330</v>
      </c>
      <c r="AH241" s="3">
        <v>14</v>
      </c>
      <c r="AI241" s="3">
        <v>6</v>
      </c>
      <c r="AJ241" s="3">
        <v>0</v>
      </c>
      <c r="AK241" s="3">
        <v>7</v>
      </c>
      <c r="AL241" s="3">
        <v>6</v>
      </c>
      <c r="AM241" s="3">
        <v>8.3000000000000007</v>
      </c>
      <c r="AN241" s="3">
        <f t="shared" si="50"/>
        <v>222</v>
      </c>
      <c r="AO241" s="3">
        <f>_xlfn.IFNA(VLOOKUP(C241, 'FanGraphs Plus Stats 1-2000'!$D$2:$L$1048576, MATCH("wRC+", FanGraphs_Plus_Stats_1_1500[[#Headers],[ID]:[BABIP+]], 0), FALSE), 0)</f>
        <v>151</v>
      </c>
      <c r="AP241" s="3">
        <f t="shared" si="51"/>
        <v>604</v>
      </c>
      <c r="AQ241" s="3">
        <v>6.3</v>
      </c>
      <c r="AR241" s="3">
        <f t="shared" si="52"/>
        <v>192</v>
      </c>
      <c r="AS241" s="3">
        <v>7.2</v>
      </c>
      <c r="AT241" s="3">
        <f t="shared" si="53"/>
        <v>332</v>
      </c>
      <c r="AU241" s="14">
        <v>1.5</v>
      </c>
      <c r="AV241" s="3">
        <f t="shared" si="54"/>
        <v>407</v>
      </c>
      <c r="AW241" s="3">
        <v>48</v>
      </c>
      <c r="AX241" s="3">
        <v>-1</v>
      </c>
      <c r="AY241" s="3">
        <v>4</v>
      </c>
      <c r="AZ241" s="3">
        <v>3</v>
      </c>
      <c r="BA241" s="3">
        <v>12</v>
      </c>
      <c r="BB241" s="3" t="s">
        <v>206</v>
      </c>
      <c r="BC241" s="13">
        <f t="shared" si="55"/>
        <v>454.89274290248022</v>
      </c>
    </row>
    <row r="242" spans="1:55" x14ac:dyDescent="0.45">
      <c r="A242" s="1">
        <f t="shared" si="42"/>
        <v>222</v>
      </c>
      <c r="B242" s="3" t="s">
        <v>291</v>
      </c>
      <c r="C242" s="3" t="str">
        <f t="shared" si="43"/>
        <v>Jacoby Ellsbury - 2011</v>
      </c>
      <c r="D242" s="3">
        <v>2011</v>
      </c>
      <c r="E242" s="3">
        <v>27</v>
      </c>
      <c r="F242" s="3" t="s">
        <v>48</v>
      </c>
      <c r="G242" s="3" t="s">
        <v>43</v>
      </c>
      <c r="H242" s="3">
        <v>158</v>
      </c>
      <c r="I242" s="3">
        <v>732</v>
      </c>
      <c r="J242" s="3">
        <v>660</v>
      </c>
      <c r="K242" s="3">
        <v>119</v>
      </c>
      <c r="L242" s="3">
        <v>212</v>
      </c>
      <c r="M242" s="3">
        <v>129</v>
      </c>
      <c r="N242" s="3">
        <v>46</v>
      </c>
      <c r="O242" s="3">
        <v>5</v>
      </c>
      <c r="P242" s="3">
        <v>32</v>
      </c>
      <c r="Q242" s="3">
        <f t="shared" si="44"/>
        <v>437</v>
      </c>
      <c r="R242" s="3">
        <v>105</v>
      </c>
      <c r="S242" s="3">
        <v>39</v>
      </c>
      <c r="T242" s="3">
        <v>15</v>
      </c>
      <c r="U242" s="3">
        <v>52</v>
      </c>
      <c r="V242" s="3">
        <v>98</v>
      </c>
      <c r="W242" s="3">
        <v>0.32100000000000001</v>
      </c>
      <c r="X242" s="3">
        <f t="shared" si="45"/>
        <v>526</v>
      </c>
      <c r="Y242" s="3">
        <v>0.376</v>
      </c>
      <c r="Z242" s="3">
        <f t="shared" si="46"/>
        <v>974</v>
      </c>
      <c r="AA242" s="3">
        <v>0.55200000000000005</v>
      </c>
      <c r="AB242" s="3">
        <f t="shared" si="47"/>
        <v>522</v>
      </c>
      <c r="AC242" s="3">
        <v>0.92800000000000005</v>
      </c>
      <c r="AD242" s="3">
        <f t="shared" si="48"/>
        <v>655</v>
      </c>
      <c r="AE242" s="3">
        <v>146</v>
      </c>
      <c r="AF242" s="3">
        <f t="shared" si="49"/>
        <v>772</v>
      </c>
      <c r="AG242" s="3">
        <v>364</v>
      </c>
      <c r="AH242" s="3">
        <v>8</v>
      </c>
      <c r="AI242" s="3">
        <v>9</v>
      </c>
      <c r="AJ242" s="3">
        <v>3</v>
      </c>
      <c r="AK242" s="3">
        <v>5</v>
      </c>
      <c r="AL242" s="3">
        <v>1</v>
      </c>
      <c r="AM242" s="3">
        <v>8.3000000000000007</v>
      </c>
      <c r="AN242" s="3">
        <f t="shared" si="50"/>
        <v>222</v>
      </c>
      <c r="AO242" s="3">
        <f>_xlfn.IFNA(VLOOKUP(C242, 'FanGraphs Plus Stats 1-2000'!$D$2:$L$1048576, MATCH("wRC+", FanGraphs_Plus_Stats_1_1500[[#Headers],[ID]:[BABIP+]], 0), FALSE), 0)</f>
        <v>150</v>
      </c>
      <c r="AP242" s="3">
        <f t="shared" si="51"/>
        <v>636</v>
      </c>
      <c r="AQ242" s="3">
        <v>6</v>
      </c>
      <c r="AR242" s="3">
        <f t="shared" si="52"/>
        <v>247</v>
      </c>
      <c r="AS242" s="3">
        <v>7.5</v>
      </c>
      <c r="AT242" s="3">
        <f t="shared" si="53"/>
        <v>263</v>
      </c>
      <c r="AU242" s="14">
        <v>1.4</v>
      </c>
      <c r="AV242" s="3">
        <f t="shared" si="54"/>
        <v>442</v>
      </c>
      <c r="AW242" s="3">
        <v>42</v>
      </c>
      <c r="AX242" s="3">
        <v>1</v>
      </c>
      <c r="AY242" s="3">
        <v>1</v>
      </c>
      <c r="AZ242" s="3">
        <v>3</v>
      </c>
      <c r="BA242" s="3">
        <v>9</v>
      </c>
      <c r="BB242" s="3" t="s">
        <v>227</v>
      </c>
      <c r="BC242" s="13">
        <f t="shared" si="55"/>
        <v>477.68594532523002</v>
      </c>
    </row>
    <row r="243" spans="1:55" x14ac:dyDescent="0.45">
      <c r="A243" s="1">
        <f t="shared" si="42"/>
        <v>222</v>
      </c>
      <c r="B243" s="3" t="s">
        <v>310</v>
      </c>
      <c r="C243" s="3" t="str">
        <f t="shared" si="43"/>
        <v>Pete Rose - 1973</v>
      </c>
      <c r="D243" s="3">
        <v>1973</v>
      </c>
      <c r="E243" s="3">
        <v>32</v>
      </c>
      <c r="F243" s="3" t="s">
        <v>78</v>
      </c>
      <c r="G243" s="3" t="s">
        <v>52</v>
      </c>
      <c r="H243" s="3">
        <v>160</v>
      </c>
      <c r="I243" s="3">
        <v>752</v>
      </c>
      <c r="J243" s="3">
        <v>680</v>
      </c>
      <c r="K243" s="3">
        <v>115</v>
      </c>
      <c r="L243" s="3">
        <v>230</v>
      </c>
      <c r="M243" s="3">
        <v>181</v>
      </c>
      <c r="N243" s="3">
        <v>36</v>
      </c>
      <c r="O243" s="3">
        <v>8</v>
      </c>
      <c r="P243" s="3">
        <v>5</v>
      </c>
      <c r="Q243" s="3">
        <f t="shared" si="44"/>
        <v>1277</v>
      </c>
      <c r="R243" s="3">
        <v>64</v>
      </c>
      <c r="S243" s="3">
        <v>10</v>
      </c>
      <c r="T243" s="3">
        <v>7</v>
      </c>
      <c r="U243" s="3">
        <v>65</v>
      </c>
      <c r="V243" s="3">
        <v>42</v>
      </c>
      <c r="W243" s="3">
        <v>0.33800000000000002</v>
      </c>
      <c r="X243" s="3">
        <f t="shared" si="45"/>
        <v>290</v>
      </c>
      <c r="Y243" s="3">
        <v>0.40100000000000002</v>
      </c>
      <c r="Z243" s="3">
        <f t="shared" si="46"/>
        <v>607</v>
      </c>
      <c r="AA243" s="3">
        <v>0.437</v>
      </c>
      <c r="AB243" s="3">
        <f t="shared" si="47"/>
        <v>1232</v>
      </c>
      <c r="AC243" s="3">
        <v>0.83799999999999997</v>
      </c>
      <c r="AD243" s="3">
        <f t="shared" si="48"/>
        <v>1139</v>
      </c>
      <c r="AE243" s="3">
        <v>138</v>
      </c>
      <c r="AF243" s="3">
        <f t="shared" si="49"/>
        <v>964</v>
      </c>
      <c r="AG243" s="3">
        <v>297</v>
      </c>
      <c r="AH243" s="3">
        <v>14</v>
      </c>
      <c r="AI243" s="3">
        <v>6</v>
      </c>
      <c r="AJ243" s="3">
        <v>1</v>
      </c>
      <c r="AK243" s="3">
        <v>0</v>
      </c>
      <c r="AL243" s="3">
        <v>6</v>
      </c>
      <c r="AM243" s="3">
        <v>8.3000000000000007</v>
      </c>
      <c r="AN243" s="3">
        <f t="shared" si="50"/>
        <v>222</v>
      </c>
      <c r="AO243" s="3">
        <f>_xlfn.IFNA(VLOOKUP(C243, 'FanGraphs Plus Stats 1-2000'!$D$2:$L$1048576, MATCH("wRC+", FanGraphs_Plus_Stats_1_1500[[#Headers],[ID]:[BABIP+]], 0), FALSE), 0)</f>
        <v>140</v>
      </c>
      <c r="AP243" s="3">
        <f t="shared" si="51"/>
        <v>894</v>
      </c>
      <c r="AQ243" s="3">
        <v>6.1</v>
      </c>
      <c r="AR243" s="3">
        <f t="shared" si="52"/>
        <v>225</v>
      </c>
      <c r="AS243" s="3">
        <v>6.1</v>
      </c>
      <c r="AT243" s="3">
        <f t="shared" si="53"/>
        <v>735</v>
      </c>
      <c r="AU243" s="14">
        <v>1.4</v>
      </c>
      <c r="AV243" s="3">
        <f t="shared" si="54"/>
        <v>442</v>
      </c>
      <c r="AW243" s="3">
        <v>42</v>
      </c>
      <c r="AX243" s="3">
        <v>0</v>
      </c>
      <c r="AY243" s="3">
        <v>2</v>
      </c>
      <c r="AZ243" s="3">
        <v>2</v>
      </c>
      <c r="BA243" s="3">
        <v>20</v>
      </c>
      <c r="BB243" s="3" t="s">
        <v>130</v>
      </c>
      <c r="BC243" s="13">
        <f t="shared" si="55"/>
        <v>576.22112459084201</v>
      </c>
    </row>
    <row r="244" spans="1:55" x14ac:dyDescent="0.45">
      <c r="A244" s="1">
        <f t="shared" si="42"/>
        <v>222</v>
      </c>
      <c r="B244" s="3" t="s">
        <v>303</v>
      </c>
      <c r="C244" s="3" t="str">
        <f t="shared" si="43"/>
        <v>John Valentin - 1995</v>
      </c>
      <c r="D244" s="3">
        <v>1995</v>
      </c>
      <c r="E244" s="3">
        <v>28</v>
      </c>
      <c r="F244" s="3" t="s">
        <v>48</v>
      </c>
      <c r="G244" s="3" t="s">
        <v>43</v>
      </c>
      <c r="H244" s="3">
        <v>135</v>
      </c>
      <c r="I244" s="3">
        <v>621</v>
      </c>
      <c r="J244" s="3">
        <v>520</v>
      </c>
      <c r="K244" s="3">
        <v>108</v>
      </c>
      <c r="L244" s="3">
        <v>155</v>
      </c>
      <c r="M244" s="3">
        <v>89</v>
      </c>
      <c r="N244" s="3">
        <v>37</v>
      </c>
      <c r="O244" s="3">
        <v>2</v>
      </c>
      <c r="P244" s="3">
        <v>27</v>
      </c>
      <c r="Q244" s="3">
        <f t="shared" si="44"/>
        <v>635</v>
      </c>
      <c r="R244" s="3">
        <v>102</v>
      </c>
      <c r="S244" s="3">
        <v>20</v>
      </c>
      <c r="T244" s="3">
        <v>5</v>
      </c>
      <c r="U244" s="3">
        <v>81</v>
      </c>
      <c r="V244" s="3">
        <v>67</v>
      </c>
      <c r="W244" s="3">
        <v>0.29799999999999999</v>
      </c>
      <c r="X244" s="3">
        <f t="shared" si="45"/>
        <v>944</v>
      </c>
      <c r="Y244" s="3">
        <v>0.39900000000000002</v>
      </c>
      <c r="Z244" s="3">
        <f t="shared" si="46"/>
        <v>627</v>
      </c>
      <c r="AA244" s="3">
        <v>0.53300000000000003</v>
      </c>
      <c r="AB244" s="3">
        <f t="shared" si="47"/>
        <v>669</v>
      </c>
      <c r="AC244" s="3">
        <v>0.93100000000000005</v>
      </c>
      <c r="AD244" s="3">
        <f t="shared" si="48"/>
        <v>634</v>
      </c>
      <c r="AE244" s="3">
        <v>138</v>
      </c>
      <c r="AF244" s="3">
        <f t="shared" si="49"/>
        <v>964</v>
      </c>
      <c r="AG244" s="3">
        <v>277</v>
      </c>
      <c r="AH244" s="3">
        <v>7</v>
      </c>
      <c r="AI244" s="3">
        <v>10</v>
      </c>
      <c r="AJ244" s="3">
        <v>4</v>
      </c>
      <c r="AK244" s="3">
        <v>6</v>
      </c>
      <c r="AL244" s="3">
        <v>2</v>
      </c>
      <c r="AM244" s="3">
        <v>8.3000000000000007</v>
      </c>
      <c r="AN244" s="3">
        <f t="shared" si="50"/>
        <v>222</v>
      </c>
      <c r="AO244" s="3">
        <f>_xlfn.IFNA(VLOOKUP(C244, 'FanGraphs Plus Stats 1-2000'!$D$2:$L$1048576, MATCH("wRC+", FanGraphs_Plus_Stats_1_1500[[#Headers],[ID]:[BABIP+]], 0), FALSE), 0)</f>
        <v>0</v>
      </c>
      <c r="AP244" s="3">
        <f t="shared" si="51"/>
        <v>942</v>
      </c>
      <c r="AQ244" s="3">
        <v>6.3</v>
      </c>
      <c r="AR244" s="3">
        <f t="shared" si="52"/>
        <v>192</v>
      </c>
      <c r="AS244" s="3">
        <v>6.2</v>
      </c>
      <c r="AT244" s="3">
        <f t="shared" si="53"/>
        <v>682</v>
      </c>
      <c r="AU244" s="14">
        <v>3</v>
      </c>
      <c r="AV244" s="3">
        <f t="shared" si="54"/>
        <v>64</v>
      </c>
      <c r="AW244" s="3">
        <v>31</v>
      </c>
      <c r="AX244" s="3">
        <v>0</v>
      </c>
      <c r="AY244" s="3">
        <v>4</v>
      </c>
      <c r="AZ244" s="3">
        <v>4</v>
      </c>
      <c r="BA244" s="3">
        <v>23</v>
      </c>
      <c r="BB244" s="3" t="s">
        <v>116</v>
      </c>
      <c r="BC244" s="13">
        <f t="shared" si="55"/>
        <v>586.35455563235314</v>
      </c>
    </row>
    <row r="245" spans="1:55" x14ac:dyDescent="0.45">
      <c r="A245" s="1">
        <f t="shared" si="42"/>
        <v>222</v>
      </c>
      <c r="B245" s="3" t="s">
        <v>297</v>
      </c>
      <c r="C245" s="3" t="str">
        <f t="shared" si="43"/>
        <v>Bobby Grich - 1973</v>
      </c>
      <c r="D245" s="3">
        <v>1973</v>
      </c>
      <c r="E245" s="3">
        <v>24</v>
      </c>
      <c r="F245" s="3" t="s">
        <v>61</v>
      </c>
      <c r="G245" s="3" t="s">
        <v>43</v>
      </c>
      <c r="H245" s="3">
        <v>162</v>
      </c>
      <c r="I245" s="3">
        <v>700</v>
      </c>
      <c r="J245" s="3">
        <v>581</v>
      </c>
      <c r="K245" s="3">
        <v>82</v>
      </c>
      <c r="L245" s="3">
        <v>146</v>
      </c>
      <c r="M245" s="3">
        <v>98</v>
      </c>
      <c r="N245" s="3">
        <v>29</v>
      </c>
      <c r="O245" s="3">
        <v>7</v>
      </c>
      <c r="P245" s="3">
        <v>12</v>
      </c>
      <c r="Q245" s="3">
        <f t="shared" si="44"/>
        <v>1089</v>
      </c>
      <c r="R245" s="3">
        <v>50</v>
      </c>
      <c r="S245" s="3">
        <v>17</v>
      </c>
      <c r="T245" s="3">
        <v>9</v>
      </c>
      <c r="U245" s="3">
        <v>107</v>
      </c>
      <c r="V245" s="3">
        <v>91</v>
      </c>
      <c r="W245" s="3">
        <v>0.251</v>
      </c>
      <c r="X245" s="3">
        <f t="shared" si="45"/>
        <v>1384</v>
      </c>
      <c r="Y245" s="3">
        <v>0.373</v>
      </c>
      <c r="Z245" s="3">
        <f t="shared" si="46"/>
        <v>1013</v>
      </c>
      <c r="AA245" s="3">
        <v>0.38700000000000001</v>
      </c>
      <c r="AB245" s="3">
        <f t="shared" si="47"/>
        <v>1367</v>
      </c>
      <c r="AC245" s="3">
        <v>0.76</v>
      </c>
      <c r="AD245" s="3">
        <f t="shared" si="48"/>
        <v>1345</v>
      </c>
      <c r="AE245" s="3">
        <v>116</v>
      </c>
      <c r="AF245" s="3">
        <f t="shared" si="49"/>
        <v>1308</v>
      </c>
      <c r="AG245" s="3">
        <v>225</v>
      </c>
      <c r="AH245" s="3">
        <v>7</v>
      </c>
      <c r="AI245" s="3">
        <v>7</v>
      </c>
      <c r="AJ245" s="3">
        <v>3</v>
      </c>
      <c r="AK245" s="3">
        <v>2</v>
      </c>
      <c r="AL245" s="3">
        <v>3</v>
      </c>
      <c r="AM245" s="3">
        <v>8.3000000000000007</v>
      </c>
      <c r="AN245" s="3">
        <f t="shared" si="50"/>
        <v>222</v>
      </c>
      <c r="AO245" s="3">
        <f>_xlfn.IFNA(VLOOKUP(C245, 'FanGraphs Plus Stats 1-2000'!$D$2:$L$1048576, MATCH("wRC+", FanGraphs_Plus_Stats_1_1500[[#Headers],[ID]:[BABIP+]], 0), FALSE), 0)</f>
        <v>0</v>
      </c>
      <c r="AP245" s="3">
        <f t="shared" si="51"/>
        <v>942</v>
      </c>
      <c r="AQ245" s="3">
        <v>6</v>
      </c>
      <c r="AR245" s="3">
        <f t="shared" si="52"/>
        <v>247</v>
      </c>
      <c r="AS245" s="3">
        <v>5.0999999999999996</v>
      </c>
      <c r="AT245" s="3">
        <f t="shared" si="53"/>
        <v>1131</v>
      </c>
      <c r="AU245" s="14">
        <v>4</v>
      </c>
      <c r="AV245" s="3">
        <f t="shared" si="54"/>
        <v>12</v>
      </c>
      <c r="AW245" s="3">
        <v>17</v>
      </c>
      <c r="AX245" s="3">
        <v>2</v>
      </c>
      <c r="AY245" s="3">
        <v>0</v>
      </c>
      <c r="AZ245" s="3">
        <v>2</v>
      </c>
      <c r="BA245" s="3">
        <v>29</v>
      </c>
      <c r="BB245" s="3" t="s">
        <v>53</v>
      </c>
      <c r="BC245" s="13">
        <f t="shared" si="55"/>
        <v>649.13826002219741</v>
      </c>
    </row>
    <row r="246" spans="1:55" x14ac:dyDescent="0.45">
      <c r="A246" s="1">
        <f t="shared" si="42"/>
        <v>222</v>
      </c>
      <c r="B246" s="3" t="s">
        <v>296</v>
      </c>
      <c r="C246" s="3" t="str">
        <f t="shared" si="43"/>
        <v>Willie Davis - 1964</v>
      </c>
      <c r="D246" s="3">
        <v>1964</v>
      </c>
      <c r="E246" s="3">
        <v>24</v>
      </c>
      <c r="F246" s="3" t="s">
        <v>164</v>
      </c>
      <c r="G246" s="3" t="s">
        <v>52</v>
      </c>
      <c r="H246" s="3">
        <v>157</v>
      </c>
      <c r="I246" s="3">
        <v>652</v>
      </c>
      <c r="J246" s="3">
        <v>613</v>
      </c>
      <c r="K246" s="3">
        <v>91</v>
      </c>
      <c r="L246" s="3">
        <v>180</v>
      </c>
      <c r="M246" s="3">
        <v>138</v>
      </c>
      <c r="N246" s="3">
        <v>23</v>
      </c>
      <c r="O246" s="3">
        <v>7</v>
      </c>
      <c r="P246" s="3">
        <v>12</v>
      </c>
      <c r="Q246" s="3">
        <f t="shared" si="44"/>
        <v>1089</v>
      </c>
      <c r="R246" s="3">
        <v>77</v>
      </c>
      <c r="S246" s="3">
        <v>42</v>
      </c>
      <c r="T246" s="3">
        <v>13</v>
      </c>
      <c r="U246" s="3">
        <v>22</v>
      </c>
      <c r="V246" s="3">
        <v>59</v>
      </c>
      <c r="W246" s="3">
        <v>0.29399999999999998</v>
      </c>
      <c r="X246" s="3">
        <f t="shared" si="45"/>
        <v>998</v>
      </c>
      <c r="Y246" s="3">
        <v>0.316</v>
      </c>
      <c r="Z246" s="3">
        <f t="shared" si="46"/>
        <v>1386</v>
      </c>
      <c r="AA246" s="3">
        <v>0.41299999999999998</v>
      </c>
      <c r="AB246" s="3">
        <f t="shared" si="47"/>
        <v>1312</v>
      </c>
      <c r="AC246" s="3">
        <v>0.72899999999999998</v>
      </c>
      <c r="AD246" s="3">
        <f t="shared" si="48"/>
        <v>1368</v>
      </c>
      <c r="AE246" s="3">
        <v>110</v>
      </c>
      <c r="AF246" s="3">
        <f t="shared" si="49"/>
        <v>1353</v>
      </c>
      <c r="AG246" s="3">
        <v>253</v>
      </c>
      <c r="AH246" s="3">
        <v>4</v>
      </c>
      <c r="AI246" s="3">
        <v>1</v>
      </c>
      <c r="AJ246" s="3">
        <v>10</v>
      </c>
      <c r="AK246" s="3">
        <v>6</v>
      </c>
      <c r="AL246" s="3">
        <v>1</v>
      </c>
      <c r="AM246" s="3">
        <v>8.3000000000000007</v>
      </c>
      <c r="AN246" s="3">
        <f t="shared" si="50"/>
        <v>222</v>
      </c>
      <c r="AO246" s="3">
        <f>_xlfn.IFNA(VLOOKUP(C246, 'FanGraphs Plus Stats 1-2000'!$D$2:$L$1048576, MATCH("wRC+", FanGraphs_Plus_Stats_1_1500[[#Headers],[ID]:[BABIP+]], 0), FALSE), 0)</f>
        <v>0</v>
      </c>
      <c r="AP246" s="3">
        <f t="shared" si="51"/>
        <v>942</v>
      </c>
      <c r="AQ246" s="3">
        <v>5.8</v>
      </c>
      <c r="AR246" s="3">
        <f t="shared" si="52"/>
        <v>290</v>
      </c>
      <c r="AS246" s="3">
        <v>4.9000000000000004</v>
      </c>
      <c r="AT246" s="3">
        <f t="shared" si="53"/>
        <v>1195</v>
      </c>
      <c r="AU246" s="14">
        <v>3.4</v>
      </c>
      <c r="AV246" s="3">
        <f t="shared" si="54"/>
        <v>39</v>
      </c>
      <c r="AW246" s="3">
        <v>12</v>
      </c>
      <c r="AX246" s="3">
        <v>3</v>
      </c>
      <c r="AY246" s="3">
        <v>7</v>
      </c>
      <c r="AZ246" s="3">
        <v>9</v>
      </c>
      <c r="BA246" s="3">
        <v>29</v>
      </c>
      <c r="BB246" s="3" t="s">
        <v>68</v>
      </c>
      <c r="BC246" s="13">
        <f t="shared" si="55"/>
        <v>656.49873150992926</v>
      </c>
    </row>
    <row r="247" spans="1:55" x14ac:dyDescent="0.45">
      <c r="A247" s="1">
        <f t="shared" si="42"/>
        <v>246</v>
      </c>
      <c r="B247" s="3" t="s">
        <v>318</v>
      </c>
      <c r="C247" s="3" t="str">
        <f t="shared" si="43"/>
        <v>Jeff Bagwell - 1994</v>
      </c>
      <c r="D247" s="3">
        <v>1994</v>
      </c>
      <c r="E247" s="3">
        <v>26</v>
      </c>
      <c r="F247" s="3" t="s">
        <v>178</v>
      </c>
      <c r="G247" s="3" t="s">
        <v>52</v>
      </c>
      <c r="H247" s="3">
        <v>110</v>
      </c>
      <c r="I247" s="3">
        <v>479</v>
      </c>
      <c r="J247" s="3">
        <v>400</v>
      </c>
      <c r="K247" s="3">
        <v>104</v>
      </c>
      <c r="L247" s="3">
        <v>147</v>
      </c>
      <c r="M247" s="3">
        <v>74</v>
      </c>
      <c r="N247" s="3">
        <v>32</v>
      </c>
      <c r="O247" s="3">
        <v>2</v>
      </c>
      <c r="P247" s="3">
        <v>39</v>
      </c>
      <c r="Q247" s="3">
        <f t="shared" si="44"/>
        <v>217</v>
      </c>
      <c r="R247" s="3">
        <v>116</v>
      </c>
      <c r="S247" s="3">
        <v>15</v>
      </c>
      <c r="T247" s="3">
        <v>4</v>
      </c>
      <c r="U247" s="3">
        <v>65</v>
      </c>
      <c r="V247" s="3">
        <v>65</v>
      </c>
      <c r="W247" s="3">
        <v>0.36799999999999999</v>
      </c>
      <c r="X247" s="3">
        <f t="shared" si="45"/>
        <v>86</v>
      </c>
      <c r="Y247" s="3">
        <v>0.45100000000000001</v>
      </c>
      <c r="Z247" s="3">
        <f t="shared" si="46"/>
        <v>127</v>
      </c>
      <c r="AA247" s="3">
        <v>0.75</v>
      </c>
      <c r="AB247" s="3">
        <f t="shared" si="47"/>
        <v>11</v>
      </c>
      <c r="AC247" s="3">
        <v>1.2010000000000001</v>
      </c>
      <c r="AD247" s="3">
        <f t="shared" si="48"/>
        <v>21</v>
      </c>
      <c r="AE247" s="3">
        <v>213</v>
      </c>
      <c r="AF247" s="3">
        <f t="shared" si="49"/>
        <v>22</v>
      </c>
      <c r="AG247" s="3">
        <v>300</v>
      </c>
      <c r="AH247" s="3">
        <v>12</v>
      </c>
      <c r="AI247" s="3">
        <v>4</v>
      </c>
      <c r="AJ247" s="3">
        <v>0</v>
      </c>
      <c r="AK247" s="3">
        <v>10</v>
      </c>
      <c r="AL247" s="3">
        <v>14</v>
      </c>
      <c r="AM247" s="3">
        <v>8.1999999999999993</v>
      </c>
      <c r="AN247" s="3">
        <f t="shared" si="50"/>
        <v>246</v>
      </c>
      <c r="AO247" s="3">
        <f>_xlfn.IFNA(VLOOKUP(C247, 'FanGraphs Plus Stats 1-2000'!$D$2:$L$1048576, MATCH("wRC+", FanGraphs_Plus_Stats_1_1500[[#Headers],[ID]:[BABIP+]], 0), FALSE), 0)</f>
        <v>205</v>
      </c>
      <c r="AP247" s="3">
        <f t="shared" si="51"/>
        <v>19</v>
      </c>
      <c r="AQ247" s="3">
        <v>6.7</v>
      </c>
      <c r="AR247" s="3">
        <f t="shared" si="52"/>
        <v>142</v>
      </c>
      <c r="AS247" s="3">
        <v>7.7</v>
      </c>
      <c r="AT247" s="3">
        <f t="shared" si="53"/>
        <v>221</v>
      </c>
      <c r="AU247" s="14">
        <v>-0.1</v>
      </c>
      <c r="AV247" s="3">
        <f t="shared" si="54"/>
        <v>993</v>
      </c>
      <c r="AW247" s="3">
        <v>67</v>
      </c>
      <c r="AX247" s="3">
        <v>-1</v>
      </c>
      <c r="AY247" s="3">
        <v>6</v>
      </c>
      <c r="AZ247" s="3">
        <v>4</v>
      </c>
      <c r="BA247" s="3">
        <v>5</v>
      </c>
      <c r="BB247" s="3" t="s">
        <v>319</v>
      </c>
      <c r="BC247" s="13">
        <f t="shared" si="55"/>
        <v>46.849374438049502</v>
      </c>
    </row>
    <row r="248" spans="1:55" x14ac:dyDescent="0.45">
      <c r="A248" s="1">
        <f t="shared" si="42"/>
        <v>246</v>
      </c>
      <c r="B248" s="3" t="s">
        <v>55</v>
      </c>
      <c r="C248" s="3" t="str">
        <f t="shared" si="43"/>
        <v>Lou Gehrig - 1932</v>
      </c>
      <c r="D248" s="3">
        <v>1932</v>
      </c>
      <c r="E248" s="3">
        <v>29</v>
      </c>
      <c r="F248" s="3" t="s">
        <v>42</v>
      </c>
      <c r="G248" s="3" t="s">
        <v>43</v>
      </c>
      <c r="H248" s="3">
        <v>156</v>
      </c>
      <c r="I248" s="3">
        <v>708</v>
      </c>
      <c r="J248" s="3">
        <v>596</v>
      </c>
      <c r="K248" s="3">
        <v>138</v>
      </c>
      <c r="L248" s="3">
        <v>208</v>
      </c>
      <c r="M248" s="3">
        <v>123</v>
      </c>
      <c r="N248" s="3">
        <v>42</v>
      </c>
      <c r="O248" s="3">
        <v>9</v>
      </c>
      <c r="P248" s="3">
        <v>34</v>
      </c>
      <c r="Q248" s="3">
        <f t="shared" si="44"/>
        <v>370</v>
      </c>
      <c r="R248" s="3">
        <v>151</v>
      </c>
      <c r="S248" s="3">
        <v>4</v>
      </c>
      <c r="T248" s="3">
        <v>11</v>
      </c>
      <c r="U248" s="3">
        <v>108</v>
      </c>
      <c r="V248" s="3">
        <v>38</v>
      </c>
      <c r="W248" s="3">
        <v>0.34899999999999998</v>
      </c>
      <c r="X248" s="3">
        <f t="shared" si="45"/>
        <v>200</v>
      </c>
      <c r="Y248" s="3">
        <v>0.45100000000000001</v>
      </c>
      <c r="Z248" s="3">
        <f t="shared" si="46"/>
        <v>127</v>
      </c>
      <c r="AA248" s="3">
        <v>0.621</v>
      </c>
      <c r="AB248" s="3">
        <f t="shared" si="47"/>
        <v>181</v>
      </c>
      <c r="AC248" s="3">
        <v>1.0720000000000001</v>
      </c>
      <c r="AD248" s="3">
        <f t="shared" si="48"/>
        <v>128</v>
      </c>
      <c r="AE248" s="3">
        <v>181</v>
      </c>
      <c r="AF248" s="3">
        <f t="shared" si="49"/>
        <v>137</v>
      </c>
      <c r="AG248" s="3">
        <v>370</v>
      </c>
      <c r="AH248" s="2"/>
      <c r="AI248" s="3">
        <v>3</v>
      </c>
      <c r="AJ248" s="3">
        <v>1</v>
      </c>
      <c r="AK248" s="2"/>
      <c r="AL248" s="3">
        <v>7</v>
      </c>
      <c r="AM248" s="3">
        <v>8.1999999999999993</v>
      </c>
      <c r="AN248" s="3">
        <f t="shared" si="50"/>
        <v>246</v>
      </c>
      <c r="AO248" s="3">
        <f>_xlfn.IFNA(VLOOKUP(C248, 'FanGraphs Plus Stats 1-2000'!$D$2:$L$1048576, MATCH("wRC+", FanGraphs_Plus_Stats_1_1500[[#Headers],[ID]:[BABIP+]], 0), FALSE), 0)</f>
        <v>172</v>
      </c>
      <c r="AP248" s="3">
        <f t="shared" si="51"/>
        <v>197</v>
      </c>
      <c r="AQ248" s="3">
        <v>5.7</v>
      </c>
      <c r="AR248" s="3">
        <f t="shared" si="52"/>
        <v>307</v>
      </c>
      <c r="AS248" s="3">
        <v>8.6</v>
      </c>
      <c r="AT248" s="3">
        <f t="shared" si="53"/>
        <v>111</v>
      </c>
      <c r="AU248" s="14">
        <v>-1.1000000000000001</v>
      </c>
      <c r="AV248" s="3">
        <f t="shared" si="54"/>
        <v>1324</v>
      </c>
      <c r="AW248" s="3">
        <v>74</v>
      </c>
      <c r="AX248" s="3">
        <v>3</v>
      </c>
      <c r="AY248" s="3">
        <v>-2</v>
      </c>
      <c r="AZ248" s="3">
        <v>2</v>
      </c>
      <c r="BA248" s="3">
        <v>-4</v>
      </c>
      <c r="BB248" s="3" t="s">
        <v>56</v>
      </c>
      <c r="BC248" s="13">
        <f t="shared" si="55"/>
        <v>187.94926577274902</v>
      </c>
    </row>
    <row r="249" spans="1:55" x14ac:dyDescent="0.45">
      <c r="A249" s="1">
        <f t="shared" si="42"/>
        <v>246</v>
      </c>
      <c r="B249" s="3" t="s">
        <v>55</v>
      </c>
      <c r="C249" s="3" t="str">
        <f t="shared" si="43"/>
        <v>Lou Gehrig - 1937</v>
      </c>
      <c r="D249" s="3">
        <v>1937</v>
      </c>
      <c r="E249" s="3">
        <v>34</v>
      </c>
      <c r="F249" s="3" t="s">
        <v>42</v>
      </c>
      <c r="G249" s="3" t="s">
        <v>43</v>
      </c>
      <c r="H249" s="3">
        <v>157</v>
      </c>
      <c r="I249" s="3">
        <v>700</v>
      </c>
      <c r="J249" s="3">
        <v>569</v>
      </c>
      <c r="K249" s="3">
        <v>138</v>
      </c>
      <c r="L249" s="3">
        <v>200</v>
      </c>
      <c r="M249" s="3">
        <v>117</v>
      </c>
      <c r="N249" s="3">
        <v>37</v>
      </c>
      <c r="O249" s="3">
        <v>9</v>
      </c>
      <c r="P249" s="3">
        <v>37</v>
      </c>
      <c r="Q249" s="3">
        <f t="shared" si="44"/>
        <v>274</v>
      </c>
      <c r="R249" s="3">
        <v>158</v>
      </c>
      <c r="S249" s="3">
        <v>4</v>
      </c>
      <c r="T249" s="3">
        <v>3</v>
      </c>
      <c r="U249" s="3">
        <v>127</v>
      </c>
      <c r="V249" s="3">
        <v>49</v>
      </c>
      <c r="W249" s="3">
        <v>0.35099999999999998</v>
      </c>
      <c r="X249" s="3">
        <f t="shared" si="45"/>
        <v>185</v>
      </c>
      <c r="Y249" s="3">
        <v>0.47299999999999998</v>
      </c>
      <c r="Z249" s="3">
        <f t="shared" si="46"/>
        <v>46</v>
      </c>
      <c r="AA249" s="3">
        <v>0.64300000000000002</v>
      </c>
      <c r="AB249" s="3">
        <f t="shared" si="47"/>
        <v>106</v>
      </c>
      <c r="AC249" s="3">
        <v>1.1160000000000001</v>
      </c>
      <c r="AD249" s="3">
        <f t="shared" si="48"/>
        <v>64</v>
      </c>
      <c r="AE249" s="3">
        <v>176</v>
      </c>
      <c r="AF249" s="3">
        <f t="shared" si="49"/>
        <v>184</v>
      </c>
      <c r="AG249" s="3">
        <v>366</v>
      </c>
      <c r="AH249" s="2"/>
      <c r="AI249" s="3">
        <v>4</v>
      </c>
      <c r="AJ249" s="3">
        <v>0</v>
      </c>
      <c r="AK249" s="2"/>
      <c r="AL249" s="3">
        <v>13</v>
      </c>
      <c r="AM249" s="3">
        <v>8.1999999999999993</v>
      </c>
      <c r="AN249" s="3">
        <f t="shared" si="50"/>
        <v>246</v>
      </c>
      <c r="AO249" s="3">
        <f>_xlfn.IFNA(VLOOKUP(C249, 'FanGraphs Plus Stats 1-2000'!$D$2:$L$1048576, MATCH("wRC+", FanGraphs_Plus_Stats_1_1500[[#Headers],[ID]:[BABIP+]], 0), FALSE), 0)</f>
        <v>174</v>
      </c>
      <c r="AP249" s="3">
        <f t="shared" si="51"/>
        <v>167</v>
      </c>
      <c r="AQ249" s="3">
        <v>5.7</v>
      </c>
      <c r="AR249" s="3">
        <f t="shared" si="52"/>
        <v>307</v>
      </c>
      <c r="AS249" s="3">
        <v>8.8000000000000007</v>
      </c>
      <c r="AT249" s="3">
        <f t="shared" si="53"/>
        <v>92</v>
      </c>
      <c r="AU249" s="14">
        <v>-1.2</v>
      </c>
      <c r="AV249" s="3">
        <f t="shared" si="54"/>
        <v>1344</v>
      </c>
      <c r="AW249" s="3">
        <v>72</v>
      </c>
      <c r="AX249" s="3">
        <v>2</v>
      </c>
      <c r="AY249" s="3">
        <v>4</v>
      </c>
      <c r="AZ249" s="3">
        <v>6</v>
      </c>
      <c r="BA249" s="3">
        <v>-6</v>
      </c>
      <c r="BB249" s="3" t="s">
        <v>56</v>
      </c>
      <c r="BC249" s="13">
        <f t="shared" si="55"/>
        <v>196.25608619744554</v>
      </c>
    </row>
    <row r="250" spans="1:55" x14ac:dyDescent="0.45">
      <c r="A250" s="1">
        <f t="shared" si="42"/>
        <v>246</v>
      </c>
      <c r="B250" s="3" t="s">
        <v>312</v>
      </c>
      <c r="C250" s="3" t="str">
        <f t="shared" si="43"/>
        <v>Ronald Acuña Jr. - 2023</v>
      </c>
      <c r="D250" s="3">
        <v>2023</v>
      </c>
      <c r="E250" s="3">
        <v>25</v>
      </c>
      <c r="F250" s="3" t="s">
        <v>210</v>
      </c>
      <c r="G250" s="3" t="s">
        <v>52</v>
      </c>
      <c r="H250" s="3">
        <v>159</v>
      </c>
      <c r="I250" s="3">
        <v>735</v>
      </c>
      <c r="J250" s="3">
        <v>643</v>
      </c>
      <c r="K250" s="3">
        <v>149</v>
      </c>
      <c r="L250" s="3">
        <v>217</v>
      </c>
      <c r="M250" s="3">
        <v>137</v>
      </c>
      <c r="N250" s="3">
        <v>35</v>
      </c>
      <c r="O250" s="3">
        <v>4</v>
      </c>
      <c r="P250" s="3">
        <v>41</v>
      </c>
      <c r="Q250" s="3">
        <f t="shared" si="44"/>
        <v>165</v>
      </c>
      <c r="R250" s="3">
        <v>106</v>
      </c>
      <c r="S250" s="3">
        <v>73</v>
      </c>
      <c r="T250" s="3">
        <v>14</v>
      </c>
      <c r="U250" s="3">
        <v>80</v>
      </c>
      <c r="V250" s="3">
        <v>84</v>
      </c>
      <c r="W250" s="3">
        <v>0.33700000000000002</v>
      </c>
      <c r="X250" s="3">
        <f t="shared" si="45"/>
        <v>300</v>
      </c>
      <c r="Y250" s="3">
        <v>0.41599999999999998</v>
      </c>
      <c r="Z250" s="3">
        <f t="shared" si="46"/>
        <v>419</v>
      </c>
      <c r="AA250" s="3">
        <v>0.59599999999999997</v>
      </c>
      <c r="AB250" s="3">
        <f t="shared" si="47"/>
        <v>282</v>
      </c>
      <c r="AC250" s="3">
        <v>1.012</v>
      </c>
      <c r="AD250" s="3">
        <f t="shared" si="48"/>
        <v>295</v>
      </c>
      <c r="AE250" s="3">
        <v>171</v>
      </c>
      <c r="AF250" s="3">
        <f t="shared" si="49"/>
        <v>258</v>
      </c>
      <c r="AG250" s="3">
        <v>383</v>
      </c>
      <c r="AH250" s="3">
        <v>15</v>
      </c>
      <c r="AI250" s="3">
        <v>9</v>
      </c>
      <c r="AJ250" s="3">
        <v>0</v>
      </c>
      <c r="AK250" s="3">
        <v>3</v>
      </c>
      <c r="AL250" s="3">
        <v>3</v>
      </c>
      <c r="AM250" s="3">
        <v>8.1999999999999993</v>
      </c>
      <c r="AN250" s="3">
        <f t="shared" si="50"/>
        <v>246</v>
      </c>
      <c r="AO250" s="3">
        <f>_xlfn.IFNA(VLOOKUP(C250, 'FanGraphs Plus Stats 1-2000'!$D$2:$L$1048576, MATCH("wRC+", FanGraphs_Plus_Stats_1_1500[[#Headers],[ID]:[BABIP+]], 0), FALSE), 0)</f>
        <v>170</v>
      </c>
      <c r="AP250" s="3">
        <f t="shared" si="51"/>
        <v>224</v>
      </c>
      <c r="AQ250" s="3">
        <v>6.1</v>
      </c>
      <c r="AR250" s="3">
        <f t="shared" si="52"/>
        <v>225</v>
      </c>
      <c r="AS250" s="3">
        <v>8.5</v>
      </c>
      <c r="AT250" s="3">
        <f t="shared" si="53"/>
        <v>120</v>
      </c>
      <c r="AU250" s="14">
        <v>-0.7</v>
      </c>
      <c r="AV250" s="3">
        <f t="shared" si="54"/>
        <v>1242</v>
      </c>
      <c r="AW250" s="3">
        <v>63</v>
      </c>
      <c r="AX250" s="3">
        <v>-1</v>
      </c>
      <c r="AY250" s="3">
        <v>7</v>
      </c>
      <c r="AZ250" s="3">
        <v>6</v>
      </c>
      <c r="BA250" s="3">
        <v>-2</v>
      </c>
      <c r="BB250" s="3" t="s">
        <v>313</v>
      </c>
      <c r="BC250" s="13">
        <f t="shared" si="55"/>
        <v>242.25213345640319</v>
      </c>
    </row>
    <row r="251" spans="1:55" x14ac:dyDescent="0.45">
      <c r="A251" s="1">
        <f t="shared" si="42"/>
        <v>246</v>
      </c>
      <c r="B251" s="3" t="s">
        <v>326</v>
      </c>
      <c r="C251" s="3" t="str">
        <f t="shared" si="43"/>
        <v>Bobby Murcer - 1972</v>
      </c>
      <c r="D251" s="3">
        <v>1972</v>
      </c>
      <c r="E251" s="3">
        <v>26</v>
      </c>
      <c r="F251" s="3" t="s">
        <v>42</v>
      </c>
      <c r="G251" s="3" t="s">
        <v>43</v>
      </c>
      <c r="H251" s="3">
        <v>153</v>
      </c>
      <c r="I251" s="3">
        <v>654</v>
      </c>
      <c r="J251" s="3">
        <v>585</v>
      </c>
      <c r="K251" s="3">
        <v>102</v>
      </c>
      <c r="L251" s="3">
        <v>171</v>
      </c>
      <c r="M251" s="3">
        <v>101</v>
      </c>
      <c r="N251" s="3">
        <v>30</v>
      </c>
      <c r="O251" s="3">
        <v>7</v>
      </c>
      <c r="P251" s="3">
        <v>33</v>
      </c>
      <c r="Q251" s="3">
        <f t="shared" si="44"/>
        <v>398</v>
      </c>
      <c r="R251" s="3">
        <v>96</v>
      </c>
      <c r="S251" s="3">
        <v>11</v>
      </c>
      <c r="T251" s="3">
        <v>9</v>
      </c>
      <c r="U251" s="3">
        <v>63</v>
      </c>
      <c r="V251" s="3">
        <v>67</v>
      </c>
      <c r="W251" s="3">
        <v>0.29199999999999998</v>
      </c>
      <c r="X251" s="3">
        <f t="shared" si="45"/>
        <v>1038</v>
      </c>
      <c r="Y251" s="3">
        <v>0.36099999999999999</v>
      </c>
      <c r="Z251" s="3">
        <f t="shared" si="46"/>
        <v>1161</v>
      </c>
      <c r="AA251" s="3">
        <v>0.53700000000000003</v>
      </c>
      <c r="AB251" s="3">
        <f t="shared" si="47"/>
        <v>632</v>
      </c>
      <c r="AC251" s="3">
        <v>0.89800000000000002</v>
      </c>
      <c r="AD251" s="3">
        <f t="shared" si="48"/>
        <v>828</v>
      </c>
      <c r="AE251" s="3">
        <v>169</v>
      </c>
      <c r="AF251" s="3">
        <f t="shared" si="49"/>
        <v>291</v>
      </c>
      <c r="AG251" s="3">
        <v>314</v>
      </c>
      <c r="AH251" s="3">
        <v>6</v>
      </c>
      <c r="AI251" s="3">
        <v>2</v>
      </c>
      <c r="AJ251" s="3">
        <v>0</v>
      </c>
      <c r="AK251" s="3">
        <v>4</v>
      </c>
      <c r="AL251" s="3">
        <v>7</v>
      </c>
      <c r="AM251" s="3">
        <v>8.1999999999999993</v>
      </c>
      <c r="AN251" s="3">
        <f t="shared" si="50"/>
        <v>246</v>
      </c>
      <c r="AO251" s="3">
        <f>_xlfn.IFNA(VLOOKUP(C251, 'FanGraphs Plus Stats 1-2000'!$D$2:$L$1048576, MATCH("wRC+", FanGraphs_Plus_Stats_1_1500[[#Headers],[ID]:[BABIP+]], 0), FALSE), 0)</f>
        <v>171</v>
      </c>
      <c r="AP251" s="3">
        <f t="shared" si="51"/>
        <v>208</v>
      </c>
      <c r="AQ251" s="3">
        <v>5.7</v>
      </c>
      <c r="AR251" s="3">
        <f t="shared" si="52"/>
        <v>307</v>
      </c>
      <c r="AS251" s="3">
        <v>8.1</v>
      </c>
      <c r="AT251" s="3">
        <f t="shared" si="53"/>
        <v>175</v>
      </c>
      <c r="AU251" s="14">
        <v>0.1</v>
      </c>
      <c r="AV251" s="3">
        <f t="shared" si="54"/>
        <v>909</v>
      </c>
      <c r="AW251" s="3">
        <v>44</v>
      </c>
      <c r="AX251" s="3">
        <v>2</v>
      </c>
      <c r="AY251" s="3">
        <v>1</v>
      </c>
      <c r="AZ251" s="3">
        <v>3</v>
      </c>
      <c r="BA251" s="3">
        <v>2</v>
      </c>
      <c r="BB251" s="3" t="s">
        <v>68</v>
      </c>
      <c r="BC251" s="13">
        <f t="shared" si="55"/>
        <v>246.01625908795216</v>
      </c>
    </row>
    <row r="252" spans="1:55" x14ac:dyDescent="0.45">
      <c r="A252" s="1">
        <f t="shared" si="42"/>
        <v>246</v>
      </c>
      <c r="B252" s="3" t="s">
        <v>57</v>
      </c>
      <c r="C252" s="3" t="str">
        <f t="shared" si="43"/>
        <v>Barry Bonds - 1997</v>
      </c>
      <c r="D252" s="3">
        <v>1997</v>
      </c>
      <c r="E252" s="3">
        <v>32</v>
      </c>
      <c r="F252" s="3" t="s">
        <v>58</v>
      </c>
      <c r="G252" s="3" t="s">
        <v>52</v>
      </c>
      <c r="H252" s="3">
        <v>159</v>
      </c>
      <c r="I252" s="3">
        <v>690</v>
      </c>
      <c r="J252" s="3">
        <v>532</v>
      </c>
      <c r="K252" s="3">
        <v>123</v>
      </c>
      <c r="L252" s="3">
        <v>155</v>
      </c>
      <c r="M252" s="3">
        <v>84</v>
      </c>
      <c r="N252" s="3">
        <v>26</v>
      </c>
      <c r="O252" s="3">
        <v>5</v>
      </c>
      <c r="P252" s="3">
        <v>40</v>
      </c>
      <c r="Q252" s="3">
        <f t="shared" si="44"/>
        <v>193</v>
      </c>
      <c r="R252" s="3">
        <v>101</v>
      </c>
      <c r="S252" s="3">
        <v>37</v>
      </c>
      <c r="T252" s="3">
        <v>8</v>
      </c>
      <c r="U252" s="3">
        <v>145</v>
      </c>
      <c r="V252" s="3">
        <v>87</v>
      </c>
      <c r="W252" s="3">
        <v>0.29099999999999998</v>
      </c>
      <c r="X252" s="3">
        <f t="shared" si="45"/>
        <v>1055</v>
      </c>
      <c r="Y252" s="3">
        <v>0.44600000000000001</v>
      </c>
      <c r="Z252" s="3">
        <f t="shared" si="46"/>
        <v>158</v>
      </c>
      <c r="AA252" s="3">
        <v>0.58499999999999996</v>
      </c>
      <c r="AB252" s="3">
        <f t="shared" si="47"/>
        <v>339</v>
      </c>
      <c r="AC252" s="3">
        <v>1.0309999999999999</v>
      </c>
      <c r="AD252" s="3">
        <f t="shared" si="48"/>
        <v>230</v>
      </c>
      <c r="AE252" s="3">
        <v>170</v>
      </c>
      <c r="AF252" s="3">
        <f t="shared" si="49"/>
        <v>276</v>
      </c>
      <c r="AG252" s="3">
        <v>311</v>
      </c>
      <c r="AH252" s="3">
        <v>13</v>
      </c>
      <c r="AI252" s="3">
        <v>8</v>
      </c>
      <c r="AJ252" s="3">
        <v>0</v>
      </c>
      <c r="AK252" s="3">
        <v>5</v>
      </c>
      <c r="AL252" s="3">
        <v>34</v>
      </c>
      <c r="AM252" s="3">
        <v>8.1999999999999993</v>
      </c>
      <c r="AN252" s="3">
        <f t="shared" si="50"/>
        <v>246</v>
      </c>
      <c r="AO252" s="3">
        <f>_xlfn.IFNA(VLOOKUP(C252, 'FanGraphs Plus Stats 1-2000'!$D$2:$L$1048576, MATCH("wRC+", FanGraphs_Plus_Stats_1_1500[[#Headers],[ID]:[BABIP+]], 0), FALSE), 0)</f>
        <v>165</v>
      </c>
      <c r="AP252" s="3">
        <f t="shared" si="51"/>
        <v>302</v>
      </c>
      <c r="AQ252" s="3">
        <v>6.1</v>
      </c>
      <c r="AR252" s="3">
        <f t="shared" si="52"/>
        <v>225</v>
      </c>
      <c r="AS252" s="3">
        <v>6.9</v>
      </c>
      <c r="AT252" s="3">
        <f t="shared" si="53"/>
        <v>422</v>
      </c>
      <c r="AU252" s="14">
        <v>0.7</v>
      </c>
      <c r="AV252" s="3">
        <f t="shared" si="54"/>
        <v>674</v>
      </c>
      <c r="AW252" s="3">
        <v>55</v>
      </c>
      <c r="AX252" s="3">
        <v>-1</v>
      </c>
      <c r="AY252" s="3">
        <v>1</v>
      </c>
      <c r="AZ252" s="3">
        <v>1</v>
      </c>
      <c r="BA252" s="3">
        <v>14</v>
      </c>
      <c r="BB252" s="3" t="s">
        <v>87</v>
      </c>
      <c r="BC252" s="13">
        <f t="shared" si="55"/>
        <v>273.70561737467187</v>
      </c>
    </row>
    <row r="253" spans="1:55" x14ac:dyDescent="0.45">
      <c r="A253" s="1">
        <f t="shared" si="42"/>
        <v>246</v>
      </c>
      <c r="B253" s="3" t="s">
        <v>327</v>
      </c>
      <c r="C253" s="3" t="str">
        <f t="shared" si="43"/>
        <v>Eddie Mathews - 1959</v>
      </c>
      <c r="D253" s="3">
        <v>1959</v>
      </c>
      <c r="E253" s="3">
        <v>27</v>
      </c>
      <c r="F253" s="3" t="s">
        <v>171</v>
      </c>
      <c r="G253" s="3" t="s">
        <v>52</v>
      </c>
      <c r="H253" s="3">
        <v>148</v>
      </c>
      <c r="I253" s="3">
        <v>682</v>
      </c>
      <c r="J253" s="3">
        <v>594</v>
      </c>
      <c r="K253" s="3">
        <v>118</v>
      </c>
      <c r="L253" s="3">
        <v>182</v>
      </c>
      <c r="M253" s="3">
        <v>112</v>
      </c>
      <c r="N253" s="3">
        <v>16</v>
      </c>
      <c r="O253" s="3">
        <v>8</v>
      </c>
      <c r="P253" s="3">
        <v>46</v>
      </c>
      <c r="Q253" s="3">
        <f t="shared" si="44"/>
        <v>75</v>
      </c>
      <c r="R253" s="3">
        <v>114</v>
      </c>
      <c r="S253" s="3">
        <v>2</v>
      </c>
      <c r="T253" s="3">
        <v>1</v>
      </c>
      <c r="U253" s="3">
        <v>80</v>
      </c>
      <c r="V253" s="3">
        <v>71</v>
      </c>
      <c r="W253" s="3">
        <v>0.30599999999999999</v>
      </c>
      <c r="X253" s="3">
        <f t="shared" si="45"/>
        <v>792</v>
      </c>
      <c r="Y253" s="3">
        <v>0.39</v>
      </c>
      <c r="Z253" s="3">
        <f t="shared" si="46"/>
        <v>770</v>
      </c>
      <c r="AA253" s="3">
        <v>0.59299999999999997</v>
      </c>
      <c r="AB253" s="3">
        <f t="shared" si="47"/>
        <v>301</v>
      </c>
      <c r="AC253" s="3">
        <v>0.98299999999999998</v>
      </c>
      <c r="AD253" s="3">
        <f t="shared" si="48"/>
        <v>387</v>
      </c>
      <c r="AE253" s="3">
        <v>168</v>
      </c>
      <c r="AF253" s="3">
        <f t="shared" si="49"/>
        <v>309</v>
      </c>
      <c r="AG253" s="3">
        <v>352</v>
      </c>
      <c r="AH253" s="3">
        <v>6</v>
      </c>
      <c r="AI253" s="3">
        <v>3</v>
      </c>
      <c r="AJ253" s="3">
        <v>3</v>
      </c>
      <c r="AK253" s="3">
        <v>2</v>
      </c>
      <c r="AL253" s="3">
        <v>2</v>
      </c>
      <c r="AM253" s="3">
        <v>8.1999999999999993</v>
      </c>
      <c r="AN253" s="3">
        <f t="shared" si="50"/>
        <v>246</v>
      </c>
      <c r="AO253" s="3">
        <f>_xlfn.IFNA(VLOOKUP(C253, 'FanGraphs Plus Stats 1-2000'!$D$2:$L$1048576, MATCH("wRC+", FanGraphs_Plus_Stats_1_1500[[#Headers],[ID]:[BABIP+]], 0), FALSE), 0)</f>
        <v>166</v>
      </c>
      <c r="AP253" s="3">
        <f t="shared" si="51"/>
        <v>282</v>
      </c>
      <c r="AQ253" s="3">
        <v>5.7</v>
      </c>
      <c r="AR253" s="3">
        <f t="shared" si="52"/>
        <v>307</v>
      </c>
      <c r="AS253" s="3">
        <v>8.5</v>
      </c>
      <c r="AT253" s="3">
        <f t="shared" si="53"/>
        <v>120</v>
      </c>
      <c r="AU253" s="14">
        <v>0.1</v>
      </c>
      <c r="AV253" s="3">
        <f t="shared" si="54"/>
        <v>909</v>
      </c>
      <c r="AW253" s="3">
        <v>57</v>
      </c>
      <c r="AX253" s="3">
        <v>1</v>
      </c>
      <c r="AY253" s="3">
        <v>-3</v>
      </c>
      <c r="AZ253" s="3">
        <v>-1</v>
      </c>
      <c r="BA253" s="3">
        <v>-2</v>
      </c>
      <c r="BB253" s="3" t="s">
        <v>140</v>
      </c>
      <c r="BC253" s="13">
        <f t="shared" si="55"/>
        <v>277.78848013283442</v>
      </c>
    </row>
    <row r="254" spans="1:55" x14ac:dyDescent="0.45">
      <c r="A254" s="1">
        <f t="shared" si="42"/>
        <v>246</v>
      </c>
      <c r="B254" s="3" t="s">
        <v>282</v>
      </c>
      <c r="C254" s="3" t="str">
        <f t="shared" si="43"/>
        <v>Al Kaline - 1955</v>
      </c>
      <c r="D254" s="3">
        <v>1955</v>
      </c>
      <c r="E254" s="3">
        <v>20</v>
      </c>
      <c r="F254" s="3" t="s">
        <v>70</v>
      </c>
      <c r="G254" s="3" t="s">
        <v>43</v>
      </c>
      <c r="H254" s="3">
        <v>152</v>
      </c>
      <c r="I254" s="3">
        <v>681</v>
      </c>
      <c r="J254" s="3">
        <v>588</v>
      </c>
      <c r="K254" s="3">
        <v>121</v>
      </c>
      <c r="L254" s="3">
        <v>200</v>
      </c>
      <c r="M254" s="3">
        <v>141</v>
      </c>
      <c r="N254" s="3">
        <v>24</v>
      </c>
      <c r="O254" s="3">
        <v>8</v>
      </c>
      <c r="P254" s="3">
        <v>27</v>
      </c>
      <c r="Q254" s="3">
        <f t="shared" si="44"/>
        <v>635</v>
      </c>
      <c r="R254" s="3">
        <v>102</v>
      </c>
      <c r="S254" s="3">
        <v>6</v>
      </c>
      <c r="T254" s="3">
        <v>8</v>
      </c>
      <c r="U254" s="3">
        <v>82</v>
      </c>
      <c r="V254" s="3">
        <v>57</v>
      </c>
      <c r="W254" s="3">
        <v>0.34</v>
      </c>
      <c r="X254" s="3">
        <f t="shared" si="45"/>
        <v>276</v>
      </c>
      <c r="Y254" s="3">
        <v>0.42099999999999999</v>
      </c>
      <c r="Z254" s="3">
        <f t="shared" si="46"/>
        <v>366</v>
      </c>
      <c r="AA254" s="3">
        <v>0.54600000000000004</v>
      </c>
      <c r="AB254" s="3">
        <f t="shared" si="47"/>
        <v>565</v>
      </c>
      <c r="AC254" s="3">
        <v>0.96699999999999997</v>
      </c>
      <c r="AD254" s="3">
        <f t="shared" si="48"/>
        <v>454</v>
      </c>
      <c r="AE254" s="3">
        <v>162</v>
      </c>
      <c r="AF254" s="3">
        <f t="shared" si="49"/>
        <v>412</v>
      </c>
      <c r="AG254" s="3">
        <v>321</v>
      </c>
      <c r="AH254" s="3">
        <v>13</v>
      </c>
      <c r="AI254" s="3">
        <v>5</v>
      </c>
      <c r="AJ254" s="3">
        <v>0</v>
      </c>
      <c r="AK254" s="3">
        <v>6</v>
      </c>
      <c r="AL254" s="3">
        <v>12</v>
      </c>
      <c r="AM254" s="3">
        <v>8.1999999999999993</v>
      </c>
      <c r="AN254" s="3">
        <f t="shared" si="50"/>
        <v>246</v>
      </c>
      <c r="AO254" s="3">
        <f>_xlfn.IFNA(VLOOKUP(C254, 'FanGraphs Plus Stats 1-2000'!$D$2:$L$1048576, MATCH("wRC+", FanGraphs_Plus_Stats_1_1500[[#Headers],[ID]:[BABIP+]], 0), FALSE), 0)</f>
        <v>156</v>
      </c>
      <c r="AP254" s="3">
        <f t="shared" si="51"/>
        <v>481</v>
      </c>
      <c r="AQ254" s="3">
        <v>6.2</v>
      </c>
      <c r="AR254" s="3">
        <f t="shared" si="52"/>
        <v>208</v>
      </c>
      <c r="AS254" s="3">
        <v>7.1</v>
      </c>
      <c r="AT254" s="3">
        <f t="shared" si="53"/>
        <v>359</v>
      </c>
      <c r="AU254" s="14">
        <v>0.4</v>
      </c>
      <c r="AV254" s="3">
        <f t="shared" si="54"/>
        <v>770</v>
      </c>
      <c r="AW254" s="3">
        <v>53</v>
      </c>
      <c r="AX254" s="3">
        <v>1</v>
      </c>
      <c r="AY254" s="3">
        <v>3</v>
      </c>
      <c r="AZ254" s="3">
        <v>4</v>
      </c>
      <c r="BA254" s="3">
        <v>10</v>
      </c>
      <c r="BB254" s="3" t="s">
        <v>113</v>
      </c>
      <c r="BC254" s="13">
        <f t="shared" si="55"/>
        <v>365.30795802345887</v>
      </c>
    </row>
    <row r="255" spans="1:55" x14ac:dyDescent="0.45">
      <c r="A255" s="1">
        <f t="shared" si="42"/>
        <v>246</v>
      </c>
      <c r="B255" s="3" t="s">
        <v>1186</v>
      </c>
      <c r="C255" s="3" t="str">
        <f t="shared" si="43"/>
        <v>Minnie Minoso - 1954</v>
      </c>
      <c r="D255" s="3">
        <v>1954</v>
      </c>
      <c r="E255" s="3">
        <v>30</v>
      </c>
      <c r="F255" s="3" t="s">
        <v>182</v>
      </c>
      <c r="G255" s="3" t="s">
        <v>43</v>
      </c>
      <c r="H255" s="3">
        <v>153</v>
      </c>
      <c r="I255" s="3">
        <v>676</v>
      </c>
      <c r="J255" s="3">
        <v>568</v>
      </c>
      <c r="K255" s="3">
        <v>119</v>
      </c>
      <c r="L255" s="3">
        <v>182</v>
      </c>
      <c r="M255" s="3">
        <v>116</v>
      </c>
      <c r="N255" s="3">
        <v>29</v>
      </c>
      <c r="O255" s="3">
        <v>18</v>
      </c>
      <c r="P255" s="3">
        <v>19</v>
      </c>
      <c r="Q255" s="3">
        <f t="shared" si="44"/>
        <v>908</v>
      </c>
      <c r="R255" s="3">
        <v>116</v>
      </c>
      <c r="S255" s="3">
        <v>18</v>
      </c>
      <c r="T255" s="3">
        <v>11</v>
      </c>
      <c r="U255" s="3">
        <v>77</v>
      </c>
      <c r="V255" s="3">
        <v>46</v>
      </c>
      <c r="W255" s="3">
        <v>0.32</v>
      </c>
      <c r="X255" s="3">
        <f t="shared" si="45"/>
        <v>538</v>
      </c>
      <c r="Y255" s="3">
        <v>0.41099999999999998</v>
      </c>
      <c r="Z255" s="3">
        <f t="shared" si="46"/>
        <v>472</v>
      </c>
      <c r="AA255" s="3">
        <v>0.53500000000000003</v>
      </c>
      <c r="AB255" s="3">
        <f t="shared" si="47"/>
        <v>649</v>
      </c>
      <c r="AC255" s="3">
        <v>0.94599999999999995</v>
      </c>
      <c r="AD255" s="3">
        <f t="shared" si="48"/>
        <v>561</v>
      </c>
      <c r="AE255" s="3">
        <v>154</v>
      </c>
      <c r="AF255" s="3">
        <f t="shared" si="49"/>
        <v>597</v>
      </c>
      <c r="AG255" s="3">
        <v>304</v>
      </c>
      <c r="AH255" s="3">
        <v>20</v>
      </c>
      <c r="AI255" s="3">
        <v>16</v>
      </c>
      <c r="AJ255" s="3">
        <v>6</v>
      </c>
      <c r="AK255" s="3">
        <v>8</v>
      </c>
      <c r="AL255" s="3">
        <v>7</v>
      </c>
      <c r="AM255" s="3">
        <v>8.1999999999999993</v>
      </c>
      <c r="AN255" s="3">
        <f t="shared" si="50"/>
        <v>246</v>
      </c>
      <c r="AO255" s="3">
        <f>_xlfn.IFNA(VLOOKUP(C255, 'FanGraphs Plus Stats 1-2000'!$D$2:$L$1048576, MATCH("wRC+", FanGraphs_Plus_Stats_1_1500[[#Headers],[ID]:[BABIP+]], 0), FALSE), 0)</f>
        <v>158</v>
      </c>
      <c r="AP255" s="3">
        <f t="shared" si="51"/>
        <v>436</v>
      </c>
      <c r="AQ255" s="3">
        <v>6.1</v>
      </c>
      <c r="AR255" s="3">
        <f t="shared" si="52"/>
        <v>225</v>
      </c>
      <c r="AS255" s="3">
        <v>6.5</v>
      </c>
      <c r="AT255" s="3">
        <f t="shared" si="53"/>
        <v>552</v>
      </c>
      <c r="AU255" s="14">
        <v>1</v>
      </c>
      <c r="AV255" s="3">
        <f t="shared" si="54"/>
        <v>568</v>
      </c>
      <c r="AW255" s="3">
        <v>47</v>
      </c>
      <c r="AX255" s="3">
        <v>0</v>
      </c>
      <c r="AY255" s="3">
        <v>1</v>
      </c>
      <c r="AZ255" s="3">
        <v>1</v>
      </c>
      <c r="BA255" s="3">
        <v>16</v>
      </c>
      <c r="BB255" s="3" t="s">
        <v>323</v>
      </c>
      <c r="BC255" s="13">
        <f t="shared" si="55"/>
        <v>400.06630567495301</v>
      </c>
    </row>
    <row r="256" spans="1:55" x14ac:dyDescent="0.45">
      <c r="A256" s="1">
        <f t="shared" si="42"/>
        <v>246</v>
      </c>
      <c r="B256" s="3" t="s">
        <v>316</v>
      </c>
      <c r="C256" s="3" t="str">
        <f t="shared" si="43"/>
        <v>Alan Trammell - 1987</v>
      </c>
      <c r="D256" s="3">
        <v>1987</v>
      </c>
      <c r="E256" s="3">
        <v>29</v>
      </c>
      <c r="F256" s="3" t="s">
        <v>70</v>
      </c>
      <c r="G256" s="3" t="s">
        <v>43</v>
      </c>
      <c r="H256" s="3">
        <v>151</v>
      </c>
      <c r="I256" s="3">
        <v>668</v>
      </c>
      <c r="J256" s="3">
        <v>597</v>
      </c>
      <c r="K256" s="3">
        <v>109</v>
      </c>
      <c r="L256" s="3">
        <v>205</v>
      </c>
      <c r="M256" s="3">
        <v>140</v>
      </c>
      <c r="N256" s="3">
        <v>34</v>
      </c>
      <c r="O256" s="3">
        <v>3</v>
      </c>
      <c r="P256" s="3">
        <v>28</v>
      </c>
      <c r="Q256" s="3">
        <f t="shared" si="44"/>
        <v>601</v>
      </c>
      <c r="R256" s="3">
        <v>105</v>
      </c>
      <c r="S256" s="3">
        <v>21</v>
      </c>
      <c r="T256" s="3">
        <v>2</v>
      </c>
      <c r="U256" s="3">
        <v>60</v>
      </c>
      <c r="V256" s="3">
        <v>47</v>
      </c>
      <c r="W256" s="3">
        <v>0.34300000000000003</v>
      </c>
      <c r="X256" s="3">
        <f t="shared" si="45"/>
        <v>249</v>
      </c>
      <c r="Y256" s="3">
        <v>0.40200000000000002</v>
      </c>
      <c r="Z256" s="3">
        <f t="shared" si="46"/>
        <v>594</v>
      </c>
      <c r="AA256" s="3">
        <v>0.55100000000000005</v>
      </c>
      <c r="AB256" s="3">
        <f t="shared" si="47"/>
        <v>532</v>
      </c>
      <c r="AC256" s="3">
        <v>0.95299999999999996</v>
      </c>
      <c r="AD256" s="3">
        <f t="shared" si="48"/>
        <v>526</v>
      </c>
      <c r="AE256" s="3">
        <v>155</v>
      </c>
      <c r="AF256" s="3">
        <f t="shared" si="49"/>
        <v>576</v>
      </c>
      <c r="AG256" s="3">
        <v>329</v>
      </c>
      <c r="AH256" s="3">
        <v>11</v>
      </c>
      <c r="AI256" s="3">
        <v>3</v>
      </c>
      <c r="AJ256" s="3">
        <v>2</v>
      </c>
      <c r="AK256" s="3">
        <v>6</v>
      </c>
      <c r="AL256" s="3">
        <v>8</v>
      </c>
      <c r="AM256" s="3">
        <v>8.1999999999999993</v>
      </c>
      <c r="AN256" s="3">
        <f t="shared" si="50"/>
        <v>246</v>
      </c>
      <c r="AO256" s="3">
        <f>_xlfn.IFNA(VLOOKUP(C256, 'FanGraphs Plus Stats 1-2000'!$D$2:$L$1048576, MATCH("wRC+", FanGraphs_Plus_Stats_1_1500[[#Headers],[ID]:[BABIP+]], 0), FALSE), 0)</f>
        <v>152</v>
      </c>
      <c r="AP256" s="3">
        <f t="shared" si="51"/>
        <v>576</v>
      </c>
      <c r="AQ256" s="3">
        <v>6.2</v>
      </c>
      <c r="AR256" s="3">
        <f t="shared" si="52"/>
        <v>208</v>
      </c>
      <c r="AS256" s="3">
        <v>8.3000000000000007</v>
      </c>
      <c r="AT256" s="3">
        <f t="shared" si="53"/>
        <v>144</v>
      </c>
      <c r="AU256" s="14">
        <v>1</v>
      </c>
      <c r="AV256" s="3">
        <f t="shared" si="54"/>
        <v>568</v>
      </c>
      <c r="AW256" s="3">
        <v>50</v>
      </c>
      <c r="AX256" s="3">
        <v>0</v>
      </c>
      <c r="AY256" s="3">
        <v>5</v>
      </c>
      <c r="AZ256" s="3">
        <v>6</v>
      </c>
      <c r="BA256" s="3">
        <v>0</v>
      </c>
      <c r="BB256" s="3" t="s">
        <v>116</v>
      </c>
      <c r="BC256" s="13">
        <f t="shared" si="55"/>
        <v>433.77051158859797</v>
      </c>
    </row>
    <row r="257" spans="1:55" x14ac:dyDescent="0.45">
      <c r="A257" s="1">
        <f t="shared" si="42"/>
        <v>246</v>
      </c>
      <c r="B257" s="3" t="s">
        <v>320</v>
      </c>
      <c r="C257" s="3" t="str">
        <f t="shared" si="43"/>
        <v>Willie McGee - 1985</v>
      </c>
      <c r="D257" s="3">
        <v>1985</v>
      </c>
      <c r="E257" s="3">
        <v>26</v>
      </c>
      <c r="F257" s="3" t="s">
        <v>51</v>
      </c>
      <c r="G257" s="3" t="s">
        <v>52</v>
      </c>
      <c r="H257" s="3">
        <v>152</v>
      </c>
      <c r="I257" s="3">
        <v>652</v>
      </c>
      <c r="J257" s="3">
        <v>612</v>
      </c>
      <c r="K257" s="3">
        <v>114</v>
      </c>
      <c r="L257" s="3">
        <v>216</v>
      </c>
      <c r="M257" s="3">
        <v>162</v>
      </c>
      <c r="N257" s="3">
        <v>26</v>
      </c>
      <c r="O257" s="3">
        <v>18</v>
      </c>
      <c r="P257" s="3">
        <v>10</v>
      </c>
      <c r="Q257" s="3">
        <f t="shared" si="44"/>
        <v>1137</v>
      </c>
      <c r="R257" s="3">
        <v>82</v>
      </c>
      <c r="S257" s="3">
        <v>56</v>
      </c>
      <c r="T257" s="3">
        <v>16</v>
      </c>
      <c r="U257" s="3">
        <v>34</v>
      </c>
      <c r="V257" s="3">
        <v>86</v>
      </c>
      <c r="W257" s="3">
        <v>0.35299999999999998</v>
      </c>
      <c r="X257" s="3">
        <f t="shared" si="45"/>
        <v>170</v>
      </c>
      <c r="Y257" s="3">
        <v>0.38400000000000001</v>
      </c>
      <c r="Z257" s="3">
        <f t="shared" si="46"/>
        <v>858</v>
      </c>
      <c r="AA257" s="3">
        <v>0.503</v>
      </c>
      <c r="AB257" s="3">
        <f t="shared" si="47"/>
        <v>883</v>
      </c>
      <c r="AC257" s="3">
        <v>0.88700000000000001</v>
      </c>
      <c r="AD257" s="3">
        <f t="shared" si="48"/>
        <v>878</v>
      </c>
      <c r="AE257" s="3">
        <v>147</v>
      </c>
      <c r="AF257" s="3">
        <f t="shared" si="49"/>
        <v>752</v>
      </c>
      <c r="AG257" s="3">
        <v>308</v>
      </c>
      <c r="AH257" s="3">
        <v>3</v>
      </c>
      <c r="AI257" s="3">
        <v>0</v>
      </c>
      <c r="AJ257" s="3">
        <v>1</v>
      </c>
      <c r="AK257" s="3">
        <v>5</v>
      </c>
      <c r="AL257" s="3">
        <v>2</v>
      </c>
      <c r="AM257" s="3">
        <v>8.1999999999999993</v>
      </c>
      <c r="AN257" s="3">
        <f t="shared" si="50"/>
        <v>246</v>
      </c>
      <c r="AO257" s="3">
        <f>_xlfn.IFNA(VLOOKUP(C257, 'FanGraphs Plus Stats 1-2000'!$D$2:$L$1048576, MATCH("wRC+", FanGraphs_Plus_Stats_1_1500[[#Headers],[ID]:[BABIP+]], 0), FALSE), 0)</f>
        <v>151</v>
      </c>
      <c r="AP257" s="3">
        <f t="shared" si="51"/>
        <v>604</v>
      </c>
      <c r="AQ257" s="3">
        <v>5.9</v>
      </c>
      <c r="AR257" s="3">
        <f t="shared" si="52"/>
        <v>266</v>
      </c>
      <c r="AS257" s="3">
        <v>7.5</v>
      </c>
      <c r="AT257" s="3">
        <f t="shared" si="53"/>
        <v>263</v>
      </c>
      <c r="AU257" s="14">
        <v>0.8</v>
      </c>
      <c r="AV257" s="3">
        <f t="shared" si="54"/>
        <v>639</v>
      </c>
      <c r="AW257" s="3">
        <v>38</v>
      </c>
      <c r="AX257" s="3">
        <v>3</v>
      </c>
      <c r="AY257" s="3">
        <v>7</v>
      </c>
      <c r="AZ257" s="3">
        <v>10</v>
      </c>
      <c r="BA257" s="3">
        <v>6</v>
      </c>
      <c r="BB257" s="3" t="s">
        <v>321</v>
      </c>
      <c r="BC257" s="13">
        <f t="shared" si="55"/>
        <v>481.6482227478715</v>
      </c>
    </row>
    <row r="258" spans="1:55" x14ac:dyDescent="0.45">
      <c r="A258" s="1">
        <f t="shared" ref="A258:A321" si="56">_xlfn.RANK.EQ(AM258, $AM$2:$AM$1401)</f>
        <v>246</v>
      </c>
      <c r="B258" s="3" t="s">
        <v>317</v>
      </c>
      <c r="C258" s="3" t="str">
        <f t="shared" ref="C258:C321" si="57">_xlfn.CONCAT(B258, " - ", D258)</f>
        <v>Carlos Beltrán - 2006</v>
      </c>
      <c r="D258" s="3">
        <v>2006</v>
      </c>
      <c r="E258" s="3">
        <v>29</v>
      </c>
      <c r="F258" s="3" t="s">
        <v>294</v>
      </c>
      <c r="G258" s="3" t="s">
        <v>52</v>
      </c>
      <c r="H258" s="3">
        <v>140</v>
      </c>
      <c r="I258" s="3">
        <v>617</v>
      </c>
      <c r="J258" s="3">
        <v>510</v>
      </c>
      <c r="K258" s="3">
        <v>127</v>
      </c>
      <c r="L258" s="3">
        <v>140</v>
      </c>
      <c r="M258" s="3">
        <v>60</v>
      </c>
      <c r="N258" s="3">
        <v>38</v>
      </c>
      <c r="O258" s="3">
        <v>1</v>
      </c>
      <c r="P258" s="3">
        <v>41</v>
      </c>
      <c r="Q258" s="3">
        <f t="shared" ref="Q258:Q321" si="58">_xlfn.RANK.EQ(P258,$P$2:$P$1401)</f>
        <v>165</v>
      </c>
      <c r="R258" s="3">
        <v>116</v>
      </c>
      <c r="S258" s="3">
        <v>18</v>
      </c>
      <c r="T258" s="3">
        <v>3</v>
      </c>
      <c r="U258" s="3">
        <v>95</v>
      </c>
      <c r="V258" s="3">
        <v>99</v>
      </c>
      <c r="W258" s="3">
        <v>0.27500000000000002</v>
      </c>
      <c r="X258" s="3">
        <f t="shared" ref="X258:X321" si="59">_xlfn.RANK.EQ(W258,$W$2:$W$1401)</f>
        <v>1265</v>
      </c>
      <c r="Y258" s="3">
        <v>0.38800000000000001</v>
      </c>
      <c r="Z258" s="3">
        <f t="shared" ref="Z258:Z321" si="60">_xlfn.RANK.EQ(Y258,$Y$2:$Y$1401)</f>
        <v>801</v>
      </c>
      <c r="AA258" s="3">
        <v>0.59399999999999997</v>
      </c>
      <c r="AB258" s="3">
        <f t="shared" ref="AB258:AB321" si="61">_xlfn.RANK.EQ(AA258,$AA$2:$AA$1401)</f>
        <v>295</v>
      </c>
      <c r="AC258" s="3">
        <v>0.98199999999999998</v>
      </c>
      <c r="AD258" s="3">
        <f t="shared" ref="AD258:AD321" si="62">_xlfn.RANK.EQ(AC258,$AC$2:$AC$1401)</f>
        <v>389</v>
      </c>
      <c r="AE258" s="3">
        <v>150</v>
      </c>
      <c r="AF258" s="3">
        <f t="shared" ref="AF258:AF321" si="63">_xlfn.RANK.EQ(AE258,$AE$2:$AE$1401)</f>
        <v>671</v>
      </c>
      <c r="AG258" s="3">
        <v>303</v>
      </c>
      <c r="AH258" s="3">
        <v>6</v>
      </c>
      <c r="AI258" s="3">
        <v>4</v>
      </c>
      <c r="AJ258" s="3">
        <v>1</v>
      </c>
      <c r="AK258" s="3">
        <v>7</v>
      </c>
      <c r="AL258" s="3">
        <v>6</v>
      </c>
      <c r="AM258" s="3">
        <v>8.1999999999999993</v>
      </c>
      <c r="AN258" s="3">
        <f t="shared" ref="AN258:AN321" si="64">_xlfn.RANK.EQ(AM258,$AM$2:$AM$1401)</f>
        <v>246</v>
      </c>
      <c r="AO258" s="3">
        <f>_xlfn.IFNA(VLOOKUP(C258, 'FanGraphs Plus Stats 1-2000'!$D$2:$L$1048576, MATCH("wRC+", FanGraphs_Plus_Stats_1_1500[[#Headers],[ID]:[BABIP+]], 0), FALSE), 0)</f>
        <v>148</v>
      </c>
      <c r="AP258" s="3">
        <f t="shared" ref="AP258:AP321" si="65">_xlfn.RANK.EQ(AO258,$AO$2:$AO$1401)</f>
        <v>691</v>
      </c>
      <c r="AQ258" s="3">
        <v>6.4</v>
      </c>
      <c r="AR258" s="3">
        <f t="shared" ref="AR258:AR321" si="66">_xlfn.RANK.EQ(AQ258,$AQ$2:$AQ$1401)</f>
        <v>176</v>
      </c>
      <c r="AS258" s="3">
        <v>7</v>
      </c>
      <c r="AT258" s="3">
        <f t="shared" ref="AT258:AT321" si="67">_xlfn.RANK.EQ(AS258,$AS$2:$AS$1401)</f>
        <v>390</v>
      </c>
      <c r="AU258" s="14">
        <v>1.6</v>
      </c>
      <c r="AV258" s="3">
        <f t="shared" ref="AV258:AV321" si="68">_xlfn.RANK.EQ(AU258,$AU$2:$AU$1401)</f>
        <v>372</v>
      </c>
      <c r="AW258" s="3">
        <v>45</v>
      </c>
      <c r="AX258" s="3">
        <v>2</v>
      </c>
      <c r="AY258" s="3">
        <v>4</v>
      </c>
      <c r="AZ258" s="3">
        <v>6</v>
      </c>
      <c r="BA258" s="3">
        <v>13</v>
      </c>
      <c r="BB258" s="3" t="s">
        <v>227</v>
      </c>
      <c r="BC258" s="13">
        <f t="shared" ref="BC258:BC321" si="69">GEOMEAN(AN258,AF258,AP258)</f>
        <v>484.96666933592553</v>
      </c>
    </row>
    <row r="259" spans="1:55" x14ac:dyDescent="0.45">
      <c r="A259" s="1">
        <f t="shared" si="56"/>
        <v>246</v>
      </c>
      <c r="B259" s="3" t="s">
        <v>214</v>
      </c>
      <c r="C259" s="3" t="str">
        <f t="shared" si="57"/>
        <v>Roberto Clemente - 1968</v>
      </c>
      <c r="D259" s="3">
        <v>1968</v>
      </c>
      <c r="E259" s="3">
        <v>33</v>
      </c>
      <c r="F259" s="3" t="s">
        <v>64</v>
      </c>
      <c r="G259" s="3" t="s">
        <v>52</v>
      </c>
      <c r="H259" s="3">
        <v>132</v>
      </c>
      <c r="I259" s="3">
        <v>557</v>
      </c>
      <c r="J259" s="3">
        <v>502</v>
      </c>
      <c r="K259" s="3">
        <v>74</v>
      </c>
      <c r="L259" s="3">
        <v>146</v>
      </c>
      <c r="M259" s="3">
        <v>98</v>
      </c>
      <c r="N259" s="3">
        <v>18</v>
      </c>
      <c r="O259" s="3">
        <v>12</v>
      </c>
      <c r="P259" s="3">
        <v>18</v>
      </c>
      <c r="Q259" s="3">
        <f t="shared" si="58"/>
        <v>944</v>
      </c>
      <c r="R259" s="3">
        <v>57</v>
      </c>
      <c r="S259" s="3">
        <v>2</v>
      </c>
      <c r="T259" s="3">
        <v>3</v>
      </c>
      <c r="U259" s="3">
        <v>51</v>
      </c>
      <c r="V259" s="3">
        <v>77</v>
      </c>
      <c r="W259" s="3">
        <v>0.29099999999999998</v>
      </c>
      <c r="X259" s="3">
        <f t="shared" si="59"/>
        <v>1055</v>
      </c>
      <c r="Y259" s="3">
        <v>0.35499999999999998</v>
      </c>
      <c r="Z259" s="3">
        <f t="shared" si="60"/>
        <v>1213</v>
      </c>
      <c r="AA259" s="3">
        <v>0.48199999999999998</v>
      </c>
      <c r="AB259" s="3">
        <f t="shared" si="61"/>
        <v>1029</v>
      </c>
      <c r="AC259" s="3">
        <v>0.83799999999999997</v>
      </c>
      <c r="AD259" s="3">
        <f t="shared" si="62"/>
        <v>1139</v>
      </c>
      <c r="AE259" s="3">
        <v>152</v>
      </c>
      <c r="AF259" s="3">
        <f t="shared" si="63"/>
        <v>633</v>
      </c>
      <c r="AG259" s="3">
        <v>242</v>
      </c>
      <c r="AH259" s="3">
        <v>13</v>
      </c>
      <c r="AI259" s="3">
        <v>1</v>
      </c>
      <c r="AJ259" s="3">
        <v>0</v>
      </c>
      <c r="AK259" s="3">
        <v>3</v>
      </c>
      <c r="AL259" s="3">
        <v>27</v>
      </c>
      <c r="AM259" s="3">
        <v>8.1999999999999993</v>
      </c>
      <c r="AN259" s="3">
        <f t="shared" si="64"/>
        <v>246</v>
      </c>
      <c r="AO259" s="3">
        <f>_xlfn.IFNA(VLOOKUP(C259, 'FanGraphs Plus Stats 1-2000'!$D$2:$L$1048576, MATCH("wRC+", FanGraphs_Plus_Stats_1_1500[[#Headers],[ID]:[BABIP+]], 0), FALSE), 0)</f>
        <v>145</v>
      </c>
      <c r="AP259" s="3">
        <f t="shared" si="65"/>
        <v>767</v>
      </c>
      <c r="AQ259" s="3">
        <v>6.3</v>
      </c>
      <c r="AR259" s="3">
        <f t="shared" si="66"/>
        <v>192</v>
      </c>
      <c r="AS259" s="3">
        <v>4.9000000000000004</v>
      </c>
      <c r="AT259" s="3">
        <f t="shared" si="67"/>
        <v>1195</v>
      </c>
      <c r="AU259" s="14">
        <v>2.5</v>
      </c>
      <c r="AV259" s="3">
        <f t="shared" si="68"/>
        <v>124</v>
      </c>
      <c r="AW259" s="3">
        <v>30</v>
      </c>
      <c r="AX259" s="3">
        <v>1</v>
      </c>
      <c r="AY259" s="3">
        <v>-1</v>
      </c>
      <c r="AZ259" s="3">
        <v>0</v>
      </c>
      <c r="BA259" s="3">
        <v>24</v>
      </c>
      <c r="BB259" s="3" t="s">
        <v>166</v>
      </c>
      <c r="BC259" s="13">
        <f t="shared" si="69"/>
        <v>492.4680505269007</v>
      </c>
    </row>
    <row r="260" spans="1:55" x14ac:dyDescent="0.45">
      <c r="A260" s="1">
        <f t="shared" si="56"/>
        <v>246</v>
      </c>
      <c r="B260" s="3" t="s">
        <v>60</v>
      </c>
      <c r="C260" s="3" t="str">
        <f t="shared" si="57"/>
        <v>Cal Ripken Jr. - 1983</v>
      </c>
      <c r="D260" s="3">
        <v>1983</v>
      </c>
      <c r="E260" s="3">
        <v>22</v>
      </c>
      <c r="F260" s="3" t="s">
        <v>61</v>
      </c>
      <c r="G260" s="3" t="s">
        <v>43</v>
      </c>
      <c r="H260" s="3">
        <v>162</v>
      </c>
      <c r="I260" s="3">
        <v>726</v>
      </c>
      <c r="J260" s="3">
        <v>663</v>
      </c>
      <c r="K260" s="3">
        <v>121</v>
      </c>
      <c r="L260" s="3">
        <v>211</v>
      </c>
      <c r="M260" s="3">
        <v>135</v>
      </c>
      <c r="N260" s="3">
        <v>47</v>
      </c>
      <c r="O260" s="3">
        <v>2</v>
      </c>
      <c r="P260" s="3">
        <v>27</v>
      </c>
      <c r="Q260" s="3">
        <f t="shared" si="58"/>
        <v>635</v>
      </c>
      <c r="R260" s="3">
        <v>102</v>
      </c>
      <c r="S260" s="3">
        <v>0</v>
      </c>
      <c r="T260" s="3">
        <v>4</v>
      </c>
      <c r="U260" s="3">
        <v>58</v>
      </c>
      <c r="V260" s="3">
        <v>97</v>
      </c>
      <c r="W260" s="3">
        <v>0.318</v>
      </c>
      <c r="X260" s="3">
        <f t="shared" si="59"/>
        <v>572</v>
      </c>
      <c r="Y260" s="3">
        <v>0.371</v>
      </c>
      <c r="Z260" s="3">
        <f t="shared" si="60"/>
        <v>1036</v>
      </c>
      <c r="AA260" s="3">
        <v>0.51700000000000002</v>
      </c>
      <c r="AB260" s="3">
        <f t="shared" si="61"/>
        <v>784</v>
      </c>
      <c r="AC260" s="3">
        <v>0.88800000000000001</v>
      </c>
      <c r="AD260" s="3">
        <f t="shared" si="62"/>
        <v>871</v>
      </c>
      <c r="AE260" s="3">
        <v>144</v>
      </c>
      <c r="AF260" s="3">
        <f t="shared" si="63"/>
        <v>820</v>
      </c>
      <c r="AG260" s="3">
        <v>343</v>
      </c>
      <c r="AH260" s="3">
        <v>24</v>
      </c>
      <c r="AI260" s="3">
        <v>0</v>
      </c>
      <c r="AJ260" s="3">
        <v>0</v>
      </c>
      <c r="AK260" s="3">
        <v>5</v>
      </c>
      <c r="AL260" s="3">
        <v>0</v>
      </c>
      <c r="AM260" s="3">
        <v>8.1999999999999993</v>
      </c>
      <c r="AN260" s="3">
        <f t="shared" si="64"/>
        <v>246</v>
      </c>
      <c r="AO260" s="3">
        <f>_xlfn.IFNA(VLOOKUP(C260, 'FanGraphs Plus Stats 1-2000'!$D$2:$L$1048576, MATCH("wRC+", FanGraphs_Plus_Stats_1_1500[[#Headers],[ID]:[BABIP+]], 0), FALSE), 0)</f>
        <v>146</v>
      </c>
      <c r="AP260" s="3">
        <f t="shared" si="65"/>
        <v>737</v>
      </c>
      <c r="AQ260" s="3">
        <v>6</v>
      </c>
      <c r="AR260" s="3">
        <f t="shared" si="66"/>
        <v>247</v>
      </c>
      <c r="AS260" s="3">
        <v>7.1</v>
      </c>
      <c r="AT260" s="3">
        <f t="shared" si="67"/>
        <v>359</v>
      </c>
      <c r="AU260" s="14">
        <v>2.2999999999999998</v>
      </c>
      <c r="AV260" s="3">
        <f t="shared" si="68"/>
        <v>168</v>
      </c>
      <c r="AW260" s="3">
        <v>39</v>
      </c>
      <c r="AX260" s="3">
        <v>-3</v>
      </c>
      <c r="AY260" s="3">
        <v>-1</v>
      </c>
      <c r="AZ260" s="3">
        <v>-4</v>
      </c>
      <c r="BA260" s="3">
        <v>11</v>
      </c>
      <c r="BB260" s="3" t="s">
        <v>62</v>
      </c>
      <c r="BC260" s="13">
        <f t="shared" si="69"/>
        <v>529.75144391236643</v>
      </c>
    </row>
    <row r="261" spans="1:55" x14ac:dyDescent="0.45">
      <c r="A261" s="1">
        <f t="shared" si="56"/>
        <v>246</v>
      </c>
      <c r="B261" s="3" t="s">
        <v>214</v>
      </c>
      <c r="C261" s="3" t="str">
        <f t="shared" si="57"/>
        <v>Roberto Clemente - 1966</v>
      </c>
      <c r="D261" s="3">
        <v>1966</v>
      </c>
      <c r="E261" s="3">
        <v>31</v>
      </c>
      <c r="F261" s="3" t="s">
        <v>64</v>
      </c>
      <c r="G261" s="3" t="s">
        <v>52</v>
      </c>
      <c r="H261" s="3">
        <v>154</v>
      </c>
      <c r="I261" s="3">
        <v>690</v>
      </c>
      <c r="J261" s="3">
        <v>638</v>
      </c>
      <c r="K261" s="3">
        <v>105</v>
      </c>
      <c r="L261" s="3">
        <v>202</v>
      </c>
      <c r="M261" s="3">
        <v>131</v>
      </c>
      <c r="N261" s="3">
        <v>31</v>
      </c>
      <c r="O261" s="3">
        <v>11</v>
      </c>
      <c r="P261" s="3">
        <v>29</v>
      </c>
      <c r="Q261" s="3">
        <f t="shared" si="58"/>
        <v>557</v>
      </c>
      <c r="R261" s="3">
        <v>119</v>
      </c>
      <c r="S261" s="3">
        <v>7</v>
      </c>
      <c r="T261" s="3">
        <v>5</v>
      </c>
      <c r="U261" s="3">
        <v>46</v>
      </c>
      <c r="V261" s="3">
        <v>109</v>
      </c>
      <c r="W261" s="3">
        <v>0.317</v>
      </c>
      <c r="X261" s="3">
        <f t="shared" si="59"/>
        <v>595</v>
      </c>
      <c r="Y261" s="3">
        <v>0.36</v>
      </c>
      <c r="Z261" s="3">
        <f t="shared" si="60"/>
        <v>1171</v>
      </c>
      <c r="AA261" s="3">
        <v>0.53600000000000003</v>
      </c>
      <c r="AB261" s="3">
        <f t="shared" si="61"/>
        <v>639</v>
      </c>
      <c r="AC261" s="3">
        <v>0.89600000000000002</v>
      </c>
      <c r="AD261" s="3">
        <f t="shared" si="62"/>
        <v>838</v>
      </c>
      <c r="AE261" s="3">
        <v>146</v>
      </c>
      <c r="AF261" s="3">
        <f t="shared" si="63"/>
        <v>772</v>
      </c>
      <c r="AG261" s="3">
        <v>342</v>
      </c>
      <c r="AH261" s="3">
        <v>14</v>
      </c>
      <c r="AI261" s="3">
        <v>0</v>
      </c>
      <c r="AJ261" s="3">
        <v>1</v>
      </c>
      <c r="AK261" s="3">
        <v>5</v>
      </c>
      <c r="AL261" s="3">
        <v>13</v>
      </c>
      <c r="AM261" s="3">
        <v>8.1999999999999993</v>
      </c>
      <c r="AN261" s="3">
        <f t="shared" si="64"/>
        <v>246</v>
      </c>
      <c r="AO261" s="3">
        <f>_xlfn.IFNA(VLOOKUP(C261, 'FanGraphs Plus Stats 1-2000'!$D$2:$L$1048576, MATCH("wRC+", FanGraphs_Plus_Stats_1_1500[[#Headers],[ID]:[BABIP+]], 0), FALSE), 0)</f>
        <v>143</v>
      </c>
      <c r="AP261" s="3">
        <f t="shared" si="65"/>
        <v>816</v>
      </c>
      <c r="AQ261" s="3">
        <v>5.9</v>
      </c>
      <c r="AR261" s="3">
        <f t="shared" si="66"/>
        <v>266</v>
      </c>
      <c r="AS261" s="3">
        <v>6.1</v>
      </c>
      <c r="AT261" s="3">
        <f t="shared" si="67"/>
        <v>735</v>
      </c>
      <c r="AU261" s="14">
        <v>1.3</v>
      </c>
      <c r="AV261" s="3">
        <f t="shared" si="68"/>
        <v>469</v>
      </c>
      <c r="AW261" s="3">
        <v>36</v>
      </c>
      <c r="AX261" s="3">
        <v>3</v>
      </c>
      <c r="AY261" s="3">
        <v>3</v>
      </c>
      <c r="AZ261" s="3">
        <v>5</v>
      </c>
      <c r="BA261" s="3">
        <v>17</v>
      </c>
      <c r="BB261" s="3" t="s">
        <v>315</v>
      </c>
      <c r="BC261" s="13">
        <f t="shared" si="69"/>
        <v>537.13178834247526</v>
      </c>
    </row>
    <row r="262" spans="1:55" x14ac:dyDescent="0.45">
      <c r="A262" s="1">
        <f t="shared" si="56"/>
        <v>246</v>
      </c>
      <c r="B262" s="3" t="s">
        <v>325</v>
      </c>
      <c r="C262" s="3" t="str">
        <f t="shared" si="57"/>
        <v>Evan Longoria - 2010</v>
      </c>
      <c r="D262" s="3">
        <v>2010</v>
      </c>
      <c r="E262" s="3">
        <v>24</v>
      </c>
      <c r="F262" s="3" t="s">
        <v>254</v>
      </c>
      <c r="G262" s="3" t="s">
        <v>43</v>
      </c>
      <c r="H262" s="3">
        <v>151</v>
      </c>
      <c r="I262" s="3">
        <v>661</v>
      </c>
      <c r="J262" s="3">
        <v>574</v>
      </c>
      <c r="K262" s="3">
        <v>96</v>
      </c>
      <c r="L262" s="3">
        <v>169</v>
      </c>
      <c r="M262" s="3">
        <v>96</v>
      </c>
      <c r="N262" s="3">
        <v>46</v>
      </c>
      <c r="O262" s="3">
        <v>5</v>
      </c>
      <c r="P262" s="3">
        <v>22</v>
      </c>
      <c r="Q262" s="3">
        <f t="shared" si="58"/>
        <v>811</v>
      </c>
      <c r="R262" s="3">
        <v>104</v>
      </c>
      <c r="S262" s="3">
        <v>15</v>
      </c>
      <c r="T262" s="3">
        <v>5</v>
      </c>
      <c r="U262" s="3">
        <v>72</v>
      </c>
      <c r="V262" s="3">
        <v>124</v>
      </c>
      <c r="W262" s="3">
        <v>0.29399999999999998</v>
      </c>
      <c r="X262" s="3">
        <f t="shared" si="59"/>
        <v>998</v>
      </c>
      <c r="Y262" s="3">
        <v>0.372</v>
      </c>
      <c r="Z262" s="3">
        <f t="shared" si="60"/>
        <v>1026</v>
      </c>
      <c r="AA262" s="3">
        <v>0.50700000000000001</v>
      </c>
      <c r="AB262" s="3">
        <f t="shared" si="61"/>
        <v>863</v>
      </c>
      <c r="AC262" s="3">
        <v>0.879</v>
      </c>
      <c r="AD262" s="3">
        <f t="shared" si="62"/>
        <v>927</v>
      </c>
      <c r="AE262" s="3">
        <v>143</v>
      </c>
      <c r="AF262" s="3">
        <f t="shared" si="63"/>
        <v>848</v>
      </c>
      <c r="AG262" s="3">
        <v>291</v>
      </c>
      <c r="AH262" s="3">
        <v>15</v>
      </c>
      <c r="AI262" s="3">
        <v>5</v>
      </c>
      <c r="AJ262" s="3">
        <v>0</v>
      </c>
      <c r="AK262" s="3">
        <v>10</v>
      </c>
      <c r="AL262" s="3">
        <v>12</v>
      </c>
      <c r="AM262" s="3">
        <v>8.1999999999999993</v>
      </c>
      <c r="AN262" s="3">
        <f t="shared" si="64"/>
        <v>246</v>
      </c>
      <c r="AO262" s="3">
        <f>_xlfn.IFNA(VLOOKUP(C262, 'FanGraphs Plus Stats 1-2000'!$D$2:$L$1048576, MATCH("wRC+", FanGraphs_Plus_Stats_1_1500[[#Headers],[ID]:[BABIP+]], 0), FALSE), 0)</f>
        <v>139</v>
      </c>
      <c r="AP262" s="3">
        <f t="shared" si="65"/>
        <v>921</v>
      </c>
      <c r="AQ262" s="3">
        <v>5.8</v>
      </c>
      <c r="AR262" s="3">
        <f t="shared" si="66"/>
        <v>290</v>
      </c>
      <c r="AS262" s="3">
        <v>6</v>
      </c>
      <c r="AT262" s="3">
        <f t="shared" si="67"/>
        <v>784</v>
      </c>
      <c r="AU262" s="14">
        <v>2.6</v>
      </c>
      <c r="AV262" s="3">
        <f t="shared" si="68"/>
        <v>111</v>
      </c>
      <c r="AW262" s="3">
        <v>30</v>
      </c>
      <c r="AX262" s="3">
        <v>-1</v>
      </c>
      <c r="AY262" s="3">
        <v>3</v>
      </c>
      <c r="AZ262" s="3">
        <v>2</v>
      </c>
      <c r="BA262" s="3">
        <v>20</v>
      </c>
      <c r="BB262" s="3" t="s">
        <v>140</v>
      </c>
      <c r="BC262" s="13">
        <f t="shared" si="69"/>
        <v>577.02796757067915</v>
      </c>
    </row>
    <row r="263" spans="1:55" x14ac:dyDescent="0.45">
      <c r="A263" s="1">
        <f t="shared" si="56"/>
        <v>246</v>
      </c>
      <c r="B263" s="3" t="s">
        <v>207</v>
      </c>
      <c r="C263" s="3" t="str">
        <f t="shared" si="57"/>
        <v>Chase Utley - 2009</v>
      </c>
      <c r="D263" s="3">
        <v>2009</v>
      </c>
      <c r="E263" s="3">
        <v>30</v>
      </c>
      <c r="F263" s="3" t="s">
        <v>139</v>
      </c>
      <c r="G263" s="3" t="s">
        <v>52</v>
      </c>
      <c r="H263" s="3">
        <v>156</v>
      </c>
      <c r="I263" s="3">
        <v>687</v>
      </c>
      <c r="J263" s="3">
        <v>571</v>
      </c>
      <c r="K263" s="3">
        <v>112</v>
      </c>
      <c r="L263" s="3">
        <v>161</v>
      </c>
      <c r="M263" s="3">
        <v>98</v>
      </c>
      <c r="N263" s="3">
        <v>28</v>
      </c>
      <c r="O263" s="3">
        <v>4</v>
      </c>
      <c r="P263" s="3">
        <v>31</v>
      </c>
      <c r="Q263" s="3">
        <f t="shared" si="58"/>
        <v>482</v>
      </c>
      <c r="R263" s="3">
        <v>93</v>
      </c>
      <c r="S263" s="3">
        <v>23</v>
      </c>
      <c r="T263" s="3">
        <v>0</v>
      </c>
      <c r="U263" s="3">
        <v>88</v>
      </c>
      <c r="V263" s="3">
        <v>110</v>
      </c>
      <c r="W263" s="3">
        <v>0.28199999999999997</v>
      </c>
      <c r="X263" s="3">
        <f t="shared" si="59"/>
        <v>1190</v>
      </c>
      <c r="Y263" s="3">
        <v>0.39700000000000002</v>
      </c>
      <c r="Z263" s="3">
        <f t="shared" si="60"/>
        <v>659</v>
      </c>
      <c r="AA263" s="3">
        <v>0.50800000000000001</v>
      </c>
      <c r="AB263" s="3">
        <f t="shared" si="61"/>
        <v>852</v>
      </c>
      <c r="AC263" s="3">
        <v>0.90500000000000003</v>
      </c>
      <c r="AD263" s="3">
        <f t="shared" si="62"/>
        <v>792</v>
      </c>
      <c r="AE263" s="3">
        <v>137</v>
      </c>
      <c r="AF263" s="3">
        <f t="shared" si="63"/>
        <v>988</v>
      </c>
      <c r="AG263" s="3">
        <v>290</v>
      </c>
      <c r="AH263" s="3">
        <v>5</v>
      </c>
      <c r="AI263" s="3">
        <v>24</v>
      </c>
      <c r="AJ263" s="3">
        <v>0</v>
      </c>
      <c r="AK263" s="3">
        <v>4</v>
      </c>
      <c r="AL263" s="3">
        <v>3</v>
      </c>
      <c r="AM263" s="3">
        <v>8.1999999999999993</v>
      </c>
      <c r="AN263" s="3">
        <f t="shared" si="64"/>
        <v>246</v>
      </c>
      <c r="AO263" s="3">
        <f>_xlfn.IFNA(VLOOKUP(C263, 'FanGraphs Plus Stats 1-2000'!$D$2:$L$1048576, MATCH("wRC+", FanGraphs_Plus_Stats_1_1500[[#Headers],[ID]:[BABIP+]], 0), FALSE), 0)</f>
        <v>141</v>
      </c>
      <c r="AP263" s="3">
        <f t="shared" si="65"/>
        <v>873</v>
      </c>
      <c r="AQ263" s="3">
        <v>6.2</v>
      </c>
      <c r="AR263" s="3">
        <f t="shared" si="66"/>
        <v>208</v>
      </c>
      <c r="AS263" s="3">
        <v>7</v>
      </c>
      <c r="AT263" s="3">
        <f t="shared" si="67"/>
        <v>390</v>
      </c>
      <c r="AU263" s="14">
        <v>1.6</v>
      </c>
      <c r="AV263" s="3">
        <f t="shared" si="68"/>
        <v>372</v>
      </c>
      <c r="AW263" s="3">
        <v>33</v>
      </c>
      <c r="AX263" s="3">
        <v>3</v>
      </c>
      <c r="AY263" s="3">
        <v>10</v>
      </c>
      <c r="AZ263" s="3">
        <v>13</v>
      </c>
      <c r="BA263" s="3">
        <v>12</v>
      </c>
      <c r="BB263" s="3" t="s">
        <v>79</v>
      </c>
      <c r="BC263" s="13">
        <f t="shared" si="69"/>
        <v>596.44275165280578</v>
      </c>
    </row>
    <row r="264" spans="1:55" x14ac:dyDescent="0.45">
      <c r="A264" s="1">
        <f t="shared" si="56"/>
        <v>246</v>
      </c>
      <c r="B264" s="3" t="s">
        <v>314</v>
      </c>
      <c r="C264" s="3" t="str">
        <f t="shared" si="57"/>
        <v>Eddie Stanky - 1950</v>
      </c>
      <c r="D264" s="3">
        <v>1950</v>
      </c>
      <c r="E264" s="3">
        <v>34</v>
      </c>
      <c r="F264" s="3" t="s">
        <v>101</v>
      </c>
      <c r="G264" s="3" t="s">
        <v>52</v>
      </c>
      <c r="H264" s="3">
        <v>152</v>
      </c>
      <c r="I264" s="3">
        <v>692</v>
      </c>
      <c r="J264" s="3">
        <v>527</v>
      </c>
      <c r="K264" s="3">
        <v>115</v>
      </c>
      <c r="L264" s="3">
        <v>158</v>
      </c>
      <c r="M264" s="3">
        <v>120</v>
      </c>
      <c r="N264" s="3">
        <v>25</v>
      </c>
      <c r="O264" s="3">
        <v>5</v>
      </c>
      <c r="P264" s="3">
        <v>8</v>
      </c>
      <c r="Q264" s="3">
        <f t="shared" si="58"/>
        <v>1186</v>
      </c>
      <c r="R264" s="3">
        <v>51</v>
      </c>
      <c r="S264" s="3">
        <v>9</v>
      </c>
      <c r="T264" s="3">
        <v>6</v>
      </c>
      <c r="U264" s="3">
        <v>144</v>
      </c>
      <c r="V264" s="3">
        <v>50</v>
      </c>
      <c r="W264" s="3">
        <v>0.3</v>
      </c>
      <c r="X264" s="3">
        <f t="shared" si="59"/>
        <v>916</v>
      </c>
      <c r="Y264" s="3">
        <v>0.46</v>
      </c>
      <c r="Z264" s="3">
        <f t="shared" si="60"/>
        <v>84</v>
      </c>
      <c r="AA264" s="3">
        <v>0.41199999999999998</v>
      </c>
      <c r="AB264" s="3">
        <f t="shared" si="61"/>
        <v>1316</v>
      </c>
      <c r="AC264" s="3">
        <v>0.872</v>
      </c>
      <c r="AD264" s="3">
        <f t="shared" si="62"/>
        <v>973</v>
      </c>
      <c r="AE264" s="3">
        <v>130</v>
      </c>
      <c r="AF264" s="3">
        <f t="shared" si="63"/>
        <v>1118</v>
      </c>
      <c r="AG264" s="3">
        <v>217</v>
      </c>
      <c r="AH264" s="3">
        <v>8</v>
      </c>
      <c r="AI264" s="3">
        <v>12</v>
      </c>
      <c r="AJ264" s="3">
        <v>8</v>
      </c>
      <c r="AK264" s="2"/>
      <c r="AL264" s="3">
        <v>0</v>
      </c>
      <c r="AM264" s="3">
        <v>8.1999999999999993</v>
      </c>
      <c r="AN264" s="3">
        <f t="shared" si="64"/>
        <v>246</v>
      </c>
      <c r="AO264" s="3">
        <f>_xlfn.IFNA(VLOOKUP(C264, 'FanGraphs Plus Stats 1-2000'!$D$2:$L$1048576, MATCH("wRC+", FanGraphs_Plus_Stats_1_1500[[#Headers],[ID]:[BABIP+]], 0), FALSE), 0)</f>
        <v>141</v>
      </c>
      <c r="AP264" s="3">
        <f t="shared" si="65"/>
        <v>873</v>
      </c>
      <c r="AQ264" s="3">
        <v>5.7</v>
      </c>
      <c r="AR264" s="3">
        <f t="shared" si="66"/>
        <v>307</v>
      </c>
      <c r="AS264" s="3">
        <v>7</v>
      </c>
      <c r="AT264" s="3">
        <f t="shared" si="67"/>
        <v>390</v>
      </c>
      <c r="AU264" s="14">
        <v>2.1</v>
      </c>
      <c r="AV264" s="3">
        <f t="shared" si="68"/>
        <v>224</v>
      </c>
      <c r="AW264" s="3">
        <v>37</v>
      </c>
      <c r="AX264" s="3">
        <v>-1</v>
      </c>
      <c r="AY264" s="3">
        <v>2</v>
      </c>
      <c r="AZ264" s="3">
        <v>2</v>
      </c>
      <c r="BA264" s="3">
        <v>14</v>
      </c>
      <c r="BB264" s="3" t="s">
        <v>79</v>
      </c>
      <c r="BC264" s="13">
        <f t="shared" si="69"/>
        <v>621.5323214579098</v>
      </c>
    </row>
    <row r="265" spans="1:55" x14ac:dyDescent="0.45">
      <c r="A265" s="1">
        <f t="shared" si="56"/>
        <v>246</v>
      </c>
      <c r="B265" s="3" t="s">
        <v>324</v>
      </c>
      <c r="C265" s="3" t="str">
        <f t="shared" si="57"/>
        <v>Andruw Jones - 2000</v>
      </c>
      <c r="D265" s="3">
        <v>2000</v>
      </c>
      <c r="E265" s="3">
        <v>23</v>
      </c>
      <c r="F265" s="3" t="s">
        <v>210</v>
      </c>
      <c r="G265" s="3" t="s">
        <v>52</v>
      </c>
      <c r="H265" s="3">
        <v>161</v>
      </c>
      <c r="I265" s="3">
        <v>729</v>
      </c>
      <c r="J265" s="3">
        <v>656</v>
      </c>
      <c r="K265" s="3">
        <v>122</v>
      </c>
      <c r="L265" s="3">
        <v>199</v>
      </c>
      <c r="M265" s="3">
        <v>121</v>
      </c>
      <c r="N265" s="3">
        <v>36</v>
      </c>
      <c r="O265" s="3">
        <v>6</v>
      </c>
      <c r="P265" s="3">
        <v>36</v>
      </c>
      <c r="Q265" s="3">
        <f t="shared" si="58"/>
        <v>307</v>
      </c>
      <c r="R265" s="3">
        <v>104</v>
      </c>
      <c r="S265" s="3">
        <v>21</v>
      </c>
      <c r="T265" s="3">
        <v>6</v>
      </c>
      <c r="U265" s="3">
        <v>59</v>
      </c>
      <c r="V265" s="3">
        <v>100</v>
      </c>
      <c r="W265" s="3">
        <v>0.30299999999999999</v>
      </c>
      <c r="X265" s="3">
        <f t="shared" si="59"/>
        <v>858</v>
      </c>
      <c r="Y265" s="3">
        <v>0.36599999999999999</v>
      </c>
      <c r="Z265" s="3">
        <f t="shared" si="60"/>
        <v>1101</v>
      </c>
      <c r="AA265" s="3">
        <v>0.54100000000000004</v>
      </c>
      <c r="AB265" s="3">
        <f t="shared" si="61"/>
        <v>597</v>
      </c>
      <c r="AC265" s="3">
        <v>0.90700000000000003</v>
      </c>
      <c r="AD265" s="3">
        <f t="shared" si="62"/>
        <v>778</v>
      </c>
      <c r="AE265" s="3">
        <v>126</v>
      </c>
      <c r="AF265" s="3">
        <f t="shared" si="63"/>
        <v>1188</v>
      </c>
      <c r="AG265" s="3">
        <v>355</v>
      </c>
      <c r="AH265" s="3">
        <v>12</v>
      </c>
      <c r="AI265" s="3">
        <v>9</v>
      </c>
      <c r="AJ265" s="3">
        <v>0</v>
      </c>
      <c r="AK265" s="3">
        <v>5</v>
      </c>
      <c r="AL265" s="3">
        <v>0</v>
      </c>
      <c r="AM265" s="3">
        <v>8.1999999999999993</v>
      </c>
      <c r="AN265" s="3">
        <f t="shared" si="64"/>
        <v>246</v>
      </c>
      <c r="AO265" s="3">
        <f>_xlfn.IFNA(VLOOKUP(C265, 'FanGraphs Plus Stats 1-2000'!$D$2:$L$1048576, MATCH("wRC+", FanGraphs_Plus_Stats_1_1500[[#Headers],[ID]:[BABIP+]], 0), FALSE), 0)</f>
        <v>0</v>
      </c>
      <c r="AP265" s="3">
        <f t="shared" si="65"/>
        <v>942</v>
      </c>
      <c r="AQ265" s="3">
        <v>6</v>
      </c>
      <c r="AR265" s="3">
        <f t="shared" si="66"/>
        <v>247</v>
      </c>
      <c r="AS265" s="3">
        <v>5.9</v>
      </c>
      <c r="AT265" s="3">
        <f t="shared" si="67"/>
        <v>828</v>
      </c>
      <c r="AU265" s="14">
        <v>2.7</v>
      </c>
      <c r="AV265" s="3">
        <f t="shared" si="68"/>
        <v>93</v>
      </c>
      <c r="AW265" s="3">
        <v>31</v>
      </c>
      <c r="AX265" s="3">
        <v>2</v>
      </c>
      <c r="AY265" s="3">
        <v>4</v>
      </c>
      <c r="AZ265" s="3">
        <v>6</v>
      </c>
      <c r="BA265" s="3">
        <v>25</v>
      </c>
      <c r="BB265" s="3" t="s">
        <v>83</v>
      </c>
      <c r="BC265" s="13">
        <f t="shared" si="69"/>
        <v>650.53023086282519</v>
      </c>
    </row>
    <row r="266" spans="1:55" x14ac:dyDescent="0.45">
      <c r="A266" s="1">
        <f t="shared" si="56"/>
        <v>265</v>
      </c>
      <c r="B266" s="3" t="s">
        <v>333</v>
      </c>
      <c r="C266" s="3" t="str">
        <f t="shared" si="57"/>
        <v>Willie McCovey - 1969</v>
      </c>
      <c r="D266" s="3">
        <v>1969</v>
      </c>
      <c r="E266" s="3">
        <v>31</v>
      </c>
      <c r="F266" s="3" t="s">
        <v>58</v>
      </c>
      <c r="G266" s="3" t="s">
        <v>52</v>
      </c>
      <c r="H266" s="3">
        <v>149</v>
      </c>
      <c r="I266" s="3">
        <v>623</v>
      </c>
      <c r="J266" s="3">
        <v>491</v>
      </c>
      <c r="K266" s="3">
        <v>101</v>
      </c>
      <c r="L266" s="3">
        <v>157</v>
      </c>
      <c r="M266" s="3">
        <v>84</v>
      </c>
      <c r="N266" s="3">
        <v>26</v>
      </c>
      <c r="O266" s="3">
        <v>2</v>
      </c>
      <c r="P266" s="3">
        <v>45</v>
      </c>
      <c r="Q266" s="3">
        <f t="shared" si="58"/>
        <v>92</v>
      </c>
      <c r="R266" s="3">
        <v>126</v>
      </c>
      <c r="S266" s="3">
        <v>0</v>
      </c>
      <c r="T266" s="3">
        <v>0</v>
      </c>
      <c r="U266" s="3">
        <v>121</v>
      </c>
      <c r="V266" s="3">
        <v>66</v>
      </c>
      <c r="W266" s="3">
        <v>0.32</v>
      </c>
      <c r="X266" s="3">
        <f t="shared" si="59"/>
        <v>538</v>
      </c>
      <c r="Y266" s="3">
        <v>0.45300000000000001</v>
      </c>
      <c r="Z266" s="3">
        <f t="shared" si="60"/>
        <v>115</v>
      </c>
      <c r="AA266" s="3">
        <v>0.65600000000000003</v>
      </c>
      <c r="AB266" s="3">
        <f t="shared" si="61"/>
        <v>83</v>
      </c>
      <c r="AC266" s="3">
        <v>1.1080000000000001</v>
      </c>
      <c r="AD266" s="3">
        <f t="shared" si="62"/>
        <v>74</v>
      </c>
      <c r="AE266" s="3">
        <v>209</v>
      </c>
      <c r="AF266" s="3">
        <f t="shared" si="63"/>
        <v>28</v>
      </c>
      <c r="AG266" s="3">
        <v>322</v>
      </c>
      <c r="AH266" s="3">
        <v>11</v>
      </c>
      <c r="AI266" s="3">
        <v>4</v>
      </c>
      <c r="AJ266" s="3">
        <v>0</v>
      </c>
      <c r="AK266" s="3">
        <v>7</v>
      </c>
      <c r="AL266" s="3">
        <v>45</v>
      </c>
      <c r="AM266" s="3">
        <v>8.1</v>
      </c>
      <c r="AN266" s="3">
        <f t="shared" si="64"/>
        <v>265</v>
      </c>
      <c r="AO266" s="3">
        <f>_xlfn.IFNA(VLOOKUP(C266, 'FanGraphs Plus Stats 1-2000'!$D$2:$L$1048576, MATCH("wRC+", FanGraphs_Plus_Stats_1_1500[[#Headers],[ID]:[BABIP+]], 0), FALSE), 0)</f>
        <v>194</v>
      </c>
      <c r="AP266" s="3">
        <f t="shared" si="65"/>
        <v>43</v>
      </c>
      <c r="AQ266" s="3">
        <v>5.9</v>
      </c>
      <c r="AR266" s="3">
        <f t="shared" si="66"/>
        <v>266</v>
      </c>
      <c r="AS266" s="3">
        <v>8.8000000000000007</v>
      </c>
      <c r="AT266" s="3">
        <f t="shared" si="67"/>
        <v>92</v>
      </c>
      <c r="AU266" s="14">
        <v>-1.7</v>
      </c>
      <c r="AV266" s="3">
        <f t="shared" si="68"/>
        <v>1386</v>
      </c>
      <c r="AW266" s="3">
        <v>67</v>
      </c>
      <c r="AX266" s="3">
        <v>1</v>
      </c>
      <c r="AY266" s="3">
        <v>1</v>
      </c>
      <c r="AZ266" s="3">
        <v>2</v>
      </c>
      <c r="BA266" s="3">
        <v>-8</v>
      </c>
      <c r="BB266" s="3" t="s">
        <v>193</v>
      </c>
      <c r="BC266" s="13">
        <f t="shared" si="69"/>
        <v>68.331998123160403</v>
      </c>
    </row>
    <row r="267" spans="1:55" x14ac:dyDescent="0.45">
      <c r="A267" s="1">
        <f t="shared" si="56"/>
        <v>265</v>
      </c>
      <c r="B267" s="3" t="s">
        <v>41</v>
      </c>
      <c r="C267" s="3" t="str">
        <f t="shared" si="57"/>
        <v>Babe Ruth - 1929</v>
      </c>
      <c r="D267" s="3">
        <v>1929</v>
      </c>
      <c r="E267" s="3">
        <v>34</v>
      </c>
      <c r="F267" s="3" t="s">
        <v>42</v>
      </c>
      <c r="G267" s="3" t="s">
        <v>43</v>
      </c>
      <c r="H267" s="3">
        <v>135</v>
      </c>
      <c r="I267" s="3">
        <v>588</v>
      </c>
      <c r="J267" s="3">
        <v>499</v>
      </c>
      <c r="K267" s="3">
        <v>121</v>
      </c>
      <c r="L267" s="3">
        <v>172</v>
      </c>
      <c r="M267" s="3">
        <v>94</v>
      </c>
      <c r="N267" s="3">
        <v>26</v>
      </c>
      <c r="O267" s="3">
        <v>6</v>
      </c>
      <c r="P267" s="3">
        <v>46</v>
      </c>
      <c r="Q267" s="3">
        <f t="shared" si="58"/>
        <v>75</v>
      </c>
      <c r="R267" s="3">
        <v>154</v>
      </c>
      <c r="S267" s="3">
        <v>5</v>
      </c>
      <c r="T267" s="3">
        <v>3</v>
      </c>
      <c r="U267" s="3">
        <v>72</v>
      </c>
      <c r="V267" s="3">
        <v>60</v>
      </c>
      <c r="W267" s="3">
        <v>0.34499999999999997</v>
      </c>
      <c r="X267" s="3">
        <f t="shared" si="59"/>
        <v>232</v>
      </c>
      <c r="Y267" s="3">
        <v>0.43</v>
      </c>
      <c r="Z267" s="3">
        <f t="shared" si="60"/>
        <v>269</v>
      </c>
      <c r="AA267" s="3">
        <v>0.69699999999999995</v>
      </c>
      <c r="AB267" s="3">
        <f t="shared" si="61"/>
        <v>37</v>
      </c>
      <c r="AC267" s="3">
        <v>1.1279999999999999</v>
      </c>
      <c r="AD267" s="3">
        <f t="shared" si="62"/>
        <v>55</v>
      </c>
      <c r="AE267" s="3">
        <v>193</v>
      </c>
      <c r="AF267" s="3">
        <f t="shared" si="63"/>
        <v>69</v>
      </c>
      <c r="AG267" s="3">
        <v>348</v>
      </c>
      <c r="AH267" s="2"/>
      <c r="AI267" s="3">
        <v>3</v>
      </c>
      <c r="AJ267" s="3">
        <v>14</v>
      </c>
      <c r="AK267" s="2"/>
      <c r="AL267" s="3">
        <v>5</v>
      </c>
      <c r="AM267" s="3">
        <v>8.1</v>
      </c>
      <c r="AN267" s="3">
        <f t="shared" si="64"/>
        <v>265</v>
      </c>
      <c r="AO267" s="3">
        <f>_xlfn.IFNA(VLOOKUP(C267, 'FanGraphs Plus Stats 1-2000'!$D$2:$L$1048576, MATCH("wRC+", FanGraphs_Plus_Stats_1_1500[[#Headers],[ID]:[BABIP+]], 0), FALSE), 0)</f>
        <v>181</v>
      </c>
      <c r="AP267" s="3">
        <f t="shared" si="65"/>
        <v>99</v>
      </c>
      <c r="AQ267" s="3">
        <v>5.7</v>
      </c>
      <c r="AR267" s="3">
        <f t="shared" si="66"/>
        <v>307</v>
      </c>
      <c r="AS267" s="3">
        <v>7.9</v>
      </c>
      <c r="AT267" s="3">
        <f t="shared" si="67"/>
        <v>201</v>
      </c>
      <c r="AU267" s="14">
        <v>-0.5</v>
      </c>
      <c r="AV267" s="3">
        <f t="shared" si="68"/>
        <v>1170</v>
      </c>
      <c r="AW267" s="3">
        <v>67</v>
      </c>
      <c r="AX267" s="3">
        <v>0</v>
      </c>
      <c r="AY267" s="3">
        <v>1</v>
      </c>
      <c r="AZ267" s="3">
        <v>1</v>
      </c>
      <c r="BA267" s="3">
        <v>1</v>
      </c>
      <c r="BB267" s="3" t="s">
        <v>239</v>
      </c>
      <c r="BC267" s="13">
        <f t="shared" si="69"/>
        <v>121.87371596280317</v>
      </c>
    </row>
    <row r="268" spans="1:55" x14ac:dyDescent="0.45">
      <c r="A268" s="1">
        <f t="shared" si="56"/>
        <v>265</v>
      </c>
      <c r="B268" s="3" t="s">
        <v>328</v>
      </c>
      <c r="C268" s="3" t="str">
        <f t="shared" si="57"/>
        <v>Ralph Kiner - 1949</v>
      </c>
      <c r="D268" s="3">
        <v>1949</v>
      </c>
      <c r="E268" s="3">
        <v>26</v>
      </c>
      <c r="F268" s="3" t="s">
        <v>64</v>
      </c>
      <c r="G268" s="3" t="s">
        <v>52</v>
      </c>
      <c r="H268" s="3">
        <v>152</v>
      </c>
      <c r="I268" s="3">
        <v>667</v>
      </c>
      <c r="J268" s="3">
        <v>549</v>
      </c>
      <c r="K268" s="3">
        <v>116</v>
      </c>
      <c r="L268" s="3">
        <v>170</v>
      </c>
      <c r="M268" s="3">
        <v>92</v>
      </c>
      <c r="N268" s="3">
        <v>19</v>
      </c>
      <c r="O268" s="3">
        <v>5</v>
      </c>
      <c r="P268" s="3">
        <v>54</v>
      </c>
      <c r="Q268" s="3">
        <f t="shared" si="58"/>
        <v>18</v>
      </c>
      <c r="R268" s="3">
        <v>127</v>
      </c>
      <c r="S268" s="3">
        <v>6</v>
      </c>
      <c r="T268" s="3">
        <v>5</v>
      </c>
      <c r="U268" s="3">
        <v>117</v>
      </c>
      <c r="V268" s="3">
        <v>61</v>
      </c>
      <c r="W268" s="3">
        <v>0.31</v>
      </c>
      <c r="X268" s="3">
        <f t="shared" si="59"/>
        <v>722</v>
      </c>
      <c r="Y268" s="3">
        <v>0.432</v>
      </c>
      <c r="Z268" s="3">
        <f t="shared" si="60"/>
        <v>251</v>
      </c>
      <c r="AA268" s="3">
        <v>0.65800000000000003</v>
      </c>
      <c r="AB268" s="3">
        <f t="shared" si="61"/>
        <v>79</v>
      </c>
      <c r="AC268" s="3">
        <v>1.089</v>
      </c>
      <c r="AD268" s="3">
        <f t="shared" si="62"/>
        <v>96</v>
      </c>
      <c r="AE268" s="3">
        <v>186</v>
      </c>
      <c r="AF268" s="3">
        <f t="shared" si="63"/>
        <v>103</v>
      </c>
      <c r="AG268" s="3">
        <v>361</v>
      </c>
      <c r="AH268" s="3">
        <v>10</v>
      </c>
      <c r="AI268" s="3">
        <v>1</v>
      </c>
      <c r="AJ268" s="3">
        <v>0</v>
      </c>
      <c r="AK268" s="2"/>
      <c r="AL268" s="3">
        <v>12</v>
      </c>
      <c r="AM268" s="3">
        <v>8.1</v>
      </c>
      <c r="AN268" s="3">
        <f t="shared" si="64"/>
        <v>265</v>
      </c>
      <c r="AO268" s="3">
        <f>_xlfn.IFNA(VLOOKUP(C268, 'FanGraphs Plus Stats 1-2000'!$D$2:$L$1048576, MATCH("wRC+", FanGraphs_Plus_Stats_1_1500[[#Headers],[ID]:[BABIP+]], 0), FALSE), 0)</f>
        <v>180</v>
      </c>
      <c r="AP268" s="3">
        <f t="shared" si="65"/>
        <v>104</v>
      </c>
      <c r="AQ268" s="3">
        <v>5.4</v>
      </c>
      <c r="AR268" s="3">
        <f t="shared" si="66"/>
        <v>388</v>
      </c>
      <c r="AS268" s="3">
        <v>8.5</v>
      </c>
      <c r="AT268" s="3">
        <f t="shared" si="67"/>
        <v>120</v>
      </c>
      <c r="AU268" s="14">
        <v>-1.1000000000000001</v>
      </c>
      <c r="AV268" s="3">
        <f t="shared" si="68"/>
        <v>1324</v>
      </c>
      <c r="AW268" s="3">
        <v>67</v>
      </c>
      <c r="AX268" s="3">
        <v>0</v>
      </c>
      <c r="AY268" s="3">
        <v>0</v>
      </c>
      <c r="AZ268" s="3">
        <v>0</v>
      </c>
      <c r="BA268" s="3">
        <v>-4</v>
      </c>
      <c r="BB268" s="3" t="s">
        <v>87</v>
      </c>
      <c r="BC268" s="13">
        <f t="shared" si="69"/>
        <v>141.59203142832416</v>
      </c>
    </row>
    <row r="269" spans="1:55" x14ac:dyDescent="0.45">
      <c r="A269" s="1">
        <f t="shared" si="56"/>
        <v>265</v>
      </c>
      <c r="B269" s="3" t="s">
        <v>57</v>
      </c>
      <c r="C269" s="3" t="str">
        <f t="shared" si="57"/>
        <v>Barry Bonds - 1998</v>
      </c>
      <c r="D269" s="3">
        <v>1998</v>
      </c>
      <c r="E269" s="3">
        <v>33</v>
      </c>
      <c r="F269" s="3" t="s">
        <v>58</v>
      </c>
      <c r="G269" s="3" t="s">
        <v>52</v>
      </c>
      <c r="H269" s="3">
        <v>156</v>
      </c>
      <c r="I269" s="3">
        <v>697</v>
      </c>
      <c r="J269" s="3">
        <v>552</v>
      </c>
      <c r="K269" s="3">
        <v>120</v>
      </c>
      <c r="L269" s="3">
        <v>167</v>
      </c>
      <c r="M269" s="3">
        <v>79</v>
      </c>
      <c r="N269" s="3">
        <v>44</v>
      </c>
      <c r="O269" s="3">
        <v>7</v>
      </c>
      <c r="P269" s="3">
        <v>37</v>
      </c>
      <c r="Q269" s="3">
        <f t="shared" si="58"/>
        <v>274</v>
      </c>
      <c r="R269" s="3">
        <v>122</v>
      </c>
      <c r="S269" s="3">
        <v>28</v>
      </c>
      <c r="T269" s="3">
        <v>12</v>
      </c>
      <c r="U269" s="3">
        <v>130</v>
      </c>
      <c r="V269" s="3">
        <v>92</v>
      </c>
      <c r="W269" s="3">
        <v>0.30299999999999999</v>
      </c>
      <c r="X269" s="3">
        <f t="shared" si="59"/>
        <v>858</v>
      </c>
      <c r="Y269" s="3">
        <v>0.438</v>
      </c>
      <c r="Z269" s="3">
        <f t="shared" si="60"/>
        <v>211</v>
      </c>
      <c r="AA269" s="3">
        <v>0.60899999999999999</v>
      </c>
      <c r="AB269" s="3">
        <f t="shared" si="61"/>
        <v>225</v>
      </c>
      <c r="AC269" s="3">
        <v>1.0469999999999999</v>
      </c>
      <c r="AD269" s="3">
        <f t="shared" si="62"/>
        <v>171</v>
      </c>
      <c r="AE269" s="3">
        <v>178</v>
      </c>
      <c r="AF269" s="3">
        <f t="shared" si="63"/>
        <v>159</v>
      </c>
      <c r="AG269" s="3">
        <v>336</v>
      </c>
      <c r="AH269" s="3">
        <v>15</v>
      </c>
      <c r="AI269" s="3">
        <v>8</v>
      </c>
      <c r="AJ269" s="3">
        <v>1</v>
      </c>
      <c r="AK269" s="3">
        <v>6</v>
      </c>
      <c r="AL269" s="3">
        <v>29</v>
      </c>
      <c r="AM269" s="3">
        <v>8.1</v>
      </c>
      <c r="AN269" s="3">
        <f t="shared" si="64"/>
        <v>265</v>
      </c>
      <c r="AO269" s="3">
        <f>_xlfn.IFNA(VLOOKUP(C269, 'FanGraphs Plus Stats 1-2000'!$D$2:$L$1048576, MATCH("wRC+", FanGraphs_Plus_Stats_1_1500[[#Headers],[ID]:[BABIP+]], 0), FALSE), 0)</f>
        <v>170</v>
      </c>
      <c r="AP269" s="3">
        <f t="shared" si="65"/>
        <v>224</v>
      </c>
      <c r="AQ269" s="3">
        <v>6</v>
      </c>
      <c r="AR269" s="3">
        <f t="shared" si="66"/>
        <v>247</v>
      </c>
      <c r="AS269" s="3">
        <v>7.2</v>
      </c>
      <c r="AT269" s="3">
        <f t="shared" si="67"/>
        <v>332</v>
      </c>
      <c r="AU269" s="14">
        <v>0.3</v>
      </c>
      <c r="AV269" s="3">
        <f t="shared" si="68"/>
        <v>828</v>
      </c>
      <c r="AW269" s="3">
        <v>59</v>
      </c>
      <c r="AX269" s="3">
        <v>0</v>
      </c>
      <c r="AY269" s="3">
        <v>-1</v>
      </c>
      <c r="AZ269" s="3">
        <v>-1</v>
      </c>
      <c r="BA269" s="3">
        <v>10</v>
      </c>
      <c r="BB269" s="3" t="s">
        <v>130</v>
      </c>
      <c r="BC269" s="13">
        <f t="shared" si="69"/>
        <v>211.33122584007816</v>
      </c>
    </row>
    <row r="270" spans="1:55" x14ac:dyDescent="0.45">
      <c r="A270" s="1">
        <f t="shared" si="56"/>
        <v>265</v>
      </c>
      <c r="B270" s="3" t="s">
        <v>203</v>
      </c>
      <c r="C270" s="3" t="str">
        <f t="shared" si="57"/>
        <v>Duke Snider - 1954</v>
      </c>
      <c r="D270" s="3">
        <v>1954</v>
      </c>
      <c r="E270" s="3">
        <v>27</v>
      </c>
      <c r="F270" s="3" t="s">
        <v>158</v>
      </c>
      <c r="G270" s="3" t="s">
        <v>52</v>
      </c>
      <c r="H270" s="3">
        <v>149</v>
      </c>
      <c r="I270" s="3">
        <v>679</v>
      </c>
      <c r="J270" s="3">
        <v>584</v>
      </c>
      <c r="K270" s="3">
        <v>120</v>
      </c>
      <c r="L270" s="3">
        <v>199</v>
      </c>
      <c r="M270" s="3">
        <v>110</v>
      </c>
      <c r="N270" s="3">
        <v>39</v>
      </c>
      <c r="O270" s="3">
        <v>10</v>
      </c>
      <c r="P270" s="3">
        <v>40</v>
      </c>
      <c r="Q270" s="3">
        <f t="shared" si="58"/>
        <v>193</v>
      </c>
      <c r="R270" s="3">
        <v>130</v>
      </c>
      <c r="S270" s="3">
        <v>6</v>
      </c>
      <c r="T270" s="3">
        <v>6</v>
      </c>
      <c r="U270" s="3">
        <v>84</v>
      </c>
      <c r="V270" s="3">
        <v>96</v>
      </c>
      <c r="W270" s="3">
        <v>0.34100000000000003</v>
      </c>
      <c r="X270" s="3">
        <f t="shared" si="59"/>
        <v>262</v>
      </c>
      <c r="Y270" s="3">
        <v>0.42299999999999999</v>
      </c>
      <c r="Z270" s="3">
        <f t="shared" si="60"/>
        <v>337</v>
      </c>
      <c r="AA270" s="3">
        <v>0.64700000000000002</v>
      </c>
      <c r="AB270" s="3">
        <f t="shared" si="61"/>
        <v>92</v>
      </c>
      <c r="AC270" s="3">
        <v>1.071</v>
      </c>
      <c r="AD270" s="3">
        <f t="shared" si="62"/>
        <v>131</v>
      </c>
      <c r="AE270" s="3">
        <v>171</v>
      </c>
      <c r="AF270" s="3">
        <f t="shared" si="63"/>
        <v>258</v>
      </c>
      <c r="AG270" s="3">
        <v>378</v>
      </c>
      <c r="AH270" s="3">
        <v>12</v>
      </c>
      <c r="AI270" s="3">
        <v>4</v>
      </c>
      <c r="AJ270" s="3">
        <v>1</v>
      </c>
      <c r="AK270" s="3">
        <v>6</v>
      </c>
      <c r="AL270" s="3">
        <v>18</v>
      </c>
      <c r="AM270" s="3">
        <v>8.1</v>
      </c>
      <c r="AN270" s="3">
        <f t="shared" si="64"/>
        <v>265</v>
      </c>
      <c r="AO270" s="3">
        <f>_xlfn.IFNA(VLOOKUP(C270, 'FanGraphs Plus Stats 1-2000'!$D$2:$L$1048576, MATCH("wRC+", FanGraphs_Plus_Stats_1_1500[[#Headers],[ID]:[BABIP+]], 0), FALSE), 0)</f>
        <v>170</v>
      </c>
      <c r="AP270" s="3">
        <f t="shared" si="65"/>
        <v>224</v>
      </c>
      <c r="AQ270" s="3">
        <v>5.8</v>
      </c>
      <c r="AR270" s="3">
        <f t="shared" si="66"/>
        <v>290</v>
      </c>
      <c r="AS270" s="3">
        <v>8.4</v>
      </c>
      <c r="AT270" s="3">
        <f t="shared" si="67"/>
        <v>134</v>
      </c>
      <c r="AU270" s="14">
        <v>-0.3</v>
      </c>
      <c r="AV270" s="3">
        <f t="shared" si="68"/>
        <v>1091</v>
      </c>
      <c r="AW270" s="3">
        <v>56</v>
      </c>
      <c r="AX270" s="3">
        <v>2</v>
      </c>
      <c r="AY270" s="3">
        <v>4</v>
      </c>
      <c r="AZ270" s="3">
        <v>6</v>
      </c>
      <c r="BA270" s="3">
        <v>-1</v>
      </c>
      <c r="BB270" s="3" t="s">
        <v>68</v>
      </c>
      <c r="BC270" s="13">
        <f t="shared" si="69"/>
        <v>248.33496187792377</v>
      </c>
    </row>
    <row r="271" spans="1:55" x14ac:dyDescent="0.45">
      <c r="A271" s="1">
        <f t="shared" si="56"/>
        <v>265</v>
      </c>
      <c r="B271" s="3" t="s">
        <v>328</v>
      </c>
      <c r="C271" s="3" t="str">
        <f t="shared" si="57"/>
        <v>Ralph Kiner - 1947</v>
      </c>
      <c r="D271" s="3">
        <v>1947</v>
      </c>
      <c r="E271" s="3">
        <v>24</v>
      </c>
      <c r="F271" s="3" t="s">
        <v>64</v>
      </c>
      <c r="G271" s="3" t="s">
        <v>52</v>
      </c>
      <c r="H271" s="3">
        <v>152</v>
      </c>
      <c r="I271" s="3">
        <v>666</v>
      </c>
      <c r="J271" s="3">
        <v>565</v>
      </c>
      <c r="K271" s="3">
        <v>118</v>
      </c>
      <c r="L271" s="3">
        <v>177</v>
      </c>
      <c r="M271" s="3">
        <v>99</v>
      </c>
      <c r="N271" s="3">
        <v>23</v>
      </c>
      <c r="O271" s="3">
        <v>4</v>
      </c>
      <c r="P271" s="3">
        <v>51</v>
      </c>
      <c r="Q271" s="3">
        <f t="shared" si="58"/>
        <v>33</v>
      </c>
      <c r="R271" s="3">
        <v>127</v>
      </c>
      <c r="S271" s="3">
        <v>1</v>
      </c>
      <c r="T271" s="3">
        <v>3</v>
      </c>
      <c r="U271" s="3">
        <v>98</v>
      </c>
      <c r="V271" s="3">
        <v>81</v>
      </c>
      <c r="W271" s="3">
        <v>0.313</v>
      </c>
      <c r="X271" s="3">
        <f t="shared" si="59"/>
        <v>673</v>
      </c>
      <c r="Y271" s="3">
        <v>0.41699999999999998</v>
      </c>
      <c r="Z271" s="3">
        <f t="shared" si="60"/>
        <v>408</v>
      </c>
      <c r="AA271" s="3">
        <v>0.63900000000000001</v>
      </c>
      <c r="AB271" s="3">
        <f t="shared" si="61"/>
        <v>116</v>
      </c>
      <c r="AC271" s="3">
        <v>1.0549999999999999</v>
      </c>
      <c r="AD271" s="3">
        <f t="shared" si="62"/>
        <v>160</v>
      </c>
      <c r="AE271" s="3">
        <v>173</v>
      </c>
      <c r="AF271" s="3">
        <f t="shared" si="63"/>
        <v>228</v>
      </c>
      <c r="AG271" s="3">
        <v>361</v>
      </c>
      <c r="AH271" s="3">
        <v>12</v>
      </c>
      <c r="AI271" s="3">
        <v>2</v>
      </c>
      <c r="AJ271" s="3">
        <v>1</v>
      </c>
      <c r="AK271" s="2"/>
      <c r="AL271" s="3">
        <v>8</v>
      </c>
      <c r="AM271" s="3">
        <v>8.1</v>
      </c>
      <c r="AN271" s="3">
        <f t="shared" si="64"/>
        <v>265</v>
      </c>
      <c r="AO271" s="3">
        <f>_xlfn.IFNA(VLOOKUP(C271, 'FanGraphs Plus Stats 1-2000'!$D$2:$L$1048576, MATCH("wRC+", FanGraphs_Plus_Stats_1_1500[[#Headers],[ID]:[BABIP+]], 0), FALSE), 0)</f>
        <v>166</v>
      </c>
      <c r="AP271" s="3">
        <f t="shared" si="65"/>
        <v>282</v>
      </c>
      <c r="AQ271" s="3">
        <v>5.5</v>
      </c>
      <c r="AR271" s="3">
        <f t="shared" si="66"/>
        <v>354</v>
      </c>
      <c r="AS271" s="3">
        <v>7.5</v>
      </c>
      <c r="AT271" s="3">
        <f t="shared" si="67"/>
        <v>263</v>
      </c>
      <c r="AU271" s="14">
        <v>-0.1</v>
      </c>
      <c r="AV271" s="3">
        <f t="shared" si="68"/>
        <v>993</v>
      </c>
      <c r="AW271" s="3">
        <v>59</v>
      </c>
      <c r="AX271" s="3">
        <v>0</v>
      </c>
      <c r="AY271" s="3">
        <v>-2</v>
      </c>
      <c r="AZ271" s="3">
        <v>-2</v>
      </c>
      <c r="BA271" s="3">
        <v>6</v>
      </c>
      <c r="BB271" s="3" t="s">
        <v>130</v>
      </c>
      <c r="BC271" s="13">
        <f t="shared" si="69"/>
        <v>257.32181722173243</v>
      </c>
    </row>
    <row r="272" spans="1:55" x14ac:dyDescent="0.45">
      <c r="A272" s="1">
        <f t="shared" si="56"/>
        <v>265</v>
      </c>
      <c r="B272" s="3" t="s">
        <v>329</v>
      </c>
      <c r="C272" s="3" t="str">
        <f t="shared" si="57"/>
        <v>Joey Votto - 2017</v>
      </c>
      <c r="D272" s="3">
        <v>2017</v>
      </c>
      <c r="E272" s="3">
        <v>33</v>
      </c>
      <c r="F272" s="3" t="s">
        <v>78</v>
      </c>
      <c r="G272" s="3" t="s">
        <v>52</v>
      </c>
      <c r="H272" s="3">
        <v>162</v>
      </c>
      <c r="I272" s="3">
        <v>707</v>
      </c>
      <c r="J272" s="3">
        <v>559</v>
      </c>
      <c r="K272" s="3">
        <v>106</v>
      </c>
      <c r="L272" s="3">
        <v>179</v>
      </c>
      <c r="M272" s="3">
        <v>108</v>
      </c>
      <c r="N272" s="3">
        <v>34</v>
      </c>
      <c r="O272" s="3">
        <v>1</v>
      </c>
      <c r="P272" s="3">
        <v>36</v>
      </c>
      <c r="Q272" s="3">
        <f t="shared" si="58"/>
        <v>307</v>
      </c>
      <c r="R272" s="3">
        <v>100</v>
      </c>
      <c r="S272" s="3">
        <v>5</v>
      </c>
      <c r="T272" s="3">
        <v>1</v>
      </c>
      <c r="U272" s="3">
        <v>134</v>
      </c>
      <c r="V272" s="3">
        <v>83</v>
      </c>
      <c r="W272" s="3">
        <v>0.32</v>
      </c>
      <c r="X272" s="3">
        <f t="shared" si="59"/>
        <v>538</v>
      </c>
      <c r="Y272" s="3">
        <v>0.45400000000000001</v>
      </c>
      <c r="Z272" s="3">
        <f t="shared" si="60"/>
        <v>110</v>
      </c>
      <c r="AA272" s="3">
        <v>0.57799999999999996</v>
      </c>
      <c r="AB272" s="3">
        <f t="shared" si="61"/>
        <v>376</v>
      </c>
      <c r="AC272" s="3">
        <v>1.032</v>
      </c>
      <c r="AD272" s="3">
        <f t="shared" si="62"/>
        <v>227</v>
      </c>
      <c r="AE272" s="3">
        <v>167</v>
      </c>
      <c r="AF272" s="3">
        <f t="shared" si="63"/>
        <v>327</v>
      </c>
      <c r="AG272" s="3">
        <v>323</v>
      </c>
      <c r="AH272" s="3">
        <v>16</v>
      </c>
      <c r="AI272" s="3">
        <v>8</v>
      </c>
      <c r="AJ272" s="3">
        <v>0</v>
      </c>
      <c r="AK272" s="3">
        <v>6</v>
      </c>
      <c r="AL272" s="3">
        <v>20</v>
      </c>
      <c r="AM272" s="3">
        <v>8.1</v>
      </c>
      <c r="AN272" s="3">
        <f t="shared" si="64"/>
        <v>265</v>
      </c>
      <c r="AO272" s="3">
        <f>_xlfn.IFNA(VLOOKUP(C272, 'FanGraphs Plus Stats 1-2000'!$D$2:$L$1048576, MATCH("wRC+", FanGraphs_Plus_Stats_1_1500[[#Headers],[ID]:[BABIP+]], 0), FALSE), 0)</f>
        <v>163</v>
      </c>
      <c r="AP272" s="3">
        <f t="shared" si="65"/>
        <v>341</v>
      </c>
      <c r="AQ272" s="3">
        <v>6</v>
      </c>
      <c r="AR272" s="3">
        <f t="shared" si="66"/>
        <v>247</v>
      </c>
      <c r="AS272" s="3">
        <v>6.3</v>
      </c>
      <c r="AT272" s="3">
        <f t="shared" si="67"/>
        <v>644</v>
      </c>
      <c r="AU272" s="14">
        <v>0.9</v>
      </c>
      <c r="AV272" s="3">
        <f t="shared" si="68"/>
        <v>610</v>
      </c>
      <c r="AW272" s="3">
        <v>58</v>
      </c>
      <c r="AX272" s="3">
        <v>0</v>
      </c>
      <c r="AY272" s="3">
        <v>-7</v>
      </c>
      <c r="AZ272" s="3">
        <v>-7</v>
      </c>
      <c r="BA272" s="3">
        <v>18</v>
      </c>
      <c r="BB272" s="3" t="s">
        <v>56</v>
      </c>
      <c r="BC272" s="13">
        <f t="shared" si="69"/>
        <v>309.15955145564055</v>
      </c>
    </row>
    <row r="273" spans="1:55" x14ac:dyDescent="0.45">
      <c r="A273" s="1">
        <f t="shared" si="56"/>
        <v>265</v>
      </c>
      <c r="B273" s="3" t="s">
        <v>205</v>
      </c>
      <c r="C273" s="3" t="str">
        <f t="shared" si="57"/>
        <v>Wade Boggs - 1986</v>
      </c>
      <c r="D273" s="3">
        <v>1986</v>
      </c>
      <c r="E273" s="3">
        <v>28</v>
      </c>
      <c r="F273" s="3" t="s">
        <v>48</v>
      </c>
      <c r="G273" s="3" t="s">
        <v>43</v>
      </c>
      <c r="H273" s="3">
        <v>149</v>
      </c>
      <c r="I273" s="3">
        <v>693</v>
      </c>
      <c r="J273" s="3">
        <v>580</v>
      </c>
      <c r="K273" s="3">
        <v>107</v>
      </c>
      <c r="L273" s="3">
        <v>207</v>
      </c>
      <c r="M273" s="3">
        <v>150</v>
      </c>
      <c r="N273" s="3">
        <v>47</v>
      </c>
      <c r="O273" s="3">
        <v>2</v>
      </c>
      <c r="P273" s="3">
        <v>8</v>
      </c>
      <c r="Q273" s="3">
        <f t="shared" si="58"/>
        <v>1186</v>
      </c>
      <c r="R273" s="3">
        <v>71</v>
      </c>
      <c r="S273" s="3">
        <v>0</v>
      </c>
      <c r="T273" s="3">
        <v>4</v>
      </c>
      <c r="U273" s="3">
        <v>105</v>
      </c>
      <c r="V273" s="3">
        <v>44</v>
      </c>
      <c r="W273" s="3">
        <v>0.35699999999999998</v>
      </c>
      <c r="X273" s="3">
        <f t="shared" si="59"/>
        <v>131</v>
      </c>
      <c r="Y273" s="3">
        <v>0.45300000000000001</v>
      </c>
      <c r="Z273" s="3">
        <f t="shared" si="60"/>
        <v>115</v>
      </c>
      <c r="AA273" s="3">
        <v>0.48599999999999999</v>
      </c>
      <c r="AB273" s="3">
        <f t="shared" si="61"/>
        <v>1004</v>
      </c>
      <c r="AC273" s="3">
        <v>0.93899999999999995</v>
      </c>
      <c r="AD273" s="3">
        <f t="shared" si="62"/>
        <v>587</v>
      </c>
      <c r="AE273" s="3">
        <v>157</v>
      </c>
      <c r="AF273" s="3">
        <f t="shared" si="63"/>
        <v>518</v>
      </c>
      <c r="AG273" s="3">
        <v>282</v>
      </c>
      <c r="AH273" s="3">
        <v>11</v>
      </c>
      <c r="AI273" s="3">
        <v>0</v>
      </c>
      <c r="AJ273" s="3">
        <v>4</v>
      </c>
      <c r="AK273" s="3">
        <v>4</v>
      </c>
      <c r="AL273" s="3">
        <v>14</v>
      </c>
      <c r="AM273" s="3">
        <v>8.1</v>
      </c>
      <c r="AN273" s="3">
        <f t="shared" si="64"/>
        <v>265</v>
      </c>
      <c r="AO273" s="3">
        <f>_xlfn.IFNA(VLOOKUP(C273, 'FanGraphs Plus Stats 1-2000'!$D$2:$L$1048576, MATCH("wRC+", FanGraphs_Plus_Stats_1_1500[[#Headers],[ID]:[BABIP+]], 0), FALSE), 0)</f>
        <v>153</v>
      </c>
      <c r="AP273" s="3">
        <f t="shared" si="65"/>
        <v>559</v>
      </c>
      <c r="AQ273" s="3">
        <v>6.1</v>
      </c>
      <c r="AR273" s="3">
        <f t="shared" si="66"/>
        <v>225</v>
      </c>
      <c r="AS273" s="3">
        <v>7.3</v>
      </c>
      <c r="AT273" s="3">
        <f t="shared" si="67"/>
        <v>307</v>
      </c>
      <c r="AU273" s="14">
        <v>1.1000000000000001</v>
      </c>
      <c r="AV273" s="3">
        <f t="shared" si="68"/>
        <v>533</v>
      </c>
      <c r="AW273" s="3">
        <v>52</v>
      </c>
      <c r="AX273" s="3">
        <v>1</v>
      </c>
      <c r="AY273" s="3">
        <v>-3</v>
      </c>
      <c r="AZ273" s="3">
        <v>-2</v>
      </c>
      <c r="BA273" s="3">
        <v>8</v>
      </c>
      <c r="BB273" s="3" t="s">
        <v>206</v>
      </c>
      <c r="BC273" s="13">
        <f t="shared" si="69"/>
        <v>424.94150059870037</v>
      </c>
    </row>
    <row r="274" spans="1:55" x14ac:dyDescent="0.45">
      <c r="A274" s="1">
        <f t="shared" si="56"/>
        <v>265</v>
      </c>
      <c r="B274" s="3" t="s">
        <v>332</v>
      </c>
      <c r="C274" s="3" t="str">
        <f t="shared" si="57"/>
        <v>Bernard Gilkey - 1996</v>
      </c>
      <c r="D274" s="3">
        <v>1996</v>
      </c>
      <c r="E274" s="3">
        <v>29</v>
      </c>
      <c r="F274" s="3" t="s">
        <v>294</v>
      </c>
      <c r="G274" s="3" t="s">
        <v>52</v>
      </c>
      <c r="H274" s="3">
        <v>153</v>
      </c>
      <c r="I274" s="3">
        <v>656</v>
      </c>
      <c r="J274" s="3">
        <v>571</v>
      </c>
      <c r="K274" s="3">
        <v>108</v>
      </c>
      <c r="L274" s="3">
        <v>181</v>
      </c>
      <c r="M274" s="3">
        <v>104</v>
      </c>
      <c r="N274" s="3">
        <v>44</v>
      </c>
      <c r="O274" s="3">
        <v>3</v>
      </c>
      <c r="P274" s="3">
        <v>30</v>
      </c>
      <c r="Q274" s="3">
        <f t="shared" si="58"/>
        <v>517</v>
      </c>
      <c r="R274" s="3">
        <v>117</v>
      </c>
      <c r="S274" s="3">
        <v>17</v>
      </c>
      <c r="T274" s="3">
        <v>9</v>
      </c>
      <c r="U274" s="3">
        <v>73</v>
      </c>
      <c r="V274" s="3">
        <v>125</v>
      </c>
      <c r="W274" s="3">
        <v>0.317</v>
      </c>
      <c r="X274" s="3">
        <f t="shared" si="59"/>
        <v>595</v>
      </c>
      <c r="Y274" s="3">
        <v>0.39300000000000002</v>
      </c>
      <c r="Z274" s="3">
        <f t="shared" si="60"/>
        <v>709</v>
      </c>
      <c r="AA274" s="3">
        <v>0.56200000000000006</v>
      </c>
      <c r="AB274" s="3">
        <f t="shared" si="61"/>
        <v>454</v>
      </c>
      <c r="AC274" s="3">
        <v>0.95499999999999996</v>
      </c>
      <c r="AD274" s="3">
        <f t="shared" si="62"/>
        <v>516</v>
      </c>
      <c r="AE274" s="3">
        <v>155</v>
      </c>
      <c r="AF274" s="3">
        <f t="shared" si="63"/>
        <v>576</v>
      </c>
      <c r="AG274" s="3">
        <v>321</v>
      </c>
      <c r="AH274" s="3">
        <v>18</v>
      </c>
      <c r="AI274" s="3">
        <v>4</v>
      </c>
      <c r="AJ274" s="3">
        <v>0</v>
      </c>
      <c r="AK274" s="3">
        <v>8</v>
      </c>
      <c r="AL274" s="3">
        <v>7</v>
      </c>
      <c r="AM274" s="3">
        <v>8.1</v>
      </c>
      <c r="AN274" s="3">
        <f t="shared" si="64"/>
        <v>265</v>
      </c>
      <c r="AO274" s="3">
        <f>_xlfn.IFNA(VLOOKUP(C274, 'FanGraphs Plus Stats 1-2000'!$D$2:$L$1048576, MATCH("wRC+", FanGraphs_Plus_Stats_1_1500[[#Headers],[ID]:[BABIP+]], 0), FALSE), 0)</f>
        <v>152</v>
      </c>
      <c r="AP274" s="3">
        <f t="shared" si="65"/>
        <v>576</v>
      </c>
      <c r="AQ274" s="3">
        <v>6</v>
      </c>
      <c r="AR274" s="3">
        <f t="shared" si="66"/>
        <v>247</v>
      </c>
      <c r="AS274" s="3">
        <v>6</v>
      </c>
      <c r="AT274" s="3">
        <f t="shared" si="67"/>
        <v>784</v>
      </c>
      <c r="AU274" s="14">
        <v>1.6</v>
      </c>
      <c r="AV274" s="3">
        <f t="shared" si="68"/>
        <v>372</v>
      </c>
      <c r="AW274" s="3">
        <v>46</v>
      </c>
      <c r="AX274" s="3">
        <v>-1</v>
      </c>
      <c r="AY274" s="3">
        <v>3</v>
      </c>
      <c r="AZ274" s="3">
        <v>2</v>
      </c>
      <c r="BA274" s="3">
        <v>23</v>
      </c>
      <c r="BB274" s="3" t="s">
        <v>130</v>
      </c>
      <c r="BC274" s="13">
        <f t="shared" si="69"/>
        <v>444.66226952138612</v>
      </c>
    </row>
    <row r="275" spans="1:55" x14ac:dyDescent="0.45">
      <c r="A275" s="1">
        <f t="shared" si="56"/>
        <v>265</v>
      </c>
      <c r="B275" s="3" t="s">
        <v>279</v>
      </c>
      <c r="C275" s="3" t="str">
        <f t="shared" si="57"/>
        <v>Brooks Robinson - 1964</v>
      </c>
      <c r="D275" s="3">
        <v>1964</v>
      </c>
      <c r="E275" s="3">
        <v>27</v>
      </c>
      <c r="F275" s="3" t="s">
        <v>61</v>
      </c>
      <c r="G275" s="3" t="s">
        <v>43</v>
      </c>
      <c r="H275" s="3">
        <v>163</v>
      </c>
      <c r="I275" s="3">
        <v>685</v>
      </c>
      <c r="J275" s="3">
        <v>612</v>
      </c>
      <c r="K275" s="3">
        <v>82</v>
      </c>
      <c r="L275" s="3">
        <v>194</v>
      </c>
      <c r="M275" s="3">
        <v>128</v>
      </c>
      <c r="N275" s="3">
        <v>35</v>
      </c>
      <c r="O275" s="3">
        <v>3</v>
      </c>
      <c r="P275" s="3">
        <v>28</v>
      </c>
      <c r="Q275" s="3">
        <f t="shared" si="58"/>
        <v>601</v>
      </c>
      <c r="R275" s="3">
        <v>118</v>
      </c>
      <c r="S275" s="3">
        <v>1</v>
      </c>
      <c r="T275" s="3">
        <v>0</v>
      </c>
      <c r="U275" s="3">
        <v>51</v>
      </c>
      <c r="V275" s="3">
        <v>64</v>
      </c>
      <c r="W275" s="3">
        <v>0.317</v>
      </c>
      <c r="X275" s="3">
        <f t="shared" si="59"/>
        <v>595</v>
      </c>
      <c r="Y275" s="3">
        <v>0.36799999999999999</v>
      </c>
      <c r="Z275" s="3">
        <f t="shared" si="60"/>
        <v>1078</v>
      </c>
      <c r="AA275" s="3">
        <v>0.52100000000000002</v>
      </c>
      <c r="AB275" s="3">
        <f t="shared" si="61"/>
        <v>757</v>
      </c>
      <c r="AC275" s="3">
        <v>0.88900000000000001</v>
      </c>
      <c r="AD275" s="3">
        <f t="shared" si="62"/>
        <v>867</v>
      </c>
      <c r="AE275" s="3">
        <v>145</v>
      </c>
      <c r="AF275" s="3">
        <f t="shared" si="63"/>
        <v>798</v>
      </c>
      <c r="AG275" s="3">
        <v>319</v>
      </c>
      <c r="AH275" s="3">
        <v>17</v>
      </c>
      <c r="AI275" s="3">
        <v>4</v>
      </c>
      <c r="AJ275" s="3">
        <v>8</v>
      </c>
      <c r="AK275" s="3">
        <v>10</v>
      </c>
      <c r="AL275" s="3">
        <v>10</v>
      </c>
      <c r="AM275" s="3">
        <v>8.1</v>
      </c>
      <c r="AN275" s="3">
        <f t="shared" si="64"/>
        <v>265</v>
      </c>
      <c r="AO275" s="3">
        <f>_xlfn.IFNA(VLOOKUP(C275, 'FanGraphs Plus Stats 1-2000'!$D$2:$L$1048576, MATCH("wRC+", FanGraphs_Plus_Stats_1_1500[[#Headers],[ID]:[BABIP+]], 0), FALSE), 0)</f>
        <v>144</v>
      </c>
      <c r="AP275" s="3">
        <f t="shared" si="65"/>
        <v>788</v>
      </c>
      <c r="AQ275" s="3">
        <v>6</v>
      </c>
      <c r="AR275" s="3">
        <f t="shared" si="66"/>
        <v>247</v>
      </c>
      <c r="AS275" s="3">
        <v>6.4</v>
      </c>
      <c r="AT275" s="3">
        <f t="shared" si="67"/>
        <v>590</v>
      </c>
      <c r="AU275" s="14">
        <v>2.2000000000000002</v>
      </c>
      <c r="AV275" s="3">
        <f t="shared" si="68"/>
        <v>193</v>
      </c>
      <c r="AW275" s="3">
        <v>37</v>
      </c>
      <c r="AX275" s="3">
        <v>-1</v>
      </c>
      <c r="AY275" s="3">
        <v>1</v>
      </c>
      <c r="AZ275" s="3">
        <v>-1</v>
      </c>
      <c r="BA275" s="3">
        <v>17</v>
      </c>
      <c r="BB275" s="3" t="s">
        <v>140</v>
      </c>
      <c r="BC275" s="13">
        <f t="shared" si="69"/>
        <v>550.29005086712289</v>
      </c>
    </row>
    <row r="276" spans="1:55" x14ac:dyDescent="0.45">
      <c r="A276" s="1">
        <f t="shared" si="56"/>
        <v>265</v>
      </c>
      <c r="B276" s="3" t="s">
        <v>115</v>
      </c>
      <c r="C276" s="3" t="str">
        <f t="shared" si="57"/>
        <v>Ernie Banks - 1955</v>
      </c>
      <c r="D276" s="3">
        <v>1955</v>
      </c>
      <c r="E276" s="3">
        <v>24</v>
      </c>
      <c r="F276" s="3" t="s">
        <v>88</v>
      </c>
      <c r="G276" s="3" t="s">
        <v>52</v>
      </c>
      <c r="H276" s="3">
        <v>154</v>
      </c>
      <c r="I276" s="3">
        <v>646</v>
      </c>
      <c r="J276" s="3">
        <v>596</v>
      </c>
      <c r="K276" s="3">
        <v>98</v>
      </c>
      <c r="L276" s="3">
        <v>176</v>
      </c>
      <c r="M276" s="3">
        <v>94</v>
      </c>
      <c r="N276" s="3">
        <v>29</v>
      </c>
      <c r="O276" s="3">
        <v>9</v>
      </c>
      <c r="P276" s="3">
        <v>44</v>
      </c>
      <c r="Q276" s="3">
        <f t="shared" si="58"/>
        <v>105</v>
      </c>
      <c r="R276" s="3">
        <v>117</v>
      </c>
      <c r="S276" s="3">
        <v>9</v>
      </c>
      <c r="T276" s="3">
        <v>3</v>
      </c>
      <c r="U276" s="3">
        <v>45</v>
      </c>
      <c r="V276" s="3">
        <v>72</v>
      </c>
      <c r="W276" s="3">
        <v>0.29499999999999998</v>
      </c>
      <c r="X276" s="3">
        <f t="shared" si="59"/>
        <v>984</v>
      </c>
      <c r="Y276" s="3">
        <v>0.34499999999999997</v>
      </c>
      <c r="Z276" s="3">
        <f t="shared" si="60"/>
        <v>1292</v>
      </c>
      <c r="AA276" s="3">
        <v>0.59599999999999997</v>
      </c>
      <c r="AB276" s="3">
        <f t="shared" si="61"/>
        <v>282</v>
      </c>
      <c r="AC276" s="3">
        <v>0.94099999999999995</v>
      </c>
      <c r="AD276" s="3">
        <f t="shared" si="62"/>
        <v>577</v>
      </c>
      <c r="AE276" s="3">
        <v>144</v>
      </c>
      <c r="AF276" s="3">
        <f t="shared" si="63"/>
        <v>820</v>
      </c>
      <c r="AG276" s="3">
        <v>355</v>
      </c>
      <c r="AH276" s="3">
        <v>16</v>
      </c>
      <c r="AI276" s="3">
        <v>2</v>
      </c>
      <c r="AJ276" s="3">
        <v>0</v>
      </c>
      <c r="AK276" s="3">
        <v>3</v>
      </c>
      <c r="AL276" s="3">
        <v>6</v>
      </c>
      <c r="AM276" s="3">
        <v>8.1</v>
      </c>
      <c r="AN276" s="3">
        <f t="shared" si="64"/>
        <v>265</v>
      </c>
      <c r="AO276" s="3">
        <f>_xlfn.IFNA(VLOOKUP(C276, 'FanGraphs Plus Stats 1-2000'!$D$2:$L$1048576, MATCH("wRC+", FanGraphs_Plus_Stats_1_1500[[#Headers],[ID]:[BABIP+]], 0), FALSE), 0)</f>
        <v>142</v>
      </c>
      <c r="AP276" s="3">
        <f t="shared" si="65"/>
        <v>845</v>
      </c>
      <c r="AQ276" s="3">
        <v>5.7</v>
      </c>
      <c r="AR276" s="3">
        <f t="shared" si="66"/>
        <v>307</v>
      </c>
      <c r="AS276" s="3">
        <v>7</v>
      </c>
      <c r="AT276" s="3">
        <f t="shared" si="67"/>
        <v>390</v>
      </c>
      <c r="AU276" s="14">
        <v>2.2000000000000002</v>
      </c>
      <c r="AV276" s="3">
        <f t="shared" si="68"/>
        <v>193</v>
      </c>
      <c r="AW276" s="3">
        <v>38</v>
      </c>
      <c r="AX276" s="3">
        <v>-2</v>
      </c>
      <c r="AY276" s="3">
        <v>0</v>
      </c>
      <c r="AZ276" s="3">
        <v>-2</v>
      </c>
      <c r="BA276" s="3">
        <v>14</v>
      </c>
      <c r="BB276" s="3" t="s">
        <v>62</v>
      </c>
      <c r="BC276" s="13">
        <f t="shared" si="69"/>
        <v>568.38003149871111</v>
      </c>
    </row>
    <row r="277" spans="1:55" x14ac:dyDescent="0.45">
      <c r="A277" s="1">
        <f t="shared" si="56"/>
        <v>265</v>
      </c>
      <c r="B277" s="3" t="s">
        <v>330</v>
      </c>
      <c r="C277" s="3" t="str">
        <f t="shared" si="57"/>
        <v>Johnny Callison - 1963</v>
      </c>
      <c r="D277" s="3">
        <v>1963</v>
      </c>
      <c r="E277" s="3">
        <v>24</v>
      </c>
      <c r="F277" s="3" t="s">
        <v>139</v>
      </c>
      <c r="G277" s="3" t="s">
        <v>52</v>
      </c>
      <c r="H277" s="3">
        <v>157</v>
      </c>
      <c r="I277" s="3">
        <v>692</v>
      </c>
      <c r="J277" s="3">
        <v>626</v>
      </c>
      <c r="K277" s="3">
        <v>96</v>
      </c>
      <c r="L277" s="3">
        <v>178</v>
      </c>
      <c r="M277" s="3">
        <v>105</v>
      </c>
      <c r="N277" s="3">
        <v>36</v>
      </c>
      <c r="O277" s="3">
        <v>11</v>
      </c>
      <c r="P277" s="3">
        <v>26</v>
      </c>
      <c r="Q277" s="3">
        <f t="shared" si="58"/>
        <v>673</v>
      </c>
      <c r="R277" s="3">
        <v>78</v>
      </c>
      <c r="S277" s="3">
        <v>8</v>
      </c>
      <c r="T277" s="3">
        <v>3</v>
      </c>
      <c r="U277" s="3">
        <v>50</v>
      </c>
      <c r="V277" s="3">
        <v>111</v>
      </c>
      <c r="W277" s="3">
        <v>0.28399999999999997</v>
      </c>
      <c r="X277" s="3">
        <f t="shared" si="59"/>
        <v>1154</v>
      </c>
      <c r="Y277" s="3">
        <v>0.33900000000000002</v>
      </c>
      <c r="Z277" s="3">
        <f t="shared" si="60"/>
        <v>1328</v>
      </c>
      <c r="AA277" s="3">
        <v>0.502</v>
      </c>
      <c r="AB277" s="3">
        <f t="shared" si="61"/>
        <v>889</v>
      </c>
      <c r="AC277" s="3">
        <v>0.84</v>
      </c>
      <c r="AD277" s="3">
        <f t="shared" si="62"/>
        <v>1130</v>
      </c>
      <c r="AE277" s="3">
        <v>140</v>
      </c>
      <c r="AF277" s="3">
        <f t="shared" si="63"/>
        <v>918</v>
      </c>
      <c r="AG277" s="3">
        <v>314</v>
      </c>
      <c r="AH277" s="3">
        <v>8</v>
      </c>
      <c r="AI277" s="3">
        <v>2</v>
      </c>
      <c r="AJ277" s="3">
        <v>13</v>
      </c>
      <c r="AK277" s="3">
        <v>1</v>
      </c>
      <c r="AL277" s="3">
        <v>4</v>
      </c>
      <c r="AM277" s="3">
        <v>8.1</v>
      </c>
      <c r="AN277" s="3">
        <f t="shared" si="64"/>
        <v>265</v>
      </c>
      <c r="AO277" s="3">
        <f>_xlfn.IFNA(VLOOKUP(C277, 'FanGraphs Plus Stats 1-2000'!$D$2:$L$1048576, MATCH("wRC+", FanGraphs_Plus_Stats_1_1500[[#Headers],[ID]:[BABIP+]], 0), FALSE), 0)</f>
        <v>143</v>
      </c>
      <c r="AP277" s="3">
        <f t="shared" si="65"/>
        <v>816</v>
      </c>
      <c r="AQ277" s="3">
        <v>5.4</v>
      </c>
      <c r="AR277" s="3">
        <f t="shared" si="66"/>
        <v>388</v>
      </c>
      <c r="AS277" s="3">
        <v>5.8</v>
      </c>
      <c r="AT277" s="3">
        <f t="shared" si="67"/>
        <v>869</v>
      </c>
      <c r="AU277" s="14">
        <v>1.4</v>
      </c>
      <c r="AV277" s="3">
        <f t="shared" si="68"/>
        <v>442</v>
      </c>
      <c r="AW277" s="3">
        <v>32</v>
      </c>
      <c r="AX277" s="3">
        <v>0</v>
      </c>
      <c r="AY277" s="3">
        <v>3</v>
      </c>
      <c r="AZ277" s="3">
        <v>4</v>
      </c>
      <c r="BA277" s="3">
        <v>18</v>
      </c>
      <c r="BB277" s="3" t="s">
        <v>331</v>
      </c>
      <c r="BC277" s="13">
        <f t="shared" si="69"/>
        <v>583.34601840895755</v>
      </c>
    </row>
    <row r="278" spans="1:55" x14ac:dyDescent="0.45">
      <c r="A278" s="1">
        <f t="shared" si="56"/>
        <v>265</v>
      </c>
      <c r="B278" s="3" t="s">
        <v>2852</v>
      </c>
      <c r="C278" s="3" t="str">
        <f t="shared" si="57"/>
        <v>Robinson Cano - 2010</v>
      </c>
      <c r="D278" s="3">
        <v>2010</v>
      </c>
      <c r="E278" s="3">
        <v>27</v>
      </c>
      <c r="F278" s="3" t="s">
        <v>42</v>
      </c>
      <c r="G278" s="3" t="s">
        <v>43</v>
      </c>
      <c r="H278" s="3">
        <v>160</v>
      </c>
      <c r="I278" s="3">
        <v>696</v>
      </c>
      <c r="J278" s="3">
        <v>626</v>
      </c>
      <c r="K278" s="3">
        <v>103</v>
      </c>
      <c r="L278" s="3">
        <v>200</v>
      </c>
      <c r="M278" s="3">
        <v>127</v>
      </c>
      <c r="N278" s="3">
        <v>41</v>
      </c>
      <c r="O278" s="3">
        <v>3</v>
      </c>
      <c r="P278" s="3">
        <v>29</v>
      </c>
      <c r="Q278" s="3">
        <f t="shared" si="58"/>
        <v>557</v>
      </c>
      <c r="R278" s="3">
        <v>109</v>
      </c>
      <c r="S278" s="3">
        <v>3</v>
      </c>
      <c r="T278" s="3">
        <v>2</v>
      </c>
      <c r="U278" s="3">
        <v>57</v>
      </c>
      <c r="V278" s="3">
        <v>77</v>
      </c>
      <c r="W278" s="3">
        <v>0.31900000000000001</v>
      </c>
      <c r="X278" s="3">
        <f t="shared" si="59"/>
        <v>552</v>
      </c>
      <c r="Y278" s="3">
        <v>0.38100000000000001</v>
      </c>
      <c r="Z278" s="3">
        <f t="shared" si="60"/>
        <v>901</v>
      </c>
      <c r="AA278" s="3">
        <v>0.53400000000000003</v>
      </c>
      <c r="AB278" s="3">
        <f t="shared" si="61"/>
        <v>655</v>
      </c>
      <c r="AC278" s="3">
        <v>0.91400000000000003</v>
      </c>
      <c r="AD278" s="3">
        <f t="shared" si="62"/>
        <v>744</v>
      </c>
      <c r="AE278" s="3">
        <v>141</v>
      </c>
      <c r="AF278" s="3">
        <f t="shared" si="63"/>
        <v>895</v>
      </c>
      <c r="AG278" s="3">
        <v>334</v>
      </c>
      <c r="AH278" s="3">
        <v>19</v>
      </c>
      <c r="AI278" s="3">
        <v>8</v>
      </c>
      <c r="AJ278" s="3">
        <v>0</v>
      </c>
      <c r="AK278" s="3">
        <v>5</v>
      </c>
      <c r="AL278" s="3">
        <v>14</v>
      </c>
      <c r="AM278" s="3">
        <v>8.1</v>
      </c>
      <c r="AN278" s="3">
        <f t="shared" si="64"/>
        <v>265</v>
      </c>
      <c r="AO278" s="3">
        <f>_xlfn.IFNA(VLOOKUP(C278, 'FanGraphs Plus Stats 1-2000'!$D$2:$L$1048576, MATCH("wRC+", FanGraphs_Plus_Stats_1_1500[[#Headers],[ID]:[BABIP+]], 0), FALSE), 0)</f>
        <v>0</v>
      </c>
      <c r="AP278" s="3">
        <f t="shared" si="65"/>
        <v>942</v>
      </c>
      <c r="AQ278" s="3">
        <v>5.7</v>
      </c>
      <c r="AR278" s="3">
        <f t="shared" si="66"/>
        <v>307</v>
      </c>
      <c r="AS278" s="3">
        <v>6.4</v>
      </c>
      <c r="AT278" s="3">
        <f t="shared" si="67"/>
        <v>590</v>
      </c>
      <c r="AU278" s="14">
        <v>2.2000000000000002</v>
      </c>
      <c r="AV278" s="3">
        <f t="shared" si="68"/>
        <v>193</v>
      </c>
      <c r="AW278" s="3">
        <v>33</v>
      </c>
      <c r="AX278" s="3">
        <v>-2</v>
      </c>
      <c r="AY278" s="3">
        <v>1</v>
      </c>
      <c r="AZ278" s="3">
        <v>0</v>
      </c>
      <c r="BA278" s="3">
        <v>16</v>
      </c>
      <c r="BB278" s="3" t="s">
        <v>247</v>
      </c>
      <c r="BC278" s="13">
        <f t="shared" si="69"/>
        <v>606.79212710714125</v>
      </c>
    </row>
    <row r="279" spans="1:55" x14ac:dyDescent="0.45">
      <c r="A279" s="1">
        <f t="shared" si="56"/>
        <v>265</v>
      </c>
      <c r="B279" s="3" t="s">
        <v>109</v>
      </c>
      <c r="C279" s="3" t="str">
        <f t="shared" si="57"/>
        <v>Lou Boudreau - 1943</v>
      </c>
      <c r="D279" s="3">
        <v>1943</v>
      </c>
      <c r="E279" s="3">
        <v>25</v>
      </c>
      <c r="F279" s="3" t="s">
        <v>110</v>
      </c>
      <c r="G279" s="3" t="s">
        <v>43</v>
      </c>
      <c r="H279" s="3">
        <v>152</v>
      </c>
      <c r="I279" s="3">
        <v>650</v>
      </c>
      <c r="J279" s="3">
        <v>539</v>
      </c>
      <c r="K279" s="3">
        <v>69</v>
      </c>
      <c r="L279" s="3">
        <v>154</v>
      </c>
      <c r="M279" s="3">
        <v>112</v>
      </c>
      <c r="N279" s="3">
        <v>32</v>
      </c>
      <c r="O279" s="3">
        <v>7</v>
      </c>
      <c r="P279" s="3">
        <v>3</v>
      </c>
      <c r="Q279" s="3">
        <f t="shared" si="58"/>
        <v>1323</v>
      </c>
      <c r="R279" s="3">
        <v>67</v>
      </c>
      <c r="S279" s="3">
        <v>4</v>
      </c>
      <c r="T279" s="3">
        <v>7</v>
      </c>
      <c r="U279" s="3">
        <v>90</v>
      </c>
      <c r="V279" s="3">
        <v>31</v>
      </c>
      <c r="W279" s="3">
        <v>0.28599999999999998</v>
      </c>
      <c r="X279" s="3">
        <f t="shared" si="59"/>
        <v>1124</v>
      </c>
      <c r="Y279" s="3">
        <v>0.38800000000000001</v>
      </c>
      <c r="Z279" s="3">
        <f t="shared" si="60"/>
        <v>801</v>
      </c>
      <c r="AA279" s="3">
        <v>0.38800000000000001</v>
      </c>
      <c r="AB279" s="3">
        <f t="shared" si="61"/>
        <v>1365</v>
      </c>
      <c r="AC279" s="3">
        <v>0.77600000000000002</v>
      </c>
      <c r="AD279" s="3">
        <f t="shared" si="62"/>
        <v>1316</v>
      </c>
      <c r="AE279" s="3">
        <v>134</v>
      </c>
      <c r="AF279" s="3">
        <f t="shared" si="63"/>
        <v>1049</v>
      </c>
      <c r="AG279" s="3">
        <v>209</v>
      </c>
      <c r="AH279" s="3">
        <v>12</v>
      </c>
      <c r="AI279" s="3">
        <v>0</v>
      </c>
      <c r="AJ279" s="3">
        <v>20</v>
      </c>
      <c r="AK279" s="2"/>
      <c r="AL279" s="3">
        <v>5</v>
      </c>
      <c r="AM279" s="3">
        <v>8.1</v>
      </c>
      <c r="AN279" s="3">
        <f t="shared" si="64"/>
        <v>265</v>
      </c>
      <c r="AO279" s="3">
        <f>_xlfn.IFNA(VLOOKUP(C279, 'FanGraphs Plus Stats 1-2000'!$D$2:$L$1048576, MATCH("wRC+", FanGraphs_Plus_Stats_1_1500[[#Headers],[ID]:[BABIP+]], 0), FALSE), 0)</f>
        <v>0</v>
      </c>
      <c r="AP279" s="3">
        <f t="shared" si="65"/>
        <v>942</v>
      </c>
      <c r="AQ279" s="3">
        <v>6.1</v>
      </c>
      <c r="AR279" s="3">
        <f t="shared" si="66"/>
        <v>225</v>
      </c>
      <c r="AS279" s="3">
        <v>6</v>
      </c>
      <c r="AT279" s="3">
        <f t="shared" si="67"/>
        <v>784</v>
      </c>
      <c r="AU279" s="14">
        <v>3.3</v>
      </c>
      <c r="AV279" s="3">
        <f t="shared" si="68"/>
        <v>49</v>
      </c>
      <c r="AW279" s="3">
        <v>25</v>
      </c>
      <c r="AX279" s="3">
        <v>0</v>
      </c>
      <c r="AY279" s="3">
        <v>-1</v>
      </c>
      <c r="AZ279" s="3">
        <v>-1</v>
      </c>
      <c r="BA279" s="3">
        <v>18</v>
      </c>
      <c r="BB279" s="3" t="s">
        <v>111</v>
      </c>
      <c r="BC279" s="13">
        <f t="shared" si="69"/>
        <v>639.77031960139334</v>
      </c>
    </row>
    <row r="280" spans="1:55" x14ac:dyDescent="0.45">
      <c r="A280" s="1">
        <f t="shared" si="56"/>
        <v>279</v>
      </c>
      <c r="B280" s="3" t="s">
        <v>750</v>
      </c>
      <c r="C280" s="3" t="str">
        <f t="shared" si="57"/>
        <v>Shohei Ohtani - 2024</v>
      </c>
      <c r="D280" s="3">
        <v>2024</v>
      </c>
      <c r="E280" s="3">
        <v>29</v>
      </c>
      <c r="F280" s="3" t="s">
        <v>164</v>
      </c>
      <c r="G280" s="3" t="s">
        <v>52</v>
      </c>
      <c r="H280" s="3">
        <f>VLOOKUP($B280, FanGraphs_Updated_Zips_Projections[[Name]:[WAR]], MATCH(H$1, FanGraphs_Updated_Zips_Projections[[#Headers],[Name]:[WAR]], 0), FALSE)</f>
        <v>157</v>
      </c>
      <c r="I280" s="10">
        <f>(VLOOKUP($C280,'All Data'!$C$2:$AP$1401,MATCH(I$1,'All Data'!$C$1:$AP$1,0),FALSE)/VLOOKUP($C280,'All Data'!$C$2:$AP$1401,MATCH("G",'All Data'!$C$1:$AP$1,0),FALSE))*$H280</f>
        <v>719.9921875</v>
      </c>
      <c r="J280" s="10">
        <f>(VLOOKUP($C280,'All Data'!$C$2:$AP$1401,MATCH(J$1,'All Data'!$C$1:$AP$1,0),FALSE)/VLOOKUP($C280,'All Data'!$C$2:$AP$1401,MATCH("G",'All Data'!$C$1:$AP$1,0),FALSE))*$H280</f>
        <v>621.8671875</v>
      </c>
      <c r="K280" s="10">
        <f>(VLOOKUP($C280,'All Data'!$C$2:$AP$1401,MATCH(K$1,'All Data'!$C$1:$AP$1,0),FALSE)/VLOOKUP($C280,'All Data'!$C$2:$AP$1401,MATCH("G",'All Data'!$C$1:$AP$1,0),FALSE))*$H280</f>
        <v>122.65625</v>
      </c>
      <c r="L280" s="10">
        <f>(VLOOKUP($C280,'All Data'!$C$2:$AP$1401,MATCH(L$1,'All Data'!$C$1:$AP$1,0),FALSE)/VLOOKUP($C280,'All Data'!$C$2:$AP$1401,MATCH("G",'All Data'!$C$1:$AP$1,0),FALSE))*$H280</f>
        <v>181.53125</v>
      </c>
      <c r="M280" s="10">
        <f>(VLOOKUP($C280,'All Data'!$C$2:$AP$1401,MATCH(M$1,'All Data'!$C$1:$AP$1,0),FALSE)/VLOOKUP($C280,'All Data'!$C$2:$AP$1401,MATCH("G",'All Data'!$C$1:$AP$1,0),FALSE))*$H280</f>
        <v>88.3125</v>
      </c>
      <c r="N280" s="10">
        <f>(VLOOKUP($C280,'All Data'!$C$2:$AP$1401,MATCH(N$1,'All Data'!$C$1:$AP$1,0),FALSE)/VLOOKUP($C280,'All Data'!$C$2:$AP$1401,MATCH("G",'All Data'!$C$1:$AP$1,0),FALSE))*$H280</f>
        <v>35.5703125</v>
      </c>
      <c r="O280" s="10">
        <f>(VLOOKUP($C280,'All Data'!$C$2:$AP$1401,MATCH(O$1,'All Data'!$C$1:$AP$1,0),FALSE)/VLOOKUP($C280,'All Data'!$C$2:$AP$1401,MATCH("G",'All Data'!$C$1:$AP$1,0),FALSE))*$H280</f>
        <v>7.359375</v>
      </c>
      <c r="P280" s="10">
        <f>(VLOOKUP($C280,'All Data'!$C$2:$AP$1401,MATCH(P$1,'All Data'!$C$1:$AP$1,0),FALSE)/VLOOKUP($C280,'All Data'!$C$2:$AP$1401,MATCH("G",'All Data'!$C$1:$AP$1,0),FALSE))*$H280</f>
        <v>50.2890625</v>
      </c>
      <c r="Q280" s="3">
        <f t="shared" si="58"/>
        <v>38</v>
      </c>
      <c r="R280" s="10">
        <f>(VLOOKUP($C280,'All Data'!$C$2:$AP$1401,MATCH(R$1,'All Data'!$C$1:$AP$1,0),FALSE)/VLOOKUP($C280,'All Data'!$C$2:$AP$1401,MATCH("G",'All Data'!$C$1:$AP$1,0),FALSE))*$H280</f>
        <v>115.296875</v>
      </c>
      <c r="S280" s="10">
        <f>(VLOOKUP($C280,'All Data'!$C$2:$AP$1401,MATCH(S$1,'All Data'!$C$1:$AP$1,0),FALSE)/VLOOKUP($C280,'All Data'!$C$2:$AP$1401,MATCH("G",'All Data'!$C$1:$AP$1,0),FALSE))*$H280</f>
        <v>49.0625</v>
      </c>
      <c r="T280" s="10">
        <f>(VLOOKUP($C280,'All Data'!$C$2:$AP$1401,MATCH(T$1,'All Data'!$C$1:$AP$1,0),FALSE)/VLOOKUP($C280,'All Data'!$C$2:$AP$1401,MATCH("G",'All Data'!$C$1:$AP$1,0),FALSE))*$H280</f>
        <v>4.90625</v>
      </c>
      <c r="U280" s="10">
        <f>(VLOOKUP($C280,'All Data'!$C$2:$AP$1401,MATCH(U$1,'All Data'!$C$1:$AP$1,0),FALSE)/VLOOKUP($C280,'All Data'!$C$2:$AP$1401,MATCH("G",'All Data'!$C$1:$AP$1,0),FALSE))*$H280</f>
        <v>84.6328125</v>
      </c>
      <c r="V280" s="10">
        <f>(VLOOKUP($C280,'All Data'!$C$2:$AP$1401,MATCH(V$1,'All Data'!$C$1:$AP$1,0),FALSE)/VLOOKUP($C280,'All Data'!$C$2:$AP$1401,MATCH("G",'All Data'!$C$1:$AP$1,0),FALSE))*$H280</f>
        <v>158.2265625</v>
      </c>
      <c r="W280" s="11">
        <f>L280/J280</f>
        <v>0.29191321499013806</v>
      </c>
      <c r="X280" s="3">
        <f t="shared" si="59"/>
        <v>1054</v>
      </c>
      <c r="Y280" s="3">
        <v>0.378</v>
      </c>
      <c r="Z280" s="3">
        <f t="shared" si="60"/>
        <v>947</v>
      </c>
      <c r="AA280" s="3">
        <v>0.61499999999999999</v>
      </c>
      <c r="AB280" s="3">
        <f t="shared" si="61"/>
        <v>198</v>
      </c>
      <c r="AC280" s="3">
        <v>0.99399999999999999</v>
      </c>
      <c r="AD280" s="3">
        <f t="shared" si="62"/>
        <v>353</v>
      </c>
      <c r="AE280" s="3">
        <v>175</v>
      </c>
      <c r="AF280" s="3">
        <f t="shared" si="63"/>
        <v>199</v>
      </c>
      <c r="AG280" s="10">
        <f>(VLOOKUP($C280,'All Data'!$C$2:$AP$1401,MATCH(AG$1,'All Data'!$C$1:$AP$1,0),FALSE)/VLOOKUP($C280,'All Data'!$C$2:$AP$1401,MATCH("G",'All Data'!$C$1:$AP$1,0),FALSE))*$H280</f>
        <v>382.6875</v>
      </c>
      <c r="AH280" s="10">
        <f>(VLOOKUP($C280,'All Data'!$C$2:$AP$1401,MATCH(AH$1,'All Data'!$C$1:$AP$1,0),FALSE)/VLOOKUP($C280,'All Data'!$C$2:$AP$1401,MATCH("G",'All Data'!$C$1:$AP$1,0),FALSE))*$H280</f>
        <v>7.359375</v>
      </c>
      <c r="AI280" s="10">
        <f>(VLOOKUP($C280,'All Data'!$C$2:$AP$1401,MATCH(AI$1,'All Data'!$C$1:$AP$1,0),FALSE)/VLOOKUP($C280,'All Data'!$C$2:$AP$1401,MATCH("G",'All Data'!$C$1:$AP$1,0),FALSE))*$H280</f>
        <v>4.90625</v>
      </c>
      <c r="AJ280" s="10">
        <f>(VLOOKUP($C280,'All Data'!$C$2:$AP$1401,MATCH(AJ$1,'All Data'!$C$1:$AP$1,0),FALSE)/VLOOKUP($C280,'All Data'!$C$2:$AP$1401,MATCH("G",'All Data'!$C$1:$AP$1,0),FALSE))*$H280</f>
        <v>0</v>
      </c>
      <c r="AK280" s="10">
        <f>(VLOOKUP($C280,'All Data'!$C$2:$AP$1401,MATCH(AK$1,'All Data'!$C$1:$AP$1,0),FALSE)/VLOOKUP($C280,'All Data'!$C$2:$AP$1401,MATCH("G",'All Data'!$C$1:$AP$1,0),FALSE))*$H280</f>
        <v>4.90625</v>
      </c>
      <c r="AL280" s="10">
        <f>(VLOOKUP($C280,'All Data'!$C$2:$AP$1401,MATCH(AL$1,'All Data'!$C$1:$AP$1,0),FALSE)/VLOOKUP($C280,'All Data'!$C$2:$AP$1401,MATCH("G",'All Data'!$C$1:$AP$1,0),FALSE))*$H280</f>
        <v>9.8125</v>
      </c>
      <c r="AM280" s="12">
        <f>(VLOOKUP($C280,'All Data'!$C$2:$AP$1401,MATCH(AM$1,'All Data'!$C$1:$AP$1,0),FALSE)/VLOOKUP($C280,'All Data'!$C$2:$AP$1401,MATCH("G",'All Data'!$C$1:$AP$1,0),FALSE))*$H280</f>
        <v>8.0953125000000004</v>
      </c>
      <c r="AN280" s="3">
        <f t="shared" si="64"/>
        <v>279</v>
      </c>
      <c r="AO280" s="3">
        <f>_xlfn.IFNA(VLOOKUP(C280, 'FanGraphs Plus Stats 1-2000'!$D$2:$L$1048576, MATCH("wRC+", FanGraphs_Plus_Stats_1_1500[[#Headers],[ID]:[BABIP+]], 0), FALSE), 0)</f>
        <v>170</v>
      </c>
      <c r="AP280" s="3">
        <f t="shared" si="65"/>
        <v>224</v>
      </c>
      <c r="AQ280" s="12">
        <f>(VLOOKUP($C280,'All Data'!$C$2:$AP$1401,MATCH(AQ$1,'All Data'!$C$1:$AP$1,0),FALSE)/VLOOKUP($C280,'All Data'!$C$2:$AP$1401,MATCH("G",'All Data'!$C$1:$AP$1,0),FALSE))*$H280</f>
        <v>5.8875000000000002</v>
      </c>
      <c r="AR280" s="3">
        <f t="shared" si="66"/>
        <v>289</v>
      </c>
      <c r="AS280" s="12">
        <f>(VLOOKUP($C280,'All Data'!$C$2:$AP$1401,MATCH(AS$1,'All Data'!$C$1:$AP$1,0),FALSE)/VLOOKUP($C280,'All Data'!$C$2:$AP$1401,MATCH("G",'All Data'!$C$1:$AP$1,0),FALSE))*$H280</f>
        <v>8.0953125000000004</v>
      </c>
      <c r="AT280" s="3">
        <f t="shared" si="67"/>
        <v>186</v>
      </c>
      <c r="AU280" s="14">
        <f>(VLOOKUP($C280,'All Data'!$C$2:$AP$1401,MATCH(AU$1,'All Data'!$C$1:$AP$1,0),FALSE)/VLOOKUP($C280,'All Data'!$C$2:$AP$1401,MATCH("G",'All Data'!$C$1:$AP$1,0),FALSE))*$H280</f>
        <v>-1.3492187500000001</v>
      </c>
      <c r="AV280" s="3">
        <f t="shared" si="68"/>
        <v>1368</v>
      </c>
      <c r="AW280" s="12">
        <f>(VLOOKUP($C280,'All Data'!$C$2:$AP$1401,MATCH(AW$1,'All Data'!$C$1:$AP$1,0),FALSE)/VLOOKUP($C280,'All Data'!$C$2:$AP$1401,MATCH("G",'All Data'!$C$1:$AP$1,0),FALSE))*$H280</f>
        <v>60.1015625</v>
      </c>
      <c r="AX280" s="12">
        <f>(VLOOKUP($C280,'All Data'!$C$2:$AP$1401,MATCH(AX$1,'All Data'!$C$1:$AP$1,0),FALSE)/VLOOKUP($C280,'All Data'!$C$2:$AP$1401,MATCH("G",'All Data'!$C$1:$AP$1,0),FALSE))*$H280</f>
        <v>2.453125</v>
      </c>
      <c r="AY280" s="12">
        <f>(VLOOKUP($C280,'All Data'!$C$2:$AP$1401,MATCH(AY$1,'All Data'!$C$1:$AP$1,0),FALSE)/VLOOKUP($C280,'All Data'!$C$2:$AP$1401,MATCH("G",'All Data'!$C$1:$AP$1,0),FALSE))*$H280</f>
        <v>8.5859375</v>
      </c>
      <c r="AZ280" s="12">
        <f>(VLOOKUP($C280,'All Data'!$C$2:$AP$1401,MATCH(AZ$1,'All Data'!$C$1:$AP$1,0),FALSE)/VLOOKUP($C280,'All Data'!$C$2:$AP$1401,MATCH("G",'All Data'!$C$1:$AP$1,0),FALSE))*$H280</f>
        <v>11.0390625</v>
      </c>
      <c r="BA280" s="12">
        <f>(VLOOKUP($C280,'All Data'!$C$2:$AP$1401,MATCH(BA$1,'All Data'!$C$1:$AP$1,0),FALSE)/VLOOKUP($C280,'All Data'!$C$2:$AP$1401,MATCH("G",'All Data'!$C$1:$AP$1,0),FALSE))*$H280</f>
        <v>0</v>
      </c>
      <c r="BB280" s="3" t="s">
        <v>751</v>
      </c>
      <c r="BC280" s="13">
        <f t="shared" si="69"/>
        <v>231.68705328129403</v>
      </c>
    </row>
    <row r="281" spans="1:55" x14ac:dyDescent="0.45">
      <c r="A281" s="1">
        <f t="shared" si="56"/>
        <v>280</v>
      </c>
      <c r="B281" s="3" t="s">
        <v>328</v>
      </c>
      <c r="C281" s="3" t="str">
        <f t="shared" si="57"/>
        <v>Ralph Kiner - 1951</v>
      </c>
      <c r="D281" s="3">
        <v>1951</v>
      </c>
      <c r="E281" s="3">
        <v>28</v>
      </c>
      <c r="F281" s="3" t="s">
        <v>64</v>
      </c>
      <c r="G281" s="3" t="s">
        <v>52</v>
      </c>
      <c r="H281" s="3">
        <v>151</v>
      </c>
      <c r="I281" s="3">
        <v>670</v>
      </c>
      <c r="J281" s="3">
        <v>531</v>
      </c>
      <c r="K281" s="3">
        <v>124</v>
      </c>
      <c r="L281" s="3">
        <v>164</v>
      </c>
      <c r="M281" s="3">
        <v>85</v>
      </c>
      <c r="N281" s="3">
        <v>31</v>
      </c>
      <c r="O281" s="3">
        <v>6</v>
      </c>
      <c r="P281" s="3">
        <v>42</v>
      </c>
      <c r="Q281" s="3">
        <f t="shared" si="58"/>
        <v>139</v>
      </c>
      <c r="R281" s="3">
        <v>109</v>
      </c>
      <c r="S281" s="3">
        <v>2</v>
      </c>
      <c r="T281" s="3">
        <v>1</v>
      </c>
      <c r="U281" s="3">
        <v>137</v>
      </c>
      <c r="V281" s="3">
        <v>57</v>
      </c>
      <c r="W281" s="3">
        <v>0.309</v>
      </c>
      <c r="X281" s="3">
        <f t="shared" si="59"/>
        <v>732</v>
      </c>
      <c r="Y281" s="3">
        <v>0.45200000000000001</v>
      </c>
      <c r="Z281" s="3">
        <f t="shared" si="60"/>
        <v>121</v>
      </c>
      <c r="AA281" s="3">
        <v>0.627</v>
      </c>
      <c r="AB281" s="3">
        <f t="shared" si="61"/>
        <v>156</v>
      </c>
      <c r="AC281" s="3">
        <v>1.079</v>
      </c>
      <c r="AD281" s="3">
        <f t="shared" si="62"/>
        <v>117</v>
      </c>
      <c r="AE281" s="3">
        <v>185</v>
      </c>
      <c r="AF281" s="3">
        <f t="shared" si="63"/>
        <v>112</v>
      </c>
      <c r="AG281" s="3">
        <v>333</v>
      </c>
      <c r="AH281" s="3">
        <v>10</v>
      </c>
      <c r="AI281" s="3">
        <v>2</v>
      </c>
      <c r="AJ281" s="3">
        <v>0</v>
      </c>
      <c r="AK281" s="2"/>
      <c r="AL281" s="3">
        <v>13</v>
      </c>
      <c r="AM281" s="3">
        <v>8</v>
      </c>
      <c r="AN281" s="3">
        <f t="shared" si="64"/>
        <v>280</v>
      </c>
      <c r="AO281" s="3">
        <f>_xlfn.IFNA(VLOOKUP(C281, 'FanGraphs Plus Stats 1-2000'!$D$2:$L$1048576, MATCH("wRC+", FanGraphs_Plus_Stats_1_1500[[#Headers],[ID]:[BABIP+]], 0), FALSE), 0)</f>
        <v>179</v>
      </c>
      <c r="AP281" s="3">
        <f t="shared" si="65"/>
        <v>112</v>
      </c>
      <c r="AQ281" s="3">
        <v>5.5</v>
      </c>
      <c r="AR281" s="3">
        <f t="shared" si="66"/>
        <v>354</v>
      </c>
      <c r="AS281" s="3">
        <v>8.8000000000000007</v>
      </c>
      <c r="AT281" s="3">
        <f t="shared" si="67"/>
        <v>92</v>
      </c>
      <c r="AU281" s="14">
        <v>-1.4</v>
      </c>
      <c r="AV281" s="3">
        <f t="shared" si="68"/>
        <v>1369</v>
      </c>
      <c r="AW281" s="3">
        <v>67</v>
      </c>
      <c r="AX281" s="3">
        <v>0</v>
      </c>
      <c r="AY281" s="3">
        <v>1</v>
      </c>
      <c r="AZ281" s="3">
        <v>1</v>
      </c>
      <c r="BA281" s="3">
        <v>-6</v>
      </c>
      <c r="BB281" s="3">
        <v>73</v>
      </c>
      <c r="BC281" s="13">
        <f t="shared" si="69"/>
        <v>152.00738652931477</v>
      </c>
    </row>
    <row r="282" spans="1:55" x14ac:dyDescent="0.45">
      <c r="A282" s="1">
        <f t="shared" si="56"/>
        <v>280</v>
      </c>
      <c r="B282" s="3" t="s">
        <v>346</v>
      </c>
      <c r="C282" s="3" t="str">
        <f t="shared" si="57"/>
        <v>Pedro Guerrero - 1985</v>
      </c>
      <c r="D282" s="3">
        <v>1985</v>
      </c>
      <c r="E282" s="3">
        <v>29</v>
      </c>
      <c r="F282" s="3" t="s">
        <v>164</v>
      </c>
      <c r="G282" s="3" t="s">
        <v>52</v>
      </c>
      <c r="H282" s="3">
        <v>137</v>
      </c>
      <c r="I282" s="3">
        <v>581</v>
      </c>
      <c r="J282" s="3">
        <v>487</v>
      </c>
      <c r="K282" s="3">
        <v>99</v>
      </c>
      <c r="L282" s="3">
        <v>156</v>
      </c>
      <c r="M282" s="3">
        <v>99</v>
      </c>
      <c r="N282" s="3">
        <v>22</v>
      </c>
      <c r="O282" s="3">
        <v>2</v>
      </c>
      <c r="P282" s="3">
        <v>33</v>
      </c>
      <c r="Q282" s="3">
        <f t="shared" si="58"/>
        <v>398</v>
      </c>
      <c r="R282" s="3">
        <v>87</v>
      </c>
      <c r="S282" s="3">
        <v>12</v>
      </c>
      <c r="T282" s="3">
        <v>4</v>
      </c>
      <c r="U282" s="3">
        <v>83</v>
      </c>
      <c r="V282" s="3">
        <v>68</v>
      </c>
      <c r="W282" s="3">
        <v>0.32</v>
      </c>
      <c r="X282" s="3">
        <f t="shared" si="59"/>
        <v>538</v>
      </c>
      <c r="Y282" s="3">
        <v>0.42199999999999999</v>
      </c>
      <c r="Z282" s="3">
        <f t="shared" si="60"/>
        <v>353</v>
      </c>
      <c r="AA282" s="3">
        <v>0.57699999999999996</v>
      </c>
      <c r="AB282" s="3">
        <f t="shared" si="61"/>
        <v>383</v>
      </c>
      <c r="AC282" s="3">
        <v>0.999</v>
      </c>
      <c r="AD282" s="3">
        <f t="shared" si="62"/>
        <v>335</v>
      </c>
      <c r="AE282" s="3">
        <v>182</v>
      </c>
      <c r="AF282" s="3">
        <f t="shared" si="63"/>
        <v>128</v>
      </c>
      <c r="AG282" s="3">
        <v>281</v>
      </c>
      <c r="AH282" s="3">
        <v>13</v>
      </c>
      <c r="AI282" s="3">
        <v>6</v>
      </c>
      <c r="AJ282" s="3">
        <v>0</v>
      </c>
      <c r="AK282" s="3">
        <v>5</v>
      </c>
      <c r="AL282" s="3">
        <v>14</v>
      </c>
      <c r="AM282" s="3">
        <v>8</v>
      </c>
      <c r="AN282" s="3">
        <f t="shared" si="64"/>
        <v>280</v>
      </c>
      <c r="AO282" s="3">
        <f>_xlfn.IFNA(VLOOKUP(C282, 'FanGraphs Plus Stats 1-2000'!$D$2:$L$1048576, MATCH("wRC+", FanGraphs_Plus_Stats_1_1500[[#Headers],[ID]:[BABIP+]], 0), FALSE), 0)</f>
        <v>181</v>
      </c>
      <c r="AP282" s="3">
        <f t="shared" si="65"/>
        <v>99</v>
      </c>
      <c r="AQ282" s="3">
        <v>5.9</v>
      </c>
      <c r="AR282" s="3">
        <f t="shared" si="66"/>
        <v>266</v>
      </c>
      <c r="AS282" s="3">
        <v>7.4</v>
      </c>
      <c r="AT282" s="3">
        <f t="shared" si="67"/>
        <v>290</v>
      </c>
      <c r="AU282" s="14">
        <v>0.2</v>
      </c>
      <c r="AV282" s="3">
        <f t="shared" si="68"/>
        <v>873</v>
      </c>
      <c r="AW282" s="3">
        <v>53</v>
      </c>
      <c r="AX282" s="3">
        <v>-1</v>
      </c>
      <c r="AY282" s="3">
        <v>2</v>
      </c>
      <c r="AZ282" s="3">
        <v>0</v>
      </c>
      <c r="BA282" s="3">
        <v>4</v>
      </c>
      <c r="BB282" s="3" t="s">
        <v>347</v>
      </c>
      <c r="BC282" s="13">
        <f t="shared" si="69"/>
        <v>152.52266974642856</v>
      </c>
    </row>
    <row r="283" spans="1:55" x14ac:dyDescent="0.45">
      <c r="A283" s="1">
        <f t="shared" si="56"/>
        <v>280</v>
      </c>
      <c r="B283" s="3" t="s">
        <v>69</v>
      </c>
      <c r="C283" s="3" t="str">
        <f t="shared" si="57"/>
        <v>Ty Cobb - 1916</v>
      </c>
      <c r="D283" s="3">
        <v>1916</v>
      </c>
      <c r="E283" s="3">
        <v>29</v>
      </c>
      <c r="F283" s="3" t="s">
        <v>70</v>
      </c>
      <c r="G283" s="3" t="s">
        <v>43</v>
      </c>
      <c r="H283" s="3">
        <v>145</v>
      </c>
      <c r="I283" s="3">
        <v>637</v>
      </c>
      <c r="J283" s="3">
        <v>543</v>
      </c>
      <c r="K283" s="3">
        <v>113</v>
      </c>
      <c r="L283" s="3">
        <v>201</v>
      </c>
      <c r="M283" s="3">
        <v>155</v>
      </c>
      <c r="N283" s="3">
        <v>31</v>
      </c>
      <c r="O283" s="3">
        <v>10</v>
      </c>
      <c r="P283" s="3">
        <v>5</v>
      </c>
      <c r="Q283" s="3">
        <f t="shared" si="58"/>
        <v>1277</v>
      </c>
      <c r="R283" s="3">
        <v>68</v>
      </c>
      <c r="S283" s="3">
        <v>68</v>
      </c>
      <c r="T283" s="3">
        <v>24</v>
      </c>
      <c r="U283" s="3">
        <v>78</v>
      </c>
      <c r="V283" s="3">
        <v>39</v>
      </c>
      <c r="W283" s="3">
        <v>0.37</v>
      </c>
      <c r="X283" s="3">
        <f t="shared" si="59"/>
        <v>79</v>
      </c>
      <c r="Y283" s="3">
        <v>0.45100000000000001</v>
      </c>
      <c r="Z283" s="3">
        <f t="shared" si="60"/>
        <v>127</v>
      </c>
      <c r="AA283" s="3">
        <v>0.49199999999999999</v>
      </c>
      <c r="AB283" s="3">
        <f t="shared" si="61"/>
        <v>962</v>
      </c>
      <c r="AC283" s="3">
        <v>0.94299999999999995</v>
      </c>
      <c r="AD283" s="3">
        <f t="shared" si="62"/>
        <v>570</v>
      </c>
      <c r="AE283" s="3">
        <v>179</v>
      </c>
      <c r="AF283" s="3">
        <f t="shared" si="63"/>
        <v>151</v>
      </c>
      <c r="AG283" s="3">
        <v>267</v>
      </c>
      <c r="AH283" s="2"/>
      <c r="AI283" s="3">
        <v>2</v>
      </c>
      <c r="AJ283" s="3">
        <v>14</v>
      </c>
      <c r="AK283" s="2"/>
      <c r="AL283" s="2"/>
      <c r="AM283" s="3">
        <v>8</v>
      </c>
      <c r="AN283" s="3">
        <f t="shared" si="64"/>
        <v>280</v>
      </c>
      <c r="AO283" s="3">
        <f>_xlfn.IFNA(VLOOKUP(C283, 'FanGraphs Plus Stats 1-2000'!$D$2:$L$1048576, MATCH("wRC+", FanGraphs_Plus_Stats_1_1500[[#Headers],[ID]:[BABIP+]], 0), FALSE), 0)</f>
        <v>177</v>
      </c>
      <c r="AP283" s="3">
        <f t="shared" si="65"/>
        <v>135</v>
      </c>
      <c r="AQ283" s="3">
        <v>5.6</v>
      </c>
      <c r="AR283" s="3">
        <f t="shared" si="66"/>
        <v>336</v>
      </c>
      <c r="AS283" s="3">
        <v>8.6999999999999993</v>
      </c>
      <c r="AT283" s="3">
        <f t="shared" si="67"/>
        <v>102</v>
      </c>
      <c r="AU283" s="14">
        <v>-1.1000000000000001</v>
      </c>
      <c r="AV283" s="3">
        <f t="shared" si="68"/>
        <v>1324</v>
      </c>
      <c r="AW283" s="3">
        <v>51</v>
      </c>
      <c r="AX283" s="3">
        <v>0</v>
      </c>
      <c r="AY283" s="3">
        <v>7</v>
      </c>
      <c r="AZ283" s="3">
        <v>7</v>
      </c>
      <c r="BA283" s="3">
        <v>-5</v>
      </c>
      <c r="BB283" s="3" t="s">
        <v>349</v>
      </c>
      <c r="BC283" s="13">
        <f t="shared" si="69"/>
        <v>178.71304271236795</v>
      </c>
    </row>
    <row r="284" spans="1:55" x14ac:dyDescent="0.45">
      <c r="A284" s="1">
        <f t="shared" si="56"/>
        <v>280</v>
      </c>
      <c r="B284" s="3" t="s">
        <v>107</v>
      </c>
      <c r="C284" s="3" t="str">
        <f t="shared" si="57"/>
        <v>Jimmie Foxx - 1935</v>
      </c>
      <c r="D284" s="3">
        <v>1935</v>
      </c>
      <c r="E284" s="3">
        <v>27</v>
      </c>
      <c r="F284" s="3" t="s">
        <v>103</v>
      </c>
      <c r="G284" s="3" t="s">
        <v>43</v>
      </c>
      <c r="H284" s="3">
        <v>147</v>
      </c>
      <c r="I284" s="3">
        <v>649</v>
      </c>
      <c r="J284" s="3">
        <v>535</v>
      </c>
      <c r="K284" s="3">
        <v>118</v>
      </c>
      <c r="L284" s="3">
        <v>185</v>
      </c>
      <c r="M284" s="3">
        <v>109</v>
      </c>
      <c r="N284" s="3">
        <v>33</v>
      </c>
      <c r="O284" s="3">
        <v>7</v>
      </c>
      <c r="P284" s="3">
        <v>36</v>
      </c>
      <c r="Q284" s="3">
        <f t="shared" si="58"/>
        <v>307</v>
      </c>
      <c r="R284" s="3">
        <v>115</v>
      </c>
      <c r="S284" s="3">
        <v>6</v>
      </c>
      <c r="T284" s="3">
        <v>4</v>
      </c>
      <c r="U284" s="3">
        <v>114</v>
      </c>
      <c r="V284" s="3">
        <v>99</v>
      </c>
      <c r="W284" s="3">
        <v>0.34599999999999997</v>
      </c>
      <c r="X284" s="3">
        <f t="shared" si="59"/>
        <v>223</v>
      </c>
      <c r="Y284" s="3">
        <v>0.46100000000000002</v>
      </c>
      <c r="Z284" s="3">
        <f t="shared" si="60"/>
        <v>81</v>
      </c>
      <c r="AA284" s="3">
        <v>0.63600000000000001</v>
      </c>
      <c r="AB284" s="3">
        <f t="shared" si="61"/>
        <v>124</v>
      </c>
      <c r="AC284" s="3">
        <v>1.0960000000000001</v>
      </c>
      <c r="AD284" s="3">
        <f t="shared" si="62"/>
        <v>91</v>
      </c>
      <c r="AE284" s="3">
        <v>182</v>
      </c>
      <c r="AF284" s="3">
        <f t="shared" si="63"/>
        <v>128</v>
      </c>
      <c r="AG284" s="3">
        <v>340</v>
      </c>
      <c r="AH284" s="2"/>
      <c r="AI284" s="3">
        <v>0</v>
      </c>
      <c r="AJ284" s="3">
        <v>0</v>
      </c>
      <c r="AK284" s="2"/>
      <c r="AL284" s="3">
        <v>13</v>
      </c>
      <c r="AM284" s="3">
        <v>8</v>
      </c>
      <c r="AN284" s="3">
        <f t="shared" si="64"/>
        <v>280</v>
      </c>
      <c r="AO284" s="3">
        <f>_xlfn.IFNA(VLOOKUP(C284, 'FanGraphs Plus Stats 1-2000'!$D$2:$L$1048576, MATCH("wRC+", FanGraphs_Plus_Stats_1_1500[[#Headers],[ID]:[BABIP+]], 0), FALSE), 0)</f>
        <v>174</v>
      </c>
      <c r="AP284" s="3">
        <f t="shared" si="65"/>
        <v>167</v>
      </c>
      <c r="AQ284" s="3">
        <v>5.5</v>
      </c>
      <c r="AR284" s="3">
        <f t="shared" si="66"/>
        <v>354</v>
      </c>
      <c r="AS284" s="3">
        <v>7.6</v>
      </c>
      <c r="AT284" s="3">
        <f t="shared" si="67"/>
        <v>235</v>
      </c>
      <c r="AU284" s="14">
        <v>0</v>
      </c>
      <c r="AV284" s="3">
        <f t="shared" si="68"/>
        <v>955</v>
      </c>
      <c r="AW284" s="3">
        <v>64</v>
      </c>
      <c r="AX284" s="3">
        <v>-2</v>
      </c>
      <c r="AY284" s="3">
        <v>-2</v>
      </c>
      <c r="AZ284" s="3">
        <v>-4</v>
      </c>
      <c r="BA284" s="3">
        <v>5</v>
      </c>
      <c r="BB284" s="3" t="s">
        <v>341</v>
      </c>
      <c r="BC284" s="13">
        <f t="shared" si="69"/>
        <v>181.56333751143026</v>
      </c>
    </row>
    <row r="285" spans="1:55" x14ac:dyDescent="0.45">
      <c r="A285" s="1">
        <f t="shared" si="56"/>
        <v>280</v>
      </c>
      <c r="B285" s="3" t="s">
        <v>352</v>
      </c>
      <c r="C285" s="3" t="str">
        <f t="shared" si="57"/>
        <v>Cy Seymour - 1905</v>
      </c>
      <c r="D285" s="3">
        <v>1905</v>
      </c>
      <c r="E285" s="3">
        <v>32</v>
      </c>
      <c r="F285" s="3" t="s">
        <v>78</v>
      </c>
      <c r="G285" s="3" t="s">
        <v>52</v>
      </c>
      <c r="H285" s="3">
        <v>149</v>
      </c>
      <c r="I285" s="3">
        <v>646</v>
      </c>
      <c r="J285" s="3">
        <v>581</v>
      </c>
      <c r="K285" s="3">
        <v>95</v>
      </c>
      <c r="L285" s="3">
        <v>219</v>
      </c>
      <c r="M285" s="3">
        <v>150</v>
      </c>
      <c r="N285" s="3">
        <v>40</v>
      </c>
      <c r="O285" s="3">
        <v>21</v>
      </c>
      <c r="P285" s="3">
        <v>8</v>
      </c>
      <c r="Q285" s="3">
        <f t="shared" si="58"/>
        <v>1186</v>
      </c>
      <c r="R285" s="3">
        <v>121</v>
      </c>
      <c r="S285" s="3">
        <v>21</v>
      </c>
      <c r="T285" s="2"/>
      <c r="U285" s="3">
        <v>51</v>
      </c>
      <c r="V285" s="3">
        <v>29</v>
      </c>
      <c r="W285" s="3">
        <v>0.377</v>
      </c>
      <c r="X285" s="3">
        <f t="shared" si="59"/>
        <v>58</v>
      </c>
      <c r="Y285" s="3">
        <v>0.42899999999999999</v>
      </c>
      <c r="Z285" s="3">
        <f t="shared" si="60"/>
        <v>275</v>
      </c>
      <c r="AA285" s="3">
        <v>0.55900000000000005</v>
      </c>
      <c r="AB285" s="3">
        <f t="shared" si="61"/>
        <v>472</v>
      </c>
      <c r="AC285" s="3">
        <v>0.98799999999999999</v>
      </c>
      <c r="AD285" s="3">
        <f t="shared" si="62"/>
        <v>374</v>
      </c>
      <c r="AE285" s="3">
        <v>181</v>
      </c>
      <c r="AF285" s="3">
        <f t="shared" si="63"/>
        <v>137</v>
      </c>
      <c r="AG285" s="3">
        <v>325</v>
      </c>
      <c r="AH285" s="2"/>
      <c r="AI285" s="3">
        <v>2</v>
      </c>
      <c r="AJ285" s="3">
        <v>9</v>
      </c>
      <c r="AK285" s="2"/>
      <c r="AL285" s="2"/>
      <c r="AM285" s="3">
        <v>8</v>
      </c>
      <c r="AN285" s="3">
        <f t="shared" si="64"/>
        <v>280</v>
      </c>
      <c r="AO285" s="3">
        <f>_xlfn.IFNA(VLOOKUP(C285, 'FanGraphs Plus Stats 1-2000'!$D$2:$L$1048576, MATCH("wRC+", FanGraphs_Plus_Stats_1_1500[[#Headers],[ID]:[BABIP+]], 0), FALSE), 0)</f>
        <v>174</v>
      </c>
      <c r="AP285" s="3">
        <f t="shared" si="65"/>
        <v>167</v>
      </c>
      <c r="AQ285" s="3">
        <v>5.9</v>
      </c>
      <c r="AR285" s="3">
        <f t="shared" si="66"/>
        <v>266</v>
      </c>
      <c r="AS285" s="3">
        <v>7.6</v>
      </c>
      <c r="AT285" s="3">
        <f t="shared" si="67"/>
        <v>235</v>
      </c>
      <c r="AU285" s="14">
        <v>0.1</v>
      </c>
      <c r="AV285" s="3">
        <f t="shared" si="68"/>
        <v>909</v>
      </c>
      <c r="AW285" s="3">
        <v>57</v>
      </c>
      <c r="AX285" s="3">
        <v>0</v>
      </c>
      <c r="AY285" s="3">
        <v>-2</v>
      </c>
      <c r="AZ285" s="3">
        <v>-2</v>
      </c>
      <c r="BA285" s="3">
        <v>4</v>
      </c>
      <c r="BB285" s="3" t="s">
        <v>83</v>
      </c>
      <c r="BC285" s="13">
        <f t="shared" si="69"/>
        <v>185.72271474844754</v>
      </c>
    </row>
    <row r="286" spans="1:55" x14ac:dyDescent="0.45">
      <c r="A286" s="1">
        <f t="shared" si="56"/>
        <v>280</v>
      </c>
      <c r="B286" s="3" t="s">
        <v>342</v>
      </c>
      <c r="C286" s="3" t="str">
        <f t="shared" si="57"/>
        <v>Chuck Klein - 1933</v>
      </c>
      <c r="D286" s="3">
        <v>1933</v>
      </c>
      <c r="E286" s="3">
        <v>28</v>
      </c>
      <c r="F286" s="3" t="s">
        <v>139</v>
      </c>
      <c r="G286" s="3" t="s">
        <v>52</v>
      </c>
      <c r="H286" s="3">
        <v>152</v>
      </c>
      <c r="I286" s="3">
        <v>667</v>
      </c>
      <c r="J286" s="3">
        <v>606</v>
      </c>
      <c r="K286" s="3">
        <v>101</v>
      </c>
      <c r="L286" s="3">
        <v>223</v>
      </c>
      <c r="M286" s="3">
        <v>144</v>
      </c>
      <c r="N286" s="3">
        <v>44</v>
      </c>
      <c r="O286" s="3">
        <v>7</v>
      </c>
      <c r="P286" s="3">
        <v>28</v>
      </c>
      <c r="Q286" s="3">
        <f t="shared" si="58"/>
        <v>601</v>
      </c>
      <c r="R286" s="3">
        <v>120</v>
      </c>
      <c r="S286" s="3">
        <v>15</v>
      </c>
      <c r="T286" s="3">
        <v>8</v>
      </c>
      <c r="U286" s="3">
        <v>56</v>
      </c>
      <c r="V286" s="3">
        <v>36</v>
      </c>
      <c r="W286" s="3">
        <v>0.36799999999999999</v>
      </c>
      <c r="X286" s="3">
        <f t="shared" si="59"/>
        <v>86</v>
      </c>
      <c r="Y286" s="3">
        <v>0.42199999999999999</v>
      </c>
      <c r="Z286" s="3">
        <f t="shared" si="60"/>
        <v>353</v>
      </c>
      <c r="AA286" s="3">
        <v>0.60199999999999998</v>
      </c>
      <c r="AB286" s="3">
        <f t="shared" si="61"/>
        <v>256</v>
      </c>
      <c r="AC286" s="3">
        <v>1.0249999999999999</v>
      </c>
      <c r="AD286" s="3">
        <f t="shared" si="62"/>
        <v>250</v>
      </c>
      <c r="AE286" s="3">
        <v>176</v>
      </c>
      <c r="AF286" s="3">
        <f t="shared" si="63"/>
        <v>184</v>
      </c>
      <c r="AG286" s="3">
        <v>365</v>
      </c>
      <c r="AH286" s="3">
        <v>3</v>
      </c>
      <c r="AI286" s="3">
        <v>1</v>
      </c>
      <c r="AJ286" s="3">
        <v>4</v>
      </c>
      <c r="AK286" s="2"/>
      <c r="AL286" s="3">
        <v>4</v>
      </c>
      <c r="AM286" s="3">
        <v>8</v>
      </c>
      <c r="AN286" s="3">
        <f t="shared" si="64"/>
        <v>280</v>
      </c>
      <c r="AO286" s="3">
        <f>_xlfn.IFNA(VLOOKUP(C286, 'FanGraphs Plus Stats 1-2000'!$D$2:$L$1048576, MATCH("wRC+", FanGraphs_Plus_Stats_1_1500[[#Headers],[ID]:[BABIP+]], 0), FALSE), 0)</f>
        <v>176</v>
      </c>
      <c r="AP286" s="3">
        <f t="shared" si="65"/>
        <v>142</v>
      </c>
      <c r="AQ286" s="3">
        <v>5.8</v>
      </c>
      <c r="AR286" s="3">
        <f t="shared" si="66"/>
        <v>290</v>
      </c>
      <c r="AS286" s="3">
        <v>8.3000000000000007</v>
      </c>
      <c r="AT286" s="3">
        <f t="shared" si="67"/>
        <v>144</v>
      </c>
      <c r="AU286" s="14">
        <v>-1.1000000000000001</v>
      </c>
      <c r="AV286" s="3">
        <f t="shared" si="68"/>
        <v>1324</v>
      </c>
      <c r="AW286" s="3">
        <v>60</v>
      </c>
      <c r="AX286" s="3">
        <v>2</v>
      </c>
      <c r="AY286" s="3">
        <v>1</v>
      </c>
      <c r="AZ286" s="3">
        <v>3</v>
      </c>
      <c r="BA286" s="3">
        <v>-2</v>
      </c>
      <c r="BB286" s="3" t="s">
        <v>343</v>
      </c>
      <c r="BC286" s="13">
        <f t="shared" si="69"/>
        <v>194.12794903823232</v>
      </c>
    </row>
    <row r="287" spans="1:55" x14ac:dyDescent="0.45">
      <c r="A287" s="1">
        <f t="shared" si="56"/>
        <v>280</v>
      </c>
      <c r="B287" s="3" t="s">
        <v>1127</v>
      </c>
      <c r="C287" s="3" t="str">
        <f t="shared" si="57"/>
        <v>Hank Aaron - 1969</v>
      </c>
      <c r="D287" s="3">
        <v>1969</v>
      </c>
      <c r="E287" s="3">
        <v>35</v>
      </c>
      <c r="F287" s="3" t="s">
        <v>210</v>
      </c>
      <c r="G287" s="3" t="s">
        <v>52</v>
      </c>
      <c r="H287" s="3">
        <v>147</v>
      </c>
      <c r="I287" s="3">
        <v>639</v>
      </c>
      <c r="J287" s="3">
        <v>547</v>
      </c>
      <c r="K287" s="3">
        <v>100</v>
      </c>
      <c r="L287" s="3">
        <v>164</v>
      </c>
      <c r="M287" s="3">
        <v>87</v>
      </c>
      <c r="N287" s="3">
        <v>30</v>
      </c>
      <c r="O287" s="3">
        <v>3</v>
      </c>
      <c r="P287" s="3">
        <v>44</v>
      </c>
      <c r="Q287" s="3">
        <f t="shared" si="58"/>
        <v>105</v>
      </c>
      <c r="R287" s="3">
        <v>97</v>
      </c>
      <c r="S287" s="3">
        <v>9</v>
      </c>
      <c r="T287" s="3">
        <v>10</v>
      </c>
      <c r="U287" s="3">
        <v>87</v>
      </c>
      <c r="V287" s="3">
        <v>47</v>
      </c>
      <c r="W287" s="3">
        <v>0.3</v>
      </c>
      <c r="X287" s="3">
        <f t="shared" si="59"/>
        <v>916</v>
      </c>
      <c r="Y287" s="3">
        <v>0.39600000000000002</v>
      </c>
      <c r="Z287" s="3">
        <f t="shared" si="60"/>
        <v>670</v>
      </c>
      <c r="AA287" s="3">
        <v>0.60699999999999998</v>
      </c>
      <c r="AB287" s="3">
        <f t="shared" si="61"/>
        <v>231</v>
      </c>
      <c r="AC287" s="3">
        <v>1.0029999999999999</v>
      </c>
      <c r="AD287" s="3">
        <f t="shared" si="62"/>
        <v>323</v>
      </c>
      <c r="AE287" s="3">
        <v>177</v>
      </c>
      <c r="AF287" s="3">
        <f t="shared" si="63"/>
        <v>169</v>
      </c>
      <c r="AG287" s="3">
        <v>332</v>
      </c>
      <c r="AH287" s="3">
        <v>14</v>
      </c>
      <c r="AI287" s="3">
        <v>2</v>
      </c>
      <c r="AJ287" s="3">
        <v>0</v>
      </c>
      <c r="AK287" s="3">
        <v>3</v>
      </c>
      <c r="AL287" s="3">
        <v>19</v>
      </c>
      <c r="AM287" s="3">
        <v>8</v>
      </c>
      <c r="AN287" s="3">
        <f t="shared" si="64"/>
        <v>280</v>
      </c>
      <c r="AO287" s="3">
        <f>_xlfn.IFNA(VLOOKUP(C287, 'FanGraphs Plus Stats 1-2000'!$D$2:$L$1048576, MATCH("wRC+", FanGraphs_Plus_Stats_1_1500[[#Headers],[ID]:[BABIP+]], 0), FALSE), 0)</f>
        <v>170</v>
      </c>
      <c r="AP287" s="3">
        <f t="shared" si="65"/>
        <v>224</v>
      </c>
      <c r="AQ287" s="3">
        <v>5.9</v>
      </c>
      <c r="AR287" s="3">
        <f t="shared" si="66"/>
        <v>266</v>
      </c>
      <c r="AS287" s="3">
        <v>7.2</v>
      </c>
      <c r="AT287" s="3">
        <f t="shared" si="67"/>
        <v>332</v>
      </c>
      <c r="AU287" s="14">
        <v>0.1</v>
      </c>
      <c r="AV287" s="3">
        <f t="shared" si="68"/>
        <v>909</v>
      </c>
      <c r="AW287" s="3">
        <v>56</v>
      </c>
      <c r="AX287" s="3">
        <v>-2</v>
      </c>
      <c r="AY287" s="3">
        <v>-2</v>
      </c>
      <c r="AZ287" s="3">
        <v>-3</v>
      </c>
      <c r="BA287" s="3">
        <v>6</v>
      </c>
      <c r="BB287" s="3" t="s">
        <v>334</v>
      </c>
      <c r="BC287" s="13">
        <f t="shared" si="69"/>
        <v>219.66671297563911</v>
      </c>
    </row>
    <row r="288" spans="1:55" x14ac:dyDescent="0.45">
      <c r="A288" s="1">
        <f t="shared" si="56"/>
        <v>280</v>
      </c>
      <c r="B288" s="3" t="s">
        <v>96</v>
      </c>
      <c r="C288" s="3" t="str">
        <f t="shared" si="57"/>
        <v>Aaron Judge - 2017</v>
      </c>
      <c r="D288" s="3">
        <v>2017</v>
      </c>
      <c r="E288" s="3">
        <v>25</v>
      </c>
      <c r="F288" s="3" t="s">
        <v>42</v>
      </c>
      <c r="G288" s="3" t="s">
        <v>43</v>
      </c>
      <c r="H288" s="3">
        <v>155</v>
      </c>
      <c r="I288" s="3">
        <v>678</v>
      </c>
      <c r="J288" s="3">
        <v>542</v>
      </c>
      <c r="K288" s="3">
        <v>128</v>
      </c>
      <c r="L288" s="3">
        <v>154</v>
      </c>
      <c r="M288" s="3">
        <v>75</v>
      </c>
      <c r="N288" s="3">
        <v>24</v>
      </c>
      <c r="O288" s="3">
        <v>3</v>
      </c>
      <c r="P288" s="3">
        <v>52</v>
      </c>
      <c r="Q288" s="3">
        <f t="shared" si="58"/>
        <v>26</v>
      </c>
      <c r="R288" s="3">
        <v>114</v>
      </c>
      <c r="S288" s="3">
        <v>9</v>
      </c>
      <c r="T288" s="3">
        <v>4</v>
      </c>
      <c r="U288" s="3">
        <v>127</v>
      </c>
      <c r="V288" s="3">
        <v>208</v>
      </c>
      <c r="W288" s="3">
        <v>0.28399999999999997</v>
      </c>
      <c r="X288" s="3">
        <f t="shared" si="59"/>
        <v>1154</v>
      </c>
      <c r="Y288" s="3">
        <v>0.42199999999999999</v>
      </c>
      <c r="Z288" s="3">
        <f t="shared" si="60"/>
        <v>353</v>
      </c>
      <c r="AA288" s="3">
        <v>0.627</v>
      </c>
      <c r="AB288" s="3">
        <f t="shared" si="61"/>
        <v>156</v>
      </c>
      <c r="AC288" s="3">
        <v>1.0489999999999999</v>
      </c>
      <c r="AD288" s="3">
        <f t="shared" si="62"/>
        <v>166</v>
      </c>
      <c r="AE288" s="3">
        <v>171</v>
      </c>
      <c r="AF288" s="3">
        <f t="shared" si="63"/>
        <v>258</v>
      </c>
      <c r="AG288" s="3">
        <v>340</v>
      </c>
      <c r="AH288" s="3">
        <v>15</v>
      </c>
      <c r="AI288" s="3">
        <v>5</v>
      </c>
      <c r="AJ288" s="3">
        <v>0</v>
      </c>
      <c r="AK288" s="3">
        <v>4</v>
      </c>
      <c r="AL288" s="3">
        <v>11</v>
      </c>
      <c r="AM288" s="3">
        <v>8</v>
      </c>
      <c r="AN288" s="3">
        <f t="shared" si="64"/>
        <v>280</v>
      </c>
      <c r="AO288" s="3">
        <f>_xlfn.IFNA(VLOOKUP(C288, 'FanGraphs Plus Stats 1-2000'!$D$2:$L$1048576, MATCH("wRC+", FanGraphs_Plus_Stats_1_1500[[#Headers],[ID]:[BABIP+]], 0), FALSE), 0)</f>
        <v>174</v>
      </c>
      <c r="AP288" s="3">
        <f t="shared" si="65"/>
        <v>167</v>
      </c>
      <c r="AQ288" s="3">
        <v>5.7</v>
      </c>
      <c r="AR288" s="3">
        <f t="shared" si="66"/>
        <v>307</v>
      </c>
      <c r="AS288" s="3">
        <v>7.2</v>
      </c>
      <c r="AT288" s="3">
        <f t="shared" si="67"/>
        <v>332</v>
      </c>
      <c r="AU288" s="14">
        <v>0.2</v>
      </c>
      <c r="AV288" s="3">
        <f t="shared" si="68"/>
        <v>873</v>
      </c>
      <c r="AW288" s="3">
        <v>58</v>
      </c>
      <c r="AX288" s="3">
        <v>-1</v>
      </c>
      <c r="AY288" s="3">
        <v>-1</v>
      </c>
      <c r="AZ288" s="3">
        <v>-2</v>
      </c>
      <c r="BA288" s="3">
        <v>8</v>
      </c>
      <c r="BB288" s="3" t="s">
        <v>338</v>
      </c>
      <c r="BC288" s="13">
        <f t="shared" si="69"/>
        <v>229.34964354283116</v>
      </c>
    </row>
    <row r="289" spans="1:55" x14ac:dyDescent="0.45">
      <c r="A289" s="1">
        <f t="shared" si="56"/>
        <v>280</v>
      </c>
      <c r="B289" s="3" t="s">
        <v>339</v>
      </c>
      <c r="C289" s="3" t="str">
        <f t="shared" si="57"/>
        <v>Matt Kemp - 2011</v>
      </c>
      <c r="D289" s="3">
        <v>2011</v>
      </c>
      <c r="E289" s="3">
        <v>26</v>
      </c>
      <c r="F289" s="3" t="s">
        <v>164</v>
      </c>
      <c r="G289" s="3" t="s">
        <v>52</v>
      </c>
      <c r="H289" s="3">
        <v>161</v>
      </c>
      <c r="I289" s="3">
        <v>689</v>
      </c>
      <c r="J289" s="3">
        <v>602</v>
      </c>
      <c r="K289" s="3">
        <v>115</v>
      </c>
      <c r="L289" s="3">
        <v>195</v>
      </c>
      <c r="M289" s="3">
        <v>119</v>
      </c>
      <c r="N289" s="3">
        <v>33</v>
      </c>
      <c r="O289" s="3">
        <v>4</v>
      </c>
      <c r="P289" s="3">
        <v>39</v>
      </c>
      <c r="Q289" s="3">
        <f t="shared" si="58"/>
        <v>217</v>
      </c>
      <c r="R289" s="3">
        <v>126</v>
      </c>
      <c r="S289" s="3">
        <v>40</v>
      </c>
      <c r="T289" s="3">
        <v>11</v>
      </c>
      <c r="U289" s="3">
        <v>74</v>
      </c>
      <c r="V289" s="3">
        <v>159</v>
      </c>
      <c r="W289" s="3">
        <v>0.32400000000000001</v>
      </c>
      <c r="X289" s="3">
        <f t="shared" si="59"/>
        <v>481</v>
      </c>
      <c r="Y289" s="3">
        <v>0.39900000000000002</v>
      </c>
      <c r="Z289" s="3">
        <f t="shared" si="60"/>
        <v>627</v>
      </c>
      <c r="AA289" s="3">
        <v>0.58599999999999997</v>
      </c>
      <c r="AB289" s="3">
        <f t="shared" si="61"/>
        <v>332</v>
      </c>
      <c r="AC289" s="3">
        <v>0.98599999999999999</v>
      </c>
      <c r="AD289" s="3">
        <f t="shared" si="62"/>
        <v>382</v>
      </c>
      <c r="AE289" s="3">
        <v>172</v>
      </c>
      <c r="AF289" s="3">
        <f t="shared" si="63"/>
        <v>240</v>
      </c>
      <c r="AG289" s="3">
        <v>353</v>
      </c>
      <c r="AH289" s="3">
        <v>16</v>
      </c>
      <c r="AI289" s="3">
        <v>6</v>
      </c>
      <c r="AJ289" s="3">
        <v>0</v>
      </c>
      <c r="AK289" s="3">
        <v>7</v>
      </c>
      <c r="AL289" s="3">
        <v>24</v>
      </c>
      <c r="AM289" s="3">
        <v>8</v>
      </c>
      <c r="AN289" s="3">
        <f t="shared" si="64"/>
        <v>280</v>
      </c>
      <c r="AO289" s="3">
        <f>_xlfn.IFNA(VLOOKUP(C289, 'FanGraphs Plus Stats 1-2000'!$D$2:$L$1048576, MATCH("wRC+", FanGraphs_Plus_Stats_1_1500[[#Headers],[ID]:[BABIP+]], 0), FALSE), 0)</f>
        <v>168</v>
      </c>
      <c r="AP289" s="3">
        <f t="shared" si="65"/>
        <v>250</v>
      </c>
      <c r="AQ289" s="3">
        <v>5.9</v>
      </c>
      <c r="AR289" s="3">
        <f t="shared" si="66"/>
        <v>266</v>
      </c>
      <c r="AS289" s="3">
        <v>8.6999999999999993</v>
      </c>
      <c r="AT289" s="3">
        <f t="shared" si="67"/>
        <v>102</v>
      </c>
      <c r="AU289" s="14">
        <v>-0.4</v>
      </c>
      <c r="AV289" s="3">
        <f t="shared" si="68"/>
        <v>1122</v>
      </c>
      <c r="AW289" s="3">
        <v>56</v>
      </c>
      <c r="AX289" s="3">
        <v>-2</v>
      </c>
      <c r="AY289" s="3">
        <v>5</v>
      </c>
      <c r="AZ289" s="3">
        <v>4</v>
      </c>
      <c r="BA289" s="3">
        <v>-7</v>
      </c>
      <c r="BB289" s="3" t="s">
        <v>340</v>
      </c>
      <c r="BC289" s="13">
        <f t="shared" si="69"/>
        <v>256.11583299749884</v>
      </c>
    </row>
    <row r="290" spans="1:55" x14ac:dyDescent="0.45">
      <c r="A290" s="1">
        <f t="shared" si="56"/>
        <v>280</v>
      </c>
      <c r="B290" s="3" t="s">
        <v>327</v>
      </c>
      <c r="C290" s="3" t="str">
        <f t="shared" si="57"/>
        <v>Eddie Mathews - 1953</v>
      </c>
      <c r="D290" s="3">
        <v>1953</v>
      </c>
      <c r="E290" s="3">
        <v>21</v>
      </c>
      <c r="F290" s="3" t="s">
        <v>171</v>
      </c>
      <c r="G290" s="3" t="s">
        <v>52</v>
      </c>
      <c r="H290" s="3">
        <v>157</v>
      </c>
      <c r="I290" s="3">
        <v>681</v>
      </c>
      <c r="J290" s="3">
        <v>579</v>
      </c>
      <c r="K290" s="3">
        <v>110</v>
      </c>
      <c r="L290" s="3">
        <v>175</v>
      </c>
      <c r="M290" s="3">
        <v>89</v>
      </c>
      <c r="N290" s="3">
        <v>31</v>
      </c>
      <c r="O290" s="3">
        <v>8</v>
      </c>
      <c r="P290" s="3">
        <v>47</v>
      </c>
      <c r="Q290" s="3">
        <f t="shared" si="58"/>
        <v>63</v>
      </c>
      <c r="R290" s="3">
        <v>135</v>
      </c>
      <c r="S290" s="3">
        <v>1</v>
      </c>
      <c r="T290" s="3">
        <v>3</v>
      </c>
      <c r="U290" s="3">
        <v>99</v>
      </c>
      <c r="V290" s="3">
        <v>83</v>
      </c>
      <c r="W290" s="3">
        <v>0.30199999999999999</v>
      </c>
      <c r="X290" s="3">
        <f t="shared" si="59"/>
        <v>872</v>
      </c>
      <c r="Y290" s="3">
        <v>0.40600000000000003</v>
      </c>
      <c r="Z290" s="3">
        <f t="shared" si="60"/>
        <v>538</v>
      </c>
      <c r="AA290" s="3">
        <v>0.627</v>
      </c>
      <c r="AB290" s="3">
        <f t="shared" si="61"/>
        <v>156</v>
      </c>
      <c r="AC290" s="3">
        <v>1.0329999999999999</v>
      </c>
      <c r="AD290" s="3">
        <f t="shared" si="62"/>
        <v>221</v>
      </c>
      <c r="AE290" s="3">
        <v>171</v>
      </c>
      <c r="AF290" s="3">
        <f t="shared" si="63"/>
        <v>258</v>
      </c>
      <c r="AG290" s="3">
        <v>363</v>
      </c>
      <c r="AH290" s="3">
        <v>6</v>
      </c>
      <c r="AI290" s="3">
        <v>2</v>
      </c>
      <c r="AJ290" s="3">
        <v>1</v>
      </c>
      <c r="AK290" s="2"/>
      <c r="AL290" s="3">
        <v>16</v>
      </c>
      <c r="AM290" s="3">
        <v>8</v>
      </c>
      <c r="AN290" s="3">
        <f t="shared" si="64"/>
        <v>280</v>
      </c>
      <c r="AO290" s="3">
        <f>_xlfn.IFNA(VLOOKUP(C290, 'FanGraphs Plus Stats 1-2000'!$D$2:$L$1048576, MATCH("wRC+", FanGraphs_Plus_Stats_1_1500[[#Headers],[ID]:[BABIP+]], 0), FALSE), 0)</f>
        <v>167</v>
      </c>
      <c r="AP290" s="3">
        <f t="shared" si="65"/>
        <v>266</v>
      </c>
      <c r="AQ290" s="3">
        <v>5.5</v>
      </c>
      <c r="AR290" s="3">
        <f t="shared" si="66"/>
        <v>354</v>
      </c>
      <c r="AS290" s="3">
        <v>8</v>
      </c>
      <c r="AT290" s="3">
        <f t="shared" si="67"/>
        <v>187</v>
      </c>
      <c r="AU290" s="14">
        <v>0.3</v>
      </c>
      <c r="AV290" s="3">
        <f t="shared" si="68"/>
        <v>828</v>
      </c>
      <c r="AW290" s="3">
        <v>54</v>
      </c>
      <c r="AX290" s="3">
        <v>2</v>
      </c>
      <c r="AY290" s="3">
        <v>0</v>
      </c>
      <c r="AZ290" s="3">
        <v>2</v>
      </c>
      <c r="BA290" s="3">
        <v>3</v>
      </c>
      <c r="BB290" s="3" t="s">
        <v>140</v>
      </c>
      <c r="BC290" s="13">
        <f t="shared" si="69"/>
        <v>267.8467974163064</v>
      </c>
    </row>
    <row r="291" spans="1:55" x14ac:dyDescent="0.45">
      <c r="A291" s="1">
        <f t="shared" si="56"/>
        <v>280</v>
      </c>
      <c r="B291" s="3" t="s">
        <v>1127</v>
      </c>
      <c r="C291" s="3" t="str">
        <f t="shared" si="57"/>
        <v>Hank Aaron - 1957</v>
      </c>
      <c r="D291" s="3">
        <v>1957</v>
      </c>
      <c r="E291" s="3">
        <v>23</v>
      </c>
      <c r="F291" s="3" t="s">
        <v>171</v>
      </c>
      <c r="G291" s="3" t="s">
        <v>52</v>
      </c>
      <c r="H291" s="3">
        <v>151</v>
      </c>
      <c r="I291" s="3">
        <v>675</v>
      </c>
      <c r="J291" s="3">
        <v>615</v>
      </c>
      <c r="K291" s="3">
        <v>118</v>
      </c>
      <c r="L291" s="3">
        <v>198</v>
      </c>
      <c r="M291" s="3">
        <v>121</v>
      </c>
      <c r="N291" s="3">
        <v>27</v>
      </c>
      <c r="O291" s="3">
        <v>6</v>
      </c>
      <c r="P291" s="3">
        <v>44</v>
      </c>
      <c r="Q291" s="3">
        <f t="shared" si="58"/>
        <v>105</v>
      </c>
      <c r="R291" s="3">
        <v>132</v>
      </c>
      <c r="S291" s="3">
        <v>1</v>
      </c>
      <c r="T291" s="3">
        <v>1</v>
      </c>
      <c r="U291" s="3">
        <v>57</v>
      </c>
      <c r="V291" s="3">
        <v>58</v>
      </c>
      <c r="W291" s="3">
        <v>0.32200000000000001</v>
      </c>
      <c r="X291" s="3">
        <f t="shared" si="59"/>
        <v>515</v>
      </c>
      <c r="Y291" s="3">
        <v>0.378</v>
      </c>
      <c r="Z291" s="3">
        <f t="shared" si="60"/>
        <v>947</v>
      </c>
      <c r="AA291" s="3">
        <v>0.6</v>
      </c>
      <c r="AB291" s="3">
        <f t="shared" si="61"/>
        <v>263</v>
      </c>
      <c r="AC291" s="3">
        <v>0.97799999999999998</v>
      </c>
      <c r="AD291" s="3">
        <f t="shared" si="62"/>
        <v>403</v>
      </c>
      <c r="AE291" s="3">
        <v>166</v>
      </c>
      <c r="AF291" s="3">
        <f t="shared" si="63"/>
        <v>341</v>
      </c>
      <c r="AG291" s="3">
        <v>369</v>
      </c>
      <c r="AH291" s="3">
        <v>13</v>
      </c>
      <c r="AI291" s="3">
        <v>0</v>
      </c>
      <c r="AJ291" s="3">
        <v>0</v>
      </c>
      <c r="AK291" s="3">
        <v>3</v>
      </c>
      <c r="AL291" s="3">
        <v>15</v>
      </c>
      <c r="AM291" s="3">
        <v>8</v>
      </c>
      <c r="AN291" s="3">
        <f t="shared" si="64"/>
        <v>280</v>
      </c>
      <c r="AO291" s="3">
        <f>_xlfn.IFNA(VLOOKUP(C291, 'FanGraphs Plus Stats 1-2000'!$D$2:$L$1048576, MATCH("wRC+", FanGraphs_Plus_Stats_1_1500[[#Headers],[ID]:[BABIP+]], 0), FALSE), 0)</f>
        <v>164</v>
      </c>
      <c r="AP291" s="3">
        <f t="shared" si="65"/>
        <v>321</v>
      </c>
      <c r="AQ291" s="3">
        <v>5.5</v>
      </c>
      <c r="AR291" s="3">
        <f t="shared" si="66"/>
        <v>354</v>
      </c>
      <c r="AS291" s="3">
        <v>7.8</v>
      </c>
      <c r="AT291" s="3">
        <f t="shared" si="67"/>
        <v>212</v>
      </c>
      <c r="AU291" s="14">
        <v>-0.1</v>
      </c>
      <c r="AV291" s="3">
        <f t="shared" si="68"/>
        <v>993</v>
      </c>
      <c r="AW291" s="3">
        <v>53</v>
      </c>
      <c r="AX291" s="3">
        <v>0</v>
      </c>
      <c r="AY291" s="3">
        <v>2</v>
      </c>
      <c r="AZ291" s="3">
        <v>2</v>
      </c>
      <c r="BA291" s="3">
        <v>4</v>
      </c>
      <c r="BB291" s="3" t="s">
        <v>162</v>
      </c>
      <c r="BC291" s="13">
        <f t="shared" si="69"/>
        <v>312.94821655212854</v>
      </c>
    </row>
    <row r="292" spans="1:55" x14ac:dyDescent="0.45">
      <c r="A292" s="1">
        <f t="shared" si="56"/>
        <v>280</v>
      </c>
      <c r="B292" s="3" t="s">
        <v>344</v>
      </c>
      <c r="C292" s="3" t="str">
        <f t="shared" si="57"/>
        <v>Pete Reiser - 1941</v>
      </c>
      <c r="D292" s="3">
        <v>1941</v>
      </c>
      <c r="E292" s="3">
        <v>22</v>
      </c>
      <c r="F292" s="3" t="s">
        <v>158</v>
      </c>
      <c r="G292" s="3" t="s">
        <v>52</v>
      </c>
      <c r="H292" s="3">
        <v>137</v>
      </c>
      <c r="I292" s="3">
        <v>601</v>
      </c>
      <c r="J292" s="3">
        <v>536</v>
      </c>
      <c r="K292" s="3">
        <v>117</v>
      </c>
      <c r="L292" s="3">
        <v>184</v>
      </c>
      <c r="M292" s="3">
        <v>114</v>
      </c>
      <c r="N292" s="3">
        <v>39</v>
      </c>
      <c r="O292" s="3">
        <v>17</v>
      </c>
      <c r="P292" s="3">
        <v>14</v>
      </c>
      <c r="Q292" s="3">
        <f t="shared" si="58"/>
        <v>1034</v>
      </c>
      <c r="R292" s="3">
        <v>76</v>
      </c>
      <c r="S292" s="3">
        <v>4</v>
      </c>
      <c r="T292" s="3">
        <v>5</v>
      </c>
      <c r="U292" s="3">
        <v>46</v>
      </c>
      <c r="V292" s="3">
        <v>71</v>
      </c>
      <c r="W292" s="3">
        <v>0.34300000000000003</v>
      </c>
      <c r="X292" s="3">
        <f t="shared" si="59"/>
        <v>249</v>
      </c>
      <c r="Y292" s="3">
        <v>0.40600000000000003</v>
      </c>
      <c r="Z292" s="3">
        <f t="shared" si="60"/>
        <v>538</v>
      </c>
      <c r="AA292" s="3">
        <v>0.55800000000000005</v>
      </c>
      <c r="AB292" s="3">
        <f t="shared" si="61"/>
        <v>479</v>
      </c>
      <c r="AC292" s="3">
        <v>0.96399999999999997</v>
      </c>
      <c r="AD292" s="3">
        <f t="shared" si="62"/>
        <v>470</v>
      </c>
      <c r="AE292" s="3">
        <v>164</v>
      </c>
      <c r="AF292" s="3">
        <f t="shared" si="63"/>
        <v>380</v>
      </c>
      <c r="AG292" s="3">
        <v>299</v>
      </c>
      <c r="AH292" s="3">
        <v>6</v>
      </c>
      <c r="AI292" s="3">
        <v>11</v>
      </c>
      <c r="AJ292" s="3">
        <v>8</v>
      </c>
      <c r="AK292" s="2"/>
      <c r="AL292" s="3">
        <v>2</v>
      </c>
      <c r="AM292" s="3">
        <v>8</v>
      </c>
      <c r="AN292" s="3">
        <f t="shared" si="64"/>
        <v>280</v>
      </c>
      <c r="AO292" s="3">
        <f>_xlfn.IFNA(VLOOKUP(C292, 'FanGraphs Plus Stats 1-2000'!$D$2:$L$1048576, MATCH("wRC+", FanGraphs_Plus_Stats_1_1500[[#Headers],[ID]:[BABIP+]], 0), FALSE), 0)</f>
        <v>164</v>
      </c>
      <c r="AP292" s="3">
        <f t="shared" si="65"/>
        <v>321</v>
      </c>
      <c r="AQ292" s="3">
        <v>5.9</v>
      </c>
      <c r="AR292" s="3">
        <f t="shared" si="66"/>
        <v>266</v>
      </c>
      <c r="AS292" s="3">
        <v>6.9</v>
      </c>
      <c r="AT292" s="3">
        <f t="shared" si="67"/>
        <v>422</v>
      </c>
      <c r="AU292" s="14">
        <v>0.9</v>
      </c>
      <c r="AV292" s="3">
        <f t="shared" si="68"/>
        <v>610</v>
      </c>
      <c r="AW292" s="3">
        <v>44</v>
      </c>
      <c r="AX292" s="3">
        <v>4</v>
      </c>
      <c r="AY292" s="3">
        <v>0</v>
      </c>
      <c r="AZ292" s="3">
        <v>4</v>
      </c>
      <c r="BA292" s="3">
        <v>10</v>
      </c>
      <c r="BB292" s="3" t="s">
        <v>345</v>
      </c>
      <c r="BC292" s="13">
        <f t="shared" si="69"/>
        <v>324.45082797779094</v>
      </c>
    </row>
    <row r="293" spans="1:55" x14ac:dyDescent="0.45">
      <c r="A293" s="1">
        <f t="shared" si="56"/>
        <v>280</v>
      </c>
      <c r="B293" s="3" t="s">
        <v>57</v>
      </c>
      <c r="C293" s="3" t="str">
        <f t="shared" si="57"/>
        <v>Barry Bonds - 1991</v>
      </c>
      <c r="D293" s="3">
        <v>1991</v>
      </c>
      <c r="E293" s="3">
        <v>26</v>
      </c>
      <c r="F293" s="3" t="s">
        <v>64</v>
      </c>
      <c r="G293" s="3" t="s">
        <v>52</v>
      </c>
      <c r="H293" s="3">
        <v>153</v>
      </c>
      <c r="I293" s="3">
        <v>634</v>
      </c>
      <c r="J293" s="3">
        <v>510</v>
      </c>
      <c r="K293" s="3">
        <v>95</v>
      </c>
      <c r="L293" s="3">
        <v>149</v>
      </c>
      <c r="M293" s="3">
        <v>91</v>
      </c>
      <c r="N293" s="3">
        <v>28</v>
      </c>
      <c r="O293" s="3">
        <v>5</v>
      </c>
      <c r="P293" s="3">
        <v>25</v>
      </c>
      <c r="Q293" s="3">
        <f t="shared" si="58"/>
        <v>703</v>
      </c>
      <c r="R293" s="3">
        <v>116</v>
      </c>
      <c r="S293" s="3">
        <v>43</v>
      </c>
      <c r="T293" s="3">
        <v>13</v>
      </c>
      <c r="U293" s="3">
        <v>107</v>
      </c>
      <c r="V293" s="3">
        <v>73</v>
      </c>
      <c r="W293" s="3">
        <v>0.29199999999999998</v>
      </c>
      <c r="X293" s="3">
        <f t="shared" si="59"/>
        <v>1038</v>
      </c>
      <c r="Y293" s="3">
        <v>0.41</v>
      </c>
      <c r="Z293" s="3">
        <f t="shared" si="60"/>
        <v>483</v>
      </c>
      <c r="AA293" s="3">
        <v>0.51400000000000001</v>
      </c>
      <c r="AB293" s="3">
        <f t="shared" si="61"/>
        <v>802</v>
      </c>
      <c r="AC293" s="3">
        <v>0.92400000000000004</v>
      </c>
      <c r="AD293" s="3">
        <f t="shared" si="62"/>
        <v>681</v>
      </c>
      <c r="AE293" s="3">
        <v>160</v>
      </c>
      <c r="AF293" s="3">
        <f t="shared" si="63"/>
        <v>455</v>
      </c>
      <c r="AG293" s="3">
        <v>262</v>
      </c>
      <c r="AH293" s="3">
        <v>8</v>
      </c>
      <c r="AI293" s="3">
        <v>4</v>
      </c>
      <c r="AJ293" s="3">
        <v>0</v>
      </c>
      <c r="AK293" s="3">
        <v>13</v>
      </c>
      <c r="AL293" s="3">
        <v>25</v>
      </c>
      <c r="AM293" s="3">
        <v>8</v>
      </c>
      <c r="AN293" s="3">
        <f t="shared" si="64"/>
        <v>280</v>
      </c>
      <c r="AO293" s="3">
        <f>_xlfn.IFNA(VLOOKUP(C293, 'FanGraphs Plus Stats 1-2000'!$D$2:$L$1048576, MATCH("wRC+", FanGraphs_Plus_Stats_1_1500[[#Headers],[ID]:[BABIP+]], 0), FALSE), 0)</f>
        <v>155</v>
      </c>
      <c r="AP293" s="3">
        <f t="shared" si="65"/>
        <v>509</v>
      </c>
      <c r="AQ293" s="3">
        <v>5.9</v>
      </c>
      <c r="AR293" s="3">
        <f t="shared" si="66"/>
        <v>266</v>
      </c>
      <c r="AS293" s="3">
        <v>5.8</v>
      </c>
      <c r="AT293" s="3">
        <f t="shared" si="67"/>
        <v>869</v>
      </c>
      <c r="AU293" s="14">
        <v>1.5</v>
      </c>
      <c r="AV293" s="3">
        <f t="shared" si="68"/>
        <v>407</v>
      </c>
      <c r="AW293" s="3">
        <v>36</v>
      </c>
      <c r="AX293" s="3">
        <v>1</v>
      </c>
      <c r="AY293" s="3">
        <v>4</v>
      </c>
      <c r="AZ293" s="3">
        <v>5</v>
      </c>
      <c r="BA293" s="3">
        <v>19</v>
      </c>
      <c r="BB293" s="3" t="s">
        <v>148</v>
      </c>
      <c r="BC293" s="13">
        <f t="shared" si="69"/>
        <v>401.75602961877166</v>
      </c>
    </row>
    <row r="294" spans="1:55" x14ac:dyDescent="0.45">
      <c r="A294" s="1">
        <f t="shared" si="56"/>
        <v>280</v>
      </c>
      <c r="B294" s="3" t="s">
        <v>336</v>
      </c>
      <c r="C294" s="3" t="str">
        <f t="shared" si="57"/>
        <v>Derek Jeter - 1999</v>
      </c>
      <c r="D294" s="3">
        <v>1999</v>
      </c>
      <c r="E294" s="3">
        <v>25</v>
      </c>
      <c r="F294" s="3" t="s">
        <v>42</v>
      </c>
      <c r="G294" s="3" t="s">
        <v>43</v>
      </c>
      <c r="H294" s="3">
        <v>158</v>
      </c>
      <c r="I294" s="3">
        <v>739</v>
      </c>
      <c r="J294" s="3">
        <v>627</v>
      </c>
      <c r="K294" s="3">
        <v>134</v>
      </c>
      <c r="L294" s="3">
        <v>219</v>
      </c>
      <c r="M294" s="3">
        <v>149</v>
      </c>
      <c r="N294" s="3">
        <v>37</v>
      </c>
      <c r="O294" s="3">
        <v>9</v>
      </c>
      <c r="P294" s="3">
        <v>24</v>
      </c>
      <c r="Q294" s="3">
        <f t="shared" si="58"/>
        <v>740</v>
      </c>
      <c r="R294" s="3">
        <v>102</v>
      </c>
      <c r="S294" s="3">
        <v>19</v>
      </c>
      <c r="T294" s="3">
        <v>8</v>
      </c>
      <c r="U294" s="3">
        <v>91</v>
      </c>
      <c r="V294" s="3">
        <v>116</v>
      </c>
      <c r="W294" s="3">
        <v>0.34899999999999998</v>
      </c>
      <c r="X294" s="3">
        <f t="shared" si="59"/>
        <v>200</v>
      </c>
      <c r="Y294" s="3">
        <v>0.438</v>
      </c>
      <c r="Z294" s="3">
        <f t="shared" si="60"/>
        <v>211</v>
      </c>
      <c r="AA294" s="3">
        <v>0.55200000000000005</v>
      </c>
      <c r="AB294" s="3">
        <f t="shared" si="61"/>
        <v>522</v>
      </c>
      <c r="AC294" s="3">
        <v>0.98899999999999999</v>
      </c>
      <c r="AD294" s="3">
        <f t="shared" si="62"/>
        <v>370</v>
      </c>
      <c r="AE294" s="3">
        <v>153</v>
      </c>
      <c r="AF294" s="3">
        <f t="shared" si="63"/>
        <v>613</v>
      </c>
      <c r="AG294" s="3">
        <v>346</v>
      </c>
      <c r="AH294" s="3">
        <v>12</v>
      </c>
      <c r="AI294" s="3">
        <v>12</v>
      </c>
      <c r="AJ294" s="3">
        <v>3</v>
      </c>
      <c r="AK294" s="3">
        <v>6</v>
      </c>
      <c r="AL294" s="3">
        <v>5</v>
      </c>
      <c r="AM294" s="3">
        <v>8</v>
      </c>
      <c r="AN294" s="3">
        <f t="shared" si="64"/>
        <v>280</v>
      </c>
      <c r="AO294" s="3">
        <f>_xlfn.IFNA(VLOOKUP(C294, 'FanGraphs Plus Stats 1-2000'!$D$2:$L$1048576, MATCH("wRC+", FanGraphs_Plus_Stats_1_1500[[#Headers],[ID]:[BABIP+]], 0), FALSE), 0)</f>
        <v>156</v>
      </c>
      <c r="AP294" s="3">
        <f t="shared" si="65"/>
        <v>481</v>
      </c>
      <c r="AQ294" s="3">
        <v>5.6</v>
      </c>
      <c r="AR294" s="3">
        <f t="shared" si="66"/>
        <v>336</v>
      </c>
      <c r="AS294" s="3">
        <v>9.1</v>
      </c>
      <c r="AT294" s="3">
        <f t="shared" si="67"/>
        <v>68</v>
      </c>
      <c r="AU294" s="14">
        <v>-0.1</v>
      </c>
      <c r="AV294" s="3">
        <f t="shared" si="68"/>
        <v>993</v>
      </c>
      <c r="AW294" s="3">
        <v>58</v>
      </c>
      <c r="AX294" s="3">
        <v>2</v>
      </c>
      <c r="AY294" s="3">
        <v>3</v>
      </c>
      <c r="AZ294" s="3">
        <v>5</v>
      </c>
      <c r="BA294" s="3">
        <v>-11</v>
      </c>
      <c r="BB294" s="3" t="s">
        <v>62</v>
      </c>
      <c r="BC294" s="13">
        <f t="shared" si="69"/>
        <v>435.43285402861352</v>
      </c>
    </row>
    <row r="295" spans="1:55" x14ac:dyDescent="0.45">
      <c r="A295" s="1">
        <f t="shared" si="56"/>
        <v>280</v>
      </c>
      <c r="B295" s="3" t="s">
        <v>1127</v>
      </c>
      <c r="C295" s="3" t="str">
        <f t="shared" si="57"/>
        <v>Hank Aaron - 1960</v>
      </c>
      <c r="D295" s="3">
        <v>1960</v>
      </c>
      <c r="E295" s="3">
        <v>26</v>
      </c>
      <c r="F295" s="3" t="s">
        <v>171</v>
      </c>
      <c r="G295" s="3" t="s">
        <v>52</v>
      </c>
      <c r="H295" s="3">
        <v>153</v>
      </c>
      <c r="I295" s="3">
        <v>664</v>
      </c>
      <c r="J295" s="3">
        <v>590</v>
      </c>
      <c r="K295" s="3">
        <v>102</v>
      </c>
      <c r="L295" s="3">
        <v>172</v>
      </c>
      <c r="M295" s="3">
        <v>101</v>
      </c>
      <c r="N295" s="3">
        <v>20</v>
      </c>
      <c r="O295" s="3">
        <v>11</v>
      </c>
      <c r="P295" s="3">
        <v>40</v>
      </c>
      <c r="Q295" s="3">
        <f t="shared" si="58"/>
        <v>193</v>
      </c>
      <c r="R295" s="3">
        <v>126</v>
      </c>
      <c r="S295" s="3">
        <v>16</v>
      </c>
      <c r="T295" s="3">
        <v>7</v>
      </c>
      <c r="U295" s="3">
        <v>60</v>
      </c>
      <c r="V295" s="3">
        <v>63</v>
      </c>
      <c r="W295" s="3">
        <v>0.29199999999999998</v>
      </c>
      <c r="X295" s="3">
        <f t="shared" si="59"/>
        <v>1038</v>
      </c>
      <c r="Y295" s="3">
        <v>0.35199999999999998</v>
      </c>
      <c r="Z295" s="3">
        <f t="shared" si="60"/>
        <v>1238</v>
      </c>
      <c r="AA295" s="3">
        <v>0.56599999999999995</v>
      </c>
      <c r="AB295" s="3">
        <f t="shared" si="61"/>
        <v>433</v>
      </c>
      <c r="AC295" s="3">
        <v>0.91900000000000004</v>
      </c>
      <c r="AD295" s="3">
        <f t="shared" si="62"/>
        <v>715</v>
      </c>
      <c r="AE295" s="3">
        <v>156</v>
      </c>
      <c r="AF295" s="3">
        <f t="shared" si="63"/>
        <v>549</v>
      </c>
      <c r="AG295" s="3">
        <v>334</v>
      </c>
      <c r="AH295" s="3">
        <v>8</v>
      </c>
      <c r="AI295" s="3">
        <v>2</v>
      </c>
      <c r="AJ295" s="3">
        <v>0</v>
      </c>
      <c r="AK295" s="3">
        <v>12</v>
      </c>
      <c r="AL295" s="3">
        <v>13</v>
      </c>
      <c r="AM295" s="3">
        <v>8</v>
      </c>
      <c r="AN295" s="3">
        <f t="shared" si="64"/>
        <v>280</v>
      </c>
      <c r="AO295" s="3">
        <f>_xlfn.IFNA(VLOOKUP(C295, 'FanGraphs Plus Stats 1-2000'!$D$2:$L$1048576, MATCH("wRC+", FanGraphs_Plus_Stats_1_1500[[#Headers],[ID]:[BABIP+]], 0), FALSE), 0)</f>
        <v>150</v>
      </c>
      <c r="AP295" s="3">
        <f t="shared" si="65"/>
        <v>636</v>
      </c>
      <c r="AQ295" s="3">
        <v>5.5</v>
      </c>
      <c r="AR295" s="3">
        <f t="shared" si="66"/>
        <v>354</v>
      </c>
      <c r="AS295" s="3">
        <v>6.5</v>
      </c>
      <c r="AT295" s="3">
        <f t="shared" si="67"/>
        <v>552</v>
      </c>
      <c r="AU295" s="14">
        <v>0.8</v>
      </c>
      <c r="AV295" s="3">
        <f t="shared" si="68"/>
        <v>639</v>
      </c>
      <c r="AW295" s="3">
        <v>41</v>
      </c>
      <c r="AX295" s="3">
        <v>2</v>
      </c>
      <c r="AY295" s="3">
        <v>2</v>
      </c>
      <c r="AZ295" s="3">
        <v>4</v>
      </c>
      <c r="BA295" s="3">
        <v>14</v>
      </c>
      <c r="BB295" s="3" t="s">
        <v>132</v>
      </c>
      <c r="BC295" s="13">
        <f t="shared" si="69"/>
        <v>460.67625800627081</v>
      </c>
    </row>
    <row r="296" spans="1:55" x14ac:dyDescent="0.45">
      <c r="A296" s="1">
        <f t="shared" si="56"/>
        <v>280</v>
      </c>
      <c r="B296" s="3" t="s">
        <v>136</v>
      </c>
      <c r="C296" s="3" t="str">
        <f t="shared" si="57"/>
        <v>Arky Vaughan - 1936</v>
      </c>
      <c r="D296" s="3">
        <v>1936</v>
      </c>
      <c r="E296" s="3">
        <v>24</v>
      </c>
      <c r="F296" s="3" t="s">
        <v>64</v>
      </c>
      <c r="G296" s="3" t="s">
        <v>52</v>
      </c>
      <c r="H296" s="3">
        <v>156</v>
      </c>
      <c r="I296" s="3">
        <v>701</v>
      </c>
      <c r="J296" s="3">
        <v>568</v>
      </c>
      <c r="K296" s="3">
        <v>122</v>
      </c>
      <c r="L296" s="3">
        <v>190</v>
      </c>
      <c r="M296" s="3">
        <v>140</v>
      </c>
      <c r="N296" s="3">
        <v>30</v>
      </c>
      <c r="O296" s="3">
        <v>11</v>
      </c>
      <c r="P296" s="3">
        <v>9</v>
      </c>
      <c r="Q296" s="3">
        <f t="shared" si="58"/>
        <v>1158</v>
      </c>
      <c r="R296" s="3">
        <v>78</v>
      </c>
      <c r="S296" s="3">
        <v>6</v>
      </c>
      <c r="T296" s="3">
        <v>9</v>
      </c>
      <c r="U296" s="3">
        <v>118</v>
      </c>
      <c r="V296" s="3">
        <v>21</v>
      </c>
      <c r="W296" s="3">
        <v>0.33500000000000002</v>
      </c>
      <c r="X296" s="3">
        <f t="shared" si="59"/>
        <v>321</v>
      </c>
      <c r="Y296" s="3">
        <v>0.45300000000000001</v>
      </c>
      <c r="Z296" s="3">
        <f t="shared" si="60"/>
        <v>115</v>
      </c>
      <c r="AA296" s="3">
        <v>0.47399999999999998</v>
      </c>
      <c r="AB296" s="3">
        <f t="shared" si="61"/>
        <v>1070</v>
      </c>
      <c r="AC296" s="3">
        <v>0.92700000000000005</v>
      </c>
      <c r="AD296" s="3">
        <f t="shared" si="62"/>
        <v>662</v>
      </c>
      <c r="AE296" s="3">
        <v>148</v>
      </c>
      <c r="AF296" s="3">
        <f t="shared" si="63"/>
        <v>731</v>
      </c>
      <c r="AG296" s="3">
        <v>269</v>
      </c>
      <c r="AH296" s="3">
        <v>7</v>
      </c>
      <c r="AI296" s="3">
        <v>5</v>
      </c>
      <c r="AJ296" s="3">
        <v>10</v>
      </c>
      <c r="AK296" s="2"/>
      <c r="AL296" s="3">
        <v>9</v>
      </c>
      <c r="AM296" s="3">
        <v>8</v>
      </c>
      <c r="AN296" s="3">
        <f t="shared" si="64"/>
        <v>280</v>
      </c>
      <c r="AO296" s="3">
        <f>_xlfn.IFNA(VLOOKUP(C296, 'FanGraphs Plus Stats 1-2000'!$D$2:$L$1048576, MATCH("wRC+", FanGraphs_Plus_Stats_1_1500[[#Headers],[ID]:[BABIP+]], 0), FALSE), 0)</f>
        <v>155</v>
      </c>
      <c r="AP296" s="3">
        <f t="shared" si="65"/>
        <v>509</v>
      </c>
      <c r="AQ296" s="3">
        <v>5.6</v>
      </c>
      <c r="AR296" s="3">
        <f t="shared" si="66"/>
        <v>336</v>
      </c>
      <c r="AS296" s="3">
        <v>8.1</v>
      </c>
      <c r="AT296" s="3">
        <f t="shared" si="67"/>
        <v>175</v>
      </c>
      <c r="AU296" s="14">
        <v>0.8</v>
      </c>
      <c r="AV296" s="3">
        <f t="shared" si="68"/>
        <v>639</v>
      </c>
      <c r="AW296" s="3">
        <v>46</v>
      </c>
      <c r="AX296" s="3">
        <v>2</v>
      </c>
      <c r="AY296" s="3">
        <v>1</v>
      </c>
      <c r="AZ296" s="3">
        <v>4</v>
      </c>
      <c r="BA296" s="3">
        <v>-2</v>
      </c>
      <c r="BB296" s="3" t="s">
        <v>62</v>
      </c>
      <c r="BC296" s="13">
        <f t="shared" si="69"/>
        <v>470.54128071951192</v>
      </c>
    </row>
    <row r="297" spans="1:55" x14ac:dyDescent="0.45">
      <c r="A297" s="1">
        <f t="shared" si="56"/>
        <v>280</v>
      </c>
      <c r="B297" s="3" t="s">
        <v>335</v>
      </c>
      <c r="C297" s="3" t="str">
        <f t="shared" si="57"/>
        <v>César Cedeño - 1972</v>
      </c>
      <c r="D297" s="3">
        <v>1972</v>
      </c>
      <c r="E297" s="3">
        <v>21</v>
      </c>
      <c r="F297" s="3" t="s">
        <v>178</v>
      </c>
      <c r="G297" s="3" t="s">
        <v>52</v>
      </c>
      <c r="H297" s="3">
        <v>139</v>
      </c>
      <c r="I297" s="3">
        <v>625</v>
      </c>
      <c r="J297" s="3">
        <v>559</v>
      </c>
      <c r="K297" s="3">
        <v>103</v>
      </c>
      <c r="L297" s="3">
        <v>179</v>
      </c>
      <c r="M297" s="3">
        <v>110</v>
      </c>
      <c r="N297" s="3">
        <v>39</v>
      </c>
      <c r="O297" s="3">
        <v>8</v>
      </c>
      <c r="P297" s="3">
        <v>22</v>
      </c>
      <c r="Q297" s="3">
        <f t="shared" si="58"/>
        <v>811</v>
      </c>
      <c r="R297" s="3">
        <v>82</v>
      </c>
      <c r="S297" s="3">
        <v>55</v>
      </c>
      <c r="T297" s="3">
        <v>21</v>
      </c>
      <c r="U297" s="3">
        <v>56</v>
      </c>
      <c r="V297" s="3">
        <v>62</v>
      </c>
      <c r="W297" s="3">
        <v>0.32</v>
      </c>
      <c r="X297" s="3">
        <f t="shared" si="59"/>
        <v>538</v>
      </c>
      <c r="Y297" s="3">
        <v>0.38500000000000001</v>
      </c>
      <c r="Z297" s="3">
        <f t="shared" si="60"/>
        <v>843</v>
      </c>
      <c r="AA297" s="3">
        <v>0.53700000000000003</v>
      </c>
      <c r="AB297" s="3">
        <f t="shared" si="61"/>
        <v>632</v>
      </c>
      <c r="AC297" s="3">
        <v>0.92100000000000004</v>
      </c>
      <c r="AD297" s="3">
        <f t="shared" si="62"/>
        <v>703</v>
      </c>
      <c r="AE297" s="3">
        <v>162</v>
      </c>
      <c r="AF297" s="3">
        <f t="shared" si="63"/>
        <v>412</v>
      </c>
      <c r="AG297" s="3">
        <v>300</v>
      </c>
      <c r="AH297" s="3">
        <v>11</v>
      </c>
      <c r="AI297" s="3">
        <v>5</v>
      </c>
      <c r="AJ297" s="3">
        <v>1</v>
      </c>
      <c r="AK297" s="3">
        <v>4</v>
      </c>
      <c r="AL297" s="3">
        <v>5</v>
      </c>
      <c r="AM297" s="3">
        <v>8</v>
      </c>
      <c r="AN297" s="3">
        <f t="shared" si="64"/>
        <v>280</v>
      </c>
      <c r="AO297" s="3">
        <f>_xlfn.IFNA(VLOOKUP(C297, 'FanGraphs Plus Stats 1-2000'!$D$2:$L$1048576, MATCH("wRC+", FanGraphs_Plus_Stats_1_1500[[#Headers],[ID]:[BABIP+]], 0), FALSE), 0)</f>
        <v>0</v>
      </c>
      <c r="AP297" s="3">
        <f t="shared" si="65"/>
        <v>942</v>
      </c>
      <c r="AQ297" s="3">
        <v>6.2</v>
      </c>
      <c r="AR297" s="3">
        <f t="shared" si="66"/>
        <v>208</v>
      </c>
      <c r="AS297" s="3">
        <v>7.6</v>
      </c>
      <c r="AT297" s="3">
        <f t="shared" si="67"/>
        <v>235</v>
      </c>
      <c r="AU297" s="14">
        <v>0.3</v>
      </c>
      <c r="AV297" s="3">
        <f t="shared" si="68"/>
        <v>828</v>
      </c>
      <c r="AW297" s="3">
        <v>46</v>
      </c>
      <c r="AX297" s="3">
        <v>0</v>
      </c>
      <c r="AY297" s="3">
        <v>6</v>
      </c>
      <c r="AZ297" s="3">
        <v>6</v>
      </c>
      <c r="BA297" s="3">
        <v>2</v>
      </c>
      <c r="BB297" s="3" t="s">
        <v>68</v>
      </c>
      <c r="BC297" s="13">
        <f t="shared" si="69"/>
        <v>477.20177461845441</v>
      </c>
    </row>
    <row r="298" spans="1:55" x14ac:dyDescent="0.45">
      <c r="A298" s="1">
        <f t="shared" si="56"/>
        <v>280</v>
      </c>
      <c r="B298" s="3" t="s">
        <v>138</v>
      </c>
      <c r="C298" s="3" t="str">
        <f t="shared" si="57"/>
        <v>Mike Schmidt - 1976</v>
      </c>
      <c r="D298" s="3">
        <v>1976</v>
      </c>
      <c r="E298" s="3">
        <v>26</v>
      </c>
      <c r="F298" s="3" t="s">
        <v>139</v>
      </c>
      <c r="G298" s="3" t="s">
        <v>52</v>
      </c>
      <c r="H298" s="3">
        <v>160</v>
      </c>
      <c r="I298" s="3">
        <v>705</v>
      </c>
      <c r="J298" s="3">
        <v>584</v>
      </c>
      <c r="K298" s="3">
        <v>112</v>
      </c>
      <c r="L298" s="3">
        <v>153</v>
      </c>
      <c r="M298" s="3">
        <v>80</v>
      </c>
      <c r="N298" s="3">
        <v>31</v>
      </c>
      <c r="O298" s="3">
        <v>4</v>
      </c>
      <c r="P298" s="3">
        <v>38</v>
      </c>
      <c r="Q298" s="3">
        <f t="shared" si="58"/>
        <v>251</v>
      </c>
      <c r="R298" s="3">
        <v>107</v>
      </c>
      <c r="S298" s="3">
        <v>14</v>
      </c>
      <c r="T298" s="3">
        <v>9</v>
      </c>
      <c r="U298" s="3">
        <v>100</v>
      </c>
      <c r="V298" s="3">
        <v>149</v>
      </c>
      <c r="W298" s="3">
        <v>0.26200000000000001</v>
      </c>
      <c r="X298" s="3">
        <f t="shared" si="59"/>
        <v>1356</v>
      </c>
      <c r="Y298" s="3">
        <v>0.376</v>
      </c>
      <c r="Z298" s="3">
        <f t="shared" si="60"/>
        <v>974</v>
      </c>
      <c r="AA298" s="3">
        <v>0.52400000000000002</v>
      </c>
      <c r="AB298" s="3">
        <f t="shared" si="61"/>
        <v>738</v>
      </c>
      <c r="AC298" s="3">
        <v>0.9</v>
      </c>
      <c r="AD298" s="3">
        <f t="shared" si="62"/>
        <v>815</v>
      </c>
      <c r="AE298" s="3">
        <v>151</v>
      </c>
      <c r="AF298" s="3">
        <f t="shared" si="63"/>
        <v>643</v>
      </c>
      <c r="AG298" s="3">
        <v>306</v>
      </c>
      <c r="AH298" s="3">
        <v>7</v>
      </c>
      <c r="AI298" s="3">
        <v>11</v>
      </c>
      <c r="AJ298" s="3">
        <v>3</v>
      </c>
      <c r="AK298" s="3">
        <v>7</v>
      </c>
      <c r="AL298" s="3">
        <v>8</v>
      </c>
      <c r="AM298" s="3">
        <v>8</v>
      </c>
      <c r="AN298" s="3">
        <f t="shared" si="64"/>
        <v>280</v>
      </c>
      <c r="AO298" s="3">
        <f>_xlfn.IFNA(VLOOKUP(C298, 'FanGraphs Plus Stats 1-2000'!$D$2:$L$1048576, MATCH("wRC+", FanGraphs_Plus_Stats_1_1500[[#Headers],[ID]:[BABIP+]], 0), FALSE), 0)</f>
        <v>151</v>
      </c>
      <c r="AP298" s="3">
        <f t="shared" si="65"/>
        <v>604</v>
      </c>
      <c r="AQ298" s="3">
        <v>5.9</v>
      </c>
      <c r="AR298" s="3">
        <f t="shared" si="66"/>
        <v>266</v>
      </c>
      <c r="AS298" s="3">
        <v>6.8</v>
      </c>
      <c r="AT298" s="3">
        <f t="shared" si="67"/>
        <v>451</v>
      </c>
      <c r="AU298" s="14">
        <v>1.6</v>
      </c>
      <c r="AV298" s="3">
        <f t="shared" si="68"/>
        <v>372</v>
      </c>
      <c r="AW298" s="3">
        <v>40</v>
      </c>
      <c r="AX298" s="3">
        <v>0</v>
      </c>
      <c r="AY298" s="3">
        <v>0</v>
      </c>
      <c r="AZ298" s="3">
        <v>0</v>
      </c>
      <c r="BA298" s="3">
        <v>10</v>
      </c>
      <c r="BB298" s="3" t="s">
        <v>140</v>
      </c>
      <c r="BC298" s="13">
        <f t="shared" si="69"/>
        <v>477.31159110174661</v>
      </c>
    </row>
    <row r="299" spans="1:55" x14ac:dyDescent="0.45">
      <c r="A299" s="1">
        <f t="shared" si="56"/>
        <v>280</v>
      </c>
      <c r="B299" s="3" t="s">
        <v>327</v>
      </c>
      <c r="C299" s="3" t="str">
        <f t="shared" si="57"/>
        <v>Eddie Mathews - 1963</v>
      </c>
      <c r="D299" s="3">
        <v>1963</v>
      </c>
      <c r="E299" s="3">
        <v>31</v>
      </c>
      <c r="F299" s="3" t="s">
        <v>171</v>
      </c>
      <c r="G299" s="3" t="s">
        <v>52</v>
      </c>
      <c r="H299" s="3">
        <v>158</v>
      </c>
      <c r="I299" s="3">
        <v>675</v>
      </c>
      <c r="J299" s="3">
        <v>547</v>
      </c>
      <c r="K299" s="3">
        <v>82</v>
      </c>
      <c r="L299" s="3">
        <v>144</v>
      </c>
      <c r="M299" s="3">
        <v>90</v>
      </c>
      <c r="N299" s="3">
        <v>27</v>
      </c>
      <c r="O299" s="3">
        <v>4</v>
      </c>
      <c r="P299" s="3">
        <v>23</v>
      </c>
      <c r="Q299" s="3">
        <f t="shared" si="58"/>
        <v>779</v>
      </c>
      <c r="R299" s="3">
        <v>84</v>
      </c>
      <c r="S299" s="3">
        <v>3</v>
      </c>
      <c r="T299" s="3">
        <v>4</v>
      </c>
      <c r="U299" s="3">
        <v>124</v>
      </c>
      <c r="V299" s="3">
        <v>119</v>
      </c>
      <c r="W299" s="3">
        <v>0.26300000000000001</v>
      </c>
      <c r="X299" s="3">
        <f t="shared" si="59"/>
        <v>1346</v>
      </c>
      <c r="Y299" s="3">
        <v>0.39900000000000002</v>
      </c>
      <c r="Z299" s="3">
        <f t="shared" si="60"/>
        <v>627</v>
      </c>
      <c r="AA299" s="3">
        <v>0.45300000000000001</v>
      </c>
      <c r="AB299" s="3">
        <f t="shared" si="61"/>
        <v>1168</v>
      </c>
      <c r="AC299" s="3">
        <v>0.85199999999999998</v>
      </c>
      <c r="AD299" s="3">
        <f t="shared" si="62"/>
        <v>1068</v>
      </c>
      <c r="AE299" s="3">
        <v>147</v>
      </c>
      <c r="AF299" s="3">
        <f t="shared" si="63"/>
        <v>752</v>
      </c>
      <c r="AG299" s="3">
        <v>248</v>
      </c>
      <c r="AH299" s="3">
        <v>9</v>
      </c>
      <c r="AI299" s="3">
        <v>1</v>
      </c>
      <c r="AJ299" s="3">
        <v>0</v>
      </c>
      <c r="AK299" s="3">
        <v>3</v>
      </c>
      <c r="AL299" s="3">
        <v>14</v>
      </c>
      <c r="AM299" s="3">
        <v>8</v>
      </c>
      <c r="AN299" s="3">
        <f t="shared" si="64"/>
        <v>280</v>
      </c>
      <c r="AO299" s="3">
        <f>_xlfn.IFNA(VLOOKUP(C299, 'FanGraphs Plus Stats 1-2000'!$D$2:$L$1048576, MATCH("wRC+", FanGraphs_Plus_Stats_1_1500[[#Headers],[ID]:[BABIP+]], 0), FALSE), 0)</f>
        <v>148</v>
      </c>
      <c r="AP299" s="3">
        <f t="shared" si="65"/>
        <v>691</v>
      </c>
      <c r="AQ299" s="3">
        <v>5.3</v>
      </c>
      <c r="AR299" s="3">
        <f t="shared" si="66"/>
        <v>416</v>
      </c>
      <c r="AS299" s="3">
        <v>6.2</v>
      </c>
      <c r="AT299" s="3">
        <f t="shared" si="67"/>
        <v>682</v>
      </c>
      <c r="AU299" s="14">
        <v>1.8</v>
      </c>
      <c r="AV299" s="3">
        <f t="shared" si="68"/>
        <v>312</v>
      </c>
      <c r="AW299" s="3">
        <v>33</v>
      </c>
      <c r="AX299" s="3">
        <v>0</v>
      </c>
      <c r="AY299" s="3">
        <v>-2</v>
      </c>
      <c r="AZ299" s="3">
        <v>-2</v>
      </c>
      <c r="BA299" s="3">
        <v>14</v>
      </c>
      <c r="BB299" s="3" t="s">
        <v>350</v>
      </c>
      <c r="BC299" s="13">
        <f t="shared" si="69"/>
        <v>525.95829207576264</v>
      </c>
    </row>
    <row r="300" spans="1:55" x14ac:dyDescent="0.45">
      <c r="A300" s="1">
        <f t="shared" si="56"/>
        <v>280</v>
      </c>
      <c r="B300" s="3" t="s">
        <v>109</v>
      </c>
      <c r="C300" s="3" t="str">
        <f t="shared" si="57"/>
        <v>Lou Boudreau - 1944</v>
      </c>
      <c r="D300" s="3">
        <v>1944</v>
      </c>
      <c r="E300" s="3">
        <v>26</v>
      </c>
      <c r="F300" s="3" t="s">
        <v>110</v>
      </c>
      <c r="G300" s="3" t="s">
        <v>43</v>
      </c>
      <c r="H300" s="3">
        <v>150</v>
      </c>
      <c r="I300" s="3">
        <v>681</v>
      </c>
      <c r="J300" s="3">
        <v>584</v>
      </c>
      <c r="K300" s="3">
        <v>91</v>
      </c>
      <c r="L300" s="3">
        <v>191</v>
      </c>
      <c r="M300" s="3">
        <v>138</v>
      </c>
      <c r="N300" s="3">
        <v>45</v>
      </c>
      <c r="O300" s="3">
        <v>5</v>
      </c>
      <c r="P300" s="3">
        <v>3</v>
      </c>
      <c r="Q300" s="3">
        <f t="shared" si="58"/>
        <v>1323</v>
      </c>
      <c r="R300" s="3">
        <v>67</v>
      </c>
      <c r="S300" s="3">
        <v>11</v>
      </c>
      <c r="T300" s="3">
        <v>3</v>
      </c>
      <c r="U300" s="3">
        <v>73</v>
      </c>
      <c r="V300" s="3">
        <v>39</v>
      </c>
      <c r="W300" s="3">
        <v>0.32700000000000001</v>
      </c>
      <c r="X300" s="3">
        <f t="shared" si="59"/>
        <v>430</v>
      </c>
      <c r="Y300" s="3">
        <v>0.40600000000000003</v>
      </c>
      <c r="Z300" s="3">
        <f t="shared" si="60"/>
        <v>538</v>
      </c>
      <c r="AA300" s="3">
        <v>0.437</v>
      </c>
      <c r="AB300" s="3">
        <f t="shared" si="61"/>
        <v>1232</v>
      </c>
      <c r="AC300" s="3">
        <v>0.84299999999999997</v>
      </c>
      <c r="AD300" s="3">
        <f t="shared" si="62"/>
        <v>1110</v>
      </c>
      <c r="AE300" s="3">
        <v>145</v>
      </c>
      <c r="AF300" s="3">
        <f t="shared" si="63"/>
        <v>798</v>
      </c>
      <c r="AG300" s="3">
        <v>255</v>
      </c>
      <c r="AH300" s="3">
        <v>10</v>
      </c>
      <c r="AI300" s="3">
        <v>5</v>
      </c>
      <c r="AJ300" s="3">
        <v>19</v>
      </c>
      <c r="AK300" s="2"/>
      <c r="AL300" s="3">
        <v>1</v>
      </c>
      <c r="AM300" s="3">
        <v>8</v>
      </c>
      <c r="AN300" s="3">
        <f t="shared" si="64"/>
        <v>280</v>
      </c>
      <c r="AO300" s="3">
        <f>_xlfn.IFNA(VLOOKUP(C300, 'FanGraphs Plus Stats 1-2000'!$D$2:$L$1048576, MATCH("wRC+", FanGraphs_Plus_Stats_1_1500[[#Headers],[ID]:[BABIP+]], 0), FALSE), 0)</f>
        <v>146</v>
      </c>
      <c r="AP300" s="3">
        <f t="shared" si="65"/>
        <v>737</v>
      </c>
      <c r="AQ300" s="3">
        <v>6.1</v>
      </c>
      <c r="AR300" s="3">
        <f t="shared" si="66"/>
        <v>225</v>
      </c>
      <c r="AS300" s="3">
        <v>7</v>
      </c>
      <c r="AT300" s="3">
        <f t="shared" si="67"/>
        <v>390</v>
      </c>
      <c r="AU300" s="14">
        <v>2.1</v>
      </c>
      <c r="AV300" s="3">
        <f t="shared" si="68"/>
        <v>224</v>
      </c>
      <c r="AW300" s="3">
        <v>36</v>
      </c>
      <c r="AX300" s="3">
        <v>-1</v>
      </c>
      <c r="AY300" s="3">
        <v>2</v>
      </c>
      <c r="AZ300" s="3">
        <v>1</v>
      </c>
      <c r="BA300" s="3">
        <v>9</v>
      </c>
      <c r="BB300" s="3" t="s">
        <v>111</v>
      </c>
      <c r="BC300" s="13">
        <f t="shared" si="69"/>
        <v>548.12061564405144</v>
      </c>
    </row>
    <row r="301" spans="1:55" x14ac:dyDescent="0.45">
      <c r="A301" s="1">
        <f t="shared" si="56"/>
        <v>280</v>
      </c>
      <c r="B301" s="3" t="s">
        <v>63</v>
      </c>
      <c r="C301" s="3" t="str">
        <f t="shared" si="57"/>
        <v>Honus Wagner - 1912</v>
      </c>
      <c r="D301" s="3">
        <v>1912</v>
      </c>
      <c r="E301" s="3">
        <v>38</v>
      </c>
      <c r="F301" s="3" t="s">
        <v>64</v>
      </c>
      <c r="G301" s="3" t="s">
        <v>52</v>
      </c>
      <c r="H301" s="3">
        <v>145</v>
      </c>
      <c r="I301" s="3">
        <v>634</v>
      </c>
      <c r="J301" s="3">
        <v>558</v>
      </c>
      <c r="K301" s="3">
        <v>91</v>
      </c>
      <c r="L301" s="3">
        <v>181</v>
      </c>
      <c r="M301" s="3">
        <v>119</v>
      </c>
      <c r="N301" s="3">
        <v>35</v>
      </c>
      <c r="O301" s="3">
        <v>20</v>
      </c>
      <c r="P301" s="3">
        <v>7</v>
      </c>
      <c r="Q301" s="3">
        <f t="shared" si="58"/>
        <v>1216</v>
      </c>
      <c r="R301" s="3">
        <v>101</v>
      </c>
      <c r="S301" s="3">
        <v>26</v>
      </c>
      <c r="T301" s="2"/>
      <c r="U301" s="3">
        <v>59</v>
      </c>
      <c r="V301" s="3">
        <v>38</v>
      </c>
      <c r="W301" s="3">
        <v>0.32400000000000001</v>
      </c>
      <c r="X301" s="3">
        <f t="shared" si="59"/>
        <v>481</v>
      </c>
      <c r="Y301" s="3">
        <v>0.39500000000000002</v>
      </c>
      <c r="Z301" s="3">
        <f t="shared" si="60"/>
        <v>685</v>
      </c>
      <c r="AA301" s="3">
        <v>0.496</v>
      </c>
      <c r="AB301" s="3">
        <f t="shared" si="61"/>
        <v>934</v>
      </c>
      <c r="AC301" s="3">
        <v>0.89100000000000001</v>
      </c>
      <c r="AD301" s="3">
        <f t="shared" si="62"/>
        <v>859</v>
      </c>
      <c r="AE301" s="3">
        <v>143</v>
      </c>
      <c r="AF301" s="3">
        <f t="shared" si="63"/>
        <v>848</v>
      </c>
      <c r="AG301" s="3">
        <v>277</v>
      </c>
      <c r="AH301" s="2"/>
      <c r="AI301" s="3">
        <v>6</v>
      </c>
      <c r="AJ301" s="3">
        <v>11</v>
      </c>
      <c r="AK301" s="2"/>
      <c r="AL301" s="2"/>
      <c r="AM301" s="3">
        <v>8</v>
      </c>
      <c r="AN301" s="3">
        <f t="shared" si="64"/>
        <v>280</v>
      </c>
      <c r="AO301" s="3">
        <f>_xlfn.IFNA(VLOOKUP(C301, 'FanGraphs Plus Stats 1-2000'!$D$2:$L$1048576, MATCH("wRC+", FanGraphs_Plus_Stats_1_1500[[#Headers],[ID]:[BABIP+]], 0), FALSE), 0)</f>
        <v>139</v>
      </c>
      <c r="AP301" s="3">
        <f t="shared" si="65"/>
        <v>921</v>
      </c>
      <c r="AQ301" s="3">
        <v>6.1</v>
      </c>
      <c r="AR301" s="3">
        <f t="shared" si="66"/>
        <v>225</v>
      </c>
      <c r="AS301" s="3">
        <v>6.1</v>
      </c>
      <c r="AT301" s="3">
        <f t="shared" si="67"/>
        <v>735</v>
      </c>
      <c r="AU301" s="14">
        <v>3</v>
      </c>
      <c r="AV301" s="3">
        <f t="shared" si="68"/>
        <v>64</v>
      </c>
      <c r="AW301" s="3">
        <v>33</v>
      </c>
      <c r="AX301" s="3">
        <v>0</v>
      </c>
      <c r="AY301" s="3">
        <v>-1</v>
      </c>
      <c r="AZ301" s="3">
        <v>-1</v>
      </c>
      <c r="BA301" s="3">
        <v>20</v>
      </c>
      <c r="BB301" s="3" t="s">
        <v>116</v>
      </c>
      <c r="BC301" s="13">
        <f t="shared" si="69"/>
        <v>602.47334581327311</v>
      </c>
    </row>
    <row r="302" spans="1:55" x14ac:dyDescent="0.45">
      <c r="A302" s="1">
        <f t="shared" si="56"/>
        <v>280</v>
      </c>
      <c r="B302" s="3" t="s">
        <v>348</v>
      </c>
      <c r="C302" s="3" t="str">
        <f t="shared" si="57"/>
        <v>Ken Boyer - 1961</v>
      </c>
      <c r="D302" s="3">
        <v>1961</v>
      </c>
      <c r="E302" s="3">
        <v>30</v>
      </c>
      <c r="F302" s="3" t="s">
        <v>51</v>
      </c>
      <c r="G302" s="3" t="s">
        <v>52</v>
      </c>
      <c r="H302" s="3">
        <v>153</v>
      </c>
      <c r="I302" s="3">
        <v>664</v>
      </c>
      <c r="J302" s="3">
        <v>589</v>
      </c>
      <c r="K302" s="3">
        <v>109</v>
      </c>
      <c r="L302" s="3">
        <v>194</v>
      </c>
      <c r="M302" s="3">
        <v>133</v>
      </c>
      <c r="N302" s="3">
        <v>26</v>
      </c>
      <c r="O302" s="3">
        <v>11</v>
      </c>
      <c r="P302" s="3">
        <v>24</v>
      </c>
      <c r="Q302" s="3">
        <f t="shared" si="58"/>
        <v>740</v>
      </c>
      <c r="R302" s="3">
        <v>95</v>
      </c>
      <c r="S302" s="3">
        <v>6</v>
      </c>
      <c r="T302" s="3">
        <v>3</v>
      </c>
      <c r="U302" s="3">
        <v>68</v>
      </c>
      <c r="V302" s="3">
        <v>91</v>
      </c>
      <c r="W302" s="3">
        <v>0.32900000000000001</v>
      </c>
      <c r="X302" s="3">
        <f t="shared" si="59"/>
        <v>398</v>
      </c>
      <c r="Y302" s="3">
        <v>0.39700000000000002</v>
      </c>
      <c r="Z302" s="3">
        <f t="shared" si="60"/>
        <v>659</v>
      </c>
      <c r="AA302" s="3">
        <v>0.53300000000000003</v>
      </c>
      <c r="AB302" s="3">
        <f t="shared" si="61"/>
        <v>669</v>
      </c>
      <c r="AC302" s="3">
        <v>0.93</v>
      </c>
      <c r="AD302" s="3">
        <f t="shared" si="62"/>
        <v>640</v>
      </c>
      <c r="AE302" s="3">
        <v>136</v>
      </c>
      <c r="AF302" s="3">
        <f t="shared" si="63"/>
        <v>1006</v>
      </c>
      <c r="AG302" s="3">
        <v>314</v>
      </c>
      <c r="AH302" s="3">
        <v>11</v>
      </c>
      <c r="AI302" s="3">
        <v>1</v>
      </c>
      <c r="AJ302" s="3">
        <v>0</v>
      </c>
      <c r="AK302" s="3">
        <v>5</v>
      </c>
      <c r="AL302" s="3">
        <v>9</v>
      </c>
      <c r="AM302" s="3">
        <v>8</v>
      </c>
      <c r="AN302" s="3">
        <f t="shared" si="64"/>
        <v>280</v>
      </c>
      <c r="AO302" s="3">
        <f>_xlfn.IFNA(VLOOKUP(C302, 'FanGraphs Plus Stats 1-2000'!$D$2:$L$1048576, MATCH("wRC+", FanGraphs_Plus_Stats_1_1500[[#Headers],[ID]:[BABIP+]], 0), FALSE), 0)</f>
        <v>0</v>
      </c>
      <c r="AP302" s="3">
        <f t="shared" si="65"/>
        <v>942</v>
      </c>
      <c r="AQ302" s="3">
        <v>5.4</v>
      </c>
      <c r="AR302" s="3">
        <f t="shared" si="66"/>
        <v>388</v>
      </c>
      <c r="AS302" s="3">
        <v>6.7</v>
      </c>
      <c r="AT302" s="3">
        <f t="shared" si="67"/>
        <v>478</v>
      </c>
      <c r="AU302" s="14">
        <v>1.6</v>
      </c>
      <c r="AV302" s="3">
        <f t="shared" si="68"/>
        <v>372</v>
      </c>
      <c r="AW302" s="3">
        <v>32</v>
      </c>
      <c r="AX302" s="3">
        <v>1</v>
      </c>
      <c r="AY302" s="3">
        <v>6</v>
      </c>
      <c r="AZ302" s="3">
        <v>7</v>
      </c>
      <c r="BA302" s="3">
        <v>13</v>
      </c>
      <c r="BB302" s="3" t="s">
        <v>140</v>
      </c>
      <c r="BC302" s="13">
        <f t="shared" si="69"/>
        <v>642.59247913072863</v>
      </c>
    </row>
    <row r="303" spans="1:55" x14ac:dyDescent="0.45">
      <c r="A303" s="1">
        <f t="shared" si="56"/>
        <v>280</v>
      </c>
      <c r="B303" s="3" t="s">
        <v>337</v>
      </c>
      <c r="C303" s="3" t="str">
        <f t="shared" si="57"/>
        <v>Graig Nettles - 1976</v>
      </c>
      <c r="D303" s="3">
        <v>1976</v>
      </c>
      <c r="E303" s="3">
        <v>31</v>
      </c>
      <c r="F303" s="3" t="s">
        <v>42</v>
      </c>
      <c r="G303" s="3" t="s">
        <v>43</v>
      </c>
      <c r="H303" s="3">
        <v>158</v>
      </c>
      <c r="I303" s="3">
        <v>657</v>
      </c>
      <c r="J303" s="3">
        <v>583</v>
      </c>
      <c r="K303" s="3">
        <v>88</v>
      </c>
      <c r="L303" s="3">
        <v>148</v>
      </c>
      <c r="M303" s="3">
        <v>85</v>
      </c>
      <c r="N303" s="3">
        <v>29</v>
      </c>
      <c r="O303" s="3">
        <v>2</v>
      </c>
      <c r="P303" s="3">
        <v>32</v>
      </c>
      <c r="Q303" s="3">
        <f t="shared" si="58"/>
        <v>437</v>
      </c>
      <c r="R303" s="3">
        <v>93</v>
      </c>
      <c r="S303" s="3">
        <v>11</v>
      </c>
      <c r="T303" s="3">
        <v>6</v>
      </c>
      <c r="U303" s="3">
        <v>62</v>
      </c>
      <c r="V303" s="3">
        <v>94</v>
      </c>
      <c r="W303" s="3">
        <v>0.254</v>
      </c>
      <c r="X303" s="3">
        <f t="shared" si="59"/>
        <v>1376</v>
      </c>
      <c r="Y303" s="3">
        <v>0.32700000000000001</v>
      </c>
      <c r="Z303" s="3">
        <f t="shared" si="60"/>
        <v>1364</v>
      </c>
      <c r="AA303" s="3">
        <v>0.47499999999999998</v>
      </c>
      <c r="AB303" s="3">
        <f t="shared" si="61"/>
        <v>1066</v>
      </c>
      <c r="AC303" s="3">
        <v>0.80200000000000005</v>
      </c>
      <c r="AD303" s="3">
        <f t="shared" si="62"/>
        <v>1260</v>
      </c>
      <c r="AE303" s="3">
        <v>135</v>
      </c>
      <c r="AF303" s="3">
        <f t="shared" si="63"/>
        <v>1027</v>
      </c>
      <c r="AG303" s="3">
        <v>277</v>
      </c>
      <c r="AH303" s="3">
        <v>8</v>
      </c>
      <c r="AI303" s="3">
        <v>4</v>
      </c>
      <c r="AJ303" s="3">
        <v>2</v>
      </c>
      <c r="AK303" s="3">
        <v>5</v>
      </c>
      <c r="AL303" s="3">
        <v>6</v>
      </c>
      <c r="AM303" s="3">
        <v>8</v>
      </c>
      <c r="AN303" s="3">
        <f t="shared" si="64"/>
        <v>280</v>
      </c>
      <c r="AO303" s="3">
        <f>_xlfn.IFNA(VLOOKUP(C303, 'FanGraphs Plus Stats 1-2000'!$D$2:$L$1048576, MATCH("wRC+", FanGraphs_Plus_Stats_1_1500[[#Headers],[ID]:[BABIP+]], 0), FALSE), 0)</f>
        <v>0</v>
      </c>
      <c r="AP303" s="3">
        <f t="shared" si="65"/>
        <v>942</v>
      </c>
      <c r="AQ303" s="3">
        <v>5.7</v>
      </c>
      <c r="AR303" s="3">
        <f t="shared" si="66"/>
        <v>307</v>
      </c>
      <c r="AS303" s="3">
        <v>5</v>
      </c>
      <c r="AT303" s="3">
        <f t="shared" si="67"/>
        <v>1170</v>
      </c>
      <c r="AU303" s="14">
        <v>3.6</v>
      </c>
      <c r="AV303" s="3">
        <f t="shared" si="68"/>
        <v>26</v>
      </c>
      <c r="AW303" s="3">
        <v>20</v>
      </c>
      <c r="AX303" s="3">
        <v>0</v>
      </c>
      <c r="AY303" s="3">
        <v>-2</v>
      </c>
      <c r="AZ303" s="3">
        <v>-2</v>
      </c>
      <c r="BA303" s="3">
        <v>27</v>
      </c>
      <c r="BB303" s="3" t="s">
        <v>165</v>
      </c>
      <c r="BC303" s="13">
        <f t="shared" si="69"/>
        <v>647.03304187666527</v>
      </c>
    </row>
    <row r="304" spans="1:55" x14ac:dyDescent="0.45">
      <c r="A304" s="1">
        <f t="shared" si="56"/>
        <v>280</v>
      </c>
      <c r="B304" s="3" t="s">
        <v>351</v>
      </c>
      <c r="C304" s="3" t="str">
        <f t="shared" si="57"/>
        <v>Dustin Pedroia - 2011</v>
      </c>
      <c r="D304" s="3">
        <v>2011</v>
      </c>
      <c r="E304" s="3">
        <v>27</v>
      </c>
      <c r="F304" s="3" t="s">
        <v>48</v>
      </c>
      <c r="G304" s="3" t="s">
        <v>43</v>
      </c>
      <c r="H304" s="3">
        <v>159</v>
      </c>
      <c r="I304" s="3">
        <v>731</v>
      </c>
      <c r="J304" s="3">
        <v>635</v>
      </c>
      <c r="K304" s="3">
        <v>102</v>
      </c>
      <c r="L304" s="3">
        <v>195</v>
      </c>
      <c r="M304" s="3">
        <v>134</v>
      </c>
      <c r="N304" s="3">
        <v>37</v>
      </c>
      <c r="O304" s="3">
        <v>3</v>
      </c>
      <c r="P304" s="3">
        <v>21</v>
      </c>
      <c r="Q304" s="3">
        <f t="shared" si="58"/>
        <v>848</v>
      </c>
      <c r="R304" s="3">
        <v>91</v>
      </c>
      <c r="S304" s="3">
        <v>26</v>
      </c>
      <c r="T304" s="3">
        <v>8</v>
      </c>
      <c r="U304" s="3">
        <v>86</v>
      </c>
      <c r="V304" s="3">
        <v>85</v>
      </c>
      <c r="W304" s="3">
        <v>0.307</v>
      </c>
      <c r="X304" s="3">
        <f t="shared" si="59"/>
        <v>772</v>
      </c>
      <c r="Y304" s="3">
        <v>0.38700000000000001</v>
      </c>
      <c r="Z304" s="3">
        <f t="shared" si="60"/>
        <v>819</v>
      </c>
      <c r="AA304" s="3">
        <v>0.47399999999999998</v>
      </c>
      <c r="AB304" s="3">
        <f t="shared" si="61"/>
        <v>1070</v>
      </c>
      <c r="AC304" s="3">
        <v>0.86099999999999999</v>
      </c>
      <c r="AD304" s="3">
        <f t="shared" si="62"/>
        <v>1017</v>
      </c>
      <c r="AE304" s="3">
        <v>131</v>
      </c>
      <c r="AF304" s="3">
        <f t="shared" si="63"/>
        <v>1099</v>
      </c>
      <c r="AG304" s="3">
        <v>301</v>
      </c>
      <c r="AH304" s="3">
        <v>12</v>
      </c>
      <c r="AI304" s="3">
        <v>1</v>
      </c>
      <c r="AJ304" s="3">
        <v>2</v>
      </c>
      <c r="AK304" s="3">
        <v>7</v>
      </c>
      <c r="AL304" s="3">
        <v>6</v>
      </c>
      <c r="AM304" s="3">
        <v>8</v>
      </c>
      <c r="AN304" s="3">
        <f t="shared" si="64"/>
        <v>280</v>
      </c>
      <c r="AO304" s="3">
        <f>_xlfn.IFNA(VLOOKUP(C304, 'FanGraphs Plus Stats 1-2000'!$D$2:$L$1048576, MATCH("wRC+", FanGraphs_Plus_Stats_1_1500[[#Headers],[ID]:[BABIP+]], 0), FALSE), 0)</f>
        <v>0</v>
      </c>
      <c r="AP304" s="3">
        <f t="shared" si="65"/>
        <v>942</v>
      </c>
      <c r="AQ304" s="3">
        <v>5.6</v>
      </c>
      <c r="AR304" s="3">
        <f t="shared" si="66"/>
        <v>336</v>
      </c>
      <c r="AS304" s="3">
        <v>6.2</v>
      </c>
      <c r="AT304" s="3">
        <f t="shared" si="67"/>
        <v>682</v>
      </c>
      <c r="AU304" s="14">
        <v>2.4</v>
      </c>
      <c r="AV304" s="3">
        <f t="shared" si="68"/>
        <v>143</v>
      </c>
      <c r="AW304" s="3">
        <v>26</v>
      </c>
      <c r="AX304" s="3">
        <v>2</v>
      </c>
      <c r="AY304" s="3">
        <v>3</v>
      </c>
      <c r="AZ304" s="3">
        <v>5</v>
      </c>
      <c r="BA304" s="3">
        <v>18</v>
      </c>
      <c r="BB304" s="3" t="s">
        <v>79</v>
      </c>
      <c r="BC304" s="13">
        <f t="shared" si="69"/>
        <v>661.81337857371068</v>
      </c>
    </row>
    <row r="305" spans="1:55" x14ac:dyDescent="0.45">
      <c r="A305" s="1">
        <f t="shared" si="56"/>
        <v>280</v>
      </c>
      <c r="B305" s="3" t="s">
        <v>57</v>
      </c>
      <c r="C305" s="3" t="str">
        <f t="shared" si="57"/>
        <v>Barry Bonds - 1989</v>
      </c>
      <c r="D305" s="3">
        <v>1989</v>
      </c>
      <c r="E305" s="3">
        <v>24</v>
      </c>
      <c r="F305" s="3" t="s">
        <v>64</v>
      </c>
      <c r="G305" s="3" t="s">
        <v>52</v>
      </c>
      <c r="H305" s="3">
        <v>159</v>
      </c>
      <c r="I305" s="3">
        <v>679</v>
      </c>
      <c r="J305" s="3">
        <v>580</v>
      </c>
      <c r="K305" s="3">
        <v>96</v>
      </c>
      <c r="L305" s="3">
        <v>144</v>
      </c>
      <c r="M305" s="3">
        <v>85</v>
      </c>
      <c r="N305" s="3">
        <v>34</v>
      </c>
      <c r="O305" s="3">
        <v>6</v>
      </c>
      <c r="P305" s="3">
        <v>19</v>
      </c>
      <c r="Q305" s="3">
        <f t="shared" si="58"/>
        <v>908</v>
      </c>
      <c r="R305" s="3">
        <v>58</v>
      </c>
      <c r="S305" s="3">
        <v>32</v>
      </c>
      <c r="T305" s="3">
        <v>10</v>
      </c>
      <c r="U305" s="3">
        <v>93</v>
      </c>
      <c r="V305" s="3">
        <v>93</v>
      </c>
      <c r="W305" s="3">
        <v>0.248</v>
      </c>
      <c r="X305" s="3">
        <f t="shared" si="59"/>
        <v>1392</v>
      </c>
      <c r="Y305" s="3">
        <v>0.35099999999999998</v>
      </c>
      <c r="Z305" s="3">
        <f t="shared" si="60"/>
        <v>1245</v>
      </c>
      <c r="AA305" s="3">
        <v>0.42599999999999999</v>
      </c>
      <c r="AB305" s="3">
        <f t="shared" si="61"/>
        <v>1275</v>
      </c>
      <c r="AC305" s="3">
        <v>0.77700000000000002</v>
      </c>
      <c r="AD305" s="3">
        <f t="shared" si="62"/>
        <v>1314</v>
      </c>
      <c r="AE305" s="3">
        <v>126</v>
      </c>
      <c r="AF305" s="3">
        <f t="shared" si="63"/>
        <v>1188</v>
      </c>
      <c r="AG305" s="3">
        <v>247</v>
      </c>
      <c r="AH305" s="3">
        <v>9</v>
      </c>
      <c r="AI305" s="3">
        <v>1</v>
      </c>
      <c r="AJ305" s="3">
        <v>1</v>
      </c>
      <c r="AK305" s="3">
        <v>4</v>
      </c>
      <c r="AL305" s="3">
        <v>22</v>
      </c>
      <c r="AM305" s="3">
        <v>8</v>
      </c>
      <c r="AN305" s="3">
        <f t="shared" si="64"/>
        <v>280</v>
      </c>
      <c r="AO305" s="3">
        <f>_xlfn.IFNA(VLOOKUP(C305, 'FanGraphs Plus Stats 1-2000'!$D$2:$L$1048576, MATCH("wRC+", FanGraphs_Plus_Stats_1_1500[[#Headers],[ID]:[BABIP+]], 0), FALSE), 0)</f>
        <v>0</v>
      </c>
      <c r="AP305" s="3">
        <f t="shared" si="65"/>
        <v>942</v>
      </c>
      <c r="AQ305" s="3">
        <v>5.8</v>
      </c>
      <c r="AR305" s="3">
        <f t="shared" si="66"/>
        <v>290</v>
      </c>
      <c r="AS305" s="3">
        <v>3.7</v>
      </c>
      <c r="AT305" s="3">
        <f t="shared" si="67"/>
        <v>1366</v>
      </c>
      <c r="AU305" s="14">
        <v>3.6</v>
      </c>
      <c r="AV305" s="3">
        <f t="shared" si="68"/>
        <v>26</v>
      </c>
      <c r="AW305" s="3">
        <v>16</v>
      </c>
      <c r="AX305" s="3">
        <v>0</v>
      </c>
      <c r="AY305" s="3">
        <v>5</v>
      </c>
      <c r="AZ305" s="3">
        <v>4</v>
      </c>
      <c r="BA305" s="3">
        <v>37</v>
      </c>
      <c r="BB305" s="3" t="s">
        <v>130</v>
      </c>
      <c r="BC305" s="13">
        <f t="shared" si="69"/>
        <v>679.21686082330291</v>
      </c>
    </row>
    <row r="306" spans="1:55" x14ac:dyDescent="0.45">
      <c r="A306" s="1">
        <f t="shared" si="56"/>
        <v>305</v>
      </c>
      <c r="B306" s="3" t="s">
        <v>366</v>
      </c>
      <c r="C306" s="3" t="str">
        <f t="shared" si="57"/>
        <v>Willie Stargell - 1971</v>
      </c>
      <c r="D306" s="3">
        <v>1971</v>
      </c>
      <c r="E306" s="3">
        <v>31</v>
      </c>
      <c r="F306" s="3" t="s">
        <v>64</v>
      </c>
      <c r="G306" s="3" t="s">
        <v>52</v>
      </c>
      <c r="H306" s="3">
        <v>141</v>
      </c>
      <c r="I306" s="3">
        <v>606</v>
      </c>
      <c r="J306" s="3">
        <v>511</v>
      </c>
      <c r="K306" s="3">
        <v>104</v>
      </c>
      <c r="L306" s="3">
        <v>151</v>
      </c>
      <c r="M306" s="3">
        <v>77</v>
      </c>
      <c r="N306" s="3">
        <v>26</v>
      </c>
      <c r="O306" s="3">
        <v>0</v>
      </c>
      <c r="P306" s="3">
        <v>48</v>
      </c>
      <c r="Q306" s="3">
        <f t="shared" si="58"/>
        <v>57</v>
      </c>
      <c r="R306" s="3">
        <v>125</v>
      </c>
      <c r="S306" s="3">
        <v>0</v>
      </c>
      <c r="T306" s="3">
        <v>0</v>
      </c>
      <c r="U306" s="3">
        <v>83</v>
      </c>
      <c r="V306" s="3">
        <v>154</v>
      </c>
      <c r="W306" s="3">
        <v>0.29499999999999998</v>
      </c>
      <c r="X306" s="3">
        <f t="shared" si="59"/>
        <v>984</v>
      </c>
      <c r="Y306" s="3">
        <v>0.39800000000000002</v>
      </c>
      <c r="Z306" s="3">
        <f t="shared" si="60"/>
        <v>648</v>
      </c>
      <c r="AA306" s="3">
        <v>0.628</v>
      </c>
      <c r="AB306" s="3">
        <f t="shared" si="61"/>
        <v>150</v>
      </c>
      <c r="AC306" s="3">
        <v>1.026</v>
      </c>
      <c r="AD306" s="3">
        <f t="shared" si="62"/>
        <v>244</v>
      </c>
      <c r="AE306" s="3">
        <v>185</v>
      </c>
      <c r="AF306" s="3">
        <f t="shared" si="63"/>
        <v>112</v>
      </c>
      <c r="AG306" s="3">
        <v>321</v>
      </c>
      <c r="AH306" s="3">
        <v>8</v>
      </c>
      <c r="AI306" s="3">
        <v>7</v>
      </c>
      <c r="AJ306" s="3">
        <v>0</v>
      </c>
      <c r="AK306" s="3">
        <v>5</v>
      </c>
      <c r="AL306" s="3">
        <v>20</v>
      </c>
      <c r="AM306" s="3">
        <v>7.9</v>
      </c>
      <c r="AN306" s="3">
        <f t="shared" si="64"/>
        <v>305</v>
      </c>
      <c r="AO306" s="3">
        <f>_xlfn.IFNA(VLOOKUP(C306, 'FanGraphs Plus Stats 1-2000'!$D$2:$L$1048576, MATCH("wRC+", FanGraphs_Plus_Stats_1_1500[[#Headers],[ID]:[BABIP+]], 0), FALSE), 0)</f>
        <v>186</v>
      </c>
      <c r="AP306" s="3">
        <f t="shared" si="65"/>
        <v>72</v>
      </c>
      <c r="AQ306" s="3">
        <v>5.8</v>
      </c>
      <c r="AR306" s="3">
        <f t="shared" si="66"/>
        <v>290</v>
      </c>
      <c r="AS306" s="3">
        <v>7.4</v>
      </c>
      <c r="AT306" s="3">
        <f t="shared" si="67"/>
        <v>290</v>
      </c>
      <c r="AU306" s="14">
        <v>-0.4</v>
      </c>
      <c r="AV306" s="3">
        <f t="shared" si="68"/>
        <v>1122</v>
      </c>
      <c r="AW306" s="3">
        <v>55</v>
      </c>
      <c r="AX306" s="3">
        <v>-1</v>
      </c>
      <c r="AY306" s="3">
        <v>1</v>
      </c>
      <c r="AZ306" s="3">
        <v>0</v>
      </c>
      <c r="BA306" s="3">
        <v>3</v>
      </c>
      <c r="BB306" s="3" t="s">
        <v>130</v>
      </c>
      <c r="BC306" s="13">
        <f t="shared" si="69"/>
        <v>134.98436032814072</v>
      </c>
    </row>
    <row r="307" spans="1:55" x14ac:dyDescent="0.45">
      <c r="A307" s="1">
        <f t="shared" si="56"/>
        <v>305</v>
      </c>
      <c r="B307" s="3" t="s">
        <v>92</v>
      </c>
      <c r="C307" s="3" t="str">
        <f t="shared" si="57"/>
        <v>Mike Trout - 2019</v>
      </c>
      <c r="D307" s="3">
        <v>2019</v>
      </c>
      <c r="E307" s="3">
        <v>27</v>
      </c>
      <c r="F307" s="3" t="s">
        <v>93</v>
      </c>
      <c r="G307" s="3" t="s">
        <v>43</v>
      </c>
      <c r="H307" s="3">
        <v>134</v>
      </c>
      <c r="I307" s="3">
        <v>600</v>
      </c>
      <c r="J307" s="3">
        <v>470</v>
      </c>
      <c r="K307" s="3">
        <v>110</v>
      </c>
      <c r="L307" s="3">
        <v>137</v>
      </c>
      <c r="M307" s="3">
        <v>63</v>
      </c>
      <c r="N307" s="3">
        <v>27</v>
      </c>
      <c r="O307" s="3">
        <v>2</v>
      </c>
      <c r="P307" s="3">
        <v>45</v>
      </c>
      <c r="Q307" s="3">
        <f t="shared" si="58"/>
        <v>92</v>
      </c>
      <c r="R307" s="3">
        <v>104</v>
      </c>
      <c r="S307" s="3">
        <v>11</v>
      </c>
      <c r="T307" s="3">
        <v>2</v>
      </c>
      <c r="U307" s="3">
        <v>110</v>
      </c>
      <c r="V307" s="3">
        <v>120</v>
      </c>
      <c r="W307" s="3">
        <v>0.29099999999999998</v>
      </c>
      <c r="X307" s="3">
        <f t="shared" si="59"/>
        <v>1055</v>
      </c>
      <c r="Y307" s="3">
        <v>0.438</v>
      </c>
      <c r="Z307" s="3">
        <f t="shared" si="60"/>
        <v>211</v>
      </c>
      <c r="AA307" s="3">
        <v>0.64500000000000002</v>
      </c>
      <c r="AB307" s="3">
        <f t="shared" si="61"/>
        <v>101</v>
      </c>
      <c r="AC307" s="3">
        <v>1.083</v>
      </c>
      <c r="AD307" s="3">
        <f t="shared" si="62"/>
        <v>108</v>
      </c>
      <c r="AE307" s="3">
        <v>182</v>
      </c>
      <c r="AF307" s="3">
        <f t="shared" si="63"/>
        <v>128</v>
      </c>
      <c r="AG307" s="3">
        <v>303</v>
      </c>
      <c r="AH307" s="3">
        <v>5</v>
      </c>
      <c r="AI307" s="3">
        <v>16</v>
      </c>
      <c r="AJ307" s="3">
        <v>0</v>
      </c>
      <c r="AK307" s="3">
        <v>4</v>
      </c>
      <c r="AL307" s="3">
        <v>14</v>
      </c>
      <c r="AM307" s="3">
        <v>7.9</v>
      </c>
      <c r="AN307" s="3">
        <f t="shared" si="64"/>
        <v>305</v>
      </c>
      <c r="AO307" s="3">
        <f>_xlfn.IFNA(VLOOKUP(C307, 'FanGraphs Plus Stats 1-2000'!$D$2:$L$1048576, MATCH("wRC+", FanGraphs_Plus_Stats_1_1500[[#Headers],[ID]:[BABIP+]], 0), FALSE), 0)</f>
        <v>177</v>
      </c>
      <c r="AP307" s="3">
        <f t="shared" si="65"/>
        <v>135</v>
      </c>
      <c r="AQ307" s="3">
        <v>6</v>
      </c>
      <c r="AR307" s="3">
        <f t="shared" si="66"/>
        <v>247</v>
      </c>
      <c r="AS307" s="3">
        <v>8.1</v>
      </c>
      <c r="AT307" s="3">
        <f t="shared" si="67"/>
        <v>175</v>
      </c>
      <c r="AU307" s="14">
        <v>0</v>
      </c>
      <c r="AV307" s="3">
        <f t="shared" si="68"/>
        <v>955</v>
      </c>
      <c r="AW307" s="3">
        <v>60</v>
      </c>
      <c r="AX307" s="3">
        <v>1</v>
      </c>
      <c r="AY307" s="3">
        <v>3</v>
      </c>
      <c r="AZ307" s="3">
        <v>4</v>
      </c>
      <c r="BA307" s="3">
        <v>-4</v>
      </c>
      <c r="BB307" s="3" t="s">
        <v>99</v>
      </c>
      <c r="BC307" s="13">
        <f t="shared" si="69"/>
        <v>174.0261554022907</v>
      </c>
    </row>
    <row r="308" spans="1:55" x14ac:dyDescent="0.45">
      <c r="A308" s="1">
        <f t="shared" si="56"/>
        <v>305</v>
      </c>
      <c r="B308" s="3" t="s">
        <v>107</v>
      </c>
      <c r="C308" s="3" t="str">
        <f t="shared" si="57"/>
        <v>Jimmie Foxx - 1929</v>
      </c>
      <c r="D308" s="3">
        <v>1929</v>
      </c>
      <c r="E308" s="3">
        <v>21</v>
      </c>
      <c r="F308" s="3" t="s">
        <v>103</v>
      </c>
      <c r="G308" s="3" t="s">
        <v>43</v>
      </c>
      <c r="H308" s="3">
        <v>149</v>
      </c>
      <c r="I308" s="3">
        <v>638</v>
      </c>
      <c r="J308" s="3">
        <v>517</v>
      </c>
      <c r="K308" s="3">
        <v>123</v>
      </c>
      <c r="L308" s="3">
        <v>183</v>
      </c>
      <c r="M308" s="3">
        <v>118</v>
      </c>
      <c r="N308" s="3">
        <v>23</v>
      </c>
      <c r="O308" s="3">
        <v>9</v>
      </c>
      <c r="P308" s="3">
        <v>33</v>
      </c>
      <c r="Q308" s="3">
        <f t="shared" si="58"/>
        <v>398</v>
      </c>
      <c r="R308" s="3">
        <v>118</v>
      </c>
      <c r="S308" s="3">
        <v>9</v>
      </c>
      <c r="T308" s="3">
        <v>7</v>
      </c>
      <c r="U308" s="3">
        <v>103</v>
      </c>
      <c r="V308" s="3">
        <v>70</v>
      </c>
      <c r="W308" s="3">
        <v>0.35399999999999998</v>
      </c>
      <c r="X308" s="3">
        <f t="shared" si="59"/>
        <v>160</v>
      </c>
      <c r="Y308" s="3">
        <v>0.46300000000000002</v>
      </c>
      <c r="Z308" s="3">
        <f t="shared" si="60"/>
        <v>74</v>
      </c>
      <c r="AA308" s="3">
        <v>0.625</v>
      </c>
      <c r="AB308" s="3">
        <f t="shared" si="61"/>
        <v>167</v>
      </c>
      <c r="AC308" s="3">
        <v>1.0880000000000001</v>
      </c>
      <c r="AD308" s="3">
        <f t="shared" si="62"/>
        <v>97</v>
      </c>
      <c r="AE308" s="3">
        <v>173</v>
      </c>
      <c r="AF308" s="3">
        <f t="shared" si="63"/>
        <v>228</v>
      </c>
      <c r="AG308" s="3">
        <v>323</v>
      </c>
      <c r="AH308" s="2"/>
      <c r="AI308" s="3">
        <v>2</v>
      </c>
      <c r="AJ308" s="3">
        <v>16</v>
      </c>
      <c r="AK308" s="2"/>
      <c r="AL308" s="3">
        <v>5</v>
      </c>
      <c r="AM308" s="3">
        <v>7.9</v>
      </c>
      <c r="AN308" s="3">
        <f t="shared" si="64"/>
        <v>305</v>
      </c>
      <c r="AO308" s="3">
        <f>_xlfn.IFNA(VLOOKUP(C308, 'FanGraphs Plus Stats 1-2000'!$D$2:$L$1048576, MATCH("wRC+", FanGraphs_Plus_Stats_1_1500[[#Headers],[ID]:[BABIP+]], 0), FALSE), 0)</f>
        <v>174</v>
      </c>
      <c r="AP308" s="3">
        <f t="shared" si="65"/>
        <v>167</v>
      </c>
      <c r="AQ308" s="3">
        <v>5.3</v>
      </c>
      <c r="AR308" s="3">
        <f t="shared" si="66"/>
        <v>416</v>
      </c>
      <c r="AS308" s="3">
        <v>7.5</v>
      </c>
      <c r="AT308" s="3">
        <f t="shared" si="67"/>
        <v>263</v>
      </c>
      <c r="AU308" s="14">
        <v>-0.2</v>
      </c>
      <c r="AV308" s="3">
        <f t="shared" si="68"/>
        <v>1047</v>
      </c>
      <c r="AW308" s="3">
        <v>60</v>
      </c>
      <c r="AX308" s="3">
        <v>0</v>
      </c>
      <c r="AY308" s="3">
        <v>0</v>
      </c>
      <c r="AZ308" s="3">
        <v>0</v>
      </c>
      <c r="BA308" s="3">
        <v>4</v>
      </c>
      <c r="BB308" s="3" t="s">
        <v>375</v>
      </c>
      <c r="BC308" s="13">
        <f t="shared" si="69"/>
        <v>226.45594121801838</v>
      </c>
    </row>
    <row r="309" spans="1:55" x14ac:dyDescent="0.45">
      <c r="A309" s="1">
        <f t="shared" si="56"/>
        <v>305</v>
      </c>
      <c r="B309" s="3" t="s">
        <v>353</v>
      </c>
      <c r="C309" s="3" t="str">
        <f t="shared" si="57"/>
        <v>Luis Gonzalez - 2001</v>
      </c>
      <c r="D309" s="3">
        <v>2001</v>
      </c>
      <c r="E309" s="3">
        <v>33</v>
      </c>
      <c r="F309" s="3" t="s">
        <v>301</v>
      </c>
      <c r="G309" s="3" t="s">
        <v>52</v>
      </c>
      <c r="H309" s="3">
        <v>162</v>
      </c>
      <c r="I309" s="3">
        <v>728</v>
      </c>
      <c r="J309" s="3">
        <v>609</v>
      </c>
      <c r="K309" s="3">
        <v>128</v>
      </c>
      <c r="L309" s="3">
        <v>198</v>
      </c>
      <c r="M309" s="3">
        <v>98</v>
      </c>
      <c r="N309" s="3">
        <v>36</v>
      </c>
      <c r="O309" s="3">
        <v>7</v>
      </c>
      <c r="P309" s="3">
        <v>57</v>
      </c>
      <c r="Q309" s="3">
        <f t="shared" si="58"/>
        <v>13</v>
      </c>
      <c r="R309" s="3">
        <v>142</v>
      </c>
      <c r="S309" s="3">
        <v>1</v>
      </c>
      <c r="T309" s="3">
        <v>1</v>
      </c>
      <c r="U309" s="3">
        <v>100</v>
      </c>
      <c r="V309" s="3">
        <v>83</v>
      </c>
      <c r="W309" s="3">
        <v>0.32500000000000001</v>
      </c>
      <c r="X309" s="3">
        <f t="shared" si="59"/>
        <v>462</v>
      </c>
      <c r="Y309" s="3">
        <v>0.42899999999999999</v>
      </c>
      <c r="Z309" s="3">
        <f t="shared" si="60"/>
        <v>275</v>
      </c>
      <c r="AA309" s="3">
        <v>0.68799999999999994</v>
      </c>
      <c r="AB309" s="3">
        <f t="shared" si="61"/>
        <v>42</v>
      </c>
      <c r="AC309" s="3">
        <v>1.117</v>
      </c>
      <c r="AD309" s="3">
        <f t="shared" si="62"/>
        <v>63</v>
      </c>
      <c r="AE309" s="3">
        <v>174</v>
      </c>
      <c r="AF309" s="3">
        <f t="shared" si="63"/>
        <v>213</v>
      </c>
      <c r="AG309" s="3">
        <v>419</v>
      </c>
      <c r="AH309" s="3">
        <v>14</v>
      </c>
      <c r="AI309" s="3">
        <v>14</v>
      </c>
      <c r="AJ309" s="3">
        <v>0</v>
      </c>
      <c r="AK309" s="3">
        <v>5</v>
      </c>
      <c r="AL309" s="3">
        <v>24</v>
      </c>
      <c r="AM309" s="3">
        <v>7.9</v>
      </c>
      <c r="AN309" s="3">
        <f t="shared" si="64"/>
        <v>305</v>
      </c>
      <c r="AO309" s="3">
        <f>_xlfn.IFNA(VLOOKUP(C309, 'FanGraphs Plus Stats 1-2000'!$D$2:$L$1048576, MATCH("wRC+", FanGraphs_Plus_Stats_1_1500[[#Headers],[ID]:[BABIP+]], 0), FALSE), 0)</f>
        <v>173</v>
      </c>
      <c r="AP309" s="3">
        <f t="shared" si="65"/>
        <v>185</v>
      </c>
      <c r="AQ309" s="3">
        <v>5.9</v>
      </c>
      <c r="AR309" s="3">
        <f t="shared" si="66"/>
        <v>266</v>
      </c>
      <c r="AS309" s="3">
        <v>7.5</v>
      </c>
      <c r="AT309" s="3">
        <f t="shared" si="67"/>
        <v>263</v>
      </c>
      <c r="AU309" s="14">
        <v>-0.2</v>
      </c>
      <c r="AV309" s="3">
        <f t="shared" si="68"/>
        <v>1047</v>
      </c>
      <c r="AW309" s="3">
        <v>65</v>
      </c>
      <c r="AX309" s="3">
        <v>1</v>
      </c>
      <c r="AY309" s="3">
        <v>-3</v>
      </c>
      <c r="AZ309" s="3">
        <v>-2</v>
      </c>
      <c r="BA309" s="3">
        <v>5</v>
      </c>
      <c r="BB309" s="3" t="s">
        <v>130</v>
      </c>
      <c r="BC309" s="13">
        <f t="shared" si="69"/>
        <v>229.06059811358304</v>
      </c>
    </row>
    <row r="310" spans="1:55" x14ac:dyDescent="0.45">
      <c r="A310" s="1">
        <f t="shared" si="56"/>
        <v>305</v>
      </c>
      <c r="B310" s="3" t="s">
        <v>189</v>
      </c>
      <c r="C310" s="3" t="str">
        <f t="shared" si="57"/>
        <v>Home Run Baker - 1913</v>
      </c>
      <c r="D310" s="3">
        <v>1913</v>
      </c>
      <c r="E310" s="3">
        <v>27</v>
      </c>
      <c r="F310" s="3" t="s">
        <v>103</v>
      </c>
      <c r="G310" s="3" t="s">
        <v>43</v>
      </c>
      <c r="H310" s="3">
        <v>149</v>
      </c>
      <c r="I310" s="3">
        <v>645</v>
      </c>
      <c r="J310" s="3">
        <v>564</v>
      </c>
      <c r="K310" s="3">
        <v>116</v>
      </c>
      <c r="L310" s="3">
        <v>190</v>
      </c>
      <c r="M310" s="3">
        <v>135</v>
      </c>
      <c r="N310" s="3">
        <v>34</v>
      </c>
      <c r="O310" s="3">
        <v>9</v>
      </c>
      <c r="P310" s="3">
        <v>12</v>
      </c>
      <c r="Q310" s="3">
        <f t="shared" si="58"/>
        <v>1089</v>
      </c>
      <c r="R310" s="3">
        <v>117</v>
      </c>
      <c r="S310" s="3">
        <v>34</v>
      </c>
      <c r="T310" s="2"/>
      <c r="U310" s="3">
        <v>63</v>
      </c>
      <c r="V310" s="3">
        <v>31</v>
      </c>
      <c r="W310" s="3">
        <v>0.33700000000000002</v>
      </c>
      <c r="X310" s="3">
        <f t="shared" si="59"/>
        <v>300</v>
      </c>
      <c r="Y310" s="3">
        <v>0.41299999999999998</v>
      </c>
      <c r="Z310" s="3">
        <f t="shared" si="60"/>
        <v>453</v>
      </c>
      <c r="AA310" s="3">
        <v>0.49299999999999999</v>
      </c>
      <c r="AB310" s="3">
        <f t="shared" si="61"/>
        <v>957</v>
      </c>
      <c r="AC310" s="3">
        <v>0.90600000000000003</v>
      </c>
      <c r="AD310" s="3">
        <f t="shared" si="62"/>
        <v>784</v>
      </c>
      <c r="AE310" s="3">
        <v>167</v>
      </c>
      <c r="AF310" s="3">
        <f t="shared" si="63"/>
        <v>327</v>
      </c>
      <c r="AG310" s="3">
        <v>278</v>
      </c>
      <c r="AH310" s="2"/>
      <c r="AI310" s="3">
        <v>10</v>
      </c>
      <c r="AJ310" s="3">
        <v>7</v>
      </c>
      <c r="AK310" s="2"/>
      <c r="AL310" s="2"/>
      <c r="AM310" s="3">
        <v>7.9</v>
      </c>
      <c r="AN310" s="3">
        <f t="shared" si="64"/>
        <v>305</v>
      </c>
      <c r="AO310" s="3">
        <f>_xlfn.IFNA(VLOOKUP(C310, 'FanGraphs Plus Stats 1-2000'!$D$2:$L$1048576, MATCH("wRC+", FanGraphs_Plus_Stats_1_1500[[#Headers],[ID]:[BABIP+]], 0), FALSE), 0)</f>
        <v>164</v>
      </c>
      <c r="AP310" s="3">
        <f t="shared" si="65"/>
        <v>321</v>
      </c>
      <c r="AQ310" s="3">
        <v>5.5</v>
      </c>
      <c r="AR310" s="3">
        <f t="shared" si="66"/>
        <v>354</v>
      </c>
      <c r="AS310" s="3">
        <v>8.1</v>
      </c>
      <c r="AT310" s="3">
        <f t="shared" si="67"/>
        <v>175</v>
      </c>
      <c r="AU310" s="14">
        <v>0.4</v>
      </c>
      <c r="AV310" s="3">
        <f t="shared" si="68"/>
        <v>770</v>
      </c>
      <c r="AW310" s="3">
        <v>47</v>
      </c>
      <c r="AX310" s="3">
        <v>0</v>
      </c>
      <c r="AY310" s="3">
        <v>-1</v>
      </c>
      <c r="AZ310" s="3">
        <v>-1</v>
      </c>
      <c r="BA310" s="3">
        <v>-1</v>
      </c>
      <c r="BB310" s="3" t="s">
        <v>140</v>
      </c>
      <c r="BC310" s="13">
        <f t="shared" si="69"/>
        <v>317.52959403399444</v>
      </c>
    </row>
    <row r="311" spans="1:55" x14ac:dyDescent="0.45">
      <c r="A311" s="1">
        <f t="shared" si="56"/>
        <v>305</v>
      </c>
      <c r="B311" s="3" t="s">
        <v>123</v>
      </c>
      <c r="C311" s="3" t="str">
        <f t="shared" si="57"/>
        <v>Nap Lajoie - 1903</v>
      </c>
      <c r="D311" s="3">
        <v>1903</v>
      </c>
      <c r="E311" s="3">
        <v>28</v>
      </c>
      <c r="F311" s="3" t="s">
        <v>110</v>
      </c>
      <c r="G311" s="3" t="s">
        <v>43</v>
      </c>
      <c r="H311" s="3">
        <v>125</v>
      </c>
      <c r="I311" s="3">
        <v>525</v>
      </c>
      <c r="J311" s="3">
        <v>485</v>
      </c>
      <c r="K311" s="3">
        <v>90</v>
      </c>
      <c r="L311" s="3">
        <v>167</v>
      </c>
      <c r="M311" s="3">
        <v>108</v>
      </c>
      <c r="N311" s="3">
        <v>41</v>
      </c>
      <c r="O311" s="3">
        <v>11</v>
      </c>
      <c r="P311" s="3">
        <v>7</v>
      </c>
      <c r="Q311" s="3">
        <f t="shared" si="58"/>
        <v>1216</v>
      </c>
      <c r="R311" s="3">
        <v>93</v>
      </c>
      <c r="S311" s="3">
        <v>21</v>
      </c>
      <c r="T311" s="2"/>
      <c r="U311" s="3">
        <v>24</v>
      </c>
      <c r="V311" s="3">
        <v>26</v>
      </c>
      <c r="W311" s="3">
        <v>0.34399999999999997</v>
      </c>
      <c r="X311" s="3">
        <f t="shared" si="59"/>
        <v>240</v>
      </c>
      <c r="Y311" s="3">
        <v>0.379</v>
      </c>
      <c r="Z311" s="3">
        <f t="shared" si="60"/>
        <v>931</v>
      </c>
      <c r="AA311" s="3">
        <v>0.51800000000000002</v>
      </c>
      <c r="AB311" s="3">
        <f t="shared" si="61"/>
        <v>776</v>
      </c>
      <c r="AC311" s="3">
        <v>0.89600000000000002</v>
      </c>
      <c r="AD311" s="3">
        <f t="shared" si="62"/>
        <v>838</v>
      </c>
      <c r="AE311" s="3">
        <v>168</v>
      </c>
      <c r="AF311" s="3">
        <f t="shared" si="63"/>
        <v>309</v>
      </c>
      <c r="AG311" s="3">
        <v>251</v>
      </c>
      <c r="AH311" s="2"/>
      <c r="AI311" s="3">
        <v>3</v>
      </c>
      <c r="AJ311" s="3">
        <v>13</v>
      </c>
      <c r="AK311" s="2"/>
      <c r="AL311" s="2"/>
      <c r="AM311" s="3">
        <v>7.9</v>
      </c>
      <c r="AN311" s="3">
        <f t="shared" si="64"/>
        <v>305</v>
      </c>
      <c r="AO311" s="3">
        <f>_xlfn.IFNA(VLOOKUP(C311, 'FanGraphs Plus Stats 1-2000'!$D$2:$L$1048576, MATCH("wRC+", FanGraphs_Plus_Stats_1_1500[[#Headers],[ID]:[BABIP+]], 0), FALSE), 0)</f>
        <v>163</v>
      </c>
      <c r="AP311" s="3">
        <f t="shared" si="65"/>
        <v>341</v>
      </c>
      <c r="AQ311" s="3">
        <v>5.8</v>
      </c>
      <c r="AR311" s="3">
        <f t="shared" si="66"/>
        <v>290</v>
      </c>
      <c r="AS311" s="3">
        <v>6.1</v>
      </c>
      <c r="AT311" s="3">
        <f t="shared" si="67"/>
        <v>735</v>
      </c>
      <c r="AU311" s="14">
        <v>1.8</v>
      </c>
      <c r="AV311" s="3">
        <f t="shared" si="68"/>
        <v>312</v>
      </c>
      <c r="AW311" s="3">
        <v>38</v>
      </c>
      <c r="AX311" s="3">
        <v>0</v>
      </c>
      <c r="AY311" s="3">
        <v>0</v>
      </c>
      <c r="AZ311" s="3">
        <v>0</v>
      </c>
      <c r="BA311" s="3">
        <v>17</v>
      </c>
      <c r="BB311" s="3" t="s">
        <v>374</v>
      </c>
      <c r="BC311" s="13">
        <f t="shared" si="69"/>
        <v>317.93443329985411</v>
      </c>
    </row>
    <row r="312" spans="1:55" x14ac:dyDescent="0.45">
      <c r="A312" s="1">
        <f t="shared" si="56"/>
        <v>305</v>
      </c>
      <c r="B312" s="3" t="s">
        <v>355</v>
      </c>
      <c r="C312" s="3" t="str">
        <f t="shared" si="57"/>
        <v>Giancarlo Stanton - 2017</v>
      </c>
      <c r="D312" s="3">
        <v>2017</v>
      </c>
      <c r="E312" s="3">
        <v>27</v>
      </c>
      <c r="F312" s="3" t="s">
        <v>356</v>
      </c>
      <c r="G312" s="3" t="s">
        <v>52</v>
      </c>
      <c r="H312" s="3">
        <v>159</v>
      </c>
      <c r="I312" s="3">
        <v>692</v>
      </c>
      <c r="J312" s="3">
        <v>597</v>
      </c>
      <c r="K312" s="3">
        <v>123</v>
      </c>
      <c r="L312" s="3">
        <v>168</v>
      </c>
      <c r="M312" s="3">
        <v>77</v>
      </c>
      <c r="N312" s="3">
        <v>32</v>
      </c>
      <c r="O312" s="3">
        <v>0</v>
      </c>
      <c r="P312" s="3">
        <v>59</v>
      </c>
      <c r="Q312" s="3">
        <f t="shared" si="58"/>
        <v>9</v>
      </c>
      <c r="R312" s="3">
        <v>132</v>
      </c>
      <c r="S312" s="3">
        <v>2</v>
      </c>
      <c r="T312" s="3">
        <v>2</v>
      </c>
      <c r="U312" s="3">
        <v>85</v>
      </c>
      <c r="V312" s="3">
        <v>163</v>
      </c>
      <c r="W312" s="3">
        <v>0.28100000000000003</v>
      </c>
      <c r="X312" s="3">
        <f t="shared" si="59"/>
        <v>1205</v>
      </c>
      <c r="Y312" s="3">
        <v>0.376</v>
      </c>
      <c r="Z312" s="3">
        <f t="shared" si="60"/>
        <v>974</v>
      </c>
      <c r="AA312" s="3">
        <v>0.63100000000000001</v>
      </c>
      <c r="AB312" s="3">
        <f t="shared" si="61"/>
        <v>141</v>
      </c>
      <c r="AC312" s="3">
        <v>1.0069999999999999</v>
      </c>
      <c r="AD312" s="3">
        <f t="shared" si="62"/>
        <v>307</v>
      </c>
      <c r="AE312" s="3">
        <v>169</v>
      </c>
      <c r="AF312" s="3">
        <f t="shared" si="63"/>
        <v>291</v>
      </c>
      <c r="AG312" s="3">
        <v>377</v>
      </c>
      <c r="AH312" s="3">
        <v>13</v>
      </c>
      <c r="AI312" s="3">
        <v>7</v>
      </c>
      <c r="AJ312" s="3">
        <v>0</v>
      </c>
      <c r="AK312" s="3">
        <v>3</v>
      </c>
      <c r="AL312" s="3">
        <v>13</v>
      </c>
      <c r="AM312" s="3">
        <v>7.9</v>
      </c>
      <c r="AN312" s="3">
        <f t="shared" si="64"/>
        <v>305</v>
      </c>
      <c r="AO312" s="3">
        <f>_xlfn.IFNA(VLOOKUP(C312, 'FanGraphs Plus Stats 1-2000'!$D$2:$L$1048576, MATCH("wRC+", FanGraphs_Plus_Stats_1_1500[[#Headers],[ID]:[BABIP+]], 0), FALSE), 0)</f>
        <v>158</v>
      </c>
      <c r="AP312" s="3">
        <f t="shared" si="65"/>
        <v>436</v>
      </c>
      <c r="AQ312" s="3">
        <v>5.9</v>
      </c>
      <c r="AR312" s="3">
        <f t="shared" si="66"/>
        <v>266</v>
      </c>
      <c r="AS312" s="3">
        <v>6.9</v>
      </c>
      <c r="AT312" s="3">
        <f t="shared" si="67"/>
        <v>422</v>
      </c>
      <c r="AU312" s="14">
        <v>0.4</v>
      </c>
      <c r="AV312" s="3">
        <f t="shared" si="68"/>
        <v>770</v>
      </c>
      <c r="AW312" s="3">
        <v>57</v>
      </c>
      <c r="AX312" s="3">
        <v>-1</v>
      </c>
      <c r="AY312" s="3">
        <v>0</v>
      </c>
      <c r="AZ312" s="3">
        <v>-2</v>
      </c>
      <c r="BA312" s="3">
        <v>11</v>
      </c>
      <c r="BB312" s="3" t="s">
        <v>357</v>
      </c>
      <c r="BC312" s="13">
        <f t="shared" si="69"/>
        <v>338.24114765954829</v>
      </c>
    </row>
    <row r="313" spans="1:55" x14ac:dyDescent="0.45">
      <c r="A313" s="1">
        <f t="shared" si="56"/>
        <v>305</v>
      </c>
      <c r="B313" s="3" t="s">
        <v>1127</v>
      </c>
      <c r="C313" s="3" t="str">
        <f t="shared" si="57"/>
        <v>Hank Aaron - 1965</v>
      </c>
      <c r="D313" s="3">
        <v>1965</v>
      </c>
      <c r="E313" s="3">
        <v>31</v>
      </c>
      <c r="F313" s="3" t="s">
        <v>171</v>
      </c>
      <c r="G313" s="3" t="s">
        <v>52</v>
      </c>
      <c r="H313" s="3">
        <v>150</v>
      </c>
      <c r="I313" s="3">
        <v>639</v>
      </c>
      <c r="J313" s="3">
        <v>570</v>
      </c>
      <c r="K313" s="3">
        <v>109</v>
      </c>
      <c r="L313" s="3">
        <v>181</v>
      </c>
      <c r="M313" s="3">
        <v>108</v>
      </c>
      <c r="N313" s="3">
        <v>40</v>
      </c>
      <c r="O313" s="3">
        <v>1</v>
      </c>
      <c r="P313" s="3">
        <v>32</v>
      </c>
      <c r="Q313" s="3">
        <f t="shared" si="58"/>
        <v>437</v>
      </c>
      <c r="R313" s="3">
        <v>89</v>
      </c>
      <c r="S313" s="3">
        <v>24</v>
      </c>
      <c r="T313" s="3">
        <v>4</v>
      </c>
      <c r="U313" s="3">
        <v>60</v>
      </c>
      <c r="V313" s="3">
        <v>81</v>
      </c>
      <c r="W313" s="3">
        <v>0.318</v>
      </c>
      <c r="X313" s="3">
        <f t="shared" si="59"/>
        <v>572</v>
      </c>
      <c r="Y313" s="3">
        <v>0.379</v>
      </c>
      <c r="Z313" s="3">
        <f t="shared" si="60"/>
        <v>931</v>
      </c>
      <c r="AA313" s="3">
        <v>0.56000000000000005</v>
      </c>
      <c r="AB313" s="3">
        <f t="shared" si="61"/>
        <v>466</v>
      </c>
      <c r="AC313" s="3">
        <v>0.93799999999999994</v>
      </c>
      <c r="AD313" s="3">
        <f t="shared" si="62"/>
        <v>597</v>
      </c>
      <c r="AE313" s="3">
        <v>161</v>
      </c>
      <c r="AF313" s="3">
        <f t="shared" si="63"/>
        <v>436</v>
      </c>
      <c r="AG313" s="3">
        <v>319</v>
      </c>
      <c r="AH313" s="3">
        <v>15</v>
      </c>
      <c r="AI313" s="3">
        <v>1</v>
      </c>
      <c r="AJ313" s="3">
        <v>0</v>
      </c>
      <c r="AK313" s="3">
        <v>8</v>
      </c>
      <c r="AL313" s="3">
        <v>10</v>
      </c>
      <c r="AM313" s="3">
        <v>7.9</v>
      </c>
      <c r="AN313" s="3">
        <f t="shared" si="64"/>
        <v>305</v>
      </c>
      <c r="AO313" s="3">
        <f>_xlfn.IFNA(VLOOKUP(C313, 'FanGraphs Plus Stats 1-2000'!$D$2:$L$1048576, MATCH("wRC+", FanGraphs_Plus_Stats_1_1500[[#Headers],[ID]:[BABIP+]], 0), FALSE), 0)</f>
        <v>160</v>
      </c>
      <c r="AP313" s="3">
        <f t="shared" si="65"/>
        <v>397</v>
      </c>
      <c r="AQ313" s="3">
        <v>5.4</v>
      </c>
      <c r="AR313" s="3">
        <f t="shared" si="66"/>
        <v>388</v>
      </c>
      <c r="AS313" s="3">
        <v>6.8</v>
      </c>
      <c r="AT313" s="3">
        <f t="shared" si="67"/>
        <v>451</v>
      </c>
      <c r="AU313" s="14">
        <v>0.3</v>
      </c>
      <c r="AV313" s="3">
        <f t="shared" si="68"/>
        <v>828</v>
      </c>
      <c r="AW313" s="3">
        <v>43</v>
      </c>
      <c r="AX313" s="3">
        <v>-1</v>
      </c>
      <c r="AY313" s="3">
        <v>4</v>
      </c>
      <c r="AZ313" s="3">
        <v>3</v>
      </c>
      <c r="BA313" s="3">
        <v>10</v>
      </c>
      <c r="BB313" s="3" t="s">
        <v>166</v>
      </c>
      <c r="BC313" s="13">
        <f t="shared" si="69"/>
        <v>375.13905361638996</v>
      </c>
    </row>
    <row r="314" spans="1:55" x14ac:dyDescent="0.45">
      <c r="A314" s="1">
        <f t="shared" si="56"/>
        <v>305</v>
      </c>
      <c r="B314" s="3" t="s">
        <v>360</v>
      </c>
      <c r="C314" s="3" t="str">
        <f t="shared" si="57"/>
        <v>Ken Williams - 1922</v>
      </c>
      <c r="D314" s="3">
        <v>1922</v>
      </c>
      <c r="E314" s="3">
        <v>32</v>
      </c>
      <c r="F314" s="3" t="s">
        <v>146</v>
      </c>
      <c r="G314" s="3" t="s">
        <v>43</v>
      </c>
      <c r="H314" s="3">
        <v>153</v>
      </c>
      <c r="I314" s="3">
        <v>678</v>
      </c>
      <c r="J314" s="3">
        <v>585</v>
      </c>
      <c r="K314" s="3">
        <v>128</v>
      </c>
      <c r="L314" s="3">
        <v>194</v>
      </c>
      <c r="M314" s="3">
        <v>110</v>
      </c>
      <c r="N314" s="3">
        <v>34</v>
      </c>
      <c r="O314" s="3">
        <v>11</v>
      </c>
      <c r="P314" s="3">
        <v>39</v>
      </c>
      <c r="Q314" s="3">
        <f t="shared" si="58"/>
        <v>217</v>
      </c>
      <c r="R314" s="3">
        <v>155</v>
      </c>
      <c r="S314" s="3">
        <v>37</v>
      </c>
      <c r="T314" s="3">
        <v>20</v>
      </c>
      <c r="U314" s="3">
        <v>74</v>
      </c>
      <c r="V314" s="3">
        <v>31</v>
      </c>
      <c r="W314" s="3">
        <v>0.33200000000000002</v>
      </c>
      <c r="X314" s="3">
        <f t="shared" si="59"/>
        <v>357</v>
      </c>
      <c r="Y314" s="3">
        <v>0.41299999999999998</v>
      </c>
      <c r="Z314" s="3">
        <f t="shared" si="60"/>
        <v>453</v>
      </c>
      <c r="AA314" s="3">
        <v>0.627</v>
      </c>
      <c r="AB314" s="3">
        <f t="shared" si="61"/>
        <v>156</v>
      </c>
      <c r="AC314" s="3">
        <v>1.04</v>
      </c>
      <c r="AD314" s="3">
        <f t="shared" si="62"/>
        <v>194</v>
      </c>
      <c r="AE314" s="3">
        <v>164</v>
      </c>
      <c r="AF314" s="3">
        <f t="shared" si="63"/>
        <v>380</v>
      </c>
      <c r="AG314" s="3">
        <v>367</v>
      </c>
      <c r="AH314" s="2"/>
      <c r="AI314" s="3">
        <v>7</v>
      </c>
      <c r="AJ314" s="3">
        <v>12</v>
      </c>
      <c r="AK314" s="2"/>
      <c r="AL314" s="2"/>
      <c r="AM314" s="3">
        <v>7.9</v>
      </c>
      <c r="AN314" s="3">
        <f t="shared" si="64"/>
        <v>305</v>
      </c>
      <c r="AO314" s="3">
        <f>_xlfn.IFNA(VLOOKUP(C314, 'FanGraphs Plus Stats 1-2000'!$D$2:$L$1048576, MATCH("wRC+", FanGraphs_Plus_Stats_1_1500[[#Headers],[ID]:[BABIP+]], 0), FALSE), 0)</f>
        <v>156</v>
      </c>
      <c r="AP314" s="3">
        <f t="shared" si="65"/>
        <v>481</v>
      </c>
      <c r="AQ314" s="3">
        <v>5.3</v>
      </c>
      <c r="AR314" s="3">
        <f t="shared" si="66"/>
        <v>416</v>
      </c>
      <c r="AS314" s="3">
        <v>7.2</v>
      </c>
      <c r="AT314" s="3">
        <f t="shared" si="67"/>
        <v>332</v>
      </c>
      <c r="AU314" s="14">
        <v>0</v>
      </c>
      <c r="AV314" s="3">
        <f t="shared" si="68"/>
        <v>955</v>
      </c>
      <c r="AW314" s="3">
        <v>54</v>
      </c>
      <c r="AX314" s="3">
        <v>0</v>
      </c>
      <c r="AY314" s="3">
        <v>0</v>
      </c>
      <c r="AZ314" s="3">
        <v>0</v>
      </c>
      <c r="BA314" s="3">
        <v>8</v>
      </c>
      <c r="BB314" s="3" t="s">
        <v>281</v>
      </c>
      <c r="BC314" s="13">
        <f t="shared" si="69"/>
        <v>382.0112658062875</v>
      </c>
    </row>
    <row r="315" spans="1:55" x14ac:dyDescent="0.45">
      <c r="A315" s="1">
        <f t="shared" si="56"/>
        <v>305</v>
      </c>
      <c r="B315" s="3" t="s">
        <v>377</v>
      </c>
      <c r="C315" s="3" t="str">
        <f t="shared" si="57"/>
        <v>Al Simmons - 1929</v>
      </c>
      <c r="D315" s="3">
        <v>1929</v>
      </c>
      <c r="E315" s="3">
        <v>27</v>
      </c>
      <c r="F315" s="3" t="s">
        <v>103</v>
      </c>
      <c r="G315" s="3" t="s">
        <v>43</v>
      </c>
      <c r="H315" s="3">
        <v>143</v>
      </c>
      <c r="I315" s="3">
        <v>629</v>
      </c>
      <c r="J315" s="3">
        <v>581</v>
      </c>
      <c r="K315" s="3">
        <v>114</v>
      </c>
      <c r="L315" s="3">
        <v>212</v>
      </c>
      <c r="M315" s="3">
        <v>128</v>
      </c>
      <c r="N315" s="3">
        <v>41</v>
      </c>
      <c r="O315" s="3">
        <v>9</v>
      </c>
      <c r="P315" s="3">
        <v>34</v>
      </c>
      <c r="Q315" s="3">
        <f t="shared" si="58"/>
        <v>370</v>
      </c>
      <c r="R315" s="3">
        <v>157</v>
      </c>
      <c r="S315" s="3">
        <v>4</v>
      </c>
      <c r="T315" s="3">
        <v>3</v>
      </c>
      <c r="U315" s="3">
        <v>31</v>
      </c>
      <c r="V315" s="3">
        <v>38</v>
      </c>
      <c r="W315" s="3">
        <v>0.36499999999999999</v>
      </c>
      <c r="X315" s="3">
        <f t="shared" si="59"/>
        <v>94</v>
      </c>
      <c r="Y315" s="3">
        <v>0.39800000000000002</v>
      </c>
      <c r="Z315" s="3">
        <f t="shared" si="60"/>
        <v>648</v>
      </c>
      <c r="AA315" s="3">
        <v>0.64200000000000002</v>
      </c>
      <c r="AB315" s="3">
        <f t="shared" si="61"/>
        <v>111</v>
      </c>
      <c r="AC315" s="3">
        <v>1.04</v>
      </c>
      <c r="AD315" s="3">
        <f t="shared" si="62"/>
        <v>194</v>
      </c>
      <c r="AE315" s="3">
        <v>159</v>
      </c>
      <c r="AF315" s="3">
        <f t="shared" si="63"/>
        <v>482</v>
      </c>
      <c r="AG315" s="3">
        <v>373</v>
      </c>
      <c r="AH315" s="2"/>
      <c r="AI315" s="3">
        <v>1</v>
      </c>
      <c r="AJ315" s="3">
        <v>16</v>
      </c>
      <c r="AK315" s="2"/>
      <c r="AL315" s="3">
        <v>8</v>
      </c>
      <c r="AM315" s="3">
        <v>7.9</v>
      </c>
      <c r="AN315" s="3">
        <f t="shared" si="64"/>
        <v>305</v>
      </c>
      <c r="AO315" s="3">
        <f>_xlfn.IFNA(VLOOKUP(C315, 'FanGraphs Plus Stats 1-2000'!$D$2:$L$1048576, MATCH("wRC+", FanGraphs_Plus_Stats_1_1500[[#Headers],[ID]:[BABIP+]], 0), FALSE), 0)</f>
        <v>158</v>
      </c>
      <c r="AP315" s="3">
        <f t="shared" si="65"/>
        <v>436</v>
      </c>
      <c r="AQ315" s="3">
        <v>5.4</v>
      </c>
      <c r="AR315" s="3">
        <f t="shared" si="66"/>
        <v>388</v>
      </c>
      <c r="AS315" s="3">
        <v>6.3</v>
      </c>
      <c r="AT315" s="3">
        <f t="shared" si="67"/>
        <v>644</v>
      </c>
      <c r="AU315" s="14">
        <v>0.9</v>
      </c>
      <c r="AV315" s="3">
        <f t="shared" si="68"/>
        <v>610</v>
      </c>
      <c r="AW315" s="3">
        <v>47</v>
      </c>
      <c r="AX315" s="3">
        <v>0</v>
      </c>
      <c r="AY315" s="3">
        <v>1</v>
      </c>
      <c r="AZ315" s="3">
        <v>1</v>
      </c>
      <c r="BA315" s="3">
        <v>16</v>
      </c>
      <c r="BB315" s="3" t="s">
        <v>130</v>
      </c>
      <c r="BC315" s="13">
        <f t="shared" si="69"/>
        <v>400.2006493327836</v>
      </c>
    </row>
    <row r="316" spans="1:55" x14ac:dyDescent="0.45">
      <c r="A316" s="1">
        <f t="shared" si="56"/>
        <v>305</v>
      </c>
      <c r="B316" s="3" t="s">
        <v>238</v>
      </c>
      <c r="C316" s="3" t="str">
        <f t="shared" si="57"/>
        <v>Frank Robinson - 1964</v>
      </c>
      <c r="D316" s="3">
        <v>1964</v>
      </c>
      <c r="E316" s="3">
        <v>28</v>
      </c>
      <c r="F316" s="3" t="s">
        <v>78</v>
      </c>
      <c r="G316" s="3" t="s">
        <v>52</v>
      </c>
      <c r="H316" s="3">
        <v>156</v>
      </c>
      <c r="I316" s="3">
        <v>662</v>
      </c>
      <c r="J316" s="3">
        <v>568</v>
      </c>
      <c r="K316" s="3">
        <v>103</v>
      </c>
      <c r="L316" s="3">
        <v>174</v>
      </c>
      <c r="M316" s="3">
        <v>101</v>
      </c>
      <c r="N316" s="3">
        <v>38</v>
      </c>
      <c r="O316" s="3">
        <v>6</v>
      </c>
      <c r="P316" s="3">
        <v>29</v>
      </c>
      <c r="Q316" s="3">
        <f t="shared" si="58"/>
        <v>557</v>
      </c>
      <c r="R316" s="3">
        <v>96</v>
      </c>
      <c r="S316" s="3">
        <v>23</v>
      </c>
      <c r="T316" s="3">
        <v>5</v>
      </c>
      <c r="U316" s="3">
        <v>79</v>
      </c>
      <c r="V316" s="3">
        <v>67</v>
      </c>
      <c r="W316" s="3">
        <v>0.30599999999999999</v>
      </c>
      <c r="X316" s="3">
        <f t="shared" si="59"/>
        <v>792</v>
      </c>
      <c r="Y316" s="3">
        <v>0.39600000000000002</v>
      </c>
      <c r="Z316" s="3">
        <f t="shared" si="60"/>
        <v>670</v>
      </c>
      <c r="AA316" s="3">
        <v>0.54800000000000004</v>
      </c>
      <c r="AB316" s="3">
        <f t="shared" si="61"/>
        <v>551</v>
      </c>
      <c r="AC316" s="3">
        <v>0.94299999999999995</v>
      </c>
      <c r="AD316" s="3">
        <f t="shared" si="62"/>
        <v>570</v>
      </c>
      <c r="AE316" s="3">
        <v>160</v>
      </c>
      <c r="AF316" s="3">
        <f t="shared" si="63"/>
        <v>455</v>
      </c>
      <c r="AG316" s="3">
        <v>311</v>
      </c>
      <c r="AH316" s="3">
        <v>13</v>
      </c>
      <c r="AI316" s="3">
        <v>9</v>
      </c>
      <c r="AJ316" s="3">
        <v>0</v>
      </c>
      <c r="AK316" s="3">
        <v>6</v>
      </c>
      <c r="AL316" s="3">
        <v>20</v>
      </c>
      <c r="AM316" s="3">
        <v>7.9</v>
      </c>
      <c r="AN316" s="3">
        <f t="shared" si="64"/>
        <v>305</v>
      </c>
      <c r="AO316" s="3">
        <f>_xlfn.IFNA(VLOOKUP(C316, 'FanGraphs Plus Stats 1-2000'!$D$2:$L$1048576, MATCH("wRC+", FanGraphs_Plus_Stats_1_1500[[#Headers],[ID]:[BABIP+]], 0), FALSE), 0)</f>
        <v>156</v>
      </c>
      <c r="AP316" s="3">
        <f t="shared" si="65"/>
        <v>481</v>
      </c>
      <c r="AQ316" s="3">
        <v>5.3</v>
      </c>
      <c r="AR316" s="3">
        <f t="shared" si="66"/>
        <v>416</v>
      </c>
      <c r="AS316" s="3">
        <v>7</v>
      </c>
      <c r="AT316" s="3">
        <f t="shared" si="67"/>
        <v>390</v>
      </c>
      <c r="AU316" s="14">
        <v>-0.1</v>
      </c>
      <c r="AV316" s="3">
        <f t="shared" si="68"/>
        <v>993</v>
      </c>
      <c r="AW316" s="3">
        <v>46</v>
      </c>
      <c r="AX316" s="3">
        <v>0</v>
      </c>
      <c r="AY316" s="3">
        <v>3</v>
      </c>
      <c r="AZ316" s="3">
        <v>3</v>
      </c>
      <c r="BA316" s="3">
        <v>7</v>
      </c>
      <c r="BB316" s="3" t="s">
        <v>46</v>
      </c>
      <c r="BC316" s="13">
        <f t="shared" si="69"/>
        <v>405.65058266808734</v>
      </c>
    </row>
    <row r="317" spans="1:55" x14ac:dyDescent="0.45">
      <c r="A317" s="1">
        <f t="shared" si="56"/>
        <v>305</v>
      </c>
      <c r="B317" s="3" t="s">
        <v>371</v>
      </c>
      <c r="C317" s="3" t="str">
        <f t="shared" si="57"/>
        <v>Bill Terry - 1930</v>
      </c>
      <c r="D317" s="3">
        <v>1930</v>
      </c>
      <c r="E317" s="3">
        <v>31</v>
      </c>
      <c r="F317" s="3" t="s">
        <v>101</v>
      </c>
      <c r="G317" s="3" t="s">
        <v>52</v>
      </c>
      <c r="H317" s="3">
        <v>154</v>
      </c>
      <c r="I317" s="3">
        <v>710</v>
      </c>
      <c r="J317" s="3">
        <v>633</v>
      </c>
      <c r="K317" s="3">
        <v>139</v>
      </c>
      <c r="L317" s="3">
        <v>254</v>
      </c>
      <c r="M317" s="3">
        <v>177</v>
      </c>
      <c r="N317" s="3">
        <v>39</v>
      </c>
      <c r="O317" s="3">
        <v>15</v>
      </c>
      <c r="P317" s="3">
        <v>23</v>
      </c>
      <c r="Q317" s="3">
        <f t="shared" si="58"/>
        <v>779</v>
      </c>
      <c r="R317" s="3">
        <v>129</v>
      </c>
      <c r="S317" s="3">
        <v>8</v>
      </c>
      <c r="T317" s="3">
        <v>3</v>
      </c>
      <c r="U317" s="3">
        <v>57</v>
      </c>
      <c r="V317" s="3">
        <v>33</v>
      </c>
      <c r="W317" s="3">
        <v>0.40100000000000002</v>
      </c>
      <c r="X317" s="3">
        <f t="shared" si="59"/>
        <v>11</v>
      </c>
      <c r="Y317" s="3">
        <v>0.45200000000000001</v>
      </c>
      <c r="Z317" s="3">
        <f t="shared" si="60"/>
        <v>121</v>
      </c>
      <c r="AA317" s="3">
        <v>0.61899999999999999</v>
      </c>
      <c r="AB317" s="3">
        <f t="shared" si="61"/>
        <v>190</v>
      </c>
      <c r="AC317" s="3">
        <v>1.071</v>
      </c>
      <c r="AD317" s="3">
        <f t="shared" si="62"/>
        <v>131</v>
      </c>
      <c r="AE317" s="3">
        <v>158</v>
      </c>
      <c r="AF317" s="3">
        <f t="shared" si="63"/>
        <v>493</v>
      </c>
      <c r="AG317" s="3">
        <v>392</v>
      </c>
      <c r="AH317" s="2"/>
      <c r="AI317" s="3">
        <v>1</v>
      </c>
      <c r="AJ317" s="3">
        <v>19</v>
      </c>
      <c r="AK317" s="2"/>
      <c r="AL317" s="3">
        <v>0</v>
      </c>
      <c r="AM317" s="3">
        <v>7.9</v>
      </c>
      <c r="AN317" s="3">
        <f t="shared" si="64"/>
        <v>305</v>
      </c>
      <c r="AO317" s="3">
        <f>_xlfn.IFNA(VLOOKUP(C317, 'FanGraphs Plus Stats 1-2000'!$D$2:$L$1048576, MATCH("wRC+", FanGraphs_Plus_Stats_1_1500[[#Headers],[ID]:[BABIP+]], 0), FALSE), 0)</f>
        <v>154</v>
      </c>
      <c r="AP317" s="3">
        <f t="shared" si="65"/>
        <v>533</v>
      </c>
      <c r="AQ317" s="3">
        <v>5.8</v>
      </c>
      <c r="AR317" s="3">
        <f t="shared" si="66"/>
        <v>290</v>
      </c>
      <c r="AS317" s="3">
        <v>7.2</v>
      </c>
      <c r="AT317" s="3">
        <f t="shared" si="67"/>
        <v>332</v>
      </c>
      <c r="AU317" s="14">
        <v>0.2</v>
      </c>
      <c r="AV317" s="3">
        <f t="shared" si="68"/>
        <v>873</v>
      </c>
      <c r="AW317" s="3">
        <v>65</v>
      </c>
      <c r="AX317" s="3">
        <v>0</v>
      </c>
      <c r="AY317" s="3">
        <v>1</v>
      </c>
      <c r="AZ317" s="3">
        <v>1</v>
      </c>
      <c r="BA317" s="3">
        <v>9</v>
      </c>
      <c r="BB317" s="3" t="s">
        <v>56</v>
      </c>
      <c r="BC317" s="13">
        <f t="shared" si="69"/>
        <v>431.14629250261424</v>
      </c>
    </row>
    <row r="318" spans="1:55" x14ac:dyDescent="0.45">
      <c r="A318" s="1">
        <f t="shared" si="56"/>
        <v>305</v>
      </c>
      <c r="B318" s="3" t="s">
        <v>221</v>
      </c>
      <c r="C318" s="3" t="str">
        <f t="shared" si="57"/>
        <v>Alex Bregman - 2018</v>
      </c>
      <c r="D318" s="3">
        <v>2018</v>
      </c>
      <c r="E318" s="3">
        <v>24</v>
      </c>
      <c r="F318" s="3" t="s">
        <v>178</v>
      </c>
      <c r="G318" s="3" t="s">
        <v>43</v>
      </c>
      <c r="H318" s="3">
        <v>157</v>
      </c>
      <c r="I318" s="3">
        <v>705</v>
      </c>
      <c r="J318" s="3">
        <v>594</v>
      </c>
      <c r="K318" s="3">
        <v>105</v>
      </c>
      <c r="L318" s="3">
        <v>170</v>
      </c>
      <c r="M318" s="3">
        <v>87</v>
      </c>
      <c r="N318" s="3">
        <v>51</v>
      </c>
      <c r="O318" s="3">
        <v>1</v>
      </c>
      <c r="P318" s="3">
        <v>31</v>
      </c>
      <c r="Q318" s="3">
        <f t="shared" si="58"/>
        <v>482</v>
      </c>
      <c r="R318" s="3">
        <v>103</v>
      </c>
      <c r="S318" s="3">
        <v>10</v>
      </c>
      <c r="T318" s="3">
        <v>4</v>
      </c>
      <c r="U318" s="3">
        <v>96</v>
      </c>
      <c r="V318" s="3">
        <v>85</v>
      </c>
      <c r="W318" s="3">
        <v>0.28599999999999998</v>
      </c>
      <c r="X318" s="3">
        <f t="shared" si="59"/>
        <v>1124</v>
      </c>
      <c r="Y318" s="3">
        <v>0.39400000000000002</v>
      </c>
      <c r="Z318" s="3">
        <f t="shared" si="60"/>
        <v>698</v>
      </c>
      <c r="AA318" s="3">
        <v>0.53200000000000003</v>
      </c>
      <c r="AB318" s="3">
        <f t="shared" si="61"/>
        <v>688</v>
      </c>
      <c r="AC318" s="3">
        <v>0.92600000000000005</v>
      </c>
      <c r="AD318" s="3">
        <f t="shared" si="62"/>
        <v>670</v>
      </c>
      <c r="AE318" s="3">
        <v>152</v>
      </c>
      <c r="AF318" s="3">
        <f t="shared" si="63"/>
        <v>633</v>
      </c>
      <c r="AG318" s="3">
        <v>316</v>
      </c>
      <c r="AH318" s="3">
        <v>15</v>
      </c>
      <c r="AI318" s="3">
        <v>12</v>
      </c>
      <c r="AJ318" s="3">
        <v>0</v>
      </c>
      <c r="AK318" s="3">
        <v>3</v>
      </c>
      <c r="AL318" s="3">
        <v>2</v>
      </c>
      <c r="AM318" s="3">
        <v>7.9</v>
      </c>
      <c r="AN318" s="3">
        <f t="shared" si="64"/>
        <v>305</v>
      </c>
      <c r="AO318" s="3">
        <f>_xlfn.IFNA(VLOOKUP(C318, 'FanGraphs Plus Stats 1-2000'!$D$2:$L$1048576, MATCH("wRC+", FanGraphs_Plus_Stats_1_1500[[#Headers],[ID]:[BABIP+]], 0), FALSE), 0)</f>
        <v>157</v>
      </c>
      <c r="AP318" s="3">
        <f t="shared" si="65"/>
        <v>457</v>
      </c>
      <c r="AQ318" s="3">
        <v>5.6</v>
      </c>
      <c r="AR318" s="3">
        <f t="shared" si="66"/>
        <v>336</v>
      </c>
      <c r="AS318" s="3">
        <v>7.2</v>
      </c>
      <c r="AT318" s="3">
        <f t="shared" si="67"/>
        <v>332</v>
      </c>
      <c r="AU318" s="14">
        <v>1.2</v>
      </c>
      <c r="AV318" s="3">
        <f t="shared" si="68"/>
        <v>502</v>
      </c>
      <c r="AW318" s="3">
        <v>44</v>
      </c>
      <c r="AX318" s="3">
        <v>-1</v>
      </c>
      <c r="AY318" s="3">
        <v>1</v>
      </c>
      <c r="AZ318" s="3">
        <v>0</v>
      </c>
      <c r="BA318" s="3">
        <v>5</v>
      </c>
      <c r="BB318" s="3" t="s">
        <v>369</v>
      </c>
      <c r="BC318" s="13">
        <f t="shared" si="69"/>
        <v>445.18437842001538</v>
      </c>
    </row>
    <row r="319" spans="1:55" x14ac:dyDescent="0.45">
      <c r="A319" s="1">
        <f t="shared" si="56"/>
        <v>305</v>
      </c>
      <c r="B319" s="3" t="s">
        <v>361</v>
      </c>
      <c r="C319" s="3" t="str">
        <f t="shared" si="57"/>
        <v>Eric Davis - 1987</v>
      </c>
      <c r="D319" s="3">
        <v>1987</v>
      </c>
      <c r="E319" s="3">
        <v>25</v>
      </c>
      <c r="F319" s="3" t="s">
        <v>78</v>
      </c>
      <c r="G319" s="3" t="s">
        <v>52</v>
      </c>
      <c r="H319" s="3">
        <v>129</v>
      </c>
      <c r="I319" s="3">
        <v>562</v>
      </c>
      <c r="J319" s="3">
        <v>474</v>
      </c>
      <c r="K319" s="3">
        <v>120</v>
      </c>
      <c r="L319" s="3">
        <v>139</v>
      </c>
      <c r="M319" s="3">
        <v>75</v>
      </c>
      <c r="N319" s="3">
        <v>23</v>
      </c>
      <c r="O319" s="3">
        <v>4</v>
      </c>
      <c r="P319" s="3">
        <v>37</v>
      </c>
      <c r="Q319" s="3">
        <f t="shared" si="58"/>
        <v>274</v>
      </c>
      <c r="R319" s="3">
        <v>100</v>
      </c>
      <c r="S319" s="3">
        <v>50</v>
      </c>
      <c r="T319" s="3">
        <v>6</v>
      </c>
      <c r="U319" s="3">
        <v>84</v>
      </c>
      <c r="V319" s="3">
        <v>134</v>
      </c>
      <c r="W319" s="3">
        <v>0.29299999999999998</v>
      </c>
      <c r="X319" s="3">
        <f t="shared" si="59"/>
        <v>1019</v>
      </c>
      <c r="Y319" s="3">
        <v>0.39900000000000002</v>
      </c>
      <c r="Z319" s="3">
        <f t="shared" si="60"/>
        <v>627</v>
      </c>
      <c r="AA319" s="3">
        <v>0.59299999999999997</v>
      </c>
      <c r="AB319" s="3">
        <f t="shared" si="61"/>
        <v>301</v>
      </c>
      <c r="AC319" s="3">
        <v>0.99099999999999999</v>
      </c>
      <c r="AD319" s="3">
        <f t="shared" si="62"/>
        <v>362</v>
      </c>
      <c r="AE319" s="3">
        <v>155</v>
      </c>
      <c r="AF319" s="3">
        <f t="shared" si="63"/>
        <v>576</v>
      </c>
      <c r="AG319" s="3">
        <v>281</v>
      </c>
      <c r="AH319" s="3">
        <v>6</v>
      </c>
      <c r="AI319" s="3">
        <v>1</v>
      </c>
      <c r="AJ319" s="3">
        <v>0</v>
      </c>
      <c r="AK319" s="3">
        <v>3</v>
      </c>
      <c r="AL319" s="3">
        <v>8</v>
      </c>
      <c r="AM319" s="3">
        <v>7.9</v>
      </c>
      <c r="AN319" s="3">
        <f t="shared" si="64"/>
        <v>305</v>
      </c>
      <c r="AO319" s="3">
        <f>_xlfn.IFNA(VLOOKUP(C319, 'FanGraphs Plus Stats 1-2000'!$D$2:$L$1048576, MATCH("wRC+", FanGraphs_Plus_Stats_1_1500[[#Headers],[ID]:[BABIP+]], 0), FALSE), 0)</f>
        <v>154</v>
      </c>
      <c r="AP319" s="3">
        <f t="shared" si="65"/>
        <v>533</v>
      </c>
      <c r="AQ319" s="3">
        <v>6</v>
      </c>
      <c r="AR319" s="3">
        <f t="shared" si="66"/>
        <v>247</v>
      </c>
      <c r="AS319" s="3">
        <v>7</v>
      </c>
      <c r="AT319" s="3">
        <f t="shared" si="67"/>
        <v>390</v>
      </c>
      <c r="AU319" s="14">
        <v>0.9</v>
      </c>
      <c r="AV319" s="3">
        <f t="shared" si="68"/>
        <v>610</v>
      </c>
      <c r="AW319" s="3">
        <v>40</v>
      </c>
      <c r="AX319" s="3">
        <v>1</v>
      </c>
      <c r="AY319" s="3">
        <v>11</v>
      </c>
      <c r="AZ319" s="3">
        <v>11</v>
      </c>
      <c r="BA319" s="3">
        <v>8</v>
      </c>
      <c r="BB319" s="3" t="s">
        <v>362</v>
      </c>
      <c r="BC319" s="13">
        <f t="shared" si="69"/>
        <v>454.09826642470557</v>
      </c>
    </row>
    <row r="320" spans="1:55" x14ac:dyDescent="0.45">
      <c r="A320" s="1">
        <f t="shared" si="56"/>
        <v>305</v>
      </c>
      <c r="B320" s="3" t="s">
        <v>367</v>
      </c>
      <c r="C320" s="3" t="str">
        <f t="shared" si="57"/>
        <v>Jose Altuve - 2016</v>
      </c>
      <c r="D320" s="3">
        <v>2016</v>
      </c>
      <c r="E320" s="3">
        <v>26</v>
      </c>
      <c r="F320" s="3" t="s">
        <v>178</v>
      </c>
      <c r="G320" s="3" t="s">
        <v>43</v>
      </c>
      <c r="H320" s="3">
        <v>161</v>
      </c>
      <c r="I320" s="3">
        <v>717</v>
      </c>
      <c r="J320" s="3">
        <v>640</v>
      </c>
      <c r="K320" s="3">
        <v>108</v>
      </c>
      <c r="L320" s="3">
        <v>216</v>
      </c>
      <c r="M320" s="3">
        <v>145</v>
      </c>
      <c r="N320" s="3">
        <v>42</v>
      </c>
      <c r="O320" s="3">
        <v>5</v>
      </c>
      <c r="P320" s="3">
        <v>24</v>
      </c>
      <c r="Q320" s="3">
        <f t="shared" si="58"/>
        <v>740</v>
      </c>
      <c r="R320" s="3">
        <v>96</v>
      </c>
      <c r="S320" s="3">
        <v>30</v>
      </c>
      <c r="T320" s="3">
        <v>10</v>
      </c>
      <c r="U320" s="3">
        <v>60</v>
      </c>
      <c r="V320" s="3">
        <v>70</v>
      </c>
      <c r="W320" s="3">
        <v>0.33800000000000002</v>
      </c>
      <c r="X320" s="3">
        <f t="shared" si="59"/>
        <v>290</v>
      </c>
      <c r="Y320" s="3">
        <v>0.39600000000000002</v>
      </c>
      <c r="Z320" s="3">
        <f t="shared" si="60"/>
        <v>670</v>
      </c>
      <c r="AA320" s="3">
        <v>0.53100000000000003</v>
      </c>
      <c r="AB320" s="3">
        <f t="shared" si="61"/>
        <v>693</v>
      </c>
      <c r="AC320" s="3">
        <v>0.92800000000000005</v>
      </c>
      <c r="AD320" s="3">
        <f t="shared" si="62"/>
        <v>655</v>
      </c>
      <c r="AE320" s="3">
        <v>155</v>
      </c>
      <c r="AF320" s="3">
        <f t="shared" si="63"/>
        <v>576</v>
      </c>
      <c r="AG320" s="3">
        <v>340</v>
      </c>
      <c r="AH320" s="3">
        <v>15</v>
      </c>
      <c r="AI320" s="3">
        <v>7</v>
      </c>
      <c r="AJ320" s="3">
        <v>3</v>
      </c>
      <c r="AK320" s="3">
        <v>7</v>
      </c>
      <c r="AL320" s="3">
        <v>11</v>
      </c>
      <c r="AM320" s="3">
        <v>7.9</v>
      </c>
      <c r="AN320" s="3">
        <f t="shared" si="64"/>
        <v>305</v>
      </c>
      <c r="AO320" s="3">
        <f>_xlfn.IFNA(VLOOKUP(C320, 'FanGraphs Plus Stats 1-2000'!$D$2:$L$1048576, MATCH("wRC+", FanGraphs_Plus_Stats_1_1500[[#Headers],[ID]:[BABIP+]], 0), FALSE), 0)</f>
        <v>152</v>
      </c>
      <c r="AP320" s="3">
        <f t="shared" si="65"/>
        <v>576</v>
      </c>
      <c r="AQ320" s="3">
        <v>5.5</v>
      </c>
      <c r="AR320" s="3">
        <f t="shared" si="66"/>
        <v>354</v>
      </c>
      <c r="AS320" s="3">
        <v>7.9</v>
      </c>
      <c r="AT320" s="3">
        <f t="shared" si="67"/>
        <v>201</v>
      </c>
      <c r="AU320" s="14">
        <v>0.4</v>
      </c>
      <c r="AV320" s="3">
        <f t="shared" si="68"/>
        <v>770</v>
      </c>
      <c r="AW320" s="3">
        <v>48</v>
      </c>
      <c r="AX320" s="3">
        <v>0</v>
      </c>
      <c r="AY320" s="3">
        <v>3</v>
      </c>
      <c r="AZ320" s="3">
        <v>2</v>
      </c>
      <c r="BA320" s="3">
        <v>0</v>
      </c>
      <c r="BB320" s="3" t="s">
        <v>368</v>
      </c>
      <c r="BC320" s="13">
        <f t="shared" si="69"/>
        <v>465.99537040965424</v>
      </c>
    </row>
    <row r="321" spans="1:55" x14ac:dyDescent="0.45">
      <c r="A321" s="1">
        <f t="shared" si="56"/>
        <v>305</v>
      </c>
      <c r="B321" s="3" t="s">
        <v>138</v>
      </c>
      <c r="C321" s="3" t="str">
        <f t="shared" si="57"/>
        <v>Mike Schmidt - 1979</v>
      </c>
      <c r="D321" s="3">
        <v>1979</v>
      </c>
      <c r="E321" s="3">
        <v>29</v>
      </c>
      <c r="F321" s="3" t="s">
        <v>139</v>
      </c>
      <c r="G321" s="3" t="s">
        <v>52</v>
      </c>
      <c r="H321" s="3">
        <v>160</v>
      </c>
      <c r="I321" s="3">
        <v>675</v>
      </c>
      <c r="J321" s="3">
        <v>541</v>
      </c>
      <c r="K321" s="3">
        <v>109</v>
      </c>
      <c r="L321" s="3">
        <v>137</v>
      </c>
      <c r="M321" s="3">
        <v>63</v>
      </c>
      <c r="N321" s="3">
        <v>25</v>
      </c>
      <c r="O321" s="3">
        <v>4</v>
      </c>
      <c r="P321" s="3">
        <v>45</v>
      </c>
      <c r="Q321" s="3">
        <f t="shared" si="58"/>
        <v>92</v>
      </c>
      <c r="R321" s="3">
        <v>114</v>
      </c>
      <c r="S321" s="3">
        <v>9</v>
      </c>
      <c r="T321" s="3">
        <v>5</v>
      </c>
      <c r="U321" s="3">
        <v>120</v>
      </c>
      <c r="V321" s="3">
        <v>115</v>
      </c>
      <c r="W321" s="3">
        <v>0.253</v>
      </c>
      <c r="X321" s="3">
        <f t="shared" si="59"/>
        <v>1378</v>
      </c>
      <c r="Y321" s="3">
        <v>0.38600000000000001</v>
      </c>
      <c r="Z321" s="3">
        <f t="shared" si="60"/>
        <v>833</v>
      </c>
      <c r="AA321" s="3">
        <v>0.56399999999999995</v>
      </c>
      <c r="AB321" s="3">
        <f t="shared" si="61"/>
        <v>446</v>
      </c>
      <c r="AC321" s="3">
        <v>0.95</v>
      </c>
      <c r="AD321" s="3">
        <f t="shared" si="62"/>
        <v>541</v>
      </c>
      <c r="AE321" s="3">
        <v>154</v>
      </c>
      <c r="AF321" s="3">
        <f t="shared" si="63"/>
        <v>597</v>
      </c>
      <c r="AG321" s="3">
        <v>305</v>
      </c>
      <c r="AH321" s="3">
        <v>13</v>
      </c>
      <c r="AI321" s="3">
        <v>3</v>
      </c>
      <c r="AJ321" s="3">
        <v>2</v>
      </c>
      <c r="AK321" s="3">
        <v>9</v>
      </c>
      <c r="AL321" s="3">
        <v>12</v>
      </c>
      <c r="AM321" s="3">
        <v>7.9</v>
      </c>
      <c r="AN321" s="3">
        <f t="shared" si="64"/>
        <v>305</v>
      </c>
      <c r="AO321" s="3">
        <f>_xlfn.IFNA(VLOOKUP(C321, 'FanGraphs Plus Stats 1-2000'!$D$2:$L$1048576, MATCH("wRC+", FanGraphs_Plus_Stats_1_1500[[#Headers],[ID]:[BABIP+]], 0), FALSE), 0)</f>
        <v>152</v>
      </c>
      <c r="AP321" s="3">
        <f t="shared" si="65"/>
        <v>576</v>
      </c>
      <c r="AQ321" s="3">
        <v>5.7</v>
      </c>
      <c r="AR321" s="3">
        <f t="shared" si="66"/>
        <v>307</v>
      </c>
      <c r="AS321" s="3">
        <v>7.1</v>
      </c>
      <c r="AT321" s="3">
        <f t="shared" si="67"/>
        <v>359</v>
      </c>
      <c r="AU321" s="14">
        <v>1.2</v>
      </c>
      <c r="AV321" s="3">
        <f t="shared" si="68"/>
        <v>502</v>
      </c>
      <c r="AW321" s="3">
        <v>41</v>
      </c>
      <c r="AX321" s="3">
        <v>-1</v>
      </c>
      <c r="AY321" s="3">
        <v>4</v>
      </c>
      <c r="AZ321" s="3">
        <v>3</v>
      </c>
      <c r="BA321" s="3">
        <v>7</v>
      </c>
      <c r="BB321" s="3" t="s">
        <v>359</v>
      </c>
      <c r="BC321" s="13">
        <f t="shared" si="69"/>
        <v>471.59104671281341</v>
      </c>
    </row>
    <row r="322" spans="1:55" x14ac:dyDescent="0.45">
      <c r="A322" s="1">
        <f t="shared" ref="A322:A385" si="70">_xlfn.RANK.EQ(AM322, $AM$2:$AM$1401)</f>
        <v>305</v>
      </c>
      <c r="B322" s="3" t="s">
        <v>358</v>
      </c>
      <c r="C322" s="3" t="str">
        <f t="shared" ref="C322:C385" si="71">_xlfn.CONCAT(B322, " - ", D322)</f>
        <v>Ellis Burks - 1996</v>
      </c>
      <c r="D322" s="3">
        <v>1996</v>
      </c>
      <c r="E322" s="3">
        <v>31</v>
      </c>
      <c r="F322" s="3" t="s">
        <v>134</v>
      </c>
      <c r="G322" s="3" t="s">
        <v>52</v>
      </c>
      <c r="H322" s="3">
        <v>156</v>
      </c>
      <c r="I322" s="3">
        <v>685</v>
      </c>
      <c r="J322" s="3">
        <v>613</v>
      </c>
      <c r="K322" s="3">
        <v>142</v>
      </c>
      <c r="L322" s="3">
        <v>211</v>
      </c>
      <c r="M322" s="3">
        <v>118</v>
      </c>
      <c r="N322" s="3">
        <v>45</v>
      </c>
      <c r="O322" s="3">
        <v>8</v>
      </c>
      <c r="P322" s="3">
        <v>40</v>
      </c>
      <c r="Q322" s="3">
        <f t="shared" ref="Q322:Q385" si="72">_xlfn.RANK.EQ(P322,$P$2:$P$1401)</f>
        <v>193</v>
      </c>
      <c r="R322" s="3">
        <v>128</v>
      </c>
      <c r="S322" s="3">
        <v>32</v>
      </c>
      <c r="T322" s="3">
        <v>6</v>
      </c>
      <c r="U322" s="3">
        <v>61</v>
      </c>
      <c r="V322" s="3">
        <v>114</v>
      </c>
      <c r="W322" s="3">
        <v>0.34399999999999997</v>
      </c>
      <c r="X322" s="3">
        <f t="shared" ref="X322:X385" si="73">_xlfn.RANK.EQ(W322,$W$2:$W$1401)</f>
        <v>240</v>
      </c>
      <c r="Y322" s="3">
        <v>0.40799999999999997</v>
      </c>
      <c r="Z322" s="3">
        <f t="shared" ref="Z322:Z385" si="74">_xlfn.RANK.EQ(Y322,$Y$2:$Y$1401)</f>
        <v>512</v>
      </c>
      <c r="AA322" s="3">
        <v>0.63900000000000001</v>
      </c>
      <c r="AB322" s="3">
        <f t="shared" ref="AB322:AB385" si="75">_xlfn.RANK.EQ(AA322,$AA$2:$AA$1401)</f>
        <v>116</v>
      </c>
      <c r="AC322" s="3">
        <v>1.0469999999999999</v>
      </c>
      <c r="AD322" s="3">
        <f t="shared" ref="AD322:AD385" si="76">_xlfn.RANK.EQ(AC322,$AC$2:$AC$1401)</f>
        <v>171</v>
      </c>
      <c r="AE322" s="3">
        <v>149</v>
      </c>
      <c r="AF322" s="3">
        <f t="shared" ref="AF322:AF385" si="77">_xlfn.RANK.EQ(AE322,$AE$2:$AE$1401)</f>
        <v>702</v>
      </c>
      <c r="AG322" s="3">
        <v>392</v>
      </c>
      <c r="AH322" s="3">
        <v>19</v>
      </c>
      <c r="AI322" s="3">
        <v>6</v>
      </c>
      <c r="AJ322" s="3">
        <v>3</v>
      </c>
      <c r="AK322" s="3">
        <v>2</v>
      </c>
      <c r="AL322" s="3">
        <v>2</v>
      </c>
      <c r="AM322" s="3">
        <v>7.9</v>
      </c>
      <c r="AN322" s="3">
        <f t="shared" ref="AN322:AN385" si="78">_xlfn.RANK.EQ(AM322,$AM$2:$AM$1401)</f>
        <v>305</v>
      </c>
      <c r="AO322" s="3">
        <f>_xlfn.IFNA(VLOOKUP(C322, 'FanGraphs Plus Stats 1-2000'!$D$2:$L$1048576, MATCH("wRC+", FanGraphs_Plus_Stats_1_1500[[#Headers],[ID]:[BABIP+]], 0), FALSE), 0)</f>
        <v>151</v>
      </c>
      <c r="AP322" s="3">
        <f t="shared" ref="AP322:AP385" si="79">_xlfn.RANK.EQ(AO322,$AO$2:$AO$1401)</f>
        <v>604</v>
      </c>
      <c r="AQ322" s="3">
        <v>5.9</v>
      </c>
      <c r="AR322" s="3">
        <f t="shared" ref="AR322:AR385" si="80">_xlfn.RANK.EQ(AQ322,$AQ$2:$AQ$1401)</f>
        <v>266</v>
      </c>
      <c r="AS322" s="3">
        <v>6.9</v>
      </c>
      <c r="AT322" s="3">
        <f t="shared" ref="AT322:AT385" si="81">_xlfn.RANK.EQ(AS322,$AS$2:$AS$1401)</f>
        <v>422</v>
      </c>
      <c r="AU322" s="14">
        <v>0.7</v>
      </c>
      <c r="AV322" s="3">
        <f t="shared" ref="AV322:AV385" si="82">_xlfn.RANK.EQ(AU322,$AU$2:$AU$1401)</f>
        <v>674</v>
      </c>
      <c r="AW322" s="3">
        <v>48</v>
      </c>
      <c r="AX322" s="3">
        <v>-1</v>
      </c>
      <c r="AY322" s="3">
        <v>8</v>
      </c>
      <c r="AZ322" s="3">
        <v>7</v>
      </c>
      <c r="BA322" s="3">
        <v>12</v>
      </c>
      <c r="BB322" s="3" t="s">
        <v>267</v>
      </c>
      <c r="BC322" s="13">
        <f t="shared" ref="BC322:BC385" si="83">GEOMEAN(AN322,AF322,AP322)</f>
        <v>505.69807064190752</v>
      </c>
    </row>
    <row r="323" spans="1:55" x14ac:dyDescent="0.45">
      <c r="A323" s="1">
        <f t="shared" si="70"/>
        <v>305</v>
      </c>
      <c r="B323" s="3" t="s">
        <v>102</v>
      </c>
      <c r="C323" s="3" t="str">
        <f t="shared" si="71"/>
        <v>Eddie Collins - 1920</v>
      </c>
      <c r="D323" s="3">
        <v>1920</v>
      </c>
      <c r="E323" s="3">
        <v>33</v>
      </c>
      <c r="F323" s="3" t="s">
        <v>182</v>
      </c>
      <c r="G323" s="3" t="s">
        <v>43</v>
      </c>
      <c r="H323" s="3">
        <v>153</v>
      </c>
      <c r="I323" s="3">
        <v>706</v>
      </c>
      <c r="J323" s="3">
        <v>602</v>
      </c>
      <c r="K323" s="3">
        <v>117</v>
      </c>
      <c r="L323" s="3">
        <v>224</v>
      </c>
      <c r="M323" s="3">
        <v>170</v>
      </c>
      <c r="N323" s="3">
        <v>38</v>
      </c>
      <c r="O323" s="3">
        <v>13</v>
      </c>
      <c r="P323" s="3">
        <v>3</v>
      </c>
      <c r="Q323" s="3">
        <f t="shared" si="72"/>
        <v>1323</v>
      </c>
      <c r="R323" s="3">
        <v>76</v>
      </c>
      <c r="S323" s="3">
        <v>20</v>
      </c>
      <c r="T323" s="3">
        <v>8</v>
      </c>
      <c r="U323" s="3">
        <v>69</v>
      </c>
      <c r="V323" s="3">
        <v>19</v>
      </c>
      <c r="W323" s="3">
        <v>0.372</v>
      </c>
      <c r="X323" s="3">
        <f t="shared" si="73"/>
        <v>72</v>
      </c>
      <c r="Y323" s="3">
        <v>0.438</v>
      </c>
      <c r="Z323" s="3">
        <f t="shared" si="74"/>
        <v>211</v>
      </c>
      <c r="AA323" s="3">
        <v>0.49299999999999999</v>
      </c>
      <c r="AB323" s="3">
        <f t="shared" si="75"/>
        <v>957</v>
      </c>
      <c r="AC323" s="3">
        <v>0.93200000000000005</v>
      </c>
      <c r="AD323" s="3">
        <f t="shared" si="76"/>
        <v>625</v>
      </c>
      <c r="AE323" s="3">
        <v>147</v>
      </c>
      <c r="AF323" s="3">
        <f t="shared" si="77"/>
        <v>752</v>
      </c>
      <c r="AG323" s="3">
        <v>297</v>
      </c>
      <c r="AH323" s="2"/>
      <c r="AI323" s="3">
        <v>2</v>
      </c>
      <c r="AJ323" s="3">
        <v>33</v>
      </c>
      <c r="AK323" s="2"/>
      <c r="AL323" s="2"/>
      <c r="AM323" s="3">
        <v>7.9</v>
      </c>
      <c r="AN323" s="3">
        <f t="shared" si="78"/>
        <v>305</v>
      </c>
      <c r="AO323" s="3">
        <f>_xlfn.IFNA(VLOOKUP(C323, 'FanGraphs Plus Stats 1-2000'!$D$2:$L$1048576, MATCH("wRC+", FanGraphs_Plus_Stats_1_1500[[#Headers],[ID]:[BABIP+]], 0), FALSE), 0)</f>
        <v>144</v>
      </c>
      <c r="AP323" s="3">
        <f t="shared" si="79"/>
        <v>788</v>
      </c>
      <c r="AQ323" s="3">
        <v>5.5</v>
      </c>
      <c r="AR323" s="3">
        <f t="shared" si="80"/>
        <v>354</v>
      </c>
      <c r="AS323" s="3">
        <v>7.5</v>
      </c>
      <c r="AT323" s="3">
        <f t="shared" si="81"/>
        <v>263</v>
      </c>
      <c r="AU323" s="14">
        <v>0.8</v>
      </c>
      <c r="AV323" s="3">
        <f t="shared" si="82"/>
        <v>639</v>
      </c>
      <c r="AW323" s="3">
        <v>45</v>
      </c>
      <c r="AX323" s="3">
        <v>0</v>
      </c>
      <c r="AY323" s="3">
        <v>3</v>
      </c>
      <c r="AZ323" s="3">
        <v>3</v>
      </c>
      <c r="BA323" s="3">
        <v>5</v>
      </c>
      <c r="BB323" s="3" t="s">
        <v>53</v>
      </c>
      <c r="BC323" s="13">
        <f t="shared" si="83"/>
        <v>565.38979549594399</v>
      </c>
    </row>
    <row r="324" spans="1:55" x14ac:dyDescent="0.45">
      <c r="A324" s="1">
        <f t="shared" si="70"/>
        <v>305</v>
      </c>
      <c r="B324" s="3" t="s">
        <v>115</v>
      </c>
      <c r="C324" s="3" t="str">
        <f t="shared" si="71"/>
        <v>Ernie Banks - 1960</v>
      </c>
      <c r="D324" s="3">
        <v>1960</v>
      </c>
      <c r="E324" s="3">
        <v>29</v>
      </c>
      <c r="F324" s="3" t="s">
        <v>88</v>
      </c>
      <c r="G324" s="3" t="s">
        <v>52</v>
      </c>
      <c r="H324" s="3">
        <v>156</v>
      </c>
      <c r="I324" s="3">
        <v>678</v>
      </c>
      <c r="J324" s="3">
        <v>597</v>
      </c>
      <c r="K324" s="3">
        <v>94</v>
      </c>
      <c r="L324" s="3">
        <v>162</v>
      </c>
      <c r="M324" s="3">
        <v>82</v>
      </c>
      <c r="N324" s="3">
        <v>32</v>
      </c>
      <c r="O324" s="3">
        <v>7</v>
      </c>
      <c r="P324" s="3">
        <v>41</v>
      </c>
      <c r="Q324" s="3">
        <f t="shared" si="72"/>
        <v>165</v>
      </c>
      <c r="R324" s="3">
        <v>117</v>
      </c>
      <c r="S324" s="3">
        <v>1</v>
      </c>
      <c r="T324" s="3">
        <v>3</v>
      </c>
      <c r="U324" s="3">
        <v>71</v>
      </c>
      <c r="V324" s="3">
        <v>69</v>
      </c>
      <c r="W324" s="3">
        <v>0.27100000000000002</v>
      </c>
      <c r="X324" s="3">
        <f t="shared" si="73"/>
        <v>1295</v>
      </c>
      <c r="Y324" s="3">
        <v>0.35</v>
      </c>
      <c r="Z324" s="3">
        <f t="shared" si="74"/>
        <v>1254</v>
      </c>
      <c r="AA324" s="3">
        <v>0.55400000000000005</v>
      </c>
      <c r="AB324" s="3">
        <f t="shared" si="75"/>
        <v>506</v>
      </c>
      <c r="AC324" s="3">
        <v>0.90400000000000003</v>
      </c>
      <c r="AD324" s="3">
        <f t="shared" si="76"/>
        <v>799</v>
      </c>
      <c r="AE324" s="3">
        <v>146</v>
      </c>
      <c r="AF324" s="3">
        <f t="shared" si="77"/>
        <v>772</v>
      </c>
      <c r="AG324" s="3">
        <v>331</v>
      </c>
      <c r="AH324" s="3">
        <v>14</v>
      </c>
      <c r="AI324" s="3">
        <v>4</v>
      </c>
      <c r="AJ324" s="3">
        <v>0</v>
      </c>
      <c r="AK324" s="3">
        <v>6</v>
      </c>
      <c r="AL324" s="3">
        <v>28</v>
      </c>
      <c r="AM324" s="3">
        <v>7.9</v>
      </c>
      <c r="AN324" s="3">
        <f t="shared" si="78"/>
        <v>305</v>
      </c>
      <c r="AO324" s="3">
        <f>_xlfn.IFNA(VLOOKUP(C324, 'FanGraphs Plus Stats 1-2000'!$D$2:$L$1048576, MATCH("wRC+", FanGraphs_Plus_Stats_1_1500[[#Headers],[ID]:[BABIP+]], 0), FALSE), 0)</f>
        <v>0</v>
      </c>
      <c r="AP324" s="3">
        <f t="shared" si="79"/>
        <v>942</v>
      </c>
      <c r="AQ324" s="3">
        <v>5.3</v>
      </c>
      <c r="AR324" s="3">
        <f t="shared" si="80"/>
        <v>416</v>
      </c>
      <c r="AS324" s="3">
        <v>6.9</v>
      </c>
      <c r="AT324" s="3">
        <f t="shared" si="81"/>
        <v>422</v>
      </c>
      <c r="AU324" s="14">
        <v>2</v>
      </c>
      <c r="AV324" s="3">
        <f t="shared" si="82"/>
        <v>259</v>
      </c>
      <c r="AW324" s="3">
        <v>31</v>
      </c>
      <c r="AX324" s="3">
        <v>2</v>
      </c>
      <c r="AY324" s="3">
        <v>-1</v>
      </c>
      <c r="AZ324" s="3">
        <v>1</v>
      </c>
      <c r="BA324" s="3">
        <v>9</v>
      </c>
      <c r="BB324" s="3" t="s">
        <v>62</v>
      </c>
      <c r="BC324" s="13">
        <f t="shared" si="83"/>
        <v>605.3260269494458</v>
      </c>
    </row>
    <row r="325" spans="1:55" x14ac:dyDescent="0.45">
      <c r="A325" s="1">
        <f t="shared" si="70"/>
        <v>305</v>
      </c>
      <c r="B325" s="3" t="s">
        <v>370</v>
      </c>
      <c r="C325" s="3" t="str">
        <f t="shared" si="71"/>
        <v>Art Devlin - 1906</v>
      </c>
      <c r="D325" s="3">
        <v>1906</v>
      </c>
      <c r="E325" s="3">
        <v>26</v>
      </c>
      <c r="F325" s="3" t="s">
        <v>101</v>
      </c>
      <c r="G325" s="3" t="s">
        <v>52</v>
      </c>
      <c r="H325" s="3">
        <v>148</v>
      </c>
      <c r="I325" s="3">
        <v>592</v>
      </c>
      <c r="J325" s="3">
        <v>498</v>
      </c>
      <c r="K325" s="3">
        <v>76</v>
      </c>
      <c r="L325" s="3">
        <v>149</v>
      </c>
      <c r="M325" s="3">
        <v>116</v>
      </c>
      <c r="N325" s="3">
        <v>23</v>
      </c>
      <c r="O325" s="3">
        <v>8</v>
      </c>
      <c r="P325" s="3">
        <v>2</v>
      </c>
      <c r="Q325" s="3">
        <f t="shared" si="72"/>
        <v>1355</v>
      </c>
      <c r="R325" s="3">
        <v>65</v>
      </c>
      <c r="S325" s="3">
        <v>54</v>
      </c>
      <c r="T325" s="2"/>
      <c r="U325" s="3">
        <v>74</v>
      </c>
      <c r="V325" s="3">
        <v>48</v>
      </c>
      <c r="W325" s="3">
        <v>0.29899999999999999</v>
      </c>
      <c r="X325" s="3">
        <f t="shared" si="73"/>
        <v>931</v>
      </c>
      <c r="Y325" s="3">
        <v>0.39600000000000002</v>
      </c>
      <c r="Z325" s="3">
        <f t="shared" si="74"/>
        <v>670</v>
      </c>
      <c r="AA325" s="3">
        <v>0.39</v>
      </c>
      <c r="AB325" s="3">
        <f t="shared" si="75"/>
        <v>1358</v>
      </c>
      <c r="AC325" s="3">
        <v>0.78600000000000003</v>
      </c>
      <c r="AD325" s="3">
        <f t="shared" si="76"/>
        <v>1298</v>
      </c>
      <c r="AE325" s="3">
        <v>142</v>
      </c>
      <c r="AF325" s="3">
        <f t="shared" si="77"/>
        <v>870</v>
      </c>
      <c r="AG325" s="3">
        <v>194</v>
      </c>
      <c r="AH325" s="2"/>
      <c r="AI325" s="3">
        <v>6</v>
      </c>
      <c r="AJ325" s="3">
        <v>13</v>
      </c>
      <c r="AK325" s="2"/>
      <c r="AL325" s="2"/>
      <c r="AM325" s="3">
        <v>7.9</v>
      </c>
      <c r="AN325" s="3">
        <f t="shared" si="78"/>
        <v>305</v>
      </c>
      <c r="AO325" s="3">
        <f>_xlfn.IFNA(VLOOKUP(C325, 'FanGraphs Plus Stats 1-2000'!$D$2:$L$1048576, MATCH("wRC+", FanGraphs_Plus_Stats_1_1500[[#Headers],[ID]:[BABIP+]], 0), FALSE), 0)</f>
        <v>142</v>
      </c>
      <c r="AP325" s="3">
        <f t="shared" si="79"/>
        <v>845</v>
      </c>
      <c r="AQ325" s="3">
        <v>5.8</v>
      </c>
      <c r="AR325" s="3">
        <f t="shared" si="80"/>
        <v>290</v>
      </c>
      <c r="AS325" s="3">
        <v>6.2</v>
      </c>
      <c r="AT325" s="3">
        <f t="shared" si="81"/>
        <v>682</v>
      </c>
      <c r="AU325" s="14">
        <v>2.4</v>
      </c>
      <c r="AV325" s="3">
        <f t="shared" si="82"/>
        <v>143</v>
      </c>
      <c r="AW325" s="3">
        <v>25</v>
      </c>
      <c r="AX325" s="3">
        <v>0</v>
      </c>
      <c r="AY325" s="3">
        <v>4</v>
      </c>
      <c r="AZ325" s="3">
        <v>4</v>
      </c>
      <c r="BA325" s="3">
        <v>15</v>
      </c>
      <c r="BB325" s="3" t="s">
        <v>140</v>
      </c>
      <c r="BC325" s="13">
        <f t="shared" si="83"/>
        <v>607.51723096310616</v>
      </c>
    </row>
    <row r="326" spans="1:55" x14ac:dyDescent="0.45">
      <c r="A326" s="1">
        <f t="shared" si="70"/>
        <v>305</v>
      </c>
      <c r="B326" s="3" t="s">
        <v>1127</v>
      </c>
      <c r="C326" s="3" t="str">
        <f t="shared" si="71"/>
        <v>Hank Aaron - 1966</v>
      </c>
      <c r="D326" s="3">
        <v>1966</v>
      </c>
      <c r="E326" s="3">
        <v>32</v>
      </c>
      <c r="F326" s="3" t="s">
        <v>210</v>
      </c>
      <c r="G326" s="3" t="s">
        <v>52</v>
      </c>
      <c r="H326" s="3">
        <v>158</v>
      </c>
      <c r="I326" s="3">
        <v>688</v>
      </c>
      <c r="J326" s="3">
        <v>603</v>
      </c>
      <c r="K326" s="3">
        <v>117</v>
      </c>
      <c r="L326" s="3">
        <v>168</v>
      </c>
      <c r="M326" s="3">
        <v>100</v>
      </c>
      <c r="N326" s="3">
        <v>23</v>
      </c>
      <c r="O326" s="3">
        <v>1</v>
      </c>
      <c r="P326" s="3">
        <v>44</v>
      </c>
      <c r="Q326" s="3">
        <f t="shared" si="72"/>
        <v>105</v>
      </c>
      <c r="R326" s="3">
        <v>127</v>
      </c>
      <c r="S326" s="3">
        <v>21</v>
      </c>
      <c r="T326" s="3">
        <v>3</v>
      </c>
      <c r="U326" s="3">
        <v>76</v>
      </c>
      <c r="V326" s="3">
        <v>96</v>
      </c>
      <c r="W326" s="3">
        <v>0.27900000000000003</v>
      </c>
      <c r="X326" s="3">
        <f t="shared" si="73"/>
        <v>1223</v>
      </c>
      <c r="Y326" s="3">
        <v>0.35599999999999998</v>
      </c>
      <c r="Z326" s="3">
        <f t="shared" si="74"/>
        <v>1208</v>
      </c>
      <c r="AA326" s="3">
        <v>0.53900000000000003</v>
      </c>
      <c r="AB326" s="3">
        <f t="shared" si="75"/>
        <v>616</v>
      </c>
      <c r="AC326" s="3">
        <v>0.89500000000000002</v>
      </c>
      <c r="AD326" s="3">
        <f t="shared" si="76"/>
        <v>842</v>
      </c>
      <c r="AE326" s="3">
        <v>142</v>
      </c>
      <c r="AF326" s="3">
        <f t="shared" si="77"/>
        <v>870</v>
      </c>
      <c r="AG326" s="3">
        <v>325</v>
      </c>
      <c r="AH326" s="3">
        <v>14</v>
      </c>
      <c r="AI326" s="3">
        <v>1</v>
      </c>
      <c r="AJ326" s="3">
        <v>0</v>
      </c>
      <c r="AK326" s="3">
        <v>8</v>
      </c>
      <c r="AL326" s="3">
        <v>15</v>
      </c>
      <c r="AM326" s="3">
        <v>7.9</v>
      </c>
      <c r="AN326" s="3">
        <f t="shared" si="78"/>
        <v>305</v>
      </c>
      <c r="AO326" s="3">
        <f>_xlfn.IFNA(VLOOKUP(C326, 'FanGraphs Plus Stats 1-2000'!$D$2:$L$1048576, MATCH("wRC+", FanGraphs_Plus_Stats_1_1500[[#Headers],[ID]:[BABIP+]], 0), FALSE), 0)</f>
        <v>142</v>
      </c>
      <c r="AP326" s="3">
        <f t="shared" si="79"/>
        <v>845</v>
      </c>
      <c r="AQ326" s="3">
        <v>5.4</v>
      </c>
      <c r="AR326" s="3">
        <f t="shared" si="80"/>
        <v>388</v>
      </c>
      <c r="AS326" s="3">
        <v>6.3</v>
      </c>
      <c r="AT326" s="3">
        <f t="shared" si="81"/>
        <v>644</v>
      </c>
      <c r="AU326" s="14">
        <v>0.8</v>
      </c>
      <c r="AV326" s="3">
        <f t="shared" si="82"/>
        <v>639</v>
      </c>
      <c r="AW326" s="3">
        <v>36</v>
      </c>
      <c r="AX326" s="3">
        <v>0</v>
      </c>
      <c r="AY326" s="3">
        <v>6</v>
      </c>
      <c r="AZ326" s="3">
        <v>7</v>
      </c>
      <c r="BA326" s="3">
        <v>13</v>
      </c>
      <c r="BB326" s="3" t="s">
        <v>376</v>
      </c>
      <c r="BC326" s="13">
        <f t="shared" si="83"/>
        <v>607.51723096310616</v>
      </c>
    </row>
    <row r="327" spans="1:55" x14ac:dyDescent="0.45">
      <c r="A327" s="1">
        <f t="shared" si="70"/>
        <v>305</v>
      </c>
      <c r="B327" s="3" t="s">
        <v>225</v>
      </c>
      <c r="C327" s="3" t="str">
        <f t="shared" si="71"/>
        <v>Charlie Gehringer - 1936</v>
      </c>
      <c r="D327" s="3">
        <v>1936</v>
      </c>
      <c r="E327" s="3">
        <v>33</v>
      </c>
      <c r="F327" s="3" t="s">
        <v>70</v>
      </c>
      <c r="G327" s="3" t="s">
        <v>43</v>
      </c>
      <c r="H327" s="3">
        <v>154</v>
      </c>
      <c r="I327" s="3">
        <v>731</v>
      </c>
      <c r="J327" s="3">
        <v>641</v>
      </c>
      <c r="K327" s="3">
        <v>144</v>
      </c>
      <c r="L327" s="3">
        <v>227</v>
      </c>
      <c r="M327" s="3">
        <v>140</v>
      </c>
      <c r="N327" s="3">
        <v>60</v>
      </c>
      <c r="O327" s="3">
        <v>12</v>
      </c>
      <c r="P327" s="3">
        <v>15</v>
      </c>
      <c r="Q327" s="3">
        <f t="shared" si="72"/>
        <v>1016</v>
      </c>
      <c r="R327" s="3">
        <v>116</v>
      </c>
      <c r="S327" s="3">
        <v>4</v>
      </c>
      <c r="T327" s="3">
        <v>1</v>
      </c>
      <c r="U327" s="3">
        <v>83</v>
      </c>
      <c r="V327" s="3">
        <v>13</v>
      </c>
      <c r="W327" s="3">
        <v>0.35399999999999998</v>
      </c>
      <c r="X327" s="3">
        <f t="shared" si="73"/>
        <v>160</v>
      </c>
      <c r="Y327" s="3">
        <v>0.43099999999999999</v>
      </c>
      <c r="Z327" s="3">
        <f t="shared" si="74"/>
        <v>258</v>
      </c>
      <c r="AA327" s="3">
        <v>0.55500000000000005</v>
      </c>
      <c r="AB327" s="3">
        <f t="shared" si="75"/>
        <v>499</v>
      </c>
      <c r="AC327" s="3">
        <v>0.98699999999999999</v>
      </c>
      <c r="AD327" s="3">
        <f t="shared" si="76"/>
        <v>377</v>
      </c>
      <c r="AE327" s="3">
        <v>142</v>
      </c>
      <c r="AF327" s="3">
        <f t="shared" si="77"/>
        <v>870</v>
      </c>
      <c r="AG327" s="3">
        <v>356</v>
      </c>
      <c r="AH327" s="2"/>
      <c r="AI327" s="3">
        <v>4</v>
      </c>
      <c r="AJ327" s="3">
        <v>3</v>
      </c>
      <c r="AK327" s="2"/>
      <c r="AL327" s="3">
        <v>4</v>
      </c>
      <c r="AM327" s="3">
        <v>7.9</v>
      </c>
      <c r="AN327" s="3">
        <f t="shared" si="78"/>
        <v>305</v>
      </c>
      <c r="AO327" s="3">
        <f>_xlfn.IFNA(VLOOKUP(C327, 'FanGraphs Plus Stats 1-2000'!$D$2:$L$1048576, MATCH("wRC+", FanGraphs_Plus_Stats_1_1500[[#Headers],[ID]:[BABIP+]], 0), FALSE), 0)</f>
        <v>139</v>
      </c>
      <c r="AP327" s="3">
        <f t="shared" si="79"/>
        <v>921</v>
      </c>
      <c r="AQ327" s="3">
        <v>5.6</v>
      </c>
      <c r="AR327" s="3">
        <f t="shared" si="80"/>
        <v>336</v>
      </c>
      <c r="AS327" s="3">
        <v>7.5</v>
      </c>
      <c r="AT327" s="3">
        <f t="shared" si="81"/>
        <v>263</v>
      </c>
      <c r="AU327" s="14">
        <v>1</v>
      </c>
      <c r="AV327" s="3">
        <f t="shared" si="82"/>
        <v>568</v>
      </c>
      <c r="AW327" s="3">
        <v>47</v>
      </c>
      <c r="AX327" s="3">
        <v>2</v>
      </c>
      <c r="AY327" s="3">
        <v>6</v>
      </c>
      <c r="AZ327" s="3">
        <v>8</v>
      </c>
      <c r="BA327" s="3">
        <v>6</v>
      </c>
      <c r="BB327" s="3" t="s">
        <v>53</v>
      </c>
      <c r="BC327" s="13">
        <f t="shared" si="83"/>
        <v>625.21046778401001</v>
      </c>
    </row>
    <row r="328" spans="1:55" x14ac:dyDescent="0.45">
      <c r="A328" s="1">
        <f t="shared" si="70"/>
        <v>305</v>
      </c>
      <c r="B328" s="3" t="s">
        <v>363</v>
      </c>
      <c r="C328" s="3" t="str">
        <f t="shared" si="71"/>
        <v>Jim Fregosi - 1964</v>
      </c>
      <c r="D328" s="3">
        <v>1964</v>
      </c>
      <c r="E328" s="3">
        <v>22</v>
      </c>
      <c r="F328" s="3" t="s">
        <v>93</v>
      </c>
      <c r="G328" s="3" t="s">
        <v>43</v>
      </c>
      <c r="H328" s="3">
        <v>147</v>
      </c>
      <c r="I328" s="3">
        <v>591</v>
      </c>
      <c r="J328" s="3">
        <v>505</v>
      </c>
      <c r="K328" s="3">
        <v>86</v>
      </c>
      <c r="L328" s="3">
        <v>140</v>
      </c>
      <c r="M328" s="3">
        <v>91</v>
      </c>
      <c r="N328" s="3">
        <v>22</v>
      </c>
      <c r="O328" s="3">
        <v>9</v>
      </c>
      <c r="P328" s="3">
        <v>18</v>
      </c>
      <c r="Q328" s="3">
        <f t="shared" si="72"/>
        <v>944</v>
      </c>
      <c r="R328" s="3">
        <v>72</v>
      </c>
      <c r="S328" s="3">
        <v>8</v>
      </c>
      <c r="T328" s="3">
        <v>3</v>
      </c>
      <c r="U328" s="3">
        <v>72</v>
      </c>
      <c r="V328" s="3">
        <v>87</v>
      </c>
      <c r="W328" s="3">
        <v>0.27700000000000002</v>
      </c>
      <c r="X328" s="3">
        <f t="shared" si="73"/>
        <v>1241</v>
      </c>
      <c r="Y328" s="3">
        <v>0.36899999999999999</v>
      </c>
      <c r="Z328" s="3">
        <f t="shared" si="74"/>
        <v>1064</v>
      </c>
      <c r="AA328" s="3">
        <v>0.46300000000000002</v>
      </c>
      <c r="AB328" s="3">
        <f t="shared" si="75"/>
        <v>1117</v>
      </c>
      <c r="AC328" s="3">
        <v>0.83299999999999996</v>
      </c>
      <c r="AD328" s="3">
        <f t="shared" si="76"/>
        <v>1160</v>
      </c>
      <c r="AE328" s="3">
        <v>141</v>
      </c>
      <c r="AF328" s="3">
        <f t="shared" si="77"/>
        <v>895</v>
      </c>
      <c r="AG328" s="3">
        <v>234</v>
      </c>
      <c r="AH328" s="3">
        <v>13</v>
      </c>
      <c r="AI328" s="3">
        <v>4</v>
      </c>
      <c r="AJ328" s="3">
        <v>6</v>
      </c>
      <c r="AK328" s="3">
        <v>4</v>
      </c>
      <c r="AL328" s="3">
        <v>2</v>
      </c>
      <c r="AM328" s="3">
        <v>7.9</v>
      </c>
      <c r="AN328" s="3">
        <f t="shared" si="78"/>
        <v>305</v>
      </c>
      <c r="AO328" s="3">
        <f>_xlfn.IFNA(VLOOKUP(C328, 'FanGraphs Plus Stats 1-2000'!$D$2:$L$1048576, MATCH("wRC+", FanGraphs_Plus_Stats_1_1500[[#Headers],[ID]:[BABIP+]], 0), FALSE), 0)</f>
        <v>0</v>
      </c>
      <c r="AP328" s="3">
        <f t="shared" si="79"/>
        <v>942</v>
      </c>
      <c r="AQ328" s="3">
        <v>6.1</v>
      </c>
      <c r="AR328" s="3">
        <f t="shared" si="80"/>
        <v>225</v>
      </c>
      <c r="AS328" s="3">
        <v>6.4</v>
      </c>
      <c r="AT328" s="3">
        <f t="shared" si="81"/>
        <v>590</v>
      </c>
      <c r="AU328" s="14">
        <v>2.5</v>
      </c>
      <c r="AV328" s="3">
        <f t="shared" si="82"/>
        <v>124</v>
      </c>
      <c r="AW328" s="3">
        <v>31</v>
      </c>
      <c r="AX328" s="3">
        <v>0</v>
      </c>
      <c r="AY328" s="3">
        <v>3</v>
      </c>
      <c r="AZ328" s="3">
        <v>3</v>
      </c>
      <c r="BA328" s="3">
        <v>16</v>
      </c>
      <c r="BB328" s="3" t="s">
        <v>364</v>
      </c>
      <c r="BC328" s="13">
        <f t="shared" si="83"/>
        <v>635.90356415287158</v>
      </c>
    </row>
    <row r="329" spans="1:55" x14ac:dyDescent="0.45">
      <c r="A329" s="1">
        <f t="shared" si="70"/>
        <v>305</v>
      </c>
      <c r="B329" s="3" t="s">
        <v>123</v>
      </c>
      <c r="C329" s="3" t="str">
        <f t="shared" si="71"/>
        <v>Nap Lajoie - 1908</v>
      </c>
      <c r="D329" s="3">
        <v>1908</v>
      </c>
      <c r="E329" s="3">
        <v>33</v>
      </c>
      <c r="F329" s="3" t="s">
        <v>110</v>
      </c>
      <c r="G329" s="3" t="s">
        <v>43</v>
      </c>
      <c r="H329" s="3">
        <v>157</v>
      </c>
      <c r="I329" s="3">
        <v>667</v>
      </c>
      <c r="J329" s="3">
        <v>581</v>
      </c>
      <c r="K329" s="3">
        <v>77</v>
      </c>
      <c r="L329" s="3">
        <v>168</v>
      </c>
      <c r="M329" s="3">
        <v>128</v>
      </c>
      <c r="N329" s="3">
        <v>32</v>
      </c>
      <c r="O329" s="3">
        <v>6</v>
      </c>
      <c r="P329" s="3">
        <v>2</v>
      </c>
      <c r="Q329" s="3">
        <f t="shared" si="72"/>
        <v>1355</v>
      </c>
      <c r="R329" s="3">
        <v>74</v>
      </c>
      <c r="S329" s="3">
        <v>15</v>
      </c>
      <c r="T329" s="2"/>
      <c r="U329" s="3">
        <v>47</v>
      </c>
      <c r="V329" s="3">
        <v>20</v>
      </c>
      <c r="W329" s="3">
        <v>0.28899999999999998</v>
      </c>
      <c r="X329" s="3">
        <f t="shared" si="73"/>
        <v>1088</v>
      </c>
      <c r="Y329" s="3">
        <v>0.35199999999999998</v>
      </c>
      <c r="Z329" s="3">
        <f t="shared" si="74"/>
        <v>1238</v>
      </c>
      <c r="AA329" s="3">
        <v>0.375</v>
      </c>
      <c r="AB329" s="3">
        <f t="shared" si="75"/>
        <v>1378</v>
      </c>
      <c r="AC329" s="3">
        <v>0.72699999999999998</v>
      </c>
      <c r="AD329" s="3">
        <f t="shared" si="76"/>
        <v>1369</v>
      </c>
      <c r="AE329" s="3">
        <v>137</v>
      </c>
      <c r="AF329" s="3">
        <f t="shared" si="77"/>
        <v>988</v>
      </c>
      <c r="AG329" s="3">
        <v>218</v>
      </c>
      <c r="AH329" s="2"/>
      <c r="AI329" s="3">
        <v>9</v>
      </c>
      <c r="AJ329" s="3">
        <v>30</v>
      </c>
      <c r="AK329" s="2"/>
      <c r="AL329" s="2"/>
      <c r="AM329" s="3">
        <v>7.9</v>
      </c>
      <c r="AN329" s="3">
        <f t="shared" si="78"/>
        <v>305</v>
      </c>
      <c r="AO329" s="3">
        <f>_xlfn.IFNA(VLOOKUP(C329, 'FanGraphs Plus Stats 1-2000'!$D$2:$L$1048576, MATCH("wRC+", FanGraphs_Plus_Stats_1_1500[[#Headers],[ID]:[BABIP+]], 0), FALSE), 0)</f>
        <v>0</v>
      </c>
      <c r="AP329" s="3">
        <f t="shared" si="79"/>
        <v>942</v>
      </c>
      <c r="AQ329" s="3">
        <v>5.4</v>
      </c>
      <c r="AR329" s="3">
        <f t="shared" si="80"/>
        <v>388</v>
      </c>
      <c r="AS329" s="3">
        <v>5.3</v>
      </c>
      <c r="AT329" s="3">
        <f t="shared" si="81"/>
        <v>1057</v>
      </c>
      <c r="AU329" s="14">
        <v>2.6</v>
      </c>
      <c r="AV329" s="3">
        <f t="shared" si="82"/>
        <v>111</v>
      </c>
      <c r="AW329" s="3">
        <v>24</v>
      </c>
      <c r="AX329" s="3">
        <v>0</v>
      </c>
      <c r="AY329" s="3">
        <v>-1</v>
      </c>
      <c r="AZ329" s="3">
        <v>-1</v>
      </c>
      <c r="BA329" s="3">
        <v>20</v>
      </c>
      <c r="BB329" s="3" t="s">
        <v>365</v>
      </c>
      <c r="BC329" s="13">
        <f t="shared" si="83"/>
        <v>657.20757765657959</v>
      </c>
    </row>
    <row r="330" spans="1:55" x14ac:dyDescent="0.45">
      <c r="A330" s="1">
        <f t="shared" si="70"/>
        <v>305</v>
      </c>
      <c r="B330" s="3" t="s">
        <v>378</v>
      </c>
      <c r="C330" s="3" t="str">
        <f t="shared" si="71"/>
        <v>Marcus Giles - 2003</v>
      </c>
      <c r="D330" s="3">
        <v>2003</v>
      </c>
      <c r="E330" s="3">
        <v>25</v>
      </c>
      <c r="F330" s="3" t="s">
        <v>210</v>
      </c>
      <c r="G330" s="3" t="s">
        <v>52</v>
      </c>
      <c r="H330" s="3">
        <v>145</v>
      </c>
      <c r="I330" s="3">
        <v>635</v>
      </c>
      <c r="J330" s="3">
        <v>551</v>
      </c>
      <c r="K330" s="3">
        <v>101</v>
      </c>
      <c r="L330" s="3">
        <v>174</v>
      </c>
      <c r="M330" s="3">
        <v>102</v>
      </c>
      <c r="N330" s="3">
        <v>49</v>
      </c>
      <c r="O330" s="3">
        <v>2</v>
      </c>
      <c r="P330" s="3">
        <v>21</v>
      </c>
      <c r="Q330" s="3">
        <f t="shared" si="72"/>
        <v>848</v>
      </c>
      <c r="R330" s="3">
        <v>69</v>
      </c>
      <c r="S330" s="3">
        <v>14</v>
      </c>
      <c r="T330" s="3">
        <v>4</v>
      </c>
      <c r="U330" s="3">
        <v>59</v>
      </c>
      <c r="V330" s="3">
        <v>80</v>
      </c>
      <c r="W330" s="3">
        <v>0.316</v>
      </c>
      <c r="X330" s="3">
        <f t="shared" si="73"/>
        <v>614</v>
      </c>
      <c r="Y330" s="3">
        <v>0.39</v>
      </c>
      <c r="Z330" s="3">
        <f t="shared" si="74"/>
        <v>770</v>
      </c>
      <c r="AA330" s="3">
        <v>0.52600000000000002</v>
      </c>
      <c r="AB330" s="3">
        <f t="shared" si="75"/>
        <v>724</v>
      </c>
      <c r="AC330" s="3">
        <v>0.91700000000000004</v>
      </c>
      <c r="AD330" s="3">
        <f t="shared" si="76"/>
        <v>727</v>
      </c>
      <c r="AE330" s="3">
        <v>136</v>
      </c>
      <c r="AF330" s="3">
        <f t="shared" si="77"/>
        <v>1006</v>
      </c>
      <c r="AG330" s="3">
        <v>290</v>
      </c>
      <c r="AH330" s="3">
        <v>7</v>
      </c>
      <c r="AI330" s="3">
        <v>11</v>
      </c>
      <c r="AJ330" s="3">
        <v>10</v>
      </c>
      <c r="AK330" s="3">
        <v>4</v>
      </c>
      <c r="AL330" s="3">
        <v>2</v>
      </c>
      <c r="AM330" s="3">
        <v>7.9</v>
      </c>
      <c r="AN330" s="3">
        <f t="shared" si="78"/>
        <v>305</v>
      </c>
      <c r="AO330" s="3">
        <f>_xlfn.IFNA(VLOOKUP(C330, 'FanGraphs Plus Stats 1-2000'!$D$2:$L$1048576, MATCH("wRC+", FanGraphs_Plus_Stats_1_1500[[#Headers],[ID]:[BABIP+]], 0), FALSE), 0)</f>
        <v>0</v>
      </c>
      <c r="AP330" s="3">
        <f t="shared" si="79"/>
        <v>942</v>
      </c>
      <c r="AQ330" s="3">
        <v>6</v>
      </c>
      <c r="AR330" s="3">
        <f t="shared" si="80"/>
        <v>247</v>
      </c>
      <c r="AS330" s="3">
        <v>5.9</v>
      </c>
      <c r="AT330" s="3">
        <f t="shared" si="81"/>
        <v>828</v>
      </c>
      <c r="AU330" s="14">
        <v>2.2999999999999998</v>
      </c>
      <c r="AV330" s="3">
        <f t="shared" si="82"/>
        <v>168</v>
      </c>
      <c r="AW330" s="3">
        <v>31</v>
      </c>
      <c r="AX330" s="3">
        <v>1</v>
      </c>
      <c r="AY330" s="3">
        <v>6</v>
      </c>
      <c r="AZ330" s="3">
        <v>7</v>
      </c>
      <c r="BA330" s="3">
        <v>19</v>
      </c>
      <c r="BB330" s="3" t="s">
        <v>79</v>
      </c>
      <c r="BC330" s="13">
        <f t="shared" si="83"/>
        <v>661.17472148545573</v>
      </c>
    </row>
    <row r="331" spans="1:55" x14ac:dyDescent="0.45">
      <c r="A331" s="1">
        <f t="shared" si="70"/>
        <v>305</v>
      </c>
      <c r="B331" s="3" t="s">
        <v>372</v>
      </c>
      <c r="C331" s="3" t="str">
        <f t="shared" si="71"/>
        <v>Andre Dawson - 1982</v>
      </c>
      <c r="D331" s="3">
        <v>1982</v>
      </c>
      <c r="E331" s="3">
        <v>27</v>
      </c>
      <c r="F331" s="3" t="s">
        <v>258</v>
      </c>
      <c r="G331" s="3" t="s">
        <v>52</v>
      </c>
      <c r="H331" s="3">
        <v>148</v>
      </c>
      <c r="I331" s="3">
        <v>660</v>
      </c>
      <c r="J331" s="3">
        <v>608</v>
      </c>
      <c r="K331" s="3">
        <v>107</v>
      </c>
      <c r="L331" s="3">
        <v>183</v>
      </c>
      <c r="M331" s="3">
        <v>116</v>
      </c>
      <c r="N331" s="3">
        <v>37</v>
      </c>
      <c r="O331" s="3">
        <v>7</v>
      </c>
      <c r="P331" s="3">
        <v>23</v>
      </c>
      <c r="Q331" s="3">
        <f t="shared" si="72"/>
        <v>779</v>
      </c>
      <c r="R331" s="3">
        <v>83</v>
      </c>
      <c r="S331" s="3">
        <v>39</v>
      </c>
      <c r="T331" s="3">
        <v>10</v>
      </c>
      <c r="U331" s="3">
        <v>34</v>
      </c>
      <c r="V331" s="3">
        <v>96</v>
      </c>
      <c r="W331" s="3">
        <v>0.30099999999999999</v>
      </c>
      <c r="X331" s="3">
        <f t="shared" si="73"/>
        <v>897</v>
      </c>
      <c r="Y331" s="3">
        <v>0.34300000000000003</v>
      </c>
      <c r="Z331" s="3">
        <f t="shared" si="74"/>
        <v>1305</v>
      </c>
      <c r="AA331" s="3">
        <v>0.498</v>
      </c>
      <c r="AB331" s="3">
        <f t="shared" si="75"/>
        <v>915</v>
      </c>
      <c r="AC331" s="3">
        <v>0.84099999999999997</v>
      </c>
      <c r="AD331" s="3">
        <f t="shared" si="76"/>
        <v>1120</v>
      </c>
      <c r="AE331" s="3">
        <v>132</v>
      </c>
      <c r="AF331" s="3">
        <f t="shared" si="77"/>
        <v>1089</v>
      </c>
      <c r="AG331" s="3">
        <v>303</v>
      </c>
      <c r="AH331" s="3">
        <v>8</v>
      </c>
      <c r="AI331" s="3">
        <v>8</v>
      </c>
      <c r="AJ331" s="3">
        <v>4</v>
      </c>
      <c r="AK331" s="3">
        <v>6</v>
      </c>
      <c r="AL331" s="3">
        <v>4</v>
      </c>
      <c r="AM331" s="3">
        <v>7.9</v>
      </c>
      <c r="AN331" s="3">
        <f t="shared" si="78"/>
        <v>305</v>
      </c>
      <c r="AO331" s="3">
        <f>_xlfn.IFNA(VLOOKUP(C331, 'FanGraphs Plus Stats 1-2000'!$D$2:$L$1048576, MATCH("wRC+", FanGraphs_Plus_Stats_1_1500[[#Headers],[ID]:[BABIP+]], 0), FALSE), 0)</f>
        <v>0</v>
      </c>
      <c r="AP331" s="3">
        <f t="shared" si="79"/>
        <v>942</v>
      </c>
      <c r="AQ331" s="3">
        <v>5.7</v>
      </c>
      <c r="AR331" s="3">
        <f t="shared" si="80"/>
        <v>307</v>
      </c>
      <c r="AS331" s="3">
        <v>5.7</v>
      </c>
      <c r="AT331" s="3">
        <f t="shared" si="81"/>
        <v>916</v>
      </c>
      <c r="AU331" s="14">
        <v>2.1</v>
      </c>
      <c r="AV331" s="3">
        <f t="shared" si="82"/>
        <v>224</v>
      </c>
      <c r="AW331" s="3">
        <v>26</v>
      </c>
      <c r="AX331" s="3">
        <v>2</v>
      </c>
      <c r="AY331" s="3">
        <v>5</v>
      </c>
      <c r="AZ331" s="3">
        <v>7</v>
      </c>
      <c r="BA331" s="3">
        <v>18</v>
      </c>
      <c r="BB331" s="3" t="s">
        <v>68</v>
      </c>
      <c r="BC331" s="13">
        <f t="shared" si="83"/>
        <v>678.87978043999033</v>
      </c>
    </row>
    <row r="332" spans="1:55" x14ac:dyDescent="0.45">
      <c r="A332" s="1">
        <f t="shared" si="70"/>
        <v>305</v>
      </c>
      <c r="B332" s="3" t="s">
        <v>373</v>
      </c>
      <c r="C332" s="3" t="str">
        <f t="shared" si="71"/>
        <v>Nellie Fox - 1957</v>
      </c>
      <c r="D332" s="3">
        <v>1957</v>
      </c>
      <c r="E332" s="3">
        <v>29</v>
      </c>
      <c r="F332" s="3" t="s">
        <v>182</v>
      </c>
      <c r="G332" s="3" t="s">
        <v>43</v>
      </c>
      <c r="H332" s="3">
        <v>155</v>
      </c>
      <c r="I332" s="3">
        <v>718</v>
      </c>
      <c r="J332" s="3">
        <v>619</v>
      </c>
      <c r="K332" s="3">
        <v>110</v>
      </c>
      <c r="L332" s="3">
        <v>196</v>
      </c>
      <c r="M332" s="3">
        <v>155</v>
      </c>
      <c r="N332" s="3">
        <v>27</v>
      </c>
      <c r="O332" s="3">
        <v>8</v>
      </c>
      <c r="P332" s="3">
        <v>6</v>
      </c>
      <c r="Q332" s="3">
        <f t="shared" si="72"/>
        <v>1239</v>
      </c>
      <c r="R332" s="3">
        <v>61</v>
      </c>
      <c r="S332" s="3">
        <v>5</v>
      </c>
      <c r="T332" s="3">
        <v>6</v>
      </c>
      <c r="U332" s="3">
        <v>75</v>
      </c>
      <c r="V332" s="3">
        <v>13</v>
      </c>
      <c r="W332" s="3">
        <v>0.317</v>
      </c>
      <c r="X332" s="3">
        <f t="shared" si="73"/>
        <v>595</v>
      </c>
      <c r="Y332" s="3">
        <v>0.40300000000000002</v>
      </c>
      <c r="Z332" s="3">
        <f t="shared" si="74"/>
        <v>581</v>
      </c>
      <c r="AA332" s="3">
        <v>0.41499999999999998</v>
      </c>
      <c r="AB332" s="3">
        <f t="shared" si="75"/>
        <v>1308</v>
      </c>
      <c r="AC332" s="3">
        <v>0.81799999999999995</v>
      </c>
      <c r="AD332" s="3">
        <f t="shared" si="76"/>
        <v>1216</v>
      </c>
      <c r="AE332" s="3">
        <v>124</v>
      </c>
      <c r="AF332" s="3">
        <f t="shared" si="77"/>
        <v>1220</v>
      </c>
      <c r="AG332" s="3">
        <v>257</v>
      </c>
      <c r="AH332" s="3">
        <v>7</v>
      </c>
      <c r="AI332" s="3">
        <v>16</v>
      </c>
      <c r="AJ332" s="3">
        <v>5</v>
      </c>
      <c r="AK332" s="3">
        <v>3</v>
      </c>
      <c r="AL332" s="3">
        <v>2</v>
      </c>
      <c r="AM332" s="3">
        <v>7.9</v>
      </c>
      <c r="AN332" s="3">
        <f t="shared" si="78"/>
        <v>305</v>
      </c>
      <c r="AO332" s="3">
        <f>_xlfn.IFNA(VLOOKUP(C332, 'FanGraphs Plus Stats 1-2000'!$D$2:$L$1048576, MATCH("wRC+", FanGraphs_Plus_Stats_1_1500[[#Headers],[ID]:[BABIP+]], 0), FALSE), 0)</f>
        <v>0</v>
      </c>
      <c r="AP332" s="3">
        <f t="shared" si="79"/>
        <v>942</v>
      </c>
      <c r="AQ332" s="3">
        <v>5.8</v>
      </c>
      <c r="AR332" s="3">
        <f t="shared" si="80"/>
        <v>290</v>
      </c>
      <c r="AS332" s="3">
        <v>6.3</v>
      </c>
      <c r="AT332" s="3">
        <f t="shared" si="81"/>
        <v>644</v>
      </c>
      <c r="AU332" s="14">
        <v>2.2000000000000002</v>
      </c>
      <c r="AV332" s="3">
        <f t="shared" si="82"/>
        <v>193</v>
      </c>
      <c r="AW332" s="3">
        <v>23</v>
      </c>
      <c r="AX332" s="3">
        <v>5</v>
      </c>
      <c r="AY332" s="3">
        <v>7</v>
      </c>
      <c r="AZ332" s="3">
        <v>12</v>
      </c>
      <c r="BA332" s="3">
        <v>15</v>
      </c>
      <c r="BB332" s="3" t="s">
        <v>53</v>
      </c>
      <c r="BC332" s="13">
        <f t="shared" si="83"/>
        <v>705.07750267118683</v>
      </c>
    </row>
    <row r="333" spans="1:55" x14ac:dyDescent="0.45">
      <c r="A333" s="1">
        <f t="shared" si="70"/>
        <v>305</v>
      </c>
      <c r="B333" s="3" t="s">
        <v>379</v>
      </c>
      <c r="C333" s="3" t="str">
        <f t="shared" si="71"/>
        <v>Joe Tinker - 1908</v>
      </c>
      <c r="D333" s="3">
        <v>1908</v>
      </c>
      <c r="E333" s="3">
        <v>27</v>
      </c>
      <c r="F333" s="3" t="s">
        <v>88</v>
      </c>
      <c r="G333" s="3" t="s">
        <v>52</v>
      </c>
      <c r="H333" s="3">
        <v>157</v>
      </c>
      <c r="I333" s="3">
        <v>609</v>
      </c>
      <c r="J333" s="3">
        <v>548</v>
      </c>
      <c r="K333" s="3">
        <v>67</v>
      </c>
      <c r="L333" s="3">
        <v>146</v>
      </c>
      <c r="M333" s="3">
        <v>104</v>
      </c>
      <c r="N333" s="3">
        <v>22</v>
      </c>
      <c r="O333" s="3">
        <v>14</v>
      </c>
      <c r="P333" s="3">
        <v>6</v>
      </c>
      <c r="Q333" s="3">
        <f t="shared" si="72"/>
        <v>1239</v>
      </c>
      <c r="R333" s="3">
        <v>68</v>
      </c>
      <c r="S333" s="3">
        <v>30</v>
      </c>
      <c r="T333" s="2"/>
      <c r="U333" s="3">
        <v>32</v>
      </c>
      <c r="V333" s="3">
        <v>38</v>
      </c>
      <c r="W333" s="3">
        <v>0.26600000000000001</v>
      </c>
      <c r="X333" s="3">
        <f t="shared" si="73"/>
        <v>1333</v>
      </c>
      <c r="Y333" s="3">
        <v>0.307</v>
      </c>
      <c r="Z333" s="3">
        <f t="shared" si="74"/>
        <v>1395</v>
      </c>
      <c r="AA333" s="3">
        <v>0.39100000000000001</v>
      </c>
      <c r="AB333" s="3">
        <f t="shared" si="75"/>
        <v>1356</v>
      </c>
      <c r="AC333" s="3">
        <v>0.69699999999999995</v>
      </c>
      <c r="AD333" s="3">
        <f t="shared" si="76"/>
        <v>1386</v>
      </c>
      <c r="AE333" s="3">
        <v>118</v>
      </c>
      <c r="AF333" s="3">
        <f t="shared" si="77"/>
        <v>1290</v>
      </c>
      <c r="AG333" s="3">
        <v>214</v>
      </c>
      <c r="AH333" s="2"/>
      <c r="AI333" s="3">
        <v>0</v>
      </c>
      <c r="AJ333" s="3">
        <v>29</v>
      </c>
      <c r="AK333" s="2"/>
      <c r="AL333" s="2"/>
      <c r="AM333" s="3">
        <v>7.9</v>
      </c>
      <c r="AN333" s="3">
        <f t="shared" si="78"/>
        <v>305</v>
      </c>
      <c r="AO333" s="3">
        <f>_xlfn.IFNA(VLOOKUP(C333, 'FanGraphs Plus Stats 1-2000'!$D$2:$L$1048576, MATCH("wRC+", FanGraphs_Plus_Stats_1_1500[[#Headers],[ID]:[BABIP+]], 0), FALSE), 0)</f>
        <v>0</v>
      </c>
      <c r="AP333" s="3">
        <f t="shared" si="79"/>
        <v>942</v>
      </c>
      <c r="AQ333" s="3">
        <v>5.7</v>
      </c>
      <c r="AR333" s="3">
        <f t="shared" si="80"/>
        <v>307</v>
      </c>
      <c r="AS333" s="3">
        <v>4.9000000000000004</v>
      </c>
      <c r="AT333" s="3">
        <f t="shared" si="81"/>
        <v>1195</v>
      </c>
      <c r="AU333" s="14">
        <v>4.3</v>
      </c>
      <c r="AV333" s="3">
        <f t="shared" si="82"/>
        <v>8</v>
      </c>
      <c r="AW333" s="3">
        <v>10</v>
      </c>
      <c r="AX333" s="3">
        <v>0</v>
      </c>
      <c r="AY333" s="3">
        <v>2</v>
      </c>
      <c r="AZ333" s="3">
        <v>2</v>
      </c>
      <c r="BA333" s="3">
        <v>23</v>
      </c>
      <c r="BB333" s="3" t="s">
        <v>62</v>
      </c>
      <c r="BC333" s="13">
        <f t="shared" si="83"/>
        <v>718.31259940309792</v>
      </c>
    </row>
    <row r="334" spans="1:55" x14ac:dyDescent="0.45">
      <c r="A334" s="1">
        <f t="shared" si="70"/>
        <v>305</v>
      </c>
      <c r="B334" s="3" t="s">
        <v>354</v>
      </c>
      <c r="C334" s="3" t="str">
        <f t="shared" si="71"/>
        <v>Andrelton Simmons - 2017</v>
      </c>
      <c r="D334" s="3">
        <v>2017</v>
      </c>
      <c r="E334" s="3">
        <v>27</v>
      </c>
      <c r="F334" s="3" t="s">
        <v>93</v>
      </c>
      <c r="G334" s="3" t="s">
        <v>43</v>
      </c>
      <c r="H334" s="3">
        <v>158</v>
      </c>
      <c r="I334" s="3">
        <v>647</v>
      </c>
      <c r="J334" s="3">
        <v>589</v>
      </c>
      <c r="K334" s="3">
        <v>77</v>
      </c>
      <c r="L334" s="3">
        <v>164</v>
      </c>
      <c r="M334" s="3">
        <v>110</v>
      </c>
      <c r="N334" s="3">
        <v>38</v>
      </c>
      <c r="O334" s="3">
        <v>2</v>
      </c>
      <c r="P334" s="3">
        <v>14</v>
      </c>
      <c r="Q334" s="3">
        <f t="shared" si="72"/>
        <v>1034</v>
      </c>
      <c r="R334" s="3">
        <v>69</v>
      </c>
      <c r="S334" s="3">
        <v>19</v>
      </c>
      <c r="T334" s="3">
        <v>6</v>
      </c>
      <c r="U334" s="3">
        <v>47</v>
      </c>
      <c r="V334" s="3">
        <v>67</v>
      </c>
      <c r="W334" s="3">
        <v>0.27800000000000002</v>
      </c>
      <c r="X334" s="3">
        <f t="shared" si="73"/>
        <v>1232</v>
      </c>
      <c r="Y334" s="3">
        <v>0.33100000000000002</v>
      </c>
      <c r="Z334" s="3">
        <f t="shared" si="74"/>
        <v>1353</v>
      </c>
      <c r="AA334" s="3">
        <v>0.42099999999999999</v>
      </c>
      <c r="AB334" s="3">
        <f t="shared" si="75"/>
        <v>1286</v>
      </c>
      <c r="AC334" s="3">
        <v>0.752</v>
      </c>
      <c r="AD334" s="3">
        <f t="shared" si="76"/>
        <v>1354</v>
      </c>
      <c r="AE334" s="3">
        <v>102</v>
      </c>
      <c r="AF334" s="3">
        <f t="shared" si="77"/>
        <v>1383</v>
      </c>
      <c r="AG334" s="3">
        <v>248</v>
      </c>
      <c r="AH334" s="3">
        <v>20</v>
      </c>
      <c r="AI334" s="3">
        <v>3</v>
      </c>
      <c r="AJ334" s="3">
        <v>0</v>
      </c>
      <c r="AK334" s="3">
        <v>8</v>
      </c>
      <c r="AL334" s="3">
        <v>0</v>
      </c>
      <c r="AM334" s="3">
        <v>7.9</v>
      </c>
      <c r="AN334" s="3">
        <f t="shared" si="78"/>
        <v>305</v>
      </c>
      <c r="AO334" s="3">
        <f>_xlfn.IFNA(VLOOKUP(C334, 'FanGraphs Plus Stats 1-2000'!$D$2:$L$1048576, MATCH("wRC+", FanGraphs_Plus_Stats_1_1500[[#Headers],[ID]:[BABIP+]], 0), FALSE), 0)</f>
        <v>0</v>
      </c>
      <c r="AP334" s="3">
        <f t="shared" si="79"/>
        <v>942</v>
      </c>
      <c r="AQ334" s="3">
        <v>5.7</v>
      </c>
      <c r="AR334" s="3">
        <f t="shared" si="80"/>
        <v>307</v>
      </c>
      <c r="AS334" s="3">
        <v>3.7</v>
      </c>
      <c r="AT334" s="3">
        <f t="shared" si="81"/>
        <v>1366</v>
      </c>
      <c r="AU334" s="14">
        <v>5.0999999999999996</v>
      </c>
      <c r="AV334" s="3">
        <f t="shared" si="82"/>
        <v>2</v>
      </c>
      <c r="AW334" s="3">
        <v>3</v>
      </c>
      <c r="AX334" s="3">
        <v>0</v>
      </c>
      <c r="AY334" s="3">
        <v>2</v>
      </c>
      <c r="AZ334" s="3">
        <v>3</v>
      </c>
      <c r="BA334" s="3">
        <v>41</v>
      </c>
      <c r="BB334" s="3" t="s">
        <v>62</v>
      </c>
      <c r="BC334" s="13">
        <f t="shared" si="83"/>
        <v>735.17541280486194</v>
      </c>
    </row>
    <row r="335" spans="1:55" x14ac:dyDescent="0.45">
      <c r="A335" s="1">
        <f t="shared" si="70"/>
        <v>334</v>
      </c>
      <c r="B335" s="3" t="s">
        <v>199</v>
      </c>
      <c r="C335" s="3" t="str">
        <f t="shared" si="71"/>
        <v>Jason Giambi - 2000</v>
      </c>
      <c r="D335" s="3">
        <v>2000</v>
      </c>
      <c r="E335" s="3">
        <v>29</v>
      </c>
      <c r="F335" s="3" t="s">
        <v>128</v>
      </c>
      <c r="G335" s="3" t="s">
        <v>43</v>
      </c>
      <c r="H335" s="3">
        <v>152</v>
      </c>
      <c r="I335" s="3">
        <v>664</v>
      </c>
      <c r="J335" s="3">
        <v>510</v>
      </c>
      <c r="K335" s="3">
        <v>108</v>
      </c>
      <c r="L335" s="3">
        <v>170</v>
      </c>
      <c r="M335" s="3">
        <v>97</v>
      </c>
      <c r="N335" s="3">
        <v>29</v>
      </c>
      <c r="O335" s="3">
        <v>1</v>
      </c>
      <c r="P335" s="3">
        <v>43</v>
      </c>
      <c r="Q335" s="3">
        <f t="shared" si="72"/>
        <v>124</v>
      </c>
      <c r="R335" s="3">
        <v>137</v>
      </c>
      <c r="S335" s="3">
        <v>2</v>
      </c>
      <c r="T335" s="3">
        <v>0</v>
      </c>
      <c r="U335" s="3">
        <v>137</v>
      </c>
      <c r="V335" s="3">
        <v>96</v>
      </c>
      <c r="W335" s="3">
        <v>0.33300000000000002</v>
      </c>
      <c r="X335" s="3">
        <f t="shared" si="73"/>
        <v>343</v>
      </c>
      <c r="Y335" s="3">
        <v>0.47599999999999998</v>
      </c>
      <c r="Z335" s="3">
        <f t="shared" si="74"/>
        <v>39</v>
      </c>
      <c r="AA335" s="3">
        <v>0.64700000000000002</v>
      </c>
      <c r="AB335" s="3">
        <f t="shared" si="75"/>
        <v>92</v>
      </c>
      <c r="AC335" s="3">
        <v>1.123</v>
      </c>
      <c r="AD335" s="3">
        <f t="shared" si="76"/>
        <v>57</v>
      </c>
      <c r="AE335" s="3">
        <v>187</v>
      </c>
      <c r="AF335" s="3">
        <f t="shared" si="77"/>
        <v>98</v>
      </c>
      <c r="AG335" s="3">
        <v>330</v>
      </c>
      <c r="AH335" s="3">
        <v>9</v>
      </c>
      <c r="AI335" s="3">
        <v>9</v>
      </c>
      <c r="AJ335" s="3">
        <v>0</v>
      </c>
      <c r="AK335" s="3">
        <v>8</v>
      </c>
      <c r="AL335" s="3">
        <v>6</v>
      </c>
      <c r="AM335" s="3">
        <v>7.8</v>
      </c>
      <c r="AN335" s="3">
        <f t="shared" si="78"/>
        <v>334</v>
      </c>
      <c r="AO335" s="3">
        <f>_xlfn.IFNA(VLOOKUP(C335, 'FanGraphs Plus Stats 1-2000'!$D$2:$L$1048576, MATCH("wRC+", FanGraphs_Plus_Stats_1_1500[[#Headers],[ID]:[BABIP+]], 0), FALSE), 0)</f>
        <v>183</v>
      </c>
      <c r="AP335" s="3">
        <f t="shared" si="79"/>
        <v>92</v>
      </c>
      <c r="AQ335" s="3">
        <v>5.5</v>
      </c>
      <c r="AR335" s="3">
        <f t="shared" si="80"/>
        <v>354</v>
      </c>
      <c r="AS335" s="3">
        <v>8.1999999999999993</v>
      </c>
      <c r="AT335" s="3">
        <f t="shared" si="81"/>
        <v>161</v>
      </c>
      <c r="AU335" s="14">
        <v>-1.2</v>
      </c>
      <c r="AV335" s="3">
        <f t="shared" si="82"/>
        <v>1344</v>
      </c>
      <c r="AW335" s="3">
        <v>75</v>
      </c>
      <c r="AX335" s="3">
        <v>0</v>
      </c>
      <c r="AY335" s="3">
        <v>-1</v>
      </c>
      <c r="AZ335" s="3">
        <v>-1</v>
      </c>
      <c r="BA335" s="3">
        <v>-4</v>
      </c>
      <c r="BB335" s="3" t="s">
        <v>200</v>
      </c>
      <c r="BC335" s="13">
        <f t="shared" si="83"/>
        <v>144.40651592361743</v>
      </c>
    </row>
    <row r="336" spans="1:55" x14ac:dyDescent="0.45">
      <c r="A336" s="1">
        <f t="shared" si="70"/>
        <v>334</v>
      </c>
      <c r="B336" s="3" t="s">
        <v>397</v>
      </c>
      <c r="C336" s="3" t="str">
        <f t="shared" si="71"/>
        <v>John Olerud - 1993</v>
      </c>
      <c r="D336" s="3">
        <v>1993</v>
      </c>
      <c r="E336" s="3">
        <v>24</v>
      </c>
      <c r="F336" s="3" t="s">
        <v>308</v>
      </c>
      <c r="G336" s="3" t="s">
        <v>43</v>
      </c>
      <c r="H336" s="3">
        <v>158</v>
      </c>
      <c r="I336" s="3">
        <v>679</v>
      </c>
      <c r="J336" s="3">
        <v>551</v>
      </c>
      <c r="K336" s="3">
        <v>109</v>
      </c>
      <c r="L336" s="3">
        <v>200</v>
      </c>
      <c r="M336" s="3">
        <v>120</v>
      </c>
      <c r="N336" s="3">
        <v>54</v>
      </c>
      <c r="O336" s="3">
        <v>2</v>
      </c>
      <c r="P336" s="3">
        <v>24</v>
      </c>
      <c r="Q336" s="3">
        <f t="shared" si="72"/>
        <v>740</v>
      </c>
      <c r="R336" s="3">
        <v>107</v>
      </c>
      <c r="S336" s="3">
        <v>0</v>
      </c>
      <c r="T336" s="3">
        <v>2</v>
      </c>
      <c r="U336" s="3">
        <v>114</v>
      </c>
      <c r="V336" s="3">
        <v>65</v>
      </c>
      <c r="W336" s="3">
        <v>0.36299999999999999</v>
      </c>
      <c r="X336" s="3">
        <f t="shared" si="73"/>
        <v>103</v>
      </c>
      <c r="Y336" s="3">
        <v>0.47299999999999998</v>
      </c>
      <c r="Z336" s="3">
        <f t="shared" si="74"/>
        <v>46</v>
      </c>
      <c r="AA336" s="3">
        <v>0.59899999999999998</v>
      </c>
      <c r="AB336" s="3">
        <f t="shared" si="75"/>
        <v>268</v>
      </c>
      <c r="AC336" s="3">
        <v>1.0720000000000001</v>
      </c>
      <c r="AD336" s="3">
        <f t="shared" si="76"/>
        <v>128</v>
      </c>
      <c r="AE336" s="3">
        <v>186</v>
      </c>
      <c r="AF336" s="3">
        <f t="shared" si="77"/>
        <v>103</v>
      </c>
      <c r="AG336" s="3">
        <v>330</v>
      </c>
      <c r="AH336" s="3">
        <v>12</v>
      </c>
      <c r="AI336" s="3">
        <v>7</v>
      </c>
      <c r="AJ336" s="3">
        <v>0</v>
      </c>
      <c r="AK336" s="3">
        <v>7</v>
      </c>
      <c r="AL336" s="3">
        <v>33</v>
      </c>
      <c r="AM336" s="3">
        <v>7.8</v>
      </c>
      <c r="AN336" s="3">
        <f t="shared" si="78"/>
        <v>334</v>
      </c>
      <c r="AO336" s="3">
        <f>_xlfn.IFNA(VLOOKUP(C336, 'FanGraphs Plus Stats 1-2000'!$D$2:$L$1048576, MATCH("wRC+", FanGraphs_Plus_Stats_1_1500[[#Headers],[ID]:[BABIP+]], 0), FALSE), 0)</f>
        <v>179</v>
      </c>
      <c r="AP336" s="3">
        <f t="shared" si="79"/>
        <v>112</v>
      </c>
      <c r="AQ336" s="3">
        <v>5.3</v>
      </c>
      <c r="AR336" s="3">
        <f t="shared" si="80"/>
        <v>416</v>
      </c>
      <c r="AS336" s="3">
        <v>7.5</v>
      </c>
      <c r="AT336" s="3">
        <f t="shared" si="81"/>
        <v>263</v>
      </c>
      <c r="AU336" s="14">
        <v>-0.6</v>
      </c>
      <c r="AV336" s="3">
        <f t="shared" si="82"/>
        <v>1212</v>
      </c>
      <c r="AW336" s="3">
        <v>64</v>
      </c>
      <c r="AX336" s="3">
        <v>0</v>
      </c>
      <c r="AY336" s="3">
        <v>-4</v>
      </c>
      <c r="AZ336" s="3">
        <v>-4</v>
      </c>
      <c r="BA336" s="3">
        <v>4</v>
      </c>
      <c r="BB336" s="3" t="s">
        <v>200</v>
      </c>
      <c r="BC336" s="13">
        <f t="shared" si="83"/>
        <v>156.77154488504121</v>
      </c>
    </row>
    <row r="337" spans="1:55" x14ac:dyDescent="0.45">
      <c r="A337" s="1">
        <f t="shared" si="70"/>
        <v>334</v>
      </c>
      <c r="B337" s="3" t="s">
        <v>219</v>
      </c>
      <c r="C337" s="3" t="str">
        <f t="shared" si="71"/>
        <v>Mel Ott - 1936</v>
      </c>
      <c r="D337" s="3">
        <v>1936</v>
      </c>
      <c r="E337" s="3">
        <v>27</v>
      </c>
      <c r="F337" s="3" t="s">
        <v>101</v>
      </c>
      <c r="G337" s="3" t="s">
        <v>52</v>
      </c>
      <c r="H337" s="3">
        <v>150</v>
      </c>
      <c r="I337" s="3">
        <v>660</v>
      </c>
      <c r="J337" s="3">
        <v>534</v>
      </c>
      <c r="K337" s="3">
        <v>120</v>
      </c>
      <c r="L337" s="3">
        <v>175</v>
      </c>
      <c r="M337" s="3">
        <v>108</v>
      </c>
      <c r="N337" s="3">
        <v>28</v>
      </c>
      <c r="O337" s="3">
        <v>6</v>
      </c>
      <c r="P337" s="3">
        <v>33</v>
      </c>
      <c r="Q337" s="3">
        <f t="shared" si="72"/>
        <v>398</v>
      </c>
      <c r="R337" s="3">
        <v>135</v>
      </c>
      <c r="S337" s="3">
        <v>6</v>
      </c>
      <c r="T337" s="3">
        <v>4</v>
      </c>
      <c r="U337" s="3">
        <v>111</v>
      </c>
      <c r="V337" s="3">
        <v>41</v>
      </c>
      <c r="W337" s="3">
        <v>0.32800000000000001</v>
      </c>
      <c r="X337" s="3">
        <f t="shared" si="73"/>
        <v>412</v>
      </c>
      <c r="Y337" s="3">
        <v>0.44800000000000001</v>
      </c>
      <c r="Z337" s="3">
        <f t="shared" si="74"/>
        <v>149</v>
      </c>
      <c r="AA337" s="3">
        <v>0.58799999999999997</v>
      </c>
      <c r="AB337" s="3">
        <f t="shared" si="75"/>
        <v>324</v>
      </c>
      <c r="AC337" s="3">
        <v>1.036</v>
      </c>
      <c r="AD337" s="3">
        <f t="shared" si="76"/>
        <v>205</v>
      </c>
      <c r="AE337" s="3">
        <v>177</v>
      </c>
      <c r="AF337" s="3">
        <f t="shared" si="77"/>
        <v>169</v>
      </c>
      <c r="AG337" s="3">
        <v>314</v>
      </c>
      <c r="AH337" s="3">
        <v>8</v>
      </c>
      <c r="AI337" s="3">
        <v>5</v>
      </c>
      <c r="AJ337" s="3">
        <v>10</v>
      </c>
      <c r="AK337" s="2"/>
      <c r="AL337" s="3">
        <v>16</v>
      </c>
      <c r="AM337" s="3">
        <v>7.8</v>
      </c>
      <c r="AN337" s="3">
        <f t="shared" si="78"/>
        <v>334</v>
      </c>
      <c r="AO337" s="3">
        <f>_xlfn.IFNA(VLOOKUP(C337, 'FanGraphs Plus Stats 1-2000'!$D$2:$L$1048576, MATCH("wRC+", FanGraphs_Plus_Stats_1_1500[[#Headers],[ID]:[BABIP+]], 0), FALSE), 0)</f>
        <v>179</v>
      </c>
      <c r="AP337" s="3">
        <f t="shared" si="79"/>
        <v>112</v>
      </c>
      <c r="AQ337" s="3">
        <v>5.5</v>
      </c>
      <c r="AR337" s="3">
        <f t="shared" si="80"/>
        <v>354</v>
      </c>
      <c r="AS337" s="3">
        <v>7.6</v>
      </c>
      <c r="AT337" s="3">
        <f t="shared" si="81"/>
        <v>235</v>
      </c>
      <c r="AU337" s="14">
        <v>-0.5</v>
      </c>
      <c r="AV337" s="3">
        <f t="shared" si="82"/>
        <v>1170</v>
      </c>
      <c r="AW337" s="3">
        <v>61</v>
      </c>
      <c r="AX337" s="3">
        <v>1</v>
      </c>
      <c r="AY337" s="3">
        <v>1</v>
      </c>
      <c r="AZ337" s="3">
        <v>1</v>
      </c>
      <c r="BA337" s="3">
        <v>2</v>
      </c>
      <c r="BB337" s="3" t="s">
        <v>166</v>
      </c>
      <c r="BC337" s="13">
        <f t="shared" si="83"/>
        <v>184.90574209798908</v>
      </c>
    </row>
    <row r="338" spans="1:55" x14ac:dyDescent="0.45">
      <c r="A338" s="1">
        <f t="shared" si="70"/>
        <v>334</v>
      </c>
      <c r="B338" s="3" t="s">
        <v>329</v>
      </c>
      <c r="C338" s="3" t="str">
        <f t="shared" si="71"/>
        <v>Joey Votto - 2015</v>
      </c>
      <c r="D338" s="3">
        <v>2015</v>
      </c>
      <c r="E338" s="3">
        <v>31</v>
      </c>
      <c r="F338" s="3" t="s">
        <v>78</v>
      </c>
      <c r="G338" s="3" t="s">
        <v>52</v>
      </c>
      <c r="H338" s="3">
        <v>158</v>
      </c>
      <c r="I338" s="3">
        <v>695</v>
      </c>
      <c r="J338" s="3">
        <v>545</v>
      </c>
      <c r="K338" s="3">
        <v>95</v>
      </c>
      <c r="L338" s="3">
        <v>171</v>
      </c>
      <c r="M338" s="3">
        <v>107</v>
      </c>
      <c r="N338" s="3">
        <v>33</v>
      </c>
      <c r="O338" s="3">
        <v>2</v>
      </c>
      <c r="P338" s="3">
        <v>29</v>
      </c>
      <c r="Q338" s="3">
        <f t="shared" si="72"/>
        <v>557</v>
      </c>
      <c r="R338" s="3">
        <v>80</v>
      </c>
      <c r="S338" s="3">
        <v>11</v>
      </c>
      <c r="T338" s="3">
        <v>3</v>
      </c>
      <c r="U338" s="3">
        <v>143</v>
      </c>
      <c r="V338" s="3">
        <v>135</v>
      </c>
      <c r="W338" s="3">
        <v>0.314</v>
      </c>
      <c r="X338" s="3">
        <f t="shared" si="73"/>
        <v>652</v>
      </c>
      <c r="Y338" s="3">
        <v>0.45900000000000002</v>
      </c>
      <c r="Z338" s="3">
        <f t="shared" si="74"/>
        <v>89</v>
      </c>
      <c r="AA338" s="3">
        <v>0.54100000000000004</v>
      </c>
      <c r="AB338" s="3">
        <f t="shared" si="75"/>
        <v>597</v>
      </c>
      <c r="AC338" s="3">
        <v>1</v>
      </c>
      <c r="AD338" s="3">
        <f t="shared" si="76"/>
        <v>331</v>
      </c>
      <c r="AE338" s="3">
        <v>174</v>
      </c>
      <c r="AF338" s="3">
        <f t="shared" si="77"/>
        <v>213</v>
      </c>
      <c r="AG338" s="3">
        <v>295</v>
      </c>
      <c r="AH338" s="3">
        <v>11</v>
      </c>
      <c r="AI338" s="3">
        <v>5</v>
      </c>
      <c r="AJ338" s="3">
        <v>0</v>
      </c>
      <c r="AK338" s="3">
        <v>2</v>
      </c>
      <c r="AL338" s="3">
        <v>15</v>
      </c>
      <c r="AM338" s="3">
        <v>7.8</v>
      </c>
      <c r="AN338" s="3">
        <f t="shared" si="78"/>
        <v>334</v>
      </c>
      <c r="AO338" s="3">
        <f>_xlfn.IFNA(VLOOKUP(C338, 'FanGraphs Plus Stats 1-2000'!$D$2:$L$1048576, MATCH("wRC+", FanGraphs_Plus_Stats_1_1500[[#Headers],[ID]:[BABIP+]], 0), FALSE), 0)</f>
        <v>174</v>
      </c>
      <c r="AP338" s="3">
        <f t="shared" si="79"/>
        <v>167</v>
      </c>
      <c r="AQ338" s="3">
        <v>5.8</v>
      </c>
      <c r="AR338" s="3">
        <f t="shared" si="80"/>
        <v>290</v>
      </c>
      <c r="AS338" s="3">
        <v>7</v>
      </c>
      <c r="AT338" s="3">
        <f t="shared" si="81"/>
        <v>390</v>
      </c>
      <c r="AU338" s="14">
        <v>-0.2</v>
      </c>
      <c r="AV338" s="3">
        <f t="shared" si="82"/>
        <v>1047</v>
      </c>
      <c r="AW338" s="3">
        <v>60</v>
      </c>
      <c r="AX338" s="3">
        <v>0</v>
      </c>
      <c r="AY338" s="3">
        <v>-3</v>
      </c>
      <c r="AZ338" s="3">
        <v>-3</v>
      </c>
      <c r="BA338" s="3">
        <v>7</v>
      </c>
      <c r="BB338" s="3" t="s">
        <v>193</v>
      </c>
      <c r="BC338" s="13">
        <f t="shared" si="83"/>
        <v>228.18171877979327</v>
      </c>
    </row>
    <row r="339" spans="1:55" x14ac:dyDescent="0.45">
      <c r="A339" s="1">
        <f t="shared" si="70"/>
        <v>334</v>
      </c>
      <c r="B339" s="3" t="s">
        <v>377</v>
      </c>
      <c r="C339" s="3" t="str">
        <f t="shared" si="71"/>
        <v>Al Simmons - 1930</v>
      </c>
      <c r="D339" s="3">
        <v>1930</v>
      </c>
      <c r="E339" s="3">
        <v>28</v>
      </c>
      <c r="F339" s="3" t="s">
        <v>103</v>
      </c>
      <c r="G339" s="3" t="s">
        <v>43</v>
      </c>
      <c r="H339" s="3">
        <v>138</v>
      </c>
      <c r="I339" s="3">
        <v>611</v>
      </c>
      <c r="J339" s="3">
        <v>554</v>
      </c>
      <c r="K339" s="3">
        <v>152</v>
      </c>
      <c r="L339" s="3">
        <v>211</v>
      </c>
      <c r="M339" s="3">
        <v>118</v>
      </c>
      <c r="N339" s="3">
        <v>41</v>
      </c>
      <c r="O339" s="3">
        <v>16</v>
      </c>
      <c r="P339" s="3">
        <v>36</v>
      </c>
      <c r="Q339" s="3">
        <f t="shared" si="72"/>
        <v>307</v>
      </c>
      <c r="R339" s="3">
        <v>165</v>
      </c>
      <c r="S339" s="3">
        <v>9</v>
      </c>
      <c r="T339" s="3">
        <v>2</v>
      </c>
      <c r="U339" s="3">
        <v>39</v>
      </c>
      <c r="V339" s="3">
        <v>34</v>
      </c>
      <c r="W339" s="3">
        <v>0.38100000000000001</v>
      </c>
      <c r="X339" s="3">
        <f t="shared" si="73"/>
        <v>44</v>
      </c>
      <c r="Y339" s="3">
        <v>0.42299999999999999</v>
      </c>
      <c r="Z339" s="3">
        <f t="shared" si="74"/>
        <v>337</v>
      </c>
      <c r="AA339" s="3">
        <v>0.70799999999999996</v>
      </c>
      <c r="AB339" s="3">
        <f t="shared" si="75"/>
        <v>28</v>
      </c>
      <c r="AC339" s="3">
        <v>1.1299999999999999</v>
      </c>
      <c r="AD339" s="3">
        <f t="shared" si="76"/>
        <v>53</v>
      </c>
      <c r="AE339" s="3">
        <v>175</v>
      </c>
      <c r="AF339" s="3">
        <f t="shared" si="77"/>
        <v>199</v>
      </c>
      <c r="AG339" s="3">
        <v>392</v>
      </c>
      <c r="AH339" s="2"/>
      <c r="AI339" s="3">
        <v>1</v>
      </c>
      <c r="AJ339" s="3">
        <v>17</v>
      </c>
      <c r="AK339" s="2"/>
      <c r="AL339" s="3">
        <v>1</v>
      </c>
      <c r="AM339" s="3">
        <v>7.8</v>
      </c>
      <c r="AN339" s="3">
        <f t="shared" si="78"/>
        <v>334</v>
      </c>
      <c r="AO339" s="3">
        <f>_xlfn.IFNA(VLOOKUP(C339, 'FanGraphs Plus Stats 1-2000'!$D$2:$L$1048576, MATCH("wRC+", FanGraphs_Plus_Stats_1_1500[[#Headers],[ID]:[BABIP+]], 0), FALSE), 0)</f>
        <v>171</v>
      </c>
      <c r="AP339" s="3">
        <f t="shared" si="79"/>
        <v>208</v>
      </c>
      <c r="AQ339" s="3">
        <v>5.5</v>
      </c>
      <c r="AR339" s="3">
        <f t="shared" si="80"/>
        <v>354</v>
      </c>
      <c r="AS339" s="3">
        <v>7.4</v>
      </c>
      <c r="AT339" s="3">
        <f t="shared" si="81"/>
        <v>290</v>
      </c>
      <c r="AU339" s="14">
        <v>-0.2</v>
      </c>
      <c r="AV339" s="3">
        <f t="shared" si="82"/>
        <v>1047</v>
      </c>
      <c r="AW339" s="3">
        <v>63</v>
      </c>
      <c r="AX339" s="3">
        <v>0</v>
      </c>
      <c r="AY339" s="3">
        <v>2</v>
      </c>
      <c r="AZ339" s="3">
        <v>2</v>
      </c>
      <c r="BA339" s="3">
        <v>4</v>
      </c>
      <c r="BB339" s="3" t="s">
        <v>49</v>
      </c>
      <c r="BC339" s="13">
        <f t="shared" si="83"/>
        <v>240.00537025020449</v>
      </c>
    </row>
    <row r="340" spans="1:55" x14ac:dyDescent="0.45">
      <c r="A340" s="1">
        <f t="shared" si="70"/>
        <v>334</v>
      </c>
      <c r="B340" s="3" t="s">
        <v>384</v>
      </c>
      <c r="C340" s="3" t="str">
        <f t="shared" si="71"/>
        <v>Joe Mauer - 2009</v>
      </c>
      <c r="D340" s="3">
        <v>2009</v>
      </c>
      <c r="E340" s="3">
        <v>26</v>
      </c>
      <c r="F340" s="3" t="s">
        <v>152</v>
      </c>
      <c r="G340" s="3" t="s">
        <v>43</v>
      </c>
      <c r="H340" s="3">
        <v>138</v>
      </c>
      <c r="I340" s="3">
        <v>606</v>
      </c>
      <c r="J340" s="3">
        <v>523</v>
      </c>
      <c r="K340" s="3">
        <v>94</v>
      </c>
      <c r="L340" s="3">
        <v>191</v>
      </c>
      <c r="M340" s="3">
        <v>132</v>
      </c>
      <c r="N340" s="3">
        <v>30</v>
      </c>
      <c r="O340" s="3">
        <v>1</v>
      </c>
      <c r="P340" s="3">
        <v>28</v>
      </c>
      <c r="Q340" s="3">
        <f t="shared" si="72"/>
        <v>601</v>
      </c>
      <c r="R340" s="3">
        <v>96</v>
      </c>
      <c r="S340" s="3">
        <v>4</v>
      </c>
      <c r="T340" s="3">
        <v>1</v>
      </c>
      <c r="U340" s="3">
        <v>76</v>
      </c>
      <c r="V340" s="3">
        <v>63</v>
      </c>
      <c r="W340" s="3">
        <v>0.36499999999999999</v>
      </c>
      <c r="X340" s="3">
        <f t="shared" si="73"/>
        <v>94</v>
      </c>
      <c r="Y340" s="3">
        <v>0.44400000000000001</v>
      </c>
      <c r="Z340" s="3">
        <f t="shared" si="74"/>
        <v>167</v>
      </c>
      <c r="AA340" s="3">
        <v>0.58699999999999997</v>
      </c>
      <c r="AB340" s="3">
        <f t="shared" si="75"/>
        <v>328</v>
      </c>
      <c r="AC340" s="3">
        <v>1.0309999999999999</v>
      </c>
      <c r="AD340" s="3">
        <f t="shared" si="76"/>
        <v>230</v>
      </c>
      <c r="AE340" s="3">
        <v>171</v>
      </c>
      <c r="AF340" s="3">
        <f t="shared" si="77"/>
        <v>258</v>
      </c>
      <c r="AG340" s="3">
        <v>307</v>
      </c>
      <c r="AH340" s="3">
        <v>13</v>
      </c>
      <c r="AI340" s="3">
        <v>2</v>
      </c>
      <c r="AJ340" s="3">
        <v>0</v>
      </c>
      <c r="AK340" s="3">
        <v>5</v>
      </c>
      <c r="AL340" s="3">
        <v>14</v>
      </c>
      <c r="AM340" s="3">
        <v>7.8</v>
      </c>
      <c r="AN340" s="3">
        <f t="shared" si="78"/>
        <v>334</v>
      </c>
      <c r="AO340" s="3">
        <f>_xlfn.IFNA(VLOOKUP(C340, 'FanGraphs Plus Stats 1-2000'!$D$2:$L$1048576, MATCH("wRC+", FanGraphs_Plus_Stats_1_1500[[#Headers],[ID]:[BABIP+]], 0), FALSE), 0)</f>
        <v>170</v>
      </c>
      <c r="AP340" s="3">
        <f t="shared" si="79"/>
        <v>224</v>
      </c>
      <c r="AQ340" s="3">
        <v>5.8</v>
      </c>
      <c r="AR340" s="3">
        <f t="shared" si="80"/>
        <v>290</v>
      </c>
      <c r="AS340" s="3">
        <v>7.7</v>
      </c>
      <c r="AT340" s="3">
        <f t="shared" si="81"/>
        <v>221</v>
      </c>
      <c r="AU340" s="14">
        <v>0.7</v>
      </c>
      <c r="AV340" s="3">
        <f t="shared" si="82"/>
        <v>674</v>
      </c>
      <c r="AW340" s="3">
        <v>53</v>
      </c>
      <c r="AX340" s="3">
        <v>1</v>
      </c>
      <c r="AY340" s="3">
        <v>-1</v>
      </c>
      <c r="AZ340" s="3">
        <v>-1</v>
      </c>
      <c r="BA340" s="3">
        <v>2</v>
      </c>
      <c r="BB340" s="3" t="s">
        <v>385</v>
      </c>
      <c r="BC340" s="13">
        <f t="shared" si="83"/>
        <v>268.24897038881448</v>
      </c>
    </row>
    <row r="341" spans="1:55" x14ac:dyDescent="0.45">
      <c r="A341" s="1">
        <f t="shared" si="70"/>
        <v>334</v>
      </c>
      <c r="B341" s="3" t="s">
        <v>133</v>
      </c>
      <c r="C341" s="3" t="str">
        <f t="shared" si="71"/>
        <v>Larry Walker - 2001</v>
      </c>
      <c r="D341" s="3">
        <v>2001</v>
      </c>
      <c r="E341" s="3">
        <v>34</v>
      </c>
      <c r="F341" s="3" t="s">
        <v>134</v>
      </c>
      <c r="G341" s="3" t="s">
        <v>52</v>
      </c>
      <c r="H341" s="3">
        <v>142</v>
      </c>
      <c r="I341" s="3">
        <v>601</v>
      </c>
      <c r="J341" s="3">
        <v>497</v>
      </c>
      <c r="K341" s="3">
        <v>107</v>
      </c>
      <c r="L341" s="3">
        <v>174</v>
      </c>
      <c r="M341" s="3">
        <v>98</v>
      </c>
      <c r="N341" s="3">
        <v>35</v>
      </c>
      <c r="O341" s="3">
        <v>3</v>
      </c>
      <c r="P341" s="3">
        <v>38</v>
      </c>
      <c r="Q341" s="3">
        <f t="shared" si="72"/>
        <v>251</v>
      </c>
      <c r="R341" s="3">
        <v>123</v>
      </c>
      <c r="S341" s="3">
        <v>14</v>
      </c>
      <c r="T341" s="3">
        <v>5</v>
      </c>
      <c r="U341" s="3">
        <v>82</v>
      </c>
      <c r="V341" s="3">
        <v>103</v>
      </c>
      <c r="W341" s="3">
        <v>0.35</v>
      </c>
      <c r="X341" s="3">
        <f t="shared" si="73"/>
        <v>193</v>
      </c>
      <c r="Y341" s="3">
        <v>0.44900000000000001</v>
      </c>
      <c r="Z341" s="3">
        <f t="shared" si="74"/>
        <v>139</v>
      </c>
      <c r="AA341" s="3">
        <v>0.66200000000000003</v>
      </c>
      <c r="AB341" s="3">
        <f t="shared" si="75"/>
        <v>71</v>
      </c>
      <c r="AC341" s="3">
        <v>1.111</v>
      </c>
      <c r="AD341" s="3">
        <f t="shared" si="76"/>
        <v>71</v>
      </c>
      <c r="AE341" s="3">
        <v>160</v>
      </c>
      <c r="AF341" s="3">
        <f t="shared" si="77"/>
        <v>455</v>
      </c>
      <c r="AG341" s="3">
        <v>329</v>
      </c>
      <c r="AH341" s="3">
        <v>9</v>
      </c>
      <c r="AI341" s="3">
        <v>14</v>
      </c>
      <c r="AJ341" s="3">
        <v>0</v>
      </c>
      <c r="AK341" s="3">
        <v>8</v>
      </c>
      <c r="AL341" s="3">
        <v>6</v>
      </c>
      <c r="AM341" s="3">
        <v>7.8</v>
      </c>
      <c r="AN341" s="3">
        <f t="shared" si="78"/>
        <v>334</v>
      </c>
      <c r="AO341" s="3">
        <f>_xlfn.IFNA(VLOOKUP(C341, 'FanGraphs Plus Stats 1-2000'!$D$2:$L$1048576, MATCH("wRC+", FanGraphs_Plus_Stats_1_1500[[#Headers],[ID]:[BABIP+]], 0), FALSE), 0)</f>
        <v>163</v>
      </c>
      <c r="AP341" s="3">
        <f t="shared" si="79"/>
        <v>341</v>
      </c>
      <c r="AQ341" s="3">
        <v>6</v>
      </c>
      <c r="AR341" s="3">
        <f t="shared" si="80"/>
        <v>247</v>
      </c>
      <c r="AS341" s="3">
        <v>6.5</v>
      </c>
      <c r="AT341" s="3">
        <f t="shared" si="81"/>
        <v>552</v>
      </c>
      <c r="AU341" s="14">
        <v>0.8</v>
      </c>
      <c r="AV341" s="3">
        <f t="shared" si="82"/>
        <v>639</v>
      </c>
      <c r="AW341" s="3">
        <v>49</v>
      </c>
      <c r="AX341" s="3">
        <v>2</v>
      </c>
      <c r="AY341" s="3">
        <v>3</v>
      </c>
      <c r="AZ341" s="3">
        <v>4</v>
      </c>
      <c r="BA341" s="3">
        <v>14</v>
      </c>
      <c r="BB341" s="3" t="s">
        <v>357</v>
      </c>
      <c r="BC341" s="13">
        <f t="shared" si="83"/>
        <v>372.82418814519582</v>
      </c>
    </row>
    <row r="342" spans="1:55" x14ac:dyDescent="0.45">
      <c r="A342" s="1">
        <f t="shared" si="70"/>
        <v>334</v>
      </c>
      <c r="B342" s="3" t="s">
        <v>191</v>
      </c>
      <c r="C342" s="3" t="str">
        <f t="shared" si="71"/>
        <v>Reggie Jackson - 1973</v>
      </c>
      <c r="D342" s="3">
        <v>1973</v>
      </c>
      <c r="E342" s="3">
        <v>27</v>
      </c>
      <c r="F342" s="3" t="s">
        <v>128</v>
      </c>
      <c r="G342" s="3" t="s">
        <v>43</v>
      </c>
      <c r="H342" s="3">
        <v>151</v>
      </c>
      <c r="I342" s="3">
        <v>629</v>
      </c>
      <c r="J342" s="3">
        <v>539</v>
      </c>
      <c r="K342" s="3">
        <v>99</v>
      </c>
      <c r="L342" s="3">
        <v>158</v>
      </c>
      <c r="M342" s="3">
        <v>96</v>
      </c>
      <c r="N342" s="3">
        <v>28</v>
      </c>
      <c r="O342" s="3">
        <v>2</v>
      </c>
      <c r="P342" s="3">
        <v>32</v>
      </c>
      <c r="Q342" s="3">
        <f t="shared" si="72"/>
        <v>437</v>
      </c>
      <c r="R342" s="3">
        <v>117</v>
      </c>
      <c r="S342" s="3">
        <v>22</v>
      </c>
      <c r="T342" s="3">
        <v>8</v>
      </c>
      <c r="U342" s="3">
        <v>76</v>
      </c>
      <c r="V342" s="3">
        <v>111</v>
      </c>
      <c r="W342" s="3">
        <v>0.29299999999999998</v>
      </c>
      <c r="X342" s="3">
        <f t="shared" si="73"/>
        <v>1019</v>
      </c>
      <c r="Y342" s="3">
        <v>0.38300000000000001</v>
      </c>
      <c r="Z342" s="3">
        <f t="shared" si="74"/>
        <v>872</v>
      </c>
      <c r="AA342" s="3">
        <v>0.53100000000000003</v>
      </c>
      <c r="AB342" s="3">
        <f t="shared" si="75"/>
        <v>693</v>
      </c>
      <c r="AC342" s="3">
        <v>0.91400000000000003</v>
      </c>
      <c r="AD342" s="3">
        <f t="shared" si="76"/>
        <v>744</v>
      </c>
      <c r="AE342" s="3">
        <v>161</v>
      </c>
      <c r="AF342" s="3">
        <f t="shared" si="77"/>
        <v>436</v>
      </c>
      <c r="AG342" s="3">
        <v>286</v>
      </c>
      <c r="AH342" s="3">
        <v>13</v>
      </c>
      <c r="AI342" s="3">
        <v>7</v>
      </c>
      <c r="AJ342" s="3">
        <v>0</v>
      </c>
      <c r="AK342" s="3">
        <v>7</v>
      </c>
      <c r="AL342" s="3">
        <v>11</v>
      </c>
      <c r="AM342" s="3">
        <v>7.8</v>
      </c>
      <c r="AN342" s="3">
        <f t="shared" si="78"/>
        <v>334</v>
      </c>
      <c r="AO342" s="3">
        <f>_xlfn.IFNA(VLOOKUP(C342, 'FanGraphs Plus Stats 1-2000'!$D$2:$L$1048576, MATCH("wRC+", FanGraphs_Plus_Stats_1_1500[[#Headers],[ID]:[BABIP+]], 0), FALSE), 0)</f>
        <v>159</v>
      </c>
      <c r="AP342" s="3">
        <f t="shared" si="79"/>
        <v>413</v>
      </c>
      <c r="AQ342" s="3">
        <v>5.6</v>
      </c>
      <c r="AR342" s="3">
        <f t="shared" si="80"/>
        <v>336</v>
      </c>
      <c r="AS342" s="3">
        <v>6.6</v>
      </c>
      <c r="AT342" s="3">
        <f t="shared" si="81"/>
        <v>519</v>
      </c>
      <c r="AU342" s="14">
        <v>0.7</v>
      </c>
      <c r="AV342" s="3">
        <f t="shared" si="82"/>
        <v>674</v>
      </c>
      <c r="AW342" s="3">
        <v>45</v>
      </c>
      <c r="AX342" s="3">
        <v>1</v>
      </c>
      <c r="AY342" s="3">
        <v>1</v>
      </c>
      <c r="AZ342" s="3">
        <v>2</v>
      </c>
      <c r="BA342" s="3">
        <v>10</v>
      </c>
      <c r="BB342" s="3" t="s">
        <v>394</v>
      </c>
      <c r="BC342" s="13">
        <f t="shared" si="83"/>
        <v>391.7969064580742</v>
      </c>
    </row>
    <row r="343" spans="1:55" x14ac:dyDescent="0.45">
      <c r="A343" s="1">
        <f t="shared" si="70"/>
        <v>334</v>
      </c>
      <c r="B343" s="3" t="s">
        <v>224</v>
      </c>
      <c r="C343" s="3" t="str">
        <f t="shared" si="71"/>
        <v>Todd Helton - 2001</v>
      </c>
      <c r="D343" s="3">
        <v>2001</v>
      </c>
      <c r="E343" s="3">
        <v>27</v>
      </c>
      <c r="F343" s="3" t="s">
        <v>134</v>
      </c>
      <c r="G343" s="3" t="s">
        <v>52</v>
      </c>
      <c r="H343" s="3">
        <v>159</v>
      </c>
      <c r="I343" s="3">
        <v>697</v>
      </c>
      <c r="J343" s="3">
        <v>587</v>
      </c>
      <c r="K343" s="3">
        <v>132</v>
      </c>
      <c r="L343" s="3">
        <v>197</v>
      </c>
      <c r="M343" s="3">
        <v>92</v>
      </c>
      <c r="N343" s="3">
        <v>54</v>
      </c>
      <c r="O343" s="3">
        <v>2</v>
      </c>
      <c r="P343" s="3">
        <v>49</v>
      </c>
      <c r="Q343" s="3">
        <f t="shared" si="72"/>
        <v>43</v>
      </c>
      <c r="R343" s="3">
        <v>146</v>
      </c>
      <c r="S343" s="3">
        <v>7</v>
      </c>
      <c r="T343" s="3">
        <v>5</v>
      </c>
      <c r="U343" s="3">
        <v>98</v>
      </c>
      <c r="V343" s="3">
        <v>104</v>
      </c>
      <c r="W343" s="3">
        <v>0.33600000000000002</v>
      </c>
      <c r="X343" s="3">
        <f t="shared" si="73"/>
        <v>309</v>
      </c>
      <c r="Y343" s="3">
        <v>0.432</v>
      </c>
      <c r="Z343" s="3">
        <f t="shared" si="74"/>
        <v>251</v>
      </c>
      <c r="AA343" s="3">
        <v>0.68500000000000005</v>
      </c>
      <c r="AB343" s="3">
        <f t="shared" si="75"/>
        <v>48</v>
      </c>
      <c r="AC343" s="3">
        <v>1.1160000000000001</v>
      </c>
      <c r="AD343" s="3">
        <f t="shared" si="76"/>
        <v>64</v>
      </c>
      <c r="AE343" s="3">
        <v>160</v>
      </c>
      <c r="AF343" s="3">
        <f t="shared" si="77"/>
        <v>455</v>
      </c>
      <c r="AG343" s="3">
        <v>402</v>
      </c>
      <c r="AH343" s="3">
        <v>14</v>
      </c>
      <c r="AI343" s="3">
        <v>5</v>
      </c>
      <c r="AJ343" s="3">
        <v>1</v>
      </c>
      <c r="AK343" s="3">
        <v>5</v>
      </c>
      <c r="AL343" s="3">
        <v>15</v>
      </c>
      <c r="AM343" s="3">
        <v>7.8</v>
      </c>
      <c r="AN343" s="3">
        <f t="shared" si="78"/>
        <v>334</v>
      </c>
      <c r="AO343" s="3">
        <f>_xlfn.IFNA(VLOOKUP(C343, 'FanGraphs Plus Stats 1-2000'!$D$2:$L$1048576, MATCH("wRC+", FanGraphs_Plus_Stats_1_1500[[#Headers],[ID]:[BABIP+]], 0), FALSE), 0)</f>
        <v>160</v>
      </c>
      <c r="AP343" s="3">
        <f t="shared" si="79"/>
        <v>397</v>
      </c>
      <c r="AQ343" s="3">
        <v>5.7</v>
      </c>
      <c r="AR343" s="3">
        <f t="shared" si="80"/>
        <v>307</v>
      </c>
      <c r="AS343" s="3">
        <v>7.1</v>
      </c>
      <c r="AT343" s="3">
        <f t="shared" si="81"/>
        <v>359</v>
      </c>
      <c r="AU343" s="14">
        <v>-0.2</v>
      </c>
      <c r="AV343" s="3">
        <f t="shared" si="82"/>
        <v>1047</v>
      </c>
      <c r="AW343" s="3">
        <v>59</v>
      </c>
      <c r="AX343" s="3">
        <v>-1</v>
      </c>
      <c r="AY343" s="3">
        <v>3</v>
      </c>
      <c r="AZ343" s="3">
        <v>2</v>
      </c>
      <c r="BA343" s="3">
        <v>7</v>
      </c>
      <c r="BB343" s="3" t="s">
        <v>193</v>
      </c>
      <c r="BC343" s="13">
        <f t="shared" si="83"/>
        <v>392.20770697934995</v>
      </c>
    </row>
    <row r="344" spans="1:55" x14ac:dyDescent="0.45">
      <c r="A344" s="1">
        <f t="shared" si="70"/>
        <v>334</v>
      </c>
      <c r="B344" s="3" t="s">
        <v>396</v>
      </c>
      <c r="C344" s="3" t="str">
        <f t="shared" si="71"/>
        <v>Tony Lazzeri - 1929</v>
      </c>
      <c r="D344" s="3">
        <v>1929</v>
      </c>
      <c r="E344" s="3">
        <v>25</v>
      </c>
      <c r="F344" s="3" t="s">
        <v>42</v>
      </c>
      <c r="G344" s="3" t="s">
        <v>43</v>
      </c>
      <c r="H344" s="3">
        <v>147</v>
      </c>
      <c r="I344" s="3">
        <v>639</v>
      </c>
      <c r="J344" s="3">
        <v>545</v>
      </c>
      <c r="K344" s="3">
        <v>101</v>
      </c>
      <c r="L344" s="3">
        <v>193</v>
      </c>
      <c r="M344" s="3">
        <v>127</v>
      </c>
      <c r="N344" s="3">
        <v>37</v>
      </c>
      <c r="O344" s="3">
        <v>11</v>
      </c>
      <c r="P344" s="3">
        <v>18</v>
      </c>
      <c r="Q344" s="3">
        <f t="shared" si="72"/>
        <v>944</v>
      </c>
      <c r="R344" s="3">
        <v>106</v>
      </c>
      <c r="S344" s="3">
        <v>9</v>
      </c>
      <c r="T344" s="3">
        <v>10</v>
      </c>
      <c r="U344" s="3">
        <v>68</v>
      </c>
      <c r="V344" s="3">
        <v>45</v>
      </c>
      <c r="W344" s="3">
        <v>0.35399999999999998</v>
      </c>
      <c r="X344" s="3">
        <f t="shared" si="73"/>
        <v>160</v>
      </c>
      <c r="Y344" s="3">
        <v>0.42899999999999999</v>
      </c>
      <c r="Z344" s="3">
        <f t="shared" si="74"/>
        <v>275</v>
      </c>
      <c r="AA344" s="3">
        <v>0.56100000000000005</v>
      </c>
      <c r="AB344" s="3">
        <f t="shared" si="75"/>
        <v>458</v>
      </c>
      <c r="AC344" s="3">
        <v>0.99099999999999999</v>
      </c>
      <c r="AD344" s="3">
        <f t="shared" si="76"/>
        <v>362</v>
      </c>
      <c r="AE344" s="3">
        <v>160</v>
      </c>
      <c r="AF344" s="3">
        <f t="shared" si="77"/>
        <v>455</v>
      </c>
      <c r="AG344" s="3">
        <v>306</v>
      </c>
      <c r="AH344" s="2"/>
      <c r="AI344" s="3">
        <v>4</v>
      </c>
      <c r="AJ344" s="3">
        <v>18</v>
      </c>
      <c r="AK344" s="2"/>
      <c r="AL344" s="3">
        <v>1</v>
      </c>
      <c r="AM344" s="3">
        <v>7.8</v>
      </c>
      <c r="AN344" s="3">
        <f t="shared" si="78"/>
        <v>334</v>
      </c>
      <c r="AO344" s="3">
        <f>_xlfn.IFNA(VLOOKUP(C344, 'FanGraphs Plus Stats 1-2000'!$D$2:$L$1048576, MATCH("wRC+", FanGraphs_Plus_Stats_1_1500[[#Headers],[ID]:[BABIP+]], 0), FALSE), 0)</f>
        <v>156</v>
      </c>
      <c r="AP344" s="3">
        <f t="shared" si="79"/>
        <v>481</v>
      </c>
      <c r="AQ344" s="3">
        <v>5.2</v>
      </c>
      <c r="AR344" s="3">
        <f t="shared" si="80"/>
        <v>456</v>
      </c>
      <c r="AS344" s="3">
        <v>7.5</v>
      </c>
      <c r="AT344" s="3">
        <f t="shared" si="81"/>
        <v>263</v>
      </c>
      <c r="AU344" s="14">
        <v>0.8</v>
      </c>
      <c r="AV344" s="3">
        <f t="shared" si="82"/>
        <v>639</v>
      </c>
      <c r="AW344" s="3">
        <v>51</v>
      </c>
      <c r="AX344" s="3">
        <v>0</v>
      </c>
      <c r="AY344" s="3">
        <v>-2</v>
      </c>
      <c r="AZ344" s="3">
        <v>-2</v>
      </c>
      <c r="BA344" s="3">
        <v>3</v>
      </c>
      <c r="BB344" s="3" t="s">
        <v>53</v>
      </c>
      <c r="BC344" s="13">
        <f t="shared" si="83"/>
        <v>418.12003680012162</v>
      </c>
    </row>
    <row r="345" spans="1:55" x14ac:dyDescent="0.45">
      <c r="A345" s="1">
        <f t="shared" si="70"/>
        <v>334</v>
      </c>
      <c r="B345" s="3" t="s">
        <v>387</v>
      </c>
      <c r="C345" s="3" t="str">
        <f t="shared" si="71"/>
        <v>Andrew McCutchen - 2013</v>
      </c>
      <c r="D345" s="3">
        <v>2013</v>
      </c>
      <c r="E345" s="3">
        <v>26</v>
      </c>
      <c r="F345" s="3" t="s">
        <v>64</v>
      </c>
      <c r="G345" s="3" t="s">
        <v>52</v>
      </c>
      <c r="H345" s="3">
        <v>157</v>
      </c>
      <c r="I345" s="3">
        <v>674</v>
      </c>
      <c r="J345" s="3">
        <v>583</v>
      </c>
      <c r="K345" s="3">
        <v>97</v>
      </c>
      <c r="L345" s="3">
        <v>185</v>
      </c>
      <c r="M345" s="3">
        <v>121</v>
      </c>
      <c r="N345" s="3">
        <v>38</v>
      </c>
      <c r="O345" s="3">
        <v>5</v>
      </c>
      <c r="P345" s="3">
        <v>21</v>
      </c>
      <c r="Q345" s="3">
        <f t="shared" si="72"/>
        <v>848</v>
      </c>
      <c r="R345" s="3">
        <v>84</v>
      </c>
      <c r="S345" s="3">
        <v>27</v>
      </c>
      <c r="T345" s="3">
        <v>10</v>
      </c>
      <c r="U345" s="3">
        <v>78</v>
      </c>
      <c r="V345" s="3">
        <v>101</v>
      </c>
      <c r="W345" s="3">
        <v>0.317</v>
      </c>
      <c r="X345" s="3">
        <f t="shared" si="73"/>
        <v>595</v>
      </c>
      <c r="Y345" s="3">
        <v>0.40400000000000003</v>
      </c>
      <c r="Z345" s="3">
        <f t="shared" si="74"/>
        <v>561</v>
      </c>
      <c r="AA345" s="3">
        <v>0.50800000000000001</v>
      </c>
      <c r="AB345" s="3">
        <f t="shared" si="75"/>
        <v>852</v>
      </c>
      <c r="AC345" s="3">
        <v>0.91100000000000003</v>
      </c>
      <c r="AD345" s="3">
        <f t="shared" si="76"/>
        <v>757</v>
      </c>
      <c r="AE345" s="3">
        <v>157</v>
      </c>
      <c r="AF345" s="3">
        <f t="shared" si="77"/>
        <v>518</v>
      </c>
      <c r="AG345" s="3">
        <v>296</v>
      </c>
      <c r="AH345" s="3">
        <v>13</v>
      </c>
      <c r="AI345" s="3">
        <v>9</v>
      </c>
      <c r="AJ345" s="3">
        <v>0</v>
      </c>
      <c r="AK345" s="3">
        <v>4</v>
      </c>
      <c r="AL345" s="3">
        <v>12</v>
      </c>
      <c r="AM345" s="3">
        <v>7.8</v>
      </c>
      <c r="AN345" s="3">
        <f t="shared" si="78"/>
        <v>334</v>
      </c>
      <c r="AO345" s="3">
        <f>_xlfn.IFNA(VLOOKUP(C345, 'FanGraphs Plus Stats 1-2000'!$D$2:$L$1048576, MATCH("wRC+", FanGraphs_Plus_Stats_1_1500[[#Headers],[ID]:[BABIP+]], 0), FALSE), 0)</f>
        <v>156</v>
      </c>
      <c r="AP345" s="3">
        <f t="shared" si="79"/>
        <v>481</v>
      </c>
      <c r="AQ345" s="3">
        <v>5.7</v>
      </c>
      <c r="AR345" s="3">
        <f t="shared" si="80"/>
        <v>307</v>
      </c>
      <c r="AS345" s="3">
        <v>7.5</v>
      </c>
      <c r="AT345" s="3">
        <f t="shared" si="81"/>
        <v>263</v>
      </c>
      <c r="AU345" s="14">
        <v>0.7</v>
      </c>
      <c r="AV345" s="3">
        <f t="shared" si="82"/>
        <v>674</v>
      </c>
      <c r="AW345" s="3">
        <v>43</v>
      </c>
      <c r="AX345" s="3">
        <v>0</v>
      </c>
      <c r="AY345" s="3">
        <v>3</v>
      </c>
      <c r="AZ345" s="3">
        <v>4</v>
      </c>
      <c r="BA345" s="3">
        <v>3</v>
      </c>
      <c r="BB345" s="3" t="s">
        <v>227</v>
      </c>
      <c r="BC345" s="13">
        <f t="shared" si="83"/>
        <v>436.58998349135516</v>
      </c>
    </row>
    <row r="346" spans="1:55" x14ac:dyDescent="0.45">
      <c r="A346" s="1">
        <f t="shared" si="70"/>
        <v>334</v>
      </c>
      <c r="B346" s="3" t="s">
        <v>151</v>
      </c>
      <c r="C346" s="3" t="str">
        <f t="shared" si="71"/>
        <v>Rod Carew - 1975</v>
      </c>
      <c r="D346" s="3">
        <v>1975</v>
      </c>
      <c r="E346" s="3">
        <v>29</v>
      </c>
      <c r="F346" s="3" t="s">
        <v>152</v>
      </c>
      <c r="G346" s="3" t="s">
        <v>43</v>
      </c>
      <c r="H346" s="3">
        <v>143</v>
      </c>
      <c r="I346" s="3">
        <v>617</v>
      </c>
      <c r="J346" s="3">
        <v>535</v>
      </c>
      <c r="K346" s="3">
        <v>89</v>
      </c>
      <c r="L346" s="3">
        <v>192</v>
      </c>
      <c r="M346" s="3">
        <v>150</v>
      </c>
      <c r="N346" s="3">
        <v>24</v>
      </c>
      <c r="O346" s="3">
        <v>4</v>
      </c>
      <c r="P346" s="3">
        <v>14</v>
      </c>
      <c r="Q346" s="3">
        <f t="shared" si="72"/>
        <v>1034</v>
      </c>
      <c r="R346" s="3">
        <v>80</v>
      </c>
      <c r="S346" s="3">
        <v>35</v>
      </c>
      <c r="T346" s="3">
        <v>9</v>
      </c>
      <c r="U346" s="3">
        <v>64</v>
      </c>
      <c r="V346" s="3">
        <v>40</v>
      </c>
      <c r="W346" s="3">
        <v>0.35899999999999999</v>
      </c>
      <c r="X346" s="3">
        <f t="shared" si="73"/>
        <v>121</v>
      </c>
      <c r="Y346" s="3">
        <v>0.42099999999999999</v>
      </c>
      <c r="Z346" s="3">
        <f t="shared" si="74"/>
        <v>366</v>
      </c>
      <c r="AA346" s="3">
        <v>0.497</v>
      </c>
      <c r="AB346" s="3">
        <f t="shared" si="75"/>
        <v>923</v>
      </c>
      <c r="AC346" s="3">
        <v>0.91900000000000004</v>
      </c>
      <c r="AD346" s="3">
        <f t="shared" si="76"/>
        <v>715</v>
      </c>
      <c r="AE346" s="3">
        <v>157</v>
      </c>
      <c r="AF346" s="3">
        <f t="shared" si="77"/>
        <v>518</v>
      </c>
      <c r="AG346" s="3">
        <v>266</v>
      </c>
      <c r="AH346" s="3">
        <v>10</v>
      </c>
      <c r="AI346" s="3">
        <v>1</v>
      </c>
      <c r="AJ346" s="3">
        <v>7</v>
      </c>
      <c r="AK346" s="3">
        <v>10</v>
      </c>
      <c r="AL346" s="3">
        <v>18</v>
      </c>
      <c r="AM346" s="3">
        <v>7.8</v>
      </c>
      <c r="AN346" s="3">
        <f t="shared" si="78"/>
        <v>334</v>
      </c>
      <c r="AO346" s="3">
        <f>_xlfn.IFNA(VLOOKUP(C346, 'FanGraphs Plus Stats 1-2000'!$D$2:$L$1048576, MATCH("wRC+", FanGraphs_Plus_Stats_1_1500[[#Headers],[ID]:[BABIP+]], 0), FALSE), 0)</f>
        <v>154</v>
      </c>
      <c r="AP346" s="3">
        <f t="shared" si="79"/>
        <v>533</v>
      </c>
      <c r="AQ346" s="3">
        <v>5.7</v>
      </c>
      <c r="AR346" s="3">
        <f t="shared" si="80"/>
        <v>307</v>
      </c>
      <c r="AS346" s="3">
        <v>7.5</v>
      </c>
      <c r="AT346" s="3">
        <f t="shared" si="81"/>
        <v>263</v>
      </c>
      <c r="AU346" s="14">
        <v>0.8</v>
      </c>
      <c r="AV346" s="3">
        <f t="shared" si="82"/>
        <v>639</v>
      </c>
      <c r="AW346" s="3">
        <v>38</v>
      </c>
      <c r="AX346" s="3">
        <v>2</v>
      </c>
      <c r="AY346" s="3">
        <v>7</v>
      </c>
      <c r="AZ346" s="3">
        <v>9</v>
      </c>
      <c r="BA346" s="3">
        <v>4</v>
      </c>
      <c r="BB346" s="3" t="s">
        <v>383</v>
      </c>
      <c r="BC346" s="13">
        <f t="shared" si="83"/>
        <v>451.78777856872921</v>
      </c>
    </row>
    <row r="347" spans="1:55" x14ac:dyDescent="0.45">
      <c r="A347" s="1">
        <f t="shared" si="70"/>
        <v>334</v>
      </c>
      <c r="B347" s="3" t="s">
        <v>74</v>
      </c>
      <c r="C347" s="3" t="str">
        <f t="shared" si="71"/>
        <v>Willie Mays - 1959</v>
      </c>
      <c r="D347" s="3">
        <v>1959</v>
      </c>
      <c r="E347" s="3">
        <v>28</v>
      </c>
      <c r="F347" s="3" t="s">
        <v>58</v>
      </c>
      <c r="G347" s="3" t="s">
        <v>52</v>
      </c>
      <c r="H347" s="3">
        <v>151</v>
      </c>
      <c r="I347" s="3">
        <v>649</v>
      </c>
      <c r="J347" s="3">
        <v>575</v>
      </c>
      <c r="K347" s="3">
        <v>125</v>
      </c>
      <c r="L347" s="3">
        <v>180</v>
      </c>
      <c r="M347" s="3">
        <v>98</v>
      </c>
      <c r="N347" s="3">
        <v>43</v>
      </c>
      <c r="O347" s="3">
        <v>5</v>
      </c>
      <c r="P347" s="3">
        <v>34</v>
      </c>
      <c r="Q347" s="3">
        <f t="shared" si="72"/>
        <v>370</v>
      </c>
      <c r="R347" s="3">
        <v>104</v>
      </c>
      <c r="S347" s="3">
        <v>27</v>
      </c>
      <c r="T347" s="3">
        <v>4</v>
      </c>
      <c r="U347" s="3">
        <v>65</v>
      </c>
      <c r="V347" s="3">
        <v>58</v>
      </c>
      <c r="W347" s="3">
        <v>0.313</v>
      </c>
      <c r="X347" s="3">
        <f t="shared" si="73"/>
        <v>673</v>
      </c>
      <c r="Y347" s="3">
        <v>0.38100000000000001</v>
      </c>
      <c r="Z347" s="3">
        <f t="shared" si="74"/>
        <v>901</v>
      </c>
      <c r="AA347" s="3">
        <v>0.58299999999999996</v>
      </c>
      <c r="AB347" s="3">
        <f t="shared" si="75"/>
        <v>351</v>
      </c>
      <c r="AC347" s="3">
        <v>0.96399999999999997</v>
      </c>
      <c r="AD347" s="3">
        <f t="shared" si="76"/>
        <v>470</v>
      </c>
      <c r="AE347" s="3">
        <v>156</v>
      </c>
      <c r="AF347" s="3">
        <f t="shared" si="77"/>
        <v>549</v>
      </c>
      <c r="AG347" s="3">
        <v>335</v>
      </c>
      <c r="AH347" s="3">
        <v>11</v>
      </c>
      <c r="AI347" s="3">
        <v>2</v>
      </c>
      <c r="AJ347" s="3">
        <v>0</v>
      </c>
      <c r="AK347" s="3">
        <v>6</v>
      </c>
      <c r="AL347" s="3">
        <v>9</v>
      </c>
      <c r="AM347" s="3">
        <v>7.8</v>
      </c>
      <c r="AN347" s="3">
        <f t="shared" si="78"/>
        <v>334</v>
      </c>
      <c r="AO347" s="3">
        <f>_xlfn.IFNA(VLOOKUP(C347, 'FanGraphs Plus Stats 1-2000'!$D$2:$L$1048576, MATCH("wRC+", FanGraphs_Plus_Stats_1_1500[[#Headers],[ID]:[BABIP+]], 0), FALSE), 0)</f>
        <v>152</v>
      </c>
      <c r="AP347" s="3">
        <f t="shared" si="79"/>
        <v>576</v>
      </c>
      <c r="AQ347" s="3">
        <v>5.3</v>
      </c>
      <c r="AR347" s="3">
        <f t="shared" si="80"/>
        <v>416</v>
      </c>
      <c r="AS347" s="3">
        <v>7.4</v>
      </c>
      <c r="AT347" s="3">
        <f t="shared" si="81"/>
        <v>290</v>
      </c>
      <c r="AU347" s="14">
        <v>0.4</v>
      </c>
      <c r="AV347" s="3">
        <f t="shared" si="82"/>
        <v>770</v>
      </c>
      <c r="AW347" s="3">
        <v>41</v>
      </c>
      <c r="AX347" s="3">
        <v>1</v>
      </c>
      <c r="AY347" s="3">
        <v>6</v>
      </c>
      <c r="AZ347" s="3">
        <v>7</v>
      </c>
      <c r="BA347" s="3">
        <v>5</v>
      </c>
      <c r="BB347" s="3" t="s">
        <v>68</v>
      </c>
      <c r="BC347" s="13">
        <f t="shared" si="83"/>
        <v>472.69437203335588</v>
      </c>
    </row>
    <row r="348" spans="1:55" x14ac:dyDescent="0.45">
      <c r="A348" s="1">
        <f t="shared" si="70"/>
        <v>334</v>
      </c>
      <c r="B348" s="3" t="s">
        <v>205</v>
      </c>
      <c r="C348" s="3" t="str">
        <f t="shared" si="71"/>
        <v>Wade Boggs - 1983</v>
      </c>
      <c r="D348" s="3">
        <v>1983</v>
      </c>
      <c r="E348" s="3">
        <v>25</v>
      </c>
      <c r="F348" s="3" t="s">
        <v>48</v>
      </c>
      <c r="G348" s="3" t="s">
        <v>43</v>
      </c>
      <c r="H348" s="3">
        <v>153</v>
      </c>
      <c r="I348" s="3">
        <v>685</v>
      </c>
      <c r="J348" s="3">
        <v>582</v>
      </c>
      <c r="K348" s="3">
        <v>100</v>
      </c>
      <c r="L348" s="3">
        <v>210</v>
      </c>
      <c r="M348" s="3">
        <v>154</v>
      </c>
      <c r="N348" s="3">
        <v>44</v>
      </c>
      <c r="O348" s="3">
        <v>7</v>
      </c>
      <c r="P348" s="3">
        <v>5</v>
      </c>
      <c r="Q348" s="3">
        <f t="shared" si="72"/>
        <v>1277</v>
      </c>
      <c r="R348" s="3">
        <v>74</v>
      </c>
      <c r="S348" s="3">
        <v>3</v>
      </c>
      <c r="T348" s="3">
        <v>3</v>
      </c>
      <c r="U348" s="3">
        <v>92</v>
      </c>
      <c r="V348" s="3">
        <v>36</v>
      </c>
      <c r="W348" s="3">
        <v>0.36099999999999999</v>
      </c>
      <c r="X348" s="3">
        <f t="shared" si="73"/>
        <v>116</v>
      </c>
      <c r="Y348" s="3">
        <v>0.44400000000000001</v>
      </c>
      <c r="Z348" s="3">
        <f t="shared" si="74"/>
        <v>167</v>
      </c>
      <c r="AA348" s="3">
        <v>0.48599999999999999</v>
      </c>
      <c r="AB348" s="3">
        <f t="shared" si="75"/>
        <v>1004</v>
      </c>
      <c r="AC348" s="3">
        <v>0.93100000000000005</v>
      </c>
      <c r="AD348" s="3">
        <f t="shared" si="76"/>
        <v>634</v>
      </c>
      <c r="AE348" s="3">
        <v>150</v>
      </c>
      <c r="AF348" s="3">
        <f t="shared" si="77"/>
        <v>671</v>
      </c>
      <c r="AG348" s="3">
        <v>283</v>
      </c>
      <c r="AH348" s="3">
        <v>15</v>
      </c>
      <c r="AI348" s="3">
        <v>1</v>
      </c>
      <c r="AJ348" s="3">
        <v>3</v>
      </c>
      <c r="AK348" s="3">
        <v>7</v>
      </c>
      <c r="AL348" s="3">
        <v>2</v>
      </c>
      <c r="AM348" s="3">
        <v>7.8</v>
      </c>
      <c r="AN348" s="3">
        <f t="shared" si="78"/>
        <v>334</v>
      </c>
      <c r="AO348" s="3">
        <f>_xlfn.IFNA(VLOOKUP(C348, 'FanGraphs Plus Stats 1-2000'!$D$2:$L$1048576, MATCH("wRC+", FanGraphs_Plus_Stats_1_1500[[#Headers],[ID]:[BABIP+]], 0), FALSE), 0)</f>
        <v>155</v>
      </c>
      <c r="AP348" s="3">
        <f t="shared" si="79"/>
        <v>509</v>
      </c>
      <c r="AQ348" s="3">
        <v>5.7</v>
      </c>
      <c r="AR348" s="3">
        <f t="shared" si="80"/>
        <v>307</v>
      </c>
      <c r="AS348" s="3">
        <v>7.1</v>
      </c>
      <c r="AT348" s="3">
        <f t="shared" si="81"/>
        <v>359</v>
      </c>
      <c r="AU348" s="14">
        <v>1</v>
      </c>
      <c r="AV348" s="3">
        <f t="shared" si="82"/>
        <v>568</v>
      </c>
      <c r="AW348" s="3">
        <v>46</v>
      </c>
      <c r="AX348" s="3">
        <v>1</v>
      </c>
      <c r="AY348" s="3">
        <v>-1</v>
      </c>
      <c r="AZ348" s="3">
        <v>0</v>
      </c>
      <c r="BA348" s="3">
        <v>7</v>
      </c>
      <c r="BB348" s="3" t="s">
        <v>140</v>
      </c>
      <c r="BC348" s="13">
        <f t="shared" si="83"/>
        <v>484.98568845713601</v>
      </c>
    </row>
    <row r="349" spans="1:55" ht="39.75" x14ac:dyDescent="0.45">
      <c r="A349" s="1">
        <f t="shared" si="70"/>
        <v>334</v>
      </c>
      <c r="B349" s="3" t="s">
        <v>389</v>
      </c>
      <c r="C349" s="3" t="str">
        <f t="shared" si="71"/>
        <v>Mark Teixeira - 2008</v>
      </c>
      <c r="D349" s="3">
        <v>2008</v>
      </c>
      <c r="E349" s="3">
        <v>28</v>
      </c>
      <c r="F349" s="3" t="s">
        <v>390</v>
      </c>
      <c r="G349" s="3" t="s">
        <v>391</v>
      </c>
      <c r="H349" s="3">
        <v>157</v>
      </c>
      <c r="I349" s="3">
        <v>685</v>
      </c>
      <c r="J349" s="3">
        <v>574</v>
      </c>
      <c r="K349" s="3">
        <v>102</v>
      </c>
      <c r="L349" s="3">
        <v>177</v>
      </c>
      <c r="M349" s="3">
        <v>103</v>
      </c>
      <c r="N349" s="3">
        <v>41</v>
      </c>
      <c r="O349" s="3">
        <v>0</v>
      </c>
      <c r="P349" s="3">
        <v>33</v>
      </c>
      <c r="Q349" s="3">
        <f t="shared" si="72"/>
        <v>398</v>
      </c>
      <c r="R349" s="3">
        <v>121</v>
      </c>
      <c r="S349" s="3">
        <v>2</v>
      </c>
      <c r="T349" s="3">
        <v>0</v>
      </c>
      <c r="U349" s="3">
        <v>97</v>
      </c>
      <c r="V349" s="3">
        <v>93</v>
      </c>
      <c r="W349" s="3">
        <v>0.308</v>
      </c>
      <c r="X349" s="3">
        <f t="shared" si="73"/>
        <v>753</v>
      </c>
      <c r="Y349" s="3">
        <v>0.41</v>
      </c>
      <c r="Z349" s="3">
        <f t="shared" si="74"/>
        <v>483</v>
      </c>
      <c r="AA349" s="3">
        <v>0.55200000000000005</v>
      </c>
      <c r="AB349" s="3">
        <f t="shared" si="75"/>
        <v>522</v>
      </c>
      <c r="AC349" s="3">
        <v>0.96199999999999997</v>
      </c>
      <c r="AD349" s="3">
        <f t="shared" si="76"/>
        <v>479</v>
      </c>
      <c r="AE349" s="3">
        <v>152</v>
      </c>
      <c r="AF349" s="3">
        <f t="shared" si="77"/>
        <v>633</v>
      </c>
      <c r="AG349" s="3">
        <v>317</v>
      </c>
      <c r="AH349" s="3">
        <v>17</v>
      </c>
      <c r="AI349" s="3">
        <v>7</v>
      </c>
      <c r="AJ349" s="3">
        <v>0</v>
      </c>
      <c r="AK349" s="3">
        <v>7</v>
      </c>
      <c r="AL349" s="3">
        <v>13</v>
      </c>
      <c r="AM349" s="3">
        <v>7.8</v>
      </c>
      <c r="AN349" s="3">
        <f t="shared" si="78"/>
        <v>334</v>
      </c>
      <c r="AO349" s="3">
        <f>_xlfn.IFNA(VLOOKUP(C349, 'FanGraphs Plus Stats 1-2000'!$D$2:$L$1048576, MATCH("wRC+", FanGraphs_Plus_Stats_1_1500[[#Headers],[ID]:[BABIP+]], 0), FALSE), 0)</f>
        <v>152</v>
      </c>
      <c r="AP349" s="3">
        <f t="shared" si="79"/>
        <v>576</v>
      </c>
      <c r="AQ349" s="3">
        <v>5.6</v>
      </c>
      <c r="AR349" s="3">
        <f t="shared" si="80"/>
        <v>336</v>
      </c>
      <c r="AS349" s="3">
        <v>5.7</v>
      </c>
      <c r="AT349" s="3">
        <f t="shared" si="81"/>
        <v>916</v>
      </c>
      <c r="AU349" s="14">
        <v>1.2</v>
      </c>
      <c r="AV349" s="3">
        <f t="shared" si="82"/>
        <v>502</v>
      </c>
      <c r="AW349" s="3">
        <v>45</v>
      </c>
      <c r="AX349" s="3">
        <v>-1</v>
      </c>
      <c r="AY349" s="3">
        <v>0</v>
      </c>
      <c r="AZ349" s="3">
        <v>0</v>
      </c>
      <c r="BA349" s="3">
        <v>21</v>
      </c>
      <c r="BB349" s="3" t="s">
        <v>392</v>
      </c>
      <c r="BC349" s="13">
        <f t="shared" si="83"/>
        <v>495.66800537172105</v>
      </c>
    </row>
    <row r="350" spans="1:55" x14ac:dyDescent="0.45">
      <c r="A350" s="1">
        <f t="shared" si="70"/>
        <v>334</v>
      </c>
      <c r="B350" s="3" t="s">
        <v>398</v>
      </c>
      <c r="C350" s="3" t="str">
        <f t="shared" si="71"/>
        <v>Kirby Puckett - 1988</v>
      </c>
      <c r="D350" s="3">
        <v>1988</v>
      </c>
      <c r="E350" s="3">
        <v>28</v>
      </c>
      <c r="F350" s="3" t="s">
        <v>152</v>
      </c>
      <c r="G350" s="3" t="s">
        <v>43</v>
      </c>
      <c r="H350" s="3">
        <v>158</v>
      </c>
      <c r="I350" s="3">
        <v>691</v>
      </c>
      <c r="J350" s="3">
        <v>657</v>
      </c>
      <c r="K350" s="3">
        <v>109</v>
      </c>
      <c r="L350" s="3">
        <v>234</v>
      </c>
      <c r="M350" s="3">
        <v>163</v>
      </c>
      <c r="N350" s="3">
        <v>42</v>
      </c>
      <c r="O350" s="3">
        <v>5</v>
      </c>
      <c r="P350" s="3">
        <v>24</v>
      </c>
      <c r="Q350" s="3">
        <f t="shared" si="72"/>
        <v>740</v>
      </c>
      <c r="R350" s="3">
        <v>121</v>
      </c>
      <c r="S350" s="3">
        <v>6</v>
      </c>
      <c r="T350" s="3">
        <v>7</v>
      </c>
      <c r="U350" s="3">
        <v>23</v>
      </c>
      <c r="V350" s="3">
        <v>83</v>
      </c>
      <c r="W350" s="3">
        <v>0.35599999999999998</v>
      </c>
      <c r="X350" s="3">
        <f t="shared" si="73"/>
        <v>139</v>
      </c>
      <c r="Y350" s="3">
        <v>0.375</v>
      </c>
      <c r="Z350" s="3">
        <f t="shared" si="74"/>
        <v>992</v>
      </c>
      <c r="AA350" s="3">
        <v>0.54500000000000004</v>
      </c>
      <c r="AB350" s="3">
        <f t="shared" si="75"/>
        <v>573</v>
      </c>
      <c r="AC350" s="3">
        <v>0.92</v>
      </c>
      <c r="AD350" s="3">
        <f t="shared" si="76"/>
        <v>709</v>
      </c>
      <c r="AE350" s="3">
        <v>153</v>
      </c>
      <c r="AF350" s="3">
        <f t="shared" si="77"/>
        <v>613</v>
      </c>
      <c r="AG350" s="3">
        <v>358</v>
      </c>
      <c r="AH350" s="3">
        <v>17</v>
      </c>
      <c r="AI350" s="3">
        <v>2</v>
      </c>
      <c r="AJ350" s="3">
        <v>0</v>
      </c>
      <c r="AK350" s="3">
        <v>9</v>
      </c>
      <c r="AL350" s="3">
        <v>4</v>
      </c>
      <c r="AM350" s="3">
        <v>7.8</v>
      </c>
      <c r="AN350" s="3">
        <f t="shared" si="78"/>
        <v>334</v>
      </c>
      <c r="AO350" s="3">
        <f>_xlfn.IFNA(VLOOKUP(C350, 'FanGraphs Plus Stats 1-2000'!$D$2:$L$1048576, MATCH("wRC+", FanGraphs_Plus_Stats_1_1500[[#Headers],[ID]:[BABIP+]], 0), FALSE), 0)</f>
        <v>150</v>
      </c>
      <c r="AP350" s="3">
        <f t="shared" si="79"/>
        <v>636</v>
      </c>
      <c r="AQ350" s="3">
        <v>5.6</v>
      </c>
      <c r="AR350" s="3">
        <f t="shared" si="80"/>
        <v>336</v>
      </c>
      <c r="AS350" s="3">
        <v>7.1</v>
      </c>
      <c r="AT350" s="3">
        <f t="shared" si="81"/>
        <v>359</v>
      </c>
      <c r="AU350" s="14">
        <v>1</v>
      </c>
      <c r="AV350" s="3">
        <f t="shared" si="82"/>
        <v>568</v>
      </c>
      <c r="AW350" s="3">
        <v>43</v>
      </c>
      <c r="AX350" s="3">
        <v>1</v>
      </c>
      <c r="AY350" s="3">
        <v>1</v>
      </c>
      <c r="AZ350" s="3">
        <v>2</v>
      </c>
      <c r="BA350" s="3">
        <v>6</v>
      </c>
      <c r="BB350" s="3" t="s">
        <v>68</v>
      </c>
      <c r="BC350" s="13">
        <f t="shared" si="83"/>
        <v>506.85999970306256</v>
      </c>
    </row>
    <row r="351" spans="1:55" x14ac:dyDescent="0.45">
      <c r="A351" s="1">
        <f t="shared" si="70"/>
        <v>334</v>
      </c>
      <c r="B351" s="3" t="s">
        <v>380</v>
      </c>
      <c r="C351" s="3" t="str">
        <f t="shared" si="71"/>
        <v>Troy Glaus - 2000</v>
      </c>
      <c r="D351" s="3">
        <v>2000</v>
      </c>
      <c r="E351" s="3">
        <v>23</v>
      </c>
      <c r="F351" s="3" t="s">
        <v>289</v>
      </c>
      <c r="G351" s="3" t="s">
        <v>43</v>
      </c>
      <c r="H351" s="3">
        <v>159</v>
      </c>
      <c r="I351" s="3">
        <v>678</v>
      </c>
      <c r="J351" s="3">
        <v>563</v>
      </c>
      <c r="K351" s="3">
        <v>120</v>
      </c>
      <c r="L351" s="3">
        <v>160</v>
      </c>
      <c r="M351" s="3">
        <v>75</v>
      </c>
      <c r="N351" s="3">
        <v>37</v>
      </c>
      <c r="O351" s="3">
        <v>1</v>
      </c>
      <c r="P351" s="3">
        <v>47</v>
      </c>
      <c r="Q351" s="3">
        <f t="shared" si="72"/>
        <v>63</v>
      </c>
      <c r="R351" s="3">
        <v>102</v>
      </c>
      <c r="S351" s="3">
        <v>14</v>
      </c>
      <c r="T351" s="3">
        <v>11</v>
      </c>
      <c r="U351" s="3">
        <v>112</v>
      </c>
      <c r="V351" s="3">
        <v>163</v>
      </c>
      <c r="W351" s="3">
        <v>0.28399999999999997</v>
      </c>
      <c r="X351" s="3">
        <f t="shared" si="73"/>
        <v>1154</v>
      </c>
      <c r="Y351" s="3">
        <v>0.40400000000000003</v>
      </c>
      <c r="Z351" s="3">
        <f t="shared" si="74"/>
        <v>561</v>
      </c>
      <c r="AA351" s="3">
        <v>0.60399999999999998</v>
      </c>
      <c r="AB351" s="3">
        <f t="shared" si="75"/>
        <v>248</v>
      </c>
      <c r="AC351" s="3">
        <v>1.008</v>
      </c>
      <c r="AD351" s="3">
        <f t="shared" si="76"/>
        <v>304</v>
      </c>
      <c r="AE351" s="3">
        <v>150</v>
      </c>
      <c r="AF351" s="3">
        <f t="shared" si="77"/>
        <v>671</v>
      </c>
      <c r="AG351" s="3">
        <v>340</v>
      </c>
      <c r="AH351" s="3">
        <v>14</v>
      </c>
      <c r="AI351" s="3">
        <v>2</v>
      </c>
      <c r="AJ351" s="3">
        <v>0</v>
      </c>
      <c r="AK351" s="3">
        <v>1</v>
      </c>
      <c r="AL351" s="3">
        <v>6</v>
      </c>
      <c r="AM351" s="3">
        <v>7.8</v>
      </c>
      <c r="AN351" s="3">
        <f t="shared" si="78"/>
        <v>334</v>
      </c>
      <c r="AO351" s="3">
        <f>_xlfn.IFNA(VLOOKUP(C351, 'FanGraphs Plus Stats 1-2000'!$D$2:$L$1048576, MATCH("wRC+", FanGraphs_Plus_Stats_1_1500[[#Headers],[ID]:[BABIP+]], 0), FALSE), 0)</f>
        <v>150</v>
      </c>
      <c r="AP351" s="3">
        <f t="shared" si="79"/>
        <v>636</v>
      </c>
      <c r="AQ351" s="3">
        <v>5.5</v>
      </c>
      <c r="AR351" s="3">
        <f t="shared" si="80"/>
        <v>354</v>
      </c>
      <c r="AS351" s="3">
        <v>6.3</v>
      </c>
      <c r="AT351" s="3">
        <f t="shared" si="81"/>
        <v>644</v>
      </c>
      <c r="AU351" s="14">
        <v>1.9</v>
      </c>
      <c r="AV351" s="3">
        <f t="shared" si="82"/>
        <v>294</v>
      </c>
      <c r="AW351" s="3">
        <v>44</v>
      </c>
      <c r="AX351" s="3">
        <v>-2</v>
      </c>
      <c r="AY351" s="3">
        <v>-2</v>
      </c>
      <c r="AZ351" s="3">
        <v>-5</v>
      </c>
      <c r="BA351" s="3">
        <v>17</v>
      </c>
      <c r="BB351" s="3" t="s">
        <v>381</v>
      </c>
      <c r="BC351" s="13">
        <f t="shared" si="83"/>
        <v>522.36656040081198</v>
      </c>
    </row>
    <row r="352" spans="1:55" x14ac:dyDescent="0.45">
      <c r="A352" s="1">
        <f t="shared" si="70"/>
        <v>334</v>
      </c>
      <c r="B352" s="3" t="s">
        <v>207</v>
      </c>
      <c r="C352" s="3" t="str">
        <f t="shared" si="71"/>
        <v>Chase Utley - 2007</v>
      </c>
      <c r="D352" s="3">
        <v>2007</v>
      </c>
      <c r="E352" s="3">
        <v>28</v>
      </c>
      <c r="F352" s="3" t="s">
        <v>139</v>
      </c>
      <c r="G352" s="3" t="s">
        <v>52</v>
      </c>
      <c r="H352" s="3">
        <v>132</v>
      </c>
      <c r="I352" s="3">
        <v>613</v>
      </c>
      <c r="J352" s="3">
        <v>530</v>
      </c>
      <c r="K352" s="3">
        <v>104</v>
      </c>
      <c r="L352" s="3">
        <v>176</v>
      </c>
      <c r="M352" s="3">
        <v>101</v>
      </c>
      <c r="N352" s="3">
        <v>48</v>
      </c>
      <c r="O352" s="3">
        <v>5</v>
      </c>
      <c r="P352" s="3">
        <v>22</v>
      </c>
      <c r="Q352" s="3">
        <f t="shared" si="72"/>
        <v>811</v>
      </c>
      <c r="R352" s="3">
        <v>103</v>
      </c>
      <c r="S352" s="3">
        <v>9</v>
      </c>
      <c r="T352" s="3">
        <v>1</v>
      </c>
      <c r="U352" s="3">
        <v>50</v>
      </c>
      <c r="V352" s="3">
        <v>89</v>
      </c>
      <c r="W352" s="3">
        <v>0.33200000000000002</v>
      </c>
      <c r="X352" s="3">
        <f t="shared" si="73"/>
        <v>357</v>
      </c>
      <c r="Y352" s="3">
        <v>0.41</v>
      </c>
      <c r="Z352" s="3">
        <f t="shared" si="74"/>
        <v>483</v>
      </c>
      <c r="AA352" s="3">
        <v>0.56599999999999995</v>
      </c>
      <c r="AB352" s="3">
        <f t="shared" si="75"/>
        <v>433</v>
      </c>
      <c r="AC352" s="3">
        <v>0.97599999999999998</v>
      </c>
      <c r="AD352" s="3">
        <f t="shared" si="76"/>
        <v>417</v>
      </c>
      <c r="AE352" s="3">
        <v>146</v>
      </c>
      <c r="AF352" s="3">
        <f t="shared" si="77"/>
        <v>772</v>
      </c>
      <c r="AG352" s="3">
        <v>300</v>
      </c>
      <c r="AH352" s="3">
        <v>7</v>
      </c>
      <c r="AI352" s="3">
        <v>25</v>
      </c>
      <c r="AJ352" s="3">
        <v>1</v>
      </c>
      <c r="AK352" s="3">
        <v>7</v>
      </c>
      <c r="AL352" s="3">
        <v>1</v>
      </c>
      <c r="AM352" s="3">
        <v>7.8</v>
      </c>
      <c r="AN352" s="3">
        <f t="shared" si="78"/>
        <v>334</v>
      </c>
      <c r="AO352" s="3">
        <f>_xlfn.IFNA(VLOOKUP(C352, 'FanGraphs Plus Stats 1-2000'!$D$2:$L$1048576, MATCH("wRC+", FanGraphs_Plus_Stats_1_1500[[#Headers],[ID]:[BABIP+]], 0), FALSE), 0)</f>
        <v>150</v>
      </c>
      <c r="AP352" s="3">
        <f t="shared" si="79"/>
        <v>636</v>
      </c>
      <c r="AQ352" s="3">
        <v>6.1</v>
      </c>
      <c r="AR352" s="3">
        <f t="shared" si="80"/>
        <v>225</v>
      </c>
      <c r="AS352" s="3">
        <v>6.1</v>
      </c>
      <c r="AT352" s="3">
        <f t="shared" si="81"/>
        <v>735</v>
      </c>
      <c r="AU352" s="14">
        <v>2.1</v>
      </c>
      <c r="AV352" s="3">
        <f t="shared" si="82"/>
        <v>224</v>
      </c>
      <c r="AW352" s="3">
        <v>39</v>
      </c>
      <c r="AX352" s="3">
        <v>1</v>
      </c>
      <c r="AY352" s="3">
        <v>3</v>
      </c>
      <c r="AZ352" s="3">
        <v>4</v>
      </c>
      <c r="BA352" s="3">
        <v>18</v>
      </c>
      <c r="BB352" s="3" t="s">
        <v>386</v>
      </c>
      <c r="BC352" s="13">
        <f t="shared" si="83"/>
        <v>547.36071935078519</v>
      </c>
    </row>
    <row r="353" spans="1:55" x14ac:dyDescent="0.45">
      <c r="A353" s="1">
        <f t="shared" si="70"/>
        <v>334</v>
      </c>
      <c r="B353" s="3" t="s">
        <v>269</v>
      </c>
      <c r="C353" s="3" t="str">
        <f t="shared" si="71"/>
        <v>Ryne Sandberg - 1992</v>
      </c>
      <c r="D353" s="3">
        <v>1992</v>
      </c>
      <c r="E353" s="3">
        <v>32</v>
      </c>
      <c r="F353" s="3" t="s">
        <v>88</v>
      </c>
      <c r="G353" s="3" t="s">
        <v>52</v>
      </c>
      <c r="H353" s="3">
        <v>158</v>
      </c>
      <c r="I353" s="3">
        <v>687</v>
      </c>
      <c r="J353" s="3">
        <v>612</v>
      </c>
      <c r="K353" s="3">
        <v>100</v>
      </c>
      <c r="L353" s="3">
        <v>186</v>
      </c>
      <c r="M353" s="3">
        <v>120</v>
      </c>
      <c r="N353" s="3">
        <v>32</v>
      </c>
      <c r="O353" s="3">
        <v>8</v>
      </c>
      <c r="P353" s="3">
        <v>26</v>
      </c>
      <c r="Q353" s="3">
        <f t="shared" si="72"/>
        <v>673</v>
      </c>
      <c r="R353" s="3">
        <v>87</v>
      </c>
      <c r="S353" s="3">
        <v>17</v>
      </c>
      <c r="T353" s="3">
        <v>6</v>
      </c>
      <c r="U353" s="3">
        <v>68</v>
      </c>
      <c r="V353" s="3">
        <v>73</v>
      </c>
      <c r="W353" s="3">
        <v>0.30399999999999999</v>
      </c>
      <c r="X353" s="3">
        <f t="shared" si="73"/>
        <v>832</v>
      </c>
      <c r="Y353" s="3">
        <v>0.371</v>
      </c>
      <c r="Z353" s="3">
        <f t="shared" si="74"/>
        <v>1036</v>
      </c>
      <c r="AA353" s="3">
        <v>0.51</v>
      </c>
      <c r="AB353" s="3">
        <f t="shared" si="75"/>
        <v>834</v>
      </c>
      <c r="AC353" s="3">
        <v>0.88100000000000001</v>
      </c>
      <c r="AD353" s="3">
        <f t="shared" si="76"/>
        <v>913</v>
      </c>
      <c r="AE353" s="3">
        <v>145</v>
      </c>
      <c r="AF353" s="3">
        <f t="shared" si="77"/>
        <v>798</v>
      </c>
      <c r="AG353" s="3">
        <v>312</v>
      </c>
      <c r="AH353" s="3">
        <v>13</v>
      </c>
      <c r="AI353" s="3">
        <v>1</v>
      </c>
      <c r="AJ353" s="3">
        <v>0</v>
      </c>
      <c r="AK353" s="3">
        <v>6</v>
      </c>
      <c r="AL353" s="3">
        <v>4</v>
      </c>
      <c r="AM353" s="3">
        <v>7.8</v>
      </c>
      <c r="AN353" s="3">
        <f t="shared" si="78"/>
        <v>334</v>
      </c>
      <c r="AO353" s="3">
        <f>_xlfn.IFNA(VLOOKUP(C353, 'FanGraphs Plus Stats 1-2000'!$D$2:$L$1048576, MATCH("wRC+", FanGraphs_Plus_Stats_1_1500[[#Headers],[ID]:[BABIP+]], 0), FALSE), 0)</f>
        <v>148</v>
      </c>
      <c r="AP353" s="3">
        <f t="shared" si="79"/>
        <v>691</v>
      </c>
      <c r="AQ353" s="3">
        <v>5.8</v>
      </c>
      <c r="AR353" s="3">
        <f t="shared" si="80"/>
        <v>290</v>
      </c>
      <c r="AS353" s="3">
        <v>6.7</v>
      </c>
      <c r="AT353" s="3">
        <f t="shared" si="81"/>
        <v>478</v>
      </c>
      <c r="AU353" s="14">
        <v>1.5</v>
      </c>
      <c r="AV353" s="3">
        <f t="shared" si="82"/>
        <v>407</v>
      </c>
      <c r="AW353" s="3">
        <v>36</v>
      </c>
      <c r="AX353" s="3">
        <v>1</v>
      </c>
      <c r="AY353" s="3">
        <v>1</v>
      </c>
      <c r="AZ353" s="3">
        <v>3</v>
      </c>
      <c r="BA353" s="3">
        <v>9</v>
      </c>
      <c r="BB353" s="3" t="s">
        <v>79</v>
      </c>
      <c r="BC353" s="13">
        <f t="shared" si="83"/>
        <v>568.95222721320852</v>
      </c>
    </row>
    <row r="354" spans="1:55" x14ac:dyDescent="0.45">
      <c r="A354" s="1">
        <f t="shared" si="70"/>
        <v>334</v>
      </c>
      <c r="B354" s="3" t="s">
        <v>225</v>
      </c>
      <c r="C354" s="3" t="str">
        <f t="shared" si="71"/>
        <v>Charlie Gehringer - 1937</v>
      </c>
      <c r="D354" s="3">
        <v>1937</v>
      </c>
      <c r="E354" s="3">
        <v>34</v>
      </c>
      <c r="F354" s="3" t="s">
        <v>70</v>
      </c>
      <c r="G354" s="3" t="s">
        <v>43</v>
      </c>
      <c r="H354" s="3">
        <v>144</v>
      </c>
      <c r="I354" s="3">
        <v>662</v>
      </c>
      <c r="J354" s="3">
        <v>564</v>
      </c>
      <c r="K354" s="3">
        <v>133</v>
      </c>
      <c r="L354" s="3">
        <v>209</v>
      </c>
      <c r="M354" s="3">
        <v>154</v>
      </c>
      <c r="N354" s="3">
        <v>40</v>
      </c>
      <c r="O354" s="3">
        <v>1</v>
      </c>
      <c r="P354" s="3">
        <v>14</v>
      </c>
      <c r="Q354" s="3">
        <f t="shared" si="72"/>
        <v>1034</v>
      </c>
      <c r="R354" s="3">
        <v>96</v>
      </c>
      <c r="S354" s="3">
        <v>11</v>
      </c>
      <c r="T354" s="3">
        <v>4</v>
      </c>
      <c r="U354" s="3">
        <v>90</v>
      </c>
      <c r="V354" s="3">
        <v>25</v>
      </c>
      <c r="W354" s="3">
        <v>0.371</v>
      </c>
      <c r="X354" s="3">
        <f t="shared" si="73"/>
        <v>78</v>
      </c>
      <c r="Y354" s="3">
        <v>0.45800000000000002</v>
      </c>
      <c r="Z354" s="3">
        <f t="shared" si="74"/>
        <v>94</v>
      </c>
      <c r="AA354" s="3">
        <v>0.52</v>
      </c>
      <c r="AB354" s="3">
        <f t="shared" si="75"/>
        <v>764</v>
      </c>
      <c r="AC354" s="3">
        <v>0.97799999999999998</v>
      </c>
      <c r="AD354" s="3">
        <f t="shared" si="76"/>
        <v>403</v>
      </c>
      <c r="AE354" s="3">
        <v>144</v>
      </c>
      <c r="AF354" s="3">
        <f t="shared" si="77"/>
        <v>820</v>
      </c>
      <c r="AG354" s="3">
        <v>293</v>
      </c>
      <c r="AH354" s="2"/>
      <c r="AI354" s="3">
        <v>1</v>
      </c>
      <c r="AJ354" s="3">
        <v>5</v>
      </c>
      <c r="AK354" s="2"/>
      <c r="AL354" s="3">
        <v>4</v>
      </c>
      <c r="AM354" s="3">
        <v>7.8</v>
      </c>
      <c r="AN354" s="3">
        <f t="shared" si="78"/>
        <v>334</v>
      </c>
      <c r="AO354" s="3">
        <f>_xlfn.IFNA(VLOOKUP(C354, 'FanGraphs Plus Stats 1-2000'!$D$2:$L$1048576, MATCH("wRC+", FanGraphs_Plus_Stats_1_1500[[#Headers],[ID]:[BABIP+]], 0), FALSE), 0)</f>
        <v>144</v>
      </c>
      <c r="AP354" s="3">
        <f t="shared" si="79"/>
        <v>788</v>
      </c>
      <c r="AQ354" s="3">
        <v>5.6</v>
      </c>
      <c r="AR354" s="3">
        <f t="shared" si="80"/>
        <v>336</v>
      </c>
      <c r="AS354" s="3">
        <v>7.3</v>
      </c>
      <c r="AT354" s="3">
        <f t="shared" si="81"/>
        <v>307</v>
      </c>
      <c r="AU354" s="14">
        <v>1.1000000000000001</v>
      </c>
      <c r="AV354" s="3">
        <f t="shared" si="82"/>
        <v>533</v>
      </c>
      <c r="AW354" s="3">
        <v>46</v>
      </c>
      <c r="AX354" s="3">
        <v>1</v>
      </c>
      <c r="AY354" s="3">
        <v>4</v>
      </c>
      <c r="AZ354" s="3">
        <v>5</v>
      </c>
      <c r="BA354" s="3">
        <v>6</v>
      </c>
      <c r="BB354" s="3" t="s">
        <v>79</v>
      </c>
      <c r="BC354" s="13">
        <f t="shared" si="83"/>
        <v>599.83091531805621</v>
      </c>
    </row>
    <row r="355" spans="1:55" x14ac:dyDescent="0.45">
      <c r="A355" s="1">
        <f t="shared" si="70"/>
        <v>334</v>
      </c>
      <c r="B355" s="3" t="s">
        <v>395</v>
      </c>
      <c r="C355" s="3" t="str">
        <f t="shared" si="71"/>
        <v>Bobby Bonds - 1973</v>
      </c>
      <c r="D355" s="3">
        <v>1973</v>
      </c>
      <c r="E355" s="3">
        <v>27</v>
      </c>
      <c r="F355" s="3" t="s">
        <v>58</v>
      </c>
      <c r="G355" s="3" t="s">
        <v>52</v>
      </c>
      <c r="H355" s="3">
        <v>160</v>
      </c>
      <c r="I355" s="3">
        <v>738</v>
      </c>
      <c r="J355" s="3">
        <v>643</v>
      </c>
      <c r="K355" s="3">
        <v>131</v>
      </c>
      <c r="L355" s="3">
        <v>182</v>
      </c>
      <c r="M355" s="3">
        <v>105</v>
      </c>
      <c r="N355" s="3">
        <v>34</v>
      </c>
      <c r="O355" s="3">
        <v>4</v>
      </c>
      <c r="P355" s="3">
        <v>39</v>
      </c>
      <c r="Q355" s="3">
        <f t="shared" si="72"/>
        <v>217</v>
      </c>
      <c r="R355" s="3">
        <v>96</v>
      </c>
      <c r="S355" s="3">
        <v>43</v>
      </c>
      <c r="T355" s="3">
        <v>17</v>
      </c>
      <c r="U355" s="3">
        <v>87</v>
      </c>
      <c r="V355" s="3">
        <v>148</v>
      </c>
      <c r="W355" s="3">
        <v>0.28299999999999997</v>
      </c>
      <c r="X355" s="3">
        <f t="shared" si="73"/>
        <v>1172</v>
      </c>
      <c r="Y355" s="3">
        <v>0.37</v>
      </c>
      <c r="Z355" s="3">
        <f t="shared" si="74"/>
        <v>1052</v>
      </c>
      <c r="AA355" s="3">
        <v>0.53</v>
      </c>
      <c r="AB355" s="3">
        <f t="shared" si="75"/>
        <v>703</v>
      </c>
      <c r="AC355" s="3">
        <v>0.9</v>
      </c>
      <c r="AD355" s="3">
        <f t="shared" si="76"/>
        <v>815</v>
      </c>
      <c r="AE355" s="3">
        <v>143</v>
      </c>
      <c r="AF355" s="3">
        <f t="shared" si="77"/>
        <v>848</v>
      </c>
      <c r="AG355" s="3">
        <v>341</v>
      </c>
      <c r="AH355" s="3">
        <v>8</v>
      </c>
      <c r="AI355" s="3">
        <v>4</v>
      </c>
      <c r="AJ355" s="3">
        <v>0</v>
      </c>
      <c r="AK355" s="3">
        <v>4</v>
      </c>
      <c r="AL355" s="3">
        <v>9</v>
      </c>
      <c r="AM355" s="3">
        <v>7.8</v>
      </c>
      <c r="AN355" s="3">
        <f t="shared" si="78"/>
        <v>334</v>
      </c>
      <c r="AO355" s="3">
        <f>_xlfn.IFNA(VLOOKUP(C355, 'FanGraphs Plus Stats 1-2000'!$D$2:$L$1048576, MATCH("wRC+", FanGraphs_Plus_Stats_1_1500[[#Headers],[ID]:[BABIP+]], 0), FALSE), 0)</f>
        <v>145</v>
      </c>
      <c r="AP355" s="3">
        <f t="shared" si="79"/>
        <v>767</v>
      </c>
      <c r="AQ355" s="3">
        <v>5.6</v>
      </c>
      <c r="AR355" s="3">
        <f t="shared" si="80"/>
        <v>336</v>
      </c>
      <c r="AS355" s="3">
        <v>6.2</v>
      </c>
      <c r="AT355" s="3">
        <f t="shared" si="81"/>
        <v>682</v>
      </c>
      <c r="AU355" s="14">
        <v>0.9</v>
      </c>
      <c r="AV355" s="3">
        <f t="shared" si="82"/>
        <v>610</v>
      </c>
      <c r="AW355" s="3">
        <v>40</v>
      </c>
      <c r="AX355" s="3">
        <v>0</v>
      </c>
      <c r="AY355" s="3">
        <v>6</v>
      </c>
      <c r="AZ355" s="3">
        <v>5</v>
      </c>
      <c r="BA355" s="3">
        <v>14</v>
      </c>
      <c r="BB355" s="3" t="s">
        <v>215</v>
      </c>
      <c r="BC355" s="13">
        <f t="shared" si="83"/>
        <v>601.1449839998993</v>
      </c>
    </row>
    <row r="356" spans="1:55" x14ac:dyDescent="0.45">
      <c r="A356" s="1">
        <f t="shared" si="70"/>
        <v>334</v>
      </c>
      <c r="B356" s="3" t="s">
        <v>261</v>
      </c>
      <c r="C356" s="3" t="str">
        <f t="shared" si="71"/>
        <v>Johnny Bench - 1974</v>
      </c>
      <c r="D356" s="3">
        <v>1974</v>
      </c>
      <c r="E356" s="3">
        <v>26</v>
      </c>
      <c r="F356" s="3" t="s">
        <v>78</v>
      </c>
      <c r="G356" s="3" t="s">
        <v>52</v>
      </c>
      <c r="H356" s="3">
        <v>160</v>
      </c>
      <c r="I356" s="3">
        <v>708</v>
      </c>
      <c r="J356" s="3">
        <v>621</v>
      </c>
      <c r="K356" s="3">
        <v>108</v>
      </c>
      <c r="L356" s="3">
        <v>174</v>
      </c>
      <c r="M356" s="3">
        <v>101</v>
      </c>
      <c r="N356" s="3">
        <v>38</v>
      </c>
      <c r="O356" s="3">
        <v>2</v>
      </c>
      <c r="P356" s="3">
        <v>33</v>
      </c>
      <c r="Q356" s="3">
        <f t="shared" si="72"/>
        <v>398</v>
      </c>
      <c r="R356" s="3">
        <v>129</v>
      </c>
      <c r="S356" s="3">
        <v>5</v>
      </c>
      <c r="T356" s="3">
        <v>4</v>
      </c>
      <c r="U356" s="3">
        <v>80</v>
      </c>
      <c r="V356" s="3">
        <v>90</v>
      </c>
      <c r="W356" s="3">
        <v>0.28000000000000003</v>
      </c>
      <c r="X356" s="3">
        <f t="shared" si="73"/>
        <v>1217</v>
      </c>
      <c r="Y356" s="3">
        <v>0.36299999999999999</v>
      </c>
      <c r="Z356" s="3">
        <f t="shared" si="74"/>
        <v>1141</v>
      </c>
      <c r="AA356" s="3">
        <v>0.50700000000000001</v>
      </c>
      <c r="AB356" s="3">
        <f t="shared" si="75"/>
        <v>863</v>
      </c>
      <c r="AC356" s="3">
        <v>0.87</v>
      </c>
      <c r="AD356" s="3">
        <f t="shared" si="76"/>
        <v>983</v>
      </c>
      <c r="AE356" s="3">
        <v>143</v>
      </c>
      <c r="AF356" s="3">
        <f t="shared" si="77"/>
        <v>848</v>
      </c>
      <c r="AG356" s="3">
        <v>315</v>
      </c>
      <c r="AH356" s="3">
        <v>13</v>
      </c>
      <c r="AI356" s="3">
        <v>3</v>
      </c>
      <c r="AJ356" s="3">
        <v>0</v>
      </c>
      <c r="AK356" s="3">
        <v>4</v>
      </c>
      <c r="AL356" s="3">
        <v>15</v>
      </c>
      <c r="AM356" s="3">
        <v>7.8</v>
      </c>
      <c r="AN356" s="3">
        <f t="shared" si="78"/>
        <v>334</v>
      </c>
      <c r="AO356" s="3">
        <f>_xlfn.IFNA(VLOOKUP(C356, 'FanGraphs Plus Stats 1-2000'!$D$2:$L$1048576, MATCH("wRC+", FanGraphs_Plus_Stats_1_1500[[#Headers],[ID]:[BABIP+]], 0), FALSE), 0)</f>
        <v>142</v>
      </c>
      <c r="AP356" s="3">
        <f t="shared" si="79"/>
        <v>845</v>
      </c>
      <c r="AQ356" s="3">
        <v>5.7</v>
      </c>
      <c r="AR356" s="3">
        <f t="shared" si="80"/>
        <v>307</v>
      </c>
      <c r="AS356" s="3">
        <v>6.7</v>
      </c>
      <c r="AT356" s="3">
        <f t="shared" si="81"/>
        <v>478</v>
      </c>
      <c r="AU356" s="14">
        <v>2.1</v>
      </c>
      <c r="AV356" s="3">
        <f t="shared" si="82"/>
        <v>224</v>
      </c>
      <c r="AW356" s="3">
        <v>35</v>
      </c>
      <c r="AX356" s="3">
        <v>0</v>
      </c>
      <c r="AY356" s="3">
        <v>-1</v>
      </c>
      <c r="AZ356" s="3">
        <v>-1</v>
      </c>
      <c r="BA356" s="3">
        <v>10</v>
      </c>
      <c r="BB356" s="3" t="s">
        <v>382</v>
      </c>
      <c r="BC356" s="13">
        <f t="shared" si="83"/>
        <v>620.86857104717421</v>
      </c>
    </row>
    <row r="357" spans="1:55" x14ac:dyDescent="0.45">
      <c r="A357" s="1">
        <f t="shared" si="70"/>
        <v>334</v>
      </c>
      <c r="B357" s="3" t="s">
        <v>1172</v>
      </c>
      <c r="C357" s="3" t="str">
        <f t="shared" si="71"/>
        <v>Adrian Beltré - 2010</v>
      </c>
      <c r="D357" s="3">
        <v>2010</v>
      </c>
      <c r="E357" s="3">
        <v>31</v>
      </c>
      <c r="F357" s="3" t="s">
        <v>48</v>
      </c>
      <c r="G357" s="3" t="s">
        <v>43</v>
      </c>
      <c r="H357" s="3">
        <v>154</v>
      </c>
      <c r="I357" s="3">
        <v>641</v>
      </c>
      <c r="J357" s="3">
        <v>589</v>
      </c>
      <c r="K357" s="3">
        <v>84</v>
      </c>
      <c r="L357" s="3">
        <v>189</v>
      </c>
      <c r="M357" s="3">
        <v>110</v>
      </c>
      <c r="N357" s="3">
        <v>49</v>
      </c>
      <c r="O357" s="3">
        <v>2</v>
      </c>
      <c r="P357" s="3">
        <v>28</v>
      </c>
      <c r="Q357" s="3">
        <f t="shared" si="72"/>
        <v>601</v>
      </c>
      <c r="R357" s="3">
        <v>102</v>
      </c>
      <c r="S357" s="3">
        <v>2</v>
      </c>
      <c r="T357" s="3">
        <v>1</v>
      </c>
      <c r="U357" s="3">
        <v>40</v>
      </c>
      <c r="V357" s="3">
        <v>82</v>
      </c>
      <c r="W357" s="3">
        <v>0.32100000000000001</v>
      </c>
      <c r="X357" s="3">
        <f t="shared" si="73"/>
        <v>526</v>
      </c>
      <c r="Y357" s="3">
        <v>0.36499999999999999</v>
      </c>
      <c r="Z357" s="3">
        <f t="shared" si="74"/>
        <v>1117</v>
      </c>
      <c r="AA357" s="3">
        <v>0.55300000000000005</v>
      </c>
      <c r="AB357" s="3">
        <f t="shared" si="75"/>
        <v>515</v>
      </c>
      <c r="AC357" s="3">
        <v>0.91900000000000004</v>
      </c>
      <c r="AD357" s="3">
        <f t="shared" si="76"/>
        <v>715</v>
      </c>
      <c r="AE357" s="3">
        <v>141</v>
      </c>
      <c r="AF357" s="3">
        <f t="shared" si="77"/>
        <v>895</v>
      </c>
      <c r="AG357" s="3">
        <v>326</v>
      </c>
      <c r="AH357" s="3">
        <v>25</v>
      </c>
      <c r="AI357" s="3">
        <v>5</v>
      </c>
      <c r="AJ357" s="3">
        <v>0</v>
      </c>
      <c r="AK357" s="3">
        <v>7</v>
      </c>
      <c r="AL357" s="3">
        <v>10</v>
      </c>
      <c r="AM357" s="3">
        <v>7.8</v>
      </c>
      <c r="AN357" s="3">
        <f t="shared" si="78"/>
        <v>334</v>
      </c>
      <c r="AO357" s="3">
        <f>_xlfn.IFNA(VLOOKUP(C357, 'FanGraphs Plus Stats 1-2000'!$D$2:$L$1048576, MATCH("wRC+", FanGraphs_Plus_Stats_1_1500[[#Headers],[ID]:[BABIP+]], 0), FALSE), 0)</f>
        <v>140</v>
      </c>
      <c r="AP357" s="3">
        <f t="shared" si="79"/>
        <v>894</v>
      </c>
      <c r="AQ357" s="3">
        <v>5.4</v>
      </c>
      <c r="AR357" s="3">
        <f t="shared" si="80"/>
        <v>388</v>
      </c>
      <c r="AS357" s="3">
        <v>5.8</v>
      </c>
      <c r="AT357" s="3">
        <f t="shared" si="81"/>
        <v>869</v>
      </c>
      <c r="AU357" s="14">
        <v>2.4</v>
      </c>
      <c r="AV357" s="3">
        <f t="shared" si="82"/>
        <v>143</v>
      </c>
      <c r="AW357" s="3">
        <v>29</v>
      </c>
      <c r="AX357" s="3">
        <v>-3</v>
      </c>
      <c r="AY357" s="3">
        <v>3</v>
      </c>
      <c r="AZ357" s="3">
        <v>0</v>
      </c>
      <c r="BA357" s="3">
        <v>19</v>
      </c>
      <c r="BB357" s="3" t="s">
        <v>206</v>
      </c>
      <c r="BC357" s="13">
        <f t="shared" si="83"/>
        <v>644.12329660937519</v>
      </c>
    </row>
    <row r="358" spans="1:55" x14ac:dyDescent="0.45">
      <c r="A358" s="1">
        <f t="shared" si="70"/>
        <v>334</v>
      </c>
      <c r="B358" s="3" t="s">
        <v>399</v>
      </c>
      <c r="C358" s="3" t="str">
        <f t="shared" si="71"/>
        <v>Bobby Wallace - 1901</v>
      </c>
      <c r="D358" s="3">
        <v>1901</v>
      </c>
      <c r="E358" s="3">
        <v>27</v>
      </c>
      <c r="F358" s="3" t="s">
        <v>51</v>
      </c>
      <c r="G358" s="3" t="s">
        <v>52</v>
      </c>
      <c r="H358" s="3">
        <v>134</v>
      </c>
      <c r="I358" s="3">
        <v>584</v>
      </c>
      <c r="J358" s="3">
        <v>550</v>
      </c>
      <c r="K358" s="3">
        <v>69</v>
      </c>
      <c r="L358" s="3">
        <v>178</v>
      </c>
      <c r="M358" s="3">
        <v>127</v>
      </c>
      <c r="N358" s="3">
        <v>34</v>
      </c>
      <c r="O358" s="3">
        <v>15</v>
      </c>
      <c r="P358" s="3">
        <v>2</v>
      </c>
      <c r="Q358" s="3">
        <f t="shared" si="72"/>
        <v>1355</v>
      </c>
      <c r="R358" s="3">
        <v>91</v>
      </c>
      <c r="S358" s="3">
        <v>15</v>
      </c>
      <c r="T358" s="2"/>
      <c r="U358" s="3">
        <v>20</v>
      </c>
      <c r="V358" s="3">
        <v>35</v>
      </c>
      <c r="W358" s="3">
        <v>0.32400000000000001</v>
      </c>
      <c r="X358" s="3">
        <f t="shared" si="73"/>
        <v>481</v>
      </c>
      <c r="Y358" s="3">
        <v>0.35099999999999998</v>
      </c>
      <c r="Z358" s="3">
        <f t="shared" si="74"/>
        <v>1245</v>
      </c>
      <c r="AA358" s="3">
        <v>0.45100000000000001</v>
      </c>
      <c r="AB358" s="3">
        <f t="shared" si="75"/>
        <v>1182</v>
      </c>
      <c r="AC358" s="3">
        <v>0.80200000000000005</v>
      </c>
      <c r="AD358" s="3">
        <f t="shared" si="76"/>
        <v>1260</v>
      </c>
      <c r="AE358" s="3">
        <v>136</v>
      </c>
      <c r="AF358" s="3">
        <f t="shared" si="77"/>
        <v>1006</v>
      </c>
      <c r="AG358" s="3">
        <v>248</v>
      </c>
      <c r="AH358" s="2"/>
      <c r="AI358" s="3">
        <v>3</v>
      </c>
      <c r="AJ358" s="3">
        <v>10</v>
      </c>
      <c r="AK358" s="2"/>
      <c r="AL358" s="2"/>
      <c r="AM358" s="3">
        <v>7.8</v>
      </c>
      <c r="AN358" s="3">
        <f t="shared" si="78"/>
        <v>334</v>
      </c>
      <c r="AO358" s="3">
        <f>_xlfn.IFNA(VLOOKUP(C358, 'FanGraphs Plus Stats 1-2000'!$D$2:$L$1048576, MATCH("wRC+", FanGraphs_Plus_Stats_1_1500[[#Headers],[ID]:[BABIP+]], 0), FALSE), 0)</f>
        <v>0</v>
      </c>
      <c r="AP358" s="3">
        <f t="shared" si="79"/>
        <v>942</v>
      </c>
      <c r="AQ358" s="3">
        <v>5.7</v>
      </c>
      <c r="AR358" s="3">
        <f t="shared" si="80"/>
        <v>307</v>
      </c>
      <c r="AS358" s="3">
        <v>5.3</v>
      </c>
      <c r="AT358" s="3">
        <f t="shared" si="81"/>
        <v>1057</v>
      </c>
      <c r="AU358" s="14">
        <v>3.4</v>
      </c>
      <c r="AV358" s="3">
        <f t="shared" si="82"/>
        <v>39</v>
      </c>
      <c r="AW358" s="3">
        <v>24</v>
      </c>
      <c r="AX358" s="3">
        <v>0</v>
      </c>
      <c r="AY358" s="3">
        <v>-1</v>
      </c>
      <c r="AZ358" s="3">
        <v>-1</v>
      </c>
      <c r="BA358" s="3">
        <v>25</v>
      </c>
      <c r="BB358" s="3" t="s">
        <v>62</v>
      </c>
      <c r="BC358" s="13">
        <f t="shared" si="83"/>
        <v>681.49883345541002</v>
      </c>
    </row>
    <row r="359" spans="1:55" x14ac:dyDescent="0.45">
      <c r="A359" s="1">
        <f t="shared" si="70"/>
        <v>334</v>
      </c>
      <c r="B359" s="3" t="s">
        <v>388</v>
      </c>
      <c r="C359" s="3" t="str">
        <f t="shared" si="71"/>
        <v>Ray Chapman - 1917</v>
      </c>
      <c r="D359" s="3">
        <v>1917</v>
      </c>
      <c r="E359" s="3">
        <v>26</v>
      </c>
      <c r="F359" s="3" t="s">
        <v>110</v>
      </c>
      <c r="G359" s="3" t="s">
        <v>43</v>
      </c>
      <c r="H359" s="3">
        <v>156</v>
      </c>
      <c r="I359" s="3">
        <v>693</v>
      </c>
      <c r="J359" s="3">
        <v>563</v>
      </c>
      <c r="K359" s="3">
        <v>98</v>
      </c>
      <c r="L359" s="3">
        <v>170</v>
      </c>
      <c r="M359" s="3">
        <v>127</v>
      </c>
      <c r="N359" s="3">
        <v>28</v>
      </c>
      <c r="O359" s="3">
        <v>13</v>
      </c>
      <c r="P359" s="3">
        <v>2</v>
      </c>
      <c r="Q359" s="3">
        <f t="shared" si="72"/>
        <v>1355</v>
      </c>
      <c r="R359" s="3">
        <v>36</v>
      </c>
      <c r="S359" s="3">
        <v>52</v>
      </c>
      <c r="T359" s="2"/>
      <c r="U359" s="3">
        <v>61</v>
      </c>
      <c r="V359" s="3">
        <v>65</v>
      </c>
      <c r="W359" s="3">
        <v>0.30199999999999999</v>
      </c>
      <c r="X359" s="3">
        <f t="shared" si="73"/>
        <v>872</v>
      </c>
      <c r="Y359" s="3">
        <v>0.37</v>
      </c>
      <c r="Z359" s="3">
        <f t="shared" si="74"/>
        <v>1052</v>
      </c>
      <c r="AA359" s="3">
        <v>0.40899999999999997</v>
      </c>
      <c r="AB359" s="3">
        <f t="shared" si="75"/>
        <v>1324</v>
      </c>
      <c r="AC359" s="3">
        <v>0.77900000000000003</v>
      </c>
      <c r="AD359" s="3">
        <f t="shared" si="76"/>
        <v>1309</v>
      </c>
      <c r="AE359" s="3">
        <v>131</v>
      </c>
      <c r="AF359" s="3">
        <f t="shared" si="77"/>
        <v>1099</v>
      </c>
      <c r="AG359" s="3">
        <v>230</v>
      </c>
      <c r="AH359" s="2"/>
      <c r="AI359" s="3">
        <v>0</v>
      </c>
      <c r="AJ359" s="3">
        <v>67</v>
      </c>
      <c r="AK359" s="2"/>
      <c r="AL359" s="2"/>
      <c r="AM359" s="3">
        <v>7.8</v>
      </c>
      <c r="AN359" s="3">
        <f t="shared" si="78"/>
        <v>334</v>
      </c>
      <c r="AO359" s="3">
        <f>_xlfn.IFNA(VLOOKUP(C359, 'FanGraphs Plus Stats 1-2000'!$D$2:$L$1048576, MATCH("wRC+", FanGraphs_Plus_Stats_1_1500[[#Headers],[ID]:[BABIP+]], 0), FALSE), 0)</f>
        <v>0</v>
      </c>
      <c r="AP359" s="3">
        <f t="shared" si="79"/>
        <v>942</v>
      </c>
      <c r="AQ359" s="3">
        <v>5.2</v>
      </c>
      <c r="AR359" s="3">
        <f t="shared" si="80"/>
        <v>456</v>
      </c>
      <c r="AS359" s="3">
        <v>6.9</v>
      </c>
      <c r="AT359" s="3">
        <f t="shared" si="81"/>
        <v>422</v>
      </c>
      <c r="AU359" s="14">
        <v>2.2000000000000002</v>
      </c>
      <c r="AV359" s="3">
        <f t="shared" si="82"/>
        <v>193</v>
      </c>
      <c r="AW359" s="3">
        <v>20</v>
      </c>
      <c r="AX359" s="3">
        <v>0</v>
      </c>
      <c r="AY359" s="3">
        <v>5</v>
      </c>
      <c r="AZ359" s="3">
        <v>5</v>
      </c>
      <c r="BA359" s="3">
        <v>8</v>
      </c>
      <c r="BB359" s="3" t="s">
        <v>62</v>
      </c>
      <c r="BC359" s="13">
        <f t="shared" si="83"/>
        <v>701.88347998298195</v>
      </c>
    </row>
    <row r="360" spans="1:55" x14ac:dyDescent="0.45">
      <c r="A360" s="1">
        <f t="shared" si="70"/>
        <v>334</v>
      </c>
      <c r="B360" s="3" t="s">
        <v>393</v>
      </c>
      <c r="C360" s="3" t="str">
        <f t="shared" si="71"/>
        <v>Matt Chapman - 2019</v>
      </c>
      <c r="D360" s="3">
        <v>2019</v>
      </c>
      <c r="E360" s="3">
        <v>26</v>
      </c>
      <c r="F360" s="3" t="s">
        <v>128</v>
      </c>
      <c r="G360" s="3" t="s">
        <v>43</v>
      </c>
      <c r="H360" s="3">
        <v>156</v>
      </c>
      <c r="I360" s="3">
        <v>670</v>
      </c>
      <c r="J360" s="3">
        <v>583</v>
      </c>
      <c r="K360" s="3">
        <v>102</v>
      </c>
      <c r="L360" s="3">
        <v>145</v>
      </c>
      <c r="M360" s="3">
        <v>70</v>
      </c>
      <c r="N360" s="3">
        <v>36</v>
      </c>
      <c r="O360" s="3">
        <v>3</v>
      </c>
      <c r="P360" s="3">
        <v>36</v>
      </c>
      <c r="Q360" s="3">
        <f t="shared" si="72"/>
        <v>307</v>
      </c>
      <c r="R360" s="3">
        <v>91</v>
      </c>
      <c r="S360" s="3">
        <v>1</v>
      </c>
      <c r="T360" s="3">
        <v>1</v>
      </c>
      <c r="U360" s="3">
        <v>73</v>
      </c>
      <c r="V360" s="3">
        <v>147</v>
      </c>
      <c r="W360" s="3">
        <v>0.249</v>
      </c>
      <c r="X360" s="3">
        <f t="shared" si="73"/>
        <v>1388</v>
      </c>
      <c r="Y360" s="3">
        <v>0.34200000000000003</v>
      </c>
      <c r="Z360" s="3">
        <f t="shared" si="74"/>
        <v>1310</v>
      </c>
      <c r="AA360" s="3">
        <v>0.50600000000000001</v>
      </c>
      <c r="AB360" s="3">
        <f t="shared" si="75"/>
        <v>871</v>
      </c>
      <c r="AC360" s="3">
        <v>0.84799999999999998</v>
      </c>
      <c r="AD360" s="3">
        <f t="shared" si="76"/>
        <v>1090</v>
      </c>
      <c r="AE360" s="3">
        <v>127</v>
      </c>
      <c r="AF360" s="3">
        <f t="shared" si="77"/>
        <v>1170</v>
      </c>
      <c r="AG360" s="3">
        <v>295</v>
      </c>
      <c r="AH360" s="3">
        <v>12</v>
      </c>
      <c r="AI360" s="3">
        <v>11</v>
      </c>
      <c r="AJ360" s="3">
        <v>0</v>
      </c>
      <c r="AK360" s="3">
        <v>3</v>
      </c>
      <c r="AL360" s="3">
        <v>0</v>
      </c>
      <c r="AM360" s="3">
        <v>7.8</v>
      </c>
      <c r="AN360" s="3">
        <f t="shared" si="78"/>
        <v>334</v>
      </c>
      <c r="AO360" s="3">
        <f>_xlfn.IFNA(VLOOKUP(C360, 'FanGraphs Plus Stats 1-2000'!$D$2:$L$1048576, MATCH("wRC+", FanGraphs_Plus_Stats_1_1500[[#Headers],[ID]:[BABIP+]], 0), FALSE), 0)</f>
        <v>0</v>
      </c>
      <c r="AP360" s="3">
        <f t="shared" si="79"/>
        <v>942</v>
      </c>
      <c r="AQ360" s="3">
        <v>5.5</v>
      </c>
      <c r="AR360" s="3">
        <f t="shared" si="80"/>
        <v>354</v>
      </c>
      <c r="AS360" s="3">
        <v>4.9000000000000004</v>
      </c>
      <c r="AT360" s="3">
        <f t="shared" si="81"/>
        <v>1195</v>
      </c>
      <c r="AU360" s="14">
        <v>3.3</v>
      </c>
      <c r="AV360" s="3">
        <f t="shared" si="82"/>
        <v>49</v>
      </c>
      <c r="AW360" s="3">
        <v>25</v>
      </c>
      <c r="AX360" s="3">
        <v>-1</v>
      </c>
      <c r="AY360" s="3">
        <v>0</v>
      </c>
      <c r="AZ360" s="3">
        <v>-1</v>
      </c>
      <c r="BA360" s="3">
        <v>28</v>
      </c>
      <c r="BB360" s="3" t="s">
        <v>140</v>
      </c>
      <c r="BC360" s="13">
        <f t="shared" si="83"/>
        <v>716.68405750719637</v>
      </c>
    </row>
    <row r="361" spans="1:55" x14ac:dyDescent="0.45">
      <c r="A361" s="1">
        <f t="shared" si="70"/>
        <v>360</v>
      </c>
      <c r="B361" s="3" t="s">
        <v>138</v>
      </c>
      <c r="C361" s="3" t="str">
        <f t="shared" si="71"/>
        <v>Mike Schmidt - 1981</v>
      </c>
      <c r="D361" s="3">
        <v>1981</v>
      </c>
      <c r="E361" s="3">
        <v>31</v>
      </c>
      <c r="F361" s="3" t="s">
        <v>139</v>
      </c>
      <c r="G361" s="3" t="s">
        <v>52</v>
      </c>
      <c r="H361" s="3">
        <v>102</v>
      </c>
      <c r="I361" s="3">
        <v>434</v>
      </c>
      <c r="J361" s="3">
        <v>354</v>
      </c>
      <c r="K361" s="3">
        <v>78</v>
      </c>
      <c r="L361" s="3">
        <v>112</v>
      </c>
      <c r="M361" s="3">
        <v>60</v>
      </c>
      <c r="N361" s="3">
        <v>19</v>
      </c>
      <c r="O361" s="3">
        <v>2</v>
      </c>
      <c r="P361" s="3">
        <v>31</v>
      </c>
      <c r="Q361" s="3">
        <f t="shared" si="72"/>
        <v>482</v>
      </c>
      <c r="R361" s="3">
        <v>91</v>
      </c>
      <c r="S361" s="3">
        <v>12</v>
      </c>
      <c r="T361" s="3">
        <v>4</v>
      </c>
      <c r="U361" s="3">
        <v>73</v>
      </c>
      <c r="V361" s="3">
        <v>71</v>
      </c>
      <c r="W361" s="3">
        <v>0.316</v>
      </c>
      <c r="X361" s="3">
        <f t="shared" si="73"/>
        <v>614</v>
      </c>
      <c r="Y361" s="3">
        <v>0.435</v>
      </c>
      <c r="Z361" s="3">
        <f t="shared" si="74"/>
        <v>238</v>
      </c>
      <c r="AA361" s="3">
        <v>0.64400000000000002</v>
      </c>
      <c r="AB361" s="3">
        <f t="shared" si="75"/>
        <v>105</v>
      </c>
      <c r="AC361" s="3">
        <v>1.08</v>
      </c>
      <c r="AD361" s="3">
        <f t="shared" si="76"/>
        <v>113</v>
      </c>
      <c r="AE361" s="3">
        <v>198</v>
      </c>
      <c r="AF361" s="3">
        <f t="shared" si="77"/>
        <v>54</v>
      </c>
      <c r="AG361" s="3">
        <v>228</v>
      </c>
      <c r="AH361" s="3">
        <v>9</v>
      </c>
      <c r="AI361" s="3">
        <v>4</v>
      </c>
      <c r="AJ361" s="3">
        <v>0</v>
      </c>
      <c r="AK361" s="3">
        <v>3</v>
      </c>
      <c r="AL361" s="3">
        <v>18</v>
      </c>
      <c r="AM361" s="3">
        <v>7.7</v>
      </c>
      <c r="AN361" s="3">
        <f t="shared" si="78"/>
        <v>360</v>
      </c>
      <c r="AO361" s="3">
        <f>_xlfn.IFNA(VLOOKUP(C361, 'FanGraphs Plus Stats 1-2000'!$D$2:$L$1048576, MATCH("wRC+", FanGraphs_Plus_Stats_1_1500[[#Headers],[ID]:[BABIP+]], 0), FALSE), 0)</f>
        <v>198</v>
      </c>
      <c r="AP361" s="3">
        <f t="shared" si="79"/>
        <v>34</v>
      </c>
      <c r="AQ361" s="3">
        <v>6.2</v>
      </c>
      <c r="AR361" s="3">
        <f t="shared" si="80"/>
        <v>208</v>
      </c>
      <c r="AS361" s="3">
        <v>6.6</v>
      </c>
      <c r="AT361" s="3">
        <f t="shared" si="81"/>
        <v>519</v>
      </c>
      <c r="AU361" s="14">
        <v>1.3</v>
      </c>
      <c r="AV361" s="3">
        <f t="shared" si="82"/>
        <v>469</v>
      </c>
      <c r="AW361" s="3">
        <v>44</v>
      </c>
      <c r="AX361" s="3">
        <v>-1</v>
      </c>
      <c r="AY361" s="3">
        <v>1</v>
      </c>
      <c r="AZ361" s="3">
        <v>0</v>
      </c>
      <c r="BA361" s="3">
        <v>9</v>
      </c>
      <c r="BB361" s="3" t="s">
        <v>206</v>
      </c>
      <c r="BC361" s="13">
        <f t="shared" si="83"/>
        <v>87.108070219485114</v>
      </c>
    </row>
    <row r="362" spans="1:55" x14ac:dyDescent="0.45">
      <c r="A362" s="1">
        <f t="shared" si="70"/>
        <v>360</v>
      </c>
      <c r="B362" s="3" t="s">
        <v>238</v>
      </c>
      <c r="C362" s="3" t="str">
        <f t="shared" si="71"/>
        <v>Frank Robinson - 1966</v>
      </c>
      <c r="D362" s="3">
        <v>1966</v>
      </c>
      <c r="E362" s="3">
        <v>30</v>
      </c>
      <c r="F362" s="3" t="s">
        <v>61</v>
      </c>
      <c r="G362" s="3" t="s">
        <v>43</v>
      </c>
      <c r="H362" s="3">
        <v>155</v>
      </c>
      <c r="I362" s="3">
        <v>680</v>
      </c>
      <c r="J362" s="3">
        <v>576</v>
      </c>
      <c r="K362" s="3">
        <v>122</v>
      </c>
      <c r="L362" s="3">
        <v>182</v>
      </c>
      <c r="M362" s="3">
        <v>97</v>
      </c>
      <c r="N362" s="3">
        <v>34</v>
      </c>
      <c r="O362" s="3">
        <v>2</v>
      </c>
      <c r="P362" s="3">
        <v>49</v>
      </c>
      <c r="Q362" s="3">
        <f t="shared" si="72"/>
        <v>43</v>
      </c>
      <c r="R362" s="3">
        <v>122</v>
      </c>
      <c r="S362" s="3">
        <v>8</v>
      </c>
      <c r="T362" s="3">
        <v>5</v>
      </c>
      <c r="U362" s="3">
        <v>87</v>
      </c>
      <c r="V362" s="3">
        <v>90</v>
      </c>
      <c r="W362" s="3">
        <v>0.316</v>
      </c>
      <c r="X362" s="3">
        <f t="shared" si="73"/>
        <v>614</v>
      </c>
      <c r="Y362" s="3">
        <v>0.41</v>
      </c>
      <c r="Z362" s="3">
        <f t="shared" si="74"/>
        <v>483</v>
      </c>
      <c r="AA362" s="3">
        <v>0.63700000000000001</v>
      </c>
      <c r="AB362" s="3">
        <f t="shared" si="75"/>
        <v>120</v>
      </c>
      <c r="AC362" s="3">
        <v>1.0469999999999999</v>
      </c>
      <c r="AD362" s="3">
        <f t="shared" si="76"/>
        <v>171</v>
      </c>
      <c r="AE362" s="3">
        <v>198</v>
      </c>
      <c r="AF362" s="3">
        <f t="shared" si="77"/>
        <v>54</v>
      </c>
      <c r="AG362" s="3">
        <v>367</v>
      </c>
      <c r="AH362" s="3">
        <v>24</v>
      </c>
      <c r="AI362" s="3">
        <v>10</v>
      </c>
      <c r="AJ362" s="3">
        <v>0</v>
      </c>
      <c r="AK362" s="3">
        <v>7</v>
      </c>
      <c r="AL362" s="3">
        <v>11</v>
      </c>
      <c r="AM362" s="3">
        <v>7.7</v>
      </c>
      <c r="AN362" s="3">
        <f t="shared" si="78"/>
        <v>360</v>
      </c>
      <c r="AO362" s="3">
        <f>_xlfn.IFNA(VLOOKUP(C362, 'FanGraphs Plus Stats 1-2000'!$D$2:$L$1048576, MATCH("wRC+", FanGraphs_Plus_Stats_1_1500[[#Headers],[ID]:[BABIP+]], 0), FALSE), 0)</f>
        <v>195</v>
      </c>
      <c r="AP362" s="3">
        <f t="shared" si="79"/>
        <v>42</v>
      </c>
      <c r="AQ362" s="3">
        <v>5.5</v>
      </c>
      <c r="AR362" s="3">
        <f t="shared" si="80"/>
        <v>354</v>
      </c>
      <c r="AS362" s="3">
        <v>8.9</v>
      </c>
      <c r="AT362" s="3">
        <f t="shared" si="81"/>
        <v>81</v>
      </c>
      <c r="AU362" s="14">
        <v>-2</v>
      </c>
      <c r="AV362" s="3">
        <f t="shared" si="82"/>
        <v>1396</v>
      </c>
      <c r="AW362" s="3">
        <v>71</v>
      </c>
      <c r="AX362" s="3">
        <v>-3</v>
      </c>
      <c r="AY362" s="3">
        <v>0</v>
      </c>
      <c r="AZ362" s="3">
        <v>-3</v>
      </c>
      <c r="BA362" s="3">
        <v>-8</v>
      </c>
      <c r="BB362" s="3" t="s">
        <v>415</v>
      </c>
      <c r="BC362" s="13">
        <f t="shared" si="83"/>
        <v>93.464893833319863</v>
      </c>
    </row>
    <row r="363" spans="1:55" x14ac:dyDescent="0.45">
      <c r="A363" s="1">
        <f t="shared" si="70"/>
        <v>360</v>
      </c>
      <c r="B363" s="3" t="s">
        <v>57</v>
      </c>
      <c r="C363" s="3" t="str">
        <f t="shared" si="71"/>
        <v>Barry Bonds - 2000</v>
      </c>
      <c r="D363" s="3">
        <v>2000</v>
      </c>
      <c r="E363" s="3">
        <v>35</v>
      </c>
      <c r="F363" s="3" t="s">
        <v>58</v>
      </c>
      <c r="G363" s="3" t="s">
        <v>52</v>
      </c>
      <c r="H363" s="3">
        <v>143</v>
      </c>
      <c r="I363" s="3">
        <v>607</v>
      </c>
      <c r="J363" s="3">
        <v>480</v>
      </c>
      <c r="K363" s="3">
        <v>129</v>
      </c>
      <c r="L363" s="3">
        <v>147</v>
      </c>
      <c r="M363" s="3">
        <v>66</v>
      </c>
      <c r="N363" s="3">
        <v>28</v>
      </c>
      <c r="O363" s="3">
        <v>4</v>
      </c>
      <c r="P363" s="3">
        <v>49</v>
      </c>
      <c r="Q363" s="3">
        <f t="shared" si="72"/>
        <v>43</v>
      </c>
      <c r="R363" s="3">
        <v>106</v>
      </c>
      <c r="S363" s="3">
        <v>11</v>
      </c>
      <c r="T363" s="3">
        <v>3</v>
      </c>
      <c r="U363" s="3">
        <v>117</v>
      </c>
      <c r="V363" s="3">
        <v>77</v>
      </c>
      <c r="W363" s="3">
        <v>0.30599999999999999</v>
      </c>
      <c r="X363" s="3">
        <f t="shared" si="73"/>
        <v>792</v>
      </c>
      <c r="Y363" s="3">
        <v>0.44</v>
      </c>
      <c r="Z363" s="3">
        <f t="shared" si="74"/>
        <v>195</v>
      </c>
      <c r="AA363" s="3">
        <v>0.68799999999999994</v>
      </c>
      <c r="AB363" s="3">
        <f t="shared" si="75"/>
        <v>42</v>
      </c>
      <c r="AC363" s="3">
        <v>1.127</v>
      </c>
      <c r="AD363" s="3">
        <f t="shared" si="76"/>
        <v>56</v>
      </c>
      <c r="AE363" s="3">
        <v>188</v>
      </c>
      <c r="AF363" s="3">
        <f t="shared" si="77"/>
        <v>90</v>
      </c>
      <c r="AG363" s="3">
        <v>330</v>
      </c>
      <c r="AH363" s="3">
        <v>6</v>
      </c>
      <c r="AI363" s="3">
        <v>3</v>
      </c>
      <c r="AJ363" s="3">
        <v>0</v>
      </c>
      <c r="AK363" s="3">
        <v>7</v>
      </c>
      <c r="AL363" s="3">
        <v>22</v>
      </c>
      <c r="AM363" s="3">
        <v>7.7</v>
      </c>
      <c r="AN363" s="3">
        <f t="shared" si="78"/>
        <v>360</v>
      </c>
      <c r="AO363" s="3">
        <f>_xlfn.IFNA(VLOOKUP(C363, 'FanGraphs Plus Stats 1-2000'!$D$2:$L$1048576, MATCH("wRC+", FanGraphs_Plus_Stats_1_1500[[#Headers],[ID]:[BABIP+]], 0), FALSE), 0)</f>
        <v>174</v>
      </c>
      <c r="AP363" s="3">
        <f t="shared" si="79"/>
        <v>167</v>
      </c>
      <c r="AQ363" s="3">
        <v>5.9</v>
      </c>
      <c r="AR363" s="3">
        <f t="shared" si="80"/>
        <v>266</v>
      </c>
      <c r="AS363" s="3">
        <v>7.3</v>
      </c>
      <c r="AT363" s="3">
        <f t="shared" si="81"/>
        <v>307</v>
      </c>
      <c r="AU363" s="14">
        <v>-0.1</v>
      </c>
      <c r="AV363" s="3">
        <f t="shared" si="82"/>
        <v>993</v>
      </c>
      <c r="AW363" s="3">
        <v>62</v>
      </c>
      <c r="AX363" s="3">
        <v>0</v>
      </c>
      <c r="AY363" s="3">
        <v>3</v>
      </c>
      <c r="AZ363" s="3">
        <v>3</v>
      </c>
      <c r="BA363" s="3">
        <v>5</v>
      </c>
      <c r="BB363" s="3" t="s">
        <v>130</v>
      </c>
      <c r="BC363" s="13">
        <f t="shared" si="83"/>
        <v>175.55794711501633</v>
      </c>
    </row>
    <row r="364" spans="1:55" x14ac:dyDescent="0.45">
      <c r="A364" s="1">
        <f t="shared" si="70"/>
        <v>360</v>
      </c>
      <c r="B364" s="3" t="s">
        <v>300</v>
      </c>
      <c r="C364" s="3" t="str">
        <f t="shared" si="71"/>
        <v>Paul Goldschmidt - 2022</v>
      </c>
      <c r="D364" s="3">
        <v>2022</v>
      </c>
      <c r="E364" s="3">
        <v>34</v>
      </c>
      <c r="F364" s="3" t="s">
        <v>51</v>
      </c>
      <c r="G364" s="3" t="s">
        <v>52</v>
      </c>
      <c r="H364" s="3">
        <v>151</v>
      </c>
      <c r="I364" s="3">
        <v>651</v>
      </c>
      <c r="J364" s="3">
        <v>561</v>
      </c>
      <c r="K364" s="3">
        <v>106</v>
      </c>
      <c r="L364" s="3">
        <v>178</v>
      </c>
      <c r="M364" s="3">
        <v>102</v>
      </c>
      <c r="N364" s="3">
        <v>41</v>
      </c>
      <c r="O364" s="3">
        <v>0</v>
      </c>
      <c r="P364" s="3">
        <v>35</v>
      </c>
      <c r="Q364" s="3">
        <f t="shared" si="72"/>
        <v>341</v>
      </c>
      <c r="R364" s="3">
        <v>115</v>
      </c>
      <c r="S364" s="3">
        <v>7</v>
      </c>
      <c r="T364" s="3">
        <v>0</v>
      </c>
      <c r="U364" s="3">
        <v>79</v>
      </c>
      <c r="V364" s="3">
        <v>141</v>
      </c>
      <c r="W364" s="3">
        <v>0.317</v>
      </c>
      <c r="X364" s="3">
        <f t="shared" si="73"/>
        <v>595</v>
      </c>
      <c r="Y364" s="3">
        <v>0.40400000000000003</v>
      </c>
      <c r="Z364" s="3">
        <f t="shared" si="74"/>
        <v>561</v>
      </c>
      <c r="AA364" s="3">
        <v>0.57799999999999996</v>
      </c>
      <c r="AB364" s="3">
        <f t="shared" si="75"/>
        <v>376</v>
      </c>
      <c r="AC364" s="3">
        <v>0.98099999999999998</v>
      </c>
      <c r="AD364" s="3">
        <f t="shared" si="76"/>
        <v>392</v>
      </c>
      <c r="AE364" s="3">
        <v>177</v>
      </c>
      <c r="AF364" s="3">
        <f t="shared" si="77"/>
        <v>169</v>
      </c>
      <c r="AG364" s="3">
        <v>324</v>
      </c>
      <c r="AH364" s="3">
        <v>7</v>
      </c>
      <c r="AI364" s="3">
        <v>5</v>
      </c>
      <c r="AJ364" s="3">
        <v>0</v>
      </c>
      <c r="AK364" s="3">
        <v>4</v>
      </c>
      <c r="AL364" s="3">
        <v>1</v>
      </c>
      <c r="AM364" s="3">
        <v>7.7</v>
      </c>
      <c r="AN364" s="3">
        <f t="shared" si="78"/>
        <v>360</v>
      </c>
      <c r="AO364" s="3">
        <f>_xlfn.IFNA(VLOOKUP(C364, 'FanGraphs Plus Stats 1-2000'!$D$2:$L$1048576, MATCH("wRC+", FanGraphs_Plus_Stats_1_1500[[#Headers],[ID]:[BABIP+]], 0), FALSE), 0)</f>
        <v>175</v>
      </c>
      <c r="AP364" s="3">
        <f t="shared" si="79"/>
        <v>151</v>
      </c>
      <c r="AQ364" s="3">
        <v>5.6</v>
      </c>
      <c r="AR364" s="3">
        <f t="shared" si="80"/>
        <v>336</v>
      </c>
      <c r="AS364" s="3">
        <v>7.4</v>
      </c>
      <c r="AT364" s="3">
        <f t="shared" si="81"/>
        <v>290</v>
      </c>
      <c r="AU364" s="14">
        <v>-0.6</v>
      </c>
      <c r="AV364" s="3">
        <f t="shared" si="82"/>
        <v>1212</v>
      </c>
      <c r="AW364" s="3">
        <v>59</v>
      </c>
      <c r="AX364" s="3">
        <v>0</v>
      </c>
      <c r="AY364" s="3">
        <v>1</v>
      </c>
      <c r="AZ364" s="3">
        <v>1</v>
      </c>
      <c r="BA364" s="3">
        <v>2</v>
      </c>
      <c r="BB364" s="3" t="s">
        <v>200</v>
      </c>
      <c r="BC364" s="13">
        <f t="shared" si="83"/>
        <v>209.43795285292379</v>
      </c>
    </row>
    <row r="365" spans="1:55" x14ac:dyDescent="0.45">
      <c r="A365" s="1">
        <f t="shared" si="70"/>
        <v>360</v>
      </c>
      <c r="B365" s="3" t="s">
        <v>404</v>
      </c>
      <c r="C365" s="3" t="str">
        <f t="shared" si="71"/>
        <v>Derrek Lee - 2005</v>
      </c>
      <c r="D365" s="3">
        <v>2005</v>
      </c>
      <c r="E365" s="3">
        <v>29</v>
      </c>
      <c r="F365" s="3" t="s">
        <v>88</v>
      </c>
      <c r="G365" s="3" t="s">
        <v>52</v>
      </c>
      <c r="H365" s="3">
        <v>158</v>
      </c>
      <c r="I365" s="3">
        <v>691</v>
      </c>
      <c r="J365" s="3">
        <v>594</v>
      </c>
      <c r="K365" s="3">
        <v>120</v>
      </c>
      <c r="L365" s="3">
        <v>199</v>
      </c>
      <c r="M365" s="3">
        <v>100</v>
      </c>
      <c r="N365" s="3">
        <v>50</v>
      </c>
      <c r="O365" s="3">
        <v>3</v>
      </c>
      <c r="P365" s="3">
        <v>46</v>
      </c>
      <c r="Q365" s="3">
        <f t="shared" si="72"/>
        <v>75</v>
      </c>
      <c r="R365" s="3">
        <v>107</v>
      </c>
      <c r="S365" s="3">
        <v>15</v>
      </c>
      <c r="T365" s="3">
        <v>3</v>
      </c>
      <c r="U365" s="3">
        <v>85</v>
      </c>
      <c r="V365" s="3">
        <v>109</v>
      </c>
      <c r="W365" s="3">
        <v>0.33500000000000002</v>
      </c>
      <c r="X365" s="3">
        <f t="shared" si="73"/>
        <v>321</v>
      </c>
      <c r="Y365" s="3">
        <v>0.41799999999999998</v>
      </c>
      <c r="Z365" s="3">
        <f t="shared" si="74"/>
        <v>396</v>
      </c>
      <c r="AA365" s="3">
        <v>0.66200000000000003</v>
      </c>
      <c r="AB365" s="3">
        <f t="shared" si="75"/>
        <v>71</v>
      </c>
      <c r="AC365" s="3">
        <v>1.08</v>
      </c>
      <c r="AD365" s="3">
        <f t="shared" si="76"/>
        <v>113</v>
      </c>
      <c r="AE365" s="3">
        <v>174</v>
      </c>
      <c r="AF365" s="3">
        <f t="shared" si="77"/>
        <v>213</v>
      </c>
      <c r="AG365" s="3">
        <v>393</v>
      </c>
      <c r="AH365" s="3">
        <v>12</v>
      </c>
      <c r="AI365" s="3">
        <v>5</v>
      </c>
      <c r="AJ365" s="3">
        <v>0</v>
      </c>
      <c r="AK365" s="3">
        <v>7</v>
      </c>
      <c r="AL365" s="3">
        <v>23</v>
      </c>
      <c r="AM365" s="3">
        <v>7.7</v>
      </c>
      <c r="AN365" s="3">
        <f t="shared" si="78"/>
        <v>360</v>
      </c>
      <c r="AO365" s="3">
        <f>_xlfn.IFNA(VLOOKUP(C365, 'FanGraphs Plus Stats 1-2000'!$D$2:$L$1048576, MATCH("wRC+", FanGraphs_Plus_Stats_1_1500[[#Headers],[ID]:[BABIP+]], 0), FALSE), 0)</f>
        <v>170</v>
      </c>
      <c r="AP365" s="3">
        <f t="shared" si="79"/>
        <v>224</v>
      </c>
      <c r="AQ365" s="3">
        <v>5.7</v>
      </c>
      <c r="AR365" s="3">
        <f t="shared" si="80"/>
        <v>307</v>
      </c>
      <c r="AS365" s="3">
        <v>7.3</v>
      </c>
      <c r="AT365" s="3">
        <f t="shared" si="81"/>
        <v>307</v>
      </c>
      <c r="AU365" s="14">
        <v>-0.4</v>
      </c>
      <c r="AV365" s="3">
        <f t="shared" si="82"/>
        <v>1122</v>
      </c>
      <c r="AW365" s="3">
        <v>62</v>
      </c>
      <c r="AX365" s="3">
        <v>-1</v>
      </c>
      <c r="AY365" s="3">
        <v>0</v>
      </c>
      <c r="AZ365" s="3">
        <v>0</v>
      </c>
      <c r="BA365" s="3">
        <v>5</v>
      </c>
      <c r="BB365" s="3" t="s">
        <v>56</v>
      </c>
      <c r="BC365" s="13">
        <f t="shared" si="83"/>
        <v>258.01406088862234</v>
      </c>
    </row>
    <row r="366" spans="1:55" x14ac:dyDescent="0.45">
      <c r="A366" s="1">
        <f t="shared" si="70"/>
        <v>360</v>
      </c>
      <c r="B366" s="3" t="s">
        <v>1128</v>
      </c>
      <c r="C366" s="3" t="str">
        <f t="shared" si="71"/>
        <v>Tristram Speaker - 1917</v>
      </c>
      <c r="D366" s="3">
        <v>1917</v>
      </c>
      <c r="E366" s="3">
        <v>29</v>
      </c>
      <c r="F366" s="3" t="s">
        <v>110</v>
      </c>
      <c r="G366" s="3" t="s">
        <v>43</v>
      </c>
      <c r="H366" s="3">
        <v>142</v>
      </c>
      <c r="I366" s="3">
        <v>614</v>
      </c>
      <c r="J366" s="3">
        <v>523</v>
      </c>
      <c r="K366" s="3">
        <v>90</v>
      </c>
      <c r="L366" s="3">
        <v>184</v>
      </c>
      <c r="M366" s="3">
        <v>129</v>
      </c>
      <c r="N366" s="3">
        <v>42</v>
      </c>
      <c r="O366" s="3">
        <v>11</v>
      </c>
      <c r="P366" s="3">
        <v>2</v>
      </c>
      <c r="Q366" s="3">
        <f t="shared" si="72"/>
        <v>1355</v>
      </c>
      <c r="R366" s="3">
        <v>60</v>
      </c>
      <c r="S366" s="3">
        <v>30</v>
      </c>
      <c r="T366" s="2"/>
      <c r="U366" s="3">
        <v>67</v>
      </c>
      <c r="V366" s="3">
        <v>14</v>
      </c>
      <c r="W366" s="3">
        <v>0.35199999999999998</v>
      </c>
      <c r="X366" s="3">
        <f t="shared" si="73"/>
        <v>178</v>
      </c>
      <c r="Y366" s="3">
        <v>0.432</v>
      </c>
      <c r="Z366" s="3">
        <f t="shared" si="74"/>
        <v>251</v>
      </c>
      <c r="AA366" s="3">
        <v>0.48599999999999999</v>
      </c>
      <c r="AB366" s="3">
        <f t="shared" si="75"/>
        <v>1004</v>
      </c>
      <c r="AC366" s="3">
        <v>0.91800000000000004</v>
      </c>
      <c r="AD366" s="3">
        <f t="shared" si="76"/>
        <v>721</v>
      </c>
      <c r="AE366" s="3">
        <v>172</v>
      </c>
      <c r="AF366" s="3">
        <f t="shared" si="77"/>
        <v>240</v>
      </c>
      <c r="AG366" s="3">
        <v>254</v>
      </c>
      <c r="AH366" s="2"/>
      <c r="AI366" s="3">
        <v>7</v>
      </c>
      <c r="AJ366" s="3">
        <v>15</v>
      </c>
      <c r="AK366" s="2"/>
      <c r="AL366" s="2"/>
      <c r="AM366" s="3">
        <v>7.7</v>
      </c>
      <c r="AN366" s="3">
        <f t="shared" si="78"/>
        <v>360</v>
      </c>
      <c r="AO366" s="3">
        <f>_xlfn.IFNA(VLOOKUP(C366, 'FanGraphs Plus Stats 1-2000'!$D$2:$L$1048576, MATCH("wRC+", FanGraphs_Plus_Stats_1_1500[[#Headers],[ID]:[BABIP+]], 0), FALSE), 0)</f>
        <v>170</v>
      </c>
      <c r="AP366" s="3">
        <f t="shared" si="79"/>
        <v>224</v>
      </c>
      <c r="AQ366" s="3">
        <v>5.3</v>
      </c>
      <c r="AR366" s="3">
        <f t="shared" si="80"/>
        <v>416</v>
      </c>
      <c r="AS366" s="3">
        <v>7.2</v>
      </c>
      <c r="AT366" s="3">
        <f t="shared" si="81"/>
        <v>332</v>
      </c>
      <c r="AU366" s="14">
        <v>0</v>
      </c>
      <c r="AV366" s="3">
        <f t="shared" si="82"/>
        <v>955</v>
      </c>
      <c r="AW366" s="3">
        <v>45</v>
      </c>
      <c r="AX366" s="3">
        <v>0</v>
      </c>
      <c r="AY366" s="3">
        <v>0</v>
      </c>
      <c r="AZ366" s="3">
        <v>0</v>
      </c>
      <c r="BA366" s="3">
        <v>4</v>
      </c>
      <c r="BB366" s="3" t="s">
        <v>83</v>
      </c>
      <c r="BC366" s="13">
        <f t="shared" si="83"/>
        <v>268.48534609953521</v>
      </c>
    </row>
    <row r="367" spans="1:55" x14ac:dyDescent="0.45">
      <c r="A367" s="1">
        <f t="shared" si="70"/>
        <v>360</v>
      </c>
      <c r="B367" s="3" t="s">
        <v>327</v>
      </c>
      <c r="C367" s="3" t="str">
        <f t="shared" si="71"/>
        <v>Eddie Mathews - 1954</v>
      </c>
      <c r="D367" s="3">
        <v>1954</v>
      </c>
      <c r="E367" s="3">
        <v>22</v>
      </c>
      <c r="F367" s="3" t="s">
        <v>171</v>
      </c>
      <c r="G367" s="3" t="s">
        <v>52</v>
      </c>
      <c r="H367" s="3">
        <v>138</v>
      </c>
      <c r="I367" s="3">
        <v>601</v>
      </c>
      <c r="J367" s="3">
        <v>476</v>
      </c>
      <c r="K367" s="3">
        <v>96</v>
      </c>
      <c r="L367" s="3">
        <v>138</v>
      </c>
      <c r="M367" s="3">
        <v>73</v>
      </c>
      <c r="N367" s="3">
        <v>21</v>
      </c>
      <c r="O367" s="3">
        <v>4</v>
      </c>
      <c r="P367" s="3">
        <v>40</v>
      </c>
      <c r="Q367" s="3">
        <f t="shared" si="72"/>
        <v>193</v>
      </c>
      <c r="R367" s="3">
        <v>103</v>
      </c>
      <c r="S367" s="3">
        <v>10</v>
      </c>
      <c r="T367" s="3">
        <v>3</v>
      </c>
      <c r="U367" s="3">
        <v>113</v>
      </c>
      <c r="V367" s="3">
        <v>61</v>
      </c>
      <c r="W367" s="3">
        <v>0.28999999999999998</v>
      </c>
      <c r="X367" s="3">
        <f t="shared" si="73"/>
        <v>1073</v>
      </c>
      <c r="Y367" s="3">
        <v>0.42299999999999999</v>
      </c>
      <c r="Z367" s="3">
        <f t="shared" si="74"/>
        <v>337</v>
      </c>
      <c r="AA367" s="3">
        <v>0.60299999999999998</v>
      </c>
      <c r="AB367" s="3">
        <f t="shared" si="75"/>
        <v>253</v>
      </c>
      <c r="AC367" s="3">
        <v>1.026</v>
      </c>
      <c r="AD367" s="3">
        <f t="shared" si="76"/>
        <v>244</v>
      </c>
      <c r="AE367" s="3">
        <v>172</v>
      </c>
      <c r="AF367" s="3">
        <f t="shared" si="77"/>
        <v>240</v>
      </c>
      <c r="AG367" s="3">
        <v>287</v>
      </c>
      <c r="AH367" s="3">
        <v>9</v>
      </c>
      <c r="AI367" s="3">
        <v>2</v>
      </c>
      <c r="AJ367" s="3">
        <v>3</v>
      </c>
      <c r="AK367" s="3">
        <v>7</v>
      </c>
      <c r="AL367" s="3">
        <v>16</v>
      </c>
      <c r="AM367" s="3">
        <v>7.7</v>
      </c>
      <c r="AN367" s="3">
        <f t="shared" si="78"/>
        <v>360</v>
      </c>
      <c r="AO367" s="3">
        <f>_xlfn.IFNA(VLOOKUP(C367, 'FanGraphs Plus Stats 1-2000'!$D$2:$L$1048576, MATCH("wRC+", FanGraphs_Plus_Stats_1_1500[[#Headers],[ID]:[BABIP+]], 0), FALSE), 0)</f>
        <v>168</v>
      </c>
      <c r="AP367" s="3">
        <f t="shared" si="79"/>
        <v>250</v>
      </c>
      <c r="AQ367" s="3">
        <v>5.5</v>
      </c>
      <c r="AR367" s="3">
        <f t="shared" si="80"/>
        <v>354</v>
      </c>
      <c r="AS367" s="3">
        <v>7.6</v>
      </c>
      <c r="AT367" s="3">
        <f t="shared" si="81"/>
        <v>235</v>
      </c>
      <c r="AU367" s="14">
        <v>0.2</v>
      </c>
      <c r="AV367" s="3">
        <f t="shared" si="82"/>
        <v>873</v>
      </c>
      <c r="AW367" s="3">
        <v>51</v>
      </c>
      <c r="AX367" s="3">
        <v>0</v>
      </c>
      <c r="AY367" s="3">
        <v>2</v>
      </c>
      <c r="AZ367" s="3">
        <v>3</v>
      </c>
      <c r="BA367" s="3">
        <v>3</v>
      </c>
      <c r="BB367" s="3" t="s">
        <v>350</v>
      </c>
      <c r="BC367" s="13">
        <f t="shared" si="83"/>
        <v>278.49533001676673</v>
      </c>
    </row>
    <row r="368" spans="1:55" x14ac:dyDescent="0.45">
      <c r="A368" s="1">
        <f t="shared" si="70"/>
        <v>360</v>
      </c>
      <c r="B368" s="3" t="s">
        <v>1128</v>
      </c>
      <c r="C368" s="3" t="str">
        <f t="shared" si="71"/>
        <v>Tristram Speaker - 1910</v>
      </c>
      <c r="D368" s="3">
        <v>1910</v>
      </c>
      <c r="E368" s="3">
        <v>22</v>
      </c>
      <c r="F368" s="3" t="s">
        <v>48</v>
      </c>
      <c r="G368" s="3" t="s">
        <v>43</v>
      </c>
      <c r="H368" s="3">
        <v>141</v>
      </c>
      <c r="I368" s="3">
        <v>612</v>
      </c>
      <c r="J368" s="3">
        <v>538</v>
      </c>
      <c r="K368" s="3">
        <v>92</v>
      </c>
      <c r="L368" s="3">
        <v>183</v>
      </c>
      <c r="M368" s="3">
        <v>142</v>
      </c>
      <c r="N368" s="3">
        <v>20</v>
      </c>
      <c r="O368" s="3">
        <v>14</v>
      </c>
      <c r="P368" s="3">
        <v>7</v>
      </c>
      <c r="Q368" s="3">
        <f t="shared" si="72"/>
        <v>1216</v>
      </c>
      <c r="R368" s="3">
        <v>65</v>
      </c>
      <c r="S368" s="3">
        <v>35</v>
      </c>
      <c r="T368" s="2"/>
      <c r="U368" s="3">
        <v>52</v>
      </c>
      <c r="V368" s="3">
        <v>38</v>
      </c>
      <c r="W368" s="3">
        <v>0.34</v>
      </c>
      <c r="X368" s="3">
        <f t="shared" si="73"/>
        <v>276</v>
      </c>
      <c r="Y368" s="3">
        <v>0.40400000000000003</v>
      </c>
      <c r="Z368" s="3">
        <f t="shared" si="74"/>
        <v>561</v>
      </c>
      <c r="AA368" s="3">
        <v>0.46800000000000003</v>
      </c>
      <c r="AB368" s="3">
        <f t="shared" si="75"/>
        <v>1097</v>
      </c>
      <c r="AC368" s="3">
        <v>0.873</v>
      </c>
      <c r="AD368" s="3">
        <f t="shared" si="76"/>
        <v>966</v>
      </c>
      <c r="AE368" s="3">
        <v>170</v>
      </c>
      <c r="AF368" s="3">
        <f t="shared" si="77"/>
        <v>276</v>
      </c>
      <c r="AG368" s="3">
        <v>252</v>
      </c>
      <c r="AH368" s="2"/>
      <c r="AI368" s="3">
        <v>6</v>
      </c>
      <c r="AJ368" s="3">
        <v>12</v>
      </c>
      <c r="AK368" s="2"/>
      <c r="AL368" s="2"/>
      <c r="AM368" s="3">
        <v>7.7</v>
      </c>
      <c r="AN368" s="3">
        <f t="shared" si="78"/>
        <v>360</v>
      </c>
      <c r="AO368" s="3">
        <f>_xlfn.IFNA(VLOOKUP(C368, 'FanGraphs Plus Stats 1-2000'!$D$2:$L$1048576, MATCH("wRC+", FanGraphs_Plus_Stats_1_1500[[#Headers],[ID]:[BABIP+]], 0), FALSE), 0)</f>
        <v>170</v>
      </c>
      <c r="AP368" s="3">
        <f t="shared" si="79"/>
        <v>224</v>
      </c>
      <c r="AQ368" s="3">
        <v>5.3</v>
      </c>
      <c r="AR368" s="3">
        <f t="shared" si="80"/>
        <v>416</v>
      </c>
      <c r="AS368" s="3">
        <v>6.9</v>
      </c>
      <c r="AT368" s="3">
        <f t="shared" si="81"/>
        <v>422</v>
      </c>
      <c r="AU368" s="14">
        <v>0.4</v>
      </c>
      <c r="AV368" s="3">
        <f t="shared" si="82"/>
        <v>770</v>
      </c>
      <c r="AW368" s="3">
        <v>42</v>
      </c>
      <c r="AX368" s="3">
        <v>0</v>
      </c>
      <c r="AY368" s="3">
        <v>0</v>
      </c>
      <c r="AZ368" s="3">
        <v>0</v>
      </c>
      <c r="BA368" s="3">
        <v>8</v>
      </c>
      <c r="BB368" s="3" t="s">
        <v>68</v>
      </c>
      <c r="BC368" s="13">
        <f t="shared" si="83"/>
        <v>281.28929228815713</v>
      </c>
    </row>
    <row r="369" spans="1:55" x14ac:dyDescent="0.45">
      <c r="A369" s="1">
        <f t="shared" si="70"/>
        <v>360</v>
      </c>
      <c r="B369" s="3" t="s">
        <v>402</v>
      </c>
      <c r="C369" s="3" t="str">
        <f t="shared" si="71"/>
        <v>Ryan Braun - 2011</v>
      </c>
      <c r="D369" s="3">
        <v>2011</v>
      </c>
      <c r="E369" s="3">
        <v>27</v>
      </c>
      <c r="F369" s="3" t="s">
        <v>90</v>
      </c>
      <c r="G369" s="3" t="s">
        <v>52</v>
      </c>
      <c r="H369" s="3">
        <v>150</v>
      </c>
      <c r="I369" s="3">
        <v>629</v>
      </c>
      <c r="J369" s="3">
        <v>563</v>
      </c>
      <c r="K369" s="3">
        <v>109</v>
      </c>
      <c r="L369" s="3">
        <v>187</v>
      </c>
      <c r="M369" s="3">
        <v>110</v>
      </c>
      <c r="N369" s="3">
        <v>38</v>
      </c>
      <c r="O369" s="3">
        <v>6</v>
      </c>
      <c r="P369" s="3">
        <v>33</v>
      </c>
      <c r="Q369" s="3">
        <f t="shared" si="72"/>
        <v>398</v>
      </c>
      <c r="R369" s="3">
        <v>111</v>
      </c>
      <c r="S369" s="3">
        <v>33</v>
      </c>
      <c r="T369" s="3">
        <v>6</v>
      </c>
      <c r="U369" s="3">
        <v>58</v>
      </c>
      <c r="V369" s="3">
        <v>93</v>
      </c>
      <c r="W369" s="3">
        <v>0.33200000000000002</v>
      </c>
      <c r="X369" s="3">
        <f t="shared" si="73"/>
        <v>357</v>
      </c>
      <c r="Y369" s="3">
        <v>0.39700000000000002</v>
      </c>
      <c r="Z369" s="3">
        <f t="shared" si="74"/>
        <v>659</v>
      </c>
      <c r="AA369" s="3">
        <v>0.59699999999999998</v>
      </c>
      <c r="AB369" s="3">
        <f t="shared" si="75"/>
        <v>280</v>
      </c>
      <c r="AC369" s="3">
        <v>0.99399999999999999</v>
      </c>
      <c r="AD369" s="3">
        <f t="shared" si="76"/>
        <v>353</v>
      </c>
      <c r="AE369" s="3">
        <v>166</v>
      </c>
      <c r="AF369" s="3">
        <f t="shared" si="77"/>
        <v>341</v>
      </c>
      <c r="AG369" s="3">
        <v>336</v>
      </c>
      <c r="AH369" s="3">
        <v>9</v>
      </c>
      <c r="AI369" s="3">
        <v>5</v>
      </c>
      <c r="AJ369" s="3">
        <v>0</v>
      </c>
      <c r="AK369" s="3">
        <v>3</v>
      </c>
      <c r="AL369" s="3">
        <v>2</v>
      </c>
      <c r="AM369" s="3">
        <v>7.7</v>
      </c>
      <c r="AN369" s="3">
        <f t="shared" si="78"/>
        <v>360</v>
      </c>
      <c r="AO369" s="3">
        <f>_xlfn.IFNA(VLOOKUP(C369, 'FanGraphs Plus Stats 1-2000'!$D$2:$L$1048576, MATCH("wRC+", FanGraphs_Plus_Stats_1_1500[[#Headers],[ID]:[BABIP+]], 0), FALSE), 0)</f>
        <v>171</v>
      </c>
      <c r="AP369" s="3">
        <f t="shared" si="79"/>
        <v>208</v>
      </c>
      <c r="AQ369" s="3">
        <v>5.8</v>
      </c>
      <c r="AR369" s="3">
        <f t="shared" si="80"/>
        <v>290</v>
      </c>
      <c r="AS369" s="3">
        <v>7.5</v>
      </c>
      <c r="AT369" s="3">
        <f t="shared" si="81"/>
        <v>263</v>
      </c>
      <c r="AU369" s="14">
        <v>-0.4</v>
      </c>
      <c r="AV369" s="3">
        <f t="shared" si="82"/>
        <v>1122</v>
      </c>
      <c r="AW369" s="3">
        <v>53</v>
      </c>
      <c r="AX369" s="3">
        <v>1</v>
      </c>
      <c r="AY369" s="3">
        <v>4</v>
      </c>
      <c r="AZ369" s="3">
        <v>5</v>
      </c>
      <c r="BA369" s="3">
        <v>2</v>
      </c>
      <c r="BB369" s="3" t="s">
        <v>84</v>
      </c>
      <c r="BC369" s="13">
        <f t="shared" si="83"/>
        <v>294.46933228444647</v>
      </c>
    </row>
    <row r="370" spans="1:55" x14ac:dyDescent="0.45">
      <c r="A370" s="1">
        <f t="shared" si="70"/>
        <v>360</v>
      </c>
      <c r="B370" s="3" t="s">
        <v>92</v>
      </c>
      <c r="C370" s="3" t="str">
        <f t="shared" si="71"/>
        <v>Mike Trout - 2014</v>
      </c>
      <c r="D370" s="3">
        <v>2014</v>
      </c>
      <c r="E370" s="3">
        <v>22</v>
      </c>
      <c r="F370" s="3" t="s">
        <v>93</v>
      </c>
      <c r="G370" s="3" t="s">
        <v>43</v>
      </c>
      <c r="H370" s="3">
        <v>157</v>
      </c>
      <c r="I370" s="3">
        <v>705</v>
      </c>
      <c r="J370" s="3">
        <v>602</v>
      </c>
      <c r="K370" s="3">
        <v>115</v>
      </c>
      <c r="L370" s="3">
        <v>173</v>
      </c>
      <c r="M370" s="3">
        <v>89</v>
      </c>
      <c r="N370" s="3">
        <v>39</v>
      </c>
      <c r="O370" s="3">
        <v>9</v>
      </c>
      <c r="P370" s="3">
        <v>36</v>
      </c>
      <c r="Q370" s="3">
        <f t="shared" si="72"/>
        <v>307</v>
      </c>
      <c r="R370" s="3">
        <v>111</v>
      </c>
      <c r="S370" s="3">
        <v>16</v>
      </c>
      <c r="T370" s="3">
        <v>2</v>
      </c>
      <c r="U370" s="3">
        <v>83</v>
      </c>
      <c r="V370" s="3">
        <v>184</v>
      </c>
      <c r="W370" s="3">
        <v>0.28699999999999998</v>
      </c>
      <c r="X370" s="3">
        <f t="shared" si="73"/>
        <v>1109</v>
      </c>
      <c r="Y370" s="3">
        <v>0.377</v>
      </c>
      <c r="Z370" s="3">
        <f t="shared" si="74"/>
        <v>961</v>
      </c>
      <c r="AA370" s="3">
        <v>0.56100000000000005</v>
      </c>
      <c r="AB370" s="3">
        <f t="shared" si="75"/>
        <v>458</v>
      </c>
      <c r="AC370" s="3">
        <v>0.93899999999999995</v>
      </c>
      <c r="AD370" s="3">
        <f t="shared" si="76"/>
        <v>587</v>
      </c>
      <c r="AE370" s="3">
        <v>169</v>
      </c>
      <c r="AF370" s="3">
        <f t="shared" si="77"/>
        <v>291</v>
      </c>
      <c r="AG370" s="3">
        <v>338</v>
      </c>
      <c r="AH370" s="3">
        <v>6</v>
      </c>
      <c r="AI370" s="3">
        <v>10</v>
      </c>
      <c r="AJ370" s="3">
        <v>0</v>
      </c>
      <c r="AK370" s="3">
        <v>10</v>
      </c>
      <c r="AL370" s="3">
        <v>6</v>
      </c>
      <c r="AM370" s="3">
        <v>7.7</v>
      </c>
      <c r="AN370" s="3">
        <f t="shared" si="78"/>
        <v>360</v>
      </c>
      <c r="AO370" s="3">
        <f>_xlfn.IFNA(VLOOKUP(C370, 'FanGraphs Plus Stats 1-2000'!$D$2:$L$1048576, MATCH("wRC+", FanGraphs_Plus_Stats_1_1500[[#Headers],[ID]:[BABIP+]], 0), FALSE), 0)</f>
        <v>167</v>
      </c>
      <c r="AP370" s="3">
        <f t="shared" si="79"/>
        <v>266</v>
      </c>
      <c r="AQ370" s="3">
        <v>5.4</v>
      </c>
      <c r="AR370" s="3">
        <f t="shared" si="80"/>
        <v>388</v>
      </c>
      <c r="AS370" s="3">
        <v>8.8000000000000007</v>
      </c>
      <c r="AT370" s="3">
        <f t="shared" si="81"/>
        <v>92</v>
      </c>
      <c r="AU370" s="14">
        <v>-0.7</v>
      </c>
      <c r="AV370" s="3">
        <f t="shared" si="82"/>
        <v>1242</v>
      </c>
      <c r="AW370" s="3">
        <v>53</v>
      </c>
      <c r="AX370" s="3">
        <v>2</v>
      </c>
      <c r="AY370" s="3">
        <v>2</v>
      </c>
      <c r="AZ370" s="3">
        <v>4</v>
      </c>
      <c r="BA370" s="3">
        <v>-11</v>
      </c>
      <c r="BB370" s="3" t="s">
        <v>155</v>
      </c>
      <c r="BC370" s="13">
        <f t="shared" si="83"/>
        <v>303.17429438877753</v>
      </c>
    </row>
    <row r="371" spans="1:55" x14ac:dyDescent="0.45">
      <c r="A371" s="1">
        <f t="shared" si="70"/>
        <v>360</v>
      </c>
      <c r="B371" s="3" t="s">
        <v>360</v>
      </c>
      <c r="C371" s="3" t="str">
        <f t="shared" si="71"/>
        <v>Ken Williams - 1923</v>
      </c>
      <c r="D371" s="3">
        <v>1923</v>
      </c>
      <c r="E371" s="3">
        <v>33</v>
      </c>
      <c r="F371" s="3" t="s">
        <v>146</v>
      </c>
      <c r="G371" s="3" t="s">
        <v>43</v>
      </c>
      <c r="H371" s="3">
        <v>147</v>
      </c>
      <c r="I371" s="3">
        <v>646</v>
      </c>
      <c r="J371" s="3">
        <v>555</v>
      </c>
      <c r="K371" s="3">
        <v>106</v>
      </c>
      <c r="L371" s="3">
        <v>198</v>
      </c>
      <c r="M371" s="3">
        <v>120</v>
      </c>
      <c r="N371" s="3">
        <v>37</v>
      </c>
      <c r="O371" s="3">
        <v>12</v>
      </c>
      <c r="P371" s="3">
        <v>29</v>
      </c>
      <c r="Q371" s="3">
        <f t="shared" si="72"/>
        <v>557</v>
      </c>
      <c r="R371" s="3">
        <v>91</v>
      </c>
      <c r="S371" s="3">
        <v>18</v>
      </c>
      <c r="T371" s="3">
        <v>17</v>
      </c>
      <c r="U371" s="3">
        <v>79</v>
      </c>
      <c r="V371" s="3">
        <v>32</v>
      </c>
      <c r="W371" s="3">
        <v>0.35699999999999998</v>
      </c>
      <c r="X371" s="3">
        <f t="shared" si="73"/>
        <v>131</v>
      </c>
      <c r="Y371" s="3">
        <v>0.439</v>
      </c>
      <c r="Z371" s="3">
        <f t="shared" si="74"/>
        <v>204</v>
      </c>
      <c r="AA371" s="3">
        <v>0.623</v>
      </c>
      <c r="AB371" s="3">
        <f t="shared" si="75"/>
        <v>174</v>
      </c>
      <c r="AC371" s="3">
        <v>1.0620000000000001</v>
      </c>
      <c r="AD371" s="3">
        <f t="shared" si="76"/>
        <v>145</v>
      </c>
      <c r="AE371" s="3">
        <v>171</v>
      </c>
      <c r="AF371" s="3">
        <f t="shared" si="77"/>
        <v>258</v>
      </c>
      <c r="AG371" s="3">
        <v>346</v>
      </c>
      <c r="AH371" s="2"/>
      <c r="AI371" s="3">
        <v>2</v>
      </c>
      <c r="AJ371" s="3">
        <v>10</v>
      </c>
      <c r="AK371" s="2"/>
      <c r="AL371" s="2"/>
      <c r="AM371" s="3">
        <v>7.7</v>
      </c>
      <c r="AN371" s="3">
        <f t="shared" si="78"/>
        <v>360</v>
      </c>
      <c r="AO371" s="3">
        <f>_xlfn.IFNA(VLOOKUP(C371, 'FanGraphs Plus Stats 1-2000'!$D$2:$L$1048576, MATCH("wRC+", FanGraphs_Plus_Stats_1_1500[[#Headers],[ID]:[BABIP+]], 0), FALSE), 0)</f>
        <v>164</v>
      </c>
      <c r="AP371" s="3">
        <f t="shared" si="79"/>
        <v>321</v>
      </c>
      <c r="AQ371" s="3">
        <v>5.2</v>
      </c>
      <c r="AR371" s="3">
        <f t="shared" si="80"/>
        <v>456</v>
      </c>
      <c r="AS371" s="3">
        <v>7.3</v>
      </c>
      <c r="AT371" s="3">
        <f t="shared" si="81"/>
        <v>307</v>
      </c>
      <c r="AU371" s="14">
        <v>-0.2</v>
      </c>
      <c r="AV371" s="3">
        <f t="shared" si="82"/>
        <v>1047</v>
      </c>
      <c r="AW371" s="3">
        <v>57</v>
      </c>
      <c r="AX371" s="3">
        <v>0</v>
      </c>
      <c r="AY371" s="3">
        <v>-2</v>
      </c>
      <c r="AZ371" s="3">
        <v>-2</v>
      </c>
      <c r="BA371" s="3">
        <v>5</v>
      </c>
      <c r="BB371" s="3" t="s">
        <v>130</v>
      </c>
      <c r="BC371" s="13">
        <f t="shared" si="83"/>
        <v>310.08142155412281</v>
      </c>
    </row>
    <row r="372" spans="1:55" x14ac:dyDescent="0.45">
      <c r="A372" s="1">
        <f t="shared" si="70"/>
        <v>360</v>
      </c>
      <c r="B372" s="3" t="s">
        <v>403</v>
      </c>
      <c r="C372" s="3" t="str">
        <f t="shared" si="71"/>
        <v>Ted Kluszewski - 1954</v>
      </c>
      <c r="D372" s="3">
        <v>1954</v>
      </c>
      <c r="E372" s="3">
        <v>29</v>
      </c>
      <c r="F372" s="3" t="s">
        <v>78</v>
      </c>
      <c r="G372" s="3" t="s">
        <v>52</v>
      </c>
      <c r="H372" s="3">
        <v>149</v>
      </c>
      <c r="I372" s="3">
        <v>659</v>
      </c>
      <c r="J372" s="3">
        <v>573</v>
      </c>
      <c r="K372" s="3">
        <v>104</v>
      </c>
      <c r="L372" s="3">
        <v>187</v>
      </c>
      <c r="M372" s="3">
        <v>107</v>
      </c>
      <c r="N372" s="3">
        <v>28</v>
      </c>
      <c r="O372" s="3">
        <v>3</v>
      </c>
      <c r="P372" s="3">
        <v>49</v>
      </c>
      <c r="Q372" s="3">
        <f t="shared" si="72"/>
        <v>43</v>
      </c>
      <c r="R372" s="3">
        <v>141</v>
      </c>
      <c r="S372" s="3">
        <v>0</v>
      </c>
      <c r="T372" s="3">
        <v>2</v>
      </c>
      <c r="U372" s="3">
        <v>78</v>
      </c>
      <c r="V372" s="3">
        <v>35</v>
      </c>
      <c r="W372" s="3">
        <v>0.32600000000000001</v>
      </c>
      <c r="X372" s="3">
        <f t="shared" si="73"/>
        <v>449</v>
      </c>
      <c r="Y372" s="3">
        <v>0.40699999999999997</v>
      </c>
      <c r="Z372" s="3">
        <f t="shared" si="74"/>
        <v>527</v>
      </c>
      <c r="AA372" s="3">
        <v>0.64200000000000002</v>
      </c>
      <c r="AB372" s="3">
        <f t="shared" si="75"/>
        <v>111</v>
      </c>
      <c r="AC372" s="3">
        <v>1.0489999999999999</v>
      </c>
      <c r="AD372" s="3">
        <f t="shared" si="76"/>
        <v>166</v>
      </c>
      <c r="AE372" s="3">
        <v>167</v>
      </c>
      <c r="AF372" s="3">
        <f t="shared" si="77"/>
        <v>327</v>
      </c>
      <c r="AG372" s="3">
        <v>368</v>
      </c>
      <c r="AH372" s="3">
        <v>12</v>
      </c>
      <c r="AI372" s="3">
        <v>3</v>
      </c>
      <c r="AJ372" s="3">
        <v>0</v>
      </c>
      <c r="AK372" s="3">
        <v>5</v>
      </c>
      <c r="AL372" s="3">
        <v>15</v>
      </c>
      <c r="AM372" s="3">
        <v>7.7</v>
      </c>
      <c r="AN372" s="3">
        <f t="shared" si="78"/>
        <v>360</v>
      </c>
      <c r="AO372" s="3">
        <f>_xlfn.IFNA(VLOOKUP(C372, 'FanGraphs Plus Stats 1-2000'!$D$2:$L$1048576, MATCH("wRC+", FanGraphs_Plus_Stats_1_1500[[#Headers],[ID]:[BABIP+]], 0), FALSE), 0)</f>
        <v>164</v>
      </c>
      <c r="AP372" s="3">
        <f t="shared" si="79"/>
        <v>321</v>
      </c>
      <c r="AQ372" s="3">
        <v>5.4</v>
      </c>
      <c r="AR372" s="3">
        <f t="shared" si="80"/>
        <v>388</v>
      </c>
      <c r="AS372" s="3">
        <v>7.3</v>
      </c>
      <c r="AT372" s="3">
        <f t="shared" si="81"/>
        <v>307</v>
      </c>
      <c r="AU372" s="14">
        <v>-0.2</v>
      </c>
      <c r="AV372" s="3">
        <f t="shared" si="82"/>
        <v>1047</v>
      </c>
      <c r="AW372" s="3">
        <v>57</v>
      </c>
      <c r="AX372" s="3">
        <v>0</v>
      </c>
      <c r="AY372" s="3">
        <v>-1</v>
      </c>
      <c r="AZ372" s="3">
        <v>-1</v>
      </c>
      <c r="BA372" s="3">
        <v>6</v>
      </c>
      <c r="BB372" s="3" t="s">
        <v>56</v>
      </c>
      <c r="BC372" s="13">
        <f t="shared" si="83"/>
        <v>335.57152014515083</v>
      </c>
    </row>
    <row r="373" spans="1:55" x14ac:dyDescent="0.45">
      <c r="A373" s="1">
        <f t="shared" si="70"/>
        <v>360</v>
      </c>
      <c r="B373" s="3" t="s">
        <v>318</v>
      </c>
      <c r="C373" s="3" t="str">
        <f t="shared" si="71"/>
        <v>Jeff Bagwell - 1997</v>
      </c>
      <c r="D373" s="3">
        <v>1997</v>
      </c>
      <c r="E373" s="3">
        <v>29</v>
      </c>
      <c r="F373" s="3" t="s">
        <v>178</v>
      </c>
      <c r="G373" s="3" t="s">
        <v>52</v>
      </c>
      <c r="H373" s="3">
        <v>162</v>
      </c>
      <c r="I373" s="3">
        <v>717</v>
      </c>
      <c r="J373" s="3">
        <v>566</v>
      </c>
      <c r="K373" s="3">
        <v>109</v>
      </c>
      <c r="L373" s="3">
        <v>162</v>
      </c>
      <c r="M373" s="3">
        <v>77</v>
      </c>
      <c r="N373" s="3">
        <v>40</v>
      </c>
      <c r="O373" s="3">
        <v>2</v>
      </c>
      <c r="P373" s="3">
        <v>43</v>
      </c>
      <c r="Q373" s="3">
        <f t="shared" si="72"/>
        <v>124</v>
      </c>
      <c r="R373" s="3">
        <v>135</v>
      </c>
      <c r="S373" s="3">
        <v>31</v>
      </c>
      <c r="T373" s="3">
        <v>10</v>
      </c>
      <c r="U373" s="3">
        <v>127</v>
      </c>
      <c r="V373" s="3">
        <v>122</v>
      </c>
      <c r="W373" s="3">
        <v>0.28599999999999998</v>
      </c>
      <c r="X373" s="3">
        <f t="shared" si="73"/>
        <v>1124</v>
      </c>
      <c r="Y373" s="3">
        <v>0.42499999999999999</v>
      </c>
      <c r="Z373" s="3">
        <f t="shared" si="74"/>
        <v>318</v>
      </c>
      <c r="AA373" s="3">
        <v>0.59199999999999997</v>
      </c>
      <c r="AB373" s="3">
        <f t="shared" si="75"/>
        <v>305</v>
      </c>
      <c r="AC373" s="3">
        <v>1.0169999999999999</v>
      </c>
      <c r="AD373" s="3">
        <f t="shared" si="76"/>
        <v>280</v>
      </c>
      <c r="AE373" s="3">
        <v>168</v>
      </c>
      <c r="AF373" s="3">
        <f t="shared" si="77"/>
        <v>309</v>
      </c>
      <c r="AG373" s="3">
        <v>335</v>
      </c>
      <c r="AH373" s="3">
        <v>10</v>
      </c>
      <c r="AI373" s="3">
        <v>16</v>
      </c>
      <c r="AJ373" s="3">
        <v>0</v>
      </c>
      <c r="AK373" s="3">
        <v>8</v>
      </c>
      <c r="AL373" s="3">
        <v>27</v>
      </c>
      <c r="AM373" s="3">
        <v>7.7</v>
      </c>
      <c r="AN373" s="3">
        <f t="shared" si="78"/>
        <v>360</v>
      </c>
      <c r="AO373" s="3">
        <f>_xlfn.IFNA(VLOOKUP(C373, 'FanGraphs Plus Stats 1-2000'!$D$2:$L$1048576, MATCH("wRC+", FanGraphs_Plus_Stats_1_1500[[#Headers],[ID]:[BABIP+]], 0), FALSE), 0)</f>
        <v>163</v>
      </c>
      <c r="AP373" s="3">
        <f t="shared" si="79"/>
        <v>341</v>
      </c>
      <c r="AQ373" s="3">
        <v>5.6</v>
      </c>
      <c r="AR373" s="3">
        <f t="shared" si="80"/>
        <v>336</v>
      </c>
      <c r="AS373" s="3">
        <v>6.9</v>
      </c>
      <c r="AT373" s="3">
        <f t="shared" si="81"/>
        <v>422</v>
      </c>
      <c r="AU373" s="14">
        <v>-0.1</v>
      </c>
      <c r="AV373" s="3">
        <f t="shared" si="82"/>
        <v>993</v>
      </c>
      <c r="AW373" s="3">
        <v>56</v>
      </c>
      <c r="AX373" s="3">
        <v>0</v>
      </c>
      <c r="AY373" s="3">
        <v>2</v>
      </c>
      <c r="AZ373" s="3">
        <v>2</v>
      </c>
      <c r="BA373" s="3">
        <v>9</v>
      </c>
      <c r="BB373" s="3" t="s">
        <v>150</v>
      </c>
      <c r="BC373" s="13">
        <f t="shared" si="83"/>
        <v>335.99936224368741</v>
      </c>
    </row>
    <row r="374" spans="1:55" x14ac:dyDescent="0.45">
      <c r="A374" s="1">
        <f t="shared" si="70"/>
        <v>360</v>
      </c>
      <c r="B374" s="3" t="s">
        <v>367</v>
      </c>
      <c r="C374" s="3" t="str">
        <f t="shared" si="71"/>
        <v>Jose Altuve - 2017</v>
      </c>
      <c r="D374" s="3">
        <v>2017</v>
      </c>
      <c r="E374" s="3">
        <v>27</v>
      </c>
      <c r="F374" s="3" t="s">
        <v>178</v>
      </c>
      <c r="G374" s="3" t="s">
        <v>43</v>
      </c>
      <c r="H374" s="3">
        <v>153</v>
      </c>
      <c r="I374" s="3">
        <v>662</v>
      </c>
      <c r="J374" s="3">
        <v>590</v>
      </c>
      <c r="K374" s="3">
        <v>112</v>
      </c>
      <c r="L374" s="3">
        <v>204</v>
      </c>
      <c r="M374" s="3">
        <v>137</v>
      </c>
      <c r="N374" s="3">
        <v>39</v>
      </c>
      <c r="O374" s="3">
        <v>4</v>
      </c>
      <c r="P374" s="3">
        <v>24</v>
      </c>
      <c r="Q374" s="3">
        <f t="shared" si="72"/>
        <v>740</v>
      </c>
      <c r="R374" s="3">
        <v>81</v>
      </c>
      <c r="S374" s="3">
        <v>32</v>
      </c>
      <c r="T374" s="3">
        <v>6</v>
      </c>
      <c r="U374" s="3">
        <v>58</v>
      </c>
      <c r="V374" s="3">
        <v>84</v>
      </c>
      <c r="W374" s="3">
        <v>0.34599999999999997</v>
      </c>
      <c r="X374" s="3">
        <f t="shared" si="73"/>
        <v>223</v>
      </c>
      <c r="Y374" s="3">
        <v>0.41</v>
      </c>
      <c r="Z374" s="3">
        <f t="shared" si="74"/>
        <v>483</v>
      </c>
      <c r="AA374" s="3">
        <v>0.54700000000000004</v>
      </c>
      <c r="AB374" s="3">
        <f t="shared" si="75"/>
        <v>557</v>
      </c>
      <c r="AC374" s="3">
        <v>0.95699999999999996</v>
      </c>
      <c r="AD374" s="3">
        <f t="shared" si="76"/>
        <v>506</v>
      </c>
      <c r="AE374" s="3">
        <v>160</v>
      </c>
      <c r="AF374" s="3">
        <f t="shared" si="77"/>
        <v>455</v>
      </c>
      <c r="AG374" s="3">
        <v>323</v>
      </c>
      <c r="AH374" s="3">
        <v>19</v>
      </c>
      <c r="AI374" s="3">
        <v>9</v>
      </c>
      <c r="AJ374" s="3">
        <v>1</v>
      </c>
      <c r="AK374" s="3">
        <v>4</v>
      </c>
      <c r="AL374" s="3">
        <v>3</v>
      </c>
      <c r="AM374" s="3">
        <v>7.7</v>
      </c>
      <c r="AN374" s="3">
        <f t="shared" si="78"/>
        <v>360</v>
      </c>
      <c r="AO374" s="3">
        <f>_xlfn.IFNA(VLOOKUP(C374, 'FanGraphs Plus Stats 1-2000'!$D$2:$L$1048576, MATCH("wRC+", FanGraphs_Plus_Stats_1_1500[[#Headers],[ID]:[BABIP+]], 0), FALSE), 0)</f>
        <v>160</v>
      </c>
      <c r="AP374" s="3">
        <f t="shared" si="79"/>
        <v>397</v>
      </c>
      <c r="AQ374" s="3">
        <v>5.4</v>
      </c>
      <c r="AR374" s="3">
        <f t="shared" si="80"/>
        <v>388</v>
      </c>
      <c r="AS374" s="3">
        <v>7.8</v>
      </c>
      <c r="AT374" s="3">
        <f t="shared" si="81"/>
        <v>212</v>
      </c>
      <c r="AU374" s="14">
        <v>0.4</v>
      </c>
      <c r="AV374" s="3">
        <f t="shared" si="82"/>
        <v>770</v>
      </c>
      <c r="AW374" s="3">
        <v>49</v>
      </c>
      <c r="AX374" s="3">
        <v>-1</v>
      </c>
      <c r="AY374" s="3">
        <v>4</v>
      </c>
      <c r="AZ374" s="3">
        <v>3</v>
      </c>
      <c r="BA374" s="3">
        <v>-1</v>
      </c>
      <c r="BB374" s="3" t="s">
        <v>247</v>
      </c>
      <c r="BC374" s="13">
        <f t="shared" si="83"/>
        <v>402.13153785645079</v>
      </c>
    </row>
    <row r="375" spans="1:55" x14ac:dyDescent="0.45">
      <c r="A375" s="1">
        <f t="shared" si="70"/>
        <v>360</v>
      </c>
      <c r="B375" s="3" t="s">
        <v>238</v>
      </c>
      <c r="C375" s="3" t="str">
        <f t="shared" si="71"/>
        <v>Frank Robinson - 1961</v>
      </c>
      <c r="D375" s="3">
        <v>1961</v>
      </c>
      <c r="E375" s="3">
        <v>25</v>
      </c>
      <c r="F375" s="3" t="s">
        <v>78</v>
      </c>
      <c r="G375" s="3" t="s">
        <v>52</v>
      </c>
      <c r="H375" s="3">
        <v>153</v>
      </c>
      <c r="I375" s="3">
        <v>636</v>
      </c>
      <c r="J375" s="3">
        <v>545</v>
      </c>
      <c r="K375" s="3">
        <v>117</v>
      </c>
      <c r="L375" s="3">
        <v>176</v>
      </c>
      <c r="M375" s="3">
        <v>100</v>
      </c>
      <c r="N375" s="3">
        <v>32</v>
      </c>
      <c r="O375" s="3">
        <v>7</v>
      </c>
      <c r="P375" s="3">
        <v>37</v>
      </c>
      <c r="Q375" s="3">
        <f t="shared" si="72"/>
        <v>274</v>
      </c>
      <c r="R375" s="3">
        <v>124</v>
      </c>
      <c r="S375" s="3">
        <v>22</v>
      </c>
      <c r="T375" s="3">
        <v>3</v>
      </c>
      <c r="U375" s="3">
        <v>71</v>
      </c>
      <c r="V375" s="3">
        <v>64</v>
      </c>
      <c r="W375" s="3">
        <v>0.32300000000000001</v>
      </c>
      <c r="X375" s="3">
        <f t="shared" si="73"/>
        <v>501</v>
      </c>
      <c r="Y375" s="3">
        <v>0.40400000000000003</v>
      </c>
      <c r="Z375" s="3">
        <f t="shared" si="74"/>
        <v>561</v>
      </c>
      <c r="AA375" s="3">
        <v>0.61099999999999999</v>
      </c>
      <c r="AB375" s="3">
        <f t="shared" si="75"/>
        <v>215</v>
      </c>
      <c r="AC375" s="3">
        <v>1.0149999999999999</v>
      </c>
      <c r="AD375" s="3">
        <f t="shared" si="76"/>
        <v>284</v>
      </c>
      <c r="AE375" s="3">
        <v>164</v>
      </c>
      <c r="AF375" s="3">
        <f t="shared" si="77"/>
        <v>380</v>
      </c>
      <c r="AG375" s="3">
        <v>333</v>
      </c>
      <c r="AH375" s="3">
        <v>15</v>
      </c>
      <c r="AI375" s="3">
        <v>10</v>
      </c>
      <c r="AJ375" s="3">
        <v>0</v>
      </c>
      <c r="AK375" s="3">
        <v>10</v>
      </c>
      <c r="AL375" s="3">
        <v>23</v>
      </c>
      <c r="AM375" s="3">
        <v>7.7</v>
      </c>
      <c r="AN375" s="3">
        <f t="shared" si="78"/>
        <v>360</v>
      </c>
      <c r="AO375" s="3">
        <f>_xlfn.IFNA(VLOOKUP(C375, 'FanGraphs Plus Stats 1-2000'!$D$2:$L$1048576, MATCH("wRC+", FanGraphs_Plus_Stats_1_1500[[#Headers],[ID]:[BABIP+]], 0), FALSE), 0)</f>
        <v>156</v>
      </c>
      <c r="AP375" s="3">
        <f t="shared" si="79"/>
        <v>481</v>
      </c>
      <c r="AQ375" s="3">
        <v>5.2</v>
      </c>
      <c r="AR375" s="3">
        <f t="shared" si="80"/>
        <v>456</v>
      </c>
      <c r="AS375" s="3">
        <v>6.9</v>
      </c>
      <c r="AT375" s="3">
        <f t="shared" si="81"/>
        <v>422</v>
      </c>
      <c r="AU375" s="14">
        <v>0</v>
      </c>
      <c r="AV375" s="3">
        <f t="shared" si="82"/>
        <v>955</v>
      </c>
      <c r="AW375" s="3">
        <v>47</v>
      </c>
      <c r="AX375" s="3">
        <v>0</v>
      </c>
      <c r="AY375" s="3">
        <v>5</v>
      </c>
      <c r="AZ375" s="3">
        <v>5</v>
      </c>
      <c r="BA375" s="3">
        <v>8</v>
      </c>
      <c r="BB375" s="3" t="s">
        <v>417</v>
      </c>
      <c r="BC375" s="13">
        <f t="shared" si="83"/>
        <v>403.71701909921836</v>
      </c>
    </row>
    <row r="376" spans="1:55" x14ac:dyDescent="0.45">
      <c r="A376" s="1">
        <f t="shared" si="70"/>
        <v>360</v>
      </c>
      <c r="B376" s="3" t="s">
        <v>406</v>
      </c>
      <c r="C376" s="3" t="str">
        <f t="shared" si="71"/>
        <v>Billy Williams - 1965</v>
      </c>
      <c r="D376" s="3">
        <v>1965</v>
      </c>
      <c r="E376" s="3">
        <v>27</v>
      </c>
      <c r="F376" s="3" t="s">
        <v>88</v>
      </c>
      <c r="G376" s="3" t="s">
        <v>52</v>
      </c>
      <c r="H376" s="3">
        <v>164</v>
      </c>
      <c r="I376" s="3">
        <v>719</v>
      </c>
      <c r="J376" s="3">
        <v>645</v>
      </c>
      <c r="K376" s="3">
        <v>115</v>
      </c>
      <c r="L376" s="3">
        <v>203</v>
      </c>
      <c r="M376" s="3">
        <v>124</v>
      </c>
      <c r="N376" s="3">
        <v>39</v>
      </c>
      <c r="O376" s="3">
        <v>6</v>
      </c>
      <c r="P376" s="3">
        <v>34</v>
      </c>
      <c r="Q376" s="3">
        <f t="shared" si="72"/>
        <v>370</v>
      </c>
      <c r="R376" s="3">
        <v>108</v>
      </c>
      <c r="S376" s="3">
        <v>10</v>
      </c>
      <c r="T376" s="3">
        <v>1</v>
      </c>
      <c r="U376" s="3">
        <v>65</v>
      </c>
      <c r="V376" s="3">
        <v>76</v>
      </c>
      <c r="W376" s="3">
        <v>0.315</v>
      </c>
      <c r="X376" s="3">
        <f t="shared" si="73"/>
        <v>625</v>
      </c>
      <c r="Y376" s="3">
        <v>0.377</v>
      </c>
      <c r="Z376" s="3">
        <f t="shared" si="74"/>
        <v>961</v>
      </c>
      <c r="AA376" s="3">
        <v>0.55200000000000005</v>
      </c>
      <c r="AB376" s="3">
        <f t="shared" si="75"/>
        <v>522</v>
      </c>
      <c r="AC376" s="3">
        <v>0.92900000000000005</v>
      </c>
      <c r="AD376" s="3">
        <f t="shared" si="76"/>
        <v>650</v>
      </c>
      <c r="AE376" s="3">
        <v>157</v>
      </c>
      <c r="AF376" s="3">
        <f t="shared" si="77"/>
        <v>518</v>
      </c>
      <c r="AG376" s="3">
        <v>356</v>
      </c>
      <c r="AH376" s="3">
        <v>20</v>
      </c>
      <c r="AI376" s="3">
        <v>3</v>
      </c>
      <c r="AJ376" s="3">
        <v>1</v>
      </c>
      <c r="AK376" s="3">
        <v>5</v>
      </c>
      <c r="AL376" s="3">
        <v>7</v>
      </c>
      <c r="AM376" s="3">
        <v>7.7</v>
      </c>
      <c r="AN376" s="3">
        <f t="shared" si="78"/>
        <v>360</v>
      </c>
      <c r="AO376" s="3">
        <f>_xlfn.IFNA(VLOOKUP(C376, 'FanGraphs Plus Stats 1-2000'!$D$2:$L$1048576, MATCH("wRC+", FanGraphs_Plus_Stats_1_1500[[#Headers],[ID]:[BABIP+]], 0), FALSE), 0)</f>
        <v>155</v>
      </c>
      <c r="AP376" s="3">
        <f t="shared" si="79"/>
        <v>509</v>
      </c>
      <c r="AQ376" s="3">
        <v>5.0999999999999996</v>
      </c>
      <c r="AR376" s="3">
        <f t="shared" si="80"/>
        <v>503</v>
      </c>
      <c r="AS376" s="3">
        <v>7.4</v>
      </c>
      <c r="AT376" s="3">
        <f t="shared" si="81"/>
        <v>290</v>
      </c>
      <c r="AU376" s="14">
        <v>-0.4</v>
      </c>
      <c r="AV376" s="3">
        <f t="shared" si="82"/>
        <v>1122</v>
      </c>
      <c r="AW376" s="3">
        <v>47</v>
      </c>
      <c r="AX376" s="3">
        <v>-1</v>
      </c>
      <c r="AY376" s="3">
        <v>4</v>
      </c>
      <c r="AZ376" s="3">
        <v>3</v>
      </c>
      <c r="BA376" s="3">
        <v>3</v>
      </c>
      <c r="BB376" s="3" t="s">
        <v>407</v>
      </c>
      <c r="BC376" s="13">
        <f t="shared" si="83"/>
        <v>456.15945485370884</v>
      </c>
    </row>
    <row r="377" spans="1:55" x14ac:dyDescent="0.45">
      <c r="A377" s="1">
        <f t="shared" si="70"/>
        <v>360</v>
      </c>
      <c r="B377" s="3" t="s">
        <v>371</v>
      </c>
      <c r="C377" s="3" t="str">
        <f t="shared" si="71"/>
        <v>Bill Terry - 1932</v>
      </c>
      <c r="D377" s="3">
        <v>1932</v>
      </c>
      <c r="E377" s="3">
        <v>33</v>
      </c>
      <c r="F377" s="3" t="s">
        <v>101</v>
      </c>
      <c r="G377" s="3" t="s">
        <v>52</v>
      </c>
      <c r="H377" s="3">
        <v>154</v>
      </c>
      <c r="I377" s="3">
        <v>677</v>
      </c>
      <c r="J377" s="3">
        <v>643</v>
      </c>
      <c r="K377" s="3">
        <v>124</v>
      </c>
      <c r="L377" s="3">
        <v>225</v>
      </c>
      <c r="M377" s="3">
        <v>144</v>
      </c>
      <c r="N377" s="3">
        <v>42</v>
      </c>
      <c r="O377" s="3">
        <v>11</v>
      </c>
      <c r="P377" s="3">
        <v>28</v>
      </c>
      <c r="Q377" s="3">
        <f t="shared" si="72"/>
        <v>601</v>
      </c>
      <c r="R377" s="3">
        <v>117</v>
      </c>
      <c r="S377" s="3">
        <v>4</v>
      </c>
      <c r="T377" s="3">
        <v>5</v>
      </c>
      <c r="U377" s="3">
        <v>32</v>
      </c>
      <c r="V377" s="3">
        <v>23</v>
      </c>
      <c r="W377" s="3">
        <v>0.35</v>
      </c>
      <c r="X377" s="3">
        <f t="shared" si="73"/>
        <v>193</v>
      </c>
      <c r="Y377" s="3">
        <v>0.38200000000000001</v>
      </c>
      <c r="Z377" s="3">
        <f t="shared" si="74"/>
        <v>888</v>
      </c>
      <c r="AA377" s="3">
        <v>0.57999999999999996</v>
      </c>
      <c r="AB377" s="3">
        <f t="shared" si="75"/>
        <v>365</v>
      </c>
      <c r="AC377" s="3">
        <v>0.96199999999999997</v>
      </c>
      <c r="AD377" s="3">
        <f t="shared" si="76"/>
        <v>479</v>
      </c>
      <c r="AE377" s="3">
        <v>156</v>
      </c>
      <c r="AF377" s="3">
        <f t="shared" si="77"/>
        <v>549</v>
      </c>
      <c r="AG377" s="3">
        <v>373</v>
      </c>
      <c r="AH377" s="2"/>
      <c r="AI377" s="3">
        <v>1</v>
      </c>
      <c r="AJ377" s="3">
        <v>1</v>
      </c>
      <c r="AK377" s="2"/>
      <c r="AL377" s="3">
        <v>3</v>
      </c>
      <c r="AM377" s="3">
        <v>7.7</v>
      </c>
      <c r="AN377" s="3">
        <f t="shared" si="78"/>
        <v>360</v>
      </c>
      <c r="AO377" s="3">
        <f>_xlfn.IFNA(VLOOKUP(C377, 'FanGraphs Plus Stats 1-2000'!$D$2:$L$1048576, MATCH("wRC+", FanGraphs_Plus_Stats_1_1500[[#Headers],[ID]:[BABIP+]], 0), FALSE), 0)</f>
        <v>154</v>
      </c>
      <c r="AP377" s="3">
        <f t="shared" si="79"/>
        <v>533</v>
      </c>
      <c r="AQ377" s="3">
        <v>5.5</v>
      </c>
      <c r="AR377" s="3">
        <f t="shared" si="80"/>
        <v>354</v>
      </c>
      <c r="AS377" s="3">
        <v>6.8</v>
      </c>
      <c r="AT377" s="3">
        <f t="shared" si="81"/>
        <v>451</v>
      </c>
      <c r="AU377" s="14">
        <v>0.2</v>
      </c>
      <c r="AV377" s="3">
        <f t="shared" si="82"/>
        <v>873</v>
      </c>
      <c r="AW377" s="3">
        <v>49</v>
      </c>
      <c r="AX377" s="3">
        <v>2</v>
      </c>
      <c r="AY377" s="3">
        <v>2</v>
      </c>
      <c r="AZ377" s="3">
        <v>4</v>
      </c>
      <c r="BA377" s="3">
        <v>9</v>
      </c>
      <c r="BB377" s="3" t="s">
        <v>56</v>
      </c>
      <c r="BC377" s="13">
        <f t="shared" si="83"/>
        <v>472.28122903297179</v>
      </c>
    </row>
    <row r="378" spans="1:55" x14ac:dyDescent="0.45">
      <c r="A378" s="1">
        <f t="shared" si="70"/>
        <v>360</v>
      </c>
      <c r="B378" s="3" t="s">
        <v>405</v>
      </c>
      <c r="C378" s="3" t="str">
        <f t="shared" si="71"/>
        <v>Dale Murphy - 1987</v>
      </c>
      <c r="D378" s="3">
        <v>1987</v>
      </c>
      <c r="E378" s="3">
        <v>31</v>
      </c>
      <c r="F378" s="3" t="s">
        <v>210</v>
      </c>
      <c r="G378" s="3" t="s">
        <v>52</v>
      </c>
      <c r="H378" s="3">
        <v>159</v>
      </c>
      <c r="I378" s="3">
        <v>693</v>
      </c>
      <c r="J378" s="3">
        <v>566</v>
      </c>
      <c r="K378" s="3">
        <v>115</v>
      </c>
      <c r="L378" s="3">
        <v>167</v>
      </c>
      <c r="M378" s="3">
        <v>95</v>
      </c>
      <c r="N378" s="3">
        <v>27</v>
      </c>
      <c r="O378" s="3">
        <v>1</v>
      </c>
      <c r="P378" s="3">
        <v>44</v>
      </c>
      <c r="Q378" s="3">
        <f t="shared" si="72"/>
        <v>105</v>
      </c>
      <c r="R378" s="3">
        <v>105</v>
      </c>
      <c r="S378" s="3">
        <v>16</v>
      </c>
      <c r="T378" s="3">
        <v>6</v>
      </c>
      <c r="U378" s="3">
        <v>115</v>
      </c>
      <c r="V378" s="3">
        <v>136</v>
      </c>
      <c r="W378" s="3">
        <v>0.29499999999999998</v>
      </c>
      <c r="X378" s="3">
        <f t="shared" si="73"/>
        <v>984</v>
      </c>
      <c r="Y378" s="3">
        <v>0.41699999999999998</v>
      </c>
      <c r="Z378" s="3">
        <f t="shared" si="74"/>
        <v>408</v>
      </c>
      <c r="AA378" s="3">
        <v>0.57999999999999996</v>
      </c>
      <c r="AB378" s="3">
        <f t="shared" si="75"/>
        <v>365</v>
      </c>
      <c r="AC378" s="3">
        <v>0.997</v>
      </c>
      <c r="AD378" s="3">
        <f t="shared" si="76"/>
        <v>344</v>
      </c>
      <c r="AE378" s="3">
        <v>157</v>
      </c>
      <c r="AF378" s="3">
        <f t="shared" si="77"/>
        <v>518</v>
      </c>
      <c r="AG378" s="3">
        <v>328</v>
      </c>
      <c r="AH378" s="3">
        <v>11</v>
      </c>
      <c r="AI378" s="3">
        <v>7</v>
      </c>
      <c r="AJ378" s="3">
        <v>0</v>
      </c>
      <c r="AK378" s="3">
        <v>5</v>
      </c>
      <c r="AL378" s="3">
        <v>29</v>
      </c>
      <c r="AM378" s="3">
        <v>7.7</v>
      </c>
      <c r="AN378" s="3">
        <f t="shared" si="78"/>
        <v>360</v>
      </c>
      <c r="AO378" s="3">
        <f>_xlfn.IFNA(VLOOKUP(C378, 'FanGraphs Plus Stats 1-2000'!$D$2:$L$1048576, MATCH("wRC+", FanGraphs_Plus_Stats_1_1500[[#Headers],[ID]:[BABIP+]], 0), FALSE), 0)</f>
        <v>150</v>
      </c>
      <c r="AP378" s="3">
        <f t="shared" si="79"/>
        <v>636</v>
      </c>
      <c r="AQ378" s="3">
        <v>5.4</v>
      </c>
      <c r="AR378" s="3">
        <f t="shared" si="80"/>
        <v>388</v>
      </c>
      <c r="AS378" s="3">
        <v>6.5</v>
      </c>
      <c r="AT378" s="3">
        <f t="shared" si="81"/>
        <v>552</v>
      </c>
      <c r="AU378" s="14">
        <v>0.5</v>
      </c>
      <c r="AV378" s="3">
        <f t="shared" si="82"/>
        <v>739</v>
      </c>
      <c r="AW378" s="3">
        <v>47</v>
      </c>
      <c r="AX378" s="3">
        <v>-1</v>
      </c>
      <c r="AY378" s="3">
        <v>2</v>
      </c>
      <c r="AZ378" s="3">
        <v>1</v>
      </c>
      <c r="BA378" s="3">
        <v>11</v>
      </c>
      <c r="BB378" s="3" t="s">
        <v>113</v>
      </c>
      <c r="BC378" s="13">
        <f t="shared" si="83"/>
        <v>491.31850917968114</v>
      </c>
    </row>
    <row r="379" spans="1:55" x14ac:dyDescent="0.45">
      <c r="A379" s="1">
        <f t="shared" si="70"/>
        <v>360</v>
      </c>
      <c r="B379" s="3" t="s">
        <v>409</v>
      </c>
      <c r="C379" s="3" t="str">
        <f t="shared" si="71"/>
        <v>Joe Gordon - 1942</v>
      </c>
      <c r="D379" s="3">
        <v>1942</v>
      </c>
      <c r="E379" s="3">
        <v>27</v>
      </c>
      <c r="F379" s="3" t="s">
        <v>42</v>
      </c>
      <c r="G379" s="3" t="s">
        <v>43</v>
      </c>
      <c r="H379" s="3">
        <v>147</v>
      </c>
      <c r="I379" s="3">
        <v>625</v>
      </c>
      <c r="J379" s="3">
        <v>538</v>
      </c>
      <c r="K379" s="3">
        <v>88</v>
      </c>
      <c r="L379" s="3">
        <v>173</v>
      </c>
      <c r="M379" s="3">
        <v>122</v>
      </c>
      <c r="N379" s="3">
        <v>29</v>
      </c>
      <c r="O379" s="3">
        <v>4</v>
      </c>
      <c r="P379" s="3">
        <v>18</v>
      </c>
      <c r="Q379" s="3">
        <f t="shared" si="72"/>
        <v>944</v>
      </c>
      <c r="R379" s="3">
        <v>103</v>
      </c>
      <c r="S379" s="3">
        <v>12</v>
      </c>
      <c r="T379" s="3">
        <v>6</v>
      </c>
      <c r="U379" s="3">
        <v>79</v>
      </c>
      <c r="V379" s="3">
        <v>95</v>
      </c>
      <c r="W379" s="3">
        <v>0.32200000000000001</v>
      </c>
      <c r="X379" s="3">
        <f t="shared" si="73"/>
        <v>515</v>
      </c>
      <c r="Y379" s="3">
        <v>0.40899999999999997</v>
      </c>
      <c r="Z379" s="3">
        <f t="shared" si="74"/>
        <v>502</v>
      </c>
      <c r="AA379" s="3">
        <v>0.49099999999999999</v>
      </c>
      <c r="AB379" s="3">
        <f t="shared" si="75"/>
        <v>971</v>
      </c>
      <c r="AC379" s="3">
        <v>0.9</v>
      </c>
      <c r="AD379" s="3">
        <f t="shared" si="76"/>
        <v>815</v>
      </c>
      <c r="AE379" s="3">
        <v>155</v>
      </c>
      <c r="AF379" s="3">
        <f t="shared" si="77"/>
        <v>576</v>
      </c>
      <c r="AG379" s="3">
        <v>264</v>
      </c>
      <c r="AH379" s="3">
        <v>22</v>
      </c>
      <c r="AI379" s="3">
        <v>1</v>
      </c>
      <c r="AJ379" s="3">
        <v>7</v>
      </c>
      <c r="AK379" s="2"/>
      <c r="AL379" s="3">
        <v>7</v>
      </c>
      <c r="AM379" s="3">
        <v>7.7</v>
      </c>
      <c r="AN379" s="3">
        <f t="shared" si="78"/>
        <v>360</v>
      </c>
      <c r="AO379" s="3">
        <f>_xlfn.IFNA(VLOOKUP(C379, 'FanGraphs Plus Stats 1-2000'!$D$2:$L$1048576, MATCH("wRC+", FanGraphs_Plus_Stats_1_1500[[#Headers],[ID]:[BABIP+]], 0), FALSE), 0)</f>
        <v>151</v>
      </c>
      <c r="AP379" s="3">
        <f t="shared" si="79"/>
        <v>604</v>
      </c>
      <c r="AQ379" s="3">
        <v>5.9</v>
      </c>
      <c r="AR379" s="3">
        <f t="shared" si="80"/>
        <v>266</v>
      </c>
      <c r="AS379" s="3">
        <v>6</v>
      </c>
      <c r="AT379" s="3">
        <f t="shared" si="81"/>
        <v>784</v>
      </c>
      <c r="AU379" s="14">
        <v>2.5</v>
      </c>
      <c r="AV379" s="3">
        <f t="shared" si="82"/>
        <v>124</v>
      </c>
      <c r="AW379" s="3">
        <v>37</v>
      </c>
      <c r="AX379" s="3">
        <v>-3</v>
      </c>
      <c r="AY379" s="3">
        <v>-1</v>
      </c>
      <c r="AZ379" s="3">
        <v>-4</v>
      </c>
      <c r="BA379" s="3">
        <v>16</v>
      </c>
      <c r="BB379" s="3" t="s">
        <v>53</v>
      </c>
      <c r="BC379" s="13">
        <f t="shared" si="83"/>
        <v>500.32703937718702</v>
      </c>
    </row>
    <row r="380" spans="1:55" x14ac:dyDescent="0.45">
      <c r="A380" s="1">
        <f t="shared" si="70"/>
        <v>360</v>
      </c>
      <c r="B380" s="3" t="s">
        <v>400</v>
      </c>
      <c r="C380" s="3" t="str">
        <f t="shared" si="71"/>
        <v>Nolan Arenado - 2022</v>
      </c>
      <c r="D380" s="3">
        <v>2022</v>
      </c>
      <c r="E380" s="3">
        <v>31</v>
      </c>
      <c r="F380" s="3" t="s">
        <v>51</v>
      </c>
      <c r="G380" s="3" t="s">
        <v>52</v>
      </c>
      <c r="H380" s="3">
        <v>148</v>
      </c>
      <c r="I380" s="3">
        <v>620</v>
      </c>
      <c r="J380" s="3">
        <v>557</v>
      </c>
      <c r="K380" s="3">
        <v>73</v>
      </c>
      <c r="L380" s="3">
        <v>163</v>
      </c>
      <c r="M380" s="3">
        <v>90</v>
      </c>
      <c r="N380" s="3">
        <v>42</v>
      </c>
      <c r="O380" s="3">
        <v>1</v>
      </c>
      <c r="P380" s="3">
        <v>30</v>
      </c>
      <c r="Q380" s="3">
        <f t="shared" si="72"/>
        <v>517</v>
      </c>
      <c r="R380" s="3">
        <v>103</v>
      </c>
      <c r="S380" s="3">
        <v>5</v>
      </c>
      <c r="T380" s="3">
        <v>3</v>
      </c>
      <c r="U380" s="3">
        <v>52</v>
      </c>
      <c r="V380" s="3">
        <v>72</v>
      </c>
      <c r="W380" s="3">
        <v>0.29299999999999998</v>
      </c>
      <c r="X380" s="3">
        <f t="shared" si="73"/>
        <v>1019</v>
      </c>
      <c r="Y380" s="3">
        <v>0.35799999999999998</v>
      </c>
      <c r="Z380" s="3">
        <f t="shared" si="74"/>
        <v>1188</v>
      </c>
      <c r="AA380" s="3">
        <v>0.53300000000000003</v>
      </c>
      <c r="AB380" s="3">
        <f t="shared" si="75"/>
        <v>669</v>
      </c>
      <c r="AC380" s="3">
        <v>0.89100000000000001</v>
      </c>
      <c r="AD380" s="3">
        <f t="shared" si="76"/>
        <v>859</v>
      </c>
      <c r="AE380" s="3">
        <v>151</v>
      </c>
      <c r="AF380" s="3">
        <f t="shared" si="77"/>
        <v>643</v>
      </c>
      <c r="AG380" s="3">
        <v>297</v>
      </c>
      <c r="AH380" s="3">
        <v>15</v>
      </c>
      <c r="AI380" s="3">
        <v>7</v>
      </c>
      <c r="AJ380" s="3">
        <v>0</v>
      </c>
      <c r="AK380" s="3">
        <v>4</v>
      </c>
      <c r="AL380" s="3">
        <v>3</v>
      </c>
      <c r="AM380" s="3">
        <v>7.7</v>
      </c>
      <c r="AN380" s="3">
        <f t="shared" si="78"/>
        <v>360</v>
      </c>
      <c r="AO380" s="3">
        <f>_xlfn.IFNA(VLOOKUP(C380, 'FanGraphs Plus Stats 1-2000'!$D$2:$L$1048576, MATCH("wRC+", FanGraphs_Plus_Stats_1_1500[[#Headers],[ID]:[BABIP+]], 0), FALSE), 0)</f>
        <v>149</v>
      </c>
      <c r="AP380" s="3">
        <f t="shared" si="79"/>
        <v>669</v>
      </c>
      <c r="AQ380" s="3">
        <v>5.7</v>
      </c>
      <c r="AR380" s="3">
        <f t="shared" si="80"/>
        <v>307</v>
      </c>
      <c r="AS380" s="3">
        <v>5.7</v>
      </c>
      <c r="AT380" s="3">
        <f t="shared" si="81"/>
        <v>916</v>
      </c>
      <c r="AU380" s="14">
        <v>2.2999999999999998</v>
      </c>
      <c r="AV380" s="3">
        <f t="shared" si="82"/>
        <v>168</v>
      </c>
      <c r="AW380" s="3">
        <v>35</v>
      </c>
      <c r="AX380" s="3">
        <v>-1</v>
      </c>
      <c r="AY380" s="3">
        <v>0</v>
      </c>
      <c r="AZ380" s="3">
        <v>-2</v>
      </c>
      <c r="BA380" s="3">
        <v>19</v>
      </c>
      <c r="BB380" s="3" t="s">
        <v>401</v>
      </c>
      <c r="BC380" s="13">
        <f t="shared" si="83"/>
        <v>537.0068973240991</v>
      </c>
    </row>
    <row r="381" spans="1:55" x14ac:dyDescent="0.45">
      <c r="A381" s="1">
        <f t="shared" si="70"/>
        <v>360</v>
      </c>
      <c r="B381" s="3" t="s">
        <v>141</v>
      </c>
      <c r="C381" s="3" t="str">
        <f t="shared" si="71"/>
        <v>Ron Santo - 1965</v>
      </c>
      <c r="D381" s="3">
        <v>1965</v>
      </c>
      <c r="E381" s="3">
        <v>25</v>
      </c>
      <c r="F381" s="3" t="s">
        <v>88</v>
      </c>
      <c r="G381" s="3" t="s">
        <v>52</v>
      </c>
      <c r="H381" s="3">
        <v>164</v>
      </c>
      <c r="I381" s="3">
        <v>704</v>
      </c>
      <c r="J381" s="3">
        <v>608</v>
      </c>
      <c r="K381" s="3">
        <v>88</v>
      </c>
      <c r="L381" s="3">
        <v>173</v>
      </c>
      <c r="M381" s="3">
        <v>106</v>
      </c>
      <c r="N381" s="3">
        <v>30</v>
      </c>
      <c r="O381" s="3">
        <v>4</v>
      </c>
      <c r="P381" s="3">
        <v>33</v>
      </c>
      <c r="Q381" s="3">
        <f t="shared" si="72"/>
        <v>398</v>
      </c>
      <c r="R381" s="3">
        <v>101</v>
      </c>
      <c r="S381" s="3">
        <v>3</v>
      </c>
      <c r="T381" s="3">
        <v>1</v>
      </c>
      <c r="U381" s="3">
        <v>88</v>
      </c>
      <c r="V381" s="3">
        <v>109</v>
      </c>
      <c r="W381" s="3">
        <v>0.28499999999999998</v>
      </c>
      <c r="X381" s="3">
        <f t="shared" si="73"/>
        <v>1140</v>
      </c>
      <c r="Y381" s="3">
        <v>0.378</v>
      </c>
      <c r="Z381" s="3">
        <f t="shared" si="74"/>
        <v>947</v>
      </c>
      <c r="AA381" s="3">
        <v>0.51</v>
      </c>
      <c r="AB381" s="3">
        <f t="shared" si="75"/>
        <v>834</v>
      </c>
      <c r="AC381" s="3">
        <v>0.88800000000000001</v>
      </c>
      <c r="AD381" s="3">
        <f t="shared" si="76"/>
        <v>871</v>
      </c>
      <c r="AE381" s="3">
        <v>146</v>
      </c>
      <c r="AF381" s="3">
        <f t="shared" si="77"/>
        <v>772</v>
      </c>
      <c r="AG381" s="3">
        <v>310</v>
      </c>
      <c r="AH381" s="3">
        <v>12</v>
      </c>
      <c r="AI381" s="3">
        <v>5</v>
      </c>
      <c r="AJ381" s="3">
        <v>0</v>
      </c>
      <c r="AK381" s="3">
        <v>3</v>
      </c>
      <c r="AL381" s="3">
        <v>7</v>
      </c>
      <c r="AM381" s="3">
        <v>7.7</v>
      </c>
      <c r="AN381" s="3">
        <f t="shared" si="78"/>
        <v>360</v>
      </c>
      <c r="AO381" s="3">
        <f>_xlfn.IFNA(VLOOKUP(C381, 'FanGraphs Plus Stats 1-2000'!$D$2:$L$1048576, MATCH("wRC+", FanGraphs_Plus_Stats_1_1500[[#Headers],[ID]:[BABIP+]], 0), FALSE), 0)</f>
        <v>146</v>
      </c>
      <c r="AP381" s="3">
        <f t="shared" si="79"/>
        <v>737</v>
      </c>
      <c r="AQ381" s="3">
        <v>5</v>
      </c>
      <c r="AR381" s="3">
        <f t="shared" si="80"/>
        <v>541</v>
      </c>
      <c r="AS381" s="3">
        <v>7</v>
      </c>
      <c r="AT381" s="3">
        <f t="shared" si="81"/>
        <v>390</v>
      </c>
      <c r="AU381" s="14">
        <v>1.1000000000000001</v>
      </c>
      <c r="AV381" s="3">
        <f t="shared" si="82"/>
        <v>533</v>
      </c>
      <c r="AW381" s="3">
        <v>37</v>
      </c>
      <c r="AX381" s="3">
        <v>-1</v>
      </c>
      <c r="AY381" s="3">
        <v>-1</v>
      </c>
      <c r="AZ381" s="3">
        <v>-2</v>
      </c>
      <c r="BA381" s="3">
        <v>7</v>
      </c>
      <c r="BB381" s="3" t="s">
        <v>140</v>
      </c>
      <c r="BC381" s="13">
        <f t="shared" si="83"/>
        <v>589.47098036264254</v>
      </c>
    </row>
    <row r="382" spans="1:55" x14ac:dyDescent="0.45">
      <c r="A382" s="1">
        <f t="shared" si="70"/>
        <v>360</v>
      </c>
      <c r="B382" s="3" t="s">
        <v>408</v>
      </c>
      <c r="C382" s="3" t="str">
        <f t="shared" si="71"/>
        <v>Jim Wynn - 1974</v>
      </c>
      <c r="D382" s="3">
        <v>1974</v>
      </c>
      <c r="E382" s="3">
        <v>32</v>
      </c>
      <c r="F382" s="3" t="s">
        <v>164</v>
      </c>
      <c r="G382" s="3" t="s">
        <v>52</v>
      </c>
      <c r="H382" s="3">
        <v>150</v>
      </c>
      <c r="I382" s="3">
        <v>656</v>
      </c>
      <c r="J382" s="3">
        <v>535</v>
      </c>
      <c r="K382" s="3">
        <v>104</v>
      </c>
      <c r="L382" s="3">
        <v>145</v>
      </c>
      <c r="M382" s="3">
        <v>92</v>
      </c>
      <c r="N382" s="3">
        <v>17</v>
      </c>
      <c r="O382" s="3">
        <v>4</v>
      </c>
      <c r="P382" s="3">
        <v>32</v>
      </c>
      <c r="Q382" s="3">
        <f t="shared" si="72"/>
        <v>437</v>
      </c>
      <c r="R382" s="3">
        <v>108</v>
      </c>
      <c r="S382" s="3">
        <v>18</v>
      </c>
      <c r="T382" s="3">
        <v>15</v>
      </c>
      <c r="U382" s="3">
        <v>108</v>
      </c>
      <c r="V382" s="3">
        <v>104</v>
      </c>
      <c r="W382" s="3">
        <v>0.27100000000000002</v>
      </c>
      <c r="X382" s="3">
        <f t="shared" si="73"/>
        <v>1295</v>
      </c>
      <c r="Y382" s="3">
        <v>0.38700000000000001</v>
      </c>
      <c r="Z382" s="3">
        <f t="shared" si="74"/>
        <v>819</v>
      </c>
      <c r="AA382" s="3">
        <v>0.497</v>
      </c>
      <c r="AB382" s="3">
        <f t="shared" si="75"/>
        <v>923</v>
      </c>
      <c r="AC382" s="3">
        <v>0.88400000000000001</v>
      </c>
      <c r="AD382" s="3">
        <f t="shared" si="76"/>
        <v>897</v>
      </c>
      <c r="AE382" s="3">
        <v>151</v>
      </c>
      <c r="AF382" s="3">
        <f t="shared" si="77"/>
        <v>643</v>
      </c>
      <c r="AG382" s="3">
        <v>266</v>
      </c>
      <c r="AH382" s="3">
        <v>7</v>
      </c>
      <c r="AI382" s="3">
        <v>0</v>
      </c>
      <c r="AJ382" s="3">
        <v>2</v>
      </c>
      <c r="AK382" s="3">
        <v>11</v>
      </c>
      <c r="AL382" s="3">
        <v>4</v>
      </c>
      <c r="AM382" s="3">
        <v>7.7</v>
      </c>
      <c r="AN382" s="3">
        <f t="shared" si="78"/>
        <v>360</v>
      </c>
      <c r="AO382" s="3">
        <f>_xlfn.IFNA(VLOOKUP(C382, 'FanGraphs Plus Stats 1-2000'!$D$2:$L$1048576, MATCH("wRC+", FanGraphs_Plus_Stats_1_1500[[#Headers],[ID]:[BABIP+]], 0), FALSE), 0)</f>
        <v>0</v>
      </c>
      <c r="AP382" s="3">
        <f t="shared" si="79"/>
        <v>942</v>
      </c>
      <c r="AQ382" s="3">
        <v>5.7</v>
      </c>
      <c r="AR382" s="3">
        <f t="shared" si="80"/>
        <v>307</v>
      </c>
      <c r="AS382" s="3">
        <v>6.2</v>
      </c>
      <c r="AT382" s="3">
        <f t="shared" si="81"/>
        <v>682</v>
      </c>
      <c r="AU382" s="14">
        <v>1.5</v>
      </c>
      <c r="AV382" s="3">
        <f t="shared" si="82"/>
        <v>407</v>
      </c>
      <c r="AW382" s="3">
        <v>39</v>
      </c>
      <c r="AX382" s="3">
        <v>2</v>
      </c>
      <c r="AY382" s="3">
        <v>-2</v>
      </c>
      <c r="AZ382" s="3">
        <v>0</v>
      </c>
      <c r="BA382" s="3">
        <v>14</v>
      </c>
      <c r="BB382" s="3" t="s">
        <v>68</v>
      </c>
      <c r="BC382" s="13">
        <f t="shared" si="83"/>
        <v>601.89600231445036</v>
      </c>
    </row>
    <row r="383" spans="1:55" x14ac:dyDescent="0.45">
      <c r="A383" s="1">
        <f t="shared" si="70"/>
        <v>360</v>
      </c>
      <c r="B383" s="3" t="s">
        <v>138</v>
      </c>
      <c r="C383" s="3" t="str">
        <f t="shared" si="71"/>
        <v>Mike Schmidt - 1975</v>
      </c>
      <c r="D383" s="3">
        <v>1975</v>
      </c>
      <c r="E383" s="3">
        <v>25</v>
      </c>
      <c r="F383" s="3" t="s">
        <v>139</v>
      </c>
      <c r="G383" s="3" t="s">
        <v>52</v>
      </c>
      <c r="H383" s="3">
        <v>158</v>
      </c>
      <c r="I383" s="3">
        <v>674</v>
      </c>
      <c r="J383" s="3">
        <v>562</v>
      </c>
      <c r="K383" s="3">
        <v>93</v>
      </c>
      <c r="L383" s="3">
        <v>140</v>
      </c>
      <c r="M383" s="3">
        <v>65</v>
      </c>
      <c r="N383" s="3">
        <v>34</v>
      </c>
      <c r="O383" s="3">
        <v>3</v>
      </c>
      <c r="P383" s="3">
        <v>38</v>
      </c>
      <c r="Q383" s="3">
        <f t="shared" si="72"/>
        <v>251</v>
      </c>
      <c r="R383" s="3">
        <v>95</v>
      </c>
      <c r="S383" s="3">
        <v>29</v>
      </c>
      <c r="T383" s="3">
        <v>12</v>
      </c>
      <c r="U383" s="3">
        <v>101</v>
      </c>
      <c r="V383" s="3">
        <v>180</v>
      </c>
      <c r="W383" s="3">
        <v>0.249</v>
      </c>
      <c r="X383" s="3">
        <f t="shared" si="73"/>
        <v>1388</v>
      </c>
      <c r="Y383" s="3">
        <v>0.36699999999999999</v>
      </c>
      <c r="Z383" s="3">
        <f t="shared" si="74"/>
        <v>1092</v>
      </c>
      <c r="AA383" s="3">
        <v>0.52300000000000002</v>
      </c>
      <c r="AB383" s="3">
        <f t="shared" si="75"/>
        <v>747</v>
      </c>
      <c r="AC383" s="3">
        <v>0.89</v>
      </c>
      <c r="AD383" s="3">
        <f t="shared" si="76"/>
        <v>863</v>
      </c>
      <c r="AE383" s="3">
        <v>142</v>
      </c>
      <c r="AF383" s="3">
        <f t="shared" si="77"/>
        <v>870</v>
      </c>
      <c r="AG383" s="3">
        <v>294</v>
      </c>
      <c r="AH383" s="3">
        <v>7</v>
      </c>
      <c r="AI383" s="3">
        <v>4</v>
      </c>
      <c r="AJ383" s="3">
        <v>6</v>
      </c>
      <c r="AK383" s="3">
        <v>1</v>
      </c>
      <c r="AL383" s="3">
        <v>10</v>
      </c>
      <c r="AM383" s="3">
        <v>7.7</v>
      </c>
      <c r="AN383" s="3">
        <f t="shared" si="78"/>
        <v>360</v>
      </c>
      <c r="AO383" s="3">
        <f>_xlfn.IFNA(VLOOKUP(C383, 'FanGraphs Plus Stats 1-2000'!$D$2:$L$1048576, MATCH("wRC+", FanGraphs_Plus_Stats_1_1500[[#Headers],[ID]:[BABIP+]], 0), FALSE), 0)</f>
        <v>142</v>
      </c>
      <c r="AP383" s="3">
        <f t="shared" si="79"/>
        <v>845</v>
      </c>
      <c r="AQ383" s="3">
        <v>5.5</v>
      </c>
      <c r="AR383" s="3">
        <f t="shared" si="80"/>
        <v>354</v>
      </c>
      <c r="AS383" s="3">
        <v>5.9</v>
      </c>
      <c r="AT383" s="3">
        <f t="shared" si="81"/>
        <v>828</v>
      </c>
      <c r="AU383" s="14">
        <v>2.2000000000000002</v>
      </c>
      <c r="AV383" s="3">
        <f t="shared" si="82"/>
        <v>193</v>
      </c>
      <c r="AW383" s="3">
        <v>30</v>
      </c>
      <c r="AX383" s="3">
        <v>-1</v>
      </c>
      <c r="AY383" s="3">
        <v>2</v>
      </c>
      <c r="AZ383" s="3">
        <v>1</v>
      </c>
      <c r="BA383" s="3">
        <v>15</v>
      </c>
      <c r="BB383" s="3" t="s">
        <v>416</v>
      </c>
      <c r="BC383" s="13">
        <f t="shared" si="83"/>
        <v>642.03615832682533</v>
      </c>
    </row>
    <row r="384" spans="1:55" x14ac:dyDescent="0.45">
      <c r="A384" s="1">
        <f t="shared" si="70"/>
        <v>360</v>
      </c>
      <c r="B384" s="3" t="s">
        <v>363</v>
      </c>
      <c r="C384" s="3" t="str">
        <f t="shared" si="71"/>
        <v>Jim Fregosi - 1970</v>
      </c>
      <c r="D384" s="3">
        <v>1970</v>
      </c>
      <c r="E384" s="3">
        <v>28</v>
      </c>
      <c r="F384" s="3" t="s">
        <v>410</v>
      </c>
      <c r="G384" s="3" t="s">
        <v>43</v>
      </c>
      <c r="H384" s="3">
        <v>158</v>
      </c>
      <c r="I384" s="3">
        <v>679</v>
      </c>
      <c r="J384" s="3">
        <v>601</v>
      </c>
      <c r="K384" s="3">
        <v>95</v>
      </c>
      <c r="L384" s="3">
        <v>167</v>
      </c>
      <c r="M384" s="3">
        <v>107</v>
      </c>
      <c r="N384" s="3">
        <v>33</v>
      </c>
      <c r="O384" s="3">
        <v>5</v>
      </c>
      <c r="P384" s="3">
        <v>22</v>
      </c>
      <c r="Q384" s="3">
        <f t="shared" si="72"/>
        <v>811</v>
      </c>
      <c r="R384" s="3">
        <v>82</v>
      </c>
      <c r="S384" s="3">
        <v>0</v>
      </c>
      <c r="T384" s="3">
        <v>2</v>
      </c>
      <c r="U384" s="3">
        <v>69</v>
      </c>
      <c r="V384" s="3">
        <v>92</v>
      </c>
      <c r="W384" s="3">
        <v>0.27800000000000002</v>
      </c>
      <c r="X384" s="3">
        <f t="shared" si="73"/>
        <v>1232</v>
      </c>
      <c r="Y384" s="3">
        <v>0.35299999999999998</v>
      </c>
      <c r="Z384" s="3">
        <f t="shared" si="74"/>
        <v>1229</v>
      </c>
      <c r="AA384" s="3">
        <v>0.45900000000000002</v>
      </c>
      <c r="AB384" s="3">
        <f t="shared" si="75"/>
        <v>1134</v>
      </c>
      <c r="AC384" s="3">
        <v>0.81200000000000006</v>
      </c>
      <c r="AD384" s="3">
        <f t="shared" si="76"/>
        <v>1236</v>
      </c>
      <c r="AE384" s="3">
        <v>127</v>
      </c>
      <c r="AF384" s="3">
        <f t="shared" si="77"/>
        <v>1170</v>
      </c>
      <c r="AG384" s="3">
        <v>276</v>
      </c>
      <c r="AH384" s="3">
        <v>7</v>
      </c>
      <c r="AI384" s="3">
        <v>3</v>
      </c>
      <c r="AJ384" s="3">
        <v>2</v>
      </c>
      <c r="AK384" s="3">
        <v>4</v>
      </c>
      <c r="AL384" s="3">
        <v>3</v>
      </c>
      <c r="AM384" s="3">
        <v>7.7</v>
      </c>
      <c r="AN384" s="3">
        <f t="shared" si="78"/>
        <v>360</v>
      </c>
      <c r="AO384" s="3">
        <f>_xlfn.IFNA(VLOOKUP(C384, 'FanGraphs Plus Stats 1-2000'!$D$2:$L$1048576, MATCH("wRC+", FanGraphs_Plus_Stats_1_1500[[#Headers],[ID]:[BABIP+]], 0), FALSE), 0)</f>
        <v>0</v>
      </c>
      <c r="AP384" s="3">
        <f t="shared" si="79"/>
        <v>942</v>
      </c>
      <c r="AQ384" s="3">
        <v>5.3</v>
      </c>
      <c r="AR384" s="3">
        <f t="shared" si="80"/>
        <v>416</v>
      </c>
      <c r="AS384" s="3">
        <v>6.3</v>
      </c>
      <c r="AT384" s="3">
        <f t="shared" si="81"/>
        <v>644</v>
      </c>
      <c r="AU384" s="14">
        <v>2.4</v>
      </c>
      <c r="AV384" s="3">
        <f t="shared" si="82"/>
        <v>143</v>
      </c>
      <c r="AW384" s="3">
        <v>23</v>
      </c>
      <c r="AX384" s="3">
        <v>4</v>
      </c>
      <c r="AY384" s="3">
        <v>1</v>
      </c>
      <c r="AZ384" s="3">
        <v>5</v>
      </c>
      <c r="BA384" s="3">
        <v>14</v>
      </c>
      <c r="BB384" s="3" t="s">
        <v>411</v>
      </c>
      <c r="BC384" s="13">
        <f t="shared" si="83"/>
        <v>734.81794741413376</v>
      </c>
    </row>
    <row r="385" spans="1:55" x14ac:dyDescent="0.45">
      <c r="A385" s="1">
        <f t="shared" si="70"/>
        <v>360</v>
      </c>
      <c r="B385" s="3" t="s">
        <v>196</v>
      </c>
      <c r="C385" s="3" t="str">
        <f t="shared" si="71"/>
        <v>Ichiro Suzuki - 2001</v>
      </c>
      <c r="D385" s="3">
        <v>2001</v>
      </c>
      <c r="E385" s="3">
        <v>27</v>
      </c>
      <c r="F385" s="3" t="s">
        <v>106</v>
      </c>
      <c r="G385" s="3" t="s">
        <v>43</v>
      </c>
      <c r="H385" s="3">
        <v>157</v>
      </c>
      <c r="I385" s="3">
        <v>738</v>
      </c>
      <c r="J385" s="3">
        <v>692</v>
      </c>
      <c r="K385" s="3">
        <v>127</v>
      </c>
      <c r="L385" s="3">
        <v>242</v>
      </c>
      <c r="M385" s="3">
        <v>192</v>
      </c>
      <c r="N385" s="3">
        <v>34</v>
      </c>
      <c r="O385" s="3">
        <v>8</v>
      </c>
      <c r="P385" s="3">
        <v>8</v>
      </c>
      <c r="Q385" s="3">
        <f t="shared" si="72"/>
        <v>1186</v>
      </c>
      <c r="R385" s="3">
        <v>69</v>
      </c>
      <c r="S385" s="3">
        <v>56</v>
      </c>
      <c r="T385" s="3">
        <v>14</v>
      </c>
      <c r="U385" s="3">
        <v>30</v>
      </c>
      <c r="V385" s="3">
        <v>53</v>
      </c>
      <c r="W385" s="3">
        <v>0.35</v>
      </c>
      <c r="X385" s="3">
        <f t="shared" si="73"/>
        <v>193</v>
      </c>
      <c r="Y385" s="3">
        <v>0.38100000000000001</v>
      </c>
      <c r="Z385" s="3">
        <f t="shared" si="74"/>
        <v>901</v>
      </c>
      <c r="AA385" s="3">
        <v>0.45700000000000002</v>
      </c>
      <c r="AB385" s="3">
        <f t="shared" si="75"/>
        <v>1144</v>
      </c>
      <c r="AC385" s="3">
        <v>0.83799999999999997</v>
      </c>
      <c r="AD385" s="3">
        <f t="shared" si="76"/>
        <v>1139</v>
      </c>
      <c r="AE385" s="3">
        <v>126</v>
      </c>
      <c r="AF385" s="3">
        <f t="shared" si="77"/>
        <v>1188</v>
      </c>
      <c r="AG385" s="3">
        <v>316</v>
      </c>
      <c r="AH385" s="3">
        <v>3</v>
      </c>
      <c r="AI385" s="3">
        <v>8</v>
      </c>
      <c r="AJ385" s="3">
        <v>4</v>
      </c>
      <c r="AK385" s="3">
        <v>4</v>
      </c>
      <c r="AL385" s="3">
        <v>10</v>
      </c>
      <c r="AM385" s="3">
        <v>7.7</v>
      </c>
      <c r="AN385" s="3">
        <f t="shared" si="78"/>
        <v>360</v>
      </c>
      <c r="AO385" s="3">
        <f>_xlfn.IFNA(VLOOKUP(C385, 'FanGraphs Plus Stats 1-2000'!$D$2:$L$1048576, MATCH("wRC+", FanGraphs_Plus_Stats_1_1500[[#Headers],[ID]:[BABIP+]], 0), FALSE), 0)</f>
        <v>0</v>
      </c>
      <c r="AP385" s="3">
        <f t="shared" si="79"/>
        <v>942</v>
      </c>
      <c r="AQ385" s="3">
        <v>5.3</v>
      </c>
      <c r="AR385" s="3">
        <f t="shared" si="80"/>
        <v>416</v>
      </c>
      <c r="AS385" s="3">
        <v>6.2</v>
      </c>
      <c r="AT385" s="3">
        <f t="shared" si="81"/>
        <v>682</v>
      </c>
      <c r="AU385" s="14">
        <v>1</v>
      </c>
      <c r="AV385" s="3">
        <f t="shared" si="82"/>
        <v>568</v>
      </c>
      <c r="AW385" s="3">
        <v>30</v>
      </c>
      <c r="AX385" s="3">
        <v>6</v>
      </c>
      <c r="AY385" s="3">
        <v>9</v>
      </c>
      <c r="AZ385" s="3">
        <v>15</v>
      </c>
      <c r="BA385" s="3">
        <v>15</v>
      </c>
      <c r="BB385" s="3" t="s">
        <v>197</v>
      </c>
      <c r="BC385" s="13">
        <f t="shared" si="83"/>
        <v>738.56708347189658</v>
      </c>
    </row>
    <row r="386" spans="1:55" x14ac:dyDescent="0.45">
      <c r="A386" s="1">
        <f t="shared" ref="A386:A449" si="84">_xlfn.RANK.EQ(AM386, $AM$2:$AM$1401)</f>
        <v>360</v>
      </c>
      <c r="B386" s="3" t="s">
        <v>279</v>
      </c>
      <c r="C386" s="3" t="str">
        <f t="shared" ref="C386:C449" si="85">_xlfn.CONCAT(B386, " - ", D386)</f>
        <v>Brooks Robinson - 1967</v>
      </c>
      <c r="D386" s="3">
        <v>1967</v>
      </c>
      <c r="E386" s="3">
        <v>30</v>
      </c>
      <c r="F386" s="3" t="s">
        <v>61</v>
      </c>
      <c r="G386" s="3" t="s">
        <v>43</v>
      </c>
      <c r="H386" s="3">
        <v>158</v>
      </c>
      <c r="I386" s="3">
        <v>681</v>
      </c>
      <c r="J386" s="3">
        <v>610</v>
      </c>
      <c r="K386" s="3">
        <v>88</v>
      </c>
      <c r="L386" s="3">
        <v>164</v>
      </c>
      <c r="M386" s="3">
        <v>112</v>
      </c>
      <c r="N386" s="3">
        <v>25</v>
      </c>
      <c r="O386" s="3">
        <v>5</v>
      </c>
      <c r="P386" s="3">
        <v>22</v>
      </c>
      <c r="Q386" s="3">
        <f t="shared" ref="Q386:Q449" si="86">_xlfn.RANK.EQ(P386,$P$2:$P$1401)</f>
        <v>811</v>
      </c>
      <c r="R386" s="3">
        <v>77</v>
      </c>
      <c r="S386" s="3">
        <v>1</v>
      </c>
      <c r="T386" s="3">
        <v>3</v>
      </c>
      <c r="U386" s="3">
        <v>54</v>
      </c>
      <c r="V386" s="3">
        <v>54</v>
      </c>
      <c r="W386" s="3">
        <v>0.26900000000000002</v>
      </c>
      <c r="X386" s="3">
        <f t="shared" ref="X386:X449" si="87">_xlfn.RANK.EQ(W386,$W$2:$W$1401)</f>
        <v>1311</v>
      </c>
      <c r="Y386" s="3">
        <v>0.32800000000000001</v>
      </c>
      <c r="Z386" s="3">
        <f t="shared" ref="Z386:Z449" si="88">_xlfn.RANK.EQ(Y386,$Y$2:$Y$1401)</f>
        <v>1360</v>
      </c>
      <c r="AA386" s="3">
        <v>0.434</v>
      </c>
      <c r="AB386" s="3">
        <f t="shared" ref="AB386:AB449" si="89">_xlfn.RANK.EQ(AA386,$AA$2:$AA$1401)</f>
        <v>1244</v>
      </c>
      <c r="AC386" s="3">
        <v>0.76300000000000001</v>
      </c>
      <c r="AD386" s="3">
        <f t="shared" ref="AD386:AD449" si="90">_xlfn.RANK.EQ(AC386,$AC$2:$AC$1401)</f>
        <v>1339</v>
      </c>
      <c r="AE386" s="3">
        <v>124</v>
      </c>
      <c r="AF386" s="3">
        <f t="shared" ref="AF386:AF449" si="91">_xlfn.RANK.EQ(AE386,$AE$2:$AE$1401)</f>
        <v>1220</v>
      </c>
      <c r="AG386" s="3">
        <v>265</v>
      </c>
      <c r="AH386" s="3">
        <v>21</v>
      </c>
      <c r="AI386" s="3">
        <v>4</v>
      </c>
      <c r="AJ386" s="3">
        <v>5</v>
      </c>
      <c r="AK386" s="3">
        <v>8</v>
      </c>
      <c r="AL386" s="3">
        <v>9</v>
      </c>
      <c r="AM386" s="3">
        <v>7.7</v>
      </c>
      <c r="AN386" s="3">
        <f t="shared" ref="AN386:AN449" si="92">_xlfn.RANK.EQ(AM386,$AM$2:$AM$1401)</f>
        <v>360</v>
      </c>
      <c r="AO386" s="3">
        <f>_xlfn.IFNA(VLOOKUP(C386, 'FanGraphs Plus Stats 1-2000'!$D$2:$L$1048576, MATCH("wRC+", FanGraphs_Plus_Stats_1_1500[[#Headers],[ID]:[BABIP+]], 0), FALSE), 0)</f>
        <v>0</v>
      </c>
      <c r="AP386" s="3">
        <f t="shared" ref="AP386:AP449" si="93">_xlfn.RANK.EQ(AO386,$AO$2:$AO$1401)</f>
        <v>942</v>
      </c>
      <c r="AQ386" s="3">
        <v>5.5</v>
      </c>
      <c r="AR386" s="3">
        <f t="shared" ref="AR386:AR449" si="94">_xlfn.RANK.EQ(AQ386,$AQ$2:$AQ$1401)</f>
        <v>354</v>
      </c>
      <c r="AS386" s="3">
        <v>4</v>
      </c>
      <c r="AT386" s="3">
        <f t="shared" ref="AT386:AT449" si="95">_xlfn.RANK.EQ(AS386,$AS$2:$AS$1401)</f>
        <v>1344</v>
      </c>
      <c r="AU386" s="14">
        <v>4.2</v>
      </c>
      <c r="AV386" s="3">
        <f t="shared" ref="AV386:AV449" si="96">_xlfn.RANK.EQ(AU386,$AU$2:$AU$1401)</f>
        <v>10</v>
      </c>
      <c r="AW386" s="3">
        <v>13</v>
      </c>
      <c r="AX386" s="3">
        <v>-2</v>
      </c>
      <c r="AY386" s="3">
        <v>2</v>
      </c>
      <c r="AZ386" s="3">
        <v>-1</v>
      </c>
      <c r="BA386" s="3">
        <v>32</v>
      </c>
      <c r="BB386" s="3" t="s">
        <v>140</v>
      </c>
      <c r="BC386" s="13">
        <f t="shared" ref="BC386:BC449" si="97">GEOMEAN(AN386,AF386,AP386)</f>
        <v>745.13977228272529</v>
      </c>
    </row>
    <row r="387" spans="1:55" x14ac:dyDescent="0.45">
      <c r="A387" s="1">
        <f t="shared" si="84"/>
        <v>360</v>
      </c>
      <c r="B387" s="3" t="s">
        <v>414</v>
      </c>
      <c r="C387" s="3" t="str">
        <f t="shared" si="85"/>
        <v>Ron Hansen - 1964</v>
      </c>
      <c r="D387" s="3">
        <v>1964</v>
      </c>
      <c r="E387" s="3">
        <v>26</v>
      </c>
      <c r="F387" s="3" t="s">
        <v>182</v>
      </c>
      <c r="G387" s="3" t="s">
        <v>43</v>
      </c>
      <c r="H387" s="3">
        <v>158</v>
      </c>
      <c r="I387" s="3">
        <v>665</v>
      </c>
      <c r="J387" s="3">
        <v>575</v>
      </c>
      <c r="K387" s="3">
        <v>85</v>
      </c>
      <c r="L387" s="3">
        <v>150</v>
      </c>
      <c r="M387" s="3">
        <v>102</v>
      </c>
      <c r="N387" s="3">
        <v>25</v>
      </c>
      <c r="O387" s="3">
        <v>3</v>
      </c>
      <c r="P387" s="3">
        <v>20</v>
      </c>
      <c r="Q387" s="3">
        <f t="shared" si="86"/>
        <v>878</v>
      </c>
      <c r="R387" s="3">
        <v>68</v>
      </c>
      <c r="S387" s="3">
        <v>1</v>
      </c>
      <c r="T387" s="3">
        <v>0</v>
      </c>
      <c r="U387" s="3">
        <v>73</v>
      </c>
      <c r="V387" s="3">
        <v>73</v>
      </c>
      <c r="W387" s="3">
        <v>0.26100000000000001</v>
      </c>
      <c r="X387" s="3">
        <f t="shared" si="87"/>
        <v>1359</v>
      </c>
      <c r="Y387" s="3">
        <v>0.34699999999999998</v>
      </c>
      <c r="Z387" s="3">
        <f t="shared" si="88"/>
        <v>1278</v>
      </c>
      <c r="AA387" s="3">
        <v>0.41899999999999998</v>
      </c>
      <c r="AB387" s="3">
        <f t="shared" si="89"/>
        <v>1293</v>
      </c>
      <c r="AC387" s="3">
        <v>0.76600000000000001</v>
      </c>
      <c r="AD387" s="3">
        <f t="shared" si="90"/>
        <v>1335</v>
      </c>
      <c r="AE387" s="3">
        <v>115</v>
      </c>
      <c r="AF387" s="3">
        <f t="shared" si="91"/>
        <v>1319</v>
      </c>
      <c r="AG387" s="3">
        <v>241</v>
      </c>
      <c r="AH387" s="3">
        <v>15</v>
      </c>
      <c r="AI387" s="3">
        <v>6</v>
      </c>
      <c r="AJ387" s="3">
        <v>5</v>
      </c>
      <c r="AK387" s="3">
        <v>6</v>
      </c>
      <c r="AL387" s="3">
        <v>7</v>
      </c>
      <c r="AM387" s="3">
        <v>7.7</v>
      </c>
      <c r="AN387" s="3">
        <f t="shared" si="92"/>
        <v>360</v>
      </c>
      <c r="AO387" s="3">
        <f>_xlfn.IFNA(VLOOKUP(C387, 'FanGraphs Plus Stats 1-2000'!$D$2:$L$1048576, MATCH("wRC+", FanGraphs_Plus_Stats_1_1500[[#Headers],[ID]:[BABIP+]], 0), FALSE), 0)</f>
        <v>0</v>
      </c>
      <c r="AP387" s="3">
        <f t="shared" si="93"/>
        <v>942</v>
      </c>
      <c r="AQ387" s="3">
        <v>5.6</v>
      </c>
      <c r="AR387" s="3">
        <f t="shared" si="94"/>
        <v>336</v>
      </c>
      <c r="AS387" s="3">
        <v>4.9000000000000004</v>
      </c>
      <c r="AT387" s="3">
        <f t="shared" si="95"/>
        <v>1195</v>
      </c>
      <c r="AU387" s="14">
        <v>4</v>
      </c>
      <c r="AV387" s="3">
        <f t="shared" si="96"/>
        <v>12</v>
      </c>
      <c r="AW387" s="3">
        <v>14</v>
      </c>
      <c r="AX387" s="3">
        <v>-2</v>
      </c>
      <c r="AY387" s="3">
        <v>4</v>
      </c>
      <c r="AZ387" s="3">
        <v>2</v>
      </c>
      <c r="BA387" s="3">
        <v>27</v>
      </c>
      <c r="BB387" s="3" t="s">
        <v>62</v>
      </c>
      <c r="BC387" s="13">
        <f t="shared" si="97"/>
        <v>764.77332769093141</v>
      </c>
    </row>
    <row r="388" spans="1:55" x14ac:dyDescent="0.45">
      <c r="A388" s="1">
        <f t="shared" si="84"/>
        <v>360</v>
      </c>
      <c r="B388" s="3" t="s">
        <v>412</v>
      </c>
      <c r="C388" s="3" t="str">
        <f t="shared" si="85"/>
        <v>Chone Figgins - 2009</v>
      </c>
      <c r="D388" s="3">
        <v>2009</v>
      </c>
      <c r="E388" s="3">
        <v>31</v>
      </c>
      <c r="F388" s="3" t="s">
        <v>93</v>
      </c>
      <c r="G388" s="3" t="s">
        <v>43</v>
      </c>
      <c r="H388" s="3">
        <v>158</v>
      </c>
      <c r="I388" s="3">
        <v>729</v>
      </c>
      <c r="J388" s="3">
        <v>615</v>
      </c>
      <c r="K388" s="3">
        <v>114</v>
      </c>
      <c r="L388" s="3">
        <v>183</v>
      </c>
      <c r="M388" s="3">
        <v>141</v>
      </c>
      <c r="N388" s="3">
        <v>30</v>
      </c>
      <c r="O388" s="3">
        <v>7</v>
      </c>
      <c r="P388" s="3">
        <v>5</v>
      </c>
      <c r="Q388" s="3">
        <f t="shared" si="86"/>
        <v>1277</v>
      </c>
      <c r="R388" s="3">
        <v>54</v>
      </c>
      <c r="S388" s="3">
        <v>42</v>
      </c>
      <c r="T388" s="3">
        <v>17</v>
      </c>
      <c r="U388" s="3">
        <v>101</v>
      </c>
      <c r="V388" s="3">
        <v>114</v>
      </c>
      <c r="W388" s="3">
        <v>0.29799999999999999</v>
      </c>
      <c r="X388" s="3">
        <f t="shared" si="87"/>
        <v>944</v>
      </c>
      <c r="Y388" s="3">
        <v>0.39500000000000002</v>
      </c>
      <c r="Z388" s="3">
        <f t="shared" si="88"/>
        <v>685</v>
      </c>
      <c r="AA388" s="3">
        <v>0.39300000000000002</v>
      </c>
      <c r="AB388" s="3">
        <f t="shared" si="89"/>
        <v>1355</v>
      </c>
      <c r="AC388" s="3">
        <v>0.78900000000000003</v>
      </c>
      <c r="AD388" s="3">
        <f t="shared" si="90"/>
        <v>1290</v>
      </c>
      <c r="AE388" s="3">
        <v>110</v>
      </c>
      <c r="AF388" s="3">
        <f t="shared" si="91"/>
        <v>1353</v>
      </c>
      <c r="AG388" s="3">
        <v>242</v>
      </c>
      <c r="AH388" s="3">
        <v>8</v>
      </c>
      <c r="AI388" s="3">
        <v>1</v>
      </c>
      <c r="AJ388" s="3">
        <v>8</v>
      </c>
      <c r="AK388" s="3">
        <v>4</v>
      </c>
      <c r="AL388" s="3">
        <v>0</v>
      </c>
      <c r="AM388" s="3">
        <v>7.7</v>
      </c>
      <c r="AN388" s="3">
        <f t="shared" si="92"/>
        <v>360</v>
      </c>
      <c r="AO388" s="3">
        <f>_xlfn.IFNA(VLOOKUP(C388, 'FanGraphs Plus Stats 1-2000'!$D$2:$L$1048576, MATCH("wRC+", FanGraphs_Plus_Stats_1_1500[[#Headers],[ID]:[BABIP+]], 0), FALSE), 0)</f>
        <v>0</v>
      </c>
      <c r="AP388" s="3">
        <f t="shared" si="93"/>
        <v>942</v>
      </c>
      <c r="AQ388" s="3">
        <v>5.3</v>
      </c>
      <c r="AR388" s="3">
        <f t="shared" si="94"/>
        <v>416</v>
      </c>
      <c r="AS388" s="3">
        <v>4.8</v>
      </c>
      <c r="AT388" s="3">
        <f t="shared" si="95"/>
        <v>1224</v>
      </c>
      <c r="AU388" s="14">
        <v>3.3</v>
      </c>
      <c r="AV388" s="3">
        <f t="shared" si="96"/>
        <v>49</v>
      </c>
      <c r="AW388" s="3">
        <v>18</v>
      </c>
      <c r="AX388" s="3">
        <v>0</v>
      </c>
      <c r="AY388" s="3">
        <v>3</v>
      </c>
      <c r="AZ388" s="3">
        <v>3</v>
      </c>
      <c r="BA388" s="3">
        <v>29</v>
      </c>
      <c r="BB388" s="3" t="s">
        <v>413</v>
      </c>
      <c r="BC388" s="13">
        <f t="shared" si="97"/>
        <v>771.28887417478597</v>
      </c>
    </row>
    <row r="389" spans="1:55" x14ac:dyDescent="0.45">
      <c r="A389" s="1">
        <f t="shared" si="84"/>
        <v>388</v>
      </c>
      <c r="B389" s="3" t="s">
        <v>161</v>
      </c>
      <c r="C389" s="3" t="str">
        <f t="shared" si="85"/>
        <v>Joe Jackson - 1913</v>
      </c>
      <c r="D389" s="3">
        <v>1913</v>
      </c>
      <c r="E389" s="3">
        <v>25</v>
      </c>
      <c r="F389" s="3" t="s">
        <v>110</v>
      </c>
      <c r="G389" s="3" t="s">
        <v>43</v>
      </c>
      <c r="H389" s="3">
        <v>148</v>
      </c>
      <c r="I389" s="3">
        <v>623</v>
      </c>
      <c r="J389" s="3">
        <v>528</v>
      </c>
      <c r="K389" s="3">
        <v>109</v>
      </c>
      <c r="L389" s="3">
        <v>197</v>
      </c>
      <c r="M389" s="3">
        <v>134</v>
      </c>
      <c r="N389" s="3">
        <v>39</v>
      </c>
      <c r="O389" s="3">
        <v>17</v>
      </c>
      <c r="P389" s="3">
        <v>7</v>
      </c>
      <c r="Q389" s="3">
        <f t="shared" si="86"/>
        <v>1216</v>
      </c>
      <c r="R389" s="3">
        <v>71</v>
      </c>
      <c r="S389" s="3">
        <v>26</v>
      </c>
      <c r="T389" s="2"/>
      <c r="U389" s="3">
        <v>80</v>
      </c>
      <c r="V389" s="3">
        <v>26</v>
      </c>
      <c r="W389" s="3">
        <v>0.373</v>
      </c>
      <c r="X389" s="3">
        <f t="shared" si="87"/>
        <v>68</v>
      </c>
      <c r="Y389" s="3">
        <v>0.46</v>
      </c>
      <c r="Z389" s="3">
        <f t="shared" si="88"/>
        <v>84</v>
      </c>
      <c r="AA389" s="3">
        <v>0.55100000000000005</v>
      </c>
      <c r="AB389" s="3">
        <f t="shared" si="89"/>
        <v>532</v>
      </c>
      <c r="AC389" s="3">
        <v>1.0109999999999999</v>
      </c>
      <c r="AD389" s="3">
        <f t="shared" si="90"/>
        <v>297</v>
      </c>
      <c r="AE389" s="3">
        <v>192</v>
      </c>
      <c r="AF389" s="3">
        <f t="shared" si="91"/>
        <v>74</v>
      </c>
      <c r="AG389" s="3">
        <v>291</v>
      </c>
      <c r="AH389" s="2"/>
      <c r="AI389" s="3">
        <v>5</v>
      </c>
      <c r="AJ389" s="3">
        <v>10</v>
      </c>
      <c r="AK389" s="2"/>
      <c r="AL389" s="2"/>
      <c r="AM389" s="3">
        <v>7.6</v>
      </c>
      <c r="AN389" s="3">
        <f t="shared" si="92"/>
        <v>388</v>
      </c>
      <c r="AO389" s="3">
        <f>_xlfn.IFNA(VLOOKUP(C389, 'FanGraphs Plus Stats 1-2000'!$D$2:$L$1048576, MATCH("wRC+", FanGraphs_Plus_Stats_1_1500[[#Headers],[ID]:[BABIP+]], 0), FALSE), 0)</f>
        <v>186</v>
      </c>
      <c r="AP389" s="3">
        <f t="shared" si="93"/>
        <v>72</v>
      </c>
      <c r="AQ389" s="3">
        <v>5.2</v>
      </c>
      <c r="AR389" s="3">
        <f t="shared" si="94"/>
        <v>456</v>
      </c>
      <c r="AS389" s="3">
        <v>8.1999999999999993</v>
      </c>
      <c r="AT389" s="3">
        <f t="shared" si="95"/>
        <v>161</v>
      </c>
      <c r="AU389" s="14">
        <v>-1.4</v>
      </c>
      <c r="AV389" s="3">
        <f t="shared" si="96"/>
        <v>1369</v>
      </c>
      <c r="AW389" s="3">
        <v>61</v>
      </c>
      <c r="AX389" s="3">
        <v>0</v>
      </c>
      <c r="AY389" s="3">
        <v>-2</v>
      </c>
      <c r="AZ389" s="3">
        <v>-2</v>
      </c>
      <c r="BA389" s="3">
        <v>-4</v>
      </c>
      <c r="BB389" s="3" t="s">
        <v>113</v>
      </c>
      <c r="BC389" s="13">
        <f t="shared" si="97"/>
        <v>127.38901529942075</v>
      </c>
    </row>
    <row r="390" spans="1:55" x14ac:dyDescent="0.45">
      <c r="A390" s="1">
        <f t="shared" si="84"/>
        <v>388</v>
      </c>
      <c r="B390" s="3" t="s">
        <v>422</v>
      </c>
      <c r="C390" s="3" t="str">
        <f t="shared" si="85"/>
        <v>Miguel Cabrera - 2011</v>
      </c>
      <c r="D390" s="3">
        <v>2011</v>
      </c>
      <c r="E390" s="3">
        <v>28</v>
      </c>
      <c r="F390" s="3" t="s">
        <v>70</v>
      </c>
      <c r="G390" s="3" t="s">
        <v>43</v>
      </c>
      <c r="H390" s="3">
        <v>161</v>
      </c>
      <c r="I390" s="3">
        <v>688</v>
      </c>
      <c r="J390" s="3">
        <v>572</v>
      </c>
      <c r="K390" s="3">
        <v>111</v>
      </c>
      <c r="L390" s="3">
        <v>197</v>
      </c>
      <c r="M390" s="3">
        <v>119</v>
      </c>
      <c r="N390" s="3">
        <v>48</v>
      </c>
      <c r="O390" s="3">
        <v>0</v>
      </c>
      <c r="P390" s="3">
        <v>30</v>
      </c>
      <c r="Q390" s="3">
        <f t="shared" si="86"/>
        <v>517</v>
      </c>
      <c r="R390" s="3">
        <v>105</v>
      </c>
      <c r="S390" s="3">
        <v>2</v>
      </c>
      <c r="T390" s="3">
        <v>1</v>
      </c>
      <c r="U390" s="3">
        <v>108</v>
      </c>
      <c r="V390" s="3">
        <v>89</v>
      </c>
      <c r="W390" s="3">
        <v>0.34399999999999997</v>
      </c>
      <c r="X390" s="3">
        <f t="shared" si="87"/>
        <v>240</v>
      </c>
      <c r="Y390" s="3">
        <v>0.44800000000000001</v>
      </c>
      <c r="Z390" s="3">
        <f t="shared" si="88"/>
        <v>149</v>
      </c>
      <c r="AA390" s="3">
        <v>0.58599999999999997</v>
      </c>
      <c r="AB390" s="3">
        <f t="shared" si="89"/>
        <v>332</v>
      </c>
      <c r="AC390" s="3">
        <v>1.0329999999999999</v>
      </c>
      <c r="AD390" s="3">
        <f t="shared" si="90"/>
        <v>221</v>
      </c>
      <c r="AE390" s="3">
        <v>179</v>
      </c>
      <c r="AF390" s="3">
        <f t="shared" si="91"/>
        <v>151</v>
      </c>
      <c r="AG390" s="3">
        <v>335</v>
      </c>
      <c r="AH390" s="3">
        <v>24</v>
      </c>
      <c r="AI390" s="3">
        <v>3</v>
      </c>
      <c r="AJ390" s="3">
        <v>0</v>
      </c>
      <c r="AK390" s="3">
        <v>5</v>
      </c>
      <c r="AL390" s="3">
        <v>22</v>
      </c>
      <c r="AM390" s="3">
        <v>7.6</v>
      </c>
      <c r="AN390" s="3">
        <f t="shared" si="92"/>
        <v>388</v>
      </c>
      <c r="AO390" s="3">
        <f>_xlfn.IFNA(VLOOKUP(C390, 'FanGraphs Plus Stats 1-2000'!$D$2:$L$1048576, MATCH("wRC+", FanGraphs_Plus_Stats_1_1500[[#Headers],[ID]:[BABIP+]], 0), FALSE), 0)</f>
        <v>177</v>
      </c>
      <c r="AP390" s="3">
        <f t="shared" si="93"/>
        <v>135</v>
      </c>
      <c r="AQ390" s="3">
        <v>5.2</v>
      </c>
      <c r="AR390" s="3">
        <f t="shared" si="94"/>
        <v>456</v>
      </c>
      <c r="AS390" s="3">
        <v>7.9</v>
      </c>
      <c r="AT390" s="3">
        <f t="shared" si="95"/>
        <v>201</v>
      </c>
      <c r="AU390" s="14">
        <v>-1.2</v>
      </c>
      <c r="AV390" s="3">
        <f t="shared" si="96"/>
        <v>1344</v>
      </c>
      <c r="AW390" s="3">
        <v>64</v>
      </c>
      <c r="AX390" s="3">
        <v>-3</v>
      </c>
      <c r="AY390" s="3">
        <v>0</v>
      </c>
      <c r="AZ390" s="3">
        <v>-3</v>
      </c>
      <c r="BA390" s="3">
        <v>-2</v>
      </c>
      <c r="BB390" s="3" t="s">
        <v>274</v>
      </c>
      <c r="BC390" s="13">
        <f t="shared" si="97"/>
        <v>199.24196386930441</v>
      </c>
    </row>
    <row r="391" spans="1:55" x14ac:dyDescent="0.45">
      <c r="A391" s="1">
        <f t="shared" si="84"/>
        <v>388</v>
      </c>
      <c r="B391" s="3" t="s">
        <v>427</v>
      </c>
      <c r="C391" s="3" t="str">
        <f t="shared" si="85"/>
        <v>Ken Caminiti - 1996</v>
      </c>
      <c r="D391" s="3">
        <v>1996</v>
      </c>
      <c r="E391" s="3">
        <v>33</v>
      </c>
      <c r="F391" s="3" t="s">
        <v>264</v>
      </c>
      <c r="G391" s="3" t="s">
        <v>52</v>
      </c>
      <c r="H391" s="3">
        <v>146</v>
      </c>
      <c r="I391" s="3">
        <v>639</v>
      </c>
      <c r="J391" s="3">
        <v>546</v>
      </c>
      <c r="K391" s="3">
        <v>109</v>
      </c>
      <c r="L391" s="3">
        <v>178</v>
      </c>
      <c r="M391" s="3">
        <v>99</v>
      </c>
      <c r="N391" s="3">
        <v>37</v>
      </c>
      <c r="O391" s="3">
        <v>2</v>
      </c>
      <c r="P391" s="3">
        <v>40</v>
      </c>
      <c r="Q391" s="3">
        <f t="shared" si="86"/>
        <v>193</v>
      </c>
      <c r="R391" s="3">
        <v>130</v>
      </c>
      <c r="S391" s="3">
        <v>11</v>
      </c>
      <c r="T391" s="3">
        <v>5</v>
      </c>
      <c r="U391" s="3">
        <v>78</v>
      </c>
      <c r="V391" s="3">
        <v>99</v>
      </c>
      <c r="W391" s="3">
        <v>0.32600000000000001</v>
      </c>
      <c r="X391" s="3">
        <f t="shared" si="87"/>
        <v>449</v>
      </c>
      <c r="Y391" s="3">
        <v>0.40799999999999997</v>
      </c>
      <c r="Z391" s="3">
        <f t="shared" si="88"/>
        <v>512</v>
      </c>
      <c r="AA391" s="3">
        <v>0.621</v>
      </c>
      <c r="AB391" s="3">
        <f t="shared" si="89"/>
        <v>181</v>
      </c>
      <c r="AC391" s="3">
        <v>1.028</v>
      </c>
      <c r="AD391" s="3">
        <f t="shared" si="90"/>
        <v>240</v>
      </c>
      <c r="AE391" s="3">
        <v>174</v>
      </c>
      <c r="AF391" s="3">
        <f t="shared" si="91"/>
        <v>213</v>
      </c>
      <c r="AG391" s="3">
        <v>339</v>
      </c>
      <c r="AH391" s="3">
        <v>15</v>
      </c>
      <c r="AI391" s="3">
        <v>4</v>
      </c>
      <c r="AJ391" s="3">
        <v>0</v>
      </c>
      <c r="AK391" s="3">
        <v>10</v>
      </c>
      <c r="AL391" s="3">
        <v>16</v>
      </c>
      <c r="AM391" s="3">
        <v>7.6</v>
      </c>
      <c r="AN391" s="3">
        <f t="shared" si="92"/>
        <v>388</v>
      </c>
      <c r="AO391" s="3">
        <f>_xlfn.IFNA(VLOOKUP(C391, 'FanGraphs Plus Stats 1-2000'!$D$2:$L$1048576, MATCH("wRC+", FanGraphs_Plus_Stats_1_1500[[#Headers],[ID]:[BABIP+]], 0), FALSE), 0)</f>
        <v>169</v>
      </c>
      <c r="AP391" s="3">
        <f t="shared" si="93"/>
        <v>241</v>
      </c>
      <c r="AQ391" s="3">
        <v>5.7</v>
      </c>
      <c r="AR391" s="3">
        <f t="shared" si="94"/>
        <v>307</v>
      </c>
      <c r="AS391" s="3">
        <v>7.5</v>
      </c>
      <c r="AT391" s="3">
        <f t="shared" si="95"/>
        <v>263</v>
      </c>
      <c r="AU391" s="14">
        <v>0.4</v>
      </c>
      <c r="AV391" s="3">
        <f t="shared" si="96"/>
        <v>770</v>
      </c>
      <c r="AW391" s="3">
        <v>58</v>
      </c>
      <c r="AX391" s="3">
        <v>-1</v>
      </c>
      <c r="AY391" s="3">
        <v>-1</v>
      </c>
      <c r="AZ391" s="3">
        <v>-1</v>
      </c>
      <c r="BA391" s="3">
        <v>3</v>
      </c>
      <c r="BB391" s="3" t="s">
        <v>206</v>
      </c>
      <c r="BC391" s="13">
        <f t="shared" si="97"/>
        <v>271.06667204870513</v>
      </c>
    </row>
    <row r="392" spans="1:55" x14ac:dyDescent="0.45">
      <c r="A392" s="1">
        <f t="shared" si="84"/>
        <v>388</v>
      </c>
      <c r="B392" s="3" t="s">
        <v>438</v>
      </c>
      <c r="C392" s="3" t="str">
        <f t="shared" si="85"/>
        <v>Buster Posey - 2012</v>
      </c>
      <c r="D392" s="3">
        <v>2012</v>
      </c>
      <c r="E392" s="3">
        <v>25</v>
      </c>
      <c r="F392" s="3" t="s">
        <v>58</v>
      </c>
      <c r="G392" s="3" t="s">
        <v>52</v>
      </c>
      <c r="H392" s="3">
        <v>148</v>
      </c>
      <c r="I392" s="3">
        <v>610</v>
      </c>
      <c r="J392" s="3">
        <v>530</v>
      </c>
      <c r="K392" s="3">
        <v>78</v>
      </c>
      <c r="L392" s="3">
        <v>178</v>
      </c>
      <c r="M392" s="3">
        <v>114</v>
      </c>
      <c r="N392" s="3">
        <v>39</v>
      </c>
      <c r="O392" s="3">
        <v>1</v>
      </c>
      <c r="P392" s="3">
        <v>24</v>
      </c>
      <c r="Q392" s="3">
        <f t="shared" si="86"/>
        <v>740</v>
      </c>
      <c r="R392" s="3">
        <v>103</v>
      </c>
      <c r="S392" s="3">
        <v>1</v>
      </c>
      <c r="T392" s="3">
        <v>1</v>
      </c>
      <c r="U392" s="3">
        <v>69</v>
      </c>
      <c r="V392" s="3">
        <v>96</v>
      </c>
      <c r="W392" s="3">
        <v>0.33600000000000002</v>
      </c>
      <c r="X392" s="3">
        <f t="shared" si="87"/>
        <v>309</v>
      </c>
      <c r="Y392" s="3">
        <v>0.40799999999999997</v>
      </c>
      <c r="Z392" s="3">
        <f t="shared" si="88"/>
        <v>512</v>
      </c>
      <c r="AA392" s="3">
        <v>0.54900000000000004</v>
      </c>
      <c r="AB392" s="3">
        <f t="shared" si="89"/>
        <v>542</v>
      </c>
      <c r="AC392" s="3">
        <v>0.95699999999999996</v>
      </c>
      <c r="AD392" s="3">
        <f t="shared" si="90"/>
        <v>506</v>
      </c>
      <c r="AE392" s="3">
        <v>171</v>
      </c>
      <c r="AF392" s="3">
        <f t="shared" si="91"/>
        <v>258</v>
      </c>
      <c r="AG392" s="3">
        <v>291</v>
      </c>
      <c r="AH392" s="3">
        <v>19</v>
      </c>
      <c r="AI392" s="3">
        <v>2</v>
      </c>
      <c r="AJ392" s="3">
        <v>0</v>
      </c>
      <c r="AK392" s="3">
        <v>9</v>
      </c>
      <c r="AL392" s="3">
        <v>7</v>
      </c>
      <c r="AM392" s="3">
        <v>7.6</v>
      </c>
      <c r="AN392" s="3">
        <f t="shared" si="92"/>
        <v>388</v>
      </c>
      <c r="AO392" s="3">
        <f>_xlfn.IFNA(VLOOKUP(C392, 'FanGraphs Plus Stats 1-2000'!$D$2:$L$1048576, MATCH("wRC+", FanGraphs_Plus_Stats_1_1500[[#Headers],[ID]:[BABIP+]], 0), FALSE), 0)</f>
        <v>164</v>
      </c>
      <c r="AP392" s="3">
        <f t="shared" si="93"/>
        <v>321</v>
      </c>
      <c r="AQ392" s="3">
        <v>5.7</v>
      </c>
      <c r="AR392" s="3">
        <f t="shared" si="94"/>
        <v>307</v>
      </c>
      <c r="AS392" s="3">
        <v>7.3</v>
      </c>
      <c r="AT392" s="3">
        <f t="shared" si="95"/>
        <v>307</v>
      </c>
      <c r="AU392" s="14">
        <v>0.8</v>
      </c>
      <c r="AV392" s="3">
        <f t="shared" si="96"/>
        <v>639</v>
      </c>
      <c r="AW392" s="3">
        <v>51</v>
      </c>
      <c r="AX392" s="3">
        <v>-3</v>
      </c>
      <c r="AY392" s="3">
        <v>0</v>
      </c>
      <c r="AZ392" s="3">
        <v>-3</v>
      </c>
      <c r="BA392" s="3">
        <v>1</v>
      </c>
      <c r="BB392" s="3" t="s">
        <v>439</v>
      </c>
      <c r="BC392" s="13">
        <f t="shared" si="97"/>
        <v>317.92071121585343</v>
      </c>
    </row>
    <row r="393" spans="1:55" x14ac:dyDescent="0.45">
      <c r="A393" s="1">
        <f t="shared" si="84"/>
        <v>388</v>
      </c>
      <c r="B393" s="3" t="s">
        <v>441</v>
      </c>
      <c r="C393" s="3" t="str">
        <f t="shared" si="85"/>
        <v>Hank Greenberg - 1937</v>
      </c>
      <c r="D393" s="3">
        <v>1937</v>
      </c>
      <c r="E393" s="3">
        <v>26</v>
      </c>
      <c r="F393" s="3" t="s">
        <v>70</v>
      </c>
      <c r="G393" s="3" t="s">
        <v>43</v>
      </c>
      <c r="H393" s="3">
        <v>154</v>
      </c>
      <c r="I393" s="3">
        <v>701</v>
      </c>
      <c r="J393" s="3">
        <v>594</v>
      </c>
      <c r="K393" s="3">
        <v>137</v>
      </c>
      <c r="L393" s="3">
        <v>200</v>
      </c>
      <c r="M393" s="3">
        <v>97</v>
      </c>
      <c r="N393" s="3">
        <v>49</v>
      </c>
      <c r="O393" s="3">
        <v>14</v>
      </c>
      <c r="P393" s="3">
        <v>40</v>
      </c>
      <c r="Q393" s="3">
        <f t="shared" si="86"/>
        <v>193</v>
      </c>
      <c r="R393" s="3">
        <v>184</v>
      </c>
      <c r="S393" s="3">
        <v>8</v>
      </c>
      <c r="T393" s="3">
        <v>3</v>
      </c>
      <c r="U393" s="3">
        <v>102</v>
      </c>
      <c r="V393" s="3">
        <v>101</v>
      </c>
      <c r="W393" s="3">
        <v>0.33700000000000002</v>
      </c>
      <c r="X393" s="3">
        <f t="shared" si="87"/>
        <v>300</v>
      </c>
      <c r="Y393" s="3">
        <v>0.436</v>
      </c>
      <c r="Z393" s="3">
        <f t="shared" si="88"/>
        <v>228</v>
      </c>
      <c r="AA393" s="3">
        <v>0.66800000000000004</v>
      </c>
      <c r="AB393" s="3">
        <f t="shared" si="89"/>
        <v>62</v>
      </c>
      <c r="AC393" s="3">
        <v>1.105</v>
      </c>
      <c r="AD393" s="3">
        <f t="shared" si="90"/>
        <v>80</v>
      </c>
      <c r="AE393" s="3">
        <v>172</v>
      </c>
      <c r="AF393" s="3">
        <f t="shared" si="91"/>
        <v>240</v>
      </c>
      <c r="AG393" s="3">
        <v>397</v>
      </c>
      <c r="AH393" s="2"/>
      <c r="AI393" s="3">
        <v>3</v>
      </c>
      <c r="AJ393" s="3">
        <v>2</v>
      </c>
      <c r="AK393" s="2"/>
      <c r="AL393" s="3">
        <v>4</v>
      </c>
      <c r="AM393" s="3">
        <v>7.6</v>
      </c>
      <c r="AN393" s="3">
        <f t="shared" si="92"/>
        <v>388</v>
      </c>
      <c r="AO393" s="3">
        <f>_xlfn.IFNA(VLOOKUP(C393, 'FanGraphs Plus Stats 1-2000'!$D$2:$L$1048576, MATCH("wRC+", FanGraphs_Plus_Stats_1_1500[[#Headers],[ID]:[BABIP+]], 0), FALSE), 0)</f>
        <v>162</v>
      </c>
      <c r="AP393" s="3">
        <f t="shared" si="93"/>
        <v>362</v>
      </c>
      <c r="AQ393" s="3">
        <v>5.2</v>
      </c>
      <c r="AR393" s="3">
        <f t="shared" si="94"/>
        <v>456</v>
      </c>
      <c r="AS393" s="3">
        <v>7.4</v>
      </c>
      <c r="AT393" s="3">
        <f t="shared" si="95"/>
        <v>290</v>
      </c>
      <c r="AU393" s="14">
        <v>-0.5</v>
      </c>
      <c r="AV393" s="3">
        <f t="shared" si="96"/>
        <v>1170</v>
      </c>
      <c r="AW393" s="3">
        <v>65</v>
      </c>
      <c r="AX393" s="3">
        <v>-4</v>
      </c>
      <c r="AY393" s="3">
        <v>2</v>
      </c>
      <c r="AZ393" s="3">
        <v>-2</v>
      </c>
      <c r="BA393" s="3">
        <v>2</v>
      </c>
      <c r="BB393" s="3" t="s">
        <v>56</v>
      </c>
      <c r="BC393" s="13">
        <f t="shared" si="97"/>
        <v>323.03569402367242</v>
      </c>
    </row>
    <row r="394" spans="1:55" x14ac:dyDescent="0.45">
      <c r="A394" s="1">
        <f t="shared" si="84"/>
        <v>388</v>
      </c>
      <c r="B394" s="3" t="s">
        <v>72</v>
      </c>
      <c r="C394" s="3" t="str">
        <f t="shared" si="85"/>
        <v>Stan Musial - 1953</v>
      </c>
      <c r="D394" s="3">
        <v>1953</v>
      </c>
      <c r="E394" s="3">
        <v>32</v>
      </c>
      <c r="F394" s="3" t="s">
        <v>51</v>
      </c>
      <c r="G394" s="3" t="s">
        <v>52</v>
      </c>
      <c r="H394" s="3">
        <v>157</v>
      </c>
      <c r="I394" s="3">
        <v>698</v>
      </c>
      <c r="J394" s="3">
        <v>593</v>
      </c>
      <c r="K394" s="3">
        <v>127</v>
      </c>
      <c r="L394" s="3">
        <v>200</v>
      </c>
      <c r="M394" s="3">
        <v>108</v>
      </c>
      <c r="N394" s="3">
        <v>53</v>
      </c>
      <c r="O394" s="3">
        <v>9</v>
      </c>
      <c r="P394" s="3">
        <v>30</v>
      </c>
      <c r="Q394" s="3">
        <f t="shared" si="86"/>
        <v>517</v>
      </c>
      <c r="R394" s="3">
        <v>113</v>
      </c>
      <c r="S394" s="3">
        <v>3</v>
      </c>
      <c r="T394" s="3">
        <v>4</v>
      </c>
      <c r="U394" s="3">
        <v>105</v>
      </c>
      <c r="V394" s="3">
        <v>32</v>
      </c>
      <c r="W394" s="3">
        <v>0.33700000000000002</v>
      </c>
      <c r="X394" s="3">
        <f t="shared" si="87"/>
        <v>300</v>
      </c>
      <c r="Y394" s="3">
        <v>0.437</v>
      </c>
      <c r="Z394" s="3">
        <f t="shared" si="88"/>
        <v>222</v>
      </c>
      <c r="AA394" s="3">
        <v>0.60899999999999999</v>
      </c>
      <c r="AB394" s="3">
        <f t="shared" si="89"/>
        <v>225</v>
      </c>
      <c r="AC394" s="3">
        <v>1.046</v>
      </c>
      <c r="AD394" s="3">
        <f t="shared" si="90"/>
        <v>174</v>
      </c>
      <c r="AE394" s="3">
        <v>169</v>
      </c>
      <c r="AF394" s="3">
        <f t="shared" si="91"/>
        <v>291</v>
      </c>
      <c r="AG394" s="3">
        <v>361</v>
      </c>
      <c r="AH394" s="3">
        <v>10</v>
      </c>
      <c r="AI394" s="3">
        <v>0</v>
      </c>
      <c r="AJ394" s="3">
        <v>0</v>
      </c>
      <c r="AK394" s="2"/>
      <c r="AL394" s="3">
        <v>12</v>
      </c>
      <c r="AM394" s="3">
        <v>7.6</v>
      </c>
      <c r="AN394" s="3">
        <f t="shared" si="92"/>
        <v>388</v>
      </c>
      <c r="AO394" s="3">
        <f>_xlfn.IFNA(VLOOKUP(C394, 'FanGraphs Plus Stats 1-2000'!$D$2:$L$1048576, MATCH("wRC+", FanGraphs_Plus_Stats_1_1500[[#Headers],[ID]:[BABIP+]], 0), FALSE), 0)</f>
        <v>165</v>
      </c>
      <c r="AP394" s="3">
        <f t="shared" si="93"/>
        <v>302</v>
      </c>
      <c r="AQ394" s="3">
        <v>5.0999999999999996</v>
      </c>
      <c r="AR394" s="3">
        <f t="shared" si="94"/>
        <v>503</v>
      </c>
      <c r="AS394" s="3">
        <v>7.8</v>
      </c>
      <c r="AT394" s="3">
        <f t="shared" si="95"/>
        <v>212</v>
      </c>
      <c r="AU394" s="14">
        <v>-0.8</v>
      </c>
      <c r="AV394" s="3">
        <f t="shared" si="96"/>
        <v>1268</v>
      </c>
      <c r="AW394" s="3">
        <v>59</v>
      </c>
      <c r="AX394" s="3">
        <v>3</v>
      </c>
      <c r="AY394" s="3">
        <v>1</v>
      </c>
      <c r="AZ394" s="3">
        <v>4</v>
      </c>
      <c r="BA394" s="3">
        <v>0</v>
      </c>
      <c r="BB394" s="3" t="s">
        <v>423</v>
      </c>
      <c r="BC394" s="13">
        <f t="shared" si="97"/>
        <v>324.27282309404308</v>
      </c>
    </row>
    <row r="395" spans="1:55" x14ac:dyDescent="0.45">
      <c r="A395" s="1">
        <f t="shared" si="84"/>
        <v>388</v>
      </c>
      <c r="B395" s="3" t="s">
        <v>397</v>
      </c>
      <c r="C395" s="3" t="str">
        <f t="shared" si="85"/>
        <v>John Olerud - 1998</v>
      </c>
      <c r="D395" s="3">
        <v>1998</v>
      </c>
      <c r="E395" s="3">
        <v>29</v>
      </c>
      <c r="F395" s="3" t="s">
        <v>294</v>
      </c>
      <c r="G395" s="3" t="s">
        <v>52</v>
      </c>
      <c r="H395" s="3">
        <v>160</v>
      </c>
      <c r="I395" s="3">
        <v>665</v>
      </c>
      <c r="J395" s="3">
        <v>557</v>
      </c>
      <c r="K395" s="3">
        <v>91</v>
      </c>
      <c r="L395" s="3">
        <v>197</v>
      </c>
      <c r="M395" s="3">
        <v>135</v>
      </c>
      <c r="N395" s="3">
        <v>36</v>
      </c>
      <c r="O395" s="3">
        <v>4</v>
      </c>
      <c r="P395" s="3">
        <v>22</v>
      </c>
      <c r="Q395" s="3">
        <f t="shared" si="86"/>
        <v>811</v>
      </c>
      <c r="R395" s="3">
        <v>93</v>
      </c>
      <c r="S395" s="3">
        <v>2</v>
      </c>
      <c r="T395" s="3">
        <v>2</v>
      </c>
      <c r="U395" s="3">
        <v>96</v>
      </c>
      <c r="V395" s="3">
        <v>73</v>
      </c>
      <c r="W395" s="3">
        <v>0.35399999999999998</v>
      </c>
      <c r="X395" s="3">
        <f t="shared" si="87"/>
        <v>160</v>
      </c>
      <c r="Y395" s="3">
        <v>0.44700000000000001</v>
      </c>
      <c r="Z395" s="3">
        <f t="shared" si="88"/>
        <v>155</v>
      </c>
      <c r="AA395" s="3">
        <v>0.55100000000000005</v>
      </c>
      <c r="AB395" s="3">
        <f t="shared" si="89"/>
        <v>532</v>
      </c>
      <c r="AC395" s="3">
        <v>0.998</v>
      </c>
      <c r="AD395" s="3">
        <f t="shared" si="90"/>
        <v>341</v>
      </c>
      <c r="AE395" s="3">
        <v>163</v>
      </c>
      <c r="AF395" s="3">
        <f t="shared" si="91"/>
        <v>399</v>
      </c>
      <c r="AG395" s="3">
        <v>307</v>
      </c>
      <c r="AH395" s="3">
        <v>15</v>
      </c>
      <c r="AI395" s="3">
        <v>4</v>
      </c>
      <c r="AJ395" s="3">
        <v>1</v>
      </c>
      <c r="AK395" s="3">
        <v>7</v>
      </c>
      <c r="AL395" s="3">
        <v>11</v>
      </c>
      <c r="AM395" s="3">
        <v>7.6</v>
      </c>
      <c r="AN395" s="3">
        <f t="shared" si="92"/>
        <v>388</v>
      </c>
      <c r="AO395" s="3">
        <f>_xlfn.IFNA(VLOOKUP(C395, 'FanGraphs Plus Stats 1-2000'!$D$2:$L$1048576, MATCH("wRC+", FanGraphs_Plus_Stats_1_1500[[#Headers],[ID]:[BABIP+]], 0), FALSE), 0)</f>
        <v>167</v>
      </c>
      <c r="AP395" s="3">
        <f t="shared" si="93"/>
        <v>266</v>
      </c>
      <c r="AQ395" s="3">
        <v>5.6</v>
      </c>
      <c r="AR395" s="3">
        <f t="shared" si="94"/>
        <v>336</v>
      </c>
      <c r="AS395" s="3">
        <v>6.2</v>
      </c>
      <c r="AT395" s="3">
        <f t="shared" si="95"/>
        <v>682</v>
      </c>
      <c r="AU395" s="14">
        <v>0.6</v>
      </c>
      <c r="AV395" s="3">
        <f t="shared" si="96"/>
        <v>707</v>
      </c>
      <c r="AW395" s="3">
        <v>55</v>
      </c>
      <c r="AX395" s="3">
        <v>-1</v>
      </c>
      <c r="AY395" s="3">
        <v>-3</v>
      </c>
      <c r="AZ395" s="3">
        <v>-3</v>
      </c>
      <c r="BA395" s="3">
        <v>15</v>
      </c>
      <c r="BB395" s="3" t="s">
        <v>193</v>
      </c>
      <c r="BC395" s="13">
        <f t="shared" si="97"/>
        <v>345.32558216511859</v>
      </c>
    </row>
    <row r="396" spans="1:55" x14ac:dyDescent="0.45">
      <c r="A396" s="1">
        <f t="shared" si="84"/>
        <v>388</v>
      </c>
      <c r="B396" s="3" t="s">
        <v>428</v>
      </c>
      <c r="C396" s="3" t="str">
        <f t="shared" si="85"/>
        <v>Chipper Jones - 2007</v>
      </c>
      <c r="D396" s="3">
        <v>2007</v>
      </c>
      <c r="E396" s="3">
        <v>35</v>
      </c>
      <c r="F396" s="3" t="s">
        <v>210</v>
      </c>
      <c r="G396" s="3" t="s">
        <v>52</v>
      </c>
      <c r="H396" s="3">
        <v>134</v>
      </c>
      <c r="I396" s="3">
        <v>600</v>
      </c>
      <c r="J396" s="3">
        <v>513</v>
      </c>
      <c r="K396" s="3">
        <v>108</v>
      </c>
      <c r="L396" s="3">
        <v>173</v>
      </c>
      <c r="M396" s="3">
        <v>98</v>
      </c>
      <c r="N396" s="3">
        <v>42</v>
      </c>
      <c r="O396" s="3">
        <v>4</v>
      </c>
      <c r="P396" s="3">
        <v>29</v>
      </c>
      <c r="Q396" s="3">
        <f t="shared" si="86"/>
        <v>557</v>
      </c>
      <c r="R396" s="3">
        <v>102</v>
      </c>
      <c r="S396" s="3">
        <v>5</v>
      </c>
      <c r="T396" s="3">
        <v>1</v>
      </c>
      <c r="U396" s="3">
        <v>82</v>
      </c>
      <c r="V396" s="3">
        <v>75</v>
      </c>
      <c r="W396" s="3">
        <v>0.33700000000000002</v>
      </c>
      <c r="X396" s="3">
        <f t="shared" si="87"/>
        <v>300</v>
      </c>
      <c r="Y396" s="3">
        <v>0.42499999999999999</v>
      </c>
      <c r="Z396" s="3">
        <f t="shared" si="88"/>
        <v>318</v>
      </c>
      <c r="AA396" s="3">
        <v>0.60399999999999998</v>
      </c>
      <c r="AB396" s="3">
        <f t="shared" si="89"/>
        <v>248</v>
      </c>
      <c r="AC396" s="3">
        <v>1.0289999999999999</v>
      </c>
      <c r="AD396" s="3">
        <f t="shared" si="90"/>
        <v>238</v>
      </c>
      <c r="AE396" s="3">
        <v>165</v>
      </c>
      <c r="AF396" s="3">
        <f t="shared" si="91"/>
        <v>363</v>
      </c>
      <c r="AG396" s="3">
        <v>310</v>
      </c>
      <c r="AH396" s="3">
        <v>21</v>
      </c>
      <c r="AI396" s="3">
        <v>0</v>
      </c>
      <c r="AJ396" s="3">
        <v>0</v>
      </c>
      <c r="AK396" s="3">
        <v>5</v>
      </c>
      <c r="AL396" s="3">
        <v>10</v>
      </c>
      <c r="AM396" s="3">
        <v>7.6</v>
      </c>
      <c r="AN396" s="3">
        <f t="shared" si="92"/>
        <v>388</v>
      </c>
      <c r="AO396" s="3">
        <f>_xlfn.IFNA(VLOOKUP(C396, 'FanGraphs Plus Stats 1-2000'!$D$2:$L$1048576, MATCH("wRC+", FanGraphs_Plus_Stats_1_1500[[#Headers],[ID]:[BABIP+]], 0), FALSE), 0)</f>
        <v>163</v>
      </c>
      <c r="AP396" s="3">
        <f t="shared" si="93"/>
        <v>341</v>
      </c>
      <c r="AQ396" s="3">
        <v>5.9</v>
      </c>
      <c r="AR396" s="3">
        <f t="shared" si="94"/>
        <v>266</v>
      </c>
      <c r="AS396" s="3">
        <v>7.2</v>
      </c>
      <c r="AT396" s="3">
        <f t="shared" si="95"/>
        <v>332</v>
      </c>
      <c r="AU396" s="14">
        <v>0.6</v>
      </c>
      <c r="AV396" s="3">
        <f t="shared" si="96"/>
        <v>707</v>
      </c>
      <c r="AW396" s="3">
        <v>58</v>
      </c>
      <c r="AX396" s="3">
        <v>-2</v>
      </c>
      <c r="AY396" s="3">
        <v>0</v>
      </c>
      <c r="AZ396" s="3">
        <v>-2</v>
      </c>
      <c r="BA396" s="3">
        <v>4</v>
      </c>
      <c r="BB396" s="3" t="s">
        <v>429</v>
      </c>
      <c r="BC396" s="13">
        <f t="shared" si="97"/>
        <v>363.49427616213524</v>
      </c>
    </row>
    <row r="397" spans="1:55" x14ac:dyDescent="0.45">
      <c r="A397" s="1">
        <f t="shared" si="84"/>
        <v>388</v>
      </c>
      <c r="B397" s="3" t="s">
        <v>436</v>
      </c>
      <c r="C397" s="3" t="str">
        <f t="shared" si="85"/>
        <v>Jim Rice - 1978</v>
      </c>
      <c r="D397" s="3">
        <v>1978</v>
      </c>
      <c r="E397" s="3">
        <v>25</v>
      </c>
      <c r="F397" s="3" t="s">
        <v>48</v>
      </c>
      <c r="G397" s="3" t="s">
        <v>43</v>
      </c>
      <c r="H397" s="3">
        <v>163</v>
      </c>
      <c r="I397" s="3">
        <v>746</v>
      </c>
      <c r="J397" s="3">
        <v>677</v>
      </c>
      <c r="K397" s="3">
        <v>121</v>
      </c>
      <c r="L397" s="3">
        <v>213</v>
      </c>
      <c r="M397" s="3">
        <v>127</v>
      </c>
      <c r="N397" s="3">
        <v>25</v>
      </c>
      <c r="O397" s="3">
        <v>15</v>
      </c>
      <c r="P397" s="3">
        <v>46</v>
      </c>
      <c r="Q397" s="3">
        <f t="shared" si="86"/>
        <v>75</v>
      </c>
      <c r="R397" s="3">
        <v>139</v>
      </c>
      <c r="S397" s="3">
        <v>7</v>
      </c>
      <c r="T397" s="3">
        <v>5</v>
      </c>
      <c r="U397" s="3">
        <v>58</v>
      </c>
      <c r="V397" s="3">
        <v>126</v>
      </c>
      <c r="W397" s="3">
        <v>0.315</v>
      </c>
      <c r="X397" s="3">
        <f t="shared" si="87"/>
        <v>625</v>
      </c>
      <c r="Y397" s="3">
        <v>0.37</v>
      </c>
      <c r="Z397" s="3">
        <f t="shared" si="88"/>
        <v>1052</v>
      </c>
      <c r="AA397" s="3">
        <v>0.6</v>
      </c>
      <c r="AB397" s="3">
        <f t="shared" si="89"/>
        <v>263</v>
      </c>
      <c r="AC397" s="3">
        <v>0.97</v>
      </c>
      <c r="AD397" s="3">
        <f t="shared" si="90"/>
        <v>441</v>
      </c>
      <c r="AE397" s="3">
        <v>157</v>
      </c>
      <c r="AF397" s="3">
        <f t="shared" si="91"/>
        <v>518</v>
      </c>
      <c r="AG397" s="3">
        <v>406</v>
      </c>
      <c r="AH397" s="3">
        <v>15</v>
      </c>
      <c r="AI397" s="3">
        <v>5</v>
      </c>
      <c r="AJ397" s="3">
        <v>1</v>
      </c>
      <c r="AK397" s="3">
        <v>5</v>
      </c>
      <c r="AL397" s="3">
        <v>7</v>
      </c>
      <c r="AM397" s="3">
        <v>7.6</v>
      </c>
      <c r="AN397" s="3">
        <f t="shared" si="92"/>
        <v>388</v>
      </c>
      <c r="AO397" s="3">
        <f>_xlfn.IFNA(VLOOKUP(C397, 'FanGraphs Plus Stats 1-2000'!$D$2:$L$1048576, MATCH("wRC+", FanGraphs_Plus_Stats_1_1500[[#Headers],[ID]:[BABIP+]], 0), FALSE), 0)</f>
        <v>162</v>
      </c>
      <c r="AP397" s="3">
        <f t="shared" si="93"/>
        <v>362</v>
      </c>
      <c r="AQ397" s="3">
        <v>5.2</v>
      </c>
      <c r="AR397" s="3">
        <f t="shared" si="94"/>
        <v>456</v>
      </c>
      <c r="AS397" s="3">
        <v>6.7</v>
      </c>
      <c r="AT397" s="3">
        <f t="shared" si="95"/>
        <v>478</v>
      </c>
      <c r="AU397" s="14">
        <v>-0.1</v>
      </c>
      <c r="AV397" s="3">
        <f t="shared" si="96"/>
        <v>993</v>
      </c>
      <c r="AW397" s="3">
        <v>49</v>
      </c>
      <c r="AX397" s="3">
        <v>-2</v>
      </c>
      <c r="AY397" s="3">
        <v>1</v>
      </c>
      <c r="AZ397" s="3">
        <v>0</v>
      </c>
      <c r="BA397" s="3">
        <v>8</v>
      </c>
      <c r="BB397" s="3" t="s">
        <v>437</v>
      </c>
      <c r="BC397" s="13">
        <f t="shared" si="97"/>
        <v>417.46815443091612</v>
      </c>
    </row>
    <row r="398" spans="1:55" x14ac:dyDescent="0.45">
      <c r="A398" s="1">
        <f t="shared" si="84"/>
        <v>388</v>
      </c>
      <c r="B398" s="3" t="s">
        <v>63</v>
      </c>
      <c r="C398" s="3" t="str">
        <f t="shared" si="85"/>
        <v>Honus Wagner - 1903</v>
      </c>
      <c r="D398" s="3">
        <v>1903</v>
      </c>
      <c r="E398" s="3">
        <v>29</v>
      </c>
      <c r="F398" s="3" t="s">
        <v>64</v>
      </c>
      <c r="G398" s="3" t="s">
        <v>52</v>
      </c>
      <c r="H398" s="3">
        <v>129</v>
      </c>
      <c r="I398" s="3">
        <v>573</v>
      </c>
      <c r="J398" s="3">
        <v>512</v>
      </c>
      <c r="K398" s="3">
        <v>97</v>
      </c>
      <c r="L398" s="3">
        <v>182</v>
      </c>
      <c r="M398" s="3">
        <v>128</v>
      </c>
      <c r="N398" s="3">
        <v>30</v>
      </c>
      <c r="O398" s="3">
        <v>19</v>
      </c>
      <c r="P398" s="3">
        <v>5</v>
      </c>
      <c r="Q398" s="3">
        <f t="shared" si="86"/>
        <v>1277</v>
      </c>
      <c r="R398" s="3">
        <v>101</v>
      </c>
      <c r="S398" s="3">
        <v>46</v>
      </c>
      <c r="T398" s="2"/>
      <c r="U398" s="3">
        <v>44</v>
      </c>
      <c r="V398" s="3">
        <v>17</v>
      </c>
      <c r="W398" s="3">
        <v>0.35499999999999998</v>
      </c>
      <c r="X398" s="3">
        <f t="shared" si="87"/>
        <v>150</v>
      </c>
      <c r="Y398" s="3">
        <v>0.41399999999999998</v>
      </c>
      <c r="Z398" s="3">
        <f t="shared" si="88"/>
        <v>441</v>
      </c>
      <c r="AA398" s="3">
        <v>0.51800000000000002</v>
      </c>
      <c r="AB398" s="3">
        <f t="shared" si="89"/>
        <v>776</v>
      </c>
      <c r="AC398" s="3">
        <v>0.93100000000000005</v>
      </c>
      <c r="AD398" s="3">
        <f t="shared" si="90"/>
        <v>634</v>
      </c>
      <c r="AE398" s="3">
        <v>161</v>
      </c>
      <c r="AF398" s="3">
        <f t="shared" si="91"/>
        <v>436</v>
      </c>
      <c r="AG398" s="3">
        <v>265</v>
      </c>
      <c r="AH398" s="2"/>
      <c r="AI398" s="3">
        <v>7</v>
      </c>
      <c r="AJ398" s="3">
        <v>8</v>
      </c>
      <c r="AK398" s="2"/>
      <c r="AL398" s="2"/>
      <c r="AM398" s="3">
        <v>7.6</v>
      </c>
      <c r="AN398" s="3">
        <f t="shared" si="92"/>
        <v>388</v>
      </c>
      <c r="AO398" s="3">
        <f>_xlfn.IFNA(VLOOKUP(C398, 'FanGraphs Plus Stats 1-2000'!$D$2:$L$1048576, MATCH("wRC+", FanGraphs_Plus_Stats_1_1500[[#Headers],[ID]:[BABIP+]], 0), FALSE), 0)</f>
        <v>154</v>
      </c>
      <c r="AP398" s="3">
        <f t="shared" si="93"/>
        <v>533</v>
      </c>
      <c r="AQ398" s="3">
        <v>5.8</v>
      </c>
      <c r="AR398" s="3">
        <f t="shared" si="94"/>
        <v>290</v>
      </c>
      <c r="AS398" s="3">
        <v>6.6</v>
      </c>
      <c r="AT398" s="3">
        <f t="shared" si="95"/>
        <v>519</v>
      </c>
      <c r="AU398" s="14">
        <v>1.7</v>
      </c>
      <c r="AV398" s="3">
        <f t="shared" si="96"/>
        <v>347</v>
      </c>
      <c r="AW398" s="3">
        <v>42</v>
      </c>
      <c r="AX398" s="3">
        <v>0</v>
      </c>
      <c r="AY398" s="3">
        <v>3</v>
      </c>
      <c r="AZ398" s="3">
        <v>3</v>
      </c>
      <c r="BA398" s="3">
        <v>10</v>
      </c>
      <c r="BB398" s="3" t="s">
        <v>421</v>
      </c>
      <c r="BC398" s="13">
        <f t="shared" si="97"/>
        <v>448.41673064584853</v>
      </c>
    </row>
    <row r="399" spans="1:55" x14ac:dyDescent="0.45">
      <c r="A399" s="1">
        <f t="shared" si="84"/>
        <v>388</v>
      </c>
      <c r="B399" s="3" t="s">
        <v>203</v>
      </c>
      <c r="C399" s="3" t="str">
        <f t="shared" si="85"/>
        <v>Duke Snider - 1956</v>
      </c>
      <c r="D399" s="3">
        <v>1956</v>
      </c>
      <c r="E399" s="3">
        <v>29</v>
      </c>
      <c r="F399" s="3" t="s">
        <v>158</v>
      </c>
      <c r="G399" s="3" t="s">
        <v>52</v>
      </c>
      <c r="H399" s="3">
        <v>151</v>
      </c>
      <c r="I399" s="3">
        <v>652</v>
      </c>
      <c r="J399" s="3">
        <v>542</v>
      </c>
      <c r="K399" s="3">
        <v>112</v>
      </c>
      <c r="L399" s="3">
        <v>158</v>
      </c>
      <c r="M399" s="3">
        <v>80</v>
      </c>
      <c r="N399" s="3">
        <v>33</v>
      </c>
      <c r="O399" s="3">
        <v>2</v>
      </c>
      <c r="P399" s="3">
        <v>43</v>
      </c>
      <c r="Q399" s="3">
        <f t="shared" si="86"/>
        <v>124</v>
      </c>
      <c r="R399" s="3">
        <v>101</v>
      </c>
      <c r="S399" s="3">
        <v>3</v>
      </c>
      <c r="T399" s="3">
        <v>3</v>
      </c>
      <c r="U399" s="3">
        <v>99</v>
      </c>
      <c r="V399" s="3">
        <v>101</v>
      </c>
      <c r="W399" s="3">
        <v>0.29199999999999998</v>
      </c>
      <c r="X399" s="3">
        <f t="shared" si="87"/>
        <v>1038</v>
      </c>
      <c r="Y399" s="3">
        <v>0.39900000000000002</v>
      </c>
      <c r="Z399" s="3">
        <f t="shared" si="88"/>
        <v>627</v>
      </c>
      <c r="AA399" s="3">
        <v>0.59799999999999998</v>
      </c>
      <c r="AB399" s="3">
        <f t="shared" si="89"/>
        <v>271</v>
      </c>
      <c r="AC399" s="3">
        <v>0.997</v>
      </c>
      <c r="AD399" s="3">
        <f t="shared" si="90"/>
        <v>344</v>
      </c>
      <c r="AE399" s="3">
        <v>155</v>
      </c>
      <c r="AF399" s="3">
        <f t="shared" si="91"/>
        <v>576</v>
      </c>
      <c r="AG399" s="3">
        <v>324</v>
      </c>
      <c r="AH399" s="3">
        <v>16</v>
      </c>
      <c r="AI399" s="3">
        <v>1</v>
      </c>
      <c r="AJ399" s="3">
        <v>6</v>
      </c>
      <c r="AK399" s="3">
        <v>4</v>
      </c>
      <c r="AL399" s="3">
        <v>26</v>
      </c>
      <c r="AM399" s="3">
        <v>7.6</v>
      </c>
      <c r="AN399" s="3">
        <f t="shared" si="92"/>
        <v>388</v>
      </c>
      <c r="AO399" s="3">
        <f>_xlfn.IFNA(VLOOKUP(C399, 'FanGraphs Plus Stats 1-2000'!$D$2:$L$1048576, MATCH("wRC+", FanGraphs_Plus_Stats_1_1500[[#Headers],[ID]:[BABIP+]], 0), FALSE), 0)</f>
        <v>156</v>
      </c>
      <c r="AP399" s="3">
        <f t="shared" si="93"/>
        <v>481</v>
      </c>
      <c r="AQ399" s="3">
        <v>5.0999999999999996</v>
      </c>
      <c r="AR399" s="3">
        <f t="shared" si="94"/>
        <v>503</v>
      </c>
      <c r="AS399" s="3">
        <v>6.8</v>
      </c>
      <c r="AT399" s="3">
        <f t="shared" si="95"/>
        <v>451</v>
      </c>
      <c r="AU399" s="14">
        <v>1</v>
      </c>
      <c r="AV399" s="3">
        <f t="shared" si="96"/>
        <v>568</v>
      </c>
      <c r="AW399" s="3">
        <v>38</v>
      </c>
      <c r="AX399" s="3">
        <v>0</v>
      </c>
      <c r="AY399" s="3">
        <v>2</v>
      </c>
      <c r="AZ399" s="3">
        <v>2</v>
      </c>
      <c r="BA399" s="3">
        <v>12</v>
      </c>
      <c r="BB399" s="3" t="s">
        <v>68</v>
      </c>
      <c r="BC399" s="13">
        <f t="shared" si="97"/>
        <v>475.48092086105112</v>
      </c>
    </row>
    <row r="400" spans="1:55" x14ac:dyDescent="0.45">
      <c r="A400" s="1">
        <f t="shared" si="84"/>
        <v>388</v>
      </c>
      <c r="B400" s="3" t="s">
        <v>418</v>
      </c>
      <c r="C400" s="3" t="str">
        <f t="shared" si="85"/>
        <v>Rocky Colavito - 1961</v>
      </c>
      <c r="D400" s="3">
        <v>1961</v>
      </c>
      <c r="E400" s="3">
        <v>27</v>
      </c>
      <c r="F400" s="3" t="s">
        <v>70</v>
      </c>
      <c r="G400" s="3" t="s">
        <v>43</v>
      </c>
      <c r="H400" s="3">
        <v>163</v>
      </c>
      <c r="I400" s="3">
        <v>708</v>
      </c>
      <c r="J400" s="3">
        <v>583</v>
      </c>
      <c r="K400" s="3">
        <v>129</v>
      </c>
      <c r="L400" s="3">
        <v>169</v>
      </c>
      <c r="M400" s="3">
        <v>92</v>
      </c>
      <c r="N400" s="3">
        <v>30</v>
      </c>
      <c r="O400" s="3">
        <v>2</v>
      </c>
      <c r="P400" s="3">
        <v>45</v>
      </c>
      <c r="Q400" s="3">
        <f t="shared" si="86"/>
        <v>92</v>
      </c>
      <c r="R400" s="3">
        <v>140</v>
      </c>
      <c r="S400" s="3">
        <v>1</v>
      </c>
      <c r="T400" s="3">
        <v>2</v>
      </c>
      <c r="U400" s="3">
        <v>113</v>
      </c>
      <c r="V400" s="3">
        <v>75</v>
      </c>
      <c r="W400" s="3">
        <v>0.28999999999999998</v>
      </c>
      <c r="X400" s="3">
        <f t="shared" si="87"/>
        <v>1073</v>
      </c>
      <c r="Y400" s="3">
        <v>0.40200000000000002</v>
      </c>
      <c r="Z400" s="3">
        <f t="shared" si="88"/>
        <v>594</v>
      </c>
      <c r="AA400" s="3">
        <v>0.57999999999999996</v>
      </c>
      <c r="AB400" s="3">
        <f t="shared" si="89"/>
        <v>365</v>
      </c>
      <c r="AC400" s="3">
        <v>0.98199999999999998</v>
      </c>
      <c r="AD400" s="3">
        <f t="shared" si="90"/>
        <v>389</v>
      </c>
      <c r="AE400" s="3">
        <v>157</v>
      </c>
      <c r="AF400" s="3">
        <f t="shared" si="91"/>
        <v>518</v>
      </c>
      <c r="AG400" s="3">
        <v>338</v>
      </c>
      <c r="AH400" s="3">
        <v>14</v>
      </c>
      <c r="AI400" s="3">
        <v>2</v>
      </c>
      <c r="AJ400" s="3">
        <v>2</v>
      </c>
      <c r="AK400" s="3">
        <v>8</v>
      </c>
      <c r="AL400" s="3">
        <v>2</v>
      </c>
      <c r="AM400" s="3">
        <v>7.6</v>
      </c>
      <c r="AN400" s="3">
        <f t="shared" si="92"/>
        <v>388</v>
      </c>
      <c r="AO400" s="3">
        <f>_xlfn.IFNA(VLOOKUP(C400, 'FanGraphs Plus Stats 1-2000'!$D$2:$L$1048576, MATCH("wRC+", FanGraphs_Plus_Stats_1_1500[[#Headers],[ID]:[BABIP+]], 0), FALSE), 0)</f>
        <v>153</v>
      </c>
      <c r="AP400" s="3">
        <f t="shared" si="93"/>
        <v>559</v>
      </c>
      <c r="AQ400" s="3">
        <v>5.5</v>
      </c>
      <c r="AR400" s="3">
        <f t="shared" si="94"/>
        <v>354</v>
      </c>
      <c r="AS400" s="3">
        <v>5.9</v>
      </c>
      <c r="AT400" s="3">
        <f t="shared" si="95"/>
        <v>828</v>
      </c>
      <c r="AU400" s="14">
        <v>0.9</v>
      </c>
      <c r="AV400" s="3">
        <f t="shared" si="96"/>
        <v>610</v>
      </c>
      <c r="AW400" s="3">
        <v>47</v>
      </c>
      <c r="AX400" s="3">
        <v>-2</v>
      </c>
      <c r="AY400" s="3">
        <v>2</v>
      </c>
      <c r="AZ400" s="3">
        <v>0</v>
      </c>
      <c r="BA400" s="3">
        <v>19</v>
      </c>
      <c r="BB400" s="3" t="s">
        <v>419</v>
      </c>
      <c r="BC400" s="13">
        <f t="shared" si="97"/>
        <v>482.53012384968775</v>
      </c>
    </row>
    <row r="401" spans="1:55" x14ac:dyDescent="0.45">
      <c r="A401" s="1">
        <f t="shared" si="84"/>
        <v>388</v>
      </c>
      <c r="B401" s="3" t="s">
        <v>433</v>
      </c>
      <c r="C401" s="3" t="str">
        <f t="shared" si="85"/>
        <v>Keith Hernandez - 1979</v>
      </c>
      <c r="D401" s="3">
        <v>1979</v>
      </c>
      <c r="E401" s="3">
        <v>25</v>
      </c>
      <c r="F401" s="3" t="s">
        <v>51</v>
      </c>
      <c r="G401" s="3" t="s">
        <v>52</v>
      </c>
      <c r="H401" s="3">
        <v>161</v>
      </c>
      <c r="I401" s="3">
        <v>698</v>
      </c>
      <c r="J401" s="3">
        <v>610</v>
      </c>
      <c r="K401" s="3">
        <v>116</v>
      </c>
      <c r="L401" s="3">
        <v>210</v>
      </c>
      <c r="M401" s="3">
        <v>140</v>
      </c>
      <c r="N401" s="3">
        <v>48</v>
      </c>
      <c r="O401" s="3">
        <v>11</v>
      </c>
      <c r="P401" s="3">
        <v>11</v>
      </c>
      <c r="Q401" s="3">
        <f t="shared" si="86"/>
        <v>1117</v>
      </c>
      <c r="R401" s="3">
        <v>105</v>
      </c>
      <c r="S401" s="3">
        <v>11</v>
      </c>
      <c r="T401" s="3">
        <v>6</v>
      </c>
      <c r="U401" s="3">
        <v>80</v>
      </c>
      <c r="V401" s="3">
        <v>78</v>
      </c>
      <c r="W401" s="3">
        <v>0.34399999999999997</v>
      </c>
      <c r="X401" s="3">
        <f t="shared" si="87"/>
        <v>240</v>
      </c>
      <c r="Y401" s="3">
        <v>0.41699999999999998</v>
      </c>
      <c r="Z401" s="3">
        <f t="shared" si="88"/>
        <v>408</v>
      </c>
      <c r="AA401" s="3">
        <v>0.51300000000000001</v>
      </c>
      <c r="AB401" s="3">
        <f t="shared" si="89"/>
        <v>813</v>
      </c>
      <c r="AC401" s="3">
        <v>0.93</v>
      </c>
      <c r="AD401" s="3">
        <f t="shared" si="90"/>
        <v>640</v>
      </c>
      <c r="AE401" s="3">
        <v>151</v>
      </c>
      <c r="AF401" s="3">
        <f t="shared" si="91"/>
        <v>643</v>
      </c>
      <c r="AG401" s="3">
        <v>313</v>
      </c>
      <c r="AH401" s="3">
        <v>9</v>
      </c>
      <c r="AI401" s="3">
        <v>1</v>
      </c>
      <c r="AJ401" s="3">
        <v>0</v>
      </c>
      <c r="AK401" s="3">
        <v>7</v>
      </c>
      <c r="AL401" s="3">
        <v>5</v>
      </c>
      <c r="AM401" s="3">
        <v>7.6</v>
      </c>
      <c r="AN401" s="3">
        <f t="shared" si="92"/>
        <v>388</v>
      </c>
      <c r="AO401" s="3">
        <f>_xlfn.IFNA(VLOOKUP(C401, 'FanGraphs Plus Stats 1-2000'!$D$2:$L$1048576, MATCH("wRC+", FanGraphs_Plus_Stats_1_1500[[#Headers],[ID]:[BABIP+]], 0), FALSE), 0)</f>
        <v>156</v>
      </c>
      <c r="AP401" s="3">
        <f t="shared" si="93"/>
        <v>481</v>
      </c>
      <c r="AQ401" s="3">
        <v>5.4</v>
      </c>
      <c r="AR401" s="3">
        <f t="shared" si="94"/>
        <v>388</v>
      </c>
      <c r="AS401" s="3">
        <v>6.1</v>
      </c>
      <c r="AT401" s="3">
        <f t="shared" si="95"/>
        <v>735</v>
      </c>
      <c r="AU401" s="14">
        <v>0.4</v>
      </c>
      <c r="AV401" s="3">
        <f t="shared" si="96"/>
        <v>770</v>
      </c>
      <c r="AW401" s="3">
        <v>40</v>
      </c>
      <c r="AX401" s="3">
        <v>2</v>
      </c>
      <c r="AY401" s="3">
        <v>4</v>
      </c>
      <c r="AZ401" s="3">
        <v>6</v>
      </c>
      <c r="BA401" s="3">
        <v>13</v>
      </c>
      <c r="BB401" s="3" t="s">
        <v>193</v>
      </c>
      <c r="BC401" s="13">
        <f t="shared" si="97"/>
        <v>493.24488654625378</v>
      </c>
    </row>
    <row r="402" spans="1:55" x14ac:dyDescent="0.45">
      <c r="A402" s="1">
        <f t="shared" si="84"/>
        <v>388</v>
      </c>
      <c r="B402" s="3" t="s">
        <v>431</v>
      </c>
      <c r="C402" s="3" t="str">
        <f t="shared" si="85"/>
        <v>Tim Raines - 1985</v>
      </c>
      <c r="D402" s="3">
        <v>1985</v>
      </c>
      <c r="E402" s="3">
        <v>25</v>
      </c>
      <c r="F402" s="3" t="s">
        <v>258</v>
      </c>
      <c r="G402" s="3" t="s">
        <v>52</v>
      </c>
      <c r="H402" s="3">
        <v>150</v>
      </c>
      <c r="I402" s="3">
        <v>665</v>
      </c>
      <c r="J402" s="3">
        <v>575</v>
      </c>
      <c r="K402" s="3">
        <v>115</v>
      </c>
      <c r="L402" s="3">
        <v>184</v>
      </c>
      <c r="M402" s="3">
        <v>130</v>
      </c>
      <c r="N402" s="3">
        <v>30</v>
      </c>
      <c r="O402" s="3">
        <v>13</v>
      </c>
      <c r="P402" s="3">
        <v>11</v>
      </c>
      <c r="Q402" s="3">
        <f t="shared" si="86"/>
        <v>1117</v>
      </c>
      <c r="R402" s="3">
        <v>41</v>
      </c>
      <c r="S402" s="3">
        <v>70</v>
      </c>
      <c r="T402" s="3">
        <v>9</v>
      </c>
      <c r="U402" s="3">
        <v>81</v>
      </c>
      <c r="V402" s="3">
        <v>60</v>
      </c>
      <c r="W402" s="3">
        <v>0.32</v>
      </c>
      <c r="X402" s="3">
        <f t="shared" si="87"/>
        <v>538</v>
      </c>
      <c r="Y402" s="3">
        <v>0.40500000000000003</v>
      </c>
      <c r="Z402" s="3">
        <f t="shared" si="88"/>
        <v>548</v>
      </c>
      <c r="AA402" s="3">
        <v>0.47499999999999998</v>
      </c>
      <c r="AB402" s="3">
        <f t="shared" si="89"/>
        <v>1066</v>
      </c>
      <c r="AC402" s="3">
        <v>0.88</v>
      </c>
      <c r="AD402" s="3">
        <f t="shared" si="90"/>
        <v>920</v>
      </c>
      <c r="AE402" s="3">
        <v>151</v>
      </c>
      <c r="AF402" s="3">
        <f t="shared" si="91"/>
        <v>643</v>
      </c>
      <c r="AG402" s="3">
        <v>273</v>
      </c>
      <c r="AH402" s="3">
        <v>9</v>
      </c>
      <c r="AI402" s="3">
        <v>3</v>
      </c>
      <c r="AJ402" s="3">
        <v>3</v>
      </c>
      <c r="AK402" s="3">
        <v>3</v>
      </c>
      <c r="AL402" s="3">
        <v>13</v>
      </c>
      <c r="AM402" s="3">
        <v>7.6</v>
      </c>
      <c r="AN402" s="3">
        <f t="shared" si="92"/>
        <v>388</v>
      </c>
      <c r="AO402" s="3">
        <f>_xlfn.IFNA(VLOOKUP(C402, 'FanGraphs Plus Stats 1-2000'!$D$2:$L$1048576, MATCH("wRC+", FanGraphs_Plus_Stats_1_1500[[#Headers],[ID]:[BABIP+]], 0), FALSE), 0)</f>
        <v>149</v>
      </c>
      <c r="AP402" s="3">
        <f t="shared" si="93"/>
        <v>669</v>
      </c>
      <c r="AQ402" s="3">
        <v>5.4</v>
      </c>
      <c r="AR402" s="3">
        <f t="shared" si="94"/>
        <v>388</v>
      </c>
      <c r="AS402" s="3">
        <v>6.7</v>
      </c>
      <c r="AT402" s="3">
        <f t="shared" si="95"/>
        <v>478</v>
      </c>
      <c r="AU402" s="14">
        <v>0.2</v>
      </c>
      <c r="AV402" s="3">
        <f t="shared" si="96"/>
        <v>873</v>
      </c>
      <c r="AW402" s="3">
        <v>35</v>
      </c>
      <c r="AX402" s="3">
        <v>1</v>
      </c>
      <c r="AY402" s="3">
        <v>12</v>
      </c>
      <c r="AZ402" s="3">
        <v>13</v>
      </c>
      <c r="BA402" s="3">
        <v>7</v>
      </c>
      <c r="BB402" s="3" t="s">
        <v>130</v>
      </c>
      <c r="BC402" s="13">
        <f t="shared" si="97"/>
        <v>550.58317866779157</v>
      </c>
    </row>
    <row r="403" spans="1:55" x14ac:dyDescent="0.45">
      <c r="A403" s="1">
        <f t="shared" si="84"/>
        <v>388</v>
      </c>
      <c r="B403" s="3" t="s">
        <v>432</v>
      </c>
      <c r="C403" s="3" t="str">
        <f t="shared" si="85"/>
        <v>Doug DeCinces - 1982</v>
      </c>
      <c r="D403" s="3">
        <v>1982</v>
      </c>
      <c r="E403" s="3">
        <v>31</v>
      </c>
      <c r="F403" s="3" t="s">
        <v>410</v>
      </c>
      <c r="G403" s="3" t="s">
        <v>43</v>
      </c>
      <c r="H403" s="3">
        <v>153</v>
      </c>
      <c r="I403" s="3">
        <v>655</v>
      </c>
      <c r="J403" s="3">
        <v>575</v>
      </c>
      <c r="K403" s="3">
        <v>94</v>
      </c>
      <c r="L403" s="3">
        <v>173</v>
      </c>
      <c r="M403" s="3">
        <v>96</v>
      </c>
      <c r="N403" s="3">
        <v>42</v>
      </c>
      <c r="O403" s="3">
        <v>5</v>
      </c>
      <c r="P403" s="3">
        <v>30</v>
      </c>
      <c r="Q403" s="3">
        <f t="shared" si="86"/>
        <v>517</v>
      </c>
      <c r="R403" s="3">
        <v>97</v>
      </c>
      <c r="S403" s="3">
        <v>7</v>
      </c>
      <c r="T403" s="3">
        <v>5</v>
      </c>
      <c r="U403" s="3">
        <v>66</v>
      </c>
      <c r="V403" s="3">
        <v>80</v>
      </c>
      <c r="W403" s="3">
        <v>0.30099999999999999</v>
      </c>
      <c r="X403" s="3">
        <f t="shared" si="87"/>
        <v>897</v>
      </c>
      <c r="Y403" s="3">
        <v>0.36899999999999999</v>
      </c>
      <c r="Z403" s="3">
        <f t="shared" si="88"/>
        <v>1064</v>
      </c>
      <c r="AA403" s="3">
        <v>0.54800000000000004</v>
      </c>
      <c r="AB403" s="3">
        <f t="shared" si="89"/>
        <v>551</v>
      </c>
      <c r="AC403" s="3">
        <v>0.91600000000000004</v>
      </c>
      <c r="AD403" s="3">
        <f t="shared" si="90"/>
        <v>731</v>
      </c>
      <c r="AE403" s="3">
        <v>149</v>
      </c>
      <c r="AF403" s="3">
        <f t="shared" si="91"/>
        <v>702</v>
      </c>
      <c r="AG403" s="3">
        <v>315</v>
      </c>
      <c r="AH403" s="3">
        <v>18</v>
      </c>
      <c r="AI403" s="3">
        <v>1</v>
      </c>
      <c r="AJ403" s="3">
        <v>4</v>
      </c>
      <c r="AK403" s="3">
        <v>9</v>
      </c>
      <c r="AL403" s="3">
        <v>7</v>
      </c>
      <c r="AM403" s="3">
        <v>7.6</v>
      </c>
      <c r="AN403" s="3">
        <f t="shared" si="92"/>
        <v>388</v>
      </c>
      <c r="AO403" s="3">
        <f>_xlfn.IFNA(VLOOKUP(C403, 'FanGraphs Plus Stats 1-2000'!$D$2:$L$1048576, MATCH("wRC+", FanGraphs_Plus_Stats_1_1500[[#Headers],[ID]:[BABIP+]], 0), FALSE), 0)</f>
        <v>147</v>
      </c>
      <c r="AP403" s="3">
        <f t="shared" si="93"/>
        <v>719</v>
      </c>
      <c r="AQ403" s="3">
        <v>5.5</v>
      </c>
      <c r="AR403" s="3">
        <f t="shared" si="94"/>
        <v>354</v>
      </c>
      <c r="AS403" s="3">
        <v>6.4</v>
      </c>
      <c r="AT403" s="3">
        <f t="shared" si="95"/>
        <v>590</v>
      </c>
      <c r="AU403" s="14">
        <v>1.6</v>
      </c>
      <c r="AV403" s="3">
        <f t="shared" si="96"/>
        <v>372</v>
      </c>
      <c r="AW403" s="3">
        <v>37</v>
      </c>
      <c r="AX403" s="3">
        <v>-2</v>
      </c>
      <c r="AY403" s="3">
        <v>3</v>
      </c>
      <c r="AZ403" s="3">
        <v>1</v>
      </c>
      <c r="BA403" s="3">
        <v>13</v>
      </c>
      <c r="BB403" s="3" t="s">
        <v>223</v>
      </c>
      <c r="BC403" s="13">
        <f t="shared" si="97"/>
        <v>580.71883129063428</v>
      </c>
    </row>
    <row r="404" spans="1:55" x14ac:dyDescent="0.45">
      <c r="A404" s="1">
        <f t="shared" si="84"/>
        <v>388</v>
      </c>
      <c r="B404" s="3" t="s">
        <v>424</v>
      </c>
      <c r="C404" s="3" t="str">
        <f t="shared" si="85"/>
        <v>Jesse Barfield - 1986</v>
      </c>
      <c r="D404" s="3">
        <v>1986</v>
      </c>
      <c r="E404" s="3">
        <v>26</v>
      </c>
      <c r="F404" s="3" t="s">
        <v>308</v>
      </c>
      <c r="G404" s="3" t="s">
        <v>43</v>
      </c>
      <c r="H404" s="3">
        <v>158</v>
      </c>
      <c r="I404" s="3">
        <v>671</v>
      </c>
      <c r="J404" s="3">
        <v>589</v>
      </c>
      <c r="K404" s="3">
        <v>107</v>
      </c>
      <c r="L404" s="3">
        <v>170</v>
      </c>
      <c r="M404" s="3">
        <v>93</v>
      </c>
      <c r="N404" s="3">
        <v>35</v>
      </c>
      <c r="O404" s="3">
        <v>2</v>
      </c>
      <c r="P404" s="3">
        <v>40</v>
      </c>
      <c r="Q404" s="3">
        <f t="shared" si="86"/>
        <v>193</v>
      </c>
      <c r="R404" s="3">
        <v>108</v>
      </c>
      <c r="S404" s="3">
        <v>8</v>
      </c>
      <c r="T404" s="3">
        <v>8</v>
      </c>
      <c r="U404" s="3">
        <v>69</v>
      </c>
      <c r="V404" s="3">
        <v>146</v>
      </c>
      <c r="W404" s="3">
        <v>0.28899999999999998</v>
      </c>
      <c r="X404" s="3">
        <f t="shared" si="87"/>
        <v>1088</v>
      </c>
      <c r="Y404" s="3">
        <v>0.36799999999999999</v>
      </c>
      <c r="Z404" s="3">
        <f t="shared" si="88"/>
        <v>1078</v>
      </c>
      <c r="AA404" s="3">
        <v>0.55900000000000005</v>
      </c>
      <c r="AB404" s="3">
        <f t="shared" si="89"/>
        <v>472</v>
      </c>
      <c r="AC404" s="3">
        <v>0.92700000000000005</v>
      </c>
      <c r="AD404" s="3">
        <f t="shared" si="90"/>
        <v>662</v>
      </c>
      <c r="AE404" s="3">
        <v>146</v>
      </c>
      <c r="AF404" s="3">
        <f t="shared" si="91"/>
        <v>772</v>
      </c>
      <c r="AG404" s="3">
        <v>329</v>
      </c>
      <c r="AH404" s="3">
        <v>9</v>
      </c>
      <c r="AI404" s="3">
        <v>8</v>
      </c>
      <c r="AJ404" s="3">
        <v>0</v>
      </c>
      <c r="AK404" s="3">
        <v>5</v>
      </c>
      <c r="AL404" s="3">
        <v>5</v>
      </c>
      <c r="AM404" s="3">
        <v>7.6</v>
      </c>
      <c r="AN404" s="3">
        <f t="shared" si="92"/>
        <v>388</v>
      </c>
      <c r="AO404" s="3">
        <f>_xlfn.IFNA(VLOOKUP(C404, 'FanGraphs Plus Stats 1-2000'!$D$2:$L$1048576, MATCH("wRC+", FanGraphs_Plus_Stats_1_1500[[#Headers],[ID]:[BABIP+]], 0), FALSE), 0)</f>
        <v>147</v>
      </c>
      <c r="AP404" s="3">
        <f t="shared" si="93"/>
        <v>719</v>
      </c>
      <c r="AQ404" s="3">
        <v>5.5</v>
      </c>
      <c r="AR404" s="3">
        <f t="shared" si="94"/>
        <v>354</v>
      </c>
      <c r="AS404" s="3">
        <v>5.5</v>
      </c>
      <c r="AT404" s="3">
        <f t="shared" si="95"/>
        <v>1003</v>
      </c>
      <c r="AU404" s="14">
        <v>1.7</v>
      </c>
      <c r="AV404" s="3">
        <f t="shared" si="96"/>
        <v>347</v>
      </c>
      <c r="AW404" s="3">
        <v>38</v>
      </c>
      <c r="AX404" s="3">
        <v>0</v>
      </c>
      <c r="AY404" s="3">
        <v>-1</v>
      </c>
      <c r="AZ404" s="3">
        <v>-1</v>
      </c>
      <c r="BA404" s="3">
        <v>21</v>
      </c>
      <c r="BB404" s="3" t="s">
        <v>162</v>
      </c>
      <c r="BC404" s="13">
        <f t="shared" si="97"/>
        <v>599.41274392321043</v>
      </c>
    </row>
    <row r="405" spans="1:55" x14ac:dyDescent="0.45">
      <c r="A405" s="1">
        <f t="shared" si="84"/>
        <v>388</v>
      </c>
      <c r="B405" s="3" t="s">
        <v>74</v>
      </c>
      <c r="C405" s="3" t="str">
        <f t="shared" si="85"/>
        <v>Willie Mays - 1956</v>
      </c>
      <c r="D405" s="3">
        <v>1956</v>
      </c>
      <c r="E405" s="3">
        <v>25</v>
      </c>
      <c r="F405" s="3" t="s">
        <v>101</v>
      </c>
      <c r="G405" s="3" t="s">
        <v>52</v>
      </c>
      <c r="H405" s="3">
        <v>152</v>
      </c>
      <c r="I405" s="3">
        <v>651</v>
      </c>
      <c r="J405" s="3">
        <v>578</v>
      </c>
      <c r="K405" s="3">
        <v>101</v>
      </c>
      <c r="L405" s="3">
        <v>171</v>
      </c>
      <c r="M405" s="3">
        <v>100</v>
      </c>
      <c r="N405" s="3">
        <v>27</v>
      </c>
      <c r="O405" s="3">
        <v>8</v>
      </c>
      <c r="P405" s="3">
        <v>36</v>
      </c>
      <c r="Q405" s="3">
        <f t="shared" si="86"/>
        <v>307</v>
      </c>
      <c r="R405" s="3">
        <v>84</v>
      </c>
      <c r="S405" s="3">
        <v>40</v>
      </c>
      <c r="T405" s="3">
        <v>10</v>
      </c>
      <c r="U405" s="3">
        <v>68</v>
      </c>
      <c r="V405" s="3">
        <v>65</v>
      </c>
      <c r="W405" s="3">
        <v>0.29599999999999999</v>
      </c>
      <c r="X405" s="3">
        <f t="shared" si="87"/>
        <v>972</v>
      </c>
      <c r="Y405" s="3">
        <v>0.36899999999999999</v>
      </c>
      <c r="Z405" s="3">
        <f t="shared" si="88"/>
        <v>1064</v>
      </c>
      <c r="AA405" s="3">
        <v>0.55700000000000005</v>
      </c>
      <c r="AB405" s="3">
        <f t="shared" si="89"/>
        <v>488</v>
      </c>
      <c r="AC405" s="3">
        <v>0.92600000000000005</v>
      </c>
      <c r="AD405" s="3">
        <f t="shared" si="90"/>
        <v>670</v>
      </c>
      <c r="AE405" s="3">
        <v>146</v>
      </c>
      <c r="AF405" s="3">
        <f t="shared" si="91"/>
        <v>772</v>
      </c>
      <c r="AG405" s="3">
        <v>322</v>
      </c>
      <c r="AH405" s="3">
        <v>16</v>
      </c>
      <c r="AI405" s="3">
        <v>1</v>
      </c>
      <c r="AJ405" s="3">
        <v>0</v>
      </c>
      <c r="AK405" s="3">
        <v>3</v>
      </c>
      <c r="AL405" s="3">
        <v>20</v>
      </c>
      <c r="AM405" s="3">
        <v>7.6</v>
      </c>
      <c r="AN405" s="3">
        <f t="shared" si="92"/>
        <v>388</v>
      </c>
      <c r="AO405" s="3">
        <f>_xlfn.IFNA(VLOOKUP(C405, 'FanGraphs Plus Stats 1-2000'!$D$2:$L$1048576, MATCH("wRC+", FanGraphs_Plus_Stats_1_1500[[#Headers],[ID]:[BABIP+]], 0), FALSE), 0)</f>
        <v>143</v>
      </c>
      <c r="AP405" s="3">
        <f t="shared" si="93"/>
        <v>816</v>
      </c>
      <c r="AQ405" s="3">
        <v>5.0999999999999996</v>
      </c>
      <c r="AR405" s="3">
        <f t="shared" si="94"/>
        <v>503</v>
      </c>
      <c r="AS405" s="3">
        <v>6.6</v>
      </c>
      <c r="AT405" s="3">
        <f t="shared" si="95"/>
        <v>519</v>
      </c>
      <c r="AU405" s="14">
        <v>1.1000000000000001</v>
      </c>
      <c r="AV405" s="3">
        <f t="shared" si="96"/>
        <v>533</v>
      </c>
      <c r="AW405" s="3">
        <v>35</v>
      </c>
      <c r="AX405" s="3">
        <v>-2</v>
      </c>
      <c r="AY405" s="3">
        <v>6</v>
      </c>
      <c r="AZ405" s="3">
        <v>5</v>
      </c>
      <c r="BA405" s="3">
        <v>13</v>
      </c>
      <c r="BB405" s="3" t="s">
        <v>83</v>
      </c>
      <c r="BC405" s="13">
        <f t="shared" si="97"/>
        <v>625.23948241202527</v>
      </c>
    </row>
    <row r="406" spans="1:55" x14ac:dyDescent="0.45">
      <c r="A406" s="1">
        <f t="shared" si="84"/>
        <v>388</v>
      </c>
      <c r="B406" s="3" t="s">
        <v>420</v>
      </c>
      <c r="C406" s="3" t="str">
        <f t="shared" si="85"/>
        <v>Darrell Porter - 1979</v>
      </c>
      <c r="D406" s="3">
        <v>1979</v>
      </c>
      <c r="E406" s="3">
        <v>27</v>
      </c>
      <c r="F406" s="3" t="s">
        <v>174</v>
      </c>
      <c r="G406" s="3" t="s">
        <v>43</v>
      </c>
      <c r="H406" s="3">
        <v>157</v>
      </c>
      <c r="I406" s="3">
        <v>679</v>
      </c>
      <c r="J406" s="3">
        <v>533</v>
      </c>
      <c r="K406" s="3">
        <v>101</v>
      </c>
      <c r="L406" s="3">
        <v>155</v>
      </c>
      <c r="M406" s="3">
        <v>102</v>
      </c>
      <c r="N406" s="3">
        <v>23</v>
      </c>
      <c r="O406" s="3">
        <v>10</v>
      </c>
      <c r="P406" s="3">
        <v>20</v>
      </c>
      <c r="Q406" s="3">
        <f t="shared" si="86"/>
        <v>878</v>
      </c>
      <c r="R406" s="3">
        <v>112</v>
      </c>
      <c r="S406" s="3">
        <v>3</v>
      </c>
      <c r="T406" s="3">
        <v>4</v>
      </c>
      <c r="U406" s="3">
        <v>121</v>
      </c>
      <c r="V406" s="3">
        <v>65</v>
      </c>
      <c r="W406" s="3">
        <v>0.29099999999999998</v>
      </c>
      <c r="X406" s="3">
        <f t="shared" si="87"/>
        <v>1055</v>
      </c>
      <c r="Y406" s="3">
        <v>0.42099999999999999</v>
      </c>
      <c r="Z406" s="3">
        <f t="shared" si="88"/>
        <v>366</v>
      </c>
      <c r="AA406" s="3">
        <v>0.48399999999999999</v>
      </c>
      <c r="AB406" s="3">
        <f t="shared" si="89"/>
        <v>1017</v>
      </c>
      <c r="AC406" s="3">
        <v>0.90500000000000003</v>
      </c>
      <c r="AD406" s="3">
        <f t="shared" si="90"/>
        <v>792</v>
      </c>
      <c r="AE406" s="3">
        <v>142</v>
      </c>
      <c r="AF406" s="3">
        <f t="shared" si="91"/>
        <v>870</v>
      </c>
      <c r="AG406" s="3">
        <v>258</v>
      </c>
      <c r="AH406" s="3">
        <v>11</v>
      </c>
      <c r="AI406" s="3">
        <v>8</v>
      </c>
      <c r="AJ406" s="3">
        <v>4</v>
      </c>
      <c r="AK406" s="3">
        <v>13</v>
      </c>
      <c r="AL406" s="3">
        <v>8</v>
      </c>
      <c r="AM406" s="3">
        <v>7.6</v>
      </c>
      <c r="AN406" s="3">
        <f t="shared" si="92"/>
        <v>388</v>
      </c>
      <c r="AO406" s="3">
        <f>_xlfn.IFNA(VLOOKUP(C406, 'FanGraphs Plus Stats 1-2000'!$D$2:$L$1048576, MATCH("wRC+", FanGraphs_Plus_Stats_1_1500[[#Headers],[ID]:[BABIP+]], 0), FALSE), 0)</f>
        <v>144</v>
      </c>
      <c r="AP406" s="3">
        <f t="shared" si="93"/>
        <v>788</v>
      </c>
      <c r="AQ406" s="3">
        <v>5.4</v>
      </c>
      <c r="AR406" s="3">
        <f t="shared" si="94"/>
        <v>388</v>
      </c>
      <c r="AS406" s="3">
        <v>6.8</v>
      </c>
      <c r="AT406" s="3">
        <f t="shared" si="95"/>
        <v>451</v>
      </c>
      <c r="AU406" s="14">
        <v>1.8</v>
      </c>
      <c r="AV406" s="3">
        <f t="shared" si="96"/>
        <v>312</v>
      </c>
      <c r="AW406" s="3">
        <v>33</v>
      </c>
      <c r="AX406" s="3">
        <v>1</v>
      </c>
      <c r="AY406" s="3">
        <v>3</v>
      </c>
      <c r="AZ406" s="3">
        <v>4</v>
      </c>
      <c r="BA406" s="3">
        <v>9</v>
      </c>
      <c r="BB406" s="3" t="s">
        <v>385</v>
      </c>
      <c r="BC406" s="13">
        <f t="shared" si="97"/>
        <v>643.12056703286555</v>
      </c>
    </row>
    <row r="407" spans="1:55" x14ac:dyDescent="0.45">
      <c r="A407" s="1">
        <f t="shared" si="84"/>
        <v>388</v>
      </c>
      <c r="B407" s="3" t="s">
        <v>173</v>
      </c>
      <c r="C407" s="3" t="str">
        <f t="shared" si="85"/>
        <v>George Brett - 1977</v>
      </c>
      <c r="D407" s="3">
        <v>1977</v>
      </c>
      <c r="E407" s="3">
        <v>24</v>
      </c>
      <c r="F407" s="3" t="s">
        <v>174</v>
      </c>
      <c r="G407" s="3" t="s">
        <v>43</v>
      </c>
      <c r="H407" s="3">
        <v>139</v>
      </c>
      <c r="I407" s="3">
        <v>627</v>
      </c>
      <c r="J407" s="3">
        <v>564</v>
      </c>
      <c r="K407" s="3">
        <v>105</v>
      </c>
      <c r="L407" s="3">
        <v>176</v>
      </c>
      <c r="M407" s="3">
        <v>109</v>
      </c>
      <c r="N407" s="3">
        <v>32</v>
      </c>
      <c r="O407" s="3">
        <v>13</v>
      </c>
      <c r="P407" s="3">
        <v>22</v>
      </c>
      <c r="Q407" s="3">
        <f t="shared" si="86"/>
        <v>811</v>
      </c>
      <c r="R407" s="3">
        <v>88</v>
      </c>
      <c r="S407" s="3">
        <v>14</v>
      </c>
      <c r="T407" s="3">
        <v>12</v>
      </c>
      <c r="U407" s="3">
        <v>55</v>
      </c>
      <c r="V407" s="3">
        <v>24</v>
      </c>
      <c r="W407" s="3">
        <v>0.312</v>
      </c>
      <c r="X407" s="3">
        <f t="shared" si="87"/>
        <v>689</v>
      </c>
      <c r="Y407" s="3">
        <v>0.373</v>
      </c>
      <c r="Z407" s="3">
        <f t="shared" si="88"/>
        <v>1013</v>
      </c>
      <c r="AA407" s="3">
        <v>0.53200000000000003</v>
      </c>
      <c r="AB407" s="3">
        <f t="shared" si="89"/>
        <v>688</v>
      </c>
      <c r="AC407" s="3">
        <v>0.90500000000000003</v>
      </c>
      <c r="AD407" s="3">
        <f t="shared" si="90"/>
        <v>792</v>
      </c>
      <c r="AE407" s="3">
        <v>142</v>
      </c>
      <c r="AF407" s="3">
        <f t="shared" si="91"/>
        <v>870</v>
      </c>
      <c r="AG407" s="3">
        <v>300</v>
      </c>
      <c r="AH407" s="3">
        <v>12</v>
      </c>
      <c r="AI407" s="3">
        <v>2</v>
      </c>
      <c r="AJ407" s="3">
        <v>3</v>
      </c>
      <c r="AK407" s="3">
        <v>3</v>
      </c>
      <c r="AL407" s="3">
        <v>9</v>
      </c>
      <c r="AM407" s="3">
        <v>7.6</v>
      </c>
      <c r="AN407" s="3">
        <f t="shared" si="92"/>
        <v>388</v>
      </c>
      <c r="AO407" s="3">
        <f>_xlfn.IFNA(VLOOKUP(C407, 'FanGraphs Plus Stats 1-2000'!$D$2:$L$1048576, MATCH("wRC+", FanGraphs_Plus_Stats_1_1500[[#Headers],[ID]:[BABIP+]], 0), FALSE), 0)</f>
        <v>143</v>
      </c>
      <c r="AP407" s="3">
        <f t="shared" si="93"/>
        <v>816</v>
      </c>
      <c r="AQ407" s="3">
        <v>5.6</v>
      </c>
      <c r="AR407" s="3">
        <f t="shared" si="94"/>
        <v>336</v>
      </c>
      <c r="AS407" s="3">
        <v>6</v>
      </c>
      <c r="AT407" s="3">
        <f t="shared" si="95"/>
        <v>784</v>
      </c>
      <c r="AU407" s="14">
        <v>2.1</v>
      </c>
      <c r="AV407" s="3">
        <f t="shared" si="96"/>
        <v>224</v>
      </c>
      <c r="AW407" s="3">
        <v>33</v>
      </c>
      <c r="AX407" s="3">
        <v>0</v>
      </c>
      <c r="AY407" s="3">
        <v>1</v>
      </c>
      <c r="AZ407" s="3">
        <v>1</v>
      </c>
      <c r="BA407" s="3">
        <v>16</v>
      </c>
      <c r="BB407" s="3" t="s">
        <v>425</v>
      </c>
      <c r="BC407" s="13">
        <f t="shared" si="97"/>
        <v>650.64941800852068</v>
      </c>
    </row>
    <row r="408" spans="1:55" x14ac:dyDescent="0.45">
      <c r="A408" s="1">
        <f t="shared" si="84"/>
        <v>388</v>
      </c>
      <c r="B408" s="3" t="s">
        <v>393</v>
      </c>
      <c r="C408" s="3" t="str">
        <f t="shared" si="85"/>
        <v>Matt Chapman - 2018</v>
      </c>
      <c r="D408" s="3">
        <v>2018</v>
      </c>
      <c r="E408" s="3">
        <v>25</v>
      </c>
      <c r="F408" s="3" t="s">
        <v>128</v>
      </c>
      <c r="G408" s="3" t="s">
        <v>43</v>
      </c>
      <c r="H408" s="3">
        <v>145</v>
      </c>
      <c r="I408" s="3">
        <v>616</v>
      </c>
      <c r="J408" s="3">
        <v>547</v>
      </c>
      <c r="K408" s="3">
        <v>100</v>
      </c>
      <c r="L408" s="3">
        <v>152</v>
      </c>
      <c r="M408" s="3">
        <v>80</v>
      </c>
      <c r="N408" s="3">
        <v>42</v>
      </c>
      <c r="O408" s="3">
        <v>6</v>
      </c>
      <c r="P408" s="3">
        <v>24</v>
      </c>
      <c r="Q408" s="3">
        <f t="shared" si="86"/>
        <v>740</v>
      </c>
      <c r="R408" s="3">
        <v>68</v>
      </c>
      <c r="S408" s="3">
        <v>1</v>
      </c>
      <c r="T408" s="3">
        <v>2</v>
      </c>
      <c r="U408" s="3">
        <v>58</v>
      </c>
      <c r="V408" s="3">
        <v>146</v>
      </c>
      <c r="W408" s="3">
        <v>0.27800000000000002</v>
      </c>
      <c r="X408" s="3">
        <f t="shared" si="87"/>
        <v>1232</v>
      </c>
      <c r="Y408" s="3">
        <v>0.35599999999999998</v>
      </c>
      <c r="Z408" s="3">
        <f t="shared" si="88"/>
        <v>1208</v>
      </c>
      <c r="AA408" s="3">
        <v>0.50800000000000001</v>
      </c>
      <c r="AB408" s="3">
        <f t="shared" si="89"/>
        <v>852</v>
      </c>
      <c r="AC408" s="3">
        <v>0.86399999999999999</v>
      </c>
      <c r="AD408" s="3">
        <f t="shared" si="90"/>
        <v>1008</v>
      </c>
      <c r="AE408" s="3">
        <v>137</v>
      </c>
      <c r="AF408" s="3">
        <f t="shared" si="91"/>
        <v>988</v>
      </c>
      <c r="AG408" s="3">
        <v>278</v>
      </c>
      <c r="AH408" s="3">
        <v>18</v>
      </c>
      <c r="AI408" s="3">
        <v>9</v>
      </c>
      <c r="AJ408" s="3">
        <v>0</v>
      </c>
      <c r="AK408" s="3">
        <v>2</v>
      </c>
      <c r="AL408" s="3">
        <v>0</v>
      </c>
      <c r="AM408" s="3">
        <v>7.6</v>
      </c>
      <c r="AN408" s="3">
        <f t="shared" si="92"/>
        <v>388</v>
      </c>
      <c r="AO408" s="3">
        <f>_xlfn.IFNA(VLOOKUP(C408, 'FanGraphs Plus Stats 1-2000'!$D$2:$L$1048576, MATCH("wRC+", FanGraphs_Plus_Stats_1_1500[[#Headers],[ID]:[BABIP+]], 0), FALSE), 0)</f>
        <v>139</v>
      </c>
      <c r="AP408" s="3">
        <f t="shared" si="93"/>
        <v>921</v>
      </c>
      <c r="AQ408" s="3">
        <v>5.5</v>
      </c>
      <c r="AR408" s="3">
        <f t="shared" si="94"/>
        <v>354</v>
      </c>
      <c r="AS408" s="3">
        <v>5.0999999999999996</v>
      </c>
      <c r="AT408" s="3">
        <f t="shared" si="95"/>
        <v>1131</v>
      </c>
      <c r="AU408" s="14">
        <v>2.9</v>
      </c>
      <c r="AV408" s="3">
        <f t="shared" si="96"/>
        <v>72</v>
      </c>
      <c r="AW408" s="3">
        <v>27</v>
      </c>
      <c r="AX408" s="3">
        <v>-3</v>
      </c>
      <c r="AY408" s="3">
        <v>1</v>
      </c>
      <c r="AZ408" s="3">
        <v>-2</v>
      </c>
      <c r="BA408" s="3">
        <v>23</v>
      </c>
      <c r="BB408" s="3" t="s">
        <v>140</v>
      </c>
      <c r="BC408" s="13">
        <f t="shared" si="97"/>
        <v>706.77758355496337</v>
      </c>
    </row>
    <row r="409" spans="1:55" x14ac:dyDescent="0.45">
      <c r="A409" s="1">
        <f t="shared" si="84"/>
        <v>388</v>
      </c>
      <c r="B409" s="3" t="s">
        <v>123</v>
      </c>
      <c r="C409" s="3" t="str">
        <f t="shared" si="85"/>
        <v>Nap Lajoie - 1907</v>
      </c>
      <c r="D409" s="3">
        <v>1907</v>
      </c>
      <c r="E409" s="3">
        <v>32</v>
      </c>
      <c r="F409" s="3" t="s">
        <v>110</v>
      </c>
      <c r="G409" s="3" t="s">
        <v>43</v>
      </c>
      <c r="H409" s="3">
        <v>137</v>
      </c>
      <c r="I409" s="3">
        <v>561</v>
      </c>
      <c r="J409" s="3">
        <v>509</v>
      </c>
      <c r="K409" s="3">
        <v>53</v>
      </c>
      <c r="L409" s="3">
        <v>153</v>
      </c>
      <c r="M409" s="3">
        <v>115</v>
      </c>
      <c r="N409" s="3">
        <v>30</v>
      </c>
      <c r="O409" s="3">
        <v>6</v>
      </c>
      <c r="P409" s="3">
        <v>2</v>
      </c>
      <c r="Q409" s="3">
        <f t="shared" si="86"/>
        <v>1355</v>
      </c>
      <c r="R409" s="3">
        <v>63</v>
      </c>
      <c r="S409" s="3">
        <v>24</v>
      </c>
      <c r="T409" s="2"/>
      <c r="U409" s="3">
        <v>30</v>
      </c>
      <c r="V409" s="3">
        <v>28</v>
      </c>
      <c r="W409" s="3">
        <v>0.30099999999999999</v>
      </c>
      <c r="X409" s="3">
        <f t="shared" si="87"/>
        <v>897</v>
      </c>
      <c r="Y409" s="3">
        <v>0.34699999999999998</v>
      </c>
      <c r="Z409" s="3">
        <f t="shared" si="88"/>
        <v>1278</v>
      </c>
      <c r="AA409" s="3">
        <v>0.39500000000000002</v>
      </c>
      <c r="AB409" s="3">
        <f t="shared" si="89"/>
        <v>1353</v>
      </c>
      <c r="AC409" s="3">
        <v>0.74199999999999999</v>
      </c>
      <c r="AD409" s="3">
        <f t="shared" si="90"/>
        <v>1363</v>
      </c>
      <c r="AE409" s="3">
        <v>135</v>
      </c>
      <c r="AF409" s="3">
        <f t="shared" si="91"/>
        <v>1027</v>
      </c>
      <c r="AG409" s="3">
        <v>201</v>
      </c>
      <c r="AH409" s="2"/>
      <c r="AI409" s="3">
        <v>6</v>
      </c>
      <c r="AJ409" s="3">
        <v>13</v>
      </c>
      <c r="AK409" s="2"/>
      <c r="AL409" s="2"/>
      <c r="AM409" s="3">
        <v>7.6</v>
      </c>
      <c r="AN409" s="3">
        <f t="shared" si="92"/>
        <v>388</v>
      </c>
      <c r="AO409" s="3">
        <f>_xlfn.IFNA(VLOOKUP(C409, 'FanGraphs Plus Stats 1-2000'!$D$2:$L$1048576, MATCH("wRC+", FanGraphs_Plus_Stats_1_1500[[#Headers],[ID]:[BABIP+]], 0), FALSE), 0)</f>
        <v>0</v>
      </c>
      <c r="AP409" s="3">
        <f t="shared" si="93"/>
        <v>942</v>
      </c>
      <c r="AQ409" s="3">
        <v>5.5</v>
      </c>
      <c r="AR409" s="3">
        <f t="shared" si="94"/>
        <v>354</v>
      </c>
      <c r="AS409" s="3">
        <v>4.3</v>
      </c>
      <c r="AT409" s="3">
        <f t="shared" si="95"/>
        <v>1310</v>
      </c>
      <c r="AU409" s="14">
        <v>3.3</v>
      </c>
      <c r="AV409" s="3">
        <f t="shared" si="96"/>
        <v>49</v>
      </c>
      <c r="AW409" s="3">
        <v>19</v>
      </c>
      <c r="AX409" s="3">
        <v>0</v>
      </c>
      <c r="AY409" s="3">
        <v>0</v>
      </c>
      <c r="AZ409" s="3">
        <v>0</v>
      </c>
      <c r="BA409" s="3">
        <v>27</v>
      </c>
      <c r="BB409" s="3" t="s">
        <v>208</v>
      </c>
      <c r="BC409" s="13">
        <f t="shared" si="97"/>
        <v>721.35828474098798</v>
      </c>
    </row>
    <row r="410" spans="1:55" x14ac:dyDescent="0.45">
      <c r="A410" s="1">
        <f t="shared" si="84"/>
        <v>388</v>
      </c>
      <c r="B410" s="3" t="s">
        <v>440</v>
      </c>
      <c r="C410" s="3" t="str">
        <f t="shared" si="85"/>
        <v>Curtis Granderson - 2007</v>
      </c>
      <c r="D410" s="3">
        <v>2007</v>
      </c>
      <c r="E410" s="3">
        <v>26</v>
      </c>
      <c r="F410" s="3" t="s">
        <v>70</v>
      </c>
      <c r="G410" s="3" t="s">
        <v>43</v>
      </c>
      <c r="H410" s="3">
        <v>158</v>
      </c>
      <c r="I410" s="3">
        <v>676</v>
      </c>
      <c r="J410" s="3">
        <v>612</v>
      </c>
      <c r="K410" s="3">
        <v>122</v>
      </c>
      <c r="L410" s="3">
        <v>185</v>
      </c>
      <c r="M410" s="3">
        <v>101</v>
      </c>
      <c r="N410" s="3">
        <v>38</v>
      </c>
      <c r="O410" s="3">
        <v>23</v>
      </c>
      <c r="P410" s="3">
        <v>23</v>
      </c>
      <c r="Q410" s="3">
        <f t="shared" si="86"/>
        <v>779</v>
      </c>
      <c r="R410" s="3">
        <v>74</v>
      </c>
      <c r="S410" s="3">
        <v>26</v>
      </c>
      <c r="T410" s="3">
        <v>1</v>
      </c>
      <c r="U410" s="3">
        <v>52</v>
      </c>
      <c r="V410" s="3">
        <v>141</v>
      </c>
      <c r="W410" s="3">
        <v>0.30199999999999999</v>
      </c>
      <c r="X410" s="3">
        <f t="shared" si="87"/>
        <v>872</v>
      </c>
      <c r="Y410" s="3">
        <v>0.36099999999999999</v>
      </c>
      <c r="Z410" s="3">
        <f t="shared" si="88"/>
        <v>1161</v>
      </c>
      <c r="AA410" s="3">
        <v>0.55200000000000005</v>
      </c>
      <c r="AB410" s="3">
        <f t="shared" si="89"/>
        <v>522</v>
      </c>
      <c r="AC410" s="3">
        <v>0.91300000000000003</v>
      </c>
      <c r="AD410" s="3">
        <f t="shared" si="90"/>
        <v>750</v>
      </c>
      <c r="AE410" s="3">
        <v>135</v>
      </c>
      <c r="AF410" s="3">
        <f t="shared" si="91"/>
        <v>1027</v>
      </c>
      <c r="AG410" s="3">
        <v>338</v>
      </c>
      <c r="AH410" s="3">
        <v>3</v>
      </c>
      <c r="AI410" s="3">
        <v>5</v>
      </c>
      <c r="AJ410" s="3">
        <v>5</v>
      </c>
      <c r="AK410" s="3">
        <v>2</v>
      </c>
      <c r="AL410" s="3">
        <v>3</v>
      </c>
      <c r="AM410" s="3">
        <v>7.6</v>
      </c>
      <c r="AN410" s="3">
        <f t="shared" si="92"/>
        <v>388</v>
      </c>
      <c r="AO410" s="3">
        <f>_xlfn.IFNA(VLOOKUP(C410, 'FanGraphs Plus Stats 1-2000'!$D$2:$L$1048576, MATCH("wRC+", FanGraphs_Plus_Stats_1_1500[[#Headers],[ID]:[BABIP+]], 0), FALSE), 0)</f>
        <v>0</v>
      </c>
      <c r="AP410" s="3">
        <f t="shared" si="93"/>
        <v>942</v>
      </c>
      <c r="AQ410" s="3">
        <v>5.2</v>
      </c>
      <c r="AR410" s="3">
        <f t="shared" si="94"/>
        <v>456</v>
      </c>
      <c r="AS410" s="3">
        <v>6.2</v>
      </c>
      <c r="AT410" s="3">
        <f t="shared" si="95"/>
        <v>682</v>
      </c>
      <c r="AU410" s="14">
        <v>1.8</v>
      </c>
      <c r="AV410" s="3">
        <f t="shared" si="96"/>
        <v>312</v>
      </c>
      <c r="AW410" s="3">
        <v>29</v>
      </c>
      <c r="AX410" s="3">
        <v>2</v>
      </c>
      <c r="AY410" s="3">
        <v>4</v>
      </c>
      <c r="AZ410" s="3">
        <v>6</v>
      </c>
      <c r="BA410" s="3">
        <v>14</v>
      </c>
      <c r="BB410" s="3" t="s">
        <v>321</v>
      </c>
      <c r="BC410" s="13">
        <f t="shared" si="97"/>
        <v>721.35828474098798</v>
      </c>
    </row>
    <row r="411" spans="1:55" x14ac:dyDescent="0.45">
      <c r="A411" s="1">
        <f t="shared" si="84"/>
        <v>388</v>
      </c>
      <c r="B411" s="3" t="s">
        <v>253</v>
      </c>
      <c r="C411" s="3" t="str">
        <f t="shared" si="85"/>
        <v>Ben Zobrist - 2011</v>
      </c>
      <c r="D411" s="3">
        <v>2011</v>
      </c>
      <c r="E411" s="3">
        <v>30</v>
      </c>
      <c r="F411" s="3" t="s">
        <v>254</v>
      </c>
      <c r="G411" s="3" t="s">
        <v>43</v>
      </c>
      <c r="H411" s="3">
        <v>156</v>
      </c>
      <c r="I411" s="3">
        <v>674</v>
      </c>
      <c r="J411" s="3">
        <v>588</v>
      </c>
      <c r="K411" s="3">
        <v>99</v>
      </c>
      <c r="L411" s="3">
        <v>158</v>
      </c>
      <c r="M411" s="3">
        <v>86</v>
      </c>
      <c r="N411" s="3">
        <v>46</v>
      </c>
      <c r="O411" s="3">
        <v>6</v>
      </c>
      <c r="P411" s="3">
        <v>20</v>
      </c>
      <c r="Q411" s="3">
        <f t="shared" si="86"/>
        <v>878</v>
      </c>
      <c r="R411" s="3">
        <v>91</v>
      </c>
      <c r="S411" s="3">
        <v>19</v>
      </c>
      <c r="T411" s="3">
        <v>6</v>
      </c>
      <c r="U411" s="3">
        <v>77</v>
      </c>
      <c r="V411" s="3">
        <v>128</v>
      </c>
      <c r="W411" s="3">
        <v>0.26900000000000002</v>
      </c>
      <c r="X411" s="3">
        <f t="shared" si="87"/>
        <v>1311</v>
      </c>
      <c r="Y411" s="3">
        <v>0.35299999999999998</v>
      </c>
      <c r="Z411" s="3">
        <f t="shared" si="88"/>
        <v>1229</v>
      </c>
      <c r="AA411" s="3">
        <v>0.46899999999999997</v>
      </c>
      <c r="AB411" s="3">
        <f t="shared" si="89"/>
        <v>1090</v>
      </c>
      <c r="AC411" s="3">
        <v>0.82199999999999995</v>
      </c>
      <c r="AD411" s="3">
        <f t="shared" si="90"/>
        <v>1199</v>
      </c>
      <c r="AE411" s="3">
        <v>131</v>
      </c>
      <c r="AF411" s="3">
        <f t="shared" si="91"/>
        <v>1099</v>
      </c>
      <c r="AG411" s="3">
        <v>276</v>
      </c>
      <c r="AH411" s="3">
        <v>9</v>
      </c>
      <c r="AI411" s="3">
        <v>2</v>
      </c>
      <c r="AJ411" s="3">
        <v>2</v>
      </c>
      <c r="AK411" s="3">
        <v>5</v>
      </c>
      <c r="AL411" s="3">
        <v>1</v>
      </c>
      <c r="AM411" s="3">
        <v>7.6</v>
      </c>
      <c r="AN411" s="3">
        <f t="shared" si="92"/>
        <v>388</v>
      </c>
      <c r="AO411" s="3">
        <f>_xlfn.IFNA(VLOOKUP(C411, 'FanGraphs Plus Stats 1-2000'!$D$2:$L$1048576, MATCH("wRC+", FanGraphs_Plus_Stats_1_1500[[#Headers],[ID]:[BABIP+]], 0), FALSE), 0)</f>
        <v>0</v>
      </c>
      <c r="AP411" s="3">
        <f t="shared" si="93"/>
        <v>942</v>
      </c>
      <c r="AQ411" s="3">
        <v>5.3</v>
      </c>
      <c r="AR411" s="3">
        <f t="shared" si="94"/>
        <v>416</v>
      </c>
      <c r="AS411" s="3">
        <v>5.7</v>
      </c>
      <c r="AT411" s="3">
        <f t="shared" si="95"/>
        <v>916</v>
      </c>
      <c r="AU411" s="14">
        <v>2.2000000000000002</v>
      </c>
      <c r="AV411" s="3">
        <f t="shared" si="96"/>
        <v>193</v>
      </c>
      <c r="AW411" s="3">
        <v>25</v>
      </c>
      <c r="AX411" s="3">
        <v>2</v>
      </c>
      <c r="AY411" s="3">
        <v>3</v>
      </c>
      <c r="AZ411" s="3">
        <v>4</v>
      </c>
      <c r="BA411" s="3">
        <v>19</v>
      </c>
      <c r="BB411" s="3" t="s">
        <v>426</v>
      </c>
      <c r="BC411" s="13">
        <f t="shared" si="97"/>
        <v>737.83645144596949</v>
      </c>
    </row>
    <row r="412" spans="1:55" x14ac:dyDescent="0.45">
      <c r="A412" s="1">
        <f t="shared" si="84"/>
        <v>388</v>
      </c>
      <c r="B412" s="3" t="s">
        <v>1141</v>
      </c>
      <c r="C412" s="3" t="str">
        <f t="shared" si="85"/>
        <v>Alex Rodriguez - 2004</v>
      </c>
      <c r="D412" s="3">
        <v>2004</v>
      </c>
      <c r="E412" s="3">
        <v>28</v>
      </c>
      <c r="F412" s="3" t="s">
        <v>42</v>
      </c>
      <c r="G412" s="3" t="s">
        <v>43</v>
      </c>
      <c r="H412" s="3">
        <v>155</v>
      </c>
      <c r="I412" s="3">
        <v>698</v>
      </c>
      <c r="J412" s="3">
        <v>601</v>
      </c>
      <c r="K412" s="3">
        <v>112</v>
      </c>
      <c r="L412" s="3">
        <v>172</v>
      </c>
      <c r="M412" s="3">
        <v>110</v>
      </c>
      <c r="N412" s="3">
        <v>24</v>
      </c>
      <c r="O412" s="3">
        <v>2</v>
      </c>
      <c r="P412" s="3">
        <v>36</v>
      </c>
      <c r="Q412" s="3">
        <f t="shared" si="86"/>
        <v>307</v>
      </c>
      <c r="R412" s="3">
        <v>106</v>
      </c>
      <c r="S412" s="3">
        <v>28</v>
      </c>
      <c r="T412" s="3">
        <v>4</v>
      </c>
      <c r="U412" s="3">
        <v>80</v>
      </c>
      <c r="V412" s="3">
        <v>131</v>
      </c>
      <c r="W412" s="3">
        <v>0.28599999999999998</v>
      </c>
      <c r="X412" s="3">
        <f t="shared" si="87"/>
        <v>1124</v>
      </c>
      <c r="Y412" s="3">
        <v>0.375</v>
      </c>
      <c r="Z412" s="3">
        <f t="shared" si="88"/>
        <v>992</v>
      </c>
      <c r="AA412" s="3">
        <v>0.51200000000000001</v>
      </c>
      <c r="AB412" s="3">
        <f t="shared" si="89"/>
        <v>819</v>
      </c>
      <c r="AC412" s="3">
        <v>0.88800000000000001</v>
      </c>
      <c r="AD412" s="3">
        <f t="shared" si="90"/>
        <v>871</v>
      </c>
      <c r="AE412" s="3">
        <v>131</v>
      </c>
      <c r="AF412" s="3">
        <f t="shared" si="91"/>
        <v>1099</v>
      </c>
      <c r="AG412" s="3">
        <v>308</v>
      </c>
      <c r="AH412" s="3">
        <v>18</v>
      </c>
      <c r="AI412" s="3">
        <v>10</v>
      </c>
      <c r="AJ412" s="3">
        <v>0</v>
      </c>
      <c r="AK412" s="3">
        <v>7</v>
      </c>
      <c r="AL412" s="3">
        <v>6</v>
      </c>
      <c r="AM412" s="3">
        <v>7.6</v>
      </c>
      <c r="AN412" s="3">
        <f t="shared" si="92"/>
        <v>388</v>
      </c>
      <c r="AO412" s="3">
        <f>_xlfn.IFNA(VLOOKUP(C412, 'FanGraphs Plus Stats 1-2000'!$D$2:$L$1048576, MATCH("wRC+", FanGraphs_Plus_Stats_1_1500[[#Headers],[ID]:[BABIP+]], 0), FALSE), 0)</f>
        <v>0</v>
      </c>
      <c r="AP412" s="3">
        <f t="shared" si="93"/>
        <v>942</v>
      </c>
      <c r="AQ412" s="3">
        <v>5.2</v>
      </c>
      <c r="AR412" s="3">
        <f t="shared" si="94"/>
        <v>456</v>
      </c>
      <c r="AS412" s="3">
        <v>6.2</v>
      </c>
      <c r="AT412" s="3">
        <f t="shared" si="95"/>
        <v>682</v>
      </c>
      <c r="AU412" s="14">
        <v>1.8</v>
      </c>
      <c r="AV412" s="3">
        <f t="shared" si="96"/>
        <v>312</v>
      </c>
      <c r="AW412" s="3">
        <v>33</v>
      </c>
      <c r="AX412" s="3">
        <v>0</v>
      </c>
      <c r="AY412" s="3">
        <v>4</v>
      </c>
      <c r="AZ412" s="3">
        <v>4</v>
      </c>
      <c r="BA412" s="3">
        <v>14</v>
      </c>
      <c r="BB412" s="3" t="s">
        <v>223</v>
      </c>
      <c r="BC412" s="13">
        <f t="shared" si="97"/>
        <v>737.83645144596949</v>
      </c>
    </row>
    <row r="413" spans="1:55" x14ac:dyDescent="0.45">
      <c r="A413" s="1">
        <f t="shared" si="84"/>
        <v>388</v>
      </c>
      <c r="B413" s="3" t="s">
        <v>434</v>
      </c>
      <c r="C413" s="3" t="str">
        <f t="shared" si="85"/>
        <v>Carlos Gómez - 2013</v>
      </c>
      <c r="D413" s="3">
        <v>2013</v>
      </c>
      <c r="E413" s="3">
        <v>27</v>
      </c>
      <c r="F413" s="3" t="s">
        <v>90</v>
      </c>
      <c r="G413" s="3" t="s">
        <v>52</v>
      </c>
      <c r="H413" s="3">
        <v>147</v>
      </c>
      <c r="I413" s="3">
        <v>590</v>
      </c>
      <c r="J413" s="3">
        <v>536</v>
      </c>
      <c r="K413" s="3">
        <v>80</v>
      </c>
      <c r="L413" s="3">
        <v>152</v>
      </c>
      <c r="M413" s="3">
        <v>91</v>
      </c>
      <c r="N413" s="3">
        <v>27</v>
      </c>
      <c r="O413" s="3">
        <v>10</v>
      </c>
      <c r="P413" s="3">
        <v>24</v>
      </c>
      <c r="Q413" s="3">
        <f t="shared" si="86"/>
        <v>740</v>
      </c>
      <c r="R413" s="3">
        <v>73</v>
      </c>
      <c r="S413" s="3">
        <v>40</v>
      </c>
      <c r="T413" s="3">
        <v>7</v>
      </c>
      <c r="U413" s="3">
        <v>37</v>
      </c>
      <c r="V413" s="3">
        <v>146</v>
      </c>
      <c r="W413" s="3">
        <v>0.28399999999999997</v>
      </c>
      <c r="X413" s="3">
        <f t="shared" si="87"/>
        <v>1154</v>
      </c>
      <c r="Y413" s="3">
        <v>0.33800000000000002</v>
      </c>
      <c r="Z413" s="3">
        <f t="shared" si="88"/>
        <v>1332</v>
      </c>
      <c r="AA413" s="3">
        <v>0.50600000000000001</v>
      </c>
      <c r="AB413" s="3">
        <f t="shared" si="89"/>
        <v>871</v>
      </c>
      <c r="AC413" s="3">
        <v>0.84299999999999997</v>
      </c>
      <c r="AD413" s="3">
        <f t="shared" si="90"/>
        <v>1110</v>
      </c>
      <c r="AE413" s="3">
        <v>128</v>
      </c>
      <c r="AF413" s="3">
        <f t="shared" si="91"/>
        <v>1158</v>
      </c>
      <c r="AG413" s="3">
        <v>271</v>
      </c>
      <c r="AH413" s="3">
        <v>11</v>
      </c>
      <c r="AI413" s="3">
        <v>10</v>
      </c>
      <c r="AJ413" s="3">
        <v>1</v>
      </c>
      <c r="AK413" s="3">
        <v>6</v>
      </c>
      <c r="AL413" s="3">
        <v>2</v>
      </c>
      <c r="AM413" s="3">
        <v>7.6</v>
      </c>
      <c r="AN413" s="3">
        <f t="shared" si="92"/>
        <v>388</v>
      </c>
      <c r="AO413" s="3">
        <f>_xlfn.IFNA(VLOOKUP(C413, 'FanGraphs Plus Stats 1-2000'!$D$2:$L$1048576, MATCH("wRC+", FanGraphs_Plus_Stats_1_1500[[#Headers],[ID]:[BABIP+]], 0), FALSE), 0)</f>
        <v>0</v>
      </c>
      <c r="AP413" s="3">
        <f t="shared" si="93"/>
        <v>942</v>
      </c>
      <c r="AQ413" s="3">
        <v>5.7</v>
      </c>
      <c r="AR413" s="3">
        <f t="shared" si="94"/>
        <v>307</v>
      </c>
      <c r="AS413" s="3">
        <v>4.3</v>
      </c>
      <c r="AT413" s="3">
        <f t="shared" si="95"/>
        <v>1310</v>
      </c>
      <c r="AU413" s="14">
        <v>3.6</v>
      </c>
      <c r="AV413" s="3">
        <f t="shared" si="96"/>
        <v>26</v>
      </c>
      <c r="AW413" s="3">
        <v>19</v>
      </c>
      <c r="AX413" s="3">
        <v>-1</v>
      </c>
      <c r="AY413" s="3">
        <v>1</v>
      </c>
      <c r="AZ413" s="3">
        <v>0</v>
      </c>
      <c r="BA413" s="3">
        <v>29</v>
      </c>
      <c r="BB413" s="3" t="s">
        <v>68</v>
      </c>
      <c r="BC413" s="13">
        <f t="shared" si="97"/>
        <v>750.81060091923689</v>
      </c>
    </row>
    <row r="414" spans="1:55" x14ac:dyDescent="0.45">
      <c r="A414" s="1">
        <f t="shared" si="84"/>
        <v>388</v>
      </c>
      <c r="B414" s="3" t="s">
        <v>430</v>
      </c>
      <c r="C414" s="3" t="str">
        <f t="shared" si="85"/>
        <v>Kenny Lofton - 1993</v>
      </c>
      <c r="D414" s="3">
        <v>1993</v>
      </c>
      <c r="E414" s="3">
        <v>26</v>
      </c>
      <c r="F414" s="3" t="s">
        <v>110</v>
      </c>
      <c r="G414" s="3" t="s">
        <v>43</v>
      </c>
      <c r="H414" s="3">
        <v>148</v>
      </c>
      <c r="I414" s="3">
        <v>657</v>
      </c>
      <c r="J414" s="3">
        <v>569</v>
      </c>
      <c r="K414" s="3">
        <v>116</v>
      </c>
      <c r="L414" s="3">
        <v>185</v>
      </c>
      <c r="M414" s="3">
        <v>148</v>
      </c>
      <c r="N414" s="3">
        <v>28</v>
      </c>
      <c r="O414" s="3">
        <v>8</v>
      </c>
      <c r="P414" s="3">
        <v>1</v>
      </c>
      <c r="Q414" s="3">
        <f t="shared" si="86"/>
        <v>1376</v>
      </c>
      <c r="R414" s="3">
        <v>42</v>
      </c>
      <c r="S414" s="3">
        <v>70</v>
      </c>
      <c r="T414" s="3">
        <v>14</v>
      </c>
      <c r="U414" s="3">
        <v>81</v>
      </c>
      <c r="V414" s="3">
        <v>83</v>
      </c>
      <c r="W414" s="3">
        <v>0.32500000000000001</v>
      </c>
      <c r="X414" s="3">
        <f t="shared" si="87"/>
        <v>462</v>
      </c>
      <c r="Y414" s="3">
        <v>0.40799999999999997</v>
      </c>
      <c r="Z414" s="3">
        <f t="shared" si="88"/>
        <v>512</v>
      </c>
      <c r="AA414" s="3">
        <v>0.40799999999999997</v>
      </c>
      <c r="AB414" s="3">
        <f t="shared" si="89"/>
        <v>1326</v>
      </c>
      <c r="AC414" s="3">
        <v>0.81499999999999995</v>
      </c>
      <c r="AD414" s="3">
        <f t="shared" si="90"/>
        <v>1225</v>
      </c>
      <c r="AE414" s="3">
        <v>121</v>
      </c>
      <c r="AF414" s="3">
        <f t="shared" si="91"/>
        <v>1262</v>
      </c>
      <c r="AG414" s="3">
        <v>232</v>
      </c>
      <c r="AH414" s="3">
        <v>8</v>
      </c>
      <c r="AI414" s="3">
        <v>1</v>
      </c>
      <c r="AJ414" s="3">
        <v>2</v>
      </c>
      <c r="AK414" s="3">
        <v>4</v>
      </c>
      <c r="AL414" s="3">
        <v>6</v>
      </c>
      <c r="AM414" s="3">
        <v>7.6</v>
      </c>
      <c r="AN414" s="3">
        <f t="shared" si="92"/>
        <v>388</v>
      </c>
      <c r="AO414" s="3">
        <f>_xlfn.IFNA(VLOOKUP(C414, 'FanGraphs Plus Stats 1-2000'!$D$2:$L$1048576, MATCH("wRC+", FanGraphs_Plus_Stats_1_1500[[#Headers],[ID]:[BABIP+]], 0), FALSE), 0)</f>
        <v>0</v>
      </c>
      <c r="AP414" s="3">
        <f t="shared" si="93"/>
        <v>942</v>
      </c>
      <c r="AQ414" s="3">
        <v>5.4</v>
      </c>
      <c r="AR414" s="3">
        <f t="shared" si="94"/>
        <v>388</v>
      </c>
      <c r="AS414" s="3">
        <v>5.9</v>
      </c>
      <c r="AT414" s="3">
        <f t="shared" si="95"/>
        <v>828</v>
      </c>
      <c r="AU414" s="14">
        <v>2.2000000000000002</v>
      </c>
      <c r="AV414" s="3">
        <f t="shared" si="96"/>
        <v>193</v>
      </c>
      <c r="AW414" s="3">
        <v>17</v>
      </c>
      <c r="AX414" s="3">
        <v>2</v>
      </c>
      <c r="AY414" s="3">
        <v>13</v>
      </c>
      <c r="AZ414" s="3">
        <v>16</v>
      </c>
      <c r="BA414" s="3">
        <v>18</v>
      </c>
      <c r="BB414" s="3" t="s">
        <v>68</v>
      </c>
      <c r="BC414" s="13">
        <f t="shared" si="97"/>
        <v>772.64617880749552</v>
      </c>
    </row>
    <row r="415" spans="1:55" x14ac:dyDescent="0.45">
      <c r="A415" s="1">
        <f t="shared" si="84"/>
        <v>414</v>
      </c>
      <c r="B415" s="3" t="s">
        <v>456</v>
      </c>
      <c r="C415" s="3" t="str">
        <f t="shared" si="85"/>
        <v>Mark McGwire - 1998</v>
      </c>
      <c r="D415" s="3">
        <v>1998</v>
      </c>
      <c r="E415" s="3">
        <v>34</v>
      </c>
      <c r="F415" s="3" t="s">
        <v>51</v>
      </c>
      <c r="G415" s="3" t="s">
        <v>52</v>
      </c>
      <c r="H415" s="3">
        <v>155</v>
      </c>
      <c r="I415" s="3">
        <v>681</v>
      </c>
      <c r="J415" s="3">
        <v>509</v>
      </c>
      <c r="K415" s="3">
        <v>130</v>
      </c>
      <c r="L415" s="3">
        <v>152</v>
      </c>
      <c r="M415" s="3">
        <v>61</v>
      </c>
      <c r="N415" s="3">
        <v>21</v>
      </c>
      <c r="O415" s="3">
        <v>0</v>
      </c>
      <c r="P415" s="3">
        <v>70</v>
      </c>
      <c r="Q415" s="3">
        <f t="shared" si="86"/>
        <v>2</v>
      </c>
      <c r="R415" s="3">
        <v>147</v>
      </c>
      <c r="S415" s="3">
        <v>1</v>
      </c>
      <c r="T415" s="3">
        <v>0</v>
      </c>
      <c r="U415" s="3">
        <v>162</v>
      </c>
      <c r="V415" s="3">
        <v>155</v>
      </c>
      <c r="W415" s="3">
        <v>0.29899999999999999</v>
      </c>
      <c r="X415" s="3">
        <f t="shared" si="87"/>
        <v>931</v>
      </c>
      <c r="Y415" s="3">
        <v>0.47</v>
      </c>
      <c r="Z415" s="3">
        <f t="shared" si="88"/>
        <v>49</v>
      </c>
      <c r="AA415" s="3">
        <v>0.752</v>
      </c>
      <c r="AB415" s="3">
        <f t="shared" si="89"/>
        <v>10</v>
      </c>
      <c r="AC415" s="3">
        <v>1.222</v>
      </c>
      <c r="AD415" s="3">
        <f t="shared" si="90"/>
        <v>16</v>
      </c>
      <c r="AE415" s="3">
        <v>216</v>
      </c>
      <c r="AF415" s="3">
        <f t="shared" si="91"/>
        <v>19</v>
      </c>
      <c r="AG415" s="3">
        <v>383</v>
      </c>
      <c r="AH415" s="3">
        <v>8</v>
      </c>
      <c r="AI415" s="3">
        <v>6</v>
      </c>
      <c r="AJ415" s="3">
        <v>0</v>
      </c>
      <c r="AK415" s="3">
        <v>4</v>
      </c>
      <c r="AL415" s="3">
        <v>28</v>
      </c>
      <c r="AM415" s="3">
        <v>7.5</v>
      </c>
      <c r="AN415" s="3">
        <f t="shared" si="92"/>
        <v>414</v>
      </c>
      <c r="AO415" s="3">
        <f>_xlfn.IFNA(VLOOKUP(C415, 'FanGraphs Plus Stats 1-2000'!$D$2:$L$1048576, MATCH("wRC+", FanGraphs_Plus_Stats_1_1500[[#Headers],[ID]:[BABIP+]], 0), FALSE), 0)</f>
        <v>205</v>
      </c>
      <c r="AP415" s="3">
        <f t="shared" si="93"/>
        <v>19</v>
      </c>
      <c r="AQ415" s="3">
        <v>5.5</v>
      </c>
      <c r="AR415" s="3">
        <f t="shared" si="94"/>
        <v>354</v>
      </c>
      <c r="AS415" s="3">
        <v>9.3000000000000007</v>
      </c>
      <c r="AT415" s="3">
        <f t="shared" si="95"/>
        <v>58</v>
      </c>
      <c r="AU415" s="14">
        <v>-2.6</v>
      </c>
      <c r="AV415" s="3">
        <f t="shared" si="96"/>
        <v>1400</v>
      </c>
      <c r="AW415" s="3">
        <v>87</v>
      </c>
      <c r="AX415" s="3">
        <v>-2</v>
      </c>
      <c r="AY415" s="3">
        <v>-3</v>
      </c>
      <c r="AZ415" s="3">
        <v>-4</v>
      </c>
      <c r="BA415" s="3">
        <v>-16</v>
      </c>
      <c r="BB415" s="3" t="s">
        <v>193</v>
      </c>
      <c r="BC415" s="13">
        <f t="shared" si="97"/>
        <v>53.068382126251571</v>
      </c>
    </row>
    <row r="416" spans="1:55" x14ac:dyDescent="0.45">
      <c r="A416" s="1">
        <f t="shared" si="84"/>
        <v>414</v>
      </c>
      <c r="B416" s="3" t="s">
        <v>86</v>
      </c>
      <c r="C416" s="3" t="str">
        <f t="shared" si="85"/>
        <v>Ted Williams - 1954</v>
      </c>
      <c r="D416" s="3">
        <v>1954</v>
      </c>
      <c r="E416" s="3">
        <v>35</v>
      </c>
      <c r="F416" s="3" t="s">
        <v>48</v>
      </c>
      <c r="G416" s="3" t="s">
        <v>43</v>
      </c>
      <c r="H416" s="3">
        <v>117</v>
      </c>
      <c r="I416" s="3">
        <v>526</v>
      </c>
      <c r="J416" s="3">
        <v>386</v>
      </c>
      <c r="K416" s="3">
        <v>93</v>
      </c>
      <c r="L416" s="3">
        <v>133</v>
      </c>
      <c r="M416" s="3">
        <v>80</v>
      </c>
      <c r="N416" s="3">
        <v>23</v>
      </c>
      <c r="O416" s="3">
        <v>1</v>
      </c>
      <c r="P416" s="3">
        <v>29</v>
      </c>
      <c r="Q416" s="3">
        <f t="shared" si="86"/>
        <v>557</v>
      </c>
      <c r="R416" s="3">
        <v>89</v>
      </c>
      <c r="S416" s="3">
        <v>0</v>
      </c>
      <c r="T416" s="3">
        <v>0</v>
      </c>
      <c r="U416" s="3">
        <v>136</v>
      </c>
      <c r="V416" s="3">
        <v>32</v>
      </c>
      <c r="W416" s="3">
        <v>0.34499999999999997</v>
      </c>
      <c r="X416" s="3">
        <f t="shared" si="87"/>
        <v>232</v>
      </c>
      <c r="Y416" s="3">
        <v>0.51300000000000001</v>
      </c>
      <c r="Z416" s="3">
        <f t="shared" si="88"/>
        <v>10</v>
      </c>
      <c r="AA416" s="3">
        <v>0.63500000000000001</v>
      </c>
      <c r="AB416" s="3">
        <f t="shared" si="89"/>
        <v>129</v>
      </c>
      <c r="AC416" s="3">
        <v>1.1479999999999999</v>
      </c>
      <c r="AD416" s="3">
        <f t="shared" si="90"/>
        <v>42</v>
      </c>
      <c r="AE416" s="3">
        <v>201</v>
      </c>
      <c r="AF416" s="3">
        <f t="shared" si="91"/>
        <v>45</v>
      </c>
      <c r="AG416" s="3">
        <v>245</v>
      </c>
      <c r="AH416" s="3">
        <v>10</v>
      </c>
      <c r="AI416" s="3">
        <v>1</v>
      </c>
      <c r="AJ416" s="3">
        <v>0</v>
      </c>
      <c r="AK416" s="3">
        <v>3</v>
      </c>
      <c r="AL416" s="3">
        <v>17</v>
      </c>
      <c r="AM416" s="3">
        <v>7.5</v>
      </c>
      <c r="AN416" s="3">
        <f t="shared" si="92"/>
        <v>414</v>
      </c>
      <c r="AO416" s="3">
        <f>_xlfn.IFNA(VLOOKUP(C416, 'FanGraphs Plus Stats 1-2000'!$D$2:$L$1048576, MATCH("wRC+", FanGraphs_Plus_Stats_1_1500[[#Headers],[ID]:[BABIP+]], 0), FALSE), 0)</f>
        <v>207</v>
      </c>
      <c r="AP416" s="3">
        <f t="shared" si="93"/>
        <v>16</v>
      </c>
      <c r="AQ416" s="3">
        <v>5.9</v>
      </c>
      <c r="AR416" s="3">
        <f t="shared" si="94"/>
        <v>266</v>
      </c>
      <c r="AS416" s="3">
        <v>7.1</v>
      </c>
      <c r="AT416" s="3">
        <f t="shared" si="95"/>
        <v>359</v>
      </c>
      <c r="AU416" s="14">
        <v>-0.2</v>
      </c>
      <c r="AV416" s="3">
        <f t="shared" si="96"/>
        <v>1047</v>
      </c>
      <c r="AW416" s="3">
        <v>60</v>
      </c>
      <c r="AX416" s="3">
        <v>0</v>
      </c>
      <c r="AY416" s="3">
        <v>-2</v>
      </c>
      <c r="AZ416" s="3">
        <v>-1</v>
      </c>
      <c r="BA416" s="3">
        <v>4</v>
      </c>
      <c r="BB416" s="3" t="s">
        <v>130</v>
      </c>
      <c r="BC416" s="13">
        <f t="shared" si="97"/>
        <v>66.800176891257109</v>
      </c>
    </row>
    <row r="417" spans="1:55" x14ac:dyDescent="0.45">
      <c r="A417" s="1">
        <f t="shared" si="84"/>
        <v>414</v>
      </c>
      <c r="B417" s="3" t="s">
        <v>422</v>
      </c>
      <c r="C417" s="3" t="str">
        <f t="shared" si="85"/>
        <v>Miguel Cabrera - 2013</v>
      </c>
      <c r="D417" s="3">
        <v>2013</v>
      </c>
      <c r="E417" s="3">
        <v>30</v>
      </c>
      <c r="F417" s="3" t="s">
        <v>70</v>
      </c>
      <c r="G417" s="3" t="s">
        <v>43</v>
      </c>
      <c r="H417" s="3">
        <v>148</v>
      </c>
      <c r="I417" s="3">
        <v>652</v>
      </c>
      <c r="J417" s="3">
        <v>555</v>
      </c>
      <c r="K417" s="3">
        <v>103</v>
      </c>
      <c r="L417" s="3">
        <v>193</v>
      </c>
      <c r="M417" s="3">
        <v>122</v>
      </c>
      <c r="N417" s="3">
        <v>26</v>
      </c>
      <c r="O417" s="3">
        <v>1</v>
      </c>
      <c r="P417" s="3">
        <v>44</v>
      </c>
      <c r="Q417" s="3">
        <f t="shared" si="86"/>
        <v>105</v>
      </c>
      <c r="R417" s="3">
        <v>137</v>
      </c>
      <c r="S417" s="3">
        <v>3</v>
      </c>
      <c r="T417" s="3">
        <v>0</v>
      </c>
      <c r="U417" s="3">
        <v>90</v>
      </c>
      <c r="V417" s="3">
        <v>94</v>
      </c>
      <c r="W417" s="3">
        <v>0.34799999999999998</v>
      </c>
      <c r="X417" s="3">
        <f t="shared" si="87"/>
        <v>210</v>
      </c>
      <c r="Y417" s="3">
        <v>0.442</v>
      </c>
      <c r="Z417" s="3">
        <f t="shared" si="88"/>
        <v>179</v>
      </c>
      <c r="AA417" s="3">
        <v>0.63600000000000001</v>
      </c>
      <c r="AB417" s="3">
        <f t="shared" si="89"/>
        <v>124</v>
      </c>
      <c r="AC417" s="3">
        <v>1.0780000000000001</v>
      </c>
      <c r="AD417" s="3">
        <f t="shared" si="90"/>
        <v>120</v>
      </c>
      <c r="AE417" s="3">
        <v>190</v>
      </c>
      <c r="AF417" s="3">
        <f t="shared" si="91"/>
        <v>81</v>
      </c>
      <c r="AG417" s="3">
        <v>353</v>
      </c>
      <c r="AH417" s="3">
        <v>19</v>
      </c>
      <c r="AI417" s="3">
        <v>5</v>
      </c>
      <c r="AJ417" s="3">
        <v>0</v>
      </c>
      <c r="AK417" s="3">
        <v>2</v>
      </c>
      <c r="AL417" s="3">
        <v>19</v>
      </c>
      <c r="AM417" s="3">
        <v>7.5</v>
      </c>
      <c r="AN417" s="3">
        <f t="shared" si="92"/>
        <v>414</v>
      </c>
      <c r="AO417" s="3">
        <f>_xlfn.IFNA(VLOOKUP(C417, 'FanGraphs Plus Stats 1-2000'!$D$2:$L$1048576, MATCH("wRC+", FanGraphs_Plus_Stats_1_1500[[#Headers],[ID]:[BABIP+]], 0), FALSE), 0)</f>
        <v>193</v>
      </c>
      <c r="AP417" s="3">
        <f t="shared" si="93"/>
        <v>52</v>
      </c>
      <c r="AQ417" s="3">
        <v>5.3</v>
      </c>
      <c r="AR417" s="3">
        <f t="shared" si="94"/>
        <v>416</v>
      </c>
      <c r="AS417" s="3">
        <v>9.1</v>
      </c>
      <c r="AT417" s="3">
        <f t="shared" si="95"/>
        <v>68</v>
      </c>
      <c r="AU417" s="14">
        <v>-1.3</v>
      </c>
      <c r="AV417" s="3">
        <f t="shared" si="96"/>
        <v>1359</v>
      </c>
      <c r="AW417" s="3">
        <v>66</v>
      </c>
      <c r="AX417" s="3">
        <v>-2</v>
      </c>
      <c r="AY417" s="3">
        <v>-1</v>
      </c>
      <c r="AZ417" s="3">
        <v>-2</v>
      </c>
      <c r="BA417" s="3">
        <v>-17</v>
      </c>
      <c r="BB417" s="3" t="s">
        <v>277</v>
      </c>
      <c r="BC417" s="13">
        <f t="shared" si="97"/>
        <v>120.36389538579579</v>
      </c>
    </row>
    <row r="418" spans="1:55" x14ac:dyDescent="0.45">
      <c r="A418" s="1">
        <f t="shared" si="84"/>
        <v>414</v>
      </c>
      <c r="B418" s="3" t="s">
        <v>234</v>
      </c>
      <c r="C418" s="3" t="str">
        <f t="shared" si="85"/>
        <v>Dick Allen - 1966</v>
      </c>
      <c r="D418" s="3">
        <v>1966</v>
      </c>
      <c r="E418" s="3">
        <v>24</v>
      </c>
      <c r="F418" s="3" t="s">
        <v>139</v>
      </c>
      <c r="G418" s="3" t="s">
        <v>52</v>
      </c>
      <c r="H418" s="3">
        <v>141</v>
      </c>
      <c r="I418" s="3">
        <v>599</v>
      </c>
      <c r="J418" s="3">
        <v>524</v>
      </c>
      <c r="K418" s="3">
        <v>112</v>
      </c>
      <c r="L418" s="3">
        <v>166</v>
      </c>
      <c r="M418" s="3">
        <v>91</v>
      </c>
      <c r="N418" s="3">
        <v>25</v>
      </c>
      <c r="O418" s="3">
        <v>10</v>
      </c>
      <c r="P418" s="3">
        <v>40</v>
      </c>
      <c r="Q418" s="3">
        <f t="shared" si="86"/>
        <v>193</v>
      </c>
      <c r="R418" s="3">
        <v>110</v>
      </c>
      <c r="S418" s="3">
        <v>10</v>
      </c>
      <c r="T418" s="3">
        <v>6</v>
      </c>
      <c r="U418" s="3">
        <v>68</v>
      </c>
      <c r="V418" s="3">
        <v>136</v>
      </c>
      <c r="W418" s="3">
        <v>0.317</v>
      </c>
      <c r="X418" s="3">
        <f t="shared" si="87"/>
        <v>595</v>
      </c>
      <c r="Y418" s="3">
        <v>0.39600000000000002</v>
      </c>
      <c r="Z418" s="3">
        <f t="shared" si="88"/>
        <v>670</v>
      </c>
      <c r="AA418" s="3">
        <v>0.63200000000000001</v>
      </c>
      <c r="AB418" s="3">
        <f t="shared" si="89"/>
        <v>136</v>
      </c>
      <c r="AC418" s="3">
        <v>1.0269999999999999</v>
      </c>
      <c r="AD418" s="3">
        <f t="shared" si="90"/>
        <v>243</v>
      </c>
      <c r="AE418" s="3">
        <v>181</v>
      </c>
      <c r="AF418" s="3">
        <f t="shared" si="91"/>
        <v>137</v>
      </c>
      <c r="AG418" s="3">
        <v>331</v>
      </c>
      <c r="AH418" s="3">
        <v>9</v>
      </c>
      <c r="AI418" s="3">
        <v>3</v>
      </c>
      <c r="AJ418" s="3">
        <v>0</v>
      </c>
      <c r="AK418" s="3">
        <v>4</v>
      </c>
      <c r="AL418" s="3">
        <v>13</v>
      </c>
      <c r="AM418" s="3">
        <v>7.5</v>
      </c>
      <c r="AN418" s="3">
        <f t="shared" si="92"/>
        <v>414</v>
      </c>
      <c r="AO418" s="3">
        <f>_xlfn.IFNA(VLOOKUP(C418, 'FanGraphs Plus Stats 1-2000'!$D$2:$L$1048576, MATCH("wRC+", FanGraphs_Plus_Stats_1_1500[[#Headers],[ID]:[BABIP+]], 0), FALSE), 0)</f>
        <v>178</v>
      </c>
      <c r="AP418" s="3">
        <f t="shared" si="93"/>
        <v>126</v>
      </c>
      <c r="AQ418" s="3">
        <v>5.4</v>
      </c>
      <c r="AR418" s="3">
        <f t="shared" si="94"/>
        <v>388</v>
      </c>
      <c r="AS418" s="3">
        <v>8.3000000000000007</v>
      </c>
      <c r="AT418" s="3">
        <f t="shared" si="95"/>
        <v>144</v>
      </c>
      <c r="AU418" s="14">
        <v>-0.9</v>
      </c>
      <c r="AV418" s="3">
        <f t="shared" si="96"/>
        <v>1291</v>
      </c>
      <c r="AW418" s="3">
        <v>55</v>
      </c>
      <c r="AX418" s="3">
        <v>0</v>
      </c>
      <c r="AY418" s="3">
        <v>3</v>
      </c>
      <c r="AZ418" s="3">
        <v>3</v>
      </c>
      <c r="BA418" s="3">
        <v>-8</v>
      </c>
      <c r="BB418" s="3" t="s">
        <v>444</v>
      </c>
      <c r="BC418" s="13">
        <f t="shared" si="97"/>
        <v>192.61812505932082</v>
      </c>
    </row>
    <row r="419" spans="1:55" x14ac:dyDescent="0.45">
      <c r="A419" s="1">
        <f t="shared" si="84"/>
        <v>414</v>
      </c>
      <c r="B419" s="3" t="s">
        <v>450</v>
      </c>
      <c r="C419" s="3" t="str">
        <f t="shared" si="85"/>
        <v>Johnny Mize - 1939</v>
      </c>
      <c r="D419" s="3">
        <v>1939</v>
      </c>
      <c r="E419" s="3">
        <v>26</v>
      </c>
      <c r="F419" s="3" t="s">
        <v>51</v>
      </c>
      <c r="G419" s="3" t="s">
        <v>52</v>
      </c>
      <c r="H419" s="3">
        <v>153</v>
      </c>
      <c r="I419" s="3">
        <v>670</v>
      </c>
      <c r="J419" s="3">
        <v>564</v>
      </c>
      <c r="K419" s="3">
        <v>104</v>
      </c>
      <c r="L419" s="3">
        <v>197</v>
      </c>
      <c r="M419" s="3">
        <v>111</v>
      </c>
      <c r="N419" s="3">
        <v>44</v>
      </c>
      <c r="O419" s="3">
        <v>14</v>
      </c>
      <c r="P419" s="3">
        <v>28</v>
      </c>
      <c r="Q419" s="3">
        <f t="shared" si="86"/>
        <v>601</v>
      </c>
      <c r="R419" s="3">
        <v>108</v>
      </c>
      <c r="S419" s="3">
        <v>0</v>
      </c>
      <c r="T419" s="3">
        <v>2</v>
      </c>
      <c r="U419" s="3">
        <v>92</v>
      </c>
      <c r="V419" s="3">
        <v>49</v>
      </c>
      <c r="W419" s="3">
        <v>0.34899999999999998</v>
      </c>
      <c r="X419" s="3">
        <f t="shared" si="87"/>
        <v>200</v>
      </c>
      <c r="Y419" s="3">
        <v>0.44400000000000001</v>
      </c>
      <c r="Z419" s="3">
        <f t="shared" si="88"/>
        <v>167</v>
      </c>
      <c r="AA419" s="3">
        <v>0.626</v>
      </c>
      <c r="AB419" s="3">
        <f t="shared" si="89"/>
        <v>164</v>
      </c>
      <c r="AC419" s="3">
        <v>1.07</v>
      </c>
      <c r="AD419" s="3">
        <f t="shared" si="90"/>
        <v>134</v>
      </c>
      <c r="AE419" s="3">
        <v>178</v>
      </c>
      <c r="AF419" s="3">
        <f t="shared" si="91"/>
        <v>159</v>
      </c>
      <c r="AG419" s="3">
        <v>353</v>
      </c>
      <c r="AH419" s="3">
        <v>9</v>
      </c>
      <c r="AI419" s="3">
        <v>4</v>
      </c>
      <c r="AJ419" s="3">
        <v>10</v>
      </c>
      <c r="AK419" s="2"/>
      <c r="AL419" s="3">
        <v>18</v>
      </c>
      <c r="AM419" s="3">
        <v>7.5</v>
      </c>
      <c r="AN419" s="3">
        <f t="shared" si="92"/>
        <v>414</v>
      </c>
      <c r="AO419" s="3">
        <f>_xlfn.IFNA(VLOOKUP(C419, 'FanGraphs Plus Stats 1-2000'!$D$2:$L$1048576, MATCH("wRC+", FanGraphs_Plus_Stats_1_1500[[#Headers],[ID]:[BABIP+]], 0), FALSE), 0)</f>
        <v>176</v>
      </c>
      <c r="AP419" s="3">
        <f t="shared" si="93"/>
        <v>142</v>
      </c>
      <c r="AQ419" s="3">
        <v>5.2</v>
      </c>
      <c r="AR419" s="3">
        <f t="shared" si="94"/>
        <v>456</v>
      </c>
      <c r="AS419" s="3">
        <v>7.6</v>
      </c>
      <c r="AT419" s="3">
        <f t="shared" si="95"/>
        <v>235</v>
      </c>
      <c r="AU419" s="14">
        <v>-0.8</v>
      </c>
      <c r="AV419" s="3">
        <f t="shared" si="96"/>
        <v>1268</v>
      </c>
      <c r="AW419" s="3">
        <v>62</v>
      </c>
      <c r="AX419" s="3">
        <v>-1</v>
      </c>
      <c r="AY419" s="3">
        <v>-1</v>
      </c>
      <c r="AZ419" s="3">
        <v>-2</v>
      </c>
      <c r="BA419" s="3">
        <v>0</v>
      </c>
      <c r="BB419" s="3" t="s">
        <v>56</v>
      </c>
      <c r="BC419" s="13">
        <f t="shared" si="97"/>
        <v>210.65022949429331</v>
      </c>
    </row>
    <row r="420" spans="1:55" x14ac:dyDescent="0.45">
      <c r="A420" s="1">
        <f t="shared" si="84"/>
        <v>414</v>
      </c>
      <c r="B420" s="3" t="s">
        <v>107</v>
      </c>
      <c r="C420" s="3" t="str">
        <f t="shared" si="85"/>
        <v>Jimmie Foxx - 1938</v>
      </c>
      <c r="D420" s="3">
        <v>1938</v>
      </c>
      <c r="E420" s="3">
        <v>30</v>
      </c>
      <c r="F420" s="3" t="s">
        <v>48</v>
      </c>
      <c r="G420" s="3" t="s">
        <v>43</v>
      </c>
      <c r="H420" s="3">
        <v>149</v>
      </c>
      <c r="I420" s="3">
        <v>685</v>
      </c>
      <c r="J420" s="3">
        <v>565</v>
      </c>
      <c r="K420" s="3">
        <v>139</v>
      </c>
      <c r="L420" s="3">
        <v>197</v>
      </c>
      <c r="M420" s="3">
        <v>105</v>
      </c>
      <c r="N420" s="3">
        <v>33</v>
      </c>
      <c r="O420" s="3">
        <v>9</v>
      </c>
      <c r="P420" s="3">
        <v>50</v>
      </c>
      <c r="Q420" s="3">
        <f t="shared" si="86"/>
        <v>39</v>
      </c>
      <c r="R420" s="3">
        <v>175</v>
      </c>
      <c r="S420" s="3">
        <v>5</v>
      </c>
      <c r="T420" s="3">
        <v>4</v>
      </c>
      <c r="U420" s="3">
        <v>119</v>
      </c>
      <c r="V420" s="3">
        <v>76</v>
      </c>
      <c r="W420" s="3">
        <v>0.34899999999999998</v>
      </c>
      <c r="X420" s="3">
        <f t="shared" si="87"/>
        <v>200</v>
      </c>
      <c r="Y420" s="3">
        <v>0.46200000000000002</v>
      </c>
      <c r="Z420" s="3">
        <f t="shared" si="88"/>
        <v>78</v>
      </c>
      <c r="AA420" s="3">
        <v>0.70399999999999996</v>
      </c>
      <c r="AB420" s="3">
        <f t="shared" si="89"/>
        <v>31</v>
      </c>
      <c r="AC420" s="3">
        <v>1.1659999999999999</v>
      </c>
      <c r="AD420" s="3">
        <f t="shared" si="90"/>
        <v>35</v>
      </c>
      <c r="AE420" s="3">
        <v>183</v>
      </c>
      <c r="AF420" s="3">
        <f t="shared" si="91"/>
        <v>123</v>
      </c>
      <c r="AG420" s="3">
        <v>398</v>
      </c>
      <c r="AH420" s="2"/>
      <c r="AI420" s="3">
        <v>0</v>
      </c>
      <c r="AJ420" s="3">
        <v>1</v>
      </c>
      <c r="AK420" s="2"/>
      <c r="AL420" s="3">
        <v>12</v>
      </c>
      <c r="AM420" s="3">
        <v>7.5</v>
      </c>
      <c r="AN420" s="3">
        <f t="shared" si="92"/>
        <v>414</v>
      </c>
      <c r="AO420" s="3">
        <f>_xlfn.IFNA(VLOOKUP(C420, 'FanGraphs Plus Stats 1-2000'!$D$2:$L$1048576, MATCH("wRC+", FanGraphs_Plus_Stats_1_1500[[#Headers],[ID]:[BABIP+]], 0), FALSE), 0)</f>
        <v>171</v>
      </c>
      <c r="AP420" s="3">
        <f t="shared" si="93"/>
        <v>208</v>
      </c>
      <c r="AQ420" s="3">
        <v>5.3</v>
      </c>
      <c r="AR420" s="3">
        <f t="shared" si="94"/>
        <v>416</v>
      </c>
      <c r="AS420" s="3">
        <v>8</v>
      </c>
      <c r="AT420" s="3">
        <f t="shared" si="95"/>
        <v>187</v>
      </c>
      <c r="AU420" s="14">
        <v>-1.1000000000000001</v>
      </c>
      <c r="AV420" s="3">
        <f t="shared" si="96"/>
        <v>1324</v>
      </c>
      <c r="AW420" s="3">
        <v>72</v>
      </c>
      <c r="AX420" s="3">
        <v>-2</v>
      </c>
      <c r="AY420" s="3">
        <v>2</v>
      </c>
      <c r="AZ420" s="3">
        <v>0</v>
      </c>
      <c r="BA420" s="3">
        <v>-6</v>
      </c>
      <c r="BB420" s="3" t="s">
        <v>56</v>
      </c>
      <c r="BC420" s="13">
        <f t="shared" si="97"/>
        <v>219.6120988287613</v>
      </c>
    </row>
    <row r="421" spans="1:55" x14ac:dyDescent="0.45">
      <c r="A421" s="1">
        <f t="shared" si="84"/>
        <v>414</v>
      </c>
      <c r="B421" s="3" t="s">
        <v>318</v>
      </c>
      <c r="C421" s="3" t="str">
        <f t="shared" si="85"/>
        <v>Jeff Bagwell - 1996</v>
      </c>
      <c r="D421" s="3">
        <v>1996</v>
      </c>
      <c r="E421" s="3">
        <v>28</v>
      </c>
      <c r="F421" s="3" t="s">
        <v>178</v>
      </c>
      <c r="G421" s="3" t="s">
        <v>52</v>
      </c>
      <c r="H421" s="3">
        <v>162</v>
      </c>
      <c r="I421" s="3">
        <v>719</v>
      </c>
      <c r="J421" s="3">
        <v>568</v>
      </c>
      <c r="K421" s="3">
        <v>111</v>
      </c>
      <c r="L421" s="3">
        <v>179</v>
      </c>
      <c r="M421" s="3">
        <v>98</v>
      </c>
      <c r="N421" s="3">
        <v>48</v>
      </c>
      <c r="O421" s="3">
        <v>2</v>
      </c>
      <c r="P421" s="3">
        <v>31</v>
      </c>
      <c r="Q421" s="3">
        <f t="shared" si="86"/>
        <v>482</v>
      </c>
      <c r="R421" s="3">
        <v>120</v>
      </c>
      <c r="S421" s="3">
        <v>21</v>
      </c>
      <c r="T421" s="3">
        <v>7</v>
      </c>
      <c r="U421" s="3">
        <v>135</v>
      </c>
      <c r="V421" s="3">
        <v>114</v>
      </c>
      <c r="W421" s="3">
        <v>0.315</v>
      </c>
      <c r="X421" s="3">
        <f t="shared" si="87"/>
        <v>625</v>
      </c>
      <c r="Y421" s="3">
        <v>0.45100000000000001</v>
      </c>
      <c r="Z421" s="3">
        <f t="shared" si="88"/>
        <v>127</v>
      </c>
      <c r="AA421" s="3">
        <v>0.56999999999999995</v>
      </c>
      <c r="AB421" s="3">
        <f t="shared" si="89"/>
        <v>408</v>
      </c>
      <c r="AC421" s="3">
        <v>1.0209999999999999</v>
      </c>
      <c r="AD421" s="3">
        <f t="shared" si="90"/>
        <v>265</v>
      </c>
      <c r="AE421" s="3">
        <v>178</v>
      </c>
      <c r="AF421" s="3">
        <f t="shared" si="91"/>
        <v>159</v>
      </c>
      <c r="AG421" s="3">
        <v>324</v>
      </c>
      <c r="AH421" s="3">
        <v>15</v>
      </c>
      <c r="AI421" s="3">
        <v>10</v>
      </c>
      <c r="AJ421" s="3">
        <v>0</v>
      </c>
      <c r="AK421" s="3">
        <v>6</v>
      </c>
      <c r="AL421" s="3">
        <v>20</v>
      </c>
      <c r="AM421" s="3">
        <v>7.5</v>
      </c>
      <c r="AN421" s="3">
        <f t="shared" si="92"/>
        <v>414</v>
      </c>
      <c r="AO421" s="3">
        <f>_xlfn.IFNA(VLOOKUP(C421, 'FanGraphs Plus Stats 1-2000'!$D$2:$L$1048576, MATCH("wRC+", FanGraphs_Plus_Stats_1_1500[[#Headers],[ID]:[BABIP+]], 0), FALSE), 0)</f>
        <v>173</v>
      </c>
      <c r="AP421" s="3">
        <f t="shared" si="93"/>
        <v>185</v>
      </c>
      <c r="AQ421" s="3">
        <v>5.4</v>
      </c>
      <c r="AR421" s="3">
        <f t="shared" si="94"/>
        <v>388</v>
      </c>
      <c r="AS421" s="3">
        <v>7.6</v>
      </c>
      <c r="AT421" s="3">
        <f t="shared" si="95"/>
        <v>235</v>
      </c>
      <c r="AU421" s="14">
        <v>-0.9</v>
      </c>
      <c r="AV421" s="3">
        <f t="shared" si="96"/>
        <v>1291</v>
      </c>
      <c r="AW421" s="3">
        <v>64</v>
      </c>
      <c r="AX421" s="3">
        <v>-1</v>
      </c>
      <c r="AY421" s="3">
        <v>3</v>
      </c>
      <c r="AZ421" s="3">
        <v>2</v>
      </c>
      <c r="BA421" s="3">
        <v>2</v>
      </c>
      <c r="BB421" s="3" t="s">
        <v>56</v>
      </c>
      <c r="BC421" s="13">
        <f t="shared" si="97"/>
        <v>230.06809577901703</v>
      </c>
    </row>
    <row r="422" spans="1:55" x14ac:dyDescent="0.45">
      <c r="A422" s="1">
        <f t="shared" si="84"/>
        <v>414</v>
      </c>
      <c r="B422" s="3" t="s">
        <v>282</v>
      </c>
      <c r="C422" s="3" t="str">
        <f t="shared" si="85"/>
        <v>Al Kaline - 1967</v>
      </c>
      <c r="D422" s="3">
        <v>1967</v>
      </c>
      <c r="E422" s="3">
        <v>32</v>
      </c>
      <c r="F422" s="3" t="s">
        <v>70</v>
      </c>
      <c r="G422" s="3" t="s">
        <v>43</v>
      </c>
      <c r="H422" s="3">
        <v>131</v>
      </c>
      <c r="I422" s="3">
        <v>550</v>
      </c>
      <c r="J422" s="3">
        <v>458</v>
      </c>
      <c r="K422" s="3">
        <v>94</v>
      </c>
      <c r="L422" s="3">
        <v>141</v>
      </c>
      <c r="M422" s="3">
        <v>86</v>
      </c>
      <c r="N422" s="3">
        <v>28</v>
      </c>
      <c r="O422" s="3">
        <v>2</v>
      </c>
      <c r="P422" s="3">
        <v>25</v>
      </c>
      <c r="Q422" s="3">
        <f t="shared" si="86"/>
        <v>703</v>
      </c>
      <c r="R422" s="3">
        <v>78</v>
      </c>
      <c r="S422" s="3">
        <v>8</v>
      </c>
      <c r="T422" s="3">
        <v>2</v>
      </c>
      <c r="U422" s="3">
        <v>83</v>
      </c>
      <c r="V422" s="3">
        <v>47</v>
      </c>
      <c r="W422" s="3">
        <v>0.308</v>
      </c>
      <c r="X422" s="3">
        <f t="shared" si="87"/>
        <v>753</v>
      </c>
      <c r="Y422" s="3">
        <v>0.41099999999999998</v>
      </c>
      <c r="Z422" s="3">
        <f t="shared" si="88"/>
        <v>472</v>
      </c>
      <c r="AA422" s="3">
        <v>0.54100000000000004</v>
      </c>
      <c r="AB422" s="3">
        <f t="shared" si="89"/>
        <v>597</v>
      </c>
      <c r="AC422" s="3">
        <v>0.95199999999999996</v>
      </c>
      <c r="AD422" s="3">
        <f t="shared" si="90"/>
        <v>531</v>
      </c>
      <c r="AE422" s="3">
        <v>176</v>
      </c>
      <c r="AF422" s="3">
        <f t="shared" si="91"/>
        <v>184</v>
      </c>
      <c r="AG422" s="3">
        <v>248</v>
      </c>
      <c r="AH422" s="3">
        <v>16</v>
      </c>
      <c r="AI422" s="3">
        <v>1</v>
      </c>
      <c r="AJ422" s="3">
        <v>2</v>
      </c>
      <c r="AK422" s="3">
        <v>6</v>
      </c>
      <c r="AL422" s="3">
        <v>10</v>
      </c>
      <c r="AM422" s="3">
        <v>7.5</v>
      </c>
      <c r="AN422" s="3">
        <f t="shared" si="92"/>
        <v>414</v>
      </c>
      <c r="AO422" s="3">
        <f>_xlfn.IFNA(VLOOKUP(C422, 'FanGraphs Plus Stats 1-2000'!$D$2:$L$1048576, MATCH("wRC+", FanGraphs_Plus_Stats_1_1500[[#Headers],[ID]:[BABIP+]], 0), FALSE), 0)</f>
        <v>174</v>
      </c>
      <c r="AP422" s="3">
        <f t="shared" si="93"/>
        <v>167</v>
      </c>
      <c r="AQ422" s="3">
        <v>5.7</v>
      </c>
      <c r="AR422" s="3">
        <f t="shared" si="94"/>
        <v>307</v>
      </c>
      <c r="AS422" s="3">
        <v>6.6</v>
      </c>
      <c r="AT422" s="3">
        <f t="shared" si="95"/>
        <v>519</v>
      </c>
      <c r="AU422" s="14">
        <v>0.4</v>
      </c>
      <c r="AV422" s="3">
        <f t="shared" si="96"/>
        <v>770</v>
      </c>
      <c r="AW422" s="3">
        <v>43</v>
      </c>
      <c r="AX422" s="3">
        <v>-2</v>
      </c>
      <c r="AY422" s="3">
        <v>5</v>
      </c>
      <c r="AZ422" s="3">
        <v>3</v>
      </c>
      <c r="BA422" s="3">
        <v>10</v>
      </c>
      <c r="BB422" s="3" t="s">
        <v>215</v>
      </c>
      <c r="BC422" s="13">
        <f t="shared" si="97"/>
        <v>233.44157880111538</v>
      </c>
    </row>
    <row r="423" spans="1:55" x14ac:dyDescent="0.45">
      <c r="A423" s="1">
        <f t="shared" si="84"/>
        <v>414</v>
      </c>
      <c r="B423" s="3" t="s">
        <v>452</v>
      </c>
      <c r="C423" s="3" t="str">
        <f t="shared" si="85"/>
        <v>Goose Goslin - 1928</v>
      </c>
      <c r="D423" s="3">
        <v>1928</v>
      </c>
      <c r="E423" s="3">
        <v>27</v>
      </c>
      <c r="F423" s="3" t="s">
        <v>273</v>
      </c>
      <c r="G423" s="3" t="s">
        <v>43</v>
      </c>
      <c r="H423" s="3">
        <v>135</v>
      </c>
      <c r="I423" s="3">
        <v>528</v>
      </c>
      <c r="J423" s="3">
        <v>456</v>
      </c>
      <c r="K423" s="3">
        <v>80</v>
      </c>
      <c r="L423" s="3">
        <v>173</v>
      </c>
      <c r="M423" s="3">
        <v>110</v>
      </c>
      <c r="N423" s="3">
        <v>36</v>
      </c>
      <c r="O423" s="3">
        <v>10</v>
      </c>
      <c r="P423" s="3">
        <v>17</v>
      </c>
      <c r="Q423" s="3">
        <f t="shared" si="86"/>
        <v>970</v>
      </c>
      <c r="R423" s="3">
        <v>102</v>
      </c>
      <c r="S423" s="3">
        <v>16</v>
      </c>
      <c r="T423" s="3">
        <v>3</v>
      </c>
      <c r="U423" s="3">
        <v>48</v>
      </c>
      <c r="V423" s="3">
        <v>19</v>
      </c>
      <c r="W423" s="3">
        <v>0.379</v>
      </c>
      <c r="X423" s="3">
        <f t="shared" si="87"/>
        <v>50</v>
      </c>
      <c r="Y423" s="3">
        <v>0.442</v>
      </c>
      <c r="Z423" s="3">
        <f t="shared" si="88"/>
        <v>179</v>
      </c>
      <c r="AA423" s="3">
        <v>0.61399999999999999</v>
      </c>
      <c r="AB423" s="3">
        <f t="shared" si="89"/>
        <v>204</v>
      </c>
      <c r="AC423" s="3">
        <v>1.056</v>
      </c>
      <c r="AD423" s="3">
        <f t="shared" si="90"/>
        <v>156</v>
      </c>
      <c r="AE423" s="3">
        <v>176</v>
      </c>
      <c r="AF423" s="3">
        <f t="shared" si="91"/>
        <v>184</v>
      </c>
      <c r="AG423" s="3">
        <v>280</v>
      </c>
      <c r="AH423" s="2"/>
      <c r="AI423" s="3">
        <v>3</v>
      </c>
      <c r="AJ423" s="3">
        <v>20</v>
      </c>
      <c r="AK423" s="2"/>
      <c r="AL423" s="3">
        <v>5</v>
      </c>
      <c r="AM423" s="3">
        <v>7.5</v>
      </c>
      <c r="AN423" s="3">
        <f t="shared" si="92"/>
        <v>414</v>
      </c>
      <c r="AO423" s="3">
        <f>_xlfn.IFNA(VLOOKUP(C423, 'FanGraphs Plus Stats 1-2000'!$D$2:$L$1048576, MATCH("wRC+", FanGraphs_Plus_Stats_1_1500[[#Headers],[ID]:[BABIP+]], 0), FALSE), 0)</f>
        <v>172</v>
      </c>
      <c r="AP423" s="3">
        <f t="shared" si="93"/>
        <v>197</v>
      </c>
      <c r="AQ423" s="3">
        <v>5.5</v>
      </c>
      <c r="AR423" s="3">
        <f t="shared" si="94"/>
        <v>354</v>
      </c>
      <c r="AS423" s="3">
        <v>6.7</v>
      </c>
      <c r="AT423" s="3">
        <f t="shared" si="95"/>
        <v>478</v>
      </c>
      <c r="AU423" s="14">
        <v>0.2</v>
      </c>
      <c r="AV423" s="3">
        <f t="shared" si="96"/>
        <v>873</v>
      </c>
      <c r="AW423" s="3">
        <v>51</v>
      </c>
      <c r="AX423" s="3">
        <v>0</v>
      </c>
      <c r="AY423" s="3">
        <v>3</v>
      </c>
      <c r="AZ423" s="3">
        <v>3</v>
      </c>
      <c r="BA423" s="3">
        <v>8</v>
      </c>
      <c r="BB423" s="3" t="s">
        <v>104</v>
      </c>
      <c r="BC423" s="13">
        <f t="shared" si="97"/>
        <v>246.65776771726664</v>
      </c>
    </row>
    <row r="424" spans="1:55" x14ac:dyDescent="0.45">
      <c r="A424" s="1">
        <f t="shared" si="84"/>
        <v>414</v>
      </c>
      <c r="B424" s="3" t="s">
        <v>161</v>
      </c>
      <c r="C424" s="3" t="str">
        <f t="shared" si="85"/>
        <v>Joe Jackson - 1920</v>
      </c>
      <c r="D424" s="3">
        <v>1920</v>
      </c>
      <c r="E424" s="3">
        <v>32</v>
      </c>
      <c r="F424" s="3" t="s">
        <v>182</v>
      </c>
      <c r="G424" s="3" t="s">
        <v>43</v>
      </c>
      <c r="H424" s="3">
        <v>146</v>
      </c>
      <c r="I424" s="3">
        <v>649</v>
      </c>
      <c r="J424" s="3">
        <v>570</v>
      </c>
      <c r="K424" s="3">
        <v>105</v>
      </c>
      <c r="L424" s="3">
        <v>218</v>
      </c>
      <c r="M424" s="3">
        <v>144</v>
      </c>
      <c r="N424" s="3">
        <v>42</v>
      </c>
      <c r="O424" s="3">
        <v>20</v>
      </c>
      <c r="P424" s="3">
        <v>12</v>
      </c>
      <c r="Q424" s="3">
        <f t="shared" si="86"/>
        <v>1089</v>
      </c>
      <c r="R424" s="3">
        <v>121</v>
      </c>
      <c r="S424" s="3">
        <v>9</v>
      </c>
      <c r="T424" s="3">
        <v>12</v>
      </c>
      <c r="U424" s="3">
        <v>56</v>
      </c>
      <c r="V424" s="3">
        <v>14</v>
      </c>
      <c r="W424" s="3">
        <v>0.38200000000000001</v>
      </c>
      <c r="X424" s="3">
        <f t="shared" si="87"/>
        <v>41</v>
      </c>
      <c r="Y424" s="3">
        <v>0.44400000000000001</v>
      </c>
      <c r="Z424" s="3">
        <f t="shared" si="88"/>
        <v>167</v>
      </c>
      <c r="AA424" s="3">
        <v>0.58899999999999997</v>
      </c>
      <c r="AB424" s="3">
        <f t="shared" si="89"/>
        <v>320</v>
      </c>
      <c r="AC424" s="3">
        <v>1.0329999999999999</v>
      </c>
      <c r="AD424" s="3">
        <f t="shared" si="90"/>
        <v>221</v>
      </c>
      <c r="AE424" s="3">
        <v>172</v>
      </c>
      <c r="AF424" s="3">
        <f t="shared" si="91"/>
        <v>240</v>
      </c>
      <c r="AG424" s="3">
        <v>336</v>
      </c>
      <c r="AH424" s="2"/>
      <c r="AI424" s="3">
        <v>7</v>
      </c>
      <c r="AJ424" s="3">
        <v>16</v>
      </c>
      <c r="AK424" s="2"/>
      <c r="AL424" s="2"/>
      <c r="AM424" s="3">
        <v>7.5</v>
      </c>
      <c r="AN424" s="3">
        <f t="shared" si="92"/>
        <v>414</v>
      </c>
      <c r="AO424" s="3">
        <f>_xlfn.IFNA(VLOOKUP(C424, 'FanGraphs Plus Stats 1-2000'!$D$2:$L$1048576, MATCH("wRC+", FanGraphs_Plus_Stats_1_1500[[#Headers],[ID]:[BABIP+]], 0), FALSE), 0)</f>
        <v>165</v>
      </c>
      <c r="AP424" s="3">
        <f t="shared" si="93"/>
        <v>302</v>
      </c>
      <c r="AQ424" s="3">
        <v>5.2</v>
      </c>
      <c r="AR424" s="3">
        <f t="shared" si="94"/>
        <v>456</v>
      </c>
      <c r="AS424" s="3">
        <v>7.4</v>
      </c>
      <c r="AT424" s="3">
        <f t="shared" si="95"/>
        <v>290</v>
      </c>
      <c r="AU424" s="14">
        <v>-0.5</v>
      </c>
      <c r="AV424" s="3">
        <f t="shared" si="96"/>
        <v>1170</v>
      </c>
      <c r="AW424" s="3">
        <v>60</v>
      </c>
      <c r="AX424" s="3">
        <v>0</v>
      </c>
      <c r="AY424" s="3">
        <v>-2</v>
      </c>
      <c r="AZ424" s="3">
        <v>-2</v>
      </c>
      <c r="BA424" s="3">
        <v>2</v>
      </c>
      <c r="BB424" s="3" t="s">
        <v>442</v>
      </c>
      <c r="BC424" s="13">
        <f t="shared" si="97"/>
        <v>310.74644953266255</v>
      </c>
    </row>
    <row r="425" spans="1:55" x14ac:dyDescent="0.45">
      <c r="A425" s="1">
        <f t="shared" si="84"/>
        <v>414</v>
      </c>
      <c r="B425" s="3" t="s">
        <v>149</v>
      </c>
      <c r="C425" s="3" t="str">
        <f t="shared" si="85"/>
        <v>Albert Pujols - 2010</v>
      </c>
      <c r="D425" s="3">
        <v>2010</v>
      </c>
      <c r="E425" s="3">
        <v>30</v>
      </c>
      <c r="F425" s="3" t="s">
        <v>51</v>
      </c>
      <c r="G425" s="3" t="s">
        <v>52</v>
      </c>
      <c r="H425" s="3">
        <v>159</v>
      </c>
      <c r="I425" s="3">
        <v>700</v>
      </c>
      <c r="J425" s="3">
        <v>587</v>
      </c>
      <c r="K425" s="3">
        <v>115</v>
      </c>
      <c r="L425" s="3">
        <v>183</v>
      </c>
      <c r="M425" s="3">
        <v>101</v>
      </c>
      <c r="N425" s="3">
        <v>39</v>
      </c>
      <c r="O425" s="3">
        <v>1</v>
      </c>
      <c r="P425" s="3">
        <v>42</v>
      </c>
      <c r="Q425" s="3">
        <f t="shared" si="86"/>
        <v>139</v>
      </c>
      <c r="R425" s="3">
        <v>118</v>
      </c>
      <c r="S425" s="3">
        <v>14</v>
      </c>
      <c r="T425" s="3">
        <v>4</v>
      </c>
      <c r="U425" s="3">
        <v>103</v>
      </c>
      <c r="V425" s="3">
        <v>76</v>
      </c>
      <c r="W425" s="3">
        <v>0.312</v>
      </c>
      <c r="X425" s="3">
        <f t="shared" si="87"/>
        <v>689</v>
      </c>
      <c r="Y425" s="3">
        <v>0.41399999999999998</v>
      </c>
      <c r="Z425" s="3">
        <f t="shared" si="88"/>
        <v>441</v>
      </c>
      <c r="AA425" s="3">
        <v>0.59599999999999997</v>
      </c>
      <c r="AB425" s="3">
        <f t="shared" si="89"/>
        <v>282</v>
      </c>
      <c r="AC425" s="3">
        <v>1.0109999999999999</v>
      </c>
      <c r="AD425" s="3">
        <f t="shared" si="90"/>
        <v>297</v>
      </c>
      <c r="AE425" s="3">
        <v>173</v>
      </c>
      <c r="AF425" s="3">
        <f t="shared" si="91"/>
        <v>228</v>
      </c>
      <c r="AG425" s="3">
        <v>350</v>
      </c>
      <c r="AH425" s="3">
        <v>23</v>
      </c>
      <c r="AI425" s="3">
        <v>4</v>
      </c>
      <c r="AJ425" s="3">
        <v>0</v>
      </c>
      <c r="AK425" s="3">
        <v>6</v>
      </c>
      <c r="AL425" s="3">
        <v>38</v>
      </c>
      <c r="AM425" s="3">
        <v>7.5</v>
      </c>
      <c r="AN425" s="3">
        <f t="shared" si="92"/>
        <v>414</v>
      </c>
      <c r="AO425" s="3">
        <f>_xlfn.IFNA(VLOOKUP(C425, 'FanGraphs Plus Stats 1-2000'!$D$2:$L$1048576, MATCH("wRC+", FanGraphs_Plus_Stats_1_1500[[#Headers],[ID]:[BABIP+]], 0), FALSE), 0)</f>
        <v>164</v>
      </c>
      <c r="AP425" s="3">
        <f t="shared" si="93"/>
        <v>321</v>
      </c>
      <c r="AQ425" s="3">
        <v>5.5</v>
      </c>
      <c r="AR425" s="3">
        <f t="shared" si="94"/>
        <v>354</v>
      </c>
      <c r="AS425" s="3">
        <v>6.7</v>
      </c>
      <c r="AT425" s="3">
        <f t="shared" si="95"/>
        <v>478</v>
      </c>
      <c r="AU425" s="14">
        <v>-0.1</v>
      </c>
      <c r="AV425" s="3">
        <f t="shared" si="96"/>
        <v>993</v>
      </c>
      <c r="AW425" s="3">
        <v>54</v>
      </c>
      <c r="AX425" s="3">
        <v>-2</v>
      </c>
      <c r="AY425" s="3">
        <v>3</v>
      </c>
      <c r="AZ425" s="3">
        <v>1</v>
      </c>
      <c r="BA425" s="3">
        <v>8</v>
      </c>
      <c r="BB425" s="3" t="s">
        <v>193</v>
      </c>
      <c r="BC425" s="13">
        <f t="shared" si="97"/>
        <v>311.75498515402296</v>
      </c>
    </row>
    <row r="426" spans="1:55" x14ac:dyDescent="0.45">
      <c r="A426" s="1">
        <f t="shared" si="84"/>
        <v>414</v>
      </c>
      <c r="B426" s="3" t="s">
        <v>72</v>
      </c>
      <c r="C426" s="3" t="str">
        <f t="shared" si="85"/>
        <v>Stan Musial - 1952</v>
      </c>
      <c r="D426" s="3">
        <v>1952</v>
      </c>
      <c r="E426" s="3">
        <v>31</v>
      </c>
      <c r="F426" s="3" t="s">
        <v>51</v>
      </c>
      <c r="G426" s="3" t="s">
        <v>52</v>
      </c>
      <c r="H426" s="3">
        <v>154</v>
      </c>
      <c r="I426" s="3">
        <v>678</v>
      </c>
      <c r="J426" s="3">
        <v>578</v>
      </c>
      <c r="K426" s="3">
        <v>105</v>
      </c>
      <c r="L426" s="3">
        <v>194</v>
      </c>
      <c r="M426" s="3">
        <v>125</v>
      </c>
      <c r="N426" s="3">
        <v>42</v>
      </c>
      <c r="O426" s="3">
        <v>6</v>
      </c>
      <c r="P426" s="3">
        <v>21</v>
      </c>
      <c r="Q426" s="3">
        <f t="shared" si="86"/>
        <v>848</v>
      </c>
      <c r="R426" s="3">
        <v>91</v>
      </c>
      <c r="S426" s="3">
        <v>7</v>
      </c>
      <c r="T426" s="3">
        <v>7</v>
      </c>
      <c r="U426" s="3">
        <v>96</v>
      </c>
      <c r="V426" s="3">
        <v>29</v>
      </c>
      <c r="W426" s="3">
        <v>0.33600000000000002</v>
      </c>
      <c r="X426" s="3">
        <f t="shared" si="87"/>
        <v>309</v>
      </c>
      <c r="Y426" s="3">
        <v>0.432</v>
      </c>
      <c r="Z426" s="3">
        <f t="shared" si="88"/>
        <v>251</v>
      </c>
      <c r="AA426" s="3">
        <v>0.53800000000000003</v>
      </c>
      <c r="AB426" s="3">
        <f t="shared" si="89"/>
        <v>622</v>
      </c>
      <c r="AC426" s="3">
        <v>0.97</v>
      </c>
      <c r="AD426" s="3">
        <f t="shared" si="90"/>
        <v>441</v>
      </c>
      <c r="AE426" s="3">
        <v>167</v>
      </c>
      <c r="AF426" s="3">
        <f t="shared" si="91"/>
        <v>327</v>
      </c>
      <c r="AG426" s="3">
        <v>311</v>
      </c>
      <c r="AH426" s="3">
        <v>11</v>
      </c>
      <c r="AI426" s="3">
        <v>2</v>
      </c>
      <c r="AJ426" s="3">
        <v>0</v>
      </c>
      <c r="AK426" s="2"/>
      <c r="AL426" s="3">
        <v>27</v>
      </c>
      <c r="AM426" s="3">
        <v>7.5</v>
      </c>
      <c r="AN426" s="3">
        <f t="shared" si="92"/>
        <v>414</v>
      </c>
      <c r="AO426" s="3">
        <f>_xlfn.IFNA(VLOOKUP(C426, 'FanGraphs Plus Stats 1-2000'!$D$2:$L$1048576, MATCH("wRC+", FanGraphs_Plus_Stats_1_1500[[#Headers],[ID]:[BABIP+]], 0), FALSE), 0)</f>
        <v>166</v>
      </c>
      <c r="AP426" s="3">
        <f t="shared" si="93"/>
        <v>282</v>
      </c>
      <c r="AQ426" s="3">
        <v>5</v>
      </c>
      <c r="AR426" s="3">
        <f t="shared" si="94"/>
        <v>541</v>
      </c>
      <c r="AS426" s="3">
        <v>7.4</v>
      </c>
      <c r="AT426" s="3">
        <f t="shared" si="95"/>
        <v>290</v>
      </c>
      <c r="AU426" s="14">
        <v>-0.1</v>
      </c>
      <c r="AV426" s="3">
        <f t="shared" si="96"/>
        <v>993</v>
      </c>
      <c r="AW426" s="3">
        <v>50</v>
      </c>
      <c r="AX426" s="3">
        <v>0</v>
      </c>
      <c r="AY426" s="3">
        <v>-2</v>
      </c>
      <c r="AZ426" s="3">
        <v>-2</v>
      </c>
      <c r="BA426" s="3">
        <v>2</v>
      </c>
      <c r="BB426" s="3" t="s">
        <v>457</v>
      </c>
      <c r="BC426" s="13">
        <f t="shared" si="97"/>
        <v>336.71753547382332</v>
      </c>
    </row>
    <row r="427" spans="1:55" x14ac:dyDescent="0.45">
      <c r="A427" s="1">
        <f t="shared" si="84"/>
        <v>414</v>
      </c>
      <c r="B427" s="3" t="s">
        <v>57</v>
      </c>
      <c r="C427" s="3" t="str">
        <f t="shared" si="85"/>
        <v>Barry Bonds - 1995</v>
      </c>
      <c r="D427" s="3">
        <v>1995</v>
      </c>
      <c r="E427" s="3">
        <v>30</v>
      </c>
      <c r="F427" s="3" t="s">
        <v>58</v>
      </c>
      <c r="G427" s="3" t="s">
        <v>52</v>
      </c>
      <c r="H427" s="3">
        <v>144</v>
      </c>
      <c r="I427" s="3">
        <v>635</v>
      </c>
      <c r="J427" s="3">
        <v>506</v>
      </c>
      <c r="K427" s="3">
        <v>109</v>
      </c>
      <c r="L427" s="3">
        <v>149</v>
      </c>
      <c r="M427" s="3">
        <v>79</v>
      </c>
      <c r="N427" s="3">
        <v>30</v>
      </c>
      <c r="O427" s="3">
        <v>7</v>
      </c>
      <c r="P427" s="3">
        <v>33</v>
      </c>
      <c r="Q427" s="3">
        <f t="shared" si="86"/>
        <v>398</v>
      </c>
      <c r="R427" s="3">
        <v>104</v>
      </c>
      <c r="S427" s="3">
        <v>31</v>
      </c>
      <c r="T427" s="3">
        <v>10</v>
      </c>
      <c r="U427" s="3">
        <v>120</v>
      </c>
      <c r="V427" s="3">
        <v>83</v>
      </c>
      <c r="W427" s="3">
        <v>0.29399999999999998</v>
      </c>
      <c r="X427" s="3">
        <f t="shared" si="87"/>
        <v>998</v>
      </c>
      <c r="Y427" s="3">
        <v>0.43099999999999999</v>
      </c>
      <c r="Z427" s="3">
        <f t="shared" si="88"/>
        <v>258</v>
      </c>
      <c r="AA427" s="3">
        <v>0.57699999999999996</v>
      </c>
      <c r="AB427" s="3">
        <f t="shared" si="89"/>
        <v>383</v>
      </c>
      <c r="AC427" s="3">
        <v>1.0089999999999999</v>
      </c>
      <c r="AD427" s="3">
        <f t="shared" si="90"/>
        <v>302</v>
      </c>
      <c r="AE427" s="3">
        <v>170</v>
      </c>
      <c r="AF427" s="3">
        <f t="shared" si="91"/>
        <v>276</v>
      </c>
      <c r="AG427" s="3">
        <v>292</v>
      </c>
      <c r="AH427" s="3">
        <v>12</v>
      </c>
      <c r="AI427" s="3">
        <v>5</v>
      </c>
      <c r="AJ427" s="3">
        <v>0</v>
      </c>
      <c r="AK427" s="3">
        <v>4</v>
      </c>
      <c r="AL427" s="3">
        <v>22</v>
      </c>
      <c r="AM427" s="3">
        <v>7.5</v>
      </c>
      <c r="AN427" s="3">
        <f t="shared" si="92"/>
        <v>414</v>
      </c>
      <c r="AO427" s="3">
        <f>_xlfn.IFNA(VLOOKUP(C427, 'FanGraphs Plus Stats 1-2000'!$D$2:$L$1048576, MATCH("wRC+", FanGraphs_Plus_Stats_1_1500[[#Headers],[ID]:[BABIP+]], 0), FALSE), 0)</f>
        <v>163</v>
      </c>
      <c r="AP427" s="3">
        <f t="shared" si="93"/>
        <v>341</v>
      </c>
      <c r="AQ427" s="3">
        <v>5.7</v>
      </c>
      <c r="AR427" s="3">
        <f t="shared" si="94"/>
        <v>307</v>
      </c>
      <c r="AS427" s="3">
        <v>6.2</v>
      </c>
      <c r="AT427" s="3">
        <f t="shared" si="95"/>
        <v>682</v>
      </c>
      <c r="AU427" s="14">
        <v>0.7</v>
      </c>
      <c r="AV427" s="3">
        <f t="shared" si="96"/>
        <v>674</v>
      </c>
      <c r="AW427" s="3">
        <v>50</v>
      </c>
      <c r="AX427" s="3">
        <v>-1</v>
      </c>
      <c r="AY427" s="3">
        <v>1</v>
      </c>
      <c r="AZ427" s="3">
        <v>0</v>
      </c>
      <c r="BA427" s="3">
        <v>12</v>
      </c>
      <c r="BB427" s="3" t="s">
        <v>130</v>
      </c>
      <c r="BC427" s="13">
        <f t="shared" si="97"/>
        <v>339.01683681745914</v>
      </c>
    </row>
    <row r="428" spans="1:55" x14ac:dyDescent="0.45">
      <c r="A428" s="1">
        <f t="shared" si="84"/>
        <v>414</v>
      </c>
      <c r="B428" s="3" t="s">
        <v>238</v>
      </c>
      <c r="C428" s="3" t="str">
        <f t="shared" si="85"/>
        <v>Frank Robinson - 1969</v>
      </c>
      <c r="D428" s="3">
        <v>1969</v>
      </c>
      <c r="E428" s="3">
        <v>33</v>
      </c>
      <c r="F428" s="3" t="s">
        <v>61</v>
      </c>
      <c r="G428" s="3" t="s">
        <v>43</v>
      </c>
      <c r="H428" s="3">
        <v>148</v>
      </c>
      <c r="I428" s="3">
        <v>643</v>
      </c>
      <c r="J428" s="3">
        <v>539</v>
      </c>
      <c r="K428" s="3">
        <v>111</v>
      </c>
      <c r="L428" s="3">
        <v>166</v>
      </c>
      <c r="M428" s="3">
        <v>110</v>
      </c>
      <c r="N428" s="3">
        <v>19</v>
      </c>
      <c r="O428" s="3">
        <v>5</v>
      </c>
      <c r="P428" s="3">
        <v>32</v>
      </c>
      <c r="Q428" s="3">
        <f t="shared" si="86"/>
        <v>437</v>
      </c>
      <c r="R428" s="3">
        <v>100</v>
      </c>
      <c r="S428" s="3">
        <v>9</v>
      </c>
      <c r="T428" s="3">
        <v>3</v>
      </c>
      <c r="U428" s="3">
        <v>88</v>
      </c>
      <c r="V428" s="3">
        <v>62</v>
      </c>
      <c r="W428" s="3">
        <v>0.308</v>
      </c>
      <c r="X428" s="3">
        <f t="shared" si="87"/>
        <v>753</v>
      </c>
      <c r="Y428" s="3">
        <v>0.41499999999999998</v>
      </c>
      <c r="Z428" s="3">
        <f t="shared" si="88"/>
        <v>430</v>
      </c>
      <c r="AA428" s="3">
        <v>0.54</v>
      </c>
      <c r="AB428" s="3">
        <f t="shared" si="89"/>
        <v>607</v>
      </c>
      <c r="AC428" s="3">
        <v>0.95499999999999996</v>
      </c>
      <c r="AD428" s="3">
        <f t="shared" si="90"/>
        <v>516</v>
      </c>
      <c r="AE428" s="3">
        <v>165</v>
      </c>
      <c r="AF428" s="3">
        <f t="shared" si="91"/>
        <v>363</v>
      </c>
      <c r="AG428" s="3">
        <v>291</v>
      </c>
      <c r="AH428" s="3">
        <v>12</v>
      </c>
      <c r="AI428" s="3">
        <v>13</v>
      </c>
      <c r="AJ428" s="3">
        <v>0</v>
      </c>
      <c r="AK428" s="3">
        <v>3</v>
      </c>
      <c r="AL428" s="3">
        <v>11</v>
      </c>
      <c r="AM428" s="3">
        <v>7.5</v>
      </c>
      <c r="AN428" s="3">
        <f t="shared" si="92"/>
        <v>414</v>
      </c>
      <c r="AO428" s="3">
        <f>_xlfn.IFNA(VLOOKUP(C428, 'FanGraphs Plus Stats 1-2000'!$D$2:$L$1048576, MATCH("wRC+", FanGraphs_Plus_Stats_1_1500[[#Headers],[ID]:[BABIP+]], 0), FALSE), 0)</f>
        <v>166</v>
      </c>
      <c r="AP428" s="3">
        <f t="shared" si="93"/>
        <v>282</v>
      </c>
      <c r="AQ428" s="3">
        <v>5.3</v>
      </c>
      <c r="AR428" s="3">
        <f t="shared" si="94"/>
        <v>416</v>
      </c>
      <c r="AS428" s="3">
        <v>6.9</v>
      </c>
      <c r="AT428" s="3">
        <f t="shared" si="95"/>
        <v>422</v>
      </c>
      <c r="AU428" s="14">
        <v>-0.1</v>
      </c>
      <c r="AV428" s="3">
        <f t="shared" si="96"/>
        <v>993</v>
      </c>
      <c r="AW428" s="3">
        <v>46</v>
      </c>
      <c r="AX428" s="3">
        <v>0</v>
      </c>
      <c r="AY428" s="3">
        <v>5</v>
      </c>
      <c r="AZ428" s="3">
        <v>4</v>
      </c>
      <c r="BA428" s="3">
        <v>7</v>
      </c>
      <c r="BB428" s="3" t="s">
        <v>443</v>
      </c>
      <c r="BC428" s="13">
        <f t="shared" si="97"/>
        <v>348.64653885557664</v>
      </c>
    </row>
    <row r="429" spans="1:55" x14ac:dyDescent="0.45">
      <c r="A429" s="1">
        <f t="shared" si="84"/>
        <v>414</v>
      </c>
      <c r="B429" s="3" t="s">
        <v>214</v>
      </c>
      <c r="C429" s="3" t="str">
        <f t="shared" si="85"/>
        <v>Roberto Clemente - 1969</v>
      </c>
      <c r="D429" s="3">
        <v>1969</v>
      </c>
      <c r="E429" s="3">
        <v>34</v>
      </c>
      <c r="F429" s="3" t="s">
        <v>64</v>
      </c>
      <c r="G429" s="3" t="s">
        <v>52</v>
      </c>
      <c r="H429" s="3">
        <v>138</v>
      </c>
      <c r="I429" s="3">
        <v>570</v>
      </c>
      <c r="J429" s="3">
        <v>507</v>
      </c>
      <c r="K429" s="3">
        <v>87</v>
      </c>
      <c r="L429" s="3">
        <v>175</v>
      </c>
      <c r="M429" s="3">
        <v>124</v>
      </c>
      <c r="N429" s="3">
        <v>20</v>
      </c>
      <c r="O429" s="3">
        <v>12</v>
      </c>
      <c r="P429" s="3">
        <v>19</v>
      </c>
      <c r="Q429" s="3">
        <f t="shared" si="86"/>
        <v>908</v>
      </c>
      <c r="R429" s="3">
        <v>91</v>
      </c>
      <c r="S429" s="3">
        <v>4</v>
      </c>
      <c r="T429" s="3">
        <v>1</v>
      </c>
      <c r="U429" s="3">
        <v>56</v>
      </c>
      <c r="V429" s="3">
        <v>73</v>
      </c>
      <c r="W429" s="3">
        <v>0.34499999999999997</v>
      </c>
      <c r="X429" s="3">
        <f t="shared" si="87"/>
        <v>232</v>
      </c>
      <c r="Y429" s="3">
        <v>0.41099999999999998</v>
      </c>
      <c r="Z429" s="3">
        <f t="shared" si="88"/>
        <v>472</v>
      </c>
      <c r="AA429" s="3">
        <v>0.54400000000000004</v>
      </c>
      <c r="AB429" s="3">
        <f t="shared" si="89"/>
        <v>580</v>
      </c>
      <c r="AC429" s="3">
        <v>0.95499999999999996</v>
      </c>
      <c r="AD429" s="3">
        <f t="shared" si="90"/>
        <v>516</v>
      </c>
      <c r="AE429" s="3">
        <v>168</v>
      </c>
      <c r="AF429" s="3">
        <f t="shared" si="91"/>
        <v>309</v>
      </c>
      <c r="AG429" s="3">
        <v>276</v>
      </c>
      <c r="AH429" s="3">
        <v>19</v>
      </c>
      <c r="AI429" s="3">
        <v>3</v>
      </c>
      <c r="AJ429" s="3">
        <v>0</v>
      </c>
      <c r="AK429" s="3">
        <v>4</v>
      </c>
      <c r="AL429" s="3">
        <v>16</v>
      </c>
      <c r="AM429" s="3">
        <v>7.5</v>
      </c>
      <c r="AN429" s="3">
        <f t="shared" si="92"/>
        <v>414</v>
      </c>
      <c r="AO429" s="3">
        <f>_xlfn.IFNA(VLOOKUP(C429, 'FanGraphs Plus Stats 1-2000'!$D$2:$L$1048576, MATCH("wRC+", FanGraphs_Plus_Stats_1_1500[[#Headers],[ID]:[BABIP+]], 0), FALSE), 0)</f>
        <v>163</v>
      </c>
      <c r="AP429" s="3">
        <f t="shared" si="93"/>
        <v>341</v>
      </c>
      <c r="AQ429" s="3">
        <v>5.5</v>
      </c>
      <c r="AR429" s="3">
        <f t="shared" si="94"/>
        <v>354</v>
      </c>
      <c r="AS429" s="3">
        <v>6.1</v>
      </c>
      <c r="AT429" s="3">
        <f t="shared" si="95"/>
        <v>735</v>
      </c>
      <c r="AU429" s="14">
        <v>0.7</v>
      </c>
      <c r="AV429" s="3">
        <f t="shared" si="96"/>
        <v>674</v>
      </c>
      <c r="AW429" s="3">
        <v>41</v>
      </c>
      <c r="AX429" s="3">
        <v>0</v>
      </c>
      <c r="AY429" s="3">
        <v>2</v>
      </c>
      <c r="AZ429" s="3">
        <v>2</v>
      </c>
      <c r="BA429" s="3">
        <v>11</v>
      </c>
      <c r="BB429" s="3" t="s">
        <v>166</v>
      </c>
      <c r="BC429" s="13">
        <f t="shared" si="97"/>
        <v>352.02302169504736</v>
      </c>
    </row>
    <row r="430" spans="1:55" x14ac:dyDescent="0.45">
      <c r="A430" s="1">
        <f t="shared" si="84"/>
        <v>414</v>
      </c>
      <c r="B430" s="3" t="s">
        <v>449</v>
      </c>
      <c r="C430" s="3" t="str">
        <f t="shared" si="85"/>
        <v>Jim Thome - 1996</v>
      </c>
      <c r="D430" s="3">
        <v>1996</v>
      </c>
      <c r="E430" s="3">
        <v>25</v>
      </c>
      <c r="F430" s="3" t="s">
        <v>110</v>
      </c>
      <c r="G430" s="3" t="s">
        <v>43</v>
      </c>
      <c r="H430" s="3">
        <v>151</v>
      </c>
      <c r="I430" s="3">
        <v>636</v>
      </c>
      <c r="J430" s="3">
        <v>505</v>
      </c>
      <c r="K430" s="3">
        <v>122</v>
      </c>
      <c r="L430" s="3">
        <v>157</v>
      </c>
      <c r="M430" s="3">
        <v>86</v>
      </c>
      <c r="N430" s="3">
        <v>28</v>
      </c>
      <c r="O430" s="3">
        <v>5</v>
      </c>
      <c r="P430" s="3">
        <v>38</v>
      </c>
      <c r="Q430" s="3">
        <f t="shared" si="86"/>
        <v>251</v>
      </c>
      <c r="R430" s="3">
        <v>116</v>
      </c>
      <c r="S430" s="3">
        <v>2</v>
      </c>
      <c r="T430" s="3">
        <v>2</v>
      </c>
      <c r="U430" s="3">
        <v>123</v>
      </c>
      <c r="V430" s="3">
        <v>141</v>
      </c>
      <c r="W430" s="3">
        <v>0.311</v>
      </c>
      <c r="X430" s="3">
        <f t="shared" si="87"/>
        <v>708</v>
      </c>
      <c r="Y430" s="3">
        <v>0.45</v>
      </c>
      <c r="Z430" s="3">
        <f t="shared" si="88"/>
        <v>132</v>
      </c>
      <c r="AA430" s="3">
        <v>0.61199999999999999</v>
      </c>
      <c r="AB430" s="3">
        <f t="shared" si="89"/>
        <v>212</v>
      </c>
      <c r="AC430" s="3">
        <v>1.0620000000000001</v>
      </c>
      <c r="AD430" s="3">
        <f t="shared" si="90"/>
        <v>145</v>
      </c>
      <c r="AE430" s="3">
        <v>167</v>
      </c>
      <c r="AF430" s="3">
        <f t="shared" si="91"/>
        <v>327</v>
      </c>
      <c r="AG430" s="3">
        <v>309</v>
      </c>
      <c r="AH430" s="3">
        <v>13</v>
      </c>
      <c r="AI430" s="3">
        <v>6</v>
      </c>
      <c r="AJ430" s="3">
        <v>0</v>
      </c>
      <c r="AK430" s="3">
        <v>2</v>
      </c>
      <c r="AL430" s="3">
        <v>8</v>
      </c>
      <c r="AM430" s="3">
        <v>7.5</v>
      </c>
      <c r="AN430" s="3">
        <f t="shared" si="92"/>
        <v>414</v>
      </c>
      <c r="AO430" s="3">
        <f>_xlfn.IFNA(VLOOKUP(C430, 'FanGraphs Plus Stats 1-2000'!$D$2:$L$1048576, MATCH("wRC+", FanGraphs_Plus_Stats_1_1500[[#Headers],[ID]:[BABIP+]], 0), FALSE), 0)</f>
        <v>163</v>
      </c>
      <c r="AP430" s="3">
        <f t="shared" si="93"/>
        <v>341</v>
      </c>
      <c r="AQ430" s="3">
        <v>5.4</v>
      </c>
      <c r="AR430" s="3">
        <f t="shared" si="94"/>
        <v>388</v>
      </c>
      <c r="AS430" s="3">
        <v>7.4</v>
      </c>
      <c r="AT430" s="3">
        <f t="shared" si="95"/>
        <v>290</v>
      </c>
      <c r="AU430" s="14">
        <v>0.4</v>
      </c>
      <c r="AV430" s="3">
        <f t="shared" si="96"/>
        <v>770</v>
      </c>
      <c r="AW430" s="3">
        <v>60</v>
      </c>
      <c r="AX430" s="3">
        <v>-1</v>
      </c>
      <c r="AY430" s="3">
        <v>-4</v>
      </c>
      <c r="AZ430" s="3">
        <v>-5</v>
      </c>
      <c r="BA430" s="3">
        <v>-1</v>
      </c>
      <c r="BB430" s="3" t="s">
        <v>302</v>
      </c>
      <c r="BC430" s="13">
        <f t="shared" si="97"/>
        <v>358.72982934422447</v>
      </c>
    </row>
    <row r="431" spans="1:55" x14ac:dyDescent="0.45">
      <c r="A431" s="1">
        <f t="shared" si="84"/>
        <v>414</v>
      </c>
      <c r="B431" s="3" t="s">
        <v>441</v>
      </c>
      <c r="C431" s="3" t="str">
        <f t="shared" si="85"/>
        <v>Hank Greenberg - 1935</v>
      </c>
      <c r="D431" s="3">
        <v>1935</v>
      </c>
      <c r="E431" s="3">
        <v>24</v>
      </c>
      <c r="F431" s="3" t="s">
        <v>70</v>
      </c>
      <c r="G431" s="3" t="s">
        <v>43</v>
      </c>
      <c r="H431" s="3">
        <v>152</v>
      </c>
      <c r="I431" s="3">
        <v>710</v>
      </c>
      <c r="J431" s="3">
        <v>619</v>
      </c>
      <c r="K431" s="3">
        <v>120</v>
      </c>
      <c r="L431" s="3">
        <v>203</v>
      </c>
      <c r="M431" s="3">
        <v>105</v>
      </c>
      <c r="N431" s="3">
        <v>46</v>
      </c>
      <c r="O431" s="3">
        <v>16</v>
      </c>
      <c r="P431" s="3">
        <v>36</v>
      </c>
      <c r="Q431" s="3">
        <f t="shared" si="86"/>
        <v>307</v>
      </c>
      <c r="R431" s="3">
        <v>168</v>
      </c>
      <c r="S431" s="3">
        <v>4</v>
      </c>
      <c r="T431" s="3">
        <v>3</v>
      </c>
      <c r="U431" s="3">
        <v>87</v>
      </c>
      <c r="V431" s="3">
        <v>91</v>
      </c>
      <c r="W431" s="3">
        <v>0.32800000000000001</v>
      </c>
      <c r="X431" s="3">
        <f t="shared" si="87"/>
        <v>412</v>
      </c>
      <c r="Y431" s="3">
        <v>0.41099999999999998</v>
      </c>
      <c r="Z431" s="3">
        <f t="shared" si="88"/>
        <v>472</v>
      </c>
      <c r="AA431" s="3">
        <v>0.628</v>
      </c>
      <c r="AB431" s="3">
        <f t="shared" si="89"/>
        <v>150</v>
      </c>
      <c r="AC431" s="3">
        <v>1.0389999999999999</v>
      </c>
      <c r="AD431" s="3">
        <f t="shared" si="90"/>
        <v>198</v>
      </c>
      <c r="AE431" s="3">
        <v>170</v>
      </c>
      <c r="AF431" s="3">
        <f t="shared" si="91"/>
        <v>276</v>
      </c>
      <c r="AG431" s="3">
        <v>389</v>
      </c>
      <c r="AH431" s="2"/>
      <c r="AI431" s="3">
        <v>0</v>
      </c>
      <c r="AJ431" s="3">
        <v>4</v>
      </c>
      <c r="AK431" s="2"/>
      <c r="AL431" s="3">
        <v>16</v>
      </c>
      <c r="AM431" s="3">
        <v>7.5</v>
      </c>
      <c r="AN431" s="3">
        <f t="shared" si="92"/>
        <v>414</v>
      </c>
      <c r="AO431" s="3">
        <f>_xlfn.IFNA(VLOOKUP(C431, 'FanGraphs Plus Stats 1-2000'!$D$2:$L$1048576, MATCH("wRC+", FanGraphs_Plus_Stats_1_1500[[#Headers],[ID]:[BABIP+]], 0), FALSE), 0)</f>
        <v>157</v>
      </c>
      <c r="AP431" s="3">
        <f t="shared" si="93"/>
        <v>457</v>
      </c>
      <c r="AQ431" s="3">
        <v>5</v>
      </c>
      <c r="AR431" s="3">
        <f t="shared" si="94"/>
        <v>541</v>
      </c>
      <c r="AS431" s="3">
        <v>7.1</v>
      </c>
      <c r="AT431" s="3">
        <f t="shared" si="95"/>
        <v>359</v>
      </c>
      <c r="AU431" s="14">
        <v>-0.3</v>
      </c>
      <c r="AV431" s="3">
        <f t="shared" si="96"/>
        <v>1091</v>
      </c>
      <c r="AW431" s="3">
        <v>57</v>
      </c>
      <c r="AX431" s="3">
        <v>-1</v>
      </c>
      <c r="AY431" s="3">
        <v>0</v>
      </c>
      <c r="AZ431" s="3">
        <v>0</v>
      </c>
      <c r="BA431" s="3">
        <v>5</v>
      </c>
      <c r="BB431" s="3" t="s">
        <v>56</v>
      </c>
      <c r="BC431" s="13">
        <f t="shared" si="97"/>
        <v>373.77352909070851</v>
      </c>
    </row>
    <row r="432" spans="1:55" x14ac:dyDescent="0.45">
      <c r="A432" s="1">
        <f t="shared" si="84"/>
        <v>414</v>
      </c>
      <c r="B432" s="3" t="s">
        <v>55</v>
      </c>
      <c r="C432" s="3" t="str">
        <f t="shared" si="85"/>
        <v>Lou Gehrig - 1929</v>
      </c>
      <c r="D432" s="3">
        <v>1929</v>
      </c>
      <c r="E432" s="3">
        <v>26</v>
      </c>
      <c r="F432" s="3" t="s">
        <v>42</v>
      </c>
      <c r="G432" s="3" t="s">
        <v>43</v>
      </c>
      <c r="H432" s="3">
        <v>154</v>
      </c>
      <c r="I432" s="3">
        <v>694</v>
      </c>
      <c r="J432" s="3">
        <v>553</v>
      </c>
      <c r="K432" s="3">
        <v>127</v>
      </c>
      <c r="L432" s="3">
        <v>166</v>
      </c>
      <c r="M432" s="3">
        <v>89</v>
      </c>
      <c r="N432" s="3">
        <v>32</v>
      </c>
      <c r="O432" s="3">
        <v>10</v>
      </c>
      <c r="P432" s="3">
        <v>35</v>
      </c>
      <c r="Q432" s="3">
        <f t="shared" si="86"/>
        <v>341</v>
      </c>
      <c r="R432" s="3">
        <v>125</v>
      </c>
      <c r="S432" s="3">
        <v>4</v>
      </c>
      <c r="T432" s="3">
        <v>3</v>
      </c>
      <c r="U432" s="3">
        <v>122</v>
      </c>
      <c r="V432" s="3">
        <v>68</v>
      </c>
      <c r="W432" s="3">
        <v>0.3</v>
      </c>
      <c r="X432" s="3">
        <f t="shared" si="87"/>
        <v>916</v>
      </c>
      <c r="Y432" s="3">
        <v>0.43099999999999999</v>
      </c>
      <c r="Z432" s="3">
        <f t="shared" si="88"/>
        <v>258</v>
      </c>
      <c r="AA432" s="3">
        <v>0.58399999999999996</v>
      </c>
      <c r="AB432" s="3">
        <f t="shared" si="89"/>
        <v>344</v>
      </c>
      <c r="AC432" s="3">
        <v>1.0149999999999999</v>
      </c>
      <c r="AD432" s="3">
        <f t="shared" si="90"/>
        <v>284</v>
      </c>
      <c r="AE432" s="3">
        <v>166</v>
      </c>
      <c r="AF432" s="3">
        <f t="shared" si="91"/>
        <v>341</v>
      </c>
      <c r="AG432" s="3">
        <v>323</v>
      </c>
      <c r="AH432" s="2"/>
      <c r="AI432" s="3">
        <v>5</v>
      </c>
      <c r="AJ432" s="3">
        <v>12</v>
      </c>
      <c r="AK432" s="2"/>
      <c r="AL432" s="3">
        <v>9</v>
      </c>
      <c r="AM432" s="3">
        <v>7.5</v>
      </c>
      <c r="AN432" s="3">
        <f t="shared" si="92"/>
        <v>414</v>
      </c>
      <c r="AO432" s="3">
        <f>_xlfn.IFNA(VLOOKUP(C432, 'FanGraphs Plus Stats 1-2000'!$D$2:$L$1048576, MATCH("wRC+", FanGraphs_Plus_Stats_1_1500[[#Headers],[ID]:[BABIP+]], 0), FALSE), 0)</f>
        <v>159</v>
      </c>
      <c r="AP432" s="3">
        <f t="shared" si="93"/>
        <v>413</v>
      </c>
      <c r="AQ432" s="3">
        <v>4.9000000000000004</v>
      </c>
      <c r="AR432" s="3">
        <f t="shared" si="94"/>
        <v>578</v>
      </c>
      <c r="AS432" s="3">
        <v>7.2</v>
      </c>
      <c r="AT432" s="3">
        <f t="shared" si="95"/>
        <v>332</v>
      </c>
      <c r="AU432" s="14">
        <v>-0.4</v>
      </c>
      <c r="AV432" s="3">
        <f t="shared" si="96"/>
        <v>1122</v>
      </c>
      <c r="AW432" s="3">
        <v>56</v>
      </c>
      <c r="AX432" s="3">
        <v>0</v>
      </c>
      <c r="AY432" s="3">
        <v>0</v>
      </c>
      <c r="AZ432" s="3">
        <v>0</v>
      </c>
      <c r="BA432" s="3">
        <v>3</v>
      </c>
      <c r="BB432" s="3" t="s">
        <v>56</v>
      </c>
      <c r="BC432" s="13">
        <f t="shared" si="97"/>
        <v>387.76468797674795</v>
      </c>
    </row>
    <row r="433" spans="1:55" x14ac:dyDescent="0.45">
      <c r="A433" s="1">
        <f t="shared" si="84"/>
        <v>414</v>
      </c>
      <c r="B433" s="3" t="s">
        <v>342</v>
      </c>
      <c r="C433" s="3" t="str">
        <f t="shared" si="85"/>
        <v>Chuck Klein - 1932</v>
      </c>
      <c r="D433" s="3">
        <v>1932</v>
      </c>
      <c r="E433" s="3">
        <v>27</v>
      </c>
      <c r="F433" s="3" t="s">
        <v>139</v>
      </c>
      <c r="G433" s="3" t="s">
        <v>52</v>
      </c>
      <c r="H433" s="3">
        <v>154</v>
      </c>
      <c r="I433" s="3">
        <v>711</v>
      </c>
      <c r="J433" s="3">
        <v>650</v>
      </c>
      <c r="K433" s="3">
        <v>152</v>
      </c>
      <c r="L433" s="3">
        <v>226</v>
      </c>
      <c r="M433" s="3">
        <v>123</v>
      </c>
      <c r="N433" s="3">
        <v>50</v>
      </c>
      <c r="O433" s="3">
        <v>15</v>
      </c>
      <c r="P433" s="3">
        <v>38</v>
      </c>
      <c r="Q433" s="3">
        <f t="shared" si="86"/>
        <v>251</v>
      </c>
      <c r="R433" s="3">
        <v>137</v>
      </c>
      <c r="S433" s="3">
        <v>20</v>
      </c>
      <c r="T433" s="3">
        <v>9</v>
      </c>
      <c r="U433" s="3">
        <v>60</v>
      </c>
      <c r="V433" s="3">
        <v>49</v>
      </c>
      <c r="W433" s="3">
        <v>0.34799999999999998</v>
      </c>
      <c r="X433" s="3">
        <f t="shared" si="87"/>
        <v>210</v>
      </c>
      <c r="Y433" s="3">
        <v>0.40400000000000003</v>
      </c>
      <c r="Z433" s="3">
        <f t="shared" si="88"/>
        <v>561</v>
      </c>
      <c r="AA433" s="3">
        <v>0.64600000000000002</v>
      </c>
      <c r="AB433" s="3">
        <f t="shared" si="89"/>
        <v>97</v>
      </c>
      <c r="AC433" s="3">
        <v>1.05</v>
      </c>
      <c r="AD433" s="3">
        <f t="shared" si="90"/>
        <v>165</v>
      </c>
      <c r="AE433" s="3">
        <v>164</v>
      </c>
      <c r="AF433" s="3">
        <f t="shared" si="91"/>
        <v>380</v>
      </c>
      <c r="AG433" s="3">
        <v>420</v>
      </c>
      <c r="AH433" s="2"/>
      <c r="AI433" s="3">
        <v>1</v>
      </c>
      <c r="AJ433" s="3">
        <v>0</v>
      </c>
      <c r="AK433" s="2"/>
      <c r="AL433" s="3">
        <v>3</v>
      </c>
      <c r="AM433" s="3">
        <v>7.5</v>
      </c>
      <c r="AN433" s="3">
        <f t="shared" si="92"/>
        <v>414</v>
      </c>
      <c r="AO433" s="3">
        <f>_xlfn.IFNA(VLOOKUP(C433, 'FanGraphs Plus Stats 1-2000'!$D$2:$L$1048576, MATCH("wRC+", FanGraphs_Plus_Stats_1_1500[[#Headers],[ID]:[BABIP+]], 0), FALSE), 0)</f>
        <v>160</v>
      </c>
      <c r="AP433" s="3">
        <f t="shared" si="93"/>
        <v>397</v>
      </c>
      <c r="AQ433" s="3">
        <v>5.3</v>
      </c>
      <c r="AR433" s="3">
        <f t="shared" si="94"/>
        <v>416</v>
      </c>
      <c r="AS433" s="3">
        <v>8.1999999999999993</v>
      </c>
      <c r="AT433" s="3">
        <f t="shared" si="95"/>
        <v>161</v>
      </c>
      <c r="AU433" s="14">
        <v>-1.4</v>
      </c>
      <c r="AV433" s="3">
        <f t="shared" si="96"/>
        <v>1369</v>
      </c>
      <c r="AW433" s="3">
        <v>59</v>
      </c>
      <c r="AX433" s="3">
        <v>4</v>
      </c>
      <c r="AY433" s="3">
        <v>4</v>
      </c>
      <c r="AZ433" s="3">
        <v>8</v>
      </c>
      <c r="BA433" s="3">
        <v>-6</v>
      </c>
      <c r="BB433" s="3" t="s">
        <v>113</v>
      </c>
      <c r="BC433" s="13">
        <f t="shared" si="97"/>
        <v>396.75719830231884</v>
      </c>
    </row>
    <row r="434" spans="1:55" x14ac:dyDescent="0.45">
      <c r="A434" s="1">
        <f t="shared" si="84"/>
        <v>414</v>
      </c>
      <c r="B434" s="3" t="s">
        <v>445</v>
      </c>
      <c r="C434" s="3" t="str">
        <f t="shared" si="85"/>
        <v>Mike Greenwell - 1988</v>
      </c>
      <c r="D434" s="3">
        <v>1988</v>
      </c>
      <c r="E434" s="3">
        <v>24</v>
      </c>
      <c r="F434" s="3" t="s">
        <v>48</v>
      </c>
      <c r="G434" s="3" t="s">
        <v>43</v>
      </c>
      <c r="H434" s="3">
        <v>158</v>
      </c>
      <c r="I434" s="3">
        <v>693</v>
      </c>
      <c r="J434" s="3">
        <v>590</v>
      </c>
      <c r="K434" s="3">
        <v>86</v>
      </c>
      <c r="L434" s="3">
        <v>192</v>
      </c>
      <c r="M434" s="3">
        <v>123</v>
      </c>
      <c r="N434" s="3">
        <v>39</v>
      </c>
      <c r="O434" s="3">
        <v>8</v>
      </c>
      <c r="P434" s="3">
        <v>22</v>
      </c>
      <c r="Q434" s="3">
        <f t="shared" si="86"/>
        <v>811</v>
      </c>
      <c r="R434" s="3">
        <v>119</v>
      </c>
      <c r="S434" s="3">
        <v>16</v>
      </c>
      <c r="T434" s="3">
        <v>8</v>
      </c>
      <c r="U434" s="3">
        <v>87</v>
      </c>
      <c r="V434" s="3">
        <v>38</v>
      </c>
      <c r="W434" s="3">
        <v>0.32500000000000001</v>
      </c>
      <c r="X434" s="3">
        <f t="shared" si="87"/>
        <v>462</v>
      </c>
      <c r="Y434" s="3">
        <v>0.41599999999999998</v>
      </c>
      <c r="Z434" s="3">
        <f t="shared" si="88"/>
        <v>419</v>
      </c>
      <c r="AA434" s="3">
        <v>0.53100000000000003</v>
      </c>
      <c r="AB434" s="3">
        <f t="shared" si="89"/>
        <v>693</v>
      </c>
      <c r="AC434" s="3">
        <v>0.94599999999999995</v>
      </c>
      <c r="AD434" s="3">
        <f t="shared" si="90"/>
        <v>561</v>
      </c>
      <c r="AE434" s="3">
        <v>160</v>
      </c>
      <c r="AF434" s="3">
        <f t="shared" si="91"/>
        <v>455</v>
      </c>
      <c r="AG434" s="3">
        <v>313</v>
      </c>
      <c r="AH434" s="3">
        <v>11</v>
      </c>
      <c r="AI434" s="3">
        <v>9</v>
      </c>
      <c r="AJ434" s="3">
        <v>0</v>
      </c>
      <c r="AK434" s="3">
        <v>7</v>
      </c>
      <c r="AL434" s="3">
        <v>18</v>
      </c>
      <c r="AM434" s="3">
        <v>7.5</v>
      </c>
      <c r="AN434" s="3">
        <f t="shared" si="92"/>
        <v>414</v>
      </c>
      <c r="AO434" s="3">
        <f>_xlfn.IFNA(VLOOKUP(C434, 'FanGraphs Plus Stats 1-2000'!$D$2:$L$1048576, MATCH("wRC+", FanGraphs_Plus_Stats_1_1500[[#Headers],[ID]:[BABIP+]], 0), FALSE), 0)</f>
        <v>157</v>
      </c>
      <c r="AP434" s="3">
        <f t="shared" si="93"/>
        <v>457</v>
      </c>
      <c r="AQ434" s="3">
        <v>5.4</v>
      </c>
      <c r="AR434" s="3">
        <f t="shared" si="94"/>
        <v>388</v>
      </c>
      <c r="AS434" s="3">
        <v>6.1</v>
      </c>
      <c r="AT434" s="3">
        <f t="shared" si="95"/>
        <v>735</v>
      </c>
      <c r="AU434" s="14">
        <v>0.8</v>
      </c>
      <c r="AV434" s="3">
        <f t="shared" si="96"/>
        <v>639</v>
      </c>
      <c r="AW434" s="3">
        <v>45</v>
      </c>
      <c r="AX434" s="3">
        <v>1</v>
      </c>
      <c r="AY434" s="3">
        <v>-2</v>
      </c>
      <c r="AZ434" s="3">
        <v>-1</v>
      </c>
      <c r="BA434" s="3">
        <v>13</v>
      </c>
      <c r="BB434" s="3" t="s">
        <v>446</v>
      </c>
      <c r="BC434" s="13">
        <f t="shared" si="97"/>
        <v>441.54602487954043</v>
      </c>
    </row>
    <row r="435" spans="1:55" x14ac:dyDescent="0.45">
      <c r="A435" s="1">
        <f t="shared" si="84"/>
        <v>414</v>
      </c>
      <c r="B435" s="3" t="s">
        <v>447</v>
      </c>
      <c r="C435" s="3" t="str">
        <f t="shared" si="85"/>
        <v>Roger Maris - 1960</v>
      </c>
      <c r="D435" s="3">
        <v>1960</v>
      </c>
      <c r="E435" s="3">
        <v>25</v>
      </c>
      <c r="F435" s="3" t="s">
        <v>42</v>
      </c>
      <c r="G435" s="3" t="s">
        <v>43</v>
      </c>
      <c r="H435" s="3">
        <v>136</v>
      </c>
      <c r="I435" s="3">
        <v>578</v>
      </c>
      <c r="J435" s="3">
        <v>499</v>
      </c>
      <c r="K435" s="3">
        <v>98</v>
      </c>
      <c r="L435" s="3">
        <v>141</v>
      </c>
      <c r="M435" s="3">
        <v>77</v>
      </c>
      <c r="N435" s="3">
        <v>18</v>
      </c>
      <c r="O435" s="3">
        <v>7</v>
      </c>
      <c r="P435" s="3">
        <v>39</v>
      </c>
      <c r="Q435" s="3">
        <f t="shared" si="86"/>
        <v>217</v>
      </c>
      <c r="R435" s="3">
        <v>112</v>
      </c>
      <c r="S435" s="3">
        <v>2</v>
      </c>
      <c r="T435" s="3">
        <v>2</v>
      </c>
      <c r="U435" s="3">
        <v>70</v>
      </c>
      <c r="V435" s="3">
        <v>65</v>
      </c>
      <c r="W435" s="3">
        <v>0.28299999999999997</v>
      </c>
      <c r="X435" s="3">
        <f t="shared" si="87"/>
        <v>1172</v>
      </c>
      <c r="Y435" s="3">
        <v>0.371</v>
      </c>
      <c r="Z435" s="3">
        <f t="shared" si="88"/>
        <v>1036</v>
      </c>
      <c r="AA435" s="3">
        <v>0.58099999999999996</v>
      </c>
      <c r="AB435" s="3">
        <f t="shared" si="89"/>
        <v>363</v>
      </c>
      <c r="AC435" s="3">
        <v>0.95199999999999996</v>
      </c>
      <c r="AD435" s="3">
        <f t="shared" si="90"/>
        <v>531</v>
      </c>
      <c r="AE435" s="3">
        <v>160</v>
      </c>
      <c r="AF435" s="3">
        <f t="shared" si="91"/>
        <v>455</v>
      </c>
      <c r="AG435" s="3">
        <v>290</v>
      </c>
      <c r="AH435" s="3">
        <v>6</v>
      </c>
      <c r="AI435" s="3">
        <v>3</v>
      </c>
      <c r="AJ435" s="3">
        <v>1</v>
      </c>
      <c r="AK435" s="3">
        <v>5</v>
      </c>
      <c r="AL435" s="3">
        <v>4</v>
      </c>
      <c r="AM435" s="3">
        <v>7.5</v>
      </c>
      <c r="AN435" s="3">
        <f t="shared" si="92"/>
        <v>414</v>
      </c>
      <c r="AO435" s="3">
        <f>_xlfn.IFNA(VLOOKUP(C435, 'FanGraphs Plus Stats 1-2000'!$D$2:$L$1048576, MATCH("wRC+", FanGraphs_Plus_Stats_1_1500[[#Headers],[ID]:[BABIP+]], 0), FALSE), 0)</f>
        <v>156</v>
      </c>
      <c r="AP435" s="3">
        <f t="shared" si="93"/>
        <v>481</v>
      </c>
      <c r="AQ435" s="3">
        <v>5.8</v>
      </c>
      <c r="AR435" s="3">
        <f t="shared" si="94"/>
        <v>290</v>
      </c>
      <c r="AS435" s="3">
        <v>5.7</v>
      </c>
      <c r="AT435" s="3">
        <f t="shared" si="95"/>
        <v>916</v>
      </c>
      <c r="AU435" s="14">
        <v>1.3</v>
      </c>
      <c r="AV435" s="3">
        <f t="shared" si="96"/>
        <v>469</v>
      </c>
      <c r="AW435" s="3">
        <v>41</v>
      </c>
      <c r="AX435" s="3">
        <v>1</v>
      </c>
      <c r="AY435" s="3">
        <v>2</v>
      </c>
      <c r="AZ435" s="3">
        <v>3</v>
      </c>
      <c r="BA435" s="3">
        <v>19</v>
      </c>
      <c r="BB435" s="3" t="s">
        <v>315</v>
      </c>
      <c r="BC435" s="13">
        <f t="shared" si="97"/>
        <v>449.14400236887531</v>
      </c>
    </row>
    <row r="436" spans="1:55" x14ac:dyDescent="0.45">
      <c r="A436" s="1">
        <f t="shared" si="84"/>
        <v>414</v>
      </c>
      <c r="B436" s="3" t="s">
        <v>450</v>
      </c>
      <c r="C436" s="3" t="str">
        <f t="shared" si="85"/>
        <v>Johnny Mize - 1947</v>
      </c>
      <c r="D436" s="3">
        <v>1947</v>
      </c>
      <c r="E436" s="3">
        <v>34</v>
      </c>
      <c r="F436" s="3" t="s">
        <v>101</v>
      </c>
      <c r="G436" s="3" t="s">
        <v>52</v>
      </c>
      <c r="H436" s="3">
        <v>154</v>
      </c>
      <c r="I436" s="3">
        <v>664</v>
      </c>
      <c r="J436" s="3">
        <v>586</v>
      </c>
      <c r="K436" s="3">
        <v>137</v>
      </c>
      <c r="L436" s="3">
        <v>177</v>
      </c>
      <c r="M436" s="3">
        <v>98</v>
      </c>
      <c r="N436" s="3">
        <v>26</v>
      </c>
      <c r="O436" s="3">
        <v>2</v>
      </c>
      <c r="P436" s="3">
        <v>51</v>
      </c>
      <c r="Q436" s="3">
        <f t="shared" si="86"/>
        <v>33</v>
      </c>
      <c r="R436" s="3">
        <v>138</v>
      </c>
      <c r="S436" s="3">
        <v>2</v>
      </c>
      <c r="T436" s="3">
        <v>0</v>
      </c>
      <c r="U436" s="3">
        <v>74</v>
      </c>
      <c r="V436" s="3">
        <v>42</v>
      </c>
      <c r="W436" s="3">
        <v>0.30199999999999999</v>
      </c>
      <c r="X436" s="3">
        <f t="shared" si="87"/>
        <v>872</v>
      </c>
      <c r="Y436" s="3">
        <v>0.38400000000000001</v>
      </c>
      <c r="Z436" s="3">
        <f t="shared" si="88"/>
        <v>858</v>
      </c>
      <c r="AA436" s="3">
        <v>0.61399999999999999</v>
      </c>
      <c r="AB436" s="3">
        <f t="shared" si="89"/>
        <v>204</v>
      </c>
      <c r="AC436" s="3">
        <v>0.998</v>
      </c>
      <c r="AD436" s="3">
        <f t="shared" si="90"/>
        <v>341</v>
      </c>
      <c r="AE436" s="3">
        <v>160</v>
      </c>
      <c r="AF436" s="3">
        <f t="shared" si="91"/>
        <v>455</v>
      </c>
      <c r="AG436" s="3">
        <v>360</v>
      </c>
      <c r="AH436" s="3">
        <v>6</v>
      </c>
      <c r="AI436" s="3">
        <v>4</v>
      </c>
      <c r="AJ436" s="3">
        <v>0</v>
      </c>
      <c r="AK436" s="2"/>
      <c r="AL436" s="3">
        <v>7</v>
      </c>
      <c r="AM436" s="3">
        <v>7.5</v>
      </c>
      <c r="AN436" s="3">
        <f t="shared" si="92"/>
        <v>414</v>
      </c>
      <c r="AO436" s="3">
        <f>_xlfn.IFNA(VLOOKUP(C436, 'FanGraphs Plus Stats 1-2000'!$D$2:$L$1048576, MATCH("wRC+", FanGraphs_Plus_Stats_1_1500[[#Headers],[ID]:[BABIP+]], 0), FALSE), 0)</f>
        <v>154</v>
      </c>
      <c r="AP436" s="3">
        <f t="shared" si="93"/>
        <v>533</v>
      </c>
      <c r="AQ436" s="3">
        <v>4.9000000000000004</v>
      </c>
      <c r="AR436" s="3">
        <f t="shared" si="94"/>
        <v>578</v>
      </c>
      <c r="AS436" s="3">
        <v>7.2</v>
      </c>
      <c r="AT436" s="3">
        <f t="shared" si="95"/>
        <v>332</v>
      </c>
      <c r="AU436" s="14">
        <v>-0.4</v>
      </c>
      <c r="AV436" s="3">
        <f t="shared" si="96"/>
        <v>1122</v>
      </c>
      <c r="AW436" s="3">
        <v>49</v>
      </c>
      <c r="AX436" s="3">
        <v>1</v>
      </c>
      <c r="AY436" s="3">
        <v>4</v>
      </c>
      <c r="AZ436" s="3">
        <v>4</v>
      </c>
      <c r="BA436" s="3">
        <v>3</v>
      </c>
      <c r="BB436" s="3" t="s">
        <v>56</v>
      </c>
      <c r="BC436" s="13">
        <f t="shared" si="97"/>
        <v>464.77880565420742</v>
      </c>
    </row>
    <row r="437" spans="1:55" x14ac:dyDescent="0.45">
      <c r="A437" s="1">
        <f t="shared" si="84"/>
        <v>414</v>
      </c>
      <c r="B437" s="3" t="s">
        <v>372</v>
      </c>
      <c r="C437" s="3" t="str">
        <f t="shared" si="85"/>
        <v>Andre Dawson - 1981</v>
      </c>
      <c r="D437" s="3">
        <v>1981</v>
      </c>
      <c r="E437" s="3">
        <v>26</v>
      </c>
      <c r="F437" s="3" t="s">
        <v>258</v>
      </c>
      <c r="G437" s="3" t="s">
        <v>52</v>
      </c>
      <c r="H437" s="3">
        <v>103</v>
      </c>
      <c r="I437" s="3">
        <v>441</v>
      </c>
      <c r="J437" s="3">
        <v>394</v>
      </c>
      <c r="K437" s="3">
        <v>71</v>
      </c>
      <c r="L437" s="3">
        <v>119</v>
      </c>
      <c r="M437" s="3">
        <v>71</v>
      </c>
      <c r="N437" s="3">
        <v>21</v>
      </c>
      <c r="O437" s="3">
        <v>3</v>
      </c>
      <c r="P437" s="3">
        <v>24</v>
      </c>
      <c r="Q437" s="3">
        <f t="shared" si="86"/>
        <v>740</v>
      </c>
      <c r="R437" s="3">
        <v>64</v>
      </c>
      <c r="S437" s="3">
        <v>26</v>
      </c>
      <c r="T437" s="3">
        <v>4</v>
      </c>
      <c r="U437" s="3">
        <v>35</v>
      </c>
      <c r="V437" s="3">
        <v>50</v>
      </c>
      <c r="W437" s="3">
        <v>0.30199999999999999</v>
      </c>
      <c r="X437" s="3">
        <f t="shared" si="87"/>
        <v>872</v>
      </c>
      <c r="Y437" s="3">
        <v>0.36499999999999999</v>
      </c>
      <c r="Z437" s="3">
        <f t="shared" si="88"/>
        <v>1117</v>
      </c>
      <c r="AA437" s="3">
        <v>0.55300000000000005</v>
      </c>
      <c r="AB437" s="3">
        <f t="shared" si="89"/>
        <v>515</v>
      </c>
      <c r="AC437" s="3">
        <v>0.91800000000000004</v>
      </c>
      <c r="AD437" s="3">
        <f t="shared" si="90"/>
        <v>721</v>
      </c>
      <c r="AE437" s="3">
        <v>157</v>
      </c>
      <c r="AF437" s="3">
        <f t="shared" si="91"/>
        <v>518</v>
      </c>
      <c r="AG437" s="3">
        <v>218</v>
      </c>
      <c r="AH437" s="3">
        <v>6</v>
      </c>
      <c r="AI437" s="3">
        <v>7</v>
      </c>
      <c r="AJ437" s="3">
        <v>0</v>
      </c>
      <c r="AK437" s="3">
        <v>5</v>
      </c>
      <c r="AL437" s="3">
        <v>14</v>
      </c>
      <c r="AM437" s="3">
        <v>7.5</v>
      </c>
      <c r="AN437" s="3">
        <f t="shared" si="92"/>
        <v>414</v>
      </c>
      <c r="AO437" s="3">
        <f>_xlfn.IFNA(VLOOKUP(C437, 'FanGraphs Plus Stats 1-2000'!$D$2:$L$1048576, MATCH("wRC+", FanGraphs_Plus_Stats_1_1500[[#Headers],[ID]:[BABIP+]], 0), FALSE), 0)</f>
        <v>154</v>
      </c>
      <c r="AP437" s="3">
        <f t="shared" si="93"/>
        <v>533</v>
      </c>
      <c r="AQ437" s="3">
        <v>6</v>
      </c>
      <c r="AR437" s="3">
        <f t="shared" si="94"/>
        <v>247</v>
      </c>
      <c r="AS437" s="3">
        <v>5.3</v>
      </c>
      <c r="AT437" s="3">
        <f t="shared" si="95"/>
        <v>1057</v>
      </c>
      <c r="AU437" s="14">
        <v>2.2000000000000002</v>
      </c>
      <c r="AV437" s="3">
        <f t="shared" si="96"/>
        <v>193</v>
      </c>
      <c r="AW437" s="3">
        <v>29</v>
      </c>
      <c r="AX437" s="3">
        <v>0</v>
      </c>
      <c r="AY437" s="3">
        <v>4</v>
      </c>
      <c r="AZ437" s="3">
        <v>5</v>
      </c>
      <c r="BA437" s="3">
        <v>18</v>
      </c>
      <c r="BB437" s="3" t="s">
        <v>83</v>
      </c>
      <c r="BC437" s="13">
        <f t="shared" si="97"/>
        <v>485.30984700143699</v>
      </c>
    </row>
    <row r="438" spans="1:55" x14ac:dyDescent="0.45">
      <c r="A438" s="1">
        <f t="shared" si="84"/>
        <v>414</v>
      </c>
      <c r="B438" s="3" t="s">
        <v>151</v>
      </c>
      <c r="C438" s="3" t="str">
        <f t="shared" si="85"/>
        <v>Rod Carew - 1974</v>
      </c>
      <c r="D438" s="3">
        <v>1974</v>
      </c>
      <c r="E438" s="3">
        <v>28</v>
      </c>
      <c r="F438" s="3" t="s">
        <v>152</v>
      </c>
      <c r="G438" s="3" t="s">
        <v>43</v>
      </c>
      <c r="H438" s="3">
        <v>153</v>
      </c>
      <c r="I438" s="3">
        <v>690</v>
      </c>
      <c r="J438" s="3">
        <v>599</v>
      </c>
      <c r="K438" s="3">
        <v>86</v>
      </c>
      <c r="L438" s="3">
        <v>218</v>
      </c>
      <c r="M438" s="3">
        <v>180</v>
      </c>
      <c r="N438" s="3">
        <v>30</v>
      </c>
      <c r="O438" s="3">
        <v>5</v>
      </c>
      <c r="P438" s="3">
        <v>3</v>
      </c>
      <c r="Q438" s="3">
        <f t="shared" si="86"/>
        <v>1323</v>
      </c>
      <c r="R438" s="3">
        <v>55</v>
      </c>
      <c r="S438" s="3">
        <v>38</v>
      </c>
      <c r="T438" s="3">
        <v>16</v>
      </c>
      <c r="U438" s="3">
        <v>74</v>
      </c>
      <c r="V438" s="3">
        <v>49</v>
      </c>
      <c r="W438" s="3">
        <v>0.36399999999999999</v>
      </c>
      <c r="X438" s="3">
        <f t="shared" si="87"/>
        <v>99</v>
      </c>
      <c r="Y438" s="3">
        <v>0.433</v>
      </c>
      <c r="Z438" s="3">
        <f t="shared" si="88"/>
        <v>248</v>
      </c>
      <c r="AA438" s="3">
        <v>0.44600000000000001</v>
      </c>
      <c r="AB438" s="3">
        <f t="shared" si="89"/>
        <v>1202</v>
      </c>
      <c r="AC438" s="3">
        <v>0.879</v>
      </c>
      <c r="AD438" s="3">
        <f t="shared" si="90"/>
        <v>927</v>
      </c>
      <c r="AE438" s="3">
        <v>150</v>
      </c>
      <c r="AF438" s="3">
        <f t="shared" si="91"/>
        <v>671</v>
      </c>
      <c r="AG438" s="3">
        <v>267</v>
      </c>
      <c r="AH438" s="3">
        <v>17</v>
      </c>
      <c r="AI438" s="3">
        <v>1</v>
      </c>
      <c r="AJ438" s="3">
        <v>13</v>
      </c>
      <c r="AK438" s="3">
        <v>3</v>
      </c>
      <c r="AL438" s="3">
        <v>9</v>
      </c>
      <c r="AM438" s="3">
        <v>7.5</v>
      </c>
      <c r="AN438" s="3">
        <f t="shared" si="92"/>
        <v>414</v>
      </c>
      <c r="AO438" s="3">
        <f>_xlfn.IFNA(VLOOKUP(C438, 'FanGraphs Plus Stats 1-2000'!$D$2:$L$1048576, MATCH("wRC+", FanGraphs_Plus_Stats_1_1500[[#Headers],[ID]:[BABIP+]], 0), FALSE), 0)</f>
        <v>153</v>
      </c>
      <c r="AP438" s="3">
        <f t="shared" si="93"/>
        <v>559</v>
      </c>
      <c r="AQ438" s="3">
        <v>5.2</v>
      </c>
      <c r="AR438" s="3">
        <f t="shared" si="94"/>
        <v>456</v>
      </c>
      <c r="AS438" s="3">
        <v>8.3000000000000007</v>
      </c>
      <c r="AT438" s="3">
        <f t="shared" si="95"/>
        <v>144</v>
      </c>
      <c r="AU438" s="14">
        <v>-0.2</v>
      </c>
      <c r="AV438" s="3">
        <f t="shared" si="96"/>
        <v>1047</v>
      </c>
      <c r="AW438" s="3">
        <v>43</v>
      </c>
      <c r="AX438" s="3">
        <v>2</v>
      </c>
      <c r="AY438" s="3">
        <v>5</v>
      </c>
      <c r="AZ438" s="3">
        <v>7</v>
      </c>
      <c r="BA438" s="3">
        <v>-7</v>
      </c>
      <c r="BB438" s="3" t="s">
        <v>79</v>
      </c>
      <c r="BC438" s="13">
        <f t="shared" si="97"/>
        <v>537.49969612385917</v>
      </c>
    </row>
    <row r="439" spans="1:55" x14ac:dyDescent="0.45">
      <c r="A439" s="1">
        <f t="shared" si="84"/>
        <v>414</v>
      </c>
      <c r="B439" s="3" t="s">
        <v>459</v>
      </c>
      <c r="C439" s="3" t="str">
        <f t="shared" si="85"/>
        <v>José Ramírez - 2018</v>
      </c>
      <c r="D439" s="3">
        <v>2018</v>
      </c>
      <c r="E439" s="3">
        <v>25</v>
      </c>
      <c r="F439" s="3" t="s">
        <v>110</v>
      </c>
      <c r="G439" s="3" t="s">
        <v>43</v>
      </c>
      <c r="H439" s="3">
        <v>157</v>
      </c>
      <c r="I439" s="3">
        <v>698</v>
      </c>
      <c r="J439" s="3">
        <v>578</v>
      </c>
      <c r="K439" s="3">
        <v>110</v>
      </c>
      <c r="L439" s="3">
        <v>156</v>
      </c>
      <c r="M439" s="3">
        <v>75</v>
      </c>
      <c r="N439" s="3">
        <v>38</v>
      </c>
      <c r="O439" s="3">
        <v>4</v>
      </c>
      <c r="P439" s="3">
        <v>39</v>
      </c>
      <c r="Q439" s="3">
        <f t="shared" si="86"/>
        <v>217</v>
      </c>
      <c r="R439" s="3">
        <v>105</v>
      </c>
      <c r="S439" s="3">
        <v>34</v>
      </c>
      <c r="T439" s="3">
        <v>6</v>
      </c>
      <c r="U439" s="3">
        <v>106</v>
      </c>
      <c r="V439" s="3">
        <v>80</v>
      </c>
      <c r="W439" s="3">
        <v>0.27</v>
      </c>
      <c r="X439" s="3">
        <f t="shared" si="87"/>
        <v>1304</v>
      </c>
      <c r="Y439" s="3">
        <v>0.38700000000000001</v>
      </c>
      <c r="Z439" s="3">
        <f t="shared" si="88"/>
        <v>819</v>
      </c>
      <c r="AA439" s="3">
        <v>0.55200000000000005</v>
      </c>
      <c r="AB439" s="3">
        <f t="shared" si="89"/>
        <v>522</v>
      </c>
      <c r="AC439" s="3">
        <v>0.93899999999999995</v>
      </c>
      <c r="AD439" s="3">
        <f t="shared" si="90"/>
        <v>587</v>
      </c>
      <c r="AE439" s="3">
        <v>151</v>
      </c>
      <c r="AF439" s="3">
        <f t="shared" si="91"/>
        <v>643</v>
      </c>
      <c r="AG439" s="3">
        <v>319</v>
      </c>
      <c r="AH439" s="3">
        <v>2</v>
      </c>
      <c r="AI439" s="3">
        <v>8</v>
      </c>
      <c r="AJ439" s="3">
        <v>0</v>
      </c>
      <c r="AK439" s="3">
        <v>6</v>
      </c>
      <c r="AL439" s="3">
        <v>15</v>
      </c>
      <c r="AM439" s="3">
        <v>7.5</v>
      </c>
      <c r="AN439" s="3">
        <f t="shared" si="92"/>
        <v>414</v>
      </c>
      <c r="AO439" s="3">
        <f>_xlfn.IFNA(VLOOKUP(C439, 'FanGraphs Plus Stats 1-2000'!$D$2:$L$1048576, MATCH("wRC+", FanGraphs_Plus_Stats_1_1500[[#Headers],[ID]:[BABIP+]], 0), FALSE), 0)</f>
        <v>147</v>
      </c>
      <c r="AP439" s="3">
        <f t="shared" si="93"/>
        <v>719</v>
      </c>
      <c r="AQ439" s="3">
        <v>5.2</v>
      </c>
      <c r="AR439" s="3">
        <f t="shared" si="94"/>
        <v>456</v>
      </c>
      <c r="AS439" s="3">
        <v>7.5</v>
      </c>
      <c r="AT439" s="3">
        <f t="shared" si="95"/>
        <v>263</v>
      </c>
      <c r="AU439" s="14">
        <v>0.3</v>
      </c>
      <c r="AV439" s="3">
        <f t="shared" si="96"/>
        <v>828</v>
      </c>
      <c r="AW439" s="3">
        <v>39</v>
      </c>
      <c r="AX439" s="3">
        <v>2</v>
      </c>
      <c r="AY439" s="3">
        <v>6</v>
      </c>
      <c r="AZ439" s="3">
        <v>9</v>
      </c>
      <c r="BA439" s="3">
        <v>-2</v>
      </c>
      <c r="BB439" s="3" t="s">
        <v>460</v>
      </c>
      <c r="BC439" s="13">
        <f t="shared" si="97"/>
        <v>576.29749895104749</v>
      </c>
    </row>
    <row r="440" spans="1:55" x14ac:dyDescent="0.45">
      <c r="A440" s="1">
        <f t="shared" si="84"/>
        <v>414</v>
      </c>
      <c r="B440" s="3" t="s">
        <v>448</v>
      </c>
      <c r="C440" s="3" t="str">
        <f t="shared" si="85"/>
        <v>Joe Sewell - 1923</v>
      </c>
      <c r="D440" s="3">
        <v>1923</v>
      </c>
      <c r="E440" s="3">
        <v>24</v>
      </c>
      <c r="F440" s="3" t="s">
        <v>110</v>
      </c>
      <c r="G440" s="3" t="s">
        <v>43</v>
      </c>
      <c r="H440" s="3">
        <v>153</v>
      </c>
      <c r="I440" s="3">
        <v>685</v>
      </c>
      <c r="J440" s="3">
        <v>553</v>
      </c>
      <c r="K440" s="3">
        <v>98</v>
      </c>
      <c r="L440" s="3">
        <v>195</v>
      </c>
      <c r="M440" s="3">
        <v>141</v>
      </c>
      <c r="N440" s="3">
        <v>41</v>
      </c>
      <c r="O440" s="3">
        <v>10</v>
      </c>
      <c r="P440" s="3">
        <v>3</v>
      </c>
      <c r="Q440" s="3">
        <f t="shared" si="86"/>
        <v>1323</v>
      </c>
      <c r="R440" s="3">
        <v>109</v>
      </c>
      <c r="S440" s="3">
        <v>9</v>
      </c>
      <c r="T440" s="3">
        <v>6</v>
      </c>
      <c r="U440" s="3">
        <v>98</v>
      </c>
      <c r="V440" s="3">
        <v>12</v>
      </c>
      <c r="W440" s="3">
        <v>0.35299999999999998</v>
      </c>
      <c r="X440" s="3">
        <f t="shared" si="87"/>
        <v>170</v>
      </c>
      <c r="Y440" s="3">
        <v>0.45600000000000002</v>
      </c>
      <c r="Z440" s="3">
        <f t="shared" si="88"/>
        <v>101</v>
      </c>
      <c r="AA440" s="3">
        <v>0.47899999999999998</v>
      </c>
      <c r="AB440" s="3">
        <f t="shared" si="89"/>
        <v>1042</v>
      </c>
      <c r="AC440" s="3">
        <v>0.93500000000000005</v>
      </c>
      <c r="AD440" s="3">
        <f t="shared" si="90"/>
        <v>615</v>
      </c>
      <c r="AE440" s="3">
        <v>146</v>
      </c>
      <c r="AF440" s="3">
        <f t="shared" si="91"/>
        <v>772</v>
      </c>
      <c r="AG440" s="3">
        <v>265</v>
      </c>
      <c r="AH440" s="2"/>
      <c r="AI440" s="3">
        <v>7</v>
      </c>
      <c r="AJ440" s="3">
        <v>24</v>
      </c>
      <c r="AK440" s="2"/>
      <c r="AL440" s="2"/>
      <c r="AM440" s="3">
        <v>7.5</v>
      </c>
      <c r="AN440" s="3">
        <f t="shared" si="92"/>
        <v>414</v>
      </c>
      <c r="AO440" s="3">
        <f>_xlfn.IFNA(VLOOKUP(C440, 'FanGraphs Plus Stats 1-2000'!$D$2:$L$1048576, MATCH("wRC+", FanGraphs_Plus_Stats_1_1500[[#Headers],[ID]:[BABIP+]], 0), FALSE), 0)</f>
        <v>146</v>
      </c>
      <c r="AP440" s="3">
        <f t="shared" si="93"/>
        <v>737</v>
      </c>
      <c r="AQ440" s="3">
        <v>4.9000000000000004</v>
      </c>
      <c r="AR440" s="3">
        <f t="shared" si="94"/>
        <v>578</v>
      </c>
      <c r="AS440" s="3">
        <v>8.1</v>
      </c>
      <c r="AT440" s="3">
        <f t="shared" si="95"/>
        <v>175</v>
      </c>
      <c r="AU440" s="14">
        <v>0.5</v>
      </c>
      <c r="AV440" s="3">
        <f t="shared" si="96"/>
        <v>739</v>
      </c>
      <c r="AW440" s="3">
        <v>45</v>
      </c>
      <c r="AX440" s="3">
        <v>0</v>
      </c>
      <c r="AY440" s="3">
        <v>1</v>
      </c>
      <c r="AZ440" s="3">
        <v>1</v>
      </c>
      <c r="BA440" s="3">
        <v>-5</v>
      </c>
      <c r="BB440" s="3" t="s">
        <v>116</v>
      </c>
      <c r="BC440" s="13">
        <f t="shared" si="97"/>
        <v>617.58258802378987</v>
      </c>
    </row>
    <row r="441" spans="1:55" x14ac:dyDescent="0.45">
      <c r="A441" s="1">
        <f t="shared" si="84"/>
        <v>414</v>
      </c>
      <c r="B441" s="3" t="s">
        <v>173</v>
      </c>
      <c r="C441" s="3" t="str">
        <f t="shared" si="85"/>
        <v>George Brett - 1976</v>
      </c>
      <c r="D441" s="3">
        <v>1976</v>
      </c>
      <c r="E441" s="3">
        <v>23</v>
      </c>
      <c r="F441" s="3" t="s">
        <v>174</v>
      </c>
      <c r="G441" s="3" t="s">
        <v>43</v>
      </c>
      <c r="H441" s="3">
        <v>159</v>
      </c>
      <c r="I441" s="3">
        <v>705</v>
      </c>
      <c r="J441" s="3">
        <v>645</v>
      </c>
      <c r="K441" s="3">
        <v>94</v>
      </c>
      <c r="L441" s="3">
        <v>215</v>
      </c>
      <c r="M441" s="3">
        <v>160</v>
      </c>
      <c r="N441" s="3">
        <v>34</v>
      </c>
      <c r="O441" s="3">
        <v>14</v>
      </c>
      <c r="P441" s="3">
        <v>7</v>
      </c>
      <c r="Q441" s="3">
        <f t="shared" si="86"/>
        <v>1216</v>
      </c>
      <c r="R441" s="3">
        <v>67</v>
      </c>
      <c r="S441" s="3">
        <v>21</v>
      </c>
      <c r="T441" s="3">
        <v>11</v>
      </c>
      <c r="U441" s="3">
        <v>49</v>
      </c>
      <c r="V441" s="3">
        <v>36</v>
      </c>
      <c r="W441" s="3">
        <v>0.33300000000000002</v>
      </c>
      <c r="X441" s="3">
        <f t="shared" si="87"/>
        <v>343</v>
      </c>
      <c r="Y441" s="3">
        <v>0.377</v>
      </c>
      <c r="Z441" s="3">
        <f t="shared" si="88"/>
        <v>961</v>
      </c>
      <c r="AA441" s="3">
        <v>0.46200000000000002</v>
      </c>
      <c r="AB441" s="3">
        <f t="shared" si="89"/>
        <v>1123</v>
      </c>
      <c r="AC441" s="3">
        <v>0.83899999999999997</v>
      </c>
      <c r="AD441" s="3">
        <f t="shared" si="90"/>
        <v>1136</v>
      </c>
      <c r="AE441" s="3">
        <v>144</v>
      </c>
      <c r="AF441" s="3">
        <f t="shared" si="91"/>
        <v>820</v>
      </c>
      <c r="AG441" s="3">
        <v>298</v>
      </c>
      <c r="AH441" s="3">
        <v>8</v>
      </c>
      <c r="AI441" s="3">
        <v>1</v>
      </c>
      <c r="AJ441" s="3">
        <v>2</v>
      </c>
      <c r="AK441" s="3">
        <v>8</v>
      </c>
      <c r="AL441" s="3">
        <v>4</v>
      </c>
      <c r="AM441" s="3">
        <v>7.5</v>
      </c>
      <c r="AN441" s="3">
        <f t="shared" si="92"/>
        <v>414</v>
      </c>
      <c r="AO441" s="3">
        <f>_xlfn.IFNA(VLOOKUP(C441, 'FanGraphs Plus Stats 1-2000'!$D$2:$L$1048576, MATCH("wRC+", FanGraphs_Plus_Stats_1_1500[[#Headers],[ID]:[BABIP+]], 0), FALSE), 0)</f>
        <v>144</v>
      </c>
      <c r="AP441" s="3">
        <f t="shared" si="93"/>
        <v>788</v>
      </c>
      <c r="AQ441" s="3">
        <v>5.2</v>
      </c>
      <c r="AR441" s="3">
        <f t="shared" si="94"/>
        <v>456</v>
      </c>
      <c r="AS441" s="3">
        <v>7.1</v>
      </c>
      <c r="AT441" s="3">
        <f t="shared" si="95"/>
        <v>359</v>
      </c>
      <c r="AU441" s="14">
        <v>1.1000000000000001</v>
      </c>
      <c r="AV441" s="3">
        <f t="shared" si="96"/>
        <v>533</v>
      </c>
      <c r="AW441" s="3">
        <v>33</v>
      </c>
      <c r="AX441" s="3">
        <v>2</v>
      </c>
      <c r="AY441" s="3">
        <v>2</v>
      </c>
      <c r="AZ441" s="3">
        <v>4</v>
      </c>
      <c r="BA441" s="3">
        <v>5</v>
      </c>
      <c r="BB441" s="3" t="s">
        <v>223</v>
      </c>
      <c r="BC441" s="13">
        <f t="shared" si="97"/>
        <v>644.33759288920851</v>
      </c>
    </row>
    <row r="442" spans="1:55" x14ac:dyDescent="0.45">
      <c r="A442" s="1">
        <f t="shared" si="84"/>
        <v>414</v>
      </c>
      <c r="B442" s="3" t="s">
        <v>257</v>
      </c>
      <c r="C442" s="3" t="str">
        <f t="shared" si="85"/>
        <v>Gary Carter - 1984</v>
      </c>
      <c r="D442" s="3">
        <v>1984</v>
      </c>
      <c r="E442" s="3">
        <v>30</v>
      </c>
      <c r="F442" s="3" t="s">
        <v>258</v>
      </c>
      <c r="G442" s="3" t="s">
        <v>52</v>
      </c>
      <c r="H442" s="3">
        <v>159</v>
      </c>
      <c r="I442" s="3">
        <v>669</v>
      </c>
      <c r="J442" s="3">
        <v>596</v>
      </c>
      <c r="K442" s="3">
        <v>75</v>
      </c>
      <c r="L442" s="3">
        <v>175</v>
      </c>
      <c r="M442" s="3">
        <v>115</v>
      </c>
      <c r="N442" s="3">
        <v>32</v>
      </c>
      <c r="O442" s="3">
        <v>1</v>
      </c>
      <c r="P442" s="3">
        <v>27</v>
      </c>
      <c r="Q442" s="3">
        <f t="shared" si="86"/>
        <v>635</v>
      </c>
      <c r="R442" s="3">
        <v>106</v>
      </c>
      <c r="S442" s="3">
        <v>2</v>
      </c>
      <c r="T442" s="3">
        <v>2</v>
      </c>
      <c r="U442" s="3">
        <v>64</v>
      </c>
      <c r="V442" s="3">
        <v>57</v>
      </c>
      <c r="W442" s="3">
        <v>0.29399999999999998</v>
      </c>
      <c r="X442" s="3">
        <f t="shared" si="87"/>
        <v>998</v>
      </c>
      <c r="Y442" s="3">
        <v>0.36599999999999999</v>
      </c>
      <c r="Z442" s="3">
        <f t="shared" si="88"/>
        <v>1101</v>
      </c>
      <c r="AA442" s="3">
        <v>0.48699999999999999</v>
      </c>
      <c r="AB442" s="3">
        <f t="shared" si="89"/>
        <v>995</v>
      </c>
      <c r="AC442" s="3">
        <v>0.85299999999999998</v>
      </c>
      <c r="AD442" s="3">
        <f t="shared" si="90"/>
        <v>1062</v>
      </c>
      <c r="AE442" s="3">
        <v>143</v>
      </c>
      <c r="AF442" s="3">
        <f t="shared" si="91"/>
        <v>848</v>
      </c>
      <c r="AG442" s="3">
        <v>290</v>
      </c>
      <c r="AH442" s="3">
        <v>8</v>
      </c>
      <c r="AI442" s="3">
        <v>6</v>
      </c>
      <c r="AJ442" s="3">
        <v>0</v>
      </c>
      <c r="AK442" s="3">
        <v>3</v>
      </c>
      <c r="AL442" s="3">
        <v>9</v>
      </c>
      <c r="AM442" s="3">
        <v>7.5</v>
      </c>
      <c r="AN442" s="3">
        <f t="shared" si="92"/>
        <v>414</v>
      </c>
      <c r="AO442" s="3">
        <f>_xlfn.IFNA(VLOOKUP(C442, 'FanGraphs Plus Stats 1-2000'!$D$2:$L$1048576, MATCH("wRC+", FanGraphs_Plus_Stats_1_1500[[#Headers],[ID]:[BABIP+]], 0), FALSE), 0)</f>
        <v>142</v>
      </c>
      <c r="AP442" s="3">
        <f t="shared" si="93"/>
        <v>845</v>
      </c>
      <c r="AQ442" s="3">
        <v>5.0999999999999996</v>
      </c>
      <c r="AR442" s="3">
        <f t="shared" si="94"/>
        <v>503</v>
      </c>
      <c r="AS442" s="3">
        <v>6.5</v>
      </c>
      <c r="AT442" s="3">
        <f t="shared" si="95"/>
        <v>552</v>
      </c>
      <c r="AU442" s="14">
        <v>1.8</v>
      </c>
      <c r="AV442" s="3">
        <f t="shared" si="96"/>
        <v>312</v>
      </c>
      <c r="AW442" s="3">
        <v>33</v>
      </c>
      <c r="AX442" s="3">
        <v>0</v>
      </c>
      <c r="AY442" s="3">
        <v>-2</v>
      </c>
      <c r="AZ442" s="3">
        <v>-2</v>
      </c>
      <c r="BA442" s="3">
        <v>8</v>
      </c>
      <c r="BB442" s="3" t="s">
        <v>461</v>
      </c>
      <c r="BC442" s="13">
        <f t="shared" si="97"/>
        <v>666.93621544494033</v>
      </c>
    </row>
    <row r="443" spans="1:55" x14ac:dyDescent="0.45">
      <c r="A443" s="1">
        <f t="shared" si="84"/>
        <v>414</v>
      </c>
      <c r="B443" s="3" t="s">
        <v>455</v>
      </c>
      <c r="C443" s="3" t="str">
        <f t="shared" si="85"/>
        <v>Manny Machado - 2015</v>
      </c>
      <c r="D443" s="3">
        <v>2015</v>
      </c>
      <c r="E443" s="3">
        <v>22</v>
      </c>
      <c r="F443" s="3" t="s">
        <v>61</v>
      </c>
      <c r="G443" s="3" t="s">
        <v>43</v>
      </c>
      <c r="H443" s="3">
        <v>162</v>
      </c>
      <c r="I443" s="3">
        <v>713</v>
      </c>
      <c r="J443" s="3">
        <v>633</v>
      </c>
      <c r="K443" s="3">
        <v>102</v>
      </c>
      <c r="L443" s="3">
        <v>181</v>
      </c>
      <c r="M443" s="3">
        <v>115</v>
      </c>
      <c r="N443" s="3">
        <v>30</v>
      </c>
      <c r="O443" s="3">
        <v>1</v>
      </c>
      <c r="P443" s="3">
        <v>35</v>
      </c>
      <c r="Q443" s="3">
        <f t="shared" si="86"/>
        <v>341</v>
      </c>
      <c r="R443" s="3">
        <v>86</v>
      </c>
      <c r="S443" s="3">
        <v>20</v>
      </c>
      <c r="T443" s="3">
        <v>8</v>
      </c>
      <c r="U443" s="3">
        <v>70</v>
      </c>
      <c r="V443" s="3">
        <v>111</v>
      </c>
      <c r="W443" s="3">
        <v>0.28599999999999998</v>
      </c>
      <c r="X443" s="3">
        <f t="shared" si="87"/>
        <v>1124</v>
      </c>
      <c r="Y443" s="3">
        <v>0.35899999999999999</v>
      </c>
      <c r="Z443" s="3">
        <f t="shared" si="88"/>
        <v>1180</v>
      </c>
      <c r="AA443" s="3">
        <v>0.502</v>
      </c>
      <c r="AB443" s="3">
        <f t="shared" si="89"/>
        <v>889</v>
      </c>
      <c r="AC443" s="3">
        <v>0.86099999999999999</v>
      </c>
      <c r="AD443" s="3">
        <f t="shared" si="90"/>
        <v>1017</v>
      </c>
      <c r="AE443" s="3">
        <v>132</v>
      </c>
      <c r="AF443" s="3">
        <f t="shared" si="91"/>
        <v>1089</v>
      </c>
      <c r="AG443" s="3">
        <v>318</v>
      </c>
      <c r="AH443" s="3">
        <v>17</v>
      </c>
      <c r="AI443" s="3">
        <v>4</v>
      </c>
      <c r="AJ443" s="3">
        <v>2</v>
      </c>
      <c r="AK443" s="3">
        <v>4</v>
      </c>
      <c r="AL443" s="3">
        <v>2</v>
      </c>
      <c r="AM443" s="3">
        <v>7.5</v>
      </c>
      <c r="AN443" s="3">
        <f t="shared" si="92"/>
        <v>414</v>
      </c>
      <c r="AO443" s="3">
        <f>_xlfn.IFNA(VLOOKUP(C443, 'FanGraphs Plus Stats 1-2000'!$D$2:$L$1048576, MATCH("wRC+", FanGraphs_Plus_Stats_1_1500[[#Headers],[ID]:[BABIP+]], 0), FALSE), 0)</f>
        <v>0</v>
      </c>
      <c r="AP443" s="3">
        <f t="shared" si="93"/>
        <v>942</v>
      </c>
      <c r="AQ443" s="3">
        <v>5.0999999999999996</v>
      </c>
      <c r="AR443" s="3">
        <f t="shared" si="94"/>
        <v>503</v>
      </c>
      <c r="AS443" s="3">
        <v>5.7</v>
      </c>
      <c r="AT443" s="3">
        <f t="shared" si="95"/>
        <v>916</v>
      </c>
      <c r="AU443" s="14">
        <v>2.2999999999999998</v>
      </c>
      <c r="AV443" s="3">
        <f t="shared" si="96"/>
        <v>168</v>
      </c>
      <c r="AW443" s="3">
        <v>27</v>
      </c>
      <c r="AX443" s="3">
        <v>-2</v>
      </c>
      <c r="AY443" s="3">
        <v>1</v>
      </c>
      <c r="AZ443" s="3">
        <v>-2</v>
      </c>
      <c r="BA443" s="3">
        <v>16</v>
      </c>
      <c r="BB443" s="3" t="s">
        <v>223</v>
      </c>
      <c r="BC443" s="13">
        <f t="shared" si="97"/>
        <v>751.66854120756648</v>
      </c>
    </row>
    <row r="444" spans="1:55" x14ac:dyDescent="0.45">
      <c r="A444" s="1">
        <f t="shared" si="84"/>
        <v>414</v>
      </c>
      <c r="B444" s="3" t="s">
        <v>451</v>
      </c>
      <c r="C444" s="3" t="str">
        <f t="shared" si="85"/>
        <v>Vada Pinson - 1961</v>
      </c>
      <c r="D444" s="3">
        <v>1961</v>
      </c>
      <c r="E444" s="3">
        <v>22</v>
      </c>
      <c r="F444" s="3" t="s">
        <v>78</v>
      </c>
      <c r="G444" s="3" t="s">
        <v>52</v>
      </c>
      <c r="H444" s="3">
        <v>154</v>
      </c>
      <c r="I444" s="3">
        <v>660</v>
      </c>
      <c r="J444" s="3">
        <v>607</v>
      </c>
      <c r="K444" s="3">
        <v>101</v>
      </c>
      <c r="L444" s="3">
        <v>208</v>
      </c>
      <c r="M444" s="3">
        <v>150</v>
      </c>
      <c r="N444" s="3">
        <v>34</v>
      </c>
      <c r="O444" s="3">
        <v>8</v>
      </c>
      <c r="P444" s="3">
        <v>16</v>
      </c>
      <c r="Q444" s="3">
        <f t="shared" si="86"/>
        <v>994</v>
      </c>
      <c r="R444" s="3">
        <v>87</v>
      </c>
      <c r="S444" s="3">
        <v>23</v>
      </c>
      <c r="T444" s="3">
        <v>10</v>
      </c>
      <c r="U444" s="3">
        <v>39</v>
      </c>
      <c r="V444" s="3">
        <v>63</v>
      </c>
      <c r="W444" s="3">
        <v>0.34300000000000003</v>
      </c>
      <c r="X444" s="3">
        <f t="shared" si="87"/>
        <v>249</v>
      </c>
      <c r="Y444" s="3">
        <v>0.379</v>
      </c>
      <c r="Z444" s="3">
        <f t="shared" si="88"/>
        <v>931</v>
      </c>
      <c r="AA444" s="3">
        <v>0.504</v>
      </c>
      <c r="AB444" s="3">
        <f t="shared" si="89"/>
        <v>881</v>
      </c>
      <c r="AC444" s="3">
        <v>0.88300000000000001</v>
      </c>
      <c r="AD444" s="3">
        <f t="shared" si="90"/>
        <v>901</v>
      </c>
      <c r="AE444" s="3">
        <v>131</v>
      </c>
      <c r="AF444" s="3">
        <f t="shared" si="91"/>
        <v>1099</v>
      </c>
      <c r="AG444" s="3">
        <v>306</v>
      </c>
      <c r="AH444" s="3">
        <v>9</v>
      </c>
      <c r="AI444" s="3">
        <v>1</v>
      </c>
      <c r="AJ444" s="3">
        <v>4</v>
      </c>
      <c r="AK444" s="3">
        <v>8</v>
      </c>
      <c r="AL444" s="3">
        <v>1</v>
      </c>
      <c r="AM444" s="3">
        <v>7.5</v>
      </c>
      <c r="AN444" s="3">
        <f t="shared" si="92"/>
        <v>414</v>
      </c>
      <c r="AO444" s="3">
        <f>_xlfn.IFNA(VLOOKUP(C444, 'FanGraphs Plus Stats 1-2000'!$D$2:$L$1048576, MATCH("wRC+", FanGraphs_Plus_Stats_1_1500[[#Headers],[ID]:[BABIP+]], 0), FALSE), 0)</f>
        <v>0</v>
      </c>
      <c r="AP444" s="3">
        <f t="shared" si="93"/>
        <v>942</v>
      </c>
      <c r="AQ444" s="3">
        <v>5</v>
      </c>
      <c r="AR444" s="3">
        <f t="shared" si="94"/>
        <v>541</v>
      </c>
      <c r="AS444" s="3">
        <v>5.7</v>
      </c>
      <c r="AT444" s="3">
        <f t="shared" si="95"/>
        <v>916</v>
      </c>
      <c r="AU444" s="14">
        <v>1.8</v>
      </c>
      <c r="AV444" s="3">
        <f t="shared" si="96"/>
        <v>312</v>
      </c>
      <c r="AW444" s="3">
        <v>24</v>
      </c>
      <c r="AX444" s="3">
        <v>5</v>
      </c>
      <c r="AY444" s="3">
        <v>3</v>
      </c>
      <c r="AZ444" s="3">
        <v>8</v>
      </c>
      <c r="BA444" s="3">
        <v>18</v>
      </c>
      <c r="BB444" s="3" t="s">
        <v>68</v>
      </c>
      <c r="BC444" s="13">
        <f t="shared" si="97"/>
        <v>753.9623257683096</v>
      </c>
    </row>
    <row r="445" spans="1:55" x14ac:dyDescent="0.45">
      <c r="A445" s="1">
        <f t="shared" si="84"/>
        <v>414</v>
      </c>
      <c r="B445" s="3" t="s">
        <v>176</v>
      </c>
      <c r="C445" s="3" t="str">
        <f t="shared" si="85"/>
        <v>Frankie Frisch - 1924</v>
      </c>
      <c r="D445" s="3">
        <v>1924</v>
      </c>
      <c r="E445" s="3">
        <v>26</v>
      </c>
      <c r="F445" s="3" t="s">
        <v>101</v>
      </c>
      <c r="G445" s="3" t="s">
        <v>52</v>
      </c>
      <c r="H445" s="3">
        <v>145</v>
      </c>
      <c r="I445" s="3">
        <v>675</v>
      </c>
      <c r="J445" s="3">
        <v>603</v>
      </c>
      <c r="K445" s="3">
        <v>121</v>
      </c>
      <c r="L445" s="3">
        <v>198</v>
      </c>
      <c r="M445" s="3">
        <v>143</v>
      </c>
      <c r="N445" s="3">
        <v>33</v>
      </c>
      <c r="O445" s="3">
        <v>15</v>
      </c>
      <c r="P445" s="3">
        <v>7</v>
      </c>
      <c r="Q445" s="3">
        <f t="shared" si="86"/>
        <v>1216</v>
      </c>
      <c r="R445" s="3">
        <v>69</v>
      </c>
      <c r="S445" s="3">
        <v>22</v>
      </c>
      <c r="T445" s="3">
        <v>9</v>
      </c>
      <c r="U445" s="3">
        <v>56</v>
      </c>
      <c r="V445" s="3">
        <v>24</v>
      </c>
      <c r="W445" s="3">
        <v>0.32800000000000001</v>
      </c>
      <c r="X445" s="3">
        <f t="shared" si="87"/>
        <v>412</v>
      </c>
      <c r="Y445" s="3">
        <v>0.38700000000000001</v>
      </c>
      <c r="Z445" s="3">
        <f t="shared" si="88"/>
        <v>819</v>
      </c>
      <c r="AA445" s="3">
        <v>0.46800000000000003</v>
      </c>
      <c r="AB445" s="3">
        <f t="shared" si="89"/>
        <v>1097</v>
      </c>
      <c r="AC445" s="3">
        <v>0.85499999999999998</v>
      </c>
      <c r="AD445" s="3">
        <f t="shared" si="90"/>
        <v>1055</v>
      </c>
      <c r="AE445" s="3">
        <v>130</v>
      </c>
      <c r="AF445" s="3">
        <f t="shared" si="91"/>
        <v>1118</v>
      </c>
      <c r="AG445" s="3">
        <v>282</v>
      </c>
      <c r="AH445" s="2"/>
      <c r="AI445" s="3">
        <v>2</v>
      </c>
      <c r="AJ445" s="3">
        <v>14</v>
      </c>
      <c r="AK445" s="2"/>
      <c r="AL445" s="3">
        <v>3</v>
      </c>
      <c r="AM445" s="3">
        <v>7.5</v>
      </c>
      <c r="AN445" s="3">
        <f t="shared" si="92"/>
        <v>414</v>
      </c>
      <c r="AO445" s="3">
        <f>_xlfn.IFNA(VLOOKUP(C445, 'FanGraphs Plus Stats 1-2000'!$D$2:$L$1048576, MATCH("wRC+", FanGraphs_Plus_Stats_1_1500[[#Headers],[ID]:[BABIP+]], 0), FALSE), 0)</f>
        <v>0</v>
      </c>
      <c r="AP445" s="3">
        <f t="shared" si="93"/>
        <v>942</v>
      </c>
      <c r="AQ445" s="3">
        <v>5.4</v>
      </c>
      <c r="AR445" s="3">
        <f t="shared" si="94"/>
        <v>388</v>
      </c>
      <c r="AS445" s="3">
        <v>5.5</v>
      </c>
      <c r="AT445" s="3">
        <f t="shared" si="95"/>
        <v>1003</v>
      </c>
      <c r="AU445" s="14">
        <v>2.6</v>
      </c>
      <c r="AV445" s="3">
        <f t="shared" si="96"/>
        <v>111</v>
      </c>
      <c r="AW445" s="3">
        <v>26</v>
      </c>
      <c r="AX445" s="3">
        <v>0</v>
      </c>
      <c r="AY445" s="3">
        <v>2</v>
      </c>
      <c r="AZ445" s="3">
        <v>2</v>
      </c>
      <c r="BA445" s="3">
        <v>20</v>
      </c>
      <c r="BB445" s="3" t="s">
        <v>458</v>
      </c>
      <c r="BC445" s="13">
        <f t="shared" si="97"/>
        <v>758.28246956947339</v>
      </c>
    </row>
    <row r="446" spans="1:55" x14ac:dyDescent="0.45">
      <c r="A446" s="1">
        <f t="shared" si="84"/>
        <v>414</v>
      </c>
      <c r="B446" s="3" t="s">
        <v>336</v>
      </c>
      <c r="C446" s="3" t="str">
        <f t="shared" si="85"/>
        <v>Derek Jeter - 1998</v>
      </c>
      <c r="D446" s="3">
        <v>1998</v>
      </c>
      <c r="E446" s="3">
        <v>24</v>
      </c>
      <c r="F446" s="3" t="s">
        <v>42</v>
      </c>
      <c r="G446" s="3" t="s">
        <v>43</v>
      </c>
      <c r="H446" s="3">
        <v>149</v>
      </c>
      <c r="I446" s="3">
        <v>694</v>
      </c>
      <c r="J446" s="3">
        <v>626</v>
      </c>
      <c r="K446" s="3">
        <v>127</v>
      </c>
      <c r="L446" s="3">
        <v>203</v>
      </c>
      <c r="M446" s="3">
        <v>151</v>
      </c>
      <c r="N446" s="3">
        <v>25</v>
      </c>
      <c r="O446" s="3">
        <v>8</v>
      </c>
      <c r="P446" s="3">
        <v>19</v>
      </c>
      <c r="Q446" s="3">
        <f t="shared" si="86"/>
        <v>908</v>
      </c>
      <c r="R446" s="3">
        <v>84</v>
      </c>
      <c r="S446" s="3">
        <v>30</v>
      </c>
      <c r="T446" s="3">
        <v>6</v>
      </c>
      <c r="U446" s="3">
        <v>57</v>
      </c>
      <c r="V446" s="3">
        <v>119</v>
      </c>
      <c r="W446" s="3">
        <v>0.32400000000000001</v>
      </c>
      <c r="X446" s="3">
        <f t="shared" si="87"/>
        <v>481</v>
      </c>
      <c r="Y446" s="3">
        <v>0.38400000000000001</v>
      </c>
      <c r="Z446" s="3">
        <f t="shared" si="88"/>
        <v>858</v>
      </c>
      <c r="AA446" s="3">
        <v>0.48099999999999998</v>
      </c>
      <c r="AB446" s="3">
        <f t="shared" si="89"/>
        <v>1036</v>
      </c>
      <c r="AC446" s="3">
        <v>0.86399999999999999</v>
      </c>
      <c r="AD446" s="3">
        <f t="shared" si="90"/>
        <v>1008</v>
      </c>
      <c r="AE446" s="3">
        <v>127</v>
      </c>
      <c r="AF446" s="3">
        <f t="shared" si="91"/>
        <v>1170</v>
      </c>
      <c r="AG446" s="3">
        <v>301</v>
      </c>
      <c r="AH446" s="3">
        <v>13</v>
      </c>
      <c r="AI446" s="3">
        <v>5</v>
      </c>
      <c r="AJ446" s="3">
        <v>3</v>
      </c>
      <c r="AK446" s="3">
        <v>3</v>
      </c>
      <c r="AL446" s="3">
        <v>1</v>
      </c>
      <c r="AM446" s="3">
        <v>7.5</v>
      </c>
      <c r="AN446" s="3">
        <f t="shared" si="92"/>
        <v>414</v>
      </c>
      <c r="AO446" s="3">
        <f>_xlfn.IFNA(VLOOKUP(C446, 'FanGraphs Plus Stats 1-2000'!$D$2:$L$1048576, MATCH("wRC+", FanGraphs_Plus_Stats_1_1500[[#Headers],[ID]:[BABIP+]], 0), FALSE), 0)</f>
        <v>0</v>
      </c>
      <c r="AP446" s="3">
        <f t="shared" si="93"/>
        <v>942</v>
      </c>
      <c r="AQ446" s="3">
        <v>5.3</v>
      </c>
      <c r="AR446" s="3">
        <f t="shared" si="94"/>
        <v>416</v>
      </c>
      <c r="AS446" s="3">
        <v>7.3</v>
      </c>
      <c r="AT446" s="3">
        <f t="shared" si="95"/>
        <v>307</v>
      </c>
      <c r="AU446" s="14">
        <v>1.1000000000000001</v>
      </c>
      <c r="AV446" s="3">
        <f t="shared" si="96"/>
        <v>533</v>
      </c>
      <c r="AW446" s="3">
        <v>38</v>
      </c>
      <c r="AX446" s="3">
        <v>2</v>
      </c>
      <c r="AY446" s="3">
        <v>4</v>
      </c>
      <c r="AZ446" s="3">
        <v>6</v>
      </c>
      <c r="BA446" s="3">
        <v>2</v>
      </c>
      <c r="BB446" s="3" t="s">
        <v>116</v>
      </c>
      <c r="BC446" s="13">
        <f t="shared" si="97"/>
        <v>769.86108698882083</v>
      </c>
    </row>
    <row r="447" spans="1:55" x14ac:dyDescent="0.45">
      <c r="A447" s="1">
        <f t="shared" si="84"/>
        <v>414</v>
      </c>
      <c r="B447" s="3" t="s">
        <v>337</v>
      </c>
      <c r="C447" s="3" t="str">
        <f t="shared" si="85"/>
        <v>Graig Nettles - 1971</v>
      </c>
      <c r="D447" s="3">
        <v>1971</v>
      </c>
      <c r="E447" s="3">
        <v>26</v>
      </c>
      <c r="F447" s="3" t="s">
        <v>110</v>
      </c>
      <c r="G447" s="3" t="s">
        <v>43</v>
      </c>
      <c r="H447" s="3">
        <v>158</v>
      </c>
      <c r="I447" s="3">
        <v>690</v>
      </c>
      <c r="J447" s="3">
        <v>598</v>
      </c>
      <c r="K447" s="3">
        <v>78</v>
      </c>
      <c r="L447" s="3">
        <v>156</v>
      </c>
      <c r="M447" s="3">
        <v>109</v>
      </c>
      <c r="N447" s="3">
        <v>18</v>
      </c>
      <c r="O447" s="3">
        <v>1</v>
      </c>
      <c r="P447" s="3">
        <v>28</v>
      </c>
      <c r="Q447" s="3">
        <f t="shared" si="86"/>
        <v>601</v>
      </c>
      <c r="R447" s="3">
        <v>86</v>
      </c>
      <c r="S447" s="3">
        <v>7</v>
      </c>
      <c r="T447" s="3">
        <v>4</v>
      </c>
      <c r="U447" s="3">
        <v>82</v>
      </c>
      <c r="V447" s="3">
        <v>56</v>
      </c>
      <c r="W447" s="3">
        <v>0.26100000000000001</v>
      </c>
      <c r="X447" s="3">
        <f t="shared" si="87"/>
        <v>1359</v>
      </c>
      <c r="Y447" s="3">
        <v>0.35</v>
      </c>
      <c r="Z447" s="3">
        <f t="shared" si="88"/>
        <v>1254</v>
      </c>
      <c r="AA447" s="3">
        <v>0.435</v>
      </c>
      <c r="AB447" s="3">
        <f t="shared" si="89"/>
        <v>1240</v>
      </c>
      <c r="AC447" s="3">
        <v>0.78500000000000003</v>
      </c>
      <c r="AD447" s="3">
        <f t="shared" si="90"/>
        <v>1299</v>
      </c>
      <c r="AE447" s="3">
        <v>114</v>
      </c>
      <c r="AF447" s="3">
        <f t="shared" si="91"/>
        <v>1329</v>
      </c>
      <c r="AG447" s="3">
        <v>260</v>
      </c>
      <c r="AH447" s="3">
        <v>15</v>
      </c>
      <c r="AI447" s="3">
        <v>3</v>
      </c>
      <c r="AJ447" s="3">
        <v>1</v>
      </c>
      <c r="AK447" s="3">
        <v>6</v>
      </c>
      <c r="AL447" s="3">
        <v>6</v>
      </c>
      <c r="AM447" s="3">
        <v>7.5</v>
      </c>
      <c r="AN447" s="3">
        <f t="shared" si="92"/>
        <v>414</v>
      </c>
      <c r="AO447" s="3">
        <f>_xlfn.IFNA(VLOOKUP(C447, 'FanGraphs Plus Stats 1-2000'!$D$2:$L$1048576, MATCH("wRC+", FanGraphs_Plus_Stats_1_1500[[#Headers],[ID]:[BABIP+]], 0), FALSE), 0)</f>
        <v>0</v>
      </c>
      <c r="AP447" s="3">
        <f t="shared" si="93"/>
        <v>942</v>
      </c>
      <c r="AQ447" s="3">
        <v>5.2</v>
      </c>
      <c r="AR447" s="3">
        <f t="shared" si="94"/>
        <v>456</v>
      </c>
      <c r="AS447" s="3">
        <v>4.0999999999999996</v>
      </c>
      <c r="AT447" s="3">
        <f t="shared" si="95"/>
        <v>1336</v>
      </c>
      <c r="AU447" s="14">
        <v>3.9</v>
      </c>
      <c r="AV447" s="3">
        <f t="shared" si="96"/>
        <v>16</v>
      </c>
      <c r="AW447" s="3">
        <v>11</v>
      </c>
      <c r="AX447" s="3">
        <v>0</v>
      </c>
      <c r="AY447" s="3">
        <v>0</v>
      </c>
      <c r="AZ447" s="3">
        <v>1</v>
      </c>
      <c r="BA447" s="3">
        <v>30</v>
      </c>
      <c r="BB447" s="3" t="s">
        <v>140</v>
      </c>
      <c r="BC447" s="13">
        <f t="shared" si="97"/>
        <v>803.2648102262923</v>
      </c>
    </row>
    <row r="448" spans="1:55" x14ac:dyDescent="0.45">
      <c r="A448" s="1">
        <f t="shared" si="84"/>
        <v>414</v>
      </c>
      <c r="B448" s="3" t="s">
        <v>60</v>
      </c>
      <c r="C448" s="3" t="str">
        <f t="shared" si="85"/>
        <v>Cal Ripken Jr. - 1990</v>
      </c>
      <c r="D448" s="3">
        <v>1990</v>
      </c>
      <c r="E448" s="3">
        <v>29</v>
      </c>
      <c r="F448" s="3" t="s">
        <v>61</v>
      </c>
      <c r="G448" s="3" t="s">
        <v>43</v>
      </c>
      <c r="H448" s="3">
        <v>161</v>
      </c>
      <c r="I448" s="3">
        <v>695</v>
      </c>
      <c r="J448" s="3">
        <v>600</v>
      </c>
      <c r="K448" s="3">
        <v>78</v>
      </c>
      <c r="L448" s="3">
        <v>150</v>
      </c>
      <c r="M448" s="3">
        <v>97</v>
      </c>
      <c r="N448" s="3">
        <v>28</v>
      </c>
      <c r="O448" s="3">
        <v>4</v>
      </c>
      <c r="P448" s="3">
        <v>21</v>
      </c>
      <c r="Q448" s="3">
        <f t="shared" si="86"/>
        <v>848</v>
      </c>
      <c r="R448" s="3">
        <v>84</v>
      </c>
      <c r="S448" s="3">
        <v>3</v>
      </c>
      <c r="T448" s="3">
        <v>1</v>
      </c>
      <c r="U448" s="3">
        <v>82</v>
      </c>
      <c r="V448" s="3">
        <v>66</v>
      </c>
      <c r="W448" s="3">
        <v>0.25</v>
      </c>
      <c r="X448" s="3">
        <f t="shared" si="87"/>
        <v>1387</v>
      </c>
      <c r="Y448" s="3">
        <v>0.34100000000000003</v>
      </c>
      <c r="Z448" s="3">
        <f t="shared" si="88"/>
        <v>1319</v>
      </c>
      <c r="AA448" s="3">
        <v>0.41499999999999998</v>
      </c>
      <c r="AB448" s="3">
        <f t="shared" si="89"/>
        <v>1308</v>
      </c>
      <c r="AC448" s="3">
        <v>0.75600000000000001</v>
      </c>
      <c r="AD448" s="3">
        <f t="shared" si="90"/>
        <v>1351</v>
      </c>
      <c r="AE448" s="3">
        <v>114</v>
      </c>
      <c r="AF448" s="3">
        <f t="shared" si="91"/>
        <v>1329</v>
      </c>
      <c r="AG448" s="3">
        <v>249</v>
      </c>
      <c r="AH448" s="3">
        <v>12</v>
      </c>
      <c r="AI448" s="3">
        <v>5</v>
      </c>
      <c r="AJ448" s="3">
        <v>1</v>
      </c>
      <c r="AK448" s="3">
        <v>7</v>
      </c>
      <c r="AL448" s="3">
        <v>18</v>
      </c>
      <c r="AM448" s="3">
        <v>7.5</v>
      </c>
      <c r="AN448" s="3">
        <f t="shared" si="92"/>
        <v>414</v>
      </c>
      <c r="AO448" s="3">
        <f>_xlfn.IFNA(VLOOKUP(C448, 'FanGraphs Plus Stats 1-2000'!$D$2:$L$1048576, MATCH("wRC+", FanGraphs_Plus_Stats_1_1500[[#Headers],[ID]:[BABIP+]], 0), FALSE), 0)</f>
        <v>0</v>
      </c>
      <c r="AP448" s="3">
        <f t="shared" si="93"/>
        <v>942</v>
      </c>
      <c r="AQ448" s="3">
        <v>5.2</v>
      </c>
      <c r="AR448" s="3">
        <f t="shared" si="94"/>
        <v>456</v>
      </c>
      <c r="AS448" s="3">
        <v>5.3</v>
      </c>
      <c r="AT448" s="3">
        <f t="shared" si="95"/>
        <v>1057</v>
      </c>
      <c r="AU448" s="14">
        <v>3.4</v>
      </c>
      <c r="AV448" s="3">
        <f t="shared" si="96"/>
        <v>39</v>
      </c>
      <c r="AW448" s="3">
        <v>11</v>
      </c>
      <c r="AX448" s="3">
        <v>1</v>
      </c>
      <c r="AY448" s="3">
        <v>4</v>
      </c>
      <c r="AZ448" s="3">
        <v>5</v>
      </c>
      <c r="BA448" s="3">
        <v>22</v>
      </c>
      <c r="BB448" s="3" t="s">
        <v>62</v>
      </c>
      <c r="BC448" s="13">
        <f t="shared" si="97"/>
        <v>803.2648102262923</v>
      </c>
    </row>
    <row r="449" spans="1:55" x14ac:dyDescent="0.45">
      <c r="A449" s="1">
        <f t="shared" si="84"/>
        <v>448</v>
      </c>
      <c r="B449" s="3" t="s">
        <v>449</v>
      </c>
      <c r="C449" s="3" t="str">
        <f t="shared" si="85"/>
        <v>Jim Thome - 2002</v>
      </c>
      <c r="D449" s="3">
        <v>2002</v>
      </c>
      <c r="E449" s="3">
        <v>31</v>
      </c>
      <c r="F449" s="3" t="s">
        <v>110</v>
      </c>
      <c r="G449" s="3" t="s">
        <v>43</v>
      </c>
      <c r="H449" s="3">
        <v>147</v>
      </c>
      <c r="I449" s="3">
        <v>613</v>
      </c>
      <c r="J449" s="3">
        <v>480</v>
      </c>
      <c r="K449" s="3">
        <v>101</v>
      </c>
      <c r="L449" s="3">
        <v>146</v>
      </c>
      <c r="M449" s="3">
        <v>73</v>
      </c>
      <c r="N449" s="3">
        <v>19</v>
      </c>
      <c r="O449" s="3">
        <v>2</v>
      </c>
      <c r="P449" s="3">
        <v>52</v>
      </c>
      <c r="Q449" s="3">
        <f t="shared" si="86"/>
        <v>26</v>
      </c>
      <c r="R449" s="3">
        <v>118</v>
      </c>
      <c r="S449" s="3">
        <v>1</v>
      </c>
      <c r="T449" s="3">
        <v>2</v>
      </c>
      <c r="U449" s="3">
        <v>122</v>
      </c>
      <c r="V449" s="3">
        <v>139</v>
      </c>
      <c r="W449" s="3">
        <v>0.30399999999999999</v>
      </c>
      <c r="X449" s="3">
        <f t="shared" si="87"/>
        <v>832</v>
      </c>
      <c r="Y449" s="3">
        <v>0.44500000000000001</v>
      </c>
      <c r="Z449" s="3">
        <f t="shared" si="88"/>
        <v>164</v>
      </c>
      <c r="AA449" s="3">
        <v>0.67700000000000005</v>
      </c>
      <c r="AB449" s="3">
        <f t="shared" si="89"/>
        <v>52</v>
      </c>
      <c r="AC449" s="3">
        <v>1.1220000000000001</v>
      </c>
      <c r="AD449" s="3">
        <f t="shared" si="90"/>
        <v>59</v>
      </c>
      <c r="AE449" s="3">
        <v>197</v>
      </c>
      <c r="AF449" s="3">
        <f t="shared" si="91"/>
        <v>59</v>
      </c>
      <c r="AG449" s="3">
        <v>325</v>
      </c>
      <c r="AH449" s="3">
        <v>5</v>
      </c>
      <c r="AI449" s="3">
        <v>5</v>
      </c>
      <c r="AJ449" s="3">
        <v>0</v>
      </c>
      <c r="AK449" s="3">
        <v>6</v>
      </c>
      <c r="AL449" s="3">
        <v>18</v>
      </c>
      <c r="AM449" s="3">
        <v>7.4</v>
      </c>
      <c r="AN449" s="3">
        <f t="shared" si="92"/>
        <v>448</v>
      </c>
      <c r="AO449" s="3">
        <f>_xlfn.IFNA(VLOOKUP(C449, 'FanGraphs Plus Stats 1-2000'!$D$2:$L$1048576, MATCH("wRC+", FanGraphs_Plus_Stats_1_1500[[#Headers],[ID]:[BABIP+]], 0), FALSE), 0)</f>
        <v>189</v>
      </c>
      <c r="AP449" s="3">
        <f t="shared" si="93"/>
        <v>62</v>
      </c>
      <c r="AQ449" s="3">
        <v>5.2</v>
      </c>
      <c r="AR449" s="3">
        <f t="shared" si="94"/>
        <v>456</v>
      </c>
      <c r="AS449" s="3">
        <v>8.1999999999999993</v>
      </c>
      <c r="AT449" s="3">
        <f t="shared" si="95"/>
        <v>161</v>
      </c>
      <c r="AU449" s="14">
        <v>-1.7</v>
      </c>
      <c r="AV449" s="3">
        <f t="shared" si="96"/>
        <v>1386</v>
      </c>
      <c r="AW449" s="3">
        <v>70</v>
      </c>
      <c r="AX449" s="3">
        <v>2</v>
      </c>
      <c r="AY449" s="3">
        <v>-1</v>
      </c>
      <c r="AZ449" s="3">
        <v>2</v>
      </c>
      <c r="BA449" s="3">
        <v>-9</v>
      </c>
      <c r="BB449" s="3" t="s">
        <v>200</v>
      </c>
      <c r="BC449" s="13">
        <f t="shared" si="97"/>
        <v>117.89821731579524</v>
      </c>
    </row>
    <row r="450" spans="1:55" x14ac:dyDescent="0.45">
      <c r="A450" s="1">
        <f t="shared" ref="A450:A513" si="98">_xlfn.RANK.EQ(AM450, $AM$2:$AM$1401)</f>
        <v>448</v>
      </c>
      <c r="B450" s="3" t="s">
        <v>69</v>
      </c>
      <c r="C450" s="3" t="str">
        <f t="shared" ref="C450:C513" si="99">_xlfn.CONCAT(B450, " - ", D450)</f>
        <v>Ty Cobb - 1913</v>
      </c>
      <c r="D450" s="3">
        <v>1913</v>
      </c>
      <c r="E450" s="3">
        <v>26</v>
      </c>
      <c r="F450" s="3" t="s">
        <v>70</v>
      </c>
      <c r="G450" s="3" t="s">
        <v>43</v>
      </c>
      <c r="H450" s="3">
        <v>122</v>
      </c>
      <c r="I450" s="3">
        <v>504</v>
      </c>
      <c r="J450" s="3">
        <v>429</v>
      </c>
      <c r="K450" s="3">
        <v>70</v>
      </c>
      <c r="L450" s="3">
        <v>167</v>
      </c>
      <c r="M450" s="3">
        <v>129</v>
      </c>
      <c r="N450" s="3">
        <v>18</v>
      </c>
      <c r="O450" s="3">
        <v>16</v>
      </c>
      <c r="P450" s="3">
        <v>4</v>
      </c>
      <c r="Q450" s="3">
        <f t="shared" ref="Q450:Q513" si="100">_xlfn.RANK.EQ(P450,$P$2:$P$1401)</f>
        <v>1301</v>
      </c>
      <c r="R450" s="3">
        <v>67</v>
      </c>
      <c r="S450" s="3">
        <v>51</v>
      </c>
      <c r="T450" s="2"/>
      <c r="U450" s="3">
        <v>58</v>
      </c>
      <c r="V450" s="3">
        <v>31</v>
      </c>
      <c r="W450" s="3">
        <v>0.38900000000000001</v>
      </c>
      <c r="X450" s="3">
        <f t="shared" ref="X450:X513" si="101">_xlfn.RANK.EQ(W450,$W$2:$W$1401)</f>
        <v>25</v>
      </c>
      <c r="Y450" s="3">
        <v>0.46600000000000003</v>
      </c>
      <c r="Z450" s="3">
        <f t="shared" ref="Z450:Z513" si="102">_xlfn.RANK.EQ(Y450,$Y$2:$Y$1401)</f>
        <v>60</v>
      </c>
      <c r="AA450" s="3">
        <v>0.53400000000000003</v>
      </c>
      <c r="AB450" s="3">
        <f t="shared" ref="AB450:AB513" si="103">_xlfn.RANK.EQ(AA450,$AA$2:$AA$1401)</f>
        <v>655</v>
      </c>
      <c r="AC450" s="3">
        <v>1</v>
      </c>
      <c r="AD450" s="3">
        <f t="shared" ref="AD450:AD513" si="104">_xlfn.RANK.EQ(AC450,$AC$2:$AC$1401)</f>
        <v>331</v>
      </c>
      <c r="AE450" s="3">
        <v>194</v>
      </c>
      <c r="AF450" s="3">
        <f t="shared" ref="AF450:AF513" si="105">_xlfn.RANK.EQ(AE450,$AE$2:$AE$1401)</f>
        <v>64</v>
      </c>
      <c r="AG450" s="3">
        <v>229</v>
      </c>
      <c r="AH450" s="2"/>
      <c r="AI450" s="3">
        <v>4</v>
      </c>
      <c r="AJ450" s="3">
        <v>11</v>
      </c>
      <c r="AK450" s="2"/>
      <c r="AL450" s="2"/>
      <c r="AM450" s="3">
        <v>7.4</v>
      </c>
      <c r="AN450" s="3">
        <f t="shared" ref="AN450:AN513" si="106">_xlfn.RANK.EQ(AM450,$AM$2:$AM$1401)</f>
        <v>448</v>
      </c>
      <c r="AO450" s="3">
        <f>_xlfn.IFNA(VLOOKUP(C450, 'FanGraphs Plus Stats 1-2000'!$D$2:$L$1048576, MATCH("wRC+", FanGraphs_Plus_Stats_1_1500[[#Headers],[ID]:[BABIP+]], 0), FALSE), 0)</f>
        <v>186</v>
      </c>
      <c r="AP450" s="3">
        <f t="shared" ref="AP450:AP513" si="107">_xlfn.RANK.EQ(AO450,$AO$2:$AO$1401)</f>
        <v>72</v>
      </c>
      <c r="AQ450" s="3">
        <v>5.4</v>
      </c>
      <c r="AR450" s="3">
        <f t="shared" ref="AR450:AR513" si="108">_xlfn.RANK.EQ(AQ450,$AQ$2:$AQ$1401)</f>
        <v>388</v>
      </c>
      <c r="AS450" s="3">
        <v>7.6</v>
      </c>
      <c r="AT450" s="3">
        <f t="shared" ref="AT450:AT513" si="109">_xlfn.RANK.EQ(AS450,$AS$2:$AS$1401)</f>
        <v>235</v>
      </c>
      <c r="AU450" s="14">
        <v>-0.5</v>
      </c>
      <c r="AV450" s="3">
        <f t="shared" ref="AV450:AV513" si="110">_xlfn.RANK.EQ(AU450,$AU$2:$AU$1401)</f>
        <v>1170</v>
      </c>
      <c r="AW450" s="3">
        <v>50</v>
      </c>
      <c r="AX450" s="3">
        <v>0</v>
      </c>
      <c r="AY450" s="3">
        <v>4</v>
      </c>
      <c r="AZ450" s="3">
        <v>4</v>
      </c>
      <c r="BA450" s="3">
        <v>-1</v>
      </c>
      <c r="BB450" s="3" t="s">
        <v>473</v>
      </c>
      <c r="BC450" s="13">
        <f t="shared" ref="BC450:BC513" si="111">GEOMEAN(AN450,AF450,AP450)</f>
        <v>127.32983065268455</v>
      </c>
    </row>
    <row r="451" spans="1:55" x14ac:dyDescent="0.45">
      <c r="A451" s="1">
        <f t="shared" si="98"/>
        <v>448</v>
      </c>
      <c r="B451" s="3" t="s">
        <v>377</v>
      </c>
      <c r="C451" s="3" t="str">
        <f t="shared" si="99"/>
        <v>Al Simmons - 1931</v>
      </c>
      <c r="D451" s="3">
        <v>1931</v>
      </c>
      <c r="E451" s="3">
        <v>29</v>
      </c>
      <c r="F451" s="3" t="s">
        <v>103</v>
      </c>
      <c r="G451" s="3" t="s">
        <v>43</v>
      </c>
      <c r="H451" s="3">
        <v>128</v>
      </c>
      <c r="I451" s="3">
        <v>563</v>
      </c>
      <c r="J451" s="3">
        <v>513</v>
      </c>
      <c r="K451" s="3">
        <v>105</v>
      </c>
      <c r="L451" s="3">
        <v>200</v>
      </c>
      <c r="M451" s="3">
        <v>128</v>
      </c>
      <c r="N451" s="3">
        <v>37</v>
      </c>
      <c r="O451" s="3">
        <v>13</v>
      </c>
      <c r="P451" s="3">
        <v>22</v>
      </c>
      <c r="Q451" s="3">
        <f t="shared" si="100"/>
        <v>811</v>
      </c>
      <c r="R451" s="3">
        <v>128</v>
      </c>
      <c r="S451" s="3">
        <v>3</v>
      </c>
      <c r="T451" s="3">
        <v>3</v>
      </c>
      <c r="U451" s="3">
        <v>47</v>
      </c>
      <c r="V451" s="3">
        <v>45</v>
      </c>
      <c r="W451" s="3">
        <v>0.39</v>
      </c>
      <c r="X451" s="3">
        <f t="shared" si="101"/>
        <v>23</v>
      </c>
      <c r="Y451" s="3">
        <v>0.44400000000000001</v>
      </c>
      <c r="Z451" s="3">
        <f t="shared" si="102"/>
        <v>167</v>
      </c>
      <c r="AA451" s="3">
        <v>0.64100000000000001</v>
      </c>
      <c r="AB451" s="3">
        <f t="shared" si="103"/>
        <v>113</v>
      </c>
      <c r="AC451" s="3">
        <v>1.085</v>
      </c>
      <c r="AD451" s="3">
        <f t="shared" si="104"/>
        <v>104</v>
      </c>
      <c r="AE451" s="3">
        <v>175</v>
      </c>
      <c r="AF451" s="3">
        <f t="shared" si="105"/>
        <v>199</v>
      </c>
      <c r="AG451" s="3">
        <v>329</v>
      </c>
      <c r="AH451" s="2"/>
      <c r="AI451" s="3">
        <v>3</v>
      </c>
      <c r="AJ451" s="3">
        <v>0</v>
      </c>
      <c r="AK451" s="2"/>
      <c r="AL451" s="3">
        <v>10</v>
      </c>
      <c r="AM451" s="3">
        <v>7.4</v>
      </c>
      <c r="AN451" s="3">
        <f t="shared" si="106"/>
        <v>448</v>
      </c>
      <c r="AO451" s="3">
        <f>_xlfn.IFNA(VLOOKUP(C451, 'FanGraphs Plus Stats 1-2000'!$D$2:$L$1048576, MATCH("wRC+", FanGraphs_Plus_Stats_1_1500[[#Headers],[ID]:[BABIP+]], 0), FALSE), 0)</f>
        <v>175</v>
      </c>
      <c r="AP451" s="3">
        <f t="shared" si="107"/>
        <v>151</v>
      </c>
      <c r="AQ451" s="3">
        <v>5.3</v>
      </c>
      <c r="AR451" s="3">
        <f t="shared" si="108"/>
        <v>416</v>
      </c>
      <c r="AS451" s="3">
        <v>6.5</v>
      </c>
      <c r="AT451" s="3">
        <f t="shared" si="109"/>
        <v>552</v>
      </c>
      <c r="AU451" s="14">
        <v>0.4</v>
      </c>
      <c r="AV451" s="3">
        <f t="shared" si="110"/>
        <v>770</v>
      </c>
      <c r="AW451" s="3">
        <v>54</v>
      </c>
      <c r="AX451" s="3">
        <v>0</v>
      </c>
      <c r="AY451" s="3">
        <v>1</v>
      </c>
      <c r="AZ451" s="3">
        <v>1</v>
      </c>
      <c r="BA451" s="3">
        <v>9</v>
      </c>
      <c r="BB451" s="3" t="s">
        <v>482</v>
      </c>
      <c r="BC451" s="13">
        <f t="shared" si="111"/>
        <v>237.88625310998654</v>
      </c>
    </row>
    <row r="452" spans="1:55" x14ac:dyDescent="0.45">
      <c r="A452" s="1">
        <f t="shared" si="98"/>
        <v>448</v>
      </c>
      <c r="B452" s="3" t="s">
        <v>450</v>
      </c>
      <c r="C452" s="3" t="str">
        <f t="shared" si="99"/>
        <v>Johnny Mize - 1940</v>
      </c>
      <c r="D452" s="3">
        <v>1940</v>
      </c>
      <c r="E452" s="3">
        <v>27</v>
      </c>
      <c r="F452" s="3" t="s">
        <v>51</v>
      </c>
      <c r="G452" s="3" t="s">
        <v>52</v>
      </c>
      <c r="H452" s="3">
        <v>155</v>
      </c>
      <c r="I452" s="3">
        <v>666</v>
      </c>
      <c r="J452" s="3">
        <v>579</v>
      </c>
      <c r="K452" s="3">
        <v>111</v>
      </c>
      <c r="L452" s="3">
        <v>182</v>
      </c>
      <c r="M452" s="3">
        <v>95</v>
      </c>
      <c r="N452" s="3">
        <v>31</v>
      </c>
      <c r="O452" s="3">
        <v>13</v>
      </c>
      <c r="P452" s="3">
        <v>43</v>
      </c>
      <c r="Q452" s="3">
        <f t="shared" si="100"/>
        <v>124</v>
      </c>
      <c r="R452" s="3">
        <v>137</v>
      </c>
      <c r="S452" s="3">
        <v>7</v>
      </c>
      <c r="T452" s="3">
        <v>2</v>
      </c>
      <c r="U452" s="3">
        <v>82</v>
      </c>
      <c r="V452" s="3">
        <v>49</v>
      </c>
      <c r="W452" s="3">
        <v>0.314</v>
      </c>
      <c r="X452" s="3">
        <f t="shared" si="101"/>
        <v>652</v>
      </c>
      <c r="Y452" s="3">
        <v>0.40400000000000003</v>
      </c>
      <c r="Z452" s="3">
        <f t="shared" si="102"/>
        <v>561</v>
      </c>
      <c r="AA452" s="3">
        <v>0.63600000000000001</v>
      </c>
      <c r="AB452" s="3">
        <f t="shared" si="103"/>
        <v>124</v>
      </c>
      <c r="AC452" s="3">
        <v>1.0389999999999999</v>
      </c>
      <c r="AD452" s="3">
        <f t="shared" si="104"/>
        <v>198</v>
      </c>
      <c r="AE452" s="3">
        <v>177</v>
      </c>
      <c r="AF452" s="3">
        <f t="shared" si="105"/>
        <v>169</v>
      </c>
      <c r="AG452" s="3">
        <v>368</v>
      </c>
      <c r="AH452" s="3">
        <v>10</v>
      </c>
      <c r="AI452" s="3">
        <v>5</v>
      </c>
      <c r="AJ452" s="3">
        <v>0</v>
      </c>
      <c r="AK452" s="2"/>
      <c r="AL452" s="3">
        <v>24</v>
      </c>
      <c r="AM452" s="3">
        <v>7.4</v>
      </c>
      <c r="AN452" s="3">
        <f t="shared" si="106"/>
        <v>448</v>
      </c>
      <c r="AO452" s="3">
        <f>_xlfn.IFNA(VLOOKUP(C452, 'FanGraphs Plus Stats 1-2000'!$D$2:$L$1048576, MATCH("wRC+", FanGraphs_Plus_Stats_1_1500[[#Headers],[ID]:[BABIP+]], 0), FALSE), 0)</f>
        <v>172</v>
      </c>
      <c r="AP452" s="3">
        <f t="shared" si="107"/>
        <v>197</v>
      </c>
      <c r="AQ452" s="3">
        <v>5</v>
      </c>
      <c r="AR452" s="3">
        <f t="shared" si="108"/>
        <v>541</v>
      </c>
      <c r="AS452" s="3">
        <v>7.6</v>
      </c>
      <c r="AT452" s="3">
        <f t="shared" si="109"/>
        <v>235</v>
      </c>
      <c r="AU452" s="14">
        <v>-1</v>
      </c>
      <c r="AV452" s="3">
        <f t="shared" si="110"/>
        <v>1311</v>
      </c>
      <c r="AW452" s="3">
        <v>56</v>
      </c>
      <c r="AX452" s="3">
        <v>0</v>
      </c>
      <c r="AY452" s="3">
        <v>3</v>
      </c>
      <c r="AZ452" s="3">
        <v>2</v>
      </c>
      <c r="BA452" s="3">
        <v>-2</v>
      </c>
      <c r="BB452" s="3" t="s">
        <v>193</v>
      </c>
      <c r="BC452" s="13">
        <f t="shared" si="111"/>
        <v>246.1559370014709</v>
      </c>
    </row>
    <row r="453" spans="1:55" x14ac:dyDescent="0.45">
      <c r="A453" s="1">
        <f t="shared" si="98"/>
        <v>448</v>
      </c>
      <c r="B453" s="3" t="s">
        <v>480</v>
      </c>
      <c r="C453" s="3" t="str">
        <f t="shared" si="99"/>
        <v>Hack Wilson - 1930</v>
      </c>
      <c r="D453" s="3">
        <v>1930</v>
      </c>
      <c r="E453" s="3">
        <v>30</v>
      </c>
      <c r="F453" s="3" t="s">
        <v>88</v>
      </c>
      <c r="G453" s="3" t="s">
        <v>52</v>
      </c>
      <c r="H453" s="3">
        <v>155</v>
      </c>
      <c r="I453" s="3">
        <v>709</v>
      </c>
      <c r="J453" s="3">
        <v>585</v>
      </c>
      <c r="K453" s="3">
        <v>146</v>
      </c>
      <c r="L453" s="3">
        <v>208</v>
      </c>
      <c r="M453" s="3">
        <v>111</v>
      </c>
      <c r="N453" s="3">
        <v>35</v>
      </c>
      <c r="O453" s="3">
        <v>6</v>
      </c>
      <c r="P453" s="3">
        <v>56</v>
      </c>
      <c r="Q453" s="3">
        <f t="shared" si="100"/>
        <v>15</v>
      </c>
      <c r="R453" s="3">
        <v>191</v>
      </c>
      <c r="S453" s="3">
        <v>3</v>
      </c>
      <c r="T453" s="3">
        <v>3</v>
      </c>
      <c r="U453" s="3">
        <v>105</v>
      </c>
      <c r="V453" s="3">
        <v>84</v>
      </c>
      <c r="W453" s="3">
        <v>0.35599999999999998</v>
      </c>
      <c r="X453" s="3">
        <f t="shared" si="101"/>
        <v>139</v>
      </c>
      <c r="Y453" s="3">
        <v>0.45400000000000001</v>
      </c>
      <c r="Z453" s="3">
        <f t="shared" si="102"/>
        <v>110</v>
      </c>
      <c r="AA453" s="3">
        <v>0.72299999999999998</v>
      </c>
      <c r="AB453" s="3">
        <f t="shared" si="103"/>
        <v>23</v>
      </c>
      <c r="AC453" s="3">
        <v>1.177</v>
      </c>
      <c r="AD453" s="3">
        <f t="shared" si="104"/>
        <v>27</v>
      </c>
      <c r="AE453" s="3">
        <v>177</v>
      </c>
      <c r="AF453" s="3">
        <f t="shared" si="105"/>
        <v>169</v>
      </c>
      <c r="AG453" s="3">
        <v>423</v>
      </c>
      <c r="AH453" s="2"/>
      <c r="AI453" s="3">
        <v>1</v>
      </c>
      <c r="AJ453" s="3">
        <v>18</v>
      </c>
      <c r="AK453" s="2"/>
      <c r="AL453" s="3">
        <v>6</v>
      </c>
      <c r="AM453" s="3">
        <v>7.4</v>
      </c>
      <c r="AN453" s="3">
        <f t="shared" si="106"/>
        <v>448</v>
      </c>
      <c r="AO453" s="3">
        <f>_xlfn.IFNA(VLOOKUP(C453, 'FanGraphs Plus Stats 1-2000'!$D$2:$L$1048576, MATCH("wRC+", FanGraphs_Plus_Stats_1_1500[[#Headers],[ID]:[BABIP+]], 0), FALSE), 0)</f>
        <v>169</v>
      </c>
      <c r="AP453" s="3">
        <f t="shared" si="107"/>
        <v>241</v>
      </c>
      <c r="AQ453" s="3">
        <v>5.2</v>
      </c>
      <c r="AR453" s="3">
        <f t="shared" si="108"/>
        <v>456</v>
      </c>
      <c r="AS453" s="3">
        <v>8.4</v>
      </c>
      <c r="AT453" s="3">
        <f t="shared" si="109"/>
        <v>134</v>
      </c>
      <c r="AU453" s="14">
        <v>-1.2</v>
      </c>
      <c r="AV453" s="3">
        <f t="shared" si="110"/>
        <v>1344</v>
      </c>
      <c r="AW453" s="3">
        <v>75</v>
      </c>
      <c r="AX453" s="3">
        <v>0</v>
      </c>
      <c r="AY453" s="3">
        <v>0</v>
      </c>
      <c r="AZ453" s="3">
        <v>0</v>
      </c>
      <c r="BA453" s="3">
        <v>-10</v>
      </c>
      <c r="BB453" s="3" t="s">
        <v>83</v>
      </c>
      <c r="BC453" s="13">
        <f t="shared" si="111"/>
        <v>263.26548199349963</v>
      </c>
    </row>
    <row r="454" spans="1:55" x14ac:dyDescent="0.45">
      <c r="A454" s="1">
        <f t="shared" si="98"/>
        <v>448</v>
      </c>
      <c r="B454" s="3" t="s">
        <v>318</v>
      </c>
      <c r="C454" s="3" t="str">
        <f t="shared" si="99"/>
        <v>Jeff Bagwell - 1999</v>
      </c>
      <c r="D454" s="3">
        <v>1999</v>
      </c>
      <c r="E454" s="3">
        <v>31</v>
      </c>
      <c r="F454" s="3" t="s">
        <v>178</v>
      </c>
      <c r="G454" s="3" t="s">
        <v>52</v>
      </c>
      <c r="H454" s="3">
        <v>162</v>
      </c>
      <c r="I454" s="3">
        <v>729</v>
      </c>
      <c r="J454" s="3">
        <v>562</v>
      </c>
      <c r="K454" s="3">
        <v>143</v>
      </c>
      <c r="L454" s="3">
        <v>171</v>
      </c>
      <c r="M454" s="3">
        <v>94</v>
      </c>
      <c r="N454" s="3">
        <v>35</v>
      </c>
      <c r="O454" s="3">
        <v>0</v>
      </c>
      <c r="P454" s="3">
        <v>42</v>
      </c>
      <c r="Q454" s="3">
        <f t="shared" si="100"/>
        <v>139</v>
      </c>
      <c r="R454" s="3">
        <v>126</v>
      </c>
      <c r="S454" s="3">
        <v>30</v>
      </c>
      <c r="T454" s="3">
        <v>11</v>
      </c>
      <c r="U454" s="3">
        <v>149</v>
      </c>
      <c r="V454" s="3">
        <v>127</v>
      </c>
      <c r="W454" s="3">
        <v>0.30399999999999999</v>
      </c>
      <c r="X454" s="3">
        <f t="shared" si="101"/>
        <v>832</v>
      </c>
      <c r="Y454" s="3">
        <v>0.45400000000000001</v>
      </c>
      <c r="Z454" s="3">
        <f t="shared" si="102"/>
        <v>110</v>
      </c>
      <c r="AA454" s="3">
        <v>0.59099999999999997</v>
      </c>
      <c r="AB454" s="3">
        <f t="shared" si="103"/>
        <v>312</v>
      </c>
      <c r="AC454" s="3">
        <v>1.0449999999999999</v>
      </c>
      <c r="AD454" s="3">
        <f t="shared" si="104"/>
        <v>177</v>
      </c>
      <c r="AE454" s="3">
        <v>164</v>
      </c>
      <c r="AF454" s="3">
        <f t="shared" si="105"/>
        <v>380</v>
      </c>
      <c r="AG454" s="3">
        <v>332</v>
      </c>
      <c r="AH454" s="3">
        <v>18</v>
      </c>
      <c r="AI454" s="3">
        <v>11</v>
      </c>
      <c r="AJ454" s="3">
        <v>0</v>
      </c>
      <c r="AK454" s="3">
        <v>7</v>
      </c>
      <c r="AL454" s="3">
        <v>16</v>
      </c>
      <c r="AM454" s="3">
        <v>7.4</v>
      </c>
      <c r="AN454" s="3">
        <f t="shared" si="106"/>
        <v>448</v>
      </c>
      <c r="AO454" s="3">
        <f>_xlfn.IFNA(VLOOKUP(C454, 'FanGraphs Plus Stats 1-2000'!$D$2:$L$1048576, MATCH("wRC+", FanGraphs_Plus_Stats_1_1500[[#Headers],[ID]:[BABIP+]], 0), FALSE), 0)</f>
        <v>166</v>
      </c>
      <c r="AP454" s="3">
        <f t="shared" si="107"/>
        <v>282</v>
      </c>
      <c r="AQ454" s="3">
        <v>5.3</v>
      </c>
      <c r="AR454" s="3">
        <f t="shared" si="108"/>
        <v>416</v>
      </c>
      <c r="AS454" s="3">
        <v>7.3</v>
      </c>
      <c r="AT454" s="3">
        <f t="shared" si="109"/>
        <v>307</v>
      </c>
      <c r="AU454" s="14">
        <v>-0.7</v>
      </c>
      <c r="AV454" s="3">
        <f t="shared" si="110"/>
        <v>1242</v>
      </c>
      <c r="AW454" s="3">
        <v>65</v>
      </c>
      <c r="AX454" s="3">
        <v>-3</v>
      </c>
      <c r="AY454" s="3">
        <v>3</v>
      </c>
      <c r="AZ454" s="3">
        <v>1</v>
      </c>
      <c r="BA454" s="3">
        <v>3</v>
      </c>
      <c r="BB454" s="3" t="s">
        <v>274</v>
      </c>
      <c r="BC454" s="13">
        <f t="shared" si="111"/>
        <v>363.44350015243697</v>
      </c>
    </row>
    <row r="455" spans="1:55" x14ac:dyDescent="0.45">
      <c r="A455" s="1">
        <f t="shared" si="98"/>
        <v>448</v>
      </c>
      <c r="B455" s="3" t="s">
        <v>483</v>
      </c>
      <c r="C455" s="3" t="str">
        <f t="shared" si="99"/>
        <v>Matt Olson - 2023</v>
      </c>
      <c r="D455" s="3">
        <v>2023</v>
      </c>
      <c r="E455" s="3">
        <v>29</v>
      </c>
      <c r="F455" s="3" t="s">
        <v>210</v>
      </c>
      <c r="G455" s="3" t="s">
        <v>52</v>
      </c>
      <c r="H455" s="3">
        <v>162</v>
      </c>
      <c r="I455" s="3">
        <v>720</v>
      </c>
      <c r="J455" s="3">
        <v>608</v>
      </c>
      <c r="K455" s="3">
        <v>127</v>
      </c>
      <c r="L455" s="3">
        <v>172</v>
      </c>
      <c r="M455" s="3">
        <v>88</v>
      </c>
      <c r="N455" s="3">
        <v>27</v>
      </c>
      <c r="O455" s="3">
        <v>3</v>
      </c>
      <c r="P455" s="3">
        <v>54</v>
      </c>
      <c r="Q455" s="3">
        <f t="shared" si="100"/>
        <v>18</v>
      </c>
      <c r="R455" s="3">
        <v>139</v>
      </c>
      <c r="S455" s="3">
        <v>1</v>
      </c>
      <c r="T455" s="3">
        <v>0</v>
      </c>
      <c r="U455" s="3">
        <v>104</v>
      </c>
      <c r="V455" s="3">
        <v>167</v>
      </c>
      <c r="W455" s="3">
        <v>0.28299999999999997</v>
      </c>
      <c r="X455" s="3">
        <f t="shared" si="101"/>
        <v>1172</v>
      </c>
      <c r="Y455" s="3">
        <v>0.38900000000000001</v>
      </c>
      <c r="Z455" s="3">
        <f t="shared" si="102"/>
        <v>791</v>
      </c>
      <c r="AA455" s="3">
        <v>0.60399999999999998</v>
      </c>
      <c r="AB455" s="3">
        <f t="shared" si="103"/>
        <v>248</v>
      </c>
      <c r="AC455" s="3">
        <v>0.99299999999999999</v>
      </c>
      <c r="AD455" s="3">
        <f t="shared" si="104"/>
        <v>357</v>
      </c>
      <c r="AE455" s="3">
        <v>164</v>
      </c>
      <c r="AF455" s="3">
        <f t="shared" si="105"/>
        <v>380</v>
      </c>
      <c r="AG455" s="3">
        <v>367</v>
      </c>
      <c r="AH455" s="3">
        <v>13</v>
      </c>
      <c r="AI455" s="3">
        <v>4</v>
      </c>
      <c r="AJ455" s="3">
        <v>0</v>
      </c>
      <c r="AK455" s="3">
        <v>4</v>
      </c>
      <c r="AL455" s="3">
        <v>8</v>
      </c>
      <c r="AM455" s="3">
        <v>7.4</v>
      </c>
      <c r="AN455" s="3">
        <f t="shared" si="106"/>
        <v>448</v>
      </c>
      <c r="AO455" s="3">
        <f>_xlfn.IFNA(VLOOKUP(C455, 'FanGraphs Plus Stats 1-2000'!$D$2:$L$1048576, MATCH("wRC+", FanGraphs_Plus_Stats_1_1500[[#Headers],[ID]:[BABIP+]], 0), FALSE), 0)</f>
        <v>161</v>
      </c>
      <c r="AP455" s="3">
        <f t="shared" si="107"/>
        <v>381</v>
      </c>
      <c r="AQ455" s="3">
        <v>5.2</v>
      </c>
      <c r="AR455" s="3">
        <f t="shared" si="108"/>
        <v>456</v>
      </c>
      <c r="AS455" s="3">
        <v>6.6</v>
      </c>
      <c r="AT455" s="3">
        <f t="shared" si="109"/>
        <v>519</v>
      </c>
      <c r="AU455" s="14">
        <v>0</v>
      </c>
      <c r="AV455" s="3">
        <f t="shared" si="110"/>
        <v>955</v>
      </c>
      <c r="AW455" s="3">
        <v>52</v>
      </c>
      <c r="AX455" s="3">
        <v>-1</v>
      </c>
      <c r="AY455" s="3">
        <v>1</v>
      </c>
      <c r="AZ455" s="3">
        <v>0</v>
      </c>
      <c r="BA455" s="3">
        <v>8</v>
      </c>
      <c r="BB455" s="3" t="s">
        <v>56</v>
      </c>
      <c r="BC455" s="13">
        <f t="shared" si="111"/>
        <v>401.7866742721331</v>
      </c>
    </row>
    <row r="456" spans="1:55" x14ac:dyDescent="0.45">
      <c r="A456" s="1">
        <f t="shared" si="98"/>
        <v>448</v>
      </c>
      <c r="B456" s="3" t="s">
        <v>226</v>
      </c>
      <c r="C456" s="3" t="str">
        <f t="shared" si="99"/>
        <v>Fred Lynn - 1975</v>
      </c>
      <c r="D456" s="3">
        <v>1975</v>
      </c>
      <c r="E456" s="3">
        <v>23</v>
      </c>
      <c r="F456" s="3" t="s">
        <v>48</v>
      </c>
      <c r="G456" s="3" t="s">
        <v>43</v>
      </c>
      <c r="H456" s="3">
        <v>145</v>
      </c>
      <c r="I456" s="3">
        <v>605</v>
      </c>
      <c r="J456" s="3">
        <v>528</v>
      </c>
      <c r="K456" s="3">
        <v>103</v>
      </c>
      <c r="L456" s="3">
        <v>175</v>
      </c>
      <c r="M456" s="3">
        <v>100</v>
      </c>
      <c r="N456" s="3">
        <v>47</v>
      </c>
      <c r="O456" s="3">
        <v>7</v>
      </c>
      <c r="P456" s="3">
        <v>21</v>
      </c>
      <c r="Q456" s="3">
        <f t="shared" si="100"/>
        <v>848</v>
      </c>
      <c r="R456" s="3">
        <v>105</v>
      </c>
      <c r="S456" s="3">
        <v>10</v>
      </c>
      <c r="T456" s="3">
        <v>5</v>
      </c>
      <c r="U456" s="3">
        <v>62</v>
      </c>
      <c r="V456" s="3">
        <v>90</v>
      </c>
      <c r="W456" s="3">
        <v>0.33100000000000002</v>
      </c>
      <c r="X456" s="3">
        <f t="shared" si="101"/>
        <v>369</v>
      </c>
      <c r="Y456" s="3">
        <v>0.40100000000000002</v>
      </c>
      <c r="Z456" s="3">
        <f t="shared" si="102"/>
        <v>607</v>
      </c>
      <c r="AA456" s="3">
        <v>0.56599999999999995</v>
      </c>
      <c r="AB456" s="3">
        <f t="shared" si="103"/>
        <v>433</v>
      </c>
      <c r="AC456" s="3">
        <v>0.96699999999999997</v>
      </c>
      <c r="AD456" s="3">
        <f t="shared" si="104"/>
        <v>454</v>
      </c>
      <c r="AE456" s="3">
        <v>162</v>
      </c>
      <c r="AF456" s="3">
        <f t="shared" si="105"/>
        <v>412</v>
      </c>
      <c r="AG456" s="3">
        <v>299</v>
      </c>
      <c r="AH456" s="3">
        <v>11</v>
      </c>
      <c r="AI456" s="3">
        <v>3</v>
      </c>
      <c r="AJ456" s="3">
        <v>6</v>
      </c>
      <c r="AK456" s="3">
        <v>6</v>
      </c>
      <c r="AL456" s="3">
        <v>10</v>
      </c>
      <c r="AM456" s="3">
        <v>7.4</v>
      </c>
      <c r="AN456" s="3">
        <f t="shared" si="106"/>
        <v>448</v>
      </c>
      <c r="AO456" s="3">
        <f>_xlfn.IFNA(VLOOKUP(C456, 'FanGraphs Plus Stats 1-2000'!$D$2:$L$1048576, MATCH("wRC+", FanGraphs_Plus_Stats_1_1500[[#Headers],[ID]:[BABIP+]], 0), FALSE), 0)</f>
        <v>161</v>
      </c>
      <c r="AP456" s="3">
        <f t="shared" si="107"/>
        <v>381</v>
      </c>
      <c r="AQ456" s="3">
        <v>5.3</v>
      </c>
      <c r="AR456" s="3">
        <f t="shared" si="108"/>
        <v>416</v>
      </c>
      <c r="AS456" s="3">
        <v>6.6</v>
      </c>
      <c r="AT456" s="3">
        <f t="shared" si="109"/>
        <v>519</v>
      </c>
      <c r="AU456" s="14">
        <v>0.9</v>
      </c>
      <c r="AV456" s="3">
        <f t="shared" si="110"/>
        <v>610</v>
      </c>
      <c r="AW456" s="3">
        <v>43</v>
      </c>
      <c r="AX456" s="3">
        <v>0</v>
      </c>
      <c r="AY456" s="3">
        <v>-2</v>
      </c>
      <c r="AZ456" s="3">
        <v>-2</v>
      </c>
      <c r="BA456" s="3">
        <v>8</v>
      </c>
      <c r="BB456" s="3" t="s">
        <v>68</v>
      </c>
      <c r="BC456" s="13">
        <f t="shared" si="111"/>
        <v>412.76234257768942</v>
      </c>
    </row>
    <row r="457" spans="1:55" x14ac:dyDescent="0.45">
      <c r="A457" s="1">
        <f t="shared" si="98"/>
        <v>448</v>
      </c>
      <c r="B457" s="3" t="s">
        <v>138</v>
      </c>
      <c r="C457" s="3" t="str">
        <f t="shared" si="99"/>
        <v>Mike Schmidt - 1982</v>
      </c>
      <c r="D457" s="3">
        <v>1982</v>
      </c>
      <c r="E457" s="3">
        <v>32</v>
      </c>
      <c r="F457" s="3" t="s">
        <v>139</v>
      </c>
      <c r="G457" s="3" t="s">
        <v>52</v>
      </c>
      <c r="H457" s="3">
        <v>148</v>
      </c>
      <c r="I457" s="3">
        <v>631</v>
      </c>
      <c r="J457" s="3">
        <v>514</v>
      </c>
      <c r="K457" s="3">
        <v>108</v>
      </c>
      <c r="L457" s="3">
        <v>144</v>
      </c>
      <c r="M457" s="3">
        <v>80</v>
      </c>
      <c r="N457" s="3">
        <v>26</v>
      </c>
      <c r="O457" s="3">
        <v>3</v>
      </c>
      <c r="P457" s="3">
        <v>35</v>
      </c>
      <c r="Q457" s="3">
        <f t="shared" si="100"/>
        <v>341</v>
      </c>
      <c r="R457" s="3">
        <v>87</v>
      </c>
      <c r="S457" s="3">
        <v>14</v>
      </c>
      <c r="T457" s="3">
        <v>7</v>
      </c>
      <c r="U457" s="3">
        <v>107</v>
      </c>
      <c r="V457" s="3">
        <v>131</v>
      </c>
      <c r="W457" s="3">
        <v>0.28000000000000003</v>
      </c>
      <c r="X457" s="3">
        <f t="shared" si="101"/>
        <v>1217</v>
      </c>
      <c r="Y457" s="3">
        <v>0.40300000000000002</v>
      </c>
      <c r="Z457" s="3">
        <f t="shared" si="102"/>
        <v>581</v>
      </c>
      <c r="AA457" s="3">
        <v>0.54700000000000004</v>
      </c>
      <c r="AB457" s="3">
        <f t="shared" si="103"/>
        <v>557</v>
      </c>
      <c r="AC457" s="3">
        <v>0.94899999999999995</v>
      </c>
      <c r="AD457" s="3">
        <f t="shared" si="104"/>
        <v>546</v>
      </c>
      <c r="AE457" s="3">
        <v>161</v>
      </c>
      <c r="AF457" s="3">
        <f t="shared" si="105"/>
        <v>436</v>
      </c>
      <c r="AG457" s="3">
        <v>281</v>
      </c>
      <c r="AH457" s="3">
        <v>11</v>
      </c>
      <c r="AI457" s="3">
        <v>3</v>
      </c>
      <c r="AJ457" s="3">
        <v>0</v>
      </c>
      <c r="AK457" s="3">
        <v>7</v>
      </c>
      <c r="AL457" s="3">
        <v>17</v>
      </c>
      <c r="AM457" s="3">
        <v>7.4</v>
      </c>
      <c r="AN457" s="3">
        <f t="shared" si="106"/>
        <v>448</v>
      </c>
      <c r="AO457" s="3">
        <f>_xlfn.IFNA(VLOOKUP(C457, 'FanGraphs Plus Stats 1-2000'!$D$2:$L$1048576, MATCH("wRC+", FanGraphs_Plus_Stats_1_1500[[#Headers],[ID]:[BABIP+]], 0), FALSE), 0)</f>
        <v>160</v>
      </c>
      <c r="AP457" s="3">
        <f t="shared" si="107"/>
        <v>397</v>
      </c>
      <c r="AQ457" s="3">
        <v>5.2</v>
      </c>
      <c r="AR457" s="3">
        <f t="shared" si="108"/>
        <v>456</v>
      </c>
      <c r="AS457" s="3">
        <v>6.8</v>
      </c>
      <c r="AT457" s="3">
        <f t="shared" si="109"/>
        <v>451</v>
      </c>
      <c r="AU457" s="14">
        <v>0.8</v>
      </c>
      <c r="AV457" s="3">
        <f t="shared" si="110"/>
        <v>639</v>
      </c>
      <c r="AW457" s="3">
        <v>41</v>
      </c>
      <c r="AX457" s="3">
        <v>0</v>
      </c>
      <c r="AY457" s="3">
        <v>1</v>
      </c>
      <c r="AZ457" s="3">
        <v>0</v>
      </c>
      <c r="BA457" s="3">
        <v>4</v>
      </c>
      <c r="BB457" s="3" t="s">
        <v>140</v>
      </c>
      <c r="BC457" s="13">
        <f t="shared" si="111"/>
        <v>426.43384867641919</v>
      </c>
    </row>
    <row r="458" spans="1:55" x14ac:dyDescent="0.45">
      <c r="A458" s="1">
        <f t="shared" si="98"/>
        <v>448</v>
      </c>
      <c r="B458" s="3" t="s">
        <v>468</v>
      </c>
      <c r="C458" s="3" t="str">
        <f t="shared" si="99"/>
        <v>Lefty O'Doul - 1929</v>
      </c>
      <c r="D458" s="3">
        <v>1929</v>
      </c>
      <c r="E458" s="3">
        <v>32</v>
      </c>
      <c r="F458" s="3" t="s">
        <v>139</v>
      </c>
      <c r="G458" s="3" t="s">
        <v>52</v>
      </c>
      <c r="H458" s="3">
        <v>154</v>
      </c>
      <c r="I458" s="3">
        <v>732</v>
      </c>
      <c r="J458" s="3">
        <v>638</v>
      </c>
      <c r="K458" s="3">
        <v>152</v>
      </c>
      <c r="L458" s="3">
        <v>254</v>
      </c>
      <c r="M458" s="3">
        <v>181</v>
      </c>
      <c r="N458" s="3">
        <v>35</v>
      </c>
      <c r="O458" s="3">
        <v>6</v>
      </c>
      <c r="P458" s="3">
        <v>32</v>
      </c>
      <c r="Q458" s="3">
        <f t="shared" si="100"/>
        <v>437</v>
      </c>
      <c r="R458" s="3">
        <v>122</v>
      </c>
      <c r="S458" s="3">
        <v>2</v>
      </c>
      <c r="T458" s="3">
        <v>6</v>
      </c>
      <c r="U458" s="3">
        <v>76</v>
      </c>
      <c r="V458" s="3">
        <v>19</v>
      </c>
      <c r="W458" s="3">
        <v>0.39800000000000002</v>
      </c>
      <c r="X458" s="3">
        <f t="shared" si="101"/>
        <v>14</v>
      </c>
      <c r="Y458" s="3">
        <v>0.46500000000000002</v>
      </c>
      <c r="Z458" s="3">
        <f t="shared" si="102"/>
        <v>64</v>
      </c>
      <c r="AA458" s="3">
        <v>0.622</v>
      </c>
      <c r="AB458" s="3">
        <f t="shared" si="103"/>
        <v>177</v>
      </c>
      <c r="AC458" s="3">
        <v>1.087</v>
      </c>
      <c r="AD458" s="3">
        <f t="shared" si="104"/>
        <v>101</v>
      </c>
      <c r="AE458" s="3">
        <v>161</v>
      </c>
      <c r="AF458" s="3">
        <f t="shared" si="105"/>
        <v>436</v>
      </c>
      <c r="AG458" s="3">
        <v>397</v>
      </c>
      <c r="AH458" s="2"/>
      <c r="AI458" s="3">
        <v>4</v>
      </c>
      <c r="AJ458" s="3">
        <v>13</v>
      </c>
      <c r="AK458" s="2"/>
      <c r="AL458" s="3">
        <v>1</v>
      </c>
      <c r="AM458" s="3">
        <v>7.4</v>
      </c>
      <c r="AN458" s="3">
        <f t="shared" si="106"/>
        <v>448</v>
      </c>
      <c r="AO458" s="3">
        <f>_xlfn.IFNA(VLOOKUP(C458, 'FanGraphs Plus Stats 1-2000'!$D$2:$L$1048576, MATCH("wRC+", FanGraphs_Plus_Stats_1_1500[[#Headers],[ID]:[BABIP+]], 0), FALSE), 0)</f>
        <v>156</v>
      </c>
      <c r="AP458" s="3">
        <f t="shared" si="107"/>
        <v>481</v>
      </c>
      <c r="AQ458" s="3">
        <v>5.3</v>
      </c>
      <c r="AR458" s="3">
        <f t="shared" si="108"/>
        <v>416</v>
      </c>
      <c r="AS458" s="3">
        <v>7.5</v>
      </c>
      <c r="AT458" s="3">
        <f t="shared" si="109"/>
        <v>263</v>
      </c>
      <c r="AU458" s="14">
        <v>-0.7</v>
      </c>
      <c r="AV458" s="3">
        <f t="shared" si="110"/>
        <v>1242</v>
      </c>
      <c r="AW458" s="3">
        <v>68</v>
      </c>
      <c r="AX458" s="3">
        <v>0</v>
      </c>
      <c r="AY458" s="3">
        <v>-1</v>
      </c>
      <c r="AZ458" s="3">
        <v>-1</v>
      </c>
      <c r="BA458" s="3">
        <v>0</v>
      </c>
      <c r="BB458" s="3" t="s">
        <v>469</v>
      </c>
      <c r="BC458" s="13">
        <f t="shared" si="111"/>
        <v>454.60742695397767</v>
      </c>
    </row>
    <row r="459" spans="1:55" x14ac:dyDescent="0.45">
      <c r="A459" s="1">
        <f t="shared" si="98"/>
        <v>448</v>
      </c>
      <c r="B459" s="3" t="s">
        <v>474</v>
      </c>
      <c r="C459" s="3" t="str">
        <f t="shared" si="99"/>
        <v>Nomar Garciaparra - 2000</v>
      </c>
      <c r="D459" s="3">
        <v>2000</v>
      </c>
      <c r="E459" s="3">
        <v>26</v>
      </c>
      <c r="F459" s="3" t="s">
        <v>48</v>
      </c>
      <c r="G459" s="3" t="s">
        <v>43</v>
      </c>
      <c r="H459" s="3">
        <v>140</v>
      </c>
      <c r="I459" s="3">
        <v>599</v>
      </c>
      <c r="J459" s="3">
        <v>529</v>
      </c>
      <c r="K459" s="3">
        <v>104</v>
      </c>
      <c r="L459" s="3">
        <v>197</v>
      </c>
      <c r="M459" s="3">
        <v>122</v>
      </c>
      <c r="N459" s="3">
        <v>51</v>
      </c>
      <c r="O459" s="3">
        <v>3</v>
      </c>
      <c r="P459" s="3">
        <v>21</v>
      </c>
      <c r="Q459" s="3">
        <f t="shared" si="100"/>
        <v>848</v>
      </c>
      <c r="R459" s="3">
        <v>96</v>
      </c>
      <c r="S459" s="3">
        <v>5</v>
      </c>
      <c r="T459" s="3">
        <v>2</v>
      </c>
      <c r="U459" s="3">
        <v>61</v>
      </c>
      <c r="V459" s="3">
        <v>50</v>
      </c>
      <c r="W459" s="3">
        <v>0.372</v>
      </c>
      <c r="X459" s="3">
        <f t="shared" si="101"/>
        <v>72</v>
      </c>
      <c r="Y459" s="3">
        <v>0.434</v>
      </c>
      <c r="Z459" s="3">
        <f t="shared" si="102"/>
        <v>243</v>
      </c>
      <c r="AA459" s="3">
        <v>0.59899999999999998</v>
      </c>
      <c r="AB459" s="3">
        <f t="shared" si="103"/>
        <v>268</v>
      </c>
      <c r="AC459" s="3">
        <v>1.0329999999999999</v>
      </c>
      <c r="AD459" s="3">
        <f t="shared" si="104"/>
        <v>221</v>
      </c>
      <c r="AE459" s="3">
        <v>156</v>
      </c>
      <c r="AF459" s="3">
        <f t="shared" si="105"/>
        <v>549</v>
      </c>
      <c r="AG459" s="3">
        <v>317</v>
      </c>
      <c r="AH459" s="3">
        <v>8</v>
      </c>
      <c r="AI459" s="3">
        <v>2</v>
      </c>
      <c r="AJ459" s="3">
        <v>0</v>
      </c>
      <c r="AK459" s="3">
        <v>7</v>
      </c>
      <c r="AL459" s="3">
        <v>20</v>
      </c>
      <c r="AM459" s="3">
        <v>7.4</v>
      </c>
      <c r="AN459" s="3">
        <f t="shared" si="106"/>
        <v>448</v>
      </c>
      <c r="AO459" s="3">
        <f>_xlfn.IFNA(VLOOKUP(C459, 'FanGraphs Plus Stats 1-2000'!$D$2:$L$1048576, MATCH("wRC+", FanGraphs_Plus_Stats_1_1500[[#Headers],[ID]:[BABIP+]], 0), FALSE), 0)</f>
        <v>154</v>
      </c>
      <c r="AP459" s="3">
        <f t="shared" si="107"/>
        <v>533</v>
      </c>
      <c r="AQ459" s="3">
        <v>5.3</v>
      </c>
      <c r="AR459" s="3">
        <f t="shared" si="108"/>
        <v>416</v>
      </c>
      <c r="AS459" s="3">
        <v>6.6</v>
      </c>
      <c r="AT459" s="3">
        <f t="shared" si="109"/>
        <v>519</v>
      </c>
      <c r="AU459" s="14">
        <v>1.6</v>
      </c>
      <c r="AV459" s="3">
        <f t="shared" si="110"/>
        <v>372</v>
      </c>
      <c r="AW459" s="3">
        <v>43</v>
      </c>
      <c r="AX459" s="3">
        <v>2</v>
      </c>
      <c r="AY459" s="3">
        <v>-4</v>
      </c>
      <c r="AZ459" s="3">
        <v>-2</v>
      </c>
      <c r="BA459" s="3">
        <v>9</v>
      </c>
      <c r="BB459" s="3" t="s">
        <v>91</v>
      </c>
      <c r="BC459" s="13">
        <f t="shared" si="111"/>
        <v>507.99470926765002</v>
      </c>
    </row>
    <row r="460" spans="1:55" x14ac:dyDescent="0.45">
      <c r="A460" s="1">
        <f t="shared" si="98"/>
        <v>448</v>
      </c>
      <c r="B460" s="3" t="s">
        <v>327</v>
      </c>
      <c r="C460" s="3" t="str">
        <f t="shared" si="99"/>
        <v>Eddie Mathews - 1957</v>
      </c>
      <c r="D460" s="3">
        <v>1957</v>
      </c>
      <c r="E460" s="3">
        <v>25</v>
      </c>
      <c r="F460" s="3" t="s">
        <v>171</v>
      </c>
      <c r="G460" s="3" t="s">
        <v>52</v>
      </c>
      <c r="H460" s="3">
        <v>148</v>
      </c>
      <c r="I460" s="3">
        <v>666</v>
      </c>
      <c r="J460" s="3">
        <v>572</v>
      </c>
      <c r="K460" s="3">
        <v>109</v>
      </c>
      <c r="L460" s="3">
        <v>167</v>
      </c>
      <c r="M460" s="3">
        <v>98</v>
      </c>
      <c r="N460" s="3">
        <v>28</v>
      </c>
      <c r="O460" s="3">
        <v>9</v>
      </c>
      <c r="P460" s="3">
        <v>32</v>
      </c>
      <c r="Q460" s="3">
        <f t="shared" si="100"/>
        <v>437</v>
      </c>
      <c r="R460" s="3">
        <v>94</v>
      </c>
      <c r="S460" s="3">
        <v>3</v>
      </c>
      <c r="T460" s="3">
        <v>1</v>
      </c>
      <c r="U460" s="3">
        <v>90</v>
      </c>
      <c r="V460" s="3">
        <v>79</v>
      </c>
      <c r="W460" s="3">
        <v>0.29199999999999998</v>
      </c>
      <c r="X460" s="3">
        <f t="shared" si="101"/>
        <v>1038</v>
      </c>
      <c r="Y460" s="3">
        <v>0.38700000000000001</v>
      </c>
      <c r="Z460" s="3">
        <f t="shared" si="102"/>
        <v>819</v>
      </c>
      <c r="AA460" s="3">
        <v>0.54</v>
      </c>
      <c r="AB460" s="3">
        <f t="shared" si="103"/>
        <v>607</v>
      </c>
      <c r="AC460" s="3">
        <v>0.92700000000000005</v>
      </c>
      <c r="AD460" s="3">
        <f t="shared" si="104"/>
        <v>662</v>
      </c>
      <c r="AE460" s="3">
        <v>154</v>
      </c>
      <c r="AF460" s="3">
        <f t="shared" si="105"/>
        <v>597</v>
      </c>
      <c r="AG460" s="3">
        <v>309</v>
      </c>
      <c r="AH460" s="3">
        <v>6</v>
      </c>
      <c r="AI460" s="3">
        <v>0</v>
      </c>
      <c r="AJ460" s="3">
        <v>2</v>
      </c>
      <c r="AK460" s="3">
        <v>2</v>
      </c>
      <c r="AL460" s="3">
        <v>5</v>
      </c>
      <c r="AM460" s="3">
        <v>7.4</v>
      </c>
      <c r="AN460" s="3">
        <f t="shared" si="106"/>
        <v>448</v>
      </c>
      <c r="AO460" s="3">
        <f>_xlfn.IFNA(VLOOKUP(C460, 'FanGraphs Plus Stats 1-2000'!$D$2:$L$1048576, MATCH("wRC+", FanGraphs_Plus_Stats_1_1500[[#Headers],[ID]:[BABIP+]], 0), FALSE), 0)</f>
        <v>154</v>
      </c>
      <c r="AP460" s="3">
        <f t="shared" si="107"/>
        <v>533</v>
      </c>
      <c r="AQ460" s="3">
        <v>5</v>
      </c>
      <c r="AR460" s="3">
        <f t="shared" si="108"/>
        <v>541</v>
      </c>
      <c r="AS460" s="3">
        <v>7.3</v>
      </c>
      <c r="AT460" s="3">
        <f t="shared" si="109"/>
        <v>307</v>
      </c>
      <c r="AU460" s="14">
        <v>0.4</v>
      </c>
      <c r="AV460" s="3">
        <f t="shared" si="110"/>
        <v>770</v>
      </c>
      <c r="AW460" s="3">
        <v>42</v>
      </c>
      <c r="AX460" s="3">
        <v>3</v>
      </c>
      <c r="AY460" s="3">
        <v>0</v>
      </c>
      <c r="AZ460" s="3">
        <v>3</v>
      </c>
      <c r="BA460" s="3">
        <v>3</v>
      </c>
      <c r="BB460" s="3" t="s">
        <v>206</v>
      </c>
      <c r="BC460" s="13">
        <f t="shared" si="111"/>
        <v>522.38799122193848</v>
      </c>
    </row>
    <row r="461" spans="1:55" x14ac:dyDescent="0.45">
      <c r="A461" s="1">
        <f t="shared" si="98"/>
        <v>448</v>
      </c>
      <c r="B461" s="3" t="s">
        <v>481</v>
      </c>
      <c r="C461" s="3" t="str">
        <f t="shared" si="99"/>
        <v>Amos Otis - 1978</v>
      </c>
      <c r="D461" s="3">
        <v>1978</v>
      </c>
      <c r="E461" s="3">
        <v>31</v>
      </c>
      <c r="F461" s="3" t="s">
        <v>174</v>
      </c>
      <c r="G461" s="3" t="s">
        <v>43</v>
      </c>
      <c r="H461" s="3">
        <v>141</v>
      </c>
      <c r="I461" s="3">
        <v>567</v>
      </c>
      <c r="J461" s="3">
        <v>486</v>
      </c>
      <c r="K461" s="3">
        <v>74</v>
      </c>
      <c r="L461" s="3">
        <v>145</v>
      </c>
      <c r="M461" s="3">
        <v>86</v>
      </c>
      <c r="N461" s="3">
        <v>30</v>
      </c>
      <c r="O461" s="3">
        <v>7</v>
      </c>
      <c r="P461" s="3">
        <v>22</v>
      </c>
      <c r="Q461" s="3">
        <f t="shared" si="100"/>
        <v>811</v>
      </c>
      <c r="R461" s="3">
        <v>96</v>
      </c>
      <c r="S461" s="3">
        <v>32</v>
      </c>
      <c r="T461" s="3">
        <v>8</v>
      </c>
      <c r="U461" s="3">
        <v>66</v>
      </c>
      <c r="V461" s="3">
        <v>54</v>
      </c>
      <c r="W461" s="3">
        <v>0.29799999999999999</v>
      </c>
      <c r="X461" s="3">
        <f t="shared" si="101"/>
        <v>944</v>
      </c>
      <c r="Y461" s="3">
        <v>0.38</v>
      </c>
      <c r="Z461" s="3">
        <f t="shared" si="102"/>
        <v>917</v>
      </c>
      <c r="AA461" s="3">
        <v>0.52500000000000002</v>
      </c>
      <c r="AB461" s="3">
        <f t="shared" si="103"/>
        <v>731</v>
      </c>
      <c r="AC461" s="3">
        <v>0.90500000000000003</v>
      </c>
      <c r="AD461" s="3">
        <f t="shared" si="104"/>
        <v>792</v>
      </c>
      <c r="AE461" s="3">
        <v>151</v>
      </c>
      <c r="AF461" s="3">
        <f t="shared" si="105"/>
        <v>643</v>
      </c>
      <c r="AG461" s="3">
        <v>255</v>
      </c>
      <c r="AH461" s="3">
        <v>10</v>
      </c>
      <c r="AI461" s="3">
        <v>4</v>
      </c>
      <c r="AJ461" s="3">
        <v>1</v>
      </c>
      <c r="AK461" s="3">
        <v>10</v>
      </c>
      <c r="AL461" s="3">
        <v>7</v>
      </c>
      <c r="AM461" s="3">
        <v>7.4</v>
      </c>
      <c r="AN461" s="3">
        <f t="shared" si="106"/>
        <v>448</v>
      </c>
      <c r="AO461" s="3">
        <f>_xlfn.IFNA(VLOOKUP(C461, 'FanGraphs Plus Stats 1-2000'!$D$2:$L$1048576, MATCH("wRC+", FanGraphs_Plus_Stats_1_1500[[#Headers],[ID]:[BABIP+]], 0), FALSE), 0)</f>
        <v>150</v>
      </c>
      <c r="AP461" s="3">
        <f t="shared" si="107"/>
        <v>636</v>
      </c>
      <c r="AQ461" s="3">
        <v>5.4</v>
      </c>
      <c r="AR461" s="3">
        <f t="shared" si="108"/>
        <v>388</v>
      </c>
      <c r="AS461" s="3">
        <v>5.7</v>
      </c>
      <c r="AT461" s="3">
        <f t="shared" si="109"/>
        <v>916</v>
      </c>
      <c r="AU461" s="14">
        <v>1.8</v>
      </c>
      <c r="AV461" s="3">
        <f t="shared" si="110"/>
        <v>312</v>
      </c>
      <c r="AW461" s="3">
        <v>31</v>
      </c>
      <c r="AX461" s="3">
        <v>0</v>
      </c>
      <c r="AY461" s="3">
        <v>4</v>
      </c>
      <c r="AZ461" s="3">
        <v>3</v>
      </c>
      <c r="BA461" s="3">
        <v>16</v>
      </c>
      <c r="BB461" s="3" t="s">
        <v>227</v>
      </c>
      <c r="BC461" s="13">
        <f t="shared" si="111"/>
        <v>567.95688358822406</v>
      </c>
    </row>
    <row r="462" spans="1:55" x14ac:dyDescent="0.45">
      <c r="A462" s="1">
        <f t="shared" si="98"/>
        <v>448</v>
      </c>
      <c r="B462" s="3" t="s">
        <v>472</v>
      </c>
      <c r="C462" s="3" t="str">
        <f t="shared" si="99"/>
        <v>Bob Allison - 1963</v>
      </c>
      <c r="D462" s="3">
        <v>1963</v>
      </c>
      <c r="E462" s="3">
        <v>28</v>
      </c>
      <c r="F462" s="3" t="s">
        <v>152</v>
      </c>
      <c r="G462" s="3" t="s">
        <v>43</v>
      </c>
      <c r="H462" s="3">
        <v>148</v>
      </c>
      <c r="I462" s="3">
        <v>626</v>
      </c>
      <c r="J462" s="3">
        <v>527</v>
      </c>
      <c r="K462" s="3">
        <v>99</v>
      </c>
      <c r="L462" s="3">
        <v>143</v>
      </c>
      <c r="M462" s="3">
        <v>79</v>
      </c>
      <c r="N462" s="3">
        <v>25</v>
      </c>
      <c r="O462" s="3">
        <v>4</v>
      </c>
      <c r="P462" s="3">
        <v>35</v>
      </c>
      <c r="Q462" s="3">
        <f t="shared" si="100"/>
        <v>341</v>
      </c>
      <c r="R462" s="3">
        <v>91</v>
      </c>
      <c r="S462" s="3">
        <v>6</v>
      </c>
      <c r="T462" s="3">
        <v>1</v>
      </c>
      <c r="U462" s="3">
        <v>90</v>
      </c>
      <c r="V462" s="3">
        <v>109</v>
      </c>
      <c r="W462" s="3">
        <v>0.27100000000000002</v>
      </c>
      <c r="X462" s="3">
        <f t="shared" si="101"/>
        <v>1295</v>
      </c>
      <c r="Y462" s="3">
        <v>0.378</v>
      </c>
      <c r="Z462" s="3">
        <f t="shared" si="102"/>
        <v>947</v>
      </c>
      <c r="AA462" s="3">
        <v>0.53300000000000003</v>
      </c>
      <c r="AB462" s="3">
        <f t="shared" si="103"/>
        <v>669</v>
      </c>
      <c r="AC462" s="3">
        <v>0.91100000000000003</v>
      </c>
      <c r="AD462" s="3">
        <f t="shared" si="104"/>
        <v>757</v>
      </c>
      <c r="AE462" s="3">
        <v>151</v>
      </c>
      <c r="AF462" s="3">
        <f t="shared" si="105"/>
        <v>643</v>
      </c>
      <c r="AG462" s="3">
        <v>281</v>
      </c>
      <c r="AH462" s="3">
        <v>7</v>
      </c>
      <c r="AI462" s="3">
        <v>3</v>
      </c>
      <c r="AJ462" s="3">
        <v>1</v>
      </c>
      <c r="AK462" s="3">
        <v>5</v>
      </c>
      <c r="AL462" s="3">
        <v>2</v>
      </c>
      <c r="AM462" s="3">
        <v>7.4</v>
      </c>
      <c r="AN462" s="3">
        <f t="shared" si="106"/>
        <v>448</v>
      </c>
      <c r="AO462" s="3">
        <f>_xlfn.IFNA(VLOOKUP(C462, 'FanGraphs Plus Stats 1-2000'!$D$2:$L$1048576, MATCH("wRC+", FanGraphs_Plus_Stats_1_1500[[#Headers],[ID]:[BABIP+]], 0), FALSE), 0)</f>
        <v>150</v>
      </c>
      <c r="AP462" s="3">
        <f t="shared" si="107"/>
        <v>636</v>
      </c>
      <c r="AQ462" s="3">
        <v>5.5</v>
      </c>
      <c r="AR462" s="3">
        <f t="shared" si="108"/>
        <v>354</v>
      </c>
      <c r="AS462" s="3">
        <v>5.7</v>
      </c>
      <c r="AT462" s="3">
        <f t="shared" si="109"/>
        <v>916</v>
      </c>
      <c r="AU462" s="14">
        <v>1.1000000000000001</v>
      </c>
      <c r="AV462" s="3">
        <f t="shared" si="110"/>
        <v>533</v>
      </c>
      <c r="AW462" s="3">
        <v>39</v>
      </c>
      <c r="AX462" s="3">
        <v>0</v>
      </c>
      <c r="AY462" s="3">
        <v>3</v>
      </c>
      <c r="AZ462" s="3">
        <v>2</v>
      </c>
      <c r="BA462" s="3">
        <v>17</v>
      </c>
      <c r="BB462" s="3" t="s">
        <v>315</v>
      </c>
      <c r="BC462" s="13">
        <f t="shared" si="111"/>
        <v>567.95688358822406</v>
      </c>
    </row>
    <row r="463" spans="1:55" x14ac:dyDescent="0.45">
      <c r="A463" s="1">
        <f t="shared" si="98"/>
        <v>448</v>
      </c>
      <c r="B463" s="3" t="s">
        <v>471</v>
      </c>
      <c r="C463" s="3" t="str">
        <f t="shared" si="99"/>
        <v>Vladimir Guerrero - 1998</v>
      </c>
      <c r="D463" s="3">
        <v>1998</v>
      </c>
      <c r="E463" s="3">
        <v>23</v>
      </c>
      <c r="F463" s="3" t="s">
        <v>258</v>
      </c>
      <c r="G463" s="3" t="s">
        <v>52</v>
      </c>
      <c r="H463" s="3">
        <v>159</v>
      </c>
      <c r="I463" s="3">
        <v>677</v>
      </c>
      <c r="J463" s="3">
        <v>623</v>
      </c>
      <c r="K463" s="3">
        <v>108</v>
      </c>
      <c r="L463" s="3">
        <v>202</v>
      </c>
      <c r="M463" s="3">
        <v>120</v>
      </c>
      <c r="N463" s="3">
        <v>37</v>
      </c>
      <c r="O463" s="3">
        <v>7</v>
      </c>
      <c r="P463" s="3">
        <v>38</v>
      </c>
      <c r="Q463" s="3">
        <f t="shared" si="100"/>
        <v>251</v>
      </c>
      <c r="R463" s="3">
        <v>109</v>
      </c>
      <c r="S463" s="3">
        <v>11</v>
      </c>
      <c r="T463" s="3">
        <v>9</v>
      </c>
      <c r="U463" s="3">
        <v>42</v>
      </c>
      <c r="V463" s="3">
        <v>95</v>
      </c>
      <c r="W463" s="3">
        <v>0.32400000000000001</v>
      </c>
      <c r="X463" s="3">
        <f t="shared" si="101"/>
        <v>481</v>
      </c>
      <c r="Y463" s="3">
        <v>0.371</v>
      </c>
      <c r="Z463" s="3">
        <f t="shared" si="102"/>
        <v>1036</v>
      </c>
      <c r="AA463" s="3">
        <v>0.58899999999999997</v>
      </c>
      <c r="AB463" s="3">
        <f t="shared" si="103"/>
        <v>320</v>
      </c>
      <c r="AC463" s="3">
        <v>0.96</v>
      </c>
      <c r="AD463" s="3">
        <f t="shared" si="104"/>
        <v>490</v>
      </c>
      <c r="AE463" s="3">
        <v>150</v>
      </c>
      <c r="AF463" s="3">
        <f t="shared" si="105"/>
        <v>671</v>
      </c>
      <c r="AG463" s="3">
        <v>367</v>
      </c>
      <c r="AH463" s="3">
        <v>15</v>
      </c>
      <c r="AI463" s="3">
        <v>7</v>
      </c>
      <c r="AJ463" s="3">
        <v>0</v>
      </c>
      <c r="AK463" s="3">
        <v>5</v>
      </c>
      <c r="AL463" s="3">
        <v>13</v>
      </c>
      <c r="AM463" s="3">
        <v>7.4</v>
      </c>
      <c r="AN463" s="3">
        <f t="shared" si="106"/>
        <v>448</v>
      </c>
      <c r="AO463" s="3">
        <f>_xlfn.IFNA(VLOOKUP(C463, 'FanGraphs Plus Stats 1-2000'!$D$2:$L$1048576, MATCH("wRC+", FanGraphs_Plus_Stats_1_1500[[#Headers],[ID]:[BABIP+]], 0), FALSE), 0)</f>
        <v>145</v>
      </c>
      <c r="AP463" s="3">
        <f t="shared" si="107"/>
        <v>767</v>
      </c>
      <c r="AQ463" s="3">
        <v>5.3</v>
      </c>
      <c r="AR463" s="3">
        <f t="shared" si="108"/>
        <v>416</v>
      </c>
      <c r="AS463" s="3">
        <v>5.8</v>
      </c>
      <c r="AT463" s="3">
        <f t="shared" si="109"/>
        <v>869</v>
      </c>
      <c r="AU463" s="14">
        <v>1.1000000000000001</v>
      </c>
      <c r="AV463" s="3">
        <f t="shared" si="110"/>
        <v>533</v>
      </c>
      <c r="AW463" s="3">
        <v>45</v>
      </c>
      <c r="AX463" s="3">
        <v>0</v>
      </c>
      <c r="AY463" s="3">
        <v>-1</v>
      </c>
      <c r="AZ463" s="3">
        <v>-1</v>
      </c>
      <c r="BA463" s="3">
        <v>17</v>
      </c>
      <c r="BB463" s="3" t="s">
        <v>166</v>
      </c>
      <c r="BC463" s="13">
        <f t="shared" si="111"/>
        <v>613.19503918320413</v>
      </c>
    </row>
    <row r="464" spans="1:55" ht="26.65" x14ac:dyDescent="0.45">
      <c r="A464" s="1">
        <f t="shared" si="98"/>
        <v>448</v>
      </c>
      <c r="B464" s="3" t="s">
        <v>475</v>
      </c>
      <c r="C464" s="3" t="str">
        <f t="shared" si="99"/>
        <v>Tommy Harper - 1970</v>
      </c>
      <c r="D464" s="3">
        <v>1970</v>
      </c>
      <c r="E464" s="3">
        <v>29</v>
      </c>
      <c r="F464" s="3" t="s">
        <v>90</v>
      </c>
      <c r="G464" s="3" t="s">
        <v>43</v>
      </c>
      <c r="H464" s="3">
        <v>154</v>
      </c>
      <c r="I464" s="3">
        <v>692</v>
      </c>
      <c r="J464" s="3">
        <v>604</v>
      </c>
      <c r="K464" s="3">
        <v>104</v>
      </c>
      <c r="L464" s="3">
        <v>179</v>
      </c>
      <c r="M464" s="3">
        <v>109</v>
      </c>
      <c r="N464" s="3">
        <v>35</v>
      </c>
      <c r="O464" s="3">
        <v>4</v>
      </c>
      <c r="P464" s="3">
        <v>31</v>
      </c>
      <c r="Q464" s="3">
        <f t="shared" si="100"/>
        <v>482</v>
      </c>
      <c r="R464" s="3">
        <v>82</v>
      </c>
      <c r="S464" s="3">
        <v>38</v>
      </c>
      <c r="T464" s="3">
        <v>16</v>
      </c>
      <c r="U464" s="3">
        <v>77</v>
      </c>
      <c r="V464" s="3">
        <v>107</v>
      </c>
      <c r="W464" s="3">
        <v>0.29599999999999999</v>
      </c>
      <c r="X464" s="3">
        <f t="shared" si="101"/>
        <v>972</v>
      </c>
      <c r="Y464" s="3">
        <v>0.377</v>
      </c>
      <c r="Z464" s="3">
        <f t="shared" si="102"/>
        <v>961</v>
      </c>
      <c r="AA464" s="3">
        <v>0.52200000000000002</v>
      </c>
      <c r="AB464" s="3">
        <f t="shared" si="103"/>
        <v>749</v>
      </c>
      <c r="AC464" s="3">
        <v>0.89900000000000002</v>
      </c>
      <c r="AD464" s="3">
        <f t="shared" si="104"/>
        <v>819</v>
      </c>
      <c r="AE464" s="3">
        <v>146</v>
      </c>
      <c r="AF464" s="3">
        <f t="shared" si="105"/>
        <v>772</v>
      </c>
      <c r="AG464" s="3">
        <v>315</v>
      </c>
      <c r="AH464" s="3">
        <v>8</v>
      </c>
      <c r="AI464" s="3">
        <v>4</v>
      </c>
      <c r="AJ464" s="3">
        <v>3</v>
      </c>
      <c r="AK464" s="3">
        <v>4</v>
      </c>
      <c r="AL464" s="3">
        <v>5</v>
      </c>
      <c r="AM464" s="3">
        <v>7.4</v>
      </c>
      <c r="AN464" s="3">
        <f t="shared" si="106"/>
        <v>448</v>
      </c>
      <c r="AO464" s="3">
        <f>_xlfn.IFNA(VLOOKUP(C464, 'FanGraphs Plus Stats 1-2000'!$D$2:$L$1048576, MATCH("wRC+", FanGraphs_Plus_Stats_1_1500[[#Headers],[ID]:[BABIP+]], 0), FALSE), 0)</f>
        <v>146</v>
      </c>
      <c r="AP464" s="3">
        <f t="shared" si="107"/>
        <v>737</v>
      </c>
      <c r="AQ464" s="3">
        <v>5.0999999999999996</v>
      </c>
      <c r="AR464" s="3">
        <f t="shared" si="108"/>
        <v>503</v>
      </c>
      <c r="AS464" s="3">
        <v>7.3</v>
      </c>
      <c r="AT464" s="3">
        <f t="shared" si="109"/>
        <v>307</v>
      </c>
      <c r="AU464" s="14">
        <v>0.5</v>
      </c>
      <c r="AV464" s="3">
        <f t="shared" si="110"/>
        <v>739</v>
      </c>
      <c r="AW464" s="3">
        <v>39</v>
      </c>
      <c r="AX464" s="3">
        <v>0</v>
      </c>
      <c r="AY464" s="3">
        <v>6</v>
      </c>
      <c r="AZ464" s="3">
        <v>5</v>
      </c>
      <c r="BA464" s="3">
        <v>2</v>
      </c>
      <c r="BB464" s="3" t="s">
        <v>476</v>
      </c>
      <c r="BC464" s="13">
        <f t="shared" si="111"/>
        <v>634.04624381150586</v>
      </c>
    </row>
    <row r="465" spans="1:55" x14ac:dyDescent="0.45">
      <c r="A465" s="1">
        <f t="shared" si="98"/>
        <v>448</v>
      </c>
      <c r="B465" s="3" t="s">
        <v>486</v>
      </c>
      <c r="C465" s="3" t="str">
        <f t="shared" si="99"/>
        <v>Dave Parker - 1977</v>
      </c>
      <c r="D465" s="3">
        <v>1977</v>
      </c>
      <c r="E465" s="3">
        <v>26</v>
      </c>
      <c r="F465" s="3" t="s">
        <v>64</v>
      </c>
      <c r="G465" s="3" t="s">
        <v>52</v>
      </c>
      <c r="H465" s="3">
        <v>159</v>
      </c>
      <c r="I465" s="3">
        <v>706</v>
      </c>
      <c r="J465" s="3">
        <v>637</v>
      </c>
      <c r="K465" s="3">
        <v>107</v>
      </c>
      <c r="L465" s="3">
        <v>215</v>
      </c>
      <c r="M465" s="3">
        <v>142</v>
      </c>
      <c r="N465" s="3">
        <v>44</v>
      </c>
      <c r="O465" s="3">
        <v>8</v>
      </c>
      <c r="P465" s="3">
        <v>21</v>
      </c>
      <c r="Q465" s="3">
        <f t="shared" si="100"/>
        <v>848</v>
      </c>
      <c r="R465" s="3">
        <v>88</v>
      </c>
      <c r="S465" s="3">
        <v>17</v>
      </c>
      <c r="T465" s="3">
        <v>19</v>
      </c>
      <c r="U465" s="3">
        <v>58</v>
      </c>
      <c r="V465" s="3">
        <v>107</v>
      </c>
      <c r="W465" s="3">
        <v>0.33800000000000002</v>
      </c>
      <c r="X465" s="3">
        <f t="shared" si="101"/>
        <v>290</v>
      </c>
      <c r="Y465" s="3">
        <v>0.39700000000000002</v>
      </c>
      <c r="Z465" s="3">
        <f t="shared" si="102"/>
        <v>659</v>
      </c>
      <c r="AA465" s="3">
        <v>0.53100000000000003</v>
      </c>
      <c r="AB465" s="3">
        <f t="shared" si="103"/>
        <v>693</v>
      </c>
      <c r="AC465" s="3">
        <v>0.92700000000000005</v>
      </c>
      <c r="AD465" s="3">
        <f t="shared" si="104"/>
        <v>662</v>
      </c>
      <c r="AE465" s="3">
        <v>145</v>
      </c>
      <c r="AF465" s="3">
        <f t="shared" si="105"/>
        <v>798</v>
      </c>
      <c r="AG465" s="3">
        <v>338</v>
      </c>
      <c r="AH465" s="3">
        <v>7</v>
      </c>
      <c r="AI465" s="3">
        <v>7</v>
      </c>
      <c r="AJ465" s="3">
        <v>0</v>
      </c>
      <c r="AK465" s="3">
        <v>4</v>
      </c>
      <c r="AL465" s="3">
        <v>13</v>
      </c>
      <c r="AM465" s="3">
        <v>7.4</v>
      </c>
      <c r="AN465" s="3">
        <f t="shared" si="106"/>
        <v>448</v>
      </c>
      <c r="AO465" s="3">
        <f>_xlfn.IFNA(VLOOKUP(C465, 'FanGraphs Plus Stats 1-2000'!$D$2:$L$1048576, MATCH("wRC+", FanGraphs_Plus_Stats_1_1500[[#Headers],[ID]:[BABIP+]], 0), FALSE), 0)</f>
        <v>146</v>
      </c>
      <c r="AP465" s="3">
        <f t="shared" si="107"/>
        <v>737</v>
      </c>
      <c r="AQ465" s="3">
        <v>5.2</v>
      </c>
      <c r="AR465" s="3">
        <f t="shared" si="108"/>
        <v>456</v>
      </c>
      <c r="AS465" s="3">
        <v>4.7</v>
      </c>
      <c r="AT465" s="3">
        <f t="shared" si="109"/>
        <v>1251</v>
      </c>
      <c r="AU465" s="14">
        <v>2</v>
      </c>
      <c r="AV465" s="3">
        <f t="shared" si="110"/>
        <v>259</v>
      </c>
      <c r="AW465" s="3">
        <v>39</v>
      </c>
      <c r="AX465" s="3">
        <v>0</v>
      </c>
      <c r="AY465" s="3">
        <v>-7</v>
      </c>
      <c r="AZ465" s="3">
        <v>-7</v>
      </c>
      <c r="BA465" s="3">
        <v>25</v>
      </c>
      <c r="BB465" s="3" t="s">
        <v>487</v>
      </c>
      <c r="BC465" s="13">
        <f t="shared" si="111"/>
        <v>641.0857611293452</v>
      </c>
    </row>
    <row r="466" spans="1:55" x14ac:dyDescent="0.45">
      <c r="A466" s="1">
        <f t="shared" si="98"/>
        <v>448</v>
      </c>
      <c r="B466" s="3" t="s">
        <v>335</v>
      </c>
      <c r="C466" s="3" t="str">
        <f t="shared" si="99"/>
        <v>César Cedeño - 1973</v>
      </c>
      <c r="D466" s="3">
        <v>1973</v>
      </c>
      <c r="E466" s="3">
        <v>22</v>
      </c>
      <c r="F466" s="3" t="s">
        <v>178</v>
      </c>
      <c r="G466" s="3" t="s">
        <v>52</v>
      </c>
      <c r="H466" s="3">
        <v>139</v>
      </c>
      <c r="I466" s="3">
        <v>576</v>
      </c>
      <c r="J466" s="3">
        <v>525</v>
      </c>
      <c r="K466" s="3">
        <v>86</v>
      </c>
      <c r="L466" s="3">
        <v>168</v>
      </c>
      <c r="M466" s="3">
        <v>106</v>
      </c>
      <c r="N466" s="3">
        <v>35</v>
      </c>
      <c r="O466" s="3">
        <v>2</v>
      </c>
      <c r="P466" s="3">
        <v>25</v>
      </c>
      <c r="Q466" s="3">
        <f t="shared" si="100"/>
        <v>703</v>
      </c>
      <c r="R466" s="3">
        <v>70</v>
      </c>
      <c r="S466" s="3">
        <v>56</v>
      </c>
      <c r="T466" s="3">
        <v>15</v>
      </c>
      <c r="U466" s="3">
        <v>41</v>
      </c>
      <c r="V466" s="3">
        <v>79</v>
      </c>
      <c r="W466" s="3">
        <v>0.32</v>
      </c>
      <c r="X466" s="3">
        <f t="shared" si="101"/>
        <v>538</v>
      </c>
      <c r="Y466" s="3">
        <v>0.376</v>
      </c>
      <c r="Z466" s="3">
        <f t="shared" si="102"/>
        <v>974</v>
      </c>
      <c r="AA466" s="3">
        <v>0.53700000000000003</v>
      </c>
      <c r="AB466" s="3">
        <f t="shared" si="103"/>
        <v>632</v>
      </c>
      <c r="AC466" s="3">
        <v>0.91300000000000003</v>
      </c>
      <c r="AD466" s="3">
        <f t="shared" si="104"/>
        <v>750</v>
      </c>
      <c r="AE466" s="3">
        <v>152</v>
      </c>
      <c r="AF466" s="3">
        <f t="shared" si="105"/>
        <v>633</v>
      </c>
      <c r="AG466" s="3">
        <v>282</v>
      </c>
      <c r="AH466" s="3">
        <v>19</v>
      </c>
      <c r="AI466" s="3">
        <v>7</v>
      </c>
      <c r="AJ466" s="3">
        <v>1</v>
      </c>
      <c r="AK466" s="3">
        <v>2</v>
      </c>
      <c r="AL466" s="3">
        <v>7</v>
      </c>
      <c r="AM466" s="3">
        <v>7.4</v>
      </c>
      <c r="AN466" s="3">
        <f t="shared" si="106"/>
        <v>448</v>
      </c>
      <c r="AO466" s="3">
        <f>_xlfn.IFNA(VLOOKUP(C466, 'FanGraphs Plus Stats 1-2000'!$D$2:$L$1048576, MATCH("wRC+", FanGraphs_Plus_Stats_1_1500[[#Headers],[ID]:[BABIP+]], 0), FALSE), 0)</f>
        <v>0</v>
      </c>
      <c r="AP466" s="3">
        <f t="shared" si="107"/>
        <v>942</v>
      </c>
      <c r="AQ466" s="3">
        <v>5.5</v>
      </c>
      <c r="AR466" s="3">
        <f t="shared" si="108"/>
        <v>354</v>
      </c>
      <c r="AS466" s="3">
        <v>6.4</v>
      </c>
      <c r="AT466" s="3">
        <f t="shared" si="109"/>
        <v>590</v>
      </c>
      <c r="AU466" s="14">
        <v>0.9</v>
      </c>
      <c r="AV466" s="3">
        <f t="shared" si="110"/>
        <v>610</v>
      </c>
      <c r="AW466" s="3">
        <v>39</v>
      </c>
      <c r="AX466" s="3">
        <v>-1</v>
      </c>
      <c r="AY466" s="3">
        <v>6</v>
      </c>
      <c r="AZ466" s="3">
        <v>5</v>
      </c>
      <c r="BA466" s="3">
        <v>9</v>
      </c>
      <c r="BB466" s="3" t="s">
        <v>68</v>
      </c>
      <c r="BC466" s="13">
        <f t="shared" si="111"/>
        <v>644.03708491095335</v>
      </c>
    </row>
    <row r="467" spans="1:55" x14ac:dyDescent="0.45">
      <c r="A467" s="1">
        <f t="shared" si="98"/>
        <v>448</v>
      </c>
      <c r="B467" s="3" t="s">
        <v>488</v>
      </c>
      <c r="C467" s="3" t="str">
        <f t="shared" si="99"/>
        <v>Luke Appling - 1943</v>
      </c>
      <c r="D467" s="3">
        <v>1943</v>
      </c>
      <c r="E467" s="3">
        <v>36</v>
      </c>
      <c r="F467" s="3" t="s">
        <v>182</v>
      </c>
      <c r="G467" s="3" t="s">
        <v>43</v>
      </c>
      <c r="H467" s="3">
        <v>155</v>
      </c>
      <c r="I467" s="3">
        <v>677</v>
      </c>
      <c r="J467" s="3">
        <v>585</v>
      </c>
      <c r="K467" s="3">
        <v>63</v>
      </c>
      <c r="L467" s="3">
        <v>192</v>
      </c>
      <c r="M467" s="3">
        <v>154</v>
      </c>
      <c r="N467" s="3">
        <v>33</v>
      </c>
      <c r="O467" s="3">
        <v>2</v>
      </c>
      <c r="P467" s="3">
        <v>3</v>
      </c>
      <c r="Q467" s="3">
        <f t="shared" si="100"/>
        <v>1323</v>
      </c>
      <c r="R467" s="3">
        <v>80</v>
      </c>
      <c r="S467" s="3">
        <v>27</v>
      </c>
      <c r="T467" s="3">
        <v>8</v>
      </c>
      <c r="U467" s="3">
        <v>90</v>
      </c>
      <c r="V467" s="3">
        <v>29</v>
      </c>
      <c r="W467" s="3">
        <v>0.32800000000000001</v>
      </c>
      <c r="X467" s="3">
        <f t="shared" si="101"/>
        <v>412</v>
      </c>
      <c r="Y467" s="3">
        <v>0.41899999999999998</v>
      </c>
      <c r="Z467" s="3">
        <f t="shared" si="102"/>
        <v>389</v>
      </c>
      <c r="AA467" s="3">
        <v>0.40699999999999997</v>
      </c>
      <c r="AB467" s="3">
        <f t="shared" si="103"/>
        <v>1328</v>
      </c>
      <c r="AC467" s="3">
        <v>0.82499999999999996</v>
      </c>
      <c r="AD467" s="3">
        <f t="shared" si="104"/>
        <v>1191</v>
      </c>
      <c r="AE467" s="3">
        <v>143</v>
      </c>
      <c r="AF467" s="3">
        <f t="shared" si="105"/>
        <v>848</v>
      </c>
      <c r="AG467" s="3">
        <v>238</v>
      </c>
      <c r="AH467" s="3">
        <v>13</v>
      </c>
      <c r="AI467" s="3">
        <v>1</v>
      </c>
      <c r="AJ467" s="3">
        <v>1</v>
      </c>
      <c r="AK467" s="2"/>
      <c r="AL467" s="3">
        <v>12</v>
      </c>
      <c r="AM467" s="3">
        <v>7.4</v>
      </c>
      <c r="AN467" s="3">
        <f t="shared" si="106"/>
        <v>448</v>
      </c>
      <c r="AO467" s="3">
        <f>_xlfn.IFNA(VLOOKUP(C467, 'FanGraphs Plus Stats 1-2000'!$D$2:$L$1048576, MATCH("wRC+", FanGraphs_Plus_Stats_1_1500[[#Headers],[ID]:[BABIP+]], 0), FALSE), 0)</f>
        <v>145</v>
      </c>
      <c r="AP467" s="3">
        <f t="shared" si="107"/>
        <v>767</v>
      </c>
      <c r="AQ467" s="3">
        <v>5.3</v>
      </c>
      <c r="AR467" s="3">
        <f t="shared" si="108"/>
        <v>416</v>
      </c>
      <c r="AS467" s="3">
        <v>7</v>
      </c>
      <c r="AT467" s="3">
        <f t="shared" si="109"/>
        <v>390</v>
      </c>
      <c r="AU467" s="14">
        <v>1.6</v>
      </c>
      <c r="AV467" s="3">
        <f t="shared" si="110"/>
        <v>372</v>
      </c>
      <c r="AW467" s="3">
        <v>31</v>
      </c>
      <c r="AX467" s="3">
        <v>-1</v>
      </c>
      <c r="AY467" s="3">
        <v>3</v>
      </c>
      <c r="AZ467" s="3">
        <v>2</v>
      </c>
      <c r="BA467" s="3">
        <v>3</v>
      </c>
      <c r="BB467" s="3" t="s">
        <v>62</v>
      </c>
      <c r="BC467" s="13">
        <f t="shared" si="111"/>
        <v>662.96369047694986</v>
      </c>
    </row>
    <row r="468" spans="1:55" ht="26.65" x14ac:dyDescent="0.45">
      <c r="A468" s="1">
        <f t="shared" si="98"/>
        <v>448</v>
      </c>
      <c r="B468" s="3" t="s">
        <v>261</v>
      </c>
      <c r="C468" s="3" t="str">
        <f t="shared" si="99"/>
        <v>Johnny Bench - 1970</v>
      </c>
      <c r="D468" s="3">
        <v>1970</v>
      </c>
      <c r="E468" s="3">
        <v>22</v>
      </c>
      <c r="F468" s="3" t="s">
        <v>78</v>
      </c>
      <c r="G468" s="3" t="s">
        <v>52</v>
      </c>
      <c r="H468" s="3">
        <v>158</v>
      </c>
      <c r="I468" s="3">
        <v>671</v>
      </c>
      <c r="J468" s="3">
        <v>605</v>
      </c>
      <c r="K468" s="3">
        <v>97</v>
      </c>
      <c r="L468" s="3">
        <v>177</v>
      </c>
      <c r="M468" s="3">
        <v>93</v>
      </c>
      <c r="N468" s="3">
        <v>35</v>
      </c>
      <c r="O468" s="3">
        <v>4</v>
      </c>
      <c r="P468" s="3">
        <v>45</v>
      </c>
      <c r="Q468" s="3">
        <f t="shared" si="100"/>
        <v>92</v>
      </c>
      <c r="R468" s="3">
        <v>148</v>
      </c>
      <c r="S468" s="3">
        <v>5</v>
      </c>
      <c r="T468" s="3">
        <v>2</v>
      </c>
      <c r="U468" s="3">
        <v>54</v>
      </c>
      <c r="V468" s="3">
        <v>102</v>
      </c>
      <c r="W468" s="3">
        <v>0.29299999999999998</v>
      </c>
      <c r="X468" s="3">
        <f t="shared" si="101"/>
        <v>1019</v>
      </c>
      <c r="Y468" s="3">
        <v>0.34499999999999997</v>
      </c>
      <c r="Z468" s="3">
        <f t="shared" si="102"/>
        <v>1292</v>
      </c>
      <c r="AA468" s="3">
        <v>0.58699999999999997</v>
      </c>
      <c r="AB468" s="3">
        <f t="shared" si="103"/>
        <v>328</v>
      </c>
      <c r="AC468" s="3">
        <v>0.93200000000000005</v>
      </c>
      <c r="AD468" s="3">
        <f t="shared" si="104"/>
        <v>625</v>
      </c>
      <c r="AE468" s="3">
        <v>141</v>
      </c>
      <c r="AF468" s="3">
        <f t="shared" si="105"/>
        <v>895</v>
      </c>
      <c r="AG468" s="3">
        <v>355</v>
      </c>
      <c r="AH468" s="3">
        <v>12</v>
      </c>
      <c r="AI468" s="3">
        <v>0</v>
      </c>
      <c r="AJ468" s="3">
        <v>1</v>
      </c>
      <c r="AK468" s="3">
        <v>11</v>
      </c>
      <c r="AL468" s="3">
        <v>9</v>
      </c>
      <c r="AM468" s="3">
        <v>7.4</v>
      </c>
      <c r="AN468" s="3">
        <f t="shared" si="106"/>
        <v>448</v>
      </c>
      <c r="AO468" s="3">
        <f>_xlfn.IFNA(VLOOKUP(C468, 'FanGraphs Plus Stats 1-2000'!$D$2:$L$1048576, MATCH("wRC+", FanGraphs_Plus_Stats_1_1500[[#Headers],[ID]:[BABIP+]], 0), FALSE), 0)</f>
        <v>144</v>
      </c>
      <c r="AP468" s="3">
        <f t="shared" si="107"/>
        <v>788</v>
      </c>
      <c r="AQ468" s="3">
        <v>5.2</v>
      </c>
      <c r="AR468" s="3">
        <f t="shared" si="108"/>
        <v>456</v>
      </c>
      <c r="AS468" s="3">
        <v>6.3</v>
      </c>
      <c r="AT468" s="3">
        <f t="shared" si="109"/>
        <v>644</v>
      </c>
      <c r="AU468" s="14">
        <v>1.8</v>
      </c>
      <c r="AV468" s="3">
        <f t="shared" si="110"/>
        <v>312</v>
      </c>
      <c r="AW468" s="3">
        <v>30</v>
      </c>
      <c r="AX468" s="3">
        <v>1</v>
      </c>
      <c r="AY468" s="3">
        <v>2</v>
      </c>
      <c r="AZ468" s="3">
        <v>3</v>
      </c>
      <c r="BA468" s="3">
        <v>10</v>
      </c>
      <c r="BB468" s="3" t="s">
        <v>465</v>
      </c>
      <c r="BC468" s="13">
        <f t="shared" si="111"/>
        <v>681.09719065126046</v>
      </c>
    </row>
    <row r="469" spans="1:55" x14ac:dyDescent="0.45">
      <c r="A469" s="1">
        <f t="shared" si="98"/>
        <v>448</v>
      </c>
      <c r="B469" s="3" t="s">
        <v>157</v>
      </c>
      <c r="C469" s="3" t="str">
        <f t="shared" si="99"/>
        <v>Jackie Robinson - 1950</v>
      </c>
      <c r="D469" s="3">
        <v>1950</v>
      </c>
      <c r="E469" s="3">
        <v>31</v>
      </c>
      <c r="F469" s="3" t="s">
        <v>158</v>
      </c>
      <c r="G469" s="3" t="s">
        <v>52</v>
      </c>
      <c r="H469" s="3">
        <v>144</v>
      </c>
      <c r="I469" s="3">
        <v>613</v>
      </c>
      <c r="J469" s="3">
        <v>518</v>
      </c>
      <c r="K469" s="3">
        <v>99</v>
      </c>
      <c r="L469" s="3">
        <v>170</v>
      </c>
      <c r="M469" s="3">
        <v>113</v>
      </c>
      <c r="N469" s="3">
        <v>39</v>
      </c>
      <c r="O469" s="3">
        <v>4</v>
      </c>
      <c r="P469" s="3">
        <v>14</v>
      </c>
      <c r="Q469" s="3">
        <f t="shared" si="100"/>
        <v>1034</v>
      </c>
      <c r="R469" s="3">
        <v>81</v>
      </c>
      <c r="S469" s="3">
        <v>12</v>
      </c>
      <c r="T469" s="3">
        <v>5</v>
      </c>
      <c r="U469" s="3">
        <v>80</v>
      </c>
      <c r="V469" s="3">
        <v>24</v>
      </c>
      <c r="W469" s="3">
        <v>0.32800000000000001</v>
      </c>
      <c r="X469" s="3">
        <f t="shared" si="101"/>
        <v>412</v>
      </c>
      <c r="Y469" s="3">
        <v>0.42299999999999999</v>
      </c>
      <c r="Z469" s="3">
        <f t="shared" si="102"/>
        <v>337</v>
      </c>
      <c r="AA469" s="3">
        <v>0.5</v>
      </c>
      <c r="AB469" s="3">
        <f t="shared" si="103"/>
        <v>905</v>
      </c>
      <c r="AC469" s="3">
        <v>0.92300000000000004</v>
      </c>
      <c r="AD469" s="3">
        <f t="shared" si="104"/>
        <v>689</v>
      </c>
      <c r="AE469" s="3">
        <v>139</v>
      </c>
      <c r="AF469" s="3">
        <f t="shared" si="105"/>
        <v>939</v>
      </c>
      <c r="AG469" s="3">
        <v>259</v>
      </c>
      <c r="AH469" s="3">
        <v>11</v>
      </c>
      <c r="AI469" s="3">
        <v>5</v>
      </c>
      <c r="AJ469" s="3">
        <v>10</v>
      </c>
      <c r="AK469" s="2"/>
      <c r="AL469" s="3">
        <v>14</v>
      </c>
      <c r="AM469" s="3">
        <v>7.4</v>
      </c>
      <c r="AN469" s="3">
        <f t="shared" si="106"/>
        <v>448</v>
      </c>
      <c r="AO469" s="3">
        <f>_xlfn.IFNA(VLOOKUP(C469, 'FanGraphs Plus Stats 1-2000'!$D$2:$L$1048576, MATCH("wRC+", FanGraphs_Plus_Stats_1_1500[[#Headers],[ID]:[BABIP+]], 0), FALSE), 0)</f>
        <v>143</v>
      </c>
      <c r="AP469" s="3">
        <f t="shared" si="107"/>
        <v>816</v>
      </c>
      <c r="AQ469" s="3">
        <v>5</v>
      </c>
      <c r="AR469" s="3">
        <f t="shared" si="108"/>
        <v>541</v>
      </c>
      <c r="AS469" s="3">
        <v>6.5</v>
      </c>
      <c r="AT469" s="3">
        <f t="shared" si="109"/>
        <v>552</v>
      </c>
      <c r="AU469" s="14">
        <v>1.6</v>
      </c>
      <c r="AV469" s="3">
        <f t="shared" si="110"/>
        <v>372</v>
      </c>
      <c r="AW469" s="3">
        <v>31</v>
      </c>
      <c r="AX469" s="3">
        <v>1</v>
      </c>
      <c r="AY469" s="3">
        <v>3</v>
      </c>
      <c r="AZ469" s="3">
        <v>4</v>
      </c>
      <c r="BA469" s="3">
        <v>10</v>
      </c>
      <c r="BB469" s="3" t="s">
        <v>79</v>
      </c>
      <c r="BC469" s="13">
        <f t="shared" si="111"/>
        <v>700.18250479396022</v>
      </c>
    </row>
    <row r="470" spans="1:55" x14ac:dyDescent="0.45">
      <c r="A470" s="1">
        <f t="shared" si="98"/>
        <v>448</v>
      </c>
      <c r="B470" s="3" t="s">
        <v>408</v>
      </c>
      <c r="C470" s="3" t="str">
        <f t="shared" si="99"/>
        <v>Jim Wynn - 1965</v>
      </c>
      <c r="D470" s="3">
        <v>1965</v>
      </c>
      <c r="E470" s="3">
        <v>23</v>
      </c>
      <c r="F470" s="3" t="s">
        <v>178</v>
      </c>
      <c r="G470" s="3" t="s">
        <v>52</v>
      </c>
      <c r="H470" s="3">
        <v>157</v>
      </c>
      <c r="I470" s="3">
        <v>663</v>
      </c>
      <c r="J470" s="3">
        <v>564</v>
      </c>
      <c r="K470" s="3">
        <v>90</v>
      </c>
      <c r="L470" s="3">
        <v>155</v>
      </c>
      <c r="M470" s="3">
        <v>96</v>
      </c>
      <c r="N470" s="3">
        <v>30</v>
      </c>
      <c r="O470" s="3">
        <v>7</v>
      </c>
      <c r="P470" s="3">
        <v>22</v>
      </c>
      <c r="Q470" s="3">
        <f t="shared" si="100"/>
        <v>811</v>
      </c>
      <c r="R470" s="3">
        <v>73</v>
      </c>
      <c r="S470" s="3">
        <v>43</v>
      </c>
      <c r="T470" s="3">
        <v>4</v>
      </c>
      <c r="U470" s="3">
        <v>84</v>
      </c>
      <c r="V470" s="3">
        <v>126</v>
      </c>
      <c r="W470" s="3">
        <v>0.27500000000000002</v>
      </c>
      <c r="X470" s="3">
        <f t="shared" si="101"/>
        <v>1265</v>
      </c>
      <c r="Y470" s="3">
        <v>0.371</v>
      </c>
      <c r="Z470" s="3">
        <f t="shared" si="102"/>
        <v>1036</v>
      </c>
      <c r="AA470" s="3">
        <v>0.47</v>
      </c>
      <c r="AB470" s="3">
        <f t="shared" si="103"/>
        <v>1085</v>
      </c>
      <c r="AC470" s="3">
        <v>0.84099999999999997</v>
      </c>
      <c r="AD470" s="3">
        <f t="shared" si="104"/>
        <v>1120</v>
      </c>
      <c r="AE470" s="3">
        <v>144</v>
      </c>
      <c r="AF470" s="3">
        <f t="shared" si="105"/>
        <v>820</v>
      </c>
      <c r="AG470" s="3">
        <v>265</v>
      </c>
      <c r="AH470" s="3">
        <v>12</v>
      </c>
      <c r="AI470" s="3">
        <v>5</v>
      </c>
      <c r="AJ470" s="3">
        <v>5</v>
      </c>
      <c r="AK470" s="3">
        <v>5</v>
      </c>
      <c r="AL470" s="3">
        <v>3</v>
      </c>
      <c r="AM470" s="3">
        <v>7.4</v>
      </c>
      <c r="AN470" s="3">
        <f t="shared" si="106"/>
        <v>448</v>
      </c>
      <c r="AO470" s="3">
        <f>_xlfn.IFNA(VLOOKUP(C470, 'FanGraphs Plus Stats 1-2000'!$D$2:$L$1048576, MATCH("wRC+", FanGraphs_Plus_Stats_1_1500[[#Headers],[ID]:[BABIP+]], 0), FALSE), 0)</f>
        <v>0</v>
      </c>
      <c r="AP470" s="3">
        <f t="shared" si="107"/>
        <v>942</v>
      </c>
      <c r="AQ470" s="3">
        <v>4.8</v>
      </c>
      <c r="AR470" s="3">
        <f t="shared" si="108"/>
        <v>630</v>
      </c>
      <c r="AS470" s="3">
        <v>7.5</v>
      </c>
      <c r="AT470" s="3">
        <f t="shared" si="109"/>
        <v>263</v>
      </c>
      <c r="AU470" s="14">
        <v>-0.1</v>
      </c>
      <c r="AV470" s="3">
        <f t="shared" si="110"/>
        <v>993</v>
      </c>
      <c r="AW470" s="3">
        <v>38</v>
      </c>
      <c r="AX470" s="3">
        <v>1</v>
      </c>
      <c r="AY470" s="3">
        <v>7</v>
      </c>
      <c r="AZ470" s="3">
        <v>8</v>
      </c>
      <c r="BA470" s="3">
        <v>0</v>
      </c>
      <c r="BB470" s="3" t="s">
        <v>68</v>
      </c>
      <c r="BC470" s="13">
        <f t="shared" si="111"/>
        <v>702.07082020235191</v>
      </c>
    </row>
    <row r="471" spans="1:55" x14ac:dyDescent="0.45">
      <c r="A471" s="1">
        <f t="shared" si="98"/>
        <v>448</v>
      </c>
      <c r="B471" s="3" t="s">
        <v>470</v>
      </c>
      <c r="C471" s="3" t="str">
        <f t="shared" si="99"/>
        <v>Roberto Alomar - 1999</v>
      </c>
      <c r="D471" s="3">
        <v>1999</v>
      </c>
      <c r="E471" s="3">
        <v>31</v>
      </c>
      <c r="F471" s="3" t="s">
        <v>110</v>
      </c>
      <c r="G471" s="3" t="s">
        <v>43</v>
      </c>
      <c r="H471" s="3">
        <v>159</v>
      </c>
      <c r="I471" s="3">
        <v>694</v>
      </c>
      <c r="J471" s="3">
        <v>563</v>
      </c>
      <c r="K471" s="3">
        <v>138</v>
      </c>
      <c r="L471" s="3">
        <v>182</v>
      </c>
      <c r="M471" s="3">
        <v>115</v>
      </c>
      <c r="N471" s="3">
        <v>40</v>
      </c>
      <c r="O471" s="3">
        <v>3</v>
      </c>
      <c r="P471" s="3">
        <v>24</v>
      </c>
      <c r="Q471" s="3">
        <f t="shared" si="100"/>
        <v>740</v>
      </c>
      <c r="R471" s="3">
        <v>120</v>
      </c>
      <c r="S471" s="3">
        <v>37</v>
      </c>
      <c r="T471" s="3">
        <v>6</v>
      </c>
      <c r="U471" s="3">
        <v>99</v>
      </c>
      <c r="V471" s="3">
        <v>96</v>
      </c>
      <c r="W471" s="3">
        <v>0.32300000000000001</v>
      </c>
      <c r="X471" s="3">
        <f t="shared" si="101"/>
        <v>501</v>
      </c>
      <c r="Y471" s="3">
        <v>0.42199999999999999</v>
      </c>
      <c r="Z471" s="3">
        <f t="shared" si="102"/>
        <v>353</v>
      </c>
      <c r="AA471" s="3">
        <v>0.53300000000000003</v>
      </c>
      <c r="AB471" s="3">
        <f t="shared" si="103"/>
        <v>669</v>
      </c>
      <c r="AC471" s="3">
        <v>0.95499999999999996</v>
      </c>
      <c r="AD471" s="3">
        <f t="shared" si="104"/>
        <v>516</v>
      </c>
      <c r="AE471" s="3">
        <v>140</v>
      </c>
      <c r="AF471" s="3">
        <f t="shared" si="105"/>
        <v>918</v>
      </c>
      <c r="AG471" s="3">
        <v>300</v>
      </c>
      <c r="AH471" s="3">
        <v>13</v>
      </c>
      <c r="AI471" s="3">
        <v>7</v>
      </c>
      <c r="AJ471" s="3">
        <v>12</v>
      </c>
      <c r="AK471" s="3">
        <v>13</v>
      </c>
      <c r="AL471" s="3">
        <v>3</v>
      </c>
      <c r="AM471" s="3">
        <v>7.4</v>
      </c>
      <c r="AN471" s="3">
        <f t="shared" si="106"/>
        <v>448</v>
      </c>
      <c r="AO471" s="3">
        <f>_xlfn.IFNA(VLOOKUP(C471, 'FanGraphs Plus Stats 1-2000'!$D$2:$L$1048576, MATCH("wRC+", FanGraphs_Plus_Stats_1_1500[[#Headers],[ID]:[BABIP+]], 0), FALSE), 0)</f>
        <v>142</v>
      </c>
      <c r="AP471" s="3">
        <f t="shared" si="107"/>
        <v>845</v>
      </c>
      <c r="AQ471" s="3">
        <v>5</v>
      </c>
      <c r="AR471" s="3">
        <f t="shared" si="108"/>
        <v>541</v>
      </c>
      <c r="AS471" s="3">
        <v>6.8</v>
      </c>
      <c r="AT471" s="3">
        <f t="shared" si="109"/>
        <v>451</v>
      </c>
      <c r="AU471" s="14">
        <v>1.1000000000000001</v>
      </c>
      <c r="AV471" s="3">
        <f t="shared" si="110"/>
        <v>533</v>
      </c>
      <c r="AW471" s="3">
        <v>38</v>
      </c>
      <c r="AX471" s="3">
        <v>0</v>
      </c>
      <c r="AY471" s="3">
        <v>5</v>
      </c>
      <c r="AZ471" s="3">
        <v>5</v>
      </c>
      <c r="BA471" s="3">
        <v>8</v>
      </c>
      <c r="BB471" s="3" t="s">
        <v>179</v>
      </c>
      <c r="BC471" s="13">
        <f t="shared" si="111"/>
        <v>703.06012663690831</v>
      </c>
    </row>
    <row r="472" spans="1:55" x14ac:dyDescent="0.45">
      <c r="A472" s="1">
        <f t="shared" si="98"/>
        <v>448</v>
      </c>
      <c r="B472" s="3" t="s">
        <v>478</v>
      </c>
      <c r="C472" s="3" t="str">
        <f t="shared" si="99"/>
        <v>Andrés Giménez - 2022</v>
      </c>
      <c r="D472" s="3">
        <v>2022</v>
      </c>
      <c r="E472" s="3">
        <v>23</v>
      </c>
      <c r="F472" s="3" t="s">
        <v>110</v>
      </c>
      <c r="G472" s="3" t="s">
        <v>43</v>
      </c>
      <c r="H472" s="3">
        <v>146</v>
      </c>
      <c r="I472" s="3">
        <v>557</v>
      </c>
      <c r="J472" s="3">
        <v>491</v>
      </c>
      <c r="K472" s="3">
        <v>66</v>
      </c>
      <c r="L472" s="3">
        <v>146</v>
      </c>
      <c r="M472" s="3">
        <v>100</v>
      </c>
      <c r="N472" s="3">
        <v>26</v>
      </c>
      <c r="O472" s="3">
        <v>3</v>
      </c>
      <c r="P472" s="3">
        <v>17</v>
      </c>
      <c r="Q472" s="3">
        <f t="shared" si="100"/>
        <v>970</v>
      </c>
      <c r="R472" s="3">
        <v>69</v>
      </c>
      <c r="S472" s="3">
        <v>20</v>
      </c>
      <c r="T472" s="3">
        <v>3</v>
      </c>
      <c r="U472" s="3">
        <v>34</v>
      </c>
      <c r="V472" s="3">
        <v>112</v>
      </c>
      <c r="W472" s="3">
        <v>0.29699999999999999</v>
      </c>
      <c r="X472" s="3">
        <f t="shared" si="101"/>
        <v>957</v>
      </c>
      <c r="Y472" s="3">
        <v>0.371</v>
      </c>
      <c r="Z472" s="3">
        <f t="shared" si="102"/>
        <v>1036</v>
      </c>
      <c r="AA472" s="3">
        <v>0.46600000000000003</v>
      </c>
      <c r="AB472" s="3">
        <f t="shared" si="103"/>
        <v>1109</v>
      </c>
      <c r="AC472" s="3">
        <v>0.83699999999999997</v>
      </c>
      <c r="AD472" s="3">
        <f t="shared" si="104"/>
        <v>1144</v>
      </c>
      <c r="AE472" s="3">
        <v>141</v>
      </c>
      <c r="AF472" s="3">
        <f t="shared" si="105"/>
        <v>895</v>
      </c>
      <c r="AG472" s="3">
        <v>229</v>
      </c>
      <c r="AH472" s="3">
        <v>9</v>
      </c>
      <c r="AI472" s="3">
        <v>25</v>
      </c>
      <c r="AJ472" s="3">
        <v>4</v>
      </c>
      <c r="AK472" s="3">
        <v>3</v>
      </c>
      <c r="AL472" s="3">
        <v>4</v>
      </c>
      <c r="AM472" s="3">
        <v>7.4</v>
      </c>
      <c r="AN472" s="3">
        <f t="shared" si="106"/>
        <v>448</v>
      </c>
      <c r="AO472" s="3">
        <f>_xlfn.IFNA(VLOOKUP(C472, 'FanGraphs Plus Stats 1-2000'!$D$2:$L$1048576, MATCH("wRC+", FanGraphs_Plus_Stats_1_1500[[#Headers],[ID]:[BABIP+]], 0), FALSE), 0)</f>
        <v>141</v>
      </c>
      <c r="AP472" s="3">
        <f t="shared" si="107"/>
        <v>873</v>
      </c>
      <c r="AQ472" s="3">
        <v>5.5</v>
      </c>
      <c r="AR472" s="3">
        <f t="shared" si="108"/>
        <v>354</v>
      </c>
      <c r="AS472" s="3">
        <v>5.6</v>
      </c>
      <c r="AT472" s="3">
        <f t="shared" si="109"/>
        <v>968</v>
      </c>
      <c r="AU472" s="14">
        <v>2.4</v>
      </c>
      <c r="AV472" s="3">
        <f t="shared" si="110"/>
        <v>143</v>
      </c>
      <c r="AW472" s="3">
        <v>25</v>
      </c>
      <c r="AX472" s="3">
        <v>1</v>
      </c>
      <c r="AY472" s="3">
        <v>4</v>
      </c>
      <c r="AZ472" s="3">
        <v>4</v>
      </c>
      <c r="BA472" s="3">
        <v>17</v>
      </c>
      <c r="BB472" s="3" t="s">
        <v>479</v>
      </c>
      <c r="BC472" s="13">
        <f t="shared" si="111"/>
        <v>704.75543048303598</v>
      </c>
    </row>
    <row r="473" spans="1:55" x14ac:dyDescent="0.45">
      <c r="A473" s="1">
        <f t="shared" si="98"/>
        <v>448</v>
      </c>
      <c r="B473" s="3" t="s">
        <v>467</v>
      </c>
      <c r="C473" s="3" t="str">
        <f t="shared" si="99"/>
        <v>Nick Markakis - 2008</v>
      </c>
      <c r="D473" s="3">
        <v>2008</v>
      </c>
      <c r="E473" s="3">
        <v>24</v>
      </c>
      <c r="F473" s="3" t="s">
        <v>61</v>
      </c>
      <c r="G473" s="3" t="s">
        <v>43</v>
      </c>
      <c r="H473" s="3">
        <v>157</v>
      </c>
      <c r="I473" s="3">
        <v>697</v>
      </c>
      <c r="J473" s="3">
        <v>595</v>
      </c>
      <c r="K473" s="3">
        <v>106</v>
      </c>
      <c r="L473" s="3">
        <v>182</v>
      </c>
      <c r="M473" s="3">
        <v>113</v>
      </c>
      <c r="N473" s="3">
        <v>48</v>
      </c>
      <c r="O473" s="3">
        <v>1</v>
      </c>
      <c r="P473" s="3">
        <v>20</v>
      </c>
      <c r="Q473" s="3">
        <f t="shared" si="100"/>
        <v>878</v>
      </c>
      <c r="R473" s="3">
        <v>87</v>
      </c>
      <c r="S473" s="3">
        <v>10</v>
      </c>
      <c r="T473" s="3">
        <v>7</v>
      </c>
      <c r="U473" s="3">
        <v>99</v>
      </c>
      <c r="V473" s="3">
        <v>113</v>
      </c>
      <c r="W473" s="3">
        <v>0.30599999999999999</v>
      </c>
      <c r="X473" s="3">
        <f t="shared" si="101"/>
        <v>792</v>
      </c>
      <c r="Y473" s="3">
        <v>0.40600000000000003</v>
      </c>
      <c r="Z473" s="3">
        <f t="shared" si="102"/>
        <v>538</v>
      </c>
      <c r="AA473" s="3">
        <v>0.49099999999999999</v>
      </c>
      <c r="AB473" s="3">
        <f t="shared" si="103"/>
        <v>971</v>
      </c>
      <c r="AC473" s="3">
        <v>0.89700000000000002</v>
      </c>
      <c r="AD473" s="3">
        <f t="shared" si="104"/>
        <v>833</v>
      </c>
      <c r="AE473" s="3">
        <v>136</v>
      </c>
      <c r="AF473" s="3">
        <f t="shared" si="105"/>
        <v>1006</v>
      </c>
      <c r="AG473" s="3">
        <v>292</v>
      </c>
      <c r="AH473" s="3">
        <v>10</v>
      </c>
      <c r="AI473" s="3">
        <v>2</v>
      </c>
      <c r="AJ473" s="3">
        <v>0</v>
      </c>
      <c r="AK473" s="3">
        <v>1</v>
      </c>
      <c r="AL473" s="3">
        <v>7</v>
      </c>
      <c r="AM473" s="3">
        <v>7.4</v>
      </c>
      <c r="AN473" s="3">
        <f t="shared" si="106"/>
        <v>448</v>
      </c>
      <c r="AO473" s="3">
        <f>_xlfn.IFNA(VLOOKUP(C473, 'FanGraphs Plus Stats 1-2000'!$D$2:$L$1048576, MATCH("wRC+", FanGraphs_Plus_Stats_1_1500[[#Headers],[ID]:[BABIP+]], 0), FALSE), 0)</f>
        <v>0</v>
      </c>
      <c r="AP473" s="3">
        <f t="shared" si="107"/>
        <v>942</v>
      </c>
      <c r="AQ473" s="3">
        <v>5.0999999999999996</v>
      </c>
      <c r="AR473" s="3">
        <f t="shared" si="108"/>
        <v>503</v>
      </c>
      <c r="AS473" s="3">
        <v>5.0999999999999996</v>
      </c>
      <c r="AT473" s="3">
        <f t="shared" si="109"/>
        <v>1131</v>
      </c>
      <c r="AU473" s="14">
        <v>1.8</v>
      </c>
      <c r="AV473" s="3">
        <f t="shared" si="110"/>
        <v>312</v>
      </c>
      <c r="AW473" s="3">
        <v>35</v>
      </c>
      <c r="AX473" s="3">
        <v>1</v>
      </c>
      <c r="AY473" s="3">
        <v>-4</v>
      </c>
      <c r="AZ473" s="3">
        <v>-2</v>
      </c>
      <c r="BA473" s="3">
        <v>22</v>
      </c>
      <c r="BB473" s="3" t="s">
        <v>166</v>
      </c>
      <c r="BC473" s="13">
        <f t="shared" si="111"/>
        <v>751.58072296817261</v>
      </c>
    </row>
    <row r="474" spans="1:55" x14ac:dyDescent="0.45">
      <c r="A474" s="1">
        <f t="shared" si="98"/>
        <v>448</v>
      </c>
      <c r="B474" s="3" t="s">
        <v>484</v>
      </c>
      <c r="C474" s="3" t="str">
        <f t="shared" si="99"/>
        <v>Miguel Tejada - 2004</v>
      </c>
      <c r="D474" s="3">
        <v>2004</v>
      </c>
      <c r="E474" s="3">
        <v>30</v>
      </c>
      <c r="F474" s="3" t="s">
        <v>61</v>
      </c>
      <c r="G474" s="3" t="s">
        <v>43</v>
      </c>
      <c r="H474" s="3">
        <v>162</v>
      </c>
      <c r="I474" s="3">
        <v>725</v>
      </c>
      <c r="J474" s="3">
        <v>653</v>
      </c>
      <c r="K474" s="3">
        <v>107</v>
      </c>
      <c r="L474" s="3">
        <v>203</v>
      </c>
      <c r="M474" s="3">
        <v>127</v>
      </c>
      <c r="N474" s="3">
        <v>40</v>
      </c>
      <c r="O474" s="3">
        <v>2</v>
      </c>
      <c r="P474" s="3">
        <v>34</v>
      </c>
      <c r="Q474" s="3">
        <f t="shared" si="100"/>
        <v>370</v>
      </c>
      <c r="R474" s="3">
        <v>150</v>
      </c>
      <c r="S474" s="3">
        <v>4</v>
      </c>
      <c r="T474" s="3">
        <v>1</v>
      </c>
      <c r="U474" s="3">
        <v>48</v>
      </c>
      <c r="V474" s="3">
        <v>73</v>
      </c>
      <c r="W474" s="3">
        <v>0.311</v>
      </c>
      <c r="X474" s="3">
        <f t="shared" si="101"/>
        <v>708</v>
      </c>
      <c r="Y474" s="3">
        <v>0.36</v>
      </c>
      <c r="Z474" s="3">
        <f t="shared" si="102"/>
        <v>1171</v>
      </c>
      <c r="AA474" s="3">
        <v>0.53400000000000003</v>
      </c>
      <c r="AB474" s="3">
        <f t="shared" si="103"/>
        <v>655</v>
      </c>
      <c r="AC474" s="3">
        <v>0.89400000000000002</v>
      </c>
      <c r="AD474" s="3">
        <f t="shared" si="104"/>
        <v>847</v>
      </c>
      <c r="AE474" s="3">
        <v>131</v>
      </c>
      <c r="AF474" s="3">
        <f t="shared" si="105"/>
        <v>1099</v>
      </c>
      <c r="AG474" s="3">
        <v>349</v>
      </c>
      <c r="AH474" s="3">
        <v>24</v>
      </c>
      <c r="AI474" s="3">
        <v>10</v>
      </c>
      <c r="AJ474" s="3">
        <v>0</v>
      </c>
      <c r="AK474" s="3">
        <v>14</v>
      </c>
      <c r="AL474" s="3">
        <v>6</v>
      </c>
      <c r="AM474" s="3">
        <v>7.4</v>
      </c>
      <c r="AN474" s="3">
        <f t="shared" si="106"/>
        <v>448</v>
      </c>
      <c r="AO474" s="3">
        <f>_xlfn.IFNA(VLOOKUP(C474, 'FanGraphs Plus Stats 1-2000'!$D$2:$L$1048576, MATCH("wRC+", FanGraphs_Plus_Stats_1_1500[[#Headers],[ID]:[BABIP+]], 0), FALSE), 0)</f>
        <v>0</v>
      </c>
      <c r="AP474" s="3">
        <f t="shared" si="107"/>
        <v>942</v>
      </c>
      <c r="AQ474" s="3">
        <v>4.9000000000000004</v>
      </c>
      <c r="AR474" s="3">
        <f t="shared" si="108"/>
        <v>578</v>
      </c>
      <c r="AS474" s="3">
        <v>6.8</v>
      </c>
      <c r="AT474" s="3">
        <f t="shared" si="109"/>
        <v>451</v>
      </c>
      <c r="AU474" s="14">
        <v>1.5</v>
      </c>
      <c r="AV474" s="3">
        <f t="shared" si="110"/>
        <v>407</v>
      </c>
      <c r="AW474" s="3">
        <v>34</v>
      </c>
      <c r="AX474" s="3">
        <v>-1</v>
      </c>
      <c r="AY474" s="3">
        <v>4</v>
      </c>
      <c r="AZ474" s="3">
        <v>2</v>
      </c>
      <c r="BA474" s="3">
        <v>5</v>
      </c>
      <c r="BB474" s="3" t="s">
        <v>62</v>
      </c>
      <c r="BC474" s="13">
        <f t="shared" si="111"/>
        <v>774.06162333444672</v>
      </c>
    </row>
    <row r="475" spans="1:55" x14ac:dyDescent="0.45">
      <c r="A475" s="1">
        <f t="shared" si="98"/>
        <v>448</v>
      </c>
      <c r="B475" s="3" t="s">
        <v>348</v>
      </c>
      <c r="C475" s="3" t="str">
        <f t="shared" si="99"/>
        <v>Ken Boyer - 1959</v>
      </c>
      <c r="D475" s="3">
        <v>1959</v>
      </c>
      <c r="E475" s="3">
        <v>28</v>
      </c>
      <c r="F475" s="3" t="s">
        <v>51</v>
      </c>
      <c r="G475" s="3" t="s">
        <v>52</v>
      </c>
      <c r="H475" s="3">
        <v>149</v>
      </c>
      <c r="I475" s="3">
        <v>633</v>
      </c>
      <c r="J475" s="3">
        <v>563</v>
      </c>
      <c r="K475" s="3">
        <v>86</v>
      </c>
      <c r="L475" s="3">
        <v>174</v>
      </c>
      <c r="M475" s="3">
        <v>123</v>
      </c>
      <c r="N475" s="3">
        <v>18</v>
      </c>
      <c r="O475" s="3">
        <v>5</v>
      </c>
      <c r="P475" s="3">
        <v>28</v>
      </c>
      <c r="Q475" s="3">
        <f t="shared" si="100"/>
        <v>601</v>
      </c>
      <c r="R475" s="3">
        <v>94</v>
      </c>
      <c r="S475" s="3">
        <v>12</v>
      </c>
      <c r="T475" s="3">
        <v>6</v>
      </c>
      <c r="U475" s="3">
        <v>67</v>
      </c>
      <c r="V475" s="3">
        <v>77</v>
      </c>
      <c r="W475" s="3">
        <v>0.309</v>
      </c>
      <c r="X475" s="3">
        <f t="shared" si="101"/>
        <v>732</v>
      </c>
      <c r="Y475" s="3">
        <v>0.38400000000000001</v>
      </c>
      <c r="Z475" s="3">
        <f t="shared" si="102"/>
        <v>858</v>
      </c>
      <c r="AA475" s="3">
        <v>0.50800000000000001</v>
      </c>
      <c r="AB475" s="3">
        <f t="shared" si="103"/>
        <v>852</v>
      </c>
      <c r="AC475" s="3">
        <v>0.89200000000000002</v>
      </c>
      <c r="AD475" s="3">
        <f t="shared" si="104"/>
        <v>856</v>
      </c>
      <c r="AE475" s="3">
        <v>130</v>
      </c>
      <c r="AF475" s="3">
        <f t="shared" si="105"/>
        <v>1118</v>
      </c>
      <c r="AG475" s="3">
        <v>286</v>
      </c>
      <c r="AH475" s="3">
        <v>7</v>
      </c>
      <c r="AI475" s="3">
        <v>2</v>
      </c>
      <c r="AJ475" s="3">
        <v>0</v>
      </c>
      <c r="AK475" s="3">
        <v>1</v>
      </c>
      <c r="AL475" s="3">
        <v>7</v>
      </c>
      <c r="AM475" s="3">
        <v>7.4</v>
      </c>
      <c r="AN475" s="3">
        <f t="shared" si="106"/>
        <v>448</v>
      </c>
      <c r="AO475" s="3">
        <f>_xlfn.IFNA(VLOOKUP(C475, 'FanGraphs Plus Stats 1-2000'!$D$2:$L$1048576, MATCH("wRC+", FanGraphs_Plus_Stats_1_1500[[#Headers],[ID]:[BABIP+]], 0), FALSE), 0)</f>
        <v>0</v>
      </c>
      <c r="AP475" s="3">
        <f t="shared" si="107"/>
        <v>942</v>
      </c>
      <c r="AQ475" s="3">
        <v>5</v>
      </c>
      <c r="AR475" s="3">
        <f t="shared" si="108"/>
        <v>541</v>
      </c>
      <c r="AS475" s="3">
        <v>6.7</v>
      </c>
      <c r="AT475" s="3">
        <f t="shared" si="109"/>
        <v>478</v>
      </c>
      <c r="AU475" s="14">
        <v>1.1000000000000001</v>
      </c>
      <c r="AV475" s="3">
        <f t="shared" si="110"/>
        <v>533</v>
      </c>
      <c r="AW475" s="3">
        <v>33</v>
      </c>
      <c r="AX475" s="3">
        <v>2</v>
      </c>
      <c r="AY475" s="3">
        <v>3</v>
      </c>
      <c r="AZ475" s="3">
        <v>5</v>
      </c>
      <c r="BA475" s="3">
        <v>7</v>
      </c>
      <c r="BB475" s="3" t="s">
        <v>416</v>
      </c>
      <c r="BC475" s="13">
        <f t="shared" si="111"/>
        <v>778.49693450249413</v>
      </c>
    </row>
    <row r="476" spans="1:55" x14ac:dyDescent="0.45">
      <c r="A476" s="1">
        <f t="shared" si="98"/>
        <v>448</v>
      </c>
      <c r="B476" s="3" t="s">
        <v>477</v>
      </c>
      <c r="C476" s="3" t="str">
        <f t="shared" si="99"/>
        <v>Dickie Thon - 1983</v>
      </c>
      <c r="D476" s="3">
        <v>1983</v>
      </c>
      <c r="E476" s="3">
        <v>25</v>
      </c>
      <c r="F476" s="3" t="s">
        <v>178</v>
      </c>
      <c r="G476" s="3" t="s">
        <v>52</v>
      </c>
      <c r="H476" s="3">
        <v>154</v>
      </c>
      <c r="I476" s="3">
        <v>686</v>
      </c>
      <c r="J476" s="3">
        <v>619</v>
      </c>
      <c r="K476" s="3">
        <v>81</v>
      </c>
      <c r="L476" s="3">
        <v>177</v>
      </c>
      <c r="M476" s="3">
        <v>120</v>
      </c>
      <c r="N476" s="3">
        <v>28</v>
      </c>
      <c r="O476" s="3">
        <v>9</v>
      </c>
      <c r="P476" s="3">
        <v>20</v>
      </c>
      <c r="Q476" s="3">
        <f t="shared" si="100"/>
        <v>878</v>
      </c>
      <c r="R476" s="3">
        <v>79</v>
      </c>
      <c r="S476" s="3">
        <v>34</v>
      </c>
      <c r="T476" s="3">
        <v>16</v>
      </c>
      <c r="U476" s="3">
        <v>54</v>
      </c>
      <c r="V476" s="3">
        <v>73</v>
      </c>
      <c r="W476" s="3">
        <v>0.28599999999999998</v>
      </c>
      <c r="X476" s="3">
        <f t="shared" si="101"/>
        <v>1124</v>
      </c>
      <c r="Y476" s="3">
        <v>0.34100000000000003</v>
      </c>
      <c r="Z476" s="3">
        <f t="shared" si="102"/>
        <v>1319</v>
      </c>
      <c r="AA476" s="3">
        <v>0.45700000000000002</v>
      </c>
      <c r="AB476" s="3">
        <f t="shared" si="103"/>
        <v>1144</v>
      </c>
      <c r="AC476" s="3">
        <v>0.79800000000000004</v>
      </c>
      <c r="AD476" s="3">
        <f t="shared" si="104"/>
        <v>1271</v>
      </c>
      <c r="AE476" s="3">
        <v>127</v>
      </c>
      <c r="AF476" s="3">
        <f t="shared" si="105"/>
        <v>1170</v>
      </c>
      <c r="AG476" s="3">
        <v>283</v>
      </c>
      <c r="AH476" s="3">
        <v>12</v>
      </c>
      <c r="AI476" s="3">
        <v>2</v>
      </c>
      <c r="AJ476" s="3">
        <v>3</v>
      </c>
      <c r="AK476" s="3">
        <v>8</v>
      </c>
      <c r="AL476" s="3">
        <v>10</v>
      </c>
      <c r="AM476" s="3">
        <v>7.4</v>
      </c>
      <c r="AN476" s="3">
        <f t="shared" si="106"/>
        <v>448</v>
      </c>
      <c r="AO476" s="3">
        <f>_xlfn.IFNA(VLOOKUP(C476, 'FanGraphs Plus Stats 1-2000'!$D$2:$L$1048576, MATCH("wRC+", FanGraphs_Plus_Stats_1_1500[[#Headers],[ID]:[BABIP+]], 0), FALSE), 0)</f>
        <v>0</v>
      </c>
      <c r="AP476" s="3">
        <f t="shared" si="107"/>
        <v>942</v>
      </c>
      <c r="AQ476" s="3">
        <v>5.2</v>
      </c>
      <c r="AR476" s="3">
        <f t="shared" si="108"/>
        <v>456</v>
      </c>
      <c r="AS476" s="3">
        <v>5.3</v>
      </c>
      <c r="AT476" s="3">
        <f t="shared" si="109"/>
        <v>1057</v>
      </c>
      <c r="AU476" s="14">
        <v>3.2</v>
      </c>
      <c r="AV476" s="3">
        <f t="shared" si="110"/>
        <v>57</v>
      </c>
      <c r="AW476" s="3">
        <v>17</v>
      </c>
      <c r="AX476" s="3">
        <v>0</v>
      </c>
      <c r="AY476" s="3">
        <v>2</v>
      </c>
      <c r="AZ476" s="3">
        <v>2</v>
      </c>
      <c r="BA476" s="3">
        <v>19</v>
      </c>
      <c r="BB476" s="3" t="s">
        <v>62</v>
      </c>
      <c r="BC476" s="13">
        <f t="shared" si="111"/>
        <v>790.38421731394681</v>
      </c>
    </row>
    <row r="477" spans="1:55" x14ac:dyDescent="0.45">
      <c r="A477" s="1">
        <f t="shared" si="98"/>
        <v>448</v>
      </c>
      <c r="B477" s="3" t="s">
        <v>275</v>
      </c>
      <c r="C477" s="3" t="str">
        <f t="shared" si="99"/>
        <v>Marcus Semien - 2023</v>
      </c>
      <c r="D477" s="3">
        <v>2023</v>
      </c>
      <c r="E477" s="3">
        <v>32</v>
      </c>
      <c r="F477" s="3" t="s">
        <v>230</v>
      </c>
      <c r="G477" s="3" t="s">
        <v>43</v>
      </c>
      <c r="H477" s="3">
        <v>162</v>
      </c>
      <c r="I477" s="3">
        <v>753</v>
      </c>
      <c r="J477" s="3">
        <v>670</v>
      </c>
      <c r="K477" s="3">
        <v>122</v>
      </c>
      <c r="L477" s="3">
        <v>185</v>
      </c>
      <c r="M477" s="3">
        <v>112</v>
      </c>
      <c r="N477" s="3">
        <v>40</v>
      </c>
      <c r="O477" s="3">
        <v>4</v>
      </c>
      <c r="P477" s="3">
        <v>29</v>
      </c>
      <c r="Q477" s="3">
        <f t="shared" si="100"/>
        <v>557</v>
      </c>
      <c r="R477" s="3">
        <v>100</v>
      </c>
      <c r="S477" s="3">
        <v>14</v>
      </c>
      <c r="T477" s="3">
        <v>3</v>
      </c>
      <c r="U477" s="3">
        <v>72</v>
      </c>
      <c r="V477" s="3">
        <v>110</v>
      </c>
      <c r="W477" s="3">
        <v>0.27600000000000002</v>
      </c>
      <c r="X477" s="3">
        <f t="shared" si="101"/>
        <v>1256</v>
      </c>
      <c r="Y477" s="3">
        <v>0.34799999999999998</v>
      </c>
      <c r="Z477" s="3">
        <f t="shared" si="102"/>
        <v>1271</v>
      </c>
      <c r="AA477" s="3">
        <v>0.47799999999999998</v>
      </c>
      <c r="AB477" s="3">
        <f t="shared" si="103"/>
        <v>1048</v>
      </c>
      <c r="AC477" s="3">
        <v>0.82599999999999996</v>
      </c>
      <c r="AD477" s="3">
        <f t="shared" si="104"/>
        <v>1184</v>
      </c>
      <c r="AE477" s="3">
        <v>127</v>
      </c>
      <c r="AF477" s="3">
        <f t="shared" si="105"/>
        <v>1170</v>
      </c>
      <c r="AG477" s="3">
        <v>320</v>
      </c>
      <c r="AH477" s="3">
        <v>5</v>
      </c>
      <c r="AI477" s="3">
        <v>5</v>
      </c>
      <c r="AJ477" s="3">
        <v>0</v>
      </c>
      <c r="AK477" s="3">
        <v>5</v>
      </c>
      <c r="AL477" s="3">
        <v>1</v>
      </c>
      <c r="AM477" s="3">
        <v>7.4</v>
      </c>
      <c r="AN477" s="3">
        <f t="shared" si="106"/>
        <v>448</v>
      </c>
      <c r="AO477" s="3">
        <f>_xlfn.IFNA(VLOOKUP(C477, 'FanGraphs Plus Stats 1-2000'!$D$2:$L$1048576, MATCH("wRC+", FanGraphs_Plus_Stats_1_1500[[#Headers],[ID]:[BABIP+]], 0), FALSE), 0)</f>
        <v>0</v>
      </c>
      <c r="AP477" s="3">
        <f t="shared" si="107"/>
        <v>942</v>
      </c>
      <c r="AQ477" s="3">
        <v>5.2</v>
      </c>
      <c r="AR477" s="3">
        <f t="shared" si="108"/>
        <v>456</v>
      </c>
      <c r="AS477" s="3">
        <v>5.7</v>
      </c>
      <c r="AT477" s="3">
        <f t="shared" si="109"/>
        <v>916</v>
      </c>
      <c r="AU477" s="14">
        <v>2.2999999999999998</v>
      </c>
      <c r="AV477" s="3">
        <f t="shared" si="110"/>
        <v>168</v>
      </c>
      <c r="AW477" s="3">
        <v>24</v>
      </c>
      <c r="AX477" s="3">
        <v>1</v>
      </c>
      <c r="AY477" s="3">
        <v>4</v>
      </c>
      <c r="AZ477" s="3">
        <v>5</v>
      </c>
      <c r="BA477" s="3">
        <v>16</v>
      </c>
      <c r="BB477" s="3" t="s">
        <v>53</v>
      </c>
      <c r="BC477" s="13">
        <f t="shared" si="111"/>
        <v>790.38421731394681</v>
      </c>
    </row>
    <row r="478" spans="1:55" x14ac:dyDescent="0.45">
      <c r="A478" s="1">
        <f t="shared" si="98"/>
        <v>448</v>
      </c>
      <c r="B478" s="3" t="s">
        <v>464</v>
      </c>
      <c r="C478" s="3" t="str">
        <f t="shared" si="99"/>
        <v>Dave Bancroft - 1921</v>
      </c>
      <c r="D478" s="3">
        <v>1921</v>
      </c>
      <c r="E478" s="3">
        <v>30</v>
      </c>
      <c r="F478" s="3" t="s">
        <v>101</v>
      </c>
      <c r="G478" s="3" t="s">
        <v>52</v>
      </c>
      <c r="H478" s="3">
        <v>153</v>
      </c>
      <c r="I478" s="3">
        <v>698</v>
      </c>
      <c r="J478" s="3">
        <v>606</v>
      </c>
      <c r="K478" s="3">
        <v>121</v>
      </c>
      <c r="L478" s="3">
        <v>193</v>
      </c>
      <c r="M478" s="3">
        <v>146</v>
      </c>
      <c r="N478" s="3">
        <v>26</v>
      </c>
      <c r="O478" s="3">
        <v>15</v>
      </c>
      <c r="P478" s="3">
        <v>6</v>
      </c>
      <c r="Q478" s="3">
        <f t="shared" si="100"/>
        <v>1239</v>
      </c>
      <c r="R478" s="3">
        <v>67</v>
      </c>
      <c r="S478" s="3">
        <v>17</v>
      </c>
      <c r="T478" s="3">
        <v>10</v>
      </c>
      <c r="U478" s="3">
        <v>66</v>
      </c>
      <c r="V478" s="3">
        <v>23</v>
      </c>
      <c r="W478" s="3">
        <v>0.318</v>
      </c>
      <c r="X478" s="3">
        <f t="shared" si="101"/>
        <v>572</v>
      </c>
      <c r="Y478" s="3">
        <v>0.38900000000000001</v>
      </c>
      <c r="Z478" s="3">
        <f t="shared" si="102"/>
        <v>791</v>
      </c>
      <c r="AA478" s="3">
        <v>0.441</v>
      </c>
      <c r="AB478" s="3">
        <f t="shared" si="103"/>
        <v>1216</v>
      </c>
      <c r="AC478" s="3">
        <v>0.83</v>
      </c>
      <c r="AD478" s="3">
        <f t="shared" si="104"/>
        <v>1170</v>
      </c>
      <c r="AE478" s="3">
        <v>118</v>
      </c>
      <c r="AF478" s="3">
        <f t="shared" si="105"/>
        <v>1290</v>
      </c>
      <c r="AG478" s="3">
        <v>267</v>
      </c>
      <c r="AH478" s="2"/>
      <c r="AI478" s="3">
        <v>4</v>
      </c>
      <c r="AJ478" s="3">
        <v>22</v>
      </c>
      <c r="AK478" s="2"/>
      <c r="AL478" s="2"/>
      <c r="AM478" s="3">
        <v>7.4</v>
      </c>
      <c r="AN478" s="3">
        <f t="shared" si="106"/>
        <v>448</v>
      </c>
      <c r="AO478" s="3">
        <f>_xlfn.IFNA(VLOOKUP(C478, 'FanGraphs Plus Stats 1-2000'!$D$2:$L$1048576, MATCH("wRC+", FanGraphs_Plus_Stats_1_1500[[#Headers],[ID]:[BABIP+]], 0), FALSE), 0)</f>
        <v>0</v>
      </c>
      <c r="AP478" s="3">
        <f t="shared" si="107"/>
        <v>942</v>
      </c>
      <c r="AQ478" s="3">
        <v>5.3</v>
      </c>
      <c r="AR478" s="3">
        <f t="shared" si="108"/>
        <v>416</v>
      </c>
      <c r="AS478" s="3">
        <v>5.3</v>
      </c>
      <c r="AT478" s="3">
        <f t="shared" si="109"/>
        <v>1057</v>
      </c>
      <c r="AU478" s="14">
        <v>3.3</v>
      </c>
      <c r="AV478" s="3">
        <f t="shared" si="110"/>
        <v>49</v>
      </c>
      <c r="AW478" s="3">
        <v>19</v>
      </c>
      <c r="AX478" s="3">
        <v>0</v>
      </c>
      <c r="AY478" s="3">
        <v>2</v>
      </c>
      <c r="AZ478" s="3">
        <v>2</v>
      </c>
      <c r="BA478" s="3">
        <v>22</v>
      </c>
      <c r="BB478" s="3" t="s">
        <v>62</v>
      </c>
      <c r="BC478" s="13">
        <f t="shared" si="111"/>
        <v>816.53137246930214</v>
      </c>
    </row>
    <row r="479" spans="1:55" x14ac:dyDescent="0.45">
      <c r="A479" s="1">
        <f t="shared" si="98"/>
        <v>448</v>
      </c>
      <c r="B479" s="3" t="s">
        <v>324</v>
      </c>
      <c r="C479" s="3" t="str">
        <f t="shared" si="99"/>
        <v>Andruw Jones - 1998</v>
      </c>
      <c r="D479" s="3">
        <v>1998</v>
      </c>
      <c r="E479" s="3">
        <v>21</v>
      </c>
      <c r="F479" s="3" t="s">
        <v>210</v>
      </c>
      <c r="G479" s="3" t="s">
        <v>52</v>
      </c>
      <c r="H479" s="3">
        <v>159</v>
      </c>
      <c r="I479" s="3">
        <v>631</v>
      </c>
      <c r="J479" s="3">
        <v>582</v>
      </c>
      <c r="K479" s="3">
        <v>89</v>
      </c>
      <c r="L479" s="3">
        <v>158</v>
      </c>
      <c r="M479" s="3">
        <v>86</v>
      </c>
      <c r="N479" s="3">
        <v>33</v>
      </c>
      <c r="O479" s="3">
        <v>8</v>
      </c>
      <c r="P479" s="3">
        <v>31</v>
      </c>
      <c r="Q479" s="3">
        <f t="shared" si="100"/>
        <v>482</v>
      </c>
      <c r="R479" s="3">
        <v>90</v>
      </c>
      <c r="S479" s="3">
        <v>27</v>
      </c>
      <c r="T479" s="3">
        <v>4</v>
      </c>
      <c r="U479" s="3">
        <v>40</v>
      </c>
      <c r="V479" s="3">
        <v>129</v>
      </c>
      <c r="W479" s="3">
        <v>0.27100000000000002</v>
      </c>
      <c r="X479" s="3">
        <f t="shared" si="101"/>
        <v>1295</v>
      </c>
      <c r="Y479" s="3">
        <v>0.32100000000000001</v>
      </c>
      <c r="Z479" s="3">
        <f t="shared" si="102"/>
        <v>1380</v>
      </c>
      <c r="AA479" s="3">
        <v>0.51500000000000001</v>
      </c>
      <c r="AB479" s="3">
        <f t="shared" si="103"/>
        <v>795</v>
      </c>
      <c r="AC479" s="3">
        <v>0.83599999999999997</v>
      </c>
      <c r="AD479" s="3">
        <f t="shared" si="104"/>
        <v>1149</v>
      </c>
      <c r="AE479" s="3">
        <v>116</v>
      </c>
      <c r="AF479" s="3">
        <f t="shared" si="105"/>
        <v>1308</v>
      </c>
      <c r="AG479" s="3">
        <v>300</v>
      </c>
      <c r="AH479" s="3">
        <v>10</v>
      </c>
      <c r="AI479" s="3">
        <v>4</v>
      </c>
      <c r="AJ479" s="3">
        <v>1</v>
      </c>
      <c r="AK479" s="3">
        <v>4</v>
      </c>
      <c r="AL479" s="3">
        <v>8</v>
      </c>
      <c r="AM479" s="3">
        <v>7.4</v>
      </c>
      <c r="AN479" s="3">
        <f t="shared" si="106"/>
        <v>448</v>
      </c>
      <c r="AO479" s="3">
        <f>_xlfn.IFNA(VLOOKUP(C479, 'FanGraphs Plus Stats 1-2000'!$D$2:$L$1048576, MATCH("wRC+", FanGraphs_Plus_Stats_1_1500[[#Headers],[ID]:[BABIP+]], 0), FALSE), 0)</f>
        <v>0</v>
      </c>
      <c r="AP479" s="3">
        <f t="shared" si="107"/>
        <v>942</v>
      </c>
      <c r="AQ479" s="3">
        <v>5.5</v>
      </c>
      <c r="AR479" s="3">
        <f t="shared" si="108"/>
        <v>354</v>
      </c>
      <c r="AS479" s="3">
        <v>3.9</v>
      </c>
      <c r="AT479" s="3">
        <f t="shared" si="109"/>
        <v>1355</v>
      </c>
      <c r="AU479" s="14">
        <v>3.9</v>
      </c>
      <c r="AV479" s="3">
        <f t="shared" si="110"/>
        <v>16</v>
      </c>
      <c r="AW479" s="3">
        <v>13</v>
      </c>
      <c r="AX479" s="3">
        <v>1</v>
      </c>
      <c r="AY479" s="3">
        <v>3</v>
      </c>
      <c r="AZ479" s="3">
        <v>4</v>
      </c>
      <c r="BA479" s="3">
        <v>35</v>
      </c>
      <c r="BB479" s="3" t="s">
        <v>68</v>
      </c>
      <c r="BC479" s="13">
        <f t="shared" si="111"/>
        <v>820.31166419724366</v>
      </c>
    </row>
    <row r="480" spans="1:55" x14ac:dyDescent="0.45">
      <c r="A480" s="1">
        <f t="shared" si="98"/>
        <v>448</v>
      </c>
      <c r="B480" s="3" t="s">
        <v>466</v>
      </c>
      <c r="C480" s="3" t="str">
        <f t="shared" si="99"/>
        <v>Pee Wee Reese - 1949</v>
      </c>
      <c r="D480" s="3">
        <v>1949</v>
      </c>
      <c r="E480" s="3">
        <v>30</v>
      </c>
      <c r="F480" s="3" t="s">
        <v>158</v>
      </c>
      <c r="G480" s="3" t="s">
        <v>52</v>
      </c>
      <c r="H480" s="3">
        <v>155</v>
      </c>
      <c r="I480" s="3">
        <v>743</v>
      </c>
      <c r="J480" s="3">
        <v>617</v>
      </c>
      <c r="K480" s="3">
        <v>132</v>
      </c>
      <c r="L480" s="3">
        <v>172</v>
      </c>
      <c r="M480" s="3">
        <v>126</v>
      </c>
      <c r="N480" s="3">
        <v>27</v>
      </c>
      <c r="O480" s="3">
        <v>3</v>
      </c>
      <c r="P480" s="3">
        <v>16</v>
      </c>
      <c r="Q480" s="3">
        <f t="shared" si="100"/>
        <v>994</v>
      </c>
      <c r="R480" s="3">
        <v>73</v>
      </c>
      <c r="S480" s="3">
        <v>26</v>
      </c>
      <c r="T480" s="3">
        <v>4</v>
      </c>
      <c r="U480" s="3">
        <v>116</v>
      </c>
      <c r="V480" s="3">
        <v>59</v>
      </c>
      <c r="W480" s="3">
        <v>0.27900000000000003</v>
      </c>
      <c r="X480" s="3">
        <f t="shared" si="101"/>
        <v>1223</v>
      </c>
      <c r="Y480" s="3">
        <v>0.39600000000000002</v>
      </c>
      <c r="Z480" s="3">
        <f t="shared" si="102"/>
        <v>670</v>
      </c>
      <c r="AA480" s="3">
        <v>0.41</v>
      </c>
      <c r="AB480" s="3">
        <f t="shared" si="103"/>
        <v>1321</v>
      </c>
      <c r="AC480" s="3">
        <v>0.80600000000000005</v>
      </c>
      <c r="AD480" s="3">
        <f t="shared" si="104"/>
        <v>1249</v>
      </c>
      <c r="AE480" s="3">
        <v>113</v>
      </c>
      <c r="AF480" s="3">
        <f t="shared" si="105"/>
        <v>1339</v>
      </c>
      <c r="AG480" s="3">
        <v>253</v>
      </c>
      <c r="AH480" s="3">
        <v>5</v>
      </c>
      <c r="AI480" s="3">
        <v>4</v>
      </c>
      <c r="AJ480" s="3">
        <v>6</v>
      </c>
      <c r="AK480" s="2"/>
      <c r="AL480" s="3">
        <v>4</v>
      </c>
      <c r="AM480" s="3">
        <v>7.4</v>
      </c>
      <c r="AN480" s="3">
        <f t="shared" si="106"/>
        <v>448</v>
      </c>
      <c r="AO480" s="3">
        <f>_xlfn.IFNA(VLOOKUP(C480, 'FanGraphs Plus Stats 1-2000'!$D$2:$L$1048576, MATCH("wRC+", FanGraphs_Plus_Stats_1_1500[[#Headers],[ID]:[BABIP+]], 0), FALSE), 0)</f>
        <v>0</v>
      </c>
      <c r="AP480" s="3">
        <f t="shared" si="107"/>
        <v>942</v>
      </c>
      <c r="AQ480" s="3">
        <v>4.8</v>
      </c>
      <c r="AR480" s="3">
        <f t="shared" si="108"/>
        <v>630</v>
      </c>
      <c r="AS480" s="3">
        <v>6.2</v>
      </c>
      <c r="AT480" s="3">
        <f t="shared" si="109"/>
        <v>682</v>
      </c>
      <c r="AU480" s="14">
        <v>2.2999999999999998</v>
      </c>
      <c r="AV480" s="3">
        <f t="shared" si="110"/>
        <v>168</v>
      </c>
      <c r="AW480" s="3">
        <v>16</v>
      </c>
      <c r="AX480" s="3">
        <v>1</v>
      </c>
      <c r="AY480" s="3">
        <v>8</v>
      </c>
      <c r="AZ480" s="3">
        <v>9</v>
      </c>
      <c r="BA480" s="3">
        <v>12</v>
      </c>
      <c r="BB480" s="3" t="s">
        <v>62</v>
      </c>
      <c r="BC480" s="13">
        <f t="shared" si="111"/>
        <v>826.74167662516209</v>
      </c>
    </row>
    <row r="481" spans="1:55" x14ac:dyDescent="0.45">
      <c r="A481" s="1">
        <f t="shared" si="98"/>
        <v>448</v>
      </c>
      <c r="B481" s="3" t="s">
        <v>489</v>
      </c>
      <c r="C481" s="3" t="str">
        <f t="shared" si="99"/>
        <v>Brett Gardner - 2010</v>
      </c>
      <c r="D481" s="3">
        <v>2010</v>
      </c>
      <c r="E481" s="3">
        <v>26</v>
      </c>
      <c r="F481" s="3" t="s">
        <v>42</v>
      </c>
      <c r="G481" s="3" t="s">
        <v>43</v>
      </c>
      <c r="H481" s="3">
        <v>150</v>
      </c>
      <c r="I481" s="3">
        <v>569</v>
      </c>
      <c r="J481" s="3">
        <v>477</v>
      </c>
      <c r="K481" s="3">
        <v>97</v>
      </c>
      <c r="L481" s="3">
        <v>132</v>
      </c>
      <c r="M481" s="3">
        <v>100</v>
      </c>
      <c r="N481" s="3">
        <v>20</v>
      </c>
      <c r="O481" s="3">
        <v>7</v>
      </c>
      <c r="P481" s="3">
        <v>5</v>
      </c>
      <c r="Q481" s="3">
        <f t="shared" si="100"/>
        <v>1277</v>
      </c>
      <c r="R481" s="3">
        <v>47</v>
      </c>
      <c r="S481" s="3">
        <v>47</v>
      </c>
      <c r="T481" s="3">
        <v>9</v>
      </c>
      <c r="U481" s="3">
        <v>79</v>
      </c>
      <c r="V481" s="3">
        <v>101</v>
      </c>
      <c r="W481" s="3">
        <v>0.27700000000000002</v>
      </c>
      <c r="X481" s="3">
        <f t="shared" si="101"/>
        <v>1241</v>
      </c>
      <c r="Y481" s="3">
        <v>0.38300000000000001</v>
      </c>
      <c r="Z481" s="3">
        <f t="shared" si="102"/>
        <v>872</v>
      </c>
      <c r="AA481" s="3">
        <v>0.379</v>
      </c>
      <c r="AB481" s="3">
        <f t="shared" si="103"/>
        <v>1374</v>
      </c>
      <c r="AC481" s="3">
        <v>0.76200000000000001</v>
      </c>
      <c r="AD481" s="3">
        <f t="shared" si="104"/>
        <v>1340</v>
      </c>
      <c r="AE481" s="3">
        <v>105</v>
      </c>
      <c r="AF481" s="3">
        <f t="shared" si="105"/>
        <v>1376</v>
      </c>
      <c r="AG481" s="3">
        <v>181</v>
      </c>
      <c r="AH481" s="3">
        <v>6</v>
      </c>
      <c r="AI481" s="3">
        <v>5</v>
      </c>
      <c r="AJ481" s="3">
        <v>5</v>
      </c>
      <c r="AK481" s="3">
        <v>3</v>
      </c>
      <c r="AL481" s="3">
        <v>1</v>
      </c>
      <c r="AM481" s="3">
        <v>7.4</v>
      </c>
      <c r="AN481" s="3">
        <f t="shared" si="106"/>
        <v>448</v>
      </c>
      <c r="AO481" s="3">
        <f>_xlfn.IFNA(VLOOKUP(C481, 'FanGraphs Plus Stats 1-2000'!$D$2:$L$1048576, MATCH("wRC+", FanGraphs_Plus_Stats_1_1500[[#Headers],[ID]:[BABIP+]], 0), FALSE), 0)</f>
        <v>0</v>
      </c>
      <c r="AP481" s="3">
        <f t="shared" si="107"/>
        <v>942</v>
      </c>
      <c r="AQ481" s="3">
        <v>5.3</v>
      </c>
      <c r="AR481" s="3">
        <f t="shared" si="108"/>
        <v>416</v>
      </c>
      <c r="AS481" s="3">
        <v>3.6</v>
      </c>
      <c r="AT481" s="3">
        <f t="shared" si="109"/>
        <v>1373</v>
      </c>
      <c r="AU481" s="14">
        <v>3.4</v>
      </c>
      <c r="AV481" s="3">
        <f t="shared" si="110"/>
        <v>39</v>
      </c>
      <c r="AW481" s="3">
        <v>7</v>
      </c>
      <c r="AX481" s="3">
        <v>3</v>
      </c>
      <c r="AY481" s="3">
        <v>8</v>
      </c>
      <c r="AZ481" s="3">
        <v>11</v>
      </c>
      <c r="BA481" s="3">
        <v>35</v>
      </c>
      <c r="BB481" s="3" t="s">
        <v>490</v>
      </c>
      <c r="BC481" s="13">
        <f t="shared" si="111"/>
        <v>834.28759009130647</v>
      </c>
    </row>
    <row r="482" spans="1:55" x14ac:dyDescent="0.45">
      <c r="A482" s="1">
        <f t="shared" si="98"/>
        <v>448</v>
      </c>
      <c r="B482" s="3" t="s">
        <v>485</v>
      </c>
      <c r="C482" s="3" t="str">
        <f t="shared" si="99"/>
        <v>Art Fletcher - 1917</v>
      </c>
      <c r="D482" s="3">
        <v>1917</v>
      </c>
      <c r="E482" s="3">
        <v>32</v>
      </c>
      <c r="F482" s="3" t="s">
        <v>101</v>
      </c>
      <c r="G482" s="3" t="s">
        <v>52</v>
      </c>
      <c r="H482" s="3">
        <v>151</v>
      </c>
      <c r="I482" s="3">
        <v>608</v>
      </c>
      <c r="J482" s="3">
        <v>557</v>
      </c>
      <c r="K482" s="3">
        <v>70</v>
      </c>
      <c r="L482" s="3">
        <v>145</v>
      </c>
      <c r="M482" s="3">
        <v>112</v>
      </c>
      <c r="N482" s="3">
        <v>24</v>
      </c>
      <c r="O482" s="3">
        <v>5</v>
      </c>
      <c r="P482" s="3">
        <v>4</v>
      </c>
      <c r="Q482" s="3">
        <f t="shared" si="100"/>
        <v>1301</v>
      </c>
      <c r="R482" s="3">
        <v>62</v>
      </c>
      <c r="S482" s="3">
        <v>12</v>
      </c>
      <c r="T482" s="2"/>
      <c r="U482" s="3">
        <v>23</v>
      </c>
      <c r="V482" s="3">
        <v>28</v>
      </c>
      <c r="W482" s="3">
        <v>0.26</v>
      </c>
      <c r="X482" s="3">
        <f t="shared" si="101"/>
        <v>1362</v>
      </c>
      <c r="Y482" s="3">
        <v>0.312</v>
      </c>
      <c r="Z482" s="3">
        <f t="shared" si="102"/>
        <v>1391</v>
      </c>
      <c r="AA482" s="3">
        <v>0.34300000000000003</v>
      </c>
      <c r="AB482" s="3">
        <f t="shared" si="103"/>
        <v>1394</v>
      </c>
      <c r="AC482" s="3">
        <v>0.65500000000000003</v>
      </c>
      <c r="AD482" s="3">
        <f t="shared" si="104"/>
        <v>1399</v>
      </c>
      <c r="AE482" s="3">
        <v>103</v>
      </c>
      <c r="AF482" s="3">
        <f t="shared" si="105"/>
        <v>1381</v>
      </c>
      <c r="AG482" s="3">
        <v>191</v>
      </c>
      <c r="AH482" s="2"/>
      <c r="AI482" s="3">
        <v>19</v>
      </c>
      <c r="AJ482" s="3">
        <v>9</v>
      </c>
      <c r="AK482" s="2"/>
      <c r="AL482" s="2"/>
      <c r="AM482" s="3">
        <v>7.4</v>
      </c>
      <c r="AN482" s="3">
        <f t="shared" si="106"/>
        <v>448</v>
      </c>
      <c r="AO482" s="3">
        <f>_xlfn.IFNA(VLOOKUP(C482, 'FanGraphs Plus Stats 1-2000'!$D$2:$L$1048576, MATCH("wRC+", FanGraphs_Plus_Stats_1_1500[[#Headers],[ID]:[BABIP+]], 0), FALSE), 0)</f>
        <v>0</v>
      </c>
      <c r="AP482" s="3">
        <f t="shared" si="107"/>
        <v>942</v>
      </c>
      <c r="AQ482" s="3">
        <v>5.4</v>
      </c>
      <c r="AR482" s="3">
        <f t="shared" si="108"/>
        <v>388</v>
      </c>
      <c r="AS482" s="3">
        <v>3.6</v>
      </c>
      <c r="AT482" s="3">
        <f t="shared" si="109"/>
        <v>1373</v>
      </c>
      <c r="AU482" s="14">
        <v>5.0999999999999996</v>
      </c>
      <c r="AV482" s="3">
        <f t="shared" si="110"/>
        <v>2</v>
      </c>
      <c r="AW482" s="3">
        <v>4</v>
      </c>
      <c r="AX482" s="3">
        <v>0</v>
      </c>
      <c r="AY482" s="3">
        <v>-1</v>
      </c>
      <c r="AZ482" s="3">
        <v>-1</v>
      </c>
      <c r="BA482" s="3">
        <v>30</v>
      </c>
      <c r="BB482" s="3" t="s">
        <v>62</v>
      </c>
      <c r="BC482" s="13">
        <f t="shared" si="111"/>
        <v>835.29689132965416</v>
      </c>
    </row>
    <row r="483" spans="1:55" x14ac:dyDescent="0.45">
      <c r="A483" s="1">
        <f t="shared" si="98"/>
        <v>482</v>
      </c>
      <c r="B483" s="3" t="s">
        <v>626</v>
      </c>
      <c r="C483" s="3" t="str">
        <f t="shared" si="99"/>
        <v>Ketel Marte - 2024</v>
      </c>
      <c r="D483" s="3">
        <v>2024</v>
      </c>
      <c r="E483" s="3">
        <v>30</v>
      </c>
      <c r="F483" s="3" t="s">
        <v>301</v>
      </c>
      <c r="G483" s="3" t="s">
        <v>52</v>
      </c>
      <c r="H483" s="3">
        <f>VLOOKUP($B483, FanGraphs_Updated_Zips_Projections[[Name]:[WAR]], MATCH(H$1, FanGraphs_Updated_Zips_Projections[[#Headers],[Name]:[WAR]], 0), FALSE)</f>
        <v>143</v>
      </c>
      <c r="I483" s="10">
        <f>(VLOOKUP($C483,'All Data'!$C$2:$AP$1401,MATCH(I$1,'All Data'!$C$1:$AP$1,0),FALSE)/VLOOKUP($C483,'All Data'!$C$2:$AP$1401,MATCH("G",'All Data'!$C$1:$AP$1,0),FALSE))*$H483</f>
        <v>616.37931034482767</v>
      </c>
      <c r="J483" s="10">
        <f>(VLOOKUP($C483,'All Data'!$C$2:$AP$1401,MATCH(J$1,'All Data'!$C$1:$AP$1,0),FALSE)/VLOOKUP($C483,'All Data'!$C$2:$AP$1401,MATCH("G",'All Data'!$C$1:$AP$1,0),FALSE))*$H483</f>
        <v>537.48275862068965</v>
      </c>
      <c r="K483" s="10">
        <f>(VLOOKUP($C483,'All Data'!$C$2:$AP$1401,MATCH(K$1,'All Data'!$C$1:$AP$1,0),FALSE)/VLOOKUP($C483,'All Data'!$C$2:$AP$1401,MATCH("G",'All Data'!$C$1:$AP$1,0),FALSE))*$H483</f>
        <v>99.853448275862064</v>
      </c>
      <c r="L483" s="10">
        <f>(VLOOKUP($C483,'All Data'!$C$2:$AP$1401,MATCH(L$1,'All Data'!$C$1:$AP$1,0),FALSE)/VLOOKUP($C483,'All Data'!$C$2:$AP$1401,MATCH("G",'All Data'!$C$1:$AP$1,0),FALSE))*$H483</f>
        <v>160.25862068965515</v>
      </c>
      <c r="M483" s="10">
        <f>(VLOOKUP($C483,'All Data'!$C$2:$AP$1401,MATCH(M$1,'All Data'!$C$1:$AP$1,0),FALSE)/VLOOKUP($C483,'All Data'!$C$2:$AP$1401,MATCH("G",'All Data'!$C$1:$AP$1,0),FALSE))*$H483</f>
        <v>96.15517241379311</v>
      </c>
      <c r="N483" s="10">
        <f>(VLOOKUP($C483,'All Data'!$C$2:$AP$1401,MATCH(N$1,'All Data'!$C$1:$AP$1,0),FALSE)/VLOOKUP($C483,'All Data'!$C$2:$AP$1401,MATCH("G",'All Data'!$C$1:$AP$1,0),FALSE))*$H483</f>
        <v>24.655172413793107</v>
      </c>
      <c r="O483" s="10">
        <f>(VLOOKUP($C483,'All Data'!$C$2:$AP$1401,MATCH(O$1,'All Data'!$C$1:$AP$1,0),FALSE)/VLOOKUP($C483,'All Data'!$C$2:$AP$1401,MATCH("G",'All Data'!$C$1:$AP$1,0),FALSE))*$H483</f>
        <v>2.4655172413793105</v>
      </c>
      <c r="P483" s="10">
        <f>(VLOOKUP($C483,'All Data'!$C$2:$AP$1401,MATCH(P$1,'All Data'!$C$1:$AP$1,0),FALSE)/VLOOKUP($C483,'All Data'!$C$2:$AP$1401,MATCH("G",'All Data'!$C$1:$AP$1,0),FALSE))*$H483</f>
        <v>36.982758620689658</v>
      </c>
      <c r="Q483" s="3">
        <f t="shared" si="100"/>
        <v>306</v>
      </c>
      <c r="R483" s="10">
        <f>(VLOOKUP($C483,'All Data'!$C$2:$AP$1401,MATCH(R$1,'All Data'!$C$1:$AP$1,0),FALSE)/VLOOKUP($C483,'All Data'!$C$2:$AP$1401,MATCH("G",'All Data'!$C$1:$AP$1,0),FALSE))*$H483</f>
        <v>99.853448275862064</v>
      </c>
      <c r="S483" s="10">
        <f>(VLOOKUP($C483,'All Data'!$C$2:$AP$1401,MATCH(S$1,'All Data'!$C$1:$AP$1,0),FALSE)/VLOOKUP($C483,'All Data'!$C$2:$AP$1401,MATCH("G",'All Data'!$C$1:$AP$1,0),FALSE))*$H483</f>
        <v>7.3965517241379306</v>
      </c>
      <c r="T483" s="10">
        <f>(VLOOKUP($C483,'All Data'!$C$2:$AP$1401,MATCH(T$1,'All Data'!$C$1:$AP$1,0),FALSE)/VLOOKUP($C483,'All Data'!$C$2:$AP$1401,MATCH("G",'All Data'!$C$1:$AP$1,0),FALSE))*$H483</f>
        <v>1.2327586206896552</v>
      </c>
      <c r="U483" s="10">
        <f>(VLOOKUP($C483,'All Data'!$C$2:$AP$1401,MATCH(U$1,'All Data'!$C$1:$AP$1,0),FALSE)/VLOOKUP($C483,'All Data'!$C$2:$AP$1401,MATCH("G",'All Data'!$C$1:$AP$1,0),FALSE))*$H483</f>
        <v>64.103448275862064</v>
      </c>
      <c r="V483" s="10">
        <f>(VLOOKUP($C483,'All Data'!$C$2:$AP$1401,MATCH(V$1,'All Data'!$C$1:$AP$1,0),FALSE)/VLOOKUP($C483,'All Data'!$C$2:$AP$1401,MATCH("G",'All Data'!$C$1:$AP$1,0),FALSE))*$H483</f>
        <v>109.71551724137932</v>
      </c>
      <c r="W483" s="11">
        <f>L483/J483</f>
        <v>0.29816513761467883</v>
      </c>
      <c r="X483" s="3">
        <f t="shared" si="101"/>
        <v>943</v>
      </c>
      <c r="Y483" s="3">
        <v>0.37</v>
      </c>
      <c r="Z483" s="3">
        <f t="shared" si="102"/>
        <v>1052</v>
      </c>
      <c r="AA483" s="3">
        <v>0.56000000000000005</v>
      </c>
      <c r="AB483" s="3">
        <f t="shared" si="103"/>
        <v>466</v>
      </c>
      <c r="AC483" s="3">
        <v>0.93</v>
      </c>
      <c r="AD483" s="3">
        <f t="shared" si="104"/>
        <v>640</v>
      </c>
      <c r="AE483" s="3">
        <v>157</v>
      </c>
      <c r="AF483" s="3">
        <f t="shared" si="105"/>
        <v>518</v>
      </c>
      <c r="AG483" s="10">
        <f>(VLOOKUP($C483,'All Data'!$C$2:$AP$1401,MATCH(AG$1,'All Data'!$C$1:$AP$1,0),FALSE)/VLOOKUP($C483,'All Data'!$C$2:$AP$1401,MATCH("G",'All Data'!$C$1:$AP$1,0),FALSE))*$H483</f>
        <v>300.79310344827587</v>
      </c>
      <c r="AH483" s="10">
        <f>(VLOOKUP($C483,'All Data'!$C$2:$AP$1401,MATCH(AH$1,'All Data'!$C$1:$AP$1,0),FALSE)/VLOOKUP($C483,'All Data'!$C$2:$AP$1401,MATCH("G",'All Data'!$C$1:$AP$1,0),FALSE))*$H483</f>
        <v>9.862068965517242</v>
      </c>
      <c r="AI483" s="10">
        <f>(VLOOKUP($C483,'All Data'!$C$2:$AP$1401,MATCH(AI$1,'All Data'!$C$1:$AP$1,0),FALSE)/VLOOKUP($C483,'All Data'!$C$2:$AP$1401,MATCH("G",'All Data'!$C$1:$AP$1,0),FALSE))*$H483</f>
        <v>3.6982758620689653</v>
      </c>
      <c r="AJ483" s="10">
        <f>(VLOOKUP($C483,'All Data'!$C$2:$AP$1401,MATCH(AJ$1,'All Data'!$C$1:$AP$1,0),FALSE)/VLOOKUP($C483,'All Data'!$C$2:$AP$1401,MATCH("G",'All Data'!$C$1:$AP$1,0),FALSE))*$H483</f>
        <v>0</v>
      </c>
      <c r="AK483" s="10">
        <f>(VLOOKUP($C483,'All Data'!$C$2:$AP$1401,MATCH(AK$1,'All Data'!$C$1:$AP$1,0),FALSE)/VLOOKUP($C483,'All Data'!$C$2:$AP$1401,MATCH("G",'All Data'!$C$1:$AP$1,0),FALSE))*$H483</f>
        <v>11.094827586206897</v>
      </c>
      <c r="AL483" s="10">
        <f>(VLOOKUP($C483,'All Data'!$C$2:$AP$1401,MATCH(AL$1,'All Data'!$C$1:$AP$1,0),FALSE)/VLOOKUP($C483,'All Data'!$C$2:$AP$1401,MATCH("G",'All Data'!$C$1:$AP$1,0),FALSE))*$H483</f>
        <v>7.3965517241379306</v>
      </c>
      <c r="AM483" s="12">
        <f>(VLOOKUP($C483,'All Data'!$C$2:$AP$1401,MATCH(AM$1,'All Data'!$C$1:$AP$1,0),FALSE)/VLOOKUP($C483,'All Data'!$C$2:$AP$1401,MATCH("G",'All Data'!$C$1:$AP$1,0),FALSE))*$H483</f>
        <v>7.3965517241379306</v>
      </c>
      <c r="AN483" s="3">
        <f t="shared" si="106"/>
        <v>482</v>
      </c>
      <c r="AO483" s="3">
        <f>_xlfn.IFNA(VLOOKUP(C483, 'FanGraphs Plus Stats 1-2000'!$D$2:$L$1048576, MATCH("wRC+", FanGraphs_Plus_Stats_1_1500[[#Headers],[ID]:[BABIP+]], 0), FALSE), 0)</f>
        <v>151</v>
      </c>
      <c r="AP483" s="3">
        <f t="shared" si="107"/>
        <v>604</v>
      </c>
      <c r="AQ483" s="12">
        <f>(VLOOKUP($C483,'All Data'!$C$2:$AP$1401,MATCH(AQ$1,'All Data'!$C$1:$AP$1,0),FALSE)/VLOOKUP($C483,'All Data'!$C$2:$AP$1401,MATCH("G",'All Data'!$C$1:$AP$1,0),FALSE))*$H483</f>
        <v>5.4241379310344833</v>
      </c>
      <c r="AR483" s="3">
        <f t="shared" si="108"/>
        <v>387</v>
      </c>
      <c r="AS483" s="12">
        <f>(VLOOKUP($C483,'All Data'!$C$2:$AP$1401,MATCH(AS$1,'All Data'!$C$1:$AP$1,0),FALSE)/VLOOKUP($C483,'All Data'!$C$2:$AP$1401,MATCH("G",'All Data'!$C$1:$AP$1,0),FALSE))*$H483</f>
        <v>6.1637931034482767</v>
      </c>
      <c r="AT483" s="3">
        <f t="shared" si="109"/>
        <v>734</v>
      </c>
      <c r="AU483" s="14">
        <f>(VLOOKUP($C483,'All Data'!$C$2:$AP$1401,MATCH(AU$1,'All Data'!$C$1:$AP$1,0),FALSE)/VLOOKUP($C483,'All Data'!$C$2:$AP$1401,MATCH("G",'All Data'!$C$1:$AP$1,0),FALSE))*$H483</f>
        <v>1.4793103448275862</v>
      </c>
      <c r="AV483" s="3">
        <f t="shared" si="110"/>
        <v>440</v>
      </c>
      <c r="AW483" s="12">
        <f>(VLOOKUP($C483,'All Data'!$C$2:$AP$1401,MATCH(AW$1,'All Data'!$C$1:$AP$1,0),FALSE)/VLOOKUP($C483,'All Data'!$C$2:$AP$1401,MATCH("G",'All Data'!$C$1:$AP$1,0),FALSE))*$H483</f>
        <v>39.448275862068968</v>
      </c>
      <c r="AX483" s="12">
        <f>(VLOOKUP($C483,'All Data'!$C$2:$AP$1401,MATCH(AX$1,'All Data'!$C$1:$AP$1,0),FALSE)/VLOOKUP($C483,'All Data'!$C$2:$AP$1401,MATCH("G",'All Data'!$C$1:$AP$1,0),FALSE))*$H483</f>
        <v>-1.2327586206896552</v>
      </c>
      <c r="AY483" s="12">
        <f>(VLOOKUP($C483,'All Data'!$C$2:$AP$1401,MATCH(AY$1,'All Data'!$C$1:$AP$1,0),FALSE)/VLOOKUP($C483,'All Data'!$C$2:$AP$1401,MATCH("G",'All Data'!$C$1:$AP$1,0),FALSE))*$H483</f>
        <v>0</v>
      </c>
      <c r="AZ483" s="12">
        <f>(VLOOKUP($C483,'All Data'!$C$2:$AP$1401,MATCH(AZ$1,'All Data'!$C$1:$AP$1,0),FALSE)/VLOOKUP($C483,'All Data'!$C$2:$AP$1401,MATCH("G",'All Data'!$C$1:$AP$1,0),FALSE))*$H483</f>
        <v>0</v>
      </c>
      <c r="BA483" s="12">
        <f>(VLOOKUP($C483,'All Data'!$C$2:$AP$1401,MATCH(BA$1,'All Data'!$C$1:$AP$1,0),FALSE)/VLOOKUP($C483,'All Data'!$C$2:$AP$1401,MATCH("G",'All Data'!$C$1:$AP$1,0),FALSE))*$H483</f>
        <v>12.327586206896553</v>
      </c>
      <c r="BB483" s="3" t="s">
        <v>971</v>
      </c>
      <c r="BC483" s="13">
        <f t="shared" si="111"/>
        <v>532.27725951348896</v>
      </c>
    </row>
    <row r="484" spans="1:55" x14ac:dyDescent="0.45">
      <c r="A484" s="1">
        <f t="shared" si="98"/>
        <v>483</v>
      </c>
      <c r="B484" s="3" t="s">
        <v>510</v>
      </c>
      <c r="C484" s="3" t="str">
        <f t="shared" si="99"/>
        <v>Frank Thomas - 1997</v>
      </c>
      <c r="D484" s="3">
        <v>1997</v>
      </c>
      <c r="E484" s="3">
        <v>29</v>
      </c>
      <c r="F484" s="3" t="s">
        <v>182</v>
      </c>
      <c r="G484" s="3" t="s">
        <v>43</v>
      </c>
      <c r="H484" s="3">
        <v>146</v>
      </c>
      <c r="I484" s="3">
        <v>649</v>
      </c>
      <c r="J484" s="3">
        <v>530</v>
      </c>
      <c r="K484" s="3">
        <v>110</v>
      </c>
      <c r="L484" s="3">
        <v>184</v>
      </c>
      <c r="M484" s="3">
        <v>114</v>
      </c>
      <c r="N484" s="3">
        <v>35</v>
      </c>
      <c r="O484" s="3">
        <v>0</v>
      </c>
      <c r="P484" s="3">
        <v>35</v>
      </c>
      <c r="Q484" s="3">
        <f t="shared" si="100"/>
        <v>341</v>
      </c>
      <c r="R484" s="3">
        <v>125</v>
      </c>
      <c r="S484" s="3">
        <v>1</v>
      </c>
      <c r="T484" s="3">
        <v>1</v>
      </c>
      <c r="U484" s="3">
        <v>109</v>
      </c>
      <c r="V484" s="3">
        <v>69</v>
      </c>
      <c r="W484" s="3">
        <v>0.34699999999999998</v>
      </c>
      <c r="X484" s="3">
        <f t="shared" si="101"/>
        <v>215</v>
      </c>
      <c r="Y484" s="3">
        <v>0.45600000000000002</v>
      </c>
      <c r="Z484" s="3">
        <f t="shared" si="102"/>
        <v>101</v>
      </c>
      <c r="AA484" s="3">
        <v>0.61099999999999999</v>
      </c>
      <c r="AB484" s="3">
        <f t="shared" si="103"/>
        <v>215</v>
      </c>
      <c r="AC484" s="3">
        <v>1.0669999999999999</v>
      </c>
      <c r="AD484" s="3">
        <f t="shared" si="104"/>
        <v>137</v>
      </c>
      <c r="AE484" s="3">
        <v>181</v>
      </c>
      <c r="AF484" s="3">
        <f t="shared" si="105"/>
        <v>137</v>
      </c>
      <c r="AG484" s="3">
        <v>324</v>
      </c>
      <c r="AH484" s="3">
        <v>15</v>
      </c>
      <c r="AI484" s="3">
        <v>3</v>
      </c>
      <c r="AJ484" s="3">
        <v>0</v>
      </c>
      <c r="AK484" s="3">
        <v>7</v>
      </c>
      <c r="AL484" s="3">
        <v>9</v>
      </c>
      <c r="AM484" s="3">
        <v>7.3</v>
      </c>
      <c r="AN484" s="3">
        <f t="shared" si="106"/>
        <v>483</v>
      </c>
      <c r="AO484" s="3">
        <f>_xlfn.IFNA(VLOOKUP(C484, 'FanGraphs Plus Stats 1-2000'!$D$2:$L$1048576, MATCH("wRC+", FanGraphs_Plus_Stats_1_1500[[#Headers],[ID]:[BABIP+]], 0), FALSE), 0)</f>
        <v>179</v>
      </c>
      <c r="AP484" s="3">
        <f t="shared" si="107"/>
        <v>112</v>
      </c>
      <c r="AQ484" s="3">
        <v>5</v>
      </c>
      <c r="AR484" s="3">
        <f t="shared" si="108"/>
        <v>541</v>
      </c>
      <c r="AS484" s="3">
        <v>7.6</v>
      </c>
      <c r="AT484" s="3">
        <f t="shared" si="109"/>
        <v>235</v>
      </c>
      <c r="AU484" s="14">
        <v>-1.2</v>
      </c>
      <c r="AV484" s="3">
        <f t="shared" si="110"/>
        <v>1344</v>
      </c>
      <c r="AW484" s="3">
        <v>67</v>
      </c>
      <c r="AX484" s="3">
        <v>-1</v>
      </c>
      <c r="AY484" s="3">
        <v>0</v>
      </c>
      <c r="AZ484" s="3">
        <v>-2</v>
      </c>
      <c r="BA484" s="3">
        <v>-4</v>
      </c>
      <c r="BB484" s="3" t="s">
        <v>511</v>
      </c>
      <c r="BC484" s="13">
        <f t="shared" si="111"/>
        <v>194.96735811283361</v>
      </c>
    </row>
    <row r="485" spans="1:55" x14ac:dyDescent="0.45">
      <c r="A485" s="1">
        <f t="shared" si="98"/>
        <v>483</v>
      </c>
      <c r="B485" s="3" t="s">
        <v>509</v>
      </c>
      <c r="C485" s="3" t="str">
        <f t="shared" si="99"/>
        <v>Carlos Delgado - 2000</v>
      </c>
      <c r="D485" s="3">
        <v>2000</v>
      </c>
      <c r="E485" s="3">
        <v>28</v>
      </c>
      <c r="F485" s="3" t="s">
        <v>308</v>
      </c>
      <c r="G485" s="3" t="s">
        <v>43</v>
      </c>
      <c r="H485" s="3">
        <v>162</v>
      </c>
      <c r="I485" s="3">
        <v>711</v>
      </c>
      <c r="J485" s="3">
        <v>569</v>
      </c>
      <c r="K485" s="3">
        <v>115</v>
      </c>
      <c r="L485" s="3">
        <v>196</v>
      </c>
      <c r="M485" s="3">
        <v>97</v>
      </c>
      <c r="N485" s="3">
        <v>57</v>
      </c>
      <c r="O485" s="3">
        <v>1</v>
      </c>
      <c r="P485" s="3">
        <v>41</v>
      </c>
      <c r="Q485" s="3">
        <f t="shared" si="100"/>
        <v>165</v>
      </c>
      <c r="R485" s="3">
        <v>137</v>
      </c>
      <c r="S485" s="3">
        <v>0</v>
      </c>
      <c r="T485" s="3">
        <v>1</v>
      </c>
      <c r="U485" s="3">
        <v>123</v>
      </c>
      <c r="V485" s="3">
        <v>104</v>
      </c>
      <c r="W485" s="3">
        <v>0.34399999999999997</v>
      </c>
      <c r="X485" s="3">
        <f t="shared" si="101"/>
        <v>240</v>
      </c>
      <c r="Y485" s="3">
        <v>0.47</v>
      </c>
      <c r="Z485" s="3">
        <f t="shared" si="102"/>
        <v>49</v>
      </c>
      <c r="AA485" s="3">
        <v>0.66400000000000003</v>
      </c>
      <c r="AB485" s="3">
        <f t="shared" si="103"/>
        <v>67</v>
      </c>
      <c r="AC485" s="3">
        <v>1.1339999999999999</v>
      </c>
      <c r="AD485" s="3">
        <f t="shared" si="104"/>
        <v>50</v>
      </c>
      <c r="AE485" s="3">
        <v>181</v>
      </c>
      <c r="AF485" s="3">
        <f t="shared" si="105"/>
        <v>137</v>
      </c>
      <c r="AG485" s="3">
        <v>378</v>
      </c>
      <c r="AH485" s="3">
        <v>12</v>
      </c>
      <c r="AI485" s="3">
        <v>15</v>
      </c>
      <c r="AJ485" s="3">
        <v>0</v>
      </c>
      <c r="AK485" s="3">
        <v>4</v>
      </c>
      <c r="AL485" s="3">
        <v>18</v>
      </c>
      <c r="AM485" s="3">
        <v>7.3</v>
      </c>
      <c r="AN485" s="3">
        <f t="shared" si="106"/>
        <v>483</v>
      </c>
      <c r="AO485" s="3">
        <f>_xlfn.IFNA(VLOOKUP(C485, 'FanGraphs Plus Stats 1-2000'!$D$2:$L$1048576, MATCH("wRC+", FanGraphs_Plus_Stats_1_1500[[#Headers],[ID]:[BABIP+]], 0), FALSE), 0)</f>
        <v>179</v>
      </c>
      <c r="AP485" s="3">
        <f t="shared" si="107"/>
        <v>112</v>
      </c>
      <c r="AQ485" s="3">
        <v>4.8</v>
      </c>
      <c r="AR485" s="3">
        <f t="shared" si="108"/>
        <v>630</v>
      </c>
      <c r="AS485" s="3">
        <v>8.1</v>
      </c>
      <c r="AT485" s="3">
        <f t="shared" si="109"/>
        <v>175</v>
      </c>
      <c r="AU485" s="14">
        <v>-1.6</v>
      </c>
      <c r="AV485" s="3">
        <f t="shared" si="110"/>
        <v>1382</v>
      </c>
      <c r="AW485" s="3">
        <v>74</v>
      </c>
      <c r="AX485" s="3">
        <v>1</v>
      </c>
      <c r="AY485" s="3">
        <v>-4</v>
      </c>
      <c r="AZ485" s="3">
        <v>-3</v>
      </c>
      <c r="BA485" s="3">
        <v>-9</v>
      </c>
      <c r="BB485" s="3" t="s">
        <v>56</v>
      </c>
      <c r="BC485" s="13">
        <f t="shared" si="111"/>
        <v>194.96735811283361</v>
      </c>
    </row>
    <row r="486" spans="1:55" x14ac:dyDescent="0.45">
      <c r="A486" s="1">
        <f t="shared" si="98"/>
        <v>483</v>
      </c>
      <c r="B486" s="3" t="s">
        <v>428</v>
      </c>
      <c r="C486" s="3" t="str">
        <f t="shared" si="99"/>
        <v>Chipper Jones - 2008</v>
      </c>
      <c r="D486" s="3">
        <v>2008</v>
      </c>
      <c r="E486" s="3">
        <v>36</v>
      </c>
      <c r="F486" s="3" t="s">
        <v>210</v>
      </c>
      <c r="G486" s="3" t="s">
        <v>52</v>
      </c>
      <c r="H486" s="3">
        <v>128</v>
      </c>
      <c r="I486" s="3">
        <v>534</v>
      </c>
      <c r="J486" s="3">
        <v>439</v>
      </c>
      <c r="K486" s="3">
        <v>82</v>
      </c>
      <c r="L486" s="3">
        <v>160</v>
      </c>
      <c r="M486" s="3">
        <v>113</v>
      </c>
      <c r="N486" s="3">
        <v>24</v>
      </c>
      <c r="O486" s="3">
        <v>1</v>
      </c>
      <c r="P486" s="3">
        <v>22</v>
      </c>
      <c r="Q486" s="3">
        <f t="shared" si="100"/>
        <v>811</v>
      </c>
      <c r="R486" s="3">
        <v>75</v>
      </c>
      <c r="S486" s="3">
        <v>4</v>
      </c>
      <c r="T486" s="3">
        <v>0</v>
      </c>
      <c r="U486" s="3">
        <v>90</v>
      </c>
      <c r="V486" s="3">
        <v>61</v>
      </c>
      <c r="W486" s="3">
        <v>0.36399999999999999</v>
      </c>
      <c r="X486" s="3">
        <f t="shared" si="101"/>
        <v>99</v>
      </c>
      <c r="Y486" s="3">
        <v>0.47</v>
      </c>
      <c r="Z486" s="3">
        <f t="shared" si="102"/>
        <v>49</v>
      </c>
      <c r="AA486" s="3">
        <v>0.57399999999999995</v>
      </c>
      <c r="AB486" s="3">
        <f t="shared" si="103"/>
        <v>400</v>
      </c>
      <c r="AC486" s="3">
        <v>1.044</v>
      </c>
      <c r="AD486" s="3">
        <f t="shared" si="104"/>
        <v>183</v>
      </c>
      <c r="AE486" s="3">
        <v>176</v>
      </c>
      <c r="AF486" s="3">
        <f t="shared" si="105"/>
        <v>184</v>
      </c>
      <c r="AG486" s="3">
        <v>252</v>
      </c>
      <c r="AH486" s="3">
        <v>13</v>
      </c>
      <c r="AI486" s="3">
        <v>1</v>
      </c>
      <c r="AJ486" s="3">
        <v>0</v>
      </c>
      <c r="AK486" s="3">
        <v>4</v>
      </c>
      <c r="AL486" s="3">
        <v>16</v>
      </c>
      <c r="AM486" s="3">
        <v>7.3</v>
      </c>
      <c r="AN486" s="3">
        <f t="shared" si="106"/>
        <v>483</v>
      </c>
      <c r="AO486" s="3">
        <f>_xlfn.IFNA(VLOOKUP(C486, 'FanGraphs Plus Stats 1-2000'!$D$2:$L$1048576, MATCH("wRC+", FanGraphs_Plus_Stats_1_1500[[#Headers],[ID]:[BABIP+]], 0), FALSE), 0)</f>
        <v>174</v>
      </c>
      <c r="AP486" s="3">
        <f t="shared" si="107"/>
        <v>167</v>
      </c>
      <c r="AQ486" s="3">
        <v>5.7</v>
      </c>
      <c r="AR486" s="3">
        <f t="shared" si="108"/>
        <v>307</v>
      </c>
      <c r="AS486" s="3">
        <v>6.4</v>
      </c>
      <c r="AT486" s="3">
        <f t="shared" si="109"/>
        <v>590</v>
      </c>
      <c r="AU486" s="14">
        <v>1.2</v>
      </c>
      <c r="AV486" s="3">
        <f t="shared" si="110"/>
        <v>502</v>
      </c>
      <c r="AW486" s="3">
        <v>50</v>
      </c>
      <c r="AX486" s="3">
        <v>-1</v>
      </c>
      <c r="AY486" s="3">
        <v>-2</v>
      </c>
      <c r="AZ486" s="3">
        <v>-2</v>
      </c>
      <c r="BA486" s="3">
        <v>10</v>
      </c>
      <c r="BB486" s="3" t="s">
        <v>497</v>
      </c>
      <c r="BC486" s="13">
        <f t="shared" si="111"/>
        <v>245.75015945874716</v>
      </c>
    </row>
    <row r="487" spans="1:55" x14ac:dyDescent="0.45">
      <c r="A487" s="1">
        <f t="shared" si="98"/>
        <v>483</v>
      </c>
      <c r="B487" s="3" t="s">
        <v>1146</v>
      </c>
      <c r="C487" s="3" t="str">
        <f t="shared" si="99"/>
        <v>Magglio Ordonez - 2007</v>
      </c>
      <c r="D487" s="3">
        <v>2007</v>
      </c>
      <c r="E487" s="3">
        <v>33</v>
      </c>
      <c r="F487" s="3" t="s">
        <v>70</v>
      </c>
      <c r="G487" s="3" t="s">
        <v>43</v>
      </c>
      <c r="H487" s="3">
        <v>157</v>
      </c>
      <c r="I487" s="3">
        <v>679</v>
      </c>
      <c r="J487" s="3">
        <v>595</v>
      </c>
      <c r="K487" s="3">
        <v>117</v>
      </c>
      <c r="L487" s="3">
        <v>216</v>
      </c>
      <c r="M487" s="3">
        <v>134</v>
      </c>
      <c r="N487" s="3">
        <v>54</v>
      </c>
      <c r="O487" s="3">
        <v>0</v>
      </c>
      <c r="P487" s="3">
        <v>28</v>
      </c>
      <c r="Q487" s="3">
        <f t="shared" si="100"/>
        <v>601</v>
      </c>
      <c r="R487" s="3">
        <v>139</v>
      </c>
      <c r="S487" s="3">
        <v>4</v>
      </c>
      <c r="T487" s="3">
        <v>1</v>
      </c>
      <c r="U487" s="3">
        <v>76</v>
      </c>
      <c r="V487" s="3">
        <v>79</v>
      </c>
      <c r="W487" s="3">
        <v>0.36299999999999999</v>
      </c>
      <c r="X487" s="3">
        <f t="shared" si="101"/>
        <v>103</v>
      </c>
      <c r="Y487" s="3">
        <v>0.434</v>
      </c>
      <c r="Z487" s="3">
        <f t="shared" si="102"/>
        <v>243</v>
      </c>
      <c r="AA487" s="3">
        <v>0.59499999999999997</v>
      </c>
      <c r="AB487" s="3">
        <f t="shared" si="103"/>
        <v>290</v>
      </c>
      <c r="AC487" s="3">
        <v>1.0289999999999999</v>
      </c>
      <c r="AD487" s="3">
        <f t="shared" si="104"/>
        <v>238</v>
      </c>
      <c r="AE487" s="3">
        <v>166</v>
      </c>
      <c r="AF487" s="3">
        <f t="shared" si="105"/>
        <v>341</v>
      </c>
      <c r="AG487" s="3">
        <v>354</v>
      </c>
      <c r="AH487" s="3">
        <v>20</v>
      </c>
      <c r="AI487" s="3">
        <v>2</v>
      </c>
      <c r="AJ487" s="3">
        <v>0</v>
      </c>
      <c r="AK487" s="3">
        <v>5</v>
      </c>
      <c r="AL487" s="3">
        <v>8</v>
      </c>
      <c r="AM487" s="3">
        <v>7.3</v>
      </c>
      <c r="AN487" s="3">
        <f t="shared" si="106"/>
        <v>483</v>
      </c>
      <c r="AO487" s="3">
        <f>_xlfn.IFNA(VLOOKUP(C487, 'FanGraphs Plus Stats 1-2000'!$D$2:$L$1048576, MATCH("wRC+", FanGraphs_Plus_Stats_1_1500[[#Headers],[ID]:[BABIP+]], 0), FALSE), 0)</f>
        <v>169</v>
      </c>
      <c r="AP487" s="3">
        <f t="shared" si="107"/>
        <v>241</v>
      </c>
      <c r="AQ487" s="3">
        <v>4.9000000000000004</v>
      </c>
      <c r="AR487" s="3">
        <f t="shared" si="108"/>
        <v>578</v>
      </c>
      <c r="AS487" s="3">
        <v>7.2</v>
      </c>
      <c r="AT487" s="3">
        <f t="shared" si="109"/>
        <v>332</v>
      </c>
      <c r="AU487" s="14">
        <v>-0.5</v>
      </c>
      <c r="AV487" s="3">
        <f t="shared" si="110"/>
        <v>1170</v>
      </c>
      <c r="AW487" s="3">
        <v>57</v>
      </c>
      <c r="AX487" s="3">
        <v>-3</v>
      </c>
      <c r="AY487" s="3">
        <v>2</v>
      </c>
      <c r="AZ487" s="3">
        <v>-1</v>
      </c>
      <c r="BA487" s="3">
        <v>1</v>
      </c>
      <c r="BB487" s="3" t="s">
        <v>338</v>
      </c>
      <c r="BC487" s="13">
        <f t="shared" si="111"/>
        <v>341.11921540380621</v>
      </c>
    </row>
    <row r="488" spans="1:55" x14ac:dyDescent="0.45">
      <c r="A488" s="1">
        <f t="shared" si="98"/>
        <v>483</v>
      </c>
      <c r="B488" s="3" t="s">
        <v>515</v>
      </c>
      <c r="C488" s="3" t="str">
        <f t="shared" si="99"/>
        <v>Christian Yelich - 2018</v>
      </c>
      <c r="D488" s="3">
        <v>2018</v>
      </c>
      <c r="E488" s="3">
        <v>26</v>
      </c>
      <c r="F488" s="3" t="s">
        <v>90</v>
      </c>
      <c r="G488" s="3" t="s">
        <v>52</v>
      </c>
      <c r="H488" s="3">
        <v>147</v>
      </c>
      <c r="I488" s="3">
        <v>651</v>
      </c>
      <c r="J488" s="3">
        <v>574</v>
      </c>
      <c r="K488" s="3">
        <v>118</v>
      </c>
      <c r="L488" s="3">
        <v>187</v>
      </c>
      <c r="M488" s="3">
        <v>110</v>
      </c>
      <c r="N488" s="3">
        <v>34</v>
      </c>
      <c r="O488" s="3">
        <v>7</v>
      </c>
      <c r="P488" s="3">
        <v>36</v>
      </c>
      <c r="Q488" s="3">
        <f t="shared" si="100"/>
        <v>307</v>
      </c>
      <c r="R488" s="3">
        <v>110</v>
      </c>
      <c r="S488" s="3">
        <v>22</v>
      </c>
      <c r="T488" s="3">
        <v>4</v>
      </c>
      <c r="U488" s="3">
        <v>68</v>
      </c>
      <c r="V488" s="3">
        <v>135</v>
      </c>
      <c r="W488" s="3">
        <v>0.32600000000000001</v>
      </c>
      <c r="X488" s="3">
        <f t="shared" si="101"/>
        <v>449</v>
      </c>
      <c r="Y488" s="3">
        <v>0.40200000000000002</v>
      </c>
      <c r="Z488" s="3">
        <f t="shared" si="102"/>
        <v>594</v>
      </c>
      <c r="AA488" s="3">
        <v>0.59799999999999998</v>
      </c>
      <c r="AB488" s="3">
        <f t="shared" si="103"/>
        <v>271</v>
      </c>
      <c r="AC488" s="3">
        <v>1</v>
      </c>
      <c r="AD488" s="3">
        <f t="shared" si="104"/>
        <v>331</v>
      </c>
      <c r="AE488" s="3">
        <v>164</v>
      </c>
      <c r="AF488" s="3">
        <f t="shared" si="105"/>
        <v>380</v>
      </c>
      <c r="AG488" s="3">
        <v>343</v>
      </c>
      <c r="AH488" s="3">
        <v>14</v>
      </c>
      <c r="AI488" s="3">
        <v>7</v>
      </c>
      <c r="AJ488" s="3">
        <v>0</v>
      </c>
      <c r="AK488" s="3">
        <v>2</v>
      </c>
      <c r="AL488" s="3">
        <v>2</v>
      </c>
      <c r="AM488" s="3">
        <v>7.3</v>
      </c>
      <c r="AN488" s="3">
        <f t="shared" si="106"/>
        <v>483</v>
      </c>
      <c r="AO488" s="3">
        <f>_xlfn.IFNA(VLOOKUP(C488, 'FanGraphs Plus Stats 1-2000'!$D$2:$L$1048576, MATCH("wRC+", FanGraphs_Plus_Stats_1_1500[[#Headers],[ID]:[BABIP+]], 0), FALSE), 0)</f>
        <v>167</v>
      </c>
      <c r="AP488" s="3">
        <f t="shared" si="107"/>
        <v>266</v>
      </c>
      <c r="AQ488" s="3">
        <v>5.3</v>
      </c>
      <c r="AR488" s="3">
        <f t="shared" si="108"/>
        <v>416</v>
      </c>
      <c r="AS488" s="3">
        <v>7.3</v>
      </c>
      <c r="AT488" s="3">
        <f t="shared" si="109"/>
        <v>307</v>
      </c>
      <c r="AU488" s="14">
        <v>-0.7</v>
      </c>
      <c r="AV488" s="3">
        <f t="shared" si="110"/>
        <v>1242</v>
      </c>
      <c r="AW488" s="3">
        <v>52</v>
      </c>
      <c r="AX488" s="3">
        <v>2</v>
      </c>
      <c r="AY488" s="3">
        <v>4</v>
      </c>
      <c r="AZ488" s="3">
        <v>7</v>
      </c>
      <c r="BA488" s="3">
        <v>1</v>
      </c>
      <c r="BB488" s="3" t="s">
        <v>516</v>
      </c>
      <c r="BC488" s="13">
        <f t="shared" si="111"/>
        <v>365.4860354359077</v>
      </c>
    </row>
    <row r="489" spans="1:55" x14ac:dyDescent="0.45">
      <c r="A489" s="1">
        <f t="shared" si="98"/>
        <v>483</v>
      </c>
      <c r="B489" s="3" t="s">
        <v>327</v>
      </c>
      <c r="C489" s="3" t="str">
        <f t="shared" si="99"/>
        <v>Eddie Mathews - 1960</v>
      </c>
      <c r="D489" s="3">
        <v>1960</v>
      </c>
      <c r="E489" s="3">
        <v>28</v>
      </c>
      <c r="F489" s="3" t="s">
        <v>171</v>
      </c>
      <c r="G489" s="3" t="s">
        <v>52</v>
      </c>
      <c r="H489" s="3">
        <v>153</v>
      </c>
      <c r="I489" s="3">
        <v>671</v>
      </c>
      <c r="J489" s="3">
        <v>548</v>
      </c>
      <c r="K489" s="3">
        <v>108</v>
      </c>
      <c r="L489" s="3">
        <v>152</v>
      </c>
      <c r="M489" s="3">
        <v>87</v>
      </c>
      <c r="N489" s="3">
        <v>19</v>
      </c>
      <c r="O489" s="3">
        <v>7</v>
      </c>
      <c r="P489" s="3">
        <v>39</v>
      </c>
      <c r="Q489" s="3">
        <f t="shared" si="100"/>
        <v>217</v>
      </c>
      <c r="R489" s="3">
        <v>124</v>
      </c>
      <c r="S489" s="3">
        <v>7</v>
      </c>
      <c r="T489" s="3">
        <v>3</v>
      </c>
      <c r="U489" s="3">
        <v>111</v>
      </c>
      <c r="V489" s="3">
        <v>113</v>
      </c>
      <c r="W489" s="3">
        <v>0.27700000000000002</v>
      </c>
      <c r="X489" s="3">
        <f t="shared" si="101"/>
        <v>1241</v>
      </c>
      <c r="Y489" s="3">
        <v>0.39700000000000002</v>
      </c>
      <c r="Z489" s="3">
        <f t="shared" si="102"/>
        <v>659</v>
      </c>
      <c r="AA489" s="3">
        <v>0.55100000000000005</v>
      </c>
      <c r="AB489" s="3">
        <f t="shared" si="103"/>
        <v>532</v>
      </c>
      <c r="AC489" s="3">
        <v>0.94799999999999995</v>
      </c>
      <c r="AD489" s="3">
        <f t="shared" si="104"/>
        <v>551</v>
      </c>
      <c r="AE489" s="3">
        <v>166</v>
      </c>
      <c r="AF489" s="3">
        <f t="shared" si="105"/>
        <v>341</v>
      </c>
      <c r="AG489" s="3">
        <v>302</v>
      </c>
      <c r="AH489" s="3">
        <v>8</v>
      </c>
      <c r="AI489" s="3">
        <v>2</v>
      </c>
      <c r="AJ489" s="3">
        <v>4</v>
      </c>
      <c r="AK489" s="3">
        <v>6</v>
      </c>
      <c r="AL489" s="3">
        <v>3</v>
      </c>
      <c r="AM489" s="3">
        <v>7.3</v>
      </c>
      <c r="AN489" s="3">
        <f t="shared" si="106"/>
        <v>483</v>
      </c>
      <c r="AO489" s="3">
        <f>_xlfn.IFNA(VLOOKUP(C489, 'FanGraphs Plus Stats 1-2000'!$D$2:$L$1048576, MATCH("wRC+", FanGraphs_Plus_Stats_1_1500[[#Headers],[ID]:[BABIP+]], 0), FALSE), 0)</f>
        <v>165</v>
      </c>
      <c r="AP489" s="3">
        <f t="shared" si="107"/>
        <v>302</v>
      </c>
      <c r="AQ489" s="3">
        <v>4.8</v>
      </c>
      <c r="AR489" s="3">
        <f t="shared" si="108"/>
        <v>630</v>
      </c>
      <c r="AS489" s="3">
        <v>8</v>
      </c>
      <c r="AT489" s="3">
        <f t="shared" si="109"/>
        <v>187</v>
      </c>
      <c r="AU489" s="14">
        <v>-0.3</v>
      </c>
      <c r="AV489" s="3">
        <f t="shared" si="110"/>
        <v>1091</v>
      </c>
      <c r="AW489" s="3">
        <v>48</v>
      </c>
      <c r="AX489" s="3">
        <v>0</v>
      </c>
      <c r="AY489" s="3">
        <v>1</v>
      </c>
      <c r="AZ489" s="3">
        <v>1</v>
      </c>
      <c r="BA489" s="3">
        <v>-5</v>
      </c>
      <c r="BB489" s="3" t="s">
        <v>140</v>
      </c>
      <c r="BC489" s="13">
        <f t="shared" si="111"/>
        <v>367.76422850636123</v>
      </c>
    </row>
    <row r="490" spans="1:55" x14ac:dyDescent="0.45">
      <c r="A490" s="1">
        <f t="shared" si="98"/>
        <v>483</v>
      </c>
      <c r="B490" s="3" t="s">
        <v>505</v>
      </c>
      <c r="C490" s="3" t="str">
        <f t="shared" si="99"/>
        <v>Carlton Fisk - 1972</v>
      </c>
      <c r="D490" s="3">
        <v>1972</v>
      </c>
      <c r="E490" s="3">
        <v>24</v>
      </c>
      <c r="F490" s="3" t="s">
        <v>48</v>
      </c>
      <c r="G490" s="3" t="s">
        <v>43</v>
      </c>
      <c r="H490" s="3">
        <v>131</v>
      </c>
      <c r="I490" s="3">
        <v>514</v>
      </c>
      <c r="J490" s="3">
        <v>457</v>
      </c>
      <c r="K490" s="3">
        <v>74</v>
      </c>
      <c r="L490" s="3">
        <v>134</v>
      </c>
      <c r="M490" s="3">
        <v>75</v>
      </c>
      <c r="N490" s="3">
        <v>28</v>
      </c>
      <c r="O490" s="3">
        <v>9</v>
      </c>
      <c r="P490" s="3">
        <v>22</v>
      </c>
      <c r="Q490" s="3">
        <f t="shared" si="100"/>
        <v>811</v>
      </c>
      <c r="R490" s="3">
        <v>61</v>
      </c>
      <c r="S490" s="3">
        <v>5</v>
      </c>
      <c r="T490" s="3">
        <v>2</v>
      </c>
      <c r="U490" s="3">
        <v>52</v>
      </c>
      <c r="V490" s="3">
        <v>83</v>
      </c>
      <c r="W490" s="3">
        <v>0.29299999999999998</v>
      </c>
      <c r="X490" s="3">
        <f t="shared" si="101"/>
        <v>1019</v>
      </c>
      <c r="Y490" s="3">
        <v>0.37</v>
      </c>
      <c r="Z490" s="3">
        <f t="shared" si="102"/>
        <v>1052</v>
      </c>
      <c r="AA490" s="3">
        <v>0.53800000000000003</v>
      </c>
      <c r="AB490" s="3">
        <f t="shared" si="103"/>
        <v>622</v>
      </c>
      <c r="AC490" s="3">
        <v>0.90900000000000003</v>
      </c>
      <c r="AD490" s="3">
        <f t="shared" si="104"/>
        <v>769</v>
      </c>
      <c r="AE490" s="3">
        <v>162</v>
      </c>
      <c r="AF490" s="3">
        <f t="shared" si="105"/>
        <v>412</v>
      </c>
      <c r="AG490" s="3">
        <v>246</v>
      </c>
      <c r="AH490" s="3">
        <v>11</v>
      </c>
      <c r="AI490" s="3">
        <v>4</v>
      </c>
      <c r="AJ490" s="3">
        <v>1</v>
      </c>
      <c r="AK490" s="3">
        <v>0</v>
      </c>
      <c r="AL490" s="3">
        <v>6</v>
      </c>
      <c r="AM490" s="3">
        <v>7.3</v>
      </c>
      <c r="AN490" s="3">
        <f t="shared" si="106"/>
        <v>483</v>
      </c>
      <c r="AO490" s="3">
        <f>_xlfn.IFNA(VLOOKUP(C490, 'FanGraphs Plus Stats 1-2000'!$D$2:$L$1048576, MATCH("wRC+", FanGraphs_Plus_Stats_1_1500[[#Headers],[ID]:[BABIP+]], 0), FALSE), 0)</f>
        <v>165</v>
      </c>
      <c r="AP490" s="3">
        <f t="shared" si="107"/>
        <v>302</v>
      </c>
      <c r="AQ490" s="3">
        <v>5.3</v>
      </c>
      <c r="AR490" s="3">
        <f t="shared" si="108"/>
        <v>416</v>
      </c>
      <c r="AS490" s="3">
        <v>7.3</v>
      </c>
      <c r="AT490" s="3">
        <f t="shared" si="109"/>
        <v>307</v>
      </c>
      <c r="AU490" s="14">
        <v>1</v>
      </c>
      <c r="AV490" s="3">
        <f t="shared" si="110"/>
        <v>568</v>
      </c>
      <c r="AW490" s="3">
        <v>36</v>
      </c>
      <c r="AX490" s="3">
        <v>-1</v>
      </c>
      <c r="AY490" s="3">
        <v>1</v>
      </c>
      <c r="AZ490" s="3">
        <v>0</v>
      </c>
      <c r="BA490" s="3">
        <v>1</v>
      </c>
      <c r="BB490" s="3" t="s">
        <v>259</v>
      </c>
      <c r="BC490" s="13">
        <f t="shared" si="111"/>
        <v>391.69716649966307</v>
      </c>
    </row>
    <row r="491" spans="1:55" ht="26.65" x14ac:dyDescent="0.45">
      <c r="A491" s="1">
        <f t="shared" si="98"/>
        <v>483</v>
      </c>
      <c r="B491" s="3" t="s">
        <v>63</v>
      </c>
      <c r="C491" s="3" t="str">
        <f t="shared" si="99"/>
        <v>Honus Wagner - 1902</v>
      </c>
      <c r="D491" s="3">
        <v>1902</v>
      </c>
      <c r="E491" s="3">
        <v>28</v>
      </c>
      <c r="F491" s="3" t="s">
        <v>64</v>
      </c>
      <c r="G491" s="3" t="s">
        <v>52</v>
      </c>
      <c r="H491" s="3">
        <v>136</v>
      </c>
      <c r="I491" s="3">
        <v>600</v>
      </c>
      <c r="J491" s="3">
        <v>534</v>
      </c>
      <c r="K491" s="3">
        <v>105</v>
      </c>
      <c r="L491" s="3">
        <v>176</v>
      </c>
      <c r="M491" s="3">
        <v>127</v>
      </c>
      <c r="N491" s="3">
        <v>30</v>
      </c>
      <c r="O491" s="3">
        <v>16</v>
      </c>
      <c r="P491" s="3">
        <v>3</v>
      </c>
      <c r="Q491" s="3">
        <f t="shared" si="100"/>
        <v>1323</v>
      </c>
      <c r="R491" s="3">
        <v>91</v>
      </c>
      <c r="S491" s="3">
        <v>42</v>
      </c>
      <c r="T491" s="2"/>
      <c r="U491" s="3">
        <v>43</v>
      </c>
      <c r="V491" s="3">
        <v>51</v>
      </c>
      <c r="W491" s="3">
        <v>0.33</v>
      </c>
      <c r="X491" s="3">
        <f t="shared" si="101"/>
        <v>381</v>
      </c>
      <c r="Y491" s="3">
        <v>0.39400000000000002</v>
      </c>
      <c r="Z491" s="3">
        <f t="shared" si="102"/>
        <v>698</v>
      </c>
      <c r="AA491" s="3">
        <v>0.46300000000000002</v>
      </c>
      <c r="AB491" s="3">
        <f t="shared" si="103"/>
        <v>1117</v>
      </c>
      <c r="AC491" s="3">
        <v>0.85699999999999998</v>
      </c>
      <c r="AD491" s="3">
        <f t="shared" si="104"/>
        <v>1043</v>
      </c>
      <c r="AE491" s="3">
        <v>161</v>
      </c>
      <c r="AF491" s="3">
        <f t="shared" si="105"/>
        <v>436</v>
      </c>
      <c r="AG491" s="3">
        <v>247</v>
      </c>
      <c r="AH491" s="2"/>
      <c r="AI491" s="3">
        <v>14</v>
      </c>
      <c r="AJ491" s="3">
        <v>8</v>
      </c>
      <c r="AK491" s="2"/>
      <c r="AL491" s="2"/>
      <c r="AM491" s="3">
        <v>7.3</v>
      </c>
      <c r="AN491" s="3">
        <f t="shared" si="106"/>
        <v>483</v>
      </c>
      <c r="AO491" s="3">
        <f>_xlfn.IFNA(VLOOKUP(C491, 'FanGraphs Plus Stats 1-2000'!$D$2:$L$1048576, MATCH("wRC+", FanGraphs_Plus_Stats_1_1500[[#Headers],[ID]:[BABIP+]], 0), FALSE), 0)</f>
        <v>159</v>
      </c>
      <c r="AP491" s="3">
        <f t="shared" si="107"/>
        <v>413</v>
      </c>
      <c r="AQ491" s="3">
        <v>5.0999999999999996</v>
      </c>
      <c r="AR491" s="3">
        <f t="shared" si="108"/>
        <v>503</v>
      </c>
      <c r="AS491" s="3">
        <v>6.2</v>
      </c>
      <c r="AT491" s="3">
        <f t="shared" si="109"/>
        <v>682</v>
      </c>
      <c r="AU491" s="14">
        <v>1</v>
      </c>
      <c r="AV491" s="3">
        <f t="shared" si="110"/>
        <v>568</v>
      </c>
      <c r="AW491" s="3">
        <v>36</v>
      </c>
      <c r="AX491" s="3">
        <v>0</v>
      </c>
      <c r="AY491" s="3">
        <v>2</v>
      </c>
      <c r="AZ491" s="3">
        <v>2</v>
      </c>
      <c r="BA491" s="3">
        <v>10</v>
      </c>
      <c r="BB491" s="3" t="s">
        <v>517</v>
      </c>
      <c r="BC491" s="13">
        <f t="shared" si="111"/>
        <v>443.05865410377351</v>
      </c>
    </row>
    <row r="492" spans="1:55" x14ac:dyDescent="0.45">
      <c r="A492" s="1">
        <f t="shared" si="98"/>
        <v>483</v>
      </c>
      <c r="B492" s="3" t="s">
        <v>496</v>
      </c>
      <c r="C492" s="3" t="str">
        <f t="shared" si="99"/>
        <v>Frank Chance - 1906</v>
      </c>
      <c r="D492" s="3">
        <v>1906</v>
      </c>
      <c r="E492" s="3">
        <v>29</v>
      </c>
      <c r="F492" s="3" t="s">
        <v>88</v>
      </c>
      <c r="G492" s="3" t="s">
        <v>52</v>
      </c>
      <c r="H492" s="3">
        <v>136</v>
      </c>
      <c r="I492" s="3">
        <v>577</v>
      </c>
      <c r="J492" s="3">
        <v>474</v>
      </c>
      <c r="K492" s="3">
        <v>103</v>
      </c>
      <c r="L492" s="3">
        <v>151</v>
      </c>
      <c r="M492" s="3">
        <v>114</v>
      </c>
      <c r="N492" s="3">
        <v>24</v>
      </c>
      <c r="O492" s="3">
        <v>10</v>
      </c>
      <c r="P492" s="3">
        <v>3</v>
      </c>
      <c r="Q492" s="3">
        <f t="shared" si="100"/>
        <v>1323</v>
      </c>
      <c r="R492" s="3">
        <v>71</v>
      </c>
      <c r="S492" s="3">
        <v>57</v>
      </c>
      <c r="T492" s="2"/>
      <c r="U492" s="3">
        <v>70</v>
      </c>
      <c r="V492" s="3">
        <v>31</v>
      </c>
      <c r="W492" s="3">
        <v>0.31900000000000001</v>
      </c>
      <c r="X492" s="3">
        <f t="shared" si="101"/>
        <v>552</v>
      </c>
      <c r="Y492" s="3">
        <v>0.41899999999999998</v>
      </c>
      <c r="Z492" s="3">
        <f t="shared" si="102"/>
        <v>389</v>
      </c>
      <c r="AA492" s="3">
        <v>0.43</v>
      </c>
      <c r="AB492" s="3">
        <f t="shared" si="103"/>
        <v>1259</v>
      </c>
      <c r="AC492" s="3">
        <v>0.84899999999999998</v>
      </c>
      <c r="AD492" s="3">
        <f t="shared" si="104"/>
        <v>1085</v>
      </c>
      <c r="AE492" s="3">
        <v>158</v>
      </c>
      <c r="AF492" s="3">
        <f t="shared" si="105"/>
        <v>493</v>
      </c>
      <c r="AG492" s="3">
        <v>204</v>
      </c>
      <c r="AH492" s="2"/>
      <c r="AI492" s="3">
        <v>12</v>
      </c>
      <c r="AJ492" s="3">
        <v>18</v>
      </c>
      <c r="AK492" s="2"/>
      <c r="AL492" s="2"/>
      <c r="AM492" s="3">
        <v>7.3</v>
      </c>
      <c r="AN492" s="3">
        <f t="shared" si="106"/>
        <v>483</v>
      </c>
      <c r="AO492" s="3">
        <f>_xlfn.IFNA(VLOOKUP(C492, 'FanGraphs Plus Stats 1-2000'!$D$2:$L$1048576, MATCH("wRC+", FanGraphs_Plus_Stats_1_1500[[#Headers],[ID]:[BABIP+]], 0), FALSE), 0)</f>
        <v>160</v>
      </c>
      <c r="AP492" s="3">
        <f t="shared" si="107"/>
        <v>397</v>
      </c>
      <c r="AQ492" s="3">
        <v>5.4</v>
      </c>
      <c r="AR492" s="3">
        <f t="shared" si="108"/>
        <v>388</v>
      </c>
      <c r="AS492" s="3">
        <v>6.1</v>
      </c>
      <c r="AT492" s="3">
        <f t="shared" si="109"/>
        <v>735</v>
      </c>
      <c r="AU492" s="14">
        <v>0.7</v>
      </c>
      <c r="AV492" s="3">
        <f t="shared" si="110"/>
        <v>674</v>
      </c>
      <c r="AW492" s="3">
        <v>34</v>
      </c>
      <c r="AX492" s="3">
        <v>0</v>
      </c>
      <c r="AY492" s="3">
        <v>5</v>
      </c>
      <c r="AZ492" s="3">
        <v>5</v>
      </c>
      <c r="BA492" s="3">
        <v>11</v>
      </c>
      <c r="BB492" s="3" t="s">
        <v>56</v>
      </c>
      <c r="BC492" s="13">
        <f t="shared" si="111"/>
        <v>455.54174974575704</v>
      </c>
    </row>
    <row r="493" spans="1:55" x14ac:dyDescent="0.45">
      <c r="A493" s="1">
        <f t="shared" si="98"/>
        <v>483</v>
      </c>
      <c r="B493" s="3" t="s">
        <v>498</v>
      </c>
      <c r="C493" s="3" t="str">
        <f t="shared" si="99"/>
        <v>Manny Ramírez - 1999</v>
      </c>
      <c r="D493" s="3">
        <v>1999</v>
      </c>
      <c r="E493" s="3">
        <v>27</v>
      </c>
      <c r="F493" s="3" t="s">
        <v>110</v>
      </c>
      <c r="G493" s="3" t="s">
        <v>43</v>
      </c>
      <c r="H493" s="3">
        <v>147</v>
      </c>
      <c r="I493" s="3">
        <v>640</v>
      </c>
      <c r="J493" s="3">
        <v>522</v>
      </c>
      <c r="K493" s="3">
        <v>131</v>
      </c>
      <c r="L493" s="3">
        <v>174</v>
      </c>
      <c r="M493" s="3">
        <v>93</v>
      </c>
      <c r="N493" s="3">
        <v>34</v>
      </c>
      <c r="O493" s="3">
        <v>3</v>
      </c>
      <c r="P493" s="3">
        <v>44</v>
      </c>
      <c r="Q493" s="3">
        <f t="shared" si="100"/>
        <v>105</v>
      </c>
      <c r="R493" s="3">
        <v>165</v>
      </c>
      <c r="S493" s="3">
        <v>2</v>
      </c>
      <c r="T493" s="3">
        <v>4</v>
      </c>
      <c r="U493" s="3">
        <v>96</v>
      </c>
      <c r="V493" s="3">
        <v>131</v>
      </c>
      <c r="W493" s="3">
        <v>0.33300000000000002</v>
      </c>
      <c r="X493" s="3">
        <f t="shared" si="101"/>
        <v>343</v>
      </c>
      <c r="Y493" s="3">
        <v>0.442</v>
      </c>
      <c r="Z493" s="3">
        <f t="shared" si="102"/>
        <v>179</v>
      </c>
      <c r="AA493" s="3">
        <v>0.66300000000000003</v>
      </c>
      <c r="AB493" s="3">
        <f t="shared" si="103"/>
        <v>70</v>
      </c>
      <c r="AC493" s="3">
        <v>1.105</v>
      </c>
      <c r="AD493" s="3">
        <f t="shared" si="104"/>
        <v>80</v>
      </c>
      <c r="AE493" s="3">
        <v>174</v>
      </c>
      <c r="AF493" s="3">
        <f t="shared" si="105"/>
        <v>213</v>
      </c>
      <c r="AG493" s="3">
        <v>346</v>
      </c>
      <c r="AH493" s="3">
        <v>12</v>
      </c>
      <c r="AI493" s="3">
        <v>13</v>
      </c>
      <c r="AJ493" s="3">
        <v>0</v>
      </c>
      <c r="AK493" s="3">
        <v>9</v>
      </c>
      <c r="AL493" s="3">
        <v>9</v>
      </c>
      <c r="AM493" s="3">
        <v>7.3</v>
      </c>
      <c r="AN493" s="3">
        <f t="shared" si="106"/>
        <v>483</v>
      </c>
      <c r="AO493" s="3">
        <f>_xlfn.IFNA(VLOOKUP(C493, 'FanGraphs Plus Stats 1-2000'!$D$2:$L$1048576, MATCH("wRC+", FanGraphs_Plus_Stats_1_1500[[#Headers],[ID]:[BABIP+]], 0), FALSE), 0)</f>
        <v>0</v>
      </c>
      <c r="AP493" s="3">
        <f t="shared" si="107"/>
        <v>942</v>
      </c>
      <c r="AQ493" s="3">
        <v>5.0999999999999996</v>
      </c>
      <c r="AR493" s="3">
        <f t="shared" si="108"/>
        <v>503</v>
      </c>
      <c r="AS493" s="3">
        <v>7.1</v>
      </c>
      <c r="AT493" s="3">
        <f t="shared" si="109"/>
        <v>359</v>
      </c>
      <c r="AU493" s="14">
        <v>-0.2</v>
      </c>
      <c r="AV493" s="3">
        <f t="shared" si="110"/>
        <v>1047</v>
      </c>
      <c r="AW493" s="3">
        <v>59</v>
      </c>
      <c r="AX493" s="3">
        <v>-2</v>
      </c>
      <c r="AY493" s="3">
        <v>1</v>
      </c>
      <c r="AZ493" s="3">
        <v>0</v>
      </c>
      <c r="BA493" s="3">
        <v>3</v>
      </c>
      <c r="BB493" s="3" t="s">
        <v>197</v>
      </c>
      <c r="BC493" s="13">
        <f t="shared" si="111"/>
        <v>459.33112933814857</v>
      </c>
    </row>
    <row r="494" spans="1:55" x14ac:dyDescent="0.45">
      <c r="A494" s="1">
        <f t="shared" si="98"/>
        <v>483</v>
      </c>
      <c r="B494" s="3" t="s">
        <v>508</v>
      </c>
      <c r="C494" s="3" t="str">
        <f t="shared" si="99"/>
        <v>José Canseco - 1988</v>
      </c>
      <c r="D494" s="3">
        <v>1988</v>
      </c>
      <c r="E494" s="3">
        <v>23</v>
      </c>
      <c r="F494" s="3" t="s">
        <v>128</v>
      </c>
      <c r="G494" s="3" t="s">
        <v>43</v>
      </c>
      <c r="H494" s="3">
        <v>158</v>
      </c>
      <c r="I494" s="3">
        <v>705</v>
      </c>
      <c r="J494" s="3">
        <v>610</v>
      </c>
      <c r="K494" s="3">
        <v>120</v>
      </c>
      <c r="L494" s="3">
        <v>187</v>
      </c>
      <c r="M494" s="3">
        <v>111</v>
      </c>
      <c r="N494" s="3">
        <v>34</v>
      </c>
      <c r="O494" s="3">
        <v>0</v>
      </c>
      <c r="P494" s="3">
        <v>42</v>
      </c>
      <c r="Q494" s="3">
        <f t="shared" si="100"/>
        <v>139</v>
      </c>
      <c r="R494" s="3">
        <v>124</v>
      </c>
      <c r="S494" s="3">
        <v>40</v>
      </c>
      <c r="T494" s="3">
        <v>16</v>
      </c>
      <c r="U494" s="3">
        <v>78</v>
      </c>
      <c r="V494" s="3">
        <v>128</v>
      </c>
      <c r="W494" s="3">
        <v>0.307</v>
      </c>
      <c r="X494" s="3">
        <f t="shared" si="101"/>
        <v>772</v>
      </c>
      <c r="Y494" s="3">
        <v>0.39100000000000001</v>
      </c>
      <c r="Z494" s="3">
        <f t="shared" si="102"/>
        <v>747</v>
      </c>
      <c r="AA494" s="3">
        <v>0.56899999999999995</v>
      </c>
      <c r="AB494" s="3">
        <f t="shared" si="103"/>
        <v>415</v>
      </c>
      <c r="AC494" s="3">
        <v>0.95899999999999996</v>
      </c>
      <c r="AD494" s="3">
        <f t="shared" si="104"/>
        <v>496</v>
      </c>
      <c r="AE494" s="3">
        <v>170</v>
      </c>
      <c r="AF494" s="3">
        <f t="shared" si="105"/>
        <v>276</v>
      </c>
      <c r="AG494" s="3">
        <v>347</v>
      </c>
      <c r="AH494" s="3">
        <v>15</v>
      </c>
      <c r="AI494" s="3">
        <v>10</v>
      </c>
      <c r="AJ494" s="3">
        <v>1</v>
      </c>
      <c r="AK494" s="3">
        <v>6</v>
      </c>
      <c r="AL494" s="3">
        <v>10</v>
      </c>
      <c r="AM494" s="3">
        <v>7.3</v>
      </c>
      <c r="AN494" s="3">
        <f t="shared" si="106"/>
        <v>483</v>
      </c>
      <c r="AO494" s="3">
        <f>_xlfn.IFNA(VLOOKUP(C494, 'FanGraphs Plus Stats 1-2000'!$D$2:$L$1048576, MATCH("wRC+", FanGraphs_Plus_Stats_1_1500[[#Headers],[ID]:[BABIP+]], 0), FALSE), 0)</f>
        <v>0</v>
      </c>
      <c r="AP494" s="3">
        <f t="shared" si="107"/>
        <v>942</v>
      </c>
      <c r="AQ494" s="3">
        <v>5.2</v>
      </c>
      <c r="AR494" s="3">
        <f t="shared" si="108"/>
        <v>456</v>
      </c>
      <c r="AS494" s="3">
        <v>7.6</v>
      </c>
      <c r="AT494" s="3">
        <f t="shared" si="109"/>
        <v>235</v>
      </c>
      <c r="AU494" s="14">
        <v>-0.9</v>
      </c>
      <c r="AV494" s="3">
        <f t="shared" si="110"/>
        <v>1291</v>
      </c>
      <c r="AW494" s="3">
        <v>57</v>
      </c>
      <c r="AX494" s="3">
        <v>-1</v>
      </c>
      <c r="AY494" s="3">
        <v>2</v>
      </c>
      <c r="AZ494" s="3">
        <v>1</v>
      </c>
      <c r="BA494" s="3">
        <v>-3</v>
      </c>
      <c r="BB494" s="3" t="s">
        <v>338</v>
      </c>
      <c r="BC494" s="13">
        <f t="shared" si="111"/>
        <v>500.76700414099543</v>
      </c>
    </row>
    <row r="495" spans="1:55" x14ac:dyDescent="0.45">
      <c r="A495" s="1">
        <f t="shared" si="98"/>
        <v>483</v>
      </c>
      <c r="B495" s="3" t="s">
        <v>327</v>
      </c>
      <c r="C495" s="3" t="str">
        <f t="shared" si="99"/>
        <v>Eddie Mathews - 1961</v>
      </c>
      <c r="D495" s="3">
        <v>1961</v>
      </c>
      <c r="E495" s="3">
        <v>29</v>
      </c>
      <c r="F495" s="3" t="s">
        <v>171</v>
      </c>
      <c r="G495" s="3" t="s">
        <v>52</v>
      </c>
      <c r="H495" s="3">
        <v>152</v>
      </c>
      <c r="I495" s="3">
        <v>672</v>
      </c>
      <c r="J495" s="3">
        <v>572</v>
      </c>
      <c r="K495" s="3">
        <v>103</v>
      </c>
      <c r="L495" s="3">
        <v>175</v>
      </c>
      <c r="M495" s="3">
        <v>114</v>
      </c>
      <c r="N495" s="3">
        <v>23</v>
      </c>
      <c r="O495" s="3">
        <v>6</v>
      </c>
      <c r="P495" s="3">
        <v>32</v>
      </c>
      <c r="Q495" s="3">
        <f t="shared" si="100"/>
        <v>437</v>
      </c>
      <c r="R495" s="3">
        <v>91</v>
      </c>
      <c r="S495" s="3">
        <v>12</v>
      </c>
      <c r="T495" s="3">
        <v>7</v>
      </c>
      <c r="U495" s="3">
        <v>93</v>
      </c>
      <c r="V495" s="3">
        <v>95</v>
      </c>
      <c r="W495" s="3">
        <v>0.30599999999999999</v>
      </c>
      <c r="X495" s="3">
        <f t="shared" si="101"/>
        <v>792</v>
      </c>
      <c r="Y495" s="3">
        <v>0.40200000000000002</v>
      </c>
      <c r="Z495" s="3">
        <f t="shared" si="102"/>
        <v>594</v>
      </c>
      <c r="AA495" s="3">
        <v>0.53500000000000003</v>
      </c>
      <c r="AB495" s="3">
        <f t="shared" si="103"/>
        <v>649</v>
      </c>
      <c r="AC495" s="3">
        <v>0.93700000000000006</v>
      </c>
      <c r="AD495" s="3">
        <f t="shared" si="104"/>
        <v>601</v>
      </c>
      <c r="AE495" s="3">
        <v>156</v>
      </c>
      <c r="AF495" s="3">
        <f t="shared" si="105"/>
        <v>549</v>
      </c>
      <c r="AG495" s="3">
        <v>306</v>
      </c>
      <c r="AH495" s="3">
        <v>10</v>
      </c>
      <c r="AI495" s="3">
        <v>2</v>
      </c>
      <c r="AJ495" s="3">
        <v>1</v>
      </c>
      <c r="AK495" s="3">
        <v>4</v>
      </c>
      <c r="AL495" s="3">
        <v>3</v>
      </c>
      <c r="AM495" s="3">
        <v>7.3</v>
      </c>
      <c r="AN495" s="3">
        <f t="shared" si="106"/>
        <v>483</v>
      </c>
      <c r="AO495" s="3">
        <f>_xlfn.IFNA(VLOOKUP(C495, 'FanGraphs Plus Stats 1-2000'!$D$2:$L$1048576, MATCH("wRC+", FanGraphs_Plus_Stats_1_1500[[#Headers],[ID]:[BABIP+]], 0), FALSE), 0)</f>
        <v>153</v>
      </c>
      <c r="AP495" s="3">
        <f t="shared" si="107"/>
        <v>559</v>
      </c>
      <c r="AQ495" s="3">
        <v>4.8</v>
      </c>
      <c r="AR495" s="3">
        <f t="shared" si="108"/>
        <v>630</v>
      </c>
      <c r="AS495" s="3">
        <v>7.5</v>
      </c>
      <c r="AT495" s="3">
        <f t="shared" si="109"/>
        <v>263</v>
      </c>
      <c r="AU495" s="14">
        <v>0.2</v>
      </c>
      <c r="AV495" s="3">
        <f t="shared" si="110"/>
        <v>873</v>
      </c>
      <c r="AW495" s="3">
        <v>46</v>
      </c>
      <c r="AX495" s="3">
        <v>2</v>
      </c>
      <c r="AY495" s="3">
        <v>-2</v>
      </c>
      <c r="AZ495" s="3">
        <v>0</v>
      </c>
      <c r="BA495" s="3">
        <v>-1</v>
      </c>
      <c r="BB495" s="3" t="s">
        <v>206</v>
      </c>
      <c r="BC495" s="13">
        <f t="shared" si="111"/>
        <v>529.2291547123898</v>
      </c>
    </row>
    <row r="496" spans="1:55" x14ac:dyDescent="0.45">
      <c r="A496" s="1">
        <f t="shared" si="98"/>
        <v>483</v>
      </c>
      <c r="B496" s="3" t="s">
        <v>499</v>
      </c>
      <c r="C496" s="3" t="str">
        <f t="shared" si="99"/>
        <v>Heinie Manush - 1928</v>
      </c>
      <c r="D496" s="3">
        <v>1928</v>
      </c>
      <c r="E496" s="3">
        <v>26</v>
      </c>
      <c r="F496" s="3" t="s">
        <v>146</v>
      </c>
      <c r="G496" s="3" t="s">
        <v>43</v>
      </c>
      <c r="H496" s="3">
        <v>154</v>
      </c>
      <c r="I496" s="3">
        <v>697</v>
      </c>
      <c r="J496" s="3">
        <v>638</v>
      </c>
      <c r="K496" s="3">
        <v>104</v>
      </c>
      <c r="L496" s="3">
        <v>241</v>
      </c>
      <c r="M496" s="3">
        <v>161</v>
      </c>
      <c r="N496" s="3">
        <v>47</v>
      </c>
      <c r="O496" s="3">
        <v>20</v>
      </c>
      <c r="P496" s="3">
        <v>13</v>
      </c>
      <c r="Q496" s="3">
        <f t="shared" si="100"/>
        <v>1068</v>
      </c>
      <c r="R496" s="3">
        <v>108</v>
      </c>
      <c r="S496" s="3">
        <v>16</v>
      </c>
      <c r="T496" s="3">
        <v>5</v>
      </c>
      <c r="U496" s="3">
        <v>39</v>
      </c>
      <c r="V496" s="3">
        <v>14</v>
      </c>
      <c r="W496" s="3">
        <v>0.378</v>
      </c>
      <c r="X496" s="3">
        <f t="shared" si="101"/>
        <v>53</v>
      </c>
      <c r="Y496" s="3">
        <v>0.41399999999999998</v>
      </c>
      <c r="Z496" s="3">
        <f t="shared" si="102"/>
        <v>441</v>
      </c>
      <c r="AA496" s="3">
        <v>0.57499999999999996</v>
      </c>
      <c r="AB496" s="3">
        <f t="shared" si="103"/>
        <v>395</v>
      </c>
      <c r="AC496" s="3">
        <v>0.98899999999999999</v>
      </c>
      <c r="AD496" s="3">
        <f t="shared" si="104"/>
        <v>370</v>
      </c>
      <c r="AE496" s="3">
        <v>154</v>
      </c>
      <c r="AF496" s="3">
        <f t="shared" si="105"/>
        <v>597</v>
      </c>
      <c r="AG496" s="3">
        <v>367</v>
      </c>
      <c r="AH496" s="2"/>
      <c r="AI496" s="3">
        <v>0</v>
      </c>
      <c r="AJ496" s="3">
        <v>20</v>
      </c>
      <c r="AK496" s="2"/>
      <c r="AL496" s="3">
        <v>3</v>
      </c>
      <c r="AM496" s="3">
        <v>7.3</v>
      </c>
      <c r="AN496" s="3">
        <f t="shared" si="106"/>
        <v>483</v>
      </c>
      <c r="AO496" s="3">
        <f>_xlfn.IFNA(VLOOKUP(C496, 'FanGraphs Plus Stats 1-2000'!$D$2:$L$1048576, MATCH("wRC+", FanGraphs_Plus_Stats_1_1500[[#Headers],[ID]:[BABIP+]], 0), FALSE), 0)</f>
        <v>150</v>
      </c>
      <c r="AP496" s="3">
        <f t="shared" si="107"/>
        <v>636</v>
      </c>
      <c r="AQ496" s="3">
        <v>4.7</v>
      </c>
      <c r="AR496" s="3">
        <f t="shared" si="108"/>
        <v>677</v>
      </c>
      <c r="AS496" s="3">
        <v>6.9</v>
      </c>
      <c r="AT496" s="3">
        <f t="shared" si="109"/>
        <v>422</v>
      </c>
      <c r="AU496" s="14">
        <v>-0.3</v>
      </c>
      <c r="AV496" s="3">
        <f t="shared" si="110"/>
        <v>1091</v>
      </c>
      <c r="AW496" s="3">
        <v>50</v>
      </c>
      <c r="AX496" s="3">
        <v>0</v>
      </c>
      <c r="AY496" s="3">
        <v>2</v>
      </c>
      <c r="AZ496" s="3">
        <v>2</v>
      </c>
      <c r="BA496" s="3">
        <v>4</v>
      </c>
      <c r="BB496" s="3" t="s">
        <v>87</v>
      </c>
      <c r="BC496" s="13">
        <f t="shared" si="111"/>
        <v>568.14544067007932</v>
      </c>
    </row>
    <row r="497" spans="1:55" x14ac:dyDescent="0.45">
      <c r="A497" s="1">
        <f t="shared" si="98"/>
        <v>483</v>
      </c>
      <c r="B497" s="3" t="s">
        <v>470</v>
      </c>
      <c r="C497" s="3" t="str">
        <f t="shared" si="99"/>
        <v>Roberto Alomar - 2001</v>
      </c>
      <c r="D497" s="3">
        <v>2001</v>
      </c>
      <c r="E497" s="3">
        <v>33</v>
      </c>
      <c r="F497" s="3" t="s">
        <v>110</v>
      </c>
      <c r="G497" s="3" t="s">
        <v>43</v>
      </c>
      <c r="H497" s="3">
        <v>157</v>
      </c>
      <c r="I497" s="3">
        <v>677</v>
      </c>
      <c r="J497" s="3">
        <v>575</v>
      </c>
      <c r="K497" s="3">
        <v>113</v>
      </c>
      <c r="L497" s="3">
        <v>193</v>
      </c>
      <c r="M497" s="3">
        <v>127</v>
      </c>
      <c r="N497" s="3">
        <v>34</v>
      </c>
      <c r="O497" s="3">
        <v>12</v>
      </c>
      <c r="P497" s="3">
        <v>20</v>
      </c>
      <c r="Q497" s="3">
        <f t="shared" si="100"/>
        <v>878</v>
      </c>
      <c r="R497" s="3">
        <v>100</v>
      </c>
      <c r="S497" s="3">
        <v>30</v>
      </c>
      <c r="T497" s="3">
        <v>6</v>
      </c>
      <c r="U497" s="3">
        <v>80</v>
      </c>
      <c r="V497" s="3">
        <v>71</v>
      </c>
      <c r="W497" s="3">
        <v>0.33600000000000002</v>
      </c>
      <c r="X497" s="3">
        <f t="shared" si="101"/>
        <v>309</v>
      </c>
      <c r="Y497" s="3">
        <v>0.41499999999999998</v>
      </c>
      <c r="Z497" s="3">
        <f t="shared" si="102"/>
        <v>430</v>
      </c>
      <c r="AA497" s="3">
        <v>0.54100000000000004</v>
      </c>
      <c r="AB497" s="3">
        <f t="shared" si="103"/>
        <v>597</v>
      </c>
      <c r="AC497" s="3">
        <v>0.95599999999999996</v>
      </c>
      <c r="AD497" s="3">
        <f t="shared" si="104"/>
        <v>515</v>
      </c>
      <c r="AE497" s="3">
        <v>150</v>
      </c>
      <c r="AF497" s="3">
        <f t="shared" si="105"/>
        <v>671</v>
      </c>
      <c r="AG497" s="3">
        <v>311</v>
      </c>
      <c r="AH497" s="3">
        <v>9</v>
      </c>
      <c r="AI497" s="3">
        <v>4</v>
      </c>
      <c r="AJ497" s="3">
        <v>9</v>
      </c>
      <c r="AK497" s="3">
        <v>9</v>
      </c>
      <c r="AL497" s="3">
        <v>5</v>
      </c>
      <c r="AM497" s="3">
        <v>7.3</v>
      </c>
      <c r="AN497" s="3">
        <f t="shared" si="106"/>
        <v>483</v>
      </c>
      <c r="AO497" s="3">
        <f>_xlfn.IFNA(VLOOKUP(C497, 'FanGraphs Plus Stats 1-2000'!$D$2:$L$1048576, MATCH("wRC+", FanGraphs_Plus_Stats_1_1500[[#Headers],[ID]:[BABIP+]], 0), FALSE), 0)</f>
        <v>151</v>
      </c>
      <c r="AP497" s="3">
        <f t="shared" si="107"/>
        <v>604</v>
      </c>
      <c r="AQ497" s="3">
        <v>4.9000000000000004</v>
      </c>
      <c r="AR497" s="3">
        <f t="shared" si="108"/>
        <v>578</v>
      </c>
      <c r="AS497" s="3">
        <v>7.7</v>
      </c>
      <c r="AT497" s="3">
        <f t="shared" si="109"/>
        <v>221</v>
      </c>
      <c r="AU497" s="14">
        <v>0.1</v>
      </c>
      <c r="AV497" s="3">
        <f t="shared" si="110"/>
        <v>909</v>
      </c>
      <c r="AW497" s="3">
        <v>44</v>
      </c>
      <c r="AX497" s="3">
        <v>1</v>
      </c>
      <c r="AY497" s="3">
        <v>6</v>
      </c>
      <c r="AZ497" s="3">
        <v>7</v>
      </c>
      <c r="BA497" s="3">
        <v>-5</v>
      </c>
      <c r="BB497" s="3" t="s">
        <v>53</v>
      </c>
      <c r="BC497" s="13">
        <f t="shared" si="111"/>
        <v>580.63364360706032</v>
      </c>
    </row>
    <row r="498" spans="1:55" x14ac:dyDescent="0.45">
      <c r="A498" s="1">
        <f t="shared" si="98"/>
        <v>483</v>
      </c>
      <c r="B498" s="3" t="s">
        <v>1127</v>
      </c>
      <c r="C498" s="3" t="str">
        <f t="shared" si="99"/>
        <v>Hank Aaron - 1958</v>
      </c>
      <c r="D498" s="3">
        <v>1958</v>
      </c>
      <c r="E498" s="3">
        <v>24</v>
      </c>
      <c r="F498" s="3" t="s">
        <v>171</v>
      </c>
      <c r="G498" s="3" t="s">
        <v>52</v>
      </c>
      <c r="H498" s="3">
        <v>153</v>
      </c>
      <c r="I498" s="3">
        <v>664</v>
      </c>
      <c r="J498" s="3">
        <v>601</v>
      </c>
      <c r="K498" s="3">
        <v>109</v>
      </c>
      <c r="L498" s="3">
        <v>196</v>
      </c>
      <c r="M498" s="3">
        <v>128</v>
      </c>
      <c r="N498" s="3">
        <v>34</v>
      </c>
      <c r="O498" s="3">
        <v>4</v>
      </c>
      <c r="P498" s="3">
        <v>30</v>
      </c>
      <c r="Q498" s="3">
        <f t="shared" si="100"/>
        <v>517</v>
      </c>
      <c r="R498" s="3">
        <v>95</v>
      </c>
      <c r="S498" s="3">
        <v>4</v>
      </c>
      <c r="T498" s="3">
        <v>1</v>
      </c>
      <c r="U498" s="3">
        <v>59</v>
      </c>
      <c r="V498" s="3">
        <v>49</v>
      </c>
      <c r="W498" s="3">
        <v>0.32600000000000001</v>
      </c>
      <c r="X498" s="3">
        <f t="shared" si="101"/>
        <v>449</v>
      </c>
      <c r="Y498" s="3">
        <v>0.38600000000000001</v>
      </c>
      <c r="Z498" s="3">
        <f t="shared" si="102"/>
        <v>833</v>
      </c>
      <c r="AA498" s="3">
        <v>0.54600000000000004</v>
      </c>
      <c r="AB498" s="3">
        <f t="shared" si="103"/>
        <v>565</v>
      </c>
      <c r="AC498" s="3">
        <v>0.93100000000000005</v>
      </c>
      <c r="AD498" s="3">
        <f t="shared" si="104"/>
        <v>634</v>
      </c>
      <c r="AE498" s="3">
        <v>153</v>
      </c>
      <c r="AF498" s="3">
        <f t="shared" si="105"/>
        <v>613</v>
      </c>
      <c r="AG498" s="3">
        <v>328</v>
      </c>
      <c r="AH498" s="3">
        <v>21</v>
      </c>
      <c r="AI498" s="3">
        <v>1</v>
      </c>
      <c r="AJ498" s="3">
        <v>0</v>
      </c>
      <c r="AK498" s="3">
        <v>3</v>
      </c>
      <c r="AL498" s="3">
        <v>16</v>
      </c>
      <c r="AM498" s="3">
        <v>7.3</v>
      </c>
      <c r="AN498" s="3">
        <f t="shared" si="106"/>
        <v>483</v>
      </c>
      <c r="AO498" s="3">
        <f>_xlfn.IFNA(VLOOKUP(C498, 'FanGraphs Plus Stats 1-2000'!$D$2:$L$1048576, MATCH("wRC+", FanGraphs_Plus_Stats_1_1500[[#Headers],[ID]:[BABIP+]], 0), FALSE), 0)</f>
        <v>149</v>
      </c>
      <c r="AP498" s="3">
        <f t="shared" si="107"/>
        <v>669</v>
      </c>
      <c r="AQ498" s="3">
        <v>4.9000000000000004</v>
      </c>
      <c r="AR498" s="3">
        <f t="shared" si="108"/>
        <v>578</v>
      </c>
      <c r="AS498" s="3">
        <v>6.6</v>
      </c>
      <c r="AT498" s="3">
        <f t="shared" si="109"/>
        <v>519</v>
      </c>
      <c r="AU498" s="14">
        <v>0.2</v>
      </c>
      <c r="AV498" s="3">
        <f t="shared" si="110"/>
        <v>873</v>
      </c>
      <c r="AW498" s="3">
        <v>44</v>
      </c>
      <c r="AX498" s="3">
        <v>-2</v>
      </c>
      <c r="AY498" s="3">
        <v>4</v>
      </c>
      <c r="AZ498" s="3">
        <v>2</v>
      </c>
      <c r="BA498" s="3">
        <v>8</v>
      </c>
      <c r="BB498" s="3" t="s">
        <v>194</v>
      </c>
      <c r="BC498" s="13">
        <f t="shared" si="111"/>
        <v>582.92306669588288</v>
      </c>
    </row>
    <row r="499" spans="1:55" x14ac:dyDescent="0.45">
      <c r="A499" s="1">
        <f t="shared" si="98"/>
        <v>483</v>
      </c>
      <c r="B499" s="3" t="s">
        <v>136</v>
      </c>
      <c r="C499" s="3" t="str">
        <f t="shared" si="99"/>
        <v>Arky Vaughan - 1934</v>
      </c>
      <c r="D499" s="3">
        <v>1934</v>
      </c>
      <c r="E499" s="3">
        <v>22</v>
      </c>
      <c r="F499" s="3" t="s">
        <v>64</v>
      </c>
      <c r="G499" s="3" t="s">
        <v>52</v>
      </c>
      <c r="H499" s="3">
        <v>149</v>
      </c>
      <c r="I499" s="3">
        <v>660</v>
      </c>
      <c r="J499" s="3">
        <v>558</v>
      </c>
      <c r="K499" s="3">
        <v>115</v>
      </c>
      <c r="L499" s="3">
        <v>186</v>
      </c>
      <c r="M499" s="3">
        <v>122</v>
      </c>
      <c r="N499" s="3">
        <v>41</v>
      </c>
      <c r="O499" s="3">
        <v>11</v>
      </c>
      <c r="P499" s="3">
        <v>12</v>
      </c>
      <c r="Q499" s="3">
        <f t="shared" si="100"/>
        <v>1089</v>
      </c>
      <c r="R499" s="3">
        <v>94</v>
      </c>
      <c r="S499" s="3">
        <v>10</v>
      </c>
      <c r="T499" s="3">
        <v>4</v>
      </c>
      <c r="U499" s="3">
        <v>94</v>
      </c>
      <c r="V499" s="3">
        <v>38</v>
      </c>
      <c r="W499" s="3">
        <v>0.33300000000000002</v>
      </c>
      <c r="X499" s="3">
        <f t="shared" si="101"/>
        <v>343</v>
      </c>
      <c r="Y499" s="3">
        <v>0.43099999999999999</v>
      </c>
      <c r="Z499" s="3">
        <f t="shared" si="102"/>
        <v>258</v>
      </c>
      <c r="AA499" s="3">
        <v>0.51100000000000001</v>
      </c>
      <c r="AB499" s="3">
        <f t="shared" si="103"/>
        <v>826</v>
      </c>
      <c r="AC499" s="3">
        <v>0.94199999999999995</v>
      </c>
      <c r="AD499" s="3">
        <f t="shared" si="104"/>
        <v>575</v>
      </c>
      <c r="AE499" s="3">
        <v>148</v>
      </c>
      <c r="AF499" s="3">
        <f t="shared" si="105"/>
        <v>731</v>
      </c>
      <c r="AG499" s="3">
        <v>285</v>
      </c>
      <c r="AH499" s="3">
        <v>3</v>
      </c>
      <c r="AI499" s="3">
        <v>2</v>
      </c>
      <c r="AJ499" s="3">
        <v>6</v>
      </c>
      <c r="AK499" s="2"/>
      <c r="AL499" s="3">
        <v>3</v>
      </c>
      <c r="AM499" s="3">
        <v>7.3</v>
      </c>
      <c r="AN499" s="3">
        <f t="shared" si="106"/>
        <v>483</v>
      </c>
      <c r="AO499" s="3">
        <f>_xlfn.IFNA(VLOOKUP(C499, 'FanGraphs Plus Stats 1-2000'!$D$2:$L$1048576, MATCH("wRC+", FanGraphs_Plus_Stats_1_1500[[#Headers],[ID]:[BABIP+]], 0), FALSE), 0)</f>
        <v>152</v>
      </c>
      <c r="AP499" s="3">
        <f t="shared" si="107"/>
        <v>576</v>
      </c>
      <c r="AQ499" s="3">
        <v>5.2</v>
      </c>
      <c r="AR499" s="3">
        <f t="shared" si="108"/>
        <v>456</v>
      </c>
      <c r="AS499" s="3">
        <v>7.6</v>
      </c>
      <c r="AT499" s="3">
        <f t="shared" si="109"/>
        <v>235</v>
      </c>
      <c r="AU499" s="14">
        <v>0.6</v>
      </c>
      <c r="AV499" s="3">
        <f t="shared" si="110"/>
        <v>707</v>
      </c>
      <c r="AW499" s="3">
        <v>43</v>
      </c>
      <c r="AX499" s="3">
        <v>3</v>
      </c>
      <c r="AY499" s="3">
        <v>3</v>
      </c>
      <c r="AZ499" s="3">
        <v>6</v>
      </c>
      <c r="BA499" s="3">
        <v>-4</v>
      </c>
      <c r="BB499" s="3" t="s">
        <v>62</v>
      </c>
      <c r="BC499" s="13">
        <f t="shared" si="111"/>
        <v>588.06996252073884</v>
      </c>
    </row>
    <row r="500" spans="1:55" x14ac:dyDescent="0.45">
      <c r="A500" s="1">
        <f t="shared" si="98"/>
        <v>483</v>
      </c>
      <c r="B500" s="3" t="s">
        <v>189</v>
      </c>
      <c r="C500" s="3" t="str">
        <f t="shared" si="99"/>
        <v>Home Run Baker - 1914</v>
      </c>
      <c r="D500" s="3">
        <v>1914</v>
      </c>
      <c r="E500" s="3">
        <v>28</v>
      </c>
      <c r="F500" s="3" t="s">
        <v>103</v>
      </c>
      <c r="G500" s="3" t="s">
        <v>43</v>
      </c>
      <c r="H500" s="3">
        <v>150</v>
      </c>
      <c r="I500" s="3">
        <v>637</v>
      </c>
      <c r="J500" s="3">
        <v>570</v>
      </c>
      <c r="K500" s="3">
        <v>84</v>
      </c>
      <c r="L500" s="3">
        <v>182</v>
      </c>
      <c r="M500" s="3">
        <v>140</v>
      </c>
      <c r="N500" s="3">
        <v>23</v>
      </c>
      <c r="O500" s="3">
        <v>10</v>
      </c>
      <c r="P500" s="3">
        <v>9</v>
      </c>
      <c r="Q500" s="3">
        <f t="shared" si="100"/>
        <v>1158</v>
      </c>
      <c r="R500" s="3">
        <v>89</v>
      </c>
      <c r="S500" s="3">
        <v>19</v>
      </c>
      <c r="T500" s="3">
        <v>20</v>
      </c>
      <c r="U500" s="3">
        <v>53</v>
      </c>
      <c r="V500" s="3">
        <v>37</v>
      </c>
      <c r="W500" s="3">
        <v>0.31900000000000001</v>
      </c>
      <c r="X500" s="3">
        <f t="shared" si="101"/>
        <v>552</v>
      </c>
      <c r="Y500" s="3">
        <v>0.38</v>
      </c>
      <c r="Z500" s="3">
        <f t="shared" si="102"/>
        <v>917</v>
      </c>
      <c r="AA500" s="3">
        <v>0.442</v>
      </c>
      <c r="AB500" s="3">
        <f t="shared" si="103"/>
        <v>1213</v>
      </c>
      <c r="AC500" s="3">
        <v>0.82199999999999995</v>
      </c>
      <c r="AD500" s="3">
        <f t="shared" si="104"/>
        <v>1199</v>
      </c>
      <c r="AE500" s="3">
        <v>151</v>
      </c>
      <c r="AF500" s="3">
        <f t="shared" si="105"/>
        <v>643</v>
      </c>
      <c r="AG500" s="3">
        <v>252</v>
      </c>
      <c r="AH500" s="2"/>
      <c r="AI500" s="3">
        <v>3</v>
      </c>
      <c r="AJ500" s="3">
        <v>8</v>
      </c>
      <c r="AK500" s="2"/>
      <c r="AL500" s="2"/>
      <c r="AM500" s="3">
        <v>7.3</v>
      </c>
      <c r="AN500" s="3">
        <f t="shared" si="106"/>
        <v>483</v>
      </c>
      <c r="AO500" s="3">
        <f>_xlfn.IFNA(VLOOKUP(C500, 'FanGraphs Plus Stats 1-2000'!$D$2:$L$1048576, MATCH("wRC+", FanGraphs_Plus_Stats_1_1500[[#Headers],[ID]:[BABIP+]], 0), FALSE), 0)</f>
        <v>145</v>
      </c>
      <c r="AP500" s="3">
        <f t="shared" si="107"/>
        <v>767</v>
      </c>
      <c r="AQ500" s="3">
        <v>4.7</v>
      </c>
      <c r="AR500" s="3">
        <f t="shared" si="108"/>
        <v>677</v>
      </c>
      <c r="AS500" s="3">
        <v>7</v>
      </c>
      <c r="AT500" s="3">
        <f t="shared" si="109"/>
        <v>390</v>
      </c>
      <c r="AU500" s="14">
        <v>1</v>
      </c>
      <c r="AV500" s="3">
        <f t="shared" si="110"/>
        <v>568</v>
      </c>
      <c r="AW500" s="3">
        <v>33</v>
      </c>
      <c r="AX500" s="3">
        <v>0</v>
      </c>
      <c r="AY500" s="3">
        <v>-1</v>
      </c>
      <c r="AZ500" s="3">
        <v>-1</v>
      </c>
      <c r="BA500" s="3">
        <v>4</v>
      </c>
      <c r="BB500" s="3" t="s">
        <v>206</v>
      </c>
      <c r="BC500" s="13">
        <f t="shared" si="111"/>
        <v>619.89455629638883</v>
      </c>
    </row>
    <row r="501" spans="1:55" x14ac:dyDescent="0.45">
      <c r="A501" s="1">
        <f t="shared" si="98"/>
        <v>483</v>
      </c>
      <c r="B501" s="3" t="s">
        <v>89</v>
      </c>
      <c r="C501" s="3" t="str">
        <f t="shared" si="99"/>
        <v>Robin Yount - 1983</v>
      </c>
      <c r="D501" s="3">
        <v>1983</v>
      </c>
      <c r="E501" s="3">
        <v>27</v>
      </c>
      <c r="F501" s="3" t="s">
        <v>90</v>
      </c>
      <c r="G501" s="3" t="s">
        <v>43</v>
      </c>
      <c r="H501" s="3">
        <v>149</v>
      </c>
      <c r="I501" s="3">
        <v>662</v>
      </c>
      <c r="J501" s="3">
        <v>578</v>
      </c>
      <c r="K501" s="3">
        <v>102</v>
      </c>
      <c r="L501" s="3">
        <v>178</v>
      </c>
      <c r="M501" s="3">
        <v>109</v>
      </c>
      <c r="N501" s="3">
        <v>42</v>
      </c>
      <c r="O501" s="3">
        <v>10</v>
      </c>
      <c r="P501" s="3">
        <v>17</v>
      </c>
      <c r="Q501" s="3">
        <f t="shared" si="100"/>
        <v>970</v>
      </c>
      <c r="R501" s="3">
        <v>80</v>
      </c>
      <c r="S501" s="3">
        <v>12</v>
      </c>
      <c r="T501" s="3">
        <v>5</v>
      </c>
      <c r="U501" s="3">
        <v>72</v>
      </c>
      <c r="V501" s="3">
        <v>58</v>
      </c>
      <c r="W501" s="3">
        <v>0.308</v>
      </c>
      <c r="X501" s="3">
        <f t="shared" si="101"/>
        <v>753</v>
      </c>
      <c r="Y501" s="3">
        <v>0.38300000000000001</v>
      </c>
      <c r="Z501" s="3">
        <f t="shared" si="102"/>
        <v>872</v>
      </c>
      <c r="AA501" s="3">
        <v>0.503</v>
      </c>
      <c r="AB501" s="3">
        <f t="shared" si="103"/>
        <v>883</v>
      </c>
      <c r="AC501" s="3">
        <v>0.88600000000000001</v>
      </c>
      <c r="AD501" s="3">
        <f t="shared" si="104"/>
        <v>884</v>
      </c>
      <c r="AE501" s="3">
        <v>150</v>
      </c>
      <c r="AF501" s="3">
        <f t="shared" si="105"/>
        <v>671</v>
      </c>
      <c r="AG501" s="3">
        <v>291</v>
      </c>
      <c r="AH501" s="3">
        <v>11</v>
      </c>
      <c r="AI501" s="3">
        <v>3</v>
      </c>
      <c r="AJ501" s="3">
        <v>1</v>
      </c>
      <c r="AK501" s="3">
        <v>8</v>
      </c>
      <c r="AL501" s="3">
        <v>6</v>
      </c>
      <c r="AM501" s="3">
        <v>7.3</v>
      </c>
      <c r="AN501" s="3">
        <f t="shared" si="106"/>
        <v>483</v>
      </c>
      <c r="AO501" s="3">
        <f>_xlfn.IFNA(VLOOKUP(C501, 'FanGraphs Plus Stats 1-2000'!$D$2:$L$1048576, MATCH("wRC+", FanGraphs_Plus_Stats_1_1500[[#Headers],[ID]:[BABIP+]], 0), FALSE), 0)</f>
        <v>145</v>
      </c>
      <c r="AP501" s="3">
        <f t="shared" si="107"/>
        <v>767</v>
      </c>
      <c r="AQ501" s="3">
        <v>5.2</v>
      </c>
      <c r="AR501" s="3">
        <f t="shared" si="108"/>
        <v>456</v>
      </c>
      <c r="AS501" s="3">
        <v>7.6</v>
      </c>
      <c r="AT501" s="3">
        <f t="shared" si="109"/>
        <v>235</v>
      </c>
      <c r="AU501" s="14">
        <v>0.6</v>
      </c>
      <c r="AV501" s="3">
        <f t="shared" si="110"/>
        <v>707</v>
      </c>
      <c r="AW501" s="3">
        <v>38</v>
      </c>
      <c r="AX501" s="3">
        <v>1</v>
      </c>
      <c r="AY501" s="3">
        <v>6</v>
      </c>
      <c r="AZ501" s="3">
        <v>7</v>
      </c>
      <c r="BA501" s="3">
        <v>-3</v>
      </c>
      <c r="BB501" s="3" t="s">
        <v>518</v>
      </c>
      <c r="BC501" s="13">
        <f t="shared" si="111"/>
        <v>628.7649702440815</v>
      </c>
    </row>
    <row r="502" spans="1:55" ht="26.65" x14ac:dyDescent="0.45">
      <c r="A502" s="1">
        <f t="shared" si="98"/>
        <v>483</v>
      </c>
      <c r="B502" s="3" t="s">
        <v>500</v>
      </c>
      <c r="C502" s="3" t="str">
        <f t="shared" si="99"/>
        <v>Kris Bryant - 2016</v>
      </c>
      <c r="D502" s="3">
        <v>2016</v>
      </c>
      <c r="E502" s="3">
        <v>24</v>
      </c>
      <c r="F502" s="3" t="s">
        <v>88</v>
      </c>
      <c r="G502" s="3" t="s">
        <v>52</v>
      </c>
      <c r="H502" s="3">
        <v>155</v>
      </c>
      <c r="I502" s="3">
        <v>699</v>
      </c>
      <c r="J502" s="3">
        <v>603</v>
      </c>
      <c r="K502" s="3">
        <v>121</v>
      </c>
      <c r="L502" s="3">
        <v>176</v>
      </c>
      <c r="M502" s="3">
        <v>99</v>
      </c>
      <c r="N502" s="3">
        <v>35</v>
      </c>
      <c r="O502" s="3">
        <v>3</v>
      </c>
      <c r="P502" s="3">
        <v>39</v>
      </c>
      <c r="Q502" s="3">
        <f t="shared" si="100"/>
        <v>217</v>
      </c>
      <c r="R502" s="3">
        <v>102</v>
      </c>
      <c r="S502" s="3">
        <v>8</v>
      </c>
      <c r="T502" s="3">
        <v>5</v>
      </c>
      <c r="U502" s="3">
        <v>75</v>
      </c>
      <c r="V502" s="3">
        <v>154</v>
      </c>
      <c r="W502" s="3">
        <v>0.29199999999999998</v>
      </c>
      <c r="X502" s="3">
        <f t="shared" si="101"/>
        <v>1038</v>
      </c>
      <c r="Y502" s="3">
        <v>0.38500000000000001</v>
      </c>
      <c r="Z502" s="3">
        <f t="shared" si="102"/>
        <v>843</v>
      </c>
      <c r="AA502" s="3">
        <v>0.55400000000000005</v>
      </c>
      <c r="AB502" s="3">
        <f t="shared" si="103"/>
        <v>506</v>
      </c>
      <c r="AC502" s="3">
        <v>0.93899999999999995</v>
      </c>
      <c r="AD502" s="3">
        <f t="shared" si="104"/>
        <v>587</v>
      </c>
      <c r="AE502" s="3">
        <v>146</v>
      </c>
      <c r="AF502" s="3">
        <f t="shared" si="105"/>
        <v>772</v>
      </c>
      <c r="AG502" s="3">
        <v>334</v>
      </c>
      <c r="AH502" s="3">
        <v>3</v>
      </c>
      <c r="AI502" s="3">
        <v>18</v>
      </c>
      <c r="AJ502" s="3">
        <v>0</v>
      </c>
      <c r="AK502" s="3">
        <v>3</v>
      </c>
      <c r="AL502" s="3">
        <v>5</v>
      </c>
      <c r="AM502" s="3">
        <v>7.3</v>
      </c>
      <c r="AN502" s="3">
        <f t="shared" si="106"/>
        <v>483</v>
      </c>
      <c r="AO502" s="3">
        <f>_xlfn.IFNA(VLOOKUP(C502, 'FanGraphs Plus Stats 1-2000'!$D$2:$L$1048576, MATCH("wRC+", FanGraphs_Plus_Stats_1_1500[[#Headers],[ID]:[BABIP+]], 0), FALSE), 0)</f>
        <v>148</v>
      </c>
      <c r="AP502" s="3">
        <f t="shared" si="107"/>
        <v>691</v>
      </c>
      <c r="AQ502" s="3">
        <v>5.3</v>
      </c>
      <c r="AR502" s="3">
        <f t="shared" si="108"/>
        <v>416</v>
      </c>
      <c r="AS502" s="3">
        <v>6.4</v>
      </c>
      <c r="AT502" s="3">
        <f t="shared" si="109"/>
        <v>590</v>
      </c>
      <c r="AU502" s="14">
        <v>0.8</v>
      </c>
      <c r="AV502" s="3">
        <f t="shared" si="110"/>
        <v>639</v>
      </c>
      <c r="AW502" s="3">
        <v>42</v>
      </c>
      <c r="AX502" s="3">
        <v>2</v>
      </c>
      <c r="AY502" s="3">
        <v>2</v>
      </c>
      <c r="AZ502" s="3">
        <v>4</v>
      </c>
      <c r="BA502" s="3">
        <v>9</v>
      </c>
      <c r="BB502" s="3" t="s">
        <v>501</v>
      </c>
      <c r="BC502" s="13">
        <f t="shared" si="111"/>
        <v>636.32769592691034</v>
      </c>
    </row>
    <row r="503" spans="1:55" x14ac:dyDescent="0.45">
      <c r="A503" s="1">
        <f t="shared" si="98"/>
        <v>483</v>
      </c>
      <c r="B503" s="3" t="s">
        <v>493</v>
      </c>
      <c r="C503" s="3" t="str">
        <f t="shared" si="99"/>
        <v>Hanley Ramírez - 2009</v>
      </c>
      <c r="D503" s="3">
        <v>2009</v>
      </c>
      <c r="E503" s="3">
        <v>25</v>
      </c>
      <c r="F503" s="3" t="s">
        <v>494</v>
      </c>
      <c r="G503" s="3" t="s">
        <v>52</v>
      </c>
      <c r="H503" s="3">
        <v>151</v>
      </c>
      <c r="I503" s="3">
        <v>652</v>
      </c>
      <c r="J503" s="3">
        <v>576</v>
      </c>
      <c r="K503" s="3">
        <v>101</v>
      </c>
      <c r="L503" s="3">
        <v>197</v>
      </c>
      <c r="M503" s="3">
        <v>130</v>
      </c>
      <c r="N503" s="3">
        <v>42</v>
      </c>
      <c r="O503" s="3">
        <v>1</v>
      </c>
      <c r="P503" s="3">
        <v>24</v>
      </c>
      <c r="Q503" s="3">
        <f t="shared" si="100"/>
        <v>740</v>
      </c>
      <c r="R503" s="3">
        <v>106</v>
      </c>
      <c r="S503" s="3">
        <v>27</v>
      </c>
      <c r="T503" s="3">
        <v>8</v>
      </c>
      <c r="U503" s="3">
        <v>61</v>
      </c>
      <c r="V503" s="3">
        <v>101</v>
      </c>
      <c r="W503" s="3">
        <v>0.34200000000000003</v>
      </c>
      <c r="X503" s="3">
        <f t="shared" si="101"/>
        <v>256</v>
      </c>
      <c r="Y503" s="3">
        <v>0.41</v>
      </c>
      <c r="Z503" s="3">
        <f t="shared" si="102"/>
        <v>483</v>
      </c>
      <c r="AA503" s="3">
        <v>0.54300000000000004</v>
      </c>
      <c r="AB503" s="3">
        <f t="shared" si="103"/>
        <v>586</v>
      </c>
      <c r="AC503" s="3">
        <v>0.95399999999999996</v>
      </c>
      <c r="AD503" s="3">
        <f t="shared" si="104"/>
        <v>523</v>
      </c>
      <c r="AE503" s="3">
        <v>148</v>
      </c>
      <c r="AF503" s="3">
        <f t="shared" si="105"/>
        <v>731</v>
      </c>
      <c r="AG503" s="3">
        <v>313</v>
      </c>
      <c r="AH503" s="3">
        <v>9</v>
      </c>
      <c r="AI503" s="3">
        <v>9</v>
      </c>
      <c r="AJ503" s="3">
        <v>1</v>
      </c>
      <c r="AK503" s="3">
        <v>5</v>
      </c>
      <c r="AL503" s="3">
        <v>14</v>
      </c>
      <c r="AM503" s="3">
        <v>7.3</v>
      </c>
      <c r="AN503" s="3">
        <f t="shared" si="106"/>
        <v>483</v>
      </c>
      <c r="AO503" s="3">
        <f>_xlfn.IFNA(VLOOKUP(C503, 'FanGraphs Plus Stats 1-2000'!$D$2:$L$1048576, MATCH("wRC+", FanGraphs_Plus_Stats_1_1500[[#Headers],[ID]:[BABIP+]], 0), FALSE), 0)</f>
        <v>0</v>
      </c>
      <c r="AP503" s="3">
        <f t="shared" si="107"/>
        <v>942</v>
      </c>
      <c r="AQ503" s="3">
        <v>5.4</v>
      </c>
      <c r="AR503" s="3">
        <f t="shared" si="108"/>
        <v>388</v>
      </c>
      <c r="AS503" s="3">
        <v>7.1</v>
      </c>
      <c r="AT503" s="3">
        <f t="shared" si="109"/>
        <v>359</v>
      </c>
      <c r="AU503" s="14">
        <v>1</v>
      </c>
      <c r="AV503" s="3">
        <f t="shared" si="110"/>
        <v>568</v>
      </c>
      <c r="AW503" s="3">
        <v>39</v>
      </c>
      <c r="AX503" s="3">
        <v>2</v>
      </c>
      <c r="AY503" s="3">
        <v>3</v>
      </c>
      <c r="AZ503" s="3">
        <v>6</v>
      </c>
      <c r="BA503" s="3">
        <v>2</v>
      </c>
      <c r="BB503" s="3" t="s">
        <v>116</v>
      </c>
      <c r="BC503" s="13">
        <f t="shared" si="111"/>
        <v>692.84880168105826</v>
      </c>
    </row>
    <row r="504" spans="1:55" x14ac:dyDescent="0.45">
      <c r="A504" s="1">
        <f t="shared" si="98"/>
        <v>483</v>
      </c>
      <c r="B504" s="3" t="s">
        <v>512</v>
      </c>
      <c r="C504" s="3" t="str">
        <f t="shared" si="99"/>
        <v>Alex Gordon - 2011</v>
      </c>
      <c r="D504" s="3">
        <v>2011</v>
      </c>
      <c r="E504" s="3">
        <v>27</v>
      </c>
      <c r="F504" s="3" t="s">
        <v>174</v>
      </c>
      <c r="G504" s="3" t="s">
        <v>43</v>
      </c>
      <c r="H504" s="3">
        <v>151</v>
      </c>
      <c r="I504" s="3">
        <v>690</v>
      </c>
      <c r="J504" s="3">
        <v>611</v>
      </c>
      <c r="K504" s="3">
        <v>101</v>
      </c>
      <c r="L504" s="3">
        <v>185</v>
      </c>
      <c r="M504" s="3">
        <v>113</v>
      </c>
      <c r="N504" s="3">
        <v>45</v>
      </c>
      <c r="O504" s="3">
        <v>4</v>
      </c>
      <c r="P504" s="3">
        <v>23</v>
      </c>
      <c r="Q504" s="3">
        <f t="shared" si="100"/>
        <v>779</v>
      </c>
      <c r="R504" s="3">
        <v>87</v>
      </c>
      <c r="S504" s="3">
        <v>17</v>
      </c>
      <c r="T504" s="3">
        <v>8</v>
      </c>
      <c r="U504" s="3">
        <v>67</v>
      </c>
      <c r="V504" s="3">
        <v>139</v>
      </c>
      <c r="W504" s="3">
        <v>0.30299999999999999</v>
      </c>
      <c r="X504" s="3">
        <f t="shared" si="101"/>
        <v>858</v>
      </c>
      <c r="Y504" s="3">
        <v>0.376</v>
      </c>
      <c r="Z504" s="3">
        <f t="shared" si="102"/>
        <v>974</v>
      </c>
      <c r="AA504" s="3">
        <v>0.502</v>
      </c>
      <c r="AB504" s="3">
        <f t="shared" si="103"/>
        <v>889</v>
      </c>
      <c r="AC504" s="3">
        <v>0.879</v>
      </c>
      <c r="AD504" s="3">
        <f t="shared" si="104"/>
        <v>927</v>
      </c>
      <c r="AE504" s="3">
        <v>140</v>
      </c>
      <c r="AF504" s="3">
        <f t="shared" si="105"/>
        <v>918</v>
      </c>
      <c r="AG504" s="3">
        <v>307</v>
      </c>
      <c r="AH504" s="3">
        <v>9</v>
      </c>
      <c r="AI504" s="3">
        <v>7</v>
      </c>
      <c r="AJ504" s="3">
        <v>0</v>
      </c>
      <c r="AK504" s="3">
        <v>3</v>
      </c>
      <c r="AL504" s="3">
        <v>2</v>
      </c>
      <c r="AM504" s="3">
        <v>7.3</v>
      </c>
      <c r="AN504" s="3">
        <f t="shared" si="106"/>
        <v>483</v>
      </c>
      <c r="AO504" s="3">
        <f>_xlfn.IFNA(VLOOKUP(C504, 'FanGraphs Plus Stats 1-2000'!$D$2:$L$1048576, MATCH("wRC+", FanGraphs_Plus_Stats_1_1500[[#Headers],[ID]:[BABIP+]], 0), FALSE), 0)</f>
        <v>140</v>
      </c>
      <c r="AP504" s="3">
        <f t="shared" si="107"/>
        <v>894</v>
      </c>
      <c r="AQ504" s="3">
        <v>5</v>
      </c>
      <c r="AR504" s="3">
        <f t="shared" si="108"/>
        <v>541</v>
      </c>
      <c r="AS504" s="3">
        <v>5.3</v>
      </c>
      <c r="AT504" s="3">
        <f t="shared" si="109"/>
        <v>1057</v>
      </c>
      <c r="AU504" s="14">
        <v>1.4</v>
      </c>
      <c r="AV504" s="3">
        <f t="shared" si="110"/>
        <v>442</v>
      </c>
      <c r="AW504" s="3">
        <v>35</v>
      </c>
      <c r="AX504" s="3">
        <v>0</v>
      </c>
      <c r="AY504" s="3">
        <v>0</v>
      </c>
      <c r="AZ504" s="3">
        <v>0</v>
      </c>
      <c r="BA504" s="3">
        <v>19</v>
      </c>
      <c r="BB504" s="3" t="s">
        <v>513</v>
      </c>
      <c r="BC504" s="13">
        <f t="shared" si="111"/>
        <v>734.58565567683172</v>
      </c>
    </row>
    <row r="505" spans="1:55" x14ac:dyDescent="0.45">
      <c r="A505" s="1">
        <f t="shared" si="98"/>
        <v>483</v>
      </c>
      <c r="B505" s="3" t="s">
        <v>514</v>
      </c>
      <c r="C505" s="3" t="str">
        <f t="shared" si="99"/>
        <v>Brian Roberts - 2005</v>
      </c>
      <c r="D505" s="3">
        <v>2005</v>
      </c>
      <c r="E505" s="3">
        <v>27</v>
      </c>
      <c r="F505" s="3" t="s">
        <v>61</v>
      </c>
      <c r="G505" s="3" t="s">
        <v>43</v>
      </c>
      <c r="H505" s="3">
        <v>143</v>
      </c>
      <c r="I505" s="3">
        <v>640</v>
      </c>
      <c r="J505" s="3">
        <v>561</v>
      </c>
      <c r="K505" s="3">
        <v>92</v>
      </c>
      <c r="L505" s="3">
        <v>176</v>
      </c>
      <c r="M505" s="3">
        <v>106</v>
      </c>
      <c r="N505" s="3">
        <v>45</v>
      </c>
      <c r="O505" s="3">
        <v>7</v>
      </c>
      <c r="P505" s="3">
        <v>18</v>
      </c>
      <c r="Q505" s="3">
        <f t="shared" si="100"/>
        <v>944</v>
      </c>
      <c r="R505" s="3">
        <v>73</v>
      </c>
      <c r="S505" s="3">
        <v>27</v>
      </c>
      <c r="T505" s="3">
        <v>10</v>
      </c>
      <c r="U505" s="3">
        <v>67</v>
      </c>
      <c r="V505" s="3">
        <v>83</v>
      </c>
      <c r="W505" s="3">
        <v>0.314</v>
      </c>
      <c r="X505" s="3">
        <f t="shared" si="101"/>
        <v>652</v>
      </c>
      <c r="Y505" s="3">
        <v>0.38700000000000001</v>
      </c>
      <c r="Z505" s="3">
        <f t="shared" si="102"/>
        <v>819</v>
      </c>
      <c r="AA505" s="3">
        <v>0.51500000000000001</v>
      </c>
      <c r="AB505" s="3">
        <f t="shared" si="103"/>
        <v>795</v>
      </c>
      <c r="AC505" s="3">
        <v>0.90300000000000002</v>
      </c>
      <c r="AD505" s="3">
        <f t="shared" si="104"/>
        <v>805</v>
      </c>
      <c r="AE505" s="3">
        <v>139</v>
      </c>
      <c r="AF505" s="3">
        <f t="shared" si="105"/>
        <v>939</v>
      </c>
      <c r="AG505" s="3">
        <v>289</v>
      </c>
      <c r="AH505" s="3">
        <v>6</v>
      </c>
      <c r="AI505" s="3">
        <v>3</v>
      </c>
      <c r="AJ505" s="3">
        <v>5</v>
      </c>
      <c r="AK505" s="3">
        <v>4</v>
      </c>
      <c r="AL505" s="3">
        <v>5</v>
      </c>
      <c r="AM505" s="3">
        <v>7.3</v>
      </c>
      <c r="AN505" s="3">
        <f t="shared" si="106"/>
        <v>483</v>
      </c>
      <c r="AO505" s="3">
        <f>_xlfn.IFNA(VLOOKUP(C505, 'FanGraphs Plus Stats 1-2000'!$D$2:$L$1048576, MATCH("wRC+", FanGraphs_Plus_Stats_1_1500[[#Headers],[ID]:[BABIP+]], 0), FALSE), 0)</f>
        <v>140</v>
      </c>
      <c r="AP505" s="3">
        <f t="shared" si="107"/>
        <v>894</v>
      </c>
      <c r="AQ505" s="3">
        <v>5.0999999999999996</v>
      </c>
      <c r="AR505" s="3">
        <f t="shared" si="108"/>
        <v>503</v>
      </c>
      <c r="AS505" s="3">
        <v>5.8</v>
      </c>
      <c r="AT505" s="3">
        <f t="shared" si="109"/>
        <v>869</v>
      </c>
      <c r="AU505" s="14">
        <v>2</v>
      </c>
      <c r="AV505" s="3">
        <f t="shared" si="110"/>
        <v>259</v>
      </c>
      <c r="AW505" s="3">
        <v>32</v>
      </c>
      <c r="AX505" s="3">
        <v>2</v>
      </c>
      <c r="AY505" s="3">
        <v>-1</v>
      </c>
      <c r="AZ505" s="3">
        <v>0</v>
      </c>
      <c r="BA505" s="3">
        <v>15</v>
      </c>
      <c r="BB505" s="3" t="s">
        <v>79</v>
      </c>
      <c r="BC505" s="13">
        <f t="shared" si="111"/>
        <v>740.14489371187074</v>
      </c>
    </row>
    <row r="506" spans="1:55" x14ac:dyDescent="0.45">
      <c r="A506" s="1">
        <f t="shared" si="98"/>
        <v>483</v>
      </c>
      <c r="B506" s="3" t="s">
        <v>276</v>
      </c>
      <c r="C506" s="3" t="str">
        <f t="shared" si="99"/>
        <v>Robinson Canó - 2016</v>
      </c>
      <c r="D506" s="3">
        <v>2016</v>
      </c>
      <c r="E506" s="3">
        <v>33</v>
      </c>
      <c r="F506" s="3" t="s">
        <v>106</v>
      </c>
      <c r="G506" s="3" t="s">
        <v>43</v>
      </c>
      <c r="H506" s="3">
        <v>161</v>
      </c>
      <c r="I506" s="3">
        <v>715</v>
      </c>
      <c r="J506" s="3">
        <v>655</v>
      </c>
      <c r="K506" s="3">
        <v>107</v>
      </c>
      <c r="L506" s="3">
        <v>195</v>
      </c>
      <c r="M506" s="3">
        <v>121</v>
      </c>
      <c r="N506" s="3">
        <v>33</v>
      </c>
      <c r="O506" s="3">
        <v>2</v>
      </c>
      <c r="P506" s="3">
        <v>39</v>
      </c>
      <c r="Q506" s="3">
        <f t="shared" si="100"/>
        <v>217</v>
      </c>
      <c r="R506" s="3">
        <v>103</v>
      </c>
      <c r="S506" s="3">
        <v>0</v>
      </c>
      <c r="T506" s="3">
        <v>1</v>
      </c>
      <c r="U506" s="3">
        <v>47</v>
      </c>
      <c r="V506" s="3">
        <v>100</v>
      </c>
      <c r="W506" s="3">
        <v>0.29799999999999999</v>
      </c>
      <c r="X506" s="3">
        <f t="shared" si="101"/>
        <v>944</v>
      </c>
      <c r="Y506" s="3">
        <v>0.35</v>
      </c>
      <c r="Z506" s="3">
        <f t="shared" si="102"/>
        <v>1254</v>
      </c>
      <c r="AA506" s="3">
        <v>0.53300000000000003</v>
      </c>
      <c r="AB506" s="3">
        <f t="shared" si="103"/>
        <v>669</v>
      </c>
      <c r="AC506" s="3">
        <v>0.88200000000000001</v>
      </c>
      <c r="AD506" s="3">
        <f t="shared" si="104"/>
        <v>906</v>
      </c>
      <c r="AE506" s="3">
        <v>138</v>
      </c>
      <c r="AF506" s="3">
        <f t="shared" si="105"/>
        <v>964</v>
      </c>
      <c r="AG506" s="3">
        <v>349</v>
      </c>
      <c r="AH506" s="3">
        <v>18</v>
      </c>
      <c r="AI506" s="3">
        <v>8</v>
      </c>
      <c r="AJ506" s="3">
        <v>0</v>
      </c>
      <c r="AK506" s="3">
        <v>5</v>
      </c>
      <c r="AL506" s="3">
        <v>8</v>
      </c>
      <c r="AM506" s="3">
        <v>7.3</v>
      </c>
      <c r="AN506" s="3">
        <f t="shared" si="106"/>
        <v>483</v>
      </c>
      <c r="AO506" s="3">
        <f>_xlfn.IFNA(VLOOKUP(C506, 'FanGraphs Plus Stats 1-2000'!$D$2:$L$1048576, MATCH("wRC+", FanGraphs_Plus_Stats_1_1500[[#Headers],[ID]:[BABIP+]], 0), FALSE), 0)</f>
        <v>0</v>
      </c>
      <c r="AP506" s="3">
        <f t="shared" si="107"/>
        <v>942</v>
      </c>
      <c r="AQ506" s="3">
        <v>5</v>
      </c>
      <c r="AR506" s="3">
        <f t="shared" si="108"/>
        <v>541</v>
      </c>
      <c r="AS506" s="3">
        <v>6.2</v>
      </c>
      <c r="AT506" s="3">
        <f t="shared" si="109"/>
        <v>682</v>
      </c>
      <c r="AU506" s="14">
        <v>1.7</v>
      </c>
      <c r="AV506" s="3">
        <f t="shared" si="110"/>
        <v>347</v>
      </c>
      <c r="AW506" s="3">
        <v>31</v>
      </c>
      <c r="AX506" s="3">
        <v>1</v>
      </c>
      <c r="AY506" s="3">
        <v>1</v>
      </c>
      <c r="AZ506" s="3">
        <v>1</v>
      </c>
      <c r="BA506" s="3">
        <v>11</v>
      </c>
      <c r="BB506" s="3" t="s">
        <v>491</v>
      </c>
      <c r="BC506" s="13">
        <f t="shared" si="111"/>
        <v>759.78670376295861</v>
      </c>
    </row>
    <row r="507" spans="1:55" x14ac:dyDescent="0.45">
      <c r="A507" s="1">
        <f t="shared" si="98"/>
        <v>483</v>
      </c>
      <c r="B507" s="3" t="s">
        <v>297</v>
      </c>
      <c r="C507" s="3" t="str">
        <f t="shared" si="99"/>
        <v>Bobby Grich - 1974</v>
      </c>
      <c r="D507" s="3">
        <v>1974</v>
      </c>
      <c r="E507" s="3">
        <v>25</v>
      </c>
      <c r="F507" s="3" t="s">
        <v>61</v>
      </c>
      <c r="G507" s="3" t="s">
        <v>43</v>
      </c>
      <c r="H507" s="3">
        <v>160</v>
      </c>
      <c r="I507" s="3">
        <v>707</v>
      </c>
      <c r="J507" s="3">
        <v>582</v>
      </c>
      <c r="K507" s="3">
        <v>92</v>
      </c>
      <c r="L507" s="3">
        <v>153</v>
      </c>
      <c r="M507" s="3">
        <v>99</v>
      </c>
      <c r="N507" s="3">
        <v>29</v>
      </c>
      <c r="O507" s="3">
        <v>6</v>
      </c>
      <c r="P507" s="3">
        <v>19</v>
      </c>
      <c r="Q507" s="3">
        <f t="shared" si="100"/>
        <v>908</v>
      </c>
      <c r="R507" s="3">
        <v>82</v>
      </c>
      <c r="S507" s="3">
        <v>17</v>
      </c>
      <c r="T507" s="3">
        <v>11</v>
      </c>
      <c r="U507" s="3">
        <v>90</v>
      </c>
      <c r="V507" s="3">
        <v>117</v>
      </c>
      <c r="W507" s="3">
        <v>0.26300000000000001</v>
      </c>
      <c r="X507" s="3">
        <f t="shared" si="101"/>
        <v>1346</v>
      </c>
      <c r="Y507" s="3">
        <v>0.376</v>
      </c>
      <c r="Z507" s="3">
        <f t="shared" si="102"/>
        <v>974</v>
      </c>
      <c r="AA507" s="3">
        <v>0.43099999999999999</v>
      </c>
      <c r="AB507" s="3">
        <f t="shared" si="103"/>
        <v>1253</v>
      </c>
      <c r="AC507" s="3">
        <v>0.80700000000000005</v>
      </c>
      <c r="AD507" s="3">
        <f t="shared" si="104"/>
        <v>1247</v>
      </c>
      <c r="AE507" s="3">
        <v>135</v>
      </c>
      <c r="AF507" s="3">
        <f t="shared" si="105"/>
        <v>1027</v>
      </c>
      <c r="AG507" s="3">
        <v>251</v>
      </c>
      <c r="AH507" s="3">
        <v>15</v>
      </c>
      <c r="AI507" s="3">
        <v>20</v>
      </c>
      <c r="AJ507" s="3">
        <v>7</v>
      </c>
      <c r="AK507" s="3">
        <v>8</v>
      </c>
      <c r="AL507" s="3">
        <v>6</v>
      </c>
      <c r="AM507" s="3">
        <v>7.3</v>
      </c>
      <c r="AN507" s="3">
        <f t="shared" si="106"/>
        <v>483</v>
      </c>
      <c r="AO507" s="3">
        <f>_xlfn.IFNA(VLOOKUP(C507, 'FanGraphs Plus Stats 1-2000'!$D$2:$L$1048576, MATCH("wRC+", FanGraphs_Plus_Stats_1_1500[[#Headers],[ID]:[BABIP+]], 0), FALSE), 0)</f>
        <v>139</v>
      </c>
      <c r="AP507" s="3">
        <f t="shared" si="107"/>
        <v>921</v>
      </c>
      <c r="AQ507" s="3">
        <v>5</v>
      </c>
      <c r="AR507" s="3">
        <f t="shared" si="108"/>
        <v>541</v>
      </c>
      <c r="AS507" s="3">
        <v>6.5</v>
      </c>
      <c r="AT507" s="3">
        <f t="shared" si="109"/>
        <v>552</v>
      </c>
      <c r="AU507" s="14">
        <v>1.6</v>
      </c>
      <c r="AV507" s="3">
        <f t="shared" si="110"/>
        <v>372</v>
      </c>
      <c r="AW507" s="3">
        <v>27</v>
      </c>
      <c r="AX507" s="3">
        <v>-2</v>
      </c>
      <c r="AY507" s="3">
        <v>5</v>
      </c>
      <c r="AZ507" s="3">
        <v>3</v>
      </c>
      <c r="BA507" s="3">
        <v>8</v>
      </c>
      <c r="BB507" s="3" t="s">
        <v>53</v>
      </c>
      <c r="BC507" s="13">
        <f t="shared" si="111"/>
        <v>770.18029229598517</v>
      </c>
    </row>
    <row r="508" spans="1:55" x14ac:dyDescent="0.45">
      <c r="A508" s="1">
        <f t="shared" si="98"/>
        <v>483</v>
      </c>
      <c r="B508" s="3" t="s">
        <v>81</v>
      </c>
      <c r="C508" s="3" t="str">
        <f t="shared" si="99"/>
        <v>Mookie Betts - 2019</v>
      </c>
      <c r="D508" s="3">
        <v>2019</v>
      </c>
      <c r="E508" s="3">
        <v>26</v>
      </c>
      <c r="F508" s="3" t="s">
        <v>48</v>
      </c>
      <c r="G508" s="3" t="s">
        <v>43</v>
      </c>
      <c r="H508" s="3">
        <v>150</v>
      </c>
      <c r="I508" s="3">
        <v>706</v>
      </c>
      <c r="J508" s="3">
        <v>597</v>
      </c>
      <c r="K508" s="3">
        <v>135</v>
      </c>
      <c r="L508" s="3">
        <v>176</v>
      </c>
      <c r="M508" s="3">
        <v>102</v>
      </c>
      <c r="N508" s="3">
        <v>40</v>
      </c>
      <c r="O508" s="3">
        <v>5</v>
      </c>
      <c r="P508" s="3">
        <v>29</v>
      </c>
      <c r="Q508" s="3">
        <f t="shared" si="100"/>
        <v>557</v>
      </c>
      <c r="R508" s="3">
        <v>80</v>
      </c>
      <c r="S508" s="3">
        <v>16</v>
      </c>
      <c r="T508" s="3">
        <v>3</v>
      </c>
      <c r="U508" s="3">
        <v>97</v>
      </c>
      <c r="V508" s="3">
        <v>101</v>
      </c>
      <c r="W508" s="3">
        <v>0.29499999999999998</v>
      </c>
      <c r="X508" s="3">
        <f t="shared" si="101"/>
        <v>984</v>
      </c>
      <c r="Y508" s="3">
        <v>0.39100000000000001</v>
      </c>
      <c r="Z508" s="3">
        <f t="shared" si="102"/>
        <v>747</v>
      </c>
      <c r="AA508" s="3">
        <v>0.52400000000000002</v>
      </c>
      <c r="AB508" s="3">
        <f t="shared" si="103"/>
        <v>738</v>
      </c>
      <c r="AC508" s="3">
        <v>0.91500000000000004</v>
      </c>
      <c r="AD508" s="3">
        <f t="shared" si="104"/>
        <v>738</v>
      </c>
      <c r="AE508" s="3">
        <v>134</v>
      </c>
      <c r="AF508" s="3">
        <f t="shared" si="105"/>
        <v>1049</v>
      </c>
      <c r="AG508" s="3">
        <v>313</v>
      </c>
      <c r="AH508" s="3">
        <v>11</v>
      </c>
      <c r="AI508" s="3">
        <v>3</v>
      </c>
      <c r="AJ508" s="3">
        <v>0</v>
      </c>
      <c r="AK508" s="3">
        <v>9</v>
      </c>
      <c r="AL508" s="3">
        <v>6</v>
      </c>
      <c r="AM508" s="3">
        <v>7.3</v>
      </c>
      <c r="AN508" s="3">
        <f t="shared" si="106"/>
        <v>483</v>
      </c>
      <c r="AO508" s="3">
        <f>_xlfn.IFNA(VLOOKUP(C508, 'FanGraphs Plus Stats 1-2000'!$D$2:$L$1048576, MATCH("wRC+", FanGraphs_Plus_Stats_1_1500[[#Headers],[ID]:[BABIP+]], 0), FALSE), 0)</f>
        <v>0</v>
      </c>
      <c r="AP508" s="3">
        <f t="shared" si="107"/>
        <v>942</v>
      </c>
      <c r="AQ508" s="3">
        <v>5.0999999999999996</v>
      </c>
      <c r="AR508" s="3">
        <f t="shared" si="108"/>
        <v>503</v>
      </c>
      <c r="AS508" s="3">
        <v>5.2</v>
      </c>
      <c r="AT508" s="3">
        <f t="shared" si="109"/>
        <v>1097</v>
      </c>
      <c r="AU508" s="14">
        <v>1.6</v>
      </c>
      <c r="AV508" s="3">
        <f t="shared" si="110"/>
        <v>372</v>
      </c>
      <c r="AW508" s="3">
        <v>31</v>
      </c>
      <c r="AX508" s="3">
        <v>-1</v>
      </c>
      <c r="AY508" s="3">
        <v>6</v>
      </c>
      <c r="AZ508" s="3">
        <v>5</v>
      </c>
      <c r="BA508" s="3">
        <v>20</v>
      </c>
      <c r="BB508" s="3" t="s">
        <v>507</v>
      </c>
      <c r="BC508" s="13">
        <f t="shared" si="111"/>
        <v>781.49194721557581</v>
      </c>
    </row>
    <row r="509" spans="1:55" x14ac:dyDescent="0.45">
      <c r="A509" s="1">
        <f t="shared" si="98"/>
        <v>483</v>
      </c>
      <c r="B509" s="3" t="s">
        <v>495</v>
      </c>
      <c r="C509" s="3" t="str">
        <f t="shared" si="99"/>
        <v>Ryan Zimmerman - 2009</v>
      </c>
      <c r="D509" s="3">
        <v>2009</v>
      </c>
      <c r="E509" s="3">
        <v>24</v>
      </c>
      <c r="F509" s="3" t="s">
        <v>143</v>
      </c>
      <c r="G509" s="3" t="s">
        <v>52</v>
      </c>
      <c r="H509" s="3">
        <v>157</v>
      </c>
      <c r="I509" s="3">
        <v>694</v>
      </c>
      <c r="J509" s="3">
        <v>610</v>
      </c>
      <c r="K509" s="3">
        <v>110</v>
      </c>
      <c r="L509" s="3">
        <v>178</v>
      </c>
      <c r="M509" s="3">
        <v>105</v>
      </c>
      <c r="N509" s="3">
        <v>37</v>
      </c>
      <c r="O509" s="3">
        <v>3</v>
      </c>
      <c r="P509" s="3">
        <v>33</v>
      </c>
      <c r="Q509" s="3">
        <f t="shared" si="100"/>
        <v>398</v>
      </c>
      <c r="R509" s="3">
        <v>106</v>
      </c>
      <c r="S509" s="3">
        <v>2</v>
      </c>
      <c r="T509" s="3">
        <v>0</v>
      </c>
      <c r="U509" s="3">
        <v>72</v>
      </c>
      <c r="V509" s="3">
        <v>119</v>
      </c>
      <c r="W509" s="3">
        <v>0.29199999999999998</v>
      </c>
      <c r="X509" s="3">
        <f t="shared" si="101"/>
        <v>1038</v>
      </c>
      <c r="Y509" s="3">
        <v>0.36399999999999999</v>
      </c>
      <c r="Z509" s="3">
        <f t="shared" si="102"/>
        <v>1130</v>
      </c>
      <c r="AA509" s="3">
        <v>0.52500000000000002</v>
      </c>
      <c r="AB509" s="3">
        <f t="shared" si="103"/>
        <v>731</v>
      </c>
      <c r="AC509" s="3">
        <v>0.88800000000000001</v>
      </c>
      <c r="AD509" s="3">
        <f t="shared" si="104"/>
        <v>871</v>
      </c>
      <c r="AE509" s="3">
        <v>133</v>
      </c>
      <c r="AF509" s="3">
        <f t="shared" si="105"/>
        <v>1069</v>
      </c>
      <c r="AG509" s="3">
        <v>320</v>
      </c>
      <c r="AH509" s="3">
        <v>22</v>
      </c>
      <c r="AI509" s="3">
        <v>2</v>
      </c>
      <c r="AJ509" s="3">
        <v>0</v>
      </c>
      <c r="AK509" s="3">
        <v>9</v>
      </c>
      <c r="AL509" s="3">
        <v>9</v>
      </c>
      <c r="AM509" s="3">
        <v>7.3</v>
      </c>
      <c r="AN509" s="3">
        <f t="shared" si="106"/>
        <v>483</v>
      </c>
      <c r="AO509" s="3">
        <f>_xlfn.IFNA(VLOOKUP(C509, 'FanGraphs Plus Stats 1-2000'!$D$2:$L$1048576, MATCH("wRC+", FanGraphs_Plus_Stats_1_1500[[#Headers],[ID]:[BABIP+]], 0), FALSE), 0)</f>
        <v>0</v>
      </c>
      <c r="AP509" s="3">
        <f t="shared" si="107"/>
        <v>942</v>
      </c>
      <c r="AQ509" s="3">
        <v>5.3</v>
      </c>
      <c r="AR509" s="3">
        <f t="shared" si="108"/>
        <v>416</v>
      </c>
      <c r="AS509" s="3">
        <v>5</v>
      </c>
      <c r="AT509" s="3">
        <f t="shared" si="109"/>
        <v>1170</v>
      </c>
      <c r="AU509" s="14">
        <v>2.6</v>
      </c>
      <c r="AV509" s="3">
        <f t="shared" si="110"/>
        <v>111</v>
      </c>
      <c r="AW509" s="3">
        <v>27</v>
      </c>
      <c r="AX509" s="3">
        <v>-2</v>
      </c>
      <c r="AY509" s="3">
        <v>2</v>
      </c>
      <c r="AZ509" s="3">
        <v>0</v>
      </c>
      <c r="BA509" s="3">
        <v>22</v>
      </c>
      <c r="BB509" s="3" t="s">
        <v>302</v>
      </c>
      <c r="BC509" s="13">
        <f t="shared" si="111"/>
        <v>786.427297139958</v>
      </c>
    </row>
    <row r="510" spans="1:55" x14ac:dyDescent="0.45">
      <c r="A510" s="1">
        <f t="shared" si="98"/>
        <v>483</v>
      </c>
      <c r="B510" s="3" t="s">
        <v>207</v>
      </c>
      <c r="C510" s="3" t="str">
        <f t="shared" si="99"/>
        <v>Chase Utley - 2005</v>
      </c>
      <c r="D510" s="3">
        <v>2005</v>
      </c>
      <c r="E510" s="3">
        <v>26</v>
      </c>
      <c r="F510" s="3" t="s">
        <v>139</v>
      </c>
      <c r="G510" s="3" t="s">
        <v>52</v>
      </c>
      <c r="H510" s="3">
        <v>147</v>
      </c>
      <c r="I510" s="3">
        <v>628</v>
      </c>
      <c r="J510" s="3">
        <v>543</v>
      </c>
      <c r="K510" s="3">
        <v>93</v>
      </c>
      <c r="L510" s="3">
        <v>158</v>
      </c>
      <c r="M510" s="3">
        <v>85</v>
      </c>
      <c r="N510" s="3">
        <v>39</v>
      </c>
      <c r="O510" s="3">
        <v>6</v>
      </c>
      <c r="P510" s="3">
        <v>28</v>
      </c>
      <c r="Q510" s="3">
        <f t="shared" si="100"/>
        <v>601</v>
      </c>
      <c r="R510" s="3">
        <v>105</v>
      </c>
      <c r="S510" s="3">
        <v>16</v>
      </c>
      <c r="T510" s="3">
        <v>3</v>
      </c>
      <c r="U510" s="3">
        <v>69</v>
      </c>
      <c r="V510" s="3">
        <v>109</v>
      </c>
      <c r="W510" s="3">
        <v>0.29099999999999998</v>
      </c>
      <c r="X510" s="3">
        <f t="shared" si="101"/>
        <v>1055</v>
      </c>
      <c r="Y510" s="3">
        <v>0.376</v>
      </c>
      <c r="Z510" s="3">
        <f t="shared" si="102"/>
        <v>974</v>
      </c>
      <c r="AA510" s="3">
        <v>0.54</v>
      </c>
      <c r="AB510" s="3">
        <f t="shared" si="103"/>
        <v>607</v>
      </c>
      <c r="AC510" s="3">
        <v>0.91500000000000004</v>
      </c>
      <c r="AD510" s="3">
        <f t="shared" si="104"/>
        <v>738</v>
      </c>
      <c r="AE510" s="3">
        <v>132</v>
      </c>
      <c r="AF510" s="3">
        <f t="shared" si="105"/>
        <v>1089</v>
      </c>
      <c r="AG510" s="3">
        <v>293</v>
      </c>
      <c r="AH510" s="3">
        <v>10</v>
      </c>
      <c r="AI510" s="3">
        <v>9</v>
      </c>
      <c r="AJ510" s="3">
        <v>0</v>
      </c>
      <c r="AK510" s="3">
        <v>7</v>
      </c>
      <c r="AL510" s="3">
        <v>5</v>
      </c>
      <c r="AM510" s="3">
        <v>7.3</v>
      </c>
      <c r="AN510" s="3">
        <f t="shared" si="106"/>
        <v>483</v>
      </c>
      <c r="AO510" s="3">
        <f>_xlfn.IFNA(VLOOKUP(C510, 'FanGraphs Plus Stats 1-2000'!$D$2:$L$1048576, MATCH("wRC+", FanGraphs_Plus_Stats_1_1500[[#Headers],[ID]:[BABIP+]], 0), FALSE), 0)</f>
        <v>0</v>
      </c>
      <c r="AP510" s="3">
        <f t="shared" si="107"/>
        <v>942</v>
      </c>
      <c r="AQ510" s="3">
        <v>5.4</v>
      </c>
      <c r="AR510" s="3">
        <f t="shared" si="108"/>
        <v>388</v>
      </c>
      <c r="AS510" s="3">
        <v>4.9000000000000004</v>
      </c>
      <c r="AT510" s="3">
        <f t="shared" si="109"/>
        <v>1195</v>
      </c>
      <c r="AU510" s="14">
        <v>2.7</v>
      </c>
      <c r="AV510" s="3">
        <f t="shared" si="110"/>
        <v>93</v>
      </c>
      <c r="AW510" s="3">
        <v>25</v>
      </c>
      <c r="AX510" s="3">
        <v>2</v>
      </c>
      <c r="AY510" s="3">
        <v>0</v>
      </c>
      <c r="AZ510" s="3">
        <v>2</v>
      </c>
      <c r="BA510" s="3">
        <v>23</v>
      </c>
      <c r="BB510" s="3" t="s">
        <v>386</v>
      </c>
      <c r="BC510" s="13">
        <f t="shared" si="111"/>
        <v>791.30146741879707</v>
      </c>
    </row>
    <row r="511" spans="1:55" x14ac:dyDescent="0.45">
      <c r="A511" s="1">
        <f t="shared" si="98"/>
        <v>483</v>
      </c>
      <c r="B511" s="3" t="s">
        <v>400</v>
      </c>
      <c r="C511" s="3" t="str">
        <f t="shared" si="99"/>
        <v>Nolan Arenado - 2019</v>
      </c>
      <c r="D511" s="3">
        <v>2019</v>
      </c>
      <c r="E511" s="3">
        <v>28</v>
      </c>
      <c r="F511" s="3" t="s">
        <v>134</v>
      </c>
      <c r="G511" s="3" t="s">
        <v>52</v>
      </c>
      <c r="H511" s="3">
        <v>155</v>
      </c>
      <c r="I511" s="3">
        <v>662</v>
      </c>
      <c r="J511" s="3">
        <v>588</v>
      </c>
      <c r="K511" s="3">
        <v>102</v>
      </c>
      <c r="L511" s="3">
        <v>185</v>
      </c>
      <c r="M511" s="3">
        <v>111</v>
      </c>
      <c r="N511" s="3">
        <v>31</v>
      </c>
      <c r="O511" s="3">
        <v>2</v>
      </c>
      <c r="P511" s="3">
        <v>41</v>
      </c>
      <c r="Q511" s="3">
        <f t="shared" si="100"/>
        <v>165</v>
      </c>
      <c r="R511" s="3">
        <v>118</v>
      </c>
      <c r="S511" s="3">
        <v>3</v>
      </c>
      <c r="T511" s="3">
        <v>2</v>
      </c>
      <c r="U511" s="3">
        <v>62</v>
      </c>
      <c r="V511" s="3">
        <v>93</v>
      </c>
      <c r="W511" s="3">
        <v>0.315</v>
      </c>
      <c r="X511" s="3">
        <f t="shared" si="101"/>
        <v>625</v>
      </c>
      <c r="Y511" s="3">
        <v>0.379</v>
      </c>
      <c r="Z511" s="3">
        <f t="shared" si="102"/>
        <v>931</v>
      </c>
      <c r="AA511" s="3">
        <v>0.58299999999999996</v>
      </c>
      <c r="AB511" s="3">
        <f t="shared" si="103"/>
        <v>351</v>
      </c>
      <c r="AC511" s="3">
        <v>0.96199999999999997</v>
      </c>
      <c r="AD511" s="3">
        <f t="shared" si="104"/>
        <v>479</v>
      </c>
      <c r="AE511" s="3">
        <v>131</v>
      </c>
      <c r="AF511" s="3">
        <f t="shared" si="105"/>
        <v>1099</v>
      </c>
      <c r="AG511" s="3">
        <v>343</v>
      </c>
      <c r="AH511" s="3">
        <v>14</v>
      </c>
      <c r="AI511" s="3">
        <v>4</v>
      </c>
      <c r="AJ511" s="3">
        <v>0</v>
      </c>
      <c r="AK511" s="3">
        <v>8</v>
      </c>
      <c r="AL511" s="3">
        <v>11</v>
      </c>
      <c r="AM511" s="3">
        <v>7.3</v>
      </c>
      <c r="AN511" s="3">
        <f t="shared" si="106"/>
        <v>483</v>
      </c>
      <c r="AO511" s="3">
        <f>_xlfn.IFNA(VLOOKUP(C511, 'FanGraphs Plus Stats 1-2000'!$D$2:$L$1048576, MATCH("wRC+", FanGraphs_Plus_Stats_1_1500[[#Headers],[ID]:[BABIP+]], 0), FALSE), 0)</f>
        <v>0</v>
      </c>
      <c r="AP511" s="3">
        <f t="shared" si="107"/>
        <v>942</v>
      </c>
      <c r="AQ511" s="3">
        <v>5.2</v>
      </c>
      <c r="AR511" s="3">
        <f t="shared" si="108"/>
        <v>456</v>
      </c>
      <c r="AS511" s="3">
        <v>5.0999999999999996</v>
      </c>
      <c r="AT511" s="3">
        <f t="shared" si="109"/>
        <v>1131</v>
      </c>
      <c r="AU511" s="14">
        <v>2.5</v>
      </c>
      <c r="AV511" s="3">
        <f t="shared" si="110"/>
        <v>124</v>
      </c>
      <c r="AW511" s="3">
        <v>29</v>
      </c>
      <c r="AX511" s="3">
        <v>-1</v>
      </c>
      <c r="AY511" s="3">
        <v>1</v>
      </c>
      <c r="AZ511" s="3">
        <v>0</v>
      </c>
      <c r="BA511" s="3">
        <v>23</v>
      </c>
      <c r="BB511" s="3" t="s">
        <v>206</v>
      </c>
      <c r="BC511" s="13">
        <f t="shared" si="111"/>
        <v>793.7161954396646</v>
      </c>
    </row>
    <row r="512" spans="1:55" x14ac:dyDescent="0.45">
      <c r="A512" s="1">
        <f t="shared" si="98"/>
        <v>483</v>
      </c>
      <c r="B512" s="3" t="s">
        <v>455</v>
      </c>
      <c r="C512" s="3" t="str">
        <f t="shared" si="99"/>
        <v>Manny Machado - 2016</v>
      </c>
      <c r="D512" s="3">
        <v>2016</v>
      </c>
      <c r="E512" s="3">
        <v>23</v>
      </c>
      <c r="F512" s="3" t="s">
        <v>61</v>
      </c>
      <c r="G512" s="3" t="s">
        <v>43</v>
      </c>
      <c r="H512" s="3">
        <v>157</v>
      </c>
      <c r="I512" s="3">
        <v>696</v>
      </c>
      <c r="J512" s="3">
        <v>640</v>
      </c>
      <c r="K512" s="3">
        <v>105</v>
      </c>
      <c r="L512" s="3">
        <v>188</v>
      </c>
      <c r="M512" s="3">
        <v>110</v>
      </c>
      <c r="N512" s="3">
        <v>40</v>
      </c>
      <c r="O512" s="3">
        <v>1</v>
      </c>
      <c r="P512" s="3">
        <v>37</v>
      </c>
      <c r="Q512" s="3">
        <f t="shared" si="100"/>
        <v>274</v>
      </c>
      <c r="R512" s="3">
        <v>96</v>
      </c>
      <c r="S512" s="3">
        <v>0</v>
      </c>
      <c r="T512" s="3">
        <v>3</v>
      </c>
      <c r="U512" s="3">
        <v>48</v>
      </c>
      <c r="V512" s="3">
        <v>120</v>
      </c>
      <c r="W512" s="3">
        <v>0.29399999999999998</v>
      </c>
      <c r="X512" s="3">
        <f t="shared" si="101"/>
        <v>998</v>
      </c>
      <c r="Y512" s="3">
        <v>0.34300000000000003</v>
      </c>
      <c r="Z512" s="3">
        <f t="shared" si="102"/>
        <v>1305</v>
      </c>
      <c r="AA512" s="3">
        <v>0.53300000000000003</v>
      </c>
      <c r="AB512" s="3">
        <f t="shared" si="103"/>
        <v>669</v>
      </c>
      <c r="AC512" s="3">
        <v>0.876</v>
      </c>
      <c r="AD512" s="3">
        <f t="shared" si="104"/>
        <v>951</v>
      </c>
      <c r="AE512" s="3">
        <v>130</v>
      </c>
      <c r="AF512" s="3">
        <f t="shared" si="105"/>
        <v>1118</v>
      </c>
      <c r="AG512" s="3">
        <v>341</v>
      </c>
      <c r="AH512" s="3">
        <v>14</v>
      </c>
      <c r="AI512" s="3">
        <v>3</v>
      </c>
      <c r="AJ512" s="3">
        <v>0</v>
      </c>
      <c r="AK512" s="3">
        <v>5</v>
      </c>
      <c r="AL512" s="3">
        <v>9</v>
      </c>
      <c r="AM512" s="3">
        <v>7.3</v>
      </c>
      <c r="AN512" s="3">
        <f t="shared" si="106"/>
        <v>483</v>
      </c>
      <c r="AO512" s="3">
        <f>_xlfn.IFNA(VLOOKUP(C512, 'FanGraphs Plus Stats 1-2000'!$D$2:$L$1048576, MATCH("wRC+", FanGraphs_Plus_Stats_1_1500[[#Headers],[ID]:[BABIP+]], 0), FALSE), 0)</f>
        <v>0</v>
      </c>
      <c r="AP512" s="3">
        <f t="shared" si="107"/>
        <v>942</v>
      </c>
      <c r="AQ512" s="3">
        <v>5</v>
      </c>
      <c r="AR512" s="3">
        <f t="shared" si="108"/>
        <v>541</v>
      </c>
      <c r="AS512" s="3">
        <v>5.2</v>
      </c>
      <c r="AT512" s="3">
        <f t="shared" si="109"/>
        <v>1097</v>
      </c>
      <c r="AU512" s="14">
        <v>2.7</v>
      </c>
      <c r="AV512" s="3">
        <f t="shared" si="110"/>
        <v>93</v>
      </c>
      <c r="AW512" s="3">
        <v>26</v>
      </c>
      <c r="AX512" s="3">
        <v>-2</v>
      </c>
      <c r="AY512" s="3">
        <v>-2</v>
      </c>
      <c r="AZ512" s="3">
        <v>-4</v>
      </c>
      <c r="BA512" s="3">
        <v>20</v>
      </c>
      <c r="BB512" s="3" t="s">
        <v>492</v>
      </c>
      <c r="BC512" s="13">
        <f t="shared" si="111"/>
        <v>798.26412573328741</v>
      </c>
    </row>
    <row r="513" spans="1:55" x14ac:dyDescent="0.45">
      <c r="A513" s="1">
        <f t="shared" si="98"/>
        <v>483</v>
      </c>
      <c r="B513" s="3" t="s">
        <v>297</v>
      </c>
      <c r="C513" s="3" t="str">
        <f t="shared" si="99"/>
        <v>Bobby Grich - 1975</v>
      </c>
      <c r="D513" s="3">
        <v>1975</v>
      </c>
      <c r="E513" s="3">
        <v>26</v>
      </c>
      <c r="F513" s="3" t="s">
        <v>61</v>
      </c>
      <c r="G513" s="3" t="s">
        <v>43</v>
      </c>
      <c r="H513" s="3">
        <v>150</v>
      </c>
      <c r="I513" s="3">
        <v>655</v>
      </c>
      <c r="J513" s="3">
        <v>524</v>
      </c>
      <c r="K513" s="3">
        <v>81</v>
      </c>
      <c r="L513" s="3">
        <v>136</v>
      </c>
      <c r="M513" s="3">
        <v>93</v>
      </c>
      <c r="N513" s="3">
        <v>26</v>
      </c>
      <c r="O513" s="3">
        <v>4</v>
      </c>
      <c r="P513" s="3">
        <v>13</v>
      </c>
      <c r="Q513" s="3">
        <f t="shared" si="100"/>
        <v>1068</v>
      </c>
      <c r="R513" s="3">
        <v>57</v>
      </c>
      <c r="S513" s="3">
        <v>14</v>
      </c>
      <c r="T513" s="3">
        <v>10</v>
      </c>
      <c r="U513" s="3">
        <v>107</v>
      </c>
      <c r="V513" s="3">
        <v>88</v>
      </c>
      <c r="W513" s="3">
        <v>0.26</v>
      </c>
      <c r="X513" s="3">
        <f t="shared" si="101"/>
        <v>1362</v>
      </c>
      <c r="Y513" s="3">
        <v>0.38900000000000001</v>
      </c>
      <c r="Z513" s="3">
        <f t="shared" si="102"/>
        <v>791</v>
      </c>
      <c r="AA513" s="3">
        <v>0.39900000000000002</v>
      </c>
      <c r="AB513" s="3">
        <f t="shared" si="103"/>
        <v>1342</v>
      </c>
      <c r="AC513" s="3">
        <v>0.78700000000000003</v>
      </c>
      <c r="AD513" s="3">
        <f t="shared" si="104"/>
        <v>1295</v>
      </c>
      <c r="AE513" s="3">
        <v>130</v>
      </c>
      <c r="AF513" s="3">
        <f t="shared" si="105"/>
        <v>1118</v>
      </c>
      <c r="AG513" s="3">
        <v>209</v>
      </c>
      <c r="AH513" s="3">
        <v>9</v>
      </c>
      <c r="AI513" s="3">
        <v>8</v>
      </c>
      <c r="AJ513" s="3">
        <v>9</v>
      </c>
      <c r="AK513" s="3">
        <v>7</v>
      </c>
      <c r="AL513" s="3">
        <v>4</v>
      </c>
      <c r="AM513" s="3">
        <v>7.3</v>
      </c>
      <c r="AN513" s="3">
        <f t="shared" si="106"/>
        <v>483</v>
      </c>
      <c r="AO513" s="3">
        <f>_xlfn.IFNA(VLOOKUP(C513, 'FanGraphs Plus Stats 1-2000'!$D$2:$L$1048576, MATCH("wRC+", FanGraphs_Plus_Stats_1_1500[[#Headers],[ID]:[BABIP+]], 0), FALSE), 0)</f>
        <v>0</v>
      </c>
      <c r="AP513" s="3">
        <f t="shared" si="107"/>
        <v>942</v>
      </c>
      <c r="AQ513" s="3">
        <v>5.0999999999999996</v>
      </c>
      <c r="AR513" s="3">
        <f t="shared" si="108"/>
        <v>503</v>
      </c>
      <c r="AS513" s="3">
        <v>5.4</v>
      </c>
      <c r="AT513" s="3">
        <f t="shared" si="109"/>
        <v>1032</v>
      </c>
      <c r="AU513" s="14">
        <v>2.5</v>
      </c>
      <c r="AV513" s="3">
        <f t="shared" si="110"/>
        <v>124</v>
      </c>
      <c r="AW513" s="3">
        <v>24</v>
      </c>
      <c r="AX513" s="3">
        <v>0</v>
      </c>
      <c r="AY513" s="3">
        <v>0</v>
      </c>
      <c r="AZ513" s="3">
        <v>0</v>
      </c>
      <c r="BA513" s="3">
        <v>17</v>
      </c>
      <c r="BB513" s="3" t="s">
        <v>79</v>
      </c>
      <c r="BC513" s="13">
        <f t="shared" si="111"/>
        <v>798.26412573328741</v>
      </c>
    </row>
    <row r="514" spans="1:55" x14ac:dyDescent="0.45">
      <c r="A514" s="1">
        <f t="shared" ref="A514:A577" si="112">_xlfn.RANK.EQ(AM514, $AM$2:$AM$1401)</f>
        <v>483</v>
      </c>
      <c r="B514" s="3" t="s">
        <v>109</v>
      </c>
      <c r="C514" s="3" t="str">
        <f t="shared" ref="C514:C577" si="113">_xlfn.CONCAT(B514, " - ", D514)</f>
        <v>Lou Boudreau - 1947</v>
      </c>
      <c r="D514" s="3">
        <v>1947</v>
      </c>
      <c r="E514" s="3">
        <v>29</v>
      </c>
      <c r="F514" s="3" t="s">
        <v>110</v>
      </c>
      <c r="G514" s="3" t="s">
        <v>43</v>
      </c>
      <c r="H514" s="3">
        <v>150</v>
      </c>
      <c r="I514" s="3">
        <v>624</v>
      </c>
      <c r="J514" s="3">
        <v>538</v>
      </c>
      <c r="K514" s="3">
        <v>79</v>
      </c>
      <c r="L514" s="3">
        <v>165</v>
      </c>
      <c r="M514" s="3">
        <v>113</v>
      </c>
      <c r="N514" s="3">
        <v>45</v>
      </c>
      <c r="O514" s="3">
        <v>3</v>
      </c>
      <c r="P514" s="3">
        <v>4</v>
      </c>
      <c r="Q514" s="3">
        <f t="shared" ref="Q514:Q577" si="114">_xlfn.RANK.EQ(P514,$P$2:$P$1401)</f>
        <v>1301</v>
      </c>
      <c r="R514" s="3">
        <v>67</v>
      </c>
      <c r="S514" s="3">
        <v>1</v>
      </c>
      <c r="T514" s="3">
        <v>0</v>
      </c>
      <c r="U514" s="3">
        <v>67</v>
      </c>
      <c r="V514" s="3">
        <v>10</v>
      </c>
      <c r="W514" s="3">
        <v>0.307</v>
      </c>
      <c r="X514" s="3">
        <f t="shared" ref="X514:X577" si="115">_xlfn.RANK.EQ(W514,$W$2:$W$1401)</f>
        <v>772</v>
      </c>
      <c r="Y514" s="3">
        <v>0.38800000000000001</v>
      </c>
      <c r="Z514" s="3">
        <f t="shared" ref="Z514:Z577" si="116">_xlfn.RANK.EQ(Y514,$Y$2:$Y$1401)</f>
        <v>801</v>
      </c>
      <c r="AA514" s="3">
        <v>0.42399999999999999</v>
      </c>
      <c r="AB514" s="3">
        <f t="shared" ref="AB514:AB577" si="117">_xlfn.RANK.EQ(AA514,$AA$2:$AA$1401)</f>
        <v>1283</v>
      </c>
      <c r="AC514" s="3">
        <v>0.81100000000000005</v>
      </c>
      <c r="AD514" s="3">
        <f t="shared" ref="AD514:AD577" si="118">_xlfn.RANK.EQ(AC514,$AC$2:$AC$1401)</f>
        <v>1238</v>
      </c>
      <c r="AE514" s="3">
        <v>128</v>
      </c>
      <c r="AF514" s="3">
        <f t="shared" ref="AF514:AF577" si="119">_xlfn.RANK.EQ(AE514,$AE$2:$AE$1401)</f>
        <v>1158</v>
      </c>
      <c r="AG514" s="3">
        <v>228</v>
      </c>
      <c r="AH514" s="3">
        <v>9</v>
      </c>
      <c r="AI514" s="3">
        <v>4</v>
      </c>
      <c r="AJ514" s="3">
        <v>14</v>
      </c>
      <c r="AK514" s="2"/>
      <c r="AL514" s="3">
        <v>8</v>
      </c>
      <c r="AM514" s="3">
        <v>7.3</v>
      </c>
      <c r="AN514" s="3">
        <f t="shared" ref="AN514:AN577" si="120">_xlfn.RANK.EQ(AM514,$AM$2:$AM$1401)</f>
        <v>483</v>
      </c>
      <c r="AO514" s="3">
        <f>_xlfn.IFNA(VLOOKUP(C514, 'FanGraphs Plus Stats 1-2000'!$D$2:$L$1048576, MATCH("wRC+", FanGraphs_Plus_Stats_1_1500[[#Headers],[ID]:[BABIP+]], 0), FALSE), 0)</f>
        <v>0</v>
      </c>
      <c r="AP514" s="3">
        <f t="shared" ref="AP514:AP577" si="121">_xlfn.RANK.EQ(AO514,$AO$2:$AO$1401)</f>
        <v>942</v>
      </c>
      <c r="AQ514" s="3">
        <v>5.3</v>
      </c>
      <c r="AR514" s="3">
        <f t="shared" ref="AR514:AR577" si="122">_xlfn.RANK.EQ(AQ514,$AQ$2:$AQ$1401)</f>
        <v>416</v>
      </c>
      <c r="AS514" s="3">
        <v>5.2</v>
      </c>
      <c r="AT514" s="3">
        <f t="shared" ref="AT514:AT577" si="123">_xlfn.RANK.EQ(AS514,$AS$2:$AS$1401)</f>
        <v>1097</v>
      </c>
      <c r="AU514" s="14">
        <v>3.1</v>
      </c>
      <c r="AV514" s="3">
        <f t="shared" ref="AV514:AV577" si="124">_xlfn.RANK.EQ(AU514,$AU$2:$AU$1401)</f>
        <v>63</v>
      </c>
      <c r="AW514" s="3">
        <v>22</v>
      </c>
      <c r="AX514" s="3">
        <v>0</v>
      </c>
      <c r="AY514" s="3">
        <v>-1</v>
      </c>
      <c r="AZ514" s="3">
        <v>-1</v>
      </c>
      <c r="BA514" s="3">
        <v>19</v>
      </c>
      <c r="BB514" s="3" t="s">
        <v>116</v>
      </c>
      <c r="BC514" s="13">
        <f t="shared" ref="BC514:BC577" si="125">GEOMEAN(AN514,AF514,AP514)</f>
        <v>807.67293685411528</v>
      </c>
    </row>
    <row r="515" spans="1:55" x14ac:dyDescent="0.45">
      <c r="A515" s="1">
        <f t="shared" si="112"/>
        <v>483</v>
      </c>
      <c r="B515" s="3" t="s">
        <v>503</v>
      </c>
      <c r="C515" s="3" t="str">
        <f t="shared" si="113"/>
        <v>Lloyd Moseby - 1984</v>
      </c>
      <c r="D515" s="3">
        <v>1984</v>
      </c>
      <c r="E515" s="3">
        <v>24</v>
      </c>
      <c r="F515" s="3" t="s">
        <v>308</v>
      </c>
      <c r="G515" s="3" t="s">
        <v>43</v>
      </c>
      <c r="H515" s="3">
        <v>158</v>
      </c>
      <c r="I515" s="3">
        <v>688</v>
      </c>
      <c r="J515" s="3">
        <v>592</v>
      </c>
      <c r="K515" s="3">
        <v>97</v>
      </c>
      <c r="L515" s="3">
        <v>166</v>
      </c>
      <c r="M515" s="3">
        <v>105</v>
      </c>
      <c r="N515" s="3">
        <v>28</v>
      </c>
      <c r="O515" s="3">
        <v>15</v>
      </c>
      <c r="P515" s="3">
        <v>18</v>
      </c>
      <c r="Q515" s="3">
        <f t="shared" si="114"/>
        <v>944</v>
      </c>
      <c r="R515" s="3">
        <v>92</v>
      </c>
      <c r="S515" s="3">
        <v>39</v>
      </c>
      <c r="T515" s="3">
        <v>9</v>
      </c>
      <c r="U515" s="3">
        <v>78</v>
      </c>
      <c r="V515" s="3">
        <v>122</v>
      </c>
      <c r="W515" s="3">
        <v>0.28000000000000003</v>
      </c>
      <c r="X515" s="3">
        <f t="shared" si="115"/>
        <v>1217</v>
      </c>
      <c r="Y515" s="3">
        <v>0.36799999999999999</v>
      </c>
      <c r="Z515" s="3">
        <f t="shared" si="116"/>
        <v>1078</v>
      </c>
      <c r="AA515" s="3">
        <v>0.47</v>
      </c>
      <c r="AB515" s="3">
        <f t="shared" si="117"/>
        <v>1085</v>
      </c>
      <c r="AC515" s="3">
        <v>0.83699999999999997</v>
      </c>
      <c r="AD515" s="3">
        <f t="shared" si="118"/>
        <v>1144</v>
      </c>
      <c r="AE515" s="3">
        <v>127</v>
      </c>
      <c r="AF515" s="3">
        <f t="shared" si="119"/>
        <v>1170</v>
      </c>
      <c r="AG515" s="3">
        <v>278</v>
      </c>
      <c r="AH515" s="3">
        <v>8</v>
      </c>
      <c r="AI515" s="3">
        <v>8</v>
      </c>
      <c r="AJ515" s="3">
        <v>3</v>
      </c>
      <c r="AK515" s="3">
        <v>7</v>
      </c>
      <c r="AL515" s="3">
        <v>9</v>
      </c>
      <c r="AM515" s="3">
        <v>7.3</v>
      </c>
      <c r="AN515" s="3">
        <f t="shared" si="120"/>
        <v>483</v>
      </c>
      <c r="AO515" s="3">
        <f>_xlfn.IFNA(VLOOKUP(C515, 'FanGraphs Plus Stats 1-2000'!$D$2:$L$1048576, MATCH("wRC+", FanGraphs_Plus_Stats_1_1500[[#Headers],[ID]:[BABIP+]], 0), FALSE), 0)</f>
        <v>0</v>
      </c>
      <c r="AP515" s="3">
        <f t="shared" si="121"/>
        <v>942</v>
      </c>
      <c r="AQ515" s="3">
        <v>5.0999999999999996</v>
      </c>
      <c r="AR515" s="3">
        <f t="shared" si="122"/>
        <v>503</v>
      </c>
      <c r="AS515" s="3">
        <v>5.3</v>
      </c>
      <c r="AT515" s="3">
        <f t="shared" si="123"/>
        <v>1057</v>
      </c>
      <c r="AU515" s="14">
        <v>2.2999999999999998</v>
      </c>
      <c r="AV515" s="3">
        <f t="shared" si="124"/>
        <v>168</v>
      </c>
      <c r="AW515" s="3">
        <v>21</v>
      </c>
      <c r="AX515" s="3">
        <v>0</v>
      </c>
      <c r="AY515" s="3">
        <v>6</v>
      </c>
      <c r="AZ515" s="3">
        <v>6</v>
      </c>
      <c r="BA515" s="3">
        <v>20</v>
      </c>
      <c r="BB515" s="3" t="s">
        <v>68</v>
      </c>
      <c r="BC515" s="13">
        <f t="shared" si="125"/>
        <v>810.4532442773351</v>
      </c>
    </row>
    <row r="516" spans="1:55" x14ac:dyDescent="0.45">
      <c r="A516" s="1">
        <f t="shared" si="112"/>
        <v>483</v>
      </c>
      <c r="B516" s="3" t="s">
        <v>225</v>
      </c>
      <c r="C516" s="3" t="str">
        <f t="shared" si="113"/>
        <v>Charlie Gehringer - 1933</v>
      </c>
      <c r="D516" s="3">
        <v>1933</v>
      </c>
      <c r="E516" s="3">
        <v>30</v>
      </c>
      <c r="F516" s="3" t="s">
        <v>70</v>
      </c>
      <c r="G516" s="3" t="s">
        <v>43</v>
      </c>
      <c r="H516" s="3">
        <v>155</v>
      </c>
      <c r="I516" s="3">
        <v>705</v>
      </c>
      <c r="J516" s="3">
        <v>628</v>
      </c>
      <c r="K516" s="3">
        <v>104</v>
      </c>
      <c r="L516" s="3">
        <v>204</v>
      </c>
      <c r="M516" s="3">
        <v>144</v>
      </c>
      <c r="N516" s="3">
        <v>42</v>
      </c>
      <c r="O516" s="3">
        <v>6</v>
      </c>
      <c r="P516" s="3">
        <v>12</v>
      </c>
      <c r="Q516" s="3">
        <f t="shared" si="114"/>
        <v>1089</v>
      </c>
      <c r="R516" s="3">
        <v>108</v>
      </c>
      <c r="S516" s="3">
        <v>5</v>
      </c>
      <c r="T516" s="3">
        <v>4</v>
      </c>
      <c r="U516" s="3">
        <v>68</v>
      </c>
      <c r="V516" s="3">
        <v>27</v>
      </c>
      <c r="W516" s="3">
        <v>0.32500000000000001</v>
      </c>
      <c r="X516" s="3">
        <f t="shared" si="115"/>
        <v>462</v>
      </c>
      <c r="Y516" s="3">
        <v>0.39300000000000002</v>
      </c>
      <c r="Z516" s="3">
        <f t="shared" si="116"/>
        <v>709</v>
      </c>
      <c r="AA516" s="3">
        <v>0.46800000000000003</v>
      </c>
      <c r="AB516" s="3">
        <f t="shared" si="117"/>
        <v>1097</v>
      </c>
      <c r="AC516" s="3">
        <v>0.86199999999999999</v>
      </c>
      <c r="AD516" s="3">
        <f t="shared" si="118"/>
        <v>1014</v>
      </c>
      <c r="AE516" s="3">
        <v>126</v>
      </c>
      <c r="AF516" s="3">
        <f t="shared" si="119"/>
        <v>1188</v>
      </c>
      <c r="AG516" s="3">
        <v>294</v>
      </c>
      <c r="AH516" s="2"/>
      <c r="AI516" s="3">
        <v>3</v>
      </c>
      <c r="AJ516" s="3">
        <v>6</v>
      </c>
      <c r="AK516" s="2"/>
      <c r="AL516" s="3">
        <v>0</v>
      </c>
      <c r="AM516" s="3">
        <v>7.3</v>
      </c>
      <c r="AN516" s="3">
        <f t="shared" si="120"/>
        <v>483</v>
      </c>
      <c r="AO516" s="3">
        <f>_xlfn.IFNA(VLOOKUP(C516, 'FanGraphs Plus Stats 1-2000'!$D$2:$L$1048576, MATCH("wRC+", FanGraphs_Plus_Stats_1_1500[[#Headers],[ID]:[BABIP+]], 0), FALSE), 0)</f>
        <v>0</v>
      </c>
      <c r="AP516" s="3">
        <f t="shared" si="121"/>
        <v>942</v>
      </c>
      <c r="AQ516" s="3">
        <v>4.8</v>
      </c>
      <c r="AR516" s="3">
        <f t="shared" si="122"/>
        <v>630</v>
      </c>
      <c r="AS516" s="3">
        <v>5.6</v>
      </c>
      <c r="AT516" s="3">
        <f t="shared" si="123"/>
        <v>968</v>
      </c>
      <c r="AU516" s="14">
        <v>2.2999999999999998</v>
      </c>
      <c r="AV516" s="3">
        <f t="shared" si="124"/>
        <v>168</v>
      </c>
      <c r="AW516" s="3">
        <v>27</v>
      </c>
      <c r="AX516" s="3">
        <v>1</v>
      </c>
      <c r="AY516" s="3">
        <v>0</v>
      </c>
      <c r="AZ516" s="3">
        <v>1</v>
      </c>
      <c r="BA516" s="3">
        <v>18</v>
      </c>
      <c r="BB516" s="3" t="s">
        <v>53</v>
      </c>
      <c r="BC516" s="13">
        <f t="shared" si="125"/>
        <v>814.58828138679019</v>
      </c>
    </row>
    <row r="517" spans="1:55" x14ac:dyDescent="0.45">
      <c r="A517" s="1">
        <f t="shared" si="112"/>
        <v>483</v>
      </c>
      <c r="B517" s="3" t="s">
        <v>207</v>
      </c>
      <c r="C517" s="3" t="str">
        <f t="shared" si="113"/>
        <v>Chase Utley - 2006</v>
      </c>
      <c r="D517" s="3">
        <v>2006</v>
      </c>
      <c r="E517" s="3">
        <v>27</v>
      </c>
      <c r="F517" s="3" t="s">
        <v>139</v>
      </c>
      <c r="G517" s="3" t="s">
        <v>52</v>
      </c>
      <c r="H517" s="3">
        <v>160</v>
      </c>
      <c r="I517" s="3">
        <v>739</v>
      </c>
      <c r="J517" s="3">
        <v>658</v>
      </c>
      <c r="K517" s="3">
        <v>131</v>
      </c>
      <c r="L517" s="3">
        <v>203</v>
      </c>
      <c r="M517" s="3">
        <v>127</v>
      </c>
      <c r="N517" s="3">
        <v>40</v>
      </c>
      <c r="O517" s="3">
        <v>4</v>
      </c>
      <c r="P517" s="3">
        <v>32</v>
      </c>
      <c r="Q517" s="3">
        <f t="shared" si="114"/>
        <v>437</v>
      </c>
      <c r="R517" s="3">
        <v>102</v>
      </c>
      <c r="S517" s="3">
        <v>15</v>
      </c>
      <c r="T517" s="3">
        <v>4</v>
      </c>
      <c r="U517" s="3">
        <v>63</v>
      </c>
      <c r="V517" s="3">
        <v>132</v>
      </c>
      <c r="W517" s="3">
        <v>0.309</v>
      </c>
      <c r="X517" s="3">
        <f t="shared" si="115"/>
        <v>732</v>
      </c>
      <c r="Y517" s="3">
        <v>0.379</v>
      </c>
      <c r="Z517" s="3">
        <f t="shared" si="116"/>
        <v>931</v>
      </c>
      <c r="AA517" s="3">
        <v>0.52700000000000002</v>
      </c>
      <c r="AB517" s="3">
        <f t="shared" si="117"/>
        <v>720</v>
      </c>
      <c r="AC517" s="3">
        <v>0.90600000000000003</v>
      </c>
      <c r="AD517" s="3">
        <f t="shared" si="118"/>
        <v>784</v>
      </c>
      <c r="AE517" s="3">
        <v>125</v>
      </c>
      <c r="AF517" s="3">
        <f t="shared" si="119"/>
        <v>1204</v>
      </c>
      <c r="AG517" s="3">
        <v>347</v>
      </c>
      <c r="AH517" s="3">
        <v>9</v>
      </c>
      <c r="AI517" s="3">
        <v>14</v>
      </c>
      <c r="AJ517" s="3">
        <v>0</v>
      </c>
      <c r="AK517" s="3">
        <v>4</v>
      </c>
      <c r="AL517" s="3">
        <v>1</v>
      </c>
      <c r="AM517" s="3">
        <v>7.3</v>
      </c>
      <c r="AN517" s="3">
        <f t="shared" si="120"/>
        <v>483</v>
      </c>
      <c r="AO517" s="3">
        <f>_xlfn.IFNA(VLOOKUP(C517, 'FanGraphs Plus Stats 1-2000'!$D$2:$L$1048576, MATCH("wRC+", FanGraphs_Plus_Stats_1_1500[[#Headers],[ID]:[BABIP+]], 0), FALSE), 0)</f>
        <v>0</v>
      </c>
      <c r="AP517" s="3">
        <f t="shared" si="121"/>
        <v>942</v>
      </c>
      <c r="AQ517" s="3">
        <v>5.2</v>
      </c>
      <c r="AR517" s="3">
        <f t="shared" si="122"/>
        <v>456</v>
      </c>
      <c r="AS517" s="3">
        <v>5.5</v>
      </c>
      <c r="AT517" s="3">
        <f t="shared" si="123"/>
        <v>1003</v>
      </c>
      <c r="AU517" s="14">
        <v>2.1</v>
      </c>
      <c r="AV517" s="3">
        <f t="shared" si="124"/>
        <v>224</v>
      </c>
      <c r="AW517" s="3">
        <v>26</v>
      </c>
      <c r="AX517" s="3">
        <v>2</v>
      </c>
      <c r="AY517" s="3">
        <v>5</v>
      </c>
      <c r="AZ517" s="3">
        <v>7</v>
      </c>
      <c r="BA517" s="3">
        <v>18</v>
      </c>
      <c r="BB517" s="3" t="s">
        <v>502</v>
      </c>
      <c r="BC517" s="13">
        <f t="shared" si="125"/>
        <v>818.22894777673196</v>
      </c>
    </row>
    <row r="518" spans="1:55" x14ac:dyDescent="0.45">
      <c r="A518" s="1">
        <f t="shared" si="112"/>
        <v>483</v>
      </c>
      <c r="B518" s="3" t="s">
        <v>504</v>
      </c>
      <c r="C518" s="3" t="str">
        <f t="shared" si="113"/>
        <v>Ozzie Smith - 1989</v>
      </c>
      <c r="D518" s="3">
        <v>1989</v>
      </c>
      <c r="E518" s="3">
        <v>34</v>
      </c>
      <c r="F518" s="3" t="s">
        <v>51</v>
      </c>
      <c r="G518" s="3" t="s">
        <v>52</v>
      </c>
      <c r="H518" s="3">
        <v>155</v>
      </c>
      <c r="I518" s="3">
        <v>664</v>
      </c>
      <c r="J518" s="3">
        <v>593</v>
      </c>
      <c r="K518" s="3">
        <v>82</v>
      </c>
      <c r="L518" s="3">
        <v>162</v>
      </c>
      <c r="M518" s="3">
        <v>122</v>
      </c>
      <c r="N518" s="3">
        <v>30</v>
      </c>
      <c r="O518" s="3">
        <v>8</v>
      </c>
      <c r="P518" s="3">
        <v>2</v>
      </c>
      <c r="Q518" s="3">
        <f t="shared" si="114"/>
        <v>1355</v>
      </c>
      <c r="R518" s="3">
        <v>50</v>
      </c>
      <c r="S518" s="3">
        <v>29</v>
      </c>
      <c r="T518" s="3">
        <v>7</v>
      </c>
      <c r="U518" s="3">
        <v>55</v>
      </c>
      <c r="V518" s="3">
        <v>37</v>
      </c>
      <c r="W518" s="3">
        <v>0.27300000000000002</v>
      </c>
      <c r="X518" s="3">
        <f t="shared" si="115"/>
        <v>1282</v>
      </c>
      <c r="Y518" s="3">
        <v>0.33500000000000002</v>
      </c>
      <c r="Z518" s="3">
        <f t="shared" si="116"/>
        <v>1345</v>
      </c>
      <c r="AA518" s="3">
        <v>0.36099999999999999</v>
      </c>
      <c r="AB518" s="3">
        <f t="shared" si="117"/>
        <v>1384</v>
      </c>
      <c r="AC518" s="3">
        <v>0.69599999999999995</v>
      </c>
      <c r="AD518" s="3">
        <f t="shared" si="118"/>
        <v>1387</v>
      </c>
      <c r="AE518" s="3">
        <v>97</v>
      </c>
      <c r="AF518" s="3">
        <f t="shared" si="119"/>
        <v>1397</v>
      </c>
      <c r="AG518" s="3">
        <v>214</v>
      </c>
      <c r="AH518" s="3">
        <v>10</v>
      </c>
      <c r="AI518" s="3">
        <v>2</v>
      </c>
      <c r="AJ518" s="3">
        <v>11</v>
      </c>
      <c r="AK518" s="3">
        <v>3</v>
      </c>
      <c r="AL518" s="3">
        <v>3</v>
      </c>
      <c r="AM518" s="3">
        <v>7.3</v>
      </c>
      <c r="AN518" s="3">
        <f t="shared" si="120"/>
        <v>483</v>
      </c>
      <c r="AO518" s="3">
        <f>_xlfn.IFNA(VLOOKUP(C518, 'FanGraphs Plus Stats 1-2000'!$D$2:$L$1048576, MATCH("wRC+", FanGraphs_Plus_Stats_1_1500[[#Headers],[ID]:[BABIP+]], 0), FALSE), 0)</f>
        <v>0</v>
      </c>
      <c r="AP518" s="3">
        <f t="shared" si="121"/>
        <v>942</v>
      </c>
      <c r="AQ518" s="3">
        <v>5.2</v>
      </c>
      <c r="AR518" s="3">
        <f t="shared" si="122"/>
        <v>456</v>
      </c>
      <c r="AS518" s="3">
        <v>3.6</v>
      </c>
      <c r="AT518" s="3">
        <f t="shared" si="123"/>
        <v>1373</v>
      </c>
      <c r="AU518" s="14">
        <v>4.8</v>
      </c>
      <c r="AV518" s="3">
        <f t="shared" si="124"/>
        <v>4</v>
      </c>
      <c r="AW518" s="3">
        <v>-2</v>
      </c>
      <c r="AX518" s="3">
        <v>1</v>
      </c>
      <c r="AY518" s="3">
        <v>5</v>
      </c>
      <c r="AZ518" s="3">
        <v>6</v>
      </c>
      <c r="BA518" s="3">
        <v>32</v>
      </c>
      <c r="BB518" s="3" t="s">
        <v>116</v>
      </c>
      <c r="BC518" s="13">
        <f t="shared" si="125"/>
        <v>859.80139726193022</v>
      </c>
    </row>
    <row r="519" spans="1:55" x14ac:dyDescent="0.45">
      <c r="A519" s="1">
        <f t="shared" si="112"/>
        <v>518</v>
      </c>
      <c r="B519" s="3" t="s">
        <v>1127</v>
      </c>
      <c r="C519" s="3" t="str">
        <f t="shared" si="113"/>
        <v>Hank Aaron - 1971</v>
      </c>
      <c r="D519" s="3">
        <v>1971</v>
      </c>
      <c r="E519" s="3">
        <v>37</v>
      </c>
      <c r="F519" s="3" t="s">
        <v>210</v>
      </c>
      <c r="G519" s="3" t="s">
        <v>52</v>
      </c>
      <c r="H519" s="3">
        <v>139</v>
      </c>
      <c r="I519" s="3">
        <v>573</v>
      </c>
      <c r="J519" s="3">
        <v>495</v>
      </c>
      <c r="K519" s="3">
        <v>95</v>
      </c>
      <c r="L519" s="3">
        <v>162</v>
      </c>
      <c r="M519" s="3">
        <v>90</v>
      </c>
      <c r="N519" s="3">
        <v>22</v>
      </c>
      <c r="O519" s="3">
        <v>3</v>
      </c>
      <c r="P519" s="3">
        <v>47</v>
      </c>
      <c r="Q519" s="3">
        <f t="shared" si="114"/>
        <v>63</v>
      </c>
      <c r="R519" s="3">
        <v>118</v>
      </c>
      <c r="S519" s="3">
        <v>1</v>
      </c>
      <c r="T519" s="3">
        <v>1</v>
      </c>
      <c r="U519" s="3">
        <v>71</v>
      </c>
      <c r="V519" s="3">
        <v>58</v>
      </c>
      <c r="W519" s="3">
        <v>0.32700000000000001</v>
      </c>
      <c r="X519" s="3">
        <f t="shared" si="115"/>
        <v>430</v>
      </c>
      <c r="Y519" s="3">
        <v>0.41</v>
      </c>
      <c r="Z519" s="3">
        <f t="shared" si="116"/>
        <v>483</v>
      </c>
      <c r="AA519" s="3">
        <v>0.66900000000000004</v>
      </c>
      <c r="AB519" s="3">
        <f t="shared" si="117"/>
        <v>61</v>
      </c>
      <c r="AC519" s="3">
        <v>1.079</v>
      </c>
      <c r="AD519" s="3">
        <f t="shared" si="118"/>
        <v>117</v>
      </c>
      <c r="AE519" s="3">
        <v>194</v>
      </c>
      <c r="AF519" s="3">
        <f t="shared" si="119"/>
        <v>64</v>
      </c>
      <c r="AG519" s="3">
        <v>331</v>
      </c>
      <c r="AH519" s="3">
        <v>9</v>
      </c>
      <c r="AI519" s="3">
        <v>2</v>
      </c>
      <c r="AJ519" s="3">
        <v>0</v>
      </c>
      <c r="AK519" s="3">
        <v>5</v>
      </c>
      <c r="AL519" s="3">
        <v>21</v>
      </c>
      <c r="AM519" s="3">
        <v>7.2</v>
      </c>
      <c r="AN519" s="3">
        <f t="shared" si="120"/>
        <v>518</v>
      </c>
      <c r="AO519" s="3">
        <f>_xlfn.IFNA(VLOOKUP(C519, 'FanGraphs Plus Stats 1-2000'!$D$2:$L$1048576, MATCH("wRC+", FanGraphs_Plus_Stats_1_1500[[#Headers],[ID]:[BABIP+]], 0), FALSE), 0)</f>
        <v>191</v>
      </c>
      <c r="AP519" s="3">
        <f t="shared" si="121"/>
        <v>58</v>
      </c>
      <c r="AQ519" s="3">
        <v>5.2</v>
      </c>
      <c r="AR519" s="3">
        <f t="shared" si="122"/>
        <v>456</v>
      </c>
      <c r="AS519" s="3">
        <v>7.7</v>
      </c>
      <c r="AT519" s="3">
        <f t="shared" si="123"/>
        <v>221</v>
      </c>
      <c r="AU519" s="14">
        <v>-1.4</v>
      </c>
      <c r="AV519" s="3">
        <f t="shared" si="124"/>
        <v>1369</v>
      </c>
      <c r="AW519" s="3">
        <v>59</v>
      </c>
      <c r="AX519" s="3">
        <v>1</v>
      </c>
      <c r="AY519" s="3">
        <v>-1</v>
      </c>
      <c r="AZ519" s="3">
        <v>0</v>
      </c>
      <c r="BA519" s="3">
        <v>-5</v>
      </c>
      <c r="BB519" s="3" t="s">
        <v>531</v>
      </c>
      <c r="BC519" s="13">
        <f t="shared" si="125"/>
        <v>124.35003421355316</v>
      </c>
    </row>
    <row r="520" spans="1:55" x14ac:dyDescent="0.45">
      <c r="A520" s="1">
        <f t="shared" si="112"/>
        <v>518</v>
      </c>
      <c r="B520" s="3" t="s">
        <v>366</v>
      </c>
      <c r="C520" s="3" t="str">
        <f t="shared" si="113"/>
        <v>Willie Stargell - 1973</v>
      </c>
      <c r="D520" s="3">
        <v>1973</v>
      </c>
      <c r="E520" s="3">
        <v>33</v>
      </c>
      <c r="F520" s="3" t="s">
        <v>64</v>
      </c>
      <c r="G520" s="3" t="s">
        <v>52</v>
      </c>
      <c r="H520" s="3">
        <v>148</v>
      </c>
      <c r="I520" s="3">
        <v>609</v>
      </c>
      <c r="J520" s="3">
        <v>522</v>
      </c>
      <c r="K520" s="3">
        <v>106</v>
      </c>
      <c r="L520" s="3">
        <v>156</v>
      </c>
      <c r="M520" s="3">
        <v>66</v>
      </c>
      <c r="N520" s="3">
        <v>43</v>
      </c>
      <c r="O520" s="3">
        <v>3</v>
      </c>
      <c r="P520" s="3">
        <v>44</v>
      </c>
      <c r="Q520" s="3">
        <f t="shared" si="114"/>
        <v>105</v>
      </c>
      <c r="R520" s="3">
        <v>119</v>
      </c>
      <c r="S520" s="3">
        <v>0</v>
      </c>
      <c r="T520" s="3">
        <v>0</v>
      </c>
      <c r="U520" s="3">
        <v>80</v>
      </c>
      <c r="V520" s="3">
        <v>129</v>
      </c>
      <c r="W520" s="3">
        <v>0.29899999999999999</v>
      </c>
      <c r="X520" s="3">
        <f t="shared" si="115"/>
        <v>931</v>
      </c>
      <c r="Y520" s="3">
        <v>0.39200000000000002</v>
      </c>
      <c r="Z520" s="3">
        <f t="shared" si="116"/>
        <v>731</v>
      </c>
      <c r="AA520" s="3">
        <v>0.64600000000000002</v>
      </c>
      <c r="AB520" s="3">
        <f t="shared" si="117"/>
        <v>97</v>
      </c>
      <c r="AC520" s="3">
        <v>1.038</v>
      </c>
      <c r="AD520" s="3">
        <f t="shared" si="118"/>
        <v>201</v>
      </c>
      <c r="AE520" s="3">
        <v>186</v>
      </c>
      <c r="AF520" s="3">
        <f t="shared" si="119"/>
        <v>103</v>
      </c>
      <c r="AG520" s="3">
        <v>337</v>
      </c>
      <c r="AH520" s="3">
        <v>6</v>
      </c>
      <c r="AI520" s="3">
        <v>3</v>
      </c>
      <c r="AJ520" s="3">
        <v>0</v>
      </c>
      <c r="AK520" s="3">
        <v>4</v>
      </c>
      <c r="AL520" s="3">
        <v>22</v>
      </c>
      <c r="AM520" s="3">
        <v>7.2</v>
      </c>
      <c r="AN520" s="3">
        <f t="shared" si="120"/>
        <v>518</v>
      </c>
      <c r="AO520" s="3">
        <f>_xlfn.IFNA(VLOOKUP(C520, 'FanGraphs Plus Stats 1-2000'!$D$2:$L$1048576, MATCH("wRC+", FanGraphs_Plus_Stats_1_1500[[#Headers],[ID]:[BABIP+]], 0), FALSE), 0)</f>
        <v>181</v>
      </c>
      <c r="AP520" s="3">
        <f t="shared" si="121"/>
        <v>99</v>
      </c>
      <c r="AQ520" s="3">
        <v>5.3</v>
      </c>
      <c r="AR520" s="3">
        <f t="shared" si="122"/>
        <v>416</v>
      </c>
      <c r="AS520" s="3">
        <v>7</v>
      </c>
      <c r="AT520" s="3">
        <f t="shared" si="123"/>
        <v>390</v>
      </c>
      <c r="AU520" s="14">
        <v>-0.4</v>
      </c>
      <c r="AV520" s="3">
        <f t="shared" si="124"/>
        <v>1122</v>
      </c>
      <c r="AW520" s="3">
        <v>53</v>
      </c>
      <c r="AX520" s="3">
        <v>1</v>
      </c>
      <c r="AY520" s="3">
        <v>-1</v>
      </c>
      <c r="AZ520" s="3">
        <v>0</v>
      </c>
      <c r="BA520" s="3">
        <v>3</v>
      </c>
      <c r="BB520" s="3" t="s">
        <v>130</v>
      </c>
      <c r="BC520" s="13">
        <f t="shared" si="125"/>
        <v>174.15424293708068</v>
      </c>
    </row>
    <row r="521" spans="1:55" x14ac:dyDescent="0.45">
      <c r="A521" s="1">
        <f t="shared" si="112"/>
        <v>518</v>
      </c>
      <c r="B521" s="3" t="s">
        <v>552</v>
      </c>
      <c r="C521" s="3" t="str">
        <f t="shared" si="113"/>
        <v>Jesse Burkett - 1901</v>
      </c>
      <c r="D521" s="3">
        <v>1901</v>
      </c>
      <c r="E521" s="3">
        <v>32</v>
      </c>
      <c r="F521" s="3" t="s">
        <v>51</v>
      </c>
      <c r="G521" s="3" t="s">
        <v>52</v>
      </c>
      <c r="H521" s="3">
        <v>142</v>
      </c>
      <c r="I521" s="3">
        <v>676</v>
      </c>
      <c r="J521" s="3">
        <v>601</v>
      </c>
      <c r="K521" s="3">
        <v>142</v>
      </c>
      <c r="L521" s="3">
        <v>226</v>
      </c>
      <c r="M521" s="3">
        <v>181</v>
      </c>
      <c r="N521" s="3">
        <v>20</v>
      </c>
      <c r="O521" s="3">
        <v>15</v>
      </c>
      <c r="P521" s="3">
        <v>10</v>
      </c>
      <c r="Q521" s="3">
        <f t="shared" si="114"/>
        <v>1137</v>
      </c>
      <c r="R521" s="3">
        <v>75</v>
      </c>
      <c r="S521" s="3">
        <v>27</v>
      </c>
      <c r="T521" s="2"/>
      <c r="U521" s="3">
        <v>59</v>
      </c>
      <c r="V521" s="3">
        <v>70</v>
      </c>
      <c r="W521" s="3">
        <v>0.376</v>
      </c>
      <c r="X521" s="3">
        <f t="shared" si="115"/>
        <v>60</v>
      </c>
      <c r="Y521" s="3">
        <v>0.44</v>
      </c>
      <c r="Z521" s="3">
        <f t="shared" si="116"/>
        <v>195</v>
      </c>
      <c r="AA521" s="3">
        <v>0.50900000000000001</v>
      </c>
      <c r="AB521" s="3">
        <f t="shared" si="117"/>
        <v>845</v>
      </c>
      <c r="AC521" s="3">
        <v>0.94899999999999995</v>
      </c>
      <c r="AD521" s="3">
        <f t="shared" si="118"/>
        <v>546</v>
      </c>
      <c r="AE521" s="3">
        <v>180</v>
      </c>
      <c r="AF521" s="3">
        <f t="shared" si="119"/>
        <v>145</v>
      </c>
      <c r="AG521" s="3">
        <v>306</v>
      </c>
      <c r="AH521" s="2"/>
      <c r="AI521" s="3">
        <v>10</v>
      </c>
      <c r="AJ521" s="3">
        <v>3</v>
      </c>
      <c r="AK521" s="2"/>
      <c r="AL521" s="2"/>
      <c r="AM521" s="3">
        <v>7.2</v>
      </c>
      <c r="AN521" s="3">
        <f t="shared" si="120"/>
        <v>518</v>
      </c>
      <c r="AO521" s="3">
        <f>_xlfn.IFNA(VLOOKUP(C521, 'FanGraphs Plus Stats 1-2000'!$D$2:$L$1048576, MATCH("wRC+", FanGraphs_Plus_Stats_1_1500[[#Headers],[ID]:[BABIP+]], 0), FALSE), 0)</f>
        <v>169</v>
      </c>
      <c r="AP521" s="3">
        <f t="shared" si="121"/>
        <v>241</v>
      </c>
      <c r="AQ521" s="3">
        <v>4.9000000000000004</v>
      </c>
      <c r="AR521" s="3">
        <f t="shared" si="122"/>
        <v>578</v>
      </c>
      <c r="AS521" s="3">
        <v>7.3</v>
      </c>
      <c r="AT521" s="3">
        <f t="shared" si="123"/>
        <v>307</v>
      </c>
      <c r="AU521" s="14">
        <v>-0.8</v>
      </c>
      <c r="AV521" s="3">
        <f t="shared" si="124"/>
        <v>1268</v>
      </c>
      <c r="AW521" s="3">
        <v>61</v>
      </c>
      <c r="AX521" s="3">
        <v>0</v>
      </c>
      <c r="AY521" s="3">
        <v>-2</v>
      </c>
      <c r="AZ521" s="3">
        <v>-2</v>
      </c>
      <c r="BA521" s="3">
        <v>0</v>
      </c>
      <c r="BB521" s="3" t="s">
        <v>87</v>
      </c>
      <c r="BC521" s="13">
        <f t="shared" si="125"/>
        <v>262.5658670689935</v>
      </c>
    </row>
    <row r="522" spans="1:55" x14ac:dyDescent="0.45">
      <c r="A522" s="1">
        <f t="shared" si="112"/>
        <v>518</v>
      </c>
      <c r="B522" s="3" t="s">
        <v>55</v>
      </c>
      <c r="C522" s="3" t="str">
        <f t="shared" si="113"/>
        <v>Lou Gehrig - 1933</v>
      </c>
      <c r="D522" s="3">
        <v>1933</v>
      </c>
      <c r="E522" s="3">
        <v>30</v>
      </c>
      <c r="F522" s="3" t="s">
        <v>42</v>
      </c>
      <c r="G522" s="3" t="s">
        <v>43</v>
      </c>
      <c r="H522" s="3">
        <v>152</v>
      </c>
      <c r="I522" s="3">
        <v>687</v>
      </c>
      <c r="J522" s="3">
        <v>593</v>
      </c>
      <c r="K522" s="3">
        <v>138</v>
      </c>
      <c r="L522" s="3">
        <v>198</v>
      </c>
      <c r="M522" s="3">
        <v>113</v>
      </c>
      <c r="N522" s="3">
        <v>41</v>
      </c>
      <c r="O522" s="3">
        <v>12</v>
      </c>
      <c r="P522" s="3">
        <v>32</v>
      </c>
      <c r="Q522" s="3">
        <f t="shared" si="114"/>
        <v>437</v>
      </c>
      <c r="R522" s="3">
        <v>140</v>
      </c>
      <c r="S522" s="3">
        <v>9</v>
      </c>
      <c r="T522" s="3">
        <v>13</v>
      </c>
      <c r="U522" s="3">
        <v>92</v>
      </c>
      <c r="V522" s="3">
        <v>42</v>
      </c>
      <c r="W522" s="3">
        <v>0.33400000000000002</v>
      </c>
      <c r="X522" s="3">
        <f t="shared" si="115"/>
        <v>329</v>
      </c>
      <c r="Y522" s="3">
        <v>0.42399999999999999</v>
      </c>
      <c r="Z522" s="3">
        <f t="shared" si="116"/>
        <v>330</v>
      </c>
      <c r="AA522" s="3">
        <v>0.60499999999999998</v>
      </c>
      <c r="AB522" s="3">
        <f t="shared" si="117"/>
        <v>244</v>
      </c>
      <c r="AC522" s="3">
        <v>1.03</v>
      </c>
      <c r="AD522" s="3">
        <f t="shared" si="118"/>
        <v>236</v>
      </c>
      <c r="AE522" s="3">
        <v>177</v>
      </c>
      <c r="AF522" s="3">
        <f t="shared" si="119"/>
        <v>169</v>
      </c>
      <c r="AG522" s="3">
        <v>359</v>
      </c>
      <c r="AH522" s="2"/>
      <c r="AI522" s="3">
        <v>1</v>
      </c>
      <c r="AJ522" s="3">
        <v>1</v>
      </c>
      <c r="AK522" s="2"/>
      <c r="AL522" s="3">
        <v>4</v>
      </c>
      <c r="AM522" s="3">
        <v>7.2</v>
      </c>
      <c r="AN522" s="3">
        <f t="shared" si="120"/>
        <v>518</v>
      </c>
      <c r="AO522" s="3">
        <f>_xlfn.IFNA(VLOOKUP(C522, 'FanGraphs Plus Stats 1-2000'!$D$2:$L$1048576, MATCH("wRC+", FanGraphs_Plus_Stats_1_1500[[#Headers],[ID]:[BABIP+]], 0), FALSE), 0)</f>
        <v>167</v>
      </c>
      <c r="AP522" s="3">
        <f t="shared" si="121"/>
        <v>266</v>
      </c>
      <c r="AQ522" s="3">
        <v>4.8</v>
      </c>
      <c r="AR522" s="3">
        <f t="shared" si="122"/>
        <v>630</v>
      </c>
      <c r="AS522" s="3">
        <v>7.9</v>
      </c>
      <c r="AT522" s="3">
        <f t="shared" si="123"/>
        <v>201</v>
      </c>
      <c r="AU522" s="14">
        <v>-1.3</v>
      </c>
      <c r="AV522" s="3">
        <f t="shared" si="124"/>
        <v>1359</v>
      </c>
      <c r="AW522" s="3">
        <v>65</v>
      </c>
      <c r="AX522" s="3">
        <v>4</v>
      </c>
      <c r="AY522" s="3">
        <v>-3</v>
      </c>
      <c r="AZ522" s="3">
        <v>1</v>
      </c>
      <c r="BA522" s="3">
        <v>-7</v>
      </c>
      <c r="BB522" s="3" t="s">
        <v>56</v>
      </c>
      <c r="BC522" s="13">
        <f t="shared" si="125"/>
        <v>285.56131091963408</v>
      </c>
    </row>
    <row r="523" spans="1:55" x14ac:dyDescent="0.45">
      <c r="A523" s="1">
        <f t="shared" si="112"/>
        <v>518</v>
      </c>
      <c r="B523" s="3" t="s">
        <v>533</v>
      </c>
      <c r="C523" s="3" t="str">
        <f t="shared" si="113"/>
        <v>Jim Edmonds - 2004</v>
      </c>
      <c r="D523" s="3">
        <v>2004</v>
      </c>
      <c r="E523" s="3">
        <v>34</v>
      </c>
      <c r="F523" s="3" t="s">
        <v>51</v>
      </c>
      <c r="G523" s="3" t="s">
        <v>52</v>
      </c>
      <c r="H523" s="3">
        <v>153</v>
      </c>
      <c r="I523" s="3">
        <v>612</v>
      </c>
      <c r="J523" s="3">
        <v>498</v>
      </c>
      <c r="K523" s="3">
        <v>102</v>
      </c>
      <c r="L523" s="3">
        <v>150</v>
      </c>
      <c r="M523" s="3">
        <v>67</v>
      </c>
      <c r="N523" s="3">
        <v>38</v>
      </c>
      <c r="O523" s="3">
        <v>3</v>
      </c>
      <c r="P523" s="3">
        <v>42</v>
      </c>
      <c r="Q523" s="3">
        <f t="shared" si="114"/>
        <v>139</v>
      </c>
      <c r="R523" s="3">
        <v>111</v>
      </c>
      <c r="S523" s="3">
        <v>8</v>
      </c>
      <c r="T523" s="3">
        <v>3</v>
      </c>
      <c r="U523" s="3">
        <v>101</v>
      </c>
      <c r="V523" s="3">
        <v>150</v>
      </c>
      <c r="W523" s="3">
        <v>0.30099999999999999</v>
      </c>
      <c r="X523" s="3">
        <f t="shared" si="115"/>
        <v>897</v>
      </c>
      <c r="Y523" s="3">
        <v>0.41799999999999998</v>
      </c>
      <c r="Z523" s="3">
        <f t="shared" si="116"/>
        <v>396</v>
      </c>
      <c r="AA523" s="3">
        <v>0.64300000000000002</v>
      </c>
      <c r="AB523" s="3">
        <f t="shared" si="117"/>
        <v>106</v>
      </c>
      <c r="AC523" s="3">
        <v>1.0609999999999999</v>
      </c>
      <c r="AD523" s="3">
        <f t="shared" si="118"/>
        <v>148</v>
      </c>
      <c r="AE523" s="3">
        <v>171</v>
      </c>
      <c r="AF523" s="3">
        <f t="shared" si="119"/>
        <v>258</v>
      </c>
      <c r="AG523" s="3">
        <v>320</v>
      </c>
      <c r="AH523" s="3">
        <v>4</v>
      </c>
      <c r="AI523" s="3">
        <v>5</v>
      </c>
      <c r="AJ523" s="3">
        <v>0</v>
      </c>
      <c r="AK523" s="3">
        <v>8</v>
      </c>
      <c r="AL523" s="3">
        <v>12</v>
      </c>
      <c r="AM523" s="3">
        <v>7.2</v>
      </c>
      <c r="AN523" s="3">
        <f t="shared" si="120"/>
        <v>518</v>
      </c>
      <c r="AO523" s="3">
        <f>_xlfn.IFNA(VLOOKUP(C523, 'FanGraphs Plus Stats 1-2000'!$D$2:$L$1048576, MATCH("wRC+", FanGraphs_Plus_Stats_1_1500[[#Headers],[ID]:[BABIP+]], 0), FALSE), 0)</f>
        <v>168</v>
      </c>
      <c r="AP523" s="3">
        <f t="shared" si="121"/>
        <v>250</v>
      </c>
      <c r="AQ523" s="3">
        <v>5.4</v>
      </c>
      <c r="AR523" s="3">
        <f t="shared" si="122"/>
        <v>388</v>
      </c>
      <c r="AS523" s="3">
        <v>7.1</v>
      </c>
      <c r="AT523" s="3">
        <f t="shared" si="123"/>
        <v>359</v>
      </c>
      <c r="AU523" s="14">
        <v>0.4</v>
      </c>
      <c r="AV523" s="3">
        <f t="shared" si="124"/>
        <v>770</v>
      </c>
      <c r="AW523" s="3">
        <v>52</v>
      </c>
      <c r="AX523" s="3">
        <v>0</v>
      </c>
      <c r="AY523" s="3">
        <v>-2</v>
      </c>
      <c r="AZ523" s="3">
        <v>-2</v>
      </c>
      <c r="BA523" s="3">
        <v>2</v>
      </c>
      <c r="BB523" s="3" t="s">
        <v>534</v>
      </c>
      <c r="BC523" s="13">
        <f t="shared" si="125"/>
        <v>322.0795554621522</v>
      </c>
    </row>
    <row r="524" spans="1:55" x14ac:dyDescent="0.45">
      <c r="A524" s="1">
        <f t="shared" si="112"/>
        <v>518</v>
      </c>
      <c r="B524" s="3" t="s">
        <v>327</v>
      </c>
      <c r="C524" s="3" t="str">
        <f t="shared" si="113"/>
        <v>Eddie Mathews - 1955</v>
      </c>
      <c r="D524" s="3">
        <v>1955</v>
      </c>
      <c r="E524" s="3">
        <v>23</v>
      </c>
      <c r="F524" s="3" t="s">
        <v>171</v>
      </c>
      <c r="G524" s="3" t="s">
        <v>52</v>
      </c>
      <c r="H524" s="3">
        <v>141</v>
      </c>
      <c r="I524" s="3">
        <v>616</v>
      </c>
      <c r="J524" s="3">
        <v>499</v>
      </c>
      <c r="K524" s="3">
        <v>108</v>
      </c>
      <c r="L524" s="3">
        <v>144</v>
      </c>
      <c r="M524" s="3">
        <v>75</v>
      </c>
      <c r="N524" s="3">
        <v>23</v>
      </c>
      <c r="O524" s="3">
        <v>5</v>
      </c>
      <c r="P524" s="3">
        <v>41</v>
      </c>
      <c r="Q524" s="3">
        <f t="shared" si="114"/>
        <v>165</v>
      </c>
      <c r="R524" s="3">
        <v>101</v>
      </c>
      <c r="S524" s="3">
        <v>3</v>
      </c>
      <c r="T524" s="3">
        <v>4</v>
      </c>
      <c r="U524" s="3">
        <v>109</v>
      </c>
      <c r="V524" s="3">
        <v>98</v>
      </c>
      <c r="W524" s="3">
        <v>0.28899999999999998</v>
      </c>
      <c r="X524" s="3">
        <f t="shared" si="115"/>
        <v>1088</v>
      </c>
      <c r="Y524" s="3">
        <v>0.41299999999999998</v>
      </c>
      <c r="Z524" s="3">
        <f t="shared" si="116"/>
        <v>453</v>
      </c>
      <c r="AA524" s="3">
        <v>0.60099999999999998</v>
      </c>
      <c r="AB524" s="3">
        <f t="shared" si="117"/>
        <v>259</v>
      </c>
      <c r="AC524" s="3">
        <v>1.014</v>
      </c>
      <c r="AD524" s="3">
        <f t="shared" si="118"/>
        <v>288</v>
      </c>
      <c r="AE524" s="3">
        <v>170</v>
      </c>
      <c r="AF524" s="3">
        <f t="shared" si="119"/>
        <v>276</v>
      </c>
      <c r="AG524" s="3">
        <v>300</v>
      </c>
      <c r="AH524" s="3">
        <v>5</v>
      </c>
      <c r="AI524" s="3">
        <v>1</v>
      </c>
      <c r="AJ524" s="3">
        <v>1</v>
      </c>
      <c r="AK524" s="3">
        <v>6</v>
      </c>
      <c r="AL524" s="3">
        <v>20</v>
      </c>
      <c r="AM524" s="3">
        <v>7.2</v>
      </c>
      <c r="AN524" s="3">
        <f t="shared" si="120"/>
        <v>518</v>
      </c>
      <c r="AO524" s="3">
        <f>_xlfn.IFNA(VLOOKUP(C524, 'FanGraphs Plus Stats 1-2000'!$D$2:$L$1048576, MATCH("wRC+", FanGraphs_Plus_Stats_1_1500[[#Headers],[ID]:[BABIP+]], 0), FALSE), 0)</f>
        <v>167</v>
      </c>
      <c r="AP524" s="3">
        <f t="shared" si="121"/>
        <v>266</v>
      </c>
      <c r="AQ524" s="3">
        <v>5</v>
      </c>
      <c r="AR524" s="3">
        <f t="shared" si="122"/>
        <v>541</v>
      </c>
      <c r="AS524" s="3">
        <v>7.2</v>
      </c>
      <c r="AT524" s="3">
        <f t="shared" si="123"/>
        <v>332</v>
      </c>
      <c r="AU524" s="14">
        <v>0.3</v>
      </c>
      <c r="AV524" s="3">
        <f t="shared" si="124"/>
        <v>828</v>
      </c>
      <c r="AW524" s="3">
        <v>48</v>
      </c>
      <c r="AX524" s="3">
        <v>1</v>
      </c>
      <c r="AY524" s="3">
        <v>-2</v>
      </c>
      <c r="AZ524" s="3">
        <v>0</v>
      </c>
      <c r="BA524" s="3">
        <v>4</v>
      </c>
      <c r="BB524" s="3" t="s">
        <v>206</v>
      </c>
      <c r="BC524" s="13">
        <f t="shared" si="125"/>
        <v>336.28448129232362</v>
      </c>
    </row>
    <row r="525" spans="1:55" x14ac:dyDescent="0.45">
      <c r="A525" s="1">
        <f t="shared" si="112"/>
        <v>518</v>
      </c>
      <c r="B525" s="3" t="s">
        <v>535</v>
      </c>
      <c r="C525" s="3" t="str">
        <f t="shared" si="113"/>
        <v>John Mayberry - 1975</v>
      </c>
      <c r="D525" s="3">
        <v>1975</v>
      </c>
      <c r="E525" s="3">
        <v>26</v>
      </c>
      <c r="F525" s="3" t="s">
        <v>174</v>
      </c>
      <c r="G525" s="3" t="s">
        <v>43</v>
      </c>
      <c r="H525" s="3">
        <v>156</v>
      </c>
      <c r="I525" s="3">
        <v>683</v>
      </c>
      <c r="J525" s="3">
        <v>554</v>
      </c>
      <c r="K525" s="3">
        <v>95</v>
      </c>
      <c r="L525" s="3">
        <v>161</v>
      </c>
      <c r="M525" s="3">
        <v>88</v>
      </c>
      <c r="N525" s="3">
        <v>38</v>
      </c>
      <c r="O525" s="3">
        <v>1</v>
      </c>
      <c r="P525" s="3">
        <v>34</v>
      </c>
      <c r="Q525" s="3">
        <f t="shared" si="114"/>
        <v>370</v>
      </c>
      <c r="R525" s="3">
        <v>106</v>
      </c>
      <c r="S525" s="3">
        <v>5</v>
      </c>
      <c r="T525" s="3">
        <v>3</v>
      </c>
      <c r="U525" s="3">
        <v>119</v>
      </c>
      <c r="V525" s="3">
        <v>73</v>
      </c>
      <c r="W525" s="3">
        <v>0.29099999999999998</v>
      </c>
      <c r="X525" s="3">
        <f t="shared" si="115"/>
        <v>1055</v>
      </c>
      <c r="Y525" s="3">
        <v>0.41599999999999998</v>
      </c>
      <c r="Z525" s="3">
        <f t="shared" si="116"/>
        <v>419</v>
      </c>
      <c r="AA525" s="3">
        <v>0.54700000000000004</v>
      </c>
      <c r="AB525" s="3">
        <f t="shared" si="117"/>
        <v>557</v>
      </c>
      <c r="AC525" s="3">
        <v>0.96299999999999997</v>
      </c>
      <c r="AD525" s="3">
        <f t="shared" si="118"/>
        <v>475</v>
      </c>
      <c r="AE525" s="3">
        <v>168</v>
      </c>
      <c r="AF525" s="3">
        <f t="shared" si="119"/>
        <v>309</v>
      </c>
      <c r="AG525" s="3">
        <v>303</v>
      </c>
      <c r="AH525" s="3">
        <v>8</v>
      </c>
      <c r="AI525" s="3">
        <v>4</v>
      </c>
      <c r="AJ525" s="3">
        <v>1</v>
      </c>
      <c r="AK525" s="3">
        <v>5</v>
      </c>
      <c r="AL525" s="3">
        <v>16</v>
      </c>
      <c r="AM525" s="3">
        <v>7.2</v>
      </c>
      <c r="AN525" s="3">
        <f t="shared" si="120"/>
        <v>518</v>
      </c>
      <c r="AO525" s="3">
        <f>_xlfn.IFNA(VLOOKUP(C525, 'FanGraphs Plus Stats 1-2000'!$D$2:$L$1048576, MATCH("wRC+", FanGraphs_Plus_Stats_1_1500[[#Headers],[ID]:[BABIP+]], 0), FALSE), 0)</f>
        <v>166</v>
      </c>
      <c r="AP525" s="3">
        <f t="shared" si="121"/>
        <v>282</v>
      </c>
      <c r="AQ525" s="3">
        <v>4.9000000000000004</v>
      </c>
      <c r="AR525" s="3">
        <f t="shared" si="122"/>
        <v>578</v>
      </c>
      <c r="AS525" s="3">
        <v>6.5</v>
      </c>
      <c r="AT525" s="3">
        <f t="shared" si="123"/>
        <v>552</v>
      </c>
      <c r="AU525" s="14">
        <v>-0.1</v>
      </c>
      <c r="AV525" s="3">
        <f t="shared" si="124"/>
        <v>993</v>
      </c>
      <c r="AW525" s="3">
        <v>48</v>
      </c>
      <c r="AX525" s="3">
        <v>0</v>
      </c>
      <c r="AY525" s="3">
        <v>-1</v>
      </c>
      <c r="AZ525" s="3">
        <v>-1</v>
      </c>
      <c r="BA525" s="3">
        <v>7</v>
      </c>
      <c r="BB525" s="3" t="s">
        <v>536</v>
      </c>
      <c r="BC525" s="13">
        <f t="shared" si="125"/>
        <v>356.05119618888784</v>
      </c>
    </row>
    <row r="526" spans="1:55" x14ac:dyDescent="0.45">
      <c r="A526" s="1">
        <f t="shared" si="112"/>
        <v>518</v>
      </c>
      <c r="B526" s="3" t="s">
        <v>219</v>
      </c>
      <c r="C526" s="3" t="str">
        <f t="shared" si="113"/>
        <v>Mel Ott - 1934</v>
      </c>
      <c r="D526" s="3">
        <v>1934</v>
      </c>
      <c r="E526" s="3">
        <v>25</v>
      </c>
      <c r="F526" s="3" t="s">
        <v>101</v>
      </c>
      <c r="G526" s="3" t="s">
        <v>52</v>
      </c>
      <c r="H526" s="3">
        <v>153</v>
      </c>
      <c r="I526" s="3">
        <v>671</v>
      </c>
      <c r="J526" s="3">
        <v>582</v>
      </c>
      <c r="K526" s="3">
        <v>119</v>
      </c>
      <c r="L526" s="3">
        <v>190</v>
      </c>
      <c r="M526" s="3">
        <v>116</v>
      </c>
      <c r="N526" s="3">
        <v>29</v>
      </c>
      <c r="O526" s="3">
        <v>10</v>
      </c>
      <c r="P526" s="3">
        <v>35</v>
      </c>
      <c r="Q526" s="3">
        <f t="shared" si="114"/>
        <v>341</v>
      </c>
      <c r="R526" s="3">
        <v>135</v>
      </c>
      <c r="S526" s="3">
        <v>0</v>
      </c>
      <c r="T526" s="3">
        <v>3</v>
      </c>
      <c r="U526" s="3">
        <v>85</v>
      </c>
      <c r="V526" s="3">
        <v>43</v>
      </c>
      <c r="W526" s="3">
        <v>0.32600000000000001</v>
      </c>
      <c r="X526" s="3">
        <f t="shared" si="115"/>
        <v>449</v>
      </c>
      <c r="Y526" s="3">
        <v>0.41499999999999998</v>
      </c>
      <c r="Z526" s="3">
        <f t="shared" si="116"/>
        <v>430</v>
      </c>
      <c r="AA526" s="3">
        <v>0.59099999999999997</v>
      </c>
      <c r="AB526" s="3">
        <f t="shared" si="117"/>
        <v>312</v>
      </c>
      <c r="AC526" s="3">
        <v>1.006</v>
      </c>
      <c r="AD526" s="3">
        <f t="shared" si="118"/>
        <v>311</v>
      </c>
      <c r="AE526" s="3">
        <v>168</v>
      </c>
      <c r="AF526" s="3">
        <f t="shared" si="119"/>
        <v>309</v>
      </c>
      <c r="AG526" s="3">
        <v>344</v>
      </c>
      <c r="AH526" s="3">
        <v>10</v>
      </c>
      <c r="AI526" s="3">
        <v>3</v>
      </c>
      <c r="AJ526" s="3">
        <v>1</v>
      </c>
      <c r="AK526" s="2"/>
      <c r="AL526" s="3">
        <v>13</v>
      </c>
      <c r="AM526" s="3">
        <v>7.2</v>
      </c>
      <c r="AN526" s="3">
        <f t="shared" si="120"/>
        <v>518</v>
      </c>
      <c r="AO526" s="3">
        <f>_xlfn.IFNA(VLOOKUP(C526, 'FanGraphs Plus Stats 1-2000'!$D$2:$L$1048576, MATCH("wRC+", FanGraphs_Plus_Stats_1_1500[[#Headers],[ID]:[BABIP+]], 0), FALSE), 0)</f>
        <v>166</v>
      </c>
      <c r="AP526" s="3">
        <f t="shared" si="121"/>
        <v>282</v>
      </c>
      <c r="AQ526" s="3">
        <v>5.0999999999999996</v>
      </c>
      <c r="AR526" s="3">
        <f t="shared" si="122"/>
        <v>503</v>
      </c>
      <c r="AS526" s="3">
        <v>7</v>
      </c>
      <c r="AT526" s="3">
        <f t="shared" si="123"/>
        <v>390</v>
      </c>
      <c r="AU526" s="14">
        <v>-0.5</v>
      </c>
      <c r="AV526" s="3">
        <f t="shared" si="124"/>
        <v>1170</v>
      </c>
      <c r="AW526" s="3">
        <v>55</v>
      </c>
      <c r="AX526" s="3">
        <v>1</v>
      </c>
      <c r="AY526" s="3">
        <v>1</v>
      </c>
      <c r="AZ526" s="3">
        <v>2</v>
      </c>
      <c r="BA526" s="3">
        <v>2</v>
      </c>
      <c r="BB526" s="3" t="s">
        <v>194</v>
      </c>
      <c r="BC526" s="13">
        <f t="shared" si="125"/>
        <v>356.05119618888784</v>
      </c>
    </row>
    <row r="527" spans="1:55" x14ac:dyDescent="0.45">
      <c r="A527" s="1">
        <f t="shared" si="112"/>
        <v>518</v>
      </c>
      <c r="B527" s="3" t="s">
        <v>72</v>
      </c>
      <c r="C527" s="3" t="str">
        <f t="shared" si="113"/>
        <v>Stan Musial - 1950</v>
      </c>
      <c r="D527" s="3">
        <v>1950</v>
      </c>
      <c r="E527" s="3">
        <v>29</v>
      </c>
      <c r="F527" s="3" t="s">
        <v>51</v>
      </c>
      <c r="G527" s="3" t="s">
        <v>52</v>
      </c>
      <c r="H527" s="3">
        <v>146</v>
      </c>
      <c r="I527" s="3">
        <v>645</v>
      </c>
      <c r="J527" s="3">
        <v>555</v>
      </c>
      <c r="K527" s="3">
        <v>105</v>
      </c>
      <c r="L527" s="3">
        <v>192</v>
      </c>
      <c r="M527" s="3">
        <v>116</v>
      </c>
      <c r="N527" s="3">
        <v>41</v>
      </c>
      <c r="O527" s="3">
        <v>7</v>
      </c>
      <c r="P527" s="3">
        <v>28</v>
      </c>
      <c r="Q527" s="3">
        <f t="shared" si="114"/>
        <v>601</v>
      </c>
      <c r="R527" s="3">
        <v>109</v>
      </c>
      <c r="S527" s="3">
        <v>5</v>
      </c>
      <c r="T527" s="3">
        <v>1</v>
      </c>
      <c r="U527" s="3">
        <v>87</v>
      </c>
      <c r="V527" s="3">
        <v>36</v>
      </c>
      <c r="W527" s="3">
        <v>0.34599999999999997</v>
      </c>
      <c r="X527" s="3">
        <f t="shared" si="115"/>
        <v>223</v>
      </c>
      <c r="Y527" s="3">
        <v>0.437</v>
      </c>
      <c r="Z527" s="3">
        <f t="shared" si="116"/>
        <v>222</v>
      </c>
      <c r="AA527" s="3">
        <v>0.59599999999999997</v>
      </c>
      <c r="AB527" s="3">
        <f t="shared" si="117"/>
        <v>282</v>
      </c>
      <c r="AC527" s="3">
        <v>1.034</v>
      </c>
      <c r="AD527" s="3">
        <f t="shared" si="118"/>
        <v>214</v>
      </c>
      <c r="AE527" s="3">
        <v>165</v>
      </c>
      <c r="AF527" s="3">
        <f t="shared" si="119"/>
        <v>363</v>
      </c>
      <c r="AG527" s="3">
        <v>331</v>
      </c>
      <c r="AH527" s="3">
        <v>11</v>
      </c>
      <c r="AI527" s="3">
        <v>3</v>
      </c>
      <c r="AJ527" s="3">
        <v>0</v>
      </c>
      <c r="AK527" s="2"/>
      <c r="AL527" s="3">
        <v>13</v>
      </c>
      <c r="AM527" s="3">
        <v>7.2</v>
      </c>
      <c r="AN527" s="3">
        <f t="shared" si="120"/>
        <v>518</v>
      </c>
      <c r="AO527" s="3">
        <f>_xlfn.IFNA(VLOOKUP(C527, 'FanGraphs Plus Stats 1-2000'!$D$2:$L$1048576, MATCH("wRC+", FanGraphs_Plus_Stats_1_1500[[#Headers],[ID]:[BABIP+]], 0), FALSE), 0)</f>
        <v>168</v>
      </c>
      <c r="AP527" s="3">
        <f t="shared" si="121"/>
        <v>250</v>
      </c>
      <c r="AQ527" s="3">
        <v>4.8</v>
      </c>
      <c r="AR527" s="3">
        <f t="shared" si="122"/>
        <v>630</v>
      </c>
      <c r="AS527" s="3">
        <v>7.6</v>
      </c>
      <c r="AT527" s="3">
        <f t="shared" si="123"/>
        <v>235</v>
      </c>
      <c r="AU527" s="14">
        <v>-0.9</v>
      </c>
      <c r="AV527" s="3">
        <f t="shared" si="124"/>
        <v>1291</v>
      </c>
      <c r="AW527" s="3">
        <v>53</v>
      </c>
      <c r="AX527" s="3">
        <v>2</v>
      </c>
      <c r="AY527" s="3">
        <v>4</v>
      </c>
      <c r="AZ527" s="3">
        <v>6</v>
      </c>
      <c r="BA527" s="3">
        <v>-2</v>
      </c>
      <c r="BB527" s="3" t="s">
        <v>523</v>
      </c>
      <c r="BC527" s="13">
        <f t="shared" si="125"/>
        <v>360.90436203703507</v>
      </c>
    </row>
    <row r="528" spans="1:55" x14ac:dyDescent="0.45">
      <c r="A528" s="1">
        <f t="shared" si="112"/>
        <v>518</v>
      </c>
      <c r="B528" s="3" t="s">
        <v>219</v>
      </c>
      <c r="C528" s="3" t="str">
        <f t="shared" si="113"/>
        <v>Mel Ott - 1942</v>
      </c>
      <c r="D528" s="3">
        <v>1942</v>
      </c>
      <c r="E528" s="3">
        <v>33</v>
      </c>
      <c r="F528" s="3" t="s">
        <v>101</v>
      </c>
      <c r="G528" s="3" t="s">
        <v>52</v>
      </c>
      <c r="H528" s="3">
        <v>152</v>
      </c>
      <c r="I528" s="3">
        <v>664</v>
      </c>
      <c r="J528" s="3">
        <v>549</v>
      </c>
      <c r="K528" s="3">
        <v>118</v>
      </c>
      <c r="L528" s="3">
        <v>162</v>
      </c>
      <c r="M528" s="3">
        <v>111</v>
      </c>
      <c r="N528" s="3">
        <v>21</v>
      </c>
      <c r="O528" s="3">
        <v>0</v>
      </c>
      <c r="P528" s="3">
        <v>30</v>
      </c>
      <c r="Q528" s="3">
        <f t="shared" si="114"/>
        <v>517</v>
      </c>
      <c r="R528" s="3">
        <v>93</v>
      </c>
      <c r="S528" s="3">
        <v>6</v>
      </c>
      <c r="T528" s="3">
        <v>3</v>
      </c>
      <c r="U528" s="3">
        <v>109</v>
      </c>
      <c r="V528" s="3">
        <v>61</v>
      </c>
      <c r="W528" s="3">
        <v>0.29499999999999998</v>
      </c>
      <c r="X528" s="3">
        <f t="shared" si="115"/>
        <v>984</v>
      </c>
      <c r="Y528" s="3">
        <v>0.41499999999999998</v>
      </c>
      <c r="Z528" s="3">
        <f t="shared" si="116"/>
        <v>430</v>
      </c>
      <c r="AA528" s="3">
        <v>0.497</v>
      </c>
      <c r="AB528" s="3">
        <f t="shared" si="117"/>
        <v>923</v>
      </c>
      <c r="AC528" s="3">
        <v>0.91200000000000003</v>
      </c>
      <c r="AD528" s="3">
        <f t="shared" si="118"/>
        <v>754</v>
      </c>
      <c r="AE528" s="3">
        <v>165</v>
      </c>
      <c r="AF528" s="3">
        <f t="shared" si="119"/>
        <v>363</v>
      </c>
      <c r="AG528" s="3">
        <v>273</v>
      </c>
      <c r="AH528" s="3">
        <v>8</v>
      </c>
      <c r="AI528" s="3">
        <v>3</v>
      </c>
      <c r="AJ528" s="3">
        <v>3</v>
      </c>
      <c r="AK528" s="2"/>
      <c r="AL528" s="3">
        <v>2</v>
      </c>
      <c r="AM528" s="3">
        <v>7.2</v>
      </c>
      <c r="AN528" s="3">
        <f t="shared" si="120"/>
        <v>518</v>
      </c>
      <c r="AO528" s="3">
        <f>_xlfn.IFNA(VLOOKUP(C528, 'FanGraphs Plus Stats 1-2000'!$D$2:$L$1048576, MATCH("wRC+", FanGraphs_Plus_Stats_1_1500[[#Headers],[ID]:[BABIP+]], 0), FALSE), 0)</f>
        <v>162</v>
      </c>
      <c r="AP528" s="3">
        <f t="shared" si="121"/>
        <v>362</v>
      </c>
      <c r="AQ528" s="3">
        <v>4.9000000000000004</v>
      </c>
      <c r="AR528" s="3">
        <f t="shared" si="122"/>
        <v>578</v>
      </c>
      <c r="AS528" s="3">
        <v>7.5</v>
      </c>
      <c r="AT528" s="3">
        <f t="shared" si="123"/>
        <v>263</v>
      </c>
      <c r="AU528" s="14">
        <v>-1.1000000000000001</v>
      </c>
      <c r="AV528" s="3">
        <f t="shared" si="124"/>
        <v>1324</v>
      </c>
      <c r="AW528" s="3">
        <v>48</v>
      </c>
      <c r="AX528" s="3">
        <v>2</v>
      </c>
      <c r="AY528" s="3">
        <v>4</v>
      </c>
      <c r="AZ528" s="3">
        <v>6</v>
      </c>
      <c r="BA528" s="3">
        <v>-2</v>
      </c>
      <c r="BB528" s="3" t="s">
        <v>113</v>
      </c>
      <c r="BC528" s="13">
        <f t="shared" si="125"/>
        <v>408.30213587372185</v>
      </c>
    </row>
    <row r="529" spans="1:55" x14ac:dyDescent="0.45">
      <c r="A529" s="1">
        <f t="shared" si="112"/>
        <v>518</v>
      </c>
      <c r="B529" s="3" t="s">
        <v>219</v>
      </c>
      <c r="C529" s="3" t="str">
        <f t="shared" si="113"/>
        <v>Mel Ott - 1929</v>
      </c>
      <c r="D529" s="3">
        <v>1929</v>
      </c>
      <c r="E529" s="3">
        <v>20</v>
      </c>
      <c r="F529" s="3" t="s">
        <v>101</v>
      </c>
      <c r="G529" s="3" t="s">
        <v>52</v>
      </c>
      <c r="H529" s="3">
        <v>150</v>
      </c>
      <c r="I529" s="3">
        <v>675</v>
      </c>
      <c r="J529" s="3">
        <v>545</v>
      </c>
      <c r="K529" s="3">
        <v>138</v>
      </c>
      <c r="L529" s="3">
        <v>179</v>
      </c>
      <c r="M529" s="3">
        <v>98</v>
      </c>
      <c r="N529" s="3">
        <v>37</v>
      </c>
      <c r="O529" s="3">
        <v>2</v>
      </c>
      <c r="P529" s="3">
        <v>42</v>
      </c>
      <c r="Q529" s="3">
        <f t="shared" si="114"/>
        <v>139</v>
      </c>
      <c r="R529" s="3">
        <v>151</v>
      </c>
      <c r="S529" s="3">
        <v>6</v>
      </c>
      <c r="T529" s="3">
        <v>13</v>
      </c>
      <c r="U529" s="3">
        <v>113</v>
      </c>
      <c r="V529" s="3">
        <v>38</v>
      </c>
      <c r="W529" s="3">
        <v>0.32800000000000001</v>
      </c>
      <c r="X529" s="3">
        <f t="shared" si="115"/>
        <v>412</v>
      </c>
      <c r="Y529" s="3">
        <v>0.44900000000000001</v>
      </c>
      <c r="Z529" s="3">
        <f t="shared" si="116"/>
        <v>139</v>
      </c>
      <c r="AA529" s="3">
        <v>0.63500000000000001</v>
      </c>
      <c r="AB529" s="3">
        <f t="shared" si="117"/>
        <v>129</v>
      </c>
      <c r="AC529" s="3">
        <v>1.0840000000000001</v>
      </c>
      <c r="AD529" s="3">
        <f t="shared" si="118"/>
        <v>106</v>
      </c>
      <c r="AE529" s="3">
        <v>165</v>
      </c>
      <c r="AF529" s="3">
        <f t="shared" si="119"/>
        <v>363</v>
      </c>
      <c r="AG529" s="3">
        <v>346</v>
      </c>
      <c r="AH529" s="2"/>
      <c r="AI529" s="3">
        <v>6</v>
      </c>
      <c r="AJ529" s="3">
        <v>11</v>
      </c>
      <c r="AK529" s="2"/>
      <c r="AL529" s="3">
        <v>3</v>
      </c>
      <c r="AM529" s="3">
        <v>7.2</v>
      </c>
      <c r="AN529" s="3">
        <f t="shared" si="120"/>
        <v>518</v>
      </c>
      <c r="AO529" s="3">
        <f>_xlfn.IFNA(VLOOKUP(C529, 'FanGraphs Plus Stats 1-2000'!$D$2:$L$1048576, MATCH("wRC+", FanGraphs_Plus_Stats_1_1500[[#Headers],[ID]:[BABIP+]], 0), FALSE), 0)</f>
        <v>160</v>
      </c>
      <c r="AP529" s="3">
        <f t="shared" si="121"/>
        <v>397</v>
      </c>
      <c r="AQ529" s="3">
        <v>5.0999999999999996</v>
      </c>
      <c r="AR529" s="3">
        <f t="shared" si="122"/>
        <v>503</v>
      </c>
      <c r="AS529" s="3">
        <v>6.7</v>
      </c>
      <c r="AT529" s="3">
        <f t="shared" si="123"/>
        <v>478</v>
      </c>
      <c r="AU529" s="14">
        <v>0</v>
      </c>
      <c r="AV529" s="3">
        <f t="shared" si="124"/>
        <v>955</v>
      </c>
      <c r="AW529" s="3">
        <v>61</v>
      </c>
      <c r="AX529" s="3">
        <v>0</v>
      </c>
      <c r="AY529" s="3">
        <v>-3</v>
      </c>
      <c r="AZ529" s="3">
        <v>-3</v>
      </c>
      <c r="BA529" s="3">
        <v>7</v>
      </c>
      <c r="BB529" s="3" t="s">
        <v>524</v>
      </c>
      <c r="BC529" s="13">
        <f t="shared" si="125"/>
        <v>421.0583625267106</v>
      </c>
    </row>
    <row r="530" spans="1:55" x14ac:dyDescent="0.45">
      <c r="A530" s="1">
        <f t="shared" si="112"/>
        <v>518</v>
      </c>
      <c r="B530" s="3" t="s">
        <v>549</v>
      </c>
      <c r="C530" s="3" t="str">
        <f t="shared" si="113"/>
        <v>Jeff Kent - 2000</v>
      </c>
      <c r="D530" s="3">
        <v>2000</v>
      </c>
      <c r="E530" s="3">
        <v>32</v>
      </c>
      <c r="F530" s="3" t="s">
        <v>58</v>
      </c>
      <c r="G530" s="3" t="s">
        <v>52</v>
      </c>
      <c r="H530" s="3">
        <v>159</v>
      </c>
      <c r="I530" s="3">
        <v>695</v>
      </c>
      <c r="J530" s="3">
        <v>587</v>
      </c>
      <c r="K530" s="3">
        <v>114</v>
      </c>
      <c r="L530" s="3">
        <v>196</v>
      </c>
      <c r="M530" s="3">
        <v>115</v>
      </c>
      <c r="N530" s="3">
        <v>41</v>
      </c>
      <c r="O530" s="3">
        <v>7</v>
      </c>
      <c r="P530" s="3">
        <v>33</v>
      </c>
      <c r="Q530" s="3">
        <f t="shared" si="114"/>
        <v>398</v>
      </c>
      <c r="R530" s="3">
        <v>125</v>
      </c>
      <c r="S530" s="3">
        <v>12</v>
      </c>
      <c r="T530" s="3">
        <v>9</v>
      </c>
      <c r="U530" s="3">
        <v>90</v>
      </c>
      <c r="V530" s="3">
        <v>107</v>
      </c>
      <c r="W530" s="3">
        <v>0.33400000000000002</v>
      </c>
      <c r="X530" s="3">
        <f t="shared" si="115"/>
        <v>329</v>
      </c>
      <c r="Y530" s="3">
        <v>0.42399999999999999</v>
      </c>
      <c r="Z530" s="3">
        <f t="shared" si="116"/>
        <v>330</v>
      </c>
      <c r="AA530" s="3">
        <v>0.59599999999999997</v>
      </c>
      <c r="AB530" s="3">
        <f t="shared" si="117"/>
        <v>282</v>
      </c>
      <c r="AC530" s="3">
        <v>1.0209999999999999</v>
      </c>
      <c r="AD530" s="3">
        <f t="shared" si="118"/>
        <v>265</v>
      </c>
      <c r="AE530" s="3">
        <v>162</v>
      </c>
      <c r="AF530" s="3">
        <f t="shared" si="119"/>
        <v>412</v>
      </c>
      <c r="AG530" s="3">
        <v>350</v>
      </c>
      <c r="AH530" s="3">
        <v>17</v>
      </c>
      <c r="AI530" s="3">
        <v>9</v>
      </c>
      <c r="AJ530" s="3">
        <v>0</v>
      </c>
      <c r="AK530" s="3">
        <v>9</v>
      </c>
      <c r="AL530" s="3">
        <v>6</v>
      </c>
      <c r="AM530" s="3">
        <v>7.2</v>
      </c>
      <c r="AN530" s="3">
        <f t="shared" si="120"/>
        <v>518</v>
      </c>
      <c r="AO530" s="3">
        <f>_xlfn.IFNA(VLOOKUP(C530, 'FanGraphs Plus Stats 1-2000'!$D$2:$L$1048576, MATCH("wRC+", FanGraphs_Plus_Stats_1_1500[[#Headers],[ID]:[BABIP+]], 0), FALSE), 0)</f>
        <v>159</v>
      </c>
      <c r="AP530" s="3">
        <f t="shared" si="121"/>
        <v>413</v>
      </c>
      <c r="AQ530" s="3">
        <v>5.0999999999999996</v>
      </c>
      <c r="AR530" s="3">
        <f t="shared" si="122"/>
        <v>503</v>
      </c>
      <c r="AS530" s="3">
        <v>7.2</v>
      </c>
      <c r="AT530" s="3">
        <f t="shared" si="123"/>
        <v>332</v>
      </c>
      <c r="AU530" s="14">
        <v>0.3</v>
      </c>
      <c r="AV530" s="3">
        <f t="shared" si="124"/>
        <v>828</v>
      </c>
      <c r="AW530" s="3">
        <v>58</v>
      </c>
      <c r="AX530" s="3">
        <v>-2</v>
      </c>
      <c r="AY530" s="3">
        <v>-3</v>
      </c>
      <c r="AZ530" s="3">
        <v>-5</v>
      </c>
      <c r="BA530" s="3">
        <v>1</v>
      </c>
      <c r="BB530" s="3" t="s">
        <v>550</v>
      </c>
      <c r="BC530" s="13">
        <f t="shared" si="125"/>
        <v>445.0331297137518</v>
      </c>
    </row>
    <row r="531" spans="1:55" x14ac:dyDescent="0.45">
      <c r="A531" s="1">
        <f t="shared" si="112"/>
        <v>518</v>
      </c>
      <c r="B531" s="3" t="s">
        <v>527</v>
      </c>
      <c r="C531" s="3" t="str">
        <f t="shared" si="113"/>
        <v>Don Mattingly - 1986</v>
      </c>
      <c r="D531" s="3">
        <v>1986</v>
      </c>
      <c r="E531" s="3">
        <v>25</v>
      </c>
      <c r="F531" s="3" t="s">
        <v>42</v>
      </c>
      <c r="G531" s="3" t="s">
        <v>43</v>
      </c>
      <c r="H531" s="3">
        <v>162</v>
      </c>
      <c r="I531" s="3">
        <v>742</v>
      </c>
      <c r="J531" s="3">
        <v>677</v>
      </c>
      <c r="K531" s="3">
        <v>117</v>
      </c>
      <c r="L531" s="3">
        <v>238</v>
      </c>
      <c r="M531" s="3">
        <v>152</v>
      </c>
      <c r="N531" s="3">
        <v>53</v>
      </c>
      <c r="O531" s="3">
        <v>2</v>
      </c>
      <c r="P531" s="3">
        <v>31</v>
      </c>
      <c r="Q531" s="3">
        <f t="shared" si="114"/>
        <v>482</v>
      </c>
      <c r="R531" s="3">
        <v>113</v>
      </c>
      <c r="S531" s="3">
        <v>0</v>
      </c>
      <c r="T531" s="3">
        <v>0</v>
      </c>
      <c r="U531" s="3">
        <v>53</v>
      </c>
      <c r="V531" s="3">
        <v>35</v>
      </c>
      <c r="W531" s="3">
        <v>0.35199999999999998</v>
      </c>
      <c r="X531" s="3">
        <f t="shared" si="115"/>
        <v>178</v>
      </c>
      <c r="Y531" s="3">
        <v>0.39400000000000002</v>
      </c>
      <c r="Z531" s="3">
        <f t="shared" si="116"/>
        <v>698</v>
      </c>
      <c r="AA531" s="3">
        <v>0.57299999999999995</v>
      </c>
      <c r="AB531" s="3">
        <f t="shared" si="117"/>
        <v>402</v>
      </c>
      <c r="AC531" s="3">
        <v>0.96699999999999997</v>
      </c>
      <c r="AD531" s="3">
        <f t="shared" si="118"/>
        <v>454</v>
      </c>
      <c r="AE531" s="3">
        <v>161</v>
      </c>
      <c r="AF531" s="3">
        <f t="shared" si="119"/>
        <v>436</v>
      </c>
      <c r="AG531" s="3">
        <v>388</v>
      </c>
      <c r="AH531" s="3">
        <v>17</v>
      </c>
      <c r="AI531" s="3">
        <v>1</v>
      </c>
      <c r="AJ531" s="3">
        <v>1</v>
      </c>
      <c r="AK531" s="3">
        <v>10</v>
      </c>
      <c r="AL531" s="3">
        <v>11</v>
      </c>
      <c r="AM531" s="3">
        <v>7.2</v>
      </c>
      <c r="AN531" s="3">
        <f t="shared" si="120"/>
        <v>518</v>
      </c>
      <c r="AO531" s="3">
        <f>_xlfn.IFNA(VLOOKUP(C531, 'FanGraphs Plus Stats 1-2000'!$D$2:$L$1048576, MATCH("wRC+", FanGraphs_Plus_Stats_1_1500[[#Headers],[ID]:[BABIP+]], 0), FALSE), 0)</f>
        <v>160</v>
      </c>
      <c r="AP531" s="3">
        <f t="shared" si="121"/>
        <v>397</v>
      </c>
      <c r="AQ531" s="3">
        <v>5.0999999999999996</v>
      </c>
      <c r="AR531" s="3">
        <f t="shared" si="122"/>
        <v>503</v>
      </c>
      <c r="AS531" s="3">
        <v>7.2</v>
      </c>
      <c r="AT531" s="3">
        <f t="shared" si="123"/>
        <v>332</v>
      </c>
      <c r="AU531" s="14">
        <v>-0.8</v>
      </c>
      <c r="AV531" s="3">
        <f t="shared" si="124"/>
        <v>1268</v>
      </c>
      <c r="AW531" s="3">
        <v>53</v>
      </c>
      <c r="AX531" s="3">
        <v>1</v>
      </c>
      <c r="AY531" s="3">
        <v>3</v>
      </c>
      <c r="AZ531" s="3">
        <v>4</v>
      </c>
      <c r="BA531" s="3">
        <v>1</v>
      </c>
      <c r="BB531" s="3" t="s">
        <v>528</v>
      </c>
      <c r="BC531" s="13">
        <f t="shared" si="125"/>
        <v>447.57819300900729</v>
      </c>
    </row>
    <row r="532" spans="1:55" x14ac:dyDescent="0.45">
      <c r="A532" s="1">
        <f t="shared" si="112"/>
        <v>518</v>
      </c>
      <c r="B532" s="3" t="s">
        <v>543</v>
      </c>
      <c r="C532" s="3" t="str">
        <f t="shared" si="113"/>
        <v>Paul Waner - 1936</v>
      </c>
      <c r="D532" s="3">
        <v>1936</v>
      </c>
      <c r="E532" s="3">
        <v>33</v>
      </c>
      <c r="F532" s="3" t="s">
        <v>64</v>
      </c>
      <c r="G532" s="3" t="s">
        <v>52</v>
      </c>
      <c r="H532" s="3">
        <v>148</v>
      </c>
      <c r="I532" s="3">
        <v>666</v>
      </c>
      <c r="J532" s="3">
        <v>585</v>
      </c>
      <c r="K532" s="3">
        <v>107</v>
      </c>
      <c r="L532" s="3">
        <v>218</v>
      </c>
      <c r="M532" s="3">
        <v>151</v>
      </c>
      <c r="N532" s="3">
        <v>53</v>
      </c>
      <c r="O532" s="3">
        <v>9</v>
      </c>
      <c r="P532" s="3">
        <v>5</v>
      </c>
      <c r="Q532" s="3">
        <f t="shared" si="114"/>
        <v>1277</v>
      </c>
      <c r="R532" s="3">
        <v>94</v>
      </c>
      <c r="S532" s="3">
        <v>7</v>
      </c>
      <c r="T532" s="3">
        <v>2</v>
      </c>
      <c r="U532" s="3">
        <v>74</v>
      </c>
      <c r="V532" s="3">
        <v>29</v>
      </c>
      <c r="W532" s="3">
        <v>0.373</v>
      </c>
      <c r="X532" s="3">
        <f t="shared" si="115"/>
        <v>68</v>
      </c>
      <c r="Y532" s="3">
        <v>0.44600000000000001</v>
      </c>
      <c r="Z532" s="3">
        <f t="shared" si="116"/>
        <v>158</v>
      </c>
      <c r="AA532" s="3">
        <v>0.52</v>
      </c>
      <c r="AB532" s="3">
        <f t="shared" si="117"/>
        <v>764</v>
      </c>
      <c r="AC532" s="3">
        <v>0.96499999999999997</v>
      </c>
      <c r="AD532" s="3">
        <f t="shared" si="118"/>
        <v>463</v>
      </c>
      <c r="AE532" s="3">
        <v>157</v>
      </c>
      <c r="AF532" s="3">
        <f t="shared" si="119"/>
        <v>518</v>
      </c>
      <c r="AG532" s="3">
        <v>304</v>
      </c>
      <c r="AH532" s="3">
        <v>15</v>
      </c>
      <c r="AI532" s="3">
        <v>3</v>
      </c>
      <c r="AJ532" s="3">
        <v>4</v>
      </c>
      <c r="AK532" s="2"/>
      <c r="AL532" s="3">
        <v>3</v>
      </c>
      <c r="AM532" s="3">
        <v>7.2</v>
      </c>
      <c r="AN532" s="3">
        <f t="shared" si="120"/>
        <v>518</v>
      </c>
      <c r="AO532" s="3">
        <f>_xlfn.IFNA(VLOOKUP(C532, 'FanGraphs Plus Stats 1-2000'!$D$2:$L$1048576, MATCH("wRC+", FanGraphs_Plus_Stats_1_1500[[#Headers],[ID]:[BABIP+]], 0), FALSE), 0)</f>
        <v>162</v>
      </c>
      <c r="AP532" s="3">
        <f t="shared" si="121"/>
        <v>362</v>
      </c>
      <c r="AQ532" s="3">
        <v>4.9000000000000004</v>
      </c>
      <c r="AR532" s="3">
        <f t="shared" si="122"/>
        <v>578</v>
      </c>
      <c r="AS532" s="3">
        <v>6.5</v>
      </c>
      <c r="AT532" s="3">
        <f t="shared" si="123"/>
        <v>552</v>
      </c>
      <c r="AU532" s="14">
        <v>-0.1</v>
      </c>
      <c r="AV532" s="3">
        <f t="shared" si="124"/>
        <v>993</v>
      </c>
      <c r="AW532" s="3">
        <v>51</v>
      </c>
      <c r="AX532" s="3">
        <v>0</v>
      </c>
      <c r="AY532" s="3">
        <v>1</v>
      </c>
      <c r="AZ532" s="3">
        <v>1</v>
      </c>
      <c r="BA532" s="3">
        <v>6</v>
      </c>
      <c r="BB532" s="3" t="s">
        <v>166</v>
      </c>
      <c r="BC532" s="13">
        <f t="shared" si="125"/>
        <v>459.6804459896893</v>
      </c>
    </row>
    <row r="533" spans="1:55" x14ac:dyDescent="0.45">
      <c r="A533" s="1">
        <f t="shared" si="112"/>
        <v>518</v>
      </c>
      <c r="B533" s="3" t="s">
        <v>63</v>
      </c>
      <c r="C533" s="3" t="str">
        <f t="shared" si="113"/>
        <v>Honus Wagner - 1901</v>
      </c>
      <c r="D533" s="3">
        <v>1901</v>
      </c>
      <c r="E533" s="3">
        <v>27</v>
      </c>
      <c r="F533" s="3" t="s">
        <v>64</v>
      </c>
      <c r="G533" s="3" t="s">
        <v>52</v>
      </c>
      <c r="H533" s="3">
        <v>140</v>
      </c>
      <c r="I533" s="3">
        <v>620</v>
      </c>
      <c r="J533" s="3">
        <v>549</v>
      </c>
      <c r="K533" s="3">
        <v>101</v>
      </c>
      <c r="L533" s="3">
        <v>194</v>
      </c>
      <c r="M533" s="3">
        <v>140</v>
      </c>
      <c r="N533" s="3">
        <v>37</v>
      </c>
      <c r="O533" s="3">
        <v>11</v>
      </c>
      <c r="P533" s="3">
        <v>6</v>
      </c>
      <c r="Q533" s="3">
        <f t="shared" si="114"/>
        <v>1239</v>
      </c>
      <c r="R533" s="3">
        <v>126</v>
      </c>
      <c r="S533" s="3">
        <v>49</v>
      </c>
      <c r="T533" s="2"/>
      <c r="U533" s="3">
        <v>53</v>
      </c>
      <c r="V533" s="3">
        <v>39</v>
      </c>
      <c r="W533" s="3">
        <v>0.35299999999999998</v>
      </c>
      <c r="X533" s="3">
        <f t="shared" si="115"/>
        <v>170</v>
      </c>
      <c r="Y533" s="3">
        <v>0.41699999999999998</v>
      </c>
      <c r="Z533" s="3">
        <f t="shared" si="116"/>
        <v>408</v>
      </c>
      <c r="AA533" s="3">
        <v>0.49399999999999999</v>
      </c>
      <c r="AB533" s="3">
        <f t="shared" si="117"/>
        <v>951</v>
      </c>
      <c r="AC533" s="3">
        <v>0.91100000000000003</v>
      </c>
      <c r="AD533" s="3">
        <f t="shared" si="118"/>
        <v>757</v>
      </c>
      <c r="AE533" s="3">
        <v>160</v>
      </c>
      <c r="AF533" s="3">
        <f t="shared" si="119"/>
        <v>455</v>
      </c>
      <c r="AG533" s="3">
        <v>271</v>
      </c>
      <c r="AH533" s="2"/>
      <c r="AI533" s="3">
        <v>7</v>
      </c>
      <c r="AJ533" s="3">
        <v>10</v>
      </c>
      <c r="AK533" s="2"/>
      <c r="AL533" s="2"/>
      <c r="AM533" s="3">
        <v>7.2</v>
      </c>
      <c r="AN533" s="3">
        <f t="shared" si="120"/>
        <v>518</v>
      </c>
      <c r="AO533" s="3">
        <f>_xlfn.IFNA(VLOOKUP(C533, 'FanGraphs Plus Stats 1-2000'!$D$2:$L$1048576, MATCH("wRC+", FanGraphs_Plus_Stats_1_1500[[#Headers],[ID]:[BABIP+]], 0), FALSE), 0)</f>
        <v>157</v>
      </c>
      <c r="AP533" s="3">
        <f t="shared" si="121"/>
        <v>457</v>
      </c>
      <c r="AQ533" s="3">
        <v>5</v>
      </c>
      <c r="AR533" s="3">
        <f t="shared" si="122"/>
        <v>541</v>
      </c>
      <c r="AS533" s="3">
        <v>6.9</v>
      </c>
      <c r="AT533" s="3">
        <f t="shared" si="123"/>
        <v>422</v>
      </c>
      <c r="AU533" s="14">
        <v>0.5</v>
      </c>
      <c r="AV533" s="3">
        <f t="shared" si="124"/>
        <v>739</v>
      </c>
      <c r="AW533" s="3">
        <v>43</v>
      </c>
      <c r="AX533" s="3">
        <v>0</v>
      </c>
      <c r="AY533" s="3">
        <v>3</v>
      </c>
      <c r="AZ533" s="3">
        <v>3</v>
      </c>
      <c r="BA533" s="3">
        <v>4</v>
      </c>
      <c r="BB533" s="3" t="s">
        <v>548</v>
      </c>
      <c r="BC533" s="13">
        <f t="shared" si="125"/>
        <v>475.79417283347652</v>
      </c>
    </row>
    <row r="534" spans="1:55" x14ac:dyDescent="0.45">
      <c r="A534" s="1">
        <f t="shared" si="112"/>
        <v>518</v>
      </c>
      <c r="B534" s="3" t="s">
        <v>219</v>
      </c>
      <c r="C534" s="3" t="str">
        <f t="shared" si="113"/>
        <v>Mel Ott - 1935</v>
      </c>
      <c r="D534" s="3">
        <v>1935</v>
      </c>
      <c r="E534" s="3">
        <v>26</v>
      </c>
      <c r="F534" s="3" t="s">
        <v>101</v>
      </c>
      <c r="G534" s="3" t="s">
        <v>52</v>
      </c>
      <c r="H534" s="3">
        <v>152</v>
      </c>
      <c r="I534" s="3">
        <v>683</v>
      </c>
      <c r="J534" s="3">
        <v>593</v>
      </c>
      <c r="K534" s="3">
        <v>113</v>
      </c>
      <c r="L534" s="3">
        <v>191</v>
      </c>
      <c r="M534" s="3">
        <v>121</v>
      </c>
      <c r="N534" s="3">
        <v>33</v>
      </c>
      <c r="O534" s="3">
        <v>6</v>
      </c>
      <c r="P534" s="3">
        <v>31</v>
      </c>
      <c r="Q534" s="3">
        <f t="shared" si="114"/>
        <v>482</v>
      </c>
      <c r="R534" s="3">
        <v>114</v>
      </c>
      <c r="S534" s="3">
        <v>7</v>
      </c>
      <c r="T534" s="3">
        <v>5</v>
      </c>
      <c r="U534" s="3">
        <v>82</v>
      </c>
      <c r="V534" s="3">
        <v>58</v>
      </c>
      <c r="W534" s="3">
        <v>0.32200000000000001</v>
      </c>
      <c r="X534" s="3">
        <f t="shared" si="115"/>
        <v>515</v>
      </c>
      <c r="Y534" s="3">
        <v>0.40699999999999997</v>
      </c>
      <c r="Z534" s="3">
        <f t="shared" si="116"/>
        <v>527</v>
      </c>
      <c r="AA534" s="3">
        <v>0.55500000000000005</v>
      </c>
      <c r="AB534" s="3">
        <f t="shared" si="117"/>
        <v>499</v>
      </c>
      <c r="AC534" s="3">
        <v>0.96199999999999997</v>
      </c>
      <c r="AD534" s="3">
        <f t="shared" si="118"/>
        <v>479</v>
      </c>
      <c r="AE534" s="3">
        <v>157</v>
      </c>
      <c r="AF534" s="3">
        <f t="shared" si="119"/>
        <v>518</v>
      </c>
      <c r="AG534" s="3">
        <v>329</v>
      </c>
      <c r="AH534" s="3">
        <v>4</v>
      </c>
      <c r="AI534" s="3">
        <v>3</v>
      </c>
      <c r="AJ534" s="3">
        <v>5</v>
      </c>
      <c r="AK534" s="2"/>
      <c r="AL534" s="3">
        <v>12</v>
      </c>
      <c r="AM534" s="3">
        <v>7.2</v>
      </c>
      <c r="AN534" s="3">
        <f t="shared" si="120"/>
        <v>518</v>
      </c>
      <c r="AO534" s="3">
        <f>_xlfn.IFNA(VLOOKUP(C534, 'FanGraphs Plus Stats 1-2000'!$D$2:$L$1048576, MATCH("wRC+", FanGraphs_Plus_Stats_1_1500[[#Headers],[ID]:[BABIP+]], 0), FALSE), 0)</f>
        <v>158</v>
      </c>
      <c r="AP534" s="3">
        <f t="shared" si="121"/>
        <v>436</v>
      </c>
      <c r="AQ534" s="3">
        <v>5.0999999999999996</v>
      </c>
      <c r="AR534" s="3">
        <f t="shared" si="122"/>
        <v>503</v>
      </c>
      <c r="AS534" s="3">
        <v>6.3</v>
      </c>
      <c r="AT534" s="3">
        <f t="shared" si="123"/>
        <v>644</v>
      </c>
      <c r="AU534" s="14">
        <v>0.3</v>
      </c>
      <c r="AV534" s="3">
        <f t="shared" si="124"/>
        <v>828</v>
      </c>
      <c r="AW534" s="3">
        <v>47</v>
      </c>
      <c r="AX534" s="3">
        <v>2</v>
      </c>
      <c r="AY534" s="3">
        <v>0</v>
      </c>
      <c r="AZ534" s="3">
        <v>2</v>
      </c>
      <c r="BA534" s="3">
        <v>9</v>
      </c>
      <c r="BB534" s="3" t="s">
        <v>525</v>
      </c>
      <c r="BC534" s="13">
        <f t="shared" si="125"/>
        <v>489.08236422496066</v>
      </c>
    </row>
    <row r="535" spans="1:55" x14ac:dyDescent="0.45">
      <c r="A535" s="1">
        <f t="shared" si="112"/>
        <v>518</v>
      </c>
      <c r="B535" s="3" t="s">
        <v>545</v>
      </c>
      <c r="C535" s="3" t="str">
        <f t="shared" si="113"/>
        <v>Carlos Peña - 2007</v>
      </c>
      <c r="D535" s="3">
        <v>2007</v>
      </c>
      <c r="E535" s="3">
        <v>29</v>
      </c>
      <c r="F535" s="3" t="s">
        <v>546</v>
      </c>
      <c r="G535" s="3" t="s">
        <v>43</v>
      </c>
      <c r="H535" s="3">
        <v>148</v>
      </c>
      <c r="I535" s="3">
        <v>612</v>
      </c>
      <c r="J535" s="3">
        <v>490</v>
      </c>
      <c r="K535" s="3">
        <v>99</v>
      </c>
      <c r="L535" s="3">
        <v>138</v>
      </c>
      <c r="M535" s="3">
        <v>62</v>
      </c>
      <c r="N535" s="3">
        <v>29</v>
      </c>
      <c r="O535" s="3">
        <v>1</v>
      </c>
      <c r="P535" s="3">
        <v>46</v>
      </c>
      <c r="Q535" s="3">
        <f t="shared" si="114"/>
        <v>75</v>
      </c>
      <c r="R535" s="3">
        <v>121</v>
      </c>
      <c r="S535" s="3">
        <v>1</v>
      </c>
      <c r="T535" s="3">
        <v>0</v>
      </c>
      <c r="U535" s="3">
        <v>103</v>
      </c>
      <c r="V535" s="3">
        <v>142</v>
      </c>
      <c r="W535" s="3">
        <v>0.28199999999999997</v>
      </c>
      <c r="X535" s="3">
        <f t="shared" si="115"/>
        <v>1190</v>
      </c>
      <c r="Y535" s="3">
        <v>0.41099999999999998</v>
      </c>
      <c r="Z535" s="3">
        <f t="shared" si="116"/>
        <v>472</v>
      </c>
      <c r="AA535" s="3">
        <v>0.627</v>
      </c>
      <c r="AB535" s="3">
        <f t="shared" si="117"/>
        <v>156</v>
      </c>
      <c r="AC535" s="3">
        <v>1.0369999999999999</v>
      </c>
      <c r="AD535" s="3">
        <f t="shared" si="118"/>
        <v>202</v>
      </c>
      <c r="AE535" s="3">
        <v>172</v>
      </c>
      <c r="AF535" s="3">
        <f t="shared" si="119"/>
        <v>240</v>
      </c>
      <c r="AG535" s="3">
        <v>307</v>
      </c>
      <c r="AH535" s="3">
        <v>7</v>
      </c>
      <c r="AI535" s="3">
        <v>10</v>
      </c>
      <c r="AJ535" s="3">
        <v>1</v>
      </c>
      <c r="AK535" s="3">
        <v>8</v>
      </c>
      <c r="AL535" s="3">
        <v>10</v>
      </c>
      <c r="AM535" s="3">
        <v>7.2</v>
      </c>
      <c r="AN535" s="3">
        <f t="shared" si="120"/>
        <v>518</v>
      </c>
      <c r="AO535" s="3">
        <f>_xlfn.IFNA(VLOOKUP(C535, 'FanGraphs Plus Stats 1-2000'!$D$2:$L$1048576, MATCH("wRC+", FanGraphs_Plus_Stats_1_1500[[#Headers],[ID]:[BABIP+]], 0), FALSE), 0)</f>
        <v>0</v>
      </c>
      <c r="AP535" s="3">
        <f t="shared" si="121"/>
        <v>942</v>
      </c>
      <c r="AQ535" s="3">
        <v>5</v>
      </c>
      <c r="AR535" s="3">
        <f t="shared" si="122"/>
        <v>541</v>
      </c>
      <c r="AS535" s="3">
        <v>6.4</v>
      </c>
      <c r="AT535" s="3">
        <f t="shared" si="123"/>
        <v>590</v>
      </c>
      <c r="AU535" s="14">
        <v>0.1</v>
      </c>
      <c r="AV535" s="3">
        <f t="shared" si="124"/>
        <v>909</v>
      </c>
      <c r="AW535" s="3">
        <v>50</v>
      </c>
      <c r="AX535" s="3">
        <v>0</v>
      </c>
      <c r="AY535" s="3">
        <v>0</v>
      </c>
      <c r="AZ535" s="3">
        <v>1</v>
      </c>
      <c r="BA535" s="3">
        <v>8</v>
      </c>
      <c r="BB535" s="3" t="s">
        <v>274</v>
      </c>
      <c r="BC535" s="13">
        <f t="shared" si="125"/>
        <v>489.24977516509682</v>
      </c>
    </row>
    <row r="536" spans="1:55" x14ac:dyDescent="0.45">
      <c r="A536" s="1">
        <f t="shared" si="112"/>
        <v>518</v>
      </c>
      <c r="B536" s="3" t="s">
        <v>537</v>
      </c>
      <c r="C536" s="3" t="str">
        <f t="shared" si="113"/>
        <v>Barry Larkin - 1996</v>
      </c>
      <c r="D536" s="3">
        <v>1996</v>
      </c>
      <c r="E536" s="3">
        <v>32</v>
      </c>
      <c r="F536" s="3" t="s">
        <v>78</v>
      </c>
      <c r="G536" s="3" t="s">
        <v>52</v>
      </c>
      <c r="H536" s="3">
        <v>152</v>
      </c>
      <c r="I536" s="3">
        <v>627</v>
      </c>
      <c r="J536" s="3">
        <v>517</v>
      </c>
      <c r="K536" s="3">
        <v>117</v>
      </c>
      <c r="L536" s="3">
        <v>154</v>
      </c>
      <c r="M536" s="3">
        <v>85</v>
      </c>
      <c r="N536" s="3">
        <v>32</v>
      </c>
      <c r="O536" s="3">
        <v>4</v>
      </c>
      <c r="P536" s="3">
        <v>33</v>
      </c>
      <c r="Q536" s="3">
        <f t="shared" si="114"/>
        <v>398</v>
      </c>
      <c r="R536" s="3">
        <v>89</v>
      </c>
      <c r="S536" s="3">
        <v>36</v>
      </c>
      <c r="T536" s="3">
        <v>10</v>
      </c>
      <c r="U536" s="3">
        <v>96</v>
      </c>
      <c r="V536" s="3">
        <v>52</v>
      </c>
      <c r="W536" s="3">
        <v>0.29799999999999999</v>
      </c>
      <c r="X536" s="3">
        <f t="shared" si="115"/>
        <v>944</v>
      </c>
      <c r="Y536" s="3">
        <v>0.41</v>
      </c>
      <c r="Z536" s="3">
        <f t="shared" si="116"/>
        <v>483</v>
      </c>
      <c r="AA536" s="3">
        <v>0.56699999999999995</v>
      </c>
      <c r="AB536" s="3">
        <f t="shared" si="117"/>
        <v>426</v>
      </c>
      <c r="AC536" s="3">
        <v>0.97699999999999998</v>
      </c>
      <c r="AD536" s="3">
        <f t="shared" si="118"/>
        <v>407</v>
      </c>
      <c r="AE536" s="3">
        <v>155</v>
      </c>
      <c r="AF536" s="3">
        <f t="shared" si="119"/>
        <v>576</v>
      </c>
      <c r="AG536" s="3">
        <v>293</v>
      </c>
      <c r="AH536" s="3">
        <v>20</v>
      </c>
      <c r="AI536" s="3">
        <v>7</v>
      </c>
      <c r="AJ536" s="3">
        <v>0</v>
      </c>
      <c r="AK536" s="3">
        <v>7</v>
      </c>
      <c r="AL536" s="3">
        <v>3</v>
      </c>
      <c r="AM536" s="3">
        <v>7.2</v>
      </c>
      <c r="AN536" s="3">
        <f t="shared" si="120"/>
        <v>518</v>
      </c>
      <c r="AO536" s="3">
        <f>_xlfn.IFNA(VLOOKUP(C536, 'FanGraphs Plus Stats 1-2000'!$D$2:$L$1048576, MATCH("wRC+", FanGraphs_Plus_Stats_1_1500[[#Headers],[ID]:[BABIP+]], 0), FALSE), 0)</f>
        <v>157</v>
      </c>
      <c r="AP536" s="3">
        <f t="shared" si="121"/>
        <v>457</v>
      </c>
      <c r="AQ536" s="3">
        <v>5.3</v>
      </c>
      <c r="AR536" s="3">
        <f t="shared" si="122"/>
        <v>416</v>
      </c>
      <c r="AS536" s="3">
        <v>7.6</v>
      </c>
      <c r="AT536" s="3">
        <f t="shared" si="123"/>
        <v>235</v>
      </c>
      <c r="AU536" s="14">
        <v>0.5</v>
      </c>
      <c r="AV536" s="3">
        <f t="shared" si="124"/>
        <v>739</v>
      </c>
      <c r="AW536" s="3">
        <v>45</v>
      </c>
      <c r="AX536" s="3">
        <v>-1</v>
      </c>
      <c r="AY536" s="3">
        <v>7</v>
      </c>
      <c r="AZ536" s="3">
        <v>6</v>
      </c>
      <c r="BA536" s="3">
        <v>-2</v>
      </c>
      <c r="BB536" s="3" t="s">
        <v>116</v>
      </c>
      <c r="BC536" s="13">
        <f t="shared" si="125"/>
        <v>514.70234598623506</v>
      </c>
    </row>
    <row r="537" spans="1:55" x14ac:dyDescent="0.45">
      <c r="A537" s="1">
        <f t="shared" si="112"/>
        <v>518</v>
      </c>
      <c r="B537" s="3" t="s">
        <v>521</v>
      </c>
      <c r="C537" s="3" t="str">
        <f t="shared" si="113"/>
        <v>Josh Donaldson - 2016</v>
      </c>
      <c r="D537" s="3">
        <v>2016</v>
      </c>
      <c r="E537" s="3">
        <v>30</v>
      </c>
      <c r="F537" s="3" t="s">
        <v>308</v>
      </c>
      <c r="G537" s="3" t="s">
        <v>43</v>
      </c>
      <c r="H537" s="3">
        <v>155</v>
      </c>
      <c r="I537" s="3">
        <v>700</v>
      </c>
      <c r="J537" s="3">
        <v>577</v>
      </c>
      <c r="K537" s="3">
        <v>122</v>
      </c>
      <c r="L537" s="3">
        <v>164</v>
      </c>
      <c r="M537" s="3">
        <v>90</v>
      </c>
      <c r="N537" s="3">
        <v>32</v>
      </c>
      <c r="O537" s="3">
        <v>5</v>
      </c>
      <c r="P537" s="3">
        <v>37</v>
      </c>
      <c r="Q537" s="3">
        <f t="shared" si="114"/>
        <v>274</v>
      </c>
      <c r="R537" s="3">
        <v>99</v>
      </c>
      <c r="S537" s="3">
        <v>7</v>
      </c>
      <c r="T537" s="3">
        <v>1</v>
      </c>
      <c r="U537" s="3">
        <v>109</v>
      </c>
      <c r="V537" s="3">
        <v>119</v>
      </c>
      <c r="W537" s="3">
        <v>0.28399999999999997</v>
      </c>
      <c r="X537" s="3">
        <f t="shared" si="115"/>
        <v>1154</v>
      </c>
      <c r="Y537" s="3">
        <v>0.40400000000000003</v>
      </c>
      <c r="Z537" s="3">
        <f t="shared" si="116"/>
        <v>561</v>
      </c>
      <c r="AA537" s="3">
        <v>0.54900000000000004</v>
      </c>
      <c r="AB537" s="3">
        <f t="shared" si="117"/>
        <v>542</v>
      </c>
      <c r="AC537" s="3">
        <v>0.95299999999999996</v>
      </c>
      <c r="AD537" s="3">
        <f t="shared" si="118"/>
        <v>526</v>
      </c>
      <c r="AE537" s="3">
        <v>153</v>
      </c>
      <c r="AF537" s="3">
        <f t="shared" si="119"/>
        <v>613</v>
      </c>
      <c r="AG537" s="3">
        <v>317</v>
      </c>
      <c r="AH537" s="3">
        <v>16</v>
      </c>
      <c r="AI537" s="3">
        <v>9</v>
      </c>
      <c r="AJ537" s="3">
        <v>2</v>
      </c>
      <c r="AK537" s="3">
        <v>3</v>
      </c>
      <c r="AL537" s="3">
        <v>6</v>
      </c>
      <c r="AM537" s="3">
        <v>7.2</v>
      </c>
      <c r="AN537" s="3">
        <f t="shared" si="120"/>
        <v>518</v>
      </c>
      <c r="AO537" s="3">
        <f>_xlfn.IFNA(VLOOKUP(C537, 'FanGraphs Plus Stats 1-2000'!$D$2:$L$1048576, MATCH("wRC+", FanGraphs_Plus_Stats_1_1500[[#Headers],[ID]:[BABIP+]], 0), FALSE), 0)</f>
        <v>157</v>
      </c>
      <c r="AP537" s="3">
        <f t="shared" si="121"/>
        <v>457</v>
      </c>
      <c r="AQ537" s="3">
        <v>5</v>
      </c>
      <c r="AR537" s="3">
        <f t="shared" si="122"/>
        <v>541</v>
      </c>
      <c r="AS537" s="3">
        <v>7.3</v>
      </c>
      <c r="AT537" s="3">
        <f t="shared" si="123"/>
        <v>307</v>
      </c>
      <c r="AU537" s="14">
        <v>0.1</v>
      </c>
      <c r="AV537" s="3">
        <f t="shared" si="124"/>
        <v>909</v>
      </c>
      <c r="AW537" s="3">
        <v>46</v>
      </c>
      <c r="AX537" s="3">
        <v>-1</v>
      </c>
      <c r="AY537" s="3">
        <v>3</v>
      </c>
      <c r="AZ537" s="3">
        <v>2</v>
      </c>
      <c r="BA537" s="3">
        <v>-1</v>
      </c>
      <c r="BB537" s="3" t="s">
        <v>401</v>
      </c>
      <c r="BC537" s="13">
        <f t="shared" si="125"/>
        <v>525.49527019527977</v>
      </c>
    </row>
    <row r="538" spans="1:55" x14ac:dyDescent="0.45">
      <c r="A538" s="1">
        <f t="shared" si="112"/>
        <v>518</v>
      </c>
      <c r="B538" s="3" t="s">
        <v>1127</v>
      </c>
      <c r="C538" s="3" t="str">
        <f t="shared" si="113"/>
        <v>Hank Aaron - 1956</v>
      </c>
      <c r="D538" s="3">
        <v>1956</v>
      </c>
      <c r="E538" s="3">
        <v>22</v>
      </c>
      <c r="F538" s="3" t="s">
        <v>171</v>
      </c>
      <c r="G538" s="3" t="s">
        <v>52</v>
      </c>
      <c r="H538" s="3">
        <v>153</v>
      </c>
      <c r="I538" s="3">
        <v>660</v>
      </c>
      <c r="J538" s="3">
        <v>609</v>
      </c>
      <c r="K538" s="3">
        <v>106</v>
      </c>
      <c r="L538" s="3">
        <v>200</v>
      </c>
      <c r="M538" s="3">
        <v>126</v>
      </c>
      <c r="N538" s="3">
        <v>34</v>
      </c>
      <c r="O538" s="3">
        <v>14</v>
      </c>
      <c r="P538" s="3">
        <v>26</v>
      </c>
      <c r="Q538" s="3">
        <f t="shared" si="114"/>
        <v>673</v>
      </c>
      <c r="R538" s="3">
        <v>92</v>
      </c>
      <c r="S538" s="3">
        <v>2</v>
      </c>
      <c r="T538" s="3">
        <v>4</v>
      </c>
      <c r="U538" s="3">
        <v>37</v>
      </c>
      <c r="V538" s="3">
        <v>54</v>
      </c>
      <c r="W538" s="3">
        <v>0.32800000000000001</v>
      </c>
      <c r="X538" s="3">
        <f t="shared" si="115"/>
        <v>412</v>
      </c>
      <c r="Y538" s="3">
        <v>0.36499999999999999</v>
      </c>
      <c r="Z538" s="3">
        <f t="shared" si="116"/>
        <v>1117</v>
      </c>
      <c r="AA538" s="3">
        <v>0.55800000000000005</v>
      </c>
      <c r="AB538" s="3">
        <f t="shared" si="117"/>
        <v>479</v>
      </c>
      <c r="AC538" s="3">
        <v>0.92300000000000004</v>
      </c>
      <c r="AD538" s="3">
        <f t="shared" si="118"/>
        <v>689</v>
      </c>
      <c r="AE538" s="3">
        <v>151</v>
      </c>
      <c r="AF538" s="3">
        <f t="shared" si="119"/>
        <v>643</v>
      </c>
      <c r="AG538" s="3">
        <v>340</v>
      </c>
      <c r="AH538" s="3">
        <v>21</v>
      </c>
      <c r="AI538" s="3">
        <v>2</v>
      </c>
      <c r="AJ538" s="3">
        <v>5</v>
      </c>
      <c r="AK538" s="3">
        <v>7</v>
      </c>
      <c r="AL538" s="3">
        <v>6</v>
      </c>
      <c r="AM538" s="3">
        <v>7.2</v>
      </c>
      <c r="AN538" s="3">
        <f t="shared" si="120"/>
        <v>518</v>
      </c>
      <c r="AO538" s="3">
        <f>_xlfn.IFNA(VLOOKUP(C538, 'FanGraphs Plus Stats 1-2000'!$D$2:$L$1048576, MATCH("wRC+", FanGraphs_Plus_Stats_1_1500[[#Headers],[ID]:[BABIP+]], 0), FALSE), 0)</f>
        <v>153</v>
      </c>
      <c r="AP538" s="3">
        <f t="shared" si="121"/>
        <v>559</v>
      </c>
      <c r="AQ538" s="3">
        <v>4.5999999999999996</v>
      </c>
      <c r="AR538" s="3">
        <f t="shared" si="122"/>
        <v>732</v>
      </c>
      <c r="AS538" s="3">
        <v>6</v>
      </c>
      <c r="AT538" s="3">
        <f t="shared" si="123"/>
        <v>784</v>
      </c>
      <c r="AU538" s="14">
        <v>0.6</v>
      </c>
      <c r="AV538" s="3">
        <f t="shared" si="124"/>
        <v>707</v>
      </c>
      <c r="AW538" s="3">
        <v>41</v>
      </c>
      <c r="AX538" s="3">
        <v>-1</v>
      </c>
      <c r="AY538" s="3">
        <v>0</v>
      </c>
      <c r="AZ538" s="3">
        <v>-1</v>
      </c>
      <c r="BA538" s="3">
        <v>15</v>
      </c>
      <c r="BB538" s="3" t="s">
        <v>166</v>
      </c>
      <c r="BC538" s="13">
        <f t="shared" si="125"/>
        <v>571.01937829570488</v>
      </c>
    </row>
    <row r="539" spans="1:55" x14ac:dyDescent="0.45">
      <c r="A539" s="1">
        <f t="shared" si="112"/>
        <v>518</v>
      </c>
      <c r="B539" s="3" t="s">
        <v>540</v>
      </c>
      <c r="C539" s="3" t="str">
        <f t="shared" si="113"/>
        <v>Tony Pérez - 1970</v>
      </c>
      <c r="D539" s="3">
        <v>1970</v>
      </c>
      <c r="E539" s="3">
        <v>28</v>
      </c>
      <c r="F539" s="3" t="s">
        <v>78</v>
      </c>
      <c r="G539" s="3" t="s">
        <v>52</v>
      </c>
      <c r="H539" s="3">
        <v>158</v>
      </c>
      <c r="I539" s="3">
        <v>681</v>
      </c>
      <c r="J539" s="3">
        <v>587</v>
      </c>
      <c r="K539" s="3">
        <v>107</v>
      </c>
      <c r="L539" s="3">
        <v>186</v>
      </c>
      <c r="M539" s="3">
        <v>112</v>
      </c>
      <c r="N539" s="3">
        <v>28</v>
      </c>
      <c r="O539" s="3">
        <v>6</v>
      </c>
      <c r="P539" s="3">
        <v>40</v>
      </c>
      <c r="Q539" s="3">
        <f t="shared" si="114"/>
        <v>193</v>
      </c>
      <c r="R539" s="3">
        <v>129</v>
      </c>
      <c r="S539" s="3">
        <v>8</v>
      </c>
      <c r="T539" s="3">
        <v>3</v>
      </c>
      <c r="U539" s="3">
        <v>83</v>
      </c>
      <c r="V539" s="3">
        <v>134</v>
      </c>
      <c r="W539" s="3">
        <v>0.317</v>
      </c>
      <c r="X539" s="3">
        <f t="shared" si="115"/>
        <v>595</v>
      </c>
      <c r="Y539" s="3">
        <v>0.40100000000000002</v>
      </c>
      <c r="Z539" s="3">
        <f t="shared" si="116"/>
        <v>607</v>
      </c>
      <c r="AA539" s="3">
        <v>0.58899999999999997</v>
      </c>
      <c r="AB539" s="3">
        <f t="shared" si="117"/>
        <v>320</v>
      </c>
      <c r="AC539" s="3">
        <v>0.99</v>
      </c>
      <c r="AD539" s="3">
        <f t="shared" si="118"/>
        <v>366</v>
      </c>
      <c r="AE539" s="3">
        <v>158</v>
      </c>
      <c r="AF539" s="3">
        <f t="shared" si="119"/>
        <v>493</v>
      </c>
      <c r="AG539" s="3">
        <v>346</v>
      </c>
      <c r="AH539" s="3">
        <v>15</v>
      </c>
      <c r="AI539" s="3">
        <v>4</v>
      </c>
      <c r="AJ539" s="3">
        <v>0</v>
      </c>
      <c r="AK539" s="3">
        <v>7</v>
      </c>
      <c r="AL539" s="3">
        <v>13</v>
      </c>
      <c r="AM539" s="3">
        <v>7.2</v>
      </c>
      <c r="AN539" s="3">
        <f t="shared" si="120"/>
        <v>518</v>
      </c>
      <c r="AO539" s="3">
        <f>_xlfn.IFNA(VLOOKUP(C539, 'FanGraphs Plus Stats 1-2000'!$D$2:$L$1048576, MATCH("wRC+", FanGraphs_Plus_Stats_1_1500[[#Headers],[ID]:[BABIP+]], 0), FALSE), 0)</f>
        <v>0</v>
      </c>
      <c r="AP539" s="3">
        <f t="shared" si="121"/>
        <v>942</v>
      </c>
      <c r="AQ539" s="3">
        <v>4.9000000000000004</v>
      </c>
      <c r="AR539" s="3">
        <f t="shared" si="122"/>
        <v>578</v>
      </c>
      <c r="AS539" s="3">
        <v>7.2</v>
      </c>
      <c r="AT539" s="3">
        <f t="shared" si="123"/>
        <v>332</v>
      </c>
      <c r="AU539" s="14">
        <v>0.2</v>
      </c>
      <c r="AV539" s="3">
        <f t="shared" si="124"/>
        <v>873</v>
      </c>
      <c r="AW539" s="3">
        <v>47</v>
      </c>
      <c r="AX539" s="3">
        <v>-2</v>
      </c>
      <c r="AY539" s="3">
        <v>1</v>
      </c>
      <c r="AZ539" s="3">
        <v>-1</v>
      </c>
      <c r="BA539" s="3">
        <v>-2</v>
      </c>
      <c r="BB539" s="3" t="s">
        <v>541</v>
      </c>
      <c r="BC539" s="13">
        <f t="shared" si="125"/>
        <v>621.9314620014153</v>
      </c>
    </row>
    <row r="540" spans="1:55" x14ac:dyDescent="0.45">
      <c r="A540" s="1">
        <f t="shared" si="112"/>
        <v>518</v>
      </c>
      <c r="B540" s="3" t="s">
        <v>521</v>
      </c>
      <c r="C540" s="3" t="str">
        <f t="shared" si="113"/>
        <v>Josh Donaldson - 2013</v>
      </c>
      <c r="D540" s="3">
        <v>2013</v>
      </c>
      <c r="E540" s="3">
        <v>27</v>
      </c>
      <c r="F540" s="3" t="s">
        <v>128</v>
      </c>
      <c r="G540" s="3" t="s">
        <v>43</v>
      </c>
      <c r="H540" s="3">
        <v>158</v>
      </c>
      <c r="I540" s="3">
        <v>668</v>
      </c>
      <c r="J540" s="3">
        <v>579</v>
      </c>
      <c r="K540" s="3">
        <v>89</v>
      </c>
      <c r="L540" s="3">
        <v>174</v>
      </c>
      <c r="M540" s="3">
        <v>110</v>
      </c>
      <c r="N540" s="3">
        <v>37</v>
      </c>
      <c r="O540" s="3">
        <v>3</v>
      </c>
      <c r="P540" s="3">
        <v>24</v>
      </c>
      <c r="Q540" s="3">
        <f t="shared" si="114"/>
        <v>740</v>
      </c>
      <c r="R540" s="3">
        <v>93</v>
      </c>
      <c r="S540" s="3">
        <v>5</v>
      </c>
      <c r="T540" s="3">
        <v>2</v>
      </c>
      <c r="U540" s="3">
        <v>76</v>
      </c>
      <c r="V540" s="3">
        <v>110</v>
      </c>
      <c r="W540" s="3">
        <v>0.30099999999999999</v>
      </c>
      <c r="X540" s="3">
        <f t="shared" si="115"/>
        <v>897</v>
      </c>
      <c r="Y540" s="3">
        <v>0.38400000000000001</v>
      </c>
      <c r="Z540" s="3">
        <f t="shared" si="116"/>
        <v>858</v>
      </c>
      <c r="AA540" s="3">
        <v>0.499</v>
      </c>
      <c r="AB540" s="3">
        <f t="shared" si="117"/>
        <v>910</v>
      </c>
      <c r="AC540" s="3">
        <v>0.88300000000000001</v>
      </c>
      <c r="AD540" s="3">
        <f t="shared" si="118"/>
        <v>901</v>
      </c>
      <c r="AE540" s="3">
        <v>145</v>
      </c>
      <c r="AF540" s="3">
        <f t="shared" si="119"/>
        <v>798</v>
      </c>
      <c r="AG540" s="3">
        <v>289</v>
      </c>
      <c r="AH540" s="3">
        <v>15</v>
      </c>
      <c r="AI540" s="3">
        <v>6</v>
      </c>
      <c r="AJ540" s="3">
        <v>1</v>
      </c>
      <c r="AK540" s="3">
        <v>6</v>
      </c>
      <c r="AL540" s="3">
        <v>2</v>
      </c>
      <c r="AM540" s="3">
        <v>7.2</v>
      </c>
      <c r="AN540" s="3">
        <f t="shared" si="120"/>
        <v>518</v>
      </c>
      <c r="AO540" s="3">
        <f>_xlfn.IFNA(VLOOKUP(C540, 'FanGraphs Plus Stats 1-2000'!$D$2:$L$1048576, MATCH("wRC+", FanGraphs_Plus_Stats_1_1500[[#Headers],[ID]:[BABIP+]], 0), FALSE), 0)</f>
        <v>147</v>
      </c>
      <c r="AP540" s="3">
        <f t="shared" si="121"/>
        <v>719</v>
      </c>
      <c r="AQ540" s="3">
        <v>5</v>
      </c>
      <c r="AR540" s="3">
        <f t="shared" si="122"/>
        <v>541</v>
      </c>
      <c r="AS540" s="3">
        <v>6.3</v>
      </c>
      <c r="AT540" s="3">
        <f t="shared" si="123"/>
        <v>644</v>
      </c>
      <c r="AU540" s="14">
        <v>1.3</v>
      </c>
      <c r="AV540" s="3">
        <f t="shared" si="124"/>
        <v>469</v>
      </c>
      <c r="AW540" s="3">
        <v>35</v>
      </c>
      <c r="AX540" s="3">
        <v>-1</v>
      </c>
      <c r="AY540" s="3">
        <v>0</v>
      </c>
      <c r="AZ540" s="3">
        <v>-1</v>
      </c>
      <c r="BA540" s="3">
        <v>7</v>
      </c>
      <c r="BB540" s="3" t="s">
        <v>522</v>
      </c>
      <c r="BC540" s="13">
        <f t="shared" si="125"/>
        <v>667.35028021361848</v>
      </c>
    </row>
    <row r="541" spans="1:55" x14ac:dyDescent="0.45">
      <c r="A541" s="1">
        <f t="shared" si="112"/>
        <v>518</v>
      </c>
      <c r="B541" s="3" t="s">
        <v>214</v>
      </c>
      <c r="C541" s="3" t="str">
        <f t="shared" si="113"/>
        <v>Roberto Clemente - 1971</v>
      </c>
      <c r="D541" s="3">
        <v>1971</v>
      </c>
      <c r="E541" s="3">
        <v>36</v>
      </c>
      <c r="F541" s="3" t="s">
        <v>64</v>
      </c>
      <c r="G541" s="3" t="s">
        <v>52</v>
      </c>
      <c r="H541" s="3">
        <v>132</v>
      </c>
      <c r="I541" s="3">
        <v>553</v>
      </c>
      <c r="J541" s="3">
        <v>522</v>
      </c>
      <c r="K541" s="3">
        <v>82</v>
      </c>
      <c r="L541" s="3">
        <v>178</v>
      </c>
      <c r="M541" s="3">
        <v>128</v>
      </c>
      <c r="N541" s="3">
        <v>29</v>
      </c>
      <c r="O541" s="3">
        <v>8</v>
      </c>
      <c r="P541" s="3">
        <v>13</v>
      </c>
      <c r="Q541" s="3">
        <f t="shared" si="114"/>
        <v>1068</v>
      </c>
      <c r="R541" s="3">
        <v>86</v>
      </c>
      <c r="S541" s="3">
        <v>1</v>
      </c>
      <c r="T541" s="3">
        <v>2</v>
      </c>
      <c r="U541" s="3">
        <v>26</v>
      </c>
      <c r="V541" s="3">
        <v>65</v>
      </c>
      <c r="W541" s="3">
        <v>0.34100000000000003</v>
      </c>
      <c r="X541" s="3">
        <f t="shared" si="115"/>
        <v>262</v>
      </c>
      <c r="Y541" s="3">
        <v>0.37</v>
      </c>
      <c r="Z541" s="3">
        <f t="shared" si="116"/>
        <v>1052</v>
      </c>
      <c r="AA541" s="3">
        <v>0.502</v>
      </c>
      <c r="AB541" s="3">
        <f t="shared" si="117"/>
        <v>889</v>
      </c>
      <c r="AC541" s="3">
        <v>0.871</v>
      </c>
      <c r="AD541" s="3">
        <f t="shared" si="118"/>
        <v>977</v>
      </c>
      <c r="AE541" s="3">
        <v>143</v>
      </c>
      <c r="AF541" s="3">
        <f t="shared" si="119"/>
        <v>848</v>
      </c>
      <c r="AG541" s="3">
        <v>262</v>
      </c>
      <c r="AH541" s="3">
        <v>19</v>
      </c>
      <c r="AI541" s="3">
        <v>0</v>
      </c>
      <c r="AJ541" s="3">
        <v>1</v>
      </c>
      <c r="AK541" s="3">
        <v>4</v>
      </c>
      <c r="AL541" s="3">
        <v>5</v>
      </c>
      <c r="AM541" s="3">
        <v>7.2</v>
      </c>
      <c r="AN541" s="3">
        <f t="shared" si="120"/>
        <v>518</v>
      </c>
      <c r="AO541" s="3">
        <f>_xlfn.IFNA(VLOOKUP(C541, 'FanGraphs Plus Stats 1-2000'!$D$2:$L$1048576, MATCH("wRC+", FanGraphs_Plus_Stats_1_1500[[#Headers],[ID]:[BABIP+]], 0), FALSE), 0)</f>
        <v>148</v>
      </c>
      <c r="AP541" s="3">
        <f t="shared" si="121"/>
        <v>691</v>
      </c>
      <c r="AQ541" s="3">
        <v>5.3</v>
      </c>
      <c r="AR541" s="3">
        <f t="shared" si="122"/>
        <v>416</v>
      </c>
      <c r="AS541" s="3">
        <v>4.9000000000000004</v>
      </c>
      <c r="AT541" s="3">
        <f t="shared" si="123"/>
        <v>1195</v>
      </c>
      <c r="AU541" s="14">
        <v>1.8</v>
      </c>
      <c r="AV541" s="3">
        <f t="shared" si="124"/>
        <v>312</v>
      </c>
      <c r="AW541" s="3">
        <v>30</v>
      </c>
      <c r="AX541" s="3">
        <v>0</v>
      </c>
      <c r="AY541" s="3">
        <v>2</v>
      </c>
      <c r="AZ541" s="3">
        <v>2</v>
      </c>
      <c r="BA541" s="3">
        <v>20</v>
      </c>
      <c r="BB541" s="3" t="s">
        <v>519</v>
      </c>
      <c r="BC541" s="13">
        <f t="shared" si="125"/>
        <v>672.04943419408153</v>
      </c>
    </row>
    <row r="542" spans="1:55" x14ac:dyDescent="0.45">
      <c r="A542" s="1">
        <f t="shared" si="112"/>
        <v>518</v>
      </c>
      <c r="B542" s="3" t="s">
        <v>389</v>
      </c>
      <c r="C542" s="3" t="str">
        <f t="shared" si="113"/>
        <v>Mark Teixeira - 2005</v>
      </c>
      <c r="D542" s="3">
        <v>2005</v>
      </c>
      <c r="E542" s="3">
        <v>25</v>
      </c>
      <c r="F542" s="3" t="s">
        <v>230</v>
      </c>
      <c r="G542" s="3" t="s">
        <v>43</v>
      </c>
      <c r="H542" s="3">
        <v>162</v>
      </c>
      <c r="I542" s="3">
        <v>730</v>
      </c>
      <c r="J542" s="3">
        <v>644</v>
      </c>
      <c r="K542" s="3">
        <v>112</v>
      </c>
      <c r="L542" s="3">
        <v>194</v>
      </c>
      <c r="M542" s="3">
        <v>107</v>
      </c>
      <c r="N542" s="3">
        <v>41</v>
      </c>
      <c r="O542" s="3">
        <v>3</v>
      </c>
      <c r="P542" s="3">
        <v>43</v>
      </c>
      <c r="Q542" s="3">
        <f t="shared" si="114"/>
        <v>124</v>
      </c>
      <c r="R542" s="3">
        <v>144</v>
      </c>
      <c r="S542" s="3">
        <v>4</v>
      </c>
      <c r="T542" s="3">
        <v>0</v>
      </c>
      <c r="U542" s="3">
        <v>72</v>
      </c>
      <c r="V542" s="3">
        <v>124</v>
      </c>
      <c r="W542" s="3">
        <v>0.30099999999999999</v>
      </c>
      <c r="X542" s="3">
        <f t="shared" si="115"/>
        <v>897</v>
      </c>
      <c r="Y542" s="3">
        <v>0.379</v>
      </c>
      <c r="Z542" s="3">
        <f t="shared" si="116"/>
        <v>931</v>
      </c>
      <c r="AA542" s="3">
        <v>0.57499999999999996</v>
      </c>
      <c r="AB542" s="3">
        <f t="shared" si="117"/>
        <v>395</v>
      </c>
      <c r="AC542" s="3">
        <v>0.95399999999999996</v>
      </c>
      <c r="AD542" s="3">
        <f t="shared" si="118"/>
        <v>523</v>
      </c>
      <c r="AE542" s="3">
        <v>144</v>
      </c>
      <c r="AF542" s="3">
        <f t="shared" si="119"/>
        <v>820</v>
      </c>
      <c r="AG542" s="3">
        <v>370</v>
      </c>
      <c r="AH542" s="3">
        <v>18</v>
      </c>
      <c r="AI542" s="3">
        <v>11</v>
      </c>
      <c r="AJ542" s="3">
        <v>0</v>
      </c>
      <c r="AK542" s="3">
        <v>3</v>
      </c>
      <c r="AL542" s="3">
        <v>5</v>
      </c>
      <c r="AM542" s="3">
        <v>7.2</v>
      </c>
      <c r="AN542" s="3">
        <f t="shared" si="120"/>
        <v>518</v>
      </c>
      <c r="AO542" s="3">
        <f>_xlfn.IFNA(VLOOKUP(C542, 'FanGraphs Plus Stats 1-2000'!$D$2:$L$1048576, MATCH("wRC+", FanGraphs_Plus_Stats_1_1500[[#Headers],[ID]:[BABIP+]], 0), FALSE), 0)</f>
        <v>147</v>
      </c>
      <c r="AP542" s="3">
        <f t="shared" si="121"/>
        <v>719</v>
      </c>
      <c r="AQ542" s="3">
        <v>4.8</v>
      </c>
      <c r="AR542" s="3">
        <f t="shared" si="122"/>
        <v>630</v>
      </c>
      <c r="AS542" s="3">
        <v>6</v>
      </c>
      <c r="AT542" s="3">
        <f t="shared" si="123"/>
        <v>784</v>
      </c>
      <c r="AU542" s="14">
        <v>0.4</v>
      </c>
      <c r="AV542" s="3">
        <f t="shared" si="124"/>
        <v>770</v>
      </c>
      <c r="AW542" s="3">
        <v>41</v>
      </c>
      <c r="AX542" s="3">
        <v>0</v>
      </c>
      <c r="AY542" s="3">
        <v>3</v>
      </c>
      <c r="AZ542" s="3">
        <v>3</v>
      </c>
      <c r="BA542" s="3">
        <v>13</v>
      </c>
      <c r="BB542" s="3" t="s">
        <v>392</v>
      </c>
      <c r="BC542" s="13">
        <f t="shared" si="125"/>
        <v>673.42747978300702</v>
      </c>
    </row>
    <row r="543" spans="1:55" x14ac:dyDescent="0.45">
      <c r="A543" s="1">
        <f t="shared" si="112"/>
        <v>518</v>
      </c>
      <c r="B543" s="3" t="s">
        <v>214</v>
      </c>
      <c r="C543" s="3" t="str">
        <f t="shared" si="113"/>
        <v>Roberto Clemente - 1964</v>
      </c>
      <c r="D543" s="3">
        <v>1964</v>
      </c>
      <c r="E543" s="3">
        <v>29</v>
      </c>
      <c r="F543" s="3" t="s">
        <v>64</v>
      </c>
      <c r="G543" s="3" t="s">
        <v>52</v>
      </c>
      <c r="H543" s="3">
        <v>155</v>
      </c>
      <c r="I543" s="3">
        <v>683</v>
      </c>
      <c r="J543" s="3">
        <v>622</v>
      </c>
      <c r="K543" s="3">
        <v>95</v>
      </c>
      <c r="L543" s="3">
        <v>211</v>
      </c>
      <c r="M543" s="3">
        <v>152</v>
      </c>
      <c r="N543" s="3">
        <v>40</v>
      </c>
      <c r="O543" s="3">
        <v>7</v>
      </c>
      <c r="P543" s="3">
        <v>12</v>
      </c>
      <c r="Q543" s="3">
        <f t="shared" si="114"/>
        <v>1089</v>
      </c>
      <c r="R543" s="3">
        <v>87</v>
      </c>
      <c r="S543" s="3">
        <v>5</v>
      </c>
      <c r="T543" s="3">
        <v>2</v>
      </c>
      <c r="U543" s="3">
        <v>51</v>
      </c>
      <c r="V543" s="3">
        <v>87</v>
      </c>
      <c r="W543" s="3">
        <v>0.33900000000000002</v>
      </c>
      <c r="X543" s="3">
        <f t="shared" si="115"/>
        <v>282</v>
      </c>
      <c r="Y543" s="3">
        <v>0.38800000000000001</v>
      </c>
      <c r="Z543" s="3">
        <f t="shared" si="116"/>
        <v>801</v>
      </c>
      <c r="AA543" s="3">
        <v>0.48399999999999999</v>
      </c>
      <c r="AB543" s="3">
        <f t="shared" si="117"/>
        <v>1017</v>
      </c>
      <c r="AC543" s="3">
        <v>0.872</v>
      </c>
      <c r="AD543" s="3">
        <f t="shared" si="118"/>
        <v>973</v>
      </c>
      <c r="AE543" s="3">
        <v>146</v>
      </c>
      <c r="AF543" s="3">
        <f t="shared" si="119"/>
        <v>772</v>
      </c>
      <c r="AG543" s="3">
        <v>301</v>
      </c>
      <c r="AH543" s="3">
        <v>9</v>
      </c>
      <c r="AI543" s="3">
        <v>2</v>
      </c>
      <c r="AJ543" s="3">
        <v>3</v>
      </c>
      <c r="AK543" s="3">
        <v>5</v>
      </c>
      <c r="AL543" s="3">
        <v>16</v>
      </c>
      <c r="AM543" s="3">
        <v>7.2</v>
      </c>
      <c r="AN543" s="3">
        <f t="shared" si="120"/>
        <v>518</v>
      </c>
      <c r="AO543" s="3">
        <f>_xlfn.IFNA(VLOOKUP(C543, 'FanGraphs Plus Stats 1-2000'!$D$2:$L$1048576, MATCH("wRC+", FanGraphs_Plus_Stats_1_1500[[#Headers],[ID]:[BABIP+]], 0), FALSE), 0)</f>
        <v>142</v>
      </c>
      <c r="AP543" s="3">
        <f t="shared" si="121"/>
        <v>845</v>
      </c>
      <c r="AQ543" s="3">
        <v>4.7</v>
      </c>
      <c r="AR543" s="3">
        <f t="shared" si="122"/>
        <v>677</v>
      </c>
      <c r="AS543" s="3">
        <v>6.2</v>
      </c>
      <c r="AT543" s="3">
        <f t="shared" si="123"/>
        <v>682</v>
      </c>
      <c r="AU543" s="14">
        <v>0.2</v>
      </c>
      <c r="AV543" s="3">
        <f t="shared" si="124"/>
        <v>873</v>
      </c>
      <c r="AW543" s="3">
        <v>35</v>
      </c>
      <c r="AX543" s="3">
        <v>2</v>
      </c>
      <c r="AY543" s="3">
        <v>3</v>
      </c>
      <c r="AZ543" s="3">
        <v>6</v>
      </c>
      <c r="BA543" s="3">
        <v>8</v>
      </c>
      <c r="BB543" s="3" t="s">
        <v>166</v>
      </c>
      <c r="BC543" s="13">
        <f t="shared" si="125"/>
        <v>696.52160111741284</v>
      </c>
    </row>
    <row r="544" spans="1:55" x14ac:dyDescent="0.45">
      <c r="A544" s="1">
        <f t="shared" si="112"/>
        <v>518</v>
      </c>
      <c r="B544" s="3" t="s">
        <v>430</v>
      </c>
      <c r="C544" s="3" t="str">
        <f t="shared" si="113"/>
        <v>Kenny Lofton - 1994</v>
      </c>
      <c r="D544" s="3">
        <v>1994</v>
      </c>
      <c r="E544" s="3">
        <v>27</v>
      </c>
      <c r="F544" s="3" t="s">
        <v>110</v>
      </c>
      <c r="G544" s="3" t="s">
        <v>43</v>
      </c>
      <c r="H544" s="3">
        <v>112</v>
      </c>
      <c r="I544" s="3">
        <v>523</v>
      </c>
      <c r="J544" s="3">
        <v>459</v>
      </c>
      <c r="K544" s="3">
        <v>105</v>
      </c>
      <c r="L544" s="3">
        <v>160</v>
      </c>
      <c r="M544" s="3">
        <v>107</v>
      </c>
      <c r="N544" s="3">
        <v>32</v>
      </c>
      <c r="O544" s="3">
        <v>9</v>
      </c>
      <c r="P544" s="3">
        <v>12</v>
      </c>
      <c r="Q544" s="3">
        <f t="shared" si="114"/>
        <v>1089</v>
      </c>
      <c r="R544" s="3">
        <v>57</v>
      </c>
      <c r="S544" s="3">
        <v>60</v>
      </c>
      <c r="T544" s="3">
        <v>12</v>
      </c>
      <c r="U544" s="3">
        <v>52</v>
      </c>
      <c r="V544" s="3">
        <v>56</v>
      </c>
      <c r="W544" s="3">
        <v>0.34899999999999998</v>
      </c>
      <c r="X544" s="3">
        <f t="shared" si="115"/>
        <v>200</v>
      </c>
      <c r="Y544" s="3">
        <v>0.41199999999999998</v>
      </c>
      <c r="Z544" s="3">
        <f t="shared" si="116"/>
        <v>461</v>
      </c>
      <c r="AA544" s="3">
        <v>0.53600000000000003</v>
      </c>
      <c r="AB544" s="3">
        <f t="shared" si="117"/>
        <v>639</v>
      </c>
      <c r="AC544" s="3">
        <v>0.94799999999999995</v>
      </c>
      <c r="AD544" s="3">
        <f t="shared" si="118"/>
        <v>551</v>
      </c>
      <c r="AE544" s="3">
        <v>145</v>
      </c>
      <c r="AF544" s="3">
        <f t="shared" si="119"/>
        <v>798</v>
      </c>
      <c r="AG544" s="3">
        <v>246</v>
      </c>
      <c r="AH544" s="3">
        <v>5</v>
      </c>
      <c r="AI544" s="3">
        <v>2</v>
      </c>
      <c r="AJ544" s="3">
        <v>4</v>
      </c>
      <c r="AK544" s="3">
        <v>6</v>
      </c>
      <c r="AL544" s="3">
        <v>5</v>
      </c>
      <c r="AM544" s="3">
        <v>7.2</v>
      </c>
      <c r="AN544" s="3">
        <f t="shared" si="120"/>
        <v>518</v>
      </c>
      <c r="AO544" s="3">
        <f>_xlfn.IFNA(VLOOKUP(C544, 'FanGraphs Plus Stats 1-2000'!$D$2:$L$1048576, MATCH("wRC+", FanGraphs_Plus_Stats_1_1500[[#Headers],[ID]:[BABIP+]], 0), FALSE), 0)</f>
        <v>142</v>
      </c>
      <c r="AP544" s="3">
        <f t="shared" si="121"/>
        <v>845</v>
      </c>
      <c r="AQ544" s="3">
        <v>5.6</v>
      </c>
      <c r="AR544" s="3">
        <f t="shared" si="122"/>
        <v>336</v>
      </c>
      <c r="AS544" s="3">
        <v>6</v>
      </c>
      <c r="AT544" s="3">
        <f t="shared" si="123"/>
        <v>784</v>
      </c>
      <c r="AU544" s="14">
        <v>1.5</v>
      </c>
      <c r="AV544" s="3">
        <f t="shared" si="124"/>
        <v>407</v>
      </c>
      <c r="AW544" s="3">
        <v>34</v>
      </c>
      <c r="AX544" s="3">
        <v>2</v>
      </c>
      <c r="AY544" s="3">
        <v>9</v>
      </c>
      <c r="AZ544" s="3">
        <v>10</v>
      </c>
      <c r="BA544" s="3">
        <v>13</v>
      </c>
      <c r="BB544" s="3" t="s">
        <v>68</v>
      </c>
      <c r="BC544" s="13">
        <f t="shared" si="125"/>
        <v>704.25475295163903</v>
      </c>
    </row>
    <row r="545" spans="1:55" x14ac:dyDescent="0.45">
      <c r="A545" s="1">
        <f t="shared" si="112"/>
        <v>518</v>
      </c>
      <c r="B545" s="3" t="s">
        <v>529</v>
      </c>
      <c r="C545" s="3" t="str">
        <f t="shared" si="113"/>
        <v>Thurman Munson - 1973</v>
      </c>
      <c r="D545" s="3">
        <v>1973</v>
      </c>
      <c r="E545" s="3">
        <v>26</v>
      </c>
      <c r="F545" s="3" t="s">
        <v>42</v>
      </c>
      <c r="G545" s="3" t="s">
        <v>43</v>
      </c>
      <c r="H545" s="3">
        <v>147</v>
      </c>
      <c r="I545" s="3">
        <v>576</v>
      </c>
      <c r="J545" s="3">
        <v>519</v>
      </c>
      <c r="K545" s="3">
        <v>80</v>
      </c>
      <c r="L545" s="3">
        <v>156</v>
      </c>
      <c r="M545" s="3">
        <v>103</v>
      </c>
      <c r="N545" s="3">
        <v>29</v>
      </c>
      <c r="O545" s="3">
        <v>4</v>
      </c>
      <c r="P545" s="3">
        <v>20</v>
      </c>
      <c r="Q545" s="3">
        <f t="shared" si="114"/>
        <v>878</v>
      </c>
      <c r="R545" s="3">
        <v>74</v>
      </c>
      <c r="S545" s="3">
        <v>4</v>
      </c>
      <c r="T545" s="3">
        <v>6</v>
      </c>
      <c r="U545" s="3">
        <v>48</v>
      </c>
      <c r="V545" s="3">
        <v>64</v>
      </c>
      <c r="W545" s="3">
        <v>0.30099999999999999</v>
      </c>
      <c r="X545" s="3">
        <f t="shared" si="115"/>
        <v>897</v>
      </c>
      <c r="Y545" s="3">
        <v>0.36199999999999999</v>
      </c>
      <c r="Z545" s="3">
        <f t="shared" si="116"/>
        <v>1148</v>
      </c>
      <c r="AA545" s="3">
        <v>0.48699999999999999</v>
      </c>
      <c r="AB545" s="3">
        <f t="shared" si="117"/>
        <v>995</v>
      </c>
      <c r="AC545" s="3">
        <v>0.84899999999999998</v>
      </c>
      <c r="AD545" s="3">
        <f t="shared" si="118"/>
        <v>1085</v>
      </c>
      <c r="AE545" s="3">
        <v>142</v>
      </c>
      <c r="AF545" s="3">
        <f t="shared" si="119"/>
        <v>870</v>
      </c>
      <c r="AG545" s="3">
        <v>253</v>
      </c>
      <c r="AH545" s="3">
        <v>12</v>
      </c>
      <c r="AI545" s="3">
        <v>4</v>
      </c>
      <c r="AJ545" s="3">
        <v>1</v>
      </c>
      <c r="AK545" s="3">
        <v>4</v>
      </c>
      <c r="AL545" s="3">
        <v>4</v>
      </c>
      <c r="AM545" s="3">
        <v>7.2</v>
      </c>
      <c r="AN545" s="3">
        <f t="shared" si="120"/>
        <v>518</v>
      </c>
      <c r="AO545" s="3">
        <f>_xlfn.IFNA(VLOOKUP(C545, 'FanGraphs Plus Stats 1-2000'!$D$2:$L$1048576, MATCH("wRC+", FanGraphs_Plus_Stats_1_1500[[#Headers],[ID]:[BABIP+]], 0), FALSE), 0)</f>
        <v>141</v>
      </c>
      <c r="AP545" s="3">
        <f t="shared" si="121"/>
        <v>873</v>
      </c>
      <c r="AQ545" s="3">
        <v>5.2</v>
      </c>
      <c r="AR545" s="3">
        <f t="shared" si="122"/>
        <v>456</v>
      </c>
      <c r="AS545" s="3">
        <v>6.2</v>
      </c>
      <c r="AT545" s="3">
        <f t="shared" si="123"/>
        <v>682</v>
      </c>
      <c r="AU545" s="14">
        <v>2.1</v>
      </c>
      <c r="AV545" s="3">
        <f t="shared" si="124"/>
        <v>224</v>
      </c>
      <c r="AW545" s="3">
        <v>28</v>
      </c>
      <c r="AX545" s="3">
        <v>1</v>
      </c>
      <c r="AY545" s="3">
        <v>1</v>
      </c>
      <c r="AZ545" s="3">
        <v>2</v>
      </c>
      <c r="BA545" s="3">
        <v>9</v>
      </c>
      <c r="BB545" s="3" t="s">
        <v>530</v>
      </c>
      <c r="BC545" s="13">
        <f t="shared" si="125"/>
        <v>732.74762368942584</v>
      </c>
    </row>
    <row r="546" spans="1:55" x14ac:dyDescent="0.45">
      <c r="A546" s="1">
        <f t="shared" si="112"/>
        <v>518</v>
      </c>
      <c r="B546" s="3" t="s">
        <v>1172</v>
      </c>
      <c r="C546" s="3" t="str">
        <f t="shared" si="113"/>
        <v>Adrian Beltré - 2012</v>
      </c>
      <c r="D546" s="3">
        <v>2012</v>
      </c>
      <c r="E546" s="3">
        <v>33</v>
      </c>
      <c r="F546" s="3" t="s">
        <v>230</v>
      </c>
      <c r="G546" s="3" t="s">
        <v>43</v>
      </c>
      <c r="H546" s="3">
        <v>156</v>
      </c>
      <c r="I546" s="3">
        <v>654</v>
      </c>
      <c r="J546" s="3">
        <v>604</v>
      </c>
      <c r="K546" s="3">
        <v>95</v>
      </c>
      <c r="L546" s="3">
        <v>194</v>
      </c>
      <c r="M546" s="3">
        <v>123</v>
      </c>
      <c r="N546" s="3">
        <v>33</v>
      </c>
      <c r="O546" s="3">
        <v>2</v>
      </c>
      <c r="P546" s="3">
        <v>36</v>
      </c>
      <c r="Q546" s="3">
        <f t="shared" si="114"/>
        <v>307</v>
      </c>
      <c r="R546" s="3">
        <v>102</v>
      </c>
      <c r="S546" s="3">
        <v>1</v>
      </c>
      <c r="T546" s="3">
        <v>0</v>
      </c>
      <c r="U546" s="3">
        <v>36</v>
      </c>
      <c r="V546" s="3">
        <v>82</v>
      </c>
      <c r="W546" s="3">
        <v>0.32100000000000001</v>
      </c>
      <c r="X546" s="3">
        <f t="shared" si="115"/>
        <v>526</v>
      </c>
      <c r="Y546" s="3">
        <v>0.35899999999999999</v>
      </c>
      <c r="Z546" s="3">
        <f t="shared" si="116"/>
        <v>1180</v>
      </c>
      <c r="AA546" s="3">
        <v>0.56100000000000005</v>
      </c>
      <c r="AB546" s="3">
        <f t="shared" si="117"/>
        <v>458</v>
      </c>
      <c r="AC546" s="3">
        <v>0.92100000000000004</v>
      </c>
      <c r="AD546" s="3">
        <f t="shared" si="118"/>
        <v>703</v>
      </c>
      <c r="AE546" s="3">
        <v>139</v>
      </c>
      <c r="AF546" s="3">
        <f t="shared" si="119"/>
        <v>939</v>
      </c>
      <c r="AG546" s="3">
        <v>339</v>
      </c>
      <c r="AH546" s="3">
        <v>8</v>
      </c>
      <c r="AI546" s="3">
        <v>5</v>
      </c>
      <c r="AJ546" s="3">
        <v>0</v>
      </c>
      <c r="AK546" s="3">
        <v>9</v>
      </c>
      <c r="AL546" s="3">
        <v>8</v>
      </c>
      <c r="AM546" s="3">
        <v>7.2</v>
      </c>
      <c r="AN546" s="3">
        <f t="shared" si="120"/>
        <v>518</v>
      </c>
      <c r="AO546" s="3">
        <f>_xlfn.IFNA(VLOOKUP(C546, 'FanGraphs Plus Stats 1-2000'!$D$2:$L$1048576, MATCH("wRC+", FanGraphs_Plus_Stats_1_1500[[#Headers],[ID]:[BABIP+]], 0), FALSE), 0)</f>
        <v>142</v>
      </c>
      <c r="AP546" s="3">
        <f t="shared" si="121"/>
        <v>845</v>
      </c>
      <c r="AQ546" s="3">
        <v>4.8</v>
      </c>
      <c r="AR546" s="3">
        <f t="shared" si="122"/>
        <v>630</v>
      </c>
      <c r="AS546" s="3">
        <v>6</v>
      </c>
      <c r="AT546" s="3">
        <f t="shared" si="123"/>
        <v>784</v>
      </c>
      <c r="AU546" s="14">
        <v>1.4</v>
      </c>
      <c r="AV546" s="3">
        <f t="shared" si="124"/>
        <v>442</v>
      </c>
      <c r="AW546" s="3">
        <v>32</v>
      </c>
      <c r="AX546" s="3">
        <v>1</v>
      </c>
      <c r="AY546" s="3">
        <v>0</v>
      </c>
      <c r="AZ546" s="3">
        <v>2</v>
      </c>
      <c r="BA546" s="3">
        <v>13</v>
      </c>
      <c r="BB546" s="3" t="s">
        <v>401</v>
      </c>
      <c r="BC546" s="13">
        <f t="shared" si="125"/>
        <v>743.50521718860784</v>
      </c>
    </row>
    <row r="547" spans="1:55" x14ac:dyDescent="0.45">
      <c r="A547" s="1">
        <f t="shared" si="112"/>
        <v>518</v>
      </c>
      <c r="B547" s="3" t="s">
        <v>488</v>
      </c>
      <c r="C547" s="3" t="str">
        <f t="shared" si="113"/>
        <v>Luke Appling - 1936</v>
      </c>
      <c r="D547" s="3">
        <v>1936</v>
      </c>
      <c r="E547" s="3">
        <v>29</v>
      </c>
      <c r="F547" s="3" t="s">
        <v>182</v>
      </c>
      <c r="G547" s="3" t="s">
        <v>43</v>
      </c>
      <c r="H547" s="3">
        <v>138</v>
      </c>
      <c r="I547" s="3">
        <v>618</v>
      </c>
      <c r="J547" s="3">
        <v>526</v>
      </c>
      <c r="K547" s="3">
        <v>111</v>
      </c>
      <c r="L547" s="3">
        <v>204</v>
      </c>
      <c r="M547" s="3">
        <v>160</v>
      </c>
      <c r="N547" s="3">
        <v>31</v>
      </c>
      <c r="O547" s="3">
        <v>7</v>
      </c>
      <c r="P547" s="3">
        <v>6</v>
      </c>
      <c r="Q547" s="3">
        <f t="shared" si="114"/>
        <v>1239</v>
      </c>
      <c r="R547" s="3">
        <v>128</v>
      </c>
      <c r="S547" s="3">
        <v>10</v>
      </c>
      <c r="T547" s="3">
        <v>6</v>
      </c>
      <c r="U547" s="3">
        <v>85</v>
      </c>
      <c r="V547" s="3">
        <v>25</v>
      </c>
      <c r="W547" s="3">
        <v>0.38800000000000001</v>
      </c>
      <c r="X547" s="3">
        <f t="shared" si="115"/>
        <v>28</v>
      </c>
      <c r="Y547" s="3">
        <v>0.47399999999999998</v>
      </c>
      <c r="Z547" s="3">
        <f t="shared" si="116"/>
        <v>42</v>
      </c>
      <c r="AA547" s="3">
        <v>0.50800000000000001</v>
      </c>
      <c r="AB547" s="3">
        <f t="shared" si="117"/>
        <v>852</v>
      </c>
      <c r="AC547" s="3">
        <v>0.98099999999999998</v>
      </c>
      <c r="AD547" s="3">
        <f t="shared" si="118"/>
        <v>392</v>
      </c>
      <c r="AE547" s="3">
        <v>139</v>
      </c>
      <c r="AF547" s="3">
        <f t="shared" si="119"/>
        <v>939</v>
      </c>
      <c r="AG547" s="3">
        <v>267</v>
      </c>
      <c r="AH547" s="2"/>
      <c r="AI547" s="3">
        <v>1</v>
      </c>
      <c r="AJ547" s="3">
        <v>6</v>
      </c>
      <c r="AK547" s="2"/>
      <c r="AL547" s="3">
        <v>6</v>
      </c>
      <c r="AM547" s="3">
        <v>7.2</v>
      </c>
      <c r="AN547" s="3">
        <f t="shared" si="120"/>
        <v>518</v>
      </c>
      <c r="AO547" s="3">
        <f>_xlfn.IFNA(VLOOKUP(C547, 'FanGraphs Plus Stats 1-2000'!$D$2:$L$1048576, MATCH("wRC+", FanGraphs_Plus_Stats_1_1500[[#Headers],[ID]:[BABIP+]], 0), FALSE), 0)</f>
        <v>142</v>
      </c>
      <c r="AP547" s="3">
        <f t="shared" si="121"/>
        <v>845</v>
      </c>
      <c r="AQ547" s="3">
        <v>5.0999999999999996</v>
      </c>
      <c r="AR547" s="3">
        <f t="shared" si="122"/>
        <v>503</v>
      </c>
      <c r="AS547" s="3">
        <v>6.8</v>
      </c>
      <c r="AT547" s="3">
        <f t="shared" si="123"/>
        <v>451</v>
      </c>
      <c r="AU547" s="14">
        <v>1.3</v>
      </c>
      <c r="AV547" s="3">
        <f t="shared" si="124"/>
        <v>469</v>
      </c>
      <c r="AW547" s="3">
        <v>42</v>
      </c>
      <c r="AX547" s="3">
        <v>1</v>
      </c>
      <c r="AY547" s="3">
        <v>3</v>
      </c>
      <c r="AZ547" s="3">
        <v>4</v>
      </c>
      <c r="BA547" s="3">
        <v>6</v>
      </c>
      <c r="BB547" s="3" t="s">
        <v>116</v>
      </c>
      <c r="BC547" s="13">
        <f t="shared" si="125"/>
        <v>743.50521718860784</v>
      </c>
    </row>
    <row r="548" spans="1:55" x14ac:dyDescent="0.45">
      <c r="A548" s="1">
        <f t="shared" si="112"/>
        <v>518</v>
      </c>
      <c r="B548" s="3" t="s">
        <v>325</v>
      </c>
      <c r="C548" s="3" t="str">
        <f t="shared" si="113"/>
        <v>Evan Longoria - 2011</v>
      </c>
      <c r="D548" s="3">
        <v>2011</v>
      </c>
      <c r="E548" s="3">
        <v>25</v>
      </c>
      <c r="F548" s="3" t="s">
        <v>254</v>
      </c>
      <c r="G548" s="3" t="s">
        <v>43</v>
      </c>
      <c r="H548" s="3">
        <v>133</v>
      </c>
      <c r="I548" s="3">
        <v>574</v>
      </c>
      <c r="J548" s="3">
        <v>483</v>
      </c>
      <c r="K548" s="3">
        <v>78</v>
      </c>
      <c r="L548" s="3">
        <v>118</v>
      </c>
      <c r="M548" s="3">
        <v>60</v>
      </c>
      <c r="N548" s="3">
        <v>26</v>
      </c>
      <c r="O548" s="3">
        <v>1</v>
      </c>
      <c r="P548" s="3">
        <v>31</v>
      </c>
      <c r="Q548" s="3">
        <f t="shared" si="114"/>
        <v>482</v>
      </c>
      <c r="R548" s="3">
        <v>99</v>
      </c>
      <c r="S548" s="3">
        <v>3</v>
      </c>
      <c r="T548" s="3">
        <v>2</v>
      </c>
      <c r="U548" s="3">
        <v>80</v>
      </c>
      <c r="V548" s="3">
        <v>93</v>
      </c>
      <c r="W548" s="3">
        <v>0.24399999999999999</v>
      </c>
      <c r="X548" s="3">
        <f t="shared" si="115"/>
        <v>1396</v>
      </c>
      <c r="Y548" s="3">
        <v>0.35499999999999998</v>
      </c>
      <c r="Z548" s="3">
        <f t="shared" si="116"/>
        <v>1213</v>
      </c>
      <c r="AA548" s="3">
        <v>0.495</v>
      </c>
      <c r="AB548" s="3">
        <f t="shared" si="117"/>
        <v>940</v>
      </c>
      <c r="AC548" s="3">
        <v>0.85</v>
      </c>
      <c r="AD548" s="3">
        <f t="shared" si="118"/>
        <v>1079</v>
      </c>
      <c r="AE548" s="3">
        <v>138</v>
      </c>
      <c r="AF548" s="3">
        <f t="shared" si="119"/>
        <v>964</v>
      </c>
      <c r="AG548" s="3">
        <v>239</v>
      </c>
      <c r="AH548" s="3">
        <v>11</v>
      </c>
      <c r="AI548" s="3">
        <v>6</v>
      </c>
      <c r="AJ548" s="3">
        <v>0</v>
      </c>
      <c r="AK548" s="3">
        <v>5</v>
      </c>
      <c r="AL548" s="3">
        <v>6</v>
      </c>
      <c r="AM548" s="3">
        <v>7.2</v>
      </c>
      <c r="AN548" s="3">
        <f t="shared" si="120"/>
        <v>518</v>
      </c>
      <c r="AO548" s="3">
        <f>_xlfn.IFNA(VLOOKUP(C548, 'FanGraphs Plus Stats 1-2000'!$D$2:$L$1048576, MATCH("wRC+", FanGraphs_Plus_Stats_1_1500[[#Headers],[ID]:[BABIP+]], 0), FALSE), 0)</f>
        <v>0</v>
      </c>
      <c r="AP548" s="3">
        <f t="shared" si="121"/>
        <v>942</v>
      </c>
      <c r="AQ548" s="3">
        <v>5.2</v>
      </c>
      <c r="AR548" s="3">
        <f t="shared" si="122"/>
        <v>456</v>
      </c>
      <c r="AS548" s="3">
        <v>5.2</v>
      </c>
      <c r="AT548" s="3">
        <f t="shared" si="123"/>
        <v>1097</v>
      </c>
      <c r="AU548" s="14">
        <v>2.4</v>
      </c>
      <c r="AV548" s="3">
        <f t="shared" si="124"/>
        <v>143</v>
      </c>
      <c r="AW548" s="3">
        <v>28</v>
      </c>
      <c r="AX548" s="3">
        <v>0</v>
      </c>
      <c r="AY548" s="3">
        <v>0</v>
      </c>
      <c r="AZ548" s="3">
        <v>0</v>
      </c>
      <c r="BA548" s="3">
        <v>20</v>
      </c>
      <c r="BB548" s="3" t="s">
        <v>277</v>
      </c>
      <c r="BC548" s="13">
        <f t="shared" si="125"/>
        <v>777.71277365726678</v>
      </c>
    </row>
    <row r="549" spans="1:55" x14ac:dyDescent="0.45">
      <c r="A549" s="1">
        <f t="shared" si="112"/>
        <v>518</v>
      </c>
      <c r="B549" s="3" t="s">
        <v>538</v>
      </c>
      <c r="C549" s="3" t="str">
        <f t="shared" si="113"/>
        <v>Yadier Molina - 2012</v>
      </c>
      <c r="D549" s="3">
        <v>2012</v>
      </c>
      <c r="E549" s="3">
        <v>29</v>
      </c>
      <c r="F549" s="3" t="s">
        <v>51</v>
      </c>
      <c r="G549" s="3" t="s">
        <v>52</v>
      </c>
      <c r="H549" s="3">
        <v>138</v>
      </c>
      <c r="I549" s="3">
        <v>563</v>
      </c>
      <c r="J549" s="3">
        <v>505</v>
      </c>
      <c r="K549" s="3">
        <v>65</v>
      </c>
      <c r="L549" s="3">
        <v>159</v>
      </c>
      <c r="M549" s="3">
        <v>109</v>
      </c>
      <c r="N549" s="3">
        <v>28</v>
      </c>
      <c r="O549" s="3">
        <v>0</v>
      </c>
      <c r="P549" s="3">
        <v>22</v>
      </c>
      <c r="Q549" s="3">
        <f t="shared" si="114"/>
        <v>811</v>
      </c>
      <c r="R549" s="3">
        <v>76</v>
      </c>
      <c r="S549" s="3">
        <v>12</v>
      </c>
      <c r="T549" s="3">
        <v>3</v>
      </c>
      <c r="U549" s="3">
        <v>45</v>
      </c>
      <c r="V549" s="3">
        <v>55</v>
      </c>
      <c r="W549" s="3">
        <v>0.315</v>
      </c>
      <c r="X549" s="3">
        <f t="shared" si="115"/>
        <v>625</v>
      </c>
      <c r="Y549" s="3">
        <v>0.373</v>
      </c>
      <c r="Z549" s="3">
        <f t="shared" si="116"/>
        <v>1013</v>
      </c>
      <c r="AA549" s="3">
        <v>0.501</v>
      </c>
      <c r="AB549" s="3">
        <f t="shared" si="117"/>
        <v>901</v>
      </c>
      <c r="AC549" s="3">
        <v>0.874</v>
      </c>
      <c r="AD549" s="3">
        <f t="shared" si="118"/>
        <v>964</v>
      </c>
      <c r="AE549" s="3">
        <v>137</v>
      </c>
      <c r="AF549" s="3">
        <f t="shared" si="119"/>
        <v>988</v>
      </c>
      <c r="AG549" s="3">
        <v>253</v>
      </c>
      <c r="AH549" s="3">
        <v>10</v>
      </c>
      <c r="AI549" s="3">
        <v>5</v>
      </c>
      <c r="AJ549" s="3">
        <v>3</v>
      </c>
      <c r="AK549" s="3">
        <v>5</v>
      </c>
      <c r="AL549" s="3">
        <v>4</v>
      </c>
      <c r="AM549" s="3">
        <v>7.2</v>
      </c>
      <c r="AN549" s="3">
        <f t="shared" si="120"/>
        <v>518</v>
      </c>
      <c r="AO549" s="3">
        <f>_xlfn.IFNA(VLOOKUP(C549, 'FanGraphs Plus Stats 1-2000'!$D$2:$L$1048576, MATCH("wRC+", FanGraphs_Plus_Stats_1_1500[[#Headers],[ID]:[BABIP+]], 0), FALSE), 0)</f>
        <v>0</v>
      </c>
      <c r="AP549" s="3">
        <f t="shared" si="121"/>
        <v>942</v>
      </c>
      <c r="AQ549" s="3">
        <v>5.5</v>
      </c>
      <c r="AR549" s="3">
        <f t="shared" si="122"/>
        <v>354</v>
      </c>
      <c r="AS549" s="3">
        <v>5.0999999999999996</v>
      </c>
      <c r="AT549" s="3">
        <f t="shared" si="123"/>
        <v>1131</v>
      </c>
      <c r="AU549" s="14">
        <v>2.9</v>
      </c>
      <c r="AV549" s="3">
        <f t="shared" si="124"/>
        <v>72</v>
      </c>
      <c r="AW549" s="3">
        <v>28</v>
      </c>
      <c r="AX549" s="3">
        <v>-1</v>
      </c>
      <c r="AY549" s="3">
        <v>-2</v>
      </c>
      <c r="AZ549" s="3">
        <v>-3</v>
      </c>
      <c r="BA549" s="3">
        <v>18</v>
      </c>
      <c r="BB549" s="3" t="s">
        <v>539</v>
      </c>
      <c r="BC549" s="13">
        <f t="shared" si="125"/>
        <v>784.11398974246151</v>
      </c>
    </row>
    <row r="550" spans="1:55" x14ac:dyDescent="0.45">
      <c r="A550" s="1">
        <f t="shared" si="112"/>
        <v>518</v>
      </c>
      <c r="B550" s="3" t="s">
        <v>214</v>
      </c>
      <c r="C550" s="3" t="str">
        <f t="shared" si="113"/>
        <v>Roberto Clemente - 1965</v>
      </c>
      <c r="D550" s="3">
        <v>1965</v>
      </c>
      <c r="E550" s="3">
        <v>30</v>
      </c>
      <c r="F550" s="3" t="s">
        <v>64</v>
      </c>
      <c r="G550" s="3" t="s">
        <v>52</v>
      </c>
      <c r="H550" s="3">
        <v>152</v>
      </c>
      <c r="I550" s="3">
        <v>642</v>
      </c>
      <c r="J550" s="3">
        <v>589</v>
      </c>
      <c r="K550" s="3">
        <v>91</v>
      </c>
      <c r="L550" s="3">
        <v>194</v>
      </c>
      <c r="M550" s="3">
        <v>149</v>
      </c>
      <c r="N550" s="3">
        <v>21</v>
      </c>
      <c r="O550" s="3">
        <v>14</v>
      </c>
      <c r="P550" s="3">
        <v>10</v>
      </c>
      <c r="Q550" s="3">
        <f t="shared" si="114"/>
        <v>1137</v>
      </c>
      <c r="R550" s="3">
        <v>65</v>
      </c>
      <c r="S550" s="3">
        <v>8</v>
      </c>
      <c r="T550" s="3">
        <v>0</v>
      </c>
      <c r="U550" s="3">
        <v>43</v>
      </c>
      <c r="V550" s="3">
        <v>78</v>
      </c>
      <c r="W550" s="3">
        <v>0.32900000000000001</v>
      </c>
      <c r="X550" s="3">
        <f t="shared" si="115"/>
        <v>398</v>
      </c>
      <c r="Y550" s="3">
        <v>0.378</v>
      </c>
      <c r="Z550" s="3">
        <f t="shared" si="116"/>
        <v>947</v>
      </c>
      <c r="AA550" s="3">
        <v>0.46300000000000002</v>
      </c>
      <c r="AB550" s="3">
        <f t="shared" si="117"/>
        <v>1117</v>
      </c>
      <c r="AC550" s="3">
        <v>0.84199999999999997</v>
      </c>
      <c r="AD550" s="3">
        <f t="shared" si="118"/>
        <v>1115</v>
      </c>
      <c r="AE550" s="3">
        <v>136</v>
      </c>
      <c r="AF550" s="3">
        <f t="shared" si="119"/>
        <v>1006</v>
      </c>
      <c r="AG550" s="3">
        <v>273</v>
      </c>
      <c r="AH550" s="3">
        <v>17</v>
      </c>
      <c r="AI550" s="3">
        <v>5</v>
      </c>
      <c r="AJ550" s="3">
        <v>2</v>
      </c>
      <c r="AK550" s="3">
        <v>3</v>
      </c>
      <c r="AL550" s="3">
        <v>14</v>
      </c>
      <c r="AM550" s="3">
        <v>7.2</v>
      </c>
      <c r="AN550" s="3">
        <f t="shared" si="120"/>
        <v>518</v>
      </c>
      <c r="AO550" s="3">
        <f>_xlfn.IFNA(VLOOKUP(C550, 'FanGraphs Plus Stats 1-2000'!$D$2:$L$1048576, MATCH("wRC+", FanGraphs_Plus_Stats_1_1500[[#Headers],[ID]:[BABIP+]], 0), FALSE), 0)</f>
        <v>0</v>
      </c>
      <c r="AP550" s="3">
        <f t="shared" si="121"/>
        <v>942</v>
      </c>
      <c r="AQ550" s="3">
        <v>4.7</v>
      </c>
      <c r="AR550" s="3">
        <f t="shared" si="122"/>
        <v>677</v>
      </c>
      <c r="AS550" s="3">
        <v>5.3</v>
      </c>
      <c r="AT550" s="3">
        <f t="shared" si="123"/>
        <v>1057</v>
      </c>
      <c r="AU550" s="14">
        <v>1.2</v>
      </c>
      <c r="AV550" s="3">
        <f t="shared" si="124"/>
        <v>502</v>
      </c>
      <c r="AW550" s="3">
        <v>27</v>
      </c>
      <c r="AX550" s="3">
        <v>1</v>
      </c>
      <c r="AY550" s="3">
        <v>3</v>
      </c>
      <c r="AZ550" s="3">
        <v>4</v>
      </c>
      <c r="BA550" s="3">
        <v>17</v>
      </c>
      <c r="BB550" s="3" t="s">
        <v>215</v>
      </c>
      <c r="BC550" s="13">
        <f t="shared" si="125"/>
        <v>788.8471868042393</v>
      </c>
    </row>
    <row r="551" spans="1:55" x14ac:dyDescent="0.45">
      <c r="A551" s="1">
        <f t="shared" si="112"/>
        <v>518</v>
      </c>
      <c r="B551" s="3" t="s">
        <v>551</v>
      </c>
      <c r="C551" s="3" t="str">
        <f t="shared" si="113"/>
        <v>Francisco Lindor - 2018</v>
      </c>
      <c r="D551" s="3">
        <v>2018</v>
      </c>
      <c r="E551" s="3">
        <v>24</v>
      </c>
      <c r="F551" s="3" t="s">
        <v>110</v>
      </c>
      <c r="G551" s="3" t="s">
        <v>43</v>
      </c>
      <c r="H551" s="3">
        <v>158</v>
      </c>
      <c r="I551" s="3">
        <v>745</v>
      </c>
      <c r="J551" s="3">
        <v>661</v>
      </c>
      <c r="K551" s="3">
        <v>129</v>
      </c>
      <c r="L551" s="3">
        <v>183</v>
      </c>
      <c r="M551" s="3">
        <v>101</v>
      </c>
      <c r="N551" s="3">
        <v>42</v>
      </c>
      <c r="O551" s="3">
        <v>2</v>
      </c>
      <c r="P551" s="3">
        <v>38</v>
      </c>
      <c r="Q551" s="3">
        <f t="shared" si="114"/>
        <v>251</v>
      </c>
      <c r="R551" s="3">
        <v>92</v>
      </c>
      <c r="S551" s="3">
        <v>25</v>
      </c>
      <c r="T551" s="3">
        <v>10</v>
      </c>
      <c r="U551" s="3">
        <v>70</v>
      </c>
      <c r="V551" s="3">
        <v>107</v>
      </c>
      <c r="W551" s="3">
        <v>0.27700000000000002</v>
      </c>
      <c r="X551" s="3">
        <f t="shared" si="115"/>
        <v>1241</v>
      </c>
      <c r="Y551" s="3">
        <v>0.35199999999999998</v>
      </c>
      <c r="Z551" s="3">
        <f t="shared" si="116"/>
        <v>1238</v>
      </c>
      <c r="AA551" s="3">
        <v>0.51900000000000002</v>
      </c>
      <c r="AB551" s="3">
        <f t="shared" si="117"/>
        <v>770</v>
      </c>
      <c r="AC551" s="3">
        <v>0.871</v>
      </c>
      <c r="AD551" s="3">
        <f t="shared" si="118"/>
        <v>977</v>
      </c>
      <c r="AE551" s="3">
        <v>132</v>
      </c>
      <c r="AF551" s="3">
        <f t="shared" si="119"/>
        <v>1089</v>
      </c>
      <c r="AG551" s="3">
        <v>343</v>
      </c>
      <c r="AH551" s="3">
        <v>5</v>
      </c>
      <c r="AI551" s="3">
        <v>8</v>
      </c>
      <c r="AJ551" s="3">
        <v>3</v>
      </c>
      <c r="AK551" s="3">
        <v>3</v>
      </c>
      <c r="AL551" s="3">
        <v>7</v>
      </c>
      <c r="AM551" s="3">
        <v>7.2</v>
      </c>
      <c r="AN551" s="3">
        <f t="shared" si="120"/>
        <v>518</v>
      </c>
      <c r="AO551" s="3">
        <f>_xlfn.IFNA(VLOOKUP(C551, 'FanGraphs Plus Stats 1-2000'!$D$2:$L$1048576, MATCH("wRC+", FanGraphs_Plus_Stats_1_1500[[#Headers],[ID]:[BABIP+]], 0), FALSE), 0)</f>
        <v>0</v>
      </c>
      <c r="AP551" s="3">
        <f t="shared" si="121"/>
        <v>942</v>
      </c>
      <c r="AQ551" s="3">
        <v>4.9000000000000004</v>
      </c>
      <c r="AR551" s="3">
        <f t="shared" si="122"/>
        <v>578</v>
      </c>
      <c r="AS551" s="3">
        <v>6.4</v>
      </c>
      <c r="AT551" s="3">
        <f t="shared" si="123"/>
        <v>590</v>
      </c>
      <c r="AU551" s="14">
        <v>1.7</v>
      </c>
      <c r="AV551" s="3">
        <f t="shared" si="124"/>
        <v>347</v>
      </c>
      <c r="AW551" s="3">
        <v>28</v>
      </c>
      <c r="AX551" s="3">
        <v>2</v>
      </c>
      <c r="AY551" s="3">
        <v>1</v>
      </c>
      <c r="AZ551" s="3">
        <v>2</v>
      </c>
      <c r="BA551" s="3">
        <v>6</v>
      </c>
      <c r="BB551" s="3" t="s">
        <v>271</v>
      </c>
      <c r="BC551" s="13">
        <f t="shared" si="125"/>
        <v>809.97108264391886</v>
      </c>
    </row>
    <row r="552" spans="1:55" x14ac:dyDescent="0.45">
      <c r="A552" s="1">
        <f t="shared" si="112"/>
        <v>518</v>
      </c>
      <c r="B552" s="3" t="s">
        <v>520</v>
      </c>
      <c r="C552" s="3" t="str">
        <f t="shared" si="113"/>
        <v>Carlos Correa - 2021</v>
      </c>
      <c r="D552" s="3">
        <v>2021</v>
      </c>
      <c r="E552" s="3">
        <v>26</v>
      </c>
      <c r="F552" s="3" t="s">
        <v>178</v>
      </c>
      <c r="G552" s="3" t="s">
        <v>43</v>
      </c>
      <c r="H552" s="3">
        <v>148</v>
      </c>
      <c r="I552" s="3">
        <v>640</v>
      </c>
      <c r="J552" s="3">
        <v>555</v>
      </c>
      <c r="K552" s="3">
        <v>104</v>
      </c>
      <c r="L552" s="3">
        <v>155</v>
      </c>
      <c r="M552" s="3">
        <v>94</v>
      </c>
      <c r="N552" s="3">
        <v>34</v>
      </c>
      <c r="O552" s="3">
        <v>1</v>
      </c>
      <c r="P552" s="3">
        <v>26</v>
      </c>
      <c r="Q552" s="3">
        <f t="shared" si="114"/>
        <v>673</v>
      </c>
      <c r="R552" s="3">
        <v>92</v>
      </c>
      <c r="S552" s="3">
        <v>0</v>
      </c>
      <c r="T552" s="3">
        <v>0</v>
      </c>
      <c r="U552" s="3">
        <v>75</v>
      </c>
      <c r="V552" s="3">
        <v>116</v>
      </c>
      <c r="W552" s="3">
        <v>0.27900000000000003</v>
      </c>
      <c r="X552" s="3">
        <f t="shared" si="115"/>
        <v>1223</v>
      </c>
      <c r="Y552" s="3">
        <v>0.36599999999999999</v>
      </c>
      <c r="Z552" s="3">
        <f t="shared" si="116"/>
        <v>1101</v>
      </c>
      <c r="AA552" s="3">
        <v>0.48499999999999999</v>
      </c>
      <c r="AB552" s="3">
        <f t="shared" si="117"/>
        <v>1012</v>
      </c>
      <c r="AC552" s="3">
        <v>0.85</v>
      </c>
      <c r="AD552" s="3">
        <f t="shared" si="118"/>
        <v>1079</v>
      </c>
      <c r="AE552" s="3">
        <v>131</v>
      </c>
      <c r="AF552" s="3">
        <f t="shared" si="119"/>
        <v>1099</v>
      </c>
      <c r="AG552" s="3">
        <v>269</v>
      </c>
      <c r="AH552" s="3">
        <v>16</v>
      </c>
      <c r="AI552" s="3">
        <v>4</v>
      </c>
      <c r="AJ552" s="3">
        <v>0</v>
      </c>
      <c r="AK552" s="3">
        <v>6</v>
      </c>
      <c r="AL552" s="3">
        <v>2</v>
      </c>
      <c r="AM552" s="3">
        <v>7.2</v>
      </c>
      <c r="AN552" s="3">
        <f t="shared" si="120"/>
        <v>518</v>
      </c>
      <c r="AO552" s="3">
        <f>_xlfn.IFNA(VLOOKUP(C552, 'FanGraphs Plus Stats 1-2000'!$D$2:$L$1048576, MATCH("wRC+", FanGraphs_Plus_Stats_1_1500[[#Headers],[ID]:[BABIP+]], 0), FALSE), 0)</f>
        <v>0</v>
      </c>
      <c r="AP552" s="3">
        <f t="shared" si="121"/>
        <v>942</v>
      </c>
      <c r="AQ552" s="3">
        <v>5.2</v>
      </c>
      <c r="AR552" s="3">
        <f t="shared" si="122"/>
        <v>456</v>
      </c>
      <c r="AS552" s="3">
        <v>5.2</v>
      </c>
      <c r="AT552" s="3">
        <f t="shared" si="123"/>
        <v>1097</v>
      </c>
      <c r="AU552" s="14">
        <v>2.9</v>
      </c>
      <c r="AV552" s="3">
        <f t="shared" si="124"/>
        <v>72</v>
      </c>
      <c r="AW552" s="3">
        <v>25</v>
      </c>
      <c r="AX552" s="3">
        <v>-1</v>
      </c>
      <c r="AY552" s="3">
        <v>-2</v>
      </c>
      <c r="AZ552" s="3">
        <v>-3</v>
      </c>
      <c r="BA552" s="3">
        <v>20</v>
      </c>
      <c r="BB552" s="3" t="s">
        <v>62</v>
      </c>
      <c r="BC552" s="13">
        <f t="shared" si="125"/>
        <v>812.44278268478013</v>
      </c>
    </row>
    <row r="553" spans="1:55" x14ac:dyDescent="0.45">
      <c r="A553" s="1">
        <f t="shared" si="112"/>
        <v>518</v>
      </c>
      <c r="B553" s="3" t="s">
        <v>526</v>
      </c>
      <c r="C553" s="3" t="str">
        <f t="shared" si="113"/>
        <v>Billy Herman - 1936</v>
      </c>
      <c r="D553" s="3">
        <v>1936</v>
      </c>
      <c r="E553" s="3">
        <v>26</v>
      </c>
      <c r="F553" s="3" t="s">
        <v>88</v>
      </c>
      <c r="G553" s="3" t="s">
        <v>52</v>
      </c>
      <c r="H553" s="3">
        <v>153</v>
      </c>
      <c r="I553" s="3">
        <v>709</v>
      </c>
      <c r="J553" s="3">
        <v>632</v>
      </c>
      <c r="K553" s="3">
        <v>101</v>
      </c>
      <c r="L553" s="3">
        <v>211</v>
      </c>
      <c r="M553" s="3">
        <v>142</v>
      </c>
      <c r="N553" s="3">
        <v>57</v>
      </c>
      <c r="O553" s="3">
        <v>7</v>
      </c>
      <c r="P553" s="3">
        <v>5</v>
      </c>
      <c r="Q553" s="3">
        <f t="shared" si="114"/>
        <v>1277</v>
      </c>
      <c r="R553" s="3">
        <v>93</v>
      </c>
      <c r="S553" s="3">
        <v>5</v>
      </c>
      <c r="T553" s="3">
        <v>3</v>
      </c>
      <c r="U553" s="3">
        <v>59</v>
      </c>
      <c r="V553" s="3">
        <v>30</v>
      </c>
      <c r="W553" s="3">
        <v>0.33400000000000002</v>
      </c>
      <c r="X553" s="3">
        <f t="shared" si="115"/>
        <v>329</v>
      </c>
      <c r="Y553" s="3">
        <v>0.39200000000000002</v>
      </c>
      <c r="Z553" s="3">
        <f t="shared" si="116"/>
        <v>731</v>
      </c>
      <c r="AA553" s="3">
        <v>0.47</v>
      </c>
      <c r="AB553" s="3">
        <f t="shared" si="117"/>
        <v>1085</v>
      </c>
      <c r="AC553" s="3">
        <v>0.86199999999999999</v>
      </c>
      <c r="AD553" s="3">
        <f t="shared" si="118"/>
        <v>1014</v>
      </c>
      <c r="AE553" s="3">
        <v>129</v>
      </c>
      <c r="AF553" s="3">
        <f t="shared" si="119"/>
        <v>1140</v>
      </c>
      <c r="AG553" s="3">
        <v>297</v>
      </c>
      <c r="AH553" s="3">
        <v>16</v>
      </c>
      <c r="AI553" s="3">
        <v>1</v>
      </c>
      <c r="AJ553" s="3">
        <v>17</v>
      </c>
      <c r="AK553" s="2"/>
      <c r="AL553" s="3">
        <v>0</v>
      </c>
      <c r="AM553" s="3">
        <v>7.2</v>
      </c>
      <c r="AN553" s="3">
        <f t="shared" si="120"/>
        <v>518</v>
      </c>
      <c r="AO553" s="3">
        <f>_xlfn.IFNA(VLOOKUP(C553, 'FanGraphs Plus Stats 1-2000'!$D$2:$L$1048576, MATCH("wRC+", FanGraphs_Plus_Stats_1_1500[[#Headers],[ID]:[BABIP+]], 0), FALSE), 0)</f>
        <v>0</v>
      </c>
      <c r="AP553" s="3">
        <f t="shared" si="121"/>
        <v>942</v>
      </c>
      <c r="AQ553" s="3">
        <v>4.9000000000000004</v>
      </c>
      <c r="AR553" s="3">
        <f t="shared" si="122"/>
        <v>578</v>
      </c>
      <c r="AS553" s="3">
        <v>5.8</v>
      </c>
      <c r="AT553" s="3">
        <f t="shared" si="123"/>
        <v>869</v>
      </c>
      <c r="AU553" s="14">
        <v>1.8</v>
      </c>
      <c r="AV553" s="3">
        <f t="shared" si="124"/>
        <v>312</v>
      </c>
      <c r="AW553" s="3">
        <v>29</v>
      </c>
      <c r="AX553" s="3">
        <v>1</v>
      </c>
      <c r="AY553" s="3">
        <v>2</v>
      </c>
      <c r="AZ553" s="3">
        <v>3</v>
      </c>
      <c r="BA553" s="3">
        <v>13</v>
      </c>
      <c r="BB553" s="3" t="s">
        <v>53</v>
      </c>
      <c r="BC553" s="13">
        <f t="shared" si="125"/>
        <v>822.42285594348891</v>
      </c>
    </row>
    <row r="554" spans="1:55" x14ac:dyDescent="0.45">
      <c r="A554" s="1">
        <f t="shared" si="112"/>
        <v>518</v>
      </c>
      <c r="B554" s="3" t="s">
        <v>526</v>
      </c>
      <c r="C554" s="3" t="str">
        <f t="shared" si="113"/>
        <v>Billy Herman - 1935</v>
      </c>
      <c r="D554" s="3">
        <v>1935</v>
      </c>
      <c r="E554" s="3">
        <v>25</v>
      </c>
      <c r="F554" s="3" t="s">
        <v>88</v>
      </c>
      <c r="G554" s="3" t="s">
        <v>52</v>
      </c>
      <c r="H554" s="3">
        <v>154</v>
      </c>
      <c r="I554" s="3">
        <v>735</v>
      </c>
      <c r="J554" s="3">
        <v>666</v>
      </c>
      <c r="K554" s="3">
        <v>113</v>
      </c>
      <c r="L554" s="3">
        <v>227</v>
      </c>
      <c r="M554" s="3">
        <v>157</v>
      </c>
      <c r="N554" s="3">
        <v>57</v>
      </c>
      <c r="O554" s="3">
        <v>6</v>
      </c>
      <c r="P554" s="3">
        <v>7</v>
      </c>
      <c r="Q554" s="3">
        <f t="shared" si="114"/>
        <v>1216</v>
      </c>
      <c r="R554" s="3">
        <v>83</v>
      </c>
      <c r="S554" s="3">
        <v>6</v>
      </c>
      <c r="T554" s="3">
        <v>5</v>
      </c>
      <c r="U554" s="3">
        <v>42</v>
      </c>
      <c r="V554" s="3">
        <v>29</v>
      </c>
      <c r="W554" s="3">
        <v>0.34100000000000003</v>
      </c>
      <c r="X554" s="3">
        <f t="shared" si="115"/>
        <v>262</v>
      </c>
      <c r="Y554" s="3">
        <v>0.38300000000000001</v>
      </c>
      <c r="Z554" s="3">
        <f t="shared" si="116"/>
        <v>872</v>
      </c>
      <c r="AA554" s="3">
        <v>0.47599999999999998</v>
      </c>
      <c r="AB554" s="3">
        <f t="shared" si="117"/>
        <v>1061</v>
      </c>
      <c r="AC554" s="3">
        <v>0.85899999999999999</v>
      </c>
      <c r="AD554" s="3">
        <f t="shared" si="118"/>
        <v>1030</v>
      </c>
      <c r="AE554" s="3">
        <v>128</v>
      </c>
      <c r="AF554" s="3">
        <f t="shared" si="119"/>
        <v>1158</v>
      </c>
      <c r="AG554" s="3">
        <v>317</v>
      </c>
      <c r="AH554" s="3">
        <v>17</v>
      </c>
      <c r="AI554" s="3">
        <v>3</v>
      </c>
      <c r="AJ554" s="3">
        <v>24</v>
      </c>
      <c r="AK554" s="2"/>
      <c r="AL554" s="3">
        <v>1</v>
      </c>
      <c r="AM554" s="3">
        <v>7.2</v>
      </c>
      <c r="AN554" s="3">
        <f t="shared" si="120"/>
        <v>518</v>
      </c>
      <c r="AO554" s="3">
        <f>_xlfn.IFNA(VLOOKUP(C554, 'FanGraphs Plus Stats 1-2000'!$D$2:$L$1048576, MATCH("wRC+", FanGraphs_Plus_Stats_1_1500[[#Headers],[ID]:[BABIP+]], 0), FALSE), 0)</f>
        <v>0</v>
      </c>
      <c r="AP554" s="3">
        <f t="shared" si="121"/>
        <v>942</v>
      </c>
      <c r="AQ554" s="3">
        <v>5</v>
      </c>
      <c r="AR554" s="3">
        <f t="shared" si="122"/>
        <v>541</v>
      </c>
      <c r="AS554" s="3">
        <v>5.7</v>
      </c>
      <c r="AT554" s="3">
        <f t="shared" si="123"/>
        <v>916</v>
      </c>
      <c r="AU554" s="14">
        <v>2.1</v>
      </c>
      <c r="AV554" s="3">
        <f t="shared" si="124"/>
        <v>224</v>
      </c>
      <c r="AW554" s="3">
        <v>29</v>
      </c>
      <c r="AX554" s="3">
        <v>1</v>
      </c>
      <c r="AY554" s="3">
        <v>1</v>
      </c>
      <c r="AZ554" s="3">
        <v>1</v>
      </c>
      <c r="BA554" s="3">
        <v>15</v>
      </c>
      <c r="BB554" s="3" t="s">
        <v>53</v>
      </c>
      <c r="BC554" s="13">
        <f t="shared" si="125"/>
        <v>826.72881325479671</v>
      </c>
    </row>
    <row r="555" spans="1:55" x14ac:dyDescent="0.45">
      <c r="A555" s="1">
        <f t="shared" si="112"/>
        <v>518</v>
      </c>
      <c r="B555" s="3" t="s">
        <v>542</v>
      </c>
      <c r="C555" s="3" t="str">
        <f t="shared" si="113"/>
        <v>Johnny Pesky - 1946</v>
      </c>
      <c r="D555" s="3">
        <v>1946</v>
      </c>
      <c r="E555" s="3">
        <v>27</v>
      </c>
      <c r="F555" s="3" t="s">
        <v>48</v>
      </c>
      <c r="G555" s="3" t="s">
        <v>43</v>
      </c>
      <c r="H555" s="3">
        <v>153</v>
      </c>
      <c r="I555" s="3">
        <v>703</v>
      </c>
      <c r="J555" s="3">
        <v>621</v>
      </c>
      <c r="K555" s="3">
        <v>115</v>
      </c>
      <c r="L555" s="3">
        <v>208</v>
      </c>
      <c r="M555" s="3">
        <v>159</v>
      </c>
      <c r="N555" s="3">
        <v>43</v>
      </c>
      <c r="O555" s="3">
        <v>4</v>
      </c>
      <c r="P555" s="3">
        <v>2</v>
      </c>
      <c r="Q555" s="3">
        <f t="shared" si="114"/>
        <v>1355</v>
      </c>
      <c r="R555" s="3">
        <v>55</v>
      </c>
      <c r="S555" s="3">
        <v>9</v>
      </c>
      <c r="T555" s="3">
        <v>8</v>
      </c>
      <c r="U555" s="3">
        <v>65</v>
      </c>
      <c r="V555" s="3">
        <v>29</v>
      </c>
      <c r="W555" s="3">
        <v>0.33500000000000002</v>
      </c>
      <c r="X555" s="3">
        <f t="shared" si="115"/>
        <v>321</v>
      </c>
      <c r="Y555" s="3">
        <v>0.40100000000000002</v>
      </c>
      <c r="Z555" s="3">
        <f t="shared" si="116"/>
        <v>607</v>
      </c>
      <c r="AA555" s="3">
        <v>0.42699999999999999</v>
      </c>
      <c r="AB555" s="3">
        <f t="shared" si="117"/>
        <v>1271</v>
      </c>
      <c r="AC555" s="3">
        <v>0.82699999999999996</v>
      </c>
      <c r="AD555" s="3">
        <f t="shared" si="118"/>
        <v>1179</v>
      </c>
      <c r="AE555" s="3">
        <v>126</v>
      </c>
      <c r="AF555" s="3">
        <f t="shared" si="119"/>
        <v>1188</v>
      </c>
      <c r="AG555" s="3">
        <v>265</v>
      </c>
      <c r="AH555" s="3">
        <v>8</v>
      </c>
      <c r="AI555" s="3">
        <v>3</v>
      </c>
      <c r="AJ555" s="3">
        <v>14</v>
      </c>
      <c r="AK555" s="2"/>
      <c r="AL555" s="3">
        <v>1</v>
      </c>
      <c r="AM555" s="3">
        <v>7.2</v>
      </c>
      <c r="AN555" s="3">
        <f t="shared" si="120"/>
        <v>518</v>
      </c>
      <c r="AO555" s="3">
        <f>_xlfn.IFNA(VLOOKUP(C555, 'FanGraphs Plus Stats 1-2000'!$D$2:$L$1048576, MATCH("wRC+", FanGraphs_Plus_Stats_1_1500[[#Headers],[ID]:[BABIP+]], 0), FALSE), 0)</f>
        <v>0</v>
      </c>
      <c r="AP555" s="3">
        <f t="shared" si="121"/>
        <v>942</v>
      </c>
      <c r="AQ555" s="3">
        <v>5.2</v>
      </c>
      <c r="AR555" s="3">
        <f t="shared" si="122"/>
        <v>456</v>
      </c>
      <c r="AS555" s="3">
        <v>6.2</v>
      </c>
      <c r="AT555" s="3">
        <f t="shared" si="123"/>
        <v>682</v>
      </c>
      <c r="AU555" s="14">
        <v>2.2000000000000002</v>
      </c>
      <c r="AV555" s="3">
        <f t="shared" si="124"/>
        <v>193</v>
      </c>
      <c r="AW555" s="3">
        <v>24</v>
      </c>
      <c r="AX555" s="3">
        <v>3</v>
      </c>
      <c r="AY555" s="3">
        <v>1</v>
      </c>
      <c r="AZ555" s="3">
        <v>4</v>
      </c>
      <c r="BA555" s="3">
        <v>9</v>
      </c>
      <c r="BB555" s="3" t="s">
        <v>62</v>
      </c>
      <c r="BC555" s="13">
        <f t="shared" si="125"/>
        <v>833.80731535369625</v>
      </c>
    </row>
    <row r="556" spans="1:55" x14ac:dyDescent="0.45">
      <c r="A556" s="1">
        <f t="shared" si="112"/>
        <v>518</v>
      </c>
      <c r="B556" s="3" t="s">
        <v>544</v>
      </c>
      <c r="C556" s="3" t="str">
        <f t="shared" si="113"/>
        <v>Lance Johnson - 1996</v>
      </c>
      <c r="D556" s="3">
        <v>1996</v>
      </c>
      <c r="E556" s="3">
        <v>32</v>
      </c>
      <c r="F556" s="3" t="s">
        <v>294</v>
      </c>
      <c r="G556" s="3" t="s">
        <v>52</v>
      </c>
      <c r="H556" s="3">
        <v>160</v>
      </c>
      <c r="I556" s="3">
        <v>724</v>
      </c>
      <c r="J556" s="3">
        <v>682</v>
      </c>
      <c r="K556" s="3">
        <v>117</v>
      </c>
      <c r="L556" s="3">
        <v>227</v>
      </c>
      <c r="M556" s="3">
        <v>166</v>
      </c>
      <c r="N556" s="3">
        <v>31</v>
      </c>
      <c r="O556" s="3">
        <v>21</v>
      </c>
      <c r="P556" s="3">
        <v>9</v>
      </c>
      <c r="Q556" s="3">
        <f t="shared" si="114"/>
        <v>1158</v>
      </c>
      <c r="R556" s="3">
        <v>69</v>
      </c>
      <c r="S556" s="3">
        <v>50</v>
      </c>
      <c r="T556" s="3">
        <v>12</v>
      </c>
      <c r="U556" s="3">
        <v>33</v>
      </c>
      <c r="V556" s="3">
        <v>40</v>
      </c>
      <c r="W556" s="3">
        <v>0.33300000000000002</v>
      </c>
      <c r="X556" s="3">
        <f t="shared" si="115"/>
        <v>343</v>
      </c>
      <c r="Y556" s="3">
        <v>0.36199999999999999</v>
      </c>
      <c r="Z556" s="3">
        <f t="shared" si="116"/>
        <v>1148</v>
      </c>
      <c r="AA556" s="3">
        <v>0.47899999999999998</v>
      </c>
      <c r="AB556" s="3">
        <f t="shared" si="117"/>
        <v>1042</v>
      </c>
      <c r="AC556" s="3">
        <v>0.84099999999999997</v>
      </c>
      <c r="AD556" s="3">
        <f t="shared" si="118"/>
        <v>1120</v>
      </c>
      <c r="AE556" s="3">
        <v>125</v>
      </c>
      <c r="AF556" s="3">
        <f t="shared" si="119"/>
        <v>1204</v>
      </c>
      <c r="AG556" s="3">
        <v>327</v>
      </c>
      <c r="AH556" s="3">
        <v>8</v>
      </c>
      <c r="AI556" s="3">
        <v>1</v>
      </c>
      <c r="AJ556" s="3">
        <v>3</v>
      </c>
      <c r="AK556" s="3">
        <v>5</v>
      </c>
      <c r="AL556" s="3">
        <v>8</v>
      </c>
      <c r="AM556" s="3">
        <v>7.2</v>
      </c>
      <c r="AN556" s="3">
        <f t="shared" si="120"/>
        <v>518</v>
      </c>
      <c r="AO556" s="3">
        <f>_xlfn.IFNA(VLOOKUP(C556, 'FanGraphs Plus Stats 1-2000'!$D$2:$L$1048576, MATCH("wRC+", FanGraphs_Plus_Stats_1_1500[[#Headers],[ID]:[BABIP+]], 0), FALSE), 0)</f>
        <v>0</v>
      </c>
      <c r="AP556" s="3">
        <f t="shared" si="121"/>
        <v>942</v>
      </c>
      <c r="AQ556" s="3">
        <v>5.0999999999999996</v>
      </c>
      <c r="AR556" s="3">
        <f t="shared" si="122"/>
        <v>503</v>
      </c>
      <c r="AS556" s="3">
        <v>5.7</v>
      </c>
      <c r="AT556" s="3">
        <f t="shared" si="123"/>
        <v>916</v>
      </c>
      <c r="AU556" s="14">
        <v>1.9</v>
      </c>
      <c r="AV556" s="3">
        <f t="shared" si="124"/>
        <v>294</v>
      </c>
      <c r="AW556" s="3">
        <v>22</v>
      </c>
      <c r="AX556" s="3">
        <v>2</v>
      </c>
      <c r="AY556" s="3">
        <v>10</v>
      </c>
      <c r="AZ556" s="3">
        <v>13</v>
      </c>
      <c r="BA556" s="3">
        <v>17</v>
      </c>
      <c r="BB556" s="3" t="s">
        <v>68</v>
      </c>
      <c r="BC556" s="13">
        <f t="shared" si="125"/>
        <v>837.53387800879352</v>
      </c>
    </row>
    <row r="557" spans="1:55" x14ac:dyDescent="0.45">
      <c r="A557" s="1">
        <f t="shared" si="112"/>
        <v>518</v>
      </c>
      <c r="B557" s="3" t="s">
        <v>532</v>
      </c>
      <c r="C557" s="3" t="str">
        <f t="shared" si="113"/>
        <v>George Davis - 1905</v>
      </c>
      <c r="D557" s="3">
        <v>1905</v>
      </c>
      <c r="E557" s="3">
        <v>34</v>
      </c>
      <c r="F557" s="3" t="s">
        <v>182</v>
      </c>
      <c r="G557" s="3" t="s">
        <v>43</v>
      </c>
      <c r="H557" s="3">
        <v>151</v>
      </c>
      <c r="I557" s="3">
        <v>654</v>
      </c>
      <c r="J557" s="3">
        <v>550</v>
      </c>
      <c r="K557" s="3">
        <v>74</v>
      </c>
      <c r="L557" s="3">
        <v>153</v>
      </c>
      <c r="M557" s="3">
        <v>122</v>
      </c>
      <c r="N557" s="3">
        <v>29</v>
      </c>
      <c r="O557" s="3">
        <v>1</v>
      </c>
      <c r="P557" s="3">
        <v>1</v>
      </c>
      <c r="Q557" s="3">
        <f t="shared" si="114"/>
        <v>1376</v>
      </c>
      <c r="R557" s="3">
        <v>55</v>
      </c>
      <c r="S557" s="3">
        <v>31</v>
      </c>
      <c r="T557" s="2"/>
      <c r="U557" s="3">
        <v>60</v>
      </c>
      <c r="V557" s="3">
        <v>66</v>
      </c>
      <c r="W557" s="3">
        <v>0.27800000000000002</v>
      </c>
      <c r="X557" s="3">
        <f t="shared" si="115"/>
        <v>1232</v>
      </c>
      <c r="Y557" s="3">
        <v>0.35299999999999998</v>
      </c>
      <c r="Z557" s="3">
        <f t="shared" si="116"/>
        <v>1229</v>
      </c>
      <c r="AA557" s="3">
        <v>0.34</v>
      </c>
      <c r="AB557" s="3">
        <f t="shared" si="117"/>
        <v>1395</v>
      </c>
      <c r="AC557" s="3">
        <v>0.69299999999999995</v>
      </c>
      <c r="AD557" s="3">
        <f t="shared" si="118"/>
        <v>1390</v>
      </c>
      <c r="AE557" s="3">
        <v>124</v>
      </c>
      <c r="AF557" s="3">
        <f t="shared" si="119"/>
        <v>1220</v>
      </c>
      <c r="AG557" s="3">
        <v>187</v>
      </c>
      <c r="AH557" s="2"/>
      <c r="AI557" s="3">
        <v>4</v>
      </c>
      <c r="AJ557" s="3">
        <v>40</v>
      </c>
      <c r="AK557" s="2"/>
      <c r="AL557" s="2"/>
      <c r="AM557" s="3">
        <v>7.2</v>
      </c>
      <c r="AN557" s="3">
        <f t="shared" si="120"/>
        <v>518</v>
      </c>
      <c r="AO557" s="3">
        <f>_xlfn.IFNA(VLOOKUP(C557, 'FanGraphs Plus Stats 1-2000'!$D$2:$L$1048576, MATCH("wRC+", FanGraphs_Plus_Stats_1_1500[[#Headers],[ID]:[BABIP+]], 0), FALSE), 0)</f>
        <v>0</v>
      </c>
      <c r="AP557" s="3">
        <f t="shared" si="121"/>
        <v>942</v>
      </c>
      <c r="AQ557" s="3">
        <v>4.7</v>
      </c>
      <c r="AR557" s="3">
        <f t="shared" si="122"/>
        <v>677</v>
      </c>
      <c r="AS557" s="3">
        <v>5.5</v>
      </c>
      <c r="AT557" s="3">
        <f t="shared" si="123"/>
        <v>1003</v>
      </c>
      <c r="AU557" s="14">
        <v>2.8</v>
      </c>
      <c r="AV557" s="3">
        <f t="shared" si="124"/>
        <v>80</v>
      </c>
      <c r="AW557" s="3">
        <v>16</v>
      </c>
      <c r="AX557" s="3">
        <v>0</v>
      </c>
      <c r="AY557" s="3">
        <v>0</v>
      </c>
      <c r="AZ557" s="3">
        <v>0</v>
      </c>
      <c r="BA557" s="3">
        <v>14</v>
      </c>
      <c r="BB557" s="3" t="s">
        <v>62</v>
      </c>
      <c r="BC557" s="13">
        <f t="shared" si="125"/>
        <v>841.22757024273108</v>
      </c>
    </row>
    <row r="558" spans="1:55" x14ac:dyDescent="0.45">
      <c r="A558" s="1">
        <f t="shared" si="112"/>
        <v>518</v>
      </c>
      <c r="B558" s="3" t="s">
        <v>209</v>
      </c>
      <c r="C558" s="3" t="str">
        <f t="shared" si="113"/>
        <v>Darrell Evans - 1974</v>
      </c>
      <c r="D558" s="3">
        <v>1974</v>
      </c>
      <c r="E558" s="3">
        <v>27</v>
      </c>
      <c r="F558" s="3" t="s">
        <v>210</v>
      </c>
      <c r="G558" s="3" t="s">
        <v>52</v>
      </c>
      <c r="H558" s="3">
        <v>160</v>
      </c>
      <c r="I558" s="3">
        <v>710</v>
      </c>
      <c r="J558" s="3">
        <v>571</v>
      </c>
      <c r="K558" s="3">
        <v>99</v>
      </c>
      <c r="L558" s="3">
        <v>137</v>
      </c>
      <c r="M558" s="3">
        <v>88</v>
      </c>
      <c r="N558" s="3">
        <v>21</v>
      </c>
      <c r="O558" s="3">
        <v>3</v>
      </c>
      <c r="P558" s="3">
        <v>25</v>
      </c>
      <c r="Q558" s="3">
        <f t="shared" si="114"/>
        <v>703</v>
      </c>
      <c r="R558" s="3">
        <v>79</v>
      </c>
      <c r="S558" s="3">
        <v>4</v>
      </c>
      <c r="T558" s="3">
        <v>2</v>
      </c>
      <c r="U558" s="3">
        <v>126</v>
      </c>
      <c r="V558" s="3">
        <v>88</v>
      </c>
      <c r="W558" s="3">
        <v>0.24</v>
      </c>
      <c r="X558" s="3">
        <f t="shared" si="115"/>
        <v>1398</v>
      </c>
      <c r="Y558" s="3">
        <v>0.38100000000000001</v>
      </c>
      <c r="Z558" s="3">
        <f t="shared" si="116"/>
        <v>901</v>
      </c>
      <c r="AA558" s="3">
        <v>0.41899999999999998</v>
      </c>
      <c r="AB558" s="3">
        <f t="shared" si="117"/>
        <v>1293</v>
      </c>
      <c r="AC558" s="3">
        <v>0.8</v>
      </c>
      <c r="AD558" s="3">
        <f t="shared" si="118"/>
        <v>1266</v>
      </c>
      <c r="AE558" s="3">
        <v>121</v>
      </c>
      <c r="AF558" s="3">
        <f t="shared" si="119"/>
        <v>1262</v>
      </c>
      <c r="AG558" s="3">
        <v>239</v>
      </c>
      <c r="AH558" s="3">
        <v>11</v>
      </c>
      <c r="AI558" s="3">
        <v>6</v>
      </c>
      <c r="AJ558" s="3">
        <v>4</v>
      </c>
      <c r="AK558" s="3">
        <v>3</v>
      </c>
      <c r="AL558" s="3">
        <v>9</v>
      </c>
      <c r="AM558" s="3">
        <v>7.2</v>
      </c>
      <c r="AN558" s="3">
        <f t="shared" si="120"/>
        <v>518</v>
      </c>
      <c r="AO558" s="3">
        <f>_xlfn.IFNA(VLOOKUP(C558, 'FanGraphs Plus Stats 1-2000'!$D$2:$L$1048576, MATCH("wRC+", FanGraphs_Plus_Stats_1_1500[[#Headers],[ID]:[BABIP+]], 0), FALSE), 0)</f>
        <v>0</v>
      </c>
      <c r="AP558" s="3">
        <f t="shared" si="121"/>
        <v>942</v>
      </c>
      <c r="AQ558" s="3">
        <v>5.0999999999999996</v>
      </c>
      <c r="AR558" s="3">
        <f t="shared" si="122"/>
        <v>503</v>
      </c>
      <c r="AS558" s="3">
        <v>4.9000000000000004</v>
      </c>
      <c r="AT558" s="3">
        <f t="shared" si="123"/>
        <v>1195</v>
      </c>
      <c r="AU558" s="14">
        <v>2.7</v>
      </c>
      <c r="AV558" s="3">
        <f t="shared" si="124"/>
        <v>93</v>
      </c>
      <c r="AW558" s="3">
        <v>21</v>
      </c>
      <c r="AX558" s="3">
        <v>1</v>
      </c>
      <c r="AY558" s="3">
        <v>1</v>
      </c>
      <c r="AZ558" s="3">
        <v>2</v>
      </c>
      <c r="BA558" s="3">
        <v>21</v>
      </c>
      <c r="BB558" s="3" t="s">
        <v>206</v>
      </c>
      <c r="BC558" s="13">
        <f t="shared" si="125"/>
        <v>850.77229555538088</v>
      </c>
    </row>
    <row r="559" spans="1:55" x14ac:dyDescent="0.45">
      <c r="A559" s="1">
        <f t="shared" si="112"/>
        <v>518</v>
      </c>
      <c r="B559" s="3" t="s">
        <v>532</v>
      </c>
      <c r="C559" s="3" t="str">
        <f t="shared" si="113"/>
        <v>George Davis - 1904</v>
      </c>
      <c r="D559" s="3">
        <v>1904</v>
      </c>
      <c r="E559" s="3">
        <v>33</v>
      </c>
      <c r="F559" s="3" t="s">
        <v>182</v>
      </c>
      <c r="G559" s="3" t="s">
        <v>43</v>
      </c>
      <c r="H559" s="3">
        <v>152</v>
      </c>
      <c r="I559" s="3">
        <v>627</v>
      </c>
      <c r="J559" s="3">
        <v>563</v>
      </c>
      <c r="K559" s="3">
        <v>75</v>
      </c>
      <c r="L559" s="3">
        <v>142</v>
      </c>
      <c r="M559" s="3">
        <v>99</v>
      </c>
      <c r="N559" s="3">
        <v>27</v>
      </c>
      <c r="O559" s="3">
        <v>15</v>
      </c>
      <c r="P559" s="3">
        <v>1</v>
      </c>
      <c r="Q559" s="3">
        <f t="shared" si="114"/>
        <v>1376</v>
      </c>
      <c r="R559" s="3">
        <v>69</v>
      </c>
      <c r="S559" s="3">
        <v>32</v>
      </c>
      <c r="T559" s="2"/>
      <c r="U559" s="3">
        <v>43</v>
      </c>
      <c r="V559" s="3">
        <v>61</v>
      </c>
      <c r="W559" s="3">
        <v>0.252</v>
      </c>
      <c r="X559" s="3">
        <f t="shared" si="115"/>
        <v>1383</v>
      </c>
      <c r="Y559" s="3">
        <v>0.311</v>
      </c>
      <c r="Z559" s="3">
        <f t="shared" si="116"/>
        <v>1392</v>
      </c>
      <c r="AA559" s="3">
        <v>0.35899999999999999</v>
      </c>
      <c r="AB559" s="3">
        <f t="shared" si="117"/>
        <v>1387</v>
      </c>
      <c r="AC559" s="3">
        <v>0.67</v>
      </c>
      <c r="AD559" s="3">
        <f t="shared" si="118"/>
        <v>1397</v>
      </c>
      <c r="AE559" s="3">
        <v>115</v>
      </c>
      <c r="AF559" s="3">
        <f t="shared" si="119"/>
        <v>1319</v>
      </c>
      <c r="AG559" s="3">
        <v>202</v>
      </c>
      <c r="AH559" s="2"/>
      <c r="AI559" s="3">
        <v>5</v>
      </c>
      <c r="AJ559" s="3">
        <v>15</v>
      </c>
      <c r="AK559" s="2"/>
      <c r="AL559" s="2"/>
      <c r="AM559" s="3">
        <v>7.2</v>
      </c>
      <c r="AN559" s="3">
        <f t="shared" si="120"/>
        <v>518</v>
      </c>
      <c r="AO559" s="3">
        <f>_xlfn.IFNA(VLOOKUP(C559, 'FanGraphs Plus Stats 1-2000'!$D$2:$L$1048576, MATCH("wRC+", FanGraphs_Plus_Stats_1_1500[[#Headers],[ID]:[BABIP+]], 0), FALSE), 0)</f>
        <v>0</v>
      </c>
      <c r="AP559" s="3">
        <f t="shared" si="121"/>
        <v>942</v>
      </c>
      <c r="AQ559" s="3">
        <v>4.7</v>
      </c>
      <c r="AR559" s="3">
        <f t="shared" si="122"/>
        <v>677</v>
      </c>
      <c r="AS559" s="3">
        <v>5.0999999999999996</v>
      </c>
      <c r="AT559" s="3">
        <f t="shared" si="123"/>
        <v>1131</v>
      </c>
      <c r="AU559" s="14">
        <v>3.4</v>
      </c>
      <c r="AV559" s="3">
        <f t="shared" si="124"/>
        <v>39</v>
      </c>
      <c r="AW559" s="3">
        <v>9</v>
      </c>
      <c r="AX559" s="3">
        <v>0</v>
      </c>
      <c r="AY559" s="3">
        <v>2</v>
      </c>
      <c r="AZ559" s="3">
        <v>2</v>
      </c>
      <c r="BA559" s="3">
        <v>18</v>
      </c>
      <c r="BB559" s="3" t="s">
        <v>62</v>
      </c>
      <c r="BC559" s="13">
        <f t="shared" si="125"/>
        <v>863.39292595938241</v>
      </c>
    </row>
    <row r="560" spans="1:55" x14ac:dyDescent="0.45">
      <c r="A560" s="1">
        <f t="shared" si="112"/>
        <v>518</v>
      </c>
      <c r="B560" s="3" t="s">
        <v>547</v>
      </c>
      <c r="C560" s="3" t="str">
        <f t="shared" si="113"/>
        <v>Zoilo Versalles - 1965</v>
      </c>
      <c r="D560" s="3">
        <v>1965</v>
      </c>
      <c r="E560" s="3">
        <v>25</v>
      </c>
      <c r="F560" s="3" t="s">
        <v>152</v>
      </c>
      <c r="G560" s="3" t="s">
        <v>43</v>
      </c>
      <c r="H560" s="3">
        <v>160</v>
      </c>
      <c r="I560" s="3">
        <v>728</v>
      </c>
      <c r="J560" s="3">
        <v>666</v>
      </c>
      <c r="K560" s="3">
        <v>126</v>
      </c>
      <c r="L560" s="3">
        <v>182</v>
      </c>
      <c r="M560" s="3">
        <v>106</v>
      </c>
      <c r="N560" s="3">
        <v>45</v>
      </c>
      <c r="O560" s="3">
        <v>12</v>
      </c>
      <c r="P560" s="3">
        <v>19</v>
      </c>
      <c r="Q560" s="3">
        <f t="shared" si="114"/>
        <v>908</v>
      </c>
      <c r="R560" s="3">
        <v>77</v>
      </c>
      <c r="S560" s="3">
        <v>27</v>
      </c>
      <c r="T560" s="3">
        <v>5</v>
      </c>
      <c r="U560" s="3">
        <v>41</v>
      </c>
      <c r="V560" s="3">
        <v>122</v>
      </c>
      <c r="W560" s="3">
        <v>0.27300000000000002</v>
      </c>
      <c r="X560" s="3">
        <f t="shared" si="115"/>
        <v>1282</v>
      </c>
      <c r="Y560" s="3">
        <v>0.31900000000000001</v>
      </c>
      <c r="Z560" s="3">
        <f t="shared" si="116"/>
        <v>1384</v>
      </c>
      <c r="AA560" s="3">
        <v>0.46200000000000002</v>
      </c>
      <c r="AB560" s="3">
        <f t="shared" si="117"/>
        <v>1123</v>
      </c>
      <c r="AC560" s="3">
        <v>0.78100000000000003</v>
      </c>
      <c r="AD560" s="3">
        <f t="shared" si="118"/>
        <v>1306</v>
      </c>
      <c r="AE560" s="3">
        <v>115</v>
      </c>
      <c r="AF560" s="3">
        <f t="shared" si="119"/>
        <v>1319</v>
      </c>
      <c r="AG560" s="3">
        <v>308</v>
      </c>
      <c r="AH560" s="3">
        <v>7</v>
      </c>
      <c r="AI560" s="3">
        <v>7</v>
      </c>
      <c r="AJ560" s="3">
        <v>6</v>
      </c>
      <c r="AK560" s="3">
        <v>8</v>
      </c>
      <c r="AL560" s="3">
        <v>3</v>
      </c>
      <c r="AM560" s="3">
        <v>7.2</v>
      </c>
      <c r="AN560" s="3">
        <f t="shared" si="120"/>
        <v>518</v>
      </c>
      <c r="AO560" s="3">
        <f>_xlfn.IFNA(VLOOKUP(C560, 'FanGraphs Plus Stats 1-2000'!$D$2:$L$1048576, MATCH("wRC+", FanGraphs_Plus_Stats_1_1500[[#Headers],[ID]:[BABIP+]], 0), FALSE), 0)</f>
        <v>0</v>
      </c>
      <c r="AP560" s="3">
        <f t="shared" si="121"/>
        <v>942</v>
      </c>
      <c r="AQ560" s="3">
        <v>5.0999999999999996</v>
      </c>
      <c r="AR560" s="3">
        <f t="shared" si="122"/>
        <v>503</v>
      </c>
      <c r="AS560" s="3">
        <v>5.3</v>
      </c>
      <c r="AT560" s="3">
        <f t="shared" si="123"/>
        <v>1057</v>
      </c>
      <c r="AU560" s="14">
        <v>3</v>
      </c>
      <c r="AV560" s="3">
        <f t="shared" si="124"/>
        <v>64</v>
      </c>
      <c r="AW560" s="3">
        <v>12</v>
      </c>
      <c r="AX560" s="3">
        <v>1</v>
      </c>
      <c r="AY560" s="3">
        <v>7</v>
      </c>
      <c r="AZ560" s="3">
        <v>7</v>
      </c>
      <c r="BA560" s="3">
        <v>17</v>
      </c>
      <c r="BB560" s="3" t="s">
        <v>62</v>
      </c>
      <c r="BC560" s="13">
        <f t="shared" si="125"/>
        <v>863.39292595938241</v>
      </c>
    </row>
    <row r="561" spans="1:55" x14ac:dyDescent="0.45">
      <c r="A561" s="1">
        <f t="shared" si="112"/>
        <v>560</v>
      </c>
      <c r="B561" s="3" t="s">
        <v>551</v>
      </c>
      <c r="C561" s="3" t="str">
        <f t="shared" si="113"/>
        <v>Francisco Lindor - 2024</v>
      </c>
      <c r="D561" s="3">
        <v>2024</v>
      </c>
      <c r="E561" s="3">
        <v>30</v>
      </c>
      <c r="F561" s="3" t="s">
        <v>294</v>
      </c>
      <c r="G561" s="3" t="s">
        <v>52</v>
      </c>
      <c r="H561" s="3">
        <f>VLOOKUP($B561, FanGraphs_Updated_Zips_Projections[[Name]:[WAR]], MATCH(H$1, FanGraphs_Updated_Zips_Projections[[#Headers],[Name]:[WAR]], 0), FALSE)</f>
        <v>161</v>
      </c>
      <c r="I561" s="10">
        <f>(VLOOKUP($C561,'All Data'!$C$2:$AP$1401,MATCH(I$1,'All Data'!$C$1:$AP$1,0),FALSE)/VLOOKUP($C561,'All Data'!$C$2:$AP$1401,MATCH("G",'All Data'!$C$1:$AP$1,0),FALSE))*$H561</f>
        <v>734.94656488549617</v>
      </c>
      <c r="J561" s="10">
        <f>(VLOOKUP($C561,'All Data'!$C$2:$AP$1401,MATCH(J$1,'All Data'!$C$1:$AP$1,0),FALSE)/VLOOKUP($C561,'All Data'!$C$2:$AP$1401,MATCH("G",'All Data'!$C$1:$AP$1,0),FALSE))*$H561</f>
        <v>658.74809160305335</v>
      </c>
      <c r="K561" s="10">
        <f>(VLOOKUP($C561,'All Data'!$C$2:$AP$1401,MATCH(K$1,'All Data'!$C$1:$AP$1,0),FALSE)/VLOOKUP($C561,'All Data'!$C$2:$AP$1401,MATCH("G",'All Data'!$C$1:$AP$1,0),FALSE))*$H561</f>
        <v>109.38167938931298</v>
      </c>
      <c r="L561" s="10">
        <f>(VLOOKUP($C561,'All Data'!$C$2:$AP$1401,MATCH(L$1,'All Data'!$C$1:$AP$1,0),FALSE)/VLOOKUP($C561,'All Data'!$C$2:$AP$1401,MATCH("G",'All Data'!$C$1:$AP$1,0),FALSE))*$H561</f>
        <v>176.97709923664124</v>
      </c>
      <c r="M561" s="10">
        <f>(VLOOKUP($C561,'All Data'!$C$2:$AP$1401,MATCH(M$1,'All Data'!$C$1:$AP$1,0),FALSE)/VLOOKUP($C561,'All Data'!$C$2:$AP$1401,MATCH("G",'All Data'!$C$1:$AP$1,0),FALSE))*$H561</f>
        <v>100.77862595419847</v>
      </c>
      <c r="N561" s="10">
        <f>(VLOOKUP($C561,'All Data'!$C$2:$AP$1401,MATCH(N$1,'All Data'!$C$1:$AP$1,0),FALSE)/VLOOKUP($C561,'All Data'!$C$2:$AP$1401,MATCH("G",'All Data'!$C$1:$AP$1,0),FALSE))*$H561</f>
        <v>41.786259541984734</v>
      </c>
      <c r="O561" s="10">
        <f>(VLOOKUP($C561,'All Data'!$C$2:$AP$1401,MATCH(O$1,'All Data'!$C$1:$AP$1,0),FALSE)/VLOOKUP($C561,'All Data'!$C$2:$AP$1401,MATCH("G",'All Data'!$C$1:$AP$1,0),FALSE))*$H561</f>
        <v>1.2290076335877862</v>
      </c>
      <c r="P561" s="10">
        <f>(VLOOKUP($C561,'All Data'!$C$2:$AP$1401,MATCH(P$1,'All Data'!$C$1:$AP$1,0),FALSE)/VLOOKUP($C561,'All Data'!$C$2:$AP$1401,MATCH("G",'All Data'!$C$1:$AP$1,0),FALSE))*$H561</f>
        <v>33.18320610687023</v>
      </c>
      <c r="Q561" s="3">
        <f t="shared" si="114"/>
        <v>397</v>
      </c>
      <c r="R561" s="10">
        <f>(VLOOKUP($C561,'All Data'!$C$2:$AP$1401,MATCH(R$1,'All Data'!$C$1:$AP$1,0),FALSE)/VLOOKUP($C561,'All Data'!$C$2:$AP$1401,MATCH("G",'All Data'!$C$1:$AP$1,0),FALSE))*$H561</f>
        <v>95.862595419847324</v>
      </c>
      <c r="S561" s="10">
        <f>(VLOOKUP($C561,'All Data'!$C$2:$AP$1401,MATCH(S$1,'All Data'!$C$1:$AP$1,0),FALSE)/VLOOKUP($C561,'All Data'!$C$2:$AP$1401,MATCH("G",'All Data'!$C$1:$AP$1,0),FALSE))*$H561</f>
        <v>30.725190839694658</v>
      </c>
      <c r="T561" s="10">
        <f>(VLOOKUP($C561,'All Data'!$C$2:$AP$1401,MATCH(T$1,'All Data'!$C$1:$AP$1,0),FALSE)/VLOOKUP($C561,'All Data'!$C$2:$AP$1401,MATCH("G",'All Data'!$C$1:$AP$1,0),FALSE))*$H561</f>
        <v>4.9160305343511448</v>
      </c>
      <c r="U561" s="10">
        <f>(VLOOKUP($C561,'All Data'!$C$2:$AP$1401,MATCH(U$1,'All Data'!$C$1:$AP$1,0),FALSE)/VLOOKUP($C561,'All Data'!$C$2:$AP$1401,MATCH("G",'All Data'!$C$1:$AP$1,0),FALSE))*$H561</f>
        <v>58.992366412213741</v>
      </c>
      <c r="V561" s="10">
        <f>(VLOOKUP($C561,'All Data'!$C$2:$AP$1401,MATCH(V$1,'All Data'!$C$1:$AP$1,0),FALSE)/VLOOKUP($C561,'All Data'!$C$2:$AP$1401,MATCH("G",'All Data'!$C$1:$AP$1,0),FALSE))*$H561</f>
        <v>131.50381679389312</v>
      </c>
      <c r="W561" s="11">
        <f>L561/J561</f>
        <v>0.2686567164179105</v>
      </c>
      <c r="X561" s="3">
        <f t="shared" si="115"/>
        <v>1320</v>
      </c>
      <c r="Y561" s="3">
        <v>0.33900000000000002</v>
      </c>
      <c r="Z561" s="3">
        <f t="shared" si="116"/>
        <v>1328</v>
      </c>
      <c r="AA561" s="3">
        <v>0.48699999999999999</v>
      </c>
      <c r="AB561" s="3">
        <f t="shared" si="117"/>
        <v>995</v>
      </c>
      <c r="AC561" s="3">
        <v>0.82599999999999996</v>
      </c>
      <c r="AD561" s="3">
        <f t="shared" si="118"/>
        <v>1184</v>
      </c>
      <c r="AE561" s="3">
        <v>134</v>
      </c>
      <c r="AF561" s="3">
        <f t="shared" si="119"/>
        <v>1049</v>
      </c>
      <c r="AG561" s="10">
        <f>(VLOOKUP($C561,'All Data'!$C$2:$AP$1401,MATCH(AG$1,'All Data'!$C$1:$AP$1,0),FALSE)/VLOOKUP($C561,'All Data'!$C$2:$AP$1401,MATCH("G",'All Data'!$C$1:$AP$1,0),FALSE))*$H561</f>
        <v>320.7709923664122</v>
      </c>
      <c r="AH561" s="10">
        <f>(VLOOKUP($C561,'All Data'!$C$2:$AP$1401,MATCH(AH$1,'All Data'!$C$1:$AP$1,0),FALSE)/VLOOKUP($C561,'All Data'!$C$2:$AP$1401,MATCH("G",'All Data'!$C$1:$AP$1,0),FALSE))*$H561</f>
        <v>7.3740458015267176</v>
      </c>
      <c r="AI561" s="10">
        <f>(VLOOKUP($C561,'All Data'!$C$2:$AP$1401,MATCH(AI$1,'All Data'!$C$1:$AP$1,0),FALSE)/VLOOKUP($C561,'All Data'!$C$2:$AP$1401,MATCH("G",'All Data'!$C$1:$AP$1,0),FALSE))*$H561</f>
        <v>13.519083969465649</v>
      </c>
      <c r="AJ561" s="10">
        <f>(VLOOKUP($C561,'All Data'!$C$2:$AP$1401,MATCH(AJ$1,'All Data'!$C$1:$AP$1,0),FALSE)/VLOOKUP($C561,'All Data'!$C$2:$AP$1401,MATCH("G",'All Data'!$C$1:$AP$1,0),FALSE))*$H561</f>
        <v>0</v>
      </c>
      <c r="AK561" s="10">
        <f>(VLOOKUP($C561,'All Data'!$C$2:$AP$1401,MATCH(AK$1,'All Data'!$C$1:$AP$1,0),FALSE)/VLOOKUP($C561,'All Data'!$C$2:$AP$1401,MATCH("G",'All Data'!$C$1:$AP$1,0),FALSE))*$H561</f>
        <v>3.6870229007633588</v>
      </c>
      <c r="AL561" s="10">
        <f>(VLOOKUP($C561,'All Data'!$C$2:$AP$1401,MATCH(AL$1,'All Data'!$C$1:$AP$1,0),FALSE)/VLOOKUP($C561,'All Data'!$C$2:$AP$1401,MATCH("G",'All Data'!$C$1:$AP$1,0),FALSE))*$H561</f>
        <v>0</v>
      </c>
      <c r="AM561" s="12">
        <f>(VLOOKUP($C561,'All Data'!$C$2:$AP$1401,MATCH(AM$1,'All Data'!$C$1:$AP$1,0),FALSE)/VLOOKUP($C561,'All Data'!$C$2:$AP$1401,MATCH("G",'All Data'!$C$1:$AP$1,0),FALSE))*$H561</f>
        <v>7.1282442748091599</v>
      </c>
      <c r="AN561" s="3">
        <f t="shared" si="120"/>
        <v>560</v>
      </c>
      <c r="AO561" s="3">
        <f>_xlfn.IFNA(VLOOKUP(C561, 'FanGraphs Plus Stats 1-2000'!$D$2:$L$1048576, MATCH("wRC+", FanGraphs_Plus_Stats_1_1500[[#Headers],[ID]:[BABIP+]], 0), FALSE), 0)</f>
        <v>0</v>
      </c>
      <c r="AP561" s="3">
        <f t="shared" si="121"/>
        <v>942</v>
      </c>
      <c r="AQ561" s="12">
        <f>(VLOOKUP($C561,'All Data'!$C$2:$AP$1401,MATCH(AQ$1,'All Data'!$C$1:$AP$1,0),FALSE)/VLOOKUP($C561,'All Data'!$C$2:$AP$1401,MATCH("G",'All Data'!$C$1:$AP$1,0),FALSE))*$H561</f>
        <v>4.9160305343511448</v>
      </c>
      <c r="AR561" s="3">
        <f t="shared" si="122"/>
        <v>577</v>
      </c>
      <c r="AS561" s="12">
        <f>(VLOOKUP($C561,'All Data'!$C$2:$AP$1401,MATCH(AS$1,'All Data'!$C$1:$AP$1,0),FALSE)/VLOOKUP($C561,'All Data'!$C$2:$AP$1401,MATCH("G",'All Data'!$C$1:$AP$1,0),FALSE))*$H561</f>
        <v>6.8824427480916031</v>
      </c>
      <c r="AT561" s="3">
        <f t="shared" si="123"/>
        <v>450</v>
      </c>
      <c r="AU561" s="14">
        <f>(VLOOKUP($C561,'All Data'!$C$2:$AP$1401,MATCH(AU$1,'All Data'!$C$1:$AP$1,0),FALSE)/VLOOKUP($C561,'All Data'!$C$2:$AP$1401,MATCH("G",'All Data'!$C$1:$AP$1,0),FALSE))*$H561</f>
        <v>1.2290076335877862</v>
      </c>
      <c r="AV561" s="3">
        <f t="shared" si="124"/>
        <v>501</v>
      </c>
      <c r="AW561" s="12">
        <f>(VLOOKUP($C561,'All Data'!$C$2:$AP$1401,MATCH(AW$1,'All Data'!$C$1:$AP$1,0),FALSE)/VLOOKUP($C561,'All Data'!$C$2:$AP$1401,MATCH("G",'All Data'!$C$1:$AP$1,0),FALSE))*$H561</f>
        <v>29.496183206106871</v>
      </c>
      <c r="AX561" s="12">
        <f>(VLOOKUP($C561,'All Data'!$C$2:$AP$1401,MATCH(AX$1,'All Data'!$C$1:$AP$1,0),FALSE)/VLOOKUP($C561,'All Data'!$C$2:$AP$1401,MATCH("G",'All Data'!$C$1:$AP$1,0),FALSE))*$H561</f>
        <v>1.2290076335877862</v>
      </c>
      <c r="AY561" s="12">
        <f>(VLOOKUP($C561,'All Data'!$C$2:$AP$1401,MATCH(AY$1,'All Data'!$C$1:$AP$1,0),FALSE)/VLOOKUP($C561,'All Data'!$C$2:$AP$1401,MATCH("G",'All Data'!$C$1:$AP$1,0),FALSE))*$H561</f>
        <v>6.1450381679389317</v>
      </c>
      <c r="AZ561" s="12">
        <f>(VLOOKUP($C561,'All Data'!$C$2:$AP$1401,MATCH(AZ$1,'All Data'!$C$1:$AP$1,0),FALSE)/VLOOKUP($C561,'All Data'!$C$2:$AP$1401,MATCH("G",'All Data'!$C$1:$AP$1,0),FALSE))*$H561</f>
        <v>6.1450381679389317</v>
      </c>
      <c r="BA561" s="12">
        <f>(VLOOKUP($C561,'All Data'!$C$2:$AP$1401,MATCH(BA$1,'All Data'!$C$1:$AP$1,0),FALSE)/VLOOKUP($C561,'All Data'!$C$2:$AP$1401,MATCH("G",'All Data'!$C$1:$AP$1,0),FALSE))*$H561</f>
        <v>2.4580152671755724</v>
      </c>
      <c r="BB561" s="3" t="s">
        <v>116</v>
      </c>
      <c r="BC561" s="13">
        <f t="shared" si="125"/>
        <v>820.99051431509588</v>
      </c>
    </row>
    <row r="562" spans="1:55" x14ac:dyDescent="0.45">
      <c r="A562" s="1">
        <f t="shared" si="112"/>
        <v>561</v>
      </c>
      <c r="B562" s="3" t="s">
        <v>183</v>
      </c>
      <c r="C562" s="3" t="str">
        <f t="shared" si="113"/>
        <v>Harry Heilmann - 1927</v>
      </c>
      <c r="D562" s="3">
        <v>1927</v>
      </c>
      <c r="E562" s="3">
        <v>32</v>
      </c>
      <c r="F562" s="3" t="s">
        <v>70</v>
      </c>
      <c r="G562" s="3" t="s">
        <v>43</v>
      </c>
      <c r="H562" s="3">
        <v>141</v>
      </c>
      <c r="I562" s="3">
        <v>596</v>
      </c>
      <c r="J562" s="3">
        <v>505</v>
      </c>
      <c r="K562" s="3">
        <v>106</v>
      </c>
      <c r="L562" s="3">
        <v>201</v>
      </c>
      <c r="M562" s="3">
        <v>128</v>
      </c>
      <c r="N562" s="3">
        <v>50</v>
      </c>
      <c r="O562" s="3">
        <v>9</v>
      </c>
      <c r="P562" s="3">
        <v>14</v>
      </c>
      <c r="Q562" s="3">
        <f t="shared" si="114"/>
        <v>1034</v>
      </c>
      <c r="R562" s="3">
        <v>120</v>
      </c>
      <c r="S562" s="3">
        <v>11</v>
      </c>
      <c r="T562" s="3">
        <v>11</v>
      </c>
      <c r="U562" s="3">
        <v>72</v>
      </c>
      <c r="V562" s="3">
        <v>16</v>
      </c>
      <c r="W562" s="3">
        <v>0.39800000000000002</v>
      </c>
      <c r="X562" s="3">
        <f t="shared" si="115"/>
        <v>14</v>
      </c>
      <c r="Y562" s="3">
        <v>0.47499999999999998</v>
      </c>
      <c r="Z562" s="3">
        <f t="shared" si="116"/>
        <v>41</v>
      </c>
      <c r="AA562" s="3">
        <v>0.61599999999999999</v>
      </c>
      <c r="AB562" s="3">
        <f t="shared" si="117"/>
        <v>197</v>
      </c>
      <c r="AC562" s="3">
        <v>1.091</v>
      </c>
      <c r="AD562" s="3">
        <f t="shared" si="118"/>
        <v>92</v>
      </c>
      <c r="AE562" s="3">
        <v>180</v>
      </c>
      <c r="AF562" s="3">
        <f t="shared" si="119"/>
        <v>145</v>
      </c>
      <c r="AG562" s="3">
        <v>311</v>
      </c>
      <c r="AH562" s="2"/>
      <c r="AI562" s="3">
        <v>2</v>
      </c>
      <c r="AJ562" s="3">
        <v>17</v>
      </c>
      <c r="AK562" s="2"/>
      <c r="AL562" s="3">
        <v>4</v>
      </c>
      <c r="AM562" s="3">
        <v>7.1</v>
      </c>
      <c r="AN562" s="3">
        <f t="shared" si="120"/>
        <v>561</v>
      </c>
      <c r="AO562" s="3">
        <f>_xlfn.IFNA(VLOOKUP(C562, 'FanGraphs Plus Stats 1-2000'!$D$2:$L$1048576, MATCH("wRC+", FanGraphs_Plus_Stats_1_1500[[#Headers],[ID]:[BABIP+]], 0), FALSE), 0)</f>
        <v>174</v>
      </c>
      <c r="AP562" s="3">
        <f t="shared" si="121"/>
        <v>167</v>
      </c>
      <c r="AQ562" s="3">
        <v>4.8</v>
      </c>
      <c r="AR562" s="3">
        <f t="shared" si="122"/>
        <v>630</v>
      </c>
      <c r="AS562" s="3">
        <v>7.6</v>
      </c>
      <c r="AT562" s="3">
        <f t="shared" si="123"/>
        <v>235</v>
      </c>
      <c r="AU562" s="14">
        <v>-1.2</v>
      </c>
      <c r="AV562" s="3">
        <f t="shared" si="124"/>
        <v>1344</v>
      </c>
      <c r="AW562" s="3">
        <v>63</v>
      </c>
      <c r="AX562" s="3">
        <v>0</v>
      </c>
      <c r="AY562" s="3">
        <v>0</v>
      </c>
      <c r="AZ562" s="3">
        <v>0</v>
      </c>
      <c r="BA562" s="3">
        <v>-6</v>
      </c>
      <c r="BB562" s="3" t="s">
        <v>166</v>
      </c>
      <c r="BC562" s="13">
        <f t="shared" si="125"/>
        <v>238.60659589934835</v>
      </c>
    </row>
    <row r="563" spans="1:55" x14ac:dyDescent="0.45">
      <c r="A563" s="1">
        <f t="shared" si="112"/>
        <v>561</v>
      </c>
      <c r="B563" s="3" t="s">
        <v>199</v>
      </c>
      <c r="C563" s="3" t="str">
        <f t="shared" si="113"/>
        <v>Jason Giambi - 2002</v>
      </c>
      <c r="D563" s="3">
        <v>2002</v>
      </c>
      <c r="E563" s="3">
        <v>31</v>
      </c>
      <c r="F563" s="3" t="s">
        <v>42</v>
      </c>
      <c r="G563" s="3" t="s">
        <v>43</v>
      </c>
      <c r="H563" s="3">
        <v>155</v>
      </c>
      <c r="I563" s="3">
        <v>689</v>
      </c>
      <c r="J563" s="3">
        <v>560</v>
      </c>
      <c r="K563" s="3">
        <v>120</v>
      </c>
      <c r="L563" s="3">
        <v>176</v>
      </c>
      <c r="M563" s="3">
        <v>100</v>
      </c>
      <c r="N563" s="3">
        <v>34</v>
      </c>
      <c r="O563" s="3">
        <v>1</v>
      </c>
      <c r="P563" s="3">
        <v>41</v>
      </c>
      <c r="Q563" s="3">
        <f t="shared" si="114"/>
        <v>165</v>
      </c>
      <c r="R563" s="3">
        <v>122</v>
      </c>
      <c r="S563" s="3">
        <v>2</v>
      </c>
      <c r="T563" s="3">
        <v>2</v>
      </c>
      <c r="U563" s="3">
        <v>109</v>
      </c>
      <c r="V563" s="3">
        <v>112</v>
      </c>
      <c r="W563" s="3">
        <v>0.314</v>
      </c>
      <c r="X563" s="3">
        <f t="shared" si="115"/>
        <v>652</v>
      </c>
      <c r="Y563" s="3">
        <v>0.435</v>
      </c>
      <c r="Z563" s="3">
        <f t="shared" si="116"/>
        <v>238</v>
      </c>
      <c r="AA563" s="3">
        <v>0.59799999999999998</v>
      </c>
      <c r="AB563" s="3">
        <f t="shared" si="117"/>
        <v>271</v>
      </c>
      <c r="AC563" s="3">
        <v>1.034</v>
      </c>
      <c r="AD563" s="3">
        <f t="shared" si="118"/>
        <v>214</v>
      </c>
      <c r="AE563" s="3">
        <v>172</v>
      </c>
      <c r="AF563" s="3">
        <f t="shared" si="119"/>
        <v>240</v>
      </c>
      <c r="AG563" s="3">
        <v>335</v>
      </c>
      <c r="AH563" s="3">
        <v>18</v>
      </c>
      <c r="AI563" s="3">
        <v>15</v>
      </c>
      <c r="AJ563" s="3">
        <v>0</v>
      </c>
      <c r="AK563" s="3">
        <v>5</v>
      </c>
      <c r="AL563" s="3">
        <v>4</v>
      </c>
      <c r="AM563" s="3">
        <v>7.1</v>
      </c>
      <c r="AN563" s="3">
        <f t="shared" si="120"/>
        <v>561</v>
      </c>
      <c r="AO563" s="3">
        <f>_xlfn.IFNA(VLOOKUP(C563, 'FanGraphs Plus Stats 1-2000'!$D$2:$L$1048576, MATCH("wRC+", FanGraphs_Plus_Stats_1_1500[[#Headers],[ID]:[BABIP+]], 0), FALSE), 0)</f>
        <v>175</v>
      </c>
      <c r="AP563" s="3">
        <f t="shared" si="121"/>
        <v>151</v>
      </c>
      <c r="AQ563" s="3">
        <v>4.7</v>
      </c>
      <c r="AR563" s="3">
        <f t="shared" si="122"/>
        <v>677</v>
      </c>
      <c r="AS563" s="3">
        <v>7</v>
      </c>
      <c r="AT563" s="3">
        <f t="shared" si="123"/>
        <v>390</v>
      </c>
      <c r="AU563" s="14">
        <v>-0.9</v>
      </c>
      <c r="AV563" s="3">
        <f t="shared" si="124"/>
        <v>1291</v>
      </c>
      <c r="AW563" s="3">
        <v>62</v>
      </c>
      <c r="AX563" s="3">
        <v>-2</v>
      </c>
      <c r="AY563" s="3">
        <v>-2</v>
      </c>
      <c r="AZ563" s="3">
        <v>-4</v>
      </c>
      <c r="BA563" s="3">
        <v>1</v>
      </c>
      <c r="BB563" s="3" t="s">
        <v>511</v>
      </c>
      <c r="BC563" s="13">
        <f t="shared" si="125"/>
        <v>272.9294186169742</v>
      </c>
    </row>
    <row r="564" spans="1:55" x14ac:dyDescent="0.45">
      <c r="A564" s="1">
        <f t="shared" si="112"/>
        <v>561</v>
      </c>
      <c r="B564" s="3" t="s">
        <v>453</v>
      </c>
      <c r="C564" s="3" t="str">
        <f t="shared" si="113"/>
        <v>Juan Soto - 2021</v>
      </c>
      <c r="D564" s="3">
        <v>2021</v>
      </c>
      <c r="E564" s="3">
        <v>22</v>
      </c>
      <c r="F564" s="3" t="s">
        <v>143</v>
      </c>
      <c r="G564" s="3" t="s">
        <v>52</v>
      </c>
      <c r="H564" s="3">
        <v>151</v>
      </c>
      <c r="I564" s="3">
        <v>654</v>
      </c>
      <c r="J564" s="3">
        <v>502</v>
      </c>
      <c r="K564" s="3">
        <v>111</v>
      </c>
      <c r="L564" s="3">
        <v>157</v>
      </c>
      <c r="M564" s="3">
        <v>106</v>
      </c>
      <c r="N564" s="3">
        <v>20</v>
      </c>
      <c r="O564" s="3">
        <v>2</v>
      </c>
      <c r="P564" s="3">
        <v>29</v>
      </c>
      <c r="Q564" s="3">
        <f t="shared" si="114"/>
        <v>557</v>
      </c>
      <c r="R564" s="3">
        <v>95</v>
      </c>
      <c r="S564" s="3">
        <v>9</v>
      </c>
      <c r="T564" s="3">
        <v>7</v>
      </c>
      <c r="U564" s="3">
        <v>145</v>
      </c>
      <c r="V564" s="3">
        <v>93</v>
      </c>
      <c r="W564" s="3">
        <v>0.313</v>
      </c>
      <c r="X564" s="3">
        <f t="shared" si="115"/>
        <v>673</v>
      </c>
      <c r="Y564" s="3">
        <v>0.46500000000000002</v>
      </c>
      <c r="Z564" s="3">
        <f t="shared" si="116"/>
        <v>64</v>
      </c>
      <c r="AA564" s="3">
        <v>0.53400000000000003</v>
      </c>
      <c r="AB564" s="3">
        <f t="shared" si="117"/>
        <v>655</v>
      </c>
      <c r="AC564" s="3">
        <v>0.999</v>
      </c>
      <c r="AD564" s="3">
        <f t="shared" si="118"/>
        <v>335</v>
      </c>
      <c r="AE564" s="3">
        <v>175</v>
      </c>
      <c r="AF564" s="3">
        <f t="shared" si="119"/>
        <v>199</v>
      </c>
      <c r="AG564" s="3">
        <v>268</v>
      </c>
      <c r="AH564" s="3">
        <v>23</v>
      </c>
      <c r="AI564" s="3">
        <v>2</v>
      </c>
      <c r="AJ564" s="3">
        <v>0</v>
      </c>
      <c r="AK564" s="3">
        <v>5</v>
      </c>
      <c r="AL564" s="3">
        <v>23</v>
      </c>
      <c r="AM564" s="3">
        <v>7.1</v>
      </c>
      <c r="AN564" s="3">
        <f t="shared" si="120"/>
        <v>561</v>
      </c>
      <c r="AO564" s="3">
        <f>_xlfn.IFNA(VLOOKUP(C564, 'FanGraphs Plus Stats 1-2000'!$D$2:$L$1048576, MATCH("wRC+", FanGraphs_Plus_Stats_1_1500[[#Headers],[ID]:[BABIP+]], 0), FALSE), 0)</f>
        <v>164</v>
      </c>
      <c r="AP564" s="3">
        <f t="shared" si="121"/>
        <v>321</v>
      </c>
      <c r="AQ564" s="3">
        <v>5</v>
      </c>
      <c r="AR564" s="3">
        <f t="shared" si="122"/>
        <v>541</v>
      </c>
      <c r="AS564" s="3">
        <v>6.8</v>
      </c>
      <c r="AT564" s="3">
        <f t="shared" si="123"/>
        <v>451</v>
      </c>
      <c r="AU564" s="14">
        <v>-0.2</v>
      </c>
      <c r="AV564" s="3">
        <f t="shared" si="124"/>
        <v>1047</v>
      </c>
      <c r="AW564" s="3">
        <v>57</v>
      </c>
      <c r="AX564" s="3">
        <v>-1</v>
      </c>
      <c r="AY564" s="3">
        <v>-3</v>
      </c>
      <c r="AZ564" s="3">
        <v>-4</v>
      </c>
      <c r="BA564" s="3">
        <v>4</v>
      </c>
      <c r="BB564" s="3" t="s">
        <v>357</v>
      </c>
      <c r="BC564" s="13">
        <f t="shared" si="125"/>
        <v>329.69092273050148</v>
      </c>
    </row>
    <row r="565" spans="1:55" x14ac:dyDescent="0.45">
      <c r="A565" s="1">
        <f t="shared" si="112"/>
        <v>561</v>
      </c>
      <c r="B565" s="3" t="s">
        <v>187</v>
      </c>
      <c r="C565" s="3" t="str">
        <f t="shared" si="113"/>
        <v>Joe DiMaggio - 1940</v>
      </c>
      <c r="D565" s="3">
        <v>1940</v>
      </c>
      <c r="E565" s="3">
        <v>25</v>
      </c>
      <c r="F565" s="3" t="s">
        <v>42</v>
      </c>
      <c r="G565" s="3" t="s">
        <v>43</v>
      </c>
      <c r="H565" s="3">
        <v>132</v>
      </c>
      <c r="I565" s="3">
        <v>572</v>
      </c>
      <c r="J565" s="3">
        <v>508</v>
      </c>
      <c r="K565" s="3">
        <v>93</v>
      </c>
      <c r="L565" s="3">
        <v>179</v>
      </c>
      <c r="M565" s="3">
        <v>111</v>
      </c>
      <c r="N565" s="3">
        <v>28</v>
      </c>
      <c r="O565" s="3">
        <v>9</v>
      </c>
      <c r="P565" s="3">
        <v>31</v>
      </c>
      <c r="Q565" s="3">
        <f t="shared" si="114"/>
        <v>482</v>
      </c>
      <c r="R565" s="3">
        <v>133</v>
      </c>
      <c r="S565" s="3">
        <v>1</v>
      </c>
      <c r="T565" s="3">
        <v>2</v>
      </c>
      <c r="U565" s="3">
        <v>61</v>
      </c>
      <c r="V565" s="3">
        <v>30</v>
      </c>
      <c r="W565" s="3">
        <v>0.35199999999999998</v>
      </c>
      <c r="X565" s="3">
        <f t="shared" si="115"/>
        <v>178</v>
      </c>
      <c r="Y565" s="3">
        <v>0.42499999999999999</v>
      </c>
      <c r="Z565" s="3">
        <f t="shared" si="116"/>
        <v>318</v>
      </c>
      <c r="AA565" s="3">
        <v>0.626</v>
      </c>
      <c r="AB565" s="3">
        <f t="shared" si="117"/>
        <v>164</v>
      </c>
      <c r="AC565" s="3">
        <v>1.0509999999999999</v>
      </c>
      <c r="AD565" s="3">
        <f t="shared" si="118"/>
        <v>162</v>
      </c>
      <c r="AE565" s="3">
        <v>173</v>
      </c>
      <c r="AF565" s="3">
        <f t="shared" si="119"/>
        <v>228</v>
      </c>
      <c r="AG565" s="3">
        <v>318</v>
      </c>
      <c r="AH565" s="3">
        <v>16</v>
      </c>
      <c r="AI565" s="3">
        <v>3</v>
      </c>
      <c r="AJ565" s="3">
        <v>0</v>
      </c>
      <c r="AK565" s="2"/>
      <c r="AL565" s="3">
        <v>14</v>
      </c>
      <c r="AM565" s="3">
        <v>7.1</v>
      </c>
      <c r="AN565" s="3">
        <f t="shared" si="120"/>
        <v>561</v>
      </c>
      <c r="AO565" s="3">
        <f>_xlfn.IFNA(VLOOKUP(C565, 'FanGraphs Plus Stats 1-2000'!$D$2:$L$1048576, MATCH("wRC+", FanGraphs_Plus_Stats_1_1500[[#Headers],[ID]:[BABIP+]], 0), FALSE), 0)</f>
        <v>165</v>
      </c>
      <c r="AP565" s="3">
        <f t="shared" si="121"/>
        <v>302</v>
      </c>
      <c r="AQ565" s="3">
        <v>5.2</v>
      </c>
      <c r="AR565" s="3">
        <f t="shared" si="122"/>
        <v>456</v>
      </c>
      <c r="AS565" s="3">
        <v>6.7</v>
      </c>
      <c r="AT565" s="3">
        <f t="shared" si="123"/>
        <v>478</v>
      </c>
      <c r="AU565" s="14">
        <v>0.3</v>
      </c>
      <c r="AV565" s="3">
        <f t="shared" si="124"/>
        <v>828</v>
      </c>
      <c r="AW565" s="3">
        <v>53</v>
      </c>
      <c r="AX565" s="3">
        <v>-2</v>
      </c>
      <c r="AY565" s="3">
        <v>2</v>
      </c>
      <c r="AZ565" s="3">
        <v>0</v>
      </c>
      <c r="BA565" s="3">
        <v>4</v>
      </c>
      <c r="BB565" s="3" t="s">
        <v>68</v>
      </c>
      <c r="BC565" s="13">
        <f t="shared" si="125"/>
        <v>338.04009654684768</v>
      </c>
    </row>
    <row r="566" spans="1:55" x14ac:dyDescent="0.45">
      <c r="A566" s="1">
        <f t="shared" si="112"/>
        <v>561</v>
      </c>
      <c r="B566" s="3" t="s">
        <v>571</v>
      </c>
      <c r="C566" s="3" t="str">
        <f t="shared" si="113"/>
        <v>Albert Belle - 1998</v>
      </c>
      <c r="D566" s="3">
        <v>1998</v>
      </c>
      <c r="E566" s="3">
        <v>31</v>
      </c>
      <c r="F566" s="3" t="s">
        <v>182</v>
      </c>
      <c r="G566" s="3" t="s">
        <v>43</v>
      </c>
      <c r="H566" s="3">
        <v>163</v>
      </c>
      <c r="I566" s="3">
        <v>706</v>
      </c>
      <c r="J566" s="3">
        <v>609</v>
      </c>
      <c r="K566" s="3">
        <v>113</v>
      </c>
      <c r="L566" s="3">
        <v>200</v>
      </c>
      <c r="M566" s="3">
        <v>101</v>
      </c>
      <c r="N566" s="3">
        <v>48</v>
      </c>
      <c r="O566" s="3">
        <v>2</v>
      </c>
      <c r="P566" s="3">
        <v>49</v>
      </c>
      <c r="Q566" s="3">
        <f t="shared" si="114"/>
        <v>43</v>
      </c>
      <c r="R566" s="3">
        <v>152</v>
      </c>
      <c r="S566" s="3">
        <v>6</v>
      </c>
      <c r="T566" s="3">
        <v>4</v>
      </c>
      <c r="U566" s="3">
        <v>81</v>
      </c>
      <c r="V566" s="3">
        <v>84</v>
      </c>
      <c r="W566" s="3">
        <v>0.32800000000000001</v>
      </c>
      <c r="X566" s="3">
        <f t="shared" si="115"/>
        <v>412</v>
      </c>
      <c r="Y566" s="3">
        <v>0.39900000000000002</v>
      </c>
      <c r="Z566" s="3">
        <f t="shared" si="116"/>
        <v>627</v>
      </c>
      <c r="AA566" s="3">
        <v>0.65500000000000003</v>
      </c>
      <c r="AB566" s="3">
        <f t="shared" si="117"/>
        <v>84</v>
      </c>
      <c r="AC566" s="3">
        <v>1.0549999999999999</v>
      </c>
      <c r="AD566" s="3">
        <f t="shared" si="118"/>
        <v>160</v>
      </c>
      <c r="AE566" s="3">
        <v>172</v>
      </c>
      <c r="AF566" s="3">
        <f t="shared" si="119"/>
        <v>240</v>
      </c>
      <c r="AG566" s="3">
        <v>399</v>
      </c>
      <c r="AH566" s="3">
        <v>17</v>
      </c>
      <c r="AI566" s="3">
        <v>1</v>
      </c>
      <c r="AJ566" s="3">
        <v>0</v>
      </c>
      <c r="AK566" s="3">
        <v>15</v>
      </c>
      <c r="AL566" s="3">
        <v>10</v>
      </c>
      <c r="AM566" s="3">
        <v>7.1</v>
      </c>
      <c r="AN566" s="3">
        <f t="shared" si="120"/>
        <v>561</v>
      </c>
      <c r="AO566" s="3">
        <f>_xlfn.IFNA(VLOOKUP(C566, 'FanGraphs Plus Stats 1-2000'!$D$2:$L$1048576, MATCH("wRC+", FanGraphs_Plus_Stats_1_1500[[#Headers],[ID]:[BABIP+]], 0), FALSE), 0)</f>
        <v>165</v>
      </c>
      <c r="AP566" s="3">
        <f t="shared" si="121"/>
        <v>302</v>
      </c>
      <c r="AQ566" s="3">
        <v>4.5999999999999996</v>
      </c>
      <c r="AR566" s="3">
        <f t="shared" si="122"/>
        <v>732</v>
      </c>
      <c r="AS566" s="3">
        <v>7.4</v>
      </c>
      <c r="AT566" s="3">
        <f t="shared" si="123"/>
        <v>290</v>
      </c>
      <c r="AU566" s="14">
        <v>-0.8</v>
      </c>
      <c r="AV566" s="3">
        <f t="shared" si="124"/>
        <v>1268</v>
      </c>
      <c r="AW566" s="3">
        <v>60</v>
      </c>
      <c r="AX566" s="3">
        <v>-1</v>
      </c>
      <c r="AY566" s="3">
        <v>-1</v>
      </c>
      <c r="AZ566" s="3">
        <v>-2</v>
      </c>
      <c r="BA566" s="3">
        <v>-3</v>
      </c>
      <c r="BB566" s="3" t="s">
        <v>235</v>
      </c>
      <c r="BC566" s="13">
        <f t="shared" si="125"/>
        <v>343.86951965109546</v>
      </c>
    </row>
    <row r="567" spans="1:55" x14ac:dyDescent="0.45">
      <c r="A567" s="1">
        <f t="shared" si="112"/>
        <v>561</v>
      </c>
      <c r="B567" s="3" t="s">
        <v>576</v>
      </c>
      <c r="C567" s="3" t="str">
        <f t="shared" si="113"/>
        <v>Chris Davis - 2013</v>
      </c>
      <c r="D567" s="3">
        <v>2013</v>
      </c>
      <c r="E567" s="3">
        <v>27</v>
      </c>
      <c r="F567" s="3" t="s">
        <v>61</v>
      </c>
      <c r="G567" s="3" t="s">
        <v>43</v>
      </c>
      <c r="H567" s="3">
        <v>160</v>
      </c>
      <c r="I567" s="3">
        <v>673</v>
      </c>
      <c r="J567" s="3">
        <v>584</v>
      </c>
      <c r="K567" s="3">
        <v>103</v>
      </c>
      <c r="L567" s="3">
        <v>167</v>
      </c>
      <c r="M567" s="3">
        <v>71</v>
      </c>
      <c r="N567" s="3">
        <v>42</v>
      </c>
      <c r="O567" s="3">
        <v>1</v>
      </c>
      <c r="P567" s="3">
        <v>53</v>
      </c>
      <c r="Q567" s="3">
        <f t="shared" si="114"/>
        <v>25</v>
      </c>
      <c r="R567" s="3">
        <v>138</v>
      </c>
      <c r="S567" s="3">
        <v>4</v>
      </c>
      <c r="T567" s="3">
        <v>1</v>
      </c>
      <c r="U567" s="3">
        <v>72</v>
      </c>
      <c r="V567" s="3">
        <v>199</v>
      </c>
      <c r="W567" s="3">
        <v>0.28599999999999998</v>
      </c>
      <c r="X567" s="3">
        <f t="shared" si="115"/>
        <v>1124</v>
      </c>
      <c r="Y567" s="3">
        <v>0.37</v>
      </c>
      <c r="Z567" s="3">
        <f t="shared" si="116"/>
        <v>1052</v>
      </c>
      <c r="AA567" s="3">
        <v>0.63400000000000001</v>
      </c>
      <c r="AB567" s="3">
        <f t="shared" si="117"/>
        <v>132</v>
      </c>
      <c r="AC567" s="3">
        <v>1.004</v>
      </c>
      <c r="AD567" s="3">
        <f t="shared" si="118"/>
        <v>320</v>
      </c>
      <c r="AE567" s="3">
        <v>168</v>
      </c>
      <c r="AF567" s="3">
        <f t="shared" si="119"/>
        <v>309</v>
      </c>
      <c r="AG567" s="3">
        <v>370</v>
      </c>
      <c r="AH567" s="3">
        <v>4</v>
      </c>
      <c r="AI567" s="3">
        <v>10</v>
      </c>
      <c r="AJ567" s="3">
        <v>0</v>
      </c>
      <c r="AK567" s="3">
        <v>7</v>
      </c>
      <c r="AL567" s="3">
        <v>12</v>
      </c>
      <c r="AM567" s="3">
        <v>7.1</v>
      </c>
      <c r="AN567" s="3">
        <f t="shared" si="120"/>
        <v>561</v>
      </c>
      <c r="AO567" s="3">
        <f>_xlfn.IFNA(VLOOKUP(C567, 'FanGraphs Plus Stats 1-2000'!$D$2:$L$1048576, MATCH("wRC+", FanGraphs_Plus_Stats_1_1500[[#Headers],[ID]:[BABIP+]], 0), FALSE), 0)</f>
        <v>168</v>
      </c>
      <c r="AP567" s="3">
        <f t="shared" si="121"/>
        <v>250</v>
      </c>
      <c r="AQ567" s="3">
        <v>4.8</v>
      </c>
      <c r="AR567" s="3">
        <f t="shared" si="122"/>
        <v>630</v>
      </c>
      <c r="AS567" s="3">
        <v>7.1</v>
      </c>
      <c r="AT567" s="3">
        <f t="shared" si="123"/>
        <v>359</v>
      </c>
      <c r="AU567" s="14">
        <v>-1</v>
      </c>
      <c r="AV567" s="3">
        <f t="shared" si="124"/>
        <v>1311</v>
      </c>
      <c r="AW567" s="3">
        <v>52</v>
      </c>
      <c r="AX567" s="3">
        <v>1</v>
      </c>
      <c r="AY567" s="3">
        <v>0</v>
      </c>
      <c r="AZ567" s="3">
        <v>2</v>
      </c>
      <c r="BA567" s="3">
        <v>-2</v>
      </c>
      <c r="BB567" s="3" t="s">
        <v>392</v>
      </c>
      <c r="BC567" s="13">
        <f t="shared" si="125"/>
        <v>351.25332967128537</v>
      </c>
    </row>
    <row r="568" spans="1:55" x14ac:dyDescent="0.45">
      <c r="A568" s="1">
        <f t="shared" si="112"/>
        <v>561</v>
      </c>
      <c r="B568" s="3" t="s">
        <v>563</v>
      </c>
      <c r="C568" s="3" t="str">
        <f t="shared" si="113"/>
        <v>Heinie Zimmerman - 1912</v>
      </c>
      <c r="D568" s="3">
        <v>1912</v>
      </c>
      <c r="E568" s="3">
        <v>25</v>
      </c>
      <c r="F568" s="3" t="s">
        <v>88</v>
      </c>
      <c r="G568" s="3" t="s">
        <v>52</v>
      </c>
      <c r="H568" s="3">
        <v>145</v>
      </c>
      <c r="I568" s="3">
        <v>621</v>
      </c>
      <c r="J568" s="3">
        <v>557</v>
      </c>
      <c r="K568" s="3">
        <v>95</v>
      </c>
      <c r="L568" s="3">
        <v>207</v>
      </c>
      <c r="M568" s="3">
        <v>138</v>
      </c>
      <c r="N568" s="3">
        <v>41</v>
      </c>
      <c r="O568" s="3">
        <v>14</v>
      </c>
      <c r="P568" s="3">
        <v>14</v>
      </c>
      <c r="Q568" s="3">
        <f t="shared" si="114"/>
        <v>1034</v>
      </c>
      <c r="R568" s="3">
        <v>104</v>
      </c>
      <c r="S568" s="3">
        <v>23</v>
      </c>
      <c r="T568" s="2"/>
      <c r="U568" s="3">
        <v>38</v>
      </c>
      <c r="V568" s="3">
        <v>60</v>
      </c>
      <c r="W568" s="3">
        <v>0.372</v>
      </c>
      <c r="X568" s="3">
        <f t="shared" si="115"/>
        <v>72</v>
      </c>
      <c r="Y568" s="3">
        <v>0.41799999999999998</v>
      </c>
      <c r="Z568" s="3">
        <f t="shared" si="116"/>
        <v>396</v>
      </c>
      <c r="AA568" s="3">
        <v>0.57099999999999995</v>
      </c>
      <c r="AB568" s="3">
        <f t="shared" si="117"/>
        <v>407</v>
      </c>
      <c r="AC568" s="3">
        <v>0.98899999999999999</v>
      </c>
      <c r="AD568" s="3">
        <f t="shared" si="118"/>
        <v>370</v>
      </c>
      <c r="AE568" s="3">
        <v>170</v>
      </c>
      <c r="AF568" s="3">
        <f t="shared" si="119"/>
        <v>276</v>
      </c>
      <c r="AG568" s="3">
        <v>318</v>
      </c>
      <c r="AH568" s="2"/>
      <c r="AI568" s="3">
        <v>6</v>
      </c>
      <c r="AJ568" s="3">
        <v>18</v>
      </c>
      <c r="AK568" s="2"/>
      <c r="AL568" s="2"/>
      <c r="AM568" s="3">
        <v>7.1</v>
      </c>
      <c r="AN568" s="3">
        <f t="shared" si="120"/>
        <v>561</v>
      </c>
      <c r="AO568" s="3">
        <f>_xlfn.IFNA(VLOOKUP(C568, 'FanGraphs Plus Stats 1-2000'!$D$2:$L$1048576, MATCH("wRC+", FanGraphs_Plus_Stats_1_1500[[#Headers],[ID]:[BABIP+]], 0), FALSE), 0)</f>
        <v>162</v>
      </c>
      <c r="AP568" s="3">
        <f t="shared" si="121"/>
        <v>362</v>
      </c>
      <c r="AQ568" s="3">
        <v>5.0999999999999996</v>
      </c>
      <c r="AR568" s="3">
        <f t="shared" si="122"/>
        <v>503</v>
      </c>
      <c r="AS568" s="3">
        <v>7.2</v>
      </c>
      <c r="AT568" s="3">
        <f t="shared" si="123"/>
        <v>332</v>
      </c>
      <c r="AU568" s="14">
        <v>0.3</v>
      </c>
      <c r="AV568" s="3">
        <f t="shared" si="124"/>
        <v>828</v>
      </c>
      <c r="AW568" s="3">
        <v>51</v>
      </c>
      <c r="AX568" s="3">
        <v>0</v>
      </c>
      <c r="AY568" s="3">
        <v>-1</v>
      </c>
      <c r="AZ568" s="3">
        <v>-1</v>
      </c>
      <c r="BA568" s="3">
        <v>0</v>
      </c>
      <c r="BB568" s="3" t="s">
        <v>211</v>
      </c>
      <c r="BC568" s="13">
        <f t="shared" si="125"/>
        <v>382.70150602577223</v>
      </c>
    </row>
    <row r="569" spans="1:55" x14ac:dyDescent="0.45">
      <c r="A569" s="1">
        <f t="shared" si="112"/>
        <v>561</v>
      </c>
      <c r="B569" s="3" t="s">
        <v>422</v>
      </c>
      <c r="C569" s="3" t="str">
        <f t="shared" si="113"/>
        <v>Miguel Cabrera - 2012</v>
      </c>
      <c r="D569" s="3">
        <v>2012</v>
      </c>
      <c r="E569" s="3">
        <v>29</v>
      </c>
      <c r="F569" s="3" t="s">
        <v>70</v>
      </c>
      <c r="G569" s="3" t="s">
        <v>43</v>
      </c>
      <c r="H569" s="3">
        <v>161</v>
      </c>
      <c r="I569" s="3">
        <v>697</v>
      </c>
      <c r="J569" s="3">
        <v>622</v>
      </c>
      <c r="K569" s="3">
        <v>109</v>
      </c>
      <c r="L569" s="3">
        <v>205</v>
      </c>
      <c r="M569" s="3">
        <v>121</v>
      </c>
      <c r="N569" s="3">
        <v>40</v>
      </c>
      <c r="O569" s="3">
        <v>0</v>
      </c>
      <c r="P569" s="3">
        <v>44</v>
      </c>
      <c r="Q569" s="3">
        <f t="shared" si="114"/>
        <v>105</v>
      </c>
      <c r="R569" s="3">
        <v>139</v>
      </c>
      <c r="S569" s="3">
        <v>4</v>
      </c>
      <c r="T569" s="3">
        <v>1</v>
      </c>
      <c r="U569" s="3">
        <v>66</v>
      </c>
      <c r="V569" s="3">
        <v>98</v>
      </c>
      <c r="W569" s="3">
        <v>0.33</v>
      </c>
      <c r="X569" s="3">
        <f t="shared" si="115"/>
        <v>381</v>
      </c>
      <c r="Y569" s="3">
        <v>0.39300000000000002</v>
      </c>
      <c r="Z569" s="3">
        <f t="shared" si="116"/>
        <v>709</v>
      </c>
      <c r="AA569" s="3">
        <v>0.60599999999999998</v>
      </c>
      <c r="AB569" s="3">
        <f t="shared" si="117"/>
        <v>237</v>
      </c>
      <c r="AC569" s="3">
        <v>0.999</v>
      </c>
      <c r="AD569" s="3">
        <f t="shared" si="118"/>
        <v>335</v>
      </c>
      <c r="AE569" s="3">
        <v>164</v>
      </c>
      <c r="AF569" s="3">
        <f t="shared" si="119"/>
        <v>380</v>
      </c>
      <c r="AG569" s="3">
        <v>377</v>
      </c>
      <c r="AH569" s="3">
        <v>28</v>
      </c>
      <c r="AI569" s="3">
        <v>3</v>
      </c>
      <c r="AJ569" s="3">
        <v>0</v>
      </c>
      <c r="AK569" s="3">
        <v>6</v>
      </c>
      <c r="AL569" s="3">
        <v>17</v>
      </c>
      <c r="AM569" s="3">
        <v>7.1</v>
      </c>
      <c r="AN569" s="3">
        <f t="shared" si="120"/>
        <v>561</v>
      </c>
      <c r="AO569" s="3">
        <f>_xlfn.IFNA(VLOOKUP(C569, 'FanGraphs Plus Stats 1-2000'!$D$2:$L$1048576, MATCH("wRC+", FanGraphs_Plus_Stats_1_1500[[#Headers],[ID]:[BABIP+]], 0), FALSE), 0)</f>
        <v>166</v>
      </c>
      <c r="AP569" s="3">
        <f t="shared" si="121"/>
        <v>282</v>
      </c>
      <c r="AQ569" s="3">
        <v>4.5999999999999996</v>
      </c>
      <c r="AR569" s="3">
        <f t="shared" si="122"/>
        <v>732</v>
      </c>
      <c r="AS569" s="3">
        <v>7.7</v>
      </c>
      <c r="AT569" s="3">
        <f t="shared" si="123"/>
        <v>221</v>
      </c>
      <c r="AU569" s="14">
        <v>-0.2</v>
      </c>
      <c r="AV569" s="3">
        <f t="shared" si="124"/>
        <v>1047</v>
      </c>
      <c r="AW569" s="3">
        <v>52</v>
      </c>
      <c r="AX569" s="3">
        <v>-5</v>
      </c>
      <c r="AY569" s="3">
        <v>0</v>
      </c>
      <c r="AZ569" s="3">
        <v>-4</v>
      </c>
      <c r="BA569" s="3">
        <v>-4</v>
      </c>
      <c r="BB569" s="3" t="s">
        <v>553</v>
      </c>
      <c r="BC569" s="13">
        <f t="shared" si="125"/>
        <v>391.74054398378905</v>
      </c>
    </row>
    <row r="570" spans="1:55" x14ac:dyDescent="0.45">
      <c r="A570" s="1">
        <f t="shared" si="112"/>
        <v>561</v>
      </c>
      <c r="B570" s="3" t="s">
        <v>86</v>
      </c>
      <c r="C570" s="3" t="str">
        <f t="shared" si="113"/>
        <v>Ted Williams - 1951</v>
      </c>
      <c r="D570" s="3">
        <v>1951</v>
      </c>
      <c r="E570" s="3">
        <v>32</v>
      </c>
      <c r="F570" s="3" t="s">
        <v>48</v>
      </c>
      <c r="G570" s="3" t="s">
        <v>43</v>
      </c>
      <c r="H570" s="3">
        <v>148</v>
      </c>
      <c r="I570" s="3">
        <v>675</v>
      </c>
      <c r="J570" s="3">
        <v>531</v>
      </c>
      <c r="K570" s="3">
        <v>109</v>
      </c>
      <c r="L570" s="3">
        <v>169</v>
      </c>
      <c r="M570" s="3">
        <v>107</v>
      </c>
      <c r="N570" s="3">
        <v>28</v>
      </c>
      <c r="O570" s="3">
        <v>4</v>
      </c>
      <c r="P570" s="3">
        <v>30</v>
      </c>
      <c r="Q570" s="3">
        <f t="shared" si="114"/>
        <v>517</v>
      </c>
      <c r="R570" s="3">
        <v>126</v>
      </c>
      <c r="S570" s="3">
        <v>1</v>
      </c>
      <c r="T570" s="3">
        <v>1</v>
      </c>
      <c r="U570" s="3">
        <v>144</v>
      </c>
      <c r="V570" s="3">
        <v>45</v>
      </c>
      <c r="W570" s="3">
        <v>0.318</v>
      </c>
      <c r="X570" s="3">
        <f t="shared" si="115"/>
        <v>572</v>
      </c>
      <c r="Y570" s="3">
        <v>0.46400000000000002</v>
      </c>
      <c r="Z570" s="3">
        <f t="shared" si="116"/>
        <v>69</v>
      </c>
      <c r="AA570" s="3">
        <v>0.55600000000000005</v>
      </c>
      <c r="AB570" s="3">
        <f t="shared" si="117"/>
        <v>495</v>
      </c>
      <c r="AC570" s="3">
        <v>1.0189999999999999</v>
      </c>
      <c r="AD570" s="3">
        <f t="shared" si="118"/>
        <v>273</v>
      </c>
      <c r="AE570" s="3">
        <v>164</v>
      </c>
      <c r="AF570" s="3">
        <f t="shared" si="119"/>
        <v>380</v>
      </c>
      <c r="AG570" s="3">
        <v>295</v>
      </c>
      <c r="AH570" s="3">
        <v>10</v>
      </c>
      <c r="AI570" s="3">
        <v>0</v>
      </c>
      <c r="AJ570" s="3">
        <v>0</v>
      </c>
      <c r="AK570" s="2"/>
      <c r="AL570" s="3">
        <v>9</v>
      </c>
      <c r="AM570" s="3">
        <v>7.1</v>
      </c>
      <c r="AN570" s="3">
        <f t="shared" si="120"/>
        <v>561</v>
      </c>
      <c r="AO570" s="3">
        <f>_xlfn.IFNA(VLOOKUP(C570, 'FanGraphs Plus Stats 1-2000'!$D$2:$L$1048576, MATCH("wRC+", FanGraphs_Plus_Stats_1_1500[[#Headers],[ID]:[BABIP+]], 0), FALSE), 0)</f>
        <v>166</v>
      </c>
      <c r="AP570" s="3">
        <f t="shared" si="121"/>
        <v>282</v>
      </c>
      <c r="AQ570" s="3">
        <v>5.2</v>
      </c>
      <c r="AR570" s="3">
        <f t="shared" si="122"/>
        <v>456</v>
      </c>
      <c r="AS570" s="3">
        <v>7</v>
      </c>
      <c r="AT570" s="3">
        <f t="shared" si="123"/>
        <v>390</v>
      </c>
      <c r="AU570" s="14">
        <v>-0.7</v>
      </c>
      <c r="AV570" s="3">
        <f t="shared" si="124"/>
        <v>1242</v>
      </c>
      <c r="AW570" s="3">
        <v>55</v>
      </c>
      <c r="AX570" s="3">
        <v>4</v>
      </c>
      <c r="AY570" s="3">
        <v>1</v>
      </c>
      <c r="AZ570" s="3">
        <v>5</v>
      </c>
      <c r="BA570" s="3">
        <v>0</v>
      </c>
      <c r="BB570" s="3" t="s">
        <v>130</v>
      </c>
      <c r="BC570" s="13">
        <f t="shared" si="125"/>
        <v>391.74054398378905</v>
      </c>
    </row>
    <row r="571" spans="1:55" x14ac:dyDescent="0.45">
      <c r="A571" s="1">
        <f t="shared" si="112"/>
        <v>561</v>
      </c>
      <c r="B571" s="3" t="s">
        <v>161</v>
      </c>
      <c r="C571" s="3" t="str">
        <f t="shared" si="113"/>
        <v>Joe Jackson - 1916</v>
      </c>
      <c r="D571" s="3">
        <v>1916</v>
      </c>
      <c r="E571" s="3">
        <v>28</v>
      </c>
      <c r="F571" s="3" t="s">
        <v>182</v>
      </c>
      <c r="G571" s="3" t="s">
        <v>43</v>
      </c>
      <c r="H571" s="3">
        <v>155</v>
      </c>
      <c r="I571" s="3">
        <v>659</v>
      </c>
      <c r="J571" s="3">
        <v>592</v>
      </c>
      <c r="K571" s="3">
        <v>91</v>
      </c>
      <c r="L571" s="3">
        <v>202</v>
      </c>
      <c r="M571" s="3">
        <v>138</v>
      </c>
      <c r="N571" s="3">
        <v>40</v>
      </c>
      <c r="O571" s="3">
        <v>21</v>
      </c>
      <c r="P571" s="3">
        <v>3</v>
      </c>
      <c r="Q571" s="3">
        <f t="shared" si="114"/>
        <v>1323</v>
      </c>
      <c r="R571" s="3">
        <v>78</v>
      </c>
      <c r="S571" s="3">
        <v>24</v>
      </c>
      <c r="T571" s="3">
        <v>14</v>
      </c>
      <c r="U571" s="3">
        <v>46</v>
      </c>
      <c r="V571" s="3">
        <v>25</v>
      </c>
      <c r="W571" s="3">
        <v>0.34100000000000003</v>
      </c>
      <c r="X571" s="3">
        <f t="shared" si="115"/>
        <v>262</v>
      </c>
      <c r="Y571" s="3">
        <v>0.39300000000000002</v>
      </c>
      <c r="Z571" s="3">
        <f t="shared" si="116"/>
        <v>709</v>
      </c>
      <c r="AA571" s="3">
        <v>0.495</v>
      </c>
      <c r="AB571" s="3">
        <f t="shared" si="117"/>
        <v>940</v>
      </c>
      <c r="AC571" s="3">
        <v>0.88800000000000001</v>
      </c>
      <c r="AD571" s="3">
        <f t="shared" si="118"/>
        <v>871</v>
      </c>
      <c r="AE571" s="3">
        <v>166</v>
      </c>
      <c r="AF571" s="3">
        <f t="shared" si="119"/>
        <v>341</v>
      </c>
      <c r="AG571" s="3">
        <v>293</v>
      </c>
      <c r="AH571" s="2"/>
      <c r="AI571" s="3">
        <v>5</v>
      </c>
      <c r="AJ571" s="3">
        <v>16</v>
      </c>
      <c r="AK571" s="2"/>
      <c r="AL571" s="2"/>
      <c r="AM571" s="3">
        <v>7.1</v>
      </c>
      <c r="AN571" s="3">
        <f t="shared" si="120"/>
        <v>561</v>
      </c>
      <c r="AO571" s="3">
        <f>_xlfn.IFNA(VLOOKUP(C571, 'FanGraphs Plus Stats 1-2000'!$D$2:$L$1048576, MATCH("wRC+", FanGraphs_Plus_Stats_1_1500[[#Headers],[ID]:[BABIP+]], 0), FALSE), 0)</f>
        <v>161</v>
      </c>
      <c r="AP571" s="3">
        <f t="shared" si="121"/>
        <v>381</v>
      </c>
      <c r="AQ571" s="3">
        <v>4.5</v>
      </c>
      <c r="AR571" s="3">
        <f t="shared" si="122"/>
        <v>780</v>
      </c>
      <c r="AS571" s="3">
        <v>6.8</v>
      </c>
      <c r="AT571" s="3">
        <f t="shared" si="123"/>
        <v>451</v>
      </c>
      <c r="AU571" s="14">
        <v>-0.7</v>
      </c>
      <c r="AV571" s="3">
        <f t="shared" si="124"/>
        <v>1242</v>
      </c>
      <c r="AW571" s="3">
        <v>43</v>
      </c>
      <c r="AX571" s="3">
        <v>0</v>
      </c>
      <c r="AY571" s="3">
        <v>1</v>
      </c>
      <c r="AZ571" s="3">
        <v>1</v>
      </c>
      <c r="BA571" s="3">
        <v>3</v>
      </c>
      <c r="BB571" s="3" t="s">
        <v>469</v>
      </c>
      <c r="BC571" s="13">
        <f t="shared" si="125"/>
        <v>417.71564224221748</v>
      </c>
    </row>
    <row r="572" spans="1:55" x14ac:dyDescent="0.45">
      <c r="A572" s="1">
        <f t="shared" si="112"/>
        <v>561</v>
      </c>
      <c r="B572" s="3" t="s">
        <v>471</v>
      </c>
      <c r="C572" s="3" t="str">
        <f t="shared" si="113"/>
        <v>Vladimir Guerrero - 2002</v>
      </c>
      <c r="D572" s="3">
        <v>2002</v>
      </c>
      <c r="E572" s="3">
        <v>27</v>
      </c>
      <c r="F572" s="3" t="s">
        <v>258</v>
      </c>
      <c r="G572" s="3" t="s">
        <v>52</v>
      </c>
      <c r="H572" s="3">
        <v>161</v>
      </c>
      <c r="I572" s="3">
        <v>709</v>
      </c>
      <c r="J572" s="3">
        <v>614</v>
      </c>
      <c r="K572" s="3">
        <v>106</v>
      </c>
      <c r="L572" s="3">
        <v>206</v>
      </c>
      <c r="M572" s="3">
        <v>128</v>
      </c>
      <c r="N572" s="3">
        <v>37</v>
      </c>
      <c r="O572" s="3">
        <v>2</v>
      </c>
      <c r="P572" s="3">
        <v>39</v>
      </c>
      <c r="Q572" s="3">
        <f t="shared" si="114"/>
        <v>217</v>
      </c>
      <c r="R572" s="3">
        <v>111</v>
      </c>
      <c r="S572" s="3">
        <v>40</v>
      </c>
      <c r="T572" s="3">
        <v>20</v>
      </c>
      <c r="U572" s="3">
        <v>84</v>
      </c>
      <c r="V572" s="3">
        <v>70</v>
      </c>
      <c r="W572" s="3">
        <v>0.33600000000000002</v>
      </c>
      <c r="X572" s="3">
        <f t="shared" si="115"/>
        <v>309</v>
      </c>
      <c r="Y572" s="3">
        <v>0.41699999999999998</v>
      </c>
      <c r="Z572" s="3">
        <f t="shared" si="116"/>
        <v>408</v>
      </c>
      <c r="AA572" s="3">
        <v>0.59299999999999997</v>
      </c>
      <c r="AB572" s="3">
        <f t="shared" si="117"/>
        <v>301</v>
      </c>
      <c r="AC572" s="3">
        <v>1.01</v>
      </c>
      <c r="AD572" s="3">
        <f t="shared" si="118"/>
        <v>300</v>
      </c>
      <c r="AE572" s="3">
        <v>160</v>
      </c>
      <c r="AF572" s="3">
        <f t="shared" si="119"/>
        <v>455</v>
      </c>
      <c r="AG572" s="3">
        <v>364</v>
      </c>
      <c r="AH572" s="3">
        <v>20</v>
      </c>
      <c r="AI572" s="3">
        <v>6</v>
      </c>
      <c r="AJ572" s="3">
        <v>0</v>
      </c>
      <c r="AK572" s="3">
        <v>5</v>
      </c>
      <c r="AL572" s="3">
        <v>32</v>
      </c>
      <c r="AM572" s="3">
        <v>7.1</v>
      </c>
      <c r="AN572" s="3">
        <f t="shared" si="120"/>
        <v>561</v>
      </c>
      <c r="AO572" s="3">
        <f>_xlfn.IFNA(VLOOKUP(C572, 'FanGraphs Plus Stats 1-2000'!$D$2:$L$1048576, MATCH("wRC+", FanGraphs_Plus_Stats_1_1500[[#Headers],[ID]:[BABIP+]], 0), FALSE), 0)</f>
        <v>155</v>
      </c>
      <c r="AP572" s="3">
        <f t="shared" si="121"/>
        <v>509</v>
      </c>
      <c r="AQ572" s="3">
        <v>5</v>
      </c>
      <c r="AR572" s="3">
        <f t="shared" si="122"/>
        <v>541</v>
      </c>
      <c r="AS572" s="3">
        <v>6.7</v>
      </c>
      <c r="AT572" s="3">
        <f t="shared" si="123"/>
        <v>478</v>
      </c>
      <c r="AU572" s="14">
        <v>-0.3</v>
      </c>
      <c r="AV572" s="3">
        <f t="shared" si="124"/>
        <v>1091</v>
      </c>
      <c r="AW572" s="3">
        <v>50</v>
      </c>
      <c r="AX572" s="3">
        <v>-1</v>
      </c>
      <c r="AY572" s="3">
        <v>3</v>
      </c>
      <c r="AZ572" s="3">
        <v>2</v>
      </c>
      <c r="BA572" s="3">
        <v>4</v>
      </c>
      <c r="BB572" s="3" t="s">
        <v>113</v>
      </c>
      <c r="BC572" s="13">
        <f t="shared" si="125"/>
        <v>506.48199761450246</v>
      </c>
    </row>
    <row r="573" spans="1:55" x14ac:dyDescent="0.45">
      <c r="A573" s="1">
        <f t="shared" si="112"/>
        <v>561</v>
      </c>
      <c r="B573" s="3" t="s">
        <v>543</v>
      </c>
      <c r="C573" s="3" t="str">
        <f t="shared" si="113"/>
        <v>Paul Waner - 1927</v>
      </c>
      <c r="D573" s="3">
        <v>1927</v>
      </c>
      <c r="E573" s="3">
        <v>24</v>
      </c>
      <c r="F573" s="3" t="s">
        <v>64</v>
      </c>
      <c r="G573" s="3" t="s">
        <v>52</v>
      </c>
      <c r="H573" s="3">
        <v>155</v>
      </c>
      <c r="I573" s="3">
        <v>709</v>
      </c>
      <c r="J573" s="3">
        <v>623</v>
      </c>
      <c r="K573" s="3">
        <v>114</v>
      </c>
      <c r="L573" s="3">
        <v>237</v>
      </c>
      <c r="M573" s="3">
        <v>168</v>
      </c>
      <c r="N573" s="3">
        <v>42</v>
      </c>
      <c r="O573" s="3">
        <v>18</v>
      </c>
      <c r="P573" s="3">
        <v>9</v>
      </c>
      <c r="Q573" s="3">
        <f t="shared" si="114"/>
        <v>1158</v>
      </c>
      <c r="R573" s="3">
        <v>131</v>
      </c>
      <c r="S573" s="3">
        <v>5</v>
      </c>
      <c r="T573" s="3">
        <v>6</v>
      </c>
      <c r="U573" s="3">
        <v>60</v>
      </c>
      <c r="V573" s="3">
        <v>14</v>
      </c>
      <c r="W573" s="3">
        <v>0.38</v>
      </c>
      <c r="X573" s="3">
        <f t="shared" si="115"/>
        <v>47</v>
      </c>
      <c r="Y573" s="3">
        <v>0.437</v>
      </c>
      <c r="Z573" s="3">
        <f t="shared" si="116"/>
        <v>222</v>
      </c>
      <c r="AA573" s="3">
        <v>0.54900000000000004</v>
      </c>
      <c r="AB573" s="3">
        <f t="shared" si="117"/>
        <v>542</v>
      </c>
      <c r="AC573" s="3">
        <v>0.98599999999999999</v>
      </c>
      <c r="AD573" s="3">
        <f t="shared" si="118"/>
        <v>382</v>
      </c>
      <c r="AE573" s="3">
        <v>155</v>
      </c>
      <c r="AF573" s="3">
        <f t="shared" si="119"/>
        <v>576</v>
      </c>
      <c r="AG573" s="3">
        <v>342</v>
      </c>
      <c r="AH573" s="2"/>
      <c r="AI573" s="3">
        <v>3</v>
      </c>
      <c r="AJ573" s="3">
        <v>23</v>
      </c>
      <c r="AK573" s="2"/>
      <c r="AL573" s="3">
        <v>2</v>
      </c>
      <c r="AM573" s="3">
        <v>7.1</v>
      </c>
      <c r="AN573" s="3">
        <f t="shared" si="120"/>
        <v>561</v>
      </c>
      <c r="AO573" s="3">
        <f>_xlfn.IFNA(VLOOKUP(C573, 'FanGraphs Plus Stats 1-2000'!$D$2:$L$1048576, MATCH("wRC+", FanGraphs_Plus_Stats_1_1500[[#Headers],[ID]:[BABIP+]], 0), FALSE), 0)</f>
        <v>158</v>
      </c>
      <c r="AP573" s="3">
        <f t="shared" si="121"/>
        <v>436</v>
      </c>
      <c r="AQ573" s="3">
        <v>4.8</v>
      </c>
      <c r="AR573" s="3">
        <f t="shared" si="122"/>
        <v>630</v>
      </c>
      <c r="AS573" s="3">
        <v>6.6</v>
      </c>
      <c r="AT573" s="3">
        <f t="shared" si="123"/>
        <v>519</v>
      </c>
      <c r="AU573" s="14">
        <v>-0.3</v>
      </c>
      <c r="AV573" s="3">
        <f t="shared" si="124"/>
        <v>1091</v>
      </c>
      <c r="AW573" s="3">
        <v>52</v>
      </c>
      <c r="AX573" s="3">
        <v>0</v>
      </c>
      <c r="AY573" s="3">
        <v>0</v>
      </c>
      <c r="AZ573" s="3">
        <v>0</v>
      </c>
      <c r="BA573" s="3">
        <v>5</v>
      </c>
      <c r="BB573" s="3" t="s">
        <v>574</v>
      </c>
      <c r="BC573" s="13">
        <f t="shared" si="125"/>
        <v>520.34407208792925</v>
      </c>
    </row>
    <row r="574" spans="1:55" x14ac:dyDescent="0.45">
      <c r="A574" s="1">
        <f t="shared" si="112"/>
        <v>561</v>
      </c>
      <c r="B574" s="3" t="s">
        <v>567</v>
      </c>
      <c r="C574" s="3" t="str">
        <f t="shared" si="113"/>
        <v>Anthony Rendon - 2019</v>
      </c>
      <c r="D574" s="3">
        <v>2019</v>
      </c>
      <c r="E574" s="3">
        <v>29</v>
      </c>
      <c r="F574" s="3" t="s">
        <v>143</v>
      </c>
      <c r="G574" s="3" t="s">
        <v>52</v>
      </c>
      <c r="H574" s="3">
        <v>146</v>
      </c>
      <c r="I574" s="3">
        <v>646</v>
      </c>
      <c r="J574" s="3">
        <v>545</v>
      </c>
      <c r="K574" s="3">
        <v>117</v>
      </c>
      <c r="L574" s="3">
        <v>174</v>
      </c>
      <c r="M574" s="3">
        <v>93</v>
      </c>
      <c r="N574" s="3">
        <v>44</v>
      </c>
      <c r="O574" s="3">
        <v>3</v>
      </c>
      <c r="P574" s="3">
        <v>34</v>
      </c>
      <c r="Q574" s="3">
        <f t="shared" si="114"/>
        <v>370</v>
      </c>
      <c r="R574" s="3">
        <v>126</v>
      </c>
      <c r="S574" s="3">
        <v>5</v>
      </c>
      <c r="T574" s="3">
        <v>1</v>
      </c>
      <c r="U574" s="3">
        <v>80</v>
      </c>
      <c r="V574" s="3">
        <v>86</v>
      </c>
      <c r="W574" s="3">
        <v>0.31900000000000001</v>
      </c>
      <c r="X574" s="3">
        <f t="shared" si="115"/>
        <v>552</v>
      </c>
      <c r="Y574" s="3">
        <v>0.41199999999999998</v>
      </c>
      <c r="Z574" s="3">
        <f t="shared" si="116"/>
        <v>461</v>
      </c>
      <c r="AA574" s="3">
        <v>0.59799999999999998</v>
      </c>
      <c r="AB574" s="3">
        <f t="shared" si="117"/>
        <v>271</v>
      </c>
      <c r="AC574" s="3">
        <v>1.01</v>
      </c>
      <c r="AD574" s="3">
        <f t="shared" si="118"/>
        <v>300</v>
      </c>
      <c r="AE574" s="3">
        <v>157</v>
      </c>
      <c r="AF574" s="3">
        <f t="shared" si="119"/>
        <v>518</v>
      </c>
      <c r="AG574" s="3">
        <v>326</v>
      </c>
      <c r="AH574" s="3">
        <v>13</v>
      </c>
      <c r="AI574" s="3">
        <v>12</v>
      </c>
      <c r="AJ574" s="3">
        <v>0</v>
      </c>
      <c r="AK574" s="3">
        <v>9</v>
      </c>
      <c r="AL574" s="3">
        <v>8</v>
      </c>
      <c r="AM574" s="3">
        <v>7.1</v>
      </c>
      <c r="AN574" s="3">
        <f t="shared" si="120"/>
        <v>561</v>
      </c>
      <c r="AO574" s="3">
        <f>_xlfn.IFNA(VLOOKUP(C574, 'FanGraphs Plus Stats 1-2000'!$D$2:$L$1048576, MATCH("wRC+", FanGraphs_Plus_Stats_1_1500[[#Headers],[ID]:[BABIP+]], 0), FALSE), 0)</f>
        <v>155</v>
      </c>
      <c r="AP574" s="3">
        <f t="shared" si="121"/>
        <v>509</v>
      </c>
      <c r="AQ574" s="3">
        <v>5.0999999999999996</v>
      </c>
      <c r="AR574" s="3">
        <f t="shared" si="122"/>
        <v>503</v>
      </c>
      <c r="AS574" s="3">
        <v>6.7</v>
      </c>
      <c r="AT574" s="3">
        <f t="shared" si="123"/>
        <v>478</v>
      </c>
      <c r="AU574" s="14">
        <v>0.8</v>
      </c>
      <c r="AV574" s="3">
        <f t="shared" si="124"/>
        <v>639</v>
      </c>
      <c r="AW574" s="3">
        <v>46</v>
      </c>
      <c r="AX574" s="3">
        <v>-1</v>
      </c>
      <c r="AY574" s="3">
        <v>1</v>
      </c>
      <c r="AZ574" s="3">
        <v>0</v>
      </c>
      <c r="BA574" s="3">
        <v>6</v>
      </c>
      <c r="BB574" s="3" t="s">
        <v>568</v>
      </c>
      <c r="BC574" s="13">
        <f t="shared" si="125"/>
        <v>528.85522700480146</v>
      </c>
    </row>
    <row r="575" spans="1:55" x14ac:dyDescent="0.45">
      <c r="A575" s="1">
        <f t="shared" si="112"/>
        <v>561</v>
      </c>
      <c r="B575" s="3" t="s">
        <v>278</v>
      </c>
      <c r="C575" s="3" t="str">
        <f t="shared" si="113"/>
        <v>Joe Medwick - 1936</v>
      </c>
      <c r="D575" s="3">
        <v>1936</v>
      </c>
      <c r="E575" s="3">
        <v>24</v>
      </c>
      <c r="F575" s="3" t="s">
        <v>51</v>
      </c>
      <c r="G575" s="3" t="s">
        <v>52</v>
      </c>
      <c r="H575" s="3">
        <v>155</v>
      </c>
      <c r="I575" s="3">
        <v>677</v>
      </c>
      <c r="J575" s="3">
        <v>636</v>
      </c>
      <c r="K575" s="3">
        <v>115</v>
      </c>
      <c r="L575" s="3">
        <v>223</v>
      </c>
      <c r="M575" s="3">
        <v>128</v>
      </c>
      <c r="N575" s="3">
        <v>64</v>
      </c>
      <c r="O575" s="3">
        <v>13</v>
      </c>
      <c r="P575" s="3">
        <v>18</v>
      </c>
      <c r="Q575" s="3">
        <f t="shared" si="114"/>
        <v>944</v>
      </c>
      <c r="R575" s="3">
        <v>138</v>
      </c>
      <c r="S575" s="3">
        <v>3</v>
      </c>
      <c r="T575" s="3">
        <v>1</v>
      </c>
      <c r="U575" s="3">
        <v>34</v>
      </c>
      <c r="V575" s="3">
        <v>33</v>
      </c>
      <c r="W575" s="3">
        <v>0.35099999999999998</v>
      </c>
      <c r="X575" s="3">
        <f t="shared" si="115"/>
        <v>185</v>
      </c>
      <c r="Y575" s="3">
        <v>0.38700000000000001</v>
      </c>
      <c r="Z575" s="3">
        <f t="shared" si="116"/>
        <v>819</v>
      </c>
      <c r="AA575" s="3">
        <v>0.57699999999999996</v>
      </c>
      <c r="AB575" s="3">
        <f t="shared" si="117"/>
        <v>383</v>
      </c>
      <c r="AC575" s="3">
        <v>0.96399999999999997</v>
      </c>
      <c r="AD575" s="3">
        <f t="shared" si="118"/>
        <v>470</v>
      </c>
      <c r="AE575" s="3">
        <v>158</v>
      </c>
      <c r="AF575" s="3">
        <f t="shared" si="119"/>
        <v>493</v>
      </c>
      <c r="AG575" s="3">
        <v>367</v>
      </c>
      <c r="AH575" s="3">
        <v>14</v>
      </c>
      <c r="AI575" s="3">
        <v>4</v>
      </c>
      <c r="AJ575" s="3">
        <v>3</v>
      </c>
      <c r="AK575" s="2"/>
      <c r="AL575" s="3">
        <v>8</v>
      </c>
      <c r="AM575" s="3">
        <v>7.1</v>
      </c>
      <c r="AN575" s="3">
        <f t="shared" si="120"/>
        <v>561</v>
      </c>
      <c r="AO575" s="3">
        <f>_xlfn.IFNA(VLOOKUP(C575, 'FanGraphs Plus Stats 1-2000'!$D$2:$L$1048576, MATCH("wRC+", FanGraphs_Plus_Stats_1_1500[[#Headers],[ID]:[BABIP+]], 0), FALSE), 0)</f>
        <v>151</v>
      </c>
      <c r="AP575" s="3">
        <f t="shared" si="121"/>
        <v>604</v>
      </c>
      <c r="AQ575" s="3">
        <v>4.8</v>
      </c>
      <c r="AR575" s="3">
        <f t="shared" si="122"/>
        <v>630</v>
      </c>
      <c r="AS575" s="3">
        <v>6.3</v>
      </c>
      <c r="AT575" s="3">
        <f t="shared" si="123"/>
        <v>644</v>
      </c>
      <c r="AU575" s="14">
        <v>0.1</v>
      </c>
      <c r="AV575" s="3">
        <f t="shared" si="124"/>
        <v>909</v>
      </c>
      <c r="AW575" s="3">
        <v>48</v>
      </c>
      <c r="AX575" s="3">
        <v>-1</v>
      </c>
      <c r="AY575" s="3">
        <v>1</v>
      </c>
      <c r="AZ575" s="3">
        <v>1</v>
      </c>
      <c r="BA575" s="3">
        <v>8</v>
      </c>
      <c r="BB575" s="3" t="s">
        <v>87</v>
      </c>
      <c r="BC575" s="13">
        <f t="shared" si="125"/>
        <v>550.74289912557776</v>
      </c>
    </row>
    <row r="576" spans="1:55" x14ac:dyDescent="0.45">
      <c r="A576" s="1">
        <f t="shared" si="112"/>
        <v>561</v>
      </c>
      <c r="B576" s="3" t="s">
        <v>408</v>
      </c>
      <c r="C576" s="3" t="str">
        <f t="shared" si="113"/>
        <v>Jim Wynn - 1969</v>
      </c>
      <c r="D576" s="3">
        <v>1969</v>
      </c>
      <c r="E576" s="3">
        <v>27</v>
      </c>
      <c r="F576" s="3" t="s">
        <v>178</v>
      </c>
      <c r="G576" s="3" t="s">
        <v>52</v>
      </c>
      <c r="H576" s="3">
        <v>149</v>
      </c>
      <c r="I576" s="3">
        <v>653</v>
      </c>
      <c r="J576" s="3">
        <v>495</v>
      </c>
      <c r="K576" s="3">
        <v>113</v>
      </c>
      <c r="L576" s="3">
        <v>133</v>
      </c>
      <c r="M576" s="3">
        <v>82</v>
      </c>
      <c r="N576" s="3">
        <v>17</v>
      </c>
      <c r="O576" s="3">
        <v>1</v>
      </c>
      <c r="P576" s="3">
        <v>33</v>
      </c>
      <c r="Q576" s="3">
        <f t="shared" si="114"/>
        <v>398</v>
      </c>
      <c r="R576" s="3">
        <v>87</v>
      </c>
      <c r="S576" s="3">
        <v>23</v>
      </c>
      <c r="T576" s="3">
        <v>7</v>
      </c>
      <c r="U576" s="3">
        <v>148</v>
      </c>
      <c r="V576" s="3">
        <v>142</v>
      </c>
      <c r="W576" s="3">
        <v>0.26900000000000002</v>
      </c>
      <c r="X576" s="3">
        <f t="shared" si="115"/>
        <v>1311</v>
      </c>
      <c r="Y576" s="3">
        <v>0.436</v>
      </c>
      <c r="Z576" s="3">
        <f t="shared" si="116"/>
        <v>228</v>
      </c>
      <c r="AA576" s="3">
        <v>0.50700000000000001</v>
      </c>
      <c r="AB576" s="3">
        <f t="shared" si="117"/>
        <v>863</v>
      </c>
      <c r="AC576" s="3">
        <v>0.94299999999999995</v>
      </c>
      <c r="AD576" s="3">
        <f t="shared" si="118"/>
        <v>570</v>
      </c>
      <c r="AE576" s="3">
        <v>167</v>
      </c>
      <c r="AF576" s="3">
        <f t="shared" si="119"/>
        <v>327</v>
      </c>
      <c r="AG576" s="3">
        <v>251</v>
      </c>
      <c r="AH576" s="3">
        <v>5</v>
      </c>
      <c r="AI576" s="3">
        <v>3</v>
      </c>
      <c r="AJ576" s="3">
        <v>2</v>
      </c>
      <c r="AK576" s="3">
        <v>5</v>
      </c>
      <c r="AL576" s="3">
        <v>14</v>
      </c>
      <c r="AM576" s="3">
        <v>7.1</v>
      </c>
      <c r="AN576" s="3">
        <f t="shared" si="120"/>
        <v>561</v>
      </c>
      <c r="AO576" s="3">
        <f>_xlfn.IFNA(VLOOKUP(C576, 'FanGraphs Plus Stats 1-2000'!$D$2:$L$1048576, MATCH("wRC+", FanGraphs_Plus_Stats_1_1500[[#Headers],[ID]:[BABIP+]], 0), FALSE), 0)</f>
        <v>0</v>
      </c>
      <c r="AP576" s="3">
        <f t="shared" si="121"/>
        <v>942</v>
      </c>
      <c r="AQ576" s="3">
        <v>4.9000000000000004</v>
      </c>
      <c r="AR576" s="3">
        <f t="shared" si="122"/>
        <v>578</v>
      </c>
      <c r="AS576" s="3">
        <v>8.5</v>
      </c>
      <c r="AT576" s="3">
        <f t="shared" si="123"/>
        <v>120</v>
      </c>
      <c r="AU576" s="14">
        <v>-1.6</v>
      </c>
      <c r="AV576" s="3">
        <f t="shared" si="124"/>
        <v>1382</v>
      </c>
      <c r="AW576" s="3">
        <v>55</v>
      </c>
      <c r="AX576" s="3">
        <v>1</v>
      </c>
      <c r="AY576" s="3">
        <v>4</v>
      </c>
      <c r="AZ576" s="3">
        <v>5</v>
      </c>
      <c r="BA576" s="3">
        <v>-14</v>
      </c>
      <c r="BB576" s="3" t="s">
        <v>83</v>
      </c>
      <c r="BC576" s="13">
        <f t="shared" si="125"/>
        <v>556.99826053153436</v>
      </c>
    </row>
    <row r="577" spans="1:55" x14ac:dyDescent="0.45">
      <c r="A577" s="1">
        <f t="shared" si="112"/>
        <v>561</v>
      </c>
      <c r="B577" s="3" t="s">
        <v>558</v>
      </c>
      <c r="C577" s="3" t="str">
        <f t="shared" si="113"/>
        <v>Eddie Murray - 1984</v>
      </c>
      <c r="D577" s="3">
        <v>1984</v>
      </c>
      <c r="E577" s="3">
        <v>28</v>
      </c>
      <c r="F577" s="3" t="s">
        <v>61</v>
      </c>
      <c r="G577" s="3" t="s">
        <v>43</v>
      </c>
      <c r="H577" s="3">
        <v>162</v>
      </c>
      <c r="I577" s="3">
        <v>705</v>
      </c>
      <c r="J577" s="3">
        <v>588</v>
      </c>
      <c r="K577" s="3">
        <v>97</v>
      </c>
      <c r="L577" s="3">
        <v>180</v>
      </c>
      <c r="M577" s="3">
        <v>122</v>
      </c>
      <c r="N577" s="3">
        <v>26</v>
      </c>
      <c r="O577" s="3">
        <v>3</v>
      </c>
      <c r="P577" s="3">
        <v>29</v>
      </c>
      <c r="Q577" s="3">
        <f t="shared" si="114"/>
        <v>557</v>
      </c>
      <c r="R577" s="3">
        <v>110</v>
      </c>
      <c r="S577" s="3">
        <v>10</v>
      </c>
      <c r="T577" s="3">
        <v>2</v>
      </c>
      <c r="U577" s="3">
        <v>107</v>
      </c>
      <c r="V577" s="3">
        <v>87</v>
      </c>
      <c r="W577" s="3">
        <v>0.30599999999999999</v>
      </c>
      <c r="X577" s="3">
        <f t="shared" si="115"/>
        <v>792</v>
      </c>
      <c r="Y577" s="3">
        <v>0.41</v>
      </c>
      <c r="Z577" s="3">
        <f t="shared" si="116"/>
        <v>483</v>
      </c>
      <c r="AA577" s="3">
        <v>0.50900000000000001</v>
      </c>
      <c r="AB577" s="3">
        <f t="shared" si="117"/>
        <v>845</v>
      </c>
      <c r="AC577" s="3">
        <v>0.91800000000000004</v>
      </c>
      <c r="AD577" s="3">
        <f t="shared" si="118"/>
        <v>721</v>
      </c>
      <c r="AE577" s="3">
        <v>157</v>
      </c>
      <c r="AF577" s="3">
        <f t="shared" si="119"/>
        <v>518</v>
      </c>
      <c r="AG577" s="3">
        <v>299</v>
      </c>
      <c r="AH577" s="3">
        <v>9</v>
      </c>
      <c r="AI577" s="3">
        <v>2</v>
      </c>
      <c r="AJ577" s="3">
        <v>0</v>
      </c>
      <c r="AK577" s="3">
        <v>8</v>
      </c>
      <c r="AL577" s="3">
        <v>25</v>
      </c>
      <c r="AM577" s="3">
        <v>7.1</v>
      </c>
      <c r="AN577" s="3">
        <f t="shared" si="120"/>
        <v>561</v>
      </c>
      <c r="AO577" s="3">
        <f>_xlfn.IFNA(VLOOKUP(C577, 'FanGraphs Plus Stats 1-2000'!$D$2:$L$1048576, MATCH("wRC+", FanGraphs_Plus_Stats_1_1500[[#Headers],[ID]:[BABIP+]], 0), FALSE), 0)</f>
        <v>150</v>
      </c>
      <c r="AP577" s="3">
        <f t="shared" si="121"/>
        <v>636</v>
      </c>
      <c r="AQ577" s="3">
        <v>4.9000000000000004</v>
      </c>
      <c r="AR577" s="3">
        <f t="shared" si="122"/>
        <v>578</v>
      </c>
      <c r="AS577" s="3">
        <v>6.1</v>
      </c>
      <c r="AT577" s="3">
        <f t="shared" si="123"/>
        <v>735</v>
      </c>
      <c r="AU577" s="14">
        <v>0.2</v>
      </c>
      <c r="AV577" s="3">
        <f t="shared" si="124"/>
        <v>873</v>
      </c>
      <c r="AW577" s="3">
        <v>41</v>
      </c>
      <c r="AX577" s="3">
        <v>1</v>
      </c>
      <c r="AY577" s="3">
        <v>3</v>
      </c>
      <c r="AZ577" s="3">
        <v>4</v>
      </c>
      <c r="BA577" s="3">
        <v>10</v>
      </c>
      <c r="BB577" s="3" t="s">
        <v>392</v>
      </c>
      <c r="BC577" s="13">
        <f t="shared" si="125"/>
        <v>569.61739790576291</v>
      </c>
    </row>
    <row r="578" spans="1:55" x14ac:dyDescent="0.45">
      <c r="A578" s="1">
        <f t="shared" ref="A578:A641" si="126">_xlfn.RANK.EQ(AM578, $AM$2:$AM$1401)</f>
        <v>561</v>
      </c>
      <c r="B578" s="3" t="s">
        <v>578</v>
      </c>
      <c r="C578" s="3" t="str">
        <f t="shared" ref="C578:C641" si="127">_xlfn.CONCAT(B578, " - ", D578)</f>
        <v>Jimmy Sheckard - 1903</v>
      </c>
      <c r="D578" s="3">
        <v>1903</v>
      </c>
      <c r="E578" s="3">
        <v>24</v>
      </c>
      <c r="F578" s="3" t="s">
        <v>158</v>
      </c>
      <c r="G578" s="3" t="s">
        <v>52</v>
      </c>
      <c r="H578" s="3">
        <v>139</v>
      </c>
      <c r="I578" s="3">
        <v>621</v>
      </c>
      <c r="J578" s="3">
        <v>515</v>
      </c>
      <c r="K578" s="3">
        <v>99</v>
      </c>
      <c r="L578" s="3">
        <v>171</v>
      </c>
      <c r="M578" s="3">
        <v>124</v>
      </c>
      <c r="N578" s="3">
        <v>29</v>
      </c>
      <c r="O578" s="3">
        <v>9</v>
      </c>
      <c r="P578" s="3">
        <v>9</v>
      </c>
      <c r="Q578" s="3">
        <f t="shared" ref="Q578:Q641" si="128">_xlfn.RANK.EQ(P578,$P$2:$P$1401)</f>
        <v>1158</v>
      </c>
      <c r="R578" s="3">
        <v>75</v>
      </c>
      <c r="S578" s="3">
        <v>67</v>
      </c>
      <c r="T578" s="2"/>
      <c r="U578" s="3">
        <v>75</v>
      </c>
      <c r="V578" s="3">
        <v>48</v>
      </c>
      <c r="W578" s="3">
        <v>0.33200000000000002</v>
      </c>
      <c r="X578" s="3">
        <f t="shared" ref="X578:X641" si="129">_xlfn.RANK.EQ(W578,$W$2:$W$1401)</f>
        <v>357</v>
      </c>
      <c r="Y578" s="3">
        <v>0.42299999999999999</v>
      </c>
      <c r="Z578" s="3">
        <f t="shared" ref="Z578:Z641" si="130">_xlfn.RANK.EQ(Y578,$Y$2:$Y$1401)</f>
        <v>337</v>
      </c>
      <c r="AA578" s="3">
        <v>0.47599999999999998</v>
      </c>
      <c r="AB578" s="3">
        <f t="shared" ref="AB578:AB641" si="131">_xlfn.RANK.EQ(AA578,$AA$2:$AA$1401)</f>
        <v>1061</v>
      </c>
      <c r="AC578" s="3">
        <v>0.89900000000000002</v>
      </c>
      <c r="AD578" s="3">
        <f t="shared" ref="AD578:AD641" si="132">_xlfn.RANK.EQ(AC578,$AC$2:$AC$1401)</f>
        <v>819</v>
      </c>
      <c r="AE578" s="3">
        <v>158</v>
      </c>
      <c r="AF578" s="3">
        <f t="shared" ref="AF578:AF641" si="133">_xlfn.RANK.EQ(AE578,$AE$2:$AE$1401)</f>
        <v>493</v>
      </c>
      <c r="AG578" s="3">
        <v>245</v>
      </c>
      <c r="AH578" s="2"/>
      <c r="AI578" s="3">
        <v>6</v>
      </c>
      <c r="AJ578" s="3">
        <v>20</v>
      </c>
      <c r="AK578" s="2"/>
      <c r="AL578" s="2"/>
      <c r="AM578" s="3">
        <v>7.1</v>
      </c>
      <c r="AN578" s="3">
        <f t="shared" ref="AN578:AN641" si="134">_xlfn.RANK.EQ(AM578,$AM$2:$AM$1401)</f>
        <v>561</v>
      </c>
      <c r="AO578" s="3">
        <f>_xlfn.IFNA(VLOOKUP(C578, 'FanGraphs Plus Stats 1-2000'!$D$2:$L$1048576, MATCH("wRC+", FanGraphs_Plus_Stats_1_1500[[#Headers],[ID]:[BABIP+]], 0), FALSE), 0)</f>
        <v>149</v>
      </c>
      <c r="AP578" s="3">
        <f t="shared" ref="AP578:AP641" si="135">_xlfn.RANK.EQ(AO578,$AO$2:$AO$1401)</f>
        <v>669</v>
      </c>
      <c r="AQ578" s="3">
        <v>5.0999999999999996</v>
      </c>
      <c r="AR578" s="3">
        <f t="shared" ref="AR578:AR641" si="136">_xlfn.RANK.EQ(AQ578,$AQ$2:$AQ$1401)</f>
        <v>503</v>
      </c>
      <c r="AS578" s="3">
        <v>6</v>
      </c>
      <c r="AT578" s="3">
        <f t="shared" ref="AT578:AT641" si="137">_xlfn.RANK.EQ(AS578,$AS$2:$AS$1401)</f>
        <v>784</v>
      </c>
      <c r="AU578" s="14">
        <v>0.4</v>
      </c>
      <c r="AV578" s="3">
        <f t="shared" ref="AV578:AV641" si="138">_xlfn.RANK.EQ(AU578,$AU$2:$AU$1401)</f>
        <v>770</v>
      </c>
      <c r="AW578" s="3">
        <v>42</v>
      </c>
      <c r="AX578" s="3">
        <v>0</v>
      </c>
      <c r="AY578" s="3">
        <v>8</v>
      </c>
      <c r="AZ578" s="3">
        <v>8</v>
      </c>
      <c r="BA578" s="3">
        <v>10</v>
      </c>
      <c r="BB578" s="3" t="s">
        <v>87</v>
      </c>
      <c r="BC578" s="13">
        <f t="shared" ref="BC578:BC641" si="139">GEOMEAN(AN578,AF578,AP578)</f>
        <v>569.82998622951436</v>
      </c>
    </row>
    <row r="579" spans="1:55" x14ac:dyDescent="0.45">
      <c r="A579" s="1">
        <f t="shared" si="126"/>
        <v>561</v>
      </c>
      <c r="B579" s="3" t="s">
        <v>521</v>
      </c>
      <c r="C579" s="3" t="str">
        <f t="shared" si="127"/>
        <v>Josh Donaldson - 2015</v>
      </c>
      <c r="D579" s="3">
        <v>2015</v>
      </c>
      <c r="E579" s="3">
        <v>29</v>
      </c>
      <c r="F579" s="3" t="s">
        <v>308</v>
      </c>
      <c r="G579" s="3" t="s">
        <v>43</v>
      </c>
      <c r="H579" s="3">
        <v>158</v>
      </c>
      <c r="I579" s="3">
        <v>711</v>
      </c>
      <c r="J579" s="3">
        <v>620</v>
      </c>
      <c r="K579" s="3">
        <v>122</v>
      </c>
      <c r="L579" s="3">
        <v>184</v>
      </c>
      <c r="M579" s="3">
        <v>100</v>
      </c>
      <c r="N579" s="3">
        <v>41</v>
      </c>
      <c r="O579" s="3">
        <v>2</v>
      </c>
      <c r="P579" s="3">
        <v>41</v>
      </c>
      <c r="Q579" s="3">
        <f t="shared" si="128"/>
        <v>165</v>
      </c>
      <c r="R579" s="3">
        <v>123</v>
      </c>
      <c r="S579" s="3">
        <v>6</v>
      </c>
      <c r="T579" s="3">
        <v>0</v>
      </c>
      <c r="U579" s="3">
        <v>73</v>
      </c>
      <c r="V579" s="3">
        <v>133</v>
      </c>
      <c r="W579" s="3">
        <v>0.29699999999999999</v>
      </c>
      <c r="X579" s="3">
        <f t="shared" si="129"/>
        <v>957</v>
      </c>
      <c r="Y579" s="3">
        <v>0.371</v>
      </c>
      <c r="Z579" s="3">
        <f t="shared" si="130"/>
        <v>1036</v>
      </c>
      <c r="AA579" s="3">
        <v>0.56799999999999995</v>
      </c>
      <c r="AB579" s="3">
        <f t="shared" si="131"/>
        <v>421</v>
      </c>
      <c r="AC579" s="3">
        <v>0.93899999999999995</v>
      </c>
      <c r="AD579" s="3">
        <f t="shared" si="132"/>
        <v>587</v>
      </c>
      <c r="AE579" s="3">
        <v>151</v>
      </c>
      <c r="AF579" s="3">
        <f t="shared" si="133"/>
        <v>643</v>
      </c>
      <c r="AG579" s="3">
        <v>352</v>
      </c>
      <c r="AH579" s="3">
        <v>16</v>
      </c>
      <c r="AI579" s="3">
        <v>6</v>
      </c>
      <c r="AJ579" s="3">
        <v>2</v>
      </c>
      <c r="AK579" s="3">
        <v>10</v>
      </c>
      <c r="AL579" s="3">
        <v>0</v>
      </c>
      <c r="AM579" s="3">
        <v>7.1</v>
      </c>
      <c r="AN579" s="3">
        <f t="shared" si="134"/>
        <v>561</v>
      </c>
      <c r="AO579" s="3">
        <f>_xlfn.IFNA(VLOOKUP(C579, 'FanGraphs Plus Stats 1-2000'!$D$2:$L$1048576, MATCH("wRC+", FanGraphs_Plus_Stats_1_1500[[#Headers],[ID]:[BABIP+]], 0), FALSE), 0)</f>
        <v>154</v>
      </c>
      <c r="AP579" s="3">
        <f t="shared" si="135"/>
        <v>533</v>
      </c>
      <c r="AQ579" s="3">
        <v>4.8</v>
      </c>
      <c r="AR579" s="3">
        <f t="shared" si="136"/>
        <v>630</v>
      </c>
      <c r="AS579" s="3">
        <v>7.4</v>
      </c>
      <c r="AT579" s="3">
        <f t="shared" si="137"/>
        <v>290</v>
      </c>
      <c r="AU579" s="14">
        <v>0.1</v>
      </c>
      <c r="AV579" s="3">
        <f t="shared" si="138"/>
        <v>909</v>
      </c>
      <c r="AW579" s="3">
        <v>42</v>
      </c>
      <c r="AX579" s="3">
        <v>-2</v>
      </c>
      <c r="AY579" s="3">
        <v>3</v>
      </c>
      <c r="AZ579" s="3">
        <v>2</v>
      </c>
      <c r="BA579" s="3">
        <v>-3</v>
      </c>
      <c r="BB579" s="3" t="s">
        <v>277</v>
      </c>
      <c r="BC579" s="13">
        <f t="shared" si="139"/>
        <v>577.16547932120989</v>
      </c>
    </row>
    <row r="580" spans="1:55" x14ac:dyDescent="0.45">
      <c r="A580" s="1">
        <f t="shared" si="126"/>
        <v>561</v>
      </c>
      <c r="B580" s="3" t="s">
        <v>154</v>
      </c>
      <c r="C580" s="3" t="str">
        <f t="shared" si="127"/>
        <v>Ken Griffey Jr. - 1991</v>
      </c>
      <c r="D580" s="3">
        <v>1991</v>
      </c>
      <c r="E580" s="3">
        <v>21</v>
      </c>
      <c r="F580" s="3" t="s">
        <v>106</v>
      </c>
      <c r="G580" s="3" t="s">
        <v>43</v>
      </c>
      <c r="H580" s="3">
        <v>154</v>
      </c>
      <c r="I580" s="3">
        <v>633</v>
      </c>
      <c r="J580" s="3">
        <v>548</v>
      </c>
      <c r="K580" s="3">
        <v>76</v>
      </c>
      <c r="L580" s="3">
        <v>179</v>
      </c>
      <c r="M580" s="3">
        <v>114</v>
      </c>
      <c r="N580" s="3">
        <v>42</v>
      </c>
      <c r="O580" s="3">
        <v>1</v>
      </c>
      <c r="P580" s="3">
        <v>22</v>
      </c>
      <c r="Q580" s="3">
        <f t="shared" si="128"/>
        <v>811</v>
      </c>
      <c r="R580" s="3">
        <v>100</v>
      </c>
      <c r="S580" s="3">
        <v>18</v>
      </c>
      <c r="T580" s="3">
        <v>6</v>
      </c>
      <c r="U580" s="3">
        <v>71</v>
      </c>
      <c r="V580" s="3">
        <v>82</v>
      </c>
      <c r="W580" s="3">
        <v>0.32700000000000001</v>
      </c>
      <c r="X580" s="3">
        <f t="shared" si="129"/>
        <v>430</v>
      </c>
      <c r="Y580" s="3">
        <v>0.39900000000000002</v>
      </c>
      <c r="Z580" s="3">
        <f t="shared" si="130"/>
        <v>627</v>
      </c>
      <c r="AA580" s="3">
        <v>0.52700000000000002</v>
      </c>
      <c r="AB580" s="3">
        <f t="shared" si="131"/>
        <v>720</v>
      </c>
      <c r="AC580" s="3">
        <v>0.92600000000000005</v>
      </c>
      <c r="AD580" s="3">
        <f t="shared" si="132"/>
        <v>670</v>
      </c>
      <c r="AE580" s="3">
        <v>155</v>
      </c>
      <c r="AF580" s="3">
        <f t="shared" si="133"/>
        <v>576</v>
      </c>
      <c r="AG580" s="3">
        <v>289</v>
      </c>
      <c r="AH580" s="3">
        <v>10</v>
      </c>
      <c r="AI580" s="3">
        <v>1</v>
      </c>
      <c r="AJ580" s="3">
        <v>4</v>
      </c>
      <c r="AK580" s="3">
        <v>9</v>
      </c>
      <c r="AL580" s="3">
        <v>21</v>
      </c>
      <c r="AM580" s="3">
        <v>7.1</v>
      </c>
      <c r="AN580" s="3">
        <f t="shared" si="134"/>
        <v>561</v>
      </c>
      <c r="AO580" s="3">
        <f>_xlfn.IFNA(VLOOKUP(C580, 'FanGraphs Plus Stats 1-2000'!$D$2:$L$1048576, MATCH("wRC+", FanGraphs_Plus_Stats_1_1500[[#Headers],[ID]:[BABIP+]], 0), FALSE), 0)</f>
        <v>148</v>
      </c>
      <c r="AP580" s="3">
        <f t="shared" si="135"/>
        <v>691</v>
      </c>
      <c r="AQ580" s="3">
        <v>5</v>
      </c>
      <c r="AR580" s="3">
        <f t="shared" si="136"/>
        <v>541</v>
      </c>
      <c r="AS580" s="3">
        <v>6.5</v>
      </c>
      <c r="AT580" s="3">
        <f t="shared" si="137"/>
        <v>552</v>
      </c>
      <c r="AU580" s="14">
        <v>1</v>
      </c>
      <c r="AV580" s="3">
        <f t="shared" si="138"/>
        <v>568</v>
      </c>
      <c r="AW580" s="3">
        <v>34</v>
      </c>
      <c r="AX580" s="3">
        <v>1</v>
      </c>
      <c r="AY580" s="3">
        <v>2</v>
      </c>
      <c r="AZ580" s="3">
        <v>4</v>
      </c>
      <c r="BA580" s="3">
        <v>7</v>
      </c>
      <c r="BB580" s="3" t="s">
        <v>227</v>
      </c>
      <c r="BC580" s="13">
        <f t="shared" si="139"/>
        <v>606.67271633194946</v>
      </c>
    </row>
    <row r="581" spans="1:55" x14ac:dyDescent="0.45">
      <c r="A581" s="1">
        <f t="shared" si="126"/>
        <v>561</v>
      </c>
      <c r="B581" s="3" t="s">
        <v>405</v>
      </c>
      <c r="C581" s="3" t="str">
        <f t="shared" si="127"/>
        <v>Dale Murphy - 1983</v>
      </c>
      <c r="D581" s="3">
        <v>1983</v>
      </c>
      <c r="E581" s="3">
        <v>27</v>
      </c>
      <c r="F581" s="3" t="s">
        <v>210</v>
      </c>
      <c r="G581" s="3" t="s">
        <v>52</v>
      </c>
      <c r="H581" s="3">
        <v>162</v>
      </c>
      <c r="I581" s="3">
        <v>687</v>
      </c>
      <c r="J581" s="3">
        <v>589</v>
      </c>
      <c r="K581" s="3">
        <v>131</v>
      </c>
      <c r="L581" s="3">
        <v>178</v>
      </c>
      <c r="M581" s="3">
        <v>114</v>
      </c>
      <c r="N581" s="3">
        <v>24</v>
      </c>
      <c r="O581" s="3">
        <v>4</v>
      </c>
      <c r="P581" s="3">
        <v>36</v>
      </c>
      <c r="Q581" s="3">
        <f t="shared" si="128"/>
        <v>307</v>
      </c>
      <c r="R581" s="3">
        <v>121</v>
      </c>
      <c r="S581" s="3">
        <v>30</v>
      </c>
      <c r="T581" s="3">
        <v>4</v>
      </c>
      <c r="U581" s="3">
        <v>90</v>
      </c>
      <c r="V581" s="3">
        <v>110</v>
      </c>
      <c r="W581" s="3">
        <v>0.30199999999999999</v>
      </c>
      <c r="X581" s="3">
        <f t="shared" si="129"/>
        <v>872</v>
      </c>
      <c r="Y581" s="3">
        <v>0.39300000000000002</v>
      </c>
      <c r="Z581" s="3">
        <f t="shared" si="130"/>
        <v>709</v>
      </c>
      <c r="AA581" s="3">
        <v>0.54</v>
      </c>
      <c r="AB581" s="3">
        <f t="shared" si="131"/>
        <v>607</v>
      </c>
      <c r="AC581" s="3">
        <v>0.93300000000000005</v>
      </c>
      <c r="AD581" s="3">
        <f t="shared" si="132"/>
        <v>621</v>
      </c>
      <c r="AE581" s="3">
        <v>149</v>
      </c>
      <c r="AF581" s="3">
        <f t="shared" si="133"/>
        <v>702</v>
      </c>
      <c r="AG581" s="3">
        <v>318</v>
      </c>
      <c r="AH581" s="3">
        <v>15</v>
      </c>
      <c r="AI581" s="3">
        <v>2</v>
      </c>
      <c r="AJ581" s="3">
        <v>0</v>
      </c>
      <c r="AK581" s="3">
        <v>6</v>
      </c>
      <c r="AL581" s="3">
        <v>12</v>
      </c>
      <c r="AM581" s="3">
        <v>7.1</v>
      </c>
      <c r="AN581" s="3">
        <f t="shared" si="134"/>
        <v>561</v>
      </c>
      <c r="AO581" s="3">
        <f>_xlfn.IFNA(VLOOKUP(C581, 'FanGraphs Plus Stats 1-2000'!$D$2:$L$1048576, MATCH("wRC+", FanGraphs_Plus_Stats_1_1500[[#Headers],[ID]:[BABIP+]], 0), FALSE), 0)</f>
        <v>151</v>
      </c>
      <c r="AP581" s="3">
        <f t="shared" si="135"/>
        <v>604</v>
      </c>
      <c r="AQ581" s="3">
        <v>4.8</v>
      </c>
      <c r="AR581" s="3">
        <f t="shared" si="136"/>
        <v>630</v>
      </c>
      <c r="AS581" s="3">
        <v>7</v>
      </c>
      <c r="AT581" s="3">
        <f t="shared" si="137"/>
        <v>390</v>
      </c>
      <c r="AU581" s="14">
        <v>0.1</v>
      </c>
      <c r="AV581" s="3">
        <f t="shared" si="138"/>
        <v>909</v>
      </c>
      <c r="AW581" s="3">
        <v>37</v>
      </c>
      <c r="AX581" s="3">
        <v>0</v>
      </c>
      <c r="AY581" s="3">
        <v>7</v>
      </c>
      <c r="AZ581" s="3">
        <v>7</v>
      </c>
      <c r="BA581" s="3">
        <v>1</v>
      </c>
      <c r="BB581" s="3" t="s">
        <v>94</v>
      </c>
      <c r="BC581" s="13">
        <f t="shared" si="139"/>
        <v>619.60127676047227</v>
      </c>
    </row>
    <row r="582" spans="1:55" x14ac:dyDescent="0.45">
      <c r="A582" s="1">
        <f t="shared" si="126"/>
        <v>561</v>
      </c>
      <c r="B582" s="3" t="s">
        <v>1128</v>
      </c>
      <c r="C582" s="3" t="str">
        <f t="shared" si="127"/>
        <v>Tristram Speaker - 1915</v>
      </c>
      <c r="D582" s="3">
        <v>1915</v>
      </c>
      <c r="E582" s="3">
        <v>27</v>
      </c>
      <c r="F582" s="3" t="s">
        <v>48</v>
      </c>
      <c r="G582" s="3" t="s">
        <v>43</v>
      </c>
      <c r="H582" s="3">
        <v>150</v>
      </c>
      <c r="I582" s="3">
        <v>653</v>
      </c>
      <c r="J582" s="3">
        <v>547</v>
      </c>
      <c r="K582" s="3">
        <v>108</v>
      </c>
      <c r="L582" s="3">
        <v>176</v>
      </c>
      <c r="M582" s="3">
        <v>139</v>
      </c>
      <c r="N582" s="3">
        <v>25</v>
      </c>
      <c r="O582" s="3">
        <v>12</v>
      </c>
      <c r="P582" s="3">
        <v>0</v>
      </c>
      <c r="Q582" s="3">
        <f t="shared" si="128"/>
        <v>1390</v>
      </c>
      <c r="R582" s="3">
        <v>69</v>
      </c>
      <c r="S582" s="3">
        <v>29</v>
      </c>
      <c r="T582" s="3">
        <v>25</v>
      </c>
      <c r="U582" s="3">
        <v>81</v>
      </c>
      <c r="V582" s="3">
        <v>14</v>
      </c>
      <c r="W582" s="3">
        <v>0.32200000000000001</v>
      </c>
      <c r="X582" s="3">
        <f t="shared" si="129"/>
        <v>515</v>
      </c>
      <c r="Y582" s="3">
        <v>0.41599999999999998</v>
      </c>
      <c r="Z582" s="3">
        <f t="shared" si="130"/>
        <v>419</v>
      </c>
      <c r="AA582" s="3">
        <v>0.41099999999999998</v>
      </c>
      <c r="AB582" s="3">
        <f t="shared" si="131"/>
        <v>1318</v>
      </c>
      <c r="AC582" s="3">
        <v>0.82699999999999996</v>
      </c>
      <c r="AD582" s="3">
        <f t="shared" si="132"/>
        <v>1179</v>
      </c>
      <c r="AE582" s="3">
        <v>151</v>
      </c>
      <c r="AF582" s="3">
        <f t="shared" si="133"/>
        <v>643</v>
      </c>
      <c r="AG582" s="3">
        <v>225</v>
      </c>
      <c r="AH582" s="2"/>
      <c r="AI582" s="3">
        <v>7</v>
      </c>
      <c r="AJ582" s="3">
        <v>17</v>
      </c>
      <c r="AK582" s="2"/>
      <c r="AL582" s="2"/>
      <c r="AM582" s="3">
        <v>7.1</v>
      </c>
      <c r="AN582" s="3">
        <f t="shared" si="134"/>
        <v>561</v>
      </c>
      <c r="AO582" s="3">
        <f>_xlfn.IFNA(VLOOKUP(C582, 'FanGraphs Plus Stats 1-2000'!$D$2:$L$1048576, MATCH("wRC+", FanGraphs_Plus_Stats_1_1500[[#Headers],[ID]:[BABIP+]], 0), FALSE), 0)</f>
        <v>148</v>
      </c>
      <c r="AP582" s="3">
        <f t="shared" si="135"/>
        <v>691</v>
      </c>
      <c r="AQ582" s="3">
        <v>4.5999999999999996</v>
      </c>
      <c r="AR582" s="3">
        <f t="shared" si="136"/>
        <v>732</v>
      </c>
      <c r="AS582" s="3">
        <v>6</v>
      </c>
      <c r="AT582" s="3">
        <f t="shared" si="137"/>
        <v>784</v>
      </c>
      <c r="AU582" s="14">
        <v>0.7</v>
      </c>
      <c r="AV582" s="3">
        <f t="shared" si="138"/>
        <v>674</v>
      </c>
      <c r="AW582" s="3">
        <v>37</v>
      </c>
      <c r="AX582" s="3">
        <v>0</v>
      </c>
      <c r="AY582" s="3">
        <v>-2</v>
      </c>
      <c r="AZ582" s="3">
        <v>-2</v>
      </c>
      <c r="BA582" s="3">
        <v>10</v>
      </c>
      <c r="BB582" s="3" t="s">
        <v>569</v>
      </c>
      <c r="BC582" s="13">
        <f t="shared" si="139"/>
        <v>629.33800707706177</v>
      </c>
    </row>
    <row r="583" spans="1:55" x14ac:dyDescent="0.45">
      <c r="A583" s="1">
        <f t="shared" si="126"/>
        <v>561</v>
      </c>
      <c r="B583" s="3" t="s">
        <v>549</v>
      </c>
      <c r="C583" s="3" t="str">
        <f t="shared" si="127"/>
        <v>Jeff Kent - 2002</v>
      </c>
      <c r="D583" s="3">
        <v>2002</v>
      </c>
      <c r="E583" s="3">
        <v>34</v>
      </c>
      <c r="F583" s="3" t="s">
        <v>58</v>
      </c>
      <c r="G583" s="3" t="s">
        <v>52</v>
      </c>
      <c r="H583" s="3">
        <v>152</v>
      </c>
      <c r="I583" s="3">
        <v>682</v>
      </c>
      <c r="J583" s="3">
        <v>623</v>
      </c>
      <c r="K583" s="3">
        <v>102</v>
      </c>
      <c r="L583" s="3">
        <v>195</v>
      </c>
      <c r="M583" s="3">
        <v>114</v>
      </c>
      <c r="N583" s="3">
        <v>42</v>
      </c>
      <c r="O583" s="3">
        <v>2</v>
      </c>
      <c r="P583" s="3">
        <v>37</v>
      </c>
      <c r="Q583" s="3">
        <f t="shared" si="128"/>
        <v>274</v>
      </c>
      <c r="R583" s="3">
        <v>108</v>
      </c>
      <c r="S583" s="3">
        <v>5</v>
      </c>
      <c r="T583" s="3">
        <v>1</v>
      </c>
      <c r="U583" s="3">
        <v>52</v>
      </c>
      <c r="V583" s="3">
        <v>101</v>
      </c>
      <c r="W583" s="3">
        <v>0.313</v>
      </c>
      <c r="X583" s="3">
        <f t="shared" si="129"/>
        <v>673</v>
      </c>
      <c r="Y583" s="3">
        <v>0.36799999999999999</v>
      </c>
      <c r="Z583" s="3">
        <f t="shared" si="130"/>
        <v>1078</v>
      </c>
      <c r="AA583" s="3">
        <v>0.56499999999999995</v>
      </c>
      <c r="AB583" s="3">
        <f t="shared" si="131"/>
        <v>442</v>
      </c>
      <c r="AC583" s="3">
        <v>0.93300000000000005</v>
      </c>
      <c r="AD583" s="3">
        <f t="shared" si="132"/>
        <v>621</v>
      </c>
      <c r="AE583" s="3">
        <v>147</v>
      </c>
      <c r="AF583" s="3">
        <f t="shared" si="133"/>
        <v>752</v>
      </c>
      <c r="AG583" s="3">
        <v>352</v>
      </c>
      <c r="AH583" s="3">
        <v>20</v>
      </c>
      <c r="AI583" s="3">
        <v>4</v>
      </c>
      <c r="AJ583" s="3">
        <v>0</v>
      </c>
      <c r="AK583" s="3">
        <v>3</v>
      </c>
      <c r="AL583" s="3">
        <v>3</v>
      </c>
      <c r="AM583" s="3">
        <v>7.1</v>
      </c>
      <c r="AN583" s="3">
        <f t="shared" si="134"/>
        <v>561</v>
      </c>
      <c r="AO583" s="3">
        <f>_xlfn.IFNA(VLOOKUP(C583, 'FanGraphs Plus Stats 1-2000'!$D$2:$L$1048576, MATCH("wRC+", FanGraphs_Plus_Stats_1_1500[[#Headers],[ID]:[BABIP+]], 0), FALSE), 0)</f>
        <v>147</v>
      </c>
      <c r="AP583" s="3">
        <f t="shared" si="135"/>
        <v>719</v>
      </c>
      <c r="AQ583" s="3">
        <v>5.0999999999999996</v>
      </c>
      <c r="AR583" s="3">
        <f t="shared" si="136"/>
        <v>503</v>
      </c>
      <c r="AS583" s="3">
        <v>6.8</v>
      </c>
      <c r="AT583" s="3">
        <f t="shared" si="137"/>
        <v>451</v>
      </c>
      <c r="AU583" s="14">
        <v>0.6</v>
      </c>
      <c r="AV583" s="3">
        <f t="shared" si="138"/>
        <v>707</v>
      </c>
      <c r="AW583" s="3">
        <v>46</v>
      </c>
      <c r="AX583" s="3">
        <v>-2</v>
      </c>
      <c r="AY583" s="3">
        <v>1</v>
      </c>
      <c r="AZ583" s="3">
        <v>-1</v>
      </c>
      <c r="BA583" s="3">
        <v>3</v>
      </c>
      <c r="BB583" s="3" t="s">
        <v>386</v>
      </c>
      <c r="BC583" s="13">
        <f t="shared" si="139"/>
        <v>671.89776647715223</v>
      </c>
    </row>
    <row r="584" spans="1:55" x14ac:dyDescent="0.45">
      <c r="A584" s="1">
        <f t="shared" si="126"/>
        <v>561</v>
      </c>
      <c r="B584" s="3" t="s">
        <v>565</v>
      </c>
      <c r="C584" s="3" t="str">
        <f t="shared" si="127"/>
        <v>Toby Harrah - 1975</v>
      </c>
      <c r="D584" s="3">
        <v>1975</v>
      </c>
      <c r="E584" s="3">
        <v>26</v>
      </c>
      <c r="F584" s="3" t="s">
        <v>230</v>
      </c>
      <c r="G584" s="3" t="s">
        <v>43</v>
      </c>
      <c r="H584" s="3">
        <v>151</v>
      </c>
      <c r="I584" s="3">
        <v>632</v>
      </c>
      <c r="J584" s="3">
        <v>522</v>
      </c>
      <c r="K584" s="3">
        <v>81</v>
      </c>
      <c r="L584" s="3">
        <v>153</v>
      </c>
      <c r="M584" s="3">
        <v>108</v>
      </c>
      <c r="N584" s="3">
        <v>24</v>
      </c>
      <c r="O584" s="3">
        <v>1</v>
      </c>
      <c r="P584" s="3">
        <v>20</v>
      </c>
      <c r="Q584" s="3">
        <f t="shared" si="128"/>
        <v>878</v>
      </c>
      <c r="R584" s="3">
        <v>93</v>
      </c>
      <c r="S584" s="3">
        <v>23</v>
      </c>
      <c r="T584" s="3">
        <v>9</v>
      </c>
      <c r="U584" s="3">
        <v>98</v>
      </c>
      <c r="V584" s="3">
        <v>71</v>
      </c>
      <c r="W584" s="3">
        <v>0.29299999999999998</v>
      </c>
      <c r="X584" s="3">
        <f t="shared" si="129"/>
        <v>1019</v>
      </c>
      <c r="Y584" s="3">
        <v>0.40300000000000002</v>
      </c>
      <c r="Z584" s="3">
        <f t="shared" si="130"/>
        <v>581</v>
      </c>
      <c r="AA584" s="3">
        <v>0.45800000000000002</v>
      </c>
      <c r="AB584" s="3">
        <f t="shared" si="131"/>
        <v>1138</v>
      </c>
      <c r="AC584" s="3">
        <v>0.86099999999999999</v>
      </c>
      <c r="AD584" s="3">
        <f t="shared" si="132"/>
        <v>1017</v>
      </c>
      <c r="AE584" s="3">
        <v>145</v>
      </c>
      <c r="AF584" s="3">
        <f t="shared" si="133"/>
        <v>798</v>
      </c>
      <c r="AG584" s="3">
        <v>239</v>
      </c>
      <c r="AH584" s="3">
        <v>7</v>
      </c>
      <c r="AI584" s="3">
        <v>1</v>
      </c>
      <c r="AJ584" s="3">
        <v>6</v>
      </c>
      <c r="AK584" s="3">
        <v>4</v>
      </c>
      <c r="AL584" s="3">
        <v>3</v>
      </c>
      <c r="AM584" s="3">
        <v>7.1</v>
      </c>
      <c r="AN584" s="3">
        <f t="shared" si="134"/>
        <v>561</v>
      </c>
      <c r="AO584" s="3">
        <f>_xlfn.IFNA(VLOOKUP(C584, 'FanGraphs Plus Stats 1-2000'!$D$2:$L$1048576, MATCH("wRC+", FanGraphs_Plus_Stats_1_1500[[#Headers],[ID]:[BABIP+]], 0), FALSE), 0)</f>
        <v>148</v>
      </c>
      <c r="AP584" s="3">
        <f t="shared" si="135"/>
        <v>691</v>
      </c>
      <c r="AQ584" s="3">
        <v>4.9000000000000004</v>
      </c>
      <c r="AR584" s="3">
        <f t="shared" si="136"/>
        <v>578</v>
      </c>
      <c r="AS584" s="3">
        <v>6.8</v>
      </c>
      <c r="AT584" s="3">
        <f t="shared" si="137"/>
        <v>451</v>
      </c>
      <c r="AU584" s="14">
        <v>1.4</v>
      </c>
      <c r="AV584" s="3">
        <f t="shared" si="138"/>
        <v>442</v>
      </c>
      <c r="AW584" s="3">
        <v>33</v>
      </c>
      <c r="AX584" s="3">
        <v>0</v>
      </c>
      <c r="AY584" s="3">
        <v>0</v>
      </c>
      <c r="AZ584" s="3">
        <v>0</v>
      </c>
      <c r="BA584" s="3">
        <v>3</v>
      </c>
      <c r="BB584" s="3" t="s">
        <v>566</v>
      </c>
      <c r="BC584" s="13">
        <f t="shared" si="139"/>
        <v>676.31330813633747</v>
      </c>
    </row>
    <row r="585" spans="1:55" x14ac:dyDescent="0.45">
      <c r="A585" s="1">
        <f t="shared" si="126"/>
        <v>561</v>
      </c>
      <c r="B585" s="3" t="s">
        <v>293</v>
      </c>
      <c r="C585" s="3" t="str">
        <f t="shared" si="127"/>
        <v>David Wright - 2012</v>
      </c>
      <c r="D585" s="3">
        <v>2012</v>
      </c>
      <c r="E585" s="3">
        <v>29</v>
      </c>
      <c r="F585" s="3" t="s">
        <v>294</v>
      </c>
      <c r="G585" s="3" t="s">
        <v>52</v>
      </c>
      <c r="H585" s="3">
        <v>156</v>
      </c>
      <c r="I585" s="3">
        <v>670</v>
      </c>
      <c r="J585" s="3">
        <v>581</v>
      </c>
      <c r="K585" s="3">
        <v>91</v>
      </c>
      <c r="L585" s="3">
        <v>178</v>
      </c>
      <c r="M585" s="3">
        <v>114</v>
      </c>
      <c r="N585" s="3">
        <v>41</v>
      </c>
      <c r="O585" s="3">
        <v>2</v>
      </c>
      <c r="P585" s="3">
        <v>21</v>
      </c>
      <c r="Q585" s="3">
        <f t="shared" si="128"/>
        <v>848</v>
      </c>
      <c r="R585" s="3">
        <v>93</v>
      </c>
      <c r="S585" s="3">
        <v>15</v>
      </c>
      <c r="T585" s="3">
        <v>10</v>
      </c>
      <c r="U585" s="3">
        <v>81</v>
      </c>
      <c r="V585" s="3">
        <v>112</v>
      </c>
      <c r="W585" s="3">
        <v>0.30599999999999999</v>
      </c>
      <c r="X585" s="3">
        <f t="shared" si="129"/>
        <v>792</v>
      </c>
      <c r="Y585" s="3">
        <v>0.39100000000000001</v>
      </c>
      <c r="Z585" s="3">
        <f t="shared" si="130"/>
        <v>747</v>
      </c>
      <c r="AA585" s="3">
        <v>0.49199999999999999</v>
      </c>
      <c r="AB585" s="3">
        <f t="shared" si="131"/>
        <v>962</v>
      </c>
      <c r="AC585" s="3">
        <v>0.88300000000000001</v>
      </c>
      <c r="AD585" s="3">
        <f t="shared" si="132"/>
        <v>901</v>
      </c>
      <c r="AE585" s="3">
        <v>144</v>
      </c>
      <c r="AF585" s="3">
        <f t="shared" si="133"/>
        <v>820</v>
      </c>
      <c r="AG585" s="3">
        <v>286</v>
      </c>
      <c r="AH585" s="3">
        <v>15</v>
      </c>
      <c r="AI585" s="3">
        <v>3</v>
      </c>
      <c r="AJ585" s="3">
        <v>0</v>
      </c>
      <c r="AK585" s="3">
        <v>5</v>
      </c>
      <c r="AL585" s="3">
        <v>16</v>
      </c>
      <c r="AM585" s="3">
        <v>7.1</v>
      </c>
      <c r="AN585" s="3">
        <f t="shared" si="134"/>
        <v>561</v>
      </c>
      <c r="AO585" s="3">
        <f>_xlfn.IFNA(VLOOKUP(C585, 'FanGraphs Plus Stats 1-2000'!$D$2:$L$1048576, MATCH("wRC+", FanGraphs_Plus_Stats_1_1500[[#Headers],[ID]:[BABIP+]], 0), FALSE), 0)</f>
        <v>141</v>
      </c>
      <c r="AP585" s="3">
        <f t="shared" si="135"/>
        <v>873</v>
      </c>
      <c r="AQ585" s="3">
        <v>5.0999999999999996</v>
      </c>
      <c r="AR585" s="3">
        <f t="shared" si="136"/>
        <v>503</v>
      </c>
      <c r="AS585" s="3">
        <v>5.2</v>
      </c>
      <c r="AT585" s="3">
        <f t="shared" si="137"/>
        <v>1097</v>
      </c>
      <c r="AU585" s="14">
        <v>2.1</v>
      </c>
      <c r="AV585" s="3">
        <f t="shared" si="138"/>
        <v>224</v>
      </c>
      <c r="AW585" s="3">
        <v>31</v>
      </c>
      <c r="AX585" s="3">
        <v>-1</v>
      </c>
      <c r="AY585" s="3">
        <v>-2</v>
      </c>
      <c r="AZ585" s="3">
        <v>-3</v>
      </c>
      <c r="BA585" s="3">
        <v>16</v>
      </c>
      <c r="BB585" s="3" t="s">
        <v>165</v>
      </c>
      <c r="BC585" s="13">
        <f t="shared" si="139"/>
        <v>737.78584572138357</v>
      </c>
    </row>
    <row r="586" spans="1:55" x14ac:dyDescent="0.45">
      <c r="A586" s="1">
        <f t="shared" si="126"/>
        <v>561</v>
      </c>
      <c r="B586" s="3" t="s">
        <v>269</v>
      </c>
      <c r="C586" s="3" t="str">
        <f t="shared" si="127"/>
        <v>Ryne Sandberg - 1990</v>
      </c>
      <c r="D586" s="3">
        <v>1990</v>
      </c>
      <c r="E586" s="3">
        <v>30</v>
      </c>
      <c r="F586" s="3" t="s">
        <v>88</v>
      </c>
      <c r="G586" s="3" t="s">
        <v>52</v>
      </c>
      <c r="H586" s="3">
        <v>155</v>
      </c>
      <c r="I586" s="3">
        <v>675</v>
      </c>
      <c r="J586" s="3">
        <v>615</v>
      </c>
      <c r="K586" s="3">
        <v>116</v>
      </c>
      <c r="L586" s="3">
        <v>188</v>
      </c>
      <c r="M586" s="3">
        <v>115</v>
      </c>
      <c r="N586" s="3">
        <v>30</v>
      </c>
      <c r="O586" s="3">
        <v>3</v>
      </c>
      <c r="P586" s="3">
        <v>40</v>
      </c>
      <c r="Q586" s="3">
        <f t="shared" si="128"/>
        <v>193</v>
      </c>
      <c r="R586" s="3">
        <v>100</v>
      </c>
      <c r="S586" s="3">
        <v>25</v>
      </c>
      <c r="T586" s="3">
        <v>7</v>
      </c>
      <c r="U586" s="3">
        <v>50</v>
      </c>
      <c r="V586" s="3">
        <v>84</v>
      </c>
      <c r="W586" s="3">
        <v>0.30599999999999999</v>
      </c>
      <c r="X586" s="3">
        <f t="shared" si="129"/>
        <v>792</v>
      </c>
      <c r="Y586" s="3">
        <v>0.35399999999999998</v>
      </c>
      <c r="Z586" s="3">
        <f t="shared" si="130"/>
        <v>1223</v>
      </c>
      <c r="AA586" s="3">
        <v>0.55900000000000005</v>
      </c>
      <c r="AB586" s="3">
        <f t="shared" si="131"/>
        <v>472</v>
      </c>
      <c r="AC586" s="3">
        <v>0.91300000000000003</v>
      </c>
      <c r="AD586" s="3">
        <f t="shared" si="132"/>
        <v>750</v>
      </c>
      <c r="AE586" s="3">
        <v>140</v>
      </c>
      <c r="AF586" s="3">
        <f t="shared" si="133"/>
        <v>918</v>
      </c>
      <c r="AG586" s="3">
        <v>344</v>
      </c>
      <c r="AH586" s="3">
        <v>8</v>
      </c>
      <c r="AI586" s="3">
        <v>1</v>
      </c>
      <c r="AJ586" s="3">
        <v>0</v>
      </c>
      <c r="AK586" s="3">
        <v>9</v>
      </c>
      <c r="AL586" s="3">
        <v>8</v>
      </c>
      <c r="AM586" s="3">
        <v>7.1</v>
      </c>
      <c r="AN586" s="3">
        <f t="shared" si="134"/>
        <v>561</v>
      </c>
      <c r="AO586" s="3">
        <f>_xlfn.IFNA(VLOOKUP(C586, 'FanGraphs Plus Stats 1-2000'!$D$2:$L$1048576, MATCH("wRC+", FanGraphs_Plus_Stats_1_1500[[#Headers],[ID]:[BABIP+]], 0), FALSE), 0)</f>
        <v>142</v>
      </c>
      <c r="AP586" s="3">
        <f t="shared" si="135"/>
        <v>845</v>
      </c>
      <c r="AQ586" s="3">
        <v>5.0999999999999996</v>
      </c>
      <c r="AR586" s="3">
        <f t="shared" si="136"/>
        <v>503</v>
      </c>
      <c r="AS586" s="3">
        <v>6.8</v>
      </c>
      <c r="AT586" s="3">
        <f t="shared" si="137"/>
        <v>451</v>
      </c>
      <c r="AU586" s="14">
        <v>0.6</v>
      </c>
      <c r="AV586" s="3">
        <f t="shared" si="138"/>
        <v>707</v>
      </c>
      <c r="AW586" s="3">
        <v>38</v>
      </c>
      <c r="AX586" s="3">
        <v>1</v>
      </c>
      <c r="AY586" s="3">
        <v>4</v>
      </c>
      <c r="AZ586" s="3">
        <v>4</v>
      </c>
      <c r="BA586" s="3">
        <v>0</v>
      </c>
      <c r="BB586" s="3" t="s">
        <v>79</v>
      </c>
      <c r="BC586" s="13">
        <f t="shared" si="139"/>
        <v>757.79909764939384</v>
      </c>
    </row>
    <row r="587" spans="1:55" x14ac:dyDescent="0.45">
      <c r="A587" s="1">
        <f t="shared" si="126"/>
        <v>561</v>
      </c>
      <c r="B587" s="3" t="s">
        <v>554</v>
      </c>
      <c r="C587" s="3" t="str">
        <f t="shared" si="127"/>
        <v>Earle Combs - 1927</v>
      </c>
      <c r="D587" s="3">
        <v>1927</v>
      </c>
      <c r="E587" s="3">
        <v>28</v>
      </c>
      <c r="F587" s="3" t="s">
        <v>42</v>
      </c>
      <c r="G587" s="3" t="s">
        <v>43</v>
      </c>
      <c r="H587" s="3">
        <v>152</v>
      </c>
      <c r="I587" s="3">
        <v>726</v>
      </c>
      <c r="J587" s="3">
        <v>648</v>
      </c>
      <c r="K587" s="3">
        <v>137</v>
      </c>
      <c r="L587" s="3">
        <v>231</v>
      </c>
      <c r="M587" s="3">
        <v>166</v>
      </c>
      <c r="N587" s="3">
        <v>36</v>
      </c>
      <c r="O587" s="3">
        <v>23</v>
      </c>
      <c r="P587" s="3">
        <v>6</v>
      </c>
      <c r="Q587" s="3">
        <f t="shared" si="128"/>
        <v>1239</v>
      </c>
      <c r="R587" s="3">
        <v>64</v>
      </c>
      <c r="S587" s="3">
        <v>15</v>
      </c>
      <c r="T587" s="3">
        <v>5</v>
      </c>
      <c r="U587" s="3">
        <v>62</v>
      </c>
      <c r="V587" s="3">
        <v>31</v>
      </c>
      <c r="W587" s="3">
        <v>0.35599999999999998</v>
      </c>
      <c r="X587" s="3">
        <f t="shared" si="129"/>
        <v>139</v>
      </c>
      <c r="Y587" s="3">
        <v>0.41399999999999998</v>
      </c>
      <c r="Z587" s="3">
        <f t="shared" si="130"/>
        <v>441</v>
      </c>
      <c r="AA587" s="3">
        <v>0.51100000000000001</v>
      </c>
      <c r="AB587" s="3">
        <f t="shared" si="131"/>
        <v>826</v>
      </c>
      <c r="AC587" s="3">
        <v>0.92500000000000004</v>
      </c>
      <c r="AD587" s="3">
        <f t="shared" si="132"/>
        <v>679</v>
      </c>
      <c r="AE587" s="3">
        <v>141</v>
      </c>
      <c r="AF587" s="3">
        <f t="shared" si="133"/>
        <v>895</v>
      </c>
      <c r="AG587" s="3">
        <v>331</v>
      </c>
      <c r="AH587" s="2"/>
      <c r="AI587" s="3">
        <v>2</v>
      </c>
      <c r="AJ587" s="3">
        <v>12</v>
      </c>
      <c r="AK587" s="2"/>
      <c r="AL587" s="3">
        <v>0</v>
      </c>
      <c r="AM587" s="3">
        <v>7.1</v>
      </c>
      <c r="AN587" s="3">
        <f t="shared" si="134"/>
        <v>561</v>
      </c>
      <c r="AO587" s="3">
        <f>_xlfn.IFNA(VLOOKUP(C587, 'FanGraphs Plus Stats 1-2000'!$D$2:$L$1048576, MATCH("wRC+", FanGraphs_Plus_Stats_1_1500[[#Headers],[ID]:[BABIP+]], 0), FALSE), 0)</f>
        <v>139</v>
      </c>
      <c r="AP587" s="3">
        <f t="shared" si="135"/>
        <v>921</v>
      </c>
      <c r="AQ587" s="3">
        <v>4.5999999999999996</v>
      </c>
      <c r="AR587" s="3">
        <f t="shared" si="136"/>
        <v>732</v>
      </c>
      <c r="AS587" s="3">
        <v>6.3</v>
      </c>
      <c r="AT587" s="3">
        <f t="shared" si="137"/>
        <v>644</v>
      </c>
      <c r="AU587" s="14">
        <v>0.5</v>
      </c>
      <c r="AV587" s="3">
        <f t="shared" si="138"/>
        <v>739</v>
      </c>
      <c r="AW587" s="3">
        <v>40</v>
      </c>
      <c r="AX587" s="3">
        <v>0</v>
      </c>
      <c r="AY587" s="3">
        <v>3</v>
      </c>
      <c r="AZ587" s="3">
        <v>3</v>
      </c>
      <c r="BA587" s="3">
        <v>8</v>
      </c>
      <c r="BB587" s="3" t="s">
        <v>68</v>
      </c>
      <c r="BC587" s="13">
        <f t="shared" si="139"/>
        <v>773.30088806026345</v>
      </c>
    </row>
    <row r="588" spans="1:55" x14ac:dyDescent="0.45">
      <c r="A588" s="1">
        <f t="shared" si="126"/>
        <v>561</v>
      </c>
      <c r="B588" s="3" t="s">
        <v>474</v>
      </c>
      <c r="C588" s="3" t="str">
        <f t="shared" si="127"/>
        <v>Nomar Garciaparra - 1998</v>
      </c>
      <c r="D588" s="3">
        <v>1998</v>
      </c>
      <c r="E588" s="3">
        <v>24</v>
      </c>
      <c r="F588" s="3" t="s">
        <v>48</v>
      </c>
      <c r="G588" s="3" t="s">
        <v>43</v>
      </c>
      <c r="H588" s="3">
        <v>143</v>
      </c>
      <c r="I588" s="3">
        <v>652</v>
      </c>
      <c r="J588" s="3">
        <v>604</v>
      </c>
      <c r="K588" s="3">
        <v>111</v>
      </c>
      <c r="L588" s="3">
        <v>195</v>
      </c>
      <c r="M588" s="3">
        <v>115</v>
      </c>
      <c r="N588" s="3">
        <v>37</v>
      </c>
      <c r="O588" s="3">
        <v>8</v>
      </c>
      <c r="P588" s="3">
        <v>35</v>
      </c>
      <c r="Q588" s="3">
        <f t="shared" si="128"/>
        <v>341</v>
      </c>
      <c r="R588" s="3">
        <v>122</v>
      </c>
      <c r="S588" s="3">
        <v>12</v>
      </c>
      <c r="T588" s="3">
        <v>6</v>
      </c>
      <c r="U588" s="3">
        <v>33</v>
      </c>
      <c r="V588" s="3">
        <v>62</v>
      </c>
      <c r="W588" s="3">
        <v>0.32300000000000001</v>
      </c>
      <c r="X588" s="3">
        <f t="shared" si="129"/>
        <v>501</v>
      </c>
      <c r="Y588" s="3">
        <v>0.36199999999999999</v>
      </c>
      <c r="Z588" s="3">
        <f t="shared" si="130"/>
        <v>1148</v>
      </c>
      <c r="AA588" s="3">
        <v>0.58399999999999996</v>
      </c>
      <c r="AB588" s="3">
        <f t="shared" si="131"/>
        <v>344</v>
      </c>
      <c r="AC588" s="3">
        <v>0.94599999999999995</v>
      </c>
      <c r="AD588" s="3">
        <f t="shared" si="132"/>
        <v>561</v>
      </c>
      <c r="AE588" s="3">
        <v>140</v>
      </c>
      <c r="AF588" s="3">
        <f t="shared" si="133"/>
        <v>918</v>
      </c>
      <c r="AG588" s="3">
        <v>353</v>
      </c>
      <c r="AH588" s="3">
        <v>20</v>
      </c>
      <c r="AI588" s="3">
        <v>8</v>
      </c>
      <c r="AJ588" s="3">
        <v>0</v>
      </c>
      <c r="AK588" s="3">
        <v>7</v>
      </c>
      <c r="AL588" s="3">
        <v>1</v>
      </c>
      <c r="AM588" s="3">
        <v>7.1</v>
      </c>
      <c r="AN588" s="3">
        <f t="shared" si="134"/>
        <v>561</v>
      </c>
      <c r="AO588" s="3">
        <f>_xlfn.IFNA(VLOOKUP(C588, 'FanGraphs Plus Stats 1-2000'!$D$2:$L$1048576, MATCH("wRC+", FanGraphs_Plus_Stats_1_1500[[#Headers],[ID]:[BABIP+]], 0), FALSE), 0)</f>
        <v>139</v>
      </c>
      <c r="AP588" s="3">
        <f t="shared" si="135"/>
        <v>921</v>
      </c>
      <c r="AQ588" s="3">
        <v>4.9000000000000004</v>
      </c>
      <c r="AR588" s="3">
        <f t="shared" si="136"/>
        <v>578</v>
      </c>
      <c r="AS588" s="3">
        <v>6.1</v>
      </c>
      <c r="AT588" s="3">
        <f t="shared" si="137"/>
        <v>735</v>
      </c>
      <c r="AU588" s="14">
        <v>1.9</v>
      </c>
      <c r="AV588" s="3">
        <f t="shared" si="138"/>
        <v>294</v>
      </c>
      <c r="AW588" s="3">
        <v>33</v>
      </c>
      <c r="AX588" s="3">
        <v>-2</v>
      </c>
      <c r="AY588" s="3">
        <v>1</v>
      </c>
      <c r="AZ588" s="3">
        <v>-1</v>
      </c>
      <c r="BA588" s="3">
        <v>11</v>
      </c>
      <c r="BB588" s="3" t="s">
        <v>62</v>
      </c>
      <c r="BC588" s="13">
        <f t="shared" si="139"/>
        <v>779.86912005208728</v>
      </c>
    </row>
    <row r="589" spans="1:55" x14ac:dyDescent="0.45">
      <c r="A589" s="1">
        <f t="shared" si="126"/>
        <v>561</v>
      </c>
      <c r="B589" s="3" t="s">
        <v>564</v>
      </c>
      <c r="C589" s="3" t="str">
        <f t="shared" si="127"/>
        <v>Harlond Clift - 1937</v>
      </c>
      <c r="D589" s="3">
        <v>1937</v>
      </c>
      <c r="E589" s="3">
        <v>24</v>
      </c>
      <c r="F589" s="3" t="s">
        <v>146</v>
      </c>
      <c r="G589" s="3" t="s">
        <v>43</v>
      </c>
      <c r="H589" s="3">
        <v>155</v>
      </c>
      <c r="I589" s="3">
        <v>679</v>
      </c>
      <c r="J589" s="3">
        <v>571</v>
      </c>
      <c r="K589" s="3">
        <v>103</v>
      </c>
      <c r="L589" s="3">
        <v>175</v>
      </c>
      <c r="M589" s="3">
        <v>103</v>
      </c>
      <c r="N589" s="3">
        <v>36</v>
      </c>
      <c r="O589" s="3">
        <v>7</v>
      </c>
      <c r="P589" s="3">
        <v>29</v>
      </c>
      <c r="Q589" s="3">
        <f t="shared" si="128"/>
        <v>557</v>
      </c>
      <c r="R589" s="3">
        <v>118</v>
      </c>
      <c r="S589" s="3">
        <v>8</v>
      </c>
      <c r="T589" s="3">
        <v>5</v>
      </c>
      <c r="U589" s="3">
        <v>98</v>
      </c>
      <c r="V589" s="3">
        <v>80</v>
      </c>
      <c r="W589" s="3">
        <v>0.30599999999999999</v>
      </c>
      <c r="X589" s="3">
        <f t="shared" si="129"/>
        <v>792</v>
      </c>
      <c r="Y589" s="3">
        <v>0.41299999999999998</v>
      </c>
      <c r="Z589" s="3">
        <f t="shared" si="130"/>
        <v>453</v>
      </c>
      <c r="AA589" s="3">
        <v>0.54600000000000004</v>
      </c>
      <c r="AB589" s="3">
        <f t="shared" si="131"/>
        <v>565</v>
      </c>
      <c r="AC589" s="3">
        <v>0.96</v>
      </c>
      <c r="AD589" s="3">
        <f t="shared" si="132"/>
        <v>490</v>
      </c>
      <c r="AE589" s="3">
        <v>140</v>
      </c>
      <c r="AF589" s="3">
        <f t="shared" si="133"/>
        <v>918</v>
      </c>
      <c r="AG589" s="3">
        <v>312</v>
      </c>
      <c r="AH589" s="2"/>
      <c r="AI589" s="3">
        <v>6</v>
      </c>
      <c r="AJ589" s="3">
        <v>4</v>
      </c>
      <c r="AK589" s="2"/>
      <c r="AL589" s="3">
        <v>0</v>
      </c>
      <c r="AM589" s="3">
        <v>7.1</v>
      </c>
      <c r="AN589" s="3">
        <f t="shared" si="134"/>
        <v>561</v>
      </c>
      <c r="AO589" s="3">
        <f>_xlfn.IFNA(VLOOKUP(C589, 'FanGraphs Plus Stats 1-2000'!$D$2:$L$1048576, MATCH("wRC+", FanGraphs_Plus_Stats_1_1500[[#Headers],[ID]:[BABIP+]], 0), FALSE), 0)</f>
        <v>0</v>
      </c>
      <c r="AP589" s="3">
        <f t="shared" si="135"/>
        <v>942</v>
      </c>
      <c r="AQ589" s="3">
        <v>4.7</v>
      </c>
      <c r="AR589" s="3">
        <f t="shared" si="136"/>
        <v>677</v>
      </c>
      <c r="AS589" s="3">
        <v>6.2</v>
      </c>
      <c r="AT589" s="3">
        <f t="shared" si="137"/>
        <v>682</v>
      </c>
      <c r="AU589" s="14">
        <v>1.2</v>
      </c>
      <c r="AV589" s="3">
        <f t="shared" si="138"/>
        <v>502</v>
      </c>
      <c r="AW589" s="3">
        <v>37</v>
      </c>
      <c r="AX589" s="3">
        <v>-1</v>
      </c>
      <c r="AY589" s="3">
        <v>3</v>
      </c>
      <c r="AZ589" s="3">
        <v>2</v>
      </c>
      <c r="BA589" s="3">
        <v>10</v>
      </c>
      <c r="BB589" s="3" t="s">
        <v>140</v>
      </c>
      <c r="BC589" s="13">
        <f t="shared" si="139"/>
        <v>785.75197581971156</v>
      </c>
    </row>
    <row r="590" spans="1:55" x14ac:dyDescent="0.45">
      <c r="A590" s="1">
        <f t="shared" si="126"/>
        <v>561</v>
      </c>
      <c r="B590" s="3" t="s">
        <v>559</v>
      </c>
      <c r="C590" s="3" t="str">
        <f t="shared" si="127"/>
        <v>Bobby Ávila - 1954</v>
      </c>
      <c r="D590" s="3">
        <v>1954</v>
      </c>
      <c r="E590" s="3">
        <v>30</v>
      </c>
      <c r="F590" s="3" t="s">
        <v>110</v>
      </c>
      <c r="G590" s="3" t="s">
        <v>43</v>
      </c>
      <c r="H590" s="3">
        <v>143</v>
      </c>
      <c r="I590" s="3">
        <v>638</v>
      </c>
      <c r="J590" s="3">
        <v>555</v>
      </c>
      <c r="K590" s="3">
        <v>112</v>
      </c>
      <c r="L590" s="3">
        <v>189</v>
      </c>
      <c r="M590" s="3">
        <v>145</v>
      </c>
      <c r="N590" s="3">
        <v>27</v>
      </c>
      <c r="O590" s="3">
        <v>2</v>
      </c>
      <c r="P590" s="3">
        <v>15</v>
      </c>
      <c r="Q590" s="3">
        <f t="shared" si="128"/>
        <v>1016</v>
      </c>
      <c r="R590" s="3">
        <v>67</v>
      </c>
      <c r="S590" s="3">
        <v>9</v>
      </c>
      <c r="T590" s="3">
        <v>7</v>
      </c>
      <c r="U590" s="3">
        <v>59</v>
      </c>
      <c r="V590" s="3">
        <v>31</v>
      </c>
      <c r="W590" s="3">
        <v>0.34100000000000003</v>
      </c>
      <c r="X590" s="3">
        <f t="shared" si="129"/>
        <v>262</v>
      </c>
      <c r="Y590" s="3">
        <v>0.40200000000000002</v>
      </c>
      <c r="Z590" s="3">
        <f t="shared" si="130"/>
        <v>594</v>
      </c>
      <c r="AA590" s="3">
        <v>0.47699999999999998</v>
      </c>
      <c r="AB590" s="3">
        <f t="shared" si="131"/>
        <v>1053</v>
      </c>
      <c r="AC590" s="3">
        <v>0.88</v>
      </c>
      <c r="AD590" s="3">
        <f t="shared" si="132"/>
        <v>920</v>
      </c>
      <c r="AE590" s="3">
        <v>139</v>
      </c>
      <c r="AF590" s="3">
        <f t="shared" si="133"/>
        <v>939</v>
      </c>
      <c r="AG590" s="3">
        <v>265</v>
      </c>
      <c r="AH590" s="3">
        <v>9</v>
      </c>
      <c r="AI590" s="3">
        <v>1</v>
      </c>
      <c r="AJ590" s="3">
        <v>19</v>
      </c>
      <c r="AK590" s="3">
        <v>4</v>
      </c>
      <c r="AL590" s="3">
        <v>1</v>
      </c>
      <c r="AM590" s="3">
        <v>7.1</v>
      </c>
      <c r="AN590" s="3">
        <f t="shared" si="134"/>
        <v>561</v>
      </c>
      <c r="AO590" s="3">
        <f>_xlfn.IFNA(VLOOKUP(C590, 'FanGraphs Plus Stats 1-2000'!$D$2:$L$1048576, MATCH("wRC+", FanGraphs_Plus_Stats_1_1500[[#Headers],[ID]:[BABIP+]], 0), FALSE), 0)</f>
        <v>0</v>
      </c>
      <c r="AP590" s="3">
        <f t="shared" si="135"/>
        <v>942</v>
      </c>
      <c r="AQ590" s="3">
        <v>5.2</v>
      </c>
      <c r="AR590" s="3">
        <f t="shared" si="136"/>
        <v>456</v>
      </c>
      <c r="AS590" s="3">
        <v>6.8</v>
      </c>
      <c r="AT590" s="3">
        <f t="shared" si="137"/>
        <v>451</v>
      </c>
      <c r="AU590" s="14">
        <v>1</v>
      </c>
      <c r="AV590" s="3">
        <f t="shared" si="138"/>
        <v>568</v>
      </c>
      <c r="AW590" s="3">
        <v>34</v>
      </c>
      <c r="AX590" s="3">
        <v>0</v>
      </c>
      <c r="AY590" s="3">
        <v>6</v>
      </c>
      <c r="AZ590" s="3">
        <v>5</v>
      </c>
      <c r="BA590" s="3">
        <v>3</v>
      </c>
      <c r="BB590" s="3" t="s">
        <v>560</v>
      </c>
      <c r="BC590" s="13">
        <f t="shared" si="139"/>
        <v>791.69843316791457</v>
      </c>
    </row>
    <row r="591" spans="1:55" x14ac:dyDescent="0.45">
      <c r="A591" s="1">
        <f t="shared" si="126"/>
        <v>561</v>
      </c>
      <c r="B591" s="3" t="s">
        <v>398</v>
      </c>
      <c r="C591" s="3" t="str">
        <f t="shared" si="127"/>
        <v>Kirby Puckett - 1992</v>
      </c>
      <c r="D591" s="3">
        <v>1992</v>
      </c>
      <c r="E591" s="3">
        <v>32</v>
      </c>
      <c r="F591" s="3" t="s">
        <v>152</v>
      </c>
      <c r="G591" s="3" t="s">
        <v>43</v>
      </c>
      <c r="H591" s="3">
        <v>160</v>
      </c>
      <c r="I591" s="3">
        <v>696</v>
      </c>
      <c r="J591" s="3">
        <v>639</v>
      </c>
      <c r="K591" s="3">
        <v>104</v>
      </c>
      <c r="L591" s="3">
        <v>210</v>
      </c>
      <c r="M591" s="3">
        <v>149</v>
      </c>
      <c r="N591" s="3">
        <v>38</v>
      </c>
      <c r="O591" s="3">
        <v>4</v>
      </c>
      <c r="P591" s="3">
        <v>19</v>
      </c>
      <c r="Q591" s="3">
        <f t="shared" si="128"/>
        <v>908</v>
      </c>
      <c r="R591" s="3">
        <v>110</v>
      </c>
      <c r="S591" s="3">
        <v>17</v>
      </c>
      <c r="T591" s="3">
        <v>7</v>
      </c>
      <c r="U591" s="3">
        <v>44</v>
      </c>
      <c r="V591" s="3">
        <v>97</v>
      </c>
      <c r="W591" s="3">
        <v>0.32900000000000001</v>
      </c>
      <c r="X591" s="3">
        <f t="shared" si="129"/>
        <v>398</v>
      </c>
      <c r="Y591" s="3">
        <v>0.374</v>
      </c>
      <c r="Z591" s="3">
        <f t="shared" si="130"/>
        <v>1004</v>
      </c>
      <c r="AA591" s="3">
        <v>0.49</v>
      </c>
      <c r="AB591" s="3">
        <f t="shared" si="131"/>
        <v>978</v>
      </c>
      <c r="AC591" s="3">
        <v>0.86399999999999999</v>
      </c>
      <c r="AD591" s="3">
        <f t="shared" si="132"/>
        <v>1008</v>
      </c>
      <c r="AE591" s="3">
        <v>139</v>
      </c>
      <c r="AF591" s="3">
        <f t="shared" si="133"/>
        <v>939</v>
      </c>
      <c r="AG591" s="3">
        <v>313</v>
      </c>
      <c r="AH591" s="3">
        <v>17</v>
      </c>
      <c r="AI591" s="3">
        <v>6</v>
      </c>
      <c r="AJ591" s="3">
        <v>1</v>
      </c>
      <c r="AK591" s="3">
        <v>6</v>
      </c>
      <c r="AL591" s="3">
        <v>13</v>
      </c>
      <c r="AM591" s="3">
        <v>7.1</v>
      </c>
      <c r="AN591" s="3">
        <f t="shared" si="134"/>
        <v>561</v>
      </c>
      <c r="AO591" s="3">
        <f>_xlfn.IFNA(VLOOKUP(C591, 'FanGraphs Plus Stats 1-2000'!$D$2:$L$1048576, MATCH("wRC+", FanGraphs_Plus_Stats_1_1500[[#Headers],[ID]:[BABIP+]], 0), FALSE), 0)</f>
        <v>0</v>
      </c>
      <c r="AP591" s="3">
        <f t="shared" si="135"/>
        <v>942</v>
      </c>
      <c r="AQ591" s="3">
        <v>4.7</v>
      </c>
      <c r="AR591" s="3">
        <f t="shared" si="136"/>
        <v>677</v>
      </c>
      <c r="AS591" s="3">
        <v>6.9</v>
      </c>
      <c r="AT591" s="3">
        <f t="shared" si="137"/>
        <v>422</v>
      </c>
      <c r="AU591" s="14">
        <v>0.6</v>
      </c>
      <c r="AV591" s="3">
        <f t="shared" si="138"/>
        <v>707</v>
      </c>
      <c r="AW591" s="3">
        <v>33</v>
      </c>
      <c r="AX591" s="3">
        <v>3</v>
      </c>
      <c r="AY591" s="3">
        <v>3</v>
      </c>
      <c r="AZ591" s="3">
        <v>5</v>
      </c>
      <c r="BA591" s="3">
        <v>3</v>
      </c>
      <c r="BB591" s="3" t="s">
        <v>561</v>
      </c>
      <c r="BC591" s="13">
        <f t="shared" si="139"/>
        <v>791.69843316791457</v>
      </c>
    </row>
    <row r="592" spans="1:55" x14ac:dyDescent="0.45">
      <c r="A592" s="1">
        <f t="shared" si="126"/>
        <v>561</v>
      </c>
      <c r="B592" s="3" t="s">
        <v>555</v>
      </c>
      <c r="C592" s="3" t="str">
        <f t="shared" si="127"/>
        <v>Eddie Lake - 1945</v>
      </c>
      <c r="D592" s="3">
        <v>1945</v>
      </c>
      <c r="E592" s="3">
        <v>29</v>
      </c>
      <c r="F592" s="3" t="s">
        <v>48</v>
      </c>
      <c r="G592" s="3" t="s">
        <v>43</v>
      </c>
      <c r="H592" s="3">
        <v>133</v>
      </c>
      <c r="I592" s="3">
        <v>586</v>
      </c>
      <c r="J592" s="3">
        <v>473</v>
      </c>
      <c r="K592" s="3">
        <v>81</v>
      </c>
      <c r="L592" s="3">
        <v>132</v>
      </c>
      <c r="M592" s="3">
        <v>93</v>
      </c>
      <c r="N592" s="3">
        <v>27</v>
      </c>
      <c r="O592" s="3">
        <v>1</v>
      </c>
      <c r="P592" s="3">
        <v>11</v>
      </c>
      <c r="Q592" s="3">
        <f t="shared" si="128"/>
        <v>1117</v>
      </c>
      <c r="R592" s="3">
        <v>51</v>
      </c>
      <c r="S592" s="3">
        <v>9</v>
      </c>
      <c r="T592" s="3">
        <v>7</v>
      </c>
      <c r="U592" s="3">
        <v>106</v>
      </c>
      <c r="V592" s="3">
        <v>37</v>
      </c>
      <c r="W592" s="3">
        <v>0.27900000000000003</v>
      </c>
      <c r="X592" s="3">
        <f t="shared" si="129"/>
        <v>1223</v>
      </c>
      <c r="Y592" s="3">
        <v>0.41199999999999998</v>
      </c>
      <c r="Z592" s="3">
        <f t="shared" si="130"/>
        <v>461</v>
      </c>
      <c r="AA592" s="3">
        <v>0.41</v>
      </c>
      <c r="AB592" s="3">
        <f t="shared" si="131"/>
        <v>1321</v>
      </c>
      <c r="AC592" s="3">
        <v>0.82199999999999995</v>
      </c>
      <c r="AD592" s="3">
        <f t="shared" si="132"/>
        <v>1199</v>
      </c>
      <c r="AE592" s="3">
        <v>137</v>
      </c>
      <c r="AF592" s="3">
        <f t="shared" si="133"/>
        <v>988</v>
      </c>
      <c r="AG592" s="3">
        <v>194</v>
      </c>
      <c r="AH592" s="3">
        <v>9</v>
      </c>
      <c r="AI592" s="3">
        <v>1</v>
      </c>
      <c r="AJ592" s="3">
        <v>6</v>
      </c>
      <c r="AK592" s="2"/>
      <c r="AL592" s="3">
        <v>1</v>
      </c>
      <c r="AM592" s="3">
        <v>7.1</v>
      </c>
      <c r="AN592" s="3">
        <f t="shared" si="134"/>
        <v>561</v>
      </c>
      <c r="AO592" s="3">
        <f>_xlfn.IFNA(VLOOKUP(C592, 'FanGraphs Plus Stats 1-2000'!$D$2:$L$1048576, MATCH("wRC+", FanGraphs_Plus_Stats_1_1500[[#Headers],[ID]:[BABIP+]], 0), FALSE), 0)</f>
        <v>139</v>
      </c>
      <c r="AP592" s="3">
        <f t="shared" si="135"/>
        <v>921</v>
      </c>
      <c r="AQ592" s="3">
        <v>5.3</v>
      </c>
      <c r="AR592" s="3">
        <f t="shared" si="136"/>
        <v>416</v>
      </c>
      <c r="AS592" s="3">
        <v>5.9</v>
      </c>
      <c r="AT592" s="3">
        <f t="shared" si="137"/>
        <v>828</v>
      </c>
      <c r="AU592" s="14">
        <v>2.2000000000000002</v>
      </c>
      <c r="AV592" s="3">
        <f t="shared" si="138"/>
        <v>193</v>
      </c>
      <c r="AW592" s="3">
        <v>27</v>
      </c>
      <c r="AX592" s="3">
        <v>-1</v>
      </c>
      <c r="AY592" s="3">
        <v>3</v>
      </c>
      <c r="AZ592" s="3">
        <v>1</v>
      </c>
      <c r="BA592" s="3">
        <v>11</v>
      </c>
      <c r="BB592" s="3" t="s">
        <v>556</v>
      </c>
      <c r="BC592" s="13">
        <f t="shared" si="139"/>
        <v>799.20798072393154</v>
      </c>
    </row>
    <row r="593" spans="1:55" x14ac:dyDescent="0.45">
      <c r="A593" s="1">
        <f t="shared" si="126"/>
        <v>561</v>
      </c>
      <c r="B593" s="3" t="s">
        <v>176</v>
      </c>
      <c r="C593" s="3" t="str">
        <f t="shared" si="127"/>
        <v>Frankie Frisch - 1923</v>
      </c>
      <c r="D593" s="3">
        <v>1923</v>
      </c>
      <c r="E593" s="3">
        <v>25</v>
      </c>
      <c r="F593" s="3" t="s">
        <v>101</v>
      </c>
      <c r="G593" s="3" t="s">
        <v>52</v>
      </c>
      <c r="H593" s="3">
        <v>151</v>
      </c>
      <c r="I593" s="3">
        <v>703</v>
      </c>
      <c r="J593" s="3">
        <v>641</v>
      </c>
      <c r="K593" s="3">
        <v>116</v>
      </c>
      <c r="L593" s="3">
        <v>223</v>
      </c>
      <c r="M593" s="3">
        <v>169</v>
      </c>
      <c r="N593" s="3">
        <v>32</v>
      </c>
      <c r="O593" s="3">
        <v>10</v>
      </c>
      <c r="P593" s="3">
        <v>12</v>
      </c>
      <c r="Q593" s="3">
        <f t="shared" si="128"/>
        <v>1089</v>
      </c>
      <c r="R593" s="3">
        <v>111</v>
      </c>
      <c r="S593" s="3">
        <v>29</v>
      </c>
      <c r="T593" s="3">
        <v>12</v>
      </c>
      <c r="U593" s="3">
        <v>46</v>
      </c>
      <c r="V593" s="3">
        <v>12</v>
      </c>
      <c r="W593" s="3">
        <v>0.34799999999999998</v>
      </c>
      <c r="X593" s="3">
        <f t="shared" si="129"/>
        <v>210</v>
      </c>
      <c r="Y593" s="3">
        <v>0.39500000000000002</v>
      </c>
      <c r="Z593" s="3">
        <f t="shared" si="130"/>
        <v>685</v>
      </c>
      <c r="AA593" s="3">
        <v>0.48499999999999999</v>
      </c>
      <c r="AB593" s="3">
        <f t="shared" si="131"/>
        <v>1012</v>
      </c>
      <c r="AC593" s="3">
        <v>0.88</v>
      </c>
      <c r="AD593" s="3">
        <f t="shared" si="132"/>
        <v>920</v>
      </c>
      <c r="AE593" s="3">
        <v>131</v>
      </c>
      <c r="AF593" s="3">
        <f t="shared" si="133"/>
        <v>1099</v>
      </c>
      <c r="AG593" s="3">
        <v>311</v>
      </c>
      <c r="AH593" s="2"/>
      <c r="AI593" s="3">
        <v>4</v>
      </c>
      <c r="AJ593" s="3">
        <v>11</v>
      </c>
      <c r="AK593" s="2"/>
      <c r="AL593" s="2"/>
      <c r="AM593" s="3">
        <v>7.1</v>
      </c>
      <c r="AN593" s="3">
        <f t="shared" si="134"/>
        <v>561</v>
      </c>
      <c r="AO593" s="3">
        <f>_xlfn.IFNA(VLOOKUP(C593, 'FanGraphs Plus Stats 1-2000'!$D$2:$L$1048576, MATCH("wRC+", FanGraphs_Plus_Stats_1_1500[[#Headers],[ID]:[BABIP+]], 0), FALSE), 0)</f>
        <v>0</v>
      </c>
      <c r="AP593" s="3">
        <f t="shared" si="135"/>
        <v>942</v>
      </c>
      <c r="AQ593" s="3">
        <v>5</v>
      </c>
      <c r="AR593" s="3">
        <f t="shared" si="136"/>
        <v>541</v>
      </c>
      <c r="AS593" s="3">
        <v>5.8</v>
      </c>
      <c r="AT593" s="3">
        <f t="shared" si="137"/>
        <v>869</v>
      </c>
      <c r="AU593" s="14">
        <v>1.9</v>
      </c>
      <c r="AV593" s="3">
        <f t="shared" si="138"/>
        <v>294</v>
      </c>
      <c r="AW593" s="3">
        <v>30</v>
      </c>
      <c r="AX593" s="3">
        <v>0</v>
      </c>
      <c r="AY593" s="3">
        <v>2</v>
      </c>
      <c r="AZ593" s="3">
        <v>2</v>
      </c>
      <c r="BA593" s="3">
        <v>14</v>
      </c>
      <c r="BB593" s="3" t="s">
        <v>557</v>
      </c>
      <c r="BC593" s="13">
        <f t="shared" si="139"/>
        <v>834.32864055851451</v>
      </c>
    </row>
    <row r="594" spans="1:55" x14ac:dyDescent="0.45">
      <c r="A594" s="1">
        <f t="shared" si="126"/>
        <v>561</v>
      </c>
      <c r="B594" s="3" t="s">
        <v>275</v>
      </c>
      <c r="C594" s="3" t="str">
        <f t="shared" si="127"/>
        <v>Marcus Semien - 2021</v>
      </c>
      <c r="D594" s="3">
        <v>2021</v>
      </c>
      <c r="E594" s="3">
        <v>30</v>
      </c>
      <c r="F594" s="3" t="s">
        <v>308</v>
      </c>
      <c r="G594" s="3" t="s">
        <v>43</v>
      </c>
      <c r="H594" s="3">
        <v>162</v>
      </c>
      <c r="I594" s="3">
        <v>724</v>
      </c>
      <c r="J594" s="3">
        <v>652</v>
      </c>
      <c r="K594" s="3">
        <v>115</v>
      </c>
      <c r="L594" s="3">
        <v>173</v>
      </c>
      <c r="M594" s="3">
        <v>87</v>
      </c>
      <c r="N594" s="3">
        <v>39</v>
      </c>
      <c r="O594" s="3">
        <v>2</v>
      </c>
      <c r="P594" s="3">
        <v>45</v>
      </c>
      <c r="Q594" s="3">
        <f t="shared" si="128"/>
        <v>92</v>
      </c>
      <c r="R594" s="3">
        <v>102</v>
      </c>
      <c r="S594" s="3">
        <v>15</v>
      </c>
      <c r="T594" s="3">
        <v>1</v>
      </c>
      <c r="U594" s="3">
        <v>66</v>
      </c>
      <c r="V594" s="3">
        <v>146</v>
      </c>
      <c r="W594" s="3">
        <v>0.26500000000000001</v>
      </c>
      <c r="X594" s="3">
        <f t="shared" si="129"/>
        <v>1339</v>
      </c>
      <c r="Y594" s="3">
        <v>0.33400000000000002</v>
      </c>
      <c r="Z594" s="3">
        <f t="shared" si="130"/>
        <v>1347</v>
      </c>
      <c r="AA594" s="3">
        <v>0.53800000000000003</v>
      </c>
      <c r="AB594" s="3">
        <f t="shared" si="131"/>
        <v>622</v>
      </c>
      <c r="AC594" s="3">
        <v>0.873</v>
      </c>
      <c r="AD594" s="3">
        <f t="shared" si="132"/>
        <v>966</v>
      </c>
      <c r="AE594" s="3">
        <v>131</v>
      </c>
      <c r="AF594" s="3">
        <f t="shared" si="133"/>
        <v>1099</v>
      </c>
      <c r="AG594" s="3">
        <v>351</v>
      </c>
      <c r="AH594" s="3">
        <v>9</v>
      </c>
      <c r="AI594" s="3">
        <v>3</v>
      </c>
      <c r="AJ594" s="3">
        <v>0</v>
      </c>
      <c r="AK594" s="3">
        <v>3</v>
      </c>
      <c r="AL594" s="3">
        <v>0</v>
      </c>
      <c r="AM594" s="3">
        <v>7.1</v>
      </c>
      <c r="AN594" s="3">
        <f t="shared" si="134"/>
        <v>561</v>
      </c>
      <c r="AO594" s="3">
        <f>_xlfn.IFNA(VLOOKUP(C594, 'FanGraphs Plus Stats 1-2000'!$D$2:$L$1048576, MATCH("wRC+", FanGraphs_Plus_Stats_1_1500[[#Headers],[ID]:[BABIP+]], 0), FALSE), 0)</f>
        <v>0</v>
      </c>
      <c r="AP594" s="3">
        <f t="shared" si="135"/>
        <v>942</v>
      </c>
      <c r="AQ594" s="3">
        <v>4.8</v>
      </c>
      <c r="AR594" s="3">
        <f t="shared" si="136"/>
        <v>630</v>
      </c>
      <c r="AS594" s="3">
        <v>5.8</v>
      </c>
      <c r="AT594" s="3">
        <f t="shared" si="137"/>
        <v>869</v>
      </c>
      <c r="AU594" s="14">
        <v>1.8</v>
      </c>
      <c r="AV594" s="3">
        <f t="shared" si="138"/>
        <v>312</v>
      </c>
      <c r="AW594" s="3">
        <v>25</v>
      </c>
      <c r="AX594" s="3">
        <v>2</v>
      </c>
      <c r="AY594" s="3">
        <v>4</v>
      </c>
      <c r="AZ594" s="3">
        <v>5</v>
      </c>
      <c r="BA594" s="3">
        <v>12</v>
      </c>
      <c r="BB594" s="3" t="s">
        <v>562</v>
      </c>
      <c r="BC594" s="13">
        <f t="shared" si="139"/>
        <v>834.32864055851451</v>
      </c>
    </row>
    <row r="595" spans="1:55" x14ac:dyDescent="0.45">
      <c r="A595" s="1">
        <f t="shared" si="126"/>
        <v>561</v>
      </c>
      <c r="B595" s="3" t="s">
        <v>89</v>
      </c>
      <c r="C595" s="3" t="str">
        <f t="shared" si="127"/>
        <v>Robin Yount - 1980</v>
      </c>
      <c r="D595" s="3">
        <v>1980</v>
      </c>
      <c r="E595" s="3">
        <v>24</v>
      </c>
      <c r="F595" s="3" t="s">
        <v>90</v>
      </c>
      <c r="G595" s="3" t="s">
        <v>43</v>
      </c>
      <c r="H595" s="3">
        <v>143</v>
      </c>
      <c r="I595" s="3">
        <v>647</v>
      </c>
      <c r="J595" s="3">
        <v>611</v>
      </c>
      <c r="K595" s="3">
        <v>121</v>
      </c>
      <c r="L595" s="3">
        <v>179</v>
      </c>
      <c r="M595" s="3">
        <v>97</v>
      </c>
      <c r="N595" s="3">
        <v>49</v>
      </c>
      <c r="O595" s="3">
        <v>10</v>
      </c>
      <c r="P595" s="3">
        <v>23</v>
      </c>
      <c r="Q595" s="3">
        <f t="shared" si="128"/>
        <v>779</v>
      </c>
      <c r="R595" s="3">
        <v>87</v>
      </c>
      <c r="S595" s="3">
        <v>20</v>
      </c>
      <c r="T595" s="3">
        <v>5</v>
      </c>
      <c r="U595" s="3">
        <v>26</v>
      </c>
      <c r="V595" s="3">
        <v>67</v>
      </c>
      <c r="W595" s="3">
        <v>0.29299999999999998</v>
      </c>
      <c r="X595" s="3">
        <f t="shared" si="129"/>
        <v>1019</v>
      </c>
      <c r="Y595" s="3">
        <v>0.32100000000000001</v>
      </c>
      <c r="Z595" s="3">
        <f t="shared" si="130"/>
        <v>1380</v>
      </c>
      <c r="AA595" s="3">
        <v>0.51900000000000002</v>
      </c>
      <c r="AB595" s="3">
        <f t="shared" si="131"/>
        <v>770</v>
      </c>
      <c r="AC595" s="3">
        <v>0.84</v>
      </c>
      <c r="AD595" s="3">
        <f t="shared" si="132"/>
        <v>1130</v>
      </c>
      <c r="AE595" s="3">
        <v>130</v>
      </c>
      <c r="AF595" s="3">
        <f t="shared" si="133"/>
        <v>1118</v>
      </c>
      <c r="AG595" s="3">
        <v>317</v>
      </c>
      <c r="AH595" s="3">
        <v>8</v>
      </c>
      <c r="AI595" s="3">
        <v>1</v>
      </c>
      <c r="AJ595" s="3">
        <v>6</v>
      </c>
      <c r="AK595" s="3">
        <v>3</v>
      </c>
      <c r="AL595" s="3">
        <v>1</v>
      </c>
      <c r="AM595" s="3">
        <v>7.1</v>
      </c>
      <c r="AN595" s="3">
        <f t="shared" si="134"/>
        <v>561</v>
      </c>
      <c r="AO595" s="3">
        <f>_xlfn.IFNA(VLOOKUP(C595, 'FanGraphs Plus Stats 1-2000'!$D$2:$L$1048576, MATCH("wRC+", FanGraphs_Plus_Stats_1_1500[[#Headers],[ID]:[BABIP+]], 0), FALSE), 0)</f>
        <v>0</v>
      </c>
      <c r="AP595" s="3">
        <f t="shared" si="135"/>
        <v>942</v>
      </c>
      <c r="AQ595" s="3">
        <v>5.2</v>
      </c>
      <c r="AR595" s="3">
        <f t="shared" si="136"/>
        <v>456</v>
      </c>
      <c r="AS595" s="3">
        <v>6.5</v>
      </c>
      <c r="AT595" s="3">
        <f t="shared" si="137"/>
        <v>552</v>
      </c>
      <c r="AU595" s="14">
        <v>1.6</v>
      </c>
      <c r="AV595" s="3">
        <f t="shared" si="138"/>
        <v>372</v>
      </c>
      <c r="AW595" s="3">
        <v>27</v>
      </c>
      <c r="AX595" s="3">
        <v>3</v>
      </c>
      <c r="AY595" s="3">
        <v>6</v>
      </c>
      <c r="AZ595" s="3">
        <v>8</v>
      </c>
      <c r="BA595" s="3">
        <v>6</v>
      </c>
      <c r="BB595" s="3" t="s">
        <v>518</v>
      </c>
      <c r="BC595" s="13">
        <f t="shared" si="139"/>
        <v>839.10927691321479</v>
      </c>
    </row>
    <row r="596" spans="1:55" x14ac:dyDescent="0.45">
      <c r="A596" s="1">
        <f t="shared" si="126"/>
        <v>561</v>
      </c>
      <c r="B596" s="3" t="s">
        <v>577</v>
      </c>
      <c r="C596" s="3" t="str">
        <f t="shared" si="127"/>
        <v>Dick Groat - 1963</v>
      </c>
      <c r="D596" s="3">
        <v>1963</v>
      </c>
      <c r="E596" s="3">
        <v>32</v>
      </c>
      <c r="F596" s="3" t="s">
        <v>51</v>
      </c>
      <c r="G596" s="3" t="s">
        <v>52</v>
      </c>
      <c r="H596" s="3">
        <v>158</v>
      </c>
      <c r="I596" s="3">
        <v>704</v>
      </c>
      <c r="J596" s="3">
        <v>631</v>
      </c>
      <c r="K596" s="3">
        <v>85</v>
      </c>
      <c r="L596" s="3">
        <v>201</v>
      </c>
      <c r="M596" s="3">
        <v>141</v>
      </c>
      <c r="N596" s="3">
        <v>43</v>
      </c>
      <c r="O596" s="3">
        <v>11</v>
      </c>
      <c r="P596" s="3">
        <v>6</v>
      </c>
      <c r="Q596" s="3">
        <f t="shared" si="128"/>
        <v>1239</v>
      </c>
      <c r="R596" s="3">
        <v>73</v>
      </c>
      <c r="S596" s="3">
        <v>3</v>
      </c>
      <c r="T596" s="3">
        <v>1</v>
      </c>
      <c r="U596" s="3">
        <v>56</v>
      </c>
      <c r="V596" s="3">
        <v>58</v>
      </c>
      <c r="W596" s="3">
        <v>0.31900000000000001</v>
      </c>
      <c r="X596" s="3">
        <f t="shared" si="129"/>
        <v>552</v>
      </c>
      <c r="Y596" s="3">
        <v>0.377</v>
      </c>
      <c r="Z596" s="3">
        <f t="shared" si="130"/>
        <v>961</v>
      </c>
      <c r="AA596" s="3">
        <v>0.45</v>
      </c>
      <c r="AB596" s="3">
        <f t="shared" si="131"/>
        <v>1186</v>
      </c>
      <c r="AC596" s="3">
        <v>0.82699999999999996</v>
      </c>
      <c r="AD596" s="3">
        <f t="shared" si="132"/>
        <v>1179</v>
      </c>
      <c r="AE596" s="3">
        <v>129</v>
      </c>
      <c r="AF596" s="3">
        <f t="shared" si="133"/>
        <v>1140</v>
      </c>
      <c r="AG596" s="3">
        <v>284</v>
      </c>
      <c r="AH596" s="3">
        <v>18</v>
      </c>
      <c r="AI596" s="3">
        <v>6</v>
      </c>
      <c r="AJ596" s="3">
        <v>7</v>
      </c>
      <c r="AK596" s="3">
        <v>4</v>
      </c>
      <c r="AL596" s="3">
        <v>2</v>
      </c>
      <c r="AM596" s="3">
        <v>7.1</v>
      </c>
      <c r="AN596" s="3">
        <f t="shared" si="134"/>
        <v>561</v>
      </c>
      <c r="AO596" s="3">
        <f>_xlfn.IFNA(VLOOKUP(C596, 'FanGraphs Plus Stats 1-2000'!$D$2:$L$1048576, MATCH("wRC+", FanGraphs_Plus_Stats_1_1500[[#Headers],[ID]:[BABIP+]], 0), FALSE), 0)</f>
        <v>0</v>
      </c>
      <c r="AP596" s="3">
        <f t="shared" si="135"/>
        <v>942</v>
      </c>
      <c r="AQ596" s="3">
        <v>4.4000000000000004</v>
      </c>
      <c r="AR596" s="3">
        <f t="shared" si="136"/>
        <v>844</v>
      </c>
      <c r="AS596" s="3">
        <v>6</v>
      </c>
      <c r="AT596" s="3">
        <f t="shared" si="137"/>
        <v>784</v>
      </c>
      <c r="AU596" s="14">
        <v>2.1</v>
      </c>
      <c r="AV596" s="3">
        <f t="shared" si="138"/>
        <v>224</v>
      </c>
      <c r="AW596" s="3">
        <v>22</v>
      </c>
      <c r="AX596" s="3">
        <v>0</v>
      </c>
      <c r="AY596" s="3">
        <v>-2</v>
      </c>
      <c r="AZ596" s="3">
        <v>-2</v>
      </c>
      <c r="BA596" s="3">
        <v>8</v>
      </c>
      <c r="BB596" s="3" t="s">
        <v>116</v>
      </c>
      <c r="BC596" s="13">
        <f t="shared" si="139"/>
        <v>844.57756039887136</v>
      </c>
    </row>
    <row r="597" spans="1:55" x14ac:dyDescent="0.45">
      <c r="A597" s="1">
        <f t="shared" si="126"/>
        <v>561</v>
      </c>
      <c r="B597" s="3" t="s">
        <v>272</v>
      </c>
      <c r="C597" s="3" t="str">
        <f t="shared" si="127"/>
        <v>Joe Cronin - 1933</v>
      </c>
      <c r="D597" s="3">
        <v>1933</v>
      </c>
      <c r="E597" s="3">
        <v>26</v>
      </c>
      <c r="F597" s="3" t="s">
        <v>273</v>
      </c>
      <c r="G597" s="3" t="s">
        <v>43</v>
      </c>
      <c r="H597" s="3">
        <v>152</v>
      </c>
      <c r="I597" s="3">
        <v>697</v>
      </c>
      <c r="J597" s="3">
        <v>602</v>
      </c>
      <c r="K597" s="3">
        <v>89</v>
      </c>
      <c r="L597" s="3">
        <v>186</v>
      </c>
      <c r="M597" s="3">
        <v>125</v>
      </c>
      <c r="N597" s="3">
        <v>45</v>
      </c>
      <c r="O597" s="3">
        <v>11</v>
      </c>
      <c r="P597" s="3">
        <v>5</v>
      </c>
      <c r="Q597" s="3">
        <f t="shared" si="128"/>
        <v>1277</v>
      </c>
      <c r="R597" s="3">
        <v>118</v>
      </c>
      <c r="S597" s="3">
        <v>5</v>
      </c>
      <c r="T597" s="3">
        <v>4</v>
      </c>
      <c r="U597" s="3">
        <v>87</v>
      </c>
      <c r="V597" s="3">
        <v>49</v>
      </c>
      <c r="W597" s="3">
        <v>0.309</v>
      </c>
      <c r="X597" s="3">
        <f t="shared" si="129"/>
        <v>732</v>
      </c>
      <c r="Y597" s="3">
        <v>0.39800000000000002</v>
      </c>
      <c r="Z597" s="3">
        <f t="shared" si="130"/>
        <v>648</v>
      </c>
      <c r="AA597" s="3">
        <v>0.44500000000000001</v>
      </c>
      <c r="AB597" s="3">
        <f t="shared" si="131"/>
        <v>1204</v>
      </c>
      <c r="AC597" s="3">
        <v>0.84299999999999997</v>
      </c>
      <c r="AD597" s="3">
        <f t="shared" si="132"/>
        <v>1110</v>
      </c>
      <c r="AE597" s="3">
        <v>125</v>
      </c>
      <c r="AF597" s="3">
        <f t="shared" si="133"/>
        <v>1204</v>
      </c>
      <c r="AG597" s="3">
        <v>268</v>
      </c>
      <c r="AH597" s="2"/>
      <c r="AI597" s="3">
        <v>2</v>
      </c>
      <c r="AJ597" s="3">
        <v>5</v>
      </c>
      <c r="AK597" s="2"/>
      <c r="AL597" s="3">
        <v>4</v>
      </c>
      <c r="AM597" s="3">
        <v>7.1</v>
      </c>
      <c r="AN597" s="3">
        <f t="shared" si="134"/>
        <v>561</v>
      </c>
      <c r="AO597" s="3">
        <f>_xlfn.IFNA(VLOOKUP(C597, 'FanGraphs Plus Stats 1-2000'!$D$2:$L$1048576, MATCH("wRC+", FanGraphs_Plus_Stats_1_1500[[#Headers],[ID]:[BABIP+]], 0), FALSE), 0)</f>
        <v>0</v>
      </c>
      <c r="AP597" s="3">
        <f t="shared" si="135"/>
        <v>942</v>
      </c>
      <c r="AQ597" s="3">
        <v>4.7</v>
      </c>
      <c r="AR597" s="3">
        <f t="shared" si="136"/>
        <v>677</v>
      </c>
      <c r="AS597" s="3">
        <v>5.6</v>
      </c>
      <c r="AT597" s="3">
        <f t="shared" si="137"/>
        <v>968</v>
      </c>
      <c r="AU597" s="14">
        <v>2.6</v>
      </c>
      <c r="AV597" s="3">
        <f t="shared" si="138"/>
        <v>111</v>
      </c>
      <c r="AW597" s="3">
        <v>24</v>
      </c>
      <c r="AX597" s="3">
        <v>-1</v>
      </c>
      <c r="AY597" s="3">
        <v>1</v>
      </c>
      <c r="AZ597" s="3">
        <v>0</v>
      </c>
      <c r="BA597" s="3">
        <v>16</v>
      </c>
      <c r="BB597" s="3" t="s">
        <v>62</v>
      </c>
      <c r="BC597" s="13">
        <f t="shared" si="139"/>
        <v>860.09564827643567</v>
      </c>
    </row>
    <row r="598" spans="1:55" x14ac:dyDescent="0.45">
      <c r="A598" s="1">
        <f t="shared" si="126"/>
        <v>561</v>
      </c>
      <c r="B598" s="3" t="s">
        <v>575</v>
      </c>
      <c r="C598" s="3" t="str">
        <f t="shared" si="127"/>
        <v>Paul Blair - 1969</v>
      </c>
      <c r="D598" s="3">
        <v>1969</v>
      </c>
      <c r="E598" s="3">
        <v>25</v>
      </c>
      <c r="F598" s="3" t="s">
        <v>61</v>
      </c>
      <c r="G598" s="3" t="s">
        <v>43</v>
      </c>
      <c r="H598" s="3">
        <v>150</v>
      </c>
      <c r="I598" s="3">
        <v>685</v>
      </c>
      <c r="J598" s="3">
        <v>625</v>
      </c>
      <c r="K598" s="3">
        <v>102</v>
      </c>
      <c r="L598" s="3">
        <v>178</v>
      </c>
      <c r="M598" s="3">
        <v>115</v>
      </c>
      <c r="N598" s="3">
        <v>32</v>
      </c>
      <c r="O598" s="3">
        <v>5</v>
      </c>
      <c r="P598" s="3">
        <v>26</v>
      </c>
      <c r="Q598" s="3">
        <f t="shared" si="128"/>
        <v>673</v>
      </c>
      <c r="R598" s="3">
        <v>76</v>
      </c>
      <c r="S598" s="3">
        <v>20</v>
      </c>
      <c r="T598" s="3">
        <v>6</v>
      </c>
      <c r="U598" s="3">
        <v>40</v>
      </c>
      <c r="V598" s="3">
        <v>72</v>
      </c>
      <c r="W598" s="3">
        <v>0.28499999999999998</v>
      </c>
      <c r="X598" s="3">
        <f t="shared" si="129"/>
        <v>1140</v>
      </c>
      <c r="Y598" s="3">
        <v>0.32700000000000001</v>
      </c>
      <c r="Z598" s="3">
        <f t="shared" si="130"/>
        <v>1364</v>
      </c>
      <c r="AA598" s="3">
        <v>0.47699999999999998</v>
      </c>
      <c r="AB598" s="3">
        <f t="shared" si="131"/>
        <v>1053</v>
      </c>
      <c r="AC598" s="3">
        <v>0.80400000000000005</v>
      </c>
      <c r="AD598" s="3">
        <f t="shared" si="132"/>
        <v>1254</v>
      </c>
      <c r="AE598" s="3">
        <v>122</v>
      </c>
      <c r="AF598" s="3">
        <f t="shared" si="133"/>
        <v>1251</v>
      </c>
      <c r="AG598" s="3">
        <v>298</v>
      </c>
      <c r="AH598" s="3">
        <v>11</v>
      </c>
      <c r="AI598" s="3">
        <v>2</v>
      </c>
      <c r="AJ598" s="3">
        <v>13</v>
      </c>
      <c r="AK598" s="3">
        <v>5</v>
      </c>
      <c r="AL598" s="3">
        <v>0</v>
      </c>
      <c r="AM598" s="3">
        <v>7.1</v>
      </c>
      <c r="AN598" s="3">
        <f t="shared" si="134"/>
        <v>561</v>
      </c>
      <c r="AO598" s="3">
        <f>_xlfn.IFNA(VLOOKUP(C598, 'FanGraphs Plus Stats 1-2000'!$D$2:$L$1048576, MATCH("wRC+", FanGraphs_Plus_Stats_1_1500[[#Headers],[ID]:[BABIP+]], 0), FALSE), 0)</f>
        <v>0</v>
      </c>
      <c r="AP598" s="3">
        <f t="shared" si="135"/>
        <v>942</v>
      </c>
      <c r="AQ598" s="3">
        <v>4.9000000000000004</v>
      </c>
      <c r="AR598" s="3">
        <f t="shared" si="136"/>
        <v>578</v>
      </c>
      <c r="AS598" s="3">
        <v>4.3</v>
      </c>
      <c r="AT598" s="3">
        <f t="shared" si="137"/>
        <v>1310</v>
      </c>
      <c r="AU598" s="14">
        <v>2.7</v>
      </c>
      <c r="AV598" s="3">
        <f t="shared" si="138"/>
        <v>93</v>
      </c>
      <c r="AW598" s="3">
        <v>16</v>
      </c>
      <c r="AX598" s="3">
        <v>0</v>
      </c>
      <c r="AY598" s="3">
        <v>5</v>
      </c>
      <c r="AZ598" s="3">
        <v>4</v>
      </c>
      <c r="BA598" s="3">
        <v>26</v>
      </c>
      <c r="BB598" s="3" t="s">
        <v>68</v>
      </c>
      <c r="BC598" s="13">
        <f t="shared" si="139"/>
        <v>871.14481869375209</v>
      </c>
    </row>
    <row r="599" spans="1:55" x14ac:dyDescent="0.45">
      <c r="A599" s="1">
        <f t="shared" si="126"/>
        <v>561</v>
      </c>
      <c r="B599" s="3" t="s">
        <v>257</v>
      </c>
      <c r="C599" s="3" t="str">
        <f t="shared" si="127"/>
        <v>Gary Carter - 1983</v>
      </c>
      <c r="D599" s="3">
        <v>1983</v>
      </c>
      <c r="E599" s="3">
        <v>29</v>
      </c>
      <c r="F599" s="3" t="s">
        <v>258</v>
      </c>
      <c r="G599" s="3" t="s">
        <v>52</v>
      </c>
      <c r="H599" s="3">
        <v>145</v>
      </c>
      <c r="I599" s="3">
        <v>609</v>
      </c>
      <c r="J599" s="3">
        <v>541</v>
      </c>
      <c r="K599" s="3">
        <v>63</v>
      </c>
      <c r="L599" s="3">
        <v>146</v>
      </c>
      <c r="M599" s="3">
        <v>89</v>
      </c>
      <c r="N599" s="3">
        <v>37</v>
      </c>
      <c r="O599" s="3">
        <v>3</v>
      </c>
      <c r="P599" s="3">
        <v>17</v>
      </c>
      <c r="Q599" s="3">
        <f t="shared" si="128"/>
        <v>970</v>
      </c>
      <c r="R599" s="3">
        <v>79</v>
      </c>
      <c r="S599" s="3">
        <v>1</v>
      </c>
      <c r="T599" s="3">
        <v>1</v>
      </c>
      <c r="U599" s="3">
        <v>51</v>
      </c>
      <c r="V599" s="3">
        <v>57</v>
      </c>
      <c r="W599" s="3">
        <v>0.27</v>
      </c>
      <c r="X599" s="3">
        <f t="shared" si="129"/>
        <v>1304</v>
      </c>
      <c r="Y599" s="3">
        <v>0.33600000000000002</v>
      </c>
      <c r="Z599" s="3">
        <f t="shared" si="130"/>
        <v>1341</v>
      </c>
      <c r="AA599" s="3">
        <v>0.44400000000000001</v>
      </c>
      <c r="AB599" s="3">
        <f t="shared" si="131"/>
        <v>1208</v>
      </c>
      <c r="AC599" s="3">
        <v>0.78</v>
      </c>
      <c r="AD599" s="3">
        <f t="shared" si="132"/>
        <v>1307</v>
      </c>
      <c r="AE599" s="3">
        <v>116</v>
      </c>
      <c r="AF599" s="3">
        <f t="shared" si="133"/>
        <v>1308</v>
      </c>
      <c r="AG599" s="3">
        <v>240</v>
      </c>
      <c r="AH599" s="3">
        <v>14</v>
      </c>
      <c r="AI599" s="3">
        <v>7</v>
      </c>
      <c r="AJ599" s="3">
        <v>2</v>
      </c>
      <c r="AK599" s="3">
        <v>8</v>
      </c>
      <c r="AL599" s="3">
        <v>7</v>
      </c>
      <c r="AM599" s="3">
        <v>7.1</v>
      </c>
      <c r="AN599" s="3">
        <f t="shared" si="134"/>
        <v>561</v>
      </c>
      <c r="AO599" s="3">
        <f>_xlfn.IFNA(VLOOKUP(C599, 'FanGraphs Plus Stats 1-2000'!$D$2:$L$1048576, MATCH("wRC+", FanGraphs_Plus_Stats_1_1500[[#Headers],[ID]:[BABIP+]], 0), FALSE), 0)</f>
        <v>0</v>
      </c>
      <c r="AP599" s="3">
        <f t="shared" si="135"/>
        <v>942</v>
      </c>
      <c r="AQ599" s="3">
        <v>5</v>
      </c>
      <c r="AR599" s="3">
        <f t="shared" si="136"/>
        <v>541</v>
      </c>
      <c r="AS599" s="3">
        <v>4.0999999999999996</v>
      </c>
      <c r="AT599" s="3">
        <f t="shared" si="137"/>
        <v>1336</v>
      </c>
      <c r="AU599" s="14">
        <v>4</v>
      </c>
      <c r="AV599" s="3">
        <f t="shared" si="138"/>
        <v>12</v>
      </c>
      <c r="AW599" s="3">
        <v>10</v>
      </c>
      <c r="AX599" s="3">
        <v>0</v>
      </c>
      <c r="AY599" s="3">
        <v>0</v>
      </c>
      <c r="AZ599" s="3">
        <v>0</v>
      </c>
      <c r="BA599" s="3">
        <v>27</v>
      </c>
      <c r="BB599" s="3" t="s">
        <v>539</v>
      </c>
      <c r="BC599" s="13">
        <f t="shared" si="139"/>
        <v>884.17962471221483</v>
      </c>
    </row>
    <row r="600" spans="1:55" x14ac:dyDescent="0.45">
      <c r="A600" s="1">
        <f t="shared" si="126"/>
        <v>561</v>
      </c>
      <c r="B600" s="3" t="s">
        <v>570</v>
      </c>
      <c r="C600" s="3" t="str">
        <f t="shared" si="127"/>
        <v>Richie Ashburn - 1954</v>
      </c>
      <c r="D600" s="3">
        <v>1954</v>
      </c>
      <c r="E600" s="3">
        <v>27</v>
      </c>
      <c r="F600" s="3" t="s">
        <v>139</v>
      </c>
      <c r="G600" s="3" t="s">
        <v>52</v>
      </c>
      <c r="H600" s="3">
        <v>153</v>
      </c>
      <c r="I600" s="3">
        <v>703</v>
      </c>
      <c r="J600" s="3">
        <v>559</v>
      </c>
      <c r="K600" s="3">
        <v>111</v>
      </c>
      <c r="L600" s="3">
        <v>175</v>
      </c>
      <c r="M600" s="3">
        <v>150</v>
      </c>
      <c r="N600" s="3">
        <v>16</v>
      </c>
      <c r="O600" s="3">
        <v>8</v>
      </c>
      <c r="P600" s="3">
        <v>1</v>
      </c>
      <c r="Q600" s="3">
        <f t="shared" si="128"/>
        <v>1376</v>
      </c>
      <c r="R600" s="3">
        <v>41</v>
      </c>
      <c r="S600" s="3">
        <v>11</v>
      </c>
      <c r="T600" s="3">
        <v>8</v>
      </c>
      <c r="U600" s="3">
        <v>125</v>
      </c>
      <c r="V600" s="3">
        <v>46</v>
      </c>
      <c r="W600" s="3">
        <v>0.313</v>
      </c>
      <c r="X600" s="3">
        <f t="shared" si="129"/>
        <v>673</v>
      </c>
      <c r="Y600" s="3">
        <v>0.441</v>
      </c>
      <c r="Z600" s="3">
        <f t="shared" si="130"/>
        <v>187</v>
      </c>
      <c r="AA600" s="3">
        <v>0.376</v>
      </c>
      <c r="AB600" s="3">
        <f t="shared" si="131"/>
        <v>1377</v>
      </c>
      <c r="AC600" s="3">
        <v>0.81699999999999995</v>
      </c>
      <c r="AD600" s="3">
        <f t="shared" si="132"/>
        <v>1219</v>
      </c>
      <c r="AE600" s="3">
        <v>116</v>
      </c>
      <c r="AF600" s="3">
        <f t="shared" si="133"/>
        <v>1308</v>
      </c>
      <c r="AG600" s="3">
        <v>210</v>
      </c>
      <c r="AH600" s="3">
        <v>3</v>
      </c>
      <c r="AI600" s="3">
        <v>4</v>
      </c>
      <c r="AJ600" s="3">
        <v>14</v>
      </c>
      <c r="AK600" s="3">
        <v>1</v>
      </c>
      <c r="AL600" s="3">
        <v>4</v>
      </c>
      <c r="AM600" s="3">
        <v>7.1</v>
      </c>
      <c r="AN600" s="3">
        <f t="shared" si="134"/>
        <v>561</v>
      </c>
      <c r="AO600" s="3">
        <f>_xlfn.IFNA(VLOOKUP(C600, 'FanGraphs Plus Stats 1-2000'!$D$2:$L$1048576, MATCH("wRC+", FanGraphs_Plus_Stats_1_1500[[#Headers],[ID]:[BABIP+]], 0), FALSE), 0)</f>
        <v>0</v>
      </c>
      <c r="AP600" s="3">
        <f t="shared" si="135"/>
        <v>942</v>
      </c>
      <c r="AQ600" s="3">
        <v>4.5999999999999996</v>
      </c>
      <c r="AR600" s="3">
        <f t="shared" si="136"/>
        <v>732</v>
      </c>
      <c r="AS600" s="3">
        <v>5.3</v>
      </c>
      <c r="AT600" s="3">
        <f t="shared" si="137"/>
        <v>1057</v>
      </c>
      <c r="AU600" s="14">
        <v>1.8</v>
      </c>
      <c r="AV600" s="3">
        <f t="shared" si="138"/>
        <v>312</v>
      </c>
      <c r="AW600" s="3">
        <v>25</v>
      </c>
      <c r="AX600" s="3">
        <v>4</v>
      </c>
      <c r="AY600" s="3">
        <v>1</v>
      </c>
      <c r="AZ600" s="3">
        <v>4</v>
      </c>
      <c r="BA600" s="3">
        <v>19</v>
      </c>
      <c r="BB600" s="3" t="s">
        <v>83</v>
      </c>
      <c r="BC600" s="13">
        <f t="shared" si="139"/>
        <v>884.17962471221483</v>
      </c>
    </row>
    <row r="601" spans="1:55" x14ac:dyDescent="0.45">
      <c r="A601" s="1">
        <f t="shared" si="126"/>
        <v>561</v>
      </c>
      <c r="B601" s="3" t="s">
        <v>324</v>
      </c>
      <c r="C601" s="3" t="str">
        <f t="shared" si="127"/>
        <v>Andruw Jones - 1999</v>
      </c>
      <c r="D601" s="3">
        <v>1999</v>
      </c>
      <c r="E601" s="3">
        <v>22</v>
      </c>
      <c r="F601" s="3" t="s">
        <v>210</v>
      </c>
      <c r="G601" s="3" t="s">
        <v>52</v>
      </c>
      <c r="H601" s="3">
        <v>162</v>
      </c>
      <c r="I601" s="3">
        <v>679</v>
      </c>
      <c r="J601" s="3">
        <v>592</v>
      </c>
      <c r="K601" s="3">
        <v>97</v>
      </c>
      <c r="L601" s="3">
        <v>163</v>
      </c>
      <c r="M601" s="3">
        <v>97</v>
      </c>
      <c r="N601" s="3">
        <v>35</v>
      </c>
      <c r="O601" s="3">
        <v>5</v>
      </c>
      <c r="P601" s="3">
        <v>26</v>
      </c>
      <c r="Q601" s="3">
        <f t="shared" si="128"/>
        <v>673</v>
      </c>
      <c r="R601" s="3">
        <v>84</v>
      </c>
      <c r="S601" s="3">
        <v>24</v>
      </c>
      <c r="T601" s="3">
        <v>12</v>
      </c>
      <c r="U601" s="3">
        <v>76</v>
      </c>
      <c r="V601" s="3">
        <v>103</v>
      </c>
      <c r="W601" s="3">
        <v>0.27500000000000002</v>
      </c>
      <c r="X601" s="3">
        <f t="shared" si="129"/>
        <v>1265</v>
      </c>
      <c r="Y601" s="3">
        <v>0.36499999999999999</v>
      </c>
      <c r="Z601" s="3">
        <f t="shared" si="130"/>
        <v>1117</v>
      </c>
      <c r="AA601" s="3">
        <v>0.48299999999999998</v>
      </c>
      <c r="AB601" s="3">
        <f t="shared" si="131"/>
        <v>1024</v>
      </c>
      <c r="AC601" s="3">
        <v>0.84799999999999998</v>
      </c>
      <c r="AD601" s="3">
        <f t="shared" si="132"/>
        <v>1090</v>
      </c>
      <c r="AE601" s="3">
        <v>114</v>
      </c>
      <c r="AF601" s="3">
        <f t="shared" si="133"/>
        <v>1329</v>
      </c>
      <c r="AG601" s="3">
        <v>286</v>
      </c>
      <c r="AH601" s="3">
        <v>12</v>
      </c>
      <c r="AI601" s="3">
        <v>9</v>
      </c>
      <c r="AJ601" s="3">
        <v>0</v>
      </c>
      <c r="AK601" s="3">
        <v>2</v>
      </c>
      <c r="AL601" s="3">
        <v>11</v>
      </c>
      <c r="AM601" s="3">
        <v>7.1</v>
      </c>
      <c r="AN601" s="3">
        <f t="shared" si="134"/>
        <v>561</v>
      </c>
      <c r="AO601" s="3">
        <f>_xlfn.IFNA(VLOOKUP(C601, 'FanGraphs Plus Stats 1-2000'!$D$2:$L$1048576, MATCH("wRC+", FanGraphs_Plus_Stats_1_1500[[#Headers],[ID]:[BABIP+]], 0), FALSE), 0)</f>
        <v>0</v>
      </c>
      <c r="AP601" s="3">
        <f t="shared" si="135"/>
        <v>942</v>
      </c>
      <c r="AQ601" s="3">
        <v>5</v>
      </c>
      <c r="AR601" s="3">
        <f t="shared" si="136"/>
        <v>541</v>
      </c>
      <c r="AS601" s="3">
        <v>3.7</v>
      </c>
      <c r="AT601" s="3">
        <f t="shared" si="137"/>
        <v>1366</v>
      </c>
      <c r="AU601" s="14">
        <v>3.8</v>
      </c>
      <c r="AV601" s="3">
        <f t="shared" si="138"/>
        <v>21</v>
      </c>
      <c r="AW601" s="3">
        <v>10</v>
      </c>
      <c r="AX601" s="3">
        <v>2</v>
      </c>
      <c r="AY601" s="3">
        <v>3</v>
      </c>
      <c r="AZ601" s="3">
        <v>5</v>
      </c>
      <c r="BA601" s="3">
        <v>36</v>
      </c>
      <c r="BB601" s="3" t="s">
        <v>83</v>
      </c>
      <c r="BC601" s="13">
        <f t="shared" si="139"/>
        <v>888.88637299172171</v>
      </c>
    </row>
    <row r="602" spans="1:55" x14ac:dyDescent="0.45">
      <c r="A602" s="1">
        <f t="shared" si="126"/>
        <v>561</v>
      </c>
      <c r="B602" s="3" t="s">
        <v>572</v>
      </c>
      <c r="C602" s="3" t="str">
        <f t="shared" si="127"/>
        <v>Kevin Kiermaier - 2015</v>
      </c>
      <c r="D602" s="3">
        <v>2015</v>
      </c>
      <c r="E602" s="3">
        <v>25</v>
      </c>
      <c r="F602" s="3" t="s">
        <v>254</v>
      </c>
      <c r="G602" s="3" t="s">
        <v>43</v>
      </c>
      <c r="H602" s="3">
        <v>151</v>
      </c>
      <c r="I602" s="3">
        <v>535</v>
      </c>
      <c r="J602" s="3">
        <v>505</v>
      </c>
      <c r="K602" s="3">
        <v>62</v>
      </c>
      <c r="L602" s="3">
        <v>133</v>
      </c>
      <c r="M602" s="3">
        <v>86</v>
      </c>
      <c r="N602" s="3">
        <v>25</v>
      </c>
      <c r="O602" s="3">
        <v>12</v>
      </c>
      <c r="P602" s="3">
        <v>10</v>
      </c>
      <c r="Q602" s="3">
        <f t="shared" si="128"/>
        <v>1137</v>
      </c>
      <c r="R602" s="3">
        <v>40</v>
      </c>
      <c r="S602" s="3">
        <v>18</v>
      </c>
      <c r="T602" s="3">
        <v>5</v>
      </c>
      <c r="U602" s="3">
        <v>24</v>
      </c>
      <c r="V602" s="3">
        <v>95</v>
      </c>
      <c r="W602" s="3">
        <v>0.26300000000000001</v>
      </c>
      <c r="X602" s="3">
        <f t="shared" si="129"/>
        <v>1346</v>
      </c>
      <c r="Y602" s="3">
        <v>0.29799999999999999</v>
      </c>
      <c r="Z602" s="3">
        <f t="shared" si="130"/>
        <v>1399</v>
      </c>
      <c r="AA602" s="3">
        <v>0.42</v>
      </c>
      <c r="AB602" s="3">
        <f t="shared" si="131"/>
        <v>1290</v>
      </c>
      <c r="AC602" s="3">
        <v>0.71799999999999997</v>
      </c>
      <c r="AD602" s="3">
        <f t="shared" si="132"/>
        <v>1379</v>
      </c>
      <c r="AE602" s="3">
        <v>99</v>
      </c>
      <c r="AF602" s="3">
        <f t="shared" si="133"/>
        <v>1392</v>
      </c>
      <c r="AG602" s="3">
        <v>212</v>
      </c>
      <c r="AH602" s="3">
        <v>7</v>
      </c>
      <c r="AI602" s="3">
        <v>2</v>
      </c>
      <c r="AJ602" s="3">
        <v>2</v>
      </c>
      <c r="AK602" s="3">
        <v>2</v>
      </c>
      <c r="AL602" s="3">
        <v>0</v>
      </c>
      <c r="AM602" s="3">
        <v>7.1</v>
      </c>
      <c r="AN602" s="3">
        <f t="shared" si="134"/>
        <v>561</v>
      </c>
      <c r="AO602" s="3">
        <f>_xlfn.IFNA(VLOOKUP(C602, 'FanGraphs Plus Stats 1-2000'!$D$2:$L$1048576, MATCH("wRC+", FanGraphs_Plus_Stats_1_1500[[#Headers],[ID]:[BABIP+]], 0), FALSE), 0)</f>
        <v>0</v>
      </c>
      <c r="AP602" s="3">
        <f t="shared" si="135"/>
        <v>942</v>
      </c>
      <c r="AQ602" s="3">
        <v>5.2</v>
      </c>
      <c r="AR602" s="3">
        <f t="shared" si="136"/>
        <v>456</v>
      </c>
      <c r="AS602" s="3">
        <v>2.9</v>
      </c>
      <c r="AT602" s="3">
        <f t="shared" si="137"/>
        <v>1395</v>
      </c>
      <c r="AU602" s="14">
        <v>4.5999999999999996</v>
      </c>
      <c r="AV602" s="3">
        <f t="shared" si="138"/>
        <v>5</v>
      </c>
      <c r="AW602" s="3">
        <v>0</v>
      </c>
      <c r="AX602" s="3">
        <v>2</v>
      </c>
      <c r="AY602" s="3">
        <v>3</v>
      </c>
      <c r="AZ602" s="3">
        <v>5</v>
      </c>
      <c r="BA602" s="3">
        <v>38</v>
      </c>
      <c r="BB602" s="3" t="s">
        <v>573</v>
      </c>
      <c r="BC602" s="13">
        <f t="shared" si="139"/>
        <v>902.71570834467479</v>
      </c>
    </row>
    <row r="603" spans="1:55" x14ac:dyDescent="0.45">
      <c r="A603" s="1">
        <f t="shared" si="126"/>
        <v>602</v>
      </c>
      <c r="B603" s="3" t="s">
        <v>510</v>
      </c>
      <c r="C603" s="3" t="str">
        <f t="shared" si="127"/>
        <v>Frank Thomas - 1991</v>
      </c>
      <c r="D603" s="3">
        <v>1991</v>
      </c>
      <c r="E603" s="3">
        <v>23</v>
      </c>
      <c r="F603" s="3" t="s">
        <v>182</v>
      </c>
      <c r="G603" s="3" t="s">
        <v>43</v>
      </c>
      <c r="H603" s="3">
        <v>158</v>
      </c>
      <c r="I603" s="3">
        <v>701</v>
      </c>
      <c r="J603" s="3">
        <v>559</v>
      </c>
      <c r="K603" s="3">
        <v>104</v>
      </c>
      <c r="L603" s="3">
        <v>178</v>
      </c>
      <c r="M603" s="3">
        <v>113</v>
      </c>
      <c r="N603" s="3">
        <v>31</v>
      </c>
      <c r="O603" s="3">
        <v>2</v>
      </c>
      <c r="P603" s="3">
        <v>32</v>
      </c>
      <c r="Q603" s="3">
        <f t="shared" si="128"/>
        <v>437</v>
      </c>
      <c r="R603" s="3">
        <v>109</v>
      </c>
      <c r="S603" s="3">
        <v>1</v>
      </c>
      <c r="T603" s="3">
        <v>2</v>
      </c>
      <c r="U603" s="3">
        <v>138</v>
      </c>
      <c r="V603" s="3">
        <v>112</v>
      </c>
      <c r="W603" s="3">
        <v>0.318</v>
      </c>
      <c r="X603" s="3">
        <f t="shared" si="129"/>
        <v>572</v>
      </c>
      <c r="Y603" s="3">
        <v>0.45300000000000001</v>
      </c>
      <c r="Z603" s="3">
        <f t="shared" si="130"/>
        <v>115</v>
      </c>
      <c r="AA603" s="3">
        <v>0.55300000000000005</v>
      </c>
      <c r="AB603" s="3">
        <f t="shared" si="131"/>
        <v>515</v>
      </c>
      <c r="AC603" s="3">
        <v>1.006</v>
      </c>
      <c r="AD603" s="3">
        <f t="shared" si="132"/>
        <v>311</v>
      </c>
      <c r="AE603" s="3">
        <v>180</v>
      </c>
      <c r="AF603" s="3">
        <f t="shared" si="133"/>
        <v>145</v>
      </c>
      <c r="AG603" s="3">
        <v>309</v>
      </c>
      <c r="AH603" s="3">
        <v>20</v>
      </c>
      <c r="AI603" s="3">
        <v>1</v>
      </c>
      <c r="AJ603" s="3">
        <v>0</v>
      </c>
      <c r="AK603" s="3">
        <v>2</v>
      </c>
      <c r="AL603" s="3">
        <v>13</v>
      </c>
      <c r="AM603" s="3">
        <v>7</v>
      </c>
      <c r="AN603" s="3">
        <f t="shared" si="134"/>
        <v>602</v>
      </c>
      <c r="AO603" s="3">
        <f>_xlfn.IFNA(VLOOKUP(C603, 'FanGraphs Plus Stats 1-2000'!$D$2:$L$1048576, MATCH("wRC+", FanGraphs_Plus_Stats_1_1500[[#Headers],[ID]:[BABIP+]], 0), FALSE), 0)</f>
        <v>179</v>
      </c>
      <c r="AP603" s="3">
        <f t="shared" si="135"/>
        <v>112</v>
      </c>
      <c r="AQ603" s="3">
        <v>4.7</v>
      </c>
      <c r="AR603" s="3">
        <f t="shared" si="136"/>
        <v>677</v>
      </c>
      <c r="AS603" s="3">
        <v>7.4</v>
      </c>
      <c r="AT603" s="3">
        <f t="shared" si="137"/>
        <v>290</v>
      </c>
      <c r="AU603" s="14">
        <v>-1.6</v>
      </c>
      <c r="AV603" s="3">
        <f t="shared" si="138"/>
        <v>1382</v>
      </c>
      <c r="AW603" s="3">
        <v>66</v>
      </c>
      <c r="AX603" s="3">
        <v>-3</v>
      </c>
      <c r="AY603" s="3">
        <v>-2</v>
      </c>
      <c r="AZ603" s="3">
        <v>-5</v>
      </c>
      <c r="BA603" s="3">
        <v>-4</v>
      </c>
      <c r="BB603" s="3" t="s">
        <v>598</v>
      </c>
      <c r="BC603" s="13">
        <f t="shared" si="139"/>
        <v>213.82616097482409</v>
      </c>
    </row>
    <row r="604" spans="1:55" x14ac:dyDescent="0.45">
      <c r="A604" s="1">
        <f t="shared" si="126"/>
        <v>602</v>
      </c>
      <c r="B604" s="3" t="s">
        <v>515</v>
      </c>
      <c r="C604" s="3" t="str">
        <f t="shared" si="127"/>
        <v>Christian Yelich - 2019</v>
      </c>
      <c r="D604" s="3">
        <v>2019</v>
      </c>
      <c r="E604" s="3">
        <v>27</v>
      </c>
      <c r="F604" s="3" t="s">
        <v>90</v>
      </c>
      <c r="G604" s="3" t="s">
        <v>52</v>
      </c>
      <c r="H604" s="3">
        <v>130</v>
      </c>
      <c r="I604" s="3">
        <v>580</v>
      </c>
      <c r="J604" s="3">
        <v>489</v>
      </c>
      <c r="K604" s="3">
        <v>100</v>
      </c>
      <c r="L604" s="3">
        <v>161</v>
      </c>
      <c r="M604" s="3">
        <v>85</v>
      </c>
      <c r="N604" s="3">
        <v>29</v>
      </c>
      <c r="O604" s="3">
        <v>3</v>
      </c>
      <c r="P604" s="3">
        <v>44</v>
      </c>
      <c r="Q604" s="3">
        <f t="shared" si="128"/>
        <v>105</v>
      </c>
      <c r="R604" s="3">
        <v>97</v>
      </c>
      <c r="S604" s="3">
        <v>30</v>
      </c>
      <c r="T604" s="3">
        <v>2</v>
      </c>
      <c r="U604" s="3">
        <v>80</v>
      </c>
      <c r="V604" s="3">
        <v>118</v>
      </c>
      <c r="W604" s="3">
        <v>0.32900000000000001</v>
      </c>
      <c r="X604" s="3">
        <f t="shared" si="129"/>
        <v>398</v>
      </c>
      <c r="Y604" s="3">
        <v>0.42899999999999999</v>
      </c>
      <c r="Z604" s="3">
        <f t="shared" si="130"/>
        <v>275</v>
      </c>
      <c r="AA604" s="3">
        <v>0.67100000000000004</v>
      </c>
      <c r="AB604" s="3">
        <f t="shared" si="131"/>
        <v>57</v>
      </c>
      <c r="AC604" s="3">
        <v>1.1000000000000001</v>
      </c>
      <c r="AD604" s="3">
        <f t="shared" si="132"/>
        <v>86</v>
      </c>
      <c r="AE604" s="3">
        <v>179</v>
      </c>
      <c r="AF604" s="3">
        <f t="shared" si="133"/>
        <v>151</v>
      </c>
      <c r="AG604" s="3">
        <v>328</v>
      </c>
      <c r="AH604" s="3">
        <v>8</v>
      </c>
      <c r="AI604" s="3">
        <v>8</v>
      </c>
      <c r="AJ604" s="3">
        <v>0</v>
      </c>
      <c r="AK604" s="3">
        <v>3</v>
      </c>
      <c r="AL604" s="3">
        <v>16</v>
      </c>
      <c r="AM604" s="3">
        <v>7</v>
      </c>
      <c r="AN604" s="3">
        <f t="shared" si="134"/>
        <v>602</v>
      </c>
      <c r="AO604" s="3">
        <f>_xlfn.IFNA(VLOOKUP(C604, 'FanGraphs Plus Stats 1-2000'!$D$2:$L$1048576, MATCH("wRC+", FanGraphs_Plus_Stats_1_1500[[#Headers],[ID]:[BABIP+]], 0), FALSE), 0)</f>
        <v>174</v>
      </c>
      <c r="AP604" s="3">
        <f t="shared" si="135"/>
        <v>167</v>
      </c>
      <c r="AQ604" s="3">
        <v>5.2</v>
      </c>
      <c r="AR604" s="3">
        <f t="shared" si="136"/>
        <v>456</v>
      </c>
      <c r="AS604" s="3">
        <v>7.3</v>
      </c>
      <c r="AT604" s="3">
        <f t="shared" si="137"/>
        <v>307</v>
      </c>
      <c r="AU604" s="14">
        <v>-0.9</v>
      </c>
      <c r="AV604" s="3">
        <f t="shared" si="138"/>
        <v>1291</v>
      </c>
      <c r="AW604" s="3">
        <v>56</v>
      </c>
      <c r="AX604" s="3">
        <v>1</v>
      </c>
      <c r="AY604" s="3">
        <v>7</v>
      </c>
      <c r="AZ604" s="3">
        <v>8</v>
      </c>
      <c r="BA604" s="3">
        <v>-2</v>
      </c>
      <c r="BB604" s="3" t="s">
        <v>612</v>
      </c>
      <c r="BC604" s="13">
        <f t="shared" si="139"/>
        <v>247.60721946999396</v>
      </c>
    </row>
    <row r="605" spans="1:55" x14ac:dyDescent="0.45">
      <c r="A605" s="1">
        <f t="shared" si="126"/>
        <v>602</v>
      </c>
      <c r="B605" s="3" t="s">
        <v>571</v>
      </c>
      <c r="C605" s="3" t="str">
        <f t="shared" si="127"/>
        <v>Albert Belle - 1995</v>
      </c>
      <c r="D605" s="3">
        <v>1995</v>
      </c>
      <c r="E605" s="3">
        <v>28</v>
      </c>
      <c r="F605" s="3" t="s">
        <v>110</v>
      </c>
      <c r="G605" s="3" t="s">
        <v>43</v>
      </c>
      <c r="H605" s="3">
        <v>143</v>
      </c>
      <c r="I605" s="3">
        <v>631</v>
      </c>
      <c r="J605" s="3">
        <v>546</v>
      </c>
      <c r="K605" s="3">
        <v>121</v>
      </c>
      <c r="L605" s="3">
        <v>173</v>
      </c>
      <c r="M605" s="3">
        <v>70</v>
      </c>
      <c r="N605" s="3">
        <v>52</v>
      </c>
      <c r="O605" s="3">
        <v>1</v>
      </c>
      <c r="P605" s="3">
        <v>50</v>
      </c>
      <c r="Q605" s="3">
        <f t="shared" si="128"/>
        <v>39</v>
      </c>
      <c r="R605" s="3">
        <v>126</v>
      </c>
      <c r="S605" s="3">
        <v>5</v>
      </c>
      <c r="T605" s="3">
        <v>2</v>
      </c>
      <c r="U605" s="3">
        <v>73</v>
      </c>
      <c r="V605" s="3">
        <v>80</v>
      </c>
      <c r="W605" s="3">
        <v>0.317</v>
      </c>
      <c r="X605" s="3">
        <f t="shared" si="129"/>
        <v>595</v>
      </c>
      <c r="Y605" s="3">
        <v>0.40100000000000002</v>
      </c>
      <c r="Z605" s="3">
        <f t="shared" si="130"/>
        <v>607</v>
      </c>
      <c r="AA605" s="3">
        <v>0.69</v>
      </c>
      <c r="AB605" s="3">
        <f t="shared" si="131"/>
        <v>41</v>
      </c>
      <c r="AC605" s="3">
        <v>1.091</v>
      </c>
      <c r="AD605" s="3">
        <f t="shared" si="132"/>
        <v>92</v>
      </c>
      <c r="AE605" s="3">
        <v>177</v>
      </c>
      <c r="AF605" s="3">
        <f t="shared" si="133"/>
        <v>169</v>
      </c>
      <c r="AG605" s="3">
        <v>377</v>
      </c>
      <c r="AH605" s="3">
        <v>24</v>
      </c>
      <c r="AI605" s="3">
        <v>6</v>
      </c>
      <c r="AJ605" s="3">
        <v>0</v>
      </c>
      <c r="AK605" s="3">
        <v>4</v>
      </c>
      <c r="AL605" s="3">
        <v>5</v>
      </c>
      <c r="AM605" s="3">
        <v>7</v>
      </c>
      <c r="AN605" s="3">
        <f t="shared" si="134"/>
        <v>602</v>
      </c>
      <c r="AO605" s="3">
        <f>_xlfn.IFNA(VLOOKUP(C605, 'FanGraphs Plus Stats 1-2000'!$D$2:$L$1048576, MATCH("wRC+", FanGraphs_Plus_Stats_1_1500[[#Headers],[ID]:[BABIP+]], 0), FALSE), 0)</f>
        <v>173</v>
      </c>
      <c r="AP605" s="3">
        <f t="shared" si="135"/>
        <v>185</v>
      </c>
      <c r="AQ605" s="3">
        <v>4.8</v>
      </c>
      <c r="AR605" s="3">
        <f t="shared" si="136"/>
        <v>630</v>
      </c>
      <c r="AS605" s="3">
        <v>7.1</v>
      </c>
      <c r="AT605" s="3">
        <f t="shared" si="137"/>
        <v>359</v>
      </c>
      <c r="AU605" s="14">
        <v>-0.6</v>
      </c>
      <c r="AV605" s="3">
        <f t="shared" si="138"/>
        <v>1212</v>
      </c>
      <c r="AW605" s="3">
        <v>59</v>
      </c>
      <c r="AX605" s="3">
        <v>-4</v>
      </c>
      <c r="AY605" s="3">
        <v>3</v>
      </c>
      <c r="AZ605" s="3">
        <v>-2</v>
      </c>
      <c r="BA605" s="3">
        <v>-1</v>
      </c>
      <c r="BB605" s="3" t="s">
        <v>235</v>
      </c>
      <c r="BC605" s="13">
        <f t="shared" si="139"/>
        <v>266.00204456943175</v>
      </c>
    </row>
    <row r="606" spans="1:55" x14ac:dyDescent="0.45">
      <c r="A606" s="1">
        <f t="shared" si="126"/>
        <v>602</v>
      </c>
      <c r="B606" s="3" t="s">
        <v>333</v>
      </c>
      <c r="C606" s="3" t="str">
        <f t="shared" si="127"/>
        <v>Willie McCovey - 1968</v>
      </c>
      <c r="D606" s="3">
        <v>1968</v>
      </c>
      <c r="E606" s="3">
        <v>30</v>
      </c>
      <c r="F606" s="3" t="s">
        <v>58</v>
      </c>
      <c r="G606" s="3" t="s">
        <v>52</v>
      </c>
      <c r="H606" s="3">
        <v>148</v>
      </c>
      <c r="I606" s="3">
        <v>608</v>
      </c>
      <c r="J606" s="3">
        <v>523</v>
      </c>
      <c r="K606" s="3">
        <v>81</v>
      </c>
      <c r="L606" s="3">
        <v>153</v>
      </c>
      <c r="M606" s="3">
        <v>97</v>
      </c>
      <c r="N606" s="3">
        <v>16</v>
      </c>
      <c r="O606" s="3">
        <v>4</v>
      </c>
      <c r="P606" s="3">
        <v>36</v>
      </c>
      <c r="Q606" s="3">
        <f t="shared" si="128"/>
        <v>307</v>
      </c>
      <c r="R606" s="3">
        <v>105</v>
      </c>
      <c r="S606" s="3">
        <v>4</v>
      </c>
      <c r="T606" s="3">
        <v>2</v>
      </c>
      <c r="U606" s="3">
        <v>72</v>
      </c>
      <c r="V606" s="3">
        <v>71</v>
      </c>
      <c r="W606" s="3">
        <v>0.29299999999999998</v>
      </c>
      <c r="X606" s="3">
        <f t="shared" si="129"/>
        <v>1019</v>
      </c>
      <c r="Y606" s="3">
        <v>0.378</v>
      </c>
      <c r="Z606" s="3">
        <f t="shared" si="130"/>
        <v>947</v>
      </c>
      <c r="AA606" s="3">
        <v>0.54500000000000004</v>
      </c>
      <c r="AB606" s="3">
        <f t="shared" si="131"/>
        <v>573</v>
      </c>
      <c r="AC606" s="3">
        <v>0.92300000000000004</v>
      </c>
      <c r="AD606" s="3">
        <f t="shared" si="132"/>
        <v>689</v>
      </c>
      <c r="AE606" s="3">
        <v>174</v>
      </c>
      <c r="AF606" s="3">
        <f t="shared" si="133"/>
        <v>213</v>
      </c>
      <c r="AG606" s="3">
        <v>285</v>
      </c>
      <c r="AH606" s="3">
        <v>10</v>
      </c>
      <c r="AI606" s="3">
        <v>5</v>
      </c>
      <c r="AJ606" s="3">
        <v>0</v>
      </c>
      <c r="AK606" s="3">
        <v>8</v>
      </c>
      <c r="AL606" s="3">
        <v>20</v>
      </c>
      <c r="AM606" s="3">
        <v>7</v>
      </c>
      <c r="AN606" s="3">
        <f t="shared" si="134"/>
        <v>602</v>
      </c>
      <c r="AO606" s="3">
        <f>_xlfn.IFNA(VLOOKUP(C606, 'FanGraphs Plus Stats 1-2000'!$D$2:$L$1048576, MATCH("wRC+", FanGraphs_Plus_Stats_1_1500[[#Headers],[ID]:[BABIP+]], 0), FALSE), 0)</f>
        <v>175</v>
      </c>
      <c r="AP606" s="3">
        <f t="shared" si="135"/>
        <v>151</v>
      </c>
      <c r="AQ606" s="3">
        <v>4.8</v>
      </c>
      <c r="AR606" s="3">
        <f t="shared" si="136"/>
        <v>630</v>
      </c>
      <c r="AS606" s="3">
        <v>6.6</v>
      </c>
      <c r="AT606" s="3">
        <f t="shared" si="137"/>
        <v>519</v>
      </c>
      <c r="AU606" s="14">
        <v>-0.8</v>
      </c>
      <c r="AV606" s="3">
        <f t="shared" si="138"/>
        <v>1268</v>
      </c>
      <c r="AW606" s="3">
        <v>45</v>
      </c>
      <c r="AX606" s="3">
        <v>0</v>
      </c>
      <c r="AY606" s="3">
        <v>-1</v>
      </c>
      <c r="AZ606" s="3">
        <v>-1</v>
      </c>
      <c r="BA606" s="3">
        <v>1</v>
      </c>
      <c r="BB606" s="3" t="s">
        <v>193</v>
      </c>
      <c r="BC606" s="13">
        <f t="shared" si="139"/>
        <v>268.52476632793156</v>
      </c>
    </row>
    <row r="607" spans="1:55" x14ac:dyDescent="0.45">
      <c r="A607" s="1">
        <f t="shared" si="126"/>
        <v>602</v>
      </c>
      <c r="B607" s="3" t="s">
        <v>510</v>
      </c>
      <c r="C607" s="3" t="str">
        <f t="shared" si="127"/>
        <v>Frank Thomas - 1992</v>
      </c>
      <c r="D607" s="3">
        <v>1992</v>
      </c>
      <c r="E607" s="3">
        <v>24</v>
      </c>
      <c r="F607" s="3" t="s">
        <v>182</v>
      </c>
      <c r="G607" s="3" t="s">
        <v>43</v>
      </c>
      <c r="H607" s="3">
        <v>160</v>
      </c>
      <c r="I607" s="3">
        <v>711</v>
      </c>
      <c r="J607" s="3">
        <v>573</v>
      </c>
      <c r="K607" s="3">
        <v>108</v>
      </c>
      <c r="L607" s="3">
        <v>185</v>
      </c>
      <c r="M607" s="3">
        <v>113</v>
      </c>
      <c r="N607" s="3">
        <v>46</v>
      </c>
      <c r="O607" s="3">
        <v>2</v>
      </c>
      <c r="P607" s="3">
        <v>24</v>
      </c>
      <c r="Q607" s="3">
        <f t="shared" si="128"/>
        <v>740</v>
      </c>
      <c r="R607" s="3">
        <v>115</v>
      </c>
      <c r="S607" s="3">
        <v>6</v>
      </c>
      <c r="T607" s="3">
        <v>3</v>
      </c>
      <c r="U607" s="3">
        <v>122</v>
      </c>
      <c r="V607" s="3">
        <v>88</v>
      </c>
      <c r="W607" s="3">
        <v>0.32300000000000001</v>
      </c>
      <c r="X607" s="3">
        <f t="shared" si="129"/>
        <v>501</v>
      </c>
      <c r="Y607" s="3">
        <v>0.439</v>
      </c>
      <c r="Z607" s="3">
        <f t="shared" si="130"/>
        <v>204</v>
      </c>
      <c r="AA607" s="3">
        <v>0.53600000000000003</v>
      </c>
      <c r="AB607" s="3">
        <f t="shared" si="131"/>
        <v>639</v>
      </c>
      <c r="AC607" s="3">
        <v>0.97499999999999998</v>
      </c>
      <c r="AD607" s="3">
        <f t="shared" si="132"/>
        <v>421</v>
      </c>
      <c r="AE607" s="3">
        <v>174</v>
      </c>
      <c r="AF607" s="3">
        <f t="shared" si="133"/>
        <v>213</v>
      </c>
      <c r="AG607" s="3">
        <v>307</v>
      </c>
      <c r="AH607" s="3">
        <v>19</v>
      </c>
      <c r="AI607" s="3">
        <v>5</v>
      </c>
      <c r="AJ607" s="3">
        <v>0</v>
      </c>
      <c r="AK607" s="3">
        <v>11</v>
      </c>
      <c r="AL607" s="3">
        <v>6</v>
      </c>
      <c r="AM607" s="3">
        <v>7</v>
      </c>
      <c r="AN607" s="3">
        <f t="shared" si="134"/>
        <v>602</v>
      </c>
      <c r="AO607" s="3">
        <f>_xlfn.IFNA(VLOOKUP(C607, 'FanGraphs Plus Stats 1-2000'!$D$2:$L$1048576, MATCH("wRC+", FanGraphs_Plus_Stats_1_1500[[#Headers],[ID]:[BABIP+]], 0), FALSE), 0)</f>
        <v>175</v>
      </c>
      <c r="AP607" s="3">
        <f t="shared" si="135"/>
        <v>151</v>
      </c>
      <c r="AQ607" s="3">
        <v>4.5999999999999996</v>
      </c>
      <c r="AR607" s="3">
        <f t="shared" si="136"/>
        <v>732</v>
      </c>
      <c r="AS607" s="3">
        <v>7.9</v>
      </c>
      <c r="AT607" s="3">
        <f t="shared" si="137"/>
        <v>201</v>
      </c>
      <c r="AU607" s="14">
        <v>-1.8</v>
      </c>
      <c r="AV607" s="3">
        <f t="shared" si="138"/>
        <v>1392</v>
      </c>
      <c r="AW607" s="3">
        <v>59</v>
      </c>
      <c r="AX607" s="3">
        <v>-3</v>
      </c>
      <c r="AY607" s="3">
        <v>4</v>
      </c>
      <c r="AZ607" s="3">
        <v>1</v>
      </c>
      <c r="BA607" s="3">
        <v>-8</v>
      </c>
      <c r="BB607" s="3" t="s">
        <v>274</v>
      </c>
      <c r="BC607" s="13">
        <f t="shared" si="139"/>
        <v>268.52476632793156</v>
      </c>
    </row>
    <row r="608" spans="1:55" x14ac:dyDescent="0.45">
      <c r="A608" s="1">
        <f t="shared" si="126"/>
        <v>602</v>
      </c>
      <c r="B608" s="3" t="s">
        <v>329</v>
      </c>
      <c r="C608" s="3" t="str">
        <f t="shared" si="127"/>
        <v>Joey Votto - 2010</v>
      </c>
      <c r="D608" s="3">
        <v>2010</v>
      </c>
      <c r="E608" s="3">
        <v>26</v>
      </c>
      <c r="F608" s="3" t="s">
        <v>78</v>
      </c>
      <c r="G608" s="3" t="s">
        <v>52</v>
      </c>
      <c r="H608" s="3">
        <v>150</v>
      </c>
      <c r="I608" s="3">
        <v>648</v>
      </c>
      <c r="J608" s="3">
        <v>547</v>
      </c>
      <c r="K608" s="3">
        <v>106</v>
      </c>
      <c r="L608" s="3">
        <v>177</v>
      </c>
      <c r="M608" s="3">
        <v>102</v>
      </c>
      <c r="N608" s="3">
        <v>36</v>
      </c>
      <c r="O608" s="3">
        <v>2</v>
      </c>
      <c r="P608" s="3">
        <v>37</v>
      </c>
      <c r="Q608" s="3">
        <f t="shared" si="128"/>
        <v>274</v>
      </c>
      <c r="R608" s="3">
        <v>113</v>
      </c>
      <c r="S608" s="3">
        <v>16</v>
      </c>
      <c r="T608" s="3">
        <v>5</v>
      </c>
      <c r="U608" s="3">
        <v>91</v>
      </c>
      <c r="V608" s="3">
        <v>125</v>
      </c>
      <c r="W608" s="3">
        <v>0.32400000000000001</v>
      </c>
      <c r="X608" s="3">
        <f t="shared" si="129"/>
        <v>481</v>
      </c>
      <c r="Y608" s="3">
        <v>0.42399999999999999</v>
      </c>
      <c r="Z608" s="3">
        <f t="shared" si="130"/>
        <v>330</v>
      </c>
      <c r="AA608" s="3">
        <v>0.6</v>
      </c>
      <c r="AB608" s="3">
        <f t="shared" si="131"/>
        <v>263</v>
      </c>
      <c r="AC608" s="3">
        <v>1.024</v>
      </c>
      <c r="AD608" s="3">
        <f t="shared" si="132"/>
        <v>253</v>
      </c>
      <c r="AE608" s="3">
        <v>171</v>
      </c>
      <c r="AF608" s="3">
        <f t="shared" si="133"/>
        <v>258</v>
      </c>
      <c r="AG608" s="3">
        <v>328</v>
      </c>
      <c r="AH608" s="3">
        <v>11</v>
      </c>
      <c r="AI608" s="3">
        <v>7</v>
      </c>
      <c r="AJ608" s="3">
        <v>0</v>
      </c>
      <c r="AK608" s="3">
        <v>3</v>
      </c>
      <c r="AL608" s="3">
        <v>8</v>
      </c>
      <c r="AM608" s="3">
        <v>7</v>
      </c>
      <c r="AN608" s="3">
        <f t="shared" si="134"/>
        <v>602</v>
      </c>
      <c r="AO608" s="3">
        <f>_xlfn.IFNA(VLOOKUP(C608, 'FanGraphs Plus Stats 1-2000'!$D$2:$L$1048576, MATCH("wRC+", FanGraphs_Plus_Stats_1_1500[[#Headers],[ID]:[BABIP+]], 0), FALSE), 0)</f>
        <v>172</v>
      </c>
      <c r="AP608" s="3">
        <f t="shared" si="135"/>
        <v>197</v>
      </c>
      <c r="AQ608" s="3">
        <v>5.0999999999999996</v>
      </c>
      <c r="AR608" s="3">
        <f t="shared" si="136"/>
        <v>503</v>
      </c>
      <c r="AS608" s="3">
        <v>6.7</v>
      </c>
      <c r="AT608" s="3">
        <f t="shared" si="137"/>
        <v>478</v>
      </c>
      <c r="AU608" s="14">
        <v>-0.6</v>
      </c>
      <c r="AV608" s="3">
        <f t="shared" si="138"/>
        <v>1212</v>
      </c>
      <c r="AW608" s="3">
        <v>56</v>
      </c>
      <c r="AX608" s="3">
        <v>1</v>
      </c>
      <c r="AY608" s="3">
        <v>-1</v>
      </c>
      <c r="AZ608" s="3">
        <v>-1</v>
      </c>
      <c r="BA608" s="3">
        <v>3</v>
      </c>
      <c r="BB608" s="3" t="s">
        <v>193</v>
      </c>
      <c r="BC608" s="13">
        <f t="shared" si="139"/>
        <v>312.77171716815633</v>
      </c>
    </row>
    <row r="609" spans="1:55" x14ac:dyDescent="0.45">
      <c r="A609" s="1">
        <f t="shared" si="126"/>
        <v>602</v>
      </c>
      <c r="B609" s="3" t="s">
        <v>597</v>
      </c>
      <c r="C609" s="3" t="str">
        <f t="shared" si="127"/>
        <v>Gavvy Cravath - 1915</v>
      </c>
      <c r="D609" s="3">
        <v>1915</v>
      </c>
      <c r="E609" s="3">
        <v>34</v>
      </c>
      <c r="F609" s="3" t="s">
        <v>139</v>
      </c>
      <c r="G609" s="3" t="s">
        <v>52</v>
      </c>
      <c r="H609" s="3">
        <v>150</v>
      </c>
      <c r="I609" s="3">
        <v>621</v>
      </c>
      <c r="J609" s="3">
        <v>522</v>
      </c>
      <c r="K609" s="3">
        <v>89</v>
      </c>
      <c r="L609" s="3">
        <v>149</v>
      </c>
      <c r="M609" s="3">
        <v>87</v>
      </c>
      <c r="N609" s="3">
        <v>31</v>
      </c>
      <c r="O609" s="3">
        <v>7</v>
      </c>
      <c r="P609" s="3">
        <v>24</v>
      </c>
      <c r="Q609" s="3">
        <f t="shared" si="128"/>
        <v>740</v>
      </c>
      <c r="R609" s="3">
        <v>115</v>
      </c>
      <c r="S609" s="3">
        <v>11</v>
      </c>
      <c r="T609" s="3">
        <v>9</v>
      </c>
      <c r="U609" s="3">
        <v>86</v>
      </c>
      <c r="V609" s="3">
        <v>77</v>
      </c>
      <c r="W609" s="3">
        <v>0.28499999999999998</v>
      </c>
      <c r="X609" s="3">
        <f t="shared" si="129"/>
        <v>1140</v>
      </c>
      <c r="Y609" s="3">
        <v>0.39300000000000002</v>
      </c>
      <c r="Z609" s="3">
        <f t="shared" si="130"/>
        <v>709</v>
      </c>
      <c r="AA609" s="3">
        <v>0.51</v>
      </c>
      <c r="AB609" s="3">
        <f t="shared" si="131"/>
        <v>834</v>
      </c>
      <c r="AC609" s="3">
        <v>0.90200000000000002</v>
      </c>
      <c r="AD609" s="3">
        <f t="shared" si="132"/>
        <v>808</v>
      </c>
      <c r="AE609" s="3">
        <v>170</v>
      </c>
      <c r="AF609" s="3">
        <f t="shared" si="133"/>
        <v>276</v>
      </c>
      <c r="AG609" s="3">
        <v>266</v>
      </c>
      <c r="AH609" s="2"/>
      <c r="AI609" s="3">
        <v>6</v>
      </c>
      <c r="AJ609" s="3">
        <v>7</v>
      </c>
      <c r="AK609" s="2"/>
      <c r="AL609" s="2"/>
      <c r="AM609" s="3">
        <v>7</v>
      </c>
      <c r="AN609" s="3">
        <f t="shared" si="134"/>
        <v>602</v>
      </c>
      <c r="AO609" s="3">
        <f>_xlfn.IFNA(VLOOKUP(C609, 'FanGraphs Plus Stats 1-2000'!$D$2:$L$1048576, MATCH("wRC+", FanGraphs_Plus_Stats_1_1500[[#Headers],[ID]:[BABIP+]], 0), FALSE), 0)</f>
        <v>167</v>
      </c>
      <c r="AP609" s="3">
        <f t="shared" si="135"/>
        <v>266</v>
      </c>
      <c r="AQ609" s="3">
        <v>4.9000000000000004</v>
      </c>
      <c r="AR609" s="3">
        <f t="shared" si="136"/>
        <v>578</v>
      </c>
      <c r="AS609" s="3">
        <v>6.4</v>
      </c>
      <c r="AT609" s="3">
        <f t="shared" si="137"/>
        <v>590</v>
      </c>
      <c r="AU609" s="14">
        <v>-0.3</v>
      </c>
      <c r="AV609" s="3">
        <f t="shared" si="138"/>
        <v>1091</v>
      </c>
      <c r="AW609" s="3">
        <v>43</v>
      </c>
      <c r="AX609" s="3">
        <v>0</v>
      </c>
      <c r="AY609" s="3">
        <v>0</v>
      </c>
      <c r="AZ609" s="3">
        <v>0</v>
      </c>
      <c r="BA609" s="3">
        <v>6</v>
      </c>
      <c r="BB609" s="3" t="s">
        <v>166</v>
      </c>
      <c r="BC609" s="13">
        <f t="shared" si="139"/>
        <v>353.55941229295405</v>
      </c>
    </row>
    <row r="610" spans="1:55" x14ac:dyDescent="0.45">
      <c r="A610" s="1">
        <f t="shared" si="126"/>
        <v>602</v>
      </c>
      <c r="B610" s="3" t="s">
        <v>486</v>
      </c>
      <c r="C610" s="3" t="str">
        <f t="shared" si="127"/>
        <v>Dave Parker - 1978</v>
      </c>
      <c r="D610" s="3">
        <v>1978</v>
      </c>
      <c r="E610" s="3">
        <v>27</v>
      </c>
      <c r="F610" s="3" t="s">
        <v>64</v>
      </c>
      <c r="G610" s="3" t="s">
        <v>52</v>
      </c>
      <c r="H610" s="3">
        <v>148</v>
      </c>
      <c r="I610" s="3">
        <v>642</v>
      </c>
      <c r="J610" s="3">
        <v>581</v>
      </c>
      <c r="K610" s="3">
        <v>102</v>
      </c>
      <c r="L610" s="3">
        <v>194</v>
      </c>
      <c r="M610" s="3">
        <v>120</v>
      </c>
      <c r="N610" s="3">
        <v>32</v>
      </c>
      <c r="O610" s="3">
        <v>12</v>
      </c>
      <c r="P610" s="3">
        <v>30</v>
      </c>
      <c r="Q610" s="3">
        <f t="shared" si="128"/>
        <v>517</v>
      </c>
      <c r="R610" s="3">
        <v>117</v>
      </c>
      <c r="S610" s="3">
        <v>20</v>
      </c>
      <c r="T610" s="3">
        <v>7</v>
      </c>
      <c r="U610" s="3">
        <v>57</v>
      </c>
      <c r="V610" s="3">
        <v>92</v>
      </c>
      <c r="W610" s="3">
        <v>0.33400000000000002</v>
      </c>
      <c r="X610" s="3">
        <f t="shared" si="129"/>
        <v>329</v>
      </c>
      <c r="Y610" s="3">
        <v>0.39400000000000002</v>
      </c>
      <c r="Z610" s="3">
        <f t="shared" si="130"/>
        <v>698</v>
      </c>
      <c r="AA610" s="3">
        <v>0.58499999999999996</v>
      </c>
      <c r="AB610" s="3">
        <f t="shared" si="131"/>
        <v>339</v>
      </c>
      <c r="AC610" s="3">
        <v>0.97899999999999998</v>
      </c>
      <c r="AD610" s="3">
        <f t="shared" si="132"/>
        <v>401</v>
      </c>
      <c r="AE610" s="3">
        <v>166</v>
      </c>
      <c r="AF610" s="3">
        <f t="shared" si="133"/>
        <v>341</v>
      </c>
      <c r="AG610" s="3">
        <v>340</v>
      </c>
      <c r="AH610" s="3">
        <v>8</v>
      </c>
      <c r="AI610" s="3">
        <v>2</v>
      </c>
      <c r="AJ610" s="3">
        <v>0</v>
      </c>
      <c r="AK610" s="3">
        <v>2</v>
      </c>
      <c r="AL610" s="3">
        <v>23</v>
      </c>
      <c r="AM610" s="3">
        <v>7</v>
      </c>
      <c r="AN610" s="3">
        <f t="shared" si="134"/>
        <v>602</v>
      </c>
      <c r="AO610" s="3">
        <f>_xlfn.IFNA(VLOOKUP(C610, 'FanGraphs Plus Stats 1-2000'!$D$2:$L$1048576, MATCH("wRC+", FanGraphs_Plus_Stats_1_1500[[#Headers],[ID]:[BABIP+]], 0), FALSE), 0)</f>
        <v>167</v>
      </c>
      <c r="AP610" s="3">
        <f t="shared" si="135"/>
        <v>266</v>
      </c>
      <c r="AQ610" s="3">
        <v>5</v>
      </c>
      <c r="AR610" s="3">
        <f t="shared" si="136"/>
        <v>541</v>
      </c>
      <c r="AS610" s="3">
        <v>6.9</v>
      </c>
      <c r="AT610" s="3">
        <f t="shared" si="137"/>
        <v>422</v>
      </c>
      <c r="AU610" s="14">
        <v>-0.6</v>
      </c>
      <c r="AV610" s="3">
        <f t="shared" si="138"/>
        <v>1212</v>
      </c>
      <c r="AW610" s="3">
        <v>47</v>
      </c>
      <c r="AX610" s="3">
        <v>1</v>
      </c>
      <c r="AY610" s="3">
        <v>3</v>
      </c>
      <c r="AZ610" s="3">
        <v>5</v>
      </c>
      <c r="BA610" s="3">
        <v>0</v>
      </c>
      <c r="BB610" s="3" t="s">
        <v>166</v>
      </c>
      <c r="BC610" s="13">
        <f t="shared" si="139"/>
        <v>379.382681907186</v>
      </c>
    </row>
    <row r="611" spans="1:55" x14ac:dyDescent="0.45">
      <c r="A611" s="1">
        <f t="shared" si="126"/>
        <v>602</v>
      </c>
      <c r="B611" s="3" t="s">
        <v>580</v>
      </c>
      <c r="C611" s="3" t="str">
        <f t="shared" si="127"/>
        <v>Edgar Martínez - 1995</v>
      </c>
      <c r="D611" s="3">
        <v>1995</v>
      </c>
      <c r="E611" s="3">
        <v>32</v>
      </c>
      <c r="F611" s="3" t="s">
        <v>106</v>
      </c>
      <c r="G611" s="3" t="s">
        <v>43</v>
      </c>
      <c r="H611" s="3">
        <v>145</v>
      </c>
      <c r="I611" s="3">
        <v>639</v>
      </c>
      <c r="J611" s="3">
        <v>511</v>
      </c>
      <c r="K611" s="3">
        <v>121</v>
      </c>
      <c r="L611" s="3">
        <v>182</v>
      </c>
      <c r="M611" s="3">
        <v>101</v>
      </c>
      <c r="N611" s="3">
        <v>52</v>
      </c>
      <c r="O611" s="3">
        <v>0</v>
      </c>
      <c r="P611" s="3">
        <v>29</v>
      </c>
      <c r="Q611" s="3">
        <f t="shared" si="128"/>
        <v>557</v>
      </c>
      <c r="R611" s="3">
        <v>113</v>
      </c>
      <c r="S611" s="3">
        <v>4</v>
      </c>
      <c r="T611" s="3">
        <v>3</v>
      </c>
      <c r="U611" s="3">
        <v>116</v>
      </c>
      <c r="V611" s="3">
        <v>87</v>
      </c>
      <c r="W611" s="3">
        <v>0.35599999999999998</v>
      </c>
      <c r="X611" s="3">
        <f t="shared" si="129"/>
        <v>139</v>
      </c>
      <c r="Y611" s="3">
        <v>0.47899999999999998</v>
      </c>
      <c r="Z611" s="3">
        <f t="shared" si="130"/>
        <v>34</v>
      </c>
      <c r="AA611" s="3">
        <v>0.628</v>
      </c>
      <c r="AB611" s="3">
        <f t="shared" si="131"/>
        <v>150</v>
      </c>
      <c r="AC611" s="3">
        <v>1.107</v>
      </c>
      <c r="AD611" s="3">
        <f t="shared" si="132"/>
        <v>76</v>
      </c>
      <c r="AE611" s="3">
        <v>185</v>
      </c>
      <c r="AF611" s="3">
        <f t="shared" si="133"/>
        <v>112</v>
      </c>
      <c r="AG611" s="3">
        <v>321</v>
      </c>
      <c r="AH611" s="3">
        <v>11</v>
      </c>
      <c r="AI611" s="3">
        <v>8</v>
      </c>
      <c r="AJ611" s="3">
        <v>0</v>
      </c>
      <c r="AK611" s="3">
        <v>4</v>
      </c>
      <c r="AL611" s="3">
        <v>19</v>
      </c>
      <c r="AM611" s="3">
        <v>7</v>
      </c>
      <c r="AN611" s="3">
        <f t="shared" si="134"/>
        <v>602</v>
      </c>
      <c r="AO611" s="3">
        <f>_xlfn.IFNA(VLOOKUP(C611, 'FanGraphs Plus Stats 1-2000'!$D$2:$L$1048576, MATCH("wRC+", FanGraphs_Plus_Stats_1_1500[[#Headers],[ID]:[BABIP+]], 0), FALSE), 0)</f>
        <v>0</v>
      </c>
      <c r="AP611" s="3">
        <f t="shared" si="135"/>
        <v>942</v>
      </c>
      <c r="AQ611" s="3">
        <v>4.9000000000000004</v>
      </c>
      <c r="AR611" s="3">
        <f t="shared" si="136"/>
        <v>578</v>
      </c>
      <c r="AS611" s="3">
        <v>7.3</v>
      </c>
      <c r="AT611" s="3">
        <f t="shared" si="137"/>
        <v>307</v>
      </c>
      <c r="AU611" s="14">
        <v>-1.4</v>
      </c>
      <c r="AV611" s="3">
        <f t="shared" si="138"/>
        <v>1369</v>
      </c>
      <c r="AW611" s="3">
        <v>68</v>
      </c>
      <c r="AX611" s="3">
        <v>-1</v>
      </c>
      <c r="AY611" s="3">
        <v>0</v>
      </c>
      <c r="AZ611" s="3">
        <v>-2</v>
      </c>
      <c r="BA611" s="3">
        <v>-2</v>
      </c>
      <c r="BB611" s="3" t="s">
        <v>581</v>
      </c>
      <c r="BC611" s="13">
        <f t="shared" si="139"/>
        <v>398.98368662142224</v>
      </c>
    </row>
    <row r="612" spans="1:55" x14ac:dyDescent="0.45">
      <c r="A612" s="1">
        <f t="shared" si="126"/>
        <v>602</v>
      </c>
      <c r="B612" s="3" t="s">
        <v>307</v>
      </c>
      <c r="C612" s="3" t="str">
        <f t="shared" si="127"/>
        <v>José Bautista - 2010</v>
      </c>
      <c r="D612" s="3">
        <v>2010</v>
      </c>
      <c r="E612" s="3">
        <v>29</v>
      </c>
      <c r="F612" s="3" t="s">
        <v>308</v>
      </c>
      <c r="G612" s="3" t="s">
        <v>43</v>
      </c>
      <c r="H612" s="3">
        <v>161</v>
      </c>
      <c r="I612" s="3">
        <v>683</v>
      </c>
      <c r="J612" s="3">
        <v>569</v>
      </c>
      <c r="K612" s="3">
        <v>109</v>
      </c>
      <c r="L612" s="3">
        <v>148</v>
      </c>
      <c r="M612" s="3">
        <v>56</v>
      </c>
      <c r="N612" s="3">
        <v>35</v>
      </c>
      <c r="O612" s="3">
        <v>3</v>
      </c>
      <c r="P612" s="3">
        <v>54</v>
      </c>
      <c r="Q612" s="3">
        <f t="shared" si="128"/>
        <v>18</v>
      </c>
      <c r="R612" s="3">
        <v>124</v>
      </c>
      <c r="S612" s="3">
        <v>9</v>
      </c>
      <c r="T612" s="3">
        <v>2</v>
      </c>
      <c r="U612" s="3">
        <v>100</v>
      </c>
      <c r="V612" s="3">
        <v>116</v>
      </c>
      <c r="W612" s="3">
        <v>0.26</v>
      </c>
      <c r="X612" s="3">
        <f t="shared" si="129"/>
        <v>1362</v>
      </c>
      <c r="Y612" s="3">
        <v>0.378</v>
      </c>
      <c r="Z612" s="3">
        <f t="shared" si="130"/>
        <v>947</v>
      </c>
      <c r="AA612" s="3">
        <v>0.61699999999999999</v>
      </c>
      <c r="AB612" s="3">
        <f t="shared" si="131"/>
        <v>193</v>
      </c>
      <c r="AC612" s="3">
        <v>0.995</v>
      </c>
      <c r="AD612" s="3">
        <f t="shared" si="132"/>
        <v>350</v>
      </c>
      <c r="AE612" s="3">
        <v>164</v>
      </c>
      <c r="AF612" s="3">
        <f t="shared" si="133"/>
        <v>380</v>
      </c>
      <c r="AG612" s="3">
        <v>351</v>
      </c>
      <c r="AH612" s="3">
        <v>10</v>
      </c>
      <c r="AI612" s="3">
        <v>10</v>
      </c>
      <c r="AJ612" s="3">
        <v>0</v>
      </c>
      <c r="AK612" s="3">
        <v>4</v>
      </c>
      <c r="AL612" s="3">
        <v>2</v>
      </c>
      <c r="AM612" s="3">
        <v>7</v>
      </c>
      <c r="AN612" s="3">
        <f t="shared" si="134"/>
        <v>602</v>
      </c>
      <c r="AO612" s="3">
        <f>_xlfn.IFNA(VLOOKUP(C612, 'FanGraphs Plus Stats 1-2000'!$D$2:$L$1048576, MATCH("wRC+", FanGraphs_Plus_Stats_1_1500[[#Headers],[ID]:[BABIP+]], 0), FALSE), 0)</f>
        <v>165</v>
      </c>
      <c r="AP612" s="3">
        <f t="shared" si="135"/>
        <v>302</v>
      </c>
      <c r="AQ612" s="3">
        <v>4.5</v>
      </c>
      <c r="AR612" s="3">
        <f t="shared" si="136"/>
        <v>780</v>
      </c>
      <c r="AS612" s="3">
        <v>7.3</v>
      </c>
      <c r="AT612" s="3">
        <f t="shared" si="137"/>
        <v>307</v>
      </c>
      <c r="AU612" s="14">
        <v>-0.6</v>
      </c>
      <c r="AV612" s="3">
        <f t="shared" si="138"/>
        <v>1212</v>
      </c>
      <c r="AW612" s="3">
        <v>51</v>
      </c>
      <c r="AX612" s="3">
        <v>-1</v>
      </c>
      <c r="AY612" s="3">
        <v>-1</v>
      </c>
      <c r="AZ612" s="3">
        <v>-2</v>
      </c>
      <c r="BA612" s="3">
        <v>-3</v>
      </c>
      <c r="BB612" s="3" t="s">
        <v>607</v>
      </c>
      <c r="BC612" s="13">
        <f t="shared" si="139"/>
        <v>410.32597514537696</v>
      </c>
    </row>
    <row r="613" spans="1:55" x14ac:dyDescent="0.45">
      <c r="A613" s="1">
        <f t="shared" si="126"/>
        <v>602</v>
      </c>
      <c r="B613" s="3" t="s">
        <v>594</v>
      </c>
      <c r="C613" s="3" t="str">
        <f t="shared" si="127"/>
        <v>Larry Doby - 1952</v>
      </c>
      <c r="D613" s="3">
        <v>1952</v>
      </c>
      <c r="E613" s="3">
        <v>28</v>
      </c>
      <c r="F613" s="3" t="s">
        <v>110</v>
      </c>
      <c r="G613" s="3" t="s">
        <v>43</v>
      </c>
      <c r="H613" s="3">
        <v>140</v>
      </c>
      <c r="I613" s="3">
        <v>611</v>
      </c>
      <c r="J613" s="3">
        <v>519</v>
      </c>
      <c r="K613" s="3">
        <v>104</v>
      </c>
      <c r="L613" s="3">
        <v>143</v>
      </c>
      <c r="M613" s="3">
        <v>77</v>
      </c>
      <c r="N613" s="3">
        <v>26</v>
      </c>
      <c r="O613" s="3">
        <v>8</v>
      </c>
      <c r="P613" s="3">
        <v>32</v>
      </c>
      <c r="Q613" s="3">
        <f t="shared" si="128"/>
        <v>437</v>
      </c>
      <c r="R613" s="3">
        <v>104</v>
      </c>
      <c r="S613" s="3">
        <v>5</v>
      </c>
      <c r="T613" s="3">
        <v>2</v>
      </c>
      <c r="U613" s="3">
        <v>90</v>
      </c>
      <c r="V613" s="3">
        <v>111</v>
      </c>
      <c r="W613" s="3">
        <v>0.27600000000000002</v>
      </c>
      <c r="X613" s="3">
        <f t="shared" si="129"/>
        <v>1256</v>
      </c>
      <c r="Y613" s="3">
        <v>0.38300000000000001</v>
      </c>
      <c r="Z613" s="3">
        <f t="shared" si="130"/>
        <v>872</v>
      </c>
      <c r="AA613" s="3">
        <v>0.54100000000000004</v>
      </c>
      <c r="AB613" s="3">
        <f t="shared" si="131"/>
        <v>597</v>
      </c>
      <c r="AC613" s="3">
        <v>0.92400000000000004</v>
      </c>
      <c r="AD613" s="3">
        <f t="shared" si="132"/>
        <v>681</v>
      </c>
      <c r="AE613" s="3">
        <v>163</v>
      </c>
      <c r="AF613" s="3">
        <f t="shared" si="133"/>
        <v>399</v>
      </c>
      <c r="AG613" s="3">
        <v>281</v>
      </c>
      <c r="AH613" s="3">
        <v>6</v>
      </c>
      <c r="AI613" s="3">
        <v>0</v>
      </c>
      <c r="AJ613" s="3">
        <v>2</v>
      </c>
      <c r="AK613" s="2"/>
      <c r="AL613" s="3">
        <v>10</v>
      </c>
      <c r="AM613" s="3">
        <v>7</v>
      </c>
      <c r="AN613" s="3">
        <f t="shared" si="134"/>
        <v>602</v>
      </c>
      <c r="AO613" s="3">
        <f>_xlfn.IFNA(VLOOKUP(C613, 'FanGraphs Plus Stats 1-2000'!$D$2:$L$1048576, MATCH("wRC+", FanGraphs_Plus_Stats_1_1500[[#Headers],[ID]:[BABIP+]], 0), FALSE), 0)</f>
        <v>157</v>
      </c>
      <c r="AP613" s="3">
        <f t="shared" si="135"/>
        <v>457</v>
      </c>
      <c r="AQ613" s="3">
        <v>5.0999999999999996</v>
      </c>
      <c r="AR613" s="3">
        <f t="shared" si="136"/>
        <v>503</v>
      </c>
      <c r="AS613" s="3">
        <v>6.4</v>
      </c>
      <c r="AT613" s="3">
        <f t="shared" si="137"/>
        <v>590</v>
      </c>
      <c r="AU613" s="14">
        <v>0.5</v>
      </c>
      <c r="AV613" s="3">
        <f t="shared" si="138"/>
        <v>739</v>
      </c>
      <c r="AW613" s="3">
        <v>40</v>
      </c>
      <c r="AX613" s="3">
        <v>1</v>
      </c>
      <c r="AY613" s="3">
        <v>3</v>
      </c>
      <c r="AZ613" s="3">
        <v>4</v>
      </c>
      <c r="BA613" s="3">
        <v>5</v>
      </c>
      <c r="BB613" s="3" t="s">
        <v>68</v>
      </c>
      <c r="BC613" s="13">
        <f t="shared" si="139"/>
        <v>478.808511869472</v>
      </c>
    </row>
    <row r="614" spans="1:55" x14ac:dyDescent="0.45">
      <c r="A614" s="1">
        <f t="shared" si="126"/>
        <v>602</v>
      </c>
      <c r="B614" s="3" t="s">
        <v>183</v>
      </c>
      <c r="C614" s="3" t="str">
        <f t="shared" si="127"/>
        <v>Harry Heilmann - 1925</v>
      </c>
      <c r="D614" s="3">
        <v>1925</v>
      </c>
      <c r="E614" s="3">
        <v>30</v>
      </c>
      <c r="F614" s="3" t="s">
        <v>70</v>
      </c>
      <c r="G614" s="3" t="s">
        <v>43</v>
      </c>
      <c r="H614" s="3">
        <v>150</v>
      </c>
      <c r="I614" s="3">
        <v>665</v>
      </c>
      <c r="J614" s="3">
        <v>573</v>
      </c>
      <c r="K614" s="3">
        <v>97</v>
      </c>
      <c r="L614" s="3">
        <v>225</v>
      </c>
      <c r="M614" s="3">
        <v>161</v>
      </c>
      <c r="N614" s="3">
        <v>40</v>
      </c>
      <c r="O614" s="3">
        <v>11</v>
      </c>
      <c r="P614" s="3">
        <v>13</v>
      </c>
      <c r="Q614" s="3">
        <f t="shared" si="128"/>
        <v>1068</v>
      </c>
      <c r="R614" s="3">
        <v>134</v>
      </c>
      <c r="S614" s="3">
        <v>6</v>
      </c>
      <c r="T614" s="3">
        <v>6</v>
      </c>
      <c r="U614" s="3">
        <v>67</v>
      </c>
      <c r="V614" s="3">
        <v>27</v>
      </c>
      <c r="W614" s="3">
        <v>0.39300000000000002</v>
      </c>
      <c r="X614" s="3">
        <f t="shared" si="129"/>
        <v>19</v>
      </c>
      <c r="Y614" s="3">
        <v>0.45700000000000002</v>
      </c>
      <c r="Z614" s="3">
        <f t="shared" si="130"/>
        <v>100</v>
      </c>
      <c r="AA614" s="3">
        <v>0.56899999999999995</v>
      </c>
      <c r="AB614" s="3">
        <f t="shared" si="131"/>
        <v>415</v>
      </c>
      <c r="AC614" s="3">
        <v>1.026</v>
      </c>
      <c r="AD614" s="3">
        <f t="shared" si="132"/>
        <v>244</v>
      </c>
      <c r="AE614" s="3">
        <v>161</v>
      </c>
      <c r="AF614" s="3">
        <f t="shared" si="133"/>
        <v>436</v>
      </c>
      <c r="AG614" s="3">
        <v>326</v>
      </c>
      <c r="AH614" s="2"/>
      <c r="AI614" s="3">
        <v>1</v>
      </c>
      <c r="AJ614" s="3">
        <v>23</v>
      </c>
      <c r="AK614" s="2"/>
      <c r="AL614" s="3">
        <v>2</v>
      </c>
      <c r="AM614" s="3">
        <v>7</v>
      </c>
      <c r="AN614" s="3">
        <f t="shared" si="134"/>
        <v>602</v>
      </c>
      <c r="AO614" s="3">
        <f>_xlfn.IFNA(VLOOKUP(C614, 'FanGraphs Plus Stats 1-2000'!$D$2:$L$1048576, MATCH("wRC+", FanGraphs_Plus_Stats_1_1500[[#Headers],[ID]:[BABIP+]], 0), FALSE), 0)</f>
        <v>155</v>
      </c>
      <c r="AP614" s="3">
        <f t="shared" si="135"/>
        <v>509</v>
      </c>
      <c r="AQ614" s="3">
        <v>4.4000000000000004</v>
      </c>
      <c r="AR614" s="3">
        <f t="shared" si="136"/>
        <v>844</v>
      </c>
      <c r="AS614" s="3">
        <v>7.1</v>
      </c>
      <c r="AT614" s="3">
        <f t="shared" si="137"/>
        <v>359</v>
      </c>
      <c r="AU614" s="14">
        <v>-0.8</v>
      </c>
      <c r="AV614" s="3">
        <f t="shared" si="138"/>
        <v>1268</v>
      </c>
      <c r="AW614" s="3">
        <v>57</v>
      </c>
      <c r="AX614" s="3">
        <v>0</v>
      </c>
      <c r="AY614" s="3">
        <v>0</v>
      </c>
      <c r="AZ614" s="3">
        <v>0</v>
      </c>
      <c r="BA614" s="3">
        <v>-2</v>
      </c>
      <c r="BB614" s="3" t="s">
        <v>166</v>
      </c>
      <c r="BC614" s="13">
        <f t="shared" si="139"/>
        <v>511.21107544151198</v>
      </c>
    </row>
    <row r="615" spans="1:55" x14ac:dyDescent="0.45">
      <c r="A615" s="1">
        <f t="shared" si="126"/>
        <v>602</v>
      </c>
      <c r="B615" s="3" t="s">
        <v>138</v>
      </c>
      <c r="C615" s="3" t="str">
        <f t="shared" si="127"/>
        <v>Mike Schmidt - 1984</v>
      </c>
      <c r="D615" s="3">
        <v>1984</v>
      </c>
      <c r="E615" s="3">
        <v>34</v>
      </c>
      <c r="F615" s="3" t="s">
        <v>139</v>
      </c>
      <c r="G615" s="3" t="s">
        <v>52</v>
      </c>
      <c r="H615" s="3">
        <v>151</v>
      </c>
      <c r="I615" s="3">
        <v>632</v>
      </c>
      <c r="J615" s="3">
        <v>528</v>
      </c>
      <c r="K615" s="3">
        <v>93</v>
      </c>
      <c r="L615" s="3">
        <v>146</v>
      </c>
      <c r="M615" s="3">
        <v>84</v>
      </c>
      <c r="N615" s="3">
        <v>23</v>
      </c>
      <c r="O615" s="3">
        <v>3</v>
      </c>
      <c r="P615" s="3">
        <v>36</v>
      </c>
      <c r="Q615" s="3">
        <f t="shared" si="128"/>
        <v>307</v>
      </c>
      <c r="R615" s="3">
        <v>106</v>
      </c>
      <c r="S615" s="3">
        <v>5</v>
      </c>
      <c r="T615" s="3">
        <v>7</v>
      </c>
      <c r="U615" s="3">
        <v>92</v>
      </c>
      <c r="V615" s="3">
        <v>116</v>
      </c>
      <c r="W615" s="3">
        <v>0.27700000000000002</v>
      </c>
      <c r="X615" s="3">
        <f t="shared" si="129"/>
        <v>1241</v>
      </c>
      <c r="Y615" s="3">
        <v>0.38300000000000001</v>
      </c>
      <c r="Z615" s="3">
        <f t="shared" si="130"/>
        <v>872</v>
      </c>
      <c r="AA615" s="3">
        <v>0.53600000000000003</v>
      </c>
      <c r="AB615" s="3">
        <f t="shared" si="131"/>
        <v>639</v>
      </c>
      <c r="AC615" s="3">
        <v>0.91900000000000004</v>
      </c>
      <c r="AD615" s="3">
        <f t="shared" si="132"/>
        <v>715</v>
      </c>
      <c r="AE615" s="3">
        <v>155</v>
      </c>
      <c r="AF615" s="3">
        <f t="shared" si="133"/>
        <v>576</v>
      </c>
      <c r="AG615" s="3">
        <v>283</v>
      </c>
      <c r="AH615" s="3">
        <v>15</v>
      </c>
      <c r="AI615" s="3">
        <v>4</v>
      </c>
      <c r="AJ615" s="3">
        <v>0</v>
      </c>
      <c r="AK615" s="3">
        <v>8</v>
      </c>
      <c r="AL615" s="3">
        <v>14</v>
      </c>
      <c r="AM615" s="3">
        <v>7</v>
      </c>
      <c r="AN615" s="3">
        <f t="shared" si="134"/>
        <v>602</v>
      </c>
      <c r="AO615" s="3">
        <f>_xlfn.IFNA(VLOOKUP(C615, 'FanGraphs Plus Stats 1-2000'!$D$2:$L$1048576, MATCH("wRC+", FanGraphs_Plus_Stats_1_1500[[#Headers],[ID]:[BABIP+]], 0), FALSE), 0)</f>
        <v>154</v>
      </c>
      <c r="AP615" s="3">
        <f t="shared" si="135"/>
        <v>533</v>
      </c>
      <c r="AQ615" s="3">
        <v>4.9000000000000004</v>
      </c>
      <c r="AR615" s="3">
        <f t="shared" si="136"/>
        <v>578</v>
      </c>
      <c r="AS615" s="3">
        <v>5.7</v>
      </c>
      <c r="AT615" s="3">
        <f t="shared" si="137"/>
        <v>916</v>
      </c>
      <c r="AU615" s="14">
        <v>1.4</v>
      </c>
      <c r="AV615" s="3">
        <f t="shared" si="138"/>
        <v>442</v>
      </c>
      <c r="AW615" s="3">
        <v>36</v>
      </c>
      <c r="AX615" s="3">
        <v>-1</v>
      </c>
      <c r="AY615" s="3">
        <v>-4</v>
      </c>
      <c r="AZ615" s="3">
        <v>-5</v>
      </c>
      <c r="BA615" s="3">
        <v>10</v>
      </c>
      <c r="BB615" s="3" t="s">
        <v>582</v>
      </c>
      <c r="BC615" s="13">
        <f t="shared" si="139"/>
        <v>569.61584457039908</v>
      </c>
    </row>
    <row r="616" spans="1:55" x14ac:dyDescent="0.45">
      <c r="A616" s="1">
        <f t="shared" si="126"/>
        <v>602</v>
      </c>
      <c r="B616" s="3" t="s">
        <v>592</v>
      </c>
      <c r="C616" s="3" t="str">
        <f t="shared" si="127"/>
        <v>Cleon Jones - 1969</v>
      </c>
      <c r="D616" s="3">
        <v>1969</v>
      </c>
      <c r="E616" s="3">
        <v>26</v>
      </c>
      <c r="F616" s="3" t="s">
        <v>294</v>
      </c>
      <c r="G616" s="3" t="s">
        <v>52</v>
      </c>
      <c r="H616" s="3">
        <v>137</v>
      </c>
      <c r="I616" s="3">
        <v>558</v>
      </c>
      <c r="J616" s="3">
        <v>483</v>
      </c>
      <c r="K616" s="3">
        <v>92</v>
      </c>
      <c r="L616" s="3">
        <v>164</v>
      </c>
      <c r="M616" s="3">
        <v>123</v>
      </c>
      <c r="N616" s="3">
        <v>25</v>
      </c>
      <c r="O616" s="3">
        <v>4</v>
      </c>
      <c r="P616" s="3">
        <v>12</v>
      </c>
      <c r="Q616" s="3">
        <f t="shared" si="128"/>
        <v>1089</v>
      </c>
      <c r="R616" s="3">
        <v>75</v>
      </c>
      <c r="S616" s="3">
        <v>16</v>
      </c>
      <c r="T616" s="3">
        <v>8</v>
      </c>
      <c r="U616" s="3">
        <v>64</v>
      </c>
      <c r="V616" s="3">
        <v>60</v>
      </c>
      <c r="W616" s="3">
        <v>0.34</v>
      </c>
      <c r="X616" s="3">
        <f t="shared" si="129"/>
        <v>276</v>
      </c>
      <c r="Y616" s="3">
        <v>0.42199999999999999</v>
      </c>
      <c r="Z616" s="3">
        <f t="shared" si="130"/>
        <v>353</v>
      </c>
      <c r="AA616" s="3">
        <v>0.48199999999999998</v>
      </c>
      <c r="AB616" s="3">
        <f t="shared" si="131"/>
        <v>1029</v>
      </c>
      <c r="AC616" s="3">
        <v>0.90400000000000003</v>
      </c>
      <c r="AD616" s="3">
        <f t="shared" si="132"/>
        <v>799</v>
      </c>
      <c r="AE616" s="3">
        <v>151</v>
      </c>
      <c r="AF616" s="3">
        <f t="shared" si="133"/>
        <v>643</v>
      </c>
      <c r="AG616" s="3">
        <v>233</v>
      </c>
      <c r="AH616" s="3">
        <v>11</v>
      </c>
      <c r="AI616" s="3">
        <v>7</v>
      </c>
      <c r="AJ616" s="3">
        <v>1</v>
      </c>
      <c r="AK616" s="3">
        <v>3</v>
      </c>
      <c r="AL616" s="3">
        <v>10</v>
      </c>
      <c r="AM616" s="3">
        <v>7</v>
      </c>
      <c r="AN616" s="3">
        <f t="shared" si="134"/>
        <v>602</v>
      </c>
      <c r="AO616" s="3">
        <f>_xlfn.IFNA(VLOOKUP(C616, 'FanGraphs Plus Stats 1-2000'!$D$2:$L$1048576, MATCH("wRC+", FanGraphs_Plus_Stats_1_1500[[#Headers],[ID]:[BABIP+]], 0), FALSE), 0)</f>
        <v>154</v>
      </c>
      <c r="AP616" s="3">
        <f t="shared" si="135"/>
        <v>533</v>
      </c>
      <c r="AQ616" s="3">
        <v>5.0999999999999996</v>
      </c>
      <c r="AR616" s="3">
        <f t="shared" si="136"/>
        <v>503</v>
      </c>
      <c r="AS616" s="3">
        <v>5.5</v>
      </c>
      <c r="AT616" s="3">
        <f t="shared" si="137"/>
        <v>1003</v>
      </c>
      <c r="AU616" s="14">
        <v>0.7</v>
      </c>
      <c r="AV616" s="3">
        <f t="shared" si="138"/>
        <v>674</v>
      </c>
      <c r="AW616" s="3">
        <v>34</v>
      </c>
      <c r="AX616" s="3">
        <v>3</v>
      </c>
      <c r="AY616" s="3">
        <v>2</v>
      </c>
      <c r="AZ616" s="3">
        <v>5</v>
      </c>
      <c r="BA616" s="3">
        <v>13</v>
      </c>
      <c r="BB616" s="3" t="s">
        <v>593</v>
      </c>
      <c r="BC616" s="13">
        <f t="shared" si="139"/>
        <v>590.89669070481898</v>
      </c>
    </row>
    <row r="617" spans="1:55" x14ac:dyDescent="0.45">
      <c r="A617" s="1">
        <f t="shared" si="126"/>
        <v>602</v>
      </c>
      <c r="B617" s="3" t="s">
        <v>603</v>
      </c>
      <c r="C617" s="3" t="str">
        <f t="shared" si="127"/>
        <v>Harry Steinfeldt - 1906</v>
      </c>
      <c r="D617" s="3">
        <v>1906</v>
      </c>
      <c r="E617" s="3">
        <v>30</v>
      </c>
      <c r="F617" s="3" t="s">
        <v>88</v>
      </c>
      <c r="G617" s="3" t="s">
        <v>52</v>
      </c>
      <c r="H617" s="3">
        <v>151</v>
      </c>
      <c r="I617" s="3">
        <v>625</v>
      </c>
      <c r="J617" s="3">
        <v>539</v>
      </c>
      <c r="K617" s="3">
        <v>81</v>
      </c>
      <c r="L617" s="3">
        <v>176</v>
      </c>
      <c r="M617" s="3">
        <v>136</v>
      </c>
      <c r="N617" s="3">
        <v>27</v>
      </c>
      <c r="O617" s="3">
        <v>10</v>
      </c>
      <c r="P617" s="3">
        <v>3</v>
      </c>
      <c r="Q617" s="3">
        <f t="shared" si="128"/>
        <v>1323</v>
      </c>
      <c r="R617" s="3">
        <v>83</v>
      </c>
      <c r="S617" s="3">
        <v>29</v>
      </c>
      <c r="T617" s="2"/>
      <c r="U617" s="3">
        <v>47</v>
      </c>
      <c r="V617" s="3">
        <v>47</v>
      </c>
      <c r="W617" s="3">
        <v>0.32700000000000001</v>
      </c>
      <c r="X617" s="3">
        <f t="shared" si="129"/>
        <v>430</v>
      </c>
      <c r="Y617" s="3">
        <v>0.39500000000000002</v>
      </c>
      <c r="Z617" s="3">
        <f t="shared" si="130"/>
        <v>685</v>
      </c>
      <c r="AA617" s="3">
        <v>0.43</v>
      </c>
      <c r="AB617" s="3">
        <f t="shared" si="131"/>
        <v>1259</v>
      </c>
      <c r="AC617" s="3">
        <v>0.82499999999999996</v>
      </c>
      <c r="AD617" s="3">
        <f t="shared" si="132"/>
        <v>1191</v>
      </c>
      <c r="AE617" s="3">
        <v>151</v>
      </c>
      <c r="AF617" s="3">
        <f t="shared" si="133"/>
        <v>643</v>
      </c>
      <c r="AG617" s="3">
        <v>232</v>
      </c>
      <c r="AH617" s="2"/>
      <c r="AI617" s="3">
        <v>14</v>
      </c>
      <c r="AJ617" s="3">
        <v>25</v>
      </c>
      <c r="AK617" s="2"/>
      <c r="AL617" s="2"/>
      <c r="AM617" s="3">
        <v>7</v>
      </c>
      <c r="AN617" s="3">
        <f t="shared" si="134"/>
        <v>602</v>
      </c>
      <c r="AO617" s="3">
        <f>_xlfn.IFNA(VLOOKUP(C617, 'FanGraphs Plus Stats 1-2000'!$D$2:$L$1048576, MATCH("wRC+", FanGraphs_Plus_Stats_1_1500[[#Headers],[ID]:[BABIP+]], 0), FALSE), 0)</f>
        <v>152</v>
      </c>
      <c r="AP617" s="3">
        <f t="shared" si="135"/>
        <v>576</v>
      </c>
      <c r="AQ617" s="3">
        <v>4.8</v>
      </c>
      <c r="AR617" s="3">
        <f t="shared" si="136"/>
        <v>630</v>
      </c>
      <c r="AS617" s="3">
        <v>6.4</v>
      </c>
      <c r="AT617" s="3">
        <f t="shared" si="137"/>
        <v>590</v>
      </c>
      <c r="AU617" s="14">
        <v>1.3</v>
      </c>
      <c r="AV617" s="3">
        <f t="shared" si="138"/>
        <v>469</v>
      </c>
      <c r="AW617" s="3">
        <v>31</v>
      </c>
      <c r="AX617" s="3">
        <v>0</v>
      </c>
      <c r="AY617" s="3">
        <v>-1</v>
      </c>
      <c r="AZ617" s="3">
        <v>-1</v>
      </c>
      <c r="BA617" s="3">
        <v>6</v>
      </c>
      <c r="BB617" s="3" t="s">
        <v>568</v>
      </c>
      <c r="BC617" s="13">
        <f t="shared" si="139"/>
        <v>606.37783188826131</v>
      </c>
    </row>
    <row r="618" spans="1:55" x14ac:dyDescent="0.45">
      <c r="A618" s="1">
        <f t="shared" si="126"/>
        <v>602</v>
      </c>
      <c r="B618" s="3" t="s">
        <v>242</v>
      </c>
      <c r="C618" s="3" t="str">
        <f t="shared" si="127"/>
        <v>Mike Piazza - 1993</v>
      </c>
      <c r="D618" s="3">
        <v>1993</v>
      </c>
      <c r="E618" s="3">
        <v>24</v>
      </c>
      <c r="F618" s="3" t="s">
        <v>164</v>
      </c>
      <c r="G618" s="3" t="s">
        <v>52</v>
      </c>
      <c r="H618" s="3">
        <v>149</v>
      </c>
      <c r="I618" s="3">
        <v>602</v>
      </c>
      <c r="J618" s="3">
        <v>547</v>
      </c>
      <c r="K618" s="3">
        <v>81</v>
      </c>
      <c r="L618" s="3">
        <v>174</v>
      </c>
      <c r="M618" s="3">
        <v>113</v>
      </c>
      <c r="N618" s="3">
        <v>24</v>
      </c>
      <c r="O618" s="3">
        <v>2</v>
      </c>
      <c r="P618" s="3">
        <v>35</v>
      </c>
      <c r="Q618" s="3">
        <f t="shared" si="128"/>
        <v>341</v>
      </c>
      <c r="R618" s="3">
        <v>112</v>
      </c>
      <c r="S618" s="3">
        <v>3</v>
      </c>
      <c r="T618" s="3">
        <v>4</v>
      </c>
      <c r="U618" s="3">
        <v>46</v>
      </c>
      <c r="V618" s="3">
        <v>86</v>
      </c>
      <c r="W618" s="3">
        <v>0.318</v>
      </c>
      <c r="X618" s="3">
        <f t="shared" si="129"/>
        <v>572</v>
      </c>
      <c r="Y618" s="3">
        <v>0.37</v>
      </c>
      <c r="Z618" s="3">
        <f t="shared" si="130"/>
        <v>1052</v>
      </c>
      <c r="AA618" s="3">
        <v>0.56100000000000005</v>
      </c>
      <c r="AB618" s="3">
        <f t="shared" si="131"/>
        <v>458</v>
      </c>
      <c r="AC618" s="3">
        <v>0.93200000000000005</v>
      </c>
      <c r="AD618" s="3">
        <f t="shared" si="132"/>
        <v>625</v>
      </c>
      <c r="AE618" s="3">
        <v>153</v>
      </c>
      <c r="AF618" s="3">
        <f t="shared" si="133"/>
        <v>613</v>
      </c>
      <c r="AG618" s="3">
        <v>307</v>
      </c>
      <c r="AH618" s="3">
        <v>10</v>
      </c>
      <c r="AI618" s="3">
        <v>3</v>
      </c>
      <c r="AJ618" s="3">
        <v>0</v>
      </c>
      <c r="AK618" s="3">
        <v>6</v>
      </c>
      <c r="AL618" s="3">
        <v>6</v>
      </c>
      <c r="AM618" s="3">
        <v>7</v>
      </c>
      <c r="AN618" s="3">
        <f t="shared" si="134"/>
        <v>602</v>
      </c>
      <c r="AO618" s="3">
        <f>_xlfn.IFNA(VLOOKUP(C618, 'FanGraphs Plus Stats 1-2000'!$D$2:$L$1048576, MATCH("wRC+", FanGraphs_Plus_Stats_1_1500[[#Headers],[ID]:[BABIP+]], 0), FALSE), 0)</f>
        <v>150</v>
      </c>
      <c r="AP618" s="3">
        <f t="shared" si="135"/>
        <v>636</v>
      </c>
      <c r="AQ618" s="3">
        <v>5.2</v>
      </c>
      <c r="AR618" s="3">
        <f t="shared" si="136"/>
        <v>456</v>
      </c>
      <c r="AS618" s="3">
        <v>6</v>
      </c>
      <c r="AT618" s="3">
        <f t="shared" si="137"/>
        <v>784</v>
      </c>
      <c r="AU618" s="14">
        <v>1.8</v>
      </c>
      <c r="AV618" s="3">
        <f t="shared" si="138"/>
        <v>312</v>
      </c>
      <c r="AW618" s="3">
        <v>39</v>
      </c>
      <c r="AX618" s="3">
        <v>0</v>
      </c>
      <c r="AY618" s="3">
        <v>-5</v>
      </c>
      <c r="AZ618" s="3">
        <v>-5</v>
      </c>
      <c r="BA618" s="3">
        <v>8</v>
      </c>
      <c r="BB618" s="3" t="s">
        <v>539</v>
      </c>
      <c r="BC618" s="13">
        <f t="shared" si="139"/>
        <v>616.83834103506388</v>
      </c>
    </row>
    <row r="619" spans="1:55" x14ac:dyDescent="0.45">
      <c r="A619" s="1">
        <f t="shared" si="126"/>
        <v>602</v>
      </c>
      <c r="B619" s="3" t="s">
        <v>600</v>
      </c>
      <c r="C619" s="3" t="str">
        <f t="shared" si="127"/>
        <v>Shawn Green - 2001</v>
      </c>
      <c r="D619" s="3">
        <v>2001</v>
      </c>
      <c r="E619" s="3">
        <v>28</v>
      </c>
      <c r="F619" s="3" t="s">
        <v>164</v>
      </c>
      <c r="G619" s="3" t="s">
        <v>52</v>
      </c>
      <c r="H619" s="3">
        <v>161</v>
      </c>
      <c r="I619" s="3">
        <v>701</v>
      </c>
      <c r="J619" s="3">
        <v>619</v>
      </c>
      <c r="K619" s="3">
        <v>121</v>
      </c>
      <c r="L619" s="3">
        <v>184</v>
      </c>
      <c r="M619" s="3">
        <v>100</v>
      </c>
      <c r="N619" s="3">
        <v>31</v>
      </c>
      <c r="O619" s="3">
        <v>4</v>
      </c>
      <c r="P619" s="3">
        <v>49</v>
      </c>
      <c r="Q619" s="3">
        <f t="shared" si="128"/>
        <v>43</v>
      </c>
      <c r="R619" s="3">
        <v>125</v>
      </c>
      <c r="S619" s="3">
        <v>20</v>
      </c>
      <c r="T619" s="3">
        <v>4</v>
      </c>
      <c r="U619" s="3">
        <v>72</v>
      </c>
      <c r="V619" s="3">
        <v>107</v>
      </c>
      <c r="W619" s="3">
        <v>0.29699999999999999</v>
      </c>
      <c r="X619" s="3">
        <f t="shared" si="129"/>
        <v>957</v>
      </c>
      <c r="Y619" s="3">
        <v>0.372</v>
      </c>
      <c r="Z619" s="3">
        <f t="shared" si="130"/>
        <v>1026</v>
      </c>
      <c r="AA619" s="3">
        <v>0.59799999999999998</v>
      </c>
      <c r="AB619" s="3">
        <f t="shared" si="131"/>
        <v>271</v>
      </c>
      <c r="AC619" s="3">
        <v>0.97</v>
      </c>
      <c r="AD619" s="3">
        <f t="shared" si="132"/>
        <v>441</v>
      </c>
      <c r="AE619" s="3">
        <v>154</v>
      </c>
      <c r="AF619" s="3">
        <f t="shared" si="133"/>
        <v>597</v>
      </c>
      <c r="AG619" s="3">
        <v>370</v>
      </c>
      <c r="AH619" s="3">
        <v>10</v>
      </c>
      <c r="AI619" s="3">
        <v>5</v>
      </c>
      <c r="AJ619" s="3">
        <v>0</v>
      </c>
      <c r="AK619" s="3">
        <v>5</v>
      </c>
      <c r="AL619" s="3">
        <v>10</v>
      </c>
      <c r="AM619" s="3">
        <v>7</v>
      </c>
      <c r="AN619" s="3">
        <f t="shared" si="134"/>
        <v>602</v>
      </c>
      <c r="AO619" s="3">
        <f>_xlfn.IFNA(VLOOKUP(C619, 'FanGraphs Plus Stats 1-2000'!$D$2:$L$1048576, MATCH("wRC+", FanGraphs_Plus_Stats_1_1500[[#Headers],[ID]:[BABIP+]], 0), FALSE), 0)</f>
        <v>149</v>
      </c>
      <c r="AP619" s="3">
        <f t="shared" si="135"/>
        <v>669</v>
      </c>
      <c r="AQ619" s="3">
        <v>4.9000000000000004</v>
      </c>
      <c r="AR619" s="3">
        <f t="shared" si="136"/>
        <v>578</v>
      </c>
      <c r="AS619" s="3">
        <v>6.6</v>
      </c>
      <c r="AT619" s="3">
        <f t="shared" si="137"/>
        <v>519</v>
      </c>
      <c r="AU619" s="14">
        <v>-0.3</v>
      </c>
      <c r="AV619" s="3">
        <f t="shared" si="138"/>
        <v>1091</v>
      </c>
      <c r="AW619" s="3">
        <v>50</v>
      </c>
      <c r="AX619" s="3">
        <v>1</v>
      </c>
      <c r="AY619" s="3">
        <v>2</v>
      </c>
      <c r="AZ619" s="3">
        <v>4</v>
      </c>
      <c r="BA619" s="3">
        <v>4</v>
      </c>
      <c r="BB619" s="3" t="s">
        <v>601</v>
      </c>
      <c r="BC619" s="13">
        <f t="shared" si="139"/>
        <v>621.82137494046606</v>
      </c>
    </row>
    <row r="620" spans="1:55" x14ac:dyDescent="0.45">
      <c r="A620" s="1">
        <f t="shared" si="126"/>
        <v>602</v>
      </c>
      <c r="B620" s="3" t="s">
        <v>428</v>
      </c>
      <c r="C620" s="3" t="str">
        <f t="shared" si="127"/>
        <v>Chipper Jones - 1998</v>
      </c>
      <c r="D620" s="3">
        <v>1998</v>
      </c>
      <c r="E620" s="3">
        <v>26</v>
      </c>
      <c r="F620" s="3" t="s">
        <v>210</v>
      </c>
      <c r="G620" s="3" t="s">
        <v>52</v>
      </c>
      <c r="H620" s="3">
        <v>160</v>
      </c>
      <c r="I620" s="3">
        <v>707</v>
      </c>
      <c r="J620" s="3">
        <v>601</v>
      </c>
      <c r="K620" s="3">
        <v>123</v>
      </c>
      <c r="L620" s="3">
        <v>188</v>
      </c>
      <c r="M620" s="3">
        <v>120</v>
      </c>
      <c r="N620" s="3">
        <v>29</v>
      </c>
      <c r="O620" s="3">
        <v>5</v>
      </c>
      <c r="P620" s="3">
        <v>34</v>
      </c>
      <c r="Q620" s="3">
        <f t="shared" si="128"/>
        <v>370</v>
      </c>
      <c r="R620" s="3">
        <v>107</v>
      </c>
      <c r="S620" s="3">
        <v>16</v>
      </c>
      <c r="T620" s="3">
        <v>6</v>
      </c>
      <c r="U620" s="3">
        <v>96</v>
      </c>
      <c r="V620" s="3">
        <v>93</v>
      </c>
      <c r="W620" s="3">
        <v>0.313</v>
      </c>
      <c r="X620" s="3">
        <f t="shared" si="129"/>
        <v>673</v>
      </c>
      <c r="Y620" s="3">
        <v>0.40400000000000003</v>
      </c>
      <c r="Z620" s="3">
        <f t="shared" si="130"/>
        <v>561</v>
      </c>
      <c r="AA620" s="3">
        <v>0.54700000000000004</v>
      </c>
      <c r="AB620" s="3">
        <f t="shared" si="131"/>
        <v>557</v>
      </c>
      <c r="AC620" s="3">
        <v>0.95099999999999996</v>
      </c>
      <c r="AD620" s="3">
        <f t="shared" si="132"/>
        <v>539</v>
      </c>
      <c r="AE620" s="3">
        <v>148</v>
      </c>
      <c r="AF620" s="3">
        <f t="shared" si="133"/>
        <v>731</v>
      </c>
      <c r="AG620" s="3">
        <v>329</v>
      </c>
      <c r="AH620" s="3">
        <v>17</v>
      </c>
      <c r="AI620" s="3">
        <v>1</v>
      </c>
      <c r="AJ620" s="3">
        <v>1</v>
      </c>
      <c r="AK620" s="3">
        <v>8</v>
      </c>
      <c r="AL620" s="3">
        <v>1</v>
      </c>
      <c r="AM620" s="3">
        <v>7</v>
      </c>
      <c r="AN620" s="3">
        <f t="shared" si="134"/>
        <v>602</v>
      </c>
      <c r="AO620" s="3">
        <f>_xlfn.IFNA(VLOOKUP(C620, 'FanGraphs Plus Stats 1-2000'!$D$2:$L$1048576, MATCH("wRC+", FanGraphs_Plus_Stats_1_1500[[#Headers],[ID]:[BABIP+]], 0), FALSE), 0)</f>
        <v>151</v>
      </c>
      <c r="AP620" s="3">
        <f t="shared" si="135"/>
        <v>604</v>
      </c>
      <c r="AQ620" s="3">
        <v>4.9000000000000004</v>
      </c>
      <c r="AR620" s="3">
        <f t="shared" si="136"/>
        <v>578</v>
      </c>
      <c r="AS620" s="3">
        <v>6.9</v>
      </c>
      <c r="AT620" s="3">
        <f t="shared" si="137"/>
        <v>422</v>
      </c>
      <c r="AU620" s="14">
        <v>0.4</v>
      </c>
      <c r="AV620" s="3">
        <f t="shared" si="138"/>
        <v>770</v>
      </c>
      <c r="AW620" s="3">
        <v>45</v>
      </c>
      <c r="AX620" s="3">
        <v>0</v>
      </c>
      <c r="AY620" s="3">
        <v>1</v>
      </c>
      <c r="AZ620" s="3">
        <v>1</v>
      </c>
      <c r="BA620" s="3">
        <v>3</v>
      </c>
      <c r="BB620" s="3" t="s">
        <v>206</v>
      </c>
      <c r="BC620" s="13">
        <f t="shared" si="139"/>
        <v>642.95947733374749</v>
      </c>
    </row>
    <row r="621" spans="1:55" x14ac:dyDescent="0.45">
      <c r="A621" s="1">
        <f t="shared" si="126"/>
        <v>602</v>
      </c>
      <c r="B621" s="3" t="s">
        <v>608</v>
      </c>
      <c r="C621" s="3" t="str">
        <f t="shared" si="127"/>
        <v>Michael Brantley - 2014</v>
      </c>
      <c r="D621" s="3">
        <v>2014</v>
      </c>
      <c r="E621" s="3">
        <v>27</v>
      </c>
      <c r="F621" s="3" t="s">
        <v>110</v>
      </c>
      <c r="G621" s="3" t="s">
        <v>43</v>
      </c>
      <c r="H621" s="3">
        <v>156</v>
      </c>
      <c r="I621" s="3">
        <v>676</v>
      </c>
      <c r="J621" s="3">
        <v>611</v>
      </c>
      <c r="K621" s="3">
        <v>94</v>
      </c>
      <c r="L621" s="3">
        <v>200</v>
      </c>
      <c r="M621" s="3">
        <v>133</v>
      </c>
      <c r="N621" s="3">
        <v>45</v>
      </c>
      <c r="O621" s="3">
        <v>2</v>
      </c>
      <c r="P621" s="3">
        <v>20</v>
      </c>
      <c r="Q621" s="3">
        <f t="shared" si="128"/>
        <v>878</v>
      </c>
      <c r="R621" s="3">
        <v>97</v>
      </c>
      <c r="S621" s="3">
        <v>23</v>
      </c>
      <c r="T621" s="3">
        <v>1</v>
      </c>
      <c r="U621" s="3">
        <v>52</v>
      </c>
      <c r="V621" s="3">
        <v>56</v>
      </c>
      <c r="W621" s="3">
        <v>0.32700000000000001</v>
      </c>
      <c r="X621" s="3">
        <f t="shared" si="129"/>
        <v>430</v>
      </c>
      <c r="Y621" s="3">
        <v>0.38500000000000001</v>
      </c>
      <c r="Z621" s="3">
        <f t="shared" si="130"/>
        <v>843</v>
      </c>
      <c r="AA621" s="3">
        <v>0.50600000000000001</v>
      </c>
      <c r="AB621" s="3">
        <f t="shared" si="131"/>
        <v>871</v>
      </c>
      <c r="AC621" s="3">
        <v>0.89</v>
      </c>
      <c r="AD621" s="3">
        <f t="shared" si="132"/>
        <v>863</v>
      </c>
      <c r="AE621" s="3">
        <v>148</v>
      </c>
      <c r="AF621" s="3">
        <f t="shared" si="133"/>
        <v>731</v>
      </c>
      <c r="AG621" s="3">
        <v>309</v>
      </c>
      <c r="AH621" s="3">
        <v>16</v>
      </c>
      <c r="AI621" s="3">
        <v>8</v>
      </c>
      <c r="AJ621" s="3">
        <v>0</v>
      </c>
      <c r="AK621" s="3">
        <v>5</v>
      </c>
      <c r="AL621" s="3">
        <v>4</v>
      </c>
      <c r="AM621" s="3">
        <v>7</v>
      </c>
      <c r="AN621" s="3">
        <f t="shared" si="134"/>
        <v>602</v>
      </c>
      <c r="AO621" s="3">
        <f>_xlfn.IFNA(VLOOKUP(C621, 'FanGraphs Plus Stats 1-2000'!$D$2:$L$1048576, MATCH("wRC+", FanGraphs_Plus_Stats_1_1500[[#Headers],[ID]:[BABIP+]], 0), FALSE), 0)</f>
        <v>151</v>
      </c>
      <c r="AP621" s="3">
        <f t="shared" si="135"/>
        <v>604</v>
      </c>
      <c r="AQ621" s="3">
        <v>4.5999999999999996</v>
      </c>
      <c r="AR621" s="3">
        <f t="shared" si="136"/>
        <v>732</v>
      </c>
      <c r="AS621" s="3">
        <v>6.7</v>
      </c>
      <c r="AT621" s="3">
        <f t="shared" si="137"/>
        <v>478</v>
      </c>
      <c r="AU621" s="14">
        <v>-0.1</v>
      </c>
      <c r="AV621" s="3">
        <f t="shared" si="138"/>
        <v>993</v>
      </c>
      <c r="AW621" s="3">
        <v>40</v>
      </c>
      <c r="AX621" s="3">
        <v>-1</v>
      </c>
      <c r="AY621" s="3">
        <v>5</v>
      </c>
      <c r="AZ621" s="3">
        <v>4</v>
      </c>
      <c r="BA621" s="3">
        <v>1</v>
      </c>
      <c r="BB621" s="3" t="s">
        <v>609</v>
      </c>
      <c r="BC621" s="13">
        <f t="shared" si="139"/>
        <v>642.95947733374749</v>
      </c>
    </row>
    <row r="622" spans="1:55" x14ac:dyDescent="0.45">
      <c r="A622" s="1">
        <f t="shared" si="126"/>
        <v>602</v>
      </c>
      <c r="B622" s="3" t="s">
        <v>579</v>
      </c>
      <c r="C622" s="3" t="str">
        <f t="shared" si="127"/>
        <v>Bill Bradley - 1903</v>
      </c>
      <c r="D622" s="3">
        <v>1903</v>
      </c>
      <c r="E622" s="3">
        <v>25</v>
      </c>
      <c r="F622" s="3" t="s">
        <v>110</v>
      </c>
      <c r="G622" s="3" t="s">
        <v>43</v>
      </c>
      <c r="H622" s="3">
        <v>136</v>
      </c>
      <c r="I622" s="3">
        <v>587</v>
      </c>
      <c r="J622" s="3">
        <v>536</v>
      </c>
      <c r="K622" s="3">
        <v>101</v>
      </c>
      <c r="L622" s="3">
        <v>168</v>
      </c>
      <c r="M622" s="3">
        <v>104</v>
      </c>
      <c r="N622" s="3">
        <v>36</v>
      </c>
      <c r="O622" s="3">
        <v>22</v>
      </c>
      <c r="P622" s="3">
        <v>6</v>
      </c>
      <c r="Q622" s="3">
        <f t="shared" si="128"/>
        <v>1239</v>
      </c>
      <c r="R622" s="3">
        <v>68</v>
      </c>
      <c r="S622" s="3">
        <v>21</v>
      </c>
      <c r="T622" s="2"/>
      <c r="U622" s="3">
        <v>25</v>
      </c>
      <c r="V622" s="3">
        <v>69</v>
      </c>
      <c r="W622" s="3">
        <v>0.313</v>
      </c>
      <c r="X622" s="3">
        <f t="shared" si="129"/>
        <v>673</v>
      </c>
      <c r="Y622" s="3">
        <v>0.34799999999999998</v>
      </c>
      <c r="Z622" s="3">
        <f t="shared" si="130"/>
        <v>1271</v>
      </c>
      <c r="AA622" s="3">
        <v>0.496</v>
      </c>
      <c r="AB622" s="3">
        <f t="shared" si="131"/>
        <v>934</v>
      </c>
      <c r="AC622" s="3">
        <v>0.84399999999999997</v>
      </c>
      <c r="AD622" s="3">
        <f t="shared" si="132"/>
        <v>1106</v>
      </c>
      <c r="AE622" s="3">
        <v>152</v>
      </c>
      <c r="AF622" s="3">
        <f t="shared" si="133"/>
        <v>633</v>
      </c>
      <c r="AG622" s="3">
        <v>266</v>
      </c>
      <c r="AH622" s="2"/>
      <c r="AI622" s="3">
        <v>3</v>
      </c>
      <c r="AJ622" s="3">
        <v>23</v>
      </c>
      <c r="AK622" s="2"/>
      <c r="AL622" s="2"/>
      <c r="AM622" s="3">
        <v>7</v>
      </c>
      <c r="AN622" s="3">
        <f t="shared" si="134"/>
        <v>602</v>
      </c>
      <c r="AO622" s="3">
        <f>_xlfn.IFNA(VLOOKUP(C622, 'FanGraphs Plus Stats 1-2000'!$D$2:$L$1048576, MATCH("wRC+", FanGraphs_Plus_Stats_1_1500[[#Headers],[ID]:[BABIP+]], 0), FALSE), 0)</f>
        <v>147</v>
      </c>
      <c r="AP622" s="3">
        <f t="shared" si="135"/>
        <v>719</v>
      </c>
      <c r="AQ622" s="3">
        <v>4.8</v>
      </c>
      <c r="AR622" s="3">
        <f t="shared" si="136"/>
        <v>630</v>
      </c>
      <c r="AS622" s="3">
        <v>6</v>
      </c>
      <c r="AT622" s="3">
        <f t="shared" si="137"/>
        <v>784</v>
      </c>
      <c r="AU622" s="14">
        <v>1.6</v>
      </c>
      <c r="AV622" s="3">
        <f t="shared" si="138"/>
        <v>372</v>
      </c>
      <c r="AW622" s="3">
        <v>30</v>
      </c>
      <c r="AX622" s="3">
        <v>0</v>
      </c>
      <c r="AY622" s="3">
        <v>0</v>
      </c>
      <c r="AZ622" s="3">
        <v>0</v>
      </c>
      <c r="BA622" s="3">
        <v>11</v>
      </c>
      <c r="BB622" s="3" t="s">
        <v>140</v>
      </c>
      <c r="BC622" s="13">
        <f t="shared" si="139"/>
        <v>649.49582520972774</v>
      </c>
    </row>
    <row r="623" spans="1:55" x14ac:dyDescent="0.45">
      <c r="A623" s="1">
        <f t="shared" si="126"/>
        <v>602</v>
      </c>
      <c r="B623" s="3" t="s">
        <v>588</v>
      </c>
      <c r="C623" s="3" t="str">
        <f t="shared" si="127"/>
        <v>Heinie Groh - 1917</v>
      </c>
      <c r="D623" s="3">
        <v>1917</v>
      </c>
      <c r="E623" s="3">
        <v>27</v>
      </c>
      <c r="F623" s="3" t="s">
        <v>78</v>
      </c>
      <c r="G623" s="3" t="s">
        <v>52</v>
      </c>
      <c r="H623" s="3">
        <v>156</v>
      </c>
      <c r="I623" s="3">
        <v>685</v>
      </c>
      <c r="J623" s="3">
        <v>599</v>
      </c>
      <c r="K623" s="3">
        <v>91</v>
      </c>
      <c r="L623" s="3">
        <v>182</v>
      </c>
      <c r="M623" s="3">
        <v>131</v>
      </c>
      <c r="N623" s="3">
        <v>39</v>
      </c>
      <c r="O623" s="3">
        <v>11</v>
      </c>
      <c r="P623" s="3">
        <v>1</v>
      </c>
      <c r="Q623" s="3">
        <f t="shared" si="128"/>
        <v>1376</v>
      </c>
      <c r="R623" s="3">
        <v>53</v>
      </c>
      <c r="S623" s="3">
        <v>15</v>
      </c>
      <c r="T623" s="2"/>
      <c r="U623" s="3">
        <v>71</v>
      </c>
      <c r="V623" s="3">
        <v>30</v>
      </c>
      <c r="W623" s="3">
        <v>0.30399999999999999</v>
      </c>
      <c r="X623" s="3">
        <f t="shared" si="129"/>
        <v>832</v>
      </c>
      <c r="Y623" s="3">
        <v>0.38500000000000001</v>
      </c>
      <c r="Z623" s="3">
        <f t="shared" si="130"/>
        <v>843</v>
      </c>
      <c r="AA623" s="3">
        <v>0.41099999999999998</v>
      </c>
      <c r="AB623" s="3">
        <f t="shared" si="131"/>
        <v>1318</v>
      </c>
      <c r="AC623" s="3">
        <v>0.79600000000000004</v>
      </c>
      <c r="AD623" s="3">
        <f t="shared" si="132"/>
        <v>1277</v>
      </c>
      <c r="AE623" s="3">
        <v>148</v>
      </c>
      <c r="AF623" s="3">
        <f t="shared" si="133"/>
        <v>731</v>
      </c>
      <c r="AG623" s="3">
        <v>246</v>
      </c>
      <c r="AH623" s="2"/>
      <c r="AI623" s="3">
        <v>8</v>
      </c>
      <c r="AJ623" s="3">
        <v>7</v>
      </c>
      <c r="AK623" s="2"/>
      <c r="AL623" s="2"/>
      <c r="AM623" s="3">
        <v>7</v>
      </c>
      <c r="AN623" s="3">
        <f t="shared" si="134"/>
        <v>602</v>
      </c>
      <c r="AO623" s="3">
        <f>_xlfn.IFNA(VLOOKUP(C623, 'FanGraphs Plus Stats 1-2000'!$D$2:$L$1048576, MATCH("wRC+", FanGraphs_Plus_Stats_1_1500[[#Headers],[ID]:[BABIP+]], 0), FALSE), 0)</f>
        <v>144</v>
      </c>
      <c r="AP623" s="3">
        <f t="shared" si="135"/>
        <v>788</v>
      </c>
      <c r="AQ623" s="3">
        <v>5</v>
      </c>
      <c r="AR623" s="3">
        <f t="shared" si="136"/>
        <v>541</v>
      </c>
      <c r="AS623" s="3">
        <v>6.7</v>
      </c>
      <c r="AT623" s="3">
        <f t="shared" si="137"/>
        <v>478</v>
      </c>
      <c r="AU623" s="14">
        <v>1</v>
      </c>
      <c r="AV623" s="3">
        <f t="shared" si="138"/>
        <v>568</v>
      </c>
      <c r="AW623" s="3">
        <v>34</v>
      </c>
      <c r="AX623" s="3">
        <v>0</v>
      </c>
      <c r="AY623" s="3">
        <v>-1</v>
      </c>
      <c r="AZ623" s="3">
        <v>-1</v>
      </c>
      <c r="BA623" s="3">
        <v>3</v>
      </c>
      <c r="BB623" s="3" t="s">
        <v>589</v>
      </c>
      <c r="BC623" s="13">
        <f t="shared" si="139"/>
        <v>702.55451407609814</v>
      </c>
    </row>
    <row r="624" spans="1:55" x14ac:dyDescent="0.45">
      <c r="A624" s="1">
        <f t="shared" si="126"/>
        <v>602</v>
      </c>
      <c r="B624" s="3" t="s">
        <v>459</v>
      </c>
      <c r="C624" s="3" t="str">
        <f t="shared" si="127"/>
        <v>José Ramírez - 2017</v>
      </c>
      <c r="D624" s="3">
        <v>2017</v>
      </c>
      <c r="E624" s="3">
        <v>24</v>
      </c>
      <c r="F624" s="3" t="s">
        <v>110</v>
      </c>
      <c r="G624" s="3" t="s">
        <v>43</v>
      </c>
      <c r="H624" s="3">
        <v>152</v>
      </c>
      <c r="I624" s="3">
        <v>645</v>
      </c>
      <c r="J624" s="3">
        <v>585</v>
      </c>
      <c r="K624" s="3">
        <v>107</v>
      </c>
      <c r="L624" s="3">
        <v>186</v>
      </c>
      <c r="M624" s="3">
        <v>95</v>
      </c>
      <c r="N624" s="3">
        <v>56</v>
      </c>
      <c r="O624" s="3">
        <v>6</v>
      </c>
      <c r="P624" s="3">
        <v>29</v>
      </c>
      <c r="Q624" s="3">
        <f t="shared" si="128"/>
        <v>557</v>
      </c>
      <c r="R624" s="3">
        <v>83</v>
      </c>
      <c r="S624" s="3">
        <v>17</v>
      </c>
      <c r="T624" s="3">
        <v>5</v>
      </c>
      <c r="U624" s="3">
        <v>52</v>
      </c>
      <c r="V624" s="3">
        <v>69</v>
      </c>
      <c r="W624" s="3">
        <v>0.318</v>
      </c>
      <c r="X624" s="3">
        <f t="shared" si="129"/>
        <v>572</v>
      </c>
      <c r="Y624" s="3">
        <v>0.374</v>
      </c>
      <c r="Z624" s="3">
        <f t="shared" si="130"/>
        <v>1004</v>
      </c>
      <c r="AA624" s="3">
        <v>0.58299999999999996</v>
      </c>
      <c r="AB624" s="3">
        <f t="shared" si="131"/>
        <v>351</v>
      </c>
      <c r="AC624" s="3">
        <v>0.95699999999999996</v>
      </c>
      <c r="AD624" s="3">
        <f t="shared" si="132"/>
        <v>506</v>
      </c>
      <c r="AE624" s="3">
        <v>145</v>
      </c>
      <c r="AF624" s="3">
        <f t="shared" si="133"/>
        <v>798</v>
      </c>
      <c r="AG624" s="3">
        <v>341</v>
      </c>
      <c r="AH624" s="3">
        <v>13</v>
      </c>
      <c r="AI624" s="3">
        <v>3</v>
      </c>
      <c r="AJ624" s="3">
        <v>0</v>
      </c>
      <c r="AK624" s="3">
        <v>5</v>
      </c>
      <c r="AL624" s="3">
        <v>5</v>
      </c>
      <c r="AM624" s="3">
        <v>7</v>
      </c>
      <c r="AN624" s="3">
        <f t="shared" si="134"/>
        <v>602</v>
      </c>
      <c r="AO624" s="3">
        <f>_xlfn.IFNA(VLOOKUP(C624, 'FanGraphs Plus Stats 1-2000'!$D$2:$L$1048576, MATCH("wRC+", FanGraphs_Plus_Stats_1_1500[[#Headers],[ID]:[BABIP+]], 0), FALSE), 0)</f>
        <v>146</v>
      </c>
      <c r="AP624" s="3">
        <f t="shared" si="135"/>
        <v>737</v>
      </c>
      <c r="AQ624" s="3">
        <v>4.7</v>
      </c>
      <c r="AR624" s="3">
        <f t="shared" si="136"/>
        <v>677</v>
      </c>
      <c r="AS624" s="3">
        <v>6.4</v>
      </c>
      <c r="AT624" s="3">
        <f t="shared" si="137"/>
        <v>590</v>
      </c>
      <c r="AU624" s="14">
        <v>1.1000000000000001</v>
      </c>
      <c r="AV624" s="3">
        <f t="shared" si="138"/>
        <v>533</v>
      </c>
      <c r="AW624" s="3">
        <v>36</v>
      </c>
      <c r="AX624" s="3">
        <v>1</v>
      </c>
      <c r="AY624" s="3">
        <v>1</v>
      </c>
      <c r="AZ624" s="3">
        <v>2</v>
      </c>
      <c r="BA624" s="3">
        <v>6</v>
      </c>
      <c r="BB624" s="3" t="s">
        <v>602</v>
      </c>
      <c r="BC624" s="13">
        <f t="shared" si="139"/>
        <v>707.43893274397567</v>
      </c>
    </row>
    <row r="625" spans="1:55" x14ac:dyDescent="0.45">
      <c r="A625" s="1">
        <f t="shared" si="126"/>
        <v>602</v>
      </c>
      <c r="B625" s="3" t="s">
        <v>151</v>
      </c>
      <c r="C625" s="3" t="str">
        <f t="shared" si="127"/>
        <v>Rod Carew - 1973</v>
      </c>
      <c r="D625" s="3">
        <v>1973</v>
      </c>
      <c r="E625" s="3">
        <v>27</v>
      </c>
      <c r="F625" s="3" t="s">
        <v>152</v>
      </c>
      <c r="G625" s="3" t="s">
        <v>43</v>
      </c>
      <c r="H625" s="3">
        <v>149</v>
      </c>
      <c r="I625" s="3">
        <v>657</v>
      </c>
      <c r="J625" s="3">
        <v>580</v>
      </c>
      <c r="K625" s="3">
        <v>98</v>
      </c>
      <c r="L625" s="3">
        <v>203</v>
      </c>
      <c r="M625" s="3">
        <v>156</v>
      </c>
      <c r="N625" s="3">
        <v>30</v>
      </c>
      <c r="O625" s="3">
        <v>11</v>
      </c>
      <c r="P625" s="3">
        <v>6</v>
      </c>
      <c r="Q625" s="3">
        <f t="shared" si="128"/>
        <v>1239</v>
      </c>
      <c r="R625" s="3">
        <v>62</v>
      </c>
      <c r="S625" s="3">
        <v>41</v>
      </c>
      <c r="T625" s="3">
        <v>16</v>
      </c>
      <c r="U625" s="3">
        <v>62</v>
      </c>
      <c r="V625" s="3">
        <v>55</v>
      </c>
      <c r="W625" s="3">
        <v>0.35</v>
      </c>
      <c r="X625" s="3">
        <f t="shared" si="129"/>
        <v>193</v>
      </c>
      <c r="Y625" s="3">
        <v>0.41099999999999998</v>
      </c>
      <c r="Z625" s="3">
        <f t="shared" si="130"/>
        <v>472</v>
      </c>
      <c r="AA625" s="3">
        <v>0.47099999999999997</v>
      </c>
      <c r="AB625" s="3">
        <f t="shared" si="131"/>
        <v>1083</v>
      </c>
      <c r="AC625" s="3">
        <v>0.88100000000000001</v>
      </c>
      <c r="AD625" s="3">
        <f t="shared" si="132"/>
        <v>913</v>
      </c>
      <c r="AE625" s="3">
        <v>144</v>
      </c>
      <c r="AF625" s="3">
        <f t="shared" si="133"/>
        <v>820</v>
      </c>
      <c r="AG625" s="3">
        <v>273</v>
      </c>
      <c r="AH625" s="3">
        <v>16</v>
      </c>
      <c r="AI625" s="3">
        <v>2</v>
      </c>
      <c r="AJ625" s="3">
        <v>7</v>
      </c>
      <c r="AK625" s="3">
        <v>6</v>
      </c>
      <c r="AL625" s="3">
        <v>9</v>
      </c>
      <c r="AM625" s="3">
        <v>7</v>
      </c>
      <c r="AN625" s="3">
        <f t="shared" si="134"/>
        <v>602</v>
      </c>
      <c r="AO625" s="3">
        <f>_xlfn.IFNA(VLOOKUP(C625, 'FanGraphs Plus Stats 1-2000'!$D$2:$L$1048576, MATCH("wRC+", FanGraphs_Plus_Stats_1_1500[[#Headers],[ID]:[BABIP+]], 0), FALSE), 0)</f>
        <v>144</v>
      </c>
      <c r="AP625" s="3">
        <f t="shared" si="135"/>
        <v>788</v>
      </c>
      <c r="AQ625" s="3">
        <v>4.8</v>
      </c>
      <c r="AR625" s="3">
        <f t="shared" si="136"/>
        <v>630</v>
      </c>
      <c r="AS625" s="3">
        <v>7</v>
      </c>
      <c r="AT625" s="3">
        <f t="shared" si="137"/>
        <v>390</v>
      </c>
      <c r="AU625" s="14">
        <v>0.6</v>
      </c>
      <c r="AV625" s="3">
        <f t="shared" si="138"/>
        <v>707</v>
      </c>
      <c r="AW625" s="3">
        <v>33</v>
      </c>
      <c r="AX625" s="3">
        <v>3</v>
      </c>
      <c r="AY625" s="3">
        <v>4</v>
      </c>
      <c r="AZ625" s="3">
        <v>7</v>
      </c>
      <c r="BA625" s="3">
        <v>-1</v>
      </c>
      <c r="BB625" s="3" t="s">
        <v>79</v>
      </c>
      <c r="BC625" s="13">
        <f t="shared" si="139"/>
        <v>729.98205998321566</v>
      </c>
    </row>
    <row r="626" spans="1:55" x14ac:dyDescent="0.45">
      <c r="A626" s="1">
        <f t="shared" si="126"/>
        <v>602</v>
      </c>
      <c r="B626" s="3" t="s">
        <v>310</v>
      </c>
      <c r="C626" s="3" t="str">
        <f t="shared" si="127"/>
        <v>Pete Rose - 1976</v>
      </c>
      <c r="D626" s="3">
        <v>1976</v>
      </c>
      <c r="E626" s="3">
        <v>35</v>
      </c>
      <c r="F626" s="3" t="s">
        <v>78</v>
      </c>
      <c r="G626" s="3" t="s">
        <v>52</v>
      </c>
      <c r="H626" s="3">
        <v>162</v>
      </c>
      <c r="I626" s="3">
        <v>759</v>
      </c>
      <c r="J626" s="3">
        <v>665</v>
      </c>
      <c r="K626" s="3">
        <v>130</v>
      </c>
      <c r="L626" s="3">
        <v>215</v>
      </c>
      <c r="M626" s="3">
        <v>157</v>
      </c>
      <c r="N626" s="3">
        <v>42</v>
      </c>
      <c r="O626" s="3">
        <v>6</v>
      </c>
      <c r="P626" s="3">
        <v>10</v>
      </c>
      <c r="Q626" s="3">
        <f t="shared" si="128"/>
        <v>1137</v>
      </c>
      <c r="R626" s="3">
        <v>63</v>
      </c>
      <c r="S626" s="3">
        <v>9</v>
      </c>
      <c r="T626" s="3">
        <v>5</v>
      </c>
      <c r="U626" s="3">
        <v>86</v>
      </c>
      <c r="V626" s="3">
        <v>54</v>
      </c>
      <c r="W626" s="3">
        <v>0.32300000000000001</v>
      </c>
      <c r="X626" s="3">
        <f t="shared" si="129"/>
        <v>501</v>
      </c>
      <c r="Y626" s="3">
        <v>0.40400000000000003</v>
      </c>
      <c r="Z626" s="3">
        <f t="shared" si="130"/>
        <v>561</v>
      </c>
      <c r="AA626" s="3">
        <v>0.45</v>
      </c>
      <c r="AB626" s="3">
        <f t="shared" si="131"/>
        <v>1186</v>
      </c>
      <c r="AC626" s="3">
        <v>0.85399999999999998</v>
      </c>
      <c r="AD626" s="3">
        <f t="shared" si="132"/>
        <v>1056</v>
      </c>
      <c r="AE626" s="3">
        <v>141</v>
      </c>
      <c r="AF626" s="3">
        <f t="shared" si="133"/>
        <v>895</v>
      </c>
      <c r="AG626" s="3">
        <v>299</v>
      </c>
      <c r="AH626" s="3">
        <v>17</v>
      </c>
      <c r="AI626" s="3">
        <v>6</v>
      </c>
      <c r="AJ626" s="3">
        <v>0</v>
      </c>
      <c r="AK626" s="3">
        <v>2</v>
      </c>
      <c r="AL626" s="3">
        <v>7</v>
      </c>
      <c r="AM626" s="3">
        <v>7</v>
      </c>
      <c r="AN626" s="3">
        <f t="shared" si="134"/>
        <v>602</v>
      </c>
      <c r="AO626" s="3">
        <f>_xlfn.IFNA(VLOOKUP(C626, 'FanGraphs Plus Stats 1-2000'!$D$2:$L$1048576, MATCH("wRC+", FanGraphs_Plus_Stats_1_1500[[#Headers],[ID]:[BABIP+]], 0), FALSE), 0)</f>
        <v>144</v>
      </c>
      <c r="AP626" s="3">
        <f t="shared" si="135"/>
        <v>788</v>
      </c>
      <c r="AQ626" s="3">
        <v>4.9000000000000004</v>
      </c>
      <c r="AR626" s="3">
        <f t="shared" si="136"/>
        <v>578</v>
      </c>
      <c r="AS626" s="3">
        <v>6.7</v>
      </c>
      <c r="AT626" s="3">
        <f t="shared" si="137"/>
        <v>478</v>
      </c>
      <c r="AU626" s="14">
        <v>0.6</v>
      </c>
      <c r="AV626" s="3">
        <f t="shared" si="138"/>
        <v>707</v>
      </c>
      <c r="AW626" s="3">
        <v>34</v>
      </c>
      <c r="AX626" s="3">
        <v>-2</v>
      </c>
      <c r="AY626" s="3">
        <v>6</v>
      </c>
      <c r="AZ626" s="3">
        <v>4</v>
      </c>
      <c r="BA626" s="3">
        <v>2</v>
      </c>
      <c r="BB626" s="3" t="s">
        <v>606</v>
      </c>
      <c r="BC626" s="13">
        <f t="shared" si="139"/>
        <v>751.59159486000976</v>
      </c>
    </row>
    <row r="627" spans="1:55" x14ac:dyDescent="0.45">
      <c r="A627" s="1">
        <f t="shared" si="126"/>
        <v>602</v>
      </c>
      <c r="B627" s="3" t="s">
        <v>505</v>
      </c>
      <c r="C627" s="3" t="str">
        <f t="shared" si="127"/>
        <v>Carlton Fisk - 1977</v>
      </c>
      <c r="D627" s="3">
        <v>1977</v>
      </c>
      <c r="E627" s="3">
        <v>29</v>
      </c>
      <c r="F627" s="3" t="s">
        <v>48</v>
      </c>
      <c r="G627" s="3" t="s">
        <v>43</v>
      </c>
      <c r="H627" s="3">
        <v>152</v>
      </c>
      <c r="I627" s="3">
        <v>632</v>
      </c>
      <c r="J627" s="3">
        <v>536</v>
      </c>
      <c r="K627" s="3">
        <v>106</v>
      </c>
      <c r="L627" s="3">
        <v>169</v>
      </c>
      <c r="M627" s="3">
        <v>114</v>
      </c>
      <c r="N627" s="3">
        <v>26</v>
      </c>
      <c r="O627" s="3">
        <v>3</v>
      </c>
      <c r="P627" s="3">
        <v>26</v>
      </c>
      <c r="Q627" s="3">
        <f t="shared" si="128"/>
        <v>673</v>
      </c>
      <c r="R627" s="3">
        <v>102</v>
      </c>
      <c r="S627" s="3">
        <v>7</v>
      </c>
      <c r="T627" s="3">
        <v>6</v>
      </c>
      <c r="U627" s="3">
        <v>75</v>
      </c>
      <c r="V627" s="3">
        <v>85</v>
      </c>
      <c r="W627" s="3">
        <v>0.315</v>
      </c>
      <c r="X627" s="3">
        <f t="shared" si="129"/>
        <v>625</v>
      </c>
      <c r="Y627" s="3">
        <v>0.40200000000000002</v>
      </c>
      <c r="Z627" s="3">
        <f t="shared" si="130"/>
        <v>594</v>
      </c>
      <c r="AA627" s="3">
        <v>0.52100000000000002</v>
      </c>
      <c r="AB627" s="3">
        <f t="shared" si="131"/>
        <v>757</v>
      </c>
      <c r="AC627" s="3">
        <v>0.92200000000000004</v>
      </c>
      <c r="AD627" s="3">
        <f t="shared" si="132"/>
        <v>696</v>
      </c>
      <c r="AE627" s="3">
        <v>138</v>
      </c>
      <c r="AF627" s="3">
        <f t="shared" si="133"/>
        <v>964</v>
      </c>
      <c r="AG627" s="3">
        <v>279</v>
      </c>
      <c r="AH627" s="3">
        <v>9</v>
      </c>
      <c r="AI627" s="3">
        <v>9</v>
      </c>
      <c r="AJ627" s="3">
        <v>2</v>
      </c>
      <c r="AK627" s="3">
        <v>10</v>
      </c>
      <c r="AL627" s="3">
        <v>3</v>
      </c>
      <c r="AM627" s="3">
        <v>7</v>
      </c>
      <c r="AN627" s="3">
        <f t="shared" si="134"/>
        <v>602</v>
      </c>
      <c r="AO627" s="3">
        <f>_xlfn.IFNA(VLOOKUP(C627, 'FanGraphs Plus Stats 1-2000'!$D$2:$L$1048576, MATCH("wRC+", FanGraphs_Plus_Stats_1_1500[[#Headers],[ID]:[BABIP+]], 0), FALSE), 0)</f>
        <v>143</v>
      </c>
      <c r="AP627" s="3">
        <f t="shared" si="135"/>
        <v>816</v>
      </c>
      <c r="AQ627" s="3">
        <v>4.8</v>
      </c>
      <c r="AR627" s="3">
        <f t="shared" si="136"/>
        <v>630</v>
      </c>
      <c r="AS627" s="3">
        <v>5.7</v>
      </c>
      <c r="AT627" s="3">
        <f t="shared" si="137"/>
        <v>916</v>
      </c>
      <c r="AU627" s="14">
        <v>2.4</v>
      </c>
      <c r="AV627" s="3">
        <f t="shared" si="138"/>
        <v>143</v>
      </c>
      <c r="AW627" s="3">
        <v>25</v>
      </c>
      <c r="AX627" s="3">
        <v>0</v>
      </c>
      <c r="AY627" s="3">
        <v>-1</v>
      </c>
      <c r="AZ627" s="3">
        <v>-1</v>
      </c>
      <c r="BA627" s="3">
        <v>12</v>
      </c>
      <c r="BB627" s="3" t="s">
        <v>259</v>
      </c>
      <c r="BC627" s="13">
        <f t="shared" si="139"/>
        <v>779.44934178265828</v>
      </c>
    </row>
    <row r="628" spans="1:55" x14ac:dyDescent="0.45">
      <c r="A628" s="1">
        <f t="shared" si="126"/>
        <v>602</v>
      </c>
      <c r="B628" s="3" t="s">
        <v>102</v>
      </c>
      <c r="C628" s="3" t="str">
        <f t="shared" si="127"/>
        <v>Eddie Collins - 1916</v>
      </c>
      <c r="D628" s="3">
        <v>1916</v>
      </c>
      <c r="E628" s="3">
        <v>29</v>
      </c>
      <c r="F628" s="3" t="s">
        <v>182</v>
      </c>
      <c r="G628" s="3" t="s">
        <v>43</v>
      </c>
      <c r="H628" s="3">
        <v>155</v>
      </c>
      <c r="I628" s="3">
        <v>675</v>
      </c>
      <c r="J628" s="3">
        <v>545</v>
      </c>
      <c r="K628" s="3">
        <v>87</v>
      </c>
      <c r="L628" s="3">
        <v>168</v>
      </c>
      <c r="M628" s="3">
        <v>137</v>
      </c>
      <c r="N628" s="3">
        <v>14</v>
      </c>
      <c r="O628" s="3">
        <v>17</v>
      </c>
      <c r="P628" s="3">
        <v>0</v>
      </c>
      <c r="Q628" s="3">
        <f t="shared" si="128"/>
        <v>1390</v>
      </c>
      <c r="R628" s="3">
        <v>52</v>
      </c>
      <c r="S628" s="3">
        <v>40</v>
      </c>
      <c r="T628" s="3">
        <v>21</v>
      </c>
      <c r="U628" s="3">
        <v>86</v>
      </c>
      <c r="V628" s="3">
        <v>36</v>
      </c>
      <c r="W628" s="3">
        <v>0.308</v>
      </c>
      <c r="X628" s="3">
        <f t="shared" si="129"/>
        <v>753</v>
      </c>
      <c r="Y628" s="3">
        <v>0.40500000000000003</v>
      </c>
      <c r="Z628" s="3">
        <f t="shared" si="130"/>
        <v>548</v>
      </c>
      <c r="AA628" s="3">
        <v>0.39600000000000002</v>
      </c>
      <c r="AB628" s="3">
        <f t="shared" si="131"/>
        <v>1349</v>
      </c>
      <c r="AC628" s="3">
        <v>0.80200000000000005</v>
      </c>
      <c r="AD628" s="3">
        <f t="shared" si="132"/>
        <v>1260</v>
      </c>
      <c r="AE628" s="3">
        <v>140</v>
      </c>
      <c r="AF628" s="3">
        <f t="shared" si="133"/>
        <v>918</v>
      </c>
      <c r="AG628" s="3">
        <v>216</v>
      </c>
      <c r="AH628" s="2"/>
      <c r="AI628" s="3">
        <v>3</v>
      </c>
      <c r="AJ628" s="3">
        <v>39</v>
      </c>
      <c r="AK628" s="2"/>
      <c r="AL628" s="2"/>
      <c r="AM628" s="3">
        <v>7</v>
      </c>
      <c r="AN628" s="3">
        <f t="shared" si="134"/>
        <v>602</v>
      </c>
      <c r="AO628" s="3">
        <f>_xlfn.IFNA(VLOOKUP(C628, 'FanGraphs Plus Stats 1-2000'!$D$2:$L$1048576, MATCH("wRC+", FanGraphs_Plus_Stats_1_1500[[#Headers],[ID]:[BABIP+]], 0), FALSE), 0)</f>
        <v>140</v>
      </c>
      <c r="AP628" s="3">
        <f t="shared" si="135"/>
        <v>894</v>
      </c>
      <c r="AQ628" s="3">
        <v>4.5</v>
      </c>
      <c r="AR628" s="3">
        <f t="shared" si="136"/>
        <v>780</v>
      </c>
      <c r="AS628" s="3">
        <v>6.2</v>
      </c>
      <c r="AT628" s="3">
        <f t="shared" si="137"/>
        <v>682</v>
      </c>
      <c r="AU628" s="14">
        <v>0.9</v>
      </c>
      <c r="AV628" s="3">
        <f t="shared" si="138"/>
        <v>610</v>
      </c>
      <c r="AW628" s="3">
        <v>29</v>
      </c>
      <c r="AX628" s="3">
        <v>0</v>
      </c>
      <c r="AY628" s="3">
        <v>2</v>
      </c>
      <c r="AZ628" s="3">
        <v>2</v>
      </c>
      <c r="BA628" s="3">
        <v>8</v>
      </c>
      <c r="BB628" s="3" t="s">
        <v>53</v>
      </c>
      <c r="BC628" s="13">
        <f t="shared" si="139"/>
        <v>790.54312062018437</v>
      </c>
    </row>
    <row r="629" spans="1:55" x14ac:dyDescent="0.45">
      <c r="A629" s="1">
        <f t="shared" si="126"/>
        <v>602</v>
      </c>
      <c r="B629" s="3" t="s">
        <v>269</v>
      </c>
      <c r="C629" s="3" t="str">
        <f t="shared" si="127"/>
        <v>Ryne Sandberg - 1991</v>
      </c>
      <c r="D629" s="3">
        <v>1991</v>
      </c>
      <c r="E629" s="3">
        <v>31</v>
      </c>
      <c r="F629" s="3" t="s">
        <v>88</v>
      </c>
      <c r="G629" s="3" t="s">
        <v>52</v>
      </c>
      <c r="H629" s="3">
        <v>158</v>
      </c>
      <c r="I629" s="3">
        <v>684</v>
      </c>
      <c r="J629" s="3">
        <v>585</v>
      </c>
      <c r="K629" s="3">
        <v>104</v>
      </c>
      <c r="L629" s="3">
        <v>170</v>
      </c>
      <c r="M629" s="3">
        <v>110</v>
      </c>
      <c r="N629" s="3">
        <v>32</v>
      </c>
      <c r="O629" s="3">
        <v>2</v>
      </c>
      <c r="P629" s="3">
        <v>26</v>
      </c>
      <c r="Q629" s="3">
        <f t="shared" si="128"/>
        <v>673</v>
      </c>
      <c r="R629" s="3">
        <v>100</v>
      </c>
      <c r="S629" s="3">
        <v>22</v>
      </c>
      <c r="T629" s="3">
        <v>8</v>
      </c>
      <c r="U629" s="3">
        <v>87</v>
      </c>
      <c r="V629" s="3">
        <v>89</v>
      </c>
      <c r="W629" s="3">
        <v>0.29099999999999998</v>
      </c>
      <c r="X629" s="3">
        <f t="shared" si="129"/>
        <v>1055</v>
      </c>
      <c r="Y629" s="3">
        <v>0.379</v>
      </c>
      <c r="Z629" s="3">
        <f t="shared" si="130"/>
        <v>931</v>
      </c>
      <c r="AA629" s="3">
        <v>0.48499999999999999</v>
      </c>
      <c r="AB629" s="3">
        <f t="shared" si="131"/>
        <v>1012</v>
      </c>
      <c r="AC629" s="3">
        <v>0.86499999999999999</v>
      </c>
      <c r="AD629" s="3">
        <f t="shared" si="132"/>
        <v>1004</v>
      </c>
      <c r="AE629" s="3">
        <v>138</v>
      </c>
      <c r="AF629" s="3">
        <f t="shared" si="133"/>
        <v>964</v>
      </c>
      <c r="AG629" s="3">
        <v>284</v>
      </c>
      <c r="AH629" s="3">
        <v>9</v>
      </c>
      <c r="AI629" s="3">
        <v>2</v>
      </c>
      <c r="AJ629" s="3">
        <v>1</v>
      </c>
      <c r="AK629" s="3">
        <v>9</v>
      </c>
      <c r="AL629" s="3">
        <v>4</v>
      </c>
      <c r="AM629" s="3">
        <v>7</v>
      </c>
      <c r="AN629" s="3">
        <f t="shared" si="134"/>
        <v>602</v>
      </c>
      <c r="AO629" s="3">
        <f>_xlfn.IFNA(VLOOKUP(C629, 'FanGraphs Plus Stats 1-2000'!$D$2:$L$1048576, MATCH("wRC+", FanGraphs_Plus_Stats_1_1500[[#Headers],[ID]:[BABIP+]], 0), FALSE), 0)</f>
        <v>139</v>
      </c>
      <c r="AP629" s="3">
        <f t="shared" si="135"/>
        <v>921</v>
      </c>
      <c r="AQ629" s="3">
        <v>4.9000000000000004</v>
      </c>
      <c r="AR629" s="3">
        <f t="shared" si="136"/>
        <v>578</v>
      </c>
      <c r="AS629" s="3">
        <v>6.3</v>
      </c>
      <c r="AT629" s="3">
        <f t="shared" si="137"/>
        <v>644</v>
      </c>
      <c r="AU629" s="14">
        <v>1.1000000000000001</v>
      </c>
      <c r="AV629" s="3">
        <f t="shared" si="138"/>
        <v>533</v>
      </c>
      <c r="AW629" s="3">
        <v>33</v>
      </c>
      <c r="AX629" s="3">
        <v>1</v>
      </c>
      <c r="AY629" s="3">
        <v>3</v>
      </c>
      <c r="AZ629" s="3">
        <v>3</v>
      </c>
      <c r="BA629" s="3">
        <v>6</v>
      </c>
      <c r="BB629" s="3" t="s">
        <v>79</v>
      </c>
      <c r="BC629" s="13">
        <f t="shared" si="139"/>
        <v>811.54209503331651</v>
      </c>
    </row>
    <row r="630" spans="1:55" x14ac:dyDescent="0.45">
      <c r="A630" s="1">
        <f t="shared" si="126"/>
        <v>602</v>
      </c>
      <c r="B630" s="3" t="s">
        <v>610</v>
      </c>
      <c r="C630" s="3" t="str">
        <f t="shared" si="127"/>
        <v>Eddie Joost - 1949</v>
      </c>
      <c r="D630" s="3">
        <v>1949</v>
      </c>
      <c r="E630" s="3">
        <v>33</v>
      </c>
      <c r="F630" s="3" t="s">
        <v>103</v>
      </c>
      <c r="G630" s="3" t="s">
        <v>43</v>
      </c>
      <c r="H630" s="3">
        <v>144</v>
      </c>
      <c r="I630" s="3">
        <v>682</v>
      </c>
      <c r="J630" s="3">
        <v>525</v>
      </c>
      <c r="K630" s="3">
        <v>128</v>
      </c>
      <c r="L630" s="3">
        <v>138</v>
      </c>
      <c r="M630" s="3">
        <v>87</v>
      </c>
      <c r="N630" s="3">
        <v>25</v>
      </c>
      <c r="O630" s="3">
        <v>3</v>
      </c>
      <c r="P630" s="3">
        <v>23</v>
      </c>
      <c r="Q630" s="3">
        <f t="shared" si="128"/>
        <v>779</v>
      </c>
      <c r="R630" s="3">
        <v>81</v>
      </c>
      <c r="S630" s="3">
        <v>2</v>
      </c>
      <c r="T630" s="3">
        <v>1</v>
      </c>
      <c r="U630" s="3">
        <v>149</v>
      </c>
      <c r="V630" s="3">
        <v>80</v>
      </c>
      <c r="W630" s="3">
        <v>0.26300000000000001</v>
      </c>
      <c r="X630" s="3">
        <f t="shared" si="129"/>
        <v>1346</v>
      </c>
      <c r="Y630" s="3">
        <v>0.42899999999999999</v>
      </c>
      <c r="Z630" s="3">
        <f t="shared" si="130"/>
        <v>275</v>
      </c>
      <c r="AA630" s="3">
        <v>0.45300000000000001</v>
      </c>
      <c r="AB630" s="3">
        <f t="shared" si="131"/>
        <v>1168</v>
      </c>
      <c r="AC630" s="3">
        <v>0.88300000000000001</v>
      </c>
      <c r="AD630" s="3">
        <f t="shared" si="132"/>
        <v>901</v>
      </c>
      <c r="AE630" s="3">
        <v>137</v>
      </c>
      <c r="AF630" s="3">
        <f t="shared" si="133"/>
        <v>988</v>
      </c>
      <c r="AG630" s="3">
        <v>238</v>
      </c>
      <c r="AH630" s="3">
        <v>6</v>
      </c>
      <c r="AI630" s="3">
        <v>4</v>
      </c>
      <c r="AJ630" s="3">
        <v>4</v>
      </c>
      <c r="AK630" s="2"/>
      <c r="AL630" s="3">
        <v>1</v>
      </c>
      <c r="AM630" s="3">
        <v>7</v>
      </c>
      <c r="AN630" s="3">
        <f t="shared" si="134"/>
        <v>602</v>
      </c>
      <c r="AO630" s="3">
        <f>_xlfn.IFNA(VLOOKUP(C630, 'FanGraphs Plus Stats 1-2000'!$D$2:$L$1048576, MATCH("wRC+", FanGraphs_Plus_Stats_1_1500[[#Headers],[ID]:[BABIP+]], 0), FALSE), 0)</f>
        <v>0</v>
      </c>
      <c r="AP630" s="3">
        <f t="shared" si="135"/>
        <v>942</v>
      </c>
      <c r="AQ630" s="3">
        <v>5.2</v>
      </c>
      <c r="AR630" s="3">
        <f t="shared" si="136"/>
        <v>456</v>
      </c>
      <c r="AS630" s="3">
        <v>6.4</v>
      </c>
      <c r="AT630" s="3">
        <f t="shared" si="137"/>
        <v>590</v>
      </c>
      <c r="AU630" s="14">
        <v>1.6</v>
      </c>
      <c r="AV630" s="3">
        <f t="shared" si="138"/>
        <v>372</v>
      </c>
      <c r="AW630" s="3">
        <v>35</v>
      </c>
      <c r="AX630" s="3">
        <v>-1</v>
      </c>
      <c r="AY630" s="3">
        <v>3</v>
      </c>
      <c r="AZ630" s="3">
        <v>2</v>
      </c>
      <c r="BA630" s="3">
        <v>6</v>
      </c>
      <c r="BB630" s="3" t="s">
        <v>62</v>
      </c>
      <c r="BC630" s="13">
        <f t="shared" si="139"/>
        <v>824.39391885895043</v>
      </c>
    </row>
    <row r="631" spans="1:55" x14ac:dyDescent="0.45">
      <c r="A631" s="1">
        <f t="shared" si="126"/>
        <v>602</v>
      </c>
      <c r="B631" s="3" t="s">
        <v>585</v>
      </c>
      <c r="C631" s="3" t="str">
        <f t="shared" si="127"/>
        <v>Tony Oliva - 1970</v>
      </c>
      <c r="D631" s="3">
        <v>1970</v>
      </c>
      <c r="E631" s="3">
        <v>31</v>
      </c>
      <c r="F631" s="3" t="s">
        <v>152</v>
      </c>
      <c r="G631" s="3" t="s">
        <v>43</v>
      </c>
      <c r="H631" s="3">
        <v>157</v>
      </c>
      <c r="I631" s="3">
        <v>674</v>
      </c>
      <c r="J631" s="3">
        <v>628</v>
      </c>
      <c r="K631" s="3">
        <v>96</v>
      </c>
      <c r="L631" s="3">
        <v>204</v>
      </c>
      <c r="M631" s="3">
        <v>138</v>
      </c>
      <c r="N631" s="3">
        <v>36</v>
      </c>
      <c r="O631" s="3">
        <v>7</v>
      </c>
      <c r="P631" s="3">
        <v>23</v>
      </c>
      <c r="Q631" s="3">
        <f t="shared" si="128"/>
        <v>779</v>
      </c>
      <c r="R631" s="3">
        <v>107</v>
      </c>
      <c r="S631" s="3">
        <v>5</v>
      </c>
      <c r="T631" s="3">
        <v>4</v>
      </c>
      <c r="U631" s="3">
        <v>38</v>
      </c>
      <c r="V631" s="3">
        <v>67</v>
      </c>
      <c r="W631" s="3">
        <v>0.32500000000000001</v>
      </c>
      <c r="X631" s="3">
        <f t="shared" si="129"/>
        <v>462</v>
      </c>
      <c r="Y631" s="3">
        <v>0.36399999999999999</v>
      </c>
      <c r="Z631" s="3">
        <f t="shared" si="130"/>
        <v>1130</v>
      </c>
      <c r="AA631" s="3">
        <v>0.51400000000000001</v>
      </c>
      <c r="AB631" s="3">
        <f t="shared" si="131"/>
        <v>802</v>
      </c>
      <c r="AC631" s="3">
        <v>0.878</v>
      </c>
      <c r="AD631" s="3">
        <f t="shared" si="132"/>
        <v>938</v>
      </c>
      <c r="AE631" s="3">
        <v>137</v>
      </c>
      <c r="AF631" s="3">
        <f t="shared" si="133"/>
        <v>988</v>
      </c>
      <c r="AG631" s="3">
        <v>323</v>
      </c>
      <c r="AH631" s="3">
        <v>16</v>
      </c>
      <c r="AI631" s="3">
        <v>3</v>
      </c>
      <c r="AJ631" s="3">
        <v>1</v>
      </c>
      <c r="AK631" s="3">
        <v>4</v>
      </c>
      <c r="AL631" s="3">
        <v>12</v>
      </c>
      <c r="AM631" s="3">
        <v>7</v>
      </c>
      <c r="AN631" s="3">
        <f t="shared" si="134"/>
        <v>602</v>
      </c>
      <c r="AO631" s="3">
        <f>_xlfn.IFNA(VLOOKUP(C631, 'FanGraphs Plus Stats 1-2000'!$D$2:$L$1048576, MATCH("wRC+", FanGraphs_Plus_Stats_1_1500[[#Headers],[ID]:[BABIP+]], 0), FALSE), 0)</f>
        <v>0</v>
      </c>
      <c r="AP631" s="3">
        <f t="shared" si="135"/>
        <v>942</v>
      </c>
      <c r="AQ631" s="3">
        <v>4.7</v>
      </c>
      <c r="AR631" s="3">
        <f t="shared" si="136"/>
        <v>677</v>
      </c>
      <c r="AS631" s="3">
        <v>4.9000000000000004</v>
      </c>
      <c r="AT631" s="3">
        <f t="shared" si="137"/>
        <v>1195</v>
      </c>
      <c r="AU631" s="14">
        <v>1.5</v>
      </c>
      <c r="AV631" s="3">
        <f t="shared" si="138"/>
        <v>407</v>
      </c>
      <c r="AW631" s="3">
        <v>31</v>
      </c>
      <c r="AX631" s="3">
        <v>-1</v>
      </c>
      <c r="AY631" s="3">
        <v>-1</v>
      </c>
      <c r="AZ631" s="3">
        <v>-1</v>
      </c>
      <c r="BA631" s="3">
        <v>21</v>
      </c>
      <c r="BB631" s="3" t="s">
        <v>315</v>
      </c>
      <c r="BC631" s="13">
        <f t="shared" si="139"/>
        <v>824.39391885895043</v>
      </c>
    </row>
    <row r="632" spans="1:55" x14ac:dyDescent="0.45">
      <c r="A632" s="1">
        <f t="shared" si="126"/>
        <v>602</v>
      </c>
      <c r="B632" s="3" t="s">
        <v>570</v>
      </c>
      <c r="C632" s="3" t="str">
        <f t="shared" si="127"/>
        <v>Richie Ashburn - 1958</v>
      </c>
      <c r="D632" s="3">
        <v>1958</v>
      </c>
      <c r="E632" s="3">
        <v>31</v>
      </c>
      <c r="F632" s="3" t="s">
        <v>139</v>
      </c>
      <c r="G632" s="3" t="s">
        <v>52</v>
      </c>
      <c r="H632" s="3">
        <v>152</v>
      </c>
      <c r="I632" s="3">
        <v>725</v>
      </c>
      <c r="J632" s="3">
        <v>615</v>
      </c>
      <c r="K632" s="3">
        <v>98</v>
      </c>
      <c r="L632" s="3">
        <v>215</v>
      </c>
      <c r="M632" s="3">
        <v>176</v>
      </c>
      <c r="N632" s="3">
        <v>24</v>
      </c>
      <c r="O632" s="3">
        <v>13</v>
      </c>
      <c r="P632" s="3">
        <v>2</v>
      </c>
      <c r="Q632" s="3">
        <f t="shared" si="128"/>
        <v>1355</v>
      </c>
      <c r="R632" s="3">
        <v>33</v>
      </c>
      <c r="S632" s="3">
        <v>30</v>
      </c>
      <c r="T632" s="3">
        <v>12</v>
      </c>
      <c r="U632" s="3">
        <v>97</v>
      </c>
      <c r="V632" s="3">
        <v>48</v>
      </c>
      <c r="W632" s="3">
        <v>0.35</v>
      </c>
      <c r="X632" s="3">
        <f t="shared" si="129"/>
        <v>193</v>
      </c>
      <c r="Y632" s="3">
        <v>0.44</v>
      </c>
      <c r="Z632" s="3">
        <f t="shared" si="130"/>
        <v>195</v>
      </c>
      <c r="AA632" s="3">
        <v>0.441</v>
      </c>
      <c r="AB632" s="3">
        <f t="shared" si="131"/>
        <v>1216</v>
      </c>
      <c r="AC632" s="3">
        <v>0.88100000000000001</v>
      </c>
      <c r="AD632" s="3">
        <f t="shared" si="132"/>
        <v>913</v>
      </c>
      <c r="AE632" s="3">
        <v>136</v>
      </c>
      <c r="AF632" s="3">
        <f t="shared" si="133"/>
        <v>1006</v>
      </c>
      <c r="AG632" s="3">
        <v>271</v>
      </c>
      <c r="AH632" s="3">
        <v>8</v>
      </c>
      <c r="AI632" s="3">
        <v>4</v>
      </c>
      <c r="AJ632" s="3">
        <v>7</v>
      </c>
      <c r="AK632" s="3">
        <v>2</v>
      </c>
      <c r="AL632" s="3">
        <v>7</v>
      </c>
      <c r="AM632" s="3">
        <v>7</v>
      </c>
      <c r="AN632" s="3">
        <f t="shared" si="134"/>
        <v>602</v>
      </c>
      <c r="AO632" s="3">
        <f>_xlfn.IFNA(VLOOKUP(C632, 'FanGraphs Plus Stats 1-2000'!$D$2:$L$1048576, MATCH("wRC+", FanGraphs_Plus_Stats_1_1500[[#Headers],[ID]:[BABIP+]], 0), FALSE), 0)</f>
        <v>0</v>
      </c>
      <c r="AP632" s="3">
        <f t="shared" si="135"/>
        <v>942</v>
      </c>
      <c r="AQ632" s="3">
        <v>4.5999999999999996</v>
      </c>
      <c r="AR632" s="3">
        <f t="shared" si="136"/>
        <v>732</v>
      </c>
      <c r="AS632" s="3">
        <v>6.8</v>
      </c>
      <c r="AT632" s="3">
        <f t="shared" si="137"/>
        <v>451</v>
      </c>
      <c r="AU632" s="14">
        <v>0.3</v>
      </c>
      <c r="AV632" s="3">
        <f t="shared" si="138"/>
        <v>828</v>
      </c>
      <c r="AW632" s="3">
        <v>38</v>
      </c>
      <c r="AX632" s="3">
        <v>2</v>
      </c>
      <c r="AY632" s="3">
        <v>2</v>
      </c>
      <c r="AZ632" s="3">
        <v>4</v>
      </c>
      <c r="BA632" s="3">
        <v>4</v>
      </c>
      <c r="BB632" s="3" t="s">
        <v>83</v>
      </c>
      <c r="BC632" s="13">
        <f t="shared" si="139"/>
        <v>829.37026021433451</v>
      </c>
    </row>
    <row r="633" spans="1:55" x14ac:dyDescent="0.45">
      <c r="A633" s="1">
        <f t="shared" si="126"/>
        <v>602</v>
      </c>
      <c r="B633" s="3" t="s">
        <v>599</v>
      </c>
      <c r="C633" s="3" t="str">
        <f t="shared" si="127"/>
        <v>Carl Crawford - 2010</v>
      </c>
      <c r="D633" s="3">
        <v>2010</v>
      </c>
      <c r="E633" s="3">
        <v>28</v>
      </c>
      <c r="F633" s="3" t="s">
        <v>254</v>
      </c>
      <c r="G633" s="3" t="s">
        <v>43</v>
      </c>
      <c r="H633" s="3">
        <v>154</v>
      </c>
      <c r="I633" s="3">
        <v>663</v>
      </c>
      <c r="J633" s="3">
        <v>600</v>
      </c>
      <c r="K633" s="3">
        <v>110</v>
      </c>
      <c r="L633" s="3">
        <v>184</v>
      </c>
      <c r="M633" s="3">
        <v>122</v>
      </c>
      <c r="N633" s="3">
        <v>30</v>
      </c>
      <c r="O633" s="3">
        <v>13</v>
      </c>
      <c r="P633" s="3">
        <v>19</v>
      </c>
      <c r="Q633" s="3">
        <f t="shared" si="128"/>
        <v>908</v>
      </c>
      <c r="R633" s="3">
        <v>90</v>
      </c>
      <c r="S633" s="3">
        <v>47</v>
      </c>
      <c r="T633" s="3">
        <v>10</v>
      </c>
      <c r="U633" s="3">
        <v>46</v>
      </c>
      <c r="V633" s="3">
        <v>104</v>
      </c>
      <c r="W633" s="3">
        <v>0.307</v>
      </c>
      <c r="X633" s="3">
        <f t="shared" si="129"/>
        <v>772</v>
      </c>
      <c r="Y633" s="3">
        <v>0.35599999999999998</v>
      </c>
      <c r="Z633" s="3">
        <f t="shared" si="130"/>
        <v>1208</v>
      </c>
      <c r="AA633" s="3">
        <v>0.495</v>
      </c>
      <c r="AB633" s="3">
        <f t="shared" si="131"/>
        <v>940</v>
      </c>
      <c r="AC633" s="3">
        <v>0.85099999999999998</v>
      </c>
      <c r="AD633" s="3">
        <f t="shared" si="132"/>
        <v>1073</v>
      </c>
      <c r="AE633" s="3">
        <v>135</v>
      </c>
      <c r="AF633" s="3">
        <f t="shared" si="133"/>
        <v>1027</v>
      </c>
      <c r="AG633" s="3">
        <v>297</v>
      </c>
      <c r="AH633" s="3">
        <v>2</v>
      </c>
      <c r="AI633" s="3">
        <v>3</v>
      </c>
      <c r="AJ633" s="3">
        <v>3</v>
      </c>
      <c r="AK633" s="3">
        <v>5</v>
      </c>
      <c r="AL633" s="3">
        <v>3</v>
      </c>
      <c r="AM633" s="3">
        <v>7</v>
      </c>
      <c r="AN633" s="3">
        <f t="shared" si="134"/>
        <v>602</v>
      </c>
      <c r="AO633" s="3">
        <f>_xlfn.IFNA(VLOOKUP(C633, 'FanGraphs Plus Stats 1-2000'!$D$2:$L$1048576, MATCH("wRC+", FanGraphs_Plus_Stats_1_1500[[#Headers],[ID]:[BABIP+]], 0), FALSE), 0)</f>
        <v>0</v>
      </c>
      <c r="AP633" s="3">
        <f t="shared" si="135"/>
        <v>942</v>
      </c>
      <c r="AQ633" s="3">
        <v>4.5999999999999996</v>
      </c>
      <c r="AR633" s="3">
        <f t="shared" si="136"/>
        <v>732</v>
      </c>
      <c r="AS633" s="3">
        <v>6.1</v>
      </c>
      <c r="AT633" s="3">
        <f t="shared" si="137"/>
        <v>735</v>
      </c>
      <c r="AU633" s="14">
        <v>0.3</v>
      </c>
      <c r="AV633" s="3">
        <f t="shared" si="138"/>
        <v>828</v>
      </c>
      <c r="AW633" s="3">
        <v>28</v>
      </c>
      <c r="AX633" s="3">
        <v>6</v>
      </c>
      <c r="AY633" s="3">
        <v>7</v>
      </c>
      <c r="AZ633" s="3">
        <v>13</v>
      </c>
      <c r="BA633" s="3">
        <v>8</v>
      </c>
      <c r="BB633" s="3" t="s">
        <v>84</v>
      </c>
      <c r="BC633" s="13">
        <f t="shared" si="139"/>
        <v>835.10152971981881</v>
      </c>
    </row>
    <row r="634" spans="1:55" x14ac:dyDescent="0.45">
      <c r="A634" s="1">
        <f t="shared" si="126"/>
        <v>602</v>
      </c>
      <c r="B634" s="3" t="s">
        <v>583</v>
      </c>
      <c r="C634" s="3" t="str">
        <f t="shared" si="127"/>
        <v>Brian Jordan - 1998</v>
      </c>
      <c r="D634" s="3">
        <v>1998</v>
      </c>
      <c r="E634" s="3">
        <v>31</v>
      </c>
      <c r="F634" s="3" t="s">
        <v>51</v>
      </c>
      <c r="G634" s="3" t="s">
        <v>52</v>
      </c>
      <c r="H634" s="3">
        <v>150</v>
      </c>
      <c r="I634" s="3">
        <v>617</v>
      </c>
      <c r="J634" s="3">
        <v>564</v>
      </c>
      <c r="K634" s="3">
        <v>100</v>
      </c>
      <c r="L634" s="3">
        <v>178</v>
      </c>
      <c r="M634" s="3">
        <v>112</v>
      </c>
      <c r="N634" s="3">
        <v>34</v>
      </c>
      <c r="O634" s="3">
        <v>7</v>
      </c>
      <c r="P634" s="3">
        <v>25</v>
      </c>
      <c r="Q634" s="3">
        <f t="shared" si="128"/>
        <v>703</v>
      </c>
      <c r="R634" s="3">
        <v>91</v>
      </c>
      <c r="S634" s="3">
        <v>17</v>
      </c>
      <c r="T634" s="3">
        <v>5</v>
      </c>
      <c r="U634" s="3">
        <v>40</v>
      </c>
      <c r="V634" s="3">
        <v>66</v>
      </c>
      <c r="W634" s="3">
        <v>0.316</v>
      </c>
      <c r="X634" s="3">
        <f t="shared" si="129"/>
        <v>614</v>
      </c>
      <c r="Y634" s="3">
        <v>0.36799999999999999</v>
      </c>
      <c r="Z634" s="3">
        <f t="shared" si="130"/>
        <v>1078</v>
      </c>
      <c r="AA634" s="3">
        <v>0.53400000000000003</v>
      </c>
      <c r="AB634" s="3">
        <f t="shared" si="131"/>
        <v>655</v>
      </c>
      <c r="AC634" s="3">
        <v>0.90200000000000002</v>
      </c>
      <c r="AD634" s="3">
        <f t="shared" si="132"/>
        <v>808</v>
      </c>
      <c r="AE634" s="3">
        <v>134</v>
      </c>
      <c r="AF634" s="3">
        <f t="shared" si="133"/>
        <v>1049</v>
      </c>
      <c r="AG634" s="3">
        <v>301</v>
      </c>
      <c r="AH634" s="3">
        <v>18</v>
      </c>
      <c r="AI634" s="3">
        <v>9</v>
      </c>
      <c r="AJ634" s="3">
        <v>0</v>
      </c>
      <c r="AK634" s="3">
        <v>4</v>
      </c>
      <c r="AL634" s="3">
        <v>1</v>
      </c>
      <c r="AM634" s="3">
        <v>7</v>
      </c>
      <c r="AN634" s="3">
        <f t="shared" si="134"/>
        <v>602</v>
      </c>
      <c r="AO634" s="3">
        <f>_xlfn.IFNA(VLOOKUP(C634, 'FanGraphs Plus Stats 1-2000'!$D$2:$L$1048576, MATCH("wRC+", FanGraphs_Plus_Stats_1_1500[[#Headers],[ID]:[BABIP+]], 0), FALSE), 0)</f>
        <v>0</v>
      </c>
      <c r="AP634" s="3">
        <f t="shared" si="135"/>
        <v>942</v>
      </c>
      <c r="AQ634" s="3">
        <v>5.0999999999999996</v>
      </c>
      <c r="AR634" s="3">
        <f t="shared" si="136"/>
        <v>503</v>
      </c>
      <c r="AS634" s="3">
        <v>4.5</v>
      </c>
      <c r="AT634" s="3">
        <f t="shared" si="137"/>
        <v>1281</v>
      </c>
      <c r="AU634" s="14">
        <v>2</v>
      </c>
      <c r="AV634" s="3">
        <f t="shared" si="138"/>
        <v>259</v>
      </c>
      <c r="AW634" s="3">
        <v>27</v>
      </c>
      <c r="AX634" s="3">
        <v>0</v>
      </c>
      <c r="AY634" s="3">
        <v>5</v>
      </c>
      <c r="AZ634" s="3">
        <v>5</v>
      </c>
      <c r="BA634" s="3">
        <v>25</v>
      </c>
      <c r="BB634" s="3" t="s">
        <v>584</v>
      </c>
      <c r="BC634" s="13">
        <f t="shared" si="139"/>
        <v>841.02252462596073</v>
      </c>
    </row>
    <row r="635" spans="1:55" x14ac:dyDescent="0.45">
      <c r="A635" s="1">
        <f t="shared" si="126"/>
        <v>602</v>
      </c>
      <c r="B635" s="3" t="s">
        <v>325</v>
      </c>
      <c r="C635" s="3" t="str">
        <f t="shared" si="127"/>
        <v>Evan Longoria - 2009</v>
      </c>
      <c r="D635" s="3">
        <v>2009</v>
      </c>
      <c r="E635" s="3">
        <v>23</v>
      </c>
      <c r="F635" s="3" t="s">
        <v>254</v>
      </c>
      <c r="G635" s="3" t="s">
        <v>43</v>
      </c>
      <c r="H635" s="3">
        <v>157</v>
      </c>
      <c r="I635" s="3">
        <v>671</v>
      </c>
      <c r="J635" s="3">
        <v>584</v>
      </c>
      <c r="K635" s="3">
        <v>100</v>
      </c>
      <c r="L635" s="3">
        <v>164</v>
      </c>
      <c r="M635" s="3">
        <v>87</v>
      </c>
      <c r="N635" s="3">
        <v>44</v>
      </c>
      <c r="O635" s="3">
        <v>0</v>
      </c>
      <c r="P635" s="3">
        <v>33</v>
      </c>
      <c r="Q635" s="3">
        <f t="shared" si="128"/>
        <v>398</v>
      </c>
      <c r="R635" s="3">
        <v>113</v>
      </c>
      <c r="S635" s="3">
        <v>9</v>
      </c>
      <c r="T635" s="3">
        <v>0</v>
      </c>
      <c r="U635" s="3">
        <v>72</v>
      </c>
      <c r="V635" s="3">
        <v>140</v>
      </c>
      <c r="W635" s="3">
        <v>0.28100000000000003</v>
      </c>
      <c r="X635" s="3">
        <f t="shared" si="129"/>
        <v>1205</v>
      </c>
      <c r="Y635" s="3">
        <v>0.36399999999999999</v>
      </c>
      <c r="Z635" s="3">
        <f t="shared" si="130"/>
        <v>1130</v>
      </c>
      <c r="AA635" s="3">
        <v>0.52600000000000002</v>
      </c>
      <c r="AB635" s="3">
        <f t="shared" si="131"/>
        <v>724</v>
      </c>
      <c r="AC635" s="3">
        <v>0.88900000000000001</v>
      </c>
      <c r="AD635" s="3">
        <f t="shared" si="132"/>
        <v>867</v>
      </c>
      <c r="AE635" s="3">
        <v>133</v>
      </c>
      <c r="AF635" s="3">
        <f t="shared" si="133"/>
        <v>1069</v>
      </c>
      <c r="AG635" s="3">
        <v>307</v>
      </c>
      <c r="AH635" s="3">
        <v>27</v>
      </c>
      <c r="AI635" s="3">
        <v>8</v>
      </c>
      <c r="AJ635" s="3">
        <v>0</v>
      </c>
      <c r="AK635" s="3">
        <v>7</v>
      </c>
      <c r="AL635" s="3">
        <v>11</v>
      </c>
      <c r="AM635" s="3">
        <v>7</v>
      </c>
      <c r="AN635" s="3">
        <f t="shared" si="134"/>
        <v>602</v>
      </c>
      <c r="AO635" s="3">
        <f>_xlfn.IFNA(VLOOKUP(C635, 'FanGraphs Plus Stats 1-2000'!$D$2:$L$1048576, MATCH("wRC+", FanGraphs_Plus_Stats_1_1500[[#Headers],[ID]:[BABIP+]], 0), FALSE), 0)</f>
        <v>0</v>
      </c>
      <c r="AP635" s="3">
        <f t="shared" si="135"/>
        <v>942</v>
      </c>
      <c r="AQ635" s="3">
        <v>4.7</v>
      </c>
      <c r="AR635" s="3">
        <f t="shared" si="136"/>
        <v>677</v>
      </c>
      <c r="AS635" s="3">
        <v>5.2</v>
      </c>
      <c r="AT635" s="3">
        <f t="shared" si="137"/>
        <v>1097</v>
      </c>
      <c r="AU635" s="14">
        <v>2.2999999999999998</v>
      </c>
      <c r="AV635" s="3">
        <f t="shared" si="138"/>
        <v>168</v>
      </c>
      <c r="AW635" s="3">
        <v>26</v>
      </c>
      <c r="AX635" s="3">
        <v>-5</v>
      </c>
      <c r="AY635" s="3">
        <v>4</v>
      </c>
      <c r="AZ635" s="3">
        <v>-1</v>
      </c>
      <c r="BA635" s="3">
        <v>19</v>
      </c>
      <c r="BB635" s="3" t="s">
        <v>277</v>
      </c>
      <c r="BC635" s="13">
        <f t="shared" si="139"/>
        <v>846.33382753586955</v>
      </c>
    </row>
    <row r="636" spans="1:55" x14ac:dyDescent="0.45">
      <c r="A636" s="1">
        <f t="shared" si="126"/>
        <v>602</v>
      </c>
      <c r="B636" s="3" t="s">
        <v>317</v>
      </c>
      <c r="C636" s="3" t="str">
        <f t="shared" si="127"/>
        <v>Carlos Beltrán - 2008</v>
      </c>
      <c r="D636" s="3">
        <v>2008</v>
      </c>
      <c r="E636" s="3">
        <v>31</v>
      </c>
      <c r="F636" s="3" t="s">
        <v>294</v>
      </c>
      <c r="G636" s="3" t="s">
        <v>52</v>
      </c>
      <c r="H636" s="3">
        <v>161</v>
      </c>
      <c r="I636" s="3">
        <v>706</v>
      </c>
      <c r="J636" s="3">
        <v>606</v>
      </c>
      <c r="K636" s="3">
        <v>116</v>
      </c>
      <c r="L636" s="3">
        <v>172</v>
      </c>
      <c r="M636" s="3">
        <v>100</v>
      </c>
      <c r="N636" s="3">
        <v>40</v>
      </c>
      <c r="O636" s="3">
        <v>5</v>
      </c>
      <c r="P636" s="3">
        <v>27</v>
      </c>
      <c r="Q636" s="3">
        <f t="shared" si="128"/>
        <v>635</v>
      </c>
      <c r="R636" s="3">
        <v>112</v>
      </c>
      <c r="S636" s="3">
        <v>25</v>
      </c>
      <c r="T636" s="3">
        <v>3</v>
      </c>
      <c r="U636" s="3">
        <v>92</v>
      </c>
      <c r="V636" s="3">
        <v>96</v>
      </c>
      <c r="W636" s="3">
        <v>0.28399999999999997</v>
      </c>
      <c r="X636" s="3">
        <f t="shared" si="129"/>
        <v>1154</v>
      </c>
      <c r="Y636" s="3">
        <v>0.376</v>
      </c>
      <c r="Z636" s="3">
        <f t="shared" si="130"/>
        <v>974</v>
      </c>
      <c r="AA636" s="3">
        <v>0.5</v>
      </c>
      <c r="AB636" s="3">
        <f t="shared" si="131"/>
        <v>905</v>
      </c>
      <c r="AC636" s="3">
        <v>0.876</v>
      </c>
      <c r="AD636" s="3">
        <f t="shared" si="132"/>
        <v>951</v>
      </c>
      <c r="AE636" s="3">
        <v>130</v>
      </c>
      <c r="AF636" s="3">
        <f t="shared" si="133"/>
        <v>1118</v>
      </c>
      <c r="AG636" s="3">
        <v>303</v>
      </c>
      <c r="AH636" s="3">
        <v>11</v>
      </c>
      <c r="AI636" s="3">
        <v>1</v>
      </c>
      <c r="AJ636" s="3">
        <v>1</v>
      </c>
      <c r="AK636" s="3">
        <v>6</v>
      </c>
      <c r="AL636" s="3">
        <v>13</v>
      </c>
      <c r="AM636" s="3">
        <v>7</v>
      </c>
      <c r="AN636" s="3">
        <f t="shared" si="134"/>
        <v>602</v>
      </c>
      <c r="AO636" s="3">
        <f>_xlfn.IFNA(VLOOKUP(C636, 'FanGraphs Plus Stats 1-2000'!$D$2:$L$1048576, MATCH("wRC+", FanGraphs_Plus_Stats_1_1500[[#Headers],[ID]:[BABIP+]], 0), FALSE), 0)</f>
        <v>0</v>
      </c>
      <c r="AP636" s="3">
        <f t="shared" si="135"/>
        <v>942</v>
      </c>
      <c r="AQ636" s="3">
        <v>4.9000000000000004</v>
      </c>
      <c r="AR636" s="3">
        <f t="shared" si="136"/>
        <v>578</v>
      </c>
      <c r="AS636" s="3">
        <v>5.3</v>
      </c>
      <c r="AT636" s="3">
        <f t="shared" si="137"/>
        <v>1057</v>
      </c>
      <c r="AU636" s="14">
        <v>2</v>
      </c>
      <c r="AV636" s="3">
        <f t="shared" si="138"/>
        <v>259</v>
      </c>
      <c r="AW636" s="3">
        <v>24</v>
      </c>
      <c r="AX636" s="3">
        <v>1</v>
      </c>
      <c r="AY636" s="3">
        <v>4</v>
      </c>
      <c r="AZ636" s="3">
        <v>5</v>
      </c>
      <c r="BA636" s="3">
        <v>17</v>
      </c>
      <c r="BB636" s="3" t="s">
        <v>227</v>
      </c>
      <c r="BC636" s="13">
        <f t="shared" si="139"/>
        <v>859.07233303499356</v>
      </c>
    </row>
    <row r="637" spans="1:55" x14ac:dyDescent="0.45">
      <c r="A637" s="1">
        <f t="shared" si="126"/>
        <v>602</v>
      </c>
      <c r="B637" s="3" t="s">
        <v>586</v>
      </c>
      <c r="C637" s="3" t="str">
        <f t="shared" si="127"/>
        <v>Lorenzo Cain - 2015</v>
      </c>
      <c r="D637" s="3">
        <v>2015</v>
      </c>
      <c r="E637" s="3">
        <v>29</v>
      </c>
      <c r="F637" s="3" t="s">
        <v>174</v>
      </c>
      <c r="G637" s="3" t="s">
        <v>43</v>
      </c>
      <c r="H637" s="3">
        <v>140</v>
      </c>
      <c r="I637" s="3">
        <v>604</v>
      </c>
      <c r="J637" s="3">
        <v>551</v>
      </c>
      <c r="K637" s="3">
        <v>101</v>
      </c>
      <c r="L637" s="3">
        <v>169</v>
      </c>
      <c r="M637" s="3">
        <v>113</v>
      </c>
      <c r="N637" s="3">
        <v>34</v>
      </c>
      <c r="O637" s="3">
        <v>6</v>
      </c>
      <c r="P637" s="3">
        <v>16</v>
      </c>
      <c r="Q637" s="3">
        <f t="shared" si="128"/>
        <v>994</v>
      </c>
      <c r="R637" s="3">
        <v>72</v>
      </c>
      <c r="S637" s="3">
        <v>28</v>
      </c>
      <c r="T637" s="3">
        <v>6</v>
      </c>
      <c r="U637" s="3">
        <v>37</v>
      </c>
      <c r="V637" s="3">
        <v>98</v>
      </c>
      <c r="W637" s="3">
        <v>0.307</v>
      </c>
      <c r="X637" s="3">
        <f t="shared" si="129"/>
        <v>772</v>
      </c>
      <c r="Y637" s="3">
        <v>0.36099999999999999</v>
      </c>
      <c r="Z637" s="3">
        <f t="shared" si="130"/>
        <v>1161</v>
      </c>
      <c r="AA637" s="3">
        <v>0.47699999999999998</v>
      </c>
      <c r="AB637" s="3">
        <f t="shared" si="131"/>
        <v>1053</v>
      </c>
      <c r="AC637" s="3">
        <v>0.83799999999999997</v>
      </c>
      <c r="AD637" s="3">
        <f t="shared" si="132"/>
        <v>1139</v>
      </c>
      <c r="AE637" s="3">
        <v>125</v>
      </c>
      <c r="AF637" s="3">
        <f t="shared" si="133"/>
        <v>1204</v>
      </c>
      <c r="AG637" s="3">
        <v>263</v>
      </c>
      <c r="AH637" s="3">
        <v>16</v>
      </c>
      <c r="AI637" s="3">
        <v>12</v>
      </c>
      <c r="AJ637" s="3">
        <v>0</v>
      </c>
      <c r="AK637" s="3">
        <v>4</v>
      </c>
      <c r="AL637" s="3">
        <v>4</v>
      </c>
      <c r="AM637" s="3">
        <v>7</v>
      </c>
      <c r="AN637" s="3">
        <f t="shared" si="134"/>
        <v>602</v>
      </c>
      <c r="AO637" s="3">
        <f>_xlfn.IFNA(VLOOKUP(C637, 'FanGraphs Plus Stats 1-2000'!$D$2:$L$1048576, MATCH("wRC+", FanGraphs_Plus_Stats_1_1500[[#Headers],[ID]:[BABIP+]], 0), FALSE), 0)</f>
        <v>0</v>
      </c>
      <c r="AP637" s="3">
        <f t="shared" si="135"/>
        <v>942</v>
      </c>
      <c r="AQ637" s="3">
        <v>4.9000000000000004</v>
      </c>
      <c r="AR637" s="3">
        <f t="shared" si="136"/>
        <v>578</v>
      </c>
      <c r="AS637" s="3">
        <v>5.2</v>
      </c>
      <c r="AT637" s="3">
        <f t="shared" si="137"/>
        <v>1097</v>
      </c>
      <c r="AU637" s="14">
        <v>2.2000000000000002</v>
      </c>
      <c r="AV637" s="3">
        <f t="shared" si="138"/>
        <v>193</v>
      </c>
      <c r="AW637" s="3">
        <v>19</v>
      </c>
      <c r="AX637" s="3">
        <v>0</v>
      </c>
      <c r="AY637" s="3">
        <v>6</v>
      </c>
      <c r="AZ637" s="3">
        <v>6</v>
      </c>
      <c r="BA637" s="3">
        <v>16</v>
      </c>
      <c r="BB637" s="3" t="s">
        <v>587</v>
      </c>
      <c r="BC637" s="13">
        <f t="shared" si="139"/>
        <v>880.55798634020152</v>
      </c>
    </row>
    <row r="638" spans="1:55" x14ac:dyDescent="0.45">
      <c r="A638" s="1">
        <f t="shared" si="126"/>
        <v>602</v>
      </c>
      <c r="B638" s="3" t="s">
        <v>520</v>
      </c>
      <c r="C638" s="3" t="str">
        <f t="shared" si="127"/>
        <v>Carlos Correa - 2016</v>
      </c>
      <c r="D638" s="3">
        <v>2016</v>
      </c>
      <c r="E638" s="3">
        <v>21</v>
      </c>
      <c r="F638" s="3" t="s">
        <v>178</v>
      </c>
      <c r="G638" s="3" t="s">
        <v>43</v>
      </c>
      <c r="H638" s="3">
        <v>153</v>
      </c>
      <c r="I638" s="3">
        <v>660</v>
      </c>
      <c r="J638" s="3">
        <v>577</v>
      </c>
      <c r="K638" s="3">
        <v>76</v>
      </c>
      <c r="L638" s="3">
        <v>158</v>
      </c>
      <c r="M638" s="3">
        <v>99</v>
      </c>
      <c r="N638" s="3">
        <v>36</v>
      </c>
      <c r="O638" s="3">
        <v>3</v>
      </c>
      <c r="P638" s="3">
        <v>20</v>
      </c>
      <c r="Q638" s="3">
        <f t="shared" si="128"/>
        <v>878</v>
      </c>
      <c r="R638" s="3">
        <v>96</v>
      </c>
      <c r="S638" s="3">
        <v>13</v>
      </c>
      <c r="T638" s="3">
        <v>3</v>
      </c>
      <c r="U638" s="3">
        <v>75</v>
      </c>
      <c r="V638" s="3">
        <v>139</v>
      </c>
      <c r="W638" s="3">
        <v>0.27400000000000002</v>
      </c>
      <c r="X638" s="3">
        <f t="shared" si="129"/>
        <v>1273</v>
      </c>
      <c r="Y638" s="3">
        <v>0.36099999999999999</v>
      </c>
      <c r="Z638" s="3">
        <f t="shared" si="130"/>
        <v>1161</v>
      </c>
      <c r="AA638" s="3">
        <v>0.45100000000000001</v>
      </c>
      <c r="AB638" s="3">
        <f t="shared" si="131"/>
        <v>1182</v>
      </c>
      <c r="AC638" s="3">
        <v>0.81100000000000005</v>
      </c>
      <c r="AD638" s="3">
        <f t="shared" si="132"/>
        <v>1238</v>
      </c>
      <c r="AE638" s="3">
        <v>124</v>
      </c>
      <c r="AF638" s="3">
        <f t="shared" si="133"/>
        <v>1220</v>
      </c>
      <c r="AG638" s="3">
        <v>260</v>
      </c>
      <c r="AH638" s="3">
        <v>12</v>
      </c>
      <c r="AI638" s="3">
        <v>5</v>
      </c>
      <c r="AJ638" s="3">
        <v>0</v>
      </c>
      <c r="AK638" s="3">
        <v>3</v>
      </c>
      <c r="AL638" s="3">
        <v>5</v>
      </c>
      <c r="AM638" s="3">
        <v>7</v>
      </c>
      <c r="AN638" s="3">
        <f t="shared" si="134"/>
        <v>602</v>
      </c>
      <c r="AO638" s="3">
        <f>_xlfn.IFNA(VLOOKUP(C638, 'FanGraphs Plus Stats 1-2000'!$D$2:$L$1048576, MATCH("wRC+", FanGraphs_Plus_Stats_1_1500[[#Headers],[ID]:[BABIP+]], 0), FALSE), 0)</f>
        <v>0</v>
      </c>
      <c r="AP638" s="3">
        <f t="shared" si="135"/>
        <v>942</v>
      </c>
      <c r="AQ638" s="3">
        <v>4.7</v>
      </c>
      <c r="AR638" s="3">
        <f t="shared" si="136"/>
        <v>677</v>
      </c>
      <c r="AS638" s="3">
        <v>6.4</v>
      </c>
      <c r="AT638" s="3">
        <f t="shared" si="137"/>
        <v>590</v>
      </c>
      <c r="AU638" s="14">
        <v>1.6</v>
      </c>
      <c r="AV638" s="3">
        <f t="shared" si="138"/>
        <v>372</v>
      </c>
      <c r="AW638" s="3">
        <v>28</v>
      </c>
      <c r="AX638" s="3">
        <v>0</v>
      </c>
      <c r="AY638" s="3">
        <v>2</v>
      </c>
      <c r="AZ638" s="3">
        <v>3</v>
      </c>
      <c r="BA638" s="3">
        <v>6</v>
      </c>
      <c r="BB638" s="3" t="s">
        <v>116</v>
      </c>
      <c r="BC638" s="13">
        <f t="shared" si="139"/>
        <v>884.44142351340486</v>
      </c>
    </row>
    <row r="639" spans="1:55" x14ac:dyDescent="0.45">
      <c r="A639" s="1">
        <f t="shared" si="126"/>
        <v>602</v>
      </c>
      <c r="B639" s="3" t="s">
        <v>351</v>
      </c>
      <c r="C639" s="3" t="str">
        <f t="shared" si="127"/>
        <v>Dustin Pedroia - 2008</v>
      </c>
      <c r="D639" s="3">
        <v>2008</v>
      </c>
      <c r="E639" s="3">
        <v>24</v>
      </c>
      <c r="F639" s="3" t="s">
        <v>48</v>
      </c>
      <c r="G639" s="3" t="s">
        <v>43</v>
      </c>
      <c r="H639" s="3">
        <v>157</v>
      </c>
      <c r="I639" s="3">
        <v>726</v>
      </c>
      <c r="J639" s="3">
        <v>653</v>
      </c>
      <c r="K639" s="3">
        <v>118</v>
      </c>
      <c r="L639" s="3">
        <v>213</v>
      </c>
      <c r="M639" s="3">
        <v>140</v>
      </c>
      <c r="N639" s="3">
        <v>54</v>
      </c>
      <c r="O639" s="3">
        <v>2</v>
      </c>
      <c r="P639" s="3">
        <v>17</v>
      </c>
      <c r="Q639" s="3">
        <f t="shared" si="128"/>
        <v>970</v>
      </c>
      <c r="R639" s="3">
        <v>83</v>
      </c>
      <c r="S639" s="3">
        <v>20</v>
      </c>
      <c r="T639" s="3">
        <v>1</v>
      </c>
      <c r="U639" s="3">
        <v>50</v>
      </c>
      <c r="V639" s="3">
        <v>52</v>
      </c>
      <c r="W639" s="3">
        <v>0.32600000000000001</v>
      </c>
      <c r="X639" s="3">
        <f t="shared" si="129"/>
        <v>449</v>
      </c>
      <c r="Y639" s="3">
        <v>0.376</v>
      </c>
      <c r="Z639" s="3">
        <f t="shared" si="130"/>
        <v>974</v>
      </c>
      <c r="AA639" s="3">
        <v>0.49299999999999999</v>
      </c>
      <c r="AB639" s="3">
        <f t="shared" si="131"/>
        <v>957</v>
      </c>
      <c r="AC639" s="3">
        <v>0.86899999999999999</v>
      </c>
      <c r="AD639" s="3">
        <f t="shared" si="132"/>
        <v>992</v>
      </c>
      <c r="AE639" s="3">
        <v>123</v>
      </c>
      <c r="AF639" s="3">
        <f t="shared" si="133"/>
        <v>1235</v>
      </c>
      <c r="AG639" s="3">
        <v>322</v>
      </c>
      <c r="AH639" s="3">
        <v>17</v>
      </c>
      <c r="AI639" s="3">
        <v>7</v>
      </c>
      <c r="AJ639" s="3">
        <v>7</v>
      </c>
      <c r="AK639" s="3">
        <v>9</v>
      </c>
      <c r="AL639" s="3">
        <v>1</v>
      </c>
      <c r="AM639" s="3">
        <v>7</v>
      </c>
      <c r="AN639" s="3">
        <f t="shared" si="134"/>
        <v>602</v>
      </c>
      <c r="AO639" s="3">
        <f>_xlfn.IFNA(VLOOKUP(C639, 'FanGraphs Plus Stats 1-2000'!$D$2:$L$1048576, MATCH("wRC+", FanGraphs_Plus_Stats_1_1500[[#Headers],[ID]:[BABIP+]], 0), FALSE), 0)</f>
        <v>0</v>
      </c>
      <c r="AP639" s="3">
        <f t="shared" si="135"/>
        <v>942</v>
      </c>
      <c r="AQ639" s="3">
        <v>4.5999999999999996</v>
      </c>
      <c r="AR639" s="3">
        <f t="shared" si="136"/>
        <v>732</v>
      </c>
      <c r="AS639" s="3">
        <v>5.6</v>
      </c>
      <c r="AT639" s="3">
        <f t="shared" si="137"/>
        <v>968</v>
      </c>
      <c r="AU639" s="14">
        <v>1.9</v>
      </c>
      <c r="AV639" s="3">
        <f t="shared" si="138"/>
        <v>294</v>
      </c>
      <c r="AW639" s="3">
        <v>25</v>
      </c>
      <c r="AX639" s="3">
        <v>-2</v>
      </c>
      <c r="AY639" s="3">
        <v>3</v>
      </c>
      <c r="AZ639" s="3">
        <v>1</v>
      </c>
      <c r="BA639" s="3">
        <v>13</v>
      </c>
      <c r="BB639" s="3" t="s">
        <v>79</v>
      </c>
      <c r="BC639" s="13">
        <f t="shared" si="139"/>
        <v>888.05142852052631</v>
      </c>
    </row>
    <row r="640" spans="1:55" x14ac:dyDescent="0.45">
      <c r="A640" s="1">
        <f t="shared" si="126"/>
        <v>602</v>
      </c>
      <c r="B640" s="3" t="s">
        <v>611</v>
      </c>
      <c r="C640" s="3" t="str">
        <f t="shared" si="127"/>
        <v>Trevor Story - 2019</v>
      </c>
      <c r="D640" s="3">
        <v>2019</v>
      </c>
      <c r="E640" s="3">
        <v>26</v>
      </c>
      <c r="F640" s="3" t="s">
        <v>134</v>
      </c>
      <c r="G640" s="3" t="s">
        <v>52</v>
      </c>
      <c r="H640" s="3">
        <v>145</v>
      </c>
      <c r="I640" s="3">
        <v>656</v>
      </c>
      <c r="J640" s="3">
        <v>588</v>
      </c>
      <c r="K640" s="3">
        <v>111</v>
      </c>
      <c r="L640" s="3">
        <v>173</v>
      </c>
      <c r="M640" s="3">
        <v>95</v>
      </c>
      <c r="N640" s="3">
        <v>38</v>
      </c>
      <c r="O640" s="3">
        <v>5</v>
      </c>
      <c r="P640" s="3">
        <v>35</v>
      </c>
      <c r="Q640" s="3">
        <f t="shared" si="128"/>
        <v>341</v>
      </c>
      <c r="R640" s="3">
        <v>85</v>
      </c>
      <c r="S640" s="3">
        <v>23</v>
      </c>
      <c r="T640" s="3">
        <v>8</v>
      </c>
      <c r="U640" s="3">
        <v>58</v>
      </c>
      <c r="V640" s="3">
        <v>174</v>
      </c>
      <c r="W640" s="3">
        <v>0.29399999999999998</v>
      </c>
      <c r="X640" s="3">
        <f t="shared" si="129"/>
        <v>998</v>
      </c>
      <c r="Y640" s="3">
        <v>0.36299999999999999</v>
      </c>
      <c r="Z640" s="3">
        <f t="shared" si="130"/>
        <v>1141</v>
      </c>
      <c r="AA640" s="3">
        <v>0.55400000000000005</v>
      </c>
      <c r="AB640" s="3">
        <f t="shared" si="131"/>
        <v>506</v>
      </c>
      <c r="AC640" s="3">
        <v>0.91700000000000004</v>
      </c>
      <c r="AD640" s="3">
        <f t="shared" si="132"/>
        <v>727</v>
      </c>
      <c r="AE640" s="3">
        <v>120</v>
      </c>
      <c r="AF640" s="3">
        <f t="shared" si="133"/>
        <v>1273</v>
      </c>
      <c r="AG640" s="3">
        <v>326</v>
      </c>
      <c r="AH640" s="3">
        <v>3</v>
      </c>
      <c r="AI640" s="3">
        <v>7</v>
      </c>
      <c r="AJ640" s="3">
        <v>0</v>
      </c>
      <c r="AK640" s="3">
        <v>3</v>
      </c>
      <c r="AL640" s="3">
        <v>0</v>
      </c>
      <c r="AM640" s="3">
        <v>7</v>
      </c>
      <c r="AN640" s="3">
        <f t="shared" si="134"/>
        <v>602</v>
      </c>
      <c r="AO640" s="3">
        <f>_xlfn.IFNA(VLOOKUP(C640, 'FanGraphs Plus Stats 1-2000'!$D$2:$L$1048576, MATCH("wRC+", FanGraphs_Plus_Stats_1_1500[[#Headers],[ID]:[BABIP+]], 0), FALSE), 0)</f>
        <v>0</v>
      </c>
      <c r="AP640" s="3">
        <f t="shared" si="135"/>
        <v>942</v>
      </c>
      <c r="AQ640" s="3">
        <v>5</v>
      </c>
      <c r="AR640" s="3">
        <f t="shared" si="136"/>
        <v>541</v>
      </c>
      <c r="AS640" s="3">
        <v>5</v>
      </c>
      <c r="AT640" s="3">
        <f t="shared" si="137"/>
        <v>1170</v>
      </c>
      <c r="AU640" s="14">
        <v>2.8</v>
      </c>
      <c r="AV640" s="3">
        <f t="shared" si="138"/>
        <v>80</v>
      </c>
      <c r="AW640" s="3">
        <v>20</v>
      </c>
      <c r="AX640" s="3">
        <v>2</v>
      </c>
      <c r="AY640" s="3">
        <v>2</v>
      </c>
      <c r="AZ640" s="3">
        <v>4</v>
      </c>
      <c r="BA640" s="3">
        <v>21</v>
      </c>
      <c r="BB640" s="3" t="s">
        <v>116</v>
      </c>
      <c r="BC640" s="13">
        <f t="shared" si="139"/>
        <v>897.06779550946703</v>
      </c>
    </row>
    <row r="641" spans="1:55" x14ac:dyDescent="0.45">
      <c r="A641" s="1">
        <f t="shared" si="126"/>
        <v>602</v>
      </c>
      <c r="B641" s="3" t="s">
        <v>537</v>
      </c>
      <c r="C641" s="3" t="str">
        <f t="shared" si="127"/>
        <v>Barry Larkin - 1988</v>
      </c>
      <c r="D641" s="3">
        <v>1988</v>
      </c>
      <c r="E641" s="3">
        <v>24</v>
      </c>
      <c r="F641" s="3" t="s">
        <v>78</v>
      </c>
      <c r="G641" s="3" t="s">
        <v>52</v>
      </c>
      <c r="H641" s="3">
        <v>151</v>
      </c>
      <c r="I641" s="3">
        <v>652</v>
      </c>
      <c r="J641" s="3">
        <v>588</v>
      </c>
      <c r="K641" s="3">
        <v>91</v>
      </c>
      <c r="L641" s="3">
        <v>174</v>
      </c>
      <c r="M641" s="3">
        <v>125</v>
      </c>
      <c r="N641" s="3">
        <v>32</v>
      </c>
      <c r="O641" s="3">
        <v>5</v>
      </c>
      <c r="P641" s="3">
        <v>12</v>
      </c>
      <c r="Q641" s="3">
        <f t="shared" si="128"/>
        <v>1089</v>
      </c>
      <c r="R641" s="3">
        <v>56</v>
      </c>
      <c r="S641" s="3">
        <v>40</v>
      </c>
      <c r="T641" s="3">
        <v>7</v>
      </c>
      <c r="U641" s="3">
        <v>41</v>
      </c>
      <c r="V641" s="3">
        <v>24</v>
      </c>
      <c r="W641" s="3">
        <v>0.29599999999999999</v>
      </c>
      <c r="X641" s="3">
        <f t="shared" si="129"/>
        <v>972</v>
      </c>
      <c r="Y641" s="3">
        <v>0.34699999999999998</v>
      </c>
      <c r="Z641" s="3">
        <f t="shared" si="130"/>
        <v>1278</v>
      </c>
      <c r="AA641" s="3">
        <v>0.42899999999999999</v>
      </c>
      <c r="AB641" s="3">
        <f t="shared" si="131"/>
        <v>1265</v>
      </c>
      <c r="AC641" s="3">
        <v>0.77600000000000002</v>
      </c>
      <c r="AD641" s="3">
        <f t="shared" si="132"/>
        <v>1316</v>
      </c>
      <c r="AE641" s="3">
        <v>119</v>
      </c>
      <c r="AF641" s="3">
        <f t="shared" si="133"/>
        <v>1283</v>
      </c>
      <c r="AG641" s="3">
        <v>252</v>
      </c>
      <c r="AH641" s="3">
        <v>7</v>
      </c>
      <c r="AI641" s="3">
        <v>8</v>
      </c>
      <c r="AJ641" s="3">
        <v>10</v>
      </c>
      <c r="AK641" s="3">
        <v>5</v>
      </c>
      <c r="AL641" s="3">
        <v>3</v>
      </c>
      <c r="AM641" s="3">
        <v>7</v>
      </c>
      <c r="AN641" s="3">
        <f t="shared" si="134"/>
        <v>602</v>
      </c>
      <c r="AO641" s="3">
        <f>_xlfn.IFNA(VLOOKUP(C641, 'FanGraphs Plus Stats 1-2000'!$D$2:$L$1048576, MATCH("wRC+", FanGraphs_Plus_Stats_1_1500[[#Headers],[ID]:[BABIP+]], 0), FALSE), 0)</f>
        <v>0</v>
      </c>
      <c r="AP641" s="3">
        <f t="shared" si="135"/>
        <v>942</v>
      </c>
      <c r="AQ641" s="3">
        <v>4.8</v>
      </c>
      <c r="AR641" s="3">
        <f t="shared" si="136"/>
        <v>630</v>
      </c>
      <c r="AS641" s="3">
        <v>5.8</v>
      </c>
      <c r="AT641" s="3">
        <f t="shared" si="137"/>
        <v>869</v>
      </c>
      <c r="AU641" s="14">
        <v>2.2999999999999998</v>
      </c>
      <c r="AV641" s="3">
        <f t="shared" si="138"/>
        <v>168</v>
      </c>
      <c r="AW641" s="3">
        <v>15</v>
      </c>
      <c r="AX641" s="3">
        <v>0</v>
      </c>
      <c r="AY641" s="3">
        <v>7</v>
      </c>
      <c r="AZ641" s="3">
        <v>8</v>
      </c>
      <c r="BA641" s="3">
        <v>11</v>
      </c>
      <c r="BB641" s="3" t="s">
        <v>116</v>
      </c>
      <c r="BC641" s="13">
        <f t="shared" si="139"/>
        <v>899.41063141783582</v>
      </c>
    </row>
    <row r="642" spans="1:55" x14ac:dyDescent="0.45">
      <c r="A642" s="1">
        <f t="shared" ref="A642:A705" si="140">_xlfn.RANK.EQ(AM642, $AM$2:$AM$1401)</f>
        <v>602</v>
      </c>
      <c r="B642" s="3" t="s">
        <v>590</v>
      </c>
      <c r="C642" s="3" t="str">
        <f t="shared" ref="C642:C705" si="141">_xlfn.CONCAT(B642, " - ", D642)</f>
        <v>Ian Kinsler - 2011</v>
      </c>
      <c r="D642" s="3">
        <v>2011</v>
      </c>
      <c r="E642" s="3">
        <v>29</v>
      </c>
      <c r="F642" s="3" t="s">
        <v>230</v>
      </c>
      <c r="G642" s="3" t="s">
        <v>43</v>
      </c>
      <c r="H642" s="3">
        <v>155</v>
      </c>
      <c r="I642" s="3">
        <v>723</v>
      </c>
      <c r="J642" s="3">
        <v>620</v>
      </c>
      <c r="K642" s="3">
        <v>121</v>
      </c>
      <c r="L642" s="3">
        <v>158</v>
      </c>
      <c r="M642" s="3">
        <v>88</v>
      </c>
      <c r="N642" s="3">
        <v>34</v>
      </c>
      <c r="O642" s="3">
        <v>4</v>
      </c>
      <c r="P642" s="3">
        <v>32</v>
      </c>
      <c r="Q642" s="3">
        <f t="shared" ref="Q642:Q705" si="142">_xlfn.RANK.EQ(P642,$P$2:$P$1401)</f>
        <v>437</v>
      </c>
      <c r="R642" s="3">
        <v>77</v>
      </c>
      <c r="S642" s="3">
        <v>30</v>
      </c>
      <c r="T642" s="3">
        <v>4</v>
      </c>
      <c r="U642" s="3">
        <v>89</v>
      </c>
      <c r="V642" s="3">
        <v>71</v>
      </c>
      <c r="W642" s="3">
        <v>0.255</v>
      </c>
      <c r="X642" s="3">
        <f t="shared" ref="X642:X705" si="143">_xlfn.RANK.EQ(W642,$W$2:$W$1401)</f>
        <v>1369</v>
      </c>
      <c r="Y642" s="3">
        <v>0.35499999999999998</v>
      </c>
      <c r="Z642" s="3">
        <f t="shared" ref="Z642:Z705" si="144">_xlfn.RANK.EQ(Y642,$Y$2:$Y$1401)</f>
        <v>1213</v>
      </c>
      <c r="AA642" s="3">
        <v>0.47699999999999998</v>
      </c>
      <c r="AB642" s="3">
        <f t="shared" ref="AB642:AB705" si="145">_xlfn.RANK.EQ(AA642,$AA$2:$AA$1401)</f>
        <v>1053</v>
      </c>
      <c r="AC642" s="3">
        <v>0.83199999999999996</v>
      </c>
      <c r="AD642" s="3">
        <f t="shared" ref="AD642:AD705" si="146">_xlfn.RANK.EQ(AC642,$AC$2:$AC$1401)</f>
        <v>1164</v>
      </c>
      <c r="AE642" s="3">
        <v>118</v>
      </c>
      <c r="AF642" s="3">
        <f t="shared" ref="AF642:AF705" si="147">_xlfn.RANK.EQ(AE642,$AE$2:$AE$1401)</f>
        <v>1290</v>
      </c>
      <c r="AG642" s="3">
        <v>296</v>
      </c>
      <c r="AH642" s="3">
        <v>17</v>
      </c>
      <c r="AI642" s="3">
        <v>8</v>
      </c>
      <c r="AJ642" s="3">
        <v>4</v>
      </c>
      <c r="AK642" s="3">
        <v>2</v>
      </c>
      <c r="AL642" s="3">
        <v>2</v>
      </c>
      <c r="AM642" s="3">
        <v>7</v>
      </c>
      <c r="AN642" s="3">
        <f t="shared" ref="AN642:AN705" si="148">_xlfn.RANK.EQ(AM642,$AM$2:$AM$1401)</f>
        <v>602</v>
      </c>
      <c r="AO642" s="3">
        <f>_xlfn.IFNA(VLOOKUP(C642, 'FanGraphs Plus Stats 1-2000'!$D$2:$L$1048576, MATCH("wRC+", FanGraphs_Plus_Stats_1_1500[[#Headers],[ID]:[BABIP+]], 0), FALSE), 0)</f>
        <v>0</v>
      </c>
      <c r="AP642" s="3">
        <f t="shared" ref="AP642:AP705" si="149">_xlfn.RANK.EQ(AO642,$AO$2:$AO$1401)</f>
        <v>942</v>
      </c>
      <c r="AQ642" s="3">
        <v>4.7</v>
      </c>
      <c r="AR642" s="3">
        <f t="shared" ref="AR642:AR705" si="150">_xlfn.RANK.EQ(AQ642,$AQ$2:$AQ$1401)</f>
        <v>677</v>
      </c>
      <c r="AS642" s="3">
        <v>5.3</v>
      </c>
      <c r="AT642" s="3">
        <f t="shared" ref="AT642:AT705" si="151">_xlfn.RANK.EQ(AS642,$AS$2:$AS$1401)</f>
        <v>1057</v>
      </c>
      <c r="AU642" s="14">
        <v>2.1</v>
      </c>
      <c r="AV642" s="3">
        <f t="shared" ref="AV642:AV705" si="152">_xlfn.RANK.EQ(AU642,$AU$2:$AU$1401)</f>
        <v>224</v>
      </c>
      <c r="AW642" s="3">
        <v>18</v>
      </c>
      <c r="AX642" s="3">
        <v>-2</v>
      </c>
      <c r="AY642" s="3">
        <v>8</v>
      </c>
      <c r="AZ642" s="3">
        <v>6</v>
      </c>
      <c r="BA642" s="3">
        <v>17</v>
      </c>
      <c r="BB642" s="3" t="s">
        <v>591</v>
      </c>
      <c r="BC642" s="13">
        <f t="shared" ref="BC642:BC705" si="153">GEOMEAN(AN642,AF642,AP642)</f>
        <v>901.0433825172903</v>
      </c>
    </row>
    <row r="643" spans="1:55" ht="26.65" x14ac:dyDescent="0.45">
      <c r="A643" s="1">
        <f t="shared" si="140"/>
        <v>602</v>
      </c>
      <c r="B643" s="3" t="s">
        <v>604</v>
      </c>
      <c r="C643" s="3" t="str">
        <f t="shared" si="141"/>
        <v>Randy Velarde - 1999</v>
      </c>
      <c r="D643" s="3">
        <v>1999</v>
      </c>
      <c r="E643" s="3">
        <v>36</v>
      </c>
      <c r="F643" s="3" t="s">
        <v>605</v>
      </c>
      <c r="G643" s="3" t="s">
        <v>43</v>
      </c>
      <c r="H643" s="3">
        <v>156</v>
      </c>
      <c r="I643" s="3">
        <v>711</v>
      </c>
      <c r="J643" s="3">
        <v>631</v>
      </c>
      <c r="K643" s="3">
        <v>105</v>
      </c>
      <c r="L643" s="3">
        <v>200</v>
      </c>
      <c r="M643" s="3">
        <v>152</v>
      </c>
      <c r="N643" s="3">
        <v>25</v>
      </c>
      <c r="O643" s="3">
        <v>7</v>
      </c>
      <c r="P643" s="3">
        <v>16</v>
      </c>
      <c r="Q643" s="3">
        <f t="shared" si="142"/>
        <v>994</v>
      </c>
      <c r="R643" s="3">
        <v>76</v>
      </c>
      <c r="S643" s="3">
        <v>24</v>
      </c>
      <c r="T643" s="3">
        <v>8</v>
      </c>
      <c r="U643" s="3">
        <v>70</v>
      </c>
      <c r="V643" s="3">
        <v>98</v>
      </c>
      <c r="W643" s="3">
        <v>0.317</v>
      </c>
      <c r="X643" s="3">
        <f t="shared" si="143"/>
        <v>595</v>
      </c>
      <c r="Y643" s="3">
        <v>0.39</v>
      </c>
      <c r="Z643" s="3">
        <f t="shared" si="144"/>
        <v>770</v>
      </c>
      <c r="AA643" s="3">
        <v>0.45500000000000002</v>
      </c>
      <c r="AB643" s="3">
        <f t="shared" si="145"/>
        <v>1155</v>
      </c>
      <c r="AC643" s="3">
        <v>0.84499999999999997</v>
      </c>
      <c r="AD643" s="3">
        <f t="shared" si="146"/>
        <v>1103</v>
      </c>
      <c r="AE643" s="3">
        <v>118</v>
      </c>
      <c r="AF643" s="3">
        <f t="shared" si="147"/>
        <v>1290</v>
      </c>
      <c r="AG643" s="3">
        <v>287</v>
      </c>
      <c r="AH643" s="3">
        <v>19</v>
      </c>
      <c r="AI643" s="3">
        <v>6</v>
      </c>
      <c r="AJ643" s="3">
        <v>4</v>
      </c>
      <c r="AK643" s="3">
        <v>0</v>
      </c>
      <c r="AL643" s="3">
        <v>2</v>
      </c>
      <c r="AM643" s="3">
        <v>7</v>
      </c>
      <c r="AN643" s="3">
        <f t="shared" si="148"/>
        <v>602</v>
      </c>
      <c r="AO643" s="3">
        <f>_xlfn.IFNA(VLOOKUP(C643, 'FanGraphs Plus Stats 1-2000'!$D$2:$L$1048576, MATCH("wRC+", FanGraphs_Plus_Stats_1_1500[[#Headers],[ID]:[BABIP+]], 0), FALSE), 0)</f>
        <v>0</v>
      </c>
      <c r="AP643" s="3">
        <f t="shared" si="149"/>
        <v>942</v>
      </c>
      <c r="AQ643" s="3">
        <v>4.5999999999999996</v>
      </c>
      <c r="AR643" s="3">
        <f t="shared" si="150"/>
        <v>732</v>
      </c>
      <c r="AS643" s="3">
        <v>5.5</v>
      </c>
      <c r="AT643" s="3">
        <f t="shared" si="151"/>
        <v>1003</v>
      </c>
      <c r="AU643" s="14">
        <v>2</v>
      </c>
      <c r="AV643" s="3">
        <f t="shared" si="152"/>
        <v>259</v>
      </c>
      <c r="AW643" s="3">
        <v>24</v>
      </c>
      <c r="AX643" s="3">
        <v>-1</v>
      </c>
      <c r="AY643" s="3">
        <v>6</v>
      </c>
      <c r="AZ643" s="3">
        <v>5</v>
      </c>
      <c r="BA643" s="3">
        <v>17</v>
      </c>
      <c r="BB643" s="3" t="s">
        <v>53</v>
      </c>
      <c r="BC643" s="13">
        <f t="shared" si="153"/>
        <v>901.0433825172903</v>
      </c>
    </row>
    <row r="644" spans="1:55" x14ac:dyDescent="0.45">
      <c r="A644" s="1">
        <f t="shared" si="140"/>
        <v>602</v>
      </c>
      <c r="B644" s="3" t="s">
        <v>488</v>
      </c>
      <c r="C644" s="3" t="str">
        <f t="shared" si="141"/>
        <v>Luke Appling - 1935</v>
      </c>
      <c r="D644" s="3">
        <v>1935</v>
      </c>
      <c r="E644" s="3">
        <v>28</v>
      </c>
      <c r="F644" s="3" t="s">
        <v>182</v>
      </c>
      <c r="G644" s="3" t="s">
        <v>43</v>
      </c>
      <c r="H644" s="3">
        <v>153</v>
      </c>
      <c r="I644" s="3">
        <v>656</v>
      </c>
      <c r="J644" s="3">
        <v>525</v>
      </c>
      <c r="K644" s="3">
        <v>94</v>
      </c>
      <c r="L644" s="3">
        <v>161</v>
      </c>
      <c r="M644" s="3">
        <v>126</v>
      </c>
      <c r="N644" s="3">
        <v>28</v>
      </c>
      <c r="O644" s="3">
        <v>6</v>
      </c>
      <c r="P644" s="3">
        <v>1</v>
      </c>
      <c r="Q644" s="3">
        <f t="shared" si="142"/>
        <v>1376</v>
      </c>
      <c r="R644" s="3">
        <v>71</v>
      </c>
      <c r="S644" s="3">
        <v>12</v>
      </c>
      <c r="T644" s="3">
        <v>6</v>
      </c>
      <c r="U644" s="3">
        <v>122</v>
      </c>
      <c r="V644" s="3">
        <v>40</v>
      </c>
      <c r="W644" s="3">
        <v>0.307</v>
      </c>
      <c r="X644" s="3">
        <f t="shared" si="143"/>
        <v>772</v>
      </c>
      <c r="Y644" s="3">
        <v>0.437</v>
      </c>
      <c r="Z644" s="3">
        <f t="shared" si="144"/>
        <v>222</v>
      </c>
      <c r="AA644" s="3">
        <v>0.38900000000000001</v>
      </c>
      <c r="AB644" s="3">
        <f t="shared" si="145"/>
        <v>1360</v>
      </c>
      <c r="AC644" s="3">
        <v>0.82599999999999996</v>
      </c>
      <c r="AD644" s="3">
        <f t="shared" si="146"/>
        <v>1184</v>
      </c>
      <c r="AE644" s="3">
        <v>113</v>
      </c>
      <c r="AF644" s="3">
        <f t="shared" si="147"/>
        <v>1339</v>
      </c>
      <c r="AG644" s="3">
        <v>204</v>
      </c>
      <c r="AH644" s="2"/>
      <c r="AI644" s="3">
        <v>0</v>
      </c>
      <c r="AJ644" s="3">
        <v>7</v>
      </c>
      <c r="AK644" s="2"/>
      <c r="AL644" s="3">
        <v>8</v>
      </c>
      <c r="AM644" s="3">
        <v>7</v>
      </c>
      <c r="AN644" s="3">
        <f t="shared" si="148"/>
        <v>602</v>
      </c>
      <c r="AO644" s="3">
        <f>_xlfn.IFNA(VLOOKUP(C644, 'FanGraphs Plus Stats 1-2000'!$D$2:$L$1048576, MATCH("wRC+", FanGraphs_Plus_Stats_1_1500[[#Headers],[ID]:[BABIP+]], 0), FALSE), 0)</f>
        <v>0</v>
      </c>
      <c r="AP644" s="3">
        <f t="shared" si="149"/>
        <v>942</v>
      </c>
      <c r="AQ644" s="3">
        <v>4.5</v>
      </c>
      <c r="AR644" s="3">
        <f t="shared" si="150"/>
        <v>780</v>
      </c>
      <c r="AS644" s="3">
        <v>5.4</v>
      </c>
      <c r="AT644" s="3">
        <f t="shared" si="151"/>
        <v>1032</v>
      </c>
      <c r="AU644" s="14">
        <v>2.5</v>
      </c>
      <c r="AV644" s="3">
        <f t="shared" si="152"/>
        <v>124</v>
      </c>
      <c r="AW644" s="3">
        <v>18</v>
      </c>
      <c r="AX644" s="3">
        <v>1</v>
      </c>
      <c r="AY644" s="3">
        <v>3</v>
      </c>
      <c r="AZ644" s="3">
        <v>3</v>
      </c>
      <c r="BA644" s="3">
        <v>17</v>
      </c>
      <c r="BB644" s="3" t="s">
        <v>62</v>
      </c>
      <c r="BC644" s="13">
        <f t="shared" si="153"/>
        <v>912.31046582029262</v>
      </c>
    </row>
    <row r="645" spans="1:55" x14ac:dyDescent="0.45">
      <c r="A645" s="1">
        <f t="shared" si="140"/>
        <v>602</v>
      </c>
      <c r="B645" s="3" t="s">
        <v>595</v>
      </c>
      <c r="C645" s="3" t="str">
        <f t="shared" si="141"/>
        <v>Bill North - 1973</v>
      </c>
      <c r="D645" s="3">
        <v>1973</v>
      </c>
      <c r="E645" s="3">
        <v>25</v>
      </c>
      <c r="F645" s="3" t="s">
        <v>128</v>
      </c>
      <c r="G645" s="3" t="s">
        <v>43</v>
      </c>
      <c r="H645" s="3">
        <v>146</v>
      </c>
      <c r="I645" s="3">
        <v>642</v>
      </c>
      <c r="J645" s="3">
        <v>554</v>
      </c>
      <c r="K645" s="3">
        <v>98</v>
      </c>
      <c r="L645" s="3">
        <v>158</v>
      </c>
      <c r="M645" s="3">
        <v>138</v>
      </c>
      <c r="N645" s="3">
        <v>10</v>
      </c>
      <c r="O645" s="3">
        <v>5</v>
      </c>
      <c r="P645" s="3">
        <v>5</v>
      </c>
      <c r="Q645" s="3">
        <f t="shared" si="142"/>
        <v>1277</v>
      </c>
      <c r="R645" s="3">
        <v>34</v>
      </c>
      <c r="S645" s="3">
        <v>53</v>
      </c>
      <c r="T645" s="3">
        <v>20</v>
      </c>
      <c r="U645" s="3">
        <v>78</v>
      </c>
      <c r="V645" s="3">
        <v>89</v>
      </c>
      <c r="W645" s="3">
        <v>0.28499999999999998</v>
      </c>
      <c r="X645" s="3">
        <f t="shared" si="143"/>
        <v>1140</v>
      </c>
      <c r="Y645" s="3">
        <v>0.376</v>
      </c>
      <c r="Z645" s="3">
        <f t="shared" si="144"/>
        <v>974</v>
      </c>
      <c r="AA645" s="3">
        <v>0.34799999999999998</v>
      </c>
      <c r="AB645" s="3">
        <f t="shared" si="145"/>
        <v>1392</v>
      </c>
      <c r="AC645" s="3">
        <v>0.72499999999999998</v>
      </c>
      <c r="AD645" s="3">
        <f t="shared" si="146"/>
        <v>1371</v>
      </c>
      <c r="AE645" s="3">
        <v>110</v>
      </c>
      <c r="AF645" s="3">
        <f t="shared" si="147"/>
        <v>1353</v>
      </c>
      <c r="AG645" s="3">
        <v>193</v>
      </c>
      <c r="AH645" s="3">
        <v>7</v>
      </c>
      <c r="AI645" s="3">
        <v>3</v>
      </c>
      <c r="AJ645" s="3">
        <v>7</v>
      </c>
      <c r="AK645" s="3">
        <v>0</v>
      </c>
      <c r="AL645" s="3">
        <v>5</v>
      </c>
      <c r="AM645" s="3">
        <v>7</v>
      </c>
      <c r="AN645" s="3">
        <f t="shared" si="148"/>
        <v>602</v>
      </c>
      <c r="AO645" s="3">
        <f>_xlfn.IFNA(VLOOKUP(C645, 'FanGraphs Plus Stats 1-2000'!$D$2:$L$1048576, MATCH("wRC+", FanGraphs_Plus_Stats_1_1500[[#Headers],[ID]:[BABIP+]], 0), FALSE), 0)</f>
        <v>0</v>
      </c>
      <c r="AP645" s="3">
        <f t="shared" si="149"/>
        <v>942</v>
      </c>
      <c r="AQ645" s="3">
        <v>4.9000000000000004</v>
      </c>
      <c r="AR645" s="3">
        <f t="shared" si="150"/>
        <v>578</v>
      </c>
      <c r="AS645" s="3">
        <v>4.2</v>
      </c>
      <c r="AT645" s="3">
        <f t="shared" si="151"/>
        <v>1323</v>
      </c>
      <c r="AU645" s="14">
        <v>2.9</v>
      </c>
      <c r="AV645" s="3">
        <f t="shared" si="152"/>
        <v>72</v>
      </c>
      <c r="AW645" s="3">
        <v>12</v>
      </c>
      <c r="AX645" s="3">
        <v>3</v>
      </c>
      <c r="AY645" s="3">
        <v>3</v>
      </c>
      <c r="AZ645" s="3">
        <v>6</v>
      </c>
      <c r="BA645" s="3">
        <v>25</v>
      </c>
      <c r="BB645" s="3" t="s">
        <v>596</v>
      </c>
      <c r="BC645" s="13">
        <f t="shared" si="153"/>
        <v>915.47902177521928</v>
      </c>
    </row>
    <row r="646" spans="1:55" x14ac:dyDescent="0.45">
      <c r="A646" s="1">
        <f t="shared" si="140"/>
        <v>645</v>
      </c>
      <c r="B646" s="3" t="s">
        <v>86</v>
      </c>
      <c r="C646" s="3" t="str">
        <f t="shared" si="141"/>
        <v>Ted Williams - 1955</v>
      </c>
      <c r="D646" s="3">
        <v>1955</v>
      </c>
      <c r="E646" s="3">
        <v>36</v>
      </c>
      <c r="F646" s="3" t="s">
        <v>48</v>
      </c>
      <c r="G646" s="3" t="s">
        <v>43</v>
      </c>
      <c r="H646" s="3">
        <v>98</v>
      </c>
      <c r="I646" s="3">
        <v>417</v>
      </c>
      <c r="J646" s="3">
        <v>320</v>
      </c>
      <c r="K646" s="3">
        <v>77</v>
      </c>
      <c r="L646" s="3">
        <v>114</v>
      </c>
      <c r="M646" s="3">
        <v>62</v>
      </c>
      <c r="N646" s="3">
        <v>21</v>
      </c>
      <c r="O646" s="3">
        <v>3</v>
      </c>
      <c r="P646" s="3">
        <v>28</v>
      </c>
      <c r="Q646" s="3">
        <f t="shared" si="142"/>
        <v>601</v>
      </c>
      <c r="R646" s="3">
        <v>83</v>
      </c>
      <c r="S646" s="3">
        <v>2</v>
      </c>
      <c r="T646" s="3">
        <v>0</v>
      </c>
      <c r="U646" s="3">
        <v>91</v>
      </c>
      <c r="V646" s="3">
        <v>24</v>
      </c>
      <c r="W646" s="3">
        <v>0.35599999999999998</v>
      </c>
      <c r="X646" s="3">
        <f t="shared" si="143"/>
        <v>139</v>
      </c>
      <c r="Y646" s="3">
        <v>0.496</v>
      </c>
      <c r="Z646" s="3">
        <f t="shared" si="144"/>
        <v>20</v>
      </c>
      <c r="AA646" s="3">
        <v>0.70299999999999996</v>
      </c>
      <c r="AB646" s="3">
        <f t="shared" si="145"/>
        <v>32</v>
      </c>
      <c r="AC646" s="3">
        <v>1.2</v>
      </c>
      <c r="AD646" s="3">
        <f t="shared" si="146"/>
        <v>22</v>
      </c>
      <c r="AE646" s="3">
        <v>209</v>
      </c>
      <c r="AF646" s="3">
        <f t="shared" si="147"/>
        <v>28</v>
      </c>
      <c r="AG646" s="3">
        <v>225</v>
      </c>
      <c r="AH646" s="3">
        <v>8</v>
      </c>
      <c r="AI646" s="3">
        <v>2</v>
      </c>
      <c r="AJ646" s="3">
        <v>0</v>
      </c>
      <c r="AK646" s="3">
        <v>4</v>
      </c>
      <c r="AL646" s="3">
        <v>17</v>
      </c>
      <c r="AM646" s="3">
        <v>6.9</v>
      </c>
      <c r="AN646" s="3">
        <f t="shared" si="148"/>
        <v>645</v>
      </c>
      <c r="AO646" s="3">
        <f>_xlfn.IFNA(VLOOKUP(C646, 'FanGraphs Plus Stats 1-2000'!$D$2:$L$1048576, MATCH("wRC+", FanGraphs_Plus_Stats_1_1500[[#Headers],[ID]:[BABIP+]], 0), FALSE), 0)</f>
        <v>201</v>
      </c>
      <c r="AP646" s="3">
        <f t="shared" si="149"/>
        <v>30</v>
      </c>
      <c r="AQ646" s="3">
        <v>5.6</v>
      </c>
      <c r="AR646" s="3">
        <f t="shared" si="150"/>
        <v>336</v>
      </c>
      <c r="AS646" s="3">
        <v>6.1</v>
      </c>
      <c r="AT646" s="3">
        <f t="shared" si="151"/>
        <v>735</v>
      </c>
      <c r="AU646" s="14">
        <v>0.4</v>
      </c>
      <c r="AV646" s="3">
        <f t="shared" si="152"/>
        <v>770</v>
      </c>
      <c r="AW646" s="3">
        <v>51</v>
      </c>
      <c r="AX646" s="3">
        <v>1</v>
      </c>
      <c r="AY646" s="3">
        <v>0</v>
      </c>
      <c r="AZ646" s="3">
        <v>0</v>
      </c>
      <c r="BA646" s="3">
        <v>7</v>
      </c>
      <c r="BB646" s="3" t="s">
        <v>620</v>
      </c>
      <c r="BC646" s="13">
        <f t="shared" si="153"/>
        <v>81.522908736842567</v>
      </c>
    </row>
    <row r="647" spans="1:55" x14ac:dyDescent="0.45">
      <c r="A647" s="1">
        <f t="shared" si="140"/>
        <v>645</v>
      </c>
      <c r="B647" s="3" t="s">
        <v>618</v>
      </c>
      <c r="C647" s="3" t="str">
        <f t="shared" si="141"/>
        <v>Kevin Mitchell - 1989</v>
      </c>
      <c r="D647" s="3">
        <v>1989</v>
      </c>
      <c r="E647" s="3">
        <v>27</v>
      </c>
      <c r="F647" s="3" t="s">
        <v>58</v>
      </c>
      <c r="G647" s="3" t="s">
        <v>52</v>
      </c>
      <c r="H647" s="3">
        <v>154</v>
      </c>
      <c r="I647" s="3">
        <v>640</v>
      </c>
      <c r="J647" s="3">
        <v>543</v>
      </c>
      <c r="K647" s="3">
        <v>100</v>
      </c>
      <c r="L647" s="3">
        <v>158</v>
      </c>
      <c r="M647" s="3">
        <v>71</v>
      </c>
      <c r="N647" s="3">
        <v>34</v>
      </c>
      <c r="O647" s="3">
        <v>6</v>
      </c>
      <c r="P647" s="3">
        <v>47</v>
      </c>
      <c r="Q647" s="3">
        <f t="shared" si="142"/>
        <v>63</v>
      </c>
      <c r="R647" s="3">
        <v>125</v>
      </c>
      <c r="S647" s="3">
        <v>3</v>
      </c>
      <c r="T647" s="3">
        <v>4</v>
      </c>
      <c r="U647" s="3">
        <v>87</v>
      </c>
      <c r="V647" s="3">
        <v>115</v>
      </c>
      <c r="W647" s="3">
        <v>0.29099999999999998</v>
      </c>
      <c r="X647" s="3">
        <f t="shared" si="143"/>
        <v>1055</v>
      </c>
      <c r="Y647" s="3">
        <v>0.38800000000000001</v>
      </c>
      <c r="Z647" s="3">
        <f t="shared" si="144"/>
        <v>801</v>
      </c>
      <c r="AA647" s="3">
        <v>0.63500000000000001</v>
      </c>
      <c r="AB647" s="3">
        <f t="shared" si="145"/>
        <v>129</v>
      </c>
      <c r="AC647" s="3">
        <v>1.0229999999999999</v>
      </c>
      <c r="AD647" s="3">
        <f t="shared" si="146"/>
        <v>258</v>
      </c>
      <c r="AE647" s="3">
        <v>192</v>
      </c>
      <c r="AF647" s="3">
        <f t="shared" si="147"/>
        <v>74</v>
      </c>
      <c r="AG647" s="3">
        <v>345</v>
      </c>
      <c r="AH647" s="3">
        <v>6</v>
      </c>
      <c r="AI647" s="3">
        <v>3</v>
      </c>
      <c r="AJ647" s="3">
        <v>0</v>
      </c>
      <c r="AK647" s="3">
        <v>7</v>
      </c>
      <c r="AL647" s="3">
        <v>32</v>
      </c>
      <c r="AM647" s="3">
        <v>6.9</v>
      </c>
      <c r="AN647" s="3">
        <f t="shared" si="148"/>
        <v>645</v>
      </c>
      <c r="AO647" s="3">
        <f>_xlfn.IFNA(VLOOKUP(C647, 'FanGraphs Plus Stats 1-2000'!$D$2:$L$1048576, MATCH("wRC+", FanGraphs_Plus_Stats_1_1500[[#Headers],[ID]:[BABIP+]], 0), FALSE), 0)</f>
        <v>185</v>
      </c>
      <c r="AP647" s="3">
        <f t="shared" si="149"/>
        <v>82</v>
      </c>
      <c r="AQ647" s="3">
        <v>4.9000000000000004</v>
      </c>
      <c r="AR647" s="3">
        <f t="shared" si="150"/>
        <v>578</v>
      </c>
      <c r="AS647" s="3">
        <v>7.9</v>
      </c>
      <c r="AT647" s="3">
        <f t="shared" si="151"/>
        <v>201</v>
      </c>
      <c r="AU647" s="14">
        <v>-1.7</v>
      </c>
      <c r="AV647" s="3">
        <f t="shared" si="152"/>
        <v>1386</v>
      </c>
      <c r="AW647" s="3">
        <v>60</v>
      </c>
      <c r="AX647" s="3">
        <v>1</v>
      </c>
      <c r="AY647" s="3">
        <v>-2</v>
      </c>
      <c r="AZ647" s="3">
        <v>-1</v>
      </c>
      <c r="BA647" s="3">
        <v>-8</v>
      </c>
      <c r="BB647" s="3" t="s">
        <v>619</v>
      </c>
      <c r="BC647" s="13">
        <f t="shared" si="153"/>
        <v>157.59233688593585</v>
      </c>
    </row>
    <row r="648" spans="1:55" x14ac:dyDescent="0.45">
      <c r="A648" s="1">
        <f t="shared" si="140"/>
        <v>645</v>
      </c>
      <c r="B648" s="3" t="s">
        <v>645</v>
      </c>
      <c r="C648" s="3" t="str">
        <f t="shared" si="141"/>
        <v>Jim Gentile - 1961</v>
      </c>
      <c r="D648" s="3">
        <v>1961</v>
      </c>
      <c r="E648" s="3">
        <v>27</v>
      </c>
      <c r="F648" s="3" t="s">
        <v>61</v>
      </c>
      <c r="G648" s="3" t="s">
        <v>43</v>
      </c>
      <c r="H648" s="3">
        <v>148</v>
      </c>
      <c r="I648" s="3">
        <v>601</v>
      </c>
      <c r="J648" s="3">
        <v>486</v>
      </c>
      <c r="K648" s="3">
        <v>96</v>
      </c>
      <c r="L648" s="3">
        <v>147</v>
      </c>
      <c r="M648" s="3">
        <v>74</v>
      </c>
      <c r="N648" s="3">
        <v>25</v>
      </c>
      <c r="O648" s="3">
        <v>2</v>
      </c>
      <c r="P648" s="3">
        <v>46</v>
      </c>
      <c r="Q648" s="3">
        <f t="shared" si="142"/>
        <v>75</v>
      </c>
      <c r="R648" s="3">
        <v>141</v>
      </c>
      <c r="S648" s="3">
        <v>1</v>
      </c>
      <c r="T648" s="3">
        <v>1</v>
      </c>
      <c r="U648" s="3">
        <v>96</v>
      </c>
      <c r="V648" s="3">
        <v>106</v>
      </c>
      <c r="W648" s="3">
        <v>0.30199999999999999</v>
      </c>
      <c r="X648" s="3">
        <f t="shared" si="143"/>
        <v>872</v>
      </c>
      <c r="Y648" s="3">
        <v>0.42299999999999999</v>
      </c>
      <c r="Z648" s="3">
        <f t="shared" si="144"/>
        <v>337</v>
      </c>
      <c r="AA648" s="3">
        <v>0.64600000000000002</v>
      </c>
      <c r="AB648" s="3">
        <f t="shared" si="145"/>
        <v>97</v>
      </c>
      <c r="AC648" s="3">
        <v>1.069</v>
      </c>
      <c r="AD648" s="3">
        <f t="shared" si="146"/>
        <v>136</v>
      </c>
      <c r="AE648" s="3">
        <v>187</v>
      </c>
      <c r="AF648" s="3">
        <f t="shared" si="147"/>
        <v>98</v>
      </c>
      <c r="AG648" s="3">
        <v>314</v>
      </c>
      <c r="AH648" s="3">
        <v>12</v>
      </c>
      <c r="AI648" s="3">
        <v>11</v>
      </c>
      <c r="AJ648" s="3">
        <v>0</v>
      </c>
      <c r="AK648" s="3">
        <v>8</v>
      </c>
      <c r="AL648" s="3">
        <v>5</v>
      </c>
      <c r="AM648" s="3">
        <v>6.9</v>
      </c>
      <c r="AN648" s="3">
        <f t="shared" si="148"/>
        <v>645</v>
      </c>
      <c r="AO648" s="3">
        <f>_xlfn.IFNA(VLOOKUP(C648, 'FanGraphs Plus Stats 1-2000'!$D$2:$L$1048576, MATCH("wRC+", FanGraphs_Plus_Stats_1_1500[[#Headers],[ID]:[BABIP+]], 0), FALSE), 0)</f>
        <v>180</v>
      </c>
      <c r="AP648" s="3">
        <f t="shared" si="149"/>
        <v>104</v>
      </c>
      <c r="AQ648" s="3">
        <v>5.0999999999999996</v>
      </c>
      <c r="AR648" s="3">
        <f t="shared" si="150"/>
        <v>503</v>
      </c>
      <c r="AS648" s="3">
        <v>6.3</v>
      </c>
      <c r="AT648" s="3">
        <f t="shared" si="151"/>
        <v>644</v>
      </c>
      <c r="AU648" s="14">
        <v>-0.1</v>
      </c>
      <c r="AV648" s="3">
        <f t="shared" si="152"/>
        <v>993</v>
      </c>
      <c r="AW648" s="3">
        <v>56</v>
      </c>
      <c r="AX648" s="3">
        <v>-1</v>
      </c>
      <c r="AY648" s="3">
        <v>-3</v>
      </c>
      <c r="AZ648" s="3">
        <v>-3</v>
      </c>
      <c r="BA648" s="3">
        <v>8</v>
      </c>
      <c r="BB648" s="3" t="s">
        <v>646</v>
      </c>
      <c r="BC648" s="13">
        <f t="shared" si="153"/>
        <v>187.32958738669797</v>
      </c>
    </row>
    <row r="649" spans="1:55" x14ac:dyDescent="0.45">
      <c r="A649" s="1">
        <f t="shared" si="140"/>
        <v>645</v>
      </c>
      <c r="B649" s="3" t="s">
        <v>92</v>
      </c>
      <c r="C649" s="3" t="str">
        <f t="shared" si="141"/>
        <v>Mike Trout - 2017</v>
      </c>
      <c r="D649" s="3">
        <v>2017</v>
      </c>
      <c r="E649" s="3">
        <v>25</v>
      </c>
      <c r="F649" s="3" t="s">
        <v>93</v>
      </c>
      <c r="G649" s="3" t="s">
        <v>43</v>
      </c>
      <c r="H649" s="3">
        <v>114</v>
      </c>
      <c r="I649" s="3">
        <v>507</v>
      </c>
      <c r="J649" s="3">
        <v>402</v>
      </c>
      <c r="K649" s="3">
        <v>92</v>
      </c>
      <c r="L649" s="3">
        <v>123</v>
      </c>
      <c r="M649" s="3">
        <v>62</v>
      </c>
      <c r="N649" s="3">
        <v>25</v>
      </c>
      <c r="O649" s="3">
        <v>3</v>
      </c>
      <c r="P649" s="3">
        <v>33</v>
      </c>
      <c r="Q649" s="3">
        <f t="shared" si="142"/>
        <v>398</v>
      </c>
      <c r="R649" s="3">
        <v>72</v>
      </c>
      <c r="S649" s="3">
        <v>22</v>
      </c>
      <c r="T649" s="3">
        <v>4</v>
      </c>
      <c r="U649" s="3">
        <v>94</v>
      </c>
      <c r="V649" s="3">
        <v>90</v>
      </c>
      <c r="W649" s="3">
        <v>0.30599999999999999</v>
      </c>
      <c r="X649" s="3">
        <f t="shared" si="143"/>
        <v>792</v>
      </c>
      <c r="Y649" s="3">
        <v>0.442</v>
      </c>
      <c r="Z649" s="3">
        <f t="shared" si="144"/>
        <v>179</v>
      </c>
      <c r="AA649" s="3">
        <v>0.629</v>
      </c>
      <c r="AB649" s="3">
        <f t="shared" si="145"/>
        <v>146</v>
      </c>
      <c r="AC649" s="3">
        <v>1.071</v>
      </c>
      <c r="AD649" s="3">
        <f t="shared" si="146"/>
        <v>131</v>
      </c>
      <c r="AE649" s="3">
        <v>186</v>
      </c>
      <c r="AF649" s="3">
        <f t="shared" si="147"/>
        <v>103</v>
      </c>
      <c r="AG649" s="3">
        <v>253</v>
      </c>
      <c r="AH649" s="3">
        <v>8</v>
      </c>
      <c r="AI649" s="3">
        <v>7</v>
      </c>
      <c r="AJ649" s="3">
        <v>0</v>
      </c>
      <c r="AK649" s="3">
        <v>4</v>
      </c>
      <c r="AL649" s="3">
        <v>15</v>
      </c>
      <c r="AM649" s="3">
        <v>6.9</v>
      </c>
      <c r="AN649" s="3">
        <f t="shared" si="148"/>
        <v>645</v>
      </c>
      <c r="AO649" s="3">
        <f>_xlfn.IFNA(VLOOKUP(C649, 'FanGraphs Plus Stats 1-2000'!$D$2:$L$1048576, MATCH("wRC+", FanGraphs_Plus_Stats_1_1500[[#Headers],[ID]:[BABIP+]], 0), FALSE), 0)</f>
        <v>180</v>
      </c>
      <c r="AP649" s="3">
        <f t="shared" si="149"/>
        <v>104</v>
      </c>
      <c r="AQ649" s="3">
        <v>5.2</v>
      </c>
      <c r="AR649" s="3">
        <f t="shared" si="150"/>
        <v>456</v>
      </c>
      <c r="AS649" s="3">
        <v>7.2</v>
      </c>
      <c r="AT649" s="3">
        <f t="shared" si="151"/>
        <v>332</v>
      </c>
      <c r="AU649" s="14">
        <v>0</v>
      </c>
      <c r="AV649" s="3">
        <f t="shared" si="152"/>
        <v>955</v>
      </c>
      <c r="AW649" s="3">
        <v>52</v>
      </c>
      <c r="AX649" s="3">
        <v>0</v>
      </c>
      <c r="AY649" s="3">
        <v>3</v>
      </c>
      <c r="AZ649" s="3">
        <v>3</v>
      </c>
      <c r="BA649" s="3">
        <v>-3</v>
      </c>
      <c r="BB649" s="3" t="s">
        <v>628</v>
      </c>
      <c r="BC649" s="13">
        <f t="shared" si="153"/>
        <v>190.46276853837003</v>
      </c>
    </row>
    <row r="650" spans="1:55" x14ac:dyDescent="0.45">
      <c r="A650" s="1">
        <f t="shared" si="140"/>
        <v>645</v>
      </c>
      <c r="B650" s="3" t="s">
        <v>1128</v>
      </c>
      <c r="C650" s="3" t="str">
        <f t="shared" si="141"/>
        <v>Tristram Speaker - 1922</v>
      </c>
      <c r="D650" s="3">
        <v>1922</v>
      </c>
      <c r="E650" s="3">
        <v>34</v>
      </c>
      <c r="F650" s="3" t="s">
        <v>110</v>
      </c>
      <c r="G650" s="3" t="s">
        <v>43</v>
      </c>
      <c r="H650" s="3">
        <v>131</v>
      </c>
      <c r="I650" s="3">
        <v>518</v>
      </c>
      <c r="J650" s="3">
        <v>426</v>
      </c>
      <c r="K650" s="3">
        <v>85</v>
      </c>
      <c r="L650" s="3">
        <v>161</v>
      </c>
      <c r="M650" s="3">
        <v>94</v>
      </c>
      <c r="N650" s="3">
        <v>48</v>
      </c>
      <c r="O650" s="3">
        <v>8</v>
      </c>
      <c r="P650" s="3">
        <v>11</v>
      </c>
      <c r="Q650" s="3">
        <f t="shared" si="142"/>
        <v>1117</v>
      </c>
      <c r="R650" s="3">
        <v>71</v>
      </c>
      <c r="S650" s="3">
        <v>8</v>
      </c>
      <c r="T650" s="3">
        <v>3</v>
      </c>
      <c r="U650" s="3">
        <v>77</v>
      </c>
      <c r="V650" s="3">
        <v>11</v>
      </c>
      <c r="W650" s="3">
        <v>0.378</v>
      </c>
      <c r="X650" s="3">
        <f t="shared" si="143"/>
        <v>53</v>
      </c>
      <c r="Y650" s="3">
        <v>0.47399999999999998</v>
      </c>
      <c r="Z650" s="3">
        <f t="shared" si="144"/>
        <v>42</v>
      </c>
      <c r="AA650" s="3">
        <v>0.60599999999999998</v>
      </c>
      <c r="AB650" s="3">
        <f t="shared" si="145"/>
        <v>237</v>
      </c>
      <c r="AC650" s="3">
        <v>1.08</v>
      </c>
      <c r="AD650" s="3">
        <f t="shared" si="146"/>
        <v>113</v>
      </c>
      <c r="AE650" s="3">
        <v>177</v>
      </c>
      <c r="AF650" s="3">
        <f t="shared" si="147"/>
        <v>169</v>
      </c>
      <c r="AG650" s="3">
        <v>258</v>
      </c>
      <c r="AH650" s="2"/>
      <c r="AI650" s="3">
        <v>1</v>
      </c>
      <c r="AJ650" s="3">
        <v>12</v>
      </c>
      <c r="AK650" s="2"/>
      <c r="AL650" s="2"/>
      <c r="AM650" s="3">
        <v>6.9</v>
      </c>
      <c r="AN650" s="3">
        <f t="shared" si="148"/>
        <v>645</v>
      </c>
      <c r="AO650" s="3">
        <f>_xlfn.IFNA(VLOOKUP(C650, 'FanGraphs Plus Stats 1-2000'!$D$2:$L$1048576, MATCH("wRC+", FanGraphs_Plus_Stats_1_1500[[#Headers],[ID]:[BABIP+]], 0), FALSE), 0)</f>
        <v>175</v>
      </c>
      <c r="AP650" s="3">
        <f t="shared" si="149"/>
        <v>151</v>
      </c>
      <c r="AQ650" s="3">
        <v>4.9000000000000004</v>
      </c>
      <c r="AR650" s="3">
        <f t="shared" si="150"/>
        <v>578</v>
      </c>
      <c r="AS650" s="3">
        <v>7</v>
      </c>
      <c r="AT650" s="3">
        <f t="shared" si="151"/>
        <v>390</v>
      </c>
      <c r="AU650" s="14">
        <v>-0.4</v>
      </c>
      <c r="AV650" s="3">
        <f t="shared" si="152"/>
        <v>1122</v>
      </c>
      <c r="AW650" s="3">
        <v>53</v>
      </c>
      <c r="AX650" s="3">
        <v>0</v>
      </c>
      <c r="AY650" s="3">
        <v>1</v>
      </c>
      <c r="AZ650" s="3">
        <v>1</v>
      </c>
      <c r="BA650" s="3">
        <v>0</v>
      </c>
      <c r="BB650" s="3" t="s">
        <v>639</v>
      </c>
      <c r="BC650" s="13">
        <f t="shared" si="153"/>
        <v>254.37501695351705</v>
      </c>
    </row>
    <row r="651" spans="1:55" x14ac:dyDescent="0.45">
      <c r="A651" s="1">
        <f t="shared" si="140"/>
        <v>645</v>
      </c>
      <c r="B651" s="3" t="s">
        <v>614</v>
      </c>
      <c r="C651" s="3" t="str">
        <f t="shared" si="141"/>
        <v>Corey Seager - 2023</v>
      </c>
      <c r="D651" s="3">
        <v>2023</v>
      </c>
      <c r="E651" s="3">
        <v>29</v>
      </c>
      <c r="F651" s="3" t="s">
        <v>230</v>
      </c>
      <c r="G651" s="3" t="s">
        <v>43</v>
      </c>
      <c r="H651" s="3">
        <v>119</v>
      </c>
      <c r="I651" s="3">
        <v>536</v>
      </c>
      <c r="J651" s="3">
        <v>477</v>
      </c>
      <c r="K651" s="3">
        <v>88</v>
      </c>
      <c r="L651" s="3">
        <v>156</v>
      </c>
      <c r="M651" s="3">
        <v>81</v>
      </c>
      <c r="N651" s="3">
        <v>42</v>
      </c>
      <c r="O651" s="3">
        <v>0</v>
      </c>
      <c r="P651" s="3">
        <v>33</v>
      </c>
      <c r="Q651" s="3">
        <f t="shared" si="142"/>
        <v>398</v>
      </c>
      <c r="R651" s="3">
        <v>96</v>
      </c>
      <c r="S651" s="3">
        <v>2</v>
      </c>
      <c r="T651" s="3">
        <v>1</v>
      </c>
      <c r="U651" s="3">
        <v>49</v>
      </c>
      <c r="V651" s="3">
        <v>88</v>
      </c>
      <c r="W651" s="3">
        <v>0.32700000000000001</v>
      </c>
      <c r="X651" s="3">
        <f t="shared" si="143"/>
        <v>430</v>
      </c>
      <c r="Y651" s="3">
        <v>0.39</v>
      </c>
      <c r="Z651" s="3">
        <f t="shared" si="144"/>
        <v>770</v>
      </c>
      <c r="AA651" s="3">
        <v>0.623</v>
      </c>
      <c r="AB651" s="3">
        <f t="shared" si="145"/>
        <v>174</v>
      </c>
      <c r="AC651" s="3">
        <v>1.0129999999999999</v>
      </c>
      <c r="AD651" s="3">
        <f t="shared" si="146"/>
        <v>291</v>
      </c>
      <c r="AE651" s="3">
        <v>175</v>
      </c>
      <c r="AF651" s="3">
        <f t="shared" si="147"/>
        <v>199</v>
      </c>
      <c r="AG651" s="3">
        <v>297</v>
      </c>
      <c r="AH651" s="3">
        <v>9</v>
      </c>
      <c r="AI651" s="3">
        <v>4</v>
      </c>
      <c r="AJ651" s="3">
        <v>0</v>
      </c>
      <c r="AK651" s="3">
        <v>6</v>
      </c>
      <c r="AL651" s="3">
        <v>9</v>
      </c>
      <c r="AM651" s="3">
        <v>6.9</v>
      </c>
      <c r="AN651" s="3">
        <f t="shared" si="148"/>
        <v>645</v>
      </c>
      <c r="AO651" s="3">
        <f>_xlfn.IFNA(VLOOKUP(C651, 'FanGraphs Plus Stats 1-2000'!$D$2:$L$1048576, MATCH("wRC+", FanGraphs_Plus_Stats_1_1500[[#Headers],[ID]:[BABIP+]], 0), FALSE), 0)</f>
        <v>171</v>
      </c>
      <c r="AP651" s="3">
        <f t="shared" si="149"/>
        <v>208</v>
      </c>
      <c r="AQ651" s="3">
        <v>5.3</v>
      </c>
      <c r="AR651" s="3">
        <f t="shared" si="150"/>
        <v>416</v>
      </c>
      <c r="AS651" s="3">
        <v>6.4</v>
      </c>
      <c r="AT651" s="3">
        <f t="shared" si="151"/>
        <v>590</v>
      </c>
      <c r="AU651" s="14">
        <v>1.2</v>
      </c>
      <c r="AV651" s="3">
        <f t="shared" si="152"/>
        <v>502</v>
      </c>
      <c r="AW651" s="3">
        <v>42</v>
      </c>
      <c r="AX651" s="3">
        <v>1</v>
      </c>
      <c r="AY651" s="3">
        <v>-2</v>
      </c>
      <c r="AZ651" s="3">
        <v>-1</v>
      </c>
      <c r="BA651" s="3">
        <v>5</v>
      </c>
      <c r="BB651" s="3" t="s">
        <v>271</v>
      </c>
      <c r="BC651" s="13">
        <f t="shared" si="153"/>
        <v>298.87668803942131</v>
      </c>
    </row>
    <row r="652" spans="1:55" x14ac:dyDescent="0.45">
      <c r="A652" s="1">
        <f t="shared" si="140"/>
        <v>645</v>
      </c>
      <c r="B652" s="3" t="s">
        <v>613</v>
      </c>
      <c r="C652" s="3" t="str">
        <f t="shared" si="141"/>
        <v>Wally Berger - 1933</v>
      </c>
      <c r="D652" s="3">
        <v>1933</v>
      </c>
      <c r="E652" s="3">
        <v>27</v>
      </c>
      <c r="F652" s="3" t="s">
        <v>216</v>
      </c>
      <c r="G652" s="3" t="s">
        <v>52</v>
      </c>
      <c r="H652" s="3">
        <v>137</v>
      </c>
      <c r="I652" s="3">
        <v>574</v>
      </c>
      <c r="J652" s="3">
        <v>528</v>
      </c>
      <c r="K652" s="3">
        <v>84</v>
      </c>
      <c r="L652" s="3">
        <v>165</v>
      </c>
      <c r="M652" s="3">
        <v>93</v>
      </c>
      <c r="N652" s="3">
        <v>37</v>
      </c>
      <c r="O652" s="3">
        <v>8</v>
      </c>
      <c r="P652" s="3">
        <v>27</v>
      </c>
      <c r="Q652" s="3">
        <f t="shared" si="142"/>
        <v>635</v>
      </c>
      <c r="R652" s="3">
        <v>106</v>
      </c>
      <c r="S652" s="3">
        <v>2</v>
      </c>
      <c r="T652" s="3">
        <v>3</v>
      </c>
      <c r="U652" s="3">
        <v>41</v>
      </c>
      <c r="V652" s="3">
        <v>77</v>
      </c>
      <c r="W652" s="3">
        <v>0.313</v>
      </c>
      <c r="X652" s="3">
        <f t="shared" si="143"/>
        <v>673</v>
      </c>
      <c r="Y652" s="3">
        <v>0.36499999999999999</v>
      </c>
      <c r="Z652" s="3">
        <f t="shared" si="144"/>
        <v>1117</v>
      </c>
      <c r="AA652" s="3">
        <v>0.56599999999999995</v>
      </c>
      <c r="AB652" s="3">
        <f t="shared" si="145"/>
        <v>433</v>
      </c>
      <c r="AC652" s="3">
        <v>0.93200000000000005</v>
      </c>
      <c r="AD652" s="3">
        <f t="shared" si="146"/>
        <v>625</v>
      </c>
      <c r="AE652" s="3">
        <v>172</v>
      </c>
      <c r="AF652" s="3">
        <f t="shared" si="147"/>
        <v>240</v>
      </c>
      <c r="AG652" s="3">
        <v>299</v>
      </c>
      <c r="AH652" s="3">
        <v>6</v>
      </c>
      <c r="AI652" s="3">
        <v>3</v>
      </c>
      <c r="AJ652" s="3">
        <v>2</v>
      </c>
      <c r="AK652" s="2"/>
      <c r="AL652" s="3">
        <v>7</v>
      </c>
      <c r="AM652" s="3">
        <v>6.9</v>
      </c>
      <c r="AN652" s="3">
        <f t="shared" si="148"/>
        <v>645</v>
      </c>
      <c r="AO652" s="3">
        <f>_xlfn.IFNA(VLOOKUP(C652, 'FanGraphs Plus Stats 1-2000'!$D$2:$L$1048576, MATCH("wRC+", FanGraphs_Plus_Stats_1_1500[[#Headers],[ID]:[BABIP+]], 0), FALSE), 0)</f>
        <v>167</v>
      </c>
      <c r="AP652" s="3">
        <f t="shared" si="149"/>
        <v>266</v>
      </c>
      <c r="AQ652" s="3">
        <v>5</v>
      </c>
      <c r="AR652" s="3">
        <f t="shared" si="150"/>
        <v>541</v>
      </c>
      <c r="AS652" s="3">
        <v>6.7</v>
      </c>
      <c r="AT652" s="3">
        <f t="shared" si="151"/>
        <v>478</v>
      </c>
      <c r="AU652" s="14">
        <v>0.1</v>
      </c>
      <c r="AV652" s="3">
        <f t="shared" si="152"/>
        <v>909</v>
      </c>
      <c r="AW652" s="3">
        <v>43</v>
      </c>
      <c r="AX652" s="3">
        <v>1</v>
      </c>
      <c r="AY652" s="3">
        <v>0</v>
      </c>
      <c r="AZ652" s="3">
        <v>1</v>
      </c>
      <c r="BA652" s="3">
        <v>3</v>
      </c>
      <c r="BB652" s="3" t="s">
        <v>68</v>
      </c>
      <c r="BC652" s="13">
        <f t="shared" si="153"/>
        <v>345.31665948457703</v>
      </c>
    </row>
    <row r="653" spans="1:55" x14ac:dyDescent="0.45">
      <c r="A653" s="1">
        <f t="shared" si="140"/>
        <v>645</v>
      </c>
      <c r="B653" s="3" t="s">
        <v>635</v>
      </c>
      <c r="C653" s="3" t="str">
        <f t="shared" si="141"/>
        <v>Howard Johnson - 1989</v>
      </c>
      <c r="D653" s="3">
        <v>1989</v>
      </c>
      <c r="E653" s="3">
        <v>28</v>
      </c>
      <c r="F653" s="3" t="s">
        <v>294</v>
      </c>
      <c r="G653" s="3" t="s">
        <v>52</v>
      </c>
      <c r="H653" s="3">
        <v>153</v>
      </c>
      <c r="I653" s="3">
        <v>655</v>
      </c>
      <c r="J653" s="3">
        <v>571</v>
      </c>
      <c r="K653" s="3">
        <v>104</v>
      </c>
      <c r="L653" s="3">
        <v>164</v>
      </c>
      <c r="M653" s="3">
        <v>84</v>
      </c>
      <c r="N653" s="3">
        <v>41</v>
      </c>
      <c r="O653" s="3">
        <v>3</v>
      </c>
      <c r="P653" s="3">
        <v>36</v>
      </c>
      <c r="Q653" s="3">
        <f t="shared" si="142"/>
        <v>307</v>
      </c>
      <c r="R653" s="3">
        <v>101</v>
      </c>
      <c r="S653" s="3">
        <v>41</v>
      </c>
      <c r="T653" s="3">
        <v>8</v>
      </c>
      <c r="U653" s="3">
        <v>77</v>
      </c>
      <c r="V653" s="3">
        <v>126</v>
      </c>
      <c r="W653" s="3">
        <v>0.28699999999999998</v>
      </c>
      <c r="X653" s="3">
        <f t="shared" si="143"/>
        <v>1109</v>
      </c>
      <c r="Y653" s="3">
        <v>0.36899999999999999</v>
      </c>
      <c r="Z653" s="3">
        <f t="shared" si="144"/>
        <v>1064</v>
      </c>
      <c r="AA653" s="3">
        <v>0.55900000000000005</v>
      </c>
      <c r="AB653" s="3">
        <f t="shared" si="145"/>
        <v>472</v>
      </c>
      <c r="AC653" s="3">
        <v>0.92800000000000005</v>
      </c>
      <c r="AD653" s="3">
        <f t="shared" si="146"/>
        <v>655</v>
      </c>
      <c r="AE653" s="3">
        <v>169</v>
      </c>
      <c r="AF653" s="3">
        <f t="shared" si="147"/>
        <v>291</v>
      </c>
      <c r="AG653" s="3">
        <v>319</v>
      </c>
      <c r="AH653" s="3">
        <v>4</v>
      </c>
      <c r="AI653" s="3">
        <v>1</v>
      </c>
      <c r="AJ653" s="3">
        <v>0</v>
      </c>
      <c r="AK653" s="3">
        <v>6</v>
      </c>
      <c r="AL653" s="3">
        <v>8</v>
      </c>
      <c r="AM653" s="3">
        <v>6.9</v>
      </c>
      <c r="AN653" s="3">
        <f t="shared" si="148"/>
        <v>645</v>
      </c>
      <c r="AO653" s="3">
        <f>_xlfn.IFNA(VLOOKUP(C653, 'FanGraphs Plus Stats 1-2000'!$D$2:$L$1048576, MATCH("wRC+", FanGraphs_Plus_Stats_1_1500[[#Headers],[ID]:[BABIP+]], 0), FALSE), 0)</f>
        <v>166</v>
      </c>
      <c r="AP653" s="3">
        <f t="shared" si="149"/>
        <v>282</v>
      </c>
      <c r="AQ653" s="3">
        <v>4.8</v>
      </c>
      <c r="AR653" s="3">
        <f t="shared" si="150"/>
        <v>630</v>
      </c>
      <c r="AS653" s="3">
        <v>8</v>
      </c>
      <c r="AT653" s="3">
        <f t="shared" si="151"/>
        <v>187</v>
      </c>
      <c r="AU653" s="14">
        <v>-0.7</v>
      </c>
      <c r="AV653" s="3">
        <f t="shared" si="152"/>
        <v>1242</v>
      </c>
      <c r="AW653" s="3">
        <v>46</v>
      </c>
      <c r="AX653" s="3">
        <v>0</v>
      </c>
      <c r="AY653" s="3">
        <v>4</v>
      </c>
      <c r="AZ653" s="3">
        <v>4</v>
      </c>
      <c r="BA653" s="3">
        <v>-9</v>
      </c>
      <c r="BB653" s="3" t="s">
        <v>492</v>
      </c>
      <c r="BC653" s="13">
        <f t="shared" si="153"/>
        <v>375.46310784756025</v>
      </c>
    </row>
    <row r="654" spans="1:55" x14ac:dyDescent="0.45">
      <c r="A654" s="1">
        <f t="shared" si="140"/>
        <v>645</v>
      </c>
      <c r="B654" s="3" t="s">
        <v>154</v>
      </c>
      <c r="C654" s="3" t="str">
        <f t="shared" si="141"/>
        <v>Ken Griffey Jr. - 1994</v>
      </c>
      <c r="D654" s="3">
        <v>1994</v>
      </c>
      <c r="E654" s="3">
        <v>24</v>
      </c>
      <c r="F654" s="3" t="s">
        <v>106</v>
      </c>
      <c r="G654" s="3" t="s">
        <v>43</v>
      </c>
      <c r="H654" s="3">
        <v>111</v>
      </c>
      <c r="I654" s="3">
        <v>493</v>
      </c>
      <c r="J654" s="3">
        <v>433</v>
      </c>
      <c r="K654" s="3">
        <v>94</v>
      </c>
      <c r="L654" s="3">
        <v>140</v>
      </c>
      <c r="M654" s="3">
        <v>72</v>
      </c>
      <c r="N654" s="3">
        <v>24</v>
      </c>
      <c r="O654" s="3">
        <v>4</v>
      </c>
      <c r="P654" s="3">
        <v>40</v>
      </c>
      <c r="Q654" s="3">
        <f t="shared" si="142"/>
        <v>193</v>
      </c>
      <c r="R654" s="3">
        <v>90</v>
      </c>
      <c r="S654" s="3">
        <v>11</v>
      </c>
      <c r="T654" s="3">
        <v>3</v>
      </c>
      <c r="U654" s="3">
        <v>56</v>
      </c>
      <c r="V654" s="3">
        <v>73</v>
      </c>
      <c r="W654" s="3">
        <v>0.32300000000000001</v>
      </c>
      <c r="X654" s="3">
        <f t="shared" si="143"/>
        <v>501</v>
      </c>
      <c r="Y654" s="3">
        <v>0.40200000000000002</v>
      </c>
      <c r="Z654" s="3">
        <f t="shared" si="144"/>
        <v>594</v>
      </c>
      <c r="AA654" s="3">
        <v>0.67400000000000004</v>
      </c>
      <c r="AB654" s="3">
        <f t="shared" si="145"/>
        <v>54</v>
      </c>
      <c r="AC654" s="3">
        <v>1.0760000000000001</v>
      </c>
      <c r="AD654" s="3">
        <f t="shared" si="146"/>
        <v>123</v>
      </c>
      <c r="AE654" s="3">
        <v>171</v>
      </c>
      <c r="AF654" s="3">
        <f t="shared" si="147"/>
        <v>258</v>
      </c>
      <c r="AG654" s="3">
        <v>292</v>
      </c>
      <c r="AH654" s="3">
        <v>9</v>
      </c>
      <c r="AI654" s="3">
        <v>2</v>
      </c>
      <c r="AJ654" s="3">
        <v>0</v>
      </c>
      <c r="AK654" s="3">
        <v>2</v>
      </c>
      <c r="AL654" s="3">
        <v>19</v>
      </c>
      <c r="AM654" s="3">
        <v>6.9</v>
      </c>
      <c r="AN654" s="3">
        <f t="shared" si="148"/>
        <v>645</v>
      </c>
      <c r="AO654" s="3">
        <f>_xlfn.IFNA(VLOOKUP(C654, 'FanGraphs Plus Stats 1-2000'!$D$2:$L$1048576, MATCH("wRC+", FanGraphs_Plus_Stats_1_1500[[#Headers],[ID]:[BABIP+]], 0), FALSE), 0)</f>
        <v>164</v>
      </c>
      <c r="AP654" s="3">
        <f t="shared" si="149"/>
        <v>321</v>
      </c>
      <c r="AQ654" s="3">
        <v>5.3</v>
      </c>
      <c r="AR654" s="3">
        <f t="shared" si="150"/>
        <v>416</v>
      </c>
      <c r="AS654" s="3">
        <v>5.9</v>
      </c>
      <c r="AT654" s="3">
        <f t="shared" si="151"/>
        <v>828</v>
      </c>
      <c r="AU654" s="14">
        <v>1.2</v>
      </c>
      <c r="AV654" s="3">
        <f t="shared" si="152"/>
        <v>502</v>
      </c>
      <c r="AW654" s="3">
        <v>43</v>
      </c>
      <c r="AX654" s="3">
        <v>0</v>
      </c>
      <c r="AY654" s="3">
        <v>2</v>
      </c>
      <c r="AZ654" s="3">
        <v>2</v>
      </c>
      <c r="BA654" s="3">
        <v>11</v>
      </c>
      <c r="BB654" s="3" t="s">
        <v>625</v>
      </c>
      <c r="BC654" s="13">
        <f t="shared" si="153"/>
        <v>376.61257565953866</v>
      </c>
    </row>
    <row r="655" spans="1:55" x14ac:dyDescent="0.45">
      <c r="A655" s="1">
        <f t="shared" si="140"/>
        <v>645</v>
      </c>
      <c r="B655" s="3" t="s">
        <v>428</v>
      </c>
      <c r="C655" s="3" t="str">
        <f t="shared" si="141"/>
        <v>Chipper Jones - 1999</v>
      </c>
      <c r="D655" s="3">
        <v>1999</v>
      </c>
      <c r="E655" s="3">
        <v>27</v>
      </c>
      <c r="F655" s="3" t="s">
        <v>210</v>
      </c>
      <c r="G655" s="3" t="s">
        <v>52</v>
      </c>
      <c r="H655" s="3">
        <v>157</v>
      </c>
      <c r="I655" s="3">
        <v>701</v>
      </c>
      <c r="J655" s="3">
        <v>567</v>
      </c>
      <c r="K655" s="3">
        <v>116</v>
      </c>
      <c r="L655" s="3">
        <v>181</v>
      </c>
      <c r="M655" s="3">
        <v>94</v>
      </c>
      <c r="N655" s="3">
        <v>41</v>
      </c>
      <c r="O655" s="3">
        <v>1</v>
      </c>
      <c r="P655" s="3">
        <v>45</v>
      </c>
      <c r="Q655" s="3">
        <f t="shared" si="142"/>
        <v>92</v>
      </c>
      <c r="R655" s="3">
        <v>110</v>
      </c>
      <c r="S655" s="3">
        <v>25</v>
      </c>
      <c r="T655" s="3">
        <v>3</v>
      </c>
      <c r="U655" s="3">
        <v>126</v>
      </c>
      <c r="V655" s="3">
        <v>94</v>
      </c>
      <c r="W655" s="3">
        <v>0.31900000000000001</v>
      </c>
      <c r="X655" s="3">
        <f t="shared" si="143"/>
        <v>552</v>
      </c>
      <c r="Y655" s="3">
        <v>0.441</v>
      </c>
      <c r="Z655" s="3">
        <f t="shared" si="144"/>
        <v>187</v>
      </c>
      <c r="AA655" s="3">
        <v>0.63300000000000001</v>
      </c>
      <c r="AB655" s="3">
        <f t="shared" si="145"/>
        <v>134</v>
      </c>
      <c r="AC655" s="3">
        <v>1.0740000000000001</v>
      </c>
      <c r="AD655" s="3">
        <f t="shared" si="146"/>
        <v>125</v>
      </c>
      <c r="AE655" s="3">
        <v>169</v>
      </c>
      <c r="AF655" s="3">
        <f t="shared" si="147"/>
        <v>291</v>
      </c>
      <c r="AG655" s="3">
        <v>359</v>
      </c>
      <c r="AH655" s="3">
        <v>20</v>
      </c>
      <c r="AI655" s="3">
        <v>2</v>
      </c>
      <c r="AJ655" s="3">
        <v>0</v>
      </c>
      <c r="AK655" s="3">
        <v>6</v>
      </c>
      <c r="AL655" s="3">
        <v>18</v>
      </c>
      <c r="AM655" s="3">
        <v>6.9</v>
      </c>
      <c r="AN655" s="3">
        <f t="shared" si="148"/>
        <v>645</v>
      </c>
      <c r="AO655" s="3">
        <f>_xlfn.IFNA(VLOOKUP(C655, 'FanGraphs Plus Stats 1-2000'!$D$2:$L$1048576, MATCH("wRC+", FanGraphs_Plus_Stats_1_1500[[#Headers],[ID]:[BABIP+]], 0), FALSE), 0)</f>
        <v>165</v>
      </c>
      <c r="AP655" s="3">
        <f t="shared" si="149"/>
        <v>302</v>
      </c>
      <c r="AQ655" s="3">
        <v>4.9000000000000004</v>
      </c>
      <c r="AR655" s="3">
        <f t="shared" si="150"/>
        <v>578</v>
      </c>
      <c r="AS655" s="3">
        <v>8</v>
      </c>
      <c r="AT655" s="3">
        <f t="shared" si="151"/>
        <v>187</v>
      </c>
      <c r="AU655" s="14">
        <v>-0.8</v>
      </c>
      <c r="AV655" s="3">
        <f t="shared" si="152"/>
        <v>1268</v>
      </c>
      <c r="AW655" s="3">
        <v>60</v>
      </c>
      <c r="AX655" s="3">
        <v>-1</v>
      </c>
      <c r="AY655" s="3">
        <v>3</v>
      </c>
      <c r="AZ655" s="3">
        <v>2</v>
      </c>
      <c r="BA655" s="3">
        <v>-11</v>
      </c>
      <c r="BB655" s="3" t="s">
        <v>223</v>
      </c>
      <c r="BC655" s="13">
        <f t="shared" si="153"/>
        <v>384.13736134013658</v>
      </c>
    </row>
    <row r="656" spans="1:55" x14ac:dyDescent="0.45">
      <c r="A656" s="1">
        <f t="shared" si="140"/>
        <v>645</v>
      </c>
      <c r="B656" s="3" t="s">
        <v>648</v>
      </c>
      <c r="C656" s="3" t="str">
        <f t="shared" si="141"/>
        <v>Babe Herman - 1930</v>
      </c>
      <c r="D656" s="3">
        <v>1930</v>
      </c>
      <c r="E656" s="3">
        <v>27</v>
      </c>
      <c r="F656" s="3" t="s">
        <v>158</v>
      </c>
      <c r="G656" s="3" t="s">
        <v>52</v>
      </c>
      <c r="H656" s="3">
        <v>153</v>
      </c>
      <c r="I656" s="3">
        <v>699</v>
      </c>
      <c r="J656" s="3">
        <v>614</v>
      </c>
      <c r="K656" s="3">
        <v>143</v>
      </c>
      <c r="L656" s="3">
        <v>241</v>
      </c>
      <c r="M656" s="3">
        <v>147</v>
      </c>
      <c r="N656" s="3">
        <v>48</v>
      </c>
      <c r="O656" s="3">
        <v>11</v>
      </c>
      <c r="P656" s="3">
        <v>35</v>
      </c>
      <c r="Q656" s="3">
        <f t="shared" si="142"/>
        <v>341</v>
      </c>
      <c r="R656" s="3">
        <v>130</v>
      </c>
      <c r="S656" s="3">
        <v>18</v>
      </c>
      <c r="T656" s="3">
        <v>13</v>
      </c>
      <c r="U656" s="3">
        <v>66</v>
      </c>
      <c r="V656" s="3">
        <v>56</v>
      </c>
      <c r="W656" s="3">
        <v>0.39300000000000002</v>
      </c>
      <c r="X656" s="3">
        <f t="shared" si="143"/>
        <v>19</v>
      </c>
      <c r="Y656" s="3">
        <v>0.45500000000000002</v>
      </c>
      <c r="Z656" s="3">
        <f t="shared" si="144"/>
        <v>107</v>
      </c>
      <c r="AA656" s="3">
        <v>0.67800000000000005</v>
      </c>
      <c r="AB656" s="3">
        <f t="shared" si="145"/>
        <v>51</v>
      </c>
      <c r="AC656" s="3">
        <v>1.1319999999999999</v>
      </c>
      <c r="AD656" s="3">
        <f t="shared" si="146"/>
        <v>52</v>
      </c>
      <c r="AE656" s="3">
        <v>169</v>
      </c>
      <c r="AF656" s="3">
        <f t="shared" si="147"/>
        <v>291</v>
      </c>
      <c r="AG656" s="3">
        <v>416</v>
      </c>
      <c r="AH656" s="2"/>
      <c r="AI656" s="3">
        <v>4</v>
      </c>
      <c r="AJ656" s="3">
        <v>15</v>
      </c>
      <c r="AK656" s="2"/>
      <c r="AL656" s="3">
        <v>4</v>
      </c>
      <c r="AM656" s="3">
        <v>6.9</v>
      </c>
      <c r="AN656" s="3">
        <f t="shared" si="148"/>
        <v>645</v>
      </c>
      <c r="AO656" s="3">
        <f>_xlfn.IFNA(VLOOKUP(C656, 'FanGraphs Plus Stats 1-2000'!$D$2:$L$1048576, MATCH("wRC+", FanGraphs_Plus_Stats_1_1500[[#Headers],[ID]:[BABIP+]], 0), FALSE), 0)</f>
        <v>165</v>
      </c>
      <c r="AP656" s="3">
        <f t="shared" si="149"/>
        <v>302</v>
      </c>
      <c r="AQ656" s="3">
        <v>4.8</v>
      </c>
      <c r="AR656" s="3">
        <f t="shared" si="150"/>
        <v>630</v>
      </c>
      <c r="AS656" s="3">
        <v>7.5</v>
      </c>
      <c r="AT656" s="3">
        <f t="shared" si="151"/>
        <v>263</v>
      </c>
      <c r="AU656" s="14">
        <v>-1.2</v>
      </c>
      <c r="AV656" s="3">
        <f t="shared" si="152"/>
        <v>1344</v>
      </c>
      <c r="AW656" s="3">
        <v>71</v>
      </c>
      <c r="AX656" s="3">
        <v>0</v>
      </c>
      <c r="AY656" s="3">
        <v>-1</v>
      </c>
      <c r="AZ656" s="3">
        <v>-1</v>
      </c>
      <c r="BA656" s="3">
        <v>-6</v>
      </c>
      <c r="BB656" s="3" t="s">
        <v>166</v>
      </c>
      <c r="BC656" s="13">
        <f t="shared" si="153"/>
        <v>384.13736134013658</v>
      </c>
    </row>
    <row r="657" spans="1:55" x14ac:dyDescent="0.45">
      <c r="A657" s="1">
        <f t="shared" si="140"/>
        <v>645</v>
      </c>
      <c r="B657" s="3" t="s">
        <v>447</v>
      </c>
      <c r="C657" s="3" t="str">
        <f t="shared" si="141"/>
        <v>Roger Maris - 1961</v>
      </c>
      <c r="D657" s="3">
        <v>1961</v>
      </c>
      <c r="E657" s="3">
        <v>26</v>
      </c>
      <c r="F657" s="3" t="s">
        <v>42</v>
      </c>
      <c r="G657" s="3" t="s">
        <v>43</v>
      </c>
      <c r="H657" s="3">
        <v>161</v>
      </c>
      <c r="I657" s="3">
        <v>698</v>
      </c>
      <c r="J657" s="3">
        <v>590</v>
      </c>
      <c r="K657" s="3">
        <v>132</v>
      </c>
      <c r="L657" s="3">
        <v>159</v>
      </c>
      <c r="M657" s="3">
        <v>78</v>
      </c>
      <c r="N657" s="3">
        <v>16</v>
      </c>
      <c r="O657" s="3">
        <v>4</v>
      </c>
      <c r="P657" s="3">
        <v>61</v>
      </c>
      <c r="Q657" s="3">
        <f t="shared" si="142"/>
        <v>7</v>
      </c>
      <c r="R657" s="3">
        <v>141</v>
      </c>
      <c r="S657" s="3">
        <v>0</v>
      </c>
      <c r="T657" s="3">
        <v>0</v>
      </c>
      <c r="U657" s="3">
        <v>94</v>
      </c>
      <c r="V657" s="3">
        <v>67</v>
      </c>
      <c r="W657" s="3">
        <v>0.26900000000000002</v>
      </c>
      <c r="X657" s="3">
        <f t="shared" si="143"/>
        <v>1311</v>
      </c>
      <c r="Y657" s="3">
        <v>0.372</v>
      </c>
      <c r="Z657" s="3">
        <f t="shared" si="144"/>
        <v>1026</v>
      </c>
      <c r="AA657" s="3">
        <v>0.62</v>
      </c>
      <c r="AB657" s="3">
        <f t="shared" si="145"/>
        <v>185</v>
      </c>
      <c r="AC657" s="3">
        <v>0.99299999999999999</v>
      </c>
      <c r="AD657" s="3">
        <f t="shared" si="146"/>
        <v>357</v>
      </c>
      <c r="AE657" s="3">
        <v>167</v>
      </c>
      <c r="AF657" s="3">
        <f t="shared" si="147"/>
        <v>327</v>
      </c>
      <c r="AG657" s="3">
        <v>366</v>
      </c>
      <c r="AH657" s="3">
        <v>16</v>
      </c>
      <c r="AI657" s="3">
        <v>7</v>
      </c>
      <c r="AJ657" s="3">
        <v>0</v>
      </c>
      <c r="AK657" s="3">
        <v>7</v>
      </c>
      <c r="AL657" s="3">
        <v>0</v>
      </c>
      <c r="AM657" s="3">
        <v>6.9</v>
      </c>
      <c r="AN657" s="3">
        <f t="shared" si="148"/>
        <v>645</v>
      </c>
      <c r="AO657" s="3">
        <f>_xlfn.IFNA(VLOOKUP(C657, 'FanGraphs Plus Stats 1-2000'!$D$2:$L$1048576, MATCH("wRC+", FanGraphs_Plus_Stats_1_1500[[#Headers],[ID]:[BABIP+]], 0), FALSE), 0)</f>
        <v>162</v>
      </c>
      <c r="AP657" s="3">
        <f t="shared" si="149"/>
        <v>362</v>
      </c>
      <c r="AQ657" s="3">
        <v>4.8</v>
      </c>
      <c r="AR657" s="3">
        <f t="shared" si="150"/>
        <v>630</v>
      </c>
      <c r="AS657" s="3">
        <v>7</v>
      </c>
      <c r="AT657" s="3">
        <f t="shared" si="151"/>
        <v>390</v>
      </c>
      <c r="AU657" s="14">
        <v>-0.7</v>
      </c>
      <c r="AV657" s="3">
        <f t="shared" si="152"/>
        <v>1242</v>
      </c>
      <c r="AW657" s="3">
        <v>54</v>
      </c>
      <c r="AX657" s="3">
        <v>-1</v>
      </c>
      <c r="AY657" s="3">
        <v>3</v>
      </c>
      <c r="AZ657" s="3">
        <v>2</v>
      </c>
      <c r="BA657" s="3">
        <v>1</v>
      </c>
      <c r="BB657" s="3" t="s">
        <v>162</v>
      </c>
      <c r="BC657" s="13">
        <f t="shared" si="153"/>
        <v>424.23387699281648</v>
      </c>
    </row>
    <row r="658" spans="1:55" x14ac:dyDescent="0.45">
      <c r="A658" s="1">
        <f t="shared" si="140"/>
        <v>645</v>
      </c>
      <c r="B658" s="3" t="s">
        <v>636</v>
      </c>
      <c r="C658" s="3" t="str">
        <f t="shared" si="141"/>
        <v>Sherry Magee - 1907</v>
      </c>
      <c r="D658" s="3">
        <v>1907</v>
      </c>
      <c r="E658" s="3">
        <v>22</v>
      </c>
      <c r="F658" s="3" t="s">
        <v>139</v>
      </c>
      <c r="G658" s="3" t="s">
        <v>52</v>
      </c>
      <c r="H658" s="3">
        <v>140</v>
      </c>
      <c r="I658" s="3">
        <v>568</v>
      </c>
      <c r="J658" s="3">
        <v>503</v>
      </c>
      <c r="K658" s="3">
        <v>75</v>
      </c>
      <c r="L658" s="3">
        <v>165</v>
      </c>
      <c r="M658" s="3">
        <v>121</v>
      </c>
      <c r="N658" s="3">
        <v>28</v>
      </c>
      <c r="O658" s="3">
        <v>12</v>
      </c>
      <c r="P658" s="3">
        <v>4</v>
      </c>
      <c r="Q658" s="3">
        <f t="shared" si="142"/>
        <v>1301</v>
      </c>
      <c r="R658" s="3">
        <v>85</v>
      </c>
      <c r="S658" s="3">
        <v>46</v>
      </c>
      <c r="T658" s="2"/>
      <c r="U658" s="3">
        <v>53</v>
      </c>
      <c r="V658" s="3">
        <v>29</v>
      </c>
      <c r="W658" s="3">
        <v>0.32800000000000001</v>
      </c>
      <c r="X658" s="3">
        <f t="shared" si="143"/>
        <v>412</v>
      </c>
      <c r="Y658" s="3">
        <v>0.39600000000000002</v>
      </c>
      <c r="Z658" s="3">
        <f t="shared" si="144"/>
        <v>670</v>
      </c>
      <c r="AA658" s="3">
        <v>0.45500000000000002</v>
      </c>
      <c r="AB658" s="3">
        <f t="shared" si="145"/>
        <v>1155</v>
      </c>
      <c r="AC658" s="3">
        <v>0.85199999999999998</v>
      </c>
      <c r="AD658" s="3">
        <f t="shared" si="146"/>
        <v>1068</v>
      </c>
      <c r="AE658" s="3">
        <v>169</v>
      </c>
      <c r="AF658" s="3">
        <f t="shared" si="147"/>
        <v>291</v>
      </c>
      <c r="AG658" s="3">
        <v>229</v>
      </c>
      <c r="AH658" s="2"/>
      <c r="AI658" s="3">
        <v>4</v>
      </c>
      <c r="AJ658" s="3">
        <v>8</v>
      </c>
      <c r="AK658" s="2"/>
      <c r="AL658" s="2"/>
      <c r="AM658" s="3">
        <v>6.9</v>
      </c>
      <c r="AN658" s="3">
        <f t="shared" si="148"/>
        <v>645</v>
      </c>
      <c r="AO658" s="3">
        <f>_xlfn.IFNA(VLOOKUP(C658, 'FanGraphs Plus Stats 1-2000'!$D$2:$L$1048576, MATCH("wRC+", FanGraphs_Plus_Stats_1_1500[[#Headers],[ID]:[BABIP+]], 0), FALSE), 0)</f>
        <v>159</v>
      </c>
      <c r="AP658" s="3">
        <f t="shared" si="149"/>
        <v>413</v>
      </c>
      <c r="AQ658" s="3">
        <v>4.9000000000000004</v>
      </c>
      <c r="AR658" s="3">
        <f t="shared" si="150"/>
        <v>578</v>
      </c>
      <c r="AS658" s="3">
        <v>6.1</v>
      </c>
      <c r="AT658" s="3">
        <f t="shared" si="151"/>
        <v>735</v>
      </c>
      <c r="AU658" s="14">
        <v>0</v>
      </c>
      <c r="AV658" s="3">
        <f t="shared" si="152"/>
        <v>955</v>
      </c>
      <c r="AW658" s="3">
        <v>37</v>
      </c>
      <c r="AX658" s="3">
        <v>0</v>
      </c>
      <c r="AY658" s="3">
        <v>3</v>
      </c>
      <c r="AZ658" s="3">
        <v>3</v>
      </c>
      <c r="BA658" s="3">
        <v>8</v>
      </c>
      <c r="BB658" s="3" t="s">
        <v>130</v>
      </c>
      <c r="BC658" s="13">
        <f t="shared" si="153"/>
        <v>426.38401859630267</v>
      </c>
    </row>
    <row r="659" spans="1:55" x14ac:dyDescent="0.45">
      <c r="A659" s="1">
        <f t="shared" si="140"/>
        <v>645</v>
      </c>
      <c r="B659" s="3" t="s">
        <v>183</v>
      </c>
      <c r="C659" s="3" t="str">
        <f t="shared" si="141"/>
        <v>Harry Heilmann - 1921</v>
      </c>
      <c r="D659" s="3">
        <v>1921</v>
      </c>
      <c r="E659" s="3">
        <v>26</v>
      </c>
      <c r="F659" s="3" t="s">
        <v>70</v>
      </c>
      <c r="G659" s="3" t="s">
        <v>43</v>
      </c>
      <c r="H659" s="3">
        <v>149</v>
      </c>
      <c r="I659" s="3">
        <v>672</v>
      </c>
      <c r="J659" s="3">
        <v>602</v>
      </c>
      <c r="K659" s="3">
        <v>114</v>
      </c>
      <c r="L659" s="3">
        <v>237</v>
      </c>
      <c r="M659" s="3">
        <v>161</v>
      </c>
      <c r="N659" s="3">
        <v>43</v>
      </c>
      <c r="O659" s="3">
        <v>14</v>
      </c>
      <c r="P659" s="3">
        <v>19</v>
      </c>
      <c r="Q659" s="3">
        <f t="shared" si="142"/>
        <v>908</v>
      </c>
      <c r="R659" s="3">
        <v>139</v>
      </c>
      <c r="S659" s="3">
        <v>2</v>
      </c>
      <c r="T659" s="3">
        <v>6</v>
      </c>
      <c r="U659" s="3">
        <v>53</v>
      </c>
      <c r="V659" s="3">
        <v>37</v>
      </c>
      <c r="W659" s="3">
        <v>0.39400000000000002</v>
      </c>
      <c r="X659" s="3">
        <f t="shared" si="143"/>
        <v>18</v>
      </c>
      <c r="Y659" s="3">
        <v>0.44400000000000001</v>
      </c>
      <c r="Z659" s="3">
        <f t="shared" si="144"/>
        <v>167</v>
      </c>
      <c r="AA659" s="3">
        <v>0.60599999999999998</v>
      </c>
      <c r="AB659" s="3">
        <f t="shared" si="145"/>
        <v>237</v>
      </c>
      <c r="AC659" s="3">
        <v>1.0509999999999999</v>
      </c>
      <c r="AD659" s="3">
        <f t="shared" si="146"/>
        <v>162</v>
      </c>
      <c r="AE659" s="3">
        <v>167</v>
      </c>
      <c r="AF659" s="3">
        <f t="shared" si="147"/>
        <v>327</v>
      </c>
      <c r="AG659" s="3">
        <v>365</v>
      </c>
      <c r="AH659" s="2"/>
      <c r="AI659" s="3">
        <v>2</v>
      </c>
      <c r="AJ659" s="3">
        <v>15</v>
      </c>
      <c r="AK659" s="2"/>
      <c r="AL659" s="2"/>
      <c r="AM659" s="3">
        <v>6.9</v>
      </c>
      <c r="AN659" s="3">
        <f t="shared" si="148"/>
        <v>645</v>
      </c>
      <c r="AO659" s="3">
        <f>_xlfn.IFNA(VLOOKUP(C659, 'FanGraphs Plus Stats 1-2000'!$D$2:$L$1048576, MATCH("wRC+", FanGraphs_Plus_Stats_1_1500[[#Headers],[ID]:[BABIP+]], 0), FALSE), 0)</f>
        <v>161</v>
      </c>
      <c r="AP659" s="3">
        <f t="shared" si="149"/>
        <v>381</v>
      </c>
      <c r="AQ659" s="3">
        <v>4.4000000000000004</v>
      </c>
      <c r="AR659" s="3">
        <f t="shared" si="150"/>
        <v>844</v>
      </c>
      <c r="AS659" s="3">
        <v>7.3</v>
      </c>
      <c r="AT659" s="3">
        <f t="shared" si="151"/>
        <v>307</v>
      </c>
      <c r="AU659" s="14">
        <v>-1.2</v>
      </c>
      <c r="AV659" s="3">
        <f t="shared" si="152"/>
        <v>1344</v>
      </c>
      <c r="AW659" s="3">
        <v>61</v>
      </c>
      <c r="AX659" s="3">
        <v>0</v>
      </c>
      <c r="AY659" s="3">
        <v>-1</v>
      </c>
      <c r="AZ659" s="3">
        <v>-1</v>
      </c>
      <c r="BA659" s="3">
        <v>-6</v>
      </c>
      <c r="BB659" s="3" t="s">
        <v>334</v>
      </c>
      <c r="BC659" s="13">
        <f t="shared" si="153"/>
        <v>431.52982217518752</v>
      </c>
    </row>
    <row r="660" spans="1:55" x14ac:dyDescent="0.45">
      <c r="A660" s="1">
        <f t="shared" si="140"/>
        <v>645</v>
      </c>
      <c r="B660" s="3" t="s">
        <v>307</v>
      </c>
      <c r="C660" s="3" t="str">
        <f t="shared" si="141"/>
        <v>José Bautista - 2014</v>
      </c>
      <c r="D660" s="3">
        <v>2014</v>
      </c>
      <c r="E660" s="3">
        <v>33</v>
      </c>
      <c r="F660" s="3" t="s">
        <v>308</v>
      </c>
      <c r="G660" s="3" t="s">
        <v>43</v>
      </c>
      <c r="H660" s="3">
        <v>155</v>
      </c>
      <c r="I660" s="3">
        <v>673</v>
      </c>
      <c r="J660" s="3">
        <v>553</v>
      </c>
      <c r="K660" s="3">
        <v>101</v>
      </c>
      <c r="L660" s="3">
        <v>158</v>
      </c>
      <c r="M660" s="3">
        <v>96</v>
      </c>
      <c r="N660" s="3">
        <v>27</v>
      </c>
      <c r="O660" s="3">
        <v>0</v>
      </c>
      <c r="P660" s="3">
        <v>35</v>
      </c>
      <c r="Q660" s="3">
        <f t="shared" si="142"/>
        <v>341</v>
      </c>
      <c r="R660" s="3">
        <v>103</v>
      </c>
      <c r="S660" s="3">
        <v>6</v>
      </c>
      <c r="T660" s="3">
        <v>2</v>
      </c>
      <c r="U660" s="3">
        <v>104</v>
      </c>
      <c r="V660" s="3">
        <v>96</v>
      </c>
      <c r="W660" s="3">
        <v>0.28599999999999998</v>
      </c>
      <c r="X660" s="3">
        <f t="shared" si="143"/>
        <v>1124</v>
      </c>
      <c r="Y660" s="3">
        <v>0.40300000000000002</v>
      </c>
      <c r="Z660" s="3">
        <f t="shared" si="144"/>
        <v>581</v>
      </c>
      <c r="AA660" s="3">
        <v>0.52400000000000002</v>
      </c>
      <c r="AB660" s="3">
        <f t="shared" si="145"/>
        <v>738</v>
      </c>
      <c r="AC660" s="3">
        <v>0.92800000000000005</v>
      </c>
      <c r="AD660" s="3">
        <f t="shared" si="146"/>
        <v>655</v>
      </c>
      <c r="AE660" s="3">
        <v>162</v>
      </c>
      <c r="AF660" s="3">
        <f t="shared" si="147"/>
        <v>412</v>
      </c>
      <c r="AG660" s="3">
        <v>290</v>
      </c>
      <c r="AH660" s="3">
        <v>18</v>
      </c>
      <c r="AI660" s="3">
        <v>9</v>
      </c>
      <c r="AJ660" s="3">
        <v>1</v>
      </c>
      <c r="AK660" s="3">
        <v>6</v>
      </c>
      <c r="AL660" s="3">
        <v>11</v>
      </c>
      <c r="AM660" s="3">
        <v>6.9</v>
      </c>
      <c r="AN660" s="3">
        <f t="shared" si="148"/>
        <v>645</v>
      </c>
      <c r="AO660" s="3">
        <f>_xlfn.IFNA(VLOOKUP(C660, 'FanGraphs Plus Stats 1-2000'!$D$2:$L$1048576, MATCH("wRC+", FanGraphs_Plus_Stats_1_1500[[#Headers],[ID]:[BABIP+]], 0), FALSE), 0)</f>
        <v>160</v>
      </c>
      <c r="AP660" s="3">
        <f t="shared" si="149"/>
        <v>397</v>
      </c>
      <c r="AQ660" s="3">
        <v>4.5999999999999996</v>
      </c>
      <c r="AR660" s="3">
        <f t="shared" si="150"/>
        <v>732</v>
      </c>
      <c r="AS660" s="3">
        <v>6.8</v>
      </c>
      <c r="AT660" s="3">
        <f t="shared" si="151"/>
        <v>451</v>
      </c>
      <c r="AU660" s="14">
        <v>-0.6</v>
      </c>
      <c r="AV660" s="3">
        <f t="shared" si="152"/>
        <v>1212</v>
      </c>
      <c r="AW660" s="3">
        <v>49</v>
      </c>
      <c r="AX660" s="3">
        <v>-1</v>
      </c>
      <c r="AY660" s="3">
        <v>0</v>
      </c>
      <c r="AZ660" s="3">
        <v>-2</v>
      </c>
      <c r="BA660" s="3">
        <v>0</v>
      </c>
      <c r="BB660" s="3" t="s">
        <v>641</v>
      </c>
      <c r="BC660" s="13">
        <f t="shared" si="153"/>
        <v>472.51523144539192</v>
      </c>
    </row>
    <row r="661" spans="1:55" x14ac:dyDescent="0.45">
      <c r="A661" s="1">
        <f t="shared" si="140"/>
        <v>645</v>
      </c>
      <c r="B661" s="3" t="s">
        <v>387</v>
      </c>
      <c r="C661" s="3" t="str">
        <f t="shared" si="141"/>
        <v>Andrew McCutchen - 2012</v>
      </c>
      <c r="D661" s="3">
        <v>2012</v>
      </c>
      <c r="E661" s="3">
        <v>25</v>
      </c>
      <c r="F661" s="3" t="s">
        <v>64</v>
      </c>
      <c r="G661" s="3" t="s">
        <v>52</v>
      </c>
      <c r="H661" s="3">
        <v>157</v>
      </c>
      <c r="I661" s="3">
        <v>673</v>
      </c>
      <c r="J661" s="3">
        <v>593</v>
      </c>
      <c r="K661" s="3">
        <v>107</v>
      </c>
      <c r="L661" s="3">
        <v>194</v>
      </c>
      <c r="M661" s="3">
        <v>128</v>
      </c>
      <c r="N661" s="3">
        <v>29</v>
      </c>
      <c r="O661" s="3">
        <v>6</v>
      </c>
      <c r="P661" s="3">
        <v>31</v>
      </c>
      <c r="Q661" s="3">
        <f t="shared" si="142"/>
        <v>482</v>
      </c>
      <c r="R661" s="3">
        <v>96</v>
      </c>
      <c r="S661" s="3">
        <v>20</v>
      </c>
      <c r="T661" s="3">
        <v>12</v>
      </c>
      <c r="U661" s="3">
        <v>70</v>
      </c>
      <c r="V661" s="3">
        <v>132</v>
      </c>
      <c r="W661" s="3">
        <v>0.32700000000000001</v>
      </c>
      <c r="X661" s="3">
        <f t="shared" si="143"/>
        <v>430</v>
      </c>
      <c r="Y661" s="3">
        <v>0.4</v>
      </c>
      <c r="Z661" s="3">
        <f t="shared" si="144"/>
        <v>618</v>
      </c>
      <c r="AA661" s="3">
        <v>0.55300000000000005</v>
      </c>
      <c r="AB661" s="3">
        <f t="shared" si="145"/>
        <v>515</v>
      </c>
      <c r="AC661" s="3">
        <v>0.95299999999999996</v>
      </c>
      <c r="AD661" s="3">
        <f t="shared" si="146"/>
        <v>526</v>
      </c>
      <c r="AE661" s="3">
        <v>162</v>
      </c>
      <c r="AF661" s="3">
        <f t="shared" si="147"/>
        <v>412</v>
      </c>
      <c r="AG661" s="3">
        <v>328</v>
      </c>
      <c r="AH661" s="3">
        <v>9</v>
      </c>
      <c r="AI661" s="3">
        <v>5</v>
      </c>
      <c r="AJ661" s="3">
        <v>0</v>
      </c>
      <c r="AK661" s="3">
        <v>5</v>
      </c>
      <c r="AL661" s="3">
        <v>13</v>
      </c>
      <c r="AM661" s="3">
        <v>6.9</v>
      </c>
      <c r="AN661" s="3">
        <f t="shared" si="148"/>
        <v>645</v>
      </c>
      <c r="AO661" s="3">
        <f>_xlfn.IFNA(VLOOKUP(C661, 'FanGraphs Plus Stats 1-2000'!$D$2:$L$1048576, MATCH("wRC+", FanGraphs_Plus_Stats_1_1500[[#Headers],[ID]:[BABIP+]], 0), FALSE), 0)</f>
        <v>158</v>
      </c>
      <c r="AP661" s="3">
        <f t="shared" si="149"/>
        <v>436</v>
      </c>
      <c r="AQ661" s="3">
        <v>4.9000000000000004</v>
      </c>
      <c r="AR661" s="3">
        <f t="shared" si="150"/>
        <v>578</v>
      </c>
      <c r="AS661" s="3">
        <v>7.5</v>
      </c>
      <c r="AT661" s="3">
        <f t="shared" si="151"/>
        <v>263</v>
      </c>
      <c r="AU661" s="14">
        <v>-0.2</v>
      </c>
      <c r="AV661" s="3">
        <f t="shared" si="152"/>
        <v>1047</v>
      </c>
      <c r="AW661" s="3">
        <v>46</v>
      </c>
      <c r="AX661" s="3">
        <v>2</v>
      </c>
      <c r="AY661" s="3">
        <v>1</v>
      </c>
      <c r="AZ661" s="3">
        <v>3</v>
      </c>
      <c r="BA661" s="3">
        <v>-6</v>
      </c>
      <c r="BB661" s="3" t="s">
        <v>68</v>
      </c>
      <c r="BC661" s="13">
        <f t="shared" si="153"/>
        <v>487.50731875928915</v>
      </c>
    </row>
    <row r="662" spans="1:55" x14ac:dyDescent="0.45">
      <c r="A662" s="1">
        <f t="shared" si="140"/>
        <v>645</v>
      </c>
      <c r="B662" s="3" t="s">
        <v>187</v>
      </c>
      <c r="C662" s="3" t="str">
        <f t="shared" si="141"/>
        <v>Joe DiMaggio - 1948</v>
      </c>
      <c r="D662" s="3">
        <v>1948</v>
      </c>
      <c r="E662" s="3">
        <v>33</v>
      </c>
      <c r="F662" s="3" t="s">
        <v>42</v>
      </c>
      <c r="G662" s="3" t="s">
        <v>43</v>
      </c>
      <c r="H662" s="3">
        <v>153</v>
      </c>
      <c r="I662" s="3">
        <v>669</v>
      </c>
      <c r="J662" s="3">
        <v>594</v>
      </c>
      <c r="K662" s="3">
        <v>110</v>
      </c>
      <c r="L662" s="3">
        <v>190</v>
      </c>
      <c r="M662" s="3">
        <v>114</v>
      </c>
      <c r="N662" s="3">
        <v>26</v>
      </c>
      <c r="O662" s="3">
        <v>11</v>
      </c>
      <c r="P662" s="3">
        <v>39</v>
      </c>
      <c r="Q662" s="3">
        <f t="shared" si="142"/>
        <v>217</v>
      </c>
      <c r="R662" s="3">
        <v>155</v>
      </c>
      <c r="S662" s="3">
        <v>1</v>
      </c>
      <c r="T662" s="3">
        <v>1</v>
      </c>
      <c r="U662" s="3">
        <v>67</v>
      </c>
      <c r="V662" s="3">
        <v>30</v>
      </c>
      <c r="W662" s="3">
        <v>0.32</v>
      </c>
      <c r="X662" s="3">
        <f t="shared" si="143"/>
        <v>538</v>
      </c>
      <c r="Y662" s="3">
        <v>0.39600000000000002</v>
      </c>
      <c r="Z662" s="3">
        <f t="shared" si="144"/>
        <v>670</v>
      </c>
      <c r="AA662" s="3">
        <v>0.59799999999999998</v>
      </c>
      <c r="AB662" s="3">
        <f t="shared" si="145"/>
        <v>271</v>
      </c>
      <c r="AC662" s="3">
        <v>0.99399999999999999</v>
      </c>
      <c r="AD662" s="3">
        <f t="shared" si="146"/>
        <v>353</v>
      </c>
      <c r="AE662" s="3">
        <v>164</v>
      </c>
      <c r="AF662" s="3">
        <f t="shared" si="147"/>
        <v>380</v>
      </c>
      <c r="AG662" s="3">
        <v>355</v>
      </c>
      <c r="AH662" s="3">
        <v>20</v>
      </c>
      <c r="AI662" s="3">
        <v>8</v>
      </c>
      <c r="AJ662" s="3">
        <v>0</v>
      </c>
      <c r="AK662" s="2"/>
      <c r="AL662" s="3">
        <v>6</v>
      </c>
      <c r="AM662" s="3">
        <v>6.9</v>
      </c>
      <c r="AN662" s="3">
        <f t="shared" si="148"/>
        <v>645</v>
      </c>
      <c r="AO662" s="3">
        <f>_xlfn.IFNA(VLOOKUP(C662, 'FanGraphs Plus Stats 1-2000'!$D$2:$L$1048576, MATCH("wRC+", FanGraphs_Plus_Stats_1_1500[[#Headers],[ID]:[BABIP+]], 0), FALSE), 0)</f>
        <v>156</v>
      </c>
      <c r="AP662" s="3">
        <f t="shared" si="149"/>
        <v>481</v>
      </c>
      <c r="AQ662" s="3">
        <v>5</v>
      </c>
      <c r="AR662" s="3">
        <f t="shared" si="150"/>
        <v>541</v>
      </c>
      <c r="AS662" s="3">
        <v>6.7</v>
      </c>
      <c r="AT662" s="3">
        <f t="shared" si="151"/>
        <v>478</v>
      </c>
      <c r="AU662" s="14">
        <v>0.1</v>
      </c>
      <c r="AV662" s="3">
        <f t="shared" si="152"/>
        <v>909</v>
      </c>
      <c r="AW662" s="3">
        <v>50</v>
      </c>
      <c r="AX662" s="3">
        <v>-2</v>
      </c>
      <c r="AY662" s="3">
        <v>2</v>
      </c>
      <c r="AZ662" s="3">
        <v>0</v>
      </c>
      <c r="BA662" s="3">
        <v>2</v>
      </c>
      <c r="BB662" s="3" t="s">
        <v>68</v>
      </c>
      <c r="BC662" s="13">
        <f t="shared" si="153"/>
        <v>490.338652469088</v>
      </c>
    </row>
    <row r="663" spans="1:55" x14ac:dyDescent="0.45">
      <c r="A663" s="1">
        <f t="shared" si="140"/>
        <v>645</v>
      </c>
      <c r="B663" s="3" t="s">
        <v>67</v>
      </c>
      <c r="C663" s="3" t="str">
        <f t="shared" si="141"/>
        <v>Mickey Mantle - 1954</v>
      </c>
      <c r="D663" s="3">
        <v>1954</v>
      </c>
      <c r="E663" s="3">
        <v>22</v>
      </c>
      <c r="F663" s="3" t="s">
        <v>42</v>
      </c>
      <c r="G663" s="3" t="s">
        <v>43</v>
      </c>
      <c r="H663" s="3">
        <v>146</v>
      </c>
      <c r="I663" s="3">
        <v>651</v>
      </c>
      <c r="J663" s="3">
        <v>543</v>
      </c>
      <c r="K663" s="3">
        <v>129</v>
      </c>
      <c r="L663" s="3">
        <v>163</v>
      </c>
      <c r="M663" s="3">
        <v>107</v>
      </c>
      <c r="N663" s="3">
        <v>17</v>
      </c>
      <c r="O663" s="3">
        <v>12</v>
      </c>
      <c r="P663" s="3">
        <v>27</v>
      </c>
      <c r="Q663" s="3">
        <f t="shared" si="142"/>
        <v>635</v>
      </c>
      <c r="R663" s="3">
        <v>102</v>
      </c>
      <c r="S663" s="3">
        <v>5</v>
      </c>
      <c r="T663" s="3">
        <v>2</v>
      </c>
      <c r="U663" s="3">
        <v>102</v>
      </c>
      <c r="V663" s="3">
        <v>107</v>
      </c>
      <c r="W663" s="3">
        <v>0.3</v>
      </c>
      <c r="X663" s="3">
        <f t="shared" si="143"/>
        <v>916</v>
      </c>
      <c r="Y663" s="3">
        <v>0.40799999999999997</v>
      </c>
      <c r="Z663" s="3">
        <f t="shared" si="144"/>
        <v>512</v>
      </c>
      <c r="AA663" s="3">
        <v>0.52500000000000002</v>
      </c>
      <c r="AB663" s="3">
        <f t="shared" si="145"/>
        <v>731</v>
      </c>
      <c r="AC663" s="3">
        <v>0.93300000000000005</v>
      </c>
      <c r="AD663" s="3">
        <f t="shared" si="146"/>
        <v>621</v>
      </c>
      <c r="AE663" s="3">
        <v>158</v>
      </c>
      <c r="AF663" s="3">
        <f t="shared" si="147"/>
        <v>493</v>
      </c>
      <c r="AG663" s="3">
        <v>285</v>
      </c>
      <c r="AH663" s="3">
        <v>3</v>
      </c>
      <c r="AI663" s="3">
        <v>0</v>
      </c>
      <c r="AJ663" s="3">
        <v>2</v>
      </c>
      <c r="AK663" s="3">
        <v>4</v>
      </c>
      <c r="AL663" s="3">
        <v>7</v>
      </c>
      <c r="AM663" s="3">
        <v>6.9</v>
      </c>
      <c r="AN663" s="3">
        <f t="shared" si="148"/>
        <v>645</v>
      </c>
      <c r="AO663" s="3">
        <f>_xlfn.IFNA(VLOOKUP(C663, 'FanGraphs Plus Stats 1-2000'!$D$2:$L$1048576, MATCH("wRC+", FanGraphs_Plus_Stats_1_1500[[#Headers],[ID]:[BABIP+]], 0), FALSE), 0)</f>
        <v>160</v>
      </c>
      <c r="AP663" s="3">
        <f t="shared" si="149"/>
        <v>397</v>
      </c>
      <c r="AQ663" s="3">
        <v>4.9000000000000004</v>
      </c>
      <c r="AR663" s="3">
        <f t="shared" si="150"/>
        <v>578</v>
      </c>
      <c r="AS663" s="3">
        <v>7.1</v>
      </c>
      <c r="AT663" s="3">
        <f t="shared" si="151"/>
        <v>359</v>
      </c>
      <c r="AU663" s="14">
        <v>-0.2</v>
      </c>
      <c r="AV663" s="3">
        <f t="shared" si="152"/>
        <v>1047</v>
      </c>
      <c r="AW663" s="3">
        <v>42</v>
      </c>
      <c r="AX663" s="3">
        <v>2</v>
      </c>
      <c r="AY663" s="3">
        <v>5</v>
      </c>
      <c r="AZ663" s="3">
        <v>7</v>
      </c>
      <c r="BA663" s="3">
        <v>-1</v>
      </c>
      <c r="BB663" s="3" t="s">
        <v>637</v>
      </c>
      <c r="BC663" s="13">
        <f t="shared" si="153"/>
        <v>501.64795584910541</v>
      </c>
    </row>
    <row r="664" spans="1:55" x14ac:dyDescent="0.45">
      <c r="A664" s="1">
        <f t="shared" si="140"/>
        <v>645</v>
      </c>
      <c r="B664" s="3" t="s">
        <v>617</v>
      </c>
      <c r="C664" s="3" t="str">
        <f t="shared" si="141"/>
        <v>Adrián González - 2009</v>
      </c>
      <c r="D664" s="3">
        <v>2009</v>
      </c>
      <c r="E664" s="3">
        <v>27</v>
      </c>
      <c r="F664" s="3" t="s">
        <v>264</v>
      </c>
      <c r="G664" s="3" t="s">
        <v>52</v>
      </c>
      <c r="H664" s="3">
        <v>160</v>
      </c>
      <c r="I664" s="3">
        <v>681</v>
      </c>
      <c r="J664" s="3">
        <v>552</v>
      </c>
      <c r="K664" s="3">
        <v>90</v>
      </c>
      <c r="L664" s="3">
        <v>153</v>
      </c>
      <c r="M664" s="3">
        <v>84</v>
      </c>
      <c r="N664" s="3">
        <v>27</v>
      </c>
      <c r="O664" s="3">
        <v>2</v>
      </c>
      <c r="P664" s="3">
        <v>40</v>
      </c>
      <c r="Q664" s="3">
        <f t="shared" si="142"/>
        <v>193</v>
      </c>
      <c r="R664" s="3">
        <v>99</v>
      </c>
      <c r="S664" s="3">
        <v>1</v>
      </c>
      <c r="T664" s="3">
        <v>1</v>
      </c>
      <c r="U664" s="3">
        <v>119</v>
      </c>
      <c r="V664" s="3">
        <v>109</v>
      </c>
      <c r="W664" s="3">
        <v>0.27700000000000002</v>
      </c>
      <c r="X664" s="3">
        <f t="shared" si="143"/>
        <v>1241</v>
      </c>
      <c r="Y664" s="3">
        <v>0.40699999999999997</v>
      </c>
      <c r="Z664" s="3">
        <f t="shared" si="144"/>
        <v>527</v>
      </c>
      <c r="AA664" s="3">
        <v>0.55100000000000005</v>
      </c>
      <c r="AB664" s="3">
        <f t="shared" si="145"/>
        <v>532</v>
      </c>
      <c r="AC664" s="3">
        <v>0.95799999999999996</v>
      </c>
      <c r="AD664" s="3">
        <f t="shared" si="146"/>
        <v>502</v>
      </c>
      <c r="AE664" s="3">
        <v>162</v>
      </c>
      <c r="AF664" s="3">
        <f t="shared" si="147"/>
        <v>412</v>
      </c>
      <c r="AG664" s="3">
        <v>304</v>
      </c>
      <c r="AH664" s="3">
        <v>23</v>
      </c>
      <c r="AI664" s="3">
        <v>5</v>
      </c>
      <c r="AJ664" s="3">
        <v>1</v>
      </c>
      <c r="AK664" s="3">
        <v>4</v>
      </c>
      <c r="AL664" s="3">
        <v>22</v>
      </c>
      <c r="AM664" s="3">
        <v>6.9</v>
      </c>
      <c r="AN664" s="3">
        <f t="shared" si="148"/>
        <v>645</v>
      </c>
      <c r="AO664" s="3">
        <f>_xlfn.IFNA(VLOOKUP(C664, 'FanGraphs Plus Stats 1-2000'!$D$2:$L$1048576, MATCH("wRC+", FanGraphs_Plus_Stats_1_1500[[#Headers],[ID]:[BABIP+]], 0), FALSE), 0)</f>
        <v>156</v>
      </c>
      <c r="AP664" s="3">
        <f t="shared" si="149"/>
        <v>481</v>
      </c>
      <c r="AQ664" s="3">
        <v>4.9000000000000004</v>
      </c>
      <c r="AR664" s="3">
        <f t="shared" si="150"/>
        <v>578</v>
      </c>
      <c r="AS664" s="3">
        <v>5.4</v>
      </c>
      <c r="AT664" s="3">
        <f t="shared" si="151"/>
        <v>1032</v>
      </c>
      <c r="AU664" s="14">
        <v>0.6</v>
      </c>
      <c r="AV664" s="3">
        <f t="shared" si="152"/>
        <v>707</v>
      </c>
      <c r="AW664" s="3">
        <v>48</v>
      </c>
      <c r="AX664" s="3">
        <v>-2</v>
      </c>
      <c r="AY664" s="3">
        <v>-4</v>
      </c>
      <c r="AZ664" s="3">
        <v>-6</v>
      </c>
      <c r="BA664" s="3">
        <v>15</v>
      </c>
      <c r="BB664" s="3" t="s">
        <v>150</v>
      </c>
      <c r="BC664" s="13">
        <f t="shared" si="153"/>
        <v>503.7333087668452</v>
      </c>
    </row>
    <row r="665" spans="1:55" x14ac:dyDescent="0.45">
      <c r="A665" s="1">
        <f t="shared" si="140"/>
        <v>645</v>
      </c>
      <c r="B665" s="3" t="s">
        <v>107</v>
      </c>
      <c r="C665" s="3" t="str">
        <f t="shared" si="141"/>
        <v>Jimmie Foxx - 1930</v>
      </c>
      <c r="D665" s="3">
        <v>1930</v>
      </c>
      <c r="E665" s="3">
        <v>22</v>
      </c>
      <c r="F665" s="3" t="s">
        <v>103</v>
      </c>
      <c r="G665" s="3" t="s">
        <v>43</v>
      </c>
      <c r="H665" s="3">
        <v>153</v>
      </c>
      <c r="I665" s="3">
        <v>674</v>
      </c>
      <c r="J665" s="3">
        <v>562</v>
      </c>
      <c r="K665" s="3">
        <v>127</v>
      </c>
      <c r="L665" s="3">
        <v>188</v>
      </c>
      <c r="M665" s="3">
        <v>105</v>
      </c>
      <c r="N665" s="3">
        <v>33</v>
      </c>
      <c r="O665" s="3">
        <v>13</v>
      </c>
      <c r="P665" s="3">
        <v>37</v>
      </c>
      <c r="Q665" s="3">
        <f t="shared" si="142"/>
        <v>274</v>
      </c>
      <c r="R665" s="3">
        <v>156</v>
      </c>
      <c r="S665" s="3">
        <v>7</v>
      </c>
      <c r="T665" s="3">
        <v>7</v>
      </c>
      <c r="U665" s="3">
        <v>93</v>
      </c>
      <c r="V665" s="3">
        <v>66</v>
      </c>
      <c r="W665" s="3">
        <v>0.33500000000000002</v>
      </c>
      <c r="X665" s="3">
        <f t="shared" si="143"/>
        <v>321</v>
      </c>
      <c r="Y665" s="3">
        <v>0.42899999999999999</v>
      </c>
      <c r="Z665" s="3">
        <f t="shared" si="144"/>
        <v>275</v>
      </c>
      <c r="AA665" s="3">
        <v>0.63700000000000001</v>
      </c>
      <c r="AB665" s="3">
        <f t="shared" si="145"/>
        <v>120</v>
      </c>
      <c r="AC665" s="3">
        <v>1.0660000000000001</v>
      </c>
      <c r="AD665" s="3">
        <f t="shared" si="146"/>
        <v>139</v>
      </c>
      <c r="AE665" s="3">
        <v>161</v>
      </c>
      <c r="AF665" s="3">
        <f t="shared" si="147"/>
        <v>436</v>
      </c>
      <c r="AG665" s="3">
        <v>358</v>
      </c>
      <c r="AH665" s="2"/>
      <c r="AI665" s="3">
        <v>0</v>
      </c>
      <c r="AJ665" s="3">
        <v>19</v>
      </c>
      <c r="AK665" s="2"/>
      <c r="AL665" s="3">
        <v>9</v>
      </c>
      <c r="AM665" s="3">
        <v>6.9</v>
      </c>
      <c r="AN665" s="3">
        <f t="shared" si="148"/>
        <v>645</v>
      </c>
      <c r="AO665" s="3">
        <f>_xlfn.IFNA(VLOOKUP(C665, 'FanGraphs Plus Stats 1-2000'!$D$2:$L$1048576, MATCH("wRC+", FanGraphs_Plus_Stats_1_1500[[#Headers],[ID]:[BABIP+]], 0), FALSE), 0)</f>
        <v>157</v>
      </c>
      <c r="AP665" s="3">
        <f t="shared" si="149"/>
        <v>457</v>
      </c>
      <c r="AQ665" s="3">
        <v>4.4000000000000004</v>
      </c>
      <c r="AR665" s="3">
        <f t="shared" si="150"/>
        <v>844</v>
      </c>
      <c r="AS665" s="3">
        <v>6.4</v>
      </c>
      <c r="AT665" s="3">
        <f t="shared" si="151"/>
        <v>590</v>
      </c>
      <c r="AU665" s="14">
        <v>-0.2</v>
      </c>
      <c r="AV665" s="3">
        <f t="shared" si="152"/>
        <v>1047</v>
      </c>
      <c r="AW665" s="3">
        <v>53</v>
      </c>
      <c r="AX665" s="3">
        <v>0</v>
      </c>
      <c r="AY665" s="3">
        <v>-1</v>
      </c>
      <c r="AZ665" s="3">
        <v>-1</v>
      </c>
      <c r="BA665" s="3">
        <v>5</v>
      </c>
      <c r="BB665" s="3" t="s">
        <v>56</v>
      </c>
      <c r="BC665" s="13">
        <f t="shared" si="153"/>
        <v>504.64673525887048</v>
      </c>
    </row>
    <row r="666" spans="1:55" x14ac:dyDescent="0.45">
      <c r="A666" s="1">
        <f t="shared" si="140"/>
        <v>645</v>
      </c>
      <c r="B666" s="3" t="s">
        <v>402</v>
      </c>
      <c r="C666" s="3" t="str">
        <f t="shared" si="141"/>
        <v>Ryan Braun - 2012</v>
      </c>
      <c r="D666" s="3">
        <v>2012</v>
      </c>
      <c r="E666" s="3">
        <v>28</v>
      </c>
      <c r="F666" s="3" t="s">
        <v>90</v>
      </c>
      <c r="G666" s="3" t="s">
        <v>52</v>
      </c>
      <c r="H666" s="3">
        <v>154</v>
      </c>
      <c r="I666" s="3">
        <v>677</v>
      </c>
      <c r="J666" s="3">
        <v>598</v>
      </c>
      <c r="K666" s="3">
        <v>108</v>
      </c>
      <c r="L666" s="3">
        <v>191</v>
      </c>
      <c r="M666" s="3">
        <v>111</v>
      </c>
      <c r="N666" s="3">
        <v>36</v>
      </c>
      <c r="O666" s="3">
        <v>3</v>
      </c>
      <c r="P666" s="3">
        <v>41</v>
      </c>
      <c r="Q666" s="3">
        <f t="shared" si="142"/>
        <v>165</v>
      </c>
      <c r="R666" s="3">
        <v>112</v>
      </c>
      <c r="S666" s="3">
        <v>30</v>
      </c>
      <c r="T666" s="3">
        <v>7</v>
      </c>
      <c r="U666" s="3">
        <v>63</v>
      </c>
      <c r="V666" s="3">
        <v>128</v>
      </c>
      <c r="W666" s="3">
        <v>0.31900000000000001</v>
      </c>
      <c r="X666" s="3">
        <f t="shared" si="143"/>
        <v>552</v>
      </c>
      <c r="Y666" s="3">
        <v>0.39100000000000001</v>
      </c>
      <c r="Z666" s="3">
        <f t="shared" si="144"/>
        <v>747</v>
      </c>
      <c r="AA666" s="3">
        <v>0.59499999999999997</v>
      </c>
      <c r="AB666" s="3">
        <f t="shared" si="145"/>
        <v>290</v>
      </c>
      <c r="AC666" s="3">
        <v>0.98699999999999999</v>
      </c>
      <c r="AD666" s="3">
        <f t="shared" si="146"/>
        <v>377</v>
      </c>
      <c r="AE666" s="3">
        <v>158</v>
      </c>
      <c r="AF666" s="3">
        <f t="shared" si="147"/>
        <v>493</v>
      </c>
      <c r="AG666" s="3">
        <v>356</v>
      </c>
      <c r="AH666" s="3">
        <v>12</v>
      </c>
      <c r="AI666" s="3">
        <v>11</v>
      </c>
      <c r="AJ666" s="3">
        <v>0</v>
      </c>
      <c r="AK666" s="3">
        <v>5</v>
      </c>
      <c r="AL666" s="3">
        <v>15</v>
      </c>
      <c r="AM666" s="3">
        <v>6.9</v>
      </c>
      <c r="AN666" s="3">
        <f t="shared" si="148"/>
        <v>645</v>
      </c>
      <c r="AO666" s="3">
        <f>_xlfn.IFNA(VLOOKUP(C666, 'FanGraphs Plus Stats 1-2000'!$D$2:$L$1048576, MATCH("wRC+", FanGraphs_Plus_Stats_1_1500[[#Headers],[ID]:[BABIP+]], 0), FALSE), 0)</f>
        <v>159</v>
      </c>
      <c r="AP666" s="3">
        <f t="shared" si="149"/>
        <v>413</v>
      </c>
      <c r="AQ666" s="3">
        <v>4.9000000000000004</v>
      </c>
      <c r="AR666" s="3">
        <f t="shared" si="150"/>
        <v>578</v>
      </c>
      <c r="AS666" s="3">
        <v>6.1</v>
      </c>
      <c r="AT666" s="3">
        <f t="shared" si="151"/>
        <v>735</v>
      </c>
      <c r="AU666" s="14">
        <v>0.1</v>
      </c>
      <c r="AV666" s="3">
        <f t="shared" si="152"/>
        <v>909</v>
      </c>
      <c r="AW666" s="3">
        <v>44</v>
      </c>
      <c r="AX666" s="3">
        <v>0</v>
      </c>
      <c r="AY666" s="3">
        <v>1</v>
      </c>
      <c r="AZ666" s="3">
        <v>2</v>
      </c>
      <c r="BA666" s="3">
        <v>6</v>
      </c>
      <c r="BB666" s="3" t="s">
        <v>59</v>
      </c>
      <c r="BC666" s="13">
        <f t="shared" si="153"/>
        <v>508.29857853102823</v>
      </c>
    </row>
    <row r="667" spans="1:55" x14ac:dyDescent="0.45">
      <c r="A667" s="1">
        <f t="shared" si="140"/>
        <v>645</v>
      </c>
      <c r="B667" s="3" t="s">
        <v>649</v>
      </c>
      <c r="C667" s="3" t="str">
        <f t="shared" si="141"/>
        <v>Roy Campanella - 1951</v>
      </c>
      <c r="D667" s="3">
        <v>1951</v>
      </c>
      <c r="E667" s="3">
        <v>29</v>
      </c>
      <c r="F667" s="3" t="s">
        <v>158</v>
      </c>
      <c r="G667" s="3" t="s">
        <v>52</v>
      </c>
      <c r="H667" s="3">
        <v>143</v>
      </c>
      <c r="I667" s="3">
        <v>562</v>
      </c>
      <c r="J667" s="3">
        <v>505</v>
      </c>
      <c r="K667" s="3">
        <v>90</v>
      </c>
      <c r="L667" s="3">
        <v>164</v>
      </c>
      <c r="M667" s="3">
        <v>97</v>
      </c>
      <c r="N667" s="3">
        <v>33</v>
      </c>
      <c r="O667" s="3">
        <v>1</v>
      </c>
      <c r="P667" s="3">
        <v>33</v>
      </c>
      <c r="Q667" s="3">
        <f t="shared" si="142"/>
        <v>398</v>
      </c>
      <c r="R667" s="3">
        <v>108</v>
      </c>
      <c r="S667" s="3">
        <v>1</v>
      </c>
      <c r="T667" s="3">
        <v>2</v>
      </c>
      <c r="U667" s="3">
        <v>53</v>
      </c>
      <c r="V667" s="3">
        <v>51</v>
      </c>
      <c r="W667" s="3">
        <v>0.32500000000000001</v>
      </c>
      <c r="X667" s="3">
        <f t="shared" si="143"/>
        <v>462</v>
      </c>
      <c r="Y667" s="3">
        <v>0.39300000000000002</v>
      </c>
      <c r="Z667" s="3">
        <f t="shared" si="144"/>
        <v>709</v>
      </c>
      <c r="AA667" s="3">
        <v>0.59</v>
      </c>
      <c r="AB667" s="3">
        <f t="shared" si="145"/>
        <v>316</v>
      </c>
      <c r="AC667" s="3">
        <v>0.98299999999999998</v>
      </c>
      <c r="AD667" s="3">
        <f t="shared" si="146"/>
        <v>387</v>
      </c>
      <c r="AE667" s="3">
        <v>159</v>
      </c>
      <c r="AF667" s="3">
        <f t="shared" si="147"/>
        <v>482</v>
      </c>
      <c r="AG667" s="3">
        <v>298</v>
      </c>
      <c r="AH667" s="3">
        <v>19</v>
      </c>
      <c r="AI667" s="3">
        <v>4</v>
      </c>
      <c r="AJ667" s="3">
        <v>0</v>
      </c>
      <c r="AK667" s="2"/>
      <c r="AL667" s="3">
        <v>14</v>
      </c>
      <c r="AM667" s="3">
        <v>6.9</v>
      </c>
      <c r="AN667" s="3">
        <f t="shared" si="148"/>
        <v>645</v>
      </c>
      <c r="AO667" s="3">
        <f>_xlfn.IFNA(VLOOKUP(C667, 'FanGraphs Plus Stats 1-2000'!$D$2:$L$1048576, MATCH("wRC+", FanGraphs_Plus_Stats_1_1500[[#Headers],[ID]:[BABIP+]], 0), FALSE), 0)</f>
        <v>158</v>
      </c>
      <c r="AP667" s="3">
        <f t="shared" si="149"/>
        <v>436</v>
      </c>
      <c r="AQ667" s="3">
        <v>4.7</v>
      </c>
      <c r="AR667" s="3">
        <f t="shared" si="150"/>
        <v>677</v>
      </c>
      <c r="AS667" s="3">
        <v>6.4</v>
      </c>
      <c r="AT667" s="3">
        <f t="shared" si="151"/>
        <v>590</v>
      </c>
      <c r="AU667" s="14">
        <v>1.1000000000000001</v>
      </c>
      <c r="AV667" s="3">
        <f t="shared" si="152"/>
        <v>533</v>
      </c>
      <c r="AW667" s="3">
        <v>38</v>
      </c>
      <c r="AX667" s="3">
        <v>-4</v>
      </c>
      <c r="AY667" s="3">
        <v>1</v>
      </c>
      <c r="AZ667" s="3">
        <v>-2</v>
      </c>
      <c r="BA667" s="3">
        <v>6</v>
      </c>
      <c r="BB667" s="3" t="s">
        <v>259</v>
      </c>
      <c r="BC667" s="13">
        <f t="shared" si="153"/>
        <v>513.68602100493695</v>
      </c>
    </row>
    <row r="668" spans="1:55" x14ac:dyDescent="0.45">
      <c r="A668" s="1">
        <f t="shared" si="140"/>
        <v>645</v>
      </c>
      <c r="B668" s="3" t="s">
        <v>654</v>
      </c>
      <c r="C668" s="3" t="str">
        <f t="shared" si="141"/>
        <v>Lance Berkman - 2008</v>
      </c>
      <c r="D668" s="3">
        <v>2008</v>
      </c>
      <c r="E668" s="3">
        <v>32</v>
      </c>
      <c r="F668" s="3" t="s">
        <v>178</v>
      </c>
      <c r="G668" s="3" t="s">
        <v>52</v>
      </c>
      <c r="H668" s="3">
        <v>159</v>
      </c>
      <c r="I668" s="3">
        <v>665</v>
      </c>
      <c r="J668" s="3">
        <v>554</v>
      </c>
      <c r="K668" s="3">
        <v>114</v>
      </c>
      <c r="L668" s="3">
        <v>173</v>
      </c>
      <c r="M668" s="3">
        <v>94</v>
      </c>
      <c r="N668" s="3">
        <v>46</v>
      </c>
      <c r="O668" s="3">
        <v>4</v>
      </c>
      <c r="P668" s="3">
        <v>29</v>
      </c>
      <c r="Q668" s="3">
        <f t="shared" si="142"/>
        <v>557</v>
      </c>
      <c r="R668" s="3">
        <v>106</v>
      </c>
      <c r="S668" s="3">
        <v>18</v>
      </c>
      <c r="T668" s="3">
        <v>4</v>
      </c>
      <c r="U668" s="3">
        <v>99</v>
      </c>
      <c r="V668" s="3">
        <v>108</v>
      </c>
      <c r="W668" s="3">
        <v>0.312</v>
      </c>
      <c r="X668" s="3">
        <f t="shared" si="143"/>
        <v>689</v>
      </c>
      <c r="Y668" s="3">
        <v>0.42</v>
      </c>
      <c r="Z668" s="3">
        <f t="shared" si="144"/>
        <v>376</v>
      </c>
      <c r="AA668" s="3">
        <v>0.56699999999999995</v>
      </c>
      <c r="AB668" s="3">
        <f t="shared" si="145"/>
        <v>426</v>
      </c>
      <c r="AC668" s="3">
        <v>0.98599999999999999</v>
      </c>
      <c r="AD668" s="3">
        <f t="shared" si="146"/>
        <v>382</v>
      </c>
      <c r="AE668" s="3">
        <v>160</v>
      </c>
      <c r="AF668" s="3">
        <f t="shared" si="147"/>
        <v>455</v>
      </c>
      <c r="AG668" s="3">
        <v>314</v>
      </c>
      <c r="AH668" s="3">
        <v>13</v>
      </c>
      <c r="AI668" s="3">
        <v>7</v>
      </c>
      <c r="AJ668" s="3">
        <v>0</v>
      </c>
      <c r="AK668" s="3">
        <v>5</v>
      </c>
      <c r="AL668" s="3">
        <v>18</v>
      </c>
      <c r="AM668" s="3">
        <v>6.9</v>
      </c>
      <c r="AN668" s="3">
        <f t="shared" si="148"/>
        <v>645</v>
      </c>
      <c r="AO668" s="3">
        <f>_xlfn.IFNA(VLOOKUP(C668, 'FanGraphs Plus Stats 1-2000'!$D$2:$L$1048576, MATCH("wRC+", FanGraphs_Plus_Stats_1_1500[[#Headers],[ID]:[BABIP+]], 0), FALSE), 0)</f>
        <v>156</v>
      </c>
      <c r="AP668" s="3">
        <f t="shared" si="149"/>
        <v>481</v>
      </c>
      <c r="AQ668" s="3">
        <v>4.9000000000000004</v>
      </c>
      <c r="AR668" s="3">
        <f t="shared" si="150"/>
        <v>578</v>
      </c>
      <c r="AS668" s="3">
        <v>5.4</v>
      </c>
      <c r="AT668" s="3">
        <f t="shared" si="151"/>
        <v>1032</v>
      </c>
      <c r="AU668" s="14">
        <v>0.6</v>
      </c>
      <c r="AV668" s="3">
        <f t="shared" si="152"/>
        <v>707</v>
      </c>
      <c r="AW668" s="3">
        <v>45</v>
      </c>
      <c r="AX668" s="3">
        <v>0</v>
      </c>
      <c r="AY668" s="3">
        <v>0</v>
      </c>
      <c r="AZ668" s="3">
        <v>0</v>
      </c>
      <c r="BA668" s="3">
        <v>15</v>
      </c>
      <c r="BB668" s="3" t="s">
        <v>274</v>
      </c>
      <c r="BC668" s="13">
        <f t="shared" si="153"/>
        <v>520.68139838481306</v>
      </c>
    </row>
    <row r="669" spans="1:55" x14ac:dyDescent="0.45">
      <c r="A669" s="1">
        <f t="shared" si="140"/>
        <v>645</v>
      </c>
      <c r="B669" s="3" t="s">
        <v>631</v>
      </c>
      <c r="C669" s="3" t="str">
        <f t="shared" si="141"/>
        <v>Darren Daulton - 1992</v>
      </c>
      <c r="D669" s="3">
        <v>1992</v>
      </c>
      <c r="E669" s="3">
        <v>30</v>
      </c>
      <c r="F669" s="3" t="s">
        <v>139</v>
      </c>
      <c r="G669" s="3" t="s">
        <v>52</v>
      </c>
      <c r="H669" s="3">
        <v>145</v>
      </c>
      <c r="I669" s="3">
        <v>585</v>
      </c>
      <c r="J669" s="3">
        <v>485</v>
      </c>
      <c r="K669" s="3">
        <v>80</v>
      </c>
      <c r="L669" s="3">
        <v>131</v>
      </c>
      <c r="M669" s="3">
        <v>67</v>
      </c>
      <c r="N669" s="3">
        <v>32</v>
      </c>
      <c r="O669" s="3">
        <v>5</v>
      </c>
      <c r="P669" s="3">
        <v>27</v>
      </c>
      <c r="Q669" s="3">
        <f t="shared" si="142"/>
        <v>635</v>
      </c>
      <c r="R669" s="3">
        <v>109</v>
      </c>
      <c r="S669" s="3">
        <v>11</v>
      </c>
      <c r="T669" s="3">
        <v>2</v>
      </c>
      <c r="U669" s="3">
        <v>88</v>
      </c>
      <c r="V669" s="3">
        <v>103</v>
      </c>
      <c r="W669" s="3">
        <v>0.27</v>
      </c>
      <c r="X669" s="3">
        <f t="shared" si="143"/>
        <v>1304</v>
      </c>
      <c r="Y669" s="3">
        <v>0.38500000000000001</v>
      </c>
      <c r="Z669" s="3">
        <f t="shared" si="144"/>
        <v>843</v>
      </c>
      <c r="AA669" s="3">
        <v>0.52400000000000002</v>
      </c>
      <c r="AB669" s="3">
        <f t="shared" si="145"/>
        <v>738</v>
      </c>
      <c r="AC669" s="3">
        <v>0.90800000000000003</v>
      </c>
      <c r="AD669" s="3">
        <f t="shared" si="146"/>
        <v>775</v>
      </c>
      <c r="AE669" s="3">
        <v>156</v>
      </c>
      <c r="AF669" s="3">
        <f t="shared" si="147"/>
        <v>549</v>
      </c>
      <c r="AG669" s="3">
        <v>254</v>
      </c>
      <c r="AH669" s="3">
        <v>3</v>
      </c>
      <c r="AI669" s="3">
        <v>6</v>
      </c>
      <c r="AJ669" s="3">
        <v>0</v>
      </c>
      <c r="AK669" s="3">
        <v>6</v>
      </c>
      <c r="AL669" s="3">
        <v>11</v>
      </c>
      <c r="AM669" s="3">
        <v>6.9</v>
      </c>
      <c r="AN669" s="3">
        <f t="shared" si="148"/>
        <v>645</v>
      </c>
      <c r="AO669" s="3">
        <f>_xlfn.IFNA(VLOOKUP(C669, 'FanGraphs Plus Stats 1-2000'!$D$2:$L$1048576, MATCH("wRC+", FanGraphs_Plus_Stats_1_1500[[#Headers],[ID]:[BABIP+]], 0), FALSE), 0)</f>
        <v>156</v>
      </c>
      <c r="AP669" s="3">
        <f t="shared" si="149"/>
        <v>481</v>
      </c>
      <c r="AQ669" s="3">
        <v>5.0999999999999996</v>
      </c>
      <c r="AR669" s="3">
        <f t="shared" si="150"/>
        <v>503</v>
      </c>
      <c r="AS669" s="3">
        <v>6.5</v>
      </c>
      <c r="AT669" s="3">
        <f t="shared" si="151"/>
        <v>552</v>
      </c>
      <c r="AU669" s="14">
        <v>1.3</v>
      </c>
      <c r="AV669" s="3">
        <f t="shared" si="152"/>
        <v>469</v>
      </c>
      <c r="AW669" s="3">
        <v>33</v>
      </c>
      <c r="AX669" s="3">
        <v>2</v>
      </c>
      <c r="AY669" s="3">
        <v>-1</v>
      </c>
      <c r="AZ669" s="3">
        <v>1</v>
      </c>
      <c r="BA669" s="3">
        <v>3</v>
      </c>
      <c r="BB669" s="3" t="s">
        <v>259</v>
      </c>
      <c r="BC669" s="13">
        <f t="shared" si="153"/>
        <v>554.31808140085616</v>
      </c>
    </row>
    <row r="670" spans="1:55" x14ac:dyDescent="0.45">
      <c r="A670" s="1">
        <f t="shared" si="140"/>
        <v>645</v>
      </c>
      <c r="B670" s="3" t="s">
        <v>621</v>
      </c>
      <c r="C670" s="3" t="str">
        <f t="shared" si="141"/>
        <v>Brady Anderson - 1996</v>
      </c>
      <c r="D670" s="3">
        <v>1996</v>
      </c>
      <c r="E670" s="3">
        <v>32</v>
      </c>
      <c r="F670" s="3" t="s">
        <v>61</v>
      </c>
      <c r="G670" s="3" t="s">
        <v>43</v>
      </c>
      <c r="H670" s="3">
        <v>149</v>
      </c>
      <c r="I670" s="3">
        <v>687</v>
      </c>
      <c r="J670" s="3">
        <v>579</v>
      </c>
      <c r="K670" s="3">
        <v>117</v>
      </c>
      <c r="L670" s="3">
        <v>172</v>
      </c>
      <c r="M670" s="3">
        <v>80</v>
      </c>
      <c r="N670" s="3">
        <v>37</v>
      </c>
      <c r="O670" s="3">
        <v>5</v>
      </c>
      <c r="P670" s="3">
        <v>50</v>
      </c>
      <c r="Q670" s="3">
        <f t="shared" si="142"/>
        <v>39</v>
      </c>
      <c r="R670" s="3">
        <v>110</v>
      </c>
      <c r="S670" s="3">
        <v>21</v>
      </c>
      <c r="T670" s="3">
        <v>8</v>
      </c>
      <c r="U670" s="3">
        <v>76</v>
      </c>
      <c r="V670" s="3">
        <v>106</v>
      </c>
      <c r="W670" s="3">
        <v>0.29699999999999999</v>
      </c>
      <c r="X670" s="3">
        <f t="shared" si="143"/>
        <v>957</v>
      </c>
      <c r="Y670" s="3">
        <v>0.39600000000000002</v>
      </c>
      <c r="Z670" s="3">
        <f t="shared" si="144"/>
        <v>670</v>
      </c>
      <c r="AA670" s="3">
        <v>0.63700000000000001</v>
      </c>
      <c r="AB670" s="3">
        <f t="shared" si="145"/>
        <v>120</v>
      </c>
      <c r="AC670" s="3">
        <v>1.034</v>
      </c>
      <c r="AD670" s="3">
        <f t="shared" si="146"/>
        <v>214</v>
      </c>
      <c r="AE670" s="3">
        <v>156</v>
      </c>
      <c r="AF670" s="3">
        <f t="shared" si="147"/>
        <v>549</v>
      </c>
      <c r="AG670" s="3">
        <v>369</v>
      </c>
      <c r="AH670" s="3">
        <v>11</v>
      </c>
      <c r="AI670" s="3">
        <v>22</v>
      </c>
      <c r="AJ670" s="3">
        <v>6</v>
      </c>
      <c r="AK670" s="3">
        <v>4</v>
      </c>
      <c r="AL670" s="3">
        <v>1</v>
      </c>
      <c r="AM670" s="3">
        <v>6.9</v>
      </c>
      <c r="AN670" s="3">
        <f t="shared" si="148"/>
        <v>645</v>
      </c>
      <c r="AO670" s="3">
        <f>_xlfn.IFNA(VLOOKUP(C670, 'FanGraphs Plus Stats 1-2000'!$D$2:$L$1048576, MATCH("wRC+", FanGraphs_Plus_Stats_1_1500[[#Headers],[ID]:[BABIP+]], 0), FALSE), 0)</f>
        <v>155</v>
      </c>
      <c r="AP670" s="3">
        <f t="shared" si="149"/>
        <v>509</v>
      </c>
      <c r="AQ670" s="3">
        <v>4.7</v>
      </c>
      <c r="AR670" s="3">
        <f t="shared" si="150"/>
        <v>677</v>
      </c>
      <c r="AS670" s="3">
        <v>7.4</v>
      </c>
      <c r="AT670" s="3">
        <f t="shared" si="151"/>
        <v>290</v>
      </c>
      <c r="AU670" s="14">
        <v>-0.1</v>
      </c>
      <c r="AV670" s="3">
        <f t="shared" si="152"/>
        <v>993</v>
      </c>
      <c r="AW670" s="3">
        <v>49</v>
      </c>
      <c r="AX670" s="3">
        <v>2</v>
      </c>
      <c r="AY670" s="3">
        <v>2</v>
      </c>
      <c r="AZ670" s="3">
        <v>4</v>
      </c>
      <c r="BA670" s="3">
        <v>-7</v>
      </c>
      <c r="BB670" s="3" t="s">
        <v>227</v>
      </c>
      <c r="BC670" s="13">
        <f t="shared" si="153"/>
        <v>564.87186903110603</v>
      </c>
    </row>
    <row r="671" spans="1:55" x14ac:dyDescent="0.45">
      <c r="A671" s="1">
        <f t="shared" si="140"/>
        <v>645</v>
      </c>
      <c r="B671" s="3" t="s">
        <v>640</v>
      </c>
      <c r="C671" s="3" t="str">
        <f t="shared" si="141"/>
        <v>Earl Averill - 1936</v>
      </c>
      <c r="D671" s="3">
        <v>1936</v>
      </c>
      <c r="E671" s="3">
        <v>34</v>
      </c>
      <c r="F671" s="3" t="s">
        <v>110</v>
      </c>
      <c r="G671" s="3" t="s">
        <v>43</v>
      </c>
      <c r="H671" s="3">
        <v>152</v>
      </c>
      <c r="I671" s="3">
        <v>682</v>
      </c>
      <c r="J671" s="3">
        <v>614</v>
      </c>
      <c r="K671" s="3">
        <v>136</v>
      </c>
      <c r="L671" s="3">
        <v>232</v>
      </c>
      <c r="M671" s="3">
        <v>150</v>
      </c>
      <c r="N671" s="3">
        <v>39</v>
      </c>
      <c r="O671" s="3">
        <v>15</v>
      </c>
      <c r="P671" s="3">
        <v>28</v>
      </c>
      <c r="Q671" s="3">
        <f t="shared" si="142"/>
        <v>601</v>
      </c>
      <c r="R671" s="3">
        <v>126</v>
      </c>
      <c r="S671" s="3">
        <v>3</v>
      </c>
      <c r="T671" s="3">
        <v>3</v>
      </c>
      <c r="U671" s="3">
        <v>65</v>
      </c>
      <c r="V671" s="3">
        <v>35</v>
      </c>
      <c r="W671" s="3">
        <v>0.378</v>
      </c>
      <c r="X671" s="3">
        <f t="shared" si="143"/>
        <v>53</v>
      </c>
      <c r="Y671" s="3">
        <v>0.438</v>
      </c>
      <c r="Z671" s="3">
        <f t="shared" si="144"/>
        <v>211</v>
      </c>
      <c r="AA671" s="3">
        <v>0.627</v>
      </c>
      <c r="AB671" s="3">
        <f t="shared" si="145"/>
        <v>156</v>
      </c>
      <c r="AC671" s="3">
        <v>1.0649999999999999</v>
      </c>
      <c r="AD671" s="3">
        <f t="shared" si="146"/>
        <v>142</v>
      </c>
      <c r="AE671" s="3">
        <v>157</v>
      </c>
      <c r="AF671" s="3">
        <f t="shared" si="147"/>
        <v>518</v>
      </c>
      <c r="AG671" s="3">
        <v>385</v>
      </c>
      <c r="AH671" s="2"/>
      <c r="AI671" s="3">
        <v>1</v>
      </c>
      <c r="AJ671" s="3">
        <v>2</v>
      </c>
      <c r="AK671" s="2"/>
      <c r="AL671" s="3">
        <v>7</v>
      </c>
      <c r="AM671" s="3">
        <v>6.9</v>
      </c>
      <c r="AN671" s="3">
        <f t="shared" si="148"/>
        <v>645</v>
      </c>
      <c r="AO671" s="3">
        <f>_xlfn.IFNA(VLOOKUP(C671, 'FanGraphs Plus Stats 1-2000'!$D$2:$L$1048576, MATCH("wRC+", FanGraphs_Plus_Stats_1_1500[[#Headers],[ID]:[BABIP+]], 0), FALSE), 0)</f>
        <v>153</v>
      </c>
      <c r="AP671" s="3">
        <f t="shared" si="149"/>
        <v>559</v>
      </c>
      <c r="AQ671" s="3">
        <v>4.5999999999999996</v>
      </c>
      <c r="AR671" s="3">
        <f t="shared" si="150"/>
        <v>732</v>
      </c>
      <c r="AS671" s="3">
        <v>7.4</v>
      </c>
      <c r="AT671" s="3">
        <f t="shared" si="151"/>
        <v>290</v>
      </c>
      <c r="AU671" s="14">
        <v>-0.5</v>
      </c>
      <c r="AV671" s="3">
        <f t="shared" si="152"/>
        <v>1170</v>
      </c>
      <c r="AW671" s="3">
        <v>55</v>
      </c>
      <c r="AX671" s="3">
        <v>4</v>
      </c>
      <c r="AY671" s="3">
        <v>2</v>
      </c>
      <c r="AZ671" s="3">
        <v>5</v>
      </c>
      <c r="BA671" s="3">
        <v>-4</v>
      </c>
      <c r="BB671" s="3" t="s">
        <v>68</v>
      </c>
      <c r="BC671" s="13">
        <f t="shared" si="153"/>
        <v>571.61080220710426</v>
      </c>
    </row>
    <row r="672" spans="1:55" x14ac:dyDescent="0.45">
      <c r="A672" s="1">
        <f t="shared" si="140"/>
        <v>645</v>
      </c>
      <c r="B672" s="3" t="s">
        <v>617</v>
      </c>
      <c r="C672" s="3" t="str">
        <f t="shared" si="141"/>
        <v>Adrián González - 2011</v>
      </c>
      <c r="D672" s="3">
        <v>2011</v>
      </c>
      <c r="E672" s="3">
        <v>29</v>
      </c>
      <c r="F672" s="3" t="s">
        <v>48</v>
      </c>
      <c r="G672" s="3" t="s">
        <v>43</v>
      </c>
      <c r="H672" s="3">
        <v>159</v>
      </c>
      <c r="I672" s="3">
        <v>715</v>
      </c>
      <c r="J672" s="3">
        <v>630</v>
      </c>
      <c r="K672" s="3">
        <v>108</v>
      </c>
      <c r="L672" s="3">
        <v>213</v>
      </c>
      <c r="M672" s="3">
        <v>138</v>
      </c>
      <c r="N672" s="3">
        <v>45</v>
      </c>
      <c r="O672" s="3">
        <v>3</v>
      </c>
      <c r="P672" s="3">
        <v>27</v>
      </c>
      <c r="Q672" s="3">
        <f t="shared" si="142"/>
        <v>635</v>
      </c>
      <c r="R672" s="3">
        <v>117</v>
      </c>
      <c r="S672" s="3">
        <v>1</v>
      </c>
      <c r="T672" s="3">
        <v>0</v>
      </c>
      <c r="U672" s="3">
        <v>74</v>
      </c>
      <c r="V672" s="3">
        <v>119</v>
      </c>
      <c r="W672" s="3">
        <v>0.33800000000000002</v>
      </c>
      <c r="X672" s="3">
        <f t="shared" si="143"/>
        <v>290</v>
      </c>
      <c r="Y672" s="3">
        <v>0.41</v>
      </c>
      <c r="Z672" s="3">
        <f t="shared" si="144"/>
        <v>483</v>
      </c>
      <c r="AA672" s="3">
        <v>0.54800000000000004</v>
      </c>
      <c r="AB672" s="3">
        <f t="shared" si="145"/>
        <v>551</v>
      </c>
      <c r="AC672" s="3">
        <v>0.95699999999999996</v>
      </c>
      <c r="AD672" s="3">
        <f t="shared" si="146"/>
        <v>506</v>
      </c>
      <c r="AE672" s="3">
        <v>155</v>
      </c>
      <c r="AF672" s="3">
        <f t="shared" si="147"/>
        <v>576</v>
      </c>
      <c r="AG672" s="3">
        <v>345</v>
      </c>
      <c r="AH672" s="3">
        <v>28</v>
      </c>
      <c r="AI672" s="3">
        <v>6</v>
      </c>
      <c r="AJ672" s="3">
        <v>0</v>
      </c>
      <c r="AK672" s="3">
        <v>5</v>
      </c>
      <c r="AL672" s="3">
        <v>20</v>
      </c>
      <c r="AM672" s="3">
        <v>6.9</v>
      </c>
      <c r="AN672" s="3">
        <f t="shared" si="148"/>
        <v>645</v>
      </c>
      <c r="AO672" s="3">
        <f>_xlfn.IFNA(VLOOKUP(C672, 'FanGraphs Plus Stats 1-2000'!$D$2:$L$1048576, MATCH("wRC+", FanGraphs_Plus_Stats_1_1500[[#Headers],[ID]:[BABIP+]], 0), FALSE), 0)</f>
        <v>155</v>
      </c>
      <c r="AP672" s="3">
        <f t="shared" si="149"/>
        <v>509</v>
      </c>
      <c r="AQ672" s="3">
        <v>4.5</v>
      </c>
      <c r="AR672" s="3">
        <f t="shared" si="150"/>
        <v>780</v>
      </c>
      <c r="AS672" s="3">
        <v>5.7</v>
      </c>
      <c r="AT672" s="3">
        <f t="shared" si="151"/>
        <v>916</v>
      </c>
      <c r="AU672" s="14">
        <v>0.4</v>
      </c>
      <c r="AV672" s="3">
        <f t="shared" si="152"/>
        <v>770</v>
      </c>
      <c r="AW672" s="3">
        <v>45</v>
      </c>
      <c r="AX672" s="3">
        <v>-3</v>
      </c>
      <c r="AY672" s="3">
        <v>-2</v>
      </c>
      <c r="AZ672" s="3">
        <v>-6</v>
      </c>
      <c r="BA672" s="3">
        <v>12</v>
      </c>
      <c r="BB672" s="3" t="s">
        <v>632</v>
      </c>
      <c r="BC672" s="13">
        <f t="shared" si="153"/>
        <v>573.9842735880801</v>
      </c>
    </row>
    <row r="673" spans="1:55" x14ac:dyDescent="0.45">
      <c r="A673" s="1">
        <f t="shared" si="140"/>
        <v>645</v>
      </c>
      <c r="B673" s="3" t="s">
        <v>138</v>
      </c>
      <c r="C673" s="3" t="str">
        <f t="shared" si="141"/>
        <v>Mike Schmidt - 1983</v>
      </c>
      <c r="D673" s="3">
        <v>1983</v>
      </c>
      <c r="E673" s="3">
        <v>33</v>
      </c>
      <c r="F673" s="3" t="s">
        <v>139</v>
      </c>
      <c r="G673" s="3" t="s">
        <v>52</v>
      </c>
      <c r="H673" s="3">
        <v>154</v>
      </c>
      <c r="I673" s="3">
        <v>669</v>
      </c>
      <c r="J673" s="3">
        <v>534</v>
      </c>
      <c r="K673" s="3">
        <v>104</v>
      </c>
      <c r="L673" s="3">
        <v>136</v>
      </c>
      <c r="M673" s="3">
        <v>76</v>
      </c>
      <c r="N673" s="3">
        <v>16</v>
      </c>
      <c r="O673" s="3">
        <v>4</v>
      </c>
      <c r="P673" s="3">
        <v>40</v>
      </c>
      <c r="Q673" s="3">
        <f t="shared" si="142"/>
        <v>193</v>
      </c>
      <c r="R673" s="3">
        <v>109</v>
      </c>
      <c r="S673" s="3">
        <v>7</v>
      </c>
      <c r="T673" s="3">
        <v>8</v>
      </c>
      <c r="U673" s="3">
        <v>128</v>
      </c>
      <c r="V673" s="3">
        <v>148</v>
      </c>
      <c r="W673" s="3">
        <v>0.255</v>
      </c>
      <c r="X673" s="3">
        <f t="shared" si="143"/>
        <v>1369</v>
      </c>
      <c r="Y673" s="3">
        <v>0.39900000000000002</v>
      </c>
      <c r="Z673" s="3">
        <f t="shared" si="144"/>
        <v>627</v>
      </c>
      <c r="AA673" s="3">
        <v>0.52400000000000002</v>
      </c>
      <c r="AB673" s="3">
        <f t="shared" si="145"/>
        <v>738</v>
      </c>
      <c r="AC673" s="3">
        <v>0.92300000000000004</v>
      </c>
      <c r="AD673" s="3">
        <f t="shared" si="146"/>
        <v>689</v>
      </c>
      <c r="AE673" s="3">
        <v>156</v>
      </c>
      <c r="AF673" s="3">
        <f t="shared" si="147"/>
        <v>549</v>
      </c>
      <c r="AG673" s="3">
        <v>280</v>
      </c>
      <c r="AH673" s="3">
        <v>10</v>
      </c>
      <c r="AI673" s="3">
        <v>3</v>
      </c>
      <c r="AJ673" s="3">
        <v>0</v>
      </c>
      <c r="AK673" s="3">
        <v>4</v>
      </c>
      <c r="AL673" s="3">
        <v>17</v>
      </c>
      <c r="AM673" s="3">
        <v>6.9</v>
      </c>
      <c r="AN673" s="3">
        <f t="shared" si="148"/>
        <v>645</v>
      </c>
      <c r="AO673" s="3">
        <f>_xlfn.IFNA(VLOOKUP(C673, 'FanGraphs Plus Stats 1-2000'!$D$2:$L$1048576, MATCH("wRC+", FanGraphs_Plus_Stats_1_1500[[#Headers],[ID]:[BABIP+]], 0), FALSE), 0)</f>
        <v>152</v>
      </c>
      <c r="AP673" s="3">
        <f t="shared" si="149"/>
        <v>576</v>
      </c>
      <c r="AQ673" s="3">
        <v>4.5999999999999996</v>
      </c>
      <c r="AR673" s="3">
        <f t="shared" si="150"/>
        <v>732</v>
      </c>
      <c r="AS673" s="3">
        <v>6.3</v>
      </c>
      <c r="AT673" s="3">
        <f t="shared" si="151"/>
        <v>644</v>
      </c>
      <c r="AU673" s="14">
        <v>0.8</v>
      </c>
      <c r="AV673" s="3">
        <f t="shared" si="152"/>
        <v>639</v>
      </c>
      <c r="AW673" s="3">
        <v>40</v>
      </c>
      <c r="AX673" s="3">
        <v>0</v>
      </c>
      <c r="AY673" s="3">
        <v>-3</v>
      </c>
      <c r="AZ673" s="3">
        <v>-3</v>
      </c>
      <c r="BA673" s="3">
        <v>5</v>
      </c>
      <c r="BB673" s="3" t="s">
        <v>165</v>
      </c>
      <c r="BC673" s="13">
        <f t="shared" si="153"/>
        <v>588.64236338096305</v>
      </c>
    </row>
    <row r="674" spans="1:55" x14ac:dyDescent="0.45">
      <c r="A674" s="1">
        <f t="shared" si="140"/>
        <v>645</v>
      </c>
      <c r="B674" s="3" t="s">
        <v>650</v>
      </c>
      <c r="C674" s="3" t="str">
        <f t="shared" si="141"/>
        <v>Kiki Cuyler - 1925</v>
      </c>
      <c r="D674" s="3">
        <v>1925</v>
      </c>
      <c r="E674" s="3">
        <v>26</v>
      </c>
      <c r="F674" s="3" t="s">
        <v>64</v>
      </c>
      <c r="G674" s="3" t="s">
        <v>52</v>
      </c>
      <c r="H674" s="3">
        <v>153</v>
      </c>
      <c r="I674" s="3">
        <v>701</v>
      </c>
      <c r="J674" s="3">
        <v>617</v>
      </c>
      <c r="K674" s="3">
        <v>144</v>
      </c>
      <c r="L674" s="3">
        <v>220</v>
      </c>
      <c r="M674" s="3">
        <v>133</v>
      </c>
      <c r="N674" s="3">
        <v>43</v>
      </c>
      <c r="O674" s="3">
        <v>26</v>
      </c>
      <c r="P674" s="3">
        <v>18</v>
      </c>
      <c r="Q674" s="3">
        <f t="shared" si="142"/>
        <v>944</v>
      </c>
      <c r="R674" s="3">
        <v>102</v>
      </c>
      <c r="S674" s="3">
        <v>41</v>
      </c>
      <c r="T674" s="3">
        <v>13</v>
      </c>
      <c r="U674" s="3">
        <v>58</v>
      </c>
      <c r="V674" s="3">
        <v>56</v>
      </c>
      <c r="W674" s="3">
        <v>0.35699999999999998</v>
      </c>
      <c r="X674" s="3">
        <f t="shared" si="143"/>
        <v>131</v>
      </c>
      <c r="Y674" s="3">
        <v>0.42299999999999999</v>
      </c>
      <c r="Z674" s="3">
        <f t="shared" si="144"/>
        <v>337</v>
      </c>
      <c r="AA674" s="3">
        <v>0.59799999999999998</v>
      </c>
      <c r="AB674" s="3">
        <f t="shared" si="145"/>
        <v>271</v>
      </c>
      <c r="AC674" s="3">
        <v>1.0209999999999999</v>
      </c>
      <c r="AD674" s="3">
        <f t="shared" si="146"/>
        <v>265</v>
      </c>
      <c r="AE674" s="3">
        <v>152</v>
      </c>
      <c r="AF674" s="3">
        <f t="shared" si="147"/>
        <v>633</v>
      </c>
      <c r="AG674" s="3">
        <v>369</v>
      </c>
      <c r="AH674" s="2"/>
      <c r="AI674" s="3">
        <v>13</v>
      </c>
      <c r="AJ674" s="3">
        <v>12</v>
      </c>
      <c r="AK674" s="2"/>
      <c r="AL674" s="3">
        <v>1</v>
      </c>
      <c r="AM674" s="3">
        <v>6.9</v>
      </c>
      <c r="AN674" s="3">
        <f t="shared" si="148"/>
        <v>645</v>
      </c>
      <c r="AO674" s="3">
        <f>_xlfn.IFNA(VLOOKUP(C674, 'FanGraphs Plus Stats 1-2000'!$D$2:$L$1048576, MATCH("wRC+", FanGraphs_Plus_Stats_1_1500[[#Headers],[ID]:[BABIP+]], 0), FALSE), 0)</f>
        <v>151</v>
      </c>
      <c r="AP674" s="3">
        <f t="shared" si="149"/>
        <v>604</v>
      </c>
      <c r="AQ674" s="3">
        <v>4.7</v>
      </c>
      <c r="AR674" s="3">
        <f t="shared" si="150"/>
        <v>677</v>
      </c>
      <c r="AS674" s="3">
        <v>6.5</v>
      </c>
      <c r="AT674" s="3">
        <f t="shared" si="151"/>
        <v>552</v>
      </c>
      <c r="AU674" s="14">
        <v>-0.2</v>
      </c>
      <c r="AV674" s="3">
        <f t="shared" si="152"/>
        <v>1047</v>
      </c>
      <c r="AW674" s="3">
        <v>48</v>
      </c>
      <c r="AX674" s="3">
        <v>0</v>
      </c>
      <c r="AY674" s="3">
        <v>5</v>
      </c>
      <c r="AZ674" s="3">
        <v>5</v>
      </c>
      <c r="BA674" s="3">
        <v>5</v>
      </c>
      <c r="BB674" s="3" t="s">
        <v>194</v>
      </c>
      <c r="BC674" s="13">
        <f t="shared" si="153"/>
        <v>627.09516805170813</v>
      </c>
    </row>
    <row r="675" spans="1:55" x14ac:dyDescent="0.45">
      <c r="A675" s="1">
        <f t="shared" si="140"/>
        <v>645</v>
      </c>
      <c r="B675" s="3" t="s">
        <v>452</v>
      </c>
      <c r="C675" s="3" t="str">
        <f t="shared" si="141"/>
        <v>Goose Goslin - 1926</v>
      </c>
      <c r="D675" s="3">
        <v>1926</v>
      </c>
      <c r="E675" s="3">
        <v>25</v>
      </c>
      <c r="F675" s="3" t="s">
        <v>273</v>
      </c>
      <c r="G675" s="3" t="s">
        <v>43</v>
      </c>
      <c r="H675" s="3">
        <v>147</v>
      </c>
      <c r="I675" s="3">
        <v>656</v>
      </c>
      <c r="J675" s="3">
        <v>568</v>
      </c>
      <c r="K675" s="3">
        <v>105</v>
      </c>
      <c r="L675" s="3">
        <v>201</v>
      </c>
      <c r="M675" s="3">
        <v>143</v>
      </c>
      <c r="N675" s="3">
        <v>26</v>
      </c>
      <c r="O675" s="3">
        <v>15</v>
      </c>
      <c r="P675" s="3">
        <v>17</v>
      </c>
      <c r="Q675" s="3">
        <f t="shared" si="142"/>
        <v>970</v>
      </c>
      <c r="R675" s="3">
        <v>109</v>
      </c>
      <c r="S675" s="3">
        <v>8</v>
      </c>
      <c r="T675" s="3">
        <v>8</v>
      </c>
      <c r="U675" s="3">
        <v>63</v>
      </c>
      <c r="V675" s="3">
        <v>38</v>
      </c>
      <c r="W675" s="3">
        <v>0.35399999999999998</v>
      </c>
      <c r="X675" s="3">
        <f t="shared" si="143"/>
        <v>160</v>
      </c>
      <c r="Y675" s="3">
        <v>0.42499999999999999</v>
      </c>
      <c r="Z675" s="3">
        <f t="shared" si="144"/>
        <v>318</v>
      </c>
      <c r="AA675" s="3">
        <v>0.54200000000000004</v>
      </c>
      <c r="AB675" s="3">
        <f t="shared" si="145"/>
        <v>591</v>
      </c>
      <c r="AC675" s="3">
        <v>0.96699999999999997</v>
      </c>
      <c r="AD675" s="3">
        <f t="shared" si="146"/>
        <v>454</v>
      </c>
      <c r="AE675" s="3">
        <v>153</v>
      </c>
      <c r="AF675" s="3">
        <f t="shared" si="147"/>
        <v>613</v>
      </c>
      <c r="AG675" s="3">
        <v>308</v>
      </c>
      <c r="AH675" s="2"/>
      <c r="AI675" s="3">
        <v>7</v>
      </c>
      <c r="AJ675" s="3">
        <v>18</v>
      </c>
      <c r="AK675" s="2"/>
      <c r="AL675" s="3">
        <v>2</v>
      </c>
      <c r="AM675" s="3">
        <v>6.9</v>
      </c>
      <c r="AN675" s="3">
        <f t="shared" si="148"/>
        <v>645</v>
      </c>
      <c r="AO675" s="3">
        <f>_xlfn.IFNA(VLOOKUP(C675, 'FanGraphs Plus Stats 1-2000'!$D$2:$L$1048576, MATCH("wRC+", FanGraphs_Plus_Stats_1_1500[[#Headers],[ID]:[BABIP+]], 0), FALSE), 0)</f>
        <v>150</v>
      </c>
      <c r="AP675" s="3">
        <f t="shared" si="149"/>
        <v>636</v>
      </c>
      <c r="AQ675" s="3">
        <v>4.4000000000000004</v>
      </c>
      <c r="AR675" s="3">
        <f t="shared" si="150"/>
        <v>844</v>
      </c>
      <c r="AS675" s="3">
        <v>6.4</v>
      </c>
      <c r="AT675" s="3">
        <f t="shared" si="151"/>
        <v>590</v>
      </c>
      <c r="AU675" s="14">
        <v>0.1</v>
      </c>
      <c r="AV675" s="3">
        <f t="shared" si="152"/>
        <v>909</v>
      </c>
      <c r="AW675" s="3">
        <v>45</v>
      </c>
      <c r="AX675" s="3">
        <v>0</v>
      </c>
      <c r="AY675" s="3">
        <v>0</v>
      </c>
      <c r="AZ675" s="3">
        <v>0</v>
      </c>
      <c r="BA675" s="3">
        <v>6</v>
      </c>
      <c r="BB675" s="3" t="s">
        <v>281</v>
      </c>
      <c r="BC675" s="13">
        <f t="shared" si="153"/>
        <v>631.18853487731201</v>
      </c>
    </row>
    <row r="676" spans="1:55" x14ac:dyDescent="0.45">
      <c r="A676" s="1">
        <f t="shared" si="140"/>
        <v>645</v>
      </c>
      <c r="B676" s="3" t="s">
        <v>55</v>
      </c>
      <c r="C676" s="3" t="str">
        <f t="shared" si="141"/>
        <v>Lou Gehrig - 1926</v>
      </c>
      <c r="D676" s="3">
        <v>1926</v>
      </c>
      <c r="E676" s="3">
        <v>23</v>
      </c>
      <c r="F676" s="3" t="s">
        <v>42</v>
      </c>
      <c r="G676" s="3" t="s">
        <v>43</v>
      </c>
      <c r="H676" s="3">
        <v>155</v>
      </c>
      <c r="I676" s="3">
        <v>697</v>
      </c>
      <c r="J676" s="3">
        <v>572</v>
      </c>
      <c r="K676" s="3">
        <v>135</v>
      </c>
      <c r="L676" s="3">
        <v>179</v>
      </c>
      <c r="M676" s="3">
        <v>96</v>
      </c>
      <c r="N676" s="3">
        <v>47</v>
      </c>
      <c r="O676" s="3">
        <v>20</v>
      </c>
      <c r="P676" s="3">
        <v>16</v>
      </c>
      <c r="Q676" s="3">
        <f t="shared" si="142"/>
        <v>994</v>
      </c>
      <c r="R676" s="3">
        <v>109</v>
      </c>
      <c r="S676" s="3">
        <v>6</v>
      </c>
      <c r="T676" s="3">
        <v>5</v>
      </c>
      <c r="U676" s="3">
        <v>105</v>
      </c>
      <c r="V676" s="3">
        <v>73</v>
      </c>
      <c r="W676" s="3">
        <v>0.313</v>
      </c>
      <c r="X676" s="3">
        <f t="shared" si="143"/>
        <v>673</v>
      </c>
      <c r="Y676" s="3">
        <v>0.42</v>
      </c>
      <c r="Z676" s="3">
        <f t="shared" si="144"/>
        <v>376</v>
      </c>
      <c r="AA676" s="3">
        <v>0.54900000000000004</v>
      </c>
      <c r="AB676" s="3">
        <f t="shared" si="145"/>
        <v>542</v>
      </c>
      <c r="AC676" s="3">
        <v>0.96899999999999997</v>
      </c>
      <c r="AD676" s="3">
        <f t="shared" si="146"/>
        <v>448</v>
      </c>
      <c r="AE676" s="3">
        <v>153</v>
      </c>
      <c r="AF676" s="3">
        <f t="shared" si="147"/>
        <v>613</v>
      </c>
      <c r="AG676" s="3">
        <v>314</v>
      </c>
      <c r="AH676" s="2"/>
      <c r="AI676" s="3">
        <v>1</v>
      </c>
      <c r="AJ676" s="3">
        <v>18</v>
      </c>
      <c r="AK676" s="2"/>
      <c r="AL676" s="3">
        <v>0</v>
      </c>
      <c r="AM676" s="3">
        <v>6.9</v>
      </c>
      <c r="AN676" s="3">
        <f t="shared" si="148"/>
        <v>645</v>
      </c>
      <c r="AO676" s="3">
        <f>_xlfn.IFNA(VLOOKUP(C676, 'FanGraphs Plus Stats 1-2000'!$D$2:$L$1048576, MATCH("wRC+", FanGraphs_Plus_Stats_1_1500[[#Headers],[ID]:[BABIP+]], 0), FALSE), 0)</f>
        <v>150</v>
      </c>
      <c r="AP676" s="3">
        <f t="shared" si="149"/>
        <v>636</v>
      </c>
      <c r="AQ676" s="3">
        <v>4.3</v>
      </c>
      <c r="AR676" s="3">
        <f t="shared" si="150"/>
        <v>918</v>
      </c>
      <c r="AS676" s="3">
        <v>6.4</v>
      </c>
      <c r="AT676" s="3">
        <f t="shared" si="151"/>
        <v>590</v>
      </c>
      <c r="AU676" s="14">
        <v>-0.1</v>
      </c>
      <c r="AV676" s="3">
        <f t="shared" si="152"/>
        <v>993</v>
      </c>
      <c r="AW676" s="3">
        <v>45</v>
      </c>
      <c r="AX676" s="3">
        <v>0</v>
      </c>
      <c r="AY676" s="3">
        <v>0</v>
      </c>
      <c r="AZ676" s="3">
        <v>0</v>
      </c>
      <c r="BA676" s="3">
        <v>6</v>
      </c>
      <c r="BB676" s="3" t="s">
        <v>56</v>
      </c>
      <c r="BC676" s="13">
        <f t="shared" si="153"/>
        <v>631.18853487731201</v>
      </c>
    </row>
    <row r="677" spans="1:55" x14ac:dyDescent="0.45">
      <c r="A677" s="1">
        <f t="shared" si="140"/>
        <v>645</v>
      </c>
      <c r="B677" s="3" t="s">
        <v>600</v>
      </c>
      <c r="C677" s="3" t="str">
        <f t="shared" si="141"/>
        <v>Shawn Green - 2002</v>
      </c>
      <c r="D677" s="3">
        <v>2002</v>
      </c>
      <c r="E677" s="3">
        <v>29</v>
      </c>
      <c r="F677" s="3" t="s">
        <v>164</v>
      </c>
      <c r="G677" s="3" t="s">
        <v>52</v>
      </c>
      <c r="H677" s="3">
        <v>158</v>
      </c>
      <c r="I677" s="3">
        <v>685</v>
      </c>
      <c r="J677" s="3">
        <v>582</v>
      </c>
      <c r="K677" s="3">
        <v>110</v>
      </c>
      <c r="L677" s="3">
        <v>166</v>
      </c>
      <c r="M677" s="3">
        <v>92</v>
      </c>
      <c r="N677" s="3">
        <v>31</v>
      </c>
      <c r="O677" s="3">
        <v>1</v>
      </c>
      <c r="P677" s="3">
        <v>42</v>
      </c>
      <c r="Q677" s="3">
        <f t="shared" si="142"/>
        <v>139</v>
      </c>
      <c r="R677" s="3">
        <v>114</v>
      </c>
      <c r="S677" s="3">
        <v>8</v>
      </c>
      <c r="T677" s="3">
        <v>5</v>
      </c>
      <c r="U677" s="3">
        <v>93</v>
      </c>
      <c r="V677" s="3">
        <v>112</v>
      </c>
      <c r="W677" s="3">
        <v>0.28499999999999998</v>
      </c>
      <c r="X677" s="3">
        <f t="shared" si="143"/>
        <v>1140</v>
      </c>
      <c r="Y677" s="3">
        <v>0.38500000000000001</v>
      </c>
      <c r="Z677" s="3">
        <f t="shared" si="144"/>
        <v>843</v>
      </c>
      <c r="AA677" s="3">
        <v>0.55800000000000005</v>
      </c>
      <c r="AB677" s="3">
        <f t="shared" si="145"/>
        <v>479</v>
      </c>
      <c r="AC677" s="3">
        <v>0.94399999999999995</v>
      </c>
      <c r="AD677" s="3">
        <f t="shared" si="146"/>
        <v>567</v>
      </c>
      <c r="AE677" s="3">
        <v>154</v>
      </c>
      <c r="AF677" s="3">
        <f t="shared" si="147"/>
        <v>597</v>
      </c>
      <c r="AG677" s="3">
        <v>325</v>
      </c>
      <c r="AH677" s="3">
        <v>26</v>
      </c>
      <c r="AI677" s="3">
        <v>5</v>
      </c>
      <c r="AJ677" s="3">
        <v>0</v>
      </c>
      <c r="AK677" s="3">
        <v>5</v>
      </c>
      <c r="AL677" s="3">
        <v>22</v>
      </c>
      <c r="AM677" s="3">
        <v>6.9</v>
      </c>
      <c r="AN677" s="3">
        <f t="shared" si="148"/>
        <v>645</v>
      </c>
      <c r="AO677" s="3">
        <f>_xlfn.IFNA(VLOOKUP(C677, 'FanGraphs Plus Stats 1-2000'!$D$2:$L$1048576, MATCH("wRC+", FanGraphs_Plus_Stats_1_1500[[#Headers],[ID]:[BABIP+]], 0), FALSE), 0)</f>
        <v>147</v>
      </c>
      <c r="AP677" s="3">
        <f t="shared" si="149"/>
        <v>719</v>
      </c>
      <c r="AQ677" s="3">
        <v>4.9000000000000004</v>
      </c>
      <c r="AR677" s="3">
        <f t="shared" si="150"/>
        <v>578</v>
      </c>
      <c r="AS677" s="3">
        <v>5.6</v>
      </c>
      <c r="AT677" s="3">
        <f t="shared" si="151"/>
        <v>968</v>
      </c>
      <c r="AU677" s="14">
        <v>0.7</v>
      </c>
      <c r="AV677" s="3">
        <f t="shared" si="152"/>
        <v>674</v>
      </c>
      <c r="AW677" s="3">
        <v>44</v>
      </c>
      <c r="AX677" s="3">
        <v>-2</v>
      </c>
      <c r="AY677" s="3">
        <v>0</v>
      </c>
      <c r="AZ677" s="3">
        <v>-2</v>
      </c>
      <c r="BA677" s="3">
        <v>13</v>
      </c>
      <c r="BB677" s="3" t="s">
        <v>197</v>
      </c>
      <c r="BC677" s="13">
        <f t="shared" si="153"/>
        <v>651.75991307743857</v>
      </c>
    </row>
    <row r="678" spans="1:55" x14ac:dyDescent="0.45">
      <c r="A678" s="1">
        <f t="shared" si="140"/>
        <v>645</v>
      </c>
      <c r="B678" s="3" t="s">
        <v>626</v>
      </c>
      <c r="C678" s="3" t="str">
        <f t="shared" si="141"/>
        <v>Ketel Marte - 2019</v>
      </c>
      <c r="D678" s="3">
        <v>2019</v>
      </c>
      <c r="E678" s="3">
        <v>25</v>
      </c>
      <c r="F678" s="3" t="s">
        <v>301</v>
      </c>
      <c r="G678" s="3" t="s">
        <v>52</v>
      </c>
      <c r="H678" s="3">
        <v>144</v>
      </c>
      <c r="I678" s="3">
        <v>628</v>
      </c>
      <c r="J678" s="3">
        <v>569</v>
      </c>
      <c r="K678" s="3">
        <v>97</v>
      </c>
      <c r="L678" s="3">
        <v>187</v>
      </c>
      <c r="M678" s="3">
        <v>110</v>
      </c>
      <c r="N678" s="3">
        <v>36</v>
      </c>
      <c r="O678" s="3">
        <v>9</v>
      </c>
      <c r="P678" s="3">
        <v>32</v>
      </c>
      <c r="Q678" s="3">
        <f t="shared" si="142"/>
        <v>437</v>
      </c>
      <c r="R678" s="3">
        <v>92</v>
      </c>
      <c r="S678" s="3">
        <v>10</v>
      </c>
      <c r="T678" s="3">
        <v>2</v>
      </c>
      <c r="U678" s="3">
        <v>53</v>
      </c>
      <c r="V678" s="3">
        <v>86</v>
      </c>
      <c r="W678" s="3">
        <v>0.32900000000000001</v>
      </c>
      <c r="X678" s="3">
        <f t="shared" si="143"/>
        <v>398</v>
      </c>
      <c r="Y678" s="3">
        <v>0.38900000000000001</v>
      </c>
      <c r="Z678" s="3">
        <f t="shared" si="144"/>
        <v>791</v>
      </c>
      <c r="AA678" s="3">
        <v>0.59199999999999997</v>
      </c>
      <c r="AB678" s="3">
        <f t="shared" si="145"/>
        <v>305</v>
      </c>
      <c r="AC678" s="3">
        <v>0.98099999999999998</v>
      </c>
      <c r="AD678" s="3">
        <f t="shared" si="146"/>
        <v>392</v>
      </c>
      <c r="AE678" s="3">
        <v>149</v>
      </c>
      <c r="AF678" s="3">
        <f t="shared" si="147"/>
        <v>702</v>
      </c>
      <c r="AG678" s="3">
        <v>337</v>
      </c>
      <c r="AH678" s="3">
        <v>7</v>
      </c>
      <c r="AI678" s="3">
        <v>4</v>
      </c>
      <c r="AJ678" s="3">
        <v>0</v>
      </c>
      <c r="AK678" s="3">
        <v>2</v>
      </c>
      <c r="AL678" s="3">
        <v>2</v>
      </c>
      <c r="AM678" s="3">
        <v>6.9</v>
      </c>
      <c r="AN678" s="3">
        <f t="shared" si="148"/>
        <v>645</v>
      </c>
      <c r="AO678" s="3">
        <f>_xlfn.IFNA(VLOOKUP(C678, 'FanGraphs Plus Stats 1-2000'!$D$2:$L$1048576, MATCH("wRC+", FanGraphs_Plus_Stats_1_1500[[#Headers],[ID]:[BABIP+]], 0), FALSE), 0)</f>
        <v>150</v>
      </c>
      <c r="AP678" s="3">
        <f t="shared" si="149"/>
        <v>636</v>
      </c>
      <c r="AQ678" s="3">
        <v>5</v>
      </c>
      <c r="AR678" s="3">
        <f t="shared" si="150"/>
        <v>541</v>
      </c>
      <c r="AS678" s="3">
        <v>6.6</v>
      </c>
      <c r="AT678" s="3">
        <f t="shared" si="151"/>
        <v>519</v>
      </c>
      <c r="AU678" s="14">
        <v>0.9</v>
      </c>
      <c r="AV678" s="3">
        <f t="shared" si="152"/>
        <v>610</v>
      </c>
      <c r="AW678" s="3">
        <v>40</v>
      </c>
      <c r="AX678" s="3">
        <v>1</v>
      </c>
      <c r="AY678" s="3">
        <v>2</v>
      </c>
      <c r="AZ678" s="3">
        <v>4</v>
      </c>
      <c r="BA678" s="3">
        <v>5</v>
      </c>
      <c r="BB678" s="3" t="s">
        <v>627</v>
      </c>
      <c r="BC678" s="13">
        <f t="shared" si="153"/>
        <v>660.36591279805566</v>
      </c>
    </row>
    <row r="679" spans="1:55" x14ac:dyDescent="0.45">
      <c r="A679" s="1">
        <f t="shared" si="140"/>
        <v>645</v>
      </c>
      <c r="B679" s="3" t="s">
        <v>633</v>
      </c>
      <c r="C679" s="3" t="str">
        <f t="shared" si="141"/>
        <v>Monte Irvin - 1951</v>
      </c>
      <c r="D679" s="3">
        <v>1951</v>
      </c>
      <c r="E679" s="3">
        <v>32</v>
      </c>
      <c r="F679" s="3" t="s">
        <v>101</v>
      </c>
      <c r="G679" s="3" t="s">
        <v>52</v>
      </c>
      <c r="H679" s="3">
        <v>151</v>
      </c>
      <c r="I679" s="3">
        <v>657</v>
      </c>
      <c r="J679" s="3">
        <v>558</v>
      </c>
      <c r="K679" s="3">
        <v>94</v>
      </c>
      <c r="L679" s="3">
        <v>174</v>
      </c>
      <c r="M679" s="3">
        <v>120</v>
      </c>
      <c r="N679" s="3">
        <v>19</v>
      </c>
      <c r="O679" s="3">
        <v>11</v>
      </c>
      <c r="P679" s="3">
        <v>24</v>
      </c>
      <c r="Q679" s="3">
        <f t="shared" si="142"/>
        <v>740</v>
      </c>
      <c r="R679" s="3">
        <v>121</v>
      </c>
      <c r="S679" s="3">
        <v>12</v>
      </c>
      <c r="T679" s="3">
        <v>2</v>
      </c>
      <c r="U679" s="3">
        <v>89</v>
      </c>
      <c r="V679" s="3">
        <v>44</v>
      </c>
      <c r="W679" s="3">
        <v>0.312</v>
      </c>
      <c r="X679" s="3">
        <f t="shared" si="143"/>
        <v>689</v>
      </c>
      <c r="Y679" s="3">
        <v>0.41499999999999998</v>
      </c>
      <c r="Z679" s="3">
        <f t="shared" si="144"/>
        <v>430</v>
      </c>
      <c r="AA679" s="3">
        <v>0.51400000000000001</v>
      </c>
      <c r="AB679" s="3">
        <f t="shared" si="145"/>
        <v>802</v>
      </c>
      <c r="AC679" s="3">
        <v>0.92900000000000005</v>
      </c>
      <c r="AD679" s="3">
        <f t="shared" si="146"/>
        <v>650</v>
      </c>
      <c r="AE679" s="3">
        <v>147</v>
      </c>
      <c r="AF679" s="3">
        <f t="shared" si="147"/>
        <v>752</v>
      </c>
      <c r="AG679" s="3">
        <v>287</v>
      </c>
      <c r="AH679" s="3">
        <v>15</v>
      </c>
      <c r="AI679" s="3">
        <v>9</v>
      </c>
      <c r="AJ679" s="3">
        <v>1</v>
      </c>
      <c r="AK679" s="2"/>
      <c r="AL679" s="3">
        <v>5</v>
      </c>
      <c r="AM679" s="3">
        <v>6.9</v>
      </c>
      <c r="AN679" s="3">
        <f t="shared" si="148"/>
        <v>645</v>
      </c>
      <c r="AO679" s="3">
        <f>_xlfn.IFNA(VLOOKUP(C679, 'FanGraphs Plus Stats 1-2000'!$D$2:$L$1048576, MATCH("wRC+", FanGraphs_Plus_Stats_1_1500[[#Headers],[ID]:[BABIP+]], 0), FALSE), 0)</f>
        <v>149</v>
      </c>
      <c r="AP679" s="3">
        <f t="shared" si="149"/>
        <v>669</v>
      </c>
      <c r="AQ679" s="3">
        <v>4.4000000000000004</v>
      </c>
      <c r="AR679" s="3">
        <f t="shared" si="150"/>
        <v>844</v>
      </c>
      <c r="AS679" s="3">
        <v>6.4</v>
      </c>
      <c r="AT679" s="3">
        <f t="shared" si="151"/>
        <v>590</v>
      </c>
      <c r="AU679" s="14">
        <v>0</v>
      </c>
      <c r="AV679" s="3">
        <f t="shared" si="152"/>
        <v>955</v>
      </c>
      <c r="AW679" s="3">
        <v>40</v>
      </c>
      <c r="AX679" s="3">
        <v>-1</v>
      </c>
      <c r="AY679" s="3">
        <v>5</v>
      </c>
      <c r="AZ679" s="3">
        <v>4</v>
      </c>
      <c r="BA679" s="3">
        <v>7</v>
      </c>
      <c r="BB679" s="3" t="s">
        <v>634</v>
      </c>
      <c r="BC679" s="13">
        <f t="shared" si="153"/>
        <v>687.17585424658682</v>
      </c>
    </row>
    <row r="680" spans="1:55" x14ac:dyDescent="0.45">
      <c r="A680" s="1">
        <f t="shared" si="140"/>
        <v>645</v>
      </c>
      <c r="B680" s="3" t="s">
        <v>623</v>
      </c>
      <c r="C680" s="3" t="str">
        <f t="shared" si="141"/>
        <v>Bill Freehan - 1968</v>
      </c>
      <c r="D680" s="3">
        <v>1968</v>
      </c>
      <c r="E680" s="3">
        <v>26</v>
      </c>
      <c r="F680" s="3" t="s">
        <v>70</v>
      </c>
      <c r="G680" s="3" t="s">
        <v>43</v>
      </c>
      <c r="H680" s="3">
        <v>155</v>
      </c>
      <c r="I680" s="3">
        <v>635</v>
      </c>
      <c r="J680" s="3">
        <v>540</v>
      </c>
      <c r="K680" s="3">
        <v>73</v>
      </c>
      <c r="L680" s="3">
        <v>142</v>
      </c>
      <c r="M680" s="3">
        <v>91</v>
      </c>
      <c r="N680" s="3">
        <v>24</v>
      </c>
      <c r="O680" s="3">
        <v>2</v>
      </c>
      <c r="P680" s="3">
        <v>25</v>
      </c>
      <c r="Q680" s="3">
        <f t="shared" si="142"/>
        <v>703</v>
      </c>
      <c r="R680" s="3">
        <v>84</v>
      </c>
      <c r="S680" s="3">
        <v>0</v>
      </c>
      <c r="T680" s="3">
        <v>1</v>
      </c>
      <c r="U680" s="3">
        <v>65</v>
      </c>
      <c r="V680" s="3">
        <v>64</v>
      </c>
      <c r="W680" s="3">
        <v>0.26300000000000001</v>
      </c>
      <c r="X680" s="3">
        <f t="shared" si="143"/>
        <v>1346</v>
      </c>
      <c r="Y680" s="3">
        <v>0.36599999999999999</v>
      </c>
      <c r="Z680" s="3">
        <f t="shared" si="144"/>
        <v>1101</v>
      </c>
      <c r="AA680" s="3">
        <v>0.45400000000000001</v>
      </c>
      <c r="AB680" s="3">
        <f t="shared" si="145"/>
        <v>1162</v>
      </c>
      <c r="AC680" s="3">
        <v>0.81899999999999995</v>
      </c>
      <c r="AD680" s="3">
        <f t="shared" si="146"/>
        <v>1214</v>
      </c>
      <c r="AE680" s="3">
        <v>145</v>
      </c>
      <c r="AF680" s="3">
        <f t="shared" si="147"/>
        <v>798</v>
      </c>
      <c r="AG680" s="3">
        <v>245</v>
      </c>
      <c r="AH680" s="3">
        <v>9</v>
      </c>
      <c r="AI680" s="3">
        <v>24</v>
      </c>
      <c r="AJ680" s="3">
        <v>3</v>
      </c>
      <c r="AK680" s="3">
        <v>3</v>
      </c>
      <c r="AL680" s="3">
        <v>4</v>
      </c>
      <c r="AM680" s="3">
        <v>6.9</v>
      </c>
      <c r="AN680" s="3">
        <f t="shared" si="148"/>
        <v>645</v>
      </c>
      <c r="AO680" s="3">
        <f>_xlfn.IFNA(VLOOKUP(C680, 'FanGraphs Plus Stats 1-2000'!$D$2:$L$1048576, MATCH("wRC+", FanGraphs_Plus_Stats_1_1500[[#Headers],[ID]:[BABIP+]], 0), FALSE), 0)</f>
        <v>149</v>
      </c>
      <c r="AP680" s="3">
        <f t="shared" si="149"/>
        <v>669</v>
      </c>
      <c r="AQ680" s="3">
        <v>4.7</v>
      </c>
      <c r="AR680" s="3">
        <f t="shared" si="150"/>
        <v>677</v>
      </c>
      <c r="AS680" s="3">
        <v>6.6</v>
      </c>
      <c r="AT680" s="3">
        <f t="shared" si="151"/>
        <v>519</v>
      </c>
      <c r="AU680" s="14">
        <v>1.3</v>
      </c>
      <c r="AV680" s="3">
        <f t="shared" si="152"/>
        <v>469</v>
      </c>
      <c r="AW680" s="3">
        <v>30</v>
      </c>
      <c r="AX680" s="3">
        <v>0</v>
      </c>
      <c r="AY680" s="3">
        <v>-2</v>
      </c>
      <c r="AZ680" s="3">
        <v>-2</v>
      </c>
      <c r="BA680" s="3">
        <v>5</v>
      </c>
      <c r="BB680" s="3" t="s">
        <v>624</v>
      </c>
      <c r="BC680" s="13">
        <f t="shared" si="153"/>
        <v>700.91105184444893</v>
      </c>
    </row>
    <row r="681" spans="1:55" x14ac:dyDescent="0.45">
      <c r="A681" s="1">
        <f t="shared" si="140"/>
        <v>645</v>
      </c>
      <c r="B681" s="3" t="s">
        <v>638</v>
      </c>
      <c r="C681" s="3" t="str">
        <f t="shared" si="141"/>
        <v>Rafael Palmeiro - 1993</v>
      </c>
      <c r="D681" s="3">
        <v>1993</v>
      </c>
      <c r="E681" s="3">
        <v>28</v>
      </c>
      <c r="F681" s="3" t="s">
        <v>230</v>
      </c>
      <c r="G681" s="3" t="s">
        <v>43</v>
      </c>
      <c r="H681" s="3">
        <v>160</v>
      </c>
      <c r="I681" s="3">
        <v>686</v>
      </c>
      <c r="J681" s="3">
        <v>597</v>
      </c>
      <c r="K681" s="3">
        <v>124</v>
      </c>
      <c r="L681" s="3">
        <v>176</v>
      </c>
      <c r="M681" s="3">
        <v>97</v>
      </c>
      <c r="N681" s="3">
        <v>40</v>
      </c>
      <c r="O681" s="3">
        <v>2</v>
      </c>
      <c r="P681" s="3">
        <v>37</v>
      </c>
      <c r="Q681" s="3">
        <f t="shared" si="142"/>
        <v>274</v>
      </c>
      <c r="R681" s="3">
        <v>105</v>
      </c>
      <c r="S681" s="3">
        <v>22</v>
      </c>
      <c r="T681" s="3">
        <v>3</v>
      </c>
      <c r="U681" s="3">
        <v>73</v>
      </c>
      <c r="V681" s="3">
        <v>85</v>
      </c>
      <c r="W681" s="3">
        <v>0.29499999999999998</v>
      </c>
      <c r="X681" s="3">
        <f t="shared" si="143"/>
        <v>984</v>
      </c>
      <c r="Y681" s="3">
        <v>0.371</v>
      </c>
      <c r="Z681" s="3">
        <f t="shared" si="144"/>
        <v>1036</v>
      </c>
      <c r="AA681" s="3">
        <v>0.55400000000000005</v>
      </c>
      <c r="AB681" s="3">
        <f t="shared" si="145"/>
        <v>506</v>
      </c>
      <c r="AC681" s="3">
        <v>0.92600000000000005</v>
      </c>
      <c r="AD681" s="3">
        <f t="shared" si="146"/>
        <v>670</v>
      </c>
      <c r="AE681" s="3">
        <v>150</v>
      </c>
      <c r="AF681" s="3">
        <f t="shared" si="147"/>
        <v>671</v>
      </c>
      <c r="AG681" s="3">
        <v>331</v>
      </c>
      <c r="AH681" s="3">
        <v>8</v>
      </c>
      <c r="AI681" s="3">
        <v>5</v>
      </c>
      <c r="AJ681" s="3">
        <v>2</v>
      </c>
      <c r="AK681" s="3">
        <v>9</v>
      </c>
      <c r="AL681" s="3">
        <v>22</v>
      </c>
      <c r="AM681" s="3">
        <v>6.9</v>
      </c>
      <c r="AN681" s="3">
        <f t="shared" si="148"/>
        <v>645</v>
      </c>
      <c r="AO681" s="3">
        <f>_xlfn.IFNA(VLOOKUP(C681, 'FanGraphs Plus Stats 1-2000'!$D$2:$L$1048576, MATCH("wRC+", FanGraphs_Plus_Stats_1_1500[[#Headers],[ID]:[BABIP+]], 0), FALSE), 0)</f>
        <v>140</v>
      </c>
      <c r="AP681" s="3">
        <f t="shared" si="149"/>
        <v>894</v>
      </c>
      <c r="AQ681" s="3">
        <v>4.5</v>
      </c>
      <c r="AR681" s="3">
        <f t="shared" si="150"/>
        <v>780</v>
      </c>
      <c r="AS681" s="3">
        <v>5.8</v>
      </c>
      <c r="AT681" s="3">
        <f t="shared" si="151"/>
        <v>869</v>
      </c>
      <c r="AU681" s="14">
        <v>0.4</v>
      </c>
      <c r="AV681" s="3">
        <f t="shared" si="152"/>
        <v>770</v>
      </c>
      <c r="AW681" s="3">
        <v>35</v>
      </c>
      <c r="AX681" s="3">
        <v>1</v>
      </c>
      <c r="AY681" s="3">
        <v>5</v>
      </c>
      <c r="AZ681" s="3">
        <v>6</v>
      </c>
      <c r="BA681" s="3">
        <v>13</v>
      </c>
      <c r="BB681" s="3" t="s">
        <v>193</v>
      </c>
      <c r="BC681" s="13">
        <f t="shared" si="153"/>
        <v>728.68514800954256</v>
      </c>
    </row>
    <row r="682" spans="1:55" x14ac:dyDescent="0.45">
      <c r="A682" s="1">
        <f t="shared" si="140"/>
        <v>645</v>
      </c>
      <c r="B682" s="3" t="s">
        <v>293</v>
      </c>
      <c r="C682" s="3" t="str">
        <f t="shared" si="141"/>
        <v>David Wright - 2008</v>
      </c>
      <c r="D682" s="3">
        <v>2008</v>
      </c>
      <c r="E682" s="3">
        <v>25</v>
      </c>
      <c r="F682" s="3" t="s">
        <v>294</v>
      </c>
      <c r="G682" s="3" t="s">
        <v>52</v>
      </c>
      <c r="H682" s="3">
        <v>160</v>
      </c>
      <c r="I682" s="3">
        <v>736</v>
      </c>
      <c r="J682" s="3">
        <v>626</v>
      </c>
      <c r="K682" s="3">
        <v>115</v>
      </c>
      <c r="L682" s="3">
        <v>189</v>
      </c>
      <c r="M682" s="3">
        <v>112</v>
      </c>
      <c r="N682" s="3">
        <v>42</v>
      </c>
      <c r="O682" s="3">
        <v>2</v>
      </c>
      <c r="P682" s="3">
        <v>33</v>
      </c>
      <c r="Q682" s="3">
        <f t="shared" si="142"/>
        <v>398</v>
      </c>
      <c r="R682" s="3">
        <v>124</v>
      </c>
      <c r="S682" s="3">
        <v>15</v>
      </c>
      <c r="T682" s="3">
        <v>5</v>
      </c>
      <c r="U682" s="3">
        <v>94</v>
      </c>
      <c r="V682" s="3">
        <v>118</v>
      </c>
      <c r="W682" s="3">
        <v>0.30199999999999999</v>
      </c>
      <c r="X682" s="3">
        <f t="shared" si="143"/>
        <v>872</v>
      </c>
      <c r="Y682" s="3">
        <v>0.39</v>
      </c>
      <c r="Z682" s="3">
        <f t="shared" si="144"/>
        <v>770</v>
      </c>
      <c r="AA682" s="3">
        <v>0.53400000000000003</v>
      </c>
      <c r="AB682" s="3">
        <f t="shared" si="145"/>
        <v>655</v>
      </c>
      <c r="AC682" s="3">
        <v>0.92400000000000004</v>
      </c>
      <c r="AD682" s="3">
        <f t="shared" si="146"/>
        <v>681</v>
      </c>
      <c r="AE682" s="3">
        <v>142</v>
      </c>
      <c r="AF682" s="3">
        <f t="shared" si="147"/>
        <v>870</v>
      </c>
      <c r="AG682" s="3">
        <v>334</v>
      </c>
      <c r="AH682" s="3">
        <v>15</v>
      </c>
      <c r="AI682" s="3">
        <v>4</v>
      </c>
      <c r="AJ682" s="3">
        <v>0</v>
      </c>
      <c r="AK682" s="3">
        <v>11</v>
      </c>
      <c r="AL682" s="3">
        <v>5</v>
      </c>
      <c r="AM682" s="3">
        <v>6.9</v>
      </c>
      <c r="AN682" s="3">
        <f t="shared" si="148"/>
        <v>645</v>
      </c>
      <c r="AO682" s="3">
        <f>_xlfn.IFNA(VLOOKUP(C682, 'FanGraphs Plus Stats 1-2000'!$D$2:$L$1048576, MATCH("wRC+", FanGraphs_Plus_Stats_1_1500[[#Headers],[ID]:[BABIP+]], 0), FALSE), 0)</f>
        <v>143</v>
      </c>
      <c r="AP682" s="3">
        <f t="shared" si="149"/>
        <v>816</v>
      </c>
      <c r="AQ682" s="3">
        <v>4.8</v>
      </c>
      <c r="AR682" s="3">
        <f t="shared" si="150"/>
        <v>630</v>
      </c>
      <c r="AS682" s="3">
        <v>6.4</v>
      </c>
      <c r="AT682" s="3">
        <f t="shared" si="151"/>
        <v>590</v>
      </c>
      <c r="AU682" s="14">
        <v>0.8</v>
      </c>
      <c r="AV682" s="3">
        <f t="shared" si="152"/>
        <v>639</v>
      </c>
      <c r="AW682" s="3">
        <v>43</v>
      </c>
      <c r="AX682" s="3">
        <v>-1</v>
      </c>
      <c r="AY682" s="3">
        <v>1</v>
      </c>
      <c r="AZ682" s="3">
        <v>-1</v>
      </c>
      <c r="BA682" s="3">
        <v>5</v>
      </c>
      <c r="BB682" s="3" t="s">
        <v>169</v>
      </c>
      <c r="BC682" s="13">
        <f t="shared" si="153"/>
        <v>770.76687527034403</v>
      </c>
    </row>
    <row r="683" spans="1:55" x14ac:dyDescent="0.45">
      <c r="A683" s="1">
        <f t="shared" si="140"/>
        <v>645</v>
      </c>
      <c r="B683" s="3" t="s">
        <v>157</v>
      </c>
      <c r="C683" s="3" t="str">
        <f t="shared" si="141"/>
        <v>Jackie Robinson - 1953</v>
      </c>
      <c r="D683" s="3">
        <v>1953</v>
      </c>
      <c r="E683" s="3">
        <v>34</v>
      </c>
      <c r="F683" s="3" t="s">
        <v>158</v>
      </c>
      <c r="G683" s="3" t="s">
        <v>52</v>
      </c>
      <c r="H683" s="3">
        <v>136</v>
      </c>
      <c r="I683" s="3">
        <v>574</v>
      </c>
      <c r="J683" s="3">
        <v>484</v>
      </c>
      <c r="K683" s="3">
        <v>109</v>
      </c>
      <c r="L683" s="3">
        <v>159</v>
      </c>
      <c r="M683" s="3">
        <v>106</v>
      </c>
      <c r="N683" s="3">
        <v>34</v>
      </c>
      <c r="O683" s="3">
        <v>7</v>
      </c>
      <c r="P683" s="3">
        <v>12</v>
      </c>
      <c r="Q683" s="3">
        <f t="shared" si="142"/>
        <v>1089</v>
      </c>
      <c r="R683" s="3">
        <v>95</v>
      </c>
      <c r="S683" s="3">
        <v>17</v>
      </c>
      <c r="T683" s="3">
        <v>4</v>
      </c>
      <c r="U683" s="3">
        <v>74</v>
      </c>
      <c r="V683" s="3">
        <v>30</v>
      </c>
      <c r="W683" s="3">
        <v>0.32900000000000001</v>
      </c>
      <c r="X683" s="3">
        <f t="shared" si="143"/>
        <v>398</v>
      </c>
      <c r="Y683" s="3">
        <v>0.42499999999999999</v>
      </c>
      <c r="Z683" s="3">
        <f t="shared" si="144"/>
        <v>318</v>
      </c>
      <c r="AA683" s="3">
        <v>0.502</v>
      </c>
      <c r="AB683" s="3">
        <f t="shared" si="145"/>
        <v>889</v>
      </c>
      <c r="AC683" s="3">
        <v>0.92700000000000005</v>
      </c>
      <c r="AD683" s="3">
        <f t="shared" si="146"/>
        <v>662</v>
      </c>
      <c r="AE683" s="3">
        <v>138</v>
      </c>
      <c r="AF683" s="3">
        <f t="shared" si="147"/>
        <v>964</v>
      </c>
      <c r="AG683" s="3">
        <v>243</v>
      </c>
      <c r="AH683" s="3">
        <v>12</v>
      </c>
      <c r="AI683" s="3">
        <v>7</v>
      </c>
      <c r="AJ683" s="3">
        <v>9</v>
      </c>
      <c r="AK683" s="2"/>
      <c r="AL683" s="3">
        <v>5</v>
      </c>
      <c r="AM683" s="3">
        <v>6.9</v>
      </c>
      <c r="AN683" s="3">
        <f t="shared" si="148"/>
        <v>645</v>
      </c>
      <c r="AO683" s="3">
        <f>_xlfn.IFNA(VLOOKUP(C683, 'FanGraphs Plus Stats 1-2000'!$D$2:$L$1048576, MATCH("wRC+", FanGraphs_Plus_Stats_1_1500[[#Headers],[ID]:[BABIP+]], 0), FALSE), 0)</f>
        <v>141</v>
      </c>
      <c r="AP683" s="3">
        <f t="shared" si="149"/>
        <v>873</v>
      </c>
      <c r="AQ683" s="3">
        <v>4.8</v>
      </c>
      <c r="AR683" s="3">
        <f t="shared" si="150"/>
        <v>630</v>
      </c>
      <c r="AS683" s="3">
        <v>5.9</v>
      </c>
      <c r="AT683" s="3">
        <f t="shared" si="151"/>
        <v>828</v>
      </c>
      <c r="AU683" s="14">
        <v>0.8</v>
      </c>
      <c r="AV683" s="3">
        <f t="shared" si="152"/>
        <v>639</v>
      </c>
      <c r="AW683" s="3">
        <v>34</v>
      </c>
      <c r="AX683" s="3">
        <v>1</v>
      </c>
      <c r="AY683" s="3">
        <v>6</v>
      </c>
      <c r="AZ683" s="3">
        <v>8</v>
      </c>
      <c r="BA683" s="3">
        <v>12</v>
      </c>
      <c r="BB683" s="3" t="s">
        <v>644</v>
      </c>
      <c r="BC683" s="13">
        <f t="shared" si="153"/>
        <v>815.73731812974825</v>
      </c>
    </row>
    <row r="684" spans="1:55" x14ac:dyDescent="0.45">
      <c r="A684" s="1">
        <f t="shared" si="140"/>
        <v>645</v>
      </c>
      <c r="B684" s="3" t="s">
        <v>372</v>
      </c>
      <c r="C684" s="3" t="str">
        <f t="shared" si="141"/>
        <v>Andre Dawson - 1983</v>
      </c>
      <c r="D684" s="3">
        <v>1983</v>
      </c>
      <c r="E684" s="3">
        <v>28</v>
      </c>
      <c r="F684" s="3" t="s">
        <v>258</v>
      </c>
      <c r="G684" s="3" t="s">
        <v>52</v>
      </c>
      <c r="H684" s="3">
        <v>159</v>
      </c>
      <c r="I684" s="3">
        <v>698</v>
      </c>
      <c r="J684" s="3">
        <v>633</v>
      </c>
      <c r="K684" s="3">
        <v>104</v>
      </c>
      <c r="L684" s="3">
        <v>189</v>
      </c>
      <c r="M684" s="3">
        <v>111</v>
      </c>
      <c r="N684" s="3">
        <v>36</v>
      </c>
      <c r="O684" s="3">
        <v>10</v>
      </c>
      <c r="P684" s="3">
        <v>32</v>
      </c>
      <c r="Q684" s="3">
        <f t="shared" si="142"/>
        <v>437</v>
      </c>
      <c r="R684" s="3">
        <v>113</v>
      </c>
      <c r="S684" s="3">
        <v>25</v>
      </c>
      <c r="T684" s="3">
        <v>11</v>
      </c>
      <c r="U684" s="3">
        <v>38</v>
      </c>
      <c r="V684" s="3">
        <v>81</v>
      </c>
      <c r="W684" s="3">
        <v>0.29899999999999999</v>
      </c>
      <c r="X684" s="3">
        <f t="shared" si="143"/>
        <v>931</v>
      </c>
      <c r="Y684" s="3">
        <v>0.33800000000000002</v>
      </c>
      <c r="Z684" s="3">
        <f t="shared" si="144"/>
        <v>1332</v>
      </c>
      <c r="AA684" s="3">
        <v>0.53900000000000003</v>
      </c>
      <c r="AB684" s="3">
        <f t="shared" si="145"/>
        <v>616</v>
      </c>
      <c r="AC684" s="3">
        <v>0.877</v>
      </c>
      <c r="AD684" s="3">
        <f t="shared" si="146"/>
        <v>947</v>
      </c>
      <c r="AE684" s="3">
        <v>141</v>
      </c>
      <c r="AF684" s="3">
        <f t="shared" si="147"/>
        <v>895</v>
      </c>
      <c r="AG684" s="3">
        <v>341</v>
      </c>
      <c r="AH684" s="3">
        <v>14</v>
      </c>
      <c r="AI684" s="3">
        <v>9</v>
      </c>
      <c r="AJ684" s="3">
        <v>0</v>
      </c>
      <c r="AK684" s="3">
        <v>18</v>
      </c>
      <c r="AL684" s="3">
        <v>12</v>
      </c>
      <c r="AM684" s="3">
        <v>6.9</v>
      </c>
      <c r="AN684" s="3">
        <f t="shared" si="148"/>
        <v>645</v>
      </c>
      <c r="AO684" s="3">
        <f>_xlfn.IFNA(VLOOKUP(C684, 'FanGraphs Plus Stats 1-2000'!$D$2:$L$1048576, MATCH("wRC+", FanGraphs_Plus_Stats_1_1500[[#Headers],[ID]:[BABIP+]], 0), FALSE), 0)</f>
        <v>0</v>
      </c>
      <c r="AP684" s="3">
        <f t="shared" si="149"/>
        <v>942</v>
      </c>
      <c r="AQ684" s="3">
        <v>4.5</v>
      </c>
      <c r="AR684" s="3">
        <f t="shared" si="150"/>
        <v>780</v>
      </c>
      <c r="AS684" s="3">
        <v>5.8</v>
      </c>
      <c r="AT684" s="3">
        <f t="shared" si="151"/>
        <v>869</v>
      </c>
      <c r="AU684" s="14">
        <v>1.2</v>
      </c>
      <c r="AV684" s="3">
        <f t="shared" si="152"/>
        <v>502</v>
      </c>
      <c r="AW684" s="3">
        <v>29</v>
      </c>
      <c r="AX684" s="3">
        <v>2</v>
      </c>
      <c r="AY684" s="3">
        <v>2</v>
      </c>
      <c r="AZ684" s="3">
        <v>3</v>
      </c>
      <c r="BA684" s="3">
        <v>9</v>
      </c>
      <c r="BB684" s="3" t="s">
        <v>68</v>
      </c>
      <c r="BC684" s="13">
        <f t="shared" si="153"/>
        <v>816.22749027805583</v>
      </c>
    </row>
    <row r="685" spans="1:55" x14ac:dyDescent="0.45">
      <c r="A685" s="1">
        <f t="shared" si="140"/>
        <v>645</v>
      </c>
      <c r="B685" s="3" t="s">
        <v>127</v>
      </c>
      <c r="C685" s="3" t="str">
        <f t="shared" si="141"/>
        <v>Rickey Henderson - 1983</v>
      </c>
      <c r="D685" s="3">
        <v>1983</v>
      </c>
      <c r="E685" s="3">
        <v>24</v>
      </c>
      <c r="F685" s="3" t="s">
        <v>128</v>
      </c>
      <c r="G685" s="3" t="s">
        <v>43</v>
      </c>
      <c r="H685" s="3">
        <v>145</v>
      </c>
      <c r="I685" s="3">
        <v>622</v>
      </c>
      <c r="J685" s="3">
        <v>513</v>
      </c>
      <c r="K685" s="3">
        <v>105</v>
      </c>
      <c r="L685" s="3">
        <v>150</v>
      </c>
      <c r="M685" s="3">
        <v>109</v>
      </c>
      <c r="N685" s="3">
        <v>25</v>
      </c>
      <c r="O685" s="3">
        <v>7</v>
      </c>
      <c r="P685" s="3">
        <v>9</v>
      </c>
      <c r="Q685" s="3">
        <f t="shared" si="142"/>
        <v>1158</v>
      </c>
      <c r="R685" s="3">
        <v>48</v>
      </c>
      <c r="S685" s="3">
        <v>108</v>
      </c>
      <c r="T685" s="3">
        <v>19</v>
      </c>
      <c r="U685" s="3">
        <v>103</v>
      </c>
      <c r="V685" s="3">
        <v>80</v>
      </c>
      <c r="W685" s="3">
        <v>0.29199999999999998</v>
      </c>
      <c r="X685" s="3">
        <f t="shared" si="143"/>
        <v>1038</v>
      </c>
      <c r="Y685" s="3">
        <v>0.41399999999999998</v>
      </c>
      <c r="Z685" s="3">
        <f t="shared" si="144"/>
        <v>441</v>
      </c>
      <c r="AA685" s="3">
        <v>0.42099999999999999</v>
      </c>
      <c r="AB685" s="3">
        <f t="shared" si="145"/>
        <v>1286</v>
      </c>
      <c r="AC685" s="3">
        <v>0.83499999999999996</v>
      </c>
      <c r="AD685" s="3">
        <f t="shared" si="146"/>
        <v>1155</v>
      </c>
      <c r="AE685" s="3">
        <v>139</v>
      </c>
      <c r="AF685" s="3">
        <f t="shared" si="147"/>
        <v>939</v>
      </c>
      <c r="AG685" s="3">
        <v>216</v>
      </c>
      <c r="AH685" s="3">
        <v>11</v>
      </c>
      <c r="AI685" s="3">
        <v>4</v>
      </c>
      <c r="AJ685" s="3">
        <v>1</v>
      </c>
      <c r="AK685" s="3">
        <v>1</v>
      </c>
      <c r="AL685" s="3">
        <v>8</v>
      </c>
      <c r="AM685" s="3">
        <v>6.9</v>
      </c>
      <c r="AN685" s="3">
        <f t="shared" si="148"/>
        <v>645</v>
      </c>
      <c r="AO685" s="3">
        <f>_xlfn.IFNA(VLOOKUP(C685, 'FanGraphs Plus Stats 1-2000'!$D$2:$L$1048576, MATCH("wRC+", FanGraphs_Plus_Stats_1_1500[[#Headers],[ID]:[BABIP+]], 0), FALSE), 0)</f>
        <v>139</v>
      </c>
      <c r="AP685" s="3">
        <f t="shared" si="149"/>
        <v>921</v>
      </c>
      <c r="AQ685" s="3">
        <v>4.9000000000000004</v>
      </c>
      <c r="AR685" s="3">
        <f t="shared" si="150"/>
        <v>578</v>
      </c>
      <c r="AS685" s="3">
        <v>5.9</v>
      </c>
      <c r="AT685" s="3">
        <f t="shared" si="151"/>
        <v>828</v>
      </c>
      <c r="AU685" s="14">
        <v>0.6</v>
      </c>
      <c r="AV685" s="3">
        <f t="shared" si="152"/>
        <v>707</v>
      </c>
      <c r="AW685" s="3">
        <v>30</v>
      </c>
      <c r="AX685" s="3">
        <v>0</v>
      </c>
      <c r="AY685" s="3">
        <v>12</v>
      </c>
      <c r="AZ685" s="3">
        <v>12</v>
      </c>
      <c r="BA685" s="3">
        <v>10</v>
      </c>
      <c r="BB685" s="3" t="s">
        <v>642</v>
      </c>
      <c r="BC685" s="13">
        <f t="shared" si="153"/>
        <v>823.18031991047917</v>
      </c>
    </row>
    <row r="686" spans="1:55" x14ac:dyDescent="0.45">
      <c r="A686" s="1">
        <f t="shared" si="140"/>
        <v>645</v>
      </c>
      <c r="B686" s="3" t="s">
        <v>257</v>
      </c>
      <c r="C686" s="3" t="str">
        <f t="shared" si="141"/>
        <v>Gary Carter - 1985</v>
      </c>
      <c r="D686" s="3">
        <v>1985</v>
      </c>
      <c r="E686" s="3">
        <v>31</v>
      </c>
      <c r="F686" s="3" t="s">
        <v>294</v>
      </c>
      <c r="G686" s="3" t="s">
        <v>52</v>
      </c>
      <c r="H686" s="3">
        <v>149</v>
      </c>
      <c r="I686" s="3">
        <v>633</v>
      </c>
      <c r="J686" s="3">
        <v>555</v>
      </c>
      <c r="K686" s="3">
        <v>83</v>
      </c>
      <c r="L686" s="3">
        <v>156</v>
      </c>
      <c r="M686" s="3">
        <v>106</v>
      </c>
      <c r="N686" s="3">
        <v>17</v>
      </c>
      <c r="O686" s="3">
        <v>1</v>
      </c>
      <c r="P686" s="3">
        <v>32</v>
      </c>
      <c r="Q686" s="3">
        <f t="shared" si="142"/>
        <v>437</v>
      </c>
      <c r="R686" s="3">
        <v>100</v>
      </c>
      <c r="S686" s="3">
        <v>1</v>
      </c>
      <c r="T686" s="3">
        <v>1</v>
      </c>
      <c r="U686" s="3">
        <v>69</v>
      </c>
      <c r="V686" s="3">
        <v>46</v>
      </c>
      <c r="W686" s="3">
        <v>0.28100000000000003</v>
      </c>
      <c r="X686" s="3">
        <f t="shared" si="143"/>
        <v>1205</v>
      </c>
      <c r="Y686" s="3">
        <v>0.36499999999999999</v>
      </c>
      <c r="Z686" s="3">
        <f t="shared" si="144"/>
        <v>1117</v>
      </c>
      <c r="AA686" s="3">
        <v>0.48799999999999999</v>
      </c>
      <c r="AB686" s="3">
        <f t="shared" si="145"/>
        <v>988</v>
      </c>
      <c r="AC686" s="3">
        <v>0.85299999999999998</v>
      </c>
      <c r="AD686" s="3">
        <f t="shared" si="146"/>
        <v>1062</v>
      </c>
      <c r="AE686" s="3">
        <v>138</v>
      </c>
      <c r="AF686" s="3">
        <f t="shared" si="147"/>
        <v>964</v>
      </c>
      <c r="AG686" s="3">
        <v>271</v>
      </c>
      <c r="AH686" s="3">
        <v>18</v>
      </c>
      <c r="AI686" s="3">
        <v>6</v>
      </c>
      <c r="AJ686" s="3">
        <v>0</v>
      </c>
      <c r="AK686" s="3">
        <v>3</v>
      </c>
      <c r="AL686" s="3">
        <v>16</v>
      </c>
      <c r="AM686" s="3">
        <v>6.9</v>
      </c>
      <c r="AN686" s="3">
        <f t="shared" si="148"/>
        <v>645</v>
      </c>
      <c r="AO686" s="3">
        <f>_xlfn.IFNA(VLOOKUP(C686, 'FanGraphs Plus Stats 1-2000'!$D$2:$L$1048576, MATCH("wRC+", FanGraphs_Plus_Stats_1_1500[[#Headers],[ID]:[BABIP+]], 0), FALSE), 0)</f>
        <v>0</v>
      </c>
      <c r="AP686" s="3">
        <f t="shared" si="149"/>
        <v>942</v>
      </c>
      <c r="AQ686" s="3">
        <v>4.7</v>
      </c>
      <c r="AR686" s="3">
        <f t="shared" si="150"/>
        <v>677</v>
      </c>
      <c r="AS686" s="3">
        <v>5.9</v>
      </c>
      <c r="AT686" s="3">
        <f t="shared" si="151"/>
        <v>828</v>
      </c>
      <c r="AU686" s="14">
        <v>1.9</v>
      </c>
      <c r="AV686" s="3">
        <f t="shared" si="152"/>
        <v>294</v>
      </c>
      <c r="AW686" s="3">
        <v>27</v>
      </c>
      <c r="AX686" s="3">
        <v>-1</v>
      </c>
      <c r="AY686" s="3">
        <v>0</v>
      </c>
      <c r="AZ686" s="3">
        <v>-1</v>
      </c>
      <c r="BA686" s="3">
        <v>8</v>
      </c>
      <c r="BB686" s="3" t="s">
        <v>622</v>
      </c>
      <c r="BC686" s="13">
        <f t="shared" si="153"/>
        <v>836.68609306773646</v>
      </c>
    </row>
    <row r="687" spans="1:55" x14ac:dyDescent="0.45">
      <c r="A687" s="1">
        <f t="shared" si="140"/>
        <v>645</v>
      </c>
      <c r="B687" s="3" t="s">
        <v>653</v>
      </c>
      <c r="C687" s="3" t="str">
        <f t="shared" si="141"/>
        <v>Vern Stephens - 1949</v>
      </c>
      <c r="D687" s="3">
        <v>1949</v>
      </c>
      <c r="E687" s="3">
        <v>28</v>
      </c>
      <c r="F687" s="3" t="s">
        <v>48</v>
      </c>
      <c r="G687" s="3" t="s">
        <v>43</v>
      </c>
      <c r="H687" s="3">
        <v>155</v>
      </c>
      <c r="I687" s="3">
        <v>712</v>
      </c>
      <c r="J687" s="3">
        <v>610</v>
      </c>
      <c r="K687" s="3">
        <v>113</v>
      </c>
      <c r="L687" s="3">
        <v>177</v>
      </c>
      <c r="M687" s="3">
        <v>105</v>
      </c>
      <c r="N687" s="3">
        <v>31</v>
      </c>
      <c r="O687" s="3">
        <v>2</v>
      </c>
      <c r="P687" s="3">
        <v>39</v>
      </c>
      <c r="Q687" s="3">
        <f t="shared" si="142"/>
        <v>217</v>
      </c>
      <c r="R687" s="3">
        <v>159</v>
      </c>
      <c r="S687" s="3">
        <v>2</v>
      </c>
      <c r="T687" s="3">
        <v>2</v>
      </c>
      <c r="U687" s="3">
        <v>101</v>
      </c>
      <c r="V687" s="3">
        <v>73</v>
      </c>
      <c r="W687" s="3">
        <v>0.28999999999999998</v>
      </c>
      <c r="X687" s="3">
        <f t="shared" si="143"/>
        <v>1073</v>
      </c>
      <c r="Y687" s="3">
        <v>0.39100000000000001</v>
      </c>
      <c r="Z687" s="3">
        <f t="shared" si="144"/>
        <v>747</v>
      </c>
      <c r="AA687" s="3">
        <v>0.53900000000000003</v>
      </c>
      <c r="AB687" s="3">
        <f t="shared" si="145"/>
        <v>616</v>
      </c>
      <c r="AC687" s="3">
        <v>0.93</v>
      </c>
      <c r="AD687" s="3">
        <f t="shared" si="146"/>
        <v>640</v>
      </c>
      <c r="AE687" s="3">
        <v>137</v>
      </c>
      <c r="AF687" s="3">
        <f t="shared" si="147"/>
        <v>988</v>
      </c>
      <c r="AG687" s="3">
        <v>329</v>
      </c>
      <c r="AH687" s="3">
        <v>19</v>
      </c>
      <c r="AI687" s="3">
        <v>0</v>
      </c>
      <c r="AJ687" s="3">
        <v>0</v>
      </c>
      <c r="AK687" s="2"/>
      <c r="AL687" s="3">
        <v>5</v>
      </c>
      <c r="AM687" s="3">
        <v>6.9</v>
      </c>
      <c r="AN687" s="3">
        <f t="shared" si="148"/>
        <v>645</v>
      </c>
      <c r="AO687" s="3">
        <f>_xlfn.IFNA(VLOOKUP(C687, 'FanGraphs Plus Stats 1-2000'!$D$2:$L$1048576, MATCH("wRC+", FanGraphs_Plus_Stats_1_1500[[#Headers],[ID]:[BABIP+]], 0), FALSE), 0)</f>
        <v>0</v>
      </c>
      <c r="AP687" s="3">
        <f t="shared" si="149"/>
        <v>942</v>
      </c>
      <c r="AQ687" s="3">
        <v>5</v>
      </c>
      <c r="AR687" s="3">
        <f t="shared" si="150"/>
        <v>541</v>
      </c>
      <c r="AS687" s="3">
        <v>5.9</v>
      </c>
      <c r="AT687" s="3">
        <f t="shared" si="151"/>
        <v>828</v>
      </c>
      <c r="AU687" s="14">
        <v>2</v>
      </c>
      <c r="AV687" s="3">
        <f t="shared" si="152"/>
        <v>259</v>
      </c>
      <c r="AW687" s="3">
        <v>31</v>
      </c>
      <c r="AX687" s="3">
        <v>-1</v>
      </c>
      <c r="AY687" s="3">
        <v>0</v>
      </c>
      <c r="AZ687" s="3">
        <v>-1</v>
      </c>
      <c r="BA687" s="3">
        <v>10</v>
      </c>
      <c r="BB687" s="3" t="s">
        <v>62</v>
      </c>
      <c r="BC687" s="13">
        <f t="shared" si="153"/>
        <v>843.57270809916724</v>
      </c>
    </row>
    <row r="688" spans="1:55" x14ac:dyDescent="0.45">
      <c r="A688" s="1">
        <f t="shared" si="140"/>
        <v>645</v>
      </c>
      <c r="B688" s="3" t="s">
        <v>372</v>
      </c>
      <c r="C688" s="3" t="str">
        <f t="shared" si="141"/>
        <v>Andre Dawson - 1980</v>
      </c>
      <c r="D688" s="3">
        <v>1980</v>
      </c>
      <c r="E688" s="3">
        <v>25</v>
      </c>
      <c r="F688" s="3" t="s">
        <v>258</v>
      </c>
      <c r="G688" s="3" t="s">
        <v>52</v>
      </c>
      <c r="H688" s="3">
        <v>151</v>
      </c>
      <c r="I688" s="3">
        <v>638</v>
      </c>
      <c r="J688" s="3">
        <v>577</v>
      </c>
      <c r="K688" s="3">
        <v>96</v>
      </c>
      <c r="L688" s="3">
        <v>178</v>
      </c>
      <c r="M688" s="3">
        <v>113</v>
      </c>
      <c r="N688" s="3">
        <v>41</v>
      </c>
      <c r="O688" s="3">
        <v>7</v>
      </c>
      <c r="P688" s="3">
        <v>17</v>
      </c>
      <c r="Q688" s="3">
        <f t="shared" si="142"/>
        <v>970</v>
      </c>
      <c r="R688" s="3">
        <v>87</v>
      </c>
      <c r="S688" s="3">
        <v>34</v>
      </c>
      <c r="T688" s="3">
        <v>9</v>
      </c>
      <c r="U688" s="3">
        <v>44</v>
      </c>
      <c r="V688" s="3">
        <v>69</v>
      </c>
      <c r="W688" s="3">
        <v>0.308</v>
      </c>
      <c r="X688" s="3">
        <f t="shared" si="143"/>
        <v>753</v>
      </c>
      <c r="Y688" s="3">
        <v>0.35799999999999998</v>
      </c>
      <c r="Z688" s="3">
        <f t="shared" si="144"/>
        <v>1188</v>
      </c>
      <c r="AA688" s="3">
        <v>0.49199999999999999</v>
      </c>
      <c r="AB688" s="3">
        <f t="shared" si="145"/>
        <v>962</v>
      </c>
      <c r="AC688" s="3">
        <v>0.85</v>
      </c>
      <c r="AD688" s="3">
        <f t="shared" si="146"/>
        <v>1079</v>
      </c>
      <c r="AE688" s="3">
        <v>136</v>
      </c>
      <c r="AF688" s="3">
        <f t="shared" si="147"/>
        <v>1006</v>
      </c>
      <c r="AG688" s="3">
        <v>284</v>
      </c>
      <c r="AH688" s="3">
        <v>9</v>
      </c>
      <c r="AI688" s="3">
        <v>6</v>
      </c>
      <c r="AJ688" s="3">
        <v>1</v>
      </c>
      <c r="AK688" s="3">
        <v>10</v>
      </c>
      <c r="AL688" s="3">
        <v>7</v>
      </c>
      <c r="AM688" s="3">
        <v>6.9</v>
      </c>
      <c r="AN688" s="3">
        <f t="shared" si="148"/>
        <v>645</v>
      </c>
      <c r="AO688" s="3">
        <f>_xlfn.IFNA(VLOOKUP(C688, 'FanGraphs Plus Stats 1-2000'!$D$2:$L$1048576, MATCH("wRC+", FanGraphs_Plus_Stats_1_1500[[#Headers],[ID]:[BABIP+]], 0), FALSE), 0)</f>
        <v>0</v>
      </c>
      <c r="AP688" s="3">
        <f t="shared" si="149"/>
        <v>942</v>
      </c>
      <c r="AQ688" s="3">
        <v>4.7</v>
      </c>
      <c r="AR688" s="3">
        <f t="shared" si="150"/>
        <v>677</v>
      </c>
      <c r="AS688" s="3">
        <v>5.9</v>
      </c>
      <c r="AT688" s="3">
        <f t="shared" si="151"/>
        <v>828</v>
      </c>
      <c r="AU688" s="14">
        <v>0.9</v>
      </c>
      <c r="AV688" s="3">
        <f t="shared" si="152"/>
        <v>610</v>
      </c>
      <c r="AW688" s="3">
        <v>29</v>
      </c>
      <c r="AX688" s="3">
        <v>2</v>
      </c>
      <c r="AY688" s="3">
        <v>3</v>
      </c>
      <c r="AZ688" s="3">
        <v>5</v>
      </c>
      <c r="BA688" s="3">
        <v>8</v>
      </c>
      <c r="BB688" s="3" t="s">
        <v>68</v>
      </c>
      <c r="BC688" s="13">
        <f t="shared" si="153"/>
        <v>848.66481959775467</v>
      </c>
    </row>
    <row r="689" spans="1:55" x14ac:dyDescent="0.45">
      <c r="A689" s="1">
        <f t="shared" si="140"/>
        <v>645</v>
      </c>
      <c r="B689" s="3" t="s">
        <v>238</v>
      </c>
      <c r="C689" s="3" t="str">
        <f t="shared" si="141"/>
        <v>Frank Robinson - 1957</v>
      </c>
      <c r="D689" s="3">
        <v>1957</v>
      </c>
      <c r="E689" s="3">
        <v>21</v>
      </c>
      <c r="F689" s="3" t="s">
        <v>78</v>
      </c>
      <c r="G689" s="3" t="s">
        <v>52</v>
      </c>
      <c r="H689" s="3">
        <v>150</v>
      </c>
      <c r="I689" s="3">
        <v>677</v>
      </c>
      <c r="J689" s="3">
        <v>611</v>
      </c>
      <c r="K689" s="3">
        <v>97</v>
      </c>
      <c r="L689" s="3">
        <v>197</v>
      </c>
      <c r="M689" s="3">
        <v>134</v>
      </c>
      <c r="N689" s="3">
        <v>29</v>
      </c>
      <c r="O689" s="3">
        <v>5</v>
      </c>
      <c r="P689" s="3">
        <v>29</v>
      </c>
      <c r="Q689" s="3">
        <f t="shared" si="142"/>
        <v>557</v>
      </c>
      <c r="R689" s="3">
        <v>75</v>
      </c>
      <c r="S689" s="3">
        <v>10</v>
      </c>
      <c r="T689" s="3">
        <v>2</v>
      </c>
      <c r="U689" s="3">
        <v>44</v>
      </c>
      <c r="V689" s="3">
        <v>92</v>
      </c>
      <c r="W689" s="3">
        <v>0.32200000000000001</v>
      </c>
      <c r="X689" s="3">
        <f t="shared" si="143"/>
        <v>515</v>
      </c>
      <c r="Y689" s="3">
        <v>0.376</v>
      </c>
      <c r="Z689" s="3">
        <f t="shared" si="144"/>
        <v>974</v>
      </c>
      <c r="AA689" s="3">
        <v>0.52900000000000003</v>
      </c>
      <c r="AB689" s="3">
        <f t="shared" si="145"/>
        <v>710</v>
      </c>
      <c r="AC689" s="3">
        <v>0.90500000000000003</v>
      </c>
      <c r="AD689" s="3">
        <f t="shared" si="146"/>
        <v>792</v>
      </c>
      <c r="AE689" s="3">
        <v>135</v>
      </c>
      <c r="AF689" s="3">
        <f t="shared" si="147"/>
        <v>1027</v>
      </c>
      <c r="AG689" s="3">
        <v>323</v>
      </c>
      <c r="AH689" s="3">
        <v>13</v>
      </c>
      <c r="AI689" s="3">
        <v>12</v>
      </c>
      <c r="AJ689" s="3">
        <v>5</v>
      </c>
      <c r="AK689" s="3">
        <v>5</v>
      </c>
      <c r="AL689" s="3">
        <v>5</v>
      </c>
      <c r="AM689" s="3">
        <v>6.9</v>
      </c>
      <c r="AN689" s="3">
        <f t="shared" si="148"/>
        <v>645</v>
      </c>
      <c r="AO689" s="3">
        <f>_xlfn.IFNA(VLOOKUP(C689, 'FanGraphs Plus Stats 1-2000'!$D$2:$L$1048576, MATCH("wRC+", FanGraphs_Plus_Stats_1_1500[[#Headers],[ID]:[BABIP+]], 0), FALSE), 0)</f>
        <v>0</v>
      </c>
      <c r="AP689" s="3">
        <f t="shared" si="149"/>
        <v>942</v>
      </c>
      <c r="AQ689" s="3">
        <v>4.4000000000000004</v>
      </c>
      <c r="AR689" s="3">
        <f t="shared" si="150"/>
        <v>844</v>
      </c>
      <c r="AS689" s="3">
        <v>5.2</v>
      </c>
      <c r="AT689" s="3">
        <f t="shared" si="151"/>
        <v>1097</v>
      </c>
      <c r="AU689" s="14">
        <v>1.1000000000000001</v>
      </c>
      <c r="AV689" s="3">
        <f t="shared" si="152"/>
        <v>533</v>
      </c>
      <c r="AW689" s="3">
        <v>32</v>
      </c>
      <c r="AX689" s="3">
        <v>-1</v>
      </c>
      <c r="AY689" s="3">
        <v>2</v>
      </c>
      <c r="AZ689" s="3">
        <v>0</v>
      </c>
      <c r="BA689" s="3">
        <v>18</v>
      </c>
      <c r="BB689" s="3" t="s">
        <v>656</v>
      </c>
      <c r="BC689" s="13">
        <f t="shared" si="153"/>
        <v>854.52942197652942</v>
      </c>
    </row>
    <row r="690" spans="1:55" x14ac:dyDescent="0.45">
      <c r="A690" s="1">
        <f t="shared" si="140"/>
        <v>645</v>
      </c>
      <c r="B690" s="3" t="s">
        <v>136</v>
      </c>
      <c r="C690" s="3" t="str">
        <f t="shared" si="141"/>
        <v>Arky Vaughan - 1940</v>
      </c>
      <c r="D690" s="3">
        <v>1940</v>
      </c>
      <c r="E690" s="3">
        <v>28</v>
      </c>
      <c r="F690" s="3" t="s">
        <v>64</v>
      </c>
      <c r="G690" s="3" t="s">
        <v>52</v>
      </c>
      <c r="H690" s="3">
        <v>156</v>
      </c>
      <c r="I690" s="3">
        <v>689</v>
      </c>
      <c r="J690" s="3">
        <v>594</v>
      </c>
      <c r="K690" s="3">
        <v>113</v>
      </c>
      <c r="L690" s="3">
        <v>178</v>
      </c>
      <c r="M690" s="3">
        <v>116</v>
      </c>
      <c r="N690" s="3">
        <v>40</v>
      </c>
      <c r="O690" s="3">
        <v>15</v>
      </c>
      <c r="P690" s="3">
        <v>7</v>
      </c>
      <c r="Q690" s="3">
        <f t="shared" si="142"/>
        <v>1216</v>
      </c>
      <c r="R690" s="3">
        <v>95</v>
      </c>
      <c r="S690" s="3">
        <v>12</v>
      </c>
      <c r="T690" s="3">
        <v>10</v>
      </c>
      <c r="U690" s="3">
        <v>88</v>
      </c>
      <c r="V690" s="3">
        <v>25</v>
      </c>
      <c r="W690" s="3">
        <v>0.3</v>
      </c>
      <c r="X690" s="3">
        <f t="shared" si="143"/>
        <v>916</v>
      </c>
      <c r="Y690" s="3">
        <v>0.39300000000000002</v>
      </c>
      <c r="Z690" s="3">
        <f t="shared" si="144"/>
        <v>709</v>
      </c>
      <c r="AA690" s="3">
        <v>0.45300000000000001</v>
      </c>
      <c r="AB690" s="3">
        <f t="shared" si="145"/>
        <v>1168</v>
      </c>
      <c r="AC690" s="3">
        <v>0.84599999999999997</v>
      </c>
      <c r="AD690" s="3">
        <f t="shared" si="146"/>
        <v>1100</v>
      </c>
      <c r="AE690" s="3">
        <v>134</v>
      </c>
      <c r="AF690" s="3">
        <f t="shared" si="147"/>
        <v>1049</v>
      </c>
      <c r="AG690" s="3">
        <v>269</v>
      </c>
      <c r="AH690" s="3">
        <v>5</v>
      </c>
      <c r="AI690" s="3">
        <v>3</v>
      </c>
      <c r="AJ690" s="3">
        <v>4</v>
      </c>
      <c r="AK690" s="2"/>
      <c r="AL690" s="3">
        <v>5</v>
      </c>
      <c r="AM690" s="3">
        <v>6.9</v>
      </c>
      <c r="AN690" s="3">
        <f t="shared" si="148"/>
        <v>645</v>
      </c>
      <c r="AO690" s="3">
        <f>_xlfn.IFNA(VLOOKUP(C690, 'FanGraphs Plus Stats 1-2000'!$D$2:$L$1048576, MATCH("wRC+", FanGraphs_Plus_Stats_1_1500[[#Headers],[ID]:[BABIP+]], 0), FALSE), 0)</f>
        <v>0</v>
      </c>
      <c r="AP690" s="3">
        <f t="shared" si="149"/>
        <v>942</v>
      </c>
      <c r="AQ690" s="3">
        <v>4.5</v>
      </c>
      <c r="AR690" s="3">
        <f t="shared" si="150"/>
        <v>780</v>
      </c>
      <c r="AS690" s="3">
        <v>7</v>
      </c>
      <c r="AT690" s="3">
        <f t="shared" si="151"/>
        <v>390</v>
      </c>
      <c r="AU690" s="14">
        <v>1</v>
      </c>
      <c r="AV690" s="3">
        <f t="shared" si="152"/>
        <v>568</v>
      </c>
      <c r="AW690" s="3">
        <v>30</v>
      </c>
      <c r="AX690" s="3">
        <v>3</v>
      </c>
      <c r="AY690" s="3">
        <v>2</v>
      </c>
      <c r="AZ690" s="3">
        <v>4</v>
      </c>
      <c r="BA690" s="3">
        <v>0</v>
      </c>
      <c r="BB690" s="3" t="s">
        <v>647</v>
      </c>
      <c r="BC690" s="13">
        <f t="shared" si="153"/>
        <v>860.58816354819066</v>
      </c>
    </row>
    <row r="691" spans="1:55" x14ac:dyDescent="0.45">
      <c r="A691" s="1">
        <f t="shared" si="140"/>
        <v>645</v>
      </c>
      <c r="B691" s="3" t="s">
        <v>652</v>
      </c>
      <c r="C691" s="3" t="str">
        <f t="shared" si="141"/>
        <v>AJ Pollock - 2015</v>
      </c>
      <c r="D691" s="3">
        <v>2015</v>
      </c>
      <c r="E691" s="3">
        <v>27</v>
      </c>
      <c r="F691" s="3" t="s">
        <v>301</v>
      </c>
      <c r="G691" s="3" t="s">
        <v>52</v>
      </c>
      <c r="H691" s="3">
        <v>157</v>
      </c>
      <c r="I691" s="3">
        <v>673</v>
      </c>
      <c r="J691" s="3">
        <v>609</v>
      </c>
      <c r="K691" s="3">
        <v>111</v>
      </c>
      <c r="L691" s="3">
        <v>192</v>
      </c>
      <c r="M691" s="3">
        <v>127</v>
      </c>
      <c r="N691" s="3">
        <v>39</v>
      </c>
      <c r="O691" s="3">
        <v>6</v>
      </c>
      <c r="P691" s="3">
        <v>20</v>
      </c>
      <c r="Q691" s="3">
        <f t="shared" si="142"/>
        <v>878</v>
      </c>
      <c r="R691" s="3">
        <v>76</v>
      </c>
      <c r="S691" s="3">
        <v>39</v>
      </c>
      <c r="T691" s="3">
        <v>7</v>
      </c>
      <c r="U691" s="3">
        <v>53</v>
      </c>
      <c r="V691" s="3">
        <v>89</v>
      </c>
      <c r="W691" s="3">
        <v>0.315</v>
      </c>
      <c r="X691" s="3">
        <f t="shared" si="143"/>
        <v>625</v>
      </c>
      <c r="Y691" s="3">
        <v>0.36699999999999999</v>
      </c>
      <c r="Z691" s="3">
        <f t="shared" si="144"/>
        <v>1092</v>
      </c>
      <c r="AA691" s="3">
        <v>0.498</v>
      </c>
      <c r="AB691" s="3">
        <f t="shared" si="145"/>
        <v>915</v>
      </c>
      <c r="AC691" s="3">
        <v>0.86499999999999999</v>
      </c>
      <c r="AD691" s="3">
        <f t="shared" si="146"/>
        <v>1004</v>
      </c>
      <c r="AE691" s="3">
        <v>130</v>
      </c>
      <c r="AF691" s="3">
        <f t="shared" si="147"/>
        <v>1118</v>
      </c>
      <c r="AG691" s="3">
        <v>303</v>
      </c>
      <c r="AH691" s="3">
        <v>19</v>
      </c>
      <c r="AI691" s="3">
        <v>2</v>
      </c>
      <c r="AJ691" s="3">
        <v>0</v>
      </c>
      <c r="AK691" s="3">
        <v>9</v>
      </c>
      <c r="AL691" s="3">
        <v>0</v>
      </c>
      <c r="AM691" s="3">
        <v>6.9</v>
      </c>
      <c r="AN691" s="3">
        <f t="shared" si="148"/>
        <v>645</v>
      </c>
      <c r="AO691" s="3">
        <f>_xlfn.IFNA(VLOOKUP(C691, 'FanGraphs Plus Stats 1-2000'!$D$2:$L$1048576, MATCH("wRC+", FanGraphs_Plus_Stats_1_1500[[#Headers],[ID]:[BABIP+]], 0), FALSE), 0)</f>
        <v>0</v>
      </c>
      <c r="AP691" s="3">
        <f t="shared" si="149"/>
        <v>942</v>
      </c>
      <c r="AQ691" s="3">
        <v>4.8</v>
      </c>
      <c r="AR691" s="3">
        <f t="shared" si="150"/>
        <v>630</v>
      </c>
      <c r="AS691" s="3">
        <v>5.8</v>
      </c>
      <c r="AT691" s="3">
        <f t="shared" si="151"/>
        <v>869</v>
      </c>
      <c r="AU691" s="14">
        <v>1.5</v>
      </c>
      <c r="AV691" s="3">
        <f t="shared" si="152"/>
        <v>407</v>
      </c>
      <c r="AW691" s="3">
        <v>24</v>
      </c>
      <c r="AX691" s="3">
        <v>-1</v>
      </c>
      <c r="AY691" s="3">
        <v>9</v>
      </c>
      <c r="AZ691" s="3">
        <v>8</v>
      </c>
      <c r="BA691" s="3">
        <v>10</v>
      </c>
      <c r="BB691" s="3" t="s">
        <v>68</v>
      </c>
      <c r="BC691" s="13">
        <f t="shared" si="153"/>
        <v>879.05788465112391</v>
      </c>
    </row>
    <row r="692" spans="1:55" x14ac:dyDescent="0.45">
      <c r="A692" s="1">
        <f t="shared" si="140"/>
        <v>645</v>
      </c>
      <c r="B692" s="3" t="s">
        <v>176</v>
      </c>
      <c r="C692" s="3" t="str">
        <f t="shared" si="141"/>
        <v>Frankie Frisch - 1921</v>
      </c>
      <c r="D692" s="3">
        <v>1921</v>
      </c>
      <c r="E692" s="3">
        <v>23</v>
      </c>
      <c r="F692" s="3" t="s">
        <v>101</v>
      </c>
      <c r="G692" s="3" t="s">
        <v>52</v>
      </c>
      <c r="H692" s="3">
        <v>153</v>
      </c>
      <c r="I692" s="3">
        <v>687</v>
      </c>
      <c r="J692" s="3">
        <v>618</v>
      </c>
      <c r="K692" s="3">
        <v>121</v>
      </c>
      <c r="L692" s="3">
        <v>211</v>
      </c>
      <c r="M692" s="3">
        <v>155</v>
      </c>
      <c r="N692" s="3">
        <v>31</v>
      </c>
      <c r="O692" s="3">
        <v>17</v>
      </c>
      <c r="P692" s="3">
        <v>8</v>
      </c>
      <c r="Q692" s="3">
        <f t="shared" si="142"/>
        <v>1186</v>
      </c>
      <c r="R692" s="3">
        <v>100</v>
      </c>
      <c r="S692" s="3">
        <v>49</v>
      </c>
      <c r="T692" s="3">
        <v>13</v>
      </c>
      <c r="U692" s="3">
        <v>42</v>
      </c>
      <c r="V692" s="3">
        <v>28</v>
      </c>
      <c r="W692" s="3">
        <v>0.34100000000000003</v>
      </c>
      <c r="X692" s="3">
        <f t="shared" si="143"/>
        <v>262</v>
      </c>
      <c r="Y692" s="3">
        <v>0.38400000000000001</v>
      </c>
      <c r="Z692" s="3">
        <f t="shared" si="144"/>
        <v>858</v>
      </c>
      <c r="AA692" s="3">
        <v>0.48499999999999999</v>
      </c>
      <c r="AB692" s="3">
        <f t="shared" si="145"/>
        <v>1012</v>
      </c>
      <c r="AC692" s="3">
        <v>0.87</v>
      </c>
      <c r="AD692" s="3">
        <f t="shared" si="146"/>
        <v>983</v>
      </c>
      <c r="AE692" s="3">
        <v>128</v>
      </c>
      <c r="AF692" s="3">
        <f t="shared" si="147"/>
        <v>1158</v>
      </c>
      <c r="AG692" s="3">
        <v>300</v>
      </c>
      <c r="AH692" s="2"/>
      <c r="AI692" s="3">
        <v>1</v>
      </c>
      <c r="AJ692" s="3">
        <v>26</v>
      </c>
      <c r="AK692" s="2"/>
      <c r="AL692" s="2"/>
      <c r="AM692" s="3">
        <v>6.9</v>
      </c>
      <c r="AN692" s="3">
        <f t="shared" si="148"/>
        <v>645</v>
      </c>
      <c r="AO692" s="3">
        <f>_xlfn.IFNA(VLOOKUP(C692, 'FanGraphs Plus Stats 1-2000'!$D$2:$L$1048576, MATCH("wRC+", FanGraphs_Plus_Stats_1_1500[[#Headers],[ID]:[BABIP+]], 0), FALSE), 0)</f>
        <v>0</v>
      </c>
      <c r="AP692" s="3">
        <f t="shared" si="149"/>
        <v>942</v>
      </c>
      <c r="AQ692" s="3">
        <v>4.7</v>
      </c>
      <c r="AR692" s="3">
        <f t="shared" si="150"/>
        <v>677</v>
      </c>
      <c r="AS692" s="3">
        <v>5.8</v>
      </c>
      <c r="AT692" s="3">
        <f t="shared" si="151"/>
        <v>869</v>
      </c>
      <c r="AU692" s="14">
        <v>1.6</v>
      </c>
      <c r="AV692" s="3">
        <f t="shared" si="152"/>
        <v>372</v>
      </c>
      <c r="AW692" s="3">
        <v>24</v>
      </c>
      <c r="AX692" s="3">
        <v>0</v>
      </c>
      <c r="AY692" s="3">
        <v>7</v>
      </c>
      <c r="AZ692" s="3">
        <v>7</v>
      </c>
      <c r="BA692" s="3">
        <v>12</v>
      </c>
      <c r="BB692" s="3">
        <v>54</v>
      </c>
      <c r="BC692" s="13">
        <f t="shared" si="153"/>
        <v>889.41897859776634</v>
      </c>
    </row>
    <row r="693" spans="1:55" x14ac:dyDescent="0.45">
      <c r="A693" s="1">
        <f t="shared" si="140"/>
        <v>645</v>
      </c>
      <c r="B693" s="3" t="s">
        <v>521</v>
      </c>
      <c r="C693" s="3" t="str">
        <f t="shared" si="141"/>
        <v>Josh Donaldson - 2014</v>
      </c>
      <c r="D693" s="3">
        <v>2014</v>
      </c>
      <c r="E693" s="3">
        <v>28</v>
      </c>
      <c r="F693" s="3" t="s">
        <v>128</v>
      </c>
      <c r="G693" s="3" t="s">
        <v>43</v>
      </c>
      <c r="H693" s="3">
        <v>158</v>
      </c>
      <c r="I693" s="3">
        <v>695</v>
      </c>
      <c r="J693" s="3">
        <v>608</v>
      </c>
      <c r="K693" s="3">
        <v>93</v>
      </c>
      <c r="L693" s="3">
        <v>155</v>
      </c>
      <c r="M693" s="3">
        <v>93</v>
      </c>
      <c r="N693" s="3">
        <v>31</v>
      </c>
      <c r="O693" s="3">
        <v>2</v>
      </c>
      <c r="P693" s="3">
        <v>29</v>
      </c>
      <c r="Q693" s="3">
        <f t="shared" si="142"/>
        <v>557</v>
      </c>
      <c r="R693" s="3">
        <v>98</v>
      </c>
      <c r="S693" s="3">
        <v>8</v>
      </c>
      <c r="T693" s="3">
        <v>0</v>
      </c>
      <c r="U693" s="3">
        <v>76</v>
      </c>
      <c r="V693" s="3">
        <v>130</v>
      </c>
      <c r="W693" s="3">
        <v>0.255</v>
      </c>
      <c r="X693" s="3">
        <f t="shared" si="143"/>
        <v>1369</v>
      </c>
      <c r="Y693" s="3">
        <v>0.34200000000000003</v>
      </c>
      <c r="Z693" s="3">
        <f t="shared" si="144"/>
        <v>1310</v>
      </c>
      <c r="AA693" s="3">
        <v>0.45600000000000002</v>
      </c>
      <c r="AB693" s="3">
        <f t="shared" si="145"/>
        <v>1149</v>
      </c>
      <c r="AC693" s="3">
        <v>0.79800000000000004</v>
      </c>
      <c r="AD693" s="3">
        <f t="shared" si="146"/>
        <v>1271</v>
      </c>
      <c r="AE693" s="3">
        <v>127</v>
      </c>
      <c r="AF693" s="3">
        <f t="shared" si="147"/>
        <v>1170</v>
      </c>
      <c r="AG693" s="3">
        <v>277</v>
      </c>
      <c r="AH693" s="3">
        <v>16</v>
      </c>
      <c r="AI693" s="3">
        <v>7</v>
      </c>
      <c r="AJ693" s="3">
        <v>0</v>
      </c>
      <c r="AK693" s="3">
        <v>4</v>
      </c>
      <c r="AL693" s="3">
        <v>5</v>
      </c>
      <c r="AM693" s="3">
        <v>6.9</v>
      </c>
      <c r="AN693" s="3">
        <f t="shared" si="148"/>
        <v>645</v>
      </c>
      <c r="AO693" s="3">
        <f>_xlfn.IFNA(VLOOKUP(C693, 'FanGraphs Plus Stats 1-2000'!$D$2:$L$1048576, MATCH("wRC+", FanGraphs_Plus_Stats_1_1500[[#Headers],[ID]:[BABIP+]], 0), FALSE), 0)</f>
        <v>0</v>
      </c>
      <c r="AP693" s="3">
        <f t="shared" si="149"/>
        <v>942</v>
      </c>
      <c r="AQ693" s="3">
        <v>4.5999999999999996</v>
      </c>
      <c r="AR693" s="3">
        <f t="shared" si="150"/>
        <v>732</v>
      </c>
      <c r="AS693" s="3">
        <v>5.2</v>
      </c>
      <c r="AT693" s="3">
        <f t="shared" si="151"/>
        <v>1097</v>
      </c>
      <c r="AU693" s="14">
        <v>2.1</v>
      </c>
      <c r="AV693" s="3">
        <f t="shared" si="152"/>
        <v>224</v>
      </c>
      <c r="AW693" s="3">
        <v>22</v>
      </c>
      <c r="AX693" s="3">
        <v>0</v>
      </c>
      <c r="AY693" s="3">
        <v>0</v>
      </c>
      <c r="AZ693" s="3">
        <v>0</v>
      </c>
      <c r="BA693" s="3">
        <v>15</v>
      </c>
      <c r="BB693" s="3" t="s">
        <v>277</v>
      </c>
      <c r="BC693" s="13">
        <f t="shared" si="153"/>
        <v>892.48068597424435</v>
      </c>
    </row>
    <row r="694" spans="1:55" x14ac:dyDescent="0.45">
      <c r="A694" s="1">
        <f t="shared" si="140"/>
        <v>645</v>
      </c>
      <c r="B694" s="3" t="s">
        <v>651</v>
      </c>
      <c r="C694" s="3" t="str">
        <f t="shared" si="141"/>
        <v>Solly Hemus - 1952</v>
      </c>
      <c r="D694" s="3">
        <v>1952</v>
      </c>
      <c r="E694" s="3">
        <v>29</v>
      </c>
      <c r="F694" s="3" t="s">
        <v>51</v>
      </c>
      <c r="G694" s="3" t="s">
        <v>52</v>
      </c>
      <c r="H694" s="3">
        <v>151</v>
      </c>
      <c r="I694" s="3">
        <v>690</v>
      </c>
      <c r="J694" s="3">
        <v>570</v>
      </c>
      <c r="K694" s="3">
        <v>105</v>
      </c>
      <c r="L694" s="3">
        <v>153</v>
      </c>
      <c r="M694" s="3">
        <v>102</v>
      </c>
      <c r="N694" s="3">
        <v>28</v>
      </c>
      <c r="O694" s="3">
        <v>8</v>
      </c>
      <c r="P694" s="3">
        <v>15</v>
      </c>
      <c r="Q694" s="3">
        <f t="shared" si="142"/>
        <v>1016</v>
      </c>
      <c r="R694" s="3">
        <v>52</v>
      </c>
      <c r="S694" s="3">
        <v>1</v>
      </c>
      <c r="T694" s="3">
        <v>5</v>
      </c>
      <c r="U694" s="3">
        <v>96</v>
      </c>
      <c r="V694" s="3">
        <v>55</v>
      </c>
      <c r="W694" s="3">
        <v>0.26800000000000002</v>
      </c>
      <c r="X694" s="3">
        <f t="shared" si="143"/>
        <v>1321</v>
      </c>
      <c r="Y694" s="3">
        <v>0.39200000000000002</v>
      </c>
      <c r="Z694" s="3">
        <f t="shared" si="144"/>
        <v>731</v>
      </c>
      <c r="AA694" s="3">
        <v>0.42499999999999999</v>
      </c>
      <c r="AB694" s="3">
        <f t="shared" si="145"/>
        <v>1279</v>
      </c>
      <c r="AC694" s="3">
        <v>0.81699999999999995</v>
      </c>
      <c r="AD694" s="3">
        <f t="shared" si="146"/>
        <v>1219</v>
      </c>
      <c r="AE694" s="3">
        <v>126</v>
      </c>
      <c r="AF694" s="3">
        <f t="shared" si="147"/>
        <v>1188</v>
      </c>
      <c r="AG694" s="3">
        <v>242</v>
      </c>
      <c r="AH694" s="3">
        <v>11</v>
      </c>
      <c r="AI694" s="3">
        <v>20</v>
      </c>
      <c r="AJ694" s="3">
        <v>4</v>
      </c>
      <c r="AK694" s="2"/>
      <c r="AL694" s="3">
        <v>0</v>
      </c>
      <c r="AM694" s="3">
        <v>6.9</v>
      </c>
      <c r="AN694" s="3">
        <f t="shared" si="148"/>
        <v>645</v>
      </c>
      <c r="AO694" s="3">
        <f>_xlfn.IFNA(VLOOKUP(C694, 'FanGraphs Plus Stats 1-2000'!$D$2:$L$1048576, MATCH("wRC+", FanGraphs_Plus_Stats_1_1500[[#Headers],[ID]:[BABIP+]], 0), FALSE), 0)</f>
        <v>0</v>
      </c>
      <c r="AP694" s="3">
        <f t="shared" si="149"/>
        <v>942</v>
      </c>
      <c r="AQ694" s="3">
        <v>4.4000000000000004</v>
      </c>
      <c r="AR694" s="3">
        <f t="shared" si="150"/>
        <v>844</v>
      </c>
      <c r="AS694" s="3">
        <v>6.2</v>
      </c>
      <c r="AT694" s="3">
        <f t="shared" si="151"/>
        <v>682</v>
      </c>
      <c r="AU694" s="14">
        <v>1.8</v>
      </c>
      <c r="AV694" s="3">
        <f t="shared" si="152"/>
        <v>312</v>
      </c>
      <c r="AW694" s="3">
        <v>26</v>
      </c>
      <c r="AX694" s="3">
        <v>-1</v>
      </c>
      <c r="AY694" s="3">
        <v>1</v>
      </c>
      <c r="AZ694" s="3">
        <v>-1</v>
      </c>
      <c r="BA694" s="3">
        <v>7</v>
      </c>
      <c r="BB694" s="3" t="s">
        <v>647</v>
      </c>
      <c r="BC694" s="13">
        <f t="shared" si="153"/>
        <v>897.03423768377706</v>
      </c>
    </row>
    <row r="695" spans="1:55" x14ac:dyDescent="0.45">
      <c r="A695" s="1">
        <f t="shared" si="140"/>
        <v>645</v>
      </c>
      <c r="B695" s="3" t="s">
        <v>615</v>
      </c>
      <c r="C695" s="3" t="str">
        <f t="shared" si="141"/>
        <v>Don Buford - 1965</v>
      </c>
      <c r="D695" s="3">
        <v>1965</v>
      </c>
      <c r="E695" s="3">
        <v>28</v>
      </c>
      <c r="F695" s="3" t="s">
        <v>182</v>
      </c>
      <c r="G695" s="3" t="s">
        <v>43</v>
      </c>
      <c r="H695" s="3">
        <v>155</v>
      </c>
      <c r="I695" s="3">
        <v>668</v>
      </c>
      <c r="J695" s="3">
        <v>586</v>
      </c>
      <c r="K695" s="3">
        <v>93</v>
      </c>
      <c r="L695" s="3">
        <v>166</v>
      </c>
      <c r="M695" s="3">
        <v>129</v>
      </c>
      <c r="N695" s="3">
        <v>22</v>
      </c>
      <c r="O695" s="3">
        <v>5</v>
      </c>
      <c r="P695" s="3">
        <v>10</v>
      </c>
      <c r="Q695" s="3">
        <f t="shared" si="142"/>
        <v>1137</v>
      </c>
      <c r="R695" s="3">
        <v>47</v>
      </c>
      <c r="S695" s="3">
        <v>17</v>
      </c>
      <c r="T695" s="3">
        <v>7</v>
      </c>
      <c r="U695" s="3">
        <v>67</v>
      </c>
      <c r="V695" s="3">
        <v>76</v>
      </c>
      <c r="W695" s="3">
        <v>0.28299999999999997</v>
      </c>
      <c r="X695" s="3">
        <f t="shared" si="143"/>
        <v>1172</v>
      </c>
      <c r="Y695" s="3">
        <v>0.35799999999999998</v>
      </c>
      <c r="Z695" s="3">
        <f t="shared" si="144"/>
        <v>1188</v>
      </c>
      <c r="AA695" s="3">
        <v>0.38900000000000001</v>
      </c>
      <c r="AB695" s="3">
        <f t="shared" si="145"/>
        <v>1360</v>
      </c>
      <c r="AC695" s="3">
        <v>0.747</v>
      </c>
      <c r="AD695" s="3">
        <f t="shared" si="146"/>
        <v>1358</v>
      </c>
      <c r="AE695" s="3">
        <v>120</v>
      </c>
      <c r="AF695" s="3">
        <f t="shared" si="147"/>
        <v>1273</v>
      </c>
      <c r="AG695" s="3">
        <v>228</v>
      </c>
      <c r="AH695" s="3">
        <v>6</v>
      </c>
      <c r="AI695" s="3">
        <v>4</v>
      </c>
      <c r="AJ695" s="3">
        <v>6</v>
      </c>
      <c r="AK695" s="3">
        <v>5</v>
      </c>
      <c r="AL695" s="3">
        <v>4</v>
      </c>
      <c r="AM695" s="3">
        <v>6.9</v>
      </c>
      <c r="AN695" s="3">
        <f t="shared" si="148"/>
        <v>645</v>
      </c>
      <c r="AO695" s="3">
        <f>_xlfn.IFNA(VLOOKUP(C695, 'FanGraphs Plus Stats 1-2000'!$D$2:$L$1048576, MATCH("wRC+", FanGraphs_Plus_Stats_1_1500[[#Headers],[ID]:[BABIP+]], 0), FALSE), 0)</f>
        <v>0</v>
      </c>
      <c r="AP695" s="3">
        <f t="shared" si="149"/>
        <v>942</v>
      </c>
      <c r="AQ695" s="3">
        <v>4.9000000000000004</v>
      </c>
      <c r="AR695" s="3">
        <f t="shared" si="150"/>
        <v>578</v>
      </c>
      <c r="AS695" s="3">
        <v>4.7</v>
      </c>
      <c r="AT695" s="3">
        <f t="shared" si="151"/>
        <v>1251</v>
      </c>
      <c r="AU695" s="14">
        <v>2.8</v>
      </c>
      <c r="AV695" s="3">
        <f t="shared" si="152"/>
        <v>80</v>
      </c>
      <c r="AW695" s="3">
        <v>16</v>
      </c>
      <c r="AX695" s="3">
        <v>2</v>
      </c>
      <c r="AY695" s="3">
        <v>1</v>
      </c>
      <c r="AZ695" s="3">
        <v>3</v>
      </c>
      <c r="BA695" s="3">
        <v>20</v>
      </c>
      <c r="BB695" s="3" t="s">
        <v>616</v>
      </c>
      <c r="BC695" s="13">
        <f t="shared" si="153"/>
        <v>917.93727767167798</v>
      </c>
    </row>
    <row r="696" spans="1:55" x14ac:dyDescent="0.45">
      <c r="A696" s="1">
        <f t="shared" si="140"/>
        <v>645</v>
      </c>
      <c r="B696" s="3" t="s">
        <v>643</v>
      </c>
      <c r="C696" s="3" t="str">
        <f t="shared" si="141"/>
        <v>Dwayne Murphy - 1980</v>
      </c>
      <c r="D696" s="3">
        <v>1980</v>
      </c>
      <c r="E696" s="3">
        <v>25</v>
      </c>
      <c r="F696" s="3" t="s">
        <v>128</v>
      </c>
      <c r="G696" s="3" t="s">
        <v>43</v>
      </c>
      <c r="H696" s="3">
        <v>159</v>
      </c>
      <c r="I696" s="3">
        <v>702</v>
      </c>
      <c r="J696" s="3">
        <v>573</v>
      </c>
      <c r="K696" s="3">
        <v>86</v>
      </c>
      <c r="L696" s="3">
        <v>157</v>
      </c>
      <c r="M696" s="3">
        <v>124</v>
      </c>
      <c r="N696" s="3">
        <v>18</v>
      </c>
      <c r="O696" s="3">
        <v>2</v>
      </c>
      <c r="P696" s="3">
        <v>13</v>
      </c>
      <c r="Q696" s="3">
        <f t="shared" si="142"/>
        <v>1068</v>
      </c>
      <c r="R696" s="3">
        <v>68</v>
      </c>
      <c r="S696" s="3">
        <v>26</v>
      </c>
      <c r="T696" s="3">
        <v>15</v>
      </c>
      <c r="U696" s="3">
        <v>102</v>
      </c>
      <c r="V696" s="3">
        <v>96</v>
      </c>
      <c r="W696" s="3">
        <v>0.27400000000000002</v>
      </c>
      <c r="X696" s="3">
        <f t="shared" si="143"/>
        <v>1273</v>
      </c>
      <c r="Y696" s="3">
        <v>0.38400000000000001</v>
      </c>
      <c r="Z696" s="3">
        <f t="shared" si="144"/>
        <v>858</v>
      </c>
      <c r="AA696" s="3">
        <v>0.38</v>
      </c>
      <c r="AB696" s="3">
        <f t="shared" si="145"/>
        <v>1373</v>
      </c>
      <c r="AC696" s="3">
        <v>0.76400000000000001</v>
      </c>
      <c r="AD696" s="3">
        <f t="shared" si="146"/>
        <v>1337</v>
      </c>
      <c r="AE696" s="3">
        <v>119</v>
      </c>
      <c r="AF696" s="3">
        <f t="shared" si="147"/>
        <v>1283</v>
      </c>
      <c r="AG696" s="3">
        <v>218</v>
      </c>
      <c r="AH696" s="3">
        <v>12</v>
      </c>
      <c r="AI696" s="3">
        <v>2</v>
      </c>
      <c r="AJ696" s="3">
        <v>22</v>
      </c>
      <c r="AK696" s="3">
        <v>3</v>
      </c>
      <c r="AL696" s="3">
        <v>7</v>
      </c>
      <c r="AM696" s="3">
        <v>6.9</v>
      </c>
      <c r="AN696" s="3">
        <f t="shared" si="148"/>
        <v>645</v>
      </c>
      <c r="AO696" s="3">
        <f>_xlfn.IFNA(VLOOKUP(C696, 'FanGraphs Plus Stats 1-2000'!$D$2:$L$1048576, MATCH("wRC+", FanGraphs_Plus_Stats_1_1500[[#Headers],[ID]:[BABIP+]], 0), FALSE), 0)</f>
        <v>0</v>
      </c>
      <c r="AP696" s="3">
        <f t="shared" si="149"/>
        <v>942</v>
      </c>
      <c r="AQ696" s="3">
        <v>4.8</v>
      </c>
      <c r="AR696" s="3">
        <f t="shared" si="150"/>
        <v>630</v>
      </c>
      <c r="AS696" s="3">
        <v>4.5</v>
      </c>
      <c r="AT696" s="3">
        <f t="shared" si="151"/>
        <v>1281</v>
      </c>
      <c r="AU696" s="14">
        <v>2.5</v>
      </c>
      <c r="AV696" s="3">
        <f t="shared" si="152"/>
        <v>124</v>
      </c>
      <c r="AW696" s="3">
        <v>21</v>
      </c>
      <c r="AX696" s="3">
        <v>1</v>
      </c>
      <c r="AY696" s="3">
        <v>0</v>
      </c>
      <c r="AZ696" s="3">
        <v>1</v>
      </c>
      <c r="BA696" s="3">
        <v>22</v>
      </c>
      <c r="BB696" s="3" t="s">
        <v>68</v>
      </c>
      <c r="BC696" s="13">
        <f t="shared" si="153"/>
        <v>920.33461756786517</v>
      </c>
    </row>
    <row r="697" spans="1:55" x14ac:dyDescent="0.45">
      <c r="A697" s="1">
        <f t="shared" si="140"/>
        <v>645</v>
      </c>
      <c r="B697" s="3" t="s">
        <v>586</v>
      </c>
      <c r="C697" s="3" t="str">
        <f t="shared" si="141"/>
        <v>Lorenzo Cain - 2018</v>
      </c>
      <c r="D697" s="3">
        <v>2018</v>
      </c>
      <c r="E697" s="3">
        <v>32</v>
      </c>
      <c r="F697" s="3" t="s">
        <v>90</v>
      </c>
      <c r="G697" s="3" t="s">
        <v>52</v>
      </c>
      <c r="H697" s="3">
        <v>141</v>
      </c>
      <c r="I697" s="3">
        <v>620</v>
      </c>
      <c r="J697" s="3">
        <v>539</v>
      </c>
      <c r="K697" s="3">
        <v>90</v>
      </c>
      <c r="L697" s="3">
        <v>166</v>
      </c>
      <c r="M697" s="3">
        <v>129</v>
      </c>
      <c r="N697" s="3">
        <v>25</v>
      </c>
      <c r="O697" s="3">
        <v>2</v>
      </c>
      <c r="P697" s="3">
        <v>10</v>
      </c>
      <c r="Q697" s="3">
        <f t="shared" si="142"/>
        <v>1137</v>
      </c>
      <c r="R697" s="3">
        <v>38</v>
      </c>
      <c r="S697" s="3">
        <v>30</v>
      </c>
      <c r="T697" s="3">
        <v>7</v>
      </c>
      <c r="U697" s="3">
        <v>71</v>
      </c>
      <c r="V697" s="3">
        <v>94</v>
      </c>
      <c r="W697" s="3">
        <v>0.308</v>
      </c>
      <c r="X697" s="3">
        <f t="shared" si="143"/>
        <v>753</v>
      </c>
      <c r="Y697" s="3">
        <v>0.39500000000000002</v>
      </c>
      <c r="Z697" s="3">
        <f t="shared" si="144"/>
        <v>685</v>
      </c>
      <c r="AA697" s="3">
        <v>0.41699999999999998</v>
      </c>
      <c r="AB697" s="3">
        <f t="shared" si="145"/>
        <v>1301</v>
      </c>
      <c r="AC697" s="3">
        <v>0.81299999999999994</v>
      </c>
      <c r="AD697" s="3">
        <f t="shared" si="146"/>
        <v>1234</v>
      </c>
      <c r="AE697" s="3">
        <v>119</v>
      </c>
      <c r="AF697" s="3">
        <f t="shared" si="147"/>
        <v>1283</v>
      </c>
      <c r="AG697" s="3">
        <v>225</v>
      </c>
      <c r="AH697" s="3">
        <v>10</v>
      </c>
      <c r="AI697" s="3">
        <v>8</v>
      </c>
      <c r="AJ697" s="3">
        <v>0</v>
      </c>
      <c r="AK697" s="3">
        <v>2</v>
      </c>
      <c r="AL697" s="3">
        <v>1</v>
      </c>
      <c r="AM697" s="3">
        <v>6.9</v>
      </c>
      <c r="AN697" s="3">
        <f t="shared" si="148"/>
        <v>645</v>
      </c>
      <c r="AO697" s="3">
        <f>_xlfn.IFNA(VLOOKUP(C697, 'FanGraphs Plus Stats 1-2000'!$D$2:$L$1048576, MATCH("wRC+", FanGraphs_Plus_Stats_1_1500[[#Headers],[ID]:[BABIP+]], 0), FALSE), 0)</f>
        <v>0</v>
      </c>
      <c r="AP697" s="3">
        <f t="shared" si="149"/>
        <v>942</v>
      </c>
      <c r="AQ697" s="3">
        <v>5</v>
      </c>
      <c r="AR697" s="3">
        <f t="shared" si="150"/>
        <v>541</v>
      </c>
      <c r="AS697" s="3">
        <v>4.9000000000000004</v>
      </c>
      <c r="AT697" s="3">
        <f t="shared" si="151"/>
        <v>1195</v>
      </c>
      <c r="AU697" s="14">
        <v>2.4</v>
      </c>
      <c r="AV697" s="3">
        <f t="shared" si="152"/>
        <v>143</v>
      </c>
      <c r="AW697" s="3">
        <v>20</v>
      </c>
      <c r="AX697" s="3">
        <v>1</v>
      </c>
      <c r="AY697" s="3">
        <v>5</v>
      </c>
      <c r="AZ697" s="3">
        <v>6</v>
      </c>
      <c r="BA697" s="3">
        <v>20</v>
      </c>
      <c r="BB697" s="3" t="s">
        <v>68</v>
      </c>
      <c r="BC697" s="13">
        <f t="shared" si="153"/>
        <v>920.33461756786517</v>
      </c>
    </row>
    <row r="698" spans="1:55" x14ac:dyDescent="0.45">
      <c r="A698" s="1">
        <f t="shared" si="140"/>
        <v>645</v>
      </c>
      <c r="B698" s="3" t="s">
        <v>655</v>
      </c>
      <c r="C698" s="3" t="str">
        <f t="shared" si="141"/>
        <v>Jason Heyward - 2015</v>
      </c>
      <c r="D698" s="3">
        <v>2015</v>
      </c>
      <c r="E698" s="3">
        <v>25</v>
      </c>
      <c r="F698" s="3" t="s">
        <v>51</v>
      </c>
      <c r="G698" s="3" t="s">
        <v>52</v>
      </c>
      <c r="H698" s="3">
        <v>154</v>
      </c>
      <c r="I698" s="3">
        <v>610</v>
      </c>
      <c r="J698" s="3">
        <v>547</v>
      </c>
      <c r="K698" s="3">
        <v>79</v>
      </c>
      <c r="L698" s="3">
        <v>160</v>
      </c>
      <c r="M698" s="3">
        <v>110</v>
      </c>
      <c r="N698" s="3">
        <v>33</v>
      </c>
      <c r="O698" s="3">
        <v>4</v>
      </c>
      <c r="P698" s="3">
        <v>13</v>
      </c>
      <c r="Q698" s="3">
        <f t="shared" si="142"/>
        <v>1068</v>
      </c>
      <c r="R698" s="3">
        <v>60</v>
      </c>
      <c r="S698" s="3">
        <v>23</v>
      </c>
      <c r="T698" s="3">
        <v>3</v>
      </c>
      <c r="U698" s="3">
        <v>56</v>
      </c>
      <c r="V698" s="3">
        <v>90</v>
      </c>
      <c r="W698" s="3">
        <v>0.29299999999999998</v>
      </c>
      <c r="X698" s="3">
        <f t="shared" si="143"/>
        <v>1019</v>
      </c>
      <c r="Y698" s="3">
        <v>0.35899999999999999</v>
      </c>
      <c r="Z698" s="3">
        <f t="shared" si="144"/>
        <v>1180</v>
      </c>
      <c r="AA698" s="3">
        <v>0.439</v>
      </c>
      <c r="AB698" s="3">
        <f t="shared" si="145"/>
        <v>1226</v>
      </c>
      <c r="AC698" s="3">
        <v>0.79700000000000004</v>
      </c>
      <c r="AD698" s="3">
        <f t="shared" si="146"/>
        <v>1275</v>
      </c>
      <c r="AE698" s="3">
        <v>117</v>
      </c>
      <c r="AF698" s="3">
        <f t="shared" si="147"/>
        <v>1300</v>
      </c>
      <c r="AG698" s="3">
        <v>240</v>
      </c>
      <c r="AH698" s="3">
        <v>13</v>
      </c>
      <c r="AI698" s="3">
        <v>2</v>
      </c>
      <c r="AJ698" s="3">
        <v>0</v>
      </c>
      <c r="AK698" s="3">
        <v>3</v>
      </c>
      <c r="AL698" s="3">
        <v>4</v>
      </c>
      <c r="AM698" s="3">
        <v>6.9</v>
      </c>
      <c r="AN698" s="3">
        <f t="shared" si="148"/>
        <v>645</v>
      </c>
      <c r="AO698" s="3">
        <f>_xlfn.IFNA(VLOOKUP(C698, 'FanGraphs Plus Stats 1-2000'!$D$2:$L$1048576, MATCH("wRC+", FanGraphs_Plus_Stats_1_1500[[#Headers],[ID]:[BABIP+]], 0), FALSE), 0)</f>
        <v>0</v>
      </c>
      <c r="AP698" s="3">
        <f t="shared" si="149"/>
        <v>942</v>
      </c>
      <c r="AQ698" s="3">
        <v>4.9000000000000004</v>
      </c>
      <c r="AR698" s="3">
        <f t="shared" si="150"/>
        <v>578</v>
      </c>
      <c r="AS698" s="3">
        <v>4</v>
      </c>
      <c r="AT698" s="3">
        <f t="shared" si="151"/>
        <v>1344</v>
      </c>
      <c r="AU698" s="14">
        <v>2.2999999999999998</v>
      </c>
      <c r="AV698" s="3">
        <f t="shared" si="152"/>
        <v>168</v>
      </c>
      <c r="AW698" s="3">
        <v>14</v>
      </c>
      <c r="AX698" s="3">
        <v>5</v>
      </c>
      <c r="AY698" s="3">
        <v>6</v>
      </c>
      <c r="AZ698" s="3">
        <v>11</v>
      </c>
      <c r="BA698" s="3">
        <v>26</v>
      </c>
      <c r="BB698" s="3" t="s">
        <v>162</v>
      </c>
      <c r="BC698" s="13">
        <f t="shared" si="153"/>
        <v>924.38166613172348</v>
      </c>
    </row>
    <row r="699" spans="1:55" x14ac:dyDescent="0.45">
      <c r="A699" s="1">
        <f t="shared" si="140"/>
        <v>645</v>
      </c>
      <c r="B699" s="3" t="s">
        <v>630</v>
      </c>
      <c r="C699" s="3" t="str">
        <f t="shared" si="141"/>
        <v>Buddy Bell - 1979</v>
      </c>
      <c r="D699" s="3">
        <v>1979</v>
      </c>
      <c r="E699" s="3">
        <v>27</v>
      </c>
      <c r="F699" s="3" t="s">
        <v>230</v>
      </c>
      <c r="G699" s="3" t="s">
        <v>43</v>
      </c>
      <c r="H699" s="3">
        <v>162</v>
      </c>
      <c r="I699" s="3">
        <v>720</v>
      </c>
      <c r="J699" s="3">
        <v>670</v>
      </c>
      <c r="K699" s="3">
        <v>89</v>
      </c>
      <c r="L699" s="3">
        <v>200</v>
      </c>
      <c r="M699" s="3">
        <v>137</v>
      </c>
      <c r="N699" s="3">
        <v>42</v>
      </c>
      <c r="O699" s="3">
        <v>3</v>
      </c>
      <c r="P699" s="3">
        <v>18</v>
      </c>
      <c r="Q699" s="3">
        <f t="shared" si="142"/>
        <v>944</v>
      </c>
      <c r="R699" s="3">
        <v>101</v>
      </c>
      <c r="S699" s="3">
        <v>5</v>
      </c>
      <c r="T699" s="3">
        <v>4</v>
      </c>
      <c r="U699" s="3">
        <v>30</v>
      </c>
      <c r="V699" s="3">
        <v>45</v>
      </c>
      <c r="W699" s="3">
        <v>0.29899999999999999</v>
      </c>
      <c r="X699" s="3">
        <f t="shared" si="143"/>
        <v>931</v>
      </c>
      <c r="Y699" s="3">
        <v>0.32700000000000001</v>
      </c>
      <c r="Z699" s="3">
        <f t="shared" si="144"/>
        <v>1364</v>
      </c>
      <c r="AA699" s="3">
        <v>0.45100000000000001</v>
      </c>
      <c r="AB699" s="3">
        <f t="shared" si="145"/>
        <v>1182</v>
      </c>
      <c r="AC699" s="3">
        <v>0.77800000000000002</v>
      </c>
      <c r="AD699" s="3">
        <f t="shared" si="146"/>
        <v>1311</v>
      </c>
      <c r="AE699" s="3">
        <v>110</v>
      </c>
      <c r="AF699" s="3">
        <f t="shared" si="147"/>
        <v>1353</v>
      </c>
      <c r="AG699" s="3">
        <v>302</v>
      </c>
      <c r="AH699" s="3">
        <v>16</v>
      </c>
      <c r="AI699" s="3">
        <v>3</v>
      </c>
      <c r="AJ699" s="3">
        <v>7</v>
      </c>
      <c r="AK699" s="3">
        <v>10</v>
      </c>
      <c r="AL699" s="3">
        <v>4</v>
      </c>
      <c r="AM699" s="3">
        <v>6.9</v>
      </c>
      <c r="AN699" s="3">
        <f t="shared" si="148"/>
        <v>645</v>
      </c>
      <c r="AO699" s="3">
        <f>_xlfn.IFNA(VLOOKUP(C699, 'FanGraphs Plus Stats 1-2000'!$D$2:$L$1048576, MATCH("wRC+", FanGraphs_Plus_Stats_1_1500[[#Headers],[ID]:[BABIP+]], 0), FALSE), 0)</f>
        <v>0</v>
      </c>
      <c r="AP699" s="3">
        <f t="shared" si="149"/>
        <v>942</v>
      </c>
      <c r="AQ699" s="3">
        <v>4.5999999999999996</v>
      </c>
      <c r="AR699" s="3">
        <f t="shared" si="150"/>
        <v>732</v>
      </c>
      <c r="AS699" s="3">
        <v>3.9</v>
      </c>
      <c r="AT699" s="3">
        <f t="shared" si="151"/>
        <v>1355</v>
      </c>
      <c r="AU699" s="14">
        <v>3.7</v>
      </c>
      <c r="AV699" s="3">
        <f t="shared" si="152"/>
        <v>24</v>
      </c>
      <c r="AW699" s="3">
        <v>6</v>
      </c>
      <c r="AX699" s="3">
        <v>2</v>
      </c>
      <c r="AY699" s="3">
        <v>1</v>
      </c>
      <c r="AZ699" s="3">
        <v>3</v>
      </c>
      <c r="BA699" s="3">
        <v>30</v>
      </c>
      <c r="BB699" s="3" t="s">
        <v>492</v>
      </c>
      <c r="BC699" s="13">
        <f t="shared" si="153"/>
        <v>936.77682469541628</v>
      </c>
    </row>
    <row r="700" spans="1:55" x14ac:dyDescent="0.45">
      <c r="A700" s="1">
        <f t="shared" si="140"/>
        <v>645</v>
      </c>
      <c r="B700" s="3" t="s">
        <v>464</v>
      </c>
      <c r="C700" s="3" t="str">
        <f t="shared" si="141"/>
        <v>Dave Bancroft - 1920</v>
      </c>
      <c r="D700" s="3">
        <v>1920</v>
      </c>
      <c r="E700" s="3">
        <v>29</v>
      </c>
      <c r="F700" s="3" t="s">
        <v>629</v>
      </c>
      <c r="G700" s="3" t="s">
        <v>52</v>
      </c>
      <c r="H700" s="3">
        <v>150</v>
      </c>
      <c r="I700" s="3">
        <v>673</v>
      </c>
      <c r="J700" s="3">
        <v>613</v>
      </c>
      <c r="K700" s="3">
        <v>102</v>
      </c>
      <c r="L700" s="3">
        <v>183</v>
      </c>
      <c r="M700" s="3">
        <v>138</v>
      </c>
      <c r="N700" s="3">
        <v>36</v>
      </c>
      <c r="O700" s="3">
        <v>9</v>
      </c>
      <c r="P700" s="3">
        <v>0</v>
      </c>
      <c r="Q700" s="3">
        <f t="shared" si="142"/>
        <v>1390</v>
      </c>
      <c r="R700" s="3">
        <v>36</v>
      </c>
      <c r="S700" s="3">
        <v>8</v>
      </c>
      <c r="T700" s="3">
        <v>12</v>
      </c>
      <c r="U700" s="3">
        <v>42</v>
      </c>
      <c r="V700" s="3">
        <v>44</v>
      </c>
      <c r="W700" s="3">
        <v>0.29899999999999999</v>
      </c>
      <c r="X700" s="3">
        <f t="shared" si="143"/>
        <v>931</v>
      </c>
      <c r="Y700" s="3">
        <v>0.34599999999999997</v>
      </c>
      <c r="Z700" s="3">
        <f t="shared" si="144"/>
        <v>1289</v>
      </c>
      <c r="AA700" s="3">
        <v>0.38700000000000001</v>
      </c>
      <c r="AB700" s="3">
        <f t="shared" si="145"/>
        <v>1367</v>
      </c>
      <c r="AC700" s="3">
        <v>0.73199999999999998</v>
      </c>
      <c r="AD700" s="3">
        <f t="shared" si="146"/>
        <v>1366</v>
      </c>
      <c r="AE700" s="3">
        <v>109</v>
      </c>
      <c r="AF700" s="3">
        <f t="shared" si="147"/>
        <v>1362</v>
      </c>
      <c r="AG700" s="3">
        <v>237</v>
      </c>
      <c r="AH700" s="2"/>
      <c r="AI700" s="3">
        <v>2</v>
      </c>
      <c r="AJ700" s="3">
        <v>16</v>
      </c>
      <c r="AK700" s="2"/>
      <c r="AL700" s="2"/>
      <c r="AM700" s="3">
        <v>6.9</v>
      </c>
      <c r="AN700" s="3">
        <f t="shared" si="148"/>
        <v>645</v>
      </c>
      <c r="AO700" s="3">
        <f>_xlfn.IFNA(VLOOKUP(C700, 'FanGraphs Plus Stats 1-2000'!$D$2:$L$1048576, MATCH("wRC+", FanGraphs_Plus_Stats_1_1500[[#Headers],[ID]:[BABIP+]], 0), FALSE), 0)</f>
        <v>0</v>
      </c>
      <c r="AP700" s="3">
        <f t="shared" si="149"/>
        <v>942</v>
      </c>
      <c r="AQ700" s="3">
        <v>4.7</v>
      </c>
      <c r="AR700" s="3">
        <f t="shared" si="150"/>
        <v>677</v>
      </c>
      <c r="AS700" s="3">
        <v>4.0999999999999996</v>
      </c>
      <c r="AT700" s="3">
        <f t="shared" si="151"/>
        <v>1336</v>
      </c>
      <c r="AU700" s="14">
        <v>4</v>
      </c>
      <c r="AV700" s="3">
        <f t="shared" si="152"/>
        <v>12</v>
      </c>
      <c r="AW700" s="3">
        <v>7</v>
      </c>
      <c r="AX700" s="3">
        <v>0</v>
      </c>
      <c r="AY700" s="3">
        <v>0</v>
      </c>
      <c r="AZ700" s="3">
        <v>0</v>
      </c>
      <c r="BA700" s="3">
        <v>25</v>
      </c>
      <c r="BB700" s="3" t="s">
        <v>62</v>
      </c>
      <c r="BC700" s="13">
        <f t="shared" si="153"/>
        <v>938.84934654971573</v>
      </c>
    </row>
    <row r="701" spans="1:55" x14ac:dyDescent="0.45">
      <c r="A701" s="1">
        <f t="shared" si="140"/>
        <v>700</v>
      </c>
      <c r="B701" s="3" t="s">
        <v>657</v>
      </c>
      <c r="C701" s="3" t="str">
        <f t="shared" si="141"/>
        <v>Yordan Alvarez - 2022</v>
      </c>
      <c r="D701" s="3">
        <v>2022</v>
      </c>
      <c r="E701" s="3">
        <v>25</v>
      </c>
      <c r="F701" s="3" t="s">
        <v>178</v>
      </c>
      <c r="G701" s="3" t="s">
        <v>43</v>
      </c>
      <c r="H701" s="3">
        <v>135</v>
      </c>
      <c r="I701" s="3">
        <v>561</v>
      </c>
      <c r="J701" s="3">
        <v>470</v>
      </c>
      <c r="K701" s="3">
        <v>95</v>
      </c>
      <c r="L701" s="3">
        <v>144</v>
      </c>
      <c r="M701" s="3">
        <v>76</v>
      </c>
      <c r="N701" s="3">
        <v>29</v>
      </c>
      <c r="O701" s="3">
        <v>2</v>
      </c>
      <c r="P701" s="3">
        <v>37</v>
      </c>
      <c r="Q701" s="3">
        <f t="shared" si="142"/>
        <v>274</v>
      </c>
      <c r="R701" s="3">
        <v>97</v>
      </c>
      <c r="S701" s="3">
        <v>1</v>
      </c>
      <c r="T701" s="3">
        <v>1</v>
      </c>
      <c r="U701" s="3">
        <v>78</v>
      </c>
      <c r="V701" s="3">
        <v>106</v>
      </c>
      <c r="W701" s="3">
        <v>0.30599999999999999</v>
      </c>
      <c r="X701" s="3">
        <f t="shared" si="143"/>
        <v>792</v>
      </c>
      <c r="Y701" s="3">
        <v>0.40600000000000003</v>
      </c>
      <c r="Z701" s="3">
        <f t="shared" si="144"/>
        <v>538</v>
      </c>
      <c r="AA701" s="3">
        <v>0.61299999999999999</v>
      </c>
      <c r="AB701" s="3">
        <f t="shared" si="145"/>
        <v>210</v>
      </c>
      <c r="AC701" s="3">
        <v>1.0189999999999999</v>
      </c>
      <c r="AD701" s="3">
        <f t="shared" si="146"/>
        <v>273</v>
      </c>
      <c r="AE701" s="3">
        <v>188</v>
      </c>
      <c r="AF701" s="3">
        <f t="shared" si="147"/>
        <v>90</v>
      </c>
      <c r="AG701" s="3">
        <v>288</v>
      </c>
      <c r="AH701" s="3">
        <v>12</v>
      </c>
      <c r="AI701" s="3">
        <v>6</v>
      </c>
      <c r="AJ701" s="3">
        <v>0</v>
      </c>
      <c r="AK701" s="3">
        <v>7</v>
      </c>
      <c r="AL701" s="3">
        <v>9</v>
      </c>
      <c r="AM701" s="3">
        <v>6.8</v>
      </c>
      <c r="AN701" s="3">
        <f t="shared" si="148"/>
        <v>700</v>
      </c>
      <c r="AO701" s="3">
        <f>_xlfn.IFNA(VLOOKUP(C701, 'FanGraphs Plus Stats 1-2000'!$D$2:$L$1048576, MATCH("wRC+", FanGraphs_Plus_Stats_1_1500[[#Headers],[ID]:[BABIP+]], 0), FALSE), 0)</f>
        <v>186</v>
      </c>
      <c r="AP701" s="3">
        <f t="shared" si="149"/>
        <v>72</v>
      </c>
      <c r="AQ701" s="3">
        <v>5</v>
      </c>
      <c r="AR701" s="3">
        <f t="shared" si="150"/>
        <v>541</v>
      </c>
      <c r="AS701" s="3">
        <v>6.4</v>
      </c>
      <c r="AT701" s="3">
        <f t="shared" si="151"/>
        <v>590</v>
      </c>
      <c r="AU701" s="14">
        <v>-0.4</v>
      </c>
      <c r="AV701" s="3">
        <f t="shared" si="152"/>
        <v>1122</v>
      </c>
      <c r="AW701" s="3">
        <v>51</v>
      </c>
      <c r="AX701" s="3">
        <v>-1</v>
      </c>
      <c r="AY701" s="3">
        <v>0</v>
      </c>
      <c r="AZ701" s="3">
        <v>0</v>
      </c>
      <c r="BA701" s="3">
        <v>5</v>
      </c>
      <c r="BB701" s="3" t="s">
        <v>658</v>
      </c>
      <c r="BC701" s="13">
        <f t="shared" si="153"/>
        <v>165.53545058286724</v>
      </c>
    </row>
    <row r="702" spans="1:55" x14ac:dyDescent="0.45">
      <c r="A702" s="1">
        <f t="shared" si="140"/>
        <v>700</v>
      </c>
      <c r="B702" s="3" t="s">
        <v>50</v>
      </c>
      <c r="C702" s="3" t="str">
        <f t="shared" si="141"/>
        <v>Rogers Hornsby - 1923</v>
      </c>
      <c r="D702" s="3">
        <v>1923</v>
      </c>
      <c r="E702" s="3">
        <v>27</v>
      </c>
      <c r="F702" s="3" t="s">
        <v>51</v>
      </c>
      <c r="G702" s="3" t="s">
        <v>52</v>
      </c>
      <c r="H702" s="3">
        <v>107</v>
      </c>
      <c r="I702" s="3">
        <v>487</v>
      </c>
      <c r="J702" s="3">
        <v>424</v>
      </c>
      <c r="K702" s="3">
        <v>89</v>
      </c>
      <c r="L702" s="3">
        <v>163</v>
      </c>
      <c r="M702" s="3">
        <v>104</v>
      </c>
      <c r="N702" s="3">
        <v>32</v>
      </c>
      <c r="O702" s="3">
        <v>10</v>
      </c>
      <c r="P702" s="3">
        <v>17</v>
      </c>
      <c r="Q702" s="3">
        <f t="shared" si="142"/>
        <v>970</v>
      </c>
      <c r="R702" s="3">
        <v>83</v>
      </c>
      <c r="S702" s="3">
        <v>3</v>
      </c>
      <c r="T702" s="3">
        <v>7</v>
      </c>
      <c r="U702" s="3">
        <v>55</v>
      </c>
      <c r="V702" s="3">
        <v>29</v>
      </c>
      <c r="W702" s="3">
        <v>0.38400000000000001</v>
      </c>
      <c r="X702" s="3">
        <f t="shared" si="143"/>
        <v>37</v>
      </c>
      <c r="Y702" s="3">
        <v>0.45900000000000002</v>
      </c>
      <c r="Z702" s="3">
        <f t="shared" si="144"/>
        <v>89</v>
      </c>
      <c r="AA702" s="3">
        <v>0.627</v>
      </c>
      <c r="AB702" s="3">
        <f t="shared" si="145"/>
        <v>156</v>
      </c>
      <c r="AC702" s="3">
        <v>1.0860000000000001</v>
      </c>
      <c r="AD702" s="3">
        <f t="shared" si="146"/>
        <v>102</v>
      </c>
      <c r="AE702" s="3">
        <v>188</v>
      </c>
      <c r="AF702" s="3">
        <f t="shared" si="147"/>
        <v>90</v>
      </c>
      <c r="AG702" s="3">
        <v>266</v>
      </c>
      <c r="AH702" s="2"/>
      <c r="AI702" s="3">
        <v>3</v>
      </c>
      <c r="AJ702" s="3">
        <v>5</v>
      </c>
      <c r="AK702" s="2"/>
      <c r="AL702" s="2"/>
      <c r="AM702" s="3">
        <v>6.8</v>
      </c>
      <c r="AN702" s="3">
        <f t="shared" si="148"/>
        <v>700</v>
      </c>
      <c r="AO702" s="3">
        <f>_xlfn.IFNA(VLOOKUP(C702, 'FanGraphs Plus Stats 1-2000'!$D$2:$L$1048576, MATCH("wRC+", FanGraphs_Plus_Stats_1_1500[[#Headers],[ID]:[BABIP+]], 0), FALSE), 0)</f>
        <v>180</v>
      </c>
      <c r="AP702" s="3">
        <f t="shared" si="149"/>
        <v>104</v>
      </c>
      <c r="AQ702" s="3">
        <v>5.3</v>
      </c>
      <c r="AR702" s="3">
        <f t="shared" si="150"/>
        <v>416</v>
      </c>
      <c r="AS702" s="3">
        <v>6.7</v>
      </c>
      <c r="AT702" s="3">
        <f t="shared" si="151"/>
        <v>478</v>
      </c>
      <c r="AU702" s="14">
        <v>0.3</v>
      </c>
      <c r="AV702" s="3">
        <f t="shared" si="152"/>
        <v>828</v>
      </c>
      <c r="AW702" s="3">
        <v>54</v>
      </c>
      <c r="AX702" s="3">
        <v>0</v>
      </c>
      <c r="AY702" s="3">
        <v>-1</v>
      </c>
      <c r="AZ702" s="3">
        <v>-1</v>
      </c>
      <c r="BA702" s="3">
        <v>1</v>
      </c>
      <c r="BB702" s="3" t="s">
        <v>669</v>
      </c>
      <c r="BC702" s="13">
        <f t="shared" si="153"/>
        <v>187.12190474704184</v>
      </c>
    </row>
    <row r="703" spans="1:55" x14ac:dyDescent="0.45">
      <c r="A703" s="1">
        <f t="shared" si="140"/>
        <v>700</v>
      </c>
      <c r="B703" s="3" t="s">
        <v>107</v>
      </c>
      <c r="C703" s="3" t="str">
        <f t="shared" si="141"/>
        <v>Jimmie Foxx - 1939</v>
      </c>
      <c r="D703" s="3">
        <v>1939</v>
      </c>
      <c r="E703" s="3">
        <v>31</v>
      </c>
      <c r="F703" s="3" t="s">
        <v>48</v>
      </c>
      <c r="G703" s="3" t="s">
        <v>43</v>
      </c>
      <c r="H703" s="3">
        <v>124</v>
      </c>
      <c r="I703" s="3">
        <v>565</v>
      </c>
      <c r="J703" s="3">
        <v>467</v>
      </c>
      <c r="K703" s="3">
        <v>130</v>
      </c>
      <c r="L703" s="3">
        <v>168</v>
      </c>
      <c r="M703" s="3">
        <v>92</v>
      </c>
      <c r="N703" s="3">
        <v>31</v>
      </c>
      <c r="O703" s="3">
        <v>10</v>
      </c>
      <c r="P703" s="3">
        <v>35</v>
      </c>
      <c r="Q703" s="3">
        <f t="shared" si="142"/>
        <v>341</v>
      </c>
      <c r="R703" s="3">
        <v>105</v>
      </c>
      <c r="S703" s="3">
        <v>4</v>
      </c>
      <c r="T703" s="3">
        <v>3</v>
      </c>
      <c r="U703" s="3">
        <v>89</v>
      </c>
      <c r="V703" s="3">
        <v>72</v>
      </c>
      <c r="W703" s="3">
        <v>0.36</v>
      </c>
      <c r="X703" s="3">
        <f t="shared" si="143"/>
        <v>119</v>
      </c>
      <c r="Y703" s="3">
        <v>0.46400000000000002</v>
      </c>
      <c r="Z703" s="3">
        <f t="shared" si="144"/>
        <v>69</v>
      </c>
      <c r="AA703" s="3">
        <v>0.69399999999999995</v>
      </c>
      <c r="AB703" s="3">
        <f t="shared" si="145"/>
        <v>40</v>
      </c>
      <c r="AC703" s="3">
        <v>1.1579999999999999</v>
      </c>
      <c r="AD703" s="3">
        <f t="shared" si="146"/>
        <v>38</v>
      </c>
      <c r="AE703" s="3">
        <v>188</v>
      </c>
      <c r="AF703" s="3">
        <f t="shared" si="147"/>
        <v>90</v>
      </c>
      <c r="AG703" s="3">
        <v>324</v>
      </c>
      <c r="AH703" s="3">
        <v>17</v>
      </c>
      <c r="AI703" s="3">
        <v>2</v>
      </c>
      <c r="AJ703" s="3">
        <v>5</v>
      </c>
      <c r="AK703" s="2"/>
      <c r="AL703" s="3">
        <v>6</v>
      </c>
      <c r="AM703" s="3">
        <v>6.8</v>
      </c>
      <c r="AN703" s="3">
        <f t="shared" si="148"/>
        <v>700</v>
      </c>
      <c r="AO703" s="3">
        <f>_xlfn.IFNA(VLOOKUP(C703, 'FanGraphs Plus Stats 1-2000'!$D$2:$L$1048576, MATCH("wRC+", FanGraphs_Plus_Stats_1_1500[[#Headers],[ID]:[BABIP+]], 0), FALSE), 0)</f>
        <v>179</v>
      </c>
      <c r="AP703" s="3">
        <f t="shared" si="149"/>
        <v>112</v>
      </c>
      <c r="AQ703" s="3">
        <v>4.9000000000000004</v>
      </c>
      <c r="AR703" s="3">
        <f t="shared" si="150"/>
        <v>578</v>
      </c>
      <c r="AS703" s="3">
        <v>6.9</v>
      </c>
      <c r="AT703" s="3">
        <f t="shared" si="151"/>
        <v>422</v>
      </c>
      <c r="AU703" s="14">
        <v>-0.7</v>
      </c>
      <c r="AV703" s="3">
        <f t="shared" si="152"/>
        <v>1242</v>
      </c>
      <c r="AW703" s="3">
        <v>63</v>
      </c>
      <c r="AX703" s="3">
        <v>-2</v>
      </c>
      <c r="AY703" s="3">
        <v>1</v>
      </c>
      <c r="AZ703" s="3">
        <v>0</v>
      </c>
      <c r="BA703" s="3">
        <v>-2</v>
      </c>
      <c r="BB703" s="3" t="s">
        <v>686</v>
      </c>
      <c r="BC703" s="13">
        <f t="shared" si="153"/>
        <v>191.80187896644358</v>
      </c>
    </row>
    <row r="704" spans="1:55" x14ac:dyDescent="0.45">
      <c r="A704" s="1">
        <f t="shared" si="140"/>
        <v>700</v>
      </c>
      <c r="B704" s="3" t="s">
        <v>673</v>
      </c>
      <c r="C704" s="3" t="str">
        <f t="shared" si="141"/>
        <v>Ed Delahanty - 1902</v>
      </c>
      <c r="D704" s="3">
        <v>1902</v>
      </c>
      <c r="E704" s="3">
        <v>34</v>
      </c>
      <c r="F704" s="3" t="s">
        <v>273</v>
      </c>
      <c r="G704" s="3" t="s">
        <v>43</v>
      </c>
      <c r="H704" s="3">
        <v>123</v>
      </c>
      <c r="I704" s="3">
        <v>541</v>
      </c>
      <c r="J704" s="3">
        <v>473</v>
      </c>
      <c r="K704" s="3">
        <v>103</v>
      </c>
      <c r="L704" s="3">
        <v>178</v>
      </c>
      <c r="M704" s="3">
        <v>111</v>
      </c>
      <c r="N704" s="3">
        <v>43</v>
      </c>
      <c r="O704" s="3">
        <v>14</v>
      </c>
      <c r="P704" s="3">
        <v>10</v>
      </c>
      <c r="Q704" s="3">
        <f t="shared" si="142"/>
        <v>1137</v>
      </c>
      <c r="R704" s="3">
        <v>93</v>
      </c>
      <c r="S704" s="3">
        <v>16</v>
      </c>
      <c r="T704" s="2"/>
      <c r="U704" s="3">
        <v>62</v>
      </c>
      <c r="V704" s="3">
        <v>9</v>
      </c>
      <c r="W704" s="3">
        <v>0.376</v>
      </c>
      <c r="X704" s="3">
        <f t="shared" si="143"/>
        <v>60</v>
      </c>
      <c r="Y704" s="3">
        <v>0.45300000000000001</v>
      </c>
      <c r="Z704" s="3">
        <f t="shared" si="144"/>
        <v>115</v>
      </c>
      <c r="AA704" s="3">
        <v>0.59</v>
      </c>
      <c r="AB704" s="3">
        <f t="shared" si="145"/>
        <v>316</v>
      </c>
      <c r="AC704" s="3">
        <v>1.0429999999999999</v>
      </c>
      <c r="AD704" s="3">
        <f t="shared" si="146"/>
        <v>188</v>
      </c>
      <c r="AE704" s="3">
        <v>188</v>
      </c>
      <c r="AF704" s="3">
        <f t="shared" si="147"/>
        <v>90</v>
      </c>
      <c r="AG704" s="3">
        <v>279</v>
      </c>
      <c r="AH704" s="2"/>
      <c r="AI704" s="3">
        <v>4</v>
      </c>
      <c r="AJ704" s="3">
        <v>0</v>
      </c>
      <c r="AK704" s="2"/>
      <c r="AL704" s="2"/>
      <c r="AM704" s="3">
        <v>6.8</v>
      </c>
      <c r="AN704" s="3">
        <f t="shared" si="148"/>
        <v>700</v>
      </c>
      <c r="AO704" s="3">
        <f>_xlfn.IFNA(VLOOKUP(C704, 'FanGraphs Plus Stats 1-2000'!$D$2:$L$1048576, MATCH("wRC+", FanGraphs_Plus_Stats_1_1500[[#Headers],[ID]:[BABIP+]], 0), FALSE), 0)</f>
        <v>173</v>
      </c>
      <c r="AP704" s="3">
        <f t="shared" si="149"/>
        <v>185</v>
      </c>
      <c r="AQ704" s="3">
        <v>4.9000000000000004</v>
      </c>
      <c r="AR704" s="3">
        <f t="shared" si="150"/>
        <v>578</v>
      </c>
      <c r="AS704" s="3">
        <v>6.7</v>
      </c>
      <c r="AT704" s="3">
        <f t="shared" si="151"/>
        <v>478</v>
      </c>
      <c r="AU704" s="14">
        <v>-0.4</v>
      </c>
      <c r="AV704" s="3">
        <f t="shared" si="152"/>
        <v>1122</v>
      </c>
      <c r="AW704" s="3">
        <v>58</v>
      </c>
      <c r="AX704" s="3">
        <v>0</v>
      </c>
      <c r="AY704" s="3">
        <v>-1</v>
      </c>
      <c r="AZ704" s="3">
        <v>-1</v>
      </c>
      <c r="BA704" s="3">
        <v>2</v>
      </c>
      <c r="BB704" s="3" t="s">
        <v>674</v>
      </c>
      <c r="BC704" s="13">
        <f t="shared" si="153"/>
        <v>226.72744429391761</v>
      </c>
    </row>
    <row r="705" spans="1:55" x14ac:dyDescent="0.45">
      <c r="A705" s="1">
        <f t="shared" si="140"/>
        <v>700</v>
      </c>
      <c r="B705" s="3" t="s">
        <v>441</v>
      </c>
      <c r="C705" s="3" t="str">
        <f t="shared" si="141"/>
        <v>Hank Greenberg - 1940</v>
      </c>
      <c r="D705" s="3">
        <v>1940</v>
      </c>
      <c r="E705" s="3">
        <v>29</v>
      </c>
      <c r="F705" s="3" t="s">
        <v>70</v>
      </c>
      <c r="G705" s="3" t="s">
        <v>43</v>
      </c>
      <c r="H705" s="3">
        <v>148</v>
      </c>
      <c r="I705" s="3">
        <v>671</v>
      </c>
      <c r="J705" s="3">
        <v>573</v>
      </c>
      <c r="K705" s="3">
        <v>129</v>
      </c>
      <c r="L705" s="3">
        <v>195</v>
      </c>
      <c r="M705" s="3">
        <v>96</v>
      </c>
      <c r="N705" s="3">
        <v>50</v>
      </c>
      <c r="O705" s="3">
        <v>8</v>
      </c>
      <c r="P705" s="3">
        <v>41</v>
      </c>
      <c r="Q705" s="3">
        <f t="shared" si="142"/>
        <v>165</v>
      </c>
      <c r="R705" s="3">
        <v>150</v>
      </c>
      <c r="S705" s="3">
        <v>6</v>
      </c>
      <c r="T705" s="3">
        <v>3</v>
      </c>
      <c r="U705" s="3">
        <v>93</v>
      </c>
      <c r="V705" s="3">
        <v>75</v>
      </c>
      <c r="W705" s="3">
        <v>0.34</v>
      </c>
      <c r="X705" s="3">
        <f t="shared" si="143"/>
        <v>276</v>
      </c>
      <c r="Y705" s="3">
        <v>0.433</v>
      </c>
      <c r="Z705" s="3">
        <f t="shared" si="144"/>
        <v>248</v>
      </c>
      <c r="AA705" s="3">
        <v>0.67</v>
      </c>
      <c r="AB705" s="3">
        <f t="shared" si="145"/>
        <v>60</v>
      </c>
      <c r="AC705" s="3">
        <v>1.103</v>
      </c>
      <c r="AD705" s="3">
        <f t="shared" si="146"/>
        <v>82</v>
      </c>
      <c r="AE705" s="3">
        <v>171</v>
      </c>
      <c r="AF705" s="3">
        <f t="shared" si="147"/>
        <v>258</v>
      </c>
      <c r="AG705" s="3">
        <v>384</v>
      </c>
      <c r="AH705" s="3">
        <v>15</v>
      </c>
      <c r="AI705" s="3">
        <v>1</v>
      </c>
      <c r="AJ705" s="3">
        <v>3</v>
      </c>
      <c r="AK705" s="2"/>
      <c r="AL705" s="3">
        <v>8</v>
      </c>
      <c r="AM705" s="3">
        <v>6.8</v>
      </c>
      <c r="AN705" s="3">
        <f t="shared" si="148"/>
        <v>700</v>
      </c>
      <c r="AO705" s="3">
        <f>_xlfn.IFNA(VLOOKUP(C705, 'FanGraphs Plus Stats 1-2000'!$D$2:$L$1048576, MATCH("wRC+", FanGraphs_Plus_Stats_1_1500[[#Headers],[ID]:[BABIP+]], 0), FALSE), 0)</f>
        <v>166</v>
      </c>
      <c r="AP705" s="3">
        <f t="shared" si="149"/>
        <v>282</v>
      </c>
      <c r="AQ705" s="3">
        <v>4.5999999999999996</v>
      </c>
      <c r="AR705" s="3">
        <f t="shared" si="150"/>
        <v>732</v>
      </c>
      <c r="AS705" s="3">
        <v>6.9</v>
      </c>
      <c r="AT705" s="3">
        <f t="shared" si="151"/>
        <v>422</v>
      </c>
      <c r="AU705" s="14">
        <v>-0.8</v>
      </c>
      <c r="AV705" s="3">
        <f t="shared" si="152"/>
        <v>1268</v>
      </c>
      <c r="AW705" s="3">
        <v>61</v>
      </c>
      <c r="AX705" s="3">
        <v>-3</v>
      </c>
      <c r="AY705" s="3">
        <v>0</v>
      </c>
      <c r="AZ705" s="3">
        <v>-3</v>
      </c>
      <c r="BA705" s="3">
        <v>-2</v>
      </c>
      <c r="BB705" s="3" t="s">
        <v>87</v>
      </c>
      <c r="BC705" s="13">
        <f t="shared" si="153"/>
        <v>370.67129168587428</v>
      </c>
    </row>
    <row r="706" spans="1:55" x14ac:dyDescent="0.45">
      <c r="A706" s="1">
        <f t="shared" ref="A706:A769" si="154">_xlfn.RANK.EQ(AM706, $AM$2:$AM$1401)</f>
        <v>700</v>
      </c>
      <c r="B706" s="3" t="s">
        <v>680</v>
      </c>
      <c r="C706" s="3" t="str">
        <f t="shared" ref="C706:C769" si="155">_xlfn.CONCAT(B706, " - ", D706)</f>
        <v>Chris Hoiles - 1993</v>
      </c>
      <c r="D706" s="3">
        <v>1993</v>
      </c>
      <c r="E706" s="3">
        <v>28</v>
      </c>
      <c r="F706" s="3" t="s">
        <v>61</v>
      </c>
      <c r="G706" s="3" t="s">
        <v>43</v>
      </c>
      <c r="H706" s="3">
        <v>126</v>
      </c>
      <c r="I706" s="3">
        <v>503</v>
      </c>
      <c r="J706" s="3">
        <v>419</v>
      </c>
      <c r="K706" s="3">
        <v>80</v>
      </c>
      <c r="L706" s="3">
        <v>130</v>
      </c>
      <c r="M706" s="3">
        <v>73</v>
      </c>
      <c r="N706" s="3">
        <v>28</v>
      </c>
      <c r="O706" s="3">
        <v>0</v>
      </c>
      <c r="P706" s="3">
        <v>29</v>
      </c>
      <c r="Q706" s="3">
        <f t="shared" ref="Q706:Q769" si="156">_xlfn.RANK.EQ(P706,$P$2:$P$1401)</f>
        <v>557</v>
      </c>
      <c r="R706" s="3">
        <v>82</v>
      </c>
      <c r="S706" s="3">
        <v>1</v>
      </c>
      <c r="T706" s="3">
        <v>1</v>
      </c>
      <c r="U706" s="3">
        <v>69</v>
      </c>
      <c r="V706" s="3">
        <v>94</v>
      </c>
      <c r="W706" s="3">
        <v>0.31</v>
      </c>
      <c r="X706" s="3">
        <f t="shared" ref="X706:X769" si="157">_xlfn.RANK.EQ(W706,$W$2:$W$1401)</f>
        <v>722</v>
      </c>
      <c r="Y706" s="3">
        <v>0.41599999999999998</v>
      </c>
      <c r="Z706" s="3">
        <f t="shared" ref="Z706:Z769" si="158">_xlfn.RANK.EQ(Y706,$Y$2:$Y$1401)</f>
        <v>419</v>
      </c>
      <c r="AA706" s="3">
        <v>0.58499999999999996</v>
      </c>
      <c r="AB706" s="3">
        <f t="shared" ref="AB706:AB769" si="159">_xlfn.RANK.EQ(AA706,$AA$2:$AA$1401)</f>
        <v>339</v>
      </c>
      <c r="AC706" s="3">
        <v>1.0009999999999999</v>
      </c>
      <c r="AD706" s="3">
        <f t="shared" ref="AD706:AD769" si="160">_xlfn.RANK.EQ(AC706,$AC$2:$AC$1401)</f>
        <v>330</v>
      </c>
      <c r="AE706" s="3">
        <v>162</v>
      </c>
      <c r="AF706" s="3">
        <f t="shared" ref="AF706:AF769" si="161">_xlfn.RANK.EQ(AE706,$AE$2:$AE$1401)</f>
        <v>412</v>
      </c>
      <c r="AG706" s="3">
        <v>245</v>
      </c>
      <c r="AH706" s="3">
        <v>10</v>
      </c>
      <c r="AI706" s="3">
        <v>9</v>
      </c>
      <c r="AJ706" s="3">
        <v>3</v>
      </c>
      <c r="AK706" s="3">
        <v>3</v>
      </c>
      <c r="AL706" s="3">
        <v>4</v>
      </c>
      <c r="AM706" s="3">
        <v>6.8</v>
      </c>
      <c r="AN706" s="3">
        <f t="shared" ref="AN706:AN769" si="162">_xlfn.RANK.EQ(AM706,$AM$2:$AM$1401)</f>
        <v>700</v>
      </c>
      <c r="AO706" s="3">
        <f>_xlfn.IFNA(VLOOKUP(C706, 'FanGraphs Plus Stats 1-2000'!$D$2:$L$1048576, MATCH("wRC+", FanGraphs_Plus_Stats_1_1500[[#Headers],[ID]:[BABIP+]], 0), FALSE), 0)</f>
        <v>166</v>
      </c>
      <c r="AP706" s="3">
        <f t="shared" ref="AP706:AP769" si="163">_xlfn.RANK.EQ(AO706,$AO$2:$AO$1401)</f>
        <v>282</v>
      </c>
      <c r="AQ706" s="3">
        <v>5</v>
      </c>
      <c r="AR706" s="3">
        <f t="shared" ref="AR706:AR769" si="164">_xlfn.RANK.EQ(AQ706,$AQ$2:$AQ$1401)</f>
        <v>541</v>
      </c>
      <c r="AS706" s="3">
        <v>6.3</v>
      </c>
      <c r="AT706" s="3">
        <f t="shared" ref="AT706:AT769" si="165">_xlfn.RANK.EQ(AS706,$AS$2:$AS$1401)</f>
        <v>644</v>
      </c>
      <c r="AU706" s="14">
        <v>1.3</v>
      </c>
      <c r="AV706" s="3">
        <f t="shared" ref="AV706:AV769" si="166">_xlfn.RANK.EQ(AU706,$AU$2:$AU$1401)</f>
        <v>469</v>
      </c>
      <c r="AW706" s="3">
        <v>40</v>
      </c>
      <c r="AX706" s="3">
        <v>-1</v>
      </c>
      <c r="AY706" s="3">
        <v>-1</v>
      </c>
      <c r="AZ706" s="3">
        <v>-3</v>
      </c>
      <c r="BA706" s="3">
        <v>6</v>
      </c>
      <c r="BB706" s="3" t="s">
        <v>530</v>
      </c>
      <c r="BC706" s="13">
        <f t="shared" ref="BC706:BC769" si="167">GEOMEAN(AN706,AF706,AP706)</f>
        <v>433.25952720638185</v>
      </c>
    </row>
    <row r="707" spans="1:55" x14ac:dyDescent="0.45">
      <c r="A707" s="1">
        <f t="shared" si="154"/>
        <v>700</v>
      </c>
      <c r="B707" s="3" t="s">
        <v>69</v>
      </c>
      <c r="C707" s="3" t="str">
        <f t="shared" si="155"/>
        <v>Ty Cobb - 1907</v>
      </c>
      <c r="D707" s="3">
        <v>1907</v>
      </c>
      <c r="E707" s="3">
        <v>20</v>
      </c>
      <c r="F707" s="3" t="s">
        <v>70</v>
      </c>
      <c r="G707" s="3" t="s">
        <v>43</v>
      </c>
      <c r="H707" s="3">
        <v>150</v>
      </c>
      <c r="I707" s="3">
        <v>642</v>
      </c>
      <c r="J707" s="3">
        <v>605</v>
      </c>
      <c r="K707" s="3">
        <v>99</v>
      </c>
      <c r="L707" s="3">
        <v>212</v>
      </c>
      <c r="M707" s="3">
        <v>165</v>
      </c>
      <c r="N707" s="3">
        <v>28</v>
      </c>
      <c r="O707" s="3">
        <v>14</v>
      </c>
      <c r="P707" s="3">
        <v>5</v>
      </c>
      <c r="Q707" s="3">
        <f t="shared" si="156"/>
        <v>1277</v>
      </c>
      <c r="R707" s="3">
        <v>119</v>
      </c>
      <c r="S707" s="3">
        <v>53</v>
      </c>
      <c r="T707" s="2"/>
      <c r="U707" s="3">
        <v>24</v>
      </c>
      <c r="V707" s="3">
        <v>55</v>
      </c>
      <c r="W707" s="3">
        <v>0.35</v>
      </c>
      <c r="X707" s="3">
        <f t="shared" si="157"/>
        <v>193</v>
      </c>
      <c r="Y707" s="3">
        <v>0.38</v>
      </c>
      <c r="Z707" s="3">
        <f t="shared" si="158"/>
        <v>917</v>
      </c>
      <c r="AA707" s="3">
        <v>0.46800000000000003</v>
      </c>
      <c r="AB707" s="3">
        <f t="shared" si="159"/>
        <v>1097</v>
      </c>
      <c r="AC707" s="3">
        <v>0.84799999999999998</v>
      </c>
      <c r="AD707" s="3">
        <f t="shared" si="160"/>
        <v>1090</v>
      </c>
      <c r="AE707" s="3">
        <v>167</v>
      </c>
      <c r="AF707" s="3">
        <f t="shared" si="161"/>
        <v>327</v>
      </c>
      <c r="AG707" s="3">
        <v>283</v>
      </c>
      <c r="AH707" s="2"/>
      <c r="AI707" s="3">
        <v>5</v>
      </c>
      <c r="AJ707" s="3">
        <v>8</v>
      </c>
      <c r="AK707" s="2"/>
      <c r="AL707" s="2"/>
      <c r="AM707" s="3">
        <v>6.8</v>
      </c>
      <c r="AN707" s="3">
        <f t="shared" si="162"/>
        <v>700</v>
      </c>
      <c r="AO707" s="3">
        <f>_xlfn.IFNA(VLOOKUP(C707, 'FanGraphs Plus Stats 1-2000'!$D$2:$L$1048576, MATCH("wRC+", FanGraphs_Plus_Stats_1_1500[[#Headers],[ID]:[BABIP+]], 0), FALSE), 0)</f>
        <v>161</v>
      </c>
      <c r="AP707" s="3">
        <f t="shared" si="163"/>
        <v>381</v>
      </c>
      <c r="AQ707" s="3">
        <v>4.5</v>
      </c>
      <c r="AR707" s="3">
        <f t="shared" si="164"/>
        <v>780</v>
      </c>
      <c r="AS707" s="3">
        <v>6.5</v>
      </c>
      <c r="AT707" s="3">
        <f t="shared" si="165"/>
        <v>552</v>
      </c>
      <c r="AU707" s="14">
        <v>-0.7</v>
      </c>
      <c r="AV707" s="3">
        <f t="shared" si="166"/>
        <v>1242</v>
      </c>
      <c r="AW707" s="3">
        <v>39</v>
      </c>
      <c r="AX707" s="3">
        <v>0</v>
      </c>
      <c r="AY707" s="3">
        <v>5</v>
      </c>
      <c r="AZ707" s="3">
        <v>5</v>
      </c>
      <c r="BA707" s="3">
        <v>2</v>
      </c>
      <c r="BB707" s="3" t="s">
        <v>113</v>
      </c>
      <c r="BC707" s="13">
        <f t="shared" si="167"/>
        <v>443.46252225876975</v>
      </c>
    </row>
    <row r="708" spans="1:55" x14ac:dyDescent="0.45">
      <c r="A708" s="1">
        <f t="shared" si="154"/>
        <v>700</v>
      </c>
      <c r="B708" s="3" t="s">
        <v>660</v>
      </c>
      <c r="C708" s="3" t="str">
        <f t="shared" si="155"/>
        <v>Dolph Camilli - 1941</v>
      </c>
      <c r="D708" s="3">
        <v>1941</v>
      </c>
      <c r="E708" s="3">
        <v>34</v>
      </c>
      <c r="F708" s="3" t="s">
        <v>158</v>
      </c>
      <c r="G708" s="3" t="s">
        <v>52</v>
      </c>
      <c r="H708" s="3">
        <v>149</v>
      </c>
      <c r="I708" s="3">
        <v>641</v>
      </c>
      <c r="J708" s="3">
        <v>529</v>
      </c>
      <c r="K708" s="3">
        <v>92</v>
      </c>
      <c r="L708" s="3">
        <v>151</v>
      </c>
      <c r="M708" s="3">
        <v>82</v>
      </c>
      <c r="N708" s="3">
        <v>29</v>
      </c>
      <c r="O708" s="3">
        <v>6</v>
      </c>
      <c r="P708" s="3">
        <v>34</v>
      </c>
      <c r="Q708" s="3">
        <f t="shared" si="156"/>
        <v>370</v>
      </c>
      <c r="R708" s="3">
        <v>120</v>
      </c>
      <c r="S708" s="3">
        <v>3</v>
      </c>
      <c r="T708" s="3">
        <v>3</v>
      </c>
      <c r="U708" s="3">
        <v>104</v>
      </c>
      <c r="V708" s="3">
        <v>115</v>
      </c>
      <c r="W708" s="3">
        <v>0.28499999999999998</v>
      </c>
      <c r="X708" s="3">
        <f t="shared" si="157"/>
        <v>1140</v>
      </c>
      <c r="Y708" s="3">
        <v>0.40699999999999997</v>
      </c>
      <c r="Z708" s="3">
        <f t="shared" si="158"/>
        <v>527</v>
      </c>
      <c r="AA708" s="3">
        <v>0.55600000000000005</v>
      </c>
      <c r="AB708" s="3">
        <f t="shared" si="159"/>
        <v>495</v>
      </c>
      <c r="AC708" s="3">
        <v>0.96199999999999997</v>
      </c>
      <c r="AD708" s="3">
        <f t="shared" si="160"/>
        <v>479</v>
      </c>
      <c r="AE708" s="3">
        <v>164</v>
      </c>
      <c r="AF708" s="3">
        <f t="shared" si="161"/>
        <v>380</v>
      </c>
      <c r="AG708" s="3">
        <v>294</v>
      </c>
      <c r="AH708" s="3">
        <v>5</v>
      </c>
      <c r="AI708" s="3">
        <v>4</v>
      </c>
      <c r="AJ708" s="3">
        <v>4</v>
      </c>
      <c r="AK708" s="2"/>
      <c r="AL708" s="3">
        <v>6</v>
      </c>
      <c r="AM708" s="3">
        <v>6.8</v>
      </c>
      <c r="AN708" s="3">
        <f t="shared" si="162"/>
        <v>700</v>
      </c>
      <c r="AO708" s="3">
        <f>_xlfn.IFNA(VLOOKUP(C708, 'FanGraphs Plus Stats 1-2000'!$D$2:$L$1048576, MATCH("wRC+", FanGraphs_Plus_Stats_1_1500[[#Headers],[ID]:[BABIP+]], 0), FALSE), 0)</f>
        <v>163</v>
      </c>
      <c r="AP708" s="3">
        <f t="shared" si="163"/>
        <v>341</v>
      </c>
      <c r="AQ708" s="3">
        <v>4.5999999999999996</v>
      </c>
      <c r="AR708" s="3">
        <f t="shared" si="164"/>
        <v>732</v>
      </c>
      <c r="AS708" s="3">
        <v>6.2</v>
      </c>
      <c r="AT708" s="3">
        <f t="shared" si="165"/>
        <v>682</v>
      </c>
      <c r="AU708" s="14">
        <v>-0.2</v>
      </c>
      <c r="AV708" s="3">
        <f t="shared" si="166"/>
        <v>1047</v>
      </c>
      <c r="AW708" s="3">
        <v>44</v>
      </c>
      <c r="AX708" s="3">
        <v>1</v>
      </c>
      <c r="AY708" s="3">
        <v>0</v>
      </c>
      <c r="AZ708" s="3">
        <v>1</v>
      </c>
      <c r="BA708" s="3">
        <v>6</v>
      </c>
      <c r="BB708" s="3" t="s">
        <v>193</v>
      </c>
      <c r="BC708" s="13">
        <f t="shared" si="167"/>
        <v>449.30922824036253</v>
      </c>
    </row>
    <row r="709" spans="1:55" x14ac:dyDescent="0.45">
      <c r="A709" s="1">
        <f t="shared" si="154"/>
        <v>700</v>
      </c>
      <c r="B709" s="3" t="s">
        <v>663</v>
      </c>
      <c r="C709" s="3" t="str">
        <f t="shared" si="155"/>
        <v>Gary Sheffield - 2003</v>
      </c>
      <c r="D709" s="3">
        <v>2003</v>
      </c>
      <c r="E709" s="3">
        <v>34</v>
      </c>
      <c r="F709" s="3" t="s">
        <v>210</v>
      </c>
      <c r="G709" s="3" t="s">
        <v>52</v>
      </c>
      <c r="H709" s="3">
        <v>155</v>
      </c>
      <c r="I709" s="3">
        <v>678</v>
      </c>
      <c r="J709" s="3">
        <v>576</v>
      </c>
      <c r="K709" s="3">
        <v>126</v>
      </c>
      <c r="L709" s="3">
        <v>190</v>
      </c>
      <c r="M709" s="3">
        <v>112</v>
      </c>
      <c r="N709" s="3">
        <v>37</v>
      </c>
      <c r="O709" s="3">
        <v>2</v>
      </c>
      <c r="P709" s="3">
        <v>39</v>
      </c>
      <c r="Q709" s="3">
        <f t="shared" si="156"/>
        <v>217</v>
      </c>
      <c r="R709" s="3">
        <v>132</v>
      </c>
      <c r="S709" s="3">
        <v>18</v>
      </c>
      <c r="T709" s="3">
        <v>4</v>
      </c>
      <c r="U709" s="3">
        <v>86</v>
      </c>
      <c r="V709" s="3">
        <v>55</v>
      </c>
      <c r="W709" s="3">
        <v>0.33</v>
      </c>
      <c r="X709" s="3">
        <f t="shared" si="157"/>
        <v>381</v>
      </c>
      <c r="Y709" s="3">
        <v>0.41899999999999998</v>
      </c>
      <c r="Z709" s="3">
        <f t="shared" si="158"/>
        <v>389</v>
      </c>
      <c r="AA709" s="3">
        <v>0.60399999999999998</v>
      </c>
      <c r="AB709" s="3">
        <f t="shared" si="159"/>
        <v>248</v>
      </c>
      <c r="AC709" s="3">
        <v>1.0229999999999999</v>
      </c>
      <c r="AD709" s="3">
        <f t="shared" si="160"/>
        <v>258</v>
      </c>
      <c r="AE709" s="3">
        <v>162</v>
      </c>
      <c r="AF709" s="3">
        <f t="shared" si="161"/>
        <v>412</v>
      </c>
      <c r="AG709" s="3">
        <v>348</v>
      </c>
      <c r="AH709" s="3">
        <v>16</v>
      </c>
      <c r="AI709" s="3">
        <v>8</v>
      </c>
      <c r="AJ709" s="3">
        <v>0</v>
      </c>
      <c r="AK709" s="3">
        <v>8</v>
      </c>
      <c r="AL709" s="3">
        <v>6</v>
      </c>
      <c r="AM709" s="3">
        <v>6.8</v>
      </c>
      <c r="AN709" s="3">
        <f t="shared" si="162"/>
        <v>700</v>
      </c>
      <c r="AO709" s="3">
        <f>_xlfn.IFNA(VLOOKUP(C709, 'FanGraphs Plus Stats 1-2000'!$D$2:$L$1048576, MATCH("wRC+", FanGraphs_Plus_Stats_1_1500[[#Headers],[ID]:[BABIP+]], 0), FALSE), 0)</f>
        <v>163</v>
      </c>
      <c r="AP709" s="3">
        <f t="shared" si="163"/>
        <v>341</v>
      </c>
      <c r="AQ709" s="3">
        <v>4.8</v>
      </c>
      <c r="AR709" s="3">
        <f t="shared" si="164"/>
        <v>630</v>
      </c>
      <c r="AS709" s="3">
        <v>7.1</v>
      </c>
      <c r="AT709" s="3">
        <f t="shared" si="165"/>
        <v>359</v>
      </c>
      <c r="AU709" s="14">
        <v>-0.8</v>
      </c>
      <c r="AV709" s="3">
        <f t="shared" si="166"/>
        <v>1268</v>
      </c>
      <c r="AW709" s="3">
        <v>55</v>
      </c>
      <c r="AX709" s="3">
        <v>-1</v>
      </c>
      <c r="AY709" s="3">
        <v>3</v>
      </c>
      <c r="AZ709" s="3">
        <v>2</v>
      </c>
      <c r="BA709" s="3">
        <v>-2</v>
      </c>
      <c r="BB709" s="3" t="s">
        <v>166</v>
      </c>
      <c r="BC709" s="13">
        <f t="shared" si="167"/>
        <v>461.58307745331973</v>
      </c>
    </row>
    <row r="710" spans="1:55" x14ac:dyDescent="0.45">
      <c r="A710" s="1">
        <f t="shared" si="154"/>
        <v>700</v>
      </c>
      <c r="B710" s="3" t="s">
        <v>690</v>
      </c>
      <c r="C710" s="3" t="str">
        <f t="shared" si="155"/>
        <v>Zack Wheat - 1924</v>
      </c>
      <c r="D710" s="3">
        <v>1924</v>
      </c>
      <c r="E710" s="3">
        <v>36</v>
      </c>
      <c r="F710" s="3" t="s">
        <v>158</v>
      </c>
      <c r="G710" s="3" t="s">
        <v>52</v>
      </c>
      <c r="H710" s="3">
        <v>141</v>
      </c>
      <c r="I710" s="3">
        <v>624</v>
      </c>
      <c r="J710" s="3">
        <v>566</v>
      </c>
      <c r="K710" s="3">
        <v>92</v>
      </c>
      <c r="L710" s="3">
        <v>212</v>
      </c>
      <c r="M710" s="3">
        <v>149</v>
      </c>
      <c r="N710" s="3">
        <v>41</v>
      </c>
      <c r="O710" s="3">
        <v>8</v>
      </c>
      <c r="P710" s="3">
        <v>14</v>
      </c>
      <c r="Q710" s="3">
        <f t="shared" si="156"/>
        <v>1034</v>
      </c>
      <c r="R710" s="3">
        <v>97</v>
      </c>
      <c r="S710" s="3">
        <v>3</v>
      </c>
      <c r="T710" s="3">
        <v>4</v>
      </c>
      <c r="U710" s="3">
        <v>49</v>
      </c>
      <c r="V710" s="3">
        <v>18</v>
      </c>
      <c r="W710" s="3">
        <v>0.375</v>
      </c>
      <c r="X710" s="3">
        <f t="shared" si="157"/>
        <v>65</v>
      </c>
      <c r="Y710" s="3">
        <v>0.42799999999999999</v>
      </c>
      <c r="Z710" s="3">
        <f t="shared" si="158"/>
        <v>291</v>
      </c>
      <c r="AA710" s="3">
        <v>0.54900000000000004</v>
      </c>
      <c r="AB710" s="3">
        <f t="shared" si="159"/>
        <v>542</v>
      </c>
      <c r="AC710" s="3">
        <v>0.97799999999999998</v>
      </c>
      <c r="AD710" s="3">
        <f t="shared" si="160"/>
        <v>403</v>
      </c>
      <c r="AE710" s="3">
        <v>163</v>
      </c>
      <c r="AF710" s="3">
        <f t="shared" si="161"/>
        <v>399</v>
      </c>
      <c r="AG710" s="3">
        <v>311</v>
      </c>
      <c r="AH710" s="2"/>
      <c r="AI710" s="3">
        <v>4</v>
      </c>
      <c r="AJ710" s="3">
        <v>5</v>
      </c>
      <c r="AK710" s="2"/>
      <c r="AL710" s="3">
        <v>6</v>
      </c>
      <c r="AM710" s="3">
        <v>6.8</v>
      </c>
      <c r="AN710" s="3">
        <f t="shared" si="162"/>
        <v>700</v>
      </c>
      <c r="AO710" s="3">
        <f>_xlfn.IFNA(VLOOKUP(C710, 'FanGraphs Plus Stats 1-2000'!$D$2:$L$1048576, MATCH("wRC+", FanGraphs_Plus_Stats_1_1500[[#Headers],[ID]:[BABIP+]], 0), FALSE), 0)</f>
        <v>162</v>
      </c>
      <c r="AP710" s="3">
        <f t="shared" si="163"/>
        <v>362</v>
      </c>
      <c r="AQ710" s="3">
        <v>4.7</v>
      </c>
      <c r="AR710" s="3">
        <f t="shared" si="164"/>
        <v>677</v>
      </c>
      <c r="AS710" s="3">
        <v>6.4</v>
      </c>
      <c r="AT710" s="3">
        <f t="shared" si="165"/>
        <v>590</v>
      </c>
      <c r="AU710" s="14">
        <v>-0.3</v>
      </c>
      <c r="AV710" s="3">
        <f t="shared" si="166"/>
        <v>1091</v>
      </c>
      <c r="AW710" s="3">
        <v>50</v>
      </c>
      <c r="AX710" s="3">
        <v>0</v>
      </c>
      <c r="AY710" s="3">
        <v>1</v>
      </c>
      <c r="AZ710" s="3">
        <v>1</v>
      </c>
      <c r="BA710" s="3">
        <v>4</v>
      </c>
      <c r="BB710" s="3" t="s">
        <v>130</v>
      </c>
      <c r="BC710" s="13">
        <f t="shared" si="167"/>
        <v>465.86473383705732</v>
      </c>
    </row>
    <row r="711" spans="1:55" x14ac:dyDescent="0.45">
      <c r="A711" s="1">
        <f t="shared" si="154"/>
        <v>700</v>
      </c>
      <c r="B711" s="3" t="s">
        <v>681</v>
      </c>
      <c r="C711" s="3" t="str">
        <f t="shared" si="155"/>
        <v>Orlando Cepeda - 1967</v>
      </c>
      <c r="D711" s="3">
        <v>1967</v>
      </c>
      <c r="E711" s="3">
        <v>29</v>
      </c>
      <c r="F711" s="3" t="s">
        <v>51</v>
      </c>
      <c r="G711" s="3" t="s">
        <v>52</v>
      </c>
      <c r="H711" s="3">
        <v>151</v>
      </c>
      <c r="I711" s="3">
        <v>644</v>
      </c>
      <c r="J711" s="3">
        <v>563</v>
      </c>
      <c r="K711" s="3">
        <v>91</v>
      </c>
      <c r="L711" s="3">
        <v>183</v>
      </c>
      <c r="M711" s="3">
        <v>121</v>
      </c>
      <c r="N711" s="3">
        <v>37</v>
      </c>
      <c r="O711" s="3">
        <v>0</v>
      </c>
      <c r="P711" s="3">
        <v>25</v>
      </c>
      <c r="Q711" s="3">
        <f t="shared" si="156"/>
        <v>703</v>
      </c>
      <c r="R711" s="3">
        <v>111</v>
      </c>
      <c r="S711" s="3">
        <v>11</v>
      </c>
      <c r="T711" s="3">
        <v>2</v>
      </c>
      <c r="U711" s="3">
        <v>62</v>
      </c>
      <c r="V711" s="3">
        <v>75</v>
      </c>
      <c r="W711" s="3">
        <v>0.32500000000000001</v>
      </c>
      <c r="X711" s="3">
        <f t="shared" si="157"/>
        <v>462</v>
      </c>
      <c r="Y711" s="3">
        <v>0.39900000000000002</v>
      </c>
      <c r="Z711" s="3">
        <f t="shared" si="158"/>
        <v>627</v>
      </c>
      <c r="AA711" s="3">
        <v>0.52400000000000002</v>
      </c>
      <c r="AB711" s="3">
        <f t="shared" si="159"/>
        <v>738</v>
      </c>
      <c r="AC711" s="3">
        <v>0.92300000000000004</v>
      </c>
      <c r="AD711" s="3">
        <f t="shared" si="160"/>
        <v>689</v>
      </c>
      <c r="AE711" s="3">
        <v>164</v>
      </c>
      <c r="AF711" s="3">
        <f t="shared" si="161"/>
        <v>380</v>
      </c>
      <c r="AG711" s="3">
        <v>295</v>
      </c>
      <c r="AH711" s="3">
        <v>16</v>
      </c>
      <c r="AI711" s="3">
        <v>12</v>
      </c>
      <c r="AJ711" s="3">
        <v>0</v>
      </c>
      <c r="AK711" s="3">
        <v>7</v>
      </c>
      <c r="AL711" s="3">
        <v>23</v>
      </c>
      <c r="AM711" s="3">
        <v>6.8</v>
      </c>
      <c r="AN711" s="3">
        <f t="shared" si="162"/>
        <v>700</v>
      </c>
      <c r="AO711" s="3">
        <f>_xlfn.IFNA(VLOOKUP(C711, 'FanGraphs Plus Stats 1-2000'!$D$2:$L$1048576, MATCH("wRC+", FanGraphs_Plus_Stats_1_1500[[#Headers],[ID]:[BABIP+]], 0), FALSE), 0)</f>
        <v>159</v>
      </c>
      <c r="AP711" s="3">
        <f t="shared" si="163"/>
        <v>413</v>
      </c>
      <c r="AQ711" s="3">
        <v>4.5</v>
      </c>
      <c r="AR711" s="3">
        <f t="shared" si="164"/>
        <v>780</v>
      </c>
      <c r="AS711" s="3">
        <v>6.2</v>
      </c>
      <c r="AT711" s="3">
        <f t="shared" si="165"/>
        <v>682</v>
      </c>
      <c r="AU711" s="14">
        <v>-0.5</v>
      </c>
      <c r="AV711" s="3">
        <f t="shared" si="166"/>
        <v>1170</v>
      </c>
      <c r="AW711" s="3">
        <v>41</v>
      </c>
      <c r="AX711" s="3">
        <v>-1</v>
      </c>
      <c r="AY711" s="3">
        <v>2</v>
      </c>
      <c r="AZ711" s="3">
        <v>1</v>
      </c>
      <c r="BA711" s="3">
        <v>4</v>
      </c>
      <c r="BB711" s="3" t="s">
        <v>193</v>
      </c>
      <c r="BC711" s="13">
        <f t="shared" si="167"/>
        <v>478.93572067593806</v>
      </c>
    </row>
    <row r="712" spans="1:55" x14ac:dyDescent="0.45">
      <c r="A712" s="1">
        <f t="shared" si="154"/>
        <v>700</v>
      </c>
      <c r="B712" s="3" t="s">
        <v>683</v>
      </c>
      <c r="C712" s="3" t="str">
        <f t="shared" si="155"/>
        <v>Charlie Keller - 1942</v>
      </c>
      <c r="D712" s="3">
        <v>1942</v>
      </c>
      <c r="E712" s="3">
        <v>25</v>
      </c>
      <c r="F712" s="3" t="s">
        <v>42</v>
      </c>
      <c r="G712" s="3" t="s">
        <v>43</v>
      </c>
      <c r="H712" s="3">
        <v>152</v>
      </c>
      <c r="I712" s="3">
        <v>661</v>
      </c>
      <c r="J712" s="3">
        <v>544</v>
      </c>
      <c r="K712" s="3">
        <v>106</v>
      </c>
      <c r="L712" s="3">
        <v>159</v>
      </c>
      <c r="M712" s="3">
        <v>100</v>
      </c>
      <c r="N712" s="3">
        <v>24</v>
      </c>
      <c r="O712" s="3">
        <v>9</v>
      </c>
      <c r="P712" s="3">
        <v>26</v>
      </c>
      <c r="Q712" s="3">
        <f t="shared" si="156"/>
        <v>673</v>
      </c>
      <c r="R712" s="3">
        <v>108</v>
      </c>
      <c r="S712" s="3">
        <v>14</v>
      </c>
      <c r="T712" s="3">
        <v>2</v>
      </c>
      <c r="U712" s="3">
        <v>114</v>
      </c>
      <c r="V712" s="3">
        <v>61</v>
      </c>
      <c r="W712" s="3">
        <v>0.29199999999999998</v>
      </c>
      <c r="X712" s="3">
        <f t="shared" si="157"/>
        <v>1038</v>
      </c>
      <c r="Y712" s="3">
        <v>0.41699999999999998</v>
      </c>
      <c r="Z712" s="3">
        <f t="shared" si="158"/>
        <v>408</v>
      </c>
      <c r="AA712" s="3">
        <v>0.51300000000000001</v>
      </c>
      <c r="AB712" s="3">
        <f t="shared" si="159"/>
        <v>813</v>
      </c>
      <c r="AC712" s="3">
        <v>0.93</v>
      </c>
      <c r="AD712" s="3">
        <f t="shared" si="160"/>
        <v>640</v>
      </c>
      <c r="AE712" s="3">
        <v>163</v>
      </c>
      <c r="AF712" s="3">
        <f t="shared" si="161"/>
        <v>399</v>
      </c>
      <c r="AG712" s="3">
        <v>279</v>
      </c>
      <c r="AH712" s="3">
        <v>5</v>
      </c>
      <c r="AI712" s="3">
        <v>2</v>
      </c>
      <c r="AJ712" s="3">
        <v>1</v>
      </c>
      <c r="AK712" s="2"/>
      <c r="AL712" s="3">
        <v>9</v>
      </c>
      <c r="AM712" s="3">
        <v>6.8</v>
      </c>
      <c r="AN712" s="3">
        <f t="shared" si="162"/>
        <v>700</v>
      </c>
      <c r="AO712" s="3">
        <f>_xlfn.IFNA(VLOOKUP(C712, 'FanGraphs Plus Stats 1-2000'!$D$2:$L$1048576, MATCH("wRC+", FanGraphs_Plus_Stats_1_1500[[#Headers],[ID]:[BABIP+]], 0), FALSE), 0)</f>
        <v>158</v>
      </c>
      <c r="AP712" s="3">
        <f t="shared" si="163"/>
        <v>436</v>
      </c>
      <c r="AQ712" s="3">
        <v>4.9000000000000004</v>
      </c>
      <c r="AR712" s="3">
        <f t="shared" si="164"/>
        <v>578</v>
      </c>
      <c r="AS712" s="3">
        <v>6.4</v>
      </c>
      <c r="AT712" s="3">
        <f t="shared" si="165"/>
        <v>590</v>
      </c>
      <c r="AU712" s="14">
        <v>-0.4</v>
      </c>
      <c r="AV712" s="3">
        <f t="shared" si="166"/>
        <v>1122</v>
      </c>
      <c r="AW712" s="3">
        <v>46</v>
      </c>
      <c r="AX712" s="3">
        <v>2</v>
      </c>
      <c r="AY712" s="3">
        <v>2</v>
      </c>
      <c r="AZ712" s="3">
        <v>4</v>
      </c>
      <c r="BA712" s="3">
        <v>3</v>
      </c>
      <c r="BB712" s="3" t="s">
        <v>87</v>
      </c>
      <c r="BC712" s="13">
        <f t="shared" si="167"/>
        <v>495.66220930609398</v>
      </c>
    </row>
    <row r="713" spans="1:55" x14ac:dyDescent="0.45">
      <c r="A713" s="1">
        <f t="shared" si="154"/>
        <v>700</v>
      </c>
      <c r="B713" s="3" t="s">
        <v>664</v>
      </c>
      <c r="C713" s="3" t="str">
        <f t="shared" si="155"/>
        <v>Enos Slaughter - 1942</v>
      </c>
      <c r="D713" s="3">
        <v>1942</v>
      </c>
      <c r="E713" s="3">
        <v>26</v>
      </c>
      <c r="F713" s="3" t="s">
        <v>51</v>
      </c>
      <c r="G713" s="3" t="s">
        <v>52</v>
      </c>
      <c r="H713" s="3">
        <v>152</v>
      </c>
      <c r="I713" s="3">
        <v>687</v>
      </c>
      <c r="J713" s="3">
        <v>591</v>
      </c>
      <c r="K713" s="3">
        <v>100</v>
      </c>
      <c r="L713" s="3">
        <v>188</v>
      </c>
      <c r="M713" s="3">
        <v>127</v>
      </c>
      <c r="N713" s="3">
        <v>31</v>
      </c>
      <c r="O713" s="3">
        <v>17</v>
      </c>
      <c r="P713" s="3">
        <v>13</v>
      </c>
      <c r="Q713" s="3">
        <f t="shared" si="156"/>
        <v>1068</v>
      </c>
      <c r="R713" s="3">
        <v>98</v>
      </c>
      <c r="S713" s="3">
        <v>9</v>
      </c>
      <c r="T713" s="3">
        <v>6</v>
      </c>
      <c r="U713" s="3">
        <v>88</v>
      </c>
      <c r="V713" s="3">
        <v>30</v>
      </c>
      <c r="W713" s="3">
        <v>0.318</v>
      </c>
      <c r="X713" s="3">
        <f t="shared" si="157"/>
        <v>572</v>
      </c>
      <c r="Y713" s="3">
        <v>0.41199999999999998</v>
      </c>
      <c r="Z713" s="3">
        <f t="shared" si="158"/>
        <v>461</v>
      </c>
      <c r="AA713" s="3">
        <v>0.49399999999999999</v>
      </c>
      <c r="AB713" s="3">
        <f t="shared" si="159"/>
        <v>951</v>
      </c>
      <c r="AC713" s="3">
        <v>0.90600000000000003</v>
      </c>
      <c r="AD713" s="3">
        <f t="shared" si="160"/>
        <v>784</v>
      </c>
      <c r="AE713" s="3">
        <v>156</v>
      </c>
      <c r="AF713" s="3">
        <f t="shared" si="161"/>
        <v>549</v>
      </c>
      <c r="AG713" s="3">
        <v>292</v>
      </c>
      <c r="AH713" s="3">
        <v>6</v>
      </c>
      <c r="AI713" s="3">
        <v>6</v>
      </c>
      <c r="AJ713" s="3">
        <v>2</v>
      </c>
      <c r="AK713" s="2"/>
      <c r="AL713" s="3">
        <v>7</v>
      </c>
      <c r="AM713" s="3">
        <v>6.8</v>
      </c>
      <c r="AN713" s="3">
        <f t="shared" si="162"/>
        <v>700</v>
      </c>
      <c r="AO713" s="3">
        <f>_xlfn.IFNA(VLOOKUP(C713, 'FanGraphs Plus Stats 1-2000'!$D$2:$L$1048576, MATCH("wRC+", FanGraphs_Plus_Stats_1_1500[[#Headers],[ID]:[BABIP+]], 0), FALSE), 0)</f>
        <v>159</v>
      </c>
      <c r="AP713" s="3">
        <f t="shared" si="163"/>
        <v>413</v>
      </c>
      <c r="AQ713" s="3">
        <v>4.5999999999999996</v>
      </c>
      <c r="AR713" s="3">
        <f t="shared" si="164"/>
        <v>732</v>
      </c>
      <c r="AS713" s="3">
        <v>6.7</v>
      </c>
      <c r="AT713" s="3">
        <f t="shared" si="165"/>
        <v>478</v>
      </c>
      <c r="AU713" s="14">
        <v>-0.7</v>
      </c>
      <c r="AV713" s="3">
        <f t="shared" si="166"/>
        <v>1242</v>
      </c>
      <c r="AW713" s="3">
        <v>42</v>
      </c>
      <c r="AX713" s="3">
        <v>4</v>
      </c>
      <c r="AY713" s="3">
        <v>0</v>
      </c>
      <c r="AZ713" s="3">
        <v>5</v>
      </c>
      <c r="BA713" s="3">
        <v>2</v>
      </c>
      <c r="BB713" s="3" t="s">
        <v>166</v>
      </c>
      <c r="BC713" s="13">
        <f t="shared" si="167"/>
        <v>541.42729410090499</v>
      </c>
    </row>
    <row r="714" spans="1:55" x14ac:dyDescent="0.45">
      <c r="A714" s="1">
        <f t="shared" si="154"/>
        <v>700</v>
      </c>
      <c r="B714" s="3" t="s">
        <v>346</v>
      </c>
      <c r="C714" s="3" t="str">
        <f t="shared" si="155"/>
        <v>Pedro Guerrero - 1982</v>
      </c>
      <c r="D714" s="3">
        <v>1982</v>
      </c>
      <c r="E714" s="3">
        <v>26</v>
      </c>
      <c r="F714" s="3" t="s">
        <v>164</v>
      </c>
      <c r="G714" s="3" t="s">
        <v>52</v>
      </c>
      <c r="H714" s="3">
        <v>150</v>
      </c>
      <c r="I714" s="3">
        <v>652</v>
      </c>
      <c r="J714" s="3">
        <v>575</v>
      </c>
      <c r="K714" s="3">
        <v>87</v>
      </c>
      <c r="L714" s="3">
        <v>175</v>
      </c>
      <c r="M714" s="3">
        <v>111</v>
      </c>
      <c r="N714" s="3">
        <v>27</v>
      </c>
      <c r="O714" s="3">
        <v>5</v>
      </c>
      <c r="P714" s="3">
        <v>32</v>
      </c>
      <c r="Q714" s="3">
        <f t="shared" si="156"/>
        <v>437</v>
      </c>
      <c r="R714" s="3">
        <v>100</v>
      </c>
      <c r="S714" s="3">
        <v>22</v>
      </c>
      <c r="T714" s="3">
        <v>5</v>
      </c>
      <c r="U714" s="3">
        <v>65</v>
      </c>
      <c r="V714" s="3">
        <v>89</v>
      </c>
      <c r="W714" s="3">
        <v>0.30399999999999999</v>
      </c>
      <c r="X714" s="3">
        <f t="shared" si="157"/>
        <v>832</v>
      </c>
      <c r="Y714" s="3">
        <v>0.378</v>
      </c>
      <c r="Z714" s="3">
        <f t="shared" si="158"/>
        <v>947</v>
      </c>
      <c r="AA714" s="3">
        <v>0.53600000000000003</v>
      </c>
      <c r="AB714" s="3">
        <f t="shared" si="159"/>
        <v>639</v>
      </c>
      <c r="AC714" s="3">
        <v>0.91400000000000003</v>
      </c>
      <c r="AD714" s="3">
        <f t="shared" si="160"/>
        <v>744</v>
      </c>
      <c r="AE714" s="3">
        <v>156</v>
      </c>
      <c r="AF714" s="3">
        <f t="shared" si="161"/>
        <v>549</v>
      </c>
      <c r="AG714" s="3">
        <v>308</v>
      </c>
      <c r="AH714" s="3">
        <v>7</v>
      </c>
      <c r="AI714" s="3">
        <v>5</v>
      </c>
      <c r="AJ714" s="3">
        <v>4</v>
      </c>
      <c r="AK714" s="3">
        <v>3</v>
      </c>
      <c r="AL714" s="3">
        <v>16</v>
      </c>
      <c r="AM714" s="3">
        <v>6.8</v>
      </c>
      <c r="AN714" s="3">
        <f t="shared" si="162"/>
        <v>700</v>
      </c>
      <c r="AO714" s="3">
        <f>_xlfn.IFNA(VLOOKUP(C714, 'FanGraphs Plus Stats 1-2000'!$D$2:$L$1048576, MATCH("wRC+", FanGraphs_Plus_Stats_1_1500[[#Headers],[ID]:[BABIP+]], 0), FALSE), 0)</f>
        <v>156</v>
      </c>
      <c r="AP714" s="3">
        <f t="shared" si="163"/>
        <v>481</v>
      </c>
      <c r="AQ714" s="3">
        <v>4.5999999999999996</v>
      </c>
      <c r="AR714" s="3">
        <f t="shared" si="164"/>
        <v>732</v>
      </c>
      <c r="AS714" s="3">
        <v>6.9</v>
      </c>
      <c r="AT714" s="3">
        <f t="shared" si="165"/>
        <v>422</v>
      </c>
      <c r="AU714" s="14">
        <v>-0.7</v>
      </c>
      <c r="AV714" s="3">
        <f t="shared" si="166"/>
        <v>1242</v>
      </c>
      <c r="AW714" s="3">
        <v>46</v>
      </c>
      <c r="AX714" s="3">
        <v>1</v>
      </c>
      <c r="AY714" s="3">
        <v>1</v>
      </c>
      <c r="AZ714" s="3">
        <v>2</v>
      </c>
      <c r="BA714" s="3">
        <v>-3</v>
      </c>
      <c r="BB714" s="3" t="s">
        <v>682</v>
      </c>
      <c r="BC714" s="13">
        <f t="shared" si="167"/>
        <v>569.64613308201626</v>
      </c>
    </row>
    <row r="715" spans="1:55" x14ac:dyDescent="0.45">
      <c r="A715" s="1">
        <f t="shared" si="154"/>
        <v>700</v>
      </c>
      <c r="B715" s="3" t="s">
        <v>676</v>
      </c>
      <c r="C715" s="3" t="str">
        <f t="shared" si="155"/>
        <v>Javy López - 2003</v>
      </c>
      <c r="D715" s="3">
        <v>2003</v>
      </c>
      <c r="E715" s="3">
        <v>32</v>
      </c>
      <c r="F715" s="3" t="s">
        <v>210</v>
      </c>
      <c r="G715" s="3" t="s">
        <v>52</v>
      </c>
      <c r="H715" s="3">
        <v>129</v>
      </c>
      <c r="I715" s="3">
        <v>495</v>
      </c>
      <c r="J715" s="3">
        <v>457</v>
      </c>
      <c r="K715" s="3">
        <v>89</v>
      </c>
      <c r="L715" s="3">
        <v>150</v>
      </c>
      <c r="M715" s="3">
        <v>75</v>
      </c>
      <c r="N715" s="3">
        <v>29</v>
      </c>
      <c r="O715" s="3">
        <v>3</v>
      </c>
      <c r="P715" s="3">
        <v>43</v>
      </c>
      <c r="Q715" s="3">
        <f t="shared" si="156"/>
        <v>124</v>
      </c>
      <c r="R715" s="3">
        <v>109</v>
      </c>
      <c r="S715" s="3">
        <v>0</v>
      </c>
      <c r="T715" s="3">
        <v>1</v>
      </c>
      <c r="U715" s="3">
        <v>33</v>
      </c>
      <c r="V715" s="3">
        <v>90</v>
      </c>
      <c r="W715" s="3">
        <v>0.32800000000000001</v>
      </c>
      <c r="X715" s="3">
        <f t="shared" si="157"/>
        <v>412</v>
      </c>
      <c r="Y715" s="3">
        <v>0.378</v>
      </c>
      <c r="Z715" s="3">
        <f t="shared" si="158"/>
        <v>947</v>
      </c>
      <c r="AA715" s="3">
        <v>0.68700000000000006</v>
      </c>
      <c r="AB715" s="3">
        <f t="shared" si="159"/>
        <v>44</v>
      </c>
      <c r="AC715" s="3">
        <v>1.0649999999999999</v>
      </c>
      <c r="AD715" s="3">
        <f t="shared" si="160"/>
        <v>142</v>
      </c>
      <c r="AE715" s="3">
        <v>169</v>
      </c>
      <c r="AF715" s="3">
        <f t="shared" si="161"/>
        <v>291</v>
      </c>
      <c r="AG715" s="3">
        <v>314</v>
      </c>
      <c r="AH715" s="3">
        <v>10</v>
      </c>
      <c r="AI715" s="3">
        <v>4</v>
      </c>
      <c r="AJ715" s="3">
        <v>0</v>
      </c>
      <c r="AK715" s="3">
        <v>1</v>
      </c>
      <c r="AL715" s="3">
        <v>5</v>
      </c>
      <c r="AM715" s="3">
        <v>6.8</v>
      </c>
      <c r="AN715" s="3">
        <f t="shared" si="162"/>
        <v>700</v>
      </c>
      <c r="AO715" s="3">
        <f>_xlfn.IFNA(VLOOKUP(C715, 'FanGraphs Plus Stats 1-2000'!$D$2:$L$1048576, MATCH("wRC+", FanGraphs_Plus_Stats_1_1500[[#Headers],[ID]:[BABIP+]], 0), FALSE), 0)</f>
        <v>0</v>
      </c>
      <c r="AP715" s="3">
        <f t="shared" si="163"/>
        <v>942</v>
      </c>
      <c r="AQ715" s="3">
        <v>5.3</v>
      </c>
      <c r="AR715" s="3">
        <f t="shared" si="164"/>
        <v>416</v>
      </c>
      <c r="AS715" s="3">
        <v>6.4</v>
      </c>
      <c r="AT715" s="3">
        <f t="shared" si="165"/>
        <v>590</v>
      </c>
      <c r="AU715" s="14">
        <v>1.1000000000000001</v>
      </c>
      <c r="AV715" s="3">
        <f t="shared" si="166"/>
        <v>533</v>
      </c>
      <c r="AW715" s="3">
        <v>45</v>
      </c>
      <c r="AX715" s="3">
        <v>0</v>
      </c>
      <c r="AY715" s="3">
        <v>-1</v>
      </c>
      <c r="AZ715" s="3">
        <v>-2</v>
      </c>
      <c r="BA715" s="3">
        <v>4</v>
      </c>
      <c r="BB715" s="3" t="s">
        <v>677</v>
      </c>
      <c r="BC715" s="13">
        <f t="shared" si="167"/>
        <v>576.78502625084013</v>
      </c>
    </row>
    <row r="716" spans="1:55" x14ac:dyDescent="0.45">
      <c r="A716" s="1">
        <f t="shared" si="154"/>
        <v>700</v>
      </c>
      <c r="B716" s="3" t="s">
        <v>1127</v>
      </c>
      <c r="C716" s="3" t="str">
        <f t="shared" si="155"/>
        <v>Hank Aaron - 1964</v>
      </c>
      <c r="D716" s="3">
        <v>1964</v>
      </c>
      <c r="E716" s="3">
        <v>30</v>
      </c>
      <c r="F716" s="3" t="s">
        <v>171</v>
      </c>
      <c r="G716" s="3" t="s">
        <v>52</v>
      </c>
      <c r="H716" s="3">
        <v>145</v>
      </c>
      <c r="I716" s="3">
        <v>634</v>
      </c>
      <c r="J716" s="3">
        <v>570</v>
      </c>
      <c r="K716" s="3">
        <v>103</v>
      </c>
      <c r="L716" s="3">
        <v>187</v>
      </c>
      <c r="M716" s="3">
        <v>131</v>
      </c>
      <c r="N716" s="3">
        <v>30</v>
      </c>
      <c r="O716" s="3">
        <v>2</v>
      </c>
      <c r="P716" s="3">
        <v>24</v>
      </c>
      <c r="Q716" s="3">
        <f t="shared" si="156"/>
        <v>740</v>
      </c>
      <c r="R716" s="3">
        <v>95</v>
      </c>
      <c r="S716" s="3">
        <v>22</v>
      </c>
      <c r="T716" s="3">
        <v>4</v>
      </c>
      <c r="U716" s="3">
        <v>62</v>
      </c>
      <c r="V716" s="3">
        <v>46</v>
      </c>
      <c r="W716" s="3">
        <v>0.32800000000000001</v>
      </c>
      <c r="X716" s="3">
        <f t="shared" si="157"/>
        <v>412</v>
      </c>
      <c r="Y716" s="3">
        <v>0.39300000000000002</v>
      </c>
      <c r="Z716" s="3">
        <f t="shared" si="158"/>
        <v>709</v>
      </c>
      <c r="AA716" s="3">
        <v>0.51400000000000001</v>
      </c>
      <c r="AB716" s="3">
        <f t="shared" si="159"/>
        <v>802</v>
      </c>
      <c r="AC716" s="3">
        <v>0.90700000000000003</v>
      </c>
      <c r="AD716" s="3">
        <f t="shared" si="160"/>
        <v>778</v>
      </c>
      <c r="AE716" s="3">
        <v>153</v>
      </c>
      <c r="AF716" s="3">
        <f t="shared" si="161"/>
        <v>613</v>
      </c>
      <c r="AG716" s="3">
        <v>293</v>
      </c>
      <c r="AH716" s="3">
        <v>22</v>
      </c>
      <c r="AI716" s="3">
        <v>0</v>
      </c>
      <c r="AJ716" s="3">
        <v>0</v>
      </c>
      <c r="AK716" s="3">
        <v>2</v>
      </c>
      <c r="AL716" s="3">
        <v>9</v>
      </c>
      <c r="AM716" s="3">
        <v>6.8</v>
      </c>
      <c r="AN716" s="3">
        <f t="shared" si="162"/>
        <v>700</v>
      </c>
      <c r="AO716" s="3">
        <f>_xlfn.IFNA(VLOOKUP(C716, 'FanGraphs Plus Stats 1-2000'!$D$2:$L$1048576, MATCH("wRC+", FanGraphs_Plus_Stats_1_1500[[#Headers],[ID]:[BABIP+]], 0), FALSE), 0)</f>
        <v>156</v>
      </c>
      <c r="AP716" s="3">
        <f t="shared" si="163"/>
        <v>481</v>
      </c>
      <c r="AQ716" s="3">
        <v>4.4000000000000004</v>
      </c>
      <c r="AR716" s="3">
        <f t="shared" si="164"/>
        <v>844</v>
      </c>
      <c r="AS716" s="3">
        <v>6.3</v>
      </c>
      <c r="AT716" s="3">
        <f t="shared" si="165"/>
        <v>644</v>
      </c>
      <c r="AU716" s="14">
        <v>-0.1</v>
      </c>
      <c r="AV716" s="3">
        <f t="shared" si="166"/>
        <v>993</v>
      </c>
      <c r="AW716" s="3">
        <v>38</v>
      </c>
      <c r="AX716" s="3">
        <v>-2</v>
      </c>
      <c r="AY716" s="3">
        <v>6</v>
      </c>
      <c r="AZ716" s="3">
        <v>3</v>
      </c>
      <c r="BA716" s="3">
        <v>4</v>
      </c>
      <c r="BB716" s="3" t="s">
        <v>668</v>
      </c>
      <c r="BC716" s="13">
        <f t="shared" si="167"/>
        <v>590.97330490973343</v>
      </c>
    </row>
    <row r="717" spans="1:55" x14ac:dyDescent="0.45">
      <c r="A717" s="1">
        <f t="shared" si="154"/>
        <v>700</v>
      </c>
      <c r="B717" s="3" t="s">
        <v>145</v>
      </c>
      <c r="C717" s="3" t="str">
        <f t="shared" si="155"/>
        <v>George Sisler - 1918</v>
      </c>
      <c r="D717" s="3">
        <v>1918</v>
      </c>
      <c r="E717" s="3">
        <v>25</v>
      </c>
      <c r="F717" s="3" t="s">
        <v>146</v>
      </c>
      <c r="G717" s="3" t="s">
        <v>43</v>
      </c>
      <c r="H717" s="3">
        <v>114</v>
      </c>
      <c r="I717" s="3">
        <v>506</v>
      </c>
      <c r="J717" s="3">
        <v>452</v>
      </c>
      <c r="K717" s="3">
        <v>69</v>
      </c>
      <c r="L717" s="3">
        <v>154</v>
      </c>
      <c r="M717" s="3">
        <v>122</v>
      </c>
      <c r="N717" s="3">
        <v>21</v>
      </c>
      <c r="O717" s="3">
        <v>9</v>
      </c>
      <c r="P717" s="3">
        <v>2</v>
      </c>
      <c r="Q717" s="3">
        <f t="shared" si="156"/>
        <v>1355</v>
      </c>
      <c r="R717" s="3">
        <v>41</v>
      </c>
      <c r="S717" s="3">
        <v>45</v>
      </c>
      <c r="T717" s="2"/>
      <c r="U717" s="3">
        <v>40</v>
      </c>
      <c r="V717" s="3">
        <v>17</v>
      </c>
      <c r="W717" s="3">
        <v>0.34100000000000003</v>
      </c>
      <c r="X717" s="3">
        <f t="shared" si="157"/>
        <v>262</v>
      </c>
      <c r="Y717" s="3">
        <v>0.4</v>
      </c>
      <c r="Z717" s="3">
        <f t="shared" si="158"/>
        <v>618</v>
      </c>
      <c r="AA717" s="3">
        <v>0.44</v>
      </c>
      <c r="AB717" s="3">
        <f t="shared" si="159"/>
        <v>1225</v>
      </c>
      <c r="AC717" s="3">
        <v>0.84099999999999997</v>
      </c>
      <c r="AD717" s="3">
        <f t="shared" si="160"/>
        <v>1120</v>
      </c>
      <c r="AE717" s="3">
        <v>158</v>
      </c>
      <c r="AF717" s="3">
        <f t="shared" si="161"/>
        <v>493</v>
      </c>
      <c r="AG717" s="3">
        <v>199</v>
      </c>
      <c r="AH717" s="2"/>
      <c r="AI717" s="3">
        <v>5</v>
      </c>
      <c r="AJ717" s="3">
        <v>9</v>
      </c>
      <c r="AK717" s="2"/>
      <c r="AL717" s="2"/>
      <c r="AM717" s="3">
        <v>6.8</v>
      </c>
      <c r="AN717" s="3">
        <f t="shared" si="162"/>
        <v>700</v>
      </c>
      <c r="AO717" s="3">
        <f>_xlfn.IFNA(VLOOKUP(C717, 'FanGraphs Plus Stats 1-2000'!$D$2:$L$1048576, MATCH("wRC+", FanGraphs_Plus_Stats_1_1500[[#Headers],[ID]:[BABIP+]], 0), FALSE), 0)</f>
        <v>150</v>
      </c>
      <c r="AP717" s="3">
        <f t="shared" si="163"/>
        <v>636</v>
      </c>
      <c r="AQ717" s="3">
        <v>4.9000000000000004</v>
      </c>
      <c r="AR717" s="3">
        <f t="shared" si="164"/>
        <v>578</v>
      </c>
      <c r="AS717" s="3">
        <v>5.3</v>
      </c>
      <c r="AT717" s="3">
        <f t="shared" si="165"/>
        <v>1057</v>
      </c>
      <c r="AU717" s="14">
        <v>1</v>
      </c>
      <c r="AV717" s="3">
        <f t="shared" si="166"/>
        <v>568</v>
      </c>
      <c r="AW717" s="3">
        <v>29</v>
      </c>
      <c r="AX717" s="3">
        <v>0</v>
      </c>
      <c r="AY717" s="3">
        <v>4</v>
      </c>
      <c r="AZ717" s="3">
        <v>4</v>
      </c>
      <c r="BA717" s="3">
        <v>12</v>
      </c>
      <c r="BB717" s="3" t="s">
        <v>147</v>
      </c>
      <c r="BC717" s="13">
        <f t="shared" si="167"/>
        <v>603.20836892421914</v>
      </c>
    </row>
    <row r="718" spans="1:55" x14ac:dyDescent="0.45">
      <c r="A718" s="1">
        <f t="shared" si="154"/>
        <v>700</v>
      </c>
      <c r="B718" s="3" t="s">
        <v>649</v>
      </c>
      <c r="C718" s="3" t="str">
        <f t="shared" si="155"/>
        <v>Roy Campanella - 1953</v>
      </c>
      <c r="D718" s="3">
        <v>1953</v>
      </c>
      <c r="E718" s="3">
        <v>31</v>
      </c>
      <c r="F718" s="3" t="s">
        <v>158</v>
      </c>
      <c r="G718" s="3" t="s">
        <v>52</v>
      </c>
      <c r="H718" s="3">
        <v>144</v>
      </c>
      <c r="I718" s="3">
        <v>590</v>
      </c>
      <c r="J718" s="3">
        <v>519</v>
      </c>
      <c r="K718" s="3">
        <v>103</v>
      </c>
      <c r="L718" s="3">
        <v>162</v>
      </c>
      <c r="M718" s="3">
        <v>92</v>
      </c>
      <c r="N718" s="3">
        <v>26</v>
      </c>
      <c r="O718" s="3">
        <v>3</v>
      </c>
      <c r="P718" s="3">
        <v>41</v>
      </c>
      <c r="Q718" s="3">
        <f t="shared" si="156"/>
        <v>165</v>
      </c>
      <c r="R718" s="3">
        <v>142</v>
      </c>
      <c r="S718" s="3">
        <v>4</v>
      </c>
      <c r="T718" s="3">
        <v>2</v>
      </c>
      <c r="U718" s="3">
        <v>67</v>
      </c>
      <c r="V718" s="3">
        <v>58</v>
      </c>
      <c r="W718" s="3">
        <v>0.312</v>
      </c>
      <c r="X718" s="3">
        <f t="shared" si="157"/>
        <v>689</v>
      </c>
      <c r="Y718" s="3">
        <v>0.39500000000000002</v>
      </c>
      <c r="Z718" s="3">
        <f t="shared" si="158"/>
        <v>685</v>
      </c>
      <c r="AA718" s="3">
        <v>0.61099999999999999</v>
      </c>
      <c r="AB718" s="3">
        <f t="shared" si="159"/>
        <v>215</v>
      </c>
      <c r="AC718" s="3">
        <v>1.006</v>
      </c>
      <c r="AD718" s="3">
        <f t="shared" si="160"/>
        <v>311</v>
      </c>
      <c r="AE718" s="3">
        <v>154</v>
      </c>
      <c r="AF718" s="3">
        <f t="shared" si="161"/>
        <v>597</v>
      </c>
      <c r="AG718" s="3">
        <v>317</v>
      </c>
      <c r="AH718" s="3">
        <v>13</v>
      </c>
      <c r="AI718" s="3">
        <v>4</v>
      </c>
      <c r="AJ718" s="3">
        <v>0</v>
      </c>
      <c r="AK718" s="2"/>
      <c r="AL718" s="3">
        <v>13</v>
      </c>
      <c r="AM718" s="3">
        <v>6.8</v>
      </c>
      <c r="AN718" s="3">
        <f t="shared" si="162"/>
        <v>700</v>
      </c>
      <c r="AO718" s="3">
        <f>_xlfn.IFNA(VLOOKUP(C718, 'FanGraphs Plus Stats 1-2000'!$D$2:$L$1048576, MATCH("wRC+", FanGraphs_Plus_Stats_1_1500[[#Headers],[ID]:[BABIP+]], 0), FALSE), 0)</f>
        <v>154</v>
      </c>
      <c r="AP718" s="3">
        <f t="shared" si="163"/>
        <v>533</v>
      </c>
      <c r="AQ718" s="3">
        <v>4.7</v>
      </c>
      <c r="AR718" s="3">
        <f t="shared" si="164"/>
        <v>677</v>
      </c>
      <c r="AS718" s="3">
        <v>6.3</v>
      </c>
      <c r="AT718" s="3">
        <f t="shared" si="165"/>
        <v>644</v>
      </c>
      <c r="AU718" s="14">
        <v>1.1000000000000001</v>
      </c>
      <c r="AV718" s="3">
        <f t="shared" si="166"/>
        <v>533</v>
      </c>
      <c r="AW718" s="3">
        <v>38</v>
      </c>
      <c r="AX718" s="3">
        <v>-1</v>
      </c>
      <c r="AY718" s="3">
        <v>1</v>
      </c>
      <c r="AZ718" s="3">
        <v>0</v>
      </c>
      <c r="BA718" s="3">
        <v>7</v>
      </c>
      <c r="BB718" s="3" t="s">
        <v>661</v>
      </c>
      <c r="BC718" s="13">
        <f t="shared" si="167"/>
        <v>606.17756671728989</v>
      </c>
    </row>
    <row r="719" spans="1:55" x14ac:dyDescent="0.45">
      <c r="A719" s="1">
        <f t="shared" si="154"/>
        <v>700</v>
      </c>
      <c r="B719" s="3" t="s">
        <v>543</v>
      </c>
      <c r="C719" s="3" t="str">
        <f t="shared" si="155"/>
        <v>Paul Waner - 1928</v>
      </c>
      <c r="D719" s="3">
        <v>1928</v>
      </c>
      <c r="E719" s="3">
        <v>25</v>
      </c>
      <c r="F719" s="3" t="s">
        <v>64</v>
      </c>
      <c r="G719" s="3" t="s">
        <v>52</v>
      </c>
      <c r="H719" s="3">
        <v>152</v>
      </c>
      <c r="I719" s="3">
        <v>698</v>
      </c>
      <c r="J719" s="3">
        <v>602</v>
      </c>
      <c r="K719" s="3">
        <v>142</v>
      </c>
      <c r="L719" s="3">
        <v>223</v>
      </c>
      <c r="M719" s="3">
        <v>148</v>
      </c>
      <c r="N719" s="3">
        <v>50</v>
      </c>
      <c r="O719" s="3">
        <v>19</v>
      </c>
      <c r="P719" s="3">
        <v>6</v>
      </c>
      <c r="Q719" s="3">
        <f t="shared" si="156"/>
        <v>1239</v>
      </c>
      <c r="R719" s="3">
        <v>86</v>
      </c>
      <c r="S719" s="3">
        <v>6</v>
      </c>
      <c r="T719" s="3">
        <v>9</v>
      </c>
      <c r="U719" s="3">
        <v>77</v>
      </c>
      <c r="V719" s="3">
        <v>16</v>
      </c>
      <c r="W719" s="3">
        <v>0.37</v>
      </c>
      <c r="X719" s="3">
        <f t="shared" si="157"/>
        <v>79</v>
      </c>
      <c r="Y719" s="3">
        <v>0.44600000000000001</v>
      </c>
      <c r="Z719" s="3">
        <f t="shared" si="158"/>
        <v>158</v>
      </c>
      <c r="AA719" s="3">
        <v>0.54700000000000004</v>
      </c>
      <c r="AB719" s="3">
        <f t="shared" si="159"/>
        <v>557</v>
      </c>
      <c r="AC719" s="3">
        <v>0.99199999999999999</v>
      </c>
      <c r="AD719" s="3">
        <f t="shared" si="160"/>
        <v>360</v>
      </c>
      <c r="AE719" s="3">
        <v>154</v>
      </c>
      <c r="AF719" s="3">
        <f t="shared" si="161"/>
        <v>597</v>
      </c>
      <c r="AG719" s="3">
        <v>329</v>
      </c>
      <c r="AH719" s="2"/>
      <c r="AI719" s="3">
        <v>5</v>
      </c>
      <c r="AJ719" s="3">
        <v>13</v>
      </c>
      <c r="AK719" s="2"/>
      <c r="AL719" s="3">
        <v>1</v>
      </c>
      <c r="AM719" s="3">
        <v>6.8</v>
      </c>
      <c r="AN719" s="3">
        <f t="shared" si="162"/>
        <v>700</v>
      </c>
      <c r="AO719" s="3">
        <f>_xlfn.IFNA(VLOOKUP(C719, 'FanGraphs Plus Stats 1-2000'!$D$2:$L$1048576, MATCH("wRC+", FanGraphs_Plus_Stats_1_1500[[#Headers],[ID]:[BABIP+]], 0), FALSE), 0)</f>
        <v>154</v>
      </c>
      <c r="AP719" s="3">
        <f t="shared" si="163"/>
        <v>533</v>
      </c>
      <c r="AQ719" s="3">
        <v>4.5999999999999996</v>
      </c>
      <c r="AR719" s="3">
        <f t="shared" si="164"/>
        <v>732</v>
      </c>
      <c r="AS719" s="3">
        <v>6.4</v>
      </c>
      <c r="AT719" s="3">
        <f t="shared" si="165"/>
        <v>590</v>
      </c>
      <c r="AU719" s="14">
        <v>-0.3</v>
      </c>
      <c r="AV719" s="3">
        <f t="shared" si="166"/>
        <v>1091</v>
      </c>
      <c r="AW719" s="3">
        <v>52</v>
      </c>
      <c r="AX719" s="3">
        <v>0</v>
      </c>
      <c r="AY719" s="3">
        <v>-2</v>
      </c>
      <c r="AZ719" s="3">
        <v>-2</v>
      </c>
      <c r="BA719" s="3">
        <v>5</v>
      </c>
      <c r="BB719" s="3" t="s">
        <v>574</v>
      </c>
      <c r="BC719" s="13">
        <f t="shared" si="167"/>
        <v>606.17756671728989</v>
      </c>
    </row>
    <row r="720" spans="1:55" x14ac:dyDescent="0.45">
      <c r="A720" s="1">
        <f t="shared" si="154"/>
        <v>700</v>
      </c>
      <c r="B720" s="3" t="s">
        <v>671</v>
      </c>
      <c r="C720" s="3" t="str">
        <f t="shared" si="155"/>
        <v>Cecil Cooper - 1980</v>
      </c>
      <c r="D720" s="3">
        <v>1980</v>
      </c>
      <c r="E720" s="3">
        <v>30</v>
      </c>
      <c r="F720" s="3" t="s">
        <v>90</v>
      </c>
      <c r="G720" s="3" t="s">
        <v>43</v>
      </c>
      <c r="H720" s="3">
        <v>153</v>
      </c>
      <c r="I720" s="3">
        <v>678</v>
      </c>
      <c r="J720" s="3">
        <v>622</v>
      </c>
      <c r="K720" s="3">
        <v>96</v>
      </c>
      <c r="L720" s="3">
        <v>219</v>
      </c>
      <c r="M720" s="3">
        <v>157</v>
      </c>
      <c r="N720" s="3">
        <v>33</v>
      </c>
      <c r="O720" s="3">
        <v>4</v>
      </c>
      <c r="P720" s="3">
        <v>25</v>
      </c>
      <c r="Q720" s="3">
        <f t="shared" si="156"/>
        <v>703</v>
      </c>
      <c r="R720" s="3">
        <v>122</v>
      </c>
      <c r="S720" s="3">
        <v>17</v>
      </c>
      <c r="T720" s="3">
        <v>6</v>
      </c>
      <c r="U720" s="3">
        <v>39</v>
      </c>
      <c r="V720" s="3">
        <v>42</v>
      </c>
      <c r="W720" s="3">
        <v>0.35199999999999998</v>
      </c>
      <c r="X720" s="3">
        <f t="shared" si="157"/>
        <v>178</v>
      </c>
      <c r="Y720" s="3">
        <v>0.38700000000000001</v>
      </c>
      <c r="Z720" s="3">
        <f t="shared" si="158"/>
        <v>819</v>
      </c>
      <c r="AA720" s="3">
        <v>0.53900000000000003</v>
      </c>
      <c r="AB720" s="3">
        <f t="shared" si="159"/>
        <v>616</v>
      </c>
      <c r="AC720" s="3">
        <v>0.92600000000000005</v>
      </c>
      <c r="AD720" s="3">
        <f t="shared" si="160"/>
        <v>670</v>
      </c>
      <c r="AE720" s="3">
        <v>155</v>
      </c>
      <c r="AF720" s="3">
        <f t="shared" si="161"/>
        <v>576</v>
      </c>
      <c r="AG720" s="3">
        <v>335</v>
      </c>
      <c r="AH720" s="3">
        <v>16</v>
      </c>
      <c r="AI720" s="3">
        <v>2</v>
      </c>
      <c r="AJ720" s="3">
        <v>7</v>
      </c>
      <c r="AK720" s="3">
        <v>8</v>
      </c>
      <c r="AL720" s="3">
        <v>15</v>
      </c>
      <c r="AM720" s="3">
        <v>6.8</v>
      </c>
      <c r="AN720" s="3">
        <f t="shared" si="162"/>
        <v>700</v>
      </c>
      <c r="AO720" s="3">
        <f>_xlfn.IFNA(VLOOKUP(C720, 'FanGraphs Plus Stats 1-2000'!$D$2:$L$1048576, MATCH("wRC+", FanGraphs_Plus_Stats_1_1500[[#Headers],[ID]:[BABIP+]], 0), FALSE), 0)</f>
        <v>151</v>
      </c>
      <c r="AP720" s="3">
        <f t="shared" si="163"/>
        <v>604</v>
      </c>
      <c r="AQ720" s="3">
        <v>4.7</v>
      </c>
      <c r="AR720" s="3">
        <f t="shared" si="164"/>
        <v>677</v>
      </c>
      <c r="AS720" s="3">
        <v>6</v>
      </c>
      <c r="AT720" s="3">
        <f t="shared" si="165"/>
        <v>784</v>
      </c>
      <c r="AU720" s="14">
        <v>0</v>
      </c>
      <c r="AV720" s="3">
        <f t="shared" si="166"/>
        <v>955</v>
      </c>
      <c r="AW720" s="3">
        <v>45</v>
      </c>
      <c r="AX720" s="3">
        <v>0</v>
      </c>
      <c r="AY720" s="3">
        <v>1</v>
      </c>
      <c r="AZ720" s="3">
        <v>1</v>
      </c>
      <c r="BA720" s="3">
        <v>8</v>
      </c>
      <c r="BB720" s="3" t="s">
        <v>200</v>
      </c>
      <c r="BC720" s="13">
        <f t="shared" si="167"/>
        <v>624.48089162843371</v>
      </c>
    </row>
    <row r="721" spans="1:55" x14ac:dyDescent="0.45">
      <c r="A721" s="1">
        <f t="shared" si="154"/>
        <v>700</v>
      </c>
      <c r="B721" s="3" t="s">
        <v>1127</v>
      </c>
      <c r="C721" s="3" t="str">
        <f t="shared" si="155"/>
        <v>Hank Aaron - 1968</v>
      </c>
      <c r="D721" s="3">
        <v>1968</v>
      </c>
      <c r="E721" s="3">
        <v>34</v>
      </c>
      <c r="F721" s="3" t="s">
        <v>210</v>
      </c>
      <c r="G721" s="3" t="s">
        <v>52</v>
      </c>
      <c r="H721" s="3">
        <v>160</v>
      </c>
      <c r="I721" s="3">
        <v>676</v>
      </c>
      <c r="J721" s="3">
        <v>606</v>
      </c>
      <c r="K721" s="3">
        <v>84</v>
      </c>
      <c r="L721" s="3">
        <v>174</v>
      </c>
      <c r="M721" s="3">
        <v>108</v>
      </c>
      <c r="N721" s="3">
        <v>33</v>
      </c>
      <c r="O721" s="3">
        <v>4</v>
      </c>
      <c r="P721" s="3">
        <v>29</v>
      </c>
      <c r="Q721" s="3">
        <f t="shared" si="156"/>
        <v>557</v>
      </c>
      <c r="R721" s="3">
        <v>86</v>
      </c>
      <c r="S721" s="3">
        <v>28</v>
      </c>
      <c r="T721" s="3">
        <v>5</v>
      </c>
      <c r="U721" s="3">
        <v>64</v>
      </c>
      <c r="V721" s="3">
        <v>62</v>
      </c>
      <c r="W721" s="3">
        <v>0.28699999999999998</v>
      </c>
      <c r="X721" s="3">
        <f t="shared" si="157"/>
        <v>1109</v>
      </c>
      <c r="Y721" s="3">
        <v>0.35399999999999998</v>
      </c>
      <c r="Z721" s="3">
        <f t="shared" si="158"/>
        <v>1223</v>
      </c>
      <c r="AA721" s="3">
        <v>0.498</v>
      </c>
      <c r="AB721" s="3">
        <f t="shared" si="159"/>
        <v>915</v>
      </c>
      <c r="AC721" s="3">
        <v>0.85199999999999998</v>
      </c>
      <c r="AD721" s="3">
        <f t="shared" si="160"/>
        <v>1068</v>
      </c>
      <c r="AE721" s="3">
        <v>153</v>
      </c>
      <c r="AF721" s="3">
        <f t="shared" si="161"/>
        <v>613</v>
      </c>
      <c r="AG721" s="3">
        <v>302</v>
      </c>
      <c r="AH721" s="3">
        <v>21</v>
      </c>
      <c r="AI721" s="3">
        <v>1</v>
      </c>
      <c r="AJ721" s="3">
        <v>0</v>
      </c>
      <c r="AK721" s="3">
        <v>5</v>
      </c>
      <c r="AL721" s="3">
        <v>23</v>
      </c>
      <c r="AM721" s="3">
        <v>6.8</v>
      </c>
      <c r="AN721" s="3">
        <f t="shared" si="162"/>
        <v>700</v>
      </c>
      <c r="AO721" s="3">
        <f>_xlfn.IFNA(VLOOKUP(C721, 'FanGraphs Plus Stats 1-2000'!$D$2:$L$1048576, MATCH("wRC+", FanGraphs_Plus_Stats_1_1500[[#Headers],[ID]:[BABIP+]], 0), FALSE), 0)</f>
        <v>151</v>
      </c>
      <c r="AP721" s="3">
        <f t="shared" si="163"/>
        <v>604</v>
      </c>
      <c r="AQ721" s="3">
        <v>4.4000000000000004</v>
      </c>
      <c r="AR721" s="3">
        <f t="shared" si="164"/>
        <v>844</v>
      </c>
      <c r="AS721" s="3">
        <v>5.3</v>
      </c>
      <c r="AT721" s="3">
        <f t="shared" si="165"/>
        <v>1057</v>
      </c>
      <c r="AU721" s="14">
        <v>0.4</v>
      </c>
      <c r="AV721" s="3">
        <f t="shared" si="166"/>
        <v>770</v>
      </c>
      <c r="AW721" s="3">
        <v>31</v>
      </c>
      <c r="AX721" s="3">
        <v>-2</v>
      </c>
      <c r="AY721" s="3">
        <v>2</v>
      </c>
      <c r="AZ721" s="3">
        <v>0</v>
      </c>
      <c r="BA721" s="3">
        <v>10</v>
      </c>
      <c r="BB721" s="3" t="s">
        <v>184</v>
      </c>
      <c r="BC721" s="13">
        <f t="shared" si="167"/>
        <v>637.57579004088927</v>
      </c>
    </row>
    <row r="722" spans="1:55" x14ac:dyDescent="0.45">
      <c r="A722" s="1">
        <f t="shared" si="154"/>
        <v>700</v>
      </c>
      <c r="B722" s="3" t="s">
        <v>1141</v>
      </c>
      <c r="C722" s="3" t="str">
        <f t="shared" si="155"/>
        <v>Alex Rodriguez - 2008</v>
      </c>
      <c r="D722" s="3">
        <v>2008</v>
      </c>
      <c r="E722" s="3">
        <v>32</v>
      </c>
      <c r="F722" s="3" t="s">
        <v>42</v>
      </c>
      <c r="G722" s="3" t="s">
        <v>43</v>
      </c>
      <c r="H722" s="3">
        <v>138</v>
      </c>
      <c r="I722" s="3">
        <v>594</v>
      </c>
      <c r="J722" s="3">
        <v>510</v>
      </c>
      <c r="K722" s="3">
        <v>104</v>
      </c>
      <c r="L722" s="3">
        <v>154</v>
      </c>
      <c r="M722" s="3">
        <v>86</v>
      </c>
      <c r="N722" s="3">
        <v>33</v>
      </c>
      <c r="O722" s="3">
        <v>0</v>
      </c>
      <c r="P722" s="3">
        <v>35</v>
      </c>
      <c r="Q722" s="3">
        <f t="shared" si="156"/>
        <v>341</v>
      </c>
      <c r="R722" s="3">
        <v>103</v>
      </c>
      <c r="S722" s="3">
        <v>18</v>
      </c>
      <c r="T722" s="3">
        <v>3</v>
      </c>
      <c r="U722" s="3">
        <v>65</v>
      </c>
      <c r="V722" s="3">
        <v>117</v>
      </c>
      <c r="W722" s="3">
        <v>0.30199999999999999</v>
      </c>
      <c r="X722" s="3">
        <f t="shared" si="157"/>
        <v>872</v>
      </c>
      <c r="Y722" s="3">
        <v>0.39200000000000002</v>
      </c>
      <c r="Z722" s="3">
        <f t="shared" si="158"/>
        <v>731</v>
      </c>
      <c r="AA722" s="3">
        <v>0.57299999999999995</v>
      </c>
      <c r="AB722" s="3">
        <f t="shared" si="159"/>
        <v>402</v>
      </c>
      <c r="AC722" s="3">
        <v>0.96499999999999997</v>
      </c>
      <c r="AD722" s="3">
        <f t="shared" si="160"/>
        <v>463</v>
      </c>
      <c r="AE722" s="3">
        <v>150</v>
      </c>
      <c r="AF722" s="3">
        <f t="shared" si="161"/>
        <v>671</v>
      </c>
      <c r="AG722" s="3">
        <v>292</v>
      </c>
      <c r="AH722" s="3">
        <v>16</v>
      </c>
      <c r="AI722" s="3">
        <v>14</v>
      </c>
      <c r="AJ722" s="3">
        <v>0</v>
      </c>
      <c r="AK722" s="3">
        <v>5</v>
      </c>
      <c r="AL722" s="3">
        <v>9</v>
      </c>
      <c r="AM722" s="3">
        <v>6.8</v>
      </c>
      <c r="AN722" s="3">
        <f t="shared" si="162"/>
        <v>700</v>
      </c>
      <c r="AO722" s="3">
        <f>_xlfn.IFNA(VLOOKUP(C722, 'FanGraphs Plus Stats 1-2000'!$D$2:$L$1048576, MATCH("wRC+", FanGraphs_Plus_Stats_1_1500[[#Headers],[ID]:[BABIP+]], 0), FALSE), 0)</f>
        <v>152</v>
      </c>
      <c r="AP722" s="3">
        <f t="shared" si="163"/>
        <v>576</v>
      </c>
      <c r="AQ722" s="3">
        <v>4.7</v>
      </c>
      <c r="AR722" s="3">
        <f t="shared" si="164"/>
        <v>677</v>
      </c>
      <c r="AS722" s="3">
        <v>6.5</v>
      </c>
      <c r="AT722" s="3">
        <f t="shared" si="165"/>
        <v>552</v>
      </c>
      <c r="AU722" s="14">
        <v>0.5</v>
      </c>
      <c r="AV722" s="3">
        <f t="shared" si="166"/>
        <v>739</v>
      </c>
      <c r="AW722" s="3">
        <v>39</v>
      </c>
      <c r="AX722" s="3">
        <v>-2</v>
      </c>
      <c r="AY722" s="3">
        <v>5</v>
      </c>
      <c r="AZ722" s="3">
        <v>3</v>
      </c>
      <c r="BA722" s="3">
        <v>2</v>
      </c>
      <c r="BB722" s="3" t="s">
        <v>169</v>
      </c>
      <c r="BC722" s="13">
        <f t="shared" si="167"/>
        <v>646.76674446917139</v>
      </c>
    </row>
    <row r="723" spans="1:55" x14ac:dyDescent="0.45">
      <c r="A723" s="1">
        <f t="shared" si="154"/>
        <v>700</v>
      </c>
      <c r="B723" s="3" t="s">
        <v>219</v>
      </c>
      <c r="C723" s="3" t="str">
        <f t="shared" si="155"/>
        <v>Mel Ott - 1937</v>
      </c>
      <c r="D723" s="3">
        <v>1937</v>
      </c>
      <c r="E723" s="3">
        <v>28</v>
      </c>
      <c r="F723" s="3" t="s">
        <v>101</v>
      </c>
      <c r="G723" s="3" t="s">
        <v>52</v>
      </c>
      <c r="H723" s="3">
        <v>151</v>
      </c>
      <c r="I723" s="3">
        <v>654</v>
      </c>
      <c r="J723" s="3">
        <v>545</v>
      </c>
      <c r="K723" s="3">
        <v>99</v>
      </c>
      <c r="L723" s="3">
        <v>160</v>
      </c>
      <c r="M723" s="3">
        <v>99</v>
      </c>
      <c r="N723" s="3">
        <v>28</v>
      </c>
      <c r="O723" s="3">
        <v>2</v>
      </c>
      <c r="P723" s="3">
        <v>31</v>
      </c>
      <c r="Q723" s="3">
        <f t="shared" si="156"/>
        <v>482</v>
      </c>
      <c r="R723" s="3">
        <v>95</v>
      </c>
      <c r="S723" s="3">
        <v>7</v>
      </c>
      <c r="T723" s="3">
        <v>7</v>
      </c>
      <c r="U723" s="3">
        <v>102</v>
      </c>
      <c r="V723" s="3">
        <v>69</v>
      </c>
      <c r="W723" s="3">
        <v>0.29399999999999998</v>
      </c>
      <c r="X723" s="3">
        <f t="shared" si="157"/>
        <v>998</v>
      </c>
      <c r="Y723" s="3">
        <v>0.40799999999999997</v>
      </c>
      <c r="Z723" s="3">
        <f t="shared" si="158"/>
        <v>512</v>
      </c>
      <c r="AA723" s="3">
        <v>0.52300000000000002</v>
      </c>
      <c r="AB723" s="3">
        <f t="shared" si="159"/>
        <v>747</v>
      </c>
      <c r="AC723" s="3">
        <v>0.93100000000000005</v>
      </c>
      <c r="AD723" s="3">
        <f t="shared" si="160"/>
        <v>634</v>
      </c>
      <c r="AE723" s="3">
        <v>150</v>
      </c>
      <c r="AF723" s="3">
        <f t="shared" si="161"/>
        <v>671</v>
      </c>
      <c r="AG723" s="3">
        <v>285</v>
      </c>
      <c r="AH723" s="3">
        <v>4</v>
      </c>
      <c r="AI723" s="3">
        <v>3</v>
      </c>
      <c r="AJ723" s="3">
        <v>4</v>
      </c>
      <c r="AK723" s="2"/>
      <c r="AL723" s="3">
        <v>9</v>
      </c>
      <c r="AM723" s="3">
        <v>6.8</v>
      </c>
      <c r="AN723" s="3">
        <f t="shared" si="162"/>
        <v>700</v>
      </c>
      <c r="AO723" s="3">
        <f>_xlfn.IFNA(VLOOKUP(C723, 'FanGraphs Plus Stats 1-2000'!$D$2:$L$1048576, MATCH("wRC+", FanGraphs_Plus_Stats_1_1500[[#Headers],[ID]:[BABIP+]], 0), FALSE), 0)</f>
        <v>152</v>
      </c>
      <c r="AP723" s="3">
        <f t="shared" si="163"/>
        <v>576</v>
      </c>
      <c r="AQ723" s="3">
        <v>4.5</v>
      </c>
      <c r="AR723" s="3">
        <f t="shared" si="164"/>
        <v>780</v>
      </c>
      <c r="AS723" s="3">
        <v>6.2</v>
      </c>
      <c r="AT723" s="3">
        <f t="shared" si="165"/>
        <v>682</v>
      </c>
      <c r="AU723" s="14">
        <v>0.3</v>
      </c>
      <c r="AV723" s="3">
        <f t="shared" si="166"/>
        <v>828</v>
      </c>
      <c r="AW723" s="3">
        <v>39</v>
      </c>
      <c r="AX723" s="3">
        <v>2</v>
      </c>
      <c r="AY723" s="3">
        <v>2</v>
      </c>
      <c r="AZ723" s="3">
        <v>4</v>
      </c>
      <c r="BA723" s="3">
        <v>6</v>
      </c>
      <c r="BB723" s="3" t="s">
        <v>679</v>
      </c>
      <c r="BC723" s="13">
        <f t="shared" si="167"/>
        <v>646.76674446917139</v>
      </c>
    </row>
    <row r="724" spans="1:55" x14ac:dyDescent="0.45">
      <c r="A724" s="1">
        <f t="shared" si="154"/>
        <v>700</v>
      </c>
      <c r="B724" s="3" t="s">
        <v>585</v>
      </c>
      <c r="C724" s="3" t="str">
        <f t="shared" si="155"/>
        <v>Tony Oliva - 1964</v>
      </c>
      <c r="D724" s="3">
        <v>1964</v>
      </c>
      <c r="E724" s="3">
        <v>25</v>
      </c>
      <c r="F724" s="3" t="s">
        <v>152</v>
      </c>
      <c r="G724" s="3" t="s">
        <v>43</v>
      </c>
      <c r="H724" s="3">
        <v>161</v>
      </c>
      <c r="I724" s="3">
        <v>719</v>
      </c>
      <c r="J724" s="3">
        <v>672</v>
      </c>
      <c r="K724" s="3">
        <v>109</v>
      </c>
      <c r="L724" s="3">
        <v>217</v>
      </c>
      <c r="M724" s="3">
        <v>133</v>
      </c>
      <c r="N724" s="3">
        <v>43</v>
      </c>
      <c r="O724" s="3">
        <v>9</v>
      </c>
      <c r="P724" s="3">
        <v>32</v>
      </c>
      <c r="Q724" s="3">
        <f t="shared" si="156"/>
        <v>437</v>
      </c>
      <c r="R724" s="3">
        <v>94</v>
      </c>
      <c r="S724" s="3">
        <v>12</v>
      </c>
      <c r="T724" s="3">
        <v>6</v>
      </c>
      <c r="U724" s="3">
        <v>34</v>
      </c>
      <c r="V724" s="3">
        <v>68</v>
      </c>
      <c r="W724" s="3">
        <v>0.32300000000000001</v>
      </c>
      <c r="X724" s="3">
        <f t="shared" si="157"/>
        <v>501</v>
      </c>
      <c r="Y724" s="3">
        <v>0.35899999999999999</v>
      </c>
      <c r="Z724" s="3">
        <f t="shared" si="158"/>
        <v>1180</v>
      </c>
      <c r="AA724" s="3">
        <v>0.55700000000000005</v>
      </c>
      <c r="AB724" s="3">
        <f t="shared" si="159"/>
        <v>488</v>
      </c>
      <c r="AC724" s="3">
        <v>0.91600000000000004</v>
      </c>
      <c r="AD724" s="3">
        <f t="shared" si="160"/>
        <v>731</v>
      </c>
      <c r="AE724" s="3">
        <v>150</v>
      </c>
      <c r="AF724" s="3">
        <f t="shared" si="161"/>
        <v>671</v>
      </c>
      <c r="AG724" s="3">
        <v>374</v>
      </c>
      <c r="AH724" s="3">
        <v>9</v>
      </c>
      <c r="AI724" s="3">
        <v>6</v>
      </c>
      <c r="AJ724" s="3">
        <v>3</v>
      </c>
      <c r="AK724" s="3">
        <v>3</v>
      </c>
      <c r="AL724" s="3">
        <v>8</v>
      </c>
      <c r="AM724" s="3">
        <v>6.8</v>
      </c>
      <c r="AN724" s="3">
        <f t="shared" si="162"/>
        <v>700</v>
      </c>
      <c r="AO724" s="3">
        <f>_xlfn.IFNA(VLOOKUP(C724, 'FanGraphs Plus Stats 1-2000'!$D$2:$L$1048576, MATCH("wRC+", FanGraphs_Plus_Stats_1_1500[[#Headers],[ID]:[BABIP+]], 0), FALSE), 0)</f>
        <v>148</v>
      </c>
      <c r="AP724" s="3">
        <f t="shared" si="163"/>
        <v>691</v>
      </c>
      <c r="AQ724" s="3">
        <v>4.7</v>
      </c>
      <c r="AR724" s="3">
        <f t="shared" si="164"/>
        <v>677</v>
      </c>
      <c r="AS724" s="3">
        <v>6.5</v>
      </c>
      <c r="AT724" s="3">
        <f t="shared" si="165"/>
        <v>552</v>
      </c>
      <c r="AU724" s="14">
        <v>-0.3</v>
      </c>
      <c r="AV724" s="3">
        <f t="shared" si="166"/>
        <v>1091</v>
      </c>
      <c r="AW724" s="3">
        <v>42</v>
      </c>
      <c r="AX724" s="3">
        <v>2</v>
      </c>
      <c r="AY724" s="3">
        <v>4</v>
      </c>
      <c r="AZ724" s="3">
        <v>5</v>
      </c>
      <c r="BA724" s="3">
        <v>6</v>
      </c>
      <c r="BB724" s="3" t="s">
        <v>678</v>
      </c>
      <c r="BC724" s="13">
        <f t="shared" si="167"/>
        <v>687.22592711859977</v>
      </c>
    </row>
    <row r="725" spans="1:55" x14ac:dyDescent="0.45">
      <c r="A725" s="1">
        <f t="shared" si="154"/>
        <v>700</v>
      </c>
      <c r="B725" s="3" t="s">
        <v>432</v>
      </c>
      <c r="C725" s="3" t="str">
        <f t="shared" si="155"/>
        <v>Doug DeCinces - 1978</v>
      </c>
      <c r="D725" s="3">
        <v>1978</v>
      </c>
      <c r="E725" s="3">
        <v>27</v>
      </c>
      <c r="F725" s="3" t="s">
        <v>61</v>
      </c>
      <c r="G725" s="3" t="s">
        <v>43</v>
      </c>
      <c r="H725" s="3">
        <v>142</v>
      </c>
      <c r="I725" s="3">
        <v>561</v>
      </c>
      <c r="J725" s="3">
        <v>511</v>
      </c>
      <c r="K725" s="3">
        <v>72</v>
      </c>
      <c r="L725" s="3">
        <v>146</v>
      </c>
      <c r="M725" s="3">
        <v>80</v>
      </c>
      <c r="N725" s="3">
        <v>37</v>
      </c>
      <c r="O725" s="3">
        <v>1</v>
      </c>
      <c r="P725" s="3">
        <v>28</v>
      </c>
      <c r="Q725" s="3">
        <f t="shared" si="156"/>
        <v>601</v>
      </c>
      <c r="R725" s="3">
        <v>80</v>
      </c>
      <c r="S725" s="3">
        <v>7</v>
      </c>
      <c r="T725" s="3">
        <v>7</v>
      </c>
      <c r="U725" s="3">
        <v>46</v>
      </c>
      <c r="V725" s="3">
        <v>81</v>
      </c>
      <c r="W725" s="3">
        <v>0.28599999999999998</v>
      </c>
      <c r="X725" s="3">
        <f t="shared" si="157"/>
        <v>1124</v>
      </c>
      <c r="Y725" s="3">
        <v>0.34599999999999997</v>
      </c>
      <c r="Z725" s="3">
        <f t="shared" si="158"/>
        <v>1289</v>
      </c>
      <c r="AA725" s="3">
        <v>0.52600000000000002</v>
      </c>
      <c r="AB725" s="3">
        <f t="shared" si="159"/>
        <v>724</v>
      </c>
      <c r="AC725" s="3">
        <v>0.872</v>
      </c>
      <c r="AD725" s="3">
        <f t="shared" si="160"/>
        <v>973</v>
      </c>
      <c r="AE725" s="3">
        <v>149</v>
      </c>
      <c r="AF725" s="3">
        <f t="shared" si="161"/>
        <v>702</v>
      </c>
      <c r="AG725" s="3">
        <v>269</v>
      </c>
      <c r="AH725" s="3">
        <v>12</v>
      </c>
      <c r="AI725" s="3">
        <v>2</v>
      </c>
      <c r="AJ725" s="3">
        <v>0</v>
      </c>
      <c r="AK725" s="3">
        <v>2</v>
      </c>
      <c r="AL725" s="3">
        <v>2</v>
      </c>
      <c r="AM725" s="3">
        <v>6.8</v>
      </c>
      <c r="AN725" s="3">
        <f t="shared" si="162"/>
        <v>700</v>
      </c>
      <c r="AO725" s="3">
        <f>_xlfn.IFNA(VLOOKUP(C725, 'FanGraphs Plus Stats 1-2000'!$D$2:$L$1048576, MATCH("wRC+", FanGraphs_Plus_Stats_1_1500[[#Headers],[ID]:[BABIP+]], 0), FALSE), 0)</f>
        <v>149</v>
      </c>
      <c r="AP725" s="3">
        <f t="shared" si="163"/>
        <v>669</v>
      </c>
      <c r="AQ725" s="3">
        <v>4.8</v>
      </c>
      <c r="AR725" s="3">
        <f t="shared" si="164"/>
        <v>630</v>
      </c>
      <c r="AS725" s="3">
        <v>5.7</v>
      </c>
      <c r="AT725" s="3">
        <f t="shared" si="165"/>
        <v>916</v>
      </c>
      <c r="AU725" s="14">
        <v>1.7</v>
      </c>
      <c r="AV725" s="3">
        <f t="shared" si="166"/>
        <v>347</v>
      </c>
      <c r="AW725" s="3">
        <v>32</v>
      </c>
      <c r="AX725" s="3">
        <v>-2</v>
      </c>
      <c r="AY725" s="3">
        <v>0</v>
      </c>
      <c r="AZ725" s="3">
        <v>-2</v>
      </c>
      <c r="BA725" s="3">
        <v>11</v>
      </c>
      <c r="BB725" s="3" t="s">
        <v>672</v>
      </c>
      <c r="BC725" s="13">
        <f t="shared" si="167"/>
        <v>690.16631151732258</v>
      </c>
    </row>
    <row r="726" spans="1:55" x14ac:dyDescent="0.45">
      <c r="A726" s="1">
        <f t="shared" si="154"/>
        <v>700</v>
      </c>
      <c r="B726" s="3" t="s">
        <v>151</v>
      </c>
      <c r="C726" s="3" t="str">
        <f t="shared" si="155"/>
        <v>Rod Carew - 1976</v>
      </c>
      <c r="D726" s="3">
        <v>1976</v>
      </c>
      <c r="E726" s="3">
        <v>30</v>
      </c>
      <c r="F726" s="3" t="s">
        <v>152</v>
      </c>
      <c r="G726" s="3" t="s">
        <v>43</v>
      </c>
      <c r="H726" s="3">
        <v>156</v>
      </c>
      <c r="I726" s="3">
        <v>687</v>
      </c>
      <c r="J726" s="3">
        <v>605</v>
      </c>
      <c r="K726" s="3">
        <v>97</v>
      </c>
      <c r="L726" s="3">
        <v>200</v>
      </c>
      <c r="M726" s="3">
        <v>150</v>
      </c>
      <c r="N726" s="3">
        <v>29</v>
      </c>
      <c r="O726" s="3">
        <v>12</v>
      </c>
      <c r="P726" s="3">
        <v>9</v>
      </c>
      <c r="Q726" s="3">
        <f t="shared" si="156"/>
        <v>1158</v>
      </c>
      <c r="R726" s="3">
        <v>90</v>
      </c>
      <c r="S726" s="3">
        <v>49</v>
      </c>
      <c r="T726" s="3">
        <v>22</v>
      </c>
      <c r="U726" s="3">
        <v>67</v>
      </c>
      <c r="V726" s="3">
        <v>52</v>
      </c>
      <c r="W726" s="3">
        <v>0.33100000000000002</v>
      </c>
      <c r="X726" s="3">
        <f t="shared" si="157"/>
        <v>369</v>
      </c>
      <c r="Y726" s="3">
        <v>0.39500000000000002</v>
      </c>
      <c r="Z726" s="3">
        <f t="shared" si="158"/>
        <v>685</v>
      </c>
      <c r="AA726" s="3">
        <v>0.46300000000000002</v>
      </c>
      <c r="AB726" s="3">
        <f t="shared" si="159"/>
        <v>1117</v>
      </c>
      <c r="AC726" s="3">
        <v>0.85799999999999998</v>
      </c>
      <c r="AD726" s="3">
        <f t="shared" si="160"/>
        <v>1039</v>
      </c>
      <c r="AE726" s="3">
        <v>148</v>
      </c>
      <c r="AF726" s="3">
        <f t="shared" si="161"/>
        <v>731</v>
      </c>
      <c r="AG726" s="3">
        <v>280</v>
      </c>
      <c r="AH726" s="3">
        <v>12</v>
      </c>
      <c r="AI726" s="3">
        <v>1</v>
      </c>
      <c r="AJ726" s="3">
        <v>8</v>
      </c>
      <c r="AK726" s="3">
        <v>6</v>
      </c>
      <c r="AL726" s="3">
        <v>14</v>
      </c>
      <c r="AM726" s="3">
        <v>6.8</v>
      </c>
      <c r="AN726" s="3">
        <f t="shared" si="162"/>
        <v>700</v>
      </c>
      <c r="AO726" s="3">
        <f>_xlfn.IFNA(VLOOKUP(C726, 'FanGraphs Plus Stats 1-2000'!$D$2:$L$1048576, MATCH("wRC+", FanGraphs_Plus_Stats_1_1500[[#Headers],[ID]:[BABIP+]], 0), FALSE), 0)</f>
        <v>148</v>
      </c>
      <c r="AP726" s="3">
        <f t="shared" si="163"/>
        <v>691</v>
      </c>
      <c r="AQ726" s="3">
        <v>4.5</v>
      </c>
      <c r="AR726" s="3">
        <f t="shared" si="164"/>
        <v>780</v>
      </c>
      <c r="AS726" s="3">
        <v>5.8</v>
      </c>
      <c r="AT726" s="3">
        <f t="shared" si="165"/>
        <v>869</v>
      </c>
      <c r="AU726" s="14">
        <v>0.3</v>
      </c>
      <c r="AV726" s="3">
        <f t="shared" si="166"/>
        <v>828</v>
      </c>
      <c r="AW726" s="3">
        <v>37</v>
      </c>
      <c r="AX726" s="3">
        <v>1</v>
      </c>
      <c r="AY726" s="3">
        <v>0</v>
      </c>
      <c r="AZ726" s="3">
        <v>1</v>
      </c>
      <c r="BA726" s="3">
        <v>10</v>
      </c>
      <c r="BB726" s="3" t="s">
        <v>667</v>
      </c>
      <c r="BC726" s="13">
        <f t="shared" si="167"/>
        <v>707.12765350825146</v>
      </c>
    </row>
    <row r="727" spans="1:55" x14ac:dyDescent="0.45">
      <c r="A727" s="1">
        <f t="shared" si="154"/>
        <v>700</v>
      </c>
      <c r="B727" s="3" t="s">
        <v>640</v>
      </c>
      <c r="C727" s="3" t="str">
        <f t="shared" si="155"/>
        <v>Earl Averill - 1934</v>
      </c>
      <c r="D727" s="3">
        <v>1934</v>
      </c>
      <c r="E727" s="3">
        <v>32</v>
      </c>
      <c r="F727" s="3" t="s">
        <v>110</v>
      </c>
      <c r="G727" s="3" t="s">
        <v>43</v>
      </c>
      <c r="H727" s="3">
        <v>154</v>
      </c>
      <c r="I727" s="3">
        <v>705</v>
      </c>
      <c r="J727" s="3">
        <v>598</v>
      </c>
      <c r="K727" s="3">
        <v>128</v>
      </c>
      <c r="L727" s="3">
        <v>187</v>
      </c>
      <c r="M727" s="3">
        <v>102</v>
      </c>
      <c r="N727" s="3">
        <v>48</v>
      </c>
      <c r="O727" s="3">
        <v>6</v>
      </c>
      <c r="P727" s="3">
        <v>31</v>
      </c>
      <c r="Q727" s="3">
        <f t="shared" si="156"/>
        <v>482</v>
      </c>
      <c r="R727" s="3">
        <v>113</v>
      </c>
      <c r="S727" s="3">
        <v>5</v>
      </c>
      <c r="T727" s="3">
        <v>3</v>
      </c>
      <c r="U727" s="3">
        <v>99</v>
      </c>
      <c r="V727" s="3">
        <v>44</v>
      </c>
      <c r="W727" s="3">
        <v>0.313</v>
      </c>
      <c r="X727" s="3">
        <f t="shared" si="157"/>
        <v>673</v>
      </c>
      <c r="Y727" s="3">
        <v>0.41399999999999998</v>
      </c>
      <c r="Z727" s="3">
        <f t="shared" si="158"/>
        <v>441</v>
      </c>
      <c r="AA727" s="3">
        <v>0.56899999999999995</v>
      </c>
      <c r="AB727" s="3">
        <f t="shared" si="159"/>
        <v>415</v>
      </c>
      <c r="AC727" s="3">
        <v>0.98199999999999998</v>
      </c>
      <c r="AD727" s="3">
        <f t="shared" si="160"/>
        <v>389</v>
      </c>
      <c r="AE727" s="3">
        <v>150</v>
      </c>
      <c r="AF727" s="3">
        <f t="shared" si="161"/>
        <v>671</v>
      </c>
      <c r="AG727" s="3">
        <v>340</v>
      </c>
      <c r="AH727" s="2"/>
      <c r="AI727" s="3">
        <v>4</v>
      </c>
      <c r="AJ727" s="3">
        <v>1</v>
      </c>
      <c r="AK727" s="2"/>
      <c r="AL727" s="3">
        <v>5</v>
      </c>
      <c r="AM727" s="3">
        <v>6.8</v>
      </c>
      <c r="AN727" s="3">
        <f t="shared" si="162"/>
        <v>700</v>
      </c>
      <c r="AO727" s="3">
        <f>_xlfn.IFNA(VLOOKUP(C727, 'FanGraphs Plus Stats 1-2000'!$D$2:$L$1048576, MATCH("wRC+", FanGraphs_Plus_Stats_1_1500[[#Headers],[ID]:[BABIP+]], 0), FALSE), 0)</f>
        <v>143</v>
      </c>
      <c r="AP727" s="3">
        <f t="shared" si="163"/>
        <v>816</v>
      </c>
      <c r="AQ727" s="3">
        <v>4.3</v>
      </c>
      <c r="AR727" s="3">
        <f t="shared" si="164"/>
        <v>918</v>
      </c>
      <c r="AS727" s="3">
        <v>6.6</v>
      </c>
      <c r="AT727" s="3">
        <f t="shared" si="165"/>
        <v>519</v>
      </c>
      <c r="AU727" s="14">
        <v>0.2</v>
      </c>
      <c r="AV727" s="3">
        <f t="shared" si="166"/>
        <v>873</v>
      </c>
      <c r="AW727" s="3">
        <v>46</v>
      </c>
      <c r="AX727" s="3">
        <v>0</v>
      </c>
      <c r="AY727" s="3">
        <v>0</v>
      </c>
      <c r="AZ727" s="3">
        <v>0</v>
      </c>
      <c r="BA727" s="3">
        <v>4</v>
      </c>
      <c r="BB727" s="3" t="s">
        <v>83</v>
      </c>
      <c r="BC727" s="13">
        <f t="shared" si="167"/>
        <v>726.39064042485688</v>
      </c>
    </row>
    <row r="728" spans="1:55" x14ac:dyDescent="0.45">
      <c r="A728" s="1">
        <f t="shared" si="154"/>
        <v>700</v>
      </c>
      <c r="B728" s="3" t="s">
        <v>687</v>
      </c>
      <c r="C728" s="3" t="str">
        <f t="shared" si="155"/>
        <v>Cecil Travis - 1941</v>
      </c>
      <c r="D728" s="3">
        <v>1941</v>
      </c>
      <c r="E728" s="3">
        <v>27</v>
      </c>
      <c r="F728" s="3" t="s">
        <v>273</v>
      </c>
      <c r="G728" s="3" t="s">
        <v>43</v>
      </c>
      <c r="H728" s="3">
        <v>152</v>
      </c>
      <c r="I728" s="3">
        <v>663</v>
      </c>
      <c r="J728" s="3">
        <v>608</v>
      </c>
      <c r="K728" s="3">
        <v>106</v>
      </c>
      <c r="L728" s="3">
        <v>218</v>
      </c>
      <c r="M728" s="3">
        <v>153</v>
      </c>
      <c r="N728" s="3">
        <v>39</v>
      </c>
      <c r="O728" s="3">
        <v>19</v>
      </c>
      <c r="P728" s="3">
        <v>7</v>
      </c>
      <c r="Q728" s="3">
        <f t="shared" si="156"/>
        <v>1216</v>
      </c>
      <c r="R728" s="3">
        <v>101</v>
      </c>
      <c r="S728" s="3">
        <v>2</v>
      </c>
      <c r="T728" s="3">
        <v>2</v>
      </c>
      <c r="U728" s="3">
        <v>52</v>
      </c>
      <c r="V728" s="3">
        <v>25</v>
      </c>
      <c r="W728" s="3">
        <v>0.35899999999999999</v>
      </c>
      <c r="X728" s="3">
        <f t="shared" si="157"/>
        <v>121</v>
      </c>
      <c r="Y728" s="3">
        <v>0.41</v>
      </c>
      <c r="Z728" s="3">
        <f t="shared" si="158"/>
        <v>483</v>
      </c>
      <c r="AA728" s="3">
        <v>0.52</v>
      </c>
      <c r="AB728" s="3">
        <f t="shared" si="159"/>
        <v>764</v>
      </c>
      <c r="AC728" s="3">
        <v>0.93</v>
      </c>
      <c r="AD728" s="3">
        <f t="shared" si="160"/>
        <v>640</v>
      </c>
      <c r="AE728" s="3">
        <v>150</v>
      </c>
      <c r="AF728" s="3">
        <f t="shared" si="161"/>
        <v>671</v>
      </c>
      <c r="AG728" s="3">
        <v>316</v>
      </c>
      <c r="AH728" s="3">
        <v>13</v>
      </c>
      <c r="AI728" s="3">
        <v>1</v>
      </c>
      <c r="AJ728" s="3">
        <v>2</v>
      </c>
      <c r="AK728" s="2"/>
      <c r="AL728" s="3">
        <v>7</v>
      </c>
      <c r="AM728" s="3">
        <v>6.8</v>
      </c>
      <c r="AN728" s="3">
        <f t="shared" si="162"/>
        <v>700</v>
      </c>
      <c r="AO728" s="3">
        <f>_xlfn.IFNA(VLOOKUP(C728, 'FanGraphs Plus Stats 1-2000'!$D$2:$L$1048576, MATCH("wRC+", FanGraphs_Plus_Stats_1_1500[[#Headers],[ID]:[BABIP+]], 0), FALSE), 0)</f>
        <v>142</v>
      </c>
      <c r="AP728" s="3">
        <f t="shared" si="163"/>
        <v>845</v>
      </c>
      <c r="AQ728" s="3">
        <v>4.5999999999999996</v>
      </c>
      <c r="AR728" s="3">
        <f t="shared" si="164"/>
        <v>732</v>
      </c>
      <c r="AS728" s="3">
        <v>7.6</v>
      </c>
      <c r="AT728" s="3">
        <f t="shared" si="165"/>
        <v>235</v>
      </c>
      <c r="AU728" s="14">
        <v>0.2</v>
      </c>
      <c r="AV728" s="3">
        <f t="shared" si="166"/>
        <v>873</v>
      </c>
      <c r="AW728" s="3">
        <v>43</v>
      </c>
      <c r="AX728" s="3">
        <v>0</v>
      </c>
      <c r="AY728" s="3">
        <v>5</v>
      </c>
      <c r="AZ728" s="3">
        <v>4</v>
      </c>
      <c r="BA728" s="3">
        <v>-8</v>
      </c>
      <c r="BB728" s="3" t="s">
        <v>688</v>
      </c>
      <c r="BC728" s="13">
        <f t="shared" si="167"/>
        <v>734.89578481376998</v>
      </c>
    </row>
    <row r="729" spans="1:55" x14ac:dyDescent="0.45">
      <c r="A729" s="1">
        <f t="shared" si="154"/>
        <v>700</v>
      </c>
      <c r="B729" s="3" t="s">
        <v>348</v>
      </c>
      <c r="C729" s="3" t="str">
        <f t="shared" si="155"/>
        <v>Ken Boyer - 1960</v>
      </c>
      <c r="D729" s="3">
        <v>1960</v>
      </c>
      <c r="E729" s="3">
        <v>29</v>
      </c>
      <c r="F729" s="3" t="s">
        <v>51</v>
      </c>
      <c r="G729" s="3" t="s">
        <v>52</v>
      </c>
      <c r="H729" s="3">
        <v>151</v>
      </c>
      <c r="I729" s="3">
        <v>616</v>
      </c>
      <c r="J729" s="3">
        <v>552</v>
      </c>
      <c r="K729" s="3">
        <v>95</v>
      </c>
      <c r="L729" s="3">
        <v>168</v>
      </c>
      <c r="M729" s="3">
        <v>100</v>
      </c>
      <c r="N729" s="3">
        <v>26</v>
      </c>
      <c r="O729" s="3">
        <v>10</v>
      </c>
      <c r="P729" s="3">
        <v>32</v>
      </c>
      <c r="Q729" s="3">
        <f t="shared" si="156"/>
        <v>437</v>
      </c>
      <c r="R729" s="3">
        <v>97</v>
      </c>
      <c r="S729" s="3">
        <v>8</v>
      </c>
      <c r="T729" s="3">
        <v>7</v>
      </c>
      <c r="U729" s="3">
        <v>56</v>
      </c>
      <c r="V729" s="3">
        <v>77</v>
      </c>
      <c r="W729" s="3">
        <v>0.30399999999999999</v>
      </c>
      <c r="X729" s="3">
        <f t="shared" si="157"/>
        <v>832</v>
      </c>
      <c r="Y729" s="3">
        <v>0.37</v>
      </c>
      <c r="Z729" s="3">
        <f t="shared" si="158"/>
        <v>1052</v>
      </c>
      <c r="AA729" s="3">
        <v>0.56200000000000006</v>
      </c>
      <c r="AB729" s="3">
        <f t="shared" si="159"/>
        <v>454</v>
      </c>
      <c r="AC729" s="3">
        <v>0.93200000000000005</v>
      </c>
      <c r="AD729" s="3">
        <f t="shared" si="160"/>
        <v>625</v>
      </c>
      <c r="AE729" s="3">
        <v>144</v>
      </c>
      <c r="AF729" s="3">
        <f t="shared" si="161"/>
        <v>820</v>
      </c>
      <c r="AG729" s="3">
        <v>310</v>
      </c>
      <c r="AH729" s="3">
        <v>13</v>
      </c>
      <c r="AI729" s="3">
        <v>4</v>
      </c>
      <c r="AJ729" s="3">
        <v>0</v>
      </c>
      <c r="AK729" s="3">
        <v>4</v>
      </c>
      <c r="AL729" s="3">
        <v>10</v>
      </c>
      <c r="AM729" s="3">
        <v>6.8</v>
      </c>
      <c r="AN729" s="3">
        <f t="shared" si="162"/>
        <v>700</v>
      </c>
      <c r="AO729" s="3">
        <f>_xlfn.IFNA(VLOOKUP(C729, 'FanGraphs Plus Stats 1-2000'!$D$2:$L$1048576, MATCH("wRC+", FanGraphs_Plus_Stats_1_1500[[#Headers],[ID]:[BABIP+]], 0), FALSE), 0)</f>
        <v>144</v>
      </c>
      <c r="AP729" s="3">
        <f t="shared" si="163"/>
        <v>788</v>
      </c>
      <c r="AQ729" s="3">
        <v>4.5</v>
      </c>
      <c r="AR729" s="3">
        <f t="shared" si="164"/>
        <v>780</v>
      </c>
      <c r="AS729" s="3">
        <v>6.2</v>
      </c>
      <c r="AT729" s="3">
        <f t="shared" si="165"/>
        <v>682</v>
      </c>
      <c r="AU729" s="14">
        <v>1</v>
      </c>
      <c r="AV729" s="3">
        <f t="shared" si="166"/>
        <v>568</v>
      </c>
      <c r="AW729" s="3">
        <v>34</v>
      </c>
      <c r="AX729" s="3">
        <v>0</v>
      </c>
      <c r="AY729" s="3">
        <v>-1</v>
      </c>
      <c r="AZ729" s="3">
        <v>-1</v>
      </c>
      <c r="BA729" s="3">
        <v>7</v>
      </c>
      <c r="BB729" s="3" t="s">
        <v>206</v>
      </c>
      <c r="BC729" s="13">
        <f t="shared" si="167"/>
        <v>767.61956707931313</v>
      </c>
    </row>
    <row r="730" spans="1:55" x14ac:dyDescent="0.45">
      <c r="A730" s="1">
        <f t="shared" si="154"/>
        <v>700</v>
      </c>
      <c r="B730" s="3" t="s">
        <v>424</v>
      </c>
      <c r="C730" s="3" t="str">
        <f t="shared" si="155"/>
        <v>Jesse Barfield - 1985</v>
      </c>
      <c r="D730" s="3">
        <v>1985</v>
      </c>
      <c r="E730" s="3">
        <v>25</v>
      </c>
      <c r="F730" s="3" t="s">
        <v>308</v>
      </c>
      <c r="G730" s="3" t="s">
        <v>43</v>
      </c>
      <c r="H730" s="3">
        <v>155</v>
      </c>
      <c r="I730" s="3">
        <v>612</v>
      </c>
      <c r="J730" s="3">
        <v>539</v>
      </c>
      <c r="K730" s="3">
        <v>94</v>
      </c>
      <c r="L730" s="3">
        <v>156</v>
      </c>
      <c r="M730" s="3">
        <v>86</v>
      </c>
      <c r="N730" s="3">
        <v>34</v>
      </c>
      <c r="O730" s="3">
        <v>9</v>
      </c>
      <c r="P730" s="3">
        <v>27</v>
      </c>
      <c r="Q730" s="3">
        <f t="shared" si="156"/>
        <v>635</v>
      </c>
      <c r="R730" s="3">
        <v>84</v>
      </c>
      <c r="S730" s="3">
        <v>22</v>
      </c>
      <c r="T730" s="3">
        <v>8</v>
      </c>
      <c r="U730" s="3">
        <v>66</v>
      </c>
      <c r="V730" s="3">
        <v>143</v>
      </c>
      <c r="W730" s="3">
        <v>0.28899999999999998</v>
      </c>
      <c r="X730" s="3">
        <f t="shared" si="157"/>
        <v>1088</v>
      </c>
      <c r="Y730" s="3">
        <v>0.36899999999999999</v>
      </c>
      <c r="Z730" s="3">
        <f t="shared" si="158"/>
        <v>1064</v>
      </c>
      <c r="AA730" s="3">
        <v>0.53600000000000003</v>
      </c>
      <c r="AB730" s="3">
        <f t="shared" si="159"/>
        <v>639</v>
      </c>
      <c r="AC730" s="3">
        <v>0.90500000000000003</v>
      </c>
      <c r="AD730" s="3">
        <f t="shared" si="160"/>
        <v>792</v>
      </c>
      <c r="AE730" s="3">
        <v>141</v>
      </c>
      <c r="AF730" s="3">
        <f t="shared" si="161"/>
        <v>895</v>
      </c>
      <c r="AG730" s="3">
        <v>289</v>
      </c>
      <c r="AH730" s="3">
        <v>14</v>
      </c>
      <c r="AI730" s="3">
        <v>4</v>
      </c>
      <c r="AJ730" s="3">
        <v>0</v>
      </c>
      <c r="AK730" s="3">
        <v>3</v>
      </c>
      <c r="AL730" s="3">
        <v>5</v>
      </c>
      <c r="AM730" s="3">
        <v>6.8</v>
      </c>
      <c r="AN730" s="3">
        <f t="shared" si="162"/>
        <v>700</v>
      </c>
      <c r="AO730" s="3">
        <f>_xlfn.IFNA(VLOOKUP(C730, 'FanGraphs Plus Stats 1-2000'!$D$2:$L$1048576, MATCH("wRC+", FanGraphs_Plus_Stats_1_1500[[#Headers],[ID]:[BABIP+]], 0), FALSE), 0)</f>
        <v>142</v>
      </c>
      <c r="AP730" s="3">
        <f t="shared" si="163"/>
        <v>845</v>
      </c>
      <c r="AQ730" s="3">
        <v>4.9000000000000004</v>
      </c>
      <c r="AR730" s="3">
        <f t="shared" si="164"/>
        <v>578</v>
      </c>
      <c r="AS730" s="3">
        <v>4.5</v>
      </c>
      <c r="AT730" s="3">
        <f t="shared" si="165"/>
        <v>1281</v>
      </c>
      <c r="AU730" s="14">
        <v>1.9</v>
      </c>
      <c r="AV730" s="3">
        <f t="shared" si="166"/>
        <v>294</v>
      </c>
      <c r="AW730" s="3">
        <v>28</v>
      </c>
      <c r="AX730" s="3">
        <v>-1</v>
      </c>
      <c r="AY730" s="3">
        <v>2</v>
      </c>
      <c r="AZ730" s="3">
        <v>1</v>
      </c>
      <c r="BA730" s="3">
        <v>23</v>
      </c>
      <c r="BB730" s="3" t="s">
        <v>315</v>
      </c>
      <c r="BC730" s="13">
        <f t="shared" si="167"/>
        <v>808.95791408322668</v>
      </c>
    </row>
    <row r="731" spans="1:55" x14ac:dyDescent="0.45">
      <c r="A731" s="1">
        <f t="shared" si="154"/>
        <v>700</v>
      </c>
      <c r="B731" s="3" t="s">
        <v>459</v>
      </c>
      <c r="C731" s="3" t="str">
        <f t="shared" si="155"/>
        <v>José Ramírez - 2021</v>
      </c>
      <c r="D731" s="3">
        <v>2021</v>
      </c>
      <c r="E731" s="3">
        <v>28</v>
      </c>
      <c r="F731" s="3" t="s">
        <v>110</v>
      </c>
      <c r="G731" s="3" t="s">
        <v>43</v>
      </c>
      <c r="H731" s="3">
        <v>152</v>
      </c>
      <c r="I731" s="3">
        <v>636</v>
      </c>
      <c r="J731" s="3">
        <v>552</v>
      </c>
      <c r="K731" s="3">
        <v>111</v>
      </c>
      <c r="L731" s="3">
        <v>147</v>
      </c>
      <c r="M731" s="3">
        <v>74</v>
      </c>
      <c r="N731" s="3">
        <v>32</v>
      </c>
      <c r="O731" s="3">
        <v>5</v>
      </c>
      <c r="P731" s="3">
        <v>36</v>
      </c>
      <c r="Q731" s="3">
        <f t="shared" si="156"/>
        <v>307</v>
      </c>
      <c r="R731" s="3">
        <v>103</v>
      </c>
      <c r="S731" s="3">
        <v>27</v>
      </c>
      <c r="T731" s="3">
        <v>4</v>
      </c>
      <c r="U731" s="3">
        <v>72</v>
      </c>
      <c r="V731" s="3">
        <v>87</v>
      </c>
      <c r="W731" s="3">
        <v>0.26600000000000001</v>
      </c>
      <c r="X731" s="3">
        <f t="shared" si="157"/>
        <v>1333</v>
      </c>
      <c r="Y731" s="3">
        <v>0.35499999999999998</v>
      </c>
      <c r="Z731" s="3">
        <f t="shared" si="158"/>
        <v>1213</v>
      </c>
      <c r="AA731" s="3">
        <v>0.53800000000000003</v>
      </c>
      <c r="AB731" s="3">
        <f t="shared" si="159"/>
        <v>622</v>
      </c>
      <c r="AC731" s="3">
        <v>0.89300000000000002</v>
      </c>
      <c r="AD731" s="3">
        <f t="shared" si="160"/>
        <v>854</v>
      </c>
      <c r="AE731" s="3">
        <v>142</v>
      </c>
      <c r="AF731" s="3">
        <f t="shared" si="161"/>
        <v>870</v>
      </c>
      <c r="AG731" s="3">
        <v>297</v>
      </c>
      <c r="AH731" s="3">
        <v>13</v>
      </c>
      <c r="AI731" s="3">
        <v>7</v>
      </c>
      <c r="AJ731" s="3">
        <v>0</v>
      </c>
      <c r="AK731" s="3">
        <v>5</v>
      </c>
      <c r="AL731" s="3">
        <v>10</v>
      </c>
      <c r="AM731" s="3">
        <v>6.8</v>
      </c>
      <c r="AN731" s="3">
        <f t="shared" si="162"/>
        <v>700</v>
      </c>
      <c r="AO731" s="3">
        <f>_xlfn.IFNA(VLOOKUP(C731, 'FanGraphs Plus Stats 1-2000'!$D$2:$L$1048576, MATCH("wRC+", FanGraphs_Plus_Stats_1_1500[[#Headers],[ID]:[BABIP+]], 0), FALSE), 0)</f>
        <v>140</v>
      </c>
      <c r="AP731" s="3">
        <f t="shared" si="163"/>
        <v>894</v>
      </c>
      <c r="AQ731" s="3">
        <v>4.7</v>
      </c>
      <c r="AR731" s="3">
        <f t="shared" si="164"/>
        <v>677</v>
      </c>
      <c r="AS731" s="3">
        <v>5.8</v>
      </c>
      <c r="AT731" s="3">
        <f t="shared" si="165"/>
        <v>869</v>
      </c>
      <c r="AU731" s="14">
        <v>1.2</v>
      </c>
      <c r="AV731" s="3">
        <f t="shared" si="166"/>
        <v>502</v>
      </c>
      <c r="AW731" s="3">
        <v>27</v>
      </c>
      <c r="AX731" s="3">
        <v>0</v>
      </c>
      <c r="AY731" s="3">
        <v>7</v>
      </c>
      <c r="AZ731" s="3">
        <v>7</v>
      </c>
      <c r="BA731" s="3">
        <v>10</v>
      </c>
      <c r="BB731" s="3" t="s">
        <v>401</v>
      </c>
      <c r="BC731" s="13">
        <f t="shared" si="167"/>
        <v>816.55404990677766</v>
      </c>
    </row>
    <row r="732" spans="1:55" x14ac:dyDescent="0.45">
      <c r="A732" s="1">
        <f t="shared" si="154"/>
        <v>700</v>
      </c>
      <c r="B732" s="3" t="s">
        <v>665</v>
      </c>
      <c r="C732" s="3" t="str">
        <f t="shared" si="155"/>
        <v>Roy White - 1970</v>
      </c>
      <c r="D732" s="3">
        <v>1970</v>
      </c>
      <c r="E732" s="3">
        <v>26</v>
      </c>
      <c r="F732" s="3" t="s">
        <v>42</v>
      </c>
      <c r="G732" s="3" t="s">
        <v>43</v>
      </c>
      <c r="H732" s="3">
        <v>162</v>
      </c>
      <c r="I732" s="3">
        <v>712</v>
      </c>
      <c r="J732" s="3">
        <v>609</v>
      </c>
      <c r="K732" s="3">
        <v>109</v>
      </c>
      <c r="L732" s="3">
        <v>180</v>
      </c>
      <c r="M732" s="3">
        <v>122</v>
      </c>
      <c r="N732" s="3">
        <v>30</v>
      </c>
      <c r="O732" s="3">
        <v>6</v>
      </c>
      <c r="P732" s="3">
        <v>22</v>
      </c>
      <c r="Q732" s="3">
        <f t="shared" si="156"/>
        <v>811</v>
      </c>
      <c r="R732" s="3">
        <v>94</v>
      </c>
      <c r="S732" s="3">
        <v>24</v>
      </c>
      <c r="T732" s="3">
        <v>10</v>
      </c>
      <c r="U732" s="3">
        <v>95</v>
      </c>
      <c r="V732" s="3">
        <v>66</v>
      </c>
      <c r="W732" s="3">
        <v>0.29599999999999999</v>
      </c>
      <c r="X732" s="3">
        <f t="shared" si="157"/>
        <v>972</v>
      </c>
      <c r="Y732" s="3">
        <v>0.38700000000000001</v>
      </c>
      <c r="Z732" s="3">
        <f t="shared" si="158"/>
        <v>819</v>
      </c>
      <c r="AA732" s="3">
        <v>0.47299999999999998</v>
      </c>
      <c r="AB732" s="3">
        <f t="shared" si="159"/>
        <v>1074</v>
      </c>
      <c r="AC732" s="3">
        <v>0.86</v>
      </c>
      <c r="AD732" s="3">
        <f t="shared" si="160"/>
        <v>1023</v>
      </c>
      <c r="AE732" s="3">
        <v>142</v>
      </c>
      <c r="AF732" s="3">
        <f t="shared" si="161"/>
        <v>870</v>
      </c>
      <c r="AG732" s="3">
        <v>288</v>
      </c>
      <c r="AH732" s="3">
        <v>13</v>
      </c>
      <c r="AI732" s="3">
        <v>0</v>
      </c>
      <c r="AJ732" s="3">
        <v>1</v>
      </c>
      <c r="AK732" s="3">
        <v>7</v>
      </c>
      <c r="AL732" s="3">
        <v>11</v>
      </c>
      <c r="AM732" s="3">
        <v>6.8</v>
      </c>
      <c r="AN732" s="3">
        <f t="shared" si="162"/>
        <v>700</v>
      </c>
      <c r="AO732" s="3">
        <f>_xlfn.IFNA(VLOOKUP(C732, 'FanGraphs Plus Stats 1-2000'!$D$2:$L$1048576, MATCH("wRC+", FanGraphs_Plus_Stats_1_1500[[#Headers],[ID]:[BABIP+]], 0), FALSE), 0)</f>
        <v>140</v>
      </c>
      <c r="AP732" s="3">
        <f t="shared" si="163"/>
        <v>894</v>
      </c>
      <c r="AQ732" s="3">
        <v>4.4000000000000004</v>
      </c>
      <c r="AR732" s="3">
        <f t="shared" si="164"/>
        <v>844</v>
      </c>
      <c r="AS732" s="3">
        <v>6.4</v>
      </c>
      <c r="AT732" s="3">
        <f t="shared" si="165"/>
        <v>590</v>
      </c>
      <c r="AU732" s="14">
        <v>-0.4</v>
      </c>
      <c r="AV732" s="3">
        <f t="shared" si="166"/>
        <v>1122</v>
      </c>
      <c r="AW732" s="3">
        <v>35</v>
      </c>
      <c r="AX732" s="3">
        <v>0</v>
      </c>
      <c r="AY732" s="3">
        <v>9</v>
      </c>
      <c r="AZ732" s="3">
        <v>10</v>
      </c>
      <c r="BA732" s="3">
        <v>6</v>
      </c>
      <c r="BB732" s="3" t="s">
        <v>442</v>
      </c>
      <c r="BC732" s="13">
        <f t="shared" si="167"/>
        <v>816.55404990677766</v>
      </c>
    </row>
    <row r="733" spans="1:55" x14ac:dyDescent="0.45">
      <c r="A733" s="1">
        <f t="shared" si="154"/>
        <v>700</v>
      </c>
      <c r="B733" s="3" t="s">
        <v>691</v>
      </c>
      <c r="C733" s="3" t="str">
        <f t="shared" si="155"/>
        <v>Lou Whitaker - 1991</v>
      </c>
      <c r="D733" s="3">
        <v>1991</v>
      </c>
      <c r="E733" s="3">
        <v>34</v>
      </c>
      <c r="F733" s="3" t="s">
        <v>70</v>
      </c>
      <c r="G733" s="3" t="s">
        <v>43</v>
      </c>
      <c r="H733" s="3">
        <v>138</v>
      </c>
      <c r="I733" s="3">
        <v>572</v>
      </c>
      <c r="J733" s="3">
        <v>470</v>
      </c>
      <c r="K733" s="3">
        <v>94</v>
      </c>
      <c r="L733" s="3">
        <v>131</v>
      </c>
      <c r="M733" s="3">
        <v>80</v>
      </c>
      <c r="N733" s="3">
        <v>26</v>
      </c>
      <c r="O733" s="3">
        <v>2</v>
      </c>
      <c r="P733" s="3">
        <v>23</v>
      </c>
      <c r="Q733" s="3">
        <f t="shared" si="156"/>
        <v>779</v>
      </c>
      <c r="R733" s="3">
        <v>78</v>
      </c>
      <c r="S733" s="3">
        <v>4</v>
      </c>
      <c r="T733" s="3">
        <v>2</v>
      </c>
      <c r="U733" s="3">
        <v>90</v>
      </c>
      <c r="V733" s="3">
        <v>45</v>
      </c>
      <c r="W733" s="3">
        <v>0.27900000000000003</v>
      </c>
      <c r="X733" s="3">
        <f t="shared" si="157"/>
        <v>1223</v>
      </c>
      <c r="Y733" s="3">
        <v>0.39100000000000001</v>
      </c>
      <c r="Z733" s="3">
        <f t="shared" si="158"/>
        <v>747</v>
      </c>
      <c r="AA733" s="3">
        <v>0.48899999999999999</v>
      </c>
      <c r="AB733" s="3">
        <f t="shared" si="159"/>
        <v>984</v>
      </c>
      <c r="AC733" s="3">
        <v>0.88100000000000001</v>
      </c>
      <c r="AD733" s="3">
        <f t="shared" si="160"/>
        <v>913</v>
      </c>
      <c r="AE733" s="3">
        <v>141</v>
      </c>
      <c r="AF733" s="3">
        <f t="shared" si="161"/>
        <v>895</v>
      </c>
      <c r="AG733" s="3">
        <v>230</v>
      </c>
      <c r="AH733" s="3">
        <v>3</v>
      </c>
      <c r="AI733" s="3">
        <v>2</v>
      </c>
      <c r="AJ733" s="3">
        <v>2</v>
      </c>
      <c r="AK733" s="3">
        <v>8</v>
      </c>
      <c r="AL733" s="3">
        <v>6</v>
      </c>
      <c r="AM733" s="3">
        <v>6.8</v>
      </c>
      <c r="AN733" s="3">
        <f t="shared" si="162"/>
        <v>700</v>
      </c>
      <c r="AO733" s="3">
        <f>_xlfn.IFNA(VLOOKUP(C733, 'FanGraphs Plus Stats 1-2000'!$D$2:$L$1048576, MATCH("wRC+", FanGraphs_Plus_Stats_1_1500[[#Headers],[ID]:[BABIP+]], 0), FALSE), 0)</f>
        <v>141</v>
      </c>
      <c r="AP733" s="3">
        <f t="shared" si="163"/>
        <v>873</v>
      </c>
      <c r="AQ733" s="3">
        <v>4.8</v>
      </c>
      <c r="AR733" s="3">
        <f t="shared" si="164"/>
        <v>630</v>
      </c>
      <c r="AS733" s="3">
        <v>5.7</v>
      </c>
      <c r="AT733" s="3">
        <f t="shared" si="165"/>
        <v>916</v>
      </c>
      <c r="AU733" s="14">
        <v>1.5</v>
      </c>
      <c r="AV733" s="3">
        <f t="shared" si="166"/>
        <v>407</v>
      </c>
      <c r="AW733" s="3">
        <v>28</v>
      </c>
      <c r="AX733" s="3">
        <v>2</v>
      </c>
      <c r="AY733" s="3">
        <v>2</v>
      </c>
      <c r="AZ733" s="3">
        <v>4</v>
      </c>
      <c r="BA733" s="3">
        <v>11</v>
      </c>
      <c r="BB733" s="3" t="s">
        <v>692</v>
      </c>
      <c r="BC733" s="13">
        <f t="shared" si="167"/>
        <v>817.79623413950674</v>
      </c>
    </row>
    <row r="734" spans="1:55" x14ac:dyDescent="0.45">
      <c r="A734" s="1">
        <f t="shared" si="154"/>
        <v>700</v>
      </c>
      <c r="B734" s="3" t="s">
        <v>316</v>
      </c>
      <c r="C734" s="3" t="str">
        <f t="shared" si="155"/>
        <v>Alan Trammell - 1984</v>
      </c>
      <c r="D734" s="3">
        <v>1984</v>
      </c>
      <c r="E734" s="3">
        <v>26</v>
      </c>
      <c r="F734" s="3" t="s">
        <v>70</v>
      </c>
      <c r="G734" s="3" t="s">
        <v>43</v>
      </c>
      <c r="H734" s="3">
        <v>139</v>
      </c>
      <c r="I734" s="3">
        <v>626</v>
      </c>
      <c r="J734" s="3">
        <v>555</v>
      </c>
      <c r="K734" s="3">
        <v>85</v>
      </c>
      <c r="L734" s="3">
        <v>174</v>
      </c>
      <c r="M734" s="3">
        <v>121</v>
      </c>
      <c r="N734" s="3">
        <v>34</v>
      </c>
      <c r="O734" s="3">
        <v>5</v>
      </c>
      <c r="P734" s="3">
        <v>14</v>
      </c>
      <c r="Q734" s="3">
        <f t="shared" si="156"/>
        <v>1034</v>
      </c>
      <c r="R734" s="3">
        <v>69</v>
      </c>
      <c r="S734" s="3">
        <v>19</v>
      </c>
      <c r="T734" s="3">
        <v>13</v>
      </c>
      <c r="U734" s="3">
        <v>60</v>
      </c>
      <c r="V734" s="3">
        <v>63</v>
      </c>
      <c r="W734" s="3">
        <v>0.314</v>
      </c>
      <c r="X734" s="3">
        <f t="shared" si="157"/>
        <v>652</v>
      </c>
      <c r="Y734" s="3">
        <v>0.38200000000000001</v>
      </c>
      <c r="Z734" s="3">
        <f t="shared" si="158"/>
        <v>888</v>
      </c>
      <c r="AA734" s="3">
        <v>0.46800000000000003</v>
      </c>
      <c r="AB734" s="3">
        <f t="shared" si="159"/>
        <v>1097</v>
      </c>
      <c r="AC734" s="3">
        <v>0.85099999999999998</v>
      </c>
      <c r="AD734" s="3">
        <f t="shared" si="160"/>
        <v>1073</v>
      </c>
      <c r="AE734" s="3">
        <v>136</v>
      </c>
      <c r="AF734" s="3">
        <f t="shared" si="161"/>
        <v>1006</v>
      </c>
      <c r="AG734" s="3">
        <v>260</v>
      </c>
      <c r="AH734" s="3">
        <v>8</v>
      </c>
      <c r="AI734" s="3">
        <v>3</v>
      </c>
      <c r="AJ734" s="3">
        <v>6</v>
      </c>
      <c r="AK734" s="3">
        <v>2</v>
      </c>
      <c r="AL734" s="3">
        <v>2</v>
      </c>
      <c r="AM734" s="3">
        <v>6.8</v>
      </c>
      <c r="AN734" s="3">
        <f t="shared" si="162"/>
        <v>700</v>
      </c>
      <c r="AO734" s="3">
        <f>_xlfn.IFNA(VLOOKUP(C734, 'FanGraphs Plus Stats 1-2000'!$D$2:$L$1048576, MATCH("wRC+", FanGraphs_Plus_Stats_1_1500[[#Headers],[ID]:[BABIP+]], 0), FALSE), 0)</f>
        <v>139</v>
      </c>
      <c r="AP734" s="3">
        <f t="shared" si="163"/>
        <v>921</v>
      </c>
      <c r="AQ734" s="3">
        <v>4.9000000000000004</v>
      </c>
      <c r="AR734" s="3">
        <f t="shared" si="164"/>
        <v>578</v>
      </c>
      <c r="AS734" s="3">
        <v>5.2</v>
      </c>
      <c r="AT734" s="3">
        <f t="shared" si="165"/>
        <v>1097</v>
      </c>
      <c r="AU734" s="14">
        <v>2.2000000000000002</v>
      </c>
      <c r="AV734" s="3">
        <f t="shared" si="166"/>
        <v>193</v>
      </c>
      <c r="AW734" s="3">
        <v>27</v>
      </c>
      <c r="AX734" s="3">
        <v>2</v>
      </c>
      <c r="AY734" s="3">
        <v>-3</v>
      </c>
      <c r="AZ734" s="3">
        <v>-2</v>
      </c>
      <c r="BA734" s="3">
        <v>16</v>
      </c>
      <c r="BB734" s="3" t="s">
        <v>685</v>
      </c>
      <c r="BC734" s="13">
        <f t="shared" si="167"/>
        <v>865.60259613499932</v>
      </c>
    </row>
    <row r="735" spans="1:55" x14ac:dyDescent="0.45">
      <c r="A735" s="1">
        <f t="shared" si="154"/>
        <v>700</v>
      </c>
      <c r="B735" s="3" t="s">
        <v>575</v>
      </c>
      <c r="C735" s="3" t="str">
        <f t="shared" si="155"/>
        <v>Paul Blair - 1967</v>
      </c>
      <c r="D735" s="3">
        <v>1967</v>
      </c>
      <c r="E735" s="3">
        <v>23</v>
      </c>
      <c r="F735" s="3" t="s">
        <v>61</v>
      </c>
      <c r="G735" s="3" t="s">
        <v>43</v>
      </c>
      <c r="H735" s="3">
        <v>151</v>
      </c>
      <c r="I735" s="3">
        <v>619</v>
      </c>
      <c r="J735" s="3">
        <v>552</v>
      </c>
      <c r="K735" s="3">
        <v>72</v>
      </c>
      <c r="L735" s="3">
        <v>162</v>
      </c>
      <c r="M735" s="3">
        <v>112</v>
      </c>
      <c r="N735" s="3">
        <v>27</v>
      </c>
      <c r="O735" s="3">
        <v>12</v>
      </c>
      <c r="P735" s="3">
        <v>11</v>
      </c>
      <c r="Q735" s="3">
        <f t="shared" si="156"/>
        <v>1117</v>
      </c>
      <c r="R735" s="3">
        <v>64</v>
      </c>
      <c r="S735" s="3">
        <v>8</v>
      </c>
      <c r="T735" s="3">
        <v>6</v>
      </c>
      <c r="U735" s="3">
        <v>50</v>
      </c>
      <c r="V735" s="3">
        <v>68</v>
      </c>
      <c r="W735" s="3">
        <v>0.29299999999999998</v>
      </c>
      <c r="X735" s="3">
        <f t="shared" si="157"/>
        <v>1019</v>
      </c>
      <c r="Y735" s="3">
        <v>0.35299999999999998</v>
      </c>
      <c r="Z735" s="3">
        <f t="shared" si="158"/>
        <v>1229</v>
      </c>
      <c r="AA735" s="3">
        <v>0.44600000000000001</v>
      </c>
      <c r="AB735" s="3">
        <f t="shared" si="159"/>
        <v>1202</v>
      </c>
      <c r="AC735" s="3">
        <v>0.79900000000000004</v>
      </c>
      <c r="AD735" s="3">
        <f t="shared" si="160"/>
        <v>1269</v>
      </c>
      <c r="AE735" s="3">
        <v>135</v>
      </c>
      <c r="AF735" s="3">
        <f t="shared" si="161"/>
        <v>1027</v>
      </c>
      <c r="AG735" s="3">
        <v>246</v>
      </c>
      <c r="AH735" s="3">
        <v>11</v>
      </c>
      <c r="AI735" s="3">
        <v>5</v>
      </c>
      <c r="AJ735" s="3">
        <v>5</v>
      </c>
      <c r="AK735" s="3">
        <v>7</v>
      </c>
      <c r="AL735" s="3">
        <v>3</v>
      </c>
      <c r="AM735" s="3">
        <v>6.8</v>
      </c>
      <c r="AN735" s="3">
        <f t="shared" si="162"/>
        <v>700</v>
      </c>
      <c r="AO735" s="3">
        <f>_xlfn.IFNA(VLOOKUP(C735, 'FanGraphs Plus Stats 1-2000'!$D$2:$L$1048576, MATCH("wRC+", FanGraphs_Plus_Stats_1_1500[[#Headers],[ID]:[BABIP+]], 0), FALSE), 0)</f>
        <v>0</v>
      </c>
      <c r="AP735" s="3">
        <f t="shared" si="163"/>
        <v>942</v>
      </c>
      <c r="AQ735" s="3">
        <v>4.7</v>
      </c>
      <c r="AR735" s="3">
        <f t="shared" si="164"/>
        <v>677</v>
      </c>
      <c r="AS735" s="3">
        <v>4.4000000000000004</v>
      </c>
      <c r="AT735" s="3">
        <f t="shared" si="165"/>
        <v>1297</v>
      </c>
      <c r="AU735" s="14">
        <v>2.4</v>
      </c>
      <c r="AV735" s="3">
        <f t="shared" si="166"/>
        <v>143</v>
      </c>
      <c r="AW735" s="3">
        <v>21</v>
      </c>
      <c r="AX735" s="3">
        <v>0</v>
      </c>
      <c r="AY735" s="3">
        <v>0</v>
      </c>
      <c r="AZ735" s="3">
        <v>-1</v>
      </c>
      <c r="BA735" s="3">
        <v>22</v>
      </c>
      <c r="BB735" s="3" t="s">
        <v>68</v>
      </c>
      <c r="BC735" s="13">
        <f t="shared" si="167"/>
        <v>878.15894369450496</v>
      </c>
    </row>
    <row r="736" spans="1:55" ht="39.75" x14ac:dyDescent="0.45">
      <c r="A736" s="1">
        <f t="shared" si="154"/>
        <v>700</v>
      </c>
      <c r="B736" s="3" t="s">
        <v>317</v>
      </c>
      <c r="C736" s="3" t="str">
        <f t="shared" si="155"/>
        <v>Carlos Beltrán - 2004</v>
      </c>
      <c r="D736" s="3">
        <v>2004</v>
      </c>
      <c r="E736" s="3">
        <v>27</v>
      </c>
      <c r="F736" s="3" t="s">
        <v>666</v>
      </c>
      <c r="G736" s="3" t="s">
        <v>391</v>
      </c>
      <c r="H736" s="3">
        <v>159</v>
      </c>
      <c r="I736" s="3">
        <v>708</v>
      </c>
      <c r="J736" s="3">
        <v>599</v>
      </c>
      <c r="K736" s="3">
        <v>121</v>
      </c>
      <c r="L736" s="3">
        <v>160</v>
      </c>
      <c r="M736" s="3">
        <v>77</v>
      </c>
      <c r="N736" s="3">
        <v>36</v>
      </c>
      <c r="O736" s="3">
        <v>9</v>
      </c>
      <c r="P736" s="3">
        <v>38</v>
      </c>
      <c r="Q736" s="3">
        <f t="shared" si="156"/>
        <v>251</v>
      </c>
      <c r="R736" s="3">
        <v>104</v>
      </c>
      <c r="S736" s="3">
        <v>42</v>
      </c>
      <c r="T736" s="3">
        <v>3</v>
      </c>
      <c r="U736" s="3">
        <v>92</v>
      </c>
      <c r="V736" s="3">
        <v>101</v>
      </c>
      <c r="W736" s="3">
        <v>0.26700000000000002</v>
      </c>
      <c r="X736" s="3">
        <f t="shared" si="157"/>
        <v>1327</v>
      </c>
      <c r="Y736" s="3">
        <v>0.36699999999999999</v>
      </c>
      <c r="Z736" s="3">
        <f t="shared" si="158"/>
        <v>1092</v>
      </c>
      <c r="AA736" s="3">
        <v>0.54800000000000004</v>
      </c>
      <c r="AB736" s="3">
        <f t="shared" si="159"/>
        <v>551</v>
      </c>
      <c r="AC736" s="3">
        <v>0.91500000000000004</v>
      </c>
      <c r="AD736" s="3">
        <f t="shared" si="160"/>
        <v>738</v>
      </c>
      <c r="AE736" s="3">
        <v>133</v>
      </c>
      <c r="AF736" s="3">
        <f t="shared" si="161"/>
        <v>1069</v>
      </c>
      <c r="AG736" s="3">
        <v>328</v>
      </c>
      <c r="AH736" s="3">
        <v>8</v>
      </c>
      <c r="AI736" s="3">
        <v>7</v>
      </c>
      <c r="AJ736" s="3">
        <v>3</v>
      </c>
      <c r="AK736" s="3">
        <v>7</v>
      </c>
      <c r="AL736" s="3">
        <v>10</v>
      </c>
      <c r="AM736" s="3">
        <v>6.8</v>
      </c>
      <c r="AN736" s="3">
        <f t="shared" si="162"/>
        <v>700</v>
      </c>
      <c r="AO736" s="3">
        <f>_xlfn.IFNA(VLOOKUP(C736, 'FanGraphs Plus Stats 1-2000'!$D$2:$L$1048576, MATCH("wRC+", FanGraphs_Plus_Stats_1_1500[[#Headers],[ID]:[BABIP+]], 0), FALSE), 0)</f>
        <v>0</v>
      </c>
      <c r="AP736" s="3">
        <f t="shared" si="163"/>
        <v>942</v>
      </c>
      <c r="AQ736" s="3">
        <v>4.5999999999999996</v>
      </c>
      <c r="AR736" s="3">
        <f t="shared" si="164"/>
        <v>732</v>
      </c>
      <c r="AS736" s="3">
        <v>6.2</v>
      </c>
      <c r="AT736" s="3">
        <f t="shared" si="165"/>
        <v>682</v>
      </c>
      <c r="AU736" s="14">
        <v>1</v>
      </c>
      <c r="AV736" s="3">
        <f t="shared" si="166"/>
        <v>568</v>
      </c>
      <c r="AW736" s="3">
        <v>26</v>
      </c>
      <c r="AX736" s="3">
        <v>2</v>
      </c>
      <c r="AY736" s="3">
        <v>10</v>
      </c>
      <c r="AZ736" s="3">
        <v>12</v>
      </c>
      <c r="BA736" s="3">
        <v>6</v>
      </c>
      <c r="BB736" s="3" t="s">
        <v>68</v>
      </c>
      <c r="BC736" s="13">
        <f t="shared" si="167"/>
        <v>889.97037312478597</v>
      </c>
    </row>
    <row r="737" spans="1:55" x14ac:dyDescent="0.45">
      <c r="A737" s="1">
        <f t="shared" si="154"/>
        <v>700</v>
      </c>
      <c r="B737" s="3" t="s">
        <v>659</v>
      </c>
      <c r="C737" s="3" t="str">
        <f t="shared" si="155"/>
        <v>Brett Butler - 1988</v>
      </c>
      <c r="D737" s="3">
        <v>1988</v>
      </c>
      <c r="E737" s="3">
        <v>31</v>
      </c>
      <c r="F737" s="3" t="s">
        <v>58</v>
      </c>
      <c r="G737" s="3" t="s">
        <v>52</v>
      </c>
      <c r="H737" s="3">
        <v>157</v>
      </c>
      <c r="I737" s="3">
        <v>679</v>
      </c>
      <c r="J737" s="3">
        <v>568</v>
      </c>
      <c r="K737" s="3">
        <v>109</v>
      </c>
      <c r="L737" s="3">
        <v>163</v>
      </c>
      <c r="M737" s="3">
        <v>121</v>
      </c>
      <c r="N737" s="3">
        <v>27</v>
      </c>
      <c r="O737" s="3">
        <v>9</v>
      </c>
      <c r="P737" s="3">
        <v>6</v>
      </c>
      <c r="Q737" s="3">
        <f t="shared" si="156"/>
        <v>1239</v>
      </c>
      <c r="R737" s="3">
        <v>43</v>
      </c>
      <c r="S737" s="3">
        <v>43</v>
      </c>
      <c r="T737" s="3">
        <v>20</v>
      </c>
      <c r="U737" s="3">
        <v>97</v>
      </c>
      <c r="V737" s="3">
        <v>64</v>
      </c>
      <c r="W737" s="3">
        <v>0.28699999999999998</v>
      </c>
      <c r="X737" s="3">
        <f t="shared" si="157"/>
        <v>1109</v>
      </c>
      <c r="Y737" s="3">
        <v>0.39300000000000002</v>
      </c>
      <c r="Z737" s="3">
        <f t="shared" si="158"/>
        <v>709</v>
      </c>
      <c r="AA737" s="3">
        <v>0.39800000000000002</v>
      </c>
      <c r="AB737" s="3">
        <f t="shared" si="159"/>
        <v>1346</v>
      </c>
      <c r="AC737" s="3">
        <v>0.79100000000000004</v>
      </c>
      <c r="AD737" s="3">
        <f t="shared" si="160"/>
        <v>1286</v>
      </c>
      <c r="AE737" s="3">
        <v>133</v>
      </c>
      <c r="AF737" s="3">
        <f t="shared" si="161"/>
        <v>1069</v>
      </c>
      <c r="AG737" s="3">
        <v>226</v>
      </c>
      <c r="AH737" s="3">
        <v>2</v>
      </c>
      <c r="AI737" s="3">
        <v>4</v>
      </c>
      <c r="AJ737" s="3">
        <v>8</v>
      </c>
      <c r="AK737" s="3">
        <v>2</v>
      </c>
      <c r="AL737" s="3">
        <v>4</v>
      </c>
      <c r="AM737" s="3">
        <v>6.8</v>
      </c>
      <c r="AN737" s="3">
        <f t="shared" si="162"/>
        <v>700</v>
      </c>
      <c r="AO737" s="3">
        <f>_xlfn.IFNA(VLOOKUP(C737, 'FanGraphs Plus Stats 1-2000'!$D$2:$L$1048576, MATCH("wRC+", FanGraphs_Plus_Stats_1_1500[[#Headers],[ID]:[BABIP+]], 0), FALSE), 0)</f>
        <v>0</v>
      </c>
      <c r="AP737" s="3">
        <f t="shared" si="163"/>
        <v>942</v>
      </c>
      <c r="AQ737" s="3">
        <v>4.5</v>
      </c>
      <c r="AR737" s="3">
        <f t="shared" si="164"/>
        <v>780</v>
      </c>
      <c r="AS737" s="3">
        <v>6.2</v>
      </c>
      <c r="AT737" s="3">
        <f t="shared" si="165"/>
        <v>682</v>
      </c>
      <c r="AU737" s="14">
        <v>0.8</v>
      </c>
      <c r="AV737" s="3">
        <f t="shared" si="166"/>
        <v>639</v>
      </c>
      <c r="AW737" s="3">
        <v>28</v>
      </c>
      <c r="AX737" s="3">
        <v>1</v>
      </c>
      <c r="AY737" s="3">
        <v>4</v>
      </c>
      <c r="AZ737" s="3">
        <v>5</v>
      </c>
      <c r="BA737" s="3">
        <v>5</v>
      </c>
      <c r="BB737" s="3" t="s">
        <v>68</v>
      </c>
      <c r="BC737" s="13">
        <f t="shared" si="167"/>
        <v>889.97037312478597</v>
      </c>
    </row>
    <row r="738" spans="1:55" x14ac:dyDescent="0.45">
      <c r="A738" s="1">
        <f t="shared" si="154"/>
        <v>700</v>
      </c>
      <c r="B738" s="3" t="s">
        <v>474</v>
      </c>
      <c r="C738" s="3" t="str">
        <f t="shared" si="155"/>
        <v>Nomar Garciaparra - 2002</v>
      </c>
      <c r="D738" s="3">
        <v>2002</v>
      </c>
      <c r="E738" s="3">
        <v>28</v>
      </c>
      <c r="F738" s="3" t="s">
        <v>48</v>
      </c>
      <c r="G738" s="3" t="s">
        <v>43</v>
      </c>
      <c r="H738" s="3">
        <v>156</v>
      </c>
      <c r="I738" s="3">
        <v>693</v>
      </c>
      <c r="J738" s="3">
        <v>635</v>
      </c>
      <c r="K738" s="3">
        <v>101</v>
      </c>
      <c r="L738" s="3">
        <v>197</v>
      </c>
      <c r="M738" s="3">
        <v>112</v>
      </c>
      <c r="N738" s="3">
        <v>56</v>
      </c>
      <c r="O738" s="3">
        <v>5</v>
      </c>
      <c r="P738" s="3">
        <v>24</v>
      </c>
      <c r="Q738" s="3">
        <f t="shared" si="156"/>
        <v>740</v>
      </c>
      <c r="R738" s="3">
        <v>120</v>
      </c>
      <c r="S738" s="3">
        <v>5</v>
      </c>
      <c r="T738" s="3">
        <v>2</v>
      </c>
      <c r="U738" s="3">
        <v>41</v>
      </c>
      <c r="V738" s="3">
        <v>63</v>
      </c>
      <c r="W738" s="3">
        <v>0.31</v>
      </c>
      <c r="X738" s="3">
        <f t="shared" si="157"/>
        <v>722</v>
      </c>
      <c r="Y738" s="3">
        <v>0.35199999999999998</v>
      </c>
      <c r="Z738" s="3">
        <f t="shared" si="158"/>
        <v>1238</v>
      </c>
      <c r="AA738" s="3">
        <v>0.52800000000000002</v>
      </c>
      <c r="AB738" s="3">
        <f t="shared" si="159"/>
        <v>713</v>
      </c>
      <c r="AC738" s="3">
        <v>0.88</v>
      </c>
      <c r="AD738" s="3">
        <f t="shared" si="160"/>
        <v>920</v>
      </c>
      <c r="AE738" s="3">
        <v>127</v>
      </c>
      <c r="AF738" s="3">
        <f t="shared" si="161"/>
        <v>1170</v>
      </c>
      <c r="AG738" s="3">
        <v>335</v>
      </c>
      <c r="AH738" s="3">
        <v>17</v>
      </c>
      <c r="AI738" s="3">
        <v>6</v>
      </c>
      <c r="AJ738" s="3">
        <v>0</v>
      </c>
      <c r="AK738" s="3">
        <v>11</v>
      </c>
      <c r="AL738" s="3">
        <v>4</v>
      </c>
      <c r="AM738" s="3">
        <v>6.8</v>
      </c>
      <c r="AN738" s="3">
        <f t="shared" si="162"/>
        <v>700</v>
      </c>
      <c r="AO738" s="3">
        <f>_xlfn.IFNA(VLOOKUP(C738, 'FanGraphs Plus Stats 1-2000'!$D$2:$L$1048576, MATCH("wRC+", FanGraphs_Plus_Stats_1_1500[[#Headers],[ID]:[BABIP+]], 0), FALSE), 0)</f>
        <v>0</v>
      </c>
      <c r="AP738" s="3">
        <f t="shared" si="163"/>
        <v>942</v>
      </c>
      <c r="AQ738" s="3">
        <v>4.5</v>
      </c>
      <c r="AR738" s="3">
        <f t="shared" si="164"/>
        <v>780</v>
      </c>
      <c r="AS738" s="3">
        <v>5.3</v>
      </c>
      <c r="AT738" s="3">
        <f t="shared" si="165"/>
        <v>1057</v>
      </c>
      <c r="AU738" s="14">
        <v>2.5</v>
      </c>
      <c r="AV738" s="3">
        <f t="shared" si="166"/>
        <v>124</v>
      </c>
      <c r="AW738" s="3">
        <v>21</v>
      </c>
      <c r="AX738" s="3">
        <v>-2</v>
      </c>
      <c r="AY738" s="3">
        <v>1</v>
      </c>
      <c r="AZ738" s="3">
        <v>-1</v>
      </c>
      <c r="BA738" s="3">
        <v>16</v>
      </c>
      <c r="BB738" s="3" t="s">
        <v>116</v>
      </c>
      <c r="BC738" s="13">
        <f t="shared" si="167"/>
        <v>917.15963933704791</v>
      </c>
    </row>
    <row r="739" spans="1:55" x14ac:dyDescent="0.45">
      <c r="A739" s="1">
        <f t="shared" si="154"/>
        <v>700</v>
      </c>
      <c r="B739" s="3" t="s">
        <v>272</v>
      </c>
      <c r="C739" s="3" t="str">
        <f t="shared" si="155"/>
        <v>Joe Cronin - 1931</v>
      </c>
      <c r="D739" s="3">
        <v>1931</v>
      </c>
      <c r="E739" s="3">
        <v>24</v>
      </c>
      <c r="F739" s="3" t="s">
        <v>273</v>
      </c>
      <c r="G739" s="3" t="s">
        <v>43</v>
      </c>
      <c r="H739" s="3">
        <v>156</v>
      </c>
      <c r="I739" s="3">
        <v>700</v>
      </c>
      <c r="J739" s="3">
        <v>611</v>
      </c>
      <c r="K739" s="3">
        <v>103</v>
      </c>
      <c r="L739" s="3">
        <v>187</v>
      </c>
      <c r="M739" s="3">
        <v>118</v>
      </c>
      <c r="N739" s="3">
        <v>44</v>
      </c>
      <c r="O739" s="3">
        <v>13</v>
      </c>
      <c r="P739" s="3">
        <v>12</v>
      </c>
      <c r="Q739" s="3">
        <f t="shared" si="156"/>
        <v>1089</v>
      </c>
      <c r="R739" s="3">
        <v>126</v>
      </c>
      <c r="S739" s="3">
        <v>10</v>
      </c>
      <c r="T739" s="3">
        <v>9</v>
      </c>
      <c r="U739" s="3">
        <v>81</v>
      </c>
      <c r="V739" s="3">
        <v>52</v>
      </c>
      <c r="W739" s="3">
        <v>0.30599999999999999</v>
      </c>
      <c r="X739" s="3">
        <f t="shared" si="157"/>
        <v>792</v>
      </c>
      <c r="Y739" s="3">
        <v>0.39100000000000001</v>
      </c>
      <c r="Z739" s="3">
        <f t="shared" si="158"/>
        <v>747</v>
      </c>
      <c r="AA739" s="3">
        <v>0.48</v>
      </c>
      <c r="AB739" s="3">
        <f t="shared" si="159"/>
        <v>1040</v>
      </c>
      <c r="AC739" s="3">
        <v>0.87</v>
      </c>
      <c r="AD739" s="3">
        <f t="shared" si="160"/>
        <v>983</v>
      </c>
      <c r="AE739" s="3">
        <v>127</v>
      </c>
      <c r="AF739" s="3">
        <f t="shared" si="161"/>
        <v>1170</v>
      </c>
      <c r="AG739" s="3">
        <v>293</v>
      </c>
      <c r="AH739" s="2"/>
      <c r="AI739" s="3">
        <v>4</v>
      </c>
      <c r="AJ739" s="3">
        <v>4</v>
      </c>
      <c r="AK739" s="2"/>
      <c r="AL739" s="3">
        <v>4</v>
      </c>
      <c r="AM739" s="3">
        <v>6.8</v>
      </c>
      <c r="AN739" s="3">
        <f t="shared" si="162"/>
        <v>700</v>
      </c>
      <c r="AO739" s="3">
        <f>_xlfn.IFNA(VLOOKUP(C739, 'FanGraphs Plus Stats 1-2000'!$D$2:$L$1048576, MATCH("wRC+", FanGraphs_Plus_Stats_1_1500[[#Headers],[ID]:[BABIP+]], 0), FALSE), 0)</f>
        <v>0</v>
      </c>
      <c r="AP739" s="3">
        <f t="shared" si="163"/>
        <v>942</v>
      </c>
      <c r="AQ739" s="3">
        <v>4.3</v>
      </c>
      <c r="AR739" s="3">
        <f t="shared" si="164"/>
        <v>918</v>
      </c>
      <c r="AS739" s="3">
        <v>5.7</v>
      </c>
      <c r="AT739" s="3">
        <f t="shared" si="165"/>
        <v>916</v>
      </c>
      <c r="AU739" s="14">
        <v>2.1</v>
      </c>
      <c r="AV739" s="3">
        <f t="shared" si="166"/>
        <v>224</v>
      </c>
      <c r="AW739" s="3">
        <v>25</v>
      </c>
      <c r="AX739" s="3">
        <v>1</v>
      </c>
      <c r="AY739" s="3">
        <v>0</v>
      </c>
      <c r="AZ739" s="3">
        <v>0</v>
      </c>
      <c r="BA739" s="3">
        <v>11</v>
      </c>
      <c r="BB739" s="3" t="s">
        <v>116</v>
      </c>
      <c r="BC739" s="13">
        <f t="shared" si="167"/>
        <v>917.15963933704791</v>
      </c>
    </row>
    <row r="740" spans="1:55" x14ac:dyDescent="0.45">
      <c r="A740" s="1">
        <f t="shared" si="154"/>
        <v>700</v>
      </c>
      <c r="B740" s="3" t="s">
        <v>670</v>
      </c>
      <c r="C740" s="3" t="str">
        <f t="shared" si="155"/>
        <v>Phil Rizzuto - 1950</v>
      </c>
      <c r="D740" s="3">
        <v>1950</v>
      </c>
      <c r="E740" s="3">
        <v>32</v>
      </c>
      <c r="F740" s="3" t="s">
        <v>42</v>
      </c>
      <c r="G740" s="3" t="s">
        <v>43</v>
      </c>
      <c r="H740" s="3">
        <v>155</v>
      </c>
      <c r="I740" s="3">
        <v>735</v>
      </c>
      <c r="J740" s="3">
        <v>617</v>
      </c>
      <c r="K740" s="3">
        <v>125</v>
      </c>
      <c r="L740" s="3">
        <v>200</v>
      </c>
      <c r="M740" s="3">
        <v>150</v>
      </c>
      <c r="N740" s="3">
        <v>36</v>
      </c>
      <c r="O740" s="3">
        <v>7</v>
      </c>
      <c r="P740" s="3">
        <v>7</v>
      </c>
      <c r="Q740" s="3">
        <f t="shared" si="156"/>
        <v>1216</v>
      </c>
      <c r="R740" s="3">
        <v>66</v>
      </c>
      <c r="S740" s="3">
        <v>12</v>
      </c>
      <c r="T740" s="3">
        <v>8</v>
      </c>
      <c r="U740" s="3">
        <v>92</v>
      </c>
      <c r="V740" s="3">
        <v>39</v>
      </c>
      <c r="W740" s="3">
        <v>0.32400000000000001</v>
      </c>
      <c r="X740" s="3">
        <f t="shared" si="157"/>
        <v>481</v>
      </c>
      <c r="Y740" s="3">
        <v>0.41799999999999998</v>
      </c>
      <c r="Z740" s="3">
        <f t="shared" si="158"/>
        <v>396</v>
      </c>
      <c r="AA740" s="3">
        <v>0.439</v>
      </c>
      <c r="AB740" s="3">
        <f t="shared" si="159"/>
        <v>1226</v>
      </c>
      <c r="AC740" s="3">
        <v>0.85699999999999998</v>
      </c>
      <c r="AD740" s="3">
        <f t="shared" si="160"/>
        <v>1043</v>
      </c>
      <c r="AE740" s="3">
        <v>122</v>
      </c>
      <c r="AF740" s="3">
        <f t="shared" si="161"/>
        <v>1251</v>
      </c>
      <c r="AG740" s="3">
        <v>271</v>
      </c>
      <c r="AH740" s="3">
        <v>6</v>
      </c>
      <c r="AI740" s="3">
        <v>7</v>
      </c>
      <c r="AJ740" s="3">
        <v>19</v>
      </c>
      <c r="AK740" s="2"/>
      <c r="AL740" s="3">
        <v>0</v>
      </c>
      <c r="AM740" s="3">
        <v>6.8</v>
      </c>
      <c r="AN740" s="3">
        <f t="shared" si="162"/>
        <v>700</v>
      </c>
      <c r="AO740" s="3">
        <f>_xlfn.IFNA(VLOOKUP(C740, 'FanGraphs Plus Stats 1-2000'!$D$2:$L$1048576, MATCH("wRC+", FanGraphs_Plus_Stats_1_1500[[#Headers],[ID]:[BABIP+]], 0), FALSE), 0)</f>
        <v>0</v>
      </c>
      <c r="AP740" s="3">
        <f t="shared" si="163"/>
        <v>942</v>
      </c>
      <c r="AQ740" s="3">
        <v>4.8</v>
      </c>
      <c r="AR740" s="3">
        <f t="shared" si="164"/>
        <v>630</v>
      </c>
      <c r="AS740" s="3">
        <v>5.7</v>
      </c>
      <c r="AT740" s="3">
        <f t="shared" si="165"/>
        <v>916</v>
      </c>
      <c r="AU740" s="14">
        <v>2.1</v>
      </c>
      <c r="AV740" s="3">
        <f t="shared" si="166"/>
        <v>224</v>
      </c>
      <c r="AW740" s="3">
        <v>28</v>
      </c>
      <c r="AX740" s="3">
        <v>1</v>
      </c>
      <c r="AY740" s="3">
        <v>0</v>
      </c>
      <c r="AZ740" s="3">
        <v>1</v>
      </c>
      <c r="BA740" s="3">
        <v>11</v>
      </c>
      <c r="BB740" s="3" t="s">
        <v>62</v>
      </c>
      <c r="BC740" s="13">
        <f t="shared" si="167"/>
        <v>937.85439401499332</v>
      </c>
    </row>
    <row r="741" spans="1:55" x14ac:dyDescent="0.45">
      <c r="A741" s="1">
        <f t="shared" si="154"/>
        <v>700</v>
      </c>
      <c r="B741" s="3" t="s">
        <v>675</v>
      </c>
      <c r="C741" s="3" t="str">
        <f t="shared" si="155"/>
        <v>Julio Franco - 1990</v>
      </c>
      <c r="D741" s="3">
        <v>1990</v>
      </c>
      <c r="E741" s="3">
        <v>31</v>
      </c>
      <c r="F741" s="3" t="s">
        <v>230</v>
      </c>
      <c r="G741" s="3" t="s">
        <v>43</v>
      </c>
      <c r="H741" s="3">
        <v>157</v>
      </c>
      <c r="I741" s="3">
        <v>670</v>
      </c>
      <c r="J741" s="3">
        <v>582</v>
      </c>
      <c r="K741" s="3">
        <v>96</v>
      </c>
      <c r="L741" s="3">
        <v>172</v>
      </c>
      <c r="M741" s="3">
        <v>133</v>
      </c>
      <c r="N741" s="3">
        <v>27</v>
      </c>
      <c r="O741" s="3">
        <v>1</v>
      </c>
      <c r="P741" s="3">
        <v>11</v>
      </c>
      <c r="Q741" s="3">
        <f t="shared" si="156"/>
        <v>1117</v>
      </c>
      <c r="R741" s="3">
        <v>69</v>
      </c>
      <c r="S741" s="3">
        <v>31</v>
      </c>
      <c r="T741" s="3">
        <v>10</v>
      </c>
      <c r="U741" s="3">
        <v>82</v>
      </c>
      <c r="V741" s="3">
        <v>83</v>
      </c>
      <c r="W741" s="3">
        <v>0.29599999999999999</v>
      </c>
      <c r="X741" s="3">
        <f t="shared" si="157"/>
        <v>972</v>
      </c>
      <c r="Y741" s="3">
        <v>0.38300000000000001</v>
      </c>
      <c r="Z741" s="3">
        <f t="shared" si="158"/>
        <v>872</v>
      </c>
      <c r="AA741" s="3">
        <v>0.40200000000000002</v>
      </c>
      <c r="AB741" s="3">
        <f t="shared" si="159"/>
        <v>1335</v>
      </c>
      <c r="AC741" s="3">
        <v>0.78500000000000003</v>
      </c>
      <c r="AD741" s="3">
        <f t="shared" si="160"/>
        <v>1299</v>
      </c>
      <c r="AE741" s="3">
        <v>121</v>
      </c>
      <c r="AF741" s="3">
        <f t="shared" si="161"/>
        <v>1262</v>
      </c>
      <c r="AG741" s="3">
        <v>234</v>
      </c>
      <c r="AH741" s="3">
        <v>12</v>
      </c>
      <c r="AI741" s="3">
        <v>2</v>
      </c>
      <c r="AJ741" s="3">
        <v>2</v>
      </c>
      <c r="AK741" s="3">
        <v>2</v>
      </c>
      <c r="AL741" s="3">
        <v>3</v>
      </c>
      <c r="AM741" s="3">
        <v>6.8</v>
      </c>
      <c r="AN741" s="3">
        <f t="shared" si="162"/>
        <v>700</v>
      </c>
      <c r="AO741" s="3">
        <f>_xlfn.IFNA(VLOOKUP(C741, 'FanGraphs Plus Stats 1-2000'!$D$2:$L$1048576, MATCH("wRC+", FanGraphs_Plus_Stats_1_1500[[#Headers],[ID]:[BABIP+]], 0), FALSE), 0)</f>
        <v>0</v>
      </c>
      <c r="AP741" s="3">
        <f t="shared" si="163"/>
        <v>942</v>
      </c>
      <c r="AQ741" s="3">
        <v>4.5</v>
      </c>
      <c r="AR741" s="3">
        <f t="shared" si="164"/>
        <v>780</v>
      </c>
      <c r="AS741" s="3">
        <v>5.5</v>
      </c>
      <c r="AT741" s="3">
        <f t="shared" si="165"/>
        <v>1003</v>
      </c>
      <c r="AU741" s="14">
        <v>1.8</v>
      </c>
      <c r="AV741" s="3">
        <f t="shared" si="166"/>
        <v>312</v>
      </c>
      <c r="AW741" s="3">
        <v>21</v>
      </c>
      <c r="AX741" s="3">
        <v>-2</v>
      </c>
      <c r="AY741" s="3">
        <v>5</v>
      </c>
      <c r="AZ741" s="3">
        <v>4</v>
      </c>
      <c r="BA741" s="3">
        <v>13</v>
      </c>
      <c r="BB741" s="3" t="s">
        <v>247</v>
      </c>
      <c r="BC741" s="13">
        <f t="shared" si="167"/>
        <v>940.59521680659896</v>
      </c>
    </row>
    <row r="742" spans="1:55" x14ac:dyDescent="0.45">
      <c r="A742" s="1">
        <f t="shared" si="154"/>
        <v>700</v>
      </c>
      <c r="B742" s="3" t="s">
        <v>246</v>
      </c>
      <c r="C742" s="3" t="str">
        <f t="shared" si="155"/>
        <v>Chuck Knoblauch - 1997</v>
      </c>
      <c r="D742" s="3">
        <v>1997</v>
      </c>
      <c r="E742" s="3">
        <v>28</v>
      </c>
      <c r="F742" s="3" t="s">
        <v>152</v>
      </c>
      <c r="G742" s="3" t="s">
        <v>43</v>
      </c>
      <c r="H742" s="3">
        <v>156</v>
      </c>
      <c r="I742" s="3">
        <v>716</v>
      </c>
      <c r="J742" s="3">
        <v>611</v>
      </c>
      <c r="K742" s="3">
        <v>117</v>
      </c>
      <c r="L742" s="3">
        <v>178</v>
      </c>
      <c r="M742" s="3">
        <v>133</v>
      </c>
      <c r="N742" s="3">
        <v>26</v>
      </c>
      <c r="O742" s="3">
        <v>10</v>
      </c>
      <c r="P742" s="3">
        <v>9</v>
      </c>
      <c r="Q742" s="3">
        <f t="shared" si="156"/>
        <v>1158</v>
      </c>
      <c r="R742" s="3">
        <v>58</v>
      </c>
      <c r="S742" s="3">
        <v>62</v>
      </c>
      <c r="T742" s="3">
        <v>10</v>
      </c>
      <c r="U742" s="3">
        <v>84</v>
      </c>
      <c r="V742" s="3">
        <v>84</v>
      </c>
      <c r="W742" s="3">
        <v>0.29099999999999998</v>
      </c>
      <c r="X742" s="3">
        <f t="shared" si="157"/>
        <v>1055</v>
      </c>
      <c r="Y742" s="3">
        <v>0.39</v>
      </c>
      <c r="Z742" s="3">
        <f t="shared" si="158"/>
        <v>770</v>
      </c>
      <c r="AA742" s="3">
        <v>0.41099999999999998</v>
      </c>
      <c r="AB742" s="3">
        <f t="shared" si="159"/>
        <v>1318</v>
      </c>
      <c r="AC742" s="3">
        <v>0.8</v>
      </c>
      <c r="AD742" s="3">
        <f t="shared" si="160"/>
        <v>1266</v>
      </c>
      <c r="AE742" s="3">
        <v>110</v>
      </c>
      <c r="AF742" s="3">
        <f t="shared" si="161"/>
        <v>1353</v>
      </c>
      <c r="AG742" s="3">
        <v>251</v>
      </c>
      <c r="AH742" s="3">
        <v>11</v>
      </c>
      <c r="AI742" s="3">
        <v>17</v>
      </c>
      <c r="AJ742" s="3">
        <v>0</v>
      </c>
      <c r="AK742" s="3">
        <v>4</v>
      </c>
      <c r="AL742" s="3">
        <v>6</v>
      </c>
      <c r="AM742" s="3">
        <v>6.8</v>
      </c>
      <c r="AN742" s="3">
        <f t="shared" si="162"/>
        <v>700</v>
      </c>
      <c r="AO742" s="3">
        <f>_xlfn.IFNA(VLOOKUP(C742, 'FanGraphs Plus Stats 1-2000'!$D$2:$L$1048576, MATCH("wRC+", FanGraphs_Plus_Stats_1_1500[[#Headers],[ID]:[BABIP+]], 0), FALSE), 0)</f>
        <v>0</v>
      </c>
      <c r="AP742" s="3">
        <f t="shared" si="163"/>
        <v>942</v>
      </c>
      <c r="AQ742" s="3">
        <v>4.4000000000000004</v>
      </c>
      <c r="AR742" s="3">
        <f t="shared" si="164"/>
        <v>844</v>
      </c>
      <c r="AS742" s="3">
        <v>5.0999999999999996</v>
      </c>
      <c r="AT742" s="3">
        <f t="shared" si="165"/>
        <v>1131</v>
      </c>
      <c r="AU742" s="14">
        <v>2.1</v>
      </c>
      <c r="AV742" s="3">
        <f t="shared" si="166"/>
        <v>224</v>
      </c>
      <c r="AW742" s="3">
        <v>13</v>
      </c>
      <c r="AX742" s="3">
        <v>0</v>
      </c>
      <c r="AY742" s="3">
        <v>10</v>
      </c>
      <c r="AZ742" s="3">
        <v>11</v>
      </c>
      <c r="BA742" s="3">
        <v>16</v>
      </c>
      <c r="BB742" s="3" t="s">
        <v>684</v>
      </c>
      <c r="BC742" s="13">
        <f t="shared" si="167"/>
        <v>962.68065872940065</v>
      </c>
    </row>
    <row r="743" spans="1:55" x14ac:dyDescent="0.45">
      <c r="A743" s="1">
        <f t="shared" si="154"/>
        <v>700</v>
      </c>
      <c r="B743" s="3" t="s">
        <v>689</v>
      </c>
      <c r="C743" s="3" t="str">
        <f t="shared" si="155"/>
        <v>Troy Tulowitzki - 2007</v>
      </c>
      <c r="D743" s="3">
        <v>2007</v>
      </c>
      <c r="E743" s="3">
        <v>22</v>
      </c>
      <c r="F743" s="3" t="s">
        <v>134</v>
      </c>
      <c r="G743" s="3" t="s">
        <v>52</v>
      </c>
      <c r="H743" s="3">
        <v>155</v>
      </c>
      <c r="I743" s="3">
        <v>682</v>
      </c>
      <c r="J743" s="3">
        <v>609</v>
      </c>
      <c r="K743" s="3">
        <v>104</v>
      </c>
      <c r="L743" s="3">
        <v>177</v>
      </c>
      <c r="M743" s="3">
        <v>115</v>
      </c>
      <c r="N743" s="3">
        <v>33</v>
      </c>
      <c r="O743" s="3">
        <v>5</v>
      </c>
      <c r="P743" s="3">
        <v>24</v>
      </c>
      <c r="Q743" s="3">
        <f t="shared" si="156"/>
        <v>740</v>
      </c>
      <c r="R743" s="3">
        <v>99</v>
      </c>
      <c r="S743" s="3">
        <v>7</v>
      </c>
      <c r="T743" s="3">
        <v>6</v>
      </c>
      <c r="U743" s="3">
        <v>57</v>
      </c>
      <c r="V743" s="3">
        <v>130</v>
      </c>
      <c r="W743" s="3">
        <v>0.29099999999999998</v>
      </c>
      <c r="X743" s="3">
        <f t="shared" si="157"/>
        <v>1055</v>
      </c>
      <c r="Y743" s="3">
        <v>0.35899999999999999</v>
      </c>
      <c r="Z743" s="3">
        <f t="shared" si="158"/>
        <v>1180</v>
      </c>
      <c r="AA743" s="3">
        <v>0.47899999999999998</v>
      </c>
      <c r="AB743" s="3">
        <f t="shared" si="159"/>
        <v>1042</v>
      </c>
      <c r="AC743" s="3">
        <v>0.83799999999999997</v>
      </c>
      <c r="AD743" s="3">
        <f t="shared" si="160"/>
        <v>1139</v>
      </c>
      <c r="AE743" s="3">
        <v>109</v>
      </c>
      <c r="AF743" s="3">
        <f t="shared" si="161"/>
        <v>1362</v>
      </c>
      <c r="AG743" s="3">
        <v>292</v>
      </c>
      <c r="AH743" s="3">
        <v>14</v>
      </c>
      <c r="AI743" s="3">
        <v>9</v>
      </c>
      <c r="AJ743" s="3">
        <v>5</v>
      </c>
      <c r="AK743" s="3">
        <v>2</v>
      </c>
      <c r="AL743" s="3">
        <v>3</v>
      </c>
      <c r="AM743" s="3">
        <v>6.8</v>
      </c>
      <c r="AN743" s="3">
        <f t="shared" si="162"/>
        <v>700</v>
      </c>
      <c r="AO743" s="3">
        <f>_xlfn.IFNA(VLOOKUP(C743, 'FanGraphs Plus Stats 1-2000'!$D$2:$L$1048576, MATCH("wRC+", FanGraphs_Plus_Stats_1_1500[[#Headers],[ID]:[BABIP+]], 0), FALSE), 0)</f>
        <v>0</v>
      </c>
      <c r="AP743" s="3">
        <f t="shared" si="163"/>
        <v>942</v>
      </c>
      <c r="AQ743" s="3">
        <v>4.8</v>
      </c>
      <c r="AR743" s="3">
        <f t="shared" si="164"/>
        <v>630</v>
      </c>
      <c r="AS743" s="3">
        <v>3.7</v>
      </c>
      <c r="AT743" s="3">
        <f t="shared" si="165"/>
        <v>1366</v>
      </c>
      <c r="AU743" s="14">
        <v>3.9</v>
      </c>
      <c r="AV743" s="3">
        <f t="shared" si="166"/>
        <v>16</v>
      </c>
      <c r="AW743" s="3">
        <v>10</v>
      </c>
      <c r="AX743" s="3">
        <v>-1</v>
      </c>
      <c r="AY743" s="3">
        <v>0</v>
      </c>
      <c r="AZ743" s="3">
        <v>-1</v>
      </c>
      <c r="BA743" s="3">
        <v>31</v>
      </c>
      <c r="BB743" s="3" t="s">
        <v>62</v>
      </c>
      <c r="BC743" s="13">
        <f t="shared" si="167"/>
        <v>964.8104901378332</v>
      </c>
    </row>
    <row r="744" spans="1:55" x14ac:dyDescent="0.45">
      <c r="A744" s="1">
        <f t="shared" si="154"/>
        <v>700</v>
      </c>
      <c r="B744" s="3" t="s">
        <v>662</v>
      </c>
      <c r="C744" s="3" t="str">
        <f t="shared" si="155"/>
        <v>Lonny Frey - 1940</v>
      </c>
      <c r="D744" s="3">
        <v>1940</v>
      </c>
      <c r="E744" s="3">
        <v>29</v>
      </c>
      <c r="F744" s="3" t="s">
        <v>78</v>
      </c>
      <c r="G744" s="3" t="s">
        <v>52</v>
      </c>
      <c r="H744" s="3">
        <v>150</v>
      </c>
      <c r="I744" s="3">
        <v>663</v>
      </c>
      <c r="J744" s="3">
        <v>563</v>
      </c>
      <c r="K744" s="3">
        <v>102</v>
      </c>
      <c r="L744" s="3">
        <v>150</v>
      </c>
      <c r="M744" s="3">
        <v>113</v>
      </c>
      <c r="N744" s="3">
        <v>23</v>
      </c>
      <c r="O744" s="3">
        <v>6</v>
      </c>
      <c r="P744" s="3">
        <v>8</v>
      </c>
      <c r="Q744" s="3">
        <f t="shared" si="156"/>
        <v>1186</v>
      </c>
      <c r="R744" s="3">
        <v>54</v>
      </c>
      <c r="S744" s="3">
        <v>22</v>
      </c>
      <c r="T744" s="3">
        <v>6</v>
      </c>
      <c r="U744" s="3">
        <v>80</v>
      </c>
      <c r="V744" s="3">
        <v>48</v>
      </c>
      <c r="W744" s="3">
        <v>0.26600000000000001</v>
      </c>
      <c r="X744" s="3">
        <f t="shared" si="157"/>
        <v>1333</v>
      </c>
      <c r="Y744" s="3">
        <v>0.36099999999999999</v>
      </c>
      <c r="Z744" s="3">
        <f t="shared" si="158"/>
        <v>1161</v>
      </c>
      <c r="AA744" s="3">
        <v>0.371</v>
      </c>
      <c r="AB744" s="3">
        <f t="shared" si="159"/>
        <v>1382</v>
      </c>
      <c r="AC744" s="3">
        <v>0.73199999999999998</v>
      </c>
      <c r="AD744" s="3">
        <f t="shared" si="160"/>
        <v>1366</v>
      </c>
      <c r="AE744" s="3">
        <v>101</v>
      </c>
      <c r="AF744" s="3">
        <f t="shared" si="161"/>
        <v>1388</v>
      </c>
      <c r="AG744" s="3">
        <v>209</v>
      </c>
      <c r="AH744" s="3">
        <v>6</v>
      </c>
      <c r="AI744" s="3">
        <v>3</v>
      </c>
      <c r="AJ744" s="3">
        <v>17</v>
      </c>
      <c r="AK744" s="2"/>
      <c r="AL744" s="3">
        <v>4</v>
      </c>
      <c r="AM744" s="3">
        <v>6.8</v>
      </c>
      <c r="AN744" s="3">
        <f t="shared" si="162"/>
        <v>700</v>
      </c>
      <c r="AO744" s="3">
        <f>_xlfn.IFNA(VLOOKUP(C744, 'FanGraphs Plus Stats 1-2000'!$D$2:$L$1048576, MATCH("wRC+", FanGraphs_Plus_Stats_1_1500[[#Headers],[ID]:[BABIP+]], 0), FALSE), 0)</f>
        <v>0</v>
      </c>
      <c r="AP744" s="3">
        <f t="shared" si="163"/>
        <v>942</v>
      </c>
      <c r="AQ744" s="3">
        <v>4.5</v>
      </c>
      <c r="AR744" s="3">
        <f t="shared" si="164"/>
        <v>780</v>
      </c>
      <c r="AS744" s="3">
        <v>4.2</v>
      </c>
      <c r="AT744" s="3">
        <f t="shared" si="165"/>
        <v>1323</v>
      </c>
      <c r="AU744" s="14">
        <v>3.3</v>
      </c>
      <c r="AV744" s="3">
        <f t="shared" si="166"/>
        <v>49</v>
      </c>
      <c r="AW744" s="3">
        <v>4</v>
      </c>
      <c r="AX744" s="3">
        <v>5</v>
      </c>
      <c r="AY744" s="3">
        <v>4</v>
      </c>
      <c r="AZ744" s="3">
        <v>8</v>
      </c>
      <c r="BA744" s="3">
        <v>25</v>
      </c>
      <c r="BB744" s="3" t="s">
        <v>79</v>
      </c>
      <c r="BC744" s="13">
        <f t="shared" si="167"/>
        <v>970.91110766383042</v>
      </c>
    </row>
    <row r="745" spans="1:55" x14ac:dyDescent="0.45">
      <c r="A745" s="1">
        <f t="shared" si="154"/>
        <v>744</v>
      </c>
      <c r="B745" s="3" t="s">
        <v>636</v>
      </c>
      <c r="C745" s="3" t="str">
        <f t="shared" si="155"/>
        <v>Sherry Magee - 1910</v>
      </c>
      <c r="D745" s="3">
        <v>1910</v>
      </c>
      <c r="E745" s="3">
        <v>25</v>
      </c>
      <c r="F745" s="3" t="s">
        <v>139</v>
      </c>
      <c r="G745" s="3" t="s">
        <v>52</v>
      </c>
      <c r="H745" s="3">
        <v>154</v>
      </c>
      <c r="I745" s="3">
        <v>650</v>
      </c>
      <c r="J745" s="3">
        <v>519</v>
      </c>
      <c r="K745" s="3">
        <v>110</v>
      </c>
      <c r="L745" s="3">
        <v>172</v>
      </c>
      <c r="M745" s="3">
        <v>110</v>
      </c>
      <c r="N745" s="3">
        <v>39</v>
      </c>
      <c r="O745" s="3">
        <v>17</v>
      </c>
      <c r="P745" s="3">
        <v>6</v>
      </c>
      <c r="Q745" s="3">
        <f t="shared" si="156"/>
        <v>1239</v>
      </c>
      <c r="R745" s="3">
        <v>123</v>
      </c>
      <c r="S745" s="3">
        <v>49</v>
      </c>
      <c r="T745" s="2"/>
      <c r="U745" s="3">
        <v>94</v>
      </c>
      <c r="V745" s="3">
        <v>36</v>
      </c>
      <c r="W745" s="3">
        <v>0.33100000000000002</v>
      </c>
      <c r="X745" s="3">
        <f t="shared" si="157"/>
        <v>369</v>
      </c>
      <c r="Y745" s="3">
        <v>0.44500000000000001</v>
      </c>
      <c r="Z745" s="3">
        <f t="shared" si="158"/>
        <v>164</v>
      </c>
      <c r="AA745" s="3">
        <v>0.50700000000000001</v>
      </c>
      <c r="AB745" s="3">
        <f t="shared" si="159"/>
        <v>863</v>
      </c>
      <c r="AC745" s="3">
        <v>0.95199999999999996</v>
      </c>
      <c r="AD745" s="3">
        <f t="shared" si="160"/>
        <v>531</v>
      </c>
      <c r="AE745" s="3">
        <v>175</v>
      </c>
      <c r="AF745" s="3">
        <f t="shared" si="161"/>
        <v>199</v>
      </c>
      <c r="AG745" s="3">
        <v>263</v>
      </c>
      <c r="AH745" s="2"/>
      <c r="AI745" s="3">
        <v>12</v>
      </c>
      <c r="AJ745" s="3">
        <v>22</v>
      </c>
      <c r="AK745" s="2"/>
      <c r="AL745" s="2"/>
      <c r="AM745" s="3">
        <v>6.7</v>
      </c>
      <c r="AN745" s="3">
        <f t="shared" si="162"/>
        <v>744</v>
      </c>
      <c r="AO745" s="3">
        <f>_xlfn.IFNA(VLOOKUP(C745, 'FanGraphs Plus Stats 1-2000'!$D$2:$L$1048576, MATCH("wRC+", FanGraphs_Plus_Stats_1_1500[[#Headers],[ID]:[BABIP+]], 0), FALSE), 0)</f>
        <v>168</v>
      </c>
      <c r="AP745" s="3">
        <f t="shared" si="163"/>
        <v>250</v>
      </c>
      <c r="AQ745" s="3">
        <v>4.8</v>
      </c>
      <c r="AR745" s="3">
        <f t="shared" si="164"/>
        <v>630</v>
      </c>
      <c r="AS745" s="3">
        <v>7.2</v>
      </c>
      <c r="AT745" s="3">
        <f t="shared" si="165"/>
        <v>332</v>
      </c>
      <c r="AU745" s="14">
        <v>-1.2</v>
      </c>
      <c r="AV745" s="3">
        <f t="shared" si="166"/>
        <v>1344</v>
      </c>
      <c r="AW745" s="3">
        <v>53</v>
      </c>
      <c r="AX745" s="3">
        <v>0</v>
      </c>
      <c r="AY745" s="3">
        <v>2</v>
      </c>
      <c r="AZ745" s="3">
        <v>2</v>
      </c>
      <c r="BA745" s="3">
        <v>-4</v>
      </c>
      <c r="BB745" s="3" t="s">
        <v>693</v>
      </c>
      <c r="BC745" s="13">
        <f t="shared" si="167"/>
        <v>333.26420788823162</v>
      </c>
    </row>
    <row r="746" spans="1:55" x14ac:dyDescent="0.45">
      <c r="A746" s="1">
        <f t="shared" si="154"/>
        <v>744</v>
      </c>
      <c r="B746" s="3" t="s">
        <v>700</v>
      </c>
      <c r="C746" s="3" t="str">
        <f t="shared" si="155"/>
        <v>J.D. Martinez - 2018</v>
      </c>
      <c r="D746" s="3">
        <v>2018</v>
      </c>
      <c r="E746" s="3">
        <v>30</v>
      </c>
      <c r="F746" s="3" t="s">
        <v>48</v>
      </c>
      <c r="G746" s="3" t="s">
        <v>43</v>
      </c>
      <c r="H746" s="3">
        <v>150</v>
      </c>
      <c r="I746" s="3">
        <v>649</v>
      </c>
      <c r="J746" s="3">
        <v>569</v>
      </c>
      <c r="K746" s="3">
        <v>111</v>
      </c>
      <c r="L746" s="3">
        <v>188</v>
      </c>
      <c r="M746" s="3">
        <v>106</v>
      </c>
      <c r="N746" s="3">
        <v>37</v>
      </c>
      <c r="O746" s="3">
        <v>2</v>
      </c>
      <c r="P746" s="3">
        <v>43</v>
      </c>
      <c r="Q746" s="3">
        <f t="shared" si="156"/>
        <v>124</v>
      </c>
      <c r="R746" s="3">
        <v>130</v>
      </c>
      <c r="S746" s="3">
        <v>6</v>
      </c>
      <c r="T746" s="3">
        <v>1</v>
      </c>
      <c r="U746" s="3">
        <v>69</v>
      </c>
      <c r="V746" s="3">
        <v>146</v>
      </c>
      <c r="W746" s="3">
        <v>0.33</v>
      </c>
      <c r="X746" s="3">
        <f t="shared" si="157"/>
        <v>381</v>
      </c>
      <c r="Y746" s="3">
        <v>0.40200000000000002</v>
      </c>
      <c r="Z746" s="3">
        <f t="shared" si="158"/>
        <v>594</v>
      </c>
      <c r="AA746" s="3">
        <v>0.629</v>
      </c>
      <c r="AB746" s="3">
        <f t="shared" si="159"/>
        <v>146</v>
      </c>
      <c r="AC746" s="3">
        <v>1.0309999999999999</v>
      </c>
      <c r="AD746" s="3">
        <f t="shared" si="160"/>
        <v>230</v>
      </c>
      <c r="AE746" s="3">
        <v>173</v>
      </c>
      <c r="AF746" s="3">
        <f t="shared" si="161"/>
        <v>228</v>
      </c>
      <c r="AG746" s="3">
        <v>358</v>
      </c>
      <c r="AH746" s="3">
        <v>19</v>
      </c>
      <c r="AI746" s="3">
        <v>4</v>
      </c>
      <c r="AJ746" s="3">
        <v>0</v>
      </c>
      <c r="AK746" s="3">
        <v>7</v>
      </c>
      <c r="AL746" s="3">
        <v>11</v>
      </c>
      <c r="AM746" s="3">
        <v>6.7</v>
      </c>
      <c r="AN746" s="3">
        <f t="shared" si="162"/>
        <v>744</v>
      </c>
      <c r="AO746" s="3">
        <f>_xlfn.IFNA(VLOOKUP(C746, 'FanGraphs Plus Stats 1-2000'!$D$2:$L$1048576, MATCH("wRC+", FanGraphs_Plus_Stats_1_1500[[#Headers],[ID]:[BABIP+]], 0), FALSE), 0)</f>
        <v>170</v>
      </c>
      <c r="AP746" s="3">
        <f t="shared" si="163"/>
        <v>224</v>
      </c>
      <c r="AQ746" s="3">
        <v>4.5</v>
      </c>
      <c r="AR746" s="3">
        <f t="shared" si="164"/>
        <v>780</v>
      </c>
      <c r="AS746" s="3">
        <v>6.8</v>
      </c>
      <c r="AT746" s="3">
        <f t="shared" si="165"/>
        <v>451</v>
      </c>
      <c r="AU746" s="14">
        <v>-1.1000000000000001</v>
      </c>
      <c r="AV746" s="3">
        <f t="shared" si="166"/>
        <v>1324</v>
      </c>
      <c r="AW746" s="3">
        <v>59</v>
      </c>
      <c r="AX746" s="3">
        <v>-2</v>
      </c>
      <c r="AY746" s="3">
        <v>-2</v>
      </c>
      <c r="AZ746" s="3">
        <v>-4</v>
      </c>
      <c r="BA746" s="3">
        <v>-2</v>
      </c>
      <c r="BB746" s="3" t="s">
        <v>701</v>
      </c>
      <c r="BC746" s="13">
        <f t="shared" si="167"/>
        <v>336.19036831268249</v>
      </c>
    </row>
    <row r="747" spans="1:55" x14ac:dyDescent="0.45">
      <c r="A747" s="1">
        <f t="shared" si="154"/>
        <v>744</v>
      </c>
      <c r="B747" s="3" t="s">
        <v>69</v>
      </c>
      <c r="C747" s="3" t="str">
        <f t="shared" si="155"/>
        <v>Ty Cobb - 1922</v>
      </c>
      <c r="D747" s="3">
        <v>1922</v>
      </c>
      <c r="E747" s="3">
        <v>35</v>
      </c>
      <c r="F747" s="3" t="s">
        <v>70</v>
      </c>
      <c r="G747" s="3" t="s">
        <v>43</v>
      </c>
      <c r="H747" s="3">
        <v>137</v>
      </c>
      <c r="I747" s="3">
        <v>613</v>
      </c>
      <c r="J747" s="3">
        <v>526</v>
      </c>
      <c r="K747" s="3">
        <v>99</v>
      </c>
      <c r="L747" s="3">
        <v>211</v>
      </c>
      <c r="M747" s="3">
        <v>149</v>
      </c>
      <c r="N747" s="3">
        <v>42</v>
      </c>
      <c r="O747" s="3">
        <v>16</v>
      </c>
      <c r="P747" s="3">
        <v>4</v>
      </c>
      <c r="Q747" s="3">
        <f t="shared" si="156"/>
        <v>1301</v>
      </c>
      <c r="R747" s="3">
        <v>99</v>
      </c>
      <c r="S747" s="3">
        <v>9</v>
      </c>
      <c r="T747" s="3">
        <v>13</v>
      </c>
      <c r="U747" s="3">
        <v>55</v>
      </c>
      <c r="V747" s="3">
        <v>24</v>
      </c>
      <c r="W747" s="3">
        <v>0.40100000000000002</v>
      </c>
      <c r="X747" s="3">
        <f t="shared" si="157"/>
        <v>11</v>
      </c>
      <c r="Y747" s="3">
        <v>0.46200000000000002</v>
      </c>
      <c r="Z747" s="3">
        <f t="shared" si="158"/>
        <v>78</v>
      </c>
      <c r="AA747" s="3">
        <v>0.56499999999999995</v>
      </c>
      <c r="AB747" s="3">
        <f t="shared" si="159"/>
        <v>442</v>
      </c>
      <c r="AC747" s="3">
        <v>1.026</v>
      </c>
      <c r="AD747" s="3">
        <f t="shared" si="160"/>
        <v>244</v>
      </c>
      <c r="AE747" s="3">
        <v>169</v>
      </c>
      <c r="AF747" s="3">
        <f t="shared" si="161"/>
        <v>291</v>
      </c>
      <c r="AG747" s="3">
        <v>297</v>
      </c>
      <c r="AH747" s="2"/>
      <c r="AI747" s="3">
        <v>4</v>
      </c>
      <c r="AJ747" s="3">
        <v>27</v>
      </c>
      <c r="AK747" s="2"/>
      <c r="AL747" s="2"/>
      <c r="AM747" s="3">
        <v>6.7</v>
      </c>
      <c r="AN747" s="3">
        <f t="shared" si="162"/>
        <v>744</v>
      </c>
      <c r="AO747" s="3">
        <f>_xlfn.IFNA(VLOOKUP(C747, 'FanGraphs Plus Stats 1-2000'!$D$2:$L$1048576, MATCH("wRC+", FanGraphs_Plus_Stats_1_1500[[#Headers],[ID]:[BABIP+]], 0), FALSE), 0)</f>
        <v>165</v>
      </c>
      <c r="AP747" s="3">
        <f t="shared" si="163"/>
        <v>302</v>
      </c>
      <c r="AQ747" s="3">
        <v>4.4000000000000004</v>
      </c>
      <c r="AR747" s="3">
        <f t="shared" si="164"/>
        <v>844</v>
      </c>
      <c r="AS747" s="3">
        <v>7.2</v>
      </c>
      <c r="AT747" s="3">
        <f t="shared" si="165"/>
        <v>332</v>
      </c>
      <c r="AU747" s="14">
        <v>-0.8</v>
      </c>
      <c r="AV747" s="3">
        <f t="shared" si="166"/>
        <v>1268</v>
      </c>
      <c r="AW747" s="3">
        <v>56</v>
      </c>
      <c r="AX747" s="3">
        <v>0</v>
      </c>
      <c r="AY747" s="3">
        <v>-3</v>
      </c>
      <c r="AZ747" s="3">
        <v>-3</v>
      </c>
      <c r="BA747" s="3">
        <v>-4</v>
      </c>
      <c r="BB747" s="3" t="s">
        <v>68</v>
      </c>
      <c r="BC747" s="13">
        <f t="shared" si="167"/>
        <v>402.86322265501695</v>
      </c>
    </row>
    <row r="748" spans="1:55" x14ac:dyDescent="0.45">
      <c r="A748" s="1">
        <f t="shared" si="154"/>
        <v>744</v>
      </c>
      <c r="B748" s="3" t="s">
        <v>705</v>
      </c>
      <c r="C748" s="3" t="str">
        <f t="shared" si="155"/>
        <v>Vladimir Guerrero Jr. - 2021</v>
      </c>
      <c r="D748" s="3">
        <v>2021</v>
      </c>
      <c r="E748" s="3">
        <v>22</v>
      </c>
      <c r="F748" s="3" t="s">
        <v>308</v>
      </c>
      <c r="G748" s="3" t="s">
        <v>43</v>
      </c>
      <c r="H748" s="3">
        <v>161</v>
      </c>
      <c r="I748" s="3">
        <v>698</v>
      </c>
      <c r="J748" s="3">
        <v>604</v>
      </c>
      <c r="K748" s="3">
        <v>123</v>
      </c>
      <c r="L748" s="3">
        <v>188</v>
      </c>
      <c r="M748" s="3">
        <v>110</v>
      </c>
      <c r="N748" s="3">
        <v>29</v>
      </c>
      <c r="O748" s="3">
        <v>1</v>
      </c>
      <c r="P748" s="3">
        <v>48</v>
      </c>
      <c r="Q748" s="3">
        <f t="shared" si="156"/>
        <v>57</v>
      </c>
      <c r="R748" s="3">
        <v>111</v>
      </c>
      <c r="S748" s="3">
        <v>4</v>
      </c>
      <c r="T748" s="3">
        <v>1</v>
      </c>
      <c r="U748" s="3">
        <v>86</v>
      </c>
      <c r="V748" s="3">
        <v>110</v>
      </c>
      <c r="W748" s="3">
        <v>0.311</v>
      </c>
      <c r="X748" s="3">
        <f t="shared" si="157"/>
        <v>708</v>
      </c>
      <c r="Y748" s="3">
        <v>0.40100000000000002</v>
      </c>
      <c r="Z748" s="3">
        <f t="shared" si="158"/>
        <v>607</v>
      </c>
      <c r="AA748" s="3">
        <v>0.60099999999999998</v>
      </c>
      <c r="AB748" s="3">
        <f t="shared" si="159"/>
        <v>259</v>
      </c>
      <c r="AC748" s="3">
        <v>1.002</v>
      </c>
      <c r="AD748" s="3">
        <f t="shared" si="160"/>
        <v>326</v>
      </c>
      <c r="AE748" s="3">
        <v>167</v>
      </c>
      <c r="AF748" s="3">
        <f t="shared" si="161"/>
        <v>327</v>
      </c>
      <c r="AG748" s="3">
        <v>363</v>
      </c>
      <c r="AH748" s="3">
        <v>20</v>
      </c>
      <c r="AI748" s="3">
        <v>6</v>
      </c>
      <c r="AJ748" s="3">
        <v>0</v>
      </c>
      <c r="AK748" s="3">
        <v>2</v>
      </c>
      <c r="AL748" s="3">
        <v>7</v>
      </c>
      <c r="AM748" s="3">
        <v>6.7</v>
      </c>
      <c r="AN748" s="3">
        <f t="shared" si="162"/>
        <v>744</v>
      </c>
      <c r="AO748" s="3">
        <f>_xlfn.IFNA(VLOOKUP(C748, 'FanGraphs Plus Stats 1-2000'!$D$2:$L$1048576, MATCH("wRC+", FanGraphs_Plus_Stats_1_1500[[#Headers],[ID]:[BABIP+]], 0), FALSE), 0)</f>
        <v>166</v>
      </c>
      <c r="AP748" s="3">
        <f t="shared" si="163"/>
        <v>282</v>
      </c>
      <c r="AQ748" s="3">
        <v>4.4000000000000004</v>
      </c>
      <c r="AR748" s="3">
        <f t="shared" si="164"/>
        <v>844</v>
      </c>
      <c r="AS748" s="3">
        <v>6.4</v>
      </c>
      <c r="AT748" s="3">
        <f t="shared" si="165"/>
        <v>590</v>
      </c>
      <c r="AU748" s="14">
        <v>-0.7</v>
      </c>
      <c r="AV748" s="3">
        <f t="shared" si="166"/>
        <v>1242</v>
      </c>
      <c r="AW748" s="3">
        <v>56</v>
      </c>
      <c r="AX748" s="3">
        <v>-3</v>
      </c>
      <c r="AY748" s="3">
        <v>-2</v>
      </c>
      <c r="AZ748" s="3">
        <v>-5</v>
      </c>
      <c r="BA748" s="3">
        <v>2</v>
      </c>
      <c r="BB748" s="3" t="s">
        <v>706</v>
      </c>
      <c r="BC748" s="13">
        <f t="shared" si="167"/>
        <v>409.37683639212736</v>
      </c>
    </row>
    <row r="749" spans="1:55" x14ac:dyDescent="0.45">
      <c r="A749" s="1">
        <f t="shared" si="154"/>
        <v>744</v>
      </c>
      <c r="B749" s="3" t="s">
        <v>703</v>
      </c>
      <c r="C749" s="3" t="str">
        <f t="shared" si="155"/>
        <v>Dwight Evans - 1981</v>
      </c>
      <c r="D749" s="3">
        <v>1981</v>
      </c>
      <c r="E749" s="3">
        <v>29</v>
      </c>
      <c r="F749" s="3" t="s">
        <v>48</v>
      </c>
      <c r="G749" s="3" t="s">
        <v>43</v>
      </c>
      <c r="H749" s="3">
        <v>108</v>
      </c>
      <c r="I749" s="3">
        <v>504</v>
      </c>
      <c r="J749" s="3">
        <v>412</v>
      </c>
      <c r="K749" s="3">
        <v>84</v>
      </c>
      <c r="L749" s="3">
        <v>122</v>
      </c>
      <c r="M749" s="3">
        <v>77</v>
      </c>
      <c r="N749" s="3">
        <v>19</v>
      </c>
      <c r="O749" s="3">
        <v>4</v>
      </c>
      <c r="P749" s="3">
        <v>22</v>
      </c>
      <c r="Q749" s="3">
        <f t="shared" si="156"/>
        <v>811</v>
      </c>
      <c r="R749" s="3">
        <v>71</v>
      </c>
      <c r="S749" s="3">
        <v>3</v>
      </c>
      <c r="T749" s="3">
        <v>2</v>
      </c>
      <c r="U749" s="3">
        <v>85</v>
      </c>
      <c r="V749" s="3">
        <v>85</v>
      </c>
      <c r="W749" s="3">
        <v>0.29599999999999999</v>
      </c>
      <c r="X749" s="3">
        <f t="shared" si="157"/>
        <v>972</v>
      </c>
      <c r="Y749" s="3">
        <v>0.41499999999999998</v>
      </c>
      <c r="Z749" s="3">
        <f t="shared" si="158"/>
        <v>430</v>
      </c>
      <c r="AA749" s="3">
        <v>0.52200000000000002</v>
      </c>
      <c r="AB749" s="3">
        <f t="shared" si="159"/>
        <v>749</v>
      </c>
      <c r="AC749" s="3">
        <v>0.93700000000000006</v>
      </c>
      <c r="AD749" s="3">
        <f t="shared" si="160"/>
        <v>601</v>
      </c>
      <c r="AE749" s="3">
        <v>163</v>
      </c>
      <c r="AF749" s="3">
        <f t="shared" si="161"/>
        <v>399</v>
      </c>
      <c r="AG749" s="3">
        <v>215</v>
      </c>
      <c r="AH749" s="3">
        <v>8</v>
      </c>
      <c r="AI749" s="3">
        <v>1</v>
      </c>
      <c r="AJ749" s="3">
        <v>3</v>
      </c>
      <c r="AK749" s="3">
        <v>3</v>
      </c>
      <c r="AL749" s="3">
        <v>1</v>
      </c>
      <c r="AM749" s="3">
        <v>6.7</v>
      </c>
      <c r="AN749" s="3">
        <f t="shared" si="162"/>
        <v>744</v>
      </c>
      <c r="AO749" s="3">
        <f>_xlfn.IFNA(VLOOKUP(C749, 'FanGraphs Plus Stats 1-2000'!$D$2:$L$1048576, MATCH("wRC+", FanGraphs_Plus_Stats_1_1500[[#Headers],[ID]:[BABIP+]], 0), FALSE), 0)</f>
        <v>168</v>
      </c>
      <c r="AP749" s="3">
        <f t="shared" si="163"/>
        <v>250</v>
      </c>
      <c r="AQ749" s="3">
        <v>5.2</v>
      </c>
      <c r="AR749" s="3">
        <f t="shared" si="164"/>
        <v>456</v>
      </c>
      <c r="AS749" s="3">
        <v>5.2</v>
      </c>
      <c r="AT749" s="3">
        <f t="shared" si="165"/>
        <v>1097</v>
      </c>
      <c r="AU749" s="14">
        <v>1.1000000000000001</v>
      </c>
      <c r="AV749" s="3">
        <f t="shared" si="166"/>
        <v>533</v>
      </c>
      <c r="AW749" s="3">
        <v>34</v>
      </c>
      <c r="AX749" s="3">
        <v>0</v>
      </c>
      <c r="AY749" s="3">
        <v>3</v>
      </c>
      <c r="AZ749" s="3">
        <v>4</v>
      </c>
      <c r="BA749" s="3">
        <v>14</v>
      </c>
      <c r="BB749" s="3" t="s">
        <v>113</v>
      </c>
      <c r="BC749" s="13">
        <f t="shared" si="167"/>
        <v>420.23796039085312</v>
      </c>
    </row>
    <row r="750" spans="1:55" x14ac:dyDescent="0.45">
      <c r="A750" s="1">
        <f t="shared" si="154"/>
        <v>744</v>
      </c>
      <c r="B750" s="3" t="s">
        <v>717</v>
      </c>
      <c r="C750" s="3" t="str">
        <f t="shared" si="155"/>
        <v>Bill Nicholson - 1943</v>
      </c>
      <c r="D750" s="3">
        <v>1943</v>
      </c>
      <c r="E750" s="3">
        <v>28</v>
      </c>
      <c r="F750" s="3" t="s">
        <v>88</v>
      </c>
      <c r="G750" s="3" t="s">
        <v>52</v>
      </c>
      <c r="H750" s="3">
        <v>154</v>
      </c>
      <c r="I750" s="3">
        <v>684</v>
      </c>
      <c r="J750" s="3">
        <v>608</v>
      </c>
      <c r="K750" s="3">
        <v>95</v>
      </c>
      <c r="L750" s="3">
        <v>188</v>
      </c>
      <c r="M750" s="3">
        <v>120</v>
      </c>
      <c r="N750" s="3">
        <v>30</v>
      </c>
      <c r="O750" s="3">
        <v>9</v>
      </c>
      <c r="P750" s="3">
        <v>29</v>
      </c>
      <c r="Q750" s="3">
        <f t="shared" si="156"/>
        <v>557</v>
      </c>
      <c r="R750" s="3">
        <v>128</v>
      </c>
      <c r="S750" s="3">
        <v>4</v>
      </c>
      <c r="T750" s="3">
        <v>1</v>
      </c>
      <c r="U750" s="3">
        <v>71</v>
      </c>
      <c r="V750" s="3">
        <v>86</v>
      </c>
      <c r="W750" s="3">
        <v>0.309</v>
      </c>
      <c r="X750" s="3">
        <f t="shared" si="157"/>
        <v>732</v>
      </c>
      <c r="Y750" s="3">
        <v>0.38600000000000001</v>
      </c>
      <c r="Z750" s="3">
        <f t="shared" si="158"/>
        <v>833</v>
      </c>
      <c r="AA750" s="3">
        <v>0.53100000000000003</v>
      </c>
      <c r="AB750" s="3">
        <f t="shared" si="159"/>
        <v>693</v>
      </c>
      <c r="AC750" s="3">
        <v>0.91700000000000004</v>
      </c>
      <c r="AD750" s="3">
        <f t="shared" si="160"/>
        <v>727</v>
      </c>
      <c r="AE750" s="3">
        <v>166</v>
      </c>
      <c r="AF750" s="3">
        <f t="shared" si="161"/>
        <v>341</v>
      </c>
      <c r="AG750" s="3">
        <v>323</v>
      </c>
      <c r="AH750" s="3">
        <v>7</v>
      </c>
      <c r="AI750" s="3">
        <v>5</v>
      </c>
      <c r="AJ750" s="3">
        <v>0</v>
      </c>
      <c r="AK750" s="2"/>
      <c r="AL750" s="3">
        <v>15</v>
      </c>
      <c r="AM750" s="3">
        <v>6.7</v>
      </c>
      <c r="AN750" s="3">
        <f t="shared" si="162"/>
        <v>744</v>
      </c>
      <c r="AO750" s="3">
        <f>_xlfn.IFNA(VLOOKUP(C750, 'FanGraphs Plus Stats 1-2000'!$D$2:$L$1048576, MATCH("wRC+", FanGraphs_Plus_Stats_1_1500[[#Headers],[ID]:[BABIP+]], 0), FALSE), 0)</f>
        <v>162</v>
      </c>
      <c r="AP750" s="3">
        <f t="shared" si="163"/>
        <v>362</v>
      </c>
      <c r="AQ750" s="3">
        <v>4.4000000000000004</v>
      </c>
      <c r="AR750" s="3">
        <f t="shared" si="164"/>
        <v>844</v>
      </c>
      <c r="AS750" s="3">
        <v>6.4</v>
      </c>
      <c r="AT750" s="3">
        <f t="shared" si="165"/>
        <v>590</v>
      </c>
      <c r="AU750" s="14">
        <v>-0.5</v>
      </c>
      <c r="AV750" s="3">
        <f t="shared" si="166"/>
        <v>1170</v>
      </c>
      <c r="AW750" s="3">
        <v>45</v>
      </c>
      <c r="AX750" s="3">
        <v>1</v>
      </c>
      <c r="AY750" s="3">
        <v>-2</v>
      </c>
      <c r="AZ750" s="3">
        <v>-1</v>
      </c>
      <c r="BA750" s="3">
        <v>3</v>
      </c>
      <c r="BB750" s="3" t="s">
        <v>113</v>
      </c>
      <c r="BC750" s="13">
        <f t="shared" si="167"/>
        <v>451.17527843526187</v>
      </c>
    </row>
    <row r="751" spans="1:55" x14ac:dyDescent="0.45">
      <c r="A751" s="1">
        <f t="shared" si="154"/>
        <v>744</v>
      </c>
      <c r="B751" s="3" t="s">
        <v>69</v>
      </c>
      <c r="C751" s="3" t="str">
        <f t="shared" si="155"/>
        <v>Ty Cobb - 1921</v>
      </c>
      <c r="D751" s="3">
        <v>1921</v>
      </c>
      <c r="E751" s="3">
        <v>34</v>
      </c>
      <c r="F751" s="3" t="s">
        <v>70</v>
      </c>
      <c r="G751" s="3" t="s">
        <v>43</v>
      </c>
      <c r="H751" s="3">
        <v>128</v>
      </c>
      <c r="I751" s="3">
        <v>582</v>
      </c>
      <c r="J751" s="3">
        <v>507</v>
      </c>
      <c r="K751" s="3">
        <v>124</v>
      </c>
      <c r="L751" s="3">
        <v>197</v>
      </c>
      <c r="M751" s="3">
        <v>132</v>
      </c>
      <c r="N751" s="3">
        <v>37</v>
      </c>
      <c r="O751" s="3">
        <v>16</v>
      </c>
      <c r="P751" s="3">
        <v>12</v>
      </c>
      <c r="Q751" s="3">
        <f t="shared" si="156"/>
        <v>1089</v>
      </c>
      <c r="R751" s="3">
        <v>101</v>
      </c>
      <c r="S751" s="3">
        <v>22</v>
      </c>
      <c r="T751" s="3">
        <v>15</v>
      </c>
      <c r="U751" s="3">
        <v>56</v>
      </c>
      <c r="V751" s="3">
        <v>19</v>
      </c>
      <c r="W751" s="3">
        <v>0.38900000000000001</v>
      </c>
      <c r="X751" s="3">
        <f t="shared" si="157"/>
        <v>25</v>
      </c>
      <c r="Y751" s="3">
        <v>0.45200000000000001</v>
      </c>
      <c r="Z751" s="3">
        <f t="shared" si="158"/>
        <v>121</v>
      </c>
      <c r="AA751" s="3">
        <v>0.59599999999999997</v>
      </c>
      <c r="AB751" s="3">
        <f t="shared" si="159"/>
        <v>282</v>
      </c>
      <c r="AC751" s="3">
        <v>1.048</v>
      </c>
      <c r="AD751" s="3">
        <f t="shared" si="160"/>
        <v>170</v>
      </c>
      <c r="AE751" s="3">
        <v>166</v>
      </c>
      <c r="AF751" s="3">
        <f t="shared" si="161"/>
        <v>341</v>
      </c>
      <c r="AG751" s="3">
        <v>302</v>
      </c>
      <c r="AH751" s="2"/>
      <c r="AI751" s="3">
        <v>3</v>
      </c>
      <c r="AJ751" s="3">
        <v>15</v>
      </c>
      <c r="AK751" s="2"/>
      <c r="AL751" s="2"/>
      <c r="AM751" s="3">
        <v>6.7</v>
      </c>
      <c r="AN751" s="3">
        <f t="shared" si="162"/>
        <v>744</v>
      </c>
      <c r="AO751" s="3">
        <f>_xlfn.IFNA(VLOOKUP(C751, 'FanGraphs Plus Stats 1-2000'!$D$2:$L$1048576, MATCH("wRC+", FanGraphs_Plus_Stats_1_1500[[#Headers],[ID]:[BABIP+]], 0), FALSE), 0)</f>
        <v>161</v>
      </c>
      <c r="AP751" s="3">
        <f t="shared" si="163"/>
        <v>381</v>
      </c>
      <c r="AQ751" s="3">
        <v>4.5999999999999996</v>
      </c>
      <c r="AR751" s="3">
        <f t="shared" si="164"/>
        <v>732</v>
      </c>
      <c r="AS751" s="3">
        <v>6.6</v>
      </c>
      <c r="AT751" s="3">
        <f t="shared" si="165"/>
        <v>519</v>
      </c>
      <c r="AU751" s="14">
        <v>-0.2</v>
      </c>
      <c r="AV751" s="3">
        <f t="shared" si="166"/>
        <v>1047</v>
      </c>
      <c r="AW751" s="3">
        <v>53</v>
      </c>
      <c r="AX751" s="3">
        <v>0</v>
      </c>
      <c r="AY751" s="3">
        <v>-1</v>
      </c>
      <c r="AZ751" s="3">
        <v>-1</v>
      </c>
      <c r="BA751" s="3">
        <v>0</v>
      </c>
      <c r="BB751" s="3" t="s">
        <v>68</v>
      </c>
      <c r="BC751" s="13">
        <f t="shared" si="167"/>
        <v>458.93455999579692</v>
      </c>
    </row>
    <row r="752" spans="1:55" x14ac:dyDescent="0.45">
      <c r="A752" s="1">
        <f t="shared" si="154"/>
        <v>744</v>
      </c>
      <c r="B752" s="3" t="s">
        <v>533</v>
      </c>
      <c r="C752" s="3" t="str">
        <f t="shared" si="155"/>
        <v>Jim Edmonds - 2002</v>
      </c>
      <c r="D752" s="3">
        <v>2002</v>
      </c>
      <c r="E752" s="3">
        <v>32</v>
      </c>
      <c r="F752" s="3" t="s">
        <v>51</v>
      </c>
      <c r="G752" s="3" t="s">
        <v>52</v>
      </c>
      <c r="H752" s="3">
        <v>144</v>
      </c>
      <c r="I752" s="3">
        <v>576</v>
      </c>
      <c r="J752" s="3">
        <v>476</v>
      </c>
      <c r="K752" s="3">
        <v>96</v>
      </c>
      <c r="L752" s="3">
        <v>148</v>
      </c>
      <c r="M752" s="3">
        <v>87</v>
      </c>
      <c r="N752" s="3">
        <v>31</v>
      </c>
      <c r="O752" s="3">
        <v>2</v>
      </c>
      <c r="P752" s="3">
        <v>28</v>
      </c>
      <c r="Q752" s="3">
        <f t="shared" si="156"/>
        <v>601</v>
      </c>
      <c r="R752" s="3">
        <v>83</v>
      </c>
      <c r="S752" s="3">
        <v>4</v>
      </c>
      <c r="T752" s="3">
        <v>3</v>
      </c>
      <c r="U752" s="3">
        <v>86</v>
      </c>
      <c r="V752" s="3">
        <v>134</v>
      </c>
      <c r="W752" s="3">
        <v>0.311</v>
      </c>
      <c r="X752" s="3">
        <f t="shared" si="157"/>
        <v>708</v>
      </c>
      <c r="Y752" s="3">
        <v>0.42</v>
      </c>
      <c r="Z752" s="3">
        <f t="shared" si="158"/>
        <v>376</v>
      </c>
      <c r="AA752" s="3">
        <v>0.56100000000000005</v>
      </c>
      <c r="AB752" s="3">
        <f t="shared" si="159"/>
        <v>458</v>
      </c>
      <c r="AC752" s="3">
        <v>0.98099999999999998</v>
      </c>
      <c r="AD752" s="3">
        <f t="shared" si="160"/>
        <v>392</v>
      </c>
      <c r="AE752" s="3">
        <v>158</v>
      </c>
      <c r="AF752" s="3">
        <f t="shared" si="161"/>
        <v>493</v>
      </c>
      <c r="AG752" s="3">
        <v>267</v>
      </c>
      <c r="AH752" s="3">
        <v>9</v>
      </c>
      <c r="AI752" s="3">
        <v>8</v>
      </c>
      <c r="AJ752" s="3">
        <v>0</v>
      </c>
      <c r="AK752" s="3">
        <v>6</v>
      </c>
      <c r="AL752" s="3">
        <v>14</v>
      </c>
      <c r="AM752" s="3">
        <v>6.7</v>
      </c>
      <c r="AN752" s="3">
        <f t="shared" si="162"/>
        <v>744</v>
      </c>
      <c r="AO752" s="3">
        <f>_xlfn.IFNA(VLOOKUP(C752, 'FanGraphs Plus Stats 1-2000'!$D$2:$L$1048576, MATCH("wRC+", FanGraphs_Plus_Stats_1_1500[[#Headers],[ID]:[BABIP+]], 0), FALSE), 0)</f>
        <v>157</v>
      </c>
      <c r="AP752" s="3">
        <f t="shared" si="163"/>
        <v>457</v>
      </c>
      <c r="AQ752" s="3">
        <v>4.9000000000000004</v>
      </c>
      <c r="AR752" s="3">
        <f t="shared" si="164"/>
        <v>578</v>
      </c>
      <c r="AS752" s="3">
        <v>5.8</v>
      </c>
      <c r="AT752" s="3">
        <f t="shared" si="165"/>
        <v>869</v>
      </c>
      <c r="AU752" s="14">
        <v>1.2</v>
      </c>
      <c r="AV752" s="3">
        <f t="shared" si="166"/>
        <v>502</v>
      </c>
      <c r="AW752" s="3">
        <v>39</v>
      </c>
      <c r="AX752" s="3">
        <v>1</v>
      </c>
      <c r="AY752" s="3">
        <v>-3</v>
      </c>
      <c r="AZ752" s="3">
        <v>-2</v>
      </c>
      <c r="BA752" s="3">
        <v>9</v>
      </c>
      <c r="BB752" s="3" t="s">
        <v>68</v>
      </c>
      <c r="BC752" s="13">
        <f t="shared" si="167"/>
        <v>551.37281738540378</v>
      </c>
    </row>
    <row r="753" spans="1:55" x14ac:dyDescent="0.45">
      <c r="A753" s="1">
        <f t="shared" si="154"/>
        <v>744</v>
      </c>
      <c r="B753" s="3" t="s">
        <v>86</v>
      </c>
      <c r="C753" s="3" t="str">
        <f t="shared" si="155"/>
        <v>Ted Williams - 1939</v>
      </c>
      <c r="D753" s="3">
        <v>1939</v>
      </c>
      <c r="E753" s="3">
        <v>20</v>
      </c>
      <c r="F753" s="3" t="s">
        <v>48</v>
      </c>
      <c r="G753" s="3" t="s">
        <v>43</v>
      </c>
      <c r="H753" s="3">
        <v>149</v>
      </c>
      <c r="I753" s="3">
        <v>677</v>
      </c>
      <c r="J753" s="3">
        <v>565</v>
      </c>
      <c r="K753" s="3">
        <v>131</v>
      </c>
      <c r="L753" s="3">
        <v>185</v>
      </c>
      <c r="M753" s="3">
        <v>99</v>
      </c>
      <c r="N753" s="3">
        <v>44</v>
      </c>
      <c r="O753" s="3">
        <v>11</v>
      </c>
      <c r="P753" s="3">
        <v>31</v>
      </c>
      <c r="Q753" s="3">
        <f t="shared" si="156"/>
        <v>482</v>
      </c>
      <c r="R753" s="3">
        <v>145</v>
      </c>
      <c r="S753" s="3">
        <v>2</v>
      </c>
      <c r="T753" s="3">
        <v>1</v>
      </c>
      <c r="U753" s="3">
        <v>107</v>
      </c>
      <c r="V753" s="3">
        <v>64</v>
      </c>
      <c r="W753" s="3">
        <v>0.32700000000000001</v>
      </c>
      <c r="X753" s="3">
        <f t="shared" si="157"/>
        <v>430</v>
      </c>
      <c r="Y753" s="3">
        <v>0.436</v>
      </c>
      <c r="Z753" s="3">
        <f t="shared" si="158"/>
        <v>228</v>
      </c>
      <c r="AA753" s="3">
        <v>0.60899999999999999</v>
      </c>
      <c r="AB753" s="3">
        <f t="shared" si="159"/>
        <v>225</v>
      </c>
      <c r="AC753" s="3">
        <v>1.0449999999999999</v>
      </c>
      <c r="AD753" s="3">
        <f t="shared" si="160"/>
        <v>177</v>
      </c>
      <c r="AE753" s="3">
        <v>160</v>
      </c>
      <c r="AF753" s="3">
        <f t="shared" si="161"/>
        <v>455</v>
      </c>
      <c r="AG753" s="3">
        <v>344</v>
      </c>
      <c r="AH753" s="3">
        <v>10</v>
      </c>
      <c r="AI753" s="3">
        <v>2</v>
      </c>
      <c r="AJ753" s="3">
        <v>3</v>
      </c>
      <c r="AK753" s="2"/>
      <c r="AL753" s="3">
        <v>12</v>
      </c>
      <c r="AM753" s="3">
        <v>6.7</v>
      </c>
      <c r="AN753" s="3">
        <f t="shared" si="162"/>
        <v>744</v>
      </c>
      <c r="AO753" s="3">
        <f>_xlfn.IFNA(VLOOKUP(C753, 'FanGraphs Plus Stats 1-2000'!$D$2:$L$1048576, MATCH("wRC+", FanGraphs_Plus_Stats_1_1500[[#Headers],[ID]:[BABIP+]], 0), FALSE), 0)</f>
        <v>155</v>
      </c>
      <c r="AP753" s="3">
        <f t="shared" si="163"/>
        <v>509</v>
      </c>
      <c r="AQ753" s="3">
        <v>4.4000000000000004</v>
      </c>
      <c r="AR753" s="3">
        <f t="shared" si="164"/>
        <v>844</v>
      </c>
      <c r="AS753" s="3">
        <v>6.4</v>
      </c>
      <c r="AT753" s="3">
        <f t="shared" si="165"/>
        <v>590</v>
      </c>
      <c r="AU753" s="14">
        <v>-0.4</v>
      </c>
      <c r="AV753" s="3">
        <f t="shared" si="166"/>
        <v>1122</v>
      </c>
      <c r="AW753" s="3">
        <v>52</v>
      </c>
      <c r="AX753" s="3">
        <v>0</v>
      </c>
      <c r="AY753" s="3">
        <v>2</v>
      </c>
      <c r="AZ753" s="3">
        <v>2</v>
      </c>
      <c r="BA753" s="3">
        <v>2</v>
      </c>
      <c r="BB753" s="3" t="s">
        <v>113</v>
      </c>
      <c r="BC753" s="13">
        <f t="shared" si="167"/>
        <v>556.4601111734753</v>
      </c>
    </row>
    <row r="754" spans="1:55" x14ac:dyDescent="0.45">
      <c r="A754" s="1">
        <f t="shared" si="154"/>
        <v>744</v>
      </c>
      <c r="B754" s="3" t="s">
        <v>252</v>
      </c>
      <c r="C754" s="3" t="str">
        <f t="shared" si="155"/>
        <v>Will Clark - 1988</v>
      </c>
      <c r="D754" s="3">
        <v>1988</v>
      </c>
      <c r="E754" s="3">
        <v>24</v>
      </c>
      <c r="F754" s="3" t="s">
        <v>58</v>
      </c>
      <c r="G754" s="3" t="s">
        <v>52</v>
      </c>
      <c r="H754" s="3">
        <v>162</v>
      </c>
      <c r="I754" s="3">
        <v>689</v>
      </c>
      <c r="J754" s="3">
        <v>575</v>
      </c>
      <c r="K754" s="3">
        <v>102</v>
      </c>
      <c r="L754" s="3">
        <v>162</v>
      </c>
      <c r="M754" s="3">
        <v>96</v>
      </c>
      <c r="N754" s="3">
        <v>31</v>
      </c>
      <c r="O754" s="3">
        <v>6</v>
      </c>
      <c r="P754" s="3">
        <v>29</v>
      </c>
      <c r="Q754" s="3">
        <f t="shared" si="156"/>
        <v>557</v>
      </c>
      <c r="R754" s="3">
        <v>109</v>
      </c>
      <c r="S754" s="3">
        <v>9</v>
      </c>
      <c r="T754" s="3">
        <v>1</v>
      </c>
      <c r="U754" s="3">
        <v>100</v>
      </c>
      <c r="V754" s="3">
        <v>129</v>
      </c>
      <c r="W754" s="3">
        <v>0.28199999999999997</v>
      </c>
      <c r="X754" s="3">
        <f t="shared" si="157"/>
        <v>1190</v>
      </c>
      <c r="Y754" s="3">
        <v>0.38600000000000001</v>
      </c>
      <c r="Z754" s="3">
        <f t="shared" si="158"/>
        <v>833</v>
      </c>
      <c r="AA754" s="3">
        <v>0.50800000000000001</v>
      </c>
      <c r="AB754" s="3">
        <f t="shared" si="159"/>
        <v>852</v>
      </c>
      <c r="AC754" s="3">
        <v>0.89400000000000002</v>
      </c>
      <c r="AD754" s="3">
        <f t="shared" si="160"/>
        <v>847</v>
      </c>
      <c r="AE754" s="3">
        <v>160</v>
      </c>
      <c r="AF754" s="3">
        <f t="shared" si="161"/>
        <v>455</v>
      </c>
      <c r="AG754" s="3">
        <v>292</v>
      </c>
      <c r="AH754" s="3">
        <v>9</v>
      </c>
      <c r="AI754" s="3">
        <v>4</v>
      </c>
      <c r="AJ754" s="3">
        <v>0</v>
      </c>
      <c r="AK754" s="3">
        <v>10</v>
      </c>
      <c r="AL754" s="3">
        <v>27</v>
      </c>
      <c r="AM754" s="3">
        <v>6.7</v>
      </c>
      <c r="AN754" s="3">
        <f t="shared" si="162"/>
        <v>744</v>
      </c>
      <c r="AO754" s="3">
        <f>_xlfn.IFNA(VLOOKUP(C754, 'FanGraphs Plus Stats 1-2000'!$D$2:$L$1048576, MATCH("wRC+", FanGraphs_Plus_Stats_1_1500[[#Headers],[ID]:[BABIP+]], 0), FALSE), 0)</f>
        <v>154</v>
      </c>
      <c r="AP754" s="3">
        <f t="shared" si="163"/>
        <v>533</v>
      </c>
      <c r="AQ754" s="3">
        <v>4.3</v>
      </c>
      <c r="AR754" s="3">
        <f t="shared" si="164"/>
        <v>918</v>
      </c>
      <c r="AS754" s="3">
        <v>6.6</v>
      </c>
      <c r="AT754" s="3">
        <f t="shared" si="165"/>
        <v>519</v>
      </c>
      <c r="AU754" s="14">
        <v>-1</v>
      </c>
      <c r="AV754" s="3">
        <f t="shared" si="166"/>
        <v>1311</v>
      </c>
      <c r="AW754" s="3">
        <v>40</v>
      </c>
      <c r="AX754" s="3">
        <v>2</v>
      </c>
      <c r="AY754" s="3">
        <v>5</v>
      </c>
      <c r="AZ754" s="3">
        <v>7</v>
      </c>
      <c r="BA754" s="3">
        <v>0</v>
      </c>
      <c r="BB754" s="3" t="s">
        <v>193</v>
      </c>
      <c r="BC754" s="13">
        <f t="shared" si="167"/>
        <v>565.07207684650723</v>
      </c>
    </row>
    <row r="755" spans="1:55" x14ac:dyDescent="0.45">
      <c r="A755" s="1">
        <f t="shared" si="154"/>
        <v>744</v>
      </c>
      <c r="B755" s="3" t="s">
        <v>713</v>
      </c>
      <c r="C755" s="3" t="str">
        <f t="shared" si="155"/>
        <v>Brian Giles - 1999</v>
      </c>
      <c r="D755" s="3">
        <v>1999</v>
      </c>
      <c r="E755" s="3">
        <v>28</v>
      </c>
      <c r="F755" s="3" t="s">
        <v>64</v>
      </c>
      <c r="G755" s="3" t="s">
        <v>52</v>
      </c>
      <c r="H755" s="3">
        <v>141</v>
      </c>
      <c r="I755" s="3">
        <v>627</v>
      </c>
      <c r="J755" s="3">
        <v>521</v>
      </c>
      <c r="K755" s="3">
        <v>109</v>
      </c>
      <c r="L755" s="3">
        <v>164</v>
      </c>
      <c r="M755" s="3">
        <v>89</v>
      </c>
      <c r="N755" s="3">
        <v>33</v>
      </c>
      <c r="O755" s="3">
        <v>3</v>
      </c>
      <c r="P755" s="3">
        <v>39</v>
      </c>
      <c r="Q755" s="3">
        <f t="shared" si="156"/>
        <v>217</v>
      </c>
      <c r="R755" s="3">
        <v>115</v>
      </c>
      <c r="S755" s="3">
        <v>6</v>
      </c>
      <c r="T755" s="3">
        <v>2</v>
      </c>
      <c r="U755" s="3">
        <v>95</v>
      </c>
      <c r="V755" s="3">
        <v>80</v>
      </c>
      <c r="W755" s="3">
        <v>0.315</v>
      </c>
      <c r="X755" s="3">
        <f t="shared" si="157"/>
        <v>625</v>
      </c>
      <c r="Y755" s="3">
        <v>0.41799999999999998</v>
      </c>
      <c r="Z755" s="3">
        <f t="shared" si="158"/>
        <v>396</v>
      </c>
      <c r="AA755" s="3">
        <v>0.61399999999999999</v>
      </c>
      <c r="AB755" s="3">
        <f t="shared" si="159"/>
        <v>204</v>
      </c>
      <c r="AC755" s="3">
        <v>1.032</v>
      </c>
      <c r="AD755" s="3">
        <f t="shared" si="160"/>
        <v>227</v>
      </c>
      <c r="AE755" s="3">
        <v>157</v>
      </c>
      <c r="AF755" s="3">
        <f t="shared" si="161"/>
        <v>518</v>
      </c>
      <c r="AG755" s="3">
        <v>320</v>
      </c>
      <c r="AH755" s="3">
        <v>14</v>
      </c>
      <c r="AI755" s="3">
        <v>3</v>
      </c>
      <c r="AJ755" s="3">
        <v>0</v>
      </c>
      <c r="AK755" s="3">
        <v>8</v>
      </c>
      <c r="AL755" s="3">
        <v>7</v>
      </c>
      <c r="AM755" s="3">
        <v>6.7</v>
      </c>
      <c r="AN755" s="3">
        <f t="shared" si="162"/>
        <v>744</v>
      </c>
      <c r="AO755" s="3">
        <f>_xlfn.IFNA(VLOOKUP(C755, 'FanGraphs Plus Stats 1-2000'!$D$2:$L$1048576, MATCH("wRC+", FanGraphs_Plus_Stats_1_1500[[#Headers],[ID]:[BABIP+]], 0), FALSE), 0)</f>
        <v>154</v>
      </c>
      <c r="AP755" s="3">
        <f t="shared" si="163"/>
        <v>533</v>
      </c>
      <c r="AQ755" s="3">
        <v>4.8</v>
      </c>
      <c r="AR755" s="3">
        <f t="shared" si="164"/>
        <v>630</v>
      </c>
      <c r="AS755" s="3">
        <v>6.4</v>
      </c>
      <c r="AT755" s="3">
        <f t="shared" si="165"/>
        <v>590</v>
      </c>
      <c r="AU755" s="14">
        <v>0.4</v>
      </c>
      <c r="AV755" s="3">
        <f t="shared" si="166"/>
        <v>770</v>
      </c>
      <c r="AW755" s="3">
        <v>46</v>
      </c>
      <c r="AX755" s="3">
        <v>-1</v>
      </c>
      <c r="AY755" s="3">
        <v>3</v>
      </c>
      <c r="AZ755" s="3">
        <v>2</v>
      </c>
      <c r="BA755" s="3">
        <v>4</v>
      </c>
      <c r="BB755" s="3" t="s">
        <v>714</v>
      </c>
      <c r="BC755" s="13">
        <f t="shared" si="167"/>
        <v>590.03345209159954</v>
      </c>
    </row>
    <row r="756" spans="1:55" x14ac:dyDescent="0.45">
      <c r="A756" s="1">
        <f t="shared" si="154"/>
        <v>744</v>
      </c>
      <c r="B756" s="3" t="s">
        <v>594</v>
      </c>
      <c r="C756" s="3" t="str">
        <f t="shared" si="155"/>
        <v>Larry Doby - 1950</v>
      </c>
      <c r="D756" s="3">
        <v>1950</v>
      </c>
      <c r="E756" s="3">
        <v>26</v>
      </c>
      <c r="F756" s="3" t="s">
        <v>110</v>
      </c>
      <c r="G756" s="3" t="s">
        <v>43</v>
      </c>
      <c r="H756" s="3">
        <v>142</v>
      </c>
      <c r="I756" s="3">
        <v>609</v>
      </c>
      <c r="J756" s="3">
        <v>503</v>
      </c>
      <c r="K756" s="3">
        <v>110</v>
      </c>
      <c r="L756" s="3">
        <v>164</v>
      </c>
      <c r="M756" s="3">
        <v>109</v>
      </c>
      <c r="N756" s="3">
        <v>25</v>
      </c>
      <c r="O756" s="3">
        <v>5</v>
      </c>
      <c r="P756" s="3">
        <v>25</v>
      </c>
      <c r="Q756" s="3">
        <f t="shared" si="156"/>
        <v>703</v>
      </c>
      <c r="R756" s="3">
        <v>102</v>
      </c>
      <c r="S756" s="3">
        <v>8</v>
      </c>
      <c r="T756" s="3">
        <v>6</v>
      </c>
      <c r="U756" s="3">
        <v>98</v>
      </c>
      <c r="V756" s="3">
        <v>71</v>
      </c>
      <c r="W756" s="3">
        <v>0.32600000000000001</v>
      </c>
      <c r="X756" s="3">
        <f t="shared" si="157"/>
        <v>449</v>
      </c>
      <c r="Y756" s="3">
        <v>0.442</v>
      </c>
      <c r="Z756" s="3">
        <f t="shared" si="158"/>
        <v>179</v>
      </c>
      <c r="AA756" s="3">
        <v>0.54500000000000004</v>
      </c>
      <c r="AB756" s="3">
        <f t="shared" si="159"/>
        <v>573</v>
      </c>
      <c r="AC756" s="3">
        <v>0.98599999999999999</v>
      </c>
      <c r="AD756" s="3">
        <f t="shared" si="160"/>
        <v>382</v>
      </c>
      <c r="AE756" s="3">
        <v>156</v>
      </c>
      <c r="AF756" s="3">
        <f t="shared" si="161"/>
        <v>549</v>
      </c>
      <c r="AG756" s="3">
        <v>274</v>
      </c>
      <c r="AH756" s="3">
        <v>9</v>
      </c>
      <c r="AI756" s="3">
        <v>6</v>
      </c>
      <c r="AJ756" s="3">
        <v>2</v>
      </c>
      <c r="AK756" s="2"/>
      <c r="AL756" s="3">
        <v>3</v>
      </c>
      <c r="AM756" s="3">
        <v>6.7</v>
      </c>
      <c r="AN756" s="3">
        <f t="shared" si="162"/>
        <v>744</v>
      </c>
      <c r="AO756" s="3">
        <f>_xlfn.IFNA(VLOOKUP(C756, 'FanGraphs Plus Stats 1-2000'!$D$2:$L$1048576, MATCH("wRC+", FanGraphs_Plus_Stats_1_1500[[#Headers],[ID]:[BABIP+]], 0), FALSE), 0)</f>
        <v>155</v>
      </c>
      <c r="AP756" s="3">
        <f t="shared" si="163"/>
        <v>509</v>
      </c>
      <c r="AQ756" s="3">
        <v>4.9000000000000004</v>
      </c>
      <c r="AR756" s="3">
        <f t="shared" si="164"/>
        <v>578</v>
      </c>
      <c r="AS756" s="3">
        <v>6.2</v>
      </c>
      <c r="AT756" s="3">
        <f t="shared" si="165"/>
        <v>682</v>
      </c>
      <c r="AU756" s="14">
        <v>0.3</v>
      </c>
      <c r="AV756" s="3">
        <f t="shared" si="166"/>
        <v>828</v>
      </c>
      <c r="AW756" s="3">
        <v>45</v>
      </c>
      <c r="AX756" s="3">
        <v>2</v>
      </c>
      <c r="AY756" s="3">
        <v>2</v>
      </c>
      <c r="AZ756" s="3">
        <v>4</v>
      </c>
      <c r="BA756" s="3">
        <v>4</v>
      </c>
      <c r="BB756" s="3" t="s">
        <v>68</v>
      </c>
      <c r="BC756" s="13">
        <f t="shared" si="167"/>
        <v>592.40814470929411</v>
      </c>
    </row>
    <row r="757" spans="1:55" x14ac:dyDescent="0.45">
      <c r="A757" s="1">
        <f t="shared" si="154"/>
        <v>744</v>
      </c>
      <c r="B757" s="3" t="s">
        <v>721</v>
      </c>
      <c r="C757" s="3" t="str">
        <f t="shared" si="155"/>
        <v>Bobby Veach - 1919</v>
      </c>
      <c r="D757" s="3">
        <v>1919</v>
      </c>
      <c r="E757" s="3">
        <v>31</v>
      </c>
      <c r="F757" s="3" t="s">
        <v>70</v>
      </c>
      <c r="G757" s="3" t="s">
        <v>43</v>
      </c>
      <c r="H757" s="3">
        <v>139</v>
      </c>
      <c r="I757" s="3">
        <v>601</v>
      </c>
      <c r="J757" s="3">
        <v>538</v>
      </c>
      <c r="K757" s="3">
        <v>87</v>
      </c>
      <c r="L757" s="3">
        <v>191</v>
      </c>
      <c r="M757" s="3">
        <v>126</v>
      </c>
      <c r="N757" s="3">
        <v>45</v>
      </c>
      <c r="O757" s="3">
        <v>17</v>
      </c>
      <c r="P757" s="3">
        <v>3</v>
      </c>
      <c r="Q757" s="3">
        <f t="shared" si="156"/>
        <v>1323</v>
      </c>
      <c r="R757" s="3">
        <v>97</v>
      </c>
      <c r="S757" s="3">
        <v>19</v>
      </c>
      <c r="T757" s="2"/>
      <c r="U757" s="3">
        <v>33</v>
      </c>
      <c r="V757" s="3">
        <v>33</v>
      </c>
      <c r="W757" s="3">
        <v>0.35499999999999998</v>
      </c>
      <c r="X757" s="3">
        <f t="shared" si="157"/>
        <v>150</v>
      </c>
      <c r="Y757" s="3">
        <v>0.39800000000000002</v>
      </c>
      <c r="Z757" s="3">
        <f t="shared" si="158"/>
        <v>648</v>
      </c>
      <c r="AA757" s="3">
        <v>0.51900000000000002</v>
      </c>
      <c r="AB757" s="3">
        <f t="shared" si="159"/>
        <v>770</v>
      </c>
      <c r="AC757" s="3">
        <v>0.91600000000000004</v>
      </c>
      <c r="AD757" s="3">
        <f t="shared" si="160"/>
        <v>731</v>
      </c>
      <c r="AE757" s="3">
        <v>158</v>
      </c>
      <c r="AF757" s="3">
        <f t="shared" si="161"/>
        <v>493</v>
      </c>
      <c r="AG757" s="3">
        <v>279</v>
      </c>
      <c r="AH757" s="2"/>
      <c r="AI757" s="3">
        <v>5</v>
      </c>
      <c r="AJ757" s="3">
        <v>22</v>
      </c>
      <c r="AK757" s="2"/>
      <c r="AL757" s="2"/>
      <c r="AM757" s="3">
        <v>6.7</v>
      </c>
      <c r="AN757" s="3">
        <f t="shared" si="162"/>
        <v>744</v>
      </c>
      <c r="AO757" s="3">
        <f>_xlfn.IFNA(VLOOKUP(C757, 'FanGraphs Plus Stats 1-2000'!$D$2:$L$1048576, MATCH("wRC+", FanGraphs_Plus_Stats_1_1500[[#Headers],[ID]:[BABIP+]], 0), FALSE), 0)</f>
        <v>152</v>
      </c>
      <c r="AP757" s="3">
        <f t="shared" si="163"/>
        <v>576</v>
      </c>
      <c r="AQ757" s="3">
        <v>4.4000000000000004</v>
      </c>
      <c r="AR757" s="3">
        <f t="shared" si="164"/>
        <v>844</v>
      </c>
      <c r="AS757" s="3">
        <v>5.7</v>
      </c>
      <c r="AT757" s="3">
        <f t="shared" si="165"/>
        <v>916</v>
      </c>
      <c r="AU757" s="14">
        <v>0.2</v>
      </c>
      <c r="AV757" s="3">
        <f t="shared" si="166"/>
        <v>873</v>
      </c>
      <c r="AW757" s="3">
        <v>39</v>
      </c>
      <c r="AX757" s="3">
        <v>0</v>
      </c>
      <c r="AY757" s="3">
        <v>-1</v>
      </c>
      <c r="AZ757" s="3">
        <v>-1</v>
      </c>
      <c r="BA757" s="3">
        <v>8</v>
      </c>
      <c r="BB757" s="3" t="s">
        <v>130</v>
      </c>
      <c r="BC757" s="13">
        <f t="shared" si="167"/>
        <v>595.59006689277771</v>
      </c>
    </row>
    <row r="758" spans="1:55" x14ac:dyDescent="0.45">
      <c r="A758" s="1">
        <f t="shared" si="154"/>
        <v>744</v>
      </c>
      <c r="B758" s="3" t="s">
        <v>712</v>
      </c>
      <c r="C758" s="3" t="str">
        <f t="shared" si="155"/>
        <v>Elmer Flick - 1901</v>
      </c>
      <c r="D758" s="3">
        <v>1901</v>
      </c>
      <c r="E758" s="3">
        <v>25</v>
      </c>
      <c r="F758" s="3" t="s">
        <v>139</v>
      </c>
      <c r="G758" s="3" t="s">
        <v>52</v>
      </c>
      <c r="H758" s="3">
        <v>138</v>
      </c>
      <c r="I758" s="3">
        <v>616</v>
      </c>
      <c r="J758" s="3">
        <v>540</v>
      </c>
      <c r="K758" s="3">
        <v>112</v>
      </c>
      <c r="L758" s="3">
        <v>180</v>
      </c>
      <c r="M758" s="3">
        <v>123</v>
      </c>
      <c r="N758" s="3">
        <v>32</v>
      </c>
      <c r="O758" s="3">
        <v>17</v>
      </c>
      <c r="P758" s="3">
        <v>8</v>
      </c>
      <c r="Q758" s="3">
        <f t="shared" si="156"/>
        <v>1186</v>
      </c>
      <c r="R758" s="3">
        <v>88</v>
      </c>
      <c r="S758" s="3">
        <v>30</v>
      </c>
      <c r="T758" s="2"/>
      <c r="U758" s="3">
        <v>52</v>
      </c>
      <c r="V758" s="3">
        <v>56</v>
      </c>
      <c r="W758" s="3">
        <v>0.33300000000000002</v>
      </c>
      <c r="X758" s="3">
        <f t="shared" si="157"/>
        <v>343</v>
      </c>
      <c r="Y758" s="3">
        <v>0.39900000000000002</v>
      </c>
      <c r="Z758" s="3">
        <f t="shared" si="158"/>
        <v>627</v>
      </c>
      <c r="AA758" s="3">
        <v>0.5</v>
      </c>
      <c r="AB758" s="3">
        <f t="shared" si="159"/>
        <v>905</v>
      </c>
      <c r="AC758" s="3">
        <v>0.89900000000000002</v>
      </c>
      <c r="AD758" s="3">
        <f t="shared" si="160"/>
        <v>819</v>
      </c>
      <c r="AE758" s="3">
        <v>157</v>
      </c>
      <c r="AF758" s="3">
        <f t="shared" si="161"/>
        <v>518</v>
      </c>
      <c r="AG758" s="3">
        <v>270</v>
      </c>
      <c r="AH758" s="2"/>
      <c r="AI758" s="3">
        <v>7</v>
      </c>
      <c r="AJ758" s="3">
        <v>13</v>
      </c>
      <c r="AK758" s="2"/>
      <c r="AL758" s="2"/>
      <c r="AM758" s="3">
        <v>6.7</v>
      </c>
      <c r="AN758" s="3">
        <f t="shared" si="162"/>
        <v>744</v>
      </c>
      <c r="AO758" s="3">
        <f>_xlfn.IFNA(VLOOKUP(C758, 'FanGraphs Plus Stats 1-2000'!$D$2:$L$1048576, MATCH("wRC+", FanGraphs_Plus_Stats_1_1500[[#Headers],[ID]:[BABIP+]], 0), FALSE), 0)</f>
        <v>153</v>
      </c>
      <c r="AP758" s="3">
        <f t="shared" si="163"/>
        <v>559</v>
      </c>
      <c r="AQ758" s="3">
        <v>4.5</v>
      </c>
      <c r="AR758" s="3">
        <f t="shared" si="164"/>
        <v>780</v>
      </c>
      <c r="AS758" s="3">
        <v>5.3</v>
      </c>
      <c r="AT758" s="3">
        <f t="shared" si="165"/>
        <v>1057</v>
      </c>
      <c r="AU758" s="14">
        <v>0.7</v>
      </c>
      <c r="AV758" s="3">
        <f t="shared" si="166"/>
        <v>674</v>
      </c>
      <c r="AW758" s="3">
        <v>39</v>
      </c>
      <c r="AX758" s="3">
        <v>0</v>
      </c>
      <c r="AY758" s="3">
        <v>0</v>
      </c>
      <c r="AZ758" s="3">
        <v>0</v>
      </c>
      <c r="BA758" s="3">
        <v>15</v>
      </c>
      <c r="BB758" s="3" t="s">
        <v>113</v>
      </c>
      <c r="BC758" s="13">
        <f t="shared" si="167"/>
        <v>599.47558622830729</v>
      </c>
    </row>
    <row r="759" spans="1:55" x14ac:dyDescent="0.45">
      <c r="A759" s="1">
        <f t="shared" si="154"/>
        <v>744</v>
      </c>
      <c r="B759" s="3" t="s">
        <v>455</v>
      </c>
      <c r="C759" s="3" t="str">
        <f t="shared" si="155"/>
        <v>Manny Machado - 2022</v>
      </c>
      <c r="D759" s="3">
        <v>2022</v>
      </c>
      <c r="E759" s="3">
        <v>29</v>
      </c>
      <c r="F759" s="3" t="s">
        <v>264</v>
      </c>
      <c r="G759" s="3" t="s">
        <v>52</v>
      </c>
      <c r="H759" s="3">
        <v>150</v>
      </c>
      <c r="I759" s="3">
        <v>644</v>
      </c>
      <c r="J759" s="3">
        <v>578</v>
      </c>
      <c r="K759" s="3">
        <v>100</v>
      </c>
      <c r="L759" s="3">
        <v>172</v>
      </c>
      <c r="M759" s="3">
        <v>102</v>
      </c>
      <c r="N759" s="3">
        <v>37</v>
      </c>
      <c r="O759" s="3">
        <v>1</v>
      </c>
      <c r="P759" s="3">
        <v>32</v>
      </c>
      <c r="Q759" s="3">
        <f t="shared" si="156"/>
        <v>437</v>
      </c>
      <c r="R759" s="3">
        <v>102</v>
      </c>
      <c r="S759" s="3">
        <v>9</v>
      </c>
      <c r="T759" s="3">
        <v>1</v>
      </c>
      <c r="U759" s="3">
        <v>63</v>
      </c>
      <c r="V759" s="3">
        <v>133</v>
      </c>
      <c r="W759" s="3">
        <v>0.29799999999999999</v>
      </c>
      <c r="X759" s="3">
        <f t="shared" si="157"/>
        <v>944</v>
      </c>
      <c r="Y759" s="3">
        <v>0.36599999999999999</v>
      </c>
      <c r="Z759" s="3">
        <f t="shared" si="158"/>
        <v>1101</v>
      </c>
      <c r="AA759" s="3">
        <v>0.53100000000000003</v>
      </c>
      <c r="AB759" s="3">
        <f t="shared" si="159"/>
        <v>693</v>
      </c>
      <c r="AC759" s="3">
        <v>0.89800000000000002</v>
      </c>
      <c r="AD759" s="3">
        <f t="shared" si="160"/>
        <v>828</v>
      </c>
      <c r="AE759" s="3">
        <v>157</v>
      </c>
      <c r="AF759" s="3">
        <f t="shared" si="161"/>
        <v>518</v>
      </c>
      <c r="AG759" s="3">
        <v>307</v>
      </c>
      <c r="AH759" s="3">
        <v>12</v>
      </c>
      <c r="AI759" s="3">
        <v>1</v>
      </c>
      <c r="AJ759" s="3">
        <v>0</v>
      </c>
      <c r="AK759" s="3">
        <v>2</v>
      </c>
      <c r="AL759" s="3">
        <v>10</v>
      </c>
      <c r="AM759" s="3">
        <v>6.7</v>
      </c>
      <c r="AN759" s="3">
        <f t="shared" si="162"/>
        <v>744</v>
      </c>
      <c r="AO759" s="3">
        <f>_xlfn.IFNA(VLOOKUP(C759, 'FanGraphs Plus Stats 1-2000'!$D$2:$L$1048576, MATCH("wRC+", FanGraphs_Plus_Stats_1_1500[[#Headers],[ID]:[BABIP+]], 0), FALSE), 0)</f>
        <v>152</v>
      </c>
      <c r="AP759" s="3">
        <f t="shared" si="163"/>
        <v>576</v>
      </c>
      <c r="AQ759" s="3">
        <v>4.7</v>
      </c>
      <c r="AR759" s="3">
        <f t="shared" si="164"/>
        <v>677</v>
      </c>
      <c r="AS759" s="3">
        <v>7</v>
      </c>
      <c r="AT759" s="3">
        <f t="shared" si="165"/>
        <v>390</v>
      </c>
      <c r="AU759" s="14">
        <v>0</v>
      </c>
      <c r="AV759" s="3">
        <f t="shared" si="166"/>
        <v>955</v>
      </c>
      <c r="AW759" s="3">
        <v>42</v>
      </c>
      <c r="AX759" s="3">
        <v>0</v>
      </c>
      <c r="AY759" s="3">
        <v>2</v>
      </c>
      <c r="AZ759" s="3">
        <v>2</v>
      </c>
      <c r="BA759" s="3">
        <v>-3</v>
      </c>
      <c r="BB759" s="3" t="s">
        <v>401</v>
      </c>
      <c r="BC759" s="13">
        <f t="shared" si="167"/>
        <v>605.49197693777614</v>
      </c>
    </row>
    <row r="760" spans="1:55" x14ac:dyDescent="0.45">
      <c r="A760" s="1">
        <f t="shared" si="154"/>
        <v>744</v>
      </c>
      <c r="B760" s="3" t="s">
        <v>558</v>
      </c>
      <c r="C760" s="3" t="str">
        <f t="shared" si="155"/>
        <v>Eddie Murray - 1983</v>
      </c>
      <c r="D760" s="3">
        <v>1983</v>
      </c>
      <c r="E760" s="3">
        <v>27</v>
      </c>
      <c r="F760" s="3" t="s">
        <v>61</v>
      </c>
      <c r="G760" s="3" t="s">
        <v>43</v>
      </c>
      <c r="H760" s="3">
        <v>156</v>
      </c>
      <c r="I760" s="3">
        <v>680</v>
      </c>
      <c r="J760" s="3">
        <v>582</v>
      </c>
      <c r="K760" s="3">
        <v>115</v>
      </c>
      <c r="L760" s="3">
        <v>178</v>
      </c>
      <c r="M760" s="3">
        <v>112</v>
      </c>
      <c r="N760" s="3">
        <v>30</v>
      </c>
      <c r="O760" s="3">
        <v>3</v>
      </c>
      <c r="P760" s="3">
        <v>33</v>
      </c>
      <c r="Q760" s="3">
        <f t="shared" si="156"/>
        <v>398</v>
      </c>
      <c r="R760" s="3">
        <v>111</v>
      </c>
      <c r="S760" s="3">
        <v>5</v>
      </c>
      <c r="T760" s="3">
        <v>1</v>
      </c>
      <c r="U760" s="3">
        <v>86</v>
      </c>
      <c r="V760" s="3">
        <v>90</v>
      </c>
      <c r="W760" s="3">
        <v>0.30599999999999999</v>
      </c>
      <c r="X760" s="3">
        <f t="shared" si="157"/>
        <v>792</v>
      </c>
      <c r="Y760" s="3">
        <v>0.39300000000000002</v>
      </c>
      <c r="Z760" s="3">
        <f t="shared" si="158"/>
        <v>709</v>
      </c>
      <c r="AA760" s="3">
        <v>0.53800000000000003</v>
      </c>
      <c r="AB760" s="3">
        <f t="shared" si="159"/>
        <v>622</v>
      </c>
      <c r="AC760" s="3">
        <v>0.93</v>
      </c>
      <c r="AD760" s="3">
        <f t="shared" si="160"/>
        <v>640</v>
      </c>
      <c r="AE760" s="3">
        <v>156</v>
      </c>
      <c r="AF760" s="3">
        <f t="shared" si="161"/>
        <v>549</v>
      </c>
      <c r="AG760" s="3">
        <v>313</v>
      </c>
      <c r="AH760" s="3">
        <v>13</v>
      </c>
      <c r="AI760" s="3">
        <v>3</v>
      </c>
      <c r="AJ760" s="3">
        <v>0</v>
      </c>
      <c r="AK760" s="3">
        <v>9</v>
      </c>
      <c r="AL760" s="3">
        <v>13</v>
      </c>
      <c r="AM760" s="3">
        <v>6.7</v>
      </c>
      <c r="AN760" s="3">
        <f t="shared" si="162"/>
        <v>744</v>
      </c>
      <c r="AO760" s="3">
        <f>_xlfn.IFNA(VLOOKUP(C760, 'FanGraphs Plus Stats 1-2000'!$D$2:$L$1048576, MATCH("wRC+", FanGraphs_Plus_Stats_1_1500[[#Headers],[ID]:[BABIP+]], 0), FALSE), 0)</f>
        <v>153</v>
      </c>
      <c r="AP760" s="3">
        <f t="shared" si="163"/>
        <v>559</v>
      </c>
      <c r="AQ760" s="3">
        <v>4.5</v>
      </c>
      <c r="AR760" s="3">
        <f t="shared" si="164"/>
        <v>780</v>
      </c>
      <c r="AS760" s="3">
        <v>5.8</v>
      </c>
      <c r="AT760" s="3">
        <f t="shared" si="165"/>
        <v>869</v>
      </c>
      <c r="AU760" s="14">
        <v>0.1</v>
      </c>
      <c r="AV760" s="3">
        <f t="shared" si="166"/>
        <v>909</v>
      </c>
      <c r="AW760" s="3">
        <v>42</v>
      </c>
      <c r="AX760" s="3">
        <v>1</v>
      </c>
      <c r="AY760" s="3">
        <v>0</v>
      </c>
      <c r="AZ760" s="3">
        <v>1</v>
      </c>
      <c r="BA760" s="3">
        <v>9</v>
      </c>
      <c r="BB760" s="3" t="s">
        <v>274</v>
      </c>
      <c r="BC760" s="13">
        <f t="shared" si="167"/>
        <v>611.20330781128769</v>
      </c>
    </row>
    <row r="761" spans="1:55" x14ac:dyDescent="0.45">
      <c r="A761" s="1">
        <f t="shared" si="154"/>
        <v>744</v>
      </c>
      <c r="B761" s="3" t="s">
        <v>520</v>
      </c>
      <c r="C761" s="3" t="str">
        <f t="shared" si="155"/>
        <v>Carlos Correa - 2017</v>
      </c>
      <c r="D761" s="3">
        <v>2017</v>
      </c>
      <c r="E761" s="3">
        <v>22</v>
      </c>
      <c r="F761" s="3" t="s">
        <v>178</v>
      </c>
      <c r="G761" s="3" t="s">
        <v>43</v>
      </c>
      <c r="H761" s="3">
        <v>109</v>
      </c>
      <c r="I761" s="3">
        <v>481</v>
      </c>
      <c r="J761" s="3">
        <v>422</v>
      </c>
      <c r="K761" s="3">
        <v>82</v>
      </c>
      <c r="L761" s="3">
        <v>133</v>
      </c>
      <c r="M761" s="3">
        <v>83</v>
      </c>
      <c r="N761" s="3">
        <v>25</v>
      </c>
      <c r="O761" s="3">
        <v>1</v>
      </c>
      <c r="P761" s="3">
        <v>24</v>
      </c>
      <c r="Q761" s="3">
        <f t="shared" si="156"/>
        <v>740</v>
      </c>
      <c r="R761" s="3">
        <v>84</v>
      </c>
      <c r="S761" s="3">
        <v>2</v>
      </c>
      <c r="T761" s="3">
        <v>1</v>
      </c>
      <c r="U761" s="3">
        <v>53</v>
      </c>
      <c r="V761" s="3">
        <v>92</v>
      </c>
      <c r="W761" s="3">
        <v>0.315</v>
      </c>
      <c r="X761" s="3">
        <f t="shared" si="157"/>
        <v>625</v>
      </c>
      <c r="Y761" s="3">
        <v>0.39100000000000001</v>
      </c>
      <c r="Z761" s="3">
        <f t="shared" si="158"/>
        <v>747</v>
      </c>
      <c r="AA761" s="3">
        <v>0.55000000000000004</v>
      </c>
      <c r="AB761" s="3">
        <f t="shared" si="159"/>
        <v>539</v>
      </c>
      <c r="AC761" s="3">
        <v>0.94099999999999995</v>
      </c>
      <c r="AD761" s="3">
        <f t="shared" si="160"/>
        <v>577</v>
      </c>
      <c r="AE761" s="3">
        <v>155</v>
      </c>
      <c r="AF761" s="3">
        <f t="shared" si="161"/>
        <v>576</v>
      </c>
      <c r="AG761" s="3">
        <v>232</v>
      </c>
      <c r="AH761" s="3">
        <v>12</v>
      </c>
      <c r="AI761" s="3">
        <v>2</v>
      </c>
      <c r="AJ761" s="3">
        <v>0</v>
      </c>
      <c r="AK761" s="3">
        <v>4</v>
      </c>
      <c r="AL761" s="3">
        <v>5</v>
      </c>
      <c r="AM761" s="3">
        <v>6.7</v>
      </c>
      <c r="AN761" s="3">
        <f t="shared" si="162"/>
        <v>744</v>
      </c>
      <c r="AO761" s="3">
        <f>_xlfn.IFNA(VLOOKUP(C761, 'FanGraphs Plus Stats 1-2000'!$D$2:$L$1048576, MATCH("wRC+", FanGraphs_Plus_Stats_1_1500[[#Headers],[ID]:[BABIP+]], 0), FALSE), 0)</f>
        <v>152</v>
      </c>
      <c r="AP761" s="3">
        <f t="shared" si="163"/>
        <v>576</v>
      </c>
      <c r="AQ761" s="3">
        <v>5.0999999999999996</v>
      </c>
      <c r="AR761" s="3">
        <f t="shared" si="164"/>
        <v>503</v>
      </c>
      <c r="AS761" s="3">
        <v>5.7</v>
      </c>
      <c r="AT761" s="3">
        <f t="shared" si="165"/>
        <v>916</v>
      </c>
      <c r="AU761" s="14">
        <v>1.6</v>
      </c>
      <c r="AV761" s="3">
        <f t="shared" si="166"/>
        <v>372</v>
      </c>
      <c r="AW761" s="3">
        <v>36</v>
      </c>
      <c r="AX761" s="3">
        <v>-1</v>
      </c>
      <c r="AY761" s="3">
        <v>0</v>
      </c>
      <c r="AZ761" s="3">
        <v>-1</v>
      </c>
      <c r="BA761" s="3">
        <v>10</v>
      </c>
      <c r="BB761" s="3" t="s">
        <v>704</v>
      </c>
      <c r="BC761" s="13">
        <f t="shared" si="167"/>
        <v>627.29616740040706</v>
      </c>
    </row>
    <row r="762" spans="1:55" x14ac:dyDescent="0.45">
      <c r="A762" s="1">
        <f t="shared" si="154"/>
        <v>744</v>
      </c>
      <c r="B762" s="3" t="s">
        <v>127</v>
      </c>
      <c r="C762" s="3" t="str">
        <f t="shared" si="155"/>
        <v>Rickey Henderson - 1981</v>
      </c>
      <c r="D762" s="3">
        <v>1981</v>
      </c>
      <c r="E762" s="3">
        <v>22</v>
      </c>
      <c r="F762" s="3" t="s">
        <v>128</v>
      </c>
      <c r="G762" s="3" t="s">
        <v>43</v>
      </c>
      <c r="H762" s="3">
        <v>108</v>
      </c>
      <c r="I762" s="3">
        <v>493</v>
      </c>
      <c r="J762" s="3">
        <v>423</v>
      </c>
      <c r="K762" s="3">
        <v>89</v>
      </c>
      <c r="L762" s="3">
        <v>135</v>
      </c>
      <c r="M762" s="3">
        <v>104</v>
      </c>
      <c r="N762" s="3">
        <v>18</v>
      </c>
      <c r="O762" s="3">
        <v>7</v>
      </c>
      <c r="P762" s="3">
        <v>6</v>
      </c>
      <c r="Q762" s="3">
        <f t="shared" si="156"/>
        <v>1239</v>
      </c>
      <c r="R762" s="3">
        <v>35</v>
      </c>
      <c r="S762" s="3">
        <v>56</v>
      </c>
      <c r="T762" s="3">
        <v>22</v>
      </c>
      <c r="U762" s="3">
        <v>64</v>
      </c>
      <c r="V762" s="3">
        <v>68</v>
      </c>
      <c r="W762" s="3">
        <v>0.31900000000000001</v>
      </c>
      <c r="X762" s="3">
        <f t="shared" si="157"/>
        <v>552</v>
      </c>
      <c r="Y762" s="3">
        <v>0.40799999999999997</v>
      </c>
      <c r="Z762" s="3">
        <f t="shared" si="158"/>
        <v>512</v>
      </c>
      <c r="AA762" s="3">
        <v>0.437</v>
      </c>
      <c r="AB762" s="3">
        <f t="shared" si="159"/>
        <v>1232</v>
      </c>
      <c r="AC762" s="3">
        <v>0.84499999999999997</v>
      </c>
      <c r="AD762" s="3">
        <f t="shared" si="160"/>
        <v>1103</v>
      </c>
      <c r="AE762" s="3">
        <v>151</v>
      </c>
      <c r="AF762" s="3">
        <f t="shared" si="161"/>
        <v>643</v>
      </c>
      <c r="AG762" s="3">
        <v>185</v>
      </c>
      <c r="AH762" s="3">
        <v>7</v>
      </c>
      <c r="AI762" s="3">
        <v>2</v>
      </c>
      <c r="AJ762" s="3">
        <v>0</v>
      </c>
      <c r="AK762" s="3">
        <v>4</v>
      </c>
      <c r="AL762" s="3">
        <v>4</v>
      </c>
      <c r="AM762" s="3">
        <v>6.7</v>
      </c>
      <c r="AN762" s="3">
        <f t="shared" si="162"/>
        <v>744</v>
      </c>
      <c r="AO762" s="3">
        <f>_xlfn.IFNA(VLOOKUP(C762, 'FanGraphs Plus Stats 1-2000'!$D$2:$L$1048576, MATCH("wRC+", FanGraphs_Plus_Stats_1_1500[[#Headers],[ID]:[BABIP+]], 0), FALSE), 0)</f>
        <v>152</v>
      </c>
      <c r="AP762" s="3">
        <f t="shared" si="163"/>
        <v>576</v>
      </c>
      <c r="AQ762" s="3">
        <v>5.2</v>
      </c>
      <c r="AR762" s="3">
        <f t="shared" si="164"/>
        <v>456</v>
      </c>
      <c r="AS762" s="3">
        <v>4.3</v>
      </c>
      <c r="AT762" s="3">
        <f t="shared" si="165"/>
        <v>1310</v>
      </c>
      <c r="AU762" s="14">
        <v>2</v>
      </c>
      <c r="AV762" s="3">
        <f t="shared" si="166"/>
        <v>259</v>
      </c>
      <c r="AW762" s="3">
        <v>26</v>
      </c>
      <c r="AX762" s="3">
        <v>0</v>
      </c>
      <c r="AY762" s="3">
        <v>3</v>
      </c>
      <c r="AZ762" s="3">
        <v>3</v>
      </c>
      <c r="BA762" s="3">
        <v>22</v>
      </c>
      <c r="BB762" s="3" t="s">
        <v>130</v>
      </c>
      <c r="BC762" s="13">
        <f t="shared" si="167"/>
        <v>650.73195021158813</v>
      </c>
    </row>
    <row r="763" spans="1:55" x14ac:dyDescent="0.45">
      <c r="A763" s="1">
        <f t="shared" si="154"/>
        <v>744</v>
      </c>
      <c r="B763" s="3" t="s">
        <v>50</v>
      </c>
      <c r="C763" s="3" t="str">
        <f t="shared" si="155"/>
        <v>Rogers Hornsby - 1919</v>
      </c>
      <c r="D763" s="3">
        <v>1919</v>
      </c>
      <c r="E763" s="3">
        <v>23</v>
      </c>
      <c r="F763" s="3" t="s">
        <v>51</v>
      </c>
      <c r="G763" s="3" t="s">
        <v>52</v>
      </c>
      <c r="H763" s="3">
        <v>138</v>
      </c>
      <c r="I763" s="3">
        <v>577</v>
      </c>
      <c r="J763" s="3">
        <v>512</v>
      </c>
      <c r="K763" s="3">
        <v>68</v>
      </c>
      <c r="L763" s="3">
        <v>163</v>
      </c>
      <c r="M763" s="3">
        <v>131</v>
      </c>
      <c r="N763" s="3">
        <v>15</v>
      </c>
      <c r="O763" s="3">
        <v>9</v>
      </c>
      <c r="P763" s="3">
        <v>8</v>
      </c>
      <c r="Q763" s="3">
        <f t="shared" si="156"/>
        <v>1186</v>
      </c>
      <c r="R763" s="3">
        <v>71</v>
      </c>
      <c r="S763" s="3">
        <v>17</v>
      </c>
      <c r="T763" s="2"/>
      <c r="U763" s="3">
        <v>48</v>
      </c>
      <c r="V763" s="3">
        <v>41</v>
      </c>
      <c r="W763" s="3">
        <v>0.318</v>
      </c>
      <c r="X763" s="3">
        <f t="shared" si="157"/>
        <v>572</v>
      </c>
      <c r="Y763" s="3">
        <v>0.38400000000000001</v>
      </c>
      <c r="Z763" s="3">
        <f t="shared" si="158"/>
        <v>858</v>
      </c>
      <c r="AA763" s="3">
        <v>0.43</v>
      </c>
      <c r="AB763" s="3">
        <f t="shared" si="159"/>
        <v>1259</v>
      </c>
      <c r="AC763" s="3">
        <v>0.81399999999999995</v>
      </c>
      <c r="AD763" s="3">
        <f t="shared" si="160"/>
        <v>1228</v>
      </c>
      <c r="AE763" s="3">
        <v>150</v>
      </c>
      <c r="AF763" s="3">
        <f t="shared" si="161"/>
        <v>671</v>
      </c>
      <c r="AG763" s="3">
        <v>220</v>
      </c>
      <c r="AH763" s="2"/>
      <c r="AI763" s="3">
        <v>7</v>
      </c>
      <c r="AJ763" s="3">
        <v>10</v>
      </c>
      <c r="AK763" s="2"/>
      <c r="AL763" s="2"/>
      <c r="AM763" s="3">
        <v>6.7</v>
      </c>
      <c r="AN763" s="3">
        <f t="shared" si="162"/>
        <v>744</v>
      </c>
      <c r="AO763" s="3">
        <f>_xlfn.IFNA(VLOOKUP(C763, 'FanGraphs Plus Stats 1-2000'!$D$2:$L$1048576, MATCH("wRC+", FanGraphs_Plus_Stats_1_1500[[#Headers],[ID]:[BABIP+]], 0), FALSE), 0)</f>
        <v>148</v>
      </c>
      <c r="AP763" s="3">
        <f t="shared" si="163"/>
        <v>691</v>
      </c>
      <c r="AQ763" s="3">
        <v>4.8</v>
      </c>
      <c r="AR763" s="3">
        <f t="shared" si="164"/>
        <v>630</v>
      </c>
      <c r="AS763" s="3">
        <v>5.8</v>
      </c>
      <c r="AT763" s="3">
        <f t="shared" si="165"/>
        <v>869</v>
      </c>
      <c r="AU763" s="14">
        <v>1.5</v>
      </c>
      <c r="AV763" s="3">
        <f t="shared" si="166"/>
        <v>407</v>
      </c>
      <c r="AW763" s="3">
        <v>30</v>
      </c>
      <c r="AX763" s="3">
        <v>0</v>
      </c>
      <c r="AY763" s="3">
        <v>-1</v>
      </c>
      <c r="AZ763" s="3">
        <v>-1</v>
      </c>
      <c r="BA763" s="3">
        <v>8</v>
      </c>
      <c r="BB763" s="3" t="s">
        <v>707</v>
      </c>
      <c r="BC763" s="13">
        <f t="shared" si="167"/>
        <v>701.33336606315129</v>
      </c>
    </row>
    <row r="764" spans="1:55" x14ac:dyDescent="0.45">
      <c r="A764" s="1">
        <f t="shared" si="154"/>
        <v>744</v>
      </c>
      <c r="B764" s="3" t="s">
        <v>431</v>
      </c>
      <c r="C764" s="3" t="str">
        <f t="shared" si="155"/>
        <v>Tim Raines - 1987</v>
      </c>
      <c r="D764" s="3">
        <v>1987</v>
      </c>
      <c r="E764" s="3">
        <v>27</v>
      </c>
      <c r="F764" s="3" t="s">
        <v>258</v>
      </c>
      <c r="G764" s="3" t="s">
        <v>52</v>
      </c>
      <c r="H764" s="3">
        <v>139</v>
      </c>
      <c r="I764" s="3">
        <v>627</v>
      </c>
      <c r="J764" s="3">
        <v>530</v>
      </c>
      <c r="K764" s="3">
        <v>123</v>
      </c>
      <c r="L764" s="3">
        <v>175</v>
      </c>
      <c r="M764" s="3">
        <v>115</v>
      </c>
      <c r="N764" s="3">
        <v>34</v>
      </c>
      <c r="O764" s="3">
        <v>8</v>
      </c>
      <c r="P764" s="3">
        <v>18</v>
      </c>
      <c r="Q764" s="3">
        <f t="shared" si="156"/>
        <v>944</v>
      </c>
      <c r="R764" s="3">
        <v>68</v>
      </c>
      <c r="S764" s="3">
        <v>50</v>
      </c>
      <c r="T764" s="3">
        <v>5</v>
      </c>
      <c r="U764" s="3">
        <v>90</v>
      </c>
      <c r="V764" s="3">
        <v>52</v>
      </c>
      <c r="W764" s="3">
        <v>0.33</v>
      </c>
      <c r="X764" s="3">
        <f t="shared" si="157"/>
        <v>381</v>
      </c>
      <c r="Y764" s="3">
        <v>0.42899999999999999</v>
      </c>
      <c r="Z764" s="3">
        <f t="shared" si="158"/>
        <v>275</v>
      </c>
      <c r="AA764" s="3">
        <v>0.52600000000000002</v>
      </c>
      <c r="AB764" s="3">
        <f t="shared" si="159"/>
        <v>724</v>
      </c>
      <c r="AC764" s="3">
        <v>0.95499999999999996</v>
      </c>
      <c r="AD764" s="3">
        <f t="shared" si="160"/>
        <v>516</v>
      </c>
      <c r="AE764" s="3">
        <v>149</v>
      </c>
      <c r="AF764" s="3">
        <f t="shared" si="161"/>
        <v>702</v>
      </c>
      <c r="AG764" s="3">
        <v>279</v>
      </c>
      <c r="AH764" s="3">
        <v>9</v>
      </c>
      <c r="AI764" s="3">
        <v>4</v>
      </c>
      <c r="AJ764" s="3">
        <v>0</v>
      </c>
      <c r="AK764" s="3">
        <v>3</v>
      </c>
      <c r="AL764" s="3">
        <v>26</v>
      </c>
      <c r="AM764" s="3">
        <v>6.7</v>
      </c>
      <c r="AN764" s="3">
        <f t="shared" si="162"/>
        <v>744</v>
      </c>
      <c r="AO764" s="3">
        <f>_xlfn.IFNA(VLOOKUP(C764, 'FanGraphs Plus Stats 1-2000'!$D$2:$L$1048576, MATCH("wRC+", FanGraphs_Plus_Stats_1_1500[[#Headers],[ID]:[BABIP+]], 0), FALSE), 0)</f>
        <v>148</v>
      </c>
      <c r="AP764" s="3">
        <f t="shared" si="163"/>
        <v>691</v>
      </c>
      <c r="AQ764" s="3">
        <v>4.7</v>
      </c>
      <c r="AR764" s="3">
        <f t="shared" si="164"/>
        <v>677</v>
      </c>
      <c r="AS764" s="3">
        <v>6</v>
      </c>
      <c r="AT764" s="3">
        <f t="shared" si="165"/>
        <v>784</v>
      </c>
      <c r="AU764" s="14">
        <v>0.2</v>
      </c>
      <c r="AV764" s="3">
        <f t="shared" si="166"/>
        <v>873</v>
      </c>
      <c r="AW764" s="3">
        <v>36</v>
      </c>
      <c r="AX764" s="3">
        <v>0</v>
      </c>
      <c r="AY764" s="3">
        <v>9</v>
      </c>
      <c r="AZ764" s="3">
        <v>9</v>
      </c>
      <c r="BA764" s="3">
        <v>7</v>
      </c>
      <c r="BB764" s="3" t="s">
        <v>87</v>
      </c>
      <c r="BC764" s="13">
        <f t="shared" si="167"/>
        <v>711.97164596930054</v>
      </c>
    </row>
    <row r="765" spans="1:55" x14ac:dyDescent="0.45">
      <c r="A765" s="1">
        <f t="shared" si="154"/>
        <v>744</v>
      </c>
      <c r="B765" s="3" t="s">
        <v>115</v>
      </c>
      <c r="C765" s="3" t="str">
        <f t="shared" si="155"/>
        <v>Ernie Banks - 1957</v>
      </c>
      <c r="D765" s="3">
        <v>1957</v>
      </c>
      <c r="E765" s="3">
        <v>26</v>
      </c>
      <c r="F765" s="3" t="s">
        <v>88</v>
      </c>
      <c r="G765" s="3" t="s">
        <v>52</v>
      </c>
      <c r="H765" s="3">
        <v>156</v>
      </c>
      <c r="I765" s="3">
        <v>674</v>
      </c>
      <c r="J765" s="3">
        <v>594</v>
      </c>
      <c r="K765" s="3">
        <v>113</v>
      </c>
      <c r="L765" s="3">
        <v>169</v>
      </c>
      <c r="M765" s="3">
        <v>86</v>
      </c>
      <c r="N765" s="3">
        <v>34</v>
      </c>
      <c r="O765" s="3">
        <v>6</v>
      </c>
      <c r="P765" s="3">
        <v>43</v>
      </c>
      <c r="Q765" s="3">
        <f t="shared" si="156"/>
        <v>124</v>
      </c>
      <c r="R765" s="3">
        <v>102</v>
      </c>
      <c r="S765" s="3">
        <v>8</v>
      </c>
      <c r="T765" s="3">
        <v>4</v>
      </c>
      <c r="U765" s="3">
        <v>70</v>
      </c>
      <c r="V765" s="3">
        <v>85</v>
      </c>
      <c r="W765" s="3">
        <v>0.28499999999999998</v>
      </c>
      <c r="X765" s="3">
        <f t="shared" si="157"/>
        <v>1140</v>
      </c>
      <c r="Y765" s="3">
        <v>0.36</v>
      </c>
      <c r="Z765" s="3">
        <f t="shared" si="158"/>
        <v>1171</v>
      </c>
      <c r="AA765" s="3">
        <v>0.57899999999999996</v>
      </c>
      <c r="AB765" s="3">
        <f t="shared" si="159"/>
        <v>370</v>
      </c>
      <c r="AC765" s="3">
        <v>0.93899999999999995</v>
      </c>
      <c r="AD765" s="3">
        <f t="shared" si="160"/>
        <v>587</v>
      </c>
      <c r="AE765" s="3">
        <v>149</v>
      </c>
      <c r="AF765" s="3">
        <f t="shared" si="161"/>
        <v>702</v>
      </c>
      <c r="AG765" s="3">
        <v>344</v>
      </c>
      <c r="AH765" s="3">
        <v>12</v>
      </c>
      <c r="AI765" s="3">
        <v>3</v>
      </c>
      <c r="AJ765" s="3">
        <v>2</v>
      </c>
      <c r="AK765" s="3">
        <v>5</v>
      </c>
      <c r="AL765" s="3">
        <v>11</v>
      </c>
      <c r="AM765" s="3">
        <v>6.7</v>
      </c>
      <c r="AN765" s="3">
        <f t="shared" si="162"/>
        <v>744</v>
      </c>
      <c r="AO765" s="3">
        <f>_xlfn.IFNA(VLOOKUP(C765, 'FanGraphs Plus Stats 1-2000'!$D$2:$L$1048576, MATCH("wRC+", FanGraphs_Plus_Stats_1_1500[[#Headers],[ID]:[BABIP+]], 0), FALSE), 0)</f>
        <v>146</v>
      </c>
      <c r="AP765" s="3">
        <f t="shared" si="163"/>
        <v>737</v>
      </c>
      <c r="AQ765" s="3">
        <v>4.0999999999999996</v>
      </c>
      <c r="AR765" s="3">
        <f t="shared" si="164"/>
        <v>1043</v>
      </c>
      <c r="AS765" s="3">
        <v>7.7</v>
      </c>
      <c r="AT765" s="3">
        <f t="shared" si="165"/>
        <v>221</v>
      </c>
      <c r="AU765" s="14">
        <v>-0.2</v>
      </c>
      <c r="AV765" s="3">
        <f t="shared" si="166"/>
        <v>1047</v>
      </c>
      <c r="AW765" s="3">
        <v>39</v>
      </c>
      <c r="AX765" s="3">
        <v>2</v>
      </c>
      <c r="AY765" s="3">
        <v>2</v>
      </c>
      <c r="AZ765" s="3">
        <v>3</v>
      </c>
      <c r="BA765" s="3">
        <v>-7</v>
      </c>
      <c r="BB765" s="3">
        <v>65</v>
      </c>
      <c r="BC765" s="13">
        <f t="shared" si="167"/>
        <v>727.43218413450484</v>
      </c>
    </row>
    <row r="766" spans="1:55" x14ac:dyDescent="0.45">
      <c r="A766" s="1">
        <f t="shared" si="154"/>
        <v>744</v>
      </c>
      <c r="B766" s="3" t="s">
        <v>665</v>
      </c>
      <c r="C766" s="3" t="str">
        <f t="shared" si="155"/>
        <v>Roy White - 1971</v>
      </c>
      <c r="D766" s="3">
        <v>1971</v>
      </c>
      <c r="E766" s="3">
        <v>27</v>
      </c>
      <c r="F766" s="3" t="s">
        <v>42</v>
      </c>
      <c r="G766" s="3" t="s">
        <v>43</v>
      </c>
      <c r="H766" s="3">
        <v>147</v>
      </c>
      <c r="I766" s="3">
        <v>634</v>
      </c>
      <c r="J766" s="3">
        <v>524</v>
      </c>
      <c r="K766" s="3">
        <v>86</v>
      </c>
      <c r="L766" s="3">
        <v>153</v>
      </c>
      <c r="M766" s="3">
        <v>105</v>
      </c>
      <c r="N766" s="3">
        <v>22</v>
      </c>
      <c r="O766" s="3">
        <v>7</v>
      </c>
      <c r="P766" s="3">
        <v>19</v>
      </c>
      <c r="Q766" s="3">
        <f t="shared" si="156"/>
        <v>908</v>
      </c>
      <c r="R766" s="3">
        <v>84</v>
      </c>
      <c r="S766" s="3">
        <v>14</v>
      </c>
      <c r="T766" s="3">
        <v>7</v>
      </c>
      <c r="U766" s="3">
        <v>86</v>
      </c>
      <c r="V766" s="3">
        <v>66</v>
      </c>
      <c r="W766" s="3">
        <v>0.29199999999999998</v>
      </c>
      <c r="X766" s="3">
        <f t="shared" si="157"/>
        <v>1038</v>
      </c>
      <c r="Y766" s="3">
        <v>0.38800000000000001</v>
      </c>
      <c r="Z766" s="3">
        <f t="shared" si="158"/>
        <v>801</v>
      </c>
      <c r="AA766" s="3">
        <v>0.46899999999999997</v>
      </c>
      <c r="AB766" s="3">
        <f t="shared" si="159"/>
        <v>1090</v>
      </c>
      <c r="AC766" s="3">
        <v>0.85699999999999998</v>
      </c>
      <c r="AD766" s="3">
        <f t="shared" si="160"/>
        <v>1043</v>
      </c>
      <c r="AE766" s="3">
        <v>149</v>
      </c>
      <c r="AF766" s="3">
        <f t="shared" si="161"/>
        <v>702</v>
      </c>
      <c r="AG766" s="3">
        <v>246</v>
      </c>
      <c r="AH766" s="3">
        <v>10</v>
      </c>
      <c r="AI766" s="3">
        <v>7</v>
      </c>
      <c r="AJ766" s="3">
        <v>0</v>
      </c>
      <c r="AK766" s="3">
        <v>17</v>
      </c>
      <c r="AL766" s="3">
        <v>7</v>
      </c>
      <c r="AM766" s="3">
        <v>6.7</v>
      </c>
      <c r="AN766" s="3">
        <f t="shared" si="162"/>
        <v>744</v>
      </c>
      <c r="AO766" s="3">
        <f>_xlfn.IFNA(VLOOKUP(C766, 'FanGraphs Plus Stats 1-2000'!$D$2:$L$1048576, MATCH("wRC+", FanGraphs_Plus_Stats_1_1500[[#Headers],[ID]:[BABIP+]], 0), FALSE), 0)</f>
        <v>145</v>
      </c>
      <c r="AP766" s="3">
        <f t="shared" si="163"/>
        <v>767</v>
      </c>
      <c r="AQ766" s="3">
        <v>4.5</v>
      </c>
      <c r="AR766" s="3">
        <f t="shared" si="164"/>
        <v>780</v>
      </c>
      <c r="AS766" s="3">
        <v>5.7</v>
      </c>
      <c r="AT766" s="3">
        <f t="shared" si="165"/>
        <v>916</v>
      </c>
      <c r="AU766" s="14">
        <v>0.2</v>
      </c>
      <c r="AV766" s="3">
        <f t="shared" si="166"/>
        <v>873</v>
      </c>
      <c r="AW766" s="3">
        <v>33</v>
      </c>
      <c r="AX766" s="3">
        <v>2</v>
      </c>
      <c r="AY766" s="3">
        <v>4</v>
      </c>
      <c r="AZ766" s="3">
        <v>6</v>
      </c>
      <c r="BA766" s="3">
        <v>9</v>
      </c>
      <c r="BB766" s="3" t="s">
        <v>130</v>
      </c>
      <c r="BC766" s="13">
        <f t="shared" si="167"/>
        <v>737.17138806359389</v>
      </c>
    </row>
    <row r="767" spans="1:55" x14ac:dyDescent="0.45">
      <c r="A767" s="1">
        <f t="shared" si="154"/>
        <v>744</v>
      </c>
      <c r="B767" s="3" t="s">
        <v>694</v>
      </c>
      <c r="C767" s="3" t="str">
        <f t="shared" si="155"/>
        <v>Rich Aurilia - 2001</v>
      </c>
      <c r="D767" s="3">
        <v>2001</v>
      </c>
      <c r="E767" s="3">
        <v>29</v>
      </c>
      <c r="F767" s="3" t="s">
        <v>58</v>
      </c>
      <c r="G767" s="3" t="s">
        <v>52</v>
      </c>
      <c r="H767" s="3">
        <v>156</v>
      </c>
      <c r="I767" s="3">
        <v>689</v>
      </c>
      <c r="J767" s="3">
        <v>636</v>
      </c>
      <c r="K767" s="3">
        <v>114</v>
      </c>
      <c r="L767" s="3">
        <v>206</v>
      </c>
      <c r="M767" s="3">
        <v>127</v>
      </c>
      <c r="N767" s="3">
        <v>37</v>
      </c>
      <c r="O767" s="3">
        <v>5</v>
      </c>
      <c r="P767" s="3">
        <v>37</v>
      </c>
      <c r="Q767" s="3">
        <f t="shared" si="156"/>
        <v>274</v>
      </c>
      <c r="R767" s="3">
        <v>97</v>
      </c>
      <c r="S767" s="3">
        <v>1</v>
      </c>
      <c r="T767" s="3">
        <v>3</v>
      </c>
      <c r="U767" s="3">
        <v>47</v>
      </c>
      <c r="V767" s="3">
        <v>83</v>
      </c>
      <c r="W767" s="3">
        <v>0.32400000000000001</v>
      </c>
      <c r="X767" s="3">
        <f t="shared" si="157"/>
        <v>481</v>
      </c>
      <c r="Y767" s="3">
        <v>0.36899999999999999</v>
      </c>
      <c r="Z767" s="3">
        <f t="shared" si="158"/>
        <v>1064</v>
      </c>
      <c r="AA767" s="3">
        <v>0.57199999999999995</v>
      </c>
      <c r="AB767" s="3">
        <f t="shared" si="159"/>
        <v>406</v>
      </c>
      <c r="AC767" s="3">
        <v>0.94099999999999995</v>
      </c>
      <c r="AD767" s="3">
        <f t="shared" si="160"/>
        <v>577</v>
      </c>
      <c r="AE767" s="3">
        <v>146</v>
      </c>
      <c r="AF767" s="3">
        <f t="shared" si="161"/>
        <v>772</v>
      </c>
      <c r="AG767" s="3">
        <v>364</v>
      </c>
      <c r="AH767" s="3">
        <v>14</v>
      </c>
      <c r="AI767" s="3">
        <v>0</v>
      </c>
      <c r="AJ767" s="3">
        <v>3</v>
      </c>
      <c r="AK767" s="3">
        <v>3</v>
      </c>
      <c r="AL767" s="3">
        <v>2</v>
      </c>
      <c r="AM767" s="3">
        <v>6.7</v>
      </c>
      <c r="AN767" s="3">
        <f t="shared" si="162"/>
        <v>744</v>
      </c>
      <c r="AO767" s="3">
        <f>_xlfn.IFNA(VLOOKUP(C767, 'FanGraphs Plus Stats 1-2000'!$D$2:$L$1048576, MATCH("wRC+", FanGraphs_Plus_Stats_1_1500[[#Headers],[ID]:[BABIP+]], 0), FALSE), 0)</f>
        <v>144</v>
      </c>
      <c r="AP767" s="3">
        <f t="shared" si="163"/>
        <v>788</v>
      </c>
      <c r="AQ767" s="3">
        <v>4.7</v>
      </c>
      <c r="AR767" s="3">
        <f t="shared" si="164"/>
        <v>677</v>
      </c>
      <c r="AS767" s="3">
        <v>6.4</v>
      </c>
      <c r="AT767" s="3">
        <f t="shared" si="165"/>
        <v>590</v>
      </c>
      <c r="AU767" s="14">
        <v>1.2</v>
      </c>
      <c r="AV767" s="3">
        <f t="shared" si="166"/>
        <v>502</v>
      </c>
      <c r="AW767" s="3">
        <v>40</v>
      </c>
      <c r="AX767" s="3">
        <v>0</v>
      </c>
      <c r="AY767" s="3">
        <v>-2</v>
      </c>
      <c r="AZ767" s="3">
        <v>-3</v>
      </c>
      <c r="BA767" s="3">
        <v>5</v>
      </c>
      <c r="BB767" s="3" t="s">
        <v>116</v>
      </c>
      <c r="BC767" s="13">
        <f t="shared" si="167"/>
        <v>767.7835761698683</v>
      </c>
    </row>
    <row r="768" spans="1:55" x14ac:dyDescent="0.45">
      <c r="A768" s="1">
        <f t="shared" si="154"/>
        <v>744</v>
      </c>
      <c r="B768" s="3" t="s">
        <v>395</v>
      </c>
      <c r="C768" s="3" t="str">
        <f t="shared" si="155"/>
        <v>Bobby Bonds - 1971</v>
      </c>
      <c r="D768" s="3">
        <v>1971</v>
      </c>
      <c r="E768" s="3">
        <v>25</v>
      </c>
      <c r="F768" s="3" t="s">
        <v>58</v>
      </c>
      <c r="G768" s="3" t="s">
        <v>52</v>
      </c>
      <c r="H768" s="3">
        <v>155</v>
      </c>
      <c r="I768" s="3">
        <v>691</v>
      </c>
      <c r="J768" s="3">
        <v>619</v>
      </c>
      <c r="K768" s="3">
        <v>110</v>
      </c>
      <c r="L768" s="3">
        <v>178</v>
      </c>
      <c r="M768" s="3">
        <v>109</v>
      </c>
      <c r="N768" s="3">
        <v>32</v>
      </c>
      <c r="O768" s="3">
        <v>4</v>
      </c>
      <c r="P768" s="3">
        <v>33</v>
      </c>
      <c r="Q768" s="3">
        <f t="shared" si="156"/>
        <v>398</v>
      </c>
      <c r="R768" s="3">
        <v>102</v>
      </c>
      <c r="S768" s="3">
        <v>26</v>
      </c>
      <c r="T768" s="3">
        <v>8</v>
      </c>
      <c r="U768" s="3">
        <v>62</v>
      </c>
      <c r="V768" s="3">
        <v>137</v>
      </c>
      <c r="W768" s="3">
        <v>0.28799999999999998</v>
      </c>
      <c r="X768" s="3">
        <f t="shared" si="157"/>
        <v>1101</v>
      </c>
      <c r="Y768" s="3">
        <v>0.35499999999999998</v>
      </c>
      <c r="Z768" s="3">
        <f t="shared" si="158"/>
        <v>1213</v>
      </c>
      <c r="AA768" s="3">
        <v>0.51200000000000001</v>
      </c>
      <c r="AB768" s="3">
        <f t="shared" si="159"/>
        <v>819</v>
      </c>
      <c r="AC768" s="3">
        <v>0.86699999999999999</v>
      </c>
      <c r="AD768" s="3">
        <f t="shared" si="160"/>
        <v>998</v>
      </c>
      <c r="AE768" s="3">
        <v>145</v>
      </c>
      <c r="AF768" s="3">
        <f t="shared" si="161"/>
        <v>798</v>
      </c>
      <c r="AG768" s="3">
        <v>317</v>
      </c>
      <c r="AH768" s="3">
        <v>10</v>
      </c>
      <c r="AI768" s="3">
        <v>5</v>
      </c>
      <c r="AJ768" s="3">
        <v>0</v>
      </c>
      <c r="AK768" s="3">
        <v>5</v>
      </c>
      <c r="AL768" s="3">
        <v>6</v>
      </c>
      <c r="AM768" s="3">
        <v>6.7</v>
      </c>
      <c r="AN768" s="3">
        <f t="shared" si="162"/>
        <v>744</v>
      </c>
      <c r="AO768" s="3">
        <f>_xlfn.IFNA(VLOOKUP(C768, 'FanGraphs Plus Stats 1-2000'!$D$2:$L$1048576, MATCH("wRC+", FanGraphs_Plus_Stats_1_1500[[#Headers],[ID]:[BABIP+]], 0), FALSE), 0)</f>
        <v>144</v>
      </c>
      <c r="AP768" s="3">
        <f t="shared" si="163"/>
        <v>788</v>
      </c>
      <c r="AQ768" s="3">
        <v>4.4000000000000004</v>
      </c>
      <c r="AR768" s="3">
        <f t="shared" si="164"/>
        <v>844</v>
      </c>
      <c r="AS768" s="3">
        <v>6</v>
      </c>
      <c r="AT768" s="3">
        <f t="shared" si="165"/>
        <v>784</v>
      </c>
      <c r="AU768" s="14">
        <v>-0.1</v>
      </c>
      <c r="AV768" s="3">
        <f t="shared" si="166"/>
        <v>993</v>
      </c>
      <c r="AW768" s="3">
        <v>35</v>
      </c>
      <c r="AX768" s="3">
        <v>-1</v>
      </c>
      <c r="AY768" s="3">
        <v>5</v>
      </c>
      <c r="AZ768" s="3">
        <v>4</v>
      </c>
      <c r="BA768" s="3">
        <v>5</v>
      </c>
      <c r="BB768" s="3" t="s">
        <v>162</v>
      </c>
      <c r="BC768" s="13">
        <f t="shared" si="167"/>
        <v>776.3079162058724</v>
      </c>
    </row>
    <row r="769" spans="1:55" x14ac:dyDescent="0.45">
      <c r="A769" s="1">
        <f t="shared" si="154"/>
        <v>744</v>
      </c>
      <c r="B769" s="3" t="s">
        <v>708</v>
      </c>
      <c r="C769" s="3" t="str">
        <f t="shared" si="155"/>
        <v>George Scott - 1973</v>
      </c>
      <c r="D769" s="3">
        <v>1973</v>
      </c>
      <c r="E769" s="3">
        <v>29</v>
      </c>
      <c r="F769" s="3" t="s">
        <v>90</v>
      </c>
      <c r="G769" s="3" t="s">
        <v>43</v>
      </c>
      <c r="H769" s="3">
        <v>158</v>
      </c>
      <c r="I769" s="3">
        <v>673</v>
      </c>
      <c r="J769" s="3">
        <v>604</v>
      </c>
      <c r="K769" s="3">
        <v>98</v>
      </c>
      <c r="L769" s="3">
        <v>185</v>
      </c>
      <c r="M769" s="3">
        <v>127</v>
      </c>
      <c r="N769" s="3">
        <v>30</v>
      </c>
      <c r="O769" s="3">
        <v>4</v>
      </c>
      <c r="P769" s="3">
        <v>24</v>
      </c>
      <c r="Q769" s="3">
        <f t="shared" si="156"/>
        <v>740</v>
      </c>
      <c r="R769" s="3">
        <v>107</v>
      </c>
      <c r="S769" s="3">
        <v>9</v>
      </c>
      <c r="T769" s="3">
        <v>5</v>
      </c>
      <c r="U769" s="3">
        <v>61</v>
      </c>
      <c r="V769" s="3">
        <v>94</v>
      </c>
      <c r="W769" s="3">
        <v>0.30599999999999999</v>
      </c>
      <c r="X769" s="3">
        <f t="shared" si="157"/>
        <v>792</v>
      </c>
      <c r="Y769" s="3">
        <v>0.37</v>
      </c>
      <c r="Z769" s="3">
        <f t="shared" si="158"/>
        <v>1052</v>
      </c>
      <c r="AA769" s="3">
        <v>0.48799999999999999</v>
      </c>
      <c r="AB769" s="3">
        <f t="shared" si="159"/>
        <v>988</v>
      </c>
      <c r="AC769" s="3">
        <v>0.85799999999999998</v>
      </c>
      <c r="AD769" s="3">
        <f t="shared" si="160"/>
        <v>1039</v>
      </c>
      <c r="AE769" s="3">
        <v>144</v>
      </c>
      <c r="AF769" s="3">
        <f t="shared" si="161"/>
        <v>820</v>
      </c>
      <c r="AG769" s="3">
        <v>295</v>
      </c>
      <c r="AH769" s="3">
        <v>19</v>
      </c>
      <c r="AI769" s="3">
        <v>2</v>
      </c>
      <c r="AJ769" s="3">
        <v>2</v>
      </c>
      <c r="AK769" s="3">
        <v>4</v>
      </c>
      <c r="AL769" s="3">
        <v>6</v>
      </c>
      <c r="AM769" s="3">
        <v>6.7</v>
      </c>
      <c r="AN769" s="3">
        <f t="shared" si="162"/>
        <v>744</v>
      </c>
      <c r="AO769" s="3">
        <f>_xlfn.IFNA(VLOOKUP(C769, 'FanGraphs Plus Stats 1-2000'!$D$2:$L$1048576, MATCH("wRC+", FanGraphs_Plus_Stats_1_1500[[#Headers],[ID]:[BABIP+]], 0), FALSE), 0)</f>
        <v>141</v>
      </c>
      <c r="AP769" s="3">
        <f t="shared" si="163"/>
        <v>873</v>
      </c>
      <c r="AQ769" s="3">
        <v>4.4000000000000004</v>
      </c>
      <c r="AR769" s="3">
        <f t="shared" si="164"/>
        <v>844</v>
      </c>
      <c r="AS769" s="3">
        <v>5.0999999999999996</v>
      </c>
      <c r="AT769" s="3">
        <f t="shared" si="165"/>
        <v>1131</v>
      </c>
      <c r="AU769" s="14">
        <v>0.9</v>
      </c>
      <c r="AV769" s="3">
        <f t="shared" si="166"/>
        <v>610</v>
      </c>
      <c r="AW769" s="3">
        <v>35</v>
      </c>
      <c r="AX769" s="3">
        <v>-2</v>
      </c>
      <c r="AY769" s="3">
        <v>0</v>
      </c>
      <c r="AZ769" s="3">
        <v>-3</v>
      </c>
      <c r="BA769" s="3">
        <v>15</v>
      </c>
      <c r="BB769" s="3" t="s">
        <v>274</v>
      </c>
      <c r="BC769" s="13">
        <f t="shared" si="167"/>
        <v>810.58832429581707</v>
      </c>
    </row>
    <row r="770" spans="1:55" x14ac:dyDescent="0.45">
      <c r="A770" s="1">
        <f t="shared" ref="A770:A833" si="168">_xlfn.RANK.EQ(AM770, $AM$2:$AM$1401)</f>
        <v>744</v>
      </c>
      <c r="B770" s="3" t="s">
        <v>81</v>
      </c>
      <c r="C770" s="3" t="str">
        <f t="shared" ref="C770:C833" si="169">_xlfn.CONCAT(B770, " - ", D770)</f>
        <v>Mookie Betts - 2022</v>
      </c>
      <c r="D770" s="3">
        <v>2022</v>
      </c>
      <c r="E770" s="3">
        <v>29</v>
      </c>
      <c r="F770" s="3" t="s">
        <v>164</v>
      </c>
      <c r="G770" s="3" t="s">
        <v>52</v>
      </c>
      <c r="H770" s="3">
        <v>142</v>
      </c>
      <c r="I770" s="3">
        <v>639</v>
      </c>
      <c r="J770" s="3">
        <v>572</v>
      </c>
      <c r="K770" s="3">
        <v>117</v>
      </c>
      <c r="L770" s="3">
        <v>154</v>
      </c>
      <c r="M770" s="3">
        <v>76</v>
      </c>
      <c r="N770" s="3">
        <v>40</v>
      </c>
      <c r="O770" s="3">
        <v>3</v>
      </c>
      <c r="P770" s="3">
        <v>35</v>
      </c>
      <c r="Q770" s="3">
        <f t="shared" ref="Q770:Q833" si="170">_xlfn.RANK.EQ(P770,$P$2:$P$1401)</f>
        <v>341</v>
      </c>
      <c r="R770" s="3">
        <v>82</v>
      </c>
      <c r="S770" s="3">
        <v>12</v>
      </c>
      <c r="T770" s="3">
        <v>2</v>
      </c>
      <c r="U770" s="3">
        <v>55</v>
      </c>
      <c r="V770" s="3">
        <v>104</v>
      </c>
      <c r="W770" s="3">
        <v>0.26900000000000002</v>
      </c>
      <c r="X770" s="3">
        <f t="shared" ref="X770:X833" si="171">_xlfn.RANK.EQ(W770,$W$2:$W$1401)</f>
        <v>1311</v>
      </c>
      <c r="Y770" s="3">
        <v>0.34</v>
      </c>
      <c r="Z770" s="3">
        <f t="shared" ref="Z770:Z833" si="172">_xlfn.RANK.EQ(Y770,$Y$2:$Y$1401)</f>
        <v>1325</v>
      </c>
      <c r="AA770" s="3">
        <v>0.53300000000000003</v>
      </c>
      <c r="AB770" s="3">
        <f t="shared" ref="AB770:AB833" si="173">_xlfn.RANK.EQ(AA770,$AA$2:$AA$1401)</f>
        <v>669</v>
      </c>
      <c r="AC770" s="3">
        <v>0.873</v>
      </c>
      <c r="AD770" s="3">
        <f t="shared" ref="AD770:AD833" si="174">_xlfn.RANK.EQ(AC770,$AC$2:$AC$1401)</f>
        <v>966</v>
      </c>
      <c r="AE770" s="3">
        <v>140</v>
      </c>
      <c r="AF770" s="3">
        <f t="shared" ref="AF770:AF833" si="175">_xlfn.RANK.EQ(AE770,$AE$2:$AE$1401)</f>
        <v>918</v>
      </c>
      <c r="AG770" s="3">
        <v>305</v>
      </c>
      <c r="AH770" s="3">
        <v>8</v>
      </c>
      <c r="AI770" s="3">
        <v>8</v>
      </c>
      <c r="AJ770" s="3">
        <v>0</v>
      </c>
      <c r="AK770" s="3">
        <v>4</v>
      </c>
      <c r="AL770" s="3">
        <v>0</v>
      </c>
      <c r="AM770" s="3">
        <v>6.7</v>
      </c>
      <c r="AN770" s="3">
        <f t="shared" ref="AN770:AN833" si="176">_xlfn.RANK.EQ(AM770,$AM$2:$AM$1401)</f>
        <v>744</v>
      </c>
      <c r="AO770" s="3">
        <f>_xlfn.IFNA(VLOOKUP(C770, 'FanGraphs Plus Stats 1-2000'!$D$2:$L$1048576, MATCH("wRC+", FanGraphs_Plus_Stats_1_1500[[#Headers],[ID]:[BABIP+]], 0), FALSE), 0)</f>
        <v>143</v>
      </c>
      <c r="AP770" s="3">
        <f t="shared" ref="AP770:AP833" si="177">_xlfn.RANK.EQ(AO770,$AO$2:$AO$1401)</f>
        <v>816</v>
      </c>
      <c r="AQ770" s="3">
        <v>4.8</v>
      </c>
      <c r="AR770" s="3">
        <f t="shared" ref="AR770:AR833" si="178">_xlfn.RANK.EQ(AQ770,$AQ$2:$AQ$1401)</f>
        <v>630</v>
      </c>
      <c r="AS770" s="3">
        <v>5.0999999999999996</v>
      </c>
      <c r="AT770" s="3">
        <f t="shared" ref="AT770:AT833" si="179">_xlfn.RANK.EQ(AS770,$AS$2:$AS$1401)</f>
        <v>1131</v>
      </c>
      <c r="AU770" s="14">
        <v>1.2</v>
      </c>
      <c r="AV770" s="3">
        <f t="shared" ref="AV770:AV833" si="180">_xlfn.RANK.EQ(AU770,$AU$2:$AU$1401)</f>
        <v>502</v>
      </c>
      <c r="AW770" s="3">
        <v>32</v>
      </c>
      <c r="AX770" s="3">
        <v>1</v>
      </c>
      <c r="AY770" s="3">
        <v>2</v>
      </c>
      <c r="AZ770" s="3">
        <v>2</v>
      </c>
      <c r="BA770" s="3">
        <v>15</v>
      </c>
      <c r="BB770" s="3" t="s">
        <v>696</v>
      </c>
      <c r="BC770" s="13">
        <f t="shared" ref="BC770:BC833" si="181">GEOMEAN(AN770,AF770,AP770)</f>
        <v>822.94079506700052</v>
      </c>
    </row>
    <row r="771" spans="1:55" x14ac:dyDescent="0.45">
      <c r="A771" s="1">
        <f t="shared" si="168"/>
        <v>744</v>
      </c>
      <c r="B771" s="3" t="s">
        <v>486</v>
      </c>
      <c r="C771" s="3" t="str">
        <f t="shared" si="169"/>
        <v>Dave Parker - 1979</v>
      </c>
      <c r="D771" s="3">
        <v>1979</v>
      </c>
      <c r="E771" s="3">
        <v>28</v>
      </c>
      <c r="F771" s="3" t="s">
        <v>64</v>
      </c>
      <c r="G771" s="3" t="s">
        <v>52</v>
      </c>
      <c r="H771" s="3">
        <v>158</v>
      </c>
      <c r="I771" s="3">
        <v>707</v>
      </c>
      <c r="J771" s="3">
        <v>622</v>
      </c>
      <c r="K771" s="3">
        <v>109</v>
      </c>
      <c r="L771" s="3">
        <v>193</v>
      </c>
      <c r="M771" s="3">
        <v>116</v>
      </c>
      <c r="N771" s="3">
        <v>45</v>
      </c>
      <c r="O771" s="3">
        <v>7</v>
      </c>
      <c r="P771" s="3">
        <v>25</v>
      </c>
      <c r="Q771" s="3">
        <f t="shared" si="170"/>
        <v>703</v>
      </c>
      <c r="R771" s="3">
        <v>94</v>
      </c>
      <c r="S771" s="3">
        <v>20</v>
      </c>
      <c r="T771" s="3">
        <v>4</v>
      </c>
      <c r="U771" s="3">
        <v>67</v>
      </c>
      <c r="V771" s="3">
        <v>101</v>
      </c>
      <c r="W771" s="3">
        <v>0.31</v>
      </c>
      <c r="X771" s="3">
        <f t="shared" si="171"/>
        <v>722</v>
      </c>
      <c r="Y771" s="3">
        <v>0.38</v>
      </c>
      <c r="Z771" s="3">
        <f t="shared" si="172"/>
        <v>917</v>
      </c>
      <c r="AA771" s="3">
        <v>0.52600000000000002</v>
      </c>
      <c r="AB771" s="3">
        <f t="shared" si="173"/>
        <v>724</v>
      </c>
      <c r="AC771" s="3">
        <v>0.90600000000000003</v>
      </c>
      <c r="AD771" s="3">
        <f t="shared" si="174"/>
        <v>784</v>
      </c>
      <c r="AE771" s="3">
        <v>141</v>
      </c>
      <c r="AF771" s="3">
        <f t="shared" si="175"/>
        <v>895</v>
      </c>
      <c r="AG771" s="3">
        <v>327</v>
      </c>
      <c r="AH771" s="3">
        <v>7</v>
      </c>
      <c r="AI771" s="3">
        <v>9</v>
      </c>
      <c r="AJ771" s="3">
        <v>0</v>
      </c>
      <c r="AK771" s="3">
        <v>9</v>
      </c>
      <c r="AL771" s="3">
        <v>14</v>
      </c>
      <c r="AM771" s="3">
        <v>6.7</v>
      </c>
      <c r="AN771" s="3">
        <f t="shared" si="176"/>
        <v>744</v>
      </c>
      <c r="AO771" s="3">
        <f>_xlfn.IFNA(VLOOKUP(C771, 'FanGraphs Plus Stats 1-2000'!$D$2:$L$1048576, MATCH("wRC+", FanGraphs_Plus_Stats_1_1500[[#Headers],[ID]:[BABIP+]], 0), FALSE), 0)</f>
        <v>142</v>
      </c>
      <c r="AP771" s="3">
        <f t="shared" si="177"/>
        <v>845</v>
      </c>
      <c r="AQ771" s="3">
        <v>4.5</v>
      </c>
      <c r="AR771" s="3">
        <f t="shared" si="178"/>
        <v>780</v>
      </c>
      <c r="AS771" s="3">
        <v>6.4</v>
      </c>
      <c r="AT771" s="3">
        <f t="shared" si="179"/>
        <v>590</v>
      </c>
      <c r="AU771" s="14">
        <v>-0.4</v>
      </c>
      <c r="AV771" s="3">
        <f t="shared" si="180"/>
        <v>1122</v>
      </c>
      <c r="AW771" s="3">
        <v>35</v>
      </c>
      <c r="AX771" s="3">
        <v>3</v>
      </c>
      <c r="AY771" s="3">
        <v>9</v>
      </c>
      <c r="AZ771" s="3">
        <v>11</v>
      </c>
      <c r="BA771" s="3">
        <v>2</v>
      </c>
      <c r="BB771" s="3" t="s">
        <v>113</v>
      </c>
      <c r="BC771" s="13">
        <f t="shared" si="181"/>
        <v>825.56427878994043</v>
      </c>
    </row>
    <row r="772" spans="1:55" x14ac:dyDescent="0.45">
      <c r="A772" s="1">
        <f t="shared" si="168"/>
        <v>744</v>
      </c>
      <c r="B772" s="3" t="s">
        <v>493</v>
      </c>
      <c r="C772" s="3" t="str">
        <f t="shared" si="169"/>
        <v>Hanley Ramírez - 2008</v>
      </c>
      <c r="D772" s="3">
        <v>2008</v>
      </c>
      <c r="E772" s="3">
        <v>24</v>
      </c>
      <c r="F772" s="3" t="s">
        <v>494</v>
      </c>
      <c r="G772" s="3" t="s">
        <v>52</v>
      </c>
      <c r="H772" s="3">
        <v>153</v>
      </c>
      <c r="I772" s="3">
        <v>693</v>
      </c>
      <c r="J772" s="3">
        <v>589</v>
      </c>
      <c r="K772" s="3">
        <v>125</v>
      </c>
      <c r="L772" s="3">
        <v>177</v>
      </c>
      <c r="M772" s="3">
        <v>106</v>
      </c>
      <c r="N772" s="3">
        <v>34</v>
      </c>
      <c r="O772" s="3">
        <v>4</v>
      </c>
      <c r="P772" s="3">
        <v>33</v>
      </c>
      <c r="Q772" s="3">
        <f t="shared" si="170"/>
        <v>398</v>
      </c>
      <c r="R772" s="3">
        <v>67</v>
      </c>
      <c r="S772" s="3">
        <v>35</v>
      </c>
      <c r="T772" s="3">
        <v>12</v>
      </c>
      <c r="U772" s="3">
        <v>92</v>
      </c>
      <c r="V772" s="3">
        <v>122</v>
      </c>
      <c r="W772" s="3">
        <v>0.30099999999999999</v>
      </c>
      <c r="X772" s="3">
        <f t="shared" si="171"/>
        <v>897</v>
      </c>
      <c r="Y772" s="3">
        <v>0.4</v>
      </c>
      <c r="Z772" s="3">
        <f t="shared" si="172"/>
        <v>618</v>
      </c>
      <c r="AA772" s="3">
        <v>0.54</v>
      </c>
      <c r="AB772" s="3">
        <f t="shared" si="173"/>
        <v>607</v>
      </c>
      <c r="AC772" s="3">
        <v>0.94</v>
      </c>
      <c r="AD772" s="3">
        <f t="shared" si="174"/>
        <v>583</v>
      </c>
      <c r="AE772" s="3">
        <v>143</v>
      </c>
      <c r="AF772" s="3">
        <f t="shared" si="175"/>
        <v>848</v>
      </c>
      <c r="AG772" s="3">
        <v>318</v>
      </c>
      <c r="AH772" s="3">
        <v>5</v>
      </c>
      <c r="AI772" s="3">
        <v>8</v>
      </c>
      <c r="AJ772" s="3">
        <v>0</v>
      </c>
      <c r="AK772" s="3">
        <v>4</v>
      </c>
      <c r="AL772" s="3">
        <v>9</v>
      </c>
      <c r="AM772" s="3">
        <v>6.7</v>
      </c>
      <c r="AN772" s="3">
        <f t="shared" si="176"/>
        <v>744</v>
      </c>
      <c r="AO772" s="3">
        <f>_xlfn.IFNA(VLOOKUP(C772, 'FanGraphs Plus Stats 1-2000'!$D$2:$L$1048576, MATCH("wRC+", FanGraphs_Plus_Stats_1_1500[[#Headers],[ID]:[BABIP+]], 0), FALSE), 0)</f>
        <v>0</v>
      </c>
      <c r="AP772" s="3">
        <f t="shared" si="177"/>
        <v>942</v>
      </c>
      <c r="AQ772" s="3">
        <v>4.7</v>
      </c>
      <c r="AR772" s="3">
        <f t="shared" si="178"/>
        <v>677</v>
      </c>
      <c r="AS772" s="3">
        <v>7.1</v>
      </c>
      <c r="AT772" s="3">
        <f t="shared" si="179"/>
        <v>359</v>
      </c>
      <c r="AU772" s="14">
        <v>0.4</v>
      </c>
      <c r="AV772" s="3">
        <f t="shared" si="180"/>
        <v>770</v>
      </c>
      <c r="AW772" s="3">
        <v>40</v>
      </c>
      <c r="AX772" s="3">
        <v>1</v>
      </c>
      <c r="AY772" s="3">
        <v>5</v>
      </c>
      <c r="AZ772" s="3">
        <v>6</v>
      </c>
      <c r="BA772" s="3">
        <v>-3</v>
      </c>
      <c r="BB772" s="3" t="s">
        <v>91</v>
      </c>
      <c r="BC772" s="13">
        <f t="shared" si="181"/>
        <v>840.76230119858678</v>
      </c>
    </row>
    <row r="773" spans="1:55" x14ac:dyDescent="0.45">
      <c r="A773" s="1">
        <f t="shared" si="168"/>
        <v>744</v>
      </c>
      <c r="B773" s="3" t="s">
        <v>195</v>
      </c>
      <c r="C773" s="3" t="str">
        <f t="shared" si="169"/>
        <v>Scott Rolen - 1998</v>
      </c>
      <c r="D773" s="3">
        <v>1998</v>
      </c>
      <c r="E773" s="3">
        <v>23</v>
      </c>
      <c r="F773" s="3" t="s">
        <v>139</v>
      </c>
      <c r="G773" s="3" t="s">
        <v>52</v>
      </c>
      <c r="H773" s="3">
        <v>160</v>
      </c>
      <c r="I773" s="3">
        <v>711</v>
      </c>
      <c r="J773" s="3">
        <v>601</v>
      </c>
      <c r="K773" s="3">
        <v>120</v>
      </c>
      <c r="L773" s="3">
        <v>174</v>
      </c>
      <c r="M773" s="3">
        <v>94</v>
      </c>
      <c r="N773" s="3">
        <v>45</v>
      </c>
      <c r="O773" s="3">
        <v>4</v>
      </c>
      <c r="P773" s="3">
        <v>31</v>
      </c>
      <c r="Q773" s="3">
        <f t="shared" si="170"/>
        <v>482</v>
      </c>
      <c r="R773" s="3">
        <v>110</v>
      </c>
      <c r="S773" s="3">
        <v>14</v>
      </c>
      <c r="T773" s="3">
        <v>7</v>
      </c>
      <c r="U773" s="3">
        <v>93</v>
      </c>
      <c r="V773" s="3">
        <v>141</v>
      </c>
      <c r="W773" s="3">
        <v>0.28999999999999998</v>
      </c>
      <c r="X773" s="3">
        <f t="shared" si="171"/>
        <v>1073</v>
      </c>
      <c r="Y773" s="3">
        <v>0.39100000000000001</v>
      </c>
      <c r="Z773" s="3">
        <f t="shared" si="172"/>
        <v>747</v>
      </c>
      <c r="AA773" s="3">
        <v>0.53200000000000003</v>
      </c>
      <c r="AB773" s="3">
        <f t="shared" si="173"/>
        <v>688</v>
      </c>
      <c r="AC773" s="3">
        <v>0.92300000000000004</v>
      </c>
      <c r="AD773" s="3">
        <f t="shared" si="174"/>
        <v>689</v>
      </c>
      <c r="AE773" s="3">
        <v>139</v>
      </c>
      <c r="AF773" s="3">
        <f t="shared" si="175"/>
        <v>939</v>
      </c>
      <c r="AG773" s="3">
        <v>320</v>
      </c>
      <c r="AH773" s="3">
        <v>10</v>
      </c>
      <c r="AI773" s="3">
        <v>11</v>
      </c>
      <c r="AJ773" s="3">
        <v>0</v>
      </c>
      <c r="AK773" s="3">
        <v>6</v>
      </c>
      <c r="AL773" s="3">
        <v>6</v>
      </c>
      <c r="AM773" s="3">
        <v>6.7</v>
      </c>
      <c r="AN773" s="3">
        <f t="shared" si="176"/>
        <v>744</v>
      </c>
      <c r="AO773" s="3">
        <f>_xlfn.IFNA(VLOOKUP(C773, 'FanGraphs Plus Stats 1-2000'!$D$2:$L$1048576, MATCH("wRC+", FanGraphs_Plus_Stats_1_1500[[#Headers],[ID]:[BABIP+]], 0), FALSE), 0)</f>
        <v>140</v>
      </c>
      <c r="AP773" s="3">
        <f t="shared" si="177"/>
        <v>894</v>
      </c>
      <c r="AQ773" s="3">
        <v>4.5999999999999996</v>
      </c>
      <c r="AR773" s="3">
        <f t="shared" si="178"/>
        <v>732</v>
      </c>
      <c r="AS773" s="3">
        <v>5.6</v>
      </c>
      <c r="AT773" s="3">
        <f t="shared" si="179"/>
        <v>968</v>
      </c>
      <c r="AU773" s="14">
        <v>1.4</v>
      </c>
      <c r="AV773" s="3">
        <f t="shared" si="180"/>
        <v>442</v>
      </c>
      <c r="AW773" s="3">
        <v>33</v>
      </c>
      <c r="AX773" s="3">
        <v>1</v>
      </c>
      <c r="AY773" s="3">
        <v>-1</v>
      </c>
      <c r="AZ773" s="3">
        <v>0</v>
      </c>
      <c r="BA773" s="3">
        <v>12</v>
      </c>
      <c r="BB773" s="3" t="s">
        <v>206</v>
      </c>
      <c r="BC773" s="13">
        <f t="shared" si="181"/>
        <v>854.78852264323064</v>
      </c>
    </row>
    <row r="774" spans="1:55" x14ac:dyDescent="0.45">
      <c r="A774" s="1">
        <f t="shared" si="168"/>
        <v>744</v>
      </c>
      <c r="B774" s="3" t="s">
        <v>689</v>
      </c>
      <c r="C774" s="3" t="str">
        <f t="shared" si="169"/>
        <v>Troy Tulowitzki - 2010</v>
      </c>
      <c r="D774" s="3">
        <v>2010</v>
      </c>
      <c r="E774" s="3">
        <v>25</v>
      </c>
      <c r="F774" s="3" t="s">
        <v>134</v>
      </c>
      <c r="G774" s="3" t="s">
        <v>52</v>
      </c>
      <c r="H774" s="3">
        <v>122</v>
      </c>
      <c r="I774" s="3">
        <v>529</v>
      </c>
      <c r="J774" s="3">
        <v>470</v>
      </c>
      <c r="K774" s="3">
        <v>89</v>
      </c>
      <c r="L774" s="3">
        <v>148</v>
      </c>
      <c r="M774" s="3">
        <v>86</v>
      </c>
      <c r="N774" s="3">
        <v>32</v>
      </c>
      <c r="O774" s="3">
        <v>3</v>
      </c>
      <c r="P774" s="3">
        <v>27</v>
      </c>
      <c r="Q774" s="3">
        <f t="shared" si="170"/>
        <v>635</v>
      </c>
      <c r="R774" s="3">
        <v>95</v>
      </c>
      <c r="S774" s="3">
        <v>11</v>
      </c>
      <c r="T774" s="3">
        <v>2</v>
      </c>
      <c r="U774" s="3">
        <v>48</v>
      </c>
      <c r="V774" s="3">
        <v>78</v>
      </c>
      <c r="W774" s="3">
        <v>0.315</v>
      </c>
      <c r="X774" s="3">
        <f t="shared" si="171"/>
        <v>625</v>
      </c>
      <c r="Y774" s="3">
        <v>0.38100000000000001</v>
      </c>
      <c r="Z774" s="3">
        <f t="shared" si="172"/>
        <v>901</v>
      </c>
      <c r="AA774" s="3">
        <v>0.56799999999999995</v>
      </c>
      <c r="AB774" s="3">
        <f t="shared" si="173"/>
        <v>421</v>
      </c>
      <c r="AC774" s="3">
        <v>0.94899999999999995</v>
      </c>
      <c r="AD774" s="3">
        <f t="shared" si="174"/>
        <v>546</v>
      </c>
      <c r="AE774" s="3">
        <v>138</v>
      </c>
      <c r="AF774" s="3">
        <f t="shared" si="175"/>
        <v>964</v>
      </c>
      <c r="AG774" s="3">
        <v>267</v>
      </c>
      <c r="AH774" s="3">
        <v>17</v>
      </c>
      <c r="AI774" s="3">
        <v>5</v>
      </c>
      <c r="AJ774" s="3">
        <v>1</v>
      </c>
      <c r="AK774" s="3">
        <v>5</v>
      </c>
      <c r="AL774" s="3">
        <v>4</v>
      </c>
      <c r="AM774" s="3">
        <v>6.7</v>
      </c>
      <c r="AN774" s="3">
        <f t="shared" si="176"/>
        <v>744</v>
      </c>
      <c r="AO774" s="3">
        <f>_xlfn.IFNA(VLOOKUP(C774, 'FanGraphs Plus Stats 1-2000'!$D$2:$L$1048576, MATCH("wRC+", FanGraphs_Plus_Stats_1_1500[[#Headers],[ID]:[BABIP+]], 0), FALSE), 0)</f>
        <v>140</v>
      </c>
      <c r="AP774" s="3">
        <f t="shared" si="177"/>
        <v>894</v>
      </c>
      <c r="AQ774" s="3">
        <v>5.0999999999999996</v>
      </c>
      <c r="AR774" s="3">
        <f t="shared" si="178"/>
        <v>503</v>
      </c>
      <c r="AS774" s="3">
        <v>4.7</v>
      </c>
      <c r="AT774" s="3">
        <f t="shared" si="179"/>
        <v>1251</v>
      </c>
      <c r="AU774" s="14">
        <v>2.7</v>
      </c>
      <c r="AV774" s="3">
        <f t="shared" si="180"/>
        <v>93</v>
      </c>
      <c r="AW774" s="3">
        <v>24</v>
      </c>
      <c r="AX774" s="3">
        <v>-1</v>
      </c>
      <c r="AY774" s="3">
        <v>1</v>
      </c>
      <c r="AZ774" s="3">
        <v>0</v>
      </c>
      <c r="BA774" s="3">
        <v>19</v>
      </c>
      <c r="BB774" s="3" t="s">
        <v>62</v>
      </c>
      <c r="BC774" s="13">
        <f t="shared" si="181"/>
        <v>862.30816048431302</v>
      </c>
    </row>
    <row r="775" spans="1:55" x14ac:dyDescent="0.45">
      <c r="A775" s="1">
        <f t="shared" si="168"/>
        <v>744</v>
      </c>
      <c r="B775" s="3" t="s">
        <v>710</v>
      </c>
      <c r="C775" s="3" t="str">
        <f t="shared" si="169"/>
        <v>Jimmy Collins - 1901</v>
      </c>
      <c r="D775" s="3">
        <v>1901</v>
      </c>
      <c r="E775" s="3">
        <v>31</v>
      </c>
      <c r="F775" s="3" t="s">
        <v>48</v>
      </c>
      <c r="G775" s="3" t="s">
        <v>43</v>
      </c>
      <c r="H775" s="3">
        <v>138</v>
      </c>
      <c r="I775" s="3">
        <v>617</v>
      </c>
      <c r="J775" s="3">
        <v>564</v>
      </c>
      <c r="K775" s="3">
        <v>108</v>
      </c>
      <c r="L775" s="3">
        <v>187</v>
      </c>
      <c r="M775" s="3">
        <v>123</v>
      </c>
      <c r="N775" s="3">
        <v>42</v>
      </c>
      <c r="O775" s="3">
        <v>16</v>
      </c>
      <c r="P775" s="3">
        <v>6</v>
      </c>
      <c r="Q775" s="3">
        <f t="shared" si="170"/>
        <v>1239</v>
      </c>
      <c r="R775" s="3">
        <v>94</v>
      </c>
      <c r="S775" s="3">
        <v>19</v>
      </c>
      <c r="T775" s="2"/>
      <c r="U775" s="3">
        <v>34</v>
      </c>
      <c r="V775" s="3">
        <v>18</v>
      </c>
      <c r="W775" s="3">
        <v>0.33200000000000002</v>
      </c>
      <c r="X775" s="3">
        <f t="shared" si="171"/>
        <v>357</v>
      </c>
      <c r="Y775" s="3">
        <v>0.375</v>
      </c>
      <c r="Z775" s="3">
        <f t="shared" si="172"/>
        <v>992</v>
      </c>
      <c r="AA775" s="3">
        <v>0.495</v>
      </c>
      <c r="AB775" s="3">
        <f t="shared" si="173"/>
        <v>940</v>
      </c>
      <c r="AC775" s="3">
        <v>0.86899999999999999</v>
      </c>
      <c r="AD775" s="3">
        <f t="shared" si="174"/>
        <v>992</v>
      </c>
      <c r="AE775" s="3">
        <v>140</v>
      </c>
      <c r="AF775" s="3">
        <f t="shared" si="175"/>
        <v>918</v>
      </c>
      <c r="AG775" s="3">
        <v>279</v>
      </c>
      <c r="AH775" s="2"/>
      <c r="AI775" s="3">
        <v>5</v>
      </c>
      <c r="AJ775" s="3">
        <v>12</v>
      </c>
      <c r="AK775" s="2"/>
      <c r="AL775" s="2"/>
      <c r="AM775" s="3">
        <v>6.7</v>
      </c>
      <c r="AN775" s="3">
        <f t="shared" si="176"/>
        <v>744</v>
      </c>
      <c r="AO775" s="3">
        <f>_xlfn.IFNA(VLOOKUP(C775, 'FanGraphs Plus Stats 1-2000'!$D$2:$L$1048576, MATCH("wRC+", FanGraphs_Plus_Stats_1_1500[[#Headers],[ID]:[BABIP+]], 0), FALSE), 0)</f>
        <v>0</v>
      </c>
      <c r="AP775" s="3">
        <f t="shared" si="177"/>
        <v>942</v>
      </c>
      <c r="AQ775" s="3">
        <v>4.5</v>
      </c>
      <c r="AR775" s="3">
        <f t="shared" si="178"/>
        <v>780</v>
      </c>
      <c r="AS775" s="3">
        <v>5.2</v>
      </c>
      <c r="AT775" s="3">
        <f t="shared" si="179"/>
        <v>1097</v>
      </c>
      <c r="AU775" s="14">
        <v>1.9</v>
      </c>
      <c r="AV775" s="3">
        <f t="shared" si="180"/>
        <v>294</v>
      </c>
      <c r="AW775" s="3">
        <v>31</v>
      </c>
      <c r="AX775" s="3">
        <v>0</v>
      </c>
      <c r="AY775" s="3">
        <v>-1</v>
      </c>
      <c r="AZ775" s="3">
        <v>-1</v>
      </c>
      <c r="BA775" s="3">
        <v>16</v>
      </c>
      <c r="BB775" s="3" t="s">
        <v>140</v>
      </c>
      <c r="BC775" s="13">
        <f t="shared" si="181"/>
        <v>863.28760721760102</v>
      </c>
    </row>
    <row r="776" spans="1:55" x14ac:dyDescent="0.45">
      <c r="A776" s="1">
        <f t="shared" si="168"/>
        <v>744</v>
      </c>
      <c r="B776" s="3" t="s">
        <v>699</v>
      </c>
      <c r="C776" s="3" t="str">
        <f t="shared" si="169"/>
        <v>Ron Cey - 1975</v>
      </c>
      <c r="D776" s="3">
        <v>1975</v>
      </c>
      <c r="E776" s="3">
        <v>27</v>
      </c>
      <c r="F776" s="3" t="s">
        <v>164</v>
      </c>
      <c r="G776" s="3" t="s">
        <v>52</v>
      </c>
      <c r="H776" s="3">
        <v>158</v>
      </c>
      <c r="I776" s="3">
        <v>662</v>
      </c>
      <c r="J776" s="3">
        <v>566</v>
      </c>
      <c r="K776" s="3">
        <v>72</v>
      </c>
      <c r="L776" s="3">
        <v>160</v>
      </c>
      <c r="M776" s="3">
        <v>104</v>
      </c>
      <c r="N776" s="3">
        <v>29</v>
      </c>
      <c r="O776" s="3">
        <v>2</v>
      </c>
      <c r="P776" s="3">
        <v>25</v>
      </c>
      <c r="Q776" s="3">
        <f t="shared" si="170"/>
        <v>703</v>
      </c>
      <c r="R776" s="3">
        <v>101</v>
      </c>
      <c r="S776" s="3">
        <v>5</v>
      </c>
      <c r="T776" s="3">
        <v>2</v>
      </c>
      <c r="U776" s="3">
        <v>78</v>
      </c>
      <c r="V776" s="3">
        <v>74</v>
      </c>
      <c r="W776" s="3">
        <v>0.28299999999999997</v>
      </c>
      <c r="X776" s="3">
        <f t="shared" si="171"/>
        <v>1172</v>
      </c>
      <c r="Y776" s="3">
        <v>0.372</v>
      </c>
      <c r="Z776" s="3">
        <f t="shared" si="172"/>
        <v>1026</v>
      </c>
      <c r="AA776" s="3">
        <v>0.47299999999999998</v>
      </c>
      <c r="AB776" s="3">
        <f t="shared" si="173"/>
        <v>1074</v>
      </c>
      <c r="AC776" s="3">
        <v>0.84499999999999997</v>
      </c>
      <c r="AD776" s="3">
        <f t="shared" si="174"/>
        <v>1103</v>
      </c>
      <c r="AE776" s="3">
        <v>139</v>
      </c>
      <c r="AF776" s="3">
        <f t="shared" si="175"/>
        <v>939</v>
      </c>
      <c r="AG776" s="3">
        <v>268</v>
      </c>
      <c r="AH776" s="3">
        <v>15</v>
      </c>
      <c r="AI776" s="3">
        <v>7</v>
      </c>
      <c r="AJ776" s="3">
        <v>3</v>
      </c>
      <c r="AK776" s="3">
        <v>8</v>
      </c>
      <c r="AL776" s="3">
        <v>15</v>
      </c>
      <c r="AM776" s="3">
        <v>6.7</v>
      </c>
      <c r="AN776" s="3">
        <f t="shared" si="176"/>
        <v>744</v>
      </c>
      <c r="AO776" s="3">
        <f>_xlfn.IFNA(VLOOKUP(C776, 'FanGraphs Plus Stats 1-2000'!$D$2:$L$1048576, MATCH("wRC+", FanGraphs_Plus_Stats_1_1500[[#Headers],[ID]:[BABIP+]], 0), FALSE), 0)</f>
        <v>0</v>
      </c>
      <c r="AP776" s="3">
        <f t="shared" si="177"/>
        <v>942</v>
      </c>
      <c r="AQ776" s="3">
        <v>4.5999999999999996</v>
      </c>
      <c r="AR776" s="3">
        <f t="shared" si="178"/>
        <v>732</v>
      </c>
      <c r="AS776" s="3">
        <v>5.5</v>
      </c>
      <c r="AT776" s="3">
        <f t="shared" si="179"/>
        <v>1003</v>
      </c>
      <c r="AU776" s="14">
        <v>1.6</v>
      </c>
      <c r="AV776" s="3">
        <f t="shared" si="180"/>
        <v>372</v>
      </c>
      <c r="AW776" s="3">
        <v>30</v>
      </c>
      <c r="AX776" s="3">
        <v>-1</v>
      </c>
      <c r="AY776" s="3">
        <v>0</v>
      </c>
      <c r="AZ776" s="3">
        <v>-1</v>
      </c>
      <c r="BA776" s="3">
        <v>10</v>
      </c>
      <c r="BB776" s="3" t="s">
        <v>140</v>
      </c>
      <c r="BC776" s="13">
        <f t="shared" si="181"/>
        <v>869.82084301404484</v>
      </c>
    </row>
    <row r="777" spans="1:55" x14ac:dyDescent="0.45">
      <c r="A777" s="1">
        <f t="shared" si="168"/>
        <v>744</v>
      </c>
      <c r="B777" s="3" t="s">
        <v>191</v>
      </c>
      <c r="C777" s="3" t="str">
        <f t="shared" si="169"/>
        <v>Reggie Jackson - 1975</v>
      </c>
      <c r="D777" s="3">
        <v>1975</v>
      </c>
      <c r="E777" s="3">
        <v>29</v>
      </c>
      <c r="F777" s="3" t="s">
        <v>128</v>
      </c>
      <c r="G777" s="3" t="s">
        <v>43</v>
      </c>
      <c r="H777" s="3">
        <v>157</v>
      </c>
      <c r="I777" s="3">
        <v>669</v>
      </c>
      <c r="J777" s="3">
        <v>593</v>
      </c>
      <c r="K777" s="3">
        <v>91</v>
      </c>
      <c r="L777" s="3">
        <v>150</v>
      </c>
      <c r="M777" s="3">
        <v>72</v>
      </c>
      <c r="N777" s="3">
        <v>39</v>
      </c>
      <c r="O777" s="3">
        <v>3</v>
      </c>
      <c r="P777" s="3">
        <v>36</v>
      </c>
      <c r="Q777" s="3">
        <f t="shared" si="170"/>
        <v>307</v>
      </c>
      <c r="R777" s="3">
        <v>104</v>
      </c>
      <c r="S777" s="3">
        <v>17</v>
      </c>
      <c r="T777" s="3">
        <v>8</v>
      </c>
      <c r="U777" s="3">
        <v>67</v>
      </c>
      <c r="V777" s="3">
        <v>133</v>
      </c>
      <c r="W777" s="3">
        <v>0.253</v>
      </c>
      <c r="X777" s="3">
        <f t="shared" si="171"/>
        <v>1378</v>
      </c>
      <c r="Y777" s="3">
        <v>0.32900000000000001</v>
      </c>
      <c r="Z777" s="3">
        <f t="shared" si="172"/>
        <v>1358</v>
      </c>
      <c r="AA777" s="3">
        <v>0.51100000000000001</v>
      </c>
      <c r="AB777" s="3">
        <f t="shared" si="173"/>
        <v>826</v>
      </c>
      <c r="AC777" s="3">
        <v>0.84</v>
      </c>
      <c r="AD777" s="3">
        <f t="shared" si="174"/>
        <v>1130</v>
      </c>
      <c r="AE777" s="3">
        <v>137</v>
      </c>
      <c r="AF777" s="3">
        <f t="shared" si="175"/>
        <v>988</v>
      </c>
      <c r="AG777" s="3">
        <v>303</v>
      </c>
      <c r="AH777" s="3">
        <v>10</v>
      </c>
      <c r="AI777" s="3">
        <v>3</v>
      </c>
      <c r="AJ777" s="3">
        <v>0</v>
      </c>
      <c r="AK777" s="3">
        <v>6</v>
      </c>
      <c r="AL777" s="3">
        <v>5</v>
      </c>
      <c r="AM777" s="3">
        <v>6.7</v>
      </c>
      <c r="AN777" s="3">
        <f t="shared" si="176"/>
        <v>744</v>
      </c>
      <c r="AO777" s="3">
        <f>_xlfn.IFNA(VLOOKUP(C777, 'FanGraphs Plus Stats 1-2000'!$D$2:$L$1048576, MATCH("wRC+", FanGraphs_Plus_Stats_1_1500[[#Headers],[ID]:[BABIP+]], 0), FALSE), 0)</f>
        <v>139</v>
      </c>
      <c r="AP777" s="3">
        <f t="shared" si="177"/>
        <v>921</v>
      </c>
      <c r="AQ777" s="3">
        <v>4.4000000000000004</v>
      </c>
      <c r="AR777" s="3">
        <f t="shared" si="178"/>
        <v>844</v>
      </c>
      <c r="AS777" s="3">
        <v>5.0999999999999996</v>
      </c>
      <c r="AT777" s="3">
        <f t="shared" si="179"/>
        <v>1131</v>
      </c>
      <c r="AU777" s="14">
        <v>1</v>
      </c>
      <c r="AV777" s="3">
        <f t="shared" si="180"/>
        <v>568</v>
      </c>
      <c r="AW777" s="3">
        <v>30</v>
      </c>
      <c r="AX777" s="3">
        <v>1</v>
      </c>
      <c r="AY777" s="3">
        <v>1</v>
      </c>
      <c r="AZ777" s="3">
        <v>2</v>
      </c>
      <c r="BA777" s="3">
        <v>15</v>
      </c>
      <c r="BB777" s="3" t="s">
        <v>197</v>
      </c>
      <c r="BC777" s="13">
        <f t="shared" si="181"/>
        <v>878.07141003827337</v>
      </c>
    </row>
    <row r="778" spans="1:55" x14ac:dyDescent="0.45">
      <c r="A778" s="1">
        <f t="shared" si="168"/>
        <v>744</v>
      </c>
      <c r="B778" s="3" t="s">
        <v>246</v>
      </c>
      <c r="C778" s="3" t="str">
        <f t="shared" si="169"/>
        <v>Chuck Knoblauch - 1995</v>
      </c>
      <c r="D778" s="3">
        <v>1995</v>
      </c>
      <c r="E778" s="3">
        <v>26</v>
      </c>
      <c r="F778" s="3" t="s">
        <v>152</v>
      </c>
      <c r="G778" s="3" t="s">
        <v>43</v>
      </c>
      <c r="H778" s="3">
        <v>136</v>
      </c>
      <c r="I778" s="3">
        <v>629</v>
      </c>
      <c r="J778" s="3">
        <v>538</v>
      </c>
      <c r="K778" s="3">
        <v>107</v>
      </c>
      <c r="L778" s="3">
        <v>179</v>
      </c>
      <c r="M778" s="3">
        <v>126</v>
      </c>
      <c r="N778" s="3">
        <v>34</v>
      </c>
      <c r="O778" s="3">
        <v>8</v>
      </c>
      <c r="P778" s="3">
        <v>11</v>
      </c>
      <c r="Q778" s="3">
        <f t="shared" si="170"/>
        <v>1117</v>
      </c>
      <c r="R778" s="3">
        <v>63</v>
      </c>
      <c r="S778" s="3">
        <v>46</v>
      </c>
      <c r="T778" s="3">
        <v>18</v>
      </c>
      <c r="U778" s="3">
        <v>78</v>
      </c>
      <c r="V778" s="3">
        <v>95</v>
      </c>
      <c r="W778" s="3">
        <v>0.33300000000000002</v>
      </c>
      <c r="X778" s="3">
        <f t="shared" si="171"/>
        <v>343</v>
      </c>
      <c r="Y778" s="3">
        <v>0.42399999999999999</v>
      </c>
      <c r="Z778" s="3">
        <f t="shared" si="172"/>
        <v>330</v>
      </c>
      <c r="AA778" s="3">
        <v>0.48699999999999999</v>
      </c>
      <c r="AB778" s="3">
        <f t="shared" si="173"/>
        <v>995</v>
      </c>
      <c r="AC778" s="3">
        <v>0.91100000000000003</v>
      </c>
      <c r="AD778" s="3">
        <f t="shared" si="174"/>
        <v>757</v>
      </c>
      <c r="AE778" s="3">
        <v>136</v>
      </c>
      <c r="AF778" s="3">
        <f t="shared" si="175"/>
        <v>1006</v>
      </c>
      <c r="AG778" s="3">
        <v>262</v>
      </c>
      <c r="AH778" s="3">
        <v>15</v>
      </c>
      <c r="AI778" s="3">
        <v>10</v>
      </c>
      <c r="AJ778" s="3">
        <v>0</v>
      </c>
      <c r="AK778" s="3">
        <v>3</v>
      </c>
      <c r="AL778" s="3">
        <v>3</v>
      </c>
      <c r="AM778" s="3">
        <v>6.7</v>
      </c>
      <c r="AN778" s="3">
        <f t="shared" si="176"/>
        <v>744</v>
      </c>
      <c r="AO778" s="3">
        <f>_xlfn.IFNA(VLOOKUP(C778, 'FanGraphs Plus Stats 1-2000'!$D$2:$L$1048576, MATCH("wRC+", FanGraphs_Plus_Stats_1_1500[[#Headers],[ID]:[BABIP+]], 0), FALSE), 0)</f>
        <v>139</v>
      </c>
      <c r="AP778" s="3">
        <f t="shared" si="177"/>
        <v>921</v>
      </c>
      <c r="AQ778" s="3">
        <v>4.5999999999999996</v>
      </c>
      <c r="AR778" s="3">
        <f t="shared" si="178"/>
        <v>732</v>
      </c>
      <c r="AS778" s="3">
        <v>5.9</v>
      </c>
      <c r="AT778" s="3">
        <f t="shared" si="179"/>
        <v>828</v>
      </c>
      <c r="AU778" s="14">
        <v>1.3</v>
      </c>
      <c r="AV778" s="3">
        <f t="shared" si="180"/>
        <v>469</v>
      </c>
      <c r="AW778" s="3">
        <v>37</v>
      </c>
      <c r="AX778" s="3">
        <v>-2</v>
      </c>
      <c r="AY778" s="3">
        <v>1</v>
      </c>
      <c r="AZ778" s="3">
        <v>-1</v>
      </c>
      <c r="BA778" s="3">
        <v>9</v>
      </c>
      <c r="BB778" s="3" t="s">
        <v>156</v>
      </c>
      <c r="BC778" s="13">
        <f t="shared" si="181"/>
        <v>883.37176824179085</v>
      </c>
    </row>
    <row r="779" spans="1:55" x14ac:dyDescent="0.45">
      <c r="A779" s="1">
        <f t="shared" si="168"/>
        <v>744</v>
      </c>
      <c r="B779" s="3" t="s">
        <v>324</v>
      </c>
      <c r="C779" s="3" t="str">
        <f t="shared" si="169"/>
        <v>Andruw Jones - 2005</v>
      </c>
      <c r="D779" s="3">
        <v>2005</v>
      </c>
      <c r="E779" s="3">
        <v>28</v>
      </c>
      <c r="F779" s="3" t="s">
        <v>210</v>
      </c>
      <c r="G779" s="3" t="s">
        <v>52</v>
      </c>
      <c r="H779" s="3">
        <v>160</v>
      </c>
      <c r="I779" s="3">
        <v>672</v>
      </c>
      <c r="J779" s="3">
        <v>586</v>
      </c>
      <c r="K779" s="3">
        <v>95</v>
      </c>
      <c r="L779" s="3">
        <v>154</v>
      </c>
      <c r="M779" s="3">
        <v>76</v>
      </c>
      <c r="N779" s="3">
        <v>24</v>
      </c>
      <c r="O779" s="3">
        <v>3</v>
      </c>
      <c r="P779" s="3">
        <v>51</v>
      </c>
      <c r="Q779" s="3">
        <f t="shared" si="170"/>
        <v>33</v>
      </c>
      <c r="R779" s="3">
        <v>128</v>
      </c>
      <c r="S779" s="3">
        <v>5</v>
      </c>
      <c r="T779" s="3">
        <v>3</v>
      </c>
      <c r="U779" s="3">
        <v>64</v>
      </c>
      <c r="V779" s="3">
        <v>112</v>
      </c>
      <c r="W779" s="3">
        <v>0.26300000000000001</v>
      </c>
      <c r="X779" s="3">
        <f t="shared" si="171"/>
        <v>1346</v>
      </c>
      <c r="Y779" s="3">
        <v>0.34699999999999998</v>
      </c>
      <c r="Z779" s="3">
        <f t="shared" si="172"/>
        <v>1278</v>
      </c>
      <c r="AA779" s="3">
        <v>0.57499999999999996</v>
      </c>
      <c r="AB779" s="3">
        <f t="shared" si="173"/>
        <v>395</v>
      </c>
      <c r="AC779" s="3">
        <v>0.92200000000000004</v>
      </c>
      <c r="AD779" s="3">
        <f t="shared" si="174"/>
        <v>696</v>
      </c>
      <c r="AE779" s="3">
        <v>136</v>
      </c>
      <c r="AF779" s="3">
        <f t="shared" si="175"/>
        <v>1006</v>
      </c>
      <c r="AG779" s="3">
        <v>337</v>
      </c>
      <c r="AH779" s="3">
        <v>19</v>
      </c>
      <c r="AI779" s="3">
        <v>15</v>
      </c>
      <c r="AJ779" s="3">
        <v>0</v>
      </c>
      <c r="AK779" s="3">
        <v>7</v>
      </c>
      <c r="AL779" s="3">
        <v>13</v>
      </c>
      <c r="AM779" s="3">
        <v>6.7</v>
      </c>
      <c r="AN779" s="3">
        <f t="shared" si="176"/>
        <v>744</v>
      </c>
      <c r="AO779" s="3">
        <f>_xlfn.IFNA(VLOOKUP(C779, 'FanGraphs Plus Stats 1-2000'!$D$2:$L$1048576, MATCH("wRC+", FanGraphs_Plus_Stats_1_1500[[#Headers],[ID]:[BABIP+]], 0), FALSE), 0)</f>
        <v>0</v>
      </c>
      <c r="AP779" s="3">
        <f t="shared" si="177"/>
        <v>942</v>
      </c>
      <c r="AQ779" s="3">
        <v>4.7</v>
      </c>
      <c r="AR779" s="3">
        <f t="shared" si="178"/>
        <v>677</v>
      </c>
      <c r="AS779" s="3">
        <v>5.0999999999999996</v>
      </c>
      <c r="AT779" s="3">
        <f t="shared" si="179"/>
        <v>1131</v>
      </c>
      <c r="AU779" s="14">
        <v>2</v>
      </c>
      <c r="AV779" s="3">
        <f t="shared" si="180"/>
        <v>259</v>
      </c>
      <c r="AW779" s="3">
        <v>28</v>
      </c>
      <c r="AX779" s="3">
        <v>0</v>
      </c>
      <c r="AY779" s="3">
        <v>-1</v>
      </c>
      <c r="AZ779" s="3">
        <v>-1</v>
      </c>
      <c r="BA779" s="3">
        <v>16</v>
      </c>
      <c r="BB779" s="3" t="s">
        <v>68</v>
      </c>
      <c r="BC779" s="13">
        <f t="shared" si="181"/>
        <v>890.03538469760156</v>
      </c>
    </row>
    <row r="780" spans="1:55" x14ac:dyDescent="0.45">
      <c r="A780" s="1">
        <f t="shared" si="168"/>
        <v>744</v>
      </c>
      <c r="B780" s="3" t="s">
        <v>715</v>
      </c>
      <c r="C780" s="3" t="str">
        <f t="shared" si="169"/>
        <v>Denis Menke - 1964</v>
      </c>
      <c r="D780" s="3">
        <v>1964</v>
      </c>
      <c r="E780" s="3">
        <v>23</v>
      </c>
      <c r="F780" s="3" t="s">
        <v>171</v>
      </c>
      <c r="G780" s="3" t="s">
        <v>52</v>
      </c>
      <c r="H780" s="3">
        <v>151</v>
      </c>
      <c r="I780" s="3">
        <v>589</v>
      </c>
      <c r="J780" s="3">
        <v>505</v>
      </c>
      <c r="K780" s="3">
        <v>79</v>
      </c>
      <c r="L780" s="3">
        <v>143</v>
      </c>
      <c r="M780" s="3">
        <v>89</v>
      </c>
      <c r="N780" s="3">
        <v>29</v>
      </c>
      <c r="O780" s="3">
        <v>5</v>
      </c>
      <c r="P780" s="3">
        <v>20</v>
      </c>
      <c r="Q780" s="3">
        <f t="shared" si="170"/>
        <v>878</v>
      </c>
      <c r="R780" s="3">
        <v>65</v>
      </c>
      <c r="S780" s="3">
        <v>4</v>
      </c>
      <c r="T780" s="3">
        <v>2</v>
      </c>
      <c r="U780" s="3">
        <v>68</v>
      </c>
      <c r="V780" s="3">
        <v>77</v>
      </c>
      <c r="W780" s="3">
        <v>0.28299999999999997</v>
      </c>
      <c r="X780" s="3">
        <f t="shared" si="171"/>
        <v>1172</v>
      </c>
      <c r="Y780" s="3">
        <v>0.36799999999999999</v>
      </c>
      <c r="Z780" s="3">
        <f t="shared" si="172"/>
        <v>1078</v>
      </c>
      <c r="AA780" s="3">
        <v>0.47899999999999998</v>
      </c>
      <c r="AB780" s="3">
        <f t="shared" si="173"/>
        <v>1042</v>
      </c>
      <c r="AC780" s="3">
        <v>0.84699999999999998</v>
      </c>
      <c r="AD780" s="3">
        <f t="shared" si="174"/>
        <v>1097</v>
      </c>
      <c r="AE780" s="3">
        <v>136</v>
      </c>
      <c r="AF780" s="3">
        <f t="shared" si="175"/>
        <v>1006</v>
      </c>
      <c r="AG780" s="3">
        <v>242</v>
      </c>
      <c r="AH780" s="3">
        <v>11</v>
      </c>
      <c r="AI780" s="3">
        <v>4</v>
      </c>
      <c r="AJ780" s="3">
        <v>4</v>
      </c>
      <c r="AK780" s="3">
        <v>7</v>
      </c>
      <c r="AL780" s="3">
        <v>13</v>
      </c>
      <c r="AM780" s="3">
        <v>6.7</v>
      </c>
      <c r="AN780" s="3">
        <f t="shared" si="176"/>
        <v>744</v>
      </c>
      <c r="AO780" s="3">
        <f>_xlfn.IFNA(VLOOKUP(C780, 'FanGraphs Plus Stats 1-2000'!$D$2:$L$1048576, MATCH("wRC+", FanGraphs_Plus_Stats_1_1500[[#Headers],[ID]:[BABIP+]], 0), FALSE), 0)</f>
        <v>0</v>
      </c>
      <c r="AP780" s="3">
        <f t="shared" si="177"/>
        <v>942</v>
      </c>
      <c r="AQ780" s="3">
        <v>4.4000000000000004</v>
      </c>
      <c r="AR780" s="3">
        <f t="shared" si="178"/>
        <v>844</v>
      </c>
      <c r="AS780" s="3">
        <v>6.1</v>
      </c>
      <c r="AT780" s="3">
        <f t="shared" si="179"/>
        <v>735</v>
      </c>
      <c r="AU780" s="14">
        <v>1.6</v>
      </c>
      <c r="AV780" s="3">
        <f t="shared" si="180"/>
        <v>372</v>
      </c>
      <c r="AW780" s="3">
        <v>22</v>
      </c>
      <c r="AX780" s="3">
        <v>0</v>
      </c>
      <c r="AY780" s="3">
        <v>4</v>
      </c>
      <c r="AZ780" s="3">
        <v>4</v>
      </c>
      <c r="BA780" s="3">
        <v>4</v>
      </c>
      <c r="BB780" s="3" t="s">
        <v>716</v>
      </c>
      <c r="BC780" s="13">
        <f t="shared" si="181"/>
        <v>890.03538469760156</v>
      </c>
    </row>
    <row r="781" spans="1:55" x14ac:dyDescent="0.45">
      <c r="A781" s="1">
        <f t="shared" si="168"/>
        <v>744</v>
      </c>
      <c r="B781" s="3" t="s">
        <v>711</v>
      </c>
      <c r="C781" s="3" t="str">
        <f t="shared" si="169"/>
        <v>Red Schoendienst - 1953</v>
      </c>
      <c r="D781" s="3">
        <v>1953</v>
      </c>
      <c r="E781" s="3">
        <v>30</v>
      </c>
      <c r="F781" s="3" t="s">
        <v>51</v>
      </c>
      <c r="G781" s="3" t="s">
        <v>52</v>
      </c>
      <c r="H781" s="3">
        <v>146</v>
      </c>
      <c r="I781" s="3">
        <v>627</v>
      </c>
      <c r="J781" s="3">
        <v>564</v>
      </c>
      <c r="K781" s="3">
        <v>107</v>
      </c>
      <c r="L781" s="3">
        <v>193</v>
      </c>
      <c r="M781" s="3">
        <v>138</v>
      </c>
      <c r="N781" s="3">
        <v>35</v>
      </c>
      <c r="O781" s="3">
        <v>5</v>
      </c>
      <c r="P781" s="3">
        <v>15</v>
      </c>
      <c r="Q781" s="3">
        <f t="shared" si="170"/>
        <v>1016</v>
      </c>
      <c r="R781" s="3">
        <v>79</v>
      </c>
      <c r="S781" s="3">
        <v>3</v>
      </c>
      <c r="T781" s="3">
        <v>3</v>
      </c>
      <c r="U781" s="3">
        <v>60</v>
      </c>
      <c r="V781" s="3">
        <v>23</v>
      </c>
      <c r="W781" s="3">
        <v>0.34200000000000003</v>
      </c>
      <c r="X781" s="3">
        <f t="shared" si="171"/>
        <v>256</v>
      </c>
      <c r="Y781" s="3">
        <v>0.40500000000000003</v>
      </c>
      <c r="Z781" s="3">
        <f t="shared" si="172"/>
        <v>548</v>
      </c>
      <c r="AA781" s="3">
        <v>0.502</v>
      </c>
      <c r="AB781" s="3">
        <f t="shared" si="173"/>
        <v>889</v>
      </c>
      <c r="AC781" s="3">
        <v>0.90700000000000003</v>
      </c>
      <c r="AD781" s="3">
        <f t="shared" si="174"/>
        <v>778</v>
      </c>
      <c r="AE781" s="3">
        <v>135</v>
      </c>
      <c r="AF781" s="3">
        <f t="shared" si="175"/>
        <v>1027</v>
      </c>
      <c r="AG781" s="3">
        <v>283</v>
      </c>
      <c r="AH781" s="3">
        <v>19</v>
      </c>
      <c r="AI781" s="3">
        <v>0</v>
      </c>
      <c r="AJ781" s="3">
        <v>3</v>
      </c>
      <c r="AK781" s="2"/>
      <c r="AL781" s="3">
        <v>0</v>
      </c>
      <c r="AM781" s="3">
        <v>6.7</v>
      </c>
      <c r="AN781" s="3">
        <f t="shared" si="176"/>
        <v>744</v>
      </c>
      <c r="AO781" s="3">
        <f>_xlfn.IFNA(VLOOKUP(C781, 'FanGraphs Plus Stats 1-2000'!$D$2:$L$1048576, MATCH("wRC+", FanGraphs_Plus_Stats_1_1500[[#Headers],[ID]:[BABIP+]], 0), FALSE), 0)</f>
        <v>0</v>
      </c>
      <c r="AP781" s="3">
        <f t="shared" si="177"/>
        <v>942</v>
      </c>
      <c r="AQ781" s="3">
        <v>4.3</v>
      </c>
      <c r="AR781" s="3">
        <f t="shared" si="178"/>
        <v>918</v>
      </c>
      <c r="AS781" s="3">
        <v>6.3</v>
      </c>
      <c r="AT781" s="3">
        <f t="shared" si="179"/>
        <v>644</v>
      </c>
      <c r="AU781" s="14">
        <v>1.1000000000000001</v>
      </c>
      <c r="AV781" s="3">
        <f t="shared" si="180"/>
        <v>533</v>
      </c>
      <c r="AW781" s="3">
        <v>33</v>
      </c>
      <c r="AX781" s="3">
        <v>-2</v>
      </c>
      <c r="AY781" s="3">
        <v>4</v>
      </c>
      <c r="AZ781" s="3">
        <v>2</v>
      </c>
      <c r="BA781" s="3">
        <v>6</v>
      </c>
      <c r="BB781" s="3" t="s">
        <v>79</v>
      </c>
      <c r="BC781" s="13">
        <f t="shared" si="181"/>
        <v>896.1858736936756</v>
      </c>
    </row>
    <row r="782" spans="1:55" x14ac:dyDescent="0.45">
      <c r="A782" s="1">
        <f t="shared" si="168"/>
        <v>744</v>
      </c>
      <c r="B782" s="3" t="s">
        <v>263</v>
      </c>
      <c r="C782" s="3" t="str">
        <f t="shared" si="169"/>
        <v>Tony Gwynn - 1986</v>
      </c>
      <c r="D782" s="3">
        <v>1986</v>
      </c>
      <c r="E782" s="3">
        <v>26</v>
      </c>
      <c r="F782" s="3" t="s">
        <v>264</v>
      </c>
      <c r="G782" s="3" t="s">
        <v>52</v>
      </c>
      <c r="H782" s="3">
        <v>160</v>
      </c>
      <c r="I782" s="3">
        <v>701</v>
      </c>
      <c r="J782" s="3">
        <v>642</v>
      </c>
      <c r="K782" s="3">
        <v>107</v>
      </c>
      <c r="L782" s="3">
        <v>211</v>
      </c>
      <c r="M782" s="3">
        <v>157</v>
      </c>
      <c r="N782" s="3">
        <v>33</v>
      </c>
      <c r="O782" s="3">
        <v>7</v>
      </c>
      <c r="P782" s="3">
        <v>14</v>
      </c>
      <c r="Q782" s="3">
        <f t="shared" si="170"/>
        <v>1034</v>
      </c>
      <c r="R782" s="3">
        <v>59</v>
      </c>
      <c r="S782" s="3">
        <v>37</v>
      </c>
      <c r="T782" s="3">
        <v>9</v>
      </c>
      <c r="U782" s="3">
        <v>52</v>
      </c>
      <c r="V782" s="3">
        <v>35</v>
      </c>
      <c r="W782" s="3">
        <v>0.32900000000000001</v>
      </c>
      <c r="X782" s="3">
        <f t="shared" si="171"/>
        <v>398</v>
      </c>
      <c r="Y782" s="3">
        <v>0.38100000000000001</v>
      </c>
      <c r="Z782" s="3">
        <f t="shared" si="172"/>
        <v>901</v>
      </c>
      <c r="AA782" s="3">
        <v>0.46700000000000003</v>
      </c>
      <c r="AB782" s="3">
        <f t="shared" si="173"/>
        <v>1103</v>
      </c>
      <c r="AC782" s="3">
        <v>0.84799999999999998</v>
      </c>
      <c r="AD782" s="3">
        <f t="shared" si="174"/>
        <v>1090</v>
      </c>
      <c r="AE782" s="3">
        <v>135</v>
      </c>
      <c r="AF782" s="3">
        <f t="shared" si="175"/>
        <v>1027</v>
      </c>
      <c r="AG782" s="3">
        <v>300</v>
      </c>
      <c r="AH782" s="3">
        <v>20</v>
      </c>
      <c r="AI782" s="3">
        <v>3</v>
      </c>
      <c r="AJ782" s="3">
        <v>2</v>
      </c>
      <c r="AK782" s="3">
        <v>2</v>
      </c>
      <c r="AL782" s="3">
        <v>11</v>
      </c>
      <c r="AM782" s="3">
        <v>6.7</v>
      </c>
      <c r="AN782" s="3">
        <f t="shared" si="176"/>
        <v>744</v>
      </c>
      <c r="AO782" s="3">
        <f>_xlfn.IFNA(VLOOKUP(C782, 'FanGraphs Plus Stats 1-2000'!$D$2:$L$1048576, MATCH("wRC+", FanGraphs_Plus_Stats_1_1500[[#Headers],[ID]:[BABIP+]], 0), FALSE), 0)</f>
        <v>0</v>
      </c>
      <c r="AP782" s="3">
        <f t="shared" si="177"/>
        <v>942</v>
      </c>
      <c r="AQ782" s="3">
        <v>4.3</v>
      </c>
      <c r="AR782" s="3">
        <f t="shared" si="178"/>
        <v>918</v>
      </c>
      <c r="AS782" s="3">
        <v>5.3</v>
      </c>
      <c r="AT782" s="3">
        <f t="shared" si="179"/>
        <v>1057</v>
      </c>
      <c r="AU782" s="14">
        <v>0.7</v>
      </c>
      <c r="AV782" s="3">
        <f t="shared" si="180"/>
        <v>674</v>
      </c>
      <c r="AW782" s="3">
        <v>29</v>
      </c>
      <c r="AX782" s="3">
        <v>1</v>
      </c>
      <c r="AY782" s="3">
        <v>5</v>
      </c>
      <c r="AZ782" s="3">
        <v>5</v>
      </c>
      <c r="BA782" s="3">
        <v>12</v>
      </c>
      <c r="BB782" s="3" t="s">
        <v>166</v>
      </c>
      <c r="BC782" s="13">
        <f t="shared" si="181"/>
        <v>896.1858736936756</v>
      </c>
    </row>
    <row r="783" spans="1:55" x14ac:dyDescent="0.45">
      <c r="A783" s="1">
        <f t="shared" si="168"/>
        <v>744</v>
      </c>
      <c r="B783" s="3" t="s">
        <v>709</v>
      </c>
      <c r="C783" s="3" t="str">
        <f t="shared" si="169"/>
        <v>Kyle Seager - 2016</v>
      </c>
      <c r="D783" s="3">
        <v>2016</v>
      </c>
      <c r="E783" s="3">
        <v>28</v>
      </c>
      <c r="F783" s="3" t="s">
        <v>106</v>
      </c>
      <c r="G783" s="3" t="s">
        <v>43</v>
      </c>
      <c r="H783" s="3">
        <v>158</v>
      </c>
      <c r="I783" s="3">
        <v>676</v>
      </c>
      <c r="J783" s="3">
        <v>597</v>
      </c>
      <c r="K783" s="3">
        <v>89</v>
      </c>
      <c r="L783" s="3">
        <v>166</v>
      </c>
      <c r="M783" s="3">
        <v>97</v>
      </c>
      <c r="N783" s="3">
        <v>36</v>
      </c>
      <c r="O783" s="3">
        <v>3</v>
      </c>
      <c r="P783" s="3">
        <v>30</v>
      </c>
      <c r="Q783" s="3">
        <f t="shared" si="170"/>
        <v>517</v>
      </c>
      <c r="R783" s="3">
        <v>99</v>
      </c>
      <c r="S783" s="3">
        <v>3</v>
      </c>
      <c r="T783" s="3">
        <v>1</v>
      </c>
      <c r="U783" s="3">
        <v>69</v>
      </c>
      <c r="V783" s="3">
        <v>108</v>
      </c>
      <c r="W783" s="3">
        <v>0.27800000000000002</v>
      </c>
      <c r="X783" s="3">
        <f t="shared" si="171"/>
        <v>1232</v>
      </c>
      <c r="Y783" s="3">
        <v>0.35899999999999999</v>
      </c>
      <c r="Z783" s="3">
        <f t="shared" si="172"/>
        <v>1180</v>
      </c>
      <c r="AA783" s="3">
        <v>0.499</v>
      </c>
      <c r="AB783" s="3">
        <f t="shared" si="173"/>
        <v>910</v>
      </c>
      <c r="AC783" s="3">
        <v>0.85899999999999999</v>
      </c>
      <c r="AD783" s="3">
        <f t="shared" si="174"/>
        <v>1030</v>
      </c>
      <c r="AE783" s="3">
        <v>133</v>
      </c>
      <c r="AF783" s="3">
        <f t="shared" si="175"/>
        <v>1069</v>
      </c>
      <c r="AG783" s="3">
        <v>298</v>
      </c>
      <c r="AH783" s="3">
        <v>18</v>
      </c>
      <c r="AI783" s="3">
        <v>8</v>
      </c>
      <c r="AJ783" s="3">
        <v>0</v>
      </c>
      <c r="AK783" s="3">
        <v>2</v>
      </c>
      <c r="AL783" s="3">
        <v>10</v>
      </c>
      <c r="AM783" s="3">
        <v>6.7</v>
      </c>
      <c r="AN783" s="3">
        <f t="shared" si="176"/>
        <v>744</v>
      </c>
      <c r="AO783" s="3">
        <f>_xlfn.IFNA(VLOOKUP(C783, 'FanGraphs Plus Stats 1-2000'!$D$2:$L$1048576, MATCH("wRC+", FanGraphs_Plus_Stats_1_1500[[#Headers],[ID]:[BABIP+]], 0), FALSE), 0)</f>
        <v>0</v>
      </c>
      <c r="AP783" s="3">
        <f t="shared" si="177"/>
        <v>942</v>
      </c>
      <c r="AQ783" s="3">
        <v>4.3</v>
      </c>
      <c r="AR783" s="3">
        <f t="shared" si="178"/>
        <v>918</v>
      </c>
      <c r="AS783" s="3">
        <v>5.3</v>
      </c>
      <c r="AT783" s="3">
        <f t="shared" si="179"/>
        <v>1057</v>
      </c>
      <c r="AU783" s="14">
        <v>1.8</v>
      </c>
      <c r="AV783" s="3">
        <f t="shared" si="180"/>
        <v>312</v>
      </c>
      <c r="AW783" s="3">
        <v>26</v>
      </c>
      <c r="AX783" s="3">
        <v>-1</v>
      </c>
      <c r="AY783" s="3">
        <v>0</v>
      </c>
      <c r="AZ783" s="3">
        <v>-1</v>
      </c>
      <c r="BA783" s="3">
        <v>13</v>
      </c>
      <c r="BB783" s="3" t="s">
        <v>169</v>
      </c>
      <c r="BC783" s="13">
        <f t="shared" si="181"/>
        <v>908.2397692664</v>
      </c>
    </row>
    <row r="784" spans="1:55" x14ac:dyDescent="0.45">
      <c r="A784" s="1">
        <f t="shared" si="168"/>
        <v>744</v>
      </c>
      <c r="B784" s="3" t="s">
        <v>691</v>
      </c>
      <c r="C784" s="3" t="str">
        <f t="shared" si="169"/>
        <v>Lou Whitaker - 1983</v>
      </c>
      <c r="D784" s="3">
        <v>1983</v>
      </c>
      <c r="E784" s="3">
        <v>26</v>
      </c>
      <c r="F784" s="3" t="s">
        <v>70</v>
      </c>
      <c r="G784" s="3" t="s">
        <v>43</v>
      </c>
      <c r="H784" s="3">
        <v>161</v>
      </c>
      <c r="I784" s="3">
        <v>720</v>
      </c>
      <c r="J784" s="3">
        <v>643</v>
      </c>
      <c r="K784" s="3">
        <v>94</v>
      </c>
      <c r="L784" s="3">
        <v>206</v>
      </c>
      <c r="M784" s="3">
        <v>148</v>
      </c>
      <c r="N784" s="3">
        <v>40</v>
      </c>
      <c r="O784" s="3">
        <v>6</v>
      </c>
      <c r="P784" s="3">
        <v>12</v>
      </c>
      <c r="Q784" s="3">
        <f t="shared" si="170"/>
        <v>1089</v>
      </c>
      <c r="R784" s="3">
        <v>72</v>
      </c>
      <c r="S784" s="3">
        <v>17</v>
      </c>
      <c r="T784" s="3">
        <v>10</v>
      </c>
      <c r="U784" s="3">
        <v>67</v>
      </c>
      <c r="V784" s="3">
        <v>70</v>
      </c>
      <c r="W784" s="3">
        <v>0.32</v>
      </c>
      <c r="X784" s="3">
        <f t="shared" si="171"/>
        <v>538</v>
      </c>
      <c r="Y784" s="3">
        <v>0.38</v>
      </c>
      <c r="Z784" s="3">
        <f t="shared" si="172"/>
        <v>917</v>
      </c>
      <c r="AA784" s="3">
        <v>0.45700000000000002</v>
      </c>
      <c r="AB784" s="3">
        <f t="shared" si="173"/>
        <v>1144</v>
      </c>
      <c r="AC784" s="3">
        <v>0.83699999999999997</v>
      </c>
      <c r="AD784" s="3">
        <f t="shared" si="174"/>
        <v>1144</v>
      </c>
      <c r="AE784" s="3">
        <v>133</v>
      </c>
      <c r="AF784" s="3">
        <f t="shared" si="175"/>
        <v>1069</v>
      </c>
      <c r="AG784" s="3">
        <v>294</v>
      </c>
      <c r="AH784" s="3">
        <v>9</v>
      </c>
      <c r="AI784" s="3">
        <v>0</v>
      </c>
      <c r="AJ784" s="3">
        <v>2</v>
      </c>
      <c r="AK784" s="3">
        <v>8</v>
      </c>
      <c r="AL784" s="3">
        <v>8</v>
      </c>
      <c r="AM784" s="3">
        <v>6.7</v>
      </c>
      <c r="AN784" s="3">
        <f t="shared" si="176"/>
        <v>744</v>
      </c>
      <c r="AO784" s="3">
        <f>_xlfn.IFNA(VLOOKUP(C784, 'FanGraphs Plus Stats 1-2000'!$D$2:$L$1048576, MATCH("wRC+", FanGraphs_Plus_Stats_1_1500[[#Headers],[ID]:[BABIP+]], 0), FALSE), 0)</f>
        <v>0</v>
      </c>
      <c r="AP784" s="3">
        <f t="shared" si="177"/>
        <v>942</v>
      </c>
      <c r="AQ784" s="3">
        <v>4.5</v>
      </c>
      <c r="AR784" s="3">
        <f t="shared" si="178"/>
        <v>780</v>
      </c>
      <c r="AS784" s="3">
        <v>6.3</v>
      </c>
      <c r="AT784" s="3">
        <f t="shared" si="179"/>
        <v>644</v>
      </c>
      <c r="AU784" s="14">
        <v>1.1000000000000001</v>
      </c>
      <c r="AV784" s="3">
        <f t="shared" si="180"/>
        <v>533</v>
      </c>
      <c r="AW784" s="3">
        <v>29</v>
      </c>
      <c r="AX784" s="3">
        <v>2</v>
      </c>
      <c r="AY784" s="3">
        <v>3</v>
      </c>
      <c r="AZ784" s="3">
        <v>5</v>
      </c>
      <c r="BA784" s="3">
        <v>4</v>
      </c>
      <c r="BB784" s="3" t="s">
        <v>79</v>
      </c>
      <c r="BC784" s="13">
        <f t="shared" si="181"/>
        <v>908.2397692664</v>
      </c>
    </row>
    <row r="785" spans="1:55" x14ac:dyDescent="0.45">
      <c r="A785" s="1">
        <f t="shared" si="168"/>
        <v>744</v>
      </c>
      <c r="B785" s="3" t="s">
        <v>720</v>
      </c>
      <c r="C785" s="3" t="str">
        <f t="shared" si="169"/>
        <v>Grady Sizemore - 2006</v>
      </c>
      <c r="D785" s="3">
        <v>2006</v>
      </c>
      <c r="E785" s="3">
        <v>23</v>
      </c>
      <c r="F785" s="3" t="s">
        <v>110</v>
      </c>
      <c r="G785" s="3" t="s">
        <v>43</v>
      </c>
      <c r="H785" s="3">
        <v>162</v>
      </c>
      <c r="I785" s="3">
        <v>751</v>
      </c>
      <c r="J785" s="3">
        <v>655</v>
      </c>
      <c r="K785" s="3">
        <v>134</v>
      </c>
      <c r="L785" s="3">
        <v>190</v>
      </c>
      <c r="M785" s="3">
        <v>98</v>
      </c>
      <c r="N785" s="3">
        <v>53</v>
      </c>
      <c r="O785" s="3">
        <v>11</v>
      </c>
      <c r="P785" s="3">
        <v>28</v>
      </c>
      <c r="Q785" s="3">
        <f t="shared" si="170"/>
        <v>601</v>
      </c>
      <c r="R785" s="3">
        <v>76</v>
      </c>
      <c r="S785" s="3">
        <v>22</v>
      </c>
      <c r="T785" s="3">
        <v>6</v>
      </c>
      <c r="U785" s="3">
        <v>78</v>
      </c>
      <c r="V785" s="3">
        <v>153</v>
      </c>
      <c r="W785" s="3">
        <v>0.28999999999999998</v>
      </c>
      <c r="X785" s="3">
        <f t="shared" si="171"/>
        <v>1073</v>
      </c>
      <c r="Y785" s="3">
        <v>0.375</v>
      </c>
      <c r="Z785" s="3">
        <f t="shared" si="172"/>
        <v>992</v>
      </c>
      <c r="AA785" s="3">
        <v>0.53300000000000003</v>
      </c>
      <c r="AB785" s="3">
        <f t="shared" si="173"/>
        <v>669</v>
      </c>
      <c r="AC785" s="3">
        <v>0.90700000000000003</v>
      </c>
      <c r="AD785" s="3">
        <f t="shared" si="174"/>
        <v>778</v>
      </c>
      <c r="AE785" s="3">
        <v>133</v>
      </c>
      <c r="AF785" s="3">
        <f t="shared" si="175"/>
        <v>1069</v>
      </c>
      <c r="AG785" s="3">
        <v>349</v>
      </c>
      <c r="AH785" s="3">
        <v>2</v>
      </c>
      <c r="AI785" s="3">
        <v>13</v>
      </c>
      <c r="AJ785" s="3">
        <v>1</v>
      </c>
      <c r="AK785" s="3">
        <v>4</v>
      </c>
      <c r="AL785" s="3">
        <v>8</v>
      </c>
      <c r="AM785" s="3">
        <v>6.7</v>
      </c>
      <c r="AN785" s="3">
        <f t="shared" si="176"/>
        <v>744</v>
      </c>
      <c r="AO785" s="3">
        <f>_xlfn.IFNA(VLOOKUP(C785, 'FanGraphs Plus Stats 1-2000'!$D$2:$L$1048576, MATCH("wRC+", FanGraphs_Plus_Stats_1_1500[[#Headers],[ID]:[BABIP+]], 0), FALSE), 0)</f>
        <v>0</v>
      </c>
      <c r="AP785" s="3">
        <f t="shared" si="177"/>
        <v>942</v>
      </c>
      <c r="AQ785" s="3">
        <v>4.2</v>
      </c>
      <c r="AR785" s="3">
        <f t="shared" si="178"/>
        <v>983</v>
      </c>
      <c r="AS785" s="3">
        <v>6.7</v>
      </c>
      <c r="AT785" s="3">
        <f t="shared" si="179"/>
        <v>478</v>
      </c>
      <c r="AU785" s="14">
        <v>0.5</v>
      </c>
      <c r="AV785" s="3">
        <f t="shared" si="180"/>
        <v>739</v>
      </c>
      <c r="AW785" s="3">
        <v>31</v>
      </c>
      <c r="AX785" s="3">
        <v>2</v>
      </c>
      <c r="AY785" s="3">
        <v>6</v>
      </c>
      <c r="AZ785" s="3">
        <v>8</v>
      </c>
      <c r="BA785" s="3">
        <v>0</v>
      </c>
      <c r="BB785" s="3" t="s">
        <v>227</v>
      </c>
      <c r="BC785" s="13">
        <f t="shared" si="181"/>
        <v>908.2397692664</v>
      </c>
    </row>
    <row r="786" spans="1:55" x14ac:dyDescent="0.45">
      <c r="A786" s="1">
        <f t="shared" si="168"/>
        <v>744</v>
      </c>
      <c r="B786" s="3" t="s">
        <v>698</v>
      </c>
      <c r="C786" s="3" t="str">
        <f t="shared" si="169"/>
        <v>Robin Ventura - 1999</v>
      </c>
      <c r="D786" s="3">
        <v>1999</v>
      </c>
      <c r="E786" s="3">
        <v>31</v>
      </c>
      <c r="F786" s="3" t="s">
        <v>294</v>
      </c>
      <c r="G786" s="3" t="s">
        <v>52</v>
      </c>
      <c r="H786" s="3">
        <v>161</v>
      </c>
      <c r="I786" s="3">
        <v>671</v>
      </c>
      <c r="J786" s="3">
        <v>588</v>
      </c>
      <c r="K786" s="3">
        <v>88</v>
      </c>
      <c r="L786" s="3">
        <v>177</v>
      </c>
      <c r="M786" s="3">
        <v>107</v>
      </c>
      <c r="N786" s="3">
        <v>38</v>
      </c>
      <c r="O786" s="3">
        <v>0</v>
      </c>
      <c r="P786" s="3">
        <v>32</v>
      </c>
      <c r="Q786" s="3">
        <f t="shared" si="170"/>
        <v>437</v>
      </c>
      <c r="R786" s="3">
        <v>120</v>
      </c>
      <c r="S786" s="3">
        <v>1</v>
      </c>
      <c r="T786" s="3">
        <v>1</v>
      </c>
      <c r="U786" s="3">
        <v>74</v>
      </c>
      <c r="V786" s="3">
        <v>109</v>
      </c>
      <c r="W786" s="3">
        <v>0.30099999999999999</v>
      </c>
      <c r="X786" s="3">
        <f t="shared" si="171"/>
        <v>897</v>
      </c>
      <c r="Y786" s="3">
        <v>0.379</v>
      </c>
      <c r="Z786" s="3">
        <f t="shared" si="172"/>
        <v>931</v>
      </c>
      <c r="AA786" s="3">
        <v>0.52900000000000003</v>
      </c>
      <c r="AB786" s="3">
        <f t="shared" si="173"/>
        <v>710</v>
      </c>
      <c r="AC786" s="3">
        <v>0.90800000000000003</v>
      </c>
      <c r="AD786" s="3">
        <f t="shared" si="174"/>
        <v>775</v>
      </c>
      <c r="AE786" s="3">
        <v>130</v>
      </c>
      <c r="AF786" s="3">
        <f t="shared" si="175"/>
        <v>1118</v>
      </c>
      <c r="AG786" s="3">
        <v>311</v>
      </c>
      <c r="AH786" s="3">
        <v>14</v>
      </c>
      <c r="AI786" s="3">
        <v>3</v>
      </c>
      <c r="AJ786" s="3">
        <v>1</v>
      </c>
      <c r="AK786" s="3">
        <v>5</v>
      </c>
      <c r="AL786" s="3">
        <v>10</v>
      </c>
      <c r="AM786" s="3">
        <v>6.7</v>
      </c>
      <c r="AN786" s="3">
        <f t="shared" si="176"/>
        <v>744</v>
      </c>
      <c r="AO786" s="3">
        <f>_xlfn.IFNA(VLOOKUP(C786, 'FanGraphs Plus Stats 1-2000'!$D$2:$L$1048576, MATCH("wRC+", FanGraphs_Plus_Stats_1_1500[[#Headers],[ID]:[BABIP+]], 0), FALSE), 0)</f>
        <v>0</v>
      </c>
      <c r="AP786" s="3">
        <f t="shared" si="177"/>
        <v>942</v>
      </c>
      <c r="AQ786" s="3">
        <v>4.7</v>
      </c>
      <c r="AR786" s="3">
        <f t="shared" si="178"/>
        <v>677</v>
      </c>
      <c r="AS786" s="3">
        <v>4.2</v>
      </c>
      <c r="AT786" s="3">
        <f t="shared" si="179"/>
        <v>1323</v>
      </c>
      <c r="AU786" s="14">
        <v>2.8</v>
      </c>
      <c r="AV786" s="3">
        <f t="shared" si="180"/>
        <v>80</v>
      </c>
      <c r="AW786" s="3">
        <v>22</v>
      </c>
      <c r="AX786" s="3">
        <v>-1</v>
      </c>
      <c r="AY786" s="3">
        <v>1</v>
      </c>
      <c r="AZ786" s="3">
        <v>0</v>
      </c>
      <c r="BA786" s="3">
        <v>27</v>
      </c>
      <c r="BB786" s="3" t="s">
        <v>175</v>
      </c>
      <c r="BC786" s="13">
        <f t="shared" si="181"/>
        <v>921.91004560287649</v>
      </c>
    </row>
    <row r="787" spans="1:55" x14ac:dyDescent="0.45">
      <c r="A787" s="1">
        <f t="shared" si="168"/>
        <v>744</v>
      </c>
      <c r="B787" s="3" t="s">
        <v>400</v>
      </c>
      <c r="C787" s="3" t="str">
        <f t="shared" si="169"/>
        <v>Nolan Arenado - 2017</v>
      </c>
      <c r="D787" s="3">
        <v>2017</v>
      </c>
      <c r="E787" s="3">
        <v>26</v>
      </c>
      <c r="F787" s="3" t="s">
        <v>134</v>
      </c>
      <c r="G787" s="3" t="s">
        <v>52</v>
      </c>
      <c r="H787" s="3">
        <v>159</v>
      </c>
      <c r="I787" s="3">
        <v>680</v>
      </c>
      <c r="J787" s="3">
        <v>606</v>
      </c>
      <c r="K787" s="3">
        <v>100</v>
      </c>
      <c r="L787" s="3">
        <v>187</v>
      </c>
      <c r="M787" s="3">
        <v>100</v>
      </c>
      <c r="N787" s="3">
        <v>43</v>
      </c>
      <c r="O787" s="3">
        <v>7</v>
      </c>
      <c r="P787" s="3">
        <v>37</v>
      </c>
      <c r="Q787" s="3">
        <f t="shared" si="170"/>
        <v>274</v>
      </c>
      <c r="R787" s="3">
        <v>130</v>
      </c>
      <c r="S787" s="3">
        <v>3</v>
      </c>
      <c r="T787" s="3">
        <v>2</v>
      </c>
      <c r="U787" s="3">
        <v>62</v>
      </c>
      <c r="V787" s="3">
        <v>106</v>
      </c>
      <c r="W787" s="3">
        <v>0.309</v>
      </c>
      <c r="X787" s="3">
        <f t="shared" si="171"/>
        <v>732</v>
      </c>
      <c r="Y787" s="3">
        <v>0.373</v>
      </c>
      <c r="Z787" s="3">
        <f t="shared" si="172"/>
        <v>1013</v>
      </c>
      <c r="AA787" s="3">
        <v>0.58599999999999997</v>
      </c>
      <c r="AB787" s="3">
        <f t="shared" si="173"/>
        <v>332</v>
      </c>
      <c r="AC787" s="3">
        <v>0.95899999999999996</v>
      </c>
      <c r="AD787" s="3">
        <f t="shared" si="174"/>
        <v>496</v>
      </c>
      <c r="AE787" s="3">
        <v>130</v>
      </c>
      <c r="AF787" s="3">
        <f t="shared" si="175"/>
        <v>1118</v>
      </c>
      <c r="AG787" s="3">
        <v>355</v>
      </c>
      <c r="AH787" s="3">
        <v>21</v>
      </c>
      <c r="AI787" s="3">
        <v>4</v>
      </c>
      <c r="AJ787" s="3">
        <v>1</v>
      </c>
      <c r="AK787" s="3">
        <v>6</v>
      </c>
      <c r="AL787" s="3">
        <v>9</v>
      </c>
      <c r="AM787" s="3">
        <v>6.7</v>
      </c>
      <c r="AN787" s="3">
        <f t="shared" si="176"/>
        <v>744</v>
      </c>
      <c r="AO787" s="3">
        <f>_xlfn.IFNA(VLOOKUP(C787, 'FanGraphs Plus Stats 1-2000'!$D$2:$L$1048576, MATCH("wRC+", FanGraphs_Plus_Stats_1_1500[[#Headers],[ID]:[BABIP+]], 0), FALSE), 0)</f>
        <v>0</v>
      </c>
      <c r="AP787" s="3">
        <f t="shared" si="177"/>
        <v>942</v>
      </c>
      <c r="AQ787" s="3">
        <v>4.7</v>
      </c>
      <c r="AR787" s="3">
        <f t="shared" si="178"/>
        <v>677</v>
      </c>
      <c r="AS787" s="3">
        <v>5.0999999999999996</v>
      </c>
      <c r="AT787" s="3">
        <f t="shared" si="179"/>
        <v>1131</v>
      </c>
      <c r="AU787" s="14">
        <v>2</v>
      </c>
      <c r="AV787" s="3">
        <f t="shared" si="180"/>
        <v>259</v>
      </c>
      <c r="AW787" s="3">
        <v>27</v>
      </c>
      <c r="AX787" s="3">
        <v>-2</v>
      </c>
      <c r="AY787" s="3">
        <v>3</v>
      </c>
      <c r="AZ787" s="3">
        <v>1</v>
      </c>
      <c r="BA787" s="3">
        <v>17</v>
      </c>
      <c r="BB787" s="3" t="s">
        <v>206</v>
      </c>
      <c r="BC787" s="13">
        <f t="shared" si="181"/>
        <v>921.91004560287649</v>
      </c>
    </row>
    <row r="788" spans="1:55" x14ac:dyDescent="0.45">
      <c r="A788" s="1">
        <f t="shared" si="168"/>
        <v>744</v>
      </c>
      <c r="B788" s="3" t="s">
        <v>316</v>
      </c>
      <c r="C788" s="3" t="str">
        <f t="shared" si="169"/>
        <v>Alan Trammell - 1990</v>
      </c>
      <c r="D788" s="3">
        <v>1990</v>
      </c>
      <c r="E788" s="3">
        <v>32</v>
      </c>
      <c r="F788" s="3" t="s">
        <v>70</v>
      </c>
      <c r="G788" s="3" t="s">
        <v>43</v>
      </c>
      <c r="H788" s="3">
        <v>146</v>
      </c>
      <c r="I788" s="3">
        <v>637</v>
      </c>
      <c r="J788" s="3">
        <v>559</v>
      </c>
      <c r="K788" s="3">
        <v>71</v>
      </c>
      <c r="L788" s="3">
        <v>170</v>
      </c>
      <c r="M788" s="3">
        <v>118</v>
      </c>
      <c r="N788" s="3">
        <v>37</v>
      </c>
      <c r="O788" s="3">
        <v>1</v>
      </c>
      <c r="P788" s="3">
        <v>14</v>
      </c>
      <c r="Q788" s="3">
        <f t="shared" si="170"/>
        <v>1034</v>
      </c>
      <c r="R788" s="3">
        <v>89</v>
      </c>
      <c r="S788" s="3">
        <v>12</v>
      </c>
      <c r="T788" s="3">
        <v>10</v>
      </c>
      <c r="U788" s="3">
        <v>68</v>
      </c>
      <c r="V788" s="3">
        <v>55</v>
      </c>
      <c r="W788" s="3">
        <v>0.30399999999999999</v>
      </c>
      <c r="X788" s="3">
        <f t="shared" si="171"/>
        <v>832</v>
      </c>
      <c r="Y788" s="3">
        <v>0.377</v>
      </c>
      <c r="Z788" s="3">
        <f t="shared" si="172"/>
        <v>961</v>
      </c>
      <c r="AA788" s="3">
        <v>0.44900000000000001</v>
      </c>
      <c r="AB788" s="3">
        <f t="shared" si="173"/>
        <v>1191</v>
      </c>
      <c r="AC788" s="3">
        <v>0.82599999999999996</v>
      </c>
      <c r="AD788" s="3">
        <f t="shared" si="174"/>
        <v>1184</v>
      </c>
      <c r="AE788" s="3">
        <v>130</v>
      </c>
      <c r="AF788" s="3">
        <f t="shared" si="175"/>
        <v>1118</v>
      </c>
      <c r="AG788" s="3">
        <v>251</v>
      </c>
      <c r="AH788" s="3">
        <v>11</v>
      </c>
      <c r="AI788" s="3">
        <v>1</v>
      </c>
      <c r="AJ788" s="3">
        <v>3</v>
      </c>
      <c r="AK788" s="3">
        <v>6</v>
      </c>
      <c r="AL788" s="3">
        <v>7</v>
      </c>
      <c r="AM788" s="3">
        <v>6.7</v>
      </c>
      <c r="AN788" s="3">
        <f t="shared" si="176"/>
        <v>744</v>
      </c>
      <c r="AO788" s="3">
        <f>_xlfn.IFNA(VLOOKUP(C788, 'FanGraphs Plus Stats 1-2000'!$D$2:$L$1048576, MATCH("wRC+", FanGraphs_Plus_Stats_1_1500[[#Headers],[ID]:[BABIP+]], 0), FALSE), 0)</f>
        <v>0</v>
      </c>
      <c r="AP788" s="3">
        <f t="shared" si="177"/>
        <v>942</v>
      </c>
      <c r="AQ788" s="3">
        <v>4.5999999999999996</v>
      </c>
      <c r="AR788" s="3">
        <f t="shared" si="178"/>
        <v>732</v>
      </c>
      <c r="AS788" s="3">
        <v>5.7</v>
      </c>
      <c r="AT788" s="3">
        <f t="shared" si="179"/>
        <v>916</v>
      </c>
      <c r="AU788" s="14">
        <v>2</v>
      </c>
      <c r="AV788" s="3">
        <f t="shared" si="180"/>
        <v>259</v>
      </c>
      <c r="AW788" s="3">
        <v>22</v>
      </c>
      <c r="AX788" s="3">
        <v>2</v>
      </c>
      <c r="AY788" s="3">
        <v>0</v>
      </c>
      <c r="AZ788" s="3">
        <v>2</v>
      </c>
      <c r="BA788" s="3">
        <v>11</v>
      </c>
      <c r="BB788" s="3" t="s">
        <v>518</v>
      </c>
      <c r="BC788" s="13">
        <f t="shared" si="181"/>
        <v>921.91004560287649</v>
      </c>
    </row>
    <row r="789" spans="1:55" x14ac:dyDescent="0.45">
      <c r="A789" s="1">
        <f t="shared" si="168"/>
        <v>744</v>
      </c>
      <c r="B789" s="3" t="s">
        <v>697</v>
      </c>
      <c r="C789" s="3" t="str">
        <f t="shared" si="169"/>
        <v>Red Rolfe - 1939</v>
      </c>
      <c r="D789" s="3">
        <v>1939</v>
      </c>
      <c r="E789" s="3">
        <v>30</v>
      </c>
      <c r="F789" s="3" t="s">
        <v>42</v>
      </c>
      <c r="G789" s="3" t="s">
        <v>43</v>
      </c>
      <c r="H789" s="3">
        <v>152</v>
      </c>
      <c r="I789" s="3">
        <v>731</v>
      </c>
      <c r="J789" s="3">
        <v>648</v>
      </c>
      <c r="K789" s="3">
        <v>139</v>
      </c>
      <c r="L789" s="3">
        <v>213</v>
      </c>
      <c r="M789" s="3">
        <v>143</v>
      </c>
      <c r="N789" s="3">
        <v>46</v>
      </c>
      <c r="O789" s="3">
        <v>10</v>
      </c>
      <c r="P789" s="3">
        <v>14</v>
      </c>
      <c r="Q789" s="3">
        <f t="shared" si="170"/>
        <v>1034</v>
      </c>
      <c r="R789" s="3">
        <v>80</v>
      </c>
      <c r="S789" s="3">
        <v>7</v>
      </c>
      <c r="T789" s="3">
        <v>6</v>
      </c>
      <c r="U789" s="3">
        <v>81</v>
      </c>
      <c r="V789" s="3">
        <v>41</v>
      </c>
      <c r="W789" s="3">
        <v>0.32900000000000001</v>
      </c>
      <c r="X789" s="3">
        <f t="shared" si="171"/>
        <v>398</v>
      </c>
      <c r="Y789" s="3">
        <v>0.40400000000000003</v>
      </c>
      <c r="Z789" s="3">
        <f t="shared" si="172"/>
        <v>561</v>
      </c>
      <c r="AA789" s="3">
        <v>0.495</v>
      </c>
      <c r="AB789" s="3">
        <f t="shared" si="173"/>
        <v>940</v>
      </c>
      <c r="AC789" s="3">
        <v>0.89900000000000002</v>
      </c>
      <c r="AD789" s="3">
        <f t="shared" si="174"/>
        <v>819</v>
      </c>
      <c r="AE789" s="3">
        <v>130</v>
      </c>
      <c r="AF789" s="3">
        <f t="shared" si="175"/>
        <v>1118</v>
      </c>
      <c r="AG789" s="3">
        <v>321</v>
      </c>
      <c r="AH789" s="3">
        <v>6</v>
      </c>
      <c r="AI789" s="3">
        <v>1</v>
      </c>
      <c r="AJ789" s="3">
        <v>1</v>
      </c>
      <c r="AK789" s="2"/>
      <c r="AL789" s="3">
        <v>0</v>
      </c>
      <c r="AM789" s="3">
        <v>6.7</v>
      </c>
      <c r="AN789" s="3">
        <f t="shared" si="176"/>
        <v>744</v>
      </c>
      <c r="AO789" s="3">
        <f>_xlfn.IFNA(VLOOKUP(C789, 'FanGraphs Plus Stats 1-2000'!$D$2:$L$1048576, MATCH("wRC+", FanGraphs_Plus_Stats_1_1500[[#Headers],[ID]:[BABIP+]], 0), FALSE), 0)</f>
        <v>0</v>
      </c>
      <c r="AP789" s="3">
        <f t="shared" si="177"/>
        <v>942</v>
      </c>
      <c r="AQ789" s="3">
        <v>4.4000000000000004</v>
      </c>
      <c r="AR789" s="3">
        <f t="shared" si="178"/>
        <v>844</v>
      </c>
      <c r="AS789" s="3">
        <v>6</v>
      </c>
      <c r="AT789" s="3">
        <f t="shared" si="179"/>
        <v>784</v>
      </c>
      <c r="AU789" s="14">
        <v>0.8</v>
      </c>
      <c r="AV789" s="3">
        <f t="shared" si="180"/>
        <v>639</v>
      </c>
      <c r="AW789" s="3">
        <v>33</v>
      </c>
      <c r="AX789" s="3">
        <v>5</v>
      </c>
      <c r="AY789" s="3">
        <v>3</v>
      </c>
      <c r="AZ789" s="3">
        <v>7</v>
      </c>
      <c r="BA789" s="3">
        <v>7</v>
      </c>
      <c r="BB789" s="3" t="s">
        <v>140</v>
      </c>
      <c r="BC789" s="13">
        <f t="shared" si="181"/>
        <v>921.91004560287649</v>
      </c>
    </row>
    <row r="790" spans="1:55" x14ac:dyDescent="0.45">
      <c r="A790" s="1">
        <f t="shared" si="168"/>
        <v>744</v>
      </c>
      <c r="B790" s="3" t="s">
        <v>1172</v>
      </c>
      <c r="C790" s="3" t="str">
        <f t="shared" si="169"/>
        <v>Adrian Beltré - 2016</v>
      </c>
      <c r="D790" s="3">
        <v>2016</v>
      </c>
      <c r="E790" s="3">
        <v>37</v>
      </c>
      <c r="F790" s="3" t="s">
        <v>230</v>
      </c>
      <c r="G790" s="3" t="s">
        <v>43</v>
      </c>
      <c r="H790" s="3">
        <v>153</v>
      </c>
      <c r="I790" s="3">
        <v>640</v>
      </c>
      <c r="J790" s="3">
        <v>583</v>
      </c>
      <c r="K790" s="3">
        <v>89</v>
      </c>
      <c r="L790" s="3">
        <v>175</v>
      </c>
      <c r="M790" s="3">
        <v>111</v>
      </c>
      <c r="N790" s="3">
        <v>31</v>
      </c>
      <c r="O790" s="3">
        <v>1</v>
      </c>
      <c r="P790" s="3">
        <v>32</v>
      </c>
      <c r="Q790" s="3">
        <f t="shared" si="170"/>
        <v>437</v>
      </c>
      <c r="R790" s="3">
        <v>104</v>
      </c>
      <c r="S790" s="3">
        <v>1</v>
      </c>
      <c r="T790" s="3">
        <v>1</v>
      </c>
      <c r="U790" s="3">
        <v>48</v>
      </c>
      <c r="V790" s="3">
        <v>66</v>
      </c>
      <c r="W790" s="3">
        <v>0.3</v>
      </c>
      <c r="X790" s="3">
        <f t="shared" si="171"/>
        <v>916</v>
      </c>
      <c r="Y790" s="3">
        <v>0.35799999999999998</v>
      </c>
      <c r="Z790" s="3">
        <f t="shared" si="172"/>
        <v>1188</v>
      </c>
      <c r="AA790" s="3">
        <v>0.52100000000000002</v>
      </c>
      <c r="AB790" s="3">
        <f t="shared" si="173"/>
        <v>757</v>
      </c>
      <c r="AC790" s="3">
        <v>0.879</v>
      </c>
      <c r="AD790" s="3">
        <f t="shared" si="174"/>
        <v>927</v>
      </c>
      <c r="AE790" s="3">
        <v>128</v>
      </c>
      <c r="AF790" s="3">
        <f t="shared" si="175"/>
        <v>1158</v>
      </c>
      <c r="AG790" s="3">
        <v>304</v>
      </c>
      <c r="AH790" s="3">
        <v>10</v>
      </c>
      <c r="AI790" s="3">
        <v>6</v>
      </c>
      <c r="AJ790" s="3">
        <v>0</v>
      </c>
      <c r="AK790" s="3">
        <v>3</v>
      </c>
      <c r="AL790" s="3">
        <v>6</v>
      </c>
      <c r="AM790" s="3">
        <v>6.7</v>
      </c>
      <c r="AN790" s="3">
        <f t="shared" si="176"/>
        <v>744</v>
      </c>
      <c r="AO790" s="3">
        <f>_xlfn.IFNA(VLOOKUP(C790, 'FanGraphs Plus Stats 1-2000'!$D$2:$L$1048576, MATCH("wRC+", FanGraphs_Plus_Stats_1_1500[[#Headers],[ID]:[BABIP+]], 0), FALSE), 0)</f>
        <v>0</v>
      </c>
      <c r="AP790" s="3">
        <f t="shared" si="177"/>
        <v>942</v>
      </c>
      <c r="AQ790" s="3">
        <v>4.4000000000000004</v>
      </c>
      <c r="AR790" s="3">
        <f t="shared" si="178"/>
        <v>844</v>
      </c>
      <c r="AS790" s="3">
        <v>4.9000000000000004</v>
      </c>
      <c r="AT790" s="3">
        <f t="shared" si="179"/>
        <v>1195</v>
      </c>
      <c r="AU790" s="14">
        <v>2.1</v>
      </c>
      <c r="AV790" s="3">
        <f t="shared" si="180"/>
        <v>224</v>
      </c>
      <c r="AW790" s="3">
        <v>24</v>
      </c>
      <c r="AX790" s="3">
        <v>0</v>
      </c>
      <c r="AY790" s="3">
        <v>-1</v>
      </c>
      <c r="AZ790" s="3">
        <v>-1</v>
      </c>
      <c r="BA790" s="3">
        <v>17</v>
      </c>
      <c r="BB790" s="3" t="s">
        <v>702</v>
      </c>
      <c r="BC790" s="13">
        <f t="shared" si="181"/>
        <v>932.77622035613024</v>
      </c>
    </row>
    <row r="791" spans="1:55" x14ac:dyDescent="0.45">
      <c r="A791" s="1">
        <f t="shared" si="168"/>
        <v>744</v>
      </c>
      <c r="B791" s="3" t="s">
        <v>718</v>
      </c>
      <c r="C791" s="3" t="str">
        <f t="shared" si="169"/>
        <v>Greg Vaughn - 1993</v>
      </c>
      <c r="D791" s="3">
        <v>1993</v>
      </c>
      <c r="E791" s="3">
        <v>27</v>
      </c>
      <c r="F791" s="3" t="s">
        <v>90</v>
      </c>
      <c r="G791" s="3" t="s">
        <v>43</v>
      </c>
      <c r="H791" s="3">
        <v>154</v>
      </c>
      <c r="I791" s="3">
        <v>667</v>
      </c>
      <c r="J791" s="3">
        <v>569</v>
      </c>
      <c r="K791" s="3">
        <v>97</v>
      </c>
      <c r="L791" s="3">
        <v>152</v>
      </c>
      <c r="M791" s="3">
        <v>92</v>
      </c>
      <c r="N791" s="3">
        <v>28</v>
      </c>
      <c r="O791" s="3">
        <v>2</v>
      </c>
      <c r="P791" s="3">
        <v>30</v>
      </c>
      <c r="Q791" s="3">
        <f t="shared" si="170"/>
        <v>517</v>
      </c>
      <c r="R791" s="3">
        <v>97</v>
      </c>
      <c r="S791" s="3">
        <v>10</v>
      </c>
      <c r="T791" s="3">
        <v>7</v>
      </c>
      <c r="U791" s="3">
        <v>89</v>
      </c>
      <c r="V791" s="3">
        <v>118</v>
      </c>
      <c r="W791" s="3">
        <v>0.26700000000000002</v>
      </c>
      <c r="X791" s="3">
        <f t="shared" si="171"/>
        <v>1327</v>
      </c>
      <c r="Y791" s="3">
        <v>0.36899999999999999</v>
      </c>
      <c r="Z791" s="3">
        <f t="shared" si="172"/>
        <v>1064</v>
      </c>
      <c r="AA791" s="3">
        <v>0.48199999999999998</v>
      </c>
      <c r="AB791" s="3">
        <f t="shared" si="173"/>
        <v>1029</v>
      </c>
      <c r="AC791" s="3">
        <v>0.85</v>
      </c>
      <c r="AD791" s="3">
        <f t="shared" si="174"/>
        <v>1079</v>
      </c>
      <c r="AE791" s="3">
        <v>128</v>
      </c>
      <c r="AF791" s="3">
        <f t="shared" si="175"/>
        <v>1158</v>
      </c>
      <c r="AG791" s="3">
        <v>274</v>
      </c>
      <c r="AH791" s="3">
        <v>6</v>
      </c>
      <c r="AI791" s="3">
        <v>5</v>
      </c>
      <c r="AJ791" s="3">
        <v>0</v>
      </c>
      <c r="AK791" s="3">
        <v>4</v>
      </c>
      <c r="AL791" s="3">
        <v>14</v>
      </c>
      <c r="AM791" s="3">
        <v>6.7</v>
      </c>
      <c r="AN791" s="3">
        <f t="shared" si="176"/>
        <v>744</v>
      </c>
      <c r="AO791" s="3">
        <f>_xlfn.IFNA(VLOOKUP(C791, 'FanGraphs Plus Stats 1-2000'!$D$2:$L$1048576, MATCH("wRC+", FanGraphs_Plus_Stats_1_1500[[#Headers],[ID]:[BABIP+]], 0), FALSE), 0)</f>
        <v>0</v>
      </c>
      <c r="AP791" s="3">
        <f t="shared" si="177"/>
        <v>942</v>
      </c>
      <c r="AQ791" s="3">
        <v>4.3</v>
      </c>
      <c r="AR791" s="3">
        <f t="shared" si="178"/>
        <v>918</v>
      </c>
      <c r="AS791" s="3">
        <v>4.9000000000000004</v>
      </c>
      <c r="AT791" s="3">
        <f t="shared" si="179"/>
        <v>1195</v>
      </c>
      <c r="AU791" s="14">
        <v>1</v>
      </c>
      <c r="AV791" s="3">
        <f t="shared" si="180"/>
        <v>568</v>
      </c>
      <c r="AW791" s="3">
        <v>27</v>
      </c>
      <c r="AX791" s="3">
        <v>2</v>
      </c>
      <c r="AY791" s="3">
        <v>4</v>
      </c>
      <c r="AZ791" s="3">
        <v>6</v>
      </c>
      <c r="BA791" s="3">
        <v>20</v>
      </c>
      <c r="BB791" s="3" t="s">
        <v>719</v>
      </c>
      <c r="BC791" s="13">
        <f t="shared" si="181"/>
        <v>932.77622035613024</v>
      </c>
    </row>
    <row r="792" spans="1:55" x14ac:dyDescent="0.45">
      <c r="A792" s="1">
        <f t="shared" si="168"/>
        <v>744</v>
      </c>
      <c r="B792" s="3" t="s">
        <v>695</v>
      </c>
      <c r="C792" s="3" t="str">
        <f t="shared" si="169"/>
        <v>Reggie Smith - 1970</v>
      </c>
      <c r="D792" s="3">
        <v>1970</v>
      </c>
      <c r="E792" s="3">
        <v>25</v>
      </c>
      <c r="F792" s="3" t="s">
        <v>48</v>
      </c>
      <c r="G792" s="3" t="s">
        <v>43</v>
      </c>
      <c r="H792" s="3">
        <v>147</v>
      </c>
      <c r="I792" s="3">
        <v>640</v>
      </c>
      <c r="J792" s="3">
        <v>580</v>
      </c>
      <c r="K792" s="3">
        <v>109</v>
      </c>
      <c r="L792" s="3">
        <v>176</v>
      </c>
      <c r="M792" s="3">
        <v>115</v>
      </c>
      <c r="N792" s="3">
        <v>32</v>
      </c>
      <c r="O792" s="3">
        <v>7</v>
      </c>
      <c r="P792" s="3">
        <v>22</v>
      </c>
      <c r="Q792" s="3">
        <f t="shared" si="170"/>
        <v>811</v>
      </c>
      <c r="R792" s="3">
        <v>74</v>
      </c>
      <c r="S792" s="3">
        <v>10</v>
      </c>
      <c r="T792" s="3">
        <v>7</v>
      </c>
      <c r="U792" s="3">
        <v>51</v>
      </c>
      <c r="V792" s="3">
        <v>60</v>
      </c>
      <c r="W792" s="3">
        <v>0.30299999999999999</v>
      </c>
      <c r="X792" s="3">
        <f t="shared" si="171"/>
        <v>858</v>
      </c>
      <c r="Y792" s="3">
        <v>0.36099999999999999</v>
      </c>
      <c r="Z792" s="3">
        <f t="shared" si="172"/>
        <v>1161</v>
      </c>
      <c r="AA792" s="3">
        <v>0.497</v>
      </c>
      <c r="AB792" s="3">
        <f t="shared" si="173"/>
        <v>923</v>
      </c>
      <c r="AC792" s="3">
        <v>0.85699999999999998</v>
      </c>
      <c r="AD792" s="3">
        <f t="shared" si="174"/>
        <v>1043</v>
      </c>
      <c r="AE792" s="3">
        <v>127</v>
      </c>
      <c r="AF792" s="3">
        <f t="shared" si="175"/>
        <v>1170</v>
      </c>
      <c r="AG792" s="3">
        <v>288</v>
      </c>
      <c r="AH792" s="3">
        <v>13</v>
      </c>
      <c r="AI792" s="3">
        <v>4</v>
      </c>
      <c r="AJ792" s="3">
        <v>0</v>
      </c>
      <c r="AK792" s="3">
        <v>5</v>
      </c>
      <c r="AL792" s="3">
        <v>1</v>
      </c>
      <c r="AM792" s="3">
        <v>6.7</v>
      </c>
      <c r="AN792" s="3">
        <f t="shared" si="176"/>
        <v>744</v>
      </c>
      <c r="AO792" s="3">
        <f>_xlfn.IFNA(VLOOKUP(C792, 'FanGraphs Plus Stats 1-2000'!$D$2:$L$1048576, MATCH("wRC+", FanGraphs_Plus_Stats_1_1500[[#Headers],[ID]:[BABIP+]], 0), FALSE), 0)</f>
        <v>0</v>
      </c>
      <c r="AP792" s="3">
        <f t="shared" si="177"/>
        <v>942</v>
      </c>
      <c r="AQ792" s="3">
        <v>4.5</v>
      </c>
      <c r="AR792" s="3">
        <f t="shared" si="178"/>
        <v>780</v>
      </c>
      <c r="AS792" s="3">
        <v>4.5999999999999996</v>
      </c>
      <c r="AT792" s="3">
        <f t="shared" si="179"/>
        <v>1266</v>
      </c>
      <c r="AU792" s="14">
        <v>2.2000000000000002</v>
      </c>
      <c r="AV792" s="3">
        <f t="shared" si="180"/>
        <v>193</v>
      </c>
      <c r="AW792" s="3">
        <v>19</v>
      </c>
      <c r="AX792" s="3">
        <v>0</v>
      </c>
      <c r="AY792" s="3">
        <v>4</v>
      </c>
      <c r="AZ792" s="3">
        <v>4</v>
      </c>
      <c r="BA792" s="3">
        <v>21</v>
      </c>
      <c r="BB792" s="3" t="s">
        <v>68</v>
      </c>
      <c r="BC792" s="13">
        <f t="shared" si="181"/>
        <v>935.98717931157125</v>
      </c>
    </row>
    <row r="793" spans="1:55" x14ac:dyDescent="0.45">
      <c r="A793" s="1">
        <f t="shared" si="168"/>
        <v>744</v>
      </c>
      <c r="B793" s="3" t="s">
        <v>314</v>
      </c>
      <c r="C793" s="3" t="str">
        <f t="shared" si="169"/>
        <v>Eddie Stanky - 1946</v>
      </c>
      <c r="D793" s="3">
        <v>1946</v>
      </c>
      <c r="E793" s="3">
        <v>30</v>
      </c>
      <c r="F793" s="3" t="s">
        <v>158</v>
      </c>
      <c r="G793" s="3" t="s">
        <v>52</v>
      </c>
      <c r="H793" s="3">
        <v>144</v>
      </c>
      <c r="I793" s="3">
        <v>642</v>
      </c>
      <c r="J793" s="3">
        <v>483</v>
      </c>
      <c r="K793" s="3">
        <v>98</v>
      </c>
      <c r="L793" s="3">
        <v>132</v>
      </c>
      <c r="M793" s="3">
        <v>101</v>
      </c>
      <c r="N793" s="3">
        <v>24</v>
      </c>
      <c r="O793" s="3">
        <v>7</v>
      </c>
      <c r="P793" s="3">
        <v>0</v>
      </c>
      <c r="Q793" s="3">
        <f t="shared" si="170"/>
        <v>1390</v>
      </c>
      <c r="R793" s="3">
        <v>36</v>
      </c>
      <c r="S793" s="3">
        <v>8</v>
      </c>
      <c r="T793" s="3">
        <v>4</v>
      </c>
      <c r="U793" s="3">
        <v>137</v>
      </c>
      <c r="V793" s="3">
        <v>56</v>
      </c>
      <c r="W793" s="3">
        <v>0.27300000000000002</v>
      </c>
      <c r="X793" s="3">
        <f t="shared" si="171"/>
        <v>1282</v>
      </c>
      <c r="Y793" s="3">
        <v>0.436</v>
      </c>
      <c r="Z793" s="3">
        <f t="shared" si="172"/>
        <v>228</v>
      </c>
      <c r="AA793" s="3">
        <v>0.35199999999999998</v>
      </c>
      <c r="AB793" s="3">
        <f t="shared" si="173"/>
        <v>1391</v>
      </c>
      <c r="AC793" s="3">
        <v>0.78800000000000003</v>
      </c>
      <c r="AD793" s="3">
        <f t="shared" si="174"/>
        <v>1291</v>
      </c>
      <c r="AE793" s="3">
        <v>124</v>
      </c>
      <c r="AF793" s="3">
        <f t="shared" si="175"/>
        <v>1220</v>
      </c>
      <c r="AG793" s="3">
        <v>170</v>
      </c>
      <c r="AH793" s="3">
        <v>5</v>
      </c>
      <c r="AI793" s="3">
        <v>2</v>
      </c>
      <c r="AJ793" s="3">
        <v>20</v>
      </c>
      <c r="AK793" s="2"/>
      <c r="AL793" s="3">
        <v>1</v>
      </c>
      <c r="AM793" s="3">
        <v>6.7</v>
      </c>
      <c r="AN793" s="3">
        <f t="shared" si="176"/>
        <v>744</v>
      </c>
      <c r="AO793" s="3">
        <f>_xlfn.IFNA(VLOOKUP(C793, 'FanGraphs Plus Stats 1-2000'!$D$2:$L$1048576, MATCH("wRC+", FanGraphs_Plus_Stats_1_1500[[#Headers],[ID]:[BABIP+]], 0), FALSE), 0)</f>
        <v>0</v>
      </c>
      <c r="AP793" s="3">
        <f t="shared" si="177"/>
        <v>942</v>
      </c>
      <c r="AQ793" s="3">
        <v>4.2</v>
      </c>
      <c r="AR793" s="3">
        <f t="shared" si="178"/>
        <v>983</v>
      </c>
      <c r="AS793" s="3">
        <v>6.5</v>
      </c>
      <c r="AT793" s="3">
        <f t="shared" si="179"/>
        <v>552</v>
      </c>
      <c r="AU793" s="14">
        <v>1</v>
      </c>
      <c r="AV793" s="3">
        <f t="shared" si="180"/>
        <v>568</v>
      </c>
      <c r="AW793" s="3">
        <v>24</v>
      </c>
      <c r="AX793" s="3">
        <v>1</v>
      </c>
      <c r="AY793" s="3">
        <v>5</v>
      </c>
      <c r="AZ793" s="3">
        <v>6</v>
      </c>
      <c r="BA793" s="3">
        <v>2</v>
      </c>
      <c r="BB793" s="3" t="s">
        <v>79</v>
      </c>
      <c r="BC793" s="13">
        <f t="shared" si="181"/>
        <v>949.13478380068182</v>
      </c>
    </row>
    <row r="794" spans="1:55" x14ac:dyDescent="0.45">
      <c r="A794" s="1">
        <f t="shared" si="168"/>
        <v>744</v>
      </c>
      <c r="B794" s="3" t="s">
        <v>60</v>
      </c>
      <c r="C794" s="3" t="str">
        <f t="shared" si="169"/>
        <v>Cal Ripken Jr. - 1986</v>
      </c>
      <c r="D794" s="3">
        <v>1986</v>
      </c>
      <c r="E794" s="3">
        <v>25</v>
      </c>
      <c r="F794" s="3" t="s">
        <v>61</v>
      </c>
      <c r="G794" s="3" t="s">
        <v>43</v>
      </c>
      <c r="H794" s="3">
        <v>162</v>
      </c>
      <c r="I794" s="3">
        <v>707</v>
      </c>
      <c r="J794" s="3">
        <v>627</v>
      </c>
      <c r="K794" s="3">
        <v>98</v>
      </c>
      <c r="L794" s="3">
        <v>177</v>
      </c>
      <c r="M794" s="3">
        <v>116</v>
      </c>
      <c r="N794" s="3">
        <v>35</v>
      </c>
      <c r="O794" s="3">
        <v>1</v>
      </c>
      <c r="P794" s="3">
        <v>25</v>
      </c>
      <c r="Q794" s="3">
        <f t="shared" si="170"/>
        <v>703</v>
      </c>
      <c r="R794" s="3">
        <v>81</v>
      </c>
      <c r="S794" s="3">
        <v>4</v>
      </c>
      <c r="T794" s="3">
        <v>2</v>
      </c>
      <c r="U794" s="3">
        <v>70</v>
      </c>
      <c r="V794" s="3">
        <v>60</v>
      </c>
      <c r="W794" s="3">
        <v>0.28199999999999997</v>
      </c>
      <c r="X794" s="3">
        <f t="shared" si="171"/>
        <v>1190</v>
      </c>
      <c r="Y794" s="3">
        <v>0.35499999999999998</v>
      </c>
      <c r="Z794" s="3">
        <f t="shared" si="172"/>
        <v>1213</v>
      </c>
      <c r="AA794" s="3">
        <v>0.46100000000000002</v>
      </c>
      <c r="AB794" s="3">
        <f t="shared" si="173"/>
        <v>1127</v>
      </c>
      <c r="AC794" s="3">
        <v>0.81599999999999995</v>
      </c>
      <c r="AD794" s="3">
        <f t="shared" si="174"/>
        <v>1221</v>
      </c>
      <c r="AE794" s="3">
        <v>123</v>
      </c>
      <c r="AF794" s="3">
        <f t="shared" si="175"/>
        <v>1235</v>
      </c>
      <c r="AG794" s="3">
        <v>289</v>
      </c>
      <c r="AH794" s="3">
        <v>19</v>
      </c>
      <c r="AI794" s="3">
        <v>4</v>
      </c>
      <c r="AJ794" s="3">
        <v>0</v>
      </c>
      <c r="AK794" s="3">
        <v>6</v>
      </c>
      <c r="AL794" s="3">
        <v>5</v>
      </c>
      <c r="AM794" s="3">
        <v>6.7</v>
      </c>
      <c r="AN794" s="3">
        <f t="shared" si="176"/>
        <v>744</v>
      </c>
      <c r="AO794" s="3">
        <f>_xlfn.IFNA(VLOOKUP(C794, 'FanGraphs Plus Stats 1-2000'!$D$2:$L$1048576, MATCH("wRC+", FanGraphs_Plus_Stats_1_1500[[#Headers],[ID]:[BABIP+]], 0), FALSE), 0)</f>
        <v>0</v>
      </c>
      <c r="AP794" s="3">
        <f t="shared" si="177"/>
        <v>942</v>
      </c>
      <c r="AQ794" s="3">
        <v>4.5</v>
      </c>
      <c r="AR794" s="3">
        <f t="shared" si="178"/>
        <v>780</v>
      </c>
      <c r="AS794" s="3">
        <v>5.0999999999999996</v>
      </c>
      <c r="AT794" s="3">
        <f t="shared" si="179"/>
        <v>1131</v>
      </c>
      <c r="AU794" s="14">
        <v>2.7</v>
      </c>
      <c r="AV794" s="3">
        <f t="shared" si="180"/>
        <v>93</v>
      </c>
      <c r="AW794" s="3">
        <v>20</v>
      </c>
      <c r="AX794" s="3">
        <v>-2</v>
      </c>
      <c r="AY794" s="3">
        <v>-1</v>
      </c>
      <c r="AZ794" s="3">
        <v>-3</v>
      </c>
      <c r="BA794" s="3">
        <v>16</v>
      </c>
      <c r="BB794" s="3" t="s">
        <v>62</v>
      </c>
      <c r="BC794" s="13">
        <f t="shared" si="181"/>
        <v>953.00884626639322</v>
      </c>
    </row>
    <row r="795" spans="1:55" x14ac:dyDescent="0.45">
      <c r="A795" s="1">
        <f t="shared" si="168"/>
        <v>744</v>
      </c>
      <c r="B795" s="3" t="s">
        <v>570</v>
      </c>
      <c r="C795" s="3" t="str">
        <f t="shared" si="169"/>
        <v>Richie Ashburn - 1951</v>
      </c>
      <c r="D795" s="3">
        <v>1951</v>
      </c>
      <c r="E795" s="3">
        <v>24</v>
      </c>
      <c r="F795" s="3" t="s">
        <v>139</v>
      </c>
      <c r="G795" s="3" t="s">
        <v>52</v>
      </c>
      <c r="H795" s="3">
        <v>154</v>
      </c>
      <c r="I795" s="3">
        <v>712</v>
      </c>
      <c r="J795" s="3">
        <v>643</v>
      </c>
      <c r="K795" s="3">
        <v>92</v>
      </c>
      <c r="L795" s="3">
        <v>221</v>
      </c>
      <c r="M795" s="3">
        <v>181</v>
      </c>
      <c r="N795" s="3">
        <v>31</v>
      </c>
      <c r="O795" s="3">
        <v>5</v>
      </c>
      <c r="P795" s="3">
        <v>4</v>
      </c>
      <c r="Q795" s="3">
        <f t="shared" si="170"/>
        <v>1301</v>
      </c>
      <c r="R795" s="3">
        <v>63</v>
      </c>
      <c r="S795" s="3">
        <v>29</v>
      </c>
      <c r="T795" s="3">
        <v>6</v>
      </c>
      <c r="U795" s="3">
        <v>50</v>
      </c>
      <c r="V795" s="3">
        <v>37</v>
      </c>
      <c r="W795" s="3">
        <v>0.34399999999999997</v>
      </c>
      <c r="X795" s="3">
        <f t="shared" si="171"/>
        <v>240</v>
      </c>
      <c r="Y795" s="3">
        <v>0.39300000000000002</v>
      </c>
      <c r="Z795" s="3">
        <f t="shared" si="172"/>
        <v>709</v>
      </c>
      <c r="AA795" s="3">
        <v>0.42599999999999999</v>
      </c>
      <c r="AB795" s="3">
        <f t="shared" si="173"/>
        <v>1275</v>
      </c>
      <c r="AC795" s="3">
        <v>0.81899999999999995</v>
      </c>
      <c r="AD795" s="3">
        <f t="shared" si="174"/>
        <v>1214</v>
      </c>
      <c r="AE795" s="3">
        <v>122</v>
      </c>
      <c r="AF795" s="3">
        <f t="shared" si="175"/>
        <v>1251</v>
      </c>
      <c r="AG795" s="3">
        <v>274</v>
      </c>
      <c r="AH795" s="3">
        <v>4</v>
      </c>
      <c r="AI795" s="3">
        <v>2</v>
      </c>
      <c r="AJ795" s="3">
        <v>17</v>
      </c>
      <c r="AK795" s="2"/>
      <c r="AL795" s="3">
        <v>1</v>
      </c>
      <c r="AM795" s="3">
        <v>6.7</v>
      </c>
      <c r="AN795" s="3">
        <f t="shared" si="176"/>
        <v>744</v>
      </c>
      <c r="AO795" s="3">
        <f>_xlfn.IFNA(VLOOKUP(C795, 'FanGraphs Plus Stats 1-2000'!$D$2:$L$1048576, MATCH("wRC+", FanGraphs_Plus_Stats_1_1500[[#Headers],[ID]:[BABIP+]], 0), FALSE), 0)</f>
        <v>0</v>
      </c>
      <c r="AP795" s="3">
        <f t="shared" si="177"/>
        <v>942</v>
      </c>
      <c r="AQ795" s="3">
        <v>4.0999999999999996</v>
      </c>
      <c r="AR795" s="3">
        <f t="shared" si="178"/>
        <v>1043</v>
      </c>
      <c r="AS795" s="3">
        <v>5.6</v>
      </c>
      <c r="AT795" s="3">
        <f t="shared" si="179"/>
        <v>968</v>
      </c>
      <c r="AU795" s="14">
        <v>1.2</v>
      </c>
      <c r="AV795" s="3">
        <f t="shared" si="180"/>
        <v>502</v>
      </c>
      <c r="AW795" s="3">
        <v>23</v>
      </c>
      <c r="AX795" s="3">
        <v>4</v>
      </c>
      <c r="AY795" s="3">
        <v>3</v>
      </c>
      <c r="AZ795" s="3">
        <v>7</v>
      </c>
      <c r="BA795" s="3">
        <v>12</v>
      </c>
      <c r="BB795" s="3" t="s">
        <v>83</v>
      </c>
      <c r="BC795" s="13">
        <f t="shared" si="181"/>
        <v>957.10675787431353</v>
      </c>
    </row>
    <row r="796" spans="1:55" x14ac:dyDescent="0.45">
      <c r="A796" s="1">
        <f t="shared" si="168"/>
        <v>744</v>
      </c>
      <c r="B796" s="3" t="s">
        <v>127</v>
      </c>
      <c r="C796" s="3" t="str">
        <f t="shared" si="169"/>
        <v>Rickey Henderson - 1982</v>
      </c>
      <c r="D796" s="3">
        <v>1982</v>
      </c>
      <c r="E796" s="3">
        <v>23</v>
      </c>
      <c r="F796" s="3" t="s">
        <v>128</v>
      </c>
      <c r="G796" s="3" t="s">
        <v>43</v>
      </c>
      <c r="H796" s="3">
        <v>149</v>
      </c>
      <c r="I796" s="3">
        <v>656</v>
      </c>
      <c r="J796" s="3">
        <v>536</v>
      </c>
      <c r="K796" s="3">
        <v>119</v>
      </c>
      <c r="L796" s="3">
        <v>143</v>
      </c>
      <c r="M796" s="3">
        <v>105</v>
      </c>
      <c r="N796" s="3">
        <v>24</v>
      </c>
      <c r="O796" s="3">
        <v>4</v>
      </c>
      <c r="P796" s="3">
        <v>10</v>
      </c>
      <c r="Q796" s="3">
        <f t="shared" si="170"/>
        <v>1137</v>
      </c>
      <c r="R796" s="3">
        <v>51</v>
      </c>
      <c r="S796" s="3">
        <v>130</v>
      </c>
      <c r="T796" s="3">
        <v>42</v>
      </c>
      <c r="U796" s="3">
        <v>116</v>
      </c>
      <c r="V796" s="3">
        <v>94</v>
      </c>
      <c r="W796" s="3">
        <v>0.26700000000000002</v>
      </c>
      <c r="X796" s="3">
        <f t="shared" si="171"/>
        <v>1327</v>
      </c>
      <c r="Y796" s="3">
        <v>0.39800000000000002</v>
      </c>
      <c r="Z796" s="3">
        <f t="shared" si="172"/>
        <v>648</v>
      </c>
      <c r="AA796" s="3">
        <v>0.38200000000000001</v>
      </c>
      <c r="AB796" s="3">
        <f t="shared" si="173"/>
        <v>1371</v>
      </c>
      <c r="AC796" s="3">
        <v>0.78</v>
      </c>
      <c r="AD796" s="3">
        <f t="shared" si="174"/>
        <v>1307</v>
      </c>
      <c r="AE796" s="3">
        <v>122</v>
      </c>
      <c r="AF796" s="3">
        <f t="shared" si="175"/>
        <v>1251</v>
      </c>
      <c r="AG796" s="3">
        <v>205</v>
      </c>
      <c r="AH796" s="3">
        <v>5</v>
      </c>
      <c r="AI796" s="3">
        <v>2</v>
      </c>
      <c r="AJ796" s="3">
        <v>0</v>
      </c>
      <c r="AK796" s="3">
        <v>2</v>
      </c>
      <c r="AL796" s="3">
        <v>1</v>
      </c>
      <c r="AM796" s="3">
        <v>6.7</v>
      </c>
      <c r="AN796" s="3">
        <f t="shared" si="176"/>
        <v>744</v>
      </c>
      <c r="AO796" s="3">
        <f>_xlfn.IFNA(VLOOKUP(C796, 'FanGraphs Plus Stats 1-2000'!$D$2:$L$1048576, MATCH("wRC+", FanGraphs_Plus_Stats_1_1500[[#Headers],[ID]:[BABIP+]], 0), FALSE), 0)</f>
        <v>0</v>
      </c>
      <c r="AP796" s="3">
        <f t="shared" si="177"/>
        <v>942</v>
      </c>
      <c r="AQ796" s="3">
        <v>4.7</v>
      </c>
      <c r="AR796" s="3">
        <f t="shared" si="178"/>
        <v>677</v>
      </c>
      <c r="AS796" s="3">
        <v>5.7</v>
      </c>
      <c r="AT796" s="3">
        <f t="shared" si="179"/>
        <v>916</v>
      </c>
      <c r="AU796" s="14">
        <v>0.5</v>
      </c>
      <c r="AV796" s="3">
        <f t="shared" si="180"/>
        <v>739</v>
      </c>
      <c r="AW796" s="3">
        <v>27</v>
      </c>
      <c r="AX796" s="3">
        <v>2</v>
      </c>
      <c r="AY796" s="3">
        <v>11</v>
      </c>
      <c r="AZ796" s="3">
        <v>13</v>
      </c>
      <c r="BA796" s="3">
        <v>11</v>
      </c>
      <c r="BB796" s="3" t="s">
        <v>490</v>
      </c>
      <c r="BC796" s="13">
        <f t="shared" si="181"/>
        <v>957.10675787431353</v>
      </c>
    </row>
    <row r="797" spans="1:55" x14ac:dyDescent="0.45">
      <c r="A797" s="1">
        <f t="shared" si="168"/>
        <v>744</v>
      </c>
      <c r="B797" s="3" t="s">
        <v>276</v>
      </c>
      <c r="C797" s="3" t="str">
        <f t="shared" si="169"/>
        <v>Robinson Canó - 2007</v>
      </c>
      <c r="D797" s="3">
        <v>2007</v>
      </c>
      <c r="E797" s="3">
        <v>24</v>
      </c>
      <c r="F797" s="3" t="s">
        <v>42</v>
      </c>
      <c r="G797" s="3" t="s">
        <v>43</v>
      </c>
      <c r="H797" s="3">
        <v>160</v>
      </c>
      <c r="I797" s="3">
        <v>669</v>
      </c>
      <c r="J797" s="3">
        <v>617</v>
      </c>
      <c r="K797" s="3">
        <v>93</v>
      </c>
      <c r="L797" s="3">
        <v>189</v>
      </c>
      <c r="M797" s="3">
        <v>122</v>
      </c>
      <c r="N797" s="3">
        <v>41</v>
      </c>
      <c r="O797" s="3">
        <v>7</v>
      </c>
      <c r="P797" s="3">
        <v>19</v>
      </c>
      <c r="Q797" s="3">
        <f t="shared" si="170"/>
        <v>908</v>
      </c>
      <c r="R797" s="3">
        <v>97</v>
      </c>
      <c r="S797" s="3">
        <v>4</v>
      </c>
      <c r="T797" s="3">
        <v>5</v>
      </c>
      <c r="U797" s="3">
        <v>39</v>
      </c>
      <c r="V797" s="3">
        <v>85</v>
      </c>
      <c r="W797" s="3">
        <v>0.30599999999999999</v>
      </c>
      <c r="X797" s="3">
        <f t="shared" si="171"/>
        <v>792</v>
      </c>
      <c r="Y797" s="3">
        <v>0.35299999999999998</v>
      </c>
      <c r="Z797" s="3">
        <f t="shared" si="172"/>
        <v>1229</v>
      </c>
      <c r="AA797" s="3">
        <v>0.48799999999999999</v>
      </c>
      <c r="AB797" s="3">
        <f t="shared" si="173"/>
        <v>988</v>
      </c>
      <c r="AC797" s="3">
        <v>0.84099999999999997</v>
      </c>
      <c r="AD797" s="3">
        <f t="shared" si="174"/>
        <v>1120</v>
      </c>
      <c r="AE797" s="3">
        <v>119</v>
      </c>
      <c r="AF797" s="3">
        <f t="shared" si="175"/>
        <v>1283</v>
      </c>
      <c r="AG797" s="3">
        <v>301</v>
      </c>
      <c r="AH797" s="3">
        <v>19</v>
      </c>
      <c r="AI797" s="3">
        <v>8</v>
      </c>
      <c r="AJ797" s="3">
        <v>1</v>
      </c>
      <c r="AK797" s="3">
        <v>4</v>
      </c>
      <c r="AL797" s="3">
        <v>5</v>
      </c>
      <c r="AM797" s="3">
        <v>6.7</v>
      </c>
      <c r="AN797" s="3">
        <f t="shared" si="176"/>
        <v>744</v>
      </c>
      <c r="AO797" s="3">
        <f>_xlfn.IFNA(VLOOKUP(C797, 'FanGraphs Plus Stats 1-2000'!$D$2:$L$1048576, MATCH("wRC+", FanGraphs_Plus_Stats_1_1500[[#Headers],[ID]:[BABIP+]], 0), FALSE), 0)</f>
        <v>0</v>
      </c>
      <c r="AP797" s="3">
        <f t="shared" si="177"/>
        <v>942</v>
      </c>
      <c r="AQ797" s="3">
        <v>4.3</v>
      </c>
      <c r="AR797" s="3">
        <f t="shared" si="178"/>
        <v>918</v>
      </c>
      <c r="AS797" s="3">
        <v>4.4000000000000004</v>
      </c>
      <c r="AT797" s="3">
        <f t="shared" si="179"/>
        <v>1297</v>
      </c>
      <c r="AU797" s="14">
        <v>2.8</v>
      </c>
      <c r="AV797" s="3">
        <f t="shared" si="180"/>
        <v>80</v>
      </c>
      <c r="AW797" s="3">
        <v>14</v>
      </c>
      <c r="AX797" s="3">
        <v>3</v>
      </c>
      <c r="AY797" s="3">
        <v>-1</v>
      </c>
      <c r="AZ797" s="3">
        <v>2</v>
      </c>
      <c r="BA797" s="3">
        <v>23</v>
      </c>
      <c r="BB797" s="3" t="s">
        <v>79</v>
      </c>
      <c r="BC797" s="13">
        <f t="shared" si="181"/>
        <v>965.19892952058683</v>
      </c>
    </row>
    <row r="798" spans="1:55" x14ac:dyDescent="0.45">
      <c r="A798" s="1">
        <f t="shared" si="168"/>
        <v>744</v>
      </c>
      <c r="B798" s="3" t="s">
        <v>60</v>
      </c>
      <c r="C798" s="3" t="str">
        <f t="shared" si="169"/>
        <v>Cal Ripken Jr. - 1989</v>
      </c>
      <c r="D798" s="3">
        <v>1989</v>
      </c>
      <c r="E798" s="3">
        <v>28</v>
      </c>
      <c r="F798" s="3" t="s">
        <v>61</v>
      </c>
      <c r="G798" s="3" t="s">
        <v>43</v>
      </c>
      <c r="H798" s="3">
        <v>162</v>
      </c>
      <c r="I798" s="3">
        <v>712</v>
      </c>
      <c r="J798" s="3">
        <v>646</v>
      </c>
      <c r="K798" s="3">
        <v>80</v>
      </c>
      <c r="L798" s="3">
        <v>166</v>
      </c>
      <c r="M798" s="3">
        <v>115</v>
      </c>
      <c r="N798" s="3">
        <v>30</v>
      </c>
      <c r="O798" s="3">
        <v>0</v>
      </c>
      <c r="P798" s="3">
        <v>21</v>
      </c>
      <c r="Q798" s="3">
        <f t="shared" si="170"/>
        <v>848</v>
      </c>
      <c r="R798" s="3">
        <v>93</v>
      </c>
      <c r="S798" s="3">
        <v>3</v>
      </c>
      <c r="T798" s="3">
        <v>2</v>
      </c>
      <c r="U798" s="3">
        <v>57</v>
      </c>
      <c r="V798" s="3">
        <v>72</v>
      </c>
      <c r="W798" s="3">
        <v>0.25700000000000001</v>
      </c>
      <c r="X798" s="3">
        <f t="shared" si="171"/>
        <v>1368</v>
      </c>
      <c r="Y798" s="3">
        <v>0.317</v>
      </c>
      <c r="Z798" s="3">
        <f t="shared" si="172"/>
        <v>1385</v>
      </c>
      <c r="AA798" s="3">
        <v>0.40100000000000002</v>
      </c>
      <c r="AB798" s="3">
        <f t="shared" si="173"/>
        <v>1337</v>
      </c>
      <c r="AC798" s="3">
        <v>0.71799999999999997</v>
      </c>
      <c r="AD798" s="3">
        <f t="shared" si="174"/>
        <v>1379</v>
      </c>
      <c r="AE798" s="3">
        <v>105</v>
      </c>
      <c r="AF798" s="3">
        <f t="shared" si="175"/>
        <v>1376</v>
      </c>
      <c r="AG798" s="3">
        <v>259</v>
      </c>
      <c r="AH798" s="3">
        <v>22</v>
      </c>
      <c r="AI798" s="3">
        <v>3</v>
      </c>
      <c r="AJ798" s="3">
        <v>0</v>
      </c>
      <c r="AK798" s="3">
        <v>6</v>
      </c>
      <c r="AL798" s="3">
        <v>5</v>
      </c>
      <c r="AM798" s="3">
        <v>6.7</v>
      </c>
      <c r="AN798" s="3">
        <f t="shared" si="176"/>
        <v>744</v>
      </c>
      <c r="AO798" s="3">
        <f>_xlfn.IFNA(VLOOKUP(C798, 'FanGraphs Plus Stats 1-2000'!$D$2:$L$1048576, MATCH("wRC+", FanGraphs_Plus_Stats_1_1500[[#Headers],[ID]:[BABIP+]], 0), FALSE), 0)</f>
        <v>0</v>
      </c>
      <c r="AP798" s="3">
        <f t="shared" si="177"/>
        <v>942</v>
      </c>
      <c r="AQ798" s="3">
        <v>4.3</v>
      </c>
      <c r="AR798" s="3">
        <f t="shared" si="178"/>
        <v>918</v>
      </c>
      <c r="AS798" s="3">
        <v>4.4000000000000004</v>
      </c>
      <c r="AT798" s="3">
        <f t="shared" si="179"/>
        <v>1297</v>
      </c>
      <c r="AU798" s="14">
        <v>3.5</v>
      </c>
      <c r="AV798" s="3">
        <f t="shared" si="180"/>
        <v>32</v>
      </c>
      <c r="AW798" s="3">
        <v>7</v>
      </c>
      <c r="AX798" s="3">
        <v>-1</v>
      </c>
      <c r="AY798" s="3">
        <v>2</v>
      </c>
      <c r="AZ798" s="3">
        <v>1</v>
      </c>
      <c r="BA798" s="3">
        <v>21</v>
      </c>
      <c r="BB798" s="3" t="s">
        <v>62</v>
      </c>
      <c r="BC798" s="13">
        <f t="shared" si="181"/>
        <v>987.97834151847405</v>
      </c>
    </row>
    <row r="799" spans="1:55" x14ac:dyDescent="0.45">
      <c r="A799" s="1">
        <f t="shared" si="168"/>
        <v>798</v>
      </c>
      <c r="B799" s="3" t="s">
        <v>333</v>
      </c>
      <c r="C799" s="3" t="str">
        <f t="shared" si="169"/>
        <v>Willie McCovey - 1970</v>
      </c>
      <c r="D799" s="3">
        <v>1970</v>
      </c>
      <c r="E799" s="3">
        <v>32</v>
      </c>
      <c r="F799" s="3" t="s">
        <v>58</v>
      </c>
      <c r="G799" s="3" t="s">
        <v>52</v>
      </c>
      <c r="H799" s="3">
        <v>152</v>
      </c>
      <c r="I799" s="3">
        <v>638</v>
      </c>
      <c r="J799" s="3">
        <v>495</v>
      </c>
      <c r="K799" s="3">
        <v>98</v>
      </c>
      <c r="L799" s="3">
        <v>143</v>
      </c>
      <c r="M799" s="3">
        <v>63</v>
      </c>
      <c r="N799" s="3">
        <v>39</v>
      </c>
      <c r="O799" s="3">
        <v>2</v>
      </c>
      <c r="P799" s="3">
        <v>39</v>
      </c>
      <c r="Q799" s="3">
        <f t="shared" si="170"/>
        <v>217</v>
      </c>
      <c r="R799" s="3">
        <v>126</v>
      </c>
      <c r="S799" s="3">
        <v>0</v>
      </c>
      <c r="T799" s="3">
        <v>0</v>
      </c>
      <c r="U799" s="3">
        <v>137</v>
      </c>
      <c r="V799" s="3">
        <v>75</v>
      </c>
      <c r="W799" s="3">
        <v>0.28899999999999998</v>
      </c>
      <c r="X799" s="3">
        <f t="shared" si="171"/>
        <v>1088</v>
      </c>
      <c r="Y799" s="3">
        <v>0.44400000000000001</v>
      </c>
      <c r="Z799" s="3">
        <f t="shared" si="172"/>
        <v>167</v>
      </c>
      <c r="AA799" s="3">
        <v>0.61199999999999999</v>
      </c>
      <c r="AB799" s="3">
        <f t="shared" si="173"/>
        <v>212</v>
      </c>
      <c r="AC799" s="3">
        <v>1.056</v>
      </c>
      <c r="AD799" s="3">
        <f t="shared" si="174"/>
        <v>156</v>
      </c>
      <c r="AE799" s="3">
        <v>182</v>
      </c>
      <c r="AF799" s="3">
        <f t="shared" si="175"/>
        <v>128</v>
      </c>
      <c r="AG799" s="3">
        <v>303</v>
      </c>
      <c r="AH799" s="3">
        <v>13</v>
      </c>
      <c r="AI799" s="3">
        <v>3</v>
      </c>
      <c r="AJ799" s="3">
        <v>0</v>
      </c>
      <c r="AK799" s="3">
        <v>3</v>
      </c>
      <c r="AL799" s="3">
        <v>40</v>
      </c>
      <c r="AM799" s="3">
        <v>6.6</v>
      </c>
      <c r="AN799" s="3">
        <f t="shared" si="176"/>
        <v>798</v>
      </c>
      <c r="AO799" s="3">
        <f>_xlfn.IFNA(VLOOKUP(C799, 'FanGraphs Plus Stats 1-2000'!$D$2:$L$1048576, MATCH("wRC+", FanGraphs_Plus_Stats_1_1500[[#Headers],[ID]:[BABIP+]], 0), FALSE), 0)</f>
        <v>169</v>
      </c>
      <c r="AP799" s="3">
        <f t="shared" si="177"/>
        <v>241</v>
      </c>
      <c r="AQ799" s="3">
        <v>4.4000000000000004</v>
      </c>
      <c r="AR799" s="3">
        <f t="shared" si="178"/>
        <v>844</v>
      </c>
      <c r="AS799" s="3">
        <v>6.7</v>
      </c>
      <c r="AT799" s="3">
        <f t="shared" si="179"/>
        <v>478</v>
      </c>
      <c r="AU799" s="14">
        <v>-1.1000000000000001</v>
      </c>
      <c r="AV799" s="3">
        <f t="shared" si="180"/>
        <v>1324</v>
      </c>
      <c r="AW799" s="3">
        <v>55</v>
      </c>
      <c r="AX799" s="3">
        <v>0</v>
      </c>
      <c r="AY799" s="3">
        <v>-2</v>
      </c>
      <c r="AZ799" s="3">
        <v>-2</v>
      </c>
      <c r="BA799" s="3">
        <v>-3</v>
      </c>
      <c r="BB799" s="3" t="s">
        <v>193</v>
      </c>
      <c r="BC799" s="13">
        <f t="shared" si="181"/>
        <v>290.89971863744898</v>
      </c>
    </row>
    <row r="800" spans="1:55" x14ac:dyDescent="0.45">
      <c r="A800" s="1">
        <f t="shared" si="168"/>
        <v>798</v>
      </c>
      <c r="B800" s="3" t="s">
        <v>450</v>
      </c>
      <c r="C800" s="3" t="str">
        <f t="shared" si="169"/>
        <v>Johnny Mize - 1937</v>
      </c>
      <c r="D800" s="3">
        <v>1937</v>
      </c>
      <c r="E800" s="3">
        <v>24</v>
      </c>
      <c r="F800" s="3" t="s">
        <v>51</v>
      </c>
      <c r="G800" s="3" t="s">
        <v>52</v>
      </c>
      <c r="H800" s="3">
        <v>145</v>
      </c>
      <c r="I800" s="3">
        <v>621</v>
      </c>
      <c r="J800" s="3">
        <v>560</v>
      </c>
      <c r="K800" s="3">
        <v>103</v>
      </c>
      <c r="L800" s="3">
        <v>204</v>
      </c>
      <c r="M800" s="3">
        <v>132</v>
      </c>
      <c r="N800" s="3">
        <v>40</v>
      </c>
      <c r="O800" s="3">
        <v>7</v>
      </c>
      <c r="P800" s="3">
        <v>25</v>
      </c>
      <c r="Q800" s="3">
        <f t="shared" si="170"/>
        <v>703</v>
      </c>
      <c r="R800" s="3">
        <v>113</v>
      </c>
      <c r="S800" s="3">
        <v>2</v>
      </c>
      <c r="T800" s="3">
        <v>1</v>
      </c>
      <c r="U800" s="3">
        <v>56</v>
      </c>
      <c r="V800" s="3">
        <v>57</v>
      </c>
      <c r="W800" s="3">
        <v>0.36399999999999999</v>
      </c>
      <c r="X800" s="3">
        <f t="shared" si="171"/>
        <v>99</v>
      </c>
      <c r="Y800" s="3">
        <v>0.42699999999999999</v>
      </c>
      <c r="Z800" s="3">
        <f t="shared" si="172"/>
        <v>301</v>
      </c>
      <c r="AA800" s="3">
        <v>0.59499999999999997</v>
      </c>
      <c r="AB800" s="3">
        <f t="shared" si="173"/>
        <v>290</v>
      </c>
      <c r="AC800" s="3">
        <v>1.0209999999999999</v>
      </c>
      <c r="AD800" s="3">
        <f t="shared" si="174"/>
        <v>265</v>
      </c>
      <c r="AE800" s="3">
        <v>174</v>
      </c>
      <c r="AF800" s="3">
        <f t="shared" si="175"/>
        <v>213</v>
      </c>
      <c r="AG800" s="3">
        <v>333</v>
      </c>
      <c r="AH800" s="3">
        <v>5</v>
      </c>
      <c r="AI800" s="3">
        <v>5</v>
      </c>
      <c r="AJ800" s="3">
        <v>0</v>
      </c>
      <c r="AK800" s="2"/>
      <c r="AL800" s="3">
        <v>6</v>
      </c>
      <c r="AM800" s="3">
        <v>6.6</v>
      </c>
      <c r="AN800" s="3">
        <f t="shared" si="176"/>
        <v>798</v>
      </c>
      <c r="AO800" s="3">
        <f>_xlfn.IFNA(VLOOKUP(C800, 'FanGraphs Plus Stats 1-2000'!$D$2:$L$1048576, MATCH("wRC+", FanGraphs_Plus_Stats_1_1500[[#Headers],[ID]:[BABIP+]], 0), FALSE), 0)</f>
        <v>171</v>
      </c>
      <c r="AP800" s="3">
        <f t="shared" si="177"/>
        <v>208</v>
      </c>
      <c r="AQ800" s="3">
        <v>4.4000000000000004</v>
      </c>
      <c r="AR800" s="3">
        <f t="shared" si="178"/>
        <v>844</v>
      </c>
      <c r="AS800" s="3">
        <v>7.1</v>
      </c>
      <c r="AT800" s="3">
        <f t="shared" si="179"/>
        <v>359</v>
      </c>
      <c r="AU800" s="14">
        <v>-1.1000000000000001</v>
      </c>
      <c r="AV800" s="3">
        <f t="shared" si="180"/>
        <v>1324</v>
      </c>
      <c r="AW800" s="3">
        <v>56</v>
      </c>
      <c r="AX800" s="3">
        <v>0</v>
      </c>
      <c r="AY800" s="3">
        <v>0</v>
      </c>
      <c r="AZ800" s="3">
        <v>0</v>
      </c>
      <c r="BA800" s="3">
        <v>-4</v>
      </c>
      <c r="BB800" s="3" t="s">
        <v>193</v>
      </c>
      <c r="BC800" s="13">
        <f t="shared" si="181"/>
        <v>328.20758226163179</v>
      </c>
    </row>
    <row r="801" spans="1:55" x14ac:dyDescent="0.45">
      <c r="A801" s="1">
        <f t="shared" si="168"/>
        <v>798</v>
      </c>
      <c r="B801" s="3" t="s">
        <v>673</v>
      </c>
      <c r="C801" s="3" t="str">
        <f t="shared" si="169"/>
        <v>Ed Delahanty - 1901</v>
      </c>
      <c r="D801" s="3">
        <v>1901</v>
      </c>
      <c r="E801" s="3">
        <v>33</v>
      </c>
      <c r="F801" s="3" t="s">
        <v>139</v>
      </c>
      <c r="G801" s="3" t="s">
        <v>52</v>
      </c>
      <c r="H801" s="3">
        <v>139</v>
      </c>
      <c r="I801" s="3">
        <v>621</v>
      </c>
      <c r="J801" s="3">
        <v>542</v>
      </c>
      <c r="K801" s="3">
        <v>106</v>
      </c>
      <c r="L801" s="3">
        <v>192</v>
      </c>
      <c r="M801" s="3">
        <v>130</v>
      </c>
      <c r="N801" s="3">
        <v>38</v>
      </c>
      <c r="O801" s="3">
        <v>16</v>
      </c>
      <c r="P801" s="3">
        <v>8</v>
      </c>
      <c r="Q801" s="3">
        <f t="shared" si="170"/>
        <v>1186</v>
      </c>
      <c r="R801" s="3">
        <v>108</v>
      </c>
      <c r="S801" s="3">
        <v>29</v>
      </c>
      <c r="T801" s="2"/>
      <c r="U801" s="3">
        <v>65</v>
      </c>
      <c r="V801" s="3">
        <v>60</v>
      </c>
      <c r="W801" s="3">
        <v>0.35399999999999998</v>
      </c>
      <c r="X801" s="3">
        <f t="shared" si="171"/>
        <v>160</v>
      </c>
      <c r="Y801" s="3">
        <v>0.42699999999999999</v>
      </c>
      <c r="Z801" s="3">
        <f t="shared" si="172"/>
        <v>301</v>
      </c>
      <c r="AA801" s="3">
        <v>0.52800000000000002</v>
      </c>
      <c r="AB801" s="3">
        <f t="shared" si="173"/>
        <v>713</v>
      </c>
      <c r="AC801" s="3">
        <v>0.95499999999999996</v>
      </c>
      <c r="AD801" s="3">
        <f t="shared" si="174"/>
        <v>516</v>
      </c>
      <c r="AE801" s="3">
        <v>173</v>
      </c>
      <c r="AF801" s="3">
        <f t="shared" si="175"/>
        <v>228</v>
      </c>
      <c r="AG801" s="3">
        <v>286</v>
      </c>
      <c r="AH801" s="2"/>
      <c r="AI801" s="3">
        <v>4</v>
      </c>
      <c r="AJ801" s="3">
        <v>10</v>
      </c>
      <c r="AK801" s="2"/>
      <c r="AL801" s="2"/>
      <c r="AM801" s="3">
        <v>6.6</v>
      </c>
      <c r="AN801" s="3">
        <f t="shared" si="176"/>
        <v>798</v>
      </c>
      <c r="AO801" s="3">
        <f>_xlfn.IFNA(VLOOKUP(C801, 'FanGraphs Plus Stats 1-2000'!$D$2:$L$1048576, MATCH("wRC+", FanGraphs_Plus_Stats_1_1500[[#Headers],[ID]:[BABIP+]], 0), FALSE), 0)</f>
        <v>168</v>
      </c>
      <c r="AP801" s="3">
        <f t="shared" si="177"/>
        <v>250</v>
      </c>
      <c r="AQ801" s="3">
        <v>4.4000000000000004</v>
      </c>
      <c r="AR801" s="3">
        <f t="shared" si="178"/>
        <v>844</v>
      </c>
      <c r="AS801" s="3">
        <v>6.5</v>
      </c>
      <c r="AT801" s="3">
        <f t="shared" si="179"/>
        <v>552</v>
      </c>
      <c r="AU801" s="14">
        <v>-0.5</v>
      </c>
      <c r="AV801" s="3">
        <f t="shared" si="180"/>
        <v>1170</v>
      </c>
      <c r="AW801" s="3">
        <v>50</v>
      </c>
      <c r="AX801" s="3">
        <v>0</v>
      </c>
      <c r="AY801" s="3">
        <v>-1</v>
      </c>
      <c r="AZ801" s="3">
        <v>-1</v>
      </c>
      <c r="BA801" s="3">
        <v>2</v>
      </c>
      <c r="BB801" s="3" t="s">
        <v>738</v>
      </c>
      <c r="BC801" s="13">
        <f t="shared" si="181"/>
        <v>356.96522976572595</v>
      </c>
    </row>
    <row r="802" spans="1:55" x14ac:dyDescent="0.45">
      <c r="A802" s="1">
        <f t="shared" si="168"/>
        <v>798</v>
      </c>
      <c r="B802" s="3" t="s">
        <v>683</v>
      </c>
      <c r="C802" s="3" t="str">
        <f t="shared" si="169"/>
        <v>Charlie Keller - 1943</v>
      </c>
      <c r="D802" s="3">
        <v>1943</v>
      </c>
      <c r="E802" s="3">
        <v>26</v>
      </c>
      <c r="F802" s="3" t="s">
        <v>42</v>
      </c>
      <c r="G802" s="3" t="s">
        <v>43</v>
      </c>
      <c r="H802" s="3">
        <v>141</v>
      </c>
      <c r="I802" s="3">
        <v>620</v>
      </c>
      <c r="J802" s="3">
        <v>512</v>
      </c>
      <c r="K802" s="3">
        <v>97</v>
      </c>
      <c r="L802" s="3">
        <v>139</v>
      </c>
      <c r="M802" s="3">
        <v>82</v>
      </c>
      <c r="N802" s="3">
        <v>15</v>
      </c>
      <c r="O802" s="3">
        <v>11</v>
      </c>
      <c r="P802" s="3">
        <v>31</v>
      </c>
      <c r="Q802" s="3">
        <f t="shared" si="170"/>
        <v>482</v>
      </c>
      <c r="R802" s="3">
        <v>86</v>
      </c>
      <c r="S802" s="3">
        <v>7</v>
      </c>
      <c r="T802" s="3">
        <v>5</v>
      </c>
      <c r="U802" s="3">
        <v>106</v>
      </c>
      <c r="V802" s="3">
        <v>60</v>
      </c>
      <c r="W802" s="3">
        <v>0.27100000000000002</v>
      </c>
      <c r="X802" s="3">
        <f t="shared" si="171"/>
        <v>1295</v>
      </c>
      <c r="Y802" s="3">
        <v>0.39600000000000002</v>
      </c>
      <c r="Z802" s="3">
        <f t="shared" si="172"/>
        <v>670</v>
      </c>
      <c r="AA802" s="3">
        <v>0.52500000000000002</v>
      </c>
      <c r="AB802" s="3">
        <f t="shared" si="173"/>
        <v>731</v>
      </c>
      <c r="AC802" s="3">
        <v>0.92200000000000004</v>
      </c>
      <c r="AD802" s="3">
        <f t="shared" si="174"/>
        <v>696</v>
      </c>
      <c r="AE802" s="3">
        <v>168</v>
      </c>
      <c r="AF802" s="3">
        <f t="shared" si="175"/>
        <v>309</v>
      </c>
      <c r="AG802" s="3">
        <v>269</v>
      </c>
      <c r="AH802" s="3">
        <v>7</v>
      </c>
      <c r="AI802" s="3">
        <v>0</v>
      </c>
      <c r="AJ802" s="3">
        <v>2</v>
      </c>
      <c r="AK802" s="2"/>
      <c r="AL802" s="3">
        <v>4</v>
      </c>
      <c r="AM802" s="3">
        <v>6.6</v>
      </c>
      <c r="AN802" s="3">
        <f t="shared" si="176"/>
        <v>798</v>
      </c>
      <c r="AO802" s="3">
        <f>_xlfn.IFNA(VLOOKUP(C802, 'FanGraphs Plus Stats 1-2000'!$D$2:$L$1048576, MATCH("wRC+", FanGraphs_Plus_Stats_1_1500[[#Headers],[ID]:[BABIP+]], 0), FALSE), 0)</f>
        <v>165</v>
      </c>
      <c r="AP802" s="3">
        <f t="shared" si="177"/>
        <v>302</v>
      </c>
      <c r="AQ802" s="3">
        <v>4.8</v>
      </c>
      <c r="AR802" s="3">
        <f t="shared" si="178"/>
        <v>630</v>
      </c>
      <c r="AS802" s="3">
        <v>5.9</v>
      </c>
      <c r="AT802" s="3">
        <f t="shared" si="179"/>
        <v>828</v>
      </c>
      <c r="AU802" s="14">
        <v>-0.1</v>
      </c>
      <c r="AV802" s="3">
        <f t="shared" si="180"/>
        <v>993</v>
      </c>
      <c r="AW802" s="3">
        <v>44</v>
      </c>
      <c r="AX802" s="3">
        <v>1</v>
      </c>
      <c r="AY802" s="3">
        <v>-3</v>
      </c>
      <c r="AZ802" s="3">
        <v>-2</v>
      </c>
      <c r="BA802" s="3">
        <v>6</v>
      </c>
      <c r="BB802" s="3" t="s">
        <v>87</v>
      </c>
      <c r="BC802" s="13">
        <f t="shared" si="181"/>
        <v>420.71639639144621</v>
      </c>
    </row>
    <row r="803" spans="1:55" x14ac:dyDescent="0.45">
      <c r="A803" s="1">
        <f t="shared" si="168"/>
        <v>798</v>
      </c>
      <c r="B803" s="3" t="s">
        <v>741</v>
      </c>
      <c r="C803" s="3" t="str">
        <f t="shared" si="169"/>
        <v>Tim Salmon - 1995</v>
      </c>
      <c r="D803" s="3">
        <v>1995</v>
      </c>
      <c r="E803" s="3">
        <v>26</v>
      </c>
      <c r="F803" s="3" t="s">
        <v>410</v>
      </c>
      <c r="G803" s="3" t="s">
        <v>43</v>
      </c>
      <c r="H803" s="3">
        <v>143</v>
      </c>
      <c r="I803" s="3">
        <v>638</v>
      </c>
      <c r="J803" s="3">
        <v>537</v>
      </c>
      <c r="K803" s="3">
        <v>111</v>
      </c>
      <c r="L803" s="3">
        <v>177</v>
      </c>
      <c r="M803" s="3">
        <v>106</v>
      </c>
      <c r="N803" s="3">
        <v>34</v>
      </c>
      <c r="O803" s="3">
        <v>3</v>
      </c>
      <c r="P803" s="3">
        <v>34</v>
      </c>
      <c r="Q803" s="3">
        <f t="shared" si="170"/>
        <v>370</v>
      </c>
      <c r="R803" s="3">
        <v>105</v>
      </c>
      <c r="S803" s="3">
        <v>5</v>
      </c>
      <c r="T803" s="3">
        <v>5</v>
      </c>
      <c r="U803" s="3">
        <v>91</v>
      </c>
      <c r="V803" s="3">
        <v>111</v>
      </c>
      <c r="W803" s="3">
        <v>0.33</v>
      </c>
      <c r="X803" s="3">
        <f t="shared" si="171"/>
        <v>381</v>
      </c>
      <c r="Y803" s="3">
        <v>0.42899999999999999</v>
      </c>
      <c r="Z803" s="3">
        <f t="shared" si="172"/>
        <v>275</v>
      </c>
      <c r="AA803" s="3">
        <v>0.59399999999999997</v>
      </c>
      <c r="AB803" s="3">
        <f t="shared" si="173"/>
        <v>295</v>
      </c>
      <c r="AC803" s="3">
        <v>1.024</v>
      </c>
      <c r="AD803" s="3">
        <f t="shared" si="174"/>
        <v>253</v>
      </c>
      <c r="AE803" s="3">
        <v>165</v>
      </c>
      <c r="AF803" s="3">
        <f t="shared" si="175"/>
        <v>363</v>
      </c>
      <c r="AG803" s="3">
        <v>319</v>
      </c>
      <c r="AH803" s="3">
        <v>9</v>
      </c>
      <c r="AI803" s="3">
        <v>6</v>
      </c>
      <c r="AJ803" s="3">
        <v>0</v>
      </c>
      <c r="AK803" s="3">
        <v>4</v>
      </c>
      <c r="AL803" s="3">
        <v>2</v>
      </c>
      <c r="AM803" s="3">
        <v>6.6</v>
      </c>
      <c r="AN803" s="3">
        <f t="shared" si="176"/>
        <v>798</v>
      </c>
      <c r="AO803" s="3">
        <f>_xlfn.IFNA(VLOOKUP(C803, 'FanGraphs Plus Stats 1-2000'!$D$2:$L$1048576, MATCH("wRC+", FanGraphs_Plus_Stats_1_1500[[#Headers],[ID]:[BABIP+]], 0), FALSE), 0)</f>
        <v>163</v>
      </c>
      <c r="AP803" s="3">
        <f t="shared" si="177"/>
        <v>341</v>
      </c>
      <c r="AQ803" s="3">
        <v>4.4000000000000004</v>
      </c>
      <c r="AR803" s="3">
        <f t="shared" si="178"/>
        <v>844</v>
      </c>
      <c r="AS803" s="3">
        <v>7.2</v>
      </c>
      <c r="AT803" s="3">
        <f t="shared" si="179"/>
        <v>332</v>
      </c>
      <c r="AU803" s="14">
        <v>-1.1000000000000001</v>
      </c>
      <c r="AV803" s="3">
        <f t="shared" si="180"/>
        <v>1324</v>
      </c>
      <c r="AW803" s="3">
        <v>57</v>
      </c>
      <c r="AX803" s="3">
        <v>0</v>
      </c>
      <c r="AY803" s="3">
        <v>2</v>
      </c>
      <c r="AZ803" s="3">
        <v>2</v>
      </c>
      <c r="BA803" s="3">
        <v>-6</v>
      </c>
      <c r="BB803" s="3" t="s">
        <v>313</v>
      </c>
      <c r="BC803" s="13">
        <f t="shared" si="181"/>
        <v>462.26175642993843</v>
      </c>
    </row>
    <row r="804" spans="1:55" x14ac:dyDescent="0.45">
      <c r="A804" s="1">
        <f t="shared" si="168"/>
        <v>798</v>
      </c>
      <c r="B804" s="3" t="s">
        <v>725</v>
      </c>
      <c r="C804" s="3" t="str">
        <f t="shared" si="169"/>
        <v>Fernando Tatis Jr. - 2021</v>
      </c>
      <c r="D804" s="3">
        <v>2021</v>
      </c>
      <c r="E804" s="3">
        <v>22</v>
      </c>
      <c r="F804" s="3" t="s">
        <v>264</v>
      </c>
      <c r="G804" s="3" t="s">
        <v>52</v>
      </c>
      <c r="H804" s="3">
        <v>130</v>
      </c>
      <c r="I804" s="3">
        <v>546</v>
      </c>
      <c r="J804" s="3">
        <v>478</v>
      </c>
      <c r="K804" s="3">
        <v>99</v>
      </c>
      <c r="L804" s="3">
        <v>135</v>
      </c>
      <c r="M804" s="3">
        <v>62</v>
      </c>
      <c r="N804" s="3">
        <v>31</v>
      </c>
      <c r="O804" s="3">
        <v>0</v>
      </c>
      <c r="P804" s="3">
        <v>42</v>
      </c>
      <c r="Q804" s="3">
        <f t="shared" si="170"/>
        <v>139</v>
      </c>
      <c r="R804" s="3">
        <v>97</v>
      </c>
      <c r="S804" s="3">
        <v>25</v>
      </c>
      <c r="T804" s="3">
        <v>4</v>
      </c>
      <c r="U804" s="3">
        <v>62</v>
      </c>
      <c r="V804" s="3">
        <v>153</v>
      </c>
      <c r="W804" s="3">
        <v>0.28199999999999997</v>
      </c>
      <c r="X804" s="3">
        <f t="shared" si="171"/>
        <v>1190</v>
      </c>
      <c r="Y804" s="3">
        <v>0.36399999999999999</v>
      </c>
      <c r="Z804" s="3">
        <f t="shared" si="172"/>
        <v>1130</v>
      </c>
      <c r="AA804" s="3">
        <v>0.61099999999999999</v>
      </c>
      <c r="AB804" s="3">
        <f t="shared" si="173"/>
        <v>215</v>
      </c>
      <c r="AC804" s="3">
        <v>0.97499999999999998</v>
      </c>
      <c r="AD804" s="3">
        <f t="shared" si="174"/>
        <v>421</v>
      </c>
      <c r="AE804" s="3">
        <v>166</v>
      </c>
      <c r="AF804" s="3">
        <f t="shared" si="175"/>
        <v>341</v>
      </c>
      <c r="AG804" s="3">
        <v>292</v>
      </c>
      <c r="AH804" s="3">
        <v>5</v>
      </c>
      <c r="AI804" s="3">
        <v>2</v>
      </c>
      <c r="AJ804" s="3">
        <v>0</v>
      </c>
      <c r="AK804" s="3">
        <v>4</v>
      </c>
      <c r="AL804" s="3">
        <v>6</v>
      </c>
      <c r="AM804" s="3">
        <v>6.6</v>
      </c>
      <c r="AN804" s="3">
        <f t="shared" si="176"/>
        <v>798</v>
      </c>
      <c r="AO804" s="3">
        <f>_xlfn.IFNA(VLOOKUP(C804, 'FanGraphs Plus Stats 1-2000'!$D$2:$L$1048576, MATCH("wRC+", FanGraphs_Plus_Stats_1_1500[[#Headers],[ID]:[BABIP+]], 0), FALSE), 0)</f>
        <v>158</v>
      </c>
      <c r="AP804" s="3">
        <f t="shared" si="177"/>
        <v>436</v>
      </c>
      <c r="AQ804" s="3">
        <v>4.8</v>
      </c>
      <c r="AR804" s="3">
        <f t="shared" si="178"/>
        <v>630</v>
      </c>
      <c r="AS804" s="3">
        <v>7.3</v>
      </c>
      <c r="AT804" s="3">
        <f t="shared" si="179"/>
        <v>307</v>
      </c>
      <c r="AU804" s="14">
        <v>-0.2</v>
      </c>
      <c r="AV804" s="3">
        <f t="shared" si="180"/>
        <v>1047</v>
      </c>
      <c r="AW804" s="3">
        <v>43</v>
      </c>
      <c r="AX804" s="3">
        <v>2</v>
      </c>
      <c r="AY804" s="3">
        <v>6</v>
      </c>
      <c r="AZ804" s="3">
        <v>8</v>
      </c>
      <c r="BA804" s="3">
        <v>-6</v>
      </c>
      <c r="BB804" s="3" t="s">
        <v>726</v>
      </c>
      <c r="BC804" s="13">
        <f t="shared" si="181"/>
        <v>491.37673076605074</v>
      </c>
    </row>
    <row r="805" spans="1:55" x14ac:dyDescent="0.45">
      <c r="A805" s="1">
        <f t="shared" si="168"/>
        <v>798</v>
      </c>
      <c r="B805" s="3" t="s">
        <v>102</v>
      </c>
      <c r="C805" s="3" t="str">
        <f t="shared" si="169"/>
        <v>Eddie Collins - 1911</v>
      </c>
      <c r="D805" s="3">
        <v>1911</v>
      </c>
      <c r="E805" s="3">
        <v>24</v>
      </c>
      <c r="F805" s="3" t="s">
        <v>103</v>
      </c>
      <c r="G805" s="3" t="s">
        <v>43</v>
      </c>
      <c r="H805" s="3">
        <v>132</v>
      </c>
      <c r="I805" s="3">
        <v>595</v>
      </c>
      <c r="J805" s="3">
        <v>493</v>
      </c>
      <c r="K805" s="3">
        <v>92</v>
      </c>
      <c r="L805" s="3">
        <v>180</v>
      </c>
      <c r="M805" s="3">
        <v>142</v>
      </c>
      <c r="N805" s="3">
        <v>22</v>
      </c>
      <c r="O805" s="3">
        <v>13</v>
      </c>
      <c r="P805" s="3">
        <v>3</v>
      </c>
      <c r="Q805" s="3">
        <f t="shared" si="170"/>
        <v>1323</v>
      </c>
      <c r="R805" s="3">
        <v>73</v>
      </c>
      <c r="S805" s="3">
        <v>38</v>
      </c>
      <c r="T805" s="2"/>
      <c r="U805" s="3">
        <v>62</v>
      </c>
      <c r="V805" s="3">
        <v>39</v>
      </c>
      <c r="W805" s="3">
        <v>0.36499999999999999</v>
      </c>
      <c r="X805" s="3">
        <f t="shared" si="171"/>
        <v>94</v>
      </c>
      <c r="Y805" s="3">
        <v>0.45100000000000001</v>
      </c>
      <c r="Z805" s="3">
        <f t="shared" si="172"/>
        <v>127</v>
      </c>
      <c r="AA805" s="3">
        <v>0.48099999999999998</v>
      </c>
      <c r="AB805" s="3">
        <f t="shared" si="173"/>
        <v>1036</v>
      </c>
      <c r="AC805" s="3">
        <v>0.93200000000000005</v>
      </c>
      <c r="AD805" s="3">
        <f t="shared" si="174"/>
        <v>625</v>
      </c>
      <c r="AE805" s="3">
        <v>162</v>
      </c>
      <c r="AF805" s="3">
        <f t="shared" si="175"/>
        <v>412</v>
      </c>
      <c r="AG805" s="3">
        <v>237</v>
      </c>
      <c r="AH805" s="2"/>
      <c r="AI805" s="3">
        <v>15</v>
      </c>
      <c r="AJ805" s="3">
        <v>18</v>
      </c>
      <c r="AK805" s="2"/>
      <c r="AL805" s="2"/>
      <c r="AM805" s="3">
        <v>6.6</v>
      </c>
      <c r="AN805" s="3">
        <f t="shared" si="176"/>
        <v>798</v>
      </c>
      <c r="AO805" s="3">
        <f>_xlfn.IFNA(VLOOKUP(C805, 'FanGraphs Plus Stats 1-2000'!$D$2:$L$1048576, MATCH("wRC+", FanGraphs_Plus_Stats_1_1500[[#Headers],[ID]:[BABIP+]], 0), FALSE), 0)</f>
        <v>161</v>
      </c>
      <c r="AP805" s="3">
        <f t="shared" si="177"/>
        <v>381</v>
      </c>
      <c r="AQ805" s="3">
        <v>4.4000000000000004</v>
      </c>
      <c r="AR805" s="3">
        <f t="shared" si="178"/>
        <v>844</v>
      </c>
      <c r="AS805" s="3">
        <v>6.6</v>
      </c>
      <c r="AT805" s="3">
        <f t="shared" si="179"/>
        <v>519</v>
      </c>
      <c r="AU805" s="14">
        <v>0</v>
      </c>
      <c r="AV805" s="3">
        <f t="shared" si="180"/>
        <v>955</v>
      </c>
      <c r="AW805" s="3">
        <v>46</v>
      </c>
      <c r="AX805" s="3">
        <v>0</v>
      </c>
      <c r="AY805" s="3">
        <v>-1</v>
      </c>
      <c r="AZ805" s="3">
        <v>-1</v>
      </c>
      <c r="BA805" s="3">
        <v>-1</v>
      </c>
      <c r="BB805" s="3" t="s">
        <v>53</v>
      </c>
      <c r="BC805" s="13">
        <f t="shared" si="181"/>
        <v>500.35129445993488</v>
      </c>
    </row>
    <row r="806" spans="1:55" x14ac:dyDescent="0.45">
      <c r="A806" s="1">
        <f t="shared" si="168"/>
        <v>798</v>
      </c>
      <c r="B806" s="3" t="s">
        <v>683</v>
      </c>
      <c r="C806" s="3" t="str">
        <f t="shared" si="169"/>
        <v>Charlie Keller - 1941</v>
      </c>
      <c r="D806" s="3">
        <v>1941</v>
      </c>
      <c r="E806" s="3">
        <v>24</v>
      </c>
      <c r="F806" s="3" t="s">
        <v>42</v>
      </c>
      <c r="G806" s="3" t="s">
        <v>43</v>
      </c>
      <c r="H806" s="3">
        <v>140</v>
      </c>
      <c r="I806" s="3">
        <v>610</v>
      </c>
      <c r="J806" s="3">
        <v>507</v>
      </c>
      <c r="K806" s="3">
        <v>102</v>
      </c>
      <c r="L806" s="3">
        <v>151</v>
      </c>
      <c r="M806" s="3">
        <v>84</v>
      </c>
      <c r="N806" s="3">
        <v>24</v>
      </c>
      <c r="O806" s="3">
        <v>10</v>
      </c>
      <c r="P806" s="3">
        <v>33</v>
      </c>
      <c r="Q806" s="3">
        <f t="shared" si="170"/>
        <v>398</v>
      </c>
      <c r="R806" s="3">
        <v>122</v>
      </c>
      <c r="S806" s="3">
        <v>6</v>
      </c>
      <c r="T806" s="3">
        <v>4</v>
      </c>
      <c r="U806" s="3">
        <v>102</v>
      </c>
      <c r="V806" s="3">
        <v>65</v>
      </c>
      <c r="W806" s="3">
        <v>0.29799999999999999</v>
      </c>
      <c r="X806" s="3">
        <f t="shared" si="171"/>
        <v>944</v>
      </c>
      <c r="Y806" s="3">
        <v>0.41599999999999998</v>
      </c>
      <c r="Z806" s="3">
        <f t="shared" si="172"/>
        <v>419</v>
      </c>
      <c r="AA806" s="3">
        <v>0.57999999999999996</v>
      </c>
      <c r="AB806" s="3">
        <f t="shared" si="173"/>
        <v>365</v>
      </c>
      <c r="AC806" s="3">
        <v>0.996</v>
      </c>
      <c r="AD806" s="3">
        <f t="shared" si="174"/>
        <v>348</v>
      </c>
      <c r="AE806" s="3">
        <v>162</v>
      </c>
      <c r="AF806" s="3">
        <f t="shared" si="175"/>
        <v>412</v>
      </c>
      <c r="AG806" s="3">
        <v>294</v>
      </c>
      <c r="AH806" s="3">
        <v>3</v>
      </c>
      <c r="AI806" s="3">
        <v>1</v>
      </c>
      <c r="AJ806" s="3">
        <v>0</v>
      </c>
      <c r="AK806" s="2"/>
      <c r="AL806" s="3">
        <v>8</v>
      </c>
      <c r="AM806" s="3">
        <v>6.6</v>
      </c>
      <c r="AN806" s="3">
        <f t="shared" si="176"/>
        <v>798</v>
      </c>
      <c r="AO806" s="3">
        <f>_xlfn.IFNA(VLOOKUP(C806, 'FanGraphs Plus Stats 1-2000'!$D$2:$L$1048576, MATCH("wRC+", FanGraphs_Plus_Stats_1_1500[[#Headers],[ID]:[BABIP+]], 0), FALSE), 0)</f>
        <v>159</v>
      </c>
      <c r="AP806" s="3">
        <f t="shared" si="177"/>
        <v>413</v>
      </c>
      <c r="AQ806" s="3">
        <v>4.5999999999999996</v>
      </c>
      <c r="AR806" s="3">
        <f t="shared" si="178"/>
        <v>732</v>
      </c>
      <c r="AS806" s="3">
        <v>5.8</v>
      </c>
      <c r="AT806" s="3">
        <f t="shared" si="179"/>
        <v>869</v>
      </c>
      <c r="AU806" s="14">
        <v>0.2</v>
      </c>
      <c r="AV806" s="3">
        <f t="shared" si="180"/>
        <v>873</v>
      </c>
      <c r="AW806" s="3">
        <v>45</v>
      </c>
      <c r="AX806" s="3">
        <v>3</v>
      </c>
      <c r="AY806" s="3">
        <v>-3</v>
      </c>
      <c r="AZ806" s="3">
        <v>1</v>
      </c>
      <c r="BA806" s="3">
        <v>8</v>
      </c>
      <c r="BB806" s="3" t="s">
        <v>130</v>
      </c>
      <c r="BC806" s="13">
        <f t="shared" si="181"/>
        <v>513.9845362676067</v>
      </c>
    </row>
    <row r="807" spans="1:55" x14ac:dyDescent="0.45">
      <c r="A807" s="1">
        <f t="shared" si="168"/>
        <v>798</v>
      </c>
      <c r="B807" s="3" t="s">
        <v>724</v>
      </c>
      <c r="C807" s="3" t="str">
        <f t="shared" si="169"/>
        <v>Fred McGriff - 1989</v>
      </c>
      <c r="D807" s="3">
        <v>1989</v>
      </c>
      <c r="E807" s="3">
        <v>25</v>
      </c>
      <c r="F807" s="3" t="s">
        <v>308</v>
      </c>
      <c r="G807" s="3" t="s">
        <v>43</v>
      </c>
      <c r="H807" s="3">
        <v>161</v>
      </c>
      <c r="I807" s="3">
        <v>680</v>
      </c>
      <c r="J807" s="3">
        <v>551</v>
      </c>
      <c r="K807" s="3">
        <v>98</v>
      </c>
      <c r="L807" s="3">
        <v>148</v>
      </c>
      <c r="M807" s="3">
        <v>82</v>
      </c>
      <c r="N807" s="3">
        <v>27</v>
      </c>
      <c r="O807" s="3">
        <v>3</v>
      </c>
      <c r="P807" s="3">
        <v>36</v>
      </c>
      <c r="Q807" s="3">
        <f t="shared" si="170"/>
        <v>307</v>
      </c>
      <c r="R807" s="3">
        <v>92</v>
      </c>
      <c r="S807" s="3">
        <v>7</v>
      </c>
      <c r="T807" s="3">
        <v>4</v>
      </c>
      <c r="U807" s="3">
        <v>119</v>
      </c>
      <c r="V807" s="3">
        <v>132</v>
      </c>
      <c r="W807" s="3">
        <v>0.26900000000000002</v>
      </c>
      <c r="X807" s="3">
        <f t="shared" si="171"/>
        <v>1311</v>
      </c>
      <c r="Y807" s="3">
        <v>0.39900000000000002</v>
      </c>
      <c r="Z807" s="3">
        <f t="shared" si="172"/>
        <v>627</v>
      </c>
      <c r="AA807" s="3">
        <v>0.52500000000000002</v>
      </c>
      <c r="AB807" s="3">
        <f t="shared" si="173"/>
        <v>731</v>
      </c>
      <c r="AC807" s="3">
        <v>0.92400000000000004</v>
      </c>
      <c r="AD807" s="3">
        <f t="shared" si="174"/>
        <v>681</v>
      </c>
      <c r="AE807" s="3">
        <v>165</v>
      </c>
      <c r="AF807" s="3">
        <f t="shared" si="175"/>
        <v>363</v>
      </c>
      <c r="AG807" s="3">
        <v>289</v>
      </c>
      <c r="AH807" s="3">
        <v>14</v>
      </c>
      <c r="AI807" s="3">
        <v>4</v>
      </c>
      <c r="AJ807" s="3">
        <v>1</v>
      </c>
      <c r="AK807" s="3">
        <v>5</v>
      </c>
      <c r="AL807" s="3">
        <v>12</v>
      </c>
      <c r="AM807" s="3">
        <v>6.6</v>
      </c>
      <c r="AN807" s="3">
        <f t="shared" si="176"/>
        <v>798</v>
      </c>
      <c r="AO807" s="3">
        <f>_xlfn.IFNA(VLOOKUP(C807, 'FanGraphs Plus Stats 1-2000'!$D$2:$L$1048576, MATCH("wRC+", FanGraphs_Plus_Stats_1_1500[[#Headers],[ID]:[BABIP+]], 0), FALSE), 0)</f>
        <v>156</v>
      </c>
      <c r="AP807" s="3">
        <f t="shared" si="177"/>
        <v>481</v>
      </c>
      <c r="AQ807" s="3">
        <v>4.3</v>
      </c>
      <c r="AR807" s="3">
        <f t="shared" si="178"/>
        <v>918</v>
      </c>
      <c r="AS807" s="3">
        <v>6.2</v>
      </c>
      <c r="AT807" s="3">
        <f t="shared" si="179"/>
        <v>682</v>
      </c>
      <c r="AU807" s="14">
        <v>-0.4</v>
      </c>
      <c r="AV807" s="3">
        <f t="shared" si="180"/>
        <v>1122</v>
      </c>
      <c r="AW807" s="3">
        <v>47</v>
      </c>
      <c r="AX807" s="3">
        <v>-2</v>
      </c>
      <c r="AY807" s="3">
        <v>-1</v>
      </c>
      <c r="AZ807" s="3">
        <v>-3</v>
      </c>
      <c r="BA807" s="3">
        <v>4</v>
      </c>
      <c r="BB807" s="3" t="s">
        <v>274</v>
      </c>
      <c r="BC807" s="13">
        <f t="shared" si="181"/>
        <v>518.42372022949803</v>
      </c>
    </row>
    <row r="808" spans="1:55" x14ac:dyDescent="0.45">
      <c r="A808" s="1">
        <f t="shared" si="168"/>
        <v>798</v>
      </c>
      <c r="B808" s="3" t="s">
        <v>86</v>
      </c>
      <c r="C808" s="3" t="str">
        <f t="shared" si="169"/>
        <v>Ted Williams - 1940</v>
      </c>
      <c r="D808" s="3">
        <v>1940</v>
      </c>
      <c r="E808" s="3">
        <v>21</v>
      </c>
      <c r="F808" s="3" t="s">
        <v>48</v>
      </c>
      <c r="G808" s="3" t="s">
        <v>43</v>
      </c>
      <c r="H808" s="3">
        <v>144</v>
      </c>
      <c r="I808" s="3">
        <v>661</v>
      </c>
      <c r="J808" s="3">
        <v>561</v>
      </c>
      <c r="K808" s="3">
        <v>134</v>
      </c>
      <c r="L808" s="3">
        <v>193</v>
      </c>
      <c r="M808" s="3">
        <v>113</v>
      </c>
      <c r="N808" s="3">
        <v>43</v>
      </c>
      <c r="O808" s="3">
        <v>14</v>
      </c>
      <c r="P808" s="3">
        <v>23</v>
      </c>
      <c r="Q808" s="3">
        <f t="shared" si="170"/>
        <v>779</v>
      </c>
      <c r="R808" s="3">
        <v>113</v>
      </c>
      <c r="S808" s="3">
        <v>4</v>
      </c>
      <c r="T808" s="3">
        <v>4</v>
      </c>
      <c r="U808" s="3">
        <v>96</v>
      </c>
      <c r="V808" s="3">
        <v>54</v>
      </c>
      <c r="W808" s="3">
        <v>0.34399999999999997</v>
      </c>
      <c r="X808" s="3">
        <f t="shared" si="171"/>
        <v>240</v>
      </c>
      <c r="Y808" s="3">
        <v>0.442</v>
      </c>
      <c r="Z808" s="3">
        <f t="shared" si="172"/>
        <v>179</v>
      </c>
      <c r="AA808" s="3">
        <v>0.59399999999999997</v>
      </c>
      <c r="AB808" s="3">
        <f t="shared" si="173"/>
        <v>295</v>
      </c>
      <c r="AC808" s="3">
        <v>1.036</v>
      </c>
      <c r="AD808" s="3">
        <f t="shared" si="174"/>
        <v>205</v>
      </c>
      <c r="AE808" s="3">
        <v>162</v>
      </c>
      <c r="AF808" s="3">
        <f t="shared" si="175"/>
        <v>412</v>
      </c>
      <c r="AG808" s="3">
        <v>333</v>
      </c>
      <c r="AH808" s="3">
        <v>13</v>
      </c>
      <c r="AI808" s="3">
        <v>3</v>
      </c>
      <c r="AJ808" s="3">
        <v>1</v>
      </c>
      <c r="AK808" s="2"/>
      <c r="AL808" s="3">
        <v>3</v>
      </c>
      <c r="AM808" s="3">
        <v>6.6</v>
      </c>
      <c r="AN808" s="3">
        <f t="shared" si="176"/>
        <v>798</v>
      </c>
      <c r="AO808" s="3">
        <f>_xlfn.IFNA(VLOOKUP(C808, 'FanGraphs Plus Stats 1-2000'!$D$2:$L$1048576, MATCH("wRC+", FanGraphs_Plus_Stats_1_1500[[#Headers],[ID]:[BABIP+]], 0), FALSE), 0)</f>
        <v>157</v>
      </c>
      <c r="AP808" s="3">
        <f t="shared" si="177"/>
        <v>457</v>
      </c>
      <c r="AQ808" s="3">
        <v>4.5999999999999996</v>
      </c>
      <c r="AR808" s="3">
        <f t="shared" si="178"/>
        <v>732</v>
      </c>
      <c r="AS808" s="3">
        <v>6.7</v>
      </c>
      <c r="AT808" s="3">
        <f t="shared" si="179"/>
        <v>478</v>
      </c>
      <c r="AU808" s="14">
        <v>-0.8</v>
      </c>
      <c r="AV808" s="3">
        <f t="shared" si="180"/>
        <v>1268</v>
      </c>
      <c r="AW808" s="3">
        <v>55</v>
      </c>
      <c r="AX808" s="3">
        <v>0</v>
      </c>
      <c r="AY808" s="3">
        <v>2</v>
      </c>
      <c r="AZ808" s="3">
        <v>3</v>
      </c>
      <c r="BA808" s="3">
        <v>-2</v>
      </c>
      <c r="BB808" s="3" t="s">
        <v>747</v>
      </c>
      <c r="BC808" s="13">
        <f t="shared" si="181"/>
        <v>531.62504908177482</v>
      </c>
    </row>
    <row r="809" spans="1:55" ht="26.65" x14ac:dyDescent="0.45">
      <c r="A809" s="1">
        <f t="shared" si="168"/>
        <v>798</v>
      </c>
      <c r="B809" s="3" t="s">
        <v>149</v>
      </c>
      <c r="C809" s="3" t="str">
        <f t="shared" si="169"/>
        <v>Albert Pujols - 2001</v>
      </c>
      <c r="D809" s="3">
        <v>2001</v>
      </c>
      <c r="E809" s="3">
        <v>21</v>
      </c>
      <c r="F809" s="3" t="s">
        <v>51</v>
      </c>
      <c r="G809" s="3" t="s">
        <v>52</v>
      </c>
      <c r="H809" s="3">
        <v>161</v>
      </c>
      <c r="I809" s="3">
        <v>676</v>
      </c>
      <c r="J809" s="3">
        <v>590</v>
      </c>
      <c r="K809" s="3">
        <v>112</v>
      </c>
      <c r="L809" s="3">
        <v>194</v>
      </c>
      <c r="M809" s="3">
        <v>106</v>
      </c>
      <c r="N809" s="3">
        <v>47</v>
      </c>
      <c r="O809" s="3">
        <v>4</v>
      </c>
      <c r="P809" s="3">
        <v>37</v>
      </c>
      <c r="Q809" s="3">
        <f t="shared" si="170"/>
        <v>274</v>
      </c>
      <c r="R809" s="3">
        <v>130</v>
      </c>
      <c r="S809" s="3">
        <v>1</v>
      </c>
      <c r="T809" s="3">
        <v>3</v>
      </c>
      <c r="U809" s="3">
        <v>69</v>
      </c>
      <c r="V809" s="3">
        <v>93</v>
      </c>
      <c r="W809" s="3">
        <v>0.32900000000000001</v>
      </c>
      <c r="X809" s="3">
        <f t="shared" si="171"/>
        <v>398</v>
      </c>
      <c r="Y809" s="3">
        <v>0.40300000000000002</v>
      </c>
      <c r="Z809" s="3">
        <f t="shared" si="172"/>
        <v>581</v>
      </c>
      <c r="AA809" s="3">
        <v>0.61</v>
      </c>
      <c r="AB809" s="3">
        <f t="shared" si="173"/>
        <v>222</v>
      </c>
      <c r="AC809" s="3">
        <v>1.0129999999999999</v>
      </c>
      <c r="AD809" s="3">
        <f t="shared" si="174"/>
        <v>291</v>
      </c>
      <c r="AE809" s="3">
        <v>157</v>
      </c>
      <c r="AF809" s="3">
        <f t="shared" si="175"/>
        <v>518</v>
      </c>
      <c r="AG809" s="3">
        <v>360</v>
      </c>
      <c r="AH809" s="3">
        <v>21</v>
      </c>
      <c r="AI809" s="3">
        <v>9</v>
      </c>
      <c r="AJ809" s="3">
        <v>1</v>
      </c>
      <c r="AK809" s="3">
        <v>7</v>
      </c>
      <c r="AL809" s="3">
        <v>6</v>
      </c>
      <c r="AM809" s="3">
        <v>6.6</v>
      </c>
      <c r="AN809" s="3">
        <f t="shared" si="176"/>
        <v>798</v>
      </c>
      <c r="AO809" s="3">
        <f>_xlfn.IFNA(VLOOKUP(C809, 'FanGraphs Plus Stats 1-2000'!$D$2:$L$1048576, MATCH("wRC+", FanGraphs_Plus_Stats_1_1500[[#Headers],[ID]:[BABIP+]], 0), FALSE), 0)</f>
        <v>159</v>
      </c>
      <c r="AP809" s="3">
        <f t="shared" si="177"/>
        <v>413</v>
      </c>
      <c r="AQ809" s="3">
        <v>4.5999999999999996</v>
      </c>
      <c r="AR809" s="3">
        <f t="shared" si="178"/>
        <v>732</v>
      </c>
      <c r="AS809" s="3">
        <v>6.1</v>
      </c>
      <c r="AT809" s="3">
        <f t="shared" si="179"/>
        <v>735</v>
      </c>
      <c r="AU809" s="14">
        <v>0</v>
      </c>
      <c r="AV809" s="3">
        <f t="shared" si="180"/>
        <v>955</v>
      </c>
      <c r="AW809" s="3">
        <v>51</v>
      </c>
      <c r="AX809" s="3">
        <v>-2</v>
      </c>
      <c r="AY809" s="3">
        <v>-2</v>
      </c>
      <c r="AZ809" s="3">
        <v>-4</v>
      </c>
      <c r="BA809" s="3">
        <v>6</v>
      </c>
      <c r="BB809" s="3" t="s">
        <v>739</v>
      </c>
      <c r="BC809" s="13">
        <f t="shared" si="181"/>
        <v>554.7460700229442</v>
      </c>
    </row>
    <row r="810" spans="1:55" x14ac:dyDescent="0.45">
      <c r="A810" s="1">
        <f t="shared" si="168"/>
        <v>798</v>
      </c>
      <c r="B810" s="3" t="s">
        <v>721</v>
      </c>
      <c r="C810" s="3" t="str">
        <f t="shared" si="169"/>
        <v>Bobby Veach - 1917</v>
      </c>
      <c r="D810" s="3">
        <v>1917</v>
      </c>
      <c r="E810" s="3">
        <v>29</v>
      </c>
      <c r="F810" s="3" t="s">
        <v>70</v>
      </c>
      <c r="G810" s="3" t="s">
        <v>43</v>
      </c>
      <c r="H810" s="3">
        <v>154</v>
      </c>
      <c r="I810" s="3">
        <v>666</v>
      </c>
      <c r="J810" s="3">
        <v>571</v>
      </c>
      <c r="K810" s="3">
        <v>79</v>
      </c>
      <c r="L810" s="3">
        <v>182</v>
      </c>
      <c r="M810" s="3">
        <v>131</v>
      </c>
      <c r="N810" s="3">
        <v>31</v>
      </c>
      <c r="O810" s="3">
        <v>12</v>
      </c>
      <c r="P810" s="3">
        <v>8</v>
      </c>
      <c r="Q810" s="3">
        <f t="shared" si="170"/>
        <v>1186</v>
      </c>
      <c r="R810" s="3">
        <v>110</v>
      </c>
      <c r="S810" s="3">
        <v>21</v>
      </c>
      <c r="T810" s="2"/>
      <c r="U810" s="3">
        <v>61</v>
      </c>
      <c r="V810" s="3">
        <v>44</v>
      </c>
      <c r="W810" s="3">
        <v>0.31900000000000001</v>
      </c>
      <c r="X810" s="3">
        <f t="shared" si="171"/>
        <v>552</v>
      </c>
      <c r="Y810" s="3">
        <v>0.39300000000000002</v>
      </c>
      <c r="Z810" s="3">
        <f t="shared" si="172"/>
        <v>709</v>
      </c>
      <c r="AA810" s="3">
        <v>0.45700000000000002</v>
      </c>
      <c r="AB810" s="3">
        <f t="shared" si="173"/>
        <v>1144</v>
      </c>
      <c r="AC810" s="3">
        <v>0.85</v>
      </c>
      <c r="AD810" s="3">
        <f t="shared" si="174"/>
        <v>1079</v>
      </c>
      <c r="AE810" s="3">
        <v>159</v>
      </c>
      <c r="AF810" s="3">
        <f t="shared" si="175"/>
        <v>482</v>
      </c>
      <c r="AG810" s="3">
        <v>261</v>
      </c>
      <c r="AH810" s="2"/>
      <c r="AI810" s="3">
        <v>9</v>
      </c>
      <c r="AJ810" s="3">
        <v>25</v>
      </c>
      <c r="AK810" s="2"/>
      <c r="AL810" s="2"/>
      <c r="AM810" s="3">
        <v>6.6</v>
      </c>
      <c r="AN810" s="3">
        <f t="shared" si="176"/>
        <v>798</v>
      </c>
      <c r="AO810" s="3">
        <f>_xlfn.IFNA(VLOOKUP(C810, 'FanGraphs Plus Stats 1-2000'!$D$2:$L$1048576, MATCH("wRC+", FanGraphs_Plus_Stats_1_1500[[#Headers],[ID]:[BABIP+]], 0), FALSE), 0)</f>
        <v>155</v>
      </c>
      <c r="AP810" s="3">
        <f t="shared" si="177"/>
        <v>509</v>
      </c>
      <c r="AQ810" s="3">
        <v>4</v>
      </c>
      <c r="AR810" s="3">
        <f t="shared" si="178"/>
        <v>1105</v>
      </c>
      <c r="AS810" s="3">
        <v>6.1</v>
      </c>
      <c r="AT810" s="3">
        <f t="shared" si="179"/>
        <v>735</v>
      </c>
      <c r="AU810" s="14">
        <v>-0.5</v>
      </c>
      <c r="AV810" s="3">
        <f t="shared" si="180"/>
        <v>1170</v>
      </c>
      <c r="AW810" s="3">
        <v>39</v>
      </c>
      <c r="AX810" s="3">
        <v>0</v>
      </c>
      <c r="AY810" s="3">
        <v>-1</v>
      </c>
      <c r="AZ810" s="3">
        <v>-1</v>
      </c>
      <c r="BA810" s="3">
        <v>4</v>
      </c>
      <c r="BB810" s="3" t="s">
        <v>87</v>
      </c>
      <c r="BC810" s="13">
        <f t="shared" si="181"/>
        <v>580.66088360733249</v>
      </c>
    </row>
    <row r="811" spans="1:55" x14ac:dyDescent="0.45">
      <c r="A811" s="1">
        <f t="shared" si="168"/>
        <v>798</v>
      </c>
      <c r="B811" s="3" t="s">
        <v>310</v>
      </c>
      <c r="C811" s="3" t="str">
        <f t="shared" si="169"/>
        <v>Pete Rose - 1969</v>
      </c>
      <c r="D811" s="3">
        <v>1969</v>
      </c>
      <c r="E811" s="3">
        <v>28</v>
      </c>
      <c r="F811" s="3" t="s">
        <v>78</v>
      </c>
      <c r="G811" s="3" t="s">
        <v>52</v>
      </c>
      <c r="H811" s="3">
        <v>156</v>
      </c>
      <c r="I811" s="3">
        <v>731</v>
      </c>
      <c r="J811" s="3">
        <v>627</v>
      </c>
      <c r="K811" s="3">
        <v>120</v>
      </c>
      <c r="L811" s="3">
        <v>218</v>
      </c>
      <c r="M811" s="3">
        <v>158</v>
      </c>
      <c r="N811" s="3">
        <v>33</v>
      </c>
      <c r="O811" s="3">
        <v>11</v>
      </c>
      <c r="P811" s="3">
        <v>16</v>
      </c>
      <c r="Q811" s="3">
        <f t="shared" si="170"/>
        <v>994</v>
      </c>
      <c r="R811" s="3">
        <v>82</v>
      </c>
      <c r="S811" s="3">
        <v>7</v>
      </c>
      <c r="T811" s="3">
        <v>10</v>
      </c>
      <c r="U811" s="3">
        <v>88</v>
      </c>
      <c r="V811" s="3">
        <v>65</v>
      </c>
      <c r="W811" s="3">
        <v>0.34799999999999998</v>
      </c>
      <c r="X811" s="3">
        <f t="shared" si="171"/>
        <v>210</v>
      </c>
      <c r="Y811" s="3">
        <v>0.42799999999999999</v>
      </c>
      <c r="Z811" s="3">
        <f t="shared" si="172"/>
        <v>291</v>
      </c>
      <c r="AA811" s="3">
        <v>0.51200000000000001</v>
      </c>
      <c r="AB811" s="3">
        <f t="shared" si="173"/>
        <v>819</v>
      </c>
      <c r="AC811" s="3">
        <v>0.94</v>
      </c>
      <c r="AD811" s="3">
        <f t="shared" si="174"/>
        <v>583</v>
      </c>
      <c r="AE811" s="3">
        <v>158</v>
      </c>
      <c r="AF811" s="3">
        <f t="shared" si="175"/>
        <v>493</v>
      </c>
      <c r="AG811" s="3">
        <v>321</v>
      </c>
      <c r="AH811" s="3">
        <v>13</v>
      </c>
      <c r="AI811" s="3">
        <v>5</v>
      </c>
      <c r="AJ811" s="3">
        <v>2</v>
      </c>
      <c r="AK811" s="3">
        <v>6</v>
      </c>
      <c r="AL811" s="3">
        <v>18</v>
      </c>
      <c r="AM811" s="3">
        <v>6.6</v>
      </c>
      <c r="AN811" s="3">
        <f t="shared" si="176"/>
        <v>798</v>
      </c>
      <c r="AO811" s="3">
        <f>_xlfn.IFNA(VLOOKUP(C811, 'FanGraphs Plus Stats 1-2000'!$D$2:$L$1048576, MATCH("wRC+", FanGraphs_Plus_Stats_1_1500[[#Headers],[ID]:[BABIP+]], 0), FALSE), 0)</f>
        <v>154</v>
      </c>
      <c r="AP811" s="3">
        <f t="shared" si="177"/>
        <v>533</v>
      </c>
      <c r="AQ811" s="3">
        <v>4.3</v>
      </c>
      <c r="AR811" s="3">
        <f t="shared" si="178"/>
        <v>918</v>
      </c>
      <c r="AS811" s="3">
        <v>7.1</v>
      </c>
      <c r="AT811" s="3">
        <f t="shared" si="179"/>
        <v>359</v>
      </c>
      <c r="AU811" s="14">
        <v>-1.1000000000000001</v>
      </c>
      <c r="AV811" s="3">
        <f t="shared" si="180"/>
        <v>1324</v>
      </c>
      <c r="AW811" s="3">
        <v>47</v>
      </c>
      <c r="AX811" s="3">
        <v>2</v>
      </c>
      <c r="AY811" s="3">
        <v>1</v>
      </c>
      <c r="AZ811" s="3">
        <v>2</v>
      </c>
      <c r="BA811" s="3">
        <v>-6</v>
      </c>
      <c r="BB811" s="3" t="s">
        <v>746</v>
      </c>
      <c r="BC811" s="13">
        <f t="shared" si="181"/>
        <v>594.09925333029298</v>
      </c>
    </row>
    <row r="812" spans="1:55" x14ac:dyDescent="0.45">
      <c r="A812" s="1">
        <f t="shared" si="168"/>
        <v>798</v>
      </c>
      <c r="B812" s="3" t="s">
        <v>329</v>
      </c>
      <c r="C812" s="3" t="str">
        <f t="shared" si="169"/>
        <v>Joey Votto - 2011</v>
      </c>
      <c r="D812" s="3">
        <v>2011</v>
      </c>
      <c r="E812" s="3">
        <v>27</v>
      </c>
      <c r="F812" s="3" t="s">
        <v>78</v>
      </c>
      <c r="G812" s="3" t="s">
        <v>52</v>
      </c>
      <c r="H812" s="3">
        <v>161</v>
      </c>
      <c r="I812" s="3">
        <v>719</v>
      </c>
      <c r="J812" s="3">
        <v>599</v>
      </c>
      <c r="K812" s="3">
        <v>101</v>
      </c>
      <c r="L812" s="3">
        <v>185</v>
      </c>
      <c r="M812" s="3">
        <v>113</v>
      </c>
      <c r="N812" s="3">
        <v>40</v>
      </c>
      <c r="O812" s="3">
        <v>3</v>
      </c>
      <c r="P812" s="3">
        <v>29</v>
      </c>
      <c r="Q812" s="3">
        <f t="shared" si="170"/>
        <v>557</v>
      </c>
      <c r="R812" s="3">
        <v>103</v>
      </c>
      <c r="S812" s="3">
        <v>8</v>
      </c>
      <c r="T812" s="3">
        <v>6</v>
      </c>
      <c r="U812" s="3">
        <v>110</v>
      </c>
      <c r="V812" s="3">
        <v>129</v>
      </c>
      <c r="W812" s="3">
        <v>0.309</v>
      </c>
      <c r="X812" s="3">
        <f t="shared" si="171"/>
        <v>732</v>
      </c>
      <c r="Y812" s="3">
        <v>0.41599999999999998</v>
      </c>
      <c r="Z812" s="3">
        <f t="shared" si="172"/>
        <v>419</v>
      </c>
      <c r="AA812" s="3">
        <v>0.53100000000000003</v>
      </c>
      <c r="AB812" s="3">
        <f t="shared" si="173"/>
        <v>693</v>
      </c>
      <c r="AC812" s="3">
        <v>0.94699999999999995</v>
      </c>
      <c r="AD812" s="3">
        <f t="shared" si="174"/>
        <v>558</v>
      </c>
      <c r="AE812" s="3">
        <v>155</v>
      </c>
      <c r="AF812" s="3">
        <f t="shared" si="175"/>
        <v>576</v>
      </c>
      <c r="AG812" s="3">
        <v>318</v>
      </c>
      <c r="AH812" s="3">
        <v>20</v>
      </c>
      <c r="AI812" s="3">
        <v>4</v>
      </c>
      <c r="AJ812" s="3">
        <v>0</v>
      </c>
      <c r="AK812" s="3">
        <v>6</v>
      </c>
      <c r="AL812" s="3">
        <v>15</v>
      </c>
      <c r="AM812" s="3">
        <v>6.6</v>
      </c>
      <c r="AN812" s="3">
        <f t="shared" si="176"/>
        <v>798</v>
      </c>
      <c r="AO812" s="3">
        <f>_xlfn.IFNA(VLOOKUP(C812, 'FanGraphs Plus Stats 1-2000'!$D$2:$L$1048576, MATCH("wRC+", FanGraphs_Plus_Stats_1_1500[[#Headers],[ID]:[BABIP+]], 0), FALSE), 0)</f>
        <v>157</v>
      </c>
      <c r="AP812" s="3">
        <f t="shared" si="177"/>
        <v>457</v>
      </c>
      <c r="AQ812" s="3">
        <v>4.5</v>
      </c>
      <c r="AR812" s="3">
        <f t="shared" si="178"/>
        <v>780</v>
      </c>
      <c r="AS812" s="3">
        <v>5.8</v>
      </c>
      <c r="AT812" s="3">
        <f t="shared" si="179"/>
        <v>869</v>
      </c>
      <c r="AU812" s="14">
        <v>-0.2</v>
      </c>
      <c r="AV812" s="3">
        <f t="shared" si="180"/>
        <v>1047</v>
      </c>
      <c r="AW812" s="3">
        <v>49</v>
      </c>
      <c r="AX812" s="3">
        <v>-2</v>
      </c>
      <c r="AY812" s="3">
        <v>-2</v>
      </c>
      <c r="AZ812" s="3">
        <v>-4</v>
      </c>
      <c r="BA812" s="3">
        <v>7</v>
      </c>
      <c r="BB812" s="3" t="s">
        <v>193</v>
      </c>
      <c r="BC812" s="13">
        <f t="shared" si="181"/>
        <v>594.44798365403483</v>
      </c>
    </row>
    <row r="813" spans="1:55" x14ac:dyDescent="0.45">
      <c r="A813" s="1">
        <f t="shared" si="168"/>
        <v>798</v>
      </c>
      <c r="B813" s="3" t="s">
        <v>63</v>
      </c>
      <c r="C813" s="3" t="str">
        <f t="shared" si="169"/>
        <v>Honus Wagner - 1911</v>
      </c>
      <c r="D813" s="3">
        <v>1911</v>
      </c>
      <c r="E813" s="3">
        <v>37</v>
      </c>
      <c r="F813" s="3" t="s">
        <v>64</v>
      </c>
      <c r="G813" s="3" t="s">
        <v>52</v>
      </c>
      <c r="H813" s="3">
        <v>130</v>
      </c>
      <c r="I813" s="3">
        <v>559</v>
      </c>
      <c r="J813" s="3">
        <v>473</v>
      </c>
      <c r="K813" s="3">
        <v>87</v>
      </c>
      <c r="L813" s="3">
        <v>158</v>
      </c>
      <c r="M813" s="3">
        <v>110</v>
      </c>
      <c r="N813" s="3">
        <v>23</v>
      </c>
      <c r="O813" s="3">
        <v>16</v>
      </c>
      <c r="P813" s="3">
        <v>9</v>
      </c>
      <c r="Q813" s="3">
        <f t="shared" si="170"/>
        <v>1158</v>
      </c>
      <c r="R813" s="3">
        <v>89</v>
      </c>
      <c r="S813" s="3">
        <v>20</v>
      </c>
      <c r="T813" s="2"/>
      <c r="U813" s="3">
        <v>67</v>
      </c>
      <c r="V813" s="3">
        <v>34</v>
      </c>
      <c r="W813" s="3">
        <v>0.33400000000000002</v>
      </c>
      <c r="X813" s="3">
        <f t="shared" si="171"/>
        <v>329</v>
      </c>
      <c r="Y813" s="3">
        <v>0.42299999999999999</v>
      </c>
      <c r="Z813" s="3">
        <f t="shared" si="172"/>
        <v>337</v>
      </c>
      <c r="AA813" s="3">
        <v>0.50700000000000001</v>
      </c>
      <c r="AB813" s="3">
        <f t="shared" si="173"/>
        <v>863</v>
      </c>
      <c r="AC813" s="3">
        <v>0.93</v>
      </c>
      <c r="AD813" s="3">
        <f t="shared" si="174"/>
        <v>640</v>
      </c>
      <c r="AE813" s="3">
        <v>156</v>
      </c>
      <c r="AF813" s="3">
        <f t="shared" si="175"/>
        <v>549</v>
      </c>
      <c r="AG813" s="3">
        <v>240</v>
      </c>
      <c r="AH813" s="2"/>
      <c r="AI813" s="3">
        <v>6</v>
      </c>
      <c r="AJ813" s="3">
        <v>12</v>
      </c>
      <c r="AK813" s="2"/>
      <c r="AL813" s="2"/>
      <c r="AM813" s="3">
        <v>6.6</v>
      </c>
      <c r="AN813" s="3">
        <f t="shared" si="176"/>
        <v>798</v>
      </c>
      <c r="AO813" s="3">
        <f>_xlfn.IFNA(VLOOKUP(C813, 'FanGraphs Plus Stats 1-2000'!$D$2:$L$1048576, MATCH("wRC+", FanGraphs_Plus_Stats_1_1500[[#Headers],[ID]:[BABIP+]], 0), FALSE), 0)</f>
        <v>155</v>
      </c>
      <c r="AP813" s="3">
        <f t="shared" si="177"/>
        <v>509</v>
      </c>
      <c r="AQ813" s="3">
        <v>4.8</v>
      </c>
      <c r="AR813" s="3">
        <f t="shared" si="178"/>
        <v>630</v>
      </c>
      <c r="AS813" s="3">
        <v>6</v>
      </c>
      <c r="AT813" s="3">
        <f t="shared" si="179"/>
        <v>784</v>
      </c>
      <c r="AU813" s="14">
        <v>1.3</v>
      </c>
      <c r="AV813" s="3">
        <f t="shared" si="180"/>
        <v>469</v>
      </c>
      <c r="AW813" s="3">
        <v>37</v>
      </c>
      <c r="AX813" s="3">
        <v>0</v>
      </c>
      <c r="AY813" s="3">
        <v>-2</v>
      </c>
      <c r="AZ813" s="3">
        <v>-2</v>
      </c>
      <c r="BA813" s="3">
        <v>7</v>
      </c>
      <c r="BB813" s="3" t="s">
        <v>752</v>
      </c>
      <c r="BC813" s="13">
        <f t="shared" si="181"/>
        <v>606.40718639304509</v>
      </c>
    </row>
    <row r="814" spans="1:55" x14ac:dyDescent="0.45">
      <c r="A814" s="1">
        <f t="shared" si="168"/>
        <v>798</v>
      </c>
      <c r="B814" s="3" t="s">
        <v>329</v>
      </c>
      <c r="C814" s="3" t="str">
        <f t="shared" si="169"/>
        <v>Joey Votto - 2013</v>
      </c>
      <c r="D814" s="3">
        <v>2013</v>
      </c>
      <c r="E814" s="3">
        <v>29</v>
      </c>
      <c r="F814" s="3" t="s">
        <v>78</v>
      </c>
      <c r="G814" s="3" t="s">
        <v>52</v>
      </c>
      <c r="H814" s="3">
        <v>162</v>
      </c>
      <c r="I814" s="3">
        <v>726</v>
      </c>
      <c r="J814" s="3">
        <v>581</v>
      </c>
      <c r="K814" s="3">
        <v>101</v>
      </c>
      <c r="L814" s="3">
        <v>177</v>
      </c>
      <c r="M814" s="3">
        <v>120</v>
      </c>
      <c r="N814" s="3">
        <v>30</v>
      </c>
      <c r="O814" s="3">
        <v>3</v>
      </c>
      <c r="P814" s="3">
        <v>24</v>
      </c>
      <c r="Q814" s="3">
        <f t="shared" si="170"/>
        <v>740</v>
      </c>
      <c r="R814" s="3">
        <v>73</v>
      </c>
      <c r="S814" s="3">
        <v>6</v>
      </c>
      <c r="T814" s="3">
        <v>3</v>
      </c>
      <c r="U814" s="3">
        <v>135</v>
      </c>
      <c r="V814" s="3">
        <v>138</v>
      </c>
      <c r="W814" s="3">
        <v>0.30499999999999999</v>
      </c>
      <c r="X814" s="3">
        <f t="shared" si="171"/>
        <v>820</v>
      </c>
      <c r="Y814" s="3">
        <v>0.435</v>
      </c>
      <c r="Z814" s="3">
        <f t="shared" si="172"/>
        <v>238</v>
      </c>
      <c r="AA814" s="3">
        <v>0.49099999999999999</v>
      </c>
      <c r="AB814" s="3">
        <f t="shared" si="173"/>
        <v>971</v>
      </c>
      <c r="AC814" s="3">
        <v>0.92600000000000005</v>
      </c>
      <c r="AD814" s="3">
        <f t="shared" si="174"/>
        <v>670</v>
      </c>
      <c r="AE814" s="3">
        <v>156</v>
      </c>
      <c r="AF814" s="3">
        <f t="shared" si="175"/>
        <v>549</v>
      </c>
      <c r="AG814" s="3">
        <v>285</v>
      </c>
      <c r="AH814" s="3">
        <v>15</v>
      </c>
      <c r="AI814" s="3">
        <v>4</v>
      </c>
      <c r="AJ814" s="3">
        <v>0</v>
      </c>
      <c r="AK814" s="3">
        <v>6</v>
      </c>
      <c r="AL814" s="3">
        <v>19</v>
      </c>
      <c r="AM814" s="3">
        <v>6.6</v>
      </c>
      <c r="AN814" s="3">
        <f t="shared" si="176"/>
        <v>798</v>
      </c>
      <c r="AO814" s="3">
        <f>_xlfn.IFNA(VLOOKUP(C814, 'FanGraphs Plus Stats 1-2000'!$D$2:$L$1048576, MATCH("wRC+", FanGraphs_Plus_Stats_1_1500[[#Headers],[ID]:[BABIP+]], 0), FALSE), 0)</f>
        <v>155</v>
      </c>
      <c r="AP814" s="3">
        <f t="shared" si="177"/>
        <v>509</v>
      </c>
      <c r="AQ814" s="3">
        <v>4.5</v>
      </c>
      <c r="AR814" s="3">
        <f t="shared" si="178"/>
        <v>780</v>
      </c>
      <c r="AS814" s="3">
        <v>6.1</v>
      </c>
      <c r="AT814" s="3">
        <f t="shared" si="179"/>
        <v>735</v>
      </c>
      <c r="AU814" s="14">
        <v>-0.5</v>
      </c>
      <c r="AV814" s="3">
        <f t="shared" si="180"/>
        <v>1170</v>
      </c>
      <c r="AW814" s="3">
        <v>46</v>
      </c>
      <c r="AX814" s="3">
        <v>-1</v>
      </c>
      <c r="AY814" s="3">
        <v>0</v>
      </c>
      <c r="AZ814" s="3">
        <v>0</v>
      </c>
      <c r="BA814" s="3">
        <v>5</v>
      </c>
      <c r="BB814" s="3" t="s">
        <v>193</v>
      </c>
      <c r="BC814" s="13">
        <f t="shared" si="181"/>
        <v>606.40718639304509</v>
      </c>
    </row>
    <row r="815" spans="1:55" x14ac:dyDescent="0.45">
      <c r="A815" s="1">
        <f t="shared" si="168"/>
        <v>798</v>
      </c>
      <c r="B815" s="3" t="s">
        <v>474</v>
      </c>
      <c r="C815" s="3" t="str">
        <f t="shared" si="169"/>
        <v>Nomar Garciaparra - 1999</v>
      </c>
      <c r="D815" s="3">
        <v>1999</v>
      </c>
      <c r="E815" s="3">
        <v>25</v>
      </c>
      <c r="F815" s="3" t="s">
        <v>48</v>
      </c>
      <c r="G815" s="3" t="s">
        <v>43</v>
      </c>
      <c r="H815" s="3">
        <v>135</v>
      </c>
      <c r="I815" s="3">
        <v>595</v>
      </c>
      <c r="J815" s="3">
        <v>532</v>
      </c>
      <c r="K815" s="3">
        <v>103</v>
      </c>
      <c r="L815" s="3">
        <v>190</v>
      </c>
      <c r="M815" s="3">
        <v>117</v>
      </c>
      <c r="N815" s="3">
        <v>42</v>
      </c>
      <c r="O815" s="3">
        <v>4</v>
      </c>
      <c r="P815" s="3">
        <v>27</v>
      </c>
      <c r="Q815" s="3">
        <f t="shared" si="170"/>
        <v>635</v>
      </c>
      <c r="R815" s="3">
        <v>104</v>
      </c>
      <c r="S815" s="3">
        <v>14</v>
      </c>
      <c r="T815" s="3">
        <v>3</v>
      </c>
      <c r="U815" s="3">
        <v>51</v>
      </c>
      <c r="V815" s="3">
        <v>39</v>
      </c>
      <c r="W815" s="3">
        <v>0.35699999999999998</v>
      </c>
      <c r="X815" s="3">
        <f t="shared" si="171"/>
        <v>131</v>
      </c>
      <c r="Y815" s="3">
        <v>0.41799999999999998</v>
      </c>
      <c r="Z815" s="3">
        <f t="shared" si="172"/>
        <v>396</v>
      </c>
      <c r="AA815" s="3">
        <v>0.60299999999999998</v>
      </c>
      <c r="AB815" s="3">
        <f t="shared" si="173"/>
        <v>253</v>
      </c>
      <c r="AC815" s="3">
        <v>1.022</v>
      </c>
      <c r="AD815" s="3">
        <f t="shared" si="174"/>
        <v>263</v>
      </c>
      <c r="AE815" s="3">
        <v>153</v>
      </c>
      <c r="AF815" s="3">
        <f t="shared" si="175"/>
        <v>613</v>
      </c>
      <c r="AG815" s="3">
        <v>321</v>
      </c>
      <c r="AH815" s="3">
        <v>11</v>
      </c>
      <c r="AI815" s="3">
        <v>8</v>
      </c>
      <c r="AJ815" s="3">
        <v>0</v>
      </c>
      <c r="AK815" s="3">
        <v>4</v>
      </c>
      <c r="AL815" s="3">
        <v>7</v>
      </c>
      <c r="AM815" s="3">
        <v>6.6</v>
      </c>
      <c r="AN815" s="3">
        <f t="shared" si="176"/>
        <v>798</v>
      </c>
      <c r="AO815" s="3">
        <f>_xlfn.IFNA(VLOOKUP(C815, 'FanGraphs Plus Stats 1-2000'!$D$2:$L$1048576, MATCH("wRC+", FanGraphs_Plus_Stats_1_1500[[#Headers],[ID]:[BABIP+]], 0), FALSE), 0)</f>
        <v>157</v>
      </c>
      <c r="AP815" s="3">
        <f t="shared" si="177"/>
        <v>457</v>
      </c>
      <c r="AQ815" s="3">
        <v>4.5</v>
      </c>
      <c r="AR815" s="3">
        <f t="shared" si="178"/>
        <v>780</v>
      </c>
      <c r="AS815" s="3">
        <v>7.3</v>
      </c>
      <c r="AT815" s="3">
        <f t="shared" si="179"/>
        <v>307</v>
      </c>
      <c r="AU815" s="14">
        <v>0.2</v>
      </c>
      <c r="AV815" s="3">
        <f t="shared" si="180"/>
        <v>873</v>
      </c>
      <c r="AW815" s="3">
        <v>45</v>
      </c>
      <c r="AX815" s="3">
        <v>1</v>
      </c>
      <c r="AY815" s="3">
        <v>2</v>
      </c>
      <c r="AZ815" s="3">
        <v>3</v>
      </c>
      <c r="BA815" s="3">
        <v>-7</v>
      </c>
      <c r="BB815" s="3" t="s">
        <v>116</v>
      </c>
      <c r="BC815" s="13">
        <f t="shared" si="181"/>
        <v>606.91311439188655</v>
      </c>
    </row>
    <row r="816" spans="1:55" x14ac:dyDescent="0.45">
      <c r="A816" s="1">
        <f t="shared" si="168"/>
        <v>798</v>
      </c>
      <c r="B816" s="3" t="s">
        <v>450</v>
      </c>
      <c r="C816" s="3" t="str">
        <f t="shared" si="169"/>
        <v>Johnny Mize - 1948</v>
      </c>
      <c r="D816" s="3">
        <v>1948</v>
      </c>
      <c r="E816" s="3">
        <v>35</v>
      </c>
      <c r="F816" s="3" t="s">
        <v>101</v>
      </c>
      <c r="G816" s="3" t="s">
        <v>52</v>
      </c>
      <c r="H816" s="3">
        <v>152</v>
      </c>
      <c r="I816" s="3">
        <v>658</v>
      </c>
      <c r="J816" s="3">
        <v>560</v>
      </c>
      <c r="K816" s="3">
        <v>110</v>
      </c>
      <c r="L816" s="3">
        <v>162</v>
      </c>
      <c r="M816" s="3">
        <v>92</v>
      </c>
      <c r="N816" s="3">
        <v>26</v>
      </c>
      <c r="O816" s="3">
        <v>4</v>
      </c>
      <c r="P816" s="3">
        <v>40</v>
      </c>
      <c r="Q816" s="3">
        <f t="shared" si="170"/>
        <v>193</v>
      </c>
      <c r="R816" s="3">
        <v>125</v>
      </c>
      <c r="S816" s="3">
        <v>4</v>
      </c>
      <c r="T816" s="3">
        <v>2</v>
      </c>
      <c r="U816" s="3">
        <v>94</v>
      </c>
      <c r="V816" s="3">
        <v>37</v>
      </c>
      <c r="W816" s="3">
        <v>0.28899999999999998</v>
      </c>
      <c r="X816" s="3">
        <f t="shared" si="171"/>
        <v>1088</v>
      </c>
      <c r="Y816" s="3">
        <v>0.39500000000000002</v>
      </c>
      <c r="Z816" s="3">
        <f t="shared" si="172"/>
        <v>685</v>
      </c>
      <c r="AA816" s="3">
        <v>0.56399999999999995</v>
      </c>
      <c r="AB816" s="3">
        <f t="shared" si="173"/>
        <v>446</v>
      </c>
      <c r="AC816" s="3">
        <v>0.95899999999999996</v>
      </c>
      <c r="AD816" s="3">
        <f t="shared" si="174"/>
        <v>496</v>
      </c>
      <c r="AE816" s="3">
        <v>156</v>
      </c>
      <c r="AF816" s="3">
        <f t="shared" si="175"/>
        <v>549</v>
      </c>
      <c r="AG816" s="3">
        <v>316</v>
      </c>
      <c r="AH816" s="3">
        <v>7</v>
      </c>
      <c r="AI816" s="3">
        <v>4</v>
      </c>
      <c r="AJ816" s="3">
        <v>0</v>
      </c>
      <c r="AK816" s="2"/>
      <c r="AL816" s="3">
        <v>9</v>
      </c>
      <c r="AM816" s="3">
        <v>6.6</v>
      </c>
      <c r="AN816" s="3">
        <f t="shared" si="176"/>
        <v>798</v>
      </c>
      <c r="AO816" s="3">
        <f>_xlfn.IFNA(VLOOKUP(C816, 'FanGraphs Plus Stats 1-2000'!$D$2:$L$1048576, MATCH("wRC+", FanGraphs_Plus_Stats_1_1500[[#Headers],[ID]:[BABIP+]], 0), FALSE), 0)</f>
        <v>153</v>
      </c>
      <c r="AP816" s="3">
        <f t="shared" si="177"/>
        <v>559</v>
      </c>
      <c r="AQ816" s="3">
        <v>3.9</v>
      </c>
      <c r="AR816" s="3">
        <f t="shared" si="178"/>
        <v>1186</v>
      </c>
      <c r="AS816" s="3">
        <v>6.5</v>
      </c>
      <c r="AT816" s="3">
        <f t="shared" si="179"/>
        <v>552</v>
      </c>
      <c r="AU816" s="14">
        <v>-0.5</v>
      </c>
      <c r="AV816" s="3">
        <f t="shared" si="180"/>
        <v>1170</v>
      </c>
      <c r="AW816" s="3">
        <v>44</v>
      </c>
      <c r="AX816" s="3">
        <v>0</v>
      </c>
      <c r="AY816" s="3">
        <v>0</v>
      </c>
      <c r="AZ816" s="3">
        <v>0</v>
      </c>
      <c r="BA816" s="3">
        <v>2</v>
      </c>
      <c r="BB816" s="3" t="s">
        <v>56</v>
      </c>
      <c r="BC816" s="13">
        <f t="shared" si="181"/>
        <v>625.64649307082766</v>
      </c>
    </row>
    <row r="817" spans="1:55" x14ac:dyDescent="0.45">
      <c r="A817" s="1">
        <f t="shared" si="168"/>
        <v>798</v>
      </c>
      <c r="B817" s="3" t="s">
        <v>737</v>
      </c>
      <c r="C817" s="3" t="str">
        <f t="shared" si="169"/>
        <v>Reggie Sanders - 1995</v>
      </c>
      <c r="D817" s="3">
        <v>1995</v>
      </c>
      <c r="E817" s="3">
        <v>27</v>
      </c>
      <c r="F817" s="3" t="s">
        <v>78</v>
      </c>
      <c r="G817" s="3" t="s">
        <v>52</v>
      </c>
      <c r="H817" s="3">
        <v>133</v>
      </c>
      <c r="I817" s="3">
        <v>567</v>
      </c>
      <c r="J817" s="3">
        <v>484</v>
      </c>
      <c r="K817" s="3">
        <v>91</v>
      </c>
      <c r="L817" s="3">
        <v>148</v>
      </c>
      <c r="M817" s="3">
        <v>78</v>
      </c>
      <c r="N817" s="3">
        <v>36</v>
      </c>
      <c r="O817" s="3">
        <v>6</v>
      </c>
      <c r="P817" s="3">
        <v>28</v>
      </c>
      <c r="Q817" s="3">
        <f t="shared" si="170"/>
        <v>601</v>
      </c>
      <c r="R817" s="3">
        <v>99</v>
      </c>
      <c r="S817" s="3">
        <v>36</v>
      </c>
      <c r="T817" s="3">
        <v>12</v>
      </c>
      <c r="U817" s="3">
        <v>69</v>
      </c>
      <c r="V817" s="3">
        <v>122</v>
      </c>
      <c r="W817" s="3">
        <v>0.30599999999999999</v>
      </c>
      <c r="X817" s="3">
        <f t="shared" si="171"/>
        <v>792</v>
      </c>
      <c r="Y817" s="3">
        <v>0.39700000000000002</v>
      </c>
      <c r="Z817" s="3">
        <f t="shared" si="172"/>
        <v>659</v>
      </c>
      <c r="AA817" s="3">
        <v>0.57899999999999996</v>
      </c>
      <c r="AB817" s="3">
        <f t="shared" si="173"/>
        <v>370</v>
      </c>
      <c r="AC817" s="3">
        <v>0.97499999999999998</v>
      </c>
      <c r="AD817" s="3">
        <f t="shared" si="174"/>
        <v>421</v>
      </c>
      <c r="AE817" s="3">
        <v>155</v>
      </c>
      <c r="AF817" s="3">
        <f t="shared" si="175"/>
        <v>576</v>
      </c>
      <c r="AG817" s="3">
        <v>280</v>
      </c>
      <c r="AH817" s="3">
        <v>9</v>
      </c>
      <c r="AI817" s="3">
        <v>8</v>
      </c>
      <c r="AJ817" s="3">
        <v>0</v>
      </c>
      <c r="AK817" s="3">
        <v>6</v>
      </c>
      <c r="AL817" s="3">
        <v>4</v>
      </c>
      <c r="AM817" s="3">
        <v>6.6</v>
      </c>
      <c r="AN817" s="3">
        <f t="shared" si="176"/>
        <v>798</v>
      </c>
      <c r="AO817" s="3">
        <f>_xlfn.IFNA(VLOOKUP(C817, 'FanGraphs Plus Stats 1-2000'!$D$2:$L$1048576, MATCH("wRC+", FanGraphs_Plus_Stats_1_1500[[#Headers],[ID]:[BABIP+]], 0), FALSE), 0)</f>
        <v>154</v>
      </c>
      <c r="AP817" s="3">
        <f t="shared" si="177"/>
        <v>533</v>
      </c>
      <c r="AQ817" s="3">
        <v>4.9000000000000004</v>
      </c>
      <c r="AR817" s="3">
        <f t="shared" si="178"/>
        <v>578</v>
      </c>
      <c r="AS817" s="3">
        <v>5.3</v>
      </c>
      <c r="AT817" s="3">
        <f t="shared" si="179"/>
        <v>1057</v>
      </c>
      <c r="AU817" s="14">
        <v>0.8</v>
      </c>
      <c r="AV817" s="3">
        <f t="shared" si="180"/>
        <v>639</v>
      </c>
      <c r="AW817" s="3">
        <v>44</v>
      </c>
      <c r="AX817" s="3">
        <v>1</v>
      </c>
      <c r="AY817" s="3">
        <v>-3</v>
      </c>
      <c r="AZ817" s="3">
        <v>-2</v>
      </c>
      <c r="BA817" s="3">
        <v>13</v>
      </c>
      <c r="BB817" s="3" t="s">
        <v>162</v>
      </c>
      <c r="BC817" s="13">
        <f t="shared" si="181"/>
        <v>625.72599072010394</v>
      </c>
    </row>
    <row r="818" spans="1:55" x14ac:dyDescent="0.45">
      <c r="A818" s="1">
        <f t="shared" si="168"/>
        <v>798</v>
      </c>
      <c r="B818" s="3" t="s">
        <v>67</v>
      </c>
      <c r="C818" s="3" t="str">
        <f t="shared" si="169"/>
        <v>Mickey Mantle - 1959</v>
      </c>
      <c r="D818" s="3">
        <v>1959</v>
      </c>
      <c r="E818" s="3">
        <v>27</v>
      </c>
      <c r="F818" s="3" t="s">
        <v>42</v>
      </c>
      <c r="G818" s="3" t="s">
        <v>43</v>
      </c>
      <c r="H818" s="3">
        <v>144</v>
      </c>
      <c r="I818" s="3">
        <v>640</v>
      </c>
      <c r="J818" s="3">
        <v>541</v>
      </c>
      <c r="K818" s="3">
        <v>104</v>
      </c>
      <c r="L818" s="3">
        <v>154</v>
      </c>
      <c r="M818" s="3">
        <v>96</v>
      </c>
      <c r="N818" s="3">
        <v>23</v>
      </c>
      <c r="O818" s="3">
        <v>4</v>
      </c>
      <c r="P818" s="3">
        <v>31</v>
      </c>
      <c r="Q818" s="3">
        <f t="shared" si="170"/>
        <v>482</v>
      </c>
      <c r="R818" s="3">
        <v>75</v>
      </c>
      <c r="S818" s="3">
        <v>21</v>
      </c>
      <c r="T818" s="3">
        <v>3</v>
      </c>
      <c r="U818" s="3">
        <v>93</v>
      </c>
      <c r="V818" s="3">
        <v>126</v>
      </c>
      <c r="W818" s="3">
        <v>0.28499999999999998</v>
      </c>
      <c r="X818" s="3">
        <f t="shared" si="171"/>
        <v>1140</v>
      </c>
      <c r="Y818" s="3">
        <v>0.39</v>
      </c>
      <c r="Z818" s="3">
        <f t="shared" si="172"/>
        <v>770</v>
      </c>
      <c r="AA818" s="3">
        <v>0.51400000000000001</v>
      </c>
      <c r="AB818" s="3">
        <f t="shared" si="173"/>
        <v>802</v>
      </c>
      <c r="AC818" s="3">
        <v>0.90400000000000003</v>
      </c>
      <c r="AD818" s="3">
        <f t="shared" si="174"/>
        <v>799</v>
      </c>
      <c r="AE818" s="3">
        <v>151</v>
      </c>
      <c r="AF818" s="3">
        <f t="shared" si="175"/>
        <v>643</v>
      </c>
      <c r="AG818" s="3">
        <v>278</v>
      </c>
      <c r="AH818" s="3">
        <v>7</v>
      </c>
      <c r="AI818" s="3">
        <v>2</v>
      </c>
      <c r="AJ818" s="3">
        <v>1</v>
      </c>
      <c r="AK818" s="3">
        <v>2</v>
      </c>
      <c r="AL818" s="3">
        <v>6</v>
      </c>
      <c r="AM818" s="3">
        <v>6.6</v>
      </c>
      <c r="AN818" s="3">
        <f t="shared" si="176"/>
        <v>798</v>
      </c>
      <c r="AO818" s="3">
        <f>_xlfn.IFNA(VLOOKUP(C818, 'FanGraphs Plus Stats 1-2000'!$D$2:$L$1048576, MATCH("wRC+", FanGraphs_Plus_Stats_1_1500[[#Headers],[ID]:[BABIP+]], 0), FALSE), 0)</f>
        <v>152</v>
      </c>
      <c r="AP818" s="3">
        <f t="shared" si="177"/>
        <v>576</v>
      </c>
      <c r="AQ818" s="3">
        <v>4.7</v>
      </c>
      <c r="AR818" s="3">
        <f t="shared" si="178"/>
        <v>677</v>
      </c>
      <c r="AS818" s="3">
        <v>6.3</v>
      </c>
      <c r="AT818" s="3">
        <f t="shared" si="179"/>
        <v>644</v>
      </c>
      <c r="AU818" s="14">
        <v>0.3</v>
      </c>
      <c r="AV818" s="3">
        <f t="shared" si="180"/>
        <v>828</v>
      </c>
      <c r="AW818" s="3">
        <v>40</v>
      </c>
      <c r="AX818" s="3">
        <v>0</v>
      </c>
      <c r="AY818" s="3">
        <v>4</v>
      </c>
      <c r="AZ818" s="3">
        <v>4</v>
      </c>
      <c r="BA818" s="3">
        <v>4</v>
      </c>
      <c r="BB818" s="3" t="s">
        <v>68</v>
      </c>
      <c r="BC818" s="13">
        <f t="shared" si="181"/>
        <v>666.1092264649908</v>
      </c>
    </row>
    <row r="819" spans="1:55" x14ac:dyDescent="0.45">
      <c r="A819" s="1">
        <f t="shared" si="168"/>
        <v>798</v>
      </c>
      <c r="B819" s="3" t="s">
        <v>433</v>
      </c>
      <c r="C819" s="3" t="str">
        <f t="shared" si="169"/>
        <v>Keith Hernandez - 1980</v>
      </c>
      <c r="D819" s="3">
        <v>1980</v>
      </c>
      <c r="E819" s="3">
        <v>26</v>
      </c>
      <c r="F819" s="3" t="s">
        <v>51</v>
      </c>
      <c r="G819" s="3" t="s">
        <v>52</v>
      </c>
      <c r="H819" s="3">
        <v>159</v>
      </c>
      <c r="I819" s="3">
        <v>690</v>
      </c>
      <c r="J819" s="3">
        <v>595</v>
      </c>
      <c r="K819" s="3">
        <v>111</v>
      </c>
      <c r="L819" s="3">
        <v>191</v>
      </c>
      <c r="M819" s="3">
        <v>128</v>
      </c>
      <c r="N819" s="3">
        <v>39</v>
      </c>
      <c r="O819" s="3">
        <v>8</v>
      </c>
      <c r="P819" s="3">
        <v>16</v>
      </c>
      <c r="Q819" s="3">
        <f t="shared" si="170"/>
        <v>994</v>
      </c>
      <c r="R819" s="3">
        <v>99</v>
      </c>
      <c r="S819" s="3">
        <v>14</v>
      </c>
      <c r="T819" s="3">
        <v>8</v>
      </c>
      <c r="U819" s="3">
        <v>86</v>
      </c>
      <c r="V819" s="3">
        <v>73</v>
      </c>
      <c r="W819" s="3">
        <v>0.32100000000000001</v>
      </c>
      <c r="X819" s="3">
        <f t="shared" si="171"/>
        <v>526</v>
      </c>
      <c r="Y819" s="3">
        <v>0.40799999999999997</v>
      </c>
      <c r="Z819" s="3">
        <f t="shared" si="172"/>
        <v>512</v>
      </c>
      <c r="AA819" s="3">
        <v>0.49399999999999999</v>
      </c>
      <c r="AB819" s="3">
        <f t="shared" si="173"/>
        <v>951</v>
      </c>
      <c r="AC819" s="3">
        <v>0.90200000000000002</v>
      </c>
      <c r="AD819" s="3">
        <f t="shared" si="174"/>
        <v>808</v>
      </c>
      <c r="AE819" s="3">
        <v>147</v>
      </c>
      <c r="AF819" s="3">
        <f t="shared" si="175"/>
        <v>752</v>
      </c>
      <c r="AG819" s="3">
        <v>294</v>
      </c>
      <c r="AH819" s="3">
        <v>14</v>
      </c>
      <c r="AI819" s="3">
        <v>4</v>
      </c>
      <c r="AJ819" s="3">
        <v>1</v>
      </c>
      <c r="AK819" s="3">
        <v>4</v>
      </c>
      <c r="AL819" s="3">
        <v>4</v>
      </c>
      <c r="AM819" s="3">
        <v>6.6</v>
      </c>
      <c r="AN819" s="3">
        <f t="shared" si="176"/>
        <v>798</v>
      </c>
      <c r="AO819" s="3">
        <f>_xlfn.IFNA(VLOOKUP(C819, 'FanGraphs Plus Stats 1-2000'!$D$2:$L$1048576, MATCH("wRC+", FanGraphs_Plus_Stats_1_1500[[#Headers],[ID]:[BABIP+]], 0), FALSE), 0)</f>
        <v>155</v>
      </c>
      <c r="AP819" s="3">
        <f t="shared" si="177"/>
        <v>509</v>
      </c>
      <c r="AQ819" s="3">
        <v>4.3</v>
      </c>
      <c r="AR819" s="3">
        <f t="shared" si="178"/>
        <v>918</v>
      </c>
      <c r="AS819" s="3">
        <v>5.3</v>
      </c>
      <c r="AT819" s="3">
        <f t="shared" si="179"/>
        <v>1057</v>
      </c>
      <c r="AU819" s="14">
        <v>0.3</v>
      </c>
      <c r="AV819" s="3">
        <f t="shared" si="180"/>
        <v>828</v>
      </c>
      <c r="AW819" s="3">
        <v>38</v>
      </c>
      <c r="AX819" s="3">
        <v>0</v>
      </c>
      <c r="AY819" s="3">
        <v>-1</v>
      </c>
      <c r="AZ819" s="3">
        <v>-1</v>
      </c>
      <c r="BA819" s="3">
        <v>11</v>
      </c>
      <c r="BB819" s="3" t="s">
        <v>193</v>
      </c>
      <c r="BC819" s="13">
        <f t="shared" si="181"/>
        <v>673.46160045927127</v>
      </c>
    </row>
    <row r="820" spans="1:55" x14ac:dyDescent="0.45">
      <c r="A820" s="1">
        <f t="shared" si="168"/>
        <v>798</v>
      </c>
      <c r="B820" s="3" t="s">
        <v>219</v>
      </c>
      <c r="C820" s="3" t="str">
        <f t="shared" si="169"/>
        <v>Mel Ott - 1930</v>
      </c>
      <c r="D820" s="3">
        <v>1930</v>
      </c>
      <c r="E820" s="3">
        <v>21</v>
      </c>
      <c r="F820" s="3" t="s">
        <v>101</v>
      </c>
      <c r="G820" s="3" t="s">
        <v>52</v>
      </c>
      <c r="H820" s="3">
        <v>148</v>
      </c>
      <c r="I820" s="3">
        <v>648</v>
      </c>
      <c r="J820" s="3">
        <v>521</v>
      </c>
      <c r="K820" s="3">
        <v>122</v>
      </c>
      <c r="L820" s="3">
        <v>182</v>
      </c>
      <c r="M820" s="3">
        <v>118</v>
      </c>
      <c r="N820" s="3">
        <v>34</v>
      </c>
      <c r="O820" s="3">
        <v>5</v>
      </c>
      <c r="P820" s="3">
        <v>25</v>
      </c>
      <c r="Q820" s="3">
        <f t="shared" si="170"/>
        <v>703</v>
      </c>
      <c r="R820" s="3">
        <v>119</v>
      </c>
      <c r="S820" s="3">
        <v>9</v>
      </c>
      <c r="T820" s="3">
        <v>7</v>
      </c>
      <c r="U820" s="3">
        <v>103</v>
      </c>
      <c r="V820" s="3">
        <v>35</v>
      </c>
      <c r="W820" s="3">
        <v>0.34899999999999998</v>
      </c>
      <c r="X820" s="3">
        <f t="shared" si="171"/>
        <v>200</v>
      </c>
      <c r="Y820" s="3">
        <v>0.45800000000000002</v>
      </c>
      <c r="Z820" s="3">
        <f t="shared" si="172"/>
        <v>94</v>
      </c>
      <c r="AA820" s="3">
        <v>0.57799999999999996</v>
      </c>
      <c r="AB820" s="3">
        <f t="shared" si="173"/>
        <v>376</v>
      </c>
      <c r="AC820" s="3">
        <v>1.036</v>
      </c>
      <c r="AD820" s="3">
        <f t="shared" si="174"/>
        <v>205</v>
      </c>
      <c r="AE820" s="3">
        <v>150</v>
      </c>
      <c r="AF820" s="3">
        <f t="shared" si="175"/>
        <v>671</v>
      </c>
      <c r="AG820" s="3">
        <v>301</v>
      </c>
      <c r="AH820" s="2"/>
      <c r="AI820" s="3">
        <v>2</v>
      </c>
      <c r="AJ820" s="3">
        <v>20</v>
      </c>
      <c r="AK820" s="2"/>
      <c r="AL820" s="3">
        <v>1</v>
      </c>
      <c r="AM820" s="3">
        <v>6.6</v>
      </c>
      <c r="AN820" s="3">
        <f t="shared" si="176"/>
        <v>798</v>
      </c>
      <c r="AO820" s="3">
        <f>_xlfn.IFNA(VLOOKUP(C820, 'FanGraphs Plus Stats 1-2000'!$D$2:$L$1048576, MATCH("wRC+", FanGraphs_Plus_Stats_1_1500[[#Headers],[ID]:[BABIP+]], 0), FALSE), 0)</f>
        <v>148</v>
      </c>
      <c r="AP820" s="3">
        <f t="shared" si="177"/>
        <v>691</v>
      </c>
      <c r="AQ820" s="3">
        <v>4.5</v>
      </c>
      <c r="AR820" s="3">
        <f t="shared" si="178"/>
        <v>780</v>
      </c>
      <c r="AS820" s="3">
        <v>6</v>
      </c>
      <c r="AT820" s="3">
        <f t="shared" si="179"/>
        <v>784</v>
      </c>
      <c r="AU820" s="14">
        <v>0.1</v>
      </c>
      <c r="AV820" s="3">
        <f t="shared" si="180"/>
        <v>909</v>
      </c>
      <c r="AW820" s="3">
        <v>52</v>
      </c>
      <c r="AX820" s="3">
        <v>0</v>
      </c>
      <c r="AY820" s="3">
        <v>0</v>
      </c>
      <c r="AZ820" s="3">
        <v>0</v>
      </c>
      <c r="BA820" s="3">
        <v>8</v>
      </c>
      <c r="BB820" s="3" t="s">
        <v>166</v>
      </c>
      <c r="BC820" s="13">
        <f t="shared" si="181"/>
        <v>717.90639111928272</v>
      </c>
    </row>
    <row r="821" spans="1:55" x14ac:dyDescent="0.45">
      <c r="A821" s="1">
        <f t="shared" si="168"/>
        <v>798</v>
      </c>
      <c r="B821" s="3" t="s">
        <v>377</v>
      </c>
      <c r="C821" s="3" t="str">
        <f t="shared" si="169"/>
        <v>Al Simmons - 1925</v>
      </c>
      <c r="D821" s="3">
        <v>1925</v>
      </c>
      <c r="E821" s="3">
        <v>23</v>
      </c>
      <c r="F821" s="3" t="s">
        <v>103</v>
      </c>
      <c r="G821" s="3" t="s">
        <v>43</v>
      </c>
      <c r="H821" s="3">
        <v>153</v>
      </c>
      <c r="I821" s="3">
        <v>697</v>
      </c>
      <c r="J821" s="3">
        <v>654</v>
      </c>
      <c r="K821" s="3">
        <v>122</v>
      </c>
      <c r="L821" s="3">
        <v>253</v>
      </c>
      <c r="M821" s="3">
        <v>174</v>
      </c>
      <c r="N821" s="3">
        <v>43</v>
      </c>
      <c r="O821" s="3">
        <v>12</v>
      </c>
      <c r="P821" s="3">
        <v>24</v>
      </c>
      <c r="Q821" s="3">
        <f t="shared" si="170"/>
        <v>740</v>
      </c>
      <c r="R821" s="3">
        <v>129</v>
      </c>
      <c r="S821" s="3">
        <v>7</v>
      </c>
      <c r="T821" s="3">
        <v>14</v>
      </c>
      <c r="U821" s="3">
        <v>35</v>
      </c>
      <c r="V821" s="3">
        <v>41</v>
      </c>
      <c r="W821" s="3">
        <v>0.38700000000000001</v>
      </c>
      <c r="X821" s="3">
        <f t="shared" si="171"/>
        <v>32</v>
      </c>
      <c r="Y821" s="3">
        <v>0.41899999999999998</v>
      </c>
      <c r="Z821" s="3">
        <f t="shared" si="172"/>
        <v>389</v>
      </c>
      <c r="AA821" s="3">
        <v>0.59899999999999998</v>
      </c>
      <c r="AB821" s="3">
        <f t="shared" si="173"/>
        <v>268</v>
      </c>
      <c r="AC821" s="3">
        <v>1.018</v>
      </c>
      <c r="AD821" s="3">
        <f t="shared" si="174"/>
        <v>277</v>
      </c>
      <c r="AE821" s="3">
        <v>149</v>
      </c>
      <c r="AF821" s="3">
        <f t="shared" si="175"/>
        <v>702</v>
      </c>
      <c r="AG821" s="3">
        <v>392</v>
      </c>
      <c r="AH821" s="2"/>
      <c r="AI821" s="3">
        <v>1</v>
      </c>
      <c r="AJ821" s="3">
        <v>6</v>
      </c>
      <c r="AK821" s="2"/>
      <c r="AL821" s="3">
        <v>6</v>
      </c>
      <c r="AM821" s="3">
        <v>6.6</v>
      </c>
      <c r="AN821" s="3">
        <f t="shared" si="176"/>
        <v>798</v>
      </c>
      <c r="AO821" s="3">
        <f>_xlfn.IFNA(VLOOKUP(C821, 'FanGraphs Plus Stats 1-2000'!$D$2:$L$1048576, MATCH("wRC+", FanGraphs_Plus_Stats_1_1500[[#Headers],[ID]:[BABIP+]], 0), FALSE), 0)</f>
        <v>148</v>
      </c>
      <c r="AP821" s="3">
        <f t="shared" si="177"/>
        <v>691</v>
      </c>
      <c r="AQ821" s="3">
        <v>4</v>
      </c>
      <c r="AR821" s="3">
        <f t="shared" si="178"/>
        <v>1105</v>
      </c>
      <c r="AS821" s="3">
        <v>6.1</v>
      </c>
      <c r="AT821" s="3">
        <f t="shared" si="179"/>
        <v>735</v>
      </c>
      <c r="AU821" s="14">
        <v>0.1</v>
      </c>
      <c r="AV821" s="3">
        <f t="shared" si="180"/>
        <v>909</v>
      </c>
      <c r="AW821" s="3">
        <v>45</v>
      </c>
      <c r="AX821" s="3">
        <v>0</v>
      </c>
      <c r="AY821" s="3">
        <v>-3</v>
      </c>
      <c r="AZ821" s="3">
        <v>-3</v>
      </c>
      <c r="BA821" s="3">
        <v>5</v>
      </c>
      <c r="BB821" s="3" t="s">
        <v>83</v>
      </c>
      <c r="BC821" s="13">
        <f t="shared" si="181"/>
        <v>728.79606143115075</v>
      </c>
    </row>
    <row r="822" spans="1:55" x14ac:dyDescent="0.45">
      <c r="A822" s="1">
        <f t="shared" si="168"/>
        <v>798</v>
      </c>
      <c r="B822" s="3" t="s">
        <v>371</v>
      </c>
      <c r="C822" s="3" t="str">
        <f t="shared" si="169"/>
        <v>Bill Terry - 1931</v>
      </c>
      <c r="D822" s="3">
        <v>1931</v>
      </c>
      <c r="E822" s="3">
        <v>32</v>
      </c>
      <c r="F822" s="3" t="s">
        <v>101</v>
      </c>
      <c r="G822" s="3" t="s">
        <v>52</v>
      </c>
      <c r="H822" s="3">
        <v>153</v>
      </c>
      <c r="I822" s="3">
        <v>662</v>
      </c>
      <c r="J822" s="3">
        <v>611</v>
      </c>
      <c r="K822" s="3">
        <v>121</v>
      </c>
      <c r="L822" s="3">
        <v>213</v>
      </c>
      <c r="M822" s="3">
        <v>141</v>
      </c>
      <c r="N822" s="3">
        <v>43</v>
      </c>
      <c r="O822" s="3">
        <v>20</v>
      </c>
      <c r="P822" s="3">
        <v>9</v>
      </c>
      <c r="Q822" s="3">
        <f t="shared" si="170"/>
        <v>1158</v>
      </c>
      <c r="R822" s="3">
        <v>112</v>
      </c>
      <c r="S822" s="3">
        <v>8</v>
      </c>
      <c r="T822" s="3">
        <v>14</v>
      </c>
      <c r="U822" s="3">
        <v>47</v>
      </c>
      <c r="V822" s="3">
        <v>36</v>
      </c>
      <c r="W822" s="3">
        <v>0.34899999999999998</v>
      </c>
      <c r="X822" s="3">
        <f t="shared" si="171"/>
        <v>200</v>
      </c>
      <c r="Y822" s="3">
        <v>0.39700000000000002</v>
      </c>
      <c r="Z822" s="3">
        <f t="shared" si="172"/>
        <v>659</v>
      </c>
      <c r="AA822" s="3">
        <v>0.52900000000000003</v>
      </c>
      <c r="AB822" s="3">
        <f t="shared" si="173"/>
        <v>710</v>
      </c>
      <c r="AC822" s="3">
        <v>0.92600000000000005</v>
      </c>
      <c r="AD822" s="3">
        <f t="shared" si="174"/>
        <v>670</v>
      </c>
      <c r="AE822" s="3">
        <v>149</v>
      </c>
      <c r="AF822" s="3">
        <f t="shared" si="175"/>
        <v>702</v>
      </c>
      <c r="AG822" s="3">
        <v>323</v>
      </c>
      <c r="AH822" s="2"/>
      <c r="AI822" s="3">
        <v>2</v>
      </c>
      <c r="AJ822" s="3">
        <v>2</v>
      </c>
      <c r="AK822" s="2"/>
      <c r="AL822" s="3">
        <v>1</v>
      </c>
      <c r="AM822" s="3">
        <v>6.6</v>
      </c>
      <c r="AN822" s="3">
        <f t="shared" si="176"/>
        <v>798</v>
      </c>
      <c r="AO822" s="3">
        <f>_xlfn.IFNA(VLOOKUP(C822, 'FanGraphs Plus Stats 1-2000'!$D$2:$L$1048576, MATCH("wRC+", FanGraphs_Plus_Stats_1_1500[[#Headers],[ID]:[BABIP+]], 0), FALSE), 0)</f>
        <v>148</v>
      </c>
      <c r="AP822" s="3">
        <f t="shared" si="177"/>
        <v>691</v>
      </c>
      <c r="AQ822" s="3">
        <v>4.4000000000000004</v>
      </c>
      <c r="AR822" s="3">
        <f t="shared" si="178"/>
        <v>844</v>
      </c>
      <c r="AS822" s="3">
        <v>5.9</v>
      </c>
      <c r="AT822" s="3">
        <f t="shared" si="179"/>
        <v>828</v>
      </c>
      <c r="AU822" s="14">
        <v>0</v>
      </c>
      <c r="AV822" s="3">
        <f t="shared" si="180"/>
        <v>955</v>
      </c>
      <c r="AW822" s="3">
        <v>41</v>
      </c>
      <c r="AX822" s="3">
        <v>1</v>
      </c>
      <c r="AY822" s="3">
        <v>2</v>
      </c>
      <c r="AZ822" s="3">
        <v>3</v>
      </c>
      <c r="BA822" s="3">
        <v>8</v>
      </c>
      <c r="BB822" s="3" t="s">
        <v>56</v>
      </c>
      <c r="BC822" s="13">
        <f t="shared" si="181"/>
        <v>728.79606143115075</v>
      </c>
    </row>
    <row r="823" spans="1:55" x14ac:dyDescent="0.45">
      <c r="A823" s="1">
        <f t="shared" si="168"/>
        <v>798</v>
      </c>
      <c r="B823" s="3" t="s">
        <v>732</v>
      </c>
      <c r="C823" s="3" t="str">
        <f t="shared" si="169"/>
        <v>Cliff Floyd - 2001</v>
      </c>
      <c r="D823" s="3">
        <v>2001</v>
      </c>
      <c r="E823" s="3">
        <v>28</v>
      </c>
      <c r="F823" s="3" t="s">
        <v>494</v>
      </c>
      <c r="G823" s="3" t="s">
        <v>52</v>
      </c>
      <c r="H823" s="3">
        <v>149</v>
      </c>
      <c r="I823" s="3">
        <v>629</v>
      </c>
      <c r="J823" s="3">
        <v>555</v>
      </c>
      <c r="K823" s="3">
        <v>123</v>
      </c>
      <c r="L823" s="3">
        <v>176</v>
      </c>
      <c r="M823" s="3">
        <v>97</v>
      </c>
      <c r="N823" s="3">
        <v>44</v>
      </c>
      <c r="O823" s="3">
        <v>4</v>
      </c>
      <c r="P823" s="3">
        <v>31</v>
      </c>
      <c r="Q823" s="3">
        <f t="shared" si="170"/>
        <v>482</v>
      </c>
      <c r="R823" s="3">
        <v>103</v>
      </c>
      <c r="S823" s="3">
        <v>18</v>
      </c>
      <c r="T823" s="3">
        <v>3</v>
      </c>
      <c r="U823" s="3">
        <v>59</v>
      </c>
      <c r="V823" s="3">
        <v>101</v>
      </c>
      <c r="W823" s="3">
        <v>0.317</v>
      </c>
      <c r="X823" s="3">
        <f t="shared" si="171"/>
        <v>595</v>
      </c>
      <c r="Y823" s="3">
        <v>0.39</v>
      </c>
      <c r="Z823" s="3">
        <f t="shared" si="172"/>
        <v>770</v>
      </c>
      <c r="AA823" s="3">
        <v>0.57799999999999996</v>
      </c>
      <c r="AB823" s="3">
        <f t="shared" si="173"/>
        <v>376</v>
      </c>
      <c r="AC823" s="3">
        <v>0.96799999999999997</v>
      </c>
      <c r="AD823" s="3">
        <f t="shared" si="174"/>
        <v>451</v>
      </c>
      <c r="AE823" s="3">
        <v>150</v>
      </c>
      <c r="AF823" s="3">
        <f t="shared" si="175"/>
        <v>671</v>
      </c>
      <c r="AG823" s="3">
        <v>321</v>
      </c>
      <c r="AH823" s="3">
        <v>9</v>
      </c>
      <c r="AI823" s="3">
        <v>10</v>
      </c>
      <c r="AJ823" s="3">
        <v>0</v>
      </c>
      <c r="AK823" s="3">
        <v>5</v>
      </c>
      <c r="AL823" s="3">
        <v>19</v>
      </c>
      <c r="AM823" s="3">
        <v>6.6</v>
      </c>
      <c r="AN823" s="3">
        <f t="shared" si="176"/>
        <v>798</v>
      </c>
      <c r="AO823" s="3">
        <f>_xlfn.IFNA(VLOOKUP(C823, 'FanGraphs Plus Stats 1-2000'!$D$2:$L$1048576, MATCH("wRC+", FanGraphs_Plus_Stats_1_1500[[#Headers],[ID]:[BABIP+]], 0), FALSE), 0)</f>
        <v>146</v>
      </c>
      <c r="AP823" s="3">
        <f t="shared" si="177"/>
        <v>737</v>
      </c>
      <c r="AQ823" s="3">
        <v>4.7</v>
      </c>
      <c r="AR823" s="3">
        <f t="shared" si="178"/>
        <v>677</v>
      </c>
      <c r="AS823" s="3">
        <v>5.5</v>
      </c>
      <c r="AT823" s="3">
        <f t="shared" si="179"/>
        <v>1003</v>
      </c>
      <c r="AU823" s="14">
        <v>0.6</v>
      </c>
      <c r="AV823" s="3">
        <f t="shared" si="180"/>
        <v>707</v>
      </c>
      <c r="AW823" s="3">
        <v>38</v>
      </c>
      <c r="AX823" s="3">
        <v>1</v>
      </c>
      <c r="AY823" s="3">
        <v>4</v>
      </c>
      <c r="AZ823" s="3">
        <v>5</v>
      </c>
      <c r="BA823" s="3">
        <v>12</v>
      </c>
      <c r="BB823" s="3" t="s">
        <v>84</v>
      </c>
      <c r="BC823" s="13">
        <f t="shared" si="181"/>
        <v>733.49580289119808</v>
      </c>
    </row>
    <row r="824" spans="1:55" x14ac:dyDescent="0.45">
      <c r="A824" s="1">
        <f t="shared" si="168"/>
        <v>798</v>
      </c>
      <c r="B824" s="3" t="s">
        <v>728</v>
      </c>
      <c r="C824" s="3" t="str">
        <f t="shared" si="169"/>
        <v>Rick Wilkins - 1993</v>
      </c>
      <c r="D824" s="3">
        <v>1993</v>
      </c>
      <c r="E824" s="3">
        <v>26</v>
      </c>
      <c r="F824" s="3" t="s">
        <v>88</v>
      </c>
      <c r="G824" s="3" t="s">
        <v>52</v>
      </c>
      <c r="H824" s="3">
        <v>136</v>
      </c>
      <c r="I824" s="3">
        <v>500</v>
      </c>
      <c r="J824" s="3">
        <v>446</v>
      </c>
      <c r="K824" s="3">
        <v>78</v>
      </c>
      <c r="L824" s="3">
        <v>135</v>
      </c>
      <c r="M824" s="3">
        <v>81</v>
      </c>
      <c r="N824" s="3">
        <v>23</v>
      </c>
      <c r="O824" s="3">
        <v>1</v>
      </c>
      <c r="P824" s="3">
        <v>30</v>
      </c>
      <c r="Q824" s="3">
        <f t="shared" si="170"/>
        <v>517</v>
      </c>
      <c r="R824" s="3">
        <v>73</v>
      </c>
      <c r="S824" s="3">
        <v>2</v>
      </c>
      <c r="T824" s="3">
        <v>1</v>
      </c>
      <c r="U824" s="3">
        <v>50</v>
      </c>
      <c r="V824" s="3">
        <v>99</v>
      </c>
      <c r="W824" s="3">
        <v>0.30299999999999999</v>
      </c>
      <c r="X824" s="3">
        <f t="shared" si="171"/>
        <v>858</v>
      </c>
      <c r="Y824" s="3">
        <v>0.376</v>
      </c>
      <c r="Z824" s="3">
        <f t="shared" si="172"/>
        <v>974</v>
      </c>
      <c r="AA824" s="3">
        <v>0.56100000000000005</v>
      </c>
      <c r="AB824" s="3">
        <f t="shared" si="173"/>
        <v>458</v>
      </c>
      <c r="AC824" s="3">
        <v>0.93700000000000006</v>
      </c>
      <c r="AD824" s="3">
        <f t="shared" si="174"/>
        <v>601</v>
      </c>
      <c r="AE824" s="3">
        <v>151</v>
      </c>
      <c r="AF824" s="3">
        <f t="shared" si="175"/>
        <v>643</v>
      </c>
      <c r="AG824" s="3">
        <v>250</v>
      </c>
      <c r="AH824" s="3">
        <v>6</v>
      </c>
      <c r="AI824" s="3">
        <v>3</v>
      </c>
      <c r="AJ824" s="3">
        <v>0</v>
      </c>
      <c r="AK824" s="3">
        <v>1</v>
      </c>
      <c r="AL824" s="3">
        <v>13</v>
      </c>
      <c r="AM824" s="3">
        <v>6.6</v>
      </c>
      <c r="AN824" s="3">
        <f t="shared" si="176"/>
        <v>798</v>
      </c>
      <c r="AO824" s="3">
        <f>_xlfn.IFNA(VLOOKUP(C824, 'FanGraphs Plus Stats 1-2000'!$D$2:$L$1048576, MATCH("wRC+", FanGraphs_Plus_Stats_1_1500[[#Headers],[ID]:[BABIP+]], 0), FALSE), 0)</f>
        <v>144</v>
      </c>
      <c r="AP824" s="3">
        <f t="shared" si="177"/>
        <v>788</v>
      </c>
      <c r="AQ824" s="3">
        <v>5.0999999999999996</v>
      </c>
      <c r="AR824" s="3">
        <f t="shared" si="178"/>
        <v>503</v>
      </c>
      <c r="AS824" s="3">
        <v>5</v>
      </c>
      <c r="AT824" s="3">
        <f t="shared" si="179"/>
        <v>1170</v>
      </c>
      <c r="AU824" s="14">
        <v>2.2999999999999998</v>
      </c>
      <c r="AV824" s="3">
        <f t="shared" si="180"/>
        <v>168</v>
      </c>
      <c r="AW824" s="3">
        <v>28</v>
      </c>
      <c r="AX824" s="3">
        <v>1</v>
      </c>
      <c r="AY824" s="3">
        <v>-1</v>
      </c>
      <c r="AZ824" s="3">
        <v>0</v>
      </c>
      <c r="BA824" s="3">
        <v>14</v>
      </c>
      <c r="BB824" s="3" t="s">
        <v>661</v>
      </c>
      <c r="BC824" s="13">
        <f t="shared" si="181"/>
        <v>739.45774250277452</v>
      </c>
    </row>
    <row r="825" spans="1:55" x14ac:dyDescent="0.45">
      <c r="A825" s="1">
        <f t="shared" si="168"/>
        <v>798</v>
      </c>
      <c r="B825" s="3" t="s">
        <v>406</v>
      </c>
      <c r="C825" s="3" t="str">
        <f t="shared" si="169"/>
        <v>Billy Williams - 1970</v>
      </c>
      <c r="D825" s="3">
        <v>1970</v>
      </c>
      <c r="E825" s="3">
        <v>32</v>
      </c>
      <c r="F825" s="3" t="s">
        <v>88</v>
      </c>
      <c r="G825" s="3" t="s">
        <v>52</v>
      </c>
      <c r="H825" s="3">
        <v>161</v>
      </c>
      <c r="I825" s="3">
        <v>714</v>
      </c>
      <c r="J825" s="3">
        <v>636</v>
      </c>
      <c r="K825" s="3">
        <v>137</v>
      </c>
      <c r="L825" s="3">
        <v>205</v>
      </c>
      <c r="M825" s="3">
        <v>125</v>
      </c>
      <c r="N825" s="3">
        <v>34</v>
      </c>
      <c r="O825" s="3">
        <v>4</v>
      </c>
      <c r="P825" s="3">
        <v>42</v>
      </c>
      <c r="Q825" s="3">
        <f t="shared" si="170"/>
        <v>139</v>
      </c>
      <c r="R825" s="3">
        <v>129</v>
      </c>
      <c r="S825" s="3">
        <v>7</v>
      </c>
      <c r="T825" s="3">
        <v>1</v>
      </c>
      <c r="U825" s="3">
        <v>72</v>
      </c>
      <c r="V825" s="3">
        <v>65</v>
      </c>
      <c r="W825" s="3">
        <v>0.32200000000000001</v>
      </c>
      <c r="X825" s="3">
        <f t="shared" si="171"/>
        <v>515</v>
      </c>
      <c r="Y825" s="3">
        <v>0.39100000000000001</v>
      </c>
      <c r="Z825" s="3">
        <f t="shared" si="172"/>
        <v>747</v>
      </c>
      <c r="AA825" s="3">
        <v>0.58599999999999997</v>
      </c>
      <c r="AB825" s="3">
        <f t="shared" si="173"/>
        <v>332</v>
      </c>
      <c r="AC825" s="3">
        <v>0.97699999999999998</v>
      </c>
      <c r="AD825" s="3">
        <f t="shared" si="174"/>
        <v>407</v>
      </c>
      <c r="AE825" s="3">
        <v>148</v>
      </c>
      <c r="AF825" s="3">
        <f t="shared" si="175"/>
        <v>731</v>
      </c>
      <c r="AG825" s="3">
        <v>373</v>
      </c>
      <c r="AH825" s="3">
        <v>13</v>
      </c>
      <c r="AI825" s="3">
        <v>2</v>
      </c>
      <c r="AJ825" s="3">
        <v>0</v>
      </c>
      <c r="AK825" s="3">
        <v>4</v>
      </c>
      <c r="AL825" s="3">
        <v>9</v>
      </c>
      <c r="AM825" s="3">
        <v>6.6</v>
      </c>
      <c r="AN825" s="3">
        <f t="shared" si="176"/>
        <v>798</v>
      </c>
      <c r="AO825" s="3">
        <f>_xlfn.IFNA(VLOOKUP(C825, 'FanGraphs Plus Stats 1-2000'!$D$2:$L$1048576, MATCH("wRC+", FanGraphs_Plus_Stats_1_1500[[#Headers],[ID]:[BABIP+]], 0), FALSE), 0)</f>
        <v>147</v>
      </c>
      <c r="AP825" s="3">
        <f t="shared" si="177"/>
        <v>719</v>
      </c>
      <c r="AQ825" s="3">
        <v>4.3</v>
      </c>
      <c r="AR825" s="3">
        <f t="shared" si="178"/>
        <v>918</v>
      </c>
      <c r="AS825" s="3">
        <v>6.2</v>
      </c>
      <c r="AT825" s="3">
        <f t="shared" si="179"/>
        <v>682</v>
      </c>
      <c r="AU825" s="14">
        <v>-0.6</v>
      </c>
      <c r="AV825" s="3">
        <f t="shared" si="180"/>
        <v>1212</v>
      </c>
      <c r="AW825" s="3">
        <v>39</v>
      </c>
      <c r="AX825" s="3">
        <v>4</v>
      </c>
      <c r="AY825" s="3">
        <v>4</v>
      </c>
      <c r="AZ825" s="3">
        <v>8</v>
      </c>
      <c r="BA825" s="3">
        <v>2</v>
      </c>
      <c r="BB825" s="3" t="s">
        <v>419</v>
      </c>
      <c r="BC825" s="13">
        <f t="shared" si="181"/>
        <v>748.54236713272758</v>
      </c>
    </row>
    <row r="826" spans="1:55" x14ac:dyDescent="0.45">
      <c r="A826" s="1">
        <f t="shared" si="168"/>
        <v>798</v>
      </c>
      <c r="B826" s="3" t="s">
        <v>154</v>
      </c>
      <c r="C826" s="3" t="str">
        <f t="shared" si="169"/>
        <v>Ken Griffey Jr. - 1998</v>
      </c>
      <c r="D826" s="3">
        <v>1998</v>
      </c>
      <c r="E826" s="3">
        <v>28</v>
      </c>
      <c r="F826" s="3" t="s">
        <v>106</v>
      </c>
      <c r="G826" s="3" t="s">
        <v>43</v>
      </c>
      <c r="H826" s="3">
        <v>161</v>
      </c>
      <c r="I826" s="3">
        <v>720</v>
      </c>
      <c r="J826" s="3">
        <v>633</v>
      </c>
      <c r="K826" s="3">
        <v>120</v>
      </c>
      <c r="L826" s="3">
        <v>180</v>
      </c>
      <c r="M826" s="3">
        <v>88</v>
      </c>
      <c r="N826" s="3">
        <v>33</v>
      </c>
      <c r="O826" s="3">
        <v>3</v>
      </c>
      <c r="P826" s="3">
        <v>56</v>
      </c>
      <c r="Q826" s="3">
        <f t="shared" si="170"/>
        <v>15</v>
      </c>
      <c r="R826" s="3">
        <v>146</v>
      </c>
      <c r="S826" s="3">
        <v>20</v>
      </c>
      <c r="T826" s="3">
        <v>5</v>
      </c>
      <c r="U826" s="3">
        <v>76</v>
      </c>
      <c r="V826" s="3">
        <v>121</v>
      </c>
      <c r="W826" s="3">
        <v>0.28399999999999997</v>
      </c>
      <c r="X826" s="3">
        <f t="shared" si="171"/>
        <v>1154</v>
      </c>
      <c r="Y826" s="3">
        <v>0.36499999999999999</v>
      </c>
      <c r="Z826" s="3">
        <f t="shared" si="172"/>
        <v>1117</v>
      </c>
      <c r="AA826" s="3">
        <v>0.61099999999999999</v>
      </c>
      <c r="AB826" s="3">
        <f t="shared" si="173"/>
        <v>215</v>
      </c>
      <c r="AC826" s="3">
        <v>0.97699999999999998</v>
      </c>
      <c r="AD826" s="3">
        <f t="shared" si="174"/>
        <v>407</v>
      </c>
      <c r="AE826" s="3">
        <v>150</v>
      </c>
      <c r="AF826" s="3">
        <f t="shared" si="175"/>
        <v>671</v>
      </c>
      <c r="AG826" s="3">
        <v>387</v>
      </c>
      <c r="AH826" s="3">
        <v>14</v>
      </c>
      <c r="AI826" s="3">
        <v>7</v>
      </c>
      <c r="AJ826" s="3">
        <v>0</v>
      </c>
      <c r="AK826" s="3">
        <v>4</v>
      </c>
      <c r="AL826" s="3">
        <v>11</v>
      </c>
      <c r="AM826" s="3">
        <v>6.6</v>
      </c>
      <c r="AN826" s="3">
        <f t="shared" si="176"/>
        <v>798</v>
      </c>
      <c r="AO826" s="3">
        <f>_xlfn.IFNA(VLOOKUP(C826, 'FanGraphs Plus Stats 1-2000'!$D$2:$L$1048576, MATCH("wRC+", FanGraphs_Plus_Stats_1_1500[[#Headers],[ID]:[BABIP+]], 0), FALSE), 0)</f>
        <v>144</v>
      </c>
      <c r="AP826" s="3">
        <f t="shared" si="177"/>
        <v>788</v>
      </c>
      <c r="AQ826" s="3">
        <v>4.2</v>
      </c>
      <c r="AR826" s="3">
        <f t="shared" si="178"/>
        <v>983</v>
      </c>
      <c r="AS826" s="3">
        <v>6.9</v>
      </c>
      <c r="AT826" s="3">
        <f t="shared" si="179"/>
        <v>422</v>
      </c>
      <c r="AU826" s="14">
        <v>0.1</v>
      </c>
      <c r="AV826" s="3">
        <f t="shared" si="180"/>
        <v>909</v>
      </c>
      <c r="AW826" s="3">
        <v>40</v>
      </c>
      <c r="AX826" s="3">
        <v>1</v>
      </c>
      <c r="AY826" s="3">
        <v>3</v>
      </c>
      <c r="AZ826" s="3">
        <v>4</v>
      </c>
      <c r="BA826" s="3">
        <v>-3</v>
      </c>
      <c r="BB826" s="3" t="s">
        <v>723</v>
      </c>
      <c r="BC826" s="13">
        <f t="shared" si="181"/>
        <v>750.03905218875559</v>
      </c>
    </row>
    <row r="827" spans="1:55" x14ac:dyDescent="0.45">
      <c r="A827" s="1">
        <f t="shared" si="168"/>
        <v>798</v>
      </c>
      <c r="B827" s="3" t="s">
        <v>47</v>
      </c>
      <c r="C827" s="3" t="str">
        <f t="shared" si="169"/>
        <v>Carl Yastrzemski - 1963</v>
      </c>
      <c r="D827" s="3">
        <v>1963</v>
      </c>
      <c r="E827" s="3">
        <v>23</v>
      </c>
      <c r="F827" s="3" t="s">
        <v>48</v>
      </c>
      <c r="G827" s="3" t="s">
        <v>43</v>
      </c>
      <c r="H827" s="3">
        <v>151</v>
      </c>
      <c r="I827" s="3">
        <v>668</v>
      </c>
      <c r="J827" s="3">
        <v>570</v>
      </c>
      <c r="K827" s="3">
        <v>91</v>
      </c>
      <c r="L827" s="3">
        <v>183</v>
      </c>
      <c r="M827" s="3">
        <v>126</v>
      </c>
      <c r="N827" s="3">
        <v>40</v>
      </c>
      <c r="O827" s="3">
        <v>3</v>
      </c>
      <c r="P827" s="3">
        <v>14</v>
      </c>
      <c r="Q827" s="3">
        <f t="shared" si="170"/>
        <v>1034</v>
      </c>
      <c r="R827" s="3">
        <v>68</v>
      </c>
      <c r="S827" s="3">
        <v>8</v>
      </c>
      <c r="T827" s="3">
        <v>5</v>
      </c>
      <c r="U827" s="3">
        <v>95</v>
      </c>
      <c r="V827" s="3">
        <v>72</v>
      </c>
      <c r="W827" s="3">
        <v>0.32100000000000001</v>
      </c>
      <c r="X827" s="3">
        <f t="shared" si="171"/>
        <v>526</v>
      </c>
      <c r="Y827" s="3">
        <v>0.41799999999999998</v>
      </c>
      <c r="Z827" s="3">
        <f t="shared" si="172"/>
        <v>396</v>
      </c>
      <c r="AA827" s="3">
        <v>0.47499999999999998</v>
      </c>
      <c r="AB827" s="3">
        <f t="shared" si="173"/>
        <v>1066</v>
      </c>
      <c r="AC827" s="3">
        <v>0.89400000000000002</v>
      </c>
      <c r="AD827" s="3">
        <f t="shared" si="174"/>
        <v>847</v>
      </c>
      <c r="AE827" s="3">
        <v>148</v>
      </c>
      <c r="AF827" s="3">
        <f t="shared" si="175"/>
        <v>731</v>
      </c>
      <c r="AG827" s="3">
        <v>271</v>
      </c>
      <c r="AH827" s="3">
        <v>12</v>
      </c>
      <c r="AI827" s="3">
        <v>1</v>
      </c>
      <c r="AJ827" s="3">
        <v>1</v>
      </c>
      <c r="AK827" s="3">
        <v>1</v>
      </c>
      <c r="AL827" s="3">
        <v>6</v>
      </c>
      <c r="AM827" s="3">
        <v>6.6</v>
      </c>
      <c r="AN827" s="3">
        <f t="shared" si="176"/>
        <v>798</v>
      </c>
      <c r="AO827" s="3">
        <f>_xlfn.IFNA(VLOOKUP(C827, 'FanGraphs Plus Stats 1-2000'!$D$2:$L$1048576, MATCH("wRC+", FanGraphs_Plus_Stats_1_1500[[#Headers],[ID]:[BABIP+]], 0), FALSE), 0)</f>
        <v>146</v>
      </c>
      <c r="AP827" s="3">
        <f t="shared" si="177"/>
        <v>737</v>
      </c>
      <c r="AQ827" s="3">
        <v>4.7</v>
      </c>
      <c r="AR827" s="3">
        <f t="shared" si="178"/>
        <v>677</v>
      </c>
      <c r="AS827" s="3">
        <v>5.3</v>
      </c>
      <c r="AT827" s="3">
        <f t="shared" si="179"/>
        <v>1057</v>
      </c>
      <c r="AU827" s="14">
        <v>0.4</v>
      </c>
      <c r="AV827" s="3">
        <f t="shared" si="180"/>
        <v>770</v>
      </c>
      <c r="AW827" s="3">
        <v>39</v>
      </c>
      <c r="AX827" s="3">
        <v>1</v>
      </c>
      <c r="AY827" s="3">
        <v>-1</v>
      </c>
      <c r="AZ827" s="3">
        <v>0</v>
      </c>
      <c r="BA827" s="3">
        <v>13</v>
      </c>
      <c r="BB827" s="3" t="s">
        <v>482</v>
      </c>
      <c r="BC827" s="13">
        <f t="shared" si="181"/>
        <v>754.73748222990434</v>
      </c>
    </row>
    <row r="828" spans="1:55" x14ac:dyDescent="0.45">
      <c r="A828" s="1">
        <f t="shared" si="168"/>
        <v>798</v>
      </c>
      <c r="B828" s="3" t="s">
        <v>749</v>
      </c>
      <c r="C828" s="3" t="str">
        <f t="shared" si="169"/>
        <v>Bobby Abreu - 2004</v>
      </c>
      <c r="D828" s="3">
        <v>2004</v>
      </c>
      <c r="E828" s="3">
        <v>30</v>
      </c>
      <c r="F828" s="3" t="s">
        <v>139</v>
      </c>
      <c r="G828" s="3" t="s">
        <v>52</v>
      </c>
      <c r="H828" s="3">
        <v>159</v>
      </c>
      <c r="I828" s="3">
        <v>713</v>
      </c>
      <c r="J828" s="3">
        <v>574</v>
      </c>
      <c r="K828" s="3">
        <v>118</v>
      </c>
      <c r="L828" s="3">
        <v>173</v>
      </c>
      <c r="M828" s="3">
        <v>95</v>
      </c>
      <c r="N828" s="3">
        <v>47</v>
      </c>
      <c r="O828" s="3">
        <v>1</v>
      </c>
      <c r="P828" s="3">
        <v>30</v>
      </c>
      <c r="Q828" s="3">
        <f t="shared" si="170"/>
        <v>517</v>
      </c>
      <c r="R828" s="3">
        <v>105</v>
      </c>
      <c r="S828" s="3">
        <v>40</v>
      </c>
      <c r="T828" s="3">
        <v>5</v>
      </c>
      <c r="U828" s="3">
        <v>127</v>
      </c>
      <c r="V828" s="3">
        <v>116</v>
      </c>
      <c r="W828" s="3">
        <v>0.30099999999999999</v>
      </c>
      <c r="X828" s="3">
        <f t="shared" si="171"/>
        <v>897</v>
      </c>
      <c r="Y828" s="3">
        <v>0.42799999999999999</v>
      </c>
      <c r="Z828" s="3">
        <f t="shared" si="172"/>
        <v>291</v>
      </c>
      <c r="AA828" s="3">
        <v>0.54400000000000004</v>
      </c>
      <c r="AB828" s="3">
        <f t="shared" si="173"/>
        <v>580</v>
      </c>
      <c r="AC828" s="3">
        <v>0.97099999999999997</v>
      </c>
      <c r="AD828" s="3">
        <f t="shared" si="174"/>
        <v>440</v>
      </c>
      <c r="AE828" s="3">
        <v>145</v>
      </c>
      <c r="AF828" s="3">
        <f t="shared" si="175"/>
        <v>798</v>
      </c>
      <c r="AG828" s="3">
        <v>312</v>
      </c>
      <c r="AH828" s="3">
        <v>5</v>
      </c>
      <c r="AI828" s="3">
        <v>5</v>
      </c>
      <c r="AJ828" s="3">
        <v>0</v>
      </c>
      <c r="AK828" s="3">
        <v>7</v>
      </c>
      <c r="AL828" s="3">
        <v>10</v>
      </c>
      <c r="AM828" s="3">
        <v>6.6</v>
      </c>
      <c r="AN828" s="3">
        <f t="shared" si="176"/>
        <v>798</v>
      </c>
      <c r="AO828" s="3">
        <f>_xlfn.IFNA(VLOOKUP(C828, 'FanGraphs Plus Stats 1-2000'!$D$2:$L$1048576, MATCH("wRC+", FanGraphs_Plus_Stats_1_1500[[#Headers],[ID]:[BABIP+]], 0), FALSE), 0)</f>
        <v>148</v>
      </c>
      <c r="AP828" s="3">
        <f t="shared" si="177"/>
        <v>691</v>
      </c>
      <c r="AQ828" s="3">
        <v>4.5</v>
      </c>
      <c r="AR828" s="3">
        <f t="shared" si="178"/>
        <v>780</v>
      </c>
      <c r="AS828" s="3">
        <v>6.5</v>
      </c>
      <c r="AT828" s="3">
        <f t="shared" si="179"/>
        <v>552</v>
      </c>
      <c r="AU828" s="14">
        <v>-0.6</v>
      </c>
      <c r="AV828" s="3">
        <f t="shared" si="180"/>
        <v>1212</v>
      </c>
      <c r="AW828" s="3">
        <v>43</v>
      </c>
      <c r="AX828" s="3">
        <v>2</v>
      </c>
      <c r="AY828" s="3">
        <v>7</v>
      </c>
      <c r="AZ828" s="3">
        <v>9</v>
      </c>
      <c r="BA828" s="3">
        <v>1</v>
      </c>
      <c r="BB828" s="3" t="s">
        <v>166</v>
      </c>
      <c r="BC828" s="13">
        <f t="shared" si="181"/>
        <v>760.60867904943905</v>
      </c>
    </row>
    <row r="829" spans="1:55" x14ac:dyDescent="0.45">
      <c r="A829" s="1">
        <f t="shared" si="168"/>
        <v>798</v>
      </c>
      <c r="B829" s="3" t="s">
        <v>761</v>
      </c>
      <c r="C829" s="3" t="str">
        <f t="shared" si="169"/>
        <v>Kevin Youkilis - 2009</v>
      </c>
      <c r="D829" s="3">
        <v>2009</v>
      </c>
      <c r="E829" s="3">
        <v>30</v>
      </c>
      <c r="F829" s="3" t="s">
        <v>48</v>
      </c>
      <c r="G829" s="3" t="s">
        <v>43</v>
      </c>
      <c r="H829" s="3">
        <v>136</v>
      </c>
      <c r="I829" s="3">
        <v>588</v>
      </c>
      <c r="J829" s="3">
        <v>491</v>
      </c>
      <c r="K829" s="3">
        <v>99</v>
      </c>
      <c r="L829" s="3">
        <v>150</v>
      </c>
      <c r="M829" s="3">
        <v>86</v>
      </c>
      <c r="N829" s="3">
        <v>36</v>
      </c>
      <c r="O829" s="3">
        <v>1</v>
      </c>
      <c r="P829" s="3">
        <v>27</v>
      </c>
      <c r="Q829" s="3">
        <f t="shared" si="170"/>
        <v>635</v>
      </c>
      <c r="R829" s="3">
        <v>94</v>
      </c>
      <c r="S829" s="3">
        <v>7</v>
      </c>
      <c r="T829" s="3">
        <v>2</v>
      </c>
      <c r="U829" s="3">
        <v>77</v>
      </c>
      <c r="V829" s="3">
        <v>125</v>
      </c>
      <c r="W829" s="3">
        <v>0.30499999999999999</v>
      </c>
      <c r="X829" s="3">
        <f t="shared" si="171"/>
        <v>820</v>
      </c>
      <c r="Y829" s="3">
        <v>0.41299999999999998</v>
      </c>
      <c r="Z829" s="3">
        <f t="shared" si="172"/>
        <v>453</v>
      </c>
      <c r="AA829" s="3">
        <v>0.54800000000000004</v>
      </c>
      <c r="AB829" s="3">
        <f t="shared" si="173"/>
        <v>551</v>
      </c>
      <c r="AC829" s="3">
        <v>0.96099999999999997</v>
      </c>
      <c r="AD829" s="3">
        <f t="shared" si="174"/>
        <v>488</v>
      </c>
      <c r="AE829" s="3">
        <v>146</v>
      </c>
      <c r="AF829" s="3">
        <f t="shared" si="175"/>
        <v>772</v>
      </c>
      <c r="AG829" s="3">
        <v>269</v>
      </c>
      <c r="AH829" s="3">
        <v>9</v>
      </c>
      <c r="AI829" s="3">
        <v>16</v>
      </c>
      <c r="AJ829" s="3">
        <v>0</v>
      </c>
      <c r="AK829" s="3">
        <v>4</v>
      </c>
      <c r="AL829" s="3">
        <v>6</v>
      </c>
      <c r="AM829" s="3">
        <v>6.6</v>
      </c>
      <c r="AN829" s="3">
        <f t="shared" si="176"/>
        <v>798</v>
      </c>
      <c r="AO829" s="3">
        <f>_xlfn.IFNA(VLOOKUP(C829, 'FanGraphs Plus Stats 1-2000'!$D$2:$L$1048576, MATCH("wRC+", FanGraphs_Plus_Stats_1_1500[[#Headers],[ID]:[BABIP+]], 0), FALSE), 0)</f>
        <v>147</v>
      </c>
      <c r="AP829" s="3">
        <f t="shared" si="177"/>
        <v>719</v>
      </c>
      <c r="AQ829" s="3">
        <v>4.5</v>
      </c>
      <c r="AR829" s="3">
        <f t="shared" si="178"/>
        <v>780</v>
      </c>
      <c r="AS829" s="3">
        <v>5.6</v>
      </c>
      <c r="AT829" s="3">
        <f t="shared" si="179"/>
        <v>968</v>
      </c>
      <c r="AU829" s="14">
        <v>0.8</v>
      </c>
      <c r="AV829" s="3">
        <f t="shared" si="180"/>
        <v>639</v>
      </c>
      <c r="AW829" s="3">
        <v>35</v>
      </c>
      <c r="AX829" s="3">
        <v>1</v>
      </c>
      <c r="AY829" s="3">
        <v>1</v>
      </c>
      <c r="AZ829" s="3">
        <v>3</v>
      </c>
      <c r="BA829" s="3">
        <v>10</v>
      </c>
      <c r="BB829" s="3" t="s">
        <v>762</v>
      </c>
      <c r="BC829" s="13">
        <f t="shared" si="181"/>
        <v>762.28322150756287</v>
      </c>
    </row>
    <row r="830" spans="1:55" x14ac:dyDescent="0.45">
      <c r="A830" s="1">
        <f t="shared" si="168"/>
        <v>798</v>
      </c>
      <c r="B830" s="3" t="s">
        <v>136</v>
      </c>
      <c r="C830" s="3" t="str">
        <f t="shared" si="169"/>
        <v>Arky Vaughan - 1933</v>
      </c>
      <c r="D830" s="3">
        <v>1933</v>
      </c>
      <c r="E830" s="3">
        <v>21</v>
      </c>
      <c r="F830" s="3" t="s">
        <v>64</v>
      </c>
      <c r="G830" s="3" t="s">
        <v>52</v>
      </c>
      <c r="H830" s="3">
        <v>152</v>
      </c>
      <c r="I830" s="3">
        <v>655</v>
      </c>
      <c r="J830" s="3">
        <v>573</v>
      </c>
      <c r="K830" s="3">
        <v>85</v>
      </c>
      <c r="L830" s="3">
        <v>180</v>
      </c>
      <c r="M830" s="3">
        <v>123</v>
      </c>
      <c r="N830" s="3">
        <v>29</v>
      </c>
      <c r="O830" s="3">
        <v>19</v>
      </c>
      <c r="P830" s="3">
        <v>9</v>
      </c>
      <c r="Q830" s="3">
        <f t="shared" si="170"/>
        <v>1158</v>
      </c>
      <c r="R830" s="3">
        <v>97</v>
      </c>
      <c r="S830" s="3">
        <v>3</v>
      </c>
      <c r="T830" s="3">
        <v>11</v>
      </c>
      <c r="U830" s="3">
        <v>64</v>
      </c>
      <c r="V830" s="3">
        <v>23</v>
      </c>
      <c r="W830" s="3">
        <v>0.314</v>
      </c>
      <c r="X830" s="3">
        <f t="shared" si="171"/>
        <v>652</v>
      </c>
      <c r="Y830" s="3">
        <v>0.38800000000000001</v>
      </c>
      <c r="Z830" s="3">
        <f t="shared" si="172"/>
        <v>801</v>
      </c>
      <c r="AA830" s="3">
        <v>0.47799999999999998</v>
      </c>
      <c r="AB830" s="3">
        <f t="shared" si="173"/>
        <v>1048</v>
      </c>
      <c r="AC830" s="3">
        <v>0.86599999999999999</v>
      </c>
      <c r="AD830" s="3">
        <f t="shared" si="174"/>
        <v>1000</v>
      </c>
      <c r="AE830" s="3">
        <v>146</v>
      </c>
      <c r="AF830" s="3">
        <f t="shared" si="175"/>
        <v>772</v>
      </c>
      <c r="AG830" s="3">
        <v>274</v>
      </c>
      <c r="AH830" s="3">
        <v>9</v>
      </c>
      <c r="AI830" s="3">
        <v>5</v>
      </c>
      <c r="AJ830" s="3">
        <v>13</v>
      </c>
      <c r="AK830" s="2"/>
      <c r="AL830" s="3">
        <v>12</v>
      </c>
      <c r="AM830" s="3">
        <v>6.6</v>
      </c>
      <c r="AN830" s="3">
        <f t="shared" si="176"/>
        <v>798</v>
      </c>
      <c r="AO830" s="3">
        <f>_xlfn.IFNA(VLOOKUP(C830, 'FanGraphs Plus Stats 1-2000'!$D$2:$L$1048576, MATCH("wRC+", FanGraphs_Plus_Stats_1_1500[[#Headers],[ID]:[BABIP+]], 0), FALSE), 0)</f>
        <v>146</v>
      </c>
      <c r="AP830" s="3">
        <f t="shared" si="177"/>
        <v>737</v>
      </c>
      <c r="AQ830" s="3">
        <v>4.4000000000000004</v>
      </c>
      <c r="AR830" s="3">
        <f t="shared" si="178"/>
        <v>844</v>
      </c>
      <c r="AS830" s="3">
        <v>6.7</v>
      </c>
      <c r="AT830" s="3">
        <f t="shared" si="179"/>
        <v>478</v>
      </c>
      <c r="AU830" s="14">
        <v>1.1000000000000001</v>
      </c>
      <c r="AV830" s="3">
        <f t="shared" si="180"/>
        <v>533</v>
      </c>
      <c r="AW830" s="3">
        <v>32</v>
      </c>
      <c r="AX830" s="3">
        <v>2</v>
      </c>
      <c r="AY830" s="3">
        <v>-4</v>
      </c>
      <c r="AZ830" s="3">
        <v>-2</v>
      </c>
      <c r="BA830" s="3">
        <v>0</v>
      </c>
      <c r="BB830" s="3" t="s">
        <v>62</v>
      </c>
      <c r="BC830" s="13">
        <f t="shared" si="181"/>
        <v>768.59205919162775</v>
      </c>
    </row>
    <row r="831" spans="1:55" x14ac:dyDescent="0.45">
      <c r="A831" s="1">
        <f t="shared" si="168"/>
        <v>798</v>
      </c>
      <c r="B831" s="3" t="s">
        <v>276</v>
      </c>
      <c r="C831" s="3" t="str">
        <f t="shared" si="169"/>
        <v>Robinson Canó - 2013</v>
      </c>
      <c r="D831" s="3">
        <v>2013</v>
      </c>
      <c r="E831" s="3">
        <v>30</v>
      </c>
      <c r="F831" s="3" t="s">
        <v>42</v>
      </c>
      <c r="G831" s="3" t="s">
        <v>43</v>
      </c>
      <c r="H831" s="3">
        <v>160</v>
      </c>
      <c r="I831" s="3">
        <v>681</v>
      </c>
      <c r="J831" s="3">
        <v>605</v>
      </c>
      <c r="K831" s="3">
        <v>81</v>
      </c>
      <c r="L831" s="3">
        <v>190</v>
      </c>
      <c r="M831" s="3">
        <v>122</v>
      </c>
      <c r="N831" s="3">
        <v>41</v>
      </c>
      <c r="O831" s="3">
        <v>0</v>
      </c>
      <c r="P831" s="3">
        <v>27</v>
      </c>
      <c r="Q831" s="3">
        <f t="shared" si="170"/>
        <v>635</v>
      </c>
      <c r="R831" s="3">
        <v>107</v>
      </c>
      <c r="S831" s="3">
        <v>7</v>
      </c>
      <c r="T831" s="3">
        <v>1</v>
      </c>
      <c r="U831" s="3">
        <v>65</v>
      </c>
      <c r="V831" s="3">
        <v>85</v>
      </c>
      <c r="W831" s="3">
        <v>0.314</v>
      </c>
      <c r="X831" s="3">
        <f t="shared" si="171"/>
        <v>652</v>
      </c>
      <c r="Y831" s="3">
        <v>0.38300000000000001</v>
      </c>
      <c r="Z831" s="3">
        <f t="shared" si="172"/>
        <v>872</v>
      </c>
      <c r="AA831" s="3">
        <v>0.51600000000000001</v>
      </c>
      <c r="AB831" s="3">
        <f t="shared" si="173"/>
        <v>790</v>
      </c>
      <c r="AC831" s="3">
        <v>0.89900000000000002</v>
      </c>
      <c r="AD831" s="3">
        <f t="shared" si="174"/>
        <v>819</v>
      </c>
      <c r="AE831" s="3">
        <v>147</v>
      </c>
      <c r="AF831" s="3">
        <f t="shared" si="175"/>
        <v>752</v>
      </c>
      <c r="AG831" s="3">
        <v>312</v>
      </c>
      <c r="AH831" s="3">
        <v>18</v>
      </c>
      <c r="AI831" s="3">
        <v>6</v>
      </c>
      <c r="AJ831" s="3">
        <v>0</v>
      </c>
      <c r="AK831" s="3">
        <v>5</v>
      </c>
      <c r="AL831" s="3">
        <v>16</v>
      </c>
      <c r="AM831" s="3">
        <v>6.6</v>
      </c>
      <c r="AN831" s="3">
        <f t="shared" si="176"/>
        <v>798</v>
      </c>
      <c r="AO831" s="3">
        <f>_xlfn.IFNA(VLOOKUP(C831, 'FanGraphs Plus Stats 1-2000'!$D$2:$L$1048576, MATCH("wRC+", FanGraphs_Plus_Stats_1_1500[[#Headers],[ID]:[BABIP+]], 0), FALSE), 0)</f>
        <v>143</v>
      </c>
      <c r="AP831" s="3">
        <f t="shared" si="177"/>
        <v>816</v>
      </c>
      <c r="AQ831" s="3">
        <v>4.3</v>
      </c>
      <c r="AR831" s="3">
        <f t="shared" si="178"/>
        <v>918</v>
      </c>
      <c r="AS831" s="3">
        <v>7</v>
      </c>
      <c r="AT831" s="3">
        <f t="shared" si="179"/>
        <v>390</v>
      </c>
      <c r="AU831" s="14">
        <v>0.1</v>
      </c>
      <c r="AV831" s="3">
        <f t="shared" si="180"/>
        <v>909</v>
      </c>
      <c r="AW831" s="3">
        <v>39</v>
      </c>
      <c r="AX831" s="3">
        <v>0</v>
      </c>
      <c r="AY831" s="3">
        <v>1</v>
      </c>
      <c r="AZ831" s="3">
        <v>1</v>
      </c>
      <c r="BA831" s="3">
        <v>-5</v>
      </c>
      <c r="BB831" s="3" t="s">
        <v>722</v>
      </c>
      <c r="BC831" s="13">
        <f t="shared" si="181"/>
        <v>788.20096740602037</v>
      </c>
    </row>
    <row r="832" spans="1:55" x14ac:dyDescent="0.45">
      <c r="A832" s="1">
        <f t="shared" si="168"/>
        <v>798</v>
      </c>
      <c r="B832" s="3" t="s">
        <v>1128</v>
      </c>
      <c r="C832" s="3" t="str">
        <f t="shared" si="169"/>
        <v>Tristram Speaker - 1921</v>
      </c>
      <c r="D832" s="3">
        <v>1921</v>
      </c>
      <c r="E832" s="3">
        <v>33</v>
      </c>
      <c r="F832" s="3" t="s">
        <v>110</v>
      </c>
      <c r="G832" s="3" t="s">
        <v>43</v>
      </c>
      <c r="H832" s="3">
        <v>132</v>
      </c>
      <c r="I832" s="3">
        <v>588</v>
      </c>
      <c r="J832" s="3">
        <v>506</v>
      </c>
      <c r="K832" s="3">
        <v>107</v>
      </c>
      <c r="L832" s="3">
        <v>183</v>
      </c>
      <c r="M832" s="3">
        <v>114</v>
      </c>
      <c r="N832" s="3">
        <v>52</v>
      </c>
      <c r="O832" s="3">
        <v>14</v>
      </c>
      <c r="P832" s="3">
        <v>3</v>
      </c>
      <c r="Q832" s="3">
        <f t="shared" si="170"/>
        <v>1323</v>
      </c>
      <c r="R832" s="3">
        <v>75</v>
      </c>
      <c r="S832" s="3">
        <v>2</v>
      </c>
      <c r="T832" s="3">
        <v>4</v>
      </c>
      <c r="U832" s="3">
        <v>68</v>
      </c>
      <c r="V832" s="3">
        <v>12</v>
      </c>
      <c r="W832" s="3">
        <v>0.36199999999999999</v>
      </c>
      <c r="X832" s="3">
        <f t="shared" si="171"/>
        <v>111</v>
      </c>
      <c r="Y832" s="3">
        <v>0.439</v>
      </c>
      <c r="Z832" s="3">
        <f t="shared" si="172"/>
        <v>204</v>
      </c>
      <c r="AA832" s="3">
        <v>0.53800000000000003</v>
      </c>
      <c r="AB832" s="3">
        <f t="shared" si="173"/>
        <v>622</v>
      </c>
      <c r="AC832" s="3">
        <v>0.97699999999999998</v>
      </c>
      <c r="AD832" s="3">
        <f t="shared" si="174"/>
        <v>407</v>
      </c>
      <c r="AE832" s="3">
        <v>146</v>
      </c>
      <c r="AF832" s="3">
        <f t="shared" si="175"/>
        <v>772</v>
      </c>
      <c r="AG832" s="3">
        <v>272</v>
      </c>
      <c r="AH832" s="2"/>
      <c r="AI832" s="3">
        <v>2</v>
      </c>
      <c r="AJ832" s="3">
        <v>12</v>
      </c>
      <c r="AK832" s="2"/>
      <c r="AL832" s="2"/>
      <c r="AM832" s="3">
        <v>6.6</v>
      </c>
      <c r="AN832" s="3">
        <f t="shared" si="176"/>
        <v>798</v>
      </c>
      <c r="AO832" s="3">
        <f>_xlfn.IFNA(VLOOKUP(C832, 'FanGraphs Plus Stats 1-2000'!$D$2:$L$1048576, MATCH("wRC+", FanGraphs_Plus_Stats_1_1500[[#Headers],[ID]:[BABIP+]], 0), FALSE), 0)</f>
        <v>143</v>
      </c>
      <c r="AP832" s="3">
        <f t="shared" si="177"/>
        <v>816</v>
      </c>
      <c r="AQ832" s="3">
        <v>4.4000000000000004</v>
      </c>
      <c r="AR832" s="3">
        <f t="shared" si="178"/>
        <v>844</v>
      </c>
      <c r="AS832" s="3">
        <v>5.6</v>
      </c>
      <c r="AT832" s="3">
        <f t="shared" si="179"/>
        <v>968</v>
      </c>
      <c r="AU832" s="14">
        <v>0.7</v>
      </c>
      <c r="AV832" s="3">
        <f t="shared" si="180"/>
        <v>674</v>
      </c>
      <c r="AW832" s="3">
        <v>39</v>
      </c>
      <c r="AX832" s="3">
        <v>0</v>
      </c>
      <c r="AY832" s="3">
        <v>1</v>
      </c>
      <c r="AZ832" s="3">
        <v>1</v>
      </c>
      <c r="BA832" s="3">
        <v>10</v>
      </c>
      <c r="BB832" s="3" t="s">
        <v>68</v>
      </c>
      <c r="BC832" s="13">
        <f t="shared" si="181"/>
        <v>795.12751722178484</v>
      </c>
    </row>
    <row r="833" spans="1:55" x14ac:dyDescent="0.45">
      <c r="A833" s="1">
        <f t="shared" si="168"/>
        <v>798</v>
      </c>
      <c r="B833" s="3" t="s">
        <v>579</v>
      </c>
      <c r="C833" s="3" t="str">
        <f t="shared" si="169"/>
        <v>Bill Bradley - 1902</v>
      </c>
      <c r="D833" s="3">
        <v>1902</v>
      </c>
      <c r="E833" s="3">
        <v>24</v>
      </c>
      <c r="F833" s="3" t="s">
        <v>110</v>
      </c>
      <c r="G833" s="3" t="s">
        <v>43</v>
      </c>
      <c r="H833" s="3">
        <v>137</v>
      </c>
      <c r="I833" s="3">
        <v>597</v>
      </c>
      <c r="J833" s="3">
        <v>550</v>
      </c>
      <c r="K833" s="3">
        <v>104</v>
      </c>
      <c r="L833" s="3">
        <v>187</v>
      </c>
      <c r="M833" s="3">
        <v>125</v>
      </c>
      <c r="N833" s="3">
        <v>39</v>
      </c>
      <c r="O833" s="3">
        <v>12</v>
      </c>
      <c r="P833" s="3">
        <v>11</v>
      </c>
      <c r="Q833" s="3">
        <f t="shared" si="170"/>
        <v>1117</v>
      </c>
      <c r="R833" s="3">
        <v>77</v>
      </c>
      <c r="S833" s="3">
        <v>11</v>
      </c>
      <c r="T833" s="2"/>
      <c r="U833" s="3">
        <v>27</v>
      </c>
      <c r="V833" s="3">
        <v>23</v>
      </c>
      <c r="W833" s="3">
        <v>0.34</v>
      </c>
      <c r="X833" s="3">
        <f t="shared" si="171"/>
        <v>276</v>
      </c>
      <c r="Y833" s="3">
        <v>0.375</v>
      </c>
      <c r="Z833" s="3">
        <f t="shared" si="172"/>
        <v>992</v>
      </c>
      <c r="AA833" s="3">
        <v>0.51500000000000001</v>
      </c>
      <c r="AB833" s="3">
        <f t="shared" si="173"/>
        <v>795</v>
      </c>
      <c r="AC833" s="3">
        <v>0.89</v>
      </c>
      <c r="AD833" s="3">
        <f t="shared" si="174"/>
        <v>863</v>
      </c>
      <c r="AE833" s="3">
        <v>149</v>
      </c>
      <c r="AF833" s="3">
        <f t="shared" si="175"/>
        <v>702</v>
      </c>
      <c r="AG833" s="3">
        <v>283</v>
      </c>
      <c r="AH833" s="2"/>
      <c r="AI833" s="3">
        <v>4</v>
      </c>
      <c r="AJ833" s="3">
        <v>16</v>
      </c>
      <c r="AK833" s="2"/>
      <c r="AL833" s="2"/>
      <c r="AM833" s="3">
        <v>6.6</v>
      </c>
      <c r="AN833" s="3">
        <f t="shared" si="176"/>
        <v>798</v>
      </c>
      <c r="AO833" s="3">
        <f>_xlfn.IFNA(VLOOKUP(C833, 'FanGraphs Plus Stats 1-2000'!$D$2:$L$1048576, MATCH("wRC+", FanGraphs_Plus_Stats_1_1500[[#Headers],[ID]:[BABIP+]], 0), FALSE), 0)</f>
        <v>139</v>
      </c>
      <c r="AP833" s="3">
        <f t="shared" si="177"/>
        <v>921</v>
      </c>
      <c r="AQ833" s="3">
        <v>4.5</v>
      </c>
      <c r="AR833" s="3">
        <f t="shared" si="178"/>
        <v>780</v>
      </c>
      <c r="AS833" s="3">
        <v>5.9</v>
      </c>
      <c r="AT833" s="3">
        <f t="shared" si="179"/>
        <v>828</v>
      </c>
      <c r="AU833" s="14">
        <v>1.3</v>
      </c>
      <c r="AV833" s="3">
        <f t="shared" si="180"/>
        <v>469</v>
      </c>
      <c r="AW833" s="3">
        <v>35</v>
      </c>
      <c r="AX833" s="3">
        <v>0</v>
      </c>
      <c r="AY833" s="3">
        <v>-1</v>
      </c>
      <c r="AZ833" s="3">
        <v>-1</v>
      </c>
      <c r="BA833" s="3">
        <v>9</v>
      </c>
      <c r="BB833" s="3" t="s">
        <v>140</v>
      </c>
      <c r="BC833" s="13">
        <f t="shared" si="181"/>
        <v>802.04710929466341</v>
      </c>
    </row>
    <row r="834" spans="1:55" x14ac:dyDescent="0.45">
      <c r="A834" s="1">
        <f t="shared" ref="A834:A897" si="182">_xlfn.RANK.EQ(AM834, $AM$2:$AM$1401)</f>
        <v>798</v>
      </c>
      <c r="B834" s="3" t="s">
        <v>217</v>
      </c>
      <c r="C834" s="3" t="str">
        <f t="shared" ref="C834:C897" si="183">_xlfn.CONCAT(B834, " - ", D834)</f>
        <v>Lenny Dykstra - 1993</v>
      </c>
      <c r="D834" s="3">
        <v>1993</v>
      </c>
      <c r="E834" s="3">
        <v>30</v>
      </c>
      <c r="F834" s="3" t="s">
        <v>139</v>
      </c>
      <c r="G834" s="3" t="s">
        <v>52</v>
      </c>
      <c r="H834" s="3">
        <v>161</v>
      </c>
      <c r="I834" s="3">
        <v>773</v>
      </c>
      <c r="J834" s="3">
        <v>637</v>
      </c>
      <c r="K834" s="3">
        <v>143</v>
      </c>
      <c r="L834" s="3">
        <v>194</v>
      </c>
      <c r="M834" s="3">
        <v>125</v>
      </c>
      <c r="N834" s="3">
        <v>44</v>
      </c>
      <c r="O834" s="3">
        <v>6</v>
      </c>
      <c r="P834" s="3">
        <v>19</v>
      </c>
      <c r="Q834" s="3">
        <f t="shared" ref="Q834:Q897" si="184">_xlfn.RANK.EQ(P834,$P$2:$P$1401)</f>
        <v>908</v>
      </c>
      <c r="R834" s="3">
        <v>66</v>
      </c>
      <c r="S834" s="3">
        <v>37</v>
      </c>
      <c r="T834" s="3">
        <v>12</v>
      </c>
      <c r="U834" s="3">
        <v>129</v>
      </c>
      <c r="V834" s="3">
        <v>64</v>
      </c>
      <c r="W834" s="3">
        <v>0.30499999999999999</v>
      </c>
      <c r="X834" s="3">
        <f t="shared" ref="X834:X897" si="185">_xlfn.RANK.EQ(W834,$W$2:$W$1401)</f>
        <v>820</v>
      </c>
      <c r="Y834" s="3">
        <v>0.42</v>
      </c>
      <c r="Z834" s="3">
        <f t="shared" ref="Z834:Z897" si="186">_xlfn.RANK.EQ(Y834,$Y$2:$Y$1401)</f>
        <v>376</v>
      </c>
      <c r="AA834" s="3">
        <v>0.48199999999999998</v>
      </c>
      <c r="AB834" s="3">
        <f t="shared" ref="AB834:AB897" si="187">_xlfn.RANK.EQ(AA834,$AA$2:$AA$1401)</f>
        <v>1029</v>
      </c>
      <c r="AC834" s="3">
        <v>0.90200000000000002</v>
      </c>
      <c r="AD834" s="3">
        <f t="shared" ref="AD834:AD897" si="188">_xlfn.RANK.EQ(AC834,$AC$2:$AC$1401)</f>
        <v>808</v>
      </c>
      <c r="AE834" s="3">
        <v>144</v>
      </c>
      <c r="AF834" s="3">
        <f t="shared" ref="AF834:AF897" si="189">_xlfn.RANK.EQ(AE834,$AE$2:$AE$1401)</f>
        <v>820</v>
      </c>
      <c r="AG834" s="3">
        <v>307</v>
      </c>
      <c r="AH834" s="3">
        <v>8</v>
      </c>
      <c r="AI834" s="3">
        <v>2</v>
      </c>
      <c r="AJ834" s="3">
        <v>0</v>
      </c>
      <c r="AK834" s="3">
        <v>5</v>
      </c>
      <c r="AL834" s="3">
        <v>9</v>
      </c>
      <c r="AM834" s="3">
        <v>6.6</v>
      </c>
      <c r="AN834" s="3">
        <f t="shared" ref="AN834:AN897" si="190">_xlfn.RANK.EQ(AM834,$AM$2:$AM$1401)</f>
        <v>798</v>
      </c>
      <c r="AO834" s="3">
        <f>_xlfn.IFNA(VLOOKUP(C834, 'FanGraphs Plus Stats 1-2000'!$D$2:$L$1048576, MATCH("wRC+", FanGraphs_Plus_Stats_1_1500[[#Headers],[ID]:[BABIP+]], 0), FALSE), 0)</f>
        <v>143</v>
      </c>
      <c r="AP834" s="3">
        <f t="shared" ref="AP834:AP897" si="191">_xlfn.RANK.EQ(AO834,$AO$2:$AO$1401)</f>
        <v>816</v>
      </c>
      <c r="AQ834" s="3">
        <v>4.5</v>
      </c>
      <c r="AR834" s="3">
        <f t="shared" ref="AR834:AR897" si="192">_xlfn.RANK.EQ(AQ834,$AQ$2:$AQ$1401)</f>
        <v>780</v>
      </c>
      <c r="AS834" s="3">
        <v>7</v>
      </c>
      <c r="AT834" s="3">
        <f t="shared" ref="AT834:AT897" si="193">_xlfn.RANK.EQ(AS834,$AS$2:$AS$1401)</f>
        <v>390</v>
      </c>
      <c r="AU834" s="14">
        <v>-0.2</v>
      </c>
      <c r="AV834" s="3">
        <f t="shared" ref="AV834:AV897" si="194">_xlfn.RANK.EQ(AU834,$AU$2:$AU$1401)</f>
        <v>1047</v>
      </c>
      <c r="AW834" s="3">
        <v>41</v>
      </c>
      <c r="AX834" s="3">
        <v>0</v>
      </c>
      <c r="AY834" s="3">
        <v>5</v>
      </c>
      <c r="AZ834" s="3">
        <v>6</v>
      </c>
      <c r="BA834" s="3">
        <v>-6</v>
      </c>
      <c r="BB834" s="3" t="s">
        <v>68</v>
      </c>
      <c r="BC834" s="13">
        <f t="shared" ref="BC834:BC897" si="195">GEOMEAN(AN834,AF834,AP834)</f>
        <v>811.27663340077777</v>
      </c>
    </row>
    <row r="835" spans="1:55" x14ac:dyDescent="0.45">
      <c r="A835" s="1">
        <f t="shared" si="182"/>
        <v>798</v>
      </c>
      <c r="B835" s="3" t="s">
        <v>733</v>
      </c>
      <c r="C835" s="3" t="str">
        <f t="shared" si="183"/>
        <v>Matt Carpenter - 2013</v>
      </c>
      <c r="D835" s="3">
        <v>2013</v>
      </c>
      <c r="E835" s="3">
        <v>27</v>
      </c>
      <c r="F835" s="3" t="s">
        <v>51</v>
      </c>
      <c r="G835" s="3" t="s">
        <v>52</v>
      </c>
      <c r="H835" s="3">
        <v>157</v>
      </c>
      <c r="I835" s="3">
        <v>717</v>
      </c>
      <c r="J835" s="3">
        <v>626</v>
      </c>
      <c r="K835" s="3">
        <v>126</v>
      </c>
      <c r="L835" s="3">
        <v>199</v>
      </c>
      <c r="M835" s="3">
        <v>126</v>
      </c>
      <c r="N835" s="3">
        <v>55</v>
      </c>
      <c r="O835" s="3">
        <v>7</v>
      </c>
      <c r="P835" s="3">
        <v>11</v>
      </c>
      <c r="Q835" s="3">
        <f t="shared" si="184"/>
        <v>1117</v>
      </c>
      <c r="R835" s="3">
        <v>78</v>
      </c>
      <c r="S835" s="3">
        <v>3</v>
      </c>
      <c r="T835" s="3">
        <v>3</v>
      </c>
      <c r="U835" s="3">
        <v>72</v>
      </c>
      <c r="V835" s="3">
        <v>98</v>
      </c>
      <c r="W835" s="3">
        <v>0.318</v>
      </c>
      <c r="X835" s="3">
        <f t="shared" si="185"/>
        <v>572</v>
      </c>
      <c r="Y835" s="3">
        <v>0.39200000000000002</v>
      </c>
      <c r="Z835" s="3">
        <f t="shared" si="186"/>
        <v>731</v>
      </c>
      <c r="AA835" s="3">
        <v>0.48099999999999998</v>
      </c>
      <c r="AB835" s="3">
        <f t="shared" si="187"/>
        <v>1036</v>
      </c>
      <c r="AC835" s="3">
        <v>0.873</v>
      </c>
      <c r="AD835" s="3">
        <f t="shared" si="188"/>
        <v>966</v>
      </c>
      <c r="AE835" s="3">
        <v>140</v>
      </c>
      <c r="AF835" s="3">
        <f t="shared" si="189"/>
        <v>918</v>
      </c>
      <c r="AG835" s="3">
        <v>301</v>
      </c>
      <c r="AH835" s="3">
        <v>4</v>
      </c>
      <c r="AI835" s="3">
        <v>9</v>
      </c>
      <c r="AJ835" s="3">
        <v>3</v>
      </c>
      <c r="AK835" s="3">
        <v>7</v>
      </c>
      <c r="AL835" s="3">
        <v>1</v>
      </c>
      <c r="AM835" s="3">
        <v>6.6</v>
      </c>
      <c r="AN835" s="3">
        <f t="shared" si="190"/>
        <v>798</v>
      </c>
      <c r="AO835" s="3">
        <f>_xlfn.IFNA(VLOOKUP(C835, 'FanGraphs Plus Stats 1-2000'!$D$2:$L$1048576, MATCH("wRC+", FanGraphs_Plus_Stats_1_1500[[#Headers],[ID]:[BABIP+]], 0), FALSE), 0)</f>
        <v>146</v>
      </c>
      <c r="AP835" s="3">
        <f t="shared" si="191"/>
        <v>737</v>
      </c>
      <c r="AQ835" s="3">
        <v>4.5</v>
      </c>
      <c r="AR835" s="3">
        <f t="shared" si="192"/>
        <v>780</v>
      </c>
      <c r="AS835" s="3">
        <v>6.6</v>
      </c>
      <c r="AT835" s="3">
        <f t="shared" si="193"/>
        <v>519</v>
      </c>
      <c r="AU835" s="14">
        <v>0.4</v>
      </c>
      <c r="AV835" s="3">
        <f t="shared" si="194"/>
        <v>770</v>
      </c>
      <c r="AW835" s="3">
        <v>34</v>
      </c>
      <c r="AX835" s="3">
        <v>1</v>
      </c>
      <c r="AY835" s="3">
        <v>3</v>
      </c>
      <c r="AZ835" s="3">
        <v>4</v>
      </c>
      <c r="BA835" s="3">
        <v>0</v>
      </c>
      <c r="BB835" s="3" t="s">
        <v>734</v>
      </c>
      <c r="BC835" s="13">
        <f t="shared" si="195"/>
        <v>814.27484797529485</v>
      </c>
    </row>
    <row r="836" spans="1:55" x14ac:dyDescent="0.45">
      <c r="A836" s="1">
        <f t="shared" si="182"/>
        <v>798</v>
      </c>
      <c r="B836" s="3" t="s">
        <v>565</v>
      </c>
      <c r="C836" s="3" t="str">
        <f t="shared" si="183"/>
        <v>Toby Harrah - 1982</v>
      </c>
      <c r="D836" s="3">
        <v>1982</v>
      </c>
      <c r="E836" s="3">
        <v>33</v>
      </c>
      <c r="F836" s="3" t="s">
        <v>110</v>
      </c>
      <c r="G836" s="3" t="s">
        <v>43</v>
      </c>
      <c r="H836" s="3">
        <v>162</v>
      </c>
      <c r="I836" s="3">
        <v>708</v>
      </c>
      <c r="J836" s="3">
        <v>602</v>
      </c>
      <c r="K836" s="3">
        <v>100</v>
      </c>
      <c r="L836" s="3">
        <v>183</v>
      </c>
      <c r="M836" s="3">
        <v>125</v>
      </c>
      <c r="N836" s="3">
        <v>29</v>
      </c>
      <c r="O836" s="3">
        <v>4</v>
      </c>
      <c r="P836" s="3">
        <v>25</v>
      </c>
      <c r="Q836" s="3">
        <f t="shared" si="184"/>
        <v>703</v>
      </c>
      <c r="R836" s="3">
        <v>78</v>
      </c>
      <c r="S836" s="3">
        <v>17</v>
      </c>
      <c r="T836" s="3">
        <v>3</v>
      </c>
      <c r="U836" s="3">
        <v>84</v>
      </c>
      <c r="V836" s="3">
        <v>52</v>
      </c>
      <c r="W836" s="3">
        <v>0.30399999999999999</v>
      </c>
      <c r="X836" s="3">
        <f t="shared" si="185"/>
        <v>832</v>
      </c>
      <c r="Y836" s="3">
        <v>0.39800000000000002</v>
      </c>
      <c r="Z836" s="3">
        <f t="shared" si="186"/>
        <v>648</v>
      </c>
      <c r="AA836" s="3">
        <v>0.49</v>
      </c>
      <c r="AB836" s="3">
        <f t="shared" si="187"/>
        <v>978</v>
      </c>
      <c r="AC836" s="3">
        <v>0.88800000000000001</v>
      </c>
      <c r="AD836" s="3">
        <f t="shared" si="188"/>
        <v>871</v>
      </c>
      <c r="AE836" s="3">
        <v>143</v>
      </c>
      <c r="AF836" s="3">
        <f t="shared" si="189"/>
        <v>848</v>
      </c>
      <c r="AG836" s="3">
        <v>295</v>
      </c>
      <c r="AH836" s="3">
        <v>13</v>
      </c>
      <c r="AI836" s="3">
        <v>12</v>
      </c>
      <c r="AJ836" s="3">
        <v>7</v>
      </c>
      <c r="AK836" s="3">
        <v>3</v>
      </c>
      <c r="AL836" s="3">
        <v>7</v>
      </c>
      <c r="AM836" s="3">
        <v>6.6</v>
      </c>
      <c r="AN836" s="3">
        <f t="shared" si="190"/>
        <v>798</v>
      </c>
      <c r="AO836" s="3">
        <f>_xlfn.IFNA(VLOOKUP(C836, 'FanGraphs Plus Stats 1-2000'!$D$2:$L$1048576, MATCH("wRC+", FanGraphs_Plus_Stats_1_1500[[#Headers],[ID]:[BABIP+]], 0), FALSE), 0)</f>
        <v>142</v>
      </c>
      <c r="AP836" s="3">
        <f t="shared" si="191"/>
        <v>845</v>
      </c>
      <c r="AQ836" s="3">
        <v>4.4000000000000004</v>
      </c>
      <c r="AR836" s="3">
        <f t="shared" si="192"/>
        <v>844</v>
      </c>
      <c r="AS836" s="3">
        <v>7.1</v>
      </c>
      <c r="AT836" s="3">
        <f t="shared" si="193"/>
        <v>359</v>
      </c>
      <c r="AU836" s="14">
        <v>-0.1</v>
      </c>
      <c r="AV836" s="3">
        <f t="shared" si="194"/>
        <v>993</v>
      </c>
      <c r="AW836" s="3">
        <v>39</v>
      </c>
      <c r="AX836" s="3">
        <v>0</v>
      </c>
      <c r="AY836" s="3">
        <v>4</v>
      </c>
      <c r="AZ836" s="3">
        <v>4</v>
      </c>
      <c r="BA836" s="3">
        <v>-4</v>
      </c>
      <c r="BB836" s="3" t="s">
        <v>754</v>
      </c>
      <c r="BC836" s="13">
        <f t="shared" si="195"/>
        <v>830.01348988574762</v>
      </c>
    </row>
    <row r="837" spans="1:55" x14ac:dyDescent="0.45">
      <c r="A837" s="1">
        <f t="shared" si="182"/>
        <v>798</v>
      </c>
      <c r="B837" s="3" t="s">
        <v>261</v>
      </c>
      <c r="C837" s="3" t="str">
        <f t="shared" si="183"/>
        <v>Johnny Bench - 1975</v>
      </c>
      <c r="D837" s="3">
        <v>1975</v>
      </c>
      <c r="E837" s="3">
        <v>27</v>
      </c>
      <c r="F837" s="3" t="s">
        <v>78</v>
      </c>
      <c r="G837" s="3" t="s">
        <v>52</v>
      </c>
      <c r="H837" s="3">
        <v>142</v>
      </c>
      <c r="I837" s="3">
        <v>606</v>
      </c>
      <c r="J837" s="3">
        <v>530</v>
      </c>
      <c r="K837" s="3">
        <v>83</v>
      </c>
      <c r="L837" s="3">
        <v>150</v>
      </c>
      <c r="M837" s="3">
        <v>82</v>
      </c>
      <c r="N837" s="3">
        <v>39</v>
      </c>
      <c r="O837" s="3">
        <v>1</v>
      </c>
      <c r="P837" s="3">
        <v>28</v>
      </c>
      <c r="Q837" s="3">
        <f t="shared" si="184"/>
        <v>601</v>
      </c>
      <c r="R837" s="3">
        <v>110</v>
      </c>
      <c r="S837" s="3">
        <v>11</v>
      </c>
      <c r="T837" s="3">
        <v>0</v>
      </c>
      <c r="U837" s="3">
        <v>65</v>
      </c>
      <c r="V837" s="3">
        <v>108</v>
      </c>
      <c r="W837" s="3">
        <v>0.28299999999999997</v>
      </c>
      <c r="X837" s="3">
        <f t="shared" si="185"/>
        <v>1172</v>
      </c>
      <c r="Y837" s="3">
        <v>0.35899999999999999</v>
      </c>
      <c r="Z837" s="3">
        <f t="shared" si="186"/>
        <v>1180</v>
      </c>
      <c r="AA837" s="3">
        <v>0.51900000000000002</v>
      </c>
      <c r="AB837" s="3">
        <f t="shared" si="187"/>
        <v>770</v>
      </c>
      <c r="AC837" s="3">
        <v>0.878</v>
      </c>
      <c r="AD837" s="3">
        <f t="shared" si="188"/>
        <v>938</v>
      </c>
      <c r="AE837" s="3">
        <v>140</v>
      </c>
      <c r="AF837" s="3">
        <f t="shared" si="189"/>
        <v>918</v>
      </c>
      <c r="AG837" s="3">
        <v>275</v>
      </c>
      <c r="AH837" s="3">
        <v>12</v>
      </c>
      <c r="AI837" s="3">
        <v>2</v>
      </c>
      <c r="AJ837" s="3">
        <v>0</v>
      </c>
      <c r="AK837" s="3">
        <v>8</v>
      </c>
      <c r="AL837" s="3">
        <v>12</v>
      </c>
      <c r="AM837" s="3">
        <v>6.6</v>
      </c>
      <c r="AN837" s="3">
        <f t="shared" si="190"/>
        <v>798</v>
      </c>
      <c r="AO837" s="3">
        <f>_xlfn.IFNA(VLOOKUP(C837, 'FanGraphs Plus Stats 1-2000'!$D$2:$L$1048576, MATCH("wRC+", FanGraphs_Plus_Stats_1_1500[[#Headers],[ID]:[BABIP+]], 0), FALSE), 0)</f>
        <v>140</v>
      </c>
      <c r="AP837" s="3">
        <f t="shared" si="191"/>
        <v>894</v>
      </c>
      <c r="AQ837" s="3">
        <v>4.7</v>
      </c>
      <c r="AR837" s="3">
        <f t="shared" si="192"/>
        <v>677</v>
      </c>
      <c r="AS837" s="3">
        <v>5.5</v>
      </c>
      <c r="AT837" s="3">
        <f t="shared" si="193"/>
        <v>1003</v>
      </c>
      <c r="AU837" s="14">
        <v>1.8</v>
      </c>
      <c r="AV837" s="3">
        <f t="shared" si="194"/>
        <v>312</v>
      </c>
      <c r="AW837" s="3">
        <v>26</v>
      </c>
      <c r="AX837" s="3">
        <v>-1</v>
      </c>
      <c r="AY837" s="3">
        <v>3</v>
      </c>
      <c r="AZ837" s="3">
        <v>2</v>
      </c>
      <c r="BA837" s="3">
        <v>10</v>
      </c>
      <c r="BB837" s="3" t="s">
        <v>729</v>
      </c>
      <c r="BC837" s="13">
        <f t="shared" si="195"/>
        <v>868.41576138054882</v>
      </c>
    </row>
    <row r="838" spans="1:55" x14ac:dyDescent="0.45">
      <c r="A838" s="1">
        <f t="shared" si="182"/>
        <v>798</v>
      </c>
      <c r="B838" s="3" t="s">
        <v>745</v>
      </c>
      <c r="C838" s="3" t="str">
        <f t="shared" si="183"/>
        <v>Freddie Lindstrom - 1930</v>
      </c>
      <c r="D838" s="3">
        <v>1930</v>
      </c>
      <c r="E838" s="3">
        <v>24</v>
      </c>
      <c r="F838" s="3" t="s">
        <v>101</v>
      </c>
      <c r="G838" s="3" t="s">
        <v>52</v>
      </c>
      <c r="H838" s="3">
        <v>148</v>
      </c>
      <c r="I838" s="3">
        <v>671</v>
      </c>
      <c r="J838" s="3">
        <v>609</v>
      </c>
      <c r="K838" s="3">
        <v>127</v>
      </c>
      <c r="L838" s="3">
        <v>231</v>
      </c>
      <c r="M838" s="3">
        <v>163</v>
      </c>
      <c r="N838" s="3">
        <v>39</v>
      </c>
      <c r="O838" s="3">
        <v>7</v>
      </c>
      <c r="P838" s="3">
        <v>22</v>
      </c>
      <c r="Q838" s="3">
        <f t="shared" si="184"/>
        <v>811</v>
      </c>
      <c r="R838" s="3">
        <v>106</v>
      </c>
      <c r="S838" s="3">
        <v>15</v>
      </c>
      <c r="T838" s="3">
        <v>9</v>
      </c>
      <c r="U838" s="3">
        <v>48</v>
      </c>
      <c r="V838" s="3">
        <v>33</v>
      </c>
      <c r="W838" s="3">
        <v>0.379</v>
      </c>
      <c r="X838" s="3">
        <f t="shared" si="185"/>
        <v>50</v>
      </c>
      <c r="Y838" s="3">
        <v>0.42499999999999999</v>
      </c>
      <c r="Z838" s="3">
        <f t="shared" si="186"/>
        <v>318</v>
      </c>
      <c r="AA838" s="3">
        <v>0.57499999999999996</v>
      </c>
      <c r="AB838" s="3">
        <f t="shared" si="187"/>
        <v>395</v>
      </c>
      <c r="AC838" s="3">
        <v>0.999</v>
      </c>
      <c r="AD838" s="3">
        <f t="shared" si="188"/>
        <v>335</v>
      </c>
      <c r="AE838" s="3">
        <v>141</v>
      </c>
      <c r="AF838" s="3">
        <f t="shared" si="189"/>
        <v>895</v>
      </c>
      <c r="AG838" s="3">
        <v>350</v>
      </c>
      <c r="AH838" s="2"/>
      <c r="AI838" s="3">
        <v>0</v>
      </c>
      <c r="AJ838" s="3">
        <v>14</v>
      </c>
      <c r="AK838" s="2"/>
      <c r="AL838" s="3">
        <v>1</v>
      </c>
      <c r="AM838" s="3">
        <v>6.6</v>
      </c>
      <c r="AN838" s="3">
        <f t="shared" si="190"/>
        <v>798</v>
      </c>
      <c r="AO838" s="3">
        <f>_xlfn.IFNA(VLOOKUP(C838, 'FanGraphs Plus Stats 1-2000'!$D$2:$L$1048576, MATCH("wRC+", FanGraphs_Plus_Stats_1_1500[[#Headers],[ID]:[BABIP+]], 0), FALSE), 0)</f>
        <v>0</v>
      </c>
      <c r="AP838" s="3">
        <f t="shared" si="191"/>
        <v>942</v>
      </c>
      <c r="AQ838" s="3">
        <v>4.5</v>
      </c>
      <c r="AR838" s="3">
        <f t="shared" si="192"/>
        <v>780</v>
      </c>
      <c r="AS838" s="3">
        <v>6.2</v>
      </c>
      <c r="AT838" s="3">
        <f t="shared" si="193"/>
        <v>682</v>
      </c>
      <c r="AU838" s="14">
        <v>0.9</v>
      </c>
      <c r="AV838" s="3">
        <f t="shared" si="194"/>
        <v>610</v>
      </c>
      <c r="AW838" s="3">
        <v>44</v>
      </c>
      <c r="AX838" s="3">
        <v>0</v>
      </c>
      <c r="AY838" s="3">
        <v>0</v>
      </c>
      <c r="AZ838" s="3">
        <v>0</v>
      </c>
      <c r="BA838" s="3">
        <v>6</v>
      </c>
      <c r="BB838" s="3" t="s">
        <v>140</v>
      </c>
      <c r="BC838" s="13">
        <f t="shared" si="195"/>
        <v>876.2451149942392</v>
      </c>
    </row>
    <row r="839" spans="1:55" x14ac:dyDescent="0.45">
      <c r="A839" s="1">
        <f t="shared" si="182"/>
        <v>798</v>
      </c>
      <c r="B839" s="3" t="s">
        <v>758</v>
      </c>
      <c r="C839" s="3" t="str">
        <f t="shared" si="183"/>
        <v>Buddy Myer - 1935</v>
      </c>
      <c r="D839" s="3">
        <v>1935</v>
      </c>
      <c r="E839" s="3">
        <v>31</v>
      </c>
      <c r="F839" s="3" t="s">
        <v>273</v>
      </c>
      <c r="G839" s="3" t="s">
        <v>43</v>
      </c>
      <c r="H839" s="3">
        <v>151</v>
      </c>
      <c r="I839" s="3">
        <v>720</v>
      </c>
      <c r="J839" s="3">
        <v>616</v>
      </c>
      <c r="K839" s="3">
        <v>115</v>
      </c>
      <c r="L839" s="3">
        <v>215</v>
      </c>
      <c r="M839" s="3">
        <v>163</v>
      </c>
      <c r="N839" s="3">
        <v>36</v>
      </c>
      <c r="O839" s="3">
        <v>11</v>
      </c>
      <c r="P839" s="3">
        <v>5</v>
      </c>
      <c r="Q839" s="3">
        <f t="shared" si="184"/>
        <v>1277</v>
      </c>
      <c r="R839" s="3">
        <v>100</v>
      </c>
      <c r="S839" s="3">
        <v>7</v>
      </c>
      <c r="T839" s="3">
        <v>6</v>
      </c>
      <c r="U839" s="3">
        <v>96</v>
      </c>
      <c r="V839" s="3">
        <v>40</v>
      </c>
      <c r="W839" s="3">
        <v>0.34899999999999998</v>
      </c>
      <c r="X839" s="3">
        <f t="shared" si="185"/>
        <v>200</v>
      </c>
      <c r="Y839" s="3">
        <v>0.44</v>
      </c>
      <c r="Z839" s="3">
        <f t="shared" si="186"/>
        <v>195</v>
      </c>
      <c r="AA839" s="3">
        <v>0.46800000000000003</v>
      </c>
      <c r="AB839" s="3">
        <f t="shared" si="187"/>
        <v>1097</v>
      </c>
      <c r="AC839" s="3">
        <v>0.90700000000000003</v>
      </c>
      <c r="AD839" s="3">
        <f t="shared" si="188"/>
        <v>778</v>
      </c>
      <c r="AE839" s="3">
        <v>138</v>
      </c>
      <c r="AF839" s="3">
        <f t="shared" si="189"/>
        <v>964</v>
      </c>
      <c r="AG839" s="3">
        <v>288</v>
      </c>
      <c r="AH839" s="2"/>
      <c r="AI839" s="3">
        <v>4</v>
      </c>
      <c r="AJ839" s="3">
        <v>4</v>
      </c>
      <c r="AK839" s="2"/>
      <c r="AL839" s="3">
        <v>1</v>
      </c>
      <c r="AM839" s="3">
        <v>6.6</v>
      </c>
      <c r="AN839" s="3">
        <f t="shared" si="190"/>
        <v>798</v>
      </c>
      <c r="AO839" s="3">
        <f>_xlfn.IFNA(VLOOKUP(C839, 'FanGraphs Plus Stats 1-2000'!$D$2:$L$1048576, MATCH("wRC+", FanGraphs_Plus_Stats_1_1500[[#Headers],[ID]:[BABIP+]], 0), FALSE), 0)</f>
        <v>140</v>
      </c>
      <c r="AP839" s="3">
        <f t="shared" si="191"/>
        <v>894</v>
      </c>
      <c r="AQ839" s="3">
        <v>4</v>
      </c>
      <c r="AR839" s="3">
        <f t="shared" si="192"/>
        <v>1105</v>
      </c>
      <c r="AS839" s="3">
        <v>7.1</v>
      </c>
      <c r="AT839" s="3">
        <f t="shared" si="193"/>
        <v>359</v>
      </c>
      <c r="AU839" s="14">
        <v>-0.1</v>
      </c>
      <c r="AV839" s="3">
        <f t="shared" si="194"/>
        <v>993</v>
      </c>
      <c r="AW839" s="3">
        <v>42</v>
      </c>
      <c r="AX839" s="3">
        <v>3</v>
      </c>
      <c r="AY839" s="3">
        <v>0</v>
      </c>
      <c r="AZ839" s="3">
        <v>3</v>
      </c>
      <c r="BA839" s="3">
        <v>-5</v>
      </c>
      <c r="BB839" s="3" t="s">
        <v>53</v>
      </c>
      <c r="BC839" s="13">
        <f t="shared" si="195"/>
        <v>882.68513873936763</v>
      </c>
    </row>
    <row r="840" spans="1:55" x14ac:dyDescent="0.45">
      <c r="A840" s="1">
        <f t="shared" si="182"/>
        <v>798</v>
      </c>
      <c r="B840" s="3" t="s">
        <v>753</v>
      </c>
      <c r="C840" s="3" t="str">
        <f t="shared" si="183"/>
        <v>Felipe Alou - 1968</v>
      </c>
      <c r="D840" s="3">
        <v>1968</v>
      </c>
      <c r="E840" s="3">
        <v>33</v>
      </c>
      <c r="F840" s="3" t="s">
        <v>210</v>
      </c>
      <c r="G840" s="3" t="s">
        <v>52</v>
      </c>
      <c r="H840" s="3">
        <v>160</v>
      </c>
      <c r="I840" s="3">
        <v>718</v>
      </c>
      <c r="J840" s="3">
        <v>662</v>
      </c>
      <c r="K840" s="3">
        <v>72</v>
      </c>
      <c r="L840" s="3">
        <v>210</v>
      </c>
      <c r="M840" s="3">
        <v>157</v>
      </c>
      <c r="N840" s="3">
        <v>37</v>
      </c>
      <c r="O840" s="3">
        <v>5</v>
      </c>
      <c r="P840" s="3">
        <v>11</v>
      </c>
      <c r="Q840" s="3">
        <f t="shared" si="184"/>
        <v>1117</v>
      </c>
      <c r="R840" s="3">
        <v>57</v>
      </c>
      <c r="S840" s="3">
        <v>12</v>
      </c>
      <c r="T840" s="3">
        <v>11</v>
      </c>
      <c r="U840" s="3">
        <v>48</v>
      </c>
      <c r="V840" s="3">
        <v>56</v>
      </c>
      <c r="W840" s="3">
        <v>0.317</v>
      </c>
      <c r="X840" s="3">
        <f t="shared" si="185"/>
        <v>595</v>
      </c>
      <c r="Y840" s="3">
        <v>0.36499999999999999</v>
      </c>
      <c r="Z840" s="3">
        <f t="shared" si="186"/>
        <v>1117</v>
      </c>
      <c r="AA840" s="3">
        <v>0.438</v>
      </c>
      <c r="AB840" s="3">
        <f t="shared" si="187"/>
        <v>1229</v>
      </c>
      <c r="AC840" s="3">
        <v>0.80300000000000005</v>
      </c>
      <c r="AD840" s="3">
        <f t="shared" si="188"/>
        <v>1256</v>
      </c>
      <c r="AE840" s="3">
        <v>140</v>
      </c>
      <c r="AF840" s="3">
        <f t="shared" si="189"/>
        <v>918</v>
      </c>
      <c r="AG840" s="3">
        <v>290</v>
      </c>
      <c r="AH840" s="3">
        <v>10</v>
      </c>
      <c r="AI840" s="3">
        <v>4</v>
      </c>
      <c r="AJ840" s="3">
        <v>0</v>
      </c>
      <c r="AK840" s="3">
        <v>4</v>
      </c>
      <c r="AL840" s="3">
        <v>14</v>
      </c>
      <c r="AM840" s="3">
        <v>6.6</v>
      </c>
      <c r="AN840" s="3">
        <f t="shared" si="190"/>
        <v>798</v>
      </c>
      <c r="AO840" s="3">
        <f>_xlfn.IFNA(VLOOKUP(C840, 'FanGraphs Plus Stats 1-2000'!$D$2:$L$1048576, MATCH("wRC+", FanGraphs_Plus_Stats_1_1500[[#Headers],[ID]:[BABIP+]], 0), FALSE), 0)</f>
        <v>0</v>
      </c>
      <c r="AP840" s="3">
        <f t="shared" si="191"/>
        <v>942</v>
      </c>
      <c r="AQ840" s="3">
        <v>4.2</v>
      </c>
      <c r="AR840" s="3">
        <f t="shared" si="192"/>
        <v>983</v>
      </c>
      <c r="AS840" s="3">
        <v>6.1</v>
      </c>
      <c r="AT840" s="3">
        <f t="shared" si="193"/>
        <v>735</v>
      </c>
      <c r="AU840" s="14">
        <v>0.3</v>
      </c>
      <c r="AV840" s="3">
        <f t="shared" si="194"/>
        <v>828</v>
      </c>
      <c r="AW840" s="3">
        <v>32</v>
      </c>
      <c r="AX840" s="3">
        <v>0</v>
      </c>
      <c r="AY840" s="3">
        <v>-1</v>
      </c>
      <c r="AZ840" s="3">
        <v>-1</v>
      </c>
      <c r="BA840" s="3">
        <v>2</v>
      </c>
      <c r="BB840" s="3" t="s">
        <v>68</v>
      </c>
      <c r="BC840" s="13">
        <f t="shared" si="195"/>
        <v>883.68773052183963</v>
      </c>
    </row>
    <row r="841" spans="1:55" x14ac:dyDescent="0.45">
      <c r="A841" s="1">
        <f t="shared" si="182"/>
        <v>798</v>
      </c>
      <c r="B841" s="3" t="s">
        <v>740</v>
      </c>
      <c r="C841" s="3" t="str">
        <f t="shared" si="183"/>
        <v>Willie Randolph - 1980</v>
      </c>
      <c r="D841" s="3">
        <v>1980</v>
      </c>
      <c r="E841" s="3">
        <v>25</v>
      </c>
      <c r="F841" s="3" t="s">
        <v>42</v>
      </c>
      <c r="G841" s="3" t="s">
        <v>43</v>
      </c>
      <c r="H841" s="3">
        <v>138</v>
      </c>
      <c r="I841" s="3">
        <v>642</v>
      </c>
      <c r="J841" s="3">
        <v>513</v>
      </c>
      <c r="K841" s="3">
        <v>99</v>
      </c>
      <c r="L841" s="3">
        <v>151</v>
      </c>
      <c r="M841" s="3">
        <v>114</v>
      </c>
      <c r="N841" s="3">
        <v>23</v>
      </c>
      <c r="O841" s="3">
        <v>7</v>
      </c>
      <c r="P841" s="3">
        <v>7</v>
      </c>
      <c r="Q841" s="3">
        <f t="shared" si="184"/>
        <v>1216</v>
      </c>
      <c r="R841" s="3">
        <v>46</v>
      </c>
      <c r="S841" s="3">
        <v>30</v>
      </c>
      <c r="T841" s="3">
        <v>5</v>
      </c>
      <c r="U841" s="3">
        <v>119</v>
      </c>
      <c r="V841" s="3">
        <v>45</v>
      </c>
      <c r="W841" s="3">
        <v>0.29399999999999998</v>
      </c>
      <c r="X841" s="3">
        <f t="shared" si="185"/>
        <v>998</v>
      </c>
      <c r="Y841" s="3">
        <v>0.42699999999999999</v>
      </c>
      <c r="Z841" s="3">
        <f t="shared" si="186"/>
        <v>301</v>
      </c>
      <c r="AA841" s="3">
        <v>0.40699999999999997</v>
      </c>
      <c r="AB841" s="3">
        <f t="shared" si="187"/>
        <v>1328</v>
      </c>
      <c r="AC841" s="3">
        <v>0.83399999999999996</v>
      </c>
      <c r="AD841" s="3">
        <f t="shared" si="188"/>
        <v>1158</v>
      </c>
      <c r="AE841" s="3">
        <v>133</v>
      </c>
      <c r="AF841" s="3">
        <f t="shared" si="189"/>
        <v>1069</v>
      </c>
      <c r="AG841" s="3">
        <v>209</v>
      </c>
      <c r="AH841" s="3">
        <v>6</v>
      </c>
      <c r="AI841" s="3">
        <v>2</v>
      </c>
      <c r="AJ841" s="3">
        <v>5</v>
      </c>
      <c r="AK841" s="3">
        <v>3</v>
      </c>
      <c r="AL841" s="3">
        <v>4</v>
      </c>
      <c r="AM841" s="3">
        <v>6.6</v>
      </c>
      <c r="AN841" s="3">
        <f t="shared" si="190"/>
        <v>798</v>
      </c>
      <c r="AO841" s="3">
        <f>_xlfn.IFNA(VLOOKUP(C841, 'FanGraphs Plus Stats 1-2000'!$D$2:$L$1048576, MATCH("wRC+", FanGraphs_Plus_Stats_1_1500[[#Headers],[ID]:[BABIP+]], 0), FALSE), 0)</f>
        <v>140</v>
      </c>
      <c r="AP841" s="3">
        <f t="shared" si="191"/>
        <v>894</v>
      </c>
      <c r="AQ841" s="3">
        <v>4.7</v>
      </c>
      <c r="AR841" s="3">
        <f t="shared" si="192"/>
        <v>677</v>
      </c>
      <c r="AS841" s="3">
        <v>6.4</v>
      </c>
      <c r="AT841" s="3">
        <f t="shared" si="193"/>
        <v>590</v>
      </c>
      <c r="AU841" s="14">
        <v>0.8</v>
      </c>
      <c r="AV841" s="3">
        <f t="shared" si="194"/>
        <v>639</v>
      </c>
      <c r="AW841" s="3">
        <v>30</v>
      </c>
      <c r="AX841" s="3">
        <v>2</v>
      </c>
      <c r="AY841" s="3">
        <v>6</v>
      </c>
      <c r="AZ841" s="3">
        <v>9</v>
      </c>
      <c r="BA841" s="3">
        <v>2</v>
      </c>
      <c r="BB841" s="3" t="s">
        <v>53</v>
      </c>
      <c r="BC841" s="13">
        <f t="shared" si="195"/>
        <v>913.63495102828085</v>
      </c>
    </row>
    <row r="842" spans="1:55" x14ac:dyDescent="0.45">
      <c r="A842" s="1">
        <f t="shared" si="182"/>
        <v>798</v>
      </c>
      <c r="B842" s="3" t="s">
        <v>409</v>
      </c>
      <c r="C842" s="3" t="str">
        <f t="shared" si="183"/>
        <v>Joe Gordon - 1947</v>
      </c>
      <c r="D842" s="3">
        <v>1947</v>
      </c>
      <c r="E842" s="3">
        <v>32</v>
      </c>
      <c r="F842" s="3" t="s">
        <v>110</v>
      </c>
      <c r="G842" s="3" t="s">
        <v>43</v>
      </c>
      <c r="H842" s="3">
        <v>155</v>
      </c>
      <c r="I842" s="3">
        <v>626</v>
      </c>
      <c r="J842" s="3">
        <v>562</v>
      </c>
      <c r="K842" s="3">
        <v>89</v>
      </c>
      <c r="L842" s="3">
        <v>153</v>
      </c>
      <c r="M842" s="3">
        <v>91</v>
      </c>
      <c r="N842" s="3">
        <v>27</v>
      </c>
      <c r="O842" s="3">
        <v>6</v>
      </c>
      <c r="P842" s="3">
        <v>29</v>
      </c>
      <c r="Q842" s="3">
        <f t="shared" si="184"/>
        <v>557</v>
      </c>
      <c r="R842" s="3">
        <v>93</v>
      </c>
      <c r="S842" s="3">
        <v>7</v>
      </c>
      <c r="T842" s="3">
        <v>3</v>
      </c>
      <c r="U842" s="3">
        <v>62</v>
      </c>
      <c r="V842" s="3">
        <v>49</v>
      </c>
      <c r="W842" s="3">
        <v>0.27200000000000002</v>
      </c>
      <c r="X842" s="3">
        <f t="shared" si="185"/>
        <v>1291</v>
      </c>
      <c r="Y842" s="3">
        <v>0.34599999999999997</v>
      </c>
      <c r="Z842" s="3">
        <f t="shared" si="186"/>
        <v>1289</v>
      </c>
      <c r="AA842" s="3">
        <v>0.496</v>
      </c>
      <c r="AB842" s="3">
        <f t="shared" si="187"/>
        <v>934</v>
      </c>
      <c r="AC842" s="3">
        <v>0.84199999999999997</v>
      </c>
      <c r="AD842" s="3">
        <f t="shared" si="188"/>
        <v>1115</v>
      </c>
      <c r="AE842" s="3">
        <v>135</v>
      </c>
      <c r="AF842" s="3">
        <f t="shared" si="189"/>
        <v>1027</v>
      </c>
      <c r="AG842" s="3">
        <v>279</v>
      </c>
      <c r="AH842" s="3">
        <v>16</v>
      </c>
      <c r="AI842" s="3">
        <v>1</v>
      </c>
      <c r="AJ842" s="3">
        <v>1</v>
      </c>
      <c r="AK842" s="2"/>
      <c r="AL842" s="3">
        <v>13</v>
      </c>
      <c r="AM842" s="3">
        <v>6.6</v>
      </c>
      <c r="AN842" s="3">
        <f t="shared" si="190"/>
        <v>798</v>
      </c>
      <c r="AO842" s="3">
        <f>_xlfn.IFNA(VLOOKUP(C842, 'FanGraphs Plus Stats 1-2000'!$D$2:$L$1048576, MATCH("wRC+", FanGraphs_Plus_Stats_1_1500[[#Headers],[ID]:[BABIP+]], 0), FALSE), 0)</f>
        <v>0</v>
      </c>
      <c r="AP842" s="3">
        <f t="shared" si="191"/>
        <v>942</v>
      </c>
      <c r="AQ842" s="3">
        <v>4.7</v>
      </c>
      <c r="AR842" s="3">
        <f t="shared" si="192"/>
        <v>677</v>
      </c>
      <c r="AS842" s="3">
        <v>5</v>
      </c>
      <c r="AT842" s="3">
        <f t="shared" si="193"/>
        <v>1170</v>
      </c>
      <c r="AU842" s="14">
        <v>2.4</v>
      </c>
      <c r="AV842" s="3">
        <f t="shared" si="194"/>
        <v>143</v>
      </c>
      <c r="AW842" s="3">
        <v>22</v>
      </c>
      <c r="AX842" s="3">
        <v>-2</v>
      </c>
      <c r="AY842" s="3">
        <v>0</v>
      </c>
      <c r="AZ842" s="3">
        <v>-1</v>
      </c>
      <c r="BA842" s="3">
        <v>15</v>
      </c>
      <c r="BB842" s="3" t="s">
        <v>53</v>
      </c>
      <c r="BC842" s="13">
        <f t="shared" si="195"/>
        <v>917.36340731516714</v>
      </c>
    </row>
    <row r="843" spans="1:55" x14ac:dyDescent="0.45">
      <c r="A843" s="1">
        <f t="shared" si="182"/>
        <v>798</v>
      </c>
      <c r="B843" s="3" t="s">
        <v>405</v>
      </c>
      <c r="C843" s="3" t="str">
        <f t="shared" si="183"/>
        <v>Dale Murphy - 1980</v>
      </c>
      <c r="D843" s="3">
        <v>1980</v>
      </c>
      <c r="E843" s="3">
        <v>24</v>
      </c>
      <c r="F843" s="3" t="s">
        <v>210</v>
      </c>
      <c r="G843" s="3" t="s">
        <v>52</v>
      </c>
      <c r="H843" s="3">
        <v>156</v>
      </c>
      <c r="I843" s="3">
        <v>634</v>
      </c>
      <c r="J843" s="3">
        <v>569</v>
      </c>
      <c r="K843" s="3">
        <v>98</v>
      </c>
      <c r="L843" s="3">
        <v>160</v>
      </c>
      <c r="M843" s="3">
        <v>98</v>
      </c>
      <c r="N843" s="3">
        <v>27</v>
      </c>
      <c r="O843" s="3">
        <v>2</v>
      </c>
      <c r="P843" s="3">
        <v>33</v>
      </c>
      <c r="Q843" s="3">
        <f t="shared" si="184"/>
        <v>398</v>
      </c>
      <c r="R843" s="3">
        <v>89</v>
      </c>
      <c r="S843" s="3">
        <v>9</v>
      </c>
      <c r="T843" s="3">
        <v>6</v>
      </c>
      <c r="U843" s="3">
        <v>59</v>
      </c>
      <c r="V843" s="3">
        <v>133</v>
      </c>
      <c r="W843" s="3">
        <v>0.28100000000000003</v>
      </c>
      <c r="X843" s="3">
        <f t="shared" si="185"/>
        <v>1205</v>
      </c>
      <c r="Y843" s="3">
        <v>0.34899999999999998</v>
      </c>
      <c r="Z843" s="3">
        <f t="shared" si="186"/>
        <v>1262</v>
      </c>
      <c r="AA843" s="3">
        <v>0.51</v>
      </c>
      <c r="AB843" s="3">
        <f t="shared" si="187"/>
        <v>834</v>
      </c>
      <c r="AC843" s="3">
        <v>0.85799999999999998</v>
      </c>
      <c r="AD843" s="3">
        <f t="shared" si="188"/>
        <v>1039</v>
      </c>
      <c r="AE843" s="3">
        <v>135</v>
      </c>
      <c r="AF843" s="3">
        <f t="shared" si="189"/>
        <v>1027</v>
      </c>
      <c r="AG843" s="3">
        <v>290</v>
      </c>
      <c r="AH843" s="3">
        <v>8</v>
      </c>
      <c r="AI843" s="3">
        <v>1</v>
      </c>
      <c r="AJ843" s="3">
        <v>2</v>
      </c>
      <c r="AK843" s="3">
        <v>2</v>
      </c>
      <c r="AL843" s="3">
        <v>9</v>
      </c>
      <c r="AM843" s="3">
        <v>6.6</v>
      </c>
      <c r="AN843" s="3">
        <f t="shared" si="190"/>
        <v>798</v>
      </c>
      <c r="AO843" s="3">
        <f>_xlfn.IFNA(VLOOKUP(C843, 'FanGraphs Plus Stats 1-2000'!$D$2:$L$1048576, MATCH("wRC+", FanGraphs_Plus_Stats_1_1500[[#Headers],[ID]:[BABIP+]], 0), FALSE), 0)</f>
        <v>0</v>
      </c>
      <c r="AP843" s="3">
        <f t="shared" si="191"/>
        <v>942</v>
      </c>
      <c r="AQ843" s="3">
        <v>4.3</v>
      </c>
      <c r="AR843" s="3">
        <f t="shared" si="192"/>
        <v>918</v>
      </c>
      <c r="AS843" s="3">
        <v>5.0999999999999996</v>
      </c>
      <c r="AT843" s="3">
        <f t="shared" si="193"/>
        <v>1131</v>
      </c>
      <c r="AU843" s="14">
        <v>1.3</v>
      </c>
      <c r="AV843" s="3">
        <f t="shared" si="194"/>
        <v>469</v>
      </c>
      <c r="AW843" s="3">
        <v>26</v>
      </c>
      <c r="AX843" s="3">
        <v>1</v>
      </c>
      <c r="AY843" s="3">
        <v>0</v>
      </c>
      <c r="AZ843" s="3">
        <v>1</v>
      </c>
      <c r="BA843" s="3">
        <v>13</v>
      </c>
      <c r="BB843" s="3" t="s">
        <v>757</v>
      </c>
      <c r="BC843" s="13">
        <f t="shared" si="195"/>
        <v>917.36340731516714</v>
      </c>
    </row>
    <row r="844" spans="1:55" x14ac:dyDescent="0.45">
      <c r="A844" s="1">
        <f t="shared" si="182"/>
        <v>798</v>
      </c>
      <c r="B844" s="3" t="s">
        <v>225</v>
      </c>
      <c r="C844" s="3" t="str">
        <f t="shared" si="183"/>
        <v>Charlie Gehringer - 1930</v>
      </c>
      <c r="D844" s="3">
        <v>1930</v>
      </c>
      <c r="E844" s="3">
        <v>27</v>
      </c>
      <c r="F844" s="3" t="s">
        <v>70</v>
      </c>
      <c r="G844" s="3" t="s">
        <v>43</v>
      </c>
      <c r="H844" s="3">
        <v>154</v>
      </c>
      <c r="I844" s="3">
        <v>700</v>
      </c>
      <c r="J844" s="3">
        <v>610</v>
      </c>
      <c r="K844" s="3">
        <v>144</v>
      </c>
      <c r="L844" s="3">
        <v>201</v>
      </c>
      <c r="M844" s="3">
        <v>123</v>
      </c>
      <c r="N844" s="3">
        <v>47</v>
      </c>
      <c r="O844" s="3">
        <v>15</v>
      </c>
      <c r="P844" s="3">
        <v>16</v>
      </c>
      <c r="Q844" s="3">
        <f t="shared" si="184"/>
        <v>994</v>
      </c>
      <c r="R844" s="3">
        <v>98</v>
      </c>
      <c r="S844" s="3">
        <v>19</v>
      </c>
      <c r="T844" s="3">
        <v>15</v>
      </c>
      <c r="U844" s="3">
        <v>69</v>
      </c>
      <c r="V844" s="3">
        <v>17</v>
      </c>
      <c r="W844" s="3">
        <v>0.33</v>
      </c>
      <c r="X844" s="3">
        <f t="shared" si="185"/>
        <v>381</v>
      </c>
      <c r="Y844" s="3">
        <v>0.40400000000000003</v>
      </c>
      <c r="Z844" s="3">
        <f t="shared" si="186"/>
        <v>561</v>
      </c>
      <c r="AA844" s="3">
        <v>0.53400000000000003</v>
      </c>
      <c r="AB844" s="3">
        <f t="shared" si="187"/>
        <v>655</v>
      </c>
      <c r="AC844" s="3">
        <v>0.93799999999999994</v>
      </c>
      <c r="AD844" s="3">
        <f t="shared" si="188"/>
        <v>597</v>
      </c>
      <c r="AE844" s="3">
        <v>134</v>
      </c>
      <c r="AF844" s="3">
        <f t="shared" si="189"/>
        <v>1049</v>
      </c>
      <c r="AG844" s="3">
        <v>326</v>
      </c>
      <c r="AH844" s="2"/>
      <c r="AI844" s="3">
        <v>7</v>
      </c>
      <c r="AJ844" s="3">
        <v>13</v>
      </c>
      <c r="AK844" s="2"/>
      <c r="AL844" s="3">
        <v>3</v>
      </c>
      <c r="AM844" s="3">
        <v>6.6</v>
      </c>
      <c r="AN844" s="3">
        <f t="shared" si="190"/>
        <v>798</v>
      </c>
      <c r="AO844" s="3">
        <f>_xlfn.IFNA(VLOOKUP(C844, 'FanGraphs Plus Stats 1-2000'!$D$2:$L$1048576, MATCH("wRC+", FanGraphs_Plus_Stats_1_1500[[#Headers],[ID]:[BABIP+]], 0), FALSE), 0)</f>
        <v>0</v>
      </c>
      <c r="AP844" s="3">
        <f t="shared" si="191"/>
        <v>942</v>
      </c>
      <c r="AQ844" s="3">
        <v>4</v>
      </c>
      <c r="AR844" s="3">
        <f t="shared" si="192"/>
        <v>1105</v>
      </c>
      <c r="AS844" s="3">
        <v>5.9</v>
      </c>
      <c r="AT844" s="3">
        <f t="shared" si="193"/>
        <v>828</v>
      </c>
      <c r="AU844" s="14">
        <v>1.1000000000000001</v>
      </c>
      <c r="AV844" s="3">
        <f t="shared" si="194"/>
        <v>533</v>
      </c>
      <c r="AW844" s="3">
        <v>35</v>
      </c>
      <c r="AX844" s="3">
        <v>0</v>
      </c>
      <c r="AY844" s="3">
        <v>-2</v>
      </c>
      <c r="AZ844" s="3">
        <v>-2</v>
      </c>
      <c r="BA844" s="3">
        <v>7</v>
      </c>
      <c r="BB844" s="3" t="s">
        <v>53</v>
      </c>
      <c r="BC844" s="13">
        <f t="shared" si="195"/>
        <v>923.86765125256773</v>
      </c>
    </row>
    <row r="845" spans="1:55" x14ac:dyDescent="0.45">
      <c r="A845" s="1">
        <f t="shared" si="182"/>
        <v>798</v>
      </c>
      <c r="B845" s="3" t="s">
        <v>759</v>
      </c>
      <c r="C845" s="3" t="str">
        <f t="shared" si="183"/>
        <v>J.T. Realmuto - 2022</v>
      </c>
      <c r="D845" s="3">
        <v>2022</v>
      </c>
      <c r="E845" s="3">
        <v>31</v>
      </c>
      <c r="F845" s="3" t="s">
        <v>139</v>
      </c>
      <c r="G845" s="3" t="s">
        <v>52</v>
      </c>
      <c r="H845" s="3">
        <v>139</v>
      </c>
      <c r="I845" s="3">
        <v>562</v>
      </c>
      <c r="J845" s="3">
        <v>504</v>
      </c>
      <c r="K845" s="3">
        <v>75</v>
      </c>
      <c r="L845" s="3">
        <v>139</v>
      </c>
      <c r="M845" s="3">
        <v>86</v>
      </c>
      <c r="N845" s="3">
        <v>26</v>
      </c>
      <c r="O845" s="3">
        <v>5</v>
      </c>
      <c r="P845" s="3">
        <v>22</v>
      </c>
      <c r="Q845" s="3">
        <f t="shared" si="184"/>
        <v>811</v>
      </c>
      <c r="R845" s="3">
        <v>84</v>
      </c>
      <c r="S845" s="3">
        <v>21</v>
      </c>
      <c r="T845" s="3">
        <v>1</v>
      </c>
      <c r="U845" s="3">
        <v>41</v>
      </c>
      <c r="V845" s="3">
        <v>119</v>
      </c>
      <c r="W845" s="3">
        <v>0.27600000000000002</v>
      </c>
      <c r="X845" s="3">
        <f t="shared" si="185"/>
        <v>1256</v>
      </c>
      <c r="Y845" s="3">
        <v>0.34200000000000003</v>
      </c>
      <c r="Z845" s="3">
        <f t="shared" si="186"/>
        <v>1310</v>
      </c>
      <c r="AA845" s="3">
        <v>0.47799999999999998</v>
      </c>
      <c r="AB845" s="3">
        <f t="shared" si="187"/>
        <v>1048</v>
      </c>
      <c r="AC845" s="3">
        <v>0.82</v>
      </c>
      <c r="AD845" s="3">
        <f t="shared" si="188"/>
        <v>1208</v>
      </c>
      <c r="AE845" s="3">
        <v>130</v>
      </c>
      <c r="AF845" s="3">
        <f t="shared" si="189"/>
        <v>1118</v>
      </c>
      <c r="AG845" s="3">
        <v>241</v>
      </c>
      <c r="AH845" s="3">
        <v>7</v>
      </c>
      <c r="AI845" s="3">
        <v>12</v>
      </c>
      <c r="AJ845" s="3">
        <v>0</v>
      </c>
      <c r="AK845" s="3">
        <v>5</v>
      </c>
      <c r="AL845" s="3">
        <v>1</v>
      </c>
      <c r="AM845" s="3">
        <v>6.6</v>
      </c>
      <c r="AN845" s="3">
        <f t="shared" si="190"/>
        <v>798</v>
      </c>
      <c r="AO845" s="3">
        <f>_xlfn.IFNA(VLOOKUP(C845, 'FanGraphs Plus Stats 1-2000'!$D$2:$L$1048576, MATCH("wRC+", FanGraphs_Plus_Stats_1_1500[[#Headers],[ID]:[BABIP+]], 0), FALSE), 0)</f>
        <v>0</v>
      </c>
      <c r="AP845" s="3">
        <f t="shared" si="191"/>
        <v>942</v>
      </c>
      <c r="AQ845" s="3">
        <v>4.7</v>
      </c>
      <c r="AR845" s="3">
        <f t="shared" si="192"/>
        <v>677</v>
      </c>
      <c r="AS845" s="3">
        <v>5.5</v>
      </c>
      <c r="AT845" s="3">
        <f t="shared" si="193"/>
        <v>1003</v>
      </c>
      <c r="AU845" s="14">
        <v>2.1</v>
      </c>
      <c r="AV845" s="3">
        <f t="shared" si="194"/>
        <v>224</v>
      </c>
      <c r="AW845" s="3">
        <v>20</v>
      </c>
      <c r="AX845" s="3">
        <v>1</v>
      </c>
      <c r="AY845" s="3">
        <v>5</v>
      </c>
      <c r="AZ845" s="3">
        <v>6</v>
      </c>
      <c r="BA845" s="3">
        <v>10</v>
      </c>
      <c r="BB845" s="3" t="s">
        <v>760</v>
      </c>
      <c r="BC845" s="13">
        <f t="shared" si="195"/>
        <v>943.69546039219631</v>
      </c>
    </row>
    <row r="846" spans="1:55" x14ac:dyDescent="0.45">
      <c r="A846" s="1">
        <f t="shared" si="182"/>
        <v>798</v>
      </c>
      <c r="B846" s="3" t="s">
        <v>755</v>
      </c>
      <c r="C846" s="3" t="str">
        <f t="shared" si="183"/>
        <v>Jim Ray Hart - 1966</v>
      </c>
      <c r="D846" s="3">
        <v>1966</v>
      </c>
      <c r="E846" s="3">
        <v>24</v>
      </c>
      <c r="F846" s="3" t="s">
        <v>58</v>
      </c>
      <c r="G846" s="3" t="s">
        <v>52</v>
      </c>
      <c r="H846" s="3">
        <v>156</v>
      </c>
      <c r="I846" s="3">
        <v>636</v>
      </c>
      <c r="J846" s="3">
        <v>578</v>
      </c>
      <c r="K846" s="3">
        <v>88</v>
      </c>
      <c r="L846" s="3">
        <v>165</v>
      </c>
      <c r="M846" s="3">
        <v>105</v>
      </c>
      <c r="N846" s="3">
        <v>23</v>
      </c>
      <c r="O846" s="3">
        <v>4</v>
      </c>
      <c r="P846" s="3">
        <v>33</v>
      </c>
      <c r="Q846" s="3">
        <f t="shared" si="184"/>
        <v>398</v>
      </c>
      <c r="R846" s="3">
        <v>93</v>
      </c>
      <c r="S846" s="3">
        <v>2</v>
      </c>
      <c r="T846" s="3">
        <v>5</v>
      </c>
      <c r="U846" s="3">
        <v>48</v>
      </c>
      <c r="V846" s="3">
        <v>75</v>
      </c>
      <c r="W846" s="3">
        <v>0.28499999999999998</v>
      </c>
      <c r="X846" s="3">
        <f t="shared" si="185"/>
        <v>1140</v>
      </c>
      <c r="Y846" s="3">
        <v>0.34200000000000003</v>
      </c>
      <c r="Z846" s="3">
        <f t="shared" si="186"/>
        <v>1310</v>
      </c>
      <c r="AA846" s="3">
        <v>0.51</v>
      </c>
      <c r="AB846" s="3">
        <f t="shared" si="187"/>
        <v>834</v>
      </c>
      <c r="AC846" s="3">
        <v>0.85299999999999998</v>
      </c>
      <c r="AD846" s="3">
        <f t="shared" si="188"/>
        <v>1062</v>
      </c>
      <c r="AE846" s="3">
        <v>130</v>
      </c>
      <c r="AF846" s="3">
        <f t="shared" si="189"/>
        <v>1118</v>
      </c>
      <c r="AG846" s="3">
        <v>295</v>
      </c>
      <c r="AH846" s="3">
        <v>23</v>
      </c>
      <c r="AI846" s="3">
        <v>4</v>
      </c>
      <c r="AJ846" s="3">
        <v>2</v>
      </c>
      <c r="AK846" s="3">
        <v>4</v>
      </c>
      <c r="AL846" s="3">
        <v>6</v>
      </c>
      <c r="AM846" s="3">
        <v>6.6</v>
      </c>
      <c r="AN846" s="3">
        <f t="shared" si="190"/>
        <v>798</v>
      </c>
      <c r="AO846" s="3">
        <f>_xlfn.IFNA(VLOOKUP(C846, 'FanGraphs Plus Stats 1-2000'!$D$2:$L$1048576, MATCH("wRC+", FanGraphs_Plus_Stats_1_1500[[#Headers],[ID]:[BABIP+]], 0), FALSE), 0)</f>
        <v>0</v>
      </c>
      <c r="AP846" s="3">
        <f t="shared" si="191"/>
        <v>942</v>
      </c>
      <c r="AQ846" s="3">
        <v>4.2</v>
      </c>
      <c r="AR846" s="3">
        <f t="shared" si="192"/>
        <v>983</v>
      </c>
      <c r="AS846" s="3">
        <v>5.5</v>
      </c>
      <c r="AT846" s="3">
        <f t="shared" si="193"/>
        <v>1003</v>
      </c>
      <c r="AU846" s="14">
        <v>1.3</v>
      </c>
      <c r="AV846" s="3">
        <f t="shared" si="194"/>
        <v>469</v>
      </c>
      <c r="AW846" s="3">
        <v>28</v>
      </c>
      <c r="AX846" s="3">
        <v>-3</v>
      </c>
      <c r="AY846" s="3">
        <v>1</v>
      </c>
      <c r="AZ846" s="3">
        <v>-2</v>
      </c>
      <c r="BA846" s="3">
        <v>8</v>
      </c>
      <c r="BB846" s="3" t="s">
        <v>756</v>
      </c>
      <c r="BC846" s="13">
        <f t="shared" si="195"/>
        <v>943.69546039219631</v>
      </c>
    </row>
    <row r="847" spans="1:55" x14ac:dyDescent="0.45">
      <c r="A847" s="1">
        <f t="shared" si="182"/>
        <v>798</v>
      </c>
      <c r="B847" s="3" t="s">
        <v>470</v>
      </c>
      <c r="C847" s="3" t="str">
        <f t="shared" si="183"/>
        <v>Roberto Alomar - 1992</v>
      </c>
      <c r="D847" s="3">
        <v>1992</v>
      </c>
      <c r="E847" s="3">
        <v>24</v>
      </c>
      <c r="F847" s="3" t="s">
        <v>308</v>
      </c>
      <c r="G847" s="3" t="s">
        <v>43</v>
      </c>
      <c r="H847" s="3">
        <v>152</v>
      </c>
      <c r="I847" s="3">
        <v>671</v>
      </c>
      <c r="J847" s="3">
        <v>571</v>
      </c>
      <c r="K847" s="3">
        <v>105</v>
      </c>
      <c r="L847" s="3">
        <v>177</v>
      </c>
      <c r="M847" s="3">
        <v>134</v>
      </c>
      <c r="N847" s="3">
        <v>27</v>
      </c>
      <c r="O847" s="3">
        <v>8</v>
      </c>
      <c r="P847" s="3">
        <v>8</v>
      </c>
      <c r="Q847" s="3">
        <f t="shared" si="184"/>
        <v>1186</v>
      </c>
      <c r="R847" s="3">
        <v>76</v>
      </c>
      <c r="S847" s="3">
        <v>49</v>
      </c>
      <c r="T847" s="3">
        <v>9</v>
      </c>
      <c r="U847" s="3">
        <v>87</v>
      </c>
      <c r="V847" s="3">
        <v>52</v>
      </c>
      <c r="W847" s="3">
        <v>0.31</v>
      </c>
      <c r="X847" s="3">
        <f t="shared" si="185"/>
        <v>722</v>
      </c>
      <c r="Y847" s="3">
        <v>0.40500000000000003</v>
      </c>
      <c r="Z847" s="3">
        <f t="shared" si="186"/>
        <v>548</v>
      </c>
      <c r="AA847" s="3">
        <v>0.42699999999999999</v>
      </c>
      <c r="AB847" s="3">
        <f t="shared" si="187"/>
        <v>1271</v>
      </c>
      <c r="AC847" s="3">
        <v>0.83199999999999996</v>
      </c>
      <c r="AD847" s="3">
        <f t="shared" si="188"/>
        <v>1164</v>
      </c>
      <c r="AE847" s="3">
        <v>130</v>
      </c>
      <c r="AF847" s="3">
        <f t="shared" si="189"/>
        <v>1118</v>
      </c>
      <c r="AG847" s="3">
        <v>244</v>
      </c>
      <c r="AH847" s="3">
        <v>8</v>
      </c>
      <c r="AI847" s="3">
        <v>5</v>
      </c>
      <c r="AJ847" s="3">
        <v>6</v>
      </c>
      <c r="AK847" s="3">
        <v>2</v>
      </c>
      <c r="AL847" s="3">
        <v>5</v>
      </c>
      <c r="AM847" s="3">
        <v>6.6</v>
      </c>
      <c r="AN847" s="3">
        <f t="shared" si="190"/>
        <v>798</v>
      </c>
      <c r="AO847" s="3">
        <f>_xlfn.IFNA(VLOOKUP(C847, 'FanGraphs Plus Stats 1-2000'!$D$2:$L$1048576, MATCH("wRC+", FanGraphs_Plus_Stats_1_1500[[#Headers],[ID]:[BABIP+]], 0), FALSE), 0)</f>
        <v>0</v>
      </c>
      <c r="AP847" s="3">
        <f t="shared" si="191"/>
        <v>942</v>
      </c>
      <c r="AQ847" s="3">
        <v>4.4000000000000004</v>
      </c>
      <c r="AR847" s="3">
        <f t="shared" si="192"/>
        <v>844</v>
      </c>
      <c r="AS847" s="3">
        <v>6.6</v>
      </c>
      <c r="AT847" s="3">
        <f t="shared" si="193"/>
        <v>519</v>
      </c>
      <c r="AU847" s="14">
        <v>0.5</v>
      </c>
      <c r="AV847" s="3">
        <f t="shared" si="194"/>
        <v>739</v>
      </c>
      <c r="AW847" s="3">
        <v>27</v>
      </c>
      <c r="AX847" s="3">
        <v>3</v>
      </c>
      <c r="AY847" s="3">
        <v>7</v>
      </c>
      <c r="AZ847" s="3">
        <v>9</v>
      </c>
      <c r="BA847" s="3">
        <v>1</v>
      </c>
      <c r="BB847" s="3" t="s">
        <v>247</v>
      </c>
      <c r="BC847" s="13">
        <f t="shared" si="195"/>
        <v>943.69546039219631</v>
      </c>
    </row>
    <row r="848" spans="1:55" x14ac:dyDescent="0.45">
      <c r="A848" s="1">
        <f t="shared" si="182"/>
        <v>798</v>
      </c>
      <c r="B848" s="3" t="s">
        <v>141</v>
      </c>
      <c r="C848" s="3" t="str">
        <f t="shared" si="183"/>
        <v>Ron Santo - 1963</v>
      </c>
      <c r="D848" s="3">
        <v>1963</v>
      </c>
      <c r="E848" s="3">
        <v>23</v>
      </c>
      <c r="F848" s="3" t="s">
        <v>88</v>
      </c>
      <c r="G848" s="3" t="s">
        <v>52</v>
      </c>
      <c r="H848" s="3">
        <v>162</v>
      </c>
      <c r="I848" s="3">
        <v>687</v>
      </c>
      <c r="J848" s="3">
        <v>630</v>
      </c>
      <c r="K848" s="3">
        <v>79</v>
      </c>
      <c r="L848" s="3">
        <v>187</v>
      </c>
      <c r="M848" s="3">
        <v>127</v>
      </c>
      <c r="N848" s="3">
        <v>29</v>
      </c>
      <c r="O848" s="3">
        <v>6</v>
      </c>
      <c r="P848" s="3">
        <v>25</v>
      </c>
      <c r="Q848" s="3">
        <f t="shared" si="184"/>
        <v>703</v>
      </c>
      <c r="R848" s="3">
        <v>99</v>
      </c>
      <c r="S848" s="3">
        <v>6</v>
      </c>
      <c r="T848" s="3">
        <v>4</v>
      </c>
      <c r="U848" s="3">
        <v>42</v>
      </c>
      <c r="V848" s="3">
        <v>92</v>
      </c>
      <c r="W848" s="3">
        <v>0.29699999999999999</v>
      </c>
      <c r="X848" s="3">
        <f t="shared" si="185"/>
        <v>957</v>
      </c>
      <c r="Y848" s="3">
        <v>0.33900000000000002</v>
      </c>
      <c r="Z848" s="3">
        <f t="shared" si="186"/>
        <v>1328</v>
      </c>
      <c r="AA848" s="3">
        <v>0.48099999999999998</v>
      </c>
      <c r="AB848" s="3">
        <f t="shared" si="187"/>
        <v>1036</v>
      </c>
      <c r="AC848" s="3">
        <v>0.82</v>
      </c>
      <c r="AD848" s="3">
        <f t="shared" si="188"/>
        <v>1208</v>
      </c>
      <c r="AE848" s="3">
        <v>128</v>
      </c>
      <c r="AF848" s="3">
        <f t="shared" si="189"/>
        <v>1158</v>
      </c>
      <c r="AG848" s="3">
        <v>303</v>
      </c>
      <c r="AH848" s="3">
        <v>17</v>
      </c>
      <c r="AI848" s="3">
        <v>4</v>
      </c>
      <c r="AJ848" s="3">
        <v>0</v>
      </c>
      <c r="AK848" s="3">
        <v>11</v>
      </c>
      <c r="AL848" s="3">
        <v>7</v>
      </c>
      <c r="AM848" s="3">
        <v>6.6</v>
      </c>
      <c r="AN848" s="3">
        <f t="shared" si="190"/>
        <v>798</v>
      </c>
      <c r="AO848" s="3">
        <f>_xlfn.IFNA(VLOOKUP(C848, 'FanGraphs Plus Stats 1-2000'!$D$2:$L$1048576, MATCH("wRC+", FanGraphs_Plus_Stats_1_1500[[#Headers],[ID]:[BABIP+]], 0), FALSE), 0)</f>
        <v>0</v>
      </c>
      <c r="AP848" s="3">
        <f t="shared" si="191"/>
        <v>942</v>
      </c>
      <c r="AQ848" s="3">
        <v>3.9</v>
      </c>
      <c r="AR848" s="3">
        <f t="shared" si="192"/>
        <v>1186</v>
      </c>
      <c r="AS848" s="3">
        <v>5.4</v>
      </c>
      <c r="AT848" s="3">
        <f t="shared" si="193"/>
        <v>1032</v>
      </c>
      <c r="AU848" s="14">
        <v>1.7</v>
      </c>
      <c r="AV848" s="3">
        <f t="shared" si="194"/>
        <v>347</v>
      </c>
      <c r="AW848" s="3">
        <v>19</v>
      </c>
      <c r="AX848" s="3">
        <v>-1</v>
      </c>
      <c r="AY848" s="3">
        <v>2</v>
      </c>
      <c r="AZ848" s="3">
        <v>1</v>
      </c>
      <c r="BA848" s="3">
        <v>10</v>
      </c>
      <c r="BB848" s="3" t="s">
        <v>140</v>
      </c>
      <c r="BC848" s="13">
        <f t="shared" si="195"/>
        <v>954.81841087460271</v>
      </c>
    </row>
    <row r="849" spans="1:55" ht="26.65" x14ac:dyDescent="0.45">
      <c r="A849" s="1">
        <f t="shared" si="182"/>
        <v>798</v>
      </c>
      <c r="B849" s="3" t="s">
        <v>529</v>
      </c>
      <c r="C849" s="3" t="str">
        <f t="shared" si="183"/>
        <v>Thurman Munson - 1975</v>
      </c>
      <c r="D849" s="3">
        <v>1975</v>
      </c>
      <c r="E849" s="3">
        <v>28</v>
      </c>
      <c r="F849" s="3" t="s">
        <v>42</v>
      </c>
      <c r="G849" s="3" t="s">
        <v>43</v>
      </c>
      <c r="H849" s="3">
        <v>157</v>
      </c>
      <c r="I849" s="3">
        <v>661</v>
      </c>
      <c r="J849" s="3">
        <v>597</v>
      </c>
      <c r="K849" s="3">
        <v>83</v>
      </c>
      <c r="L849" s="3">
        <v>190</v>
      </c>
      <c r="M849" s="3">
        <v>151</v>
      </c>
      <c r="N849" s="3">
        <v>24</v>
      </c>
      <c r="O849" s="3">
        <v>3</v>
      </c>
      <c r="P849" s="3">
        <v>12</v>
      </c>
      <c r="Q849" s="3">
        <f t="shared" si="184"/>
        <v>1089</v>
      </c>
      <c r="R849" s="3">
        <v>102</v>
      </c>
      <c r="S849" s="3">
        <v>3</v>
      </c>
      <c r="T849" s="3">
        <v>2</v>
      </c>
      <c r="U849" s="3">
        <v>45</v>
      </c>
      <c r="V849" s="3">
        <v>52</v>
      </c>
      <c r="W849" s="3">
        <v>0.318</v>
      </c>
      <c r="X849" s="3">
        <f t="shared" si="185"/>
        <v>572</v>
      </c>
      <c r="Y849" s="3">
        <v>0.36599999999999999</v>
      </c>
      <c r="Z849" s="3">
        <f t="shared" si="186"/>
        <v>1101</v>
      </c>
      <c r="AA849" s="3">
        <v>0.42899999999999999</v>
      </c>
      <c r="AB849" s="3">
        <f t="shared" si="187"/>
        <v>1265</v>
      </c>
      <c r="AC849" s="3">
        <v>0.79500000000000004</v>
      </c>
      <c r="AD849" s="3">
        <f t="shared" si="188"/>
        <v>1280</v>
      </c>
      <c r="AE849" s="3">
        <v>126</v>
      </c>
      <c r="AF849" s="3">
        <f t="shared" si="189"/>
        <v>1188</v>
      </c>
      <c r="AG849" s="3">
        <v>256</v>
      </c>
      <c r="AH849" s="3">
        <v>23</v>
      </c>
      <c r="AI849" s="3">
        <v>6</v>
      </c>
      <c r="AJ849" s="3">
        <v>3</v>
      </c>
      <c r="AK849" s="3">
        <v>10</v>
      </c>
      <c r="AL849" s="3">
        <v>8</v>
      </c>
      <c r="AM849" s="3">
        <v>6.6</v>
      </c>
      <c r="AN849" s="3">
        <f t="shared" si="190"/>
        <v>798</v>
      </c>
      <c r="AO849" s="3">
        <f>_xlfn.IFNA(VLOOKUP(C849, 'FanGraphs Plus Stats 1-2000'!$D$2:$L$1048576, MATCH("wRC+", FanGraphs_Plus_Stats_1_1500[[#Headers],[ID]:[BABIP+]], 0), FALSE), 0)</f>
        <v>0</v>
      </c>
      <c r="AP849" s="3">
        <f t="shared" si="191"/>
        <v>942</v>
      </c>
      <c r="AQ849" s="3">
        <v>4.3</v>
      </c>
      <c r="AR849" s="3">
        <f t="shared" si="192"/>
        <v>918</v>
      </c>
      <c r="AS849" s="3">
        <v>5.8</v>
      </c>
      <c r="AT849" s="3">
        <f t="shared" si="193"/>
        <v>869</v>
      </c>
      <c r="AU849" s="14">
        <v>1.6</v>
      </c>
      <c r="AV849" s="3">
        <f t="shared" si="194"/>
        <v>372</v>
      </c>
      <c r="AW849" s="3">
        <v>26</v>
      </c>
      <c r="AX849" s="3">
        <v>-3</v>
      </c>
      <c r="AY849" s="3">
        <v>2</v>
      </c>
      <c r="AZ849" s="3">
        <v>-1</v>
      </c>
      <c r="BA849" s="3">
        <v>8</v>
      </c>
      <c r="BB849" s="3" t="s">
        <v>748</v>
      </c>
      <c r="BC849" s="13">
        <f t="shared" si="195"/>
        <v>962.9936238550664</v>
      </c>
    </row>
    <row r="850" spans="1:55" x14ac:dyDescent="0.45">
      <c r="A850" s="1">
        <f t="shared" si="182"/>
        <v>798</v>
      </c>
      <c r="B850" s="3" t="s">
        <v>727</v>
      </c>
      <c r="C850" s="3" t="str">
        <f t="shared" si="183"/>
        <v>Dick Bartell - 1937</v>
      </c>
      <c r="D850" s="3">
        <v>1937</v>
      </c>
      <c r="E850" s="3">
        <v>29</v>
      </c>
      <c r="F850" s="3" t="s">
        <v>101</v>
      </c>
      <c r="G850" s="3" t="s">
        <v>52</v>
      </c>
      <c r="H850" s="3">
        <v>128</v>
      </c>
      <c r="I850" s="3">
        <v>580</v>
      </c>
      <c r="J850" s="3">
        <v>516</v>
      </c>
      <c r="K850" s="3">
        <v>91</v>
      </c>
      <c r="L850" s="3">
        <v>158</v>
      </c>
      <c r="M850" s="3">
        <v>104</v>
      </c>
      <c r="N850" s="3">
        <v>38</v>
      </c>
      <c r="O850" s="3">
        <v>2</v>
      </c>
      <c r="P850" s="3">
        <v>14</v>
      </c>
      <c r="Q850" s="3">
        <f t="shared" si="184"/>
        <v>1034</v>
      </c>
      <c r="R850" s="3">
        <v>62</v>
      </c>
      <c r="S850" s="3">
        <v>5</v>
      </c>
      <c r="T850" s="3">
        <v>6</v>
      </c>
      <c r="U850" s="3">
        <v>40</v>
      </c>
      <c r="V850" s="3">
        <v>38</v>
      </c>
      <c r="W850" s="3">
        <v>0.30599999999999999</v>
      </c>
      <c r="X850" s="3">
        <f t="shared" si="185"/>
        <v>792</v>
      </c>
      <c r="Y850" s="3">
        <v>0.36699999999999999</v>
      </c>
      <c r="Z850" s="3">
        <f t="shared" si="186"/>
        <v>1092</v>
      </c>
      <c r="AA850" s="3">
        <v>0.46899999999999997</v>
      </c>
      <c r="AB850" s="3">
        <f t="shared" si="187"/>
        <v>1090</v>
      </c>
      <c r="AC850" s="3">
        <v>0.83599999999999997</v>
      </c>
      <c r="AD850" s="3">
        <f t="shared" si="188"/>
        <v>1149</v>
      </c>
      <c r="AE850" s="3">
        <v>125</v>
      </c>
      <c r="AF850" s="3">
        <f t="shared" si="189"/>
        <v>1204</v>
      </c>
      <c r="AG850" s="3">
        <v>242</v>
      </c>
      <c r="AH850" s="3">
        <v>9</v>
      </c>
      <c r="AI850" s="3">
        <v>10</v>
      </c>
      <c r="AJ850" s="3">
        <v>14</v>
      </c>
      <c r="AK850" s="2"/>
      <c r="AL850" s="3">
        <v>2</v>
      </c>
      <c r="AM850" s="3">
        <v>6.6</v>
      </c>
      <c r="AN850" s="3">
        <f t="shared" si="190"/>
        <v>798</v>
      </c>
      <c r="AO850" s="3">
        <f>_xlfn.IFNA(VLOOKUP(C850, 'FanGraphs Plus Stats 1-2000'!$D$2:$L$1048576, MATCH("wRC+", FanGraphs_Plus_Stats_1_1500[[#Headers],[ID]:[BABIP+]], 0), FALSE), 0)</f>
        <v>0</v>
      </c>
      <c r="AP850" s="3">
        <f t="shared" si="191"/>
        <v>942</v>
      </c>
      <c r="AQ850" s="3">
        <v>4.7</v>
      </c>
      <c r="AR850" s="3">
        <f t="shared" si="192"/>
        <v>677</v>
      </c>
      <c r="AS850" s="3">
        <v>4.5999999999999996</v>
      </c>
      <c r="AT850" s="3">
        <f t="shared" si="193"/>
        <v>1266</v>
      </c>
      <c r="AU850" s="14">
        <v>2.9</v>
      </c>
      <c r="AV850" s="3">
        <f t="shared" si="194"/>
        <v>72</v>
      </c>
      <c r="AW850" s="3">
        <v>19</v>
      </c>
      <c r="AX850" s="3">
        <v>0</v>
      </c>
      <c r="AY850" s="3">
        <v>-1</v>
      </c>
      <c r="AZ850" s="3">
        <v>-1</v>
      </c>
      <c r="BA850" s="3">
        <v>20</v>
      </c>
      <c r="BB850" s="3" t="s">
        <v>116</v>
      </c>
      <c r="BC850" s="13">
        <f t="shared" si="195"/>
        <v>967.29756315815678</v>
      </c>
    </row>
    <row r="851" spans="1:55" x14ac:dyDescent="0.45">
      <c r="A851" s="1">
        <f t="shared" si="182"/>
        <v>798</v>
      </c>
      <c r="B851" s="3" t="s">
        <v>336</v>
      </c>
      <c r="C851" s="3" t="str">
        <f t="shared" si="183"/>
        <v>Derek Jeter - 2009</v>
      </c>
      <c r="D851" s="3">
        <v>2009</v>
      </c>
      <c r="E851" s="3">
        <v>35</v>
      </c>
      <c r="F851" s="3" t="s">
        <v>42</v>
      </c>
      <c r="G851" s="3" t="s">
        <v>43</v>
      </c>
      <c r="H851" s="3">
        <v>153</v>
      </c>
      <c r="I851" s="3">
        <v>716</v>
      </c>
      <c r="J851" s="3">
        <v>634</v>
      </c>
      <c r="K851" s="3">
        <v>107</v>
      </c>
      <c r="L851" s="3">
        <v>212</v>
      </c>
      <c r="M851" s="3">
        <v>166</v>
      </c>
      <c r="N851" s="3">
        <v>27</v>
      </c>
      <c r="O851" s="3">
        <v>1</v>
      </c>
      <c r="P851" s="3">
        <v>18</v>
      </c>
      <c r="Q851" s="3">
        <f t="shared" si="184"/>
        <v>944</v>
      </c>
      <c r="R851" s="3">
        <v>66</v>
      </c>
      <c r="S851" s="3">
        <v>30</v>
      </c>
      <c r="T851" s="3">
        <v>5</v>
      </c>
      <c r="U851" s="3">
        <v>72</v>
      </c>
      <c r="V851" s="3">
        <v>90</v>
      </c>
      <c r="W851" s="3">
        <v>0.33400000000000002</v>
      </c>
      <c r="X851" s="3">
        <f t="shared" si="185"/>
        <v>329</v>
      </c>
      <c r="Y851" s="3">
        <v>0.40600000000000003</v>
      </c>
      <c r="Z851" s="3">
        <f t="shared" si="186"/>
        <v>538</v>
      </c>
      <c r="AA851" s="3">
        <v>0.46500000000000002</v>
      </c>
      <c r="AB851" s="3">
        <f t="shared" si="187"/>
        <v>1110</v>
      </c>
      <c r="AC851" s="3">
        <v>0.871</v>
      </c>
      <c r="AD851" s="3">
        <f t="shared" si="188"/>
        <v>977</v>
      </c>
      <c r="AE851" s="3">
        <v>125</v>
      </c>
      <c r="AF851" s="3">
        <f t="shared" si="189"/>
        <v>1204</v>
      </c>
      <c r="AG851" s="3">
        <v>295</v>
      </c>
      <c r="AH851" s="3">
        <v>18</v>
      </c>
      <c r="AI851" s="3">
        <v>5</v>
      </c>
      <c r="AJ851" s="3">
        <v>4</v>
      </c>
      <c r="AK851" s="3">
        <v>1</v>
      </c>
      <c r="AL851" s="3">
        <v>4</v>
      </c>
      <c r="AM851" s="3">
        <v>6.6</v>
      </c>
      <c r="AN851" s="3">
        <f t="shared" si="190"/>
        <v>798</v>
      </c>
      <c r="AO851" s="3">
        <f>_xlfn.IFNA(VLOOKUP(C851, 'FanGraphs Plus Stats 1-2000'!$D$2:$L$1048576, MATCH("wRC+", FanGraphs_Plus_Stats_1_1500[[#Headers],[ID]:[BABIP+]], 0), FALSE), 0)</f>
        <v>0</v>
      </c>
      <c r="AP851" s="3">
        <f t="shared" si="191"/>
        <v>942</v>
      </c>
      <c r="AQ851" s="3">
        <v>4.3</v>
      </c>
      <c r="AR851" s="3">
        <f t="shared" si="192"/>
        <v>918</v>
      </c>
      <c r="AS851" s="3">
        <v>6.3</v>
      </c>
      <c r="AT851" s="3">
        <f t="shared" si="193"/>
        <v>644</v>
      </c>
      <c r="AU851" s="14">
        <v>1.1000000000000001</v>
      </c>
      <c r="AV851" s="3">
        <f t="shared" si="194"/>
        <v>533</v>
      </c>
      <c r="AW851" s="3">
        <v>27</v>
      </c>
      <c r="AX851" s="3">
        <v>1</v>
      </c>
      <c r="AY851" s="3">
        <v>4</v>
      </c>
      <c r="AZ851" s="3">
        <v>5</v>
      </c>
      <c r="BA851" s="3">
        <v>3</v>
      </c>
      <c r="BB851" s="3" t="s">
        <v>518</v>
      </c>
      <c r="BC851" s="13">
        <f t="shared" si="195"/>
        <v>967.29756315815678</v>
      </c>
    </row>
    <row r="852" spans="1:55" x14ac:dyDescent="0.45">
      <c r="A852" s="1">
        <f t="shared" si="182"/>
        <v>798</v>
      </c>
      <c r="B852" s="3" t="s">
        <v>662</v>
      </c>
      <c r="C852" s="3" t="str">
        <f t="shared" si="183"/>
        <v>Lonny Frey - 1939</v>
      </c>
      <c r="D852" s="3">
        <v>1939</v>
      </c>
      <c r="E852" s="3">
        <v>28</v>
      </c>
      <c r="F852" s="3" t="s">
        <v>78</v>
      </c>
      <c r="G852" s="3" t="s">
        <v>52</v>
      </c>
      <c r="H852" s="3">
        <v>125</v>
      </c>
      <c r="I852" s="3">
        <v>585</v>
      </c>
      <c r="J852" s="3">
        <v>484</v>
      </c>
      <c r="K852" s="3">
        <v>95</v>
      </c>
      <c r="L852" s="3">
        <v>141</v>
      </c>
      <c r="M852" s="3">
        <v>94</v>
      </c>
      <c r="N852" s="3">
        <v>27</v>
      </c>
      <c r="O852" s="3">
        <v>9</v>
      </c>
      <c r="P852" s="3">
        <v>11</v>
      </c>
      <c r="Q852" s="3">
        <f t="shared" si="184"/>
        <v>1117</v>
      </c>
      <c r="R852" s="3">
        <v>55</v>
      </c>
      <c r="S852" s="3">
        <v>5</v>
      </c>
      <c r="T852" s="3">
        <v>2</v>
      </c>
      <c r="U852" s="3">
        <v>72</v>
      </c>
      <c r="V852" s="3">
        <v>46</v>
      </c>
      <c r="W852" s="3">
        <v>0.29099999999999998</v>
      </c>
      <c r="X852" s="3">
        <f t="shared" si="185"/>
        <v>1055</v>
      </c>
      <c r="Y852" s="3">
        <v>0.38800000000000001</v>
      </c>
      <c r="Z852" s="3">
        <f t="shared" si="186"/>
        <v>801</v>
      </c>
      <c r="AA852" s="3">
        <v>0.45200000000000001</v>
      </c>
      <c r="AB852" s="3">
        <f t="shared" si="187"/>
        <v>1176</v>
      </c>
      <c r="AC852" s="3">
        <v>0.84</v>
      </c>
      <c r="AD852" s="3">
        <f t="shared" si="188"/>
        <v>1130</v>
      </c>
      <c r="AE852" s="3">
        <v>123</v>
      </c>
      <c r="AF852" s="3">
        <f t="shared" si="189"/>
        <v>1235</v>
      </c>
      <c r="AG852" s="3">
        <v>219</v>
      </c>
      <c r="AH852" s="3">
        <v>6</v>
      </c>
      <c r="AI852" s="3">
        <v>4</v>
      </c>
      <c r="AJ852" s="3">
        <v>25</v>
      </c>
      <c r="AK852" s="2"/>
      <c r="AL852" s="3">
        <v>4</v>
      </c>
      <c r="AM852" s="3">
        <v>6.6</v>
      </c>
      <c r="AN852" s="3">
        <f t="shared" si="190"/>
        <v>798</v>
      </c>
      <c r="AO852" s="3">
        <f>_xlfn.IFNA(VLOOKUP(C852, 'FanGraphs Plus Stats 1-2000'!$D$2:$L$1048576, MATCH("wRC+", FanGraphs_Plus_Stats_1_1500[[#Headers],[ID]:[BABIP+]], 0), FALSE), 0)</f>
        <v>0</v>
      </c>
      <c r="AP852" s="3">
        <f t="shared" si="191"/>
        <v>942</v>
      </c>
      <c r="AQ852" s="3">
        <v>4.7</v>
      </c>
      <c r="AR852" s="3">
        <f t="shared" si="192"/>
        <v>677</v>
      </c>
      <c r="AS852" s="3">
        <v>4.8</v>
      </c>
      <c r="AT852" s="3">
        <f t="shared" si="193"/>
        <v>1224</v>
      </c>
      <c r="AU852" s="14">
        <v>2.2999999999999998</v>
      </c>
      <c r="AV852" s="3">
        <f t="shared" si="194"/>
        <v>168</v>
      </c>
      <c r="AW852" s="3">
        <v>18</v>
      </c>
      <c r="AX852" s="3">
        <v>2</v>
      </c>
      <c r="AY852" s="3">
        <v>3</v>
      </c>
      <c r="AZ852" s="3">
        <v>5</v>
      </c>
      <c r="BA852" s="3">
        <v>18</v>
      </c>
      <c r="BB852" s="3" t="s">
        <v>79</v>
      </c>
      <c r="BC852" s="13">
        <f t="shared" si="195"/>
        <v>975.52914866772733</v>
      </c>
    </row>
    <row r="853" spans="1:55" x14ac:dyDescent="0.45">
      <c r="A853" s="1">
        <f t="shared" si="182"/>
        <v>798</v>
      </c>
      <c r="B853" s="3" t="s">
        <v>474</v>
      </c>
      <c r="C853" s="3" t="str">
        <f t="shared" si="183"/>
        <v>Nomar Garciaparra - 1997</v>
      </c>
      <c r="D853" s="3">
        <v>1997</v>
      </c>
      <c r="E853" s="3">
        <v>23</v>
      </c>
      <c r="F853" s="3" t="s">
        <v>48</v>
      </c>
      <c r="G853" s="3" t="s">
        <v>43</v>
      </c>
      <c r="H853" s="3">
        <v>153</v>
      </c>
      <c r="I853" s="3">
        <v>734</v>
      </c>
      <c r="J853" s="3">
        <v>684</v>
      </c>
      <c r="K853" s="3">
        <v>122</v>
      </c>
      <c r="L853" s="3">
        <v>209</v>
      </c>
      <c r="M853" s="3">
        <v>124</v>
      </c>
      <c r="N853" s="3">
        <v>44</v>
      </c>
      <c r="O853" s="3">
        <v>11</v>
      </c>
      <c r="P853" s="3">
        <v>30</v>
      </c>
      <c r="Q853" s="3">
        <f t="shared" si="184"/>
        <v>517</v>
      </c>
      <c r="R853" s="3">
        <v>98</v>
      </c>
      <c r="S853" s="3">
        <v>22</v>
      </c>
      <c r="T853" s="3">
        <v>9</v>
      </c>
      <c r="U853" s="3">
        <v>35</v>
      </c>
      <c r="V853" s="3">
        <v>92</v>
      </c>
      <c r="W853" s="3">
        <v>0.30599999999999999</v>
      </c>
      <c r="X853" s="3">
        <f t="shared" si="185"/>
        <v>792</v>
      </c>
      <c r="Y853" s="3">
        <v>0.34200000000000003</v>
      </c>
      <c r="Z853" s="3">
        <f t="shared" si="186"/>
        <v>1310</v>
      </c>
      <c r="AA853" s="3">
        <v>0.53400000000000003</v>
      </c>
      <c r="AB853" s="3">
        <f t="shared" si="187"/>
        <v>655</v>
      </c>
      <c r="AC853" s="3">
        <v>0.875</v>
      </c>
      <c r="AD853" s="3">
        <f t="shared" si="188"/>
        <v>957</v>
      </c>
      <c r="AE853" s="3">
        <v>123</v>
      </c>
      <c r="AF853" s="3">
        <f t="shared" si="189"/>
        <v>1235</v>
      </c>
      <c r="AG853" s="3">
        <v>365</v>
      </c>
      <c r="AH853" s="3">
        <v>9</v>
      </c>
      <c r="AI853" s="3">
        <v>6</v>
      </c>
      <c r="AJ853" s="3">
        <v>2</v>
      </c>
      <c r="AK853" s="3">
        <v>7</v>
      </c>
      <c r="AL853" s="3">
        <v>2</v>
      </c>
      <c r="AM853" s="3">
        <v>6.6</v>
      </c>
      <c r="AN853" s="3">
        <f t="shared" si="190"/>
        <v>798</v>
      </c>
      <c r="AO853" s="3">
        <f>_xlfn.IFNA(VLOOKUP(C853, 'FanGraphs Plus Stats 1-2000'!$D$2:$L$1048576, MATCH("wRC+", FanGraphs_Plus_Stats_1_1500[[#Headers],[ID]:[BABIP+]], 0), FALSE), 0)</f>
        <v>0</v>
      </c>
      <c r="AP853" s="3">
        <f t="shared" si="191"/>
        <v>942</v>
      </c>
      <c r="AQ853" s="3">
        <v>4.3</v>
      </c>
      <c r="AR853" s="3">
        <f t="shared" si="192"/>
        <v>918</v>
      </c>
      <c r="AS853" s="3">
        <v>5.6</v>
      </c>
      <c r="AT853" s="3">
        <f t="shared" si="193"/>
        <v>968</v>
      </c>
      <c r="AU853" s="14">
        <v>2</v>
      </c>
      <c r="AV853" s="3">
        <f t="shared" si="194"/>
        <v>259</v>
      </c>
      <c r="AW853" s="3">
        <v>21</v>
      </c>
      <c r="AX853" s="3">
        <v>2</v>
      </c>
      <c r="AY853" s="3">
        <v>0</v>
      </c>
      <c r="AZ853" s="3">
        <v>2</v>
      </c>
      <c r="BA853" s="3">
        <v>10</v>
      </c>
      <c r="BB853" s="3" t="s">
        <v>116</v>
      </c>
      <c r="BC853" s="13">
        <f t="shared" si="195"/>
        <v>975.52914866772733</v>
      </c>
    </row>
    <row r="854" spans="1:55" x14ac:dyDescent="0.45">
      <c r="A854" s="1">
        <f t="shared" si="182"/>
        <v>798</v>
      </c>
      <c r="B854" s="3" t="s">
        <v>720</v>
      </c>
      <c r="C854" s="3" t="str">
        <f t="shared" si="183"/>
        <v>Grady Sizemore - 2005</v>
      </c>
      <c r="D854" s="3">
        <v>2005</v>
      </c>
      <c r="E854" s="3">
        <v>22</v>
      </c>
      <c r="F854" s="3" t="s">
        <v>110</v>
      </c>
      <c r="G854" s="3" t="s">
        <v>43</v>
      </c>
      <c r="H854" s="3">
        <v>158</v>
      </c>
      <c r="I854" s="3">
        <v>706</v>
      </c>
      <c r="J854" s="3">
        <v>640</v>
      </c>
      <c r="K854" s="3">
        <v>111</v>
      </c>
      <c r="L854" s="3">
        <v>185</v>
      </c>
      <c r="M854" s="3">
        <v>115</v>
      </c>
      <c r="N854" s="3">
        <v>37</v>
      </c>
      <c r="O854" s="3">
        <v>11</v>
      </c>
      <c r="P854" s="3">
        <v>22</v>
      </c>
      <c r="Q854" s="3">
        <f t="shared" si="184"/>
        <v>811</v>
      </c>
      <c r="R854" s="3">
        <v>81</v>
      </c>
      <c r="S854" s="3">
        <v>22</v>
      </c>
      <c r="T854" s="3">
        <v>10</v>
      </c>
      <c r="U854" s="3">
        <v>52</v>
      </c>
      <c r="V854" s="3">
        <v>132</v>
      </c>
      <c r="W854" s="3">
        <v>0.28899999999999998</v>
      </c>
      <c r="X854" s="3">
        <f t="shared" si="185"/>
        <v>1088</v>
      </c>
      <c r="Y854" s="3">
        <v>0.34799999999999998</v>
      </c>
      <c r="Z854" s="3">
        <f t="shared" si="186"/>
        <v>1271</v>
      </c>
      <c r="AA854" s="3">
        <v>0.48399999999999999</v>
      </c>
      <c r="AB854" s="3">
        <f t="shared" si="187"/>
        <v>1017</v>
      </c>
      <c r="AC854" s="3">
        <v>0.83199999999999996</v>
      </c>
      <c r="AD854" s="3">
        <f t="shared" si="188"/>
        <v>1164</v>
      </c>
      <c r="AE854" s="3">
        <v>123</v>
      </c>
      <c r="AF854" s="3">
        <f t="shared" si="189"/>
        <v>1235</v>
      </c>
      <c r="AG854" s="3">
        <v>310</v>
      </c>
      <c r="AH854" s="3">
        <v>17</v>
      </c>
      <c r="AI854" s="3">
        <v>7</v>
      </c>
      <c r="AJ854" s="3">
        <v>5</v>
      </c>
      <c r="AK854" s="3">
        <v>2</v>
      </c>
      <c r="AL854" s="3">
        <v>1</v>
      </c>
      <c r="AM854" s="3">
        <v>6.6</v>
      </c>
      <c r="AN854" s="3">
        <f t="shared" si="190"/>
        <v>798</v>
      </c>
      <c r="AO854" s="3">
        <f>_xlfn.IFNA(VLOOKUP(C854, 'FanGraphs Plus Stats 1-2000'!$D$2:$L$1048576, MATCH("wRC+", FanGraphs_Plus_Stats_1_1500[[#Headers],[ID]:[BABIP+]], 0), FALSE), 0)</f>
        <v>0</v>
      </c>
      <c r="AP854" s="3">
        <f t="shared" si="191"/>
        <v>942</v>
      </c>
      <c r="AQ854" s="3">
        <v>4.2</v>
      </c>
      <c r="AR854" s="3">
        <f t="shared" si="192"/>
        <v>983</v>
      </c>
      <c r="AS854" s="3">
        <v>5.6</v>
      </c>
      <c r="AT854" s="3">
        <f t="shared" si="193"/>
        <v>968</v>
      </c>
      <c r="AU854" s="14">
        <v>1.5</v>
      </c>
      <c r="AV854" s="3">
        <f t="shared" si="194"/>
        <v>407</v>
      </c>
      <c r="AW854" s="3">
        <v>25</v>
      </c>
      <c r="AX854" s="3">
        <v>1</v>
      </c>
      <c r="AY854" s="3">
        <v>3</v>
      </c>
      <c r="AZ854" s="3">
        <v>3</v>
      </c>
      <c r="BA854" s="3">
        <v>10</v>
      </c>
      <c r="BB854" s="3" t="s">
        <v>68</v>
      </c>
      <c r="BC854" s="13">
        <f t="shared" si="195"/>
        <v>975.52914866772733</v>
      </c>
    </row>
    <row r="855" spans="1:55" x14ac:dyDescent="0.45">
      <c r="A855" s="1">
        <f t="shared" si="182"/>
        <v>798</v>
      </c>
      <c r="B855" s="3" t="s">
        <v>735</v>
      </c>
      <c r="C855" s="3" t="str">
        <f t="shared" si="183"/>
        <v>Adam Eaton - 2016</v>
      </c>
      <c r="D855" s="3">
        <v>2016</v>
      </c>
      <c r="E855" s="3">
        <v>27</v>
      </c>
      <c r="F855" s="3" t="s">
        <v>182</v>
      </c>
      <c r="G855" s="3" t="s">
        <v>43</v>
      </c>
      <c r="H855" s="3">
        <v>157</v>
      </c>
      <c r="I855" s="3">
        <v>706</v>
      </c>
      <c r="J855" s="3">
        <v>619</v>
      </c>
      <c r="K855" s="3">
        <v>91</v>
      </c>
      <c r="L855" s="3">
        <v>176</v>
      </c>
      <c r="M855" s="3">
        <v>124</v>
      </c>
      <c r="N855" s="3">
        <v>29</v>
      </c>
      <c r="O855" s="3">
        <v>9</v>
      </c>
      <c r="P855" s="3">
        <v>14</v>
      </c>
      <c r="Q855" s="3">
        <f t="shared" si="184"/>
        <v>1034</v>
      </c>
      <c r="R855" s="3">
        <v>59</v>
      </c>
      <c r="S855" s="3">
        <v>14</v>
      </c>
      <c r="T855" s="3">
        <v>5</v>
      </c>
      <c r="U855" s="3">
        <v>63</v>
      </c>
      <c r="V855" s="3">
        <v>115</v>
      </c>
      <c r="W855" s="3">
        <v>0.28399999999999997</v>
      </c>
      <c r="X855" s="3">
        <f t="shared" si="185"/>
        <v>1154</v>
      </c>
      <c r="Y855" s="3">
        <v>0.36199999999999999</v>
      </c>
      <c r="Z855" s="3">
        <f t="shared" si="186"/>
        <v>1148</v>
      </c>
      <c r="AA855" s="3">
        <v>0.42799999999999999</v>
      </c>
      <c r="AB855" s="3">
        <f t="shared" si="187"/>
        <v>1269</v>
      </c>
      <c r="AC855" s="3">
        <v>0.79</v>
      </c>
      <c r="AD855" s="3">
        <f t="shared" si="188"/>
        <v>1288</v>
      </c>
      <c r="AE855" s="3">
        <v>117</v>
      </c>
      <c r="AF855" s="3">
        <f t="shared" si="189"/>
        <v>1300</v>
      </c>
      <c r="AG855" s="3">
        <v>265</v>
      </c>
      <c r="AH855" s="3">
        <v>6</v>
      </c>
      <c r="AI855" s="3">
        <v>14</v>
      </c>
      <c r="AJ855" s="3">
        <v>7</v>
      </c>
      <c r="AK855" s="3">
        <v>3</v>
      </c>
      <c r="AL855" s="3">
        <v>2</v>
      </c>
      <c r="AM855" s="3">
        <v>6.6</v>
      </c>
      <c r="AN855" s="3">
        <f t="shared" si="190"/>
        <v>798</v>
      </c>
      <c r="AO855" s="3">
        <f>_xlfn.IFNA(VLOOKUP(C855, 'FanGraphs Plus Stats 1-2000'!$D$2:$L$1048576, MATCH("wRC+", FanGraphs_Plus_Stats_1_1500[[#Headers],[ID]:[BABIP+]], 0), FALSE), 0)</f>
        <v>0</v>
      </c>
      <c r="AP855" s="3">
        <f t="shared" si="191"/>
        <v>942</v>
      </c>
      <c r="AQ855" s="3">
        <v>4.3</v>
      </c>
      <c r="AR855" s="3">
        <f t="shared" si="192"/>
        <v>918</v>
      </c>
      <c r="AS855" s="3">
        <v>4</v>
      </c>
      <c r="AT855" s="3">
        <f t="shared" si="193"/>
        <v>1344</v>
      </c>
      <c r="AU855" s="14">
        <v>2.2999999999999998</v>
      </c>
      <c r="AV855" s="3">
        <f t="shared" si="194"/>
        <v>168</v>
      </c>
      <c r="AW855" s="3">
        <v>15</v>
      </c>
      <c r="AX855" s="3">
        <v>3</v>
      </c>
      <c r="AY855" s="3">
        <v>1</v>
      </c>
      <c r="AZ855" s="3">
        <v>4</v>
      </c>
      <c r="BA855" s="3">
        <v>25</v>
      </c>
      <c r="BB855" s="3" t="s">
        <v>736</v>
      </c>
      <c r="BC855" s="13">
        <f t="shared" si="195"/>
        <v>992.35192270016444</v>
      </c>
    </row>
    <row r="856" spans="1:55" x14ac:dyDescent="0.45">
      <c r="A856" s="1">
        <f t="shared" si="182"/>
        <v>798</v>
      </c>
      <c r="B856" s="3" t="s">
        <v>730</v>
      </c>
      <c r="C856" s="3" t="str">
        <f t="shared" si="183"/>
        <v>Bert Campaneris - 1968</v>
      </c>
      <c r="D856" s="3">
        <v>1968</v>
      </c>
      <c r="E856" s="3">
        <v>26</v>
      </c>
      <c r="F856" s="3" t="s">
        <v>128</v>
      </c>
      <c r="G856" s="3" t="s">
        <v>43</v>
      </c>
      <c r="H856" s="3">
        <v>159</v>
      </c>
      <c r="I856" s="3">
        <v>707</v>
      </c>
      <c r="J856" s="3">
        <v>642</v>
      </c>
      <c r="K856" s="3">
        <v>87</v>
      </c>
      <c r="L856" s="3">
        <v>177</v>
      </c>
      <c r="M856" s="3">
        <v>139</v>
      </c>
      <c r="N856" s="3">
        <v>25</v>
      </c>
      <c r="O856" s="3">
        <v>9</v>
      </c>
      <c r="P856" s="3">
        <v>4</v>
      </c>
      <c r="Q856" s="3">
        <f t="shared" si="184"/>
        <v>1301</v>
      </c>
      <c r="R856" s="3">
        <v>38</v>
      </c>
      <c r="S856" s="3">
        <v>62</v>
      </c>
      <c r="T856" s="3">
        <v>22</v>
      </c>
      <c r="U856" s="3">
        <v>50</v>
      </c>
      <c r="V856" s="3">
        <v>69</v>
      </c>
      <c r="W856" s="3">
        <v>0.27600000000000002</v>
      </c>
      <c r="X856" s="3">
        <f t="shared" si="185"/>
        <v>1256</v>
      </c>
      <c r="Y856" s="3">
        <v>0.33</v>
      </c>
      <c r="Z856" s="3">
        <f t="shared" si="186"/>
        <v>1355</v>
      </c>
      <c r="AA856" s="3">
        <v>0.36099999999999999</v>
      </c>
      <c r="AB856" s="3">
        <f t="shared" si="187"/>
        <v>1384</v>
      </c>
      <c r="AC856" s="3">
        <v>0.69199999999999995</v>
      </c>
      <c r="AD856" s="3">
        <f t="shared" si="188"/>
        <v>1392</v>
      </c>
      <c r="AE856" s="3">
        <v>116</v>
      </c>
      <c r="AF856" s="3">
        <f t="shared" si="189"/>
        <v>1308</v>
      </c>
      <c r="AG856" s="3">
        <v>232</v>
      </c>
      <c r="AH856" s="3">
        <v>5</v>
      </c>
      <c r="AI856" s="3">
        <v>4</v>
      </c>
      <c r="AJ856" s="3">
        <v>8</v>
      </c>
      <c r="AK856" s="3">
        <v>3</v>
      </c>
      <c r="AL856" s="3">
        <v>2</v>
      </c>
      <c r="AM856" s="3">
        <v>6.6</v>
      </c>
      <c r="AN856" s="3">
        <f t="shared" si="190"/>
        <v>798</v>
      </c>
      <c r="AO856" s="3">
        <f>_xlfn.IFNA(VLOOKUP(C856, 'FanGraphs Plus Stats 1-2000'!$D$2:$L$1048576, MATCH("wRC+", FanGraphs_Plus_Stats_1_1500[[#Headers],[ID]:[BABIP+]], 0), FALSE), 0)</f>
        <v>0</v>
      </c>
      <c r="AP856" s="3">
        <f t="shared" si="191"/>
        <v>942</v>
      </c>
      <c r="AQ856" s="3">
        <v>4.3</v>
      </c>
      <c r="AR856" s="3">
        <f t="shared" si="192"/>
        <v>918</v>
      </c>
      <c r="AS856" s="3">
        <v>5.8</v>
      </c>
      <c r="AT856" s="3">
        <f t="shared" si="193"/>
        <v>869</v>
      </c>
      <c r="AU856" s="14">
        <v>2.1</v>
      </c>
      <c r="AV856" s="3">
        <f t="shared" si="194"/>
        <v>224</v>
      </c>
      <c r="AW856" s="3">
        <v>14</v>
      </c>
      <c r="AX856" s="3">
        <v>2</v>
      </c>
      <c r="AY856" s="3">
        <v>4</v>
      </c>
      <c r="AZ856" s="3">
        <v>6</v>
      </c>
      <c r="BA856" s="3">
        <v>9</v>
      </c>
      <c r="BB856" s="3" t="s">
        <v>731</v>
      </c>
      <c r="BC856" s="13">
        <f t="shared" si="195"/>
        <v>994.38335502813266</v>
      </c>
    </row>
    <row r="857" spans="1:55" x14ac:dyDescent="0.45">
      <c r="A857" s="1">
        <f t="shared" si="182"/>
        <v>798</v>
      </c>
      <c r="B857" s="3" t="s">
        <v>742</v>
      </c>
      <c r="C857" s="3" t="str">
        <f t="shared" si="183"/>
        <v>Javier Báez - 2019</v>
      </c>
      <c r="D857" s="3">
        <v>2019</v>
      </c>
      <c r="E857" s="3">
        <v>26</v>
      </c>
      <c r="F857" s="3" t="s">
        <v>88</v>
      </c>
      <c r="G857" s="3" t="s">
        <v>52</v>
      </c>
      <c r="H857" s="3">
        <v>138</v>
      </c>
      <c r="I857" s="3">
        <v>561</v>
      </c>
      <c r="J857" s="3">
        <v>531</v>
      </c>
      <c r="K857" s="3">
        <v>89</v>
      </c>
      <c r="L857" s="3">
        <v>149</v>
      </c>
      <c r="M857" s="3">
        <v>78</v>
      </c>
      <c r="N857" s="3">
        <v>38</v>
      </c>
      <c r="O857" s="3">
        <v>4</v>
      </c>
      <c r="P857" s="3">
        <v>29</v>
      </c>
      <c r="Q857" s="3">
        <f t="shared" si="184"/>
        <v>557</v>
      </c>
      <c r="R857" s="3">
        <v>85</v>
      </c>
      <c r="S857" s="3">
        <v>11</v>
      </c>
      <c r="T857" s="3">
        <v>7</v>
      </c>
      <c r="U857" s="3">
        <v>28</v>
      </c>
      <c r="V857" s="3">
        <v>156</v>
      </c>
      <c r="W857" s="3">
        <v>0.28100000000000003</v>
      </c>
      <c r="X857" s="3">
        <f t="shared" si="185"/>
        <v>1205</v>
      </c>
      <c r="Y857" s="3">
        <v>0.316</v>
      </c>
      <c r="Z857" s="3">
        <f t="shared" si="186"/>
        <v>1386</v>
      </c>
      <c r="AA857" s="3">
        <v>0.53100000000000003</v>
      </c>
      <c r="AB857" s="3">
        <f t="shared" si="187"/>
        <v>693</v>
      </c>
      <c r="AC857" s="3">
        <v>0.84699999999999998</v>
      </c>
      <c r="AD857" s="3">
        <f t="shared" si="188"/>
        <v>1097</v>
      </c>
      <c r="AE857" s="3">
        <v>115</v>
      </c>
      <c r="AF857" s="3">
        <f t="shared" si="189"/>
        <v>1319</v>
      </c>
      <c r="AG857" s="3">
        <v>282</v>
      </c>
      <c r="AH857" s="3">
        <v>16</v>
      </c>
      <c r="AI857" s="3">
        <v>0</v>
      </c>
      <c r="AJ857" s="3">
        <v>0</v>
      </c>
      <c r="AK857" s="3">
        <v>2</v>
      </c>
      <c r="AL857" s="3">
        <v>3</v>
      </c>
      <c r="AM857" s="3">
        <v>6.6</v>
      </c>
      <c r="AN857" s="3">
        <f t="shared" si="190"/>
        <v>798</v>
      </c>
      <c r="AO857" s="3">
        <f>_xlfn.IFNA(VLOOKUP(C857, 'FanGraphs Plus Stats 1-2000'!$D$2:$L$1048576, MATCH("wRC+", FanGraphs_Plus_Stats_1_1500[[#Headers],[ID]:[BABIP+]], 0), FALSE), 0)</f>
        <v>0</v>
      </c>
      <c r="AP857" s="3">
        <f t="shared" si="191"/>
        <v>942</v>
      </c>
      <c r="AQ857" s="3">
        <v>4.8</v>
      </c>
      <c r="AR857" s="3">
        <f t="shared" si="192"/>
        <v>630</v>
      </c>
      <c r="AS857" s="3">
        <v>3.5</v>
      </c>
      <c r="AT857" s="3">
        <f t="shared" si="193"/>
        <v>1382</v>
      </c>
      <c r="AU857" s="14">
        <v>3.8</v>
      </c>
      <c r="AV857" s="3">
        <f t="shared" si="194"/>
        <v>21</v>
      </c>
      <c r="AW857" s="3">
        <v>9</v>
      </c>
      <c r="AX857" s="3">
        <v>0</v>
      </c>
      <c r="AY857" s="3">
        <v>2</v>
      </c>
      <c r="AZ857" s="3">
        <v>2</v>
      </c>
      <c r="BA857" s="3">
        <v>32</v>
      </c>
      <c r="BB857" s="3" t="s">
        <v>743</v>
      </c>
      <c r="BC857" s="13">
        <f t="shared" si="195"/>
        <v>997.16309424289693</v>
      </c>
    </row>
    <row r="858" spans="1:55" x14ac:dyDescent="0.45">
      <c r="A858" s="1">
        <f t="shared" si="182"/>
        <v>798</v>
      </c>
      <c r="B858" s="3" t="s">
        <v>430</v>
      </c>
      <c r="C858" s="3" t="str">
        <f t="shared" si="183"/>
        <v>Kenny Lofton - 1992</v>
      </c>
      <c r="D858" s="3">
        <v>1992</v>
      </c>
      <c r="E858" s="3">
        <v>25</v>
      </c>
      <c r="F858" s="3" t="s">
        <v>110</v>
      </c>
      <c r="G858" s="3" t="s">
        <v>43</v>
      </c>
      <c r="H858" s="3">
        <v>148</v>
      </c>
      <c r="I858" s="3">
        <v>651</v>
      </c>
      <c r="J858" s="3">
        <v>576</v>
      </c>
      <c r="K858" s="3">
        <v>96</v>
      </c>
      <c r="L858" s="3">
        <v>164</v>
      </c>
      <c r="M858" s="3">
        <v>136</v>
      </c>
      <c r="N858" s="3">
        <v>15</v>
      </c>
      <c r="O858" s="3">
        <v>8</v>
      </c>
      <c r="P858" s="3">
        <v>5</v>
      </c>
      <c r="Q858" s="3">
        <f t="shared" si="184"/>
        <v>1277</v>
      </c>
      <c r="R858" s="3">
        <v>42</v>
      </c>
      <c r="S858" s="3">
        <v>66</v>
      </c>
      <c r="T858" s="3">
        <v>12</v>
      </c>
      <c r="U858" s="3">
        <v>68</v>
      </c>
      <c r="V858" s="3">
        <v>54</v>
      </c>
      <c r="W858" s="3">
        <v>0.28499999999999998</v>
      </c>
      <c r="X858" s="3">
        <f t="shared" si="185"/>
        <v>1140</v>
      </c>
      <c r="Y858" s="3">
        <v>0.36199999999999999</v>
      </c>
      <c r="Z858" s="3">
        <f t="shared" si="186"/>
        <v>1148</v>
      </c>
      <c r="AA858" s="3">
        <v>0.36499999999999999</v>
      </c>
      <c r="AB858" s="3">
        <f t="shared" si="187"/>
        <v>1383</v>
      </c>
      <c r="AC858" s="3">
        <v>0.72599999999999998</v>
      </c>
      <c r="AD858" s="3">
        <f t="shared" si="188"/>
        <v>1370</v>
      </c>
      <c r="AE858" s="3">
        <v>107</v>
      </c>
      <c r="AF858" s="3">
        <f t="shared" si="189"/>
        <v>1369</v>
      </c>
      <c r="AG858" s="3">
        <v>210</v>
      </c>
      <c r="AH858" s="3">
        <v>7</v>
      </c>
      <c r="AI858" s="3">
        <v>2</v>
      </c>
      <c r="AJ858" s="3">
        <v>4</v>
      </c>
      <c r="AK858" s="3">
        <v>1</v>
      </c>
      <c r="AL858" s="3">
        <v>3</v>
      </c>
      <c r="AM858" s="3">
        <v>6.6</v>
      </c>
      <c r="AN858" s="3">
        <f t="shared" si="190"/>
        <v>798</v>
      </c>
      <c r="AO858" s="3">
        <f>_xlfn.IFNA(VLOOKUP(C858, 'FanGraphs Plus Stats 1-2000'!$D$2:$L$1048576, MATCH("wRC+", FanGraphs_Plus_Stats_1_1500[[#Headers],[ID]:[BABIP+]], 0), FALSE), 0)</f>
        <v>0</v>
      </c>
      <c r="AP858" s="3">
        <f t="shared" si="191"/>
        <v>942</v>
      </c>
      <c r="AQ858" s="3">
        <v>4.4000000000000004</v>
      </c>
      <c r="AR858" s="3">
        <f t="shared" si="192"/>
        <v>844</v>
      </c>
      <c r="AS858" s="3">
        <v>4.7</v>
      </c>
      <c r="AT858" s="3">
        <f t="shared" si="193"/>
        <v>1251</v>
      </c>
      <c r="AU858" s="14">
        <v>2.2999999999999998</v>
      </c>
      <c r="AV858" s="3">
        <f t="shared" si="194"/>
        <v>168</v>
      </c>
      <c r="AW858" s="3">
        <v>6</v>
      </c>
      <c r="AX858" s="3">
        <v>4</v>
      </c>
      <c r="AY858" s="3">
        <v>9</v>
      </c>
      <c r="AZ858" s="3">
        <v>13</v>
      </c>
      <c r="BA858" s="3">
        <v>18</v>
      </c>
      <c r="BB858" s="3" t="s">
        <v>68</v>
      </c>
      <c r="BC858" s="13">
        <f t="shared" si="195"/>
        <v>1009.6071419201045</v>
      </c>
    </row>
    <row r="859" spans="1:55" x14ac:dyDescent="0.45">
      <c r="A859" s="1">
        <f t="shared" si="182"/>
        <v>798</v>
      </c>
      <c r="B859" s="3" t="s">
        <v>744</v>
      </c>
      <c r="C859" s="3" t="str">
        <f t="shared" si="183"/>
        <v>Franklin Gutierrez - 2009</v>
      </c>
      <c r="D859" s="3">
        <v>2009</v>
      </c>
      <c r="E859" s="3">
        <v>26</v>
      </c>
      <c r="F859" s="3" t="s">
        <v>106</v>
      </c>
      <c r="G859" s="3" t="s">
        <v>43</v>
      </c>
      <c r="H859" s="3">
        <v>153</v>
      </c>
      <c r="I859" s="3">
        <v>629</v>
      </c>
      <c r="J859" s="3">
        <v>565</v>
      </c>
      <c r="K859" s="3">
        <v>85</v>
      </c>
      <c r="L859" s="3">
        <v>160</v>
      </c>
      <c r="M859" s="3">
        <v>117</v>
      </c>
      <c r="N859" s="3">
        <v>24</v>
      </c>
      <c r="O859" s="3">
        <v>1</v>
      </c>
      <c r="P859" s="3">
        <v>18</v>
      </c>
      <c r="Q859" s="3">
        <f t="shared" si="184"/>
        <v>944</v>
      </c>
      <c r="R859" s="3">
        <v>70</v>
      </c>
      <c r="S859" s="3">
        <v>16</v>
      </c>
      <c r="T859" s="3">
        <v>5</v>
      </c>
      <c r="U859" s="3">
        <v>46</v>
      </c>
      <c r="V859" s="3">
        <v>122</v>
      </c>
      <c r="W859" s="3">
        <v>0.28299999999999997</v>
      </c>
      <c r="X859" s="3">
        <f t="shared" si="185"/>
        <v>1172</v>
      </c>
      <c r="Y859" s="3">
        <v>0.33900000000000002</v>
      </c>
      <c r="Z859" s="3">
        <f t="shared" si="186"/>
        <v>1328</v>
      </c>
      <c r="AA859" s="3">
        <v>0.42499999999999999</v>
      </c>
      <c r="AB859" s="3">
        <f t="shared" si="187"/>
        <v>1279</v>
      </c>
      <c r="AC859" s="3">
        <v>0.76400000000000001</v>
      </c>
      <c r="AD859" s="3">
        <f t="shared" si="188"/>
        <v>1337</v>
      </c>
      <c r="AE859" s="3">
        <v>105</v>
      </c>
      <c r="AF859" s="3">
        <f t="shared" si="189"/>
        <v>1376</v>
      </c>
      <c r="AG859" s="3">
        <v>240</v>
      </c>
      <c r="AH859" s="3">
        <v>14</v>
      </c>
      <c r="AI859" s="3">
        <v>3</v>
      </c>
      <c r="AJ859" s="3">
        <v>13</v>
      </c>
      <c r="AK859" s="3">
        <v>2</v>
      </c>
      <c r="AL859" s="3">
        <v>3</v>
      </c>
      <c r="AM859" s="3">
        <v>6.6</v>
      </c>
      <c r="AN859" s="3">
        <f t="shared" si="190"/>
        <v>798</v>
      </c>
      <c r="AO859" s="3">
        <f>_xlfn.IFNA(VLOOKUP(C859, 'FanGraphs Plus Stats 1-2000'!$D$2:$L$1048576, MATCH("wRC+", FanGraphs_Plus_Stats_1_1500[[#Headers],[ID]:[BABIP+]], 0), FALSE), 0)</f>
        <v>0</v>
      </c>
      <c r="AP859" s="3">
        <f t="shared" si="191"/>
        <v>942</v>
      </c>
      <c r="AQ859" s="3">
        <v>4.3</v>
      </c>
      <c r="AR859" s="3">
        <f t="shared" si="192"/>
        <v>918</v>
      </c>
      <c r="AS859" s="3">
        <v>3.4</v>
      </c>
      <c r="AT859" s="3">
        <f t="shared" si="193"/>
        <v>1387</v>
      </c>
      <c r="AU859" s="14">
        <v>3.7</v>
      </c>
      <c r="AV859" s="3">
        <f t="shared" si="194"/>
        <v>24</v>
      </c>
      <c r="AW859" s="3">
        <v>6</v>
      </c>
      <c r="AX859" s="3">
        <v>0</v>
      </c>
      <c r="AY859" s="3">
        <v>1</v>
      </c>
      <c r="AZ859" s="3">
        <v>1</v>
      </c>
      <c r="BA859" s="3">
        <v>32</v>
      </c>
      <c r="BB859" s="3" t="s">
        <v>83</v>
      </c>
      <c r="BC859" s="13">
        <f t="shared" si="195"/>
        <v>1011.3249989016997</v>
      </c>
    </row>
    <row r="860" spans="1:55" x14ac:dyDescent="0.45">
      <c r="A860" s="1">
        <f t="shared" si="182"/>
        <v>798</v>
      </c>
      <c r="B860" s="3" t="s">
        <v>504</v>
      </c>
      <c r="C860" s="3" t="str">
        <f t="shared" si="183"/>
        <v>Ozzie Smith - 1988</v>
      </c>
      <c r="D860" s="3">
        <v>1988</v>
      </c>
      <c r="E860" s="3">
        <v>33</v>
      </c>
      <c r="F860" s="3" t="s">
        <v>51</v>
      </c>
      <c r="G860" s="3" t="s">
        <v>52</v>
      </c>
      <c r="H860" s="3">
        <v>153</v>
      </c>
      <c r="I860" s="3">
        <v>669</v>
      </c>
      <c r="J860" s="3">
        <v>575</v>
      </c>
      <c r="K860" s="3">
        <v>80</v>
      </c>
      <c r="L860" s="3">
        <v>155</v>
      </c>
      <c r="M860" s="3">
        <v>124</v>
      </c>
      <c r="N860" s="3">
        <v>27</v>
      </c>
      <c r="O860" s="3">
        <v>1</v>
      </c>
      <c r="P860" s="3">
        <v>3</v>
      </c>
      <c r="Q860" s="3">
        <f t="shared" si="184"/>
        <v>1323</v>
      </c>
      <c r="R860" s="3">
        <v>51</v>
      </c>
      <c r="S860" s="3">
        <v>57</v>
      </c>
      <c r="T860" s="3">
        <v>9</v>
      </c>
      <c r="U860" s="3">
        <v>74</v>
      </c>
      <c r="V860" s="3">
        <v>43</v>
      </c>
      <c r="W860" s="3">
        <v>0.27</v>
      </c>
      <c r="X860" s="3">
        <f t="shared" si="185"/>
        <v>1304</v>
      </c>
      <c r="Y860" s="3">
        <v>0.35</v>
      </c>
      <c r="Z860" s="3">
        <f t="shared" si="186"/>
        <v>1254</v>
      </c>
      <c r="AA860" s="3">
        <v>0.33600000000000002</v>
      </c>
      <c r="AB860" s="3">
        <f t="shared" si="187"/>
        <v>1396</v>
      </c>
      <c r="AC860" s="3">
        <v>0.68600000000000005</v>
      </c>
      <c r="AD860" s="3">
        <f t="shared" si="188"/>
        <v>1395</v>
      </c>
      <c r="AE860" s="3">
        <v>98</v>
      </c>
      <c r="AF860" s="3">
        <f t="shared" si="189"/>
        <v>1395</v>
      </c>
      <c r="AG860" s="3">
        <v>193</v>
      </c>
      <c r="AH860" s="3">
        <v>7</v>
      </c>
      <c r="AI860" s="3">
        <v>1</v>
      </c>
      <c r="AJ860" s="3">
        <v>12</v>
      </c>
      <c r="AK860" s="3">
        <v>7</v>
      </c>
      <c r="AL860" s="3">
        <v>2</v>
      </c>
      <c r="AM860" s="3">
        <v>6.6</v>
      </c>
      <c r="AN860" s="3">
        <f t="shared" si="190"/>
        <v>798</v>
      </c>
      <c r="AO860" s="3">
        <f>_xlfn.IFNA(VLOOKUP(C860, 'FanGraphs Plus Stats 1-2000'!$D$2:$L$1048576, MATCH("wRC+", FanGraphs_Plus_Stats_1_1500[[#Headers],[ID]:[BABIP+]], 0), FALSE), 0)</f>
        <v>0</v>
      </c>
      <c r="AP860" s="3">
        <f t="shared" si="191"/>
        <v>942</v>
      </c>
      <c r="AQ860" s="3">
        <v>4.3</v>
      </c>
      <c r="AR860" s="3">
        <f t="shared" si="192"/>
        <v>918</v>
      </c>
      <c r="AS860" s="3">
        <v>4.5</v>
      </c>
      <c r="AT860" s="3">
        <f t="shared" si="193"/>
        <v>1281</v>
      </c>
      <c r="AU860" s="14">
        <v>3.2</v>
      </c>
      <c r="AV860" s="3">
        <f t="shared" si="194"/>
        <v>57</v>
      </c>
      <c r="AW860" s="3">
        <v>1</v>
      </c>
      <c r="AX860" s="3">
        <v>0</v>
      </c>
      <c r="AY860" s="3">
        <v>10</v>
      </c>
      <c r="AZ860" s="3">
        <v>10</v>
      </c>
      <c r="BA860" s="3">
        <v>18</v>
      </c>
      <c r="BB860" s="3" t="s">
        <v>116</v>
      </c>
      <c r="BC860" s="13">
        <f t="shared" si="195"/>
        <v>1015.9585757699008</v>
      </c>
    </row>
    <row r="861" spans="1:55" ht="26.65" x14ac:dyDescent="0.45">
      <c r="A861" s="1">
        <f t="shared" si="182"/>
        <v>860</v>
      </c>
      <c r="B861" s="3" t="s">
        <v>69</v>
      </c>
      <c r="C861" s="3" t="str">
        <f t="shared" si="183"/>
        <v>Ty Cobb - 1918</v>
      </c>
      <c r="D861" s="3">
        <v>1918</v>
      </c>
      <c r="E861" s="3">
        <v>31</v>
      </c>
      <c r="F861" s="3" t="s">
        <v>70</v>
      </c>
      <c r="G861" s="3" t="s">
        <v>43</v>
      </c>
      <c r="H861" s="3">
        <v>111</v>
      </c>
      <c r="I861" s="3">
        <v>474</v>
      </c>
      <c r="J861" s="3">
        <v>421</v>
      </c>
      <c r="K861" s="3">
        <v>81</v>
      </c>
      <c r="L861" s="3">
        <v>161</v>
      </c>
      <c r="M861" s="3">
        <v>125</v>
      </c>
      <c r="N861" s="3">
        <v>19</v>
      </c>
      <c r="O861" s="3">
        <v>14</v>
      </c>
      <c r="P861" s="3">
        <v>3</v>
      </c>
      <c r="Q861" s="3">
        <f t="shared" si="184"/>
        <v>1323</v>
      </c>
      <c r="R861" s="3">
        <v>62</v>
      </c>
      <c r="S861" s="3">
        <v>34</v>
      </c>
      <c r="T861" s="2"/>
      <c r="U861" s="3">
        <v>41</v>
      </c>
      <c r="V861" s="3">
        <v>21</v>
      </c>
      <c r="W861" s="3">
        <v>0.38200000000000001</v>
      </c>
      <c r="X861" s="3">
        <f t="shared" si="185"/>
        <v>41</v>
      </c>
      <c r="Y861" s="3">
        <v>0.44</v>
      </c>
      <c r="Z861" s="3">
        <f t="shared" si="186"/>
        <v>195</v>
      </c>
      <c r="AA861" s="3">
        <v>0.51500000000000001</v>
      </c>
      <c r="AB861" s="3">
        <f t="shared" si="187"/>
        <v>795</v>
      </c>
      <c r="AC861" s="3">
        <v>0.95499999999999996</v>
      </c>
      <c r="AD861" s="3">
        <f t="shared" si="188"/>
        <v>516</v>
      </c>
      <c r="AE861" s="3">
        <v>194</v>
      </c>
      <c r="AF861" s="3">
        <f t="shared" si="189"/>
        <v>64</v>
      </c>
      <c r="AG861" s="3">
        <v>217</v>
      </c>
      <c r="AH861" s="2"/>
      <c r="AI861" s="3">
        <v>2</v>
      </c>
      <c r="AJ861" s="3">
        <v>9</v>
      </c>
      <c r="AK861" s="2"/>
      <c r="AL861" s="2"/>
      <c r="AM861" s="3">
        <v>6.5</v>
      </c>
      <c r="AN861" s="3">
        <f t="shared" si="190"/>
        <v>860</v>
      </c>
      <c r="AO861" s="3">
        <f>_xlfn.IFNA(VLOOKUP(C861, 'FanGraphs Plus Stats 1-2000'!$D$2:$L$1048576, MATCH("wRC+", FanGraphs_Plus_Stats_1_1500[[#Headers],[ID]:[BABIP+]], 0), FALSE), 0)</f>
        <v>182</v>
      </c>
      <c r="AP861" s="3">
        <f t="shared" si="191"/>
        <v>97</v>
      </c>
      <c r="AQ861" s="3">
        <v>4.7</v>
      </c>
      <c r="AR861" s="3">
        <f t="shared" si="192"/>
        <v>677</v>
      </c>
      <c r="AS861" s="3">
        <v>6.7</v>
      </c>
      <c r="AT861" s="3">
        <f t="shared" si="193"/>
        <v>478</v>
      </c>
      <c r="AU861" s="14">
        <v>-0.5</v>
      </c>
      <c r="AV861" s="3">
        <f t="shared" si="194"/>
        <v>1170</v>
      </c>
      <c r="AW861" s="3">
        <v>43</v>
      </c>
      <c r="AX861" s="3">
        <v>0</v>
      </c>
      <c r="AY861" s="3">
        <v>1</v>
      </c>
      <c r="AZ861" s="3">
        <v>1</v>
      </c>
      <c r="BA861" s="3">
        <v>-1</v>
      </c>
      <c r="BB861" s="3" t="s">
        <v>780</v>
      </c>
      <c r="BC861" s="13">
        <f t="shared" si="195"/>
        <v>174.7766402079462</v>
      </c>
    </row>
    <row r="862" spans="1:55" x14ac:dyDescent="0.45">
      <c r="A862" s="1">
        <f t="shared" si="182"/>
        <v>860</v>
      </c>
      <c r="B862" s="3" t="s">
        <v>326</v>
      </c>
      <c r="C862" s="3" t="str">
        <f t="shared" si="183"/>
        <v>Bobby Murcer - 1971</v>
      </c>
      <c r="D862" s="3">
        <v>1971</v>
      </c>
      <c r="E862" s="3">
        <v>25</v>
      </c>
      <c r="F862" s="3" t="s">
        <v>42</v>
      </c>
      <c r="G862" s="3" t="s">
        <v>43</v>
      </c>
      <c r="H862" s="3">
        <v>146</v>
      </c>
      <c r="I862" s="3">
        <v>624</v>
      </c>
      <c r="J862" s="3">
        <v>529</v>
      </c>
      <c r="K862" s="3">
        <v>94</v>
      </c>
      <c r="L862" s="3">
        <v>175</v>
      </c>
      <c r="M862" s="3">
        <v>119</v>
      </c>
      <c r="N862" s="3">
        <v>25</v>
      </c>
      <c r="O862" s="3">
        <v>6</v>
      </c>
      <c r="P862" s="3">
        <v>25</v>
      </c>
      <c r="Q862" s="3">
        <f t="shared" si="184"/>
        <v>703</v>
      </c>
      <c r="R862" s="3">
        <v>94</v>
      </c>
      <c r="S862" s="3">
        <v>14</v>
      </c>
      <c r="T862" s="3">
        <v>8</v>
      </c>
      <c r="U862" s="3">
        <v>91</v>
      </c>
      <c r="V862" s="3">
        <v>60</v>
      </c>
      <c r="W862" s="3">
        <v>0.33100000000000002</v>
      </c>
      <c r="X862" s="3">
        <f t="shared" si="185"/>
        <v>369</v>
      </c>
      <c r="Y862" s="3">
        <v>0.42699999999999999</v>
      </c>
      <c r="Z862" s="3">
        <f t="shared" si="186"/>
        <v>301</v>
      </c>
      <c r="AA862" s="3">
        <v>0.54300000000000004</v>
      </c>
      <c r="AB862" s="3">
        <f t="shared" si="187"/>
        <v>586</v>
      </c>
      <c r="AC862" s="3">
        <v>0.96899999999999997</v>
      </c>
      <c r="AD862" s="3">
        <f t="shared" si="188"/>
        <v>448</v>
      </c>
      <c r="AE862" s="3">
        <v>181</v>
      </c>
      <c r="AF862" s="3">
        <f t="shared" si="189"/>
        <v>137</v>
      </c>
      <c r="AG862" s="3">
        <v>287</v>
      </c>
      <c r="AH862" s="3">
        <v>9</v>
      </c>
      <c r="AI862" s="3">
        <v>0</v>
      </c>
      <c r="AJ862" s="3">
        <v>1</v>
      </c>
      <c r="AK862" s="3">
        <v>3</v>
      </c>
      <c r="AL862" s="3">
        <v>13</v>
      </c>
      <c r="AM862" s="3">
        <v>6.5</v>
      </c>
      <c r="AN862" s="3">
        <f t="shared" si="190"/>
        <v>860</v>
      </c>
      <c r="AO862" s="3">
        <f>_xlfn.IFNA(VLOOKUP(C862, 'FanGraphs Plus Stats 1-2000'!$D$2:$L$1048576, MATCH("wRC+", FanGraphs_Plus_Stats_1_1500[[#Headers],[ID]:[BABIP+]], 0), FALSE), 0)</f>
        <v>176</v>
      </c>
      <c r="AP862" s="3">
        <f t="shared" si="191"/>
        <v>142</v>
      </c>
      <c r="AQ862" s="3">
        <v>4.4000000000000004</v>
      </c>
      <c r="AR862" s="3">
        <f t="shared" si="192"/>
        <v>844</v>
      </c>
      <c r="AS862" s="3">
        <v>8.1</v>
      </c>
      <c r="AT862" s="3">
        <f t="shared" si="193"/>
        <v>175</v>
      </c>
      <c r="AU862" s="14">
        <v>-1.6</v>
      </c>
      <c r="AV862" s="3">
        <f t="shared" si="194"/>
        <v>1382</v>
      </c>
      <c r="AW862" s="3">
        <v>51</v>
      </c>
      <c r="AX862" s="3">
        <v>1</v>
      </c>
      <c r="AY862" s="3">
        <v>2</v>
      </c>
      <c r="AZ862" s="3">
        <v>3</v>
      </c>
      <c r="BA862" s="3">
        <v>-13</v>
      </c>
      <c r="BB862" s="3" t="s">
        <v>68</v>
      </c>
      <c r="BC862" s="13">
        <f t="shared" si="195"/>
        <v>255.76186351014124</v>
      </c>
    </row>
    <row r="863" spans="1:55" x14ac:dyDescent="0.45">
      <c r="A863" s="1">
        <f t="shared" si="182"/>
        <v>860</v>
      </c>
      <c r="B863" s="3" t="s">
        <v>800</v>
      </c>
      <c r="C863" s="3" t="str">
        <f t="shared" si="183"/>
        <v>Harmon Killebrew - 1967</v>
      </c>
      <c r="D863" s="3">
        <v>1967</v>
      </c>
      <c r="E863" s="3">
        <v>31</v>
      </c>
      <c r="F863" s="3" t="s">
        <v>152</v>
      </c>
      <c r="G863" s="3" t="s">
        <v>43</v>
      </c>
      <c r="H863" s="3">
        <v>163</v>
      </c>
      <c r="I863" s="3">
        <v>689</v>
      </c>
      <c r="J863" s="3">
        <v>547</v>
      </c>
      <c r="K863" s="3">
        <v>105</v>
      </c>
      <c r="L863" s="3">
        <v>147</v>
      </c>
      <c r="M863" s="3">
        <v>78</v>
      </c>
      <c r="N863" s="3">
        <v>24</v>
      </c>
      <c r="O863" s="3">
        <v>1</v>
      </c>
      <c r="P863" s="3">
        <v>44</v>
      </c>
      <c r="Q863" s="3">
        <f t="shared" si="184"/>
        <v>105</v>
      </c>
      <c r="R863" s="3">
        <v>113</v>
      </c>
      <c r="S863" s="3">
        <v>1</v>
      </c>
      <c r="T863" s="3">
        <v>0</v>
      </c>
      <c r="U863" s="3">
        <v>131</v>
      </c>
      <c r="V863" s="3">
        <v>111</v>
      </c>
      <c r="W863" s="3">
        <v>0.26900000000000002</v>
      </c>
      <c r="X863" s="3">
        <f t="shared" si="185"/>
        <v>1311</v>
      </c>
      <c r="Y863" s="3">
        <v>0.40799999999999997</v>
      </c>
      <c r="Z863" s="3">
        <f t="shared" si="186"/>
        <v>512</v>
      </c>
      <c r="AA863" s="3">
        <v>0.55800000000000005</v>
      </c>
      <c r="AB863" s="3">
        <f t="shared" si="187"/>
        <v>479</v>
      </c>
      <c r="AC863" s="3">
        <v>0.96499999999999997</v>
      </c>
      <c r="AD863" s="3">
        <f t="shared" si="188"/>
        <v>463</v>
      </c>
      <c r="AE863" s="3">
        <v>173</v>
      </c>
      <c r="AF863" s="3">
        <f t="shared" si="189"/>
        <v>228</v>
      </c>
      <c r="AG863" s="3">
        <v>305</v>
      </c>
      <c r="AH863" s="3">
        <v>16</v>
      </c>
      <c r="AI863" s="3">
        <v>3</v>
      </c>
      <c r="AJ863" s="3">
        <v>0</v>
      </c>
      <c r="AK863" s="3">
        <v>8</v>
      </c>
      <c r="AL863" s="3">
        <v>15</v>
      </c>
      <c r="AM863" s="3">
        <v>6.5</v>
      </c>
      <c r="AN863" s="3">
        <f t="shared" si="190"/>
        <v>860</v>
      </c>
      <c r="AO863" s="3">
        <f>_xlfn.IFNA(VLOOKUP(C863, 'FanGraphs Plus Stats 1-2000'!$D$2:$L$1048576, MATCH("wRC+", FanGraphs_Plus_Stats_1_1500[[#Headers],[ID]:[BABIP+]], 0), FALSE), 0)</f>
        <v>176</v>
      </c>
      <c r="AP863" s="3">
        <f t="shared" si="191"/>
        <v>142</v>
      </c>
      <c r="AQ863" s="3">
        <v>4.2</v>
      </c>
      <c r="AR863" s="3">
        <f t="shared" si="192"/>
        <v>983</v>
      </c>
      <c r="AS863" s="3">
        <v>7.3</v>
      </c>
      <c r="AT863" s="3">
        <f t="shared" si="193"/>
        <v>307</v>
      </c>
      <c r="AU863" s="14">
        <v>-1.8</v>
      </c>
      <c r="AV863" s="3">
        <f t="shared" si="194"/>
        <v>1392</v>
      </c>
      <c r="AW863" s="3">
        <v>55</v>
      </c>
      <c r="AX863" s="3">
        <v>-2</v>
      </c>
      <c r="AY863" s="3">
        <v>-1</v>
      </c>
      <c r="AZ863" s="3">
        <v>-4</v>
      </c>
      <c r="BA863" s="3">
        <v>-5</v>
      </c>
      <c r="BB863" s="3" t="s">
        <v>375</v>
      </c>
      <c r="BC863" s="13">
        <f t="shared" si="195"/>
        <v>303.09158642570651</v>
      </c>
    </row>
    <row r="864" spans="1:55" x14ac:dyDescent="0.45">
      <c r="A864" s="1">
        <f t="shared" si="182"/>
        <v>860</v>
      </c>
      <c r="B864" s="3" t="s">
        <v>422</v>
      </c>
      <c r="C864" s="3" t="str">
        <f t="shared" si="183"/>
        <v>Miguel Cabrera - 2010</v>
      </c>
      <c r="D864" s="3">
        <v>2010</v>
      </c>
      <c r="E864" s="3">
        <v>27</v>
      </c>
      <c r="F864" s="3" t="s">
        <v>70</v>
      </c>
      <c r="G864" s="3" t="s">
        <v>43</v>
      </c>
      <c r="H864" s="3">
        <v>150</v>
      </c>
      <c r="I864" s="3">
        <v>648</v>
      </c>
      <c r="J864" s="3">
        <v>548</v>
      </c>
      <c r="K864" s="3">
        <v>111</v>
      </c>
      <c r="L864" s="3">
        <v>180</v>
      </c>
      <c r="M864" s="3">
        <v>96</v>
      </c>
      <c r="N864" s="3">
        <v>45</v>
      </c>
      <c r="O864" s="3">
        <v>1</v>
      </c>
      <c r="P864" s="3">
        <v>38</v>
      </c>
      <c r="Q864" s="3">
        <f t="shared" si="184"/>
        <v>251</v>
      </c>
      <c r="R864" s="3">
        <v>126</v>
      </c>
      <c r="S864" s="3">
        <v>3</v>
      </c>
      <c r="T864" s="3">
        <v>3</v>
      </c>
      <c r="U864" s="3">
        <v>89</v>
      </c>
      <c r="V864" s="3">
        <v>95</v>
      </c>
      <c r="W864" s="3">
        <v>0.32800000000000001</v>
      </c>
      <c r="X864" s="3">
        <f t="shared" si="185"/>
        <v>412</v>
      </c>
      <c r="Y864" s="3">
        <v>0.42</v>
      </c>
      <c r="Z864" s="3">
        <f t="shared" si="186"/>
        <v>376</v>
      </c>
      <c r="AA864" s="3">
        <v>0.622</v>
      </c>
      <c r="AB864" s="3">
        <f t="shared" si="187"/>
        <v>177</v>
      </c>
      <c r="AC864" s="3">
        <v>1.042</v>
      </c>
      <c r="AD864" s="3">
        <f t="shared" si="188"/>
        <v>190</v>
      </c>
      <c r="AE864" s="3">
        <v>178</v>
      </c>
      <c r="AF864" s="3">
        <f t="shared" si="189"/>
        <v>159</v>
      </c>
      <c r="AG864" s="3">
        <v>341</v>
      </c>
      <c r="AH864" s="3">
        <v>17</v>
      </c>
      <c r="AI864" s="3">
        <v>3</v>
      </c>
      <c r="AJ864" s="3">
        <v>0</v>
      </c>
      <c r="AK864" s="3">
        <v>8</v>
      </c>
      <c r="AL864" s="3">
        <v>32</v>
      </c>
      <c r="AM864" s="3">
        <v>6.5</v>
      </c>
      <c r="AN864" s="3">
        <f t="shared" si="190"/>
        <v>860</v>
      </c>
      <c r="AO864" s="3">
        <f>_xlfn.IFNA(VLOOKUP(C864, 'FanGraphs Plus Stats 1-2000'!$D$2:$L$1048576, MATCH("wRC+", FanGraphs_Plus_Stats_1_1500[[#Headers],[ID]:[BABIP+]], 0), FALSE), 0)</f>
        <v>171</v>
      </c>
      <c r="AP864" s="3">
        <f t="shared" si="191"/>
        <v>208</v>
      </c>
      <c r="AQ864" s="3">
        <v>4.2</v>
      </c>
      <c r="AR864" s="3">
        <f t="shared" si="192"/>
        <v>983</v>
      </c>
      <c r="AS864" s="3">
        <v>7</v>
      </c>
      <c r="AT864" s="3">
        <f t="shared" si="193"/>
        <v>390</v>
      </c>
      <c r="AU864" s="14">
        <v>-1.3</v>
      </c>
      <c r="AV864" s="3">
        <f t="shared" si="194"/>
        <v>1359</v>
      </c>
      <c r="AW864" s="3">
        <v>55</v>
      </c>
      <c r="AX864" s="3">
        <v>-1</v>
      </c>
      <c r="AY864" s="3">
        <v>-1</v>
      </c>
      <c r="AZ864" s="3">
        <v>-2</v>
      </c>
      <c r="BA864" s="3">
        <v>-5</v>
      </c>
      <c r="BB864" s="3" t="s">
        <v>392</v>
      </c>
      <c r="BC864" s="13">
        <f t="shared" si="195"/>
        <v>305.24810055691995</v>
      </c>
    </row>
    <row r="865" spans="1:55" x14ac:dyDescent="0.45">
      <c r="A865" s="1">
        <f t="shared" si="182"/>
        <v>860</v>
      </c>
      <c r="B865" s="3" t="s">
        <v>456</v>
      </c>
      <c r="C865" s="3" t="str">
        <f t="shared" si="183"/>
        <v>Mark McGwire - 1992</v>
      </c>
      <c r="D865" s="3">
        <v>1992</v>
      </c>
      <c r="E865" s="3">
        <v>28</v>
      </c>
      <c r="F865" s="3" t="s">
        <v>128</v>
      </c>
      <c r="G865" s="3" t="s">
        <v>43</v>
      </c>
      <c r="H865" s="3">
        <v>139</v>
      </c>
      <c r="I865" s="3">
        <v>571</v>
      </c>
      <c r="J865" s="3">
        <v>467</v>
      </c>
      <c r="K865" s="3">
        <v>87</v>
      </c>
      <c r="L865" s="3">
        <v>125</v>
      </c>
      <c r="M865" s="3">
        <v>61</v>
      </c>
      <c r="N865" s="3">
        <v>22</v>
      </c>
      <c r="O865" s="3">
        <v>0</v>
      </c>
      <c r="P865" s="3">
        <v>42</v>
      </c>
      <c r="Q865" s="3">
        <f t="shared" si="184"/>
        <v>139</v>
      </c>
      <c r="R865" s="3">
        <v>104</v>
      </c>
      <c r="S865" s="3">
        <v>0</v>
      </c>
      <c r="T865" s="3">
        <v>1</v>
      </c>
      <c r="U865" s="3">
        <v>90</v>
      </c>
      <c r="V865" s="3">
        <v>105</v>
      </c>
      <c r="W865" s="3">
        <v>0.26800000000000002</v>
      </c>
      <c r="X865" s="3">
        <f t="shared" si="185"/>
        <v>1321</v>
      </c>
      <c r="Y865" s="3">
        <v>0.38500000000000001</v>
      </c>
      <c r="Z865" s="3">
        <f t="shared" si="186"/>
        <v>843</v>
      </c>
      <c r="AA865" s="3">
        <v>0.58499999999999996</v>
      </c>
      <c r="AB865" s="3">
        <f t="shared" si="187"/>
        <v>339</v>
      </c>
      <c r="AC865" s="3">
        <v>0.97</v>
      </c>
      <c r="AD865" s="3">
        <f t="shared" si="188"/>
        <v>441</v>
      </c>
      <c r="AE865" s="3">
        <v>176</v>
      </c>
      <c r="AF865" s="3">
        <f t="shared" si="189"/>
        <v>184</v>
      </c>
      <c r="AG865" s="3">
        <v>273</v>
      </c>
      <c r="AH865" s="3">
        <v>10</v>
      </c>
      <c r="AI865" s="3">
        <v>5</v>
      </c>
      <c r="AJ865" s="3">
        <v>0</v>
      </c>
      <c r="AK865" s="3">
        <v>9</v>
      </c>
      <c r="AL865" s="3">
        <v>12</v>
      </c>
      <c r="AM865" s="3">
        <v>6.5</v>
      </c>
      <c r="AN865" s="3">
        <f t="shared" si="190"/>
        <v>860</v>
      </c>
      <c r="AO865" s="3">
        <f>_xlfn.IFNA(VLOOKUP(C865, 'FanGraphs Plus Stats 1-2000'!$D$2:$L$1048576, MATCH("wRC+", FanGraphs_Plus_Stats_1_1500[[#Headers],[ID]:[BABIP+]], 0), FALSE), 0)</f>
        <v>171</v>
      </c>
      <c r="AP865" s="3">
        <f t="shared" si="191"/>
        <v>208</v>
      </c>
      <c r="AQ865" s="3">
        <v>4.4000000000000004</v>
      </c>
      <c r="AR865" s="3">
        <f t="shared" si="192"/>
        <v>844</v>
      </c>
      <c r="AS865" s="3">
        <v>6</v>
      </c>
      <c r="AT865" s="3">
        <f t="shared" si="193"/>
        <v>784</v>
      </c>
      <c r="AU865" s="14">
        <v>-0.3</v>
      </c>
      <c r="AV865" s="3">
        <f t="shared" si="194"/>
        <v>1091</v>
      </c>
      <c r="AW865" s="3">
        <v>45</v>
      </c>
      <c r="AX865" s="3">
        <v>-1</v>
      </c>
      <c r="AY865" s="3">
        <v>0</v>
      </c>
      <c r="AZ865" s="3">
        <v>-1</v>
      </c>
      <c r="BA865" s="3">
        <v>4</v>
      </c>
      <c r="BB865" s="3" t="s">
        <v>193</v>
      </c>
      <c r="BC865" s="13">
        <f t="shared" si="195"/>
        <v>320.47429666104728</v>
      </c>
    </row>
    <row r="866" spans="1:55" x14ac:dyDescent="0.45">
      <c r="A866" s="1">
        <f t="shared" si="182"/>
        <v>860</v>
      </c>
      <c r="B866" s="3" t="s">
        <v>63</v>
      </c>
      <c r="C866" s="3" t="str">
        <f t="shared" si="183"/>
        <v>Honus Wagner - 1900</v>
      </c>
      <c r="D866" s="3">
        <v>1900</v>
      </c>
      <c r="E866" s="3">
        <v>26</v>
      </c>
      <c r="F866" s="3" t="s">
        <v>64</v>
      </c>
      <c r="G866" s="3" t="s">
        <v>52</v>
      </c>
      <c r="H866" s="3">
        <v>135</v>
      </c>
      <c r="I866" s="3">
        <v>580</v>
      </c>
      <c r="J866" s="3">
        <v>527</v>
      </c>
      <c r="K866" s="3">
        <v>107</v>
      </c>
      <c r="L866" s="3">
        <v>201</v>
      </c>
      <c r="M866" s="3">
        <v>130</v>
      </c>
      <c r="N866" s="3">
        <v>45</v>
      </c>
      <c r="O866" s="3">
        <v>22</v>
      </c>
      <c r="P866" s="3">
        <v>4</v>
      </c>
      <c r="Q866" s="3">
        <f t="shared" si="184"/>
        <v>1301</v>
      </c>
      <c r="R866" s="3">
        <v>100</v>
      </c>
      <c r="S866" s="3">
        <v>38</v>
      </c>
      <c r="T866" s="2"/>
      <c r="U866" s="3">
        <v>41</v>
      </c>
      <c r="V866" s="3">
        <v>17</v>
      </c>
      <c r="W866" s="3">
        <v>0.38100000000000001</v>
      </c>
      <c r="X866" s="3">
        <f t="shared" si="185"/>
        <v>44</v>
      </c>
      <c r="Y866" s="3">
        <v>0.434</v>
      </c>
      <c r="Z866" s="3">
        <f t="shared" si="186"/>
        <v>243</v>
      </c>
      <c r="AA866" s="3">
        <v>0.57299999999999995</v>
      </c>
      <c r="AB866" s="3">
        <f t="shared" si="187"/>
        <v>402</v>
      </c>
      <c r="AC866" s="3">
        <v>1.0069999999999999</v>
      </c>
      <c r="AD866" s="3">
        <f t="shared" si="188"/>
        <v>307</v>
      </c>
      <c r="AE866" s="3">
        <v>176</v>
      </c>
      <c r="AF866" s="3">
        <f t="shared" si="189"/>
        <v>184</v>
      </c>
      <c r="AG866" s="3">
        <v>302</v>
      </c>
      <c r="AH866" s="2"/>
      <c r="AI866" s="3">
        <v>8</v>
      </c>
      <c r="AJ866" s="3">
        <v>4</v>
      </c>
      <c r="AK866" s="2"/>
      <c r="AL866" s="2"/>
      <c r="AM866" s="3">
        <v>6.5</v>
      </c>
      <c r="AN866" s="3">
        <f t="shared" si="190"/>
        <v>860</v>
      </c>
      <c r="AO866" s="3">
        <f>_xlfn.IFNA(VLOOKUP(C866, 'FanGraphs Plus Stats 1-2000'!$D$2:$L$1048576, MATCH("wRC+", FanGraphs_Plus_Stats_1_1500[[#Headers],[ID]:[BABIP+]], 0), FALSE), 0)</f>
        <v>166</v>
      </c>
      <c r="AP866" s="3">
        <f t="shared" si="191"/>
        <v>282</v>
      </c>
      <c r="AQ866" s="3">
        <v>4.5</v>
      </c>
      <c r="AR866" s="3">
        <f t="shared" si="192"/>
        <v>780</v>
      </c>
      <c r="AS866" s="3">
        <v>6.4</v>
      </c>
      <c r="AT866" s="3">
        <f t="shared" si="193"/>
        <v>590</v>
      </c>
      <c r="AU866" s="14">
        <v>-0.4</v>
      </c>
      <c r="AV866" s="3">
        <f t="shared" si="194"/>
        <v>1122</v>
      </c>
      <c r="AW866" s="3">
        <v>55</v>
      </c>
      <c r="AX866" s="3">
        <v>0</v>
      </c>
      <c r="AY866" s="3">
        <v>1</v>
      </c>
      <c r="AZ866" s="3">
        <v>1</v>
      </c>
      <c r="BA866" s="3">
        <v>2</v>
      </c>
      <c r="BB866" s="3" t="s">
        <v>794</v>
      </c>
      <c r="BC866" s="13">
        <f t="shared" si="195"/>
        <v>354.695049895247</v>
      </c>
    </row>
    <row r="867" spans="1:55" x14ac:dyDescent="0.45">
      <c r="A867" s="1">
        <f t="shared" si="182"/>
        <v>860</v>
      </c>
      <c r="B867" s="3" t="s">
        <v>764</v>
      </c>
      <c r="C867" s="3" t="str">
        <f t="shared" si="183"/>
        <v>Cecil Fielder - 1990</v>
      </c>
      <c r="D867" s="3">
        <v>1990</v>
      </c>
      <c r="E867" s="3">
        <v>26</v>
      </c>
      <c r="F867" s="3" t="s">
        <v>70</v>
      </c>
      <c r="G867" s="3" t="s">
        <v>43</v>
      </c>
      <c r="H867" s="3">
        <v>159</v>
      </c>
      <c r="I867" s="3">
        <v>673</v>
      </c>
      <c r="J867" s="3">
        <v>573</v>
      </c>
      <c r="K867" s="3">
        <v>104</v>
      </c>
      <c r="L867" s="3">
        <v>159</v>
      </c>
      <c r="M867" s="3">
        <v>82</v>
      </c>
      <c r="N867" s="3">
        <v>25</v>
      </c>
      <c r="O867" s="3">
        <v>1</v>
      </c>
      <c r="P867" s="3">
        <v>51</v>
      </c>
      <c r="Q867" s="3">
        <f t="shared" si="184"/>
        <v>33</v>
      </c>
      <c r="R867" s="3">
        <v>132</v>
      </c>
      <c r="S867" s="3">
        <v>0</v>
      </c>
      <c r="T867" s="3">
        <v>1</v>
      </c>
      <c r="U867" s="3">
        <v>90</v>
      </c>
      <c r="V867" s="3">
        <v>182</v>
      </c>
      <c r="W867" s="3">
        <v>0.27700000000000002</v>
      </c>
      <c r="X867" s="3">
        <f t="shared" si="185"/>
        <v>1241</v>
      </c>
      <c r="Y867" s="3">
        <v>0.377</v>
      </c>
      <c r="Z867" s="3">
        <f t="shared" si="186"/>
        <v>961</v>
      </c>
      <c r="AA867" s="3">
        <v>0.59199999999999997</v>
      </c>
      <c r="AB867" s="3">
        <f t="shared" si="187"/>
        <v>305</v>
      </c>
      <c r="AC867" s="3">
        <v>0.96899999999999997</v>
      </c>
      <c r="AD867" s="3">
        <f t="shared" si="188"/>
        <v>448</v>
      </c>
      <c r="AE867" s="3">
        <v>167</v>
      </c>
      <c r="AF867" s="3">
        <f t="shared" si="189"/>
        <v>327</v>
      </c>
      <c r="AG867" s="3">
        <v>339</v>
      </c>
      <c r="AH867" s="3">
        <v>15</v>
      </c>
      <c r="AI867" s="3">
        <v>5</v>
      </c>
      <c r="AJ867" s="3">
        <v>0</v>
      </c>
      <c r="AK867" s="3">
        <v>5</v>
      </c>
      <c r="AL867" s="3">
        <v>11</v>
      </c>
      <c r="AM867" s="3">
        <v>6.5</v>
      </c>
      <c r="AN867" s="3">
        <f t="shared" si="190"/>
        <v>860</v>
      </c>
      <c r="AO867" s="3">
        <f>_xlfn.IFNA(VLOOKUP(C867, 'FanGraphs Plus Stats 1-2000'!$D$2:$L$1048576, MATCH("wRC+", FanGraphs_Plus_Stats_1_1500[[#Headers],[ID]:[BABIP+]], 0), FALSE), 0)</f>
        <v>165</v>
      </c>
      <c r="AP867" s="3">
        <f t="shared" si="191"/>
        <v>302</v>
      </c>
      <c r="AQ867" s="3">
        <v>4.2</v>
      </c>
      <c r="AR867" s="3">
        <f t="shared" si="192"/>
        <v>983</v>
      </c>
      <c r="AS867" s="3">
        <v>6.6</v>
      </c>
      <c r="AT867" s="3">
        <f t="shared" si="193"/>
        <v>519</v>
      </c>
      <c r="AU867" s="14">
        <v>-0.9</v>
      </c>
      <c r="AV867" s="3">
        <f t="shared" si="194"/>
        <v>1291</v>
      </c>
      <c r="AW867" s="3">
        <v>51</v>
      </c>
      <c r="AX867" s="3">
        <v>-2</v>
      </c>
      <c r="AY867" s="3">
        <v>-1</v>
      </c>
      <c r="AZ867" s="3">
        <v>-2</v>
      </c>
      <c r="BA867" s="3">
        <v>1</v>
      </c>
      <c r="BB867" s="3" t="s">
        <v>200</v>
      </c>
      <c r="BC867" s="13">
        <f t="shared" si="195"/>
        <v>439.55954546347436</v>
      </c>
    </row>
    <row r="868" spans="1:55" x14ac:dyDescent="0.45">
      <c r="A868" s="1">
        <f t="shared" si="182"/>
        <v>860</v>
      </c>
      <c r="B868" s="3" t="s">
        <v>72</v>
      </c>
      <c r="C868" s="3" t="str">
        <f t="shared" si="183"/>
        <v>Stan Musial - 1954</v>
      </c>
      <c r="D868" s="3">
        <v>1954</v>
      </c>
      <c r="E868" s="3">
        <v>33</v>
      </c>
      <c r="F868" s="3" t="s">
        <v>51</v>
      </c>
      <c r="G868" s="3" t="s">
        <v>52</v>
      </c>
      <c r="H868" s="3">
        <v>153</v>
      </c>
      <c r="I868" s="3">
        <v>705</v>
      </c>
      <c r="J868" s="3">
        <v>591</v>
      </c>
      <c r="K868" s="3">
        <v>120</v>
      </c>
      <c r="L868" s="3">
        <v>195</v>
      </c>
      <c r="M868" s="3">
        <v>110</v>
      </c>
      <c r="N868" s="3">
        <v>41</v>
      </c>
      <c r="O868" s="3">
        <v>9</v>
      </c>
      <c r="P868" s="3">
        <v>35</v>
      </c>
      <c r="Q868" s="3">
        <f t="shared" si="184"/>
        <v>341</v>
      </c>
      <c r="R868" s="3">
        <v>126</v>
      </c>
      <c r="S868" s="3">
        <v>1</v>
      </c>
      <c r="T868" s="3">
        <v>7</v>
      </c>
      <c r="U868" s="3">
        <v>103</v>
      </c>
      <c r="V868" s="3">
        <v>39</v>
      </c>
      <c r="W868" s="3">
        <v>0.33</v>
      </c>
      <c r="X868" s="3">
        <f t="shared" si="185"/>
        <v>381</v>
      </c>
      <c r="Y868" s="3">
        <v>0.42799999999999999</v>
      </c>
      <c r="Z868" s="3">
        <f t="shared" si="186"/>
        <v>291</v>
      </c>
      <c r="AA868" s="3">
        <v>0.60699999999999998</v>
      </c>
      <c r="AB868" s="3">
        <f t="shared" si="187"/>
        <v>231</v>
      </c>
      <c r="AC868" s="3">
        <v>1.036</v>
      </c>
      <c r="AD868" s="3">
        <f t="shared" si="188"/>
        <v>205</v>
      </c>
      <c r="AE868" s="3">
        <v>167</v>
      </c>
      <c r="AF868" s="3">
        <f t="shared" si="189"/>
        <v>327</v>
      </c>
      <c r="AG868" s="3">
        <v>359</v>
      </c>
      <c r="AH868" s="3">
        <v>20</v>
      </c>
      <c r="AI868" s="3">
        <v>4</v>
      </c>
      <c r="AJ868" s="3">
        <v>0</v>
      </c>
      <c r="AK868" s="3">
        <v>7</v>
      </c>
      <c r="AL868" s="3">
        <v>27</v>
      </c>
      <c r="AM868" s="3">
        <v>6.5</v>
      </c>
      <c r="AN868" s="3">
        <f t="shared" si="190"/>
        <v>860</v>
      </c>
      <c r="AO868" s="3">
        <f>_xlfn.IFNA(VLOOKUP(C868, 'FanGraphs Plus Stats 1-2000'!$D$2:$L$1048576, MATCH("wRC+", FanGraphs_Plus_Stats_1_1500[[#Headers],[ID]:[BABIP+]], 0), FALSE), 0)</f>
        <v>164</v>
      </c>
      <c r="AP868" s="3">
        <f t="shared" si="191"/>
        <v>321</v>
      </c>
      <c r="AQ868" s="3">
        <v>4.0999999999999996</v>
      </c>
      <c r="AR868" s="3">
        <f t="shared" si="192"/>
        <v>1043</v>
      </c>
      <c r="AS868" s="3">
        <v>6.7</v>
      </c>
      <c r="AT868" s="3">
        <f t="shared" si="193"/>
        <v>478</v>
      </c>
      <c r="AU868" s="14">
        <v>-0.9</v>
      </c>
      <c r="AV868" s="3">
        <f t="shared" si="194"/>
        <v>1291</v>
      </c>
      <c r="AW868" s="3">
        <v>54</v>
      </c>
      <c r="AX868" s="3">
        <v>0</v>
      </c>
      <c r="AY868" s="3">
        <v>-3</v>
      </c>
      <c r="AZ868" s="3">
        <v>-3</v>
      </c>
      <c r="BA868" s="3">
        <v>-1</v>
      </c>
      <c r="BB868" s="3" t="s">
        <v>784</v>
      </c>
      <c r="BC868" s="13">
        <f t="shared" si="195"/>
        <v>448.59085119782594</v>
      </c>
    </row>
    <row r="869" spans="1:55" x14ac:dyDescent="0.45">
      <c r="A869" s="1">
        <f t="shared" si="182"/>
        <v>860</v>
      </c>
      <c r="B869" s="3" t="s">
        <v>441</v>
      </c>
      <c r="C869" s="3" t="str">
        <f t="shared" si="183"/>
        <v>Hank Greenberg - 1938</v>
      </c>
      <c r="D869" s="3">
        <v>1938</v>
      </c>
      <c r="E869" s="3">
        <v>27</v>
      </c>
      <c r="F869" s="3" t="s">
        <v>70</v>
      </c>
      <c r="G869" s="3" t="s">
        <v>43</v>
      </c>
      <c r="H869" s="3">
        <v>155</v>
      </c>
      <c r="I869" s="3">
        <v>681</v>
      </c>
      <c r="J869" s="3">
        <v>556</v>
      </c>
      <c r="K869" s="3">
        <v>143</v>
      </c>
      <c r="L869" s="3">
        <v>175</v>
      </c>
      <c r="M869" s="3">
        <v>90</v>
      </c>
      <c r="N869" s="3">
        <v>23</v>
      </c>
      <c r="O869" s="3">
        <v>4</v>
      </c>
      <c r="P869" s="3">
        <v>58</v>
      </c>
      <c r="Q869" s="3">
        <f t="shared" si="184"/>
        <v>11</v>
      </c>
      <c r="R869" s="3">
        <v>147</v>
      </c>
      <c r="S869" s="3">
        <v>7</v>
      </c>
      <c r="T869" s="3">
        <v>5</v>
      </c>
      <c r="U869" s="3">
        <v>119</v>
      </c>
      <c r="V869" s="3">
        <v>92</v>
      </c>
      <c r="W869" s="3">
        <v>0.315</v>
      </c>
      <c r="X869" s="3">
        <f t="shared" si="185"/>
        <v>625</v>
      </c>
      <c r="Y869" s="3">
        <v>0.438</v>
      </c>
      <c r="Z869" s="3">
        <f t="shared" si="186"/>
        <v>211</v>
      </c>
      <c r="AA869" s="3">
        <v>0.68300000000000005</v>
      </c>
      <c r="AB869" s="3">
        <f t="shared" si="187"/>
        <v>49</v>
      </c>
      <c r="AC869" s="3">
        <v>1.1220000000000001</v>
      </c>
      <c r="AD869" s="3">
        <f t="shared" si="188"/>
        <v>59</v>
      </c>
      <c r="AE869" s="3">
        <v>169</v>
      </c>
      <c r="AF869" s="3">
        <f t="shared" si="189"/>
        <v>291</v>
      </c>
      <c r="AG869" s="3">
        <v>380</v>
      </c>
      <c r="AH869" s="2"/>
      <c r="AI869" s="3">
        <v>3</v>
      </c>
      <c r="AJ869" s="3">
        <v>3</v>
      </c>
      <c r="AK869" s="2"/>
      <c r="AL869" s="3">
        <v>15</v>
      </c>
      <c r="AM869" s="3">
        <v>6.5</v>
      </c>
      <c r="AN869" s="3">
        <f t="shared" si="190"/>
        <v>860</v>
      </c>
      <c r="AO869" s="3">
        <f>_xlfn.IFNA(VLOOKUP(C869, 'FanGraphs Plus Stats 1-2000'!$D$2:$L$1048576, MATCH("wRC+", FanGraphs_Plus_Stats_1_1500[[#Headers],[ID]:[BABIP+]], 0), FALSE), 0)</f>
        <v>160</v>
      </c>
      <c r="AP869" s="3">
        <f t="shared" si="191"/>
        <v>397</v>
      </c>
      <c r="AQ869" s="3">
        <v>4.2</v>
      </c>
      <c r="AR869" s="3">
        <f t="shared" si="192"/>
        <v>983</v>
      </c>
      <c r="AS869" s="3">
        <v>6.4</v>
      </c>
      <c r="AT869" s="3">
        <f t="shared" si="193"/>
        <v>590</v>
      </c>
      <c r="AU869" s="14">
        <v>-0.5</v>
      </c>
      <c r="AV869" s="3">
        <f t="shared" si="194"/>
        <v>1170</v>
      </c>
      <c r="AW869" s="3">
        <v>57</v>
      </c>
      <c r="AX869" s="3">
        <v>-3</v>
      </c>
      <c r="AY869" s="3">
        <v>0</v>
      </c>
      <c r="AZ869" s="3">
        <v>-3</v>
      </c>
      <c r="BA869" s="3">
        <v>1</v>
      </c>
      <c r="BB869" s="3" t="s">
        <v>56</v>
      </c>
      <c r="BC869" s="13">
        <f t="shared" si="195"/>
        <v>463.15602253393564</v>
      </c>
    </row>
    <row r="870" spans="1:55" x14ac:dyDescent="0.45">
      <c r="A870" s="1">
        <f t="shared" si="182"/>
        <v>860</v>
      </c>
      <c r="B870" s="3" t="s">
        <v>1128</v>
      </c>
      <c r="C870" s="3" t="str">
        <f t="shared" si="183"/>
        <v>Tristram Speaker - 1925</v>
      </c>
      <c r="D870" s="3">
        <v>1925</v>
      </c>
      <c r="E870" s="3">
        <v>37</v>
      </c>
      <c r="F870" s="3" t="s">
        <v>110</v>
      </c>
      <c r="G870" s="3" t="s">
        <v>43</v>
      </c>
      <c r="H870" s="3">
        <v>117</v>
      </c>
      <c r="I870" s="3">
        <v>518</v>
      </c>
      <c r="J870" s="3">
        <v>429</v>
      </c>
      <c r="K870" s="3">
        <v>79</v>
      </c>
      <c r="L870" s="3">
        <v>167</v>
      </c>
      <c r="M870" s="3">
        <v>115</v>
      </c>
      <c r="N870" s="3">
        <v>35</v>
      </c>
      <c r="O870" s="3">
        <v>5</v>
      </c>
      <c r="P870" s="3">
        <v>12</v>
      </c>
      <c r="Q870" s="3">
        <f t="shared" si="184"/>
        <v>1089</v>
      </c>
      <c r="R870" s="3">
        <v>87</v>
      </c>
      <c r="S870" s="3">
        <v>5</v>
      </c>
      <c r="T870" s="3">
        <v>2</v>
      </c>
      <c r="U870" s="3">
        <v>70</v>
      </c>
      <c r="V870" s="3">
        <v>12</v>
      </c>
      <c r="W870" s="3">
        <v>0.38900000000000001</v>
      </c>
      <c r="X870" s="3">
        <f t="shared" si="185"/>
        <v>25</v>
      </c>
      <c r="Y870" s="3">
        <v>0.47899999999999998</v>
      </c>
      <c r="Z870" s="3">
        <f t="shared" si="186"/>
        <v>34</v>
      </c>
      <c r="AA870" s="3">
        <v>0.57799999999999996</v>
      </c>
      <c r="AB870" s="3">
        <f t="shared" si="187"/>
        <v>376</v>
      </c>
      <c r="AC870" s="3">
        <v>1.0569999999999999</v>
      </c>
      <c r="AD870" s="3">
        <f t="shared" si="188"/>
        <v>155</v>
      </c>
      <c r="AE870" s="3">
        <v>166</v>
      </c>
      <c r="AF870" s="3">
        <f t="shared" si="189"/>
        <v>341</v>
      </c>
      <c r="AG870" s="3">
        <v>248</v>
      </c>
      <c r="AH870" s="2"/>
      <c r="AI870" s="3">
        <v>4</v>
      </c>
      <c r="AJ870" s="3">
        <v>15</v>
      </c>
      <c r="AK870" s="2"/>
      <c r="AL870" s="3">
        <v>2</v>
      </c>
      <c r="AM870" s="3">
        <v>6.5</v>
      </c>
      <c r="AN870" s="3">
        <f t="shared" si="190"/>
        <v>860</v>
      </c>
      <c r="AO870" s="3">
        <f>_xlfn.IFNA(VLOOKUP(C870, 'FanGraphs Plus Stats 1-2000'!$D$2:$L$1048576, MATCH("wRC+", FanGraphs_Plus_Stats_1_1500[[#Headers],[ID]:[BABIP+]], 0), FALSE), 0)</f>
        <v>163</v>
      </c>
      <c r="AP870" s="3">
        <f t="shared" si="191"/>
        <v>341</v>
      </c>
      <c r="AQ870" s="3">
        <v>4.5999999999999996</v>
      </c>
      <c r="AR870" s="3">
        <f t="shared" si="192"/>
        <v>732</v>
      </c>
      <c r="AS870" s="3">
        <v>6.3</v>
      </c>
      <c r="AT870" s="3">
        <f t="shared" si="193"/>
        <v>644</v>
      </c>
      <c r="AU870" s="14">
        <v>-0.1</v>
      </c>
      <c r="AV870" s="3">
        <f t="shared" si="194"/>
        <v>993</v>
      </c>
      <c r="AW870" s="3">
        <v>49</v>
      </c>
      <c r="AX870" s="3">
        <v>0</v>
      </c>
      <c r="AY870" s="3">
        <v>2</v>
      </c>
      <c r="AZ870" s="3">
        <v>2</v>
      </c>
      <c r="BA870" s="3">
        <v>2</v>
      </c>
      <c r="BB870" s="3" t="s">
        <v>68</v>
      </c>
      <c r="BC870" s="13">
        <f t="shared" si="195"/>
        <v>464.16145169288774</v>
      </c>
    </row>
    <row r="871" spans="1:55" x14ac:dyDescent="0.45">
      <c r="A871" s="1">
        <f t="shared" si="182"/>
        <v>860</v>
      </c>
      <c r="B871" s="3" t="s">
        <v>654</v>
      </c>
      <c r="C871" s="3" t="str">
        <f t="shared" si="183"/>
        <v>Lance Berkman - 2001</v>
      </c>
      <c r="D871" s="3">
        <v>2001</v>
      </c>
      <c r="E871" s="3">
        <v>25</v>
      </c>
      <c r="F871" s="3" t="s">
        <v>178</v>
      </c>
      <c r="G871" s="3" t="s">
        <v>52</v>
      </c>
      <c r="H871" s="3">
        <v>156</v>
      </c>
      <c r="I871" s="3">
        <v>688</v>
      </c>
      <c r="J871" s="3">
        <v>577</v>
      </c>
      <c r="K871" s="3">
        <v>110</v>
      </c>
      <c r="L871" s="3">
        <v>191</v>
      </c>
      <c r="M871" s="3">
        <v>97</v>
      </c>
      <c r="N871" s="3">
        <v>55</v>
      </c>
      <c r="O871" s="3">
        <v>5</v>
      </c>
      <c r="P871" s="3">
        <v>34</v>
      </c>
      <c r="Q871" s="3">
        <f t="shared" si="184"/>
        <v>370</v>
      </c>
      <c r="R871" s="3">
        <v>126</v>
      </c>
      <c r="S871" s="3">
        <v>7</v>
      </c>
      <c r="T871" s="3">
        <v>9</v>
      </c>
      <c r="U871" s="3">
        <v>92</v>
      </c>
      <c r="V871" s="3">
        <v>121</v>
      </c>
      <c r="W871" s="3">
        <v>0.33100000000000002</v>
      </c>
      <c r="X871" s="3">
        <f t="shared" si="185"/>
        <v>369</v>
      </c>
      <c r="Y871" s="3">
        <v>0.43</v>
      </c>
      <c r="Z871" s="3">
        <f t="shared" si="186"/>
        <v>269</v>
      </c>
      <c r="AA871" s="3">
        <v>0.62</v>
      </c>
      <c r="AB871" s="3">
        <f t="shared" si="187"/>
        <v>185</v>
      </c>
      <c r="AC871" s="3">
        <v>1.0509999999999999</v>
      </c>
      <c r="AD871" s="3">
        <f t="shared" si="188"/>
        <v>162</v>
      </c>
      <c r="AE871" s="3">
        <v>161</v>
      </c>
      <c r="AF871" s="3">
        <f t="shared" si="189"/>
        <v>436</v>
      </c>
      <c r="AG871" s="3">
        <v>358</v>
      </c>
      <c r="AH871" s="3">
        <v>8</v>
      </c>
      <c r="AI871" s="3">
        <v>13</v>
      </c>
      <c r="AJ871" s="3">
        <v>0</v>
      </c>
      <c r="AK871" s="3">
        <v>6</v>
      </c>
      <c r="AL871" s="3">
        <v>5</v>
      </c>
      <c r="AM871" s="3">
        <v>6.5</v>
      </c>
      <c r="AN871" s="3">
        <f t="shared" si="190"/>
        <v>860</v>
      </c>
      <c r="AO871" s="3">
        <f>_xlfn.IFNA(VLOOKUP(C871, 'FanGraphs Plus Stats 1-2000'!$D$2:$L$1048576, MATCH("wRC+", FanGraphs_Plus_Stats_1_1500[[#Headers],[ID]:[BABIP+]], 0), FALSE), 0)</f>
        <v>164</v>
      </c>
      <c r="AP871" s="3">
        <f t="shared" si="191"/>
        <v>321</v>
      </c>
      <c r="AQ871" s="3">
        <v>4.5</v>
      </c>
      <c r="AR871" s="3">
        <f t="shared" si="192"/>
        <v>780</v>
      </c>
      <c r="AS871" s="3">
        <v>6.9</v>
      </c>
      <c r="AT871" s="3">
        <f t="shared" si="193"/>
        <v>422</v>
      </c>
      <c r="AU871" s="14">
        <v>-0.8</v>
      </c>
      <c r="AV871" s="3">
        <f t="shared" si="194"/>
        <v>1268</v>
      </c>
      <c r="AW871" s="3">
        <v>58</v>
      </c>
      <c r="AX871" s="3">
        <v>1</v>
      </c>
      <c r="AY871" s="3">
        <v>-4</v>
      </c>
      <c r="AZ871" s="3">
        <v>-3</v>
      </c>
      <c r="BA871" s="3">
        <v>-3</v>
      </c>
      <c r="BB871" s="3" t="s">
        <v>783</v>
      </c>
      <c r="BC871" s="13">
        <f t="shared" si="195"/>
        <v>493.7381183916454</v>
      </c>
    </row>
    <row r="872" spans="1:55" x14ac:dyDescent="0.45">
      <c r="A872" s="1">
        <f t="shared" si="182"/>
        <v>860</v>
      </c>
      <c r="B872" s="3" t="s">
        <v>355</v>
      </c>
      <c r="C872" s="3" t="str">
        <f t="shared" si="183"/>
        <v>Giancarlo Stanton - 2014</v>
      </c>
      <c r="D872" s="3">
        <v>2014</v>
      </c>
      <c r="E872" s="3">
        <v>24</v>
      </c>
      <c r="F872" s="3" t="s">
        <v>356</v>
      </c>
      <c r="G872" s="3" t="s">
        <v>52</v>
      </c>
      <c r="H872" s="3">
        <v>145</v>
      </c>
      <c r="I872" s="3">
        <v>638</v>
      </c>
      <c r="J872" s="3">
        <v>539</v>
      </c>
      <c r="K872" s="3">
        <v>89</v>
      </c>
      <c r="L872" s="3">
        <v>155</v>
      </c>
      <c r="M872" s="3">
        <v>86</v>
      </c>
      <c r="N872" s="3">
        <v>31</v>
      </c>
      <c r="O872" s="3">
        <v>1</v>
      </c>
      <c r="P872" s="3">
        <v>37</v>
      </c>
      <c r="Q872" s="3">
        <f t="shared" si="184"/>
        <v>274</v>
      </c>
      <c r="R872" s="3">
        <v>105</v>
      </c>
      <c r="S872" s="3">
        <v>13</v>
      </c>
      <c r="T872" s="3">
        <v>1</v>
      </c>
      <c r="U872" s="3">
        <v>94</v>
      </c>
      <c r="V872" s="3">
        <v>170</v>
      </c>
      <c r="W872" s="3">
        <v>0.28799999999999998</v>
      </c>
      <c r="X872" s="3">
        <f t="shared" si="185"/>
        <v>1101</v>
      </c>
      <c r="Y872" s="3">
        <v>0.39500000000000002</v>
      </c>
      <c r="Z872" s="3">
        <f t="shared" si="186"/>
        <v>685</v>
      </c>
      <c r="AA872" s="3">
        <v>0.55500000000000005</v>
      </c>
      <c r="AB872" s="3">
        <f t="shared" si="187"/>
        <v>499</v>
      </c>
      <c r="AC872" s="3">
        <v>0.95</v>
      </c>
      <c r="AD872" s="3">
        <f t="shared" si="188"/>
        <v>541</v>
      </c>
      <c r="AE872" s="3">
        <v>164</v>
      </c>
      <c r="AF872" s="3">
        <f t="shared" si="189"/>
        <v>380</v>
      </c>
      <c r="AG872" s="3">
        <v>299</v>
      </c>
      <c r="AH872" s="3">
        <v>16</v>
      </c>
      <c r="AI872" s="3">
        <v>3</v>
      </c>
      <c r="AJ872" s="3">
        <v>0</v>
      </c>
      <c r="AK872" s="3">
        <v>2</v>
      </c>
      <c r="AL872" s="3">
        <v>24</v>
      </c>
      <c r="AM872" s="3">
        <v>6.5</v>
      </c>
      <c r="AN872" s="3">
        <f t="shared" si="190"/>
        <v>860</v>
      </c>
      <c r="AO872" s="3">
        <f>_xlfn.IFNA(VLOOKUP(C872, 'FanGraphs Plus Stats 1-2000'!$D$2:$L$1048576, MATCH("wRC+", FanGraphs_Plus_Stats_1_1500[[#Headers],[ID]:[BABIP+]], 0), FALSE), 0)</f>
        <v>161</v>
      </c>
      <c r="AP872" s="3">
        <f t="shared" si="191"/>
        <v>381</v>
      </c>
      <c r="AQ872" s="3">
        <v>4.5999999999999996</v>
      </c>
      <c r="AR872" s="3">
        <f t="shared" si="192"/>
        <v>732</v>
      </c>
      <c r="AS872" s="3">
        <v>5.9</v>
      </c>
      <c r="AT872" s="3">
        <f t="shared" si="193"/>
        <v>828</v>
      </c>
      <c r="AU872" s="14">
        <v>-0.1</v>
      </c>
      <c r="AV872" s="3">
        <f t="shared" si="194"/>
        <v>993</v>
      </c>
      <c r="AW872" s="3">
        <v>40</v>
      </c>
      <c r="AX872" s="3">
        <v>-1</v>
      </c>
      <c r="AY872" s="3">
        <v>4</v>
      </c>
      <c r="AZ872" s="3">
        <v>3</v>
      </c>
      <c r="BA872" s="3">
        <v>6</v>
      </c>
      <c r="BB872" s="3" t="s">
        <v>197</v>
      </c>
      <c r="BC872" s="13">
        <f t="shared" si="195"/>
        <v>499.34688057483004</v>
      </c>
    </row>
    <row r="873" spans="1:55" x14ac:dyDescent="0.45">
      <c r="A873" s="1">
        <f t="shared" si="182"/>
        <v>860</v>
      </c>
      <c r="B873" s="3" t="s">
        <v>441</v>
      </c>
      <c r="C873" s="3" t="str">
        <f t="shared" si="183"/>
        <v>Hank Greenberg - 1946</v>
      </c>
      <c r="D873" s="3">
        <v>1946</v>
      </c>
      <c r="E873" s="3">
        <v>35</v>
      </c>
      <c r="F873" s="3" t="s">
        <v>70</v>
      </c>
      <c r="G873" s="3" t="s">
        <v>43</v>
      </c>
      <c r="H873" s="3">
        <v>142</v>
      </c>
      <c r="I873" s="3">
        <v>604</v>
      </c>
      <c r="J873" s="3">
        <v>523</v>
      </c>
      <c r="K873" s="3">
        <v>90</v>
      </c>
      <c r="L873" s="3">
        <v>145</v>
      </c>
      <c r="M873" s="3">
        <v>67</v>
      </c>
      <c r="N873" s="3">
        <v>29</v>
      </c>
      <c r="O873" s="3">
        <v>5</v>
      </c>
      <c r="P873" s="3">
        <v>44</v>
      </c>
      <c r="Q873" s="3">
        <f t="shared" si="184"/>
        <v>105</v>
      </c>
      <c r="R873" s="3">
        <v>127</v>
      </c>
      <c r="S873" s="3">
        <v>5</v>
      </c>
      <c r="T873" s="3">
        <v>1</v>
      </c>
      <c r="U873" s="3">
        <v>80</v>
      </c>
      <c r="V873" s="3">
        <v>88</v>
      </c>
      <c r="W873" s="3">
        <v>0.27700000000000002</v>
      </c>
      <c r="X873" s="3">
        <f t="shared" si="185"/>
        <v>1241</v>
      </c>
      <c r="Y873" s="3">
        <v>0.373</v>
      </c>
      <c r="Z873" s="3">
        <f t="shared" si="186"/>
        <v>1013</v>
      </c>
      <c r="AA873" s="3">
        <v>0.60399999999999998</v>
      </c>
      <c r="AB873" s="3">
        <f t="shared" si="187"/>
        <v>248</v>
      </c>
      <c r="AC873" s="3">
        <v>0.97699999999999998</v>
      </c>
      <c r="AD873" s="3">
        <f t="shared" si="188"/>
        <v>407</v>
      </c>
      <c r="AE873" s="3">
        <v>162</v>
      </c>
      <c r="AF873" s="3">
        <f t="shared" si="189"/>
        <v>412</v>
      </c>
      <c r="AG873" s="3">
        <v>316</v>
      </c>
      <c r="AH873" s="3">
        <v>17</v>
      </c>
      <c r="AI873" s="3">
        <v>0</v>
      </c>
      <c r="AJ873" s="3">
        <v>1</v>
      </c>
      <c r="AK873" s="2"/>
      <c r="AL873" s="3">
        <v>7</v>
      </c>
      <c r="AM873" s="3">
        <v>6.5</v>
      </c>
      <c r="AN873" s="3">
        <f t="shared" si="190"/>
        <v>860</v>
      </c>
      <c r="AO873" s="3">
        <f>_xlfn.IFNA(VLOOKUP(C873, 'FanGraphs Plus Stats 1-2000'!$D$2:$L$1048576, MATCH("wRC+", FanGraphs_Plus_Stats_1_1500[[#Headers],[ID]:[BABIP+]], 0), FALSE), 0)</f>
        <v>162</v>
      </c>
      <c r="AP873" s="3">
        <f t="shared" si="191"/>
        <v>362</v>
      </c>
      <c r="AQ873" s="3">
        <v>4.7</v>
      </c>
      <c r="AR873" s="3">
        <f t="shared" si="192"/>
        <v>677</v>
      </c>
      <c r="AS873" s="3">
        <v>5.8</v>
      </c>
      <c r="AT873" s="3">
        <f t="shared" si="193"/>
        <v>869</v>
      </c>
      <c r="AU873" s="14">
        <v>0.1</v>
      </c>
      <c r="AV873" s="3">
        <f t="shared" si="194"/>
        <v>909</v>
      </c>
      <c r="AW873" s="3">
        <v>41</v>
      </c>
      <c r="AX873" s="3">
        <v>-2</v>
      </c>
      <c r="AY873" s="3">
        <v>2</v>
      </c>
      <c r="AZ873" s="3">
        <v>1</v>
      </c>
      <c r="BA873" s="3">
        <v>7</v>
      </c>
      <c r="BB873" s="3" t="s">
        <v>193</v>
      </c>
      <c r="BC873" s="13">
        <f t="shared" si="195"/>
        <v>504.31445061672173</v>
      </c>
    </row>
    <row r="874" spans="1:55" x14ac:dyDescent="0.45">
      <c r="A874" s="1">
        <f t="shared" si="182"/>
        <v>860</v>
      </c>
      <c r="B874" s="3" t="s">
        <v>774</v>
      </c>
      <c r="C874" s="3" t="str">
        <f t="shared" si="183"/>
        <v>Freddie Freeman - 2023</v>
      </c>
      <c r="D874" s="3">
        <v>2023</v>
      </c>
      <c r="E874" s="3">
        <v>33</v>
      </c>
      <c r="F874" s="3" t="s">
        <v>164</v>
      </c>
      <c r="G874" s="3" t="s">
        <v>52</v>
      </c>
      <c r="H874" s="3">
        <v>161</v>
      </c>
      <c r="I874" s="3">
        <v>730</v>
      </c>
      <c r="J874" s="3">
        <v>637</v>
      </c>
      <c r="K874" s="3">
        <v>131</v>
      </c>
      <c r="L874" s="3">
        <v>211</v>
      </c>
      <c r="M874" s="3">
        <v>121</v>
      </c>
      <c r="N874" s="3">
        <v>59</v>
      </c>
      <c r="O874" s="3">
        <v>2</v>
      </c>
      <c r="P874" s="3">
        <v>29</v>
      </c>
      <c r="Q874" s="3">
        <f t="shared" si="184"/>
        <v>557</v>
      </c>
      <c r="R874" s="3">
        <v>102</v>
      </c>
      <c r="S874" s="3">
        <v>23</v>
      </c>
      <c r="T874" s="3">
        <v>1</v>
      </c>
      <c r="U874" s="3">
        <v>72</v>
      </c>
      <c r="V874" s="3">
        <v>121</v>
      </c>
      <c r="W874" s="3">
        <v>0.33100000000000002</v>
      </c>
      <c r="X874" s="3">
        <f t="shared" si="185"/>
        <v>369</v>
      </c>
      <c r="Y874" s="3">
        <v>0.41</v>
      </c>
      <c r="Z874" s="3">
        <f t="shared" si="186"/>
        <v>483</v>
      </c>
      <c r="AA874" s="3">
        <v>0.56699999999999995</v>
      </c>
      <c r="AB874" s="3">
        <f t="shared" si="187"/>
        <v>426</v>
      </c>
      <c r="AC874" s="3">
        <v>0.97599999999999998</v>
      </c>
      <c r="AD874" s="3">
        <f t="shared" si="188"/>
        <v>417</v>
      </c>
      <c r="AE874" s="3">
        <v>162</v>
      </c>
      <c r="AF874" s="3">
        <f t="shared" si="189"/>
        <v>412</v>
      </c>
      <c r="AG874" s="3">
        <v>361</v>
      </c>
      <c r="AH874" s="3">
        <v>14</v>
      </c>
      <c r="AI874" s="3">
        <v>16</v>
      </c>
      <c r="AJ874" s="3">
        <v>0</v>
      </c>
      <c r="AK874" s="3">
        <v>5</v>
      </c>
      <c r="AL874" s="3">
        <v>12</v>
      </c>
      <c r="AM874" s="3">
        <v>6.5</v>
      </c>
      <c r="AN874" s="3">
        <f t="shared" si="190"/>
        <v>860</v>
      </c>
      <c r="AO874" s="3">
        <f>_xlfn.IFNA(VLOOKUP(C874, 'FanGraphs Plus Stats 1-2000'!$D$2:$L$1048576, MATCH("wRC+", FanGraphs_Plus_Stats_1_1500[[#Headers],[ID]:[BABIP+]], 0), FALSE), 0)</f>
        <v>162</v>
      </c>
      <c r="AP874" s="3">
        <f t="shared" si="191"/>
        <v>362</v>
      </c>
      <c r="AQ874" s="3">
        <v>4.3</v>
      </c>
      <c r="AR874" s="3">
        <f t="shared" si="192"/>
        <v>918</v>
      </c>
      <c r="AS874" s="3">
        <v>7.5</v>
      </c>
      <c r="AT874" s="3">
        <f t="shared" si="193"/>
        <v>263</v>
      </c>
      <c r="AU874" s="14">
        <v>-1.7</v>
      </c>
      <c r="AV874" s="3">
        <f t="shared" si="194"/>
        <v>1386</v>
      </c>
      <c r="AW874" s="3">
        <v>56</v>
      </c>
      <c r="AX874" s="3">
        <v>1</v>
      </c>
      <c r="AY874" s="3">
        <v>4</v>
      </c>
      <c r="AZ874" s="3">
        <v>5</v>
      </c>
      <c r="BA874" s="3">
        <v>-9</v>
      </c>
      <c r="BB874" s="3" t="s">
        <v>56</v>
      </c>
      <c r="BC874" s="13">
        <f t="shared" si="195"/>
        <v>504.31445061672173</v>
      </c>
    </row>
    <row r="875" spans="1:55" x14ac:dyDescent="0.45">
      <c r="A875" s="1">
        <f t="shared" si="182"/>
        <v>860</v>
      </c>
      <c r="B875" s="3" t="s">
        <v>333</v>
      </c>
      <c r="C875" s="3" t="str">
        <f t="shared" si="183"/>
        <v>Willie McCovey - 1963</v>
      </c>
      <c r="D875" s="3">
        <v>1963</v>
      </c>
      <c r="E875" s="3">
        <v>25</v>
      </c>
      <c r="F875" s="3" t="s">
        <v>58</v>
      </c>
      <c r="G875" s="3" t="s">
        <v>52</v>
      </c>
      <c r="H875" s="3">
        <v>152</v>
      </c>
      <c r="I875" s="3">
        <v>627</v>
      </c>
      <c r="J875" s="3">
        <v>564</v>
      </c>
      <c r="K875" s="3">
        <v>103</v>
      </c>
      <c r="L875" s="3">
        <v>158</v>
      </c>
      <c r="M875" s="3">
        <v>90</v>
      </c>
      <c r="N875" s="3">
        <v>19</v>
      </c>
      <c r="O875" s="3">
        <v>5</v>
      </c>
      <c r="P875" s="3">
        <v>44</v>
      </c>
      <c r="Q875" s="3">
        <f t="shared" si="184"/>
        <v>105</v>
      </c>
      <c r="R875" s="3">
        <v>102</v>
      </c>
      <c r="S875" s="3">
        <v>1</v>
      </c>
      <c r="T875" s="3">
        <v>1</v>
      </c>
      <c r="U875" s="3">
        <v>50</v>
      </c>
      <c r="V875" s="3">
        <v>119</v>
      </c>
      <c r="W875" s="3">
        <v>0.28000000000000003</v>
      </c>
      <c r="X875" s="3">
        <f t="shared" si="185"/>
        <v>1217</v>
      </c>
      <c r="Y875" s="3">
        <v>0.35</v>
      </c>
      <c r="Z875" s="3">
        <f t="shared" si="186"/>
        <v>1254</v>
      </c>
      <c r="AA875" s="3">
        <v>0.56599999999999995</v>
      </c>
      <c r="AB875" s="3">
        <f t="shared" si="187"/>
        <v>433</v>
      </c>
      <c r="AC875" s="3">
        <v>0.91500000000000004</v>
      </c>
      <c r="AD875" s="3">
        <f t="shared" si="188"/>
        <v>738</v>
      </c>
      <c r="AE875" s="3">
        <v>161</v>
      </c>
      <c r="AF875" s="3">
        <f t="shared" si="189"/>
        <v>436</v>
      </c>
      <c r="AG875" s="3">
        <v>319</v>
      </c>
      <c r="AH875" s="3">
        <v>10</v>
      </c>
      <c r="AI875" s="3">
        <v>11</v>
      </c>
      <c r="AJ875" s="3">
        <v>1</v>
      </c>
      <c r="AK875" s="3">
        <v>1</v>
      </c>
      <c r="AL875" s="3">
        <v>5</v>
      </c>
      <c r="AM875" s="3">
        <v>6.5</v>
      </c>
      <c r="AN875" s="3">
        <f t="shared" si="190"/>
        <v>860</v>
      </c>
      <c r="AO875" s="3">
        <f>_xlfn.IFNA(VLOOKUP(C875, 'FanGraphs Plus Stats 1-2000'!$D$2:$L$1048576, MATCH("wRC+", FanGraphs_Plus_Stats_1_1500[[#Headers],[ID]:[BABIP+]], 0), FALSE), 0)</f>
        <v>162</v>
      </c>
      <c r="AP875" s="3">
        <f t="shared" si="191"/>
        <v>362</v>
      </c>
      <c r="AQ875" s="3">
        <v>3.9</v>
      </c>
      <c r="AR875" s="3">
        <f t="shared" si="192"/>
        <v>1186</v>
      </c>
      <c r="AS875" s="3">
        <v>6.3</v>
      </c>
      <c r="AT875" s="3">
        <f t="shared" si="193"/>
        <v>644</v>
      </c>
      <c r="AU875" s="14">
        <v>-0.8</v>
      </c>
      <c r="AV875" s="3">
        <f t="shared" si="194"/>
        <v>1268</v>
      </c>
      <c r="AW875" s="3">
        <v>41</v>
      </c>
      <c r="AX875" s="3">
        <v>1</v>
      </c>
      <c r="AY875" s="3">
        <v>0</v>
      </c>
      <c r="AZ875" s="3">
        <v>1</v>
      </c>
      <c r="BA875" s="3">
        <v>1</v>
      </c>
      <c r="BB875" s="3" t="s">
        <v>797</v>
      </c>
      <c r="BC875" s="13">
        <f t="shared" si="195"/>
        <v>513.92274270710914</v>
      </c>
    </row>
    <row r="876" spans="1:55" x14ac:dyDescent="0.45">
      <c r="A876" s="1">
        <f t="shared" si="182"/>
        <v>860</v>
      </c>
      <c r="B876" s="3" t="s">
        <v>771</v>
      </c>
      <c r="C876" s="3" t="str">
        <f t="shared" si="183"/>
        <v>Ross Youngs - 1920</v>
      </c>
      <c r="D876" s="3">
        <v>1920</v>
      </c>
      <c r="E876" s="3">
        <v>23</v>
      </c>
      <c r="F876" s="3" t="s">
        <v>101</v>
      </c>
      <c r="G876" s="3" t="s">
        <v>52</v>
      </c>
      <c r="H876" s="3">
        <v>153</v>
      </c>
      <c r="I876" s="3">
        <v>672</v>
      </c>
      <c r="J876" s="3">
        <v>581</v>
      </c>
      <c r="K876" s="3">
        <v>92</v>
      </c>
      <c r="L876" s="3">
        <v>204</v>
      </c>
      <c r="M876" s="3">
        <v>157</v>
      </c>
      <c r="N876" s="3">
        <v>27</v>
      </c>
      <c r="O876" s="3">
        <v>14</v>
      </c>
      <c r="P876" s="3">
        <v>6</v>
      </c>
      <c r="Q876" s="3">
        <f t="shared" si="184"/>
        <v>1239</v>
      </c>
      <c r="R876" s="3">
        <v>78</v>
      </c>
      <c r="S876" s="3">
        <v>18</v>
      </c>
      <c r="T876" s="3">
        <v>18</v>
      </c>
      <c r="U876" s="3">
        <v>75</v>
      </c>
      <c r="V876" s="3">
        <v>55</v>
      </c>
      <c r="W876" s="3">
        <v>0.35099999999999998</v>
      </c>
      <c r="X876" s="3">
        <f t="shared" si="185"/>
        <v>185</v>
      </c>
      <c r="Y876" s="3">
        <v>0.42699999999999999</v>
      </c>
      <c r="Z876" s="3">
        <f t="shared" si="186"/>
        <v>301</v>
      </c>
      <c r="AA876" s="3">
        <v>0.47699999999999998</v>
      </c>
      <c r="AB876" s="3">
        <f t="shared" si="187"/>
        <v>1053</v>
      </c>
      <c r="AC876" s="3">
        <v>0.90400000000000003</v>
      </c>
      <c r="AD876" s="3">
        <f t="shared" si="188"/>
        <v>799</v>
      </c>
      <c r="AE876" s="3">
        <v>159</v>
      </c>
      <c r="AF876" s="3">
        <f t="shared" si="189"/>
        <v>482</v>
      </c>
      <c r="AG876" s="3">
        <v>277</v>
      </c>
      <c r="AH876" s="2"/>
      <c r="AI876" s="3">
        <v>2</v>
      </c>
      <c r="AJ876" s="3">
        <v>13</v>
      </c>
      <c r="AK876" s="2"/>
      <c r="AL876" s="2"/>
      <c r="AM876" s="3">
        <v>6.5</v>
      </c>
      <c r="AN876" s="3">
        <f t="shared" si="190"/>
        <v>860</v>
      </c>
      <c r="AO876" s="3">
        <f>_xlfn.IFNA(VLOOKUP(C876, 'FanGraphs Plus Stats 1-2000'!$D$2:$L$1048576, MATCH("wRC+", FanGraphs_Plus_Stats_1_1500[[#Headers],[ID]:[BABIP+]], 0), FALSE), 0)</f>
        <v>162</v>
      </c>
      <c r="AP876" s="3">
        <f t="shared" si="191"/>
        <v>362</v>
      </c>
      <c r="AQ876" s="3">
        <v>4.3</v>
      </c>
      <c r="AR876" s="3">
        <f t="shared" si="192"/>
        <v>918</v>
      </c>
      <c r="AS876" s="3">
        <v>6.2</v>
      </c>
      <c r="AT876" s="3">
        <f t="shared" si="193"/>
        <v>682</v>
      </c>
      <c r="AU876" s="14">
        <v>-0.6</v>
      </c>
      <c r="AV876" s="3">
        <f t="shared" si="194"/>
        <v>1212</v>
      </c>
      <c r="AW876" s="3">
        <v>44</v>
      </c>
      <c r="AX876" s="3">
        <v>0</v>
      </c>
      <c r="AY876" s="3">
        <v>-1</v>
      </c>
      <c r="AZ876" s="3">
        <v>-1</v>
      </c>
      <c r="BA876" s="3">
        <v>3</v>
      </c>
      <c r="BB876" s="3" t="s">
        <v>113</v>
      </c>
      <c r="BC876" s="13">
        <f t="shared" si="195"/>
        <v>531.39568064722175</v>
      </c>
    </row>
    <row r="877" spans="1:55" x14ac:dyDescent="0.45">
      <c r="A877" s="1">
        <f t="shared" si="182"/>
        <v>860</v>
      </c>
      <c r="B877" s="3" t="s">
        <v>112</v>
      </c>
      <c r="C877" s="3" t="str">
        <f t="shared" si="183"/>
        <v>Sammy Sosa - 1998</v>
      </c>
      <c r="D877" s="3">
        <v>1998</v>
      </c>
      <c r="E877" s="3">
        <v>29</v>
      </c>
      <c r="F877" s="3" t="s">
        <v>88</v>
      </c>
      <c r="G877" s="3" t="s">
        <v>52</v>
      </c>
      <c r="H877" s="3">
        <v>159</v>
      </c>
      <c r="I877" s="3">
        <v>722</v>
      </c>
      <c r="J877" s="3">
        <v>643</v>
      </c>
      <c r="K877" s="3">
        <v>134</v>
      </c>
      <c r="L877" s="3">
        <v>198</v>
      </c>
      <c r="M877" s="3">
        <v>112</v>
      </c>
      <c r="N877" s="3">
        <v>20</v>
      </c>
      <c r="O877" s="3">
        <v>0</v>
      </c>
      <c r="P877" s="3">
        <v>66</v>
      </c>
      <c r="Q877" s="3">
        <f t="shared" si="184"/>
        <v>3</v>
      </c>
      <c r="R877" s="3">
        <v>158</v>
      </c>
      <c r="S877" s="3">
        <v>18</v>
      </c>
      <c r="T877" s="3">
        <v>9</v>
      </c>
      <c r="U877" s="3">
        <v>73</v>
      </c>
      <c r="V877" s="3">
        <v>171</v>
      </c>
      <c r="W877" s="3">
        <v>0.308</v>
      </c>
      <c r="X877" s="3">
        <f t="shared" si="185"/>
        <v>753</v>
      </c>
      <c r="Y877" s="3">
        <v>0.377</v>
      </c>
      <c r="Z877" s="3">
        <f t="shared" si="186"/>
        <v>961</v>
      </c>
      <c r="AA877" s="3">
        <v>0.64700000000000002</v>
      </c>
      <c r="AB877" s="3">
        <f t="shared" si="187"/>
        <v>92</v>
      </c>
      <c r="AC877" s="3">
        <v>1.024</v>
      </c>
      <c r="AD877" s="3">
        <f t="shared" si="188"/>
        <v>253</v>
      </c>
      <c r="AE877" s="3">
        <v>160</v>
      </c>
      <c r="AF877" s="3">
        <f t="shared" si="189"/>
        <v>455</v>
      </c>
      <c r="AG877" s="3">
        <v>416</v>
      </c>
      <c r="AH877" s="3">
        <v>20</v>
      </c>
      <c r="AI877" s="3">
        <v>1</v>
      </c>
      <c r="AJ877" s="3">
        <v>0</v>
      </c>
      <c r="AK877" s="3">
        <v>5</v>
      </c>
      <c r="AL877" s="3">
        <v>14</v>
      </c>
      <c r="AM877" s="3">
        <v>6.5</v>
      </c>
      <c r="AN877" s="3">
        <f t="shared" si="190"/>
        <v>860</v>
      </c>
      <c r="AO877" s="3">
        <f>_xlfn.IFNA(VLOOKUP(C877, 'FanGraphs Plus Stats 1-2000'!$D$2:$L$1048576, MATCH("wRC+", FanGraphs_Plus_Stats_1_1500[[#Headers],[ID]:[BABIP+]], 0), FALSE), 0)</f>
        <v>159</v>
      </c>
      <c r="AP877" s="3">
        <f t="shared" si="191"/>
        <v>413</v>
      </c>
      <c r="AQ877" s="3">
        <v>4.4000000000000004</v>
      </c>
      <c r="AR877" s="3">
        <f t="shared" si="192"/>
        <v>844</v>
      </c>
      <c r="AS877" s="3">
        <v>6.3</v>
      </c>
      <c r="AT877" s="3">
        <f t="shared" si="193"/>
        <v>644</v>
      </c>
      <c r="AU877" s="14">
        <v>-0.5</v>
      </c>
      <c r="AV877" s="3">
        <f t="shared" si="194"/>
        <v>1170</v>
      </c>
      <c r="AW877" s="3">
        <v>54</v>
      </c>
      <c r="AX877" s="3">
        <v>-2</v>
      </c>
      <c r="AY877" s="3">
        <v>-2</v>
      </c>
      <c r="AZ877" s="3">
        <v>-5</v>
      </c>
      <c r="BA877" s="3">
        <v>3</v>
      </c>
      <c r="BB877" s="3" t="s">
        <v>343</v>
      </c>
      <c r="BC877" s="13">
        <f t="shared" si="195"/>
        <v>544.69488855748534</v>
      </c>
    </row>
    <row r="878" spans="1:55" x14ac:dyDescent="0.45">
      <c r="A878" s="1">
        <f t="shared" si="182"/>
        <v>860</v>
      </c>
      <c r="B878" s="3" t="s">
        <v>785</v>
      </c>
      <c r="C878" s="3" t="str">
        <f t="shared" si="183"/>
        <v>Juan González - 1993</v>
      </c>
      <c r="D878" s="3">
        <v>1993</v>
      </c>
      <c r="E878" s="3">
        <v>23</v>
      </c>
      <c r="F878" s="3" t="s">
        <v>230</v>
      </c>
      <c r="G878" s="3" t="s">
        <v>43</v>
      </c>
      <c r="H878" s="3">
        <v>140</v>
      </c>
      <c r="I878" s="3">
        <v>587</v>
      </c>
      <c r="J878" s="3">
        <v>536</v>
      </c>
      <c r="K878" s="3">
        <v>105</v>
      </c>
      <c r="L878" s="3">
        <v>166</v>
      </c>
      <c r="M878" s="3">
        <v>86</v>
      </c>
      <c r="N878" s="3">
        <v>33</v>
      </c>
      <c r="O878" s="3">
        <v>1</v>
      </c>
      <c r="P878" s="3">
        <v>46</v>
      </c>
      <c r="Q878" s="3">
        <f t="shared" si="184"/>
        <v>75</v>
      </c>
      <c r="R878" s="3">
        <v>118</v>
      </c>
      <c r="S878" s="3">
        <v>4</v>
      </c>
      <c r="T878" s="3">
        <v>1</v>
      </c>
      <c r="U878" s="3">
        <v>37</v>
      </c>
      <c r="V878" s="3">
        <v>99</v>
      </c>
      <c r="W878" s="3">
        <v>0.31</v>
      </c>
      <c r="X878" s="3">
        <f t="shared" si="185"/>
        <v>722</v>
      </c>
      <c r="Y878" s="3">
        <v>0.36799999999999999</v>
      </c>
      <c r="Z878" s="3">
        <f t="shared" si="186"/>
        <v>1078</v>
      </c>
      <c r="AA878" s="3">
        <v>0.63200000000000001</v>
      </c>
      <c r="AB878" s="3">
        <f t="shared" si="187"/>
        <v>136</v>
      </c>
      <c r="AC878" s="3">
        <v>1</v>
      </c>
      <c r="AD878" s="3">
        <f t="shared" si="188"/>
        <v>331</v>
      </c>
      <c r="AE878" s="3">
        <v>169</v>
      </c>
      <c r="AF878" s="3">
        <f t="shared" si="189"/>
        <v>291</v>
      </c>
      <c r="AG878" s="3">
        <v>339</v>
      </c>
      <c r="AH878" s="3">
        <v>12</v>
      </c>
      <c r="AI878" s="3">
        <v>13</v>
      </c>
      <c r="AJ878" s="3">
        <v>0</v>
      </c>
      <c r="AK878" s="3">
        <v>1</v>
      </c>
      <c r="AL878" s="3">
        <v>7</v>
      </c>
      <c r="AM878" s="3">
        <v>6.5</v>
      </c>
      <c r="AN878" s="3">
        <f t="shared" si="190"/>
        <v>860</v>
      </c>
      <c r="AO878" s="3">
        <f>_xlfn.IFNA(VLOOKUP(C878, 'FanGraphs Plus Stats 1-2000'!$D$2:$L$1048576, MATCH("wRC+", FanGraphs_Plus_Stats_1_1500[[#Headers],[ID]:[BABIP+]], 0), FALSE), 0)</f>
        <v>0</v>
      </c>
      <c r="AP878" s="3">
        <f t="shared" si="191"/>
        <v>942</v>
      </c>
      <c r="AQ878" s="3">
        <v>4.4000000000000004</v>
      </c>
      <c r="AR878" s="3">
        <f t="shared" si="192"/>
        <v>844</v>
      </c>
      <c r="AS878" s="3">
        <v>6.8</v>
      </c>
      <c r="AT878" s="3">
        <f t="shared" si="193"/>
        <v>451</v>
      </c>
      <c r="AU878" s="14">
        <v>-0.8</v>
      </c>
      <c r="AV878" s="3">
        <f t="shared" si="194"/>
        <v>1268</v>
      </c>
      <c r="AW878" s="3">
        <v>50</v>
      </c>
      <c r="AX878" s="3">
        <v>-1</v>
      </c>
      <c r="AY878" s="3">
        <v>4</v>
      </c>
      <c r="AZ878" s="3">
        <v>3</v>
      </c>
      <c r="BA878" s="3">
        <v>-2</v>
      </c>
      <c r="BB878" s="3" t="s">
        <v>129</v>
      </c>
      <c r="BC878" s="13">
        <f t="shared" si="195"/>
        <v>617.75193487618333</v>
      </c>
    </row>
    <row r="879" spans="1:55" x14ac:dyDescent="0.45">
      <c r="A879" s="1">
        <f t="shared" si="182"/>
        <v>860</v>
      </c>
      <c r="B879" s="3" t="s">
        <v>580</v>
      </c>
      <c r="C879" s="3" t="str">
        <f t="shared" si="183"/>
        <v>Edgar Martínez - 1996</v>
      </c>
      <c r="D879" s="3">
        <v>1996</v>
      </c>
      <c r="E879" s="3">
        <v>33</v>
      </c>
      <c r="F879" s="3" t="s">
        <v>106</v>
      </c>
      <c r="G879" s="3" t="s">
        <v>43</v>
      </c>
      <c r="H879" s="3">
        <v>139</v>
      </c>
      <c r="I879" s="3">
        <v>634</v>
      </c>
      <c r="J879" s="3">
        <v>499</v>
      </c>
      <c r="K879" s="3">
        <v>121</v>
      </c>
      <c r="L879" s="3">
        <v>163</v>
      </c>
      <c r="M879" s="3">
        <v>83</v>
      </c>
      <c r="N879" s="3">
        <v>52</v>
      </c>
      <c r="O879" s="3">
        <v>2</v>
      </c>
      <c r="P879" s="3">
        <v>26</v>
      </c>
      <c r="Q879" s="3">
        <f t="shared" si="184"/>
        <v>673</v>
      </c>
      <c r="R879" s="3">
        <v>103</v>
      </c>
      <c r="S879" s="3">
        <v>3</v>
      </c>
      <c r="T879" s="3">
        <v>3</v>
      </c>
      <c r="U879" s="3">
        <v>123</v>
      </c>
      <c r="V879" s="3">
        <v>84</v>
      </c>
      <c r="W879" s="3">
        <v>0.32700000000000001</v>
      </c>
      <c r="X879" s="3">
        <f t="shared" si="185"/>
        <v>430</v>
      </c>
      <c r="Y879" s="3">
        <v>0.46400000000000002</v>
      </c>
      <c r="Z879" s="3">
        <f t="shared" si="186"/>
        <v>69</v>
      </c>
      <c r="AA879" s="3">
        <v>0.59499999999999997</v>
      </c>
      <c r="AB879" s="3">
        <f t="shared" si="187"/>
        <v>290</v>
      </c>
      <c r="AC879" s="3">
        <v>1.0589999999999999</v>
      </c>
      <c r="AD879" s="3">
        <f t="shared" si="188"/>
        <v>151</v>
      </c>
      <c r="AE879" s="3">
        <v>167</v>
      </c>
      <c r="AF879" s="3">
        <f t="shared" si="189"/>
        <v>327</v>
      </c>
      <c r="AG879" s="3">
        <v>297</v>
      </c>
      <c r="AH879" s="3">
        <v>15</v>
      </c>
      <c r="AI879" s="3">
        <v>8</v>
      </c>
      <c r="AJ879" s="3">
        <v>0</v>
      </c>
      <c r="AK879" s="3">
        <v>4</v>
      </c>
      <c r="AL879" s="3">
        <v>12</v>
      </c>
      <c r="AM879" s="3">
        <v>6.5</v>
      </c>
      <c r="AN879" s="3">
        <f t="shared" si="190"/>
        <v>860</v>
      </c>
      <c r="AO879" s="3">
        <f>_xlfn.IFNA(VLOOKUP(C879, 'FanGraphs Plus Stats 1-2000'!$D$2:$L$1048576, MATCH("wRC+", FanGraphs_Plus_Stats_1_1500[[#Headers],[ID]:[BABIP+]], 0), FALSE), 0)</f>
        <v>0</v>
      </c>
      <c r="AP879" s="3">
        <f t="shared" si="191"/>
        <v>942</v>
      </c>
      <c r="AQ879" s="3">
        <v>4.5</v>
      </c>
      <c r="AR879" s="3">
        <f t="shared" si="192"/>
        <v>780</v>
      </c>
      <c r="AS879" s="3">
        <v>6.5</v>
      </c>
      <c r="AT879" s="3">
        <f t="shared" si="193"/>
        <v>552</v>
      </c>
      <c r="AU879" s="14">
        <v>-1</v>
      </c>
      <c r="AV879" s="3">
        <f t="shared" si="194"/>
        <v>1311</v>
      </c>
      <c r="AW879" s="3">
        <v>62</v>
      </c>
      <c r="AX879" s="3">
        <v>0</v>
      </c>
      <c r="AY879" s="3">
        <v>-2</v>
      </c>
      <c r="AZ879" s="3">
        <v>-2</v>
      </c>
      <c r="BA879" s="3">
        <v>-1</v>
      </c>
      <c r="BB879" s="3" t="s">
        <v>779</v>
      </c>
      <c r="BC879" s="13">
        <f t="shared" si="195"/>
        <v>642.24249144587577</v>
      </c>
    </row>
    <row r="880" spans="1:55" x14ac:dyDescent="0.45">
      <c r="A880" s="1">
        <f t="shared" si="182"/>
        <v>860</v>
      </c>
      <c r="B880" s="3" t="s">
        <v>527</v>
      </c>
      <c r="C880" s="3" t="str">
        <f t="shared" si="183"/>
        <v>Don Mattingly - 1985</v>
      </c>
      <c r="D880" s="3">
        <v>1985</v>
      </c>
      <c r="E880" s="3">
        <v>24</v>
      </c>
      <c r="F880" s="3" t="s">
        <v>42</v>
      </c>
      <c r="G880" s="3" t="s">
        <v>43</v>
      </c>
      <c r="H880" s="3">
        <v>159</v>
      </c>
      <c r="I880" s="3">
        <v>727</v>
      </c>
      <c r="J880" s="3">
        <v>652</v>
      </c>
      <c r="K880" s="3">
        <v>107</v>
      </c>
      <c r="L880" s="3">
        <v>211</v>
      </c>
      <c r="M880" s="3">
        <v>125</v>
      </c>
      <c r="N880" s="3">
        <v>48</v>
      </c>
      <c r="O880" s="3">
        <v>3</v>
      </c>
      <c r="P880" s="3">
        <v>35</v>
      </c>
      <c r="Q880" s="3">
        <f t="shared" si="184"/>
        <v>341</v>
      </c>
      <c r="R880" s="3">
        <v>145</v>
      </c>
      <c r="S880" s="3">
        <v>2</v>
      </c>
      <c r="T880" s="3">
        <v>2</v>
      </c>
      <c r="U880" s="3">
        <v>56</v>
      </c>
      <c r="V880" s="3">
        <v>41</v>
      </c>
      <c r="W880" s="3">
        <v>0.32400000000000001</v>
      </c>
      <c r="X880" s="3">
        <f t="shared" si="185"/>
        <v>481</v>
      </c>
      <c r="Y880" s="3">
        <v>0.371</v>
      </c>
      <c r="Z880" s="3">
        <f t="shared" si="186"/>
        <v>1036</v>
      </c>
      <c r="AA880" s="3">
        <v>0.56699999999999995</v>
      </c>
      <c r="AB880" s="3">
        <f t="shared" si="187"/>
        <v>426</v>
      </c>
      <c r="AC880" s="3">
        <v>0.93899999999999995</v>
      </c>
      <c r="AD880" s="3">
        <f t="shared" si="188"/>
        <v>587</v>
      </c>
      <c r="AE880" s="3">
        <v>156</v>
      </c>
      <c r="AF880" s="3">
        <f t="shared" si="189"/>
        <v>549</v>
      </c>
      <c r="AG880" s="3">
        <v>370</v>
      </c>
      <c r="AH880" s="3">
        <v>15</v>
      </c>
      <c r="AI880" s="3">
        <v>2</v>
      </c>
      <c r="AJ880" s="3">
        <v>2</v>
      </c>
      <c r="AK880" s="3">
        <v>15</v>
      </c>
      <c r="AL880" s="3">
        <v>13</v>
      </c>
      <c r="AM880" s="3">
        <v>6.5</v>
      </c>
      <c r="AN880" s="3">
        <f t="shared" si="190"/>
        <v>860</v>
      </c>
      <c r="AO880" s="3">
        <f>_xlfn.IFNA(VLOOKUP(C880, 'FanGraphs Plus Stats 1-2000'!$D$2:$L$1048576, MATCH("wRC+", FanGraphs_Plus_Stats_1_1500[[#Headers],[ID]:[BABIP+]], 0), FALSE), 0)</f>
        <v>151</v>
      </c>
      <c r="AP880" s="3">
        <f t="shared" si="191"/>
        <v>604</v>
      </c>
      <c r="AQ880" s="3">
        <v>4.3</v>
      </c>
      <c r="AR880" s="3">
        <f t="shared" si="192"/>
        <v>918</v>
      </c>
      <c r="AS880" s="3">
        <v>6.5</v>
      </c>
      <c r="AT880" s="3">
        <f t="shared" si="193"/>
        <v>552</v>
      </c>
      <c r="AU880" s="14">
        <v>-0.8</v>
      </c>
      <c r="AV880" s="3">
        <f t="shared" si="194"/>
        <v>1268</v>
      </c>
      <c r="AW880" s="3">
        <v>49</v>
      </c>
      <c r="AX880" s="3">
        <v>1</v>
      </c>
      <c r="AY880" s="3">
        <v>1</v>
      </c>
      <c r="AZ880" s="3">
        <v>2</v>
      </c>
      <c r="BA880" s="3">
        <v>0</v>
      </c>
      <c r="BB880" s="3" t="s">
        <v>56</v>
      </c>
      <c r="BC880" s="13">
        <f t="shared" si="195"/>
        <v>658.21722733006607</v>
      </c>
    </row>
    <row r="881" spans="1:55" x14ac:dyDescent="0.45">
      <c r="A881" s="1">
        <f t="shared" si="182"/>
        <v>860</v>
      </c>
      <c r="B881" s="3" t="s">
        <v>580</v>
      </c>
      <c r="C881" s="3" t="str">
        <f t="shared" si="183"/>
        <v>Edgar Martínez - 1992</v>
      </c>
      <c r="D881" s="3">
        <v>1992</v>
      </c>
      <c r="E881" s="3">
        <v>29</v>
      </c>
      <c r="F881" s="3" t="s">
        <v>106</v>
      </c>
      <c r="G881" s="3" t="s">
        <v>43</v>
      </c>
      <c r="H881" s="3">
        <v>135</v>
      </c>
      <c r="I881" s="3">
        <v>592</v>
      </c>
      <c r="J881" s="3">
        <v>528</v>
      </c>
      <c r="K881" s="3">
        <v>100</v>
      </c>
      <c r="L881" s="3">
        <v>181</v>
      </c>
      <c r="M881" s="3">
        <v>114</v>
      </c>
      <c r="N881" s="3">
        <v>46</v>
      </c>
      <c r="O881" s="3">
        <v>3</v>
      </c>
      <c r="P881" s="3">
        <v>18</v>
      </c>
      <c r="Q881" s="3">
        <f t="shared" si="184"/>
        <v>944</v>
      </c>
      <c r="R881" s="3">
        <v>73</v>
      </c>
      <c r="S881" s="3">
        <v>14</v>
      </c>
      <c r="T881" s="3">
        <v>4</v>
      </c>
      <c r="U881" s="3">
        <v>54</v>
      </c>
      <c r="V881" s="3">
        <v>61</v>
      </c>
      <c r="W881" s="3">
        <v>0.34300000000000003</v>
      </c>
      <c r="X881" s="3">
        <f t="shared" si="185"/>
        <v>249</v>
      </c>
      <c r="Y881" s="3">
        <v>0.40400000000000003</v>
      </c>
      <c r="Z881" s="3">
        <f t="shared" si="186"/>
        <v>561</v>
      </c>
      <c r="AA881" s="3">
        <v>0.54400000000000004</v>
      </c>
      <c r="AB881" s="3">
        <f t="shared" si="187"/>
        <v>580</v>
      </c>
      <c r="AC881" s="3">
        <v>0.94799999999999995</v>
      </c>
      <c r="AD881" s="3">
        <f t="shared" si="188"/>
        <v>551</v>
      </c>
      <c r="AE881" s="3">
        <v>164</v>
      </c>
      <c r="AF881" s="3">
        <f t="shared" si="189"/>
        <v>380</v>
      </c>
      <c r="AG881" s="3">
        <v>287</v>
      </c>
      <c r="AH881" s="3">
        <v>15</v>
      </c>
      <c r="AI881" s="3">
        <v>4</v>
      </c>
      <c r="AJ881" s="3">
        <v>1</v>
      </c>
      <c r="AK881" s="3">
        <v>5</v>
      </c>
      <c r="AL881" s="3">
        <v>2</v>
      </c>
      <c r="AM881" s="3">
        <v>6.5</v>
      </c>
      <c r="AN881" s="3">
        <f t="shared" si="190"/>
        <v>860</v>
      </c>
      <c r="AO881" s="3">
        <f>_xlfn.IFNA(VLOOKUP(C881, 'FanGraphs Plus Stats 1-2000'!$D$2:$L$1048576, MATCH("wRC+", FanGraphs_Plus_Stats_1_1500[[#Headers],[ID]:[BABIP+]], 0), FALSE), 0)</f>
        <v>0</v>
      </c>
      <c r="AP881" s="3">
        <f t="shared" si="191"/>
        <v>942</v>
      </c>
      <c r="AQ881" s="3">
        <v>4.5</v>
      </c>
      <c r="AR881" s="3">
        <f t="shared" si="192"/>
        <v>780</v>
      </c>
      <c r="AS881" s="3">
        <v>7.1</v>
      </c>
      <c r="AT881" s="3">
        <f t="shared" si="193"/>
        <v>359</v>
      </c>
      <c r="AU881" s="14">
        <v>-0.6</v>
      </c>
      <c r="AV881" s="3">
        <f t="shared" si="194"/>
        <v>1212</v>
      </c>
      <c r="AW881" s="3">
        <v>48</v>
      </c>
      <c r="AX881" s="3">
        <v>-1</v>
      </c>
      <c r="AY881" s="3">
        <v>3</v>
      </c>
      <c r="AZ881" s="3">
        <v>1</v>
      </c>
      <c r="BA881" s="3">
        <v>-5</v>
      </c>
      <c r="BB881" s="3" t="s">
        <v>778</v>
      </c>
      <c r="BC881" s="13">
        <f t="shared" si="195"/>
        <v>675.21847523250608</v>
      </c>
    </row>
    <row r="882" spans="1:55" x14ac:dyDescent="0.45">
      <c r="A882" s="1">
        <f t="shared" si="182"/>
        <v>860</v>
      </c>
      <c r="B882" s="3" t="s">
        <v>712</v>
      </c>
      <c r="C882" s="3" t="str">
        <f t="shared" si="183"/>
        <v>Elmer Flick - 1906</v>
      </c>
      <c r="D882" s="3">
        <v>1906</v>
      </c>
      <c r="E882" s="3">
        <v>30</v>
      </c>
      <c r="F882" s="3" t="s">
        <v>110</v>
      </c>
      <c r="G882" s="3" t="s">
        <v>43</v>
      </c>
      <c r="H882" s="3">
        <v>157</v>
      </c>
      <c r="I882" s="3">
        <v>707</v>
      </c>
      <c r="J882" s="3">
        <v>624</v>
      </c>
      <c r="K882" s="3">
        <v>98</v>
      </c>
      <c r="L882" s="3">
        <v>194</v>
      </c>
      <c r="M882" s="3">
        <v>137</v>
      </c>
      <c r="N882" s="3">
        <v>34</v>
      </c>
      <c r="O882" s="3">
        <v>22</v>
      </c>
      <c r="P882" s="3">
        <v>1</v>
      </c>
      <c r="Q882" s="3">
        <f t="shared" si="184"/>
        <v>1376</v>
      </c>
      <c r="R882" s="3">
        <v>62</v>
      </c>
      <c r="S882" s="3">
        <v>39</v>
      </c>
      <c r="T882" s="2"/>
      <c r="U882" s="3">
        <v>54</v>
      </c>
      <c r="V882" s="3">
        <v>65</v>
      </c>
      <c r="W882" s="3">
        <v>0.311</v>
      </c>
      <c r="X882" s="3">
        <f t="shared" si="185"/>
        <v>708</v>
      </c>
      <c r="Y882" s="3">
        <v>0.372</v>
      </c>
      <c r="Z882" s="3">
        <f t="shared" si="186"/>
        <v>1026</v>
      </c>
      <c r="AA882" s="3">
        <v>0.441</v>
      </c>
      <c r="AB882" s="3">
        <f t="shared" si="187"/>
        <v>1216</v>
      </c>
      <c r="AC882" s="3">
        <v>0.81299999999999994</v>
      </c>
      <c r="AD882" s="3">
        <f t="shared" si="188"/>
        <v>1234</v>
      </c>
      <c r="AE882" s="3">
        <v>155</v>
      </c>
      <c r="AF882" s="3">
        <f t="shared" si="189"/>
        <v>576</v>
      </c>
      <c r="AG882" s="3">
        <v>275</v>
      </c>
      <c r="AH882" s="2"/>
      <c r="AI882" s="3">
        <v>7</v>
      </c>
      <c r="AJ882" s="3">
        <v>15</v>
      </c>
      <c r="AK882" s="2"/>
      <c r="AL882" s="2"/>
      <c r="AM882" s="3">
        <v>6.5</v>
      </c>
      <c r="AN882" s="3">
        <f t="shared" si="190"/>
        <v>860</v>
      </c>
      <c r="AO882" s="3">
        <f>_xlfn.IFNA(VLOOKUP(C882, 'FanGraphs Plus Stats 1-2000'!$D$2:$L$1048576, MATCH("wRC+", FanGraphs_Plus_Stats_1_1500[[#Headers],[ID]:[BABIP+]], 0), FALSE), 0)</f>
        <v>150</v>
      </c>
      <c r="AP882" s="3">
        <f t="shared" si="191"/>
        <v>636</v>
      </c>
      <c r="AQ882" s="3">
        <v>4</v>
      </c>
      <c r="AR882" s="3">
        <f t="shared" si="192"/>
        <v>1105</v>
      </c>
      <c r="AS882" s="3">
        <v>6.2</v>
      </c>
      <c r="AT882" s="3">
        <f t="shared" si="193"/>
        <v>682</v>
      </c>
      <c r="AU882" s="14">
        <v>-0.4</v>
      </c>
      <c r="AV882" s="3">
        <f t="shared" si="194"/>
        <v>1122</v>
      </c>
      <c r="AW882" s="3">
        <v>37</v>
      </c>
      <c r="AX882" s="3">
        <v>0</v>
      </c>
      <c r="AY882" s="3">
        <v>1</v>
      </c>
      <c r="AZ882" s="3">
        <v>1</v>
      </c>
      <c r="BA882" s="3">
        <v>2</v>
      </c>
      <c r="BB882" s="3" t="s">
        <v>787</v>
      </c>
      <c r="BC882" s="13">
        <f t="shared" si="195"/>
        <v>680.44446144637016</v>
      </c>
    </row>
    <row r="883" spans="1:55" x14ac:dyDescent="0.45">
      <c r="A883" s="1">
        <f t="shared" si="182"/>
        <v>860</v>
      </c>
      <c r="B883" s="3" t="s">
        <v>123</v>
      </c>
      <c r="C883" s="3" t="str">
        <f t="shared" si="183"/>
        <v>Nap Lajoie - 1909</v>
      </c>
      <c r="D883" s="3">
        <v>1909</v>
      </c>
      <c r="E883" s="3">
        <v>34</v>
      </c>
      <c r="F883" s="3" t="s">
        <v>110</v>
      </c>
      <c r="G883" s="3" t="s">
        <v>43</v>
      </c>
      <c r="H883" s="3">
        <v>128</v>
      </c>
      <c r="I883" s="3">
        <v>524</v>
      </c>
      <c r="J883" s="3">
        <v>469</v>
      </c>
      <c r="K883" s="3">
        <v>56</v>
      </c>
      <c r="L883" s="3">
        <v>152</v>
      </c>
      <c r="M883" s="3">
        <v>111</v>
      </c>
      <c r="N883" s="3">
        <v>33</v>
      </c>
      <c r="O883" s="3">
        <v>7</v>
      </c>
      <c r="P883" s="3">
        <v>1</v>
      </c>
      <c r="Q883" s="3">
        <f t="shared" si="184"/>
        <v>1376</v>
      </c>
      <c r="R883" s="3">
        <v>47</v>
      </c>
      <c r="S883" s="3">
        <v>13</v>
      </c>
      <c r="T883" s="2"/>
      <c r="U883" s="3">
        <v>35</v>
      </c>
      <c r="V883" s="3">
        <v>19</v>
      </c>
      <c r="W883" s="3">
        <v>0.32400000000000001</v>
      </c>
      <c r="X883" s="3">
        <f t="shared" si="185"/>
        <v>481</v>
      </c>
      <c r="Y883" s="3">
        <v>0.378</v>
      </c>
      <c r="Z883" s="3">
        <f t="shared" si="186"/>
        <v>947</v>
      </c>
      <c r="AA883" s="3">
        <v>0.43099999999999999</v>
      </c>
      <c r="AB883" s="3">
        <f t="shared" si="187"/>
        <v>1253</v>
      </c>
      <c r="AC883" s="3">
        <v>0.80900000000000005</v>
      </c>
      <c r="AD883" s="3">
        <f t="shared" si="188"/>
        <v>1243</v>
      </c>
      <c r="AE883" s="3">
        <v>151</v>
      </c>
      <c r="AF883" s="3">
        <f t="shared" si="189"/>
        <v>643</v>
      </c>
      <c r="AG883" s="3">
        <v>202</v>
      </c>
      <c r="AH883" s="2"/>
      <c r="AI883" s="3">
        <v>6</v>
      </c>
      <c r="AJ883" s="3">
        <v>11</v>
      </c>
      <c r="AK883" s="2"/>
      <c r="AL883" s="2"/>
      <c r="AM883" s="3">
        <v>6.5</v>
      </c>
      <c r="AN883" s="3">
        <f t="shared" si="190"/>
        <v>860</v>
      </c>
      <c r="AO883" s="3">
        <f>_xlfn.IFNA(VLOOKUP(C883, 'FanGraphs Plus Stats 1-2000'!$D$2:$L$1048576, MATCH("wRC+", FanGraphs_Plus_Stats_1_1500[[#Headers],[ID]:[BABIP+]], 0), FALSE), 0)</f>
        <v>152</v>
      </c>
      <c r="AP883" s="3">
        <f t="shared" si="191"/>
        <v>576</v>
      </c>
      <c r="AQ883" s="3">
        <v>4.4000000000000004</v>
      </c>
      <c r="AR883" s="3">
        <f t="shared" si="192"/>
        <v>844</v>
      </c>
      <c r="AS883" s="3">
        <v>5.0999999999999996</v>
      </c>
      <c r="AT883" s="3">
        <f t="shared" si="193"/>
        <v>1131</v>
      </c>
      <c r="AU883" s="14">
        <v>1.4</v>
      </c>
      <c r="AV883" s="3">
        <f t="shared" si="194"/>
        <v>442</v>
      </c>
      <c r="AW883" s="3">
        <v>26</v>
      </c>
      <c r="AX883" s="3">
        <v>0</v>
      </c>
      <c r="AY883" s="3">
        <v>-1</v>
      </c>
      <c r="AZ883" s="3">
        <v>-1</v>
      </c>
      <c r="BA883" s="3">
        <v>12</v>
      </c>
      <c r="BB883" s="3" t="s">
        <v>208</v>
      </c>
      <c r="BC883" s="13">
        <f t="shared" si="195"/>
        <v>682.93174791214358</v>
      </c>
    </row>
    <row r="884" spans="1:55" x14ac:dyDescent="0.45">
      <c r="A884" s="1">
        <f t="shared" si="182"/>
        <v>860</v>
      </c>
      <c r="B884" s="3" t="s">
        <v>766</v>
      </c>
      <c r="C884" s="3" t="str">
        <f t="shared" si="183"/>
        <v>Bob Johnson - 1939</v>
      </c>
      <c r="D884" s="3">
        <v>1939</v>
      </c>
      <c r="E884" s="3">
        <v>33</v>
      </c>
      <c r="F884" s="3" t="s">
        <v>103</v>
      </c>
      <c r="G884" s="3" t="s">
        <v>43</v>
      </c>
      <c r="H884" s="3">
        <v>150</v>
      </c>
      <c r="I884" s="3">
        <v>653</v>
      </c>
      <c r="J884" s="3">
        <v>544</v>
      </c>
      <c r="K884" s="3">
        <v>115</v>
      </c>
      <c r="L884" s="3">
        <v>184</v>
      </c>
      <c r="M884" s="3">
        <v>122</v>
      </c>
      <c r="N884" s="3">
        <v>30</v>
      </c>
      <c r="O884" s="3">
        <v>9</v>
      </c>
      <c r="P884" s="3">
        <v>23</v>
      </c>
      <c r="Q884" s="3">
        <f t="shared" si="184"/>
        <v>779</v>
      </c>
      <c r="R884" s="3">
        <v>114</v>
      </c>
      <c r="S884" s="3">
        <v>15</v>
      </c>
      <c r="T884" s="3">
        <v>5</v>
      </c>
      <c r="U884" s="3">
        <v>99</v>
      </c>
      <c r="V884" s="3">
        <v>59</v>
      </c>
      <c r="W884" s="3">
        <v>0.33800000000000002</v>
      </c>
      <c r="X884" s="3">
        <f t="shared" si="185"/>
        <v>290</v>
      </c>
      <c r="Y884" s="3">
        <v>0.44</v>
      </c>
      <c r="Z884" s="3">
        <f t="shared" si="186"/>
        <v>195</v>
      </c>
      <c r="AA884" s="3">
        <v>0.55300000000000005</v>
      </c>
      <c r="AB884" s="3">
        <f t="shared" si="187"/>
        <v>515</v>
      </c>
      <c r="AC884" s="3">
        <v>0.99299999999999999</v>
      </c>
      <c r="AD884" s="3">
        <f t="shared" si="188"/>
        <v>357</v>
      </c>
      <c r="AE884" s="3">
        <v>156</v>
      </c>
      <c r="AF884" s="3">
        <f t="shared" si="189"/>
        <v>549</v>
      </c>
      <c r="AG884" s="3">
        <v>301</v>
      </c>
      <c r="AH884" s="3">
        <v>12</v>
      </c>
      <c r="AI884" s="3">
        <v>0</v>
      </c>
      <c r="AJ884" s="3">
        <v>10</v>
      </c>
      <c r="AK884" s="2"/>
      <c r="AL884" s="3">
        <v>3</v>
      </c>
      <c r="AM884" s="3">
        <v>6.5</v>
      </c>
      <c r="AN884" s="3">
        <f t="shared" si="190"/>
        <v>860</v>
      </c>
      <c r="AO884" s="3">
        <f>_xlfn.IFNA(VLOOKUP(C884, 'FanGraphs Plus Stats 1-2000'!$D$2:$L$1048576, MATCH("wRC+", FanGraphs_Plus_Stats_1_1500[[#Headers],[ID]:[BABIP+]], 0), FALSE), 0)</f>
        <v>148</v>
      </c>
      <c r="AP884" s="3">
        <f t="shared" si="191"/>
        <v>691</v>
      </c>
      <c r="AQ884" s="3">
        <v>4.3</v>
      </c>
      <c r="AR884" s="3">
        <f t="shared" si="192"/>
        <v>918</v>
      </c>
      <c r="AS884" s="3">
        <v>6.3</v>
      </c>
      <c r="AT884" s="3">
        <f t="shared" si="193"/>
        <v>644</v>
      </c>
      <c r="AU884" s="14">
        <v>-0.4</v>
      </c>
      <c r="AV884" s="3">
        <f t="shared" si="194"/>
        <v>1122</v>
      </c>
      <c r="AW884" s="3">
        <v>50</v>
      </c>
      <c r="AX884" s="3">
        <v>-1</v>
      </c>
      <c r="AY884" s="3">
        <v>3</v>
      </c>
      <c r="AZ884" s="3">
        <v>2</v>
      </c>
      <c r="BA884" s="3">
        <v>2</v>
      </c>
      <c r="BB884" s="3" t="s">
        <v>767</v>
      </c>
      <c r="BC884" s="13">
        <f t="shared" si="195"/>
        <v>688.41387404156524</v>
      </c>
    </row>
    <row r="885" spans="1:55" x14ac:dyDescent="0.45">
      <c r="A885" s="1">
        <f t="shared" si="182"/>
        <v>860</v>
      </c>
      <c r="B885" s="3" t="s">
        <v>703</v>
      </c>
      <c r="C885" s="3" t="str">
        <f t="shared" si="183"/>
        <v>Dwight Evans - 1982</v>
      </c>
      <c r="D885" s="3">
        <v>1982</v>
      </c>
      <c r="E885" s="3">
        <v>30</v>
      </c>
      <c r="F885" s="3" t="s">
        <v>48</v>
      </c>
      <c r="G885" s="3" t="s">
        <v>43</v>
      </c>
      <c r="H885" s="3">
        <v>162</v>
      </c>
      <c r="I885" s="3">
        <v>727</v>
      </c>
      <c r="J885" s="3">
        <v>609</v>
      </c>
      <c r="K885" s="3">
        <v>122</v>
      </c>
      <c r="L885" s="3">
        <v>178</v>
      </c>
      <c r="M885" s="3">
        <v>102</v>
      </c>
      <c r="N885" s="3">
        <v>37</v>
      </c>
      <c r="O885" s="3">
        <v>7</v>
      </c>
      <c r="P885" s="3">
        <v>32</v>
      </c>
      <c r="Q885" s="3">
        <f t="shared" si="184"/>
        <v>437</v>
      </c>
      <c r="R885" s="3">
        <v>98</v>
      </c>
      <c r="S885" s="3">
        <v>3</v>
      </c>
      <c r="T885" s="3">
        <v>2</v>
      </c>
      <c r="U885" s="3">
        <v>112</v>
      </c>
      <c r="V885" s="3">
        <v>125</v>
      </c>
      <c r="W885" s="3">
        <v>0.29199999999999998</v>
      </c>
      <c r="X885" s="3">
        <f t="shared" si="185"/>
        <v>1038</v>
      </c>
      <c r="Y885" s="3">
        <v>0.40200000000000002</v>
      </c>
      <c r="Z885" s="3">
        <f t="shared" si="186"/>
        <v>594</v>
      </c>
      <c r="AA885" s="3">
        <v>0.53400000000000003</v>
      </c>
      <c r="AB885" s="3">
        <f t="shared" si="187"/>
        <v>655</v>
      </c>
      <c r="AC885" s="3">
        <v>0.93600000000000005</v>
      </c>
      <c r="AD885" s="3">
        <f t="shared" si="188"/>
        <v>609</v>
      </c>
      <c r="AE885" s="3">
        <v>149</v>
      </c>
      <c r="AF885" s="3">
        <f t="shared" si="189"/>
        <v>702</v>
      </c>
      <c r="AG885" s="3">
        <v>325</v>
      </c>
      <c r="AH885" s="3">
        <v>17</v>
      </c>
      <c r="AI885" s="3">
        <v>1</v>
      </c>
      <c r="AJ885" s="3">
        <v>3</v>
      </c>
      <c r="AK885" s="3">
        <v>2</v>
      </c>
      <c r="AL885" s="3">
        <v>1</v>
      </c>
      <c r="AM885" s="3">
        <v>6.5</v>
      </c>
      <c r="AN885" s="3">
        <f t="shared" si="190"/>
        <v>860</v>
      </c>
      <c r="AO885" s="3">
        <f>_xlfn.IFNA(VLOOKUP(C885, 'FanGraphs Plus Stats 1-2000'!$D$2:$L$1048576, MATCH("wRC+", FanGraphs_Plus_Stats_1_1500[[#Headers],[ID]:[BABIP+]], 0), FALSE), 0)</f>
        <v>152</v>
      </c>
      <c r="AP885" s="3">
        <f t="shared" si="191"/>
        <v>576</v>
      </c>
      <c r="AQ885" s="3">
        <v>4.3</v>
      </c>
      <c r="AR885" s="3">
        <f t="shared" si="192"/>
        <v>918</v>
      </c>
      <c r="AS885" s="3">
        <v>6.4</v>
      </c>
      <c r="AT885" s="3">
        <f t="shared" si="193"/>
        <v>590</v>
      </c>
      <c r="AU885" s="14">
        <v>-0.4</v>
      </c>
      <c r="AV885" s="3">
        <f t="shared" si="194"/>
        <v>1122</v>
      </c>
      <c r="AW885" s="3">
        <v>45</v>
      </c>
      <c r="AX885" s="3">
        <v>-2</v>
      </c>
      <c r="AY885" s="3">
        <v>3</v>
      </c>
      <c r="AZ885" s="3">
        <v>1</v>
      </c>
      <c r="BA885" s="3">
        <v>2</v>
      </c>
      <c r="BB885" s="3" t="s">
        <v>313</v>
      </c>
      <c r="BC885" s="13">
        <f t="shared" si="195"/>
        <v>703.21158293772396</v>
      </c>
    </row>
    <row r="886" spans="1:55" x14ac:dyDescent="0.45">
      <c r="A886" s="1">
        <f t="shared" si="182"/>
        <v>860</v>
      </c>
      <c r="B886" s="3" t="s">
        <v>304</v>
      </c>
      <c r="C886" s="3" t="str">
        <f t="shared" si="183"/>
        <v>Sal Bando - 1973</v>
      </c>
      <c r="D886" s="3">
        <v>1973</v>
      </c>
      <c r="E886" s="3">
        <v>29</v>
      </c>
      <c r="F886" s="3" t="s">
        <v>128</v>
      </c>
      <c r="G886" s="3" t="s">
        <v>43</v>
      </c>
      <c r="H886" s="3">
        <v>162</v>
      </c>
      <c r="I886" s="3">
        <v>690</v>
      </c>
      <c r="J886" s="3">
        <v>592</v>
      </c>
      <c r="K886" s="3">
        <v>97</v>
      </c>
      <c r="L886" s="3">
        <v>170</v>
      </c>
      <c r="M886" s="3">
        <v>106</v>
      </c>
      <c r="N886" s="3">
        <v>32</v>
      </c>
      <c r="O886" s="3">
        <v>3</v>
      </c>
      <c r="P886" s="3">
        <v>29</v>
      </c>
      <c r="Q886" s="3">
        <f t="shared" si="184"/>
        <v>557</v>
      </c>
      <c r="R886" s="3">
        <v>98</v>
      </c>
      <c r="S886" s="3">
        <v>4</v>
      </c>
      <c r="T886" s="3">
        <v>2</v>
      </c>
      <c r="U886" s="3">
        <v>82</v>
      </c>
      <c r="V886" s="3">
        <v>84</v>
      </c>
      <c r="W886" s="3">
        <v>0.28699999999999998</v>
      </c>
      <c r="X886" s="3">
        <f t="shared" si="185"/>
        <v>1109</v>
      </c>
      <c r="Y886" s="3">
        <v>0.375</v>
      </c>
      <c r="Z886" s="3">
        <f t="shared" si="186"/>
        <v>992</v>
      </c>
      <c r="AA886" s="3">
        <v>0.498</v>
      </c>
      <c r="AB886" s="3">
        <f t="shared" si="187"/>
        <v>915</v>
      </c>
      <c r="AC886" s="3">
        <v>0.873</v>
      </c>
      <c r="AD886" s="3">
        <f t="shared" si="188"/>
        <v>966</v>
      </c>
      <c r="AE886" s="3">
        <v>150</v>
      </c>
      <c r="AF886" s="3">
        <f t="shared" si="189"/>
        <v>671</v>
      </c>
      <c r="AG886" s="3">
        <v>295</v>
      </c>
      <c r="AH886" s="3">
        <v>13</v>
      </c>
      <c r="AI886" s="3">
        <v>4</v>
      </c>
      <c r="AJ886" s="3">
        <v>6</v>
      </c>
      <c r="AK886" s="3">
        <v>5</v>
      </c>
      <c r="AL886" s="3">
        <v>5</v>
      </c>
      <c r="AM886" s="3">
        <v>6.5</v>
      </c>
      <c r="AN886" s="3">
        <f t="shared" si="190"/>
        <v>860</v>
      </c>
      <c r="AO886" s="3">
        <f>_xlfn.IFNA(VLOOKUP(C886, 'FanGraphs Plus Stats 1-2000'!$D$2:$L$1048576, MATCH("wRC+", FanGraphs_Plus_Stats_1_1500[[#Headers],[ID]:[BABIP+]], 0), FALSE), 0)</f>
        <v>151</v>
      </c>
      <c r="AP886" s="3">
        <f t="shared" si="191"/>
        <v>604</v>
      </c>
      <c r="AQ886" s="3">
        <v>4.0999999999999996</v>
      </c>
      <c r="AR886" s="3">
        <f t="shared" si="192"/>
        <v>1043</v>
      </c>
      <c r="AS886" s="3">
        <v>7.2</v>
      </c>
      <c r="AT886" s="3">
        <f t="shared" si="193"/>
        <v>332</v>
      </c>
      <c r="AU886" s="14">
        <v>-0.2</v>
      </c>
      <c r="AV886" s="3">
        <f t="shared" si="194"/>
        <v>1047</v>
      </c>
      <c r="AW886" s="3">
        <v>40</v>
      </c>
      <c r="AX886" s="3">
        <v>0</v>
      </c>
      <c r="AY886" s="3">
        <v>1</v>
      </c>
      <c r="AZ886" s="3">
        <v>0</v>
      </c>
      <c r="BA886" s="3">
        <v>-7</v>
      </c>
      <c r="BB886" s="3" t="s">
        <v>169</v>
      </c>
      <c r="BC886" s="13">
        <f t="shared" si="195"/>
        <v>703.75145108528477</v>
      </c>
    </row>
    <row r="887" spans="1:55" x14ac:dyDescent="0.45">
      <c r="A887" s="1">
        <f t="shared" si="182"/>
        <v>860</v>
      </c>
      <c r="B887" s="3" t="s">
        <v>792</v>
      </c>
      <c r="C887" s="3" t="str">
        <f t="shared" si="183"/>
        <v>Ben Oglivie - 1980</v>
      </c>
      <c r="D887" s="3">
        <v>1980</v>
      </c>
      <c r="E887" s="3">
        <v>31</v>
      </c>
      <c r="F887" s="3" t="s">
        <v>90</v>
      </c>
      <c r="G887" s="3" t="s">
        <v>43</v>
      </c>
      <c r="H887" s="3">
        <v>156</v>
      </c>
      <c r="I887" s="3">
        <v>660</v>
      </c>
      <c r="J887" s="3">
        <v>592</v>
      </c>
      <c r="K887" s="3">
        <v>94</v>
      </c>
      <c r="L887" s="3">
        <v>180</v>
      </c>
      <c r="M887" s="3">
        <v>111</v>
      </c>
      <c r="N887" s="3">
        <v>26</v>
      </c>
      <c r="O887" s="3">
        <v>2</v>
      </c>
      <c r="P887" s="3">
        <v>41</v>
      </c>
      <c r="Q887" s="3">
        <f t="shared" si="184"/>
        <v>165</v>
      </c>
      <c r="R887" s="3">
        <v>118</v>
      </c>
      <c r="S887" s="3">
        <v>11</v>
      </c>
      <c r="T887" s="3">
        <v>9</v>
      </c>
      <c r="U887" s="3">
        <v>54</v>
      </c>
      <c r="V887" s="3">
        <v>71</v>
      </c>
      <c r="W887" s="3">
        <v>0.30399999999999999</v>
      </c>
      <c r="X887" s="3">
        <f t="shared" si="185"/>
        <v>832</v>
      </c>
      <c r="Y887" s="3">
        <v>0.36199999999999999</v>
      </c>
      <c r="Z887" s="3">
        <f t="shared" si="186"/>
        <v>1148</v>
      </c>
      <c r="AA887" s="3">
        <v>0.56299999999999994</v>
      </c>
      <c r="AB887" s="3">
        <f t="shared" si="187"/>
        <v>451</v>
      </c>
      <c r="AC887" s="3">
        <v>0.92500000000000004</v>
      </c>
      <c r="AD887" s="3">
        <f t="shared" si="188"/>
        <v>679</v>
      </c>
      <c r="AE887" s="3">
        <v>153</v>
      </c>
      <c r="AF887" s="3">
        <f t="shared" si="189"/>
        <v>613</v>
      </c>
      <c r="AG887" s="3">
        <v>333</v>
      </c>
      <c r="AH887" s="3">
        <v>5</v>
      </c>
      <c r="AI887" s="3">
        <v>5</v>
      </c>
      <c r="AJ887" s="3">
        <v>0</v>
      </c>
      <c r="AK887" s="3">
        <v>9</v>
      </c>
      <c r="AL887" s="3">
        <v>19</v>
      </c>
      <c r="AM887" s="3">
        <v>6.5</v>
      </c>
      <c r="AN887" s="3">
        <f t="shared" si="190"/>
        <v>860</v>
      </c>
      <c r="AO887" s="3">
        <f>_xlfn.IFNA(VLOOKUP(C887, 'FanGraphs Plus Stats 1-2000'!$D$2:$L$1048576, MATCH("wRC+", FanGraphs_Plus_Stats_1_1500[[#Headers],[ID]:[BABIP+]], 0), FALSE), 0)</f>
        <v>147</v>
      </c>
      <c r="AP887" s="3">
        <f t="shared" si="191"/>
        <v>719</v>
      </c>
      <c r="AQ887" s="3">
        <v>4.4000000000000004</v>
      </c>
      <c r="AR887" s="3">
        <f t="shared" si="192"/>
        <v>844</v>
      </c>
      <c r="AS887" s="3">
        <v>5.0999999999999996</v>
      </c>
      <c r="AT887" s="3">
        <f t="shared" si="193"/>
        <v>1131</v>
      </c>
      <c r="AU887" s="14">
        <v>0.9</v>
      </c>
      <c r="AV887" s="3">
        <f t="shared" si="194"/>
        <v>610</v>
      </c>
      <c r="AW887" s="3">
        <v>34</v>
      </c>
      <c r="AX887" s="3">
        <v>2</v>
      </c>
      <c r="AY887" s="3">
        <v>-2</v>
      </c>
      <c r="AZ887" s="3">
        <v>0</v>
      </c>
      <c r="BA887" s="3">
        <v>13</v>
      </c>
      <c r="BB887" s="3" t="s">
        <v>793</v>
      </c>
      <c r="BC887" s="13">
        <f t="shared" si="195"/>
        <v>723.70672013777903</v>
      </c>
    </row>
    <row r="888" spans="1:55" x14ac:dyDescent="0.45">
      <c r="A888" s="1">
        <f t="shared" si="182"/>
        <v>860</v>
      </c>
      <c r="B888" s="3" t="s">
        <v>781</v>
      </c>
      <c r="C888" s="3" t="str">
        <f t="shared" si="183"/>
        <v>Kirk Gibson - 1988</v>
      </c>
      <c r="D888" s="3">
        <v>1988</v>
      </c>
      <c r="E888" s="3">
        <v>31</v>
      </c>
      <c r="F888" s="3" t="s">
        <v>164</v>
      </c>
      <c r="G888" s="3" t="s">
        <v>52</v>
      </c>
      <c r="H888" s="3">
        <v>150</v>
      </c>
      <c r="I888" s="3">
        <v>632</v>
      </c>
      <c r="J888" s="3">
        <v>542</v>
      </c>
      <c r="K888" s="3">
        <v>106</v>
      </c>
      <c r="L888" s="3">
        <v>157</v>
      </c>
      <c r="M888" s="3">
        <v>103</v>
      </c>
      <c r="N888" s="3">
        <v>28</v>
      </c>
      <c r="O888" s="3">
        <v>1</v>
      </c>
      <c r="P888" s="3">
        <v>25</v>
      </c>
      <c r="Q888" s="3">
        <f t="shared" si="184"/>
        <v>703</v>
      </c>
      <c r="R888" s="3">
        <v>76</v>
      </c>
      <c r="S888" s="3">
        <v>31</v>
      </c>
      <c r="T888" s="3">
        <v>4</v>
      </c>
      <c r="U888" s="3">
        <v>73</v>
      </c>
      <c r="V888" s="3">
        <v>120</v>
      </c>
      <c r="W888" s="3">
        <v>0.28999999999999998</v>
      </c>
      <c r="X888" s="3">
        <f t="shared" si="185"/>
        <v>1073</v>
      </c>
      <c r="Y888" s="3">
        <v>0.377</v>
      </c>
      <c r="Z888" s="3">
        <f t="shared" si="186"/>
        <v>961</v>
      </c>
      <c r="AA888" s="3">
        <v>0.48299999999999998</v>
      </c>
      <c r="AB888" s="3">
        <f t="shared" si="187"/>
        <v>1024</v>
      </c>
      <c r="AC888" s="3">
        <v>0.86</v>
      </c>
      <c r="AD888" s="3">
        <f t="shared" si="188"/>
        <v>1023</v>
      </c>
      <c r="AE888" s="3">
        <v>148</v>
      </c>
      <c r="AF888" s="3">
        <f t="shared" si="189"/>
        <v>731</v>
      </c>
      <c r="AG888" s="3">
        <v>262</v>
      </c>
      <c r="AH888" s="3">
        <v>8</v>
      </c>
      <c r="AI888" s="3">
        <v>7</v>
      </c>
      <c r="AJ888" s="3">
        <v>3</v>
      </c>
      <c r="AK888" s="3">
        <v>7</v>
      </c>
      <c r="AL888" s="3">
        <v>14</v>
      </c>
      <c r="AM888" s="3">
        <v>6.5</v>
      </c>
      <c r="AN888" s="3">
        <f t="shared" si="190"/>
        <v>860</v>
      </c>
      <c r="AO888" s="3">
        <f>_xlfn.IFNA(VLOOKUP(C888, 'FanGraphs Plus Stats 1-2000'!$D$2:$L$1048576, MATCH("wRC+", FanGraphs_Plus_Stats_1_1500[[#Headers],[ID]:[BABIP+]], 0), FALSE), 0)</f>
        <v>150</v>
      </c>
      <c r="AP888" s="3">
        <f t="shared" si="191"/>
        <v>636</v>
      </c>
      <c r="AQ888" s="3">
        <v>4.3</v>
      </c>
      <c r="AR888" s="3">
        <f t="shared" si="192"/>
        <v>918</v>
      </c>
      <c r="AS888" s="3">
        <v>5.8</v>
      </c>
      <c r="AT888" s="3">
        <f t="shared" si="193"/>
        <v>869</v>
      </c>
      <c r="AU888" s="14">
        <v>0</v>
      </c>
      <c r="AV888" s="3">
        <f t="shared" si="194"/>
        <v>955</v>
      </c>
      <c r="AW888" s="3">
        <v>32</v>
      </c>
      <c r="AX888" s="3">
        <v>1</v>
      </c>
      <c r="AY888" s="3">
        <v>5</v>
      </c>
      <c r="AZ888" s="3">
        <v>6</v>
      </c>
      <c r="BA888" s="3">
        <v>6</v>
      </c>
      <c r="BB888" s="3" t="s">
        <v>148</v>
      </c>
      <c r="BC888" s="13">
        <f t="shared" si="195"/>
        <v>736.7005282806748</v>
      </c>
    </row>
    <row r="889" spans="1:55" x14ac:dyDescent="0.45">
      <c r="A889" s="1">
        <f t="shared" si="182"/>
        <v>860</v>
      </c>
      <c r="B889" s="3" t="s">
        <v>640</v>
      </c>
      <c r="C889" s="3" t="str">
        <f t="shared" si="183"/>
        <v>Earl Averill - 1931</v>
      </c>
      <c r="D889" s="3">
        <v>1931</v>
      </c>
      <c r="E889" s="3">
        <v>29</v>
      </c>
      <c r="F889" s="3" t="s">
        <v>110</v>
      </c>
      <c r="G889" s="3" t="s">
        <v>43</v>
      </c>
      <c r="H889" s="3">
        <v>155</v>
      </c>
      <c r="I889" s="3">
        <v>701</v>
      </c>
      <c r="J889" s="3">
        <v>627</v>
      </c>
      <c r="K889" s="3">
        <v>140</v>
      </c>
      <c r="L889" s="3">
        <v>209</v>
      </c>
      <c r="M889" s="3">
        <v>131</v>
      </c>
      <c r="N889" s="3">
        <v>36</v>
      </c>
      <c r="O889" s="3">
        <v>10</v>
      </c>
      <c r="P889" s="3">
        <v>32</v>
      </c>
      <c r="Q889" s="3">
        <f t="shared" si="184"/>
        <v>437</v>
      </c>
      <c r="R889" s="3">
        <v>143</v>
      </c>
      <c r="S889" s="3">
        <v>9</v>
      </c>
      <c r="T889" s="3">
        <v>9</v>
      </c>
      <c r="U889" s="3">
        <v>68</v>
      </c>
      <c r="V889" s="3">
        <v>38</v>
      </c>
      <c r="W889" s="3">
        <v>0.33300000000000002</v>
      </c>
      <c r="X889" s="3">
        <f t="shared" si="185"/>
        <v>343</v>
      </c>
      <c r="Y889" s="3">
        <v>0.40400000000000003</v>
      </c>
      <c r="Z889" s="3">
        <f t="shared" si="186"/>
        <v>561</v>
      </c>
      <c r="AA889" s="3">
        <v>0.57599999999999996</v>
      </c>
      <c r="AB889" s="3">
        <f t="shared" si="187"/>
        <v>390</v>
      </c>
      <c r="AC889" s="3">
        <v>0.97899999999999998</v>
      </c>
      <c r="AD889" s="3">
        <f t="shared" si="188"/>
        <v>401</v>
      </c>
      <c r="AE889" s="3">
        <v>150</v>
      </c>
      <c r="AF889" s="3">
        <f t="shared" si="189"/>
        <v>671</v>
      </c>
      <c r="AG889" s="3">
        <v>361</v>
      </c>
      <c r="AH889" s="2"/>
      <c r="AI889" s="3">
        <v>6</v>
      </c>
      <c r="AJ889" s="3">
        <v>0</v>
      </c>
      <c r="AK889" s="2"/>
      <c r="AL889" s="3">
        <v>1</v>
      </c>
      <c r="AM889" s="3">
        <v>6.5</v>
      </c>
      <c r="AN889" s="3">
        <f t="shared" si="190"/>
        <v>860</v>
      </c>
      <c r="AO889" s="3">
        <f>_xlfn.IFNA(VLOOKUP(C889, 'FanGraphs Plus Stats 1-2000'!$D$2:$L$1048576, MATCH("wRC+", FanGraphs_Plus_Stats_1_1500[[#Headers],[ID]:[BABIP+]], 0), FALSE), 0)</f>
        <v>146</v>
      </c>
      <c r="AP889" s="3">
        <f t="shared" si="191"/>
        <v>737</v>
      </c>
      <c r="AQ889" s="3">
        <v>4</v>
      </c>
      <c r="AR889" s="3">
        <f t="shared" si="192"/>
        <v>1105</v>
      </c>
      <c r="AS889" s="3">
        <v>6.8</v>
      </c>
      <c r="AT889" s="3">
        <f t="shared" si="193"/>
        <v>451</v>
      </c>
      <c r="AU889" s="14">
        <v>-0.5</v>
      </c>
      <c r="AV889" s="3">
        <f t="shared" si="194"/>
        <v>1170</v>
      </c>
      <c r="AW889" s="3">
        <v>46</v>
      </c>
      <c r="AX889" s="3">
        <v>2</v>
      </c>
      <c r="AY889" s="3">
        <v>2</v>
      </c>
      <c r="AZ889" s="3">
        <v>4</v>
      </c>
      <c r="BA889" s="3">
        <v>-3</v>
      </c>
      <c r="BB889" s="3" t="s">
        <v>83</v>
      </c>
      <c r="BC889" s="13">
        <f t="shared" si="195"/>
        <v>752.02016554117597</v>
      </c>
    </row>
    <row r="890" spans="1:55" x14ac:dyDescent="0.45">
      <c r="A890" s="1">
        <f t="shared" si="182"/>
        <v>860</v>
      </c>
      <c r="B890" s="3" t="s">
        <v>802</v>
      </c>
      <c r="C890" s="3" t="str">
        <f t="shared" si="183"/>
        <v>Harry Walker - 1947</v>
      </c>
      <c r="D890" s="3">
        <v>1947</v>
      </c>
      <c r="E890" s="3">
        <v>28</v>
      </c>
      <c r="F890" s="3" t="s">
        <v>803</v>
      </c>
      <c r="G890" s="3" t="s">
        <v>52</v>
      </c>
      <c r="H890" s="3">
        <v>140</v>
      </c>
      <c r="I890" s="3">
        <v>598</v>
      </c>
      <c r="J890" s="3">
        <v>513</v>
      </c>
      <c r="K890" s="3">
        <v>81</v>
      </c>
      <c r="L890" s="3">
        <v>186</v>
      </c>
      <c r="M890" s="3">
        <v>140</v>
      </c>
      <c r="N890" s="3">
        <v>29</v>
      </c>
      <c r="O890" s="3">
        <v>16</v>
      </c>
      <c r="P890" s="3">
        <v>1</v>
      </c>
      <c r="Q890" s="3">
        <f t="shared" si="184"/>
        <v>1376</v>
      </c>
      <c r="R890" s="3">
        <v>41</v>
      </c>
      <c r="S890" s="3">
        <v>13</v>
      </c>
      <c r="T890" s="3">
        <v>5</v>
      </c>
      <c r="U890" s="3">
        <v>63</v>
      </c>
      <c r="V890" s="3">
        <v>39</v>
      </c>
      <c r="W890" s="3">
        <v>0.36299999999999999</v>
      </c>
      <c r="X890" s="3">
        <f t="shared" si="185"/>
        <v>103</v>
      </c>
      <c r="Y890" s="3">
        <v>0.436</v>
      </c>
      <c r="Z890" s="3">
        <f t="shared" si="186"/>
        <v>228</v>
      </c>
      <c r="AA890" s="3">
        <v>0.48699999999999999</v>
      </c>
      <c r="AB890" s="3">
        <f t="shared" si="187"/>
        <v>995</v>
      </c>
      <c r="AC890" s="3">
        <v>0.92400000000000004</v>
      </c>
      <c r="AD890" s="3">
        <f t="shared" si="188"/>
        <v>681</v>
      </c>
      <c r="AE890" s="3">
        <v>150</v>
      </c>
      <c r="AF890" s="3">
        <f t="shared" si="189"/>
        <v>671</v>
      </c>
      <c r="AG890" s="3">
        <v>250</v>
      </c>
      <c r="AH890" s="3">
        <v>10</v>
      </c>
      <c r="AI890" s="3">
        <v>4</v>
      </c>
      <c r="AJ890" s="3">
        <v>18</v>
      </c>
      <c r="AK890" s="2"/>
      <c r="AL890" s="3">
        <v>4</v>
      </c>
      <c r="AM890" s="3">
        <v>6.5</v>
      </c>
      <c r="AN890" s="3">
        <f t="shared" si="190"/>
        <v>860</v>
      </c>
      <c r="AO890" s="3">
        <f>_xlfn.IFNA(VLOOKUP(C890, 'FanGraphs Plus Stats 1-2000'!$D$2:$L$1048576, MATCH("wRC+", FanGraphs_Plus_Stats_1_1500[[#Headers],[ID]:[BABIP+]], 0), FALSE), 0)</f>
        <v>145</v>
      </c>
      <c r="AP890" s="3">
        <f t="shared" si="191"/>
        <v>767</v>
      </c>
      <c r="AQ890" s="3">
        <v>4.0999999999999996</v>
      </c>
      <c r="AR890" s="3">
        <f t="shared" si="192"/>
        <v>1043</v>
      </c>
      <c r="AS890" s="3">
        <v>6.4</v>
      </c>
      <c r="AT890" s="3">
        <f t="shared" si="193"/>
        <v>590</v>
      </c>
      <c r="AU890" s="14">
        <v>0</v>
      </c>
      <c r="AV890" s="3">
        <f t="shared" si="194"/>
        <v>955</v>
      </c>
      <c r="AW890" s="3">
        <v>40</v>
      </c>
      <c r="AX890" s="3">
        <v>1</v>
      </c>
      <c r="AY890" s="3">
        <v>1</v>
      </c>
      <c r="AZ890" s="3">
        <v>2</v>
      </c>
      <c r="BA890" s="3">
        <v>1</v>
      </c>
      <c r="BB890" s="3" t="s">
        <v>804</v>
      </c>
      <c r="BC890" s="13">
        <f t="shared" si="195"/>
        <v>762.08856492015991</v>
      </c>
    </row>
    <row r="891" spans="1:55" x14ac:dyDescent="0.45">
      <c r="A891" s="1">
        <f t="shared" si="182"/>
        <v>860</v>
      </c>
      <c r="B891" s="3" t="s">
        <v>773</v>
      </c>
      <c r="C891" s="3" t="str">
        <f t="shared" si="183"/>
        <v>George Burns - 1914</v>
      </c>
      <c r="D891" s="3">
        <v>1914</v>
      </c>
      <c r="E891" s="3">
        <v>24</v>
      </c>
      <c r="F891" s="3" t="s">
        <v>101</v>
      </c>
      <c r="G891" s="3" t="s">
        <v>52</v>
      </c>
      <c r="H891" s="3">
        <v>154</v>
      </c>
      <c r="I891" s="3">
        <v>669</v>
      </c>
      <c r="J891" s="3">
        <v>561</v>
      </c>
      <c r="K891" s="3">
        <v>100</v>
      </c>
      <c r="L891" s="3">
        <v>170</v>
      </c>
      <c r="M891" s="3">
        <v>122</v>
      </c>
      <c r="N891" s="3">
        <v>35</v>
      </c>
      <c r="O891" s="3">
        <v>10</v>
      </c>
      <c r="P891" s="3">
        <v>3</v>
      </c>
      <c r="Q891" s="3">
        <f t="shared" si="184"/>
        <v>1323</v>
      </c>
      <c r="R891" s="3">
        <v>60</v>
      </c>
      <c r="S891" s="3">
        <v>62</v>
      </c>
      <c r="T891" s="2"/>
      <c r="U891" s="3">
        <v>89</v>
      </c>
      <c r="V891" s="3">
        <v>53</v>
      </c>
      <c r="W891" s="3">
        <v>0.30299999999999999</v>
      </c>
      <c r="X891" s="3">
        <f t="shared" si="185"/>
        <v>858</v>
      </c>
      <c r="Y891" s="3">
        <v>0.40300000000000002</v>
      </c>
      <c r="Z891" s="3">
        <f t="shared" si="186"/>
        <v>581</v>
      </c>
      <c r="AA891" s="3">
        <v>0.41699999999999998</v>
      </c>
      <c r="AB891" s="3">
        <f t="shared" si="187"/>
        <v>1301</v>
      </c>
      <c r="AC891" s="3">
        <v>0.82</v>
      </c>
      <c r="AD891" s="3">
        <f t="shared" si="188"/>
        <v>1208</v>
      </c>
      <c r="AE891" s="3">
        <v>148</v>
      </c>
      <c r="AF891" s="3">
        <f t="shared" si="189"/>
        <v>731</v>
      </c>
      <c r="AG891" s="3">
        <v>234</v>
      </c>
      <c r="AH891" s="2"/>
      <c r="AI891" s="3">
        <v>5</v>
      </c>
      <c r="AJ891" s="3">
        <v>14</v>
      </c>
      <c r="AK891" s="2"/>
      <c r="AL891" s="2"/>
      <c r="AM891" s="3">
        <v>6.5</v>
      </c>
      <c r="AN891" s="3">
        <f t="shared" si="190"/>
        <v>860</v>
      </c>
      <c r="AO891" s="3">
        <f>_xlfn.IFNA(VLOOKUP(C891, 'FanGraphs Plus Stats 1-2000'!$D$2:$L$1048576, MATCH("wRC+", FanGraphs_Plus_Stats_1_1500[[#Headers],[ID]:[BABIP+]], 0), FALSE), 0)</f>
        <v>146</v>
      </c>
      <c r="AP891" s="3">
        <f t="shared" si="191"/>
        <v>737</v>
      </c>
      <c r="AQ891" s="3">
        <v>4.5</v>
      </c>
      <c r="AR891" s="3">
        <f t="shared" si="192"/>
        <v>780</v>
      </c>
      <c r="AS891" s="3">
        <v>5.7</v>
      </c>
      <c r="AT891" s="3">
        <f t="shared" si="193"/>
        <v>916</v>
      </c>
      <c r="AU891" s="14">
        <v>-0.1</v>
      </c>
      <c r="AV891" s="3">
        <f t="shared" si="194"/>
        <v>993</v>
      </c>
      <c r="AW891" s="3">
        <v>34</v>
      </c>
      <c r="AX891" s="3">
        <v>0</v>
      </c>
      <c r="AY891" s="3">
        <v>6</v>
      </c>
      <c r="AZ891" s="3">
        <v>6</v>
      </c>
      <c r="BA891" s="3">
        <v>8</v>
      </c>
      <c r="BB891" s="3" t="s">
        <v>469</v>
      </c>
      <c r="BC891" s="13">
        <f t="shared" si="195"/>
        <v>773.79830135286238</v>
      </c>
    </row>
    <row r="892" spans="1:55" x14ac:dyDescent="0.45">
      <c r="A892" s="1">
        <f t="shared" si="182"/>
        <v>860</v>
      </c>
      <c r="B892" s="3" t="s">
        <v>763</v>
      </c>
      <c r="C892" s="3" t="str">
        <f t="shared" si="183"/>
        <v>Bill Dickey - 1937</v>
      </c>
      <c r="D892" s="3">
        <v>1937</v>
      </c>
      <c r="E892" s="3">
        <v>30</v>
      </c>
      <c r="F892" s="3" t="s">
        <v>42</v>
      </c>
      <c r="G892" s="3" t="s">
        <v>43</v>
      </c>
      <c r="H892" s="3">
        <v>140</v>
      </c>
      <c r="I892" s="3">
        <v>609</v>
      </c>
      <c r="J892" s="3">
        <v>530</v>
      </c>
      <c r="K892" s="3">
        <v>87</v>
      </c>
      <c r="L892" s="3">
        <v>176</v>
      </c>
      <c r="M892" s="3">
        <v>110</v>
      </c>
      <c r="N892" s="3">
        <v>35</v>
      </c>
      <c r="O892" s="3">
        <v>2</v>
      </c>
      <c r="P892" s="3">
        <v>29</v>
      </c>
      <c r="Q892" s="3">
        <f t="shared" si="184"/>
        <v>557</v>
      </c>
      <c r="R892" s="3">
        <v>133</v>
      </c>
      <c r="S892" s="3">
        <v>3</v>
      </c>
      <c r="T892" s="3">
        <v>2</v>
      </c>
      <c r="U892" s="3">
        <v>73</v>
      </c>
      <c r="V892" s="3">
        <v>22</v>
      </c>
      <c r="W892" s="3">
        <v>0.33200000000000002</v>
      </c>
      <c r="X892" s="3">
        <f t="shared" si="185"/>
        <v>357</v>
      </c>
      <c r="Y892" s="3">
        <v>0.41699999999999998</v>
      </c>
      <c r="Z892" s="3">
        <f t="shared" si="186"/>
        <v>408</v>
      </c>
      <c r="AA892" s="3">
        <v>0.56999999999999995</v>
      </c>
      <c r="AB892" s="3">
        <f t="shared" si="187"/>
        <v>408</v>
      </c>
      <c r="AC892" s="3">
        <v>0.98699999999999999</v>
      </c>
      <c r="AD892" s="3">
        <f t="shared" si="188"/>
        <v>377</v>
      </c>
      <c r="AE892" s="3">
        <v>144</v>
      </c>
      <c r="AF892" s="3">
        <f t="shared" si="189"/>
        <v>820</v>
      </c>
      <c r="AG892" s="3">
        <v>302</v>
      </c>
      <c r="AH892" s="2"/>
      <c r="AI892" s="3">
        <v>4</v>
      </c>
      <c r="AJ892" s="3">
        <v>1</v>
      </c>
      <c r="AK892" s="2"/>
      <c r="AL892" s="3">
        <v>13</v>
      </c>
      <c r="AM892" s="3">
        <v>6.5</v>
      </c>
      <c r="AN892" s="3">
        <f t="shared" si="190"/>
        <v>860</v>
      </c>
      <c r="AO892" s="3">
        <f>_xlfn.IFNA(VLOOKUP(C892, 'FanGraphs Plus Stats 1-2000'!$D$2:$L$1048576, MATCH("wRC+", FanGraphs_Plus_Stats_1_1500[[#Headers],[ID]:[BABIP+]], 0), FALSE), 0)</f>
        <v>146</v>
      </c>
      <c r="AP892" s="3">
        <f t="shared" si="191"/>
        <v>737</v>
      </c>
      <c r="AQ892" s="3">
        <v>4.4000000000000004</v>
      </c>
      <c r="AR892" s="3">
        <f t="shared" si="192"/>
        <v>844</v>
      </c>
      <c r="AS892" s="3">
        <v>5.7</v>
      </c>
      <c r="AT892" s="3">
        <f t="shared" si="193"/>
        <v>916</v>
      </c>
      <c r="AU892" s="14">
        <v>1.3</v>
      </c>
      <c r="AV892" s="3">
        <f t="shared" si="194"/>
        <v>469</v>
      </c>
      <c r="AW892" s="3">
        <v>36</v>
      </c>
      <c r="AX892" s="3">
        <v>-1</v>
      </c>
      <c r="AY892" s="3">
        <v>0</v>
      </c>
      <c r="AZ892" s="3">
        <v>-1</v>
      </c>
      <c r="BA892" s="3">
        <v>9</v>
      </c>
      <c r="BB892" s="3" t="s">
        <v>259</v>
      </c>
      <c r="BC892" s="13">
        <f t="shared" si="195"/>
        <v>804.00718622653699</v>
      </c>
    </row>
    <row r="893" spans="1:55" x14ac:dyDescent="0.45">
      <c r="A893" s="1">
        <f t="shared" si="182"/>
        <v>860</v>
      </c>
      <c r="B893" s="3" t="s">
        <v>799</v>
      </c>
      <c r="C893" s="3" t="str">
        <f t="shared" si="183"/>
        <v>Bob Elliott - 1947</v>
      </c>
      <c r="D893" s="3">
        <v>1947</v>
      </c>
      <c r="E893" s="3">
        <v>30</v>
      </c>
      <c r="F893" s="3" t="s">
        <v>216</v>
      </c>
      <c r="G893" s="3" t="s">
        <v>52</v>
      </c>
      <c r="H893" s="3">
        <v>150</v>
      </c>
      <c r="I893" s="3">
        <v>645</v>
      </c>
      <c r="J893" s="3">
        <v>555</v>
      </c>
      <c r="K893" s="3">
        <v>93</v>
      </c>
      <c r="L893" s="3">
        <v>176</v>
      </c>
      <c r="M893" s="3">
        <v>114</v>
      </c>
      <c r="N893" s="3">
        <v>35</v>
      </c>
      <c r="O893" s="3">
        <v>5</v>
      </c>
      <c r="P893" s="3">
        <v>22</v>
      </c>
      <c r="Q893" s="3">
        <f t="shared" si="184"/>
        <v>811</v>
      </c>
      <c r="R893" s="3">
        <v>113</v>
      </c>
      <c r="S893" s="3">
        <v>3</v>
      </c>
      <c r="T893" s="3">
        <v>4</v>
      </c>
      <c r="U893" s="3">
        <v>87</v>
      </c>
      <c r="V893" s="3">
        <v>60</v>
      </c>
      <c r="W893" s="3">
        <v>0.317</v>
      </c>
      <c r="X893" s="3">
        <f t="shared" si="185"/>
        <v>595</v>
      </c>
      <c r="Y893" s="3">
        <v>0.41</v>
      </c>
      <c r="Z893" s="3">
        <f t="shared" si="186"/>
        <v>483</v>
      </c>
      <c r="AA893" s="3">
        <v>0.51700000000000002</v>
      </c>
      <c r="AB893" s="3">
        <f t="shared" si="187"/>
        <v>784</v>
      </c>
      <c r="AC893" s="3">
        <v>0.92700000000000005</v>
      </c>
      <c r="AD893" s="3">
        <f t="shared" si="188"/>
        <v>662</v>
      </c>
      <c r="AE893" s="3">
        <v>147</v>
      </c>
      <c r="AF893" s="3">
        <f t="shared" si="189"/>
        <v>752</v>
      </c>
      <c r="AG893" s="3">
        <v>287</v>
      </c>
      <c r="AH893" s="3">
        <v>15</v>
      </c>
      <c r="AI893" s="3">
        <v>0</v>
      </c>
      <c r="AJ893" s="3">
        <v>3</v>
      </c>
      <c r="AK893" s="2"/>
      <c r="AL893" s="3">
        <v>12</v>
      </c>
      <c r="AM893" s="3">
        <v>6.5</v>
      </c>
      <c r="AN893" s="3">
        <f t="shared" si="190"/>
        <v>860</v>
      </c>
      <c r="AO893" s="3">
        <f>_xlfn.IFNA(VLOOKUP(C893, 'FanGraphs Plus Stats 1-2000'!$D$2:$L$1048576, MATCH("wRC+", FanGraphs_Plus_Stats_1_1500[[#Headers],[ID]:[BABIP+]], 0), FALSE), 0)</f>
        <v>143</v>
      </c>
      <c r="AP893" s="3">
        <f t="shared" si="191"/>
        <v>816</v>
      </c>
      <c r="AQ893" s="3">
        <v>3.9</v>
      </c>
      <c r="AR893" s="3">
        <f t="shared" si="192"/>
        <v>1186</v>
      </c>
      <c r="AS893" s="3">
        <v>6.1</v>
      </c>
      <c r="AT893" s="3">
        <f t="shared" si="193"/>
        <v>735</v>
      </c>
      <c r="AU893" s="14">
        <v>0.5</v>
      </c>
      <c r="AV893" s="3">
        <f t="shared" si="194"/>
        <v>739</v>
      </c>
      <c r="AW893" s="3">
        <v>37</v>
      </c>
      <c r="AX893" s="3">
        <v>-1</v>
      </c>
      <c r="AY893" s="3">
        <v>-1</v>
      </c>
      <c r="AZ893" s="3">
        <v>-2</v>
      </c>
      <c r="BA893" s="3">
        <v>4</v>
      </c>
      <c r="BB893" s="3" t="s">
        <v>206</v>
      </c>
      <c r="BC893" s="13">
        <f t="shared" si="195"/>
        <v>808.10690347782952</v>
      </c>
    </row>
    <row r="894" spans="1:55" x14ac:dyDescent="0.45">
      <c r="A894" s="1">
        <f t="shared" si="182"/>
        <v>860</v>
      </c>
      <c r="B894" s="3" t="s">
        <v>798</v>
      </c>
      <c r="C894" s="3" t="str">
        <f t="shared" si="183"/>
        <v>Andy Van Slyke - 1988</v>
      </c>
      <c r="D894" s="3">
        <v>1988</v>
      </c>
      <c r="E894" s="3">
        <v>27</v>
      </c>
      <c r="F894" s="3" t="s">
        <v>64</v>
      </c>
      <c r="G894" s="3" t="s">
        <v>52</v>
      </c>
      <c r="H894" s="3">
        <v>154</v>
      </c>
      <c r="I894" s="3">
        <v>660</v>
      </c>
      <c r="J894" s="3">
        <v>587</v>
      </c>
      <c r="K894" s="3">
        <v>101</v>
      </c>
      <c r="L894" s="3">
        <v>169</v>
      </c>
      <c r="M894" s="3">
        <v>106</v>
      </c>
      <c r="N894" s="3">
        <v>23</v>
      </c>
      <c r="O894" s="3">
        <v>15</v>
      </c>
      <c r="P894" s="3">
        <v>25</v>
      </c>
      <c r="Q894" s="3">
        <f t="shared" si="184"/>
        <v>703</v>
      </c>
      <c r="R894" s="3">
        <v>100</v>
      </c>
      <c r="S894" s="3">
        <v>30</v>
      </c>
      <c r="T894" s="3">
        <v>9</v>
      </c>
      <c r="U894" s="3">
        <v>57</v>
      </c>
      <c r="V894" s="3">
        <v>126</v>
      </c>
      <c r="W894" s="3">
        <v>0.28799999999999998</v>
      </c>
      <c r="X894" s="3">
        <f t="shared" si="185"/>
        <v>1101</v>
      </c>
      <c r="Y894" s="3">
        <v>0.34499999999999997</v>
      </c>
      <c r="Z894" s="3">
        <f t="shared" si="186"/>
        <v>1292</v>
      </c>
      <c r="AA894" s="3">
        <v>0.50600000000000001</v>
      </c>
      <c r="AB894" s="3">
        <f t="shared" si="187"/>
        <v>871</v>
      </c>
      <c r="AC894" s="3">
        <v>0.85099999999999998</v>
      </c>
      <c r="AD894" s="3">
        <f t="shared" si="188"/>
        <v>1073</v>
      </c>
      <c r="AE894" s="3">
        <v>144</v>
      </c>
      <c r="AF894" s="3">
        <f t="shared" si="189"/>
        <v>820</v>
      </c>
      <c r="AG894" s="3">
        <v>297</v>
      </c>
      <c r="AH894" s="3">
        <v>8</v>
      </c>
      <c r="AI894" s="3">
        <v>1</v>
      </c>
      <c r="AJ894" s="3">
        <v>1</v>
      </c>
      <c r="AK894" s="3">
        <v>13</v>
      </c>
      <c r="AL894" s="3">
        <v>2</v>
      </c>
      <c r="AM894" s="3">
        <v>6.5</v>
      </c>
      <c r="AN894" s="3">
        <f t="shared" si="190"/>
        <v>860</v>
      </c>
      <c r="AO894" s="3">
        <f>_xlfn.IFNA(VLOOKUP(C894, 'FanGraphs Plus Stats 1-2000'!$D$2:$L$1048576, MATCH("wRC+", FanGraphs_Plus_Stats_1_1500[[#Headers],[ID]:[BABIP+]], 0), FALSE), 0)</f>
        <v>144</v>
      </c>
      <c r="AP894" s="3">
        <f t="shared" si="191"/>
        <v>788</v>
      </c>
      <c r="AQ894" s="3">
        <v>4.2</v>
      </c>
      <c r="AR894" s="3">
        <f t="shared" si="192"/>
        <v>983</v>
      </c>
      <c r="AS894" s="3">
        <v>5.7</v>
      </c>
      <c r="AT894" s="3">
        <f t="shared" si="193"/>
        <v>916</v>
      </c>
      <c r="AU894" s="14">
        <v>0.9</v>
      </c>
      <c r="AV894" s="3">
        <f t="shared" si="194"/>
        <v>610</v>
      </c>
      <c r="AW894" s="3">
        <v>26</v>
      </c>
      <c r="AX894" s="3">
        <v>1</v>
      </c>
      <c r="AY894" s="3">
        <v>2</v>
      </c>
      <c r="AZ894" s="3">
        <v>3</v>
      </c>
      <c r="BA894" s="3">
        <v>6</v>
      </c>
      <c r="BB894" s="3" t="s">
        <v>68</v>
      </c>
      <c r="BC894" s="13">
        <f t="shared" si="195"/>
        <v>822.14074781795409</v>
      </c>
    </row>
    <row r="895" spans="1:55" x14ac:dyDescent="0.45">
      <c r="A895" s="1">
        <f t="shared" si="182"/>
        <v>860</v>
      </c>
      <c r="B895" s="3" t="s">
        <v>238</v>
      </c>
      <c r="C895" s="3" t="str">
        <f t="shared" si="183"/>
        <v>Frank Robinson - 1956</v>
      </c>
      <c r="D895" s="3">
        <v>1956</v>
      </c>
      <c r="E895" s="3">
        <v>20</v>
      </c>
      <c r="F895" s="3" t="s">
        <v>78</v>
      </c>
      <c r="G895" s="3" t="s">
        <v>52</v>
      </c>
      <c r="H895" s="3">
        <v>152</v>
      </c>
      <c r="I895" s="3">
        <v>668</v>
      </c>
      <c r="J895" s="3">
        <v>572</v>
      </c>
      <c r="K895" s="3">
        <v>122</v>
      </c>
      <c r="L895" s="3">
        <v>166</v>
      </c>
      <c r="M895" s="3">
        <v>95</v>
      </c>
      <c r="N895" s="3">
        <v>27</v>
      </c>
      <c r="O895" s="3">
        <v>6</v>
      </c>
      <c r="P895" s="3">
        <v>38</v>
      </c>
      <c r="Q895" s="3">
        <f t="shared" si="184"/>
        <v>251</v>
      </c>
      <c r="R895" s="3">
        <v>83</v>
      </c>
      <c r="S895" s="3">
        <v>8</v>
      </c>
      <c r="T895" s="3">
        <v>4</v>
      </c>
      <c r="U895" s="3">
        <v>64</v>
      </c>
      <c r="V895" s="3">
        <v>95</v>
      </c>
      <c r="W895" s="3">
        <v>0.28999999999999998</v>
      </c>
      <c r="X895" s="3">
        <f t="shared" si="185"/>
        <v>1073</v>
      </c>
      <c r="Y895" s="3">
        <v>0.379</v>
      </c>
      <c r="Z895" s="3">
        <f t="shared" si="186"/>
        <v>931</v>
      </c>
      <c r="AA895" s="3">
        <v>0.55800000000000005</v>
      </c>
      <c r="AB895" s="3">
        <f t="shared" si="187"/>
        <v>479</v>
      </c>
      <c r="AC895" s="3">
        <v>0.93600000000000005</v>
      </c>
      <c r="AD895" s="3">
        <f t="shared" si="188"/>
        <v>609</v>
      </c>
      <c r="AE895" s="3">
        <v>143</v>
      </c>
      <c r="AF895" s="3">
        <f t="shared" si="189"/>
        <v>848</v>
      </c>
      <c r="AG895" s="3">
        <v>319</v>
      </c>
      <c r="AH895" s="3">
        <v>14</v>
      </c>
      <c r="AI895" s="3">
        <v>20</v>
      </c>
      <c r="AJ895" s="3">
        <v>8</v>
      </c>
      <c r="AK895" s="3">
        <v>4</v>
      </c>
      <c r="AL895" s="3">
        <v>7</v>
      </c>
      <c r="AM895" s="3">
        <v>6.5</v>
      </c>
      <c r="AN895" s="3">
        <f t="shared" si="190"/>
        <v>860</v>
      </c>
      <c r="AO895" s="3">
        <f>_xlfn.IFNA(VLOOKUP(C895, 'FanGraphs Plus Stats 1-2000'!$D$2:$L$1048576, MATCH("wRC+", FanGraphs_Plus_Stats_1_1500[[#Headers],[ID]:[BABIP+]], 0), FALSE), 0)</f>
        <v>145</v>
      </c>
      <c r="AP895" s="3">
        <f t="shared" si="191"/>
        <v>767</v>
      </c>
      <c r="AQ895" s="3">
        <v>4</v>
      </c>
      <c r="AR895" s="3">
        <f t="shared" si="192"/>
        <v>1105</v>
      </c>
      <c r="AS895" s="3">
        <v>6.2</v>
      </c>
      <c r="AT895" s="3">
        <f t="shared" si="193"/>
        <v>682</v>
      </c>
      <c r="AU895" s="14">
        <v>-0.2</v>
      </c>
      <c r="AV895" s="3">
        <f t="shared" si="194"/>
        <v>1047</v>
      </c>
      <c r="AW895" s="3">
        <v>39</v>
      </c>
      <c r="AX895" s="3">
        <v>-1</v>
      </c>
      <c r="AY895" s="3">
        <v>3</v>
      </c>
      <c r="AZ895" s="3">
        <v>2</v>
      </c>
      <c r="BA895" s="3">
        <v>8</v>
      </c>
      <c r="BB895" s="3" t="s">
        <v>49</v>
      </c>
      <c r="BC895" s="13">
        <f t="shared" si="195"/>
        <v>823.94183772710255</v>
      </c>
    </row>
    <row r="896" spans="1:55" x14ac:dyDescent="0.45">
      <c r="A896" s="1">
        <f t="shared" si="182"/>
        <v>860</v>
      </c>
      <c r="B896" s="3" t="s">
        <v>177</v>
      </c>
      <c r="C896" s="3" t="str">
        <f t="shared" si="183"/>
        <v>Craig Biggio - 1998</v>
      </c>
      <c r="D896" s="3">
        <v>1998</v>
      </c>
      <c r="E896" s="3">
        <v>32</v>
      </c>
      <c r="F896" s="3" t="s">
        <v>178</v>
      </c>
      <c r="G896" s="3" t="s">
        <v>52</v>
      </c>
      <c r="H896" s="3">
        <v>160</v>
      </c>
      <c r="I896" s="3">
        <v>738</v>
      </c>
      <c r="J896" s="3">
        <v>646</v>
      </c>
      <c r="K896" s="3">
        <v>123</v>
      </c>
      <c r="L896" s="3">
        <v>210</v>
      </c>
      <c r="M896" s="3">
        <v>137</v>
      </c>
      <c r="N896" s="3">
        <v>51</v>
      </c>
      <c r="O896" s="3">
        <v>2</v>
      </c>
      <c r="P896" s="3">
        <v>20</v>
      </c>
      <c r="Q896" s="3">
        <f t="shared" si="184"/>
        <v>878</v>
      </c>
      <c r="R896" s="3">
        <v>88</v>
      </c>
      <c r="S896" s="3">
        <v>50</v>
      </c>
      <c r="T896" s="3">
        <v>8</v>
      </c>
      <c r="U896" s="3">
        <v>64</v>
      </c>
      <c r="V896" s="3">
        <v>113</v>
      </c>
      <c r="W896" s="3">
        <v>0.32500000000000001</v>
      </c>
      <c r="X896" s="3">
        <f t="shared" si="185"/>
        <v>462</v>
      </c>
      <c r="Y896" s="3">
        <v>0.40300000000000002</v>
      </c>
      <c r="Z896" s="3">
        <f t="shared" si="186"/>
        <v>581</v>
      </c>
      <c r="AA896" s="3">
        <v>0.503</v>
      </c>
      <c r="AB896" s="3">
        <f t="shared" si="187"/>
        <v>883</v>
      </c>
      <c r="AC896" s="3">
        <v>0.90600000000000003</v>
      </c>
      <c r="AD896" s="3">
        <f t="shared" si="188"/>
        <v>784</v>
      </c>
      <c r="AE896" s="3">
        <v>139</v>
      </c>
      <c r="AF896" s="3">
        <f t="shared" si="189"/>
        <v>939</v>
      </c>
      <c r="AG896" s="3">
        <v>325</v>
      </c>
      <c r="AH896" s="3">
        <v>10</v>
      </c>
      <c r="AI896" s="3">
        <v>23</v>
      </c>
      <c r="AJ896" s="3">
        <v>1</v>
      </c>
      <c r="AK896" s="3">
        <v>4</v>
      </c>
      <c r="AL896" s="3">
        <v>6</v>
      </c>
      <c r="AM896" s="3">
        <v>6.5</v>
      </c>
      <c r="AN896" s="3">
        <f t="shared" si="190"/>
        <v>860</v>
      </c>
      <c r="AO896" s="3">
        <f>_xlfn.IFNA(VLOOKUP(C896, 'FanGraphs Plus Stats 1-2000'!$D$2:$L$1048576, MATCH("wRC+", FanGraphs_Plus_Stats_1_1500[[#Headers],[ID]:[BABIP+]], 0), FALSE), 0)</f>
        <v>145</v>
      </c>
      <c r="AP896" s="3">
        <f t="shared" si="191"/>
        <v>767</v>
      </c>
      <c r="AQ896" s="3">
        <v>4.4000000000000004</v>
      </c>
      <c r="AR896" s="3">
        <f t="shared" si="192"/>
        <v>844</v>
      </c>
      <c r="AS896" s="3">
        <v>7.4</v>
      </c>
      <c r="AT896" s="3">
        <f t="shared" si="193"/>
        <v>290</v>
      </c>
      <c r="AU896" s="14">
        <v>-0.4</v>
      </c>
      <c r="AV896" s="3">
        <f t="shared" si="194"/>
        <v>1122</v>
      </c>
      <c r="AW896" s="3">
        <v>40</v>
      </c>
      <c r="AX896" s="3">
        <v>0</v>
      </c>
      <c r="AY896" s="3">
        <v>11</v>
      </c>
      <c r="AZ896" s="3">
        <v>11</v>
      </c>
      <c r="BA896" s="3">
        <v>-7</v>
      </c>
      <c r="BB896" s="3" t="s">
        <v>247</v>
      </c>
      <c r="BC896" s="13">
        <f t="shared" si="195"/>
        <v>852.41902838011572</v>
      </c>
    </row>
    <row r="897" spans="1:55" x14ac:dyDescent="0.45">
      <c r="A897" s="1">
        <f t="shared" si="182"/>
        <v>860</v>
      </c>
      <c r="B897" s="3" t="s">
        <v>630</v>
      </c>
      <c r="C897" s="3" t="str">
        <f t="shared" si="183"/>
        <v>Buddy Bell - 1980</v>
      </c>
      <c r="D897" s="3">
        <v>1980</v>
      </c>
      <c r="E897" s="3">
        <v>28</v>
      </c>
      <c r="F897" s="3" t="s">
        <v>230</v>
      </c>
      <c r="G897" s="3" t="s">
        <v>43</v>
      </c>
      <c r="H897" s="3">
        <v>129</v>
      </c>
      <c r="I897" s="3">
        <v>534</v>
      </c>
      <c r="J897" s="3">
        <v>490</v>
      </c>
      <c r="K897" s="3">
        <v>76</v>
      </c>
      <c r="L897" s="3">
        <v>161</v>
      </c>
      <c r="M897" s="3">
        <v>116</v>
      </c>
      <c r="N897" s="3">
        <v>24</v>
      </c>
      <c r="O897" s="3">
        <v>4</v>
      </c>
      <c r="P897" s="3">
        <v>17</v>
      </c>
      <c r="Q897" s="3">
        <f t="shared" si="184"/>
        <v>970</v>
      </c>
      <c r="R897" s="3">
        <v>83</v>
      </c>
      <c r="S897" s="3">
        <v>3</v>
      </c>
      <c r="T897" s="3">
        <v>1</v>
      </c>
      <c r="U897" s="3">
        <v>40</v>
      </c>
      <c r="V897" s="3">
        <v>39</v>
      </c>
      <c r="W897" s="3">
        <v>0.32900000000000001</v>
      </c>
      <c r="X897" s="3">
        <f t="shared" si="185"/>
        <v>398</v>
      </c>
      <c r="Y897" s="3">
        <v>0.379</v>
      </c>
      <c r="Z897" s="3">
        <f t="shared" si="186"/>
        <v>931</v>
      </c>
      <c r="AA897" s="3">
        <v>0.498</v>
      </c>
      <c r="AB897" s="3">
        <f t="shared" si="187"/>
        <v>915</v>
      </c>
      <c r="AC897" s="3">
        <v>0.877</v>
      </c>
      <c r="AD897" s="3">
        <f t="shared" si="188"/>
        <v>947</v>
      </c>
      <c r="AE897" s="3">
        <v>143</v>
      </c>
      <c r="AF897" s="3">
        <f t="shared" si="189"/>
        <v>848</v>
      </c>
      <c r="AG897" s="3">
        <v>244</v>
      </c>
      <c r="AH897" s="3">
        <v>16</v>
      </c>
      <c r="AI897" s="3">
        <v>0</v>
      </c>
      <c r="AJ897" s="3">
        <v>4</v>
      </c>
      <c r="AK897" s="3">
        <v>0</v>
      </c>
      <c r="AL897" s="3">
        <v>11</v>
      </c>
      <c r="AM897" s="3">
        <v>6.5</v>
      </c>
      <c r="AN897" s="3">
        <f t="shared" si="190"/>
        <v>860</v>
      </c>
      <c r="AO897" s="3">
        <f>_xlfn.IFNA(VLOOKUP(C897, 'FanGraphs Plus Stats 1-2000'!$D$2:$L$1048576, MATCH("wRC+", FanGraphs_Plus_Stats_1_1500[[#Headers],[ID]:[BABIP+]], 0), FALSE), 0)</f>
        <v>141</v>
      </c>
      <c r="AP897" s="3">
        <f t="shared" si="191"/>
        <v>873</v>
      </c>
      <c r="AQ897" s="3">
        <v>4.8</v>
      </c>
      <c r="AR897" s="3">
        <f t="shared" si="192"/>
        <v>630</v>
      </c>
      <c r="AS897" s="3">
        <v>5.2</v>
      </c>
      <c r="AT897" s="3">
        <f t="shared" si="193"/>
        <v>1097</v>
      </c>
      <c r="AU897" s="14">
        <v>1.7</v>
      </c>
      <c r="AV897" s="3">
        <f t="shared" si="194"/>
        <v>347</v>
      </c>
      <c r="AW897" s="3">
        <v>30</v>
      </c>
      <c r="AX897" s="3">
        <v>-2</v>
      </c>
      <c r="AY897" s="3">
        <v>2</v>
      </c>
      <c r="AZ897" s="3">
        <v>0</v>
      </c>
      <c r="BA897" s="3">
        <v>13</v>
      </c>
      <c r="BB897" s="3" t="s">
        <v>359</v>
      </c>
      <c r="BC897" s="13">
        <f t="shared" si="195"/>
        <v>860.27278168482769</v>
      </c>
    </row>
    <row r="898" spans="1:55" x14ac:dyDescent="0.45">
      <c r="A898" s="1">
        <f t="shared" ref="A898:A961" si="196">_xlfn.RANK.EQ(AM898, $AM$2:$AM$1401)</f>
        <v>860</v>
      </c>
      <c r="B898" s="3" t="s">
        <v>452</v>
      </c>
      <c r="C898" s="3" t="str">
        <f t="shared" ref="C898:C961" si="197">_xlfn.CONCAT(B898, " - ", D898)</f>
        <v>Goose Goslin - 1924</v>
      </c>
      <c r="D898" s="3">
        <v>1924</v>
      </c>
      <c r="E898" s="3">
        <v>23</v>
      </c>
      <c r="F898" s="3" t="s">
        <v>273</v>
      </c>
      <c r="G898" s="3" t="s">
        <v>43</v>
      </c>
      <c r="H898" s="3">
        <v>154</v>
      </c>
      <c r="I898" s="3">
        <v>674</v>
      </c>
      <c r="J898" s="3">
        <v>579</v>
      </c>
      <c r="K898" s="3">
        <v>100</v>
      </c>
      <c r="L898" s="3">
        <v>199</v>
      </c>
      <c r="M898" s="3">
        <v>140</v>
      </c>
      <c r="N898" s="3">
        <v>30</v>
      </c>
      <c r="O898" s="3">
        <v>17</v>
      </c>
      <c r="P898" s="3">
        <v>12</v>
      </c>
      <c r="Q898" s="3">
        <f t="shared" ref="Q898:Q961" si="198">_xlfn.RANK.EQ(P898,$P$2:$P$1401)</f>
        <v>1089</v>
      </c>
      <c r="R898" s="3">
        <v>129</v>
      </c>
      <c r="S898" s="3">
        <v>15</v>
      </c>
      <c r="T898" s="3">
        <v>14</v>
      </c>
      <c r="U898" s="3">
        <v>68</v>
      </c>
      <c r="V898" s="3">
        <v>29</v>
      </c>
      <c r="W898" s="3">
        <v>0.34399999999999997</v>
      </c>
      <c r="X898" s="3">
        <f t="shared" ref="X898:X961" si="199">_xlfn.RANK.EQ(W898,$W$2:$W$1401)</f>
        <v>240</v>
      </c>
      <c r="Y898" s="3">
        <v>0.42099999999999999</v>
      </c>
      <c r="Z898" s="3">
        <f t="shared" ref="Z898:Z961" si="200">_xlfn.RANK.EQ(Y898,$Y$2:$Y$1401)</f>
        <v>366</v>
      </c>
      <c r="AA898" s="3">
        <v>0.51600000000000001</v>
      </c>
      <c r="AB898" s="3">
        <f t="shared" ref="AB898:AB961" si="201">_xlfn.RANK.EQ(AA898,$AA$2:$AA$1401)</f>
        <v>790</v>
      </c>
      <c r="AC898" s="3">
        <v>0.93700000000000006</v>
      </c>
      <c r="AD898" s="3">
        <f t="shared" ref="AD898:AD961" si="202">_xlfn.RANK.EQ(AC898,$AC$2:$AC$1401)</f>
        <v>601</v>
      </c>
      <c r="AE898" s="3">
        <v>143</v>
      </c>
      <c r="AF898" s="3">
        <f t="shared" ref="AF898:AF961" si="203">_xlfn.RANK.EQ(AE898,$AE$2:$AE$1401)</f>
        <v>848</v>
      </c>
      <c r="AG898" s="3">
        <v>299</v>
      </c>
      <c r="AH898" s="2"/>
      <c r="AI898" s="3">
        <v>9</v>
      </c>
      <c r="AJ898" s="3">
        <v>17</v>
      </c>
      <c r="AK898" s="2"/>
      <c r="AL898" s="3">
        <v>1</v>
      </c>
      <c r="AM898" s="3">
        <v>6.5</v>
      </c>
      <c r="AN898" s="3">
        <f t="shared" ref="AN898:AN961" si="204">_xlfn.RANK.EQ(AM898,$AM$2:$AM$1401)</f>
        <v>860</v>
      </c>
      <c r="AO898" s="3">
        <f>_xlfn.IFNA(VLOOKUP(C898, 'FanGraphs Plus Stats 1-2000'!$D$2:$L$1048576, MATCH("wRC+", FanGraphs_Plus_Stats_1_1500[[#Headers],[ID]:[BABIP+]], 0), FALSE), 0)</f>
        <v>141</v>
      </c>
      <c r="AP898" s="3">
        <f t="shared" ref="AP898:AP961" si="205">_xlfn.RANK.EQ(AO898,$AO$2:$AO$1401)</f>
        <v>873</v>
      </c>
      <c r="AQ898" s="3">
        <v>3.9</v>
      </c>
      <c r="AR898" s="3">
        <f t="shared" ref="AR898:AR961" si="206">_xlfn.RANK.EQ(AQ898,$AQ$2:$AQ$1401)</f>
        <v>1186</v>
      </c>
      <c r="AS898" s="3">
        <v>5.5</v>
      </c>
      <c r="AT898" s="3">
        <f t="shared" ref="AT898:AT961" si="207">_xlfn.RANK.EQ(AS898,$AS$2:$AS$1401)</f>
        <v>1003</v>
      </c>
      <c r="AU898" s="14">
        <v>0.4</v>
      </c>
      <c r="AV898" s="3">
        <f t="shared" ref="AV898:AV961" si="208">_xlfn.RANK.EQ(AU898,$AU$2:$AU$1401)</f>
        <v>770</v>
      </c>
      <c r="AW898" s="3">
        <v>39</v>
      </c>
      <c r="AX898" s="3">
        <v>0</v>
      </c>
      <c r="AY898" s="3">
        <v>-1</v>
      </c>
      <c r="AZ898" s="3">
        <v>-1</v>
      </c>
      <c r="BA898" s="3">
        <v>10</v>
      </c>
      <c r="BB898" s="3" t="s">
        <v>87</v>
      </c>
      <c r="BC898" s="13">
        <f t="shared" ref="BC898:BC961" si="209">GEOMEAN(AN898,AF898,AP898)</f>
        <v>860.27278168482769</v>
      </c>
    </row>
    <row r="899" spans="1:55" x14ac:dyDescent="0.45">
      <c r="A899" s="1">
        <f t="shared" si="196"/>
        <v>860</v>
      </c>
      <c r="B899" s="3" t="s">
        <v>769</v>
      </c>
      <c r="C899" s="3" t="str">
        <f t="shared" si="197"/>
        <v>Shane Mack - 1992</v>
      </c>
      <c r="D899" s="3">
        <v>1992</v>
      </c>
      <c r="E899" s="3">
        <v>28</v>
      </c>
      <c r="F899" s="3" t="s">
        <v>152</v>
      </c>
      <c r="G899" s="3" t="s">
        <v>43</v>
      </c>
      <c r="H899" s="3">
        <v>156</v>
      </c>
      <c r="I899" s="3">
        <v>692</v>
      </c>
      <c r="J899" s="3">
        <v>600</v>
      </c>
      <c r="K899" s="3">
        <v>101</v>
      </c>
      <c r="L899" s="3">
        <v>189</v>
      </c>
      <c r="M899" s="3">
        <v>136</v>
      </c>
      <c r="N899" s="3">
        <v>31</v>
      </c>
      <c r="O899" s="3">
        <v>6</v>
      </c>
      <c r="P899" s="3">
        <v>16</v>
      </c>
      <c r="Q899" s="3">
        <f t="shared" si="198"/>
        <v>994</v>
      </c>
      <c r="R899" s="3">
        <v>75</v>
      </c>
      <c r="S899" s="3">
        <v>26</v>
      </c>
      <c r="T899" s="3">
        <v>14</v>
      </c>
      <c r="U899" s="3">
        <v>64</v>
      </c>
      <c r="V899" s="3">
        <v>106</v>
      </c>
      <c r="W899" s="3">
        <v>0.315</v>
      </c>
      <c r="X899" s="3">
        <f t="shared" si="199"/>
        <v>625</v>
      </c>
      <c r="Y899" s="3">
        <v>0.39400000000000002</v>
      </c>
      <c r="Z899" s="3">
        <f t="shared" si="200"/>
        <v>698</v>
      </c>
      <c r="AA899" s="3">
        <v>0.46700000000000003</v>
      </c>
      <c r="AB899" s="3">
        <f t="shared" si="201"/>
        <v>1103</v>
      </c>
      <c r="AC899" s="3">
        <v>0.86</v>
      </c>
      <c r="AD899" s="3">
        <f t="shared" si="202"/>
        <v>1023</v>
      </c>
      <c r="AE899" s="3">
        <v>139</v>
      </c>
      <c r="AF899" s="3">
        <f t="shared" si="203"/>
        <v>939</v>
      </c>
      <c r="AG899" s="3">
        <v>280</v>
      </c>
      <c r="AH899" s="3">
        <v>8</v>
      </c>
      <c r="AI899" s="3">
        <v>15</v>
      </c>
      <c r="AJ899" s="3">
        <v>11</v>
      </c>
      <c r="AK899" s="3">
        <v>2</v>
      </c>
      <c r="AL899" s="3">
        <v>1</v>
      </c>
      <c r="AM899" s="3">
        <v>6.5</v>
      </c>
      <c r="AN899" s="3">
        <f t="shared" si="204"/>
        <v>860</v>
      </c>
      <c r="AO899" s="3">
        <f>_xlfn.IFNA(VLOOKUP(C899, 'FanGraphs Plus Stats 1-2000'!$D$2:$L$1048576, MATCH("wRC+", FanGraphs_Plus_Stats_1_1500[[#Headers],[ID]:[BABIP+]], 0), FALSE), 0)</f>
        <v>142</v>
      </c>
      <c r="AP899" s="3">
        <f t="shared" si="205"/>
        <v>845</v>
      </c>
      <c r="AQ899" s="3">
        <v>4.2</v>
      </c>
      <c r="AR899" s="3">
        <f t="shared" si="206"/>
        <v>983</v>
      </c>
      <c r="AS899" s="3">
        <v>6.6</v>
      </c>
      <c r="AT899" s="3">
        <f t="shared" si="207"/>
        <v>519</v>
      </c>
      <c r="AU899" s="14">
        <v>-0.6</v>
      </c>
      <c r="AV899" s="3">
        <f t="shared" si="208"/>
        <v>1212</v>
      </c>
      <c r="AW899" s="3">
        <v>40</v>
      </c>
      <c r="AX899" s="3">
        <v>1</v>
      </c>
      <c r="AY899" s="3">
        <v>3</v>
      </c>
      <c r="AZ899" s="3">
        <v>5</v>
      </c>
      <c r="BA899" s="3">
        <v>0</v>
      </c>
      <c r="BB899" s="3" t="s">
        <v>770</v>
      </c>
      <c r="BC899" s="13">
        <f t="shared" si="209"/>
        <v>880.38692523444865</v>
      </c>
    </row>
    <row r="900" spans="1:55" x14ac:dyDescent="0.45">
      <c r="A900" s="1">
        <f t="shared" si="196"/>
        <v>860</v>
      </c>
      <c r="B900" s="3" t="s">
        <v>790</v>
      </c>
      <c r="C900" s="3" t="str">
        <f t="shared" si="197"/>
        <v>Mitch Haniger - 2018</v>
      </c>
      <c r="D900" s="3">
        <v>2018</v>
      </c>
      <c r="E900" s="3">
        <v>27</v>
      </c>
      <c r="F900" s="3" t="s">
        <v>106</v>
      </c>
      <c r="G900" s="3" t="s">
        <v>43</v>
      </c>
      <c r="H900" s="3">
        <v>157</v>
      </c>
      <c r="I900" s="3">
        <v>683</v>
      </c>
      <c r="J900" s="3">
        <v>596</v>
      </c>
      <c r="K900" s="3">
        <v>90</v>
      </c>
      <c r="L900" s="3">
        <v>170</v>
      </c>
      <c r="M900" s="3">
        <v>102</v>
      </c>
      <c r="N900" s="3">
        <v>38</v>
      </c>
      <c r="O900" s="3">
        <v>4</v>
      </c>
      <c r="P900" s="3">
        <v>26</v>
      </c>
      <c r="Q900" s="3">
        <f t="shared" si="198"/>
        <v>673</v>
      </c>
      <c r="R900" s="3">
        <v>93</v>
      </c>
      <c r="S900" s="3">
        <v>8</v>
      </c>
      <c r="T900" s="3">
        <v>2</v>
      </c>
      <c r="U900" s="3">
        <v>70</v>
      </c>
      <c r="V900" s="3">
        <v>148</v>
      </c>
      <c r="W900" s="3">
        <v>0.28499999999999998</v>
      </c>
      <c r="X900" s="3">
        <f t="shared" si="199"/>
        <v>1140</v>
      </c>
      <c r="Y900" s="3">
        <v>0.36599999999999999</v>
      </c>
      <c r="Z900" s="3">
        <f t="shared" si="200"/>
        <v>1101</v>
      </c>
      <c r="AA900" s="3">
        <v>0.49299999999999999</v>
      </c>
      <c r="AB900" s="3">
        <f t="shared" si="201"/>
        <v>957</v>
      </c>
      <c r="AC900" s="3">
        <v>0.85899999999999999</v>
      </c>
      <c r="AD900" s="3">
        <f t="shared" si="202"/>
        <v>1030</v>
      </c>
      <c r="AE900" s="3">
        <v>139</v>
      </c>
      <c r="AF900" s="3">
        <f t="shared" si="203"/>
        <v>939</v>
      </c>
      <c r="AG900" s="3">
        <v>294</v>
      </c>
      <c r="AH900" s="3">
        <v>8</v>
      </c>
      <c r="AI900" s="3">
        <v>10</v>
      </c>
      <c r="AJ900" s="3">
        <v>0</v>
      </c>
      <c r="AK900" s="3">
        <v>7</v>
      </c>
      <c r="AL900" s="3">
        <v>4</v>
      </c>
      <c r="AM900" s="3">
        <v>6.5</v>
      </c>
      <c r="AN900" s="3">
        <f t="shared" si="204"/>
        <v>860</v>
      </c>
      <c r="AO900" s="3">
        <f>_xlfn.IFNA(VLOOKUP(C900, 'FanGraphs Plus Stats 1-2000'!$D$2:$L$1048576, MATCH("wRC+", FanGraphs_Plus_Stats_1_1500[[#Headers],[ID]:[BABIP+]], 0), FALSE), 0)</f>
        <v>0</v>
      </c>
      <c r="AP900" s="3">
        <f t="shared" si="205"/>
        <v>942</v>
      </c>
      <c r="AQ900" s="3">
        <v>4.2</v>
      </c>
      <c r="AR900" s="3">
        <f t="shared" si="206"/>
        <v>983</v>
      </c>
      <c r="AS900" s="3">
        <v>5.5</v>
      </c>
      <c r="AT900" s="3">
        <f t="shared" si="207"/>
        <v>1003</v>
      </c>
      <c r="AU900" s="14">
        <v>0.5</v>
      </c>
      <c r="AV900" s="3">
        <f t="shared" si="208"/>
        <v>739</v>
      </c>
      <c r="AW900" s="3">
        <v>35</v>
      </c>
      <c r="AX900" s="3">
        <v>1</v>
      </c>
      <c r="AY900" s="3">
        <v>0</v>
      </c>
      <c r="AZ900" s="3">
        <v>1</v>
      </c>
      <c r="BA900" s="3">
        <v>8</v>
      </c>
      <c r="BB900" s="3" t="s">
        <v>791</v>
      </c>
      <c r="BC900" s="13">
        <f t="shared" si="209"/>
        <v>912.86169135670252</v>
      </c>
    </row>
    <row r="901" spans="1:55" x14ac:dyDescent="0.45">
      <c r="A901" s="1">
        <f t="shared" si="196"/>
        <v>860</v>
      </c>
      <c r="B901" s="3" t="s">
        <v>282</v>
      </c>
      <c r="C901" s="3" t="str">
        <f t="shared" si="197"/>
        <v>Al Kaline - 1956</v>
      </c>
      <c r="D901" s="3">
        <v>1956</v>
      </c>
      <c r="E901" s="3">
        <v>21</v>
      </c>
      <c r="F901" s="3" t="s">
        <v>70</v>
      </c>
      <c r="G901" s="3" t="s">
        <v>43</v>
      </c>
      <c r="H901" s="3">
        <v>153</v>
      </c>
      <c r="I901" s="3">
        <v>693</v>
      </c>
      <c r="J901" s="3">
        <v>617</v>
      </c>
      <c r="K901" s="3">
        <v>96</v>
      </c>
      <c r="L901" s="3">
        <v>194</v>
      </c>
      <c r="M901" s="3">
        <v>125</v>
      </c>
      <c r="N901" s="3">
        <v>32</v>
      </c>
      <c r="O901" s="3">
        <v>10</v>
      </c>
      <c r="P901" s="3">
        <v>27</v>
      </c>
      <c r="Q901" s="3">
        <f t="shared" si="198"/>
        <v>635</v>
      </c>
      <c r="R901" s="3">
        <v>128</v>
      </c>
      <c r="S901" s="3">
        <v>7</v>
      </c>
      <c r="T901" s="3">
        <v>1</v>
      </c>
      <c r="U901" s="3">
        <v>70</v>
      </c>
      <c r="V901" s="3">
        <v>55</v>
      </c>
      <c r="W901" s="3">
        <v>0.314</v>
      </c>
      <c r="X901" s="3">
        <f t="shared" si="199"/>
        <v>652</v>
      </c>
      <c r="Y901" s="3">
        <v>0.38300000000000001</v>
      </c>
      <c r="Z901" s="3">
        <f t="shared" si="200"/>
        <v>872</v>
      </c>
      <c r="AA901" s="3">
        <v>0.53</v>
      </c>
      <c r="AB901" s="3">
        <f t="shared" si="201"/>
        <v>703</v>
      </c>
      <c r="AC901" s="3">
        <v>0.91300000000000003</v>
      </c>
      <c r="AD901" s="3">
        <f t="shared" si="202"/>
        <v>750</v>
      </c>
      <c r="AE901" s="3">
        <v>139</v>
      </c>
      <c r="AF901" s="3">
        <f t="shared" si="203"/>
        <v>939</v>
      </c>
      <c r="AG901" s="3">
        <v>327</v>
      </c>
      <c r="AH901" s="3">
        <v>10</v>
      </c>
      <c r="AI901" s="3">
        <v>1</v>
      </c>
      <c r="AJ901" s="3">
        <v>1</v>
      </c>
      <c r="AK901" s="3">
        <v>4</v>
      </c>
      <c r="AL901" s="3">
        <v>4</v>
      </c>
      <c r="AM901" s="3">
        <v>6.5</v>
      </c>
      <c r="AN901" s="3">
        <f t="shared" si="204"/>
        <v>860</v>
      </c>
      <c r="AO901" s="3">
        <f>_xlfn.IFNA(VLOOKUP(C901, 'FanGraphs Plus Stats 1-2000'!$D$2:$L$1048576, MATCH("wRC+", FanGraphs_Plus_Stats_1_1500[[#Headers],[ID]:[BABIP+]], 0), FALSE), 0)</f>
        <v>0</v>
      </c>
      <c r="AP901" s="3">
        <f t="shared" si="205"/>
        <v>942</v>
      </c>
      <c r="AQ901" s="3">
        <v>4.5999999999999996</v>
      </c>
      <c r="AR901" s="3">
        <f t="shared" si="206"/>
        <v>732</v>
      </c>
      <c r="AS901" s="3">
        <v>5.3</v>
      </c>
      <c r="AT901" s="3">
        <f t="shared" si="207"/>
        <v>1057</v>
      </c>
      <c r="AU901" s="14">
        <v>0.5</v>
      </c>
      <c r="AV901" s="3">
        <f t="shared" si="208"/>
        <v>739</v>
      </c>
      <c r="AW901" s="3">
        <v>35</v>
      </c>
      <c r="AX901" s="3">
        <v>3</v>
      </c>
      <c r="AY901" s="3">
        <v>3</v>
      </c>
      <c r="AZ901" s="3">
        <v>6</v>
      </c>
      <c r="BA901" s="3">
        <v>11</v>
      </c>
      <c r="BB901" s="3" t="s">
        <v>768</v>
      </c>
      <c r="BC901" s="13">
        <f t="shared" si="209"/>
        <v>912.86169135670252</v>
      </c>
    </row>
    <row r="902" spans="1:55" x14ac:dyDescent="0.45">
      <c r="A902" s="1">
        <f t="shared" si="196"/>
        <v>860</v>
      </c>
      <c r="B902" s="3" t="s">
        <v>431</v>
      </c>
      <c r="C902" s="3" t="str">
        <f t="shared" si="197"/>
        <v>Tim Raines - 1984</v>
      </c>
      <c r="D902" s="3">
        <v>1984</v>
      </c>
      <c r="E902" s="3">
        <v>24</v>
      </c>
      <c r="F902" s="3" t="s">
        <v>258</v>
      </c>
      <c r="G902" s="3" t="s">
        <v>52</v>
      </c>
      <c r="H902" s="3">
        <v>160</v>
      </c>
      <c r="I902" s="3">
        <v>718</v>
      </c>
      <c r="J902" s="3">
        <v>622</v>
      </c>
      <c r="K902" s="3">
        <v>106</v>
      </c>
      <c r="L902" s="3">
        <v>192</v>
      </c>
      <c r="M902" s="3">
        <v>137</v>
      </c>
      <c r="N902" s="3">
        <v>38</v>
      </c>
      <c r="O902" s="3">
        <v>9</v>
      </c>
      <c r="P902" s="3">
        <v>8</v>
      </c>
      <c r="Q902" s="3">
        <f t="shared" si="198"/>
        <v>1186</v>
      </c>
      <c r="R902" s="3">
        <v>60</v>
      </c>
      <c r="S902" s="3">
        <v>75</v>
      </c>
      <c r="T902" s="3">
        <v>10</v>
      </c>
      <c r="U902" s="3">
        <v>87</v>
      </c>
      <c r="V902" s="3">
        <v>69</v>
      </c>
      <c r="W902" s="3">
        <v>0.309</v>
      </c>
      <c r="X902" s="3">
        <f t="shared" si="199"/>
        <v>732</v>
      </c>
      <c r="Y902" s="3">
        <v>0.39300000000000002</v>
      </c>
      <c r="Z902" s="3">
        <f t="shared" si="200"/>
        <v>709</v>
      </c>
      <c r="AA902" s="3">
        <v>0.437</v>
      </c>
      <c r="AB902" s="3">
        <f t="shared" si="201"/>
        <v>1232</v>
      </c>
      <c r="AC902" s="3">
        <v>0.83</v>
      </c>
      <c r="AD902" s="3">
        <f t="shared" si="202"/>
        <v>1170</v>
      </c>
      <c r="AE902" s="3">
        <v>138</v>
      </c>
      <c r="AF902" s="3">
        <f t="shared" si="203"/>
        <v>964</v>
      </c>
      <c r="AG902" s="3">
        <v>272</v>
      </c>
      <c r="AH902" s="3">
        <v>7</v>
      </c>
      <c r="AI902" s="3">
        <v>2</v>
      </c>
      <c r="AJ902" s="3">
        <v>3</v>
      </c>
      <c r="AK902" s="3">
        <v>4</v>
      </c>
      <c r="AL902" s="3">
        <v>7</v>
      </c>
      <c r="AM902" s="3">
        <v>6.5</v>
      </c>
      <c r="AN902" s="3">
        <f t="shared" si="204"/>
        <v>860</v>
      </c>
      <c r="AO902" s="3">
        <f>_xlfn.IFNA(VLOOKUP(C902, 'FanGraphs Plus Stats 1-2000'!$D$2:$L$1048576, MATCH("wRC+", FanGraphs_Plus_Stats_1_1500[[#Headers],[ID]:[BABIP+]], 0), FALSE), 0)</f>
        <v>139</v>
      </c>
      <c r="AP902" s="3">
        <f t="shared" si="205"/>
        <v>921</v>
      </c>
      <c r="AQ902" s="3">
        <v>4.2</v>
      </c>
      <c r="AR902" s="3">
        <f t="shared" si="206"/>
        <v>983</v>
      </c>
      <c r="AS902" s="3">
        <v>6.6</v>
      </c>
      <c r="AT902" s="3">
        <f t="shared" si="207"/>
        <v>519</v>
      </c>
      <c r="AU902" s="14">
        <v>0</v>
      </c>
      <c r="AV902" s="3">
        <f t="shared" si="208"/>
        <v>955</v>
      </c>
      <c r="AW902" s="3">
        <v>30</v>
      </c>
      <c r="AX902" s="3">
        <v>1</v>
      </c>
      <c r="AY902" s="3">
        <v>8</v>
      </c>
      <c r="AZ902" s="3">
        <v>8</v>
      </c>
      <c r="BA902" s="3">
        <v>-2</v>
      </c>
      <c r="BB902" s="3" t="s">
        <v>795</v>
      </c>
      <c r="BC902" s="13">
        <f t="shared" si="209"/>
        <v>913.99756442203625</v>
      </c>
    </row>
    <row r="903" spans="1:55" x14ac:dyDescent="0.45">
      <c r="A903" s="1">
        <f t="shared" si="196"/>
        <v>860</v>
      </c>
      <c r="B903" s="3" t="s">
        <v>409</v>
      </c>
      <c r="C903" s="3" t="str">
        <f t="shared" si="197"/>
        <v>Joe Gordon - 1948</v>
      </c>
      <c r="D903" s="3">
        <v>1948</v>
      </c>
      <c r="E903" s="3">
        <v>33</v>
      </c>
      <c r="F903" s="3" t="s">
        <v>110</v>
      </c>
      <c r="G903" s="3" t="s">
        <v>43</v>
      </c>
      <c r="H903" s="3">
        <v>144</v>
      </c>
      <c r="I903" s="3">
        <v>633</v>
      </c>
      <c r="J903" s="3">
        <v>550</v>
      </c>
      <c r="K903" s="3">
        <v>96</v>
      </c>
      <c r="L903" s="3">
        <v>154</v>
      </c>
      <c r="M903" s="3">
        <v>97</v>
      </c>
      <c r="N903" s="3">
        <v>21</v>
      </c>
      <c r="O903" s="3">
        <v>4</v>
      </c>
      <c r="P903" s="3">
        <v>32</v>
      </c>
      <c r="Q903" s="3">
        <f t="shared" si="198"/>
        <v>437</v>
      </c>
      <c r="R903" s="3">
        <v>124</v>
      </c>
      <c r="S903" s="3">
        <v>5</v>
      </c>
      <c r="T903" s="3">
        <v>2</v>
      </c>
      <c r="U903" s="3">
        <v>77</v>
      </c>
      <c r="V903" s="3">
        <v>68</v>
      </c>
      <c r="W903" s="3">
        <v>0.28000000000000003</v>
      </c>
      <c r="X903" s="3">
        <f t="shared" si="199"/>
        <v>1217</v>
      </c>
      <c r="Y903" s="3">
        <v>0.371</v>
      </c>
      <c r="Z903" s="3">
        <f t="shared" si="200"/>
        <v>1036</v>
      </c>
      <c r="AA903" s="3">
        <v>0.50700000000000001</v>
      </c>
      <c r="AB903" s="3">
        <f t="shared" si="201"/>
        <v>863</v>
      </c>
      <c r="AC903" s="3">
        <v>0.879</v>
      </c>
      <c r="AD903" s="3">
        <f t="shared" si="202"/>
        <v>927</v>
      </c>
      <c r="AE903" s="3">
        <v>136</v>
      </c>
      <c r="AF903" s="3">
        <f t="shared" si="203"/>
        <v>1006</v>
      </c>
      <c r="AG903" s="3">
        <v>279</v>
      </c>
      <c r="AH903" s="3">
        <v>16</v>
      </c>
      <c r="AI903" s="3">
        <v>3</v>
      </c>
      <c r="AJ903" s="3">
        <v>3</v>
      </c>
      <c r="AK903" s="2"/>
      <c r="AL903" s="3">
        <v>6</v>
      </c>
      <c r="AM903" s="3">
        <v>6.5</v>
      </c>
      <c r="AN903" s="3">
        <f t="shared" si="204"/>
        <v>860</v>
      </c>
      <c r="AO903" s="3">
        <f>_xlfn.IFNA(VLOOKUP(C903, 'FanGraphs Plus Stats 1-2000'!$D$2:$L$1048576, MATCH("wRC+", FanGraphs_Plus_Stats_1_1500[[#Headers],[ID]:[BABIP+]], 0), FALSE), 0)</f>
        <v>0</v>
      </c>
      <c r="AP903" s="3">
        <f t="shared" si="205"/>
        <v>942</v>
      </c>
      <c r="AQ903" s="3">
        <v>4.7</v>
      </c>
      <c r="AR903" s="3">
        <f t="shared" si="206"/>
        <v>677</v>
      </c>
      <c r="AS903" s="3">
        <v>4.9000000000000004</v>
      </c>
      <c r="AT903" s="3">
        <f t="shared" si="207"/>
        <v>1195</v>
      </c>
      <c r="AU903" s="14">
        <v>2.2999999999999998</v>
      </c>
      <c r="AV903" s="3">
        <f t="shared" si="208"/>
        <v>168</v>
      </c>
      <c r="AW903" s="3">
        <v>25</v>
      </c>
      <c r="AX903" s="3">
        <v>-1</v>
      </c>
      <c r="AY903" s="3">
        <v>1</v>
      </c>
      <c r="AZ903" s="3">
        <v>0</v>
      </c>
      <c r="BA903" s="3">
        <v>16</v>
      </c>
      <c r="BB903" s="3" t="s">
        <v>560</v>
      </c>
      <c r="BC903" s="13">
        <f t="shared" si="209"/>
        <v>934.07649766935629</v>
      </c>
    </row>
    <row r="904" spans="1:55" x14ac:dyDescent="0.45">
      <c r="A904" s="1">
        <f t="shared" si="196"/>
        <v>860</v>
      </c>
      <c r="B904" s="3" t="s">
        <v>788</v>
      </c>
      <c r="C904" s="3" t="str">
        <f t="shared" si="197"/>
        <v>Billy Grabarkewitz - 1970</v>
      </c>
      <c r="D904" s="3">
        <v>1970</v>
      </c>
      <c r="E904" s="3">
        <v>24</v>
      </c>
      <c r="F904" s="3" t="s">
        <v>164</v>
      </c>
      <c r="G904" s="3" t="s">
        <v>52</v>
      </c>
      <c r="H904" s="3">
        <v>156</v>
      </c>
      <c r="I904" s="3">
        <v>640</v>
      </c>
      <c r="J904" s="3">
        <v>529</v>
      </c>
      <c r="K904" s="3">
        <v>92</v>
      </c>
      <c r="L904" s="3">
        <v>153</v>
      </c>
      <c r="M904" s="3">
        <v>108</v>
      </c>
      <c r="N904" s="3">
        <v>20</v>
      </c>
      <c r="O904" s="3">
        <v>8</v>
      </c>
      <c r="P904" s="3">
        <v>17</v>
      </c>
      <c r="Q904" s="3">
        <f t="shared" si="198"/>
        <v>970</v>
      </c>
      <c r="R904" s="3">
        <v>84</v>
      </c>
      <c r="S904" s="3">
        <v>19</v>
      </c>
      <c r="T904" s="3">
        <v>9</v>
      </c>
      <c r="U904" s="3">
        <v>95</v>
      </c>
      <c r="V904" s="3">
        <v>149</v>
      </c>
      <c r="W904" s="3">
        <v>0.28899999999999998</v>
      </c>
      <c r="X904" s="3">
        <f t="shared" si="199"/>
        <v>1088</v>
      </c>
      <c r="Y904" s="3">
        <v>0.39900000000000002</v>
      </c>
      <c r="Z904" s="3">
        <f t="shared" si="200"/>
        <v>627</v>
      </c>
      <c r="AA904" s="3">
        <v>0.45400000000000001</v>
      </c>
      <c r="AB904" s="3">
        <f t="shared" si="201"/>
        <v>1162</v>
      </c>
      <c r="AC904" s="3">
        <v>0.85199999999999998</v>
      </c>
      <c r="AD904" s="3">
        <f t="shared" si="202"/>
        <v>1068</v>
      </c>
      <c r="AE904" s="3">
        <v>134</v>
      </c>
      <c r="AF904" s="3">
        <f t="shared" si="203"/>
        <v>1049</v>
      </c>
      <c r="AG904" s="3">
        <v>240</v>
      </c>
      <c r="AH904" s="3">
        <v>8</v>
      </c>
      <c r="AI904" s="3">
        <v>6</v>
      </c>
      <c r="AJ904" s="3">
        <v>3</v>
      </c>
      <c r="AK904" s="3">
        <v>7</v>
      </c>
      <c r="AL904" s="3">
        <v>8</v>
      </c>
      <c r="AM904" s="3">
        <v>6.5</v>
      </c>
      <c r="AN904" s="3">
        <f t="shared" si="204"/>
        <v>860</v>
      </c>
      <c r="AO904" s="3">
        <f>_xlfn.IFNA(VLOOKUP(C904, 'FanGraphs Plus Stats 1-2000'!$D$2:$L$1048576, MATCH("wRC+", FanGraphs_Plus_Stats_1_1500[[#Headers],[ID]:[BABIP+]], 0), FALSE), 0)</f>
        <v>0</v>
      </c>
      <c r="AP904" s="3">
        <f t="shared" si="205"/>
        <v>942</v>
      </c>
      <c r="AQ904" s="3">
        <v>4.4000000000000004</v>
      </c>
      <c r="AR904" s="3">
        <f t="shared" si="206"/>
        <v>844</v>
      </c>
      <c r="AS904" s="3">
        <v>6.1</v>
      </c>
      <c r="AT904" s="3">
        <f t="shared" si="207"/>
        <v>735</v>
      </c>
      <c r="AU904" s="14">
        <v>1</v>
      </c>
      <c r="AV904" s="3">
        <f t="shared" si="208"/>
        <v>568</v>
      </c>
      <c r="AW904" s="3">
        <v>30</v>
      </c>
      <c r="AX904" s="3">
        <v>2</v>
      </c>
      <c r="AY904" s="3">
        <v>1</v>
      </c>
      <c r="AZ904" s="3">
        <v>3</v>
      </c>
      <c r="BA904" s="3">
        <v>3</v>
      </c>
      <c r="BB904" s="3" t="s">
        <v>789</v>
      </c>
      <c r="BC904" s="13">
        <f t="shared" si="209"/>
        <v>947.19983576531877</v>
      </c>
    </row>
    <row r="905" spans="1:55" x14ac:dyDescent="0.45">
      <c r="A905" s="1">
        <f t="shared" si="196"/>
        <v>860</v>
      </c>
      <c r="B905" s="3" t="s">
        <v>776</v>
      </c>
      <c r="C905" s="3" t="str">
        <f t="shared" si="197"/>
        <v>Stan Hack - 1945</v>
      </c>
      <c r="D905" s="3">
        <v>1945</v>
      </c>
      <c r="E905" s="3">
        <v>35</v>
      </c>
      <c r="F905" s="3" t="s">
        <v>88</v>
      </c>
      <c r="G905" s="3" t="s">
        <v>52</v>
      </c>
      <c r="H905" s="3">
        <v>150</v>
      </c>
      <c r="I905" s="3">
        <v>702</v>
      </c>
      <c r="J905" s="3">
        <v>597</v>
      </c>
      <c r="K905" s="3">
        <v>110</v>
      </c>
      <c r="L905" s="3">
        <v>193</v>
      </c>
      <c r="M905" s="3">
        <v>155</v>
      </c>
      <c r="N905" s="3">
        <v>29</v>
      </c>
      <c r="O905" s="3">
        <v>7</v>
      </c>
      <c r="P905" s="3">
        <v>2</v>
      </c>
      <c r="Q905" s="3">
        <f t="shared" si="198"/>
        <v>1355</v>
      </c>
      <c r="R905" s="3">
        <v>43</v>
      </c>
      <c r="S905" s="3">
        <v>12</v>
      </c>
      <c r="T905" s="3">
        <v>6</v>
      </c>
      <c r="U905" s="3">
        <v>99</v>
      </c>
      <c r="V905" s="3">
        <v>30</v>
      </c>
      <c r="W905" s="3">
        <v>0.32300000000000001</v>
      </c>
      <c r="X905" s="3">
        <f t="shared" si="199"/>
        <v>501</v>
      </c>
      <c r="Y905" s="3">
        <v>0.42</v>
      </c>
      <c r="Z905" s="3">
        <f t="shared" si="200"/>
        <v>376</v>
      </c>
      <c r="AA905" s="3">
        <v>0.40500000000000003</v>
      </c>
      <c r="AB905" s="3">
        <f t="shared" si="201"/>
        <v>1331</v>
      </c>
      <c r="AC905" s="3">
        <v>0.82599999999999996</v>
      </c>
      <c r="AD905" s="3">
        <f t="shared" si="202"/>
        <v>1184</v>
      </c>
      <c r="AE905" s="3">
        <v>132</v>
      </c>
      <c r="AF905" s="3">
        <f t="shared" si="203"/>
        <v>1089</v>
      </c>
      <c r="AG905" s="3">
        <v>242</v>
      </c>
      <c r="AH905" s="3">
        <v>4</v>
      </c>
      <c r="AI905" s="3">
        <v>1</v>
      </c>
      <c r="AJ905" s="3">
        <v>5</v>
      </c>
      <c r="AK905" s="2"/>
      <c r="AL905" s="3">
        <v>6</v>
      </c>
      <c r="AM905" s="3">
        <v>6.5</v>
      </c>
      <c r="AN905" s="3">
        <f t="shared" si="204"/>
        <v>860</v>
      </c>
      <c r="AO905" s="3">
        <f>_xlfn.IFNA(VLOOKUP(C905, 'FanGraphs Plus Stats 1-2000'!$D$2:$L$1048576, MATCH("wRC+", FanGraphs_Plus_Stats_1_1500[[#Headers],[ID]:[BABIP+]], 0), FALSE), 0)</f>
        <v>0</v>
      </c>
      <c r="AP905" s="3">
        <f t="shared" si="205"/>
        <v>942</v>
      </c>
      <c r="AQ905" s="3">
        <v>4.5</v>
      </c>
      <c r="AR905" s="3">
        <f t="shared" si="206"/>
        <v>780</v>
      </c>
      <c r="AS905" s="3">
        <v>5.6</v>
      </c>
      <c r="AT905" s="3">
        <f t="shared" si="207"/>
        <v>968</v>
      </c>
      <c r="AU905" s="14">
        <v>1</v>
      </c>
      <c r="AV905" s="3">
        <f t="shared" si="208"/>
        <v>568</v>
      </c>
      <c r="AW905" s="3">
        <v>31</v>
      </c>
      <c r="AX905" s="3">
        <v>0</v>
      </c>
      <c r="AY905" s="3">
        <v>4</v>
      </c>
      <c r="AZ905" s="3">
        <v>4</v>
      </c>
      <c r="BA905" s="3">
        <v>9</v>
      </c>
      <c r="BB905" s="3" t="s">
        <v>777</v>
      </c>
      <c r="BC905" s="13">
        <f t="shared" si="209"/>
        <v>959.08937085078355</v>
      </c>
    </row>
    <row r="906" spans="1:55" x14ac:dyDescent="0.45">
      <c r="A906" s="1">
        <f t="shared" si="196"/>
        <v>860</v>
      </c>
      <c r="B906" s="3" t="s">
        <v>689</v>
      </c>
      <c r="C906" s="3" t="str">
        <f t="shared" si="197"/>
        <v>Troy Tulowitzki - 2009</v>
      </c>
      <c r="D906" s="3">
        <v>2009</v>
      </c>
      <c r="E906" s="3">
        <v>24</v>
      </c>
      <c r="F906" s="3" t="s">
        <v>134</v>
      </c>
      <c r="G906" s="3" t="s">
        <v>52</v>
      </c>
      <c r="H906" s="3">
        <v>151</v>
      </c>
      <c r="I906" s="3">
        <v>628</v>
      </c>
      <c r="J906" s="3">
        <v>543</v>
      </c>
      <c r="K906" s="3">
        <v>101</v>
      </c>
      <c r="L906" s="3">
        <v>161</v>
      </c>
      <c r="M906" s="3">
        <v>95</v>
      </c>
      <c r="N906" s="3">
        <v>25</v>
      </c>
      <c r="O906" s="3">
        <v>9</v>
      </c>
      <c r="P906" s="3">
        <v>32</v>
      </c>
      <c r="Q906" s="3">
        <f t="shared" si="198"/>
        <v>437</v>
      </c>
      <c r="R906" s="3">
        <v>92</v>
      </c>
      <c r="S906" s="3">
        <v>20</v>
      </c>
      <c r="T906" s="3">
        <v>11</v>
      </c>
      <c r="U906" s="3">
        <v>73</v>
      </c>
      <c r="V906" s="3">
        <v>112</v>
      </c>
      <c r="W906" s="3">
        <v>0.29699999999999999</v>
      </c>
      <c r="X906" s="3">
        <f t="shared" si="199"/>
        <v>957</v>
      </c>
      <c r="Y906" s="3">
        <v>0.377</v>
      </c>
      <c r="Z906" s="3">
        <f t="shared" si="200"/>
        <v>961</v>
      </c>
      <c r="AA906" s="3">
        <v>0.55200000000000005</v>
      </c>
      <c r="AB906" s="3">
        <f t="shared" si="201"/>
        <v>522</v>
      </c>
      <c r="AC906" s="3">
        <v>0.93</v>
      </c>
      <c r="AD906" s="3">
        <f t="shared" si="202"/>
        <v>640</v>
      </c>
      <c r="AE906" s="3">
        <v>131</v>
      </c>
      <c r="AF906" s="3">
        <f t="shared" si="203"/>
        <v>1099</v>
      </c>
      <c r="AG906" s="3">
        <v>300</v>
      </c>
      <c r="AH906" s="3">
        <v>20</v>
      </c>
      <c r="AI906" s="3">
        <v>3</v>
      </c>
      <c r="AJ906" s="3">
        <v>0</v>
      </c>
      <c r="AK906" s="3">
        <v>9</v>
      </c>
      <c r="AL906" s="3">
        <v>4</v>
      </c>
      <c r="AM906" s="3">
        <v>6.5</v>
      </c>
      <c r="AN906" s="3">
        <f t="shared" si="204"/>
        <v>860</v>
      </c>
      <c r="AO906" s="3">
        <f>_xlfn.IFNA(VLOOKUP(C906, 'FanGraphs Plus Stats 1-2000'!$D$2:$L$1048576, MATCH("wRC+", FanGraphs_Plus_Stats_1_1500[[#Headers],[ID]:[BABIP+]], 0), FALSE), 0)</f>
        <v>0</v>
      </c>
      <c r="AP906" s="3">
        <f t="shared" si="205"/>
        <v>942</v>
      </c>
      <c r="AQ906" s="3">
        <v>4.5999999999999996</v>
      </c>
      <c r="AR906" s="3">
        <f t="shared" si="206"/>
        <v>732</v>
      </c>
      <c r="AS906" s="3">
        <v>5.2</v>
      </c>
      <c r="AT906" s="3">
        <f t="shared" si="207"/>
        <v>1097</v>
      </c>
      <c r="AU906" s="14">
        <v>2.1</v>
      </c>
      <c r="AV906" s="3">
        <f t="shared" si="208"/>
        <v>224</v>
      </c>
      <c r="AW906" s="3">
        <v>25</v>
      </c>
      <c r="AX906" s="3">
        <v>-2</v>
      </c>
      <c r="AY906" s="3">
        <v>2</v>
      </c>
      <c r="AZ906" s="3">
        <v>0</v>
      </c>
      <c r="BA906" s="3">
        <v>13</v>
      </c>
      <c r="BB906" s="3" t="s">
        <v>62</v>
      </c>
      <c r="BC906" s="13">
        <f t="shared" si="209"/>
        <v>962.01611883959265</v>
      </c>
    </row>
    <row r="907" spans="1:55" x14ac:dyDescent="0.45">
      <c r="A907" s="1">
        <f t="shared" si="196"/>
        <v>860</v>
      </c>
      <c r="B907" s="3" t="s">
        <v>282</v>
      </c>
      <c r="C907" s="3" t="str">
        <f t="shared" si="197"/>
        <v>Al Kaline - 1958</v>
      </c>
      <c r="D907" s="3">
        <v>1958</v>
      </c>
      <c r="E907" s="3">
        <v>23</v>
      </c>
      <c r="F907" s="3" t="s">
        <v>70</v>
      </c>
      <c r="G907" s="3" t="s">
        <v>43</v>
      </c>
      <c r="H907" s="3">
        <v>146</v>
      </c>
      <c r="I907" s="3">
        <v>607</v>
      </c>
      <c r="J907" s="3">
        <v>543</v>
      </c>
      <c r="K907" s="3">
        <v>84</v>
      </c>
      <c r="L907" s="3">
        <v>170</v>
      </c>
      <c r="M907" s="3">
        <v>113</v>
      </c>
      <c r="N907" s="3">
        <v>34</v>
      </c>
      <c r="O907" s="3">
        <v>7</v>
      </c>
      <c r="P907" s="3">
        <v>16</v>
      </c>
      <c r="Q907" s="3">
        <f t="shared" si="198"/>
        <v>994</v>
      </c>
      <c r="R907" s="3">
        <v>85</v>
      </c>
      <c r="S907" s="3">
        <v>7</v>
      </c>
      <c r="T907" s="3">
        <v>4</v>
      </c>
      <c r="U907" s="3">
        <v>54</v>
      </c>
      <c r="V907" s="3">
        <v>47</v>
      </c>
      <c r="W907" s="3">
        <v>0.313</v>
      </c>
      <c r="X907" s="3">
        <f t="shared" si="199"/>
        <v>673</v>
      </c>
      <c r="Y907" s="3">
        <v>0.374</v>
      </c>
      <c r="Z907" s="3">
        <f t="shared" si="200"/>
        <v>1004</v>
      </c>
      <c r="AA907" s="3">
        <v>0.49</v>
      </c>
      <c r="AB907" s="3">
        <f t="shared" si="201"/>
        <v>978</v>
      </c>
      <c r="AC907" s="3">
        <v>0.86399999999999999</v>
      </c>
      <c r="AD907" s="3">
        <f t="shared" si="202"/>
        <v>1008</v>
      </c>
      <c r="AE907" s="3">
        <v>130</v>
      </c>
      <c r="AF907" s="3">
        <f t="shared" si="203"/>
        <v>1118</v>
      </c>
      <c r="AG907" s="3">
        <v>266</v>
      </c>
      <c r="AH907" s="3">
        <v>18</v>
      </c>
      <c r="AI907" s="3">
        <v>2</v>
      </c>
      <c r="AJ907" s="3">
        <v>3</v>
      </c>
      <c r="AK907" s="3">
        <v>5</v>
      </c>
      <c r="AL907" s="3">
        <v>6</v>
      </c>
      <c r="AM907" s="3">
        <v>6.5</v>
      </c>
      <c r="AN907" s="3">
        <f t="shared" si="204"/>
        <v>860</v>
      </c>
      <c r="AO907" s="3">
        <f>_xlfn.IFNA(VLOOKUP(C907, 'FanGraphs Plus Stats 1-2000'!$D$2:$L$1048576, MATCH("wRC+", FanGraphs_Plus_Stats_1_1500[[#Headers],[ID]:[BABIP+]], 0), FALSE), 0)</f>
        <v>0</v>
      </c>
      <c r="AP907" s="3">
        <f t="shared" si="205"/>
        <v>942</v>
      </c>
      <c r="AQ907" s="3">
        <v>4.5999999999999996</v>
      </c>
      <c r="AR907" s="3">
        <f t="shared" si="206"/>
        <v>732</v>
      </c>
      <c r="AS907" s="3">
        <v>3.7</v>
      </c>
      <c r="AT907" s="3">
        <f t="shared" si="207"/>
        <v>1366</v>
      </c>
      <c r="AU907" s="14">
        <v>2.2000000000000002</v>
      </c>
      <c r="AV907" s="3">
        <f t="shared" si="208"/>
        <v>193</v>
      </c>
      <c r="AW907" s="3">
        <v>20</v>
      </c>
      <c r="AX907" s="3">
        <v>-2</v>
      </c>
      <c r="AY907" s="3">
        <v>5</v>
      </c>
      <c r="AZ907" s="3">
        <v>3</v>
      </c>
      <c r="BA907" s="3">
        <v>26</v>
      </c>
      <c r="BB907" s="3" t="s">
        <v>315</v>
      </c>
      <c r="BC907" s="13">
        <f t="shared" si="209"/>
        <v>967.52839422840532</v>
      </c>
    </row>
    <row r="908" spans="1:55" x14ac:dyDescent="0.45">
      <c r="A908" s="1">
        <f t="shared" si="196"/>
        <v>860</v>
      </c>
      <c r="B908" s="3" t="s">
        <v>451</v>
      </c>
      <c r="C908" s="3" t="str">
        <f t="shared" si="197"/>
        <v>Vada Pinson - 1959</v>
      </c>
      <c r="D908" s="3">
        <v>1959</v>
      </c>
      <c r="E908" s="3">
        <v>20</v>
      </c>
      <c r="F908" s="3" t="s">
        <v>78</v>
      </c>
      <c r="G908" s="3" t="s">
        <v>52</v>
      </c>
      <c r="H908" s="3">
        <v>154</v>
      </c>
      <c r="I908" s="3">
        <v>706</v>
      </c>
      <c r="J908" s="3">
        <v>648</v>
      </c>
      <c r="K908" s="3">
        <v>131</v>
      </c>
      <c r="L908" s="3">
        <v>205</v>
      </c>
      <c r="M908" s="3">
        <v>129</v>
      </c>
      <c r="N908" s="3">
        <v>47</v>
      </c>
      <c r="O908" s="3">
        <v>9</v>
      </c>
      <c r="P908" s="3">
        <v>20</v>
      </c>
      <c r="Q908" s="3">
        <f t="shared" si="198"/>
        <v>878</v>
      </c>
      <c r="R908" s="3">
        <v>84</v>
      </c>
      <c r="S908" s="3">
        <v>21</v>
      </c>
      <c r="T908" s="3">
        <v>6</v>
      </c>
      <c r="U908" s="3">
        <v>55</v>
      </c>
      <c r="V908" s="3">
        <v>98</v>
      </c>
      <c r="W908" s="3">
        <v>0.316</v>
      </c>
      <c r="X908" s="3">
        <f t="shared" si="199"/>
        <v>614</v>
      </c>
      <c r="Y908" s="3">
        <v>0.371</v>
      </c>
      <c r="Z908" s="3">
        <f t="shared" si="200"/>
        <v>1036</v>
      </c>
      <c r="AA908" s="3">
        <v>0.50900000000000001</v>
      </c>
      <c r="AB908" s="3">
        <f t="shared" si="201"/>
        <v>845</v>
      </c>
      <c r="AC908" s="3">
        <v>0.88</v>
      </c>
      <c r="AD908" s="3">
        <f t="shared" si="202"/>
        <v>920</v>
      </c>
      <c r="AE908" s="3">
        <v>129</v>
      </c>
      <c r="AF908" s="3">
        <f t="shared" si="203"/>
        <v>1140</v>
      </c>
      <c r="AG908" s="3">
        <v>330</v>
      </c>
      <c r="AH908" s="3">
        <v>9</v>
      </c>
      <c r="AI908" s="3">
        <v>1</v>
      </c>
      <c r="AJ908" s="3">
        <v>2</v>
      </c>
      <c r="AK908" s="3">
        <v>0</v>
      </c>
      <c r="AL908" s="3">
        <v>3</v>
      </c>
      <c r="AM908" s="3">
        <v>6.5</v>
      </c>
      <c r="AN908" s="3">
        <f t="shared" si="204"/>
        <v>860</v>
      </c>
      <c r="AO908" s="3">
        <f>_xlfn.IFNA(VLOOKUP(C908, 'FanGraphs Plus Stats 1-2000'!$D$2:$L$1048576, MATCH("wRC+", FanGraphs_Plus_Stats_1_1500[[#Headers],[ID]:[BABIP+]], 0), FALSE), 0)</f>
        <v>0</v>
      </c>
      <c r="AP908" s="3">
        <f t="shared" si="205"/>
        <v>942</v>
      </c>
      <c r="AQ908" s="3">
        <v>4</v>
      </c>
      <c r="AR908" s="3">
        <f t="shared" si="206"/>
        <v>1105</v>
      </c>
      <c r="AS908" s="3">
        <v>6.7</v>
      </c>
      <c r="AT908" s="3">
        <f t="shared" si="207"/>
        <v>478</v>
      </c>
      <c r="AU908" s="14">
        <v>-0.2</v>
      </c>
      <c r="AV908" s="3">
        <f t="shared" si="208"/>
        <v>1047</v>
      </c>
      <c r="AW908" s="3">
        <v>30</v>
      </c>
      <c r="AX908" s="3">
        <v>5</v>
      </c>
      <c r="AY908" s="3">
        <v>6</v>
      </c>
      <c r="AZ908" s="3">
        <v>11</v>
      </c>
      <c r="BA908" s="3">
        <v>-1</v>
      </c>
      <c r="BB908" s="3" t="s">
        <v>83</v>
      </c>
      <c r="BC908" s="13">
        <f t="shared" si="209"/>
        <v>973.83355576770532</v>
      </c>
    </row>
    <row r="909" spans="1:55" x14ac:dyDescent="0.45">
      <c r="A909" s="1">
        <f t="shared" si="196"/>
        <v>860</v>
      </c>
      <c r="B909" s="3" t="s">
        <v>324</v>
      </c>
      <c r="C909" s="3" t="str">
        <f t="shared" si="197"/>
        <v>Andruw Jones - 2002</v>
      </c>
      <c r="D909" s="3">
        <v>2002</v>
      </c>
      <c r="E909" s="3">
        <v>25</v>
      </c>
      <c r="F909" s="3" t="s">
        <v>210</v>
      </c>
      <c r="G909" s="3" t="s">
        <v>52</v>
      </c>
      <c r="H909" s="3">
        <v>154</v>
      </c>
      <c r="I909" s="3">
        <v>659</v>
      </c>
      <c r="J909" s="3">
        <v>560</v>
      </c>
      <c r="K909" s="3">
        <v>91</v>
      </c>
      <c r="L909" s="3">
        <v>148</v>
      </c>
      <c r="M909" s="3">
        <v>79</v>
      </c>
      <c r="N909" s="3">
        <v>34</v>
      </c>
      <c r="O909" s="3">
        <v>0</v>
      </c>
      <c r="P909" s="3">
        <v>35</v>
      </c>
      <c r="Q909" s="3">
        <f t="shared" si="198"/>
        <v>341</v>
      </c>
      <c r="R909" s="3">
        <v>94</v>
      </c>
      <c r="S909" s="3">
        <v>8</v>
      </c>
      <c r="T909" s="3">
        <v>3</v>
      </c>
      <c r="U909" s="3">
        <v>83</v>
      </c>
      <c r="V909" s="3">
        <v>135</v>
      </c>
      <c r="W909" s="3">
        <v>0.26400000000000001</v>
      </c>
      <c r="X909" s="3">
        <f t="shared" si="199"/>
        <v>1342</v>
      </c>
      <c r="Y909" s="3">
        <v>0.36599999999999999</v>
      </c>
      <c r="Z909" s="3">
        <f t="shared" si="200"/>
        <v>1101</v>
      </c>
      <c r="AA909" s="3">
        <v>0.51300000000000001</v>
      </c>
      <c r="AB909" s="3">
        <f t="shared" si="201"/>
        <v>813</v>
      </c>
      <c r="AC909" s="3">
        <v>0.878</v>
      </c>
      <c r="AD909" s="3">
        <f t="shared" si="202"/>
        <v>938</v>
      </c>
      <c r="AE909" s="3">
        <v>127</v>
      </c>
      <c r="AF909" s="3">
        <f t="shared" si="203"/>
        <v>1170</v>
      </c>
      <c r="AG909" s="3">
        <v>287</v>
      </c>
      <c r="AH909" s="3">
        <v>14</v>
      </c>
      <c r="AI909" s="3">
        <v>10</v>
      </c>
      <c r="AJ909" s="3">
        <v>0</v>
      </c>
      <c r="AK909" s="3">
        <v>6</v>
      </c>
      <c r="AL909" s="3">
        <v>4</v>
      </c>
      <c r="AM909" s="3">
        <v>6.5</v>
      </c>
      <c r="AN909" s="3">
        <f t="shared" si="204"/>
        <v>860</v>
      </c>
      <c r="AO909" s="3">
        <f>_xlfn.IFNA(VLOOKUP(C909, 'FanGraphs Plus Stats 1-2000'!$D$2:$L$1048576, MATCH("wRC+", FanGraphs_Plus_Stats_1_1500[[#Headers],[ID]:[BABIP+]], 0), FALSE), 0)</f>
        <v>0</v>
      </c>
      <c r="AP909" s="3">
        <f t="shared" si="205"/>
        <v>942</v>
      </c>
      <c r="AQ909" s="3">
        <v>4.5</v>
      </c>
      <c r="AR909" s="3">
        <f t="shared" si="206"/>
        <v>780</v>
      </c>
      <c r="AS909" s="3">
        <v>4.5</v>
      </c>
      <c r="AT909" s="3">
        <f t="shared" si="207"/>
        <v>1281</v>
      </c>
      <c r="AU909" s="14">
        <v>2.2999999999999998</v>
      </c>
      <c r="AV909" s="3">
        <f t="shared" si="208"/>
        <v>168</v>
      </c>
      <c r="AW909" s="3">
        <v>21</v>
      </c>
      <c r="AX909" s="3">
        <v>0</v>
      </c>
      <c r="AY909" s="3">
        <v>0</v>
      </c>
      <c r="AZ909" s="3">
        <v>0</v>
      </c>
      <c r="BA909" s="3">
        <v>19</v>
      </c>
      <c r="BB909" s="3" t="s">
        <v>155</v>
      </c>
      <c r="BC909" s="13">
        <f t="shared" si="209"/>
        <v>982.3020987101753</v>
      </c>
    </row>
    <row r="910" spans="1:55" x14ac:dyDescent="0.45">
      <c r="A910" s="1">
        <f t="shared" si="196"/>
        <v>860</v>
      </c>
      <c r="B910" s="3" t="s">
        <v>409</v>
      </c>
      <c r="C910" s="3" t="str">
        <f t="shared" si="197"/>
        <v>Joe Gordon - 1943</v>
      </c>
      <c r="D910" s="3">
        <v>1943</v>
      </c>
      <c r="E910" s="3">
        <v>28</v>
      </c>
      <c r="F910" s="3" t="s">
        <v>42</v>
      </c>
      <c r="G910" s="3" t="s">
        <v>43</v>
      </c>
      <c r="H910" s="3">
        <v>152</v>
      </c>
      <c r="I910" s="3">
        <v>650</v>
      </c>
      <c r="J910" s="3">
        <v>543</v>
      </c>
      <c r="K910" s="3">
        <v>82</v>
      </c>
      <c r="L910" s="3">
        <v>135</v>
      </c>
      <c r="M910" s="3">
        <v>85</v>
      </c>
      <c r="N910" s="3">
        <v>28</v>
      </c>
      <c r="O910" s="3">
        <v>5</v>
      </c>
      <c r="P910" s="3">
        <v>17</v>
      </c>
      <c r="Q910" s="3">
        <f t="shared" si="198"/>
        <v>970</v>
      </c>
      <c r="R910" s="3">
        <v>69</v>
      </c>
      <c r="S910" s="3">
        <v>4</v>
      </c>
      <c r="T910" s="3">
        <v>7</v>
      </c>
      <c r="U910" s="3">
        <v>98</v>
      </c>
      <c r="V910" s="3">
        <v>75</v>
      </c>
      <c r="W910" s="3">
        <v>0.249</v>
      </c>
      <c r="X910" s="3">
        <f t="shared" si="199"/>
        <v>1388</v>
      </c>
      <c r="Y910" s="3">
        <v>0.36499999999999999</v>
      </c>
      <c r="Z910" s="3">
        <f t="shared" si="200"/>
        <v>1117</v>
      </c>
      <c r="AA910" s="3">
        <v>0.41299999999999998</v>
      </c>
      <c r="AB910" s="3">
        <f t="shared" si="201"/>
        <v>1312</v>
      </c>
      <c r="AC910" s="3">
        <v>0.77800000000000002</v>
      </c>
      <c r="AD910" s="3">
        <f t="shared" si="202"/>
        <v>1311</v>
      </c>
      <c r="AE910" s="3">
        <v>126</v>
      </c>
      <c r="AF910" s="3">
        <f t="shared" si="203"/>
        <v>1188</v>
      </c>
      <c r="AG910" s="3">
        <v>224</v>
      </c>
      <c r="AH910" s="3">
        <v>18</v>
      </c>
      <c r="AI910" s="3">
        <v>2</v>
      </c>
      <c r="AJ910" s="3">
        <v>7</v>
      </c>
      <c r="AK910" s="2"/>
      <c r="AL910" s="3">
        <v>15</v>
      </c>
      <c r="AM910" s="3">
        <v>6.5</v>
      </c>
      <c r="AN910" s="3">
        <f t="shared" si="204"/>
        <v>860</v>
      </c>
      <c r="AO910" s="3">
        <f>_xlfn.IFNA(VLOOKUP(C910, 'FanGraphs Plus Stats 1-2000'!$D$2:$L$1048576, MATCH("wRC+", FanGraphs_Plus_Stats_1_1500[[#Headers],[ID]:[BABIP+]], 0), FALSE), 0)</f>
        <v>0</v>
      </c>
      <c r="AP910" s="3">
        <f t="shared" si="205"/>
        <v>942</v>
      </c>
      <c r="AQ910" s="3">
        <v>4.5</v>
      </c>
      <c r="AR910" s="3">
        <f t="shared" si="206"/>
        <v>780</v>
      </c>
      <c r="AS910" s="3">
        <v>4.5</v>
      </c>
      <c r="AT910" s="3">
        <f t="shared" si="207"/>
        <v>1281</v>
      </c>
      <c r="AU910" s="14">
        <v>2.8</v>
      </c>
      <c r="AV910" s="3">
        <f t="shared" si="208"/>
        <v>80</v>
      </c>
      <c r="AW910" s="3">
        <v>16</v>
      </c>
      <c r="AX910" s="3">
        <v>-1</v>
      </c>
      <c r="AY910" s="3">
        <v>-1</v>
      </c>
      <c r="AZ910" s="3">
        <v>-2</v>
      </c>
      <c r="BA910" s="3">
        <v>17</v>
      </c>
      <c r="BB910" s="3" t="s">
        <v>53</v>
      </c>
      <c r="BC910" s="13">
        <f t="shared" si="209"/>
        <v>987.31393086649416</v>
      </c>
    </row>
    <row r="911" spans="1:55" x14ac:dyDescent="0.45">
      <c r="A911" s="1">
        <f t="shared" si="196"/>
        <v>860</v>
      </c>
      <c r="B911" s="3" t="s">
        <v>257</v>
      </c>
      <c r="C911" s="3" t="str">
        <f t="shared" si="197"/>
        <v>Gary Carter - 1980</v>
      </c>
      <c r="D911" s="3">
        <v>1980</v>
      </c>
      <c r="E911" s="3">
        <v>26</v>
      </c>
      <c r="F911" s="3" t="s">
        <v>258</v>
      </c>
      <c r="G911" s="3" t="s">
        <v>52</v>
      </c>
      <c r="H911" s="3">
        <v>154</v>
      </c>
      <c r="I911" s="3">
        <v>617</v>
      </c>
      <c r="J911" s="3">
        <v>549</v>
      </c>
      <c r="K911" s="3">
        <v>76</v>
      </c>
      <c r="L911" s="3">
        <v>145</v>
      </c>
      <c r="M911" s="3">
        <v>86</v>
      </c>
      <c r="N911" s="3">
        <v>25</v>
      </c>
      <c r="O911" s="3">
        <v>5</v>
      </c>
      <c r="P911" s="3">
        <v>29</v>
      </c>
      <c r="Q911" s="3">
        <f t="shared" si="198"/>
        <v>557</v>
      </c>
      <c r="R911" s="3">
        <v>101</v>
      </c>
      <c r="S911" s="3">
        <v>3</v>
      </c>
      <c r="T911" s="3">
        <v>2</v>
      </c>
      <c r="U911" s="3">
        <v>58</v>
      </c>
      <c r="V911" s="3">
        <v>78</v>
      </c>
      <c r="W911" s="3">
        <v>0.26400000000000001</v>
      </c>
      <c r="X911" s="3">
        <f t="shared" si="199"/>
        <v>1342</v>
      </c>
      <c r="Y911" s="3">
        <v>0.33100000000000002</v>
      </c>
      <c r="Z911" s="3">
        <f t="shared" si="200"/>
        <v>1353</v>
      </c>
      <c r="AA911" s="3">
        <v>0.48599999999999999</v>
      </c>
      <c r="AB911" s="3">
        <f t="shared" si="201"/>
        <v>1004</v>
      </c>
      <c r="AC911" s="3">
        <v>0.81799999999999995</v>
      </c>
      <c r="AD911" s="3">
        <f t="shared" si="202"/>
        <v>1216</v>
      </c>
      <c r="AE911" s="3">
        <v>126</v>
      </c>
      <c r="AF911" s="3">
        <f t="shared" si="203"/>
        <v>1188</v>
      </c>
      <c r="AG911" s="3">
        <v>267</v>
      </c>
      <c r="AH911" s="3">
        <v>9</v>
      </c>
      <c r="AI911" s="3">
        <v>1</v>
      </c>
      <c r="AJ911" s="3">
        <v>1</v>
      </c>
      <c r="AK911" s="3">
        <v>8</v>
      </c>
      <c r="AL911" s="3">
        <v>11</v>
      </c>
      <c r="AM911" s="3">
        <v>6.5</v>
      </c>
      <c r="AN911" s="3">
        <f t="shared" si="204"/>
        <v>860</v>
      </c>
      <c r="AO911" s="3">
        <f>_xlfn.IFNA(VLOOKUP(C911, 'FanGraphs Plus Stats 1-2000'!$D$2:$L$1048576, MATCH("wRC+", FanGraphs_Plus_Stats_1_1500[[#Headers],[ID]:[BABIP+]], 0), FALSE), 0)</f>
        <v>0</v>
      </c>
      <c r="AP911" s="3">
        <f t="shared" si="205"/>
        <v>942</v>
      </c>
      <c r="AQ911" s="3">
        <v>4.4000000000000004</v>
      </c>
      <c r="AR911" s="3">
        <f t="shared" si="206"/>
        <v>844</v>
      </c>
      <c r="AS911" s="3">
        <v>5</v>
      </c>
      <c r="AT911" s="3">
        <f t="shared" si="207"/>
        <v>1170</v>
      </c>
      <c r="AU911" s="14">
        <v>2.5</v>
      </c>
      <c r="AV911" s="3">
        <f t="shared" si="208"/>
        <v>124</v>
      </c>
      <c r="AW911" s="3">
        <v>16</v>
      </c>
      <c r="AX911" s="3">
        <v>1</v>
      </c>
      <c r="AY911" s="3">
        <v>0</v>
      </c>
      <c r="AZ911" s="3">
        <v>1</v>
      </c>
      <c r="BA911" s="3">
        <v>13</v>
      </c>
      <c r="BB911" s="3" t="s">
        <v>259</v>
      </c>
      <c r="BC911" s="13">
        <f t="shared" si="209"/>
        <v>987.31393086649416</v>
      </c>
    </row>
    <row r="912" spans="1:55" x14ac:dyDescent="0.45">
      <c r="A912" s="1">
        <f t="shared" si="196"/>
        <v>860</v>
      </c>
      <c r="B912" s="3" t="s">
        <v>567</v>
      </c>
      <c r="C912" s="3" t="str">
        <f t="shared" si="197"/>
        <v>Anthony Rendon - 2014</v>
      </c>
      <c r="D912" s="3">
        <v>2014</v>
      </c>
      <c r="E912" s="3">
        <v>24</v>
      </c>
      <c r="F912" s="3" t="s">
        <v>143</v>
      </c>
      <c r="G912" s="3" t="s">
        <v>52</v>
      </c>
      <c r="H912" s="3">
        <v>153</v>
      </c>
      <c r="I912" s="3">
        <v>683</v>
      </c>
      <c r="J912" s="3">
        <v>613</v>
      </c>
      <c r="K912" s="3">
        <v>111</v>
      </c>
      <c r="L912" s="3">
        <v>176</v>
      </c>
      <c r="M912" s="3">
        <v>110</v>
      </c>
      <c r="N912" s="3">
        <v>39</v>
      </c>
      <c r="O912" s="3">
        <v>6</v>
      </c>
      <c r="P912" s="3">
        <v>21</v>
      </c>
      <c r="Q912" s="3">
        <f t="shared" si="198"/>
        <v>848</v>
      </c>
      <c r="R912" s="3">
        <v>83</v>
      </c>
      <c r="S912" s="3">
        <v>17</v>
      </c>
      <c r="T912" s="3">
        <v>3</v>
      </c>
      <c r="U912" s="3">
        <v>58</v>
      </c>
      <c r="V912" s="3">
        <v>104</v>
      </c>
      <c r="W912" s="3">
        <v>0.28699999999999998</v>
      </c>
      <c r="X912" s="3">
        <f t="shared" si="199"/>
        <v>1109</v>
      </c>
      <c r="Y912" s="3">
        <v>0.35099999999999998</v>
      </c>
      <c r="Z912" s="3">
        <f t="shared" si="200"/>
        <v>1245</v>
      </c>
      <c r="AA912" s="3">
        <v>0.47299999999999998</v>
      </c>
      <c r="AB912" s="3">
        <f t="shared" si="201"/>
        <v>1074</v>
      </c>
      <c r="AC912" s="3">
        <v>0.82399999999999995</v>
      </c>
      <c r="AD912" s="3">
        <f t="shared" si="202"/>
        <v>1194</v>
      </c>
      <c r="AE912" s="3">
        <v>126</v>
      </c>
      <c r="AF912" s="3">
        <f t="shared" si="203"/>
        <v>1188</v>
      </c>
      <c r="AG912" s="3">
        <v>290</v>
      </c>
      <c r="AH912" s="3">
        <v>11</v>
      </c>
      <c r="AI912" s="3">
        <v>5</v>
      </c>
      <c r="AJ912" s="3">
        <v>2</v>
      </c>
      <c r="AK912" s="3">
        <v>5</v>
      </c>
      <c r="AL912" s="3">
        <v>2</v>
      </c>
      <c r="AM912" s="3">
        <v>6.5</v>
      </c>
      <c r="AN912" s="3">
        <f t="shared" si="204"/>
        <v>860</v>
      </c>
      <c r="AO912" s="3">
        <f>_xlfn.IFNA(VLOOKUP(C912, 'FanGraphs Plus Stats 1-2000'!$D$2:$L$1048576, MATCH("wRC+", FanGraphs_Plus_Stats_1_1500[[#Headers],[ID]:[BABIP+]], 0), FALSE), 0)</f>
        <v>0</v>
      </c>
      <c r="AP912" s="3">
        <f t="shared" si="205"/>
        <v>942</v>
      </c>
      <c r="AQ912" s="3">
        <v>4.5</v>
      </c>
      <c r="AR912" s="3">
        <f t="shared" si="206"/>
        <v>780</v>
      </c>
      <c r="AS912" s="3">
        <v>4.9000000000000004</v>
      </c>
      <c r="AT912" s="3">
        <f t="shared" si="207"/>
        <v>1195</v>
      </c>
      <c r="AU912" s="14">
        <v>2</v>
      </c>
      <c r="AV912" s="3">
        <f t="shared" si="208"/>
        <v>259</v>
      </c>
      <c r="AW912" s="3">
        <v>19</v>
      </c>
      <c r="AX912" s="3">
        <v>1</v>
      </c>
      <c r="AY912" s="3">
        <v>3</v>
      </c>
      <c r="AZ912" s="3">
        <v>4</v>
      </c>
      <c r="BA912" s="3">
        <v>15</v>
      </c>
      <c r="BB912" s="3" t="s">
        <v>672</v>
      </c>
      <c r="BC912" s="13">
        <f t="shared" si="209"/>
        <v>987.31393086649416</v>
      </c>
    </row>
    <row r="913" spans="1:55" x14ac:dyDescent="0.45">
      <c r="A913" s="1">
        <f t="shared" si="196"/>
        <v>860</v>
      </c>
      <c r="B913" s="3" t="s">
        <v>775</v>
      </c>
      <c r="C913" s="3" t="str">
        <f t="shared" si="197"/>
        <v>Ron Gant - 1993</v>
      </c>
      <c r="D913" s="3">
        <v>1993</v>
      </c>
      <c r="E913" s="3">
        <v>28</v>
      </c>
      <c r="F913" s="3" t="s">
        <v>210</v>
      </c>
      <c r="G913" s="3" t="s">
        <v>52</v>
      </c>
      <c r="H913" s="3">
        <v>157</v>
      </c>
      <c r="I913" s="3">
        <v>682</v>
      </c>
      <c r="J913" s="3">
        <v>606</v>
      </c>
      <c r="K913" s="3">
        <v>113</v>
      </c>
      <c r="L913" s="3">
        <v>166</v>
      </c>
      <c r="M913" s="3">
        <v>99</v>
      </c>
      <c r="N913" s="3">
        <v>27</v>
      </c>
      <c r="O913" s="3">
        <v>4</v>
      </c>
      <c r="P913" s="3">
        <v>36</v>
      </c>
      <c r="Q913" s="3">
        <f t="shared" si="198"/>
        <v>307</v>
      </c>
      <c r="R913" s="3">
        <v>117</v>
      </c>
      <c r="S913" s="3">
        <v>26</v>
      </c>
      <c r="T913" s="3">
        <v>9</v>
      </c>
      <c r="U913" s="3">
        <v>67</v>
      </c>
      <c r="V913" s="3">
        <v>117</v>
      </c>
      <c r="W913" s="3">
        <v>0.27400000000000002</v>
      </c>
      <c r="X913" s="3">
        <f t="shared" si="199"/>
        <v>1273</v>
      </c>
      <c r="Y913" s="3">
        <v>0.34499999999999997</v>
      </c>
      <c r="Z913" s="3">
        <f t="shared" si="200"/>
        <v>1292</v>
      </c>
      <c r="AA913" s="3">
        <v>0.51</v>
      </c>
      <c r="AB913" s="3">
        <f t="shared" si="201"/>
        <v>834</v>
      </c>
      <c r="AC913" s="3">
        <v>0.85399999999999998</v>
      </c>
      <c r="AD913" s="3">
        <f t="shared" si="202"/>
        <v>1056</v>
      </c>
      <c r="AE913" s="3">
        <v>126</v>
      </c>
      <c r="AF913" s="3">
        <f t="shared" si="203"/>
        <v>1188</v>
      </c>
      <c r="AG913" s="3">
        <v>309</v>
      </c>
      <c r="AH913" s="3">
        <v>14</v>
      </c>
      <c r="AI913" s="3">
        <v>2</v>
      </c>
      <c r="AJ913" s="3">
        <v>0</v>
      </c>
      <c r="AK913" s="3">
        <v>7</v>
      </c>
      <c r="AL913" s="3">
        <v>2</v>
      </c>
      <c r="AM913" s="3">
        <v>6.5</v>
      </c>
      <c r="AN913" s="3">
        <f t="shared" si="204"/>
        <v>860</v>
      </c>
      <c r="AO913" s="3">
        <f>_xlfn.IFNA(VLOOKUP(C913, 'FanGraphs Plus Stats 1-2000'!$D$2:$L$1048576, MATCH("wRC+", FanGraphs_Plus_Stats_1_1500[[#Headers],[ID]:[BABIP+]], 0), FALSE), 0)</f>
        <v>0</v>
      </c>
      <c r="AP913" s="3">
        <f t="shared" si="205"/>
        <v>942</v>
      </c>
      <c r="AQ913" s="3">
        <v>4.5</v>
      </c>
      <c r="AR913" s="3">
        <f t="shared" si="206"/>
        <v>780</v>
      </c>
      <c r="AS913" s="3">
        <v>4.4000000000000004</v>
      </c>
      <c r="AT913" s="3">
        <f t="shared" si="207"/>
        <v>1297</v>
      </c>
      <c r="AU913" s="14">
        <v>1.4</v>
      </c>
      <c r="AV913" s="3">
        <f t="shared" si="208"/>
        <v>442</v>
      </c>
      <c r="AW913" s="3">
        <v>28</v>
      </c>
      <c r="AX913" s="3">
        <v>0</v>
      </c>
      <c r="AY913" s="3">
        <v>3</v>
      </c>
      <c r="AZ913" s="3">
        <v>3</v>
      </c>
      <c r="BA913" s="3">
        <v>19</v>
      </c>
      <c r="BB913" s="3" t="s">
        <v>130</v>
      </c>
      <c r="BC913" s="13">
        <f t="shared" si="209"/>
        <v>987.31393086649416</v>
      </c>
    </row>
    <row r="914" spans="1:55" x14ac:dyDescent="0.45">
      <c r="A914" s="1">
        <f t="shared" si="196"/>
        <v>860</v>
      </c>
      <c r="B914" s="3" t="s">
        <v>801</v>
      </c>
      <c r="C914" s="3" t="str">
        <f t="shared" si="197"/>
        <v>Jonathan Schoop - 2017</v>
      </c>
      <c r="D914" s="3">
        <v>2017</v>
      </c>
      <c r="E914" s="3">
        <v>25</v>
      </c>
      <c r="F914" s="3" t="s">
        <v>61</v>
      </c>
      <c r="G914" s="3" t="s">
        <v>43</v>
      </c>
      <c r="H914" s="3">
        <v>160</v>
      </c>
      <c r="I914" s="3">
        <v>675</v>
      </c>
      <c r="J914" s="3">
        <v>622</v>
      </c>
      <c r="K914" s="3">
        <v>92</v>
      </c>
      <c r="L914" s="3">
        <v>182</v>
      </c>
      <c r="M914" s="3">
        <v>115</v>
      </c>
      <c r="N914" s="3">
        <v>35</v>
      </c>
      <c r="O914" s="3">
        <v>0</v>
      </c>
      <c r="P914" s="3">
        <v>32</v>
      </c>
      <c r="Q914" s="3">
        <f t="shared" si="198"/>
        <v>437</v>
      </c>
      <c r="R914" s="3">
        <v>105</v>
      </c>
      <c r="S914" s="3">
        <v>1</v>
      </c>
      <c r="T914" s="3">
        <v>0</v>
      </c>
      <c r="U914" s="3">
        <v>35</v>
      </c>
      <c r="V914" s="3">
        <v>142</v>
      </c>
      <c r="W914" s="3">
        <v>0.29299999999999998</v>
      </c>
      <c r="X914" s="3">
        <f t="shared" si="199"/>
        <v>1019</v>
      </c>
      <c r="Y914" s="3">
        <v>0.33800000000000002</v>
      </c>
      <c r="Z914" s="3">
        <f t="shared" si="200"/>
        <v>1332</v>
      </c>
      <c r="AA914" s="3">
        <v>0.503</v>
      </c>
      <c r="AB914" s="3">
        <f t="shared" si="201"/>
        <v>883</v>
      </c>
      <c r="AC914" s="3">
        <v>0.84099999999999997</v>
      </c>
      <c r="AD914" s="3">
        <f t="shared" si="202"/>
        <v>1120</v>
      </c>
      <c r="AE914" s="3">
        <v>124</v>
      </c>
      <c r="AF914" s="3">
        <f t="shared" si="203"/>
        <v>1220</v>
      </c>
      <c r="AG914" s="3">
        <v>313</v>
      </c>
      <c r="AH914" s="3">
        <v>20</v>
      </c>
      <c r="AI914" s="3">
        <v>11</v>
      </c>
      <c r="AJ914" s="3">
        <v>0</v>
      </c>
      <c r="AK914" s="3">
        <v>7</v>
      </c>
      <c r="AL914" s="3">
        <v>0</v>
      </c>
      <c r="AM914" s="3">
        <v>6.5</v>
      </c>
      <c r="AN914" s="3">
        <f t="shared" si="204"/>
        <v>860</v>
      </c>
      <c r="AO914" s="3">
        <f>_xlfn.IFNA(VLOOKUP(C914, 'FanGraphs Plus Stats 1-2000'!$D$2:$L$1048576, MATCH("wRC+", FanGraphs_Plus_Stats_1_1500[[#Headers],[ID]:[BABIP+]], 0), FALSE), 0)</f>
        <v>0</v>
      </c>
      <c r="AP914" s="3">
        <f t="shared" si="205"/>
        <v>942</v>
      </c>
      <c r="AQ914" s="3">
        <v>4.0999999999999996</v>
      </c>
      <c r="AR914" s="3">
        <f t="shared" si="206"/>
        <v>1043</v>
      </c>
      <c r="AS914" s="3">
        <v>5</v>
      </c>
      <c r="AT914" s="3">
        <f t="shared" si="207"/>
        <v>1170</v>
      </c>
      <c r="AU914" s="14">
        <v>2</v>
      </c>
      <c r="AV914" s="3">
        <f t="shared" si="208"/>
        <v>259</v>
      </c>
      <c r="AW914" s="3">
        <v>21</v>
      </c>
      <c r="AX914" s="3">
        <v>0</v>
      </c>
      <c r="AY914" s="3">
        <v>1</v>
      </c>
      <c r="AZ914" s="3">
        <v>1</v>
      </c>
      <c r="BA914" s="3">
        <v>14</v>
      </c>
      <c r="BB914" s="3" t="s">
        <v>156</v>
      </c>
      <c r="BC914" s="13">
        <f t="shared" si="209"/>
        <v>996.10027860849789</v>
      </c>
    </row>
    <row r="915" spans="1:55" x14ac:dyDescent="0.45">
      <c r="A915" s="1">
        <f t="shared" si="196"/>
        <v>860</v>
      </c>
      <c r="B915" s="3" t="s">
        <v>317</v>
      </c>
      <c r="C915" s="3" t="str">
        <f t="shared" si="197"/>
        <v>Carlos Beltrán - 2001</v>
      </c>
      <c r="D915" s="3">
        <v>2001</v>
      </c>
      <c r="E915" s="3">
        <v>24</v>
      </c>
      <c r="F915" s="3" t="s">
        <v>174</v>
      </c>
      <c r="G915" s="3" t="s">
        <v>43</v>
      </c>
      <c r="H915" s="3">
        <v>155</v>
      </c>
      <c r="I915" s="3">
        <v>680</v>
      </c>
      <c r="J915" s="3">
        <v>617</v>
      </c>
      <c r="K915" s="3">
        <v>106</v>
      </c>
      <c r="L915" s="3">
        <v>189</v>
      </c>
      <c r="M915" s="3">
        <v>121</v>
      </c>
      <c r="N915" s="3">
        <v>32</v>
      </c>
      <c r="O915" s="3">
        <v>12</v>
      </c>
      <c r="P915" s="3">
        <v>24</v>
      </c>
      <c r="Q915" s="3">
        <f t="shared" si="198"/>
        <v>740</v>
      </c>
      <c r="R915" s="3">
        <v>101</v>
      </c>
      <c r="S915" s="3">
        <v>31</v>
      </c>
      <c r="T915" s="3">
        <v>1</v>
      </c>
      <c r="U915" s="3">
        <v>52</v>
      </c>
      <c r="V915" s="3">
        <v>120</v>
      </c>
      <c r="W915" s="3">
        <v>0.30599999999999999</v>
      </c>
      <c r="X915" s="3">
        <f t="shared" si="199"/>
        <v>792</v>
      </c>
      <c r="Y915" s="3">
        <v>0.36199999999999999</v>
      </c>
      <c r="Z915" s="3">
        <f t="shared" si="200"/>
        <v>1148</v>
      </c>
      <c r="AA915" s="3">
        <v>0.51400000000000001</v>
      </c>
      <c r="AB915" s="3">
        <f t="shared" si="201"/>
        <v>802</v>
      </c>
      <c r="AC915" s="3">
        <v>0.876</v>
      </c>
      <c r="AD915" s="3">
        <f t="shared" si="202"/>
        <v>951</v>
      </c>
      <c r="AE915" s="3">
        <v>123</v>
      </c>
      <c r="AF915" s="3">
        <f t="shared" si="203"/>
        <v>1235</v>
      </c>
      <c r="AG915" s="3">
        <v>317</v>
      </c>
      <c r="AH915" s="3">
        <v>7</v>
      </c>
      <c r="AI915" s="3">
        <v>5</v>
      </c>
      <c r="AJ915" s="3">
        <v>1</v>
      </c>
      <c r="AK915" s="3">
        <v>5</v>
      </c>
      <c r="AL915" s="3">
        <v>2</v>
      </c>
      <c r="AM915" s="3">
        <v>6.5</v>
      </c>
      <c r="AN915" s="3">
        <f t="shared" si="204"/>
        <v>860</v>
      </c>
      <c r="AO915" s="3">
        <f>_xlfn.IFNA(VLOOKUP(C915, 'FanGraphs Plus Stats 1-2000'!$D$2:$L$1048576, MATCH("wRC+", FanGraphs_Plus_Stats_1_1500[[#Headers],[ID]:[BABIP+]], 0), FALSE), 0)</f>
        <v>0</v>
      </c>
      <c r="AP915" s="3">
        <f t="shared" si="205"/>
        <v>942</v>
      </c>
      <c r="AQ915" s="3">
        <v>4.0999999999999996</v>
      </c>
      <c r="AR915" s="3">
        <f t="shared" si="206"/>
        <v>1043</v>
      </c>
      <c r="AS915" s="3">
        <v>5.9</v>
      </c>
      <c r="AT915" s="3">
        <f t="shared" si="207"/>
        <v>828</v>
      </c>
      <c r="AU915" s="14">
        <v>1</v>
      </c>
      <c r="AV915" s="3">
        <f t="shared" si="208"/>
        <v>568</v>
      </c>
      <c r="AW915" s="3">
        <v>23</v>
      </c>
      <c r="AX915" s="3">
        <v>3</v>
      </c>
      <c r="AY915" s="3">
        <v>7</v>
      </c>
      <c r="AZ915" s="3">
        <v>10</v>
      </c>
      <c r="BA915" s="3">
        <v>5</v>
      </c>
      <c r="BB915" s="3" t="s">
        <v>155</v>
      </c>
      <c r="BC915" s="13">
        <f t="shared" si="209"/>
        <v>1000.1660390961594</v>
      </c>
    </row>
    <row r="916" spans="1:55" x14ac:dyDescent="0.45">
      <c r="A916" s="1">
        <f t="shared" si="196"/>
        <v>860</v>
      </c>
      <c r="B916" s="3" t="s">
        <v>327</v>
      </c>
      <c r="C916" s="3" t="str">
        <f t="shared" si="197"/>
        <v>Eddie Mathews - 1958</v>
      </c>
      <c r="D916" s="3">
        <v>1958</v>
      </c>
      <c r="E916" s="3">
        <v>26</v>
      </c>
      <c r="F916" s="3" t="s">
        <v>171</v>
      </c>
      <c r="G916" s="3" t="s">
        <v>52</v>
      </c>
      <c r="H916" s="3">
        <v>149</v>
      </c>
      <c r="I916" s="3">
        <v>649</v>
      </c>
      <c r="J916" s="3">
        <v>546</v>
      </c>
      <c r="K916" s="3">
        <v>97</v>
      </c>
      <c r="L916" s="3">
        <v>137</v>
      </c>
      <c r="M916" s="3">
        <v>87</v>
      </c>
      <c r="N916" s="3">
        <v>18</v>
      </c>
      <c r="O916" s="3">
        <v>1</v>
      </c>
      <c r="P916" s="3">
        <v>31</v>
      </c>
      <c r="Q916" s="3">
        <f t="shared" si="198"/>
        <v>482</v>
      </c>
      <c r="R916" s="3">
        <v>77</v>
      </c>
      <c r="S916" s="3">
        <v>5</v>
      </c>
      <c r="T916" s="3">
        <v>0</v>
      </c>
      <c r="U916" s="3">
        <v>85</v>
      </c>
      <c r="V916" s="3">
        <v>85</v>
      </c>
      <c r="W916" s="3">
        <v>0.251</v>
      </c>
      <c r="X916" s="3">
        <f t="shared" si="199"/>
        <v>1384</v>
      </c>
      <c r="Y916" s="3">
        <v>0.34899999999999998</v>
      </c>
      <c r="Z916" s="3">
        <f t="shared" si="200"/>
        <v>1262</v>
      </c>
      <c r="AA916" s="3">
        <v>0.45800000000000002</v>
      </c>
      <c r="AB916" s="3">
        <f t="shared" si="201"/>
        <v>1138</v>
      </c>
      <c r="AC916" s="3">
        <v>0.80700000000000005</v>
      </c>
      <c r="AD916" s="3">
        <f t="shared" si="202"/>
        <v>1247</v>
      </c>
      <c r="AE916" s="3">
        <v>120</v>
      </c>
      <c r="AF916" s="3">
        <f t="shared" si="203"/>
        <v>1273</v>
      </c>
      <c r="AG916" s="3">
        <v>250</v>
      </c>
      <c r="AH916" s="3">
        <v>9</v>
      </c>
      <c r="AI916" s="3">
        <v>2</v>
      </c>
      <c r="AJ916" s="3">
        <v>8</v>
      </c>
      <c r="AK916" s="3">
        <v>8</v>
      </c>
      <c r="AL916" s="3">
        <v>5</v>
      </c>
      <c r="AM916" s="3">
        <v>6.5</v>
      </c>
      <c r="AN916" s="3">
        <f t="shared" si="204"/>
        <v>860</v>
      </c>
      <c r="AO916" s="3">
        <f>_xlfn.IFNA(VLOOKUP(C916, 'FanGraphs Plus Stats 1-2000'!$D$2:$L$1048576, MATCH("wRC+", FanGraphs_Plus_Stats_1_1500[[#Headers],[ID]:[BABIP+]], 0), FALSE), 0)</f>
        <v>0</v>
      </c>
      <c r="AP916" s="3">
        <f t="shared" si="205"/>
        <v>942</v>
      </c>
      <c r="AQ916" s="3">
        <v>4.0999999999999996</v>
      </c>
      <c r="AR916" s="3">
        <f t="shared" si="206"/>
        <v>1043</v>
      </c>
      <c r="AS916" s="3">
        <v>4.9000000000000004</v>
      </c>
      <c r="AT916" s="3">
        <f t="shared" si="207"/>
        <v>1195</v>
      </c>
      <c r="AU916" s="14">
        <v>1.9</v>
      </c>
      <c r="AV916" s="3">
        <f t="shared" si="208"/>
        <v>294</v>
      </c>
      <c r="AW916" s="3">
        <v>17</v>
      </c>
      <c r="AX916" s="3">
        <v>1</v>
      </c>
      <c r="AY916" s="3">
        <v>3</v>
      </c>
      <c r="AZ916" s="3">
        <v>4</v>
      </c>
      <c r="BA916" s="3">
        <v>16</v>
      </c>
      <c r="BB916" s="3" t="s">
        <v>140</v>
      </c>
      <c r="BC916" s="13">
        <f t="shared" si="209"/>
        <v>1010.3207033067556</v>
      </c>
    </row>
    <row r="917" spans="1:55" x14ac:dyDescent="0.45">
      <c r="A917" s="1">
        <f t="shared" si="196"/>
        <v>860</v>
      </c>
      <c r="B917" s="3" t="s">
        <v>786</v>
      </c>
      <c r="C917" s="3" t="str">
        <f t="shared" si="197"/>
        <v>Donie Bush - 1909</v>
      </c>
      <c r="D917" s="3">
        <v>1909</v>
      </c>
      <c r="E917" s="3">
        <v>21</v>
      </c>
      <c r="F917" s="3" t="s">
        <v>70</v>
      </c>
      <c r="G917" s="3" t="s">
        <v>43</v>
      </c>
      <c r="H917" s="3">
        <v>157</v>
      </c>
      <c r="I917" s="3">
        <v>678</v>
      </c>
      <c r="J917" s="3">
        <v>532</v>
      </c>
      <c r="K917" s="3">
        <v>115</v>
      </c>
      <c r="L917" s="3">
        <v>145</v>
      </c>
      <c r="M917" s="3">
        <v>125</v>
      </c>
      <c r="N917" s="3">
        <v>18</v>
      </c>
      <c r="O917" s="3">
        <v>2</v>
      </c>
      <c r="P917" s="3">
        <v>0</v>
      </c>
      <c r="Q917" s="3">
        <f t="shared" si="198"/>
        <v>1390</v>
      </c>
      <c r="R917" s="3">
        <v>33</v>
      </c>
      <c r="S917" s="3">
        <v>53</v>
      </c>
      <c r="T917" s="2"/>
      <c r="U917" s="3">
        <v>88</v>
      </c>
      <c r="V917" s="3">
        <v>74</v>
      </c>
      <c r="W917" s="3">
        <v>0.27300000000000002</v>
      </c>
      <c r="X917" s="3">
        <f t="shared" si="199"/>
        <v>1282</v>
      </c>
      <c r="Y917" s="3">
        <v>0.38</v>
      </c>
      <c r="Z917" s="3">
        <f t="shared" si="200"/>
        <v>917</v>
      </c>
      <c r="AA917" s="3">
        <v>0.314</v>
      </c>
      <c r="AB917" s="3">
        <f t="shared" si="201"/>
        <v>1400</v>
      </c>
      <c r="AC917" s="3">
        <v>0.69399999999999995</v>
      </c>
      <c r="AD917" s="3">
        <f t="shared" si="202"/>
        <v>1388</v>
      </c>
      <c r="AE917" s="3">
        <v>115</v>
      </c>
      <c r="AF917" s="3">
        <f t="shared" si="203"/>
        <v>1319</v>
      </c>
      <c r="AG917" s="3">
        <v>167</v>
      </c>
      <c r="AH917" s="2"/>
      <c r="AI917" s="3">
        <v>4</v>
      </c>
      <c r="AJ917" s="3">
        <v>52</v>
      </c>
      <c r="AK917" s="2"/>
      <c r="AL917" s="2"/>
      <c r="AM917" s="3">
        <v>6.5</v>
      </c>
      <c r="AN917" s="3">
        <f t="shared" si="204"/>
        <v>860</v>
      </c>
      <c r="AO917" s="3">
        <f>_xlfn.IFNA(VLOOKUP(C917, 'FanGraphs Plus Stats 1-2000'!$D$2:$L$1048576, MATCH("wRC+", FanGraphs_Plus_Stats_1_1500[[#Headers],[ID]:[BABIP+]], 0), FALSE), 0)</f>
        <v>0</v>
      </c>
      <c r="AP917" s="3">
        <f t="shared" si="205"/>
        <v>942</v>
      </c>
      <c r="AQ917" s="3">
        <v>4</v>
      </c>
      <c r="AR917" s="3">
        <f t="shared" si="206"/>
        <v>1105</v>
      </c>
      <c r="AS917" s="3">
        <v>5.7</v>
      </c>
      <c r="AT917" s="3">
        <f t="shared" si="207"/>
        <v>916</v>
      </c>
      <c r="AU917" s="14">
        <v>2.2000000000000002</v>
      </c>
      <c r="AV917" s="3">
        <f t="shared" si="208"/>
        <v>193</v>
      </c>
      <c r="AW917" s="3">
        <v>12</v>
      </c>
      <c r="AX917" s="3">
        <v>0</v>
      </c>
      <c r="AY917" s="3">
        <v>3</v>
      </c>
      <c r="AZ917" s="3">
        <v>3</v>
      </c>
      <c r="BA917" s="3">
        <v>8</v>
      </c>
      <c r="BB917" s="3" t="s">
        <v>62</v>
      </c>
      <c r="BC917" s="13">
        <f t="shared" si="209"/>
        <v>1022.3463477886155</v>
      </c>
    </row>
    <row r="918" spans="1:55" x14ac:dyDescent="0.45">
      <c r="A918" s="1">
        <f t="shared" si="196"/>
        <v>860</v>
      </c>
      <c r="B918" s="3" t="s">
        <v>765</v>
      </c>
      <c r="C918" s="3" t="str">
        <f t="shared" si="197"/>
        <v>Iván Rodríguez - 1997</v>
      </c>
      <c r="D918" s="3">
        <v>1997</v>
      </c>
      <c r="E918" s="3">
        <v>25</v>
      </c>
      <c r="F918" s="3" t="s">
        <v>230</v>
      </c>
      <c r="G918" s="3" t="s">
        <v>43</v>
      </c>
      <c r="H918" s="3">
        <v>150</v>
      </c>
      <c r="I918" s="3">
        <v>648</v>
      </c>
      <c r="J918" s="3">
        <v>597</v>
      </c>
      <c r="K918" s="3">
        <v>98</v>
      </c>
      <c r="L918" s="3">
        <v>187</v>
      </c>
      <c r="M918" s="3">
        <v>129</v>
      </c>
      <c r="N918" s="3">
        <v>34</v>
      </c>
      <c r="O918" s="3">
        <v>4</v>
      </c>
      <c r="P918" s="3">
        <v>20</v>
      </c>
      <c r="Q918" s="3">
        <f t="shared" si="198"/>
        <v>878</v>
      </c>
      <c r="R918" s="3">
        <v>77</v>
      </c>
      <c r="S918" s="3">
        <v>7</v>
      </c>
      <c r="T918" s="3">
        <v>3</v>
      </c>
      <c r="U918" s="3">
        <v>38</v>
      </c>
      <c r="V918" s="3">
        <v>89</v>
      </c>
      <c r="W918" s="3">
        <v>0.313</v>
      </c>
      <c r="X918" s="3">
        <f t="shared" si="199"/>
        <v>673</v>
      </c>
      <c r="Y918" s="3">
        <v>0.36</v>
      </c>
      <c r="Z918" s="3">
        <f t="shared" si="200"/>
        <v>1171</v>
      </c>
      <c r="AA918" s="3">
        <v>0.48399999999999999</v>
      </c>
      <c r="AB918" s="3">
        <f t="shared" si="201"/>
        <v>1017</v>
      </c>
      <c r="AC918" s="3">
        <v>0.84399999999999997</v>
      </c>
      <c r="AD918" s="3">
        <f t="shared" si="202"/>
        <v>1106</v>
      </c>
      <c r="AE918" s="3">
        <v>114</v>
      </c>
      <c r="AF918" s="3">
        <f t="shared" si="203"/>
        <v>1329</v>
      </c>
      <c r="AG918" s="3">
        <v>289</v>
      </c>
      <c r="AH918" s="3">
        <v>18</v>
      </c>
      <c r="AI918" s="3">
        <v>8</v>
      </c>
      <c r="AJ918" s="3">
        <v>1</v>
      </c>
      <c r="AK918" s="3">
        <v>4</v>
      </c>
      <c r="AL918" s="3">
        <v>7</v>
      </c>
      <c r="AM918" s="3">
        <v>6.5</v>
      </c>
      <c r="AN918" s="3">
        <f t="shared" si="204"/>
        <v>860</v>
      </c>
      <c r="AO918" s="3">
        <f>_xlfn.IFNA(VLOOKUP(C918, 'FanGraphs Plus Stats 1-2000'!$D$2:$L$1048576, MATCH("wRC+", FanGraphs_Plus_Stats_1_1500[[#Headers],[ID]:[BABIP+]], 0), FALSE), 0)</f>
        <v>0</v>
      </c>
      <c r="AP918" s="3">
        <f t="shared" si="205"/>
        <v>942</v>
      </c>
      <c r="AQ918" s="3">
        <v>4.3</v>
      </c>
      <c r="AR918" s="3">
        <f t="shared" si="206"/>
        <v>918</v>
      </c>
      <c r="AS918" s="3">
        <v>4.5</v>
      </c>
      <c r="AT918" s="3">
        <f t="shared" si="207"/>
        <v>1281</v>
      </c>
      <c r="AU918" s="14">
        <v>3</v>
      </c>
      <c r="AV918" s="3">
        <f t="shared" si="208"/>
        <v>64</v>
      </c>
      <c r="AW918" s="3">
        <v>13</v>
      </c>
      <c r="AX918" s="3">
        <v>-2</v>
      </c>
      <c r="AY918" s="3">
        <v>1</v>
      </c>
      <c r="AZ918" s="3">
        <v>0</v>
      </c>
      <c r="BA918" s="3">
        <v>21</v>
      </c>
      <c r="BB918" s="3" t="s">
        <v>243</v>
      </c>
      <c r="BC918" s="13">
        <f t="shared" si="209"/>
        <v>1024.9234858609959</v>
      </c>
    </row>
    <row r="919" spans="1:55" x14ac:dyDescent="0.45">
      <c r="A919" s="1">
        <f t="shared" si="196"/>
        <v>860</v>
      </c>
      <c r="B919" s="3" t="s">
        <v>782</v>
      </c>
      <c r="C919" s="3" t="str">
        <f t="shared" si="197"/>
        <v>Lou Klein - 1943</v>
      </c>
      <c r="D919" s="3">
        <v>1943</v>
      </c>
      <c r="E919" s="3">
        <v>24</v>
      </c>
      <c r="F919" s="3" t="s">
        <v>51</v>
      </c>
      <c r="G919" s="3" t="s">
        <v>52</v>
      </c>
      <c r="H919" s="3">
        <v>154</v>
      </c>
      <c r="I919" s="3">
        <v>696</v>
      </c>
      <c r="J919" s="3">
        <v>627</v>
      </c>
      <c r="K919" s="3">
        <v>91</v>
      </c>
      <c r="L919" s="3">
        <v>180</v>
      </c>
      <c r="M919" s="3">
        <v>131</v>
      </c>
      <c r="N919" s="3">
        <v>28</v>
      </c>
      <c r="O919" s="3">
        <v>14</v>
      </c>
      <c r="P919" s="3">
        <v>7</v>
      </c>
      <c r="Q919" s="3">
        <f t="shared" si="198"/>
        <v>1216</v>
      </c>
      <c r="R919" s="3">
        <v>62</v>
      </c>
      <c r="S919" s="3">
        <v>9</v>
      </c>
      <c r="T919" s="3">
        <v>3</v>
      </c>
      <c r="U919" s="3">
        <v>50</v>
      </c>
      <c r="V919" s="3">
        <v>70</v>
      </c>
      <c r="W919" s="3">
        <v>0.28699999999999998</v>
      </c>
      <c r="X919" s="3">
        <f t="shared" si="199"/>
        <v>1109</v>
      </c>
      <c r="Y919" s="3">
        <v>0.34200000000000003</v>
      </c>
      <c r="Z919" s="3">
        <f t="shared" si="200"/>
        <v>1310</v>
      </c>
      <c r="AA919" s="3">
        <v>0.41</v>
      </c>
      <c r="AB919" s="3">
        <f t="shared" si="201"/>
        <v>1321</v>
      </c>
      <c r="AC919" s="3">
        <v>0.752</v>
      </c>
      <c r="AD919" s="3">
        <f t="shared" si="202"/>
        <v>1354</v>
      </c>
      <c r="AE919" s="3">
        <v>111</v>
      </c>
      <c r="AF919" s="3">
        <f t="shared" si="203"/>
        <v>1351</v>
      </c>
      <c r="AG919" s="3">
        <v>257</v>
      </c>
      <c r="AH919" s="3">
        <v>4</v>
      </c>
      <c r="AI919" s="3">
        <v>2</v>
      </c>
      <c r="AJ919" s="3">
        <v>15</v>
      </c>
      <c r="AK919" s="2"/>
      <c r="AL919" s="3">
        <v>1</v>
      </c>
      <c r="AM919" s="3">
        <v>6.5</v>
      </c>
      <c r="AN919" s="3">
        <f t="shared" si="204"/>
        <v>860</v>
      </c>
      <c r="AO919" s="3">
        <f>_xlfn.IFNA(VLOOKUP(C919, 'FanGraphs Plus Stats 1-2000'!$D$2:$L$1048576, MATCH("wRC+", FanGraphs_Plus_Stats_1_1500[[#Headers],[ID]:[BABIP+]], 0), FALSE), 0)</f>
        <v>0</v>
      </c>
      <c r="AP919" s="3">
        <f t="shared" si="205"/>
        <v>942</v>
      </c>
      <c r="AQ919" s="3">
        <v>4.3</v>
      </c>
      <c r="AR919" s="3">
        <f t="shared" si="206"/>
        <v>918</v>
      </c>
      <c r="AS919" s="3">
        <v>4.5999999999999996</v>
      </c>
      <c r="AT919" s="3">
        <f t="shared" si="207"/>
        <v>1266</v>
      </c>
      <c r="AU919" s="14">
        <v>2.9</v>
      </c>
      <c r="AV919" s="3">
        <f t="shared" si="208"/>
        <v>72</v>
      </c>
      <c r="AW919" s="3">
        <v>9</v>
      </c>
      <c r="AX919" s="3">
        <v>2</v>
      </c>
      <c r="AY919" s="3">
        <v>2</v>
      </c>
      <c r="AZ919" s="3">
        <v>4</v>
      </c>
      <c r="BA919" s="3">
        <v>17</v>
      </c>
      <c r="BB919" s="3" t="s">
        <v>479</v>
      </c>
      <c r="BC919" s="13">
        <f t="shared" si="209"/>
        <v>1030.5480226911757</v>
      </c>
    </row>
    <row r="920" spans="1:55" x14ac:dyDescent="0.45">
      <c r="A920" s="1">
        <f t="shared" si="196"/>
        <v>860</v>
      </c>
      <c r="B920" s="3" t="s">
        <v>570</v>
      </c>
      <c r="C920" s="3" t="str">
        <f t="shared" si="197"/>
        <v>Richie Ashburn - 1953</v>
      </c>
      <c r="D920" s="3">
        <v>1953</v>
      </c>
      <c r="E920" s="3">
        <v>26</v>
      </c>
      <c r="F920" s="3" t="s">
        <v>139</v>
      </c>
      <c r="G920" s="3" t="s">
        <v>52</v>
      </c>
      <c r="H920" s="3">
        <v>156</v>
      </c>
      <c r="I920" s="3">
        <v>702</v>
      </c>
      <c r="J920" s="3">
        <v>622</v>
      </c>
      <c r="K920" s="3">
        <v>110</v>
      </c>
      <c r="L920" s="3">
        <v>205</v>
      </c>
      <c r="M920" s="3">
        <v>169</v>
      </c>
      <c r="N920" s="3">
        <v>25</v>
      </c>
      <c r="O920" s="3">
        <v>9</v>
      </c>
      <c r="P920" s="3">
        <v>2</v>
      </c>
      <c r="Q920" s="3">
        <f t="shared" si="198"/>
        <v>1355</v>
      </c>
      <c r="R920" s="3">
        <v>57</v>
      </c>
      <c r="S920" s="3">
        <v>14</v>
      </c>
      <c r="T920" s="3">
        <v>6</v>
      </c>
      <c r="U920" s="3">
        <v>61</v>
      </c>
      <c r="V920" s="3">
        <v>35</v>
      </c>
      <c r="W920" s="3">
        <v>0.33</v>
      </c>
      <c r="X920" s="3">
        <f t="shared" si="199"/>
        <v>381</v>
      </c>
      <c r="Y920" s="3">
        <v>0.39400000000000002</v>
      </c>
      <c r="Z920" s="3">
        <f t="shared" si="200"/>
        <v>698</v>
      </c>
      <c r="AA920" s="3">
        <v>0.40799999999999997</v>
      </c>
      <c r="AB920" s="3">
        <f t="shared" si="201"/>
        <v>1326</v>
      </c>
      <c r="AC920" s="3">
        <v>0.80200000000000005</v>
      </c>
      <c r="AD920" s="3">
        <f t="shared" si="202"/>
        <v>1260</v>
      </c>
      <c r="AE920" s="3">
        <v>110</v>
      </c>
      <c r="AF920" s="3">
        <f t="shared" si="203"/>
        <v>1353</v>
      </c>
      <c r="AG920" s="3">
        <v>254</v>
      </c>
      <c r="AH920" s="3">
        <v>3</v>
      </c>
      <c r="AI920" s="3">
        <v>5</v>
      </c>
      <c r="AJ920" s="3">
        <v>14</v>
      </c>
      <c r="AK920" s="2"/>
      <c r="AL920" s="3">
        <v>2</v>
      </c>
      <c r="AM920" s="3">
        <v>6.5</v>
      </c>
      <c r="AN920" s="3">
        <f t="shared" si="204"/>
        <v>860</v>
      </c>
      <c r="AO920" s="3">
        <f>_xlfn.IFNA(VLOOKUP(C920, 'FanGraphs Plus Stats 1-2000'!$D$2:$L$1048576, MATCH("wRC+", FanGraphs_Plus_Stats_1_1500[[#Headers],[ID]:[BABIP+]], 0), FALSE), 0)</f>
        <v>0</v>
      </c>
      <c r="AP920" s="3">
        <f t="shared" si="205"/>
        <v>942</v>
      </c>
      <c r="AQ920" s="3">
        <v>4</v>
      </c>
      <c r="AR920" s="3">
        <f t="shared" si="206"/>
        <v>1105</v>
      </c>
      <c r="AS920" s="3">
        <v>4.8</v>
      </c>
      <c r="AT920" s="3">
        <f t="shared" si="207"/>
        <v>1224</v>
      </c>
      <c r="AU920" s="14">
        <v>1.7</v>
      </c>
      <c r="AV920" s="3">
        <f t="shared" si="208"/>
        <v>347</v>
      </c>
      <c r="AW920" s="3">
        <v>18</v>
      </c>
      <c r="AX920" s="3">
        <v>5</v>
      </c>
      <c r="AY920" s="3">
        <v>1</v>
      </c>
      <c r="AZ920" s="3">
        <v>6</v>
      </c>
      <c r="BA920" s="3">
        <v>19</v>
      </c>
      <c r="BB920" s="3" t="s">
        <v>83</v>
      </c>
      <c r="BC920" s="13">
        <f t="shared" si="209"/>
        <v>1031.0563078649266</v>
      </c>
    </row>
    <row r="921" spans="1:55" x14ac:dyDescent="0.45">
      <c r="A921" s="1">
        <f t="shared" si="196"/>
        <v>860</v>
      </c>
      <c r="B921" s="3" t="s">
        <v>796</v>
      </c>
      <c r="C921" s="3" t="str">
        <f t="shared" si="197"/>
        <v>Rafael Furcal - 2005</v>
      </c>
      <c r="D921" s="3">
        <v>2005</v>
      </c>
      <c r="E921" s="3">
        <v>27</v>
      </c>
      <c r="F921" s="3" t="s">
        <v>210</v>
      </c>
      <c r="G921" s="3" t="s">
        <v>52</v>
      </c>
      <c r="H921" s="3">
        <v>154</v>
      </c>
      <c r="I921" s="3">
        <v>689</v>
      </c>
      <c r="J921" s="3">
        <v>616</v>
      </c>
      <c r="K921" s="3">
        <v>100</v>
      </c>
      <c r="L921" s="3">
        <v>175</v>
      </c>
      <c r="M921" s="3">
        <v>121</v>
      </c>
      <c r="N921" s="3">
        <v>31</v>
      </c>
      <c r="O921" s="3">
        <v>11</v>
      </c>
      <c r="P921" s="3">
        <v>12</v>
      </c>
      <c r="Q921" s="3">
        <f t="shared" si="198"/>
        <v>1089</v>
      </c>
      <c r="R921" s="3">
        <v>58</v>
      </c>
      <c r="S921" s="3">
        <v>46</v>
      </c>
      <c r="T921" s="3">
        <v>10</v>
      </c>
      <c r="U921" s="3">
        <v>62</v>
      </c>
      <c r="V921" s="3">
        <v>78</v>
      </c>
      <c r="W921" s="3">
        <v>0.28399999999999997</v>
      </c>
      <c r="X921" s="3">
        <f t="shared" si="199"/>
        <v>1154</v>
      </c>
      <c r="Y921" s="3">
        <v>0.34799999999999998</v>
      </c>
      <c r="Z921" s="3">
        <f t="shared" si="200"/>
        <v>1271</v>
      </c>
      <c r="AA921" s="3">
        <v>0.42899999999999999</v>
      </c>
      <c r="AB921" s="3">
        <f t="shared" si="201"/>
        <v>1265</v>
      </c>
      <c r="AC921" s="3">
        <v>0.77700000000000002</v>
      </c>
      <c r="AD921" s="3">
        <f t="shared" si="202"/>
        <v>1314</v>
      </c>
      <c r="AE921" s="3">
        <v>102</v>
      </c>
      <c r="AF921" s="3">
        <f t="shared" si="203"/>
        <v>1383</v>
      </c>
      <c r="AG921" s="3">
        <v>264</v>
      </c>
      <c r="AH921" s="3">
        <v>11</v>
      </c>
      <c r="AI921" s="3">
        <v>1</v>
      </c>
      <c r="AJ921" s="3">
        <v>5</v>
      </c>
      <c r="AK921" s="3">
        <v>5</v>
      </c>
      <c r="AL921" s="3">
        <v>3</v>
      </c>
      <c r="AM921" s="3">
        <v>6.5</v>
      </c>
      <c r="AN921" s="3">
        <f t="shared" si="204"/>
        <v>860</v>
      </c>
      <c r="AO921" s="3">
        <f>_xlfn.IFNA(VLOOKUP(C921, 'FanGraphs Plus Stats 1-2000'!$D$2:$L$1048576, MATCH("wRC+", FanGraphs_Plus_Stats_1_1500[[#Headers],[ID]:[BABIP+]], 0), FALSE), 0)</f>
        <v>0</v>
      </c>
      <c r="AP921" s="3">
        <f t="shared" si="205"/>
        <v>942</v>
      </c>
      <c r="AQ921" s="3">
        <v>4.5</v>
      </c>
      <c r="AR921" s="3">
        <f t="shared" si="206"/>
        <v>780</v>
      </c>
      <c r="AS921" s="3">
        <v>4</v>
      </c>
      <c r="AT921" s="3">
        <f t="shared" si="207"/>
        <v>1344</v>
      </c>
      <c r="AU921" s="14">
        <v>3.2</v>
      </c>
      <c r="AV921" s="3">
        <f t="shared" si="208"/>
        <v>57</v>
      </c>
      <c r="AW921" s="3">
        <v>4</v>
      </c>
      <c r="AX921" s="3">
        <v>-1</v>
      </c>
      <c r="AY921" s="3">
        <v>9</v>
      </c>
      <c r="AZ921" s="3">
        <v>8</v>
      </c>
      <c r="BA921" s="3">
        <v>24</v>
      </c>
      <c r="BB921" s="3" t="s">
        <v>116</v>
      </c>
      <c r="BC921" s="13">
        <f t="shared" si="209"/>
        <v>1038.6211880916485</v>
      </c>
    </row>
    <row r="922" spans="1:55" x14ac:dyDescent="0.45">
      <c r="A922" s="1">
        <f t="shared" si="196"/>
        <v>860</v>
      </c>
      <c r="B922" s="3" t="s">
        <v>772</v>
      </c>
      <c r="C922" s="3" t="str">
        <f t="shared" si="197"/>
        <v>Mark Belanger - 1976</v>
      </c>
      <c r="D922" s="3">
        <v>1976</v>
      </c>
      <c r="E922" s="3">
        <v>32</v>
      </c>
      <c r="F922" s="3" t="s">
        <v>61</v>
      </c>
      <c r="G922" s="3" t="s">
        <v>43</v>
      </c>
      <c r="H922" s="3">
        <v>153</v>
      </c>
      <c r="I922" s="3">
        <v>589</v>
      </c>
      <c r="J922" s="3">
        <v>522</v>
      </c>
      <c r="K922" s="3">
        <v>66</v>
      </c>
      <c r="L922" s="3">
        <v>141</v>
      </c>
      <c r="M922" s="3">
        <v>116</v>
      </c>
      <c r="N922" s="3">
        <v>22</v>
      </c>
      <c r="O922" s="3">
        <v>2</v>
      </c>
      <c r="P922" s="3">
        <v>1</v>
      </c>
      <c r="Q922" s="3">
        <f t="shared" si="198"/>
        <v>1376</v>
      </c>
      <c r="R922" s="3">
        <v>40</v>
      </c>
      <c r="S922" s="3">
        <v>27</v>
      </c>
      <c r="T922" s="3">
        <v>17</v>
      </c>
      <c r="U922" s="3">
        <v>51</v>
      </c>
      <c r="V922" s="3">
        <v>64</v>
      </c>
      <c r="W922" s="3">
        <v>0.27</v>
      </c>
      <c r="X922" s="3">
        <f t="shared" si="199"/>
        <v>1304</v>
      </c>
      <c r="Y922" s="3">
        <v>0.33600000000000002</v>
      </c>
      <c r="Z922" s="3">
        <f t="shared" si="200"/>
        <v>1341</v>
      </c>
      <c r="AA922" s="3">
        <v>0.32600000000000001</v>
      </c>
      <c r="AB922" s="3">
        <f t="shared" si="201"/>
        <v>1398</v>
      </c>
      <c r="AC922" s="3">
        <v>0.66100000000000003</v>
      </c>
      <c r="AD922" s="3">
        <f t="shared" si="202"/>
        <v>1398</v>
      </c>
      <c r="AE922" s="3">
        <v>100</v>
      </c>
      <c r="AF922" s="3">
        <f t="shared" si="203"/>
        <v>1390</v>
      </c>
      <c r="AG922" s="3">
        <v>170</v>
      </c>
      <c r="AH922" s="3">
        <v>6</v>
      </c>
      <c r="AI922" s="3">
        <v>2</v>
      </c>
      <c r="AJ922" s="3">
        <v>11</v>
      </c>
      <c r="AK922" s="3">
        <v>3</v>
      </c>
      <c r="AL922" s="3">
        <v>0</v>
      </c>
      <c r="AM922" s="3">
        <v>6.5</v>
      </c>
      <c r="AN922" s="3">
        <f t="shared" si="204"/>
        <v>860</v>
      </c>
      <c r="AO922" s="3">
        <f>_xlfn.IFNA(VLOOKUP(C922, 'FanGraphs Plus Stats 1-2000'!$D$2:$L$1048576, MATCH("wRC+", FanGraphs_Plus_Stats_1_1500[[#Headers],[ID]:[BABIP+]], 0), FALSE), 0)</f>
        <v>0</v>
      </c>
      <c r="AP922" s="3">
        <f t="shared" si="205"/>
        <v>942</v>
      </c>
      <c r="AQ922" s="3">
        <v>4.5</v>
      </c>
      <c r="AR922" s="3">
        <f t="shared" si="206"/>
        <v>780</v>
      </c>
      <c r="AS922" s="3">
        <v>3.9</v>
      </c>
      <c r="AT922" s="3">
        <f t="shared" si="207"/>
        <v>1355</v>
      </c>
      <c r="AU922" s="14">
        <v>3.9</v>
      </c>
      <c r="AV922" s="3">
        <f t="shared" si="208"/>
        <v>16</v>
      </c>
      <c r="AW922" s="3">
        <v>3</v>
      </c>
      <c r="AX922" s="3">
        <v>1</v>
      </c>
      <c r="AY922" s="3">
        <v>1</v>
      </c>
      <c r="AZ922" s="3">
        <v>2</v>
      </c>
      <c r="BA922" s="3">
        <v>24</v>
      </c>
      <c r="BB922" s="3" t="s">
        <v>116</v>
      </c>
      <c r="BC922" s="13">
        <f t="shared" si="209"/>
        <v>1040.3705533600119</v>
      </c>
    </row>
    <row r="923" spans="1:55" x14ac:dyDescent="0.45">
      <c r="A923" s="1">
        <f t="shared" si="196"/>
        <v>922</v>
      </c>
      <c r="B923" s="3" t="s">
        <v>510</v>
      </c>
      <c r="C923" s="3" t="str">
        <f t="shared" si="197"/>
        <v>Frank Thomas - 1994</v>
      </c>
      <c r="D923" s="3">
        <v>1994</v>
      </c>
      <c r="E923" s="3">
        <v>26</v>
      </c>
      <c r="F923" s="3" t="s">
        <v>182</v>
      </c>
      <c r="G923" s="3" t="s">
        <v>43</v>
      </c>
      <c r="H923" s="3">
        <v>113</v>
      </c>
      <c r="I923" s="3">
        <v>517</v>
      </c>
      <c r="J923" s="3">
        <v>399</v>
      </c>
      <c r="K923" s="3">
        <v>106</v>
      </c>
      <c r="L923" s="3">
        <v>141</v>
      </c>
      <c r="M923" s="3">
        <v>68</v>
      </c>
      <c r="N923" s="3">
        <v>34</v>
      </c>
      <c r="O923" s="3">
        <v>1</v>
      </c>
      <c r="P923" s="3">
        <v>38</v>
      </c>
      <c r="Q923" s="3">
        <f t="shared" si="198"/>
        <v>251</v>
      </c>
      <c r="R923" s="3">
        <v>101</v>
      </c>
      <c r="S923" s="3">
        <v>2</v>
      </c>
      <c r="T923" s="3">
        <v>3</v>
      </c>
      <c r="U923" s="3">
        <v>109</v>
      </c>
      <c r="V923" s="3">
        <v>61</v>
      </c>
      <c r="W923" s="3">
        <v>0.35299999999999998</v>
      </c>
      <c r="X923" s="3">
        <f t="shared" si="199"/>
        <v>170</v>
      </c>
      <c r="Y923" s="3">
        <v>0.48699999999999999</v>
      </c>
      <c r="Z923" s="3">
        <f t="shared" si="200"/>
        <v>27</v>
      </c>
      <c r="AA923" s="3">
        <v>0.72899999999999998</v>
      </c>
      <c r="AB923" s="3">
        <f t="shared" si="201"/>
        <v>22</v>
      </c>
      <c r="AC923" s="3">
        <v>1.2170000000000001</v>
      </c>
      <c r="AD923" s="3">
        <f t="shared" si="202"/>
        <v>18</v>
      </c>
      <c r="AE923" s="3">
        <v>212</v>
      </c>
      <c r="AF923" s="3">
        <f t="shared" si="203"/>
        <v>23</v>
      </c>
      <c r="AG923" s="3">
        <v>291</v>
      </c>
      <c r="AH923" s="3">
        <v>15</v>
      </c>
      <c r="AI923" s="3">
        <v>2</v>
      </c>
      <c r="AJ923" s="3">
        <v>0</v>
      </c>
      <c r="AK923" s="3">
        <v>7</v>
      </c>
      <c r="AL923" s="3">
        <v>12</v>
      </c>
      <c r="AM923" s="3">
        <v>6.4</v>
      </c>
      <c r="AN923" s="3">
        <f t="shared" si="204"/>
        <v>922</v>
      </c>
      <c r="AO923" s="3">
        <f>_xlfn.IFNA(VLOOKUP(C923, 'FanGraphs Plus Stats 1-2000'!$D$2:$L$1048576, MATCH("wRC+", FanGraphs_Plus_Stats_1_1500[[#Headers],[ID]:[BABIP+]], 0), FALSE), 0)</f>
        <v>205</v>
      </c>
      <c r="AP923" s="3">
        <f t="shared" si="205"/>
        <v>19</v>
      </c>
      <c r="AQ923" s="3">
        <v>4.7</v>
      </c>
      <c r="AR923" s="3">
        <f t="shared" si="206"/>
        <v>677</v>
      </c>
      <c r="AS923" s="3">
        <v>7.1</v>
      </c>
      <c r="AT923" s="3">
        <f t="shared" si="207"/>
        <v>359</v>
      </c>
      <c r="AU923" s="14">
        <v>-1.3</v>
      </c>
      <c r="AV923" s="3">
        <f t="shared" si="208"/>
        <v>1359</v>
      </c>
      <c r="AW923" s="3">
        <v>72</v>
      </c>
      <c r="AX923" s="3">
        <v>-2</v>
      </c>
      <c r="AY923" s="3">
        <v>-3</v>
      </c>
      <c r="AZ923" s="3">
        <v>-5</v>
      </c>
      <c r="BA923" s="3">
        <v>-8</v>
      </c>
      <c r="BB923" s="3" t="s">
        <v>200</v>
      </c>
      <c r="BC923" s="13">
        <f t="shared" si="209"/>
        <v>73.859118372391123</v>
      </c>
    </row>
    <row r="924" spans="1:55" x14ac:dyDescent="0.45">
      <c r="A924" s="1">
        <f t="shared" si="196"/>
        <v>922</v>
      </c>
      <c r="B924" s="3" t="s">
        <v>456</v>
      </c>
      <c r="C924" s="3" t="str">
        <f t="shared" si="197"/>
        <v>Mark McGwire - 1996</v>
      </c>
      <c r="D924" s="3">
        <v>1996</v>
      </c>
      <c r="E924" s="3">
        <v>32</v>
      </c>
      <c r="F924" s="3" t="s">
        <v>128</v>
      </c>
      <c r="G924" s="3" t="s">
        <v>43</v>
      </c>
      <c r="H924" s="3">
        <v>130</v>
      </c>
      <c r="I924" s="3">
        <v>548</v>
      </c>
      <c r="J924" s="3">
        <v>423</v>
      </c>
      <c r="K924" s="3">
        <v>104</v>
      </c>
      <c r="L924" s="3">
        <v>132</v>
      </c>
      <c r="M924" s="3">
        <v>59</v>
      </c>
      <c r="N924" s="3">
        <v>21</v>
      </c>
      <c r="O924" s="3">
        <v>0</v>
      </c>
      <c r="P924" s="3">
        <v>52</v>
      </c>
      <c r="Q924" s="3">
        <f t="shared" si="198"/>
        <v>26</v>
      </c>
      <c r="R924" s="3">
        <v>113</v>
      </c>
      <c r="S924" s="3">
        <v>0</v>
      </c>
      <c r="T924" s="3">
        <v>0</v>
      </c>
      <c r="U924" s="3">
        <v>116</v>
      </c>
      <c r="V924" s="3">
        <v>112</v>
      </c>
      <c r="W924" s="3">
        <v>0.312</v>
      </c>
      <c r="X924" s="3">
        <f t="shared" si="199"/>
        <v>689</v>
      </c>
      <c r="Y924" s="3">
        <v>0.46700000000000003</v>
      </c>
      <c r="Z924" s="3">
        <f t="shared" si="200"/>
        <v>57</v>
      </c>
      <c r="AA924" s="3">
        <v>0.73</v>
      </c>
      <c r="AB924" s="3">
        <f t="shared" si="201"/>
        <v>21</v>
      </c>
      <c r="AC924" s="3">
        <v>1.198</v>
      </c>
      <c r="AD924" s="3">
        <f t="shared" si="202"/>
        <v>23</v>
      </c>
      <c r="AE924" s="3">
        <v>196</v>
      </c>
      <c r="AF924" s="3">
        <f t="shared" si="203"/>
        <v>61</v>
      </c>
      <c r="AG924" s="3">
        <v>309</v>
      </c>
      <c r="AH924" s="3">
        <v>14</v>
      </c>
      <c r="AI924" s="3">
        <v>8</v>
      </c>
      <c r="AJ924" s="3">
        <v>0</v>
      </c>
      <c r="AK924" s="3">
        <v>1</v>
      </c>
      <c r="AL924" s="3">
        <v>16</v>
      </c>
      <c r="AM924" s="3">
        <v>6.4</v>
      </c>
      <c r="AN924" s="3">
        <f t="shared" si="204"/>
        <v>922</v>
      </c>
      <c r="AO924" s="3">
        <f>_xlfn.IFNA(VLOOKUP(C924, 'FanGraphs Plus Stats 1-2000'!$D$2:$L$1048576, MATCH("wRC+", FanGraphs_Plus_Stats_1_1500[[#Headers],[ID]:[BABIP+]], 0), FALSE), 0)</f>
        <v>190</v>
      </c>
      <c r="AP924" s="3">
        <f t="shared" si="205"/>
        <v>59</v>
      </c>
      <c r="AQ924" s="3">
        <v>4.5999999999999996</v>
      </c>
      <c r="AR924" s="3">
        <f t="shared" si="206"/>
        <v>732</v>
      </c>
      <c r="AS924" s="3">
        <v>6.6</v>
      </c>
      <c r="AT924" s="3">
        <f t="shared" si="207"/>
        <v>519</v>
      </c>
      <c r="AU924" s="14">
        <v>-0.8</v>
      </c>
      <c r="AV924" s="3">
        <f t="shared" si="208"/>
        <v>1268</v>
      </c>
      <c r="AW924" s="3">
        <v>63</v>
      </c>
      <c r="AX924" s="3">
        <v>-3</v>
      </c>
      <c r="AY924" s="3">
        <v>0</v>
      </c>
      <c r="AZ924" s="3">
        <v>-3</v>
      </c>
      <c r="BA924" s="3">
        <v>-3</v>
      </c>
      <c r="BB924" s="3" t="s">
        <v>200</v>
      </c>
      <c r="BC924" s="13">
        <f t="shared" si="209"/>
        <v>149.15492196923185</v>
      </c>
    </row>
    <row r="925" spans="1:55" x14ac:dyDescent="0.45">
      <c r="A925" s="1">
        <f t="shared" si="196"/>
        <v>922</v>
      </c>
      <c r="B925" s="3" t="s">
        <v>450</v>
      </c>
      <c r="C925" s="3" t="str">
        <f t="shared" si="197"/>
        <v>Johnny Mize - 1946</v>
      </c>
      <c r="D925" s="3">
        <v>1946</v>
      </c>
      <c r="E925" s="3">
        <v>33</v>
      </c>
      <c r="F925" s="3" t="s">
        <v>101</v>
      </c>
      <c r="G925" s="3" t="s">
        <v>52</v>
      </c>
      <c r="H925" s="3">
        <v>101</v>
      </c>
      <c r="I925" s="3">
        <v>445</v>
      </c>
      <c r="J925" s="3">
        <v>377</v>
      </c>
      <c r="K925" s="3">
        <v>70</v>
      </c>
      <c r="L925" s="3">
        <v>127</v>
      </c>
      <c r="M925" s="3">
        <v>84</v>
      </c>
      <c r="N925" s="3">
        <v>18</v>
      </c>
      <c r="O925" s="3">
        <v>3</v>
      </c>
      <c r="P925" s="3">
        <v>22</v>
      </c>
      <c r="Q925" s="3">
        <f t="shared" si="198"/>
        <v>811</v>
      </c>
      <c r="R925" s="3">
        <v>70</v>
      </c>
      <c r="S925" s="3">
        <v>3</v>
      </c>
      <c r="T925" s="3">
        <v>0</v>
      </c>
      <c r="U925" s="3">
        <v>62</v>
      </c>
      <c r="V925" s="3">
        <v>26</v>
      </c>
      <c r="W925" s="3">
        <v>0.33700000000000002</v>
      </c>
      <c r="X925" s="3">
        <f t="shared" si="199"/>
        <v>300</v>
      </c>
      <c r="Y925" s="3">
        <v>0.437</v>
      </c>
      <c r="Z925" s="3">
        <f t="shared" si="200"/>
        <v>222</v>
      </c>
      <c r="AA925" s="3">
        <v>0.57599999999999996</v>
      </c>
      <c r="AB925" s="3">
        <f t="shared" si="201"/>
        <v>390</v>
      </c>
      <c r="AC925" s="3">
        <v>1.0129999999999999</v>
      </c>
      <c r="AD925" s="3">
        <f t="shared" si="202"/>
        <v>291</v>
      </c>
      <c r="AE925" s="3">
        <v>186</v>
      </c>
      <c r="AF925" s="3">
        <f t="shared" si="203"/>
        <v>103</v>
      </c>
      <c r="AG925" s="3">
        <v>217</v>
      </c>
      <c r="AH925" s="3">
        <v>5</v>
      </c>
      <c r="AI925" s="3">
        <v>5</v>
      </c>
      <c r="AJ925" s="3">
        <v>1</v>
      </c>
      <c r="AK925" s="2"/>
      <c r="AL925" s="3">
        <v>14</v>
      </c>
      <c r="AM925" s="3">
        <v>6.4</v>
      </c>
      <c r="AN925" s="3">
        <f t="shared" si="204"/>
        <v>922</v>
      </c>
      <c r="AO925" s="3">
        <f>_xlfn.IFNA(VLOOKUP(C925, 'FanGraphs Plus Stats 1-2000'!$D$2:$L$1048576, MATCH("wRC+", FanGraphs_Plus_Stats_1_1500[[#Headers],[ID]:[BABIP+]], 0), FALSE), 0)</f>
        <v>181</v>
      </c>
      <c r="AP925" s="3">
        <f t="shared" si="205"/>
        <v>99</v>
      </c>
      <c r="AQ925" s="3">
        <v>4.5999999999999996</v>
      </c>
      <c r="AR925" s="3">
        <f t="shared" si="206"/>
        <v>732</v>
      </c>
      <c r="AS925" s="3">
        <v>5.8</v>
      </c>
      <c r="AT925" s="3">
        <f t="shared" si="207"/>
        <v>869</v>
      </c>
      <c r="AU925" s="14">
        <v>0</v>
      </c>
      <c r="AV925" s="3">
        <f t="shared" si="208"/>
        <v>955</v>
      </c>
      <c r="AW925" s="3">
        <v>41</v>
      </c>
      <c r="AX925" s="3">
        <v>0</v>
      </c>
      <c r="AY925" s="3">
        <v>2</v>
      </c>
      <c r="AZ925" s="3">
        <v>2</v>
      </c>
      <c r="BA925" s="3">
        <v>5</v>
      </c>
      <c r="BB925" s="3">
        <v>3</v>
      </c>
      <c r="BC925" s="13">
        <f t="shared" si="209"/>
        <v>211.05765740121419</v>
      </c>
    </row>
    <row r="926" spans="1:55" x14ac:dyDescent="0.45">
      <c r="A926" s="1">
        <f t="shared" si="196"/>
        <v>922</v>
      </c>
      <c r="B926" s="3" t="s">
        <v>41</v>
      </c>
      <c r="C926" s="3" t="str">
        <f t="shared" si="197"/>
        <v>Babe Ruth - 1922</v>
      </c>
      <c r="D926" s="3">
        <v>1922</v>
      </c>
      <c r="E926" s="3">
        <v>27</v>
      </c>
      <c r="F926" s="3" t="s">
        <v>42</v>
      </c>
      <c r="G926" s="3" t="s">
        <v>43</v>
      </c>
      <c r="H926" s="3">
        <v>110</v>
      </c>
      <c r="I926" s="3">
        <v>496</v>
      </c>
      <c r="J926" s="3">
        <v>406</v>
      </c>
      <c r="K926" s="3">
        <v>94</v>
      </c>
      <c r="L926" s="3">
        <v>128</v>
      </c>
      <c r="M926" s="3">
        <v>61</v>
      </c>
      <c r="N926" s="3">
        <v>24</v>
      </c>
      <c r="O926" s="3">
        <v>8</v>
      </c>
      <c r="P926" s="3">
        <v>35</v>
      </c>
      <c r="Q926" s="3">
        <f t="shared" si="198"/>
        <v>341</v>
      </c>
      <c r="R926" s="3">
        <v>96</v>
      </c>
      <c r="S926" s="3">
        <v>2</v>
      </c>
      <c r="T926" s="3">
        <v>5</v>
      </c>
      <c r="U926" s="3">
        <v>84</v>
      </c>
      <c r="V926" s="3">
        <v>80</v>
      </c>
      <c r="W926" s="3">
        <v>0.315</v>
      </c>
      <c r="X926" s="3">
        <f t="shared" si="199"/>
        <v>625</v>
      </c>
      <c r="Y926" s="3">
        <v>0.434</v>
      </c>
      <c r="Z926" s="3">
        <f t="shared" si="200"/>
        <v>243</v>
      </c>
      <c r="AA926" s="3">
        <v>0.67200000000000004</v>
      </c>
      <c r="AB926" s="3">
        <f t="shared" si="201"/>
        <v>56</v>
      </c>
      <c r="AC926" s="3">
        <v>1.1060000000000001</v>
      </c>
      <c r="AD926" s="3">
        <f t="shared" si="202"/>
        <v>77</v>
      </c>
      <c r="AE926" s="3">
        <v>182</v>
      </c>
      <c r="AF926" s="3">
        <f t="shared" si="203"/>
        <v>128</v>
      </c>
      <c r="AG926" s="3">
        <v>273</v>
      </c>
      <c r="AH926" s="2"/>
      <c r="AI926" s="3">
        <v>1</v>
      </c>
      <c r="AJ926" s="3">
        <v>4</v>
      </c>
      <c r="AK926" s="2"/>
      <c r="AL926" s="2"/>
      <c r="AM926" s="3">
        <v>6.4</v>
      </c>
      <c r="AN926" s="3">
        <f t="shared" si="204"/>
        <v>922</v>
      </c>
      <c r="AO926" s="3">
        <f>_xlfn.IFNA(VLOOKUP(C926, 'FanGraphs Plus Stats 1-2000'!$D$2:$L$1048576, MATCH("wRC+", FanGraphs_Plus_Stats_1_1500[[#Headers],[ID]:[BABIP+]], 0), FALSE), 0)</f>
        <v>175</v>
      </c>
      <c r="AP926" s="3">
        <f t="shared" si="205"/>
        <v>151</v>
      </c>
      <c r="AQ926" s="3">
        <v>4.5</v>
      </c>
      <c r="AR926" s="3">
        <f t="shared" si="206"/>
        <v>780</v>
      </c>
      <c r="AS926" s="3">
        <v>5.9</v>
      </c>
      <c r="AT926" s="3">
        <f t="shared" si="207"/>
        <v>828</v>
      </c>
      <c r="AU926" s="14">
        <v>-0.1</v>
      </c>
      <c r="AV926" s="3">
        <f t="shared" si="208"/>
        <v>993</v>
      </c>
      <c r="AW926" s="3">
        <v>48</v>
      </c>
      <c r="AX926" s="3">
        <v>0</v>
      </c>
      <c r="AY926" s="3">
        <v>-1</v>
      </c>
      <c r="AZ926" s="3">
        <v>-1</v>
      </c>
      <c r="BA926" s="3">
        <v>5</v>
      </c>
      <c r="BB926" s="3" t="s">
        <v>841</v>
      </c>
      <c r="BC926" s="13">
        <f t="shared" si="209"/>
        <v>261.19966323369079</v>
      </c>
    </row>
    <row r="927" spans="1:55" x14ac:dyDescent="0.45">
      <c r="A927" s="1">
        <f t="shared" si="196"/>
        <v>922</v>
      </c>
      <c r="B927" s="3" t="s">
        <v>450</v>
      </c>
      <c r="C927" s="3" t="str">
        <f t="shared" si="197"/>
        <v>Johnny Mize - 1938</v>
      </c>
      <c r="D927" s="3">
        <v>1938</v>
      </c>
      <c r="E927" s="3">
        <v>25</v>
      </c>
      <c r="F927" s="3" t="s">
        <v>51</v>
      </c>
      <c r="G927" s="3" t="s">
        <v>52</v>
      </c>
      <c r="H927" s="3">
        <v>149</v>
      </c>
      <c r="I927" s="3">
        <v>609</v>
      </c>
      <c r="J927" s="3">
        <v>531</v>
      </c>
      <c r="K927" s="3">
        <v>85</v>
      </c>
      <c r="L927" s="3">
        <v>179</v>
      </c>
      <c r="M927" s="3">
        <v>102</v>
      </c>
      <c r="N927" s="3">
        <v>34</v>
      </c>
      <c r="O927" s="3">
        <v>16</v>
      </c>
      <c r="P927" s="3">
        <v>27</v>
      </c>
      <c r="Q927" s="3">
        <f t="shared" si="198"/>
        <v>635</v>
      </c>
      <c r="R927" s="3">
        <v>102</v>
      </c>
      <c r="S927" s="3">
        <v>0</v>
      </c>
      <c r="T927" s="3">
        <v>0</v>
      </c>
      <c r="U927" s="3">
        <v>74</v>
      </c>
      <c r="V927" s="3">
        <v>47</v>
      </c>
      <c r="W927" s="3">
        <v>0.33700000000000002</v>
      </c>
      <c r="X927" s="3">
        <f t="shared" si="199"/>
        <v>300</v>
      </c>
      <c r="Y927" s="3">
        <v>0.42199999999999999</v>
      </c>
      <c r="Z927" s="3">
        <f t="shared" si="200"/>
        <v>353</v>
      </c>
      <c r="AA927" s="3">
        <v>0.61399999999999999</v>
      </c>
      <c r="AB927" s="3">
        <f t="shared" si="201"/>
        <v>204</v>
      </c>
      <c r="AC927" s="3">
        <v>1.036</v>
      </c>
      <c r="AD927" s="3">
        <f t="shared" si="202"/>
        <v>205</v>
      </c>
      <c r="AE927" s="3">
        <v>176</v>
      </c>
      <c r="AF927" s="3">
        <f t="shared" si="203"/>
        <v>184</v>
      </c>
      <c r="AG927" s="3">
        <v>326</v>
      </c>
      <c r="AH927" s="3">
        <v>14</v>
      </c>
      <c r="AI927" s="3">
        <v>4</v>
      </c>
      <c r="AJ927" s="3">
        <v>0</v>
      </c>
      <c r="AK927" s="2"/>
      <c r="AL927" s="3">
        <v>11</v>
      </c>
      <c r="AM927" s="3">
        <v>6.4</v>
      </c>
      <c r="AN927" s="3">
        <f t="shared" si="204"/>
        <v>922</v>
      </c>
      <c r="AO927" s="3">
        <f>_xlfn.IFNA(VLOOKUP(C927, 'FanGraphs Plus Stats 1-2000'!$D$2:$L$1048576, MATCH("wRC+", FanGraphs_Plus_Stats_1_1500[[#Headers],[ID]:[BABIP+]], 0), FALSE), 0)</f>
        <v>176</v>
      </c>
      <c r="AP927" s="3">
        <f t="shared" si="205"/>
        <v>142</v>
      </c>
      <c r="AQ927" s="3">
        <v>4.3</v>
      </c>
      <c r="AR927" s="3">
        <f t="shared" si="206"/>
        <v>918</v>
      </c>
      <c r="AS927" s="3">
        <v>6.6</v>
      </c>
      <c r="AT927" s="3">
        <f t="shared" si="207"/>
        <v>519</v>
      </c>
      <c r="AU927" s="14">
        <v>-0.9</v>
      </c>
      <c r="AV927" s="3">
        <f t="shared" si="208"/>
        <v>1291</v>
      </c>
      <c r="AW927" s="3">
        <v>54</v>
      </c>
      <c r="AX927" s="3">
        <v>-2</v>
      </c>
      <c r="AY927" s="3">
        <v>-1</v>
      </c>
      <c r="AZ927" s="3">
        <v>-3</v>
      </c>
      <c r="BA927" s="3">
        <v>-1</v>
      </c>
      <c r="BB927" s="3" t="s">
        <v>193</v>
      </c>
      <c r="BC927" s="13">
        <f t="shared" si="209"/>
        <v>288.8100906279073</v>
      </c>
    </row>
    <row r="928" spans="1:55" x14ac:dyDescent="0.45">
      <c r="A928" s="1">
        <f t="shared" si="196"/>
        <v>922</v>
      </c>
      <c r="B928" s="3" t="s">
        <v>832</v>
      </c>
      <c r="C928" s="3" t="str">
        <f t="shared" si="197"/>
        <v>David Ortiz - 2007</v>
      </c>
      <c r="D928" s="3">
        <v>2007</v>
      </c>
      <c r="E928" s="3">
        <v>31</v>
      </c>
      <c r="F928" s="3" t="s">
        <v>48</v>
      </c>
      <c r="G928" s="3" t="s">
        <v>43</v>
      </c>
      <c r="H928" s="3">
        <v>149</v>
      </c>
      <c r="I928" s="3">
        <v>667</v>
      </c>
      <c r="J928" s="3">
        <v>549</v>
      </c>
      <c r="K928" s="3">
        <v>116</v>
      </c>
      <c r="L928" s="3">
        <v>182</v>
      </c>
      <c r="M928" s="3">
        <v>94</v>
      </c>
      <c r="N928" s="3">
        <v>52</v>
      </c>
      <c r="O928" s="3">
        <v>1</v>
      </c>
      <c r="P928" s="3">
        <v>35</v>
      </c>
      <c r="Q928" s="3">
        <f t="shared" si="198"/>
        <v>341</v>
      </c>
      <c r="R928" s="3">
        <v>117</v>
      </c>
      <c r="S928" s="3">
        <v>3</v>
      </c>
      <c r="T928" s="3">
        <v>1</v>
      </c>
      <c r="U928" s="3">
        <v>111</v>
      </c>
      <c r="V928" s="3">
        <v>103</v>
      </c>
      <c r="W928" s="3">
        <v>0.33200000000000002</v>
      </c>
      <c r="X928" s="3">
        <f t="shared" si="199"/>
        <v>357</v>
      </c>
      <c r="Y928" s="3">
        <v>0.44500000000000001</v>
      </c>
      <c r="Z928" s="3">
        <f t="shared" si="200"/>
        <v>164</v>
      </c>
      <c r="AA928" s="3">
        <v>0.621</v>
      </c>
      <c r="AB928" s="3">
        <f t="shared" si="201"/>
        <v>181</v>
      </c>
      <c r="AC928" s="3">
        <v>1.0660000000000001</v>
      </c>
      <c r="AD928" s="3">
        <f t="shared" si="202"/>
        <v>139</v>
      </c>
      <c r="AE928" s="3">
        <v>171</v>
      </c>
      <c r="AF928" s="3">
        <f t="shared" si="203"/>
        <v>258</v>
      </c>
      <c r="AG928" s="3">
        <v>341</v>
      </c>
      <c r="AH928" s="3">
        <v>16</v>
      </c>
      <c r="AI928" s="3">
        <v>4</v>
      </c>
      <c r="AJ928" s="3">
        <v>0</v>
      </c>
      <c r="AK928" s="3">
        <v>3</v>
      </c>
      <c r="AL928" s="3">
        <v>12</v>
      </c>
      <c r="AM928" s="3">
        <v>6.4</v>
      </c>
      <c r="AN928" s="3">
        <f t="shared" si="204"/>
        <v>922</v>
      </c>
      <c r="AO928" s="3">
        <f>_xlfn.IFNA(VLOOKUP(C928, 'FanGraphs Plus Stats 1-2000'!$D$2:$L$1048576, MATCH("wRC+", FanGraphs_Plus_Stats_1_1500[[#Headers],[ID]:[BABIP+]], 0), FALSE), 0)</f>
        <v>175</v>
      </c>
      <c r="AP928" s="3">
        <f t="shared" si="205"/>
        <v>151</v>
      </c>
      <c r="AQ928" s="3">
        <v>4.0999999999999996</v>
      </c>
      <c r="AR928" s="3">
        <f t="shared" si="206"/>
        <v>1043</v>
      </c>
      <c r="AS928" s="3">
        <v>6.5</v>
      </c>
      <c r="AT928" s="3">
        <f t="shared" si="207"/>
        <v>552</v>
      </c>
      <c r="AU928" s="14">
        <v>-1.4</v>
      </c>
      <c r="AV928" s="3">
        <f t="shared" si="208"/>
        <v>1369</v>
      </c>
      <c r="AW928" s="3">
        <v>58</v>
      </c>
      <c r="AX928" s="3">
        <v>-1</v>
      </c>
      <c r="AY928" s="3">
        <v>-1</v>
      </c>
      <c r="AZ928" s="3">
        <v>-1</v>
      </c>
      <c r="BA928" s="3">
        <v>-1</v>
      </c>
      <c r="BB928" s="3" t="s">
        <v>833</v>
      </c>
      <c r="BC928" s="13">
        <f t="shared" si="209"/>
        <v>329.94573947167697</v>
      </c>
    </row>
    <row r="929" spans="1:55" x14ac:dyDescent="0.45">
      <c r="A929" s="1">
        <f t="shared" si="196"/>
        <v>922</v>
      </c>
      <c r="B929" s="3" t="s">
        <v>387</v>
      </c>
      <c r="C929" s="3" t="str">
        <f t="shared" si="197"/>
        <v>Andrew McCutchen - 2014</v>
      </c>
      <c r="D929" s="3">
        <v>2014</v>
      </c>
      <c r="E929" s="3">
        <v>27</v>
      </c>
      <c r="F929" s="3" t="s">
        <v>64</v>
      </c>
      <c r="G929" s="3" t="s">
        <v>52</v>
      </c>
      <c r="H929" s="3">
        <v>146</v>
      </c>
      <c r="I929" s="3">
        <v>648</v>
      </c>
      <c r="J929" s="3">
        <v>548</v>
      </c>
      <c r="K929" s="3">
        <v>89</v>
      </c>
      <c r="L929" s="3">
        <v>172</v>
      </c>
      <c r="M929" s="3">
        <v>103</v>
      </c>
      <c r="N929" s="3">
        <v>38</v>
      </c>
      <c r="O929" s="3">
        <v>6</v>
      </c>
      <c r="P929" s="3">
        <v>25</v>
      </c>
      <c r="Q929" s="3">
        <f t="shared" si="198"/>
        <v>703</v>
      </c>
      <c r="R929" s="3">
        <v>83</v>
      </c>
      <c r="S929" s="3">
        <v>18</v>
      </c>
      <c r="T929" s="3">
        <v>3</v>
      </c>
      <c r="U929" s="3">
        <v>84</v>
      </c>
      <c r="V929" s="3">
        <v>115</v>
      </c>
      <c r="W929" s="3">
        <v>0.314</v>
      </c>
      <c r="X929" s="3">
        <f t="shared" si="199"/>
        <v>652</v>
      </c>
      <c r="Y929" s="3">
        <v>0.41</v>
      </c>
      <c r="Z929" s="3">
        <f t="shared" si="200"/>
        <v>483</v>
      </c>
      <c r="AA929" s="3">
        <v>0.54200000000000004</v>
      </c>
      <c r="AB929" s="3">
        <f t="shared" si="201"/>
        <v>591</v>
      </c>
      <c r="AC929" s="3">
        <v>0.95199999999999996</v>
      </c>
      <c r="AD929" s="3">
        <f t="shared" si="202"/>
        <v>531</v>
      </c>
      <c r="AE929" s="3">
        <v>166</v>
      </c>
      <c r="AF929" s="3">
        <f t="shared" si="203"/>
        <v>341</v>
      </c>
      <c r="AG929" s="3">
        <v>297</v>
      </c>
      <c r="AH929" s="3">
        <v>9</v>
      </c>
      <c r="AI929" s="3">
        <v>10</v>
      </c>
      <c r="AJ929" s="3">
        <v>0</v>
      </c>
      <c r="AK929" s="3">
        <v>6</v>
      </c>
      <c r="AL929" s="3">
        <v>8</v>
      </c>
      <c r="AM929" s="3">
        <v>6.4</v>
      </c>
      <c r="AN929" s="3">
        <f t="shared" si="204"/>
        <v>922</v>
      </c>
      <c r="AO929" s="3">
        <f>_xlfn.IFNA(VLOOKUP(C929, 'FanGraphs Plus Stats 1-2000'!$D$2:$L$1048576, MATCH("wRC+", FanGraphs_Plus_Stats_1_1500[[#Headers],[ID]:[BABIP+]], 0), FALSE), 0)</f>
        <v>169</v>
      </c>
      <c r="AP929" s="3">
        <f t="shared" si="205"/>
        <v>241</v>
      </c>
      <c r="AQ929" s="3">
        <v>4.4000000000000004</v>
      </c>
      <c r="AR929" s="3">
        <f t="shared" si="206"/>
        <v>844</v>
      </c>
      <c r="AS929" s="3">
        <v>7.7</v>
      </c>
      <c r="AT929" s="3">
        <f t="shared" si="207"/>
        <v>221</v>
      </c>
      <c r="AU929" s="14">
        <v>-1</v>
      </c>
      <c r="AV929" s="3">
        <f t="shared" si="208"/>
        <v>1311</v>
      </c>
      <c r="AW929" s="3">
        <v>48</v>
      </c>
      <c r="AX929" s="3">
        <v>0</v>
      </c>
      <c r="AY929" s="3">
        <v>3</v>
      </c>
      <c r="AZ929" s="3">
        <v>2</v>
      </c>
      <c r="BA929" s="3">
        <v>-11</v>
      </c>
      <c r="BB929" s="3" t="s">
        <v>83</v>
      </c>
      <c r="BC929" s="13">
        <f t="shared" si="209"/>
        <v>423.15627056278095</v>
      </c>
    </row>
    <row r="930" spans="1:55" x14ac:dyDescent="0.45">
      <c r="A930" s="1">
        <f t="shared" si="196"/>
        <v>922</v>
      </c>
      <c r="B930" s="3" t="s">
        <v>578</v>
      </c>
      <c r="C930" s="3" t="str">
        <f t="shared" si="197"/>
        <v>Jimmy Sheckard - 1901</v>
      </c>
      <c r="D930" s="3">
        <v>1901</v>
      </c>
      <c r="E930" s="3">
        <v>22</v>
      </c>
      <c r="F930" s="3" t="s">
        <v>158</v>
      </c>
      <c r="G930" s="3" t="s">
        <v>52</v>
      </c>
      <c r="H930" s="3">
        <v>133</v>
      </c>
      <c r="I930" s="3">
        <v>610</v>
      </c>
      <c r="J930" s="3">
        <v>554</v>
      </c>
      <c r="K930" s="3">
        <v>116</v>
      </c>
      <c r="L930" s="3">
        <v>196</v>
      </c>
      <c r="M930" s="3">
        <v>137</v>
      </c>
      <c r="N930" s="3">
        <v>29</v>
      </c>
      <c r="O930" s="3">
        <v>19</v>
      </c>
      <c r="P930" s="3">
        <v>11</v>
      </c>
      <c r="Q930" s="3">
        <f t="shared" si="198"/>
        <v>1117</v>
      </c>
      <c r="R930" s="3">
        <v>104</v>
      </c>
      <c r="S930" s="3">
        <v>35</v>
      </c>
      <c r="T930" s="2"/>
      <c r="U930" s="3">
        <v>47</v>
      </c>
      <c r="V930" s="3">
        <v>52</v>
      </c>
      <c r="W930" s="3">
        <v>0.35399999999999998</v>
      </c>
      <c r="X930" s="3">
        <f t="shared" si="199"/>
        <v>160</v>
      </c>
      <c r="Y930" s="3">
        <v>0.40899999999999997</v>
      </c>
      <c r="Z930" s="3">
        <f t="shared" si="200"/>
        <v>502</v>
      </c>
      <c r="AA930" s="3">
        <v>0.53400000000000003</v>
      </c>
      <c r="AB930" s="3">
        <f t="shared" si="201"/>
        <v>655</v>
      </c>
      <c r="AC930" s="3">
        <v>0.94399999999999995</v>
      </c>
      <c r="AD930" s="3">
        <f t="shared" si="202"/>
        <v>567</v>
      </c>
      <c r="AE930" s="3">
        <v>169</v>
      </c>
      <c r="AF930" s="3">
        <f t="shared" si="203"/>
        <v>291</v>
      </c>
      <c r="AG930" s="3">
        <v>296</v>
      </c>
      <c r="AH930" s="2"/>
      <c r="AI930" s="3">
        <v>5</v>
      </c>
      <c r="AJ930" s="3">
        <v>3</v>
      </c>
      <c r="AK930" s="2"/>
      <c r="AL930" s="2"/>
      <c r="AM930" s="3">
        <v>6.4</v>
      </c>
      <c r="AN930" s="3">
        <f t="shared" si="204"/>
        <v>922</v>
      </c>
      <c r="AO930" s="3">
        <f>_xlfn.IFNA(VLOOKUP(C930, 'FanGraphs Plus Stats 1-2000'!$D$2:$L$1048576, MATCH("wRC+", FanGraphs_Plus_Stats_1_1500[[#Headers],[ID]:[BABIP+]], 0), FALSE), 0)</f>
        <v>160</v>
      </c>
      <c r="AP930" s="3">
        <f t="shared" si="205"/>
        <v>397</v>
      </c>
      <c r="AQ930" s="3">
        <v>4.3</v>
      </c>
      <c r="AR930" s="3">
        <f t="shared" si="206"/>
        <v>918</v>
      </c>
      <c r="AS930" s="3">
        <v>6.1</v>
      </c>
      <c r="AT930" s="3">
        <f t="shared" si="207"/>
        <v>735</v>
      </c>
      <c r="AU930" s="14">
        <v>-0.3</v>
      </c>
      <c r="AV930" s="3">
        <f t="shared" si="208"/>
        <v>1091</v>
      </c>
      <c r="AW930" s="3">
        <v>46</v>
      </c>
      <c r="AX930" s="3">
        <v>0</v>
      </c>
      <c r="AY930" s="3">
        <v>0</v>
      </c>
      <c r="AZ930" s="3">
        <v>0</v>
      </c>
      <c r="BA930" s="3">
        <v>4</v>
      </c>
      <c r="BB930" s="3" t="s">
        <v>830</v>
      </c>
      <c r="BC930" s="13">
        <f t="shared" si="209"/>
        <v>474.02888428017673</v>
      </c>
    </row>
    <row r="931" spans="1:55" x14ac:dyDescent="0.45">
      <c r="A931" s="1">
        <f t="shared" si="196"/>
        <v>922</v>
      </c>
      <c r="B931" s="3" t="s">
        <v>819</v>
      </c>
      <c r="C931" s="3" t="str">
        <f t="shared" si="197"/>
        <v>Mike Donlin - 1905</v>
      </c>
      <c r="D931" s="3">
        <v>1905</v>
      </c>
      <c r="E931" s="3">
        <v>27</v>
      </c>
      <c r="F931" s="3" t="s">
        <v>101</v>
      </c>
      <c r="G931" s="3" t="s">
        <v>52</v>
      </c>
      <c r="H931" s="3">
        <v>150</v>
      </c>
      <c r="I931" s="3">
        <v>676</v>
      </c>
      <c r="J931" s="3">
        <v>606</v>
      </c>
      <c r="K931" s="3">
        <v>124</v>
      </c>
      <c r="L931" s="3">
        <v>216</v>
      </c>
      <c r="M931" s="3">
        <v>162</v>
      </c>
      <c r="N931" s="3">
        <v>31</v>
      </c>
      <c r="O931" s="3">
        <v>16</v>
      </c>
      <c r="P931" s="3">
        <v>7</v>
      </c>
      <c r="Q931" s="3">
        <f t="shared" si="198"/>
        <v>1216</v>
      </c>
      <c r="R931" s="3">
        <v>80</v>
      </c>
      <c r="S931" s="3">
        <v>33</v>
      </c>
      <c r="T931" s="2"/>
      <c r="U931" s="3">
        <v>56</v>
      </c>
      <c r="V931" s="3">
        <v>41</v>
      </c>
      <c r="W931" s="3">
        <v>0.35599999999999998</v>
      </c>
      <c r="X931" s="3">
        <f t="shared" si="199"/>
        <v>139</v>
      </c>
      <c r="Y931" s="3">
        <v>0.41299999999999998</v>
      </c>
      <c r="Z931" s="3">
        <f t="shared" si="200"/>
        <v>453</v>
      </c>
      <c r="AA931" s="3">
        <v>0.495</v>
      </c>
      <c r="AB931" s="3">
        <f t="shared" si="201"/>
        <v>940</v>
      </c>
      <c r="AC931" s="3">
        <v>0.90800000000000003</v>
      </c>
      <c r="AD931" s="3">
        <f t="shared" si="202"/>
        <v>775</v>
      </c>
      <c r="AE931" s="3">
        <v>166</v>
      </c>
      <c r="AF931" s="3">
        <f t="shared" si="203"/>
        <v>341</v>
      </c>
      <c r="AG931" s="3">
        <v>300</v>
      </c>
      <c r="AH931" s="2"/>
      <c r="AI931" s="3">
        <v>2</v>
      </c>
      <c r="AJ931" s="3">
        <v>12</v>
      </c>
      <c r="AK931" s="2"/>
      <c r="AL931" s="2"/>
      <c r="AM931" s="3">
        <v>6.4</v>
      </c>
      <c r="AN931" s="3">
        <f t="shared" si="204"/>
        <v>922</v>
      </c>
      <c r="AO931" s="3">
        <f>_xlfn.IFNA(VLOOKUP(C931, 'FanGraphs Plus Stats 1-2000'!$D$2:$L$1048576, MATCH("wRC+", FanGraphs_Plus_Stats_1_1500[[#Headers],[ID]:[BABIP+]], 0), FALSE), 0)</f>
        <v>159</v>
      </c>
      <c r="AP931" s="3">
        <f t="shared" si="205"/>
        <v>413</v>
      </c>
      <c r="AQ931" s="3">
        <v>4.4000000000000004</v>
      </c>
      <c r="AR931" s="3">
        <f t="shared" si="206"/>
        <v>844</v>
      </c>
      <c r="AS931" s="3">
        <v>6.7</v>
      </c>
      <c r="AT931" s="3">
        <f t="shared" si="207"/>
        <v>478</v>
      </c>
      <c r="AU931" s="14">
        <v>-0.6</v>
      </c>
      <c r="AV931" s="3">
        <f t="shared" si="208"/>
        <v>1212</v>
      </c>
      <c r="AW931" s="3">
        <v>48</v>
      </c>
      <c r="AX931" s="3">
        <v>0</v>
      </c>
      <c r="AY931" s="3">
        <v>-1</v>
      </c>
      <c r="AZ931" s="3">
        <v>-1</v>
      </c>
      <c r="BA931" s="3">
        <v>-2</v>
      </c>
      <c r="BB931" s="3" t="s">
        <v>198</v>
      </c>
      <c r="BC931" s="13">
        <f t="shared" si="209"/>
        <v>506.38222251739001</v>
      </c>
    </row>
    <row r="932" spans="1:55" x14ac:dyDescent="0.45">
      <c r="A932" s="1">
        <f t="shared" si="196"/>
        <v>922</v>
      </c>
      <c r="B932" s="3" t="s">
        <v>472</v>
      </c>
      <c r="C932" s="3" t="str">
        <f t="shared" si="197"/>
        <v>Bob Allison - 1964</v>
      </c>
      <c r="D932" s="3">
        <v>1964</v>
      </c>
      <c r="E932" s="3">
        <v>29</v>
      </c>
      <c r="F932" s="3" t="s">
        <v>152</v>
      </c>
      <c r="G932" s="3" t="s">
        <v>43</v>
      </c>
      <c r="H932" s="3">
        <v>149</v>
      </c>
      <c r="I932" s="3">
        <v>594</v>
      </c>
      <c r="J932" s="3">
        <v>492</v>
      </c>
      <c r="K932" s="3">
        <v>90</v>
      </c>
      <c r="L932" s="3">
        <v>141</v>
      </c>
      <c r="M932" s="3">
        <v>78</v>
      </c>
      <c r="N932" s="3">
        <v>27</v>
      </c>
      <c r="O932" s="3">
        <v>4</v>
      </c>
      <c r="P932" s="3">
        <v>32</v>
      </c>
      <c r="Q932" s="3">
        <f t="shared" si="198"/>
        <v>437</v>
      </c>
      <c r="R932" s="3">
        <v>86</v>
      </c>
      <c r="S932" s="3">
        <v>10</v>
      </c>
      <c r="T932" s="3">
        <v>1</v>
      </c>
      <c r="U932" s="3">
        <v>92</v>
      </c>
      <c r="V932" s="3">
        <v>99</v>
      </c>
      <c r="W932" s="3">
        <v>0.28699999999999998</v>
      </c>
      <c r="X932" s="3">
        <f t="shared" si="199"/>
        <v>1109</v>
      </c>
      <c r="Y932" s="3">
        <v>0.40400000000000003</v>
      </c>
      <c r="Z932" s="3">
        <f t="shared" si="200"/>
        <v>561</v>
      </c>
      <c r="AA932" s="3">
        <v>0.55300000000000005</v>
      </c>
      <c r="AB932" s="3">
        <f t="shared" si="201"/>
        <v>515</v>
      </c>
      <c r="AC932" s="3">
        <v>0.95699999999999996</v>
      </c>
      <c r="AD932" s="3">
        <f t="shared" si="202"/>
        <v>506</v>
      </c>
      <c r="AE932" s="3">
        <v>163</v>
      </c>
      <c r="AF932" s="3">
        <f t="shared" si="203"/>
        <v>399</v>
      </c>
      <c r="AG932" s="3">
        <v>272</v>
      </c>
      <c r="AH932" s="3">
        <v>7</v>
      </c>
      <c r="AI932" s="3">
        <v>7</v>
      </c>
      <c r="AJ932" s="3">
        <v>0</v>
      </c>
      <c r="AK932" s="3">
        <v>3</v>
      </c>
      <c r="AL932" s="3">
        <v>4</v>
      </c>
      <c r="AM932" s="3">
        <v>6.4</v>
      </c>
      <c r="AN932" s="3">
        <f t="shared" si="204"/>
        <v>922</v>
      </c>
      <c r="AO932" s="3">
        <f>_xlfn.IFNA(VLOOKUP(C932, 'FanGraphs Plus Stats 1-2000'!$D$2:$L$1048576, MATCH("wRC+", FanGraphs_Plus_Stats_1_1500[[#Headers],[ID]:[BABIP+]], 0), FALSE), 0)</f>
        <v>161</v>
      </c>
      <c r="AP932" s="3">
        <f t="shared" si="205"/>
        <v>381</v>
      </c>
      <c r="AQ932" s="3">
        <v>4.5999999999999996</v>
      </c>
      <c r="AR932" s="3">
        <f t="shared" si="206"/>
        <v>732</v>
      </c>
      <c r="AS932" s="3">
        <v>6.2</v>
      </c>
      <c r="AT932" s="3">
        <f t="shared" si="207"/>
        <v>682</v>
      </c>
      <c r="AU932" s="14">
        <v>-0.5</v>
      </c>
      <c r="AV932" s="3">
        <f t="shared" si="208"/>
        <v>1170</v>
      </c>
      <c r="AW932" s="3">
        <v>43</v>
      </c>
      <c r="AX932" s="3">
        <v>0</v>
      </c>
      <c r="AY932" s="3">
        <v>4</v>
      </c>
      <c r="AZ932" s="3">
        <v>4</v>
      </c>
      <c r="BA932" s="3">
        <v>5</v>
      </c>
      <c r="BB932" s="3" t="s">
        <v>810</v>
      </c>
      <c r="BC932" s="13">
        <f t="shared" si="209"/>
        <v>519.44901945655079</v>
      </c>
    </row>
    <row r="933" spans="1:55" x14ac:dyDescent="0.45">
      <c r="A933" s="1">
        <f t="shared" si="196"/>
        <v>922</v>
      </c>
      <c r="B933" s="3" t="s">
        <v>818</v>
      </c>
      <c r="C933" s="3" t="str">
        <f t="shared" si="197"/>
        <v>Darryl Strawberry - 1987</v>
      </c>
      <c r="D933" s="3">
        <v>1987</v>
      </c>
      <c r="E933" s="3">
        <v>25</v>
      </c>
      <c r="F933" s="3" t="s">
        <v>294</v>
      </c>
      <c r="G933" s="3" t="s">
        <v>52</v>
      </c>
      <c r="H933" s="3">
        <v>154</v>
      </c>
      <c r="I933" s="3">
        <v>640</v>
      </c>
      <c r="J933" s="3">
        <v>532</v>
      </c>
      <c r="K933" s="3">
        <v>108</v>
      </c>
      <c r="L933" s="3">
        <v>151</v>
      </c>
      <c r="M933" s="3">
        <v>75</v>
      </c>
      <c r="N933" s="3">
        <v>32</v>
      </c>
      <c r="O933" s="3">
        <v>5</v>
      </c>
      <c r="P933" s="3">
        <v>39</v>
      </c>
      <c r="Q933" s="3">
        <f t="shared" si="198"/>
        <v>217</v>
      </c>
      <c r="R933" s="3">
        <v>104</v>
      </c>
      <c r="S933" s="3">
        <v>36</v>
      </c>
      <c r="T933" s="3">
        <v>12</v>
      </c>
      <c r="U933" s="3">
        <v>97</v>
      </c>
      <c r="V933" s="3">
        <v>122</v>
      </c>
      <c r="W933" s="3">
        <v>0.28399999999999997</v>
      </c>
      <c r="X933" s="3">
        <f t="shared" si="199"/>
        <v>1154</v>
      </c>
      <c r="Y933" s="3">
        <v>0.39800000000000002</v>
      </c>
      <c r="Z933" s="3">
        <f t="shared" si="200"/>
        <v>648</v>
      </c>
      <c r="AA933" s="3">
        <v>0.58299999999999996</v>
      </c>
      <c r="AB933" s="3">
        <f t="shared" si="201"/>
        <v>351</v>
      </c>
      <c r="AC933" s="3">
        <v>0.98099999999999998</v>
      </c>
      <c r="AD933" s="3">
        <f t="shared" si="202"/>
        <v>392</v>
      </c>
      <c r="AE933" s="3">
        <v>162</v>
      </c>
      <c r="AF933" s="3">
        <f t="shared" si="203"/>
        <v>412</v>
      </c>
      <c r="AG933" s="3">
        <v>310</v>
      </c>
      <c r="AH933" s="3">
        <v>4</v>
      </c>
      <c r="AI933" s="3">
        <v>7</v>
      </c>
      <c r="AJ933" s="3">
        <v>0</v>
      </c>
      <c r="AK933" s="3">
        <v>4</v>
      </c>
      <c r="AL933" s="3">
        <v>13</v>
      </c>
      <c r="AM933" s="3">
        <v>6.4</v>
      </c>
      <c r="AN933" s="3">
        <f t="shared" si="204"/>
        <v>922</v>
      </c>
      <c r="AO933" s="3">
        <f>_xlfn.IFNA(VLOOKUP(C933, 'FanGraphs Plus Stats 1-2000'!$D$2:$L$1048576, MATCH("wRC+", FanGraphs_Plus_Stats_1_1500[[#Headers],[ID]:[BABIP+]], 0), FALSE), 0)</f>
        <v>159</v>
      </c>
      <c r="AP933" s="3">
        <f t="shared" si="205"/>
        <v>413</v>
      </c>
      <c r="AQ933" s="3">
        <v>4.2</v>
      </c>
      <c r="AR933" s="3">
        <f t="shared" si="206"/>
        <v>983</v>
      </c>
      <c r="AS933" s="3">
        <v>7.2</v>
      </c>
      <c r="AT933" s="3">
        <f t="shared" si="207"/>
        <v>332</v>
      </c>
      <c r="AU933" s="14">
        <v>-1.5</v>
      </c>
      <c r="AV933" s="3">
        <f t="shared" si="208"/>
        <v>1379</v>
      </c>
      <c r="AW933" s="3">
        <v>50</v>
      </c>
      <c r="AX933" s="3">
        <v>1</v>
      </c>
      <c r="AY933" s="3">
        <v>6</v>
      </c>
      <c r="AZ933" s="3">
        <v>6</v>
      </c>
      <c r="BA933" s="3">
        <v>-9</v>
      </c>
      <c r="BB933" s="3" t="s">
        <v>166</v>
      </c>
      <c r="BC933" s="13">
        <f t="shared" si="209"/>
        <v>539.33598308741637</v>
      </c>
    </row>
    <row r="934" spans="1:55" x14ac:dyDescent="0.45">
      <c r="A934" s="1">
        <f t="shared" si="196"/>
        <v>922</v>
      </c>
      <c r="B934" s="3" t="s">
        <v>67</v>
      </c>
      <c r="C934" s="3" t="str">
        <f t="shared" si="197"/>
        <v>Mickey Mantle - 1952</v>
      </c>
      <c r="D934" s="3">
        <v>1952</v>
      </c>
      <c r="E934" s="3">
        <v>20</v>
      </c>
      <c r="F934" s="3" t="s">
        <v>42</v>
      </c>
      <c r="G934" s="3" t="s">
        <v>43</v>
      </c>
      <c r="H934" s="3">
        <v>142</v>
      </c>
      <c r="I934" s="3">
        <v>626</v>
      </c>
      <c r="J934" s="3">
        <v>549</v>
      </c>
      <c r="K934" s="3">
        <v>94</v>
      </c>
      <c r="L934" s="3">
        <v>171</v>
      </c>
      <c r="M934" s="3">
        <v>104</v>
      </c>
      <c r="N934" s="3">
        <v>37</v>
      </c>
      <c r="O934" s="3">
        <v>7</v>
      </c>
      <c r="P934" s="3">
        <v>23</v>
      </c>
      <c r="Q934" s="3">
        <f t="shared" si="198"/>
        <v>779</v>
      </c>
      <c r="R934" s="3">
        <v>87</v>
      </c>
      <c r="S934" s="3">
        <v>4</v>
      </c>
      <c r="T934" s="3">
        <v>1</v>
      </c>
      <c r="U934" s="3">
        <v>75</v>
      </c>
      <c r="V934" s="3">
        <v>111</v>
      </c>
      <c r="W934" s="3">
        <v>0.311</v>
      </c>
      <c r="X934" s="3">
        <f t="shared" si="199"/>
        <v>708</v>
      </c>
      <c r="Y934" s="3">
        <v>0.39400000000000002</v>
      </c>
      <c r="Z934" s="3">
        <f t="shared" si="200"/>
        <v>698</v>
      </c>
      <c r="AA934" s="3">
        <v>0.53</v>
      </c>
      <c r="AB934" s="3">
        <f t="shared" si="201"/>
        <v>703</v>
      </c>
      <c r="AC934" s="3">
        <v>0.92400000000000004</v>
      </c>
      <c r="AD934" s="3">
        <f t="shared" si="202"/>
        <v>681</v>
      </c>
      <c r="AE934" s="3">
        <v>162</v>
      </c>
      <c r="AF934" s="3">
        <f t="shared" si="203"/>
        <v>412</v>
      </c>
      <c r="AG934" s="3">
        <v>291</v>
      </c>
      <c r="AH934" s="3">
        <v>5</v>
      </c>
      <c r="AI934" s="3">
        <v>0</v>
      </c>
      <c r="AJ934" s="3">
        <v>2</v>
      </c>
      <c r="AK934" s="2"/>
      <c r="AL934" s="3">
        <v>10</v>
      </c>
      <c r="AM934" s="3">
        <v>6.4</v>
      </c>
      <c r="AN934" s="3">
        <f t="shared" si="204"/>
        <v>922</v>
      </c>
      <c r="AO934" s="3">
        <f>_xlfn.IFNA(VLOOKUP(C934, 'FanGraphs Plus Stats 1-2000'!$D$2:$L$1048576, MATCH("wRC+", FanGraphs_Plus_Stats_1_1500[[#Headers],[ID]:[BABIP+]], 0), FALSE), 0)</f>
        <v>158</v>
      </c>
      <c r="AP934" s="3">
        <f t="shared" si="205"/>
        <v>436</v>
      </c>
      <c r="AQ934" s="3">
        <v>4.5</v>
      </c>
      <c r="AR934" s="3">
        <f t="shared" si="206"/>
        <v>780</v>
      </c>
      <c r="AS934" s="3">
        <v>6.3</v>
      </c>
      <c r="AT934" s="3">
        <f t="shared" si="207"/>
        <v>644</v>
      </c>
      <c r="AU934" s="14">
        <v>-0.2</v>
      </c>
      <c r="AV934" s="3">
        <f t="shared" si="208"/>
        <v>1047</v>
      </c>
      <c r="AW934" s="3">
        <v>41</v>
      </c>
      <c r="AX934" s="3">
        <v>1</v>
      </c>
      <c r="AY934" s="3">
        <v>2</v>
      </c>
      <c r="AZ934" s="3">
        <v>3</v>
      </c>
      <c r="BA934" s="3">
        <v>0</v>
      </c>
      <c r="BB934" s="3" t="s">
        <v>172</v>
      </c>
      <c r="BC934" s="13">
        <f t="shared" si="209"/>
        <v>549.16756055137705</v>
      </c>
    </row>
    <row r="935" spans="1:55" x14ac:dyDescent="0.45">
      <c r="A935" s="1">
        <f t="shared" si="196"/>
        <v>922</v>
      </c>
      <c r="B935" s="3" t="s">
        <v>67</v>
      </c>
      <c r="C935" s="3" t="str">
        <f t="shared" si="197"/>
        <v>Mickey Mantle - 1960</v>
      </c>
      <c r="D935" s="3">
        <v>1960</v>
      </c>
      <c r="E935" s="3">
        <v>28</v>
      </c>
      <c r="F935" s="3" t="s">
        <v>42</v>
      </c>
      <c r="G935" s="3" t="s">
        <v>43</v>
      </c>
      <c r="H935" s="3">
        <v>153</v>
      </c>
      <c r="I935" s="3">
        <v>644</v>
      </c>
      <c r="J935" s="3">
        <v>527</v>
      </c>
      <c r="K935" s="3">
        <v>119</v>
      </c>
      <c r="L935" s="3">
        <v>145</v>
      </c>
      <c r="M935" s="3">
        <v>82</v>
      </c>
      <c r="N935" s="3">
        <v>17</v>
      </c>
      <c r="O935" s="3">
        <v>6</v>
      </c>
      <c r="P935" s="3">
        <v>40</v>
      </c>
      <c r="Q935" s="3">
        <f t="shared" si="198"/>
        <v>193</v>
      </c>
      <c r="R935" s="3">
        <v>94</v>
      </c>
      <c r="S935" s="3">
        <v>14</v>
      </c>
      <c r="T935" s="3">
        <v>3</v>
      </c>
      <c r="U935" s="3">
        <v>111</v>
      </c>
      <c r="V935" s="3">
        <v>125</v>
      </c>
      <c r="W935" s="3">
        <v>0.27500000000000002</v>
      </c>
      <c r="X935" s="3">
        <f t="shared" si="199"/>
        <v>1265</v>
      </c>
      <c r="Y935" s="3">
        <v>0.39900000000000002</v>
      </c>
      <c r="Z935" s="3">
        <f t="shared" si="200"/>
        <v>627</v>
      </c>
      <c r="AA935" s="3">
        <v>0.55800000000000005</v>
      </c>
      <c r="AB935" s="3">
        <f t="shared" si="201"/>
        <v>479</v>
      </c>
      <c r="AC935" s="3">
        <v>0.95699999999999996</v>
      </c>
      <c r="AD935" s="3">
        <f t="shared" si="202"/>
        <v>506</v>
      </c>
      <c r="AE935" s="3">
        <v>162</v>
      </c>
      <c r="AF935" s="3">
        <f t="shared" si="203"/>
        <v>412</v>
      </c>
      <c r="AG935" s="3">
        <v>294</v>
      </c>
      <c r="AH935" s="3">
        <v>11</v>
      </c>
      <c r="AI935" s="3">
        <v>1</v>
      </c>
      <c r="AJ935" s="3">
        <v>0</v>
      </c>
      <c r="AK935" s="3">
        <v>5</v>
      </c>
      <c r="AL935" s="3">
        <v>6</v>
      </c>
      <c r="AM935" s="3">
        <v>6.4</v>
      </c>
      <c r="AN935" s="3">
        <f t="shared" si="204"/>
        <v>922</v>
      </c>
      <c r="AO935" s="3">
        <f>_xlfn.IFNA(VLOOKUP(C935, 'FanGraphs Plus Stats 1-2000'!$D$2:$L$1048576, MATCH("wRC+", FanGraphs_Plus_Stats_1_1500[[#Headers],[ID]:[BABIP+]], 0), FALSE), 0)</f>
        <v>158</v>
      </c>
      <c r="AP935" s="3">
        <f t="shared" si="205"/>
        <v>436</v>
      </c>
      <c r="AQ935" s="3">
        <v>4.4000000000000004</v>
      </c>
      <c r="AR935" s="3">
        <f t="shared" si="206"/>
        <v>844</v>
      </c>
      <c r="AS935" s="3">
        <v>6.7</v>
      </c>
      <c r="AT935" s="3">
        <f t="shared" si="207"/>
        <v>478</v>
      </c>
      <c r="AU935" s="14">
        <v>-0.3</v>
      </c>
      <c r="AV935" s="3">
        <f t="shared" si="208"/>
        <v>1091</v>
      </c>
      <c r="AW935" s="3">
        <v>43</v>
      </c>
      <c r="AX935" s="3">
        <v>-1</v>
      </c>
      <c r="AY935" s="3">
        <v>4</v>
      </c>
      <c r="AZ935" s="3">
        <v>3</v>
      </c>
      <c r="BA935" s="3">
        <v>-1</v>
      </c>
      <c r="BB935" s="3" t="s">
        <v>68</v>
      </c>
      <c r="BC935" s="13">
        <f t="shared" si="209"/>
        <v>549.16756055137705</v>
      </c>
    </row>
    <row r="936" spans="1:55" x14ac:dyDescent="0.45">
      <c r="A936" s="1">
        <f t="shared" si="196"/>
        <v>922</v>
      </c>
      <c r="B936" s="3" t="s">
        <v>594</v>
      </c>
      <c r="C936" s="3" t="str">
        <f t="shared" si="197"/>
        <v>Larry Doby - 1951</v>
      </c>
      <c r="D936" s="3">
        <v>1951</v>
      </c>
      <c r="E936" s="3">
        <v>27</v>
      </c>
      <c r="F936" s="3" t="s">
        <v>110</v>
      </c>
      <c r="G936" s="3" t="s">
        <v>43</v>
      </c>
      <c r="H936" s="3">
        <v>134</v>
      </c>
      <c r="I936" s="3">
        <v>551</v>
      </c>
      <c r="J936" s="3">
        <v>447</v>
      </c>
      <c r="K936" s="3">
        <v>84</v>
      </c>
      <c r="L936" s="3">
        <v>132</v>
      </c>
      <c r="M936" s="3">
        <v>80</v>
      </c>
      <c r="N936" s="3">
        <v>27</v>
      </c>
      <c r="O936" s="3">
        <v>5</v>
      </c>
      <c r="P936" s="3">
        <v>20</v>
      </c>
      <c r="Q936" s="3">
        <f t="shared" si="198"/>
        <v>878</v>
      </c>
      <c r="R936" s="3">
        <v>69</v>
      </c>
      <c r="S936" s="3">
        <v>4</v>
      </c>
      <c r="T936" s="3">
        <v>1</v>
      </c>
      <c r="U936" s="3">
        <v>101</v>
      </c>
      <c r="V936" s="3">
        <v>81</v>
      </c>
      <c r="W936" s="3">
        <v>0.29499999999999998</v>
      </c>
      <c r="X936" s="3">
        <f t="shared" si="199"/>
        <v>984</v>
      </c>
      <c r="Y936" s="3">
        <v>0.42799999999999999</v>
      </c>
      <c r="Z936" s="3">
        <f t="shared" si="200"/>
        <v>291</v>
      </c>
      <c r="AA936" s="3">
        <v>0.51200000000000001</v>
      </c>
      <c r="AB936" s="3">
        <f t="shared" si="201"/>
        <v>819</v>
      </c>
      <c r="AC936" s="3">
        <v>0.94099999999999995</v>
      </c>
      <c r="AD936" s="3">
        <f t="shared" si="202"/>
        <v>577</v>
      </c>
      <c r="AE936" s="3">
        <v>160</v>
      </c>
      <c r="AF936" s="3">
        <f t="shared" si="203"/>
        <v>455</v>
      </c>
      <c r="AG936" s="3">
        <v>229</v>
      </c>
      <c r="AH936" s="3">
        <v>10</v>
      </c>
      <c r="AI936" s="3">
        <v>3</v>
      </c>
      <c r="AJ936" s="3">
        <v>0</v>
      </c>
      <c r="AK936" s="2"/>
      <c r="AL936" s="3">
        <v>5</v>
      </c>
      <c r="AM936" s="3">
        <v>6.4</v>
      </c>
      <c r="AN936" s="3">
        <f t="shared" si="204"/>
        <v>922</v>
      </c>
      <c r="AO936" s="3">
        <f>_xlfn.IFNA(VLOOKUP(C936, 'FanGraphs Plus Stats 1-2000'!$D$2:$L$1048576, MATCH("wRC+", FanGraphs_Plus_Stats_1_1500[[#Headers],[ID]:[BABIP+]], 0), FALSE), 0)</f>
        <v>159</v>
      </c>
      <c r="AP936" s="3">
        <f t="shared" si="205"/>
        <v>413</v>
      </c>
      <c r="AQ936" s="3">
        <v>4.7</v>
      </c>
      <c r="AR936" s="3">
        <f t="shared" si="206"/>
        <v>677</v>
      </c>
      <c r="AS936" s="3">
        <v>5.9</v>
      </c>
      <c r="AT936" s="3">
        <f t="shared" si="207"/>
        <v>828</v>
      </c>
      <c r="AU936" s="14">
        <v>0.4</v>
      </c>
      <c r="AV936" s="3">
        <f t="shared" si="208"/>
        <v>770</v>
      </c>
      <c r="AW936" s="3">
        <v>39</v>
      </c>
      <c r="AX936" s="3">
        <v>2</v>
      </c>
      <c r="AY936" s="3">
        <v>3</v>
      </c>
      <c r="AZ936" s="3">
        <v>5</v>
      </c>
      <c r="BA936" s="3">
        <v>4</v>
      </c>
      <c r="BB936" s="3" t="s">
        <v>68</v>
      </c>
      <c r="BC936" s="13">
        <f t="shared" si="209"/>
        <v>557.4819234421193</v>
      </c>
    </row>
    <row r="937" spans="1:55" x14ac:dyDescent="0.45">
      <c r="A937" s="1">
        <f t="shared" si="196"/>
        <v>922</v>
      </c>
      <c r="B937" s="3" t="s">
        <v>828</v>
      </c>
      <c r="C937" s="3" t="str">
        <f t="shared" si="197"/>
        <v>Ripper Collins - 1934</v>
      </c>
      <c r="D937" s="3">
        <v>1934</v>
      </c>
      <c r="E937" s="3">
        <v>30</v>
      </c>
      <c r="F937" s="3" t="s">
        <v>51</v>
      </c>
      <c r="G937" s="3" t="s">
        <v>52</v>
      </c>
      <c r="H937" s="3">
        <v>154</v>
      </c>
      <c r="I937" s="3">
        <v>662</v>
      </c>
      <c r="J937" s="3">
        <v>600</v>
      </c>
      <c r="K937" s="3">
        <v>116</v>
      </c>
      <c r="L937" s="3">
        <v>200</v>
      </c>
      <c r="M937" s="3">
        <v>113</v>
      </c>
      <c r="N937" s="3">
        <v>40</v>
      </c>
      <c r="O937" s="3">
        <v>12</v>
      </c>
      <c r="P937" s="3">
        <v>35</v>
      </c>
      <c r="Q937" s="3">
        <f t="shared" si="198"/>
        <v>341</v>
      </c>
      <c r="R937" s="3">
        <v>128</v>
      </c>
      <c r="S937" s="3">
        <v>2</v>
      </c>
      <c r="T937" s="3">
        <v>4</v>
      </c>
      <c r="U937" s="3">
        <v>57</v>
      </c>
      <c r="V937" s="3">
        <v>50</v>
      </c>
      <c r="W937" s="3">
        <v>0.33300000000000002</v>
      </c>
      <c r="X937" s="3">
        <f t="shared" si="199"/>
        <v>343</v>
      </c>
      <c r="Y937" s="3">
        <v>0.39300000000000002</v>
      </c>
      <c r="Z937" s="3">
        <f t="shared" si="200"/>
        <v>709</v>
      </c>
      <c r="AA937" s="3">
        <v>0.61499999999999999</v>
      </c>
      <c r="AB937" s="3">
        <f t="shared" si="201"/>
        <v>198</v>
      </c>
      <c r="AC937" s="3">
        <v>1.008</v>
      </c>
      <c r="AD937" s="3">
        <f t="shared" si="202"/>
        <v>304</v>
      </c>
      <c r="AE937" s="3">
        <v>158</v>
      </c>
      <c r="AF937" s="3">
        <f t="shared" si="203"/>
        <v>493</v>
      </c>
      <c r="AG937" s="3">
        <v>369</v>
      </c>
      <c r="AH937" s="3">
        <v>11</v>
      </c>
      <c r="AI937" s="3">
        <v>2</v>
      </c>
      <c r="AJ937" s="3">
        <v>3</v>
      </c>
      <c r="AK937" s="2"/>
      <c r="AL937" s="3">
        <v>3</v>
      </c>
      <c r="AM937" s="3">
        <v>6.4</v>
      </c>
      <c r="AN937" s="3">
        <f t="shared" si="204"/>
        <v>922</v>
      </c>
      <c r="AO937" s="3">
        <f>_xlfn.IFNA(VLOOKUP(C937, 'FanGraphs Plus Stats 1-2000'!$D$2:$L$1048576, MATCH("wRC+", FanGraphs_Plus_Stats_1_1500[[#Headers],[ID]:[BABIP+]], 0), FALSE), 0)</f>
        <v>160</v>
      </c>
      <c r="AP937" s="3">
        <f t="shared" si="205"/>
        <v>397</v>
      </c>
      <c r="AQ937" s="3">
        <v>4.3</v>
      </c>
      <c r="AR937" s="3">
        <f t="shared" si="206"/>
        <v>918</v>
      </c>
      <c r="AS937" s="3">
        <v>6.1</v>
      </c>
      <c r="AT937" s="3">
        <f t="shared" si="207"/>
        <v>735</v>
      </c>
      <c r="AU937" s="14">
        <v>-0.5</v>
      </c>
      <c r="AV937" s="3">
        <f t="shared" si="208"/>
        <v>1170</v>
      </c>
      <c r="AW937" s="3">
        <v>49</v>
      </c>
      <c r="AX937" s="3">
        <v>-1</v>
      </c>
      <c r="AY937" s="3">
        <v>1</v>
      </c>
      <c r="AZ937" s="3">
        <v>1</v>
      </c>
      <c r="BA937" s="3">
        <v>2</v>
      </c>
      <c r="BB937" s="3" t="s">
        <v>56</v>
      </c>
      <c r="BC937" s="13">
        <f t="shared" si="209"/>
        <v>565.09671458955677</v>
      </c>
    </row>
    <row r="938" spans="1:55" x14ac:dyDescent="0.45">
      <c r="A938" s="1">
        <f t="shared" si="196"/>
        <v>922</v>
      </c>
      <c r="B938" s="3" t="s">
        <v>450</v>
      </c>
      <c r="C938" s="3" t="str">
        <f t="shared" si="197"/>
        <v>Johnny Mize - 1942</v>
      </c>
      <c r="D938" s="3">
        <v>1942</v>
      </c>
      <c r="E938" s="3">
        <v>29</v>
      </c>
      <c r="F938" s="3" t="s">
        <v>101</v>
      </c>
      <c r="G938" s="3" t="s">
        <v>52</v>
      </c>
      <c r="H938" s="3">
        <v>142</v>
      </c>
      <c r="I938" s="3">
        <v>607</v>
      </c>
      <c r="J938" s="3">
        <v>541</v>
      </c>
      <c r="K938" s="3">
        <v>97</v>
      </c>
      <c r="L938" s="3">
        <v>165</v>
      </c>
      <c r="M938" s="3">
        <v>107</v>
      </c>
      <c r="N938" s="3">
        <v>25</v>
      </c>
      <c r="O938" s="3">
        <v>7</v>
      </c>
      <c r="P938" s="3">
        <v>26</v>
      </c>
      <c r="Q938" s="3">
        <f t="shared" si="198"/>
        <v>673</v>
      </c>
      <c r="R938" s="3">
        <v>110</v>
      </c>
      <c r="S938" s="3">
        <v>3</v>
      </c>
      <c r="T938" s="3">
        <v>1</v>
      </c>
      <c r="U938" s="3">
        <v>60</v>
      </c>
      <c r="V938" s="3">
        <v>39</v>
      </c>
      <c r="W938" s="3">
        <v>0.30499999999999999</v>
      </c>
      <c r="X938" s="3">
        <f t="shared" si="199"/>
        <v>820</v>
      </c>
      <c r="Y938" s="3">
        <v>0.38</v>
      </c>
      <c r="Z938" s="3">
        <f t="shared" si="200"/>
        <v>917</v>
      </c>
      <c r="AA938" s="3">
        <v>0.52100000000000002</v>
      </c>
      <c r="AB938" s="3">
        <f t="shared" si="201"/>
        <v>757</v>
      </c>
      <c r="AC938" s="3">
        <v>0.90100000000000002</v>
      </c>
      <c r="AD938" s="3">
        <f t="shared" si="202"/>
        <v>813</v>
      </c>
      <c r="AE938" s="3">
        <v>161</v>
      </c>
      <c r="AF938" s="3">
        <f t="shared" si="203"/>
        <v>436</v>
      </c>
      <c r="AG938" s="3">
        <v>282</v>
      </c>
      <c r="AH938" s="3">
        <v>8</v>
      </c>
      <c r="AI938" s="3">
        <v>5</v>
      </c>
      <c r="AJ938" s="3">
        <v>1</v>
      </c>
      <c r="AK938" s="2"/>
      <c r="AL938" s="3">
        <v>11</v>
      </c>
      <c r="AM938" s="3">
        <v>6.4</v>
      </c>
      <c r="AN938" s="3">
        <f t="shared" si="204"/>
        <v>922</v>
      </c>
      <c r="AO938" s="3">
        <f>_xlfn.IFNA(VLOOKUP(C938, 'FanGraphs Plus Stats 1-2000'!$D$2:$L$1048576, MATCH("wRC+", FanGraphs_Plus_Stats_1_1500[[#Headers],[ID]:[BABIP+]], 0), FALSE), 0)</f>
        <v>156</v>
      </c>
      <c r="AP938" s="3">
        <f t="shared" si="205"/>
        <v>481</v>
      </c>
      <c r="AQ938" s="3">
        <v>4.3</v>
      </c>
      <c r="AR938" s="3">
        <f t="shared" si="206"/>
        <v>918</v>
      </c>
      <c r="AS938" s="3">
        <v>6.1</v>
      </c>
      <c r="AT938" s="3">
        <f t="shared" si="207"/>
        <v>735</v>
      </c>
      <c r="AU938" s="14">
        <v>-0.5</v>
      </c>
      <c r="AV938" s="3">
        <f t="shared" si="208"/>
        <v>1170</v>
      </c>
      <c r="AW938" s="3">
        <v>39</v>
      </c>
      <c r="AX938" s="3">
        <v>1</v>
      </c>
      <c r="AY938" s="3">
        <v>3</v>
      </c>
      <c r="AZ938" s="3">
        <v>4</v>
      </c>
      <c r="BA938" s="3">
        <v>3</v>
      </c>
      <c r="BB938" s="3" t="s">
        <v>193</v>
      </c>
      <c r="BC938" s="13">
        <f t="shared" si="209"/>
        <v>578.25690698244273</v>
      </c>
    </row>
    <row r="939" spans="1:55" x14ac:dyDescent="0.45">
      <c r="A939" s="1">
        <f t="shared" si="196"/>
        <v>922</v>
      </c>
      <c r="B939" s="3" t="s">
        <v>811</v>
      </c>
      <c r="C939" s="3" t="str">
        <f t="shared" si="197"/>
        <v>Bob Cerv - 1958</v>
      </c>
      <c r="D939" s="3">
        <v>1958</v>
      </c>
      <c r="E939" s="3">
        <v>33</v>
      </c>
      <c r="F939" s="3" t="s">
        <v>812</v>
      </c>
      <c r="G939" s="3" t="s">
        <v>43</v>
      </c>
      <c r="H939" s="3">
        <v>141</v>
      </c>
      <c r="I939" s="3">
        <v>572</v>
      </c>
      <c r="J939" s="3">
        <v>515</v>
      </c>
      <c r="K939" s="3">
        <v>93</v>
      </c>
      <c r="L939" s="3">
        <v>157</v>
      </c>
      <c r="M939" s="3">
        <v>92</v>
      </c>
      <c r="N939" s="3">
        <v>20</v>
      </c>
      <c r="O939" s="3">
        <v>7</v>
      </c>
      <c r="P939" s="3">
        <v>38</v>
      </c>
      <c r="Q939" s="3">
        <f t="shared" si="198"/>
        <v>251</v>
      </c>
      <c r="R939" s="3">
        <v>104</v>
      </c>
      <c r="S939" s="3">
        <v>3</v>
      </c>
      <c r="T939" s="3">
        <v>3</v>
      </c>
      <c r="U939" s="3">
        <v>50</v>
      </c>
      <c r="V939" s="3">
        <v>82</v>
      </c>
      <c r="W939" s="3">
        <v>0.30499999999999999</v>
      </c>
      <c r="X939" s="3">
        <f t="shared" si="199"/>
        <v>820</v>
      </c>
      <c r="Y939" s="3">
        <v>0.371</v>
      </c>
      <c r="Z939" s="3">
        <f t="shared" si="200"/>
        <v>1036</v>
      </c>
      <c r="AA939" s="3">
        <v>0.59199999999999997</v>
      </c>
      <c r="AB939" s="3">
        <f t="shared" si="201"/>
        <v>305</v>
      </c>
      <c r="AC939" s="3">
        <v>0.96299999999999997</v>
      </c>
      <c r="AD939" s="3">
        <f t="shared" si="202"/>
        <v>475</v>
      </c>
      <c r="AE939" s="3">
        <v>159</v>
      </c>
      <c r="AF939" s="3">
        <f t="shared" si="203"/>
        <v>482</v>
      </c>
      <c r="AG939" s="3">
        <v>305</v>
      </c>
      <c r="AH939" s="3">
        <v>19</v>
      </c>
      <c r="AI939" s="3">
        <v>5</v>
      </c>
      <c r="AJ939" s="3">
        <v>0</v>
      </c>
      <c r="AK939" s="3">
        <v>2</v>
      </c>
      <c r="AL939" s="3">
        <v>10</v>
      </c>
      <c r="AM939" s="3">
        <v>6.4</v>
      </c>
      <c r="AN939" s="3">
        <f t="shared" si="204"/>
        <v>922</v>
      </c>
      <c r="AO939" s="3">
        <f>_xlfn.IFNA(VLOOKUP(C939, 'FanGraphs Plus Stats 1-2000'!$D$2:$L$1048576, MATCH("wRC+", FanGraphs_Plus_Stats_1_1500[[#Headers],[ID]:[BABIP+]], 0), FALSE), 0)</f>
        <v>157</v>
      </c>
      <c r="AP939" s="3">
        <f t="shared" si="205"/>
        <v>457</v>
      </c>
      <c r="AQ939" s="3">
        <v>4.5999999999999996</v>
      </c>
      <c r="AR939" s="3">
        <f t="shared" si="206"/>
        <v>732</v>
      </c>
      <c r="AS939" s="3">
        <v>5.3</v>
      </c>
      <c r="AT939" s="3">
        <f t="shared" si="207"/>
        <v>1057</v>
      </c>
      <c r="AU939" s="14">
        <v>0.5</v>
      </c>
      <c r="AV939" s="3">
        <f t="shared" si="208"/>
        <v>739</v>
      </c>
      <c r="AW939" s="3">
        <v>41</v>
      </c>
      <c r="AX939" s="3">
        <v>-2</v>
      </c>
      <c r="AY939" s="3">
        <v>1</v>
      </c>
      <c r="AZ939" s="3">
        <v>-1</v>
      </c>
      <c r="BA939" s="3">
        <v>11</v>
      </c>
      <c r="BB939" s="3" t="s">
        <v>130</v>
      </c>
      <c r="BC939" s="13">
        <f t="shared" si="209"/>
        <v>587.80244261717382</v>
      </c>
    </row>
    <row r="940" spans="1:55" x14ac:dyDescent="0.45">
      <c r="A940" s="1">
        <f t="shared" si="196"/>
        <v>922</v>
      </c>
      <c r="B940" s="3" t="s">
        <v>831</v>
      </c>
      <c r="C940" s="3" t="str">
        <f t="shared" si="197"/>
        <v>Joe Torre - 1966</v>
      </c>
      <c r="D940" s="3">
        <v>1966</v>
      </c>
      <c r="E940" s="3">
        <v>25</v>
      </c>
      <c r="F940" s="3" t="s">
        <v>210</v>
      </c>
      <c r="G940" s="3" t="s">
        <v>52</v>
      </c>
      <c r="H940" s="3">
        <v>148</v>
      </c>
      <c r="I940" s="3">
        <v>614</v>
      </c>
      <c r="J940" s="3">
        <v>546</v>
      </c>
      <c r="K940" s="3">
        <v>83</v>
      </c>
      <c r="L940" s="3">
        <v>172</v>
      </c>
      <c r="M940" s="3">
        <v>113</v>
      </c>
      <c r="N940" s="3">
        <v>20</v>
      </c>
      <c r="O940" s="3">
        <v>3</v>
      </c>
      <c r="P940" s="3">
        <v>36</v>
      </c>
      <c r="Q940" s="3">
        <f t="shared" si="198"/>
        <v>307</v>
      </c>
      <c r="R940" s="3">
        <v>101</v>
      </c>
      <c r="S940" s="3">
        <v>0</v>
      </c>
      <c r="T940" s="3">
        <v>4</v>
      </c>
      <c r="U940" s="3">
        <v>60</v>
      </c>
      <c r="V940" s="3">
        <v>61</v>
      </c>
      <c r="W940" s="3">
        <v>0.315</v>
      </c>
      <c r="X940" s="3">
        <f t="shared" si="199"/>
        <v>625</v>
      </c>
      <c r="Y940" s="3">
        <v>0.38200000000000001</v>
      </c>
      <c r="Z940" s="3">
        <f t="shared" si="200"/>
        <v>888</v>
      </c>
      <c r="AA940" s="3">
        <v>0.56000000000000005</v>
      </c>
      <c r="AB940" s="3">
        <f t="shared" si="201"/>
        <v>466</v>
      </c>
      <c r="AC940" s="3">
        <v>0.94299999999999995</v>
      </c>
      <c r="AD940" s="3">
        <f t="shared" si="202"/>
        <v>570</v>
      </c>
      <c r="AE940" s="3">
        <v>156</v>
      </c>
      <c r="AF940" s="3">
        <f t="shared" si="203"/>
        <v>549</v>
      </c>
      <c r="AG940" s="3">
        <v>306</v>
      </c>
      <c r="AH940" s="3">
        <v>18</v>
      </c>
      <c r="AI940" s="3">
        <v>2</v>
      </c>
      <c r="AJ940" s="3">
        <v>2</v>
      </c>
      <c r="AK940" s="3">
        <v>4</v>
      </c>
      <c r="AL940" s="3">
        <v>8</v>
      </c>
      <c r="AM940" s="3">
        <v>6.4</v>
      </c>
      <c r="AN940" s="3">
        <f t="shared" si="204"/>
        <v>922</v>
      </c>
      <c r="AO940" s="3">
        <f>_xlfn.IFNA(VLOOKUP(C940, 'FanGraphs Plus Stats 1-2000'!$D$2:$L$1048576, MATCH("wRC+", FanGraphs_Plus_Stats_1_1500[[#Headers],[ID]:[BABIP+]], 0), FALSE), 0)</f>
        <v>157</v>
      </c>
      <c r="AP940" s="3">
        <f t="shared" si="205"/>
        <v>457</v>
      </c>
      <c r="AQ940" s="3">
        <v>4.0999999999999996</v>
      </c>
      <c r="AR940" s="3">
        <f t="shared" si="206"/>
        <v>1043</v>
      </c>
      <c r="AS940" s="3">
        <v>6.6</v>
      </c>
      <c r="AT940" s="3">
        <f t="shared" si="207"/>
        <v>519</v>
      </c>
      <c r="AU940" s="14">
        <v>0.3</v>
      </c>
      <c r="AV940" s="3">
        <f t="shared" si="208"/>
        <v>828</v>
      </c>
      <c r="AW940" s="3">
        <v>39</v>
      </c>
      <c r="AX940" s="3">
        <v>-1</v>
      </c>
      <c r="AY940" s="3">
        <v>-2</v>
      </c>
      <c r="AZ940" s="3">
        <v>-3</v>
      </c>
      <c r="BA940" s="3">
        <v>-3</v>
      </c>
      <c r="BB940" s="3" t="s">
        <v>461</v>
      </c>
      <c r="BC940" s="13">
        <f t="shared" si="209"/>
        <v>613.86539965982058</v>
      </c>
    </row>
    <row r="941" spans="1:55" x14ac:dyDescent="0.45">
      <c r="A941" s="1">
        <f t="shared" si="196"/>
        <v>922</v>
      </c>
      <c r="B941" s="3" t="s">
        <v>827</v>
      </c>
      <c r="C941" s="3" t="str">
        <f t="shared" si="197"/>
        <v>Andy Pafko - 1950</v>
      </c>
      <c r="D941" s="3">
        <v>1950</v>
      </c>
      <c r="E941" s="3">
        <v>29</v>
      </c>
      <c r="F941" s="3" t="s">
        <v>88</v>
      </c>
      <c r="G941" s="3" t="s">
        <v>52</v>
      </c>
      <c r="H941" s="3">
        <v>146</v>
      </c>
      <c r="I941" s="3">
        <v>595</v>
      </c>
      <c r="J941" s="3">
        <v>514</v>
      </c>
      <c r="K941" s="3">
        <v>95</v>
      </c>
      <c r="L941" s="3">
        <v>156</v>
      </c>
      <c r="M941" s="3">
        <v>88</v>
      </c>
      <c r="N941" s="3">
        <v>24</v>
      </c>
      <c r="O941" s="3">
        <v>8</v>
      </c>
      <c r="P941" s="3">
        <v>36</v>
      </c>
      <c r="Q941" s="3">
        <f t="shared" si="198"/>
        <v>307</v>
      </c>
      <c r="R941" s="3">
        <v>92</v>
      </c>
      <c r="S941" s="3">
        <v>4</v>
      </c>
      <c r="T941" s="3">
        <v>8</v>
      </c>
      <c r="U941" s="3">
        <v>69</v>
      </c>
      <c r="V941" s="3">
        <v>32</v>
      </c>
      <c r="W941" s="3">
        <v>0.30399999999999999</v>
      </c>
      <c r="X941" s="3">
        <f t="shared" si="199"/>
        <v>832</v>
      </c>
      <c r="Y941" s="3">
        <v>0.39700000000000002</v>
      </c>
      <c r="Z941" s="3">
        <f t="shared" si="200"/>
        <v>659</v>
      </c>
      <c r="AA941" s="3">
        <v>0.59099999999999997</v>
      </c>
      <c r="AB941" s="3">
        <f t="shared" si="201"/>
        <v>312</v>
      </c>
      <c r="AC941" s="3">
        <v>0.98899999999999999</v>
      </c>
      <c r="AD941" s="3">
        <f t="shared" si="202"/>
        <v>370</v>
      </c>
      <c r="AE941" s="3">
        <v>157</v>
      </c>
      <c r="AF941" s="3">
        <f t="shared" si="203"/>
        <v>518</v>
      </c>
      <c r="AG941" s="3">
        <v>304</v>
      </c>
      <c r="AH941" s="3">
        <v>9</v>
      </c>
      <c r="AI941" s="3">
        <v>11</v>
      </c>
      <c r="AJ941" s="3">
        <v>1</v>
      </c>
      <c r="AK941" s="2"/>
      <c r="AL941" s="3">
        <v>8</v>
      </c>
      <c r="AM941" s="3">
        <v>6.4</v>
      </c>
      <c r="AN941" s="3">
        <f t="shared" si="204"/>
        <v>922</v>
      </c>
      <c r="AO941" s="3">
        <f>_xlfn.IFNA(VLOOKUP(C941, 'FanGraphs Plus Stats 1-2000'!$D$2:$L$1048576, MATCH("wRC+", FanGraphs_Plus_Stats_1_1500[[#Headers],[ID]:[BABIP+]], 0), FALSE), 0)</f>
        <v>155</v>
      </c>
      <c r="AP941" s="3">
        <f t="shared" si="205"/>
        <v>509</v>
      </c>
      <c r="AQ941" s="3">
        <v>4.0999999999999996</v>
      </c>
      <c r="AR941" s="3">
        <f t="shared" si="206"/>
        <v>1043</v>
      </c>
      <c r="AS941" s="3">
        <v>6.1</v>
      </c>
      <c r="AT941" s="3">
        <f t="shared" si="207"/>
        <v>735</v>
      </c>
      <c r="AU941" s="14">
        <v>0.2</v>
      </c>
      <c r="AV941" s="3">
        <f t="shared" si="208"/>
        <v>873</v>
      </c>
      <c r="AW941" s="3">
        <v>43</v>
      </c>
      <c r="AX941" s="3">
        <v>0</v>
      </c>
      <c r="AY941" s="3">
        <v>-2</v>
      </c>
      <c r="AZ941" s="3">
        <v>-2</v>
      </c>
      <c r="BA941" s="3">
        <v>4</v>
      </c>
      <c r="BB941" s="3" t="s">
        <v>71</v>
      </c>
      <c r="BC941" s="13">
        <f t="shared" si="209"/>
        <v>624.10762374980993</v>
      </c>
    </row>
    <row r="942" spans="1:55" x14ac:dyDescent="0.45">
      <c r="A942" s="1">
        <f t="shared" si="196"/>
        <v>922</v>
      </c>
      <c r="B942" s="3" t="s">
        <v>713</v>
      </c>
      <c r="C942" s="3" t="str">
        <f t="shared" si="197"/>
        <v>Brian Giles - 2000</v>
      </c>
      <c r="D942" s="3">
        <v>2000</v>
      </c>
      <c r="E942" s="3">
        <v>29</v>
      </c>
      <c r="F942" s="3" t="s">
        <v>64</v>
      </c>
      <c r="G942" s="3" t="s">
        <v>52</v>
      </c>
      <c r="H942" s="3">
        <v>156</v>
      </c>
      <c r="I942" s="3">
        <v>688</v>
      </c>
      <c r="J942" s="3">
        <v>559</v>
      </c>
      <c r="K942" s="3">
        <v>111</v>
      </c>
      <c r="L942" s="3">
        <v>176</v>
      </c>
      <c r="M942" s="3">
        <v>97</v>
      </c>
      <c r="N942" s="3">
        <v>37</v>
      </c>
      <c r="O942" s="3">
        <v>7</v>
      </c>
      <c r="P942" s="3">
        <v>35</v>
      </c>
      <c r="Q942" s="3">
        <f t="shared" si="198"/>
        <v>341</v>
      </c>
      <c r="R942" s="3">
        <v>123</v>
      </c>
      <c r="S942" s="3">
        <v>6</v>
      </c>
      <c r="T942" s="3">
        <v>0</v>
      </c>
      <c r="U942" s="3">
        <v>114</v>
      </c>
      <c r="V942" s="3">
        <v>69</v>
      </c>
      <c r="W942" s="3">
        <v>0.315</v>
      </c>
      <c r="X942" s="3">
        <f t="shared" si="199"/>
        <v>625</v>
      </c>
      <c r="Y942" s="3">
        <v>0.432</v>
      </c>
      <c r="Z942" s="3">
        <f t="shared" si="200"/>
        <v>251</v>
      </c>
      <c r="AA942" s="3">
        <v>0.59399999999999997</v>
      </c>
      <c r="AB942" s="3">
        <f t="shared" si="201"/>
        <v>295</v>
      </c>
      <c r="AC942" s="3">
        <v>1.026</v>
      </c>
      <c r="AD942" s="3">
        <f t="shared" si="202"/>
        <v>244</v>
      </c>
      <c r="AE942" s="3">
        <v>157</v>
      </c>
      <c r="AF942" s="3">
        <f t="shared" si="203"/>
        <v>518</v>
      </c>
      <c r="AG942" s="3">
        <v>332</v>
      </c>
      <c r="AH942" s="3">
        <v>15</v>
      </c>
      <c r="AI942" s="3">
        <v>7</v>
      </c>
      <c r="AJ942" s="3">
        <v>0</v>
      </c>
      <c r="AK942" s="3">
        <v>8</v>
      </c>
      <c r="AL942" s="3">
        <v>13</v>
      </c>
      <c r="AM942" s="3">
        <v>6.4</v>
      </c>
      <c r="AN942" s="3">
        <f t="shared" si="204"/>
        <v>922</v>
      </c>
      <c r="AO942" s="3">
        <f>_xlfn.IFNA(VLOOKUP(C942, 'FanGraphs Plus Stats 1-2000'!$D$2:$L$1048576, MATCH("wRC+", FanGraphs_Plus_Stats_1_1500[[#Headers],[ID]:[BABIP+]], 0), FALSE), 0)</f>
        <v>153</v>
      </c>
      <c r="AP942" s="3">
        <f t="shared" si="205"/>
        <v>559</v>
      </c>
      <c r="AQ942" s="3">
        <v>4.4000000000000004</v>
      </c>
      <c r="AR942" s="3">
        <f t="shared" si="206"/>
        <v>844</v>
      </c>
      <c r="AS942" s="3">
        <v>6.8</v>
      </c>
      <c r="AT942" s="3">
        <f t="shared" si="207"/>
        <v>451</v>
      </c>
      <c r="AU942" s="14">
        <v>-0.5</v>
      </c>
      <c r="AV942" s="3">
        <f t="shared" si="208"/>
        <v>1170</v>
      </c>
      <c r="AW942" s="3">
        <v>50</v>
      </c>
      <c r="AX942" s="3">
        <v>0</v>
      </c>
      <c r="AY942" s="3">
        <v>3</v>
      </c>
      <c r="AZ942" s="3">
        <v>4</v>
      </c>
      <c r="BA942" s="3">
        <v>-3</v>
      </c>
      <c r="BB942" s="3" t="s">
        <v>813</v>
      </c>
      <c r="BC942" s="13">
        <f t="shared" si="209"/>
        <v>643.9085071210734</v>
      </c>
    </row>
    <row r="943" spans="1:55" x14ac:dyDescent="0.45">
      <c r="A943" s="1">
        <f t="shared" si="196"/>
        <v>922</v>
      </c>
      <c r="B943" s="3" t="s">
        <v>342</v>
      </c>
      <c r="C943" s="3" t="str">
        <f t="shared" si="197"/>
        <v>Chuck Klein - 1930</v>
      </c>
      <c r="D943" s="3">
        <v>1930</v>
      </c>
      <c r="E943" s="3">
        <v>25</v>
      </c>
      <c r="F943" s="3" t="s">
        <v>139</v>
      </c>
      <c r="G943" s="3" t="s">
        <v>52</v>
      </c>
      <c r="H943" s="3">
        <v>156</v>
      </c>
      <c r="I943" s="3">
        <v>722</v>
      </c>
      <c r="J943" s="3">
        <v>648</v>
      </c>
      <c r="K943" s="3">
        <v>158</v>
      </c>
      <c r="L943" s="3">
        <v>250</v>
      </c>
      <c r="M943" s="3">
        <v>143</v>
      </c>
      <c r="N943" s="3">
        <v>59</v>
      </c>
      <c r="O943" s="3">
        <v>8</v>
      </c>
      <c r="P943" s="3">
        <v>40</v>
      </c>
      <c r="Q943" s="3">
        <f t="shared" si="198"/>
        <v>193</v>
      </c>
      <c r="R943" s="3">
        <v>170</v>
      </c>
      <c r="S943" s="3">
        <v>4</v>
      </c>
      <c r="T943" s="3">
        <v>6</v>
      </c>
      <c r="U943" s="3">
        <v>54</v>
      </c>
      <c r="V943" s="3">
        <v>50</v>
      </c>
      <c r="W943" s="3">
        <v>0.38600000000000001</v>
      </c>
      <c r="X943" s="3">
        <f t="shared" si="199"/>
        <v>34</v>
      </c>
      <c r="Y943" s="3">
        <v>0.436</v>
      </c>
      <c r="Z943" s="3">
        <f t="shared" si="200"/>
        <v>228</v>
      </c>
      <c r="AA943" s="3">
        <v>0.68700000000000006</v>
      </c>
      <c r="AB943" s="3">
        <f t="shared" si="201"/>
        <v>44</v>
      </c>
      <c r="AC943" s="3">
        <v>1.123</v>
      </c>
      <c r="AD943" s="3">
        <f t="shared" si="202"/>
        <v>57</v>
      </c>
      <c r="AE943" s="3">
        <v>159</v>
      </c>
      <c r="AF943" s="3">
        <f t="shared" si="203"/>
        <v>482</v>
      </c>
      <c r="AG943" s="3">
        <v>445</v>
      </c>
      <c r="AH943" s="2"/>
      <c r="AI943" s="3">
        <v>4</v>
      </c>
      <c r="AJ943" s="3">
        <v>13</v>
      </c>
      <c r="AK943" s="2"/>
      <c r="AL943" s="3">
        <v>6</v>
      </c>
      <c r="AM943" s="3">
        <v>6.4</v>
      </c>
      <c r="AN943" s="3">
        <f t="shared" si="204"/>
        <v>922</v>
      </c>
      <c r="AO943" s="3">
        <f>_xlfn.IFNA(VLOOKUP(C943, 'FanGraphs Plus Stats 1-2000'!$D$2:$L$1048576, MATCH("wRC+", FanGraphs_Plus_Stats_1_1500[[#Headers],[ID]:[BABIP+]], 0), FALSE), 0)</f>
        <v>150</v>
      </c>
      <c r="AP943" s="3">
        <f t="shared" si="205"/>
        <v>636</v>
      </c>
      <c r="AQ943" s="3">
        <v>4.3</v>
      </c>
      <c r="AR943" s="3">
        <f t="shared" si="206"/>
        <v>918</v>
      </c>
      <c r="AS943" s="3">
        <v>6.9</v>
      </c>
      <c r="AT943" s="3">
        <f t="shared" si="207"/>
        <v>422</v>
      </c>
      <c r="AU943" s="14">
        <v>-1</v>
      </c>
      <c r="AV943" s="3">
        <f t="shared" si="208"/>
        <v>1311</v>
      </c>
      <c r="AW943" s="3">
        <v>63</v>
      </c>
      <c r="AX943" s="3">
        <v>0</v>
      </c>
      <c r="AY943" s="3">
        <v>-1</v>
      </c>
      <c r="AZ943" s="3">
        <v>-1</v>
      </c>
      <c r="BA943" s="3">
        <v>-4</v>
      </c>
      <c r="BB943" s="3" t="s">
        <v>113</v>
      </c>
      <c r="BC943" s="13">
        <f t="shared" si="209"/>
        <v>656.26366309875277</v>
      </c>
    </row>
    <row r="944" spans="1:55" x14ac:dyDescent="0.45">
      <c r="A944" s="1">
        <f t="shared" si="196"/>
        <v>922</v>
      </c>
      <c r="B944" s="3" t="s">
        <v>825</v>
      </c>
      <c r="C944" s="3" t="str">
        <f t="shared" si="197"/>
        <v>George Springer - 2019</v>
      </c>
      <c r="D944" s="3">
        <v>2019</v>
      </c>
      <c r="E944" s="3">
        <v>29</v>
      </c>
      <c r="F944" s="3" t="s">
        <v>178</v>
      </c>
      <c r="G944" s="3" t="s">
        <v>43</v>
      </c>
      <c r="H944" s="3">
        <v>122</v>
      </c>
      <c r="I944" s="3">
        <v>556</v>
      </c>
      <c r="J944" s="3">
        <v>479</v>
      </c>
      <c r="K944" s="3">
        <v>96</v>
      </c>
      <c r="L944" s="3">
        <v>140</v>
      </c>
      <c r="M944" s="3">
        <v>78</v>
      </c>
      <c r="N944" s="3">
        <v>20</v>
      </c>
      <c r="O944" s="3">
        <v>3</v>
      </c>
      <c r="P944" s="3">
        <v>39</v>
      </c>
      <c r="Q944" s="3">
        <f t="shared" si="198"/>
        <v>217</v>
      </c>
      <c r="R944" s="3">
        <v>96</v>
      </c>
      <c r="S944" s="3">
        <v>6</v>
      </c>
      <c r="T944" s="3">
        <v>2</v>
      </c>
      <c r="U944" s="3">
        <v>67</v>
      </c>
      <c r="V944" s="3">
        <v>113</v>
      </c>
      <c r="W944" s="3">
        <v>0.29199999999999998</v>
      </c>
      <c r="X944" s="3">
        <f t="shared" si="199"/>
        <v>1038</v>
      </c>
      <c r="Y944" s="3">
        <v>0.38300000000000001</v>
      </c>
      <c r="Z944" s="3">
        <f t="shared" si="200"/>
        <v>872</v>
      </c>
      <c r="AA944" s="3">
        <v>0.59099999999999997</v>
      </c>
      <c r="AB944" s="3">
        <f t="shared" si="201"/>
        <v>312</v>
      </c>
      <c r="AC944" s="3">
        <v>0.97399999999999998</v>
      </c>
      <c r="AD944" s="3">
        <f t="shared" si="202"/>
        <v>427</v>
      </c>
      <c r="AE944" s="3">
        <v>150</v>
      </c>
      <c r="AF944" s="3">
        <f t="shared" si="203"/>
        <v>671</v>
      </c>
      <c r="AG944" s="3">
        <v>283</v>
      </c>
      <c r="AH944" s="3">
        <v>12</v>
      </c>
      <c r="AI944" s="3">
        <v>6</v>
      </c>
      <c r="AJ944" s="3">
        <v>0</v>
      </c>
      <c r="AK944" s="3">
        <v>4</v>
      </c>
      <c r="AL944" s="3">
        <v>1</v>
      </c>
      <c r="AM944" s="3">
        <v>6.4</v>
      </c>
      <c r="AN944" s="3">
        <f t="shared" si="204"/>
        <v>922</v>
      </c>
      <c r="AO944" s="3">
        <f>_xlfn.IFNA(VLOOKUP(C944, 'FanGraphs Plus Stats 1-2000'!$D$2:$L$1048576, MATCH("wRC+", FanGraphs_Plus_Stats_1_1500[[#Headers],[ID]:[BABIP+]], 0), FALSE), 0)</f>
        <v>155</v>
      </c>
      <c r="AP944" s="3">
        <f t="shared" si="205"/>
        <v>509</v>
      </c>
      <c r="AQ944" s="3">
        <v>4.5999999999999996</v>
      </c>
      <c r="AR944" s="3">
        <f t="shared" si="206"/>
        <v>732</v>
      </c>
      <c r="AS944" s="3">
        <v>5.0999999999999996</v>
      </c>
      <c r="AT944" s="3">
        <f t="shared" si="207"/>
        <v>1131</v>
      </c>
      <c r="AU944" s="14">
        <v>1.2</v>
      </c>
      <c r="AV944" s="3">
        <f t="shared" si="208"/>
        <v>502</v>
      </c>
      <c r="AW944" s="3">
        <v>36</v>
      </c>
      <c r="AX944" s="3">
        <v>-1</v>
      </c>
      <c r="AY944" s="3">
        <v>1</v>
      </c>
      <c r="AZ944" s="3">
        <v>0</v>
      </c>
      <c r="BA944" s="3">
        <v>12</v>
      </c>
      <c r="BB944" s="3" t="s">
        <v>97</v>
      </c>
      <c r="BC944" s="13">
        <f t="shared" si="209"/>
        <v>680.33645259026002</v>
      </c>
    </row>
    <row r="945" spans="1:55" x14ac:dyDescent="0.45">
      <c r="A945" s="1">
        <f t="shared" si="196"/>
        <v>922</v>
      </c>
      <c r="B945" s="3" t="s">
        <v>436</v>
      </c>
      <c r="C945" s="3" t="str">
        <f t="shared" si="197"/>
        <v>Jim Rice - 1979</v>
      </c>
      <c r="D945" s="3">
        <v>1979</v>
      </c>
      <c r="E945" s="3">
        <v>26</v>
      </c>
      <c r="F945" s="3" t="s">
        <v>48</v>
      </c>
      <c r="G945" s="3" t="s">
        <v>43</v>
      </c>
      <c r="H945" s="3">
        <v>158</v>
      </c>
      <c r="I945" s="3">
        <v>688</v>
      </c>
      <c r="J945" s="3">
        <v>619</v>
      </c>
      <c r="K945" s="3">
        <v>117</v>
      </c>
      <c r="L945" s="3">
        <v>201</v>
      </c>
      <c r="M945" s="3">
        <v>117</v>
      </c>
      <c r="N945" s="3">
        <v>39</v>
      </c>
      <c r="O945" s="3">
        <v>6</v>
      </c>
      <c r="P945" s="3">
        <v>39</v>
      </c>
      <c r="Q945" s="3">
        <f t="shared" si="198"/>
        <v>217</v>
      </c>
      <c r="R945" s="3">
        <v>130</v>
      </c>
      <c r="S945" s="3">
        <v>9</v>
      </c>
      <c r="T945" s="3">
        <v>4</v>
      </c>
      <c r="U945" s="3">
        <v>57</v>
      </c>
      <c r="V945" s="3">
        <v>97</v>
      </c>
      <c r="W945" s="3">
        <v>0.32500000000000001</v>
      </c>
      <c r="X945" s="3">
        <f t="shared" si="199"/>
        <v>462</v>
      </c>
      <c r="Y945" s="3">
        <v>0.38100000000000001</v>
      </c>
      <c r="Z945" s="3">
        <f t="shared" si="200"/>
        <v>901</v>
      </c>
      <c r="AA945" s="3">
        <v>0.59599999999999997</v>
      </c>
      <c r="AB945" s="3">
        <f t="shared" si="201"/>
        <v>282</v>
      </c>
      <c r="AC945" s="3">
        <v>0.97699999999999998</v>
      </c>
      <c r="AD945" s="3">
        <f t="shared" si="202"/>
        <v>407</v>
      </c>
      <c r="AE945" s="3">
        <v>154</v>
      </c>
      <c r="AF945" s="3">
        <f t="shared" si="203"/>
        <v>597</v>
      </c>
      <c r="AG945" s="3">
        <v>369</v>
      </c>
      <c r="AH945" s="3">
        <v>16</v>
      </c>
      <c r="AI945" s="3">
        <v>4</v>
      </c>
      <c r="AJ945" s="3">
        <v>0</v>
      </c>
      <c r="AK945" s="3">
        <v>8</v>
      </c>
      <c r="AL945" s="3">
        <v>4</v>
      </c>
      <c r="AM945" s="3">
        <v>6.4</v>
      </c>
      <c r="AN945" s="3">
        <f t="shared" si="204"/>
        <v>922</v>
      </c>
      <c r="AO945" s="3">
        <f>_xlfn.IFNA(VLOOKUP(C945, 'FanGraphs Plus Stats 1-2000'!$D$2:$L$1048576, MATCH("wRC+", FanGraphs_Plus_Stats_1_1500[[#Headers],[ID]:[BABIP+]], 0), FALSE), 0)</f>
        <v>152</v>
      </c>
      <c r="AP945" s="3">
        <f t="shared" si="205"/>
        <v>576</v>
      </c>
      <c r="AQ945" s="3">
        <v>4.0999999999999996</v>
      </c>
      <c r="AR945" s="3">
        <f t="shared" si="206"/>
        <v>1043</v>
      </c>
      <c r="AS945" s="3">
        <v>6.4</v>
      </c>
      <c r="AT945" s="3">
        <f t="shared" si="207"/>
        <v>590</v>
      </c>
      <c r="AU945" s="14">
        <v>-0.7</v>
      </c>
      <c r="AV945" s="3">
        <f t="shared" si="208"/>
        <v>1242</v>
      </c>
      <c r="AW945" s="3">
        <v>47</v>
      </c>
      <c r="AX945" s="3">
        <v>-2</v>
      </c>
      <c r="AY945" s="3">
        <v>3</v>
      </c>
      <c r="AZ945" s="3">
        <v>2</v>
      </c>
      <c r="BA945" s="3">
        <v>1</v>
      </c>
      <c r="BB945" s="3" t="s">
        <v>835</v>
      </c>
      <c r="BC945" s="13">
        <f t="shared" si="209"/>
        <v>681.88202968632754</v>
      </c>
    </row>
    <row r="946" spans="1:55" x14ac:dyDescent="0.45">
      <c r="A946" s="1">
        <f t="shared" si="196"/>
        <v>922</v>
      </c>
      <c r="B946" s="3" t="s">
        <v>214</v>
      </c>
      <c r="C946" s="3" t="str">
        <f t="shared" si="197"/>
        <v>Roberto Clemente - 1961</v>
      </c>
      <c r="D946" s="3">
        <v>1961</v>
      </c>
      <c r="E946" s="3">
        <v>26</v>
      </c>
      <c r="F946" s="3" t="s">
        <v>64</v>
      </c>
      <c r="G946" s="3" t="s">
        <v>52</v>
      </c>
      <c r="H946" s="3">
        <v>146</v>
      </c>
      <c r="I946" s="3">
        <v>614</v>
      </c>
      <c r="J946" s="3">
        <v>572</v>
      </c>
      <c r="K946" s="3">
        <v>100</v>
      </c>
      <c r="L946" s="3">
        <v>201</v>
      </c>
      <c r="M946" s="3">
        <v>138</v>
      </c>
      <c r="N946" s="3">
        <v>30</v>
      </c>
      <c r="O946" s="3">
        <v>10</v>
      </c>
      <c r="P946" s="3">
        <v>23</v>
      </c>
      <c r="Q946" s="3">
        <f t="shared" si="198"/>
        <v>779</v>
      </c>
      <c r="R946" s="3">
        <v>89</v>
      </c>
      <c r="S946" s="3">
        <v>4</v>
      </c>
      <c r="T946" s="3">
        <v>1</v>
      </c>
      <c r="U946" s="3">
        <v>35</v>
      </c>
      <c r="V946" s="3">
        <v>59</v>
      </c>
      <c r="W946" s="3">
        <v>0.35099999999999998</v>
      </c>
      <c r="X946" s="3">
        <f t="shared" si="199"/>
        <v>185</v>
      </c>
      <c r="Y946" s="3">
        <v>0.39</v>
      </c>
      <c r="Z946" s="3">
        <f t="shared" si="200"/>
        <v>770</v>
      </c>
      <c r="AA946" s="3">
        <v>0.55900000000000005</v>
      </c>
      <c r="AB946" s="3">
        <f t="shared" si="201"/>
        <v>472</v>
      </c>
      <c r="AC946" s="3">
        <v>0.94899999999999995</v>
      </c>
      <c r="AD946" s="3">
        <f t="shared" si="202"/>
        <v>546</v>
      </c>
      <c r="AE946" s="3">
        <v>150</v>
      </c>
      <c r="AF946" s="3">
        <f t="shared" si="203"/>
        <v>671</v>
      </c>
      <c r="AG946" s="3">
        <v>320</v>
      </c>
      <c r="AH946" s="3">
        <v>18</v>
      </c>
      <c r="AI946" s="3">
        <v>3</v>
      </c>
      <c r="AJ946" s="3">
        <v>1</v>
      </c>
      <c r="AK946" s="3">
        <v>3</v>
      </c>
      <c r="AL946" s="3">
        <v>10</v>
      </c>
      <c r="AM946" s="3">
        <v>6.4</v>
      </c>
      <c r="AN946" s="3">
        <f t="shared" si="204"/>
        <v>922</v>
      </c>
      <c r="AO946" s="3">
        <f>_xlfn.IFNA(VLOOKUP(C946, 'FanGraphs Plus Stats 1-2000'!$D$2:$L$1048576, MATCH("wRC+", FanGraphs_Plus_Stats_1_1500[[#Headers],[ID]:[BABIP+]], 0), FALSE), 0)</f>
        <v>148</v>
      </c>
      <c r="AP946" s="3">
        <f t="shared" si="205"/>
        <v>691</v>
      </c>
      <c r="AQ946" s="3">
        <v>4</v>
      </c>
      <c r="AR946" s="3">
        <f t="shared" si="206"/>
        <v>1105</v>
      </c>
      <c r="AS946" s="3">
        <v>6.4</v>
      </c>
      <c r="AT946" s="3">
        <f t="shared" si="207"/>
        <v>590</v>
      </c>
      <c r="AU946" s="14">
        <v>-0.6</v>
      </c>
      <c r="AV946" s="3">
        <f t="shared" si="208"/>
        <v>1212</v>
      </c>
      <c r="AW946" s="3">
        <v>43</v>
      </c>
      <c r="AX946" s="3">
        <v>1</v>
      </c>
      <c r="AY946" s="3">
        <v>2</v>
      </c>
      <c r="AZ946" s="3">
        <v>3</v>
      </c>
      <c r="BA946" s="3">
        <v>1</v>
      </c>
      <c r="BB946" s="3" t="s">
        <v>215</v>
      </c>
      <c r="BC946" s="13">
        <f t="shared" si="209"/>
        <v>753.31594999088679</v>
      </c>
    </row>
    <row r="947" spans="1:55" x14ac:dyDescent="0.45">
      <c r="A947" s="1">
        <f t="shared" si="196"/>
        <v>922</v>
      </c>
      <c r="B947" s="3" t="s">
        <v>823</v>
      </c>
      <c r="C947" s="3" t="str">
        <f t="shared" si="197"/>
        <v>Edgardo Alfonzo - 2000</v>
      </c>
      <c r="D947" s="3">
        <v>2000</v>
      </c>
      <c r="E947" s="3">
        <v>26</v>
      </c>
      <c r="F947" s="3" t="s">
        <v>294</v>
      </c>
      <c r="G947" s="3" t="s">
        <v>52</v>
      </c>
      <c r="H947" s="3">
        <v>150</v>
      </c>
      <c r="I947" s="3">
        <v>650</v>
      </c>
      <c r="J947" s="3">
        <v>544</v>
      </c>
      <c r="K947" s="3">
        <v>109</v>
      </c>
      <c r="L947" s="3">
        <v>176</v>
      </c>
      <c r="M947" s="3">
        <v>109</v>
      </c>
      <c r="N947" s="3">
        <v>40</v>
      </c>
      <c r="O947" s="3">
        <v>2</v>
      </c>
      <c r="P947" s="3">
        <v>25</v>
      </c>
      <c r="Q947" s="3">
        <f t="shared" si="198"/>
        <v>703</v>
      </c>
      <c r="R947" s="3">
        <v>94</v>
      </c>
      <c r="S947" s="3">
        <v>3</v>
      </c>
      <c r="T947" s="3">
        <v>2</v>
      </c>
      <c r="U947" s="3">
        <v>95</v>
      </c>
      <c r="V947" s="3">
        <v>70</v>
      </c>
      <c r="W947" s="3">
        <v>0.32400000000000001</v>
      </c>
      <c r="X947" s="3">
        <f t="shared" si="199"/>
        <v>481</v>
      </c>
      <c r="Y947" s="3">
        <v>0.42499999999999999</v>
      </c>
      <c r="Z947" s="3">
        <f t="shared" si="200"/>
        <v>318</v>
      </c>
      <c r="AA947" s="3">
        <v>0.54200000000000004</v>
      </c>
      <c r="AB947" s="3">
        <f t="shared" si="201"/>
        <v>591</v>
      </c>
      <c r="AC947" s="3">
        <v>0.96699999999999997</v>
      </c>
      <c r="AD947" s="3">
        <f t="shared" si="202"/>
        <v>454</v>
      </c>
      <c r="AE947" s="3">
        <v>147</v>
      </c>
      <c r="AF947" s="3">
        <f t="shared" si="203"/>
        <v>752</v>
      </c>
      <c r="AG947" s="3">
        <v>295</v>
      </c>
      <c r="AH947" s="3">
        <v>12</v>
      </c>
      <c r="AI947" s="3">
        <v>5</v>
      </c>
      <c r="AJ947" s="3">
        <v>0</v>
      </c>
      <c r="AK947" s="3">
        <v>6</v>
      </c>
      <c r="AL947" s="3">
        <v>1</v>
      </c>
      <c r="AM947" s="3">
        <v>6.4</v>
      </c>
      <c r="AN947" s="3">
        <f t="shared" si="204"/>
        <v>922</v>
      </c>
      <c r="AO947" s="3">
        <f>_xlfn.IFNA(VLOOKUP(C947, 'FanGraphs Plus Stats 1-2000'!$D$2:$L$1048576, MATCH("wRC+", FanGraphs_Plus_Stats_1_1500[[#Headers],[ID]:[BABIP+]], 0), FALSE), 0)</f>
        <v>150</v>
      </c>
      <c r="AP947" s="3">
        <f t="shared" si="205"/>
        <v>636</v>
      </c>
      <c r="AQ947" s="3">
        <v>4.5</v>
      </c>
      <c r="AR947" s="3">
        <f t="shared" si="206"/>
        <v>780</v>
      </c>
      <c r="AS947" s="3">
        <v>6.4</v>
      </c>
      <c r="AT947" s="3">
        <f t="shared" si="207"/>
        <v>590</v>
      </c>
      <c r="AU947" s="14">
        <v>0.4</v>
      </c>
      <c r="AV947" s="3">
        <f t="shared" si="208"/>
        <v>770</v>
      </c>
      <c r="AW947" s="3">
        <v>46</v>
      </c>
      <c r="AX947" s="3">
        <v>-1</v>
      </c>
      <c r="AY947" s="3">
        <v>1</v>
      </c>
      <c r="AZ947" s="3">
        <v>-1</v>
      </c>
      <c r="BA947" s="3">
        <v>1</v>
      </c>
      <c r="BB947" s="3" t="s">
        <v>247</v>
      </c>
      <c r="BC947" s="13">
        <f t="shared" si="209"/>
        <v>761.14715034365531</v>
      </c>
    </row>
    <row r="948" spans="1:55" x14ac:dyDescent="0.45">
      <c r="A948" s="1">
        <f t="shared" si="196"/>
        <v>922</v>
      </c>
      <c r="B948" s="3" t="s">
        <v>191</v>
      </c>
      <c r="C948" s="3" t="str">
        <f t="shared" si="197"/>
        <v>Reggie Jackson - 1971</v>
      </c>
      <c r="D948" s="3">
        <v>1971</v>
      </c>
      <c r="E948" s="3">
        <v>25</v>
      </c>
      <c r="F948" s="3" t="s">
        <v>128</v>
      </c>
      <c r="G948" s="3" t="s">
        <v>43</v>
      </c>
      <c r="H948" s="3">
        <v>150</v>
      </c>
      <c r="I948" s="3">
        <v>642</v>
      </c>
      <c r="J948" s="3">
        <v>567</v>
      </c>
      <c r="K948" s="3">
        <v>87</v>
      </c>
      <c r="L948" s="3">
        <v>157</v>
      </c>
      <c r="M948" s="3">
        <v>93</v>
      </c>
      <c r="N948" s="3">
        <v>29</v>
      </c>
      <c r="O948" s="3">
        <v>3</v>
      </c>
      <c r="P948" s="3">
        <v>32</v>
      </c>
      <c r="Q948" s="3">
        <f t="shared" si="198"/>
        <v>437</v>
      </c>
      <c r="R948" s="3">
        <v>80</v>
      </c>
      <c r="S948" s="3">
        <v>16</v>
      </c>
      <c r="T948" s="3">
        <v>10</v>
      </c>
      <c r="U948" s="3">
        <v>63</v>
      </c>
      <c r="V948" s="3">
        <v>161</v>
      </c>
      <c r="W948" s="3">
        <v>0.27700000000000002</v>
      </c>
      <c r="X948" s="3">
        <f t="shared" si="199"/>
        <v>1241</v>
      </c>
      <c r="Y948" s="3">
        <v>0.35199999999999998</v>
      </c>
      <c r="Z948" s="3">
        <f t="shared" si="200"/>
        <v>1238</v>
      </c>
      <c r="AA948" s="3">
        <v>0.50800000000000001</v>
      </c>
      <c r="AB948" s="3">
        <f t="shared" si="201"/>
        <v>852</v>
      </c>
      <c r="AC948" s="3">
        <v>0.86</v>
      </c>
      <c r="AD948" s="3">
        <f t="shared" si="202"/>
        <v>1023</v>
      </c>
      <c r="AE948" s="3">
        <v>144</v>
      </c>
      <c r="AF948" s="3">
        <f t="shared" si="203"/>
        <v>820</v>
      </c>
      <c r="AG948" s="3">
        <v>288</v>
      </c>
      <c r="AH948" s="3">
        <v>7</v>
      </c>
      <c r="AI948" s="3">
        <v>6</v>
      </c>
      <c r="AJ948" s="3">
        <v>0</v>
      </c>
      <c r="AK948" s="3">
        <v>6</v>
      </c>
      <c r="AL948" s="3">
        <v>5</v>
      </c>
      <c r="AM948" s="3">
        <v>6.4</v>
      </c>
      <c r="AN948" s="3">
        <f t="shared" si="204"/>
        <v>922</v>
      </c>
      <c r="AO948" s="3">
        <f>_xlfn.IFNA(VLOOKUP(C948, 'FanGraphs Plus Stats 1-2000'!$D$2:$L$1048576, MATCH("wRC+", FanGraphs_Plus_Stats_1_1500[[#Headers],[ID]:[BABIP+]], 0), FALSE), 0)</f>
        <v>148</v>
      </c>
      <c r="AP948" s="3">
        <f t="shared" si="205"/>
        <v>691</v>
      </c>
      <c r="AQ948" s="3">
        <v>4.2</v>
      </c>
      <c r="AR948" s="3">
        <f t="shared" si="206"/>
        <v>983</v>
      </c>
      <c r="AS948" s="3">
        <v>5.2</v>
      </c>
      <c r="AT948" s="3">
        <f t="shared" si="207"/>
        <v>1097</v>
      </c>
      <c r="AU948" s="14">
        <v>0.5</v>
      </c>
      <c r="AV948" s="3">
        <f t="shared" si="208"/>
        <v>739</v>
      </c>
      <c r="AW948" s="3">
        <v>29</v>
      </c>
      <c r="AX948" s="3">
        <v>1</v>
      </c>
      <c r="AY948" s="3">
        <v>3</v>
      </c>
      <c r="AZ948" s="3">
        <v>4</v>
      </c>
      <c r="BA948" s="3">
        <v>11</v>
      </c>
      <c r="BB948" s="3" t="s">
        <v>215</v>
      </c>
      <c r="BC948" s="13">
        <f t="shared" si="209"/>
        <v>805.39254802547009</v>
      </c>
    </row>
    <row r="949" spans="1:55" x14ac:dyDescent="0.45">
      <c r="A949" s="1">
        <f t="shared" si="196"/>
        <v>922</v>
      </c>
      <c r="B949" s="3" t="s">
        <v>189</v>
      </c>
      <c r="C949" s="3" t="str">
        <f t="shared" si="197"/>
        <v>Home Run Baker - 1911</v>
      </c>
      <c r="D949" s="3">
        <v>1911</v>
      </c>
      <c r="E949" s="3">
        <v>25</v>
      </c>
      <c r="F949" s="3" t="s">
        <v>103</v>
      </c>
      <c r="G949" s="3" t="s">
        <v>43</v>
      </c>
      <c r="H949" s="3">
        <v>148</v>
      </c>
      <c r="I949" s="3">
        <v>660</v>
      </c>
      <c r="J949" s="3">
        <v>592</v>
      </c>
      <c r="K949" s="3">
        <v>96</v>
      </c>
      <c r="L949" s="3">
        <v>198</v>
      </c>
      <c r="M949" s="3">
        <v>131</v>
      </c>
      <c r="N949" s="3">
        <v>42</v>
      </c>
      <c r="O949" s="3">
        <v>14</v>
      </c>
      <c r="P949" s="3">
        <v>11</v>
      </c>
      <c r="Q949" s="3">
        <f t="shared" si="198"/>
        <v>1117</v>
      </c>
      <c r="R949" s="3">
        <v>115</v>
      </c>
      <c r="S949" s="3">
        <v>38</v>
      </c>
      <c r="T949" s="2"/>
      <c r="U949" s="3">
        <v>40</v>
      </c>
      <c r="V949" s="3">
        <v>38</v>
      </c>
      <c r="W949" s="3">
        <v>0.33400000000000002</v>
      </c>
      <c r="X949" s="3">
        <f t="shared" si="199"/>
        <v>329</v>
      </c>
      <c r="Y949" s="3">
        <v>0.379</v>
      </c>
      <c r="Z949" s="3">
        <f t="shared" si="200"/>
        <v>931</v>
      </c>
      <c r="AA949" s="3">
        <v>0.50800000000000001</v>
      </c>
      <c r="AB949" s="3">
        <f t="shared" si="201"/>
        <v>852</v>
      </c>
      <c r="AC949" s="3">
        <v>0.88700000000000001</v>
      </c>
      <c r="AD949" s="3">
        <f t="shared" si="202"/>
        <v>878</v>
      </c>
      <c r="AE949" s="3">
        <v>149</v>
      </c>
      <c r="AF949" s="3">
        <f t="shared" si="203"/>
        <v>702</v>
      </c>
      <c r="AG949" s="3">
        <v>301</v>
      </c>
      <c r="AH949" s="2"/>
      <c r="AI949" s="3">
        <v>2</v>
      </c>
      <c r="AJ949" s="3">
        <v>25</v>
      </c>
      <c r="AK949" s="2"/>
      <c r="AL949" s="2"/>
      <c r="AM949" s="3">
        <v>6.4</v>
      </c>
      <c r="AN949" s="3">
        <f t="shared" si="204"/>
        <v>922</v>
      </c>
      <c r="AO949" s="3">
        <f>_xlfn.IFNA(VLOOKUP(C949, 'FanGraphs Plus Stats 1-2000'!$D$2:$L$1048576, MATCH("wRC+", FanGraphs_Plus_Stats_1_1500[[#Headers],[ID]:[BABIP+]], 0), FALSE), 0)</f>
        <v>143</v>
      </c>
      <c r="AP949" s="3">
        <f t="shared" si="205"/>
        <v>816</v>
      </c>
      <c r="AQ949" s="3">
        <v>4</v>
      </c>
      <c r="AR949" s="3">
        <f t="shared" si="206"/>
        <v>1105</v>
      </c>
      <c r="AS949" s="3">
        <v>6.7</v>
      </c>
      <c r="AT949" s="3">
        <f t="shared" si="207"/>
        <v>478</v>
      </c>
      <c r="AU949" s="14">
        <v>0.3</v>
      </c>
      <c r="AV949" s="3">
        <f t="shared" si="208"/>
        <v>828</v>
      </c>
      <c r="AW949" s="3">
        <v>37</v>
      </c>
      <c r="AX949" s="3">
        <v>0</v>
      </c>
      <c r="AY949" s="3">
        <v>1</v>
      </c>
      <c r="AZ949" s="3">
        <v>1</v>
      </c>
      <c r="BA949" s="3">
        <v>-3</v>
      </c>
      <c r="BB949" s="3" t="s">
        <v>140</v>
      </c>
      <c r="BC949" s="13">
        <f t="shared" si="209"/>
        <v>808.32509873166805</v>
      </c>
    </row>
    <row r="950" spans="1:55" x14ac:dyDescent="0.45">
      <c r="A950" s="1">
        <f t="shared" si="196"/>
        <v>922</v>
      </c>
      <c r="B950" s="3" t="s">
        <v>183</v>
      </c>
      <c r="C950" s="3" t="str">
        <f t="shared" si="197"/>
        <v>Harry Heilmann - 1924</v>
      </c>
      <c r="D950" s="3">
        <v>1924</v>
      </c>
      <c r="E950" s="3">
        <v>29</v>
      </c>
      <c r="F950" s="3" t="s">
        <v>70</v>
      </c>
      <c r="G950" s="3" t="s">
        <v>43</v>
      </c>
      <c r="H950" s="3">
        <v>153</v>
      </c>
      <c r="I950" s="3">
        <v>682</v>
      </c>
      <c r="J950" s="3">
        <v>570</v>
      </c>
      <c r="K950" s="3">
        <v>107</v>
      </c>
      <c r="L950" s="3">
        <v>197</v>
      </c>
      <c r="M950" s="3">
        <v>126</v>
      </c>
      <c r="N950" s="3">
        <v>45</v>
      </c>
      <c r="O950" s="3">
        <v>16</v>
      </c>
      <c r="P950" s="3">
        <v>10</v>
      </c>
      <c r="Q950" s="3">
        <f t="shared" si="198"/>
        <v>1137</v>
      </c>
      <c r="R950" s="3">
        <v>114</v>
      </c>
      <c r="S950" s="3">
        <v>13</v>
      </c>
      <c r="T950" s="3">
        <v>5</v>
      </c>
      <c r="U950" s="3">
        <v>78</v>
      </c>
      <c r="V950" s="3">
        <v>41</v>
      </c>
      <c r="W950" s="3">
        <v>0.34599999999999997</v>
      </c>
      <c r="X950" s="3">
        <f t="shared" si="199"/>
        <v>223</v>
      </c>
      <c r="Y950" s="3">
        <v>0.42799999999999999</v>
      </c>
      <c r="Z950" s="3">
        <f t="shared" si="200"/>
        <v>291</v>
      </c>
      <c r="AA950" s="3">
        <v>0.53300000000000003</v>
      </c>
      <c r="AB950" s="3">
        <f t="shared" si="201"/>
        <v>669</v>
      </c>
      <c r="AC950" s="3">
        <v>0.96099999999999997</v>
      </c>
      <c r="AD950" s="3">
        <f t="shared" si="202"/>
        <v>488</v>
      </c>
      <c r="AE950" s="3">
        <v>149</v>
      </c>
      <c r="AF950" s="3">
        <f t="shared" si="203"/>
        <v>702</v>
      </c>
      <c r="AG950" s="3">
        <v>304</v>
      </c>
      <c r="AH950" s="2"/>
      <c r="AI950" s="3">
        <v>4</v>
      </c>
      <c r="AJ950" s="3">
        <v>26</v>
      </c>
      <c r="AK950" s="2"/>
      <c r="AL950" s="3">
        <v>7</v>
      </c>
      <c r="AM950" s="3">
        <v>6.4</v>
      </c>
      <c r="AN950" s="3">
        <f t="shared" si="204"/>
        <v>922</v>
      </c>
      <c r="AO950" s="3">
        <f>_xlfn.IFNA(VLOOKUP(C950, 'FanGraphs Plus Stats 1-2000'!$D$2:$L$1048576, MATCH("wRC+", FanGraphs_Plus_Stats_1_1500[[#Headers],[ID]:[BABIP+]], 0), FALSE), 0)</f>
        <v>143</v>
      </c>
      <c r="AP950" s="3">
        <f t="shared" si="205"/>
        <v>816</v>
      </c>
      <c r="AQ950" s="3">
        <v>3.8</v>
      </c>
      <c r="AR950" s="3">
        <f t="shared" si="206"/>
        <v>1247</v>
      </c>
      <c r="AS950" s="3">
        <v>6.1</v>
      </c>
      <c r="AT950" s="3">
        <f t="shared" si="207"/>
        <v>735</v>
      </c>
      <c r="AU950" s="14">
        <v>-0.4</v>
      </c>
      <c r="AV950" s="3">
        <f t="shared" si="208"/>
        <v>1122</v>
      </c>
      <c r="AW950" s="3">
        <v>42</v>
      </c>
      <c r="AX950" s="3">
        <v>0</v>
      </c>
      <c r="AY950" s="3">
        <v>2</v>
      </c>
      <c r="AZ950" s="3">
        <v>2</v>
      </c>
      <c r="BA950" s="3">
        <v>2</v>
      </c>
      <c r="BB950" s="3" t="s">
        <v>334</v>
      </c>
      <c r="BC950" s="13">
        <f t="shared" si="209"/>
        <v>808.32509873166805</v>
      </c>
    </row>
    <row r="951" spans="1:55" x14ac:dyDescent="0.45">
      <c r="A951" s="1">
        <f t="shared" si="196"/>
        <v>922</v>
      </c>
      <c r="B951" s="3" t="s">
        <v>806</v>
      </c>
      <c r="C951" s="3" t="str">
        <f t="shared" si="197"/>
        <v>Anthony Rizzo - 2015</v>
      </c>
      <c r="D951" s="3">
        <v>2015</v>
      </c>
      <c r="E951" s="3">
        <v>25</v>
      </c>
      <c r="F951" s="3" t="s">
        <v>88</v>
      </c>
      <c r="G951" s="3" t="s">
        <v>52</v>
      </c>
      <c r="H951" s="3">
        <v>160</v>
      </c>
      <c r="I951" s="3">
        <v>701</v>
      </c>
      <c r="J951" s="3">
        <v>586</v>
      </c>
      <c r="K951" s="3">
        <v>94</v>
      </c>
      <c r="L951" s="3">
        <v>163</v>
      </c>
      <c r="M951" s="3">
        <v>91</v>
      </c>
      <c r="N951" s="3">
        <v>38</v>
      </c>
      <c r="O951" s="3">
        <v>3</v>
      </c>
      <c r="P951" s="3">
        <v>31</v>
      </c>
      <c r="Q951" s="3">
        <f t="shared" si="198"/>
        <v>482</v>
      </c>
      <c r="R951" s="3">
        <v>101</v>
      </c>
      <c r="S951" s="3">
        <v>17</v>
      </c>
      <c r="T951" s="3">
        <v>6</v>
      </c>
      <c r="U951" s="3">
        <v>78</v>
      </c>
      <c r="V951" s="3">
        <v>105</v>
      </c>
      <c r="W951" s="3">
        <v>0.27800000000000002</v>
      </c>
      <c r="X951" s="3">
        <f t="shared" si="199"/>
        <v>1232</v>
      </c>
      <c r="Y951" s="3">
        <v>0.38700000000000001</v>
      </c>
      <c r="Z951" s="3">
        <f t="shared" si="200"/>
        <v>819</v>
      </c>
      <c r="AA951" s="3">
        <v>0.51200000000000001</v>
      </c>
      <c r="AB951" s="3">
        <f t="shared" si="201"/>
        <v>819</v>
      </c>
      <c r="AC951" s="3">
        <v>0.89900000000000002</v>
      </c>
      <c r="AD951" s="3">
        <f t="shared" si="202"/>
        <v>819</v>
      </c>
      <c r="AE951" s="3">
        <v>146</v>
      </c>
      <c r="AF951" s="3">
        <f t="shared" si="203"/>
        <v>772</v>
      </c>
      <c r="AG951" s="3">
        <v>300</v>
      </c>
      <c r="AH951" s="3">
        <v>9</v>
      </c>
      <c r="AI951" s="3">
        <v>30</v>
      </c>
      <c r="AJ951" s="3">
        <v>0</v>
      </c>
      <c r="AK951" s="3">
        <v>7</v>
      </c>
      <c r="AL951" s="3">
        <v>9</v>
      </c>
      <c r="AM951" s="3">
        <v>6.4</v>
      </c>
      <c r="AN951" s="3">
        <f t="shared" si="204"/>
        <v>922</v>
      </c>
      <c r="AO951" s="3">
        <f>_xlfn.IFNA(VLOOKUP(C951, 'FanGraphs Plus Stats 1-2000'!$D$2:$L$1048576, MATCH("wRC+", FanGraphs_Plus_Stats_1_1500[[#Headers],[ID]:[BABIP+]], 0), FALSE), 0)</f>
        <v>145</v>
      </c>
      <c r="AP951" s="3">
        <f t="shared" si="205"/>
        <v>767</v>
      </c>
      <c r="AQ951" s="3">
        <v>4.3</v>
      </c>
      <c r="AR951" s="3">
        <f t="shared" si="206"/>
        <v>918</v>
      </c>
      <c r="AS951" s="3">
        <v>5.3</v>
      </c>
      <c r="AT951" s="3">
        <f t="shared" si="207"/>
        <v>1057</v>
      </c>
      <c r="AU951" s="14">
        <v>0.1</v>
      </c>
      <c r="AV951" s="3">
        <f t="shared" si="208"/>
        <v>909</v>
      </c>
      <c r="AW951" s="3">
        <v>39</v>
      </c>
      <c r="AX951" s="3">
        <v>1</v>
      </c>
      <c r="AY951" s="3">
        <v>0</v>
      </c>
      <c r="AZ951" s="3">
        <v>1</v>
      </c>
      <c r="BA951" s="3">
        <v>10</v>
      </c>
      <c r="BB951" s="3" t="s">
        <v>56</v>
      </c>
      <c r="BC951" s="13">
        <f t="shared" si="209"/>
        <v>817.29942826680474</v>
      </c>
    </row>
    <row r="952" spans="1:55" x14ac:dyDescent="0.45">
      <c r="A952" s="1">
        <f t="shared" si="196"/>
        <v>922</v>
      </c>
      <c r="B952" s="3" t="s">
        <v>840</v>
      </c>
      <c r="C952" s="3" t="str">
        <f t="shared" si="197"/>
        <v>Chase Headley - 2012</v>
      </c>
      <c r="D952" s="3">
        <v>2012</v>
      </c>
      <c r="E952" s="3">
        <v>28</v>
      </c>
      <c r="F952" s="3" t="s">
        <v>264</v>
      </c>
      <c r="G952" s="3" t="s">
        <v>52</v>
      </c>
      <c r="H952" s="3">
        <v>161</v>
      </c>
      <c r="I952" s="3">
        <v>699</v>
      </c>
      <c r="J952" s="3">
        <v>604</v>
      </c>
      <c r="K952" s="3">
        <v>95</v>
      </c>
      <c r="L952" s="3">
        <v>173</v>
      </c>
      <c r="M952" s="3">
        <v>109</v>
      </c>
      <c r="N952" s="3">
        <v>31</v>
      </c>
      <c r="O952" s="3">
        <v>2</v>
      </c>
      <c r="P952" s="3">
        <v>31</v>
      </c>
      <c r="Q952" s="3">
        <f t="shared" si="198"/>
        <v>482</v>
      </c>
      <c r="R952" s="3">
        <v>115</v>
      </c>
      <c r="S952" s="3">
        <v>17</v>
      </c>
      <c r="T952" s="3">
        <v>6</v>
      </c>
      <c r="U952" s="3">
        <v>86</v>
      </c>
      <c r="V952" s="3">
        <v>157</v>
      </c>
      <c r="W952" s="3">
        <v>0.28599999999999998</v>
      </c>
      <c r="X952" s="3">
        <f t="shared" si="199"/>
        <v>1124</v>
      </c>
      <c r="Y952" s="3">
        <v>0.376</v>
      </c>
      <c r="Z952" s="3">
        <f t="shared" si="200"/>
        <v>974</v>
      </c>
      <c r="AA952" s="3">
        <v>0.498</v>
      </c>
      <c r="AB952" s="3">
        <f t="shared" si="201"/>
        <v>915</v>
      </c>
      <c r="AC952" s="3">
        <v>0.875</v>
      </c>
      <c r="AD952" s="3">
        <f t="shared" si="202"/>
        <v>957</v>
      </c>
      <c r="AE952" s="3">
        <v>145</v>
      </c>
      <c r="AF952" s="3">
        <f t="shared" si="203"/>
        <v>798</v>
      </c>
      <c r="AG952" s="3">
        <v>301</v>
      </c>
      <c r="AH952" s="3">
        <v>7</v>
      </c>
      <c r="AI952" s="3">
        <v>4</v>
      </c>
      <c r="AJ952" s="3">
        <v>0</v>
      </c>
      <c r="AK952" s="3">
        <v>5</v>
      </c>
      <c r="AL952" s="3">
        <v>2</v>
      </c>
      <c r="AM952" s="3">
        <v>6.4</v>
      </c>
      <c r="AN952" s="3">
        <f t="shared" si="204"/>
        <v>922</v>
      </c>
      <c r="AO952" s="3">
        <f>_xlfn.IFNA(VLOOKUP(C952, 'FanGraphs Plus Stats 1-2000'!$D$2:$L$1048576, MATCH("wRC+", FanGraphs_Plus_Stats_1_1500[[#Headers],[ID]:[BABIP+]], 0), FALSE), 0)</f>
        <v>145</v>
      </c>
      <c r="AP952" s="3">
        <f t="shared" si="205"/>
        <v>767</v>
      </c>
      <c r="AQ952" s="3">
        <v>4.3</v>
      </c>
      <c r="AR952" s="3">
        <f t="shared" si="206"/>
        <v>918</v>
      </c>
      <c r="AS952" s="3">
        <v>6.5</v>
      </c>
      <c r="AT952" s="3">
        <f t="shared" si="207"/>
        <v>552</v>
      </c>
      <c r="AU952" s="14">
        <v>0.1</v>
      </c>
      <c r="AV952" s="3">
        <f t="shared" si="208"/>
        <v>909</v>
      </c>
      <c r="AW952" s="3">
        <v>40</v>
      </c>
      <c r="AX952" s="3">
        <v>1</v>
      </c>
      <c r="AY952" s="3">
        <v>-1</v>
      </c>
      <c r="AZ952" s="3">
        <v>0</v>
      </c>
      <c r="BA952" s="3">
        <v>-3</v>
      </c>
      <c r="BB952" s="3" t="s">
        <v>175</v>
      </c>
      <c r="BC952" s="13">
        <f t="shared" si="209"/>
        <v>826.37351952639233</v>
      </c>
    </row>
    <row r="953" spans="1:55" x14ac:dyDescent="0.45">
      <c r="A953" s="1">
        <f t="shared" si="196"/>
        <v>922</v>
      </c>
      <c r="B953" s="3" t="s">
        <v>660</v>
      </c>
      <c r="C953" s="3" t="str">
        <f t="shared" si="197"/>
        <v>Dolph Camilli - 1939</v>
      </c>
      <c r="D953" s="3">
        <v>1939</v>
      </c>
      <c r="E953" s="3">
        <v>32</v>
      </c>
      <c r="F953" s="3" t="s">
        <v>158</v>
      </c>
      <c r="G953" s="3" t="s">
        <v>52</v>
      </c>
      <c r="H953" s="3">
        <v>157</v>
      </c>
      <c r="I953" s="3">
        <v>684</v>
      </c>
      <c r="J953" s="3">
        <v>565</v>
      </c>
      <c r="K953" s="3">
        <v>105</v>
      </c>
      <c r="L953" s="3">
        <v>164</v>
      </c>
      <c r="M953" s="3">
        <v>96</v>
      </c>
      <c r="N953" s="3">
        <v>30</v>
      </c>
      <c r="O953" s="3">
        <v>12</v>
      </c>
      <c r="P953" s="3">
        <v>26</v>
      </c>
      <c r="Q953" s="3">
        <f t="shared" si="198"/>
        <v>673</v>
      </c>
      <c r="R953" s="3">
        <v>104</v>
      </c>
      <c r="S953" s="3">
        <v>1</v>
      </c>
      <c r="T953" s="3">
        <v>1</v>
      </c>
      <c r="U953" s="3">
        <v>110</v>
      </c>
      <c r="V953" s="3">
        <v>107</v>
      </c>
      <c r="W953" s="3">
        <v>0.28999999999999998</v>
      </c>
      <c r="X953" s="3">
        <f t="shared" si="199"/>
        <v>1073</v>
      </c>
      <c r="Y953" s="3">
        <v>0.40899999999999997</v>
      </c>
      <c r="Z953" s="3">
        <f t="shared" si="200"/>
        <v>502</v>
      </c>
      <c r="AA953" s="3">
        <v>0.52400000000000002</v>
      </c>
      <c r="AB953" s="3">
        <f t="shared" si="201"/>
        <v>738</v>
      </c>
      <c r="AC953" s="3">
        <v>0.93300000000000005</v>
      </c>
      <c r="AD953" s="3">
        <f t="shared" si="202"/>
        <v>621</v>
      </c>
      <c r="AE953" s="3">
        <v>144</v>
      </c>
      <c r="AF953" s="3">
        <f t="shared" si="203"/>
        <v>820</v>
      </c>
      <c r="AG953" s="3">
        <v>296</v>
      </c>
      <c r="AH953" s="3">
        <v>12</v>
      </c>
      <c r="AI953" s="3">
        <v>4</v>
      </c>
      <c r="AJ953" s="3">
        <v>5</v>
      </c>
      <c r="AK953" s="2"/>
      <c r="AL953" s="3">
        <v>5</v>
      </c>
      <c r="AM953" s="3">
        <v>6.4</v>
      </c>
      <c r="AN953" s="3">
        <f t="shared" si="204"/>
        <v>922</v>
      </c>
      <c r="AO953" s="3">
        <f>_xlfn.IFNA(VLOOKUP(C953, 'FanGraphs Plus Stats 1-2000'!$D$2:$L$1048576, MATCH("wRC+", FanGraphs_Plus_Stats_1_1500[[#Headers],[ID]:[BABIP+]], 0), FALSE), 0)</f>
        <v>145</v>
      </c>
      <c r="AP953" s="3">
        <f t="shared" si="205"/>
        <v>767</v>
      </c>
      <c r="AQ953" s="3">
        <v>4</v>
      </c>
      <c r="AR953" s="3">
        <f t="shared" si="206"/>
        <v>1105</v>
      </c>
      <c r="AS953" s="3">
        <v>5.3</v>
      </c>
      <c r="AT953" s="3">
        <f t="shared" si="207"/>
        <v>1057</v>
      </c>
      <c r="AU953" s="14">
        <v>0.4</v>
      </c>
      <c r="AV953" s="3">
        <f t="shared" si="208"/>
        <v>770</v>
      </c>
      <c r="AW953" s="3">
        <v>36</v>
      </c>
      <c r="AX953" s="3">
        <v>-1</v>
      </c>
      <c r="AY953" s="3">
        <v>1</v>
      </c>
      <c r="AZ953" s="3">
        <v>0</v>
      </c>
      <c r="BA953" s="3">
        <v>12</v>
      </c>
      <c r="BB953" s="3" t="s">
        <v>56</v>
      </c>
      <c r="BC953" s="13">
        <f t="shared" si="209"/>
        <v>833.89885808684403</v>
      </c>
    </row>
    <row r="954" spans="1:55" x14ac:dyDescent="0.45">
      <c r="A954" s="1">
        <f t="shared" si="196"/>
        <v>922</v>
      </c>
      <c r="B954" s="3" t="s">
        <v>187</v>
      </c>
      <c r="C954" s="3" t="str">
        <f t="shared" si="197"/>
        <v>Joe DiMaggio - 1942</v>
      </c>
      <c r="D954" s="3">
        <v>1942</v>
      </c>
      <c r="E954" s="3">
        <v>27</v>
      </c>
      <c r="F954" s="3" t="s">
        <v>42</v>
      </c>
      <c r="G954" s="3" t="s">
        <v>43</v>
      </c>
      <c r="H954" s="3">
        <v>154</v>
      </c>
      <c r="I954" s="3">
        <v>680</v>
      </c>
      <c r="J954" s="3">
        <v>610</v>
      </c>
      <c r="K954" s="3">
        <v>123</v>
      </c>
      <c r="L954" s="3">
        <v>186</v>
      </c>
      <c r="M954" s="3">
        <v>123</v>
      </c>
      <c r="N954" s="3">
        <v>29</v>
      </c>
      <c r="O954" s="3">
        <v>13</v>
      </c>
      <c r="P954" s="3">
        <v>21</v>
      </c>
      <c r="Q954" s="3">
        <f t="shared" si="198"/>
        <v>848</v>
      </c>
      <c r="R954" s="3">
        <v>114</v>
      </c>
      <c r="S954" s="3">
        <v>4</v>
      </c>
      <c r="T954" s="3">
        <v>2</v>
      </c>
      <c r="U954" s="3">
        <v>68</v>
      </c>
      <c r="V954" s="3">
        <v>36</v>
      </c>
      <c r="W954" s="3">
        <v>0.30499999999999999</v>
      </c>
      <c r="X954" s="3">
        <f t="shared" si="199"/>
        <v>820</v>
      </c>
      <c r="Y954" s="3">
        <v>0.376</v>
      </c>
      <c r="Z954" s="3">
        <f t="shared" si="200"/>
        <v>974</v>
      </c>
      <c r="AA954" s="3">
        <v>0.498</v>
      </c>
      <c r="AB954" s="3">
        <f t="shared" si="201"/>
        <v>915</v>
      </c>
      <c r="AC954" s="3">
        <v>0.875</v>
      </c>
      <c r="AD954" s="3">
        <f t="shared" si="202"/>
        <v>957</v>
      </c>
      <c r="AE954" s="3">
        <v>147</v>
      </c>
      <c r="AF954" s="3">
        <f t="shared" si="203"/>
        <v>752</v>
      </c>
      <c r="AG954" s="3">
        <v>304</v>
      </c>
      <c r="AH954" s="3">
        <v>9</v>
      </c>
      <c r="AI954" s="3">
        <v>2</v>
      </c>
      <c r="AJ954" s="3">
        <v>0</v>
      </c>
      <c r="AK954" s="2"/>
      <c r="AL954" s="3">
        <v>10</v>
      </c>
      <c r="AM954" s="3">
        <v>6.4</v>
      </c>
      <c r="AN954" s="3">
        <f t="shared" si="204"/>
        <v>922</v>
      </c>
      <c r="AO954" s="3">
        <f>_xlfn.IFNA(VLOOKUP(C954, 'FanGraphs Plus Stats 1-2000'!$D$2:$L$1048576, MATCH("wRC+", FanGraphs_Plus_Stats_1_1500[[#Headers],[ID]:[BABIP+]], 0), FALSE), 0)</f>
        <v>142</v>
      </c>
      <c r="AP954" s="3">
        <f t="shared" si="205"/>
        <v>845</v>
      </c>
      <c r="AQ954" s="3">
        <v>4.5</v>
      </c>
      <c r="AR954" s="3">
        <f t="shared" si="206"/>
        <v>780</v>
      </c>
      <c r="AS954" s="3">
        <v>6</v>
      </c>
      <c r="AT954" s="3">
        <f t="shared" si="207"/>
        <v>784</v>
      </c>
      <c r="AU954" s="14">
        <v>0.4</v>
      </c>
      <c r="AV954" s="3">
        <f t="shared" si="208"/>
        <v>770</v>
      </c>
      <c r="AW954" s="3">
        <v>35</v>
      </c>
      <c r="AX954" s="3">
        <v>0</v>
      </c>
      <c r="AY954" s="3">
        <v>5</v>
      </c>
      <c r="AZ954" s="3">
        <v>5</v>
      </c>
      <c r="BA954" s="3">
        <v>4</v>
      </c>
      <c r="BB954" s="3" t="s">
        <v>83</v>
      </c>
      <c r="BC954" s="13">
        <f t="shared" si="209"/>
        <v>836.76175770013867</v>
      </c>
    </row>
    <row r="955" spans="1:55" ht="26.65" x14ac:dyDescent="0.45">
      <c r="A955" s="1">
        <f t="shared" si="196"/>
        <v>922</v>
      </c>
      <c r="B955" s="3" t="s">
        <v>820</v>
      </c>
      <c r="C955" s="3" t="str">
        <f t="shared" si="197"/>
        <v>Trea Turner - 2021</v>
      </c>
      <c r="D955" s="3">
        <v>2021</v>
      </c>
      <c r="E955" s="3">
        <v>28</v>
      </c>
      <c r="F955" s="3" t="s">
        <v>821</v>
      </c>
      <c r="G955" s="3" t="s">
        <v>52</v>
      </c>
      <c r="H955" s="3">
        <v>148</v>
      </c>
      <c r="I955" s="3">
        <v>646</v>
      </c>
      <c r="J955" s="3">
        <v>595</v>
      </c>
      <c r="K955" s="3">
        <v>107</v>
      </c>
      <c r="L955" s="3">
        <v>195</v>
      </c>
      <c r="M955" s="3">
        <v>130</v>
      </c>
      <c r="N955" s="3">
        <v>34</v>
      </c>
      <c r="O955" s="3">
        <v>3</v>
      </c>
      <c r="P955" s="3">
        <v>28</v>
      </c>
      <c r="Q955" s="3">
        <f t="shared" si="198"/>
        <v>601</v>
      </c>
      <c r="R955" s="3">
        <v>77</v>
      </c>
      <c r="S955" s="3">
        <v>32</v>
      </c>
      <c r="T955" s="3">
        <v>5</v>
      </c>
      <c r="U955" s="3">
        <v>41</v>
      </c>
      <c r="V955" s="3">
        <v>110</v>
      </c>
      <c r="W955" s="3">
        <v>0.32800000000000001</v>
      </c>
      <c r="X955" s="3">
        <f t="shared" si="199"/>
        <v>412</v>
      </c>
      <c r="Y955" s="3">
        <v>0.375</v>
      </c>
      <c r="Z955" s="3">
        <f t="shared" si="200"/>
        <v>992</v>
      </c>
      <c r="AA955" s="3">
        <v>0.53600000000000003</v>
      </c>
      <c r="AB955" s="3">
        <f t="shared" si="201"/>
        <v>639</v>
      </c>
      <c r="AC955" s="3">
        <v>0.91100000000000003</v>
      </c>
      <c r="AD955" s="3">
        <f t="shared" si="202"/>
        <v>757</v>
      </c>
      <c r="AE955" s="3">
        <v>145</v>
      </c>
      <c r="AF955" s="3">
        <f t="shared" si="203"/>
        <v>798</v>
      </c>
      <c r="AG955" s="3">
        <v>319</v>
      </c>
      <c r="AH955" s="3">
        <v>18</v>
      </c>
      <c r="AI955" s="3">
        <v>6</v>
      </c>
      <c r="AJ955" s="3">
        <v>0</v>
      </c>
      <c r="AK955" s="3">
        <v>4</v>
      </c>
      <c r="AL955" s="3">
        <v>2</v>
      </c>
      <c r="AM955" s="3">
        <v>6.4</v>
      </c>
      <c r="AN955" s="3">
        <f t="shared" si="204"/>
        <v>922</v>
      </c>
      <c r="AO955" s="3">
        <f>_xlfn.IFNA(VLOOKUP(C955, 'FanGraphs Plus Stats 1-2000'!$D$2:$L$1048576, MATCH("wRC+", FanGraphs_Plus_Stats_1_1500[[#Headers],[ID]:[BABIP+]], 0), FALSE), 0)</f>
        <v>143</v>
      </c>
      <c r="AP955" s="3">
        <f t="shared" si="205"/>
        <v>816</v>
      </c>
      <c r="AQ955" s="3">
        <v>4.3</v>
      </c>
      <c r="AR955" s="3">
        <f t="shared" si="206"/>
        <v>918</v>
      </c>
      <c r="AS955" s="3">
        <v>6.1</v>
      </c>
      <c r="AT955" s="3">
        <f t="shared" si="207"/>
        <v>735</v>
      </c>
      <c r="AU955" s="14">
        <v>1</v>
      </c>
      <c r="AV955" s="3">
        <f t="shared" si="208"/>
        <v>568</v>
      </c>
      <c r="AW955" s="3">
        <v>33</v>
      </c>
      <c r="AX955" s="3">
        <v>-2</v>
      </c>
      <c r="AY955" s="3">
        <v>3</v>
      </c>
      <c r="AZ955" s="3">
        <v>1</v>
      </c>
      <c r="BA955" s="3">
        <v>4</v>
      </c>
      <c r="BB955" s="3" t="s">
        <v>822</v>
      </c>
      <c r="BC955" s="13">
        <f t="shared" si="209"/>
        <v>843.60923189056427</v>
      </c>
    </row>
    <row r="956" spans="1:55" x14ac:dyDescent="0.45">
      <c r="A956" s="1">
        <f t="shared" si="196"/>
        <v>922</v>
      </c>
      <c r="B956" s="3" t="s">
        <v>234</v>
      </c>
      <c r="C956" s="3" t="str">
        <f t="shared" si="197"/>
        <v>Dick Allen - 1965</v>
      </c>
      <c r="D956" s="3">
        <v>1965</v>
      </c>
      <c r="E956" s="3">
        <v>23</v>
      </c>
      <c r="F956" s="3" t="s">
        <v>139</v>
      </c>
      <c r="G956" s="3" t="s">
        <v>52</v>
      </c>
      <c r="H956" s="3">
        <v>161</v>
      </c>
      <c r="I956" s="3">
        <v>707</v>
      </c>
      <c r="J956" s="3">
        <v>619</v>
      </c>
      <c r="K956" s="3">
        <v>93</v>
      </c>
      <c r="L956" s="3">
        <v>187</v>
      </c>
      <c r="M956" s="3">
        <v>122</v>
      </c>
      <c r="N956" s="3">
        <v>31</v>
      </c>
      <c r="O956" s="3">
        <v>14</v>
      </c>
      <c r="P956" s="3">
        <v>20</v>
      </c>
      <c r="Q956" s="3">
        <f t="shared" si="198"/>
        <v>878</v>
      </c>
      <c r="R956" s="3">
        <v>85</v>
      </c>
      <c r="S956" s="3">
        <v>15</v>
      </c>
      <c r="T956" s="3">
        <v>2</v>
      </c>
      <c r="U956" s="3">
        <v>74</v>
      </c>
      <c r="V956" s="3">
        <v>150</v>
      </c>
      <c r="W956" s="3">
        <v>0.30199999999999999</v>
      </c>
      <c r="X956" s="3">
        <f t="shared" si="199"/>
        <v>872</v>
      </c>
      <c r="Y956" s="3">
        <v>0.375</v>
      </c>
      <c r="Z956" s="3">
        <f t="shared" si="200"/>
        <v>992</v>
      </c>
      <c r="AA956" s="3">
        <v>0.49399999999999999</v>
      </c>
      <c r="AB956" s="3">
        <f t="shared" si="201"/>
        <v>951</v>
      </c>
      <c r="AC956" s="3">
        <v>0.87</v>
      </c>
      <c r="AD956" s="3">
        <f t="shared" si="202"/>
        <v>983</v>
      </c>
      <c r="AE956" s="3">
        <v>145</v>
      </c>
      <c r="AF956" s="3">
        <f t="shared" si="203"/>
        <v>798</v>
      </c>
      <c r="AG956" s="3">
        <v>306</v>
      </c>
      <c r="AH956" s="3">
        <v>13</v>
      </c>
      <c r="AI956" s="3">
        <v>2</v>
      </c>
      <c r="AJ956" s="3">
        <v>6</v>
      </c>
      <c r="AK956" s="3">
        <v>6</v>
      </c>
      <c r="AL956" s="3">
        <v>6</v>
      </c>
      <c r="AM956" s="3">
        <v>6.4</v>
      </c>
      <c r="AN956" s="3">
        <f t="shared" si="204"/>
        <v>922</v>
      </c>
      <c r="AO956" s="3">
        <f>_xlfn.IFNA(VLOOKUP(C956, 'FanGraphs Plus Stats 1-2000'!$D$2:$L$1048576, MATCH("wRC+", FanGraphs_Plus_Stats_1_1500[[#Headers],[ID]:[BABIP+]], 0), FALSE), 0)</f>
        <v>143</v>
      </c>
      <c r="AP956" s="3">
        <f t="shared" si="205"/>
        <v>816</v>
      </c>
      <c r="AQ956" s="3">
        <v>3.8</v>
      </c>
      <c r="AR956" s="3">
        <f t="shared" si="206"/>
        <v>1247</v>
      </c>
      <c r="AS956" s="3">
        <v>7.2</v>
      </c>
      <c r="AT956" s="3">
        <f t="shared" si="207"/>
        <v>332</v>
      </c>
      <c r="AU956" s="14">
        <v>-0.4</v>
      </c>
      <c r="AV956" s="3">
        <f t="shared" si="208"/>
        <v>1122</v>
      </c>
      <c r="AW956" s="3">
        <v>35</v>
      </c>
      <c r="AX956" s="3">
        <v>0</v>
      </c>
      <c r="AY956" s="3">
        <v>3</v>
      </c>
      <c r="AZ956" s="3">
        <v>3</v>
      </c>
      <c r="BA956" s="3">
        <v>-7</v>
      </c>
      <c r="BB956" s="3" t="s">
        <v>165</v>
      </c>
      <c r="BC956" s="13">
        <f t="shared" si="209"/>
        <v>843.60923189056427</v>
      </c>
    </row>
    <row r="957" spans="1:55" x14ac:dyDescent="0.45">
      <c r="A957" s="1">
        <f t="shared" si="196"/>
        <v>922</v>
      </c>
      <c r="B957" s="3" t="s">
        <v>600</v>
      </c>
      <c r="C957" s="3" t="str">
        <f t="shared" si="197"/>
        <v>Shawn Green - 1999</v>
      </c>
      <c r="D957" s="3">
        <v>1999</v>
      </c>
      <c r="E957" s="3">
        <v>26</v>
      </c>
      <c r="F957" s="3" t="s">
        <v>308</v>
      </c>
      <c r="G957" s="3" t="s">
        <v>43</v>
      </c>
      <c r="H957" s="3">
        <v>153</v>
      </c>
      <c r="I957" s="3">
        <v>696</v>
      </c>
      <c r="J957" s="3">
        <v>614</v>
      </c>
      <c r="K957" s="3">
        <v>134</v>
      </c>
      <c r="L957" s="3">
        <v>190</v>
      </c>
      <c r="M957" s="3">
        <v>103</v>
      </c>
      <c r="N957" s="3">
        <v>45</v>
      </c>
      <c r="O957" s="3">
        <v>0</v>
      </c>
      <c r="P957" s="3">
        <v>42</v>
      </c>
      <c r="Q957" s="3">
        <f t="shared" si="198"/>
        <v>139</v>
      </c>
      <c r="R957" s="3">
        <v>123</v>
      </c>
      <c r="S957" s="3">
        <v>20</v>
      </c>
      <c r="T957" s="3">
        <v>7</v>
      </c>
      <c r="U957" s="3">
        <v>66</v>
      </c>
      <c r="V957" s="3">
        <v>117</v>
      </c>
      <c r="W957" s="3">
        <v>0.309</v>
      </c>
      <c r="X957" s="3">
        <f t="shared" si="199"/>
        <v>732</v>
      </c>
      <c r="Y957" s="3">
        <v>0.38400000000000001</v>
      </c>
      <c r="Z957" s="3">
        <f t="shared" si="200"/>
        <v>858</v>
      </c>
      <c r="AA957" s="3">
        <v>0.58799999999999997</v>
      </c>
      <c r="AB957" s="3">
        <f t="shared" si="201"/>
        <v>324</v>
      </c>
      <c r="AC957" s="3">
        <v>0.97199999999999998</v>
      </c>
      <c r="AD957" s="3">
        <f t="shared" si="202"/>
        <v>437</v>
      </c>
      <c r="AE957" s="3">
        <v>144</v>
      </c>
      <c r="AF957" s="3">
        <f t="shared" si="203"/>
        <v>820</v>
      </c>
      <c r="AG957" s="3">
        <v>361</v>
      </c>
      <c r="AH957" s="3">
        <v>13</v>
      </c>
      <c r="AI957" s="3">
        <v>11</v>
      </c>
      <c r="AJ957" s="3">
        <v>0</v>
      </c>
      <c r="AK957" s="3">
        <v>5</v>
      </c>
      <c r="AL957" s="3">
        <v>4</v>
      </c>
      <c r="AM957" s="3">
        <v>6.4</v>
      </c>
      <c r="AN957" s="3">
        <f t="shared" si="204"/>
        <v>922</v>
      </c>
      <c r="AO957" s="3">
        <f>_xlfn.IFNA(VLOOKUP(C957, 'FanGraphs Plus Stats 1-2000'!$D$2:$L$1048576, MATCH("wRC+", FanGraphs_Plus_Stats_1_1500[[#Headers],[ID]:[BABIP+]], 0), FALSE), 0)</f>
        <v>142</v>
      </c>
      <c r="AP957" s="3">
        <f t="shared" si="205"/>
        <v>845</v>
      </c>
      <c r="AQ957" s="3">
        <v>4.0999999999999996</v>
      </c>
      <c r="AR957" s="3">
        <f t="shared" si="206"/>
        <v>1043</v>
      </c>
      <c r="AS957" s="3">
        <v>5.9</v>
      </c>
      <c r="AT957" s="3">
        <f t="shared" si="207"/>
        <v>828</v>
      </c>
      <c r="AU957" s="14">
        <v>0.1</v>
      </c>
      <c r="AV957" s="3">
        <f t="shared" si="208"/>
        <v>909</v>
      </c>
      <c r="AW957" s="3">
        <v>38</v>
      </c>
      <c r="AX957" s="3">
        <v>4</v>
      </c>
      <c r="AY957" s="3">
        <v>2</v>
      </c>
      <c r="AZ957" s="3">
        <v>6</v>
      </c>
      <c r="BA957" s="3">
        <v>6</v>
      </c>
      <c r="BB957" s="3" t="s">
        <v>166</v>
      </c>
      <c r="BC957" s="13">
        <f t="shared" si="209"/>
        <v>861.25910753392554</v>
      </c>
    </row>
    <row r="958" spans="1:55" x14ac:dyDescent="0.45">
      <c r="A958" s="1">
        <f t="shared" si="196"/>
        <v>922</v>
      </c>
      <c r="B958" s="3" t="s">
        <v>102</v>
      </c>
      <c r="C958" s="3" t="str">
        <f t="shared" si="197"/>
        <v>Eddie Collins - 1923</v>
      </c>
      <c r="D958" s="3">
        <v>1923</v>
      </c>
      <c r="E958" s="3">
        <v>36</v>
      </c>
      <c r="F958" s="3" t="s">
        <v>182</v>
      </c>
      <c r="G958" s="3" t="s">
        <v>43</v>
      </c>
      <c r="H958" s="3">
        <v>145</v>
      </c>
      <c r="I958" s="3">
        <v>633</v>
      </c>
      <c r="J958" s="3">
        <v>505</v>
      </c>
      <c r="K958" s="3">
        <v>89</v>
      </c>
      <c r="L958" s="3">
        <v>182</v>
      </c>
      <c r="M958" s="3">
        <v>150</v>
      </c>
      <c r="N958" s="3">
        <v>22</v>
      </c>
      <c r="O958" s="3">
        <v>5</v>
      </c>
      <c r="P958" s="3">
        <v>5</v>
      </c>
      <c r="Q958" s="3">
        <f t="shared" si="198"/>
        <v>1277</v>
      </c>
      <c r="R958" s="3">
        <v>67</v>
      </c>
      <c r="S958" s="3">
        <v>48</v>
      </c>
      <c r="T958" s="3">
        <v>29</v>
      </c>
      <c r="U958" s="3">
        <v>84</v>
      </c>
      <c r="V958" s="3">
        <v>8</v>
      </c>
      <c r="W958" s="3">
        <v>0.36</v>
      </c>
      <c r="X958" s="3">
        <f t="shared" si="199"/>
        <v>119</v>
      </c>
      <c r="Y958" s="3">
        <v>0.45500000000000002</v>
      </c>
      <c r="Z958" s="3">
        <f t="shared" si="200"/>
        <v>107</v>
      </c>
      <c r="AA958" s="3">
        <v>0.45300000000000001</v>
      </c>
      <c r="AB958" s="3">
        <f t="shared" si="201"/>
        <v>1168</v>
      </c>
      <c r="AC958" s="3">
        <v>0.90900000000000003</v>
      </c>
      <c r="AD958" s="3">
        <f t="shared" si="202"/>
        <v>769</v>
      </c>
      <c r="AE958" s="3">
        <v>142</v>
      </c>
      <c r="AF958" s="3">
        <f t="shared" si="203"/>
        <v>870</v>
      </c>
      <c r="AG958" s="3">
        <v>229</v>
      </c>
      <c r="AH958" s="2"/>
      <c r="AI958" s="3">
        <v>4</v>
      </c>
      <c r="AJ958" s="3">
        <v>39</v>
      </c>
      <c r="AK958" s="2"/>
      <c r="AL958" s="2"/>
      <c r="AM958" s="3">
        <v>6.4</v>
      </c>
      <c r="AN958" s="3">
        <f t="shared" si="204"/>
        <v>922</v>
      </c>
      <c r="AO958" s="3">
        <f>_xlfn.IFNA(VLOOKUP(C958, 'FanGraphs Plus Stats 1-2000'!$D$2:$L$1048576, MATCH("wRC+", FanGraphs_Plus_Stats_1_1500[[#Headers],[ID]:[BABIP+]], 0), FALSE), 0)</f>
        <v>143</v>
      </c>
      <c r="AP958" s="3">
        <f t="shared" si="205"/>
        <v>816</v>
      </c>
      <c r="AQ958" s="3">
        <v>3.9</v>
      </c>
      <c r="AR958" s="3">
        <f t="shared" si="206"/>
        <v>1186</v>
      </c>
      <c r="AS958" s="3">
        <v>6.7</v>
      </c>
      <c r="AT958" s="3">
        <f t="shared" si="207"/>
        <v>478</v>
      </c>
      <c r="AU958" s="14">
        <v>0.3</v>
      </c>
      <c r="AV958" s="3">
        <f t="shared" si="208"/>
        <v>828</v>
      </c>
      <c r="AW958" s="3">
        <v>39</v>
      </c>
      <c r="AX958" s="3">
        <v>0</v>
      </c>
      <c r="AY958" s="3">
        <v>-1</v>
      </c>
      <c r="AZ958" s="3">
        <v>-1</v>
      </c>
      <c r="BA958" s="3">
        <v>-2</v>
      </c>
      <c r="BB958" s="3" t="s">
        <v>79</v>
      </c>
      <c r="BC958" s="13">
        <f t="shared" si="209"/>
        <v>868.25396944455008</v>
      </c>
    </row>
    <row r="959" spans="1:55" x14ac:dyDescent="0.45">
      <c r="A959" s="1">
        <f t="shared" si="196"/>
        <v>922</v>
      </c>
      <c r="B959" s="3" t="s">
        <v>451</v>
      </c>
      <c r="C959" s="3" t="str">
        <f t="shared" si="197"/>
        <v>Vada Pinson - 1963</v>
      </c>
      <c r="D959" s="3">
        <v>1963</v>
      </c>
      <c r="E959" s="3">
        <v>24</v>
      </c>
      <c r="F959" s="3" t="s">
        <v>78</v>
      </c>
      <c r="G959" s="3" t="s">
        <v>52</v>
      </c>
      <c r="H959" s="3">
        <v>162</v>
      </c>
      <c r="I959" s="3">
        <v>695</v>
      </c>
      <c r="J959" s="3">
        <v>652</v>
      </c>
      <c r="K959" s="3">
        <v>96</v>
      </c>
      <c r="L959" s="3">
        <v>204</v>
      </c>
      <c r="M959" s="3">
        <v>131</v>
      </c>
      <c r="N959" s="3">
        <v>37</v>
      </c>
      <c r="O959" s="3">
        <v>14</v>
      </c>
      <c r="P959" s="3">
        <v>22</v>
      </c>
      <c r="Q959" s="3">
        <f t="shared" si="198"/>
        <v>811</v>
      </c>
      <c r="R959" s="3">
        <v>106</v>
      </c>
      <c r="S959" s="3">
        <v>27</v>
      </c>
      <c r="T959" s="3">
        <v>8</v>
      </c>
      <c r="U959" s="3">
        <v>36</v>
      </c>
      <c r="V959" s="3">
        <v>80</v>
      </c>
      <c r="W959" s="3">
        <v>0.313</v>
      </c>
      <c r="X959" s="3">
        <f t="shared" si="199"/>
        <v>673</v>
      </c>
      <c r="Y959" s="3">
        <v>0.34699999999999998</v>
      </c>
      <c r="Z959" s="3">
        <f t="shared" si="200"/>
        <v>1278</v>
      </c>
      <c r="AA959" s="3">
        <v>0.51400000000000001</v>
      </c>
      <c r="AB959" s="3">
        <f t="shared" si="201"/>
        <v>802</v>
      </c>
      <c r="AC959" s="3">
        <v>0.86099999999999999</v>
      </c>
      <c r="AD959" s="3">
        <f t="shared" si="202"/>
        <v>1017</v>
      </c>
      <c r="AE959" s="3">
        <v>142</v>
      </c>
      <c r="AF959" s="3">
        <f t="shared" si="203"/>
        <v>870</v>
      </c>
      <c r="AG959" s="3">
        <v>335</v>
      </c>
      <c r="AH959" s="3">
        <v>16</v>
      </c>
      <c r="AI959" s="3">
        <v>1</v>
      </c>
      <c r="AJ959" s="3">
        <v>0</v>
      </c>
      <c r="AK959" s="3">
        <v>6</v>
      </c>
      <c r="AL959" s="3">
        <v>3</v>
      </c>
      <c r="AM959" s="3">
        <v>6.4</v>
      </c>
      <c r="AN959" s="3">
        <f t="shared" si="204"/>
        <v>922</v>
      </c>
      <c r="AO959" s="3">
        <f>_xlfn.IFNA(VLOOKUP(C959, 'FanGraphs Plus Stats 1-2000'!$D$2:$L$1048576, MATCH("wRC+", FanGraphs_Plus_Stats_1_1500[[#Headers],[ID]:[BABIP+]], 0), FALSE), 0)</f>
        <v>143</v>
      </c>
      <c r="AP959" s="3">
        <f t="shared" si="205"/>
        <v>816</v>
      </c>
      <c r="AQ959" s="3">
        <v>3.7</v>
      </c>
      <c r="AR959" s="3">
        <f t="shared" si="206"/>
        <v>1290</v>
      </c>
      <c r="AS959" s="3">
        <v>6.1</v>
      </c>
      <c r="AT959" s="3">
        <f t="shared" si="207"/>
        <v>735</v>
      </c>
      <c r="AU959" s="14">
        <v>0.1</v>
      </c>
      <c r="AV959" s="3">
        <f t="shared" si="208"/>
        <v>909</v>
      </c>
      <c r="AW959" s="3">
        <v>30</v>
      </c>
      <c r="AX959" s="3">
        <v>0</v>
      </c>
      <c r="AY959" s="3">
        <v>1</v>
      </c>
      <c r="AZ959" s="3">
        <v>1</v>
      </c>
      <c r="BA959" s="3">
        <v>1</v>
      </c>
      <c r="BB959" s="3" t="s">
        <v>834</v>
      </c>
      <c r="BC959" s="13">
        <f t="shared" si="209"/>
        <v>868.25396944455008</v>
      </c>
    </row>
    <row r="960" spans="1:55" x14ac:dyDescent="0.45">
      <c r="A960" s="1">
        <f t="shared" si="196"/>
        <v>922</v>
      </c>
      <c r="B960" s="3" t="s">
        <v>406</v>
      </c>
      <c r="C960" s="3" t="str">
        <f t="shared" si="197"/>
        <v>Billy Williams - 1963</v>
      </c>
      <c r="D960" s="3">
        <v>1963</v>
      </c>
      <c r="E960" s="3">
        <v>25</v>
      </c>
      <c r="F960" s="3" t="s">
        <v>88</v>
      </c>
      <c r="G960" s="3" t="s">
        <v>52</v>
      </c>
      <c r="H960" s="3">
        <v>161</v>
      </c>
      <c r="I960" s="3">
        <v>687</v>
      </c>
      <c r="J960" s="3">
        <v>612</v>
      </c>
      <c r="K960" s="3">
        <v>87</v>
      </c>
      <c r="L960" s="3">
        <v>175</v>
      </c>
      <c r="M960" s="3">
        <v>105</v>
      </c>
      <c r="N960" s="3">
        <v>36</v>
      </c>
      <c r="O960" s="3">
        <v>9</v>
      </c>
      <c r="P960" s="3">
        <v>25</v>
      </c>
      <c r="Q960" s="3">
        <f t="shared" si="198"/>
        <v>703</v>
      </c>
      <c r="R960" s="3">
        <v>95</v>
      </c>
      <c r="S960" s="3">
        <v>7</v>
      </c>
      <c r="T960" s="3">
        <v>6</v>
      </c>
      <c r="U960" s="3">
        <v>68</v>
      </c>
      <c r="V960" s="3">
        <v>78</v>
      </c>
      <c r="W960" s="3">
        <v>0.28599999999999998</v>
      </c>
      <c r="X960" s="3">
        <f t="shared" si="199"/>
        <v>1124</v>
      </c>
      <c r="Y960" s="3">
        <v>0.35799999999999998</v>
      </c>
      <c r="Z960" s="3">
        <f t="shared" si="200"/>
        <v>1188</v>
      </c>
      <c r="AA960" s="3">
        <v>0.497</v>
      </c>
      <c r="AB960" s="3">
        <f t="shared" si="201"/>
        <v>923</v>
      </c>
      <c r="AC960" s="3">
        <v>0.85399999999999998</v>
      </c>
      <c r="AD960" s="3">
        <f t="shared" si="202"/>
        <v>1056</v>
      </c>
      <c r="AE960" s="3">
        <v>138</v>
      </c>
      <c r="AF960" s="3">
        <f t="shared" si="203"/>
        <v>964</v>
      </c>
      <c r="AG960" s="3">
        <v>304</v>
      </c>
      <c r="AH960" s="3">
        <v>12</v>
      </c>
      <c r="AI960" s="3">
        <v>2</v>
      </c>
      <c r="AJ960" s="3">
        <v>2</v>
      </c>
      <c r="AK960" s="3">
        <v>3</v>
      </c>
      <c r="AL960" s="3">
        <v>9</v>
      </c>
      <c r="AM960" s="3">
        <v>6.4</v>
      </c>
      <c r="AN960" s="3">
        <f t="shared" si="204"/>
        <v>922</v>
      </c>
      <c r="AO960" s="3">
        <f>_xlfn.IFNA(VLOOKUP(C960, 'FanGraphs Plus Stats 1-2000'!$D$2:$L$1048576, MATCH("wRC+", FanGraphs_Plus_Stats_1_1500[[#Headers],[ID]:[BABIP+]], 0), FALSE), 0)</f>
        <v>140</v>
      </c>
      <c r="AP960" s="3">
        <f t="shared" si="205"/>
        <v>894</v>
      </c>
      <c r="AQ960" s="3">
        <v>3.7</v>
      </c>
      <c r="AR960" s="3">
        <f t="shared" si="206"/>
        <v>1290</v>
      </c>
      <c r="AS960" s="3">
        <v>5.0999999999999996</v>
      </c>
      <c r="AT960" s="3">
        <f t="shared" si="207"/>
        <v>1131</v>
      </c>
      <c r="AU960" s="14">
        <v>0.4</v>
      </c>
      <c r="AV960" s="3">
        <f t="shared" si="208"/>
        <v>770</v>
      </c>
      <c r="AW960" s="3">
        <v>28</v>
      </c>
      <c r="AX960" s="3">
        <v>0</v>
      </c>
      <c r="AY960" s="3">
        <v>1</v>
      </c>
      <c r="AZ960" s="3">
        <v>1</v>
      </c>
      <c r="BA960" s="3">
        <v>11</v>
      </c>
      <c r="BB960" s="3" t="s">
        <v>130</v>
      </c>
      <c r="BC960" s="13">
        <f t="shared" si="209"/>
        <v>926.22213990264117</v>
      </c>
    </row>
    <row r="961" spans="1:55" x14ac:dyDescent="0.45">
      <c r="A961" s="1">
        <f t="shared" si="196"/>
        <v>922</v>
      </c>
      <c r="B961" s="3" t="s">
        <v>205</v>
      </c>
      <c r="C961" s="3" t="str">
        <f t="shared" si="197"/>
        <v>Wade Boggs - 1991</v>
      </c>
      <c r="D961" s="3">
        <v>1991</v>
      </c>
      <c r="E961" s="3">
        <v>33</v>
      </c>
      <c r="F961" s="3" t="s">
        <v>48</v>
      </c>
      <c r="G961" s="3" t="s">
        <v>43</v>
      </c>
      <c r="H961" s="3">
        <v>144</v>
      </c>
      <c r="I961" s="3">
        <v>641</v>
      </c>
      <c r="J961" s="3">
        <v>546</v>
      </c>
      <c r="K961" s="3">
        <v>93</v>
      </c>
      <c r="L961" s="3">
        <v>181</v>
      </c>
      <c r="M961" s="3">
        <v>129</v>
      </c>
      <c r="N961" s="3">
        <v>42</v>
      </c>
      <c r="O961" s="3">
        <v>2</v>
      </c>
      <c r="P961" s="3">
        <v>8</v>
      </c>
      <c r="Q961" s="3">
        <f t="shared" si="198"/>
        <v>1186</v>
      </c>
      <c r="R961" s="3">
        <v>51</v>
      </c>
      <c r="S961" s="3">
        <v>1</v>
      </c>
      <c r="T961" s="3">
        <v>2</v>
      </c>
      <c r="U961" s="3">
        <v>89</v>
      </c>
      <c r="V961" s="3">
        <v>32</v>
      </c>
      <c r="W961" s="3">
        <v>0.33200000000000002</v>
      </c>
      <c r="X961" s="3">
        <f t="shared" si="199"/>
        <v>357</v>
      </c>
      <c r="Y961" s="3">
        <v>0.42099999999999999</v>
      </c>
      <c r="Z961" s="3">
        <f t="shared" si="200"/>
        <v>366</v>
      </c>
      <c r="AA961" s="3">
        <v>0.46</v>
      </c>
      <c r="AB961" s="3">
        <f t="shared" si="201"/>
        <v>1131</v>
      </c>
      <c r="AC961" s="3">
        <v>0.88100000000000001</v>
      </c>
      <c r="AD961" s="3">
        <f t="shared" si="202"/>
        <v>913</v>
      </c>
      <c r="AE961" s="3">
        <v>140</v>
      </c>
      <c r="AF961" s="3">
        <f t="shared" si="203"/>
        <v>918</v>
      </c>
      <c r="AG961" s="3">
        <v>251</v>
      </c>
      <c r="AH961" s="3">
        <v>16</v>
      </c>
      <c r="AI961" s="3">
        <v>0</v>
      </c>
      <c r="AJ961" s="3">
        <v>0</v>
      </c>
      <c r="AK961" s="3">
        <v>6</v>
      </c>
      <c r="AL961" s="3">
        <v>25</v>
      </c>
      <c r="AM961" s="3">
        <v>6.4</v>
      </c>
      <c r="AN961" s="3">
        <f t="shared" si="204"/>
        <v>922</v>
      </c>
      <c r="AO961" s="3">
        <f>_xlfn.IFNA(VLOOKUP(C961, 'FanGraphs Plus Stats 1-2000'!$D$2:$L$1048576, MATCH("wRC+", FanGraphs_Plus_Stats_1_1500[[#Headers],[ID]:[BABIP+]], 0), FALSE), 0)</f>
        <v>0</v>
      </c>
      <c r="AP961" s="3">
        <f t="shared" si="205"/>
        <v>942</v>
      </c>
      <c r="AQ961" s="3">
        <v>4.4000000000000004</v>
      </c>
      <c r="AR961" s="3">
        <f t="shared" si="206"/>
        <v>844</v>
      </c>
      <c r="AS961" s="3">
        <v>5.3</v>
      </c>
      <c r="AT961" s="3">
        <f t="shared" si="207"/>
        <v>1057</v>
      </c>
      <c r="AU961" s="14">
        <v>1.5</v>
      </c>
      <c r="AV961" s="3">
        <f t="shared" si="208"/>
        <v>407</v>
      </c>
      <c r="AW961" s="3">
        <v>31</v>
      </c>
      <c r="AX961" s="3">
        <v>-1</v>
      </c>
      <c r="AY961" s="3">
        <v>-3</v>
      </c>
      <c r="AZ961" s="3">
        <v>-4</v>
      </c>
      <c r="BA961" s="3">
        <v>11</v>
      </c>
      <c r="BB961" s="3" t="s">
        <v>206</v>
      </c>
      <c r="BC961" s="13">
        <f t="shared" si="209"/>
        <v>927.27418288541548</v>
      </c>
    </row>
    <row r="962" spans="1:55" x14ac:dyDescent="0.45">
      <c r="A962" s="1">
        <f t="shared" ref="A962:A1025" si="210">_xlfn.RANK.EQ(AM962, $AM$2:$AM$1401)</f>
        <v>922</v>
      </c>
      <c r="B962" s="3" t="s">
        <v>304</v>
      </c>
      <c r="C962" s="3" t="str">
        <f t="shared" ref="C962:C1025" si="211">_xlfn.CONCAT(B962, " - ", D962)</f>
        <v>Sal Bando - 1971</v>
      </c>
      <c r="D962" s="3">
        <v>1971</v>
      </c>
      <c r="E962" s="3">
        <v>27</v>
      </c>
      <c r="F962" s="3" t="s">
        <v>128</v>
      </c>
      <c r="G962" s="3" t="s">
        <v>43</v>
      </c>
      <c r="H962" s="3">
        <v>153</v>
      </c>
      <c r="I962" s="3">
        <v>643</v>
      </c>
      <c r="J962" s="3">
        <v>538</v>
      </c>
      <c r="K962" s="3">
        <v>75</v>
      </c>
      <c r="L962" s="3">
        <v>146</v>
      </c>
      <c r="M962" s="3">
        <v>98</v>
      </c>
      <c r="N962" s="3">
        <v>23</v>
      </c>
      <c r="O962" s="3">
        <v>1</v>
      </c>
      <c r="P962" s="3">
        <v>24</v>
      </c>
      <c r="Q962" s="3">
        <f t="shared" ref="Q962:Q1025" si="212">_xlfn.RANK.EQ(P962,$P$2:$P$1401)</f>
        <v>740</v>
      </c>
      <c r="R962" s="3">
        <v>94</v>
      </c>
      <c r="S962" s="3">
        <v>3</v>
      </c>
      <c r="T962" s="3">
        <v>7</v>
      </c>
      <c r="U962" s="3">
        <v>86</v>
      </c>
      <c r="V962" s="3">
        <v>55</v>
      </c>
      <c r="W962" s="3">
        <v>0.27100000000000002</v>
      </c>
      <c r="X962" s="3">
        <f t="shared" ref="X962:X1025" si="213">_xlfn.RANK.EQ(W962,$W$2:$W$1401)</f>
        <v>1295</v>
      </c>
      <c r="Y962" s="3">
        <v>0.377</v>
      </c>
      <c r="Z962" s="3">
        <f t="shared" ref="Z962:Z1025" si="214">_xlfn.RANK.EQ(Y962,$Y$2:$Y$1401)</f>
        <v>961</v>
      </c>
      <c r="AA962" s="3">
        <v>0.45200000000000001</v>
      </c>
      <c r="AB962" s="3">
        <f t="shared" ref="AB962:AB1025" si="215">_xlfn.RANK.EQ(AA962,$AA$2:$AA$1401)</f>
        <v>1176</v>
      </c>
      <c r="AC962" s="3">
        <v>0.82799999999999996</v>
      </c>
      <c r="AD962" s="3">
        <f t="shared" ref="AD962:AD1025" si="216">_xlfn.RANK.EQ(AC962,$AC$2:$AC$1401)</f>
        <v>1176</v>
      </c>
      <c r="AE962" s="3">
        <v>137</v>
      </c>
      <c r="AF962" s="3">
        <f t="shared" ref="AF962:AF1025" si="217">_xlfn.RANK.EQ(AE962,$AE$2:$AE$1401)</f>
        <v>988</v>
      </c>
      <c r="AG962" s="3">
        <v>243</v>
      </c>
      <c r="AH962" s="3">
        <v>14</v>
      </c>
      <c r="AI962" s="3">
        <v>8</v>
      </c>
      <c r="AJ962" s="3">
        <v>6</v>
      </c>
      <c r="AK962" s="3">
        <v>5</v>
      </c>
      <c r="AL962" s="3">
        <v>11</v>
      </c>
      <c r="AM962" s="3">
        <v>6.4</v>
      </c>
      <c r="AN962" s="3">
        <f t="shared" ref="AN962:AN1025" si="218">_xlfn.RANK.EQ(AM962,$AM$2:$AM$1401)</f>
        <v>922</v>
      </c>
      <c r="AO962" s="3">
        <f>_xlfn.IFNA(VLOOKUP(C962, 'FanGraphs Plus Stats 1-2000'!$D$2:$L$1048576, MATCH("wRC+", FanGraphs_Plus_Stats_1_1500[[#Headers],[ID]:[BABIP+]], 0), FALSE), 0)</f>
        <v>140</v>
      </c>
      <c r="AP962" s="3">
        <f t="shared" ref="AP962:AP1025" si="219">_xlfn.RANK.EQ(AO962,$AO$2:$AO$1401)</f>
        <v>894</v>
      </c>
      <c r="AQ962" s="3">
        <v>4.0999999999999996</v>
      </c>
      <c r="AR962" s="3">
        <f t="shared" ref="AR962:AR1025" si="220">_xlfn.RANK.EQ(AQ962,$AQ$2:$AQ$1401)</f>
        <v>1043</v>
      </c>
      <c r="AS962" s="3">
        <v>5.7</v>
      </c>
      <c r="AT962" s="3">
        <f t="shared" ref="AT962:AT1025" si="221">_xlfn.RANK.EQ(AS962,$AS$2:$AS$1401)</f>
        <v>916</v>
      </c>
      <c r="AU962" s="14">
        <v>1.1000000000000001</v>
      </c>
      <c r="AV962" s="3">
        <f t="shared" ref="AV962:AV1025" si="222">_xlfn.RANK.EQ(AU962,$AU$2:$AU$1401)</f>
        <v>533</v>
      </c>
      <c r="AW962" s="3">
        <v>28</v>
      </c>
      <c r="AX962" s="3">
        <v>0</v>
      </c>
      <c r="AY962" s="3">
        <v>-1</v>
      </c>
      <c r="AZ962" s="3">
        <v>-1</v>
      </c>
      <c r="BA962" s="3">
        <v>7</v>
      </c>
      <c r="BB962" s="3" t="s">
        <v>140</v>
      </c>
      <c r="BC962" s="13">
        <f t="shared" ref="BC962:BC1025" si="223">GEOMEAN(AN962,AF962,AP962)</f>
        <v>933.8457102762211</v>
      </c>
    </row>
    <row r="963" spans="1:55" x14ac:dyDescent="0.45">
      <c r="A963" s="1">
        <f t="shared" si="210"/>
        <v>922</v>
      </c>
      <c r="B963" s="3" t="s">
        <v>452</v>
      </c>
      <c r="C963" s="3" t="str">
        <f t="shared" si="211"/>
        <v>Goose Goslin - 1925</v>
      </c>
      <c r="D963" s="3">
        <v>1925</v>
      </c>
      <c r="E963" s="3">
        <v>24</v>
      </c>
      <c r="F963" s="3" t="s">
        <v>273</v>
      </c>
      <c r="G963" s="3" t="s">
        <v>43</v>
      </c>
      <c r="H963" s="3">
        <v>150</v>
      </c>
      <c r="I963" s="3">
        <v>670</v>
      </c>
      <c r="J963" s="3">
        <v>601</v>
      </c>
      <c r="K963" s="3">
        <v>116</v>
      </c>
      <c r="L963" s="3">
        <v>201</v>
      </c>
      <c r="M963" s="3">
        <v>129</v>
      </c>
      <c r="N963" s="3">
        <v>34</v>
      </c>
      <c r="O963" s="3">
        <v>20</v>
      </c>
      <c r="P963" s="3">
        <v>18</v>
      </c>
      <c r="Q963" s="3">
        <f t="shared" si="212"/>
        <v>944</v>
      </c>
      <c r="R963" s="3">
        <v>113</v>
      </c>
      <c r="S963" s="3">
        <v>27</v>
      </c>
      <c r="T963" s="3">
        <v>8</v>
      </c>
      <c r="U963" s="3">
        <v>53</v>
      </c>
      <c r="V963" s="3">
        <v>50</v>
      </c>
      <c r="W963" s="3">
        <v>0.33400000000000002</v>
      </c>
      <c r="X963" s="3">
        <f t="shared" si="213"/>
        <v>329</v>
      </c>
      <c r="Y963" s="3">
        <v>0.39400000000000002</v>
      </c>
      <c r="Z963" s="3">
        <f t="shared" si="214"/>
        <v>698</v>
      </c>
      <c r="AA963" s="3">
        <v>0.54700000000000004</v>
      </c>
      <c r="AB963" s="3">
        <f t="shared" si="215"/>
        <v>557</v>
      </c>
      <c r="AC963" s="3">
        <v>0.94099999999999995</v>
      </c>
      <c r="AD963" s="3">
        <f t="shared" si="216"/>
        <v>577</v>
      </c>
      <c r="AE963" s="3">
        <v>139</v>
      </c>
      <c r="AF963" s="3">
        <f t="shared" si="217"/>
        <v>939</v>
      </c>
      <c r="AG963" s="3">
        <v>329</v>
      </c>
      <c r="AH963" s="2"/>
      <c r="AI963" s="3">
        <v>6</v>
      </c>
      <c r="AJ963" s="3">
        <v>10</v>
      </c>
      <c r="AK963" s="2"/>
      <c r="AL963" s="3">
        <v>5</v>
      </c>
      <c r="AM963" s="3">
        <v>6.4</v>
      </c>
      <c r="AN963" s="3">
        <f t="shared" si="218"/>
        <v>922</v>
      </c>
      <c r="AO963" s="3">
        <f>_xlfn.IFNA(VLOOKUP(C963, 'FanGraphs Plus Stats 1-2000'!$D$2:$L$1048576, MATCH("wRC+", FanGraphs_Plus_Stats_1_1500[[#Headers],[ID]:[BABIP+]], 0), FALSE), 0)</f>
        <v>0</v>
      </c>
      <c r="AP963" s="3">
        <f t="shared" si="219"/>
        <v>942</v>
      </c>
      <c r="AQ963" s="3">
        <v>3.9</v>
      </c>
      <c r="AR963" s="3">
        <f t="shared" si="220"/>
        <v>1186</v>
      </c>
      <c r="AS963" s="3">
        <v>5.0999999999999996</v>
      </c>
      <c r="AT963" s="3">
        <f t="shared" si="221"/>
        <v>1131</v>
      </c>
      <c r="AU963" s="14">
        <v>0.7</v>
      </c>
      <c r="AV963" s="3">
        <f t="shared" si="222"/>
        <v>674</v>
      </c>
      <c r="AW963" s="3">
        <v>31</v>
      </c>
      <c r="AX963" s="3">
        <v>0</v>
      </c>
      <c r="AY963" s="3">
        <v>3</v>
      </c>
      <c r="AZ963" s="3">
        <v>3</v>
      </c>
      <c r="BA963" s="3">
        <v>14</v>
      </c>
      <c r="BB963" s="3" t="s">
        <v>281</v>
      </c>
      <c r="BC963" s="13">
        <f t="shared" si="223"/>
        <v>934.29165983527071</v>
      </c>
    </row>
    <row r="964" spans="1:55" x14ac:dyDescent="0.45">
      <c r="A964" s="1">
        <f t="shared" si="210"/>
        <v>922</v>
      </c>
      <c r="B964" s="3" t="s">
        <v>353</v>
      </c>
      <c r="C964" s="3" t="str">
        <f t="shared" si="211"/>
        <v>Luis Gonzalez - 1999</v>
      </c>
      <c r="D964" s="3">
        <v>1999</v>
      </c>
      <c r="E964" s="3">
        <v>31</v>
      </c>
      <c r="F964" s="3" t="s">
        <v>301</v>
      </c>
      <c r="G964" s="3" t="s">
        <v>52</v>
      </c>
      <c r="H964" s="3">
        <v>153</v>
      </c>
      <c r="I964" s="3">
        <v>693</v>
      </c>
      <c r="J964" s="3">
        <v>614</v>
      </c>
      <c r="K964" s="3">
        <v>112</v>
      </c>
      <c r="L964" s="3">
        <v>206</v>
      </c>
      <c r="M964" s="3">
        <v>131</v>
      </c>
      <c r="N964" s="3">
        <v>45</v>
      </c>
      <c r="O964" s="3">
        <v>4</v>
      </c>
      <c r="P964" s="3">
        <v>26</v>
      </c>
      <c r="Q964" s="3">
        <f t="shared" si="212"/>
        <v>673</v>
      </c>
      <c r="R964" s="3">
        <v>111</v>
      </c>
      <c r="S964" s="3">
        <v>9</v>
      </c>
      <c r="T964" s="3">
        <v>5</v>
      </c>
      <c r="U964" s="3">
        <v>66</v>
      </c>
      <c r="V964" s="3">
        <v>63</v>
      </c>
      <c r="W964" s="3">
        <v>0.33600000000000002</v>
      </c>
      <c r="X964" s="3">
        <f t="shared" si="213"/>
        <v>309</v>
      </c>
      <c r="Y964" s="3">
        <v>0.40300000000000002</v>
      </c>
      <c r="Z964" s="3">
        <f t="shared" si="214"/>
        <v>581</v>
      </c>
      <c r="AA964" s="3">
        <v>0.54900000000000004</v>
      </c>
      <c r="AB964" s="3">
        <f t="shared" si="215"/>
        <v>542</v>
      </c>
      <c r="AC964" s="3">
        <v>0.95199999999999996</v>
      </c>
      <c r="AD964" s="3">
        <f t="shared" si="216"/>
        <v>531</v>
      </c>
      <c r="AE964" s="3">
        <v>138</v>
      </c>
      <c r="AF964" s="3">
        <f t="shared" si="217"/>
        <v>964</v>
      </c>
      <c r="AG964" s="3">
        <v>337</v>
      </c>
      <c r="AH964" s="3">
        <v>13</v>
      </c>
      <c r="AI964" s="3">
        <v>7</v>
      </c>
      <c r="AJ964" s="3">
        <v>1</v>
      </c>
      <c r="AK964" s="3">
        <v>5</v>
      </c>
      <c r="AL964" s="3">
        <v>6</v>
      </c>
      <c r="AM964" s="3">
        <v>6.4</v>
      </c>
      <c r="AN964" s="3">
        <f t="shared" si="218"/>
        <v>922</v>
      </c>
      <c r="AO964" s="3">
        <f>_xlfn.IFNA(VLOOKUP(C964, 'FanGraphs Plus Stats 1-2000'!$D$2:$L$1048576, MATCH("wRC+", FanGraphs_Plus_Stats_1_1500[[#Headers],[ID]:[BABIP+]], 0), FALSE), 0)</f>
        <v>0</v>
      </c>
      <c r="AP964" s="3">
        <f t="shared" si="219"/>
        <v>942</v>
      </c>
      <c r="AQ964" s="3">
        <v>4.4000000000000004</v>
      </c>
      <c r="AR964" s="3">
        <f t="shared" si="220"/>
        <v>844</v>
      </c>
      <c r="AS964" s="3">
        <v>4.7</v>
      </c>
      <c r="AT964" s="3">
        <f t="shared" si="221"/>
        <v>1251</v>
      </c>
      <c r="AU964" s="14">
        <v>1.1000000000000001</v>
      </c>
      <c r="AV964" s="3">
        <f t="shared" si="222"/>
        <v>533</v>
      </c>
      <c r="AW964" s="3">
        <v>35</v>
      </c>
      <c r="AX964" s="3">
        <v>2</v>
      </c>
      <c r="AY964" s="3">
        <v>-1</v>
      </c>
      <c r="AZ964" s="3">
        <v>1</v>
      </c>
      <c r="BA964" s="3">
        <v>19</v>
      </c>
      <c r="BB964" s="3" t="s">
        <v>59</v>
      </c>
      <c r="BC964" s="13">
        <f t="shared" si="223"/>
        <v>942.51069265309593</v>
      </c>
    </row>
    <row r="965" spans="1:55" x14ac:dyDescent="0.45">
      <c r="A965" s="1">
        <f t="shared" si="210"/>
        <v>922</v>
      </c>
      <c r="B965" s="3" t="s">
        <v>749</v>
      </c>
      <c r="C965" s="3" t="str">
        <f t="shared" si="211"/>
        <v>Bobby Abreu - 1998</v>
      </c>
      <c r="D965" s="3">
        <v>1998</v>
      </c>
      <c r="E965" s="3">
        <v>24</v>
      </c>
      <c r="F965" s="3" t="s">
        <v>139</v>
      </c>
      <c r="G965" s="3" t="s">
        <v>52</v>
      </c>
      <c r="H965" s="3">
        <v>151</v>
      </c>
      <c r="I965" s="3">
        <v>589</v>
      </c>
      <c r="J965" s="3">
        <v>497</v>
      </c>
      <c r="K965" s="3">
        <v>68</v>
      </c>
      <c r="L965" s="3">
        <v>155</v>
      </c>
      <c r="M965" s="3">
        <v>103</v>
      </c>
      <c r="N965" s="3">
        <v>29</v>
      </c>
      <c r="O965" s="3">
        <v>6</v>
      </c>
      <c r="P965" s="3">
        <v>17</v>
      </c>
      <c r="Q965" s="3">
        <f t="shared" si="212"/>
        <v>970</v>
      </c>
      <c r="R965" s="3">
        <v>74</v>
      </c>
      <c r="S965" s="3">
        <v>19</v>
      </c>
      <c r="T965" s="3">
        <v>10</v>
      </c>
      <c r="U965" s="3">
        <v>84</v>
      </c>
      <c r="V965" s="3">
        <v>133</v>
      </c>
      <c r="W965" s="3">
        <v>0.312</v>
      </c>
      <c r="X965" s="3">
        <f t="shared" si="213"/>
        <v>689</v>
      </c>
      <c r="Y965" s="3">
        <v>0.40899999999999997</v>
      </c>
      <c r="Z965" s="3">
        <f t="shared" si="214"/>
        <v>502</v>
      </c>
      <c r="AA965" s="3">
        <v>0.497</v>
      </c>
      <c r="AB965" s="3">
        <f t="shared" si="215"/>
        <v>923</v>
      </c>
      <c r="AC965" s="3">
        <v>0.90600000000000003</v>
      </c>
      <c r="AD965" s="3">
        <f t="shared" si="216"/>
        <v>784</v>
      </c>
      <c r="AE965" s="3">
        <v>136</v>
      </c>
      <c r="AF965" s="3">
        <f t="shared" si="217"/>
        <v>1006</v>
      </c>
      <c r="AG965" s="3">
        <v>247</v>
      </c>
      <c r="AH965" s="3">
        <v>6</v>
      </c>
      <c r="AI965" s="3">
        <v>0</v>
      </c>
      <c r="AJ965" s="3">
        <v>4</v>
      </c>
      <c r="AK965" s="3">
        <v>4</v>
      </c>
      <c r="AL965" s="3">
        <v>14</v>
      </c>
      <c r="AM965" s="3">
        <v>6.4</v>
      </c>
      <c r="AN965" s="3">
        <f t="shared" si="218"/>
        <v>922</v>
      </c>
      <c r="AO965" s="3">
        <f>_xlfn.IFNA(VLOOKUP(C965, 'FanGraphs Plus Stats 1-2000'!$D$2:$L$1048576, MATCH("wRC+", FanGraphs_Plus_Stats_1_1500[[#Headers],[ID]:[BABIP+]], 0), FALSE), 0)</f>
        <v>0</v>
      </c>
      <c r="AP965" s="3">
        <f t="shared" si="219"/>
        <v>942</v>
      </c>
      <c r="AQ965" s="3">
        <v>4.5999999999999996</v>
      </c>
      <c r="AR965" s="3">
        <f t="shared" si="220"/>
        <v>732</v>
      </c>
      <c r="AS965" s="3">
        <v>3.6</v>
      </c>
      <c r="AT965" s="3">
        <f t="shared" si="221"/>
        <v>1373</v>
      </c>
      <c r="AU965" s="14">
        <v>2.2000000000000002</v>
      </c>
      <c r="AV965" s="3">
        <f t="shared" si="222"/>
        <v>193</v>
      </c>
      <c r="AW965" s="3">
        <v>23</v>
      </c>
      <c r="AX965" s="3">
        <v>1</v>
      </c>
      <c r="AY965" s="3">
        <v>0</v>
      </c>
      <c r="AZ965" s="3">
        <v>1</v>
      </c>
      <c r="BA965" s="3">
        <v>28</v>
      </c>
      <c r="BB965" s="3" t="s">
        <v>519</v>
      </c>
      <c r="BC965" s="13">
        <f t="shared" si="223"/>
        <v>956.00449628202227</v>
      </c>
    </row>
    <row r="966" spans="1:55" x14ac:dyDescent="0.45">
      <c r="A966" s="1">
        <f t="shared" si="210"/>
        <v>922</v>
      </c>
      <c r="B966" s="3" t="s">
        <v>585</v>
      </c>
      <c r="C966" s="3" t="str">
        <f t="shared" si="211"/>
        <v>Tony Oliva - 1966</v>
      </c>
      <c r="D966" s="3">
        <v>1966</v>
      </c>
      <c r="E966" s="3">
        <v>27</v>
      </c>
      <c r="F966" s="3" t="s">
        <v>152</v>
      </c>
      <c r="G966" s="3" t="s">
        <v>43</v>
      </c>
      <c r="H966" s="3">
        <v>159</v>
      </c>
      <c r="I966" s="3">
        <v>677</v>
      </c>
      <c r="J966" s="3">
        <v>622</v>
      </c>
      <c r="K966" s="3">
        <v>99</v>
      </c>
      <c r="L966" s="3">
        <v>191</v>
      </c>
      <c r="M966" s="3">
        <v>127</v>
      </c>
      <c r="N966" s="3">
        <v>32</v>
      </c>
      <c r="O966" s="3">
        <v>7</v>
      </c>
      <c r="P966" s="3">
        <v>25</v>
      </c>
      <c r="Q966" s="3">
        <f t="shared" si="212"/>
        <v>703</v>
      </c>
      <c r="R966" s="3">
        <v>87</v>
      </c>
      <c r="S966" s="3">
        <v>13</v>
      </c>
      <c r="T966" s="3">
        <v>7</v>
      </c>
      <c r="U966" s="3">
        <v>42</v>
      </c>
      <c r="V966" s="3">
        <v>72</v>
      </c>
      <c r="W966" s="3">
        <v>0.307</v>
      </c>
      <c r="X966" s="3">
        <f t="shared" si="213"/>
        <v>772</v>
      </c>
      <c r="Y966" s="3">
        <v>0.35299999999999998</v>
      </c>
      <c r="Z966" s="3">
        <f t="shared" si="214"/>
        <v>1229</v>
      </c>
      <c r="AA966" s="3">
        <v>0.502</v>
      </c>
      <c r="AB966" s="3">
        <f t="shared" si="215"/>
        <v>889</v>
      </c>
      <c r="AC966" s="3">
        <v>0.85399999999999998</v>
      </c>
      <c r="AD966" s="3">
        <f t="shared" si="216"/>
        <v>1056</v>
      </c>
      <c r="AE966" s="3">
        <v>136</v>
      </c>
      <c r="AF966" s="3">
        <f t="shared" si="217"/>
        <v>1006</v>
      </c>
      <c r="AG966" s="3">
        <v>312</v>
      </c>
      <c r="AH966" s="3">
        <v>16</v>
      </c>
      <c r="AI966" s="3">
        <v>5</v>
      </c>
      <c r="AJ966" s="3">
        <v>2</v>
      </c>
      <c r="AK966" s="3">
        <v>6</v>
      </c>
      <c r="AL966" s="3">
        <v>10</v>
      </c>
      <c r="AM966" s="3">
        <v>6.4</v>
      </c>
      <c r="AN966" s="3">
        <f t="shared" si="218"/>
        <v>922</v>
      </c>
      <c r="AO966" s="3">
        <f>_xlfn.IFNA(VLOOKUP(C966, 'FanGraphs Plus Stats 1-2000'!$D$2:$L$1048576, MATCH("wRC+", FanGraphs_Plus_Stats_1_1500[[#Headers],[ID]:[BABIP+]], 0), FALSE), 0)</f>
        <v>0</v>
      </c>
      <c r="AP966" s="3">
        <f t="shared" si="219"/>
        <v>942</v>
      </c>
      <c r="AQ966" s="3">
        <v>4.0999999999999996</v>
      </c>
      <c r="AR966" s="3">
        <f t="shared" si="220"/>
        <v>1043</v>
      </c>
      <c r="AS966" s="3">
        <v>5</v>
      </c>
      <c r="AT966" s="3">
        <f t="shared" si="221"/>
        <v>1170</v>
      </c>
      <c r="AU966" s="14">
        <v>0.8</v>
      </c>
      <c r="AV966" s="3">
        <f t="shared" si="222"/>
        <v>639</v>
      </c>
      <c r="AW966" s="3">
        <v>27</v>
      </c>
      <c r="AX966" s="3">
        <v>0</v>
      </c>
      <c r="AY966" s="3">
        <v>4</v>
      </c>
      <c r="AZ966" s="3">
        <v>4</v>
      </c>
      <c r="BA966" s="3">
        <v>15</v>
      </c>
      <c r="BB966" s="3" t="s">
        <v>162</v>
      </c>
      <c r="BC966" s="13">
        <f t="shared" si="223"/>
        <v>956.00449628202227</v>
      </c>
    </row>
    <row r="967" spans="1:55" x14ac:dyDescent="0.45">
      <c r="A967" s="1">
        <f t="shared" si="210"/>
        <v>922</v>
      </c>
      <c r="B967" s="3" t="s">
        <v>839</v>
      </c>
      <c r="C967" s="3" t="str">
        <f t="shared" si="211"/>
        <v>Garry Maddox - 1976</v>
      </c>
      <c r="D967" s="3">
        <v>1976</v>
      </c>
      <c r="E967" s="3">
        <v>26</v>
      </c>
      <c r="F967" s="3" t="s">
        <v>139</v>
      </c>
      <c r="G967" s="3" t="s">
        <v>52</v>
      </c>
      <c r="H967" s="3">
        <v>146</v>
      </c>
      <c r="I967" s="3">
        <v>586</v>
      </c>
      <c r="J967" s="3">
        <v>531</v>
      </c>
      <c r="K967" s="3">
        <v>75</v>
      </c>
      <c r="L967" s="3">
        <v>175</v>
      </c>
      <c r="M967" s="3">
        <v>126</v>
      </c>
      <c r="N967" s="3">
        <v>37</v>
      </c>
      <c r="O967" s="3">
        <v>6</v>
      </c>
      <c r="P967" s="3">
        <v>6</v>
      </c>
      <c r="Q967" s="3">
        <f t="shared" si="212"/>
        <v>1239</v>
      </c>
      <c r="R967" s="3">
        <v>68</v>
      </c>
      <c r="S967" s="3">
        <v>29</v>
      </c>
      <c r="T967" s="3">
        <v>12</v>
      </c>
      <c r="U967" s="3">
        <v>42</v>
      </c>
      <c r="V967" s="3">
        <v>59</v>
      </c>
      <c r="W967" s="3">
        <v>0.33</v>
      </c>
      <c r="X967" s="3">
        <f t="shared" si="213"/>
        <v>381</v>
      </c>
      <c r="Y967" s="3">
        <v>0.377</v>
      </c>
      <c r="Z967" s="3">
        <f t="shared" si="214"/>
        <v>961</v>
      </c>
      <c r="AA967" s="3">
        <v>0.45600000000000002</v>
      </c>
      <c r="AB967" s="3">
        <f t="shared" si="215"/>
        <v>1149</v>
      </c>
      <c r="AC967" s="3">
        <v>0.83299999999999996</v>
      </c>
      <c r="AD967" s="3">
        <f t="shared" si="216"/>
        <v>1160</v>
      </c>
      <c r="AE967" s="3">
        <v>133</v>
      </c>
      <c r="AF967" s="3">
        <f t="shared" si="217"/>
        <v>1069</v>
      </c>
      <c r="AG967" s="3">
        <v>242</v>
      </c>
      <c r="AH967" s="3">
        <v>10</v>
      </c>
      <c r="AI967" s="3">
        <v>4</v>
      </c>
      <c r="AJ967" s="3">
        <v>0</v>
      </c>
      <c r="AK967" s="3">
        <v>9</v>
      </c>
      <c r="AL967" s="3">
        <v>8</v>
      </c>
      <c r="AM967" s="3">
        <v>6.4</v>
      </c>
      <c r="AN967" s="3">
        <f t="shared" si="218"/>
        <v>922</v>
      </c>
      <c r="AO967" s="3">
        <f>_xlfn.IFNA(VLOOKUP(C967, 'FanGraphs Plus Stats 1-2000'!$D$2:$L$1048576, MATCH("wRC+", FanGraphs_Plus_Stats_1_1500[[#Headers],[ID]:[BABIP+]], 0), FALSE), 0)</f>
        <v>0</v>
      </c>
      <c r="AP967" s="3">
        <f t="shared" si="219"/>
        <v>942</v>
      </c>
      <c r="AQ967" s="3">
        <v>4.5</v>
      </c>
      <c r="AR967" s="3">
        <f t="shared" si="220"/>
        <v>780</v>
      </c>
      <c r="AS967" s="3">
        <v>4</v>
      </c>
      <c r="AT967" s="3">
        <f t="shared" si="221"/>
        <v>1344</v>
      </c>
      <c r="AU967" s="14">
        <v>2.2999999999999998</v>
      </c>
      <c r="AV967" s="3">
        <f t="shared" si="222"/>
        <v>168</v>
      </c>
      <c r="AW967" s="3">
        <v>18</v>
      </c>
      <c r="AX967" s="3">
        <v>0</v>
      </c>
      <c r="AY967" s="3">
        <v>2</v>
      </c>
      <c r="AZ967" s="3">
        <v>2</v>
      </c>
      <c r="BA967" s="3">
        <v>20</v>
      </c>
      <c r="BB967" s="3" t="s">
        <v>68</v>
      </c>
      <c r="BC967" s="13">
        <f t="shared" si="223"/>
        <v>975.55818347135948</v>
      </c>
    </row>
    <row r="968" spans="1:55" x14ac:dyDescent="0.45">
      <c r="A968" s="1">
        <f t="shared" si="210"/>
        <v>922</v>
      </c>
      <c r="B968" s="3" t="s">
        <v>400</v>
      </c>
      <c r="C968" s="3" t="str">
        <f t="shared" si="211"/>
        <v>Nolan Arenado - 2018</v>
      </c>
      <c r="D968" s="3">
        <v>2018</v>
      </c>
      <c r="E968" s="3">
        <v>27</v>
      </c>
      <c r="F968" s="3" t="s">
        <v>134</v>
      </c>
      <c r="G968" s="3" t="s">
        <v>52</v>
      </c>
      <c r="H968" s="3">
        <v>156</v>
      </c>
      <c r="I968" s="3">
        <v>673</v>
      </c>
      <c r="J968" s="3">
        <v>590</v>
      </c>
      <c r="K968" s="3">
        <v>104</v>
      </c>
      <c r="L968" s="3">
        <v>175</v>
      </c>
      <c r="M968" s="3">
        <v>97</v>
      </c>
      <c r="N968" s="3">
        <v>38</v>
      </c>
      <c r="O968" s="3">
        <v>2</v>
      </c>
      <c r="P968" s="3">
        <v>38</v>
      </c>
      <c r="Q968" s="3">
        <f t="shared" si="212"/>
        <v>251</v>
      </c>
      <c r="R968" s="3">
        <v>110</v>
      </c>
      <c r="S968" s="3">
        <v>2</v>
      </c>
      <c r="T968" s="3">
        <v>2</v>
      </c>
      <c r="U968" s="3">
        <v>73</v>
      </c>
      <c r="V968" s="3">
        <v>122</v>
      </c>
      <c r="W968" s="3">
        <v>0.29699999999999999</v>
      </c>
      <c r="X968" s="3">
        <f t="shared" si="213"/>
        <v>957</v>
      </c>
      <c r="Y968" s="3">
        <v>0.374</v>
      </c>
      <c r="Z968" s="3">
        <f t="shared" si="214"/>
        <v>1004</v>
      </c>
      <c r="AA968" s="3">
        <v>0.56100000000000005</v>
      </c>
      <c r="AB968" s="3">
        <f t="shared" si="215"/>
        <v>458</v>
      </c>
      <c r="AC968" s="3">
        <v>0.93500000000000005</v>
      </c>
      <c r="AD968" s="3">
        <f t="shared" si="216"/>
        <v>615</v>
      </c>
      <c r="AE968" s="3">
        <v>133</v>
      </c>
      <c r="AF968" s="3">
        <f t="shared" si="217"/>
        <v>1069</v>
      </c>
      <c r="AG968" s="3">
        <v>331</v>
      </c>
      <c r="AH968" s="3">
        <v>16</v>
      </c>
      <c r="AI968" s="3">
        <v>3</v>
      </c>
      <c r="AJ968" s="3">
        <v>1</v>
      </c>
      <c r="AK968" s="3">
        <v>6</v>
      </c>
      <c r="AL968" s="3">
        <v>10</v>
      </c>
      <c r="AM968" s="3">
        <v>6.4</v>
      </c>
      <c r="AN968" s="3">
        <f t="shared" si="218"/>
        <v>922</v>
      </c>
      <c r="AO968" s="3">
        <f>_xlfn.IFNA(VLOOKUP(C968, 'FanGraphs Plus Stats 1-2000'!$D$2:$L$1048576, MATCH("wRC+", FanGraphs_Plus_Stats_1_1500[[#Headers],[ID]:[BABIP+]], 0), FALSE), 0)</f>
        <v>0</v>
      </c>
      <c r="AP968" s="3">
        <f t="shared" si="219"/>
        <v>942</v>
      </c>
      <c r="AQ968" s="3">
        <v>4.3</v>
      </c>
      <c r="AR968" s="3">
        <f t="shared" si="220"/>
        <v>918</v>
      </c>
      <c r="AS968" s="3">
        <v>5.2</v>
      </c>
      <c r="AT968" s="3">
        <f t="shared" si="221"/>
        <v>1097</v>
      </c>
      <c r="AU968" s="14">
        <v>1.5</v>
      </c>
      <c r="AV968" s="3">
        <f t="shared" si="222"/>
        <v>407</v>
      </c>
      <c r="AW968" s="3">
        <v>28</v>
      </c>
      <c r="AX968" s="3">
        <v>-1</v>
      </c>
      <c r="AY968" s="3">
        <v>1</v>
      </c>
      <c r="AZ968" s="3">
        <v>0</v>
      </c>
      <c r="BA968" s="3">
        <v>12</v>
      </c>
      <c r="BB968" s="3" t="s">
        <v>277</v>
      </c>
      <c r="BC968" s="13">
        <f t="shared" si="223"/>
        <v>975.55818347135948</v>
      </c>
    </row>
    <row r="969" spans="1:55" x14ac:dyDescent="0.45">
      <c r="A969" s="1">
        <f t="shared" si="210"/>
        <v>922</v>
      </c>
      <c r="B969" s="3" t="s">
        <v>579</v>
      </c>
      <c r="C969" s="3" t="str">
        <f t="shared" si="211"/>
        <v>Bill Bradley - 1904</v>
      </c>
      <c r="D969" s="3">
        <v>1904</v>
      </c>
      <c r="E969" s="3">
        <v>26</v>
      </c>
      <c r="F969" s="3" t="s">
        <v>110</v>
      </c>
      <c r="G969" s="3" t="s">
        <v>43</v>
      </c>
      <c r="H969" s="3">
        <v>154</v>
      </c>
      <c r="I969" s="3">
        <v>667</v>
      </c>
      <c r="J969" s="3">
        <v>609</v>
      </c>
      <c r="K969" s="3">
        <v>94</v>
      </c>
      <c r="L969" s="3">
        <v>183</v>
      </c>
      <c r="M969" s="3">
        <v>137</v>
      </c>
      <c r="N969" s="3">
        <v>32</v>
      </c>
      <c r="O969" s="3">
        <v>8</v>
      </c>
      <c r="P969" s="3">
        <v>6</v>
      </c>
      <c r="Q969" s="3">
        <f t="shared" si="212"/>
        <v>1239</v>
      </c>
      <c r="R969" s="3">
        <v>83</v>
      </c>
      <c r="S969" s="3">
        <v>23</v>
      </c>
      <c r="T969" s="2"/>
      <c r="U969" s="3">
        <v>26</v>
      </c>
      <c r="V969" s="3">
        <v>76</v>
      </c>
      <c r="W969" s="3">
        <v>0.3</v>
      </c>
      <c r="X969" s="3">
        <f t="shared" si="213"/>
        <v>916</v>
      </c>
      <c r="Y969" s="3">
        <v>0.33400000000000002</v>
      </c>
      <c r="Z969" s="3">
        <f t="shared" si="214"/>
        <v>1347</v>
      </c>
      <c r="AA969" s="3">
        <v>0.40899999999999997</v>
      </c>
      <c r="AB969" s="3">
        <f t="shared" si="215"/>
        <v>1324</v>
      </c>
      <c r="AC969" s="3">
        <v>0.74299999999999999</v>
      </c>
      <c r="AD969" s="3">
        <f t="shared" si="216"/>
        <v>1362</v>
      </c>
      <c r="AE969" s="3">
        <v>133</v>
      </c>
      <c r="AF969" s="3">
        <f t="shared" si="217"/>
        <v>1069</v>
      </c>
      <c r="AG969" s="3">
        <v>249</v>
      </c>
      <c r="AH969" s="2"/>
      <c r="AI969" s="3">
        <v>5</v>
      </c>
      <c r="AJ969" s="3">
        <v>27</v>
      </c>
      <c r="AK969" s="2"/>
      <c r="AL969" s="2"/>
      <c r="AM969" s="3">
        <v>6.4</v>
      </c>
      <c r="AN969" s="3">
        <f t="shared" si="218"/>
        <v>922</v>
      </c>
      <c r="AO969" s="3">
        <f>_xlfn.IFNA(VLOOKUP(C969, 'FanGraphs Plus Stats 1-2000'!$D$2:$L$1048576, MATCH("wRC+", FanGraphs_Plus_Stats_1_1500[[#Headers],[ID]:[BABIP+]], 0), FALSE), 0)</f>
        <v>0</v>
      </c>
      <c r="AP969" s="3">
        <f t="shared" si="219"/>
        <v>942</v>
      </c>
      <c r="AQ969" s="3">
        <v>3.9</v>
      </c>
      <c r="AR969" s="3">
        <f t="shared" si="220"/>
        <v>1186</v>
      </c>
      <c r="AS969" s="3">
        <v>5.6</v>
      </c>
      <c r="AT969" s="3">
        <f t="shared" si="221"/>
        <v>968</v>
      </c>
      <c r="AU969" s="14">
        <v>1.5</v>
      </c>
      <c r="AV969" s="3">
        <f t="shared" si="222"/>
        <v>407</v>
      </c>
      <c r="AW969" s="3">
        <v>20</v>
      </c>
      <c r="AX969" s="3">
        <v>0</v>
      </c>
      <c r="AY969" s="3">
        <v>-1</v>
      </c>
      <c r="AZ969" s="3">
        <v>-1</v>
      </c>
      <c r="BA969" s="3">
        <v>8</v>
      </c>
      <c r="BB969" s="3" t="s">
        <v>140</v>
      </c>
      <c r="BC969" s="13">
        <f t="shared" si="223"/>
        <v>975.55818347135948</v>
      </c>
    </row>
    <row r="970" spans="1:55" x14ac:dyDescent="0.45">
      <c r="A970" s="1">
        <f t="shared" si="210"/>
        <v>922</v>
      </c>
      <c r="B970" s="3" t="s">
        <v>526</v>
      </c>
      <c r="C970" s="3" t="str">
        <f t="shared" si="211"/>
        <v>Billy Herman - 1937</v>
      </c>
      <c r="D970" s="3">
        <v>1937</v>
      </c>
      <c r="E970" s="3">
        <v>27</v>
      </c>
      <c r="F970" s="3" t="s">
        <v>88</v>
      </c>
      <c r="G970" s="3" t="s">
        <v>52</v>
      </c>
      <c r="H970" s="3">
        <v>138</v>
      </c>
      <c r="I970" s="3">
        <v>632</v>
      </c>
      <c r="J970" s="3">
        <v>564</v>
      </c>
      <c r="K970" s="3">
        <v>106</v>
      </c>
      <c r="L970" s="3">
        <v>189</v>
      </c>
      <c r="M970" s="3">
        <v>135</v>
      </c>
      <c r="N970" s="3">
        <v>35</v>
      </c>
      <c r="O970" s="3">
        <v>11</v>
      </c>
      <c r="P970" s="3">
        <v>8</v>
      </c>
      <c r="Q970" s="3">
        <f t="shared" si="212"/>
        <v>1186</v>
      </c>
      <c r="R970" s="3">
        <v>65</v>
      </c>
      <c r="S970" s="3">
        <v>2</v>
      </c>
      <c r="T970" s="3">
        <v>2</v>
      </c>
      <c r="U970" s="3">
        <v>56</v>
      </c>
      <c r="V970" s="3">
        <v>22</v>
      </c>
      <c r="W970" s="3">
        <v>0.33500000000000002</v>
      </c>
      <c r="X970" s="3">
        <f t="shared" si="213"/>
        <v>321</v>
      </c>
      <c r="Y970" s="3">
        <v>0.39600000000000002</v>
      </c>
      <c r="Z970" s="3">
        <f t="shared" si="214"/>
        <v>670</v>
      </c>
      <c r="AA970" s="3">
        <v>0.47899999999999998</v>
      </c>
      <c r="AB970" s="3">
        <f t="shared" si="215"/>
        <v>1042</v>
      </c>
      <c r="AC970" s="3">
        <v>0.875</v>
      </c>
      <c r="AD970" s="3">
        <f t="shared" si="216"/>
        <v>957</v>
      </c>
      <c r="AE970" s="3">
        <v>133</v>
      </c>
      <c r="AF970" s="3">
        <f t="shared" si="217"/>
        <v>1069</v>
      </c>
      <c r="AG970" s="3">
        <v>270</v>
      </c>
      <c r="AH970" s="3">
        <v>7</v>
      </c>
      <c r="AI970" s="3">
        <v>1</v>
      </c>
      <c r="AJ970" s="3">
        <v>11</v>
      </c>
      <c r="AK970" s="2"/>
      <c r="AL970" s="3">
        <v>1</v>
      </c>
      <c r="AM970" s="3">
        <v>6.4</v>
      </c>
      <c r="AN970" s="3">
        <f t="shared" si="218"/>
        <v>922</v>
      </c>
      <c r="AO970" s="3">
        <f>_xlfn.IFNA(VLOOKUP(C970, 'FanGraphs Plus Stats 1-2000'!$D$2:$L$1048576, MATCH("wRC+", FanGraphs_Plus_Stats_1_1500[[#Headers],[ID]:[BABIP+]], 0), FALSE), 0)</f>
        <v>0</v>
      </c>
      <c r="AP970" s="3">
        <f t="shared" si="219"/>
        <v>942</v>
      </c>
      <c r="AQ970" s="3">
        <v>4.3</v>
      </c>
      <c r="AR970" s="3">
        <f t="shared" si="220"/>
        <v>918</v>
      </c>
      <c r="AS970" s="3">
        <v>6</v>
      </c>
      <c r="AT970" s="3">
        <f t="shared" si="221"/>
        <v>784</v>
      </c>
      <c r="AU970" s="14">
        <v>0.9</v>
      </c>
      <c r="AV970" s="3">
        <f t="shared" si="222"/>
        <v>610</v>
      </c>
      <c r="AW970" s="3">
        <v>29</v>
      </c>
      <c r="AX970" s="3">
        <v>2</v>
      </c>
      <c r="AY970" s="3">
        <v>4</v>
      </c>
      <c r="AZ970" s="3">
        <v>6</v>
      </c>
      <c r="BA970" s="3">
        <v>4</v>
      </c>
      <c r="BB970" s="3" t="s">
        <v>79</v>
      </c>
      <c r="BC970" s="13">
        <f t="shared" si="223"/>
        <v>975.55818347135948</v>
      </c>
    </row>
    <row r="971" spans="1:55" x14ac:dyDescent="0.45">
      <c r="A971" s="1">
        <f t="shared" si="210"/>
        <v>922</v>
      </c>
      <c r="B971" s="3" t="s">
        <v>829</v>
      </c>
      <c r="C971" s="3" t="str">
        <f t="shared" si="211"/>
        <v>Johnny Mostil - 1926</v>
      </c>
      <c r="D971" s="3">
        <v>1926</v>
      </c>
      <c r="E971" s="3">
        <v>30</v>
      </c>
      <c r="F971" s="3" t="s">
        <v>182</v>
      </c>
      <c r="G971" s="3" t="s">
        <v>43</v>
      </c>
      <c r="H971" s="3">
        <v>148</v>
      </c>
      <c r="I971" s="3">
        <v>702</v>
      </c>
      <c r="J971" s="3">
        <v>600</v>
      </c>
      <c r="K971" s="3">
        <v>120</v>
      </c>
      <c r="L971" s="3">
        <v>197</v>
      </c>
      <c r="M971" s="3">
        <v>137</v>
      </c>
      <c r="N971" s="3">
        <v>41</v>
      </c>
      <c r="O971" s="3">
        <v>15</v>
      </c>
      <c r="P971" s="3">
        <v>4</v>
      </c>
      <c r="Q971" s="3">
        <f t="shared" si="212"/>
        <v>1301</v>
      </c>
      <c r="R971" s="3">
        <v>41</v>
      </c>
      <c r="S971" s="3">
        <v>35</v>
      </c>
      <c r="T971" s="3">
        <v>14</v>
      </c>
      <c r="U971" s="3">
        <v>79</v>
      </c>
      <c r="V971" s="3">
        <v>55</v>
      </c>
      <c r="W971" s="3">
        <v>0.32800000000000001</v>
      </c>
      <c r="X971" s="3">
        <f t="shared" si="213"/>
        <v>412</v>
      </c>
      <c r="Y971" s="3">
        <v>0.41499999999999998</v>
      </c>
      <c r="Z971" s="3">
        <f t="shared" si="214"/>
        <v>430</v>
      </c>
      <c r="AA971" s="3">
        <v>0.46700000000000003</v>
      </c>
      <c r="AB971" s="3">
        <f t="shared" si="215"/>
        <v>1103</v>
      </c>
      <c r="AC971" s="3">
        <v>0.88200000000000001</v>
      </c>
      <c r="AD971" s="3">
        <f t="shared" si="216"/>
        <v>906</v>
      </c>
      <c r="AE971" s="3">
        <v>133</v>
      </c>
      <c r="AF971" s="3">
        <f t="shared" si="217"/>
        <v>1069</v>
      </c>
      <c r="AG971" s="3">
        <v>280</v>
      </c>
      <c r="AH971" s="2"/>
      <c r="AI971" s="3">
        <v>10</v>
      </c>
      <c r="AJ971" s="3">
        <v>13</v>
      </c>
      <c r="AK971" s="2"/>
      <c r="AL971" s="3">
        <v>1</v>
      </c>
      <c r="AM971" s="3">
        <v>6.4</v>
      </c>
      <c r="AN971" s="3">
        <f t="shared" si="218"/>
        <v>922</v>
      </c>
      <c r="AO971" s="3">
        <f>_xlfn.IFNA(VLOOKUP(C971, 'FanGraphs Plus Stats 1-2000'!$D$2:$L$1048576, MATCH("wRC+", FanGraphs_Plus_Stats_1_1500[[#Headers],[ID]:[BABIP+]], 0), FALSE), 0)</f>
        <v>0</v>
      </c>
      <c r="AP971" s="3">
        <f t="shared" si="219"/>
        <v>942</v>
      </c>
      <c r="AQ971" s="3">
        <v>3.8</v>
      </c>
      <c r="AR971" s="3">
        <f t="shared" si="220"/>
        <v>1247</v>
      </c>
      <c r="AS971" s="3">
        <v>5.4</v>
      </c>
      <c r="AT971" s="3">
        <f t="shared" si="221"/>
        <v>1032</v>
      </c>
      <c r="AU971" s="14">
        <v>0.6</v>
      </c>
      <c r="AV971" s="3">
        <f t="shared" si="222"/>
        <v>707</v>
      </c>
      <c r="AW971" s="3">
        <v>31</v>
      </c>
      <c r="AX971" s="3">
        <v>0</v>
      </c>
      <c r="AY971" s="3">
        <v>2</v>
      </c>
      <c r="AZ971" s="3">
        <v>2</v>
      </c>
      <c r="BA971" s="3">
        <v>10</v>
      </c>
      <c r="BB971" s="3" t="s">
        <v>68</v>
      </c>
      <c r="BC971" s="13">
        <f t="shared" si="223"/>
        <v>975.55818347135948</v>
      </c>
    </row>
    <row r="972" spans="1:55" x14ac:dyDescent="0.45">
      <c r="A972" s="1">
        <f t="shared" si="210"/>
        <v>922</v>
      </c>
      <c r="B972" s="3" t="s">
        <v>826</v>
      </c>
      <c r="C972" s="3" t="str">
        <f t="shared" si="211"/>
        <v>Jonathan Lucroy - 2014</v>
      </c>
      <c r="D972" s="3">
        <v>2014</v>
      </c>
      <c r="E972" s="3">
        <v>28</v>
      </c>
      <c r="F972" s="3" t="s">
        <v>90</v>
      </c>
      <c r="G972" s="3" t="s">
        <v>52</v>
      </c>
      <c r="H972" s="3">
        <v>153</v>
      </c>
      <c r="I972" s="3">
        <v>655</v>
      </c>
      <c r="J972" s="3">
        <v>585</v>
      </c>
      <c r="K972" s="3">
        <v>73</v>
      </c>
      <c r="L972" s="3">
        <v>176</v>
      </c>
      <c r="M972" s="3">
        <v>108</v>
      </c>
      <c r="N972" s="3">
        <v>53</v>
      </c>
      <c r="O972" s="3">
        <v>2</v>
      </c>
      <c r="P972" s="3">
        <v>13</v>
      </c>
      <c r="Q972" s="3">
        <f t="shared" si="212"/>
        <v>1068</v>
      </c>
      <c r="R972" s="3">
        <v>69</v>
      </c>
      <c r="S972" s="3">
        <v>4</v>
      </c>
      <c r="T972" s="3">
        <v>4</v>
      </c>
      <c r="U972" s="3">
        <v>66</v>
      </c>
      <c r="V972" s="3">
        <v>71</v>
      </c>
      <c r="W972" s="3">
        <v>0.30099999999999999</v>
      </c>
      <c r="X972" s="3">
        <f t="shared" si="213"/>
        <v>897</v>
      </c>
      <c r="Y972" s="3">
        <v>0.373</v>
      </c>
      <c r="Z972" s="3">
        <f t="shared" si="214"/>
        <v>1013</v>
      </c>
      <c r="AA972" s="3">
        <v>0.46500000000000002</v>
      </c>
      <c r="AB972" s="3">
        <f t="shared" si="215"/>
        <v>1110</v>
      </c>
      <c r="AC972" s="3">
        <v>0.83699999999999997</v>
      </c>
      <c r="AD972" s="3">
        <f t="shared" si="216"/>
        <v>1144</v>
      </c>
      <c r="AE972" s="3">
        <v>131</v>
      </c>
      <c r="AF972" s="3">
        <f t="shared" si="217"/>
        <v>1099</v>
      </c>
      <c r="AG972" s="3">
        <v>272</v>
      </c>
      <c r="AH972" s="3">
        <v>13</v>
      </c>
      <c r="AI972" s="3">
        <v>2</v>
      </c>
      <c r="AJ972" s="3">
        <v>0</v>
      </c>
      <c r="AK972" s="3">
        <v>2</v>
      </c>
      <c r="AL972" s="3">
        <v>3</v>
      </c>
      <c r="AM972" s="3">
        <v>6.4</v>
      </c>
      <c r="AN972" s="3">
        <f t="shared" si="218"/>
        <v>922</v>
      </c>
      <c r="AO972" s="3">
        <f>_xlfn.IFNA(VLOOKUP(C972, 'FanGraphs Plus Stats 1-2000'!$D$2:$L$1048576, MATCH("wRC+", FanGraphs_Plus_Stats_1_1500[[#Headers],[ID]:[BABIP+]], 0), FALSE), 0)</f>
        <v>0</v>
      </c>
      <c r="AP972" s="3">
        <f t="shared" si="219"/>
        <v>942</v>
      </c>
      <c r="AQ972" s="3">
        <v>4.3</v>
      </c>
      <c r="AR972" s="3">
        <f t="shared" si="220"/>
        <v>918</v>
      </c>
      <c r="AS972" s="3">
        <v>5.6</v>
      </c>
      <c r="AT972" s="3">
        <f t="shared" si="221"/>
        <v>968</v>
      </c>
      <c r="AU972" s="14">
        <v>1.7</v>
      </c>
      <c r="AV972" s="3">
        <f t="shared" si="222"/>
        <v>347</v>
      </c>
      <c r="AW972" s="3">
        <v>25</v>
      </c>
      <c r="AX972" s="3">
        <v>0</v>
      </c>
      <c r="AY972" s="3">
        <v>0</v>
      </c>
      <c r="AZ972" s="3">
        <v>0</v>
      </c>
      <c r="BA972" s="3">
        <v>8</v>
      </c>
      <c r="BB972" s="3" t="s">
        <v>439</v>
      </c>
      <c r="BC972" s="13">
        <f t="shared" si="223"/>
        <v>984.60001659519605</v>
      </c>
    </row>
    <row r="973" spans="1:55" x14ac:dyDescent="0.45">
      <c r="A973" s="1">
        <f t="shared" si="210"/>
        <v>922</v>
      </c>
      <c r="B973" s="3" t="s">
        <v>655</v>
      </c>
      <c r="C973" s="3" t="str">
        <f t="shared" si="211"/>
        <v>Jason Heyward - 2010</v>
      </c>
      <c r="D973" s="3">
        <v>2010</v>
      </c>
      <c r="E973" s="3">
        <v>20</v>
      </c>
      <c r="F973" s="3" t="s">
        <v>210</v>
      </c>
      <c r="G973" s="3" t="s">
        <v>52</v>
      </c>
      <c r="H973" s="3">
        <v>142</v>
      </c>
      <c r="I973" s="3">
        <v>623</v>
      </c>
      <c r="J973" s="3">
        <v>520</v>
      </c>
      <c r="K973" s="3">
        <v>83</v>
      </c>
      <c r="L973" s="3">
        <v>144</v>
      </c>
      <c r="M973" s="3">
        <v>92</v>
      </c>
      <c r="N973" s="3">
        <v>29</v>
      </c>
      <c r="O973" s="3">
        <v>5</v>
      </c>
      <c r="P973" s="3">
        <v>18</v>
      </c>
      <c r="Q973" s="3">
        <f t="shared" si="212"/>
        <v>944</v>
      </c>
      <c r="R973" s="3">
        <v>72</v>
      </c>
      <c r="S973" s="3">
        <v>11</v>
      </c>
      <c r="T973" s="3">
        <v>6</v>
      </c>
      <c r="U973" s="3">
        <v>91</v>
      </c>
      <c r="V973" s="3">
        <v>128</v>
      </c>
      <c r="W973" s="3">
        <v>0.27700000000000002</v>
      </c>
      <c r="X973" s="3">
        <f t="shared" si="213"/>
        <v>1241</v>
      </c>
      <c r="Y973" s="3">
        <v>0.39300000000000002</v>
      </c>
      <c r="Z973" s="3">
        <f t="shared" si="214"/>
        <v>709</v>
      </c>
      <c r="AA973" s="3">
        <v>0.45600000000000002</v>
      </c>
      <c r="AB973" s="3">
        <f t="shared" si="215"/>
        <v>1149</v>
      </c>
      <c r="AC973" s="3">
        <v>0.84899999999999998</v>
      </c>
      <c r="AD973" s="3">
        <f t="shared" si="216"/>
        <v>1085</v>
      </c>
      <c r="AE973" s="3">
        <v>131</v>
      </c>
      <c r="AF973" s="3">
        <f t="shared" si="217"/>
        <v>1099</v>
      </c>
      <c r="AG973" s="3">
        <v>237</v>
      </c>
      <c r="AH973" s="3">
        <v>13</v>
      </c>
      <c r="AI973" s="3">
        <v>10</v>
      </c>
      <c r="AJ973" s="3">
        <v>0</v>
      </c>
      <c r="AK973" s="3">
        <v>2</v>
      </c>
      <c r="AL973" s="3">
        <v>2</v>
      </c>
      <c r="AM973" s="3">
        <v>6.4</v>
      </c>
      <c r="AN973" s="3">
        <f t="shared" si="218"/>
        <v>922</v>
      </c>
      <c r="AO973" s="3">
        <f>_xlfn.IFNA(VLOOKUP(C973, 'FanGraphs Plus Stats 1-2000'!$D$2:$L$1048576, MATCH("wRC+", FanGraphs_Plus_Stats_1_1500[[#Headers],[ID]:[BABIP+]], 0), FALSE), 0)</f>
        <v>0</v>
      </c>
      <c r="AP973" s="3">
        <f t="shared" si="219"/>
        <v>942</v>
      </c>
      <c r="AQ973" s="3">
        <v>4.5999999999999996</v>
      </c>
      <c r="AR973" s="3">
        <f t="shared" si="220"/>
        <v>732</v>
      </c>
      <c r="AS973" s="3">
        <v>4.9000000000000004</v>
      </c>
      <c r="AT973" s="3">
        <f t="shared" si="221"/>
        <v>1195</v>
      </c>
      <c r="AU973" s="14">
        <v>1</v>
      </c>
      <c r="AV973" s="3">
        <f t="shared" si="222"/>
        <v>568</v>
      </c>
      <c r="AW973" s="3">
        <v>32</v>
      </c>
      <c r="AX973" s="3">
        <v>2</v>
      </c>
      <c r="AY973" s="3">
        <v>1</v>
      </c>
      <c r="AZ973" s="3">
        <v>3</v>
      </c>
      <c r="BA973" s="3">
        <v>15</v>
      </c>
      <c r="BB973" s="3" t="s">
        <v>166</v>
      </c>
      <c r="BC973" s="13">
        <f t="shared" si="223"/>
        <v>984.60001659519605</v>
      </c>
    </row>
    <row r="974" spans="1:55" x14ac:dyDescent="0.45">
      <c r="A974" s="1">
        <f t="shared" si="210"/>
        <v>922</v>
      </c>
      <c r="B974" s="3" t="s">
        <v>836</v>
      </c>
      <c r="C974" s="3" t="str">
        <f t="shared" si="211"/>
        <v>Bobby Thomson - 1949</v>
      </c>
      <c r="D974" s="3">
        <v>1949</v>
      </c>
      <c r="E974" s="3">
        <v>25</v>
      </c>
      <c r="F974" s="3" t="s">
        <v>101</v>
      </c>
      <c r="G974" s="3" t="s">
        <v>52</v>
      </c>
      <c r="H974" s="3">
        <v>156</v>
      </c>
      <c r="I974" s="3">
        <v>689</v>
      </c>
      <c r="J974" s="3">
        <v>641</v>
      </c>
      <c r="K974" s="3">
        <v>99</v>
      </c>
      <c r="L974" s="3">
        <v>198</v>
      </c>
      <c r="M974" s="3">
        <v>127</v>
      </c>
      <c r="N974" s="3">
        <v>35</v>
      </c>
      <c r="O974" s="3">
        <v>9</v>
      </c>
      <c r="P974" s="3">
        <v>27</v>
      </c>
      <c r="Q974" s="3">
        <f t="shared" si="212"/>
        <v>635</v>
      </c>
      <c r="R974" s="3">
        <v>109</v>
      </c>
      <c r="S974" s="3">
        <v>10</v>
      </c>
      <c r="T974" s="3">
        <v>5</v>
      </c>
      <c r="U974" s="3">
        <v>44</v>
      </c>
      <c r="V974" s="3">
        <v>45</v>
      </c>
      <c r="W974" s="3">
        <v>0.309</v>
      </c>
      <c r="X974" s="3">
        <f t="shared" si="213"/>
        <v>732</v>
      </c>
      <c r="Y974" s="3">
        <v>0.35499999999999998</v>
      </c>
      <c r="Z974" s="3">
        <f t="shared" si="214"/>
        <v>1213</v>
      </c>
      <c r="AA974" s="3">
        <v>0.51800000000000002</v>
      </c>
      <c r="AB974" s="3">
        <f t="shared" si="215"/>
        <v>776</v>
      </c>
      <c r="AC974" s="3">
        <v>0.873</v>
      </c>
      <c r="AD974" s="3">
        <f t="shared" si="216"/>
        <v>966</v>
      </c>
      <c r="AE974" s="3">
        <v>131</v>
      </c>
      <c r="AF974" s="3">
        <f t="shared" si="217"/>
        <v>1099</v>
      </c>
      <c r="AG974" s="3">
        <v>332</v>
      </c>
      <c r="AH974" s="3">
        <v>15</v>
      </c>
      <c r="AI974" s="3">
        <v>2</v>
      </c>
      <c r="AJ974" s="3">
        <v>2</v>
      </c>
      <c r="AK974" s="2"/>
      <c r="AL974" s="3">
        <v>3</v>
      </c>
      <c r="AM974" s="3">
        <v>6.4</v>
      </c>
      <c r="AN974" s="3">
        <f t="shared" si="218"/>
        <v>922</v>
      </c>
      <c r="AO974" s="3">
        <f>_xlfn.IFNA(VLOOKUP(C974, 'FanGraphs Plus Stats 1-2000'!$D$2:$L$1048576, MATCH("wRC+", FanGraphs_Plus_Stats_1_1500[[#Headers],[ID]:[BABIP+]], 0), FALSE), 0)</f>
        <v>0</v>
      </c>
      <c r="AP974" s="3">
        <f t="shared" si="219"/>
        <v>942</v>
      </c>
      <c r="AQ974" s="3">
        <v>3.7</v>
      </c>
      <c r="AR974" s="3">
        <f t="shared" si="220"/>
        <v>1290</v>
      </c>
      <c r="AS974" s="3">
        <v>5.6</v>
      </c>
      <c r="AT974" s="3">
        <f t="shared" si="221"/>
        <v>968</v>
      </c>
      <c r="AU974" s="14">
        <v>0.7</v>
      </c>
      <c r="AV974" s="3">
        <f t="shared" si="222"/>
        <v>674</v>
      </c>
      <c r="AW974" s="3">
        <v>27</v>
      </c>
      <c r="AX974" s="3">
        <v>1</v>
      </c>
      <c r="AY974" s="3">
        <v>2</v>
      </c>
      <c r="AZ974" s="3">
        <v>4</v>
      </c>
      <c r="BA974" s="3">
        <v>8</v>
      </c>
      <c r="BB974" s="3" t="s">
        <v>83</v>
      </c>
      <c r="BC974" s="13">
        <f t="shared" si="223"/>
        <v>984.60001659519605</v>
      </c>
    </row>
    <row r="975" spans="1:55" x14ac:dyDescent="0.45">
      <c r="A975" s="1">
        <f t="shared" si="210"/>
        <v>922</v>
      </c>
      <c r="B975" s="3" t="s">
        <v>195</v>
      </c>
      <c r="C975" s="3" t="str">
        <f t="shared" si="211"/>
        <v>Scott Rolen - 2002</v>
      </c>
      <c r="D975" s="3">
        <v>2002</v>
      </c>
      <c r="E975" s="3">
        <v>27</v>
      </c>
      <c r="F975" s="3" t="s">
        <v>803</v>
      </c>
      <c r="G975" s="3" t="s">
        <v>52</v>
      </c>
      <c r="H975" s="3">
        <v>155</v>
      </c>
      <c r="I975" s="3">
        <v>667</v>
      </c>
      <c r="J975" s="3">
        <v>580</v>
      </c>
      <c r="K975" s="3">
        <v>89</v>
      </c>
      <c r="L975" s="3">
        <v>154</v>
      </c>
      <c r="M975" s="3">
        <v>86</v>
      </c>
      <c r="N975" s="3">
        <v>29</v>
      </c>
      <c r="O975" s="3">
        <v>8</v>
      </c>
      <c r="P975" s="3">
        <v>31</v>
      </c>
      <c r="Q975" s="3">
        <f t="shared" si="212"/>
        <v>482</v>
      </c>
      <c r="R975" s="3">
        <v>110</v>
      </c>
      <c r="S975" s="3">
        <v>8</v>
      </c>
      <c r="T975" s="3">
        <v>4</v>
      </c>
      <c r="U975" s="3">
        <v>72</v>
      </c>
      <c r="V975" s="3">
        <v>102</v>
      </c>
      <c r="W975" s="3">
        <v>0.26600000000000001</v>
      </c>
      <c r="X975" s="3">
        <f t="shared" si="213"/>
        <v>1333</v>
      </c>
      <c r="Y975" s="3">
        <v>0.35699999999999998</v>
      </c>
      <c r="Z975" s="3">
        <f t="shared" si="214"/>
        <v>1198</v>
      </c>
      <c r="AA975" s="3">
        <v>0.503</v>
      </c>
      <c r="AB975" s="3">
        <f t="shared" si="215"/>
        <v>883</v>
      </c>
      <c r="AC975" s="3">
        <v>0.86</v>
      </c>
      <c r="AD975" s="3">
        <f t="shared" si="216"/>
        <v>1023</v>
      </c>
      <c r="AE975" s="3">
        <v>129</v>
      </c>
      <c r="AF975" s="3">
        <f t="shared" si="217"/>
        <v>1140</v>
      </c>
      <c r="AG975" s="3">
        <v>292</v>
      </c>
      <c r="AH975" s="3">
        <v>22</v>
      </c>
      <c r="AI975" s="3">
        <v>12</v>
      </c>
      <c r="AJ975" s="3">
        <v>0</v>
      </c>
      <c r="AK975" s="3">
        <v>3</v>
      </c>
      <c r="AL975" s="3">
        <v>4</v>
      </c>
      <c r="AM975" s="3">
        <v>6.4</v>
      </c>
      <c r="AN975" s="3">
        <f t="shared" si="218"/>
        <v>922</v>
      </c>
      <c r="AO975" s="3">
        <f>_xlfn.IFNA(VLOOKUP(C975, 'FanGraphs Plus Stats 1-2000'!$D$2:$L$1048576, MATCH("wRC+", FanGraphs_Plus_Stats_1_1500[[#Headers],[ID]:[BABIP+]], 0), FALSE), 0)</f>
        <v>0</v>
      </c>
      <c r="AP975" s="3">
        <f t="shared" si="219"/>
        <v>942</v>
      </c>
      <c r="AQ975" s="3">
        <v>4.4000000000000004</v>
      </c>
      <c r="AR975" s="3">
        <f t="shared" si="220"/>
        <v>844</v>
      </c>
      <c r="AS975" s="3">
        <v>4.9000000000000004</v>
      </c>
      <c r="AT975" s="3">
        <f t="shared" si="221"/>
        <v>1195</v>
      </c>
      <c r="AU975" s="14">
        <v>1.8</v>
      </c>
      <c r="AV975" s="3">
        <f t="shared" si="222"/>
        <v>312</v>
      </c>
      <c r="AW975" s="3">
        <v>27</v>
      </c>
      <c r="AX975" s="3">
        <v>-3</v>
      </c>
      <c r="AY975" s="3">
        <v>1</v>
      </c>
      <c r="AZ975" s="3">
        <v>-1</v>
      </c>
      <c r="BA975" s="3">
        <v>15</v>
      </c>
      <c r="BB975" s="3" t="s">
        <v>206</v>
      </c>
      <c r="BC975" s="13">
        <f t="shared" si="223"/>
        <v>996.69487484930448</v>
      </c>
    </row>
    <row r="976" spans="1:55" x14ac:dyDescent="0.45">
      <c r="A976" s="1">
        <f t="shared" si="210"/>
        <v>922</v>
      </c>
      <c r="B976" s="3" t="s">
        <v>808</v>
      </c>
      <c r="C976" s="3" t="str">
        <f t="shared" si="211"/>
        <v>Bernie Williams - 1995</v>
      </c>
      <c r="D976" s="3">
        <v>1995</v>
      </c>
      <c r="E976" s="3">
        <v>26</v>
      </c>
      <c r="F976" s="3" t="s">
        <v>42</v>
      </c>
      <c r="G976" s="3" t="s">
        <v>43</v>
      </c>
      <c r="H976" s="3">
        <v>144</v>
      </c>
      <c r="I976" s="3">
        <v>648</v>
      </c>
      <c r="J976" s="3">
        <v>563</v>
      </c>
      <c r="K976" s="3">
        <v>93</v>
      </c>
      <c r="L976" s="3">
        <v>173</v>
      </c>
      <c r="M976" s="3">
        <v>117</v>
      </c>
      <c r="N976" s="3">
        <v>29</v>
      </c>
      <c r="O976" s="3">
        <v>9</v>
      </c>
      <c r="P976" s="3">
        <v>18</v>
      </c>
      <c r="Q976" s="3">
        <f t="shared" si="212"/>
        <v>944</v>
      </c>
      <c r="R976" s="3">
        <v>82</v>
      </c>
      <c r="S976" s="3">
        <v>8</v>
      </c>
      <c r="T976" s="3">
        <v>6</v>
      </c>
      <c r="U976" s="3">
        <v>75</v>
      </c>
      <c r="V976" s="3">
        <v>98</v>
      </c>
      <c r="W976" s="3">
        <v>0.307</v>
      </c>
      <c r="X976" s="3">
        <f t="shared" si="213"/>
        <v>772</v>
      </c>
      <c r="Y976" s="3">
        <v>0.39200000000000002</v>
      </c>
      <c r="Z976" s="3">
        <f t="shared" si="214"/>
        <v>731</v>
      </c>
      <c r="AA976" s="3">
        <v>0.48699999999999999</v>
      </c>
      <c r="AB976" s="3">
        <f t="shared" si="215"/>
        <v>995</v>
      </c>
      <c r="AC976" s="3">
        <v>0.878</v>
      </c>
      <c r="AD976" s="3">
        <f t="shared" si="216"/>
        <v>938</v>
      </c>
      <c r="AE976" s="3">
        <v>129</v>
      </c>
      <c r="AF976" s="3">
        <f t="shared" si="217"/>
        <v>1140</v>
      </c>
      <c r="AG976" s="3">
        <v>274</v>
      </c>
      <c r="AH976" s="3">
        <v>12</v>
      </c>
      <c r="AI976" s="3">
        <v>5</v>
      </c>
      <c r="AJ976" s="3">
        <v>2</v>
      </c>
      <c r="AK976" s="3">
        <v>3</v>
      </c>
      <c r="AL976" s="3">
        <v>1</v>
      </c>
      <c r="AM976" s="3">
        <v>6.4</v>
      </c>
      <c r="AN976" s="3">
        <f t="shared" si="218"/>
        <v>922</v>
      </c>
      <c r="AO976" s="3">
        <f>_xlfn.IFNA(VLOOKUP(C976, 'FanGraphs Plus Stats 1-2000'!$D$2:$L$1048576, MATCH("wRC+", FanGraphs_Plus_Stats_1_1500[[#Headers],[ID]:[BABIP+]], 0), FALSE), 0)</f>
        <v>0</v>
      </c>
      <c r="AP976" s="3">
        <f t="shared" si="219"/>
        <v>942</v>
      </c>
      <c r="AQ976" s="3">
        <v>4.3</v>
      </c>
      <c r="AR976" s="3">
        <f t="shared" si="220"/>
        <v>918</v>
      </c>
      <c r="AS976" s="3">
        <v>5.2</v>
      </c>
      <c r="AT976" s="3">
        <f t="shared" si="221"/>
        <v>1097</v>
      </c>
      <c r="AU976" s="14">
        <v>1.7</v>
      </c>
      <c r="AV976" s="3">
        <f t="shared" si="222"/>
        <v>347</v>
      </c>
      <c r="AW976" s="3">
        <v>26</v>
      </c>
      <c r="AX976" s="3">
        <v>1</v>
      </c>
      <c r="AY976" s="3">
        <v>0</v>
      </c>
      <c r="AZ976" s="3">
        <v>1</v>
      </c>
      <c r="BA976" s="3">
        <v>14</v>
      </c>
      <c r="BB976" s="3" t="s">
        <v>83</v>
      </c>
      <c r="BC976" s="13">
        <f t="shared" si="223"/>
        <v>996.69487484930448</v>
      </c>
    </row>
    <row r="977" spans="1:55" x14ac:dyDescent="0.45">
      <c r="A977" s="1">
        <f t="shared" si="210"/>
        <v>922</v>
      </c>
      <c r="B977" s="3" t="s">
        <v>742</v>
      </c>
      <c r="C977" s="3" t="str">
        <f t="shared" si="211"/>
        <v>Javier Báez - 2018</v>
      </c>
      <c r="D977" s="3">
        <v>2018</v>
      </c>
      <c r="E977" s="3">
        <v>25</v>
      </c>
      <c r="F977" s="3" t="s">
        <v>88</v>
      </c>
      <c r="G977" s="3" t="s">
        <v>52</v>
      </c>
      <c r="H977" s="3">
        <v>160</v>
      </c>
      <c r="I977" s="3">
        <v>645</v>
      </c>
      <c r="J977" s="3">
        <v>606</v>
      </c>
      <c r="K977" s="3">
        <v>101</v>
      </c>
      <c r="L977" s="3">
        <v>176</v>
      </c>
      <c r="M977" s="3">
        <v>93</v>
      </c>
      <c r="N977" s="3">
        <v>40</v>
      </c>
      <c r="O977" s="3">
        <v>9</v>
      </c>
      <c r="P977" s="3">
        <v>34</v>
      </c>
      <c r="Q977" s="3">
        <f t="shared" si="212"/>
        <v>370</v>
      </c>
      <c r="R977" s="3">
        <v>111</v>
      </c>
      <c r="S977" s="3">
        <v>21</v>
      </c>
      <c r="T977" s="3">
        <v>9</v>
      </c>
      <c r="U977" s="3">
        <v>29</v>
      </c>
      <c r="V977" s="3">
        <v>167</v>
      </c>
      <c r="W977" s="3">
        <v>0.28999999999999998</v>
      </c>
      <c r="X977" s="3">
        <f t="shared" si="213"/>
        <v>1073</v>
      </c>
      <c r="Y977" s="3">
        <v>0.32600000000000001</v>
      </c>
      <c r="Z977" s="3">
        <f t="shared" si="214"/>
        <v>1371</v>
      </c>
      <c r="AA977" s="3">
        <v>0.55400000000000005</v>
      </c>
      <c r="AB977" s="3">
        <f t="shared" si="215"/>
        <v>506</v>
      </c>
      <c r="AC977" s="3">
        <v>0.88100000000000001</v>
      </c>
      <c r="AD977" s="3">
        <f t="shared" si="216"/>
        <v>913</v>
      </c>
      <c r="AE977" s="3">
        <v>129</v>
      </c>
      <c r="AF977" s="3">
        <f t="shared" si="217"/>
        <v>1140</v>
      </c>
      <c r="AG977" s="3">
        <v>336</v>
      </c>
      <c r="AH977" s="3">
        <v>10</v>
      </c>
      <c r="AI977" s="3">
        <v>5</v>
      </c>
      <c r="AJ977" s="3">
        <v>1</v>
      </c>
      <c r="AK977" s="3">
        <v>4</v>
      </c>
      <c r="AL977" s="3">
        <v>8</v>
      </c>
      <c r="AM977" s="3">
        <v>6.4</v>
      </c>
      <c r="AN977" s="3">
        <f t="shared" si="218"/>
        <v>922</v>
      </c>
      <c r="AO977" s="3">
        <f>_xlfn.IFNA(VLOOKUP(C977, 'FanGraphs Plus Stats 1-2000'!$D$2:$L$1048576, MATCH("wRC+", FanGraphs_Plus_Stats_1_1500[[#Headers],[ID]:[BABIP+]], 0), FALSE), 0)</f>
        <v>0</v>
      </c>
      <c r="AP977" s="3">
        <f t="shared" si="219"/>
        <v>942</v>
      </c>
      <c r="AQ977" s="3">
        <v>4.4000000000000004</v>
      </c>
      <c r="AR977" s="3">
        <f t="shared" si="220"/>
        <v>844</v>
      </c>
      <c r="AS977" s="3">
        <v>5.5</v>
      </c>
      <c r="AT977" s="3">
        <f t="shared" si="221"/>
        <v>1003</v>
      </c>
      <c r="AU977" s="14">
        <v>1.6</v>
      </c>
      <c r="AV977" s="3">
        <f t="shared" si="222"/>
        <v>372</v>
      </c>
      <c r="AW977" s="3">
        <v>25</v>
      </c>
      <c r="AX977" s="3">
        <v>2</v>
      </c>
      <c r="AY977" s="3">
        <v>1</v>
      </c>
      <c r="AZ977" s="3">
        <v>2</v>
      </c>
      <c r="BA977" s="3">
        <v>10</v>
      </c>
      <c r="BB977" s="3" t="s">
        <v>805</v>
      </c>
      <c r="BC977" s="13">
        <f t="shared" si="223"/>
        <v>996.69487484930448</v>
      </c>
    </row>
    <row r="978" spans="1:55" x14ac:dyDescent="0.45">
      <c r="A978" s="1">
        <f t="shared" si="210"/>
        <v>922</v>
      </c>
      <c r="B978" s="3" t="s">
        <v>809</v>
      </c>
      <c r="C978" s="3" t="str">
        <f t="shared" si="211"/>
        <v>Tommie Agee - 1966</v>
      </c>
      <c r="D978" s="3">
        <v>1966</v>
      </c>
      <c r="E978" s="3">
        <v>23</v>
      </c>
      <c r="F978" s="3" t="s">
        <v>182</v>
      </c>
      <c r="G978" s="3" t="s">
        <v>43</v>
      </c>
      <c r="H978" s="3">
        <v>160</v>
      </c>
      <c r="I978" s="3">
        <v>689</v>
      </c>
      <c r="J978" s="3">
        <v>629</v>
      </c>
      <c r="K978" s="3">
        <v>98</v>
      </c>
      <c r="L978" s="3">
        <v>172</v>
      </c>
      <c r="M978" s="3">
        <v>115</v>
      </c>
      <c r="N978" s="3">
        <v>27</v>
      </c>
      <c r="O978" s="3">
        <v>8</v>
      </c>
      <c r="P978" s="3">
        <v>22</v>
      </c>
      <c r="Q978" s="3">
        <f t="shared" si="212"/>
        <v>811</v>
      </c>
      <c r="R978" s="3">
        <v>86</v>
      </c>
      <c r="S978" s="3">
        <v>44</v>
      </c>
      <c r="T978" s="3">
        <v>18</v>
      </c>
      <c r="U978" s="3">
        <v>41</v>
      </c>
      <c r="V978" s="3">
        <v>127</v>
      </c>
      <c r="W978" s="3">
        <v>0.27300000000000002</v>
      </c>
      <c r="X978" s="3">
        <f t="shared" si="213"/>
        <v>1282</v>
      </c>
      <c r="Y978" s="3">
        <v>0.32600000000000001</v>
      </c>
      <c r="Z978" s="3">
        <f t="shared" si="214"/>
        <v>1371</v>
      </c>
      <c r="AA978" s="3">
        <v>0.44700000000000001</v>
      </c>
      <c r="AB978" s="3">
        <f t="shared" si="215"/>
        <v>1198</v>
      </c>
      <c r="AC978" s="3">
        <v>0.77300000000000002</v>
      </c>
      <c r="AD978" s="3">
        <f t="shared" si="216"/>
        <v>1323</v>
      </c>
      <c r="AE978" s="3">
        <v>127</v>
      </c>
      <c r="AF978" s="3">
        <f t="shared" si="217"/>
        <v>1170</v>
      </c>
      <c r="AG978" s="3">
        <v>281</v>
      </c>
      <c r="AH978" s="3">
        <v>17</v>
      </c>
      <c r="AI978" s="3">
        <v>10</v>
      </c>
      <c r="AJ978" s="3">
        <v>5</v>
      </c>
      <c r="AK978" s="3">
        <v>4</v>
      </c>
      <c r="AL978" s="3">
        <v>3</v>
      </c>
      <c r="AM978" s="3">
        <v>6.4</v>
      </c>
      <c r="AN978" s="3">
        <f t="shared" si="218"/>
        <v>922</v>
      </c>
      <c r="AO978" s="3">
        <f>_xlfn.IFNA(VLOOKUP(C978, 'FanGraphs Plus Stats 1-2000'!$D$2:$L$1048576, MATCH("wRC+", FanGraphs_Plus_Stats_1_1500[[#Headers],[ID]:[BABIP+]], 0), FALSE), 0)</f>
        <v>0</v>
      </c>
      <c r="AP978" s="3">
        <f t="shared" si="219"/>
        <v>942</v>
      </c>
      <c r="AQ978" s="3">
        <v>4.2</v>
      </c>
      <c r="AR978" s="3">
        <f t="shared" si="220"/>
        <v>983</v>
      </c>
      <c r="AS978" s="3">
        <v>4.7</v>
      </c>
      <c r="AT978" s="3">
        <f t="shared" si="221"/>
        <v>1251</v>
      </c>
      <c r="AU978" s="14">
        <v>1.7</v>
      </c>
      <c r="AV978" s="3">
        <f t="shared" si="222"/>
        <v>347</v>
      </c>
      <c r="AW978" s="3">
        <v>20</v>
      </c>
      <c r="AX978" s="3">
        <v>-2</v>
      </c>
      <c r="AY978" s="3">
        <v>4</v>
      </c>
      <c r="AZ978" s="3">
        <v>3</v>
      </c>
      <c r="BA978" s="3">
        <v>18</v>
      </c>
      <c r="BB978" s="3" t="s">
        <v>362</v>
      </c>
      <c r="BC978" s="13">
        <f t="shared" si="223"/>
        <v>1005.3622218494262</v>
      </c>
    </row>
    <row r="979" spans="1:55" x14ac:dyDescent="0.45">
      <c r="A979" s="1">
        <f t="shared" si="210"/>
        <v>922</v>
      </c>
      <c r="B979" s="3" t="s">
        <v>141</v>
      </c>
      <c r="C979" s="3" t="str">
        <f t="shared" si="211"/>
        <v>Ron Santo - 1968</v>
      </c>
      <c r="D979" s="3">
        <v>1968</v>
      </c>
      <c r="E979" s="3">
        <v>28</v>
      </c>
      <c r="F979" s="3" t="s">
        <v>88</v>
      </c>
      <c r="G979" s="3" t="s">
        <v>52</v>
      </c>
      <c r="H979" s="3">
        <v>162</v>
      </c>
      <c r="I979" s="3">
        <v>682</v>
      </c>
      <c r="J979" s="3">
        <v>577</v>
      </c>
      <c r="K979" s="3">
        <v>86</v>
      </c>
      <c r="L979" s="3">
        <v>142</v>
      </c>
      <c r="M979" s="3">
        <v>96</v>
      </c>
      <c r="N979" s="3">
        <v>17</v>
      </c>
      <c r="O979" s="3">
        <v>3</v>
      </c>
      <c r="P979" s="3">
        <v>26</v>
      </c>
      <c r="Q979" s="3">
        <f t="shared" si="212"/>
        <v>673</v>
      </c>
      <c r="R979" s="3">
        <v>98</v>
      </c>
      <c r="S979" s="3">
        <v>3</v>
      </c>
      <c r="T979" s="3">
        <v>4</v>
      </c>
      <c r="U979" s="3">
        <v>96</v>
      </c>
      <c r="V979" s="3">
        <v>106</v>
      </c>
      <c r="W979" s="3">
        <v>0.246</v>
      </c>
      <c r="X979" s="3">
        <f t="shared" si="213"/>
        <v>1395</v>
      </c>
      <c r="Y979" s="3">
        <v>0.35399999999999998</v>
      </c>
      <c r="Z979" s="3">
        <f t="shared" si="214"/>
        <v>1223</v>
      </c>
      <c r="AA979" s="3">
        <v>0.42099999999999999</v>
      </c>
      <c r="AB979" s="3">
        <f t="shared" si="215"/>
        <v>1286</v>
      </c>
      <c r="AC979" s="3">
        <v>0.77500000000000002</v>
      </c>
      <c r="AD979" s="3">
        <f t="shared" si="216"/>
        <v>1319</v>
      </c>
      <c r="AE979" s="3">
        <v>126</v>
      </c>
      <c r="AF979" s="3">
        <f t="shared" si="217"/>
        <v>1188</v>
      </c>
      <c r="AG979" s="3">
        <v>243</v>
      </c>
      <c r="AH979" s="3">
        <v>18</v>
      </c>
      <c r="AI979" s="3">
        <v>3</v>
      </c>
      <c r="AJ979" s="3">
        <v>1</v>
      </c>
      <c r="AK979" s="3">
        <v>5</v>
      </c>
      <c r="AL979" s="3">
        <v>7</v>
      </c>
      <c r="AM979" s="3">
        <v>6.4</v>
      </c>
      <c r="AN979" s="3">
        <f t="shared" si="218"/>
        <v>922</v>
      </c>
      <c r="AO979" s="3">
        <f>_xlfn.IFNA(VLOOKUP(C979, 'FanGraphs Plus Stats 1-2000'!$D$2:$L$1048576, MATCH("wRC+", FanGraphs_Plus_Stats_1_1500[[#Headers],[ID]:[BABIP+]], 0), FALSE), 0)</f>
        <v>0</v>
      </c>
      <c r="AP979" s="3">
        <f t="shared" si="219"/>
        <v>942</v>
      </c>
      <c r="AQ979" s="3">
        <v>4</v>
      </c>
      <c r="AR979" s="3">
        <f t="shared" si="220"/>
        <v>1105</v>
      </c>
      <c r="AS979" s="3">
        <v>5.3</v>
      </c>
      <c r="AT979" s="3">
        <f t="shared" si="221"/>
        <v>1057</v>
      </c>
      <c r="AU979" s="14">
        <v>1.5</v>
      </c>
      <c r="AV979" s="3">
        <f t="shared" si="222"/>
        <v>407</v>
      </c>
      <c r="AW979" s="3">
        <v>22</v>
      </c>
      <c r="AX979" s="3">
        <v>-2</v>
      </c>
      <c r="AY979" s="3">
        <v>0</v>
      </c>
      <c r="AZ979" s="3">
        <v>-2</v>
      </c>
      <c r="BA979" s="3">
        <v>6</v>
      </c>
      <c r="BB979" s="3" t="s">
        <v>140</v>
      </c>
      <c r="BC979" s="13">
        <f t="shared" si="223"/>
        <v>1010.4917097318498</v>
      </c>
    </row>
    <row r="980" spans="1:55" x14ac:dyDescent="0.45">
      <c r="A980" s="1">
        <f t="shared" si="210"/>
        <v>922</v>
      </c>
      <c r="B980" s="3" t="s">
        <v>765</v>
      </c>
      <c r="C980" s="3" t="str">
        <f t="shared" si="211"/>
        <v>Iván Rodríguez - 1999</v>
      </c>
      <c r="D980" s="3">
        <v>1999</v>
      </c>
      <c r="E980" s="3">
        <v>27</v>
      </c>
      <c r="F980" s="3" t="s">
        <v>230</v>
      </c>
      <c r="G980" s="3" t="s">
        <v>43</v>
      </c>
      <c r="H980" s="3">
        <v>144</v>
      </c>
      <c r="I980" s="3">
        <v>630</v>
      </c>
      <c r="J980" s="3">
        <v>600</v>
      </c>
      <c r="K980" s="3">
        <v>116</v>
      </c>
      <c r="L980" s="3">
        <v>199</v>
      </c>
      <c r="M980" s="3">
        <v>134</v>
      </c>
      <c r="N980" s="3">
        <v>29</v>
      </c>
      <c r="O980" s="3">
        <v>1</v>
      </c>
      <c r="P980" s="3">
        <v>35</v>
      </c>
      <c r="Q980" s="3">
        <f t="shared" si="212"/>
        <v>341</v>
      </c>
      <c r="R980" s="3">
        <v>113</v>
      </c>
      <c r="S980" s="3">
        <v>25</v>
      </c>
      <c r="T980" s="3">
        <v>12</v>
      </c>
      <c r="U980" s="3">
        <v>24</v>
      </c>
      <c r="V980" s="3">
        <v>64</v>
      </c>
      <c r="W980" s="3">
        <v>0.33200000000000002</v>
      </c>
      <c r="X980" s="3">
        <f t="shared" si="213"/>
        <v>357</v>
      </c>
      <c r="Y980" s="3">
        <v>0.35599999999999998</v>
      </c>
      <c r="Z980" s="3">
        <f t="shared" si="214"/>
        <v>1208</v>
      </c>
      <c r="AA980" s="3">
        <v>0.55800000000000005</v>
      </c>
      <c r="AB980" s="3">
        <f t="shared" si="215"/>
        <v>479</v>
      </c>
      <c r="AC980" s="3">
        <v>0.91400000000000003</v>
      </c>
      <c r="AD980" s="3">
        <f t="shared" si="216"/>
        <v>744</v>
      </c>
      <c r="AE980" s="3">
        <v>125</v>
      </c>
      <c r="AF980" s="3">
        <f t="shared" si="217"/>
        <v>1204</v>
      </c>
      <c r="AG980" s="3">
        <v>335</v>
      </c>
      <c r="AH980" s="3">
        <v>31</v>
      </c>
      <c r="AI980" s="3">
        <v>1</v>
      </c>
      <c r="AJ980" s="3">
        <v>0</v>
      </c>
      <c r="AK980" s="3">
        <v>5</v>
      </c>
      <c r="AL980" s="3">
        <v>2</v>
      </c>
      <c r="AM980" s="3">
        <v>6.4</v>
      </c>
      <c r="AN980" s="3">
        <f t="shared" si="218"/>
        <v>922</v>
      </c>
      <c r="AO980" s="3">
        <f>_xlfn.IFNA(VLOOKUP(C980, 'FanGraphs Plus Stats 1-2000'!$D$2:$L$1048576, MATCH("wRC+", FanGraphs_Plus_Stats_1_1500[[#Headers],[ID]:[BABIP+]], 0), FALSE), 0)</f>
        <v>0</v>
      </c>
      <c r="AP980" s="3">
        <f t="shared" si="219"/>
        <v>942</v>
      </c>
      <c r="AQ980" s="3">
        <v>4.2</v>
      </c>
      <c r="AR980" s="3">
        <f t="shared" si="220"/>
        <v>983</v>
      </c>
      <c r="AS980" s="3">
        <v>4.5999999999999996</v>
      </c>
      <c r="AT980" s="3">
        <f t="shared" si="221"/>
        <v>1266</v>
      </c>
      <c r="AU980" s="14">
        <v>2.7</v>
      </c>
      <c r="AV980" s="3">
        <f t="shared" si="222"/>
        <v>93</v>
      </c>
      <c r="AW980" s="3">
        <v>21</v>
      </c>
      <c r="AX980" s="3">
        <v>-3</v>
      </c>
      <c r="AY980" s="3">
        <v>-1</v>
      </c>
      <c r="AZ980" s="3">
        <v>-5</v>
      </c>
      <c r="BA980" s="3">
        <v>20</v>
      </c>
      <c r="BB980" s="3" t="s">
        <v>530</v>
      </c>
      <c r="BC980" s="13">
        <f t="shared" si="223"/>
        <v>1015.0079338035644</v>
      </c>
    </row>
    <row r="981" spans="1:55" x14ac:dyDescent="0.45">
      <c r="A981" s="1">
        <f t="shared" si="210"/>
        <v>922</v>
      </c>
      <c r="B981" s="3" t="s">
        <v>396</v>
      </c>
      <c r="C981" s="3" t="str">
        <f t="shared" si="211"/>
        <v>Tony Lazzeri - 1927</v>
      </c>
      <c r="D981" s="3">
        <v>1927</v>
      </c>
      <c r="E981" s="3">
        <v>23</v>
      </c>
      <c r="F981" s="3" t="s">
        <v>42</v>
      </c>
      <c r="G981" s="3" t="s">
        <v>43</v>
      </c>
      <c r="H981" s="3">
        <v>153</v>
      </c>
      <c r="I981" s="3">
        <v>660</v>
      </c>
      <c r="J981" s="3">
        <v>570</v>
      </c>
      <c r="K981" s="3">
        <v>92</v>
      </c>
      <c r="L981" s="3">
        <v>176</v>
      </c>
      <c r="M981" s="3">
        <v>121</v>
      </c>
      <c r="N981" s="3">
        <v>29</v>
      </c>
      <c r="O981" s="3">
        <v>8</v>
      </c>
      <c r="P981" s="3">
        <v>18</v>
      </c>
      <c r="Q981" s="3">
        <f t="shared" si="212"/>
        <v>944</v>
      </c>
      <c r="R981" s="3">
        <v>102</v>
      </c>
      <c r="S981" s="3">
        <v>22</v>
      </c>
      <c r="T981" s="3">
        <v>14</v>
      </c>
      <c r="U981" s="3">
        <v>69</v>
      </c>
      <c r="V981" s="3">
        <v>82</v>
      </c>
      <c r="W981" s="3">
        <v>0.309</v>
      </c>
      <c r="X981" s="3">
        <f t="shared" si="213"/>
        <v>732</v>
      </c>
      <c r="Y981" s="3">
        <v>0.38300000000000001</v>
      </c>
      <c r="Z981" s="3">
        <f t="shared" si="214"/>
        <v>872</v>
      </c>
      <c r="AA981" s="3">
        <v>0.48199999999999998</v>
      </c>
      <c r="AB981" s="3">
        <f t="shared" si="215"/>
        <v>1029</v>
      </c>
      <c r="AC981" s="3">
        <v>0.86599999999999999</v>
      </c>
      <c r="AD981" s="3">
        <f t="shared" si="216"/>
        <v>1000</v>
      </c>
      <c r="AE981" s="3">
        <v>125</v>
      </c>
      <c r="AF981" s="3">
        <f t="shared" si="217"/>
        <v>1204</v>
      </c>
      <c r="AG981" s="3">
        <v>275</v>
      </c>
      <c r="AH981" s="2"/>
      <c r="AI981" s="3">
        <v>0</v>
      </c>
      <c r="AJ981" s="3">
        <v>21</v>
      </c>
      <c r="AK981" s="2"/>
      <c r="AL981" s="3">
        <v>3</v>
      </c>
      <c r="AM981" s="3">
        <v>6.4</v>
      </c>
      <c r="AN981" s="3">
        <f t="shared" si="218"/>
        <v>922</v>
      </c>
      <c r="AO981" s="3">
        <f>_xlfn.IFNA(VLOOKUP(C981, 'FanGraphs Plus Stats 1-2000'!$D$2:$L$1048576, MATCH("wRC+", FanGraphs_Plus_Stats_1_1500[[#Headers],[ID]:[BABIP+]], 0), FALSE), 0)</f>
        <v>0</v>
      </c>
      <c r="AP981" s="3">
        <f t="shared" si="219"/>
        <v>942</v>
      </c>
      <c r="AQ981" s="3">
        <v>3.9</v>
      </c>
      <c r="AR981" s="3">
        <f t="shared" si="220"/>
        <v>1186</v>
      </c>
      <c r="AS981" s="3">
        <v>5</v>
      </c>
      <c r="AT981" s="3">
        <f t="shared" si="221"/>
        <v>1170</v>
      </c>
      <c r="AU981" s="14">
        <v>2</v>
      </c>
      <c r="AV981" s="3">
        <f t="shared" si="222"/>
        <v>259</v>
      </c>
      <c r="AW981" s="3">
        <v>19</v>
      </c>
      <c r="AX981" s="3">
        <v>0</v>
      </c>
      <c r="AY981" s="3">
        <v>0</v>
      </c>
      <c r="AZ981" s="3">
        <v>0</v>
      </c>
      <c r="BA981" s="3">
        <v>14</v>
      </c>
      <c r="BB981" s="3" t="s">
        <v>807</v>
      </c>
      <c r="BC981" s="13">
        <f t="shared" si="223"/>
        <v>1015.0079338035644</v>
      </c>
    </row>
    <row r="982" spans="1:55" x14ac:dyDescent="0.45">
      <c r="A982" s="1">
        <f t="shared" si="210"/>
        <v>922</v>
      </c>
      <c r="B982" s="3" t="s">
        <v>824</v>
      </c>
      <c r="C982" s="3" t="str">
        <f t="shared" si="211"/>
        <v>Freddy Parent - 1903</v>
      </c>
      <c r="D982" s="3">
        <v>1903</v>
      </c>
      <c r="E982" s="3">
        <v>27</v>
      </c>
      <c r="F982" s="3" t="s">
        <v>48</v>
      </c>
      <c r="G982" s="3" t="s">
        <v>43</v>
      </c>
      <c r="H982" s="3">
        <v>139</v>
      </c>
      <c r="I982" s="3">
        <v>592</v>
      </c>
      <c r="J982" s="3">
        <v>560</v>
      </c>
      <c r="K982" s="3">
        <v>83</v>
      </c>
      <c r="L982" s="3">
        <v>170</v>
      </c>
      <c r="M982" s="3">
        <v>118</v>
      </c>
      <c r="N982" s="3">
        <v>31</v>
      </c>
      <c r="O982" s="3">
        <v>17</v>
      </c>
      <c r="P982" s="3">
        <v>4</v>
      </c>
      <c r="Q982" s="3">
        <f t="shared" si="212"/>
        <v>1301</v>
      </c>
      <c r="R982" s="3">
        <v>80</v>
      </c>
      <c r="S982" s="3">
        <v>24</v>
      </c>
      <c r="T982" s="2"/>
      <c r="U982" s="3">
        <v>13</v>
      </c>
      <c r="V982" s="3">
        <v>21</v>
      </c>
      <c r="W982" s="3">
        <v>0.30399999999999999</v>
      </c>
      <c r="X982" s="3">
        <f t="shared" si="213"/>
        <v>832</v>
      </c>
      <c r="Y982" s="3">
        <v>0.32600000000000001</v>
      </c>
      <c r="Z982" s="3">
        <f t="shared" si="214"/>
        <v>1371</v>
      </c>
      <c r="AA982" s="3">
        <v>0.441</v>
      </c>
      <c r="AB982" s="3">
        <f t="shared" si="215"/>
        <v>1216</v>
      </c>
      <c r="AC982" s="3">
        <v>0.76700000000000002</v>
      </c>
      <c r="AD982" s="3">
        <f t="shared" si="216"/>
        <v>1332</v>
      </c>
      <c r="AE982" s="3">
        <v>124</v>
      </c>
      <c r="AF982" s="3">
        <f t="shared" si="217"/>
        <v>1220</v>
      </c>
      <c r="AG982" s="3">
        <v>247</v>
      </c>
      <c r="AH982" s="2"/>
      <c r="AI982" s="3">
        <v>6</v>
      </c>
      <c r="AJ982" s="3">
        <v>13</v>
      </c>
      <c r="AK982" s="2"/>
      <c r="AL982" s="2"/>
      <c r="AM982" s="3">
        <v>6.4</v>
      </c>
      <c r="AN982" s="3">
        <f t="shared" si="218"/>
        <v>922</v>
      </c>
      <c r="AO982" s="3">
        <f>_xlfn.IFNA(VLOOKUP(C982, 'FanGraphs Plus Stats 1-2000'!$D$2:$L$1048576, MATCH("wRC+", FanGraphs_Plus_Stats_1_1500[[#Headers],[ID]:[BABIP+]], 0), FALSE), 0)</f>
        <v>0</v>
      </c>
      <c r="AP982" s="3">
        <f t="shared" si="219"/>
        <v>942</v>
      </c>
      <c r="AQ982" s="3">
        <v>4.0999999999999996</v>
      </c>
      <c r="AR982" s="3">
        <f t="shared" si="220"/>
        <v>1043</v>
      </c>
      <c r="AS982" s="3">
        <v>5</v>
      </c>
      <c r="AT982" s="3">
        <f t="shared" si="221"/>
        <v>1170</v>
      </c>
      <c r="AU982" s="14">
        <v>2.5</v>
      </c>
      <c r="AV982" s="3">
        <f t="shared" si="222"/>
        <v>124</v>
      </c>
      <c r="AW982" s="3">
        <v>16</v>
      </c>
      <c r="AX982" s="3">
        <v>0</v>
      </c>
      <c r="AY982" s="3">
        <v>0</v>
      </c>
      <c r="AZ982" s="3">
        <v>0</v>
      </c>
      <c r="BA982" s="3">
        <v>14</v>
      </c>
      <c r="BB982" s="3" t="s">
        <v>62</v>
      </c>
      <c r="BC982" s="13">
        <f t="shared" si="223"/>
        <v>1019.484322187266</v>
      </c>
    </row>
    <row r="983" spans="1:55" x14ac:dyDescent="0.45">
      <c r="A983" s="1">
        <f t="shared" si="210"/>
        <v>922</v>
      </c>
      <c r="B983" s="3" t="s">
        <v>348</v>
      </c>
      <c r="C983" s="3" t="str">
        <f t="shared" si="211"/>
        <v>Ken Boyer - 1956</v>
      </c>
      <c r="D983" s="3">
        <v>1956</v>
      </c>
      <c r="E983" s="3">
        <v>25</v>
      </c>
      <c r="F983" s="3" t="s">
        <v>51</v>
      </c>
      <c r="G983" s="3" t="s">
        <v>52</v>
      </c>
      <c r="H983" s="3">
        <v>150</v>
      </c>
      <c r="I983" s="3">
        <v>639</v>
      </c>
      <c r="J983" s="3">
        <v>595</v>
      </c>
      <c r="K983" s="3">
        <v>91</v>
      </c>
      <c r="L983" s="3">
        <v>182</v>
      </c>
      <c r="M983" s="3">
        <v>124</v>
      </c>
      <c r="N983" s="3">
        <v>30</v>
      </c>
      <c r="O983" s="3">
        <v>2</v>
      </c>
      <c r="P983" s="3">
        <v>26</v>
      </c>
      <c r="Q983" s="3">
        <f t="shared" si="212"/>
        <v>673</v>
      </c>
      <c r="R983" s="3">
        <v>98</v>
      </c>
      <c r="S983" s="3">
        <v>8</v>
      </c>
      <c r="T983" s="3">
        <v>3</v>
      </c>
      <c r="U983" s="3">
        <v>38</v>
      </c>
      <c r="V983" s="3">
        <v>65</v>
      </c>
      <c r="W983" s="3">
        <v>0.30599999999999999</v>
      </c>
      <c r="X983" s="3">
        <f t="shared" si="213"/>
        <v>792</v>
      </c>
      <c r="Y983" s="3">
        <v>0.34699999999999998</v>
      </c>
      <c r="Z983" s="3">
        <f t="shared" si="214"/>
        <v>1278</v>
      </c>
      <c r="AA983" s="3">
        <v>0.49399999999999999</v>
      </c>
      <c r="AB983" s="3">
        <f t="shared" si="215"/>
        <v>951</v>
      </c>
      <c r="AC983" s="3">
        <v>0.84099999999999997</v>
      </c>
      <c r="AD983" s="3">
        <f t="shared" si="216"/>
        <v>1120</v>
      </c>
      <c r="AE983" s="3">
        <v>124</v>
      </c>
      <c r="AF983" s="3">
        <f t="shared" si="217"/>
        <v>1220</v>
      </c>
      <c r="AG983" s="3">
        <v>294</v>
      </c>
      <c r="AH983" s="3">
        <v>18</v>
      </c>
      <c r="AI983" s="3">
        <v>1</v>
      </c>
      <c r="AJ983" s="3">
        <v>2</v>
      </c>
      <c r="AK983" s="3">
        <v>3</v>
      </c>
      <c r="AL983" s="3">
        <v>7</v>
      </c>
      <c r="AM983" s="3">
        <v>6.4</v>
      </c>
      <c r="AN983" s="3">
        <f t="shared" si="218"/>
        <v>922</v>
      </c>
      <c r="AO983" s="3">
        <f>_xlfn.IFNA(VLOOKUP(C983, 'FanGraphs Plus Stats 1-2000'!$D$2:$L$1048576, MATCH("wRC+", FanGraphs_Plus_Stats_1_1500[[#Headers],[ID]:[BABIP+]], 0), FALSE), 0)</f>
        <v>0</v>
      </c>
      <c r="AP983" s="3">
        <f t="shared" si="219"/>
        <v>942</v>
      </c>
      <c r="AQ983" s="3">
        <v>3.9</v>
      </c>
      <c r="AR983" s="3">
        <f t="shared" si="220"/>
        <v>1186</v>
      </c>
      <c r="AS983" s="3">
        <v>5</v>
      </c>
      <c r="AT983" s="3">
        <f t="shared" si="221"/>
        <v>1170</v>
      </c>
      <c r="AU983" s="14">
        <v>1.7</v>
      </c>
      <c r="AV983" s="3">
        <f t="shared" si="222"/>
        <v>347</v>
      </c>
      <c r="AW983" s="3">
        <v>20</v>
      </c>
      <c r="AX983" s="3">
        <v>1</v>
      </c>
      <c r="AY983" s="3">
        <v>2</v>
      </c>
      <c r="AZ983" s="3">
        <v>2</v>
      </c>
      <c r="BA983" s="3">
        <v>17</v>
      </c>
      <c r="BB983" s="3" t="s">
        <v>206</v>
      </c>
      <c r="BC983" s="13">
        <f t="shared" si="223"/>
        <v>1019.484322187266</v>
      </c>
    </row>
    <row r="984" spans="1:55" x14ac:dyDescent="0.45">
      <c r="A984" s="1">
        <f t="shared" si="210"/>
        <v>922</v>
      </c>
      <c r="B984" s="3" t="s">
        <v>814</v>
      </c>
      <c r="C984" s="3" t="str">
        <f t="shared" si="211"/>
        <v>Mickey Rivers - 1976</v>
      </c>
      <c r="D984" s="3">
        <v>1976</v>
      </c>
      <c r="E984" s="3">
        <v>27</v>
      </c>
      <c r="F984" s="3" t="s">
        <v>42</v>
      </c>
      <c r="G984" s="3" t="s">
        <v>43</v>
      </c>
      <c r="H984" s="3">
        <v>137</v>
      </c>
      <c r="I984" s="3">
        <v>613</v>
      </c>
      <c r="J984" s="3">
        <v>590</v>
      </c>
      <c r="K984" s="3">
        <v>95</v>
      </c>
      <c r="L984" s="3">
        <v>184</v>
      </c>
      <c r="M984" s="3">
        <v>137</v>
      </c>
      <c r="N984" s="3">
        <v>31</v>
      </c>
      <c r="O984" s="3">
        <v>8</v>
      </c>
      <c r="P984" s="3">
        <v>8</v>
      </c>
      <c r="Q984" s="3">
        <f t="shared" si="212"/>
        <v>1186</v>
      </c>
      <c r="R984" s="3">
        <v>67</v>
      </c>
      <c r="S984" s="3">
        <v>43</v>
      </c>
      <c r="T984" s="3">
        <v>7</v>
      </c>
      <c r="U984" s="3">
        <v>13</v>
      </c>
      <c r="V984" s="3">
        <v>51</v>
      </c>
      <c r="W984" s="3">
        <v>0.312</v>
      </c>
      <c r="X984" s="3">
        <f t="shared" si="213"/>
        <v>689</v>
      </c>
      <c r="Y984" s="3">
        <v>0.32700000000000001</v>
      </c>
      <c r="Z984" s="3">
        <f t="shared" si="214"/>
        <v>1364</v>
      </c>
      <c r="AA984" s="3">
        <v>0.432</v>
      </c>
      <c r="AB984" s="3">
        <f t="shared" si="215"/>
        <v>1249</v>
      </c>
      <c r="AC984" s="3">
        <v>0.76</v>
      </c>
      <c r="AD984" s="3">
        <f t="shared" si="216"/>
        <v>1345</v>
      </c>
      <c r="AE984" s="3">
        <v>123</v>
      </c>
      <c r="AF984" s="3">
        <f t="shared" si="217"/>
        <v>1235</v>
      </c>
      <c r="AG984" s="3">
        <v>255</v>
      </c>
      <c r="AH984" s="3">
        <v>3</v>
      </c>
      <c r="AI984" s="3">
        <v>3</v>
      </c>
      <c r="AJ984" s="3">
        <v>2</v>
      </c>
      <c r="AK984" s="3">
        <v>5</v>
      </c>
      <c r="AL984" s="3">
        <v>0</v>
      </c>
      <c r="AM984" s="3">
        <v>6.4</v>
      </c>
      <c r="AN984" s="3">
        <f t="shared" si="218"/>
        <v>922</v>
      </c>
      <c r="AO984" s="3">
        <f>_xlfn.IFNA(VLOOKUP(C984, 'FanGraphs Plus Stats 1-2000'!$D$2:$L$1048576, MATCH("wRC+", FanGraphs_Plus_Stats_1_1500[[#Headers],[ID]:[BABIP+]], 0), FALSE), 0)</f>
        <v>0</v>
      </c>
      <c r="AP984" s="3">
        <f t="shared" si="219"/>
        <v>942</v>
      </c>
      <c r="AQ984" s="3">
        <v>4.4000000000000004</v>
      </c>
      <c r="AR984" s="3">
        <f t="shared" si="220"/>
        <v>844</v>
      </c>
      <c r="AS984" s="3">
        <v>5</v>
      </c>
      <c r="AT984" s="3">
        <f t="shared" si="221"/>
        <v>1170</v>
      </c>
      <c r="AU984" s="14">
        <v>1.5</v>
      </c>
      <c r="AV984" s="3">
        <f t="shared" si="222"/>
        <v>407</v>
      </c>
      <c r="AW984" s="3">
        <v>14</v>
      </c>
      <c r="AX984" s="3">
        <v>4</v>
      </c>
      <c r="AY984" s="3">
        <v>8</v>
      </c>
      <c r="AZ984" s="3">
        <v>11</v>
      </c>
      <c r="BA984" s="3">
        <v>13</v>
      </c>
      <c r="BB984" s="3" t="s">
        <v>68</v>
      </c>
      <c r="BC984" s="13">
        <f t="shared" si="223"/>
        <v>1023.6455288086812</v>
      </c>
    </row>
    <row r="985" spans="1:55" x14ac:dyDescent="0.45">
      <c r="A985" s="1">
        <f t="shared" si="210"/>
        <v>922</v>
      </c>
      <c r="B985" s="3" t="s">
        <v>817</v>
      </c>
      <c r="C985" s="3" t="str">
        <f t="shared" si="211"/>
        <v>Jean Segura - 2016</v>
      </c>
      <c r="D985" s="3">
        <v>2016</v>
      </c>
      <c r="E985" s="3">
        <v>26</v>
      </c>
      <c r="F985" s="3" t="s">
        <v>301</v>
      </c>
      <c r="G985" s="3" t="s">
        <v>52</v>
      </c>
      <c r="H985" s="3">
        <v>153</v>
      </c>
      <c r="I985" s="3">
        <v>694</v>
      </c>
      <c r="J985" s="3">
        <v>637</v>
      </c>
      <c r="K985" s="3">
        <v>102</v>
      </c>
      <c r="L985" s="3">
        <v>203</v>
      </c>
      <c r="M985" s="3">
        <v>135</v>
      </c>
      <c r="N985" s="3">
        <v>41</v>
      </c>
      <c r="O985" s="3">
        <v>7</v>
      </c>
      <c r="P985" s="3">
        <v>20</v>
      </c>
      <c r="Q985" s="3">
        <f t="shared" si="212"/>
        <v>878</v>
      </c>
      <c r="R985" s="3">
        <v>64</v>
      </c>
      <c r="S985" s="3">
        <v>33</v>
      </c>
      <c r="T985" s="3">
        <v>10</v>
      </c>
      <c r="U985" s="3">
        <v>39</v>
      </c>
      <c r="V985" s="3">
        <v>101</v>
      </c>
      <c r="W985" s="3">
        <v>0.31900000000000001</v>
      </c>
      <c r="X985" s="3">
        <f t="shared" si="213"/>
        <v>552</v>
      </c>
      <c r="Y985" s="3">
        <v>0.36799999999999999</v>
      </c>
      <c r="Z985" s="3">
        <f t="shared" si="214"/>
        <v>1078</v>
      </c>
      <c r="AA985" s="3">
        <v>0.499</v>
      </c>
      <c r="AB985" s="3">
        <f t="shared" si="215"/>
        <v>910</v>
      </c>
      <c r="AC985" s="3">
        <v>0.86699999999999999</v>
      </c>
      <c r="AD985" s="3">
        <f t="shared" si="216"/>
        <v>998</v>
      </c>
      <c r="AE985" s="3">
        <v>122</v>
      </c>
      <c r="AF985" s="3">
        <f t="shared" si="217"/>
        <v>1251</v>
      </c>
      <c r="AG985" s="3">
        <v>318</v>
      </c>
      <c r="AH985" s="3">
        <v>6</v>
      </c>
      <c r="AI985" s="3">
        <v>12</v>
      </c>
      <c r="AJ985" s="3">
        <v>4</v>
      </c>
      <c r="AK985" s="3">
        <v>2</v>
      </c>
      <c r="AL985" s="3">
        <v>1</v>
      </c>
      <c r="AM985" s="3">
        <v>6.4</v>
      </c>
      <c r="AN985" s="3">
        <f t="shared" si="218"/>
        <v>922</v>
      </c>
      <c r="AO985" s="3">
        <f>_xlfn.IFNA(VLOOKUP(C985, 'FanGraphs Plus Stats 1-2000'!$D$2:$L$1048576, MATCH("wRC+", FanGraphs_Plus_Stats_1_1500[[#Headers],[ID]:[BABIP+]], 0), FALSE), 0)</f>
        <v>0</v>
      </c>
      <c r="AP985" s="3">
        <f t="shared" si="219"/>
        <v>942</v>
      </c>
      <c r="AQ985" s="3">
        <v>4.4000000000000004</v>
      </c>
      <c r="AR985" s="3">
        <f t="shared" si="220"/>
        <v>844</v>
      </c>
      <c r="AS985" s="3">
        <v>5.5</v>
      </c>
      <c r="AT985" s="3">
        <f t="shared" si="221"/>
        <v>1003</v>
      </c>
      <c r="AU985" s="14">
        <v>1.4</v>
      </c>
      <c r="AV985" s="3">
        <f t="shared" si="222"/>
        <v>442</v>
      </c>
      <c r="AW985" s="3">
        <v>24</v>
      </c>
      <c r="AX985" s="3">
        <v>1</v>
      </c>
      <c r="AY985" s="3">
        <v>5</v>
      </c>
      <c r="AZ985" s="3">
        <v>6</v>
      </c>
      <c r="BA985" s="3">
        <v>9</v>
      </c>
      <c r="BB985" s="3" t="s">
        <v>479</v>
      </c>
      <c r="BC985" s="13">
        <f t="shared" si="223"/>
        <v>1028.047176192475</v>
      </c>
    </row>
    <row r="986" spans="1:55" x14ac:dyDescent="0.45">
      <c r="A986" s="1">
        <f t="shared" si="210"/>
        <v>922</v>
      </c>
      <c r="B986" s="3" t="s">
        <v>532</v>
      </c>
      <c r="C986" s="3" t="str">
        <f t="shared" si="211"/>
        <v>George Davis - 1906</v>
      </c>
      <c r="D986" s="3">
        <v>1906</v>
      </c>
      <c r="E986" s="3">
        <v>35</v>
      </c>
      <c r="F986" s="3" t="s">
        <v>182</v>
      </c>
      <c r="G986" s="3" t="s">
        <v>43</v>
      </c>
      <c r="H986" s="3">
        <v>133</v>
      </c>
      <c r="I986" s="3">
        <v>541</v>
      </c>
      <c r="J986" s="3">
        <v>484</v>
      </c>
      <c r="K986" s="3">
        <v>63</v>
      </c>
      <c r="L986" s="3">
        <v>134</v>
      </c>
      <c r="M986" s="3">
        <v>102</v>
      </c>
      <c r="N986" s="3">
        <v>26</v>
      </c>
      <c r="O986" s="3">
        <v>6</v>
      </c>
      <c r="P986" s="3">
        <v>0</v>
      </c>
      <c r="Q986" s="3">
        <f t="shared" si="212"/>
        <v>1390</v>
      </c>
      <c r="R986" s="3">
        <v>80</v>
      </c>
      <c r="S986" s="3">
        <v>27</v>
      </c>
      <c r="T986" s="2"/>
      <c r="U986" s="3">
        <v>41</v>
      </c>
      <c r="V986" s="3">
        <v>53</v>
      </c>
      <c r="W986" s="3">
        <v>0.27700000000000002</v>
      </c>
      <c r="X986" s="3">
        <f t="shared" si="213"/>
        <v>1241</v>
      </c>
      <c r="Y986" s="3">
        <v>0.33800000000000002</v>
      </c>
      <c r="Z986" s="3">
        <f t="shared" si="214"/>
        <v>1332</v>
      </c>
      <c r="AA986" s="3">
        <v>0.35499999999999998</v>
      </c>
      <c r="AB986" s="3">
        <f t="shared" si="215"/>
        <v>1390</v>
      </c>
      <c r="AC986" s="3">
        <v>0.69399999999999995</v>
      </c>
      <c r="AD986" s="3">
        <f t="shared" si="216"/>
        <v>1388</v>
      </c>
      <c r="AE986" s="3">
        <v>120</v>
      </c>
      <c r="AF986" s="3">
        <f t="shared" si="217"/>
        <v>1273</v>
      </c>
      <c r="AG986" s="3">
        <v>172</v>
      </c>
      <c r="AH986" s="2"/>
      <c r="AI986" s="3">
        <v>4</v>
      </c>
      <c r="AJ986" s="3">
        <v>12</v>
      </c>
      <c r="AK986" s="2"/>
      <c r="AL986" s="2"/>
      <c r="AM986" s="3">
        <v>6.4</v>
      </c>
      <c r="AN986" s="3">
        <f t="shared" si="218"/>
        <v>922</v>
      </c>
      <c r="AO986" s="3">
        <f>_xlfn.IFNA(VLOOKUP(C986, 'FanGraphs Plus Stats 1-2000'!$D$2:$L$1048576, MATCH("wRC+", FanGraphs_Plus_Stats_1_1500[[#Headers],[ID]:[BABIP+]], 0), FALSE), 0)</f>
        <v>0</v>
      </c>
      <c r="AP986" s="3">
        <f t="shared" si="219"/>
        <v>942</v>
      </c>
      <c r="AQ986" s="3">
        <v>4.3</v>
      </c>
      <c r="AR986" s="3">
        <f t="shared" si="220"/>
        <v>918</v>
      </c>
      <c r="AS986" s="3">
        <v>4.4000000000000004</v>
      </c>
      <c r="AT986" s="3">
        <f t="shared" si="221"/>
        <v>1297</v>
      </c>
      <c r="AU986" s="14">
        <v>3</v>
      </c>
      <c r="AV986" s="3">
        <f t="shared" si="222"/>
        <v>64</v>
      </c>
      <c r="AW986" s="3">
        <v>11</v>
      </c>
      <c r="AX986" s="3">
        <v>0</v>
      </c>
      <c r="AY986" s="3">
        <v>0</v>
      </c>
      <c r="AZ986" s="3">
        <v>0</v>
      </c>
      <c r="BA986" s="3">
        <v>16</v>
      </c>
      <c r="BB986" s="3" t="s">
        <v>556</v>
      </c>
      <c r="BC986" s="13">
        <f t="shared" si="223"/>
        <v>1034.0385797716235</v>
      </c>
    </row>
    <row r="987" spans="1:55" x14ac:dyDescent="0.45">
      <c r="A987" s="1">
        <f t="shared" si="210"/>
        <v>922</v>
      </c>
      <c r="B987" s="3" t="s">
        <v>765</v>
      </c>
      <c r="C987" s="3" t="str">
        <f t="shared" si="211"/>
        <v>Iván Rodríguez - 1998</v>
      </c>
      <c r="D987" s="3">
        <v>1998</v>
      </c>
      <c r="E987" s="3">
        <v>26</v>
      </c>
      <c r="F987" s="3" t="s">
        <v>230</v>
      </c>
      <c r="G987" s="3" t="s">
        <v>43</v>
      </c>
      <c r="H987" s="3">
        <v>145</v>
      </c>
      <c r="I987" s="3">
        <v>617</v>
      </c>
      <c r="J987" s="3">
        <v>579</v>
      </c>
      <c r="K987" s="3">
        <v>88</v>
      </c>
      <c r="L987" s="3">
        <v>186</v>
      </c>
      <c r="M987" s="3">
        <v>121</v>
      </c>
      <c r="N987" s="3">
        <v>40</v>
      </c>
      <c r="O987" s="3">
        <v>4</v>
      </c>
      <c r="P987" s="3">
        <v>21</v>
      </c>
      <c r="Q987" s="3">
        <f t="shared" si="212"/>
        <v>848</v>
      </c>
      <c r="R987" s="3">
        <v>91</v>
      </c>
      <c r="S987" s="3">
        <v>9</v>
      </c>
      <c r="T987" s="3">
        <v>0</v>
      </c>
      <c r="U987" s="3">
        <v>32</v>
      </c>
      <c r="V987" s="3">
        <v>88</v>
      </c>
      <c r="W987" s="3">
        <v>0.32100000000000001</v>
      </c>
      <c r="X987" s="3">
        <f t="shared" si="213"/>
        <v>526</v>
      </c>
      <c r="Y987" s="3">
        <v>0.35799999999999998</v>
      </c>
      <c r="Z987" s="3">
        <f t="shared" si="214"/>
        <v>1188</v>
      </c>
      <c r="AA987" s="3">
        <v>0.51300000000000001</v>
      </c>
      <c r="AB987" s="3">
        <f t="shared" si="215"/>
        <v>813</v>
      </c>
      <c r="AC987" s="3">
        <v>0.871</v>
      </c>
      <c r="AD987" s="3">
        <f t="shared" si="216"/>
        <v>977</v>
      </c>
      <c r="AE987" s="3">
        <v>120</v>
      </c>
      <c r="AF987" s="3">
        <f t="shared" si="217"/>
        <v>1273</v>
      </c>
      <c r="AG987" s="3">
        <v>297</v>
      </c>
      <c r="AH987" s="3">
        <v>18</v>
      </c>
      <c r="AI987" s="3">
        <v>3</v>
      </c>
      <c r="AJ987" s="3">
        <v>0</v>
      </c>
      <c r="AK987" s="3">
        <v>3</v>
      </c>
      <c r="AL987" s="3">
        <v>4</v>
      </c>
      <c r="AM987" s="3">
        <v>6.4</v>
      </c>
      <c r="AN987" s="3">
        <f t="shared" si="218"/>
        <v>922</v>
      </c>
      <c r="AO987" s="3">
        <f>_xlfn.IFNA(VLOOKUP(C987, 'FanGraphs Plus Stats 1-2000'!$D$2:$L$1048576, MATCH("wRC+", FanGraphs_Plus_Stats_1_1500[[#Headers],[ID]:[BABIP+]], 0), FALSE), 0)</f>
        <v>0</v>
      </c>
      <c r="AP987" s="3">
        <f t="shared" si="219"/>
        <v>942</v>
      </c>
      <c r="AQ987" s="3">
        <v>4.3</v>
      </c>
      <c r="AR987" s="3">
        <f t="shared" si="220"/>
        <v>918</v>
      </c>
      <c r="AS987" s="3">
        <v>4.5999999999999996</v>
      </c>
      <c r="AT987" s="3">
        <f t="shared" si="221"/>
        <v>1266</v>
      </c>
      <c r="AU987" s="14">
        <v>2.7</v>
      </c>
      <c r="AV987" s="3">
        <f t="shared" si="222"/>
        <v>93</v>
      </c>
      <c r="AW987" s="3">
        <v>15</v>
      </c>
      <c r="AX987" s="3">
        <v>0</v>
      </c>
      <c r="AY987" s="3">
        <v>2</v>
      </c>
      <c r="AZ987" s="3">
        <v>2</v>
      </c>
      <c r="BA987" s="3">
        <v>19</v>
      </c>
      <c r="BB987" s="3" t="s">
        <v>243</v>
      </c>
      <c r="BC987" s="13">
        <f t="shared" si="223"/>
        <v>1034.0385797716235</v>
      </c>
    </row>
    <row r="988" spans="1:55" x14ac:dyDescent="0.45">
      <c r="A988" s="1">
        <f t="shared" si="210"/>
        <v>922</v>
      </c>
      <c r="B988" s="3" t="s">
        <v>837</v>
      </c>
      <c r="C988" s="3" t="str">
        <f t="shared" si="211"/>
        <v>Hank Blalock - 2003</v>
      </c>
      <c r="D988" s="3">
        <v>2003</v>
      </c>
      <c r="E988" s="3">
        <v>22</v>
      </c>
      <c r="F988" s="3" t="s">
        <v>230</v>
      </c>
      <c r="G988" s="3" t="s">
        <v>43</v>
      </c>
      <c r="H988" s="3">
        <v>143</v>
      </c>
      <c r="I988" s="3">
        <v>615</v>
      </c>
      <c r="J988" s="3">
        <v>567</v>
      </c>
      <c r="K988" s="3">
        <v>89</v>
      </c>
      <c r="L988" s="3">
        <v>170</v>
      </c>
      <c r="M988" s="3">
        <v>105</v>
      </c>
      <c r="N988" s="3">
        <v>33</v>
      </c>
      <c r="O988" s="3">
        <v>3</v>
      </c>
      <c r="P988" s="3">
        <v>29</v>
      </c>
      <c r="Q988" s="3">
        <f t="shared" si="212"/>
        <v>557</v>
      </c>
      <c r="R988" s="3">
        <v>90</v>
      </c>
      <c r="S988" s="3">
        <v>2</v>
      </c>
      <c r="T988" s="3">
        <v>3</v>
      </c>
      <c r="U988" s="3">
        <v>44</v>
      </c>
      <c r="V988" s="3">
        <v>97</v>
      </c>
      <c r="W988" s="3">
        <v>0.3</v>
      </c>
      <c r="X988" s="3">
        <f t="shared" si="213"/>
        <v>916</v>
      </c>
      <c r="Y988" s="3">
        <v>0.35</v>
      </c>
      <c r="Z988" s="3">
        <f t="shared" si="214"/>
        <v>1254</v>
      </c>
      <c r="AA988" s="3">
        <v>0.52200000000000002</v>
      </c>
      <c r="AB988" s="3">
        <f t="shared" si="215"/>
        <v>749</v>
      </c>
      <c r="AC988" s="3">
        <v>0.872</v>
      </c>
      <c r="AD988" s="3">
        <f t="shared" si="216"/>
        <v>973</v>
      </c>
      <c r="AE988" s="3">
        <v>117</v>
      </c>
      <c r="AF988" s="3">
        <f t="shared" si="217"/>
        <v>1300</v>
      </c>
      <c r="AG988" s="3">
        <v>296</v>
      </c>
      <c r="AH988" s="3">
        <v>16</v>
      </c>
      <c r="AI988" s="3">
        <v>1</v>
      </c>
      <c r="AJ988" s="3">
        <v>0</v>
      </c>
      <c r="AK988" s="3">
        <v>3</v>
      </c>
      <c r="AL988" s="3">
        <v>1</v>
      </c>
      <c r="AM988" s="3">
        <v>6.4</v>
      </c>
      <c r="AN988" s="3">
        <f t="shared" si="218"/>
        <v>922</v>
      </c>
      <c r="AO988" s="3">
        <f>_xlfn.IFNA(VLOOKUP(C988, 'FanGraphs Plus Stats 1-2000'!$D$2:$L$1048576, MATCH("wRC+", FanGraphs_Plus_Stats_1_1500[[#Headers],[ID]:[BABIP+]], 0), FALSE), 0)</f>
        <v>0</v>
      </c>
      <c r="AP988" s="3">
        <f t="shared" si="219"/>
        <v>942</v>
      </c>
      <c r="AQ988" s="3">
        <v>4.2</v>
      </c>
      <c r="AR988" s="3">
        <f t="shared" si="220"/>
        <v>983</v>
      </c>
      <c r="AS988" s="3">
        <v>3.7</v>
      </c>
      <c r="AT988" s="3">
        <f t="shared" si="221"/>
        <v>1366</v>
      </c>
      <c r="AU988" s="14">
        <v>3</v>
      </c>
      <c r="AV988" s="3">
        <f t="shared" si="222"/>
        <v>64</v>
      </c>
      <c r="AW988" s="3">
        <v>16</v>
      </c>
      <c r="AX988" s="3">
        <v>-1</v>
      </c>
      <c r="AY988" s="3">
        <v>-3</v>
      </c>
      <c r="AZ988" s="3">
        <v>-4</v>
      </c>
      <c r="BA988" s="3">
        <v>27</v>
      </c>
      <c r="BB988" s="3" t="s">
        <v>838</v>
      </c>
      <c r="BC988" s="13">
        <f t="shared" si="223"/>
        <v>1041.2980586628439</v>
      </c>
    </row>
    <row r="989" spans="1:55" x14ac:dyDescent="0.45">
      <c r="A989" s="1">
        <f t="shared" si="210"/>
        <v>922</v>
      </c>
      <c r="B989" s="3" t="s">
        <v>81</v>
      </c>
      <c r="C989" s="3" t="str">
        <f t="shared" si="211"/>
        <v>Mookie Betts - 2017</v>
      </c>
      <c r="D989" s="3">
        <v>2017</v>
      </c>
      <c r="E989" s="3">
        <v>24</v>
      </c>
      <c r="F989" s="3" t="s">
        <v>48</v>
      </c>
      <c r="G989" s="3" t="s">
        <v>43</v>
      </c>
      <c r="H989" s="3">
        <v>153</v>
      </c>
      <c r="I989" s="3">
        <v>712</v>
      </c>
      <c r="J989" s="3">
        <v>628</v>
      </c>
      <c r="K989" s="3">
        <v>101</v>
      </c>
      <c r="L989" s="3">
        <v>166</v>
      </c>
      <c r="M989" s="3">
        <v>94</v>
      </c>
      <c r="N989" s="3">
        <v>46</v>
      </c>
      <c r="O989" s="3">
        <v>2</v>
      </c>
      <c r="P989" s="3">
        <v>24</v>
      </c>
      <c r="Q989" s="3">
        <f t="shared" si="212"/>
        <v>740</v>
      </c>
      <c r="R989" s="3">
        <v>102</v>
      </c>
      <c r="S989" s="3">
        <v>26</v>
      </c>
      <c r="T989" s="3">
        <v>3</v>
      </c>
      <c r="U989" s="3">
        <v>77</v>
      </c>
      <c r="V989" s="3">
        <v>79</v>
      </c>
      <c r="W989" s="3">
        <v>0.26400000000000001</v>
      </c>
      <c r="X989" s="3">
        <f t="shared" si="213"/>
        <v>1342</v>
      </c>
      <c r="Y989" s="3">
        <v>0.34399999999999997</v>
      </c>
      <c r="Z989" s="3">
        <f t="shared" si="214"/>
        <v>1301</v>
      </c>
      <c r="AA989" s="3">
        <v>0.45900000000000002</v>
      </c>
      <c r="AB989" s="3">
        <f t="shared" si="215"/>
        <v>1134</v>
      </c>
      <c r="AC989" s="3">
        <v>0.80300000000000005</v>
      </c>
      <c r="AD989" s="3">
        <f t="shared" si="216"/>
        <v>1256</v>
      </c>
      <c r="AE989" s="3">
        <v>108</v>
      </c>
      <c r="AF989" s="3">
        <f t="shared" si="217"/>
        <v>1365</v>
      </c>
      <c r="AG989" s="3">
        <v>288</v>
      </c>
      <c r="AH989" s="3">
        <v>9</v>
      </c>
      <c r="AI989" s="3">
        <v>2</v>
      </c>
      <c r="AJ989" s="3">
        <v>0</v>
      </c>
      <c r="AK989" s="3">
        <v>5</v>
      </c>
      <c r="AL989" s="3">
        <v>9</v>
      </c>
      <c r="AM989" s="3">
        <v>6.4</v>
      </c>
      <c r="AN989" s="3">
        <f t="shared" si="218"/>
        <v>922</v>
      </c>
      <c r="AO989" s="3">
        <f>_xlfn.IFNA(VLOOKUP(C989, 'FanGraphs Plus Stats 1-2000'!$D$2:$L$1048576, MATCH("wRC+", FanGraphs_Plus_Stats_1_1500[[#Headers],[ID]:[BABIP+]], 0), FALSE), 0)</f>
        <v>0</v>
      </c>
      <c r="AP989" s="3">
        <f t="shared" si="219"/>
        <v>942</v>
      </c>
      <c r="AQ989" s="3">
        <v>4.0999999999999996</v>
      </c>
      <c r="AR989" s="3">
        <f t="shared" si="220"/>
        <v>1043</v>
      </c>
      <c r="AS989" s="3">
        <v>3.3</v>
      </c>
      <c r="AT989" s="3">
        <f t="shared" si="221"/>
        <v>1389</v>
      </c>
      <c r="AU989" s="14">
        <v>2.6</v>
      </c>
      <c r="AV989" s="3">
        <f t="shared" si="222"/>
        <v>111</v>
      </c>
      <c r="AW989" s="3">
        <v>5</v>
      </c>
      <c r="AX989" s="3">
        <v>1</v>
      </c>
      <c r="AY989" s="3">
        <v>9</v>
      </c>
      <c r="AZ989" s="3">
        <v>10</v>
      </c>
      <c r="BA989" s="3">
        <v>30</v>
      </c>
      <c r="BB989" s="3" t="s">
        <v>113</v>
      </c>
      <c r="BC989" s="13">
        <f t="shared" si="223"/>
        <v>1058.3715531832943</v>
      </c>
    </row>
    <row r="990" spans="1:55" x14ac:dyDescent="0.45">
      <c r="A990" s="1">
        <f t="shared" si="210"/>
        <v>922</v>
      </c>
      <c r="B990" s="3" t="s">
        <v>727</v>
      </c>
      <c r="C990" s="3" t="str">
        <f t="shared" si="211"/>
        <v>Dick Bartell - 1936</v>
      </c>
      <c r="D990" s="3">
        <v>1936</v>
      </c>
      <c r="E990" s="3">
        <v>28</v>
      </c>
      <c r="F990" s="3" t="s">
        <v>101</v>
      </c>
      <c r="G990" s="3" t="s">
        <v>52</v>
      </c>
      <c r="H990" s="3">
        <v>145</v>
      </c>
      <c r="I990" s="3">
        <v>573</v>
      </c>
      <c r="J990" s="3">
        <v>510</v>
      </c>
      <c r="K990" s="3">
        <v>71</v>
      </c>
      <c r="L990" s="3">
        <v>152</v>
      </c>
      <c r="M990" s="3">
        <v>110</v>
      </c>
      <c r="N990" s="3">
        <v>31</v>
      </c>
      <c r="O990" s="3">
        <v>3</v>
      </c>
      <c r="P990" s="3">
        <v>8</v>
      </c>
      <c r="Q990" s="3">
        <f t="shared" si="212"/>
        <v>1186</v>
      </c>
      <c r="R990" s="3">
        <v>42</v>
      </c>
      <c r="S990" s="3">
        <v>6</v>
      </c>
      <c r="T990" s="3">
        <v>0</v>
      </c>
      <c r="U990" s="3">
        <v>40</v>
      </c>
      <c r="V990" s="3">
        <v>36</v>
      </c>
      <c r="W990" s="3">
        <v>0.29799999999999999</v>
      </c>
      <c r="X990" s="3">
        <f t="shared" si="213"/>
        <v>944</v>
      </c>
      <c r="Y990" s="3">
        <v>0.35499999999999998</v>
      </c>
      <c r="Z990" s="3">
        <f t="shared" si="214"/>
        <v>1213</v>
      </c>
      <c r="AA990" s="3">
        <v>0.41799999999999998</v>
      </c>
      <c r="AB990" s="3">
        <f t="shared" si="215"/>
        <v>1296</v>
      </c>
      <c r="AC990" s="3">
        <v>0.77300000000000002</v>
      </c>
      <c r="AD990" s="3">
        <f t="shared" si="216"/>
        <v>1323</v>
      </c>
      <c r="AE990" s="3">
        <v>107</v>
      </c>
      <c r="AF990" s="3">
        <f t="shared" si="217"/>
        <v>1369</v>
      </c>
      <c r="AG990" s="3">
        <v>213</v>
      </c>
      <c r="AH990" s="3">
        <v>9</v>
      </c>
      <c r="AI990" s="3">
        <v>5</v>
      </c>
      <c r="AJ990" s="3">
        <v>18</v>
      </c>
      <c r="AK990" s="2"/>
      <c r="AL990" s="3">
        <v>4</v>
      </c>
      <c r="AM990" s="3">
        <v>6.4</v>
      </c>
      <c r="AN990" s="3">
        <f t="shared" si="218"/>
        <v>922</v>
      </c>
      <c r="AO990" s="3">
        <f>_xlfn.IFNA(VLOOKUP(C990, 'FanGraphs Plus Stats 1-2000'!$D$2:$L$1048576, MATCH("wRC+", FanGraphs_Plus_Stats_1_1500[[#Headers],[ID]:[BABIP+]], 0), FALSE), 0)</f>
        <v>0</v>
      </c>
      <c r="AP990" s="3">
        <f t="shared" si="219"/>
        <v>942</v>
      </c>
      <c r="AQ990" s="3">
        <v>4.4000000000000004</v>
      </c>
      <c r="AR990" s="3">
        <f t="shared" si="220"/>
        <v>844</v>
      </c>
      <c r="AS990" s="3">
        <v>3.5</v>
      </c>
      <c r="AT990" s="3">
        <f t="shared" si="221"/>
        <v>1382</v>
      </c>
      <c r="AU990" s="14">
        <v>3.8</v>
      </c>
      <c r="AV990" s="3">
        <f t="shared" si="222"/>
        <v>21</v>
      </c>
      <c r="AW990" s="3">
        <v>6</v>
      </c>
      <c r="AX990" s="3">
        <v>0</v>
      </c>
      <c r="AY990" s="3">
        <v>0</v>
      </c>
      <c r="AZ990" s="3">
        <v>0</v>
      </c>
      <c r="BA990" s="3">
        <v>28</v>
      </c>
      <c r="BB990" s="3" t="s">
        <v>116</v>
      </c>
      <c r="BC990" s="13">
        <f t="shared" si="223"/>
        <v>1059.4043633562792</v>
      </c>
    </row>
    <row r="991" spans="1:55" x14ac:dyDescent="0.45">
      <c r="A991" s="1">
        <f t="shared" si="210"/>
        <v>922</v>
      </c>
      <c r="B991" s="3" t="s">
        <v>504</v>
      </c>
      <c r="C991" s="3" t="str">
        <f t="shared" si="211"/>
        <v>Ozzie Smith - 1987</v>
      </c>
      <c r="D991" s="3">
        <v>1987</v>
      </c>
      <c r="E991" s="3">
        <v>32</v>
      </c>
      <c r="F991" s="3" t="s">
        <v>51</v>
      </c>
      <c r="G991" s="3" t="s">
        <v>52</v>
      </c>
      <c r="H991" s="3">
        <v>158</v>
      </c>
      <c r="I991" s="3">
        <v>706</v>
      </c>
      <c r="J991" s="3">
        <v>600</v>
      </c>
      <c r="K991" s="3">
        <v>104</v>
      </c>
      <c r="L991" s="3">
        <v>182</v>
      </c>
      <c r="M991" s="3">
        <v>138</v>
      </c>
      <c r="N991" s="3">
        <v>40</v>
      </c>
      <c r="O991" s="3">
        <v>4</v>
      </c>
      <c r="P991" s="3">
        <v>0</v>
      </c>
      <c r="Q991" s="3">
        <f t="shared" si="212"/>
        <v>1390</v>
      </c>
      <c r="R991" s="3">
        <v>75</v>
      </c>
      <c r="S991" s="3">
        <v>43</v>
      </c>
      <c r="T991" s="3">
        <v>9</v>
      </c>
      <c r="U991" s="3">
        <v>89</v>
      </c>
      <c r="V991" s="3">
        <v>36</v>
      </c>
      <c r="W991" s="3">
        <v>0.30299999999999999</v>
      </c>
      <c r="X991" s="3">
        <f t="shared" si="213"/>
        <v>858</v>
      </c>
      <c r="Y991" s="3">
        <v>0.39200000000000002</v>
      </c>
      <c r="Z991" s="3">
        <f t="shared" si="214"/>
        <v>731</v>
      </c>
      <c r="AA991" s="3">
        <v>0.38300000000000001</v>
      </c>
      <c r="AB991" s="3">
        <f t="shared" si="215"/>
        <v>1369</v>
      </c>
      <c r="AC991" s="3">
        <v>0.77500000000000002</v>
      </c>
      <c r="AD991" s="3">
        <f t="shared" si="216"/>
        <v>1319</v>
      </c>
      <c r="AE991" s="3">
        <v>105</v>
      </c>
      <c r="AF991" s="3">
        <f t="shared" si="217"/>
        <v>1376</v>
      </c>
      <c r="AG991" s="3">
        <v>230</v>
      </c>
      <c r="AH991" s="3">
        <v>9</v>
      </c>
      <c r="AI991" s="3">
        <v>1</v>
      </c>
      <c r="AJ991" s="3">
        <v>12</v>
      </c>
      <c r="AK991" s="3">
        <v>4</v>
      </c>
      <c r="AL991" s="3">
        <v>3</v>
      </c>
      <c r="AM991" s="3">
        <v>6.4</v>
      </c>
      <c r="AN991" s="3">
        <f t="shared" si="218"/>
        <v>922</v>
      </c>
      <c r="AO991" s="3">
        <f>_xlfn.IFNA(VLOOKUP(C991, 'FanGraphs Plus Stats 1-2000'!$D$2:$L$1048576, MATCH("wRC+", FanGraphs_Plus_Stats_1_1500[[#Headers],[ID]:[BABIP+]], 0), FALSE), 0)</f>
        <v>0</v>
      </c>
      <c r="AP991" s="3">
        <f t="shared" si="219"/>
        <v>942</v>
      </c>
      <c r="AQ991" s="3">
        <v>4.0999999999999996</v>
      </c>
      <c r="AR991" s="3">
        <f t="shared" si="220"/>
        <v>1043</v>
      </c>
      <c r="AS991" s="3">
        <v>4.9000000000000004</v>
      </c>
      <c r="AT991" s="3">
        <f t="shared" si="221"/>
        <v>1195</v>
      </c>
      <c r="AU991" s="14">
        <v>2.4</v>
      </c>
      <c r="AV991" s="3">
        <f t="shared" si="222"/>
        <v>143</v>
      </c>
      <c r="AW991" s="3">
        <v>10</v>
      </c>
      <c r="AX991" s="3">
        <v>1</v>
      </c>
      <c r="AY991" s="3">
        <v>6</v>
      </c>
      <c r="AZ991" s="3">
        <v>6</v>
      </c>
      <c r="BA991" s="3">
        <v>14</v>
      </c>
      <c r="BB991" s="3" t="s">
        <v>116</v>
      </c>
      <c r="BC991" s="13">
        <f t="shared" si="223"/>
        <v>1061.2069508245718</v>
      </c>
    </row>
    <row r="992" spans="1:55" ht="26.65" x14ac:dyDescent="0.45">
      <c r="A992" s="1">
        <f t="shared" si="210"/>
        <v>922</v>
      </c>
      <c r="B992" s="3" t="s">
        <v>815</v>
      </c>
      <c r="C992" s="3" t="str">
        <f t="shared" si="211"/>
        <v>Aurelio Rodríguez - 1970</v>
      </c>
      <c r="D992" s="3">
        <v>1970</v>
      </c>
      <c r="E992" s="3">
        <v>22</v>
      </c>
      <c r="F992" s="3" t="s">
        <v>816</v>
      </c>
      <c r="G992" s="3" t="s">
        <v>43</v>
      </c>
      <c r="H992" s="3">
        <v>159</v>
      </c>
      <c r="I992" s="3">
        <v>663</v>
      </c>
      <c r="J992" s="3">
        <v>610</v>
      </c>
      <c r="K992" s="3">
        <v>70</v>
      </c>
      <c r="L992" s="3">
        <v>152</v>
      </c>
      <c r="M992" s="3">
        <v>93</v>
      </c>
      <c r="N992" s="3">
        <v>33</v>
      </c>
      <c r="O992" s="3">
        <v>7</v>
      </c>
      <c r="P992" s="3">
        <v>19</v>
      </c>
      <c r="Q992" s="3">
        <f t="shared" si="212"/>
        <v>908</v>
      </c>
      <c r="R992" s="3">
        <v>83</v>
      </c>
      <c r="S992" s="3">
        <v>15</v>
      </c>
      <c r="T992" s="3">
        <v>6</v>
      </c>
      <c r="U992" s="3">
        <v>40</v>
      </c>
      <c r="V992" s="3">
        <v>87</v>
      </c>
      <c r="W992" s="3">
        <v>0.249</v>
      </c>
      <c r="X992" s="3">
        <f t="shared" si="213"/>
        <v>1388</v>
      </c>
      <c r="Y992" s="3">
        <v>0.30199999999999999</v>
      </c>
      <c r="Z992" s="3">
        <f t="shared" si="214"/>
        <v>1398</v>
      </c>
      <c r="AA992" s="3">
        <v>0.42</v>
      </c>
      <c r="AB992" s="3">
        <f t="shared" si="215"/>
        <v>1290</v>
      </c>
      <c r="AC992" s="3">
        <v>0.72099999999999997</v>
      </c>
      <c r="AD992" s="3">
        <f t="shared" si="216"/>
        <v>1374</v>
      </c>
      <c r="AE992" s="3">
        <v>102</v>
      </c>
      <c r="AF992" s="3">
        <f t="shared" si="217"/>
        <v>1383</v>
      </c>
      <c r="AG992" s="3">
        <v>256</v>
      </c>
      <c r="AH992" s="3">
        <v>19</v>
      </c>
      <c r="AI992" s="3">
        <v>8</v>
      </c>
      <c r="AJ992" s="3">
        <v>0</v>
      </c>
      <c r="AK992" s="3">
        <v>5</v>
      </c>
      <c r="AL992" s="3">
        <v>5</v>
      </c>
      <c r="AM992" s="3">
        <v>6.4</v>
      </c>
      <c r="AN992" s="3">
        <f t="shared" si="218"/>
        <v>922</v>
      </c>
      <c r="AO992" s="3">
        <f>_xlfn.IFNA(VLOOKUP(C992, 'FanGraphs Plus Stats 1-2000'!$D$2:$L$1048576, MATCH("wRC+", FanGraphs_Plus_Stats_1_1500[[#Headers],[ID]:[BABIP+]], 0), FALSE), 0)</f>
        <v>0</v>
      </c>
      <c r="AP992" s="3">
        <f t="shared" si="219"/>
        <v>942</v>
      </c>
      <c r="AQ992" s="3">
        <v>4.0999999999999996</v>
      </c>
      <c r="AR992" s="3">
        <f t="shared" si="220"/>
        <v>1043</v>
      </c>
      <c r="AS992" s="3">
        <v>3.3</v>
      </c>
      <c r="AT992" s="3">
        <f t="shared" si="221"/>
        <v>1389</v>
      </c>
      <c r="AU992" s="14">
        <v>3.6</v>
      </c>
      <c r="AV992" s="3">
        <f t="shared" si="222"/>
        <v>26</v>
      </c>
      <c r="AW992" s="3">
        <v>5</v>
      </c>
      <c r="AX992" s="3">
        <v>-1</v>
      </c>
      <c r="AY992" s="3">
        <v>0</v>
      </c>
      <c r="AZ992" s="3">
        <v>0</v>
      </c>
      <c r="BA992" s="3">
        <v>30</v>
      </c>
      <c r="BB992" s="3" t="s">
        <v>223</v>
      </c>
      <c r="BC992" s="13">
        <f t="shared" si="223"/>
        <v>1063.0034351863835</v>
      </c>
    </row>
    <row r="993" spans="1:55" x14ac:dyDescent="0.45">
      <c r="A993" s="1">
        <f t="shared" si="210"/>
        <v>922</v>
      </c>
      <c r="B993" s="3" t="s">
        <v>504</v>
      </c>
      <c r="C993" s="3" t="str">
        <f t="shared" si="211"/>
        <v>Ozzie Smith - 1985</v>
      </c>
      <c r="D993" s="3">
        <v>1985</v>
      </c>
      <c r="E993" s="3">
        <v>30</v>
      </c>
      <c r="F993" s="3" t="s">
        <v>51</v>
      </c>
      <c r="G993" s="3" t="s">
        <v>52</v>
      </c>
      <c r="H993" s="3">
        <v>158</v>
      </c>
      <c r="I993" s="3">
        <v>615</v>
      </c>
      <c r="J993" s="3">
        <v>537</v>
      </c>
      <c r="K993" s="3">
        <v>70</v>
      </c>
      <c r="L993" s="3">
        <v>148</v>
      </c>
      <c r="M993" s="3">
        <v>117</v>
      </c>
      <c r="N993" s="3">
        <v>22</v>
      </c>
      <c r="O993" s="3">
        <v>3</v>
      </c>
      <c r="P993" s="3">
        <v>6</v>
      </c>
      <c r="Q993" s="3">
        <f t="shared" si="212"/>
        <v>1239</v>
      </c>
      <c r="R993" s="3">
        <v>54</v>
      </c>
      <c r="S993" s="3">
        <v>31</v>
      </c>
      <c r="T993" s="3">
        <v>8</v>
      </c>
      <c r="U993" s="3">
        <v>65</v>
      </c>
      <c r="V993" s="3">
        <v>27</v>
      </c>
      <c r="W993" s="3">
        <v>0.27600000000000002</v>
      </c>
      <c r="X993" s="3">
        <f t="shared" si="213"/>
        <v>1256</v>
      </c>
      <c r="Y993" s="3">
        <v>0.35499999999999998</v>
      </c>
      <c r="Z993" s="3">
        <f t="shared" si="214"/>
        <v>1213</v>
      </c>
      <c r="AA993" s="3">
        <v>0.36099999999999999</v>
      </c>
      <c r="AB993" s="3">
        <f t="shared" si="215"/>
        <v>1384</v>
      </c>
      <c r="AC993" s="3">
        <v>0.71599999999999997</v>
      </c>
      <c r="AD993" s="3">
        <f t="shared" si="216"/>
        <v>1382</v>
      </c>
      <c r="AE993" s="3">
        <v>101</v>
      </c>
      <c r="AF993" s="3">
        <f t="shared" si="217"/>
        <v>1388</v>
      </c>
      <c r="AG993" s="3">
        <v>194</v>
      </c>
      <c r="AH993" s="3">
        <v>13</v>
      </c>
      <c r="AI993" s="3">
        <v>2</v>
      </c>
      <c r="AJ993" s="3">
        <v>9</v>
      </c>
      <c r="AK993" s="3">
        <v>2</v>
      </c>
      <c r="AL993" s="3">
        <v>11</v>
      </c>
      <c r="AM993" s="3">
        <v>6.4</v>
      </c>
      <c r="AN993" s="3">
        <f t="shared" si="218"/>
        <v>922</v>
      </c>
      <c r="AO993" s="3">
        <f>_xlfn.IFNA(VLOOKUP(C993, 'FanGraphs Plus Stats 1-2000'!$D$2:$L$1048576, MATCH("wRC+", FanGraphs_Plus_Stats_1_1500[[#Headers],[ID]:[BABIP+]], 0), FALSE), 0)</f>
        <v>0</v>
      </c>
      <c r="AP993" s="3">
        <f t="shared" si="219"/>
        <v>942</v>
      </c>
      <c r="AQ993" s="3">
        <v>4.2</v>
      </c>
      <c r="AR993" s="3">
        <f t="shared" si="220"/>
        <v>983</v>
      </c>
      <c r="AS993" s="3">
        <v>4</v>
      </c>
      <c r="AT993" s="3">
        <f t="shared" si="221"/>
        <v>1344</v>
      </c>
      <c r="AU993" s="14">
        <v>3.4</v>
      </c>
      <c r="AV993" s="3">
        <f t="shared" si="222"/>
        <v>39</v>
      </c>
      <c r="AW993" s="3">
        <v>2</v>
      </c>
      <c r="AX993" s="3">
        <v>1</v>
      </c>
      <c r="AY993" s="3">
        <v>4</v>
      </c>
      <c r="AZ993" s="3">
        <v>5</v>
      </c>
      <c r="BA993" s="3">
        <v>20</v>
      </c>
      <c r="BB993" s="3" t="s">
        <v>62</v>
      </c>
      <c r="BC993" s="13">
        <f t="shared" si="223"/>
        <v>1064.282930204784</v>
      </c>
    </row>
    <row r="994" spans="1:55" x14ac:dyDescent="0.45">
      <c r="A994" s="1">
        <f t="shared" si="210"/>
        <v>993</v>
      </c>
      <c r="B994" s="3" t="s">
        <v>766</v>
      </c>
      <c r="C994" s="3" t="str">
        <f t="shared" si="211"/>
        <v>Bob Johnson - 1944</v>
      </c>
      <c r="D994" s="3">
        <v>1944</v>
      </c>
      <c r="E994" s="3">
        <v>38</v>
      </c>
      <c r="F994" s="3" t="s">
        <v>48</v>
      </c>
      <c r="G994" s="3" t="s">
        <v>43</v>
      </c>
      <c r="H994" s="3">
        <v>144</v>
      </c>
      <c r="I994" s="3">
        <v>626</v>
      </c>
      <c r="J994" s="3">
        <v>525</v>
      </c>
      <c r="K994" s="3">
        <v>106</v>
      </c>
      <c r="L994" s="3">
        <v>170</v>
      </c>
      <c r="M994" s="3">
        <v>105</v>
      </c>
      <c r="N994" s="3">
        <v>40</v>
      </c>
      <c r="O994" s="3">
        <v>8</v>
      </c>
      <c r="P994" s="3">
        <v>17</v>
      </c>
      <c r="Q994" s="3">
        <f t="shared" si="212"/>
        <v>970</v>
      </c>
      <c r="R994" s="3">
        <v>106</v>
      </c>
      <c r="S994" s="3">
        <v>2</v>
      </c>
      <c r="T994" s="3">
        <v>7</v>
      </c>
      <c r="U994" s="3">
        <v>95</v>
      </c>
      <c r="V994" s="3">
        <v>67</v>
      </c>
      <c r="W994" s="3">
        <v>0.32400000000000001</v>
      </c>
      <c r="X994" s="3">
        <f t="shared" si="213"/>
        <v>481</v>
      </c>
      <c r="Y994" s="3">
        <v>0.43099999999999999</v>
      </c>
      <c r="Z994" s="3">
        <f t="shared" si="214"/>
        <v>258</v>
      </c>
      <c r="AA994" s="3">
        <v>0.52800000000000002</v>
      </c>
      <c r="AB994" s="3">
        <f t="shared" si="215"/>
        <v>713</v>
      </c>
      <c r="AC994" s="3">
        <v>0.95899999999999996</v>
      </c>
      <c r="AD994" s="3">
        <f t="shared" si="216"/>
        <v>496</v>
      </c>
      <c r="AE994" s="3">
        <v>174</v>
      </c>
      <c r="AF994" s="3">
        <f t="shared" si="217"/>
        <v>213</v>
      </c>
      <c r="AG994" s="3">
        <v>277</v>
      </c>
      <c r="AH994" s="3">
        <v>14</v>
      </c>
      <c r="AI994" s="3">
        <v>4</v>
      </c>
      <c r="AJ994" s="3">
        <v>2</v>
      </c>
      <c r="AK994" s="2"/>
      <c r="AL994" s="3">
        <v>4</v>
      </c>
      <c r="AM994" s="3">
        <v>6.3</v>
      </c>
      <c r="AN994" s="3">
        <f t="shared" si="218"/>
        <v>993</v>
      </c>
      <c r="AO994" s="3">
        <f>_xlfn.IFNA(VLOOKUP(C994, 'FanGraphs Plus Stats 1-2000'!$D$2:$L$1048576, MATCH("wRC+", FanGraphs_Plus_Stats_1_1500[[#Headers],[ID]:[BABIP+]], 0), FALSE), 0)</f>
        <v>168</v>
      </c>
      <c r="AP994" s="3">
        <f t="shared" si="219"/>
        <v>250</v>
      </c>
      <c r="AQ994" s="3">
        <v>4.5</v>
      </c>
      <c r="AR994" s="3">
        <f t="shared" si="220"/>
        <v>780</v>
      </c>
      <c r="AS994" s="3">
        <v>6.4</v>
      </c>
      <c r="AT994" s="3">
        <f t="shared" si="221"/>
        <v>590</v>
      </c>
      <c r="AU994" s="14">
        <v>-0.9</v>
      </c>
      <c r="AV994" s="3">
        <f t="shared" si="222"/>
        <v>1291</v>
      </c>
      <c r="AW994" s="3">
        <v>51</v>
      </c>
      <c r="AX994" s="3">
        <v>-1</v>
      </c>
      <c r="AY994" s="3">
        <v>-1</v>
      </c>
      <c r="AZ994" s="3">
        <v>-2</v>
      </c>
      <c r="BA994" s="3">
        <v>-1</v>
      </c>
      <c r="BB994" s="3" t="s">
        <v>130</v>
      </c>
      <c r="BC994" s="13">
        <f t="shared" si="223"/>
        <v>375.33836127257348</v>
      </c>
    </row>
    <row r="995" spans="1:55" x14ac:dyDescent="0.45">
      <c r="A995" s="1">
        <f t="shared" si="210"/>
        <v>993</v>
      </c>
      <c r="B995" s="3" t="s">
        <v>224</v>
      </c>
      <c r="C995" s="3" t="str">
        <f t="shared" si="211"/>
        <v>Todd Helton - 2003</v>
      </c>
      <c r="D995" s="3">
        <v>2003</v>
      </c>
      <c r="E995" s="3">
        <v>29</v>
      </c>
      <c r="F995" s="3" t="s">
        <v>134</v>
      </c>
      <c r="G995" s="3" t="s">
        <v>52</v>
      </c>
      <c r="H995" s="3">
        <v>160</v>
      </c>
      <c r="I995" s="3">
        <v>703</v>
      </c>
      <c r="J995" s="3">
        <v>583</v>
      </c>
      <c r="K995" s="3">
        <v>135</v>
      </c>
      <c r="L995" s="3">
        <v>209</v>
      </c>
      <c r="M995" s="3">
        <v>122</v>
      </c>
      <c r="N995" s="3">
        <v>49</v>
      </c>
      <c r="O995" s="3">
        <v>5</v>
      </c>
      <c r="P995" s="3">
        <v>33</v>
      </c>
      <c r="Q995" s="3">
        <f t="shared" si="212"/>
        <v>398</v>
      </c>
      <c r="R995" s="3">
        <v>117</v>
      </c>
      <c r="S995" s="3">
        <v>0</v>
      </c>
      <c r="T995" s="3">
        <v>4</v>
      </c>
      <c r="U995" s="3">
        <v>111</v>
      </c>
      <c r="V995" s="3">
        <v>72</v>
      </c>
      <c r="W995" s="3">
        <v>0.35799999999999998</v>
      </c>
      <c r="X995" s="3">
        <f t="shared" si="213"/>
        <v>127</v>
      </c>
      <c r="Y995" s="3">
        <v>0.45800000000000002</v>
      </c>
      <c r="Z995" s="3">
        <f t="shared" si="214"/>
        <v>94</v>
      </c>
      <c r="AA995" s="3">
        <v>0.63</v>
      </c>
      <c r="AB995" s="3">
        <f t="shared" si="215"/>
        <v>144</v>
      </c>
      <c r="AC995" s="3">
        <v>1.0880000000000001</v>
      </c>
      <c r="AD995" s="3">
        <f t="shared" si="216"/>
        <v>97</v>
      </c>
      <c r="AE995" s="3">
        <v>165</v>
      </c>
      <c r="AF995" s="3">
        <f t="shared" si="217"/>
        <v>363</v>
      </c>
      <c r="AG995" s="3">
        <v>367</v>
      </c>
      <c r="AH995" s="3">
        <v>19</v>
      </c>
      <c r="AI995" s="3">
        <v>2</v>
      </c>
      <c r="AJ995" s="3">
        <v>0</v>
      </c>
      <c r="AK995" s="3">
        <v>7</v>
      </c>
      <c r="AL995" s="3">
        <v>21</v>
      </c>
      <c r="AM995" s="3">
        <v>6.3</v>
      </c>
      <c r="AN995" s="3">
        <f t="shared" si="218"/>
        <v>993</v>
      </c>
      <c r="AO995" s="3">
        <f>_xlfn.IFNA(VLOOKUP(C995, 'FanGraphs Plus Stats 1-2000'!$D$2:$L$1048576, MATCH("wRC+", FanGraphs_Plus_Stats_1_1500[[#Headers],[ID]:[BABIP+]], 0), FALSE), 0)</f>
        <v>163</v>
      </c>
      <c r="AP995" s="3">
        <f t="shared" si="219"/>
        <v>341</v>
      </c>
      <c r="AQ995" s="3">
        <v>4.2</v>
      </c>
      <c r="AR995" s="3">
        <f t="shared" si="220"/>
        <v>983</v>
      </c>
      <c r="AS995" s="3">
        <v>7.1</v>
      </c>
      <c r="AT995" s="3">
        <f t="shared" si="221"/>
        <v>359</v>
      </c>
      <c r="AU995" s="14">
        <v>-1.7</v>
      </c>
      <c r="AV995" s="3">
        <f t="shared" si="222"/>
        <v>1386</v>
      </c>
      <c r="AW995" s="3">
        <v>60</v>
      </c>
      <c r="AX995" s="3">
        <v>-2</v>
      </c>
      <c r="AY995" s="3">
        <v>3</v>
      </c>
      <c r="AZ995" s="3">
        <v>1</v>
      </c>
      <c r="BA995" s="3">
        <v>-8</v>
      </c>
      <c r="BB995" s="3" t="s">
        <v>193</v>
      </c>
      <c r="BC995" s="13">
        <f t="shared" si="223"/>
        <v>497.20644651886499</v>
      </c>
    </row>
    <row r="996" spans="1:55" x14ac:dyDescent="0.45">
      <c r="A996" s="1">
        <f t="shared" si="210"/>
        <v>993</v>
      </c>
      <c r="B996" s="3" t="s">
        <v>856</v>
      </c>
      <c r="C996" s="3" t="str">
        <f t="shared" si="211"/>
        <v>Prince Fielder - 2009</v>
      </c>
      <c r="D996" s="3">
        <v>2009</v>
      </c>
      <c r="E996" s="3">
        <v>25</v>
      </c>
      <c r="F996" s="3" t="s">
        <v>90</v>
      </c>
      <c r="G996" s="3" t="s">
        <v>52</v>
      </c>
      <c r="H996" s="3">
        <v>162</v>
      </c>
      <c r="I996" s="3">
        <v>719</v>
      </c>
      <c r="J996" s="3">
        <v>591</v>
      </c>
      <c r="K996" s="3">
        <v>103</v>
      </c>
      <c r="L996" s="3">
        <v>177</v>
      </c>
      <c r="M996" s="3">
        <v>93</v>
      </c>
      <c r="N996" s="3">
        <v>35</v>
      </c>
      <c r="O996" s="3">
        <v>3</v>
      </c>
      <c r="P996" s="3">
        <v>46</v>
      </c>
      <c r="Q996" s="3">
        <f t="shared" si="212"/>
        <v>75</v>
      </c>
      <c r="R996" s="3">
        <v>141</v>
      </c>
      <c r="S996" s="3">
        <v>2</v>
      </c>
      <c r="T996" s="3">
        <v>3</v>
      </c>
      <c r="U996" s="3">
        <v>110</v>
      </c>
      <c r="V996" s="3">
        <v>138</v>
      </c>
      <c r="W996" s="3">
        <v>0.29899999999999999</v>
      </c>
      <c r="X996" s="3">
        <f t="shared" si="213"/>
        <v>931</v>
      </c>
      <c r="Y996" s="3">
        <v>0.41199999999999998</v>
      </c>
      <c r="Z996" s="3">
        <f t="shared" si="214"/>
        <v>461</v>
      </c>
      <c r="AA996" s="3">
        <v>0.60199999999999998</v>
      </c>
      <c r="AB996" s="3">
        <f t="shared" si="215"/>
        <v>256</v>
      </c>
      <c r="AC996" s="3">
        <v>1.014</v>
      </c>
      <c r="AD996" s="3">
        <f t="shared" si="216"/>
        <v>288</v>
      </c>
      <c r="AE996" s="3">
        <v>166</v>
      </c>
      <c r="AF996" s="3">
        <f t="shared" si="217"/>
        <v>341</v>
      </c>
      <c r="AG996" s="3">
        <v>356</v>
      </c>
      <c r="AH996" s="3">
        <v>14</v>
      </c>
      <c r="AI996" s="3">
        <v>9</v>
      </c>
      <c r="AJ996" s="3">
        <v>0</v>
      </c>
      <c r="AK996" s="3">
        <v>9</v>
      </c>
      <c r="AL996" s="3">
        <v>21</v>
      </c>
      <c r="AM996" s="3">
        <v>6.3</v>
      </c>
      <c r="AN996" s="3">
        <f t="shared" si="218"/>
        <v>993</v>
      </c>
      <c r="AO996" s="3">
        <f>_xlfn.IFNA(VLOOKUP(C996, 'FanGraphs Plus Stats 1-2000'!$D$2:$L$1048576, MATCH("wRC+", FanGraphs_Plus_Stats_1_1500[[#Headers],[ID]:[BABIP+]], 0), FALSE), 0)</f>
        <v>161</v>
      </c>
      <c r="AP996" s="3">
        <f t="shared" si="219"/>
        <v>381</v>
      </c>
      <c r="AQ996" s="3">
        <v>4.2</v>
      </c>
      <c r="AR996" s="3">
        <f t="shared" si="220"/>
        <v>983</v>
      </c>
      <c r="AS996" s="3">
        <v>6.3</v>
      </c>
      <c r="AT996" s="3">
        <f t="shared" si="221"/>
        <v>644</v>
      </c>
      <c r="AU996" s="14">
        <v>-1</v>
      </c>
      <c r="AV996" s="3">
        <f t="shared" si="222"/>
        <v>1311</v>
      </c>
      <c r="AW996" s="3">
        <v>56</v>
      </c>
      <c r="AX996" s="3">
        <v>1</v>
      </c>
      <c r="AY996" s="3">
        <v>-5</v>
      </c>
      <c r="AZ996" s="3">
        <v>-5</v>
      </c>
      <c r="BA996" s="3">
        <v>0</v>
      </c>
      <c r="BB996" s="3" t="s">
        <v>56</v>
      </c>
      <c r="BC996" s="13">
        <f t="shared" si="223"/>
        <v>505.29251817291726</v>
      </c>
    </row>
    <row r="997" spans="1:55" x14ac:dyDescent="0.45">
      <c r="A997" s="1">
        <f t="shared" si="210"/>
        <v>993</v>
      </c>
      <c r="B997" s="3" t="s">
        <v>468</v>
      </c>
      <c r="C997" s="3" t="str">
        <f t="shared" si="211"/>
        <v>Lefty O'Doul - 1932</v>
      </c>
      <c r="D997" s="3">
        <v>1932</v>
      </c>
      <c r="E997" s="3">
        <v>35</v>
      </c>
      <c r="F997" s="3" t="s">
        <v>158</v>
      </c>
      <c r="G997" s="3" t="s">
        <v>52</v>
      </c>
      <c r="H997" s="3">
        <v>148</v>
      </c>
      <c r="I997" s="3">
        <v>657</v>
      </c>
      <c r="J997" s="3">
        <v>595</v>
      </c>
      <c r="K997" s="3">
        <v>120</v>
      </c>
      <c r="L997" s="3">
        <v>219</v>
      </c>
      <c r="M997" s="3">
        <v>158</v>
      </c>
      <c r="N997" s="3">
        <v>32</v>
      </c>
      <c r="O997" s="3">
        <v>8</v>
      </c>
      <c r="P997" s="3">
        <v>21</v>
      </c>
      <c r="Q997" s="3">
        <f t="shared" si="212"/>
        <v>848</v>
      </c>
      <c r="R997" s="3">
        <v>90</v>
      </c>
      <c r="S997" s="3">
        <v>11</v>
      </c>
      <c r="T997" s="3">
        <v>11</v>
      </c>
      <c r="U997" s="3">
        <v>50</v>
      </c>
      <c r="V997" s="3">
        <v>20</v>
      </c>
      <c r="W997" s="3">
        <v>0.36799999999999999</v>
      </c>
      <c r="X997" s="3">
        <f t="shared" si="213"/>
        <v>86</v>
      </c>
      <c r="Y997" s="3">
        <v>0.42299999999999999</v>
      </c>
      <c r="Z997" s="3">
        <f t="shared" si="214"/>
        <v>337</v>
      </c>
      <c r="AA997" s="3">
        <v>0.55500000000000005</v>
      </c>
      <c r="AB997" s="3">
        <f t="shared" si="215"/>
        <v>499</v>
      </c>
      <c r="AC997" s="3">
        <v>0.97799999999999998</v>
      </c>
      <c r="AD997" s="3">
        <f t="shared" si="216"/>
        <v>403</v>
      </c>
      <c r="AE997" s="3">
        <v>163</v>
      </c>
      <c r="AF997" s="3">
        <f t="shared" si="217"/>
        <v>399</v>
      </c>
      <c r="AG997" s="3">
        <v>330</v>
      </c>
      <c r="AH997" s="2"/>
      <c r="AI997" s="3">
        <v>7</v>
      </c>
      <c r="AJ997" s="3">
        <v>5</v>
      </c>
      <c r="AK997" s="2"/>
      <c r="AL997" s="3">
        <v>6</v>
      </c>
      <c r="AM997" s="3">
        <v>6.3</v>
      </c>
      <c r="AN997" s="3">
        <f t="shared" si="218"/>
        <v>993</v>
      </c>
      <c r="AO997" s="3">
        <f>_xlfn.IFNA(VLOOKUP(C997, 'FanGraphs Plus Stats 1-2000'!$D$2:$L$1048576, MATCH("wRC+", FanGraphs_Plus_Stats_1_1500[[#Headers],[ID]:[BABIP+]], 0), FALSE), 0)</f>
        <v>161</v>
      </c>
      <c r="AP997" s="3">
        <f t="shared" si="219"/>
        <v>381</v>
      </c>
      <c r="AQ997" s="3">
        <v>4.2</v>
      </c>
      <c r="AR997" s="3">
        <f t="shared" si="220"/>
        <v>983</v>
      </c>
      <c r="AS997" s="3">
        <v>6.5</v>
      </c>
      <c r="AT997" s="3">
        <f t="shared" si="221"/>
        <v>552</v>
      </c>
      <c r="AU997" s="14">
        <v>-0.9</v>
      </c>
      <c r="AV997" s="3">
        <f t="shared" si="222"/>
        <v>1291</v>
      </c>
      <c r="AW997" s="3">
        <v>53</v>
      </c>
      <c r="AX997" s="3">
        <v>2</v>
      </c>
      <c r="AY997" s="3">
        <v>-4</v>
      </c>
      <c r="AZ997" s="3">
        <v>-2</v>
      </c>
      <c r="BA997" s="3">
        <v>-2</v>
      </c>
      <c r="BB997" s="3" t="s">
        <v>87</v>
      </c>
      <c r="BC997" s="13">
        <f t="shared" si="223"/>
        <v>532.45434244519618</v>
      </c>
    </row>
    <row r="998" spans="1:55" x14ac:dyDescent="0.45">
      <c r="A998" s="1">
        <f t="shared" si="210"/>
        <v>993</v>
      </c>
      <c r="B998" s="3" t="s">
        <v>852</v>
      </c>
      <c r="C998" s="3" t="str">
        <f t="shared" si="211"/>
        <v>Bobby Doerr - 1944</v>
      </c>
      <c r="D998" s="3">
        <v>1944</v>
      </c>
      <c r="E998" s="3">
        <v>26</v>
      </c>
      <c r="F998" s="3" t="s">
        <v>48</v>
      </c>
      <c r="G998" s="3" t="s">
        <v>43</v>
      </c>
      <c r="H998" s="3">
        <v>125</v>
      </c>
      <c r="I998" s="3">
        <v>536</v>
      </c>
      <c r="J998" s="3">
        <v>468</v>
      </c>
      <c r="K998" s="3">
        <v>95</v>
      </c>
      <c r="L998" s="3">
        <v>152</v>
      </c>
      <c r="M998" s="3">
        <v>97</v>
      </c>
      <c r="N998" s="3">
        <v>30</v>
      </c>
      <c r="O998" s="3">
        <v>10</v>
      </c>
      <c r="P998" s="3">
        <v>15</v>
      </c>
      <c r="Q998" s="3">
        <f t="shared" si="212"/>
        <v>1016</v>
      </c>
      <c r="R998" s="3">
        <v>81</v>
      </c>
      <c r="S998" s="3">
        <v>5</v>
      </c>
      <c r="T998" s="3">
        <v>2</v>
      </c>
      <c r="U998" s="3">
        <v>58</v>
      </c>
      <c r="V998" s="3">
        <v>31</v>
      </c>
      <c r="W998" s="3">
        <v>0.32500000000000001</v>
      </c>
      <c r="X998" s="3">
        <f t="shared" si="213"/>
        <v>462</v>
      </c>
      <c r="Y998" s="3">
        <v>0.39900000000000002</v>
      </c>
      <c r="Z998" s="3">
        <f t="shared" si="214"/>
        <v>627</v>
      </c>
      <c r="AA998" s="3">
        <v>0.52800000000000002</v>
      </c>
      <c r="AB998" s="3">
        <f t="shared" si="215"/>
        <v>713</v>
      </c>
      <c r="AC998" s="3">
        <v>0.92700000000000005</v>
      </c>
      <c r="AD998" s="3">
        <f t="shared" si="216"/>
        <v>662</v>
      </c>
      <c r="AE998" s="3">
        <v>165</v>
      </c>
      <c r="AF998" s="3">
        <f t="shared" si="217"/>
        <v>363</v>
      </c>
      <c r="AG998" s="3">
        <v>247</v>
      </c>
      <c r="AH998" s="3">
        <v>8</v>
      </c>
      <c r="AI998" s="3">
        <v>0</v>
      </c>
      <c r="AJ998" s="3">
        <v>10</v>
      </c>
      <c r="AK998" s="2"/>
      <c r="AL998" s="3">
        <v>1</v>
      </c>
      <c r="AM998" s="3">
        <v>6.3</v>
      </c>
      <c r="AN998" s="3">
        <f t="shared" si="218"/>
        <v>993</v>
      </c>
      <c r="AO998" s="3">
        <f>_xlfn.IFNA(VLOOKUP(C998, 'FanGraphs Plus Stats 1-2000'!$D$2:$L$1048576, MATCH("wRC+", FanGraphs_Plus_Stats_1_1500[[#Headers],[ID]:[BABIP+]], 0), FALSE), 0)</f>
        <v>157</v>
      </c>
      <c r="AP998" s="3">
        <f t="shared" si="219"/>
        <v>457</v>
      </c>
      <c r="AQ998" s="3">
        <v>4.7</v>
      </c>
      <c r="AR998" s="3">
        <f t="shared" si="220"/>
        <v>677</v>
      </c>
      <c r="AS998" s="3">
        <v>6.8</v>
      </c>
      <c r="AT998" s="3">
        <f t="shared" si="221"/>
        <v>451</v>
      </c>
      <c r="AU998" s="14">
        <v>0.2</v>
      </c>
      <c r="AV998" s="3">
        <f t="shared" si="222"/>
        <v>873</v>
      </c>
      <c r="AW998" s="3">
        <v>39</v>
      </c>
      <c r="AX998" s="3">
        <v>1</v>
      </c>
      <c r="AY998" s="3">
        <v>2</v>
      </c>
      <c r="AZ998" s="3">
        <v>4</v>
      </c>
      <c r="BA998" s="3">
        <v>-4</v>
      </c>
      <c r="BB998" s="3" t="s">
        <v>53</v>
      </c>
      <c r="BC998" s="13">
        <f t="shared" si="223"/>
        <v>548.18105775104095</v>
      </c>
    </row>
    <row r="999" spans="1:55" x14ac:dyDescent="0.45">
      <c r="A999" s="1">
        <f t="shared" si="210"/>
        <v>993</v>
      </c>
      <c r="B999" s="3" t="s">
        <v>318</v>
      </c>
      <c r="C999" s="3" t="str">
        <f t="shared" si="211"/>
        <v>Jeff Bagwell - 1998</v>
      </c>
      <c r="D999" s="3">
        <v>1998</v>
      </c>
      <c r="E999" s="3">
        <v>30</v>
      </c>
      <c r="F999" s="3" t="s">
        <v>178</v>
      </c>
      <c r="G999" s="3" t="s">
        <v>52</v>
      </c>
      <c r="H999" s="3">
        <v>147</v>
      </c>
      <c r="I999" s="3">
        <v>661</v>
      </c>
      <c r="J999" s="3">
        <v>540</v>
      </c>
      <c r="K999" s="3">
        <v>124</v>
      </c>
      <c r="L999" s="3">
        <v>164</v>
      </c>
      <c r="M999" s="3">
        <v>96</v>
      </c>
      <c r="N999" s="3">
        <v>33</v>
      </c>
      <c r="O999" s="3">
        <v>1</v>
      </c>
      <c r="P999" s="3">
        <v>34</v>
      </c>
      <c r="Q999" s="3">
        <f t="shared" si="212"/>
        <v>370</v>
      </c>
      <c r="R999" s="3">
        <v>111</v>
      </c>
      <c r="S999" s="3">
        <v>19</v>
      </c>
      <c r="T999" s="3">
        <v>7</v>
      </c>
      <c r="U999" s="3">
        <v>109</v>
      </c>
      <c r="V999" s="3">
        <v>90</v>
      </c>
      <c r="W999" s="3">
        <v>0.30399999999999999</v>
      </c>
      <c r="X999" s="3">
        <f t="shared" si="213"/>
        <v>832</v>
      </c>
      <c r="Y999" s="3">
        <v>0.42399999999999999</v>
      </c>
      <c r="Z999" s="3">
        <f t="shared" si="214"/>
        <v>330</v>
      </c>
      <c r="AA999" s="3">
        <v>0.55700000000000005</v>
      </c>
      <c r="AB999" s="3">
        <f t="shared" si="215"/>
        <v>488</v>
      </c>
      <c r="AC999" s="3">
        <v>0.98099999999999998</v>
      </c>
      <c r="AD999" s="3">
        <f t="shared" si="216"/>
        <v>392</v>
      </c>
      <c r="AE999" s="3">
        <v>158</v>
      </c>
      <c r="AF999" s="3">
        <f t="shared" si="217"/>
        <v>493</v>
      </c>
      <c r="AG999" s="3">
        <v>301</v>
      </c>
      <c r="AH999" s="3">
        <v>14</v>
      </c>
      <c r="AI999" s="3">
        <v>7</v>
      </c>
      <c r="AJ999" s="3">
        <v>0</v>
      </c>
      <c r="AK999" s="3">
        <v>5</v>
      </c>
      <c r="AL999" s="3">
        <v>8</v>
      </c>
      <c r="AM999" s="3">
        <v>6.3</v>
      </c>
      <c r="AN999" s="3">
        <f t="shared" si="218"/>
        <v>993</v>
      </c>
      <c r="AO999" s="3">
        <f>_xlfn.IFNA(VLOOKUP(C999, 'FanGraphs Plus Stats 1-2000'!$D$2:$L$1048576, MATCH("wRC+", FanGraphs_Plus_Stats_1_1500[[#Headers],[ID]:[BABIP+]], 0), FALSE), 0)</f>
        <v>162</v>
      </c>
      <c r="AP999" s="3">
        <f t="shared" si="219"/>
        <v>362</v>
      </c>
      <c r="AQ999" s="3">
        <v>4.4000000000000004</v>
      </c>
      <c r="AR999" s="3">
        <f t="shared" si="220"/>
        <v>844</v>
      </c>
      <c r="AS999" s="3">
        <v>6.1</v>
      </c>
      <c r="AT999" s="3">
        <f t="shared" si="221"/>
        <v>735</v>
      </c>
      <c r="AU999" s="14">
        <v>-0.5</v>
      </c>
      <c r="AV999" s="3">
        <f t="shared" si="222"/>
        <v>1170</v>
      </c>
      <c r="AW999" s="3">
        <v>49</v>
      </c>
      <c r="AX999" s="3">
        <v>-1</v>
      </c>
      <c r="AY999" s="3">
        <v>2</v>
      </c>
      <c r="AZ999" s="3">
        <v>1</v>
      </c>
      <c r="BA999" s="3">
        <v>4</v>
      </c>
      <c r="BB999" s="3" t="s">
        <v>193</v>
      </c>
      <c r="BC999" s="13">
        <f t="shared" si="223"/>
        <v>561.69632112016495</v>
      </c>
    </row>
    <row r="1000" spans="1:55" x14ac:dyDescent="0.45">
      <c r="A1000" s="1">
        <f t="shared" si="210"/>
        <v>993</v>
      </c>
      <c r="B1000" s="3" t="s">
        <v>857</v>
      </c>
      <c r="C1000" s="3" t="str">
        <f t="shared" si="211"/>
        <v>Jack Fournier - 1924</v>
      </c>
      <c r="D1000" s="3">
        <v>1924</v>
      </c>
      <c r="E1000" s="3">
        <v>31</v>
      </c>
      <c r="F1000" s="3" t="s">
        <v>158</v>
      </c>
      <c r="G1000" s="3" t="s">
        <v>52</v>
      </c>
      <c r="H1000" s="3">
        <v>154</v>
      </c>
      <c r="I1000" s="3">
        <v>669</v>
      </c>
      <c r="J1000" s="3">
        <v>563</v>
      </c>
      <c r="K1000" s="3">
        <v>93</v>
      </c>
      <c r="L1000" s="3">
        <v>188</v>
      </c>
      <c r="M1000" s="3">
        <v>132</v>
      </c>
      <c r="N1000" s="3">
        <v>25</v>
      </c>
      <c r="O1000" s="3">
        <v>4</v>
      </c>
      <c r="P1000" s="3">
        <v>27</v>
      </c>
      <c r="Q1000" s="3">
        <f t="shared" si="212"/>
        <v>635</v>
      </c>
      <c r="R1000" s="3">
        <v>116</v>
      </c>
      <c r="S1000" s="3">
        <v>7</v>
      </c>
      <c r="T1000" s="3">
        <v>5</v>
      </c>
      <c r="U1000" s="3">
        <v>83</v>
      </c>
      <c r="V1000" s="3">
        <v>46</v>
      </c>
      <c r="W1000" s="3">
        <v>0.33400000000000002</v>
      </c>
      <c r="X1000" s="3">
        <f t="shared" si="213"/>
        <v>329</v>
      </c>
      <c r="Y1000" s="3">
        <v>0.42799999999999999</v>
      </c>
      <c r="Z1000" s="3">
        <f t="shared" si="214"/>
        <v>291</v>
      </c>
      <c r="AA1000" s="3">
        <v>0.53600000000000003</v>
      </c>
      <c r="AB1000" s="3">
        <f t="shared" si="215"/>
        <v>639</v>
      </c>
      <c r="AC1000" s="3">
        <v>0.96499999999999997</v>
      </c>
      <c r="AD1000" s="3">
        <f t="shared" si="216"/>
        <v>463</v>
      </c>
      <c r="AE1000" s="3">
        <v>160</v>
      </c>
      <c r="AF1000" s="3">
        <f t="shared" si="217"/>
        <v>455</v>
      </c>
      <c r="AG1000" s="3">
        <v>302</v>
      </c>
      <c r="AH1000" s="2"/>
      <c r="AI1000" s="3">
        <v>10</v>
      </c>
      <c r="AJ1000" s="3">
        <v>13</v>
      </c>
      <c r="AK1000" s="2"/>
      <c r="AL1000" s="3">
        <v>8</v>
      </c>
      <c r="AM1000" s="3">
        <v>6.3</v>
      </c>
      <c r="AN1000" s="3">
        <f t="shared" si="218"/>
        <v>993</v>
      </c>
      <c r="AO1000" s="3">
        <f>_xlfn.IFNA(VLOOKUP(C1000, 'FanGraphs Plus Stats 1-2000'!$D$2:$L$1048576, MATCH("wRC+", FanGraphs_Plus_Stats_1_1500[[#Headers],[ID]:[BABIP+]], 0), FALSE), 0)</f>
        <v>159</v>
      </c>
      <c r="AP1000" s="3">
        <f t="shared" si="219"/>
        <v>413</v>
      </c>
      <c r="AQ1000" s="3">
        <v>4.0999999999999996</v>
      </c>
      <c r="AR1000" s="3">
        <f t="shared" si="220"/>
        <v>1043</v>
      </c>
      <c r="AS1000" s="3">
        <v>6.6</v>
      </c>
      <c r="AT1000" s="3">
        <f t="shared" si="221"/>
        <v>519</v>
      </c>
      <c r="AU1000" s="14">
        <v>-1</v>
      </c>
      <c r="AV1000" s="3">
        <f t="shared" si="222"/>
        <v>1311</v>
      </c>
      <c r="AW1000" s="3">
        <v>50</v>
      </c>
      <c r="AX1000" s="3">
        <v>0</v>
      </c>
      <c r="AY1000" s="3">
        <v>1</v>
      </c>
      <c r="AZ1000" s="3">
        <v>1</v>
      </c>
      <c r="BA1000" s="3">
        <v>-2</v>
      </c>
      <c r="BB1000" s="3" t="s">
        <v>193</v>
      </c>
      <c r="BC1000" s="13">
        <f t="shared" si="223"/>
        <v>571.43946730711934</v>
      </c>
    </row>
    <row r="1001" spans="1:55" x14ac:dyDescent="0.45">
      <c r="A1001" s="1">
        <f t="shared" si="210"/>
        <v>993</v>
      </c>
      <c r="B1001" s="3" t="s">
        <v>877</v>
      </c>
      <c r="C1001" s="3" t="str">
        <f t="shared" si="211"/>
        <v>Augie Galan - 1944</v>
      </c>
      <c r="D1001" s="3">
        <v>1944</v>
      </c>
      <c r="E1001" s="3">
        <v>32</v>
      </c>
      <c r="F1001" s="3" t="s">
        <v>158</v>
      </c>
      <c r="G1001" s="3" t="s">
        <v>52</v>
      </c>
      <c r="H1001" s="3">
        <v>151</v>
      </c>
      <c r="I1001" s="3">
        <v>655</v>
      </c>
      <c r="J1001" s="3">
        <v>547</v>
      </c>
      <c r="K1001" s="3">
        <v>96</v>
      </c>
      <c r="L1001" s="3">
        <v>174</v>
      </c>
      <c r="M1001" s="3">
        <v>110</v>
      </c>
      <c r="N1001" s="3">
        <v>43</v>
      </c>
      <c r="O1001" s="3">
        <v>9</v>
      </c>
      <c r="P1001" s="3">
        <v>12</v>
      </c>
      <c r="Q1001" s="3">
        <f t="shared" si="212"/>
        <v>1089</v>
      </c>
      <c r="R1001" s="3">
        <v>93</v>
      </c>
      <c r="S1001" s="3">
        <v>4</v>
      </c>
      <c r="T1001" s="3">
        <v>3</v>
      </c>
      <c r="U1001" s="3">
        <v>101</v>
      </c>
      <c r="V1001" s="3">
        <v>23</v>
      </c>
      <c r="W1001" s="3">
        <v>0.318</v>
      </c>
      <c r="X1001" s="3">
        <f t="shared" si="213"/>
        <v>572</v>
      </c>
      <c r="Y1001" s="3">
        <v>0.42599999999999999</v>
      </c>
      <c r="Z1001" s="3">
        <f t="shared" si="214"/>
        <v>311</v>
      </c>
      <c r="AA1001" s="3">
        <v>0.495</v>
      </c>
      <c r="AB1001" s="3">
        <f t="shared" si="215"/>
        <v>940</v>
      </c>
      <c r="AC1001" s="3">
        <v>0.92200000000000004</v>
      </c>
      <c r="AD1001" s="3">
        <f t="shared" si="216"/>
        <v>696</v>
      </c>
      <c r="AE1001" s="3">
        <v>161</v>
      </c>
      <c r="AF1001" s="3">
        <f t="shared" si="217"/>
        <v>436</v>
      </c>
      <c r="AG1001" s="3">
        <v>271</v>
      </c>
      <c r="AH1001" s="3">
        <v>8</v>
      </c>
      <c r="AI1001" s="3">
        <v>2</v>
      </c>
      <c r="AJ1001" s="3">
        <v>4</v>
      </c>
      <c r="AK1001" s="2"/>
      <c r="AL1001" s="3">
        <v>5</v>
      </c>
      <c r="AM1001" s="3">
        <v>6.3</v>
      </c>
      <c r="AN1001" s="3">
        <f t="shared" si="218"/>
        <v>993</v>
      </c>
      <c r="AO1001" s="3">
        <f>_xlfn.IFNA(VLOOKUP(C1001, 'FanGraphs Plus Stats 1-2000'!$D$2:$L$1048576, MATCH("wRC+", FanGraphs_Plus_Stats_1_1500[[#Headers],[ID]:[BABIP+]], 0), FALSE), 0)</f>
        <v>156</v>
      </c>
      <c r="AP1001" s="3">
        <f t="shared" si="219"/>
        <v>481</v>
      </c>
      <c r="AQ1001" s="3">
        <v>4.2</v>
      </c>
      <c r="AR1001" s="3">
        <f t="shared" si="220"/>
        <v>983</v>
      </c>
      <c r="AS1001" s="3">
        <v>6.6</v>
      </c>
      <c r="AT1001" s="3">
        <f t="shared" si="221"/>
        <v>519</v>
      </c>
      <c r="AU1001" s="14">
        <v>-1</v>
      </c>
      <c r="AV1001" s="3">
        <f t="shared" si="222"/>
        <v>1311</v>
      </c>
      <c r="AW1001" s="3">
        <v>48</v>
      </c>
      <c r="AX1001" s="3">
        <v>3</v>
      </c>
      <c r="AY1001" s="3">
        <v>-1</v>
      </c>
      <c r="AZ1001" s="3">
        <v>2</v>
      </c>
      <c r="BA1001" s="3">
        <v>-3</v>
      </c>
      <c r="BB1001" s="3" t="s">
        <v>878</v>
      </c>
      <c r="BC1001" s="13">
        <f t="shared" si="223"/>
        <v>592.73458922658222</v>
      </c>
    </row>
    <row r="1002" spans="1:55" x14ac:dyDescent="0.45">
      <c r="A1002" s="1">
        <f t="shared" si="210"/>
        <v>993</v>
      </c>
      <c r="B1002" s="3" t="s">
        <v>74</v>
      </c>
      <c r="C1002" s="3" t="str">
        <f t="shared" si="211"/>
        <v>Willie Mays - 1968</v>
      </c>
      <c r="D1002" s="3">
        <v>1968</v>
      </c>
      <c r="E1002" s="3">
        <v>37</v>
      </c>
      <c r="F1002" s="3" t="s">
        <v>58</v>
      </c>
      <c r="G1002" s="3" t="s">
        <v>52</v>
      </c>
      <c r="H1002" s="3">
        <v>148</v>
      </c>
      <c r="I1002" s="3">
        <v>573</v>
      </c>
      <c r="J1002" s="3">
        <v>498</v>
      </c>
      <c r="K1002" s="3">
        <v>84</v>
      </c>
      <c r="L1002" s="3">
        <v>144</v>
      </c>
      <c r="M1002" s="3">
        <v>96</v>
      </c>
      <c r="N1002" s="3">
        <v>20</v>
      </c>
      <c r="O1002" s="3">
        <v>5</v>
      </c>
      <c r="P1002" s="3">
        <v>23</v>
      </c>
      <c r="Q1002" s="3">
        <f t="shared" si="212"/>
        <v>779</v>
      </c>
      <c r="R1002" s="3">
        <v>79</v>
      </c>
      <c r="S1002" s="3">
        <v>12</v>
      </c>
      <c r="T1002" s="3">
        <v>6</v>
      </c>
      <c r="U1002" s="3">
        <v>67</v>
      </c>
      <c r="V1002" s="3">
        <v>81</v>
      </c>
      <c r="W1002" s="3">
        <v>0.28899999999999998</v>
      </c>
      <c r="X1002" s="3">
        <f t="shared" si="213"/>
        <v>1088</v>
      </c>
      <c r="Y1002" s="3">
        <v>0.372</v>
      </c>
      <c r="Z1002" s="3">
        <f t="shared" si="214"/>
        <v>1026</v>
      </c>
      <c r="AA1002" s="3">
        <v>0.48799999999999999</v>
      </c>
      <c r="AB1002" s="3">
        <f t="shared" si="215"/>
        <v>988</v>
      </c>
      <c r="AC1002" s="3">
        <v>0.86</v>
      </c>
      <c r="AD1002" s="3">
        <f t="shared" si="216"/>
        <v>1023</v>
      </c>
      <c r="AE1002" s="3">
        <v>156</v>
      </c>
      <c r="AF1002" s="3">
        <f t="shared" si="217"/>
        <v>549</v>
      </c>
      <c r="AG1002" s="3">
        <v>243</v>
      </c>
      <c r="AH1002" s="3">
        <v>13</v>
      </c>
      <c r="AI1002" s="3">
        <v>2</v>
      </c>
      <c r="AJ1002" s="3">
        <v>0</v>
      </c>
      <c r="AK1002" s="3">
        <v>6</v>
      </c>
      <c r="AL1002" s="3">
        <v>7</v>
      </c>
      <c r="AM1002" s="3">
        <v>6.3</v>
      </c>
      <c r="AN1002" s="3">
        <f t="shared" si="218"/>
        <v>993</v>
      </c>
      <c r="AO1002" s="3">
        <f>_xlfn.IFNA(VLOOKUP(C1002, 'FanGraphs Plus Stats 1-2000'!$D$2:$L$1048576, MATCH("wRC+", FanGraphs_Plus_Stats_1_1500[[#Headers],[ID]:[BABIP+]], 0), FALSE), 0)</f>
        <v>160</v>
      </c>
      <c r="AP1002" s="3">
        <f t="shared" si="219"/>
        <v>397</v>
      </c>
      <c r="AQ1002" s="3">
        <v>4.2</v>
      </c>
      <c r="AR1002" s="3">
        <f t="shared" si="220"/>
        <v>983</v>
      </c>
      <c r="AS1002" s="3">
        <v>5.7</v>
      </c>
      <c r="AT1002" s="3">
        <f t="shared" si="221"/>
        <v>916</v>
      </c>
      <c r="AU1002" s="14">
        <v>0.4</v>
      </c>
      <c r="AV1002" s="3">
        <f t="shared" si="222"/>
        <v>770</v>
      </c>
      <c r="AW1002" s="3">
        <v>30</v>
      </c>
      <c r="AX1002" s="3">
        <v>-1</v>
      </c>
      <c r="AY1002" s="3">
        <v>2</v>
      </c>
      <c r="AZ1002" s="3">
        <v>1</v>
      </c>
      <c r="BA1002" s="3">
        <v>2</v>
      </c>
      <c r="BB1002" s="3" t="s">
        <v>879</v>
      </c>
      <c r="BC1002" s="13">
        <f t="shared" si="223"/>
        <v>600.39541435523495</v>
      </c>
    </row>
    <row r="1003" spans="1:55" x14ac:dyDescent="0.45">
      <c r="A1003" s="1">
        <f t="shared" si="210"/>
        <v>993</v>
      </c>
      <c r="B1003" s="3" t="s">
        <v>300</v>
      </c>
      <c r="C1003" s="3" t="str">
        <f t="shared" si="211"/>
        <v>Paul Goldschmidt - 2013</v>
      </c>
      <c r="D1003" s="3">
        <v>2013</v>
      </c>
      <c r="E1003" s="3">
        <v>25</v>
      </c>
      <c r="F1003" s="3" t="s">
        <v>301</v>
      </c>
      <c r="G1003" s="3" t="s">
        <v>52</v>
      </c>
      <c r="H1003" s="3">
        <v>160</v>
      </c>
      <c r="I1003" s="3">
        <v>710</v>
      </c>
      <c r="J1003" s="3">
        <v>602</v>
      </c>
      <c r="K1003" s="3">
        <v>103</v>
      </c>
      <c r="L1003" s="3">
        <v>182</v>
      </c>
      <c r="M1003" s="3">
        <v>107</v>
      </c>
      <c r="N1003" s="3">
        <v>36</v>
      </c>
      <c r="O1003" s="3">
        <v>3</v>
      </c>
      <c r="P1003" s="3">
        <v>36</v>
      </c>
      <c r="Q1003" s="3">
        <f t="shared" si="212"/>
        <v>307</v>
      </c>
      <c r="R1003" s="3">
        <v>125</v>
      </c>
      <c r="S1003" s="3">
        <v>15</v>
      </c>
      <c r="T1003" s="3">
        <v>7</v>
      </c>
      <c r="U1003" s="3">
        <v>99</v>
      </c>
      <c r="V1003" s="3">
        <v>145</v>
      </c>
      <c r="W1003" s="3">
        <v>0.30199999999999999</v>
      </c>
      <c r="X1003" s="3">
        <f t="shared" si="213"/>
        <v>872</v>
      </c>
      <c r="Y1003" s="3">
        <v>0.40100000000000002</v>
      </c>
      <c r="Z1003" s="3">
        <f t="shared" si="214"/>
        <v>607</v>
      </c>
      <c r="AA1003" s="3">
        <v>0.55100000000000005</v>
      </c>
      <c r="AB1003" s="3">
        <f t="shared" si="215"/>
        <v>532</v>
      </c>
      <c r="AC1003" s="3">
        <v>0.95199999999999996</v>
      </c>
      <c r="AD1003" s="3">
        <f t="shared" si="216"/>
        <v>531</v>
      </c>
      <c r="AE1003" s="3">
        <v>160</v>
      </c>
      <c r="AF1003" s="3">
        <f t="shared" si="217"/>
        <v>455</v>
      </c>
      <c r="AG1003" s="3">
        <v>332</v>
      </c>
      <c r="AH1003" s="3">
        <v>25</v>
      </c>
      <c r="AI1003" s="3">
        <v>3</v>
      </c>
      <c r="AJ1003" s="3">
        <v>0</v>
      </c>
      <c r="AK1003" s="3">
        <v>5</v>
      </c>
      <c r="AL1003" s="3">
        <v>19</v>
      </c>
      <c r="AM1003" s="3">
        <v>6.3</v>
      </c>
      <c r="AN1003" s="3">
        <f t="shared" si="218"/>
        <v>993</v>
      </c>
      <c r="AO1003" s="3">
        <f>_xlfn.IFNA(VLOOKUP(C1003, 'FanGraphs Plus Stats 1-2000'!$D$2:$L$1048576, MATCH("wRC+", FanGraphs_Plus_Stats_1_1500[[#Headers],[ID]:[BABIP+]], 0), FALSE), 0)</f>
        <v>156</v>
      </c>
      <c r="AP1003" s="3">
        <f t="shared" si="219"/>
        <v>481</v>
      </c>
      <c r="AQ1003" s="3">
        <v>4.2</v>
      </c>
      <c r="AR1003" s="3">
        <f t="shared" si="220"/>
        <v>983</v>
      </c>
      <c r="AS1003" s="3">
        <v>5.8</v>
      </c>
      <c r="AT1003" s="3">
        <f t="shared" si="221"/>
        <v>869</v>
      </c>
      <c r="AU1003" s="14">
        <v>-0.5</v>
      </c>
      <c r="AV1003" s="3">
        <f t="shared" si="222"/>
        <v>1170</v>
      </c>
      <c r="AW1003" s="3">
        <v>46</v>
      </c>
      <c r="AX1003" s="3">
        <v>-3</v>
      </c>
      <c r="AY1003" s="3">
        <v>0</v>
      </c>
      <c r="AZ1003" s="3">
        <v>-3</v>
      </c>
      <c r="BA1003" s="3">
        <v>5</v>
      </c>
      <c r="BB1003" s="3" t="s">
        <v>193</v>
      </c>
      <c r="BC1003" s="13">
        <f t="shared" si="223"/>
        <v>601.22252126669002</v>
      </c>
    </row>
    <row r="1004" spans="1:55" x14ac:dyDescent="0.45">
      <c r="A1004" s="1">
        <f t="shared" si="210"/>
        <v>993</v>
      </c>
      <c r="B1004" s="3" t="s">
        <v>74</v>
      </c>
      <c r="C1004" s="3" t="str">
        <f t="shared" si="211"/>
        <v>Willie Mays - 1971</v>
      </c>
      <c r="D1004" s="3">
        <v>1971</v>
      </c>
      <c r="E1004" s="3">
        <v>40</v>
      </c>
      <c r="F1004" s="3" t="s">
        <v>58</v>
      </c>
      <c r="G1004" s="3" t="s">
        <v>52</v>
      </c>
      <c r="H1004" s="3">
        <v>136</v>
      </c>
      <c r="I1004" s="3">
        <v>537</v>
      </c>
      <c r="J1004" s="3">
        <v>417</v>
      </c>
      <c r="K1004" s="3">
        <v>82</v>
      </c>
      <c r="L1004" s="3">
        <v>113</v>
      </c>
      <c r="M1004" s="3">
        <v>66</v>
      </c>
      <c r="N1004" s="3">
        <v>24</v>
      </c>
      <c r="O1004" s="3">
        <v>5</v>
      </c>
      <c r="P1004" s="3">
        <v>18</v>
      </c>
      <c r="Q1004" s="3">
        <f t="shared" si="212"/>
        <v>944</v>
      </c>
      <c r="R1004" s="3">
        <v>61</v>
      </c>
      <c r="S1004" s="3">
        <v>23</v>
      </c>
      <c r="T1004" s="3">
        <v>3</v>
      </c>
      <c r="U1004" s="3">
        <v>112</v>
      </c>
      <c r="V1004" s="3">
        <v>123</v>
      </c>
      <c r="W1004" s="3">
        <v>0.27100000000000002</v>
      </c>
      <c r="X1004" s="3">
        <f t="shared" si="213"/>
        <v>1295</v>
      </c>
      <c r="Y1004" s="3">
        <v>0.42499999999999999</v>
      </c>
      <c r="Z1004" s="3">
        <f t="shared" si="214"/>
        <v>318</v>
      </c>
      <c r="AA1004" s="3">
        <v>0.48199999999999998</v>
      </c>
      <c r="AB1004" s="3">
        <f t="shared" si="215"/>
        <v>1029</v>
      </c>
      <c r="AC1004" s="3">
        <v>0.90700000000000003</v>
      </c>
      <c r="AD1004" s="3">
        <f t="shared" si="216"/>
        <v>778</v>
      </c>
      <c r="AE1004" s="3">
        <v>158</v>
      </c>
      <c r="AF1004" s="3">
        <f t="shared" si="217"/>
        <v>493</v>
      </c>
      <c r="AG1004" s="3">
        <v>201</v>
      </c>
      <c r="AH1004" s="3">
        <v>8</v>
      </c>
      <c r="AI1004" s="3">
        <v>3</v>
      </c>
      <c r="AJ1004" s="3">
        <v>1</v>
      </c>
      <c r="AK1004" s="3">
        <v>4</v>
      </c>
      <c r="AL1004" s="3">
        <v>11</v>
      </c>
      <c r="AM1004" s="3">
        <v>6.3</v>
      </c>
      <c r="AN1004" s="3">
        <f t="shared" si="218"/>
        <v>993</v>
      </c>
      <c r="AO1004" s="3">
        <f>_xlfn.IFNA(VLOOKUP(C1004, 'FanGraphs Plus Stats 1-2000'!$D$2:$L$1048576, MATCH("wRC+", FanGraphs_Plus_Stats_1_1500[[#Headers],[ID]:[BABIP+]], 0), FALSE), 0)</f>
        <v>157</v>
      </c>
      <c r="AP1004" s="3">
        <f t="shared" si="219"/>
        <v>457</v>
      </c>
      <c r="AQ1004" s="3">
        <v>4.5</v>
      </c>
      <c r="AR1004" s="3">
        <f t="shared" si="220"/>
        <v>780</v>
      </c>
      <c r="AS1004" s="3">
        <v>6.1</v>
      </c>
      <c r="AT1004" s="3">
        <f t="shared" si="221"/>
        <v>735</v>
      </c>
      <c r="AU1004" s="14">
        <v>-0.2</v>
      </c>
      <c r="AV1004" s="3">
        <f t="shared" si="222"/>
        <v>1047</v>
      </c>
      <c r="AW1004" s="3">
        <v>35</v>
      </c>
      <c r="AX1004" s="3">
        <v>0</v>
      </c>
      <c r="AY1004" s="3">
        <v>6</v>
      </c>
      <c r="AZ1004" s="3">
        <v>6</v>
      </c>
      <c r="BA1004" s="3">
        <v>1</v>
      </c>
      <c r="BB1004" s="3" t="s">
        <v>844</v>
      </c>
      <c r="BC1004" s="13">
        <f t="shared" si="223"/>
        <v>607.06816098425509</v>
      </c>
    </row>
    <row r="1005" spans="1:55" x14ac:dyDescent="0.45">
      <c r="A1005" s="1">
        <f t="shared" si="210"/>
        <v>993</v>
      </c>
      <c r="B1005" s="3" t="s">
        <v>480</v>
      </c>
      <c r="C1005" s="3" t="str">
        <f t="shared" si="211"/>
        <v>Hack Wilson - 1927</v>
      </c>
      <c r="D1005" s="3">
        <v>1927</v>
      </c>
      <c r="E1005" s="3">
        <v>27</v>
      </c>
      <c r="F1005" s="3" t="s">
        <v>88</v>
      </c>
      <c r="G1005" s="3" t="s">
        <v>52</v>
      </c>
      <c r="H1005" s="3">
        <v>146</v>
      </c>
      <c r="I1005" s="3">
        <v>646</v>
      </c>
      <c r="J1005" s="3">
        <v>551</v>
      </c>
      <c r="K1005" s="3">
        <v>119</v>
      </c>
      <c r="L1005" s="3">
        <v>175</v>
      </c>
      <c r="M1005" s="3">
        <v>103</v>
      </c>
      <c r="N1005" s="3">
        <v>30</v>
      </c>
      <c r="O1005" s="3">
        <v>12</v>
      </c>
      <c r="P1005" s="3">
        <v>30</v>
      </c>
      <c r="Q1005" s="3">
        <f t="shared" si="212"/>
        <v>517</v>
      </c>
      <c r="R1005" s="3">
        <v>129</v>
      </c>
      <c r="S1005" s="3">
        <v>13</v>
      </c>
      <c r="T1005" s="3">
        <v>3</v>
      </c>
      <c r="U1005" s="3">
        <v>71</v>
      </c>
      <c r="V1005" s="3">
        <v>70</v>
      </c>
      <c r="W1005" s="3">
        <v>0.318</v>
      </c>
      <c r="X1005" s="3">
        <f t="shared" si="213"/>
        <v>572</v>
      </c>
      <c r="Y1005" s="3">
        <v>0.40100000000000002</v>
      </c>
      <c r="Z1005" s="3">
        <f t="shared" si="214"/>
        <v>607</v>
      </c>
      <c r="AA1005" s="3">
        <v>0.57899999999999996</v>
      </c>
      <c r="AB1005" s="3">
        <f t="shared" si="215"/>
        <v>370</v>
      </c>
      <c r="AC1005" s="3">
        <v>0.98</v>
      </c>
      <c r="AD1005" s="3">
        <f t="shared" si="216"/>
        <v>399</v>
      </c>
      <c r="AE1005" s="3">
        <v>158</v>
      </c>
      <c r="AF1005" s="3">
        <f t="shared" si="217"/>
        <v>493</v>
      </c>
      <c r="AG1005" s="3">
        <v>319</v>
      </c>
      <c r="AH1005" s="2"/>
      <c r="AI1005" s="3">
        <v>6</v>
      </c>
      <c r="AJ1005" s="3">
        <v>18</v>
      </c>
      <c r="AK1005" s="2"/>
      <c r="AL1005" s="3">
        <v>6</v>
      </c>
      <c r="AM1005" s="3">
        <v>6.3</v>
      </c>
      <c r="AN1005" s="3">
        <f t="shared" si="218"/>
        <v>993</v>
      </c>
      <c r="AO1005" s="3">
        <f>_xlfn.IFNA(VLOOKUP(C1005, 'FanGraphs Plus Stats 1-2000'!$D$2:$L$1048576, MATCH("wRC+", FanGraphs_Plus_Stats_1_1500[[#Headers],[ID]:[BABIP+]], 0), FALSE), 0)</f>
        <v>157</v>
      </c>
      <c r="AP1005" s="3">
        <f t="shared" si="219"/>
        <v>457</v>
      </c>
      <c r="AQ1005" s="3">
        <v>4.2</v>
      </c>
      <c r="AR1005" s="3">
        <f t="shared" si="220"/>
        <v>983</v>
      </c>
      <c r="AS1005" s="3">
        <v>6.3</v>
      </c>
      <c r="AT1005" s="3">
        <f t="shared" si="221"/>
        <v>644</v>
      </c>
      <c r="AU1005" s="14">
        <v>-0.4</v>
      </c>
      <c r="AV1005" s="3">
        <f t="shared" si="222"/>
        <v>1122</v>
      </c>
      <c r="AW1005" s="3">
        <v>43</v>
      </c>
      <c r="AX1005" s="3">
        <v>0</v>
      </c>
      <c r="AY1005" s="3">
        <v>2</v>
      </c>
      <c r="AZ1005" s="3">
        <v>2</v>
      </c>
      <c r="BA1005" s="3">
        <v>0</v>
      </c>
      <c r="BB1005" s="3" t="s">
        <v>83</v>
      </c>
      <c r="BC1005" s="13">
        <f t="shared" si="223"/>
        <v>607.06816098425509</v>
      </c>
    </row>
    <row r="1006" spans="1:55" x14ac:dyDescent="0.45">
      <c r="A1006" s="1">
        <f t="shared" si="210"/>
        <v>993</v>
      </c>
      <c r="B1006" s="3" t="s">
        <v>873</v>
      </c>
      <c r="C1006" s="3" t="str">
        <f t="shared" si="211"/>
        <v>Sam Crawford - 1914</v>
      </c>
      <c r="D1006" s="3">
        <v>1914</v>
      </c>
      <c r="E1006" s="3">
        <v>34</v>
      </c>
      <c r="F1006" s="3" t="s">
        <v>70</v>
      </c>
      <c r="G1006" s="3" t="s">
        <v>43</v>
      </c>
      <c r="H1006" s="3">
        <v>157</v>
      </c>
      <c r="I1006" s="3">
        <v>674</v>
      </c>
      <c r="J1006" s="3">
        <v>582</v>
      </c>
      <c r="K1006" s="3">
        <v>74</v>
      </c>
      <c r="L1006" s="3">
        <v>183</v>
      </c>
      <c r="M1006" s="3">
        <v>127</v>
      </c>
      <c r="N1006" s="3">
        <v>22</v>
      </c>
      <c r="O1006" s="3">
        <v>26</v>
      </c>
      <c r="P1006" s="3">
        <v>8</v>
      </c>
      <c r="Q1006" s="3">
        <f t="shared" si="212"/>
        <v>1186</v>
      </c>
      <c r="R1006" s="3">
        <v>104</v>
      </c>
      <c r="S1006" s="3">
        <v>25</v>
      </c>
      <c r="T1006" s="3">
        <v>16</v>
      </c>
      <c r="U1006" s="3">
        <v>69</v>
      </c>
      <c r="V1006" s="3">
        <v>31</v>
      </c>
      <c r="W1006" s="3">
        <v>0.314</v>
      </c>
      <c r="X1006" s="3">
        <f t="shared" si="213"/>
        <v>652</v>
      </c>
      <c r="Y1006" s="3">
        <v>0.38800000000000001</v>
      </c>
      <c r="Z1006" s="3">
        <f t="shared" si="214"/>
        <v>801</v>
      </c>
      <c r="AA1006" s="3">
        <v>0.48299999999999998</v>
      </c>
      <c r="AB1006" s="3">
        <f t="shared" si="215"/>
        <v>1024</v>
      </c>
      <c r="AC1006" s="3">
        <v>0.871</v>
      </c>
      <c r="AD1006" s="3">
        <f t="shared" si="216"/>
        <v>977</v>
      </c>
      <c r="AE1006" s="3">
        <v>158</v>
      </c>
      <c r="AF1006" s="3">
        <f t="shared" si="217"/>
        <v>493</v>
      </c>
      <c r="AG1006" s="3">
        <v>281</v>
      </c>
      <c r="AH1006" s="2"/>
      <c r="AI1006" s="3">
        <v>1</v>
      </c>
      <c r="AJ1006" s="3">
        <v>22</v>
      </c>
      <c r="AK1006" s="2"/>
      <c r="AL1006" s="2"/>
      <c r="AM1006" s="3">
        <v>6.3</v>
      </c>
      <c r="AN1006" s="3">
        <f t="shared" si="218"/>
        <v>993</v>
      </c>
      <c r="AO1006" s="3">
        <f>_xlfn.IFNA(VLOOKUP(C1006, 'FanGraphs Plus Stats 1-2000'!$D$2:$L$1048576, MATCH("wRC+", FanGraphs_Plus_Stats_1_1500[[#Headers],[ID]:[BABIP+]], 0), FALSE), 0)</f>
        <v>154</v>
      </c>
      <c r="AP1006" s="3">
        <f t="shared" si="219"/>
        <v>533</v>
      </c>
      <c r="AQ1006" s="3">
        <v>3.5</v>
      </c>
      <c r="AR1006" s="3">
        <f t="shared" si="220"/>
        <v>1355</v>
      </c>
      <c r="AS1006" s="3">
        <v>6.7</v>
      </c>
      <c r="AT1006" s="3">
        <f t="shared" si="221"/>
        <v>478</v>
      </c>
      <c r="AU1006" s="14">
        <v>-1.4</v>
      </c>
      <c r="AV1006" s="3">
        <f t="shared" si="222"/>
        <v>1369</v>
      </c>
      <c r="AW1006" s="3">
        <v>40</v>
      </c>
      <c r="AX1006" s="3">
        <v>0</v>
      </c>
      <c r="AY1006" s="3">
        <v>2</v>
      </c>
      <c r="AZ1006" s="3">
        <v>2</v>
      </c>
      <c r="BA1006" s="3">
        <v>-2</v>
      </c>
      <c r="BB1006" s="3" t="s">
        <v>113</v>
      </c>
      <c r="BC1006" s="13">
        <f t="shared" si="223"/>
        <v>639.01020259424388</v>
      </c>
    </row>
    <row r="1007" spans="1:55" x14ac:dyDescent="0.45">
      <c r="A1007" s="1">
        <f t="shared" si="210"/>
        <v>993</v>
      </c>
      <c r="B1007" s="3" t="s">
        <v>712</v>
      </c>
      <c r="C1007" s="3" t="str">
        <f t="shared" si="211"/>
        <v>Elmer Flick - 1904</v>
      </c>
      <c r="D1007" s="3">
        <v>1904</v>
      </c>
      <c r="E1007" s="3">
        <v>28</v>
      </c>
      <c r="F1007" s="3" t="s">
        <v>110</v>
      </c>
      <c r="G1007" s="3" t="s">
        <v>43</v>
      </c>
      <c r="H1007" s="3">
        <v>150</v>
      </c>
      <c r="I1007" s="3">
        <v>659</v>
      </c>
      <c r="J1007" s="3">
        <v>579</v>
      </c>
      <c r="K1007" s="3">
        <v>97</v>
      </c>
      <c r="L1007" s="3">
        <v>177</v>
      </c>
      <c r="M1007" s="3">
        <v>123</v>
      </c>
      <c r="N1007" s="3">
        <v>31</v>
      </c>
      <c r="O1007" s="3">
        <v>17</v>
      </c>
      <c r="P1007" s="3">
        <v>6</v>
      </c>
      <c r="Q1007" s="3">
        <f t="shared" si="212"/>
        <v>1239</v>
      </c>
      <c r="R1007" s="3">
        <v>56</v>
      </c>
      <c r="S1007" s="3">
        <v>38</v>
      </c>
      <c r="T1007" s="2"/>
      <c r="U1007" s="3">
        <v>51</v>
      </c>
      <c r="V1007" s="3">
        <v>68</v>
      </c>
      <c r="W1007" s="3">
        <v>0.30599999999999999</v>
      </c>
      <c r="X1007" s="3">
        <f t="shared" si="213"/>
        <v>792</v>
      </c>
      <c r="Y1007" s="3">
        <v>0.371</v>
      </c>
      <c r="Z1007" s="3">
        <f t="shared" si="214"/>
        <v>1036</v>
      </c>
      <c r="AA1007" s="3">
        <v>0.44900000000000001</v>
      </c>
      <c r="AB1007" s="3">
        <f t="shared" si="215"/>
        <v>1191</v>
      </c>
      <c r="AC1007" s="3">
        <v>0.82</v>
      </c>
      <c r="AD1007" s="3">
        <f t="shared" si="216"/>
        <v>1208</v>
      </c>
      <c r="AE1007" s="3">
        <v>157</v>
      </c>
      <c r="AF1007" s="3">
        <f t="shared" si="217"/>
        <v>518</v>
      </c>
      <c r="AG1007" s="3">
        <v>260</v>
      </c>
      <c r="AH1007" s="2"/>
      <c r="AI1007" s="3">
        <v>9</v>
      </c>
      <c r="AJ1007" s="3">
        <v>20</v>
      </c>
      <c r="AK1007" s="2"/>
      <c r="AL1007" s="2"/>
      <c r="AM1007" s="3">
        <v>6.3</v>
      </c>
      <c r="AN1007" s="3">
        <f t="shared" si="218"/>
        <v>993</v>
      </c>
      <c r="AO1007" s="3">
        <f>_xlfn.IFNA(VLOOKUP(C1007, 'FanGraphs Plus Stats 1-2000'!$D$2:$L$1048576, MATCH("wRC+", FanGraphs_Plus_Stats_1_1500[[#Headers],[ID]:[BABIP+]], 0), FALSE), 0)</f>
        <v>155</v>
      </c>
      <c r="AP1007" s="3">
        <f t="shared" si="219"/>
        <v>509</v>
      </c>
      <c r="AQ1007" s="3">
        <v>3.8</v>
      </c>
      <c r="AR1007" s="3">
        <f t="shared" si="220"/>
        <v>1247</v>
      </c>
      <c r="AS1007" s="3">
        <v>6</v>
      </c>
      <c r="AT1007" s="3">
        <f t="shared" si="221"/>
        <v>784</v>
      </c>
      <c r="AU1007" s="14">
        <v>-0.7</v>
      </c>
      <c r="AV1007" s="3">
        <f t="shared" si="222"/>
        <v>1242</v>
      </c>
      <c r="AW1007" s="3">
        <v>35</v>
      </c>
      <c r="AX1007" s="3">
        <v>0</v>
      </c>
      <c r="AY1007" s="3">
        <v>2</v>
      </c>
      <c r="AZ1007" s="3">
        <v>2</v>
      </c>
      <c r="BA1007" s="3">
        <v>3</v>
      </c>
      <c r="BB1007" s="3" t="s">
        <v>861</v>
      </c>
      <c r="BC1007" s="13">
        <f t="shared" si="223"/>
        <v>639.73325961111925</v>
      </c>
    </row>
    <row r="1008" spans="1:55" x14ac:dyDescent="0.45">
      <c r="A1008" s="1">
        <f t="shared" si="210"/>
        <v>993</v>
      </c>
      <c r="B1008" s="3" t="s">
        <v>849</v>
      </c>
      <c r="C1008" s="3" t="str">
        <f t="shared" si="211"/>
        <v>Sid Gordon - 1950</v>
      </c>
      <c r="D1008" s="3">
        <v>1950</v>
      </c>
      <c r="E1008" s="3">
        <v>32</v>
      </c>
      <c r="F1008" s="3" t="s">
        <v>216</v>
      </c>
      <c r="G1008" s="3" t="s">
        <v>52</v>
      </c>
      <c r="H1008" s="3">
        <v>134</v>
      </c>
      <c r="I1008" s="3">
        <v>562</v>
      </c>
      <c r="J1008" s="3">
        <v>481</v>
      </c>
      <c r="K1008" s="3">
        <v>78</v>
      </c>
      <c r="L1008" s="3">
        <v>146</v>
      </c>
      <c r="M1008" s="3">
        <v>82</v>
      </c>
      <c r="N1008" s="3">
        <v>33</v>
      </c>
      <c r="O1008" s="3">
        <v>4</v>
      </c>
      <c r="P1008" s="3">
        <v>27</v>
      </c>
      <c r="Q1008" s="3">
        <f t="shared" si="212"/>
        <v>635</v>
      </c>
      <c r="R1008" s="3">
        <v>103</v>
      </c>
      <c r="S1008" s="3">
        <v>2</v>
      </c>
      <c r="T1008" s="3">
        <v>0</v>
      </c>
      <c r="U1008" s="3">
        <v>78</v>
      </c>
      <c r="V1008" s="3">
        <v>31</v>
      </c>
      <c r="W1008" s="3">
        <v>0.30399999999999999</v>
      </c>
      <c r="X1008" s="3">
        <f t="shared" si="213"/>
        <v>832</v>
      </c>
      <c r="Y1008" s="3">
        <v>0.40300000000000002</v>
      </c>
      <c r="Z1008" s="3">
        <f t="shared" si="214"/>
        <v>581</v>
      </c>
      <c r="AA1008" s="3">
        <v>0.55700000000000005</v>
      </c>
      <c r="AB1008" s="3">
        <f t="shared" si="215"/>
        <v>488</v>
      </c>
      <c r="AC1008" s="3">
        <v>0.96</v>
      </c>
      <c r="AD1008" s="3">
        <f t="shared" si="216"/>
        <v>490</v>
      </c>
      <c r="AE1008" s="3">
        <v>156</v>
      </c>
      <c r="AF1008" s="3">
        <f t="shared" si="217"/>
        <v>549</v>
      </c>
      <c r="AG1008" s="3">
        <v>268</v>
      </c>
      <c r="AH1008" s="3">
        <v>14</v>
      </c>
      <c r="AI1008" s="3">
        <v>2</v>
      </c>
      <c r="AJ1008" s="3">
        <v>1</v>
      </c>
      <c r="AK1008" s="2"/>
      <c r="AL1008" s="3">
        <v>9</v>
      </c>
      <c r="AM1008" s="3">
        <v>6.3</v>
      </c>
      <c r="AN1008" s="3">
        <f t="shared" si="218"/>
        <v>993</v>
      </c>
      <c r="AO1008" s="3">
        <f>_xlfn.IFNA(VLOOKUP(C1008, 'FanGraphs Plus Stats 1-2000'!$D$2:$L$1048576, MATCH("wRC+", FanGraphs_Plus_Stats_1_1500[[#Headers],[ID]:[BABIP+]], 0), FALSE), 0)</f>
        <v>154</v>
      </c>
      <c r="AP1008" s="3">
        <f t="shared" si="219"/>
        <v>533</v>
      </c>
      <c r="AQ1008" s="3">
        <v>4.2</v>
      </c>
      <c r="AR1008" s="3">
        <f t="shared" si="220"/>
        <v>983</v>
      </c>
      <c r="AS1008" s="3">
        <v>5.9</v>
      </c>
      <c r="AT1008" s="3">
        <f t="shared" si="221"/>
        <v>828</v>
      </c>
      <c r="AU1008" s="14">
        <v>0</v>
      </c>
      <c r="AV1008" s="3">
        <f t="shared" si="222"/>
        <v>955</v>
      </c>
      <c r="AW1008" s="3">
        <v>39</v>
      </c>
      <c r="AX1008" s="3">
        <v>1</v>
      </c>
      <c r="AY1008" s="3">
        <v>3</v>
      </c>
      <c r="AZ1008" s="3">
        <v>4</v>
      </c>
      <c r="BA1008" s="3">
        <v>6</v>
      </c>
      <c r="BB1008" s="3" t="s">
        <v>850</v>
      </c>
      <c r="BC1008" s="13">
        <f t="shared" si="223"/>
        <v>662.34297434282837</v>
      </c>
    </row>
    <row r="1009" spans="1:55" x14ac:dyDescent="0.45">
      <c r="A1009" s="1">
        <f t="shared" si="210"/>
        <v>993</v>
      </c>
      <c r="B1009" s="3" t="s">
        <v>774</v>
      </c>
      <c r="C1009" s="3" t="str">
        <f t="shared" si="211"/>
        <v>Freddie Freeman - 2016</v>
      </c>
      <c r="D1009" s="3">
        <v>2016</v>
      </c>
      <c r="E1009" s="3">
        <v>26</v>
      </c>
      <c r="F1009" s="3" t="s">
        <v>210</v>
      </c>
      <c r="G1009" s="3" t="s">
        <v>52</v>
      </c>
      <c r="H1009" s="3">
        <v>158</v>
      </c>
      <c r="I1009" s="3">
        <v>693</v>
      </c>
      <c r="J1009" s="3">
        <v>589</v>
      </c>
      <c r="K1009" s="3">
        <v>102</v>
      </c>
      <c r="L1009" s="3">
        <v>178</v>
      </c>
      <c r="M1009" s="3">
        <v>95</v>
      </c>
      <c r="N1009" s="3">
        <v>43</v>
      </c>
      <c r="O1009" s="3">
        <v>6</v>
      </c>
      <c r="P1009" s="3">
        <v>34</v>
      </c>
      <c r="Q1009" s="3">
        <f t="shared" si="212"/>
        <v>370</v>
      </c>
      <c r="R1009" s="3">
        <v>91</v>
      </c>
      <c r="S1009" s="3">
        <v>6</v>
      </c>
      <c r="T1009" s="3">
        <v>1</v>
      </c>
      <c r="U1009" s="3">
        <v>89</v>
      </c>
      <c r="V1009" s="3">
        <v>171</v>
      </c>
      <c r="W1009" s="3">
        <v>0.30199999999999999</v>
      </c>
      <c r="X1009" s="3">
        <f t="shared" si="213"/>
        <v>872</v>
      </c>
      <c r="Y1009" s="3">
        <v>0.4</v>
      </c>
      <c r="Z1009" s="3">
        <f t="shared" si="214"/>
        <v>618</v>
      </c>
      <c r="AA1009" s="3">
        <v>0.56899999999999995</v>
      </c>
      <c r="AB1009" s="3">
        <f t="shared" si="215"/>
        <v>415</v>
      </c>
      <c r="AC1009" s="3">
        <v>0.96799999999999997</v>
      </c>
      <c r="AD1009" s="3">
        <f t="shared" si="216"/>
        <v>451</v>
      </c>
      <c r="AE1009" s="3">
        <v>157</v>
      </c>
      <c r="AF1009" s="3">
        <f t="shared" si="217"/>
        <v>518</v>
      </c>
      <c r="AG1009" s="3">
        <v>335</v>
      </c>
      <c r="AH1009" s="3">
        <v>12</v>
      </c>
      <c r="AI1009" s="3">
        <v>10</v>
      </c>
      <c r="AJ1009" s="3">
        <v>0</v>
      </c>
      <c r="AK1009" s="3">
        <v>5</v>
      </c>
      <c r="AL1009" s="3">
        <v>18</v>
      </c>
      <c r="AM1009" s="3">
        <v>6.3</v>
      </c>
      <c r="AN1009" s="3">
        <f t="shared" si="218"/>
        <v>993</v>
      </c>
      <c r="AO1009" s="3">
        <f>_xlfn.IFNA(VLOOKUP(C1009, 'FanGraphs Plus Stats 1-2000'!$D$2:$L$1048576, MATCH("wRC+", FanGraphs_Plus_Stats_1_1500[[#Headers],[ID]:[BABIP+]], 0), FALSE), 0)</f>
        <v>152</v>
      </c>
      <c r="AP1009" s="3">
        <f t="shared" si="219"/>
        <v>576</v>
      </c>
      <c r="AQ1009" s="3">
        <v>4.2</v>
      </c>
      <c r="AR1009" s="3">
        <f t="shared" si="220"/>
        <v>983</v>
      </c>
      <c r="AS1009" s="3">
        <v>5.6</v>
      </c>
      <c r="AT1009" s="3">
        <f t="shared" si="221"/>
        <v>968</v>
      </c>
      <c r="AU1009" s="14">
        <v>-0.2</v>
      </c>
      <c r="AV1009" s="3">
        <f t="shared" si="222"/>
        <v>1047</v>
      </c>
      <c r="AW1009" s="3">
        <v>46</v>
      </c>
      <c r="AX1009" s="3">
        <v>-1</v>
      </c>
      <c r="AY1009" s="3">
        <v>0</v>
      </c>
      <c r="AZ1009" s="3">
        <v>-1</v>
      </c>
      <c r="BA1009" s="3">
        <v>7</v>
      </c>
      <c r="BB1009" s="3" t="s">
        <v>56</v>
      </c>
      <c r="BC1009" s="13">
        <f t="shared" si="223"/>
        <v>666.6540122042428</v>
      </c>
    </row>
    <row r="1010" spans="1:55" x14ac:dyDescent="0.45">
      <c r="A1010" s="1">
        <f t="shared" si="210"/>
        <v>993</v>
      </c>
      <c r="B1010" s="3" t="s">
        <v>527</v>
      </c>
      <c r="C1010" s="3" t="str">
        <f t="shared" si="211"/>
        <v>Don Mattingly - 1984</v>
      </c>
      <c r="D1010" s="3">
        <v>1984</v>
      </c>
      <c r="E1010" s="3">
        <v>23</v>
      </c>
      <c r="F1010" s="3" t="s">
        <v>42</v>
      </c>
      <c r="G1010" s="3" t="s">
        <v>43</v>
      </c>
      <c r="H1010" s="3">
        <v>153</v>
      </c>
      <c r="I1010" s="3">
        <v>662</v>
      </c>
      <c r="J1010" s="3">
        <v>603</v>
      </c>
      <c r="K1010" s="3">
        <v>91</v>
      </c>
      <c r="L1010" s="3">
        <v>207</v>
      </c>
      <c r="M1010" s="3">
        <v>138</v>
      </c>
      <c r="N1010" s="3">
        <v>44</v>
      </c>
      <c r="O1010" s="3">
        <v>2</v>
      </c>
      <c r="P1010" s="3">
        <v>23</v>
      </c>
      <c r="Q1010" s="3">
        <f t="shared" si="212"/>
        <v>779</v>
      </c>
      <c r="R1010" s="3">
        <v>110</v>
      </c>
      <c r="S1010" s="3">
        <v>1</v>
      </c>
      <c r="T1010" s="3">
        <v>1</v>
      </c>
      <c r="U1010" s="3">
        <v>41</v>
      </c>
      <c r="V1010" s="3">
        <v>33</v>
      </c>
      <c r="W1010" s="3">
        <v>0.34300000000000003</v>
      </c>
      <c r="X1010" s="3">
        <f t="shared" si="213"/>
        <v>249</v>
      </c>
      <c r="Y1010" s="3">
        <v>0.38100000000000001</v>
      </c>
      <c r="Z1010" s="3">
        <f t="shared" si="214"/>
        <v>901</v>
      </c>
      <c r="AA1010" s="3">
        <v>0.53700000000000003</v>
      </c>
      <c r="AB1010" s="3">
        <f t="shared" si="215"/>
        <v>632</v>
      </c>
      <c r="AC1010" s="3">
        <v>0.91800000000000004</v>
      </c>
      <c r="AD1010" s="3">
        <f t="shared" si="216"/>
        <v>721</v>
      </c>
      <c r="AE1010" s="3">
        <v>156</v>
      </c>
      <c r="AF1010" s="3">
        <f t="shared" si="217"/>
        <v>549</v>
      </c>
      <c r="AG1010" s="3">
        <v>324</v>
      </c>
      <c r="AH1010" s="3">
        <v>15</v>
      </c>
      <c r="AI1010" s="3">
        <v>1</v>
      </c>
      <c r="AJ1010" s="3">
        <v>8</v>
      </c>
      <c r="AK1010" s="3">
        <v>9</v>
      </c>
      <c r="AL1010" s="3">
        <v>8</v>
      </c>
      <c r="AM1010" s="3">
        <v>6.3</v>
      </c>
      <c r="AN1010" s="3">
        <f t="shared" si="218"/>
        <v>993</v>
      </c>
      <c r="AO1010" s="3">
        <f>_xlfn.IFNA(VLOOKUP(C1010, 'FanGraphs Plus Stats 1-2000'!$D$2:$L$1048576, MATCH("wRC+", FanGraphs_Plus_Stats_1_1500[[#Headers],[ID]:[BABIP+]], 0), FALSE), 0)</f>
        <v>153</v>
      </c>
      <c r="AP1010" s="3">
        <f t="shared" si="219"/>
        <v>559</v>
      </c>
      <c r="AQ1010" s="3">
        <v>4.2</v>
      </c>
      <c r="AR1010" s="3">
        <f t="shared" si="220"/>
        <v>983</v>
      </c>
      <c r="AS1010" s="3">
        <v>5.8</v>
      </c>
      <c r="AT1010" s="3">
        <f t="shared" si="221"/>
        <v>869</v>
      </c>
      <c r="AU1010" s="14">
        <v>-0.2</v>
      </c>
      <c r="AV1010" s="3">
        <f t="shared" si="222"/>
        <v>1047</v>
      </c>
      <c r="AW1010" s="3">
        <v>42</v>
      </c>
      <c r="AX1010" s="3">
        <v>0</v>
      </c>
      <c r="AY1010" s="3">
        <v>0</v>
      </c>
      <c r="AZ1010" s="3">
        <v>0</v>
      </c>
      <c r="BA1010" s="3">
        <v>6</v>
      </c>
      <c r="BB1010" s="3" t="s">
        <v>858</v>
      </c>
      <c r="BC1010" s="13">
        <f t="shared" si="223"/>
        <v>672.9422567836483</v>
      </c>
    </row>
    <row r="1011" spans="1:55" x14ac:dyDescent="0.45">
      <c r="A1011" s="1">
        <f t="shared" si="210"/>
        <v>993</v>
      </c>
      <c r="B1011" s="3" t="s">
        <v>718</v>
      </c>
      <c r="C1011" s="3" t="str">
        <f t="shared" si="211"/>
        <v>Greg Vaughn - 1998</v>
      </c>
      <c r="D1011" s="3">
        <v>1998</v>
      </c>
      <c r="E1011" s="3">
        <v>32</v>
      </c>
      <c r="F1011" s="3" t="s">
        <v>264</v>
      </c>
      <c r="G1011" s="3" t="s">
        <v>52</v>
      </c>
      <c r="H1011" s="3">
        <v>158</v>
      </c>
      <c r="I1011" s="3">
        <v>661</v>
      </c>
      <c r="J1011" s="3">
        <v>573</v>
      </c>
      <c r="K1011" s="3">
        <v>112</v>
      </c>
      <c r="L1011" s="3">
        <v>156</v>
      </c>
      <c r="M1011" s="3">
        <v>74</v>
      </c>
      <c r="N1011" s="3">
        <v>28</v>
      </c>
      <c r="O1011" s="3">
        <v>4</v>
      </c>
      <c r="P1011" s="3">
        <v>50</v>
      </c>
      <c r="Q1011" s="3">
        <f t="shared" si="212"/>
        <v>39</v>
      </c>
      <c r="R1011" s="3">
        <v>119</v>
      </c>
      <c r="S1011" s="3">
        <v>11</v>
      </c>
      <c r="T1011" s="3">
        <v>4</v>
      </c>
      <c r="U1011" s="3">
        <v>79</v>
      </c>
      <c r="V1011" s="3">
        <v>121</v>
      </c>
      <c r="W1011" s="3">
        <v>0.27200000000000002</v>
      </c>
      <c r="X1011" s="3">
        <f t="shared" si="213"/>
        <v>1291</v>
      </c>
      <c r="Y1011" s="3">
        <v>0.36299999999999999</v>
      </c>
      <c r="Z1011" s="3">
        <f t="shared" si="214"/>
        <v>1141</v>
      </c>
      <c r="AA1011" s="3">
        <v>0.59699999999999998</v>
      </c>
      <c r="AB1011" s="3">
        <f t="shared" si="215"/>
        <v>280</v>
      </c>
      <c r="AC1011" s="3">
        <v>0.96</v>
      </c>
      <c r="AD1011" s="3">
        <f t="shared" si="216"/>
        <v>490</v>
      </c>
      <c r="AE1011" s="3">
        <v>156</v>
      </c>
      <c r="AF1011" s="3">
        <f t="shared" si="217"/>
        <v>549</v>
      </c>
      <c r="AG1011" s="3">
        <v>342</v>
      </c>
      <c r="AH1011" s="3">
        <v>7</v>
      </c>
      <c r="AI1011" s="3">
        <v>5</v>
      </c>
      <c r="AJ1011" s="3">
        <v>0</v>
      </c>
      <c r="AK1011" s="3">
        <v>4</v>
      </c>
      <c r="AL1011" s="3">
        <v>6</v>
      </c>
      <c r="AM1011" s="3">
        <v>6.3</v>
      </c>
      <c r="AN1011" s="3">
        <f t="shared" si="218"/>
        <v>993</v>
      </c>
      <c r="AO1011" s="3">
        <f>_xlfn.IFNA(VLOOKUP(C1011, 'FanGraphs Plus Stats 1-2000'!$D$2:$L$1048576, MATCH("wRC+", FanGraphs_Plus_Stats_1_1500[[#Headers],[ID]:[BABIP+]], 0), FALSE), 0)</f>
        <v>151</v>
      </c>
      <c r="AP1011" s="3">
        <f t="shared" si="219"/>
        <v>604</v>
      </c>
      <c r="AQ1011" s="3">
        <v>4.3</v>
      </c>
      <c r="AR1011" s="3">
        <f t="shared" si="220"/>
        <v>918</v>
      </c>
      <c r="AS1011" s="3">
        <v>6.2</v>
      </c>
      <c r="AT1011" s="3">
        <f t="shared" si="221"/>
        <v>682</v>
      </c>
      <c r="AU1011" s="14">
        <v>-0.5</v>
      </c>
      <c r="AV1011" s="3">
        <f t="shared" si="222"/>
        <v>1170</v>
      </c>
      <c r="AW1011" s="3">
        <v>45</v>
      </c>
      <c r="AX1011" s="3">
        <v>1</v>
      </c>
      <c r="AY1011" s="3">
        <v>2</v>
      </c>
      <c r="AZ1011" s="3">
        <v>4</v>
      </c>
      <c r="BA1011" s="3">
        <v>2</v>
      </c>
      <c r="BB1011" s="3" t="s">
        <v>59</v>
      </c>
      <c r="BC1011" s="13">
        <f t="shared" si="223"/>
        <v>690.53576536025525</v>
      </c>
    </row>
    <row r="1012" spans="1:55" x14ac:dyDescent="0.45">
      <c r="A1012" s="1">
        <f t="shared" si="210"/>
        <v>993</v>
      </c>
      <c r="B1012" s="3" t="s">
        <v>441</v>
      </c>
      <c r="C1012" s="3" t="str">
        <f t="shared" si="211"/>
        <v>Hank Greenberg - 1934</v>
      </c>
      <c r="D1012" s="3">
        <v>1934</v>
      </c>
      <c r="E1012" s="3">
        <v>23</v>
      </c>
      <c r="F1012" s="3" t="s">
        <v>70</v>
      </c>
      <c r="G1012" s="3" t="s">
        <v>43</v>
      </c>
      <c r="H1012" s="3">
        <v>153</v>
      </c>
      <c r="I1012" s="3">
        <v>667</v>
      </c>
      <c r="J1012" s="3">
        <v>593</v>
      </c>
      <c r="K1012" s="3">
        <v>118</v>
      </c>
      <c r="L1012" s="3">
        <v>201</v>
      </c>
      <c r="M1012" s="3">
        <v>105</v>
      </c>
      <c r="N1012" s="3">
        <v>63</v>
      </c>
      <c r="O1012" s="3">
        <v>7</v>
      </c>
      <c r="P1012" s="3">
        <v>26</v>
      </c>
      <c r="Q1012" s="3">
        <f t="shared" si="212"/>
        <v>673</v>
      </c>
      <c r="R1012" s="3">
        <v>139</v>
      </c>
      <c r="S1012" s="3">
        <v>9</v>
      </c>
      <c r="T1012" s="3">
        <v>5</v>
      </c>
      <c r="U1012" s="3">
        <v>63</v>
      </c>
      <c r="V1012" s="3">
        <v>93</v>
      </c>
      <c r="W1012" s="3">
        <v>0.33900000000000002</v>
      </c>
      <c r="X1012" s="3">
        <f t="shared" si="213"/>
        <v>282</v>
      </c>
      <c r="Y1012" s="3">
        <v>0.40400000000000003</v>
      </c>
      <c r="Z1012" s="3">
        <f t="shared" si="214"/>
        <v>561</v>
      </c>
      <c r="AA1012" s="3">
        <v>0.6</v>
      </c>
      <c r="AB1012" s="3">
        <f t="shared" si="215"/>
        <v>263</v>
      </c>
      <c r="AC1012" s="3">
        <v>1.0049999999999999</v>
      </c>
      <c r="AD1012" s="3">
        <f t="shared" si="216"/>
        <v>317</v>
      </c>
      <c r="AE1012" s="3">
        <v>156</v>
      </c>
      <c r="AF1012" s="3">
        <f t="shared" si="217"/>
        <v>549</v>
      </c>
      <c r="AG1012" s="3">
        <v>356</v>
      </c>
      <c r="AH1012" s="2"/>
      <c r="AI1012" s="3">
        <v>2</v>
      </c>
      <c r="AJ1012" s="3">
        <v>9</v>
      </c>
      <c r="AK1012" s="2"/>
      <c r="AL1012" s="3">
        <v>6</v>
      </c>
      <c r="AM1012" s="3">
        <v>6.3</v>
      </c>
      <c r="AN1012" s="3">
        <f t="shared" si="218"/>
        <v>993</v>
      </c>
      <c r="AO1012" s="3">
        <f>_xlfn.IFNA(VLOOKUP(C1012, 'FanGraphs Plus Stats 1-2000'!$D$2:$L$1048576, MATCH("wRC+", FanGraphs_Plus_Stats_1_1500[[#Headers],[ID]:[BABIP+]], 0), FALSE), 0)</f>
        <v>150</v>
      </c>
      <c r="AP1012" s="3">
        <f t="shared" si="219"/>
        <v>636</v>
      </c>
      <c r="AQ1012" s="3">
        <v>3.9</v>
      </c>
      <c r="AR1012" s="3">
        <f t="shared" si="220"/>
        <v>1186</v>
      </c>
      <c r="AS1012" s="3">
        <v>6.1</v>
      </c>
      <c r="AT1012" s="3">
        <f t="shared" si="221"/>
        <v>735</v>
      </c>
      <c r="AU1012" s="14">
        <v>-0.4</v>
      </c>
      <c r="AV1012" s="3">
        <f t="shared" si="222"/>
        <v>1122</v>
      </c>
      <c r="AW1012" s="3">
        <v>45</v>
      </c>
      <c r="AX1012" s="3">
        <v>0</v>
      </c>
      <c r="AY1012" s="3">
        <v>1</v>
      </c>
      <c r="AZ1012" s="3">
        <v>2</v>
      </c>
      <c r="BA1012" s="3">
        <v>3</v>
      </c>
      <c r="BB1012" s="3" t="s">
        <v>56</v>
      </c>
      <c r="BC1012" s="13">
        <f t="shared" si="223"/>
        <v>702.52141844416019</v>
      </c>
    </row>
    <row r="1013" spans="1:55" ht="26.65" x14ac:dyDescent="0.45">
      <c r="A1013" s="1">
        <f t="shared" si="210"/>
        <v>993</v>
      </c>
      <c r="B1013" s="3" t="s">
        <v>242</v>
      </c>
      <c r="C1013" s="3" t="str">
        <f t="shared" si="211"/>
        <v>Mike Piazza - 1998</v>
      </c>
      <c r="D1013" s="3">
        <v>1998</v>
      </c>
      <c r="E1013" s="3">
        <v>29</v>
      </c>
      <c r="F1013" s="3" t="s">
        <v>872</v>
      </c>
      <c r="G1013" s="3" t="s">
        <v>52</v>
      </c>
      <c r="H1013" s="3">
        <v>151</v>
      </c>
      <c r="I1013" s="3">
        <v>626</v>
      </c>
      <c r="J1013" s="3">
        <v>561</v>
      </c>
      <c r="K1013" s="3">
        <v>88</v>
      </c>
      <c r="L1013" s="3">
        <v>184</v>
      </c>
      <c r="M1013" s="3">
        <v>113</v>
      </c>
      <c r="N1013" s="3">
        <v>38</v>
      </c>
      <c r="O1013" s="3">
        <v>1</v>
      </c>
      <c r="P1013" s="3">
        <v>32</v>
      </c>
      <c r="Q1013" s="3">
        <f t="shared" si="212"/>
        <v>437</v>
      </c>
      <c r="R1013" s="3">
        <v>111</v>
      </c>
      <c r="S1013" s="3">
        <v>1</v>
      </c>
      <c r="T1013" s="3">
        <v>0</v>
      </c>
      <c r="U1013" s="3">
        <v>58</v>
      </c>
      <c r="V1013" s="3">
        <v>80</v>
      </c>
      <c r="W1013" s="3">
        <v>0.32800000000000001</v>
      </c>
      <c r="X1013" s="3">
        <f t="shared" si="213"/>
        <v>412</v>
      </c>
      <c r="Y1013" s="3">
        <v>0.39</v>
      </c>
      <c r="Z1013" s="3">
        <f t="shared" si="214"/>
        <v>770</v>
      </c>
      <c r="AA1013" s="3">
        <v>0.56999999999999995</v>
      </c>
      <c r="AB1013" s="3">
        <f t="shared" si="215"/>
        <v>408</v>
      </c>
      <c r="AC1013" s="3">
        <v>0.96</v>
      </c>
      <c r="AD1013" s="3">
        <f t="shared" si="216"/>
        <v>490</v>
      </c>
      <c r="AE1013" s="3">
        <v>152</v>
      </c>
      <c r="AF1013" s="3">
        <f t="shared" si="217"/>
        <v>633</v>
      </c>
      <c r="AG1013" s="3">
        <v>320</v>
      </c>
      <c r="AH1013" s="3">
        <v>15</v>
      </c>
      <c r="AI1013" s="3">
        <v>2</v>
      </c>
      <c r="AJ1013" s="3">
        <v>0</v>
      </c>
      <c r="AK1013" s="3">
        <v>5</v>
      </c>
      <c r="AL1013" s="3">
        <v>14</v>
      </c>
      <c r="AM1013" s="3">
        <v>6.3</v>
      </c>
      <c r="AN1013" s="3">
        <f t="shared" si="218"/>
        <v>993</v>
      </c>
      <c r="AO1013" s="3">
        <f>_xlfn.IFNA(VLOOKUP(C1013, 'FanGraphs Plus Stats 1-2000'!$D$2:$L$1048576, MATCH("wRC+", FanGraphs_Plus_Stats_1_1500[[#Headers],[ID]:[BABIP+]], 0), FALSE), 0)</f>
        <v>151</v>
      </c>
      <c r="AP1013" s="3">
        <f t="shared" si="219"/>
        <v>604</v>
      </c>
      <c r="AQ1013" s="3">
        <v>4.3</v>
      </c>
      <c r="AR1013" s="3">
        <f t="shared" si="220"/>
        <v>918</v>
      </c>
      <c r="AS1013" s="3">
        <v>6.5</v>
      </c>
      <c r="AT1013" s="3">
        <f t="shared" si="221"/>
        <v>552</v>
      </c>
      <c r="AU1013" s="14">
        <v>0.7</v>
      </c>
      <c r="AV1013" s="3">
        <f t="shared" si="222"/>
        <v>674</v>
      </c>
      <c r="AW1013" s="3">
        <v>42</v>
      </c>
      <c r="AX1013" s="3">
        <v>-1</v>
      </c>
      <c r="AY1013" s="3">
        <v>-2</v>
      </c>
      <c r="AZ1013" s="3">
        <v>-3</v>
      </c>
      <c r="BA1013" s="3">
        <v>-1</v>
      </c>
      <c r="BB1013" s="3" t="s">
        <v>530</v>
      </c>
      <c r="BC1013" s="13">
        <f t="shared" si="223"/>
        <v>724.09680695288591</v>
      </c>
    </row>
    <row r="1014" spans="1:55" x14ac:dyDescent="0.45">
      <c r="A1014" s="1">
        <f t="shared" si="210"/>
        <v>993</v>
      </c>
      <c r="B1014" s="3" t="s">
        <v>874</v>
      </c>
      <c r="C1014" s="3" t="str">
        <f t="shared" si="211"/>
        <v>Dave Henderson - 1988</v>
      </c>
      <c r="D1014" s="3">
        <v>1988</v>
      </c>
      <c r="E1014" s="3">
        <v>29</v>
      </c>
      <c r="F1014" s="3" t="s">
        <v>128</v>
      </c>
      <c r="G1014" s="3" t="s">
        <v>43</v>
      </c>
      <c r="H1014" s="3">
        <v>146</v>
      </c>
      <c r="I1014" s="3">
        <v>570</v>
      </c>
      <c r="J1014" s="3">
        <v>507</v>
      </c>
      <c r="K1014" s="3">
        <v>100</v>
      </c>
      <c r="L1014" s="3">
        <v>154</v>
      </c>
      <c r="M1014" s="3">
        <v>91</v>
      </c>
      <c r="N1014" s="3">
        <v>38</v>
      </c>
      <c r="O1014" s="3">
        <v>1</v>
      </c>
      <c r="P1014" s="3">
        <v>24</v>
      </c>
      <c r="Q1014" s="3">
        <f t="shared" si="212"/>
        <v>740</v>
      </c>
      <c r="R1014" s="3">
        <v>94</v>
      </c>
      <c r="S1014" s="3">
        <v>2</v>
      </c>
      <c r="T1014" s="3">
        <v>4</v>
      </c>
      <c r="U1014" s="3">
        <v>47</v>
      </c>
      <c r="V1014" s="3">
        <v>92</v>
      </c>
      <c r="W1014" s="3">
        <v>0.30399999999999999</v>
      </c>
      <c r="X1014" s="3">
        <f t="shared" si="213"/>
        <v>832</v>
      </c>
      <c r="Y1014" s="3">
        <v>0.36299999999999999</v>
      </c>
      <c r="Z1014" s="3">
        <f t="shared" si="214"/>
        <v>1141</v>
      </c>
      <c r="AA1014" s="3">
        <v>0.52500000000000002</v>
      </c>
      <c r="AB1014" s="3">
        <f t="shared" si="215"/>
        <v>731</v>
      </c>
      <c r="AC1014" s="3">
        <v>0.88700000000000001</v>
      </c>
      <c r="AD1014" s="3">
        <f t="shared" si="216"/>
        <v>878</v>
      </c>
      <c r="AE1014" s="3">
        <v>149</v>
      </c>
      <c r="AF1014" s="3">
        <f t="shared" si="217"/>
        <v>702</v>
      </c>
      <c r="AG1014" s="3">
        <v>266</v>
      </c>
      <c r="AH1014" s="3">
        <v>14</v>
      </c>
      <c r="AI1014" s="3">
        <v>4</v>
      </c>
      <c r="AJ1014" s="3">
        <v>5</v>
      </c>
      <c r="AK1014" s="3">
        <v>7</v>
      </c>
      <c r="AL1014" s="3">
        <v>1</v>
      </c>
      <c r="AM1014" s="3">
        <v>6.3</v>
      </c>
      <c r="AN1014" s="3">
        <f t="shared" si="218"/>
        <v>993</v>
      </c>
      <c r="AO1014" s="3">
        <f>_xlfn.IFNA(VLOOKUP(C1014, 'FanGraphs Plus Stats 1-2000'!$D$2:$L$1048576, MATCH("wRC+", FanGraphs_Plus_Stats_1_1500[[#Headers],[ID]:[BABIP+]], 0), FALSE), 0)</f>
        <v>151</v>
      </c>
      <c r="AP1014" s="3">
        <f t="shared" si="219"/>
        <v>604</v>
      </c>
      <c r="AQ1014" s="3">
        <v>4.5</v>
      </c>
      <c r="AR1014" s="3">
        <f t="shared" si="220"/>
        <v>780</v>
      </c>
      <c r="AS1014" s="3">
        <v>5.3</v>
      </c>
      <c r="AT1014" s="3">
        <f t="shared" si="221"/>
        <v>1057</v>
      </c>
      <c r="AU1014" s="14">
        <v>1.2</v>
      </c>
      <c r="AV1014" s="3">
        <f t="shared" si="222"/>
        <v>502</v>
      </c>
      <c r="AW1014" s="3">
        <v>33</v>
      </c>
      <c r="AX1014" s="3">
        <v>0</v>
      </c>
      <c r="AY1014" s="3">
        <v>-1</v>
      </c>
      <c r="AZ1014" s="3">
        <v>-2</v>
      </c>
      <c r="BA1014" s="3">
        <v>9</v>
      </c>
      <c r="BB1014" s="3" t="s">
        <v>875</v>
      </c>
      <c r="BC1014" s="13">
        <f t="shared" si="223"/>
        <v>749.50482514109569</v>
      </c>
    </row>
    <row r="1015" spans="1:55" x14ac:dyDescent="0.45">
      <c r="A1015" s="1">
        <f t="shared" si="210"/>
        <v>993</v>
      </c>
      <c r="B1015" s="3" t="s">
        <v>486</v>
      </c>
      <c r="C1015" s="3" t="str">
        <f t="shared" si="211"/>
        <v>Dave Parker - 1975</v>
      </c>
      <c r="D1015" s="3">
        <v>1975</v>
      </c>
      <c r="E1015" s="3">
        <v>24</v>
      </c>
      <c r="F1015" s="3" t="s">
        <v>64</v>
      </c>
      <c r="G1015" s="3" t="s">
        <v>52</v>
      </c>
      <c r="H1015" s="3">
        <v>148</v>
      </c>
      <c r="I1015" s="3">
        <v>602</v>
      </c>
      <c r="J1015" s="3">
        <v>558</v>
      </c>
      <c r="K1015" s="3">
        <v>75</v>
      </c>
      <c r="L1015" s="3">
        <v>172</v>
      </c>
      <c r="M1015" s="3">
        <v>102</v>
      </c>
      <c r="N1015" s="3">
        <v>35</v>
      </c>
      <c r="O1015" s="3">
        <v>10</v>
      </c>
      <c r="P1015" s="3">
        <v>25</v>
      </c>
      <c r="Q1015" s="3">
        <f t="shared" si="212"/>
        <v>703</v>
      </c>
      <c r="R1015" s="3">
        <v>101</v>
      </c>
      <c r="S1015" s="3">
        <v>8</v>
      </c>
      <c r="T1015" s="3">
        <v>6</v>
      </c>
      <c r="U1015" s="3">
        <v>38</v>
      </c>
      <c r="V1015" s="3">
        <v>89</v>
      </c>
      <c r="W1015" s="3">
        <v>0.308</v>
      </c>
      <c r="X1015" s="3">
        <f t="shared" si="213"/>
        <v>753</v>
      </c>
      <c r="Y1015" s="3">
        <v>0.35699999999999998</v>
      </c>
      <c r="Z1015" s="3">
        <f t="shared" si="214"/>
        <v>1198</v>
      </c>
      <c r="AA1015" s="3">
        <v>0.54100000000000004</v>
      </c>
      <c r="AB1015" s="3">
        <f t="shared" si="215"/>
        <v>597</v>
      </c>
      <c r="AC1015" s="3">
        <v>0.89800000000000002</v>
      </c>
      <c r="AD1015" s="3">
        <f t="shared" si="216"/>
        <v>828</v>
      </c>
      <c r="AE1015" s="3">
        <v>150</v>
      </c>
      <c r="AF1015" s="3">
        <f t="shared" si="217"/>
        <v>671</v>
      </c>
      <c r="AG1015" s="3">
        <v>302</v>
      </c>
      <c r="AH1015" s="3">
        <v>18</v>
      </c>
      <c r="AI1015" s="3">
        <v>5</v>
      </c>
      <c r="AJ1015" s="3">
        <v>0</v>
      </c>
      <c r="AK1015" s="3">
        <v>1</v>
      </c>
      <c r="AL1015" s="3">
        <v>4</v>
      </c>
      <c r="AM1015" s="3">
        <v>6.3</v>
      </c>
      <c r="AN1015" s="3">
        <f t="shared" si="218"/>
        <v>993</v>
      </c>
      <c r="AO1015" s="3">
        <f>_xlfn.IFNA(VLOOKUP(C1015, 'FanGraphs Plus Stats 1-2000'!$D$2:$L$1048576, MATCH("wRC+", FanGraphs_Plus_Stats_1_1500[[#Headers],[ID]:[BABIP+]], 0), FALSE), 0)</f>
        <v>150</v>
      </c>
      <c r="AP1015" s="3">
        <f t="shared" si="219"/>
        <v>636</v>
      </c>
      <c r="AQ1015" s="3">
        <v>4.4000000000000004</v>
      </c>
      <c r="AR1015" s="3">
        <f t="shared" si="220"/>
        <v>844</v>
      </c>
      <c r="AS1015" s="3">
        <v>4.5999999999999996</v>
      </c>
      <c r="AT1015" s="3">
        <f t="shared" si="221"/>
        <v>1266</v>
      </c>
      <c r="AU1015" s="14">
        <v>1</v>
      </c>
      <c r="AV1015" s="3">
        <f t="shared" si="222"/>
        <v>568</v>
      </c>
      <c r="AW1015" s="3">
        <v>34</v>
      </c>
      <c r="AX1015" s="3">
        <v>-1</v>
      </c>
      <c r="AY1015" s="3">
        <v>-2</v>
      </c>
      <c r="AZ1015" s="3">
        <v>-3</v>
      </c>
      <c r="BA1015" s="3">
        <v>15</v>
      </c>
      <c r="BB1015" s="3" t="s">
        <v>166</v>
      </c>
      <c r="BC1015" s="13">
        <f t="shared" si="223"/>
        <v>751.12052240566913</v>
      </c>
    </row>
    <row r="1016" spans="1:55" x14ac:dyDescent="0.45">
      <c r="A1016" s="1">
        <f t="shared" si="210"/>
        <v>993</v>
      </c>
      <c r="B1016" s="3" t="s">
        <v>1128</v>
      </c>
      <c r="C1016" s="3" t="str">
        <f t="shared" si="211"/>
        <v>Tristram Speaker - 1909</v>
      </c>
      <c r="D1016" s="3">
        <v>1909</v>
      </c>
      <c r="E1016" s="3">
        <v>21</v>
      </c>
      <c r="F1016" s="3" t="s">
        <v>48</v>
      </c>
      <c r="G1016" s="3" t="s">
        <v>43</v>
      </c>
      <c r="H1016" s="3">
        <v>143</v>
      </c>
      <c r="I1016" s="3">
        <v>609</v>
      </c>
      <c r="J1016" s="3">
        <v>544</v>
      </c>
      <c r="K1016" s="3">
        <v>73</v>
      </c>
      <c r="L1016" s="3">
        <v>168</v>
      </c>
      <c r="M1016" s="3">
        <v>122</v>
      </c>
      <c r="N1016" s="3">
        <v>26</v>
      </c>
      <c r="O1016" s="3">
        <v>13</v>
      </c>
      <c r="P1016" s="3">
        <v>7</v>
      </c>
      <c r="Q1016" s="3">
        <f t="shared" si="212"/>
        <v>1216</v>
      </c>
      <c r="R1016" s="3">
        <v>77</v>
      </c>
      <c r="S1016" s="3">
        <v>35</v>
      </c>
      <c r="T1016" s="2"/>
      <c r="U1016" s="3">
        <v>38</v>
      </c>
      <c r="V1016" s="3">
        <v>53</v>
      </c>
      <c r="W1016" s="3">
        <v>0.309</v>
      </c>
      <c r="X1016" s="3">
        <f t="shared" si="213"/>
        <v>732</v>
      </c>
      <c r="Y1016" s="3">
        <v>0.36199999999999999</v>
      </c>
      <c r="Z1016" s="3">
        <f t="shared" si="214"/>
        <v>1148</v>
      </c>
      <c r="AA1016" s="3">
        <v>0.443</v>
      </c>
      <c r="AB1016" s="3">
        <f t="shared" si="215"/>
        <v>1211</v>
      </c>
      <c r="AC1016" s="3">
        <v>0.80500000000000005</v>
      </c>
      <c r="AD1016" s="3">
        <f t="shared" si="216"/>
        <v>1252</v>
      </c>
      <c r="AE1016" s="3">
        <v>150</v>
      </c>
      <c r="AF1016" s="3">
        <f t="shared" si="217"/>
        <v>671</v>
      </c>
      <c r="AG1016" s="3">
        <v>241</v>
      </c>
      <c r="AH1016" s="2"/>
      <c r="AI1016" s="3">
        <v>7</v>
      </c>
      <c r="AJ1016" s="3">
        <v>17</v>
      </c>
      <c r="AK1016" s="2"/>
      <c r="AL1016" s="2"/>
      <c r="AM1016" s="3">
        <v>6.3</v>
      </c>
      <c r="AN1016" s="3">
        <f t="shared" si="218"/>
        <v>993</v>
      </c>
      <c r="AO1016" s="3">
        <f>_xlfn.IFNA(VLOOKUP(C1016, 'FanGraphs Plus Stats 1-2000'!$D$2:$L$1048576, MATCH("wRC+", FanGraphs_Plus_Stats_1_1500[[#Headers],[ID]:[BABIP+]], 0), FALSE), 0)</f>
        <v>149</v>
      </c>
      <c r="AP1016" s="3">
        <f t="shared" si="219"/>
        <v>669</v>
      </c>
      <c r="AQ1016" s="3">
        <v>4</v>
      </c>
      <c r="AR1016" s="3">
        <f t="shared" si="220"/>
        <v>1105</v>
      </c>
      <c r="AS1016" s="3">
        <v>5.5</v>
      </c>
      <c r="AT1016" s="3">
        <f t="shared" si="221"/>
        <v>1003</v>
      </c>
      <c r="AU1016" s="14">
        <v>0.4</v>
      </c>
      <c r="AV1016" s="3">
        <f t="shared" si="222"/>
        <v>770</v>
      </c>
      <c r="AW1016" s="3">
        <v>29</v>
      </c>
      <c r="AX1016" s="3">
        <v>0</v>
      </c>
      <c r="AY1016" s="3">
        <v>1</v>
      </c>
      <c r="AZ1016" s="3">
        <v>1</v>
      </c>
      <c r="BA1016" s="3">
        <v>8</v>
      </c>
      <c r="BB1016" s="3" t="s">
        <v>68</v>
      </c>
      <c r="BC1016" s="13">
        <f t="shared" si="223"/>
        <v>763.89317318432154</v>
      </c>
    </row>
    <row r="1017" spans="1:55" x14ac:dyDescent="0.45">
      <c r="A1017" s="1">
        <f t="shared" si="210"/>
        <v>993</v>
      </c>
      <c r="B1017" s="3" t="s">
        <v>648</v>
      </c>
      <c r="C1017" s="3" t="str">
        <f t="shared" si="211"/>
        <v>Babe Herman - 1932</v>
      </c>
      <c r="D1017" s="3">
        <v>1932</v>
      </c>
      <c r="E1017" s="3">
        <v>29</v>
      </c>
      <c r="F1017" s="3" t="s">
        <v>78</v>
      </c>
      <c r="G1017" s="3" t="s">
        <v>52</v>
      </c>
      <c r="H1017" s="3">
        <v>148</v>
      </c>
      <c r="I1017" s="3">
        <v>642</v>
      </c>
      <c r="J1017" s="3">
        <v>577</v>
      </c>
      <c r="K1017" s="3">
        <v>87</v>
      </c>
      <c r="L1017" s="3">
        <v>188</v>
      </c>
      <c r="M1017" s="3">
        <v>115</v>
      </c>
      <c r="N1017" s="3">
        <v>38</v>
      </c>
      <c r="O1017" s="3">
        <v>19</v>
      </c>
      <c r="P1017" s="3">
        <v>16</v>
      </c>
      <c r="Q1017" s="3">
        <f t="shared" si="212"/>
        <v>994</v>
      </c>
      <c r="R1017" s="3">
        <v>87</v>
      </c>
      <c r="S1017" s="3">
        <v>7</v>
      </c>
      <c r="T1017" s="3">
        <v>5</v>
      </c>
      <c r="U1017" s="3">
        <v>60</v>
      </c>
      <c r="V1017" s="3">
        <v>45</v>
      </c>
      <c r="W1017" s="3">
        <v>0.32600000000000001</v>
      </c>
      <c r="X1017" s="3">
        <f t="shared" si="213"/>
        <v>449</v>
      </c>
      <c r="Y1017" s="3">
        <v>0.38900000000000001</v>
      </c>
      <c r="Z1017" s="3">
        <f t="shared" si="214"/>
        <v>791</v>
      </c>
      <c r="AA1017" s="3">
        <v>0.54100000000000004</v>
      </c>
      <c r="AB1017" s="3">
        <f t="shared" si="215"/>
        <v>597</v>
      </c>
      <c r="AC1017" s="3">
        <v>0.93</v>
      </c>
      <c r="AD1017" s="3">
        <f t="shared" si="216"/>
        <v>640</v>
      </c>
      <c r="AE1017" s="3">
        <v>151</v>
      </c>
      <c r="AF1017" s="3">
        <f t="shared" si="217"/>
        <v>643</v>
      </c>
      <c r="AG1017" s="3">
        <v>312</v>
      </c>
      <c r="AH1017" s="2"/>
      <c r="AI1017" s="3">
        <v>0</v>
      </c>
      <c r="AJ1017" s="3">
        <v>5</v>
      </c>
      <c r="AK1017" s="2"/>
      <c r="AL1017" s="3">
        <v>7</v>
      </c>
      <c r="AM1017" s="3">
        <v>6.3</v>
      </c>
      <c r="AN1017" s="3">
        <f t="shared" si="218"/>
        <v>993</v>
      </c>
      <c r="AO1017" s="3">
        <f>_xlfn.IFNA(VLOOKUP(C1017, 'FanGraphs Plus Stats 1-2000'!$D$2:$L$1048576, MATCH("wRC+", FanGraphs_Plus_Stats_1_1500[[#Headers],[ID]:[BABIP+]], 0), FALSE), 0)</f>
        <v>147</v>
      </c>
      <c r="AP1017" s="3">
        <f t="shared" si="219"/>
        <v>719</v>
      </c>
      <c r="AQ1017" s="3">
        <v>4.2</v>
      </c>
      <c r="AR1017" s="3">
        <f t="shared" si="220"/>
        <v>983</v>
      </c>
      <c r="AS1017" s="3">
        <v>5.0999999999999996</v>
      </c>
      <c r="AT1017" s="3">
        <f t="shared" si="221"/>
        <v>1131</v>
      </c>
      <c r="AU1017" s="14">
        <v>0.5</v>
      </c>
      <c r="AV1017" s="3">
        <f t="shared" si="222"/>
        <v>739</v>
      </c>
      <c r="AW1017" s="3">
        <v>40</v>
      </c>
      <c r="AX1017" s="3">
        <v>-2</v>
      </c>
      <c r="AY1017" s="3">
        <v>-1</v>
      </c>
      <c r="AZ1017" s="3">
        <v>-3</v>
      </c>
      <c r="BA1017" s="3">
        <v>12</v>
      </c>
      <c r="BB1017" s="3" t="s">
        <v>166</v>
      </c>
      <c r="BC1017" s="13">
        <f t="shared" si="223"/>
        <v>771.42972741841277</v>
      </c>
    </row>
    <row r="1018" spans="1:55" x14ac:dyDescent="0.45">
      <c r="A1018" s="1">
        <f t="shared" si="210"/>
        <v>993</v>
      </c>
      <c r="B1018" s="3" t="s">
        <v>871</v>
      </c>
      <c r="C1018" s="3" t="str">
        <f t="shared" si="211"/>
        <v>Richard Hidalgo - 2000</v>
      </c>
      <c r="D1018" s="3">
        <v>2000</v>
      </c>
      <c r="E1018" s="3">
        <v>25</v>
      </c>
      <c r="F1018" s="3" t="s">
        <v>178</v>
      </c>
      <c r="G1018" s="3" t="s">
        <v>52</v>
      </c>
      <c r="H1018" s="3">
        <v>153</v>
      </c>
      <c r="I1018" s="3">
        <v>644</v>
      </c>
      <c r="J1018" s="3">
        <v>558</v>
      </c>
      <c r="K1018" s="3">
        <v>118</v>
      </c>
      <c r="L1018" s="3">
        <v>175</v>
      </c>
      <c r="M1018" s="3">
        <v>86</v>
      </c>
      <c r="N1018" s="3">
        <v>42</v>
      </c>
      <c r="O1018" s="3">
        <v>3</v>
      </c>
      <c r="P1018" s="3">
        <v>44</v>
      </c>
      <c r="Q1018" s="3">
        <f t="shared" si="212"/>
        <v>105</v>
      </c>
      <c r="R1018" s="3">
        <v>122</v>
      </c>
      <c r="S1018" s="3">
        <v>13</v>
      </c>
      <c r="T1018" s="3">
        <v>6</v>
      </c>
      <c r="U1018" s="3">
        <v>56</v>
      </c>
      <c r="V1018" s="3">
        <v>110</v>
      </c>
      <c r="W1018" s="3">
        <v>0.314</v>
      </c>
      <c r="X1018" s="3">
        <f t="shared" si="213"/>
        <v>652</v>
      </c>
      <c r="Y1018" s="3">
        <v>0.39100000000000001</v>
      </c>
      <c r="Z1018" s="3">
        <f t="shared" si="214"/>
        <v>747</v>
      </c>
      <c r="AA1018" s="3">
        <v>0.63600000000000001</v>
      </c>
      <c r="AB1018" s="3">
        <f t="shared" si="215"/>
        <v>124</v>
      </c>
      <c r="AC1018" s="3">
        <v>1.028</v>
      </c>
      <c r="AD1018" s="3">
        <f t="shared" si="216"/>
        <v>240</v>
      </c>
      <c r="AE1018" s="3">
        <v>147</v>
      </c>
      <c r="AF1018" s="3">
        <f t="shared" si="217"/>
        <v>752</v>
      </c>
      <c r="AG1018" s="3">
        <v>355</v>
      </c>
      <c r="AH1018" s="3">
        <v>13</v>
      </c>
      <c r="AI1018" s="3">
        <v>21</v>
      </c>
      <c r="AJ1018" s="3">
        <v>0</v>
      </c>
      <c r="AK1018" s="3">
        <v>9</v>
      </c>
      <c r="AL1018" s="3">
        <v>3</v>
      </c>
      <c r="AM1018" s="3">
        <v>6.3</v>
      </c>
      <c r="AN1018" s="3">
        <f t="shared" si="218"/>
        <v>993</v>
      </c>
      <c r="AO1018" s="3">
        <f>_xlfn.IFNA(VLOOKUP(C1018, 'FanGraphs Plus Stats 1-2000'!$D$2:$L$1048576, MATCH("wRC+", FanGraphs_Plus_Stats_1_1500[[#Headers],[ID]:[BABIP+]], 0), FALSE), 0)</f>
        <v>149</v>
      </c>
      <c r="AP1018" s="3">
        <f t="shared" si="219"/>
        <v>669</v>
      </c>
      <c r="AQ1018" s="3">
        <v>4.3</v>
      </c>
      <c r="AR1018" s="3">
        <f t="shared" si="220"/>
        <v>918</v>
      </c>
      <c r="AS1018" s="3">
        <v>5.0999999999999996</v>
      </c>
      <c r="AT1018" s="3">
        <f t="shared" si="221"/>
        <v>1131</v>
      </c>
      <c r="AU1018" s="14">
        <v>1.2</v>
      </c>
      <c r="AV1018" s="3">
        <f t="shared" si="222"/>
        <v>502</v>
      </c>
      <c r="AW1018" s="3">
        <v>38</v>
      </c>
      <c r="AX1018" s="3">
        <v>-1</v>
      </c>
      <c r="AY1018" s="3">
        <v>-2</v>
      </c>
      <c r="AZ1018" s="3">
        <v>-3</v>
      </c>
      <c r="BA1018" s="3">
        <v>13</v>
      </c>
      <c r="BB1018" s="3" t="s">
        <v>869</v>
      </c>
      <c r="BC1018" s="13">
        <f t="shared" si="223"/>
        <v>793.47101879446507</v>
      </c>
    </row>
    <row r="1019" spans="1:55" x14ac:dyDescent="0.45">
      <c r="A1019" s="1">
        <f t="shared" si="210"/>
        <v>993</v>
      </c>
      <c r="B1019" s="3" t="s">
        <v>533</v>
      </c>
      <c r="C1019" s="3" t="str">
        <f t="shared" si="211"/>
        <v>Jim Edmonds - 2000</v>
      </c>
      <c r="D1019" s="3">
        <v>2000</v>
      </c>
      <c r="E1019" s="3">
        <v>30</v>
      </c>
      <c r="F1019" s="3" t="s">
        <v>51</v>
      </c>
      <c r="G1019" s="3" t="s">
        <v>52</v>
      </c>
      <c r="H1019" s="3">
        <v>152</v>
      </c>
      <c r="I1019" s="3">
        <v>643</v>
      </c>
      <c r="J1019" s="3">
        <v>525</v>
      </c>
      <c r="K1019" s="3">
        <v>129</v>
      </c>
      <c r="L1019" s="3">
        <v>155</v>
      </c>
      <c r="M1019" s="3">
        <v>88</v>
      </c>
      <c r="N1019" s="3">
        <v>25</v>
      </c>
      <c r="O1019" s="3">
        <v>0</v>
      </c>
      <c r="P1019" s="3">
        <v>42</v>
      </c>
      <c r="Q1019" s="3">
        <f t="shared" si="212"/>
        <v>139</v>
      </c>
      <c r="R1019" s="3">
        <v>108</v>
      </c>
      <c r="S1019" s="3">
        <v>10</v>
      </c>
      <c r="T1019" s="3">
        <v>3</v>
      </c>
      <c r="U1019" s="3">
        <v>103</v>
      </c>
      <c r="V1019" s="3">
        <v>167</v>
      </c>
      <c r="W1019" s="3">
        <v>0.29499999999999998</v>
      </c>
      <c r="X1019" s="3">
        <f t="shared" si="213"/>
        <v>984</v>
      </c>
      <c r="Y1019" s="3">
        <v>0.41099999999999998</v>
      </c>
      <c r="Z1019" s="3">
        <f t="shared" si="214"/>
        <v>472</v>
      </c>
      <c r="AA1019" s="3">
        <v>0.58299999999999996</v>
      </c>
      <c r="AB1019" s="3">
        <f t="shared" si="215"/>
        <v>351</v>
      </c>
      <c r="AC1019" s="3">
        <v>0.99399999999999999</v>
      </c>
      <c r="AD1019" s="3">
        <f t="shared" si="216"/>
        <v>353</v>
      </c>
      <c r="AE1019" s="3">
        <v>147</v>
      </c>
      <c r="AF1019" s="3">
        <f t="shared" si="217"/>
        <v>752</v>
      </c>
      <c r="AG1019" s="3">
        <v>306</v>
      </c>
      <c r="AH1019" s="3">
        <v>5</v>
      </c>
      <c r="AI1019" s="3">
        <v>6</v>
      </c>
      <c r="AJ1019" s="3">
        <v>1</v>
      </c>
      <c r="AK1019" s="3">
        <v>8</v>
      </c>
      <c r="AL1019" s="3">
        <v>3</v>
      </c>
      <c r="AM1019" s="3">
        <v>6.3</v>
      </c>
      <c r="AN1019" s="3">
        <f t="shared" si="218"/>
        <v>993</v>
      </c>
      <c r="AO1019" s="3">
        <f>_xlfn.IFNA(VLOOKUP(C1019, 'FanGraphs Plus Stats 1-2000'!$D$2:$L$1048576, MATCH("wRC+", FanGraphs_Plus_Stats_1_1500[[#Headers],[ID]:[BABIP+]], 0), FALSE), 0)</f>
        <v>149</v>
      </c>
      <c r="AP1019" s="3">
        <f t="shared" si="219"/>
        <v>669</v>
      </c>
      <c r="AQ1019" s="3">
        <v>4.4000000000000004</v>
      </c>
      <c r="AR1019" s="3">
        <f t="shared" si="220"/>
        <v>844</v>
      </c>
      <c r="AS1019" s="3">
        <v>6.2</v>
      </c>
      <c r="AT1019" s="3">
        <f t="shared" si="221"/>
        <v>682</v>
      </c>
      <c r="AU1019" s="14">
        <v>0.4</v>
      </c>
      <c r="AV1019" s="3">
        <f t="shared" si="222"/>
        <v>770</v>
      </c>
      <c r="AW1019" s="3">
        <v>42</v>
      </c>
      <c r="AX1019" s="3">
        <v>2</v>
      </c>
      <c r="AY1019" s="3">
        <v>0</v>
      </c>
      <c r="AZ1019" s="3">
        <v>2</v>
      </c>
      <c r="BA1019" s="3">
        <v>2</v>
      </c>
      <c r="BB1019" s="3" t="s">
        <v>855</v>
      </c>
      <c r="BC1019" s="13">
        <f t="shared" si="223"/>
        <v>793.47101879446507</v>
      </c>
    </row>
    <row r="1020" spans="1:55" x14ac:dyDescent="0.45">
      <c r="A1020" s="1">
        <f t="shared" si="210"/>
        <v>993</v>
      </c>
      <c r="B1020" s="3" t="s">
        <v>57</v>
      </c>
      <c r="C1020" s="3" t="str">
        <f t="shared" si="211"/>
        <v>Barry Bonds - 1988</v>
      </c>
      <c r="D1020" s="3">
        <v>1988</v>
      </c>
      <c r="E1020" s="3">
        <v>23</v>
      </c>
      <c r="F1020" s="3" t="s">
        <v>64</v>
      </c>
      <c r="G1020" s="3" t="s">
        <v>52</v>
      </c>
      <c r="H1020" s="3">
        <v>144</v>
      </c>
      <c r="I1020" s="3">
        <v>614</v>
      </c>
      <c r="J1020" s="3">
        <v>538</v>
      </c>
      <c r="K1020" s="3">
        <v>97</v>
      </c>
      <c r="L1020" s="3">
        <v>152</v>
      </c>
      <c r="M1020" s="3">
        <v>93</v>
      </c>
      <c r="N1020" s="3">
        <v>30</v>
      </c>
      <c r="O1020" s="3">
        <v>5</v>
      </c>
      <c r="P1020" s="3">
        <v>24</v>
      </c>
      <c r="Q1020" s="3">
        <f t="shared" si="212"/>
        <v>740</v>
      </c>
      <c r="R1020" s="3">
        <v>58</v>
      </c>
      <c r="S1020" s="3">
        <v>17</v>
      </c>
      <c r="T1020" s="3">
        <v>11</v>
      </c>
      <c r="U1020" s="3">
        <v>72</v>
      </c>
      <c r="V1020" s="3">
        <v>82</v>
      </c>
      <c r="W1020" s="3">
        <v>0.28299999999999997</v>
      </c>
      <c r="X1020" s="3">
        <f t="shared" si="213"/>
        <v>1172</v>
      </c>
      <c r="Y1020" s="3">
        <v>0.36799999999999999</v>
      </c>
      <c r="Z1020" s="3">
        <f t="shared" si="214"/>
        <v>1078</v>
      </c>
      <c r="AA1020" s="3">
        <v>0.49099999999999999</v>
      </c>
      <c r="AB1020" s="3">
        <f t="shared" si="215"/>
        <v>971</v>
      </c>
      <c r="AC1020" s="3">
        <v>0.85899999999999999</v>
      </c>
      <c r="AD1020" s="3">
        <f t="shared" si="216"/>
        <v>1030</v>
      </c>
      <c r="AE1020" s="3">
        <v>148</v>
      </c>
      <c r="AF1020" s="3">
        <f t="shared" si="217"/>
        <v>731</v>
      </c>
      <c r="AG1020" s="3">
        <v>264</v>
      </c>
      <c r="AH1020" s="3">
        <v>3</v>
      </c>
      <c r="AI1020" s="3">
        <v>2</v>
      </c>
      <c r="AJ1020" s="3">
        <v>0</v>
      </c>
      <c r="AK1020" s="3">
        <v>2</v>
      </c>
      <c r="AL1020" s="3">
        <v>14</v>
      </c>
      <c r="AM1020" s="3">
        <v>6.3</v>
      </c>
      <c r="AN1020" s="3">
        <f t="shared" si="218"/>
        <v>993</v>
      </c>
      <c r="AO1020" s="3">
        <f>_xlfn.IFNA(VLOOKUP(C1020, 'FanGraphs Plus Stats 1-2000'!$D$2:$L$1048576, MATCH("wRC+", FanGraphs_Plus_Stats_1_1500[[#Headers],[ID]:[BABIP+]], 0), FALSE), 0)</f>
        <v>146</v>
      </c>
      <c r="AP1020" s="3">
        <f t="shared" si="219"/>
        <v>737</v>
      </c>
      <c r="AQ1020" s="3">
        <v>4.0999999999999996</v>
      </c>
      <c r="AR1020" s="3">
        <f t="shared" si="220"/>
        <v>1043</v>
      </c>
      <c r="AS1020" s="3">
        <v>5.3</v>
      </c>
      <c r="AT1020" s="3">
        <f t="shared" si="221"/>
        <v>1057</v>
      </c>
      <c r="AU1020" s="14">
        <v>0.4</v>
      </c>
      <c r="AV1020" s="3">
        <f t="shared" si="222"/>
        <v>770</v>
      </c>
      <c r="AW1020" s="3">
        <v>31</v>
      </c>
      <c r="AX1020" s="3">
        <v>1</v>
      </c>
      <c r="AY1020" s="3">
        <v>1</v>
      </c>
      <c r="AZ1020" s="3">
        <v>2</v>
      </c>
      <c r="BA1020" s="3">
        <v>8</v>
      </c>
      <c r="BB1020" s="3" t="s">
        <v>876</v>
      </c>
      <c r="BC1020" s="13">
        <f t="shared" si="223"/>
        <v>811.79188279011612</v>
      </c>
    </row>
    <row r="1021" spans="1:55" x14ac:dyDescent="0.45">
      <c r="A1021" s="1">
        <f t="shared" si="210"/>
        <v>993</v>
      </c>
      <c r="B1021" s="3" t="s">
        <v>799</v>
      </c>
      <c r="C1021" s="3" t="str">
        <f t="shared" si="211"/>
        <v>Bob Elliott - 1948</v>
      </c>
      <c r="D1021" s="3">
        <v>1948</v>
      </c>
      <c r="E1021" s="3">
        <v>31</v>
      </c>
      <c r="F1021" s="3" t="s">
        <v>216</v>
      </c>
      <c r="G1021" s="3" t="s">
        <v>52</v>
      </c>
      <c r="H1021" s="3">
        <v>151</v>
      </c>
      <c r="I1021" s="3">
        <v>677</v>
      </c>
      <c r="J1021" s="3">
        <v>540</v>
      </c>
      <c r="K1021" s="3">
        <v>99</v>
      </c>
      <c r="L1021" s="3">
        <v>153</v>
      </c>
      <c r="M1021" s="3">
        <v>101</v>
      </c>
      <c r="N1021" s="3">
        <v>24</v>
      </c>
      <c r="O1021" s="3">
        <v>5</v>
      </c>
      <c r="P1021" s="3">
        <v>23</v>
      </c>
      <c r="Q1021" s="3">
        <f t="shared" si="212"/>
        <v>779</v>
      </c>
      <c r="R1021" s="3">
        <v>100</v>
      </c>
      <c r="S1021" s="3">
        <v>6</v>
      </c>
      <c r="T1021" s="3">
        <v>8</v>
      </c>
      <c r="U1021" s="3">
        <v>131</v>
      </c>
      <c r="V1021" s="3">
        <v>57</v>
      </c>
      <c r="W1021" s="3">
        <v>0.28299999999999997</v>
      </c>
      <c r="X1021" s="3">
        <f t="shared" si="213"/>
        <v>1172</v>
      </c>
      <c r="Y1021" s="3">
        <v>0.42299999999999999</v>
      </c>
      <c r="Z1021" s="3">
        <f t="shared" si="214"/>
        <v>337</v>
      </c>
      <c r="AA1021" s="3">
        <v>0.47399999999999998</v>
      </c>
      <c r="AB1021" s="3">
        <f t="shared" si="215"/>
        <v>1070</v>
      </c>
      <c r="AC1021" s="3">
        <v>0.89700000000000002</v>
      </c>
      <c r="AD1021" s="3">
        <f t="shared" si="216"/>
        <v>833</v>
      </c>
      <c r="AE1021" s="3">
        <v>143</v>
      </c>
      <c r="AF1021" s="3">
        <f t="shared" si="217"/>
        <v>848</v>
      </c>
      <c r="AG1021" s="3">
        <v>256</v>
      </c>
      <c r="AH1021" s="3">
        <v>14</v>
      </c>
      <c r="AI1021" s="3">
        <v>0</v>
      </c>
      <c r="AJ1021" s="3">
        <v>4</v>
      </c>
      <c r="AK1021" s="2"/>
      <c r="AL1021" s="3">
        <v>10</v>
      </c>
      <c r="AM1021" s="3">
        <v>6.3</v>
      </c>
      <c r="AN1021" s="3">
        <f t="shared" si="218"/>
        <v>993</v>
      </c>
      <c r="AO1021" s="3">
        <f>_xlfn.IFNA(VLOOKUP(C1021, 'FanGraphs Plus Stats 1-2000'!$D$2:$L$1048576, MATCH("wRC+", FanGraphs_Plus_Stats_1_1500[[#Headers],[ID]:[BABIP+]], 0), FALSE), 0)</f>
        <v>150</v>
      </c>
      <c r="AP1021" s="3">
        <f t="shared" si="219"/>
        <v>636</v>
      </c>
      <c r="AQ1021" s="3">
        <v>3.6</v>
      </c>
      <c r="AR1021" s="3">
        <f t="shared" si="220"/>
        <v>1325</v>
      </c>
      <c r="AS1021" s="3">
        <v>6.3</v>
      </c>
      <c r="AT1021" s="3">
        <f t="shared" si="221"/>
        <v>644</v>
      </c>
      <c r="AU1021" s="14">
        <v>0.1</v>
      </c>
      <c r="AV1021" s="3">
        <f t="shared" si="222"/>
        <v>909</v>
      </c>
      <c r="AW1021" s="3">
        <v>38</v>
      </c>
      <c r="AX1021" s="3">
        <v>-1</v>
      </c>
      <c r="AY1021" s="3">
        <v>-2</v>
      </c>
      <c r="AZ1021" s="3">
        <v>-2</v>
      </c>
      <c r="BA1021" s="3">
        <v>1</v>
      </c>
      <c r="BB1021" s="3" t="s">
        <v>206</v>
      </c>
      <c r="BC1021" s="13">
        <f t="shared" si="223"/>
        <v>812.08359772502956</v>
      </c>
    </row>
    <row r="1022" spans="1:55" x14ac:dyDescent="0.45">
      <c r="A1022" s="1">
        <f t="shared" si="210"/>
        <v>993</v>
      </c>
      <c r="B1022" s="3" t="s">
        <v>761</v>
      </c>
      <c r="C1022" s="3" t="str">
        <f t="shared" si="211"/>
        <v>Kevin Youkilis - 2008</v>
      </c>
      <c r="D1022" s="3">
        <v>2008</v>
      </c>
      <c r="E1022" s="3">
        <v>29</v>
      </c>
      <c r="F1022" s="3" t="s">
        <v>48</v>
      </c>
      <c r="G1022" s="3" t="s">
        <v>43</v>
      </c>
      <c r="H1022" s="3">
        <v>145</v>
      </c>
      <c r="I1022" s="3">
        <v>621</v>
      </c>
      <c r="J1022" s="3">
        <v>538</v>
      </c>
      <c r="K1022" s="3">
        <v>91</v>
      </c>
      <c r="L1022" s="3">
        <v>168</v>
      </c>
      <c r="M1022" s="3">
        <v>92</v>
      </c>
      <c r="N1022" s="3">
        <v>43</v>
      </c>
      <c r="O1022" s="3">
        <v>4</v>
      </c>
      <c r="P1022" s="3">
        <v>29</v>
      </c>
      <c r="Q1022" s="3">
        <f t="shared" si="212"/>
        <v>557</v>
      </c>
      <c r="R1022" s="3">
        <v>115</v>
      </c>
      <c r="S1022" s="3">
        <v>3</v>
      </c>
      <c r="T1022" s="3">
        <v>5</v>
      </c>
      <c r="U1022" s="3">
        <v>62</v>
      </c>
      <c r="V1022" s="3">
        <v>108</v>
      </c>
      <c r="W1022" s="3">
        <v>0.312</v>
      </c>
      <c r="X1022" s="3">
        <f t="shared" si="213"/>
        <v>689</v>
      </c>
      <c r="Y1022" s="3">
        <v>0.39</v>
      </c>
      <c r="Z1022" s="3">
        <f t="shared" si="214"/>
        <v>770</v>
      </c>
      <c r="AA1022" s="3">
        <v>0.56899999999999995</v>
      </c>
      <c r="AB1022" s="3">
        <f t="shared" si="215"/>
        <v>415</v>
      </c>
      <c r="AC1022" s="3">
        <v>0.95799999999999996</v>
      </c>
      <c r="AD1022" s="3">
        <f t="shared" si="216"/>
        <v>502</v>
      </c>
      <c r="AE1022" s="3">
        <v>144</v>
      </c>
      <c r="AF1022" s="3">
        <f t="shared" si="217"/>
        <v>820</v>
      </c>
      <c r="AG1022" s="3">
        <v>306</v>
      </c>
      <c r="AH1022" s="3">
        <v>11</v>
      </c>
      <c r="AI1022" s="3">
        <v>12</v>
      </c>
      <c r="AJ1022" s="3">
        <v>0</v>
      </c>
      <c r="AK1022" s="3">
        <v>9</v>
      </c>
      <c r="AL1022" s="3">
        <v>7</v>
      </c>
      <c r="AM1022" s="3">
        <v>6.3</v>
      </c>
      <c r="AN1022" s="3">
        <f t="shared" si="218"/>
        <v>993</v>
      </c>
      <c r="AO1022" s="3">
        <f>_xlfn.IFNA(VLOOKUP(C1022, 'FanGraphs Plus Stats 1-2000'!$D$2:$L$1048576, MATCH("wRC+", FanGraphs_Plus_Stats_1_1500[[#Headers],[ID]:[BABIP+]], 0), FALSE), 0)</f>
        <v>146</v>
      </c>
      <c r="AP1022" s="3">
        <f t="shared" si="219"/>
        <v>737</v>
      </c>
      <c r="AQ1022" s="3">
        <v>4.0999999999999996</v>
      </c>
      <c r="AR1022" s="3">
        <f t="shared" si="220"/>
        <v>1043</v>
      </c>
      <c r="AS1022" s="3">
        <v>5.2</v>
      </c>
      <c r="AT1022" s="3">
        <f t="shared" si="221"/>
        <v>1097</v>
      </c>
      <c r="AU1022" s="14">
        <v>0.6</v>
      </c>
      <c r="AV1022" s="3">
        <f t="shared" si="222"/>
        <v>707</v>
      </c>
      <c r="AW1022" s="3">
        <v>35</v>
      </c>
      <c r="AX1022" s="3">
        <v>0</v>
      </c>
      <c r="AY1022" s="3">
        <v>0</v>
      </c>
      <c r="AZ1022" s="3">
        <v>0</v>
      </c>
      <c r="BA1022" s="3">
        <v>11</v>
      </c>
      <c r="BB1022" s="3" t="s">
        <v>853</v>
      </c>
      <c r="BC1022" s="13">
        <f t="shared" si="223"/>
        <v>843.48402722325204</v>
      </c>
    </row>
    <row r="1023" spans="1:55" x14ac:dyDescent="0.45">
      <c r="A1023" s="1">
        <f t="shared" si="210"/>
        <v>993</v>
      </c>
      <c r="B1023" s="3" t="s">
        <v>433</v>
      </c>
      <c r="C1023" s="3" t="str">
        <f t="shared" si="211"/>
        <v>Keith Hernandez - 1984</v>
      </c>
      <c r="D1023" s="3">
        <v>1984</v>
      </c>
      <c r="E1023" s="3">
        <v>30</v>
      </c>
      <c r="F1023" s="3" t="s">
        <v>294</v>
      </c>
      <c r="G1023" s="3" t="s">
        <v>52</v>
      </c>
      <c r="H1023" s="3">
        <v>154</v>
      </c>
      <c r="I1023" s="3">
        <v>657</v>
      </c>
      <c r="J1023" s="3">
        <v>550</v>
      </c>
      <c r="K1023" s="3">
        <v>83</v>
      </c>
      <c r="L1023" s="3">
        <v>171</v>
      </c>
      <c r="M1023" s="3">
        <v>125</v>
      </c>
      <c r="N1023" s="3">
        <v>31</v>
      </c>
      <c r="O1023" s="3">
        <v>0</v>
      </c>
      <c r="P1023" s="3">
        <v>15</v>
      </c>
      <c r="Q1023" s="3">
        <f t="shared" si="212"/>
        <v>1016</v>
      </c>
      <c r="R1023" s="3">
        <v>94</v>
      </c>
      <c r="S1023" s="3">
        <v>2</v>
      </c>
      <c r="T1023" s="3">
        <v>3</v>
      </c>
      <c r="U1023" s="3">
        <v>97</v>
      </c>
      <c r="V1023" s="3">
        <v>89</v>
      </c>
      <c r="W1023" s="3">
        <v>0.311</v>
      </c>
      <c r="X1023" s="3">
        <f t="shared" si="213"/>
        <v>708</v>
      </c>
      <c r="Y1023" s="3">
        <v>0.40899999999999997</v>
      </c>
      <c r="Z1023" s="3">
        <f t="shared" si="214"/>
        <v>502</v>
      </c>
      <c r="AA1023" s="3">
        <v>0.44900000000000001</v>
      </c>
      <c r="AB1023" s="3">
        <f t="shared" si="215"/>
        <v>1191</v>
      </c>
      <c r="AC1023" s="3">
        <v>0.85899999999999999</v>
      </c>
      <c r="AD1023" s="3">
        <f t="shared" si="216"/>
        <v>1030</v>
      </c>
      <c r="AE1023" s="3">
        <v>143</v>
      </c>
      <c r="AF1023" s="3">
        <f t="shared" si="217"/>
        <v>848</v>
      </c>
      <c r="AG1023" s="3">
        <v>247</v>
      </c>
      <c r="AH1023" s="3">
        <v>9</v>
      </c>
      <c r="AI1023" s="3">
        <v>1</v>
      </c>
      <c r="AJ1023" s="3">
        <v>0</v>
      </c>
      <c r="AK1023" s="3">
        <v>9</v>
      </c>
      <c r="AL1023" s="3">
        <v>12</v>
      </c>
      <c r="AM1023" s="3">
        <v>6.3</v>
      </c>
      <c r="AN1023" s="3">
        <f t="shared" si="218"/>
        <v>993</v>
      </c>
      <c r="AO1023" s="3">
        <f>_xlfn.IFNA(VLOOKUP(C1023, 'FanGraphs Plus Stats 1-2000'!$D$2:$L$1048576, MATCH("wRC+", FanGraphs_Plus_Stats_1_1500[[#Headers],[ID]:[BABIP+]], 0), FALSE), 0)</f>
        <v>146</v>
      </c>
      <c r="AP1023" s="3">
        <f t="shared" si="219"/>
        <v>737</v>
      </c>
      <c r="AQ1023" s="3">
        <v>4.0999999999999996</v>
      </c>
      <c r="AR1023" s="3">
        <f t="shared" si="220"/>
        <v>1043</v>
      </c>
      <c r="AS1023" s="3">
        <v>5.2</v>
      </c>
      <c r="AT1023" s="3">
        <f t="shared" si="221"/>
        <v>1097</v>
      </c>
      <c r="AU1023" s="14">
        <v>0.1</v>
      </c>
      <c r="AV1023" s="3">
        <f t="shared" si="222"/>
        <v>909</v>
      </c>
      <c r="AW1023" s="3">
        <v>33</v>
      </c>
      <c r="AX1023" s="3">
        <v>1</v>
      </c>
      <c r="AY1023" s="3">
        <v>1</v>
      </c>
      <c r="AZ1023" s="3">
        <v>3</v>
      </c>
      <c r="BA1023" s="3">
        <v>9</v>
      </c>
      <c r="BB1023" s="3" t="s">
        <v>193</v>
      </c>
      <c r="BC1023" s="13">
        <f t="shared" si="223"/>
        <v>852.97740988824125</v>
      </c>
    </row>
    <row r="1024" spans="1:55" x14ac:dyDescent="0.45">
      <c r="A1024" s="1">
        <f t="shared" si="210"/>
        <v>993</v>
      </c>
      <c r="B1024" s="3" t="s">
        <v>570</v>
      </c>
      <c r="C1024" s="3" t="str">
        <f t="shared" si="211"/>
        <v>Richie Ashburn - 1955</v>
      </c>
      <c r="D1024" s="3">
        <v>1955</v>
      </c>
      <c r="E1024" s="3">
        <v>28</v>
      </c>
      <c r="F1024" s="3" t="s">
        <v>139</v>
      </c>
      <c r="G1024" s="3" t="s">
        <v>52</v>
      </c>
      <c r="H1024" s="3">
        <v>140</v>
      </c>
      <c r="I1024" s="3">
        <v>644</v>
      </c>
      <c r="J1024" s="3">
        <v>533</v>
      </c>
      <c r="K1024" s="3">
        <v>91</v>
      </c>
      <c r="L1024" s="3">
        <v>180</v>
      </c>
      <c r="M1024" s="3">
        <v>136</v>
      </c>
      <c r="N1024" s="3">
        <v>32</v>
      </c>
      <c r="O1024" s="3">
        <v>9</v>
      </c>
      <c r="P1024" s="3">
        <v>3</v>
      </c>
      <c r="Q1024" s="3">
        <f t="shared" si="212"/>
        <v>1323</v>
      </c>
      <c r="R1024" s="3">
        <v>42</v>
      </c>
      <c r="S1024" s="3">
        <v>12</v>
      </c>
      <c r="T1024" s="3">
        <v>10</v>
      </c>
      <c r="U1024" s="3">
        <v>105</v>
      </c>
      <c r="V1024" s="3">
        <v>36</v>
      </c>
      <c r="W1024" s="3">
        <v>0.33800000000000002</v>
      </c>
      <c r="X1024" s="3">
        <f t="shared" si="213"/>
        <v>290</v>
      </c>
      <c r="Y1024" s="3">
        <v>0.44900000000000001</v>
      </c>
      <c r="Z1024" s="3">
        <f t="shared" si="214"/>
        <v>139</v>
      </c>
      <c r="AA1024" s="3">
        <v>0.44800000000000001</v>
      </c>
      <c r="AB1024" s="3">
        <f t="shared" si="215"/>
        <v>1195</v>
      </c>
      <c r="AC1024" s="3">
        <v>0.89700000000000002</v>
      </c>
      <c r="AD1024" s="3">
        <f t="shared" si="216"/>
        <v>833</v>
      </c>
      <c r="AE1024" s="3">
        <v>142</v>
      </c>
      <c r="AF1024" s="3">
        <f t="shared" si="217"/>
        <v>870</v>
      </c>
      <c r="AG1024" s="3">
        <v>239</v>
      </c>
      <c r="AH1024" s="3">
        <v>3</v>
      </c>
      <c r="AI1024" s="3">
        <v>3</v>
      </c>
      <c r="AJ1024" s="3">
        <v>2</v>
      </c>
      <c r="AK1024" s="3">
        <v>1</v>
      </c>
      <c r="AL1024" s="3">
        <v>5</v>
      </c>
      <c r="AM1024" s="3">
        <v>6.3</v>
      </c>
      <c r="AN1024" s="3">
        <f t="shared" si="218"/>
        <v>993</v>
      </c>
      <c r="AO1024" s="3">
        <f>_xlfn.IFNA(VLOOKUP(C1024, 'FanGraphs Plus Stats 1-2000'!$D$2:$L$1048576, MATCH("wRC+", FanGraphs_Plus_Stats_1_1500[[#Headers],[ID]:[BABIP+]], 0), FALSE), 0)</f>
        <v>147</v>
      </c>
      <c r="AP1024" s="3">
        <f t="shared" si="219"/>
        <v>719</v>
      </c>
      <c r="AQ1024" s="3">
        <v>4</v>
      </c>
      <c r="AR1024" s="3">
        <f t="shared" si="220"/>
        <v>1105</v>
      </c>
      <c r="AS1024" s="3">
        <v>6</v>
      </c>
      <c r="AT1024" s="3">
        <f t="shared" si="221"/>
        <v>784</v>
      </c>
      <c r="AU1024" s="14">
        <v>0.4</v>
      </c>
      <c r="AV1024" s="3">
        <f t="shared" si="222"/>
        <v>770</v>
      </c>
      <c r="AW1024" s="3">
        <v>35</v>
      </c>
      <c r="AX1024" s="3">
        <v>3</v>
      </c>
      <c r="AY1024" s="3">
        <v>-1</v>
      </c>
      <c r="AZ1024" s="3">
        <v>2</v>
      </c>
      <c r="BA1024" s="3">
        <v>6</v>
      </c>
      <c r="BB1024" s="3" t="s">
        <v>68</v>
      </c>
      <c r="BC1024" s="13">
        <f t="shared" si="223"/>
        <v>853.22937152400345</v>
      </c>
    </row>
    <row r="1025" spans="1:55" x14ac:dyDescent="0.45">
      <c r="A1025" s="1">
        <f t="shared" si="210"/>
        <v>993</v>
      </c>
      <c r="B1025" s="3" t="s">
        <v>868</v>
      </c>
      <c r="C1025" s="3" t="str">
        <f t="shared" si="211"/>
        <v>Carl Reynolds - 1930</v>
      </c>
      <c r="D1025" s="3">
        <v>1930</v>
      </c>
      <c r="E1025" s="3">
        <v>27</v>
      </c>
      <c r="F1025" s="3" t="s">
        <v>182</v>
      </c>
      <c r="G1025" s="3" t="s">
        <v>43</v>
      </c>
      <c r="H1025" s="3">
        <v>138</v>
      </c>
      <c r="I1025" s="3">
        <v>602</v>
      </c>
      <c r="J1025" s="3">
        <v>563</v>
      </c>
      <c r="K1025" s="3">
        <v>103</v>
      </c>
      <c r="L1025" s="3">
        <v>202</v>
      </c>
      <c r="M1025" s="3">
        <v>137</v>
      </c>
      <c r="N1025" s="3">
        <v>25</v>
      </c>
      <c r="O1025" s="3">
        <v>18</v>
      </c>
      <c r="P1025" s="3">
        <v>22</v>
      </c>
      <c r="Q1025" s="3">
        <f t="shared" si="212"/>
        <v>811</v>
      </c>
      <c r="R1025" s="3">
        <v>104</v>
      </c>
      <c r="S1025" s="3">
        <v>16</v>
      </c>
      <c r="T1025" s="3">
        <v>4</v>
      </c>
      <c r="U1025" s="3">
        <v>20</v>
      </c>
      <c r="V1025" s="3">
        <v>39</v>
      </c>
      <c r="W1025" s="3">
        <v>0.35899999999999999</v>
      </c>
      <c r="X1025" s="3">
        <f t="shared" si="213"/>
        <v>121</v>
      </c>
      <c r="Y1025" s="3">
        <v>0.38800000000000001</v>
      </c>
      <c r="Z1025" s="3">
        <f t="shared" si="214"/>
        <v>801</v>
      </c>
      <c r="AA1025" s="3">
        <v>0.58399999999999996</v>
      </c>
      <c r="AB1025" s="3">
        <f t="shared" si="215"/>
        <v>344</v>
      </c>
      <c r="AC1025" s="3">
        <v>0.97299999999999998</v>
      </c>
      <c r="AD1025" s="3">
        <f t="shared" si="216"/>
        <v>435</v>
      </c>
      <c r="AE1025" s="3">
        <v>147</v>
      </c>
      <c r="AF1025" s="3">
        <f t="shared" si="217"/>
        <v>752</v>
      </c>
      <c r="AG1025" s="3">
        <v>329</v>
      </c>
      <c r="AH1025" s="2"/>
      <c r="AI1025" s="3">
        <v>7</v>
      </c>
      <c r="AJ1025" s="3">
        <v>12</v>
      </c>
      <c r="AK1025" s="2"/>
      <c r="AL1025" s="3">
        <v>2</v>
      </c>
      <c r="AM1025" s="3">
        <v>6.3</v>
      </c>
      <c r="AN1025" s="3">
        <f t="shared" si="218"/>
        <v>993</v>
      </c>
      <c r="AO1025" s="3">
        <f>_xlfn.IFNA(VLOOKUP(C1025, 'FanGraphs Plus Stats 1-2000'!$D$2:$L$1048576, MATCH("wRC+", FanGraphs_Plus_Stats_1_1500[[#Headers],[ID]:[BABIP+]], 0), FALSE), 0)</f>
        <v>142</v>
      </c>
      <c r="AP1025" s="3">
        <f t="shared" si="219"/>
        <v>845</v>
      </c>
      <c r="AQ1025" s="3">
        <v>4</v>
      </c>
      <c r="AR1025" s="3">
        <f t="shared" si="220"/>
        <v>1105</v>
      </c>
      <c r="AS1025" s="3">
        <v>5.4</v>
      </c>
      <c r="AT1025" s="3">
        <f t="shared" si="221"/>
        <v>1032</v>
      </c>
      <c r="AU1025" s="14">
        <v>0.5</v>
      </c>
      <c r="AV1025" s="3">
        <f t="shared" si="222"/>
        <v>739</v>
      </c>
      <c r="AW1025" s="3">
        <v>38</v>
      </c>
      <c r="AX1025" s="3">
        <v>0</v>
      </c>
      <c r="AY1025" s="3">
        <v>2</v>
      </c>
      <c r="AZ1025" s="3">
        <v>2</v>
      </c>
      <c r="BA1025" s="3">
        <v>10</v>
      </c>
      <c r="BB1025" s="3" t="s">
        <v>869</v>
      </c>
      <c r="BC1025" s="13">
        <f t="shared" si="223"/>
        <v>857.71156512266919</v>
      </c>
    </row>
    <row r="1026" spans="1:55" x14ac:dyDescent="0.45">
      <c r="A1026" s="1">
        <f t="shared" ref="A1026:A1089" si="224">_xlfn.RANK.EQ(AM1026, $AM$2:$AM$1401)</f>
        <v>993</v>
      </c>
      <c r="B1026" s="3" t="s">
        <v>224</v>
      </c>
      <c r="C1026" s="3" t="str">
        <f t="shared" ref="C1026:C1089" si="225">_xlfn.CONCAT(B1026, " - ", D1026)</f>
        <v>Todd Helton - 2002</v>
      </c>
      <c r="D1026" s="3">
        <v>2002</v>
      </c>
      <c r="E1026" s="3">
        <v>28</v>
      </c>
      <c r="F1026" s="3" t="s">
        <v>134</v>
      </c>
      <c r="G1026" s="3" t="s">
        <v>52</v>
      </c>
      <c r="H1026" s="3">
        <v>156</v>
      </c>
      <c r="I1026" s="3">
        <v>668</v>
      </c>
      <c r="J1026" s="3">
        <v>553</v>
      </c>
      <c r="K1026" s="3">
        <v>107</v>
      </c>
      <c r="L1026" s="3">
        <v>182</v>
      </c>
      <c r="M1026" s="3">
        <v>109</v>
      </c>
      <c r="N1026" s="3">
        <v>39</v>
      </c>
      <c r="O1026" s="3">
        <v>4</v>
      </c>
      <c r="P1026" s="3">
        <v>30</v>
      </c>
      <c r="Q1026" s="3">
        <f t="shared" ref="Q1026:Q1089" si="226">_xlfn.RANK.EQ(P1026,$P$2:$P$1401)</f>
        <v>517</v>
      </c>
      <c r="R1026" s="3">
        <v>109</v>
      </c>
      <c r="S1026" s="3">
        <v>5</v>
      </c>
      <c r="T1026" s="3">
        <v>1</v>
      </c>
      <c r="U1026" s="3">
        <v>99</v>
      </c>
      <c r="V1026" s="3">
        <v>91</v>
      </c>
      <c r="W1026" s="3">
        <v>0.32900000000000001</v>
      </c>
      <c r="X1026" s="3">
        <f t="shared" ref="X1026:X1089" si="227">_xlfn.RANK.EQ(W1026,$W$2:$W$1401)</f>
        <v>398</v>
      </c>
      <c r="Y1026" s="3">
        <v>0.42899999999999999</v>
      </c>
      <c r="Z1026" s="3">
        <f t="shared" ref="Z1026:Z1089" si="228">_xlfn.RANK.EQ(Y1026,$Y$2:$Y$1401)</f>
        <v>275</v>
      </c>
      <c r="AA1026" s="3">
        <v>0.57699999999999996</v>
      </c>
      <c r="AB1026" s="3">
        <f t="shared" ref="AB1026:AB1089" si="229">_xlfn.RANK.EQ(AA1026,$AA$2:$AA$1401)</f>
        <v>383</v>
      </c>
      <c r="AC1026" s="3">
        <v>1.006</v>
      </c>
      <c r="AD1026" s="3">
        <f t="shared" ref="AD1026:AD1089" si="230">_xlfn.RANK.EQ(AC1026,$AC$2:$AC$1401)</f>
        <v>311</v>
      </c>
      <c r="AE1026" s="3">
        <v>148</v>
      </c>
      <c r="AF1026" s="3">
        <f t="shared" ref="AF1026:AF1089" si="231">_xlfn.RANK.EQ(AE1026,$AE$2:$AE$1401)</f>
        <v>731</v>
      </c>
      <c r="AG1026" s="3">
        <v>319</v>
      </c>
      <c r="AH1026" s="3">
        <v>10</v>
      </c>
      <c r="AI1026" s="3">
        <v>5</v>
      </c>
      <c r="AJ1026" s="3">
        <v>0</v>
      </c>
      <c r="AK1026" s="3">
        <v>10</v>
      </c>
      <c r="AL1026" s="3">
        <v>21</v>
      </c>
      <c r="AM1026" s="3">
        <v>6.3</v>
      </c>
      <c r="AN1026" s="3">
        <f t="shared" ref="AN1026:AN1089" si="232">_xlfn.RANK.EQ(AM1026,$AM$2:$AM$1401)</f>
        <v>993</v>
      </c>
      <c r="AO1026" s="3">
        <f>_xlfn.IFNA(VLOOKUP(C1026, 'FanGraphs Plus Stats 1-2000'!$D$2:$L$1048576, MATCH("wRC+", FanGraphs_Plus_Stats_1_1500[[#Headers],[ID]:[BABIP+]], 0), FALSE), 0)</f>
        <v>141</v>
      </c>
      <c r="AP1026" s="3">
        <f t="shared" ref="AP1026:AP1089" si="233">_xlfn.RANK.EQ(AO1026,$AO$2:$AO$1401)</f>
        <v>873</v>
      </c>
      <c r="AQ1026" s="3">
        <v>4.3</v>
      </c>
      <c r="AR1026" s="3">
        <f t="shared" ref="AR1026:AR1089" si="234">_xlfn.RANK.EQ(AQ1026,$AQ$2:$AQ$1401)</f>
        <v>918</v>
      </c>
      <c r="AS1026" s="3">
        <v>5.2</v>
      </c>
      <c r="AT1026" s="3">
        <f t="shared" ref="AT1026:AT1089" si="235">_xlfn.RANK.EQ(AS1026,$AS$2:$AS$1401)</f>
        <v>1097</v>
      </c>
      <c r="AU1026" s="14">
        <v>0.2</v>
      </c>
      <c r="AV1026" s="3">
        <f t="shared" ref="AV1026:AV1089" si="236">_xlfn.RANK.EQ(AU1026,$AU$2:$AU$1401)</f>
        <v>873</v>
      </c>
      <c r="AW1026" s="3">
        <v>39</v>
      </c>
      <c r="AX1026" s="3">
        <v>-1</v>
      </c>
      <c r="AY1026" s="3">
        <v>2</v>
      </c>
      <c r="AZ1026" s="3">
        <v>1</v>
      </c>
      <c r="BA1026" s="3">
        <v>11</v>
      </c>
      <c r="BB1026" s="3" t="s">
        <v>56</v>
      </c>
      <c r="BC1026" s="13">
        <f t="shared" ref="BC1026:BC1089" si="237">GEOMEAN(AN1026,AF1026,AP1026)</f>
        <v>858.93498007843846</v>
      </c>
    </row>
    <row r="1027" spans="1:55" x14ac:dyDescent="0.45">
      <c r="A1027" s="1">
        <f t="shared" si="224"/>
        <v>993</v>
      </c>
      <c r="B1027" s="3" t="s">
        <v>870</v>
      </c>
      <c r="C1027" s="3" t="str">
        <f t="shared" si="225"/>
        <v>Morgan Ensberg - 2005</v>
      </c>
      <c r="D1027" s="3">
        <v>2005</v>
      </c>
      <c r="E1027" s="3">
        <v>29</v>
      </c>
      <c r="F1027" s="3" t="s">
        <v>178</v>
      </c>
      <c r="G1027" s="3" t="s">
        <v>52</v>
      </c>
      <c r="H1027" s="3">
        <v>150</v>
      </c>
      <c r="I1027" s="3">
        <v>624</v>
      </c>
      <c r="J1027" s="3">
        <v>526</v>
      </c>
      <c r="K1027" s="3">
        <v>86</v>
      </c>
      <c r="L1027" s="3">
        <v>149</v>
      </c>
      <c r="M1027" s="3">
        <v>80</v>
      </c>
      <c r="N1027" s="3">
        <v>30</v>
      </c>
      <c r="O1027" s="3">
        <v>3</v>
      </c>
      <c r="P1027" s="3">
        <v>36</v>
      </c>
      <c r="Q1027" s="3">
        <f t="shared" si="226"/>
        <v>307</v>
      </c>
      <c r="R1027" s="3">
        <v>101</v>
      </c>
      <c r="S1027" s="3">
        <v>6</v>
      </c>
      <c r="T1027" s="3">
        <v>7</v>
      </c>
      <c r="U1027" s="3">
        <v>85</v>
      </c>
      <c r="V1027" s="3">
        <v>119</v>
      </c>
      <c r="W1027" s="3">
        <v>0.28299999999999997</v>
      </c>
      <c r="X1027" s="3">
        <f t="shared" si="227"/>
        <v>1172</v>
      </c>
      <c r="Y1027" s="3">
        <v>0.38800000000000001</v>
      </c>
      <c r="Z1027" s="3">
        <f t="shared" si="228"/>
        <v>801</v>
      </c>
      <c r="AA1027" s="3">
        <v>0.55700000000000005</v>
      </c>
      <c r="AB1027" s="3">
        <f t="shared" si="229"/>
        <v>488</v>
      </c>
      <c r="AC1027" s="3">
        <v>0.94499999999999995</v>
      </c>
      <c r="AD1027" s="3">
        <f t="shared" si="230"/>
        <v>564</v>
      </c>
      <c r="AE1027" s="3">
        <v>144</v>
      </c>
      <c r="AF1027" s="3">
        <f t="shared" si="231"/>
        <v>820</v>
      </c>
      <c r="AG1027" s="3">
        <v>293</v>
      </c>
      <c r="AH1027" s="3">
        <v>12</v>
      </c>
      <c r="AI1027" s="3">
        <v>8</v>
      </c>
      <c r="AJ1027" s="3">
        <v>0</v>
      </c>
      <c r="AK1027" s="3">
        <v>5</v>
      </c>
      <c r="AL1027" s="3">
        <v>9</v>
      </c>
      <c r="AM1027" s="3">
        <v>6.3</v>
      </c>
      <c r="AN1027" s="3">
        <f t="shared" si="232"/>
        <v>993</v>
      </c>
      <c r="AO1027" s="3">
        <f>_xlfn.IFNA(VLOOKUP(C1027, 'FanGraphs Plus Stats 1-2000'!$D$2:$L$1048576, MATCH("wRC+", FanGraphs_Plus_Stats_1_1500[[#Headers],[ID]:[BABIP+]], 0), FALSE), 0)</f>
        <v>144</v>
      </c>
      <c r="AP1027" s="3">
        <f t="shared" si="233"/>
        <v>788</v>
      </c>
      <c r="AQ1027" s="3">
        <v>4.4000000000000004</v>
      </c>
      <c r="AR1027" s="3">
        <f t="shared" si="234"/>
        <v>844</v>
      </c>
      <c r="AS1027" s="3">
        <v>4.9000000000000004</v>
      </c>
      <c r="AT1027" s="3">
        <f t="shared" si="235"/>
        <v>1195</v>
      </c>
      <c r="AU1027" s="14">
        <v>1.7</v>
      </c>
      <c r="AV1027" s="3">
        <f t="shared" si="236"/>
        <v>347</v>
      </c>
      <c r="AW1027" s="3">
        <v>31</v>
      </c>
      <c r="AX1027" s="3">
        <v>-1</v>
      </c>
      <c r="AY1027" s="3">
        <v>-3</v>
      </c>
      <c r="AZ1027" s="3">
        <v>-4</v>
      </c>
      <c r="BA1027" s="3">
        <v>14</v>
      </c>
      <c r="BB1027" s="3" t="s">
        <v>206</v>
      </c>
      <c r="BC1027" s="13">
        <f t="shared" si="237"/>
        <v>862.50794867700836</v>
      </c>
    </row>
    <row r="1028" spans="1:55" x14ac:dyDescent="0.45">
      <c r="A1028" s="1">
        <f t="shared" si="224"/>
        <v>993</v>
      </c>
      <c r="B1028" s="3" t="s">
        <v>638</v>
      </c>
      <c r="C1028" s="3" t="str">
        <f t="shared" si="225"/>
        <v>Rafael Palmeiro - 1998</v>
      </c>
      <c r="D1028" s="3">
        <v>1998</v>
      </c>
      <c r="E1028" s="3">
        <v>33</v>
      </c>
      <c r="F1028" s="3" t="s">
        <v>61</v>
      </c>
      <c r="G1028" s="3" t="s">
        <v>43</v>
      </c>
      <c r="H1028" s="3">
        <v>162</v>
      </c>
      <c r="I1028" s="3">
        <v>709</v>
      </c>
      <c r="J1028" s="3">
        <v>619</v>
      </c>
      <c r="K1028" s="3">
        <v>98</v>
      </c>
      <c r="L1028" s="3">
        <v>183</v>
      </c>
      <c r="M1028" s="3">
        <v>103</v>
      </c>
      <c r="N1028" s="3">
        <v>36</v>
      </c>
      <c r="O1028" s="3">
        <v>1</v>
      </c>
      <c r="P1028" s="3">
        <v>43</v>
      </c>
      <c r="Q1028" s="3">
        <f t="shared" si="226"/>
        <v>124</v>
      </c>
      <c r="R1028" s="3">
        <v>121</v>
      </c>
      <c r="S1028" s="3">
        <v>11</v>
      </c>
      <c r="T1028" s="3">
        <v>7</v>
      </c>
      <c r="U1028" s="3">
        <v>79</v>
      </c>
      <c r="V1028" s="3">
        <v>91</v>
      </c>
      <c r="W1028" s="3">
        <v>0.29599999999999999</v>
      </c>
      <c r="X1028" s="3">
        <f t="shared" si="227"/>
        <v>972</v>
      </c>
      <c r="Y1028" s="3">
        <v>0.379</v>
      </c>
      <c r="Z1028" s="3">
        <f t="shared" si="228"/>
        <v>931</v>
      </c>
      <c r="AA1028" s="3">
        <v>0.56499999999999995</v>
      </c>
      <c r="AB1028" s="3">
        <f t="shared" si="229"/>
        <v>442</v>
      </c>
      <c r="AC1028" s="3">
        <v>0.94499999999999995</v>
      </c>
      <c r="AD1028" s="3">
        <f t="shared" si="230"/>
        <v>564</v>
      </c>
      <c r="AE1028" s="3">
        <v>144</v>
      </c>
      <c r="AF1028" s="3">
        <f t="shared" si="231"/>
        <v>820</v>
      </c>
      <c r="AG1028" s="3">
        <v>350</v>
      </c>
      <c r="AH1028" s="3">
        <v>14</v>
      </c>
      <c r="AI1028" s="3">
        <v>7</v>
      </c>
      <c r="AJ1028" s="3">
        <v>0</v>
      </c>
      <c r="AK1028" s="3">
        <v>4</v>
      </c>
      <c r="AL1028" s="3">
        <v>8</v>
      </c>
      <c r="AM1028" s="3">
        <v>6.3</v>
      </c>
      <c r="AN1028" s="3">
        <f t="shared" si="232"/>
        <v>993</v>
      </c>
      <c r="AO1028" s="3">
        <f>_xlfn.IFNA(VLOOKUP(C1028, 'FanGraphs Plus Stats 1-2000'!$D$2:$L$1048576, MATCH("wRC+", FanGraphs_Plus_Stats_1_1500[[#Headers],[ID]:[BABIP+]], 0), FALSE), 0)</f>
        <v>144</v>
      </c>
      <c r="AP1028" s="3">
        <f t="shared" si="233"/>
        <v>788</v>
      </c>
      <c r="AQ1028" s="3">
        <v>3.8</v>
      </c>
      <c r="AR1028" s="3">
        <f t="shared" si="234"/>
        <v>1247</v>
      </c>
      <c r="AS1028" s="3">
        <v>4.8</v>
      </c>
      <c r="AT1028" s="3">
        <f t="shared" si="235"/>
        <v>1224</v>
      </c>
      <c r="AU1028" s="14">
        <v>0.7</v>
      </c>
      <c r="AV1028" s="3">
        <f t="shared" si="236"/>
        <v>674</v>
      </c>
      <c r="AW1028" s="3">
        <v>36</v>
      </c>
      <c r="AX1028" s="3">
        <v>-2</v>
      </c>
      <c r="AY1028" s="3">
        <v>-2</v>
      </c>
      <c r="AZ1028" s="3">
        <v>-4</v>
      </c>
      <c r="BA1028" s="3">
        <v>16</v>
      </c>
      <c r="BB1028" s="3" t="s">
        <v>274</v>
      </c>
      <c r="BC1028" s="13">
        <f t="shared" si="237"/>
        <v>862.50794867700836</v>
      </c>
    </row>
    <row r="1029" spans="1:55" x14ac:dyDescent="0.45">
      <c r="A1029" s="1">
        <f t="shared" si="224"/>
        <v>993</v>
      </c>
      <c r="B1029" s="3" t="s">
        <v>177</v>
      </c>
      <c r="C1029" s="3" t="str">
        <f t="shared" si="225"/>
        <v>Craig Biggio - 1995</v>
      </c>
      <c r="D1029" s="3">
        <v>1995</v>
      </c>
      <c r="E1029" s="3">
        <v>29</v>
      </c>
      <c r="F1029" s="3" t="s">
        <v>178</v>
      </c>
      <c r="G1029" s="3" t="s">
        <v>52</v>
      </c>
      <c r="H1029" s="3">
        <v>141</v>
      </c>
      <c r="I1029" s="3">
        <v>673</v>
      </c>
      <c r="J1029" s="3">
        <v>553</v>
      </c>
      <c r="K1029" s="3">
        <v>123</v>
      </c>
      <c r="L1029" s="3">
        <v>167</v>
      </c>
      <c r="M1029" s="3">
        <v>113</v>
      </c>
      <c r="N1029" s="3">
        <v>30</v>
      </c>
      <c r="O1029" s="3">
        <v>2</v>
      </c>
      <c r="P1029" s="3">
        <v>22</v>
      </c>
      <c r="Q1029" s="3">
        <f t="shared" si="226"/>
        <v>811</v>
      </c>
      <c r="R1029" s="3">
        <v>77</v>
      </c>
      <c r="S1029" s="3">
        <v>33</v>
      </c>
      <c r="T1029" s="3">
        <v>8</v>
      </c>
      <c r="U1029" s="3">
        <v>80</v>
      </c>
      <c r="V1029" s="3">
        <v>85</v>
      </c>
      <c r="W1029" s="3">
        <v>0.30199999999999999</v>
      </c>
      <c r="X1029" s="3">
        <f t="shared" si="227"/>
        <v>872</v>
      </c>
      <c r="Y1029" s="3">
        <v>0.40600000000000003</v>
      </c>
      <c r="Z1029" s="3">
        <f t="shared" si="228"/>
        <v>538</v>
      </c>
      <c r="AA1029" s="3">
        <v>0.48299999999999998</v>
      </c>
      <c r="AB1029" s="3">
        <f t="shared" si="229"/>
        <v>1024</v>
      </c>
      <c r="AC1029" s="3">
        <v>0.88900000000000001</v>
      </c>
      <c r="AD1029" s="3">
        <f t="shared" si="230"/>
        <v>867</v>
      </c>
      <c r="AE1029" s="3">
        <v>142</v>
      </c>
      <c r="AF1029" s="3">
        <f t="shared" si="231"/>
        <v>870</v>
      </c>
      <c r="AG1029" s="3">
        <v>267</v>
      </c>
      <c r="AH1029" s="3">
        <v>6</v>
      </c>
      <c r="AI1029" s="3">
        <v>22</v>
      </c>
      <c r="AJ1029" s="3">
        <v>11</v>
      </c>
      <c r="AK1029" s="3">
        <v>7</v>
      </c>
      <c r="AL1029" s="3">
        <v>1</v>
      </c>
      <c r="AM1029" s="3">
        <v>6.3</v>
      </c>
      <c r="AN1029" s="3">
        <f t="shared" si="232"/>
        <v>993</v>
      </c>
      <c r="AO1029" s="3">
        <f>_xlfn.IFNA(VLOOKUP(C1029, 'FanGraphs Plus Stats 1-2000'!$D$2:$L$1048576, MATCH("wRC+", FanGraphs_Plus_Stats_1_1500[[#Headers],[ID]:[BABIP+]], 0), FALSE), 0)</f>
        <v>145</v>
      </c>
      <c r="AP1029" s="3">
        <f t="shared" si="233"/>
        <v>767</v>
      </c>
      <c r="AQ1029" s="3">
        <v>4.5</v>
      </c>
      <c r="AR1029" s="3">
        <f t="shared" si="234"/>
        <v>780</v>
      </c>
      <c r="AS1029" s="3">
        <v>6.5</v>
      </c>
      <c r="AT1029" s="3">
        <f t="shared" si="235"/>
        <v>552</v>
      </c>
      <c r="AU1029" s="14">
        <v>0.2</v>
      </c>
      <c r="AV1029" s="3">
        <f t="shared" si="236"/>
        <v>873</v>
      </c>
      <c r="AW1029" s="3">
        <v>39</v>
      </c>
      <c r="AX1029" s="3">
        <v>2</v>
      </c>
      <c r="AY1029" s="3">
        <v>3</v>
      </c>
      <c r="AZ1029" s="3">
        <v>6</v>
      </c>
      <c r="BA1029" s="3">
        <v>-2</v>
      </c>
      <c r="BB1029" s="3" t="s">
        <v>79</v>
      </c>
      <c r="BC1029" s="13">
        <f t="shared" si="237"/>
        <v>871.80888009778732</v>
      </c>
    </row>
    <row r="1030" spans="1:55" x14ac:dyDescent="0.45">
      <c r="A1030" s="1">
        <f t="shared" si="224"/>
        <v>993</v>
      </c>
      <c r="B1030" s="3" t="s">
        <v>263</v>
      </c>
      <c r="C1030" s="3" t="str">
        <f t="shared" si="225"/>
        <v>Tony Gwynn - 1984</v>
      </c>
      <c r="D1030" s="3">
        <v>1984</v>
      </c>
      <c r="E1030" s="3">
        <v>24</v>
      </c>
      <c r="F1030" s="3" t="s">
        <v>264</v>
      </c>
      <c r="G1030" s="3" t="s">
        <v>52</v>
      </c>
      <c r="H1030" s="3">
        <v>158</v>
      </c>
      <c r="I1030" s="3">
        <v>675</v>
      </c>
      <c r="J1030" s="3">
        <v>606</v>
      </c>
      <c r="K1030" s="3">
        <v>88</v>
      </c>
      <c r="L1030" s="3">
        <v>213</v>
      </c>
      <c r="M1030" s="3">
        <v>177</v>
      </c>
      <c r="N1030" s="3">
        <v>21</v>
      </c>
      <c r="O1030" s="3">
        <v>10</v>
      </c>
      <c r="P1030" s="3">
        <v>5</v>
      </c>
      <c r="Q1030" s="3">
        <f t="shared" si="226"/>
        <v>1277</v>
      </c>
      <c r="R1030" s="3">
        <v>71</v>
      </c>
      <c r="S1030" s="3">
        <v>33</v>
      </c>
      <c r="T1030" s="3">
        <v>18</v>
      </c>
      <c r="U1030" s="3">
        <v>59</v>
      </c>
      <c r="V1030" s="3">
        <v>23</v>
      </c>
      <c r="W1030" s="3">
        <v>0.35099999999999998</v>
      </c>
      <c r="X1030" s="3">
        <f t="shared" si="227"/>
        <v>185</v>
      </c>
      <c r="Y1030" s="3">
        <v>0.41</v>
      </c>
      <c r="Z1030" s="3">
        <f t="shared" si="228"/>
        <v>483</v>
      </c>
      <c r="AA1030" s="3">
        <v>0.44400000000000001</v>
      </c>
      <c r="AB1030" s="3">
        <f t="shared" si="229"/>
        <v>1208</v>
      </c>
      <c r="AC1030" s="3">
        <v>0.85299999999999998</v>
      </c>
      <c r="AD1030" s="3">
        <f t="shared" si="230"/>
        <v>1062</v>
      </c>
      <c r="AE1030" s="3">
        <v>141</v>
      </c>
      <c r="AF1030" s="3">
        <f t="shared" si="231"/>
        <v>895</v>
      </c>
      <c r="AG1030" s="3">
        <v>269</v>
      </c>
      <c r="AH1030" s="3">
        <v>15</v>
      </c>
      <c r="AI1030" s="3">
        <v>2</v>
      </c>
      <c r="AJ1030" s="3">
        <v>6</v>
      </c>
      <c r="AK1030" s="3">
        <v>2</v>
      </c>
      <c r="AL1030" s="3">
        <v>13</v>
      </c>
      <c r="AM1030" s="3">
        <v>6.3</v>
      </c>
      <c r="AN1030" s="3">
        <f t="shared" si="232"/>
        <v>993</v>
      </c>
      <c r="AO1030" s="3">
        <f>_xlfn.IFNA(VLOOKUP(C1030, 'FanGraphs Plus Stats 1-2000'!$D$2:$L$1048576, MATCH("wRC+", FanGraphs_Plus_Stats_1_1500[[#Headers],[ID]:[BABIP+]], 0), FALSE), 0)</f>
        <v>144</v>
      </c>
      <c r="AP1030" s="3">
        <f t="shared" si="233"/>
        <v>788</v>
      </c>
      <c r="AQ1030" s="3">
        <v>4</v>
      </c>
      <c r="AR1030" s="3">
        <f t="shared" si="234"/>
        <v>1105</v>
      </c>
      <c r="AS1030" s="3">
        <v>4.8</v>
      </c>
      <c r="AT1030" s="3">
        <f t="shared" si="235"/>
        <v>1224</v>
      </c>
      <c r="AU1030" s="14">
        <v>0.8</v>
      </c>
      <c r="AV1030" s="3">
        <f t="shared" si="236"/>
        <v>639</v>
      </c>
      <c r="AW1030" s="3">
        <v>33</v>
      </c>
      <c r="AX1030" s="3">
        <v>-1</v>
      </c>
      <c r="AY1030" s="3">
        <v>-3</v>
      </c>
      <c r="AZ1030" s="3">
        <v>-4</v>
      </c>
      <c r="BA1030" s="3">
        <v>13</v>
      </c>
      <c r="BB1030" s="3" t="s">
        <v>215</v>
      </c>
      <c r="BC1030" s="13">
        <f t="shared" si="237"/>
        <v>888.04062491685522</v>
      </c>
    </row>
    <row r="1031" spans="1:55" x14ac:dyDescent="0.45">
      <c r="A1031" s="1">
        <f t="shared" si="224"/>
        <v>993</v>
      </c>
      <c r="B1031" s="3" t="s">
        <v>300</v>
      </c>
      <c r="C1031" s="3" t="str">
        <f t="shared" si="225"/>
        <v>Paul Goldschmidt - 2017</v>
      </c>
      <c r="D1031" s="3">
        <v>2017</v>
      </c>
      <c r="E1031" s="3">
        <v>29</v>
      </c>
      <c r="F1031" s="3" t="s">
        <v>301</v>
      </c>
      <c r="G1031" s="3" t="s">
        <v>52</v>
      </c>
      <c r="H1031" s="3">
        <v>155</v>
      </c>
      <c r="I1031" s="3">
        <v>665</v>
      </c>
      <c r="J1031" s="3">
        <v>558</v>
      </c>
      <c r="K1031" s="3">
        <v>117</v>
      </c>
      <c r="L1031" s="3">
        <v>166</v>
      </c>
      <c r="M1031" s="3">
        <v>93</v>
      </c>
      <c r="N1031" s="3">
        <v>34</v>
      </c>
      <c r="O1031" s="3">
        <v>3</v>
      </c>
      <c r="P1031" s="3">
        <v>36</v>
      </c>
      <c r="Q1031" s="3">
        <f t="shared" si="226"/>
        <v>307</v>
      </c>
      <c r="R1031" s="3">
        <v>120</v>
      </c>
      <c r="S1031" s="3">
        <v>18</v>
      </c>
      <c r="T1031" s="3">
        <v>5</v>
      </c>
      <c r="U1031" s="3">
        <v>94</v>
      </c>
      <c r="V1031" s="3">
        <v>147</v>
      </c>
      <c r="W1031" s="3">
        <v>0.29699999999999999</v>
      </c>
      <c r="X1031" s="3">
        <f t="shared" si="227"/>
        <v>957</v>
      </c>
      <c r="Y1031" s="3">
        <v>0.40400000000000003</v>
      </c>
      <c r="Z1031" s="3">
        <f t="shared" si="228"/>
        <v>561</v>
      </c>
      <c r="AA1031" s="3">
        <v>0.56299999999999994</v>
      </c>
      <c r="AB1031" s="3">
        <f t="shared" si="229"/>
        <v>451</v>
      </c>
      <c r="AC1031" s="3">
        <v>0.96599999999999997</v>
      </c>
      <c r="AD1031" s="3">
        <f t="shared" si="230"/>
        <v>461</v>
      </c>
      <c r="AE1031" s="3">
        <v>142</v>
      </c>
      <c r="AF1031" s="3">
        <f t="shared" si="231"/>
        <v>870</v>
      </c>
      <c r="AG1031" s="3">
        <v>314</v>
      </c>
      <c r="AH1031" s="3">
        <v>14</v>
      </c>
      <c r="AI1031" s="3">
        <v>8</v>
      </c>
      <c r="AJ1031" s="3">
        <v>0</v>
      </c>
      <c r="AK1031" s="3">
        <v>4</v>
      </c>
      <c r="AL1031" s="3">
        <v>15</v>
      </c>
      <c r="AM1031" s="3">
        <v>6.3</v>
      </c>
      <c r="AN1031" s="3">
        <f t="shared" si="232"/>
        <v>993</v>
      </c>
      <c r="AO1031" s="3">
        <f>_xlfn.IFNA(VLOOKUP(C1031, 'FanGraphs Plus Stats 1-2000'!$D$2:$L$1048576, MATCH("wRC+", FanGraphs_Plus_Stats_1_1500[[#Headers],[ID]:[BABIP+]], 0), FALSE), 0)</f>
        <v>142</v>
      </c>
      <c r="AP1031" s="3">
        <f t="shared" si="233"/>
        <v>845</v>
      </c>
      <c r="AQ1031" s="3">
        <v>4.3</v>
      </c>
      <c r="AR1031" s="3">
        <f t="shared" si="234"/>
        <v>918</v>
      </c>
      <c r="AS1031" s="3">
        <v>4.9000000000000004</v>
      </c>
      <c r="AT1031" s="3">
        <f t="shared" si="235"/>
        <v>1195</v>
      </c>
      <c r="AU1031" s="14">
        <v>0.5</v>
      </c>
      <c r="AV1031" s="3">
        <f t="shared" si="236"/>
        <v>739</v>
      </c>
      <c r="AW1031" s="3">
        <v>35</v>
      </c>
      <c r="AX1031" s="3">
        <v>-1</v>
      </c>
      <c r="AY1031" s="3">
        <v>4</v>
      </c>
      <c r="AZ1031" s="3">
        <v>4</v>
      </c>
      <c r="BA1031" s="3">
        <v>14</v>
      </c>
      <c r="BB1031" s="3" t="s">
        <v>274</v>
      </c>
      <c r="BC1031" s="13">
        <f t="shared" si="237"/>
        <v>900.41295863601704</v>
      </c>
    </row>
    <row r="1032" spans="1:55" x14ac:dyDescent="0.45">
      <c r="A1032" s="1">
        <f t="shared" si="224"/>
        <v>993</v>
      </c>
      <c r="B1032" s="3" t="s">
        <v>845</v>
      </c>
      <c r="C1032" s="3" t="str">
        <f t="shared" si="225"/>
        <v>Austin Riley - 2022</v>
      </c>
      <c r="D1032" s="3">
        <v>2022</v>
      </c>
      <c r="E1032" s="3">
        <v>25</v>
      </c>
      <c r="F1032" s="3" t="s">
        <v>210</v>
      </c>
      <c r="G1032" s="3" t="s">
        <v>52</v>
      </c>
      <c r="H1032" s="3">
        <v>159</v>
      </c>
      <c r="I1032" s="3">
        <v>693</v>
      </c>
      <c r="J1032" s="3">
        <v>615</v>
      </c>
      <c r="K1032" s="3">
        <v>90</v>
      </c>
      <c r="L1032" s="3">
        <v>168</v>
      </c>
      <c r="M1032" s="3">
        <v>89</v>
      </c>
      <c r="N1032" s="3">
        <v>39</v>
      </c>
      <c r="O1032" s="3">
        <v>2</v>
      </c>
      <c r="P1032" s="3">
        <v>38</v>
      </c>
      <c r="Q1032" s="3">
        <f t="shared" si="226"/>
        <v>251</v>
      </c>
      <c r="R1032" s="3">
        <v>93</v>
      </c>
      <c r="S1032" s="3">
        <v>2</v>
      </c>
      <c r="T1032" s="3">
        <v>0</v>
      </c>
      <c r="U1032" s="3">
        <v>57</v>
      </c>
      <c r="V1032" s="3">
        <v>168</v>
      </c>
      <c r="W1032" s="3">
        <v>0.27300000000000002</v>
      </c>
      <c r="X1032" s="3">
        <f t="shared" si="227"/>
        <v>1282</v>
      </c>
      <c r="Y1032" s="3">
        <v>0.34899999999999998</v>
      </c>
      <c r="Z1032" s="3">
        <f t="shared" si="228"/>
        <v>1262</v>
      </c>
      <c r="AA1032" s="3">
        <v>0.52800000000000002</v>
      </c>
      <c r="AB1032" s="3">
        <f t="shared" si="229"/>
        <v>713</v>
      </c>
      <c r="AC1032" s="3">
        <v>0.878</v>
      </c>
      <c r="AD1032" s="3">
        <f t="shared" si="230"/>
        <v>938</v>
      </c>
      <c r="AE1032" s="3">
        <v>140</v>
      </c>
      <c r="AF1032" s="3">
        <f t="shared" si="231"/>
        <v>918</v>
      </c>
      <c r="AG1032" s="3">
        <v>325</v>
      </c>
      <c r="AH1032" s="3">
        <v>13</v>
      </c>
      <c r="AI1032" s="3">
        <v>17</v>
      </c>
      <c r="AJ1032" s="3">
        <v>0</v>
      </c>
      <c r="AK1032" s="3">
        <v>4</v>
      </c>
      <c r="AL1032" s="3">
        <v>1</v>
      </c>
      <c r="AM1032" s="3">
        <v>6.3</v>
      </c>
      <c r="AN1032" s="3">
        <f t="shared" si="232"/>
        <v>993</v>
      </c>
      <c r="AO1032" s="3">
        <f>_xlfn.IFNA(VLOOKUP(C1032, 'FanGraphs Plus Stats 1-2000'!$D$2:$L$1048576, MATCH("wRC+", FanGraphs_Plus_Stats_1_1500[[#Headers],[ID]:[BABIP+]], 0), FALSE), 0)</f>
        <v>143</v>
      </c>
      <c r="AP1032" s="3">
        <f t="shared" si="233"/>
        <v>816</v>
      </c>
      <c r="AQ1032" s="3">
        <v>4.2</v>
      </c>
      <c r="AR1032" s="3">
        <f t="shared" si="234"/>
        <v>983</v>
      </c>
      <c r="AS1032" s="3">
        <v>5.6</v>
      </c>
      <c r="AT1032" s="3">
        <f t="shared" si="235"/>
        <v>968</v>
      </c>
      <c r="AU1032" s="14">
        <v>1.2</v>
      </c>
      <c r="AV1032" s="3">
        <f t="shared" si="236"/>
        <v>502</v>
      </c>
      <c r="AW1032" s="3">
        <v>32</v>
      </c>
      <c r="AX1032" s="3">
        <v>-1</v>
      </c>
      <c r="AY1032" s="3">
        <v>-2</v>
      </c>
      <c r="AZ1032" s="3">
        <v>-3</v>
      </c>
      <c r="BA1032" s="3">
        <v>6</v>
      </c>
      <c r="BB1032" s="3" t="s">
        <v>541</v>
      </c>
      <c r="BC1032" s="13">
        <f t="shared" si="237"/>
        <v>906.0677989699351</v>
      </c>
    </row>
    <row r="1033" spans="1:55" x14ac:dyDescent="0.45">
      <c r="A1033" s="1">
        <f t="shared" si="224"/>
        <v>993</v>
      </c>
      <c r="B1033" s="3" t="s">
        <v>851</v>
      </c>
      <c r="C1033" s="3" t="str">
        <f t="shared" si="225"/>
        <v>José Cruz - 1984</v>
      </c>
      <c r="D1033" s="3">
        <v>1984</v>
      </c>
      <c r="E1033" s="3">
        <v>36</v>
      </c>
      <c r="F1033" s="3" t="s">
        <v>178</v>
      </c>
      <c r="G1033" s="3" t="s">
        <v>52</v>
      </c>
      <c r="H1033" s="3">
        <v>160</v>
      </c>
      <c r="I1033" s="3">
        <v>685</v>
      </c>
      <c r="J1033" s="3">
        <v>600</v>
      </c>
      <c r="K1033" s="3">
        <v>96</v>
      </c>
      <c r="L1033" s="3">
        <v>187</v>
      </c>
      <c r="M1033" s="3">
        <v>134</v>
      </c>
      <c r="N1033" s="3">
        <v>28</v>
      </c>
      <c r="O1033" s="3">
        <v>13</v>
      </c>
      <c r="P1033" s="3">
        <v>12</v>
      </c>
      <c r="Q1033" s="3">
        <f t="shared" si="226"/>
        <v>1089</v>
      </c>
      <c r="R1033" s="3">
        <v>95</v>
      </c>
      <c r="S1033" s="3">
        <v>22</v>
      </c>
      <c r="T1033" s="3">
        <v>8</v>
      </c>
      <c r="U1033" s="3">
        <v>73</v>
      </c>
      <c r="V1033" s="3">
        <v>68</v>
      </c>
      <c r="W1033" s="3">
        <v>0.312</v>
      </c>
      <c r="X1033" s="3">
        <f t="shared" si="227"/>
        <v>689</v>
      </c>
      <c r="Y1033" s="3">
        <v>0.38100000000000001</v>
      </c>
      <c r="Z1033" s="3">
        <f t="shared" si="228"/>
        <v>901</v>
      </c>
      <c r="AA1033" s="3">
        <v>0.46200000000000002</v>
      </c>
      <c r="AB1033" s="3">
        <f t="shared" si="229"/>
        <v>1123</v>
      </c>
      <c r="AC1033" s="3">
        <v>0.84199999999999997</v>
      </c>
      <c r="AD1033" s="3">
        <f t="shared" si="230"/>
        <v>1115</v>
      </c>
      <c r="AE1033" s="3">
        <v>145</v>
      </c>
      <c r="AF1033" s="3">
        <f t="shared" si="231"/>
        <v>798</v>
      </c>
      <c r="AG1033" s="3">
        <v>277</v>
      </c>
      <c r="AH1033" s="3">
        <v>8</v>
      </c>
      <c r="AI1033" s="3">
        <v>0</v>
      </c>
      <c r="AJ1033" s="3">
        <v>2</v>
      </c>
      <c r="AK1033" s="3">
        <v>10</v>
      </c>
      <c r="AL1033" s="3">
        <v>10</v>
      </c>
      <c r="AM1033" s="3">
        <v>6.3</v>
      </c>
      <c r="AN1033" s="3">
        <f t="shared" si="232"/>
        <v>993</v>
      </c>
      <c r="AO1033" s="3">
        <f>_xlfn.IFNA(VLOOKUP(C1033, 'FanGraphs Plus Stats 1-2000'!$D$2:$L$1048576, MATCH("wRC+", FanGraphs_Plus_Stats_1_1500[[#Headers],[ID]:[BABIP+]], 0), FALSE), 0)</f>
        <v>0</v>
      </c>
      <c r="AP1033" s="3">
        <f t="shared" si="233"/>
        <v>942</v>
      </c>
      <c r="AQ1033" s="3">
        <v>4</v>
      </c>
      <c r="AR1033" s="3">
        <f t="shared" si="234"/>
        <v>1105</v>
      </c>
      <c r="AS1033" s="3">
        <v>5.6</v>
      </c>
      <c r="AT1033" s="3">
        <f t="shared" si="235"/>
        <v>968</v>
      </c>
      <c r="AU1033" s="14">
        <v>0</v>
      </c>
      <c r="AV1033" s="3">
        <f t="shared" si="236"/>
        <v>955</v>
      </c>
      <c r="AW1033" s="3">
        <v>34</v>
      </c>
      <c r="AX1033" s="3">
        <v>1</v>
      </c>
      <c r="AY1033" s="3">
        <v>1</v>
      </c>
      <c r="AZ1033" s="3">
        <v>2</v>
      </c>
      <c r="BA1033" s="3">
        <v>6</v>
      </c>
      <c r="BB1033" s="3" t="s">
        <v>130</v>
      </c>
      <c r="BC1033" s="13">
        <f t="shared" si="237"/>
        <v>907.1261379214277</v>
      </c>
    </row>
    <row r="1034" spans="1:55" x14ac:dyDescent="0.45">
      <c r="A1034" s="1">
        <f t="shared" si="224"/>
        <v>993</v>
      </c>
      <c r="B1034" s="3" t="s">
        <v>564</v>
      </c>
      <c r="C1034" s="3" t="str">
        <f t="shared" si="225"/>
        <v>Harlond Clift - 1938</v>
      </c>
      <c r="D1034" s="3">
        <v>1938</v>
      </c>
      <c r="E1034" s="3">
        <v>25</v>
      </c>
      <c r="F1034" s="3" t="s">
        <v>146</v>
      </c>
      <c r="G1034" s="3" t="s">
        <v>43</v>
      </c>
      <c r="H1034" s="3">
        <v>149</v>
      </c>
      <c r="I1034" s="3">
        <v>658</v>
      </c>
      <c r="J1034" s="3">
        <v>534</v>
      </c>
      <c r="K1034" s="3">
        <v>119</v>
      </c>
      <c r="L1034" s="3">
        <v>155</v>
      </c>
      <c r="M1034" s="3">
        <v>89</v>
      </c>
      <c r="N1034" s="3">
        <v>25</v>
      </c>
      <c r="O1034" s="3">
        <v>7</v>
      </c>
      <c r="P1034" s="3">
        <v>34</v>
      </c>
      <c r="Q1034" s="3">
        <f t="shared" si="226"/>
        <v>370</v>
      </c>
      <c r="R1034" s="3">
        <v>118</v>
      </c>
      <c r="S1034" s="3">
        <v>10</v>
      </c>
      <c r="T1034" s="3">
        <v>5</v>
      </c>
      <c r="U1034" s="3">
        <v>118</v>
      </c>
      <c r="V1034" s="3">
        <v>67</v>
      </c>
      <c r="W1034" s="3">
        <v>0.28999999999999998</v>
      </c>
      <c r="X1034" s="3">
        <f t="shared" si="227"/>
        <v>1073</v>
      </c>
      <c r="Y1034" s="3">
        <v>0.42299999999999999</v>
      </c>
      <c r="Z1034" s="3">
        <f t="shared" si="228"/>
        <v>337</v>
      </c>
      <c r="AA1034" s="3">
        <v>0.55400000000000005</v>
      </c>
      <c r="AB1034" s="3">
        <f t="shared" si="229"/>
        <v>506</v>
      </c>
      <c r="AC1034" s="3">
        <v>0.97699999999999998</v>
      </c>
      <c r="AD1034" s="3">
        <f t="shared" si="230"/>
        <v>407</v>
      </c>
      <c r="AE1034" s="3">
        <v>144</v>
      </c>
      <c r="AF1034" s="3">
        <f t="shared" si="231"/>
        <v>820</v>
      </c>
      <c r="AG1034" s="3">
        <v>296</v>
      </c>
      <c r="AH1034" s="2"/>
      <c r="AI1034" s="3">
        <v>5</v>
      </c>
      <c r="AJ1034" s="3">
        <v>1</v>
      </c>
      <c r="AK1034" s="2"/>
      <c r="AL1034" s="3">
        <v>5</v>
      </c>
      <c r="AM1034" s="3">
        <v>6.3</v>
      </c>
      <c r="AN1034" s="3">
        <f t="shared" si="232"/>
        <v>993</v>
      </c>
      <c r="AO1034" s="3">
        <f>_xlfn.IFNA(VLOOKUP(C1034, 'FanGraphs Plus Stats 1-2000'!$D$2:$L$1048576, MATCH("wRC+", FanGraphs_Plus_Stats_1_1500[[#Headers],[ID]:[BABIP+]], 0), FALSE), 0)</f>
        <v>0</v>
      </c>
      <c r="AP1034" s="3">
        <f t="shared" si="233"/>
        <v>942</v>
      </c>
      <c r="AQ1034" s="3">
        <v>4.0999999999999996</v>
      </c>
      <c r="AR1034" s="3">
        <f t="shared" si="234"/>
        <v>1043</v>
      </c>
      <c r="AS1034" s="3">
        <v>6.1</v>
      </c>
      <c r="AT1034" s="3">
        <f t="shared" si="235"/>
        <v>735</v>
      </c>
      <c r="AU1034" s="14">
        <v>0.4</v>
      </c>
      <c r="AV1034" s="3">
        <f t="shared" si="236"/>
        <v>770</v>
      </c>
      <c r="AW1034" s="3">
        <v>39</v>
      </c>
      <c r="AX1034" s="3">
        <v>0</v>
      </c>
      <c r="AY1034" s="3">
        <v>4</v>
      </c>
      <c r="AZ1034" s="3">
        <v>4</v>
      </c>
      <c r="BA1034" s="3">
        <v>2</v>
      </c>
      <c r="BB1034" s="3" t="s">
        <v>206</v>
      </c>
      <c r="BC1034" s="13">
        <f t="shared" si="237"/>
        <v>915.38684708452627</v>
      </c>
    </row>
    <row r="1035" spans="1:55" x14ac:dyDescent="0.45">
      <c r="A1035" s="1">
        <f t="shared" si="224"/>
        <v>993</v>
      </c>
      <c r="B1035" s="3" t="s">
        <v>818</v>
      </c>
      <c r="C1035" s="3" t="str">
        <f t="shared" si="225"/>
        <v>Darryl Strawberry - 1990</v>
      </c>
      <c r="D1035" s="3">
        <v>1990</v>
      </c>
      <c r="E1035" s="3">
        <v>28</v>
      </c>
      <c r="F1035" s="3" t="s">
        <v>294</v>
      </c>
      <c r="G1035" s="3" t="s">
        <v>52</v>
      </c>
      <c r="H1035" s="3">
        <v>152</v>
      </c>
      <c r="I1035" s="3">
        <v>621</v>
      </c>
      <c r="J1035" s="3">
        <v>542</v>
      </c>
      <c r="K1035" s="3">
        <v>92</v>
      </c>
      <c r="L1035" s="3">
        <v>150</v>
      </c>
      <c r="M1035" s="3">
        <v>94</v>
      </c>
      <c r="N1035" s="3">
        <v>18</v>
      </c>
      <c r="O1035" s="3">
        <v>1</v>
      </c>
      <c r="P1035" s="3">
        <v>37</v>
      </c>
      <c r="Q1035" s="3">
        <f t="shared" si="226"/>
        <v>274</v>
      </c>
      <c r="R1035" s="3">
        <v>108</v>
      </c>
      <c r="S1035" s="3">
        <v>15</v>
      </c>
      <c r="T1035" s="3">
        <v>8</v>
      </c>
      <c r="U1035" s="3">
        <v>70</v>
      </c>
      <c r="V1035" s="3">
        <v>110</v>
      </c>
      <c r="W1035" s="3">
        <v>0.27700000000000002</v>
      </c>
      <c r="X1035" s="3">
        <f t="shared" si="227"/>
        <v>1241</v>
      </c>
      <c r="Y1035" s="3">
        <v>0.36099999999999999</v>
      </c>
      <c r="Z1035" s="3">
        <f t="shared" si="228"/>
        <v>1161</v>
      </c>
      <c r="AA1035" s="3">
        <v>0.51800000000000002</v>
      </c>
      <c r="AB1035" s="3">
        <f t="shared" si="229"/>
        <v>776</v>
      </c>
      <c r="AC1035" s="3">
        <v>0.879</v>
      </c>
      <c r="AD1035" s="3">
        <f t="shared" si="230"/>
        <v>927</v>
      </c>
      <c r="AE1035" s="3">
        <v>140</v>
      </c>
      <c r="AF1035" s="3">
        <f t="shared" si="231"/>
        <v>918</v>
      </c>
      <c r="AG1035" s="3">
        <v>281</v>
      </c>
      <c r="AH1035" s="3">
        <v>5</v>
      </c>
      <c r="AI1035" s="3">
        <v>4</v>
      </c>
      <c r="AJ1035" s="3">
        <v>0</v>
      </c>
      <c r="AK1035" s="3">
        <v>5</v>
      </c>
      <c r="AL1035" s="3">
        <v>15</v>
      </c>
      <c r="AM1035" s="3">
        <v>6.3</v>
      </c>
      <c r="AN1035" s="3">
        <f t="shared" si="232"/>
        <v>993</v>
      </c>
      <c r="AO1035" s="3">
        <f>_xlfn.IFNA(VLOOKUP(C1035, 'FanGraphs Plus Stats 1-2000'!$D$2:$L$1048576, MATCH("wRC+", FanGraphs_Plus_Stats_1_1500[[#Headers],[ID]:[BABIP+]], 0), FALSE), 0)</f>
        <v>141</v>
      </c>
      <c r="AP1035" s="3">
        <f t="shared" si="233"/>
        <v>873</v>
      </c>
      <c r="AQ1035" s="3">
        <v>4.4000000000000004</v>
      </c>
      <c r="AR1035" s="3">
        <f t="shared" si="234"/>
        <v>844</v>
      </c>
      <c r="AS1035" s="3">
        <v>4.2</v>
      </c>
      <c r="AT1035" s="3">
        <f t="shared" si="235"/>
        <v>1323</v>
      </c>
      <c r="AU1035" s="14">
        <v>1.5</v>
      </c>
      <c r="AV1035" s="3">
        <f t="shared" si="236"/>
        <v>407</v>
      </c>
      <c r="AW1035" s="3">
        <v>27</v>
      </c>
      <c r="AX1035" s="3">
        <v>2</v>
      </c>
      <c r="AY1035" s="3">
        <v>-2</v>
      </c>
      <c r="AZ1035" s="3">
        <v>0</v>
      </c>
      <c r="BA1035" s="3">
        <v>18</v>
      </c>
      <c r="BB1035" s="3" t="s">
        <v>166</v>
      </c>
      <c r="BC1035" s="13">
        <f t="shared" si="237"/>
        <v>926.69195156122237</v>
      </c>
    </row>
    <row r="1036" spans="1:55" x14ac:dyDescent="0.45">
      <c r="A1036" s="1">
        <f t="shared" si="224"/>
        <v>993</v>
      </c>
      <c r="B1036" s="3" t="s">
        <v>276</v>
      </c>
      <c r="C1036" s="3" t="str">
        <f t="shared" si="225"/>
        <v>Robinson Canó - 2014</v>
      </c>
      <c r="D1036" s="3">
        <v>2014</v>
      </c>
      <c r="E1036" s="3">
        <v>31</v>
      </c>
      <c r="F1036" s="3" t="s">
        <v>106</v>
      </c>
      <c r="G1036" s="3" t="s">
        <v>43</v>
      </c>
      <c r="H1036" s="3">
        <v>157</v>
      </c>
      <c r="I1036" s="3">
        <v>665</v>
      </c>
      <c r="J1036" s="3">
        <v>595</v>
      </c>
      <c r="K1036" s="3">
        <v>77</v>
      </c>
      <c r="L1036" s="3">
        <v>187</v>
      </c>
      <c r="M1036" s="3">
        <v>134</v>
      </c>
      <c r="N1036" s="3">
        <v>37</v>
      </c>
      <c r="O1036" s="3">
        <v>2</v>
      </c>
      <c r="P1036" s="3">
        <v>14</v>
      </c>
      <c r="Q1036" s="3">
        <f t="shared" si="226"/>
        <v>1034</v>
      </c>
      <c r="R1036" s="3">
        <v>82</v>
      </c>
      <c r="S1036" s="3">
        <v>10</v>
      </c>
      <c r="T1036" s="3">
        <v>3</v>
      </c>
      <c r="U1036" s="3">
        <v>61</v>
      </c>
      <c r="V1036" s="3">
        <v>68</v>
      </c>
      <c r="W1036" s="3">
        <v>0.314</v>
      </c>
      <c r="X1036" s="3">
        <f t="shared" si="227"/>
        <v>652</v>
      </c>
      <c r="Y1036" s="3">
        <v>0.38200000000000001</v>
      </c>
      <c r="Z1036" s="3">
        <f t="shared" si="228"/>
        <v>888</v>
      </c>
      <c r="AA1036" s="3">
        <v>0.45400000000000001</v>
      </c>
      <c r="AB1036" s="3">
        <f t="shared" si="229"/>
        <v>1162</v>
      </c>
      <c r="AC1036" s="3">
        <v>0.83599999999999997</v>
      </c>
      <c r="AD1036" s="3">
        <f t="shared" si="230"/>
        <v>1149</v>
      </c>
      <c r="AE1036" s="3">
        <v>142</v>
      </c>
      <c r="AF1036" s="3">
        <f t="shared" si="231"/>
        <v>870</v>
      </c>
      <c r="AG1036" s="3">
        <v>270</v>
      </c>
      <c r="AH1036" s="3">
        <v>19</v>
      </c>
      <c r="AI1036" s="3">
        <v>6</v>
      </c>
      <c r="AJ1036" s="3">
        <v>0</v>
      </c>
      <c r="AK1036" s="3">
        <v>3</v>
      </c>
      <c r="AL1036" s="3">
        <v>20</v>
      </c>
      <c r="AM1036" s="3">
        <v>6.3</v>
      </c>
      <c r="AN1036" s="3">
        <f t="shared" si="232"/>
        <v>993</v>
      </c>
      <c r="AO1036" s="3">
        <f>_xlfn.IFNA(VLOOKUP(C1036, 'FanGraphs Plus Stats 1-2000'!$D$2:$L$1048576, MATCH("wRC+", FanGraphs_Plus_Stats_1_1500[[#Headers],[ID]:[BABIP+]], 0), FALSE), 0)</f>
        <v>0</v>
      </c>
      <c r="AP1036" s="3">
        <f t="shared" si="233"/>
        <v>942</v>
      </c>
      <c r="AQ1036" s="3">
        <v>4</v>
      </c>
      <c r="AR1036" s="3">
        <f t="shared" si="234"/>
        <v>1105</v>
      </c>
      <c r="AS1036" s="3">
        <v>6.2</v>
      </c>
      <c r="AT1036" s="3">
        <f t="shared" si="235"/>
        <v>682</v>
      </c>
      <c r="AU1036" s="14">
        <v>0.6</v>
      </c>
      <c r="AV1036" s="3">
        <f t="shared" si="236"/>
        <v>707</v>
      </c>
      <c r="AW1036" s="3">
        <v>27</v>
      </c>
      <c r="AX1036" s="3">
        <v>1</v>
      </c>
      <c r="AY1036" s="3">
        <v>4</v>
      </c>
      <c r="AZ1036" s="3">
        <v>5</v>
      </c>
      <c r="BA1036" s="3">
        <v>0</v>
      </c>
      <c r="BB1036" s="3" t="s">
        <v>491</v>
      </c>
      <c r="BC1036" s="13">
        <f t="shared" si="237"/>
        <v>933.62642354221657</v>
      </c>
    </row>
    <row r="1037" spans="1:55" x14ac:dyDescent="0.45">
      <c r="A1037" s="1">
        <f t="shared" si="224"/>
        <v>993</v>
      </c>
      <c r="B1037" s="3" t="s">
        <v>860</v>
      </c>
      <c r="C1037" s="3" t="str">
        <f t="shared" si="225"/>
        <v>Xander Bogaerts - 2019</v>
      </c>
      <c r="D1037" s="3">
        <v>2019</v>
      </c>
      <c r="E1037" s="3">
        <v>26</v>
      </c>
      <c r="F1037" s="3" t="s">
        <v>48</v>
      </c>
      <c r="G1037" s="3" t="s">
        <v>43</v>
      </c>
      <c r="H1037" s="3">
        <v>155</v>
      </c>
      <c r="I1037" s="3">
        <v>698</v>
      </c>
      <c r="J1037" s="3">
        <v>614</v>
      </c>
      <c r="K1037" s="3">
        <v>110</v>
      </c>
      <c r="L1037" s="3">
        <v>190</v>
      </c>
      <c r="M1037" s="3">
        <v>105</v>
      </c>
      <c r="N1037" s="3">
        <v>52</v>
      </c>
      <c r="O1037" s="3">
        <v>0</v>
      </c>
      <c r="P1037" s="3">
        <v>33</v>
      </c>
      <c r="Q1037" s="3">
        <f t="shared" si="226"/>
        <v>398</v>
      </c>
      <c r="R1037" s="3">
        <v>117</v>
      </c>
      <c r="S1037" s="3">
        <v>4</v>
      </c>
      <c r="T1037" s="3">
        <v>2</v>
      </c>
      <c r="U1037" s="3">
        <v>76</v>
      </c>
      <c r="V1037" s="3">
        <v>122</v>
      </c>
      <c r="W1037" s="3">
        <v>0.309</v>
      </c>
      <c r="X1037" s="3">
        <f t="shared" si="227"/>
        <v>732</v>
      </c>
      <c r="Y1037" s="3">
        <v>0.38400000000000001</v>
      </c>
      <c r="Z1037" s="3">
        <f t="shared" si="228"/>
        <v>858</v>
      </c>
      <c r="AA1037" s="3">
        <v>0.55500000000000005</v>
      </c>
      <c r="AB1037" s="3">
        <f t="shared" si="229"/>
        <v>499</v>
      </c>
      <c r="AC1037" s="3">
        <v>0.93899999999999995</v>
      </c>
      <c r="AD1037" s="3">
        <f t="shared" si="230"/>
        <v>587</v>
      </c>
      <c r="AE1037" s="3">
        <v>139</v>
      </c>
      <c r="AF1037" s="3">
        <f t="shared" si="231"/>
        <v>939</v>
      </c>
      <c r="AG1037" s="3">
        <v>341</v>
      </c>
      <c r="AH1037" s="3">
        <v>11</v>
      </c>
      <c r="AI1037" s="3">
        <v>2</v>
      </c>
      <c r="AJ1037" s="3">
        <v>0</v>
      </c>
      <c r="AK1037" s="3">
        <v>6</v>
      </c>
      <c r="AL1037" s="3">
        <v>2</v>
      </c>
      <c r="AM1037" s="3">
        <v>6.3</v>
      </c>
      <c r="AN1037" s="3">
        <f t="shared" si="232"/>
        <v>993</v>
      </c>
      <c r="AO1037" s="3">
        <f>_xlfn.IFNA(VLOOKUP(C1037, 'FanGraphs Plus Stats 1-2000'!$D$2:$L$1048576, MATCH("wRC+", FanGraphs_Plus_Stats_1_1500[[#Headers],[ID]:[BABIP+]], 0), FALSE), 0)</f>
        <v>141</v>
      </c>
      <c r="AP1037" s="3">
        <f t="shared" si="233"/>
        <v>873</v>
      </c>
      <c r="AQ1037" s="3">
        <v>4.0999999999999996</v>
      </c>
      <c r="AR1037" s="3">
        <f t="shared" si="234"/>
        <v>1043</v>
      </c>
      <c r="AS1037" s="3">
        <v>7</v>
      </c>
      <c r="AT1037" s="3">
        <f t="shared" si="235"/>
        <v>390</v>
      </c>
      <c r="AU1037" s="14">
        <v>0.1</v>
      </c>
      <c r="AV1037" s="3">
        <f t="shared" si="236"/>
        <v>909</v>
      </c>
      <c r="AW1037" s="3">
        <v>39</v>
      </c>
      <c r="AX1037" s="3">
        <v>1</v>
      </c>
      <c r="AY1037" s="3">
        <v>1</v>
      </c>
      <c r="AZ1037" s="3">
        <v>2</v>
      </c>
      <c r="BA1037" s="3">
        <v>-9</v>
      </c>
      <c r="BB1037" s="3" t="s">
        <v>518</v>
      </c>
      <c r="BC1037" s="13">
        <f t="shared" si="237"/>
        <v>933.7050222685956</v>
      </c>
    </row>
    <row r="1038" spans="1:55" x14ac:dyDescent="0.45">
      <c r="A1038" s="1">
        <f t="shared" si="224"/>
        <v>993</v>
      </c>
      <c r="B1038" s="3" t="s">
        <v>846</v>
      </c>
      <c r="C1038" s="3" t="str">
        <f t="shared" si="225"/>
        <v>Rusty Staub - 1970</v>
      </c>
      <c r="D1038" s="3">
        <v>1970</v>
      </c>
      <c r="E1038" s="3">
        <v>26</v>
      </c>
      <c r="F1038" s="3" t="s">
        <v>258</v>
      </c>
      <c r="G1038" s="3" t="s">
        <v>52</v>
      </c>
      <c r="H1038" s="3">
        <v>160</v>
      </c>
      <c r="I1038" s="3">
        <v>699</v>
      </c>
      <c r="J1038" s="3">
        <v>569</v>
      </c>
      <c r="K1038" s="3">
        <v>98</v>
      </c>
      <c r="L1038" s="3">
        <v>156</v>
      </c>
      <c r="M1038" s="3">
        <v>96</v>
      </c>
      <c r="N1038" s="3">
        <v>23</v>
      </c>
      <c r="O1038" s="3">
        <v>7</v>
      </c>
      <c r="P1038" s="3">
        <v>30</v>
      </c>
      <c r="Q1038" s="3">
        <f t="shared" si="226"/>
        <v>517</v>
      </c>
      <c r="R1038" s="3">
        <v>94</v>
      </c>
      <c r="S1038" s="3">
        <v>12</v>
      </c>
      <c r="T1038" s="3">
        <v>11</v>
      </c>
      <c r="U1038" s="3">
        <v>112</v>
      </c>
      <c r="V1038" s="3">
        <v>93</v>
      </c>
      <c r="W1038" s="3">
        <v>0.27400000000000002</v>
      </c>
      <c r="X1038" s="3">
        <f t="shared" si="227"/>
        <v>1273</v>
      </c>
      <c r="Y1038" s="3">
        <v>0.39400000000000002</v>
      </c>
      <c r="Z1038" s="3">
        <f t="shared" si="228"/>
        <v>698</v>
      </c>
      <c r="AA1038" s="3">
        <v>0.497</v>
      </c>
      <c r="AB1038" s="3">
        <f t="shared" si="229"/>
        <v>923</v>
      </c>
      <c r="AC1038" s="3">
        <v>0.89100000000000001</v>
      </c>
      <c r="AD1038" s="3">
        <f t="shared" si="230"/>
        <v>859</v>
      </c>
      <c r="AE1038" s="3">
        <v>139</v>
      </c>
      <c r="AF1038" s="3">
        <f t="shared" si="231"/>
        <v>939</v>
      </c>
      <c r="AG1038" s="3">
        <v>283</v>
      </c>
      <c r="AH1038" s="3">
        <v>7</v>
      </c>
      <c r="AI1038" s="3">
        <v>3</v>
      </c>
      <c r="AJ1038" s="3">
        <v>11</v>
      </c>
      <c r="AK1038" s="3">
        <v>4</v>
      </c>
      <c r="AL1038" s="3">
        <v>11</v>
      </c>
      <c r="AM1038" s="3">
        <v>6.3</v>
      </c>
      <c r="AN1038" s="3">
        <f t="shared" si="232"/>
        <v>993</v>
      </c>
      <c r="AO1038" s="3">
        <f>_xlfn.IFNA(VLOOKUP(C1038, 'FanGraphs Plus Stats 1-2000'!$D$2:$L$1048576, MATCH("wRC+", FanGraphs_Plus_Stats_1_1500[[#Headers],[ID]:[BABIP+]], 0), FALSE), 0)</f>
        <v>0</v>
      </c>
      <c r="AP1038" s="3">
        <f t="shared" si="233"/>
        <v>942</v>
      </c>
      <c r="AQ1038" s="3">
        <v>4.0999999999999996</v>
      </c>
      <c r="AR1038" s="3">
        <f t="shared" si="234"/>
        <v>1043</v>
      </c>
      <c r="AS1038" s="3">
        <v>5</v>
      </c>
      <c r="AT1038" s="3">
        <f t="shared" si="235"/>
        <v>1170</v>
      </c>
      <c r="AU1038" s="14">
        <v>0.6</v>
      </c>
      <c r="AV1038" s="3">
        <f t="shared" si="236"/>
        <v>707</v>
      </c>
      <c r="AW1038" s="3">
        <v>35</v>
      </c>
      <c r="AX1038" s="3">
        <v>1</v>
      </c>
      <c r="AY1038" s="3">
        <v>-2</v>
      </c>
      <c r="AZ1038" s="3">
        <v>-1</v>
      </c>
      <c r="BA1038" s="3">
        <v>12</v>
      </c>
      <c r="BB1038" s="3" t="s">
        <v>166</v>
      </c>
      <c r="BC1038" s="13">
        <f t="shared" si="237"/>
        <v>957.68330049033921</v>
      </c>
    </row>
    <row r="1039" spans="1:55" x14ac:dyDescent="0.45">
      <c r="A1039" s="1">
        <f t="shared" si="224"/>
        <v>993</v>
      </c>
      <c r="B1039" s="3" t="s">
        <v>847</v>
      </c>
      <c r="C1039" s="3" t="str">
        <f t="shared" si="225"/>
        <v>Robby Thompson - 1993</v>
      </c>
      <c r="D1039" s="3">
        <v>1993</v>
      </c>
      <c r="E1039" s="3">
        <v>31</v>
      </c>
      <c r="F1039" s="3" t="s">
        <v>58</v>
      </c>
      <c r="G1039" s="3" t="s">
        <v>52</v>
      </c>
      <c r="H1039" s="3">
        <v>128</v>
      </c>
      <c r="I1039" s="3">
        <v>559</v>
      </c>
      <c r="J1039" s="3">
        <v>494</v>
      </c>
      <c r="K1039" s="3">
        <v>85</v>
      </c>
      <c r="L1039" s="3">
        <v>154</v>
      </c>
      <c r="M1039" s="3">
        <v>103</v>
      </c>
      <c r="N1039" s="3">
        <v>30</v>
      </c>
      <c r="O1039" s="3">
        <v>2</v>
      </c>
      <c r="P1039" s="3">
        <v>19</v>
      </c>
      <c r="Q1039" s="3">
        <f t="shared" si="226"/>
        <v>908</v>
      </c>
      <c r="R1039" s="3">
        <v>65</v>
      </c>
      <c r="S1039" s="3">
        <v>10</v>
      </c>
      <c r="T1039" s="3">
        <v>4</v>
      </c>
      <c r="U1039" s="3">
        <v>45</v>
      </c>
      <c r="V1039" s="3">
        <v>97</v>
      </c>
      <c r="W1039" s="3">
        <v>0.312</v>
      </c>
      <c r="X1039" s="3">
        <f t="shared" si="227"/>
        <v>689</v>
      </c>
      <c r="Y1039" s="3">
        <v>0.375</v>
      </c>
      <c r="Z1039" s="3">
        <f t="shared" si="228"/>
        <v>992</v>
      </c>
      <c r="AA1039" s="3">
        <v>0.496</v>
      </c>
      <c r="AB1039" s="3">
        <f t="shared" si="229"/>
        <v>934</v>
      </c>
      <c r="AC1039" s="3">
        <v>0.87</v>
      </c>
      <c r="AD1039" s="3">
        <f t="shared" si="230"/>
        <v>983</v>
      </c>
      <c r="AE1039" s="3">
        <v>136</v>
      </c>
      <c r="AF1039" s="3">
        <f t="shared" si="231"/>
        <v>1006</v>
      </c>
      <c r="AG1039" s="3">
        <v>245</v>
      </c>
      <c r="AH1039" s="3">
        <v>7</v>
      </c>
      <c r="AI1039" s="3">
        <v>7</v>
      </c>
      <c r="AJ1039" s="3">
        <v>9</v>
      </c>
      <c r="AK1039" s="3">
        <v>4</v>
      </c>
      <c r="AL1039" s="3">
        <v>0</v>
      </c>
      <c r="AM1039" s="3">
        <v>6.3</v>
      </c>
      <c r="AN1039" s="3">
        <f t="shared" si="232"/>
        <v>993</v>
      </c>
      <c r="AO1039" s="3">
        <f>_xlfn.IFNA(VLOOKUP(C1039, 'FanGraphs Plus Stats 1-2000'!$D$2:$L$1048576, MATCH("wRC+", FanGraphs_Plus_Stats_1_1500[[#Headers],[ID]:[BABIP+]], 0), FALSE), 0)</f>
        <v>139</v>
      </c>
      <c r="AP1039" s="3">
        <f t="shared" si="233"/>
        <v>921</v>
      </c>
      <c r="AQ1039" s="3">
        <v>4.7</v>
      </c>
      <c r="AR1039" s="3">
        <f t="shared" si="234"/>
        <v>677</v>
      </c>
      <c r="AS1039" s="3">
        <v>5</v>
      </c>
      <c r="AT1039" s="3">
        <f t="shared" si="235"/>
        <v>1170</v>
      </c>
      <c r="AU1039" s="14">
        <v>1.6</v>
      </c>
      <c r="AV1039" s="3">
        <f t="shared" si="236"/>
        <v>372</v>
      </c>
      <c r="AW1039" s="3">
        <v>29</v>
      </c>
      <c r="AX1039" s="3">
        <v>0</v>
      </c>
      <c r="AY1039" s="3">
        <v>1</v>
      </c>
      <c r="AZ1039" s="3">
        <v>2</v>
      </c>
      <c r="BA1039" s="3">
        <v>12</v>
      </c>
      <c r="BB1039" s="3" t="s">
        <v>79</v>
      </c>
      <c r="BC1039" s="13">
        <f t="shared" si="237"/>
        <v>972.60303356069994</v>
      </c>
    </row>
    <row r="1040" spans="1:55" x14ac:dyDescent="0.45">
      <c r="A1040" s="1">
        <f t="shared" si="224"/>
        <v>993</v>
      </c>
      <c r="B1040" s="3" t="s">
        <v>845</v>
      </c>
      <c r="C1040" s="3" t="str">
        <f t="shared" si="225"/>
        <v>Austin Riley - 2021</v>
      </c>
      <c r="D1040" s="3">
        <v>2021</v>
      </c>
      <c r="E1040" s="3">
        <v>24</v>
      </c>
      <c r="F1040" s="3" t="s">
        <v>210</v>
      </c>
      <c r="G1040" s="3" t="s">
        <v>52</v>
      </c>
      <c r="H1040" s="3">
        <v>160</v>
      </c>
      <c r="I1040" s="3">
        <v>662</v>
      </c>
      <c r="J1040" s="3">
        <v>590</v>
      </c>
      <c r="K1040" s="3">
        <v>91</v>
      </c>
      <c r="L1040" s="3">
        <v>179</v>
      </c>
      <c r="M1040" s="3">
        <v>112</v>
      </c>
      <c r="N1040" s="3">
        <v>33</v>
      </c>
      <c r="O1040" s="3">
        <v>1</v>
      </c>
      <c r="P1040" s="3">
        <v>33</v>
      </c>
      <c r="Q1040" s="3">
        <f t="shared" si="226"/>
        <v>398</v>
      </c>
      <c r="R1040" s="3">
        <v>107</v>
      </c>
      <c r="S1040" s="3">
        <v>0</v>
      </c>
      <c r="T1040" s="3">
        <v>1</v>
      </c>
      <c r="U1040" s="3">
        <v>52</v>
      </c>
      <c r="V1040" s="3">
        <v>168</v>
      </c>
      <c r="W1040" s="3">
        <v>0.30299999999999999</v>
      </c>
      <c r="X1040" s="3">
        <f t="shared" si="227"/>
        <v>858</v>
      </c>
      <c r="Y1040" s="3">
        <v>0.36699999999999999</v>
      </c>
      <c r="Z1040" s="3">
        <f t="shared" si="228"/>
        <v>1092</v>
      </c>
      <c r="AA1040" s="3">
        <v>0.53100000000000003</v>
      </c>
      <c r="AB1040" s="3">
        <f t="shared" si="229"/>
        <v>693</v>
      </c>
      <c r="AC1040" s="3">
        <v>0.89800000000000002</v>
      </c>
      <c r="AD1040" s="3">
        <f t="shared" si="230"/>
        <v>828</v>
      </c>
      <c r="AE1040" s="3">
        <v>135</v>
      </c>
      <c r="AF1040" s="3">
        <f t="shared" si="231"/>
        <v>1027</v>
      </c>
      <c r="AG1040" s="3">
        <v>313</v>
      </c>
      <c r="AH1040" s="3">
        <v>11</v>
      </c>
      <c r="AI1040" s="3">
        <v>12</v>
      </c>
      <c r="AJ1040" s="3">
        <v>0</v>
      </c>
      <c r="AK1040" s="3">
        <v>8</v>
      </c>
      <c r="AL1040" s="3">
        <v>2</v>
      </c>
      <c r="AM1040" s="3">
        <v>6.3</v>
      </c>
      <c r="AN1040" s="3">
        <f t="shared" si="232"/>
        <v>993</v>
      </c>
      <c r="AO1040" s="3">
        <f>_xlfn.IFNA(VLOOKUP(C1040, 'FanGraphs Plus Stats 1-2000'!$D$2:$L$1048576, MATCH("wRC+", FanGraphs_Plus_Stats_1_1500[[#Headers],[ID]:[BABIP+]], 0), FALSE), 0)</f>
        <v>0</v>
      </c>
      <c r="AP1040" s="3">
        <f t="shared" si="233"/>
        <v>942</v>
      </c>
      <c r="AQ1040" s="3">
        <v>4.0999999999999996</v>
      </c>
      <c r="AR1040" s="3">
        <f t="shared" si="234"/>
        <v>1043</v>
      </c>
      <c r="AS1040" s="3">
        <v>5</v>
      </c>
      <c r="AT1040" s="3">
        <f t="shared" si="235"/>
        <v>1170</v>
      </c>
      <c r="AU1040" s="14">
        <v>1.5</v>
      </c>
      <c r="AV1040" s="3">
        <f t="shared" si="236"/>
        <v>407</v>
      </c>
      <c r="AW1040" s="3">
        <v>28</v>
      </c>
      <c r="AX1040" s="3">
        <v>0</v>
      </c>
      <c r="AY1040" s="3">
        <v>-2</v>
      </c>
      <c r="AZ1040" s="3">
        <v>-3</v>
      </c>
      <c r="BA1040" s="3">
        <v>13</v>
      </c>
      <c r="BB1040" s="3" t="s">
        <v>863</v>
      </c>
      <c r="BC1040" s="13">
        <f t="shared" si="237"/>
        <v>986.71151911902314</v>
      </c>
    </row>
    <row r="1041" spans="1:55" x14ac:dyDescent="0.45">
      <c r="A1041" s="1">
        <f t="shared" si="224"/>
        <v>993</v>
      </c>
      <c r="B1041" s="3" t="s">
        <v>272</v>
      </c>
      <c r="C1041" s="3" t="str">
        <f t="shared" si="225"/>
        <v>Joe Cronin - 1932</v>
      </c>
      <c r="D1041" s="3">
        <v>1932</v>
      </c>
      <c r="E1041" s="3">
        <v>25</v>
      </c>
      <c r="F1041" s="3" t="s">
        <v>273</v>
      </c>
      <c r="G1041" s="3" t="s">
        <v>43</v>
      </c>
      <c r="H1041" s="3">
        <v>143</v>
      </c>
      <c r="I1041" s="3">
        <v>629</v>
      </c>
      <c r="J1041" s="3">
        <v>557</v>
      </c>
      <c r="K1041" s="3">
        <v>95</v>
      </c>
      <c r="L1041" s="3">
        <v>177</v>
      </c>
      <c r="M1041" s="3">
        <v>110</v>
      </c>
      <c r="N1041" s="3">
        <v>43</v>
      </c>
      <c r="O1041" s="3">
        <v>18</v>
      </c>
      <c r="P1041" s="3">
        <v>6</v>
      </c>
      <c r="Q1041" s="3">
        <f t="shared" si="226"/>
        <v>1239</v>
      </c>
      <c r="R1041" s="3">
        <v>116</v>
      </c>
      <c r="S1041" s="3">
        <v>7</v>
      </c>
      <c r="T1041" s="3">
        <v>5</v>
      </c>
      <c r="U1041" s="3">
        <v>66</v>
      </c>
      <c r="V1041" s="3">
        <v>45</v>
      </c>
      <c r="W1041" s="3">
        <v>0.318</v>
      </c>
      <c r="X1041" s="3">
        <f t="shared" si="227"/>
        <v>572</v>
      </c>
      <c r="Y1041" s="3">
        <v>0.39300000000000002</v>
      </c>
      <c r="Z1041" s="3">
        <f t="shared" si="228"/>
        <v>709</v>
      </c>
      <c r="AA1041" s="3">
        <v>0.49199999999999999</v>
      </c>
      <c r="AB1041" s="3">
        <f t="shared" si="229"/>
        <v>962</v>
      </c>
      <c r="AC1041" s="3">
        <v>0.88500000000000001</v>
      </c>
      <c r="AD1041" s="3">
        <f t="shared" si="230"/>
        <v>891</v>
      </c>
      <c r="AE1041" s="3">
        <v>130</v>
      </c>
      <c r="AF1041" s="3">
        <f t="shared" si="231"/>
        <v>1118</v>
      </c>
      <c r="AG1041" s="3">
        <v>274</v>
      </c>
      <c r="AH1041" s="2"/>
      <c r="AI1041" s="3">
        <v>3</v>
      </c>
      <c r="AJ1041" s="3">
        <v>3</v>
      </c>
      <c r="AK1041" s="2"/>
      <c r="AL1041" s="3">
        <v>1</v>
      </c>
      <c r="AM1041" s="3">
        <v>6.3</v>
      </c>
      <c r="AN1041" s="3">
        <f t="shared" si="232"/>
        <v>993</v>
      </c>
      <c r="AO1041" s="3">
        <f>_xlfn.IFNA(VLOOKUP(C1041, 'FanGraphs Plus Stats 1-2000'!$D$2:$L$1048576, MATCH("wRC+", FanGraphs_Plus_Stats_1_1500[[#Headers],[ID]:[BABIP+]], 0), FALSE), 0)</f>
        <v>0</v>
      </c>
      <c r="AP1041" s="3">
        <f t="shared" si="233"/>
        <v>942</v>
      </c>
      <c r="AQ1041" s="3">
        <v>4</v>
      </c>
      <c r="AR1041" s="3">
        <f t="shared" si="234"/>
        <v>1105</v>
      </c>
      <c r="AS1041" s="3">
        <v>5.7</v>
      </c>
      <c r="AT1041" s="3">
        <f t="shared" si="235"/>
        <v>916</v>
      </c>
      <c r="AU1041" s="14">
        <v>1.5</v>
      </c>
      <c r="AV1041" s="3">
        <f t="shared" si="236"/>
        <v>407</v>
      </c>
      <c r="AW1041" s="3">
        <v>26</v>
      </c>
      <c r="AX1041" s="3">
        <v>0</v>
      </c>
      <c r="AY1041" s="3">
        <v>3</v>
      </c>
      <c r="AZ1041" s="3">
        <v>3</v>
      </c>
      <c r="BA1041" s="3">
        <v>7</v>
      </c>
      <c r="BB1041" s="3" t="s">
        <v>116</v>
      </c>
      <c r="BC1041" s="13">
        <f t="shared" si="237"/>
        <v>1015.0341444668117</v>
      </c>
    </row>
    <row r="1042" spans="1:55" x14ac:dyDescent="0.45">
      <c r="A1042" s="1">
        <f t="shared" si="224"/>
        <v>993</v>
      </c>
      <c r="B1042" s="3" t="s">
        <v>866</v>
      </c>
      <c r="C1042" s="3" t="str">
        <f t="shared" si="225"/>
        <v>Pete Ward - 1964</v>
      </c>
      <c r="D1042" s="3">
        <v>1964</v>
      </c>
      <c r="E1042" s="3">
        <v>26</v>
      </c>
      <c r="F1042" s="3" t="s">
        <v>182</v>
      </c>
      <c r="G1042" s="3" t="s">
        <v>43</v>
      </c>
      <c r="H1042" s="3">
        <v>144</v>
      </c>
      <c r="I1042" s="3">
        <v>608</v>
      </c>
      <c r="J1042" s="3">
        <v>539</v>
      </c>
      <c r="K1042" s="3">
        <v>61</v>
      </c>
      <c r="L1042" s="3">
        <v>152</v>
      </c>
      <c r="M1042" s="3">
        <v>98</v>
      </c>
      <c r="N1042" s="3">
        <v>28</v>
      </c>
      <c r="O1042" s="3">
        <v>3</v>
      </c>
      <c r="P1042" s="3">
        <v>23</v>
      </c>
      <c r="Q1042" s="3">
        <f t="shared" si="226"/>
        <v>779</v>
      </c>
      <c r="R1042" s="3">
        <v>94</v>
      </c>
      <c r="S1042" s="3">
        <v>1</v>
      </c>
      <c r="T1042" s="3">
        <v>1</v>
      </c>
      <c r="U1042" s="3">
        <v>56</v>
      </c>
      <c r="V1042" s="3">
        <v>76</v>
      </c>
      <c r="W1042" s="3">
        <v>0.28199999999999997</v>
      </c>
      <c r="X1042" s="3">
        <f t="shared" si="227"/>
        <v>1190</v>
      </c>
      <c r="Y1042" s="3">
        <v>0.34799999999999998</v>
      </c>
      <c r="Z1042" s="3">
        <f t="shared" si="228"/>
        <v>1271</v>
      </c>
      <c r="AA1042" s="3">
        <v>0.47299999999999998</v>
      </c>
      <c r="AB1042" s="3">
        <f t="shared" si="229"/>
        <v>1074</v>
      </c>
      <c r="AC1042" s="3">
        <v>0.82099999999999995</v>
      </c>
      <c r="AD1042" s="3">
        <f t="shared" si="230"/>
        <v>1205</v>
      </c>
      <c r="AE1042" s="3">
        <v>129</v>
      </c>
      <c r="AF1042" s="3">
        <f t="shared" si="231"/>
        <v>1140</v>
      </c>
      <c r="AG1042" s="3">
        <v>255</v>
      </c>
      <c r="AH1042" s="3">
        <v>7</v>
      </c>
      <c r="AI1042" s="3">
        <v>2</v>
      </c>
      <c r="AJ1042" s="3">
        <v>3</v>
      </c>
      <c r="AK1042" s="3">
        <v>7</v>
      </c>
      <c r="AL1042" s="3">
        <v>11</v>
      </c>
      <c r="AM1042" s="3">
        <v>6.3</v>
      </c>
      <c r="AN1042" s="3">
        <f t="shared" si="232"/>
        <v>993</v>
      </c>
      <c r="AO1042" s="3">
        <f>_xlfn.IFNA(VLOOKUP(C1042, 'FanGraphs Plus Stats 1-2000'!$D$2:$L$1048576, MATCH("wRC+", FanGraphs_Plus_Stats_1_1500[[#Headers],[ID]:[BABIP+]], 0), FALSE), 0)</f>
        <v>0</v>
      </c>
      <c r="AP1042" s="3">
        <f t="shared" si="233"/>
        <v>942</v>
      </c>
      <c r="AQ1042" s="3">
        <v>4.4000000000000004</v>
      </c>
      <c r="AR1042" s="3">
        <f t="shared" si="234"/>
        <v>844</v>
      </c>
      <c r="AS1042" s="3">
        <v>4.5</v>
      </c>
      <c r="AT1042" s="3">
        <f t="shared" si="235"/>
        <v>1281</v>
      </c>
      <c r="AU1042" s="14">
        <v>2.2999999999999998</v>
      </c>
      <c r="AV1042" s="3">
        <f t="shared" si="236"/>
        <v>168</v>
      </c>
      <c r="AW1042" s="3">
        <v>19</v>
      </c>
      <c r="AX1042" s="3">
        <v>1</v>
      </c>
      <c r="AY1042" s="3">
        <v>0</v>
      </c>
      <c r="AZ1042" s="3">
        <v>2</v>
      </c>
      <c r="BA1042" s="3">
        <v>18</v>
      </c>
      <c r="BB1042" s="3" t="s">
        <v>206</v>
      </c>
      <c r="BC1042" s="13">
        <f t="shared" si="237"/>
        <v>1021.6488901290022</v>
      </c>
    </row>
    <row r="1043" spans="1:55" x14ac:dyDescent="0.45">
      <c r="A1043" s="1">
        <f t="shared" si="224"/>
        <v>993</v>
      </c>
      <c r="B1043" s="3" t="s">
        <v>864</v>
      </c>
      <c r="C1043" s="3" t="str">
        <f t="shared" si="225"/>
        <v>Carlos Baerga - 1992</v>
      </c>
      <c r="D1043" s="3">
        <v>1992</v>
      </c>
      <c r="E1043" s="3">
        <v>23</v>
      </c>
      <c r="F1043" s="3" t="s">
        <v>110</v>
      </c>
      <c r="G1043" s="3" t="s">
        <v>43</v>
      </c>
      <c r="H1043" s="3">
        <v>161</v>
      </c>
      <c r="I1043" s="3">
        <v>716</v>
      </c>
      <c r="J1043" s="3">
        <v>657</v>
      </c>
      <c r="K1043" s="3">
        <v>92</v>
      </c>
      <c r="L1043" s="3">
        <v>205</v>
      </c>
      <c r="M1043" s="3">
        <v>152</v>
      </c>
      <c r="N1043" s="3">
        <v>32</v>
      </c>
      <c r="O1043" s="3">
        <v>1</v>
      </c>
      <c r="P1043" s="3">
        <v>20</v>
      </c>
      <c r="Q1043" s="3">
        <f t="shared" si="226"/>
        <v>878</v>
      </c>
      <c r="R1043" s="3">
        <v>105</v>
      </c>
      <c r="S1043" s="3">
        <v>10</v>
      </c>
      <c r="T1043" s="3">
        <v>2</v>
      </c>
      <c r="U1043" s="3">
        <v>35</v>
      </c>
      <c r="V1043" s="3">
        <v>76</v>
      </c>
      <c r="W1043" s="3">
        <v>0.312</v>
      </c>
      <c r="X1043" s="3">
        <f t="shared" si="227"/>
        <v>689</v>
      </c>
      <c r="Y1043" s="3">
        <v>0.35399999999999998</v>
      </c>
      <c r="Z1043" s="3">
        <f t="shared" si="228"/>
        <v>1223</v>
      </c>
      <c r="AA1043" s="3">
        <v>0.45500000000000002</v>
      </c>
      <c r="AB1043" s="3">
        <f t="shared" si="229"/>
        <v>1155</v>
      </c>
      <c r="AC1043" s="3">
        <v>0.80900000000000005</v>
      </c>
      <c r="AD1043" s="3">
        <f t="shared" si="230"/>
        <v>1243</v>
      </c>
      <c r="AE1043" s="3">
        <v>128</v>
      </c>
      <c r="AF1043" s="3">
        <f t="shared" si="231"/>
        <v>1158</v>
      </c>
      <c r="AG1043" s="3">
        <v>299</v>
      </c>
      <c r="AH1043" s="3">
        <v>15</v>
      </c>
      <c r="AI1043" s="3">
        <v>13</v>
      </c>
      <c r="AJ1043" s="3">
        <v>2</v>
      </c>
      <c r="AK1043" s="3">
        <v>9</v>
      </c>
      <c r="AL1043" s="3">
        <v>10</v>
      </c>
      <c r="AM1043" s="3">
        <v>6.3</v>
      </c>
      <c r="AN1043" s="3">
        <f t="shared" si="232"/>
        <v>993</v>
      </c>
      <c r="AO1043" s="3">
        <f>_xlfn.IFNA(VLOOKUP(C1043, 'FanGraphs Plus Stats 1-2000'!$D$2:$L$1048576, MATCH("wRC+", FanGraphs_Plus_Stats_1_1500[[#Headers],[ID]:[BABIP+]], 0), FALSE), 0)</f>
        <v>0</v>
      </c>
      <c r="AP1043" s="3">
        <f t="shared" si="233"/>
        <v>942</v>
      </c>
      <c r="AQ1043" s="3">
        <v>3.9</v>
      </c>
      <c r="AR1043" s="3">
        <f t="shared" si="234"/>
        <v>1186</v>
      </c>
      <c r="AS1043" s="3">
        <v>5.7</v>
      </c>
      <c r="AT1043" s="3">
        <f t="shared" si="235"/>
        <v>916</v>
      </c>
      <c r="AU1043" s="14">
        <v>1.1000000000000001</v>
      </c>
      <c r="AV1043" s="3">
        <f t="shared" si="236"/>
        <v>533</v>
      </c>
      <c r="AW1043" s="3">
        <v>23</v>
      </c>
      <c r="AX1043" s="3">
        <v>0</v>
      </c>
      <c r="AY1043" s="3">
        <v>3</v>
      </c>
      <c r="AZ1043" s="3">
        <v>3</v>
      </c>
      <c r="BA1043" s="3">
        <v>6</v>
      </c>
      <c r="BB1043" s="3" t="s">
        <v>491</v>
      </c>
      <c r="BC1043" s="13">
        <f t="shared" si="237"/>
        <v>1026.9979346943965</v>
      </c>
    </row>
    <row r="1044" spans="1:55" x14ac:dyDescent="0.45">
      <c r="A1044" s="1">
        <f t="shared" si="224"/>
        <v>993</v>
      </c>
      <c r="B1044" s="3" t="s">
        <v>709</v>
      </c>
      <c r="C1044" s="3" t="str">
        <f t="shared" si="225"/>
        <v>Kyle Seager - 2014</v>
      </c>
      <c r="D1044" s="3">
        <v>2014</v>
      </c>
      <c r="E1044" s="3">
        <v>26</v>
      </c>
      <c r="F1044" s="3" t="s">
        <v>106</v>
      </c>
      <c r="G1044" s="3" t="s">
        <v>43</v>
      </c>
      <c r="H1044" s="3">
        <v>159</v>
      </c>
      <c r="I1044" s="3">
        <v>654</v>
      </c>
      <c r="J1044" s="3">
        <v>590</v>
      </c>
      <c r="K1044" s="3">
        <v>71</v>
      </c>
      <c r="L1044" s="3">
        <v>158</v>
      </c>
      <c r="M1044" s="3">
        <v>102</v>
      </c>
      <c r="N1044" s="3">
        <v>27</v>
      </c>
      <c r="O1044" s="3">
        <v>4</v>
      </c>
      <c r="P1044" s="3">
        <v>25</v>
      </c>
      <c r="Q1044" s="3">
        <f t="shared" si="226"/>
        <v>703</v>
      </c>
      <c r="R1044" s="3">
        <v>96</v>
      </c>
      <c r="S1044" s="3">
        <v>7</v>
      </c>
      <c r="T1044" s="3">
        <v>5</v>
      </c>
      <c r="U1044" s="3">
        <v>52</v>
      </c>
      <c r="V1044" s="3">
        <v>118</v>
      </c>
      <c r="W1044" s="3">
        <v>0.26800000000000002</v>
      </c>
      <c r="X1044" s="3">
        <f t="shared" si="227"/>
        <v>1321</v>
      </c>
      <c r="Y1044" s="3">
        <v>0.33400000000000002</v>
      </c>
      <c r="Z1044" s="3">
        <f t="shared" si="228"/>
        <v>1347</v>
      </c>
      <c r="AA1044" s="3">
        <v>0.45400000000000001</v>
      </c>
      <c r="AB1044" s="3">
        <f t="shared" si="229"/>
        <v>1162</v>
      </c>
      <c r="AC1044" s="3">
        <v>0.78800000000000003</v>
      </c>
      <c r="AD1044" s="3">
        <f t="shared" si="230"/>
        <v>1291</v>
      </c>
      <c r="AE1044" s="3">
        <v>127</v>
      </c>
      <c r="AF1044" s="3">
        <f t="shared" si="231"/>
        <v>1170</v>
      </c>
      <c r="AG1044" s="3">
        <v>268</v>
      </c>
      <c r="AH1044" s="3">
        <v>12</v>
      </c>
      <c r="AI1044" s="3">
        <v>8</v>
      </c>
      <c r="AJ1044" s="3">
        <v>1</v>
      </c>
      <c r="AK1044" s="3">
        <v>3</v>
      </c>
      <c r="AL1044" s="3">
        <v>3</v>
      </c>
      <c r="AM1044" s="3">
        <v>6.3</v>
      </c>
      <c r="AN1044" s="3">
        <f t="shared" si="232"/>
        <v>993</v>
      </c>
      <c r="AO1044" s="3">
        <f>_xlfn.IFNA(VLOOKUP(C1044, 'FanGraphs Plus Stats 1-2000'!$D$2:$L$1048576, MATCH("wRC+", FanGraphs_Plus_Stats_1_1500[[#Headers],[ID]:[BABIP+]], 0), FALSE), 0)</f>
        <v>0</v>
      </c>
      <c r="AP1044" s="3">
        <f t="shared" si="233"/>
        <v>942</v>
      </c>
      <c r="AQ1044" s="3">
        <v>4</v>
      </c>
      <c r="AR1044" s="3">
        <f t="shared" si="234"/>
        <v>1105</v>
      </c>
      <c r="AS1044" s="3">
        <v>4.5999999999999996</v>
      </c>
      <c r="AT1044" s="3">
        <f t="shared" si="235"/>
        <v>1266</v>
      </c>
      <c r="AU1044" s="14">
        <v>2.2000000000000002</v>
      </c>
      <c r="AV1044" s="3">
        <f t="shared" si="236"/>
        <v>193</v>
      </c>
      <c r="AW1044" s="3">
        <v>20</v>
      </c>
      <c r="AX1044" s="3">
        <v>-1</v>
      </c>
      <c r="AY1044" s="3">
        <v>-2</v>
      </c>
      <c r="AZ1044" s="3">
        <v>-3</v>
      </c>
      <c r="BA1044" s="3">
        <v>15</v>
      </c>
      <c r="BB1044" s="3" t="s">
        <v>277</v>
      </c>
      <c r="BC1044" s="13">
        <f t="shared" si="237"/>
        <v>1030.5332394584559</v>
      </c>
    </row>
    <row r="1045" spans="1:55" x14ac:dyDescent="0.45">
      <c r="A1045" s="1">
        <f t="shared" si="224"/>
        <v>993</v>
      </c>
      <c r="B1045" s="3" t="s">
        <v>205</v>
      </c>
      <c r="C1045" s="3" t="str">
        <f t="shared" si="225"/>
        <v>Wade Boggs - 1984</v>
      </c>
      <c r="D1045" s="3">
        <v>1984</v>
      </c>
      <c r="E1045" s="3">
        <v>26</v>
      </c>
      <c r="F1045" s="3" t="s">
        <v>48</v>
      </c>
      <c r="G1045" s="3" t="s">
        <v>43</v>
      </c>
      <c r="H1045" s="3">
        <v>158</v>
      </c>
      <c r="I1045" s="3">
        <v>726</v>
      </c>
      <c r="J1045" s="3">
        <v>625</v>
      </c>
      <c r="K1045" s="3">
        <v>109</v>
      </c>
      <c r="L1045" s="3">
        <v>203</v>
      </c>
      <c r="M1045" s="3">
        <v>162</v>
      </c>
      <c r="N1045" s="3">
        <v>31</v>
      </c>
      <c r="O1045" s="3">
        <v>4</v>
      </c>
      <c r="P1045" s="3">
        <v>6</v>
      </c>
      <c r="Q1045" s="3">
        <f t="shared" si="226"/>
        <v>1239</v>
      </c>
      <c r="R1045" s="3">
        <v>55</v>
      </c>
      <c r="S1045" s="3">
        <v>3</v>
      </c>
      <c r="T1045" s="3">
        <v>2</v>
      </c>
      <c r="U1045" s="3">
        <v>89</v>
      </c>
      <c r="V1045" s="3">
        <v>44</v>
      </c>
      <c r="W1045" s="3">
        <v>0.32500000000000001</v>
      </c>
      <c r="X1045" s="3">
        <f t="shared" si="227"/>
        <v>462</v>
      </c>
      <c r="Y1045" s="3">
        <v>0.40699999999999997</v>
      </c>
      <c r="Z1045" s="3">
        <f t="shared" si="228"/>
        <v>527</v>
      </c>
      <c r="AA1045" s="3">
        <v>0.41599999999999998</v>
      </c>
      <c r="AB1045" s="3">
        <f t="shared" si="229"/>
        <v>1305</v>
      </c>
      <c r="AC1045" s="3">
        <v>0.82299999999999995</v>
      </c>
      <c r="AD1045" s="3">
        <f t="shared" si="230"/>
        <v>1196</v>
      </c>
      <c r="AE1045" s="3">
        <v>125</v>
      </c>
      <c r="AF1045" s="3">
        <f t="shared" si="231"/>
        <v>1204</v>
      </c>
      <c r="AG1045" s="3">
        <v>260</v>
      </c>
      <c r="AH1045" s="3">
        <v>13</v>
      </c>
      <c r="AI1045" s="3">
        <v>0</v>
      </c>
      <c r="AJ1045" s="3">
        <v>8</v>
      </c>
      <c r="AK1045" s="3">
        <v>4</v>
      </c>
      <c r="AL1045" s="3">
        <v>6</v>
      </c>
      <c r="AM1045" s="3">
        <v>6.3</v>
      </c>
      <c r="AN1045" s="3">
        <f t="shared" si="232"/>
        <v>993</v>
      </c>
      <c r="AO1045" s="3">
        <f>_xlfn.IFNA(VLOOKUP(C1045, 'FanGraphs Plus Stats 1-2000'!$D$2:$L$1048576, MATCH("wRC+", FanGraphs_Plus_Stats_1_1500[[#Headers],[ID]:[BABIP+]], 0), FALSE), 0)</f>
        <v>0</v>
      </c>
      <c r="AP1045" s="3">
        <f t="shared" si="233"/>
        <v>942</v>
      </c>
      <c r="AQ1045" s="3">
        <v>4.0999999999999996</v>
      </c>
      <c r="AR1045" s="3">
        <f t="shared" si="234"/>
        <v>1043</v>
      </c>
      <c r="AS1045" s="3">
        <v>5.3</v>
      </c>
      <c r="AT1045" s="3">
        <f t="shared" si="235"/>
        <v>1057</v>
      </c>
      <c r="AU1045" s="14">
        <v>1.3</v>
      </c>
      <c r="AV1045" s="3">
        <f t="shared" si="236"/>
        <v>469</v>
      </c>
      <c r="AW1045" s="3">
        <v>24</v>
      </c>
      <c r="AX1045" s="3">
        <v>1</v>
      </c>
      <c r="AY1045" s="3">
        <v>1</v>
      </c>
      <c r="AZ1045" s="3">
        <v>2</v>
      </c>
      <c r="BA1045" s="3">
        <v>10</v>
      </c>
      <c r="BB1045" s="3" t="s">
        <v>277</v>
      </c>
      <c r="BC1045" s="13">
        <f t="shared" si="237"/>
        <v>1040.4204488352866</v>
      </c>
    </row>
    <row r="1046" spans="1:55" x14ac:dyDescent="0.45">
      <c r="A1046" s="1">
        <f t="shared" si="224"/>
        <v>993</v>
      </c>
      <c r="B1046" s="3" t="s">
        <v>127</v>
      </c>
      <c r="C1046" s="3" t="str">
        <f t="shared" si="225"/>
        <v>Rickey Henderson - 1986</v>
      </c>
      <c r="D1046" s="3">
        <v>1986</v>
      </c>
      <c r="E1046" s="3">
        <v>27</v>
      </c>
      <c r="F1046" s="3" t="s">
        <v>42</v>
      </c>
      <c r="G1046" s="3" t="s">
        <v>43</v>
      </c>
      <c r="H1046" s="3">
        <v>153</v>
      </c>
      <c r="I1046" s="3">
        <v>701</v>
      </c>
      <c r="J1046" s="3">
        <v>608</v>
      </c>
      <c r="K1046" s="3">
        <v>130</v>
      </c>
      <c r="L1046" s="3">
        <v>160</v>
      </c>
      <c r="M1046" s="3">
        <v>96</v>
      </c>
      <c r="N1046" s="3">
        <v>31</v>
      </c>
      <c r="O1046" s="3">
        <v>5</v>
      </c>
      <c r="P1046" s="3">
        <v>28</v>
      </c>
      <c r="Q1046" s="3">
        <f t="shared" si="226"/>
        <v>601</v>
      </c>
      <c r="R1046" s="3">
        <v>74</v>
      </c>
      <c r="S1046" s="3">
        <v>87</v>
      </c>
      <c r="T1046" s="3">
        <v>18</v>
      </c>
      <c r="U1046" s="3">
        <v>89</v>
      </c>
      <c r="V1046" s="3">
        <v>81</v>
      </c>
      <c r="W1046" s="3">
        <v>0.26300000000000001</v>
      </c>
      <c r="X1046" s="3">
        <f t="shared" si="227"/>
        <v>1346</v>
      </c>
      <c r="Y1046" s="3">
        <v>0.35799999999999998</v>
      </c>
      <c r="Z1046" s="3">
        <f t="shared" si="228"/>
        <v>1188</v>
      </c>
      <c r="AA1046" s="3">
        <v>0.46899999999999997</v>
      </c>
      <c r="AB1046" s="3">
        <f t="shared" si="229"/>
        <v>1090</v>
      </c>
      <c r="AC1046" s="3">
        <v>0.82699999999999996</v>
      </c>
      <c r="AD1046" s="3">
        <f t="shared" si="230"/>
        <v>1179</v>
      </c>
      <c r="AE1046" s="3">
        <v>125</v>
      </c>
      <c r="AF1046" s="3">
        <f t="shared" si="231"/>
        <v>1204</v>
      </c>
      <c r="AG1046" s="3">
        <v>285</v>
      </c>
      <c r="AH1046" s="3">
        <v>12</v>
      </c>
      <c r="AI1046" s="3">
        <v>2</v>
      </c>
      <c r="AJ1046" s="3">
        <v>0</v>
      </c>
      <c r="AK1046" s="3">
        <v>2</v>
      </c>
      <c r="AL1046" s="3">
        <v>2</v>
      </c>
      <c r="AM1046" s="3">
        <v>6.3</v>
      </c>
      <c r="AN1046" s="3">
        <f t="shared" si="232"/>
        <v>993</v>
      </c>
      <c r="AO1046" s="3">
        <f>_xlfn.IFNA(VLOOKUP(C1046, 'FanGraphs Plus Stats 1-2000'!$D$2:$L$1048576, MATCH("wRC+", FanGraphs_Plus_Stats_1_1500[[#Headers],[ID]:[BABIP+]], 0), FALSE), 0)</f>
        <v>0</v>
      </c>
      <c r="AP1046" s="3">
        <f t="shared" si="233"/>
        <v>942</v>
      </c>
      <c r="AQ1046" s="3">
        <v>4.2</v>
      </c>
      <c r="AR1046" s="3">
        <f t="shared" si="234"/>
        <v>983</v>
      </c>
      <c r="AS1046" s="3">
        <v>5.7</v>
      </c>
      <c r="AT1046" s="3">
        <f t="shared" si="235"/>
        <v>916</v>
      </c>
      <c r="AU1046" s="14">
        <v>0.8</v>
      </c>
      <c r="AV1046" s="3">
        <f t="shared" si="236"/>
        <v>639</v>
      </c>
      <c r="AW1046" s="3">
        <v>24</v>
      </c>
      <c r="AX1046" s="3">
        <v>-1</v>
      </c>
      <c r="AY1046" s="3">
        <v>11</v>
      </c>
      <c r="AZ1046" s="3">
        <v>10</v>
      </c>
      <c r="BA1046" s="3">
        <v>6</v>
      </c>
      <c r="BB1046" s="3" t="s">
        <v>867</v>
      </c>
      <c r="BC1046" s="13">
        <f t="shared" si="237"/>
        <v>1040.4204488352866</v>
      </c>
    </row>
    <row r="1047" spans="1:55" x14ac:dyDescent="0.45">
      <c r="A1047" s="1">
        <f t="shared" si="224"/>
        <v>993</v>
      </c>
      <c r="B1047" s="3" t="s">
        <v>400</v>
      </c>
      <c r="C1047" s="3" t="str">
        <f t="shared" si="225"/>
        <v>Nolan Arenado - 2015</v>
      </c>
      <c r="D1047" s="3">
        <v>2015</v>
      </c>
      <c r="E1047" s="3">
        <v>24</v>
      </c>
      <c r="F1047" s="3" t="s">
        <v>134</v>
      </c>
      <c r="G1047" s="3" t="s">
        <v>52</v>
      </c>
      <c r="H1047" s="3">
        <v>157</v>
      </c>
      <c r="I1047" s="3">
        <v>665</v>
      </c>
      <c r="J1047" s="3">
        <v>616</v>
      </c>
      <c r="K1047" s="3">
        <v>97</v>
      </c>
      <c r="L1047" s="3">
        <v>177</v>
      </c>
      <c r="M1047" s="3">
        <v>88</v>
      </c>
      <c r="N1047" s="3">
        <v>43</v>
      </c>
      <c r="O1047" s="3">
        <v>4</v>
      </c>
      <c r="P1047" s="3">
        <v>42</v>
      </c>
      <c r="Q1047" s="3">
        <f t="shared" si="226"/>
        <v>139</v>
      </c>
      <c r="R1047" s="3">
        <v>130</v>
      </c>
      <c r="S1047" s="3">
        <v>2</v>
      </c>
      <c r="T1047" s="3">
        <v>5</v>
      </c>
      <c r="U1047" s="3">
        <v>34</v>
      </c>
      <c r="V1047" s="3">
        <v>110</v>
      </c>
      <c r="W1047" s="3">
        <v>0.28699999999999998</v>
      </c>
      <c r="X1047" s="3">
        <f t="shared" si="227"/>
        <v>1109</v>
      </c>
      <c r="Y1047" s="3">
        <v>0.32300000000000001</v>
      </c>
      <c r="Z1047" s="3">
        <f t="shared" si="228"/>
        <v>1378</v>
      </c>
      <c r="AA1047" s="3">
        <v>0.57499999999999996</v>
      </c>
      <c r="AB1047" s="3">
        <f t="shared" si="229"/>
        <v>395</v>
      </c>
      <c r="AC1047" s="3">
        <v>0.89800000000000002</v>
      </c>
      <c r="AD1047" s="3">
        <f t="shared" si="230"/>
        <v>828</v>
      </c>
      <c r="AE1047" s="3">
        <v>124</v>
      </c>
      <c r="AF1047" s="3">
        <f t="shared" si="231"/>
        <v>1220</v>
      </c>
      <c r="AG1047" s="3">
        <v>354</v>
      </c>
      <c r="AH1047" s="3">
        <v>17</v>
      </c>
      <c r="AI1047" s="3">
        <v>4</v>
      </c>
      <c r="AJ1047" s="3">
        <v>0</v>
      </c>
      <c r="AK1047" s="3">
        <v>11</v>
      </c>
      <c r="AL1047" s="3">
        <v>13</v>
      </c>
      <c r="AM1047" s="3">
        <v>6.3</v>
      </c>
      <c r="AN1047" s="3">
        <f t="shared" si="232"/>
        <v>993</v>
      </c>
      <c r="AO1047" s="3">
        <f>_xlfn.IFNA(VLOOKUP(C1047, 'FanGraphs Plus Stats 1-2000'!$D$2:$L$1048576, MATCH("wRC+", FanGraphs_Plus_Stats_1_1500[[#Headers],[ID]:[BABIP+]], 0), FALSE), 0)</f>
        <v>0</v>
      </c>
      <c r="AP1047" s="3">
        <f t="shared" si="233"/>
        <v>942</v>
      </c>
      <c r="AQ1047" s="3">
        <v>4.2</v>
      </c>
      <c r="AR1047" s="3">
        <f t="shared" si="234"/>
        <v>983</v>
      </c>
      <c r="AS1047" s="3">
        <v>3.9</v>
      </c>
      <c r="AT1047" s="3">
        <f t="shared" si="235"/>
        <v>1355</v>
      </c>
      <c r="AU1047" s="14">
        <v>2.8</v>
      </c>
      <c r="AV1047" s="3">
        <f t="shared" si="236"/>
        <v>80</v>
      </c>
      <c r="AW1047" s="3">
        <v>17</v>
      </c>
      <c r="AX1047" s="3">
        <v>-2</v>
      </c>
      <c r="AY1047" s="3">
        <v>-1</v>
      </c>
      <c r="AZ1047" s="3">
        <v>-3</v>
      </c>
      <c r="BA1047" s="3">
        <v>22</v>
      </c>
      <c r="BB1047" s="3" t="s">
        <v>206</v>
      </c>
      <c r="BC1047" s="13">
        <f t="shared" si="237"/>
        <v>1045.0089115026467</v>
      </c>
    </row>
    <row r="1048" spans="1:55" x14ac:dyDescent="0.45">
      <c r="A1048" s="1">
        <f t="shared" si="224"/>
        <v>993</v>
      </c>
      <c r="B1048" s="3" t="s">
        <v>127</v>
      </c>
      <c r="C1048" s="3" t="str">
        <f t="shared" si="225"/>
        <v>Rickey Henderson - 1988</v>
      </c>
      <c r="D1048" s="3">
        <v>1988</v>
      </c>
      <c r="E1048" s="3">
        <v>29</v>
      </c>
      <c r="F1048" s="3" t="s">
        <v>42</v>
      </c>
      <c r="G1048" s="3" t="s">
        <v>43</v>
      </c>
      <c r="H1048" s="3">
        <v>140</v>
      </c>
      <c r="I1048" s="3">
        <v>647</v>
      </c>
      <c r="J1048" s="3">
        <v>554</v>
      </c>
      <c r="K1048" s="3">
        <v>118</v>
      </c>
      <c r="L1048" s="3">
        <v>169</v>
      </c>
      <c r="M1048" s="3">
        <v>131</v>
      </c>
      <c r="N1048" s="3">
        <v>30</v>
      </c>
      <c r="O1048" s="3">
        <v>2</v>
      </c>
      <c r="P1048" s="3">
        <v>6</v>
      </c>
      <c r="Q1048" s="3">
        <f t="shared" si="226"/>
        <v>1239</v>
      </c>
      <c r="R1048" s="3">
        <v>50</v>
      </c>
      <c r="S1048" s="3">
        <v>93</v>
      </c>
      <c r="T1048" s="3">
        <v>13</v>
      </c>
      <c r="U1048" s="3">
        <v>82</v>
      </c>
      <c r="V1048" s="3">
        <v>54</v>
      </c>
      <c r="W1048" s="3">
        <v>0.30499999999999999</v>
      </c>
      <c r="X1048" s="3">
        <f t="shared" si="227"/>
        <v>820</v>
      </c>
      <c r="Y1048" s="3">
        <v>0.39400000000000002</v>
      </c>
      <c r="Z1048" s="3">
        <f t="shared" si="228"/>
        <v>698</v>
      </c>
      <c r="AA1048" s="3">
        <v>0.39900000000000002</v>
      </c>
      <c r="AB1048" s="3">
        <f t="shared" si="229"/>
        <v>1342</v>
      </c>
      <c r="AC1048" s="3">
        <v>0.79300000000000004</v>
      </c>
      <c r="AD1048" s="3">
        <f t="shared" si="230"/>
        <v>1283</v>
      </c>
      <c r="AE1048" s="3">
        <v>124</v>
      </c>
      <c r="AF1048" s="3">
        <f t="shared" si="231"/>
        <v>1220</v>
      </c>
      <c r="AG1048" s="3">
        <v>221</v>
      </c>
      <c r="AH1048" s="3">
        <v>6</v>
      </c>
      <c r="AI1048" s="3">
        <v>3</v>
      </c>
      <c r="AJ1048" s="3">
        <v>2</v>
      </c>
      <c r="AK1048" s="3">
        <v>6</v>
      </c>
      <c r="AL1048" s="3">
        <v>1</v>
      </c>
      <c r="AM1048" s="3">
        <v>6.3</v>
      </c>
      <c r="AN1048" s="3">
        <f t="shared" si="232"/>
        <v>993</v>
      </c>
      <c r="AO1048" s="3">
        <f>_xlfn.IFNA(VLOOKUP(C1048, 'FanGraphs Plus Stats 1-2000'!$D$2:$L$1048576, MATCH("wRC+", FanGraphs_Plus_Stats_1_1500[[#Headers],[ID]:[BABIP+]], 0), FALSE), 0)</f>
        <v>0</v>
      </c>
      <c r="AP1048" s="3">
        <f t="shared" si="233"/>
        <v>942</v>
      </c>
      <c r="AQ1048" s="3">
        <v>4.5</v>
      </c>
      <c r="AR1048" s="3">
        <f t="shared" si="234"/>
        <v>780</v>
      </c>
      <c r="AS1048" s="3">
        <v>6</v>
      </c>
      <c r="AT1048" s="3">
        <f t="shared" si="235"/>
        <v>784</v>
      </c>
      <c r="AU1048" s="14">
        <v>-0.1</v>
      </c>
      <c r="AV1048" s="3">
        <f t="shared" si="236"/>
        <v>993</v>
      </c>
      <c r="AW1048" s="3">
        <v>27</v>
      </c>
      <c r="AX1048" s="3">
        <v>0</v>
      </c>
      <c r="AY1048" s="3">
        <v>17</v>
      </c>
      <c r="AZ1048" s="3">
        <v>17</v>
      </c>
      <c r="BA1048" s="3">
        <v>3</v>
      </c>
      <c r="BB1048" s="3" t="s">
        <v>843</v>
      </c>
      <c r="BC1048" s="13">
        <f t="shared" si="237"/>
        <v>1045.0089115026467</v>
      </c>
    </row>
    <row r="1049" spans="1:55" x14ac:dyDescent="0.45">
      <c r="A1049" s="1">
        <f t="shared" si="224"/>
        <v>993</v>
      </c>
      <c r="B1049" s="3" t="s">
        <v>880</v>
      </c>
      <c r="C1049" s="3" t="str">
        <f t="shared" si="225"/>
        <v>Roger Peckinpaugh - 1919</v>
      </c>
      <c r="D1049" s="3">
        <v>1919</v>
      </c>
      <c r="E1049" s="3">
        <v>28</v>
      </c>
      <c r="F1049" s="3" t="s">
        <v>42</v>
      </c>
      <c r="G1049" s="3" t="s">
        <v>43</v>
      </c>
      <c r="H1049" s="3">
        <v>122</v>
      </c>
      <c r="I1049" s="3">
        <v>539</v>
      </c>
      <c r="J1049" s="3">
        <v>453</v>
      </c>
      <c r="K1049" s="3">
        <v>89</v>
      </c>
      <c r="L1049" s="3">
        <v>138</v>
      </c>
      <c r="M1049" s="3">
        <v>109</v>
      </c>
      <c r="N1049" s="3">
        <v>20</v>
      </c>
      <c r="O1049" s="3">
        <v>2</v>
      </c>
      <c r="P1049" s="3">
        <v>7</v>
      </c>
      <c r="Q1049" s="3">
        <f t="shared" si="226"/>
        <v>1216</v>
      </c>
      <c r="R1049" s="3">
        <v>33</v>
      </c>
      <c r="S1049" s="3">
        <v>10</v>
      </c>
      <c r="T1049" s="2"/>
      <c r="U1049" s="3">
        <v>59</v>
      </c>
      <c r="V1049" s="3">
        <v>37</v>
      </c>
      <c r="W1049" s="3">
        <v>0.30499999999999999</v>
      </c>
      <c r="X1049" s="3">
        <f t="shared" si="227"/>
        <v>820</v>
      </c>
      <c r="Y1049" s="3">
        <v>0.39</v>
      </c>
      <c r="Z1049" s="3">
        <f t="shared" si="228"/>
        <v>770</v>
      </c>
      <c r="AA1049" s="3">
        <v>0.40400000000000003</v>
      </c>
      <c r="AB1049" s="3">
        <f t="shared" si="229"/>
        <v>1333</v>
      </c>
      <c r="AC1049" s="3">
        <v>0.79400000000000004</v>
      </c>
      <c r="AD1049" s="3">
        <f t="shared" si="230"/>
        <v>1281</v>
      </c>
      <c r="AE1049" s="3">
        <v>123</v>
      </c>
      <c r="AF1049" s="3">
        <f t="shared" si="231"/>
        <v>1235</v>
      </c>
      <c r="AG1049" s="3">
        <v>183</v>
      </c>
      <c r="AH1049" s="2"/>
      <c r="AI1049" s="3">
        <v>4</v>
      </c>
      <c r="AJ1049" s="3">
        <v>23</v>
      </c>
      <c r="AK1049" s="2"/>
      <c r="AL1049" s="2"/>
      <c r="AM1049" s="3">
        <v>6.3</v>
      </c>
      <c r="AN1049" s="3">
        <f t="shared" si="232"/>
        <v>993</v>
      </c>
      <c r="AO1049" s="3">
        <f>_xlfn.IFNA(VLOOKUP(C1049, 'FanGraphs Plus Stats 1-2000'!$D$2:$L$1048576, MATCH("wRC+", FanGraphs_Plus_Stats_1_1500[[#Headers],[ID]:[BABIP+]], 0), FALSE), 0)</f>
        <v>0</v>
      </c>
      <c r="AP1049" s="3">
        <f t="shared" si="233"/>
        <v>942</v>
      </c>
      <c r="AQ1049" s="3">
        <v>4.3</v>
      </c>
      <c r="AR1049" s="3">
        <f t="shared" si="234"/>
        <v>918</v>
      </c>
      <c r="AS1049" s="3">
        <v>4.5</v>
      </c>
      <c r="AT1049" s="3">
        <f t="shared" si="235"/>
        <v>1281</v>
      </c>
      <c r="AU1049" s="14">
        <v>2.7</v>
      </c>
      <c r="AV1049" s="3">
        <f t="shared" si="236"/>
        <v>93</v>
      </c>
      <c r="AW1049" s="3">
        <v>16</v>
      </c>
      <c r="AX1049" s="3">
        <v>0</v>
      </c>
      <c r="AY1049" s="3">
        <v>-1</v>
      </c>
      <c r="AZ1049" s="3">
        <v>-1</v>
      </c>
      <c r="BA1049" s="3">
        <v>15</v>
      </c>
      <c r="BB1049" s="3" t="s">
        <v>116</v>
      </c>
      <c r="BC1049" s="13">
        <f t="shared" si="237"/>
        <v>1049.2743012760307</v>
      </c>
    </row>
    <row r="1050" spans="1:55" x14ac:dyDescent="0.45">
      <c r="A1050" s="1">
        <f t="shared" si="224"/>
        <v>993</v>
      </c>
      <c r="B1050" s="3" t="s">
        <v>512</v>
      </c>
      <c r="C1050" s="3" t="str">
        <f t="shared" si="225"/>
        <v>Alex Gordon - 2012</v>
      </c>
      <c r="D1050" s="3">
        <v>2012</v>
      </c>
      <c r="E1050" s="3">
        <v>28</v>
      </c>
      <c r="F1050" s="3" t="s">
        <v>174</v>
      </c>
      <c r="G1050" s="3" t="s">
        <v>43</v>
      </c>
      <c r="H1050" s="3">
        <v>161</v>
      </c>
      <c r="I1050" s="3">
        <v>721</v>
      </c>
      <c r="J1050" s="3">
        <v>642</v>
      </c>
      <c r="K1050" s="3">
        <v>93</v>
      </c>
      <c r="L1050" s="3">
        <v>189</v>
      </c>
      <c r="M1050" s="3">
        <v>119</v>
      </c>
      <c r="N1050" s="3">
        <v>51</v>
      </c>
      <c r="O1050" s="3">
        <v>5</v>
      </c>
      <c r="P1050" s="3">
        <v>14</v>
      </c>
      <c r="Q1050" s="3">
        <f t="shared" si="226"/>
        <v>1034</v>
      </c>
      <c r="R1050" s="3">
        <v>72</v>
      </c>
      <c r="S1050" s="3">
        <v>10</v>
      </c>
      <c r="T1050" s="3">
        <v>5</v>
      </c>
      <c r="U1050" s="3">
        <v>73</v>
      </c>
      <c r="V1050" s="3">
        <v>140</v>
      </c>
      <c r="W1050" s="3">
        <v>0.29399999999999998</v>
      </c>
      <c r="X1050" s="3">
        <f t="shared" si="227"/>
        <v>998</v>
      </c>
      <c r="Y1050" s="3">
        <v>0.36799999999999999</v>
      </c>
      <c r="Z1050" s="3">
        <f t="shared" si="228"/>
        <v>1078</v>
      </c>
      <c r="AA1050" s="3">
        <v>0.45500000000000002</v>
      </c>
      <c r="AB1050" s="3">
        <f t="shared" si="229"/>
        <v>1155</v>
      </c>
      <c r="AC1050" s="3">
        <v>0.82199999999999995</v>
      </c>
      <c r="AD1050" s="3">
        <f t="shared" si="230"/>
        <v>1199</v>
      </c>
      <c r="AE1050" s="3">
        <v>123</v>
      </c>
      <c r="AF1050" s="3">
        <f t="shared" si="231"/>
        <v>1235</v>
      </c>
      <c r="AG1050" s="3">
        <v>292</v>
      </c>
      <c r="AH1050" s="3">
        <v>14</v>
      </c>
      <c r="AI1050" s="3">
        <v>3</v>
      </c>
      <c r="AJ1050" s="3">
        <v>0</v>
      </c>
      <c r="AK1050" s="3">
        <v>3</v>
      </c>
      <c r="AL1050" s="3">
        <v>3</v>
      </c>
      <c r="AM1050" s="3">
        <v>6.3</v>
      </c>
      <c r="AN1050" s="3">
        <f t="shared" si="232"/>
        <v>993</v>
      </c>
      <c r="AO1050" s="3">
        <f>_xlfn.IFNA(VLOOKUP(C1050, 'FanGraphs Plus Stats 1-2000'!$D$2:$L$1048576, MATCH("wRC+", FanGraphs_Plus_Stats_1_1500[[#Headers],[ID]:[BABIP+]], 0), FALSE), 0)</f>
        <v>0</v>
      </c>
      <c r="AP1050" s="3">
        <f t="shared" si="233"/>
        <v>942</v>
      </c>
      <c r="AQ1050" s="3">
        <v>3.8</v>
      </c>
      <c r="AR1050" s="3">
        <f t="shared" si="234"/>
        <v>1247</v>
      </c>
      <c r="AS1050" s="3">
        <v>3.9</v>
      </c>
      <c r="AT1050" s="3">
        <f t="shared" si="235"/>
        <v>1355</v>
      </c>
      <c r="AU1050" s="14">
        <v>1.9</v>
      </c>
      <c r="AV1050" s="3">
        <f t="shared" si="236"/>
        <v>294</v>
      </c>
      <c r="AW1050" s="3">
        <v>18</v>
      </c>
      <c r="AX1050" s="3">
        <v>-1</v>
      </c>
      <c r="AY1050" s="3">
        <v>1</v>
      </c>
      <c r="AZ1050" s="3">
        <v>0</v>
      </c>
      <c r="BA1050" s="3">
        <v>24</v>
      </c>
      <c r="BB1050" s="3" t="s">
        <v>130</v>
      </c>
      <c r="BC1050" s="13">
        <f t="shared" si="237"/>
        <v>1049.2743012760307</v>
      </c>
    </row>
    <row r="1051" spans="1:55" x14ac:dyDescent="0.45">
      <c r="A1051" s="1">
        <f t="shared" si="224"/>
        <v>993</v>
      </c>
      <c r="B1051" s="3" t="s">
        <v>485</v>
      </c>
      <c r="C1051" s="3" t="str">
        <f t="shared" si="225"/>
        <v>Art Fletcher - 1916</v>
      </c>
      <c r="D1051" s="3">
        <v>1916</v>
      </c>
      <c r="E1051" s="3">
        <v>31</v>
      </c>
      <c r="F1051" s="3" t="s">
        <v>101</v>
      </c>
      <c r="G1051" s="3" t="s">
        <v>52</v>
      </c>
      <c r="H1051" s="3">
        <v>133</v>
      </c>
      <c r="I1051" s="3">
        <v>542</v>
      </c>
      <c r="J1051" s="3">
        <v>500</v>
      </c>
      <c r="K1051" s="3">
        <v>53</v>
      </c>
      <c r="L1051" s="3">
        <v>143</v>
      </c>
      <c r="M1051" s="3">
        <v>109</v>
      </c>
      <c r="N1051" s="3">
        <v>23</v>
      </c>
      <c r="O1051" s="3">
        <v>8</v>
      </c>
      <c r="P1051" s="3">
        <v>3</v>
      </c>
      <c r="Q1051" s="3">
        <f t="shared" si="226"/>
        <v>1323</v>
      </c>
      <c r="R1051" s="3">
        <v>66</v>
      </c>
      <c r="S1051" s="3">
        <v>15</v>
      </c>
      <c r="T1051" s="2"/>
      <c r="U1051" s="3">
        <v>13</v>
      </c>
      <c r="V1051" s="3">
        <v>36</v>
      </c>
      <c r="W1051" s="3">
        <v>0.28599999999999998</v>
      </c>
      <c r="X1051" s="3">
        <f t="shared" si="227"/>
        <v>1124</v>
      </c>
      <c r="Y1051" s="3">
        <v>0.32300000000000001</v>
      </c>
      <c r="Z1051" s="3">
        <f t="shared" si="228"/>
        <v>1378</v>
      </c>
      <c r="AA1051" s="3">
        <v>0.38200000000000001</v>
      </c>
      <c r="AB1051" s="3">
        <f t="shared" si="229"/>
        <v>1371</v>
      </c>
      <c r="AC1051" s="3">
        <v>0.70499999999999996</v>
      </c>
      <c r="AD1051" s="3">
        <f t="shared" si="230"/>
        <v>1384</v>
      </c>
      <c r="AE1051" s="3">
        <v>122</v>
      </c>
      <c r="AF1051" s="3">
        <f t="shared" si="231"/>
        <v>1251</v>
      </c>
      <c r="AG1051" s="3">
        <v>191</v>
      </c>
      <c r="AH1051" s="2"/>
      <c r="AI1051" s="3">
        <v>14</v>
      </c>
      <c r="AJ1051" s="3">
        <v>15</v>
      </c>
      <c r="AK1051" s="2"/>
      <c r="AL1051" s="2"/>
      <c r="AM1051" s="3">
        <v>6.3</v>
      </c>
      <c r="AN1051" s="3">
        <f t="shared" si="232"/>
        <v>993</v>
      </c>
      <c r="AO1051" s="3">
        <f>_xlfn.IFNA(VLOOKUP(C1051, 'FanGraphs Plus Stats 1-2000'!$D$2:$L$1048576, MATCH("wRC+", FanGraphs_Plus_Stats_1_1500[[#Headers],[ID]:[BABIP+]], 0), FALSE), 0)</f>
        <v>0</v>
      </c>
      <c r="AP1051" s="3">
        <f t="shared" si="233"/>
        <v>942</v>
      </c>
      <c r="AQ1051" s="3">
        <v>4.5</v>
      </c>
      <c r="AR1051" s="3">
        <f t="shared" si="234"/>
        <v>780</v>
      </c>
      <c r="AS1051" s="3">
        <v>4.2</v>
      </c>
      <c r="AT1051" s="3">
        <f t="shared" si="235"/>
        <v>1323</v>
      </c>
      <c r="AU1051" s="14">
        <v>3.2</v>
      </c>
      <c r="AV1051" s="3">
        <f t="shared" si="236"/>
        <v>57</v>
      </c>
      <c r="AW1051" s="3">
        <v>12</v>
      </c>
      <c r="AX1051" s="3">
        <v>0</v>
      </c>
      <c r="AY1051" s="3">
        <v>-1</v>
      </c>
      <c r="AZ1051" s="3">
        <v>-1</v>
      </c>
      <c r="BA1051" s="3">
        <v>16</v>
      </c>
      <c r="BB1051" s="3" t="s">
        <v>62</v>
      </c>
      <c r="BC1051" s="13">
        <f t="shared" si="237"/>
        <v>1053.7861516706382</v>
      </c>
    </row>
    <row r="1052" spans="1:55" x14ac:dyDescent="0.45">
      <c r="A1052" s="1">
        <f t="shared" si="224"/>
        <v>993</v>
      </c>
      <c r="B1052" s="3" t="s">
        <v>431</v>
      </c>
      <c r="C1052" s="3" t="str">
        <f t="shared" si="225"/>
        <v>Tim Raines - 1992</v>
      </c>
      <c r="D1052" s="3">
        <v>1992</v>
      </c>
      <c r="E1052" s="3">
        <v>32</v>
      </c>
      <c r="F1052" s="3" t="s">
        <v>182</v>
      </c>
      <c r="G1052" s="3" t="s">
        <v>43</v>
      </c>
      <c r="H1052" s="3">
        <v>144</v>
      </c>
      <c r="I1052" s="3">
        <v>644</v>
      </c>
      <c r="J1052" s="3">
        <v>551</v>
      </c>
      <c r="K1052" s="3">
        <v>102</v>
      </c>
      <c r="L1052" s="3">
        <v>162</v>
      </c>
      <c r="M1052" s="3">
        <v>124</v>
      </c>
      <c r="N1052" s="3">
        <v>22</v>
      </c>
      <c r="O1052" s="3">
        <v>9</v>
      </c>
      <c r="P1052" s="3">
        <v>7</v>
      </c>
      <c r="Q1052" s="3">
        <f t="shared" si="226"/>
        <v>1216</v>
      </c>
      <c r="R1052" s="3">
        <v>54</v>
      </c>
      <c r="S1052" s="3">
        <v>45</v>
      </c>
      <c r="T1052" s="3">
        <v>6</v>
      </c>
      <c r="U1052" s="3">
        <v>81</v>
      </c>
      <c r="V1052" s="3">
        <v>48</v>
      </c>
      <c r="W1052" s="3">
        <v>0.29399999999999998</v>
      </c>
      <c r="X1052" s="3">
        <f t="shared" si="227"/>
        <v>998</v>
      </c>
      <c r="Y1052" s="3">
        <v>0.38</v>
      </c>
      <c r="Z1052" s="3">
        <f t="shared" si="228"/>
        <v>917</v>
      </c>
      <c r="AA1052" s="3">
        <v>0.40500000000000003</v>
      </c>
      <c r="AB1052" s="3">
        <f t="shared" si="229"/>
        <v>1331</v>
      </c>
      <c r="AC1052" s="3">
        <v>0.78400000000000003</v>
      </c>
      <c r="AD1052" s="3">
        <f t="shared" si="230"/>
        <v>1303</v>
      </c>
      <c r="AE1052" s="3">
        <v>122</v>
      </c>
      <c r="AF1052" s="3">
        <f t="shared" si="231"/>
        <v>1251</v>
      </c>
      <c r="AG1052" s="3">
        <v>223</v>
      </c>
      <c r="AH1052" s="3">
        <v>5</v>
      </c>
      <c r="AI1052" s="3">
        <v>0</v>
      </c>
      <c r="AJ1052" s="3">
        <v>4</v>
      </c>
      <c r="AK1052" s="3">
        <v>8</v>
      </c>
      <c r="AL1052" s="3">
        <v>4</v>
      </c>
      <c r="AM1052" s="3">
        <v>6.3</v>
      </c>
      <c r="AN1052" s="3">
        <f t="shared" si="232"/>
        <v>993</v>
      </c>
      <c r="AO1052" s="3">
        <f>_xlfn.IFNA(VLOOKUP(C1052, 'FanGraphs Plus Stats 1-2000'!$D$2:$L$1048576, MATCH("wRC+", FanGraphs_Plus_Stats_1_1500[[#Headers],[ID]:[BABIP+]], 0), FALSE), 0)</f>
        <v>0</v>
      </c>
      <c r="AP1052" s="3">
        <f t="shared" si="233"/>
        <v>942</v>
      </c>
      <c r="AQ1052" s="3">
        <v>4.0999999999999996</v>
      </c>
      <c r="AR1052" s="3">
        <f t="shared" si="234"/>
        <v>1043</v>
      </c>
      <c r="AS1052" s="3">
        <v>4.8</v>
      </c>
      <c r="AT1052" s="3">
        <f t="shared" si="235"/>
        <v>1224</v>
      </c>
      <c r="AU1052" s="14">
        <v>1</v>
      </c>
      <c r="AV1052" s="3">
        <f t="shared" si="236"/>
        <v>568</v>
      </c>
      <c r="AW1052" s="3">
        <v>19</v>
      </c>
      <c r="AX1052" s="3">
        <v>2</v>
      </c>
      <c r="AY1052" s="3">
        <v>9</v>
      </c>
      <c r="AZ1052" s="3">
        <v>11</v>
      </c>
      <c r="BA1052" s="3">
        <v>15</v>
      </c>
      <c r="BB1052" s="3" t="s">
        <v>862</v>
      </c>
      <c r="BC1052" s="13">
        <f t="shared" si="237"/>
        <v>1053.7861516706382</v>
      </c>
    </row>
    <row r="1053" spans="1:55" x14ac:dyDescent="0.45">
      <c r="A1053" s="1">
        <f t="shared" si="224"/>
        <v>993</v>
      </c>
      <c r="B1053" s="3" t="s">
        <v>824</v>
      </c>
      <c r="C1053" s="3" t="str">
        <f t="shared" si="225"/>
        <v>Freddy Parent - 1904</v>
      </c>
      <c r="D1053" s="3">
        <v>1904</v>
      </c>
      <c r="E1053" s="3">
        <v>28</v>
      </c>
      <c r="F1053" s="3" t="s">
        <v>48</v>
      </c>
      <c r="G1053" s="3" t="s">
        <v>43</v>
      </c>
      <c r="H1053" s="3">
        <v>155</v>
      </c>
      <c r="I1053" s="3">
        <v>655</v>
      </c>
      <c r="J1053" s="3">
        <v>591</v>
      </c>
      <c r="K1053" s="3">
        <v>85</v>
      </c>
      <c r="L1053" s="3">
        <v>172</v>
      </c>
      <c r="M1053" s="3">
        <v>135</v>
      </c>
      <c r="N1053" s="3">
        <v>22</v>
      </c>
      <c r="O1053" s="3">
        <v>9</v>
      </c>
      <c r="P1053" s="3">
        <v>6</v>
      </c>
      <c r="Q1053" s="3">
        <f t="shared" si="226"/>
        <v>1239</v>
      </c>
      <c r="R1053" s="3">
        <v>77</v>
      </c>
      <c r="S1053" s="3">
        <v>20</v>
      </c>
      <c r="T1053" s="2"/>
      <c r="U1053" s="3">
        <v>28</v>
      </c>
      <c r="V1053" s="3">
        <v>48</v>
      </c>
      <c r="W1053" s="3">
        <v>0.29099999999999998</v>
      </c>
      <c r="X1053" s="3">
        <f t="shared" si="227"/>
        <v>1055</v>
      </c>
      <c r="Y1053" s="3">
        <v>0.33</v>
      </c>
      <c r="Z1053" s="3">
        <f t="shared" si="228"/>
        <v>1355</v>
      </c>
      <c r="AA1053" s="3">
        <v>0.38900000000000001</v>
      </c>
      <c r="AB1053" s="3">
        <f t="shared" si="229"/>
        <v>1360</v>
      </c>
      <c r="AC1053" s="3">
        <v>0.71899999999999997</v>
      </c>
      <c r="AD1053" s="3">
        <f t="shared" si="230"/>
        <v>1378</v>
      </c>
      <c r="AE1053" s="3">
        <v>121</v>
      </c>
      <c r="AF1053" s="3">
        <f t="shared" si="231"/>
        <v>1262</v>
      </c>
      <c r="AG1053" s="3">
        <v>230</v>
      </c>
      <c r="AH1053" s="2"/>
      <c r="AI1053" s="3">
        <v>6</v>
      </c>
      <c r="AJ1053" s="3">
        <v>28</v>
      </c>
      <c r="AK1053" s="2"/>
      <c r="AL1053" s="2"/>
      <c r="AM1053" s="3">
        <v>6.3</v>
      </c>
      <c r="AN1053" s="3">
        <f t="shared" si="232"/>
        <v>993</v>
      </c>
      <c r="AO1053" s="3">
        <f>_xlfn.IFNA(VLOOKUP(C1053, 'FanGraphs Plus Stats 1-2000'!$D$2:$L$1048576, MATCH("wRC+", FanGraphs_Plus_Stats_1_1500[[#Headers],[ID]:[BABIP+]], 0), FALSE), 0)</f>
        <v>0</v>
      </c>
      <c r="AP1053" s="3">
        <f t="shared" si="233"/>
        <v>942</v>
      </c>
      <c r="AQ1053" s="3">
        <v>3.7</v>
      </c>
      <c r="AR1053" s="3">
        <f t="shared" si="234"/>
        <v>1290</v>
      </c>
      <c r="AS1053" s="3">
        <v>5.4</v>
      </c>
      <c r="AT1053" s="3">
        <f t="shared" si="235"/>
        <v>1032</v>
      </c>
      <c r="AU1053" s="14">
        <v>2.2000000000000002</v>
      </c>
      <c r="AV1053" s="3">
        <f t="shared" si="236"/>
        <v>193</v>
      </c>
      <c r="AW1053" s="3">
        <v>14</v>
      </c>
      <c r="AX1053" s="3">
        <v>0</v>
      </c>
      <c r="AY1053" s="3">
        <v>-1</v>
      </c>
      <c r="AZ1053" s="3">
        <v>-1</v>
      </c>
      <c r="BA1053" s="3">
        <v>8</v>
      </c>
      <c r="BB1053" s="3" t="s">
        <v>62</v>
      </c>
      <c r="BC1053" s="13">
        <f t="shared" si="237"/>
        <v>1056.8657780181916</v>
      </c>
    </row>
    <row r="1054" spans="1:55" x14ac:dyDescent="0.45">
      <c r="A1054" s="1">
        <f t="shared" si="224"/>
        <v>993</v>
      </c>
      <c r="B1054" s="3" t="s">
        <v>865</v>
      </c>
      <c r="C1054" s="3" t="str">
        <f t="shared" si="225"/>
        <v>Corey Koskie - 2001</v>
      </c>
      <c r="D1054" s="3">
        <v>2001</v>
      </c>
      <c r="E1054" s="3">
        <v>28</v>
      </c>
      <c r="F1054" s="3" t="s">
        <v>152</v>
      </c>
      <c r="G1054" s="3" t="s">
        <v>43</v>
      </c>
      <c r="H1054" s="3">
        <v>153</v>
      </c>
      <c r="I1054" s="3">
        <v>649</v>
      </c>
      <c r="J1054" s="3">
        <v>562</v>
      </c>
      <c r="K1054" s="3">
        <v>100</v>
      </c>
      <c r="L1054" s="3">
        <v>155</v>
      </c>
      <c r="M1054" s="3">
        <v>90</v>
      </c>
      <c r="N1054" s="3">
        <v>37</v>
      </c>
      <c r="O1054" s="3">
        <v>2</v>
      </c>
      <c r="P1054" s="3">
        <v>26</v>
      </c>
      <c r="Q1054" s="3">
        <f t="shared" si="226"/>
        <v>673</v>
      </c>
      <c r="R1054" s="3">
        <v>103</v>
      </c>
      <c r="S1054" s="3">
        <v>27</v>
      </c>
      <c r="T1054" s="3">
        <v>6</v>
      </c>
      <c r="U1054" s="3">
        <v>68</v>
      </c>
      <c r="V1054" s="3">
        <v>118</v>
      </c>
      <c r="W1054" s="3">
        <v>0.27600000000000002</v>
      </c>
      <c r="X1054" s="3">
        <f t="shared" si="227"/>
        <v>1256</v>
      </c>
      <c r="Y1054" s="3">
        <v>0.36199999999999999</v>
      </c>
      <c r="Z1054" s="3">
        <f t="shared" si="228"/>
        <v>1148</v>
      </c>
      <c r="AA1054" s="3">
        <v>0.48799999999999999</v>
      </c>
      <c r="AB1054" s="3">
        <f t="shared" si="229"/>
        <v>988</v>
      </c>
      <c r="AC1054" s="3">
        <v>0.85</v>
      </c>
      <c r="AD1054" s="3">
        <f t="shared" si="230"/>
        <v>1079</v>
      </c>
      <c r="AE1054" s="3">
        <v>121</v>
      </c>
      <c r="AF1054" s="3">
        <f t="shared" si="231"/>
        <v>1262</v>
      </c>
      <c r="AG1054" s="3">
        <v>274</v>
      </c>
      <c r="AH1054" s="3">
        <v>16</v>
      </c>
      <c r="AI1054" s="3">
        <v>12</v>
      </c>
      <c r="AJ1054" s="3">
        <v>0</v>
      </c>
      <c r="AK1054" s="3">
        <v>7</v>
      </c>
      <c r="AL1054" s="3">
        <v>9</v>
      </c>
      <c r="AM1054" s="3">
        <v>6.3</v>
      </c>
      <c r="AN1054" s="3">
        <f t="shared" si="232"/>
        <v>993</v>
      </c>
      <c r="AO1054" s="3">
        <f>_xlfn.IFNA(VLOOKUP(C1054, 'FanGraphs Plus Stats 1-2000'!$D$2:$L$1048576, MATCH("wRC+", FanGraphs_Plus_Stats_1_1500[[#Headers],[ID]:[BABIP+]], 0), FALSE), 0)</f>
        <v>0</v>
      </c>
      <c r="AP1054" s="3">
        <f t="shared" si="233"/>
        <v>942</v>
      </c>
      <c r="AQ1054" s="3">
        <v>4</v>
      </c>
      <c r="AR1054" s="3">
        <f t="shared" si="234"/>
        <v>1105</v>
      </c>
      <c r="AS1054" s="3">
        <v>4.8</v>
      </c>
      <c r="AT1054" s="3">
        <f t="shared" si="235"/>
        <v>1224</v>
      </c>
      <c r="AU1054" s="14">
        <v>1.9</v>
      </c>
      <c r="AV1054" s="3">
        <f t="shared" si="236"/>
        <v>294</v>
      </c>
      <c r="AW1054" s="3">
        <v>16</v>
      </c>
      <c r="AX1054" s="3">
        <v>-1</v>
      </c>
      <c r="AY1054" s="3">
        <v>6</v>
      </c>
      <c r="AZ1054" s="3">
        <v>6</v>
      </c>
      <c r="BA1054" s="3">
        <v>16</v>
      </c>
      <c r="BB1054" s="3" t="s">
        <v>277</v>
      </c>
      <c r="BC1054" s="13">
        <f t="shared" si="237"/>
        <v>1056.8657780181916</v>
      </c>
    </row>
    <row r="1055" spans="1:55" x14ac:dyDescent="0.45">
      <c r="A1055" s="1">
        <f t="shared" si="224"/>
        <v>993</v>
      </c>
      <c r="B1055" s="3" t="s">
        <v>316</v>
      </c>
      <c r="C1055" s="3" t="str">
        <f t="shared" si="225"/>
        <v>Alan Trammell - 1986</v>
      </c>
      <c r="D1055" s="3">
        <v>1986</v>
      </c>
      <c r="E1055" s="3">
        <v>28</v>
      </c>
      <c r="F1055" s="3" t="s">
        <v>70</v>
      </c>
      <c r="G1055" s="3" t="s">
        <v>43</v>
      </c>
      <c r="H1055" s="3">
        <v>151</v>
      </c>
      <c r="I1055" s="3">
        <v>653</v>
      </c>
      <c r="J1055" s="3">
        <v>574</v>
      </c>
      <c r="K1055" s="3">
        <v>107</v>
      </c>
      <c r="L1055" s="3">
        <v>159</v>
      </c>
      <c r="M1055" s="3">
        <v>98</v>
      </c>
      <c r="N1055" s="3">
        <v>33</v>
      </c>
      <c r="O1055" s="3">
        <v>7</v>
      </c>
      <c r="P1055" s="3">
        <v>21</v>
      </c>
      <c r="Q1055" s="3">
        <f t="shared" si="226"/>
        <v>848</v>
      </c>
      <c r="R1055" s="3">
        <v>75</v>
      </c>
      <c r="S1055" s="3">
        <v>25</v>
      </c>
      <c r="T1055" s="3">
        <v>12</v>
      </c>
      <c r="U1055" s="3">
        <v>59</v>
      </c>
      <c r="V1055" s="3">
        <v>57</v>
      </c>
      <c r="W1055" s="3">
        <v>0.27700000000000002</v>
      </c>
      <c r="X1055" s="3">
        <f t="shared" si="227"/>
        <v>1241</v>
      </c>
      <c r="Y1055" s="3">
        <v>0.34699999999999998</v>
      </c>
      <c r="Z1055" s="3">
        <f t="shared" si="228"/>
        <v>1278</v>
      </c>
      <c r="AA1055" s="3">
        <v>0.46899999999999997</v>
      </c>
      <c r="AB1055" s="3">
        <f t="shared" si="229"/>
        <v>1090</v>
      </c>
      <c r="AC1055" s="3">
        <v>0.81599999999999995</v>
      </c>
      <c r="AD1055" s="3">
        <f t="shared" si="230"/>
        <v>1221</v>
      </c>
      <c r="AE1055" s="3">
        <v>120</v>
      </c>
      <c r="AF1055" s="3">
        <f t="shared" si="231"/>
        <v>1273</v>
      </c>
      <c r="AG1055" s="3">
        <v>269</v>
      </c>
      <c r="AH1055" s="3">
        <v>7</v>
      </c>
      <c r="AI1055" s="3">
        <v>5</v>
      </c>
      <c r="AJ1055" s="3">
        <v>11</v>
      </c>
      <c r="AK1055" s="3">
        <v>4</v>
      </c>
      <c r="AL1055" s="3">
        <v>4</v>
      </c>
      <c r="AM1055" s="3">
        <v>6.3</v>
      </c>
      <c r="AN1055" s="3">
        <f t="shared" si="232"/>
        <v>993</v>
      </c>
      <c r="AO1055" s="3">
        <f>_xlfn.IFNA(VLOOKUP(C1055, 'FanGraphs Plus Stats 1-2000'!$D$2:$L$1048576, MATCH("wRC+", FanGraphs_Plus_Stats_1_1500[[#Headers],[ID]:[BABIP+]], 0), FALSE), 0)</f>
        <v>0</v>
      </c>
      <c r="AP1055" s="3">
        <f t="shared" si="233"/>
        <v>942</v>
      </c>
      <c r="AQ1055" s="3">
        <v>4.2</v>
      </c>
      <c r="AR1055" s="3">
        <f t="shared" si="234"/>
        <v>983</v>
      </c>
      <c r="AS1055" s="3">
        <v>5.5</v>
      </c>
      <c r="AT1055" s="3">
        <f t="shared" si="235"/>
        <v>1003</v>
      </c>
      <c r="AU1055" s="14">
        <v>1.9</v>
      </c>
      <c r="AV1055" s="3">
        <f t="shared" si="236"/>
        <v>294</v>
      </c>
      <c r="AW1055" s="3">
        <v>18</v>
      </c>
      <c r="AX1055" s="3">
        <v>2</v>
      </c>
      <c r="AY1055" s="3">
        <v>3</v>
      </c>
      <c r="AZ1055" s="3">
        <v>5</v>
      </c>
      <c r="BA1055" s="3">
        <v>8</v>
      </c>
      <c r="BB1055" s="3" t="s">
        <v>91</v>
      </c>
      <c r="BC1055" s="13">
        <f t="shared" si="237"/>
        <v>1059.9275606127453</v>
      </c>
    </row>
    <row r="1056" spans="1:55" x14ac:dyDescent="0.45">
      <c r="A1056" s="1">
        <f t="shared" si="224"/>
        <v>993</v>
      </c>
      <c r="B1056" s="3" t="s">
        <v>266</v>
      </c>
      <c r="C1056" s="3" t="str">
        <f t="shared" si="225"/>
        <v>Willie Wilson - 1982</v>
      </c>
      <c r="D1056" s="3">
        <v>1982</v>
      </c>
      <c r="E1056" s="3">
        <v>26</v>
      </c>
      <c r="F1056" s="3" t="s">
        <v>174</v>
      </c>
      <c r="G1056" s="3" t="s">
        <v>43</v>
      </c>
      <c r="H1056" s="3">
        <v>136</v>
      </c>
      <c r="I1056" s="3">
        <v>621</v>
      </c>
      <c r="J1056" s="3">
        <v>585</v>
      </c>
      <c r="K1056" s="3">
        <v>87</v>
      </c>
      <c r="L1056" s="3">
        <v>194</v>
      </c>
      <c r="M1056" s="3">
        <v>157</v>
      </c>
      <c r="N1056" s="3">
        <v>19</v>
      </c>
      <c r="O1056" s="3">
        <v>15</v>
      </c>
      <c r="P1056" s="3">
        <v>3</v>
      </c>
      <c r="Q1056" s="3">
        <f t="shared" si="226"/>
        <v>1323</v>
      </c>
      <c r="R1056" s="3">
        <v>46</v>
      </c>
      <c r="S1056" s="3">
        <v>37</v>
      </c>
      <c r="T1056" s="3">
        <v>11</v>
      </c>
      <c r="U1056" s="3">
        <v>26</v>
      </c>
      <c r="V1056" s="3">
        <v>81</v>
      </c>
      <c r="W1056" s="3">
        <v>0.33200000000000002</v>
      </c>
      <c r="X1056" s="3">
        <f t="shared" si="227"/>
        <v>357</v>
      </c>
      <c r="Y1056" s="3">
        <v>0.36499999999999999</v>
      </c>
      <c r="Z1056" s="3">
        <f t="shared" si="228"/>
        <v>1117</v>
      </c>
      <c r="AA1056" s="3">
        <v>0.43099999999999999</v>
      </c>
      <c r="AB1056" s="3">
        <f t="shared" si="229"/>
        <v>1253</v>
      </c>
      <c r="AC1056" s="3">
        <v>0.79600000000000004</v>
      </c>
      <c r="AD1056" s="3">
        <f t="shared" si="230"/>
        <v>1277</v>
      </c>
      <c r="AE1056" s="3">
        <v>118</v>
      </c>
      <c r="AF1056" s="3">
        <f t="shared" si="231"/>
        <v>1290</v>
      </c>
      <c r="AG1056" s="3">
        <v>252</v>
      </c>
      <c r="AH1056" s="3">
        <v>4</v>
      </c>
      <c r="AI1056" s="3">
        <v>6</v>
      </c>
      <c r="AJ1056" s="3">
        <v>2</v>
      </c>
      <c r="AK1056" s="3">
        <v>2</v>
      </c>
      <c r="AL1056" s="3">
        <v>2</v>
      </c>
      <c r="AM1056" s="3">
        <v>6.3</v>
      </c>
      <c r="AN1056" s="3">
        <f t="shared" si="232"/>
        <v>993</v>
      </c>
      <c r="AO1056" s="3">
        <f>_xlfn.IFNA(VLOOKUP(C1056, 'FanGraphs Plus Stats 1-2000'!$D$2:$L$1048576, MATCH("wRC+", FanGraphs_Plus_Stats_1_1500[[#Headers],[ID]:[BABIP+]], 0), FALSE), 0)</f>
        <v>0</v>
      </c>
      <c r="AP1056" s="3">
        <f t="shared" si="233"/>
        <v>942</v>
      </c>
      <c r="AQ1056" s="3">
        <v>4.5</v>
      </c>
      <c r="AR1056" s="3">
        <f t="shared" si="234"/>
        <v>780</v>
      </c>
      <c r="AS1056" s="3">
        <v>4</v>
      </c>
      <c r="AT1056" s="3">
        <f t="shared" si="235"/>
        <v>1344</v>
      </c>
      <c r="AU1056" s="14">
        <v>2</v>
      </c>
      <c r="AV1056" s="3">
        <f t="shared" si="236"/>
        <v>259</v>
      </c>
      <c r="AW1056" s="3">
        <v>16</v>
      </c>
      <c r="AX1056" s="3">
        <v>1</v>
      </c>
      <c r="AY1056" s="3">
        <v>7</v>
      </c>
      <c r="AZ1056" s="3">
        <v>8</v>
      </c>
      <c r="BA1056" s="3">
        <v>23</v>
      </c>
      <c r="BB1056" s="3" t="s">
        <v>267</v>
      </c>
      <c r="BC1056" s="13">
        <f t="shared" si="237"/>
        <v>1064.6249026200044</v>
      </c>
    </row>
    <row r="1057" spans="1:55" x14ac:dyDescent="0.45">
      <c r="A1057" s="1">
        <f t="shared" si="224"/>
        <v>993</v>
      </c>
      <c r="B1057" s="3" t="s">
        <v>848</v>
      </c>
      <c r="C1057" s="3" t="str">
        <f t="shared" si="225"/>
        <v>Devon White - 1991</v>
      </c>
      <c r="D1057" s="3">
        <v>1991</v>
      </c>
      <c r="E1057" s="3">
        <v>28</v>
      </c>
      <c r="F1057" s="3" t="s">
        <v>308</v>
      </c>
      <c r="G1057" s="3" t="s">
        <v>43</v>
      </c>
      <c r="H1057" s="3">
        <v>156</v>
      </c>
      <c r="I1057" s="3">
        <v>715</v>
      </c>
      <c r="J1057" s="3">
        <v>642</v>
      </c>
      <c r="K1057" s="3">
        <v>110</v>
      </c>
      <c r="L1057" s="3">
        <v>181</v>
      </c>
      <c r="M1057" s="3">
        <v>114</v>
      </c>
      <c r="N1057" s="3">
        <v>40</v>
      </c>
      <c r="O1057" s="3">
        <v>10</v>
      </c>
      <c r="P1057" s="3">
        <v>17</v>
      </c>
      <c r="Q1057" s="3">
        <f t="shared" si="226"/>
        <v>970</v>
      </c>
      <c r="R1057" s="3">
        <v>60</v>
      </c>
      <c r="S1057" s="3">
        <v>33</v>
      </c>
      <c r="T1057" s="3">
        <v>10</v>
      </c>
      <c r="U1057" s="3">
        <v>55</v>
      </c>
      <c r="V1057" s="3">
        <v>135</v>
      </c>
      <c r="W1057" s="3">
        <v>0.28199999999999997</v>
      </c>
      <c r="X1057" s="3">
        <f t="shared" si="227"/>
        <v>1190</v>
      </c>
      <c r="Y1057" s="3">
        <v>0.34200000000000003</v>
      </c>
      <c r="Z1057" s="3">
        <f t="shared" si="228"/>
        <v>1310</v>
      </c>
      <c r="AA1057" s="3">
        <v>0.45500000000000002</v>
      </c>
      <c r="AB1057" s="3">
        <f t="shared" si="229"/>
        <v>1155</v>
      </c>
      <c r="AC1057" s="3">
        <v>0.79700000000000004</v>
      </c>
      <c r="AD1057" s="3">
        <f t="shared" si="230"/>
        <v>1275</v>
      </c>
      <c r="AE1057" s="3">
        <v>116</v>
      </c>
      <c r="AF1057" s="3">
        <f t="shared" si="231"/>
        <v>1308</v>
      </c>
      <c r="AG1057" s="3">
        <v>292</v>
      </c>
      <c r="AH1057" s="3">
        <v>7</v>
      </c>
      <c r="AI1057" s="3">
        <v>7</v>
      </c>
      <c r="AJ1057" s="3">
        <v>5</v>
      </c>
      <c r="AK1057" s="3">
        <v>6</v>
      </c>
      <c r="AL1057" s="3">
        <v>1</v>
      </c>
      <c r="AM1057" s="3">
        <v>6.3</v>
      </c>
      <c r="AN1057" s="3">
        <f t="shared" si="232"/>
        <v>993</v>
      </c>
      <c r="AO1057" s="3">
        <f>_xlfn.IFNA(VLOOKUP(C1057, 'FanGraphs Plus Stats 1-2000'!$D$2:$L$1048576, MATCH("wRC+", FanGraphs_Plus_Stats_1_1500[[#Headers],[ID]:[BABIP+]], 0), FALSE), 0)</f>
        <v>0</v>
      </c>
      <c r="AP1057" s="3">
        <f t="shared" si="233"/>
        <v>942</v>
      </c>
      <c r="AQ1057" s="3">
        <v>4.0999999999999996</v>
      </c>
      <c r="AR1057" s="3">
        <f t="shared" si="234"/>
        <v>1043</v>
      </c>
      <c r="AS1057" s="3">
        <v>4.5</v>
      </c>
      <c r="AT1057" s="3">
        <f t="shared" si="235"/>
        <v>1281</v>
      </c>
      <c r="AU1057" s="14">
        <v>2.2000000000000002</v>
      </c>
      <c r="AV1057" s="3">
        <f t="shared" si="236"/>
        <v>193</v>
      </c>
      <c r="AW1057" s="3">
        <v>13</v>
      </c>
      <c r="AX1057" s="3">
        <v>1</v>
      </c>
      <c r="AY1057" s="3">
        <v>3</v>
      </c>
      <c r="AZ1057" s="3">
        <v>4</v>
      </c>
      <c r="BA1057" s="3">
        <v>18</v>
      </c>
      <c r="BB1057" s="3" t="s">
        <v>83</v>
      </c>
      <c r="BC1057" s="13">
        <f t="shared" si="237"/>
        <v>1069.5537918806385</v>
      </c>
    </row>
    <row r="1058" spans="1:55" x14ac:dyDescent="0.45">
      <c r="A1058" s="1">
        <f t="shared" si="224"/>
        <v>993</v>
      </c>
      <c r="B1058" s="3" t="s">
        <v>854</v>
      </c>
      <c r="C1058" s="3" t="str">
        <f t="shared" si="225"/>
        <v>Al Dark - 1951</v>
      </c>
      <c r="D1058" s="3">
        <v>1951</v>
      </c>
      <c r="E1058" s="3">
        <v>29</v>
      </c>
      <c r="F1058" s="3" t="s">
        <v>101</v>
      </c>
      <c r="G1058" s="3" t="s">
        <v>52</v>
      </c>
      <c r="H1058" s="3">
        <v>156</v>
      </c>
      <c r="I1058" s="3">
        <v>700</v>
      </c>
      <c r="J1058" s="3">
        <v>646</v>
      </c>
      <c r="K1058" s="3">
        <v>114</v>
      </c>
      <c r="L1058" s="3">
        <v>196</v>
      </c>
      <c r="M1058" s="3">
        <v>134</v>
      </c>
      <c r="N1058" s="3">
        <v>41</v>
      </c>
      <c r="O1058" s="3">
        <v>7</v>
      </c>
      <c r="P1058" s="3">
        <v>14</v>
      </c>
      <c r="Q1058" s="3">
        <f t="shared" si="226"/>
        <v>1034</v>
      </c>
      <c r="R1058" s="3">
        <v>69</v>
      </c>
      <c r="S1058" s="3">
        <v>12</v>
      </c>
      <c r="T1058" s="3">
        <v>7</v>
      </c>
      <c r="U1058" s="3">
        <v>42</v>
      </c>
      <c r="V1058" s="3">
        <v>39</v>
      </c>
      <c r="W1058" s="3">
        <v>0.30299999999999999</v>
      </c>
      <c r="X1058" s="3">
        <f t="shared" si="227"/>
        <v>858</v>
      </c>
      <c r="Y1058" s="3">
        <v>0.35199999999999998</v>
      </c>
      <c r="Z1058" s="3">
        <f t="shared" si="228"/>
        <v>1238</v>
      </c>
      <c r="AA1058" s="3">
        <v>0.45400000000000001</v>
      </c>
      <c r="AB1058" s="3">
        <f t="shared" si="229"/>
        <v>1162</v>
      </c>
      <c r="AC1058" s="3">
        <v>0.80500000000000005</v>
      </c>
      <c r="AD1058" s="3">
        <f t="shared" si="230"/>
        <v>1252</v>
      </c>
      <c r="AE1058" s="3">
        <v>114</v>
      </c>
      <c r="AF1058" s="3">
        <f t="shared" si="231"/>
        <v>1329</v>
      </c>
      <c r="AG1058" s="3">
        <v>293</v>
      </c>
      <c r="AH1058" s="3">
        <v>11</v>
      </c>
      <c r="AI1058" s="3">
        <v>6</v>
      </c>
      <c r="AJ1058" s="3">
        <v>6</v>
      </c>
      <c r="AK1058" s="2"/>
      <c r="AL1058" s="3">
        <v>1</v>
      </c>
      <c r="AM1058" s="3">
        <v>6.3</v>
      </c>
      <c r="AN1058" s="3">
        <f t="shared" si="232"/>
        <v>993</v>
      </c>
      <c r="AO1058" s="3">
        <f>_xlfn.IFNA(VLOOKUP(C1058, 'FanGraphs Plus Stats 1-2000'!$D$2:$L$1048576, MATCH("wRC+", FanGraphs_Plus_Stats_1_1500[[#Headers],[ID]:[BABIP+]], 0), FALSE), 0)</f>
        <v>0</v>
      </c>
      <c r="AP1058" s="3">
        <f t="shared" si="233"/>
        <v>942</v>
      </c>
      <c r="AQ1058" s="3">
        <v>3.7</v>
      </c>
      <c r="AR1058" s="3">
        <f t="shared" si="234"/>
        <v>1290</v>
      </c>
      <c r="AS1058" s="3">
        <v>5.9</v>
      </c>
      <c r="AT1058" s="3">
        <f t="shared" si="235"/>
        <v>828</v>
      </c>
      <c r="AU1058" s="14">
        <v>1.6</v>
      </c>
      <c r="AV1058" s="3">
        <f t="shared" si="236"/>
        <v>372</v>
      </c>
      <c r="AW1058" s="3">
        <v>14</v>
      </c>
      <c r="AX1058" s="3">
        <v>4</v>
      </c>
      <c r="AY1058" s="3">
        <v>3</v>
      </c>
      <c r="AZ1058" s="3">
        <v>7</v>
      </c>
      <c r="BA1058" s="3">
        <v>6</v>
      </c>
      <c r="BB1058" s="3" t="s">
        <v>62</v>
      </c>
      <c r="BC1058" s="13">
        <f t="shared" si="237"/>
        <v>1075.2473413914777</v>
      </c>
    </row>
    <row r="1059" spans="1:55" x14ac:dyDescent="0.45">
      <c r="A1059" s="1">
        <f t="shared" si="224"/>
        <v>993</v>
      </c>
      <c r="B1059" s="3" t="s">
        <v>399</v>
      </c>
      <c r="C1059" s="3" t="str">
        <f t="shared" si="225"/>
        <v>Bobby Wallace - 1908</v>
      </c>
      <c r="D1059" s="3">
        <v>1908</v>
      </c>
      <c r="E1059" s="3">
        <v>34</v>
      </c>
      <c r="F1059" s="3" t="s">
        <v>146</v>
      </c>
      <c r="G1059" s="3" t="s">
        <v>43</v>
      </c>
      <c r="H1059" s="3">
        <v>137</v>
      </c>
      <c r="I1059" s="3">
        <v>566</v>
      </c>
      <c r="J1059" s="3">
        <v>487</v>
      </c>
      <c r="K1059" s="3">
        <v>59</v>
      </c>
      <c r="L1059" s="3">
        <v>123</v>
      </c>
      <c r="M1059" s="3">
        <v>94</v>
      </c>
      <c r="N1059" s="3">
        <v>24</v>
      </c>
      <c r="O1059" s="3">
        <v>4</v>
      </c>
      <c r="P1059" s="3">
        <v>1</v>
      </c>
      <c r="Q1059" s="3">
        <f t="shared" si="226"/>
        <v>1376</v>
      </c>
      <c r="R1059" s="3">
        <v>60</v>
      </c>
      <c r="S1059" s="3">
        <v>5</v>
      </c>
      <c r="T1059" s="2"/>
      <c r="U1059" s="3">
        <v>52</v>
      </c>
      <c r="V1059" s="3">
        <v>47</v>
      </c>
      <c r="W1059" s="3">
        <v>0.253</v>
      </c>
      <c r="X1059" s="3">
        <f t="shared" si="227"/>
        <v>1378</v>
      </c>
      <c r="Y1059" s="3">
        <v>0.32700000000000001</v>
      </c>
      <c r="Z1059" s="3">
        <f t="shared" si="228"/>
        <v>1364</v>
      </c>
      <c r="AA1059" s="3">
        <v>0.32400000000000001</v>
      </c>
      <c r="AB1059" s="3">
        <f t="shared" si="229"/>
        <v>1399</v>
      </c>
      <c r="AC1059" s="3">
        <v>0.65200000000000002</v>
      </c>
      <c r="AD1059" s="3">
        <f t="shared" si="230"/>
        <v>1400</v>
      </c>
      <c r="AE1059" s="3">
        <v>112</v>
      </c>
      <c r="AF1059" s="3">
        <f t="shared" si="231"/>
        <v>1348</v>
      </c>
      <c r="AG1059" s="3">
        <v>158</v>
      </c>
      <c r="AH1059" s="2"/>
      <c r="AI1059" s="3">
        <v>2</v>
      </c>
      <c r="AJ1059" s="3">
        <v>19</v>
      </c>
      <c r="AK1059" s="2"/>
      <c r="AL1059" s="2"/>
      <c r="AM1059" s="3">
        <v>6.3</v>
      </c>
      <c r="AN1059" s="3">
        <f t="shared" si="232"/>
        <v>993</v>
      </c>
      <c r="AO1059" s="3">
        <f>_xlfn.IFNA(VLOOKUP(C1059, 'FanGraphs Plus Stats 1-2000'!$D$2:$L$1048576, MATCH("wRC+", FanGraphs_Plus_Stats_1_1500[[#Headers],[ID]:[BABIP+]], 0), FALSE), 0)</f>
        <v>0</v>
      </c>
      <c r="AP1059" s="3">
        <f t="shared" si="233"/>
        <v>942</v>
      </c>
      <c r="AQ1059" s="3">
        <v>4.2</v>
      </c>
      <c r="AR1059" s="3">
        <f t="shared" si="234"/>
        <v>983</v>
      </c>
      <c r="AS1059" s="3">
        <v>4.0999999999999996</v>
      </c>
      <c r="AT1059" s="3">
        <f t="shared" si="235"/>
        <v>1336</v>
      </c>
      <c r="AU1059" s="14">
        <v>3.4</v>
      </c>
      <c r="AV1059" s="3">
        <f t="shared" si="236"/>
        <v>39</v>
      </c>
      <c r="AW1059" s="3">
        <v>7</v>
      </c>
      <c r="AX1059" s="3">
        <v>0</v>
      </c>
      <c r="AY1059" s="3">
        <v>0</v>
      </c>
      <c r="AZ1059" s="3">
        <v>0</v>
      </c>
      <c r="BA1059" s="3">
        <v>17</v>
      </c>
      <c r="BB1059" s="3" t="s">
        <v>62</v>
      </c>
      <c r="BC1059" s="13">
        <f t="shared" si="237"/>
        <v>1080.3471929009827</v>
      </c>
    </row>
    <row r="1060" spans="1:55" x14ac:dyDescent="0.45">
      <c r="A1060" s="1">
        <f t="shared" si="224"/>
        <v>993</v>
      </c>
      <c r="B1060" s="3" t="s">
        <v>848</v>
      </c>
      <c r="C1060" s="3" t="str">
        <f t="shared" si="225"/>
        <v>Devon White - 1993</v>
      </c>
      <c r="D1060" s="3">
        <v>1993</v>
      </c>
      <c r="E1060" s="3">
        <v>30</v>
      </c>
      <c r="F1060" s="3" t="s">
        <v>308</v>
      </c>
      <c r="G1060" s="3" t="s">
        <v>43</v>
      </c>
      <c r="H1060" s="3">
        <v>146</v>
      </c>
      <c r="I1060" s="3">
        <v>668</v>
      </c>
      <c r="J1060" s="3">
        <v>598</v>
      </c>
      <c r="K1060" s="3">
        <v>116</v>
      </c>
      <c r="L1060" s="3">
        <v>163</v>
      </c>
      <c r="M1060" s="3">
        <v>100</v>
      </c>
      <c r="N1060" s="3">
        <v>42</v>
      </c>
      <c r="O1060" s="3">
        <v>6</v>
      </c>
      <c r="P1060" s="3">
        <v>15</v>
      </c>
      <c r="Q1060" s="3">
        <f t="shared" si="226"/>
        <v>1016</v>
      </c>
      <c r="R1060" s="3">
        <v>52</v>
      </c>
      <c r="S1060" s="3">
        <v>34</v>
      </c>
      <c r="T1060" s="3">
        <v>4</v>
      </c>
      <c r="U1060" s="3">
        <v>57</v>
      </c>
      <c r="V1060" s="3">
        <v>127</v>
      </c>
      <c r="W1060" s="3">
        <v>0.27300000000000002</v>
      </c>
      <c r="X1060" s="3">
        <f t="shared" si="227"/>
        <v>1282</v>
      </c>
      <c r="Y1060" s="3">
        <v>0.34100000000000003</v>
      </c>
      <c r="Z1060" s="3">
        <f t="shared" si="228"/>
        <v>1319</v>
      </c>
      <c r="AA1060" s="3">
        <v>0.438</v>
      </c>
      <c r="AB1060" s="3">
        <f t="shared" si="229"/>
        <v>1229</v>
      </c>
      <c r="AC1060" s="3">
        <v>0.77900000000000003</v>
      </c>
      <c r="AD1060" s="3">
        <f t="shared" si="230"/>
        <v>1309</v>
      </c>
      <c r="AE1060" s="3">
        <v>108</v>
      </c>
      <c r="AF1060" s="3">
        <f t="shared" si="231"/>
        <v>1365</v>
      </c>
      <c r="AG1060" s="3">
        <v>262</v>
      </c>
      <c r="AH1060" s="3">
        <v>3</v>
      </c>
      <c r="AI1060" s="3">
        <v>7</v>
      </c>
      <c r="AJ1060" s="3">
        <v>3</v>
      </c>
      <c r="AK1060" s="3">
        <v>3</v>
      </c>
      <c r="AL1060" s="3">
        <v>1</v>
      </c>
      <c r="AM1060" s="3">
        <v>6.3</v>
      </c>
      <c r="AN1060" s="3">
        <f t="shared" si="232"/>
        <v>993</v>
      </c>
      <c r="AO1060" s="3">
        <f>_xlfn.IFNA(VLOOKUP(C1060, 'FanGraphs Plus Stats 1-2000'!$D$2:$L$1048576, MATCH("wRC+", FanGraphs_Plus_Stats_1_1500[[#Headers],[ID]:[BABIP+]], 0), FALSE), 0)</f>
        <v>0</v>
      </c>
      <c r="AP1060" s="3">
        <f t="shared" si="233"/>
        <v>942</v>
      </c>
      <c r="AQ1060" s="3">
        <v>4</v>
      </c>
      <c r="AR1060" s="3">
        <f t="shared" si="234"/>
        <v>1105</v>
      </c>
      <c r="AS1060" s="3">
        <v>4.7</v>
      </c>
      <c r="AT1060" s="3">
        <f t="shared" si="235"/>
        <v>1251</v>
      </c>
      <c r="AU1060" s="14">
        <v>2.1</v>
      </c>
      <c r="AV1060" s="3">
        <f t="shared" si="236"/>
        <v>224</v>
      </c>
      <c r="AW1060" s="3">
        <v>9</v>
      </c>
      <c r="AX1060" s="3">
        <v>3</v>
      </c>
      <c r="AY1060" s="3">
        <v>8</v>
      </c>
      <c r="AZ1060" s="3">
        <v>11</v>
      </c>
      <c r="BA1060" s="3">
        <v>18</v>
      </c>
      <c r="BB1060" s="3" t="s">
        <v>68</v>
      </c>
      <c r="BC1060" s="13">
        <f t="shared" si="237"/>
        <v>1084.8697529595561</v>
      </c>
    </row>
    <row r="1061" spans="1:55" x14ac:dyDescent="0.45">
      <c r="A1061" s="1">
        <f t="shared" si="224"/>
        <v>993</v>
      </c>
      <c r="B1061" s="3" t="s">
        <v>266</v>
      </c>
      <c r="C1061" s="3" t="str">
        <f t="shared" si="225"/>
        <v>Willie Wilson - 1979</v>
      </c>
      <c r="D1061" s="3">
        <v>1979</v>
      </c>
      <c r="E1061" s="3">
        <v>23</v>
      </c>
      <c r="F1061" s="3" t="s">
        <v>174</v>
      </c>
      <c r="G1061" s="3" t="s">
        <v>43</v>
      </c>
      <c r="H1061" s="3">
        <v>154</v>
      </c>
      <c r="I1061" s="3">
        <v>640</v>
      </c>
      <c r="J1061" s="3">
        <v>588</v>
      </c>
      <c r="K1061" s="3">
        <v>113</v>
      </c>
      <c r="L1061" s="3">
        <v>185</v>
      </c>
      <c r="M1061" s="3">
        <v>148</v>
      </c>
      <c r="N1061" s="3">
        <v>18</v>
      </c>
      <c r="O1061" s="3">
        <v>13</v>
      </c>
      <c r="P1061" s="3">
        <v>6</v>
      </c>
      <c r="Q1061" s="3">
        <f t="shared" si="226"/>
        <v>1239</v>
      </c>
      <c r="R1061" s="3">
        <v>49</v>
      </c>
      <c r="S1061" s="3">
        <v>83</v>
      </c>
      <c r="T1061" s="3">
        <v>12</v>
      </c>
      <c r="U1061" s="3">
        <v>28</v>
      </c>
      <c r="V1061" s="3">
        <v>92</v>
      </c>
      <c r="W1061" s="3">
        <v>0.315</v>
      </c>
      <c r="X1061" s="3">
        <f t="shared" si="227"/>
        <v>625</v>
      </c>
      <c r="Y1061" s="3">
        <v>0.35099999999999998</v>
      </c>
      <c r="Z1061" s="3">
        <f t="shared" si="228"/>
        <v>1245</v>
      </c>
      <c r="AA1061" s="3">
        <v>0.42</v>
      </c>
      <c r="AB1061" s="3">
        <f t="shared" si="229"/>
        <v>1290</v>
      </c>
      <c r="AC1061" s="3">
        <v>0.77100000000000002</v>
      </c>
      <c r="AD1061" s="3">
        <f t="shared" si="230"/>
        <v>1327</v>
      </c>
      <c r="AE1061" s="3">
        <v>106</v>
      </c>
      <c r="AF1061" s="3">
        <f t="shared" si="231"/>
        <v>1374</v>
      </c>
      <c r="AG1061" s="3">
        <v>247</v>
      </c>
      <c r="AH1061" s="3">
        <v>1</v>
      </c>
      <c r="AI1061" s="3">
        <v>7</v>
      </c>
      <c r="AJ1061" s="3">
        <v>13</v>
      </c>
      <c r="AK1061" s="3">
        <v>4</v>
      </c>
      <c r="AL1061" s="3">
        <v>3</v>
      </c>
      <c r="AM1061" s="3">
        <v>6.3</v>
      </c>
      <c r="AN1061" s="3">
        <f t="shared" si="232"/>
        <v>993</v>
      </c>
      <c r="AO1061" s="3">
        <f>_xlfn.IFNA(VLOOKUP(C1061, 'FanGraphs Plus Stats 1-2000'!$D$2:$L$1048576, MATCH("wRC+", FanGraphs_Plus_Stats_1_1500[[#Headers],[ID]:[BABIP+]], 0), FALSE), 0)</f>
        <v>0</v>
      </c>
      <c r="AP1061" s="3">
        <f t="shared" si="233"/>
        <v>942</v>
      </c>
      <c r="AQ1061" s="3">
        <v>4.2</v>
      </c>
      <c r="AR1061" s="3">
        <f t="shared" si="234"/>
        <v>983</v>
      </c>
      <c r="AS1061" s="3">
        <v>3.8</v>
      </c>
      <c r="AT1061" s="3">
        <f t="shared" si="235"/>
        <v>1363</v>
      </c>
      <c r="AU1061" s="14">
        <v>2</v>
      </c>
      <c r="AV1061" s="3">
        <f t="shared" si="236"/>
        <v>259</v>
      </c>
      <c r="AW1061" s="3">
        <v>2</v>
      </c>
      <c r="AX1061" s="3">
        <v>1</v>
      </c>
      <c r="AY1061" s="3">
        <v>18</v>
      </c>
      <c r="AZ1061" s="3">
        <v>19</v>
      </c>
      <c r="BA1061" s="3">
        <v>25</v>
      </c>
      <c r="BB1061" s="3" t="s">
        <v>859</v>
      </c>
      <c r="BC1061" s="13">
        <f t="shared" si="237"/>
        <v>1087.2488609143536</v>
      </c>
    </row>
    <row r="1062" spans="1:55" x14ac:dyDescent="0.45">
      <c r="A1062" s="1">
        <f t="shared" si="224"/>
        <v>993</v>
      </c>
      <c r="B1062" s="3" t="s">
        <v>288</v>
      </c>
      <c r="C1062" s="3" t="str">
        <f t="shared" si="225"/>
        <v>Darin Erstad - 2002</v>
      </c>
      <c r="D1062" s="3">
        <v>2002</v>
      </c>
      <c r="E1062" s="3">
        <v>28</v>
      </c>
      <c r="F1062" s="3" t="s">
        <v>289</v>
      </c>
      <c r="G1062" s="3" t="s">
        <v>43</v>
      </c>
      <c r="H1062" s="3">
        <v>150</v>
      </c>
      <c r="I1062" s="3">
        <v>663</v>
      </c>
      <c r="J1062" s="3">
        <v>625</v>
      </c>
      <c r="K1062" s="3">
        <v>99</v>
      </c>
      <c r="L1062" s="3">
        <v>177</v>
      </c>
      <c r="M1062" s="3">
        <v>135</v>
      </c>
      <c r="N1062" s="3">
        <v>28</v>
      </c>
      <c r="O1062" s="3">
        <v>4</v>
      </c>
      <c r="P1062" s="3">
        <v>10</v>
      </c>
      <c r="Q1062" s="3">
        <f t="shared" si="226"/>
        <v>1137</v>
      </c>
      <c r="R1062" s="3">
        <v>73</v>
      </c>
      <c r="S1062" s="3">
        <v>23</v>
      </c>
      <c r="T1062" s="3">
        <v>3</v>
      </c>
      <c r="U1062" s="3">
        <v>27</v>
      </c>
      <c r="V1062" s="3">
        <v>67</v>
      </c>
      <c r="W1062" s="3">
        <v>0.28299999999999997</v>
      </c>
      <c r="X1062" s="3">
        <f t="shared" si="227"/>
        <v>1172</v>
      </c>
      <c r="Y1062" s="3">
        <v>0.313</v>
      </c>
      <c r="Z1062" s="3">
        <f t="shared" si="228"/>
        <v>1390</v>
      </c>
      <c r="AA1062" s="3">
        <v>0.38900000000000001</v>
      </c>
      <c r="AB1062" s="3">
        <f t="shared" si="229"/>
        <v>1360</v>
      </c>
      <c r="AC1062" s="3">
        <v>0.70199999999999996</v>
      </c>
      <c r="AD1062" s="3">
        <f t="shared" si="230"/>
        <v>1385</v>
      </c>
      <c r="AE1062" s="3">
        <v>86</v>
      </c>
      <c r="AF1062" s="3">
        <f t="shared" si="231"/>
        <v>1400</v>
      </c>
      <c r="AG1062" s="3">
        <v>243</v>
      </c>
      <c r="AH1062" s="3">
        <v>9</v>
      </c>
      <c r="AI1062" s="3">
        <v>2</v>
      </c>
      <c r="AJ1062" s="3">
        <v>5</v>
      </c>
      <c r="AK1062" s="3">
        <v>4</v>
      </c>
      <c r="AL1062" s="3">
        <v>4</v>
      </c>
      <c r="AM1062" s="3">
        <v>6.3</v>
      </c>
      <c r="AN1062" s="3">
        <f t="shared" si="232"/>
        <v>993</v>
      </c>
      <c r="AO1062" s="3">
        <f>_xlfn.IFNA(VLOOKUP(C1062, 'FanGraphs Plus Stats 1-2000'!$D$2:$L$1048576, MATCH("wRC+", FanGraphs_Plus_Stats_1_1500[[#Headers],[ID]:[BABIP+]], 0), FALSE), 0)</f>
        <v>0</v>
      </c>
      <c r="AP1062" s="3">
        <f t="shared" si="233"/>
        <v>942</v>
      </c>
      <c r="AQ1062" s="3">
        <v>4.0999999999999996</v>
      </c>
      <c r="AR1062" s="3">
        <f t="shared" si="234"/>
        <v>1043</v>
      </c>
      <c r="AS1062" s="3">
        <v>2.5</v>
      </c>
      <c r="AT1062" s="3">
        <f t="shared" si="235"/>
        <v>1399</v>
      </c>
      <c r="AU1062" s="14">
        <v>4.2</v>
      </c>
      <c r="AV1062" s="3">
        <f t="shared" si="236"/>
        <v>10</v>
      </c>
      <c r="AW1062" s="3">
        <v>-11</v>
      </c>
      <c r="AX1062" s="3">
        <v>5</v>
      </c>
      <c r="AY1062" s="3">
        <v>5</v>
      </c>
      <c r="AZ1062" s="3">
        <v>10</v>
      </c>
      <c r="BA1062" s="3">
        <v>39</v>
      </c>
      <c r="BB1062" s="3" t="s">
        <v>842</v>
      </c>
      <c r="BC1062" s="13">
        <f t="shared" si="237"/>
        <v>1094.0640027972338</v>
      </c>
    </row>
    <row r="1063" spans="1:55" x14ac:dyDescent="0.45">
      <c r="A1063" s="1">
        <f t="shared" si="224"/>
        <v>1062</v>
      </c>
      <c r="B1063" s="3" t="s">
        <v>57</v>
      </c>
      <c r="C1063" s="3" t="str">
        <f t="shared" si="225"/>
        <v>Barry Bonds - 1994</v>
      </c>
      <c r="D1063" s="3">
        <v>1994</v>
      </c>
      <c r="E1063" s="3">
        <v>29</v>
      </c>
      <c r="F1063" s="3" t="s">
        <v>58</v>
      </c>
      <c r="G1063" s="3" t="s">
        <v>52</v>
      </c>
      <c r="H1063" s="3">
        <v>112</v>
      </c>
      <c r="I1063" s="3">
        <v>474</v>
      </c>
      <c r="J1063" s="3">
        <v>391</v>
      </c>
      <c r="K1063" s="3">
        <v>89</v>
      </c>
      <c r="L1063" s="3">
        <v>122</v>
      </c>
      <c r="M1063" s="3">
        <v>66</v>
      </c>
      <c r="N1063" s="3">
        <v>18</v>
      </c>
      <c r="O1063" s="3">
        <v>1</v>
      </c>
      <c r="P1063" s="3">
        <v>37</v>
      </c>
      <c r="Q1063" s="3">
        <f t="shared" si="226"/>
        <v>274</v>
      </c>
      <c r="R1063" s="3">
        <v>81</v>
      </c>
      <c r="S1063" s="3">
        <v>29</v>
      </c>
      <c r="T1063" s="3">
        <v>9</v>
      </c>
      <c r="U1063" s="3">
        <v>74</v>
      </c>
      <c r="V1063" s="3">
        <v>43</v>
      </c>
      <c r="W1063" s="3">
        <v>0.312</v>
      </c>
      <c r="X1063" s="3">
        <f t="shared" si="227"/>
        <v>689</v>
      </c>
      <c r="Y1063" s="3">
        <v>0.42599999999999999</v>
      </c>
      <c r="Z1063" s="3">
        <f t="shared" si="228"/>
        <v>311</v>
      </c>
      <c r="AA1063" s="3">
        <v>0.64700000000000002</v>
      </c>
      <c r="AB1063" s="3">
        <f t="shared" si="229"/>
        <v>92</v>
      </c>
      <c r="AC1063" s="3">
        <v>1.073</v>
      </c>
      <c r="AD1063" s="3">
        <f t="shared" si="230"/>
        <v>127</v>
      </c>
      <c r="AE1063" s="3">
        <v>183</v>
      </c>
      <c r="AF1063" s="3">
        <f t="shared" si="231"/>
        <v>123</v>
      </c>
      <c r="AG1063" s="3">
        <v>253</v>
      </c>
      <c r="AH1063" s="3">
        <v>3</v>
      </c>
      <c r="AI1063" s="3">
        <v>6</v>
      </c>
      <c r="AJ1063" s="3">
        <v>0</v>
      </c>
      <c r="AK1063" s="3">
        <v>3</v>
      </c>
      <c r="AL1063" s="3">
        <v>18</v>
      </c>
      <c r="AM1063" s="3">
        <v>6.2</v>
      </c>
      <c r="AN1063" s="3">
        <f t="shared" si="232"/>
        <v>1062</v>
      </c>
      <c r="AO1063" s="3">
        <f>_xlfn.IFNA(VLOOKUP(C1063, 'FanGraphs Plus Stats 1-2000'!$D$2:$L$1048576, MATCH("wRC+", FanGraphs_Plus_Stats_1_1500[[#Headers],[ID]:[BABIP+]], 0), FALSE), 0)</f>
        <v>173</v>
      </c>
      <c r="AP1063" s="3">
        <f t="shared" si="233"/>
        <v>185</v>
      </c>
      <c r="AQ1063" s="3">
        <v>4.8</v>
      </c>
      <c r="AR1063" s="3">
        <f t="shared" si="234"/>
        <v>630</v>
      </c>
      <c r="AS1063" s="3">
        <v>5.7</v>
      </c>
      <c r="AT1063" s="3">
        <f t="shared" si="235"/>
        <v>916</v>
      </c>
      <c r="AU1063" s="14">
        <v>0.1</v>
      </c>
      <c r="AV1063" s="3">
        <f t="shared" si="236"/>
        <v>909</v>
      </c>
      <c r="AW1063" s="3">
        <v>45</v>
      </c>
      <c r="AX1063" s="3">
        <v>1</v>
      </c>
      <c r="AY1063" s="3">
        <v>2</v>
      </c>
      <c r="AZ1063" s="3">
        <v>3</v>
      </c>
      <c r="BA1063" s="3">
        <v>5</v>
      </c>
      <c r="BB1063" s="3" t="s">
        <v>130</v>
      </c>
      <c r="BC1063" s="13">
        <f t="shared" si="237"/>
        <v>289.11266624819416</v>
      </c>
    </row>
    <row r="1064" spans="1:55" x14ac:dyDescent="0.45">
      <c r="A1064" s="1">
        <f t="shared" si="224"/>
        <v>1062</v>
      </c>
      <c r="B1064" s="3" t="s">
        <v>92</v>
      </c>
      <c r="C1064" s="3" t="str">
        <f t="shared" si="225"/>
        <v>Mike Trout - 2022</v>
      </c>
      <c r="D1064" s="3">
        <v>2022</v>
      </c>
      <c r="E1064" s="3">
        <v>30</v>
      </c>
      <c r="F1064" s="3" t="s">
        <v>93</v>
      </c>
      <c r="G1064" s="3" t="s">
        <v>43</v>
      </c>
      <c r="H1064" s="3">
        <v>119</v>
      </c>
      <c r="I1064" s="3">
        <v>499</v>
      </c>
      <c r="J1064" s="3">
        <v>438</v>
      </c>
      <c r="K1064" s="3">
        <v>85</v>
      </c>
      <c r="L1064" s="3">
        <v>124</v>
      </c>
      <c r="M1064" s="3">
        <v>54</v>
      </c>
      <c r="N1064" s="3">
        <v>28</v>
      </c>
      <c r="O1064" s="3">
        <v>2</v>
      </c>
      <c r="P1064" s="3">
        <v>40</v>
      </c>
      <c r="Q1064" s="3">
        <f t="shared" si="226"/>
        <v>193</v>
      </c>
      <c r="R1064" s="3">
        <v>80</v>
      </c>
      <c r="S1064" s="3">
        <v>1</v>
      </c>
      <c r="T1064" s="3">
        <v>0</v>
      </c>
      <c r="U1064" s="3">
        <v>54</v>
      </c>
      <c r="V1064" s="3">
        <v>139</v>
      </c>
      <c r="W1064" s="3">
        <v>0.28299999999999997</v>
      </c>
      <c r="X1064" s="3">
        <f t="shared" si="227"/>
        <v>1172</v>
      </c>
      <c r="Y1064" s="3">
        <v>0.36899999999999999</v>
      </c>
      <c r="Z1064" s="3">
        <f t="shared" si="228"/>
        <v>1064</v>
      </c>
      <c r="AA1064" s="3">
        <v>0.63</v>
      </c>
      <c r="AB1064" s="3">
        <f t="shared" si="229"/>
        <v>144</v>
      </c>
      <c r="AC1064" s="3">
        <v>0.999</v>
      </c>
      <c r="AD1064" s="3">
        <f t="shared" si="230"/>
        <v>335</v>
      </c>
      <c r="AE1064" s="3">
        <v>176</v>
      </c>
      <c r="AF1064" s="3">
        <f t="shared" si="231"/>
        <v>184</v>
      </c>
      <c r="AG1064" s="3">
        <v>276</v>
      </c>
      <c r="AH1064" s="3">
        <v>6</v>
      </c>
      <c r="AI1064" s="3">
        <v>6</v>
      </c>
      <c r="AJ1064" s="3">
        <v>0</v>
      </c>
      <c r="AK1064" s="3">
        <v>1</v>
      </c>
      <c r="AL1064" s="3">
        <v>8</v>
      </c>
      <c r="AM1064" s="3">
        <v>6.2</v>
      </c>
      <c r="AN1064" s="3">
        <f t="shared" si="232"/>
        <v>1062</v>
      </c>
      <c r="AO1064" s="3">
        <f>_xlfn.IFNA(VLOOKUP(C1064, 'FanGraphs Plus Stats 1-2000'!$D$2:$L$1048576, MATCH("wRC+", FanGraphs_Plus_Stats_1_1500[[#Headers],[ID]:[BABIP+]], 0), FALSE), 0)</f>
        <v>176</v>
      </c>
      <c r="AP1064" s="3">
        <f t="shared" si="233"/>
        <v>142</v>
      </c>
      <c r="AQ1064" s="3">
        <v>4.5999999999999996</v>
      </c>
      <c r="AR1064" s="3">
        <f t="shared" si="234"/>
        <v>732</v>
      </c>
      <c r="AS1064" s="3">
        <v>6.3</v>
      </c>
      <c r="AT1064" s="3">
        <f t="shared" si="235"/>
        <v>644</v>
      </c>
      <c r="AU1064" s="14">
        <v>0.3</v>
      </c>
      <c r="AV1064" s="3">
        <f t="shared" si="236"/>
        <v>828</v>
      </c>
      <c r="AW1064" s="3">
        <v>43</v>
      </c>
      <c r="AX1064" s="3">
        <v>-1</v>
      </c>
      <c r="AY1064" s="3">
        <v>-1</v>
      </c>
      <c r="AZ1064" s="3">
        <v>-2</v>
      </c>
      <c r="BA1064" s="3">
        <v>0</v>
      </c>
      <c r="BB1064" s="3" t="s">
        <v>340</v>
      </c>
      <c r="BC1064" s="13">
        <f t="shared" si="237"/>
        <v>302.74494106075684</v>
      </c>
    </row>
    <row r="1065" spans="1:55" x14ac:dyDescent="0.45">
      <c r="A1065" s="1">
        <f t="shared" si="224"/>
        <v>1062</v>
      </c>
      <c r="B1065" s="3" t="s">
        <v>510</v>
      </c>
      <c r="C1065" s="3" t="str">
        <f t="shared" si="225"/>
        <v>Frank Thomas - 1993</v>
      </c>
      <c r="D1065" s="3">
        <v>1993</v>
      </c>
      <c r="E1065" s="3">
        <v>25</v>
      </c>
      <c r="F1065" s="3" t="s">
        <v>182</v>
      </c>
      <c r="G1065" s="3" t="s">
        <v>43</v>
      </c>
      <c r="H1065" s="3">
        <v>153</v>
      </c>
      <c r="I1065" s="3">
        <v>676</v>
      </c>
      <c r="J1065" s="3">
        <v>549</v>
      </c>
      <c r="K1065" s="3">
        <v>106</v>
      </c>
      <c r="L1065" s="3">
        <v>174</v>
      </c>
      <c r="M1065" s="3">
        <v>97</v>
      </c>
      <c r="N1065" s="3">
        <v>36</v>
      </c>
      <c r="O1065" s="3">
        <v>0</v>
      </c>
      <c r="P1065" s="3">
        <v>41</v>
      </c>
      <c r="Q1065" s="3">
        <f t="shared" si="226"/>
        <v>165</v>
      </c>
      <c r="R1065" s="3">
        <v>128</v>
      </c>
      <c r="S1065" s="3">
        <v>4</v>
      </c>
      <c r="T1065" s="3">
        <v>2</v>
      </c>
      <c r="U1065" s="3">
        <v>112</v>
      </c>
      <c r="V1065" s="3">
        <v>54</v>
      </c>
      <c r="W1065" s="3">
        <v>0.317</v>
      </c>
      <c r="X1065" s="3">
        <f t="shared" si="227"/>
        <v>595</v>
      </c>
      <c r="Y1065" s="3">
        <v>0.42599999999999999</v>
      </c>
      <c r="Z1065" s="3">
        <f t="shared" si="228"/>
        <v>311</v>
      </c>
      <c r="AA1065" s="3">
        <v>0.60699999999999998</v>
      </c>
      <c r="AB1065" s="3">
        <f t="shared" si="229"/>
        <v>231</v>
      </c>
      <c r="AC1065" s="3">
        <v>1.0329999999999999</v>
      </c>
      <c r="AD1065" s="3">
        <f t="shared" si="230"/>
        <v>221</v>
      </c>
      <c r="AE1065" s="3">
        <v>177</v>
      </c>
      <c r="AF1065" s="3">
        <f t="shared" si="231"/>
        <v>169</v>
      </c>
      <c r="AG1065" s="3">
        <v>333</v>
      </c>
      <c r="AH1065" s="3">
        <v>10</v>
      </c>
      <c r="AI1065" s="3">
        <v>2</v>
      </c>
      <c r="AJ1065" s="3">
        <v>0</v>
      </c>
      <c r="AK1065" s="3">
        <v>13</v>
      </c>
      <c r="AL1065" s="3">
        <v>23</v>
      </c>
      <c r="AM1065" s="3">
        <v>6.2</v>
      </c>
      <c r="AN1065" s="3">
        <f t="shared" si="232"/>
        <v>1062</v>
      </c>
      <c r="AO1065" s="3">
        <f>_xlfn.IFNA(VLOOKUP(C1065, 'FanGraphs Plus Stats 1-2000'!$D$2:$L$1048576, MATCH("wRC+", FanGraphs_Plus_Stats_1_1500[[#Headers],[ID]:[BABIP+]], 0), FALSE), 0)</f>
        <v>170</v>
      </c>
      <c r="AP1065" s="3">
        <f t="shared" si="233"/>
        <v>224</v>
      </c>
      <c r="AQ1065" s="3">
        <v>3.9</v>
      </c>
      <c r="AR1065" s="3">
        <f t="shared" si="234"/>
        <v>1186</v>
      </c>
      <c r="AS1065" s="3">
        <v>7.1</v>
      </c>
      <c r="AT1065" s="3">
        <f t="shared" si="235"/>
        <v>359</v>
      </c>
      <c r="AU1065" s="14">
        <v>-1.7</v>
      </c>
      <c r="AV1065" s="3">
        <f t="shared" si="236"/>
        <v>1386</v>
      </c>
      <c r="AW1065" s="3">
        <v>56</v>
      </c>
      <c r="AX1065" s="3">
        <v>1</v>
      </c>
      <c r="AY1065" s="3">
        <v>0</v>
      </c>
      <c r="AZ1065" s="3">
        <v>0</v>
      </c>
      <c r="BA1065" s="3">
        <v>-8</v>
      </c>
      <c r="BB1065" s="3" t="s">
        <v>392</v>
      </c>
      <c r="BC1065" s="13">
        <f t="shared" si="237"/>
        <v>342.57295975306829</v>
      </c>
    </row>
    <row r="1066" spans="1:55" x14ac:dyDescent="0.45">
      <c r="A1066" s="1">
        <f t="shared" si="224"/>
        <v>1062</v>
      </c>
      <c r="B1066" s="3" t="s">
        <v>41</v>
      </c>
      <c r="C1066" s="3" t="str">
        <f t="shared" si="225"/>
        <v>Babe Ruth - 1933</v>
      </c>
      <c r="D1066" s="3">
        <v>1933</v>
      </c>
      <c r="E1066" s="3">
        <v>38</v>
      </c>
      <c r="F1066" s="3" t="s">
        <v>42</v>
      </c>
      <c r="G1066" s="3" t="s">
        <v>43</v>
      </c>
      <c r="H1066" s="3">
        <v>137</v>
      </c>
      <c r="I1066" s="3">
        <v>576</v>
      </c>
      <c r="J1066" s="3">
        <v>459</v>
      </c>
      <c r="K1066" s="3">
        <v>97</v>
      </c>
      <c r="L1066" s="3">
        <v>138</v>
      </c>
      <c r="M1066" s="3">
        <v>80</v>
      </c>
      <c r="N1066" s="3">
        <v>21</v>
      </c>
      <c r="O1066" s="3">
        <v>3</v>
      </c>
      <c r="P1066" s="3">
        <v>34</v>
      </c>
      <c r="Q1066" s="3">
        <f t="shared" si="226"/>
        <v>370</v>
      </c>
      <c r="R1066" s="3">
        <v>104</v>
      </c>
      <c r="S1066" s="3">
        <v>4</v>
      </c>
      <c r="T1066" s="3">
        <v>5</v>
      </c>
      <c r="U1066" s="3">
        <v>114</v>
      </c>
      <c r="V1066" s="3">
        <v>90</v>
      </c>
      <c r="W1066" s="3">
        <v>0.30099999999999999</v>
      </c>
      <c r="X1066" s="3">
        <f t="shared" si="227"/>
        <v>897</v>
      </c>
      <c r="Y1066" s="3">
        <v>0.442</v>
      </c>
      <c r="Z1066" s="3">
        <f t="shared" si="228"/>
        <v>179</v>
      </c>
      <c r="AA1066" s="3">
        <v>0.58199999999999996</v>
      </c>
      <c r="AB1066" s="3">
        <f t="shared" si="229"/>
        <v>360</v>
      </c>
      <c r="AC1066" s="3">
        <v>1.0229999999999999</v>
      </c>
      <c r="AD1066" s="3">
        <f t="shared" si="230"/>
        <v>258</v>
      </c>
      <c r="AE1066" s="3">
        <v>176</v>
      </c>
      <c r="AF1066" s="3">
        <f t="shared" si="231"/>
        <v>184</v>
      </c>
      <c r="AG1066" s="3">
        <v>267</v>
      </c>
      <c r="AH1066" s="2"/>
      <c r="AI1066" s="3">
        <v>2</v>
      </c>
      <c r="AJ1066" s="3">
        <v>0</v>
      </c>
      <c r="AK1066" s="2"/>
      <c r="AL1066" s="3">
        <v>3</v>
      </c>
      <c r="AM1066" s="3">
        <v>6.2</v>
      </c>
      <c r="AN1066" s="3">
        <f t="shared" si="232"/>
        <v>1062</v>
      </c>
      <c r="AO1066" s="3">
        <f>_xlfn.IFNA(VLOOKUP(C1066, 'FanGraphs Plus Stats 1-2000'!$D$2:$L$1048576, MATCH("wRC+", FanGraphs_Plus_Stats_1_1500[[#Headers],[ID]:[BABIP+]], 0), FALSE), 0)</f>
        <v>167</v>
      </c>
      <c r="AP1066" s="3">
        <f t="shared" si="233"/>
        <v>266</v>
      </c>
      <c r="AQ1066" s="3">
        <v>4.2</v>
      </c>
      <c r="AR1066" s="3">
        <f t="shared" si="234"/>
        <v>983</v>
      </c>
      <c r="AS1066" s="3">
        <v>6.3</v>
      </c>
      <c r="AT1066" s="3">
        <f t="shared" si="235"/>
        <v>644</v>
      </c>
      <c r="AU1066" s="14">
        <v>-0.6</v>
      </c>
      <c r="AV1066" s="3">
        <f t="shared" si="236"/>
        <v>1212</v>
      </c>
      <c r="AW1066" s="3">
        <v>53</v>
      </c>
      <c r="AX1066" s="3">
        <v>-2</v>
      </c>
      <c r="AY1066" s="3">
        <v>1</v>
      </c>
      <c r="AZ1066" s="3">
        <v>-1</v>
      </c>
      <c r="BA1066" s="3">
        <v>0</v>
      </c>
      <c r="BB1066" s="3" t="s">
        <v>885</v>
      </c>
      <c r="BC1066" s="13">
        <f t="shared" si="237"/>
        <v>373.19973394245636</v>
      </c>
    </row>
    <row r="1067" spans="1:55" x14ac:dyDescent="0.45">
      <c r="A1067" s="1">
        <f t="shared" si="224"/>
        <v>1062</v>
      </c>
      <c r="B1067" s="3" t="s">
        <v>406</v>
      </c>
      <c r="C1067" s="3" t="str">
        <f t="shared" si="225"/>
        <v>Billy Williams - 1972</v>
      </c>
      <c r="D1067" s="3">
        <v>1972</v>
      </c>
      <c r="E1067" s="3">
        <v>34</v>
      </c>
      <c r="F1067" s="3" t="s">
        <v>88</v>
      </c>
      <c r="G1067" s="3" t="s">
        <v>52</v>
      </c>
      <c r="H1067" s="3">
        <v>150</v>
      </c>
      <c r="I1067" s="3">
        <v>650</v>
      </c>
      <c r="J1067" s="3">
        <v>574</v>
      </c>
      <c r="K1067" s="3">
        <v>95</v>
      </c>
      <c r="L1067" s="3">
        <v>191</v>
      </c>
      <c r="M1067" s="3">
        <v>114</v>
      </c>
      <c r="N1067" s="3">
        <v>34</v>
      </c>
      <c r="O1067" s="3">
        <v>6</v>
      </c>
      <c r="P1067" s="3">
        <v>37</v>
      </c>
      <c r="Q1067" s="3">
        <f t="shared" si="226"/>
        <v>274</v>
      </c>
      <c r="R1067" s="3">
        <v>122</v>
      </c>
      <c r="S1067" s="3">
        <v>3</v>
      </c>
      <c r="T1067" s="3">
        <v>1</v>
      </c>
      <c r="U1067" s="3">
        <v>62</v>
      </c>
      <c r="V1067" s="3">
        <v>59</v>
      </c>
      <c r="W1067" s="3">
        <v>0.33300000000000002</v>
      </c>
      <c r="X1067" s="3">
        <f t="shared" si="227"/>
        <v>343</v>
      </c>
      <c r="Y1067" s="3">
        <v>0.39800000000000002</v>
      </c>
      <c r="Z1067" s="3">
        <f t="shared" si="228"/>
        <v>648</v>
      </c>
      <c r="AA1067" s="3">
        <v>0.60599999999999998</v>
      </c>
      <c r="AB1067" s="3">
        <f t="shared" si="229"/>
        <v>237</v>
      </c>
      <c r="AC1067" s="3">
        <v>1.0049999999999999</v>
      </c>
      <c r="AD1067" s="3">
        <f t="shared" si="230"/>
        <v>317</v>
      </c>
      <c r="AE1067" s="3">
        <v>172</v>
      </c>
      <c r="AF1067" s="3">
        <f t="shared" si="231"/>
        <v>240</v>
      </c>
      <c r="AG1067" s="3">
        <v>348</v>
      </c>
      <c r="AH1067" s="3">
        <v>14</v>
      </c>
      <c r="AI1067" s="3">
        <v>6</v>
      </c>
      <c r="AJ1067" s="3">
        <v>0</v>
      </c>
      <c r="AK1067" s="3">
        <v>8</v>
      </c>
      <c r="AL1067" s="3">
        <v>20</v>
      </c>
      <c r="AM1067" s="3">
        <v>6.2</v>
      </c>
      <c r="AN1067" s="3">
        <f t="shared" si="232"/>
        <v>1062</v>
      </c>
      <c r="AO1067" s="3">
        <f>_xlfn.IFNA(VLOOKUP(C1067, 'FanGraphs Plus Stats 1-2000'!$D$2:$L$1048576, MATCH("wRC+", FanGraphs_Plus_Stats_1_1500[[#Headers],[ID]:[BABIP+]], 0), FALSE), 0)</f>
        <v>170</v>
      </c>
      <c r="AP1067" s="3">
        <f t="shared" si="233"/>
        <v>224</v>
      </c>
      <c r="AQ1067" s="3">
        <v>4.2</v>
      </c>
      <c r="AR1067" s="3">
        <f t="shared" si="234"/>
        <v>983</v>
      </c>
      <c r="AS1067" s="3">
        <v>7.2</v>
      </c>
      <c r="AT1067" s="3">
        <f t="shared" si="235"/>
        <v>332</v>
      </c>
      <c r="AU1067" s="14">
        <v>-1.9</v>
      </c>
      <c r="AV1067" s="3">
        <f t="shared" si="236"/>
        <v>1395</v>
      </c>
      <c r="AW1067" s="3">
        <v>54</v>
      </c>
      <c r="AX1067" s="3">
        <v>0</v>
      </c>
      <c r="AY1067" s="3">
        <v>-1</v>
      </c>
      <c r="AZ1067" s="3">
        <v>-1</v>
      </c>
      <c r="BA1067" s="3">
        <v>-10</v>
      </c>
      <c r="BB1067" s="3" t="s">
        <v>513</v>
      </c>
      <c r="BC1067" s="13">
        <f t="shared" si="237"/>
        <v>385.05957362270084</v>
      </c>
    </row>
    <row r="1068" spans="1:55" x14ac:dyDescent="0.45">
      <c r="A1068" s="1">
        <f t="shared" si="224"/>
        <v>1062</v>
      </c>
      <c r="B1068" s="3" t="s">
        <v>242</v>
      </c>
      <c r="C1068" s="3" t="str">
        <f t="shared" si="225"/>
        <v>Mike Piazza - 1995</v>
      </c>
      <c r="D1068" s="3">
        <v>1995</v>
      </c>
      <c r="E1068" s="3">
        <v>26</v>
      </c>
      <c r="F1068" s="3" t="s">
        <v>164</v>
      </c>
      <c r="G1068" s="3" t="s">
        <v>52</v>
      </c>
      <c r="H1068" s="3">
        <v>112</v>
      </c>
      <c r="I1068" s="3">
        <v>475</v>
      </c>
      <c r="J1068" s="3">
        <v>434</v>
      </c>
      <c r="K1068" s="3">
        <v>82</v>
      </c>
      <c r="L1068" s="3">
        <v>150</v>
      </c>
      <c r="M1068" s="3">
        <v>101</v>
      </c>
      <c r="N1068" s="3">
        <v>17</v>
      </c>
      <c r="O1068" s="3">
        <v>0</v>
      </c>
      <c r="P1068" s="3">
        <v>32</v>
      </c>
      <c r="Q1068" s="3">
        <f t="shared" si="226"/>
        <v>437</v>
      </c>
      <c r="R1068" s="3">
        <v>93</v>
      </c>
      <c r="S1068" s="3">
        <v>1</v>
      </c>
      <c r="T1068" s="3">
        <v>0</v>
      </c>
      <c r="U1068" s="3">
        <v>39</v>
      </c>
      <c r="V1068" s="3">
        <v>80</v>
      </c>
      <c r="W1068" s="3">
        <v>0.34599999999999997</v>
      </c>
      <c r="X1068" s="3">
        <f t="shared" si="227"/>
        <v>223</v>
      </c>
      <c r="Y1068" s="3">
        <v>0.4</v>
      </c>
      <c r="Z1068" s="3">
        <f t="shared" si="228"/>
        <v>618</v>
      </c>
      <c r="AA1068" s="3">
        <v>0.60599999999999998</v>
      </c>
      <c r="AB1068" s="3">
        <f t="shared" si="229"/>
        <v>237</v>
      </c>
      <c r="AC1068" s="3">
        <v>1.006</v>
      </c>
      <c r="AD1068" s="3">
        <f t="shared" si="230"/>
        <v>311</v>
      </c>
      <c r="AE1068" s="3">
        <v>172</v>
      </c>
      <c r="AF1068" s="3">
        <f t="shared" si="231"/>
        <v>240</v>
      </c>
      <c r="AG1068" s="3">
        <v>263</v>
      </c>
      <c r="AH1068" s="3">
        <v>10</v>
      </c>
      <c r="AI1068" s="3">
        <v>1</v>
      </c>
      <c r="AJ1068" s="3">
        <v>0</v>
      </c>
      <c r="AK1068" s="3">
        <v>1</v>
      </c>
      <c r="AL1068" s="3">
        <v>10</v>
      </c>
      <c r="AM1068" s="3">
        <v>6.2</v>
      </c>
      <c r="AN1068" s="3">
        <f t="shared" si="232"/>
        <v>1062</v>
      </c>
      <c r="AO1068" s="3">
        <f>_xlfn.IFNA(VLOOKUP(C1068, 'FanGraphs Plus Stats 1-2000'!$D$2:$L$1048576, MATCH("wRC+", FanGraphs_Plus_Stats_1_1500[[#Headers],[ID]:[BABIP+]], 0), FALSE), 0)</f>
        <v>168</v>
      </c>
      <c r="AP1068" s="3">
        <f t="shared" si="233"/>
        <v>250</v>
      </c>
      <c r="AQ1068" s="3">
        <v>4.8</v>
      </c>
      <c r="AR1068" s="3">
        <f t="shared" si="234"/>
        <v>630</v>
      </c>
      <c r="AS1068" s="3">
        <v>6.4</v>
      </c>
      <c r="AT1068" s="3">
        <f t="shared" si="235"/>
        <v>590</v>
      </c>
      <c r="AU1068" s="14">
        <v>0.5</v>
      </c>
      <c r="AV1068" s="3">
        <f t="shared" si="236"/>
        <v>739</v>
      </c>
      <c r="AW1068" s="3">
        <v>46</v>
      </c>
      <c r="AX1068" s="3">
        <v>-2</v>
      </c>
      <c r="AY1068" s="3">
        <v>1</v>
      </c>
      <c r="AZ1068" s="3">
        <v>-1</v>
      </c>
      <c r="BA1068" s="3">
        <v>-2</v>
      </c>
      <c r="BB1068" s="3" t="s">
        <v>259</v>
      </c>
      <c r="BC1068" s="13">
        <f t="shared" si="237"/>
        <v>399.415813898512</v>
      </c>
    </row>
    <row r="1069" spans="1:55" x14ac:dyDescent="0.45">
      <c r="A1069" s="1">
        <f t="shared" si="224"/>
        <v>1062</v>
      </c>
      <c r="B1069" s="3" t="s">
        <v>663</v>
      </c>
      <c r="C1069" s="3" t="str">
        <f t="shared" si="225"/>
        <v>Gary Sheffield - 1992</v>
      </c>
      <c r="D1069" s="3">
        <v>1992</v>
      </c>
      <c r="E1069" s="3">
        <v>23</v>
      </c>
      <c r="F1069" s="3" t="s">
        <v>264</v>
      </c>
      <c r="G1069" s="3" t="s">
        <v>52</v>
      </c>
      <c r="H1069" s="3">
        <v>146</v>
      </c>
      <c r="I1069" s="3">
        <v>618</v>
      </c>
      <c r="J1069" s="3">
        <v>557</v>
      </c>
      <c r="K1069" s="3">
        <v>87</v>
      </c>
      <c r="L1069" s="3">
        <v>184</v>
      </c>
      <c r="M1069" s="3">
        <v>114</v>
      </c>
      <c r="N1069" s="3">
        <v>34</v>
      </c>
      <c r="O1069" s="3">
        <v>3</v>
      </c>
      <c r="P1069" s="3">
        <v>33</v>
      </c>
      <c r="Q1069" s="3">
        <f t="shared" si="226"/>
        <v>398</v>
      </c>
      <c r="R1069" s="3">
        <v>100</v>
      </c>
      <c r="S1069" s="3">
        <v>5</v>
      </c>
      <c r="T1069" s="3">
        <v>6</v>
      </c>
      <c r="U1069" s="3">
        <v>48</v>
      </c>
      <c r="V1069" s="3">
        <v>40</v>
      </c>
      <c r="W1069" s="3">
        <v>0.33</v>
      </c>
      <c r="X1069" s="3">
        <f t="shared" si="227"/>
        <v>381</v>
      </c>
      <c r="Y1069" s="3">
        <v>0.38500000000000001</v>
      </c>
      <c r="Z1069" s="3">
        <f t="shared" si="228"/>
        <v>843</v>
      </c>
      <c r="AA1069" s="3">
        <v>0.57999999999999996</v>
      </c>
      <c r="AB1069" s="3">
        <f t="shared" si="229"/>
        <v>365</v>
      </c>
      <c r="AC1069" s="3">
        <v>0.96499999999999997</v>
      </c>
      <c r="AD1069" s="3">
        <f t="shared" si="230"/>
        <v>463</v>
      </c>
      <c r="AE1069" s="3">
        <v>168</v>
      </c>
      <c r="AF1069" s="3">
        <f t="shared" si="231"/>
        <v>309</v>
      </c>
      <c r="AG1069" s="3">
        <v>323</v>
      </c>
      <c r="AH1069" s="3">
        <v>19</v>
      </c>
      <c r="AI1069" s="3">
        <v>6</v>
      </c>
      <c r="AJ1069" s="3">
        <v>0</v>
      </c>
      <c r="AK1069" s="3">
        <v>7</v>
      </c>
      <c r="AL1069" s="3">
        <v>5</v>
      </c>
      <c r="AM1069" s="3">
        <v>6.2</v>
      </c>
      <c r="AN1069" s="3">
        <f t="shared" si="232"/>
        <v>1062</v>
      </c>
      <c r="AO1069" s="3">
        <f>_xlfn.IFNA(VLOOKUP(C1069, 'FanGraphs Plus Stats 1-2000'!$D$2:$L$1048576, MATCH("wRC+", FanGraphs_Plus_Stats_1_1500[[#Headers],[ID]:[BABIP+]], 0), FALSE), 0)</f>
        <v>172</v>
      </c>
      <c r="AP1069" s="3">
        <f t="shared" si="233"/>
        <v>197</v>
      </c>
      <c r="AQ1069" s="3">
        <v>4.3</v>
      </c>
      <c r="AR1069" s="3">
        <f t="shared" si="234"/>
        <v>918</v>
      </c>
      <c r="AS1069" s="3">
        <v>7</v>
      </c>
      <c r="AT1069" s="3">
        <f t="shared" si="235"/>
        <v>390</v>
      </c>
      <c r="AU1069" s="14">
        <v>-0.7</v>
      </c>
      <c r="AV1069" s="3">
        <f t="shared" si="236"/>
        <v>1242</v>
      </c>
      <c r="AW1069" s="3">
        <v>47</v>
      </c>
      <c r="AX1069" s="3">
        <v>-2</v>
      </c>
      <c r="AY1069" s="3">
        <v>0</v>
      </c>
      <c r="AZ1069" s="3">
        <v>-2</v>
      </c>
      <c r="BA1069" s="3">
        <v>-8</v>
      </c>
      <c r="BB1069" s="3" t="s">
        <v>206</v>
      </c>
      <c r="BC1069" s="13">
        <f t="shared" si="237"/>
        <v>401.34366055354917</v>
      </c>
    </row>
    <row r="1070" spans="1:55" x14ac:dyDescent="0.45">
      <c r="A1070" s="1">
        <f t="shared" si="224"/>
        <v>1062</v>
      </c>
      <c r="B1070" s="3" t="s">
        <v>238</v>
      </c>
      <c r="C1070" s="3" t="str">
        <f t="shared" si="225"/>
        <v>Frank Robinson - 1960</v>
      </c>
      <c r="D1070" s="3">
        <v>1960</v>
      </c>
      <c r="E1070" s="3">
        <v>24</v>
      </c>
      <c r="F1070" s="3" t="s">
        <v>78</v>
      </c>
      <c r="G1070" s="3" t="s">
        <v>52</v>
      </c>
      <c r="H1070" s="3">
        <v>139</v>
      </c>
      <c r="I1070" s="3">
        <v>562</v>
      </c>
      <c r="J1070" s="3">
        <v>464</v>
      </c>
      <c r="K1070" s="3">
        <v>86</v>
      </c>
      <c r="L1070" s="3">
        <v>138</v>
      </c>
      <c r="M1070" s="3">
        <v>68</v>
      </c>
      <c r="N1070" s="3">
        <v>33</v>
      </c>
      <c r="O1070" s="3">
        <v>6</v>
      </c>
      <c r="P1070" s="3">
        <v>31</v>
      </c>
      <c r="Q1070" s="3">
        <f t="shared" si="226"/>
        <v>482</v>
      </c>
      <c r="R1070" s="3">
        <v>83</v>
      </c>
      <c r="S1070" s="3">
        <v>13</v>
      </c>
      <c r="T1070" s="3">
        <v>6</v>
      </c>
      <c r="U1070" s="3">
        <v>82</v>
      </c>
      <c r="V1070" s="3">
        <v>67</v>
      </c>
      <c r="W1070" s="3">
        <v>0.29699999999999999</v>
      </c>
      <c r="X1070" s="3">
        <f t="shared" si="227"/>
        <v>957</v>
      </c>
      <c r="Y1070" s="3">
        <v>0.40699999999999997</v>
      </c>
      <c r="Z1070" s="3">
        <f t="shared" si="228"/>
        <v>527</v>
      </c>
      <c r="AA1070" s="3">
        <v>0.59499999999999997</v>
      </c>
      <c r="AB1070" s="3">
        <f t="shared" si="229"/>
        <v>290</v>
      </c>
      <c r="AC1070" s="3">
        <v>1.002</v>
      </c>
      <c r="AD1070" s="3">
        <f t="shared" si="230"/>
        <v>326</v>
      </c>
      <c r="AE1070" s="3">
        <v>169</v>
      </c>
      <c r="AF1070" s="3">
        <f t="shared" si="231"/>
        <v>291</v>
      </c>
      <c r="AG1070" s="3">
        <v>276</v>
      </c>
      <c r="AH1070" s="3">
        <v>18</v>
      </c>
      <c r="AI1070" s="3">
        <v>9</v>
      </c>
      <c r="AJ1070" s="3">
        <v>0</v>
      </c>
      <c r="AK1070" s="3">
        <v>7</v>
      </c>
      <c r="AL1070" s="3">
        <v>6</v>
      </c>
      <c r="AM1070" s="3">
        <v>6.2</v>
      </c>
      <c r="AN1070" s="3">
        <f t="shared" si="232"/>
        <v>1062</v>
      </c>
      <c r="AO1070" s="3">
        <f>_xlfn.IFNA(VLOOKUP(C1070, 'FanGraphs Plus Stats 1-2000'!$D$2:$L$1048576, MATCH("wRC+", FanGraphs_Plus_Stats_1_1500[[#Headers],[ID]:[BABIP+]], 0), FALSE), 0)</f>
        <v>168</v>
      </c>
      <c r="AP1070" s="3">
        <f t="shared" si="233"/>
        <v>250</v>
      </c>
      <c r="AQ1070" s="3">
        <v>4</v>
      </c>
      <c r="AR1070" s="3">
        <f t="shared" si="234"/>
        <v>1105</v>
      </c>
      <c r="AS1070" s="3">
        <v>5.8</v>
      </c>
      <c r="AT1070" s="3">
        <f t="shared" si="235"/>
        <v>869</v>
      </c>
      <c r="AU1070" s="14">
        <v>-0.5</v>
      </c>
      <c r="AV1070" s="3">
        <f t="shared" si="236"/>
        <v>1170</v>
      </c>
      <c r="AW1070" s="3">
        <v>46</v>
      </c>
      <c r="AX1070" s="3">
        <v>-3</v>
      </c>
      <c r="AY1070" s="3">
        <v>-1</v>
      </c>
      <c r="AZ1070" s="3">
        <v>-4</v>
      </c>
      <c r="BA1070" s="3">
        <v>4</v>
      </c>
      <c r="BB1070" s="3" t="s">
        <v>911</v>
      </c>
      <c r="BC1070" s="13">
        <f t="shared" si="237"/>
        <v>425.91130865376454</v>
      </c>
    </row>
    <row r="1071" spans="1:55" x14ac:dyDescent="0.45">
      <c r="A1071" s="1">
        <f t="shared" si="224"/>
        <v>1062</v>
      </c>
      <c r="B1071" s="3" t="s">
        <v>69</v>
      </c>
      <c r="C1071" s="3" t="str">
        <f t="shared" si="225"/>
        <v>Ty Cobb - 1908</v>
      </c>
      <c r="D1071" s="3">
        <v>1908</v>
      </c>
      <c r="E1071" s="3">
        <v>21</v>
      </c>
      <c r="F1071" s="3" t="s">
        <v>70</v>
      </c>
      <c r="G1071" s="3" t="s">
        <v>43</v>
      </c>
      <c r="H1071" s="3">
        <v>150</v>
      </c>
      <c r="I1071" s="3">
        <v>635</v>
      </c>
      <c r="J1071" s="3">
        <v>580</v>
      </c>
      <c r="K1071" s="3">
        <v>88</v>
      </c>
      <c r="L1071" s="3">
        <v>188</v>
      </c>
      <c r="M1071" s="3">
        <v>128</v>
      </c>
      <c r="N1071" s="3">
        <v>36</v>
      </c>
      <c r="O1071" s="3">
        <v>20</v>
      </c>
      <c r="P1071" s="3">
        <v>4</v>
      </c>
      <c r="Q1071" s="3">
        <f t="shared" si="226"/>
        <v>1301</v>
      </c>
      <c r="R1071" s="3">
        <v>108</v>
      </c>
      <c r="S1071" s="3">
        <v>39</v>
      </c>
      <c r="T1071" s="2"/>
      <c r="U1071" s="3">
        <v>34</v>
      </c>
      <c r="V1071" s="3">
        <v>42</v>
      </c>
      <c r="W1071" s="3">
        <v>0.32400000000000001</v>
      </c>
      <c r="X1071" s="3">
        <f t="shared" si="227"/>
        <v>481</v>
      </c>
      <c r="Y1071" s="3">
        <v>0.36799999999999999</v>
      </c>
      <c r="Z1071" s="3">
        <f t="shared" si="228"/>
        <v>1078</v>
      </c>
      <c r="AA1071" s="3">
        <v>0.47599999999999998</v>
      </c>
      <c r="AB1071" s="3">
        <f t="shared" si="229"/>
        <v>1061</v>
      </c>
      <c r="AC1071" s="3">
        <v>0.84399999999999997</v>
      </c>
      <c r="AD1071" s="3">
        <f t="shared" si="230"/>
        <v>1106</v>
      </c>
      <c r="AE1071" s="3">
        <v>170</v>
      </c>
      <c r="AF1071" s="3">
        <f t="shared" si="231"/>
        <v>276</v>
      </c>
      <c r="AG1071" s="3">
        <v>276</v>
      </c>
      <c r="AH1071" s="2"/>
      <c r="AI1071" s="3">
        <v>6</v>
      </c>
      <c r="AJ1071" s="3">
        <v>15</v>
      </c>
      <c r="AK1071" s="2"/>
      <c r="AL1071" s="2"/>
      <c r="AM1071" s="3">
        <v>6.2</v>
      </c>
      <c r="AN1071" s="3">
        <f t="shared" si="232"/>
        <v>1062</v>
      </c>
      <c r="AO1071" s="3">
        <f>_xlfn.IFNA(VLOOKUP(C1071, 'FanGraphs Plus Stats 1-2000'!$D$2:$L$1048576, MATCH("wRC+", FanGraphs_Plus_Stats_1_1500[[#Headers],[ID]:[BABIP+]], 0), FALSE), 0)</f>
        <v>163</v>
      </c>
      <c r="AP1071" s="3">
        <f t="shared" si="233"/>
        <v>341</v>
      </c>
      <c r="AQ1071" s="3">
        <v>3.8</v>
      </c>
      <c r="AR1071" s="3">
        <f t="shared" si="234"/>
        <v>1247</v>
      </c>
      <c r="AS1071" s="3">
        <v>6.5</v>
      </c>
      <c r="AT1071" s="3">
        <f t="shared" si="235"/>
        <v>552</v>
      </c>
      <c r="AU1071" s="14">
        <v>-1.4</v>
      </c>
      <c r="AV1071" s="3">
        <f t="shared" si="236"/>
        <v>1369</v>
      </c>
      <c r="AW1071" s="3">
        <v>40</v>
      </c>
      <c r="AX1071" s="3">
        <v>0</v>
      </c>
      <c r="AY1071" s="3">
        <v>2</v>
      </c>
      <c r="AZ1071" s="3">
        <v>2</v>
      </c>
      <c r="BA1071" s="3">
        <v>-3</v>
      </c>
      <c r="BB1071" s="3" t="s">
        <v>343</v>
      </c>
      <c r="BC1071" s="13">
        <f t="shared" si="237"/>
        <v>464.0833555161376</v>
      </c>
    </row>
    <row r="1072" spans="1:55" x14ac:dyDescent="0.45">
      <c r="A1072" s="1">
        <f t="shared" si="224"/>
        <v>1062</v>
      </c>
      <c r="B1072" s="3" t="s">
        <v>846</v>
      </c>
      <c r="C1072" s="3" t="str">
        <f t="shared" si="225"/>
        <v>Rusty Staub - 1969</v>
      </c>
      <c r="D1072" s="3">
        <v>1969</v>
      </c>
      <c r="E1072" s="3">
        <v>25</v>
      </c>
      <c r="F1072" s="3" t="s">
        <v>258</v>
      </c>
      <c r="G1072" s="3" t="s">
        <v>52</v>
      </c>
      <c r="H1072" s="3">
        <v>158</v>
      </c>
      <c r="I1072" s="3">
        <v>673</v>
      </c>
      <c r="J1072" s="3">
        <v>549</v>
      </c>
      <c r="K1072" s="3">
        <v>89</v>
      </c>
      <c r="L1072" s="3">
        <v>166</v>
      </c>
      <c r="M1072" s="3">
        <v>106</v>
      </c>
      <c r="N1072" s="3">
        <v>26</v>
      </c>
      <c r="O1072" s="3">
        <v>5</v>
      </c>
      <c r="P1072" s="3">
        <v>29</v>
      </c>
      <c r="Q1072" s="3">
        <f t="shared" si="226"/>
        <v>557</v>
      </c>
      <c r="R1072" s="3">
        <v>79</v>
      </c>
      <c r="S1072" s="3">
        <v>3</v>
      </c>
      <c r="T1072" s="3">
        <v>4</v>
      </c>
      <c r="U1072" s="3">
        <v>110</v>
      </c>
      <c r="V1072" s="3">
        <v>61</v>
      </c>
      <c r="W1072" s="3">
        <v>0.30199999999999999</v>
      </c>
      <c r="X1072" s="3">
        <f t="shared" si="227"/>
        <v>872</v>
      </c>
      <c r="Y1072" s="3">
        <v>0.42599999999999999</v>
      </c>
      <c r="Z1072" s="3">
        <f t="shared" si="228"/>
        <v>311</v>
      </c>
      <c r="AA1072" s="3">
        <v>0.52600000000000002</v>
      </c>
      <c r="AB1072" s="3">
        <f t="shared" si="229"/>
        <v>724</v>
      </c>
      <c r="AC1072" s="3">
        <v>0.95199999999999996</v>
      </c>
      <c r="AD1072" s="3">
        <f t="shared" si="230"/>
        <v>531</v>
      </c>
      <c r="AE1072" s="3">
        <v>166</v>
      </c>
      <c r="AF1072" s="3">
        <f t="shared" si="231"/>
        <v>341</v>
      </c>
      <c r="AG1072" s="3">
        <v>289</v>
      </c>
      <c r="AH1072" s="3">
        <v>13</v>
      </c>
      <c r="AI1072" s="3">
        <v>9</v>
      </c>
      <c r="AJ1072" s="3">
        <v>4</v>
      </c>
      <c r="AK1072" s="3">
        <v>1</v>
      </c>
      <c r="AL1072" s="3">
        <v>11</v>
      </c>
      <c r="AM1072" s="3">
        <v>6.2</v>
      </c>
      <c r="AN1072" s="3">
        <f t="shared" si="232"/>
        <v>1062</v>
      </c>
      <c r="AO1072" s="3">
        <f>_xlfn.IFNA(VLOOKUP(C1072, 'FanGraphs Plus Stats 1-2000'!$D$2:$L$1048576, MATCH("wRC+", FanGraphs_Plus_Stats_1_1500[[#Headers],[ID]:[BABIP+]], 0), FALSE), 0)</f>
        <v>164</v>
      </c>
      <c r="AP1072" s="3">
        <f t="shared" si="233"/>
        <v>321</v>
      </c>
      <c r="AQ1072" s="3">
        <v>3.9</v>
      </c>
      <c r="AR1072" s="3">
        <f t="shared" si="234"/>
        <v>1186</v>
      </c>
      <c r="AS1072" s="3">
        <v>6.9</v>
      </c>
      <c r="AT1072" s="3">
        <f t="shared" si="235"/>
        <v>422</v>
      </c>
      <c r="AU1072" s="14">
        <v>-1.5</v>
      </c>
      <c r="AV1072" s="3">
        <f t="shared" si="236"/>
        <v>1379</v>
      </c>
      <c r="AW1072" s="3">
        <v>48</v>
      </c>
      <c r="AX1072" s="3">
        <v>0</v>
      </c>
      <c r="AY1072" s="3">
        <v>1</v>
      </c>
      <c r="AZ1072" s="3">
        <v>1</v>
      </c>
      <c r="BA1072" s="3">
        <v>-8</v>
      </c>
      <c r="BB1072" s="3" t="s">
        <v>166</v>
      </c>
      <c r="BC1072" s="13">
        <f t="shared" si="237"/>
        <v>488.04661999743251</v>
      </c>
    </row>
    <row r="1073" spans="1:55" x14ac:dyDescent="0.45">
      <c r="A1073" s="1">
        <f t="shared" si="224"/>
        <v>1062</v>
      </c>
      <c r="B1073" s="3" t="s">
        <v>724</v>
      </c>
      <c r="C1073" s="3" t="str">
        <f t="shared" si="225"/>
        <v>Fred McGriff - 1988</v>
      </c>
      <c r="D1073" s="3">
        <v>1988</v>
      </c>
      <c r="E1073" s="3">
        <v>24</v>
      </c>
      <c r="F1073" s="3" t="s">
        <v>308</v>
      </c>
      <c r="G1073" s="3" t="s">
        <v>43</v>
      </c>
      <c r="H1073" s="3">
        <v>154</v>
      </c>
      <c r="I1073" s="3">
        <v>623</v>
      </c>
      <c r="J1073" s="3">
        <v>536</v>
      </c>
      <c r="K1073" s="3">
        <v>100</v>
      </c>
      <c r="L1073" s="3">
        <v>151</v>
      </c>
      <c r="M1073" s="3">
        <v>78</v>
      </c>
      <c r="N1073" s="3">
        <v>35</v>
      </c>
      <c r="O1073" s="3">
        <v>4</v>
      </c>
      <c r="P1073" s="3">
        <v>34</v>
      </c>
      <c r="Q1073" s="3">
        <f t="shared" si="226"/>
        <v>370</v>
      </c>
      <c r="R1073" s="3">
        <v>82</v>
      </c>
      <c r="S1073" s="3">
        <v>6</v>
      </c>
      <c r="T1073" s="3">
        <v>1</v>
      </c>
      <c r="U1073" s="3">
        <v>79</v>
      </c>
      <c r="V1073" s="3">
        <v>149</v>
      </c>
      <c r="W1073" s="3">
        <v>0.28199999999999997</v>
      </c>
      <c r="X1073" s="3">
        <f t="shared" si="227"/>
        <v>1190</v>
      </c>
      <c r="Y1073" s="3">
        <v>0.376</v>
      </c>
      <c r="Z1073" s="3">
        <f t="shared" si="228"/>
        <v>974</v>
      </c>
      <c r="AA1073" s="3">
        <v>0.55200000000000005</v>
      </c>
      <c r="AB1073" s="3">
        <f t="shared" si="229"/>
        <v>522</v>
      </c>
      <c r="AC1073" s="3">
        <v>0.92800000000000005</v>
      </c>
      <c r="AD1073" s="3">
        <f t="shared" si="230"/>
        <v>655</v>
      </c>
      <c r="AE1073" s="3">
        <v>157</v>
      </c>
      <c r="AF1073" s="3">
        <f t="shared" si="231"/>
        <v>518</v>
      </c>
      <c r="AG1073" s="3">
        <v>296</v>
      </c>
      <c r="AH1073" s="3">
        <v>15</v>
      </c>
      <c r="AI1073" s="3">
        <v>4</v>
      </c>
      <c r="AJ1073" s="3">
        <v>0</v>
      </c>
      <c r="AK1073" s="3">
        <v>4</v>
      </c>
      <c r="AL1073" s="3">
        <v>3</v>
      </c>
      <c r="AM1073" s="3">
        <v>6.2</v>
      </c>
      <c r="AN1073" s="3">
        <f t="shared" si="232"/>
        <v>1062</v>
      </c>
      <c r="AO1073" s="3">
        <f>_xlfn.IFNA(VLOOKUP(C1073, 'FanGraphs Plus Stats 1-2000'!$D$2:$L$1048576, MATCH("wRC+", FanGraphs_Plus_Stats_1_1500[[#Headers],[ID]:[BABIP+]], 0), FALSE), 0)</f>
        <v>156</v>
      </c>
      <c r="AP1073" s="3">
        <f t="shared" si="233"/>
        <v>481</v>
      </c>
      <c r="AQ1073" s="3">
        <v>4.2</v>
      </c>
      <c r="AR1073" s="3">
        <f t="shared" si="234"/>
        <v>983</v>
      </c>
      <c r="AS1073" s="3">
        <v>5.0999999999999996</v>
      </c>
      <c r="AT1073" s="3">
        <f t="shared" si="235"/>
        <v>1131</v>
      </c>
      <c r="AU1073" s="14">
        <v>0.3</v>
      </c>
      <c r="AV1073" s="3">
        <f t="shared" si="236"/>
        <v>828</v>
      </c>
      <c r="AW1073" s="3">
        <v>39</v>
      </c>
      <c r="AX1073" s="3">
        <v>-1</v>
      </c>
      <c r="AY1073" s="3">
        <v>0</v>
      </c>
      <c r="AZ1073" s="3">
        <v>-2</v>
      </c>
      <c r="BA1073" s="3">
        <v>10</v>
      </c>
      <c r="BB1073" s="3" t="s">
        <v>193</v>
      </c>
      <c r="BC1073" s="13">
        <f t="shared" si="237"/>
        <v>641.99717586902204</v>
      </c>
    </row>
    <row r="1074" spans="1:55" x14ac:dyDescent="0.45">
      <c r="A1074" s="1">
        <f t="shared" si="224"/>
        <v>1062</v>
      </c>
      <c r="B1074" s="3" t="s">
        <v>774</v>
      </c>
      <c r="C1074" s="3" t="str">
        <f t="shared" si="225"/>
        <v>Freddie Freeman - 2022</v>
      </c>
      <c r="D1074" s="3">
        <v>2022</v>
      </c>
      <c r="E1074" s="3">
        <v>32</v>
      </c>
      <c r="F1074" s="3" t="s">
        <v>164</v>
      </c>
      <c r="G1074" s="3" t="s">
        <v>52</v>
      </c>
      <c r="H1074" s="3">
        <v>159</v>
      </c>
      <c r="I1074" s="3">
        <v>708</v>
      </c>
      <c r="J1074" s="3">
        <v>612</v>
      </c>
      <c r="K1074" s="3">
        <v>117</v>
      </c>
      <c r="L1074" s="3">
        <v>199</v>
      </c>
      <c r="M1074" s="3">
        <v>129</v>
      </c>
      <c r="N1074" s="3">
        <v>47</v>
      </c>
      <c r="O1074" s="3">
        <v>2</v>
      </c>
      <c r="P1074" s="3">
        <v>21</v>
      </c>
      <c r="Q1074" s="3">
        <f t="shared" si="226"/>
        <v>848</v>
      </c>
      <c r="R1074" s="3">
        <v>100</v>
      </c>
      <c r="S1074" s="3">
        <v>13</v>
      </c>
      <c r="T1074" s="3">
        <v>3</v>
      </c>
      <c r="U1074" s="3">
        <v>84</v>
      </c>
      <c r="V1074" s="3">
        <v>102</v>
      </c>
      <c r="W1074" s="3">
        <v>0.32500000000000001</v>
      </c>
      <c r="X1074" s="3">
        <f t="shared" si="227"/>
        <v>462</v>
      </c>
      <c r="Y1074" s="3">
        <v>0.40699999999999997</v>
      </c>
      <c r="Z1074" s="3">
        <f t="shared" si="228"/>
        <v>527</v>
      </c>
      <c r="AA1074" s="3">
        <v>0.51100000000000001</v>
      </c>
      <c r="AB1074" s="3">
        <f t="shared" si="229"/>
        <v>826</v>
      </c>
      <c r="AC1074" s="3">
        <v>0.91800000000000004</v>
      </c>
      <c r="AD1074" s="3">
        <f t="shared" si="230"/>
        <v>721</v>
      </c>
      <c r="AE1074" s="3">
        <v>156</v>
      </c>
      <c r="AF1074" s="3">
        <f t="shared" si="231"/>
        <v>549</v>
      </c>
      <c r="AG1074" s="3">
        <v>313</v>
      </c>
      <c r="AH1074" s="3">
        <v>6</v>
      </c>
      <c r="AI1074" s="3">
        <v>5</v>
      </c>
      <c r="AJ1074" s="3">
        <v>0</v>
      </c>
      <c r="AK1074" s="3">
        <v>7</v>
      </c>
      <c r="AL1074" s="3">
        <v>12</v>
      </c>
      <c r="AM1074" s="3">
        <v>6.2</v>
      </c>
      <c r="AN1074" s="3">
        <f t="shared" si="232"/>
        <v>1062</v>
      </c>
      <c r="AO1074" s="3">
        <f>_xlfn.IFNA(VLOOKUP(C1074, 'FanGraphs Plus Stats 1-2000'!$D$2:$L$1048576, MATCH("wRC+", FanGraphs_Plus_Stats_1_1500[[#Headers],[ID]:[BABIP+]], 0), FALSE), 0)</f>
        <v>157</v>
      </c>
      <c r="AP1074" s="3">
        <f t="shared" si="233"/>
        <v>457</v>
      </c>
      <c r="AQ1074" s="3">
        <v>4.0999999999999996</v>
      </c>
      <c r="AR1074" s="3">
        <f t="shared" si="234"/>
        <v>1043</v>
      </c>
      <c r="AS1074" s="3">
        <v>6.4</v>
      </c>
      <c r="AT1074" s="3">
        <f t="shared" si="235"/>
        <v>590</v>
      </c>
      <c r="AU1074" s="14">
        <v>-0.9</v>
      </c>
      <c r="AV1074" s="3">
        <f t="shared" si="236"/>
        <v>1291</v>
      </c>
      <c r="AW1074" s="3">
        <v>46</v>
      </c>
      <c r="AX1074" s="3">
        <v>2</v>
      </c>
      <c r="AY1074" s="3">
        <v>0</v>
      </c>
      <c r="AZ1074" s="3">
        <v>1</v>
      </c>
      <c r="BA1074" s="3">
        <v>-2</v>
      </c>
      <c r="BB1074" s="3" t="s">
        <v>56</v>
      </c>
      <c r="BC1074" s="13">
        <f t="shared" si="237"/>
        <v>643.48390264066632</v>
      </c>
    </row>
    <row r="1075" spans="1:55" x14ac:dyDescent="0.45">
      <c r="A1075" s="1">
        <f t="shared" si="224"/>
        <v>1062</v>
      </c>
      <c r="B1075" s="3" t="s">
        <v>881</v>
      </c>
      <c r="C1075" s="3" t="str">
        <f t="shared" si="225"/>
        <v>Mickey Cochrane - 1933</v>
      </c>
      <c r="D1075" s="3">
        <v>1933</v>
      </c>
      <c r="E1075" s="3">
        <v>30</v>
      </c>
      <c r="F1075" s="3" t="s">
        <v>103</v>
      </c>
      <c r="G1075" s="3" t="s">
        <v>43</v>
      </c>
      <c r="H1075" s="3">
        <v>130</v>
      </c>
      <c r="I1075" s="3">
        <v>542</v>
      </c>
      <c r="J1075" s="3">
        <v>429</v>
      </c>
      <c r="K1075" s="3">
        <v>104</v>
      </c>
      <c r="L1075" s="3">
        <v>138</v>
      </c>
      <c r="M1075" s="3">
        <v>89</v>
      </c>
      <c r="N1075" s="3">
        <v>30</v>
      </c>
      <c r="O1075" s="3">
        <v>4</v>
      </c>
      <c r="P1075" s="3">
        <v>15</v>
      </c>
      <c r="Q1075" s="3">
        <f t="shared" si="226"/>
        <v>1016</v>
      </c>
      <c r="R1075" s="3">
        <v>60</v>
      </c>
      <c r="S1075" s="3">
        <v>8</v>
      </c>
      <c r="T1075" s="3">
        <v>6</v>
      </c>
      <c r="U1075" s="3">
        <v>106</v>
      </c>
      <c r="V1075" s="3">
        <v>22</v>
      </c>
      <c r="W1075" s="3">
        <v>0.32200000000000001</v>
      </c>
      <c r="X1075" s="3">
        <f t="shared" si="227"/>
        <v>515</v>
      </c>
      <c r="Y1075" s="3">
        <v>0.45900000000000002</v>
      </c>
      <c r="Z1075" s="3">
        <f t="shared" si="228"/>
        <v>89</v>
      </c>
      <c r="AA1075" s="3">
        <v>0.51500000000000001</v>
      </c>
      <c r="AB1075" s="3">
        <f t="shared" si="229"/>
        <v>795</v>
      </c>
      <c r="AC1075" s="3">
        <v>0.97399999999999998</v>
      </c>
      <c r="AD1075" s="3">
        <f t="shared" si="230"/>
        <v>427</v>
      </c>
      <c r="AE1075" s="3">
        <v>158</v>
      </c>
      <c r="AF1075" s="3">
        <f t="shared" si="231"/>
        <v>493</v>
      </c>
      <c r="AG1075" s="3">
        <v>221</v>
      </c>
      <c r="AH1075" s="2"/>
      <c r="AI1075" s="3">
        <v>3</v>
      </c>
      <c r="AJ1075" s="3">
        <v>4</v>
      </c>
      <c r="AK1075" s="2"/>
      <c r="AL1075" s="3">
        <v>0</v>
      </c>
      <c r="AM1075" s="3">
        <v>6.2</v>
      </c>
      <c r="AN1075" s="3">
        <f t="shared" si="232"/>
        <v>1062</v>
      </c>
      <c r="AO1075" s="3">
        <f>_xlfn.IFNA(VLOOKUP(C1075, 'FanGraphs Plus Stats 1-2000'!$D$2:$L$1048576, MATCH("wRC+", FanGraphs_Plus_Stats_1_1500[[#Headers],[ID]:[BABIP+]], 0), FALSE), 0)</f>
        <v>154</v>
      </c>
      <c r="AP1075" s="3">
        <f t="shared" si="233"/>
        <v>533</v>
      </c>
      <c r="AQ1075" s="3">
        <v>4.3</v>
      </c>
      <c r="AR1075" s="3">
        <f t="shared" si="234"/>
        <v>918</v>
      </c>
      <c r="AS1075" s="3">
        <v>6.7</v>
      </c>
      <c r="AT1075" s="3">
        <f t="shared" si="235"/>
        <v>478</v>
      </c>
      <c r="AU1075" s="14">
        <v>0.1</v>
      </c>
      <c r="AV1075" s="3">
        <f t="shared" si="236"/>
        <v>909</v>
      </c>
      <c r="AW1075" s="3">
        <v>44</v>
      </c>
      <c r="AX1075" s="3">
        <v>2</v>
      </c>
      <c r="AY1075" s="3">
        <v>1</v>
      </c>
      <c r="AZ1075" s="3">
        <v>3</v>
      </c>
      <c r="BA1075" s="3">
        <v>-4</v>
      </c>
      <c r="BB1075" s="3" t="s">
        <v>259</v>
      </c>
      <c r="BC1075" s="13">
        <f t="shared" si="237"/>
        <v>653.48087469129723</v>
      </c>
    </row>
    <row r="1076" spans="1:55" x14ac:dyDescent="0.45">
      <c r="A1076" s="1">
        <f t="shared" si="224"/>
        <v>1062</v>
      </c>
      <c r="B1076" s="3" t="s">
        <v>72</v>
      </c>
      <c r="C1076" s="3" t="str">
        <f t="shared" si="225"/>
        <v>Stan Musial - 1955</v>
      </c>
      <c r="D1076" s="3">
        <v>1955</v>
      </c>
      <c r="E1076" s="3">
        <v>34</v>
      </c>
      <c r="F1076" s="3" t="s">
        <v>51</v>
      </c>
      <c r="G1076" s="3" t="s">
        <v>52</v>
      </c>
      <c r="H1076" s="3">
        <v>154</v>
      </c>
      <c r="I1076" s="3">
        <v>656</v>
      </c>
      <c r="J1076" s="3">
        <v>562</v>
      </c>
      <c r="K1076" s="3">
        <v>97</v>
      </c>
      <c r="L1076" s="3">
        <v>179</v>
      </c>
      <c r="M1076" s="3">
        <v>111</v>
      </c>
      <c r="N1076" s="3">
        <v>30</v>
      </c>
      <c r="O1076" s="3">
        <v>5</v>
      </c>
      <c r="P1076" s="3">
        <v>33</v>
      </c>
      <c r="Q1076" s="3">
        <f t="shared" si="226"/>
        <v>398</v>
      </c>
      <c r="R1076" s="3">
        <v>108</v>
      </c>
      <c r="S1076" s="3">
        <v>5</v>
      </c>
      <c r="T1076" s="3">
        <v>4</v>
      </c>
      <c r="U1076" s="3">
        <v>80</v>
      </c>
      <c r="V1076" s="3">
        <v>39</v>
      </c>
      <c r="W1076" s="3">
        <v>0.31900000000000001</v>
      </c>
      <c r="X1076" s="3">
        <f t="shared" si="227"/>
        <v>552</v>
      </c>
      <c r="Y1076" s="3">
        <v>0.40799999999999997</v>
      </c>
      <c r="Z1076" s="3">
        <f t="shared" si="228"/>
        <v>512</v>
      </c>
      <c r="AA1076" s="3">
        <v>0.56599999999999995</v>
      </c>
      <c r="AB1076" s="3">
        <f t="shared" si="229"/>
        <v>433</v>
      </c>
      <c r="AC1076" s="3">
        <v>0.97399999999999998</v>
      </c>
      <c r="AD1076" s="3">
        <f t="shared" si="230"/>
        <v>427</v>
      </c>
      <c r="AE1076" s="3">
        <v>157</v>
      </c>
      <c r="AF1076" s="3">
        <f t="shared" si="231"/>
        <v>518</v>
      </c>
      <c r="AG1076" s="3">
        <v>318</v>
      </c>
      <c r="AH1076" s="3">
        <v>12</v>
      </c>
      <c r="AI1076" s="3">
        <v>8</v>
      </c>
      <c r="AJ1076" s="3">
        <v>2</v>
      </c>
      <c r="AK1076" s="3">
        <v>4</v>
      </c>
      <c r="AL1076" s="3">
        <v>19</v>
      </c>
      <c r="AM1076" s="3">
        <v>6.2</v>
      </c>
      <c r="AN1076" s="3">
        <f t="shared" si="232"/>
        <v>1062</v>
      </c>
      <c r="AO1076" s="3">
        <f>_xlfn.IFNA(VLOOKUP(C1076, 'FanGraphs Plus Stats 1-2000'!$D$2:$L$1048576, MATCH("wRC+", FanGraphs_Plus_Stats_1_1500[[#Headers],[ID]:[BABIP+]], 0), FALSE), 0)</f>
        <v>152</v>
      </c>
      <c r="AP1076" s="3">
        <f t="shared" si="233"/>
        <v>576</v>
      </c>
      <c r="AQ1076" s="3">
        <v>3.7</v>
      </c>
      <c r="AR1076" s="3">
        <f t="shared" si="234"/>
        <v>1290</v>
      </c>
      <c r="AS1076" s="3">
        <v>6.1</v>
      </c>
      <c r="AT1076" s="3">
        <f t="shared" si="235"/>
        <v>735</v>
      </c>
      <c r="AU1076" s="14">
        <v>-0.6</v>
      </c>
      <c r="AV1076" s="3">
        <f t="shared" si="236"/>
        <v>1212</v>
      </c>
      <c r="AW1076" s="3">
        <v>42</v>
      </c>
      <c r="AX1076" s="3">
        <v>2</v>
      </c>
      <c r="AY1076" s="3">
        <v>-1</v>
      </c>
      <c r="AZ1076" s="3">
        <v>1</v>
      </c>
      <c r="BA1076" s="3">
        <v>4</v>
      </c>
      <c r="BB1076" s="3" t="s">
        <v>915</v>
      </c>
      <c r="BC1076" s="13">
        <f t="shared" si="237"/>
        <v>681.7506907449424</v>
      </c>
    </row>
    <row r="1077" spans="1:55" x14ac:dyDescent="0.45">
      <c r="A1077" s="1">
        <f t="shared" si="224"/>
        <v>1062</v>
      </c>
      <c r="B1077" s="3" t="s">
        <v>1128</v>
      </c>
      <c r="C1077" s="3" t="str">
        <f t="shared" si="225"/>
        <v>Tristram Speaker - 1911</v>
      </c>
      <c r="D1077" s="3">
        <v>1911</v>
      </c>
      <c r="E1077" s="3">
        <v>23</v>
      </c>
      <c r="F1077" s="3" t="s">
        <v>48</v>
      </c>
      <c r="G1077" s="3" t="s">
        <v>43</v>
      </c>
      <c r="H1077" s="3">
        <v>141</v>
      </c>
      <c r="I1077" s="3">
        <v>598</v>
      </c>
      <c r="J1077" s="3">
        <v>500</v>
      </c>
      <c r="K1077" s="3">
        <v>88</v>
      </c>
      <c r="L1077" s="3">
        <v>167</v>
      </c>
      <c r="M1077" s="3">
        <v>112</v>
      </c>
      <c r="N1077" s="3">
        <v>34</v>
      </c>
      <c r="O1077" s="3">
        <v>13</v>
      </c>
      <c r="P1077" s="3">
        <v>8</v>
      </c>
      <c r="Q1077" s="3">
        <f t="shared" si="226"/>
        <v>1186</v>
      </c>
      <c r="R1077" s="3">
        <v>70</v>
      </c>
      <c r="S1077" s="3">
        <v>25</v>
      </c>
      <c r="T1077" s="2"/>
      <c r="U1077" s="3">
        <v>59</v>
      </c>
      <c r="V1077" s="3">
        <v>34</v>
      </c>
      <c r="W1077" s="3">
        <v>0.33400000000000002</v>
      </c>
      <c r="X1077" s="3">
        <f t="shared" si="227"/>
        <v>329</v>
      </c>
      <c r="Y1077" s="3">
        <v>0.41799999999999998</v>
      </c>
      <c r="Z1077" s="3">
        <f t="shared" si="228"/>
        <v>396</v>
      </c>
      <c r="AA1077" s="3">
        <v>0.502</v>
      </c>
      <c r="AB1077" s="3">
        <f t="shared" si="229"/>
        <v>889</v>
      </c>
      <c r="AC1077" s="3">
        <v>0.92</v>
      </c>
      <c r="AD1077" s="3">
        <f t="shared" si="230"/>
        <v>709</v>
      </c>
      <c r="AE1077" s="3">
        <v>157</v>
      </c>
      <c r="AF1077" s="3">
        <f t="shared" si="231"/>
        <v>518</v>
      </c>
      <c r="AG1077" s="3">
        <v>251</v>
      </c>
      <c r="AH1077" s="2"/>
      <c r="AI1077" s="3">
        <v>13</v>
      </c>
      <c r="AJ1077" s="3">
        <v>17</v>
      </c>
      <c r="AK1077" s="2"/>
      <c r="AL1077" s="2"/>
      <c r="AM1077" s="3">
        <v>6.2</v>
      </c>
      <c r="AN1077" s="3">
        <f t="shared" si="232"/>
        <v>1062</v>
      </c>
      <c r="AO1077" s="3">
        <f>_xlfn.IFNA(VLOOKUP(C1077, 'FanGraphs Plus Stats 1-2000'!$D$2:$L$1048576, MATCH("wRC+", FanGraphs_Plus_Stats_1_1500[[#Headers],[ID]:[BABIP+]], 0), FALSE), 0)</f>
        <v>151</v>
      </c>
      <c r="AP1077" s="3">
        <f t="shared" si="233"/>
        <v>604</v>
      </c>
      <c r="AQ1077" s="3">
        <v>3.9</v>
      </c>
      <c r="AR1077" s="3">
        <f t="shared" si="234"/>
        <v>1186</v>
      </c>
      <c r="AS1077" s="3">
        <v>5.9</v>
      </c>
      <c r="AT1077" s="3">
        <f t="shared" si="235"/>
        <v>828</v>
      </c>
      <c r="AU1077" s="14">
        <v>-0.1</v>
      </c>
      <c r="AV1077" s="3">
        <f t="shared" si="236"/>
        <v>993</v>
      </c>
      <c r="AW1077" s="3">
        <v>41</v>
      </c>
      <c r="AX1077" s="3">
        <v>0</v>
      </c>
      <c r="AY1077" s="3">
        <v>-1</v>
      </c>
      <c r="AZ1077" s="3">
        <v>-1</v>
      </c>
      <c r="BA1077" s="3">
        <v>2</v>
      </c>
      <c r="BB1077" s="3" t="s">
        <v>68</v>
      </c>
      <c r="BC1077" s="13">
        <f t="shared" si="237"/>
        <v>692.62325930480415</v>
      </c>
    </row>
    <row r="1078" spans="1:55" x14ac:dyDescent="0.45">
      <c r="A1078" s="1">
        <f t="shared" si="224"/>
        <v>1062</v>
      </c>
      <c r="B1078" s="3" t="s">
        <v>580</v>
      </c>
      <c r="C1078" s="3" t="str">
        <f t="shared" si="225"/>
        <v>Edgar Martínez - 1997</v>
      </c>
      <c r="D1078" s="3">
        <v>1997</v>
      </c>
      <c r="E1078" s="3">
        <v>34</v>
      </c>
      <c r="F1078" s="3" t="s">
        <v>106</v>
      </c>
      <c r="G1078" s="3" t="s">
        <v>43</v>
      </c>
      <c r="H1078" s="3">
        <v>155</v>
      </c>
      <c r="I1078" s="3">
        <v>678</v>
      </c>
      <c r="J1078" s="3">
        <v>542</v>
      </c>
      <c r="K1078" s="3">
        <v>104</v>
      </c>
      <c r="L1078" s="3">
        <v>179</v>
      </c>
      <c r="M1078" s="3">
        <v>115</v>
      </c>
      <c r="N1078" s="3">
        <v>35</v>
      </c>
      <c r="O1078" s="3">
        <v>1</v>
      </c>
      <c r="P1078" s="3">
        <v>28</v>
      </c>
      <c r="Q1078" s="3">
        <f t="shared" si="226"/>
        <v>601</v>
      </c>
      <c r="R1078" s="3">
        <v>108</v>
      </c>
      <c r="S1078" s="3">
        <v>2</v>
      </c>
      <c r="T1078" s="3">
        <v>4</v>
      </c>
      <c r="U1078" s="3">
        <v>119</v>
      </c>
      <c r="V1078" s="3">
        <v>86</v>
      </c>
      <c r="W1078" s="3">
        <v>0.33</v>
      </c>
      <c r="X1078" s="3">
        <f t="shared" si="227"/>
        <v>381</v>
      </c>
      <c r="Y1078" s="3">
        <v>0.45600000000000002</v>
      </c>
      <c r="Z1078" s="3">
        <f t="shared" si="228"/>
        <v>101</v>
      </c>
      <c r="AA1078" s="3">
        <v>0.55400000000000005</v>
      </c>
      <c r="AB1078" s="3">
        <f t="shared" si="229"/>
        <v>506</v>
      </c>
      <c r="AC1078" s="3">
        <v>1.0089999999999999</v>
      </c>
      <c r="AD1078" s="3">
        <f t="shared" si="230"/>
        <v>302</v>
      </c>
      <c r="AE1078" s="3">
        <v>165</v>
      </c>
      <c r="AF1078" s="3">
        <f t="shared" si="231"/>
        <v>363</v>
      </c>
      <c r="AG1078" s="3">
        <v>300</v>
      </c>
      <c r="AH1078" s="3">
        <v>21</v>
      </c>
      <c r="AI1078" s="3">
        <v>11</v>
      </c>
      <c r="AJ1078" s="3">
        <v>0</v>
      </c>
      <c r="AK1078" s="3">
        <v>6</v>
      </c>
      <c r="AL1078" s="3">
        <v>11</v>
      </c>
      <c r="AM1078" s="3">
        <v>6.2</v>
      </c>
      <c r="AN1078" s="3">
        <f t="shared" si="232"/>
        <v>1062</v>
      </c>
      <c r="AO1078" s="3">
        <f>_xlfn.IFNA(VLOOKUP(C1078, 'FanGraphs Plus Stats 1-2000'!$D$2:$L$1048576, MATCH("wRC+", FanGraphs_Plus_Stats_1_1500[[#Headers],[ID]:[BABIP+]], 0), FALSE), 0)</f>
        <v>0</v>
      </c>
      <c r="AP1078" s="3">
        <f t="shared" si="233"/>
        <v>942</v>
      </c>
      <c r="AQ1078" s="3">
        <v>3.9</v>
      </c>
      <c r="AR1078" s="3">
        <f t="shared" si="234"/>
        <v>1186</v>
      </c>
      <c r="AS1078" s="3">
        <v>6.2</v>
      </c>
      <c r="AT1078" s="3">
        <f t="shared" si="235"/>
        <v>682</v>
      </c>
      <c r="AU1078" s="14">
        <v>-1.2</v>
      </c>
      <c r="AV1078" s="3">
        <f t="shared" si="236"/>
        <v>1344</v>
      </c>
      <c r="AW1078" s="3">
        <v>57</v>
      </c>
      <c r="AX1078" s="3">
        <v>-4</v>
      </c>
      <c r="AY1078" s="3">
        <v>-1</v>
      </c>
      <c r="AZ1078" s="3">
        <v>-5</v>
      </c>
      <c r="BA1078" s="3">
        <v>0</v>
      </c>
      <c r="BB1078" s="3" t="s">
        <v>892</v>
      </c>
      <c r="BC1078" s="13">
        <f t="shared" si="237"/>
        <v>713.44530040459392</v>
      </c>
    </row>
    <row r="1079" spans="1:55" x14ac:dyDescent="0.45">
      <c r="A1079" s="1">
        <f t="shared" si="224"/>
        <v>1062</v>
      </c>
      <c r="B1079" s="3" t="s">
        <v>906</v>
      </c>
      <c r="C1079" s="3" t="str">
        <f t="shared" si="225"/>
        <v>Moisés Alou - 1998</v>
      </c>
      <c r="D1079" s="3">
        <v>1998</v>
      </c>
      <c r="E1079" s="3">
        <v>31</v>
      </c>
      <c r="F1079" s="3" t="s">
        <v>178</v>
      </c>
      <c r="G1079" s="3" t="s">
        <v>52</v>
      </c>
      <c r="H1079" s="3">
        <v>159</v>
      </c>
      <c r="I1079" s="3">
        <v>679</v>
      </c>
      <c r="J1079" s="3">
        <v>584</v>
      </c>
      <c r="K1079" s="3">
        <v>104</v>
      </c>
      <c r="L1079" s="3">
        <v>182</v>
      </c>
      <c r="M1079" s="3">
        <v>105</v>
      </c>
      <c r="N1079" s="3">
        <v>34</v>
      </c>
      <c r="O1079" s="3">
        <v>5</v>
      </c>
      <c r="P1079" s="3">
        <v>38</v>
      </c>
      <c r="Q1079" s="3">
        <f t="shared" si="226"/>
        <v>251</v>
      </c>
      <c r="R1079" s="3">
        <v>124</v>
      </c>
      <c r="S1079" s="3">
        <v>11</v>
      </c>
      <c r="T1079" s="3">
        <v>3</v>
      </c>
      <c r="U1079" s="3">
        <v>84</v>
      </c>
      <c r="V1079" s="3">
        <v>87</v>
      </c>
      <c r="W1079" s="3">
        <v>0.312</v>
      </c>
      <c r="X1079" s="3">
        <f t="shared" si="227"/>
        <v>689</v>
      </c>
      <c r="Y1079" s="3">
        <v>0.39900000000000002</v>
      </c>
      <c r="Z1079" s="3">
        <f t="shared" si="228"/>
        <v>627</v>
      </c>
      <c r="AA1079" s="3">
        <v>0.58199999999999996</v>
      </c>
      <c r="AB1079" s="3">
        <f t="shared" si="229"/>
        <v>360</v>
      </c>
      <c r="AC1079" s="3">
        <v>0.98099999999999998</v>
      </c>
      <c r="AD1079" s="3">
        <f t="shared" si="230"/>
        <v>392</v>
      </c>
      <c r="AE1079" s="3">
        <v>157</v>
      </c>
      <c r="AF1079" s="3">
        <f t="shared" si="231"/>
        <v>518</v>
      </c>
      <c r="AG1079" s="3">
        <v>340</v>
      </c>
      <c r="AH1079" s="3">
        <v>14</v>
      </c>
      <c r="AI1079" s="3">
        <v>5</v>
      </c>
      <c r="AJ1079" s="3">
        <v>0</v>
      </c>
      <c r="AK1079" s="3">
        <v>6</v>
      </c>
      <c r="AL1079" s="3">
        <v>11</v>
      </c>
      <c r="AM1079" s="3">
        <v>6.2</v>
      </c>
      <c r="AN1079" s="3">
        <f t="shared" si="232"/>
        <v>1062</v>
      </c>
      <c r="AO1079" s="3">
        <f>_xlfn.IFNA(VLOOKUP(C1079, 'FanGraphs Plus Stats 1-2000'!$D$2:$L$1048576, MATCH("wRC+", FanGraphs_Plus_Stats_1_1500[[#Headers],[ID]:[BABIP+]], 0), FALSE), 0)</f>
        <v>0</v>
      </c>
      <c r="AP1079" s="3">
        <f t="shared" si="233"/>
        <v>942</v>
      </c>
      <c r="AQ1079" s="3">
        <v>4.0999999999999996</v>
      </c>
      <c r="AR1079" s="3">
        <f t="shared" si="234"/>
        <v>1043</v>
      </c>
      <c r="AS1079" s="3">
        <v>5.9</v>
      </c>
      <c r="AT1079" s="3">
        <f t="shared" si="235"/>
        <v>828</v>
      </c>
      <c r="AU1079" s="14">
        <v>-0.3</v>
      </c>
      <c r="AV1079" s="3">
        <f t="shared" si="236"/>
        <v>1091</v>
      </c>
      <c r="AW1079" s="3">
        <v>47</v>
      </c>
      <c r="AX1079" s="3">
        <v>0</v>
      </c>
      <c r="AY1079" s="3">
        <v>-1</v>
      </c>
      <c r="AZ1079" s="3">
        <v>-1</v>
      </c>
      <c r="BA1079" s="3">
        <v>4</v>
      </c>
      <c r="BB1079" s="3" t="s">
        <v>642</v>
      </c>
      <c r="BC1079" s="13">
        <f t="shared" si="237"/>
        <v>803.22100979814832</v>
      </c>
    </row>
    <row r="1080" spans="1:55" x14ac:dyDescent="0.45">
      <c r="A1080" s="1">
        <f t="shared" si="224"/>
        <v>1062</v>
      </c>
      <c r="B1080" s="3" t="s">
        <v>402</v>
      </c>
      <c r="C1080" s="3" t="str">
        <f t="shared" si="225"/>
        <v>Ryan Braun - 2009</v>
      </c>
      <c r="D1080" s="3">
        <v>2009</v>
      </c>
      <c r="E1080" s="3">
        <v>25</v>
      </c>
      <c r="F1080" s="3" t="s">
        <v>90</v>
      </c>
      <c r="G1080" s="3" t="s">
        <v>52</v>
      </c>
      <c r="H1080" s="3">
        <v>158</v>
      </c>
      <c r="I1080" s="3">
        <v>708</v>
      </c>
      <c r="J1080" s="3">
        <v>635</v>
      </c>
      <c r="K1080" s="3">
        <v>113</v>
      </c>
      <c r="L1080" s="3">
        <v>203</v>
      </c>
      <c r="M1080" s="3">
        <v>126</v>
      </c>
      <c r="N1080" s="3">
        <v>39</v>
      </c>
      <c r="O1080" s="3">
        <v>6</v>
      </c>
      <c r="P1080" s="3">
        <v>32</v>
      </c>
      <c r="Q1080" s="3">
        <f t="shared" si="226"/>
        <v>437</v>
      </c>
      <c r="R1080" s="3">
        <v>114</v>
      </c>
      <c r="S1080" s="3">
        <v>20</v>
      </c>
      <c r="T1080" s="3">
        <v>6</v>
      </c>
      <c r="U1080" s="3">
        <v>57</v>
      </c>
      <c r="V1080" s="3">
        <v>121</v>
      </c>
      <c r="W1080" s="3">
        <v>0.32</v>
      </c>
      <c r="X1080" s="3">
        <f t="shared" si="227"/>
        <v>538</v>
      </c>
      <c r="Y1080" s="3">
        <v>0.38600000000000001</v>
      </c>
      <c r="Z1080" s="3">
        <f t="shared" si="228"/>
        <v>833</v>
      </c>
      <c r="AA1080" s="3">
        <v>0.55100000000000005</v>
      </c>
      <c r="AB1080" s="3">
        <f t="shared" si="229"/>
        <v>532</v>
      </c>
      <c r="AC1080" s="3">
        <v>0.93700000000000006</v>
      </c>
      <c r="AD1080" s="3">
        <f t="shared" si="230"/>
        <v>601</v>
      </c>
      <c r="AE1080" s="3">
        <v>146</v>
      </c>
      <c r="AF1080" s="3">
        <f t="shared" si="231"/>
        <v>772</v>
      </c>
      <c r="AG1080" s="3">
        <v>350</v>
      </c>
      <c r="AH1080" s="3">
        <v>6</v>
      </c>
      <c r="AI1080" s="3">
        <v>13</v>
      </c>
      <c r="AJ1080" s="3">
        <v>0</v>
      </c>
      <c r="AK1080" s="3">
        <v>3</v>
      </c>
      <c r="AL1080" s="3">
        <v>1</v>
      </c>
      <c r="AM1080" s="3">
        <v>6.2</v>
      </c>
      <c r="AN1080" s="3">
        <f t="shared" si="232"/>
        <v>1062</v>
      </c>
      <c r="AO1080" s="3">
        <f>_xlfn.IFNA(VLOOKUP(C1080, 'FanGraphs Plus Stats 1-2000'!$D$2:$L$1048576, MATCH("wRC+", FanGraphs_Plus_Stats_1_1500[[#Headers],[ID]:[BABIP+]], 0), FALSE), 0)</f>
        <v>149</v>
      </c>
      <c r="AP1080" s="3">
        <f t="shared" si="233"/>
        <v>669</v>
      </c>
      <c r="AQ1080" s="3">
        <v>4.0999999999999996</v>
      </c>
      <c r="AR1080" s="3">
        <f t="shared" si="234"/>
        <v>1043</v>
      </c>
      <c r="AS1080" s="3">
        <v>6.6</v>
      </c>
      <c r="AT1080" s="3">
        <f t="shared" si="235"/>
        <v>519</v>
      </c>
      <c r="AU1080" s="14">
        <v>-1.1000000000000001</v>
      </c>
      <c r="AV1080" s="3">
        <f t="shared" si="236"/>
        <v>1324</v>
      </c>
      <c r="AW1080" s="3">
        <v>44</v>
      </c>
      <c r="AX1080" s="3">
        <v>3</v>
      </c>
      <c r="AY1080" s="3">
        <v>4</v>
      </c>
      <c r="AZ1080" s="3">
        <v>7</v>
      </c>
      <c r="BA1080" s="3">
        <v>-4</v>
      </c>
      <c r="BB1080" s="3" t="s">
        <v>130</v>
      </c>
      <c r="BC1080" s="13">
        <f t="shared" si="237"/>
        <v>818.57029075642549</v>
      </c>
    </row>
    <row r="1081" spans="1:55" x14ac:dyDescent="0.45">
      <c r="A1081" s="1">
        <f t="shared" si="224"/>
        <v>1062</v>
      </c>
      <c r="B1081" s="3" t="s">
        <v>888</v>
      </c>
      <c r="C1081" s="3" t="str">
        <f t="shared" si="225"/>
        <v>Julio Rodríguez - 2022</v>
      </c>
      <c r="D1081" s="3">
        <v>2022</v>
      </c>
      <c r="E1081" s="3">
        <v>21</v>
      </c>
      <c r="F1081" s="3" t="s">
        <v>106</v>
      </c>
      <c r="G1081" s="3" t="s">
        <v>43</v>
      </c>
      <c r="H1081" s="3">
        <v>132</v>
      </c>
      <c r="I1081" s="3">
        <v>560</v>
      </c>
      <c r="J1081" s="3">
        <v>511</v>
      </c>
      <c r="K1081" s="3">
        <v>84</v>
      </c>
      <c r="L1081" s="3">
        <v>145</v>
      </c>
      <c r="M1081" s="3">
        <v>89</v>
      </c>
      <c r="N1081" s="3">
        <v>25</v>
      </c>
      <c r="O1081" s="3">
        <v>3</v>
      </c>
      <c r="P1081" s="3">
        <v>28</v>
      </c>
      <c r="Q1081" s="3">
        <f t="shared" si="226"/>
        <v>601</v>
      </c>
      <c r="R1081" s="3">
        <v>75</v>
      </c>
      <c r="S1081" s="3">
        <v>25</v>
      </c>
      <c r="T1081" s="3">
        <v>7</v>
      </c>
      <c r="U1081" s="3">
        <v>40</v>
      </c>
      <c r="V1081" s="3">
        <v>145</v>
      </c>
      <c r="W1081" s="3">
        <v>0.28399999999999997</v>
      </c>
      <c r="X1081" s="3">
        <f t="shared" si="227"/>
        <v>1154</v>
      </c>
      <c r="Y1081" s="3">
        <v>0.34499999999999997</v>
      </c>
      <c r="Z1081" s="3">
        <f t="shared" si="228"/>
        <v>1292</v>
      </c>
      <c r="AA1081" s="3">
        <v>0.50900000000000001</v>
      </c>
      <c r="AB1081" s="3">
        <f t="shared" si="229"/>
        <v>845</v>
      </c>
      <c r="AC1081" s="3">
        <v>0.85299999999999998</v>
      </c>
      <c r="AD1081" s="3">
        <f t="shared" si="230"/>
        <v>1062</v>
      </c>
      <c r="AE1081" s="3">
        <v>147</v>
      </c>
      <c r="AF1081" s="3">
        <f t="shared" si="231"/>
        <v>752</v>
      </c>
      <c r="AG1081" s="3">
        <v>260</v>
      </c>
      <c r="AH1081" s="3">
        <v>7</v>
      </c>
      <c r="AI1081" s="3">
        <v>8</v>
      </c>
      <c r="AJ1081" s="3">
        <v>0</v>
      </c>
      <c r="AK1081" s="3">
        <v>1</v>
      </c>
      <c r="AL1081" s="3">
        <v>4</v>
      </c>
      <c r="AM1081" s="3">
        <v>6.2</v>
      </c>
      <c r="AN1081" s="3">
        <f t="shared" si="232"/>
        <v>1062</v>
      </c>
      <c r="AO1081" s="3">
        <f>_xlfn.IFNA(VLOOKUP(C1081, 'FanGraphs Plus Stats 1-2000'!$D$2:$L$1048576, MATCH("wRC+", FanGraphs_Plus_Stats_1_1500[[#Headers],[ID]:[BABIP+]], 0), FALSE), 0)</f>
        <v>147</v>
      </c>
      <c r="AP1081" s="3">
        <f t="shared" si="233"/>
        <v>719</v>
      </c>
      <c r="AQ1081" s="3">
        <v>4.4000000000000004</v>
      </c>
      <c r="AR1081" s="3">
        <f t="shared" si="234"/>
        <v>844</v>
      </c>
      <c r="AS1081" s="3">
        <v>6</v>
      </c>
      <c r="AT1081" s="3">
        <f t="shared" si="235"/>
        <v>784</v>
      </c>
      <c r="AU1081" s="14">
        <v>0.7</v>
      </c>
      <c r="AV1081" s="3">
        <f t="shared" si="236"/>
        <v>674</v>
      </c>
      <c r="AW1081" s="3">
        <v>31</v>
      </c>
      <c r="AX1081" s="3">
        <v>0</v>
      </c>
      <c r="AY1081" s="3">
        <v>3</v>
      </c>
      <c r="AZ1081" s="3">
        <v>3</v>
      </c>
      <c r="BA1081" s="3">
        <v>3</v>
      </c>
      <c r="BB1081" s="3" t="s">
        <v>340</v>
      </c>
      <c r="BC1081" s="13">
        <f t="shared" si="237"/>
        <v>831.17106480186408</v>
      </c>
    </row>
    <row r="1082" spans="1:55" x14ac:dyDescent="0.45">
      <c r="A1082" s="1">
        <f t="shared" si="224"/>
        <v>1062</v>
      </c>
      <c r="B1082" s="3" t="s">
        <v>883</v>
      </c>
      <c r="C1082" s="3" t="str">
        <f t="shared" si="225"/>
        <v>Tommy Pham - 2017</v>
      </c>
      <c r="D1082" s="3">
        <v>2017</v>
      </c>
      <c r="E1082" s="3">
        <v>29</v>
      </c>
      <c r="F1082" s="3" t="s">
        <v>51</v>
      </c>
      <c r="G1082" s="3" t="s">
        <v>52</v>
      </c>
      <c r="H1082" s="3">
        <v>128</v>
      </c>
      <c r="I1082" s="3">
        <v>530</v>
      </c>
      <c r="J1082" s="3">
        <v>444</v>
      </c>
      <c r="K1082" s="3">
        <v>95</v>
      </c>
      <c r="L1082" s="3">
        <v>136</v>
      </c>
      <c r="M1082" s="3">
        <v>89</v>
      </c>
      <c r="N1082" s="3">
        <v>22</v>
      </c>
      <c r="O1082" s="3">
        <v>2</v>
      </c>
      <c r="P1082" s="3">
        <v>23</v>
      </c>
      <c r="Q1082" s="3">
        <f t="shared" si="226"/>
        <v>779</v>
      </c>
      <c r="R1082" s="3">
        <v>73</v>
      </c>
      <c r="S1082" s="3">
        <v>25</v>
      </c>
      <c r="T1082" s="3">
        <v>7</v>
      </c>
      <c r="U1082" s="3">
        <v>71</v>
      </c>
      <c r="V1082" s="3">
        <v>117</v>
      </c>
      <c r="W1082" s="3">
        <v>0.30599999999999999</v>
      </c>
      <c r="X1082" s="3">
        <f t="shared" si="227"/>
        <v>792</v>
      </c>
      <c r="Y1082" s="3">
        <v>0.41099999999999998</v>
      </c>
      <c r="Z1082" s="3">
        <f t="shared" si="228"/>
        <v>472</v>
      </c>
      <c r="AA1082" s="3">
        <v>0.52</v>
      </c>
      <c r="AB1082" s="3">
        <f t="shared" si="229"/>
        <v>764</v>
      </c>
      <c r="AC1082" s="3">
        <v>0.93100000000000005</v>
      </c>
      <c r="AD1082" s="3">
        <f t="shared" si="230"/>
        <v>634</v>
      </c>
      <c r="AE1082" s="3">
        <v>144</v>
      </c>
      <c r="AF1082" s="3">
        <f t="shared" si="231"/>
        <v>820</v>
      </c>
      <c r="AG1082" s="3">
        <v>231</v>
      </c>
      <c r="AH1082" s="3">
        <v>18</v>
      </c>
      <c r="AI1082" s="3">
        <v>10</v>
      </c>
      <c r="AJ1082" s="3">
        <v>2</v>
      </c>
      <c r="AK1082" s="3">
        <v>3</v>
      </c>
      <c r="AL1082" s="3">
        <v>0</v>
      </c>
      <c r="AM1082" s="3">
        <v>6.2</v>
      </c>
      <c r="AN1082" s="3">
        <f t="shared" si="232"/>
        <v>1062</v>
      </c>
      <c r="AO1082" s="3">
        <f>_xlfn.IFNA(VLOOKUP(C1082, 'FanGraphs Plus Stats 1-2000'!$D$2:$L$1048576, MATCH("wRC+", FanGraphs_Plus_Stats_1_1500[[#Headers],[ID]:[BABIP+]], 0), FALSE), 0)</f>
        <v>149</v>
      </c>
      <c r="AP1082" s="3">
        <f t="shared" si="233"/>
        <v>669</v>
      </c>
      <c r="AQ1082" s="3">
        <v>4.5999999999999996</v>
      </c>
      <c r="AR1082" s="3">
        <f t="shared" si="234"/>
        <v>732</v>
      </c>
      <c r="AS1082" s="3">
        <v>5.0999999999999996</v>
      </c>
      <c r="AT1082" s="3">
        <f t="shared" si="235"/>
        <v>1131</v>
      </c>
      <c r="AU1082" s="14">
        <v>0.9</v>
      </c>
      <c r="AV1082" s="3">
        <f t="shared" si="236"/>
        <v>610</v>
      </c>
      <c r="AW1082" s="3">
        <v>36</v>
      </c>
      <c r="AX1082" s="3">
        <v>-1</v>
      </c>
      <c r="AY1082" s="3">
        <v>3</v>
      </c>
      <c r="AZ1082" s="3">
        <v>2</v>
      </c>
      <c r="BA1082" s="3">
        <v>12</v>
      </c>
      <c r="BB1082" s="3" t="s">
        <v>884</v>
      </c>
      <c r="BC1082" s="13">
        <f t="shared" si="237"/>
        <v>835.19553191558703</v>
      </c>
    </row>
    <row r="1083" spans="1:55" x14ac:dyDescent="0.45">
      <c r="A1083" s="1">
        <f t="shared" si="224"/>
        <v>1062</v>
      </c>
      <c r="B1083" s="3" t="s">
        <v>675</v>
      </c>
      <c r="C1083" s="3" t="str">
        <f t="shared" si="225"/>
        <v>Julio Franco - 1991</v>
      </c>
      <c r="D1083" s="3">
        <v>1991</v>
      </c>
      <c r="E1083" s="3">
        <v>32</v>
      </c>
      <c r="F1083" s="3" t="s">
        <v>230</v>
      </c>
      <c r="G1083" s="3" t="s">
        <v>43</v>
      </c>
      <c r="H1083" s="3">
        <v>146</v>
      </c>
      <c r="I1083" s="3">
        <v>659</v>
      </c>
      <c r="J1083" s="3">
        <v>589</v>
      </c>
      <c r="K1083" s="3">
        <v>108</v>
      </c>
      <c r="L1083" s="3">
        <v>201</v>
      </c>
      <c r="M1083" s="3">
        <v>156</v>
      </c>
      <c r="N1083" s="3">
        <v>27</v>
      </c>
      <c r="O1083" s="3">
        <v>3</v>
      </c>
      <c r="P1083" s="3">
        <v>15</v>
      </c>
      <c r="Q1083" s="3">
        <f t="shared" si="226"/>
        <v>1016</v>
      </c>
      <c r="R1083" s="3">
        <v>78</v>
      </c>
      <c r="S1083" s="3">
        <v>36</v>
      </c>
      <c r="T1083" s="3">
        <v>9</v>
      </c>
      <c r="U1083" s="3">
        <v>65</v>
      </c>
      <c r="V1083" s="3">
        <v>78</v>
      </c>
      <c r="W1083" s="3">
        <v>0.34100000000000003</v>
      </c>
      <c r="X1083" s="3">
        <f t="shared" si="227"/>
        <v>262</v>
      </c>
      <c r="Y1083" s="3">
        <v>0.40799999999999997</v>
      </c>
      <c r="Z1083" s="3">
        <f t="shared" si="228"/>
        <v>512</v>
      </c>
      <c r="AA1083" s="3">
        <v>0.47399999999999998</v>
      </c>
      <c r="AB1083" s="3">
        <f t="shared" si="229"/>
        <v>1070</v>
      </c>
      <c r="AC1083" s="3">
        <v>0.88200000000000001</v>
      </c>
      <c r="AD1083" s="3">
        <f t="shared" si="230"/>
        <v>906</v>
      </c>
      <c r="AE1083" s="3">
        <v>146</v>
      </c>
      <c r="AF1083" s="3">
        <f t="shared" si="231"/>
        <v>772</v>
      </c>
      <c r="AG1083" s="3">
        <v>279</v>
      </c>
      <c r="AH1083" s="3">
        <v>13</v>
      </c>
      <c r="AI1083" s="3">
        <v>3</v>
      </c>
      <c r="AJ1083" s="3">
        <v>0</v>
      </c>
      <c r="AK1083" s="3">
        <v>2</v>
      </c>
      <c r="AL1083" s="3">
        <v>8</v>
      </c>
      <c r="AM1083" s="3">
        <v>6.2</v>
      </c>
      <c r="AN1083" s="3">
        <f t="shared" si="232"/>
        <v>1062</v>
      </c>
      <c r="AO1083" s="3">
        <f>_xlfn.IFNA(VLOOKUP(C1083, 'FanGraphs Plus Stats 1-2000'!$D$2:$L$1048576, MATCH("wRC+", FanGraphs_Plus_Stats_1_1500[[#Headers],[ID]:[BABIP+]], 0), FALSE), 0)</f>
        <v>146</v>
      </c>
      <c r="AP1083" s="3">
        <f t="shared" si="233"/>
        <v>737</v>
      </c>
      <c r="AQ1083" s="3">
        <v>4.0999999999999996</v>
      </c>
      <c r="AR1083" s="3">
        <f t="shared" si="234"/>
        <v>1043</v>
      </c>
      <c r="AS1083" s="3">
        <v>6.9</v>
      </c>
      <c r="AT1083" s="3">
        <f t="shared" si="235"/>
        <v>422</v>
      </c>
      <c r="AU1083" s="14">
        <v>-0.2</v>
      </c>
      <c r="AV1083" s="3">
        <f t="shared" si="236"/>
        <v>1047</v>
      </c>
      <c r="AW1083" s="3">
        <v>38</v>
      </c>
      <c r="AX1083" s="3">
        <v>0</v>
      </c>
      <c r="AY1083" s="3">
        <v>4</v>
      </c>
      <c r="AZ1083" s="3">
        <v>4</v>
      </c>
      <c r="BA1083" s="3">
        <v>-6</v>
      </c>
      <c r="BB1083" s="3" t="s">
        <v>79</v>
      </c>
      <c r="BC1083" s="13">
        <f t="shared" si="237"/>
        <v>845.41464798323125</v>
      </c>
    </row>
    <row r="1084" spans="1:55" x14ac:dyDescent="0.45">
      <c r="A1084" s="1">
        <f t="shared" si="224"/>
        <v>1062</v>
      </c>
      <c r="B1084" s="3" t="s">
        <v>890</v>
      </c>
      <c r="C1084" s="3" t="str">
        <f t="shared" si="225"/>
        <v>Ival Goodman - 1938</v>
      </c>
      <c r="D1084" s="3">
        <v>1938</v>
      </c>
      <c r="E1084" s="3">
        <v>29</v>
      </c>
      <c r="F1084" s="3" t="s">
        <v>78</v>
      </c>
      <c r="G1084" s="3" t="s">
        <v>52</v>
      </c>
      <c r="H1084" s="3">
        <v>145</v>
      </c>
      <c r="I1084" s="3">
        <v>648</v>
      </c>
      <c r="J1084" s="3">
        <v>568</v>
      </c>
      <c r="K1084" s="3">
        <v>103</v>
      </c>
      <c r="L1084" s="3">
        <v>166</v>
      </c>
      <c r="M1084" s="3">
        <v>99</v>
      </c>
      <c r="N1084" s="3">
        <v>27</v>
      </c>
      <c r="O1084" s="3">
        <v>10</v>
      </c>
      <c r="P1084" s="3">
        <v>30</v>
      </c>
      <c r="Q1084" s="3">
        <f t="shared" si="226"/>
        <v>517</v>
      </c>
      <c r="R1084" s="3">
        <v>92</v>
      </c>
      <c r="S1084" s="3">
        <v>3</v>
      </c>
      <c r="T1084" s="3">
        <v>3</v>
      </c>
      <c r="U1084" s="3">
        <v>53</v>
      </c>
      <c r="V1084" s="3">
        <v>51</v>
      </c>
      <c r="W1084" s="3">
        <v>0.29199999999999998</v>
      </c>
      <c r="X1084" s="3">
        <f t="shared" si="227"/>
        <v>1038</v>
      </c>
      <c r="Y1084" s="3">
        <v>0.36799999999999999</v>
      </c>
      <c r="Z1084" s="3">
        <f t="shared" si="228"/>
        <v>1078</v>
      </c>
      <c r="AA1084" s="3">
        <v>0.53300000000000003</v>
      </c>
      <c r="AB1084" s="3">
        <f t="shared" si="229"/>
        <v>669</v>
      </c>
      <c r="AC1084" s="3">
        <v>0.90100000000000002</v>
      </c>
      <c r="AD1084" s="3">
        <f t="shared" si="230"/>
        <v>813</v>
      </c>
      <c r="AE1084" s="3">
        <v>147</v>
      </c>
      <c r="AF1084" s="3">
        <f t="shared" si="231"/>
        <v>752</v>
      </c>
      <c r="AG1084" s="3">
        <v>303</v>
      </c>
      <c r="AH1084" s="3">
        <v>10</v>
      </c>
      <c r="AI1084" s="3">
        <v>15</v>
      </c>
      <c r="AJ1084" s="3">
        <v>12</v>
      </c>
      <c r="AK1084" s="2"/>
      <c r="AL1084" s="3">
        <v>5</v>
      </c>
      <c r="AM1084" s="3">
        <v>6.2</v>
      </c>
      <c r="AN1084" s="3">
        <f t="shared" si="232"/>
        <v>1062</v>
      </c>
      <c r="AO1084" s="3">
        <f>_xlfn.IFNA(VLOOKUP(C1084, 'FanGraphs Plus Stats 1-2000'!$D$2:$L$1048576, MATCH("wRC+", FanGraphs_Plus_Stats_1_1500[[#Headers],[ID]:[BABIP+]], 0), FALSE), 0)</f>
        <v>145</v>
      </c>
      <c r="AP1084" s="3">
        <f t="shared" si="233"/>
        <v>767</v>
      </c>
      <c r="AQ1084" s="3">
        <v>4</v>
      </c>
      <c r="AR1084" s="3">
        <f t="shared" si="234"/>
        <v>1105</v>
      </c>
      <c r="AS1084" s="3">
        <v>5.5</v>
      </c>
      <c r="AT1084" s="3">
        <f t="shared" si="235"/>
        <v>1003</v>
      </c>
      <c r="AU1084" s="14">
        <v>0.1</v>
      </c>
      <c r="AV1084" s="3">
        <f t="shared" si="236"/>
        <v>909</v>
      </c>
      <c r="AW1084" s="3">
        <v>36</v>
      </c>
      <c r="AX1084" s="3">
        <v>2</v>
      </c>
      <c r="AY1084" s="3">
        <v>1</v>
      </c>
      <c r="AZ1084" s="3">
        <v>3</v>
      </c>
      <c r="BA1084" s="3">
        <v>8</v>
      </c>
      <c r="BB1084" s="3" t="s">
        <v>166</v>
      </c>
      <c r="BC1084" s="13">
        <f t="shared" si="237"/>
        <v>849.27024239719697</v>
      </c>
    </row>
    <row r="1085" spans="1:55" x14ac:dyDescent="0.45">
      <c r="A1085" s="1">
        <f t="shared" si="224"/>
        <v>1062</v>
      </c>
      <c r="B1085" s="3" t="s">
        <v>753</v>
      </c>
      <c r="C1085" s="3" t="str">
        <f t="shared" si="225"/>
        <v>Felipe Alou - 1966</v>
      </c>
      <c r="D1085" s="3">
        <v>1966</v>
      </c>
      <c r="E1085" s="3">
        <v>31</v>
      </c>
      <c r="F1085" s="3" t="s">
        <v>210</v>
      </c>
      <c r="G1085" s="3" t="s">
        <v>52</v>
      </c>
      <c r="H1085" s="3">
        <v>154</v>
      </c>
      <c r="I1085" s="3">
        <v>706</v>
      </c>
      <c r="J1085" s="3">
        <v>666</v>
      </c>
      <c r="K1085" s="3">
        <v>122</v>
      </c>
      <c r="L1085" s="3">
        <v>218</v>
      </c>
      <c r="M1085" s="3">
        <v>149</v>
      </c>
      <c r="N1085" s="3">
        <v>32</v>
      </c>
      <c r="O1085" s="3">
        <v>6</v>
      </c>
      <c r="P1085" s="3">
        <v>31</v>
      </c>
      <c r="Q1085" s="3">
        <f t="shared" si="226"/>
        <v>482</v>
      </c>
      <c r="R1085" s="3">
        <v>74</v>
      </c>
      <c r="S1085" s="3">
        <v>5</v>
      </c>
      <c r="T1085" s="3">
        <v>7</v>
      </c>
      <c r="U1085" s="3">
        <v>24</v>
      </c>
      <c r="V1085" s="3">
        <v>51</v>
      </c>
      <c r="W1085" s="3">
        <v>0.32700000000000001</v>
      </c>
      <c r="X1085" s="3">
        <f t="shared" si="227"/>
        <v>430</v>
      </c>
      <c r="Y1085" s="3">
        <v>0.36099999999999999</v>
      </c>
      <c r="Z1085" s="3">
        <f t="shared" si="228"/>
        <v>1161</v>
      </c>
      <c r="AA1085" s="3">
        <v>0.53300000000000003</v>
      </c>
      <c r="AB1085" s="3">
        <f t="shared" si="229"/>
        <v>669</v>
      </c>
      <c r="AC1085" s="3">
        <v>0.89400000000000002</v>
      </c>
      <c r="AD1085" s="3">
        <f t="shared" si="230"/>
        <v>847</v>
      </c>
      <c r="AE1085" s="3">
        <v>142</v>
      </c>
      <c r="AF1085" s="3">
        <f t="shared" si="231"/>
        <v>870</v>
      </c>
      <c r="AG1085" s="3">
        <v>355</v>
      </c>
      <c r="AH1085" s="3">
        <v>11</v>
      </c>
      <c r="AI1085" s="3">
        <v>12</v>
      </c>
      <c r="AJ1085" s="3">
        <v>2</v>
      </c>
      <c r="AK1085" s="3">
        <v>2</v>
      </c>
      <c r="AL1085" s="3">
        <v>6</v>
      </c>
      <c r="AM1085" s="3">
        <v>6.2</v>
      </c>
      <c r="AN1085" s="3">
        <f t="shared" si="232"/>
        <v>1062</v>
      </c>
      <c r="AO1085" s="3">
        <f>_xlfn.IFNA(VLOOKUP(C1085, 'FanGraphs Plus Stats 1-2000'!$D$2:$L$1048576, MATCH("wRC+", FanGraphs_Plus_Stats_1_1500[[#Headers],[ID]:[BABIP+]], 0), FALSE), 0)</f>
        <v>146</v>
      </c>
      <c r="AP1085" s="3">
        <f t="shared" si="233"/>
        <v>737</v>
      </c>
      <c r="AQ1085" s="3">
        <v>3.9</v>
      </c>
      <c r="AR1085" s="3">
        <f t="shared" si="234"/>
        <v>1186</v>
      </c>
      <c r="AS1085" s="3">
        <v>5.8</v>
      </c>
      <c r="AT1085" s="3">
        <f t="shared" si="235"/>
        <v>869</v>
      </c>
      <c r="AU1085" s="14">
        <v>-0.5</v>
      </c>
      <c r="AV1085" s="3">
        <f t="shared" si="236"/>
        <v>1170</v>
      </c>
      <c r="AW1085" s="3">
        <v>37</v>
      </c>
      <c r="AX1085" s="3">
        <v>1</v>
      </c>
      <c r="AY1085" s="3">
        <v>2</v>
      </c>
      <c r="AZ1085" s="3">
        <v>3</v>
      </c>
      <c r="BA1085" s="3">
        <v>2</v>
      </c>
      <c r="BB1085" s="3" t="s">
        <v>886</v>
      </c>
      <c r="BC1085" s="13">
        <f t="shared" si="237"/>
        <v>879.77257380505478</v>
      </c>
    </row>
    <row r="1086" spans="1:55" x14ac:dyDescent="0.45">
      <c r="A1086" s="1">
        <f t="shared" si="224"/>
        <v>1062</v>
      </c>
      <c r="B1086" s="3" t="s">
        <v>322</v>
      </c>
      <c r="C1086" s="3" t="str">
        <f t="shared" si="225"/>
        <v>Minnie Miñoso - 1956</v>
      </c>
      <c r="D1086" s="3">
        <v>1956</v>
      </c>
      <c r="E1086" s="3">
        <v>32</v>
      </c>
      <c r="F1086" s="3" t="s">
        <v>182</v>
      </c>
      <c r="G1086" s="3" t="s">
        <v>43</v>
      </c>
      <c r="H1086" s="3">
        <v>151</v>
      </c>
      <c r="I1086" s="3">
        <v>665</v>
      </c>
      <c r="J1086" s="3">
        <v>545</v>
      </c>
      <c r="K1086" s="3">
        <v>106</v>
      </c>
      <c r="L1086" s="3">
        <v>172</v>
      </c>
      <c r="M1086" s="3">
        <v>111</v>
      </c>
      <c r="N1086" s="3">
        <v>29</v>
      </c>
      <c r="O1086" s="3">
        <v>11</v>
      </c>
      <c r="P1086" s="3">
        <v>21</v>
      </c>
      <c r="Q1086" s="3">
        <f t="shared" si="226"/>
        <v>848</v>
      </c>
      <c r="R1086" s="3">
        <v>88</v>
      </c>
      <c r="S1086" s="3">
        <v>12</v>
      </c>
      <c r="T1086" s="3">
        <v>6</v>
      </c>
      <c r="U1086" s="3">
        <v>86</v>
      </c>
      <c r="V1086" s="3">
        <v>40</v>
      </c>
      <c r="W1086" s="3">
        <v>0.316</v>
      </c>
      <c r="X1086" s="3">
        <f t="shared" si="227"/>
        <v>614</v>
      </c>
      <c r="Y1086" s="3">
        <v>0.42499999999999999</v>
      </c>
      <c r="Z1086" s="3">
        <f t="shared" si="228"/>
        <v>318</v>
      </c>
      <c r="AA1086" s="3">
        <v>0.52500000000000002</v>
      </c>
      <c r="AB1086" s="3">
        <f t="shared" si="229"/>
        <v>731</v>
      </c>
      <c r="AC1086" s="3">
        <v>0.95</v>
      </c>
      <c r="AD1086" s="3">
        <f t="shared" si="230"/>
        <v>541</v>
      </c>
      <c r="AE1086" s="3">
        <v>149</v>
      </c>
      <c r="AF1086" s="3">
        <f t="shared" si="231"/>
        <v>702</v>
      </c>
      <c r="AG1086" s="3">
        <v>286</v>
      </c>
      <c r="AH1086" s="3">
        <v>10</v>
      </c>
      <c r="AI1086" s="3">
        <v>23</v>
      </c>
      <c r="AJ1086" s="3">
        <v>4</v>
      </c>
      <c r="AK1086" s="3">
        <v>7</v>
      </c>
      <c r="AL1086" s="3">
        <v>4</v>
      </c>
      <c r="AM1086" s="3">
        <v>6.2</v>
      </c>
      <c r="AN1086" s="3">
        <f t="shared" si="232"/>
        <v>1062</v>
      </c>
      <c r="AO1086" s="3">
        <f>_xlfn.IFNA(VLOOKUP(C1086, 'FanGraphs Plus Stats 1-2000'!$D$2:$L$1048576, MATCH("wRC+", FanGraphs_Plus_Stats_1_1500[[#Headers],[ID]:[BABIP+]], 0), FALSE), 0)</f>
        <v>0</v>
      </c>
      <c r="AP1086" s="3">
        <f t="shared" si="233"/>
        <v>942</v>
      </c>
      <c r="AQ1086" s="3">
        <v>4.2</v>
      </c>
      <c r="AR1086" s="3">
        <f t="shared" si="234"/>
        <v>983</v>
      </c>
      <c r="AS1086" s="3">
        <v>5.8</v>
      </c>
      <c r="AT1086" s="3">
        <f t="shared" si="235"/>
        <v>869</v>
      </c>
      <c r="AU1086" s="14">
        <v>-0.4</v>
      </c>
      <c r="AV1086" s="3">
        <f t="shared" si="236"/>
        <v>1122</v>
      </c>
      <c r="AW1086" s="3">
        <v>43</v>
      </c>
      <c r="AX1086" s="3">
        <v>2</v>
      </c>
      <c r="AY1086" s="3">
        <v>2</v>
      </c>
      <c r="AZ1086" s="3">
        <v>4</v>
      </c>
      <c r="BA1086" s="3">
        <v>2</v>
      </c>
      <c r="BB1086" s="3" t="s">
        <v>918</v>
      </c>
      <c r="BC1086" s="13">
        <f t="shared" si="237"/>
        <v>888.86848924943274</v>
      </c>
    </row>
    <row r="1087" spans="1:55" x14ac:dyDescent="0.45">
      <c r="A1087" s="1">
        <f t="shared" si="224"/>
        <v>1062</v>
      </c>
      <c r="B1087" s="3" t="s">
        <v>901</v>
      </c>
      <c r="C1087" s="3" t="str">
        <f t="shared" si="225"/>
        <v>Ray Lankford - 1998</v>
      </c>
      <c r="D1087" s="3">
        <v>1998</v>
      </c>
      <c r="E1087" s="3">
        <v>31</v>
      </c>
      <c r="F1087" s="3" t="s">
        <v>51</v>
      </c>
      <c r="G1087" s="3" t="s">
        <v>52</v>
      </c>
      <c r="H1087" s="3">
        <v>154</v>
      </c>
      <c r="I1087" s="3">
        <v>626</v>
      </c>
      <c r="J1087" s="3">
        <v>533</v>
      </c>
      <c r="K1087" s="3">
        <v>94</v>
      </c>
      <c r="L1087" s="3">
        <v>156</v>
      </c>
      <c r="M1087" s="3">
        <v>87</v>
      </c>
      <c r="N1087" s="3">
        <v>37</v>
      </c>
      <c r="O1087" s="3">
        <v>1</v>
      </c>
      <c r="P1087" s="3">
        <v>31</v>
      </c>
      <c r="Q1087" s="3">
        <f t="shared" si="226"/>
        <v>482</v>
      </c>
      <c r="R1087" s="3">
        <v>105</v>
      </c>
      <c r="S1087" s="3">
        <v>26</v>
      </c>
      <c r="T1087" s="3">
        <v>5</v>
      </c>
      <c r="U1087" s="3">
        <v>86</v>
      </c>
      <c r="V1087" s="3">
        <v>151</v>
      </c>
      <c r="W1087" s="3">
        <v>0.29299999999999998</v>
      </c>
      <c r="X1087" s="3">
        <f t="shared" si="227"/>
        <v>1019</v>
      </c>
      <c r="Y1087" s="3">
        <v>0.39100000000000001</v>
      </c>
      <c r="Z1087" s="3">
        <f t="shared" si="228"/>
        <v>747</v>
      </c>
      <c r="AA1087" s="3">
        <v>0.54</v>
      </c>
      <c r="AB1087" s="3">
        <f t="shared" si="229"/>
        <v>607</v>
      </c>
      <c r="AC1087" s="3">
        <v>0.93200000000000005</v>
      </c>
      <c r="AD1087" s="3">
        <f t="shared" si="230"/>
        <v>625</v>
      </c>
      <c r="AE1087" s="3">
        <v>143</v>
      </c>
      <c r="AF1087" s="3">
        <f t="shared" si="231"/>
        <v>848</v>
      </c>
      <c r="AG1087" s="3">
        <v>288</v>
      </c>
      <c r="AH1087" s="3">
        <v>4</v>
      </c>
      <c r="AI1087" s="3">
        <v>3</v>
      </c>
      <c r="AJ1087" s="3">
        <v>0</v>
      </c>
      <c r="AK1087" s="3">
        <v>4</v>
      </c>
      <c r="AL1087" s="3">
        <v>5</v>
      </c>
      <c r="AM1087" s="3">
        <v>6.2</v>
      </c>
      <c r="AN1087" s="3">
        <f t="shared" si="232"/>
        <v>1062</v>
      </c>
      <c r="AO1087" s="3">
        <f>_xlfn.IFNA(VLOOKUP(C1087, 'FanGraphs Plus Stats 1-2000'!$D$2:$L$1048576, MATCH("wRC+", FanGraphs_Plus_Stats_1_1500[[#Headers],[ID]:[BABIP+]], 0), FALSE), 0)</f>
        <v>144</v>
      </c>
      <c r="AP1087" s="3">
        <f t="shared" si="233"/>
        <v>788</v>
      </c>
      <c r="AQ1087" s="3">
        <v>4.3</v>
      </c>
      <c r="AR1087" s="3">
        <f t="shared" si="234"/>
        <v>918</v>
      </c>
      <c r="AS1087" s="3">
        <v>6</v>
      </c>
      <c r="AT1087" s="3">
        <f t="shared" si="235"/>
        <v>784</v>
      </c>
      <c r="AU1087" s="14">
        <v>0.6</v>
      </c>
      <c r="AV1087" s="3">
        <f t="shared" si="236"/>
        <v>707</v>
      </c>
      <c r="AW1087" s="3">
        <v>31</v>
      </c>
      <c r="AX1087" s="3">
        <v>2</v>
      </c>
      <c r="AY1087" s="3">
        <v>6</v>
      </c>
      <c r="AZ1087" s="3">
        <v>7</v>
      </c>
      <c r="BA1087" s="3">
        <v>4</v>
      </c>
      <c r="BB1087" s="3" t="s">
        <v>902</v>
      </c>
      <c r="BC1087" s="13">
        <f t="shared" si="237"/>
        <v>891.96715410568004</v>
      </c>
    </row>
    <row r="1088" spans="1:55" x14ac:dyDescent="0.45">
      <c r="A1088" s="1">
        <f t="shared" si="224"/>
        <v>1062</v>
      </c>
      <c r="B1088" s="3" t="s">
        <v>749</v>
      </c>
      <c r="C1088" s="3" t="str">
        <f t="shared" si="225"/>
        <v>Bobby Abreu - 2000</v>
      </c>
      <c r="D1088" s="3">
        <v>2000</v>
      </c>
      <c r="E1088" s="3">
        <v>26</v>
      </c>
      <c r="F1088" s="3" t="s">
        <v>139</v>
      </c>
      <c r="G1088" s="3" t="s">
        <v>52</v>
      </c>
      <c r="H1088" s="3">
        <v>154</v>
      </c>
      <c r="I1088" s="3">
        <v>680</v>
      </c>
      <c r="J1088" s="3">
        <v>576</v>
      </c>
      <c r="K1088" s="3">
        <v>103</v>
      </c>
      <c r="L1088" s="3">
        <v>182</v>
      </c>
      <c r="M1088" s="3">
        <v>105</v>
      </c>
      <c r="N1088" s="3">
        <v>42</v>
      </c>
      <c r="O1088" s="3">
        <v>10</v>
      </c>
      <c r="P1088" s="3">
        <v>25</v>
      </c>
      <c r="Q1088" s="3">
        <f t="shared" si="226"/>
        <v>703</v>
      </c>
      <c r="R1088" s="3">
        <v>79</v>
      </c>
      <c r="S1088" s="3">
        <v>28</v>
      </c>
      <c r="T1088" s="3">
        <v>8</v>
      </c>
      <c r="U1088" s="3">
        <v>100</v>
      </c>
      <c r="V1088" s="3">
        <v>116</v>
      </c>
      <c r="W1088" s="3">
        <v>0.316</v>
      </c>
      <c r="X1088" s="3">
        <f t="shared" si="227"/>
        <v>614</v>
      </c>
      <c r="Y1088" s="3">
        <v>0.41599999999999998</v>
      </c>
      <c r="Z1088" s="3">
        <f t="shared" si="228"/>
        <v>419</v>
      </c>
      <c r="AA1088" s="3">
        <v>0.55400000000000005</v>
      </c>
      <c r="AB1088" s="3">
        <f t="shared" si="229"/>
        <v>506</v>
      </c>
      <c r="AC1088" s="3">
        <v>0.97</v>
      </c>
      <c r="AD1088" s="3">
        <f t="shared" si="230"/>
        <v>441</v>
      </c>
      <c r="AE1088" s="3">
        <v>143</v>
      </c>
      <c r="AF1088" s="3">
        <f t="shared" si="231"/>
        <v>848</v>
      </c>
      <c r="AG1088" s="3">
        <v>319</v>
      </c>
      <c r="AH1088" s="3">
        <v>12</v>
      </c>
      <c r="AI1088" s="3">
        <v>1</v>
      </c>
      <c r="AJ1088" s="3">
        <v>0</v>
      </c>
      <c r="AK1088" s="3">
        <v>3</v>
      </c>
      <c r="AL1088" s="3">
        <v>9</v>
      </c>
      <c r="AM1088" s="3">
        <v>6.2</v>
      </c>
      <c r="AN1088" s="3">
        <f t="shared" si="232"/>
        <v>1062</v>
      </c>
      <c r="AO1088" s="3">
        <f>_xlfn.IFNA(VLOOKUP(C1088, 'FanGraphs Plus Stats 1-2000'!$D$2:$L$1048576, MATCH("wRC+", FanGraphs_Plus_Stats_1_1500[[#Headers],[ID]:[BABIP+]], 0), FALSE), 0)</f>
        <v>143</v>
      </c>
      <c r="AP1088" s="3">
        <f t="shared" si="233"/>
        <v>816</v>
      </c>
      <c r="AQ1088" s="3">
        <v>4.2</v>
      </c>
      <c r="AR1088" s="3">
        <f t="shared" si="234"/>
        <v>983</v>
      </c>
      <c r="AS1088" s="3">
        <v>4.9000000000000004</v>
      </c>
      <c r="AT1088" s="3">
        <f t="shared" si="235"/>
        <v>1195</v>
      </c>
      <c r="AU1088" s="14">
        <v>0.8</v>
      </c>
      <c r="AV1088" s="3">
        <f t="shared" si="236"/>
        <v>639</v>
      </c>
      <c r="AW1088" s="3">
        <v>38</v>
      </c>
      <c r="AX1088" s="3">
        <v>1</v>
      </c>
      <c r="AY1088" s="3">
        <v>-2</v>
      </c>
      <c r="AZ1088" s="3">
        <v>-1</v>
      </c>
      <c r="BA1088" s="3">
        <v>15</v>
      </c>
      <c r="BB1088" s="3" t="s">
        <v>166</v>
      </c>
      <c r="BC1088" s="13">
        <f t="shared" si="237"/>
        <v>902.40918958500527</v>
      </c>
    </row>
    <row r="1089" spans="1:55" x14ac:dyDescent="0.45">
      <c r="A1089" s="1">
        <f t="shared" si="224"/>
        <v>1062</v>
      </c>
      <c r="B1089" s="3" t="s">
        <v>1172</v>
      </c>
      <c r="C1089" s="3" t="str">
        <f t="shared" si="225"/>
        <v>Adrian Beltré - 2014</v>
      </c>
      <c r="D1089" s="3">
        <v>2014</v>
      </c>
      <c r="E1089" s="3">
        <v>35</v>
      </c>
      <c r="F1089" s="3" t="s">
        <v>230</v>
      </c>
      <c r="G1089" s="3" t="s">
        <v>43</v>
      </c>
      <c r="H1089" s="3">
        <v>148</v>
      </c>
      <c r="I1089" s="3">
        <v>614</v>
      </c>
      <c r="J1089" s="3">
        <v>549</v>
      </c>
      <c r="K1089" s="3">
        <v>79</v>
      </c>
      <c r="L1089" s="3">
        <v>178</v>
      </c>
      <c r="M1089" s="3">
        <v>125</v>
      </c>
      <c r="N1089" s="3">
        <v>33</v>
      </c>
      <c r="O1089" s="3">
        <v>1</v>
      </c>
      <c r="P1089" s="3">
        <v>19</v>
      </c>
      <c r="Q1089" s="3">
        <f t="shared" si="226"/>
        <v>908</v>
      </c>
      <c r="R1089" s="3">
        <v>77</v>
      </c>
      <c r="S1089" s="3">
        <v>1</v>
      </c>
      <c r="T1089" s="3">
        <v>1</v>
      </c>
      <c r="U1089" s="3">
        <v>57</v>
      </c>
      <c r="V1089" s="3">
        <v>74</v>
      </c>
      <c r="W1089" s="3">
        <v>0.32400000000000001</v>
      </c>
      <c r="X1089" s="3">
        <f t="shared" si="227"/>
        <v>481</v>
      </c>
      <c r="Y1089" s="3">
        <v>0.38800000000000001</v>
      </c>
      <c r="Z1089" s="3">
        <f t="shared" si="228"/>
        <v>801</v>
      </c>
      <c r="AA1089" s="3">
        <v>0.49199999999999999</v>
      </c>
      <c r="AB1089" s="3">
        <f t="shared" si="229"/>
        <v>962</v>
      </c>
      <c r="AC1089" s="3">
        <v>0.879</v>
      </c>
      <c r="AD1089" s="3">
        <f t="shared" si="230"/>
        <v>927</v>
      </c>
      <c r="AE1089" s="3">
        <v>144</v>
      </c>
      <c r="AF1089" s="3">
        <f t="shared" si="231"/>
        <v>820</v>
      </c>
      <c r="AG1089" s="3">
        <v>270</v>
      </c>
      <c r="AH1089" s="3">
        <v>15</v>
      </c>
      <c r="AI1089" s="3">
        <v>3</v>
      </c>
      <c r="AJ1089" s="3">
        <v>0</v>
      </c>
      <c r="AK1089" s="3">
        <v>5</v>
      </c>
      <c r="AL1089" s="3">
        <v>13</v>
      </c>
      <c r="AM1089" s="3">
        <v>6.2</v>
      </c>
      <c r="AN1089" s="3">
        <f t="shared" si="232"/>
        <v>1062</v>
      </c>
      <c r="AO1089" s="3">
        <f>_xlfn.IFNA(VLOOKUP(C1089, 'FanGraphs Plus Stats 1-2000'!$D$2:$L$1048576, MATCH("wRC+", FanGraphs_Plus_Stats_1_1500[[#Headers],[ID]:[BABIP+]], 0), FALSE), 0)</f>
        <v>142</v>
      </c>
      <c r="AP1089" s="3">
        <f t="shared" si="233"/>
        <v>845</v>
      </c>
      <c r="AQ1089" s="3">
        <v>4</v>
      </c>
      <c r="AR1089" s="3">
        <f t="shared" si="234"/>
        <v>1105</v>
      </c>
      <c r="AS1089" s="3">
        <v>5.6</v>
      </c>
      <c r="AT1089" s="3">
        <f t="shared" si="235"/>
        <v>968</v>
      </c>
      <c r="AU1089" s="14">
        <v>0.8</v>
      </c>
      <c r="AV1089" s="3">
        <f t="shared" si="236"/>
        <v>639</v>
      </c>
      <c r="AW1089" s="3">
        <v>32</v>
      </c>
      <c r="AX1089" s="3">
        <v>-1</v>
      </c>
      <c r="AY1089" s="3">
        <v>-2</v>
      </c>
      <c r="AZ1089" s="3">
        <v>-3</v>
      </c>
      <c r="BA1089" s="3">
        <v>4</v>
      </c>
      <c r="BB1089" s="3" t="s">
        <v>702</v>
      </c>
      <c r="BC1089" s="13">
        <f t="shared" si="237"/>
        <v>902.81415438606984</v>
      </c>
    </row>
    <row r="1090" spans="1:55" x14ac:dyDescent="0.45">
      <c r="A1090" s="1">
        <f t="shared" ref="A1090:A1153" si="238">_xlfn.RANK.EQ(AM1090, $AM$2:$AM$1401)</f>
        <v>1062</v>
      </c>
      <c r="B1090" s="3" t="s">
        <v>1127</v>
      </c>
      <c r="C1090" s="3" t="str">
        <f t="shared" ref="C1090:C1153" si="239">_xlfn.CONCAT(B1090, " - ", D1090)</f>
        <v>Hank Aaron - 1955</v>
      </c>
      <c r="D1090" s="3">
        <v>1955</v>
      </c>
      <c r="E1090" s="3">
        <v>21</v>
      </c>
      <c r="F1090" s="3" t="s">
        <v>171</v>
      </c>
      <c r="G1090" s="3" t="s">
        <v>52</v>
      </c>
      <c r="H1090" s="3">
        <v>153</v>
      </c>
      <c r="I1090" s="3">
        <v>665</v>
      </c>
      <c r="J1090" s="3">
        <v>602</v>
      </c>
      <c r="K1090" s="3">
        <v>105</v>
      </c>
      <c r="L1090" s="3">
        <v>189</v>
      </c>
      <c r="M1090" s="3">
        <v>116</v>
      </c>
      <c r="N1090" s="3">
        <v>37</v>
      </c>
      <c r="O1090" s="3">
        <v>9</v>
      </c>
      <c r="P1090" s="3">
        <v>27</v>
      </c>
      <c r="Q1090" s="3">
        <f t="shared" ref="Q1090:Q1153" si="240">_xlfn.RANK.EQ(P1090,$P$2:$P$1401)</f>
        <v>635</v>
      </c>
      <c r="R1090" s="3">
        <v>106</v>
      </c>
      <c r="S1090" s="3">
        <v>3</v>
      </c>
      <c r="T1090" s="3">
        <v>1</v>
      </c>
      <c r="U1090" s="3">
        <v>49</v>
      </c>
      <c r="V1090" s="3">
        <v>61</v>
      </c>
      <c r="W1090" s="3">
        <v>0.314</v>
      </c>
      <c r="X1090" s="3">
        <f t="shared" ref="X1090:X1153" si="241">_xlfn.RANK.EQ(W1090,$W$2:$W$1401)</f>
        <v>652</v>
      </c>
      <c r="Y1090" s="3">
        <v>0.36599999999999999</v>
      </c>
      <c r="Z1090" s="3">
        <f t="shared" ref="Z1090:Z1153" si="242">_xlfn.RANK.EQ(Y1090,$Y$2:$Y$1401)</f>
        <v>1101</v>
      </c>
      <c r="AA1090" s="3">
        <v>0.54</v>
      </c>
      <c r="AB1090" s="3">
        <f t="shared" ref="AB1090:AB1153" si="243">_xlfn.RANK.EQ(AA1090,$AA$2:$AA$1401)</f>
        <v>607</v>
      </c>
      <c r="AC1090" s="3">
        <v>0.90600000000000003</v>
      </c>
      <c r="AD1090" s="3">
        <f t="shared" ref="AD1090:AD1153" si="244">_xlfn.RANK.EQ(AC1090,$AC$2:$AC$1401)</f>
        <v>784</v>
      </c>
      <c r="AE1090" s="3">
        <v>141</v>
      </c>
      <c r="AF1090" s="3">
        <f t="shared" ref="AF1090:AF1153" si="245">_xlfn.RANK.EQ(AE1090,$AE$2:$AE$1401)</f>
        <v>895</v>
      </c>
      <c r="AG1090" s="3">
        <v>325</v>
      </c>
      <c r="AH1090" s="3">
        <v>20</v>
      </c>
      <c r="AI1090" s="3">
        <v>3</v>
      </c>
      <c r="AJ1090" s="3">
        <v>7</v>
      </c>
      <c r="AK1090" s="3">
        <v>4</v>
      </c>
      <c r="AL1090" s="3">
        <v>5</v>
      </c>
      <c r="AM1090" s="3">
        <v>6.2</v>
      </c>
      <c r="AN1090" s="3">
        <f t="shared" ref="AN1090:AN1153" si="246">_xlfn.RANK.EQ(AM1090,$AM$2:$AM$1401)</f>
        <v>1062</v>
      </c>
      <c r="AO1090" s="3">
        <f>_xlfn.IFNA(VLOOKUP(C1090, 'FanGraphs Plus Stats 1-2000'!$D$2:$L$1048576, MATCH("wRC+", FanGraphs_Plus_Stats_1_1500[[#Headers],[ID]:[BABIP+]], 0), FALSE), 0)</f>
        <v>144</v>
      </c>
      <c r="AP1090" s="3">
        <f t="shared" ref="AP1090:AP1153" si="247">_xlfn.RANK.EQ(AO1090,$AO$2:$AO$1401)</f>
        <v>788</v>
      </c>
      <c r="AQ1090" s="3">
        <v>3.7</v>
      </c>
      <c r="AR1090" s="3">
        <f t="shared" ref="AR1090:AR1153" si="248">_xlfn.RANK.EQ(AQ1090,$AQ$2:$AQ$1401)</f>
        <v>1290</v>
      </c>
      <c r="AS1090" s="3">
        <v>5.8</v>
      </c>
      <c r="AT1090" s="3">
        <f t="shared" ref="AT1090:AT1153" si="249">_xlfn.RANK.EQ(AS1090,$AS$2:$AS$1401)</f>
        <v>869</v>
      </c>
      <c r="AU1090" s="14">
        <v>0</v>
      </c>
      <c r="AV1090" s="3">
        <f t="shared" ref="AV1090:AV1153" si="250">_xlfn.RANK.EQ(AU1090,$AU$2:$AU$1401)</f>
        <v>955</v>
      </c>
      <c r="AW1090" s="3">
        <v>37</v>
      </c>
      <c r="AX1090" s="3">
        <v>-1</v>
      </c>
      <c r="AY1090" s="3">
        <v>2</v>
      </c>
      <c r="AZ1090" s="3">
        <v>1</v>
      </c>
      <c r="BA1090" s="3">
        <v>7</v>
      </c>
      <c r="BB1090" s="3" t="s">
        <v>889</v>
      </c>
      <c r="BC1090" s="13">
        <f t="shared" ref="BC1090:BC1153" si="251">GEOMEAN(AN1090,AF1090,AP1090)</f>
        <v>908.1507024083628</v>
      </c>
    </row>
    <row r="1091" spans="1:55" x14ac:dyDescent="0.45">
      <c r="A1091" s="1">
        <f t="shared" si="238"/>
        <v>1062</v>
      </c>
      <c r="B1091" s="3" t="s">
        <v>495</v>
      </c>
      <c r="C1091" s="3" t="str">
        <f t="shared" si="239"/>
        <v>Ryan Zimmerman - 2010</v>
      </c>
      <c r="D1091" s="3">
        <v>2010</v>
      </c>
      <c r="E1091" s="3">
        <v>25</v>
      </c>
      <c r="F1091" s="3" t="s">
        <v>143</v>
      </c>
      <c r="G1091" s="3" t="s">
        <v>52</v>
      </c>
      <c r="H1091" s="3">
        <v>142</v>
      </c>
      <c r="I1091" s="3">
        <v>603</v>
      </c>
      <c r="J1091" s="3">
        <v>525</v>
      </c>
      <c r="K1091" s="3">
        <v>85</v>
      </c>
      <c r="L1091" s="3">
        <v>161</v>
      </c>
      <c r="M1091" s="3">
        <v>104</v>
      </c>
      <c r="N1091" s="3">
        <v>32</v>
      </c>
      <c r="O1091" s="3">
        <v>0</v>
      </c>
      <c r="P1091" s="3">
        <v>25</v>
      </c>
      <c r="Q1091" s="3">
        <f t="shared" si="240"/>
        <v>703</v>
      </c>
      <c r="R1091" s="3">
        <v>85</v>
      </c>
      <c r="S1091" s="3">
        <v>4</v>
      </c>
      <c r="T1091" s="3">
        <v>1</v>
      </c>
      <c r="U1091" s="3">
        <v>69</v>
      </c>
      <c r="V1091" s="3">
        <v>98</v>
      </c>
      <c r="W1091" s="3">
        <v>0.307</v>
      </c>
      <c r="X1091" s="3">
        <f t="shared" si="241"/>
        <v>772</v>
      </c>
      <c r="Y1091" s="3">
        <v>0.38800000000000001</v>
      </c>
      <c r="Z1091" s="3">
        <f t="shared" si="242"/>
        <v>801</v>
      </c>
      <c r="AA1091" s="3">
        <v>0.51</v>
      </c>
      <c r="AB1091" s="3">
        <f t="shared" si="243"/>
        <v>834</v>
      </c>
      <c r="AC1091" s="3">
        <v>0.89900000000000002</v>
      </c>
      <c r="AD1091" s="3">
        <f t="shared" si="244"/>
        <v>819</v>
      </c>
      <c r="AE1091" s="3">
        <v>142</v>
      </c>
      <c r="AF1091" s="3">
        <f t="shared" si="245"/>
        <v>870</v>
      </c>
      <c r="AG1091" s="3">
        <v>268</v>
      </c>
      <c r="AH1091" s="3">
        <v>16</v>
      </c>
      <c r="AI1091" s="3">
        <v>4</v>
      </c>
      <c r="AJ1091" s="3">
        <v>0</v>
      </c>
      <c r="AK1091" s="3">
        <v>5</v>
      </c>
      <c r="AL1091" s="3">
        <v>6</v>
      </c>
      <c r="AM1091" s="3">
        <v>6.2</v>
      </c>
      <c r="AN1091" s="3">
        <f t="shared" si="246"/>
        <v>1062</v>
      </c>
      <c r="AO1091" s="3">
        <f>_xlfn.IFNA(VLOOKUP(C1091, 'FanGraphs Plus Stats 1-2000'!$D$2:$L$1048576, MATCH("wRC+", FanGraphs_Plus_Stats_1_1500[[#Headers],[ID]:[BABIP+]], 0), FALSE), 0)</f>
        <v>142</v>
      </c>
      <c r="AP1091" s="3">
        <f t="shared" si="247"/>
        <v>845</v>
      </c>
      <c r="AQ1091" s="3">
        <v>4.4000000000000004</v>
      </c>
      <c r="AR1091" s="3">
        <f t="shared" si="248"/>
        <v>844</v>
      </c>
      <c r="AS1091" s="3">
        <v>5.0999999999999996</v>
      </c>
      <c r="AT1091" s="3">
        <f t="shared" si="249"/>
        <v>1131</v>
      </c>
      <c r="AU1091" s="14">
        <v>1.4</v>
      </c>
      <c r="AV1091" s="3">
        <f t="shared" si="250"/>
        <v>442</v>
      </c>
      <c r="AW1091" s="3">
        <v>31</v>
      </c>
      <c r="AX1091" s="3">
        <v>-1</v>
      </c>
      <c r="AY1091" s="3">
        <v>0</v>
      </c>
      <c r="AZ1091" s="3">
        <v>-1</v>
      </c>
      <c r="BA1091" s="3">
        <v>11</v>
      </c>
      <c r="BB1091" s="3" t="s">
        <v>302</v>
      </c>
      <c r="BC1091" s="13">
        <f t="shared" si="251"/>
        <v>920.80321316319385</v>
      </c>
    </row>
    <row r="1092" spans="1:55" x14ac:dyDescent="0.45">
      <c r="A1092" s="1">
        <f t="shared" si="238"/>
        <v>1062</v>
      </c>
      <c r="B1092" s="3" t="s">
        <v>428</v>
      </c>
      <c r="C1092" s="3" t="str">
        <f t="shared" si="239"/>
        <v>Chipper Jones - 1996</v>
      </c>
      <c r="D1092" s="3">
        <v>1996</v>
      </c>
      <c r="E1092" s="3">
        <v>24</v>
      </c>
      <c r="F1092" s="3" t="s">
        <v>210</v>
      </c>
      <c r="G1092" s="3" t="s">
        <v>52</v>
      </c>
      <c r="H1092" s="3">
        <v>157</v>
      </c>
      <c r="I1092" s="3">
        <v>693</v>
      </c>
      <c r="J1092" s="3">
        <v>598</v>
      </c>
      <c r="K1092" s="3">
        <v>114</v>
      </c>
      <c r="L1092" s="3">
        <v>185</v>
      </c>
      <c r="M1092" s="3">
        <v>118</v>
      </c>
      <c r="N1092" s="3">
        <v>32</v>
      </c>
      <c r="O1092" s="3">
        <v>5</v>
      </c>
      <c r="P1092" s="3">
        <v>30</v>
      </c>
      <c r="Q1092" s="3">
        <f t="shared" si="240"/>
        <v>517</v>
      </c>
      <c r="R1092" s="3">
        <v>110</v>
      </c>
      <c r="S1092" s="3">
        <v>14</v>
      </c>
      <c r="T1092" s="3">
        <v>1</v>
      </c>
      <c r="U1092" s="3">
        <v>87</v>
      </c>
      <c r="V1092" s="3">
        <v>88</v>
      </c>
      <c r="W1092" s="3">
        <v>0.309</v>
      </c>
      <c r="X1092" s="3">
        <f t="shared" si="241"/>
        <v>732</v>
      </c>
      <c r="Y1092" s="3">
        <v>0.39300000000000002</v>
      </c>
      <c r="Z1092" s="3">
        <f t="shared" si="242"/>
        <v>709</v>
      </c>
      <c r="AA1092" s="3">
        <v>0.53</v>
      </c>
      <c r="AB1092" s="3">
        <f t="shared" si="243"/>
        <v>703</v>
      </c>
      <c r="AC1092" s="3">
        <v>0.92300000000000004</v>
      </c>
      <c r="AD1092" s="3">
        <f t="shared" si="244"/>
        <v>689</v>
      </c>
      <c r="AE1092" s="3">
        <v>137</v>
      </c>
      <c r="AF1092" s="3">
        <f t="shared" si="245"/>
        <v>988</v>
      </c>
      <c r="AG1092" s="3">
        <v>317</v>
      </c>
      <c r="AH1092" s="3">
        <v>14</v>
      </c>
      <c r="AI1092" s="3">
        <v>0</v>
      </c>
      <c r="AJ1092" s="3">
        <v>1</v>
      </c>
      <c r="AK1092" s="3">
        <v>7</v>
      </c>
      <c r="AL1092" s="3">
        <v>0</v>
      </c>
      <c r="AM1092" s="3">
        <v>6.2</v>
      </c>
      <c r="AN1092" s="3">
        <f t="shared" si="246"/>
        <v>1062</v>
      </c>
      <c r="AO1092" s="3">
        <f>_xlfn.IFNA(VLOOKUP(C1092, 'FanGraphs Plus Stats 1-2000'!$D$2:$L$1048576, MATCH("wRC+", FanGraphs_Plus_Stats_1_1500[[#Headers],[ID]:[BABIP+]], 0), FALSE), 0)</f>
        <v>144</v>
      </c>
      <c r="AP1092" s="3">
        <f t="shared" si="247"/>
        <v>788</v>
      </c>
      <c r="AQ1092" s="3">
        <v>4.0999999999999996</v>
      </c>
      <c r="AR1092" s="3">
        <f t="shared" si="248"/>
        <v>1043</v>
      </c>
      <c r="AS1092" s="3">
        <v>6.1</v>
      </c>
      <c r="AT1092" s="3">
        <f t="shared" si="249"/>
        <v>735</v>
      </c>
      <c r="AU1092" s="14">
        <v>0.6</v>
      </c>
      <c r="AV1092" s="3">
        <f t="shared" si="250"/>
        <v>707</v>
      </c>
      <c r="AW1092" s="3">
        <v>32</v>
      </c>
      <c r="AX1092" s="3">
        <v>1</v>
      </c>
      <c r="AY1092" s="3">
        <v>5</v>
      </c>
      <c r="AZ1092" s="3">
        <v>6</v>
      </c>
      <c r="BA1092" s="3">
        <v>3</v>
      </c>
      <c r="BB1092" s="3" t="s">
        <v>900</v>
      </c>
      <c r="BC1092" s="13">
        <f t="shared" si="251"/>
        <v>938.57552767771529</v>
      </c>
    </row>
    <row r="1093" spans="1:55" x14ac:dyDescent="0.45">
      <c r="A1093" s="1">
        <f t="shared" si="238"/>
        <v>1062</v>
      </c>
      <c r="B1093" s="3" t="s">
        <v>896</v>
      </c>
      <c r="C1093" s="3" t="str">
        <f t="shared" si="239"/>
        <v>Yogi Berra - 1956</v>
      </c>
      <c r="D1093" s="3">
        <v>1956</v>
      </c>
      <c r="E1093" s="3">
        <v>31</v>
      </c>
      <c r="F1093" s="3" t="s">
        <v>42</v>
      </c>
      <c r="G1093" s="3" t="s">
        <v>43</v>
      </c>
      <c r="H1093" s="3">
        <v>140</v>
      </c>
      <c r="I1093" s="3">
        <v>597</v>
      </c>
      <c r="J1093" s="3">
        <v>521</v>
      </c>
      <c r="K1093" s="3">
        <v>93</v>
      </c>
      <c r="L1093" s="3">
        <v>155</v>
      </c>
      <c r="M1093" s="3">
        <v>94</v>
      </c>
      <c r="N1093" s="3">
        <v>29</v>
      </c>
      <c r="O1093" s="3">
        <v>2</v>
      </c>
      <c r="P1093" s="3">
        <v>30</v>
      </c>
      <c r="Q1093" s="3">
        <f t="shared" si="240"/>
        <v>517</v>
      </c>
      <c r="R1093" s="3">
        <v>105</v>
      </c>
      <c r="S1093" s="3">
        <v>3</v>
      </c>
      <c r="T1093" s="3">
        <v>2</v>
      </c>
      <c r="U1093" s="3">
        <v>65</v>
      </c>
      <c r="V1093" s="3">
        <v>29</v>
      </c>
      <c r="W1093" s="3">
        <v>0.29799999999999999</v>
      </c>
      <c r="X1093" s="3">
        <f t="shared" si="241"/>
        <v>944</v>
      </c>
      <c r="Y1093" s="3">
        <v>0.378</v>
      </c>
      <c r="Z1093" s="3">
        <f t="shared" si="242"/>
        <v>947</v>
      </c>
      <c r="AA1093" s="3">
        <v>0.53400000000000003</v>
      </c>
      <c r="AB1093" s="3">
        <f t="shared" si="243"/>
        <v>655</v>
      </c>
      <c r="AC1093" s="3">
        <v>0.91100000000000003</v>
      </c>
      <c r="AD1093" s="3">
        <f t="shared" si="244"/>
        <v>757</v>
      </c>
      <c r="AE1093" s="3">
        <v>142</v>
      </c>
      <c r="AF1093" s="3">
        <f t="shared" si="245"/>
        <v>870</v>
      </c>
      <c r="AG1093" s="3">
        <v>278</v>
      </c>
      <c r="AH1093" s="3">
        <v>8</v>
      </c>
      <c r="AI1093" s="3">
        <v>5</v>
      </c>
      <c r="AJ1093" s="3">
        <v>1</v>
      </c>
      <c r="AK1093" s="3">
        <v>5</v>
      </c>
      <c r="AL1093" s="3">
        <v>7</v>
      </c>
      <c r="AM1093" s="3">
        <v>6.2</v>
      </c>
      <c r="AN1093" s="3">
        <f t="shared" si="246"/>
        <v>1062</v>
      </c>
      <c r="AO1093" s="3">
        <f>_xlfn.IFNA(VLOOKUP(C1093, 'FanGraphs Plus Stats 1-2000'!$D$2:$L$1048576, MATCH("wRC+", FanGraphs_Plus_Stats_1_1500[[#Headers],[ID]:[BABIP+]], 0), FALSE), 0)</f>
        <v>0</v>
      </c>
      <c r="AP1093" s="3">
        <f t="shared" si="247"/>
        <v>942</v>
      </c>
      <c r="AQ1093" s="3">
        <v>4.5</v>
      </c>
      <c r="AR1093" s="3">
        <f t="shared" si="248"/>
        <v>780</v>
      </c>
      <c r="AS1093" s="3">
        <v>5.7</v>
      </c>
      <c r="AT1093" s="3">
        <f t="shared" si="249"/>
        <v>916</v>
      </c>
      <c r="AU1093" s="14">
        <v>1.2</v>
      </c>
      <c r="AV1093" s="3">
        <f t="shared" si="250"/>
        <v>502</v>
      </c>
      <c r="AW1093" s="3">
        <v>29</v>
      </c>
      <c r="AX1093" s="3">
        <v>3</v>
      </c>
      <c r="AY1093" s="3">
        <v>2</v>
      </c>
      <c r="AZ1093" s="3">
        <v>5</v>
      </c>
      <c r="BA1093" s="3">
        <v>5</v>
      </c>
      <c r="BB1093" s="3" t="s">
        <v>897</v>
      </c>
      <c r="BC1093" s="13">
        <f t="shared" si="251"/>
        <v>954.76881185053401</v>
      </c>
    </row>
    <row r="1094" spans="1:55" x14ac:dyDescent="0.45">
      <c r="A1094" s="1">
        <f t="shared" si="238"/>
        <v>1062</v>
      </c>
      <c r="B1094" s="3" t="s">
        <v>851</v>
      </c>
      <c r="C1094" s="3" t="str">
        <f t="shared" si="239"/>
        <v>José Cruz - 1983</v>
      </c>
      <c r="D1094" s="3">
        <v>1983</v>
      </c>
      <c r="E1094" s="3">
        <v>35</v>
      </c>
      <c r="F1094" s="3" t="s">
        <v>178</v>
      </c>
      <c r="G1094" s="3" t="s">
        <v>52</v>
      </c>
      <c r="H1094" s="3">
        <v>160</v>
      </c>
      <c r="I1094" s="3">
        <v>664</v>
      </c>
      <c r="J1094" s="3">
        <v>594</v>
      </c>
      <c r="K1094" s="3">
        <v>85</v>
      </c>
      <c r="L1094" s="3">
        <v>189</v>
      </c>
      <c r="M1094" s="3">
        <v>139</v>
      </c>
      <c r="N1094" s="3">
        <v>28</v>
      </c>
      <c r="O1094" s="3">
        <v>8</v>
      </c>
      <c r="P1094" s="3">
        <v>14</v>
      </c>
      <c r="Q1094" s="3">
        <f t="shared" si="240"/>
        <v>1034</v>
      </c>
      <c r="R1094" s="3">
        <v>92</v>
      </c>
      <c r="S1094" s="3">
        <v>30</v>
      </c>
      <c r="T1094" s="3">
        <v>16</v>
      </c>
      <c r="U1094" s="3">
        <v>65</v>
      </c>
      <c r="V1094" s="3">
        <v>86</v>
      </c>
      <c r="W1094" s="3">
        <v>0.318</v>
      </c>
      <c r="X1094" s="3">
        <f t="shared" si="241"/>
        <v>572</v>
      </c>
      <c r="Y1094" s="3">
        <v>0.38500000000000001</v>
      </c>
      <c r="Z1094" s="3">
        <f t="shared" si="242"/>
        <v>843</v>
      </c>
      <c r="AA1094" s="3">
        <v>0.46300000000000002</v>
      </c>
      <c r="AB1094" s="3">
        <f t="shared" si="243"/>
        <v>1117</v>
      </c>
      <c r="AC1094" s="3">
        <v>0.84799999999999998</v>
      </c>
      <c r="AD1094" s="3">
        <f t="shared" si="244"/>
        <v>1090</v>
      </c>
      <c r="AE1094" s="3">
        <v>142</v>
      </c>
      <c r="AF1094" s="3">
        <f t="shared" si="245"/>
        <v>870</v>
      </c>
      <c r="AG1094" s="3">
        <v>275</v>
      </c>
      <c r="AH1094" s="3">
        <v>4</v>
      </c>
      <c r="AI1094" s="3">
        <v>1</v>
      </c>
      <c r="AJ1094" s="3">
        <v>1</v>
      </c>
      <c r="AK1094" s="3">
        <v>3</v>
      </c>
      <c r="AL1094" s="3">
        <v>10</v>
      </c>
      <c r="AM1094" s="3">
        <v>6.2</v>
      </c>
      <c r="AN1094" s="3">
        <f t="shared" si="246"/>
        <v>1062</v>
      </c>
      <c r="AO1094" s="3">
        <f>_xlfn.IFNA(VLOOKUP(C1094, 'FanGraphs Plus Stats 1-2000'!$D$2:$L$1048576, MATCH("wRC+", FanGraphs_Plus_Stats_1_1500[[#Headers],[ID]:[BABIP+]], 0), FALSE), 0)</f>
        <v>0</v>
      </c>
      <c r="AP1094" s="3">
        <f t="shared" si="247"/>
        <v>942</v>
      </c>
      <c r="AQ1094" s="3">
        <v>3.9</v>
      </c>
      <c r="AR1094" s="3">
        <f t="shared" si="248"/>
        <v>1186</v>
      </c>
      <c r="AS1094" s="3">
        <v>5.0999999999999996</v>
      </c>
      <c r="AT1094" s="3">
        <f t="shared" si="249"/>
        <v>1131</v>
      </c>
      <c r="AU1094" s="14">
        <v>0.4</v>
      </c>
      <c r="AV1094" s="3">
        <f t="shared" si="250"/>
        <v>770</v>
      </c>
      <c r="AW1094" s="3">
        <v>31</v>
      </c>
      <c r="AX1094" s="3">
        <v>3</v>
      </c>
      <c r="AY1094" s="3">
        <v>-1</v>
      </c>
      <c r="AZ1094" s="3">
        <v>2</v>
      </c>
      <c r="BA1094" s="3">
        <v>10</v>
      </c>
      <c r="BB1094" s="3" t="s">
        <v>130</v>
      </c>
      <c r="BC1094" s="13">
        <f t="shared" si="251"/>
        <v>954.76881185053401</v>
      </c>
    </row>
    <row r="1095" spans="1:55" x14ac:dyDescent="0.45">
      <c r="A1095" s="1">
        <f t="shared" si="238"/>
        <v>1062</v>
      </c>
      <c r="B1095" s="3" t="s">
        <v>891</v>
      </c>
      <c r="C1095" s="3" t="str">
        <f t="shared" si="239"/>
        <v>Gil Hodges - 1954</v>
      </c>
      <c r="D1095" s="3">
        <v>1954</v>
      </c>
      <c r="E1095" s="3">
        <v>30</v>
      </c>
      <c r="F1095" s="3" t="s">
        <v>158</v>
      </c>
      <c r="G1095" s="3" t="s">
        <v>52</v>
      </c>
      <c r="H1095" s="3">
        <v>154</v>
      </c>
      <c r="I1095" s="3">
        <v>678</v>
      </c>
      <c r="J1095" s="3">
        <v>579</v>
      </c>
      <c r="K1095" s="3">
        <v>106</v>
      </c>
      <c r="L1095" s="3">
        <v>176</v>
      </c>
      <c r="M1095" s="3">
        <v>106</v>
      </c>
      <c r="N1095" s="3">
        <v>23</v>
      </c>
      <c r="O1095" s="3">
        <v>5</v>
      </c>
      <c r="P1095" s="3">
        <v>42</v>
      </c>
      <c r="Q1095" s="3">
        <f t="shared" si="240"/>
        <v>139</v>
      </c>
      <c r="R1095" s="3">
        <v>130</v>
      </c>
      <c r="S1095" s="3">
        <v>3</v>
      </c>
      <c r="T1095" s="3">
        <v>3</v>
      </c>
      <c r="U1095" s="3">
        <v>74</v>
      </c>
      <c r="V1095" s="3">
        <v>84</v>
      </c>
      <c r="W1095" s="3">
        <v>0.30399999999999999</v>
      </c>
      <c r="X1095" s="3">
        <f t="shared" si="241"/>
        <v>832</v>
      </c>
      <c r="Y1095" s="3">
        <v>0.373</v>
      </c>
      <c r="Z1095" s="3">
        <f t="shared" si="242"/>
        <v>1013</v>
      </c>
      <c r="AA1095" s="3">
        <v>0.57899999999999996</v>
      </c>
      <c r="AB1095" s="3">
        <f t="shared" si="243"/>
        <v>370</v>
      </c>
      <c r="AC1095" s="3">
        <v>0.95199999999999996</v>
      </c>
      <c r="AD1095" s="3">
        <f t="shared" si="244"/>
        <v>531</v>
      </c>
      <c r="AE1095" s="3">
        <v>141</v>
      </c>
      <c r="AF1095" s="3">
        <f t="shared" si="245"/>
        <v>895</v>
      </c>
      <c r="AG1095" s="3">
        <v>335</v>
      </c>
      <c r="AH1095" s="3">
        <v>13</v>
      </c>
      <c r="AI1095" s="3">
        <v>1</v>
      </c>
      <c r="AJ1095" s="3">
        <v>5</v>
      </c>
      <c r="AK1095" s="3">
        <v>19</v>
      </c>
      <c r="AL1095" s="3">
        <v>4</v>
      </c>
      <c r="AM1095" s="3">
        <v>6.2</v>
      </c>
      <c r="AN1095" s="3">
        <f t="shared" si="246"/>
        <v>1062</v>
      </c>
      <c r="AO1095" s="3">
        <f>_xlfn.IFNA(VLOOKUP(C1095, 'FanGraphs Plus Stats 1-2000'!$D$2:$L$1048576, MATCH("wRC+", FanGraphs_Plus_Stats_1_1500[[#Headers],[ID]:[BABIP+]], 0), FALSE), 0)</f>
        <v>0</v>
      </c>
      <c r="AP1095" s="3">
        <f t="shared" si="247"/>
        <v>942</v>
      </c>
      <c r="AQ1095" s="3">
        <v>3.8</v>
      </c>
      <c r="AR1095" s="3">
        <f t="shared" si="248"/>
        <v>1247</v>
      </c>
      <c r="AS1095" s="3">
        <v>4.9000000000000004</v>
      </c>
      <c r="AT1095" s="3">
        <f t="shared" si="249"/>
        <v>1195</v>
      </c>
      <c r="AU1095" s="14">
        <v>0.6</v>
      </c>
      <c r="AV1095" s="3">
        <f t="shared" si="250"/>
        <v>707</v>
      </c>
      <c r="AW1095" s="3">
        <v>31</v>
      </c>
      <c r="AX1095" s="3">
        <v>-1</v>
      </c>
      <c r="AY1095" s="3">
        <v>2</v>
      </c>
      <c r="AZ1095" s="3">
        <v>1</v>
      </c>
      <c r="BA1095" s="3">
        <v>14</v>
      </c>
      <c r="BB1095" s="3" t="s">
        <v>56</v>
      </c>
      <c r="BC1095" s="13">
        <f t="shared" si="251"/>
        <v>963.82788057817356</v>
      </c>
    </row>
    <row r="1096" spans="1:55" x14ac:dyDescent="0.45">
      <c r="A1096" s="1">
        <f t="shared" si="238"/>
        <v>1062</v>
      </c>
      <c r="B1096" s="3" t="s">
        <v>371</v>
      </c>
      <c r="C1096" s="3" t="str">
        <f t="shared" si="239"/>
        <v>Bill Terry - 1934</v>
      </c>
      <c r="D1096" s="3">
        <v>1934</v>
      </c>
      <c r="E1096" s="3">
        <v>35</v>
      </c>
      <c r="F1096" s="3" t="s">
        <v>101</v>
      </c>
      <c r="G1096" s="3" t="s">
        <v>52</v>
      </c>
      <c r="H1096" s="3">
        <v>153</v>
      </c>
      <c r="I1096" s="3">
        <v>683</v>
      </c>
      <c r="J1096" s="3">
        <v>602</v>
      </c>
      <c r="K1096" s="3">
        <v>109</v>
      </c>
      <c r="L1096" s="3">
        <v>213</v>
      </c>
      <c r="M1096" s="3">
        <v>169</v>
      </c>
      <c r="N1096" s="3">
        <v>30</v>
      </c>
      <c r="O1096" s="3">
        <v>6</v>
      </c>
      <c r="P1096" s="3">
        <v>8</v>
      </c>
      <c r="Q1096" s="3">
        <f t="shared" si="240"/>
        <v>1186</v>
      </c>
      <c r="R1096" s="3">
        <v>83</v>
      </c>
      <c r="S1096" s="3">
        <v>0</v>
      </c>
      <c r="T1096" s="3">
        <v>1</v>
      </c>
      <c r="U1096" s="3">
        <v>60</v>
      </c>
      <c r="V1096" s="3">
        <v>47</v>
      </c>
      <c r="W1096" s="3">
        <v>0.35399999999999998</v>
      </c>
      <c r="X1096" s="3">
        <f t="shared" si="241"/>
        <v>160</v>
      </c>
      <c r="Y1096" s="3">
        <v>0.41399999999999998</v>
      </c>
      <c r="Z1096" s="3">
        <f t="shared" si="242"/>
        <v>441</v>
      </c>
      <c r="AA1096" s="3">
        <v>0.46300000000000002</v>
      </c>
      <c r="AB1096" s="3">
        <f t="shared" si="243"/>
        <v>1117</v>
      </c>
      <c r="AC1096" s="3">
        <v>0.878</v>
      </c>
      <c r="AD1096" s="3">
        <f t="shared" si="244"/>
        <v>938</v>
      </c>
      <c r="AE1096" s="3">
        <v>137</v>
      </c>
      <c r="AF1096" s="3">
        <f t="shared" si="245"/>
        <v>988</v>
      </c>
      <c r="AG1096" s="3">
        <v>279</v>
      </c>
      <c r="AH1096" s="3">
        <v>8</v>
      </c>
      <c r="AI1096" s="3">
        <v>2</v>
      </c>
      <c r="AJ1096" s="3">
        <v>19</v>
      </c>
      <c r="AK1096" s="2"/>
      <c r="AL1096" s="3">
        <v>2</v>
      </c>
      <c r="AM1096" s="3">
        <v>6.2</v>
      </c>
      <c r="AN1096" s="3">
        <f t="shared" si="246"/>
        <v>1062</v>
      </c>
      <c r="AO1096" s="3">
        <f>_xlfn.IFNA(VLOOKUP(C1096, 'FanGraphs Plus Stats 1-2000'!$D$2:$L$1048576, MATCH("wRC+", FanGraphs_Plus_Stats_1_1500[[#Headers],[ID]:[BABIP+]], 0), FALSE), 0)</f>
        <v>140</v>
      </c>
      <c r="AP1096" s="3">
        <f t="shared" si="247"/>
        <v>894</v>
      </c>
      <c r="AQ1096" s="3">
        <v>4</v>
      </c>
      <c r="AR1096" s="3">
        <f t="shared" si="248"/>
        <v>1105</v>
      </c>
      <c r="AS1096" s="3">
        <v>5.0999999999999996</v>
      </c>
      <c r="AT1096" s="3">
        <f t="shared" si="249"/>
        <v>1131</v>
      </c>
      <c r="AU1096" s="14">
        <v>0.3</v>
      </c>
      <c r="AV1096" s="3">
        <f t="shared" si="250"/>
        <v>828</v>
      </c>
      <c r="AW1096" s="3">
        <v>35</v>
      </c>
      <c r="AX1096" s="3">
        <v>2</v>
      </c>
      <c r="AY1096" s="3">
        <v>1</v>
      </c>
      <c r="AZ1096" s="3">
        <v>4</v>
      </c>
      <c r="BA1096" s="3">
        <v>10</v>
      </c>
      <c r="BB1096" s="3" t="s">
        <v>56</v>
      </c>
      <c r="BC1096" s="13">
        <f t="shared" si="251"/>
        <v>978.90300128625984</v>
      </c>
    </row>
    <row r="1097" spans="1:55" x14ac:dyDescent="0.45">
      <c r="A1097" s="1">
        <f t="shared" si="238"/>
        <v>1062</v>
      </c>
      <c r="B1097" s="3" t="s">
        <v>304</v>
      </c>
      <c r="C1097" s="3" t="str">
        <f t="shared" si="239"/>
        <v>Sal Bando - 1970</v>
      </c>
      <c r="D1097" s="3">
        <v>1970</v>
      </c>
      <c r="E1097" s="3">
        <v>26</v>
      </c>
      <c r="F1097" s="3" t="s">
        <v>128</v>
      </c>
      <c r="G1097" s="3" t="s">
        <v>43</v>
      </c>
      <c r="H1097" s="3">
        <v>155</v>
      </c>
      <c r="I1097" s="3">
        <v>636</v>
      </c>
      <c r="J1097" s="3">
        <v>502</v>
      </c>
      <c r="K1097" s="3">
        <v>93</v>
      </c>
      <c r="L1097" s="3">
        <v>132</v>
      </c>
      <c r="M1097" s="3">
        <v>90</v>
      </c>
      <c r="N1097" s="3">
        <v>20</v>
      </c>
      <c r="O1097" s="3">
        <v>2</v>
      </c>
      <c r="P1097" s="3">
        <v>20</v>
      </c>
      <c r="Q1097" s="3">
        <f t="shared" si="240"/>
        <v>878</v>
      </c>
      <c r="R1097" s="3">
        <v>75</v>
      </c>
      <c r="S1097" s="3">
        <v>6</v>
      </c>
      <c r="T1097" s="3">
        <v>10</v>
      </c>
      <c r="U1097" s="3">
        <v>118</v>
      </c>
      <c r="V1097" s="3">
        <v>88</v>
      </c>
      <c r="W1097" s="3">
        <v>0.26300000000000001</v>
      </c>
      <c r="X1097" s="3">
        <f t="shared" si="241"/>
        <v>1346</v>
      </c>
      <c r="Y1097" s="3">
        <v>0.40699999999999997</v>
      </c>
      <c r="Z1097" s="3">
        <f t="shared" si="242"/>
        <v>527</v>
      </c>
      <c r="AA1097" s="3">
        <v>0.43</v>
      </c>
      <c r="AB1097" s="3">
        <f t="shared" si="243"/>
        <v>1259</v>
      </c>
      <c r="AC1097" s="3">
        <v>0.83699999999999997</v>
      </c>
      <c r="AD1097" s="3">
        <f t="shared" si="244"/>
        <v>1144</v>
      </c>
      <c r="AE1097" s="3">
        <v>135</v>
      </c>
      <c r="AF1097" s="3">
        <f t="shared" si="245"/>
        <v>1027</v>
      </c>
      <c r="AG1097" s="3">
        <v>216</v>
      </c>
      <c r="AH1097" s="3">
        <v>12</v>
      </c>
      <c r="AI1097" s="3">
        <v>6</v>
      </c>
      <c r="AJ1097" s="3">
        <v>7</v>
      </c>
      <c r="AK1097" s="3">
        <v>3</v>
      </c>
      <c r="AL1097" s="3">
        <v>5</v>
      </c>
      <c r="AM1097" s="3">
        <v>6.2</v>
      </c>
      <c r="AN1097" s="3">
        <f t="shared" si="246"/>
        <v>1062</v>
      </c>
      <c r="AO1097" s="3">
        <f>_xlfn.IFNA(VLOOKUP(C1097, 'FanGraphs Plus Stats 1-2000'!$D$2:$L$1048576, MATCH("wRC+", FanGraphs_Plus_Stats_1_1500[[#Headers],[ID]:[BABIP+]], 0), FALSE), 0)</f>
        <v>140</v>
      </c>
      <c r="AP1097" s="3">
        <f t="shared" si="247"/>
        <v>894</v>
      </c>
      <c r="AQ1097" s="3">
        <v>3.9</v>
      </c>
      <c r="AR1097" s="3">
        <f t="shared" si="248"/>
        <v>1186</v>
      </c>
      <c r="AS1097" s="3">
        <v>5.8</v>
      </c>
      <c r="AT1097" s="3">
        <f t="shared" si="249"/>
        <v>869</v>
      </c>
      <c r="AU1097" s="14">
        <v>0.7</v>
      </c>
      <c r="AV1097" s="3">
        <f t="shared" si="250"/>
        <v>674</v>
      </c>
      <c r="AW1097" s="3">
        <v>30</v>
      </c>
      <c r="AX1097" s="3">
        <v>0</v>
      </c>
      <c r="AY1097" s="3">
        <v>1</v>
      </c>
      <c r="AZ1097" s="3">
        <v>0</v>
      </c>
      <c r="BA1097" s="3">
        <v>4</v>
      </c>
      <c r="BB1097" s="3" t="s">
        <v>206</v>
      </c>
      <c r="BC1097" s="13">
        <f t="shared" si="251"/>
        <v>991.61744782513915</v>
      </c>
    </row>
    <row r="1098" spans="1:55" ht="39.75" x14ac:dyDescent="0.45">
      <c r="A1098" s="1">
        <f t="shared" si="238"/>
        <v>1062</v>
      </c>
      <c r="B1098" s="3" t="s">
        <v>898</v>
      </c>
      <c r="C1098" s="3" t="str">
        <f t="shared" si="239"/>
        <v>Yoenis Céspedes - 2015</v>
      </c>
      <c r="D1098" s="3">
        <v>2015</v>
      </c>
      <c r="E1098" s="3">
        <v>29</v>
      </c>
      <c r="F1098" s="3" t="s">
        <v>899</v>
      </c>
      <c r="G1098" s="3" t="s">
        <v>391</v>
      </c>
      <c r="H1098" s="3">
        <v>159</v>
      </c>
      <c r="I1098" s="3">
        <v>676</v>
      </c>
      <c r="J1098" s="3">
        <v>633</v>
      </c>
      <c r="K1098" s="3">
        <v>101</v>
      </c>
      <c r="L1098" s="3">
        <v>184</v>
      </c>
      <c r="M1098" s="3">
        <v>101</v>
      </c>
      <c r="N1098" s="3">
        <v>42</v>
      </c>
      <c r="O1098" s="3">
        <v>6</v>
      </c>
      <c r="P1098" s="3">
        <v>35</v>
      </c>
      <c r="Q1098" s="3">
        <f t="shared" si="240"/>
        <v>341</v>
      </c>
      <c r="R1098" s="3">
        <v>105</v>
      </c>
      <c r="S1098" s="3">
        <v>7</v>
      </c>
      <c r="T1098" s="3">
        <v>5</v>
      </c>
      <c r="U1098" s="3">
        <v>33</v>
      </c>
      <c r="V1098" s="3">
        <v>141</v>
      </c>
      <c r="W1098" s="3">
        <v>0.29099999999999998</v>
      </c>
      <c r="X1098" s="3">
        <f t="shared" si="241"/>
        <v>1055</v>
      </c>
      <c r="Y1098" s="3">
        <v>0.32800000000000001</v>
      </c>
      <c r="Z1098" s="3">
        <f t="shared" si="242"/>
        <v>1360</v>
      </c>
      <c r="AA1098" s="3">
        <v>0.54200000000000004</v>
      </c>
      <c r="AB1098" s="3">
        <f t="shared" si="243"/>
        <v>591</v>
      </c>
      <c r="AC1098" s="3">
        <v>0.87</v>
      </c>
      <c r="AD1098" s="3">
        <f t="shared" si="244"/>
        <v>983</v>
      </c>
      <c r="AE1098" s="3">
        <v>136</v>
      </c>
      <c r="AF1098" s="3">
        <f t="shared" si="245"/>
        <v>1006</v>
      </c>
      <c r="AG1098" s="3">
        <v>343</v>
      </c>
      <c r="AH1098" s="3">
        <v>14</v>
      </c>
      <c r="AI1098" s="3">
        <v>5</v>
      </c>
      <c r="AJ1098" s="3">
        <v>0</v>
      </c>
      <c r="AK1098" s="3">
        <v>5</v>
      </c>
      <c r="AL1098" s="3">
        <v>5</v>
      </c>
      <c r="AM1098" s="3">
        <v>6.2</v>
      </c>
      <c r="AN1098" s="3">
        <f t="shared" si="246"/>
        <v>1062</v>
      </c>
      <c r="AO1098" s="3">
        <f>_xlfn.IFNA(VLOOKUP(C1098, 'FanGraphs Plus Stats 1-2000'!$D$2:$L$1048576, MATCH("wRC+", FanGraphs_Plus_Stats_1_1500[[#Headers],[ID]:[BABIP+]], 0), FALSE), 0)</f>
        <v>0</v>
      </c>
      <c r="AP1098" s="3">
        <f t="shared" si="247"/>
        <v>942</v>
      </c>
      <c r="AQ1098" s="3">
        <v>4</v>
      </c>
      <c r="AR1098" s="3">
        <f t="shared" si="248"/>
        <v>1105</v>
      </c>
      <c r="AS1098" s="3">
        <v>5.0999999999999996</v>
      </c>
      <c r="AT1098" s="3">
        <f t="shared" si="249"/>
        <v>1131</v>
      </c>
      <c r="AU1098" s="14">
        <v>0.7</v>
      </c>
      <c r="AV1098" s="3">
        <f t="shared" si="250"/>
        <v>674</v>
      </c>
      <c r="AW1098" s="3">
        <v>29</v>
      </c>
      <c r="AX1098" s="3">
        <v>0</v>
      </c>
      <c r="AY1098" s="3">
        <v>2</v>
      </c>
      <c r="AZ1098" s="3">
        <v>2</v>
      </c>
      <c r="BA1098" s="3">
        <v>10</v>
      </c>
      <c r="BB1098" s="3" t="s">
        <v>609</v>
      </c>
      <c r="BC1098" s="13">
        <f t="shared" si="251"/>
        <v>1002.1309305761237</v>
      </c>
    </row>
    <row r="1099" spans="1:55" x14ac:dyDescent="0.45">
      <c r="A1099" s="1">
        <f t="shared" si="238"/>
        <v>1062</v>
      </c>
      <c r="B1099" s="3" t="s">
        <v>887</v>
      </c>
      <c r="C1099" s="3" t="str">
        <f t="shared" si="239"/>
        <v>Chet Lemon - 1984</v>
      </c>
      <c r="D1099" s="3">
        <v>1984</v>
      </c>
      <c r="E1099" s="3">
        <v>29</v>
      </c>
      <c r="F1099" s="3" t="s">
        <v>70</v>
      </c>
      <c r="G1099" s="3" t="s">
        <v>43</v>
      </c>
      <c r="H1099" s="3">
        <v>141</v>
      </c>
      <c r="I1099" s="3">
        <v>574</v>
      </c>
      <c r="J1099" s="3">
        <v>509</v>
      </c>
      <c r="K1099" s="3">
        <v>77</v>
      </c>
      <c r="L1099" s="3">
        <v>146</v>
      </c>
      <c r="M1099" s="3">
        <v>86</v>
      </c>
      <c r="N1099" s="3">
        <v>34</v>
      </c>
      <c r="O1099" s="3">
        <v>6</v>
      </c>
      <c r="P1099" s="3">
        <v>20</v>
      </c>
      <c r="Q1099" s="3">
        <f t="shared" si="240"/>
        <v>878</v>
      </c>
      <c r="R1099" s="3">
        <v>76</v>
      </c>
      <c r="S1099" s="3">
        <v>5</v>
      </c>
      <c r="T1099" s="3">
        <v>5</v>
      </c>
      <c r="U1099" s="3">
        <v>51</v>
      </c>
      <c r="V1099" s="3">
        <v>83</v>
      </c>
      <c r="W1099" s="3">
        <v>0.28699999999999998</v>
      </c>
      <c r="X1099" s="3">
        <f t="shared" si="241"/>
        <v>1109</v>
      </c>
      <c r="Y1099" s="3">
        <v>0.35699999999999998</v>
      </c>
      <c r="Z1099" s="3">
        <f t="shared" si="242"/>
        <v>1198</v>
      </c>
      <c r="AA1099" s="3">
        <v>0.495</v>
      </c>
      <c r="AB1099" s="3">
        <f t="shared" si="243"/>
        <v>940</v>
      </c>
      <c r="AC1099" s="3">
        <v>0.85199999999999998</v>
      </c>
      <c r="AD1099" s="3">
        <f t="shared" si="244"/>
        <v>1068</v>
      </c>
      <c r="AE1099" s="3">
        <v>135</v>
      </c>
      <c r="AF1099" s="3">
        <f t="shared" si="245"/>
        <v>1027</v>
      </c>
      <c r="AG1099" s="3">
        <v>252</v>
      </c>
      <c r="AH1099" s="3">
        <v>16</v>
      </c>
      <c r="AI1099" s="3">
        <v>7</v>
      </c>
      <c r="AJ1099" s="3">
        <v>2</v>
      </c>
      <c r="AK1099" s="3">
        <v>4</v>
      </c>
      <c r="AL1099" s="3">
        <v>9</v>
      </c>
      <c r="AM1099" s="3">
        <v>6.2</v>
      </c>
      <c r="AN1099" s="3">
        <f t="shared" si="246"/>
        <v>1062</v>
      </c>
      <c r="AO1099" s="3">
        <f>_xlfn.IFNA(VLOOKUP(C1099, 'FanGraphs Plus Stats 1-2000'!$D$2:$L$1048576, MATCH("wRC+", FanGraphs_Plus_Stats_1_1500[[#Headers],[ID]:[BABIP+]], 0), FALSE), 0)</f>
        <v>0</v>
      </c>
      <c r="AP1099" s="3">
        <f t="shared" si="247"/>
        <v>942</v>
      </c>
      <c r="AQ1099" s="3">
        <v>4.4000000000000004</v>
      </c>
      <c r="AR1099" s="3">
        <f t="shared" si="248"/>
        <v>844</v>
      </c>
      <c r="AS1099" s="3">
        <v>4.2</v>
      </c>
      <c r="AT1099" s="3">
        <f t="shared" si="249"/>
        <v>1323</v>
      </c>
      <c r="AU1099" s="14">
        <v>2.2999999999999998</v>
      </c>
      <c r="AV1099" s="3">
        <f t="shared" si="250"/>
        <v>168</v>
      </c>
      <c r="AW1099" s="3">
        <v>22</v>
      </c>
      <c r="AX1099" s="3">
        <v>-1</v>
      </c>
      <c r="AY1099" s="3">
        <v>-1</v>
      </c>
      <c r="AZ1099" s="3">
        <v>-2</v>
      </c>
      <c r="BA1099" s="3">
        <v>20</v>
      </c>
      <c r="BB1099" s="3" t="s">
        <v>227</v>
      </c>
      <c r="BC1099" s="13">
        <f t="shared" si="251"/>
        <v>1009.0560431807512</v>
      </c>
    </row>
    <row r="1100" spans="1:55" x14ac:dyDescent="0.45">
      <c r="A1100" s="1">
        <f t="shared" si="238"/>
        <v>1062</v>
      </c>
      <c r="B1100" s="3" t="s">
        <v>630</v>
      </c>
      <c r="C1100" s="3" t="str">
        <f t="shared" si="239"/>
        <v>Buddy Bell - 1981</v>
      </c>
      <c r="D1100" s="3">
        <v>1981</v>
      </c>
      <c r="E1100" s="3">
        <v>29</v>
      </c>
      <c r="F1100" s="3" t="s">
        <v>230</v>
      </c>
      <c r="G1100" s="3" t="s">
        <v>43</v>
      </c>
      <c r="H1100" s="3">
        <v>97</v>
      </c>
      <c r="I1100" s="3">
        <v>415</v>
      </c>
      <c r="J1100" s="3">
        <v>360</v>
      </c>
      <c r="K1100" s="3">
        <v>44</v>
      </c>
      <c r="L1100" s="3">
        <v>106</v>
      </c>
      <c r="M1100" s="3">
        <v>79</v>
      </c>
      <c r="N1100" s="3">
        <v>16</v>
      </c>
      <c r="O1100" s="3">
        <v>1</v>
      </c>
      <c r="P1100" s="3">
        <v>10</v>
      </c>
      <c r="Q1100" s="3">
        <f t="shared" si="240"/>
        <v>1137</v>
      </c>
      <c r="R1100" s="3">
        <v>64</v>
      </c>
      <c r="S1100" s="3">
        <v>3</v>
      </c>
      <c r="T1100" s="3">
        <v>3</v>
      </c>
      <c r="U1100" s="3">
        <v>42</v>
      </c>
      <c r="V1100" s="3">
        <v>30</v>
      </c>
      <c r="W1100" s="3">
        <v>0.29399999999999998</v>
      </c>
      <c r="X1100" s="3">
        <f t="shared" si="241"/>
        <v>998</v>
      </c>
      <c r="Y1100" s="3">
        <v>0.36399999999999999</v>
      </c>
      <c r="Z1100" s="3">
        <f t="shared" si="242"/>
        <v>1130</v>
      </c>
      <c r="AA1100" s="3">
        <v>0.42799999999999999</v>
      </c>
      <c r="AB1100" s="3">
        <f t="shared" si="243"/>
        <v>1269</v>
      </c>
      <c r="AC1100" s="3">
        <v>0.79200000000000004</v>
      </c>
      <c r="AD1100" s="3">
        <f t="shared" si="244"/>
        <v>1284</v>
      </c>
      <c r="AE1100" s="3">
        <v>134</v>
      </c>
      <c r="AF1100" s="3">
        <f t="shared" si="245"/>
        <v>1049</v>
      </c>
      <c r="AG1100" s="3">
        <v>154</v>
      </c>
      <c r="AH1100" s="3">
        <v>6</v>
      </c>
      <c r="AI1100" s="3">
        <v>3</v>
      </c>
      <c r="AJ1100" s="3">
        <v>0</v>
      </c>
      <c r="AK1100" s="3">
        <v>10</v>
      </c>
      <c r="AL1100" s="3">
        <v>10</v>
      </c>
      <c r="AM1100" s="3">
        <v>6.2</v>
      </c>
      <c r="AN1100" s="3">
        <f t="shared" si="246"/>
        <v>1062</v>
      </c>
      <c r="AO1100" s="3">
        <f>_xlfn.IFNA(VLOOKUP(C1100, 'FanGraphs Plus Stats 1-2000'!$D$2:$L$1048576, MATCH("wRC+", FanGraphs_Plus_Stats_1_1500[[#Headers],[ID]:[BABIP+]], 0), FALSE), 0)</f>
        <v>0</v>
      </c>
      <c r="AP1100" s="3">
        <f t="shared" si="247"/>
        <v>942</v>
      </c>
      <c r="AQ1100" s="3">
        <v>4.9000000000000004</v>
      </c>
      <c r="AR1100" s="3">
        <f t="shared" si="248"/>
        <v>578</v>
      </c>
      <c r="AS1100" s="3">
        <v>3.2</v>
      </c>
      <c r="AT1100" s="3">
        <f t="shared" si="249"/>
        <v>1392</v>
      </c>
      <c r="AU1100" s="14">
        <v>3.4</v>
      </c>
      <c r="AV1100" s="3">
        <f t="shared" si="250"/>
        <v>39</v>
      </c>
      <c r="AW1100" s="3">
        <v>16</v>
      </c>
      <c r="AX1100" s="3">
        <v>1</v>
      </c>
      <c r="AY1100" s="3">
        <v>-3</v>
      </c>
      <c r="AZ1100" s="3">
        <v>-2</v>
      </c>
      <c r="BA1100" s="3">
        <v>27</v>
      </c>
      <c r="BB1100" s="3" t="s">
        <v>165</v>
      </c>
      <c r="BC1100" s="13">
        <f t="shared" si="251"/>
        <v>1016.2104016378473</v>
      </c>
    </row>
    <row r="1101" spans="1:55" x14ac:dyDescent="0.45">
      <c r="A1101" s="1">
        <f t="shared" si="238"/>
        <v>1062</v>
      </c>
      <c r="B1101" s="3" t="s">
        <v>904</v>
      </c>
      <c r="C1101" s="3" t="str">
        <f t="shared" si="239"/>
        <v>Bill Madlock - 1982</v>
      </c>
      <c r="D1101" s="3">
        <v>1982</v>
      </c>
      <c r="E1101" s="3">
        <v>31</v>
      </c>
      <c r="F1101" s="3" t="s">
        <v>64</v>
      </c>
      <c r="G1101" s="3" t="s">
        <v>52</v>
      </c>
      <c r="H1101" s="3">
        <v>154</v>
      </c>
      <c r="I1101" s="3">
        <v>634</v>
      </c>
      <c r="J1101" s="3">
        <v>568</v>
      </c>
      <c r="K1101" s="3">
        <v>92</v>
      </c>
      <c r="L1101" s="3">
        <v>181</v>
      </c>
      <c r="M1101" s="3">
        <v>126</v>
      </c>
      <c r="N1101" s="3">
        <v>33</v>
      </c>
      <c r="O1101" s="3">
        <v>3</v>
      </c>
      <c r="P1101" s="3">
        <v>19</v>
      </c>
      <c r="Q1101" s="3">
        <f t="shared" si="240"/>
        <v>908</v>
      </c>
      <c r="R1101" s="3">
        <v>95</v>
      </c>
      <c r="S1101" s="3">
        <v>18</v>
      </c>
      <c r="T1101" s="3">
        <v>6</v>
      </c>
      <c r="U1101" s="3">
        <v>48</v>
      </c>
      <c r="V1101" s="3">
        <v>39</v>
      </c>
      <c r="W1101" s="3">
        <v>0.31900000000000001</v>
      </c>
      <c r="X1101" s="3">
        <f t="shared" si="241"/>
        <v>552</v>
      </c>
      <c r="Y1101" s="3">
        <v>0.36799999999999999</v>
      </c>
      <c r="Z1101" s="3">
        <f t="shared" si="242"/>
        <v>1078</v>
      </c>
      <c r="AA1101" s="3">
        <v>0.48799999999999999</v>
      </c>
      <c r="AB1101" s="3">
        <f t="shared" si="243"/>
        <v>988</v>
      </c>
      <c r="AC1101" s="3">
        <v>0.85599999999999998</v>
      </c>
      <c r="AD1101" s="3">
        <f t="shared" si="244"/>
        <v>1053</v>
      </c>
      <c r="AE1101" s="3">
        <v>134</v>
      </c>
      <c r="AF1101" s="3">
        <f t="shared" si="245"/>
        <v>1049</v>
      </c>
      <c r="AG1101" s="3">
        <v>277</v>
      </c>
      <c r="AH1101" s="3">
        <v>12</v>
      </c>
      <c r="AI1101" s="3">
        <v>4</v>
      </c>
      <c r="AJ1101" s="3">
        <v>1</v>
      </c>
      <c r="AK1101" s="3">
        <v>13</v>
      </c>
      <c r="AL1101" s="3">
        <v>16</v>
      </c>
      <c r="AM1101" s="3">
        <v>6.2</v>
      </c>
      <c r="AN1101" s="3">
        <f t="shared" si="246"/>
        <v>1062</v>
      </c>
      <c r="AO1101" s="3">
        <f>_xlfn.IFNA(VLOOKUP(C1101, 'FanGraphs Plus Stats 1-2000'!$D$2:$L$1048576, MATCH("wRC+", FanGraphs_Plus_Stats_1_1500[[#Headers],[ID]:[BABIP+]], 0), FALSE), 0)</f>
        <v>0</v>
      </c>
      <c r="AP1101" s="3">
        <f t="shared" si="247"/>
        <v>942</v>
      </c>
      <c r="AQ1101" s="3">
        <v>4</v>
      </c>
      <c r="AR1101" s="3">
        <f t="shared" si="248"/>
        <v>1105</v>
      </c>
      <c r="AS1101" s="3">
        <v>5.6</v>
      </c>
      <c r="AT1101" s="3">
        <f t="shared" si="249"/>
        <v>968</v>
      </c>
      <c r="AU1101" s="14">
        <v>0.8</v>
      </c>
      <c r="AV1101" s="3">
        <f t="shared" si="250"/>
        <v>639</v>
      </c>
      <c r="AW1101" s="3">
        <v>27</v>
      </c>
      <c r="AX1101" s="3">
        <v>-1</v>
      </c>
      <c r="AY1101" s="3">
        <v>3</v>
      </c>
      <c r="AZ1101" s="3">
        <v>3</v>
      </c>
      <c r="BA1101" s="3">
        <v>5</v>
      </c>
      <c r="BB1101" s="3" t="s">
        <v>175</v>
      </c>
      <c r="BC1101" s="13">
        <f t="shared" si="251"/>
        <v>1016.2104016378473</v>
      </c>
    </row>
    <row r="1102" spans="1:55" x14ac:dyDescent="0.45">
      <c r="A1102" s="1">
        <f t="shared" si="238"/>
        <v>1062</v>
      </c>
      <c r="B1102" s="3" t="s">
        <v>882</v>
      </c>
      <c r="C1102" s="3" t="str">
        <f t="shared" si="239"/>
        <v>Pepper Martin - 1933</v>
      </c>
      <c r="D1102" s="3">
        <v>1933</v>
      </c>
      <c r="E1102" s="3">
        <v>29</v>
      </c>
      <c r="F1102" s="3" t="s">
        <v>51</v>
      </c>
      <c r="G1102" s="3" t="s">
        <v>52</v>
      </c>
      <c r="H1102" s="3">
        <v>145</v>
      </c>
      <c r="I1102" s="3">
        <v>670</v>
      </c>
      <c r="J1102" s="3">
        <v>599</v>
      </c>
      <c r="K1102" s="3">
        <v>122</v>
      </c>
      <c r="L1102" s="3">
        <v>189</v>
      </c>
      <c r="M1102" s="3">
        <v>133</v>
      </c>
      <c r="N1102" s="3">
        <v>36</v>
      </c>
      <c r="O1102" s="3">
        <v>12</v>
      </c>
      <c r="P1102" s="3">
        <v>8</v>
      </c>
      <c r="Q1102" s="3">
        <f t="shared" si="240"/>
        <v>1186</v>
      </c>
      <c r="R1102" s="3">
        <v>57</v>
      </c>
      <c r="S1102" s="3">
        <v>26</v>
      </c>
      <c r="T1102" s="3">
        <v>9</v>
      </c>
      <c r="U1102" s="3">
        <v>67</v>
      </c>
      <c r="V1102" s="3">
        <v>46</v>
      </c>
      <c r="W1102" s="3">
        <v>0.316</v>
      </c>
      <c r="X1102" s="3">
        <f t="shared" si="241"/>
        <v>614</v>
      </c>
      <c r="Y1102" s="3">
        <v>0.38700000000000001</v>
      </c>
      <c r="Z1102" s="3">
        <f t="shared" si="242"/>
        <v>819</v>
      </c>
      <c r="AA1102" s="3">
        <v>0.45600000000000002</v>
      </c>
      <c r="AB1102" s="3">
        <f t="shared" si="243"/>
        <v>1149</v>
      </c>
      <c r="AC1102" s="3">
        <v>0.84299999999999997</v>
      </c>
      <c r="AD1102" s="3">
        <f t="shared" si="244"/>
        <v>1110</v>
      </c>
      <c r="AE1102" s="3">
        <v>134</v>
      </c>
      <c r="AF1102" s="3">
        <f t="shared" si="245"/>
        <v>1049</v>
      </c>
      <c r="AG1102" s="3">
        <v>273</v>
      </c>
      <c r="AH1102" s="3">
        <v>9</v>
      </c>
      <c r="AI1102" s="3">
        <v>3</v>
      </c>
      <c r="AJ1102" s="3">
        <v>0</v>
      </c>
      <c r="AK1102" s="2"/>
      <c r="AL1102" s="3">
        <v>0</v>
      </c>
      <c r="AM1102" s="3">
        <v>6.2</v>
      </c>
      <c r="AN1102" s="3">
        <f t="shared" si="246"/>
        <v>1062</v>
      </c>
      <c r="AO1102" s="3">
        <f>_xlfn.IFNA(VLOOKUP(C1102, 'FanGraphs Plus Stats 1-2000'!$D$2:$L$1048576, MATCH("wRC+", FanGraphs_Plus_Stats_1_1500[[#Headers],[ID]:[BABIP+]], 0), FALSE), 0)</f>
        <v>0</v>
      </c>
      <c r="AP1102" s="3">
        <f t="shared" si="247"/>
        <v>942</v>
      </c>
      <c r="AQ1102" s="3">
        <v>4.0999999999999996</v>
      </c>
      <c r="AR1102" s="3">
        <f t="shared" si="248"/>
        <v>1043</v>
      </c>
      <c r="AS1102" s="3">
        <v>6.4</v>
      </c>
      <c r="AT1102" s="3">
        <f t="shared" si="249"/>
        <v>590</v>
      </c>
      <c r="AU1102" s="14">
        <v>0.2</v>
      </c>
      <c r="AV1102" s="3">
        <f t="shared" si="250"/>
        <v>873</v>
      </c>
      <c r="AW1102" s="3">
        <v>27</v>
      </c>
      <c r="AX1102" s="3">
        <v>1</v>
      </c>
      <c r="AY1102" s="3">
        <v>8</v>
      </c>
      <c r="AZ1102" s="3">
        <v>9</v>
      </c>
      <c r="BA1102" s="3">
        <v>-1</v>
      </c>
      <c r="BB1102" s="3" t="s">
        <v>140</v>
      </c>
      <c r="BC1102" s="13">
        <f t="shared" si="251"/>
        <v>1016.2104016378473</v>
      </c>
    </row>
    <row r="1103" spans="1:55" x14ac:dyDescent="0.45">
      <c r="A1103" s="1">
        <f t="shared" si="238"/>
        <v>1062</v>
      </c>
      <c r="B1103" s="3" t="s">
        <v>650</v>
      </c>
      <c r="C1103" s="3" t="str">
        <f t="shared" si="239"/>
        <v>Kiki Cuyler - 1930</v>
      </c>
      <c r="D1103" s="3">
        <v>1930</v>
      </c>
      <c r="E1103" s="3">
        <v>31</v>
      </c>
      <c r="F1103" s="3" t="s">
        <v>88</v>
      </c>
      <c r="G1103" s="3" t="s">
        <v>52</v>
      </c>
      <c r="H1103" s="3">
        <v>156</v>
      </c>
      <c r="I1103" s="3">
        <v>741</v>
      </c>
      <c r="J1103" s="3">
        <v>642</v>
      </c>
      <c r="K1103" s="3">
        <v>155</v>
      </c>
      <c r="L1103" s="3">
        <v>228</v>
      </c>
      <c r="M1103" s="3">
        <v>148</v>
      </c>
      <c r="N1103" s="3">
        <v>50</v>
      </c>
      <c r="O1103" s="3">
        <v>17</v>
      </c>
      <c r="P1103" s="3">
        <v>13</v>
      </c>
      <c r="Q1103" s="3">
        <f t="shared" si="240"/>
        <v>1068</v>
      </c>
      <c r="R1103" s="3">
        <v>134</v>
      </c>
      <c r="S1103" s="3">
        <v>37</v>
      </c>
      <c r="T1103" s="3">
        <v>10</v>
      </c>
      <c r="U1103" s="3">
        <v>72</v>
      </c>
      <c r="V1103" s="3">
        <v>49</v>
      </c>
      <c r="W1103" s="3">
        <v>0.35499999999999998</v>
      </c>
      <c r="X1103" s="3">
        <f t="shared" si="241"/>
        <v>150</v>
      </c>
      <c r="Y1103" s="3">
        <v>0.42799999999999999</v>
      </c>
      <c r="Z1103" s="3">
        <f t="shared" si="242"/>
        <v>291</v>
      </c>
      <c r="AA1103" s="3">
        <v>0.54700000000000004</v>
      </c>
      <c r="AB1103" s="3">
        <f t="shared" si="243"/>
        <v>557</v>
      </c>
      <c r="AC1103" s="3">
        <v>0.97499999999999998</v>
      </c>
      <c r="AD1103" s="3">
        <f t="shared" si="244"/>
        <v>421</v>
      </c>
      <c r="AE1103" s="3">
        <v>133</v>
      </c>
      <c r="AF1103" s="3">
        <f t="shared" si="245"/>
        <v>1069</v>
      </c>
      <c r="AG1103" s="3">
        <v>351</v>
      </c>
      <c r="AH1103" s="2"/>
      <c r="AI1103" s="3">
        <v>10</v>
      </c>
      <c r="AJ1103" s="3">
        <v>17</v>
      </c>
      <c r="AK1103" s="2"/>
      <c r="AL1103" s="3">
        <v>0</v>
      </c>
      <c r="AM1103" s="3">
        <v>6.2</v>
      </c>
      <c r="AN1103" s="3">
        <f t="shared" si="246"/>
        <v>1062</v>
      </c>
      <c r="AO1103" s="3">
        <f>_xlfn.IFNA(VLOOKUP(C1103, 'FanGraphs Plus Stats 1-2000'!$D$2:$L$1048576, MATCH("wRC+", FanGraphs_Plus_Stats_1_1500[[#Headers],[ID]:[BABIP+]], 0), FALSE), 0)</f>
        <v>0</v>
      </c>
      <c r="AP1103" s="3">
        <f t="shared" si="247"/>
        <v>942</v>
      </c>
      <c r="AQ1103" s="3">
        <v>4</v>
      </c>
      <c r="AR1103" s="3">
        <f t="shared" si="248"/>
        <v>1105</v>
      </c>
      <c r="AS1103" s="3">
        <v>5.3</v>
      </c>
      <c r="AT1103" s="3">
        <f t="shared" si="249"/>
        <v>1057</v>
      </c>
      <c r="AU1103" s="14">
        <v>0.3</v>
      </c>
      <c r="AV1103" s="3">
        <f t="shared" si="250"/>
        <v>828</v>
      </c>
      <c r="AW1103" s="3">
        <v>40</v>
      </c>
      <c r="AX1103" s="3">
        <v>0</v>
      </c>
      <c r="AY1103" s="3">
        <v>4</v>
      </c>
      <c r="AZ1103" s="3">
        <v>4</v>
      </c>
      <c r="BA1103" s="3">
        <v>11</v>
      </c>
      <c r="BB1103" s="3" t="s">
        <v>46</v>
      </c>
      <c r="BC1103" s="13">
        <f t="shared" si="251"/>
        <v>1022.6280671643435</v>
      </c>
    </row>
    <row r="1104" spans="1:55" x14ac:dyDescent="0.45">
      <c r="A1104" s="1">
        <f t="shared" si="238"/>
        <v>1062</v>
      </c>
      <c r="B1104" s="3" t="s">
        <v>912</v>
      </c>
      <c r="C1104" s="3" t="str">
        <f t="shared" si="239"/>
        <v>Jason Bartlett - 2009</v>
      </c>
      <c r="D1104" s="3">
        <v>2009</v>
      </c>
      <c r="E1104" s="3">
        <v>29</v>
      </c>
      <c r="F1104" s="3" t="s">
        <v>254</v>
      </c>
      <c r="G1104" s="3" t="s">
        <v>43</v>
      </c>
      <c r="H1104" s="3">
        <v>137</v>
      </c>
      <c r="I1104" s="3">
        <v>567</v>
      </c>
      <c r="J1104" s="3">
        <v>500</v>
      </c>
      <c r="K1104" s="3">
        <v>90</v>
      </c>
      <c r="L1104" s="3">
        <v>160</v>
      </c>
      <c r="M1104" s="3">
        <v>110</v>
      </c>
      <c r="N1104" s="3">
        <v>29</v>
      </c>
      <c r="O1104" s="3">
        <v>7</v>
      </c>
      <c r="P1104" s="3">
        <v>14</v>
      </c>
      <c r="Q1104" s="3">
        <f t="shared" si="240"/>
        <v>1034</v>
      </c>
      <c r="R1104" s="3">
        <v>66</v>
      </c>
      <c r="S1104" s="3">
        <v>30</v>
      </c>
      <c r="T1104" s="3">
        <v>7</v>
      </c>
      <c r="U1104" s="3">
        <v>54</v>
      </c>
      <c r="V1104" s="3">
        <v>89</v>
      </c>
      <c r="W1104" s="3">
        <v>0.32</v>
      </c>
      <c r="X1104" s="3">
        <f t="shared" si="241"/>
        <v>538</v>
      </c>
      <c r="Y1104" s="3">
        <v>0.38900000000000001</v>
      </c>
      <c r="Z1104" s="3">
        <f t="shared" si="242"/>
        <v>791</v>
      </c>
      <c r="AA1104" s="3">
        <v>0.49</v>
      </c>
      <c r="AB1104" s="3">
        <f t="shared" si="243"/>
        <v>978</v>
      </c>
      <c r="AC1104" s="3">
        <v>0.879</v>
      </c>
      <c r="AD1104" s="3">
        <f t="shared" si="244"/>
        <v>927</v>
      </c>
      <c r="AE1104" s="3">
        <v>132</v>
      </c>
      <c r="AF1104" s="3">
        <f t="shared" si="245"/>
        <v>1089</v>
      </c>
      <c r="AG1104" s="3">
        <v>245</v>
      </c>
      <c r="AH1104" s="3">
        <v>5</v>
      </c>
      <c r="AI1104" s="3">
        <v>5</v>
      </c>
      <c r="AJ1104" s="3">
        <v>4</v>
      </c>
      <c r="AK1104" s="3">
        <v>4</v>
      </c>
      <c r="AL1104" s="3">
        <v>2</v>
      </c>
      <c r="AM1104" s="3">
        <v>6.2</v>
      </c>
      <c r="AN1104" s="3">
        <f t="shared" si="246"/>
        <v>1062</v>
      </c>
      <c r="AO1104" s="3">
        <f>_xlfn.IFNA(VLOOKUP(C1104, 'FanGraphs Plus Stats 1-2000'!$D$2:$L$1048576, MATCH("wRC+", FanGraphs_Plus_Stats_1_1500[[#Headers],[ID]:[BABIP+]], 0), FALSE), 0)</f>
        <v>0</v>
      </c>
      <c r="AP1104" s="3">
        <f t="shared" si="247"/>
        <v>942</v>
      </c>
      <c r="AQ1104" s="3">
        <v>4.0999999999999996</v>
      </c>
      <c r="AR1104" s="3">
        <f t="shared" si="248"/>
        <v>1043</v>
      </c>
      <c r="AS1104" s="3">
        <v>5.7</v>
      </c>
      <c r="AT1104" s="3">
        <f t="shared" si="249"/>
        <v>916</v>
      </c>
      <c r="AU1104" s="14">
        <v>1.2</v>
      </c>
      <c r="AV1104" s="3">
        <f t="shared" si="250"/>
        <v>502</v>
      </c>
      <c r="AW1104" s="3">
        <v>25</v>
      </c>
      <c r="AX1104" s="3">
        <v>0</v>
      </c>
      <c r="AY1104" s="3">
        <v>5</v>
      </c>
      <c r="AZ1104" s="3">
        <v>5</v>
      </c>
      <c r="BA1104" s="3">
        <v>5</v>
      </c>
      <c r="BB1104" s="3" t="s">
        <v>271</v>
      </c>
      <c r="BC1104" s="13">
        <f t="shared" si="251"/>
        <v>1028.9661779463654</v>
      </c>
    </row>
    <row r="1105" spans="1:55" x14ac:dyDescent="0.45">
      <c r="A1105" s="1">
        <f t="shared" si="238"/>
        <v>1062</v>
      </c>
      <c r="B1105" s="3" t="s">
        <v>689</v>
      </c>
      <c r="C1105" s="3" t="str">
        <f t="shared" si="239"/>
        <v>Troy Tulowitzki - 2011</v>
      </c>
      <c r="D1105" s="3">
        <v>2011</v>
      </c>
      <c r="E1105" s="3">
        <v>26</v>
      </c>
      <c r="F1105" s="3" t="s">
        <v>134</v>
      </c>
      <c r="G1105" s="3" t="s">
        <v>52</v>
      </c>
      <c r="H1105" s="3">
        <v>143</v>
      </c>
      <c r="I1105" s="3">
        <v>606</v>
      </c>
      <c r="J1105" s="3">
        <v>537</v>
      </c>
      <c r="K1105" s="3">
        <v>81</v>
      </c>
      <c r="L1105" s="3">
        <v>162</v>
      </c>
      <c r="M1105" s="3">
        <v>94</v>
      </c>
      <c r="N1105" s="3">
        <v>36</v>
      </c>
      <c r="O1105" s="3">
        <v>2</v>
      </c>
      <c r="P1105" s="3">
        <v>30</v>
      </c>
      <c r="Q1105" s="3">
        <f t="shared" si="240"/>
        <v>517</v>
      </c>
      <c r="R1105" s="3">
        <v>105</v>
      </c>
      <c r="S1105" s="3">
        <v>9</v>
      </c>
      <c r="T1105" s="3">
        <v>3</v>
      </c>
      <c r="U1105" s="3">
        <v>59</v>
      </c>
      <c r="V1105" s="3">
        <v>79</v>
      </c>
      <c r="W1105" s="3">
        <v>0.30199999999999999</v>
      </c>
      <c r="X1105" s="3">
        <f t="shared" si="241"/>
        <v>872</v>
      </c>
      <c r="Y1105" s="3">
        <v>0.372</v>
      </c>
      <c r="Z1105" s="3">
        <f t="shared" si="242"/>
        <v>1026</v>
      </c>
      <c r="AA1105" s="3">
        <v>0.54400000000000004</v>
      </c>
      <c r="AB1105" s="3">
        <f t="shared" si="243"/>
        <v>580</v>
      </c>
      <c r="AC1105" s="3">
        <v>0.91600000000000004</v>
      </c>
      <c r="AD1105" s="3">
        <f t="shared" si="244"/>
        <v>731</v>
      </c>
      <c r="AE1105" s="3">
        <v>131</v>
      </c>
      <c r="AF1105" s="3">
        <f t="shared" si="245"/>
        <v>1099</v>
      </c>
      <c r="AG1105" s="3">
        <v>292</v>
      </c>
      <c r="AH1105" s="3">
        <v>16</v>
      </c>
      <c r="AI1105" s="3">
        <v>4</v>
      </c>
      <c r="AJ1105" s="3">
        <v>1</v>
      </c>
      <c r="AK1105" s="3">
        <v>5</v>
      </c>
      <c r="AL1105" s="3">
        <v>12</v>
      </c>
      <c r="AM1105" s="3">
        <v>6.2</v>
      </c>
      <c r="AN1105" s="3">
        <f t="shared" si="246"/>
        <v>1062</v>
      </c>
      <c r="AO1105" s="3">
        <f>_xlfn.IFNA(VLOOKUP(C1105, 'FanGraphs Plus Stats 1-2000'!$D$2:$L$1048576, MATCH("wRC+", FanGraphs_Plus_Stats_1_1500[[#Headers],[ID]:[BABIP+]], 0), FALSE), 0)</f>
        <v>0</v>
      </c>
      <c r="AP1105" s="3">
        <f t="shared" si="247"/>
        <v>942</v>
      </c>
      <c r="AQ1105" s="3">
        <v>4.3</v>
      </c>
      <c r="AR1105" s="3">
        <f t="shared" si="248"/>
        <v>918</v>
      </c>
      <c r="AS1105" s="3">
        <v>4.8</v>
      </c>
      <c r="AT1105" s="3">
        <f t="shared" si="249"/>
        <v>1224</v>
      </c>
      <c r="AU1105" s="14">
        <v>2.1</v>
      </c>
      <c r="AV1105" s="3">
        <f t="shared" si="250"/>
        <v>224</v>
      </c>
      <c r="AW1105" s="3">
        <v>23</v>
      </c>
      <c r="AX1105" s="3">
        <v>-1</v>
      </c>
      <c r="AY1105" s="3">
        <v>-2</v>
      </c>
      <c r="AZ1105" s="3">
        <v>-3</v>
      </c>
      <c r="BA1105" s="3">
        <v>12</v>
      </c>
      <c r="BB1105" s="3" t="s">
        <v>116</v>
      </c>
      <c r="BC1105" s="13">
        <f t="shared" si="251"/>
        <v>1032.1061613341342</v>
      </c>
    </row>
    <row r="1106" spans="1:55" x14ac:dyDescent="0.45">
      <c r="A1106" s="1">
        <f t="shared" si="238"/>
        <v>1062</v>
      </c>
      <c r="B1106" s="3" t="s">
        <v>395</v>
      </c>
      <c r="C1106" s="3" t="str">
        <f t="shared" si="239"/>
        <v>Bobby Bonds - 1969</v>
      </c>
      <c r="D1106" s="3">
        <v>1969</v>
      </c>
      <c r="E1106" s="3">
        <v>23</v>
      </c>
      <c r="F1106" s="3" t="s">
        <v>58</v>
      </c>
      <c r="G1106" s="3" t="s">
        <v>52</v>
      </c>
      <c r="H1106" s="3">
        <v>158</v>
      </c>
      <c r="I1106" s="3">
        <v>720</v>
      </c>
      <c r="J1106" s="3">
        <v>622</v>
      </c>
      <c r="K1106" s="3">
        <v>120</v>
      </c>
      <c r="L1106" s="3">
        <v>161</v>
      </c>
      <c r="M1106" s="3">
        <v>98</v>
      </c>
      <c r="N1106" s="3">
        <v>25</v>
      </c>
      <c r="O1106" s="3">
        <v>6</v>
      </c>
      <c r="P1106" s="3">
        <v>32</v>
      </c>
      <c r="Q1106" s="3">
        <f t="shared" si="240"/>
        <v>437</v>
      </c>
      <c r="R1106" s="3">
        <v>90</v>
      </c>
      <c r="S1106" s="3">
        <v>45</v>
      </c>
      <c r="T1106" s="3">
        <v>4</v>
      </c>
      <c r="U1106" s="3">
        <v>81</v>
      </c>
      <c r="V1106" s="3">
        <v>187</v>
      </c>
      <c r="W1106" s="3">
        <v>0.25900000000000001</v>
      </c>
      <c r="X1106" s="3">
        <f t="shared" si="241"/>
        <v>1366</v>
      </c>
      <c r="Y1106" s="3">
        <v>0.35099999999999998</v>
      </c>
      <c r="Z1106" s="3">
        <f t="shared" si="242"/>
        <v>1245</v>
      </c>
      <c r="AA1106" s="3">
        <v>0.47299999999999998</v>
      </c>
      <c r="AB1106" s="3">
        <f t="shared" si="243"/>
        <v>1074</v>
      </c>
      <c r="AC1106" s="3">
        <v>0.82399999999999995</v>
      </c>
      <c r="AD1106" s="3">
        <f t="shared" si="244"/>
        <v>1194</v>
      </c>
      <c r="AE1106" s="3">
        <v>131</v>
      </c>
      <c r="AF1106" s="3">
        <f t="shared" si="245"/>
        <v>1099</v>
      </c>
      <c r="AG1106" s="3">
        <v>294</v>
      </c>
      <c r="AH1106" s="3">
        <v>9</v>
      </c>
      <c r="AI1106" s="3">
        <v>10</v>
      </c>
      <c r="AJ1106" s="3">
        <v>3</v>
      </c>
      <c r="AK1106" s="3">
        <v>4</v>
      </c>
      <c r="AL1106" s="3">
        <v>3</v>
      </c>
      <c r="AM1106" s="3">
        <v>6.2</v>
      </c>
      <c r="AN1106" s="3">
        <f t="shared" si="246"/>
        <v>1062</v>
      </c>
      <c r="AO1106" s="3">
        <f>_xlfn.IFNA(VLOOKUP(C1106, 'FanGraphs Plus Stats 1-2000'!$D$2:$L$1048576, MATCH("wRC+", FanGraphs_Plus_Stats_1_1500[[#Headers],[ID]:[BABIP+]], 0), FALSE), 0)</f>
        <v>0</v>
      </c>
      <c r="AP1106" s="3">
        <f t="shared" si="247"/>
        <v>942</v>
      </c>
      <c r="AQ1106" s="3">
        <v>3.9</v>
      </c>
      <c r="AR1106" s="3">
        <f t="shared" si="248"/>
        <v>1186</v>
      </c>
      <c r="AS1106" s="3">
        <v>5.7</v>
      </c>
      <c r="AT1106" s="3">
        <f t="shared" si="249"/>
        <v>916</v>
      </c>
      <c r="AU1106" s="14">
        <v>-0.1</v>
      </c>
      <c r="AV1106" s="3">
        <f t="shared" si="250"/>
        <v>993</v>
      </c>
      <c r="AW1106" s="3">
        <v>28</v>
      </c>
      <c r="AX1106" s="3">
        <v>1</v>
      </c>
      <c r="AY1106" s="3">
        <v>8</v>
      </c>
      <c r="AZ1106" s="3">
        <v>8</v>
      </c>
      <c r="BA1106" s="3">
        <v>3</v>
      </c>
      <c r="BB1106" s="3" t="s">
        <v>162</v>
      </c>
      <c r="BC1106" s="13">
        <f t="shared" si="251"/>
        <v>1032.1061613341342</v>
      </c>
    </row>
    <row r="1107" spans="1:55" x14ac:dyDescent="0.45">
      <c r="A1107" s="1">
        <f t="shared" si="238"/>
        <v>1062</v>
      </c>
      <c r="B1107" s="3" t="s">
        <v>538</v>
      </c>
      <c r="C1107" s="3" t="str">
        <f t="shared" si="239"/>
        <v>Yadier Molina - 2013</v>
      </c>
      <c r="D1107" s="3">
        <v>2013</v>
      </c>
      <c r="E1107" s="3">
        <v>30</v>
      </c>
      <c r="F1107" s="3" t="s">
        <v>51</v>
      </c>
      <c r="G1107" s="3" t="s">
        <v>52</v>
      </c>
      <c r="H1107" s="3">
        <v>136</v>
      </c>
      <c r="I1107" s="3">
        <v>541</v>
      </c>
      <c r="J1107" s="3">
        <v>505</v>
      </c>
      <c r="K1107" s="3">
        <v>68</v>
      </c>
      <c r="L1107" s="3">
        <v>161</v>
      </c>
      <c r="M1107" s="3">
        <v>105</v>
      </c>
      <c r="N1107" s="3">
        <v>44</v>
      </c>
      <c r="O1107" s="3">
        <v>0</v>
      </c>
      <c r="P1107" s="3">
        <v>12</v>
      </c>
      <c r="Q1107" s="3">
        <f t="shared" si="240"/>
        <v>1089</v>
      </c>
      <c r="R1107" s="3">
        <v>80</v>
      </c>
      <c r="S1107" s="3">
        <v>3</v>
      </c>
      <c r="T1107" s="3">
        <v>2</v>
      </c>
      <c r="U1107" s="3">
        <v>30</v>
      </c>
      <c r="V1107" s="3">
        <v>55</v>
      </c>
      <c r="W1107" s="3">
        <v>0.31900000000000001</v>
      </c>
      <c r="X1107" s="3">
        <f t="shared" si="241"/>
        <v>552</v>
      </c>
      <c r="Y1107" s="3">
        <v>0.35899999999999999</v>
      </c>
      <c r="Z1107" s="3">
        <f t="shared" si="242"/>
        <v>1180</v>
      </c>
      <c r="AA1107" s="3">
        <v>0.47699999999999998</v>
      </c>
      <c r="AB1107" s="3">
        <f t="shared" si="243"/>
        <v>1053</v>
      </c>
      <c r="AC1107" s="3">
        <v>0.83599999999999997</v>
      </c>
      <c r="AD1107" s="3">
        <f t="shared" si="244"/>
        <v>1149</v>
      </c>
      <c r="AE1107" s="3">
        <v>129</v>
      </c>
      <c r="AF1107" s="3">
        <f t="shared" si="245"/>
        <v>1140</v>
      </c>
      <c r="AG1107" s="3">
        <v>241</v>
      </c>
      <c r="AH1107" s="3">
        <v>14</v>
      </c>
      <c r="AI1107" s="3">
        <v>3</v>
      </c>
      <c r="AJ1107" s="3">
        <v>0</v>
      </c>
      <c r="AK1107" s="3">
        <v>3</v>
      </c>
      <c r="AL1107" s="3">
        <v>4</v>
      </c>
      <c r="AM1107" s="3">
        <v>6.2</v>
      </c>
      <c r="AN1107" s="3">
        <f t="shared" si="246"/>
        <v>1062</v>
      </c>
      <c r="AO1107" s="3">
        <f>_xlfn.IFNA(VLOOKUP(C1107, 'FanGraphs Plus Stats 1-2000'!$D$2:$L$1048576, MATCH("wRC+", FanGraphs_Plus_Stats_1_1500[[#Headers],[ID]:[BABIP+]], 0), FALSE), 0)</f>
        <v>0</v>
      </c>
      <c r="AP1107" s="3">
        <f t="shared" si="247"/>
        <v>942</v>
      </c>
      <c r="AQ1107" s="3">
        <v>4.4000000000000004</v>
      </c>
      <c r="AR1107" s="3">
        <f t="shared" si="248"/>
        <v>844</v>
      </c>
      <c r="AS1107" s="3">
        <v>4.4000000000000004</v>
      </c>
      <c r="AT1107" s="3">
        <f t="shared" si="249"/>
        <v>1297</v>
      </c>
      <c r="AU1107" s="14">
        <v>2.7</v>
      </c>
      <c r="AV1107" s="3">
        <f t="shared" si="250"/>
        <v>93</v>
      </c>
      <c r="AW1107" s="3">
        <v>20</v>
      </c>
      <c r="AX1107" s="3">
        <v>-1</v>
      </c>
      <c r="AY1107" s="3">
        <v>-2</v>
      </c>
      <c r="AZ1107" s="3">
        <v>-3</v>
      </c>
      <c r="BA1107" s="3">
        <v>16</v>
      </c>
      <c r="BB1107" s="3" t="s">
        <v>910</v>
      </c>
      <c r="BC1107" s="13">
        <f t="shared" si="251"/>
        <v>1044.7845865973147</v>
      </c>
    </row>
    <row r="1108" spans="1:55" x14ac:dyDescent="0.45">
      <c r="A1108" s="1">
        <f t="shared" si="238"/>
        <v>1062</v>
      </c>
      <c r="B1108" s="3" t="s">
        <v>903</v>
      </c>
      <c r="C1108" s="3" t="str">
        <f t="shared" si="239"/>
        <v>Vernon Wells - 2006</v>
      </c>
      <c r="D1108" s="3">
        <v>2006</v>
      </c>
      <c r="E1108" s="3">
        <v>27</v>
      </c>
      <c r="F1108" s="3" t="s">
        <v>308</v>
      </c>
      <c r="G1108" s="3" t="s">
        <v>43</v>
      </c>
      <c r="H1108" s="3">
        <v>154</v>
      </c>
      <c r="I1108" s="3">
        <v>677</v>
      </c>
      <c r="J1108" s="3">
        <v>611</v>
      </c>
      <c r="K1108" s="3">
        <v>91</v>
      </c>
      <c r="L1108" s="3">
        <v>185</v>
      </c>
      <c r="M1108" s="3">
        <v>108</v>
      </c>
      <c r="N1108" s="3">
        <v>40</v>
      </c>
      <c r="O1108" s="3">
        <v>5</v>
      </c>
      <c r="P1108" s="3">
        <v>32</v>
      </c>
      <c r="Q1108" s="3">
        <f t="shared" si="240"/>
        <v>437</v>
      </c>
      <c r="R1108" s="3">
        <v>106</v>
      </c>
      <c r="S1108" s="3">
        <v>17</v>
      </c>
      <c r="T1108" s="3">
        <v>4</v>
      </c>
      <c r="U1108" s="3">
        <v>54</v>
      </c>
      <c r="V1108" s="3">
        <v>90</v>
      </c>
      <c r="W1108" s="3">
        <v>0.30299999999999999</v>
      </c>
      <c r="X1108" s="3">
        <f t="shared" si="241"/>
        <v>858</v>
      </c>
      <c r="Y1108" s="3">
        <v>0.35699999999999998</v>
      </c>
      <c r="Z1108" s="3">
        <f t="shared" si="242"/>
        <v>1198</v>
      </c>
      <c r="AA1108" s="3">
        <v>0.54200000000000004</v>
      </c>
      <c r="AB1108" s="3">
        <f t="shared" si="243"/>
        <v>591</v>
      </c>
      <c r="AC1108" s="3">
        <v>0.89900000000000002</v>
      </c>
      <c r="AD1108" s="3">
        <f t="shared" si="244"/>
        <v>819</v>
      </c>
      <c r="AE1108" s="3">
        <v>129</v>
      </c>
      <c r="AF1108" s="3">
        <f t="shared" si="245"/>
        <v>1140</v>
      </c>
      <c r="AG1108" s="3">
        <v>331</v>
      </c>
      <c r="AH1108" s="3">
        <v>13</v>
      </c>
      <c r="AI1108" s="3">
        <v>3</v>
      </c>
      <c r="AJ1108" s="3">
        <v>0</v>
      </c>
      <c r="AK1108" s="3">
        <v>9</v>
      </c>
      <c r="AL1108" s="3">
        <v>0</v>
      </c>
      <c r="AM1108" s="3">
        <v>6.2</v>
      </c>
      <c r="AN1108" s="3">
        <f t="shared" si="246"/>
        <v>1062</v>
      </c>
      <c r="AO1108" s="3">
        <f>_xlfn.IFNA(VLOOKUP(C1108, 'FanGraphs Plus Stats 1-2000'!$D$2:$L$1048576, MATCH("wRC+", FanGraphs_Plus_Stats_1_1500[[#Headers],[ID]:[BABIP+]], 0), FALSE), 0)</f>
        <v>0</v>
      </c>
      <c r="AP1108" s="3">
        <f t="shared" si="247"/>
        <v>942</v>
      </c>
      <c r="AQ1108" s="3">
        <v>3.9</v>
      </c>
      <c r="AR1108" s="3">
        <f t="shared" si="248"/>
        <v>1186</v>
      </c>
      <c r="AS1108" s="3">
        <v>5.2</v>
      </c>
      <c r="AT1108" s="3">
        <f t="shared" si="249"/>
        <v>1097</v>
      </c>
      <c r="AU1108" s="14">
        <v>1.5</v>
      </c>
      <c r="AV1108" s="3">
        <f t="shared" si="250"/>
        <v>407</v>
      </c>
      <c r="AW1108" s="3">
        <v>24</v>
      </c>
      <c r="AX1108" s="3">
        <v>1</v>
      </c>
      <c r="AY1108" s="3">
        <v>-1</v>
      </c>
      <c r="AZ1108" s="3">
        <v>1</v>
      </c>
      <c r="BA1108" s="3">
        <v>11</v>
      </c>
      <c r="BB1108" s="3" t="s">
        <v>155</v>
      </c>
      <c r="BC1108" s="13">
        <f t="shared" si="251"/>
        <v>1044.7845865973147</v>
      </c>
    </row>
    <row r="1109" spans="1:55" x14ac:dyDescent="0.45">
      <c r="A1109" s="1">
        <f t="shared" si="238"/>
        <v>1062</v>
      </c>
      <c r="B1109" s="3" t="s">
        <v>261</v>
      </c>
      <c r="C1109" s="3" t="str">
        <f t="shared" si="239"/>
        <v>Johnny Bench - 1969</v>
      </c>
      <c r="D1109" s="3">
        <v>1969</v>
      </c>
      <c r="E1109" s="3">
        <v>21</v>
      </c>
      <c r="F1109" s="3" t="s">
        <v>78</v>
      </c>
      <c r="G1109" s="3" t="s">
        <v>52</v>
      </c>
      <c r="H1109" s="3">
        <v>148</v>
      </c>
      <c r="I1109" s="3">
        <v>592</v>
      </c>
      <c r="J1109" s="3">
        <v>532</v>
      </c>
      <c r="K1109" s="3">
        <v>83</v>
      </c>
      <c r="L1109" s="3">
        <v>156</v>
      </c>
      <c r="M1109" s="3">
        <v>106</v>
      </c>
      <c r="N1109" s="3">
        <v>23</v>
      </c>
      <c r="O1109" s="3">
        <v>1</v>
      </c>
      <c r="P1109" s="3">
        <v>26</v>
      </c>
      <c r="Q1109" s="3">
        <f t="shared" si="240"/>
        <v>673</v>
      </c>
      <c r="R1109" s="3">
        <v>90</v>
      </c>
      <c r="S1109" s="3">
        <v>6</v>
      </c>
      <c r="T1109" s="3">
        <v>6</v>
      </c>
      <c r="U1109" s="3">
        <v>49</v>
      </c>
      <c r="V1109" s="3">
        <v>86</v>
      </c>
      <c r="W1109" s="3">
        <v>0.29299999999999998</v>
      </c>
      <c r="X1109" s="3">
        <f t="shared" si="241"/>
        <v>1019</v>
      </c>
      <c r="Y1109" s="3">
        <v>0.35299999999999998</v>
      </c>
      <c r="Z1109" s="3">
        <f t="shared" si="242"/>
        <v>1229</v>
      </c>
      <c r="AA1109" s="3">
        <v>0.48699999999999999</v>
      </c>
      <c r="AB1109" s="3">
        <f t="shared" si="243"/>
        <v>995</v>
      </c>
      <c r="AC1109" s="3">
        <v>0.84</v>
      </c>
      <c r="AD1109" s="3">
        <f t="shared" si="244"/>
        <v>1130</v>
      </c>
      <c r="AE1109" s="3">
        <v>129</v>
      </c>
      <c r="AF1109" s="3">
        <f t="shared" si="245"/>
        <v>1140</v>
      </c>
      <c r="AG1109" s="3">
        <v>259</v>
      </c>
      <c r="AH1109" s="3">
        <v>7</v>
      </c>
      <c r="AI1109" s="3">
        <v>4</v>
      </c>
      <c r="AJ1109" s="3">
        <v>0</v>
      </c>
      <c r="AK1109" s="3">
        <v>7</v>
      </c>
      <c r="AL1109" s="3">
        <v>7</v>
      </c>
      <c r="AM1109" s="3">
        <v>6.2</v>
      </c>
      <c r="AN1109" s="3">
        <f t="shared" si="246"/>
        <v>1062</v>
      </c>
      <c r="AO1109" s="3">
        <f>_xlfn.IFNA(VLOOKUP(C1109, 'FanGraphs Plus Stats 1-2000'!$D$2:$L$1048576, MATCH("wRC+", FanGraphs_Plus_Stats_1_1500[[#Headers],[ID]:[BABIP+]], 0), FALSE), 0)</f>
        <v>0</v>
      </c>
      <c r="AP1109" s="3">
        <f t="shared" si="247"/>
        <v>942</v>
      </c>
      <c r="AQ1109" s="3">
        <v>4.0999999999999996</v>
      </c>
      <c r="AR1109" s="3">
        <f t="shared" si="248"/>
        <v>1043</v>
      </c>
      <c r="AS1109" s="3">
        <v>5.6</v>
      </c>
      <c r="AT1109" s="3">
        <f t="shared" si="249"/>
        <v>968</v>
      </c>
      <c r="AU1109" s="14">
        <v>1.5</v>
      </c>
      <c r="AV1109" s="3">
        <f t="shared" si="250"/>
        <v>407</v>
      </c>
      <c r="AW1109" s="3">
        <v>24</v>
      </c>
      <c r="AX1109" s="3">
        <v>0</v>
      </c>
      <c r="AY1109" s="3">
        <v>0</v>
      </c>
      <c r="AZ1109" s="3">
        <v>0</v>
      </c>
      <c r="BA1109" s="3">
        <v>4</v>
      </c>
      <c r="BB1109" s="3" t="s">
        <v>661</v>
      </c>
      <c r="BC1109" s="13">
        <f t="shared" si="251"/>
        <v>1044.7845865973147</v>
      </c>
    </row>
    <row r="1110" spans="1:55" x14ac:dyDescent="0.45">
      <c r="A1110" s="1">
        <f t="shared" si="238"/>
        <v>1062</v>
      </c>
      <c r="B1110" s="3" t="s">
        <v>893</v>
      </c>
      <c r="C1110" s="3" t="str">
        <f t="shared" si="239"/>
        <v>Paul Molitor - 1982</v>
      </c>
      <c r="D1110" s="3">
        <v>1982</v>
      </c>
      <c r="E1110" s="3">
        <v>25</v>
      </c>
      <c r="F1110" s="3" t="s">
        <v>90</v>
      </c>
      <c r="G1110" s="3" t="s">
        <v>43</v>
      </c>
      <c r="H1110" s="3">
        <v>160</v>
      </c>
      <c r="I1110" s="3">
        <v>751</v>
      </c>
      <c r="J1110" s="3">
        <v>666</v>
      </c>
      <c r="K1110" s="3">
        <v>136</v>
      </c>
      <c r="L1110" s="3">
        <v>201</v>
      </c>
      <c r="M1110" s="3">
        <v>148</v>
      </c>
      <c r="N1110" s="3">
        <v>26</v>
      </c>
      <c r="O1110" s="3">
        <v>8</v>
      </c>
      <c r="P1110" s="3">
        <v>19</v>
      </c>
      <c r="Q1110" s="3">
        <f t="shared" si="240"/>
        <v>908</v>
      </c>
      <c r="R1110" s="3">
        <v>71</v>
      </c>
      <c r="S1110" s="3">
        <v>41</v>
      </c>
      <c r="T1110" s="3">
        <v>9</v>
      </c>
      <c r="U1110" s="3">
        <v>69</v>
      </c>
      <c r="V1110" s="3">
        <v>93</v>
      </c>
      <c r="W1110" s="3">
        <v>0.30199999999999999</v>
      </c>
      <c r="X1110" s="3">
        <f t="shared" si="241"/>
        <v>872</v>
      </c>
      <c r="Y1110" s="3">
        <v>0.36599999999999999</v>
      </c>
      <c r="Z1110" s="3">
        <f t="shared" si="242"/>
        <v>1101</v>
      </c>
      <c r="AA1110" s="3">
        <v>0.45</v>
      </c>
      <c r="AB1110" s="3">
        <f t="shared" si="243"/>
        <v>1186</v>
      </c>
      <c r="AC1110" s="3">
        <v>0.81599999999999995</v>
      </c>
      <c r="AD1110" s="3">
        <f t="shared" si="244"/>
        <v>1221</v>
      </c>
      <c r="AE1110" s="3">
        <v>129</v>
      </c>
      <c r="AF1110" s="3">
        <f t="shared" si="245"/>
        <v>1140</v>
      </c>
      <c r="AG1110" s="3">
        <v>300</v>
      </c>
      <c r="AH1110" s="3">
        <v>9</v>
      </c>
      <c r="AI1110" s="3">
        <v>1</v>
      </c>
      <c r="AJ1110" s="3">
        <v>10</v>
      </c>
      <c r="AK1110" s="3">
        <v>5</v>
      </c>
      <c r="AL1110" s="3">
        <v>1</v>
      </c>
      <c r="AM1110" s="3">
        <v>6.2</v>
      </c>
      <c r="AN1110" s="3">
        <f t="shared" si="246"/>
        <v>1062</v>
      </c>
      <c r="AO1110" s="3">
        <f>_xlfn.IFNA(VLOOKUP(C1110, 'FanGraphs Plus Stats 1-2000'!$D$2:$L$1048576, MATCH("wRC+", FanGraphs_Plus_Stats_1_1500[[#Headers],[ID]:[BABIP+]], 0), FALSE), 0)</f>
        <v>0</v>
      </c>
      <c r="AP1110" s="3">
        <f t="shared" si="247"/>
        <v>942</v>
      </c>
      <c r="AQ1110" s="3">
        <v>4.0999999999999996</v>
      </c>
      <c r="AR1110" s="3">
        <f t="shared" si="248"/>
        <v>1043</v>
      </c>
      <c r="AS1110" s="3">
        <v>6.7</v>
      </c>
      <c r="AT1110" s="3">
        <f t="shared" si="249"/>
        <v>478</v>
      </c>
      <c r="AU1110" s="14">
        <v>-0.1</v>
      </c>
      <c r="AV1110" s="3">
        <f t="shared" si="250"/>
        <v>993</v>
      </c>
      <c r="AW1110" s="3">
        <v>33</v>
      </c>
      <c r="AX1110" s="3">
        <v>2</v>
      </c>
      <c r="AY1110" s="3">
        <v>6</v>
      </c>
      <c r="AZ1110" s="3">
        <v>7</v>
      </c>
      <c r="BA1110" s="3">
        <v>-4</v>
      </c>
      <c r="BB1110" s="3" t="s">
        <v>894</v>
      </c>
      <c r="BC1110" s="13">
        <f t="shared" si="251"/>
        <v>1044.7845865973147</v>
      </c>
    </row>
    <row r="1111" spans="1:55" x14ac:dyDescent="0.45">
      <c r="A1111" s="1">
        <f t="shared" si="238"/>
        <v>1062</v>
      </c>
      <c r="B1111" s="3" t="s">
        <v>233</v>
      </c>
      <c r="C1111" s="3" t="str">
        <f t="shared" si="239"/>
        <v>Lonnie Smith - 1982</v>
      </c>
      <c r="D1111" s="3">
        <v>1982</v>
      </c>
      <c r="E1111" s="3">
        <v>26</v>
      </c>
      <c r="F1111" s="3" t="s">
        <v>51</v>
      </c>
      <c r="G1111" s="3" t="s">
        <v>52</v>
      </c>
      <c r="H1111" s="3">
        <v>156</v>
      </c>
      <c r="I1111" s="3">
        <v>672</v>
      </c>
      <c r="J1111" s="3">
        <v>592</v>
      </c>
      <c r="K1111" s="3">
        <v>120</v>
      </c>
      <c r="L1111" s="3">
        <v>182</v>
      </c>
      <c r="M1111" s="3">
        <v>131</v>
      </c>
      <c r="N1111" s="3">
        <v>35</v>
      </c>
      <c r="O1111" s="3">
        <v>8</v>
      </c>
      <c r="P1111" s="3">
        <v>8</v>
      </c>
      <c r="Q1111" s="3">
        <f t="shared" si="240"/>
        <v>1186</v>
      </c>
      <c r="R1111" s="3">
        <v>69</v>
      </c>
      <c r="S1111" s="3">
        <v>68</v>
      </c>
      <c r="T1111" s="3">
        <v>26</v>
      </c>
      <c r="U1111" s="3">
        <v>64</v>
      </c>
      <c r="V1111" s="3">
        <v>74</v>
      </c>
      <c r="W1111" s="3">
        <v>0.307</v>
      </c>
      <c r="X1111" s="3">
        <f t="shared" si="241"/>
        <v>772</v>
      </c>
      <c r="Y1111" s="3">
        <v>0.38100000000000001</v>
      </c>
      <c r="Z1111" s="3">
        <f t="shared" si="242"/>
        <v>901</v>
      </c>
      <c r="AA1111" s="3">
        <v>0.434</v>
      </c>
      <c r="AB1111" s="3">
        <f t="shared" si="243"/>
        <v>1244</v>
      </c>
      <c r="AC1111" s="3">
        <v>0.81499999999999995</v>
      </c>
      <c r="AD1111" s="3">
        <f t="shared" si="244"/>
        <v>1225</v>
      </c>
      <c r="AE1111" s="3">
        <v>128</v>
      </c>
      <c r="AF1111" s="3">
        <f t="shared" si="245"/>
        <v>1158</v>
      </c>
      <c r="AG1111" s="3">
        <v>257</v>
      </c>
      <c r="AH1111" s="3">
        <v>11</v>
      </c>
      <c r="AI1111" s="3">
        <v>9</v>
      </c>
      <c r="AJ1111" s="3">
        <v>3</v>
      </c>
      <c r="AK1111" s="3">
        <v>4</v>
      </c>
      <c r="AL1111" s="3">
        <v>2</v>
      </c>
      <c r="AM1111" s="3">
        <v>6.2</v>
      </c>
      <c r="AN1111" s="3">
        <f t="shared" si="246"/>
        <v>1062</v>
      </c>
      <c r="AO1111" s="3">
        <f>_xlfn.IFNA(VLOOKUP(C1111, 'FanGraphs Plus Stats 1-2000'!$D$2:$L$1048576, MATCH("wRC+", FanGraphs_Plus_Stats_1_1500[[#Headers],[ID]:[BABIP+]], 0), FALSE), 0)</f>
        <v>0</v>
      </c>
      <c r="AP1111" s="3">
        <f t="shared" si="247"/>
        <v>942</v>
      </c>
      <c r="AQ1111" s="3">
        <v>3.9</v>
      </c>
      <c r="AR1111" s="3">
        <f t="shared" si="248"/>
        <v>1186</v>
      </c>
      <c r="AS1111" s="3">
        <v>5.2</v>
      </c>
      <c r="AT1111" s="3">
        <f t="shared" si="249"/>
        <v>1097</v>
      </c>
      <c r="AU1111" s="14">
        <v>0.3</v>
      </c>
      <c r="AV1111" s="3">
        <f t="shared" si="250"/>
        <v>828</v>
      </c>
      <c r="AW1111" s="3">
        <v>24</v>
      </c>
      <c r="AX1111" s="3">
        <v>-1</v>
      </c>
      <c r="AY1111" s="3">
        <v>9</v>
      </c>
      <c r="AZ1111" s="3">
        <v>8</v>
      </c>
      <c r="BA1111" s="3">
        <v>7</v>
      </c>
      <c r="BB1111" s="3" t="s">
        <v>919</v>
      </c>
      <c r="BC1111" s="13">
        <f t="shared" si="251"/>
        <v>1050.2547626714454</v>
      </c>
    </row>
    <row r="1112" spans="1:55" x14ac:dyDescent="0.45">
      <c r="A1112" s="1">
        <f t="shared" si="238"/>
        <v>1062</v>
      </c>
      <c r="B1112" s="3" t="s">
        <v>611</v>
      </c>
      <c r="C1112" s="3" t="str">
        <f t="shared" si="239"/>
        <v>Trevor Story - 2018</v>
      </c>
      <c r="D1112" s="3">
        <v>2018</v>
      </c>
      <c r="E1112" s="3">
        <v>25</v>
      </c>
      <c r="F1112" s="3" t="s">
        <v>134</v>
      </c>
      <c r="G1112" s="3" t="s">
        <v>52</v>
      </c>
      <c r="H1112" s="3">
        <v>157</v>
      </c>
      <c r="I1112" s="3">
        <v>656</v>
      </c>
      <c r="J1112" s="3">
        <v>598</v>
      </c>
      <c r="K1112" s="3">
        <v>88</v>
      </c>
      <c r="L1112" s="3">
        <v>174</v>
      </c>
      <c r="M1112" s="3">
        <v>89</v>
      </c>
      <c r="N1112" s="3">
        <v>42</v>
      </c>
      <c r="O1112" s="3">
        <v>6</v>
      </c>
      <c r="P1112" s="3">
        <v>37</v>
      </c>
      <c r="Q1112" s="3">
        <f t="shared" si="240"/>
        <v>274</v>
      </c>
      <c r="R1112" s="3">
        <v>108</v>
      </c>
      <c r="S1112" s="3">
        <v>27</v>
      </c>
      <c r="T1112" s="3">
        <v>6</v>
      </c>
      <c r="U1112" s="3">
        <v>47</v>
      </c>
      <c r="V1112" s="3">
        <v>168</v>
      </c>
      <c r="W1112" s="3">
        <v>0.29099999999999998</v>
      </c>
      <c r="X1112" s="3">
        <f t="shared" si="241"/>
        <v>1055</v>
      </c>
      <c r="Y1112" s="3">
        <v>0.34799999999999998</v>
      </c>
      <c r="Z1112" s="3">
        <f t="shared" si="242"/>
        <v>1271</v>
      </c>
      <c r="AA1112" s="3">
        <v>0.56699999999999995</v>
      </c>
      <c r="AB1112" s="3">
        <f t="shared" si="243"/>
        <v>426</v>
      </c>
      <c r="AC1112" s="3">
        <v>0.91400000000000003</v>
      </c>
      <c r="AD1112" s="3">
        <f t="shared" si="244"/>
        <v>744</v>
      </c>
      <c r="AE1112" s="3">
        <v>127</v>
      </c>
      <c r="AF1112" s="3">
        <f t="shared" si="245"/>
        <v>1170</v>
      </c>
      <c r="AG1112" s="3">
        <v>339</v>
      </c>
      <c r="AH1112" s="3">
        <v>12</v>
      </c>
      <c r="AI1112" s="3">
        <v>7</v>
      </c>
      <c r="AJ1112" s="3">
        <v>0</v>
      </c>
      <c r="AK1112" s="3">
        <v>4</v>
      </c>
      <c r="AL1112" s="3">
        <v>3</v>
      </c>
      <c r="AM1112" s="3">
        <v>6.2</v>
      </c>
      <c r="AN1112" s="3">
        <f t="shared" si="246"/>
        <v>1062</v>
      </c>
      <c r="AO1112" s="3">
        <f>_xlfn.IFNA(VLOOKUP(C1112, 'FanGraphs Plus Stats 1-2000'!$D$2:$L$1048576, MATCH("wRC+", FanGraphs_Plus_Stats_1_1500[[#Headers],[ID]:[BABIP+]], 0), FALSE), 0)</f>
        <v>0</v>
      </c>
      <c r="AP1112" s="3">
        <f t="shared" si="247"/>
        <v>942</v>
      </c>
      <c r="AQ1112" s="3">
        <v>4.0999999999999996</v>
      </c>
      <c r="AR1112" s="3">
        <f t="shared" si="248"/>
        <v>1043</v>
      </c>
      <c r="AS1112" s="3">
        <v>5.6</v>
      </c>
      <c r="AT1112" s="3">
        <f t="shared" si="249"/>
        <v>968</v>
      </c>
      <c r="AU1112" s="14">
        <v>1.5</v>
      </c>
      <c r="AV1112" s="3">
        <f t="shared" si="250"/>
        <v>407</v>
      </c>
      <c r="AW1112" s="3">
        <v>24</v>
      </c>
      <c r="AX1112" s="3">
        <v>0</v>
      </c>
      <c r="AY1112" s="3">
        <v>3</v>
      </c>
      <c r="AZ1112" s="3">
        <v>2</v>
      </c>
      <c r="BA1112" s="3">
        <v>7</v>
      </c>
      <c r="BB1112" s="3" t="s">
        <v>116</v>
      </c>
      <c r="BC1112" s="13">
        <f t="shared" si="251"/>
        <v>1053.8701259945014</v>
      </c>
    </row>
    <row r="1113" spans="1:55" x14ac:dyDescent="0.45">
      <c r="A1113" s="1">
        <f t="shared" si="238"/>
        <v>1062</v>
      </c>
      <c r="B1113" s="3" t="s">
        <v>887</v>
      </c>
      <c r="C1113" s="3" t="str">
        <f t="shared" si="239"/>
        <v>Chet Lemon - 1983</v>
      </c>
      <c r="D1113" s="3">
        <v>1983</v>
      </c>
      <c r="E1113" s="3">
        <v>28</v>
      </c>
      <c r="F1113" s="3" t="s">
        <v>70</v>
      </c>
      <c r="G1113" s="3" t="s">
        <v>43</v>
      </c>
      <c r="H1113" s="3">
        <v>145</v>
      </c>
      <c r="I1113" s="3">
        <v>573</v>
      </c>
      <c r="J1113" s="3">
        <v>491</v>
      </c>
      <c r="K1113" s="3">
        <v>78</v>
      </c>
      <c r="L1113" s="3">
        <v>125</v>
      </c>
      <c r="M1113" s="3">
        <v>75</v>
      </c>
      <c r="N1113" s="3">
        <v>21</v>
      </c>
      <c r="O1113" s="3">
        <v>5</v>
      </c>
      <c r="P1113" s="3">
        <v>24</v>
      </c>
      <c r="Q1113" s="3">
        <f t="shared" si="240"/>
        <v>740</v>
      </c>
      <c r="R1113" s="3">
        <v>69</v>
      </c>
      <c r="S1113" s="3">
        <v>0</v>
      </c>
      <c r="T1113" s="3">
        <v>7</v>
      </c>
      <c r="U1113" s="3">
        <v>54</v>
      </c>
      <c r="V1113" s="3">
        <v>70</v>
      </c>
      <c r="W1113" s="3">
        <v>0.255</v>
      </c>
      <c r="X1113" s="3">
        <f t="shared" si="241"/>
        <v>1369</v>
      </c>
      <c r="Y1113" s="3">
        <v>0.35</v>
      </c>
      <c r="Z1113" s="3">
        <f t="shared" si="242"/>
        <v>1254</v>
      </c>
      <c r="AA1113" s="3">
        <v>0.46400000000000002</v>
      </c>
      <c r="AB1113" s="3">
        <f t="shared" si="243"/>
        <v>1114</v>
      </c>
      <c r="AC1113" s="3">
        <v>0.81399999999999995</v>
      </c>
      <c r="AD1113" s="3">
        <f t="shared" si="244"/>
        <v>1228</v>
      </c>
      <c r="AE1113" s="3">
        <v>126</v>
      </c>
      <c r="AF1113" s="3">
        <f t="shared" si="245"/>
        <v>1188</v>
      </c>
      <c r="AG1113" s="3">
        <v>228</v>
      </c>
      <c r="AH1113" s="3">
        <v>11</v>
      </c>
      <c r="AI1113" s="3">
        <v>20</v>
      </c>
      <c r="AJ1113" s="3">
        <v>4</v>
      </c>
      <c r="AK1113" s="3">
        <v>4</v>
      </c>
      <c r="AL1113" s="3">
        <v>1</v>
      </c>
      <c r="AM1113" s="3">
        <v>6.2</v>
      </c>
      <c r="AN1113" s="3">
        <f t="shared" si="246"/>
        <v>1062</v>
      </c>
      <c r="AO1113" s="3">
        <f>_xlfn.IFNA(VLOOKUP(C1113, 'FanGraphs Plus Stats 1-2000'!$D$2:$L$1048576, MATCH("wRC+", FanGraphs_Plus_Stats_1_1500[[#Headers],[ID]:[BABIP+]], 0), FALSE), 0)</f>
        <v>0</v>
      </c>
      <c r="AP1113" s="3">
        <f t="shared" si="247"/>
        <v>942</v>
      </c>
      <c r="AQ1113" s="3">
        <v>4.4000000000000004</v>
      </c>
      <c r="AR1113" s="3">
        <f t="shared" si="248"/>
        <v>844</v>
      </c>
      <c r="AS1113" s="3">
        <v>4.0999999999999996</v>
      </c>
      <c r="AT1113" s="3">
        <f t="shared" si="249"/>
        <v>1336</v>
      </c>
      <c r="AU1113" s="14">
        <v>2.4</v>
      </c>
      <c r="AV1113" s="3">
        <f t="shared" si="250"/>
        <v>143</v>
      </c>
      <c r="AW1113" s="3">
        <v>20</v>
      </c>
      <c r="AX1113" s="3">
        <v>1</v>
      </c>
      <c r="AY1113" s="3">
        <v>-1</v>
      </c>
      <c r="AZ1113" s="3">
        <v>-1</v>
      </c>
      <c r="BA1113" s="3">
        <v>21</v>
      </c>
      <c r="BB1113" s="3" t="s">
        <v>569</v>
      </c>
      <c r="BC1113" s="13">
        <f t="shared" si="251"/>
        <v>1059.2471074678981</v>
      </c>
    </row>
    <row r="1114" spans="1:55" x14ac:dyDescent="0.45">
      <c r="A1114" s="1">
        <f t="shared" si="238"/>
        <v>1062</v>
      </c>
      <c r="B1114" s="3" t="s">
        <v>435</v>
      </c>
      <c r="C1114" s="3" t="str">
        <f t="shared" si="239"/>
        <v>Gunnar Henderson - 2023</v>
      </c>
      <c r="D1114" s="3">
        <v>2023</v>
      </c>
      <c r="E1114" s="3">
        <v>22</v>
      </c>
      <c r="F1114" s="3" t="s">
        <v>61</v>
      </c>
      <c r="G1114" s="3" t="s">
        <v>43</v>
      </c>
      <c r="H1114" s="3">
        <v>150</v>
      </c>
      <c r="I1114" s="3">
        <v>622</v>
      </c>
      <c r="J1114" s="3">
        <v>560</v>
      </c>
      <c r="K1114" s="3">
        <v>100</v>
      </c>
      <c r="L1114" s="3">
        <v>143</v>
      </c>
      <c r="M1114" s="3">
        <v>77</v>
      </c>
      <c r="N1114" s="3">
        <v>29</v>
      </c>
      <c r="O1114" s="3">
        <v>9</v>
      </c>
      <c r="P1114" s="3">
        <v>28</v>
      </c>
      <c r="Q1114" s="3">
        <f t="shared" si="240"/>
        <v>601</v>
      </c>
      <c r="R1114" s="3">
        <v>82</v>
      </c>
      <c r="S1114" s="3">
        <v>10</v>
      </c>
      <c r="T1114" s="3">
        <v>3</v>
      </c>
      <c r="U1114" s="3">
        <v>56</v>
      </c>
      <c r="V1114" s="3">
        <v>159</v>
      </c>
      <c r="W1114" s="3">
        <v>0.255</v>
      </c>
      <c r="X1114" s="3">
        <f t="shared" si="241"/>
        <v>1369</v>
      </c>
      <c r="Y1114" s="3">
        <v>0.32500000000000001</v>
      </c>
      <c r="Z1114" s="3">
        <f t="shared" si="242"/>
        <v>1374</v>
      </c>
      <c r="AA1114" s="3">
        <v>0.48899999999999999</v>
      </c>
      <c r="AB1114" s="3">
        <f t="shared" si="243"/>
        <v>984</v>
      </c>
      <c r="AC1114" s="3">
        <v>0.81399999999999995</v>
      </c>
      <c r="AD1114" s="3">
        <f t="shared" si="244"/>
        <v>1228</v>
      </c>
      <c r="AE1114" s="3">
        <v>125</v>
      </c>
      <c r="AF1114" s="3">
        <f t="shared" si="245"/>
        <v>1204</v>
      </c>
      <c r="AG1114" s="3">
        <v>274</v>
      </c>
      <c r="AH1114" s="3">
        <v>10</v>
      </c>
      <c r="AI1114" s="3">
        <v>3</v>
      </c>
      <c r="AJ1114" s="3">
        <v>0</v>
      </c>
      <c r="AK1114" s="3">
        <v>3</v>
      </c>
      <c r="AL1114" s="3">
        <v>1</v>
      </c>
      <c r="AM1114" s="3">
        <v>6.2</v>
      </c>
      <c r="AN1114" s="3">
        <f t="shared" si="246"/>
        <v>1062</v>
      </c>
      <c r="AO1114" s="3">
        <f>_xlfn.IFNA(VLOOKUP(C1114, 'FanGraphs Plus Stats 1-2000'!$D$2:$L$1048576, MATCH("wRC+", FanGraphs_Plus_Stats_1_1500[[#Headers],[ID]:[BABIP+]], 0), FALSE), 0)</f>
        <v>0</v>
      </c>
      <c r="AP1114" s="3">
        <f t="shared" si="247"/>
        <v>942</v>
      </c>
      <c r="AQ1114" s="3">
        <v>4.2</v>
      </c>
      <c r="AR1114" s="3">
        <f t="shared" si="248"/>
        <v>983</v>
      </c>
      <c r="AS1114" s="3">
        <v>4.8</v>
      </c>
      <c r="AT1114" s="3">
        <f t="shared" si="249"/>
        <v>1224</v>
      </c>
      <c r="AU1114" s="14">
        <v>2</v>
      </c>
      <c r="AV1114" s="3">
        <f t="shared" si="250"/>
        <v>259</v>
      </c>
      <c r="AW1114" s="3">
        <v>18</v>
      </c>
      <c r="AX1114" s="3">
        <v>0</v>
      </c>
      <c r="AY1114" s="3">
        <v>3</v>
      </c>
      <c r="AZ1114" s="3">
        <v>3</v>
      </c>
      <c r="BA1114" s="3">
        <v>13</v>
      </c>
      <c r="BB1114" s="3" t="s">
        <v>907</v>
      </c>
      <c r="BC1114" s="13">
        <f t="shared" si="251"/>
        <v>1063.9812356537789</v>
      </c>
    </row>
    <row r="1115" spans="1:55" x14ac:dyDescent="0.45">
      <c r="A1115" s="1">
        <f t="shared" si="238"/>
        <v>1062</v>
      </c>
      <c r="B1115" s="3" t="s">
        <v>905</v>
      </c>
      <c r="C1115" s="3" t="str">
        <f t="shared" si="239"/>
        <v>Jay Bell - 1993</v>
      </c>
      <c r="D1115" s="3">
        <v>1993</v>
      </c>
      <c r="E1115" s="3">
        <v>27</v>
      </c>
      <c r="F1115" s="3" t="s">
        <v>64</v>
      </c>
      <c r="G1115" s="3" t="s">
        <v>52</v>
      </c>
      <c r="H1115" s="3">
        <v>154</v>
      </c>
      <c r="I1115" s="3">
        <v>701</v>
      </c>
      <c r="J1115" s="3">
        <v>604</v>
      </c>
      <c r="K1115" s="3">
        <v>102</v>
      </c>
      <c r="L1115" s="3">
        <v>187</v>
      </c>
      <c r="M1115" s="3">
        <v>137</v>
      </c>
      <c r="N1115" s="3">
        <v>32</v>
      </c>
      <c r="O1115" s="3">
        <v>9</v>
      </c>
      <c r="P1115" s="3">
        <v>9</v>
      </c>
      <c r="Q1115" s="3">
        <f t="shared" si="240"/>
        <v>1158</v>
      </c>
      <c r="R1115" s="3">
        <v>51</v>
      </c>
      <c r="S1115" s="3">
        <v>16</v>
      </c>
      <c r="T1115" s="3">
        <v>10</v>
      </c>
      <c r="U1115" s="3">
        <v>77</v>
      </c>
      <c r="V1115" s="3">
        <v>122</v>
      </c>
      <c r="W1115" s="3">
        <v>0.31</v>
      </c>
      <c r="X1115" s="3">
        <f t="shared" si="241"/>
        <v>722</v>
      </c>
      <c r="Y1115" s="3">
        <v>0.39200000000000002</v>
      </c>
      <c r="Z1115" s="3">
        <f t="shared" si="242"/>
        <v>731</v>
      </c>
      <c r="AA1115" s="3">
        <v>0.437</v>
      </c>
      <c r="AB1115" s="3">
        <f t="shared" si="243"/>
        <v>1232</v>
      </c>
      <c r="AC1115" s="3">
        <v>0.83</v>
      </c>
      <c r="AD1115" s="3">
        <f t="shared" si="244"/>
        <v>1170</v>
      </c>
      <c r="AE1115" s="3">
        <v>124</v>
      </c>
      <c r="AF1115" s="3">
        <f t="shared" si="245"/>
        <v>1220</v>
      </c>
      <c r="AG1115" s="3">
        <v>264</v>
      </c>
      <c r="AH1115" s="3">
        <v>16</v>
      </c>
      <c r="AI1115" s="3">
        <v>6</v>
      </c>
      <c r="AJ1115" s="3">
        <v>13</v>
      </c>
      <c r="AK1115" s="3">
        <v>1</v>
      </c>
      <c r="AL1115" s="3">
        <v>6</v>
      </c>
      <c r="AM1115" s="3">
        <v>6.2</v>
      </c>
      <c r="AN1115" s="3">
        <f t="shared" si="246"/>
        <v>1062</v>
      </c>
      <c r="AO1115" s="3">
        <f>_xlfn.IFNA(VLOOKUP(C1115, 'FanGraphs Plus Stats 1-2000'!$D$2:$L$1048576, MATCH("wRC+", FanGraphs_Plus_Stats_1_1500[[#Headers],[ID]:[BABIP+]], 0), FALSE), 0)</f>
        <v>0</v>
      </c>
      <c r="AP1115" s="3">
        <f t="shared" si="247"/>
        <v>942</v>
      </c>
      <c r="AQ1115" s="3">
        <v>4.2</v>
      </c>
      <c r="AR1115" s="3">
        <f t="shared" si="248"/>
        <v>983</v>
      </c>
      <c r="AS1115" s="3">
        <v>4.8</v>
      </c>
      <c r="AT1115" s="3">
        <f t="shared" si="249"/>
        <v>1224</v>
      </c>
      <c r="AU1115" s="14">
        <v>2.2000000000000002</v>
      </c>
      <c r="AV1115" s="3">
        <f t="shared" si="250"/>
        <v>193</v>
      </c>
      <c r="AW1115" s="3">
        <v>20</v>
      </c>
      <c r="AX1115" s="3">
        <v>-2</v>
      </c>
      <c r="AY1115" s="3">
        <v>2</v>
      </c>
      <c r="AZ1115" s="3">
        <v>0</v>
      </c>
      <c r="BA1115" s="3">
        <v>11</v>
      </c>
      <c r="BB1115" s="3" t="s">
        <v>62</v>
      </c>
      <c r="BC1115" s="13">
        <f t="shared" si="251"/>
        <v>1068.6736061123127</v>
      </c>
    </row>
    <row r="1116" spans="1:55" x14ac:dyDescent="0.45">
      <c r="A1116" s="1">
        <f t="shared" si="238"/>
        <v>1062</v>
      </c>
      <c r="B1116" s="3" t="s">
        <v>908</v>
      </c>
      <c r="C1116" s="3" t="str">
        <f t="shared" si="239"/>
        <v>Terry Puhl - 1980</v>
      </c>
      <c r="D1116" s="3">
        <v>1980</v>
      </c>
      <c r="E1116" s="3">
        <v>23</v>
      </c>
      <c r="F1116" s="3" t="s">
        <v>178</v>
      </c>
      <c r="G1116" s="3" t="s">
        <v>52</v>
      </c>
      <c r="H1116" s="3">
        <v>141</v>
      </c>
      <c r="I1116" s="3">
        <v>609</v>
      </c>
      <c r="J1116" s="3">
        <v>535</v>
      </c>
      <c r="K1116" s="3">
        <v>75</v>
      </c>
      <c r="L1116" s="3">
        <v>151</v>
      </c>
      <c r="M1116" s="3">
        <v>109</v>
      </c>
      <c r="N1116" s="3">
        <v>24</v>
      </c>
      <c r="O1116" s="3">
        <v>5</v>
      </c>
      <c r="P1116" s="3">
        <v>13</v>
      </c>
      <c r="Q1116" s="3">
        <f t="shared" si="240"/>
        <v>1068</v>
      </c>
      <c r="R1116" s="3">
        <v>55</v>
      </c>
      <c r="S1116" s="3">
        <v>27</v>
      </c>
      <c r="T1116" s="3">
        <v>11</v>
      </c>
      <c r="U1116" s="3">
        <v>60</v>
      </c>
      <c r="V1116" s="3">
        <v>52</v>
      </c>
      <c r="W1116" s="3">
        <v>0.28199999999999997</v>
      </c>
      <c r="X1116" s="3">
        <f t="shared" si="241"/>
        <v>1190</v>
      </c>
      <c r="Y1116" s="3">
        <v>0.35699999999999998</v>
      </c>
      <c r="Z1116" s="3">
        <f t="shared" si="242"/>
        <v>1198</v>
      </c>
      <c r="AA1116" s="3">
        <v>0.41899999999999998</v>
      </c>
      <c r="AB1116" s="3">
        <f t="shared" si="243"/>
        <v>1293</v>
      </c>
      <c r="AC1116" s="3">
        <v>0.77600000000000002</v>
      </c>
      <c r="AD1116" s="3">
        <f t="shared" si="244"/>
        <v>1316</v>
      </c>
      <c r="AE1116" s="3">
        <v>124</v>
      </c>
      <c r="AF1116" s="3">
        <f t="shared" si="245"/>
        <v>1220</v>
      </c>
      <c r="AG1116" s="3">
        <v>224</v>
      </c>
      <c r="AH1116" s="3">
        <v>3</v>
      </c>
      <c r="AI1116" s="3">
        <v>4</v>
      </c>
      <c r="AJ1116" s="3">
        <v>6</v>
      </c>
      <c r="AK1116" s="3">
        <v>3</v>
      </c>
      <c r="AL1116" s="3">
        <v>3</v>
      </c>
      <c r="AM1116" s="3">
        <v>6.2</v>
      </c>
      <c r="AN1116" s="3">
        <f t="shared" si="246"/>
        <v>1062</v>
      </c>
      <c r="AO1116" s="3">
        <f>_xlfn.IFNA(VLOOKUP(C1116, 'FanGraphs Plus Stats 1-2000'!$D$2:$L$1048576, MATCH("wRC+", FanGraphs_Plus_Stats_1_1500[[#Headers],[ID]:[BABIP+]], 0), FALSE), 0)</f>
        <v>0</v>
      </c>
      <c r="AP1116" s="3">
        <f t="shared" si="247"/>
        <v>942</v>
      </c>
      <c r="AQ1116" s="3">
        <v>4.0999999999999996</v>
      </c>
      <c r="AR1116" s="3">
        <f t="shared" si="248"/>
        <v>1043</v>
      </c>
      <c r="AS1116" s="3">
        <v>4.0999999999999996</v>
      </c>
      <c r="AT1116" s="3">
        <f t="shared" si="249"/>
        <v>1336</v>
      </c>
      <c r="AU1116" s="14">
        <v>1.6</v>
      </c>
      <c r="AV1116" s="3">
        <f t="shared" si="250"/>
        <v>372</v>
      </c>
      <c r="AW1116" s="3">
        <v>18</v>
      </c>
      <c r="AX1116" s="3">
        <v>3</v>
      </c>
      <c r="AY1116" s="3">
        <v>3</v>
      </c>
      <c r="AZ1116" s="3">
        <v>6</v>
      </c>
      <c r="BA1116" s="3">
        <v>18</v>
      </c>
      <c r="BB1116" s="3" t="s">
        <v>909</v>
      </c>
      <c r="BC1116" s="13">
        <f t="shared" si="251"/>
        <v>1068.6736061123127</v>
      </c>
    </row>
    <row r="1117" spans="1:55" x14ac:dyDescent="0.45">
      <c r="A1117" s="1">
        <f t="shared" si="238"/>
        <v>1062</v>
      </c>
      <c r="B1117" s="3" t="s">
        <v>409</v>
      </c>
      <c r="C1117" s="3" t="str">
        <f t="shared" si="239"/>
        <v>Joe Gordon - 1939</v>
      </c>
      <c r="D1117" s="3">
        <v>1939</v>
      </c>
      <c r="E1117" s="3">
        <v>24</v>
      </c>
      <c r="F1117" s="3" t="s">
        <v>42</v>
      </c>
      <c r="G1117" s="3" t="s">
        <v>43</v>
      </c>
      <c r="H1117" s="3">
        <v>151</v>
      </c>
      <c r="I1117" s="3">
        <v>648</v>
      </c>
      <c r="J1117" s="3">
        <v>567</v>
      </c>
      <c r="K1117" s="3">
        <v>92</v>
      </c>
      <c r="L1117" s="3">
        <v>161</v>
      </c>
      <c r="M1117" s="3">
        <v>96</v>
      </c>
      <c r="N1117" s="3">
        <v>32</v>
      </c>
      <c r="O1117" s="3">
        <v>5</v>
      </c>
      <c r="P1117" s="3">
        <v>28</v>
      </c>
      <c r="Q1117" s="3">
        <f t="shared" si="240"/>
        <v>601</v>
      </c>
      <c r="R1117" s="3">
        <v>111</v>
      </c>
      <c r="S1117" s="3">
        <v>11</v>
      </c>
      <c r="T1117" s="3">
        <v>10</v>
      </c>
      <c r="U1117" s="3">
        <v>75</v>
      </c>
      <c r="V1117" s="3">
        <v>57</v>
      </c>
      <c r="W1117" s="3">
        <v>0.28399999999999997</v>
      </c>
      <c r="X1117" s="3">
        <f t="shared" si="241"/>
        <v>1154</v>
      </c>
      <c r="Y1117" s="3">
        <v>0.37</v>
      </c>
      <c r="Z1117" s="3">
        <f t="shared" si="242"/>
        <v>1052</v>
      </c>
      <c r="AA1117" s="3">
        <v>0.50600000000000001</v>
      </c>
      <c r="AB1117" s="3">
        <f t="shared" si="243"/>
        <v>871</v>
      </c>
      <c r="AC1117" s="3">
        <v>0.876</v>
      </c>
      <c r="AD1117" s="3">
        <f t="shared" si="244"/>
        <v>951</v>
      </c>
      <c r="AE1117" s="3">
        <v>123</v>
      </c>
      <c r="AF1117" s="3">
        <f t="shared" si="245"/>
        <v>1235</v>
      </c>
      <c r="AG1117" s="3">
        <v>287</v>
      </c>
      <c r="AH1117" s="3">
        <v>15</v>
      </c>
      <c r="AI1117" s="3">
        <v>2</v>
      </c>
      <c r="AJ1117" s="3">
        <v>4</v>
      </c>
      <c r="AK1117" s="2"/>
      <c r="AL1117" s="3">
        <v>7</v>
      </c>
      <c r="AM1117" s="3">
        <v>6.2</v>
      </c>
      <c r="AN1117" s="3">
        <f t="shared" si="246"/>
        <v>1062</v>
      </c>
      <c r="AO1117" s="3">
        <f>_xlfn.IFNA(VLOOKUP(C1117, 'FanGraphs Plus Stats 1-2000'!$D$2:$L$1048576, MATCH("wRC+", FanGraphs_Plus_Stats_1_1500[[#Headers],[ID]:[BABIP+]], 0), FALSE), 0)</f>
        <v>0</v>
      </c>
      <c r="AP1117" s="3">
        <f t="shared" si="247"/>
        <v>942</v>
      </c>
      <c r="AQ1117" s="3">
        <v>4</v>
      </c>
      <c r="AR1117" s="3">
        <f t="shared" si="248"/>
        <v>1105</v>
      </c>
      <c r="AS1117" s="3">
        <v>4.2</v>
      </c>
      <c r="AT1117" s="3">
        <f t="shared" si="249"/>
        <v>1323</v>
      </c>
      <c r="AU1117" s="14">
        <v>2.6</v>
      </c>
      <c r="AV1117" s="3">
        <f t="shared" si="250"/>
        <v>111</v>
      </c>
      <c r="AW1117" s="3">
        <v>18</v>
      </c>
      <c r="AX1117" s="3">
        <v>1</v>
      </c>
      <c r="AY1117" s="3">
        <v>-1</v>
      </c>
      <c r="AZ1117" s="3">
        <v>-1</v>
      </c>
      <c r="BA1117" s="3">
        <v>21</v>
      </c>
      <c r="BB1117" s="3" t="s">
        <v>53</v>
      </c>
      <c r="BC1117" s="13">
        <f t="shared" si="251"/>
        <v>1073.0355875465591</v>
      </c>
    </row>
    <row r="1118" spans="1:55" x14ac:dyDescent="0.45">
      <c r="A1118" s="1">
        <f t="shared" si="238"/>
        <v>1062</v>
      </c>
      <c r="B1118" s="3" t="s">
        <v>138</v>
      </c>
      <c r="C1118" s="3" t="str">
        <f t="shared" si="239"/>
        <v>Mike Schmidt - 1978</v>
      </c>
      <c r="D1118" s="3">
        <v>1978</v>
      </c>
      <c r="E1118" s="3">
        <v>28</v>
      </c>
      <c r="F1118" s="3" t="s">
        <v>139</v>
      </c>
      <c r="G1118" s="3" t="s">
        <v>52</v>
      </c>
      <c r="H1118" s="3">
        <v>145</v>
      </c>
      <c r="I1118" s="3">
        <v>616</v>
      </c>
      <c r="J1118" s="3">
        <v>513</v>
      </c>
      <c r="K1118" s="3">
        <v>93</v>
      </c>
      <c r="L1118" s="3">
        <v>129</v>
      </c>
      <c r="M1118" s="3">
        <v>79</v>
      </c>
      <c r="N1118" s="3">
        <v>27</v>
      </c>
      <c r="O1118" s="3">
        <v>2</v>
      </c>
      <c r="P1118" s="3">
        <v>21</v>
      </c>
      <c r="Q1118" s="3">
        <f t="shared" si="240"/>
        <v>848</v>
      </c>
      <c r="R1118" s="3">
        <v>78</v>
      </c>
      <c r="S1118" s="3">
        <v>19</v>
      </c>
      <c r="T1118" s="3">
        <v>6</v>
      </c>
      <c r="U1118" s="3">
        <v>91</v>
      </c>
      <c r="V1118" s="3">
        <v>103</v>
      </c>
      <c r="W1118" s="3">
        <v>0.251</v>
      </c>
      <c r="X1118" s="3">
        <f t="shared" si="241"/>
        <v>1384</v>
      </c>
      <c r="Y1118" s="3">
        <v>0.36399999999999999</v>
      </c>
      <c r="Z1118" s="3">
        <f t="shared" si="242"/>
        <v>1130</v>
      </c>
      <c r="AA1118" s="3">
        <v>0.435</v>
      </c>
      <c r="AB1118" s="3">
        <f t="shared" si="243"/>
        <v>1240</v>
      </c>
      <c r="AC1118" s="3">
        <v>0.79800000000000004</v>
      </c>
      <c r="AD1118" s="3">
        <f t="shared" si="244"/>
        <v>1271</v>
      </c>
      <c r="AE1118" s="3">
        <v>122</v>
      </c>
      <c r="AF1118" s="3">
        <f t="shared" si="245"/>
        <v>1251</v>
      </c>
      <c r="AG1118" s="3">
        <v>223</v>
      </c>
      <c r="AH1118" s="3">
        <v>4</v>
      </c>
      <c r="AI1118" s="3">
        <v>4</v>
      </c>
      <c r="AJ1118" s="3">
        <v>0</v>
      </c>
      <c r="AK1118" s="3">
        <v>8</v>
      </c>
      <c r="AL1118" s="3">
        <v>12</v>
      </c>
      <c r="AM1118" s="3">
        <v>6.2</v>
      </c>
      <c r="AN1118" s="3">
        <f t="shared" si="246"/>
        <v>1062</v>
      </c>
      <c r="AO1118" s="3">
        <f>_xlfn.IFNA(VLOOKUP(C1118, 'FanGraphs Plus Stats 1-2000'!$D$2:$L$1048576, MATCH("wRC+", FanGraphs_Plus_Stats_1_1500[[#Headers],[ID]:[BABIP+]], 0), FALSE), 0)</f>
        <v>0</v>
      </c>
      <c r="AP1118" s="3">
        <f t="shared" si="247"/>
        <v>942</v>
      </c>
      <c r="AQ1118" s="3">
        <v>4.3</v>
      </c>
      <c r="AR1118" s="3">
        <f t="shared" si="248"/>
        <v>918</v>
      </c>
      <c r="AS1118" s="3">
        <v>4.7</v>
      </c>
      <c r="AT1118" s="3">
        <f t="shared" si="249"/>
        <v>1251</v>
      </c>
      <c r="AU1118" s="14">
        <v>1.8</v>
      </c>
      <c r="AV1118" s="3">
        <f t="shared" si="250"/>
        <v>312</v>
      </c>
      <c r="AW1118" s="3">
        <v>19</v>
      </c>
      <c r="AX1118" s="3">
        <v>1</v>
      </c>
      <c r="AY1118" s="3">
        <v>2</v>
      </c>
      <c r="AZ1118" s="3">
        <v>3</v>
      </c>
      <c r="BA1118" s="3">
        <v>12</v>
      </c>
      <c r="BB1118" s="3" t="s">
        <v>359</v>
      </c>
      <c r="BC1118" s="13">
        <f t="shared" si="251"/>
        <v>1077.6496108131273</v>
      </c>
    </row>
    <row r="1119" spans="1:55" x14ac:dyDescent="0.45">
      <c r="A1119" s="1">
        <f t="shared" si="238"/>
        <v>1062</v>
      </c>
      <c r="B1119" s="3" t="s">
        <v>466</v>
      </c>
      <c r="C1119" s="3" t="str">
        <f t="shared" si="239"/>
        <v>Pee Wee Reese - 1954</v>
      </c>
      <c r="D1119" s="3">
        <v>1954</v>
      </c>
      <c r="E1119" s="3">
        <v>35</v>
      </c>
      <c r="F1119" s="3" t="s">
        <v>158</v>
      </c>
      <c r="G1119" s="3" t="s">
        <v>52</v>
      </c>
      <c r="H1119" s="3">
        <v>141</v>
      </c>
      <c r="I1119" s="3">
        <v>661</v>
      </c>
      <c r="J1119" s="3">
        <v>554</v>
      </c>
      <c r="K1119" s="3">
        <v>98</v>
      </c>
      <c r="L1119" s="3">
        <v>171</v>
      </c>
      <c r="M1119" s="3">
        <v>118</v>
      </c>
      <c r="N1119" s="3">
        <v>35</v>
      </c>
      <c r="O1119" s="3">
        <v>8</v>
      </c>
      <c r="P1119" s="3">
        <v>10</v>
      </c>
      <c r="Q1119" s="3">
        <f t="shared" si="240"/>
        <v>1137</v>
      </c>
      <c r="R1119" s="3">
        <v>69</v>
      </c>
      <c r="S1119" s="3">
        <v>8</v>
      </c>
      <c r="T1119" s="3">
        <v>5</v>
      </c>
      <c r="U1119" s="3">
        <v>90</v>
      </c>
      <c r="V1119" s="3">
        <v>62</v>
      </c>
      <c r="W1119" s="3">
        <v>0.309</v>
      </c>
      <c r="X1119" s="3">
        <f t="shared" si="241"/>
        <v>732</v>
      </c>
      <c r="Y1119" s="3">
        <v>0.40400000000000003</v>
      </c>
      <c r="Z1119" s="3">
        <f t="shared" si="242"/>
        <v>561</v>
      </c>
      <c r="AA1119" s="3">
        <v>0.45500000000000002</v>
      </c>
      <c r="AB1119" s="3">
        <f t="shared" si="243"/>
        <v>1155</v>
      </c>
      <c r="AC1119" s="3">
        <v>0.85899999999999999</v>
      </c>
      <c r="AD1119" s="3">
        <f t="shared" si="244"/>
        <v>1030</v>
      </c>
      <c r="AE1119" s="3">
        <v>121</v>
      </c>
      <c r="AF1119" s="3">
        <f t="shared" si="245"/>
        <v>1262</v>
      </c>
      <c r="AG1119" s="3">
        <v>252</v>
      </c>
      <c r="AH1119" s="3">
        <v>20</v>
      </c>
      <c r="AI1119" s="3">
        <v>3</v>
      </c>
      <c r="AJ1119" s="3">
        <v>8</v>
      </c>
      <c r="AK1119" s="3">
        <v>6</v>
      </c>
      <c r="AL1119" s="3">
        <v>1</v>
      </c>
      <c r="AM1119" s="3">
        <v>6.2</v>
      </c>
      <c r="AN1119" s="3">
        <f t="shared" si="246"/>
        <v>1062</v>
      </c>
      <c r="AO1119" s="3">
        <f>_xlfn.IFNA(VLOOKUP(C1119, 'FanGraphs Plus Stats 1-2000'!$D$2:$L$1048576, MATCH("wRC+", FanGraphs_Plus_Stats_1_1500[[#Headers],[ID]:[BABIP+]], 0), FALSE), 0)</f>
        <v>0</v>
      </c>
      <c r="AP1119" s="3">
        <f t="shared" si="247"/>
        <v>942</v>
      </c>
      <c r="AQ1119" s="3">
        <v>3.9</v>
      </c>
      <c r="AR1119" s="3">
        <f t="shared" si="248"/>
        <v>1186</v>
      </c>
      <c r="AS1119" s="3">
        <v>5.7</v>
      </c>
      <c r="AT1119" s="3">
        <f t="shared" si="249"/>
        <v>916</v>
      </c>
      <c r="AU1119" s="14">
        <v>1.5</v>
      </c>
      <c r="AV1119" s="3">
        <f t="shared" si="250"/>
        <v>407</v>
      </c>
      <c r="AW1119" s="3">
        <v>21</v>
      </c>
      <c r="AX1119" s="3">
        <v>-1</v>
      </c>
      <c r="AY1119" s="3">
        <v>6</v>
      </c>
      <c r="AZ1119" s="3">
        <v>4</v>
      </c>
      <c r="BA1119" s="3">
        <v>6</v>
      </c>
      <c r="BB1119" s="3" t="s">
        <v>116</v>
      </c>
      <c r="BC1119" s="13">
        <f t="shared" si="251"/>
        <v>1080.7989766779467</v>
      </c>
    </row>
    <row r="1120" spans="1:55" x14ac:dyDescent="0.45">
      <c r="A1120" s="1">
        <f t="shared" si="238"/>
        <v>1062</v>
      </c>
      <c r="B1120" s="3" t="s">
        <v>542</v>
      </c>
      <c r="C1120" s="3" t="str">
        <f t="shared" si="239"/>
        <v>Johnny Pesky - 1942</v>
      </c>
      <c r="D1120" s="3">
        <v>1942</v>
      </c>
      <c r="E1120" s="3">
        <v>23</v>
      </c>
      <c r="F1120" s="3" t="s">
        <v>48</v>
      </c>
      <c r="G1120" s="3" t="s">
        <v>43</v>
      </c>
      <c r="H1120" s="3">
        <v>147</v>
      </c>
      <c r="I1120" s="3">
        <v>686</v>
      </c>
      <c r="J1120" s="3">
        <v>620</v>
      </c>
      <c r="K1120" s="3">
        <v>105</v>
      </c>
      <c r="L1120" s="3">
        <v>205</v>
      </c>
      <c r="M1120" s="3">
        <v>165</v>
      </c>
      <c r="N1120" s="3">
        <v>29</v>
      </c>
      <c r="O1120" s="3">
        <v>9</v>
      </c>
      <c r="P1120" s="3">
        <v>2</v>
      </c>
      <c r="Q1120" s="3">
        <f t="shared" si="240"/>
        <v>1355</v>
      </c>
      <c r="R1120" s="3">
        <v>51</v>
      </c>
      <c r="S1120" s="3">
        <v>12</v>
      </c>
      <c r="T1120" s="3">
        <v>7</v>
      </c>
      <c r="U1120" s="3">
        <v>42</v>
      </c>
      <c r="V1120" s="3">
        <v>36</v>
      </c>
      <c r="W1120" s="3">
        <v>0.33100000000000002</v>
      </c>
      <c r="X1120" s="3">
        <f t="shared" si="241"/>
        <v>369</v>
      </c>
      <c r="Y1120" s="3">
        <v>0.375</v>
      </c>
      <c r="Z1120" s="3">
        <f t="shared" si="242"/>
        <v>992</v>
      </c>
      <c r="AA1120" s="3">
        <v>0.41599999999999998</v>
      </c>
      <c r="AB1120" s="3">
        <f t="shared" si="243"/>
        <v>1305</v>
      </c>
      <c r="AC1120" s="3">
        <v>0.79100000000000004</v>
      </c>
      <c r="AD1120" s="3">
        <f t="shared" si="244"/>
        <v>1286</v>
      </c>
      <c r="AE1120" s="3">
        <v>119</v>
      </c>
      <c r="AF1120" s="3">
        <f t="shared" si="245"/>
        <v>1283</v>
      </c>
      <c r="AG1120" s="3">
        <v>258</v>
      </c>
      <c r="AH1120" s="3">
        <v>8</v>
      </c>
      <c r="AI1120" s="3">
        <v>2</v>
      </c>
      <c r="AJ1120" s="3">
        <v>22</v>
      </c>
      <c r="AK1120" s="2"/>
      <c r="AL1120" s="3">
        <v>1</v>
      </c>
      <c r="AM1120" s="3">
        <v>6.2</v>
      </c>
      <c r="AN1120" s="3">
        <f t="shared" si="246"/>
        <v>1062</v>
      </c>
      <c r="AO1120" s="3">
        <f>_xlfn.IFNA(VLOOKUP(C1120, 'FanGraphs Plus Stats 1-2000'!$D$2:$L$1048576, MATCH("wRC+", FanGraphs_Plus_Stats_1_1500[[#Headers],[ID]:[BABIP+]], 0), FALSE), 0)</f>
        <v>0</v>
      </c>
      <c r="AP1120" s="3">
        <f t="shared" si="247"/>
        <v>942</v>
      </c>
      <c r="AQ1120" s="3">
        <v>4.4000000000000004</v>
      </c>
      <c r="AR1120" s="3">
        <f t="shared" si="248"/>
        <v>844</v>
      </c>
      <c r="AS1120" s="3">
        <v>5.0999999999999996</v>
      </c>
      <c r="AT1120" s="3">
        <f t="shared" si="249"/>
        <v>1131</v>
      </c>
      <c r="AU1120" s="14">
        <v>2.2000000000000002</v>
      </c>
      <c r="AV1120" s="3">
        <f t="shared" si="250"/>
        <v>193</v>
      </c>
      <c r="AW1120" s="3">
        <v>16</v>
      </c>
      <c r="AX1120" s="3">
        <v>1</v>
      </c>
      <c r="AY1120" s="3">
        <v>4</v>
      </c>
      <c r="AZ1120" s="3">
        <v>5</v>
      </c>
      <c r="BA1120" s="3">
        <v>10</v>
      </c>
      <c r="BB1120" s="3" t="s">
        <v>62</v>
      </c>
      <c r="BC1120" s="13">
        <f t="shared" si="251"/>
        <v>1086.7609513751847</v>
      </c>
    </row>
    <row r="1121" spans="1:55" x14ac:dyDescent="0.45">
      <c r="A1121" s="1">
        <f t="shared" si="238"/>
        <v>1062</v>
      </c>
      <c r="B1121" s="3" t="s">
        <v>823</v>
      </c>
      <c r="C1121" s="3" t="str">
        <f t="shared" si="239"/>
        <v>Edgardo Alfonzo - 1997</v>
      </c>
      <c r="D1121" s="3">
        <v>1997</v>
      </c>
      <c r="E1121" s="3">
        <v>23</v>
      </c>
      <c r="F1121" s="3" t="s">
        <v>294</v>
      </c>
      <c r="G1121" s="3" t="s">
        <v>52</v>
      </c>
      <c r="H1121" s="3">
        <v>151</v>
      </c>
      <c r="I1121" s="3">
        <v>599</v>
      </c>
      <c r="J1121" s="3">
        <v>518</v>
      </c>
      <c r="K1121" s="3">
        <v>84</v>
      </c>
      <c r="L1121" s="3">
        <v>163</v>
      </c>
      <c r="M1121" s="3">
        <v>124</v>
      </c>
      <c r="N1121" s="3">
        <v>27</v>
      </c>
      <c r="O1121" s="3">
        <v>2</v>
      </c>
      <c r="P1121" s="3">
        <v>10</v>
      </c>
      <c r="Q1121" s="3">
        <f t="shared" si="240"/>
        <v>1137</v>
      </c>
      <c r="R1121" s="3">
        <v>72</v>
      </c>
      <c r="S1121" s="3">
        <v>11</v>
      </c>
      <c r="T1121" s="3">
        <v>6</v>
      </c>
      <c r="U1121" s="3">
        <v>63</v>
      </c>
      <c r="V1121" s="3">
        <v>56</v>
      </c>
      <c r="W1121" s="3">
        <v>0.315</v>
      </c>
      <c r="X1121" s="3">
        <f t="shared" si="241"/>
        <v>625</v>
      </c>
      <c r="Y1121" s="3">
        <v>0.39100000000000001</v>
      </c>
      <c r="Z1121" s="3">
        <f t="shared" si="242"/>
        <v>747</v>
      </c>
      <c r="AA1121" s="3">
        <v>0.432</v>
      </c>
      <c r="AB1121" s="3">
        <f t="shared" si="243"/>
        <v>1249</v>
      </c>
      <c r="AC1121" s="3">
        <v>0.82299999999999995</v>
      </c>
      <c r="AD1121" s="3">
        <f t="shared" si="244"/>
        <v>1196</v>
      </c>
      <c r="AE1121" s="3">
        <v>119</v>
      </c>
      <c r="AF1121" s="3">
        <f t="shared" si="245"/>
        <v>1283</v>
      </c>
      <c r="AG1121" s="3">
        <v>224</v>
      </c>
      <c r="AH1121" s="3">
        <v>4</v>
      </c>
      <c r="AI1121" s="3">
        <v>5</v>
      </c>
      <c r="AJ1121" s="3">
        <v>8</v>
      </c>
      <c r="AK1121" s="3">
        <v>5</v>
      </c>
      <c r="AL1121" s="3">
        <v>0</v>
      </c>
      <c r="AM1121" s="3">
        <v>6.2</v>
      </c>
      <c r="AN1121" s="3">
        <f t="shared" si="246"/>
        <v>1062</v>
      </c>
      <c r="AO1121" s="3">
        <f>_xlfn.IFNA(VLOOKUP(C1121, 'FanGraphs Plus Stats 1-2000'!$D$2:$L$1048576, MATCH("wRC+", FanGraphs_Plus_Stats_1_1500[[#Headers],[ID]:[BABIP+]], 0), FALSE), 0)</f>
        <v>0</v>
      </c>
      <c r="AP1121" s="3">
        <f t="shared" si="247"/>
        <v>942</v>
      </c>
      <c r="AQ1121" s="3">
        <v>4.4000000000000004</v>
      </c>
      <c r="AR1121" s="3">
        <f t="shared" si="248"/>
        <v>844</v>
      </c>
      <c r="AS1121" s="3">
        <v>4.4000000000000004</v>
      </c>
      <c r="AT1121" s="3">
        <f t="shared" si="249"/>
        <v>1297</v>
      </c>
      <c r="AU1121" s="14">
        <v>2.1</v>
      </c>
      <c r="AV1121" s="3">
        <f t="shared" si="250"/>
        <v>224</v>
      </c>
      <c r="AW1121" s="3">
        <v>22</v>
      </c>
      <c r="AX1121" s="3">
        <v>2</v>
      </c>
      <c r="AY1121" s="3">
        <v>1</v>
      </c>
      <c r="AZ1121" s="3">
        <v>2</v>
      </c>
      <c r="BA1121" s="3">
        <v>18</v>
      </c>
      <c r="BB1121" s="3" t="s">
        <v>895</v>
      </c>
      <c r="BC1121" s="13">
        <f t="shared" si="251"/>
        <v>1086.7609513751847</v>
      </c>
    </row>
    <row r="1122" spans="1:55" x14ac:dyDescent="0.45">
      <c r="A1122" s="1">
        <f t="shared" si="238"/>
        <v>1062</v>
      </c>
      <c r="B1122" s="3" t="s">
        <v>488</v>
      </c>
      <c r="C1122" s="3" t="str">
        <f t="shared" si="239"/>
        <v>Luke Appling - 1946</v>
      </c>
      <c r="D1122" s="3">
        <v>1946</v>
      </c>
      <c r="E1122" s="3">
        <v>39</v>
      </c>
      <c r="F1122" s="3" t="s">
        <v>182</v>
      </c>
      <c r="G1122" s="3" t="s">
        <v>43</v>
      </c>
      <c r="H1122" s="3">
        <v>149</v>
      </c>
      <c r="I1122" s="3">
        <v>659</v>
      </c>
      <c r="J1122" s="3">
        <v>582</v>
      </c>
      <c r="K1122" s="3">
        <v>59</v>
      </c>
      <c r="L1122" s="3">
        <v>180</v>
      </c>
      <c r="M1122" s="3">
        <v>147</v>
      </c>
      <c r="N1122" s="3">
        <v>27</v>
      </c>
      <c r="O1122" s="3">
        <v>5</v>
      </c>
      <c r="P1122" s="3">
        <v>1</v>
      </c>
      <c r="Q1122" s="3">
        <f t="shared" si="240"/>
        <v>1376</v>
      </c>
      <c r="R1122" s="3">
        <v>55</v>
      </c>
      <c r="S1122" s="3">
        <v>6</v>
      </c>
      <c r="T1122" s="3">
        <v>4</v>
      </c>
      <c r="U1122" s="3">
        <v>71</v>
      </c>
      <c r="V1122" s="3">
        <v>41</v>
      </c>
      <c r="W1122" s="3">
        <v>0.309</v>
      </c>
      <c r="X1122" s="3">
        <f t="shared" si="241"/>
        <v>732</v>
      </c>
      <c r="Y1122" s="3">
        <v>0.38400000000000001</v>
      </c>
      <c r="Z1122" s="3">
        <f t="shared" si="242"/>
        <v>858</v>
      </c>
      <c r="AA1122" s="3">
        <v>0.378</v>
      </c>
      <c r="AB1122" s="3">
        <f t="shared" si="243"/>
        <v>1375</v>
      </c>
      <c r="AC1122" s="3">
        <v>0.76200000000000001</v>
      </c>
      <c r="AD1122" s="3">
        <f t="shared" si="244"/>
        <v>1340</v>
      </c>
      <c r="AE1122" s="3">
        <v>117</v>
      </c>
      <c r="AF1122" s="3">
        <f t="shared" si="245"/>
        <v>1300</v>
      </c>
      <c r="AG1122" s="3">
        <v>220</v>
      </c>
      <c r="AH1122" s="3">
        <v>15</v>
      </c>
      <c r="AI1122" s="3">
        <v>0</v>
      </c>
      <c r="AJ1122" s="3">
        <v>6</v>
      </c>
      <c r="AK1122" s="2"/>
      <c r="AL1122" s="3">
        <v>2</v>
      </c>
      <c r="AM1122" s="3">
        <v>6.2</v>
      </c>
      <c r="AN1122" s="3">
        <f t="shared" si="246"/>
        <v>1062</v>
      </c>
      <c r="AO1122" s="3">
        <f>_xlfn.IFNA(VLOOKUP(C1122, 'FanGraphs Plus Stats 1-2000'!$D$2:$L$1048576, MATCH("wRC+", FanGraphs_Plus_Stats_1_1500[[#Headers],[ID]:[BABIP+]], 0), FALSE), 0)</f>
        <v>0</v>
      </c>
      <c r="AP1122" s="3">
        <f t="shared" si="247"/>
        <v>942</v>
      </c>
      <c r="AQ1122" s="3">
        <v>4.3</v>
      </c>
      <c r="AR1122" s="3">
        <f t="shared" si="248"/>
        <v>918</v>
      </c>
      <c r="AS1122" s="3">
        <v>5</v>
      </c>
      <c r="AT1122" s="3">
        <f t="shared" si="249"/>
        <v>1170</v>
      </c>
      <c r="AU1122" s="14">
        <v>2.4</v>
      </c>
      <c r="AV1122" s="3">
        <f t="shared" si="250"/>
        <v>143</v>
      </c>
      <c r="AW1122" s="3">
        <v>16</v>
      </c>
      <c r="AX1122" s="3">
        <v>2</v>
      </c>
      <c r="AY1122" s="3">
        <v>0</v>
      </c>
      <c r="AZ1122" s="3">
        <v>2</v>
      </c>
      <c r="BA1122" s="3">
        <v>11</v>
      </c>
      <c r="BB1122" s="3" t="s">
        <v>62</v>
      </c>
      <c r="BC1122" s="13">
        <f t="shared" si="251"/>
        <v>1091.5398375146012</v>
      </c>
    </row>
    <row r="1123" spans="1:55" x14ac:dyDescent="0.45">
      <c r="A1123" s="1">
        <f t="shared" si="238"/>
        <v>1062</v>
      </c>
      <c r="B1123" s="3" t="s">
        <v>464</v>
      </c>
      <c r="C1123" s="3" t="str">
        <f t="shared" si="239"/>
        <v>Dave Bancroft - 1922</v>
      </c>
      <c r="D1123" s="3">
        <v>1922</v>
      </c>
      <c r="E1123" s="3">
        <v>31</v>
      </c>
      <c r="F1123" s="3" t="s">
        <v>101</v>
      </c>
      <c r="G1123" s="3" t="s">
        <v>52</v>
      </c>
      <c r="H1123" s="3">
        <v>156</v>
      </c>
      <c r="I1123" s="3">
        <v>745</v>
      </c>
      <c r="J1123" s="3">
        <v>651</v>
      </c>
      <c r="K1123" s="3">
        <v>117</v>
      </c>
      <c r="L1123" s="3">
        <v>209</v>
      </c>
      <c r="M1123" s="3">
        <v>159</v>
      </c>
      <c r="N1123" s="3">
        <v>41</v>
      </c>
      <c r="O1123" s="3">
        <v>5</v>
      </c>
      <c r="P1123" s="3">
        <v>4</v>
      </c>
      <c r="Q1123" s="3">
        <f t="shared" si="240"/>
        <v>1301</v>
      </c>
      <c r="R1123" s="3">
        <v>60</v>
      </c>
      <c r="S1123" s="3">
        <v>16</v>
      </c>
      <c r="T1123" s="3">
        <v>11</v>
      </c>
      <c r="U1123" s="3">
        <v>79</v>
      </c>
      <c r="V1123" s="3">
        <v>27</v>
      </c>
      <c r="W1123" s="3">
        <v>0.32100000000000001</v>
      </c>
      <c r="X1123" s="3">
        <f t="shared" si="241"/>
        <v>526</v>
      </c>
      <c r="Y1123" s="3">
        <v>0.39700000000000002</v>
      </c>
      <c r="Z1123" s="3">
        <f t="shared" si="242"/>
        <v>659</v>
      </c>
      <c r="AA1123" s="3">
        <v>0.41799999999999998</v>
      </c>
      <c r="AB1123" s="3">
        <f t="shared" si="243"/>
        <v>1296</v>
      </c>
      <c r="AC1123" s="3">
        <v>0.81499999999999995</v>
      </c>
      <c r="AD1123" s="3">
        <f t="shared" si="244"/>
        <v>1225</v>
      </c>
      <c r="AE1123" s="3">
        <v>109</v>
      </c>
      <c r="AF1123" s="3">
        <f t="shared" si="245"/>
        <v>1362</v>
      </c>
      <c r="AG1123" s="3">
        <v>272</v>
      </c>
      <c r="AH1123" s="2"/>
      <c r="AI1123" s="3">
        <v>3</v>
      </c>
      <c r="AJ1123" s="3">
        <v>12</v>
      </c>
      <c r="AK1123" s="2"/>
      <c r="AL1123" s="2"/>
      <c r="AM1123" s="3">
        <v>6.2</v>
      </c>
      <c r="AN1123" s="3">
        <f t="shared" si="246"/>
        <v>1062</v>
      </c>
      <c r="AO1123" s="3">
        <f>_xlfn.IFNA(VLOOKUP(C1123, 'FanGraphs Plus Stats 1-2000'!$D$2:$L$1048576, MATCH("wRC+", FanGraphs_Plus_Stats_1_1500[[#Headers],[ID]:[BABIP+]], 0), FALSE), 0)</f>
        <v>0</v>
      </c>
      <c r="AP1123" s="3">
        <f t="shared" si="247"/>
        <v>942</v>
      </c>
      <c r="AQ1123" s="3">
        <v>4</v>
      </c>
      <c r="AR1123" s="3">
        <f t="shared" si="248"/>
        <v>1105</v>
      </c>
      <c r="AS1123" s="3">
        <v>4.5</v>
      </c>
      <c r="AT1123" s="3">
        <f t="shared" si="249"/>
        <v>1281</v>
      </c>
      <c r="AU1123" s="14">
        <v>2.7</v>
      </c>
      <c r="AV1123" s="3">
        <f t="shared" si="250"/>
        <v>93</v>
      </c>
      <c r="AW1123" s="3">
        <v>13</v>
      </c>
      <c r="AX1123" s="3">
        <v>0</v>
      </c>
      <c r="AY1123" s="3">
        <v>1</v>
      </c>
      <c r="AZ1123" s="3">
        <v>1</v>
      </c>
      <c r="BA1123" s="3">
        <v>17</v>
      </c>
      <c r="BB1123" s="3" t="s">
        <v>62</v>
      </c>
      <c r="BC1123" s="13">
        <f t="shared" si="251"/>
        <v>1108.623743558253</v>
      </c>
    </row>
    <row r="1124" spans="1:55" x14ac:dyDescent="0.45">
      <c r="A1124" s="1">
        <f t="shared" si="238"/>
        <v>1062</v>
      </c>
      <c r="B1124" s="3" t="s">
        <v>916</v>
      </c>
      <c r="C1124" s="3" t="str">
        <f t="shared" si="239"/>
        <v>Jim Gilliam - 1956</v>
      </c>
      <c r="D1124" s="3">
        <v>1956</v>
      </c>
      <c r="E1124" s="3">
        <v>27</v>
      </c>
      <c r="F1124" s="3" t="s">
        <v>158</v>
      </c>
      <c r="G1124" s="3" t="s">
        <v>52</v>
      </c>
      <c r="H1124" s="3">
        <v>153</v>
      </c>
      <c r="I1124" s="3">
        <v>701</v>
      </c>
      <c r="J1124" s="3">
        <v>594</v>
      </c>
      <c r="K1124" s="3">
        <v>102</v>
      </c>
      <c r="L1124" s="3">
        <v>178</v>
      </c>
      <c r="M1124" s="3">
        <v>141</v>
      </c>
      <c r="N1124" s="3">
        <v>23</v>
      </c>
      <c r="O1124" s="3">
        <v>8</v>
      </c>
      <c r="P1124" s="3">
        <v>6</v>
      </c>
      <c r="Q1124" s="3">
        <f t="shared" si="240"/>
        <v>1239</v>
      </c>
      <c r="R1124" s="3">
        <v>43</v>
      </c>
      <c r="S1124" s="3">
        <v>21</v>
      </c>
      <c r="T1124" s="3">
        <v>9</v>
      </c>
      <c r="U1124" s="3">
        <v>95</v>
      </c>
      <c r="V1124" s="3">
        <v>39</v>
      </c>
      <c r="W1124" s="3">
        <v>0.3</v>
      </c>
      <c r="X1124" s="3">
        <f t="shared" si="241"/>
        <v>916</v>
      </c>
      <c r="Y1124" s="3">
        <v>0.39900000000000002</v>
      </c>
      <c r="Z1124" s="3">
        <f t="shared" si="242"/>
        <v>627</v>
      </c>
      <c r="AA1124" s="3">
        <v>0.39600000000000002</v>
      </c>
      <c r="AB1124" s="3">
        <f t="shared" si="243"/>
        <v>1349</v>
      </c>
      <c r="AC1124" s="3">
        <v>0.79400000000000004</v>
      </c>
      <c r="AD1124" s="3">
        <f t="shared" si="244"/>
        <v>1281</v>
      </c>
      <c r="AE1124" s="3">
        <v>108</v>
      </c>
      <c r="AF1124" s="3">
        <f t="shared" si="245"/>
        <v>1365</v>
      </c>
      <c r="AG1124" s="3">
        <v>235</v>
      </c>
      <c r="AH1124" s="3">
        <v>5</v>
      </c>
      <c r="AI1124" s="3">
        <v>4</v>
      </c>
      <c r="AJ1124" s="3">
        <v>6</v>
      </c>
      <c r="AK1124" s="3">
        <v>2</v>
      </c>
      <c r="AL1124" s="3">
        <v>6</v>
      </c>
      <c r="AM1124" s="3">
        <v>6.2</v>
      </c>
      <c r="AN1124" s="3">
        <f t="shared" si="246"/>
        <v>1062</v>
      </c>
      <c r="AO1124" s="3">
        <f>_xlfn.IFNA(VLOOKUP(C1124, 'FanGraphs Plus Stats 1-2000'!$D$2:$L$1048576, MATCH("wRC+", FanGraphs_Plus_Stats_1_1500[[#Headers],[ID]:[BABIP+]], 0), FALSE), 0)</f>
        <v>0</v>
      </c>
      <c r="AP1124" s="3">
        <f t="shared" si="247"/>
        <v>942</v>
      </c>
      <c r="AQ1124" s="3">
        <v>3.6</v>
      </c>
      <c r="AR1124" s="3">
        <f t="shared" si="248"/>
        <v>1325</v>
      </c>
      <c r="AS1124" s="3">
        <v>4.0999999999999996</v>
      </c>
      <c r="AT1124" s="3">
        <f t="shared" si="249"/>
        <v>1336</v>
      </c>
      <c r="AU1124" s="14">
        <v>2.4</v>
      </c>
      <c r="AV1124" s="3">
        <f t="shared" si="250"/>
        <v>143</v>
      </c>
      <c r="AW1124" s="3">
        <v>12</v>
      </c>
      <c r="AX1124" s="3">
        <v>2</v>
      </c>
      <c r="AY1124" s="3">
        <v>0</v>
      </c>
      <c r="AZ1124" s="3">
        <v>2</v>
      </c>
      <c r="BA1124" s="3">
        <v>23</v>
      </c>
      <c r="BB1124" s="3" t="s">
        <v>917</v>
      </c>
      <c r="BC1124" s="13">
        <f t="shared" si="251"/>
        <v>1109.4371141681179</v>
      </c>
    </row>
    <row r="1125" spans="1:55" x14ac:dyDescent="0.45">
      <c r="A1125" s="1">
        <f t="shared" si="238"/>
        <v>1062</v>
      </c>
      <c r="B1125" s="3" t="s">
        <v>913</v>
      </c>
      <c r="C1125" s="3" t="str">
        <f t="shared" si="239"/>
        <v>Tommy Edman - 2022</v>
      </c>
      <c r="D1125" s="3">
        <v>2022</v>
      </c>
      <c r="E1125" s="3">
        <v>27</v>
      </c>
      <c r="F1125" s="3" t="s">
        <v>51</v>
      </c>
      <c r="G1125" s="3" t="s">
        <v>52</v>
      </c>
      <c r="H1125" s="3">
        <v>153</v>
      </c>
      <c r="I1125" s="3">
        <v>630</v>
      </c>
      <c r="J1125" s="3">
        <v>577</v>
      </c>
      <c r="K1125" s="3">
        <v>95</v>
      </c>
      <c r="L1125" s="3">
        <v>153</v>
      </c>
      <c r="M1125" s="3">
        <v>105</v>
      </c>
      <c r="N1125" s="3">
        <v>31</v>
      </c>
      <c r="O1125" s="3">
        <v>4</v>
      </c>
      <c r="P1125" s="3">
        <v>13</v>
      </c>
      <c r="Q1125" s="3">
        <f t="shared" si="240"/>
        <v>1068</v>
      </c>
      <c r="R1125" s="3">
        <v>57</v>
      </c>
      <c r="S1125" s="3">
        <v>32</v>
      </c>
      <c r="T1125" s="3">
        <v>3</v>
      </c>
      <c r="U1125" s="3">
        <v>46</v>
      </c>
      <c r="V1125" s="3">
        <v>111</v>
      </c>
      <c r="W1125" s="3">
        <v>0.26500000000000001</v>
      </c>
      <c r="X1125" s="3">
        <f t="shared" si="241"/>
        <v>1339</v>
      </c>
      <c r="Y1125" s="3">
        <v>0.32400000000000001</v>
      </c>
      <c r="Z1125" s="3">
        <f t="shared" si="242"/>
        <v>1376</v>
      </c>
      <c r="AA1125" s="3">
        <v>0.4</v>
      </c>
      <c r="AB1125" s="3">
        <f t="shared" si="243"/>
        <v>1338</v>
      </c>
      <c r="AC1125" s="3">
        <v>0.72499999999999998</v>
      </c>
      <c r="AD1125" s="3">
        <f t="shared" si="244"/>
        <v>1371</v>
      </c>
      <c r="AE1125" s="3">
        <v>107</v>
      </c>
      <c r="AF1125" s="3">
        <f t="shared" si="245"/>
        <v>1369</v>
      </c>
      <c r="AG1125" s="3">
        <v>231</v>
      </c>
      <c r="AH1125" s="3">
        <v>10</v>
      </c>
      <c r="AI1125" s="3">
        <v>5</v>
      </c>
      <c r="AJ1125" s="3">
        <v>1</v>
      </c>
      <c r="AK1125" s="3">
        <v>1</v>
      </c>
      <c r="AL1125" s="3">
        <v>2</v>
      </c>
      <c r="AM1125" s="3">
        <v>6.2</v>
      </c>
      <c r="AN1125" s="3">
        <f t="shared" si="246"/>
        <v>1062</v>
      </c>
      <c r="AO1125" s="3">
        <f>_xlfn.IFNA(VLOOKUP(C1125, 'FanGraphs Plus Stats 1-2000'!$D$2:$L$1048576, MATCH("wRC+", FanGraphs_Plus_Stats_1_1500[[#Headers],[ID]:[BABIP+]], 0), FALSE), 0)</f>
        <v>0</v>
      </c>
      <c r="AP1125" s="3">
        <f t="shared" si="247"/>
        <v>942</v>
      </c>
      <c r="AQ1125" s="3">
        <v>4.0999999999999996</v>
      </c>
      <c r="AR1125" s="3">
        <f t="shared" si="248"/>
        <v>1043</v>
      </c>
      <c r="AS1125" s="3">
        <v>4.2</v>
      </c>
      <c r="AT1125" s="3">
        <f t="shared" si="249"/>
        <v>1323</v>
      </c>
      <c r="AU1125" s="14">
        <v>2.8</v>
      </c>
      <c r="AV1125" s="3">
        <f t="shared" si="250"/>
        <v>80</v>
      </c>
      <c r="AW1125" s="3">
        <v>3</v>
      </c>
      <c r="AX1125" s="3">
        <v>2</v>
      </c>
      <c r="AY1125" s="3">
        <v>7</v>
      </c>
      <c r="AZ1125" s="3">
        <v>9</v>
      </c>
      <c r="BA1125" s="3">
        <v>18</v>
      </c>
      <c r="BB1125" s="3" t="s">
        <v>914</v>
      </c>
      <c r="BC1125" s="13">
        <f t="shared" si="251"/>
        <v>1110.5197565864194</v>
      </c>
    </row>
    <row r="1126" spans="1:55" x14ac:dyDescent="0.45">
      <c r="A1126" s="1">
        <f t="shared" si="238"/>
        <v>1062</v>
      </c>
      <c r="B1126" s="3" t="s">
        <v>466</v>
      </c>
      <c r="C1126" s="3" t="str">
        <f t="shared" si="239"/>
        <v>Pee Wee Reese - 1942</v>
      </c>
      <c r="D1126" s="3">
        <v>1942</v>
      </c>
      <c r="E1126" s="3">
        <v>23</v>
      </c>
      <c r="F1126" s="3" t="s">
        <v>158</v>
      </c>
      <c r="G1126" s="3" t="s">
        <v>52</v>
      </c>
      <c r="H1126" s="3">
        <v>151</v>
      </c>
      <c r="I1126" s="3">
        <v>656</v>
      </c>
      <c r="J1126" s="3">
        <v>564</v>
      </c>
      <c r="K1126" s="3">
        <v>87</v>
      </c>
      <c r="L1126" s="3">
        <v>144</v>
      </c>
      <c r="M1126" s="3">
        <v>112</v>
      </c>
      <c r="N1126" s="3">
        <v>24</v>
      </c>
      <c r="O1126" s="3">
        <v>5</v>
      </c>
      <c r="P1126" s="3">
        <v>3</v>
      </c>
      <c r="Q1126" s="3">
        <f t="shared" si="240"/>
        <v>1323</v>
      </c>
      <c r="R1126" s="3">
        <v>53</v>
      </c>
      <c r="S1126" s="3">
        <v>15</v>
      </c>
      <c r="T1126" s="3">
        <v>10</v>
      </c>
      <c r="U1126" s="3">
        <v>82</v>
      </c>
      <c r="V1126" s="3">
        <v>55</v>
      </c>
      <c r="W1126" s="3">
        <v>0.255</v>
      </c>
      <c r="X1126" s="3">
        <f t="shared" si="241"/>
        <v>1369</v>
      </c>
      <c r="Y1126" s="3">
        <v>0.35</v>
      </c>
      <c r="Z1126" s="3">
        <f t="shared" si="242"/>
        <v>1254</v>
      </c>
      <c r="AA1126" s="3">
        <v>0.33200000000000002</v>
      </c>
      <c r="AB1126" s="3">
        <f t="shared" si="243"/>
        <v>1397</v>
      </c>
      <c r="AC1126" s="3">
        <v>0.68100000000000005</v>
      </c>
      <c r="AD1126" s="3">
        <f t="shared" si="244"/>
        <v>1396</v>
      </c>
      <c r="AE1126" s="3">
        <v>98</v>
      </c>
      <c r="AF1126" s="3">
        <f t="shared" si="245"/>
        <v>1395</v>
      </c>
      <c r="AG1126" s="3">
        <v>187</v>
      </c>
      <c r="AH1126" s="3">
        <v>8</v>
      </c>
      <c r="AI1126" s="3">
        <v>0</v>
      </c>
      <c r="AJ1126" s="3">
        <v>9</v>
      </c>
      <c r="AK1126" s="2"/>
      <c r="AL1126" s="3">
        <v>1</v>
      </c>
      <c r="AM1126" s="3">
        <v>6.2</v>
      </c>
      <c r="AN1126" s="3">
        <f t="shared" si="246"/>
        <v>1062</v>
      </c>
      <c r="AO1126" s="3">
        <f>_xlfn.IFNA(VLOOKUP(C1126, 'FanGraphs Plus Stats 1-2000'!$D$2:$L$1048576, MATCH("wRC+", FanGraphs_Plus_Stats_1_1500[[#Headers],[ID]:[BABIP+]], 0), FALSE), 0)</f>
        <v>0</v>
      </c>
      <c r="AP1126" s="3">
        <f t="shared" si="247"/>
        <v>942</v>
      </c>
      <c r="AQ1126" s="3">
        <v>3.9</v>
      </c>
      <c r="AR1126" s="3">
        <f t="shared" si="248"/>
        <v>1186</v>
      </c>
      <c r="AS1126" s="3">
        <v>3.8</v>
      </c>
      <c r="AT1126" s="3">
        <f t="shared" si="249"/>
        <v>1363</v>
      </c>
      <c r="AU1126" s="14">
        <v>3.6</v>
      </c>
      <c r="AV1126" s="3">
        <f t="shared" si="250"/>
        <v>26</v>
      </c>
      <c r="AW1126" s="3">
        <v>2</v>
      </c>
      <c r="AX1126" s="3">
        <v>1</v>
      </c>
      <c r="AY1126" s="3">
        <v>1</v>
      </c>
      <c r="AZ1126" s="3">
        <v>2</v>
      </c>
      <c r="BA1126" s="3">
        <v>21</v>
      </c>
      <c r="BB1126" s="3" t="s">
        <v>62</v>
      </c>
      <c r="BC1126" s="13">
        <f t="shared" si="251"/>
        <v>1117.5060312273022</v>
      </c>
    </row>
    <row r="1127" spans="1:55" x14ac:dyDescent="0.45">
      <c r="A1127" s="1">
        <f t="shared" si="238"/>
        <v>1062</v>
      </c>
      <c r="B1127" s="3" t="s">
        <v>848</v>
      </c>
      <c r="C1127" s="3" t="str">
        <f t="shared" si="239"/>
        <v>Devon White - 1992</v>
      </c>
      <c r="D1127" s="3">
        <v>1992</v>
      </c>
      <c r="E1127" s="3">
        <v>29</v>
      </c>
      <c r="F1127" s="3" t="s">
        <v>308</v>
      </c>
      <c r="G1127" s="3" t="s">
        <v>43</v>
      </c>
      <c r="H1127" s="3">
        <v>153</v>
      </c>
      <c r="I1127" s="3">
        <v>696</v>
      </c>
      <c r="J1127" s="3">
        <v>641</v>
      </c>
      <c r="K1127" s="3">
        <v>98</v>
      </c>
      <c r="L1127" s="3">
        <v>159</v>
      </c>
      <c r="M1127" s="3">
        <v>109</v>
      </c>
      <c r="N1127" s="3">
        <v>26</v>
      </c>
      <c r="O1127" s="3">
        <v>7</v>
      </c>
      <c r="P1127" s="3">
        <v>17</v>
      </c>
      <c r="Q1127" s="3">
        <f t="shared" si="240"/>
        <v>970</v>
      </c>
      <c r="R1127" s="3">
        <v>60</v>
      </c>
      <c r="S1127" s="3">
        <v>37</v>
      </c>
      <c r="T1127" s="3">
        <v>4</v>
      </c>
      <c r="U1127" s="3">
        <v>47</v>
      </c>
      <c r="V1127" s="3">
        <v>133</v>
      </c>
      <c r="W1127" s="3">
        <v>0.248</v>
      </c>
      <c r="X1127" s="3">
        <f t="shared" si="241"/>
        <v>1392</v>
      </c>
      <c r="Y1127" s="3">
        <v>0.30299999999999999</v>
      </c>
      <c r="Z1127" s="3">
        <f t="shared" si="242"/>
        <v>1397</v>
      </c>
      <c r="AA1127" s="3">
        <v>0.39</v>
      </c>
      <c r="AB1127" s="3">
        <f t="shared" si="243"/>
        <v>1358</v>
      </c>
      <c r="AC1127" s="3">
        <v>0.69299999999999995</v>
      </c>
      <c r="AD1127" s="3">
        <f t="shared" si="244"/>
        <v>1390</v>
      </c>
      <c r="AE1127" s="3">
        <v>90</v>
      </c>
      <c r="AF1127" s="3">
        <f t="shared" si="245"/>
        <v>1398</v>
      </c>
      <c r="AG1127" s="3">
        <v>250</v>
      </c>
      <c r="AH1127" s="3">
        <v>9</v>
      </c>
      <c r="AI1127" s="3">
        <v>5</v>
      </c>
      <c r="AJ1127" s="3">
        <v>0</v>
      </c>
      <c r="AK1127" s="3">
        <v>3</v>
      </c>
      <c r="AL1127" s="3">
        <v>0</v>
      </c>
      <c r="AM1127" s="3">
        <v>6.2</v>
      </c>
      <c r="AN1127" s="3">
        <f t="shared" si="246"/>
        <v>1062</v>
      </c>
      <c r="AO1127" s="3">
        <f>_xlfn.IFNA(VLOOKUP(C1127, 'FanGraphs Plus Stats 1-2000'!$D$2:$L$1048576, MATCH("wRC+", FanGraphs_Plus_Stats_1_1500[[#Headers],[ID]:[BABIP+]], 0), FALSE), 0)</f>
        <v>0</v>
      </c>
      <c r="AP1127" s="3">
        <f t="shared" si="247"/>
        <v>942</v>
      </c>
      <c r="AQ1127" s="3">
        <v>3.9</v>
      </c>
      <c r="AR1127" s="3">
        <f t="shared" si="248"/>
        <v>1186</v>
      </c>
      <c r="AS1127" s="3">
        <v>2.7</v>
      </c>
      <c r="AT1127" s="3">
        <f t="shared" si="249"/>
        <v>1396</v>
      </c>
      <c r="AU1127" s="14">
        <v>3.9</v>
      </c>
      <c r="AV1127" s="3">
        <f t="shared" si="250"/>
        <v>16</v>
      </c>
      <c r="AW1127" s="3">
        <v>-9</v>
      </c>
      <c r="AX1127" s="3">
        <v>2</v>
      </c>
      <c r="AY1127" s="3">
        <v>6</v>
      </c>
      <c r="AZ1127" s="3">
        <v>8</v>
      </c>
      <c r="BA1127" s="3">
        <v>33</v>
      </c>
      <c r="BB1127" s="3" t="s">
        <v>155</v>
      </c>
      <c r="BC1127" s="13">
        <f t="shared" si="251"/>
        <v>1118.3065372540759</v>
      </c>
    </row>
    <row r="1128" spans="1:55" x14ac:dyDescent="0.45">
      <c r="A1128" s="1">
        <f t="shared" si="238"/>
        <v>1127</v>
      </c>
      <c r="B1128" s="3" t="s">
        <v>800</v>
      </c>
      <c r="C1128" s="3" t="str">
        <f t="shared" si="239"/>
        <v>Harmon Killebrew - 1969</v>
      </c>
      <c r="D1128" s="3">
        <v>1969</v>
      </c>
      <c r="E1128" s="3">
        <v>33</v>
      </c>
      <c r="F1128" s="3" t="s">
        <v>152</v>
      </c>
      <c r="G1128" s="3" t="s">
        <v>43</v>
      </c>
      <c r="H1128" s="3">
        <v>162</v>
      </c>
      <c r="I1128" s="3">
        <v>709</v>
      </c>
      <c r="J1128" s="3">
        <v>555</v>
      </c>
      <c r="K1128" s="3">
        <v>106</v>
      </c>
      <c r="L1128" s="3">
        <v>153</v>
      </c>
      <c r="M1128" s="3">
        <v>82</v>
      </c>
      <c r="N1128" s="3">
        <v>20</v>
      </c>
      <c r="O1128" s="3">
        <v>2</v>
      </c>
      <c r="P1128" s="3">
        <v>49</v>
      </c>
      <c r="Q1128" s="3">
        <f t="shared" si="240"/>
        <v>43</v>
      </c>
      <c r="R1128" s="3">
        <v>140</v>
      </c>
      <c r="S1128" s="3">
        <v>8</v>
      </c>
      <c r="T1128" s="3">
        <v>2</v>
      </c>
      <c r="U1128" s="3">
        <v>145</v>
      </c>
      <c r="V1128" s="3">
        <v>84</v>
      </c>
      <c r="W1128" s="3">
        <v>0.27600000000000002</v>
      </c>
      <c r="X1128" s="3">
        <f t="shared" si="241"/>
        <v>1256</v>
      </c>
      <c r="Y1128" s="3">
        <v>0.42699999999999999</v>
      </c>
      <c r="Z1128" s="3">
        <f t="shared" si="242"/>
        <v>301</v>
      </c>
      <c r="AA1128" s="3">
        <v>0.58399999999999996</v>
      </c>
      <c r="AB1128" s="3">
        <f t="shared" si="243"/>
        <v>344</v>
      </c>
      <c r="AC1128" s="3">
        <v>1.0109999999999999</v>
      </c>
      <c r="AD1128" s="3">
        <f t="shared" si="244"/>
        <v>297</v>
      </c>
      <c r="AE1128" s="3">
        <v>177</v>
      </c>
      <c r="AF1128" s="3">
        <f t="shared" si="245"/>
        <v>169</v>
      </c>
      <c r="AG1128" s="3">
        <v>324</v>
      </c>
      <c r="AH1128" s="3">
        <v>16</v>
      </c>
      <c r="AI1128" s="3">
        <v>5</v>
      </c>
      <c r="AJ1128" s="3">
        <v>0</v>
      </c>
      <c r="AK1128" s="3">
        <v>4</v>
      </c>
      <c r="AL1128" s="3">
        <v>20</v>
      </c>
      <c r="AM1128" s="3">
        <v>6.1</v>
      </c>
      <c r="AN1128" s="3">
        <f t="shared" si="246"/>
        <v>1127</v>
      </c>
      <c r="AO1128" s="3">
        <f>_xlfn.IFNA(VLOOKUP(C1128, 'FanGraphs Plus Stats 1-2000'!$D$2:$L$1048576, MATCH("wRC+", FanGraphs_Plus_Stats_1_1500[[#Headers],[ID]:[BABIP+]], 0), FALSE), 0)</f>
        <v>173</v>
      </c>
      <c r="AP1128" s="3">
        <f t="shared" si="247"/>
        <v>185</v>
      </c>
      <c r="AQ1128" s="3">
        <v>3.8</v>
      </c>
      <c r="AR1128" s="3">
        <f t="shared" si="248"/>
        <v>1247</v>
      </c>
      <c r="AS1128" s="3">
        <v>8</v>
      </c>
      <c r="AT1128" s="3">
        <f t="shared" si="249"/>
        <v>187</v>
      </c>
      <c r="AU1128" s="14">
        <v>-2</v>
      </c>
      <c r="AV1128" s="3">
        <f t="shared" si="250"/>
        <v>1396</v>
      </c>
      <c r="AW1128" s="3">
        <v>58</v>
      </c>
      <c r="AX1128" s="3">
        <v>-2</v>
      </c>
      <c r="AY1128" s="3">
        <v>-2</v>
      </c>
      <c r="AZ1128" s="3">
        <v>-4</v>
      </c>
      <c r="BA1128" s="3">
        <v>-15</v>
      </c>
      <c r="BB1128" s="3">
        <v>53</v>
      </c>
      <c r="BC1128" s="13">
        <f t="shared" si="251"/>
        <v>327.83912582339013</v>
      </c>
    </row>
    <row r="1129" spans="1:55" x14ac:dyDescent="0.45">
      <c r="A1129" s="1">
        <f t="shared" si="238"/>
        <v>1127</v>
      </c>
      <c r="B1129" s="3" t="s">
        <v>663</v>
      </c>
      <c r="C1129" s="3" t="str">
        <f t="shared" si="239"/>
        <v>Gary Sheffield - 2000</v>
      </c>
      <c r="D1129" s="3">
        <v>2000</v>
      </c>
      <c r="E1129" s="3">
        <v>31</v>
      </c>
      <c r="F1129" s="3" t="s">
        <v>164</v>
      </c>
      <c r="G1129" s="3" t="s">
        <v>52</v>
      </c>
      <c r="H1129" s="3">
        <v>141</v>
      </c>
      <c r="I1129" s="3">
        <v>612</v>
      </c>
      <c r="J1129" s="3">
        <v>501</v>
      </c>
      <c r="K1129" s="3">
        <v>105</v>
      </c>
      <c r="L1129" s="3">
        <v>163</v>
      </c>
      <c r="M1129" s="3">
        <v>93</v>
      </c>
      <c r="N1129" s="3">
        <v>24</v>
      </c>
      <c r="O1129" s="3">
        <v>3</v>
      </c>
      <c r="P1129" s="3">
        <v>43</v>
      </c>
      <c r="Q1129" s="3">
        <f t="shared" si="240"/>
        <v>124</v>
      </c>
      <c r="R1129" s="3">
        <v>109</v>
      </c>
      <c r="S1129" s="3">
        <v>4</v>
      </c>
      <c r="T1129" s="3">
        <v>6</v>
      </c>
      <c r="U1129" s="3">
        <v>101</v>
      </c>
      <c r="V1129" s="3">
        <v>71</v>
      </c>
      <c r="W1129" s="3">
        <v>0.32500000000000001</v>
      </c>
      <c r="X1129" s="3">
        <f t="shared" si="241"/>
        <v>462</v>
      </c>
      <c r="Y1129" s="3">
        <v>0.438</v>
      </c>
      <c r="Z1129" s="3">
        <f t="shared" si="242"/>
        <v>211</v>
      </c>
      <c r="AA1129" s="3">
        <v>0.64300000000000002</v>
      </c>
      <c r="AB1129" s="3">
        <f t="shared" si="243"/>
        <v>106</v>
      </c>
      <c r="AC1129" s="3">
        <v>1.081</v>
      </c>
      <c r="AD1129" s="3">
        <f t="shared" si="244"/>
        <v>111</v>
      </c>
      <c r="AE1129" s="3">
        <v>176</v>
      </c>
      <c r="AF1129" s="3">
        <f t="shared" si="245"/>
        <v>184</v>
      </c>
      <c r="AG1129" s="3">
        <v>322</v>
      </c>
      <c r="AH1129" s="3">
        <v>13</v>
      </c>
      <c r="AI1129" s="3">
        <v>4</v>
      </c>
      <c r="AJ1129" s="3">
        <v>0</v>
      </c>
      <c r="AK1129" s="3">
        <v>6</v>
      </c>
      <c r="AL1129" s="3">
        <v>7</v>
      </c>
      <c r="AM1129" s="3">
        <v>6.1</v>
      </c>
      <c r="AN1129" s="3">
        <f t="shared" si="246"/>
        <v>1127</v>
      </c>
      <c r="AO1129" s="3">
        <f>_xlfn.IFNA(VLOOKUP(C1129, 'FanGraphs Plus Stats 1-2000'!$D$2:$L$1048576, MATCH("wRC+", FanGraphs_Plus_Stats_1_1500[[#Headers],[ID]:[BABIP+]], 0), FALSE), 0)</f>
        <v>173</v>
      </c>
      <c r="AP1129" s="3">
        <f t="shared" si="247"/>
        <v>185</v>
      </c>
      <c r="AQ1129" s="3">
        <v>4.2</v>
      </c>
      <c r="AR1129" s="3">
        <f t="shared" si="248"/>
        <v>983</v>
      </c>
      <c r="AS1129" s="3">
        <v>6.5</v>
      </c>
      <c r="AT1129" s="3">
        <f t="shared" si="249"/>
        <v>552</v>
      </c>
      <c r="AU1129" s="14">
        <v>-0.9</v>
      </c>
      <c r="AV1129" s="3">
        <f t="shared" si="250"/>
        <v>1291</v>
      </c>
      <c r="AW1129" s="3">
        <v>61</v>
      </c>
      <c r="AX1129" s="3">
        <v>-2</v>
      </c>
      <c r="AY1129" s="3">
        <v>-3</v>
      </c>
      <c r="AZ1129" s="3">
        <v>-5</v>
      </c>
      <c r="BA1129" s="3">
        <v>-3</v>
      </c>
      <c r="BB1129" s="3" t="s">
        <v>235</v>
      </c>
      <c r="BC1129" s="13">
        <f t="shared" si="251"/>
        <v>337.2649080681818</v>
      </c>
    </row>
    <row r="1130" spans="1:55" x14ac:dyDescent="0.45">
      <c r="A1130" s="1">
        <f t="shared" si="238"/>
        <v>1127</v>
      </c>
      <c r="B1130" s="3" t="s">
        <v>86</v>
      </c>
      <c r="C1130" s="3" t="str">
        <f t="shared" si="239"/>
        <v>Ted Williams - 1956</v>
      </c>
      <c r="D1130" s="3">
        <v>1956</v>
      </c>
      <c r="E1130" s="3">
        <v>37</v>
      </c>
      <c r="F1130" s="3" t="s">
        <v>48</v>
      </c>
      <c r="G1130" s="3" t="s">
        <v>43</v>
      </c>
      <c r="H1130" s="3">
        <v>136</v>
      </c>
      <c r="I1130" s="3">
        <v>503</v>
      </c>
      <c r="J1130" s="3">
        <v>400</v>
      </c>
      <c r="K1130" s="3">
        <v>71</v>
      </c>
      <c r="L1130" s="3">
        <v>138</v>
      </c>
      <c r="M1130" s="3">
        <v>84</v>
      </c>
      <c r="N1130" s="3">
        <v>28</v>
      </c>
      <c r="O1130" s="3">
        <v>2</v>
      </c>
      <c r="P1130" s="3">
        <v>24</v>
      </c>
      <c r="Q1130" s="3">
        <f t="shared" si="240"/>
        <v>740</v>
      </c>
      <c r="R1130" s="3">
        <v>82</v>
      </c>
      <c r="S1130" s="3">
        <v>0</v>
      </c>
      <c r="T1130" s="3">
        <v>0</v>
      </c>
      <c r="U1130" s="3">
        <v>102</v>
      </c>
      <c r="V1130" s="3">
        <v>39</v>
      </c>
      <c r="W1130" s="3">
        <v>0.34499999999999997</v>
      </c>
      <c r="X1130" s="3">
        <f t="shared" si="241"/>
        <v>232</v>
      </c>
      <c r="Y1130" s="3">
        <v>0.47899999999999998</v>
      </c>
      <c r="Z1130" s="3">
        <f t="shared" si="242"/>
        <v>34</v>
      </c>
      <c r="AA1130" s="3">
        <v>0.60499999999999998</v>
      </c>
      <c r="AB1130" s="3">
        <f t="shared" si="243"/>
        <v>244</v>
      </c>
      <c r="AC1130" s="3">
        <v>1.0840000000000001</v>
      </c>
      <c r="AD1130" s="3">
        <f t="shared" si="244"/>
        <v>106</v>
      </c>
      <c r="AE1130" s="3">
        <v>172</v>
      </c>
      <c r="AF1130" s="3">
        <f t="shared" si="245"/>
        <v>240</v>
      </c>
      <c r="AG1130" s="3">
        <v>242</v>
      </c>
      <c r="AH1130" s="3">
        <v>13</v>
      </c>
      <c r="AI1130" s="3">
        <v>1</v>
      </c>
      <c r="AJ1130" s="3">
        <v>0</v>
      </c>
      <c r="AK1130" s="3">
        <v>0</v>
      </c>
      <c r="AL1130" s="3">
        <v>11</v>
      </c>
      <c r="AM1130" s="3">
        <v>6.1</v>
      </c>
      <c r="AN1130" s="3">
        <f t="shared" si="246"/>
        <v>1127</v>
      </c>
      <c r="AO1130" s="3">
        <f>_xlfn.IFNA(VLOOKUP(C1130, 'FanGraphs Plus Stats 1-2000'!$D$2:$L$1048576, MATCH("wRC+", FanGraphs_Plus_Stats_1_1500[[#Headers],[ID]:[BABIP+]], 0), FALSE), 0)</f>
        <v>174</v>
      </c>
      <c r="AP1130" s="3">
        <f t="shared" si="247"/>
        <v>167</v>
      </c>
      <c r="AQ1130" s="3">
        <v>4.5999999999999996</v>
      </c>
      <c r="AR1130" s="3">
        <f t="shared" si="248"/>
        <v>732</v>
      </c>
      <c r="AS1130" s="3">
        <v>5.9</v>
      </c>
      <c r="AT1130" s="3">
        <f t="shared" si="249"/>
        <v>828</v>
      </c>
      <c r="AU1130" s="14">
        <v>-0.3</v>
      </c>
      <c r="AV1130" s="3">
        <f t="shared" si="250"/>
        <v>1091</v>
      </c>
      <c r="AW1130" s="3">
        <v>50</v>
      </c>
      <c r="AX1130" s="3">
        <v>0</v>
      </c>
      <c r="AY1130" s="3">
        <v>0</v>
      </c>
      <c r="AZ1130" s="3">
        <v>0</v>
      </c>
      <c r="BA1130" s="3">
        <v>1</v>
      </c>
      <c r="BB1130" s="3" t="s">
        <v>955</v>
      </c>
      <c r="BC1130" s="13">
        <f t="shared" si="251"/>
        <v>356.13709318282059</v>
      </c>
    </row>
    <row r="1131" spans="1:55" x14ac:dyDescent="0.45">
      <c r="A1131" s="1">
        <f t="shared" si="238"/>
        <v>1127</v>
      </c>
      <c r="B1131" s="3" t="s">
        <v>920</v>
      </c>
      <c r="C1131" s="3" t="str">
        <f t="shared" si="239"/>
        <v>Harry Lumley - 1906</v>
      </c>
      <c r="D1131" s="3">
        <v>1906</v>
      </c>
      <c r="E1131" s="3">
        <v>25</v>
      </c>
      <c r="F1131" s="3" t="s">
        <v>158</v>
      </c>
      <c r="G1131" s="3" t="s">
        <v>52</v>
      </c>
      <c r="H1131" s="3">
        <v>133</v>
      </c>
      <c r="I1131" s="3">
        <v>554</v>
      </c>
      <c r="J1131" s="3">
        <v>484</v>
      </c>
      <c r="K1131" s="3">
        <v>72</v>
      </c>
      <c r="L1131" s="3">
        <v>157</v>
      </c>
      <c r="M1131" s="3">
        <v>113</v>
      </c>
      <c r="N1131" s="3">
        <v>23</v>
      </c>
      <c r="O1131" s="3">
        <v>12</v>
      </c>
      <c r="P1131" s="3">
        <v>9</v>
      </c>
      <c r="Q1131" s="3">
        <f t="shared" si="240"/>
        <v>1158</v>
      </c>
      <c r="R1131" s="3">
        <v>61</v>
      </c>
      <c r="S1131" s="3">
        <v>35</v>
      </c>
      <c r="T1131" s="2"/>
      <c r="U1131" s="3">
        <v>48</v>
      </c>
      <c r="V1131" s="3">
        <v>74</v>
      </c>
      <c r="W1131" s="3">
        <v>0.32400000000000001</v>
      </c>
      <c r="X1131" s="3">
        <f t="shared" si="241"/>
        <v>481</v>
      </c>
      <c r="Y1131" s="3">
        <v>0.38600000000000001</v>
      </c>
      <c r="Z1131" s="3">
        <f t="shared" si="242"/>
        <v>833</v>
      </c>
      <c r="AA1131" s="3">
        <v>0.47699999999999998</v>
      </c>
      <c r="AB1131" s="3">
        <f t="shared" si="243"/>
        <v>1053</v>
      </c>
      <c r="AC1131" s="3">
        <v>0.86399999999999999</v>
      </c>
      <c r="AD1131" s="3">
        <f t="shared" si="244"/>
        <v>1008</v>
      </c>
      <c r="AE1131" s="3">
        <v>179</v>
      </c>
      <c r="AF1131" s="3">
        <f t="shared" si="245"/>
        <v>151</v>
      </c>
      <c r="AG1131" s="3">
        <v>231</v>
      </c>
      <c r="AH1131" s="2"/>
      <c r="AI1131" s="3">
        <v>1</v>
      </c>
      <c r="AJ1131" s="3">
        <v>21</v>
      </c>
      <c r="AK1131" s="2"/>
      <c r="AL1131" s="2"/>
      <c r="AM1131" s="3">
        <v>6.1</v>
      </c>
      <c r="AN1131" s="3">
        <f t="shared" si="246"/>
        <v>1127</v>
      </c>
      <c r="AO1131" s="3">
        <f>_xlfn.IFNA(VLOOKUP(C1131, 'FanGraphs Plus Stats 1-2000'!$D$2:$L$1048576, MATCH("wRC+", FanGraphs_Plus_Stats_1_1500[[#Headers],[ID]:[BABIP+]], 0), FALSE), 0)</f>
        <v>166</v>
      </c>
      <c r="AP1131" s="3">
        <f t="shared" si="247"/>
        <v>282</v>
      </c>
      <c r="AQ1131" s="3">
        <v>4.2</v>
      </c>
      <c r="AR1131" s="3">
        <f t="shared" si="248"/>
        <v>983</v>
      </c>
      <c r="AS1131" s="3">
        <v>5.9</v>
      </c>
      <c r="AT1131" s="3">
        <f t="shared" si="249"/>
        <v>828</v>
      </c>
      <c r="AU1131" s="14">
        <v>-0.5</v>
      </c>
      <c r="AV1131" s="3">
        <f t="shared" si="250"/>
        <v>1170</v>
      </c>
      <c r="AW1131" s="3">
        <v>39</v>
      </c>
      <c r="AX1131" s="3">
        <v>0</v>
      </c>
      <c r="AY1131" s="3">
        <v>1</v>
      </c>
      <c r="AZ1131" s="3">
        <v>1</v>
      </c>
      <c r="BA1131" s="3">
        <v>3</v>
      </c>
      <c r="BB1131" s="3" t="s">
        <v>166</v>
      </c>
      <c r="BC1131" s="13">
        <f t="shared" si="251"/>
        <v>363.3986619523497</v>
      </c>
    </row>
    <row r="1132" spans="1:55" x14ac:dyDescent="0.45">
      <c r="A1132" s="1">
        <f t="shared" si="238"/>
        <v>1127</v>
      </c>
      <c r="B1132" s="3" t="s">
        <v>72</v>
      </c>
      <c r="C1132" s="3" t="str">
        <f t="shared" si="239"/>
        <v>Stan Musial - 1957</v>
      </c>
      <c r="D1132" s="3">
        <v>1957</v>
      </c>
      <c r="E1132" s="3">
        <v>36</v>
      </c>
      <c r="F1132" s="3" t="s">
        <v>51</v>
      </c>
      <c r="G1132" s="3" t="s">
        <v>52</v>
      </c>
      <c r="H1132" s="3">
        <v>134</v>
      </c>
      <c r="I1132" s="3">
        <v>579</v>
      </c>
      <c r="J1132" s="3">
        <v>502</v>
      </c>
      <c r="K1132" s="3">
        <v>82</v>
      </c>
      <c r="L1132" s="3">
        <v>176</v>
      </c>
      <c r="M1132" s="3">
        <v>106</v>
      </c>
      <c r="N1132" s="3">
        <v>38</v>
      </c>
      <c r="O1132" s="3">
        <v>3</v>
      </c>
      <c r="P1132" s="3">
        <v>29</v>
      </c>
      <c r="Q1132" s="3">
        <f t="shared" si="240"/>
        <v>557</v>
      </c>
      <c r="R1132" s="3">
        <v>102</v>
      </c>
      <c r="S1132" s="3">
        <v>1</v>
      </c>
      <c r="T1132" s="3">
        <v>1</v>
      </c>
      <c r="U1132" s="3">
        <v>66</v>
      </c>
      <c r="V1132" s="3">
        <v>34</v>
      </c>
      <c r="W1132" s="3">
        <v>0.35099999999999998</v>
      </c>
      <c r="X1132" s="3">
        <f t="shared" si="241"/>
        <v>185</v>
      </c>
      <c r="Y1132" s="3">
        <v>0.42199999999999999</v>
      </c>
      <c r="Z1132" s="3">
        <f t="shared" si="242"/>
        <v>353</v>
      </c>
      <c r="AA1132" s="3">
        <v>0.61199999999999999</v>
      </c>
      <c r="AB1132" s="3">
        <f t="shared" si="243"/>
        <v>212</v>
      </c>
      <c r="AC1132" s="3">
        <v>1.034</v>
      </c>
      <c r="AD1132" s="3">
        <f t="shared" si="244"/>
        <v>214</v>
      </c>
      <c r="AE1132" s="3">
        <v>172</v>
      </c>
      <c r="AF1132" s="3">
        <f t="shared" si="245"/>
        <v>240</v>
      </c>
      <c r="AG1132" s="3">
        <v>307</v>
      </c>
      <c r="AH1132" s="3">
        <v>13</v>
      </c>
      <c r="AI1132" s="3">
        <v>2</v>
      </c>
      <c r="AJ1132" s="3">
        <v>1</v>
      </c>
      <c r="AK1132" s="3">
        <v>8</v>
      </c>
      <c r="AL1132" s="3">
        <v>19</v>
      </c>
      <c r="AM1132" s="3">
        <v>6.1</v>
      </c>
      <c r="AN1132" s="3">
        <f t="shared" si="246"/>
        <v>1127</v>
      </c>
      <c r="AO1132" s="3">
        <f>_xlfn.IFNA(VLOOKUP(C1132, 'FanGraphs Plus Stats 1-2000'!$D$2:$L$1048576, MATCH("wRC+", FanGraphs_Plus_Stats_1_1500[[#Headers],[ID]:[BABIP+]], 0), FALSE), 0)</f>
        <v>167</v>
      </c>
      <c r="AP1132" s="3">
        <f t="shared" si="247"/>
        <v>266</v>
      </c>
      <c r="AQ1132" s="3">
        <v>3.9</v>
      </c>
      <c r="AR1132" s="3">
        <f t="shared" si="248"/>
        <v>1186</v>
      </c>
      <c r="AS1132" s="3">
        <v>6.2</v>
      </c>
      <c r="AT1132" s="3">
        <f t="shared" si="249"/>
        <v>682</v>
      </c>
      <c r="AU1132" s="14">
        <v>-0.8</v>
      </c>
      <c r="AV1132" s="3">
        <f t="shared" si="250"/>
        <v>1268</v>
      </c>
      <c r="AW1132" s="3">
        <v>45</v>
      </c>
      <c r="AX1132" s="3">
        <v>1</v>
      </c>
      <c r="AY1132" s="3">
        <v>-1</v>
      </c>
      <c r="AZ1132" s="3">
        <v>0</v>
      </c>
      <c r="BA1132" s="3">
        <v>1</v>
      </c>
      <c r="BB1132" s="3" t="s">
        <v>193</v>
      </c>
      <c r="BC1132" s="13">
        <f t="shared" si="251"/>
        <v>415.9159716869454</v>
      </c>
    </row>
    <row r="1133" spans="1:55" x14ac:dyDescent="0.45">
      <c r="A1133" s="1">
        <f t="shared" si="238"/>
        <v>1127</v>
      </c>
      <c r="B1133" s="3" t="s">
        <v>695</v>
      </c>
      <c r="C1133" s="3" t="str">
        <f t="shared" si="239"/>
        <v>Reggie Smith - 1977</v>
      </c>
      <c r="D1133" s="3">
        <v>1977</v>
      </c>
      <c r="E1133" s="3">
        <v>32</v>
      </c>
      <c r="F1133" s="3" t="s">
        <v>164</v>
      </c>
      <c r="G1133" s="3" t="s">
        <v>52</v>
      </c>
      <c r="H1133" s="3">
        <v>148</v>
      </c>
      <c r="I1133" s="3">
        <v>603</v>
      </c>
      <c r="J1133" s="3">
        <v>488</v>
      </c>
      <c r="K1133" s="3">
        <v>104</v>
      </c>
      <c r="L1133" s="3">
        <v>150</v>
      </c>
      <c r="M1133" s="3">
        <v>87</v>
      </c>
      <c r="N1133" s="3">
        <v>27</v>
      </c>
      <c r="O1133" s="3">
        <v>4</v>
      </c>
      <c r="P1133" s="3">
        <v>32</v>
      </c>
      <c r="Q1133" s="3">
        <f t="shared" si="240"/>
        <v>437</v>
      </c>
      <c r="R1133" s="3">
        <v>87</v>
      </c>
      <c r="S1133" s="3">
        <v>7</v>
      </c>
      <c r="T1133" s="3">
        <v>5</v>
      </c>
      <c r="U1133" s="3">
        <v>104</v>
      </c>
      <c r="V1133" s="3">
        <v>76</v>
      </c>
      <c r="W1133" s="3">
        <v>0.307</v>
      </c>
      <c r="X1133" s="3">
        <f t="shared" si="241"/>
        <v>772</v>
      </c>
      <c r="Y1133" s="3">
        <v>0.42699999999999999</v>
      </c>
      <c r="Z1133" s="3">
        <f t="shared" si="242"/>
        <v>301</v>
      </c>
      <c r="AA1133" s="3">
        <v>0.57599999999999996</v>
      </c>
      <c r="AB1133" s="3">
        <f t="shared" si="243"/>
        <v>390</v>
      </c>
      <c r="AC1133" s="3">
        <v>1.0029999999999999</v>
      </c>
      <c r="AD1133" s="3">
        <f t="shared" si="244"/>
        <v>323</v>
      </c>
      <c r="AE1133" s="3">
        <v>168</v>
      </c>
      <c r="AF1133" s="3">
        <f t="shared" si="245"/>
        <v>309</v>
      </c>
      <c r="AG1133" s="3">
        <v>281</v>
      </c>
      <c r="AH1133" s="3">
        <v>5</v>
      </c>
      <c r="AI1133" s="3">
        <v>3</v>
      </c>
      <c r="AJ1133" s="3">
        <v>1</v>
      </c>
      <c r="AK1133" s="3">
        <v>7</v>
      </c>
      <c r="AL1133" s="3">
        <v>11</v>
      </c>
      <c r="AM1133" s="3">
        <v>6.1</v>
      </c>
      <c r="AN1133" s="3">
        <f t="shared" si="246"/>
        <v>1127</v>
      </c>
      <c r="AO1133" s="3">
        <f>_xlfn.IFNA(VLOOKUP(C1133, 'FanGraphs Plus Stats 1-2000'!$D$2:$L$1048576, MATCH("wRC+", FanGraphs_Plus_Stats_1_1500[[#Headers],[ID]:[BABIP+]], 0), FALSE), 0)</f>
        <v>168</v>
      </c>
      <c r="AP1133" s="3">
        <f t="shared" si="247"/>
        <v>250</v>
      </c>
      <c r="AQ1133" s="3">
        <v>4.2</v>
      </c>
      <c r="AR1133" s="3">
        <f t="shared" si="248"/>
        <v>983</v>
      </c>
      <c r="AS1133" s="3">
        <v>6.1</v>
      </c>
      <c r="AT1133" s="3">
        <f t="shared" si="249"/>
        <v>735</v>
      </c>
      <c r="AU1133" s="14">
        <v>-0.6</v>
      </c>
      <c r="AV1133" s="3">
        <f t="shared" si="250"/>
        <v>1212</v>
      </c>
      <c r="AW1133" s="3">
        <v>46</v>
      </c>
      <c r="AX1133" s="3">
        <v>1</v>
      </c>
      <c r="AY1133" s="3">
        <v>0</v>
      </c>
      <c r="AZ1133" s="3">
        <v>1</v>
      </c>
      <c r="BA1133" s="3">
        <v>0</v>
      </c>
      <c r="BB1133" s="3" t="s">
        <v>315</v>
      </c>
      <c r="BC1133" s="13">
        <f t="shared" si="251"/>
        <v>443.20787462603664</v>
      </c>
    </row>
    <row r="1134" spans="1:55" x14ac:dyDescent="0.45">
      <c r="A1134" s="1">
        <f t="shared" si="238"/>
        <v>1127</v>
      </c>
      <c r="B1134" s="3" t="s">
        <v>660</v>
      </c>
      <c r="C1134" s="3" t="str">
        <f t="shared" si="239"/>
        <v>Dolph Camilli - 1937</v>
      </c>
      <c r="D1134" s="3">
        <v>1937</v>
      </c>
      <c r="E1134" s="3">
        <v>30</v>
      </c>
      <c r="F1134" s="3" t="s">
        <v>139</v>
      </c>
      <c r="G1134" s="3" t="s">
        <v>52</v>
      </c>
      <c r="H1134" s="3">
        <v>131</v>
      </c>
      <c r="I1134" s="3">
        <v>570</v>
      </c>
      <c r="J1134" s="3">
        <v>475</v>
      </c>
      <c r="K1134" s="3">
        <v>101</v>
      </c>
      <c r="L1134" s="3">
        <v>161</v>
      </c>
      <c r="M1134" s="3">
        <v>104</v>
      </c>
      <c r="N1134" s="3">
        <v>23</v>
      </c>
      <c r="O1134" s="3">
        <v>7</v>
      </c>
      <c r="P1134" s="3">
        <v>27</v>
      </c>
      <c r="Q1134" s="3">
        <f t="shared" si="240"/>
        <v>635</v>
      </c>
      <c r="R1134" s="3">
        <v>80</v>
      </c>
      <c r="S1134" s="3">
        <v>6</v>
      </c>
      <c r="T1134" s="3">
        <v>11</v>
      </c>
      <c r="U1134" s="3">
        <v>90</v>
      </c>
      <c r="V1134" s="3">
        <v>82</v>
      </c>
      <c r="W1134" s="3">
        <v>0.33900000000000002</v>
      </c>
      <c r="X1134" s="3">
        <f t="shared" si="241"/>
        <v>282</v>
      </c>
      <c r="Y1134" s="3">
        <v>0.44600000000000001</v>
      </c>
      <c r="Z1134" s="3">
        <f t="shared" si="242"/>
        <v>158</v>
      </c>
      <c r="AA1134" s="3">
        <v>0.58699999999999997</v>
      </c>
      <c r="AB1134" s="3">
        <f t="shared" si="243"/>
        <v>328</v>
      </c>
      <c r="AC1134" s="3">
        <v>1.034</v>
      </c>
      <c r="AD1134" s="3">
        <f t="shared" si="244"/>
        <v>214</v>
      </c>
      <c r="AE1134" s="3">
        <v>170</v>
      </c>
      <c r="AF1134" s="3">
        <f t="shared" si="245"/>
        <v>276</v>
      </c>
      <c r="AG1134" s="3">
        <v>279</v>
      </c>
      <c r="AH1134" s="3">
        <v>3</v>
      </c>
      <c r="AI1134" s="3">
        <v>2</v>
      </c>
      <c r="AJ1134" s="3">
        <v>3</v>
      </c>
      <c r="AK1134" s="2"/>
      <c r="AL1134" s="3">
        <v>7</v>
      </c>
      <c r="AM1134" s="3">
        <v>6.1</v>
      </c>
      <c r="AN1134" s="3">
        <f t="shared" si="246"/>
        <v>1127</v>
      </c>
      <c r="AO1134" s="3">
        <f>_xlfn.IFNA(VLOOKUP(C1134, 'FanGraphs Plus Stats 1-2000'!$D$2:$L$1048576, MATCH("wRC+", FanGraphs_Plus_Stats_1_1500[[#Headers],[ID]:[BABIP+]], 0), FALSE), 0)</f>
        <v>164</v>
      </c>
      <c r="AP1134" s="3">
        <f t="shared" si="247"/>
        <v>321</v>
      </c>
      <c r="AQ1134" s="3">
        <v>4.0999999999999996</v>
      </c>
      <c r="AR1134" s="3">
        <f t="shared" si="248"/>
        <v>1043</v>
      </c>
      <c r="AS1134" s="3">
        <v>5.9</v>
      </c>
      <c r="AT1134" s="3">
        <f t="shared" si="249"/>
        <v>828</v>
      </c>
      <c r="AU1134" s="14">
        <v>-0.5</v>
      </c>
      <c r="AV1134" s="3">
        <f t="shared" si="250"/>
        <v>1170</v>
      </c>
      <c r="AW1134" s="3">
        <v>48</v>
      </c>
      <c r="AX1134" s="3">
        <v>1</v>
      </c>
      <c r="AY1134" s="3">
        <v>-2</v>
      </c>
      <c r="AZ1134" s="3">
        <v>-2</v>
      </c>
      <c r="BA1134" s="3">
        <v>2</v>
      </c>
      <c r="BB1134" s="3" t="s">
        <v>56</v>
      </c>
      <c r="BC1134" s="13">
        <f t="shared" si="251"/>
        <v>463.9231132511303</v>
      </c>
    </row>
    <row r="1135" spans="1:55" x14ac:dyDescent="0.45">
      <c r="A1135" s="1">
        <f t="shared" si="238"/>
        <v>1127</v>
      </c>
      <c r="B1135" s="3" t="s">
        <v>717</v>
      </c>
      <c r="C1135" s="3" t="str">
        <f t="shared" si="239"/>
        <v>Bill Nicholson - 1944</v>
      </c>
      <c r="D1135" s="3">
        <v>1944</v>
      </c>
      <c r="E1135" s="3">
        <v>29</v>
      </c>
      <c r="F1135" s="3" t="s">
        <v>88</v>
      </c>
      <c r="G1135" s="3" t="s">
        <v>52</v>
      </c>
      <c r="H1135" s="3">
        <v>156</v>
      </c>
      <c r="I1135" s="3">
        <v>686</v>
      </c>
      <c r="J1135" s="3">
        <v>582</v>
      </c>
      <c r="K1135" s="3">
        <v>116</v>
      </c>
      <c r="L1135" s="3">
        <v>167</v>
      </c>
      <c r="M1135" s="3">
        <v>91</v>
      </c>
      <c r="N1135" s="3">
        <v>35</v>
      </c>
      <c r="O1135" s="3">
        <v>8</v>
      </c>
      <c r="P1135" s="3">
        <v>33</v>
      </c>
      <c r="Q1135" s="3">
        <f t="shared" si="240"/>
        <v>398</v>
      </c>
      <c r="R1135" s="3">
        <v>122</v>
      </c>
      <c r="S1135" s="3">
        <v>3</v>
      </c>
      <c r="T1135" s="3">
        <v>3</v>
      </c>
      <c r="U1135" s="3">
        <v>93</v>
      </c>
      <c r="V1135" s="3">
        <v>71</v>
      </c>
      <c r="W1135" s="3">
        <v>0.28699999999999998</v>
      </c>
      <c r="X1135" s="3">
        <f t="shared" si="241"/>
        <v>1109</v>
      </c>
      <c r="Y1135" s="3">
        <v>0.39100000000000001</v>
      </c>
      <c r="Z1135" s="3">
        <f t="shared" si="242"/>
        <v>747</v>
      </c>
      <c r="AA1135" s="3">
        <v>0.54500000000000004</v>
      </c>
      <c r="AB1135" s="3">
        <f t="shared" si="243"/>
        <v>573</v>
      </c>
      <c r="AC1135" s="3">
        <v>0.93500000000000005</v>
      </c>
      <c r="AD1135" s="3">
        <f t="shared" si="244"/>
        <v>615</v>
      </c>
      <c r="AE1135" s="3">
        <v>162</v>
      </c>
      <c r="AF1135" s="3">
        <f t="shared" si="245"/>
        <v>412</v>
      </c>
      <c r="AG1135" s="3">
        <v>317</v>
      </c>
      <c r="AH1135" s="3">
        <v>3</v>
      </c>
      <c r="AI1135" s="3">
        <v>6</v>
      </c>
      <c r="AJ1135" s="3">
        <v>5</v>
      </c>
      <c r="AK1135" s="2"/>
      <c r="AL1135" s="3">
        <v>27</v>
      </c>
      <c r="AM1135" s="3">
        <v>6.1</v>
      </c>
      <c r="AN1135" s="3">
        <f t="shared" si="246"/>
        <v>1127</v>
      </c>
      <c r="AO1135" s="3">
        <f>_xlfn.IFNA(VLOOKUP(C1135, 'FanGraphs Plus Stats 1-2000'!$D$2:$L$1048576, MATCH("wRC+", FanGraphs_Plus_Stats_1_1500[[#Headers],[ID]:[BABIP+]], 0), FALSE), 0)</f>
        <v>159</v>
      </c>
      <c r="AP1135" s="3">
        <f t="shared" si="247"/>
        <v>413</v>
      </c>
      <c r="AQ1135" s="3">
        <v>3.9</v>
      </c>
      <c r="AR1135" s="3">
        <f t="shared" si="248"/>
        <v>1186</v>
      </c>
      <c r="AS1135" s="3">
        <v>6.4</v>
      </c>
      <c r="AT1135" s="3">
        <f t="shared" si="249"/>
        <v>590</v>
      </c>
      <c r="AU1135" s="14">
        <v>-1.1000000000000001</v>
      </c>
      <c r="AV1135" s="3">
        <f t="shared" si="250"/>
        <v>1324</v>
      </c>
      <c r="AW1135" s="3">
        <v>43</v>
      </c>
      <c r="AX1135" s="3">
        <v>2</v>
      </c>
      <c r="AY1135" s="3">
        <v>3</v>
      </c>
      <c r="AZ1135" s="3">
        <v>5</v>
      </c>
      <c r="BA1135" s="3">
        <v>-3</v>
      </c>
      <c r="BB1135" s="3" t="s">
        <v>113</v>
      </c>
      <c r="BC1135" s="13">
        <f t="shared" si="251"/>
        <v>576.6651788453637</v>
      </c>
    </row>
    <row r="1136" spans="1:55" x14ac:dyDescent="0.45">
      <c r="A1136" s="1">
        <f t="shared" si="238"/>
        <v>1127</v>
      </c>
      <c r="B1136" s="3" t="s">
        <v>683</v>
      </c>
      <c r="C1136" s="3" t="str">
        <f t="shared" si="239"/>
        <v>Charlie Keller - 1946</v>
      </c>
      <c r="D1136" s="3">
        <v>1946</v>
      </c>
      <c r="E1136" s="3">
        <v>29</v>
      </c>
      <c r="F1136" s="3" t="s">
        <v>42</v>
      </c>
      <c r="G1136" s="3" t="s">
        <v>43</v>
      </c>
      <c r="H1136" s="3">
        <v>150</v>
      </c>
      <c r="I1136" s="3">
        <v>655</v>
      </c>
      <c r="J1136" s="3">
        <v>538</v>
      </c>
      <c r="K1136" s="3">
        <v>98</v>
      </c>
      <c r="L1136" s="3">
        <v>148</v>
      </c>
      <c r="M1136" s="3">
        <v>79</v>
      </c>
      <c r="N1136" s="3">
        <v>29</v>
      </c>
      <c r="O1136" s="3">
        <v>10</v>
      </c>
      <c r="P1136" s="3">
        <v>30</v>
      </c>
      <c r="Q1136" s="3">
        <f t="shared" si="240"/>
        <v>517</v>
      </c>
      <c r="R1136" s="3">
        <v>101</v>
      </c>
      <c r="S1136" s="3">
        <v>1</v>
      </c>
      <c r="T1136" s="3">
        <v>4</v>
      </c>
      <c r="U1136" s="3">
        <v>113</v>
      </c>
      <c r="V1136" s="3">
        <v>101</v>
      </c>
      <c r="W1136" s="3">
        <v>0.27500000000000002</v>
      </c>
      <c r="X1136" s="3">
        <f t="shared" si="241"/>
        <v>1265</v>
      </c>
      <c r="Y1136" s="3">
        <v>0.40500000000000003</v>
      </c>
      <c r="Z1136" s="3">
        <f t="shared" si="242"/>
        <v>548</v>
      </c>
      <c r="AA1136" s="3">
        <v>0.53300000000000003</v>
      </c>
      <c r="AB1136" s="3">
        <f t="shared" si="243"/>
        <v>669</v>
      </c>
      <c r="AC1136" s="3">
        <v>0.93799999999999994</v>
      </c>
      <c r="AD1136" s="3">
        <f t="shared" si="244"/>
        <v>597</v>
      </c>
      <c r="AE1136" s="3">
        <v>159</v>
      </c>
      <c r="AF1136" s="3">
        <f t="shared" si="245"/>
        <v>482</v>
      </c>
      <c r="AG1136" s="3">
        <v>287</v>
      </c>
      <c r="AH1136" s="3">
        <v>5</v>
      </c>
      <c r="AI1136" s="3">
        <v>4</v>
      </c>
      <c r="AJ1136" s="3">
        <v>0</v>
      </c>
      <c r="AK1136" s="2"/>
      <c r="AL1136" s="3">
        <v>13</v>
      </c>
      <c r="AM1136" s="3">
        <v>6.1</v>
      </c>
      <c r="AN1136" s="3">
        <f t="shared" si="246"/>
        <v>1127</v>
      </c>
      <c r="AO1136" s="3">
        <f>_xlfn.IFNA(VLOOKUP(C1136, 'FanGraphs Plus Stats 1-2000'!$D$2:$L$1048576, MATCH("wRC+", FanGraphs_Plus_Stats_1_1500[[#Headers],[ID]:[BABIP+]], 0), FALSE), 0)</f>
        <v>157</v>
      </c>
      <c r="AP1136" s="3">
        <f t="shared" si="247"/>
        <v>457</v>
      </c>
      <c r="AQ1136" s="3">
        <v>4.0999999999999996</v>
      </c>
      <c r="AR1136" s="3">
        <f t="shared" si="248"/>
        <v>1043</v>
      </c>
      <c r="AS1136" s="3">
        <v>5.8</v>
      </c>
      <c r="AT1136" s="3">
        <f t="shared" si="249"/>
        <v>869</v>
      </c>
      <c r="AU1136" s="14">
        <v>-0.4</v>
      </c>
      <c r="AV1136" s="3">
        <f t="shared" si="250"/>
        <v>1122</v>
      </c>
      <c r="AW1136" s="3">
        <v>41</v>
      </c>
      <c r="AX1136" s="3">
        <v>1</v>
      </c>
      <c r="AY1136" s="3">
        <v>-1</v>
      </c>
      <c r="AZ1136" s="3">
        <v>0</v>
      </c>
      <c r="BA1136" s="3">
        <v>3</v>
      </c>
      <c r="BB1136" s="3" t="s">
        <v>442</v>
      </c>
      <c r="BC1136" s="13">
        <f t="shared" si="251"/>
        <v>628.48615951262104</v>
      </c>
    </row>
    <row r="1137" spans="1:55" x14ac:dyDescent="0.45">
      <c r="A1137" s="1">
        <f t="shared" si="238"/>
        <v>1127</v>
      </c>
      <c r="B1137" s="3" t="s">
        <v>949</v>
      </c>
      <c r="C1137" s="3" t="str">
        <f t="shared" si="239"/>
        <v>Mitchell Page - 1977</v>
      </c>
      <c r="D1137" s="3">
        <v>1977</v>
      </c>
      <c r="E1137" s="3">
        <v>25</v>
      </c>
      <c r="F1137" s="3" t="s">
        <v>128</v>
      </c>
      <c r="G1137" s="3" t="s">
        <v>43</v>
      </c>
      <c r="H1137" s="3">
        <v>145</v>
      </c>
      <c r="I1137" s="3">
        <v>592</v>
      </c>
      <c r="J1137" s="3">
        <v>501</v>
      </c>
      <c r="K1137" s="3">
        <v>85</v>
      </c>
      <c r="L1137" s="3">
        <v>154</v>
      </c>
      <c r="M1137" s="3">
        <v>97</v>
      </c>
      <c r="N1137" s="3">
        <v>28</v>
      </c>
      <c r="O1137" s="3">
        <v>8</v>
      </c>
      <c r="P1137" s="3">
        <v>21</v>
      </c>
      <c r="Q1137" s="3">
        <f t="shared" si="240"/>
        <v>848</v>
      </c>
      <c r="R1137" s="3">
        <v>75</v>
      </c>
      <c r="S1137" s="3">
        <v>42</v>
      </c>
      <c r="T1137" s="3">
        <v>5</v>
      </c>
      <c r="U1137" s="3">
        <v>78</v>
      </c>
      <c r="V1137" s="3">
        <v>95</v>
      </c>
      <c r="W1137" s="3">
        <v>0.307</v>
      </c>
      <c r="X1137" s="3">
        <f t="shared" si="241"/>
        <v>772</v>
      </c>
      <c r="Y1137" s="3">
        <v>0.40500000000000003</v>
      </c>
      <c r="Z1137" s="3">
        <f t="shared" si="242"/>
        <v>548</v>
      </c>
      <c r="AA1137" s="3">
        <v>0.52100000000000002</v>
      </c>
      <c r="AB1137" s="3">
        <f t="shared" si="243"/>
        <v>757</v>
      </c>
      <c r="AC1137" s="3">
        <v>0.92600000000000005</v>
      </c>
      <c r="AD1137" s="3">
        <f t="shared" si="244"/>
        <v>670</v>
      </c>
      <c r="AE1137" s="3">
        <v>154</v>
      </c>
      <c r="AF1137" s="3">
        <f t="shared" si="245"/>
        <v>597</v>
      </c>
      <c r="AG1137" s="3">
        <v>261</v>
      </c>
      <c r="AH1137" s="3">
        <v>7</v>
      </c>
      <c r="AI1137" s="3">
        <v>6</v>
      </c>
      <c r="AJ1137" s="3">
        <v>4</v>
      </c>
      <c r="AK1137" s="3">
        <v>3</v>
      </c>
      <c r="AL1137" s="3">
        <v>6</v>
      </c>
      <c r="AM1137" s="3">
        <v>6.1</v>
      </c>
      <c r="AN1137" s="3">
        <f t="shared" si="246"/>
        <v>1127</v>
      </c>
      <c r="AO1137" s="3">
        <f>_xlfn.IFNA(VLOOKUP(C1137, 'FanGraphs Plus Stats 1-2000'!$D$2:$L$1048576, MATCH("wRC+", FanGraphs_Plus_Stats_1_1500[[#Headers],[ID]:[BABIP+]], 0), FALSE), 0)</f>
        <v>157</v>
      </c>
      <c r="AP1137" s="3">
        <f t="shared" si="247"/>
        <v>457</v>
      </c>
      <c r="AQ1137" s="3">
        <v>4</v>
      </c>
      <c r="AR1137" s="3">
        <f t="shared" si="248"/>
        <v>1105</v>
      </c>
      <c r="AS1137" s="3">
        <v>6</v>
      </c>
      <c r="AT1137" s="3">
        <f t="shared" si="249"/>
        <v>784</v>
      </c>
      <c r="AU1137" s="14">
        <v>-0.5</v>
      </c>
      <c r="AV1137" s="3">
        <f t="shared" si="250"/>
        <v>1170</v>
      </c>
      <c r="AW1137" s="3">
        <v>38</v>
      </c>
      <c r="AX1137" s="3">
        <v>1</v>
      </c>
      <c r="AY1137" s="3">
        <v>5</v>
      </c>
      <c r="AZ1137" s="3">
        <v>6</v>
      </c>
      <c r="BA1137" s="3">
        <v>1</v>
      </c>
      <c r="BB1137" s="3" t="s">
        <v>950</v>
      </c>
      <c r="BC1137" s="13">
        <f t="shared" si="251"/>
        <v>674.94981465022295</v>
      </c>
    </row>
    <row r="1138" spans="1:55" x14ac:dyDescent="0.45">
      <c r="A1138" s="1">
        <f t="shared" si="238"/>
        <v>1127</v>
      </c>
      <c r="B1138" s="3" t="s">
        <v>543</v>
      </c>
      <c r="C1138" s="3" t="str">
        <f t="shared" si="239"/>
        <v>Paul Waner - 1934</v>
      </c>
      <c r="D1138" s="3">
        <v>1934</v>
      </c>
      <c r="E1138" s="3">
        <v>31</v>
      </c>
      <c r="F1138" s="3" t="s">
        <v>64</v>
      </c>
      <c r="G1138" s="3" t="s">
        <v>52</v>
      </c>
      <c r="H1138" s="3">
        <v>146</v>
      </c>
      <c r="I1138" s="3">
        <v>677</v>
      </c>
      <c r="J1138" s="3">
        <v>599</v>
      </c>
      <c r="K1138" s="3">
        <v>122</v>
      </c>
      <c r="L1138" s="3">
        <v>217</v>
      </c>
      <c r="M1138" s="3">
        <v>155</v>
      </c>
      <c r="N1138" s="3">
        <v>32</v>
      </c>
      <c r="O1138" s="3">
        <v>16</v>
      </c>
      <c r="P1138" s="3">
        <v>14</v>
      </c>
      <c r="Q1138" s="3">
        <f t="shared" si="240"/>
        <v>1034</v>
      </c>
      <c r="R1138" s="3">
        <v>90</v>
      </c>
      <c r="S1138" s="3">
        <v>8</v>
      </c>
      <c r="T1138" s="3">
        <v>4</v>
      </c>
      <c r="U1138" s="3">
        <v>68</v>
      </c>
      <c r="V1138" s="3">
        <v>24</v>
      </c>
      <c r="W1138" s="3">
        <v>0.36199999999999999</v>
      </c>
      <c r="X1138" s="3">
        <f t="shared" si="241"/>
        <v>111</v>
      </c>
      <c r="Y1138" s="3">
        <v>0.42899999999999999</v>
      </c>
      <c r="Z1138" s="3">
        <f t="shared" si="242"/>
        <v>275</v>
      </c>
      <c r="AA1138" s="3">
        <v>0.53900000000000003</v>
      </c>
      <c r="AB1138" s="3">
        <f t="shared" si="243"/>
        <v>616</v>
      </c>
      <c r="AC1138" s="3">
        <v>0.96799999999999997</v>
      </c>
      <c r="AD1138" s="3">
        <f t="shared" si="244"/>
        <v>451</v>
      </c>
      <c r="AE1138" s="3">
        <v>154</v>
      </c>
      <c r="AF1138" s="3">
        <f t="shared" si="245"/>
        <v>597</v>
      </c>
      <c r="AG1138" s="3">
        <v>323</v>
      </c>
      <c r="AH1138" s="3">
        <v>15</v>
      </c>
      <c r="AI1138" s="3">
        <v>2</v>
      </c>
      <c r="AJ1138" s="3">
        <v>8</v>
      </c>
      <c r="AK1138" s="2"/>
      <c r="AL1138" s="3">
        <v>5</v>
      </c>
      <c r="AM1138" s="3">
        <v>6.1</v>
      </c>
      <c r="AN1138" s="3">
        <f t="shared" si="246"/>
        <v>1127</v>
      </c>
      <c r="AO1138" s="3">
        <f>_xlfn.IFNA(VLOOKUP(C1138, 'FanGraphs Plus Stats 1-2000'!$D$2:$L$1048576, MATCH("wRC+", FanGraphs_Plus_Stats_1_1500[[#Headers],[ID]:[BABIP+]], 0), FALSE), 0)</f>
        <v>157</v>
      </c>
      <c r="AP1138" s="3">
        <f t="shared" si="247"/>
        <v>457</v>
      </c>
      <c r="AQ1138" s="3">
        <v>4</v>
      </c>
      <c r="AR1138" s="3">
        <f t="shared" si="248"/>
        <v>1105</v>
      </c>
      <c r="AS1138" s="3">
        <v>6.2</v>
      </c>
      <c r="AT1138" s="3">
        <f t="shared" si="249"/>
        <v>682</v>
      </c>
      <c r="AU1138" s="14">
        <v>-0.9</v>
      </c>
      <c r="AV1138" s="3">
        <f t="shared" si="250"/>
        <v>1291</v>
      </c>
      <c r="AW1138" s="3">
        <v>49</v>
      </c>
      <c r="AX1138" s="3">
        <v>-1</v>
      </c>
      <c r="AY1138" s="3">
        <v>3</v>
      </c>
      <c r="AZ1138" s="3">
        <v>2</v>
      </c>
      <c r="BA1138" s="3">
        <v>-2</v>
      </c>
      <c r="BB1138" s="3" t="s">
        <v>166</v>
      </c>
      <c r="BC1138" s="13">
        <f t="shared" si="251"/>
        <v>674.94981465022295</v>
      </c>
    </row>
    <row r="1139" spans="1:55" x14ac:dyDescent="0.45">
      <c r="A1139" s="1">
        <f t="shared" si="238"/>
        <v>1127</v>
      </c>
      <c r="B1139" s="3" t="s">
        <v>145</v>
      </c>
      <c r="C1139" s="3" t="str">
        <f t="shared" si="239"/>
        <v>George Sisler - 1919</v>
      </c>
      <c r="D1139" s="3">
        <v>1919</v>
      </c>
      <c r="E1139" s="3">
        <v>26</v>
      </c>
      <c r="F1139" s="3" t="s">
        <v>146</v>
      </c>
      <c r="G1139" s="3" t="s">
        <v>43</v>
      </c>
      <c r="H1139" s="3">
        <v>132</v>
      </c>
      <c r="I1139" s="3">
        <v>561</v>
      </c>
      <c r="J1139" s="3">
        <v>511</v>
      </c>
      <c r="K1139" s="3">
        <v>96</v>
      </c>
      <c r="L1139" s="3">
        <v>180</v>
      </c>
      <c r="M1139" s="3">
        <v>124</v>
      </c>
      <c r="N1139" s="3">
        <v>31</v>
      </c>
      <c r="O1139" s="3">
        <v>15</v>
      </c>
      <c r="P1139" s="3">
        <v>10</v>
      </c>
      <c r="Q1139" s="3">
        <f t="shared" si="240"/>
        <v>1137</v>
      </c>
      <c r="R1139" s="3">
        <v>83</v>
      </c>
      <c r="S1139" s="3">
        <v>28</v>
      </c>
      <c r="T1139" s="2"/>
      <c r="U1139" s="3">
        <v>27</v>
      </c>
      <c r="V1139" s="3">
        <v>20</v>
      </c>
      <c r="W1139" s="3">
        <v>0.35199999999999998</v>
      </c>
      <c r="X1139" s="3">
        <f t="shared" si="241"/>
        <v>178</v>
      </c>
      <c r="Y1139" s="3">
        <v>0.39</v>
      </c>
      <c r="Z1139" s="3">
        <f t="shared" si="242"/>
        <v>770</v>
      </c>
      <c r="AA1139" s="3">
        <v>0.53</v>
      </c>
      <c r="AB1139" s="3">
        <f t="shared" si="243"/>
        <v>703</v>
      </c>
      <c r="AC1139" s="3">
        <v>0.92100000000000004</v>
      </c>
      <c r="AD1139" s="3">
        <f t="shared" si="244"/>
        <v>703</v>
      </c>
      <c r="AE1139" s="3">
        <v>156</v>
      </c>
      <c r="AF1139" s="3">
        <f t="shared" si="245"/>
        <v>549</v>
      </c>
      <c r="AG1139" s="3">
        <v>271</v>
      </c>
      <c r="AH1139" s="2"/>
      <c r="AI1139" s="3">
        <v>5</v>
      </c>
      <c r="AJ1139" s="3">
        <v>18</v>
      </c>
      <c r="AK1139" s="2"/>
      <c r="AL1139" s="2"/>
      <c r="AM1139" s="3">
        <v>6.1</v>
      </c>
      <c r="AN1139" s="3">
        <f t="shared" si="246"/>
        <v>1127</v>
      </c>
      <c r="AO1139" s="3">
        <f>_xlfn.IFNA(VLOOKUP(C1139, 'FanGraphs Plus Stats 1-2000'!$D$2:$L$1048576, MATCH("wRC+", FanGraphs_Plus_Stats_1_1500[[#Headers],[ID]:[BABIP+]], 0), FALSE), 0)</f>
        <v>151</v>
      </c>
      <c r="AP1139" s="3">
        <f t="shared" si="247"/>
        <v>604</v>
      </c>
      <c r="AQ1139" s="3">
        <v>4</v>
      </c>
      <c r="AR1139" s="3">
        <f t="shared" si="248"/>
        <v>1105</v>
      </c>
      <c r="AS1139" s="3">
        <v>5.5</v>
      </c>
      <c r="AT1139" s="3">
        <f t="shared" si="249"/>
        <v>1003</v>
      </c>
      <c r="AU1139" s="14">
        <v>0.1</v>
      </c>
      <c r="AV1139" s="3">
        <f t="shared" si="250"/>
        <v>909</v>
      </c>
      <c r="AW1139" s="3">
        <v>36</v>
      </c>
      <c r="AX1139" s="3">
        <v>0</v>
      </c>
      <c r="AY1139" s="3">
        <v>1</v>
      </c>
      <c r="AZ1139" s="3">
        <v>1</v>
      </c>
      <c r="BA1139" s="3">
        <v>5</v>
      </c>
      <c r="BB1139" s="3" t="s">
        <v>193</v>
      </c>
      <c r="BC1139" s="13">
        <f t="shared" si="251"/>
        <v>720.29610505987148</v>
      </c>
    </row>
    <row r="1140" spans="1:55" x14ac:dyDescent="0.45">
      <c r="A1140" s="1">
        <f t="shared" si="238"/>
        <v>1127</v>
      </c>
      <c r="B1140" s="3" t="s">
        <v>935</v>
      </c>
      <c r="C1140" s="3" t="str">
        <f t="shared" si="239"/>
        <v>Stan Spence - 1944</v>
      </c>
      <c r="D1140" s="3">
        <v>1944</v>
      </c>
      <c r="E1140" s="3">
        <v>29</v>
      </c>
      <c r="F1140" s="3" t="s">
        <v>273</v>
      </c>
      <c r="G1140" s="3" t="s">
        <v>43</v>
      </c>
      <c r="H1140" s="3">
        <v>153</v>
      </c>
      <c r="I1140" s="3">
        <v>669</v>
      </c>
      <c r="J1140" s="3">
        <v>592</v>
      </c>
      <c r="K1140" s="3">
        <v>83</v>
      </c>
      <c r="L1140" s="3">
        <v>187</v>
      </c>
      <c r="M1140" s="3">
        <v>130</v>
      </c>
      <c r="N1140" s="3">
        <v>31</v>
      </c>
      <c r="O1140" s="3">
        <v>8</v>
      </c>
      <c r="P1140" s="3">
        <v>18</v>
      </c>
      <c r="Q1140" s="3">
        <f t="shared" si="240"/>
        <v>944</v>
      </c>
      <c r="R1140" s="3">
        <v>100</v>
      </c>
      <c r="S1140" s="3">
        <v>3</v>
      </c>
      <c r="T1140" s="3">
        <v>7</v>
      </c>
      <c r="U1140" s="3">
        <v>69</v>
      </c>
      <c r="V1140" s="3">
        <v>28</v>
      </c>
      <c r="W1140" s="3">
        <v>0.316</v>
      </c>
      <c r="X1140" s="3">
        <f t="shared" si="241"/>
        <v>614</v>
      </c>
      <c r="Y1140" s="3">
        <v>0.39100000000000001</v>
      </c>
      <c r="Z1140" s="3">
        <f t="shared" si="242"/>
        <v>747</v>
      </c>
      <c r="AA1140" s="3">
        <v>0.48599999999999999</v>
      </c>
      <c r="AB1140" s="3">
        <f t="shared" si="243"/>
        <v>1004</v>
      </c>
      <c r="AC1140" s="3">
        <v>0.877</v>
      </c>
      <c r="AD1140" s="3">
        <f t="shared" si="244"/>
        <v>947</v>
      </c>
      <c r="AE1140" s="3">
        <v>155</v>
      </c>
      <c r="AF1140" s="3">
        <f t="shared" si="245"/>
        <v>576</v>
      </c>
      <c r="AG1140" s="3">
        <v>288</v>
      </c>
      <c r="AH1140" s="3">
        <v>5</v>
      </c>
      <c r="AI1140" s="3">
        <v>4</v>
      </c>
      <c r="AJ1140" s="3">
        <v>4</v>
      </c>
      <c r="AK1140" s="2"/>
      <c r="AL1140" s="3">
        <v>15</v>
      </c>
      <c r="AM1140" s="3">
        <v>6.1</v>
      </c>
      <c r="AN1140" s="3">
        <f t="shared" si="246"/>
        <v>1127</v>
      </c>
      <c r="AO1140" s="3">
        <f>_xlfn.IFNA(VLOOKUP(C1140, 'FanGraphs Plus Stats 1-2000'!$D$2:$L$1048576, MATCH("wRC+", FanGraphs_Plus_Stats_1_1500[[#Headers],[ID]:[BABIP+]], 0), FALSE), 0)</f>
        <v>151</v>
      </c>
      <c r="AP1140" s="3">
        <f t="shared" si="247"/>
        <v>604</v>
      </c>
      <c r="AQ1140" s="3">
        <v>4.2</v>
      </c>
      <c r="AR1140" s="3">
        <f t="shared" si="248"/>
        <v>983</v>
      </c>
      <c r="AS1140" s="3">
        <v>6.2</v>
      </c>
      <c r="AT1140" s="3">
        <f t="shared" si="249"/>
        <v>682</v>
      </c>
      <c r="AU1140" s="14">
        <v>-0.2</v>
      </c>
      <c r="AV1140" s="3">
        <f t="shared" si="250"/>
        <v>1047</v>
      </c>
      <c r="AW1140" s="3">
        <v>39</v>
      </c>
      <c r="AX1140" s="3">
        <v>2</v>
      </c>
      <c r="AY1140" s="3">
        <v>0</v>
      </c>
      <c r="AZ1140" s="3">
        <v>1</v>
      </c>
      <c r="BA1140" s="3">
        <v>-1</v>
      </c>
      <c r="BB1140" s="3" t="s">
        <v>936</v>
      </c>
      <c r="BC1140" s="13">
        <f t="shared" si="251"/>
        <v>731.91578355683112</v>
      </c>
    </row>
    <row r="1141" spans="1:55" x14ac:dyDescent="0.45">
      <c r="A1141" s="1">
        <f t="shared" si="238"/>
        <v>1127</v>
      </c>
      <c r="B1141" s="3" t="s">
        <v>480</v>
      </c>
      <c r="C1141" s="3" t="str">
        <f t="shared" si="239"/>
        <v>Hack Wilson - 1929</v>
      </c>
      <c r="D1141" s="3">
        <v>1929</v>
      </c>
      <c r="E1141" s="3">
        <v>29</v>
      </c>
      <c r="F1141" s="3" t="s">
        <v>88</v>
      </c>
      <c r="G1141" s="3" t="s">
        <v>52</v>
      </c>
      <c r="H1141" s="3">
        <v>150</v>
      </c>
      <c r="I1141" s="3">
        <v>670</v>
      </c>
      <c r="J1141" s="3">
        <v>574</v>
      </c>
      <c r="K1141" s="3">
        <v>135</v>
      </c>
      <c r="L1141" s="3">
        <v>198</v>
      </c>
      <c r="M1141" s="3">
        <v>124</v>
      </c>
      <c r="N1141" s="3">
        <v>30</v>
      </c>
      <c r="O1141" s="3">
        <v>5</v>
      </c>
      <c r="P1141" s="3">
        <v>39</v>
      </c>
      <c r="Q1141" s="3">
        <f t="shared" si="240"/>
        <v>217</v>
      </c>
      <c r="R1141" s="3">
        <v>159</v>
      </c>
      <c r="S1141" s="3">
        <v>3</v>
      </c>
      <c r="T1141" s="3">
        <v>6</v>
      </c>
      <c r="U1141" s="3">
        <v>78</v>
      </c>
      <c r="V1141" s="3">
        <v>83</v>
      </c>
      <c r="W1141" s="3">
        <v>0.34499999999999997</v>
      </c>
      <c r="X1141" s="3">
        <f t="shared" si="241"/>
        <v>232</v>
      </c>
      <c r="Y1141" s="3">
        <v>0.42499999999999999</v>
      </c>
      <c r="Z1141" s="3">
        <f t="shared" si="242"/>
        <v>318</v>
      </c>
      <c r="AA1141" s="3">
        <v>0.61799999999999999</v>
      </c>
      <c r="AB1141" s="3">
        <f t="shared" si="243"/>
        <v>191</v>
      </c>
      <c r="AC1141" s="3">
        <v>1.044</v>
      </c>
      <c r="AD1141" s="3">
        <f t="shared" si="244"/>
        <v>183</v>
      </c>
      <c r="AE1141" s="3">
        <v>155</v>
      </c>
      <c r="AF1141" s="3">
        <f t="shared" si="245"/>
        <v>576</v>
      </c>
      <c r="AG1141" s="3">
        <v>355</v>
      </c>
      <c r="AH1141" s="2"/>
      <c r="AI1141" s="3">
        <v>2</v>
      </c>
      <c r="AJ1141" s="3">
        <v>16</v>
      </c>
      <c r="AK1141" s="2"/>
      <c r="AL1141" s="3">
        <v>2</v>
      </c>
      <c r="AM1141" s="3">
        <v>6.1</v>
      </c>
      <c r="AN1141" s="3">
        <f t="shared" si="246"/>
        <v>1127</v>
      </c>
      <c r="AO1141" s="3">
        <f>_xlfn.IFNA(VLOOKUP(C1141, 'FanGraphs Plus Stats 1-2000'!$D$2:$L$1048576, MATCH("wRC+", FanGraphs_Plus_Stats_1_1500[[#Headers],[ID]:[BABIP+]], 0), FALSE), 0)</f>
        <v>150</v>
      </c>
      <c r="AP1141" s="3">
        <f t="shared" si="247"/>
        <v>636</v>
      </c>
      <c r="AQ1141" s="3">
        <v>4</v>
      </c>
      <c r="AR1141" s="3">
        <f t="shared" si="248"/>
        <v>1105</v>
      </c>
      <c r="AS1141" s="3">
        <v>6.2</v>
      </c>
      <c r="AT1141" s="3">
        <f t="shared" si="249"/>
        <v>682</v>
      </c>
      <c r="AU1141" s="14">
        <v>-0.3</v>
      </c>
      <c r="AV1141" s="3">
        <f t="shared" si="250"/>
        <v>1091</v>
      </c>
      <c r="AW1141" s="3">
        <v>49</v>
      </c>
      <c r="AX1141" s="3">
        <v>0</v>
      </c>
      <c r="AY1141" s="3">
        <v>-1</v>
      </c>
      <c r="AZ1141" s="3">
        <v>-1</v>
      </c>
      <c r="BA1141" s="3">
        <v>0</v>
      </c>
      <c r="BB1141" s="3" t="s">
        <v>83</v>
      </c>
      <c r="BC1141" s="13">
        <f t="shared" si="251"/>
        <v>744.61967104304995</v>
      </c>
    </row>
    <row r="1142" spans="1:55" x14ac:dyDescent="0.45">
      <c r="A1142" s="1">
        <f t="shared" si="238"/>
        <v>1127</v>
      </c>
      <c r="B1142" s="3" t="s">
        <v>278</v>
      </c>
      <c r="C1142" s="3" t="str">
        <f t="shared" si="239"/>
        <v>Joe Medwick - 1935</v>
      </c>
      <c r="D1142" s="3">
        <v>1935</v>
      </c>
      <c r="E1142" s="3">
        <v>23</v>
      </c>
      <c r="F1142" s="3" t="s">
        <v>51</v>
      </c>
      <c r="G1142" s="3" t="s">
        <v>52</v>
      </c>
      <c r="H1142" s="3">
        <v>154</v>
      </c>
      <c r="I1142" s="3">
        <v>670</v>
      </c>
      <c r="J1142" s="3">
        <v>634</v>
      </c>
      <c r="K1142" s="3">
        <v>132</v>
      </c>
      <c r="L1142" s="3">
        <v>224</v>
      </c>
      <c r="M1142" s="3">
        <v>142</v>
      </c>
      <c r="N1142" s="3">
        <v>46</v>
      </c>
      <c r="O1142" s="3">
        <v>13</v>
      </c>
      <c r="P1142" s="3">
        <v>23</v>
      </c>
      <c r="Q1142" s="3">
        <f t="shared" si="240"/>
        <v>779</v>
      </c>
      <c r="R1142" s="3">
        <v>126</v>
      </c>
      <c r="S1142" s="3">
        <v>4</v>
      </c>
      <c r="T1142" s="3">
        <v>3</v>
      </c>
      <c r="U1142" s="3">
        <v>30</v>
      </c>
      <c r="V1142" s="3">
        <v>59</v>
      </c>
      <c r="W1142" s="3">
        <v>0.35299999999999998</v>
      </c>
      <c r="X1142" s="3">
        <f t="shared" si="241"/>
        <v>170</v>
      </c>
      <c r="Y1142" s="3">
        <v>0.38600000000000001</v>
      </c>
      <c r="Z1142" s="3">
        <f t="shared" si="242"/>
        <v>833</v>
      </c>
      <c r="AA1142" s="3">
        <v>0.57599999999999996</v>
      </c>
      <c r="AB1142" s="3">
        <f t="shared" si="243"/>
        <v>390</v>
      </c>
      <c r="AC1142" s="3">
        <v>0.96199999999999997</v>
      </c>
      <c r="AD1142" s="3">
        <f t="shared" si="244"/>
        <v>479</v>
      </c>
      <c r="AE1142" s="3">
        <v>151</v>
      </c>
      <c r="AF1142" s="3">
        <f t="shared" si="245"/>
        <v>643</v>
      </c>
      <c r="AG1142" s="3">
        <v>365</v>
      </c>
      <c r="AH1142" s="3">
        <v>15</v>
      </c>
      <c r="AI1142" s="3">
        <v>4</v>
      </c>
      <c r="AJ1142" s="3">
        <v>2</v>
      </c>
      <c r="AK1142" s="2"/>
      <c r="AL1142" s="3">
        <v>6</v>
      </c>
      <c r="AM1142" s="3">
        <v>6.1</v>
      </c>
      <c r="AN1142" s="3">
        <f t="shared" si="246"/>
        <v>1127</v>
      </c>
      <c r="AO1142" s="3">
        <f>_xlfn.IFNA(VLOOKUP(C1142, 'FanGraphs Plus Stats 1-2000'!$D$2:$L$1048576, MATCH("wRC+", FanGraphs_Plus_Stats_1_1500[[#Headers],[ID]:[BABIP+]], 0), FALSE), 0)</f>
        <v>151</v>
      </c>
      <c r="AP1142" s="3">
        <f t="shared" si="247"/>
        <v>604</v>
      </c>
      <c r="AQ1142" s="3">
        <v>3.9</v>
      </c>
      <c r="AR1142" s="3">
        <f t="shared" si="248"/>
        <v>1186</v>
      </c>
      <c r="AS1142" s="3">
        <v>5.6</v>
      </c>
      <c r="AT1142" s="3">
        <f t="shared" si="249"/>
        <v>968</v>
      </c>
      <c r="AU1142" s="14">
        <v>-0.2</v>
      </c>
      <c r="AV1142" s="3">
        <f t="shared" si="250"/>
        <v>1047</v>
      </c>
      <c r="AW1142" s="3">
        <v>42</v>
      </c>
      <c r="AX1142" s="3">
        <v>-1</v>
      </c>
      <c r="AY1142" s="3">
        <v>1</v>
      </c>
      <c r="AZ1142" s="3">
        <v>-1</v>
      </c>
      <c r="BA1142" s="3">
        <v>5</v>
      </c>
      <c r="BB1142" s="3" t="s">
        <v>87</v>
      </c>
      <c r="BC1142" s="13">
        <f t="shared" si="251"/>
        <v>759.26015489357553</v>
      </c>
    </row>
    <row r="1143" spans="1:55" x14ac:dyDescent="0.45">
      <c r="A1143" s="1">
        <f t="shared" si="238"/>
        <v>1127</v>
      </c>
      <c r="B1143" s="3" t="s">
        <v>933</v>
      </c>
      <c r="C1143" s="3" t="str">
        <f t="shared" si="239"/>
        <v>Joe Rudi - 1972</v>
      </c>
      <c r="D1143" s="3">
        <v>1972</v>
      </c>
      <c r="E1143" s="3">
        <v>25</v>
      </c>
      <c r="F1143" s="3" t="s">
        <v>128</v>
      </c>
      <c r="G1143" s="3" t="s">
        <v>43</v>
      </c>
      <c r="H1143" s="3">
        <v>147</v>
      </c>
      <c r="I1143" s="3">
        <v>653</v>
      </c>
      <c r="J1143" s="3">
        <v>593</v>
      </c>
      <c r="K1143" s="3">
        <v>94</v>
      </c>
      <c r="L1143" s="3">
        <v>181</v>
      </c>
      <c r="M1143" s="3">
        <v>121</v>
      </c>
      <c r="N1143" s="3">
        <v>32</v>
      </c>
      <c r="O1143" s="3">
        <v>9</v>
      </c>
      <c r="P1143" s="3">
        <v>19</v>
      </c>
      <c r="Q1143" s="3">
        <f t="shared" si="240"/>
        <v>908</v>
      </c>
      <c r="R1143" s="3">
        <v>75</v>
      </c>
      <c r="S1143" s="3">
        <v>3</v>
      </c>
      <c r="T1143" s="3">
        <v>4</v>
      </c>
      <c r="U1143" s="3">
        <v>37</v>
      </c>
      <c r="V1143" s="3">
        <v>62</v>
      </c>
      <c r="W1143" s="3">
        <v>0.30499999999999999</v>
      </c>
      <c r="X1143" s="3">
        <f t="shared" si="241"/>
        <v>820</v>
      </c>
      <c r="Y1143" s="3">
        <v>0.34499999999999997</v>
      </c>
      <c r="Z1143" s="3">
        <f t="shared" si="242"/>
        <v>1292</v>
      </c>
      <c r="AA1143" s="3">
        <v>0.48599999999999999</v>
      </c>
      <c r="AB1143" s="3">
        <f t="shared" si="243"/>
        <v>1004</v>
      </c>
      <c r="AC1143" s="3">
        <v>0.83</v>
      </c>
      <c r="AD1143" s="3">
        <f t="shared" si="244"/>
        <v>1170</v>
      </c>
      <c r="AE1143" s="3">
        <v>151</v>
      </c>
      <c r="AF1143" s="3">
        <f t="shared" si="245"/>
        <v>643</v>
      </c>
      <c r="AG1143" s="3">
        <v>288</v>
      </c>
      <c r="AH1143" s="3">
        <v>15</v>
      </c>
      <c r="AI1143" s="3">
        <v>2</v>
      </c>
      <c r="AJ1143" s="3">
        <v>15</v>
      </c>
      <c r="AK1143" s="3">
        <v>6</v>
      </c>
      <c r="AL1143" s="3">
        <v>6</v>
      </c>
      <c r="AM1143" s="3">
        <v>6.1</v>
      </c>
      <c r="AN1143" s="3">
        <f t="shared" si="246"/>
        <v>1127</v>
      </c>
      <c r="AO1143" s="3">
        <f>_xlfn.IFNA(VLOOKUP(C1143, 'FanGraphs Plus Stats 1-2000'!$D$2:$L$1048576, MATCH("wRC+", FanGraphs_Plus_Stats_1_1500[[#Headers],[ID]:[BABIP+]], 0), FALSE), 0)</f>
        <v>151</v>
      </c>
      <c r="AP1143" s="3">
        <f t="shared" si="247"/>
        <v>604</v>
      </c>
      <c r="AQ1143" s="3">
        <v>3.8</v>
      </c>
      <c r="AR1143" s="3">
        <f t="shared" si="248"/>
        <v>1247</v>
      </c>
      <c r="AS1143" s="3">
        <v>5.9</v>
      </c>
      <c r="AT1143" s="3">
        <f t="shared" si="249"/>
        <v>828</v>
      </c>
      <c r="AU1143" s="14">
        <v>-0.6</v>
      </c>
      <c r="AV1143" s="3">
        <f t="shared" si="250"/>
        <v>1212</v>
      </c>
      <c r="AW1143" s="3">
        <v>36</v>
      </c>
      <c r="AX1143" s="3">
        <v>-2</v>
      </c>
      <c r="AY1143" s="3">
        <v>1</v>
      </c>
      <c r="AZ1143" s="3">
        <v>0</v>
      </c>
      <c r="BA1143" s="3">
        <v>3</v>
      </c>
      <c r="BB1143" s="3" t="s">
        <v>934</v>
      </c>
      <c r="BC1143" s="13">
        <f t="shared" si="251"/>
        <v>759.26015489357553</v>
      </c>
    </row>
    <row r="1144" spans="1:55" x14ac:dyDescent="0.45">
      <c r="A1144" s="1">
        <f t="shared" si="238"/>
        <v>1127</v>
      </c>
      <c r="B1144" s="3" t="s">
        <v>944</v>
      </c>
      <c r="C1144" s="3" t="str">
        <f t="shared" si="239"/>
        <v>Rudy York - 1943</v>
      </c>
      <c r="D1144" s="3">
        <v>1943</v>
      </c>
      <c r="E1144" s="3">
        <v>29</v>
      </c>
      <c r="F1144" s="3" t="s">
        <v>70</v>
      </c>
      <c r="G1144" s="3" t="s">
        <v>43</v>
      </c>
      <c r="H1144" s="3">
        <v>155</v>
      </c>
      <c r="I1144" s="3">
        <v>661</v>
      </c>
      <c r="J1144" s="3">
        <v>571</v>
      </c>
      <c r="K1144" s="3">
        <v>90</v>
      </c>
      <c r="L1144" s="3">
        <v>155</v>
      </c>
      <c r="M1144" s="3">
        <v>88</v>
      </c>
      <c r="N1144" s="3">
        <v>22</v>
      </c>
      <c r="O1144" s="3">
        <v>11</v>
      </c>
      <c r="P1144" s="3">
        <v>34</v>
      </c>
      <c r="Q1144" s="3">
        <f t="shared" si="240"/>
        <v>370</v>
      </c>
      <c r="R1144" s="3">
        <v>118</v>
      </c>
      <c r="S1144" s="3">
        <v>5</v>
      </c>
      <c r="T1144" s="3">
        <v>5</v>
      </c>
      <c r="U1144" s="3">
        <v>84</v>
      </c>
      <c r="V1144" s="3">
        <v>88</v>
      </c>
      <c r="W1144" s="3">
        <v>0.27100000000000002</v>
      </c>
      <c r="X1144" s="3">
        <f t="shared" si="241"/>
        <v>1295</v>
      </c>
      <c r="Y1144" s="3">
        <v>0.36599999999999999</v>
      </c>
      <c r="Z1144" s="3">
        <f t="shared" si="242"/>
        <v>1101</v>
      </c>
      <c r="AA1144" s="3">
        <v>0.52700000000000002</v>
      </c>
      <c r="AB1144" s="3">
        <f t="shared" si="243"/>
        <v>720</v>
      </c>
      <c r="AC1144" s="3">
        <v>0.89300000000000002</v>
      </c>
      <c r="AD1144" s="3">
        <f t="shared" si="244"/>
        <v>854</v>
      </c>
      <c r="AE1144" s="3">
        <v>153</v>
      </c>
      <c r="AF1144" s="3">
        <f t="shared" si="245"/>
        <v>613</v>
      </c>
      <c r="AG1144" s="3">
        <v>301</v>
      </c>
      <c r="AH1144" s="3">
        <v>22</v>
      </c>
      <c r="AI1144" s="3">
        <v>1</v>
      </c>
      <c r="AJ1144" s="3">
        <v>5</v>
      </c>
      <c r="AK1144" s="2"/>
      <c r="AL1144" s="3">
        <v>9</v>
      </c>
      <c r="AM1144" s="3">
        <v>6.1</v>
      </c>
      <c r="AN1144" s="3">
        <f t="shared" si="246"/>
        <v>1127</v>
      </c>
      <c r="AO1144" s="3">
        <f>_xlfn.IFNA(VLOOKUP(C1144, 'FanGraphs Plus Stats 1-2000'!$D$2:$L$1048576, MATCH("wRC+", FanGraphs_Plus_Stats_1_1500[[#Headers],[ID]:[BABIP+]], 0), FALSE), 0)</f>
        <v>150</v>
      </c>
      <c r="AP1144" s="3">
        <f t="shared" si="247"/>
        <v>636</v>
      </c>
      <c r="AQ1144" s="3">
        <v>4</v>
      </c>
      <c r="AR1144" s="3">
        <f t="shared" si="248"/>
        <v>1105</v>
      </c>
      <c r="AS1144" s="3">
        <v>4.9000000000000004</v>
      </c>
      <c r="AT1144" s="3">
        <f t="shared" si="249"/>
        <v>1195</v>
      </c>
      <c r="AU1144" s="14">
        <v>0.3</v>
      </c>
      <c r="AV1144" s="3">
        <f t="shared" si="250"/>
        <v>828</v>
      </c>
      <c r="AW1144" s="3">
        <v>35</v>
      </c>
      <c r="AX1144" s="3">
        <v>-3</v>
      </c>
      <c r="AY1144" s="3">
        <v>0</v>
      </c>
      <c r="AZ1144" s="3">
        <v>-3</v>
      </c>
      <c r="BA1144" s="3">
        <v>10</v>
      </c>
      <c r="BB1144" s="3" t="s">
        <v>56</v>
      </c>
      <c r="BC1144" s="13">
        <f t="shared" si="251"/>
        <v>760.23379003202058</v>
      </c>
    </row>
    <row r="1145" spans="1:55" x14ac:dyDescent="0.45">
      <c r="A1145" s="1">
        <f t="shared" si="238"/>
        <v>1127</v>
      </c>
      <c r="B1145" s="3" t="s">
        <v>133</v>
      </c>
      <c r="C1145" s="3" t="str">
        <f t="shared" si="239"/>
        <v>Larry Walker - 2002</v>
      </c>
      <c r="D1145" s="3">
        <v>2002</v>
      </c>
      <c r="E1145" s="3">
        <v>35</v>
      </c>
      <c r="F1145" s="3" t="s">
        <v>134</v>
      </c>
      <c r="G1145" s="3" t="s">
        <v>52</v>
      </c>
      <c r="H1145" s="3">
        <v>136</v>
      </c>
      <c r="I1145" s="3">
        <v>553</v>
      </c>
      <c r="J1145" s="3">
        <v>477</v>
      </c>
      <c r="K1145" s="3">
        <v>95</v>
      </c>
      <c r="L1145" s="3">
        <v>161</v>
      </c>
      <c r="M1145" s="3">
        <v>91</v>
      </c>
      <c r="N1145" s="3">
        <v>40</v>
      </c>
      <c r="O1145" s="3">
        <v>4</v>
      </c>
      <c r="P1145" s="3">
        <v>26</v>
      </c>
      <c r="Q1145" s="3">
        <f t="shared" si="240"/>
        <v>673</v>
      </c>
      <c r="R1145" s="3">
        <v>104</v>
      </c>
      <c r="S1145" s="3">
        <v>6</v>
      </c>
      <c r="T1145" s="3">
        <v>5</v>
      </c>
      <c r="U1145" s="3">
        <v>65</v>
      </c>
      <c r="V1145" s="3">
        <v>73</v>
      </c>
      <c r="W1145" s="3">
        <v>0.33800000000000002</v>
      </c>
      <c r="X1145" s="3">
        <f t="shared" si="241"/>
        <v>290</v>
      </c>
      <c r="Y1145" s="3">
        <v>0.42099999999999999</v>
      </c>
      <c r="Z1145" s="3">
        <f t="shared" si="242"/>
        <v>366</v>
      </c>
      <c r="AA1145" s="3">
        <v>0.60199999999999998</v>
      </c>
      <c r="AB1145" s="3">
        <f t="shared" si="243"/>
        <v>256</v>
      </c>
      <c r="AC1145" s="3">
        <v>1.0229999999999999</v>
      </c>
      <c r="AD1145" s="3">
        <f t="shared" si="244"/>
        <v>258</v>
      </c>
      <c r="AE1145" s="3">
        <v>151</v>
      </c>
      <c r="AF1145" s="3">
        <f t="shared" si="245"/>
        <v>643</v>
      </c>
      <c r="AG1145" s="3">
        <v>287</v>
      </c>
      <c r="AH1145" s="3">
        <v>8</v>
      </c>
      <c r="AI1145" s="3">
        <v>7</v>
      </c>
      <c r="AJ1145" s="3">
        <v>0</v>
      </c>
      <c r="AK1145" s="3">
        <v>4</v>
      </c>
      <c r="AL1145" s="3">
        <v>6</v>
      </c>
      <c r="AM1145" s="3">
        <v>6.1</v>
      </c>
      <c r="AN1145" s="3">
        <f t="shared" si="246"/>
        <v>1127</v>
      </c>
      <c r="AO1145" s="3">
        <f>_xlfn.IFNA(VLOOKUP(C1145, 'FanGraphs Plus Stats 1-2000'!$D$2:$L$1048576, MATCH("wRC+", FanGraphs_Plus_Stats_1_1500[[#Headers],[ID]:[BABIP+]], 0), FALSE), 0)</f>
        <v>150</v>
      </c>
      <c r="AP1145" s="3">
        <f t="shared" si="247"/>
        <v>636</v>
      </c>
      <c r="AQ1145" s="3">
        <v>4.4000000000000004</v>
      </c>
      <c r="AR1145" s="3">
        <f t="shared" si="248"/>
        <v>844</v>
      </c>
      <c r="AS1145" s="3">
        <v>5.2</v>
      </c>
      <c r="AT1145" s="3">
        <f t="shared" si="249"/>
        <v>1097</v>
      </c>
      <c r="AU1145" s="14">
        <v>0.3</v>
      </c>
      <c r="AV1145" s="3">
        <f t="shared" si="250"/>
        <v>828</v>
      </c>
      <c r="AW1145" s="3">
        <v>38</v>
      </c>
      <c r="AX1145" s="3">
        <v>0</v>
      </c>
      <c r="AY1145" s="3">
        <v>2</v>
      </c>
      <c r="AZ1145" s="3">
        <v>3</v>
      </c>
      <c r="BA1145" s="3">
        <v>9</v>
      </c>
      <c r="BB1145" s="3" t="s">
        <v>197</v>
      </c>
      <c r="BC1145" s="13">
        <f t="shared" si="251"/>
        <v>772.43865957571722</v>
      </c>
    </row>
    <row r="1146" spans="1:55" x14ac:dyDescent="0.45">
      <c r="A1146" s="1">
        <f t="shared" si="238"/>
        <v>1127</v>
      </c>
      <c r="B1146" s="3" t="s">
        <v>219</v>
      </c>
      <c r="C1146" s="3" t="str">
        <f t="shared" si="239"/>
        <v>Mel Ott - 1931</v>
      </c>
      <c r="D1146" s="3">
        <v>1931</v>
      </c>
      <c r="E1146" s="3">
        <v>22</v>
      </c>
      <c r="F1146" s="3" t="s">
        <v>101</v>
      </c>
      <c r="G1146" s="3" t="s">
        <v>52</v>
      </c>
      <c r="H1146" s="3">
        <v>138</v>
      </c>
      <c r="I1146" s="3">
        <v>580</v>
      </c>
      <c r="J1146" s="3">
        <v>497</v>
      </c>
      <c r="K1146" s="3">
        <v>104</v>
      </c>
      <c r="L1146" s="3">
        <v>145</v>
      </c>
      <c r="M1146" s="3">
        <v>85</v>
      </c>
      <c r="N1146" s="3">
        <v>23</v>
      </c>
      <c r="O1146" s="3">
        <v>8</v>
      </c>
      <c r="P1146" s="3">
        <v>29</v>
      </c>
      <c r="Q1146" s="3">
        <f t="shared" si="240"/>
        <v>557</v>
      </c>
      <c r="R1146" s="3">
        <v>115</v>
      </c>
      <c r="S1146" s="3">
        <v>10</v>
      </c>
      <c r="T1146" s="3">
        <v>6</v>
      </c>
      <c r="U1146" s="3">
        <v>80</v>
      </c>
      <c r="V1146" s="3">
        <v>44</v>
      </c>
      <c r="W1146" s="3">
        <v>0.29199999999999998</v>
      </c>
      <c r="X1146" s="3">
        <f t="shared" si="241"/>
        <v>1038</v>
      </c>
      <c r="Y1146" s="3">
        <v>0.39200000000000002</v>
      </c>
      <c r="Z1146" s="3">
        <f t="shared" si="242"/>
        <v>731</v>
      </c>
      <c r="AA1146" s="3">
        <v>0.54500000000000004</v>
      </c>
      <c r="AB1146" s="3">
        <f t="shared" si="243"/>
        <v>573</v>
      </c>
      <c r="AC1146" s="3">
        <v>0.93700000000000006</v>
      </c>
      <c r="AD1146" s="3">
        <f t="shared" si="244"/>
        <v>601</v>
      </c>
      <c r="AE1146" s="3">
        <v>152</v>
      </c>
      <c r="AF1146" s="3">
        <f t="shared" si="245"/>
        <v>633</v>
      </c>
      <c r="AG1146" s="3">
        <v>271</v>
      </c>
      <c r="AH1146" s="2"/>
      <c r="AI1146" s="3">
        <v>2</v>
      </c>
      <c r="AJ1146" s="3">
        <v>1</v>
      </c>
      <c r="AK1146" s="2"/>
      <c r="AL1146" s="3">
        <v>2</v>
      </c>
      <c r="AM1146" s="3">
        <v>6.1</v>
      </c>
      <c r="AN1146" s="3">
        <f t="shared" si="246"/>
        <v>1127</v>
      </c>
      <c r="AO1146" s="3">
        <f>_xlfn.IFNA(VLOOKUP(C1146, 'FanGraphs Plus Stats 1-2000'!$D$2:$L$1048576, MATCH("wRC+", FanGraphs_Plus_Stats_1_1500[[#Headers],[ID]:[BABIP+]], 0), FALSE), 0)</f>
        <v>149</v>
      </c>
      <c r="AP1146" s="3">
        <f t="shared" si="247"/>
        <v>669</v>
      </c>
      <c r="AQ1146" s="3">
        <v>4.2</v>
      </c>
      <c r="AR1146" s="3">
        <f t="shared" si="248"/>
        <v>983</v>
      </c>
      <c r="AS1146" s="3">
        <v>5.6</v>
      </c>
      <c r="AT1146" s="3">
        <f t="shared" si="249"/>
        <v>968</v>
      </c>
      <c r="AU1146" s="14">
        <v>0.1</v>
      </c>
      <c r="AV1146" s="3">
        <f t="shared" si="250"/>
        <v>909</v>
      </c>
      <c r="AW1146" s="3">
        <v>37</v>
      </c>
      <c r="AX1146" s="3">
        <v>0</v>
      </c>
      <c r="AY1146" s="3">
        <v>3</v>
      </c>
      <c r="AZ1146" s="3">
        <v>3</v>
      </c>
      <c r="BA1146" s="3">
        <v>6</v>
      </c>
      <c r="BB1146" s="3" t="s">
        <v>71</v>
      </c>
      <c r="BC1146" s="13">
        <f t="shared" si="251"/>
        <v>781.48008417630911</v>
      </c>
    </row>
    <row r="1147" spans="1:55" x14ac:dyDescent="0.45">
      <c r="A1147" s="1">
        <f t="shared" si="238"/>
        <v>1127</v>
      </c>
      <c r="B1147" s="3" t="s">
        <v>138</v>
      </c>
      <c r="C1147" s="3" t="str">
        <f t="shared" si="239"/>
        <v>Mike Schmidt - 1986</v>
      </c>
      <c r="D1147" s="3">
        <v>1986</v>
      </c>
      <c r="E1147" s="3">
        <v>36</v>
      </c>
      <c r="F1147" s="3" t="s">
        <v>139</v>
      </c>
      <c r="G1147" s="3" t="s">
        <v>52</v>
      </c>
      <c r="H1147" s="3">
        <v>160</v>
      </c>
      <c r="I1147" s="3">
        <v>657</v>
      </c>
      <c r="J1147" s="3">
        <v>552</v>
      </c>
      <c r="K1147" s="3">
        <v>97</v>
      </c>
      <c r="L1147" s="3">
        <v>160</v>
      </c>
      <c r="M1147" s="3">
        <v>93</v>
      </c>
      <c r="N1147" s="3">
        <v>29</v>
      </c>
      <c r="O1147" s="3">
        <v>1</v>
      </c>
      <c r="P1147" s="3">
        <v>37</v>
      </c>
      <c r="Q1147" s="3">
        <f t="shared" si="240"/>
        <v>274</v>
      </c>
      <c r="R1147" s="3">
        <v>119</v>
      </c>
      <c r="S1147" s="3">
        <v>1</v>
      </c>
      <c r="T1147" s="3">
        <v>2</v>
      </c>
      <c r="U1147" s="3">
        <v>89</v>
      </c>
      <c r="V1147" s="3">
        <v>84</v>
      </c>
      <c r="W1147" s="3">
        <v>0.28999999999999998</v>
      </c>
      <c r="X1147" s="3">
        <f t="shared" si="241"/>
        <v>1073</v>
      </c>
      <c r="Y1147" s="3">
        <v>0.39</v>
      </c>
      <c r="Z1147" s="3">
        <f t="shared" si="242"/>
        <v>770</v>
      </c>
      <c r="AA1147" s="3">
        <v>0.54700000000000004</v>
      </c>
      <c r="AB1147" s="3">
        <f t="shared" si="243"/>
        <v>557</v>
      </c>
      <c r="AC1147" s="3">
        <v>0.93700000000000006</v>
      </c>
      <c r="AD1147" s="3">
        <f t="shared" si="244"/>
        <v>601</v>
      </c>
      <c r="AE1147" s="3">
        <v>153</v>
      </c>
      <c r="AF1147" s="3">
        <f t="shared" si="245"/>
        <v>613</v>
      </c>
      <c r="AG1147" s="3">
        <v>302</v>
      </c>
      <c r="AH1147" s="3">
        <v>8</v>
      </c>
      <c r="AI1147" s="3">
        <v>7</v>
      </c>
      <c r="AJ1147" s="3">
        <v>0</v>
      </c>
      <c r="AK1147" s="3">
        <v>9</v>
      </c>
      <c r="AL1147" s="3">
        <v>25</v>
      </c>
      <c r="AM1147" s="3">
        <v>6.1</v>
      </c>
      <c r="AN1147" s="3">
        <f t="shared" si="246"/>
        <v>1127</v>
      </c>
      <c r="AO1147" s="3">
        <f>_xlfn.IFNA(VLOOKUP(C1147, 'FanGraphs Plus Stats 1-2000'!$D$2:$L$1048576, MATCH("wRC+", FanGraphs_Plus_Stats_1_1500[[#Headers],[ID]:[BABIP+]], 0), FALSE), 0)</f>
        <v>148</v>
      </c>
      <c r="AP1147" s="3">
        <f t="shared" si="247"/>
        <v>691</v>
      </c>
      <c r="AQ1147" s="3">
        <v>3.9</v>
      </c>
      <c r="AR1147" s="3">
        <f t="shared" si="248"/>
        <v>1186</v>
      </c>
      <c r="AS1147" s="3">
        <v>6.1</v>
      </c>
      <c r="AT1147" s="3">
        <f t="shared" si="249"/>
        <v>735</v>
      </c>
      <c r="AU1147" s="14">
        <v>0</v>
      </c>
      <c r="AV1147" s="3">
        <f t="shared" si="250"/>
        <v>955</v>
      </c>
      <c r="AW1147" s="3">
        <v>38</v>
      </c>
      <c r="AX1147" s="3">
        <v>0</v>
      </c>
      <c r="AY1147" s="3">
        <v>-1</v>
      </c>
      <c r="AZ1147" s="3">
        <v>-1</v>
      </c>
      <c r="BA1147" s="3">
        <v>0</v>
      </c>
      <c r="BB1147" s="3" t="s">
        <v>211</v>
      </c>
      <c r="BC1147" s="13">
        <f t="shared" si="251"/>
        <v>781.54528250528892</v>
      </c>
    </row>
    <row r="1148" spans="1:55" x14ac:dyDescent="0.45">
      <c r="A1148" s="1">
        <f t="shared" si="238"/>
        <v>1127</v>
      </c>
      <c r="B1148" s="3" t="s">
        <v>96</v>
      </c>
      <c r="C1148" s="3" t="str">
        <f t="shared" si="239"/>
        <v>Aaron Judge - 2021</v>
      </c>
      <c r="D1148" s="3">
        <v>2021</v>
      </c>
      <c r="E1148" s="3">
        <v>29</v>
      </c>
      <c r="F1148" s="3" t="s">
        <v>42</v>
      </c>
      <c r="G1148" s="3" t="s">
        <v>43</v>
      </c>
      <c r="H1148" s="3">
        <v>148</v>
      </c>
      <c r="I1148" s="3">
        <v>633</v>
      </c>
      <c r="J1148" s="3">
        <v>550</v>
      </c>
      <c r="K1148" s="3">
        <v>89</v>
      </c>
      <c r="L1148" s="3">
        <v>158</v>
      </c>
      <c r="M1148" s="3">
        <v>95</v>
      </c>
      <c r="N1148" s="3">
        <v>24</v>
      </c>
      <c r="O1148" s="3">
        <v>0</v>
      </c>
      <c r="P1148" s="3">
        <v>39</v>
      </c>
      <c r="Q1148" s="3">
        <f t="shared" si="240"/>
        <v>217</v>
      </c>
      <c r="R1148" s="3">
        <v>98</v>
      </c>
      <c r="S1148" s="3">
        <v>6</v>
      </c>
      <c r="T1148" s="3">
        <v>1</v>
      </c>
      <c r="U1148" s="3">
        <v>75</v>
      </c>
      <c r="V1148" s="3">
        <v>158</v>
      </c>
      <c r="W1148" s="3">
        <v>0.28699999999999998</v>
      </c>
      <c r="X1148" s="3">
        <f t="shared" si="241"/>
        <v>1109</v>
      </c>
      <c r="Y1148" s="3">
        <v>0.373</v>
      </c>
      <c r="Z1148" s="3">
        <f t="shared" si="242"/>
        <v>1013</v>
      </c>
      <c r="AA1148" s="3">
        <v>0.54400000000000004</v>
      </c>
      <c r="AB1148" s="3">
        <f t="shared" si="243"/>
        <v>580</v>
      </c>
      <c r="AC1148" s="3">
        <v>0.91600000000000004</v>
      </c>
      <c r="AD1148" s="3">
        <f t="shared" si="244"/>
        <v>731</v>
      </c>
      <c r="AE1148" s="3">
        <v>149</v>
      </c>
      <c r="AF1148" s="3">
        <f t="shared" si="245"/>
        <v>702</v>
      </c>
      <c r="AG1148" s="3">
        <v>299</v>
      </c>
      <c r="AH1148" s="3">
        <v>16</v>
      </c>
      <c r="AI1148" s="3">
        <v>3</v>
      </c>
      <c r="AJ1148" s="3">
        <v>0</v>
      </c>
      <c r="AK1148" s="3">
        <v>5</v>
      </c>
      <c r="AL1148" s="3">
        <v>2</v>
      </c>
      <c r="AM1148" s="3">
        <v>6.1</v>
      </c>
      <c r="AN1148" s="3">
        <f t="shared" si="246"/>
        <v>1127</v>
      </c>
      <c r="AO1148" s="3">
        <f>_xlfn.IFNA(VLOOKUP(C1148, 'FanGraphs Plus Stats 1-2000'!$D$2:$L$1048576, MATCH("wRC+", FanGraphs_Plus_Stats_1_1500[[#Headers],[ID]:[BABIP+]], 0), FALSE), 0)</f>
        <v>150</v>
      </c>
      <c r="AP1148" s="3">
        <f t="shared" si="247"/>
        <v>636</v>
      </c>
      <c r="AQ1148" s="3">
        <v>4</v>
      </c>
      <c r="AR1148" s="3">
        <f t="shared" si="248"/>
        <v>1105</v>
      </c>
      <c r="AS1148" s="3">
        <v>5</v>
      </c>
      <c r="AT1148" s="3">
        <f t="shared" si="249"/>
        <v>1170</v>
      </c>
      <c r="AU1148" s="14">
        <v>0.5</v>
      </c>
      <c r="AV1148" s="3">
        <f t="shared" si="250"/>
        <v>739</v>
      </c>
      <c r="AW1148" s="3">
        <v>37</v>
      </c>
      <c r="AX1148" s="3">
        <v>-1</v>
      </c>
      <c r="AY1148" s="3">
        <v>-2</v>
      </c>
      <c r="AZ1148" s="3">
        <v>-3</v>
      </c>
      <c r="BA1148" s="3">
        <v>10</v>
      </c>
      <c r="BB1148" s="3" t="s">
        <v>946</v>
      </c>
      <c r="BC1148" s="13">
        <f t="shared" si="251"/>
        <v>795.37642551128363</v>
      </c>
    </row>
    <row r="1149" spans="1:55" x14ac:dyDescent="0.45">
      <c r="A1149" s="1">
        <f t="shared" si="238"/>
        <v>1127</v>
      </c>
      <c r="B1149" s="3" t="s">
        <v>947</v>
      </c>
      <c r="C1149" s="3" t="str">
        <f t="shared" si="239"/>
        <v>Whitey Kurowski - 1947</v>
      </c>
      <c r="D1149" s="3">
        <v>1947</v>
      </c>
      <c r="E1149" s="3">
        <v>29</v>
      </c>
      <c r="F1149" s="3" t="s">
        <v>51</v>
      </c>
      <c r="G1149" s="3" t="s">
        <v>52</v>
      </c>
      <c r="H1149" s="3">
        <v>146</v>
      </c>
      <c r="I1149" s="3">
        <v>615</v>
      </c>
      <c r="J1149" s="3">
        <v>513</v>
      </c>
      <c r="K1149" s="3">
        <v>108</v>
      </c>
      <c r="L1149" s="3">
        <v>159</v>
      </c>
      <c r="M1149" s="3">
        <v>99</v>
      </c>
      <c r="N1149" s="3">
        <v>27</v>
      </c>
      <c r="O1149" s="3">
        <v>6</v>
      </c>
      <c r="P1149" s="3">
        <v>27</v>
      </c>
      <c r="Q1149" s="3">
        <f t="shared" si="240"/>
        <v>635</v>
      </c>
      <c r="R1149" s="3">
        <v>104</v>
      </c>
      <c r="S1149" s="3">
        <v>4</v>
      </c>
      <c r="T1149" s="3">
        <v>1</v>
      </c>
      <c r="U1149" s="3">
        <v>87</v>
      </c>
      <c r="V1149" s="3">
        <v>56</v>
      </c>
      <c r="W1149" s="3">
        <v>0.31</v>
      </c>
      <c r="X1149" s="3">
        <f t="shared" si="241"/>
        <v>722</v>
      </c>
      <c r="Y1149" s="3">
        <v>0.42</v>
      </c>
      <c r="Z1149" s="3">
        <f t="shared" si="242"/>
        <v>376</v>
      </c>
      <c r="AA1149" s="3">
        <v>0.54400000000000004</v>
      </c>
      <c r="AB1149" s="3">
        <f t="shared" si="243"/>
        <v>580</v>
      </c>
      <c r="AC1149" s="3">
        <v>0.96399999999999997</v>
      </c>
      <c r="AD1149" s="3">
        <f t="shared" si="244"/>
        <v>470</v>
      </c>
      <c r="AE1149" s="3">
        <v>150</v>
      </c>
      <c r="AF1149" s="3">
        <f t="shared" si="245"/>
        <v>671</v>
      </c>
      <c r="AG1149" s="3">
        <v>279</v>
      </c>
      <c r="AH1149" s="3">
        <v>19</v>
      </c>
      <c r="AI1149" s="3">
        <v>10</v>
      </c>
      <c r="AJ1149" s="3">
        <v>4</v>
      </c>
      <c r="AK1149" s="2"/>
      <c r="AL1149" s="3">
        <v>9</v>
      </c>
      <c r="AM1149" s="3">
        <v>6.1</v>
      </c>
      <c r="AN1149" s="3">
        <f t="shared" si="246"/>
        <v>1127</v>
      </c>
      <c r="AO1149" s="3">
        <f>_xlfn.IFNA(VLOOKUP(C1149, 'FanGraphs Plus Stats 1-2000'!$D$2:$L$1048576, MATCH("wRC+", FanGraphs_Plus_Stats_1_1500[[#Headers],[ID]:[BABIP+]], 0), FALSE), 0)</f>
        <v>149</v>
      </c>
      <c r="AP1149" s="3">
        <f t="shared" si="247"/>
        <v>669</v>
      </c>
      <c r="AQ1149" s="3">
        <v>3.6</v>
      </c>
      <c r="AR1149" s="3">
        <f t="shared" si="248"/>
        <v>1325</v>
      </c>
      <c r="AS1149" s="3">
        <v>6.5</v>
      </c>
      <c r="AT1149" s="3">
        <f t="shared" si="249"/>
        <v>552</v>
      </c>
      <c r="AU1149" s="14">
        <v>-0.3</v>
      </c>
      <c r="AV1149" s="3">
        <f t="shared" si="250"/>
        <v>1091</v>
      </c>
      <c r="AW1149" s="3">
        <v>39</v>
      </c>
      <c r="AX1149" s="3">
        <v>-2</v>
      </c>
      <c r="AY1149" s="3">
        <v>4</v>
      </c>
      <c r="AZ1149" s="3">
        <v>2</v>
      </c>
      <c r="BA1149" s="3">
        <v>-4</v>
      </c>
      <c r="BB1149" s="3" t="s">
        <v>206</v>
      </c>
      <c r="BC1149" s="13">
        <f t="shared" si="251"/>
        <v>796.81503106422861</v>
      </c>
    </row>
    <row r="1150" spans="1:55" x14ac:dyDescent="0.45">
      <c r="A1150" s="1">
        <f t="shared" si="238"/>
        <v>1127</v>
      </c>
      <c r="B1150" s="3" t="s">
        <v>749</v>
      </c>
      <c r="C1150" s="3" t="str">
        <f t="shared" si="239"/>
        <v>Bobby Abreu - 1999</v>
      </c>
      <c r="D1150" s="3">
        <v>1999</v>
      </c>
      <c r="E1150" s="3">
        <v>25</v>
      </c>
      <c r="F1150" s="3" t="s">
        <v>139</v>
      </c>
      <c r="G1150" s="3" t="s">
        <v>52</v>
      </c>
      <c r="H1150" s="3">
        <v>152</v>
      </c>
      <c r="I1150" s="3">
        <v>662</v>
      </c>
      <c r="J1150" s="3">
        <v>546</v>
      </c>
      <c r="K1150" s="3">
        <v>118</v>
      </c>
      <c r="L1150" s="3">
        <v>183</v>
      </c>
      <c r="M1150" s="3">
        <v>117</v>
      </c>
      <c r="N1150" s="3">
        <v>35</v>
      </c>
      <c r="O1150" s="3">
        <v>11</v>
      </c>
      <c r="P1150" s="3">
        <v>20</v>
      </c>
      <c r="Q1150" s="3">
        <f t="shared" si="240"/>
        <v>878</v>
      </c>
      <c r="R1150" s="3">
        <v>93</v>
      </c>
      <c r="S1150" s="3">
        <v>27</v>
      </c>
      <c r="T1150" s="3">
        <v>9</v>
      </c>
      <c r="U1150" s="3">
        <v>109</v>
      </c>
      <c r="V1150" s="3">
        <v>113</v>
      </c>
      <c r="W1150" s="3">
        <v>0.33500000000000002</v>
      </c>
      <c r="X1150" s="3">
        <f t="shared" si="241"/>
        <v>321</v>
      </c>
      <c r="Y1150" s="3">
        <v>0.44600000000000001</v>
      </c>
      <c r="Z1150" s="3">
        <f t="shared" si="242"/>
        <v>158</v>
      </c>
      <c r="AA1150" s="3">
        <v>0.54900000000000004</v>
      </c>
      <c r="AB1150" s="3">
        <f t="shared" si="243"/>
        <v>542</v>
      </c>
      <c r="AC1150" s="3">
        <v>0.995</v>
      </c>
      <c r="AD1150" s="3">
        <f t="shared" si="244"/>
        <v>350</v>
      </c>
      <c r="AE1150" s="3">
        <v>147</v>
      </c>
      <c r="AF1150" s="3">
        <f t="shared" si="245"/>
        <v>752</v>
      </c>
      <c r="AG1150" s="3">
        <v>300</v>
      </c>
      <c r="AH1150" s="3">
        <v>13</v>
      </c>
      <c r="AI1150" s="3">
        <v>3</v>
      </c>
      <c r="AJ1150" s="3">
        <v>0</v>
      </c>
      <c r="AK1150" s="3">
        <v>4</v>
      </c>
      <c r="AL1150" s="3">
        <v>8</v>
      </c>
      <c r="AM1150" s="3">
        <v>6.1</v>
      </c>
      <c r="AN1150" s="3">
        <f t="shared" si="246"/>
        <v>1127</v>
      </c>
      <c r="AO1150" s="3">
        <f>_xlfn.IFNA(VLOOKUP(C1150, 'FanGraphs Plus Stats 1-2000'!$D$2:$L$1048576, MATCH("wRC+", FanGraphs_Plus_Stats_1_1500[[#Headers],[ID]:[BABIP+]], 0), FALSE), 0)</f>
        <v>151</v>
      </c>
      <c r="AP1150" s="3">
        <f t="shared" si="247"/>
        <v>604</v>
      </c>
      <c r="AQ1150" s="3">
        <v>4.0999999999999996</v>
      </c>
      <c r="AR1150" s="3">
        <f t="shared" si="248"/>
        <v>1043</v>
      </c>
      <c r="AS1150" s="3">
        <v>5.7</v>
      </c>
      <c r="AT1150" s="3">
        <f t="shared" si="249"/>
        <v>916</v>
      </c>
      <c r="AU1150" s="14">
        <v>-0.2</v>
      </c>
      <c r="AV1150" s="3">
        <f t="shared" si="250"/>
        <v>1047</v>
      </c>
      <c r="AW1150" s="3">
        <v>43</v>
      </c>
      <c r="AX1150" s="3">
        <v>2</v>
      </c>
      <c r="AY1150" s="3">
        <v>3</v>
      </c>
      <c r="AZ1150" s="3">
        <v>4</v>
      </c>
      <c r="BA1150" s="3">
        <v>5</v>
      </c>
      <c r="BB1150" s="3" t="s">
        <v>197</v>
      </c>
      <c r="BC1150" s="13">
        <f t="shared" si="251"/>
        <v>799.94396274154042</v>
      </c>
    </row>
    <row r="1151" spans="1:55" x14ac:dyDescent="0.45">
      <c r="A1151" s="1">
        <f t="shared" si="238"/>
        <v>1127</v>
      </c>
      <c r="B1151" s="3" t="s">
        <v>773</v>
      </c>
      <c r="C1151" s="3" t="str">
        <f t="shared" si="239"/>
        <v>George Burns - 1917</v>
      </c>
      <c r="D1151" s="3">
        <v>1917</v>
      </c>
      <c r="E1151" s="3">
        <v>27</v>
      </c>
      <c r="F1151" s="3" t="s">
        <v>101</v>
      </c>
      <c r="G1151" s="3" t="s">
        <v>52</v>
      </c>
      <c r="H1151" s="3">
        <v>152</v>
      </c>
      <c r="I1151" s="3">
        <v>678</v>
      </c>
      <c r="J1151" s="3">
        <v>597</v>
      </c>
      <c r="K1151" s="3">
        <v>103</v>
      </c>
      <c r="L1151" s="3">
        <v>180</v>
      </c>
      <c r="M1151" s="3">
        <v>137</v>
      </c>
      <c r="N1151" s="3">
        <v>25</v>
      </c>
      <c r="O1151" s="3">
        <v>13</v>
      </c>
      <c r="P1151" s="3">
        <v>5</v>
      </c>
      <c r="Q1151" s="3">
        <f t="shared" si="240"/>
        <v>1277</v>
      </c>
      <c r="R1151" s="3">
        <v>43</v>
      </c>
      <c r="S1151" s="3">
        <v>40</v>
      </c>
      <c r="T1151" s="2"/>
      <c r="U1151" s="3">
        <v>75</v>
      </c>
      <c r="V1151" s="3">
        <v>55</v>
      </c>
      <c r="W1151" s="3">
        <v>0.30199999999999999</v>
      </c>
      <c r="X1151" s="3">
        <f t="shared" si="241"/>
        <v>872</v>
      </c>
      <c r="Y1151" s="3">
        <v>0.38</v>
      </c>
      <c r="Z1151" s="3">
        <f t="shared" si="242"/>
        <v>917</v>
      </c>
      <c r="AA1151" s="3">
        <v>0.41199999999999998</v>
      </c>
      <c r="AB1151" s="3">
        <f t="shared" si="243"/>
        <v>1316</v>
      </c>
      <c r="AC1151" s="3">
        <v>0.79200000000000004</v>
      </c>
      <c r="AD1151" s="3">
        <f t="shared" si="244"/>
        <v>1284</v>
      </c>
      <c r="AE1151" s="3">
        <v>146</v>
      </c>
      <c r="AF1151" s="3">
        <f t="shared" si="245"/>
        <v>772</v>
      </c>
      <c r="AG1151" s="3">
        <v>246</v>
      </c>
      <c r="AH1151" s="2"/>
      <c r="AI1151" s="3">
        <v>1</v>
      </c>
      <c r="AJ1151" s="3">
        <v>5</v>
      </c>
      <c r="AK1151" s="2"/>
      <c r="AL1151" s="2"/>
      <c r="AM1151" s="3">
        <v>6.1</v>
      </c>
      <c r="AN1151" s="3">
        <f t="shared" si="246"/>
        <v>1127</v>
      </c>
      <c r="AO1151" s="3">
        <f>_xlfn.IFNA(VLOOKUP(C1151, 'FanGraphs Plus Stats 1-2000'!$D$2:$L$1048576, MATCH("wRC+", FanGraphs_Plus_Stats_1_1500[[#Headers],[ID]:[BABIP+]], 0), FALSE), 0)</f>
        <v>147</v>
      </c>
      <c r="AP1151" s="3">
        <f t="shared" si="247"/>
        <v>719</v>
      </c>
      <c r="AQ1151" s="3">
        <v>4.0999999999999996</v>
      </c>
      <c r="AR1151" s="3">
        <f t="shared" si="248"/>
        <v>1043</v>
      </c>
      <c r="AS1151" s="3">
        <v>5</v>
      </c>
      <c r="AT1151" s="3">
        <f t="shared" si="249"/>
        <v>1170</v>
      </c>
      <c r="AU1151" s="14">
        <v>0.1</v>
      </c>
      <c r="AV1151" s="3">
        <f t="shared" si="250"/>
        <v>909</v>
      </c>
      <c r="AW1151" s="3">
        <v>31</v>
      </c>
      <c r="AX1151" s="3">
        <v>0</v>
      </c>
      <c r="AY1151" s="3">
        <v>1</v>
      </c>
      <c r="AZ1151" s="3">
        <v>1</v>
      </c>
      <c r="BA1151" s="3">
        <v>9</v>
      </c>
      <c r="BB1151" s="3" t="s">
        <v>87</v>
      </c>
      <c r="BC1151" s="13">
        <f t="shared" si="251"/>
        <v>855.2439990774543</v>
      </c>
    </row>
    <row r="1152" spans="1:55" x14ac:dyDescent="0.45">
      <c r="A1152" s="1">
        <f t="shared" si="238"/>
        <v>1127</v>
      </c>
      <c r="B1152" s="3" t="s">
        <v>537</v>
      </c>
      <c r="C1152" s="3" t="str">
        <f t="shared" si="239"/>
        <v>Barry Larkin - 1991</v>
      </c>
      <c r="D1152" s="3">
        <v>1991</v>
      </c>
      <c r="E1152" s="3">
        <v>27</v>
      </c>
      <c r="F1152" s="3" t="s">
        <v>78</v>
      </c>
      <c r="G1152" s="3" t="s">
        <v>52</v>
      </c>
      <c r="H1152" s="3">
        <v>123</v>
      </c>
      <c r="I1152" s="3">
        <v>527</v>
      </c>
      <c r="J1152" s="3">
        <v>464</v>
      </c>
      <c r="K1152" s="3">
        <v>88</v>
      </c>
      <c r="L1152" s="3">
        <v>140</v>
      </c>
      <c r="M1152" s="3">
        <v>89</v>
      </c>
      <c r="N1152" s="3">
        <v>27</v>
      </c>
      <c r="O1152" s="3">
        <v>4</v>
      </c>
      <c r="P1152" s="3">
        <v>20</v>
      </c>
      <c r="Q1152" s="3">
        <f t="shared" si="240"/>
        <v>878</v>
      </c>
      <c r="R1152" s="3">
        <v>69</v>
      </c>
      <c r="S1152" s="3">
        <v>24</v>
      </c>
      <c r="T1152" s="3">
        <v>6</v>
      </c>
      <c r="U1152" s="3">
        <v>55</v>
      </c>
      <c r="V1152" s="3">
        <v>64</v>
      </c>
      <c r="W1152" s="3">
        <v>0.30199999999999999</v>
      </c>
      <c r="X1152" s="3">
        <f t="shared" si="241"/>
        <v>872</v>
      </c>
      <c r="Y1152" s="3">
        <v>0.378</v>
      </c>
      <c r="Z1152" s="3">
        <f t="shared" si="242"/>
        <v>947</v>
      </c>
      <c r="AA1152" s="3">
        <v>0.50600000000000001</v>
      </c>
      <c r="AB1152" s="3">
        <f t="shared" si="243"/>
        <v>871</v>
      </c>
      <c r="AC1152" s="3">
        <v>0.88400000000000001</v>
      </c>
      <c r="AD1152" s="3">
        <f t="shared" si="244"/>
        <v>897</v>
      </c>
      <c r="AE1152" s="3">
        <v>143</v>
      </c>
      <c r="AF1152" s="3">
        <f t="shared" si="245"/>
        <v>848</v>
      </c>
      <c r="AG1152" s="3">
        <v>235</v>
      </c>
      <c r="AH1152" s="3">
        <v>7</v>
      </c>
      <c r="AI1152" s="3">
        <v>3</v>
      </c>
      <c r="AJ1152" s="3">
        <v>3</v>
      </c>
      <c r="AK1152" s="3">
        <v>2</v>
      </c>
      <c r="AL1152" s="3">
        <v>1</v>
      </c>
      <c r="AM1152" s="3">
        <v>6.1</v>
      </c>
      <c r="AN1152" s="3">
        <f t="shared" si="246"/>
        <v>1127</v>
      </c>
      <c r="AO1152" s="3">
        <f>_xlfn.IFNA(VLOOKUP(C1152, 'FanGraphs Plus Stats 1-2000'!$D$2:$L$1048576, MATCH("wRC+", FanGraphs_Plus_Stats_1_1500[[#Headers],[ID]:[BABIP+]], 0), FALSE), 0)</f>
        <v>148</v>
      </c>
      <c r="AP1152" s="3">
        <f t="shared" si="247"/>
        <v>691</v>
      </c>
      <c r="AQ1152" s="3">
        <v>4.5</v>
      </c>
      <c r="AR1152" s="3">
        <f t="shared" si="248"/>
        <v>780</v>
      </c>
      <c r="AS1152" s="3">
        <v>5.8</v>
      </c>
      <c r="AT1152" s="3">
        <f t="shared" si="249"/>
        <v>869</v>
      </c>
      <c r="AU1152" s="14">
        <v>1.1000000000000001</v>
      </c>
      <c r="AV1152" s="3">
        <f t="shared" si="250"/>
        <v>533</v>
      </c>
      <c r="AW1152" s="3">
        <v>27</v>
      </c>
      <c r="AX1152" s="3">
        <v>1</v>
      </c>
      <c r="AY1152" s="3">
        <v>4</v>
      </c>
      <c r="AZ1152" s="3">
        <v>5</v>
      </c>
      <c r="BA1152" s="3">
        <v>3</v>
      </c>
      <c r="BB1152" s="3" t="s">
        <v>116</v>
      </c>
      <c r="BC1152" s="13">
        <f t="shared" si="251"/>
        <v>870.82844239422934</v>
      </c>
    </row>
    <row r="1153" spans="1:55" x14ac:dyDescent="0.45">
      <c r="A1153" s="1">
        <f t="shared" si="238"/>
        <v>1127</v>
      </c>
      <c r="B1153" s="3" t="s">
        <v>927</v>
      </c>
      <c r="C1153" s="3" t="str">
        <f t="shared" si="239"/>
        <v>Tyler O'Neill - 2021</v>
      </c>
      <c r="D1153" s="3">
        <v>2021</v>
      </c>
      <c r="E1153" s="3">
        <v>26</v>
      </c>
      <c r="F1153" s="3" t="s">
        <v>51</v>
      </c>
      <c r="G1153" s="3" t="s">
        <v>52</v>
      </c>
      <c r="H1153" s="3">
        <v>138</v>
      </c>
      <c r="I1153" s="3">
        <v>537</v>
      </c>
      <c r="J1153" s="3">
        <v>482</v>
      </c>
      <c r="K1153" s="3">
        <v>89</v>
      </c>
      <c r="L1153" s="3">
        <v>138</v>
      </c>
      <c r="M1153" s="3">
        <v>76</v>
      </c>
      <c r="N1153" s="3">
        <v>26</v>
      </c>
      <c r="O1153" s="3">
        <v>2</v>
      </c>
      <c r="P1153" s="3">
        <v>34</v>
      </c>
      <c r="Q1153" s="3">
        <f t="shared" si="240"/>
        <v>370</v>
      </c>
      <c r="R1153" s="3">
        <v>80</v>
      </c>
      <c r="S1153" s="3">
        <v>15</v>
      </c>
      <c r="T1153" s="3">
        <v>4</v>
      </c>
      <c r="U1153" s="3">
        <v>38</v>
      </c>
      <c r="V1153" s="3">
        <v>168</v>
      </c>
      <c r="W1153" s="3">
        <v>0.28599999999999998</v>
      </c>
      <c r="X1153" s="3">
        <f t="shared" si="241"/>
        <v>1124</v>
      </c>
      <c r="Y1153" s="3">
        <v>0.35199999999999998</v>
      </c>
      <c r="Z1153" s="3">
        <f t="shared" si="242"/>
        <v>1238</v>
      </c>
      <c r="AA1153" s="3">
        <v>0.56000000000000005</v>
      </c>
      <c r="AB1153" s="3">
        <f t="shared" si="243"/>
        <v>466</v>
      </c>
      <c r="AC1153" s="3">
        <v>0.91200000000000003</v>
      </c>
      <c r="AD1153" s="3">
        <f t="shared" si="244"/>
        <v>754</v>
      </c>
      <c r="AE1153" s="3">
        <v>148</v>
      </c>
      <c r="AF1153" s="3">
        <f t="shared" si="245"/>
        <v>731</v>
      </c>
      <c r="AG1153" s="3">
        <v>270</v>
      </c>
      <c r="AH1153" s="3">
        <v>8</v>
      </c>
      <c r="AI1153" s="3">
        <v>13</v>
      </c>
      <c r="AJ1153" s="3">
        <v>0</v>
      </c>
      <c r="AK1153" s="3">
        <v>4</v>
      </c>
      <c r="AL1153" s="3">
        <v>0</v>
      </c>
      <c r="AM1153" s="3">
        <v>6.1</v>
      </c>
      <c r="AN1153" s="3">
        <f t="shared" si="246"/>
        <v>1127</v>
      </c>
      <c r="AO1153" s="3">
        <f>_xlfn.IFNA(VLOOKUP(C1153, 'FanGraphs Plus Stats 1-2000'!$D$2:$L$1048576, MATCH("wRC+", FanGraphs_Plus_Stats_1_1500[[#Headers],[ID]:[BABIP+]], 0), FALSE), 0)</f>
        <v>143</v>
      </c>
      <c r="AP1153" s="3">
        <f t="shared" si="247"/>
        <v>816</v>
      </c>
      <c r="AQ1153" s="3">
        <v>4.3</v>
      </c>
      <c r="AR1153" s="3">
        <f t="shared" si="248"/>
        <v>918</v>
      </c>
      <c r="AS1153" s="3">
        <v>5.0999999999999996</v>
      </c>
      <c r="AT1153" s="3">
        <f t="shared" si="249"/>
        <v>1131</v>
      </c>
      <c r="AU1153" s="14">
        <v>0.6</v>
      </c>
      <c r="AV1153" s="3">
        <f t="shared" si="250"/>
        <v>707</v>
      </c>
      <c r="AW1153" s="3">
        <v>34</v>
      </c>
      <c r="AX1153" s="3">
        <v>0</v>
      </c>
      <c r="AY1153" s="3">
        <v>4</v>
      </c>
      <c r="AZ1153" s="3">
        <v>4</v>
      </c>
      <c r="BA1153" s="3">
        <v>11</v>
      </c>
      <c r="BB1153" s="3" t="s">
        <v>84</v>
      </c>
      <c r="BC1153" s="13">
        <f t="shared" si="251"/>
        <v>876.01286443024924</v>
      </c>
    </row>
    <row r="1154" spans="1:55" x14ac:dyDescent="0.45">
      <c r="A1154" s="1">
        <f t="shared" ref="A1154:A1217" si="252">_xlfn.RANK.EQ(AM1154, $AM$2:$AM$1401)</f>
        <v>1127</v>
      </c>
      <c r="B1154" s="3" t="s">
        <v>440</v>
      </c>
      <c r="C1154" s="3" t="str">
        <f t="shared" ref="C1154:C1217" si="253">_xlfn.CONCAT(B1154, " - ", D1154)</f>
        <v>Curtis Granderson - 2011</v>
      </c>
      <c r="D1154" s="3">
        <v>2011</v>
      </c>
      <c r="E1154" s="3">
        <v>30</v>
      </c>
      <c r="F1154" s="3" t="s">
        <v>42</v>
      </c>
      <c r="G1154" s="3" t="s">
        <v>43</v>
      </c>
      <c r="H1154" s="3">
        <v>156</v>
      </c>
      <c r="I1154" s="3">
        <v>691</v>
      </c>
      <c r="J1154" s="3">
        <v>583</v>
      </c>
      <c r="K1154" s="3">
        <v>136</v>
      </c>
      <c r="L1154" s="3">
        <v>153</v>
      </c>
      <c r="M1154" s="3">
        <v>76</v>
      </c>
      <c r="N1154" s="3">
        <v>26</v>
      </c>
      <c r="O1154" s="3">
        <v>10</v>
      </c>
      <c r="P1154" s="3">
        <v>41</v>
      </c>
      <c r="Q1154" s="3">
        <f t="shared" ref="Q1154:Q1217" si="254">_xlfn.RANK.EQ(P1154,$P$2:$P$1401)</f>
        <v>165</v>
      </c>
      <c r="R1154" s="3">
        <v>119</v>
      </c>
      <c r="S1154" s="3">
        <v>25</v>
      </c>
      <c r="T1154" s="3">
        <v>10</v>
      </c>
      <c r="U1154" s="3">
        <v>85</v>
      </c>
      <c r="V1154" s="3">
        <v>169</v>
      </c>
      <c r="W1154" s="3">
        <v>0.26200000000000001</v>
      </c>
      <c r="X1154" s="3">
        <f t="shared" ref="X1154:X1217" si="255">_xlfn.RANK.EQ(W1154,$W$2:$W$1401)</f>
        <v>1356</v>
      </c>
      <c r="Y1154" s="3">
        <v>0.36399999999999999</v>
      </c>
      <c r="Z1154" s="3">
        <f t="shared" ref="Z1154:Z1217" si="256">_xlfn.RANK.EQ(Y1154,$Y$2:$Y$1401)</f>
        <v>1130</v>
      </c>
      <c r="AA1154" s="3">
        <v>0.55200000000000005</v>
      </c>
      <c r="AB1154" s="3">
        <f t="shared" ref="AB1154:AB1217" si="257">_xlfn.RANK.EQ(AA1154,$AA$2:$AA$1401)</f>
        <v>522</v>
      </c>
      <c r="AC1154" s="3">
        <v>0.91600000000000004</v>
      </c>
      <c r="AD1154" s="3">
        <f t="shared" ref="AD1154:AD1217" si="258">_xlfn.RANK.EQ(AC1154,$AC$2:$AC$1401)</f>
        <v>731</v>
      </c>
      <c r="AE1154" s="3">
        <v>142</v>
      </c>
      <c r="AF1154" s="3">
        <f t="shared" ref="AF1154:AF1217" si="259">_xlfn.RANK.EQ(AE1154,$AE$2:$AE$1401)</f>
        <v>870</v>
      </c>
      <c r="AG1154" s="3">
        <v>322</v>
      </c>
      <c r="AH1154" s="3">
        <v>12</v>
      </c>
      <c r="AI1154" s="3">
        <v>12</v>
      </c>
      <c r="AJ1154" s="3">
        <v>4</v>
      </c>
      <c r="AK1154" s="3">
        <v>7</v>
      </c>
      <c r="AL1154" s="3">
        <v>0</v>
      </c>
      <c r="AM1154" s="3">
        <v>6.1</v>
      </c>
      <c r="AN1154" s="3">
        <f t="shared" ref="AN1154:AN1217" si="260">_xlfn.RANK.EQ(AM1154,$AM$2:$AM$1401)</f>
        <v>1127</v>
      </c>
      <c r="AO1154" s="3">
        <f>_xlfn.IFNA(VLOOKUP(C1154, 'FanGraphs Plus Stats 1-2000'!$D$2:$L$1048576, MATCH("wRC+", FanGraphs_Plus_Stats_1_1500[[#Headers],[ID]:[BABIP+]], 0), FALSE), 0)</f>
        <v>146</v>
      </c>
      <c r="AP1154" s="3">
        <f t="shared" ref="AP1154:AP1217" si="261">_xlfn.RANK.EQ(AO1154,$AO$2:$AO$1401)</f>
        <v>737</v>
      </c>
      <c r="AQ1154" s="3">
        <v>3.7</v>
      </c>
      <c r="AR1154" s="3">
        <f t="shared" ref="AR1154:AR1217" si="262">_xlfn.RANK.EQ(AQ1154,$AQ$2:$AQ$1401)</f>
        <v>1290</v>
      </c>
      <c r="AS1154" s="3">
        <v>6.4</v>
      </c>
      <c r="AT1154" s="3">
        <f t="shared" ref="AT1154:AT1217" si="263">_xlfn.RANK.EQ(AS1154,$AS$2:$AS$1401)</f>
        <v>590</v>
      </c>
      <c r="AU1154" s="14">
        <v>0.2</v>
      </c>
      <c r="AV1154" s="3">
        <f t="shared" ref="AV1154:AV1217" si="264">_xlfn.RANK.EQ(AU1154,$AU$2:$AU$1401)</f>
        <v>873</v>
      </c>
      <c r="AW1154" s="3">
        <v>32</v>
      </c>
      <c r="AX1154" s="3">
        <v>-1</v>
      </c>
      <c r="AY1154" s="3">
        <v>3</v>
      </c>
      <c r="AZ1154" s="3">
        <v>2</v>
      </c>
      <c r="BA1154" s="3">
        <v>-2</v>
      </c>
      <c r="BB1154" s="3" t="s">
        <v>227</v>
      </c>
      <c r="BC1154" s="13">
        <f t="shared" ref="BC1154:BC1217" si="265">GEOMEAN(AN1154,AF1154,AP1154)</f>
        <v>897.36725664070946</v>
      </c>
    </row>
    <row r="1155" spans="1:55" x14ac:dyDescent="0.45">
      <c r="A1155" s="1">
        <f t="shared" si="252"/>
        <v>1127</v>
      </c>
      <c r="B1155" s="3" t="s">
        <v>328</v>
      </c>
      <c r="C1155" s="3" t="str">
        <f t="shared" si="253"/>
        <v>Ralph Kiner - 1948</v>
      </c>
      <c r="D1155" s="3">
        <v>1948</v>
      </c>
      <c r="E1155" s="3">
        <v>25</v>
      </c>
      <c r="F1155" s="3" t="s">
        <v>64</v>
      </c>
      <c r="G1155" s="3" t="s">
        <v>52</v>
      </c>
      <c r="H1155" s="3">
        <v>156</v>
      </c>
      <c r="I1155" s="3">
        <v>670</v>
      </c>
      <c r="J1155" s="3">
        <v>555</v>
      </c>
      <c r="K1155" s="3">
        <v>104</v>
      </c>
      <c r="L1155" s="3">
        <v>147</v>
      </c>
      <c r="M1155" s="3">
        <v>83</v>
      </c>
      <c r="N1155" s="3">
        <v>19</v>
      </c>
      <c r="O1155" s="3">
        <v>5</v>
      </c>
      <c r="P1155" s="3">
        <v>40</v>
      </c>
      <c r="Q1155" s="3">
        <f t="shared" si="254"/>
        <v>193</v>
      </c>
      <c r="R1155" s="3">
        <v>123</v>
      </c>
      <c r="S1155" s="3">
        <v>1</v>
      </c>
      <c r="T1155" s="3">
        <v>2</v>
      </c>
      <c r="U1155" s="3">
        <v>112</v>
      </c>
      <c r="V1155" s="3">
        <v>61</v>
      </c>
      <c r="W1155" s="3">
        <v>0.26500000000000001</v>
      </c>
      <c r="X1155" s="3">
        <f t="shared" si="255"/>
        <v>1339</v>
      </c>
      <c r="Y1155" s="3">
        <v>0.39100000000000001</v>
      </c>
      <c r="Z1155" s="3">
        <f t="shared" si="256"/>
        <v>747</v>
      </c>
      <c r="AA1155" s="3">
        <v>0.53300000000000003</v>
      </c>
      <c r="AB1155" s="3">
        <f t="shared" si="257"/>
        <v>669</v>
      </c>
      <c r="AC1155" s="3">
        <v>0.92400000000000004</v>
      </c>
      <c r="AD1155" s="3">
        <f t="shared" si="258"/>
        <v>681</v>
      </c>
      <c r="AE1155" s="3">
        <v>146</v>
      </c>
      <c r="AF1155" s="3">
        <f t="shared" si="259"/>
        <v>772</v>
      </c>
      <c r="AG1155" s="3">
        <v>296</v>
      </c>
      <c r="AH1155" s="3">
        <v>15</v>
      </c>
      <c r="AI1155" s="3">
        <v>3</v>
      </c>
      <c r="AJ1155" s="3">
        <v>0</v>
      </c>
      <c r="AK1155" s="2"/>
      <c r="AL1155" s="3">
        <v>5</v>
      </c>
      <c r="AM1155" s="3">
        <v>6.1</v>
      </c>
      <c r="AN1155" s="3">
        <f t="shared" si="260"/>
        <v>1127</v>
      </c>
      <c r="AO1155" s="3">
        <f>_xlfn.IFNA(VLOOKUP(C1155, 'FanGraphs Plus Stats 1-2000'!$D$2:$L$1048576, MATCH("wRC+", FanGraphs_Plus_Stats_1_1500[[#Headers],[ID]:[BABIP+]], 0), FALSE), 0)</f>
        <v>142</v>
      </c>
      <c r="AP1155" s="3">
        <f t="shared" si="261"/>
        <v>845</v>
      </c>
      <c r="AQ1155" s="3">
        <v>3.4</v>
      </c>
      <c r="AR1155" s="3">
        <f t="shared" si="262"/>
        <v>1377</v>
      </c>
      <c r="AS1155" s="3">
        <v>5.6</v>
      </c>
      <c r="AT1155" s="3">
        <f t="shared" si="263"/>
        <v>968</v>
      </c>
      <c r="AU1155" s="14">
        <v>-0.1</v>
      </c>
      <c r="AV1155" s="3">
        <f t="shared" si="264"/>
        <v>993</v>
      </c>
      <c r="AW1155" s="3">
        <v>38</v>
      </c>
      <c r="AX1155" s="3">
        <v>-1</v>
      </c>
      <c r="AY1155" s="3">
        <v>-2</v>
      </c>
      <c r="AZ1155" s="3">
        <v>-3</v>
      </c>
      <c r="BA1155" s="3">
        <v>6</v>
      </c>
      <c r="BB1155" s="3" t="s">
        <v>130</v>
      </c>
      <c r="BC1155" s="13">
        <f t="shared" si="265"/>
        <v>902.53899509994255</v>
      </c>
    </row>
    <row r="1156" spans="1:55" x14ac:dyDescent="0.45">
      <c r="A1156" s="1">
        <f t="shared" si="252"/>
        <v>1127</v>
      </c>
      <c r="B1156" s="3" t="s">
        <v>623</v>
      </c>
      <c r="C1156" s="3" t="str">
        <f t="shared" si="253"/>
        <v>Bill Freehan - 1967</v>
      </c>
      <c r="D1156" s="3">
        <v>1967</v>
      </c>
      <c r="E1156" s="3">
        <v>25</v>
      </c>
      <c r="F1156" s="3" t="s">
        <v>70</v>
      </c>
      <c r="G1156" s="3" t="s">
        <v>43</v>
      </c>
      <c r="H1156" s="3">
        <v>155</v>
      </c>
      <c r="I1156" s="3">
        <v>618</v>
      </c>
      <c r="J1156" s="3">
        <v>517</v>
      </c>
      <c r="K1156" s="3">
        <v>66</v>
      </c>
      <c r="L1156" s="3">
        <v>146</v>
      </c>
      <c r="M1156" s="3">
        <v>102</v>
      </c>
      <c r="N1156" s="3">
        <v>23</v>
      </c>
      <c r="O1156" s="3">
        <v>1</v>
      </c>
      <c r="P1156" s="3">
        <v>20</v>
      </c>
      <c r="Q1156" s="3">
        <f t="shared" si="254"/>
        <v>878</v>
      </c>
      <c r="R1156" s="3">
        <v>74</v>
      </c>
      <c r="S1156" s="3">
        <v>1</v>
      </c>
      <c r="T1156" s="3">
        <v>2</v>
      </c>
      <c r="U1156" s="3">
        <v>73</v>
      </c>
      <c r="V1156" s="3">
        <v>71</v>
      </c>
      <c r="W1156" s="3">
        <v>0.28199999999999997</v>
      </c>
      <c r="X1156" s="3">
        <f t="shared" si="255"/>
        <v>1190</v>
      </c>
      <c r="Y1156" s="3">
        <v>0.38900000000000001</v>
      </c>
      <c r="Z1156" s="3">
        <f t="shared" si="256"/>
        <v>791</v>
      </c>
      <c r="AA1156" s="3">
        <v>0.44700000000000001</v>
      </c>
      <c r="AB1156" s="3">
        <f t="shared" si="257"/>
        <v>1198</v>
      </c>
      <c r="AC1156" s="3">
        <v>0.83499999999999996</v>
      </c>
      <c r="AD1156" s="3">
        <f t="shared" si="258"/>
        <v>1155</v>
      </c>
      <c r="AE1156" s="3">
        <v>144</v>
      </c>
      <c r="AF1156" s="3">
        <f t="shared" si="259"/>
        <v>820</v>
      </c>
      <c r="AG1156" s="3">
        <v>231</v>
      </c>
      <c r="AH1156" s="3">
        <v>9</v>
      </c>
      <c r="AI1156" s="3">
        <v>20</v>
      </c>
      <c r="AJ1156" s="3">
        <v>3</v>
      </c>
      <c r="AK1156" s="3">
        <v>5</v>
      </c>
      <c r="AL1156" s="3">
        <v>15</v>
      </c>
      <c r="AM1156" s="3">
        <v>6.1</v>
      </c>
      <c r="AN1156" s="3">
        <f t="shared" si="260"/>
        <v>1127</v>
      </c>
      <c r="AO1156" s="3">
        <f>_xlfn.IFNA(VLOOKUP(C1156, 'FanGraphs Plus Stats 1-2000'!$D$2:$L$1048576, MATCH("wRC+", FanGraphs_Plus_Stats_1_1500[[#Headers],[ID]:[BABIP+]], 0), FALSE), 0)</f>
        <v>143</v>
      </c>
      <c r="AP1156" s="3">
        <f t="shared" si="261"/>
        <v>816</v>
      </c>
      <c r="AQ1156" s="3">
        <v>4</v>
      </c>
      <c r="AR1156" s="3">
        <f t="shared" si="262"/>
        <v>1105</v>
      </c>
      <c r="AS1156" s="3">
        <v>6.5</v>
      </c>
      <c r="AT1156" s="3">
        <f t="shared" si="263"/>
        <v>552</v>
      </c>
      <c r="AU1156" s="14">
        <v>0.6</v>
      </c>
      <c r="AV1156" s="3">
        <f t="shared" si="264"/>
        <v>707</v>
      </c>
      <c r="AW1156" s="3">
        <v>31</v>
      </c>
      <c r="AX1156" s="3">
        <v>1</v>
      </c>
      <c r="AY1156" s="3">
        <v>-1</v>
      </c>
      <c r="AZ1156" s="3">
        <v>-1</v>
      </c>
      <c r="BA1156" s="3">
        <v>-2</v>
      </c>
      <c r="BB1156" s="3" t="s">
        <v>461</v>
      </c>
      <c r="BC1156" s="13">
        <f t="shared" si="265"/>
        <v>910.21217932040133</v>
      </c>
    </row>
    <row r="1157" spans="1:55" x14ac:dyDescent="0.45">
      <c r="A1157" s="1">
        <f t="shared" si="252"/>
        <v>1127</v>
      </c>
      <c r="B1157" s="3" t="s">
        <v>405</v>
      </c>
      <c r="C1157" s="3" t="str">
        <f t="shared" si="253"/>
        <v>Dale Murphy - 1982</v>
      </c>
      <c r="D1157" s="3">
        <v>1982</v>
      </c>
      <c r="E1157" s="3">
        <v>26</v>
      </c>
      <c r="F1157" s="3" t="s">
        <v>210</v>
      </c>
      <c r="G1157" s="3" t="s">
        <v>52</v>
      </c>
      <c r="H1157" s="3">
        <v>162</v>
      </c>
      <c r="I1157" s="3">
        <v>698</v>
      </c>
      <c r="J1157" s="3">
        <v>598</v>
      </c>
      <c r="K1157" s="3">
        <v>113</v>
      </c>
      <c r="L1157" s="3">
        <v>168</v>
      </c>
      <c r="M1157" s="3">
        <v>107</v>
      </c>
      <c r="N1157" s="3">
        <v>23</v>
      </c>
      <c r="O1157" s="3">
        <v>2</v>
      </c>
      <c r="P1157" s="3">
        <v>36</v>
      </c>
      <c r="Q1157" s="3">
        <f t="shared" si="254"/>
        <v>307</v>
      </c>
      <c r="R1157" s="3">
        <v>109</v>
      </c>
      <c r="S1157" s="3">
        <v>23</v>
      </c>
      <c r="T1157" s="3">
        <v>11</v>
      </c>
      <c r="U1157" s="3">
        <v>93</v>
      </c>
      <c r="V1157" s="3">
        <v>134</v>
      </c>
      <c r="W1157" s="3">
        <v>0.28100000000000003</v>
      </c>
      <c r="X1157" s="3">
        <f t="shared" si="255"/>
        <v>1205</v>
      </c>
      <c r="Y1157" s="3">
        <v>0.378</v>
      </c>
      <c r="Z1157" s="3">
        <f t="shared" si="256"/>
        <v>947</v>
      </c>
      <c r="AA1157" s="3">
        <v>0.50700000000000001</v>
      </c>
      <c r="AB1157" s="3">
        <f t="shared" si="257"/>
        <v>863</v>
      </c>
      <c r="AC1157" s="3">
        <v>0.88500000000000001</v>
      </c>
      <c r="AD1157" s="3">
        <f t="shared" si="258"/>
        <v>891</v>
      </c>
      <c r="AE1157" s="3">
        <v>142</v>
      </c>
      <c r="AF1157" s="3">
        <f t="shared" si="259"/>
        <v>870</v>
      </c>
      <c r="AG1157" s="3">
        <v>303</v>
      </c>
      <c r="AH1157" s="3">
        <v>10</v>
      </c>
      <c r="AI1157" s="3">
        <v>3</v>
      </c>
      <c r="AJ1157" s="3">
        <v>0</v>
      </c>
      <c r="AK1157" s="3">
        <v>4</v>
      </c>
      <c r="AL1157" s="3">
        <v>9</v>
      </c>
      <c r="AM1157" s="3">
        <v>6.1</v>
      </c>
      <c r="AN1157" s="3">
        <f t="shared" si="260"/>
        <v>1127</v>
      </c>
      <c r="AO1157" s="3">
        <f>_xlfn.IFNA(VLOOKUP(C1157, 'FanGraphs Plus Stats 1-2000'!$D$2:$L$1048576, MATCH("wRC+", FanGraphs_Plus_Stats_1_1500[[#Headers],[ID]:[BABIP+]], 0), FALSE), 0)</f>
        <v>144</v>
      </c>
      <c r="AP1157" s="3">
        <f t="shared" si="261"/>
        <v>788</v>
      </c>
      <c r="AQ1157" s="3">
        <v>3.8</v>
      </c>
      <c r="AR1157" s="3">
        <f t="shared" si="262"/>
        <v>1247</v>
      </c>
      <c r="AS1157" s="3">
        <v>5.7</v>
      </c>
      <c r="AT1157" s="3">
        <f t="shared" si="263"/>
        <v>916</v>
      </c>
      <c r="AU1157" s="14">
        <v>0</v>
      </c>
      <c r="AV1157" s="3">
        <f t="shared" si="264"/>
        <v>955</v>
      </c>
      <c r="AW1157" s="3">
        <v>33</v>
      </c>
      <c r="AX1157" s="3">
        <v>0</v>
      </c>
      <c r="AY1157" s="3">
        <v>1</v>
      </c>
      <c r="AZ1157" s="3">
        <v>2</v>
      </c>
      <c r="BA1157" s="3">
        <v>2</v>
      </c>
      <c r="BB1157" s="3" t="s">
        <v>813</v>
      </c>
      <c r="BC1157" s="13">
        <f t="shared" si="265"/>
        <v>917.6064593458334</v>
      </c>
    </row>
    <row r="1158" spans="1:55" ht="39.75" x14ac:dyDescent="0.45">
      <c r="A1158" s="1">
        <f t="shared" si="252"/>
        <v>1127</v>
      </c>
      <c r="B1158" s="3" t="s">
        <v>455</v>
      </c>
      <c r="C1158" s="3" t="str">
        <f t="shared" si="253"/>
        <v>Manny Machado - 2018</v>
      </c>
      <c r="D1158" s="3">
        <v>2018</v>
      </c>
      <c r="E1158" s="3">
        <v>25</v>
      </c>
      <c r="F1158" s="3" t="s">
        <v>925</v>
      </c>
      <c r="G1158" s="3" t="s">
        <v>391</v>
      </c>
      <c r="H1158" s="3">
        <v>162</v>
      </c>
      <c r="I1158" s="3">
        <v>709</v>
      </c>
      <c r="J1158" s="3">
        <v>632</v>
      </c>
      <c r="K1158" s="3">
        <v>84</v>
      </c>
      <c r="L1158" s="3">
        <v>188</v>
      </c>
      <c r="M1158" s="3">
        <v>113</v>
      </c>
      <c r="N1158" s="3">
        <v>35</v>
      </c>
      <c r="O1158" s="3">
        <v>3</v>
      </c>
      <c r="P1158" s="3">
        <v>37</v>
      </c>
      <c r="Q1158" s="3">
        <f t="shared" si="254"/>
        <v>274</v>
      </c>
      <c r="R1158" s="3">
        <v>107</v>
      </c>
      <c r="S1158" s="3">
        <v>14</v>
      </c>
      <c r="T1158" s="3">
        <v>2</v>
      </c>
      <c r="U1158" s="3">
        <v>70</v>
      </c>
      <c r="V1158" s="3">
        <v>104</v>
      </c>
      <c r="W1158" s="3">
        <v>0.29699999999999999</v>
      </c>
      <c r="X1158" s="3">
        <f t="shared" si="255"/>
        <v>957</v>
      </c>
      <c r="Y1158" s="3">
        <v>0.36699999999999999</v>
      </c>
      <c r="Z1158" s="3">
        <f t="shared" si="256"/>
        <v>1092</v>
      </c>
      <c r="AA1158" s="3">
        <v>0.53800000000000003</v>
      </c>
      <c r="AB1158" s="3">
        <f t="shared" si="257"/>
        <v>622</v>
      </c>
      <c r="AC1158" s="3">
        <v>0.90500000000000003</v>
      </c>
      <c r="AD1158" s="3">
        <f t="shared" si="258"/>
        <v>792</v>
      </c>
      <c r="AE1158" s="3">
        <v>145</v>
      </c>
      <c r="AF1158" s="3">
        <f t="shared" si="259"/>
        <v>798</v>
      </c>
      <c r="AG1158" s="3">
        <v>340</v>
      </c>
      <c r="AH1158" s="3">
        <v>26</v>
      </c>
      <c r="AI1158" s="3">
        <v>2</v>
      </c>
      <c r="AJ1158" s="3">
        <v>0</v>
      </c>
      <c r="AK1158" s="3">
        <v>5</v>
      </c>
      <c r="AL1158" s="3">
        <v>18</v>
      </c>
      <c r="AM1158" s="3">
        <v>6.1</v>
      </c>
      <c r="AN1158" s="3">
        <f t="shared" si="260"/>
        <v>1127</v>
      </c>
      <c r="AO1158" s="3">
        <f>_xlfn.IFNA(VLOOKUP(C1158, 'FanGraphs Plus Stats 1-2000'!$D$2:$L$1048576, MATCH("wRC+", FanGraphs_Plus_Stats_1_1500[[#Headers],[ID]:[BABIP+]], 0), FALSE), 0)</f>
        <v>141</v>
      </c>
      <c r="AP1158" s="3">
        <f t="shared" si="261"/>
        <v>873</v>
      </c>
      <c r="AQ1158" s="3">
        <v>3.9</v>
      </c>
      <c r="AR1158" s="3">
        <f t="shared" si="262"/>
        <v>1186</v>
      </c>
      <c r="AS1158" s="3">
        <v>6.6</v>
      </c>
      <c r="AT1158" s="3">
        <f t="shared" si="263"/>
        <v>519</v>
      </c>
      <c r="AU1158" s="14">
        <v>0.4</v>
      </c>
      <c r="AV1158" s="3">
        <f t="shared" si="264"/>
        <v>770</v>
      </c>
      <c r="AW1158" s="3">
        <v>33</v>
      </c>
      <c r="AX1158" s="3">
        <v>-3</v>
      </c>
      <c r="AY1158" s="3">
        <v>4</v>
      </c>
      <c r="AZ1158" s="3">
        <v>1</v>
      </c>
      <c r="BA1158" s="3">
        <v>-5</v>
      </c>
      <c r="BB1158" s="3" t="s">
        <v>688</v>
      </c>
      <c r="BC1158" s="13">
        <f t="shared" si="265"/>
        <v>922.52968640008021</v>
      </c>
    </row>
    <row r="1159" spans="1:55" x14ac:dyDescent="0.45">
      <c r="A1159" s="1">
        <f t="shared" si="252"/>
        <v>1127</v>
      </c>
      <c r="B1159" s="3" t="s">
        <v>827</v>
      </c>
      <c r="C1159" s="3" t="str">
        <f t="shared" si="253"/>
        <v>Andy Pafko - 1948</v>
      </c>
      <c r="D1159" s="3">
        <v>1948</v>
      </c>
      <c r="E1159" s="3">
        <v>27</v>
      </c>
      <c r="F1159" s="3" t="s">
        <v>88</v>
      </c>
      <c r="G1159" s="3" t="s">
        <v>52</v>
      </c>
      <c r="H1159" s="3">
        <v>142</v>
      </c>
      <c r="I1159" s="3">
        <v>606</v>
      </c>
      <c r="J1159" s="3">
        <v>548</v>
      </c>
      <c r="K1159" s="3">
        <v>82</v>
      </c>
      <c r="L1159" s="3">
        <v>171</v>
      </c>
      <c r="M1159" s="3">
        <v>113</v>
      </c>
      <c r="N1159" s="3">
        <v>30</v>
      </c>
      <c r="O1159" s="3">
        <v>2</v>
      </c>
      <c r="P1159" s="3">
        <v>26</v>
      </c>
      <c r="Q1159" s="3">
        <f t="shared" si="254"/>
        <v>673</v>
      </c>
      <c r="R1159" s="3">
        <v>101</v>
      </c>
      <c r="S1159" s="3">
        <v>3</v>
      </c>
      <c r="T1159" s="3">
        <v>5</v>
      </c>
      <c r="U1159" s="3">
        <v>50</v>
      </c>
      <c r="V1159" s="3">
        <v>50</v>
      </c>
      <c r="W1159" s="3">
        <v>0.312</v>
      </c>
      <c r="X1159" s="3">
        <f t="shared" si="255"/>
        <v>689</v>
      </c>
      <c r="Y1159" s="3">
        <v>0.375</v>
      </c>
      <c r="Z1159" s="3">
        <f t="shared" si="256"/>
        <v>992</v>
      </c>
      <c r="AA1159" s="3">
        <v>0.51600000000000001</v>
      </c>
      <c r="AB1159" s="3">
        <f t="shared" si="257"/>
        <v>790</v>
      </c>
      <c r="AC1159" s="3">
        <v>0.89100000000000001</v>
      </c>
      <c r="AD1159" s="3">
        <f t="shared" si="258"/>
        <v>859</v>
      </c>
      <c r="AE1159" s="3">
        <v>144</v>
      </c>
      <c r="AF1159" s="3">
        <f t="shared" si="259"/>
        <v>820</v>
      </c>
      <c r="AG1159" s="3">
        <v>283</v>
      </c>
      <c r="AH1159" s="3">
        <v>13</v>
      </c>
      <c r="AI1159" s="3">
        <v>5</v>
      </c>
      <c r="AJ1159" s="3">
        <v>3</v>
      </c>
      <c r="AK1159" s="2"/>
      <c r="AL1159" s="3">
        <v>4</v>
      </c>
      <c r="AM1159" s="3">
        <v>6.1</v>
      </c>
      <c r="AN1159" s="3">
        <f t="shared" si="260"/>
        <v>1127</v>
      </c>
      <c r="AO1159" s="3">
        <f>_xlfn.IFNA(VLOOKUP(C1159, 'FanGraphs Plus Stats 1-2000'!$D$2:$L$1048576, MATCH("wRC+", FanGraphs_Plus_Stats_1_1500[[#Headers],[ID]:[BABIP+]], 0), FALSE), 0)</f>
        <v>139</v>
      </c>
      <c r="AP1159" s="3">
        <f t="shared" si="261"/>
        <v>921</v>
      </c>
      <c r="AQ1159" s="3">
        <v>3.6</v>
      </c>
      <c r="AR1159" s="3">
        <f t="shared" si="262"/>
        <v>1325</v>
      </c>
      <c r="AS1159" s="3">
        <v>5.7</v>
      </c>
      <c r="AT1159" s="3">
        <f t="shared" si="263"/>
        <v>916</v>
      </c>
      <c r="AU1159" s="14">
        <v>0.5</v>
      </c>
      <c r="AV1159" s="3">
        <f t="shared" si="264"/>
        <v>739</v>
      </c>
      <c r="AW1159" s="3">
        <v>33</v>
      </c>
      <c r="AX1159" s="3">
        <v>-1</v>
      </c>
      <c r="AY1159" s="3">
        <v>0</v>
      </c>
      <c r="AZ1159" s="3">
        <v>-2</v>
      </c>
      <c r="BA1159" s="3">
        <v>5</v>
      </c>
      <c r="BB1159" s="3" t="s">
        <v>206</v>
      </c>
      <c r="BC1159" s="13">
        <f t="shared" si="265"/>
        <v>947.68891233022759</v>
      </c>
    </row>
    <row r="1160" spans="1:55" x14ac:dyDescent="0.45">
      <c r="A1160" s="1">
        <f t="shared" si="252"/>
        <v>1127</v>
      </c>
      <c r="B1160" s="3" t="s">
        <v>470</v>
      </c>
      <c r="C1160" s="3" t="str">
        <f t="shared" si="253"/>
        <v>Roberto Alomar - 1993</v>
      </c>
      <c r="D1160" s="3">
        <v>1993</v>
      </c>
      <c r="E1160" s="3">
        <v>25</v>
      </c>
      <c r="F1160" s="3" t="s">
        <v>308</v>
      </c>
      <c r="G1160" s="3" t="s">
        <v>43</v>
      </c>
      <c r="H1160" s="3">
        <v>153</v>
      </c>
      <c r="I1160" s="3">
        <v>683</v>
      </c>
      <c r="J1160" s="3">
        <v>589</v>
      </c>
      <c r="K1160" s="3">
        <v>109</v>
      </c>
      <c r="L1160" s="3">
        <v>192</v>
      </c>
      <c r="M1160" s="3">
        <v>134</v>
      </c>
      <c r="N1160" s="3">
        <v>35</v>
      </c>
      <c r="O1160" s="3">
        <v>6</v>
      </c>
      <c r="P1160" s="3">
        <v>17</v>
      </c>
      <c r="Q1160" s="3">
        <f t="shared" si="254"/>
        <v>970</v>
      </c>
      <c r="R1160" s="3">
        <v>93</v>
      </c>
      <c r="S1160" s="3">
        <v>55</v>
      </c>
      <c r="T1160" s="3">
        <v>15</v>
      </c>
      <c r="U1160" s="3">
        <v>80</v>
      </c>
      <c r="V1160" s="3">
        <v>67</v>
      </c>
      <c r="W1160" s="3">
        <v>0.32600000000000001</v>
      </c>
      <c r="X1160" s="3">
        <f t="shared" si="255"/>
        <v>449</v>
      </c>
      <c r="Y1160" s="3">
        <v>0.40799999999999997</v>
      </c>
      <c r="Z1160" s="3">
        <f t="shared" si="256"/>
        <v>512</v>
      </c>
      <c r="AA1160" s="3">
        <v>0.49199999999999999</v>
      </c>
      <c r="AB1160" s="3">
        <f t="shared" si="257"/>
        <v>962</v>
      </c>
      <c r="AC1160" s="3">
        <v>0.9</v>
      </c>
      <c r="AD1160" s="3">
        <f t="shared" si="258"/>
        <v>815</v>
      </c>
      <c r="AE1160" s="3">
        <v>141</v>
      </c>
      <c r="AF1160" s="3">
        <f t="shared" si="259"/>
        <v>895</v>
      </c>
      <c r="AG1160" s="3">
        <v>290</v>
      </c>
      <c r="AH1160" s="3">
        <v>13</v>
      </c>
      <c r="AI1160" s="3">
        <v>5</v>
      </c>
      <c r="AJ1160" s="3">
        <v>4</v>
      </c>
      <c r="AK1160" s="3">
        <v>5</v>
      </c>
      <c r="AL1160" s="3">
        <v>5</v>
      </c>
      <c r="AM1160" s="3">
        <v>6.1</v>
      </c>
      <c r="AN1160" s="3">
        <f t="shared" si="260"/>
        <v>1127</v>
      </c>
      <c r="AO1160" s="3">
        <f>_xlfn.IFNA(VLOOKUP(C1160, 'FanGraphs Plus Stats 1-2000'!$D$2:$L$1048576, MATCH("wRC+", FanGraphs_Plus_Stats_1_1500[[#Headers],[ID]:[BABIP+]], 0), FALSE), 0)</f>
        <v>142</v>
      </c>
      <c r="AP1160" s="3">
        <f t="shared" si="261"/>
        <v>845</v>
      </c>
      <c r="AQ1160" s="3">
        <v>3.8</v>
      </c>
      <c r="AR1160" s="3">
        <f t="shared" si="262"/>
        <v>1247</v>
      </c>
      <c r="AS1160" s="3">
        <v>7</v>
      </c>
      <c r="AT1160" s="3">
        <f t="shared" si="263"/>
        <v>390</v>
      </c>
      <c r="AU1160" s="14">
        <v>-0.4</v>
      </c>
      <c r="AV1160" s="3">
        <f t="shared" si="264"/>
        <v>1122</v>
      </c>
      <c r="AW1160" s="3">
        <v>36</v>
      </c>
      <c r="AX1160" s="3">
        <v>0</v>
      </c>
      <c r="AY1160" s="3">
        <v>6</v>
      </c>
      <c r="AZ1160" s="3">
        <v>6</v>
      </c>
      <c r="BA1160" s="3">
        <v>-7</v>
      </c>
      <c r="BB1160" s="3" t="s">
        <v>79</v>
      </c>
      <c r="BC1160" s="13">
        <f t="shared" si="265"/>
        <v>948.12999643072783</v>
      </c>
    </row>
    <row r="1161" spans="1:55" x14ac:dyDescent="0.45">
      <c r="A1161" s="1">
        <f t="shared" si="252"/>
        <v>1127</v>
      </c>
      <c r="B1161" s="3" t="s">
        <v>297</v>
      </c>
      <c r="C1161" s="3" t="str">
        <f t="shared" si="253"/>
        <v>Bobby Grich - 1976</v>
      </c>
      <c r="D1161" s="3">
        <v>1976</v>
      </c>
      <c r="E1161" s="3">
        <v>27</v>
      </c>
      <c r="F1161" s="3" t="s">
        <v>61</v>
      </c>
      <c r="G1161" s="3" t="s">
        <v>43</v>
      </c>
      <c r="H1161" s="3">
        <v>144</v>
      </c>
      <c r="I1161" s="3">
        <v>615</v>
      </c>
      <c r="J1161" s="3">
        <v>518</v>
      </c>
      <c r="K1161" s="3">
        <v>93</v>
      </c>
      <c r="L1161" s="3">
        <v>138</v>
      </c>
      <c r="M1161" s="3">
        <v>90</v>
      </c>
      <c r="N1161" s="3">
        <v>31</v>
      </c>
      <c r="O1161" s="3">
        <v>4</v>
      </c>
      <c r="P1161" s="3">
        <v>13</v>
      </c>
      <c r="Q1161" s="3">
        <f t="shared" si="254"/>
        <v>1068</v>
      </c>
      <c r="R1161" s="3">
        <v>54</v>
      </c>
      <c r="S1161" s="3">
        <v>14</v>
      </c>
      <c r="T1161" s="3">
        <v>6</v>
      </c>
      <c r="U1161" s="3">
        <v>86</v>
      </c>
      <c r="V1161" s="3">
        <v>99</v>
      </c>
      <c r="W1161" s="3">
        <v>0.26600000000000001</v>
      </c>
      <c r="X1161" s="3">
        <f t="shared" si="255"/>
        <v>1333</v>
      </c>
      <c r="Y1161" s="3">
        <v>0.373</v>
      </c>
      <c r="Z1161" s="3">
        <f t="shared" si="256"/>
        <v>1013</v>
      </c>
      <c r="AA1161" s="3">
        <v>0.41699999999999998</v>
      </c>
      <c r="AB1161" s="3">
        <f t="shared" si="257"/>
        <v>1301</v>
      </c>
      <c r="AC1161" s="3">
        <v>0.79</v>
      </c>
      <c r="AD1161" s="3">
        <f t="shared" si="258"/>
        <v>1288</v>
      </c>
      <c r="AE1161" s="3">
        <v>138</v>
      </c>
      <c r="AF1161" s="3">
        <f t="shared" si="259"/>
        <v>964</v>
      </c>
      <c r="AG1161" s="3">
        <v>216</v>
      </c>
      <c r="AH1161" s="3">
        <v>8</v>
      </c>
      <c r="AI1161" s="3">
        <v>3</v>
      </c>
      <c r="AJ1161" s="3">
        <v>7</v>
      </c>
      <c r="AK1161" s="3">
        <v>1</v>
      </c>
      <c r="AL1161" s="3">
        <v>1</v>
      </c>
      <c r="AM1161" s="3">
        <v>6.1</v>
      </c>
      <c r="AN1161" s="3">
        <f t="shared" si="260"/>
        <v>1127</v>
      </c>
      <c r="AO1161" s="3">
        <f>_xlfn.IFNA(VLOOKUP(C1161, 'FanGraphs Plus Stats 1-2000'!$D$2:$L$1048576, MATCH("wRC+", FanGraphs_Plus_Stats_1_1500[[#Headers],[ID]:[BABIP+]], 0), FALSE), 0)</f>
        <v>144</v>
      </c>
      <c r="AP1161" s="3">
        <f t="shared" si="261"/>
        <v>788</v>
      </c>
      <c r="AQ1161" s="3">
        <v>3.9</v>
      </c>
      <c r="AR1161" s="3">
        <f t="shared" si="262"/>
        <v>1186</v>
      </c>
      <c r="AS1161" s="3">
        <v>6</v>
      </c>
      <c r="AT1161" s="3">
        <f t="shared" si="263"/>
        <v>784</v>
      </c>
      <c r="AU1161" s="14">
        <v>0.7</v>
      </c>
      <c r="AV1161" s="3">
        <f t="shared" si="264"/>
        <v>674</v>
      </c>
      <c r="AW1161" s="3">
        <v>27</v>
      </c>
      <c r="AX1161" s="3">
        <v>-1</v>
      </c>
      <c r="AY1161" s="3">
        <v>3</v>
      </c>
      <c r="AZ1161" s="3">
        <v>2</v>
      </c>
      <c r="BA1161" s="3">
        <v>1</v>
      </c>
      <c r="BB1161" s="3" t="s">
        <v>940</v>
      </c>
      <c r="BC1161" s="13">
        <f t="shared" si="265"/>
        <v>949.53079840273267</v>
      </c>
    </row>
    <row r="1162" spans="1:55" x14ac:dyDescent="0.45">
      <c r="A1162" s="1">
        <f t="shared" si="252"/>
        <v>1127</v>
      </c>
      <c r="B1162" s="3" t="s">
        <v>937</v>
      </c>
      <c r="C1162" s="3" t="str">
        <f t="shared" si="253"/>
        <v>Brandon Crawford - 2021</v>
      </c>
      <c r="D1162" s="3">
        <v>2021</v>
      </c>
      <c r="E1162" s="3">
        <v>34</v>
      </c>
      <c r="F1162" s="3" t="s">
        <v>58</v>
      </c>
      <c r="G1162" s="3" t="s">
        <v>52</v>
      </c>
      <c r="H1162" s="3">
        <v>138</v>
      </c>
      <c r="I1162" s="3">
        <v>549</v>
      </c>
      <c r="J1162" s="3">
        <v>483</v>
      </c>
      <c r="K1162" s="3">
        <v>79</v>
      </c>
      <c r="L1162" s="3">
        <v>144</v>
      </c>
      <c r="M1162" s="3">
        <v>87</v>
      </c>
      <c r="N1162" s="3">
        <v>30</v>
      </c>
      <c r="O1162" s="3">
        <v>3</v>
      </c>
      <c r="P1162" s="3">
        <v>24</v>
      </c>
      <c r="Q1162" s="3">
        <f t="shared" si="254"/>
        <v>740</v>
      </c>
      <c r="R1162" s="3">
        <v>90</v>
      </c>
      <c r="S1162" s="3">
        <v>11</v>
      </c>
      <c r="T1162" s="3">
        <v>3</v>
      </c>
      <c r="U1162" s="3">
        <v>56</v>
      </c>
      <c r="V1162" s="3">
        <v>105</v>
      </c>
      <c r="W1162" s="3">
        <v>0.29799999999999999</v>
      </c>
      <c r="X1162" s="3">
        <f t="shared" si="255"/>
        <v>944</v>
      </c>
      <c r="Y1162" s="3">
        <v>0.373</v>
      </c>
      <c r="Z1162" s="3">
        <f t="shared" si="256"/>
        <v>1013</v>
      </c>
      <c r="AA1162" s="3">
        <v>0.52200000000000002</v>
      </c>
      <c r="AB1162" s="3">
        <f t="shared" si="257"/>
        <v>749</v>
      </c>
      <c r="AC1162" s="3">
        <v>0.89500000000000002</v>
      </c>
      <c r="AD1162" s="3">
        <f t="shared" si="258"/>
        <v>842</v>
      </c>
      <c r="AE1162" s="3">
        <v>141</v>
      </c>
      <c r="AF1162" s="3">
        <f t="shared" si="259"/>
        <v>895</v>
      </c>
      <c r="AG1162" s="3">
        <v>252</v>
      </c>
      <c r="AH1162" s="3">
        <v>8</v>
      </c>
      <c r="AI1162" s="3">
        <v>5</v>
      </c>
      <c r="AJ1162" s="3">
        <v>0</v>
      </c>
      <c r="AK1162" s="3">
        <v>5</v>
      </c>
      <c r="AL1162" s="3">
        <v>6</v>
      </c>
      <c r="AM1162" s="3">
        <v>6.1</v>
      </c>
      <c r="AN1162" s="3">
        <f t="shared" si="260"/>
        <v>1127</v>
      </c>
      <c r="AO1162" s="3">
        <f>_xlfn.IFNA(VLOOKUP(C1162, 'FanGraphs Plus Stats 1-2000'!$D$2:$L$1048576, MATCH("wRC+", FanGraphs_Plus_Stats_1_1500[[#Headers],[ID]:[BABIP+]], 0), FALSE), 0)</f>
        <v>140</v>
      </c>
      <c r="AP1162" s="3">
        <f t="shared" si="261"/>
        <v>894</v>
      </c>
      <c r="AQ1162" s="3">
        <v>4.2</v>
      </c>
      <c r="AR1162" s="3">
        <f t="shared" si="262"/>
        <v>983</v>
      </c>
      <c r="AS1162" s="3">
        <v>5.5</v>
      </c>
      <c r="AT1162" s="3">
        <f t="shared" si="263"/>
        <v>1003</v>
      </c>
      <c r="AU1162" s="14">
        <v>1.3</v>
      </c>
      <c r="AV1162" s="3">
        <f t="shared" si="264"/>
        <v>469</v>
      </c>
      <c r="AW1162" s="3">
        <v>27</v>
      </c>
      <c r="AX1162" s="3">
        <v>1</v>
      </c>
      <c r="AY1162" s="3">
        <v>2</v>
      </c>
      <c r="AZ1162" s="3">
        <v>3</v>
      </c>
      <c r="BA1162" s="3">
        <v>6</v>
      </c>
      <c r="BB1162" s="3" t="s">
        <v>116</v>
      </c>
      <c r="BC1162" s="13">
        <f t="shared" si="265"/>
        <v>966.11351323075405</v>
      </c>
    </row>
    <row r="1163" spans="1:55" x14ac:dyDescent="0.45">
      <c r="A1163" s="1">
        <f t="shared" si="252"/>
        <v>1127</v>
      </c>
      <c r="B1163" s="3" t="s">
        <v>138</v>
      </c>
      <c r="C1163" s="3" t="str">
        <f t="shared" si="253"/>
        <v>Mike Schmidt - 1987</v>
      </c>
      <c r="D1163" s="3">
        <v>1987</v>
      </c>
      <c r="E1163" s="3">
        <v>37</v>
      </c>
      <c r="F1163" s="3" t="s">
        <v>139</v>
      </c>
      <c r="G1163" s="3" t="s">
        <v>52</v>
      </c>
      <c r="H1163" s="3">
        <v>147</v>
      </c>
      <c r="I1163" s="3">
        <v>613</v>
      </c>
      <c r="J1163" s="3">
        <v>522</v>
      </c>
      <c r="K1163" s="3">
        <v>88</v>
      </c>
      <c r="L1163" s="3">
        <v>153</v>
      </c>
      <c r="M1163" s="3">
        <v>90</v>
      </c>
      <c r="N1163" s="3">
        <v>28</v>
      </c>
      <c r="O1163" s="3">
        <v>0</v>
      </c>
      <c r="P1163" s="3">
        <v>35</v>
      </c>
      <c r="Q1163" s="3">
        <f t="shared" si="254"/>
        <v>341</v>
      </c>
      <c r="R1163" s="3">
        <v>113</v>
      </c>
      <c r="S1163" s="3">
        <v>2</v>
      </c>
      <c r="T1163" s="3">
        <v>1</v>
      </c>
      <c r="U1163" s="3">
        <v>83</v>
      </c>
      <c r="V1163" s="3">
        <v>80</v>
      </c>
      <c r="W1163" s="3">
        <v>0.29299999999999998</v>
      </c>
      <c r="X1163" s="3">
        <f t="shared" si="255"/>
        <v>1019</v>
      </c>
      <c r="Y1163" s="3">
        <v>0.38800000000000001</v>
      </c>
      <c r="Z1163" s="3">
        <f t="shared" si="256"/>
        <v>801</v>
      </c>
      <c r="AA1163" s="3">
        <v>0.54800000000000004</v>
      </c>
      <c r="AB1163" s="3">
        <f t="shared" si="257"/>
        <v>551</v>
      </c>
      <c r="AC1163" s="3">
        <v>0.93600000000000005</v>
      </c>
      <c r="AD1163" s="3">
        <f t="shared" si="258"/>
        <v>609</v>
      </c>
      <c r="AE1163" s="3">
        <v>142</v>
      </c>
      <c r="AF1163" s="3">
        <f t="shared" si="259"/>
        <v>870</v>
      </c>
      <c r="AG1163" s="3">
        <v>286</v>
      </c>
      <c r="AH1163" s="3">
        <v>17</v>
      </c>
      <c r="AI1163" s="3">
        <v>2</v>
      </c>
      <c r="AJ1163" s="3">
        <v>0</v>
      </c>
      <c r="AK1163" s="3">
        <v>6</v>
      </c>
      <c r="AL1163" s="3">
        <v>15</v>
      </c>
      <c r="AM1163" s="3">
        <v>6.1</v>
      </c>
      <c r="AN1163" s="3">
        <f t="shared" si="260"/>
        <v>1127</v>
      </c>
      <c r="AO1163" s="3">
        <f>_xlfn.IFNA(VLOOKUP(C1163, 'FanGraphs Plus Stats 1-2000'!$D$2:$L$1048576, MATCH("wRC+", FanGraphs_Plus_Stats_1_1500[[#Headers],[ID]:[BABIP+]], 0), FALSE), 0)</f>
        <v>139</v>
      </c>
      <c r="AP1163" s="3">
        <f t="shared" si="261"/>
        <v>921</v>
      </c>
      <c r="AQ1163" s="3">
        <v>4</v>
      </c>
      <c r="AR1163" s="3">
        <f t="shared" si="262"/>
        <v>1105</v>
      </c>
      <c r="AS1163" s="3">
        <v>5</v>
      </c>
      <c r="AT1163" s="3">
        <f t="shared" si="263"/>
        <v>1170</v>
      </c>
      <c r="AU1163" s="14">
        <v>1.2</v>
      </c>
      <c r="AV1163" s="3">
        <f t="shared" si="264"/>
        <v>502</v>
      </c>
      <c r="AW1163" s="3">
        <v>30</v>
      </c>
      <c r="AX1163" s="3">
        <v>-2</v>
      </c>
      <c r="AY1163" s="3">
        <v>0</v>
      </c>
      <c r="AZ1163" s="3">
        <v>-2</v>
      </c>
      <c r="BA1163" s="3">
        <v>10</v>
      </c>
      <c r="BB1163" s="3" t="s">
        <v>930</v>
      </c>
      <c r="BC1163" s="13">
        <f t="shared" si="265"/>
        <v>966.5721248535516</v>
      </c>
    </row>
    <row r="1164" spans="1:55" x14ac:dyDescent="0.45">
      <c r="A1164" s="1">
        <f t="shared" si="252"/>
        <v>1127</v>
      </c>
      <c r="B1164" s="3" t="s">
        <v>567</v>
      </c>
      <c r="C1164" s="3" t="str">
        <f t="shared" si="253"/>
        <v>Anthony Rendon - 2017</v>
      </c>
      <c r="D1164" s="3">
        <v>2017</v>
      </c>
      <c r="E1164" s="3">
        <v>27</v>
      </c>
      <c r="F1164" s="3" t="s">
        <v>143</v>
      </c>
      <c r="G1164" s="3" t="s">
        <v>52</v>
      </c>
      <c r="H1164" s="3">
        <v>147</v>
      </c>
      <c r="I1164" s="3">
        <v>605</v>
      </c>
      <c r="J1164" s="3">
        <v>508</v>
      </c>
      <c r="K1164" s="3">
        <v>81</v>
      </c>
      <c r="L1164" s="3">
        <v>153</v>
      </c>
      <c r="M1164" s="3">
        <v>86</v>
      </c>
      <c r="N1164" s="3">
        <v>41</v>
      </c>
      <c r="O1164" s="3">
        <v>1</v>
      </c>
      <c r="P1164" s="3">
        <v>25</v>
      </c>
      <c r="Q1164" s="3">
        <f t="shared" si="254"/>
        <v>703</v>
      </c>
      <c r="R1164" s="3">
        <v>100</v>
      </c>
      <c r="S1164" s="3">
        <v>7</v>
      </c>
      <c r="T1164" s="3">
        <v>2</v>
      </c>
      <c r="U1164" s="3">
        <v>84</v>
      </c>
      <c r="V1164" s="3">
        <v>82</v>
      </c>
      <c r="W1164" s="3">
        <v>0.30099999999999999</v>
      </c>
      <c r="X1164" s="3">
        <f t="shared" si="255"/>
        <v>897</v>
      </c>
      <c r="Y1164" s="3">
        <v>0.40300000000000002</v>
      </c>
      <c r="Z1164" s="3">
        <f t="shared" si="256"/>
        <v>581</v>
      </c>
      <c r="AA1164" s="3">
        <v>0.53300000000000003</v>
      </c>
      <c r="AB1164" s="3">
        <f t="shared" si="257"/>
        <v>669</v>
      </c>
      <c r="AC1164" s="3">
        <v>0.93700000000000006</v>
      </c>
      <c r="AD1164" s="3">
        <f t="shared" si="258"/>
        <v>601</v>
      </c>
      <c r="AE1164" s="3">
        <v>139</v>
      </c>
      <c r="AF1164" s="3">
        <f t="shared" si="259"/>
        <v>939</v>
      </c>
      <c r="AG1164" s="3">
        <v>271</v>
      </c>
      <c r="AH1164" s="3">
        <v>7</v>
      </c>
      <c r="AI1164" s="3">
        <v>7</v>
      </c>
      <c r="AJ1164" s="3">
        <v>0</v>
      </c>
      <c r="AK1164" s="3">
        <v>6</v>
      </c>
      <c r="AL1164" s="3">
        <v>6</v>
      </c>
      <c r="AM1164" s="3">
        <v>6.1</v>
      </c>
      <c r="AN1164" s="3">
        <f t="shared" si="260"/>
        <v>1127</v>
      </c>
      <c r="AO1164" s="3">
        <f>_xlfn.IFNA(VLOOKUP(C1164, 'FanGraphs Plus Stats 1-2000'!$D$2:$L$1048576, MATCH("wRC+", FanGraphs_Plus_Stats_1_1500[[#Headers],[ID]:[BABIP+]], 0), FALSE), 0)</f>
        <v>141</v>
      </c>
      <c r="AP1164" s="3">
        <f t="shared" si="261"/>
        <v>873</v>
      </c>
      <c r="AQ1164" s="3">
        <v>4.2</v>
      </c>
      <c r="AR1164" s="3">
        <f t="shared" si="262"/>
        <v>983</v>
      </c>
      <c r="AS1164" s="3">
        <v>5.2</v>
      </c>
      <c r="AT1164" s="3">
        <f t="shared" si="263"/>
        <v>1097</v>
      </c>
      <c r="AU1164" s="14">
        <v>1.2</v>
      </c>
      <c r="AV1164" s="3">
        <f t="shared" si="264"/>
        <v>502</v>
      </c>
      <c r="AW1164" s="3">
        <v>29</v>
      </c>
      <c r="AX1164" s="3">
        <v>0</v>
      </c>
      <c r="AY1164" s="3">
        <v>1</v>
      </c>
      <c r="AZ1164" s="3">
        <v>2</v>
      </c>
      <c r="BA1164" s="3">
        <v>9</v>
      </c>
      <c r="BB1164" s="3" t="s">
        <v>206</v>
      </c>
      <c r="BC1164" s="13">
        <f t="shared" si="265"/>
        <v>973.94534005641412</v>
      </c>
    </row>
    <row r="1165" spans="1:55" x14ac:dyDescent="0.45">
      <c r="A1165" s="1">
        <f t="shared" si="252"/>
        <v>1127</v>
      </c>
      <c r="B1165" s="3" t="s">
        <v>921</v>
      </c>
      <c r="C1165" s="3" t="str">
        <f t="shared" si="253"/>
        <v>Terry Pendleton - 1991</v>
      </c>
      <c r="D1165" s="3">
        <v>1991</v>
      </c>
      <c r="E1165" s="3">
        <v>30</v>
      </c>
      <c r="F1165" s="3" t="s">
        <v>210</v>
      </c>
      <c r="G1165" s="3" t="s">
        <v>52</v>
      </c>
      <c r="H1165" s="3">
        <v>153</v>
      </c>
      <c r="I1165" s="3">
        <v>644</v>
      </c>
      <c r="J1165" s="3">
        <v>586</v>
      </c>
      <c r="K1165" s="3">
        <v>94</v>
      </c>
      <c r="L1165" s="3">
        <v>187</v>
      </c>
      <c r="M1165" s="3">
        <v>123</v>
      </c>
      <c r="N1165" s="3">
        <v>34</v>
      </c>
      <c r="O1165" s="3">
        <v>8</v>
      </c>
      <c r="P1165" s="3">
        <v>22</v>
      </c>
      <c r="Q1165" s="3">
        <f t="shared" si="254"/>
        <v>811</v>
      </c>
      <c r="R1165" s="3">
        <v>86</v>
      </c>
      <c r="S1165" s="3">
        <v>10</v>
      </c>
      <c r="T1165" s="3">
        <v>2</v>
      </c>
      <c r="U1165" s="3">
        <v>43</v>
      </c>
      <c r="V1165" s="3">
        <v>70</v>
      </c>
      <c r="W1165" s="3">
        <v>0.31900000000000001</v>
      </c>
      <c r="X1165" s="3">
        <f t="shared" si="255"/>
        <v>552</v>
      </c>
      <c r="Y1165" s="3">
        <v>0.36299999999999999</v>
      </c>
      <c r="Z1165" s="3">
        <f t="shared" si="256"/>
        <v>1141</v>
      </c>
      <c r="AA1165" s="3">
        <v>0.51700000000000002</v>
      </c>
      <c r="AB1165" s="3">
        <f t="shared" si="257"/>
        <v>784</v>
      </c>
      <c r="AC1165" s="3">
        <v>0.88</v>
      </c>
      <c r="AD1165" s="3">
        <f t="shared" si="258"/>
        <v>920</v>
      </c>
      <c r="AE1165" s="3">
        <v>139</v>
      </c>
      <c r="AF1165" s="3">
        <f t="shared" si="259"/>
        <v>939</v>
      </c>
      <c r="AG1165" s="3">
        <v>303</v>
      </c>
      <c r="AH1165" s="3">
        <v>16</v>
      </c>
      <c r="AI1165" s="3">
        <v>1</v>
      </c>
      <c r="AJ1165" s="3">
        <v>7</v>
      </c>
      <c r="AK1165" s="3">
        <v>7</v>
      </c>
      <c r="AL1165" s="3">
        <v>8</v>
      </c>
      <c r="AM1165" s="3">
        <v>6.1</v>
      </c>
      <c r="AN1165" s="3">
        <f t="shared" si="260"/>
        <v>1127</v>
      </c>
      <c r="AO1165" s="3">
        <f>_xlfn.IFNA(VLOOKUP(C1165, 'FanGraphs Plus Stats 1-2000'!$D$2:$L$1048576, MATCH("wRC+", FanGraphs_Plus_Stats_1_1500[[#Headers],[ID]:[BABIP+]], 0), FALSE), 0)</f>
        <v>141</v>
      </c>
      <c r="AP1165" s="3">
        <f t="shared" si="261"/>
        <v>873</v>
      </c>
      <c r="AQ1165" s="3">
        <v>4.0999999999999996</v>
      </c>
      <c r="AR1165" s="3">
        <f t="shared" si="262"/>
        <v>1043</v>
      </c>
      <c r="AS1165" s="3">
        <v>5.3</v>
      </c>
      <c r="AT1165" s="3">
        <f t="shared" si="263"/>
        <v>1057</v>
      </c>
      <c r="AU1165" s="14">
        <v>1.1000000000000001</v>
      </c>
      <c r="AV1165" s="3">
        <f t="shared" si="264"/>
        <v>533</v>
      </c>
      <c r="AW1165" s="3">
        <v>27</v>
      </c>
      <c r="AX1165" s="3">
        <v>0</v>
      </c>
      <c r="AY1165" s="3">
        <v>1</v>
      </c>
      <c r="AZ1165" s="3">
        <v>1</v>
      </c>
      <c r="BA1165" s="3">
        <v>7</v>
      </c>
      <c r="BB1165" s="3" t="s">
        <v>206</v>
      </c>
      <c r="BC1165" s="13">
        <f t="shared" si="265"/>
        <v>973.94534005641412</v>
      </c>
    </row>
    <row r="1166" spans="1:55" x14ac:dyDescent="0.45">
      <c r="A1166" s="1">
        <f t="shared" si="252"/>
        <v>1127</v>
      </c>
      <c r="B1166" s="3" t="s">
        <v>928</v>
      </c>
      <c r="C1166" s="3" t="str">
        <f t="shared" si="253"/>
        <v>Dave Hollins - 1992</v>
      </c>
      <c r="D1166" s="3">
        <v>1992</v>
      </c>
      <c r="E1166" s="3">
        <v>26</v>
      </c>
      <c r="F1166" s="3" t="s">
        <v>139</v>
      </c>
      <c r="G1166" s="3" t="s">
        <v>52</v>
      </c>
      <c r="H1166" s="3">
        <v>156</v>
      </c>
      <c r="I1166" s="3">
        <v>685</v>
      </c>
      <c r="J1166" s="3">
        <v>586</v>
      </c>
      <c r="K1166" s="3">
        <v>104</v>
      </c>
      <c r="L1166" s="3">
        <v>158</v>
      </c>
      <c r="M1166" s="3">
        <v>99</v>
      </c>
      <c r="N1166" s="3">
        <v>28</v>
      </c>
      <c r="O1166" s="3">
        <v>4</v>
      </c>
      <c r="P1166" s="3">
        <v>27</v>
      </c>
      <c r="Q1166" s="3">
        <f t="shared" si="254"/>
        <v>635</v>
      </c>
      <c r="R1166" s="3">
        <v>93</v>
      </c>
      <c r="S1166" s="3">
        <v>9</v>
      </c>
      <c r="T1166" s="3">
        <v>6</v>
      </c>
      <c r="U1166" s="3">
        <v>76</v>
      </c>
      <c r="V1166" s="3">
        <v>110</v>
      </c>
      <c r="W1166" s="3">
        <v>0.27</v>
      </c>
      <c r="X1166" s="3">
        <f t="shared" si="255"/>
        <v>1304</v>
      </c>
      <c r="Y1166" s="3">
        <v>0.36899999999999999</v>
      </c>
      <c r="Z1166" s="3">
        <f t="shared" si="256"/>
        <v>1064</v>
      </c>
      <c r="AA1166" s="3">
        <v>0.46899999999999997</v>
      </c>
      <c r="AB1166" s="3">
        <f t="shared" si="257"/>
        <v>1090</v>
      </c>
      <c r="AC1166" s="3">
        <v>0.83899999999999997</v>
      </c>
      <c r="AD1166" s="3">
        <f t="shared" si="258"/>
        <v>1136</v>
      </c>
      <c r="AE1166" s="3">
        <v>137</v>
      </c>
      <c r="AF1166" s="3">
        <f t="shared" si="259"/>
        <v>988</v>
      </c>
      <c r="AG1166" s="3">
        <v>275</v>
      </c>
      <c r="AH1166" s="3">
        <v>8</v>
      </c>
      <c r="AI1166" s="3">
        <v>19</v>
      </c>
      <c r="AJ1166" s="3">
        <v>0</v>
      </c>
      <c r="AK1166" s="3">
        <v>4</v>
      </c>
      <c r="AL1166" s="3">
        <v>4</v>
      </c>
      <c r="AM1166" s="3">
        <v>6.1</v>
      </c>
      <c r="AN1166" s="3">
        <f t="shared" si="260"/>
        <v>1127</v>
      </c>
      <c r="AO1166" s="3">
        <f>_xlfn.IFNA(VLOOKUP(C1166, 'FanGraphs Plus Stats 1-2000'!$D$2:$L$1048576, MATCH("wRC+", FanGraphs_Plus_Stats_1_1500[[#Headers],[ID]:[BABIP+]], 0), FALSE), 0)</f>
        <v>141</v>
      </c>
      <c r="AP1166" s="3">
        <f t="shared" si="261"/>
        <v>873</v>
      </c>
      <c r="AQ1166" s="3">
        <v>4.0999999999999996</v>
      </c>
      <c r="AR1166" s="3">
        <f t="shared" si="262"/>
        <v>1043</v>
      </c>
      <c r="AS1166" s="3">
        <v>6.1</v>
      </c>
      <c r="AT1166" s="3">
        <f t="shared" si="263"/>
        <v>735</v>
      </c>
      <c r="AU1166" s="14">
        <v>0.2</v>
      </c>
      <c r="AV1166" s="3">
        <f t="shared" si="264"/>
        <v>873</v>
      </c>
      <c r="AW1166" s="3">
        <v>31</v>
      </c>
      <c r="AX1166" s="3">
        <v>1</v>
      </c>
      <c r="AY1166" s="3">
        <v>3</v>
      </c>
      <c r="AZ1166" s="3">
        <v>4</v>
      </c>
      <c r="BA1166" s="3">
        <v>0</v>
      </c>
      <c r="BB1166" s="3" t="s">
        <v>777</v>
      </c>
      <c r="BC1166" s="13">
        <f t="shared" si="265"/>
        <v>990.60010142583349</v>
      </c>
    </row>
    <row r="1167" spans="1:55" x14ac:dyDescent="0.45">
      <c r="A1167" s="1">
        <f t="shared" si="252"/>
        <v>1127</v>
      </c>
      <c r="B1167" s="3" t="s">
        <v>580</v>
      </c>
      <c r="C1167" s="3" t="str">
        <f t="shared" si="253"/>
        <v>Edgar Martínez - 1991</v>
      </c>
      <c r="D1167" s="3">
        <v>1991</v>
      </c>
      <c r="E1167" s="3">
        <v>28</v>
      </c>
      <c r="F1167" s="3" t="s">
        <v>106</v>
      </c>
      <c r="G1167" s="3" t="s">
        <v>43</v>
      </c>
      <c r="H1167" s="3">
        <v>150</v>
      </c>
      <c r="I1167" s="3">
        <v>642</v>
      </c>
      <c r="J1167" s="3">
        <v>544</v>
      </c>
      <c r="K1167" s="3">
        <v>98</v>
      </c>
      <c r="L1167" s="3">
        <v>167</v>
      </c>
      <c r="M1167" s="3">
        <v>117</v>
      </c>
      <c r="N1167" s="3">
        <v>35</v>
      </c>
      <c r="O1167" s="3">
        <v>1</v>
      </c>
      <c r="P1167" s="3">
        <v>14</v>
      </c>
      <c r="Q1167" s="3">
        <f t="shared" si="254"/>
        <v>1034</v>
      </c>
      <c r="R1167" s="3">
        <v>52</v>
      </c>
      <c r="S1167" s="3">
        <v>0</v>
      </c>
      <c r="T1167" s="3">
        <v>3</v>
      </c>
      <c r="U1167" s="3">
        <v>84</v>
      </c>
      <c r="V1167" s="3">
        <v>72</v>
      </c>
      <c r="W1167" s="3">
        <v>0.307</v>
      </c>
      <c r="X1167" s="3">
        <f t="shared" si="255"/>
        <v>772</v>
      </c>
      <c r="Y1167" s="3">
        <v>0.40500000000000003</v>
      </c>
      <c r="Z1167" s="3">
        <f t="shared" si="256"/>
        <v>548</v>
      </c>
      <c r="AA1167" s="3">
        <v>0.45200000000000001</v>
      </c>
      <c r="AB1167" s="3">
        <f t="shared" si="257"/>
        <v>1176</v>
      </c>
      <c r="AC1167" s="3">
        <v>0.85699999999999998</v>
      </c>
      <c r="AD1167" s="3">
        <f t="shared" si="258"/>
        <v>1043</v>
      </c>
      <c r="AE1167" s="3">
        <v>138</v>
      </c>
      <c r="AF1167" s="3">
        <f t="shared" si="259"/>
        <v>964</v>
      </c>
      <c r="AG1167" s="3">
        <v>246</v>
      </c>
      <c r="AH1167" s="3">
        <v>19</v>
      </c>
      <c r="AI1167" s="3">
        <v>8</v>
      </c>
      <c r="AJ1167" s="3">
        <v>2</v>
      </c>
      <c r="AK1167" s="3">
        <v>4</v>
      </c>
      <c r="AL1167" s="3">
        <v>9</v>
      </c>
      <c r="AM1167" s="3">
        <v>6.1</v>
      </c>
      <c r="AN1167" s="3">
        <f t="shared" si="260"/>
        <v>1127</v>
      </c>
      <c r="AO1167" s="3">
        <f>_xlfn.IFNA(VLOOKUP(C1167, 'FanGraphs Plus Stats 1-2000'!$D$2:$L$1048576, MATCH("wRC+", FanGraphs_Plus_Stats_1_1500[[#Headers],[ID]:[BABIP+]], 0), FALSE), 0)</f>
        <v>0</v>
      </c>
      <c r="AP1167" s="3">
        <f t="shared" si="261"/>
        <v>942</v>
      </c>
      <c r="AQ1167" s="3">
        <v>3.9</v>
      </c>
      <c r="AR1167" s="3">
        <f t="shared" si="262"/>
        <v>1186</v>
      </c>
      <c r="AS1167" s="3">
        <v>5.6</v>
      </c>
      <c r="AT1167" s="3">
        <f t="shared" si="263"/>
        <v>968</v>
      </c>
      <c r="AU1167" s="14">
        <v>0.9</v>
      </c>
      <c r="AV1167" s="3">
        <f t="shared" si="264"/>
        <v>610</v>
      </c>
      <c r="AW1167" s="3">
        <v>31</v>
      </c>
      <c r="AX1167" s="3">
        <v>-2</v>
      </c>
      <c r="AY1167" s="3">
        <v>1</v>
      </c>
      <c r="AZ1167" s="3">
        <v>-1</v>
      </c>
      <c r="BA1167" s="3">
        <v>6</v>
      </c>
      <c r="BB1167" s="3" t="s">
        <v>302</v>
      </c>
      <c r="BC1167" s="13">
        <f t="shared" si="265"/>
        <v>1007.7449200239471</v>
      </c>
    </row>
    <row r="1168" spans="1:55" x14ac:dyDescent="0.45">
      <c r="A1168" s="1">
        <f t="shared" si="252"/>
        <v>1127</v>
      </c>
      <c r="B1168" s="3" t="s">
        <v>272</v>
      </c>
      <c r="C1168" s="3" t="str">
        <f t="shared" si="253"/>
        <v>Joe Cronin - 1938</v>
      </c>
      <c r="D1168" s="3">
        <v>1938</v>
      </c>
      <c r="E1168" s="3">
        <v>31</v>
      </c>
      <c r="F1168" s="3" t="s">
        <v>48</v>
      </c>
      <c r="G1168" s="3" t="s">
        <v>43</v>
      </c>
      <c r="H1168" s="3">
        <v>143</v>
      </c>
      <c r="I1168" s="3">
        <v>637</v>
      </c>
      <c r="J1168" s="3">
        <v>530</v>
      </c>
      <c r="K1168" s="3">
        <v>98</v>
      </c>
      <c r="L1168" s="3">
        <v>172</v>
      </c>
      <c r="M1168" s="3">
        <v>99</v>
      </c>
      <c r="N1168" s="3">
        <v>51</v>
      </c>
      <c r="O1168" s="3">
        <v>5</v>
      </c>
      <c r="P1168" s="3">
        <v>17</v>
      </c>
      <c r="Q1168" s="3">
        <f t="shared" si="254"/>
        <v>970</v>
      </c>
      <c r="R1168" s="3">
        <v>94</v>
      </c>
      <c r="S1168" s="3">
        <v>7</v>
      </c>
      <c r="T1168" s="3">
        <v>5</v>
      </c>
      <c r="U1168" s="3">
        <v>91</v>
      </c>
      <c r="V1168" s="3">
        <v>60</v>
      </c>
      <c r="W1168" s="3">
        <v>0.32500000000000001</v>
      </c>
      <c r="X1168" s="3">
        <f t="shared" si="255"/>
        <v>462</v>
      </c>
      <c r="Y1168" s="3">
        <v>0.42799999999999999</v>
      </c>
      <c r="Z1168" s="3">
        <f t="shared" si="256"/>
        <v>291</v>
      </c>
      <c r="AA1168" s="3">
        <v>0.53600000000000003</v>
      </c>
      <c r="AB1168" s="3">
        <f t="shared" si="257"/>
        <v>639</v>
      </c>
      <c r="AC1168" s="3">
        <v>0.96399999999999997</v>
      </c>
      <c r="AD1168" s="3">
        <f t="shared" si="258"/>
        <v>470</v>
      </c>
      <c r="AE1168" s="3">
        <v>135</v>
      </c>
      <c r="AF1168" s="3">
        <f t="shared" si="259"/>
        <v>1027</v>
      </c>
      <c r="AG1168" s="3">
        <v>284</v>
      </c>
      <c r="AH1168" s="2"/>
      <c r="AI1168" s="3">
        <v>5</v>
      </c>
      <c r="AJ1168" s="3">
        <v>11</v>
      </c>
      <c r="AK1168" s="2"/>
      <c r="AL1168" s="3">
        <v>2</v>
      </c>
      <c r="AM1168" s="3">
        <v>6.1</v>
      </c>
      <c r="AN1168" s="3">
        <f t="shared" si="260"/>
        <v>1127</v>
      </c>
      <c r="AO1168" s="3">
        <f>_xlfn.IFNA(VLOOKUP(C1168, 'FanGraphs Plus Stats 1-2000'!$D$2:$L$1048576, MATCH("wRC+", FanGraphs_Plus_Stats_1_1500[[#Headers],[ID]:[BABIP+]], 0), FALSE), 0)</f>
        <v>0</v>
      </c>
      <c r="AP1168" s="3">
        <f t="shared" si="261"/>
        <v>942</v>
      </c>
      <c r="AQ1168" s="3">
        <v>4</v>
      </c>
      <c r="AR1168" s="3">
        <f t="shared" si="262"/>
        <v>1105</v>
      </c>
      <c r="AS1168" s="3">
        <v>5.7</v>
      </c>
      <c r="AT1168" s="3">
        <f t="shared" si="263"/>
        <v>916</v>
      </c>
      <c r="AU1168" s="14">
        <v>1.4</v>
      </c>
      <c r="AV1168" s="3">
        <f t="shared" si="264"/>
        <v>442</v>
      </c>
      <c r="AW1168" s="3">
        <v>33</v>
      </c>
      <c r="AX1168" s="3">
        <v>-2</v>
      </c>
      <c r="AY1168" s="3">
        <v>0</v>
      </c>
      <c r="AZ1168" s="3">
        <v>-2</v>
      </c>
      <c r="BA1168" s="3">
        <v>5</v>
      </c>
      <c r="BB1168" s="3" t="s">
        <v>116</v>
      </c>
      <c r="BC1168" s="13">
        <f t="shared" si="265"/>
        <v>1029.2362824514289</v>
      </c>
    </row>
    <row r="1169" spans="1:55" x14ac:dyDescent="0.45">
      <c r="A1169" s="1">
        <f t="shared" si="252"/>
        <v>1127</v>
      </c>
      <c r="B1169" s="3" t="s">
        <v>943</v>
      </c>
      <c r="C1169" s="3" t="str">
        <f t="shared" si="253"/>
        <v>Alfonso Soriano - 2006</v>
      </c>
      <c r="D1169" s="3">
        <v>2006</v>
      </c>
      <c r="E1169" s="3">
        <v>30</v>
      </c>
      <c r="F1169" s="3" t="s">
        <v>143</v>
      </c>
      <c r="G1169" s="3" t="s">
        <v>52</v>
      </c>
      <c r="H1169" s="3">
        <v>159</v>
      </c>
      <c r="I1169" s="3">
        <v>728</v>
      </c>
      <c r="J1169" s="3">
        <v>647</v>
      </c>
      <c r="K1169" s="3">
        <v>119</v>
      </c>
      <c r="L1169" s="3">
        <v>179</v>
      </c>
      <c r="M1169" s="3">
        <v>90</v>
      </c>
      <c r="N1169" s="3">
        <v>41</v>
      </c>
      <c r="O1169" s="3">
        <v>2</v>
      </c>
      <c r="P1169" s="3">
        <v>46</v>
      </c>
      <c r="Q1169" s="3">
        <f t="shared" si="254"/>
        <v>75</v>
      </c>
      <c r="R1169" s="3">
        <v>95</v>
      </c>
      <c r="S1169" s="3">
        <v>41</v>
      </c>
      <c r="T1169" s="3">
        <v>17</v>
      </c>
      <c r="U1169" s="3">
        <v>67</v>
      </c>
      <c r="V1169" s="3">
        <v>160</v>
      </c>
      <c r="W1169" s="3">
        <v>0.27700000000000002</v>
      </c>
      <c r="X1169" s="3">
        <f t="shared" si="255"/>
        <v>1241</v>
      </c>
      <c r="Y1169" s="3">
        <v>0.35099999999999998</v>
      </c>
      <c r="Z1169" s="3">
        <f t="shared" si="256"/>
        <v>1245</v>
      </c>
      <c r="AA1169" s="3">
        <v>0.56000000000000005</v>
      </c>
      <c r="AB1169" s="3">
        <f t="shared" si="257"/>
        <v>466</v>
      </c>
      <c r="AC1169" s="3">
        <v>0.91100000000000003</v>
      </c>
      <c r="AD1169" s="3">
        <f t="shared" si="258"/>
        <v>757</v>
      </c>
      <c r="AE1169" s="3">
        <v>135</v>
      </c>
      <c r="AF1169" s="3">
        <f t="shared" si="259"/>
        <v>1027</v>
      </c>
      <c r="AG1169" s="3">
        <v>362</v>
      </c>
      <c r="AH1169" s="3">
        <v>3</v>
      </c>
      <c r="AI1169" s="3">
        <v>9</v>
      </c>
      <c r="AJ1169" s="3">
        <v>2</v>
      </c>
      <c r="AK1169" s="3">
        <v>3</v>
      </c>
      <c r="AL1169" s="3">
        <v>16</v>
      </c>
      <c r="AM1169" s="3">
        <v>6.1</v>
      </c>
      <c r="AN1169" s="3">
        <f t="shared" si="260"/>
        <v>1127</v>
      </c>
      <c r="AO1169" s="3">
        <f>_xlfn.IFNA(VLOOKUP(C1169, 'FanGraphs Plus Stats 1-2000'!$D$2:$L$1048576, MATCH("wRC+", FanGraphs_Plus_Stats_1_1500[[#Headers],[ID]:[BABIP+]], 0), FALSE), 0)</f>
        <v>0</v>
      </c>
      <c r="AP1169" s="3">
        <f t="shared" si="261"/>
        <v>942</v>
      </c>
      <c r="AQ1169" s="3">
        <v>4</v>
      </c>
      <c r="AR1169" s="3">
        <f t="shared" si="262"/>
        <v>1105</v>
      </c>
      <c r="AS1169" s="3">
        <v>4.3</v>
      </c>
      <c r="AT1169" s="3">
        <f t="shared" si="263"/>
        <v>1310</v>
      </c>
      <c r="AU1169" s="14">
        <v>1.2</v>
      </c>
      <c r="AV1169" s="3">
        <f t="shared" si="264"/>
        <v>502</v>
      </c>
      <c r="AW1169" s="3">
        <v>29</v>
      </c>
      <c r="AX1169" s="3">
        <v>1</v>
      </c>
      <c r="AY1169" s="3">
        <v>-1</v>
      </c>
      <c r="AZ1169" s="3">
        <v>1</v>
      </c>
      <c r="BA1169" s="3">
        <v>18</v>
      </c>
      <c r="BB1169" s="3" t="s">
        <v>130</v>
      </c>
      <c r="BC1169" s="13">
        <f t="shared" si="265"/>
        <v>1029.2362824514289</v>
      </c>
    </row>
    <row r="1170" spans="1:55" x14ac:dyDescent="0.45">
      <c r="A1170" s="1">
        <f t="shared" si="252"/>
        <v>1127</v>
      </c>
      <c r="B1170" s="3" t="s">
        <v>896</v>
      </c>
      <c r="C1170" s="3" t="str">
        <f t="shared" si="253"/>
        <v>Yogi Berra - 1950</v>
      </c>
      <c r="D1170" s="3">
        <v>1950</v>
      </c>
      <c r="E1170" s="3">
        <v>25</v>
      </c>
      <c r="F1170" s="3" t="s">
        <v>42</v>
      </c>
      <c r="G1170" s="3" t="s">
        <v>43</v>
      </c>
      <c r="H1170" s="3">
        <v>151</v>
      </c>
      <c r="I1170" s="3">
        <v>656</v>
      </c>
      <c r="J1170" s="3">
        <v>597</v>
      </c>
      <c r="K1170" s="3">
        <v>116</v>
      </c>
      <c r="L1170" s="3">
        <v>192</v>
      </c>
      <c r="M1170" s="3">
        <v>128</v>
      </c>
      <c r="N1170" s="3">
        <v>30</v>
      </c>
      <c r="O1170" s="3">
        <v>6</v>
      </c>
      <c r="P1170" s="3">
        <v>28</v>
      </c>
      <c r="Q1170" s="3">
        <f t="shared" si="254"/>
        <v>601</v>
      </c>
      <c r="R1170" s="3">
        <v>124</v>
      </c>
      <c r="S1170" s="3">
        <v>4</v>
      </c>
      <c r="T1170" s="3">
        <v>2</v>
      </c>
      <c r="U1170" s="3">
        <v>55</v>
      </c>
      <c r="V1170" s="3">
        <v>12</v>
      </c>
      <c r="W1170" s="3">
        <v>0.32200000000000001</v>
      </c>
      <c r="X1170" s="3">
        <f t="shared" si="255"/>
        <v>515</v>
      </c>
      <c r="Y1170" s="3">
        <v>0.38300000000000001</v>
      </c>
      <c r="Z1170" s="3">
        <f t="shared" si="256"/>
        <v>872</v>
      </c>
      <c r="AA1170" s="3">
        <v>0.53300000000000003</v>
      </c>
      <c r="AB1170" s="3">
        <f t="shared" si="257"/>
        <v>669</v>
      </c>
      <c r="AC1170" s="3">
        <v>0.91500000000000004</v>
      </c>
      <c r="AD1170" s="3">
        <f t="shared" si="258"/>
        <v>738</v>
      </c>
      <c r="AE1170" s="3">
        <v>135</v>
      </c>
      <c r="AF1170" s="3">
        <f t="shared" si="259"/>
        <v>1027</v>
      </c>
      <c r="AG1170" s="3">
        <v>318</v>
      </c>
      <c r="AH1170" s="3">
        <v>11</v>
      </c>
      <c r="AI1170" s="3">
        <v>4</v>
      </c>
      <c r="AJ1170" s="3">
        <v>0</v>
      </c>
      <c r="AK1170" s="2"/>
      <c r="AL1170" s="3">
        <v>3</v>
      </c>
      <c r="AM1170" s="3">
        <v>6.1</v>
      </c>
      <c r="AN1170" s="3">
        <f t="shared" si="260"/>
        <v>1127</v>
      </c>
      <c r="AO1170" s="3">
        <f>_xlfn.IFNA(VLOOKUP(C1170, 'FanGraphs Plus Stats 1-2000'!$D$2:$L$1048576, MATCH("wRC+", FanGraphs_Plus_Stats_1_1500[[#Headers],[ID]:[BABIP+]], 0), FALSE), 0)</f>
        <v>0</v>
      </c>
      <c r="AP1170" s="3">
        <f t="shared" si="261"/>
        <v>942</v>
      </c>
      <c r="AQ1170" s="3">
        <v>4.0999999999999996</v>
      </c>
      <c r="AR1170" s="3">
        <f t="shared" si="262"/>
        <v>1043</v>
      </c>
      <c r="AS1170" s="3">
        <v>5.5</v>
      </c>
      <c r="AT1170" s="3">
        <f t="shared" si="263"/>
        <v>1003</v>
      </c>
      <c r="AU1170" s="14">
        <v>1</v>
      </c>
      <c r="AV1170" s="3">
        <f t="shared" si="264"/>
        <v>568</v>
      </c>
      <c r="AW1170" s="3">
        <v>31</v>
      </c>
      <c r="AX1170" s="3">
        <v>0</v>
      </c>
      <c r="AY1170" s="3">
        <v>3</v>
      </c>
      <c r="AZ1170" s="3">
        <v>3</v>
      </c>
      <c r="BA1170" s="3">
        <v>5</v>
      </c>
      <c r="BB1170" s="3" t="s">
        <v>259</v>
      </c>
      <c r="BC1170" s="13">
        <f t="shared" si="265"/>
        <v>1029.2362824514289</v>
      </c>
    </row>
    <row r="1171" spans="1:55" x14ac:dyDescent="0.45">
      <c r="A1171" s="1">
        <f t="shared" si="252"/>
        <v>1127</v>
      </c>
      <c r="B1171" s="3" t="s">
        <v>610</v>
      </c>
      <c r="C1171" s="3" t="str">
        <f t="shared" si="253"/>
        <v>Eddie Joost - 1951</v>
      </c>
      <c r="D1171" s="3">
        <v>1951</v>
      </c>
      <c r="E1171" s="3">
        <v>35</v>
      </c>
      <c r="F1171" s="3" t="s">
        <v>103</v>
      </c>
      <c r="G1171" s="3" t="s">
        <v>43</v>
      </c>
      <c r="H1171" s="3">
        <v>140</v>
      </c>
      <c r="I1171" s="3">
        <v>667</v>
      </c>
      <c r="J1171" s="3">
        <v>553</v>
      </c>
      <c r="K1171" s="3">
        <v>107</v>
      </c>
      <c r="L1171" s="3">
        <v>160</v>
      </c>
      <c r="M1171" s="3">
        <v>108</v>
      </c>
      <c r="N1171" s="3">
        <v>28</v>
      </c>
      <c r="O1171" s="3">
        <v>5</v>
      </c>
      <c r="P1171" s="3">
        <v>19</v>
      </c>
      <c r="Q1171" s="3">
        <f t="shared" si="254"/>
        <v>908</v>
      </c>
      <c r="R1171" s="3">
        <v>78</v>
      </c>
      <c r="S1171" s="3">
        <v>10</v>
      </c>
      <c r="T1171" s="3">
        <v>8</v>
      </c>
      <c r="U1171" s="3">
        <v>106</v>
      </c>
      <c r="V1171" s="3">
        <v>70</v>
      </c>
      <c r="W1171" s="3">
        <v>0.28899999999999998</v>
      </c>
      <c r="X1171" s="3">
        <f t="shared" si="255"/>
        <v>1088</v>
      </c>
      <c r="Y1171" s="3">
        <v>0.40899999999999997</v>
      </c>
      <c r="Z1171" s="3">
        <f t="shared" si="256"/>
        <v>502</v>
      </c>
      <c r="AA1171" s="3">
        <v>0.46100000000000002</v>
      </c>
      <c r="AB1171" s="3">
        <f t="shared" si="257"/>
        <v>1127</v>
      </c>
      <c r="AC1171" s="3">
        <v>0.87</v>
      </c>
      <c r="AD1171" s="3">
        <f t="shared" si="258"/>
        <v>983</v>
      </c>
      <c r="AE1171" s="3">
        <v>134</v>
      </c>
      <c r="AF1171" s="3">
        <f t="shared" si="259"/>
        <v>1049</v>
      </c>
      <c r="AG1171" s="3">
        <v>255</v>
      </c>
      <c r="AH1171" s="3">
        <v>6</v>
      </c>
      <c r="AI1171" s="3">
        <v>6</v>
      </c>
      <c r="AJ1171" s="3">
        <v>2</v>
      </c>
      <c r="AK1171" s="2"/>
      <c r="AL1171" s="3">
        <v>1</v>
      </c>
      <c r="AM1171" s="3">
        <v>6.1</v>
      </c>
      <c r="AN1171" s="3">
        <f t="shared" si="260"/>
        <v>1127</v>
      </c>
      <c r="AO1171" s="3">
        <f>_xlfn.IFNA(VLOOKUP(C1171, 'FanGraphs Plus Stats 1-2000'!$D$2:$L$1048576, MATCH("wRC+", FanGraphs_Plus_Stats_1_1500[[#Headers],[ID]:[BABIP+]], 0), FALSE), 0)</f>
        <v>0</v>
      </c>
      <c r="AP1171" s="3">
        <f t="shared" si="261"/>
        <v>942</v>
      </c>
      <c r="AQ1171" s="3">
        <v>4.2</v>
      </c>
      <c r="AR1171" s="3">
        <f t="shared" si="262"/>
        <v>983</v>
      </c>
      <c r="AS1171" s="3">
        <v>5.6</v>
      </c>
      <c r="AT1171" s="3">
        <f t="shared" si="263"/>
        <v>968</v>
      </c>
      <c r="AU1171" s="14">
        <v>1.4</v>
      </c>
      <c r="AV1171" s="3">
        <f t="shared" si="264"/>
        <v>442</v>
      </c>
      <c r="AW1171" s="3">
        <v>30</v>
      </c>
      <c r="AX1171" s="3">
        <v>0</v>
      </c>
      <c r="AY1171" s="3">
        <v>0</v>
      </c>
      <c r="AZ1171" s="3">
        <v>0</v>
      </c>
      <c r="BA1171" s="3">
        <v>4</v>
      </c>
      <c r="BB1171" s="3" t="s">
        <v>62</v>
      </c>
      <c r="BC1171" s="13">
        <f t="shared" si="265"/>
        <v>1036.5337218270411</v>
      </c>
    </row>
    <row r="1172" spans="1:55" x14ac:dyDescent="0.45">
      <c r="A1172" s="1">
        <f t="shared" si="252"/>
        <v>1127</v>
      </c>
      <c r="B1172" s="3" t="s">
        <v>310</v>
      </c>
      <c r="C1172" s="3" t="str">
        <f t="shared" si="253"/>
        <v>Pete Rose - 1972</v>
      </c>
      <c r="D1172" s="3">
        <v>1972</v>
      </c>
      <c r="E1172" s="3">
        <v>31</v>
      </c>
      <c r="F1172" s="3" t="s">
        <v>78</v>
      </c>
      <c r="G1172" s="3" t="s">
        <v>52</v>
      </c>
      <c r="H1172" s="3">
        <v>154</v>
      </c>
      <c r="I1172" s="3">
        <v>731</v>
      </c>
      <c r="J1172" s="3">
        <v>645</v>
      </c>
      <c r="K1172" s="3">
        <v>107</v>
      </c>
      <c r="L1172" s="3">
        <v>198</v>
      </c>
      <c r="M1172" s="3">
        <v>150</v>
      </c>
      <c r="N1172" s="3">
        <v>31</v>
      </c>
      <c r="O1172" s="3">
        <v>11</v>
      </c>
      <c r="P1172" s="3">
        <v>6</v>
      </c>
      <c r="Q1172" s="3">
        <f t="shared" si="254"/>
        <v>1239</v>
      </c>
      <c r="R1172" s="3">
        <v>57</v>
      </c>
      <c r="S1172" s="3">
        <v>10</v>
      </c>
      <c r="T1172" s="3">
        <v>3</v>
      </c>
      <c r="U1172" s="3">
        <v>73</v>
      </c>
      <c r="V1172" s="3">
        <v>46</v>
      </c>
      <c r="W1172" s="3">
        <v>0.307</v>
      </c>
      <c r="X1172" s="3">
        <f t="shared" si="255"/>
        <v>772</v>
      </c>
      <c r="Y1172" s="3">
        <v>0.38200000000000001</v>
      </c>
      <c r="Z1172" s="3">
        <f t="shared" si="256"/>
        <v>888</v>
      </c>
      <c r="AA1172" s="3">
        <v>0.41699999999999998</v>
      </c>
      <c r="AB1172" s="3">
        <f t="shared" si="257"/>
        <v>1301</v>
      </c>
      <c r="AC1172" s="3">
        <v>0.79900000000000004</v>
      </c>
      <c r="AD1172" s="3">
        <f t="shared" si="258"/>
        <v>1269</v>
      </c>
      <c r="AE1172" s="3">
        <v>134</v>
      </c>
      <c r="AF1172" s="3">
        <f t="shared" si="259"/>
        <v>1049</v>
      </c>
      <c r="AG1172" s="3">
        <v>269</v>
      </c>
      <c r="AH1172" s="3">
        <v>7</v>
      </c>
      <c r="AI1172" s="3">
        <v>7</v>
      </c>
      <c r="AJ1172" s="3">
        <v>2</v>
      </c>
      <c r="AK1172" s="3">
        <v>2</v>
      </c>
      <c r="AL1172" s="3">
        <v>4</v>
      </c>
      <c r="AM1172" s="3">
        <v>6.1</v>
      </c>
      <c r="AN1172" s="3">
        <f t="shared" si="260"/>
        <v>1127</v>
      </c>
      <c r="AO1172" s="3">
        <f>_xlfn.IFNA(VLOOKUP(C1172, 'FanGraphs Plus Stats 1-2000'!$D$2:$L$1048576, MATCH("wRC+", FanGraphs_Plus_Stats_1_1500[[#Headers],[ID]:[BABIP+]], 0), FALSE), 0)</f>
        <v>0</v>
      </c>
      <c r="AP1172" s="3">
        <f t="shared" si="261"/>
        <v>942</v>
      </c>
      <c r="AQ1172" s="3">
        <v>4</v>
      </c>
      <c r="AR1172" s="3">
        <f t="shared" si="262"/>
        <v>1105</v>
      </c>
      <c r="AS1172" s="3">
        <v>4.4000000000000004</v>
      </c>
      <c r="AT1172" s="3">
        <f t="shared" si="263"/>
        <v>1297</v>
      </c>
      <c r="AU1172" s="14">
        <v>0.7</v>
      </c>
      <c r="AV1172" s="3">
        <f t="shared" si="264"/>
        <v>674</v>
      </c>
      <c r="AW1172" s="3">
        <v>26</v>
      </c>
      <c r="AX1172" s="3">
        <v>1</v>
      </c>
      <c r="AY1172" s="3">
        <v>2</v>
      </c>
      <c r="AZ1172" s="3">
        <v>3</v>
      </c>
      <c r="BA1172" s="3">
        <v>13</v>
      </c>
      <c r="BB1172" s="3" t="s">
        <v>87</v>
      </c>
      <c r="BC1172" s="13">
        <f t="shared" si="265"/>
        <v>1036.5337218270411</v>
      </c>
    </row>
    <row r="1173" spans="1:55" x14ac:dyDescent="0.45">
      <c r="A1173" s="1">
        <f t="shared" si="252"/>
        <v>1127</v>
      </c>
      <c r="B1173" s="3" t="s">
        <v>881</v>
      </c>
      <c r="C1173" s="3" t="str">
        <f t="shared" si="253"/>
        <v>Mickey Cochrane - 1932</v>
      </c>
      <c r="D1173" s="3">
        <v>1932</v>
      </c>
      <c r="E1173" s="3">
        <v>29</v>
      </c>
      <c r="F1173" s="3" t="s">
        <v>103</v>
      </c>
      <c r="G1173" s="3" t="s">
        <v>43</v>
      </c>
      <c r="H1173" s="3">
        <v>139</v>
      </c>
      <c r="I1173" s="3">
        <v>626</v>
      </c>
      <c r="J1173" s="3">
        <v>518</v>
      </c>
      <c r="K1173" s="3">
        <v>118</v>
      </c>
      <c r="L1173" s="3">
        <v>152</v>
      </c>
      <c r="M1173" s="3">
        <v>90</v>
      </c>
      <c r="N1173" s="3">
        <v>35</v>
      </c>
      <c r="O1173" s="3">
        <v>4</v>
      </c>
      <c r="P1173" s="3">
        <v>23</v>
      </c>
      <c r="Q1173" s="3">
        <f t="shared" si="254"/>
        <v>779</v>
      </c>
      <c r="R1173" s="3">
        <v>112</v>
      </c>
      <c r="S1173" s="3">
        <v>0</v>
      </c>
      <c r="T1173" s="3">
        <v>1</v>
      </c>
      <c r="U1173" s="3">
        <v>100</v>
      </c>
      <c r="V1173" s="3">
        <v>22</v>
      </c>
      <c r="W1173" s="3">
        <v>0.29299999999999998</v>
      </c>
      <c r="X1173" s="3">
        <f t="shared" si="255"/>
        <v>1019</v>
      </c>
      <c r="Y1173" s="3">
        <v>0.41199999999999998</v>
      </c>
      <c r="Z1173" s="3">
        <f t="shared" si="256"/>
        <v>461</v>
      </c>
      <c r="AA1173" s="3">
        <v>0.51</v>
      </c>
      <c r="AB1173" s="3">
        <f t="shared" si="257"/>
        <v>834</v>
      </c>
      <c r="AC1173" s="3">
        <v>0.92100000000000004</v>
      </c>
      <c r="AD1173" s="3">
        <f t="shared" si="258"/>
        <v>703</v>
      </c>
      <c r="AE1173" s="3">
        <v>134</v>
      </c>
      <c r="AF1173" s="3">
        <f t="shared" si="259"/>
        <v>1049</v>
      </c>
      <c r="AG1173" s="3">
        <v>264</v>
      </c>
      <c r="AH1173" s="2"/>
      <c r="AI1173" s="3">
        <v>4</v>
      </c>
      <c r="AJ1173" s="3">
        <v>3</v>
      </c>
      <c r="AK1173" s="2"/>
      <c r="AL1173" s="3">
        <v>1</v>
      </c>
      <c r="AM1173" s="3">
        <v>6.1</v>
      </c>
      <c r="AN1173" s="3">
        <f t="shared" si="260"/>
        <v>1127</v>
      </c>
      <c r="AO1173" s="3">
        <f>_xlfn.IFNA(VLOOKUP(C1173, 'FanGraphs Plus Stats 1-2000'!$D$2:$L$1048576, MATCH("wRC+", FanGraphs_Plus_Stats_1_1500[[#Headers],[ID]:[BABIP+]], 0), FALSE), 0)</f>
        <v>0</v>
      </c>
      <c r="AP1173" s="3">
        <f t="shared" si="261"/>
        <v>942</v>
      </c>
      <c r="AQ1173" s="3">
        <v>3.8</v>
      </c>
      <c r="AR1173" s="3">
        <f t="shared" si="262"/>
        <v>1247</v>
      </c>
      <c r="AS1173" s="3">
        <v>5.8</v>
      </c>
      <c r="AT1173" s="3">
        <f t="shared" si="263"/>
        <v>869</v>
      </c>
      <c r="AU1173" s="14">
        <v>0.7</v>
      </c>
      <c r="AV1173" s="3">
        <f t="shared" si="264"/>
        <v>674</v>
      </c>
      <c r="AW1173" s="3">
        <v>31</v>
      </c>
      <c r="AX1173" s="3">
        <v>-1</v>
      </c>
      <c r="AY1173" s="3">
        <v>5</v>
      </c>
      <c r="AZ1173" s="3">
        <v>4</v>
      </c>
      <c r="BA1173" s="3">
        <v>3</v>
      </c>
      <c r="BB1173" s="3" t="s">
        <v>897</v>
      </c>
      <c r="BC1173" s="13">
        <f t="shared" si="265"/>
        <v>1036.5337218270411</v>
      </c>
    </row>
    <row r="1174" spans="1:55" x14ac:dyDescent="0.45">
      <c r="A1174" s="1">
        <f t="shared" si="252"/>
        <v>1127</v>
      </c>
      <c r="B1174" s="3" t="s">
        <v>269</v>
      </c>
      <c r="C1174" s="3" t="str">
        <f t="shared" si="253"/>
        <v>Ryne Sandberg - 1989</v>
      </c>
      <c r="D1174" s="3">
        <v>1989</v>
      </c>
      <c r="E1174" s="3">
        <v>29</v>
      </c>
      <c r="F1174" s="3" t="s">
        <v>88</v>
      </c>
      <c r="G1174" s="3" t="s">
        <v>52</v>
      </c>
      <c r="H1174" s="3">
        <v>157</v>
      </c>
      <c r="I1174" s="3">
        <v>672</v>
      </c>
      <c r="J1174" s="3">
        <v>606</v>
      </c>
      <c r="K1174" s="3">
        <v>104</v>
      </c>
      <c r="L1174" s="3">
        <v>176</v>
      </c>
      <c r="M1174" s="3">
        <v>116</v>
      </c>
      <c r="N1174" s="3">
        <v>25</v>
      </c>
      <c r="O1174" s="3">
        <v>5</v>
      </c>
      <c r="P1174" s="3">
        <v>30</v>
      </c>
      <c r="Q1174" s="3">
        <f t="shared" si="254"/>
        <v>517</v>
      </c>
      <c r="R1174" s="3">
        <v>76</v>
      </c>
      <c r="S1174" s="3">
        <v>15</v>
      </c>
      <c r="T1174" s="3">
        <v>5</v>
      </c>
      <c r="U1174" s="3">
        <v>59</v>
      </c>
      <c r="V1174" s="3">
        <v>85</v>
      </c>
      <c r="W1174" s="3">
        <v>0.28999999999999998</v>
      </c>
      <c r="X1174" s="3">
        <f t="shared" si="255"/>
        <v>1073</v>
      </c>
      <c r="Y1174" s="3">
        <v>0.35599999999999998</v>
      </c>
      <c r="Z1174" s="3">
        <f t="shared" si="256"/>
        <v>1208</v>
      </c>
      <c r="AA1174" s="3">
        <v>0.497</v>
      </c>
      <c r="AB1174" s="3">
        <f t="shared" si="257"/>
        <v>923</v>
      </c>
      <c r="AC1174" s="3">
        <v>0.85299999999999998</v>
      </c>
      <c r="AD1174" s="3">
        <f t="shared" si="258"/>
        <v>1062</v>
      </c>
      <c r="AE1174" s="3">
        <v>134</v>
      </c>
      <c r="AF1174" s="3">
        <f t="shared" si="259"/>
        <v>1049</v>
      </c>
      <c r="AG1174" s="3">
        <v>301</v>
      </c>
      <c r="AH1174" s="3">
        <v>9</v>
      </c>
      <c r="AI1174" s="3">
        <v>4</v>
      </c>
      <c r="AJ1174" s="3">
        <v>1</v>
      </c>
      <c r="AK1174" s="3">
        <v>2</v>
      </c>
      <c r="AL1174" s="3">
        <v>8</v>
      </c>
      <c r="AM1174" s="3">
        <v>6.1</v>
      </c>
      <c r="AN1174" s="3">
        <f t="shared" si="260"/>
        <v>1127</v>
      </c>
      <c r="AO1174" s="3">
        <f>_xlfn.IFNA(VLOOKUP(C1174, 'FanGraphs Plus Stats 1-2000'!$D$2:$L$1048576, MATCH("wRC+", FanGraphs_Plus_Stats_1_1500[[#Headers],[ID]:[BABIP+]], 0), FALSE), 0)</f>
        <v>0</v>
      </c>
      <c r="AP1174" s="3">
        <f t="shared" si="261"/>
        <v>942</v>
      </c>
      <c r="AQ1174" s="3">
        <v>4</v>
      </c>
      <c r="AR1174" s="3">
        <f t="shared" si="262"/>
        <v>1105</v>
      </c>
      <c r="AS1174" s="3">
        <v>6.3</v>
      </c>
      <c r="AT1174" s="3">
        <f t="shared" si="263"/>
        <v>644</v>
      </c>
      <c r="AU1174" s="14">
        <v>0.3</v>
      </c>
      <c r="AV1174" s="3">
        <f t="shared" si="264"/>
        <v>828</v>
      </c>
      <c r="AW1174" s="3">
        <v>31</v>
      </c>
      <c r="AX1174" s="3">
        <v>2</v>
      </c>
      <c r="AY1174" s="3">
        <v>1</v>
      </c>
      <c r="AZ1174" s="3">
        <v>2</v>
      </c>
      <c r="BA1174" s="3">
        <v>-2</v>
      </c>
      <c r="BB1174" s="3" t="s">
        <v>79</v>
      </c>
      <c r="BC1174" s="13">
        <f t="shared" si="265"/>
        <v>1036.5337218270411</v>
      </c>
    </row>
    <row r="1175" spans="1:55" x14ac:dyDescent="0.45">
      <c r="A1175" s="1">
        <f t="shared" si="252"/>
        <v>1127</v>
      </c>
      <c r="B1175" s="3" t="s">
        <v>330</v>
      </c>
      <c r="C1175" s="3" t="str">
        <f t="shared" si="253"/>
        <v>Johnny Callison - 1965</v>
      </c>
      <c r="D1175" s="3">
        <v>1965</v>
      </c>
      <c r="E1175" s="3">
        <v>26</v>
      </c>
      <c r="F1175" s="3" t="s">
        <v>139</v>
      </c>
      <c r="G1175" s="3" t="s">
        <v>52</v>
      </c>
      <c r="H1175" s="3">
        <v>160</v>
      </c>
      <c r="I1175" s="3">
        <v>691</v>
      </c>
      <c r="J1175" s="3">
        <v>619</v>
      </c>
      <c r="K1175" s="3">
        <v>93</v>
      </c>
      <c r="L1175" s="3">
        <v>162</v>
      </c>
      <c r="M1175" s="3">
        <v>89</v>
      </c>
      <c r="N1175" s="3">
        <v>25</v>
      </c>
      <c r="O1175" s="3">
        <v>16</v>
      </c>
      <c r="P1175" s="3">
        <v>32</v>
      </c>
      <c r="Q1175" s="3">
        <f t="shared" si="254"/>
        <v>437</v>
      </c>
      <c r="R1175" s="3">
        <v>101</v>
      </c>
      <c r="S1175" s="3">
        <v>6</v>
      </c>
      <c r="T1175" s="3">
        <v>5</v>
      </c>
      <c r="U1175" s="3">
        <v>57</v>
      </c>
      <c r="V1175" s="3">
        <v>117</v>
      </c>
      <c r="W1175" s="3">
        <v>0.26200000000000001</v>
      </c>
      <c r="X1175" s="3">
        <f t="shared" si="255"/>
        <v>1356</v>
      </c>
      <c r="Y1175" s="3">
        <v>0.32800000000000001</v>
      </c>
      <c r="Z1175" s="3">
        <f t="shared" si="256"/>
        <v>1360</v>
      </c>
      <c r="AA1175" s="3">
        <v>0.50900000000000001</v>
      </c>
      <c r="AB1175" s="3">
        <f t="shared" si="257"/>
        <v>845</v>
      </c>
      <c r="AC1175" s="3">
        <v>0.83599999999999997</v>
      </c>
      <c r="AD1175" s="3">
        <f t="shared" si="258"/>
        <v>1149</v>
      </c>
      <c r="AE1175" s="3">
        <v>134</v>
      </c>
      <c r="AF1175" s="3">
        <f t="shared" si="259"/>
        <v>1049</v>
      </c>
      <c r="AG1175" s="3">
        <v>315</v>
      </c>
      <c r="AH1175" s="3">
        <v>5</v>
      </c>
      <c r="AI1175" s="3">
        <v>6</v>
      </c>
      <c r="AJ1175" s="3">
        <v>4</v>
      </c>
      <c r="AK1175" s="3">
        <v>5</v>
      </c>
      <c r="AL1175" s="3">
        <v>2</v>
      </c>
      <c r="AM1175" s="3">
        <v>6.1</v>
      </c>
      <c r="AN1175" s="3">
        <f t="shared" si="260"/>
        <v>1127</v>
      </c>
      <c r="AO1175" s="3">
        <f>_xlfn.IFNA(VLOOKUP(C1175, 'FanGraphs Plus Stats 1-2000'!$D$2:$L$1048576, MATCH("wRC+", FanGraphs_Plus_Stats_1_1500[[#Headers],[ID]:[BABIP+]], 0), FALSE), 0)</f>
        <v>0</v>
      </c>
      <c r="AP1175" s="3">
        <f t="shared" si="261"/>
        <v>942</v>
      </c>
      <c r="AQ1175" s="3">
        <v>3.5</v>
      </c>
      <c r="AR1175" s="3">
        <f t="shared" si="262"/>
        <v>1355</v>
      </c>
      <c r="AS1175" s="3">
        <v>5.3</v>
      </c>
      <c r="AT1175" s="3">
        <f t="shared" si="263"/>
        <v>1057</v>
      </c>
      <c r="AU1175" s="14">
        <v>0</v>
      </c>
      <c r="AV1175" s="3">
        <f t="shared" si="264"/>
        <v>955</v>
      </c>
      <c r="AW1175" s="3">
        <v>28</v>
      </c>
      <c r="AX1175" s="3">
        <v>4</v>
      </c>
      <c r="AY1175" s="3">
        <v>0</v>
      </c>
      <c r="AZ1175" s="3">
        <v>4</v>
      </c>
      <c r="BA1175" s="3">
        <v>7</v>
      </c>
      <c r="BB1175" s="3" t="s">
        <v>166</v>
      </c>
      <c r="BC1175" s="13">
        <f t="shared" si="265"/>
        <v>1036.5337218270411</v>
      </c>
    </row>
    <row r="1176" spans="1:55" x14ac:dyDescent="0.45">
      <c r="A1176" s="1">
        <f t="shared" si="252"/>
        <v>1127</v>
      </c>
      <c r="B1176" s="3" t="s">
        <v>745</v>
      </c>
      <c r="C1176" s="3" t="str">
        <f t="shared" si="253"/>
        <v>Freddie Lindstrom - 1928</v>
      </c>
      <c r="D1176" s="3">
        <v>1928</v>
      </c>
      <c r="E1176" s="3">
        <v>22</v>
      </c>
      <c r="F1176" s="3" t="s">
        <v>101</v>
      </c>
      <c r="G1176" s="3" t="s">
        <v>52</v>
      </c>
      <c r="H1176" s="3">
        <v>153</v>
      </c>
      <c r="I1176" s="3">
        <v>687</v>
      </c>
      <c r="J1176" s="3">
        <v>646</v>
      </c>
      <c r="K1176" s="3">
        <v>99</v>
      </c>
      <c r="L1176" s="3">
        <v>231</v>
      </c>
      <c r="M1176" s="3">
        <v>169</v>
      </c>
      <c r="N1176" s="3">
        <v>39</v>
      </c>
      <c r="O1176" s="3">
        <v>9</v>
      </c>
      <c r="P1176" s="3">
        <v>14</v>
      </c>
      <c r="Q1176" s="3">
        <f t="shared" si="254"/>
        <v>1034</v>
      </c>
      <c r="R1176" s="3">
        <v>107</v>
      </c>
      <c r="S1176" s="3">
        <v>15</v>
      </c>
      <c r="T1176" s="3">
        <v>21</v>
      </c>
      <c r="U1176" s="3">
        <v>25</v>
      </c>
      <c r="V1176" s="3">
        <v>21</v>
      </c>
      <c r="W1176" s="3">
        <v>0.35799999999999998</v>
      </c>
      <c r="X1176" s="3">
        <f t="shared" si="255"/>
        <v>127</v>
      </c>
      <c r="Y1176" s="3">
        <v>0.38300000000000001</v>
      </c>
      <c r="Z1176" s="3">
        <f t="shared" si="256"/>
        <v>872</v>
      </c>
      <c r="AA1176" s="3">
        <v>0.51100000000000001</v>
      </c>
      <c r="AB1176" s="3">
        <f t="shared" si="257"/>
        <v>826</v>
      </c>
      <c r="AC1176" s="3">
        <v>0.89400000000000002</v>
      </c>
      <c r="AD1176" s="3">
        <f t="shared" si="258"/>
        <v>847</v>
      </c>
      <c r="AE1176" s="3">
        <v>132</v>
      </c>
      <c r="AF1176" s="3">
        <f t="shared" si="259"/>
        <v>1089</v>
      </c>
      <c r="AG1176" s="3">
        <v>330</v>
      </c>
      <c r="AH1176" s="2"/>
      <c r="AI1176" s="3">
        <v>2</v>
      </c>
      <c r="AJ1176" s="3">
        <v>14</v>
      </c>
      <c r="AK1176" s="2"/>
      <c r="AL1176" s="3">
        <v>2</v>
      </c>
      <c r="AM1176" s="3">
        <v>6.1</v>
      </c>
      <c r="AN1176" s="3">
        <f t="shared" si="260"/>
        <v>1127</v>
      </c>
      <c r="AO1176" s="3">
        <f>_xlfn.IFNA(VLOOKUP(C1176, 'FanGraphs Plus Stats 1-2000'!$D$2:$L$1048576, MATCH("wRC+", FanGraphs_Plus_Stats_1_1500[[#Headers],[ID]:[BABIP+]], 0), FALSE), 0)</f>
        <v>0</v>
      </c>
      <c r="AP1176" s="3">
        <f t="shared" si="261"/>
        <v>942</v>
      </c>
      <c r="AQ1176" s="3">
        <v>3.9</v>
      </c>
      <c r="AR1176" s="3">
        <f t="shared" si="262"/>
        <v>1186</v>
      </c>
      <c r="AS1176" s="3">
        <v>5.0999999999999996</v>
      </c>
      <c r="AT1176" s="3">
        <f t="shared" si="263"/>
        <v>1131</v>
      </c>
      <c r="AU1176" s="14">
        <v>1.5</v>
      </c>
      <c r="AV1176" s="3">
        <f t="shared" si="264"/>
        <v>407</v>
      </c>
      <c r="AW1176" s="3">
        <v>29</v>
      </c>
      <c r="AX1176" s="3">
        <v>0</v>
      </c>
      <c r="AY1176" s="3">
        <v>-5</v>
      </c>
      <c r="AZ1176" s="3">
        <v>-5</v>
      </c>
      <c r="BA1176" s="3">
        <v>11</v>
      </c>
      <c r="BB1176" s="3" t="s">
        <v>140</v>
      </c>
      <c r="BC1176" s="13">
        <f t="shared" si="265"/>
        <v>1049.5446025172521</v>
      </c>
    </row>
    <row r="1177" spans="1:55" x14ac:dyDescent="0.45">
      <c r="A1177" s="1">
        <f t="shared" si="252"/>
        <v>1127</v>
      </c>
      <c r="B1177" s="3" t="s">
        <v>877</v>
      </c>
      <c r="C1177" s="3" t="str">
        <f t="shared" si="253"/>
        <v>Augie Galan - 1935</v>
      </c>
      <c r="D1177" s="3">
        <v>1935</v>
      </c>
      <c r="E1177" s="3">
        <v>23</v>
      </c>
      <c r="F1177" s="3" t="s">
        <v>88</v>
      </c>
      <c r="G1177" s="3" t="s">
        <v>52</v>
      </c>
      <c r="H1177" s="3">
        <v>154</v>
      </c>
      <c r="I1177" s="3">
        <v>748</v>
      </c>
      <c r="J1177" s="3">
        <v>646</v>
      </c>
      <c r="K1177" s="3">
        <v>133</v>
      </c>
      <c r="L1177" s="3">
        <v>203</v>
      </c>
      <c r="M1177" s="3">
        <v>139</v>
      </c>
      <c r="N1177" s="3">
        <v>41</v>
      </c>
      <c r="O1177" s="3">
        <v>11</v>
      </c>
      <c r="P1177" s="3">
        <v>12</v>
      </c>
      <c r="Q1177" s="3">
        <f t="shared" si="254"/>
        <v>1089</v>
      </c>
      <c r="R1177" s="3">
        <v>79</v>
      </c>
      <c r="S1177" s="3">
        <v>22</v>
      </c>
      <c r="T1177" s="3">
        <v>15</v>
      </c>
      <c r="U1177" s="3">
        <v>87</v>
      </c>
      <c r="V1177" s="3">
        <v>53</v>
      </c>
      <c r="W1177" s="3">
        <v>0.314</v>
      </c>
      <c r="X1177" s="3">
        <f t="shared" si="255"/>
        <v>652</v>
      </c>
      <c r="Y1177" s="3">
        <v>0.39900000000000002</v>
      </c>
      <c r="Z1177" s="3">
        <f t="shared" si="256"/>
        <v>627</v>
      </c>
      <c r="AA1177" s="3">
        <v>0.46700000000000003</v>
      </c>
      <c r="AB1177" s="3">
        <f t="shared" si="257"/>
        <v>1103</v>
      </c>
      <c r="AC1177" s="3">
        <v>0.86599999999999999</v>
      </c>
      <c r="AD1177" s="3">
        <f t="shared" si="258"/>
        <v>1000</v>
      </c>
      <c r="AE1177" s="3">
        <v>131</v>
      </c>
      <c r="AF1177" s="3">
        <f t="shared" si="259"/>
        <v>1099</v>
      </c>
      <c r="AG1177" s="3">
        <v>302</v>
      </c>
      <c r="AH1177" s="3">
        <v>0</v>
      </c>
      <c r="AI1177" s="3">
        <v>4</v>
      </c>
      <c r="AJ1177" s="3">
        <v>11</v>
      </c>
      <c r="AK1177" s="2"/>
      <c r="AL1177" s="3">
        <v>3</v>
      </c>
      <c r="AM1177" s="3">
        <v>6.1</v>
      </c>
      <c r="AN1177" s="3">
        <f t="shared" si="260"/>
        <v>1127</v>
      </c>
      <c r="AO1177" s="3">
        <f>_xlfn.IFNA(VLOOKUP(C1177, 'FanGraphs Plus Stats 1-2000'!$D$2:$L$1048576, MATCH("wRC+", FanGraphs_Plus_Stats_1_1500[[#Headers],[ID]:[BABIP+]], 0), FALSE), 0)</f>
        <v>0</v>
      </c>
      <c r="AP1177" s="3">
        <f t="shared" si="261"/>
        <v>942</v>
      </c>
      <c r="AQ1177" s="3">
        <v>3.9</v>
      </c>
      <c r="AR1177" s="3">
        <f t="shared" si="262"/>
        <v>1186</v>
      </c>
      <c r="AS1177" s="3">
        <v>5.4</v>
      </c>
      <c r="AT1177" s="3">
        <f t="shared" si="263"/>
        <v>1032</v>
      </c>
      <c r="AU1177" s="14">
        <v>-0.1</v>
      </c>
      <c r="AV1177" s="3">
        <f t="shared" si="264"/>
        <v>993</v>
      </c>
      <c r="AW1177" s="3">
        <v>32</v>
      </c>
      <c r="AX1177" s="3">
        <v>2</v>
      </c>
      <c r="AY1177" s="3">
        <v>6</v>
      </c>
      <c r="AZ1177" s="3">
        <v>9</v>
      </c>
      <c r="BA1177" s="3">
        <v>6</v>
      </c>
      <c r="BB1177" s="3" t="s">
        <v>948</v>
      </c>
      <c r="BC1177" s="13">
        <f t="shared" si="265"/>
        <v>1052.747382829433</v>
      </c>
    </row>
    <row r="1178" spans="1:55" x14ac:dyDescent="0.45">
      <c r="A1178" s="1">
        <f t="shared" si="252"/>
        <v>1127</v>
      </c>
      <c r="B1178" s="3" t="s">
        <v>348</v>
      </c>
      <c r="C1178" s="3" t="str">
        <f t="shared" si="253"/>
        <v>Ken Boyer - 1964</v>
      </c>
      <c r="D1178" s="3">
        <v>1964</v>
      </c>
      <c r="E1178" s="3">
        <v>33</v>
      </c>
      <c r="F1178" s="3" t="s">
        <v>51</v>
      </c>
      <c r="G1178" s="3" t="s">
        <v>52</v>
      </c>
      <c r="H1178" s="3">
        <v>162</v>
      </c>
      <c r="I1178" s="3">
        <v>707</v>
      </c>
      <c r="J1178" s="3">
        <v>628</v>
      </c>
      <c r="K1178" s="3">
        <v>100</v>
      </c>
      <c r="L1178" s="3">
        <v>185</v>
      </c>
      <c r="M1178" s="3">
        <v>121</v>
      </c>
      <c r="N1178" s="3">
        <v>30</v>
      </c>
      <c r="O1178" s="3">
        <v>10</v>
      </c>
      <c r="P1178" s="3">
        <v>24</v>
      </c>
      <c r="Q1178" s="3">
        <f t="shared" si="254"/>
        <v>740</v>
      </c>
      <c r="R1178" s="3">
        <v>119</v>
      </c>
      <c r="S1178" s="3">
        <v>3</v>
      </c>
      <c r="T1178" s="3">
        <v>5</v>
      </c>
      <c r="U1178" s="3">
        <v>70</v>
      </c>
      <c r="V1178" s="3">
        <v>85</v>
      </c>
      <c r="W1178" s="3">
        <v>0.29499999999999998</v>
      </c>
      <c r="X1178" s="3">
        <f t="shared" si="255"/>
        <v>984</v>
      </c>
      <c r="Y1178" s="3">
        <v>0.36499999999999999</v>
      </c>
      <c r="Z1178" s="3">
        <f t="shared" si="256"/>
        <v>1117</v>
      </c>
      <c r="AA1178" s="3">
        <v>0.48899999999999999</v>
      </c>
      <c r="AB1178" s="3">
        <f t="shared" si="257"/>
        <v>984</v>
      </c>
      <c r="AC1178" s="3">
        <v>0.85399999999999998</v>
      </c>
      <c r="AD1178" s="3">
        <f t="shared" si="258"/>
        <v>1056</v>
      </c>
      <c r="AE1178" s="3">
        <v>130</v>
      </c>
      <c r="AF1178" s="3">
        <f t="shared" si="259"/>
        <v>1118</v>
      </c>
      <c r="AG1178" s="3">
        <v>307</v>
      </c>
      <c r="AH1178" s="3">
        <v>22</v>
      </c>
      <c r="AI1178" s="3">
        <v>2</v>
      </c>
      <c r="AJ1178" s="3">
        <v>0</v>
      </c>
      <c r="AK1178" s="3">
        <v>4</v>
      </c>
      <c r="AL1178" s="3">
        <v>12</v>
      </c>
      <c r="AM1178" s="3">
        <v>6.1</v>
      </c>
      <c r="AN1178" s="3">
        <f t="shared" si="260"/>
        <v>1127</v>
      </c>
      <c r="AO1178" s="3">
        <f>_xlfn.IFNA(VLOOKUP(C1178, 'FanGraphs Plus Stats 1-2000'!$D$2:$L$1048576, MATCH("wRC+", FanGraphs_Plus_Stats_1_1500[[#Headers],[ID]:[BABIP+]], 0), FALSE), 0)</f>
        <v>0</v>
      </c>
      <c r="AP1178" s="3">
        <f t="shared" si="261"/>
        <v>942</v>
      </c>
      <c r="AQ1178" s="3">
        <v>3.4</v>
      </c>
      <c r="AR1178" s="3">
        <f t="shared" si="262"/>
        <v>1377</v>
      </c>
      <c r="AS1178" s="3">
        <v>5.5</v>
      </c>
      <c r="AT1178" s="3">
        <f t="shared" si="263"/>
        <v>1003</v>
      </c>
      <c r="AU1178" s="14">
        <v>1</v>
      </c>
      <c r="AV1178" s="3">
        <f t="shared" si="264"/>
        <v>568</v>
      </c>
      <c r="AW1178" s="3">
        <v>24</v>
      </c>
      <c r="AX1178" s="3">
        <v>-2</v>
      </c>
      <c r="AY1178" s="3">
        <v>0</v>
      </c>
      <c r="AZ1178" s="3">
        <v>-2</v>
      </c>
      <c r="BA1178" s="3">
        <v>4</v>
      </c>
      <c r="BB1178" s="3" t="s">
        <v>140</v>
      </c>
      <c r="BC1178" s="13">
        <f t="shared" si="265"/>
        <v>1058.7795411013831</v>
      </c>
    </row>
    <row r="1179" spans="1:55" x14ac:dyDescent="0.45">
      <c r="A1179" s="1">
        <f t="shared" si="252"/>
        <v>1127</v>
      </c>
      <c r="B1179" s="3" t="s">
        <v>630</v>
      </c>
      <c r="C1179" s="3" t="str">
        <f t="shared" si="253"/>
        <v>Buddy Bell - 1984</v>
      </c>
      <c r="D1179" s="3">
        <v>1984</v>
      </c>
      <c r="E1179" s="3">
        <v>32</v>
      </c>
      <c r="F1179" s="3" t="s">
        <v>230</v>
      </c>
      <c r="G1179" s="3" t="s">
        <v>43</v>
      </c>
      <c r="H1179" s="3">
        <v>148</v>
      </c>
      <c r="I1179" s="3">
        <v>630</v>
      </c>
      <c r="J1179" s="3">
        <v>553</v>
      </c>
      <c r="K1179" s="3">
        <v>88</v>
      </c>
      <c r="L1179" s="3">
        <v>174</v>
      </c>
      <c r="M1179" s="3">
        <v>122</v>
      </c>
      <c r="N1179" s="3">
        <v>36</v>
      </c>
      <c r="O1179" s="3">
        <v>5</v>
      </c>
      <c r="P1179" s="3">
        <v>11</v>
      </c>
      <c r="Q1179" s="3">
        <f t="shared" si="254"/>
        <v>1117</v>
      </c>
      <c r="R1179" s="3">
        <v>83</v>
      </c>
      <c r="S1179" s="3">
        <v>2</v>
      </c>
      <c r="T1179" s="3">
        <v>1</v>
      </c>
      <c r="U1179" s="3">
        <v>63</v>
      </c>
      <c r="V1179" s="3">
        <v>54</v>
      </c>
      <c r="W1179" s="3">
        <v>0.315</v>
      </c>
      <c r="X1179" s="3">
        <f t="shared" si="255"/>
        <v>625</v>
      </c>
      <c r="Y1179" s="3">
        <v>0.38200000000000001</v>
      </c>
      <c r="Z1179" s="3">
        <f t="shared" si="256"/>
        <v>888</v>
      </c>
      <c r="AA1179" s="3">
        <v>0.45800000000000002</v>
      </c>
      <c r="AB1179" s="3">
        <f t="shared" si="257"/>
        <v>1138</v>
      </c>
      <c r="AC1179" s="3">
        <v>0.84</v>
      </c>
      <c r="AD1179" s="3">
        <f t="shared" si="258"/>
        <v>1130</v>
      </c>
      <c r="AE1179" s="3">
        <v>129</v>
      </c>
      <c r="AF1179" s="3">
        <f t="shared" si="259"/>
        <v>1140</v>
      </c>
      <c r="AG1179" s="3">
        <v>253</v>
      </c>
      <c r="AH1179" s="3">
        <v>21</v>
      </c>
      <c r="AI1179" s="3">
        <v>3</v>
      </c>
      <c r="AJ1179" s="3">
        <v>2</v>
      </c>
      <c r="AK1179" s="3">
        <v>9</v>
      </c>
      <c r="AL1179" s="3">
        <v>8</v>
      </c>
      <c r="AM1179" s="3">
        <v>6.1</v>
      </c>
      <c r="AN1179" s="3">
        <f t="shared" si="260"/>
        <v>1127</v>
      </c>
      <c r="AO1179" s="3">
        <f>_xlfn.IFNA(VLOOKUP(C1179, 'FanGraphs Plus Stats 1-2000'!$D$2:$L$1048576, MATCH("wRC+", FanGraphs_Plus_Stats_1_1500[[#Headers],[ID]:[BABIP+]], 0), FALSE), 0)</f>
        <v>0</v>
      </c>
      <c r="AP1179" s="3">
        <f t="shared" si="261"/>
        <v>942</v>
      </c>
      <c r="AQ1179" s="3">
        <v>4.0999999999999996</v>
      </c>
      <c r="AR1179" s="3">
        <f t="shared" si="262"/>
        <v>1043</v>
      </c>
      <c r="AS1179" s="3">
        <v>4.2</v>
      </c>
      <c r="AT1179" s="3">
        <f t="shared" si="263"/>
        <v>1323</v>
      </c>
      <c r="AU1179" s="14">
        <v>2.2999999999999998</v>
      </c>
      <c r="AV1179" s="3">
        <f t="shared" si="264"/>
        <v>168</v>
      </c>
      <c r="AW1179" s="3">
        <v>19</v>
      </c>
      <c r="AX1179" s="3">
        <v>-2</v>
      </c>
      <c r="AY1179" s="3">
        <v>0</v>
      </c>
      <c r="AZ1179" s="3">
        <v>-2</v>
      </c>
      <c r="BA1179" s="3">
        <v>19</v>
      </c>
      <c r="BB1179" s="3" t="s">
        <v>206</v>
      </c>
      <c r="BC1179" s="13">
        <f t="shared" si="265"/>
        <v>1065.6793655209797</v>
      </c>
    </row>
    <row r="1180" spans="1:55" x14ac:dyDescent="0.45">
      <c r="A1180" s="1">
        <f t="shared" si="252"/>
        <v>1127</v>
      </c>
      <c r="B1180" s="3" t="s">
        <v>951</v>
      </c>
      <c r="C1180" s="3" t="str">
        <f t="shared" si="253"/>
        <v>Eric Chávez - 2001</v>
      </c>
      <c r="D1180" s="3">
        <v>2001</v>
      </c>
      <c r="E1180" s="3">
        <v>23</v>
      </c>
      <c r="F1180" s="3" t="s">
        <v>128</v>
      </c>
      <c r="G1180" s="3" t="s">
        <v>43</v>
      </c>
      <c r="H1180" s="3">
        <v>151</v>
      </c>
      <c r="I1180" s="3">
        <v>604</v>
      </c>
      <c r="J1180" s="3">
        <v>552</v>
      </c>
      <c r="K1180" s="3">
        <v>91</v>
      </c>
      <c r="L1180" s="3">
        <v>159</v>
      </c>
      <c r="M1180" s="3">
        <v>84</v>
      </c>
      <c r="N1180" s="3">
        <v>43</v>
      </c>
      <c r="O1180" s="3">
        <v>0</v>
      </c>
      <c r="P1180" s="3">
        <v>32</v>
      </c>
      <c r="Q1180" s="3">
        <f t="shared" si="254"/>
        <v>437</v>
      </c>
      <c r="R1180" s="3">
        <v>114</v>
      </c>
      <c r="S1180" s="3">
        <v>8</v>
      </c>
      <c r="T1180" s="3">
        <v>2</v>
      </c>
      <c r="U1180" s="3">
        <v>41</v>
      </c>
      <c r="V1180" s="3">
        <v>99</v>
      </c>
      <c r="W1180" s="3">
        <v>0.28799999999999998</v>
      </c>
      <c r="X1180" s="3">
        <f t="shared" si="255"/>
        <v>1101</v>
      </c>
      <c r="Y1180" s="3">
        <v>0.33800000000000002</v>
      </c>
      <c r="Z1180" s="3">
        <f t="shared" si="256"/>
        <v>1332</v>
      </c>
      <c r="AA1180" s="3">
        <v>0.54</v>
      </c>
      <c r="AB1180" s="3">
        <f t="shared" si="257"/>
        <v>607</v>
      </c>
      <c r="AC1180" s="3">
        <v>0.878</v>
      </c>
      <c r="AD1180" s="3">
        <f t="shared" si="258"/>
        <v>938</v>
      </c>
      <c r="AE1180" s="3">
        <v>129</v>
      </c>
      <c r="AF1180" s="3">
        <f t="shared" si="259"/>
        <v>1140</v>
      </c>
      <c r="AG1180" s="3">
        <v>298</v>
      </c>
      <c r="AH1180" s="3">
        <v>7</v>
      </c>
      <c r="AI1180" s="3">
        <v>4</v>
      </c>
      <c r="AJ1180" s="3">
        <v>0</v>
      </c>
      <c r="AK1180" s="3">
        <v>7</v>
      </c>
      <c r="AL1180" s="3">
        <v>9</v>
      </c>
      <c r="AM1180" s="3">
        <v>6.1</v>
      </c>
      <c r="AN1180" s="3">
        <f t="shared" si="260"/>
        <v>1127</v>
      </c>
      <c r="AO1180" s="3">
        <f>_xlfn.IFNA(VLOOKUP(C1180, 'FanGraphs Plus Stats 1-2000'!$D$2:$L$1048576, MATCH("wRC+", FanGraphs_Plus_Stats_1_1500[[#Headers],[ID]:[BABIP+]], 0), FALSE), 0)</f>
        <v>0</v>
      </c>
      <c r="AP1180" s="3">
        <f t="shared" si="261"/>
        <v>942</v>
      </c>
      <c r="AQ1180" s="3">
        <v>3.9</v>
      </c>
      <c r="AR1180" s="3">
        <f t="shared" si="262"/>
        <v>1186</v>
      </c>
      <c r="AS1180" s="3">
        <v>4.8</v>
      </c>
      <c r="AT1180" s="3">
        <f t="shared" si="263"/>
        <v>1224</v>
      </c>
      <c r="AU1180" s="14">
        <v>1.6</v>
      </c>
      <c r="AV1180" s="3">
        <f t="shared" si="264"/>
        <v>372</v>
      </c>
      <c r="AW1180" s="3">
        <v>20</v>
      </c>
      <c r="AX1180" s="3">
        <v>2</v>
      </c>
      <c r="AY1180" s="3">
        <v>1</v>
      </c>
      <c r="AZ1180" s="3">
        <v>3</v>
      </c>
      <c r="BA1180" s="3">
        <v>12</v>
      </c>
      <c r="BB1180" s="3" t="s">
        <v>952</v>
      </c>
      <c r="BC1180" s="13">
        <f t="shared" si="265"/>
        <v>1065.6793655209797</v>
      </c>
    </row>
    <row r="1181" spans="1:55" x14ac:dyDescent="0.45">
      <c r="A1181" s="1">
        <f t="shared" si="252"/>
        <v>1127</v>
      </c>
      <c r="B1181" s="3" t="s">
        <v>945</v>
      </c>
      <c r="C1181" s="3" t="str">
        <f t="shared" si="253"/>
        <v>Al Bumbry - 1980</v>
      </c>
      <c r="D1181" s="3">
        <v>1980</v>
      </c>
      <c r="E1181" s="3">
        <v>33</v>
      </c>
      <c r="F1181" s="3" t="s">
        <v>61</v>
      </c>
      <c r="G1181" s="3" t="s">
        <v>43</v>
      </c>
      <c r="H1181" s="3">
        <v>160</v>
      </c>
      <c r="I1181" s="3">
        <v>738</v>
      </c>
      <c r="J1181" s="3">
        <v>645</v>
      </c>
      <c r="K1181" s="3">
        <v>118</v>
      </c>
      <c r="L1181" s="3">
        <v>205</v>
      </c>
      <c r="M1181" s="3">
        <v>158</v>
      </c>
      <c r="N1181" s="3">
        <v>29</v>
      </c>
      <c r="O1181" s="3">
        <v>9</v>
      </c>
      <c r="P1181" s="3">
        <v>9</v>
      </c>
      <c r="Q1181" s="3">
        <f t="shared" si="254"/>
        <v>1158</v>
      </c>
      <c r="R1181" s="3">
        <v>53</v>
      </c>
      <c r="S1181" s="3">
        <v>44</v>
      </c>
      <c r="T1181" s="3">
        <v>11</v>
      </c>
      <c r="U1181" s="3">
        <v>78</v>
      </c>
      <c r="V1181" s="3">
        <v>75</v>
      </c>
      <c r="W1181" s="3">
        <v>0.318</v>
      </c>
      <c r="X1181" s="3">
        <f t="shared" si="255"/>
        <v>572</v>
      </c>
      <c r="Y1181" s="3">
        <v>0.39200000000000002</v>
      </c>
      <c r="Z1181" s="3">
        <f t="shared" si="256"/>
        <v>731</v>
      </c>
      <c r="AA1181" s="3">
        <v>0.433</v>
      </c>
      <c r="AB1181" s="3">
        <f t="shared" si="257"/>
        <v>1246</v>
      </c>
      <c r="AC1181" s="3">
        <v>0.82499999999999996</v>
      </c>
      <c r="AD1181" s="3">
        <f t="shared" si="258"/>
        <v>1191</v>
      </c>
      <c r="AE1181" s="3">
        <v>128</v>
      </c>
      <c r="AF1181" s="3">
        <f t="shared" si="259"/>
        <v>1158</v>
      </c>
      <c r="AG1181" s="3">
        <v>279</v>
      </c>
      <c r="AH1181" s="3">
        <v>9</v>
      </c>
      <c r="AI1181" s="3">
        <v>3</v>
      </c>
      <c r="AJ1181" s="3">
        <v>9</v>
      </c>
      <c r="AK1181" s="3">
        <v>3</v>
      </c>
      <c r="AL1181" s="3">
        <v>8</v>
      </c>
      <c r="AM1181" s="3">
        <v>6.1</v>
      </c>
      <c r="AN1181" s="3">
        <f t="shared" si="260"/>
        <v>1127</v>
      </c>
      <c r="AO1181" s="3">
        <f>_xlfn.IFNA(VLOOKUP(C1181, 'FanGraphs Plus Stats 1-2000'!$D$2:$L$1048576, MATCH("wRC+", FanGraphs_Plus_Stats_1_1500[[#Headers],[ID]:[BABIP+]], 0), FALSE), 0)</f>
        <v>0</v>
      </c>
      <c r="AP1181" s="3">
        <f t="shared" si="261"/>
        <v>942</v>
      </c>
      <c r="AQ1181" s="3">
        <v>3.9</v>
      </c>
      <c r="AR1181" s="3">
        <f t="shared" si="262"/>
        <v>1186</v>
      </c>
      <c r="AS1181" s="3">
        <v>5.8</v>
      </c>
      <c r="AT1181" s="3">
        <f t="shared" si="263"/>
        <v>869</v>
      </c>
      <c r="AU1181" s="14">
        <v>0.4</v>
      </c>
      <c r="AV1181" s="3">
        <f t="shared" si="264"/>
        <v>770</v>
      </c>
      <c r="AW1181" s="3">
        <v>27</v>
      </c>
      <c r="AX1181" s="3">
        <v>2</v>
      </c>
      <c r="AY1181" s="3">
        <v>5</v>
      </c>
      <c r="AZ1181" s="3">
        <v>7</v>
      </c>
      <c r="BA1181" s="3">
        <v>2</v>
      </c>
      <c r="BB1181" s="3" t="s">
        <v>68</v>
      </c>
      <c r="BC1181" s="13">
        <f t="shared" si="265"/>
        <v>1071.258940337405</v>
      </c>
    </row>
    <row r="1182" spans="1:55" x14ac:dyDescent="0.45">
      <c r="A1182" s="1">
        <f t="shared" si="252"/>
        <v>1127</v>
      </c>
      <c r="B1182" s="3" t="s">
        <v>279</v>
      </c>
      <c r="C1182" s="3" t="str">
        <f t="shared" si="253"/>
        <v>Brooks Robinson - 1962</v>
      </c>
      <c r="D1182" s="3">
        <v>1962</v>
      </c>
      <c r="E1182" s="3">
        <v>25</v>
      </c>
      <c r="F1182" s="3" t="s">
        <v>61</v>
      </c>
      <c r="G1182" s="3" t="s">
        <v>43</v>
      </c>
      <c r="H1182" s="3">
        <v>162</v>
      </c>
      <c r="I1182" s="3">
        <v>697</v>
      </c>
      <c r="J1182" s="3">
        <v>634</v>
      </c>
      <c r="K1182" s="3">
        <v>77</v>
      </c>
      <c r="L1182" s="3">
        <v>192</v>
      </c>
      <c r="M1182" s="3">
        <v>131</v>
      </c>
      <c r="N1182" s="3">
        <v>29</v>
      </c>
      <c r="O1182" s="3">
        <v>9</v>
      </c>
      <c r="P1182" s="3">
        <v>23</v>
      </c>
      <c r="Q1182" s="3">
        <f t="shared" si="254"/>
        <v>779</v>
      </c>
      <c r="R1182" s="3">
        <v>86</v>
      </c>
      <c r="S1182" s="3">
        <v>3</v>
      </c>
      <c r="T1182" s="3">
        <v>1</v>
      </c>
      <c r="U1182" s="3">
        <v>42</v>
      </c>
      <c r="V1182" s="3">
        <v>70</v>
      </c>
      <c r="W1182" s="3">
        <v>0.30299999999999999</v>
      </c>
      <c r="X1182" s="3">
        <f t="shared" si="255"/>
        <v>858</v>
      </c>
      <c r="Y1182" s="3">
        <v>0.34200000000000003</v>
      </c>
      <c r="Z1182" s="3">
        <f t="shared" si="256"/>
        <v>1310</v>
      </c>
      <c r="AA1182" s="3">
        <v>0.48599999999999999</v>
      </c>
      <c r="AB1182" s="3">
        <f t="shared" si="257"/>
        <v>1004</v>
      </c>
      <c r="AC1182" s="3">
        <v>0.82799999999999996</v>
      </c>
      <c r="AD1182" s="3">
        <f t="shared" si="258"/>
        <v>1176</v>
      </c>
      <c r="AE1182" s="3">
        <v>126</v>
      </c>
      <c r="AF1182" s="3">
        <f t="shared" si="259"/>
        <v>1188</v>
      </c>
      <c r="AG1182" s="3">
        <v>308</v>
      </c>
      <c r="AH1182" s="3">
        <v>18</v>
      </c>
      <c r="AI1182" s="3">
        <v>1</v>
      </c>
      <c r="AJ1182" s="3">
        <v>10</v>
      </c>
      <c r="AK1182" s="3">
        <v>10</v>
      </c>
      <c r="AL1182" s="3">
        <v>3</v>
      </c>
      <c r="AM1182" s="3">
        <v>6.1</v>
      </c>
      <c r="AN1182" s="3">
        <f t="shared" si="260"/>
        <v>1127</v>
      </c>
      <c r="AO1182" s="3">
        <f>_xlfn.IFNA(VLOOKUP(C1182, 'FanGraphs Plus Stats 1-2000'!$D$2:$L$1048576, MATCH("wRC+", FanGraphs_Plus_Stats_1_1500[[#Headers],[ID]:[BABIP+]], 0), FALSE), 0)</f>
        <v>0</v>
      </c>
      <c r="AP1182" s="3">
        <f t="shared" si="261"/>
        <v>942</v>
      </c>
      <c r="AQ1182" s="3">
        <v>3.9</v>
      </c>
      <c r="AR1182" s="3">
        <f t="shared" si="262"/>
        <v>1186</v>
      </c>
      <c r="AS1182" s="3">
        <v>4.5</v>
      </c>
      <c r="AT1182" s="3">
        <f t="shared" si="263"/>
        <v>1281</v>
      </c>
      <c r="AU1182" s="14">
        <v>2.1</v>
      </c>
      <c r="AV1182" s="3">
        <f t="shared" si="264"/>
        <v>224</v>
      </c>
      <c r="AW1182" s="3">
        <v>20</v>
      </c>
      <c r="AX1182" s="3">
        <v>-2</v>
      </c>
      <c r="AY1182" s="3">
        <v>1</v>
      </c>
      <c r="AZ1182" s="3">
        <v>-1</v>
      </c>
      <c r="BA1182" s="3">
        <v>18</v>
      </c>
      <c r="BB1182" s="3" t="s">
        <v>938</v>
      </c>
      <c r="BC1182" s="13">
        <f t="shared" si="265"/>
        <v>1080.4311241733471</v>
      </c>
    </row>
    <row r="1183" spans="1:55" x14ac:dyDescent="0.45">
      <c r="A1183" s="1">
        <f t="shared" si="252"/>
        <v>1127</v>
      </c>
      <c r="B1183" s="3" t="s">
        <v>330</v>
      </c>
      <c r="C1183" s="3" t="str">
        <f t="shared" si="253"/>
        <v>Johnny Callison - 1964</v>
      </c>
      <c r="D1183" s="3">
        <v>1964</v>
      </c>
      <c r="E1183" s="3">
        <v>25</v>
      </c>
      <c r="F1183" s="3" t="s">
        <v>139</v>
      </c>
      <c r="G1183" s="3" t="s">
        <v>52</v>
      </c>
      <c r="H1183" s="3">
        <v>162</v>
      </c>
      <c r="I1183" s="3">
        <v>705</v>
      </c>
      <c r="J1183" s="3">
        <v>654</v>
      </c>
      <c r="K1183" s="3">
        <v>101</v>
      </c>
      <c r="L1183" s="3">
        <v>179</v>
      </c>
      <c r="M1183" s="3">
        <v>108</v>
      </c>
      <c r="N1183" s="3">
        <v>30</v>
      </c>
      <c r="O1183" s="3">
        <v>10</v>
      </c>
      <c r="P1183" s="3">
        <v>31</v>
      </c>
      <c r="Q1183" s="3">
        <f t="shared" si="254"/>
        <v>482</v>
      </c>
      <c r="R1183" s="3">
        <v>104</v>
      </c>
      <c r="S1183" s="3">
        <v>6</v>
      </c>
      <c r="T1183" s="3">
        <v>3</v>
      </c>
      <c r="U1183" s="3">
        <v>36</v>
      </c>
      <c r="V1183" s="3">
        <v>95</v>
      </c>
      <c r="W1183" s="3">
        <v>0.27400000000000002</v>
      </c>
      <c r="X1183" s="3">
        <f t="shared" si="255"/>
        <v>1273</v>
      </c>
      <c r="Y1183" s="3">
        <v>0.316</v>
      </c>
      <c r="Z1183" s="3">
        <f t="shared" si="256"/>
        <v>1386</v>
      </c>
      <c r="AA1183" s="3">
        <v>0.49199999999999999</v>
      </c>
      <c r="AB1183" s="3">
        <f t="shared" si="257"/>
        <v>962</v>
      </c>
      <c r="AC1183" s="3">
        <v>0.80900000000000005</v>
      </c>
      <c r="AD1183" s="3">
        <f t="shared" si="258"/>
        <v>1243</v>
      </c>
      <c r="AE1183" s="3">
        <v>125</v>
      </c>
      <c r="AF1183" s="3">
        <f t="shared" si="259"/>
        <v>1204</v>
      </c>
      <c r="AG1183" s="3">
        <v>322</v>
      </c>
      <c r="AH1183" s="3">
        <v>5</v>
      </c>
      <c r="AI1183" s="3">
        <v>6</v>
      </c>
      <c r="AJ1183" s="3">
        <v>6</v>
      </c>
      <c r="AK1183" s="3">
        <v>3</v>
      </c>
      <c r="AL1183" s="3">
        <v>3</v>
      </c>
      <c r="AM1183" s="3">
        <v>6.1</v>
      </c>
      <c r="AN1183" s="3">
        <f t="shared" si="260"/>
        <v>1127</v>
      </c>
      <c r="AO1183" s="3">
        <f>_xlfn.IFNA(VLOOKUP(C1183, 'FanGraphs Plus Stats 1-2000'!$D$2:$L$1048576, MATCH("wRC+", FanGraphs_Plus_Stats_1_1500[[#Headers],[ID]:[BABIP+]], 0), FALSE), 0)</f>
        <v>0</v>
      </c>
      <c r="AP1183" s="3">
        <f t="shared" si="261"/>
        <v>942</v>
      </c>
      <c r="AQ1183" s="3">
        <v>3.5</v>
      </c>
      <c r="AR1183" s="3">
        <f t="shared" si="262"/>
        <v>1355</v>
      </c>
      <c r="AS1183" s="3">
        <v>4.3</v>
      </c>
      <c r="AT1183" s="3">
        <f t="shared" si="263"/>
        <v>1310</v>
      </c>
      <c r="AU1183" s="14">
        <v>1</v>
      </c>
      <c r="AV1183" s="3">
        <f t="shared" si="264"/>
        <v>568</v>
      </c>
      <c r="AW1183" s="3">
        <v>20</v>
      </c>
      <c r="AX1183" s="3">
        <v>2</v>
      </c>
      <c r="AY1183" s="3">
        <v>0</v>
      </c>
      <c r="AZ1183" s="3">
        <v>2</v>
      </c>
      <c r="BA1183" s="3">
        <v>15</v>
      </c>
      <c r="BB1183" s="3" t="s">
        <v>931</v>
      </c>
      <c r="BC1183" s="13">
        <f t="shared" si="265"/>
        <v>1085.2599307868286</v>
      </c>
    </row>
    <row r="1184" spans="1:55" x14ac:dyDescent="0.45">
      <c r="A1184" s="1">
        <f t="shared" si="252"/>
        <v>1127</v>
      </c>
      <c r="B1184" s="3" t="s">
        <v>409</v>
      </c>
      <c r="C1184" s="3" t="str">
        <f t="shared" si="253"/>
        <v>Joe Gordon - 1940</v>
      </c>
      <c r="D1184" s="3">
        <v>1940</v>
      </c>
      <c r="E1184" s="3">
        <v>25</v>
      </c>
      <c r="F1184" s="3" t="s">
        <v>42</v>
      </c>
      <c r="G1184" s="3" t="s">
        <v>43</v>
      </c>
      <c r="H1184" s="3">
        <v>155</v>
      </c>
      <c r="I1184" s="3">
        <v>677</v>
      </c>
      <c r="J1184" s="3">
        <v>616</v>
      </c>
      <c r="K1184" s="3">
        <v>112</v>
      </c>
      <c r="L1184" s="3">
        <v>173</v>
      </c>
      <c r="M1184" s="3">
        <v>101</v>
      </c>
      <c r="N1184" s="3">
        <v>32</v>
      </c>
      <c r="O1184" s="3">
        <v>10</v>
      </c>
      <c r="P1184" s="3">
        <v>30</v>
      </c>
      <c r="Q1184" s="3">
        <f t="shared" si="254"/>
        <v>517</v>
      </c>
      <c r="R1184" s="3">
        <v>103</v>
      </c>
      <c r="S1184" s="3">
        <v>18</v>
      </c>
      <c r="T1184" s="3">
        <v>8</v>
      </c>
      <c r="U1184" s="3">
        <v>52</v>
      </c>
      <c r="V1184" s="3">
        <v>57</v>
      </c>
      <c r="W1184" s="3">
        <v>0.28100000000000003</v>
      </c>
      <c r="X1184" s="3">
        <f t="shared" si="255"/>
        <v>1205</v>
      </c>
      <c r="Y1184" s="3">
        <v>0.34</v>
      </c>
      <c r="Z1184" s="3">
        <f t="shared" si="256"/>
        <v>1325</v>
      </c>
      <c r="AA1184" s="3">
        <v>0.51100000000000001</v>
      </c>
      <c r="AB1184" s="3">
        <f t="shared" si="257"/>
        <v>826</v>
      </c>
      <c r="AC1184" s="3">
        <v>0.85099999999999998</v>
      </c>
      <c r="AD1184" s="3">
        <f t="shared" si="258"/>
        <v>1073</v>
      </c>
      <c r="AE1184" s="3">
        <v>121</v>
      </c>
      <c r="AF1184" s="3">
        <f t="shared" si="259"/>
        <v>1262</v>
      </c>
      <c r="AG1184" s="3">
        <v>315</v>
      </c>
      <c r="AH1184" s="3">
        <v>12</v>
      </c>
      <c r="AI1184" s="3">
        <v>3</v>
      </c>
      <c r="AJ1184" s="3">
        <v>6</v>
      </c>
      <c r="AK1184" s="2"/>
      <c r="AL1184" s="3">
        <v>7</v>
      </c>
      <c r="AM1184" s="3">
        <v>6.1</v>
      </c>
      <c r="AN1184" s="3">
        <f t="shared" si="260"/>
        <v>1127</v>
      </c>
      <c r="AO1184" s="3">
        <f>_xlfn.IFNA(VLOOKUP(C1184, 'FanGraphs Plus Stats 1-2000'!$D$2:$L$1048576, MATCH("wRC+", FanGraphs_Plus_Stats_1_1500[[#Headers],[ID]:[BABIP+]], 0), FALSE), 0)</f>
        <v>0</v>
      </c>
      <c r="AP1184" s="3">
        <f t="shared" si="261"/>
        <v>942</v>
      </c>
      <c r="AQ1184" s="3">
        <v>3.9</v>
      </c>
      <c r="AR1184" s="3">
        <f t="shared" si="262"/>
        <v>1186</v>
      </c>
      <c r="AS1184" s="3">
        <v>4.7</v>
      </c>
      <c r="AT1184" s="3">
        <f t="shared" si="263"/>
        <v>1251</v>
      </c>
      <c r="AU1184" s="14">
        <v>2</v>
      </c>
      <c r="AV1184" s="3">
        <f t="shared" si="264"/>
        <v>259</v>
      </c>
      <c r="AW1184" s="3">
        <v>16</v>
      </c>
      <c r="AX1184" s="3">
        <v>0</v>
      </c>
      <c r="AY1184" s="3">
        <v>4</v>
      </c>
      <c r="AZ1184" s="3">
        <v>4</v>
      </c>
      <c r="BA1184" s="3">
        <v>14</v>
      </c>
      <c r="BB1184" s="3" t="s">
        <v>53</v>
      </c>
      <c r="BC1184" s="13">
        <f t="shared" si="265"/>
        <v>1102.4140119381416</v>
      </c>
    </row>
    <row r="1185" spans="1:55" x14ac:dyDescent="0.45">
      <c r="A1185" s="1">
        <f t="shared" si="252"/>
        <v>1127</v>
      </c>
      <c r="B1185" s="3" t="s">
        <v>929</v>
      </c>
      <c r="C1185" s="3" t="str">
        <f t="shared" si="253"/>
        <v>Plácido Polanco - 2007</v>
      </c>
      <c r="D1185" s="3">
        <v>2007</v>
      </c>
      <c r="E1185" s="3">
        <v>31</v>
      </c>
      <c r="F1185" s="3" t="s">
        <v>70</v>
      </c>
      <c r="G1185" s="3" t="s">
        <v>43</v>
      </c>
      <c r="H1185" s="3">
        <v>142</v>
      </c>
      <c r="I1185" s="3">
        <v>641</v>
      </c>
      <c r="J1185" s="3">
        <v>587</v>
      </c>
      <c r="K1185" s="3">
        <v>105</v>
      </c>
      <c r="L1185" s="3">
        <v>200</v>
      </c>
      <c r="M1185" s="3">
        <v>152</v>
      </c>
      <c r="N1185" s="3">
        <v>36</v>
      </c>
      <c r="O1185" s="3">
        <v>3</v>
      </c>
      <c r="P1185" s="3">
        <v>9</v>
      </c>
      <c r="Q1185" s="3">
        <f t="shared" si="254"/>
        <v>1158</v>
      </c>
      <c r="R1185" s="3">
        <v>67</v>
      </c>
      <c r="S1185" s="3">
        <v>7</v>
      </c>
      <c r="T1185" s="3">
        <v>3</v>
      </c>
      <c r="U1185" s="3">
        <v>37</v>
      </c>
      <c r="V1185" s="3">
        <v>30</v>
      </c>
      <c r="W1185" s="3">
        <v>0.34100000000000003</v>
      </c>
      <c r="X1185" s="3">
        <f t="shared" si="255"/>
        <v>262</v>
      </c>
      <c r="Y1185" s="3">
        <v>0.38800000000000001</v>
      </c>
      <c r="Z1185" s="3">
        <f t="shared" si="256"/>
        <v>801</v>
      </c>
      <c r="AA1185" s="3">
        <v>0.45800000000000002</v>
      </c>
      <c r="AB1185" s="3">
        <f t="shared" si="257"/>
        <v>1138</v>
      </c>
      <c r="AC1185" s="3">
        <v>0.84599999999999997</v>
      </c>
      <c r="AD1185" s="3">
        <f t="shared" si="258"/>
        <v>1100</v>
      </c>
      <c r="AE1185" s="3">
        <v>121</v>
      </c>
      <c r="AF1185" s="3">
        <f t="shared" si="259"/>
        <v>1262</v>
      </c>
      <c r="AG1185" s="3">
        <v>269</v>
      </c>
      <c r="AH1185" s="3">
        <v>9</v>
      </c>
      <c r="AI1185" s="3">
        <v>11</v>
      </c>
      <c r="AJ1185" s="3">
        <v>2</v>
      </c>
      <c r="AK1185" s="3">
        <v>4</v>
      </c>
      <c r="AL1185" s="3">
        <v>3</v>
      </c>
      <c r="AM1185" s="3">
        <v>6.1</v>
      </c>
      <c r="AN1185" s="3">
        <f t="shared" si="260"/>
        <v>1127</v>
      </c>
      <c r="AO1185" s="3">
        <f>_xlfn.IFNA(VLOOKUP(C1185, 'FanGraphs Plus Stats 1-2000'!$D$2:$L$1048576, MATCH("wRC+", FanGraphs_Plus_Stats_1_1500[[#Headers],[ID]:[BABIP+]], 0), FALSE), 0)</f>
        <v>0</v>
      </c>
      <c r="AP1185" s="3">
        <f t="shared" si="261"/>
        <v>942</v>
      </c>
      <c r="AQ1185" s="3">
        <v>4</v>
      </c>
      <c r="AR1185" s="3">
        <f t="shared" si="262"/>
        <v>1105</v>
      </c>
      <c r="AS1185" s="3">
        <v>4.9000000000000004</v>
      </c>
      <c r="AT1185" s="3">
        <f t="shared" si="263"/>
        <v>1195</v>
      </c>
      <c r="AU1185" s="14">
        <v>1.6</v>
      </c>
      <c r="AV1185" s="3">
        <f t="shared" si="264"/>
        <v>372</v>
      </c>
      <c r="AW1185" s="3">
        <v>23</v>
      </c>
      <c r="AX1185" s="3">
        <v>1</v>
      </c>
      <c r="AY1185" s="3">
        <v>0</v>
      </c>
      <c r="AZ1185" s="3">
        <v>1</v>
      </c>
      <c r="BA1185" s="3">
        <v>12</v>
      </c>
      <c r="BB1185" s="3" t="s">
        <v>179</v>
      </c>
      <c r="BC1185" s="13">
        <f t="shared" si="265"/>
        <v>1102.4140119381416</v>
      </c>
    </row>
    <row r="1186" spans="1:55" x14ac:dyDescent="0.45">
      <c r="A1186" s="1">
        <f t="shared" si="252"/>
        <v>1127</v>
      </c>
      <c r="B1186" s="3" t="s">
        <v>474</v>
      </c>
      <c r="C1186" s="3" t="str">
        <f t="shared" si="253"/>
        <v>Nomar Garciaparra - 2003</v>
      </c>
      <c r="D1186" s="3">
        <v>2003</v>
      </c>
      <c r="E1186" s="3">
        <v>29</v>
      </c>
      <c r="F1186" s="3" t="s">
        <v>48</v>
      </c>
      <c r="G1186" s="3" t="s">
        <v>43</v>
      </c>
      <c r="H1186" s="3">
        <v>156</v>
      </c>
      <c r="I1186" s="3">
        <v>719</v>
      </c>
      <c r="J1186" s="3">
        <v>658</v>
      </c>
      <c r="K1186" s="3">
        <v>120</v>
      </c>
      <c r="L1186" s="3">
        <v>198</v>
      </c>
      <c r="M1186" s="3">
        <v>120</v>
      </c>
      <c r="N1186" s="3">
        <v>37</v>
      </c>
      <c r="O1186" s="3">
        <v>13</v>
      </c>
      <c r="P1186" s="3">
        <v>28</v>
      </c>
      <c r="Q1186" s="3">
        <f t="shared" si="254"/>
        <v>601</v>
      </c>
      <c r="R1186" s="3">
        <v>105</v>
      </c>
      <c r="S1186" s="3">
        <v>19</v>
      </c>
      <c r="T1186" s="3">
        <v>5</v>
      </c>
      <c r="U1186" s="3">
        <v>39</v>
      </c>
      <c r="V1186" s="3">
        <v>61</v>
      </c>
      <c r="W1186" s="3">
        <v>0.30099999999999999</v>
      </c>
      <c r="X1186" s="3">
        <f t="shared" si="255"/>
        <v>897</v>
      </c>
      <c r="Y1186" s="3">
        <v>0.34499999999999997</v>
      </c>
      <c r="Z1186" s="3">
        <f t="shared" si="256"/>
        <v>1292</v>
      </c>
      <c r="AA1186" s="3">
        <v>0.52400000000000002</v>
      </c>
      <c r="AB1186" s="3">
        <f t="shared" si="257"/>
        <v>738</v>
      </c>
      <c r="AC1186" s="3">
        <v>0.87</v>
      </c>
      <c r="AD1186" s="3">
        <f t="shared" si="258"/>
        <v>983</v>
      </c>
      <c r="AE1186" s="3">
        <v>121</v>
      </c>
      <c r="AF1186" s="3">
        <f t="shared" si="259"/>
        <v>1262</v>
      </c>
      <c r="AG1186" s="3">
        <v>345</v>
      </c>
      <c r="AH1186" s="3">
        <v>10</v>
      </c>
      <c r="AI1186" s="3">
        <v>11</v>
      </c>
      <c r="AJ1186" s="3">
        <v>1</v>
      </c>
      <c r="AK1186" s="3">
        <v>10</v>
      </c>
      <c r="AL1186" s="3">
        <v>1</v>
      </c>
      <c r="AM1186" s="3">
        <v>6.1</v>
      </c>
      <c r="AN1186" s="3">
        <f t="shared" si="260"/>
        <v>1127</v>
      </c>
      <c r="AO1186" s="3">
        <f>_xlfn.IFNA(VLOOKUP(C1186, 'FanGraphs Plus Stats 1-2000'!$D$2:$L$1048576, MATCH("wRC+", FanGraphs_Plus_Stats_1_1500[[#Headers],[ID]:[BABIP+]], 0), FALSE), 0)</f>
        <v>0</v>
      </c>
      <c r="AP1186" s="3">
        <f t="shared" si="261"/>
        <v>942</v>
      </c>
      <c r="AQ1186" s="3">
        <v>3.8</v>
      </c>
      <c r="AR1186" s="3">
        <f t="shared" si="262"/>
        <v>1247</v>
      </c>
      <c r="AS1186" s="3">
        <v>5.6</v>
      </c>
      <c r="AT1186" s="3">
        <f t="shared" si="263"/>
        <v>968</v>
      </c>
      <c r="AU1186" s="14">
        <v>1.5</v>
      </c>
      <c r="AV1186" s="3">
        <f t="shared" si="264"/>
        <v>407</v>
      </c>
      <c r="AW1186" s="3">
        <v>19</v>
      </c>
      <c r="AX1186" s="3">
        <v>2</v>
      </c>
      <c r="AY1186" s="3">
        <v>3</v>
      </c>
      <c r="AZ1186" s="3">
        <v>5</v>
      </c>
      <c r="BA1186" s="3">
        <v>6</v>
      </c>
      <c r="BB1186" s="3" t="s">
        <v>116</v>
      </c>
      <c r="BC1186" s="13">
        <f t="shared" si="265"/>
        <v>1102.4140119381416</v>
      </c>
    </row>
    <row r="1187" spans="1:55" ht="39.75" x14ac:dyDescent="0.45">
      <c r="A1187" s="1">
        <f t="shared" si="252"/>
        <v>1127</v>
      </c>
      <c r="B1187" s="3" t="s">
        <v>929</v>
      </c>
      <c r="C1187" s="3" t="str">
        <f t="shared" si="253"/>
        <v>Plácido Polanco - 2005</v>
      </c>
      <c r="D1187" s="3">
        <v>2005</v>
      </c>
      <c r="E1187" s="3">
        <v>29</v>
      </c>
      <c r="F1187" s="3" t="s">
        <v>941</v>
      </c>
      <c r="G1187" s="3" t="s">
        <v>391</v>
      </c>
      <c r="H1187" s="3">
        <v>129</v>
      </c>
      <c r="I1187" s="3">
        <v>551</v>
      </c>
      <c r="J1187" s="3">
        <v>501</v>
      </c>
      <c r="K1187" s="3">
        <v>84</v>
      </c>
      <c r="L1187" s="3">
        <v>166</v>
      </c>
      <c r="M1187" s="3">
        <v>128</v>
      </c>
      <c r="N1187" s="3">
        <v>27</v>
      </c>
      <c r="O1187" s="3">
        <v>2</v>
      </c>
      <c r="P1187" s="3">
        <v>9</v>
      </c>
      <c r="Q1187" s="3">
        <f t="shared" si="254"/>
        <v>1158</v>
      </c>
      <c r="R1187" s="3">
        <v>56</v>
      </c>
      <c r="S1187" s="3">
        <v>4</v>
      </c>
      <c r="T1187" s="3">
        <v>3</v>
      </c>
      <c r="U1187" s="3">
        <v>33</v>
      </c>
      <c r="V1187" s="3">
        <v>25</v>
      </c>
      <c r="W1187" s="3">
        <v>0.33100000000000002</v>
      </c>
      <c r="X1187" s="3">
        <f t="shared" si="255"/>
        <v>369</v>
      </c>
      <c r="Y1187" s="3">
        <v>0.38300000000000001</v>
      </c>
      <c r="Z1187" s="3">
        <f t="shared" si="256"/>
        <v>872</v>
      </c>
      <c r="AA1187" s="3">
        <v>0.44700000000000001</v>
      </c>
      <c r="AB1187" s="3">
        <f t="shared" si="257"/>
        <v>1198</v>
      </c>
      <c r="AC1187" s="3">
        <v>0.83</v>
      </c>
      <c r="AD1187" s="3">
        <f t="shared" si="258"/>
        <v>1170</v>
      </c>
      <c r="AE1187" s="3">
        <v>120</v>
      </c>
      <c r="AF1187" s="3">
        <f t="shared" si="259"/>
        <v>1273</v>
      </c>
      <c r="AG1187" s="3">
        <v>224</v>
      </c>
      <c r="AH1187" s="3">
        <v>12</v>
      </c>
      <c r="AI1187" s="3">
        <v>11</v>
      </c>
      <c r="AJ1187" s="3">
        <v>2</v>
      </c>
      <c r="AK1187" s="3">
        <v>4</v>
      </c>
      <c r="AL1187" s="3">
        <v>0</v>
      </c>
      <c r="AM1187" s="3">
        <v>6.1</v>
      </c>
      <c r="AN1187" s="3">
        <f t="shared" si="260"/>
        <v>1127</v>
      </c>
      <c r="AO1187" s="3">
        <f>_xlfn.IFNA(VLOOKUP(C1187, 'FanGraphs Plus Stats 1-2000'!$D$2:$L$1048576, MATCH("wRC+", FanGraphs_Plus_Stats_1_1500[[#Headers],[ID]:[BABIP+]], 0), FALSE), 0)</f>
        <v>0</v>
      </c>
      <c r="AP1187" s="3">
        <f t="shared" si="261"/>
        <v>942</v>
      </c>
      <c r="AQ1187" s="3">
        <v>4.3</v>
      </c>
      <c r="AR1187" s="3">
        <f t="shared" si="262"/>
        <v>918</v>
      </c>
      <c r="AS1187" s="3">
        <v>3.9</v>
      </c>
      <c r="AT1187" s="3">
        <f t="shared" si="263"/>
        <v>1355</v>
      </c>
      <c r="AU1187" s="14">
        <v>2.5</v>
      </c>
      <c r="AV1187" s="3">
        <f t="shared" si="264"/>
        <v>124</v>
      </c>
      <c r="AW1187" s="3">
        <v>17</v>
      </c>
      <c r="AX1187" s="3">
        <v>-1</v>
      </c>
      <c r="AY1187" s="3">
        <v>1</v>
      </c>
      <c r="AZ1187" s="3">
        <v>1</v>
      </c>
      <c r="BA1187" s="3">
        <v>21</v>
      </c>
      <c r="BB1187" s="3" t="s">
        <v>942</v>
      </c>
      <c r="BC1187" s="13">
        <f t="shared" si="265"/>
        <v>1105.6077495952295</v>
      </c>
    </row>
    <row r="1188" spans="1:55" x14ac:dyDescent="0.45">
      <c r="A1188" s="1">
        <f t="shared" si="252"/>
        <v>1127</v>
      </c>
      <c r="B1188" s="3" t="s">
        <v>399</v>
      </c>
      <c r="C1188" s="3" t="str">
        <f t="shared" si="253"/>
        <v>Bobby Wallace - 1906</v>
      </c>
      <c r="D1188" s="3">
        <v>1906</v>
      </c>
      <c r="E1188" s="3">
        <v>32</v>
      </c>
      <c r="F1188" s="3" t="s">
        <v>146</v>
      </c>
      <c r="G1188" s="3" t="s">
        <v>43</v>
      </c>
      <c r="H1188" s="3">
        <v>139</v>
      </c>
      <c r="I1188" s="3">
        <v>555</v>
      </c>
      <c r="J1188" s="3">
        <v>476</v>
      </c>
      <c r="K1188" s="3">
        <v>64</v>
      </c>
      <c r="L1188" s="3">
        <v>123</v>
      </c>
      <c r="M1188" s="3">
        <v>93</v>
      </c>
      <c r="N1188" s="3">
        <v>21</v>
      </c>
      <c r="O1188" s="3">
        <v>7</v>
      </c>
      <c r="P1188" s="3">
        <v>2</v>
      </c>
      <c r="Q1188" s="3">
        <f t="shared" si="254"/>
        <v>1355</v>
      </c>
      <c r="R1188" s="3">
        <v>67</v>
      </c>
      <c r="S1188" s="3">
        <v>24</v>
      </c>
      <c r="T1188" s="2"/>
      <c r="U1188" s="3">
        <v>58</v>
      </c>
      <c r="V1188" s="3">
        <v>24</v>
      </c>
      <c r="W1188" s="3">
        <v>0.25800000000000001</v>
      </c>
      <c r="X1188" s="3">
        <f t="shared" si="255"/>
        <v>1367</v>
      </c>
      <c r="Y1188" s="3">
        <v>0.34399999999999997</v>
      </c>
      <c r="Z1188" s="3">
        <f t="shared" si="256"/>
        <v>1301</v>
      </c>
      <c r="AA1188" s="3">
        <v>0.34499999999999997</v>
      </c>
      <c r="AB1188" s="3">
        <f t="shared" si="257"/>
        <v>1393</v>
      </c>
      <c r="AC1188" s="3">
        <v>0.68799999999999994</v>
      </c>
      <c r="AD1188" s="3">
        <f t="shared" si="258"/>
        <v>1394</v>
      </c>
      <c r="AE1188" s="3">
        <v>120</v>
      </c>
      <c r="AF1188" s="3">
        <f t="shared" si="259"/>
        <v>1273</v>
      </c>
      <c r="AG1188" s="3">
        <v>164</v>
      </c>
      <c r="AH1188" s="2"/>
      <c r="AI1188" s="3">
        <v>4</v>
      </c>
      <c r="AJ1188" s="3">
        <v>13</v>
      </c>
      <c r="AK1188" s="2"/>
      <c r="AL1188" s="2"/>
      <c r="AM1188" s="3">
        <v>6.1</v>
      </c>
      <c r="AN1188" s="3">
        <f t="shared" si="260"/>
        <v>1127</v>
      </c>
      <c r="AO1188" s="3">
        <f>_xlfn.IFNA(VLOOKUP(C1188, 'FanGraphs Plus Stats 1-2000'!$D$2:$L$1048576, MATCH("wRC+", FanGraphs_Plus_Stats_1_1500[[#Headers],[ID]:[BABIP+]], 0), FALSE), 0)</f>
        <v>0</v>
      </c>
      <c r="AP1188" s="3">
        <f t="shared" si="261"/>
        <v>942</v>
      </c>
      <c r="AQ1188" s="3">
        <v>4</v>
      </c>
      <c r="AR1188" s="3">
        <f t="shared" si="262"/>
        <v>1105</v>
      </c>
      <c r="AS1188" s="3">
        <v>4.8</v>
      </c>
      <c r="AT1188" s="3">
        <f t="shared" si="263"/>
        <v>1224</v>
      </c>
      <c r="AU1188" s="14">
        <v>2.4</v>
      </c>
      <c r="AV1188" s="3">
        <f t="shared" si="264"/>
        <v>143</v>
      </c>
      <c r="AW1188" s="3">
        <v>14</v>
      </c>
      <c r="AX1188" s="3">
        <v>0</v>
      </c>
      <c r="AY1188" s="3">
        <v>0</v>
      </c>
      <c r="AZ1188" s="3">
        <v>0</v>
      </c>
      <c r="BA1188" s="3">
        <v>11</v>
      </c>
      <c r="BB1188" s="3" t="s">
        <v>116</v>
      </c>
      <c r="BC1188" s="13">
        <f t="shared" si="265"/>
        <v>1105.6077495952295</v>
      </c>
    </row>
    <row r="1189" spans="1:55" x14ac:dyDescent="0.45">
      <c r="A1189" s="1">
        <f t="shared" si="252"/>
        <v>1127</v>
      </c>
      <c r="B1189" s="3" t="s">
        <v>939</v>
      </c>
      <c r="C1189" s="3" t="str">
        <f t="shared" si="253"/>
        <v>Jimmy Rollins - 2007</v>
      </c>
      <c r="D1189" s="3">
        <v>2007</v>
      </c>
      <c r="E1189" s="3">
        <v>28</v>
      </c>
      <c r="F1189" s="3" t="s">
        <v>139</v>
      </c>
      <c r="G1189" s="3" t="s">
        <v>52</v>
      </c>
      <c r="H1189" s="3">
        <v>162</v>
      </c>
      <c r="I1189" s="3">
        <v>778</v>
      </c>
      <c r="J1189" s="3">
        <v>716</v>
      </c>
      <c r="K1189" s="3">
        <v>139</v>
      </c>
      <c r="L1189" s="3">
        <v>212</v>
      </c>
      <c r="M1189" s="3">
        <v>124</v>
      </c>
      <c r="N1189" s="3">
        <v>38</v>
      </c>
      <c r="O1189" s="3">
        <v>20</v>
      </c>
      <c r="P1189" s="3">
        <v>30</v>
      </c>
      <c r="Q1189" s="3">
        <f t="shared" si="254"/>
        <v>517</v>
      </c>
      <c r="R1189" s="3">
        <v>94</v>
      </c>
      <c r="S1189" s="3">
        <v>41</v>
      </c>
      <c r="T1189" s="3">
        <v>6</v>
      </c>
      <c r="U1189" s="3">
        <v>49</v>
      </c>
      <c r="V1189" s="3">
        <v>85</v>
      </c>
      <c r="W1189" s="3">
        <v>0.29599999999999999</v>
      </c>
      <c r="X1189" s="3">
        <f t="shared" si="255"/>
        <v>972</v>
      </c>
      <c r="Y1189" s="3">
        <v>0.34399999999999997</v>
      </c>
      <c r="Z1189" s="3">
        <f t="shared" si="256"/>
        <v>1301</v>
      </c>
      <c r="AA1189" s="3">
        <v>0.53100000000000003</v>
      </c>
      <c r="AB1189" s="3">
        <f t="shared" si="257"/>
        <v>693</v>
      </c>
      <c r="AC1189" s="3">
        <v>0.875</v>
      </c>
      <c r="AD1189" s="3">
        <f t="shared" si="258"/>
        <v>957</v>
      </c>
      <c r="AE1189" s="3">
        <v>119</v>
      </c>
      <c r="AF1189" s="3">
        <f t="shared" si="259"/>
        <v>1283</v>
      </c>
      <c r="AG1189" s="3">
        <v>380</v>
      </c>
      <c r="AH1189" s="3">
        <v>11</v>
      </c>
      <c r="AI1189" s="3">
        <v>7</v>
      </c>
      <c r="AJ1189" s="3">
        <v>0</v>
      </c>
      <c r="AK1189" s="3">
        <v>6</v>
      </c>
      <c r="AL1189" s="3">
        <v>5</v>
      </c>
      <c r="AM1189" s="3">
        <v>6.1</v>
      </c>
      <c r="AN1189" s="3">
        <f t="shared" si="260"/>
        <v>1127</v>
      </c>
      <c r="AO1189" s="3">
        <f>_xlfn.IFNA(VLOOKUP(C1189, 'FanGraphs Plus Stats 1-2000'!$D$2:$L$1048576, MATCH("wRC+", FanGraphs_Plus_Stats_1_1500[[#Headers],[ID]:[BABIP+]], 0), FALSE), 0)</f>
        <v>0</v>
      </c>
      <c r="AP1189" s="3">
        <f t="shared" si="261"/>
        <v>942</v>
      </c>
      <c r="AQ1189" s="3">
        <v>4</v>
      </c>
      <c r="AR1189" s="3">
        <f t="shared" si="262"/>
        <v>1105</v>
      </c>
      <c r="AS1189" s="3">
        <v>5.7</v>
      </c>
      <c r="AT1189" s="3">
        <f t="shared" si="263"/>
        <v>916</v>
      </c>
      <c r="AU1189" s="14">
        <v>1.3</v>
      </c>
      <c r="AV1189" s="3">
        <f t="shared" si="264"/>
        <v>469</v>
      </c>
      <c r="AW1189" s="3">
        <v>22</v>
      </c>
      <c r="AX1189" s="3">
        <v>-1</v>
      </c>
      <c r="AY1189" s="3">
        <v>7</v>
      </c>
      <c r="AZ1189" s="3">
        <v>6</v>
      </c>
      <c r="BA1189" s="3">
        <v>5</v>
      </c>
      <c r="BB1189" s="3" t="s">
        <v>62</v>
      </c>
      <c r="BC1189" s="13">
        <f t="shared" si="265"/>
        <v>1108.4952209204614</v>
      </c>
    </row>
    <row r="1190" spans="1:55" x14ac:dyDescent="0.45">
      <c r="A1190" s="1">
        <f t="shared" si="252"/>
        <v>1127</v>
      </c>
      <c r="B1190" s="3" t="s">
        <v>512</v>
      </c>
      <c r="C1190" s="3" t="str">
        <f t="shared" si="253"/>
        <v>Alex Gordon - 2014</v>
      </c>
      <c r="D1190" s="3">
        <v>2014</v>
      </c>
      <c r="E1190" s="3">
        <v>30</v>
      </c>
      <c r="F1190" s="3" t="s">
        <v>174</v>
      </c>
      <c r="G1190" s="3" t="s">
        <v>43</v>
      </c>
      <c r="H1190" s="3">
        <v>156</v>
      </c>
      <c r="I1190" s="3">
        <v>643</v>
      </c>
      <c r="J1190" s="3">
        <v>563</v>
      </c>
      <c r="K1190" s="3">
        <v>87</v>
      </c>
      <c r="L1190" s="3">
        <v>150</v>
      </c>
      <c r="M1190" s="3">
        <v>96</v>
      </c>
      <c r="N1190" s="3">
        <v>34</v>
      </c>
      <c r="O1190" s="3">
        <v>1</v>
      </c>
      <c r="P1190" s="3">
        <v>19</v>
      </c>
      <c r="Q1190" s="3">
        <f t="shared" si="254"/>
        <v>908</v>
      </c>
      <c r="R1190" s="3">
        <v>74</v>
      </c>
      <c r="S1190" s="3">
        <v>12</v>
      </c>
      <c r="T1190" s="3">
        <v>3</v>
      </c>
      <c r="U1190" s="3">
        <v>65</v>
      </c>
      <c r="V1190" s="3">
        <v>126</v>
      </c>
      <c r="W1190" s="3">
        <v>0.26600000000000001</v>
      </c>
      <c r="X1190" s="3">
        <f t="shared" si="255"/>
        <v>1333</v>
      </c>
      <c r="Y1190" s="3">
        <v>0.35099999999999998</v>
      </c>
      <c r="Z1190" s="3">
        <f t="shared" si="256"/>
        <v>1245</v>
      </c>
      <c r="AA1190" s="3">
        <v>0.432</v>
      </c>
      <c r="AB1190" s="3">
        <f t="shared" si="257"/>
        <v>1249</v>
      </c>
      <c r="AC1190" s="3">
        <v>0.78300000000000003</v>
      </c>
      <c r="AD1190" s="3">
        <f t="shared" si="258"/>
        <v>1304</v>
      </c>
      <c r="AE1190" s="3">
        <v>118</v>
      </c>
      <c r="AF1190" s="3">
        <f t="shared" si="259"/>
        <v>1290</v>
      </c>
      <c r="AG1190" s="3">
        <v>243</v>
      </c>
      <c r="AH1190" s="3">
        <v>11</v>
      </c>
      <c r="AI1190" s="3">
        <v>11</v>
      </c>
      <c r="AJ1190" s="3">
        <v>0</v>
      </c>
      <c r="AK1190" s="3">
        <v>4</v>
      </c>
      <c r="AL1190" s="3">
        <v>5</v>
      </c>
      <c r="AM1190" s="3">
        <v>6.1</v>
      </c>
      <c r="AN1190" s="3">
        <f t="shared" si="260"/>
        <v>1127</v>
      </c>
      <c r="AO1190" s="3">
        <f>_xlfn.IFNA(VLOOKUP(C1190, 'FanGraphs Plus Stats 1-2000'!$D$2:$L$1048576, MATCH("wRC+", FanGraphs_Plus_Stats_1_1500[[#Headers],[ID]:[BABIP+]], 0), FALSE), 0)</f>
        <v>0</v>
      </c>
      <c r="AP1190" s="3">
        <f t="shared" si="261"/>
        <v>942</v>
      </c>
      <c r="AQ1190" s="3">
        <v>3.8</v>
      </c>
      <c r="AR1190" s="3">
        <f t="shared" si="262"/>
        <v>1247</v>
      </c>
      <c r="AS1190" s="3">
        <v>3.5</v>
      </c>
      <c r="AT1190" s="3">
        <f t="shared" si="263"/>
        <v>1382</v>
      </c>
      <c r="AU1190" s="14">
        <v>2</v>
      </c>
      <c r="AV1190" s="3">
        <f t="shared" si="264"/>
        <v>259</v>
      </c>
      <c r="AW1190" s="3">
        <v>13</v>
      </c>
      <c r="AX1190" s="3">
        <v>0</v>
      </c>
      <c r="AY1190" s="3">
        <v>3</v>
      </c>
      <c r="AZ1190" s="3">
        <v>3</v>
      </c>
      <c r="BA1190" s="3">
        <v>22</v>
      </c>
      <c r="BB1190" s="3" t="s">
        <v>87</v>
      </c>
      <c r="BC1190" s="13">
        <f t="shared" si="265"/>
        <v>1110.5075351265375</v>
      </c>
    </row>
    <row r="1191" spans="1:55" x14ac:dyDescent="0.45">
      <c r="A1191" s="1">
        <f t="shared" si="252"/>
        <v>1127</v>
      </c>
      <c r="B1191" s="3" t="s">
        <v>923</v>
      </c>
      <c r="C1191" s="3" t="str">
        <f t="shared" si="253"/>
        <v>Johnny Damon - 2000</v>
      </c>
      <c r="D1191" s="3">
        <v>2000</v>
      </c>
      <c r="E1191" s="3">
        <v>26</v>
      </c>
      <c r="F1191" s="3" t="s">
        <v>174</v>
      </c>
      <c r="G1191" s="3" t="s">
        <v>43</v>
      </c>
      <c r="H1191" s="3">
        <v>159</v>
      </c>
      <c r="I1191" s="3">
        <v>741</v>
      </c>
      <c r="J1191" s="3">
        <v>655</v>
      </c>
      <c r="K1191" s="3">
        <v>136</v>
      </c>
      <c r="L1191" s="3">
        <v>214</v>
      </c>
      <c r="M1191" s="3">
        <v>146</v>
      </c>
      <c r="N1191" s="3">
        <v>42</v>
      </c>
      <c r="O1191" s="3">
        <v>10</v>
      </c>
      <c r="P1191" s="3">
        <v>16</v>
      </c>
      <c r="Q1191" s="3">
        <f t="shared" si="254"/>
        <v>994</v>
      </c>
      <c r="R1191" s="3">
        <v>88</v>
      </c>
      <c r="S1191" s="3">
        <v>46</v>
      </c>
      <c r="T1191" s="3">
        <v>9</v>
      </c>
      <c r="U1191" s="3">
        <v>65</v>
      </c>
      <c r="V1191" s="3">
        <v>60</v>
      </c>
      <c r="W1191" s="3">
        <v>0.32700000000000001</v>
      </c>
      <c r="X1191" s="3">
        <f t="shared" si="255"/>
        <v>430</v>
      </c>
      <c r="Y1191" s="3">
        <v>0.38200000000000001</v>
      </c>
      <c r="Z1191" s="3">
        <f t="shared" si="256"/>
        <v>888</v>
      </c>
      <c r="AA1191" s="3">
        <v>0.495</v>
      </c>
      <c r="AB1191" s="3">
        <f t="shared" si="257"/>
        <v>940</v>
      </c>
      <c r="AC1191" s="3">
        <v>0.877</v>
      </c>
      <c r="AD1191" s="3">
        <f t="shared" si="258"/>
        <v>947</v>
      </c>
      <c r="AE1191" s="3">
        <v>118</v>
      </c>
      <c r="AF1191" s="3">
        <f t="shared" si="259"/>
        <v>1290</v>
      </c>
      <c r="AG1191" s="3">
        <v>324</v>
      </c>
      <c r="AH1191" s="3">
        <v>7</v>
      </c>
      <c r="AI1191" s="3">
        <v>1</v>
      </c>
      <c r="AJ1191" s="3">
        <v>8</v>
      </c>
      <c r="AK1191" s="3">
        <v>12</v>
      </c>
      <c r="AL1191" s="3">
        <v>4</v>
      </c>
      <c r="AM1191" s="3">
        <v>6.1</v>
      </c>
      <c r="AN1191" s="3">
        <f t="shared" si="260"/>
        <v>1127</v>
      </c>
      <c r="AO1191" s="3">
        <f>_xlfn.IFNA(VLOOKUP(C1191, 'FanGraphs Plus Stats 1-2000'!$D$2:$L$1048576, MATCH("wRC+", FanGraphs_Plus_Stats_1_1500[[#Headers],[ID]:[BABIP+]], 0), FALSE), 0)</f>
        <v>0</v>
      </c>
      <c r="AP1191" s="3">
        <f t="shared" si="261"/>
        <v>942</v>
      </c>
      <c r="AQ1191" s="3">
        <v>3.7</v>
      </c>
      <c r="AR1191" s="3">
        <f t="shared" si="262"/>
        <v>1290</v>
      </c>
      <c r="AS1191" s="3">
        <v>5.6</v>
      </c>
      <c r="AT1191" s="3">
        <f t="shared" si="263"/>
        <v>968</v>
      </c>
      <c r="AU1191" s="14">
        <v>0.3</v>
      </c>
      <c r="AV1191" s="3">
        <f t="shared" si="264"/>
        <v>828</v>
      </c>
      <c r="AW1191" s="3">
        <v>24</v>
      </c>
      <c r="AX1191" s="3">
        <v>3</v>
      </c>
      <c r="AY1191" s="3">
        <v>10</v>
      </c>
      <c r="AZ1191" s="3">
        <v>13</v>
      </c>
      <c r="BA1191" s="3">
        <v>6</v>
      </c>
      <c r="BB1191" s="3" t="s">
        <v>924</v>
      </c>
      <c r="BC1191" s="13">
        <f t="shared" si="265"/>
        <v>1110.5075351265375</v>
      </c>
    </row>
    <row r="1192" spans="1:55" x14ac:dyDescent="0.45">
      <c r="A1192" s="1">
        <f t="shared" si="252"/>
        <v>1127</v>
      </c>
      <c r="B1192" s="3" t="s">
        <v>81</v>
      </c>
      <c r="C1192" s="3" t="str">
        <f t="shared" si="253"/>
        <v>Mookie Betts - 2015</v>
      </c>
      <c r="D1192" s="3">
        <v>2015</v>
      </c>
      <c r="E1192" s="3">
        <v>22</v>
      </c>
      <c r="F1192" s="3" t="s">
        <v>48</v>
      </c>
      <c r="G1192" s="3" t="s">
        <v>43</v>
      </c>
      <c r="H1192" s="3">
        <v>145</v>
      </c>
      <c r="I1192" s="3">
        <v>654</v>
      </c>
      <c r="J1192" s="3">
        <v>597</v>
      </c>
      <c r="K1192" s="3">
        <v>92</v>
      </c>
      <c r="L1192" s="3">
        <v>174</v>
      </c>
      <c r="M1192" s="3">
        <v>106</v>
      </c>
      <c r="N1192" s="3">
        <v>42</v>
      </c>
      <c r="O1192" s="3">
        <v>8</v>
      </c>
      <c r="P1192" s="3">
        <v>18</v>
      </c>
      <c r="Q1192" s="3">
        <f t="shared" si="254"/>
        <v>944</v>
      </c>
      <c r="R1192" s="3">
        <v>77</v>
      </c>
      <c r="S1192" s="3">
        <v>21</v>
      </c>
      <c r="T1192" s="3">
        <v>6</v>
      </c>
      <c r="U1192" s="3">
        <v>46</v>
      </c>
      <c r="V1192" s="3">
        <v>82</v>
      </c>
      <c r="W1192" s="3">
        <v>0.29099999999999998</v>
      </c>
      <c r="X1192" s="3">
        <f t="shared" si="255"/>
        <v>1055</v>
      </c>
      <c r="Y1192" s="3">
        <v>0.34100000000000003</v>
      </c>
      <c r="Z1192" s="3">
        <f t="shared" si="256"/>
        <v>1319</v>
      </c>
      <c r="AA1192" s="3">
        <v>0.47899999999999998</v>
      </c>
      <c r="AB1192" s="3">
        <f t="shared" si="257"/>
        <v>1042</v>
      </c>
      <c r="AC1192" s="3">
        <v>0.82</v>
      </c>
      <c r="AD1192" s="3">
        <f t="shared" si="258"/>
        <v>1208</v>
      </c>
      <c r="AE1192" s="3">
        <v>117</v>
      </c>
      <c r="AF1192" s="3">
        <f t="shared" si="259"/>
        <v>1300</v>
      </c>
      <c r="AG1192" s="3">
        <v>286</v>
      </c>
      <c r="AH1192" s="3">
        <v>2</v>
      </c>
      <c r="AI1192" s="3">
        <v>2</v>
      </c>
      <c r="AJ1192" s="3">
        <v>3</v>
      </c>
      <c r="AK1192" s="3">
        <v>6</v>
      </c>
      <c r="AL1192" s="3">
        <v>1</v>
      </c>
      <c r="AM1192" s="3">
        <v>6.1</v>
      </c>
      <c r="AN1192" s="3">
        <f t="shared" si="260"/>
        <v>1127</v>
      </c>
      <c r="AO1192" s="3">
        <f>_xlfn.IFNA(VLOOKUP(C1192, 'FanGraphs Plus Stats 1-2000'!$D$2:$L$1048576, MATCH("wRC+", FanGraphs_Plus_Stats_1_1500[[#Headers],[ID]:[BABIP+]], 0), FALSE), 0)</f>
        <v>0</v>
      </c>
      <c r="AP1192" s="3">
        <f t="shared" si="261"/>
        <v>942</v>
      </c>
      <c r="AQ1192" s="3">
        <v>4</v>
      </c>
      <c r="AR1192" s="3">
        <f t="shared" si="262"/>
        <v>1105</v>
      </c>
      <c r="AS1192" s="3">
        <v>4.8</v>
      </c>
      <c r="AT1192" s="3">
        <f t="shared" si="263"/>
        <v>1224</v>
      </c>
      <c r="AU1192" s="14">
        <v>1.7</v>
      </c>
      <c r="AV1192" s="3">
        <f t="shared" si="264"/>
        <v>347</v>
      </c>
      <c r="AW1192" s="3">
        <v>17</v>
      </c>
      <c r="AX1192" s="3">
        <v>2</v>
      </c>
      <c r="AY1192" s="3">
        <v>2</v>
      </c>
      <c r="AZ1192" s="3">
        <v>4</v>
      </c>
      <c r="BA1192" s="3">
        <v>12</v>
      </c>
      <c r="BB1192" s="3" t="s">
        <v>922</v>
      </c>
      <c r="BC1192" s="13">
        <f t="shared" si="265"/>
        <v>1113.3696806074449</v>
      </c>
    </row>
    <row r="1193" spans="1:55" x14ac:dyDescent="0.45">
      <c r="A1193" s="1">
        <f t="shared" si="252"/>
        <v>1127</v>
      </c>
      <c r="B1193" s="3" t="s">
        <v>466</v>
      </c>
      <c r="C1193" s="3" t="str">
        <f t="shared" si="253"/>
        <v>Pee Wee Reese - 1946</v>
      </c>
      <c r="D1193" s="3">
        <v>1946</v>
      </c>
      <c r="E1193" s="3">
        <v>27</v>
      </c>
      <c r="F1193" s="3" t="s">
        <v>158</v>
      </c>
      <c r="G1193" s="3" t="s">
        <v>52</v>
      </c>
      <c r="H1193" s="3">
        <v>152</v>
      </c>
      <c r="I1193" s="3">
        <v>644</v>
      </c>
      <c r="J1193" s="3">
        <v>542</v>
      </c>
      <c r="K1193" s="3">
        <v>79</v>
      </c>
      <c r="L1193" s="3">
        <v>154</v>
      </c>
      <c r="M1193" s="3">
        <v>123</v>
      </c>
      <c r="N1193" s="3">
        <v>16</v>
      </c>
      <c r="O1193" s="3">
        <v>10</v>
      </c>
      <c r="P1193" s="3">
        <v>5</v>
      </c>
      <c r="Q1193" s="3">
        <f t="shared" si="254"/>
        <v>1277</v>
      </c>
      <c r="R1193" s="3">
        <v>60</v>
      </c>
      <c r="S1193" s="3">
        <v>10</v>
      </c>
      <c r="T1193" s="3">
        <v>12</v>
      </c>
      <c r="U1193" s="3">
        <v>87</v>
      </c>
      <c r="V1193" s="3">
        <v>71</v>
      </c>
      <c r="W1193" s="3">
        <v>0.28399999999999997</v>
      </c>
      <c r="X1193" s="3">
        <f t="shared" si="255"/>
        <v>1154</v>
      </c>
      <c r="Y1193" s="3">
        <v>0.38400000000000001</v>
      </c>
      <c r="Z1193" s="3">
        <f t="shared" si="256"/>
        <v>858</v>
      </c>
      <c r="AA1193" s="3">
        <v>0.378</v>
      </c>
      <c r="AB1193" s="3">
        <f t="shared" si="257"/>
        <v>1375</v>
      </c>
      <c r="AC1193" s="3">
        <v>0.76200000000000001</v>
      </c>
      <c r="AD1193" s="3">
        <f t="shared" si="258"/>
        <v>1340</v>
      </c>
      <c r="AE1193" s="3">
        <v>116</v>
      </c>
      <c r="AF1193" s="3">
        <f t="shared" si="259"/>
        <v>1308</v>
      </c>
      <c r="AG1193" s="3">
        <v>205</v>
      </c>
      <c r="AH1193" s="3">
        <v>10</v>
      </c>
      <c r="AI1193" s="3">
        <v>1</v>
      </c>
      <c r="AJ1193" s="3">
        <v>14</v>
      </c>
      <c r="AK1193" s="2"/>
      <c r="AL1193" s="3">
        <v>14</v>
      </c>
      <c r="AM1193" s="3">
        <v>6.1</v>
      </c>
      <c r="AN1193" s="3">
        <f t="shared" si="260"/>
        <v>1127</v>
      </c>
      <c r="AO1193" s="3">
        <f>_xlfn.IFNA(VLOOKUP(C1193, 'FanGraphs Plus Stats 1-2000'!$D$2:$L$1048576, MATCH("wRC+", FanGraphs_Plus_Stats_1_1500[[#Headers],[ID]:[BABIP+]], 0), FALSE), 0)</f>
        <v>0</v>
      </c>
      <c r="AP1193" s="3">
        <f t="shared" si="261"/>
        <v>942</v>
      </c>
      <c r="AQ1193" s="3">
        <v>3.5</v>
      </c>
      <c r="AR1193" s="3">
        <f t="shared" si="262"/>
        <v>1355</v>
      </c>
      <c r="AS1193" s="3">
        <v>5.0999999999999996</v>
      </c>
      <c r="AT1193" s="3">
        <f t="shared" si="263"/>
        <v>1131</v>
      </c>
      <c r="AU1193" s="14">
        <v>2.2000000000000002</v>
      </c>
      <c r="AV1193" s="3">
        <f t="shared" si="264"/>
        <v>193</v>
      </c>
      <c r="AW1193" s="3">
        <v>11</v>
      </c>
      <c r="AX1193" s="3">
        <v>2</v>
      </c>
      <c r="AY1193" s="3">
        <v>0</v>
      </c>
      <c r="AZ1193" s="3">
        <v>2</v>
      </c>
      <c r="BA1193" s="3">
        <v>9</v>
      </c>
      <c r="BB1193" s="3" t="s">
        <v>116</v>
      </c>
      <c r="BC1193" s="13">
        <f t="shared" si="265"/>
        <v>1115.6488470104398</v>
      </c>
    </row>
    <row r="1194" spans="1:55" x14ac:dyDescent="0.45">
      <c r="A1194" s="1">
        <f t="shared" si="252"/>
        <v>1127</v>
      </c>
      <c r="B1194" s="3" t="s">
        <v>932</v>
      </c>
      <c r="C1194" s="3" t="str">
        <f t="shared" si="253"/>
        <v>Howie Kendrick - 2014</v>
      </c>
      <c r="D1194" s="3">
        <v>2014</v>
      </c>
      <c r="E1194" s="3">
        <v>30</v>
      </c>
      <c r="F1194" s="3" t="s">
        <v>93</v>
      </c>
      <c r="G1194" s="3" t="s">
        <v>43</v>
      </c>
      <c r="H1194" s="3">
        <v>157</v>
      </c>
      <c r="I1194" s="3">
        <v>674</v>
      </c>
      <c r="J1194" s="3">
        <v>617</v>
      </c>
      <c r="K1194" s="3">
        <v>85</v>
      </c>
      <c r="L1194" s="3">
        <v>181</v>
      </c>
      <c r="M1194" s="3">
        <v>136</v>
      </c>
      <c r="N1194" s="3">
        <v>33</v>
      </c>
      <c r="O1194" s="3">
        <v>5</v>
      </c>
      <c r="P1194" s="3">
        <v>7</v>
      </c>
      <c r="Q1194" s="3">
        <f t="shared" si="254"/>
        <v>1216</v>
      </c>
      <c r="R1194" s="3">
        <v>75</v>
      </c>
      <c r="S1194" s="3">
        <v>14</v>
      </c>
      <c r="T1194" s="3">
        <v>5</v>
      </c>
      <c r="U1194" s="3">
        <v>48</v>
      </c>
      <c r="V1194" s="3">
        <v>110</v>
      </c>
      <c r="W1194" s="3">
        <v>0.29299999999999998</v>
      </c>
      <c r="X1194" s="3">
        <f t="shared" si="255"/>
        <v>1019</v>
      </c>
      <c r="Y1194" s="3">
        <v>0.34699999999999998</v>
      </c>
      <c r="Z1194" s="3">
        <f t="shared" si="256"/>
        <v>1278</v>
      </c>
      <c r="AA1194" s="3">
        <v>0.39700000000000002</v>
      </c>
      <c r="AB1194" s="3">
        <f t="shared" si="257"/>
        <v>1347</v>
      </c>
      <c r="AC1194" s="3">
        <v>0.74399999999999999</v>
      </c>
      <c r="AD1194" s="3">
        <f t="shared" si="258"/>
        <v>1361</v>
      </c>
      <c r="AE1194" s="3">
        <v>116</v>
      </c>
      <c r="AF1194" s="3">
        <f t="shared" si="259"/>
        <v>1308</v>
      </c>
      <c r="AG1194" s="3">
        <v>245</v>
      </c>
      <c r="AH1194" s="3">
        <v>15</v>
      </c>
      <c r="AI1194" s="3">
        <v>4</v>
      </c>
      <c r="AJ1194" s="3">
        <v>3</v>
      </c>
      <c r="AK1194" s="3">
        <v>2</v>
      </c>
      <c r="AL1194" s="3">
        <v>8</v>
      </c>
      <c r="AM1194" s="3">
        <v>6.1</v>
      </c>
      <c r="AN1194" s="3">
        <f t="shared" si="260"/>
        <v>1127</v>
      </c>
      <c r="AO1194" s="3">
        <f>_xlfn.IFNA(VLOOKUP(C1194, 'FanGraphs Plus Stats 1-2000'!$D$2:$L$1048576, MATCH("wRC+", FanGraphs_Plus_Stats_1_1500[[#Headers],[ID]:[BABIP+]], 0), FALSE), 0)</f>
        <v>0</v>
      </c>
      <c r="AP1194" s="3">
        <f t="shared" si="261"/>
        <v>942</v>
      </c>
      <c r="AQ1194" s="3">
        <v>3.8</v>
      </c>
      <c r="AR1194" s="3">
        <f t="shared" si="262"/>
        <v>1247</v>
      </c>
      <c r="AS1194" s="3">
        <v>4.5999999999999996</v>
      </c>
      <c r="AT1194" s="3">
        <f t="shared" si="263"/>
        <v>1266</v>
      </c>
      <c r="AU1194" s="14">
        <v>2.1</v>
      </c>
      <c r="AV1194" s="3">
        <f t="shared" si="264"/>
        <v>224</v>
      </c>
      <c r="AW1194" s="3">
        <v>13</v>
      </c>
      <c r="AX1194" s="3">
        <v>1</v>
      </c>
      <c r="AY1194" s="3">
        <v>1</v>
      </c>
      <c r="AZ1194" s="3">
        <v>2</v>
      </c>
      <c r="BA1194" s="3">
        <v>13</v>
      </c>
      <c r="BB1194" s="3" t="s">
        <v>491</v>
      </c>
      <c r="BC1194" s="13">
        <f t="shared" si="265"/>
        <v>1115.6488470104398</v>
      </c>
    </row>
    <row r="1195" spans="1:55" x14ac:dyDescent="0.45">
      <c r="A1195" s="1">
        <f t="shared" si="252"/>
        <v>1127</v>
      </c>
      <c r="B1195" s="3" t="s">
        <v>954</v>
      </c>
      <c r="C1195" s="3" t="str">
        <f t="shared" si="253"/>
        <v>Tim Wallach - 1985</v>
      </c>
      <c r="D1195" s="3">
        <v>1985</v>
      </c>
      <c r="E1195" s="3">
        <v>27</v>
      </c>
      <c r="F1195" s="3" t="s">
        <v>258</v>
      </c>
      <c r="G1195" s="3" t="s">
        <v>52</v>
      </c>
      <c r="H1195" s="3">
        <v>155</v>
      </c>
      <c r="I1195" s="3">
        <v>617</v>
      </c>
      <c r="J1195" s="3">
        <v>569</v>
      </c>
      <c r="K1195" s="3">
        <v>70</v>
      </c>
      <c r="L1195" s="3">
        <v>148</v>
      </c>
      <c r="M1195" s="3">
        <v>87</v>
      </c>
      <c r="N1195" s="3">
        <v>36</v>
      </c>
      <c r="O1195" s="3">
        <v>3</v>
      </c>
      <c r="P1195" s="3">
        <v>22</v>
      </c>
      <c r="Q1195" s="3">
        <f t="shared" si="254"/>
        <v>811</v>
      </c>
      <c r="R1195" s="3">
        <v>81</v>
      </c>
      <c r="S1195" s="3">
        <v>9</v>
      </c>
      <c r="T1195" s="3">
        <v>9</v>
      </c>
      <c r="U1195" s="3">
        <v>38</v>
      </c>
      <c r="V1195" s="3">
        <v>79</v>
      </c>
      <c r="W1195" s="3">
        <v>0.26</v>
      </c>
      <c r="X1195" s="3">
        <f t="shared" si="255"/>
        <v>1362</v>
      </c>
      <c r="Y1195" s="3">
        <v>0.31</v>
      </c>
      <c r="Z1195" s="3">
        <f t="shared" si="256"/>
        <v>1393</v>
      </c>
      <c r="AA1195" s="3">
        <v>0.45</v>
      </c>
      <c r="AB1195" s="3">
        <f t="shared" si="257"/>
        <v>1186</v>
      </c>
      <c r="AC1195" s="3">
        <v>0.75900000000000001</v>
      </c>
      <c r="AD1195" s="3">
        <f t="shared" si="258"/>
        <v>1348</v>
      </c>
      <c r="AE1195" s="3">
        <v>115</v>
      </c>
      <c r="AF1195" s="3">
        <f t="shared" si="259"/>
        <v>1319</v>
      </c>
      <c r="AG1195" s="3">
        <v>256</v>
      </c>
      <c r="AH1195" s="3">
        <v>17</v>
      </c>
      <c r="AI1195" s="3">
        <v>5</v>
      </c>
      <c r="AJ1195" s="3">
        <v>0</v>
      </c>
      <c r="AK1195" s="3">
        <v>5</v>
      </c>
      <c r="AL1195" s="3">
        <v>8</v>
      </c>
      <c r="AM1195" s="3">
        <v>6.1</v>
      </c>
      <c r="AN1195" s="3">
        <f t="shared" si="260"/>
        <v>1127</v>
      </c>
      <c r="AO1195" s="3">
        <f>_xlfn.IFNA(VLOOKUP(C1195, 'FanGraphs Plus Stats 1-2000'!$D$2:$L$1048576, MATCH("wRC+", FanGraphs_Plus_Stats_1_1500[[#Headers],[ID]:[BABIP+]], 0), FALSE), 0)</f>
        <v>0</v>
      </c>
      <c r="AP1195" s="3">
        <f t="shared" si="261"/>
        <v>942</v>
      </c>
      <c r="AQ1195" s="3">
        <v>3.9</v>
      </c>
      <c r="AR1195" s="3">
        <f t="shared" si="262"/>
        <v>1186</v>
      </c>
      <c r="AS1195" s="3">
        <v>3.3</v>
      </c>
      <c r="AT1195" s="3">
        <f t="shared" si="263"/>
        <v>1389</v>
      </c>
      <c r="AU1195" s="14">
        <v>3</v>
      </c>
      <c r="AV1195" s="3">
        <f t="shared" si="264"/>
        <v>64</v>
      </c>
      <c r="AW1195" s="3">
        <v>11</v>
      </c>
      <c r="AX1195" s="3">
        <v>-2</v>
      </c>
      <c r="AY1195" s="3">
        <v>-1</v>
      </c>
      <c r="AZ1195" s="3">
        <v>-3</v>
      </c>
      <c r="BA1195" s="3">
        <v>24</v>
      </c>
      <c r="BB1195" s="3" t="s">
        <v>206</v>
      </c>
      <c r="BC1195" s="13">
        <f t="shared" si="265"/>
        <v>1118.7675766575724</v>
      </c>
    </row>
    <row r="1196" spans="1:55" x14ac:dyDescent="0.45">
      <c r="A1196" s="1">
        <f t="shared" si="252"/>
        <v>1127</v>
      </c>
      <c r="B1196" s="3" t="s">
        <v>953</v>
      </c>
      <c r="C1196" s="3" t="str">
        <f t="shared" si="253"/>
        <v>Chris Speier - 1972</v>
      </c>
      <c r="D1196" s="3">
        <v>1972</v>
      </c>
      <c r="E1196" s="3">
        <v>22</v>
      </c>
      <c r="F1196" s="3" t="s">
        <v>58</v>
      </c>
      <c r="G1196" s="3" t="s">
        <v>52</v>
      </c>
      <c r="H1196" s="3">
        <v>150</v>
      </c>
      <c r="I1196" s="3">
        <v>658</v>
      </c>
      <c r="J1196" s="3">
        <v>562</v>
      </c>
      <c r="K1196" s="3">
        <v>74</v>
      </c>
      <c r="L1196" s="3">
        <v>151</v>
      </c>
      <c r="M1196" s="3">
        <v>109</v>
      </c>
      <c r="N1196" s="3">
        <v>25</v>
      </c>
      <c r="O1196" s="3">
        <v>2</v>
      </c>
      <c r="P1196" s="3">
        <v>15</v>
      </c>
      <c r="Q1196" s="3">
        <f t="shared" si="254"/>
        <v>1016</v>
      </c>
      <c r="R1196" s="3">
        <v>71</v>
      </c>
      <c r="S1196" s="3">
        <v>9</v>
      </c>
      <c r="T1196" s="3">
        <v>4</v>
      </c>
      <c r="U1196" s="3">
        <v>82</v>
      </c>
      <c r="V1196" s="3">
        <v>92</v>
      </c>
      <c r="W1196" s="3">
        <v>0.26900000000000002</v>
      </c>
      <c r="X1196" s="3">
        <f t="shared" si="255"/>
        <v>1311</v>
      </c>
      <c r="Y1196" s="3">
        <v>0.36099999999999999</v>
      </c>
      <c r="Z1196" s="3">
        <f t="shared" si="256"/>
        <v>1161</v>
      </c>
      <c r="AA1196" s="3">
        <v>0.4</v>
      </c>
      <c r="AB1196" s="3">
        <f t="shared" si="257"/>
        <v>1338</v>
      </c>
      <c r="AC1196" s="3">
        <v>0.76100000000000001</v>
      </c>
      <c r="AD1196" s="3">
        <f t="shared" si="258"/>
        <v>1344</v>
      </c>
      <c r="AE1196" s="3">
        <v>115</v>
      </c>
      <c r="AF1196" s="3">
        <f t="shared" si="259"/>
        <v>1319</v>
      </c>
      <c r="AG1196" s="3">
        <v>225</v>
      </c>
      <c r="AH1196" s="3">
        <v>8</v>
      </c>
      <c r="AI1196" s="3">
        <v>3</v>
      </c>
      <c r="AJ1196" s="3">
        <v>4</v>
      </c>
      <c r="AK1196" s="3">
        <v>7</v>
      </c>
      <c r="AL1196" s="3">
        <v>2</v>
      </c>
      <c r="AM1196" s="3">
        <v>6.1</v>
      </c>
      <c r="AN1196" s="3">
        <f t="shared" si="260"/>
        <v>1127</v>
      </c>
      <c r="AO1196" s="3">
        <f>_xlfn.IFNA(VLOOKUP(C1196, 'FanGraphs Plus Stats 1-2000'!$D$2:$L$1048576, MATCH("wRC+", FanGraphs_Plus_Stats_1_1500[[#Headers],[ID]:[BABIP+]], 0), FALSE), 0)</f>
        <v>0</v>
      </c>
      <c r="AP1196" s="3">
        <f t="shared" si="261"/>
        <v>942</v>
      </c>
      <c r="AQ1196" s="3">
        <v>4.0999999999999996</v>
      </c>
      <c r="AR1196" s="3">
        <f t="shared" si="262"/>
        <v>1043</v>
      </c>
      <c r="AS1196" s="3">
        <v>4.9000000000000004</v>
      </c>
      <c r="AT1196" s="3">
        <f t="shared" si="263"/>
        <v>1195</v>
      </c>
      <c r="AU1196" s="14">
        <v>2.2000000000000002</v>
      </c>
      <c r="AV1196" s="3">
        <f t="shared" si="264"/>
        <v>193</v>
      </c>
      <c r="AW1196" s="3">
        <v>17</v>
      </c>
      <c r="AX1196" s="3">
        <v>0</v>
      </c>
      <c r="AY1196" s="3">
        <v>0</v>
      </c>
      <c r="AZ1196" s="3">
        <v>0</v>
      </c>
      <c r="BA1196" s="3">
        <v>9</v>
      </c>
      <c r="BB1196" s="3" t="s">
        <v>62</v>
      </c>
      <c r="BC1196" s="13">
        <f t="shared" si="265"/>
        <v>1118.7675766575724</v>
      </c>
    </row>
    <row r="1197" spans="1:55" x14ac:dyDescent="0.45">
      <c r="A1197" s="1">
        <f t="shared" si="252"/>
        <v>1127</v>
      </c>
      <c r="B1197" s="3" t="s">
        <v>351</v>
      </c>
      <c r="C1197" s="3" t="str">
        <f t="shared" si="253"/>
        <v>Dustin Pedroia - 2013</v>
      </c>
      <c r="D1197" s="3">
        <v>2013</v>
      </c>
      <c r="E1197" s="3">
        <v>29</v>
      </c>
      <c r="F1197" s="3" t="s">
        <v>48</v>
      </c>
      <c r="G1197" s="3" t="s">
        <v>43</v>
      </c>
      <c r="H1197" s="3">
        <v>160</v>
      </c>
      <c r="I1197" s="3">
        <v>724</v>
      </c>
      <c r="J1197" s="3">
        <v>641</v>
      </c>
      <c r="K1197" s="3">
        <v>91</v>
      </c>
      <c r="L1197" s="3">
        <v>193</v>
      </c>
      <c r="M1197" s="3">
        <v>140</v>
      </c>
      <c r="N1197" s="3">
        <v>42</v>
      </c>
      <c r="O1197" s="3">
        <v>2</v>
      </c>
      <c r="P1197" s="3">
        <v>9</v>
      </c>
      <c r="Q1197" s="3">
        <f t="shared" si="254"/>
        <v>1158</v>
      </c>
      <c r="R1197" s="3">
        <v>84</v>
      </c>
      <c r="S1197" s="3">
        <v>17</v>
      </c>
      <c r="T1197" s="3">
        <v>5</v>
      </c>
      <c r="U1197" s="3">
        <v>73</v>
      </c>
      <c r="V1197" s="3">
        <v>75</v>
      </c>
      <c r="W1197" s="3">
        <v>0.30099999999999999</v>
      </c>
      <c r="X1197" s="3">
        <f t="shared" si="255"/>
        <v>897</v>
      </c>
      <c r="Y1197" s="3">
        <v>0.372</v>
      </c>
      <c r="Z1197" s="3">
        <f t="shared" si="256"/>
        <v>1026</v>
      </c>
      <c r="AA1197" s="3">
        <v>0.41499999999999998</v>
      </c>
      <c r="AB1197" s="3">
        <f t="shared" si="257"/>
        <v>1308</v>
      </c>
      <c r="AC1197" s="3">
        <v>0.78700000000000003</v>
      </c>
      <c r="AD1197" s="3">
        <f t="shared" si="258"/>
        <v>1295</v>
      </c>
      <c r="AE1197" s="3">
        <v>115</v>
      </c>
      <c r="AF1197" s="3">
        <f t="shared" si="259"/>
        <v>1319</v>
      </c>
      <c r="AG1197" s="3">
        <v>266</v>
      </c>
      <c r="AH1197" s="3">
        <v>24</v>
      </c>
      <c r="AI1197" s="3">
        <v>3</v>
      </c>
      <c r="AJ1197" s="3">
        <v>0</v>
      </c>
      <c r="AK1197" s="3">
        <v>7</v>
      </c>
      <c r="AL1197" s="3">
        <v>4</v>
      </c>
      <c r="AM1197" s="3">
        <v>6.1</v>
      </c>
      <c r="AN1197" s="3">
        <f t="shared" si="260"/>
        <v>1127</v>
      </c>
      <c r="AO1197" s="3">
        <f>_xlfn.IFNA(VLOOKUP(C1197, 'FanGraphs Plus Stats 1-2000'!$D$2:$L$1048576, MATCH("wRC+", FanGraphs_Plus_Stats_1_1500[[#Headers],[ID]:[BABIP+]], 0), FALSE), 0)</f>
        <v>0</v>
      </c>
      <c r="AP1197" s="3">
        <f t="shared" si="261"/>
        <v>942</v>
      </c>
      <c r="AQ1197" s="3">
        <v>3.7</v>
      </c>
      <c r="AR1197" s="3">
        <f t="shared" si="262"/>
        <v>1290</v>
      </c>
      <c r="AS1197" s="3">
        <v>4.5999999999999996</v>
      </c>
      <c r="AT1197" s="3">
        <f t="shared" si="263"/>
        <v>1266</v>
      </c>
      <c r="AU1197" s="14">
        <v>2</v>
      </c>
      <c r="AV1197" s="3">
        <f t="shared" si="264"/>
        <v>259</v>
      </c>
      <c r="AW1197" s="3">
        <v>16</v>
      </c>
      <c r="AX1197" s="3">
        <v>-2</v>
      </c>
      <c r="AY1197" s="3">
        <v>2</v>
      </c>
      <c r="AZ1197" s="3">
        <v>-1</v>
      </c>
      <c r="BA1197" s="3">
        <v>12</v>
      </c>
      <c r="BB1197" s="3" t="s">
        <v>79</v>
      </c>
      <c r="BC1197" s="13">
        <f t="shared" si="265"/>
        <v>1118.7675766575724</v>
      </c>
    </row>
    <row r="1198" spans="1:55" x14ac:dyDescent="0.45">
      <c r="A1198" s="1">
        <f t="shared" si="252"/>
        <v>1127</v>
      </c>
      <c r="B1198" s="3" t="s">
        <v>373</v>
      </c>
      <c r="C1198" s="3" t="str">
        <f t="shared" si="253"/>
        <v>Nellie Fox - 1959</v>
      </c>
      <c r="D1198" s="3">
        <v>1959</v>
      </c>
      <c r="E1198" s="3">
        <v>31</v>
      </c>
      <c r="F1198" s="3" t="s">
        <v>182</v>
      </c>
      <c r="G1198" s="3" t="s">
        <v>43</v>
      </c>
      <c r="H1198" s="3">
        <v>156</v>
      </c>
      <c r="I1198" s="3">
        <v>717</v>
      </c>
      <c r="J1198" s="3">
        <v>624</v>
      </c>
      <c r="K1198" s="3">
        <v>84</v>
      </c>
      <c r="L1198" s="3">
        <v>191</v>
      </c>
      <c r="M1198" s="3">
        <v>149</v>
      </c>
      <c r="N1198" s="3">
        <v>34</v>
      </c>
      <c r="O1198" s="3">
        <v>6</v>
      </c>
      <c r="P1198" s="3">
        <v>2</v>
      </c>
      <c r="Q1198" s="3">
        <f t="shared" si="254"/>
        <v>1355</v>
      </c>
      <c r="R1198" s="3">
        <v>70</v>
      </c>
      <c r="S1198" s="3">
        <v>5</v>
      </c>
      <c r="T1198" s="3">
        <v>6</v>
      </c>
      <c r="U1198" s="3">
        <v>71</v>
      </c>
      <c r="V1198" s="3">
        <v>13</v>
      </c>
      <c r="W1198" s="3">
        <v>0.30599999999999999</v>
      </c>
      <c r="X1198" s="3">
        <f t="shared" si="255"/>
        <v>792</v>
      </c>
      <c r="Y1198" s="3">
        <v>0.38</v>
      </c>
      <c r="Z1198" s="3">
        <f t="shared" si="256"/>
        <v>917</v>
      </c>
      <c r="AA1198" s="3">
        <v>0.38900000000000001</v>
      </c>
      <c r="AB1198" s="3">
        <f t="shared" si="257"/>
        <v>1360</v>
      </c>
      <c r="AC1198" s="3">
        <v>0.77</v>
      </c>
      <c r="AD1198" s="3">
        <f t="shared" si="258"/>
        <v>1328</v>
      </c>
      <c r="AE1198" s="3">
        <v>114</v>
      </c>
      <c r="AF1198" s="3">
        <f t="shared" si="259"/>
        <v>1329</v>
      </c>
      <c r="AG1198" s="3">
        <v>243</v>
      </c>
      <c r="AH1198" s="3">
        <v>6</v>
      </c>
      <c r="AI1198" s="3">
        <v>7</v>
      </c>
      <c r="AJ1198" s="3">
        <v>9</v>
      </c>
      <c r="AK1198" s="3">
        <v>5</v>
      </c>
      <c r="AL1198" s="3">
        <v>8</v>
      </c>
      <c r="AM1198" s="3">
        <v>6.1</v>
      </c>
      <c r="AN1198" s="3">
        <f t="shared" si="260"/>
        <v>1127</v>
      </c>
      <c r="AO1198" s="3">
        <f>_xlfn.IFNA(VLOOKUP(C1198, 'FanGraphs Plus Stats 1-2000'!$D$2:$L$1048576, MATCH("wRC+", FanGraphs_Plus_Stats_1_1500[[#Headers],[ID]:[BABIP+]], 0), FALSE), 0)</f>
        <v>0</v>
      </c>
      <c r="AP1198" s="3">
        <f t="shared" si="261"/>
        <v>942</v>
      </c>
      <c r="AQ1198" s="3">
        <v>4</v>
      </c>
      <c r="AR1198" s="3">
        <f t="shared" si="262"/>
        <v>1105</v>
      </c>
      <c r="AS1198" s="3">
        <v>4</v>
      </c>
      <c r="AT1198" s="3">
        <f t="shared" si="263"/>
        <v>1344</v>
      </c>
      <c r="AU1198" s="14">
        <v>2.6</v>
      </c>
      <c r="AV1198" s="3">
        <f t="shared" si="264"/>
        <v>111</v>
      </c>
      <c r="AW1198" s="3">
        <v>11</v>
      </c>
      <c r="AX1198" s="3">
        <v>2</v>
      </c>
      <c r="AY1198" s="3">
        <v>2</v>
      </c>
      <c r="AZ1198" s="3">
        <v>3</v>
      </c>
      <c r="BA1198" s="3">
        <v>21</v>
      </c>
      <c r="BB1198" s="3" t="s">
        <v>53</v>
      </c>
      <c r="BC1198" s="13">
        <f t="shared" si="265"/>
        <v>1121.5877740615006</v>
      </c>
    </row>
    <row r="1199" spans="1:55" x14ac:dyDescent="0.45">
      <c r="A1199" s="1">
        <f t="shared" si="252"/>
        <v>1127</v>
      </c>
      <c r="B1199" s="3" t="s">
        <v>488</v>
      </c>
      <c r="C1199" s="3" t="str">
        <f t="shared" si="253"/>
        <v>Luke Appling - 1937</v>
      </c>
      <c r="D1199" s="3">
        <v>1937</v>
      </c>
      <c r="E1199" s="3">
        <v>30</v>
      </c>
      <c r="F1199" s="3" t="s">
        <v>182</v>
      </c>
      <c r="G1199" s="3" t="s">
        <v>43</v>
      </c>
      <c r="H1199" s="3">
        <v>154</v>
      </c>
      <c r="I1199" s="3">
        <v>665</v>
      </c>
      <c r="J1199" s="3">
        <v>574</v>
      </c>
      <c r="K1199" s="3">
        <v>98</v>
      </c>
      <c r="L1199" s="3">
        <v>182</v>
      </c>
      <c r="M1199" s="3">
        <v>128</v>
      </c>
      <c r="N1199" s="3">
        <v>42</v>
      </c>
      <c r="O1199" s="3">
        <v>8</v>
      </c>
      <c r="P1199" s="3">
        <v>4</v>
      </c>
      <c r="Q1199" s="3">
        <f t="shared" si="254"/>
        <v>1301</v>
      </c>
      <c r="R1199" s="3">
        <v>77</v>
      </c>
      <c r="S1199" s="3">
        <v>18</v>
      </c>
      <c r="T1199" s="3">
        <v>10</v>
      </c>
      <c r="U1199" s="3">
        <v>86</v>
      </c>
      <c r="V1199" s="3">
        <v>28</v>
      </c>
      <c r="W1199" s="3">
        <v>0.317</v>
      </c>
      <c r="X1199" s="3">
        <f t="shared" si="255"/>
        <v>595</v>
      </c>
      <c r="Y1199" s="3">
        <v>0.40699999999999997</v>
      </c>
      <c r="Z1199" s="3">
        <f t="shared" si="256"/>
        <v>527</v>
      </c>
      <c r="AA1199" s="3">
        <v>0.439</v>
      </c>
      <c r="AB1199" s="3">
        <f t="shared" si="257"/>
        <v>1226</v>
      </c>
      <c r="AC1199" s="3">
        <v>0.84599999999999997</v>
      </c>
      <c r="AD1199" s="3">
        <f t="shared" si="258"/>
        <v>1100</v>
      </c>
      <c r="AE1199" s="3">
        <v>113</v>
      </c>
      <c r="AF1199" s="3">
        <f t="shared" si="259"/>
        <v>1339</v>
      </c>
      <c r="AG1199" s="3">
        <v>252</v>
      </c>
      <c r="AH1199" s="2"/>
      <c r="AI1199" s="3">
        <v>1</v>
      </c>
      <c r="AJ1199" s="3">
        <v>4</v>
      </c>
      <c r="AK1199" s="2"/>
      <c r="AL1199" s="3">
        <v>6</v>
      </c>
      <c r="AM1199" s="3">
        <v>6.1</v>
      </c>
      <c r="AN1199" s="3">
        <f t="shared" si="260"/>
        <v>1127</v>
      </c>
      <c r="AO1199" s="3">
        <f>_xlfn.IFNA(VLOOKUP(C1199, 'FanGraphs Plus Stats 1-2000'!$D$2:$L$1048576, MATCH("wRC+", FanGraphs_Plus_Stats_1_1500[[#Headers],[ID]:[BABIP+]], 0), FALSE), 0)</f>
        <v>0</v>
      </c>
      <c r="AP1199" s="3">
        <f t="shared" si="261"/>
        <v>942</v>
      </c>
      <c r="AQ1199" s="3">
        <v>3.8</v>
      </c>
      <c r="AR1199" s="3">
        <f t="shared" si="262"/>
        <v>1247</v>
      </c>
      <c r="AS1199" s="3">
        <v>4.7</v>
      </c>
      <c r="AT1199" s="3">
        <f t="shared" si="263"/>
        <v>1251</v>
      </c>
      <c r="AU1199" s="14">
        <v>2.4</v>
      </c>
      <c r="AV1199" s="3">
        <f t="shared" si="264"/>
        <v>143</v>
      </c>
      <c r="AW1199" s="3">
        <v>16</v>
      </c>
      <c r="AX1199" s="3">
        <v>1</v>
      </c>
      <c r="AY1199" s="3">
        <v>-2</v>
      </c>
      <c r="AZ1199" s="3">
        <v>-1</v>
      </c>
      <c r="BA1199" s="3">
        <v>16</v>
      </c>
      <c r="BB1199" s="3" t="s">
        <v>62</v>
      </c>
      <c r="BC1199" s="13">
        <f t="shared" si="265"/>
        <v>1124.3938597471417</v>
      </c>
    </row>
    <row r="1200" spans="1:55" x14ac:dyDescent="0.45">
      <c r="A1200" s="1">
        <f t="shared" si="252"/>
        <v>1127</v>
      </c>
      <c r="B1200" s="3" t="s">
        <v>577</v>
      </c>
      <c r="C1200" s="3" t="str">
        <f t="shared" si="253"/>
        <v>Dick Groat - 1960</v>
      </c>
      <c r="D1200" s="3">
        <v>1960</v>
      </c>
      <c r="E1200" s="3">
        <v>29</v>
      </c>
      <c r="F1200" s="3" t="s">
        <v>64</v>
      </c>
      <c r="G1200" s="3" t="s">
        <v>52</v>
      </c>
      <c r="H1200" s="3">
        <v>138</v>
      </c>
      <c r="I1200" s="3">
        <v>629</v>
      </c>
      <c r="J1200" s="3">
        <v>573</v>
      </c>
      <c r="K1200" s="3">
        <v>85</v>
      </c>
      <c r="L1200" s="3">
        <v>186</v>
      </c>
      <c r="M1200" s="3">
        <v>154</v>
      </c>
      <c r="N1200" s="3">
        <v>26</v>
      </c>
      <c r="O1200" s="3">
        <v>4</v>
      </c>
      <c r="P1200" s="3">
        <v>2</v>
      </c>
      <c r="Q1200" s="3">
        <f t="shared" si="254"/>
        <v>1355</v>
      </c>
      <c r="R1200" s="3">
        <v>50</v>
      </c>
      <c r="S1200" s="3">
        <v>0</v>
      </c>
      <c r="T1200" s="3">
        <v>2</v>
      </c>
      <c r="U1200" s="3">
        <v>39</v>
      </c>
      <c r="V1200" s="3">
        <v>35</v>
      </c>
      <c r="W1200" s="3">
        <v>0.32500000000000001</v>
      </c>
      <c r="X1200" s="3">
        <f t="shared" si="255"/>
        <v>462</v>
      </c>
      <c r="Y1200" s="3">
        <v>0.371</v>
      </c>
      <c r="Z1200" s="3">
        <f t="shared" si="256"/>
        <v>1036</v>
      </c>
      <c r="AA1200" s="3">
        <v>0.39400000000000002</v>
      </c>
      <c r="AB1200" s="3">
        <f t="shared" si="257"/>
        <v>1354</v>
      </c>
      <c r="AC1200" s="3">
        <v>0.76600000000000001</v>
      </c>
      <c r="AD1200" s="3">
        <f t="shared" si="258"/>
        <v>1335</v>
      </c>
      <c r="AE1200" s="3">
        <v>110</v>
      </c>
      <c r="AF1200" s="3">
        <f t="shared" si="259"/>
        <v>1353</v>
      </c>
      <c r="AG1200" s="3">
        <v>226</v>
      </c>
      <c r="AH1200" s="3">
        <v>7</v>
      </c>
      <c r="AI1200" s="3">
        <v>4</v>
      </c>
      <c r="AJ1200" s="3">
        <v>12</v>
      </c>
      <c r="AK1200" s="3">
        <v>1</v>
      </c>
      <c r="AL1200" s="3">
        <v>0</v>
      </c>
      <c r="AM1200" s="3">
        <v>6.1</v>
      </c>
      <c r="AN1200" s="3">
        <f t="shared" si="260"/>
        <v>1127</v>
      </c>
      <c r="AO1200" s="3">
        <f>_xlfn.IFNA(VLOOKUP(C1200, 'FanGraphs Plus Stats 1-2000'!$D$2:$L$1048576, MATCH("wRC+", FanGraphs_Plus_Stats_1_1500[[#Headers],[ID]:[BABIP+]], 0), FALSE), 0)</f>
        <v>0</v>
      </c>
      <c r="AP1200" s="3">
        <f t="shared" si="261"/>
        <v>942</v>
      </c>
      <c r="AQ1200" s="3">
        <v>3.9</v>
      </c>
      <c r="AR1200" s="3">
        <f t="shared" si="262"/>
        <v>1186</v>
      </c>
      <c r="AS1200" s="3">
        <v>4.4000000000000004</v>
      </c>
      <c r="AT1200" s="3">
        <f t="shared" si="263"/>
        <v>1297</v>
      </c>
      <c r="AU1200" s="14">
        <v>2.6</v>
      </c>
      <c r="AV1200" s="3">
        <f t="shared" si="264"/>
        <v>111</v>
      </c>
      <c r="AW1200" s="3">
        <v>10</v>
      </c>
      <c r="AX1200" s="3">
        <v>2</v>
      </c>
      <c r="AY1200" s="3">
        <v>-1</v>
      </c>
      <c r="AZ1200" s="3">
        <v>2</v>
      </c>
      <c r="BA1200" s="3">
        <v>16</v>
      </c>
      <c r="BB1200" s="3" t="s">
        <v>116</v>
      </c>
      <c r="BC1200" s="13">
        <f t="shared" si="265"/>
        <v>1128.2990049728751</v>
      </c>
    </row>
    <row r="1201" spans="1:55" x14ac:dyDescent="0.45">
      <c r="A1201" s="1">
        <f t="shared" si="252"/>
        <v>1127</v>
      </c>
      <c r="B1201" s="3" t="s">
        <v>477</v>
      </c>
      <c r="C1201" s="3" t="str">
        <f t="shared" si="253"/>
        <v>Dickie Thon - 1982</v>
      </c>
      <c r="D1201" s="3">
        <v>1982</v>
      </c>
      <c r="E1201" s="3">
        <v>24</v>
      </c>
      <c r="F1201" s="3" t="s">
        <v>178</v>
      </c>
      <c r="G1201" s="3" t="s">
        <v>52</v>
      </c>
      <c r="H1201" s="3">
        <v>136</v>
      </c>
      <c r="I1201" s="3">
        <v>540</v>
      </c>
      <c r="J1201" s="3">
        <v>496</v>
      </c>
      <c r="K1201" s="3">
        <v>73</v>
      </c>
      <c r="L1201" s="3">
        <v>137</v>
      </c>
      <c r="M1201" s="3">
        <v>93</v>
      </c>
      <c r="N1201" s="3">
        <v>31</v>
      </c>
      <c r="O1201" s="3">
        <v>10</v>
      </c>
      <c r="P1201" s="3">
        <v>3</v>
      </c>
      <c r="Q1201" s="3">
        <f t="shared" si="254"/>
        <v>1323</v>
      </c>
      <c r="R1201" s="3">
        <v>36</v>
      </c>
      <c r="S1201" s="3">
        <v>37</v>
      </c>
      <c r="T1201" s="3">
        <v>8</v>
      </c>
      <c r="U1201" s="3">
        <v>37</v>
      </c>
      <c r="V1201" s="3">
        <v>48</v>
      </c>
      <c r="W1201" s="3">
        <v>0.27600000000000002</v>
      </c>
      <c r="X1201" s="3">
        <f t="shared" si="255"/>
        <v>1256</v>
      </c>
      <c r="Y1201" s="3">
        <v>0.32700000000000001</v>
      </c>
      <c r="Z1201" s="3">
        <f t="shared" si="256"/>
        <v>1364</v>
      </c>
      <c r="AA1201" s="3">
        <v>0.39700000000000002</v>
      </c>
      <c r="AB1201" s="3">
        <f t="shared" si="257"/>
        <v>1347</v>
      </c>
      <c r="AC1201" s="3">
        <v>0.72399999999999998</v>
      </c>
      <c r="AD1201" s="3">
        <f t="shared" si="258"/>
        <v>1373</v>
      </c>
      <c r="AE1201" s="3">
        <v>110</v>
      </c>
      <c r="AF1201" s="3">
        <f t="shared" si="259"/>
        <v>1353</v>
      </c>
      <c r="AG1201" s="3">
        <v>197</v>
      </c>
      <c r="AH1201" s="3">
        <v>4</v>
      </c>
      <c r="AI1201" s="3">
        <v>1</v>
      </c>
      <c r="AJ1201" s="3">
        <v>5</v>
      </c>
      <c r="AK1201" s="3">
        <v>1</v>
      </c>
      <c r="AL1201" s="3">
        <v>2</v>
      </c>
      <c r="AM1201" s="3">
        <v>6.1</v>
      </c>
      <c r="AN1201" s="3">
        <f t="shared" si="260"/>
        <v>1127</v>
      </c>
      <c r="AO1201" s="3">
        <f>_xlfn.IFNA(VLOOKUP(C1201, 'FanGraphs Plus Stats 1-2000'!$D$2:$L$1048576, MATCH("wRC+", FanGraphs_Plus_Stats_1_1500[[#Headers],[ID]:[BABIP+]], 0), FALSE), 0)</f>
        <v>0</v>
      </c>
      <c r="AP1201" s="3">
        <f t="shared" si="261"/>
        <v>942</v>
      </c>
      <c r="AQ1201" s="3">
        <v>4.3</v>
      </c>
      <c r="AR1201" s="3">
        <f t="shared" si="262"/>
        <v>918</v>
      </c>
      <c r="AS1201" s="3">
        <v>4.5</v>
      </c>
      <c r="AT1201" s="3">
        <f t="shared" si="263"/>
        <v>1281</v>
      </c>
      <c r="AU1201" s="14">
        <v>2.4</v>
      </c>
      <c r="AV1201" s="3">
        <f t="shared" si="264"/>
        <v>143</v>
      </c>
      <c r="AW1201" s="3">
        <v>10</v>
      </c>
      <c r="AX1201" s="3">
        <v>1</v>
      </c>
      <c r="AY1201" s="3">
        <v>6</v>
      </c>
      <c r="AZ1201" s="3">
        <v>7</v>
      </c>
      <c r="BA1201" s="3">
        <v>13</v>
      </c>
      <c r="BB1201" s="3" t="s">
        <v>926</v>
      </c>
      <c r="BC1201" s="13">
        <f t="shared" si="265"/>
        <v>1128.2990049728751</v>
      </c>
    </row>
    <row r="1202" spans="1:55" x14ac:dyDescent="0.45">
      <c r="A1202" s="1">
        <f t="shared" si="252"/>
        <v>1127</v>
      </c>
      <c r="B1202" s="3" t="s">
        <v>847</v>
      </c>
      <c r="C1202" s="3" t="str">
        <f t="shared" si="253"/>
        <v>Robby Thompson - 1989</v>
      </c>
      <c r="D1202" s="3">
        <v>1989</v>
      </c>
      <c r="E1202" s="3">
        <v>27</v>
      </c>
      <c r="F1202" s="3" t="s">
        <v>58</v>
      </c>
      <c r="G1202" s="3" t="s">
        <v>52</v>
      </c>
      <c r="H1202" s="3">
        <v>148</v>
      </c>
      <c r="I1202" s="3">
        <v>620</v>
      </c>
      <c r="J1202" s="3">
        <v>547</v>
      </c>
      <c r="K1202" s="3">
        <v>91</v>
      </c>
      <c r="L1202" s="3">
        <v>132</v>
      </c>
      <c r="M1202" s="3">
        <v>82</v>
      </c>
      <c r="N1202" s="3">
        <v>26</v>
      </c>
      <c r="O1202" s="3">
        <v>11</v>
      </c>
      <c r="P1202" s="3">
        <v>13</v>
      </c>
      <c r="Q1202" s="3">
        <f t="shared" si="254"/>
        <v>1068</v>
      </c>
      <c r="R1202" s="3">
        <v>50</v>
      </c>
      <c r="S1202" s="3">
        <v>12</v>
      </c>
      <c r="T1202" s="3">
        <v>2</v>
      </c>
      <c r="U1202" s="3">
        <v>51</v>
      </c>
      <c r="V1202" s="3">
        <v>133</v>
      </c>
      <c r="W1202" s="3">
        <v>0.24099999999999999</v>
      </c>
      <c r="X1202" s="3">
        <f t="shared" si="255"/>
        <v>1397</v>
      </c>
      <c r="Y1202" s="3">
        <v>0.32100000000000001</v>
      </c>
      <c r="Z1202" s="3">
        <f t="shared" si="256"/>
        <v>1380</v>
      </c>
      <c r="AA1202" s="3">
        <v>0.4</v>
      </c>
      <c r="AB1202" s="3">
        <f t="shared" si="257"/>
        <v>1338</v>
      </c>
      <c r="AC1202" s="3">
        <v>0.72099999999999997</v>
      </c>
      <c r="AD1202" s="3">
        <f t="shared" si="258"/>
        <v>1374</v>
      </c>
      <c r="AE1202" s="3">
        <v>108</v>
      </c>
      <c r="AF1202" s="3">
        <f t="shared" si="259"/>
        <v>1365</v>
      </c>
      <c r="AG1202" s="3">
        <v>219</v>
      </c>
      <c r="AH1202" s="3">
        <v>6</v>
      </c>
      <c r="AI1202" s="3">
        <v>13</v>
      </c>
      <c r="AJ1202" s="3">
        <v>9</v>
      </c>
      <c r="AK1202" s="3">
        <v>0</v>
      </c>
      <c r="AL1202" s="3">
        <v>0</v>
      </c>
      <c r="AM1202" s="3">
        <v>6.1</v>
      </c>
      <c r="AN1202" s="3">
        <f t="shared" si="260"/>
        <v>1127</v>
      </c>
      <c r="AO1202" s="3">
        <f>_xlfn.IFNA(VLOOKUP(C1202, 'FanGraphs Plus Stats 1-2000'!$D$2:$L$1048576, MATCH("wRC+", FanGraphs_Plus_Stats_1_1500[[#Headers],[ID]:[BABIP+]], 0), FALSE), 0)</f>
        <v>0</v>
      </c>
      <c r="AP1202" s="3">
        <f t="shared" si="261"/>
        <v>942</v>
      </c>
      <c r="AQ1202" s="3">
        <v>4.0999999999999996</v>
      </c>
      <c r="AR1202" s="3">
        <f t="shared" si="262"/>
        <v>1043</v>
      </c>
      <c r="AS1202" s="3">
        <v>4.2</v>
      </c>
      <c r="AT1202" s="3">
        <f t="shared" si="263"/>
        <v>1323</v>
      </c>
      <c r="AU1202" s="14">
        <v>2.4</v>
      </c>
      <c r="AV1202" s="3">
        <f t="shared" si="264"/>
        <v>143</v>
      </c>
      <c r="AW1202" s="3">
        <v>9</v>
      </c>
      <c r="AX1202" s="3">
        <v>2</v>
      </c>
      <c r="AY1202" s="3">
        <v>5</v>
      </c>
      <c r="AZ1202" s="3">
        <v>7</v>
      </c>
      <c r="BA1202" s="3">
        <v>17</v>
      </c>
      <c r="BB1202" s="3" t="s">
        <v>79</v>
      </c>
      <c r="BC1202" s="13">
        <f t="shared" si="265"/>
        <v>1131.624887157524</v>
      </c>
    </row>
    <row r="1203" spans="1:55" x14ac:dyDescent="0.45">
      <c r="A1203" s="1">
        <f t="shared" si="252"/>
        <v>1127</v>
      </c>
      <c r="B1203" s="3" t="s">
        <v>544</v>
      </c>
      <c r="C1203" s="3" t="str">
        <f t="shared" si="253"/>
        <v>Lance Johnson - 1993</v>
      </c>
      <c r="D1203" s="3">
        <v>1993</v>
      </c>
      <c r="E1203" s="3">
        <v>29</v>
      </c>
      <c r="F1203" s="3" t="s">
        <v>182</v>
      </c>
      <c r="G1203" s="3" t="s">
        <v>43</v>
      </c>
      <c r="H1203" s="3">
        <v>147</v>
      </c>
      <c r="I1203" s="3">
        <v>579</v>
      </c>
      <c r="J1203" s="3">
        <v>540</v>
      </c>
      <c r="K1203" s="3">
        <v>75</v>
      </c>
      <c r="L1203" s="3">
        <v>168</v>
      </c>
      <c r="M1203" s="3">
        <v>136</v>
      </c>
      <c r="N1203" s="3">
        <v>18</v>
      </c>
      <c r="O1203" s="3">
        <v>14</v>
      </c>
      <c r="P1203" s="3">
        <v>0</v>
      </c>
      <c r="Q1203" s="3">
        <f t="shared" si="254"/>
        <v>1390</v>
      </c>
      <c r="R1203" s="3">
        <v>47</v>
      </c>
      <c r="S1203" s="3">
        <v>35</v>
      </c>
      <c r="T1203" s="3">
        <v>7</v>
      </c>
      <c r="U1203" s="3">
        <v>36</v>
      </c>
      <c r="V1203" s="3">
        <v>33</v>
      </c>
      <c r="W1203" s="3">
        <v>0.311</v>
      </c>
      <c r="X1203" s="3">
        <f t="shared" si="255"/>
        <v>708</v>
      </c>
      <c r="Y1203" s="3">
        <v>0.35399999999999998</v>
      </c>
      <c r="Z1203" s="3">
        <f t="shared" si="256"/>
        <v>1223</v>
      </c>
      <c r="AA1203" s="3">
        <v>0.39600000000000002</v>
      </c>
      <c r="AB1203" s="3">
        <f t="shared" si="257"/>
        <v>1349</v>
      </c>
      <c r="AC1203" s="3">
        <v>0.75</v>
      </c>
      <c r="AD1203" s="3">
        <f t="shared" si="258"/>
        <v>1356</v>
      </c>
      <c r="AE1203" s="3">
        <v>104</v>
      </c>
      <c r="AF1203" s="3">
        <f t="shared" si="259"/>
        <v>1380</v>
      </c>
      <c r="AG1203" s="3">
        <v>214</v>
      </c>
      <c r="AH1203" s="3">
        <v>10</v>
      </c>
      <c r="AI1203" s="3">
        <v>0</v>
      </c>
      <c r="AJ1203" s="3">
        <v>3</v>
      </c>
      <c r="AK1203" s="3">
        <v>0</v>
      </c>
      <c r="AL1203" s="3">
        <v>1</v>
      </c>
      <c r="AM1203" s="3">
        <v>6.1</v>
      </c>
      <c r="AN1203" s="3">
        <f t="shared" si="260"/>
        <v>1127</v>
      </c>
      <c r="AO1203" s="3">
        <f>_xlfn.IFNA(VLOOKUP(C1203, 'FanGraphs Plus Stats 1-2000'!$D$2:$L$1048576, MATCH("wRC+", FanGraphs_Plus_Stats_1_1500[[#Headers],[ID]:[BABIP+]], 0), FALSE), 0)</f>
        <v>0</v>
      </c>
      <c r="AP1203" s="3">
        <f t="shared" si="261"/>
        <v>942</v>
      </c>
      <c r="AQ1203" s="3">
        <v>4</v>
      </c>
      <c r="AR1203" s="3">
        <f t="shared" si="262"/>
        <v>1105</v>
      </c>
      <c r="AS1203" s="3">
        <v>4.4000000000000004</v>
      </c>
      <c r="AT1203" s="3">
        <f t="shared" si="263"/>
        <v>1297</v>
      </c>
      <c r="AU1203" s="14">
        <v>2.1</v>
      </c>
      <c r="AV1203" s="3">
        <f t="shared" si="264"/>
        <v>224</v>
      </c>
      <c r="AW1203" s="3">
        <v>8</v>
      </c>
      <c r="AX1203" s="3">
        <v>3</v>
      </c>
      <c r="AY1203" s="3">
        <v>8</v>
      </c>
      <c r="AZ1203" s="3">
        <v>11</v>
      </c>
      <c r="BA1203" s="3">
        <v>18</v>
      </c>
      <c r="BB1203" s="3" t="s">
        <v>68</v>
      </c>
      <c r="BC1203" s="13">
        <f t="shared" si="265"/>
        <v>1135.754941601778</v>
      </c>
    </row>
    <row r="1204" spans="1:55" x14ac:dyDescent="0.45">
      <c r="A1204" s="1">
        <f t="shared" si="252"/>
        <v>1127</v>
      </c>
      <c r="B1204" s="3" t="s">
        <v>765</v>
      </c>
      <c r="C1204" s="3" t="str">
        <f t="shared" si="253"/>
        <v>Iván Rodríguez - 1996</v>
      </c>
      <c r="D1204" s="3">
        <v>1996</v>
      </c>
      <c r="E1204" s="3">
        <v>24</v>
      </c>
      <c r="F1204" s="3" t="s">
        <v>230</v>
      </c>
      <c r="G1204" s="3" t="s">
        <v>43</v>
      </c>
      <c r="H1204" s="3">
        <v>153</v>
      </c>
      <c r="I1204" s="3">
        <v>685</v>
      </c>
      <c r="J1204" s="3">
        <v>639</v>
      </c>
      <c r="K1204" s="3">
        <v>116</v>
      </c>
      <c r="L1204" s="3">
        <v>192</v>
      </c>
      <c r="M1204" s="3">
        <v>123</v>
      </c>
      <c r="N1204" s="3">
        <v>47</v>
      </c>
      <c r="O1204" s="3">
        <v>3</v>
      </c>
      <c r="P1204" s="3">
        <v>19</v>
      </c>
      <c r="Q1204" s="3">
        <f t="shared" si="254"/>
        <v>908</v>
      </c>
      <c r="R1204" s="3">
        <v>86</v>
      </c>
      <c r="S1204" s="3">
        <v>5</v>
      </c>
      <c r="T1204" s="3">
        <v>0</v>
      </c>
      <c r="U1204" s="3">
        <v>38</v>
      </c>
      <c r="V1204" s="3">
        <v>55</v>
      </c>
      <c r="W1204" s="3">
        <v>0.3</v>
      </c>
      <c r="X1204" s="3">
        <f t="shared" si="255"/>
        <v>916</v>
      </c>
      <c r="Y1204" s="3">
        <v>0.34200000000000003</v>
      </c>
      <c r="Z1204" s="3">
        <f t="shared" si="256"/>
        <v>1310</v>
      </c>
      <c r="AA1204" s="3">
        <v>0.47299999999999998</v>
      </c>
      <c r="AB1204" s="3">
        <f t="shared" si="257"/>
        <v>1074</v>
      </c>
      <c r="AC1204" s="3">
        <v>0.81399999999999995</v>
      </c>
      <c r="AD1204" s="3">
        <f t="shared" si="258"/>
        <v>1228</v>
      </c>
      <c r="AE1204" s="3">
        <v>100</v>
      </c>
      <c r="AF1204" s="3">
        <f t="shared" si="259"/>
        <v>1390</v>
      </c>
      <c r="AG1204" s="3">
        <v>302</v>
      </c>
      <c r="AH1204" s="3">
        <v>15</v>
      </c>
      <c r="AI1204" s="3">
        <v>4</v>
      </c>
      <c r="AJ1204" s="3">
        <v>0</v>
      </c>
      <c r="AK1204" s="3">
        <v>4</v>
      </c>
      <c r="AL1204" s="3">
        <v>7</v>
      </c>
      <c r="AM1204" s="3">
        <v>6.1</v>
      </c>
      <c r="AN1204" s="3">
        <f t="shared" si="260"/>
        <v>1127</v>
      </c>
      <c r="AO1204" s="3">
        <f>_xlfn.IFNA(VLOOKUP(C1204, 'FanGraphs Plus Stats 1-2000'!$D$2:$L$1048576, MATCH("wRC+", FanGraphs_Plus_Stats_1_1500[[#Headers],[ID]:[BABIP+]], 0), FALSE), 0)</f>
        <v>0</v>
      </c>
      <c r="AP1204" s="3">
        <f t="shared" si="261"/>
        <v>942</v>
      </c>
      <c r="AQ1204" s="3">
        <v>3.9</v>
      </c>
      <c r="AR1204" s="3">
        <f t="shared" si="262"/>
        <v>1186</v>
      </c>
      <c r="AS1204" s="3">
        <v>3.7</v>
      </c>
      <c r="AT1204" s="3">
        <f t="shared" si="263"/>
        <v>1366</v>
      </c>
      <c r="AU1204" s="14">
        <v>3.3</v>
      </c>
      <c r="AV1204" s="3">
        <f t="shared" si="264"/>
        <v>49</v>
      </c>
      <c r="AW1204" s="3">
        <v>-1</v>
      </c>
      <c r="AX1204" s="3">
        <v>2</v>
      </c>
      <c r="AY1204" s="3">
        <v>4</v>
      </c>
      <c r="AZ1204" s="3">
        <v>6</v>
      </c>
      <c r="BA1204" s="3">
        <v>25</v>
      </c>
      <c r="BB1204" s="3" t="s">
        <v>243</v>
      </c>
      <c r="BC1204" s="13">
        <f t="shared" si="265"/>
        <v>1138.4917110782671</v>
      </c>
    </row>
    <row r="1205" spans="1:55" x14ac:dyDescent="0.45">
      <c r="A1205" s="1">
        <f t="shared" si="252"/>
        <v>1204</v>
      </c>
      <c r="B1205" s="3" t="s">
        <v>67</v>
      </c>
      <c r="C1205" s="3" t="str">
        <f t="shared" si="253"/>
        <v>Mickey Mantle - 1962</v>
      </c>
      <c r="D1205" s="3">
        <v>1962</v>
      </c>
      <c r="E1205" s="3">
        <v>30</v>
      </c>
      <c r="F1205" s="3" t="s">
        <v>42</v>
      </c>
      <c r="G1205" s="3" t="s">
        <v>43</v>
      </c>
      <c r="H1205" s="3">
        <v>123</v>
      </c>
      <c r="I1205" s="3">
        <v>502</v>
      </c>
      <c r="J1205" s="3">
        <v>377</v>
      </c>
      <c r="K1205" s="3">
        <v>96</v>
      </c>
      <c r="L1205" s="3">
        <v>121</v>
      </c>
      <c r="M1205" s="3">
        <v>75</v>
      </c>
      <c r="N1205" s="3">
        <v>15</v>
      </c>
      <c r="O1205" s="3">
        <v>1</v>
      </c>
      <c r="P1205" s="3">
        <v>30</v>
      </c>
      <c r="Q1205" s="3">
        <f t="shared" si="254"/>
        <v>517</v>
      </c>
      <c r="R1205" s="3">
        <v>89</v>
      </c>
      <c r="S1205" s="3">
        <v>9</v>
      </c>
      <c r="T1205" s="3">
        <v>0</v>
      </c>
      <c r="U1205" s="3">
        <v>122</v>
      </c>
      <c r="V1205" s="3">
        <v>78</v>
      </c>
      <c r="W1205" s="3">
        <v>0.32100000000000001</v>
      </c>
      <c r="X1205" s="3">
        <f t="shared" si="255"/>
        <v>526</v>
      </c>
      <c r="Y1205" s="3">
        <v>0.48599999999999999</v>
      </c>
      <c r="Z1205" s="3">
        <f t="shared" si="256"/>
        <v>29</v>
      </c>
      <c r="AA1205" s="3">
        <v>0.60499999999999998</v>
      </c>
      <c r="AB1205" s="3">
        <f t="shared" si="257"/>
        <v>244</v>
      </c>
      <c r="AC1205" s="3">
        <v>1.091</v>
      </c>
      <c r="AD1205" s="3">
        <f t="shared" si="258"/>
        <v>92</v>
      </c>
      <c r="AE1205" s="3">
        <v>195</v>
      </c>
      <c r="AF1205" s="3">
        <f t="shared" si="259"/>
        <v>63</v>
      </c>
      <c r="AG1205" s="3">
        <v>228</v>
      </c>
      <c r="AH1205" s="3">
        <v>4</v>
      </c>
      <c r="AI1205" s="3">
        <v>1</v>
      </c>
      <c r="AJ1205" s="3">
        <v>0</v>
      </c>
      <c r="AK1205" s="3">
        <v>2</v>
      </c>
      <c r="AL1205" s="3">
        <v>9</v>
      </c>
      <c r="AM1205" s="3">
        <v>6</v>
      </c>
      <c r="AN1205" s="3">
        <f t="shared" si="260"/>
        <v>1204</v>
      </c>
      <c r="AO1205" s="3">
        <f>_xlfn.IFNA(VLOOKUP(C1205, 'FanGraphs Plus Stats 1-2000'!$D$2:$L$1048576, MATCH("wRC+", FanGraphs_Plus_Stats_1_1500[[#Headers],[ID]:[BABIP+]], 0), FALSE), 0)</f>
        <v>192</v>
      </c>
      <c r="AP1205" s="3">
        <f t="shared" si="261"/>
        <v>57</v>
      </c>
      <c r="AQ1205" s="3">
        <v>4.4000000000000004</v>
      </c>
      <c r="AR1205" s="3">
        <f t="shared" si="262"/>
        <v>844</v>
      </c>
      <c r="AS1205" s="3">
        <v>7.6</v>
      </c>
      <c r="AT1205" s="3">
        <f t="shared" si="263"/>
        <v>235</v>
      </c>
      <c r="AU1205" s="14">
        <v>-1.8</v>
      </c>
      <c r="AV1205" s="3">
        <f t="shared" si="264"/>
        <v>1392</v>
      </c>
      <c r="AW1205" s="3">
        <v>58</v>
      </c>
      <c r="AX1205" s="3">
        <v>1</v>
      </c>
      <c r="AY1205" s="3">
        <v>3</v>
      </c>
      <c r="AZ1205" s="3">
        <v>4</v>
      </c>
      <c r="BA1205" s="3">
        <v>-15</v>
      </c>
      <c r="BB1205" s="3" t="s">
        <v>71</v>
      </c>
      <c r="BC1205" s="13">
        <f t="shared" si="265"/>
        <v>162.90983257534032</v>
      </c>
    </row>
    <row r="1206" spans="1:55" x14ac:dyDescent="0.45">
      <c r="A1206" s="1">
        <f t="shared" si="252"/>
        <v>1204</v>
      </c>
      <c r="B1206" s="3" t="s">
        <v>750</v>
      </c>
      <c r="C1206" s="3" t="str">
        <f t="shared" si="253"/>
        <v>Shohei Ohtani - 2023</v>
      </c>
      <c r="D1206" s="3">
        <v>2023</v>
      </c>
      <c r="E1206" s="3">
        <v>28</v>
      </c>
      <c r="F1206" s="3" t="s">
        <v>93</v>
      </c>
      <c r="G1206" s="3" t="s">
        <v>43</v>
      </c>
      <c r="H1206" s="3">
        <v>135</v>
      </c>
      <c r="I1206" s="3">
        <v>599</v>
      </c>
      <c r="J1206" s="3">
        <v>497</v>
      </c>
      <c r="K1206" s="3">
        <v>102</v>
      </c>
      <c r="L1206" s="3">
        <v>151</v>
      </c>
      <c r="M1206" s="3">
        <v>73</v>
      </c>
      <c r="N1206" s="3">
        <v>26</v>
      </c>
      <c r="O1206" s="3">
        <v>8</v>
      </c>
      <c r="P1206" s="3">
        <v>44</v>
      </c>
      <c r="Q1206" s="3">
        <f t="shared" si="254"/>
        <v>105</v>
      </c>
      <c r="R1206" s="3">
        <v>95</v>
      </c>
      <c r="S1206" s="3">
        <v>20</v>
      </c>
      <c r="T1206" s="3">
        <v>6</v>
      </c>
      <c r="U1206" s="3">
        <v>91</v>
      </c>
      <c r="V1206" s="3">
        <v>143</v>
      </c>
      <c r="W1206" s="3">
        <v>0.30399999999999999</v>
      </c>
      <c r="X1206" s="3">
        <f t="shared" si="255"/>
        <v>832</v>
      </c>
      <c r="Y1206" s="3">
        <v>0.41199999999999998</v>
      </c>
      <c r="Z1206" s="3">
        <f t="shared" si="256"/>
        <v>461</v>
      </c>
      <c r="AA1206" s="3">
        <v>0.65400000000000003</v>
      </c>
      <c r="AB1206" s="3">
        <f t="shared" si="257"/>
        <v>85</v>
      </c>
      <c r="AC1206" s="3">
        <v>1.0660000000000001</v>
      </c>
      <c r="AD1206" s="3">
        <f t="shared" si="258"/>
        <v>139</v>
      </c>
      <c r="AE1206" s="3">
        <v>185</v>
      </c>
      <c r="AF1206" s="3">
        <f t="shared" si="259"/>
        <v>112</v>
      </c>
      <c r="AG1206" s="3">
        <v>325</v>
      </c>
      <c r="AH1206" s="3">
        <v>9</v>
      </c>
      <c r="AI1206" s="3">
        <v>3</v>
      </c>
      <c r="AJ1206" s="3">
        <v>0</v>
      </c>
      <c r="AK1206" s="3">
        <v>3</v>
      </c>
      <c r="AL1206" s="3">
        <v>21</v>
      </c>
      <c r="AM1206" s="3">
        <v>6</v>
      </c>
      <c r="AN1206" s="3">
        <f t="shared" si="260"/>
        <v>1204</v>
      </c>
      <c r="AO1206" s="3">
        <f>_xlfn.IFNA(VLOOKUP(C1206, 'FanGraphs Plus Stats 1-2000'!$D$2:$L$1048576, MATCH("wRC+", FanGraphs_Plus_Stats_1_1500[[#Headers],[ID]:[BABIP+]], 0), FALSE), 0)</f>
        <v>179</v>
      </c>
      <c r="AP1206" s="3">
        <f t="shared" si="261"/>
        <v>112</v>
      </c>
      <c r="AQ1206" s="3">
        <v>4.5</v>
      </c>
      <c r="AR1206" s="3">
        <f t="shared" si="262"/>
        <v>780</v>
      </c>
      <c r="AS1206" s="3">
        <v>6</v>
      </c>
      <c r="AT1206" s="3">
        <f t="shared" si="263"/>
        <v>784</v>
      </c>
      <c r="AU1206" s="14">
        <v>-1.1000000000000001</v>
      </c>
      <c r="AV1206" s="3">
        <f t="shared" si="264"/>
        <v>1324</v>
      </c>
      <c r="AW1206" s="3">
        <v>54</v>
      </c>
      <c r="AX1206" s="3">
        <v>2</v>
      </c>
      <c r="AY1206" s="3">
        <v>1</v>
      </c>
      <c r="AZ1206" s="3">
        <v>2</v>
      </c>
      <c r="BA1206" s="3">
        <v>0</v>
      </c>
      <c r="BB1206" s="3" t="s">
        <v>958</v>
      </c>
      <c r="BC1206" s="13">
        <f t="shared" si="265"/>
        <v>247.18427789675781</v>
      </c>
    </row>
    <row r="1207" spans="1:55" x14ac:dyDescent="0.45">
      <c r="A1207" s="1">
        <f t="shared" si="252"/>
        <v>1204</v>
      </c>
      <c r="B1207" s="3" t="s">
        <v>498</v>
      </c>
      <c r="C1207" s="3" t="str">
        <f t="shared" si="253"/>
        <v>Manny Ramírez - 2002</v>
      </c>
      <c r="D1207" s="3">
        <v>2002</v>
      </c>
      <c r="E1207" s="3">
        <v>30</v>
      </c>
      <c r="F1207" s="3" t="s">
        <v>48</v>
      </c>
      <c r="G1207" s="3" t="s">
        <v>43</v>
      </c>
      <c r="H1207" s="3">
        <v>120</v>
      </c>
      <c r="I1207" s="3">
        <v>518</v>
      </c>
      <c r="J1207" s="3">
        <v>436</v>
      </c>
      <c r="K1207" s="3">
        <v>84</v>
      </c>
      <c r="L1207" s="3">
        <v>152</v>
      </c>
      <c r="M1207" s="3">
        <v>88</v>
      </c>
      <c r="N1207" s="3">
        <v>31</v>
      </c>
      <c r="O1207" s="3">
        <v>0</v>
      </c>
      <c r="P1207" s="3">
        <v>33</v>
      </c>
      <c r="Q1207" s="3">
        <f t="shared" si="254"/>
        <v>398</v>
      </c>
      <c r="R1207" s="3">
        <v>107</v>
      </c>
      <c r="S1207" s="3">
        <v>0</v>
      </c>
      <c r="T1207" s="3">
        <v>0</v>
      </c>
      <c r="U1207" s="3">
        <v>73</v>
      </c>
      <c r="V1207" s="3">
        <v>85</v>
      </c>
      <c r="W1207" s="3">
        <v>0.34899999999999998</v>
      </c>
      <c r="X1207" s="3">
        <f t="shared" si="255"/>
        <v>200</v>
      </c>
      <c r="Y1207" s="3">
        <v>0.45</v>
      </c>
      <c r="Z1207" s="3">
        <f t="shared" si="256"/>
        <v>132</v>
      </c>
      <c r="AA1207" s="3">
        <v>0.64700000000000002</v>
      </c>
      <c r="AB1207" s="3">
        <f t="shared" si="257"/>
        <v>92</v>
      </c>
      <c r="AC1207" s="3">
        <v>1.097</v>
      </c>
      <c r="AD1207" s="3">
        <f t="shared" si="258"/>
        <v>88</v>
      </c>
      <c r="AE1207" s="3">
        <v>184</v>
      </c>
      <c r="AF1207" s="3">
        <f t="shared" si="259"/>
        <v>121</v>
      </c>
      <c r="AG1207" s="3">
        <v>282</v>
      </c>
      <c r="AH1207" s="3">
        <v>13</v>
      </c>
      <c r="AI1207" s="3">
        <v>8</v>
      </c>
      <c r="AJ1207" s="3">
        <v>0</v>
      </c>
      <c r="AK1207" s="3">
        <v>1</v>
      </c>
      <c r="AL1207" s="3">
        <v>14</v>
      </c>
      <c r="AM1207" s="3">
        <v>6</v>
      </c>
      <c r="AN1207" s="3">
        <f t="shared" si="260"/>
        <v>1204</v>
      </c>
      <c r="AO1207" s="3">
        <f>_xlfn.IFNA(VLOOKUP(C1207, 'FanGraphs Plus Stats 1-2000'!$D$2:$L$1048576, MATCH("wRC+", FanGraphs_Plus_Stats_1_1500[[#Headers],[ID]:[BABIP+]], 0), FALSE), 0)</f>
        <v>0</v>
      </c>
      <c r="AP1207" s="3">
        <f t="shared" si="261"/>
        <v>942</v>
      </c>
      <c r="AQ1207" s="3">
        <v>4.2</v>
      </c>
      <c r="AR1207" s="3">
        <f t="shared" si="262"/>
        <v>983</v>
      </c>
      <c r="AS1207" s="3">
        <v>6</v>
      </c>
      <c r="AT1207" s="3">
        <f t="shared" si="263"/>
        <v>784</v>
      </c>
      <c r="AU1207" s="14">
        <v>-0.6</v>
      </c>
      <c r="AV1207" s="3">
        <f t="shared" si="264"/>
        <v>1212</v>
      </c>
      <c r="AW1207" s="3">
        <v>53</v>
      </c>
      <c r="AX1207" s="3">
        <v>-2</v>
      </c>
      <c r="AY1207" s="3">
        <v>-1</v>
      </c>
      <c r="AZ1207" s="3">
        <v>-4</v>
      </c>
      <c r="BA1207" s="3">
        <v>1</v>
      </c>
      <c r="BB1207" s="3" t="s">
        <v>966</v>
      </c>
      <c r="BC1207" s="13">
        <f t="shared" si="265"/>
        <v>515.80742167610379</v>
      </c>
    </row>
    <row r="1208" spans="1:55" x14ac:dyDescent="0.45">
      <c r="A1208" s="1">
        <f t="shared" si="252"/>
        <v>1204</v>
      </c>
      <c r="B1208" s="3" t="s">
        <v>893</v>
      </c>
      <c r="C1208" s="3" t="str">
        <f t="shared" si="253"/>
        <v>Paul Molitor - 1987</v>
      </c>
      <c r="D1208" s="3">
        <v>1987</v>
      </c>
      <c r="E1208" s="3">
        <v>30</v>
      </c>
      <c r="F1208" s="3" t="s">
        <v>90</v>
      </c>
      <c r="G1208" s="3" t="s">
        <v>43</v>
      </c>
      <c r="H1208" s="3">
        <v>118</v>
      </c>
      <c r="I1208" s="3">
        <v>542</v>
      </c>
      <c r="J1208" s="3">
        <v>465</v>
      </c>
      <c r="K1208" s="3">
        <v>114</v>
      </c>
      <c r="L1208" s="3">
        <v>164</v>
      </c>
      <c r="M1208" s="3">
        <v>102</v>
      </c>
      <c r="N1208" s="3">
        <v>41</v>
      </c>
      <c r="O1208" s="3">
        <v>5</v>
      </c>
      <c r="P1208" s="3">
        <v>16</v>
      </c>
      <c r="Q1208" s="3">
        <f t="shared" si="254"/>
        <v>994</v>
      </c>
      <c r="R1208" s="3">
        <v>75</v>
      </c>
      <c r="S1208" s="3">
        <v>45</v>
      </c>
      <c r="T1208" s="3">
        <v>10</v>
      </c>
      <c r="U1208" s="3">
        <v>69</v>
      </c>
      <c r="V1208" s="3">
        <v>67</v>
      </c>
      <c r="W1208" s="3">
        <v>0.35299999999999998</v>
      </c>
      <c r="X1208" s="3">
        <f t="shared" si="255"/>
        <v>170</v>
      </c>
      <c r="Y1208" s="3">
        <v>0.438</v>
      </c>
      <c r="Z1208" s="3">
        <f t="shared" si="256"/>
        <v>211</v>
      </c>
      <c r="AA1208" s="3">
        <v>0.56599999999999995</v>
      </c>
      <c r="AB1208" s="3">
        <f t="shared" si="257"/>
        <v>433</v>
      </c>
      <c r="AC1208" s="3">
        <v>1.0029999999999999</v>
      </c>
      <c r="AD1208" s="3">
        <f t="shared" si="258"/>
        <v>323</v>
      </c>
      <c r="AE1208" s="3">
        <v>161</v>
      </c>
      <c r="AF1208" s="3">
        <f t="shared" si="259"/>
        <v>436</v>
      </c>
      <c r="AG1208" s="3">
        <v>263</v>
      </c>
      <c r="AH1208" s="3">
        <v>4</v>
      </c>
      <c r="AI1208" s="3">
        <v>2</v>
      </c>
      <c r="AJ1208" s="3">
        <v>5</v>
      </c>
      <c r="AK1208" s="3">
        <v>1</v>
      </c>
      <c r="AL1208" s="3">
        <v>2</v>
      </c>
      <c r="AM1208" s="3">
        <v>6</v>
      </c>
      <c r="AN1208" s="3">
        <f t="shared" si="260"/>
        <v>1204</v>
      </c>
      <c r="AO1208" s="3">
        <f>_xlfn.IFNA(VLOOKUP(C1208, 'FanGraphs Plus Stats 1-2000'!$D$2:$L$1048576, MATCH("wRC+", FanGraphs_Plus_Stats_1_1500[[#Headers],[ID]:[BABIP+]], 0), FALSE), 0)</f>
        <v>165</v>
      </c>
      <c r="AP1208" s="3">
        <f t="shared" si="261"/>
        <v>302</v>
      </c>
      <c r="AQ1208" s="3">
        <v>4.4000000000000004</v>
      </c>
      <c r="AR1208" s="3">
        <f t="shared" si="262"/>
        <v>844</v>
      </c>
      <c r="AS1208" s="3">
        <v>6</v>
      </c>
      <c r="AT1208" s="3">
        <f t="shared" si="263"/>
        <v>784</v>
      </c>
      <c r="AU1208" s="14">
        <v>-0.4</v>
      </c>
      <c r="AV1208" s="3">
        <f t="shared" si="264"/>
        <v>1122</v>
      </c>
      <c r="AW1208" s="3">
        <v>44</v>
      </c>
      <c r="AX1208" s="3">
        <v>0</v>
      </c>
      <c r="AY1208" s="3">
        <v>6</v>
      </c>
      <c r="AZ1208" s="3">
        <v>6</v>
      </c>
      <c r="BA1208" s="3">
        <v>0</v>
      </c>
      <c r="BB1208" s="3" t="s">
        <v>975</v>
      </c>
      <c r="BC1208" s="13">
        <f t="shared" si="265"/>
        <v>541.21933881109055</v>
      </c>
    </row>
    <row r="1209" spans="1:55" x14ac:dyDescent="0.45">
      <c r="A1209" s="1">
        <f t="shared" si="252"/>
        <v>1204</v>
      </c>
      <c r="B1209" s="3" t="s">
        <v>510</v>
      </c>
      <c r="C1209" s="3" t="str">
        <f t="shared" si="253"/>
        <v>Frank Thomas - 2000</v>
      </c>
      <c r="D1209" s="3">
        <v>2000</v>
      </c>
      <c r="E1209" s="3">
        <v>32</v>
      </c>
      <c r="F1209" s="3" t="s">
        <v>182</v>
      </c>
      <c r="G1209" s="3" t="s">
        <v>43</v>
      </c>
      <c r="H1209" s="3">
        <v>159</v>
      </c>
      <c r="I1209" s="3">
        <v>707</v>
      </c>
      <c r="J1209" s="3">
        <v>582</v>
      </c>
      <c r="K1209" s="3">
        <v>115</v>
      </c>
      <c r="L1209" s="3">
        <v>191</v>
      </c>
      <c r="M1209" s="3">
        <v>104</v>
      </c>
      <c r="N1209" s="3">
        <v>44</v>
      </c>
      <c r="O1209" s="3">
        <v>0</v>
      </c>
      <c r="P1209" s="3">
        <v>43</v>
      </c>
      <c r="Q1209" s="3">
        <f t="shared" si="254"/>
        <v>124</v>
      </c>
      <c r="R1209" s="3">
        <v>143</v>
      </c>
      <c r="S1209" s="3">
        <v>1</v>
      </c>
      <c r="T1209" s="3">
        <v>3</v>
      </c>
      <c r="U1209" s="3">
        <v>112</v>
      </c>
      <c r="V1209" s="3">
        <v>94</v>
      </c>
      <c r="W1209" s="3">
        <v>0.32800000000000001</v>
      </c>
      <c r="X1209" s="3">
        <f t="shared" si="255"/>
        <v>412</v>
      </c>
      <c r="Y1209" s="3">
        <v>0.436</v>
      </c>
      <c r="Z1209" s="3">
        <f t="shared" si="256"/>
        <v>228</v>
      </c>
      <c r="AA1209" s="3">
        <v>0.625</v>
      </c>
      <c r="AB1209" s="3">
        <f t="shared" si="257"/>
        <v>167</v>
      </c>
      <c r="AC1209" s="3">
        <v>1.0609999999999999</v>
      </c>
      <c r="AD1209" s="3">
        <f t="shared" si="258"/>
        <v>148</v>
      </c>
      <c r="AE1209" s="3">
        <v>163</v>
      </c>
      <c r="AF1209" s="3">
        <f t="shared" si="259"/>
        <v>399</v>
      </c>
      <c r="AG1209" s="3">
        <v>364</v>
      </c>
      <c r="AH1209" s="3">
        <v>13</v>
      </c>
      <c r="AI1209" s="3">
        <v>5</v>
      </c>
      <c r="AJ1209" s="3">
        <v>0</v>
      </c>
      <c r="AK1209" s="3">
        <v>8</v>
      </c>
      <c r="AL1209" s="3">
        <v>18</v>
      </c>
      <c r="AM1209" s="3">
        <v>6</v>
      </c>
      <c r="AN1209" s="3">
        <f t="shared" si="260"/>
        <v>1204</v>
      </c>
      <c r="AO1209" s="3">
        <f>_xlfn.IFNA(VLOOKUP(C1209, 'FanGraphs Plus Stats 1-2000'!$D$2:$L$1048576, MATCH("wRC+", FanGraphs_Plus_Stats_1_1500[[#Headers],[ID]:[BABIP+]], 0), FALSE), 0)</f>
        <v>160</v>
      </c>
      <c r="AP1209" s="3">
        <f t="shared" si="261"/>
        <v>397</v>
      </c>
      <c r="AQ1209" s="3">
        <v>3.6</v>
      </c>
      <c r="AR1209" s="3">
        <f t="shared" si="262"/>
        <v>1325</v>
      </c>
      <c r="AS1209" s="3">
        <v>6.2</v>
      </c>
      <c r="AT1209" s="3">
        <f t="shared" si="263"/>
        <v>682</v>
      </c>
      <c r="AU1209" s="14">
        <v>-1.3</v>
      </c>
      <c r="AV1209" s="3">
        <f t="shared" si="264"/>
        <v>1359</v>
      </c>
      <c r="AW1209" s="3">
        <v>59</v>
      </c>
      <c r="AX1209" s="3">
        <v>-2</v>
      </c>
      <c r="AY1209" s="3">
        <v>-3</v>
      </c>
      <c r="AZ1209" s="3">
        <v>-4</v>
      </c>
      <c r="BA1209" s="3">
        <v>-2</v>
      </c>
      <c r="BB1209" s="3" t="s">
        <v>961</v>
      </c>
      <c r="BC1209" s="13">
        <f t="shared" si="265"/>
        <v>575.61216416939715</v>
      </c>
    </row>
    <row r="1210" spans="1:55" x14ac:dyDescent="0.45">
      <c r="A1210" s="1">
        <f t="shared" si="252"/>
        <v>1204</v>
      </c>
      <c r="B1210" s="3" t="s">
        <v>471</v>
      </c>
      <c r="C1210" s="3" t="str">
        <f t="shared" si="253"/>
        <v>Vladimir Guerrero - 2000</v>
      </c>
      <c r="D1210" s="3">
        <v>2000</v>
      </c>
      <c r="E1210" s="3">
        <v>25</v>
      </c>
      <c r="F1210" s="3" t="s">
        <v>258</v>
      </c>
      <c r="G1210" s="3" t="s">
        <v>52</v>
      </c>
      <c r="H1210" s="3">
        <v>154</v>
      </c>
      <c r="I1210" s="3">
        <v>641</v>
      </c>
      <c r="J1210" s="3">
        <v>571</v>
      </c>
      <c r="K1210" s="3">
        <v>101</v>
      </c>
      <c r="L1210" s="3">
        <v>197</v>
      </c>
      <c r="M1210" s="3">
        <v>114</v>
      </c>
      <c r="N1210" s="3">
        <v>28</v>
      </c>
      <c r="O1210" s="3">
        <v>11</v>
      </c>
      <c r="P1210" s="3">
        <v>44</v>
      </c>
      <c r="Q1210" s="3">
        <f t="shared" si="254"/>
        <v>105</v>
      </c>
      <c r="R1210" s="3">
        <v>123</v>
      </c>
      <c r="S1210" s="3">
        <v>9</v>
      </c>
      <c r="T1210" s="3">
        <v>10</v>
      </c>
      <c r="U1210" s="3">
        <v>58</v>
      </c>
      <c r="V1210" s="3">
        <v>74</v>
      </c>
      <c r="W1210" s="3">
        <v>0.34499999999999997</v>
      </c>
      <c r="X1210" s="3">
        <f t="shared" si="255"/>
        <v>232</v>
      </c>
      <c r="Y1210" s="3">
        <v>0.41</v>
      </c>
      <c r="Z1210" s="3">
        <f t="shared" si="256"/>
        <v>483</v>
      </c>
      <c r="AA1210" s="3">
        <v>0.66400000000000003</v>
      </c>
      <c r="AB1210" s="3">
        <f t="shared" si="257"/>
        <v>67</v>
      </c>
      <c r="AC1210" s="3">
        <v>1.0740000000000001</v>
      </c>
      <c r="AD1210" s="3">
        <f t="shared" si="258"/>
        <v>125</v>
      </c>
      <c r="AE1210" s="3">
        <v>162</v>
      </c>
      <c r="AF1210" s="3">
        <f t="shared" si="259"/>
        <v>412</v>
      </c>
      <c r="AG1210" s="3">
        <v>379</v>
      </c>
      <c r="AH1210" s="3">
        <v>15</v>
      </c>
      <c r="AI1210" s="3">
        <v>8</v>
      </c>
      <c r="AJ1210" s="3">
        <v>0</v>
      </c>
      <c r="AK1210" s="3">
        <v>4</v>
      </c>
      <c r="AL1210" s="3">
        <v>23</v>
      </c>
      <c r="AM1210" s="3">
        <v>6</v>
      </c>
      <c r="AN1210" s="3">
        <f t="shared" si="260"/>
        <v>1204</v>
      </c>
      <c r="AO1210" s="3">
        <f>_xlfn.IFNA(VLOOKUP(C1210, 'FanGraphs Plus Stats 1-2000'!$D$2:$L$1048576, MATCH("wRC+", FanGraphs_Plus_Stats_1_1500[[#Headers],[ID]:[BABIP+]], 0), FALSE), 0)</f>
        <v>160</v>
      </c>
      <c r="AP1210" s="3">
        <f t="shared" si="261"/>
        <v>397</v>
      </c>
      <c r="AQ1210" s="3">
        <v>4</v>
      </c>
      <c r="AR1210" s="3">
        <f t="shared" si="262"/>
        <v>1105</v>
      </c>
      <c r="AS1210" s="3">
        <v>5.7</v>
      </c>
      <c r="AT1210" s="3">
        <f t="shared" si="263"/>
        <v>916</v>
      </c>
      <c r="AU1210" s="14">
        <v>-0.3</v>
      </c>
      <c r="AV1210" s="3">
        <f t="shared" si="264"/>
        <v>1091</v>
      </c>
      <c r="AW1210" s="3">
        <v>49</v>
      </c>
      <c r="AX1210" s="3">
        <v>-1</v>
      </c>
      <c r="AY1210" s="3">
        <v>-1</v>
      </c>
      <c r="AZ1210" s="3">
        <v>-2</v>
      </c>
      <c r="BA1210" s="3">
        <v>4</v>
      </c>
      <c r="BB1210" s="3" t="s">
        <v>197</v>
      </c>
      <c r="BC1210" s="13">
        <f t="shared" si="265"/>
        <v>581.79690051184411</v>
      </c>
    </row>
    <row r="1211" spans="1:55" x14ac:dyDescent="0.45">
      <c r="A1211" s="1">
        <f t="shared" si="252"/>
        <v>1204</v>
      </c>
      <c r="B1211" s="3" t="s">
        <v>654</v>
      </c>
      <c r="C1211" s="3" t="str">
        <f t="shared" si="253"/>
        <v>Lance Berkman - 2004</v>
      </c>
      <c r="D1211" s="3">
        <v>2004</v>
      </c>
      <c r="E1211" s="3">
        <v>28</v>
      </c>
      <c r="F1211" s="3" t="s">
        <v>178</v>
      </c>
      <c r="G1211" s="3" t="s">
        <v>52</v>
      </c>
      <c r="H1211" s="3">
        <v>160</v>
      </c>
      <c r="I1211" s="3">
        <v>687</v>
      </c>
      <c r="J1211" s="3">
        <v>544</v>
      </c>
      <c r="K1211" s="3">
        <v>104</v>
      </c>
      <c r="L1211" s="3">
        <v>172</v>
      </c>
      <c r="M1211" s="3">
        <v>99</v>
      </c>
      <c r="N1211" s="3">
        <v>40</v>
      </c>
      <c r="O1211" s="3">
        <v>3</v>
      </c>
      <c r="P1211" s="3">
        <v>30</v>
      </c>
      <c r="Q1211" s="3">
        <f t="shared" si="254"/>
        <v>517</v>
      </c>
      <c r="R1211" s="3">
        <v>106</v>
      </c>
      <c r="S1211" s="3">
        <v>9</v>
      </c>
      <c r="T1211" s="3">
        <v>7</v>
      </c>
      <c r="U1211" s="3">
        <v>127</v>
      </c>
      <c r="V1211" s="3">
        <v>101</v>
      </c>
      <c r="W1211" s="3">
        <v>0.316</v>
      </c>
      <c r="X1211" s="3">
        <f t="shared" si="255"/>
        <v>614</v>
      </c>
      <c r="Y1211" s="3">
        <v>0.45</v>
      </c>
      <c r="Z1211" s="3">
        <f t="shared" si="256"/>
        <v>132</v>
      </c>
      <c r="AA1211" s="3">
        <v>0.56599999999999995</v>
      </c>
      <c r="AB1211" s="3">
        <f t="shared" si="257"/>
        <v>433</v>
      </c>
      <c r="AC1211" s="3">
        <v>1.016</v>
      </c>
      <c r="AD1211" s="3">
        <f t="shared" si="258"/>
        <v>282</v>
      </c>
      <c r="AE1211" s="3">
        <v>160</v>
      </c>
      <c r="AF1211" s="3">
        <f t="shared" si="259"/>
        <v>455</v>
      </c>
      <c r="AG1211" s="3">
        <v>308</v>
      </c>
      <c r="AH1211" s="3">
        <v>10</v>
      </c>
      <c r="AI1211" s="3">
        <v>10</v>
      </c>
      <c r="AJ1211" s="3">
        <v>0</v>
      </c>
      <c r="AK1211" s="3">
        <v>6</v>
      </c>
      <c r="AL1211" s="3">
        <v>14</v>
      </c>
      <c r="AM1211" s="3">
        <v>6</v>
      </c>
      <c r="AN1211" s="3">
        <f t="shared" si="260"/>
        <v>1204</v>
      </c>
      <c r="AO1211" s="3">
        <f>_xlfn.IFNA(VLOOKUP(C1211, 'FanGraphs Plus Stats 1-2000'!$D$2:$L$1048576, MATCH("wRC+", FanGraphs_Plus_Stats_1_1500[[#Headers],[ID]:[BABIP+]], 0), FALSE), 0)</f>
        <v>161</v>
      </c>
      <c r="AP1211" s="3">
        <f t="shared" si="261"/>
        <v>381</v>
      </c>
      <c r="AQ1211" s="3">
        <v>3.9</v>
      </c>
      <c r="AR1211" s="3">
        <f t="shared" si="262"/>
        <v>1186</v>
      </c>
      <c r="AS1211" s="3">
        <v>6.2</v>
      </c>
      <c r="AT1211" s="3">
        <f t="shared" si="263"/>
        <v>682</v>
      </c>
      <c r="AU1211" s="14">
        <v>-0.9</v>
      </c>
      <c r="AV1211" s="3">
        <f t="shared" si="264"/>
        <v>1291</v>
      </c>
      <c r="AW1211" s="3">
        <v>52</v>
      </c>
      <c r="AX1211" s="3">
        <v>0</v>
      </c>
      <c r="AY1211" s="3">
        <v>-4</v>
      </c>
      <c r="AZ1211" s="3">
        <v>-3</v>
      </c>
      <c r="BA1211" s="3">
        <v>-1</v>
      </c>
      <c r="BB1211" s="3" t="s">
        <v>968</v>
      </c>
      <c r="BC1211" s="13">
        <f t="shared" si="265"/>
        <v>593.1815298498193</v>
      </c>
    </row>
    <row r="1212" spans="1:55" x14ac:dyDescent="0.45">
      <c r="A1212" s="1">
        <f t="shared" si="252"/>
        <v>1204</v>
      </c>
      <c r="B1212" s="3" t="s">
        <v>654</v>
      </c>
      <c r="C1212" s="3" t="str">
        <f t="shared" si="253"/>
        <v>Lance Berkman - 2006</v>
      </c>
      <c r="D1212" s="3">
        <v>2006</v>
      </c>
      <c r="E1212" s="3">
        <v>30</v>
      </c>
      <c r="F1212" s="3" t="s">
        <v>178</v>
      </c>
      <c r="G1212" s="3" t="s">
        <v>52</v>
      </c>
      <c r="H1212" s="3">
        <v>152</v>
      </c>
      <c r="I1212" s="3">
        <v>646</v>
      </c>
      <c r="J1212" s="3">
        <v>536</v>
      </c>
      <c r="K1212" s="3">
        <v>95</v>
      </c>
      <c r="L1212" s="3">
        <v>169</v>
      </c>
      <c r="M1212" s="3">
        <v>95</v>
      </c>
      <c r="N1212" s="3">
        <v>29</v>
      </c>
      <c r="O1212" s="3">
        <v>0</v>
      </c>
      <c r="P1212" s="3">
        <v>45</v>
      </c>
      <c r="Q1212" s="3">
        <f t="shared" si="254"/>
        <v>92</v>
      </c>
      <c r="R1212" s="3">
        <v>136</v>
      </c>
      <c r="S1212" s="3">
        <v>3</v>
      </c>
      <c r="T1212" s="3">
        <v>2</v>
      </c>
      <c r="U1212" s="3">
        <v>98</v>
      </c>
      <c r="V1212" s="3">
        <v>106</v>
      </c>
      <c r="W1212" s="3">
        <v>0.315</v>
      </c>
      <c r="X1212" s="3">
        <f t="shared" si="255"/>
        <v>625</v>
      </c>
      <c r="Y1212" s="3">
        <v>0.42</v>
      </c>
      <c r="Z1212" s="3">
        <f t="shared" si="256"/>
        <v>376</v>
      </c>
      <c r="AA1212" s="3">
        <v>0.621</v>
      </c>
      <c r="AB1212" s="3">
        <f t="shared" si="257"/>
        <v>181</v>
      </c>
      <c r="AC1212" s="3">
        <v>1.0409999999999999</v>
      </c>
      <c r="AD1212" s="3">
        <f t="shared" si="258"/>
        <v>192</v>
      </c>
      <c r="AE1212" s="3">
        <v>163</v>
      </c>
      <c r="AF1212" s="3">
        <f t="shared" si="259"/>
        <v>399</v>
      </c>
      <c r="AG1212" s="3">
        <v>333</v>
      </c>
      <c r="AH1212" s="3">
        <v>11</v>
      </c>
      <c r="AI1212" s="3">
        <v>4</v>
      </c>
      <c r="AJ1212" s="3">
        <v>0</v>
      </c>
      <c r="AK1212" s="3">
        <v>8</v>
      </c>
      <c r="AL1212" s="3">
        <v>22</v>
      </c>
      <c r="AM1212" s="3">
        <v>6</v>
      </c>
      <c r="AN1212" s="3">
        <f t="shared" si="260"/>
        <v>1204</v>
      </c>
      <c r="AO1212" s="3">
        <f>_xlfn.IFNA(VLOOKUP(C1212, 'FanGraphs Plus Stats 1-2000'!$D$2:$L$1048576, MATCH("wRC+", FanGraphs_Plus_Stats_1_1500[[#Headers],[ID]:[BABIP+]], 0), FALSE), 0)</f>
        <v>158</v>
      </c>
      <c r="AP1212" s="3">
        <f t="shared" si="261"/>
        <v>436</v>
      </c>
      <c r="AQ1212" s="3">
        <v>4</v>
      </c>
      <c r="AR1212" s="3">
        <f t="shared" si="262"/>
        <v>1105</v>
      </c>
      <c r="AS1212" s="3">
        <v>5.7</v>
      </c>
      <c r="AT1212" s="3">
        <f t="shared" si="263"/>
        <v>916</v>
      </c>
      <c r="AU1212" s="14">
        <v>-0.6</v>
      </c>
      <c r="AV1212" s="3">
        <f t="shared" si="264"/>
        <v>1212</v>
      </c>
      <c r="AW1212" s="3">
        <v>50</v>
      </c>
      <c r="AX1212" s="3">
        <v>0</v>
      </c>
      <c r="AY1212" s="3">
        <v>-2</v>
      </c>
      <c r="AZ1212" s="3">
        <v>-2</v>
      </c>
      <c r="BA1212" s="3">
        <v>3</v>
      </c>
      <c r="BB1212" s="3" t="s">
        <v>988</v>
      </c>
      <c r="BC1212" s="13">
        <f t="shared" si="265"/>
        <v>593.87533803105555</v>
      </c>
    </row>
    <row r="1213" spans="1:55" x14ac:dyDescent="0.45">
      <c r="A1213" s="1">
        <f t="shared" si="252"/>
        <v>1204</v>
      </c>
      <c r="B1213" s="3" t="s">
        <v>533</v>
      </c>
      <c r="C1213" s="3" t="str">
        <f t="shared" si="253"/>
        <v>Jim Edmonds - 2003</v>
      </c>
      <c r="D1213" s="3">
        <v>2003</v>
      </c>
      <c r="E1213" s="3">
        <v>33</v>
      </c>
      <c r="F1213" s="3" t="s">
        <v>51</v>
      </c>
      <c r="G1213" s="3" t="s">
        <v>52</v>
      </c>
      <c r="H1213" s="3">
        <v>137</v>
      </c>
      <c r="I1213" s="3">
        <v>531</v>
      </c>
      <c r="J1213" s="3">
        <v>447</v>
      </c>
      <c r="K1213" s="3">
        <v>89</v>
      </c>
      <c r="L1213" s="3">
        <v>123</v>
      </c>
      <c r="M1213" s="3">
        <v>50</v>
      </c>
      <c r="N1213" s="3">
        <v>32</v>
      </c>
      <c r="O1213" s="3">
        <v>2</v>
      </c>
      <c r="P1213" s="3">
        <v>39</v>
      </c>
      <c r="Q1213" s="3">
        <f t="shared" si="254"/>
        <v>217</v>
      </c>
      <c r="R1213" s="3">
        <v>89</v>
      </c>
      <c r="S1213" s="3">
        <v>1</v>
      </c>
      <c r="T1213" s="3">
        <v>3</v>
      </c>
      <c r="U1213" s="3">
        <v>77</v>
      </c>
      <c r="V1213" s="3">
        <v>127</v>
      </c>
      <c r="W1213" s="3">
        <v>0.27500000000000002</v>
      </c>
      <c r="X1213" s="3">
        <f t="shared" si="255"/>
        <v>1265</v>
      </c>
      <c r="Y1213" s="3">
        <v>0.38500000000000001</v>
      </c>
      <c r="Z1213" s="3">
        <f t="shared" si="256"/>
        <v>843</v>
      </c>
      <c r="AA1213" s="3">
        <v>0.61699999999999999</v>
      </c>
      <c r="AB1213" s="3">
        <f t="shared" si="257"/>
        <v>193</v>
      </c>
      <c r="AC1213" s="3">
        <v>1.002</v>
      </c>
      <c r="AD1213" s="3">
        <f t="shared" si="258"/>
        <v>326</v>
      </c>
      <c r="AE1213" s="3">
        <v>160</v>
      </c>
      <c r="AF1213" s="3">
        <f t="shared" si="259"/>
        <v>455</v>
      </c>
      <c r="AG1213" s="3">
        <v>276</v>
      </c>
      <c r="AH1213" s="3">
        <v>11</v>
      </c>
      <c r="AI1213" s="3">
        <v>4</v>
      </c>
      <c r="AJ1213" s="3">
        <v>1</v>
      </c>
      <c r="AK1213" s="3">
        <v>2</v>
      </c>
      <c r="AL1213" s="3">
        <v>6</v>
      </c>
      <c r="AM1213" s="3">
        <v>6</v>
      </c>
      <c r="AN1213" s="3">
        <f t="shared" si="260"/>
        <v>1204</v>
      </c>
      <c r="AO1213" s="3">
        <f>_xlfn.IFNA(VLOOKUP(C1213, 'FanGraphs Plus Stats 1-2000'!$D$2:$L$1048576, MATCH("wRC+", FanGraphs_Plus_Stats_1_1500[[#Headers],[ID]:[BABIP+]], 0), FALSE), 0)</f>
        <v>156</v>
      </c>
      <c r="AP1213" s="3">
        <f t="shared" si="261"/>
        <v>481</v>
      </c>
      <c r="AQ1213" s="3">
        <v>4.4000000000000004</v>
      </c>
      <c r="AR1213" s="3">
        <f t="shared" si="262"/>
        <v>844</v>
      </c>
      <c r="AS1213" s="3">
        <v>5.2</v>
      </c>
      <c r="AT1213" s="3">
        <f t="shared" si="263"/>
        <v>1097</v>
      </c>
      <c r="AU1213" s="14">
        <v>1</v>
      </c>
      <c r="AV1213" s="3">
        <f t="shared" si="264"/>
        <v>568</v>
      </c>
      <c r="AW1213" s="3">
        <v>37</v>
      </c>
      <c r="AX1213" s="3">
        <v>-2</v>
      </c>
      <c r="AY1213" s="3">
        <v>0</v>
      </c>
      <c r="AZ1213" s="3">
        <v>-2</v>
      </c>
      <c r="BA1213" s="3">
        <v>8</v>
      </c>
      <c r="BB1213" s="3" t="s">
        <v>965</v>
      </c>
      <c r="BC1213" s="13">
        <f t="shared" si="265"/>
        <v>641.10276997381072</v>
      </c>
    </row>
    <row r="1214" spans="1:55" x14ac:dyDescent="0.45">
      <c r="A1214" s="1">
        <f t="shared" si="252"/>
        <v>1204</v>
      </c>
      <c r="B1214" s="3" t="s">
        <v>119</v>
      </c>
      <c r="C1214" s="3" t="str">
        <f t="shared" si="253"/>
        <v>Al Rosen - 1952</v>
      </c>
      <c r="D1214" s="3">
        <v>1952</v>
      </c>
      <c r="E1214" s="3">
        <v>28</v>
      </c>
      <c r="F1214" s="3" t="s">
        <v>110</v>
      </c>
      <c r="G1214" s="3" t="s">
        <v>43</v>
      </c>
      <c r="H1214" s="3">
        <v>148</v>
      </c>
      <c r="I1214" s="3">
        <v>649</v>
      </c>
      <c r="J1214" s="3">
        <v>567</v>
      </c>
      <c r="K1214" s="3">
        <v>101</v>
      </c>
      <c r="L1214" s="3">
        <v>171</v>
      </c>
      <c r="M1214" s="3">
        <v>106</v>
      </c>
      <c r="N1214" s="3">
        <v>32</v>
      </c>
      <c r="O1214" s="3">
        <v>5</v>
      </c>
      <c r="P1214" s="3">
        <v>28</v>
      </c>
      <c r="Q1214" s="3">
        <f t="shared" si="254"/>
        <v>601</v>
      </c>
      <c r="R1214" s="3">
        <v>105</v>
      </c>
      <c r="S1214" s="3">
        <v>8</v>
      </c>
      <c r="T1214" s="3">
        <v>6</v>
      </c>
      <c r="U1214" s="3">
        <v>75</v>
      </c>
      <c r="V1214" s="3">
        <v>54</v>
      </c>
      <c r="W1214" s="3">
        <v>0.30199999999999999</v>
      </c>
      <c r="X1214" s="3">
        <f t="shared" si="255"/>
        <v>872</v>
      </c>
      <c r="Y1214" s="3">
        <v>0.38700000000000001</v>
      </c>
      <c r="Z1214" s="3">
        <f t="shared" si="256"/>
        <v>819</v>
      </c>
      <c r="AA1214" s="3">
        <v>0.52400000000000002</v>
      </c>
      <c r="AB1214" s="3">
        <f t="shared" si="257"/>
        <v>738</v>
      </c>
      <c r="AC1214" s="3">
        <v>0.91100000000000003</v>
      </c>
      <c r="AD1214" s="3">
        <f t="shared" si="258"/>
        <v>757</v>
      </c>
      <c r="AE1214" s="3">
        <v>160</v>
      </c>
      <c r="AF1214" s="3">
        <f t="shared" si="259"/>
        <v>455</v>
      </c>
      <c r="AG1214" s="3">
        <v>297</v>
      </c>
      <c r="AH1214" s="3">
        <v>18</v>
      </c>
      <c r="AI1214" s="3">
        <v>4</v>
      </c>
      <c r="AJ1214" s="3">
        <v>3</v>
      </c>
      <c r="AK1214" s="2"/>
      <c r="AL1214" s="3">
        <v>9</v>
      </c>
      <c r="AM1214" s="3">
        <v>6</v>
      </c>
      <c r="AN1214" s="3">
        <f t="shared" si="260"/>
        <v>1204</v>
      </c>
      <c r="AO1214" s="3">
        <f>_xlfn.IFNA(VLOOKUP(C1214, 'FanGraphs Plus Stats 1-2000'!$D$2:$L$1048576, MATCH("wRC+", FanGraphs_Plus_Stats_1_1500[[#Headers],[ID]:[BABIP+]], 0), FALSE), 0)</f>
        <v>155</v>
      </c>
      <c r="AP1214" s="3">
        <f t="shared" si="261"/>
        <v>509</v>
      </c>
      <c r="AQ1214" s="3">
        <v>4</v>
      </c>
      <c r="AR1214" s="3">
        <f t="shared" si="262"/>
        <v>1105</v>
      </c>
      <c r="AS1214" s="3">
        <v>6.3</v>
      </c>
      <c r="AT1214" s="3">
        <f t="shared" si="263"/>
        <v>644</v>
      </c>
      <c r="AU1214" s="14">
        <v>-0.3</v>
      </c>
      <c r="AV1214" s="3">
        <f t="shared" si="264"/>
        <v>1091</v>
      </c>
      <c r="AW1214" s="3">
        <v>43</v>
      </c>
      <c r="AX1214" s="3">
        <v>-2</v>
      </c>
      <c r="AY1214" s="3">
        <v>0</v>
      </c>
      <c r="AZ1214" s="3">
        <v>-2</v>
      </c>
      <c r="BA1214" s="3">
        <v>-3</v>
      </c>
      <c r="BB1214" s="3" t="s">
        <v>984</v>
      </c>
      <c r="BC1214" s="13">
        <f t="shared" si="265"/>
        <v>653.30887096616789</v>
      </c>
    </row>
    <row r="1215" spans="1:55" ht="39.75" x14ac:dyDescent="0.45">
      <c r="A1215" s="1">
        <f t="shared" si="252"/>
        <v>1204</v>
      </c>
      <c r="B1215" s="3" t="s">
        <v>498</v>
      </c>
      <c r="C1215" s="3" t="str">
        <f t="shared" si="253"/>
        <v>Manny Ramírez - 2008</v>
      </c>
      <c r="D1215" s="3">
        <v>2008</v>
      </c>
      <c r="E1215" s="3">
        <v>36</v>
      </c>
      <c r="F1215" s="3" t="s">
        <v>996</v>
      </c>
      <c r="G1215" s="3" t="s">
        <v>391</v>
      </c>
      <c r="H1215" s="3">
        <v>153</v>
      </c>
      <c r="I1215" s="3">
        <v>654</v>
      </c>
      <c r="J1215" s="3">
        <v>552</v>
      </c>
      <c r="K1215" s="3">
        <v>102</v>
      </c>
      <c r="L1215" s="3">
        <v>183</v>
      </c>
      <c r="M1215" s="3">
        <v>109</v>
      </c>
      <c r="N1215" s="3">
        <v>36</v>
      </c>
      <c r="O1215" s="3">
        <v>1</v>
      </c>
      <c r="P1215" s="3">
        <v>37</v>
      </c>
      <c r="Q1215" s="3">
        <f t="shared" si="254"/>
        <v>274</v>
      </c>
      <c r="R1215" s="3">
        <v>121</v>
      </c>
      <c r="S1215" s="3">
        <v>3</v>
      </c>
      <c r="T1215" s="3">
        <v>0</v>
      </c>
      <c r="U1215" s="3">
        <v>87</v>
      </c>
      <c r="V1215" s="3">
        <v>124</v>
      </c>
      <c r="W1215" s="3">
        <v>0.33200000000000002</v>
      </c>
      <c r="X1215" s="3">
        <f t="shared" si="255"/>
        <v>357</v>
      </c>
      <c r="Y1215" s="3">
        <v>0.43</v>
      </c>
      <c r="Z1215" s="3">
        <f t="shared" si="256"/>
        <v>269</v>
      </c>
      <c r="AA1215" s="3">
        <v>0.60099999999999998</v>
      </c>
      <c r="AB1215" s="3">
        <f t="shared" si="257"/>
        <v>259</v>
      </c>
      <c r="AC1215" s="3">
        <v>1.0309999999999999</v>
      </c>
      <c r="AD1215" s="3">
        <f t="shared" si="258"/>
        <v>230</v>
      </c>
      <c r="AE1215" s="3">
        <v>166</v>
      </c>
      <c r="AF1215" s="3">
        <f t="shared" si="259"/>
        <v>341</v>
      </c>
      <c r="AG1215" s="3">
        <v>332</v>
      </c>
      <c r="AH1215" s="3">
        <v>17</v>
      </c>
      <c r="AI1215" s="3">
        <v>11</v>
      </c>
      <c r="AJ1215" s="3">
        <v>0</v>
      </c>
      <c r="AK1215" s="3">
        <v>4</v>
      </c>
      <c r="AL1215" s="3">
        <v>24</v>
      </c>
      <c r="AM1215" s="3">
        <v>6</v>
      </c>
      <c r="AN1215" s="3">
        <f t="shared" si="260"/>
        <v>1204</v>
      </c>
      <c r="AO1215" s="3">
        <f>_xlfn.IFNA(VLOOKUP(C1215, 'FanGraphs Plus Stats 1-2000'!$D$2:$L$1048576, MATCH("wRC+", FanGraphs_Plus_Stats_1_1500[[#Headers],[ID]:[BABIP+]], 0), FALSE), 0)</f>
        <v>0</v>
      </c>
      <c r="AP1215" s="3">
        <f t="shared" si="261"/>
        <v>942</v>
      </c>
      <c r="AQ1215" s="3">
        <v>3.8</v>
      </c>
      <c r="AR1215" s="3">
        <f t="shared" si="262"/>
        <v>1247</v>
      </c>
      <c r="AS1215" s="3">
        <v>6.4</v>
      </c>
      <c r="AT1215" s="3">
        <f t="shared" si="263"/>
        <v>590</v>
      </c>
      <c r="AU1215" s="14">
        <v>-1.2</v>
      </c>
      <c r="AV1215" s="3">
        <f t="shared" si="264"/>
        <v>1344</v>
      </c>
      <c r="AW1215" s="3">
        <v>53</v>
      </c>
      <c r="AX1215" s="3">
        <v>-2</v>
      </c>
      <c r="AY1215" s="3">
        <v>-1</v>
      </c>
      <c r="AZ1215" s="3">
        <v>-3</v>
      </c>
      <c r="BA1215" s="3">
        <v>-5</v>
      </c>
      <c r="BB1215" s="3" t="s">
        <v>129</v>
      </c>
      <c r="BC1215" s="13">
        <f t="shared" si="265"/>
        <v>728.58001817741513</v>
      </c>
    </row>
    <row r="1216" spans="1:55" x14ac:dyDescent="0.45">
      <c r="A1216" s="1">
        <f t="shared" si="252"/>
        <v>1204</v>
      </c>
      <c r="B1216" s="3" t="s">
        <v>819</v>
      </c>
      <c r="C1216" s="3" t="str">
        <f t="shared" si="253"/>
        <v>Mike Donlin - 1908</v>
      </c>
      <c r="D1216" s="3">
        <v>1908</v>
      </c>
      <c r="E1216" s="3">
        <v>30</v>
      </c>
      <c r="F1216" s="3" t="s">
        <v>101</v>
      </c>
      <c r="G1216" s="3" t="s">
        <v>52</v>
      </c>
      <c r="H1216" s="3">
        <v>155</v>
      </c>
      <c r="I1216" s="3">
        <v>662</v>
      </c>
      <c r="J1216" s="3">
        <v>593</v>
      </c>
      <c r="K1216" s="3">
        <v>71</v>
      </c>
      <c r="L1216" s="3">
        <v>198</v>
      </c>
      <c r="M1216" s="3">
        <v>153</v>
      </c>
      <c r="N1216" s="3">
        <v>26</v>
      </c>
      <c r="O1216" s="3">
        <v>13</v>
      </c>
      <c r="P1216" s="3">
        <v>6</v>
      </c>
      <c r="Q1216" s="3">
        <f t="shared" si="254"/>
        <v>1239</v>
      </c>
      <c r="R1216" s="3">
        <v>106</v>
      </c>
      <c r="S1216" s="3">
        <v>30</v>
      </c>
      <c r="T1216" s="2"/>
      <c r="U1216" s="3">
        <v>23</v>
      </c>
      <c r="V1216" s="3">
        <v>39</v>
      </c>
      <c r="W1216" s="3">
        <v>0.33400000000000002</v>
      </c>
      <c r="X1216" s="3">
        <f t="shared" si="255"/>
        <v>329</v>
      </c>
      <c r="Y1216" s="3">
        <v>0.36399999999999999</v>
      </c>
      <c r="Z1216" s="3">
        <f t="shared" si="256"/>
        <v>1130</v>
      </c>
      <c r="AA1216" s="3">
        <v>0.45200000000000001</v>
      </c>
      <c r="AB1216" s="3">
        <f t="shared" si="257"/>
        <v>1176</v>
      </c>
      <c r="AC1216" s="3">
        <v>0.81599999999999995</v>
      </c>
      <c r="AD1216" s="3">
        <f t="shared" si="258"/>
        <v>1221</v>
      </c>
      <c r="AE1216" s="3">
        <v>154</v>
      </c>
      <c r="AF1216" s="3">
        <f t="shared" si="259"/>
        <v>597</v>
      </c>
      <c r="AG1216" s="3">
        <v>268</v>
      </c>
      <c r="AH1216" s="2"/>
      <c r="AI1216" s="3">
        <v>5</v>
      </c>
      <c r="AJ1216" s="3">
        <v>33</v>
      </c>
      <c r="AK1216" s="2"/>
      <c r="AL1216" s="2"/>
      <c r="AM1216" s="3">
        <v>6</v>
      </c>
      <c r="AN1216" s="3">
        <f t="shared" si="260"/>
        <v>1204</v>
      </c>
      <c r="AO1216" s="3">
        <f>_xlfn.IFNA(VLOOKUP(C1216, 'FanGraphs Plus Stats 1-2000'!$D$2:$L$1048576, MATCH("wRC+", FanGraphs_Plus_Stats_1_1500[[#Headers],[ID]:[BABIP+]], 0), FALSE), 0)</f>
        <v>153</v>
      </c>
      <c r="AP1216" s="3">
        <f t="shared" si="261"/>
        <v>559</v>
      </c>
      <c r="AQ1216" s="3">
        <v>3.8</v>
      </c>
      <c r="AR1216" s="3">
        <f t="shared" si="262"/>
        <v>1247</v>
      </c>
      <c r="AS1216" s="3">
        <v>5.3</v>
      </c>
      <c r="AT1216" s="3">
        <f t="shared" si="263"/>
        <v>1057</v>
      </c>
      <c r="AU1216" s="14">
        <v>-0.3</v>
      </c>
      <c r="AV1216" s="3">
        <f t="shared" si="264"/>
        <v>1091</v>
      </c>
      <c r="AW1216" s="3">
        <v>33</v>
      </c>
      <c r="AX1216" s="3">
        <v>0</v>
      </c>
      <c r="AY1216" s="3">
        <v>0</v>
      </c>
      <c r="AZ1216" s="3">
        <v>0</v>
      </c>
      <c r="BA1216" s="3">
        <v>6</v>
      </c>
      <c r="BB1216" s="3" t="s">
        <v>46</v>
      </c>
      <c r="BC1216" s="13">
        <f t="shared" si="265"/>
        <v>737.91138102040827</v>
      </c>
    </row>
    <row r="1217" spans="1:55" x14ac:dyDescent="0.45">
      <c r="A1217" s="1">
        <f t="shared" si="252"/>
        <v>1204</v>
      </c>
      <c r="B1217" s="3" t="s">
        <v>717</v>
      </c>
      <c r="C1217" s="3" t="str">
        <f t="shared" si="253"/>
        <v>Bill Nicholson - 1942</v>
      </c>
      <c r="D1217" s="3">
        <v>1942</v>
      </c>
      <c r="E1217" s="3">
        <v>27</v>
      </c>
      <c r="F1217" s="3" t="s">
        <v>88</v>
      </c>
      <c r="G1217" s="3" t="s">
        <v>52</v>
      </c>
      <c r="H1217" s="3">
        <v>152</v>
      </c>
      <c r="I1217" s="3">
        <v>673</v>
      </c>
      <c r="J1217" s="3">
        <v>588</v>
      </c>
      <c r="K1217" s="3">
        <v>83</v>
      </c>
      <c r="L1217" s="3">
        <v>173</v>
      </c>
      <c r="M1217" s="3">
        <v>119</v>
      </c>
      <c r="N1217" s="3">
        <v>22</v>
      </c>
      <c r="O1217" s="3">
        <v>11</v>
      </c>
      <c r="P1217" s="3">
        <v>21</v>
      </c>
      <c r="Q1217" s="3">
        <f t="shared" si="254"/>
        <v>848</v>
      </c>
      <c r="R1217" s="3">
        <v>78</v>
      </c>
      <c r="S1217" s="3">
        <v>8</v>
      </c>
      <c r="T1217" s="3">
        <v>0</v>
      </c>
      <c r="U1217" s="3">
        <v>76</v>
      </c>
      <c r="V1217" s="3">
        <v>80</v>
      </c>
      <c r="W1217" s="3">
        <v>0.29399999999999998</v>
      </c>
      <c r="X1217" s="3">
        <f t="shared" si="255"/>
        <v>998</v>
      </c>
      <c r="Y1217" s="3">
        <v>0.38200000000000001</v>
      </c>
      <c r="Z1217" s="3">
        <f t="shared" si="256"/>
        <v>888</v>
      </c>
      <c r="AA1217" s="3">
        <v>0.47599999999999998</v>
      </c>
      <c r="AB1217" s="3">
        <f t="shared" si="257"/>
        <v>1061</v>
      </c>
      <c r="AC1217" s="3">
        <v>0.85899999999999999</v>
      </c>
      <c r="AD1217" s="3">
        <f t="shared" si="258"/>
        <v>1030</v>
      </c>
      <c r="AE1217" s="3">
        <v>155</v>
      </c>
      <c r="AF1217" s="3">
        <f t="shared" si="259"/>
        <v>576</v>
      </c>
      <c r="AG1217" s="3">
        <v>280</v>
      </c>
      <c r="AH1217" s="3">
        <v>7</v>
      </c>
      <c r="AI1217" s="3">
        <v>8</v>
      </c>
      <c r="AJ1217" s="3">
        <v>1</v>
      </c>
      <c r="AK1217" s="2"/>
      <c r="AL1217" s="3">
        <v>12</v>
      </c>
      <c r="AM1217" s="3">
        <v>6</v>
      </c>
      <c r="AN1217" s="3">
        <f t="shared" si="260"/>
        <v>1204</v>
      </c>
      <c r="AO1217" s="3">
        <f>_xlfn.IFNA(VLOOKUP(C1217, 'FanGraphs Plus Stats 1-2000'!$D$2:$L$1048576, MATCH("wRC+", FanGraphs_Plus_Stats_1_1500[[#Headers],[ID]:[BABIP+]], 0), FALSE), 0)</f>
        <v>150</v>
      </c>
      <c r="AP1217" s="3">
        <f t="shared" si="261"/>
        <v>636</v>
      </c>
      <c r="AQ1217" s="3">
        <v>3.8</v>
      </c>
      <c r="AR1217" s="3">
        <f t="shared" si="262"/>
        <v>1247</v>
      </c>
      <c r="AS1217" s="3">
        <v>5.9</v>
      </c>
      <c r="AT1217" s="3">
        <f t="shared" si="263"/>
        <v>828</v>
      </c>
      <c r="AU1217" s="14">
        <v>-0.7</v>
      </c>
      <c r="AV1217" s="3">
        <f t="shared" si="264"/>
        <v>1242</v>
      </c>
      <c r="AW1217" s="3">
        <v>37</v>
      </c>
      <c r="AX1217" s="3">
        <v>1</v>
      </c>
      <c r="AY1217" s="3">
        <v>2</v>
      </c>
      <c r="AZ1217" s="3">
        <v>3</v>
      </c>
      <c r="BA1217" s="3">
        <v>2</v>
      </c>
      <c r="BB1217" s="3" t="s">
        <v>166</v>
      </c>
      <c r="BC1217" s="13">
        <f t="shared" si="265"/>
        <v>761.2056947205856</v>
      </c>
    </row>
    <row r="1218" spans="1:55" x14ac:dyDescent="0.45">
      <c r="A1218" s="1">
        <f t="shared" ref="A1218:A1281" si="266">_xlfn.RANK.EQ(AM1218, $AM$2:$AM$1401)</f>
        <v>1204</v>
      </c>
      <c r="B1218" s="3" t="s">
        <v>977</v>
      </c>
      <c r="C1218" s="3" t="str">
        <f t="shared" ref="C1218:C1281" si="267">_xlfn.CONCAT(B1218, " - ", D1218)</f>
        <v>Pablo Sandoval - 2011</v>
      </c>
      <c r="D1218" s="3">
        <v>2011</v>
      </c>
      <c r="E1218" s="3">
        <v>24</v>
      </c>
      <c r="F1218" s="3" t="s">
        <v>58</v>
      </c>
      <c r="G1218" s="3" t="s">
        <v>52</v>
      </c>
      <c r="H1218" s="3">
        <v>117</v>
      </c>
      <c r="I1218" s="3">
        <v>466</v>
      </c>
      <c r="J1218" s="3">
        <v>426</v>
      </c>
      <c r="K1218" s="3">
        <v>55</v>
      </c>
      <c r="L1218" s="3">
        <v>134</v>
      </c>
      <c r="M1218" s="3">
        <v>82</v>
      </c>
      <c r="N1218" s="3">
        <v>26</v>
      </c>
      <c r="O1218" s="3">
        <v>3</v>
      </c>
      <c r="P1218" s="3">
        <v>23</v>
      </c>
      <c r="Q1218" s="3">
        <f t="shared" ref="Q1218:Q1281" si="268">_xlfn.RANK.EQ(P1218,$P$2:$P$1401)</f>
        <v>779</v>
      </c>
      <c r="R1218" s="3">
        <v>70</v>
      </c>
      <c r="S1218" s="3">
        <v>2</v>
      </c>
      <c r="T1218" s="3">
        <v>4</v>
      </c>
      <c r="U1218" s="3">
        <v>32</v>
      </c>
      <c r="V1218" s="3">
        <v>63</v>
      </c>
      <c r="W1218" s="3">
        <v>0.315</v>
      </c>
      <c r="X1218" s="3">
        <f t="shared" ref="X1218:X1281" si="269">_xlfn.RANK.EQ(W1218,$W$2:$W$1401)</f>
        <v>625</v>
      </c>
      <c r="Y1218" s="3">
        <v>0.35699999999999998</v>
      </c>
      <c r="Z1218" s="3">
        <f t="shared" ref="Z1218:Z1281" si="270">_xlfn.RANK.EQ(Y1218,$Y$2:$Y$1401)</f>
        <v>1198</v>
      </c>
      <c r="AA1218" s="3">
        <v>0.55200000000000005</v>
      </c>
      <c r="AB1218" s="3">
        <f t="shared" ref="AB1218:AB1281" si="271">_xlfn.RANK.EQ(AA1218,$AA$2:$AA$1401)</f>
        <v>522</v>
      </c>
      <c r="AC1218" s="3">
        <v>0.90900000000000003</v>
      </c>
      <c r="AD1218" s="3">
        <f t="shared" ref="AD1218:AD1281" si="272">_xlfn.RANK.EQ(AC1218,$AC$2:$AC$1401)</f>
        <v>769</v>
      </c>
      <c r="AE1218" s="3">
        <v>155</v>
      </c>
      <c r="AF1218" s="3">
        <f t="shared" ref="AF1218:AF1281" si="273">_xlfn.RANK.EQ(AE1218,$AE$2:$AE$1401)</f>
        <v>576</v>
      </c>
      <c r="AG1218" s="3">
        <v>235</v>
      </c>
      <c r="AH1218" s="3">
        <v>12</v>
      </c>
      <c r="AI1218" s="3">
        <v>0</v>
      </c>
      <c r="AJ1218" s="3">
        <v>1</v>
      </c>
      <c r="AK1218" s="3">
        <v>7</v>
      </c>
      <c r="AL1218" s="3">
        <v>9</v>
      </c>
      <c r="AM1218" s="3">
        <v>6</v>
      </c>
      <c r="AN1218" s="3">
        <f t="shared" ref="AN1218:AN1281" si="274">_xlfn.RANK.EQ(AM1218,$AM$2:$AM$1401)</f>
        <v>1204</v>
      </c>
      <c r="AO1218" s="3">
        <f>_xlfn.IFNA(VLOOKUP(C1218, 'FanGraphs Plus Stats 1-2000'!$D$2:$L$1048576, MATCH("wRC+", FanGraphs_Plus_Stats_1_1500[[#Headers],[ID]:[BABIP+]], 0), FALSE), 0)</f>
        <v>149</v>
      </c>
      <c r="AP1218" s="3">
        <f t="shared" ref="AP1218:AP1281" si="275">_xlfn.RANK.EQ(AO1218,$AO$2:$AO$1401)</f>
        <v>669</v>
      </c>
      <c r="AQ1218" s="3">
        <v>4.5999999999999996</v>
      </c>
      <c r="AR1218" s="3">
        <f t="shared" ref="AR1218:AR1281" si="276">_xlfn.RANK.EQ(AQ1218,$AQ$2:$AQ$1401)</f>
        <v>732</v>
      </c>
      <c r="AS1218" s="3">
        <v>4.4000000000000004</v>
      </c>
      <c r="AT1218" s="3">
        <f t="shared" ref="AT1218:AT1281" si="277">_xlfn.RANK.EQ(AS1218,$AS$2:$AS$1401)</f>
        <v>1297</v>
      </c>
      <c r="AU1218" s="14">
        <v>1.7</v>
      </c>
      <c r="AV1218" s="3">
        <f t="shared" ref="AV1218:AV1281" si="278">_xlfn.RANK.EQ(AU1218,$AU$2:$AU$1401)</f>
        <v>347</v>
      </c>
      <c r="AW1218" s="3">
        <v>27</v>
      </c>
      <c r="AX1218" s="3">
        <v>0</v>
      </c>
      <c r="AY1218" s="3">
        <v>0</v>
      </c>
      <c r="AZ1218" s="3">
        <v>0</v>
      </c>
      <c r="BA1218" s="3">
        <v>14</v>
      </c>
      <c r="BB1218" s="3" t="s">
        <v>978</v>
      </c>
      <c r="BC1218" s="13">
        <f t="shared" ref="BC1218:BC1281" si="279">GEOMEAN(AN1218,AF1218,AP1218)</f>
        <v>774.14984179068324</v>
      </c>
    </row>
    <row r="1219" spans="1:55" x14ac:dyDescent="0.45">
      <c r="A1219" s="1">
        <f t="shared" si="266"/>
        <v>1204</v>
      </c>
      <c r="B1219" s="3" t="s">
        <v>798</v>
      </c>
      <c r="C1219" s="3" t="str">
        <f t="shared" si="267"/>
        <v>Andy Van Slyke - 1992</v>
      </c>
      <c r="D1219" s="3">
        <v>1992</v>
      </c>
      <c r="E1219" s="3">
        <v>31</v>
      </c>
      <c r="F1219" s="3" t="s">
        <v>64</v>
      </c>
      <c r="G1219" s="3" t="s">
        <v>52</v>
      </c>
      <c r="H1219" s="3">
        <v>154</v>
      </c>
      <c r="I1219" s="3">
        <v>686</v>
      </c>
      <c r="J1219" s="3">
        <v>614</v>
      </c>
      <c r="K1219" s="3">
        <v>103</v>
      </c>
      <c r="L1219" s="3">
        <v>199</v>
      </c>
      <c r="M1219" s="3">
        <v>128</v>
      </c>
      <c r="N1219" s="3">
        <v>45</v>
      </c>
      <c r="O1219" s="3">
        <v>12</v>
      </c>
      <c r="P1219" s="3">
        <v>14</v>
      </c>
      <c r="Q1219" s="3">
        <f t="shared" si="268"/>
        <v>1034</v>
      </c>
      <c r="R1219" s="3">
        <v>89</v>
      </c>
      <c r="S1219" s="3">
        <v>12</v>
      </c>
      <c r="T1219" s="3">
        <v>3</v>
      </c>
      <c r="U1219" s="3">
        <v>58</v>
      </c>
      <c r="V1219" s="3">
        <v>99</v>
      </c>
      <c r="W1219" s="3">
        <v>0.32400000000000001</v>
      </c>
      <c r="X1219" s="3">
        <f t="shared" si="269"/>
        <v>481</v>
      </c>
      <c r="Y1219" s="3">
        <v>0.38100000000000001</v>
      </c>
      <c r="Z1219" s="3">
        <f t="shared" si="270"/>
        <v>901</v>
      </c>
      <c r="AA1219" s="3">
        <v>0.505</v>
      </c>
      <c r="AB1219" s="3">
        <f t="shared" si="271"/>
        <v>878</v>
      </c>
      <c r="AC1219" s="3">
        <v>0.88600000000000001</v>
      </c>
      <c r="AD1219" s="3">
        <f t="shared" si="272"/>
        <v>884</v>
      </c>
      <c r="AE1219" s="3">
        <v>150</v>
      </c>
      <c r="AF1219" s="3">
        <f t="shared" si="273"/>
        <v>671</v>
      </c>
      <c r="AG1219" s="3">
        <v>310</v>
      </c>
      <c r="AH1219" s="3">
        <v>9</v>
      </c>
      <c r="AI1219" s="3">
        <v>4</v>
      </c>
      <c r="AJ1219" s="3">
        <v>0</v>
      </c>
      <c r="AK1219" s="3">
        <v>9</v>
      </c>
      <c r="AL1219" s="3">
        <v>4</v>
      </c>
      <c r="AM1219" s="3">
        <v>6</v>
      </c>
      <c r="AN1219" s="3">
        <f t="shared" si="274"/>
        <v>1204</v>
      </c>
      <c r="AO1219" s="3">
        <f>_xlfn.IFNA(VLOOKUP(C1219, 'FanGraphs Plus Stats 1-2000'!$D$2:$L$1048576, MATCH("wRC+", FanGraphs_Plus_Stats_1_1500[[#Headers],[ID]:[BABIP+]], 0), FALSE), 0)</f>
        <v>152</v>
      </c>
      <c r="AP1219" s="3">
        <f t="shared" si="275"/>
        <v>576</v>
      </c>
      <c r="AQ1219" s="3">
        <v>4.0999999999999996</v>
      </c>
      <c r="AR1219" s="3">
        <f t="shared" si="276"/>
        <v>1043</v>
      </c>
      <c r="AS1219" s="3">
        <v>6.4</v>
      </c>
      <c r="AT1219" s="3">
        <f t="shared" si="277"/>
        <v>590</v>
      </c>
      <c r="AU1219" s="14">
        <v>-0.1</v>
      </c>
      <c r="AV1219" s="3">
        <f t="shared" si="278"/>
        <v>993</v>
      </c>
      <c r="AW1219" s="3">
        <v>36</v>
      </c>
      <c r="AX1219" s="3">
        <v>1</v>
      </c>
      <c r="AY1219" s="3">
        <v>1</v>
      </c>
      <c r="AZ1219" s="3">
        <v>1</v>
      </c>
      <c r="BA1219" s="3">
        <v>-4</v>
      </c>
      <c r="BB1219" s="3" t="s">
        <v>83</v>
      </c>
      <c r="BC1219" s="13">
        <f t="shared" si="279"/>
        <v>774.92052407343385</v>
      </c>
    </row>
    <row r="1220" spans="1:55" x14ac:dyDescent="0.45">
      <c r="A1220" s="1">
        <f t="shared" si="266"/>
        <v>1204</v>
      </c>
      <c r="B1220" s="3" t="s">
        <v>983</v>
      </c>
      <c r="C1220" s="3" t="str">
        <f t="shared" si="267"/>
        <v>Matt Holliday - 2007</v>
      </c>
      <c r="D1220" s="3">
        <v>2007</v>
      </c>
      <c r="E1220" s="3">
        <v>27</v>
      </c>
      <c r="F1220" s="3" t="s">
        <v>134</v>
      </c>
      <c r="G1220" s="3" t="s">
        <v>52</v>
      </c>
      <c r="H1220" s="3">
        <v>158</v>
      </c>
      <c r="I1220" s="3">
        <v>713</v>
      </c>
      <c r="J1220" s="3">
        <v>636</v>
      </c>
      <c r="K1220" s="3">
        <v>120</v>
      </c>
      <c r="L1220" s="3">
        <v>216</v>
      </c>
      <c r="M1220" s="3">
        <v>124</v>
      </c>
      <c r="N1220" s="3">
        <v>50</v>
      </c>
      <c r="O1220" s="3">
        <v>6</v>
      </c>
      <c r="P1220" s="3">
        <v>36</v>
      </c>
      <c r="Q1220" s="3">
        <f t="shared" si="268"/>
        <v>307</v>
      </c>
      <c r="R1220" s="3">
        <v>137</v>
      </c>
      <c r="S1220" s="3">
        <v>11</v>
      </c>
      <c r="T1220" s="3">
        <v>4</v>
      </c>
      <c r="U1220" s="3">
        <v>63</v>
      </c>
      <c r="V1220" s="3">
        <v>126</v>
      </c>
      <c r="W1220" s="3">
        <v>0.34</v>
      </c>
      <c r="X1220" s="3">
        <f t="shared" si="269"/>
        <v>276</v>
      </c>
      <c r="Y1220" s="3">
        <v>0.40500000000000003</v>
      </c>
      <c r="Z1220" s="3">
        <f t="shared" si="270"/>
        <v>548</v>
      </c>
      <c r="AA1220" s="3">
        <v>0.60699999999999998</v>
      </c>
      <c r="AB1220" s="3">
        <f t="shared" si="271"/>
        <v>231</v>
      </c>
      <c r="AC1220" s="3">
        <v>1.012</v>
      </c>
      <c r="AD1220" s="3">
        <f t="shared" si="272"/>
        <v>295</v>
      </c>
      <c r="AE1220" s="3">
        <v>151</v>
      </c>
      <c r="AF1220" s="3">
        <f t="shared" si="273"/>
        <v>643</v>
      </c>
      <c r="AG1220" s="3">
        <v>386</v>
      </c>
      <c r="AH1220" s="3">
        <v>23</v>
      </c>
      <c r="AI1220" s="3">
        <v>10</v>
      </c>
      <c r="AJ1220" s="3">
        <v>0</v>
      </c>
      <c r="AK1220" s="3">
        <v>4</v>
      </c>
      <c r="AL1220" s="3">
        <v>7</v>
      </c>
      <c r="AM1220" s="3">
        <v>6</v>
      </c>
      <c r="AN1220" s="3">
        <f t="shared" si="274"/>
        <v>1204</v>
      </c>
      <c r="AO1220" s="3">
        <f>_xlfn.IFNA(VLOOKUP(C1220, 'FanGraphs Plus Stats 1-2000'!$D$2:$L$1048576, MATCH("wRC+", FanGraphs_Plus_Stats_1_1500[[#Headers],[ID]:[BABIP+]], 0), FALSE), 0)</f>
        <v>151</v>
      </c>
      <c r="AP1220" s="3">
        <f t="shared" si="275"/>
        <v>604</v>
      </c>
      <c r="AQ1220" s="3">
        <v>4</v>
      </c>
      <c r="AR1220" s="3">
        <f t="shared" si="276"/>
        <v>1105</v>
      </c>
      <c r="AS1220" s="3">
        <v>6</v>
      </c>
      <c r="AT1220" s="3">
        <f t="shared" si="277"/>
        <v>784</v>
      </c>
      <c r="AU1220" s="14">
        <v>-0.7</v>
      </c>
      <c r="AV1220" s="3">
        <f t="shared" si="278"/>
        <v>1242</v>
      </c>
      <c r="AW1220" s="3">
        <v>48</v>
      </c>
      <c r="AX1220" s="3">
        <v>-2</v>
      </c>
      <c r="AY1220" s="3">
        <v>2</v>
      </c>
      <c r="AZ1220" s="3">
        <v>0</v>
      </c>
      <c r="BA1220" s="3">
        <v>0</v>
      </c>
      <c r="BB1220" s="3" t="s">
        <v>235</v>
      </c>
      <c r="BC1220" s="13">
        <f t="shared" si="279"/>
        <v>776.17228788736827</v>
      </c>
    </row>
    <row r="1221" spans="1:55" x14ac:dyDescent="0.45">
      <c r="A1221" s="1">
        <f t="shared" si="266"/>
        <v>1204</v>
      </c>
      <c r="B1221" s="3" t="s">
        <v>690</v>
      </c>
      <c r="C1221" s="3" t="str">
        <f t="shared" si="267"/>
        <v>Zack Wheat - 1916</v>
      </c>
      <c r="D1221" s="3">
        <v>1916</v>
      </c>
      <c r="E1221" s="3">
        <v>28</v>
      </c>
      <c r="F1221" s="3" t="s">
        <v>158</v>
      </c>
      <c r="G1221" s="3" t="s">
        <v>52</v>
      </c>
      <c r="H1221" s="3">
        <v>149</v>
      </c>
      <c r="I1221" s="3">
        <v>626</v>
      </c>
      <c r="J1221" s="3">
        <v>568</v>
      </c>
      <c r="K1221" s="3">
        <v>76</v>
      </c>
      <c r="L1221" s="3">
        <v>177</v>
      </c>
      <c r="M1221" s="3">
        <v>123</v>
      </c>
      <c r="N1221" s="3">
        <v>32</v>
      </c>
      <c r="O1221" s="3">
        <v>13</v>
      </c>
      <c r="P1221" s="3">
        <v>9</v>
      </c>
      <c r="Q1221" s="3">
        <f t="shared" si="268"/>
        <v>1158</v>
      </c>
      <c r="R1221" s="3">
        <v>73</v>
      </c>
      <c r="S1221" s="3">
        <v>19</v>
      </c>
      <c r="T1221" s="2"/>
      <c r="U1221" s="3">
        <v>43</v>
      </c>
      <c r="V1221" s="3">
        <v>49</v>
      </c>
      <c r="W1221" s="3">
        <v>0.312</v>
      </c>
      <c r="X1221" s="3">
        <f t="shared" si="269"/>
        <v>689</v>
      </c>
      <c r="Y1221" s="3">
        <v>0.36599999999999999</v>
      </c>
      <c r="Z1221" s="3">
        <f t="shared" si="270"/>
        <v>1101</v>
      </c>
      <c r="AA1221" s="3">
        <v>0.46100000000000002</v>
      </c>
      <c r="AB1221" s="3">
        <f t="shared" si="271"/>
        <v>1127</v>
      </c>
      <c r="AC1221" s="3">
        <v>0.82799999999999996</v>
      </c>
      <c r="AD1221" s="3">
        <f t="shared" si="272"/>
        <v>1176</v>
      </c>
      <c r="AE1221" s="3">
        <v>150</v>
      </c>
      <c r="AF1221" s="3">
        <f t="shared" si="273"/>
        <v>671</v>
      </c>
      <c r="AG1221" s="3">
        <v>262</v>
      </c>
      <c r="AH1221" s="2"/>
      <c r="AI1221" s="3">
        <v>6</v>
      </c>
      <c r="AJ1221" s="3">
        <v>9</v>
      </c>
      <c r="AK1221" s="2"/>
      <c r="AL1221" s="2"/>
      <c r="AM1221" s="3">
        <v>6</v>
      </c>
      <c r="AN1221" s="3">
        <f t="shared" si="274"/>
        <v>1204</v>
      </c>
      <c r="AO1221" s="3">
        <f>_xlfn.IFNA(VLOOKUP(C1221, 'FanGraphs Plus Stats 1-2000'!$D$2:$L$1048576, MATCH("wRC+", FanGraphs_Plus_Stats_1_1500[[#Headers],[ID]:[BABIP+]], 0), FALSE), 0)</f>
        <v>151</v>
      </c>
      <c r="AP1221" s="3">
        <f t="shared" si="275"/>
        <v>604</v>
      </c>
      <c r="AQ1221" s="3">
        <v>4</v>
      </c>
      <c r="AR1221" s="3">
        <f t="shared" si="276"/>
        <v>1105</v>
      </c>
      <c r="AS1221" s="3">
        <v>4.8</v>
      </c>
      <c r="AT1221" s="3">
        <f t="shared" si="277"/>
        <v>1224</v>
      </c>
      <c r="AU1221" s="14">
        <v>0.3</v>
      </c>
      <c r="AV1221" s="3">
        <f t="shared" si="278"/>
        <v>828</v>
      </c>
      <c r="AW1221" s="3">
        <v>31</v>
      </c>
      <c r="AX1221" s="3">
        <v>0</v>
      </c>
      <c r="AY1221" s="3">
        <v>-1</v>
      </c>
      <c r="AZ1221" s="3">
        <v>-1</v>
      </c>
      <c r="BA1221" s="3">
        <v>10</v>
      </c>
      <c r="BB1221" s="3" t="s">
        <v>442</v>
      </c>
      <c r="BC1221" s="13">
        <f t="shared" si="279"/>
        <v>787.27896630284499</v>
      </c>
    </row>
    <row r="1222" spans="1:55" x14ac:dyDescent="0.45">
      <c r="A1222" s="1">
        <f t="shared" si="266"/>
        <v>1204</v>
      </c>
      <c r="B1222" s="3" t="s">
        <v>972</v>
      </c>
      <c r="C1222" s="3" t="str">
        <f t="shared" si="267"/>
        <v>Dick McAuliffe - 1966</v>
      </c>
      <c r="D1222" s="3">
        <v>1966</v>
      </c>
      <c r="E1222" s="3">
        <v>26</v>
      </c>
      <c r="F1222" s="3" t="s">
        <v>70</v>
      </c>
      <c r="G1222" s="3" t="s">
        <v>43</v>
      </c>
      <c r="H1222" s="3">
        <v>124</v>
      </c>
      <c r="I1222" s="3">
        <v>506</v>
      </c>
      <c r="J1222" s="3">
        <v>430</v>
      </c>
      <c r="K1222" s="3">
        <v>83</v>
      </c>
      <c r="L1222" s="3">
        <v>118</v>
      </c>
      <c r="M1222" s="3">
        <v>71</v>
      </c>
      <c r="N1222" s="3">
        <v>16</v>
      </c>
      <c r="O1222" s="3">
        <v>8</v>
      </c>
      <c r="P1222" s="3">
        <v>23</v>
      </c>
      <c r="Q1222" s="3">
        <f t="shared" si="268"/>
        <v>779</v>
      </c>
      <c r="R1222" s="3">
        <v>56</v>
      </c>
      <c r="S1222" s="3">
        <v>5</v>
      </c>
      <c r="T1222" s="3">
        <v>7</v>
      </c>
      <c r="U1222" s="3">
        <v>66</v>
      </c>
      <c r="V1222" s="3">
        <v>80</v>
      </c>
      <c r="W1222" s="3">
        <v>0.27400000000000002</v>
      </c>
      <c r="X1222" s="3">
        <f t="shared" si="269"/>
        <v>1273</v>
      </c>
      <c r="Y1222" s="3">
        <v>0.373</v>
      </c>
      <c r="Z1222" s="3">
        <f t="shared" si="270"/>
        <v>1013</v>
      </c>
      <c r="AA1222" s="3">
        <v>0.50900000000000001</v>
      </c>
      <c r="AB1222" s="3">
        <f t="shared" si="271"/>
        <v>845</v>
      </c>
      <c r="AC1222" s="3">
        <v>0.88200000000000001</v>
      </c>
      <c r="AD1222" s="3">
        <f t="shared" si="272"/>
        <v>906</v>
      </c>
      <c r="AE1222" s="3">
        <v>148</v>
      </c>
      <c r="AF1222" s="3">
        <f t="shared" si="273"/>
        <v>731</v>
      </c>
      <c r="AG1222" s="3">
        <v>219</v>
      </c>
      <c r="AH1222" s="3">
        <v>7</v>
      </c>
      <c r="AI1222" s="3">
        <v>3</v>
      </c>
      <c r="AJ1222" s="3">
        <v>4</v>
      </c>
      <c r="AK1222" s="3">
        <v>3</v>
      </c>
      <c r="AL1222" s="3">
        <v>2</v>
      </c>
      <c r="AM1222" s="3">
        <v>6</v>
      </c>
      <c r="AN1222" s="3">
        <f t="shared" si="274"/>
        <v>1204</v>
      </c>
      <c r="AO1222" s="3">
        <f>_xlfn.IFNA(VLOOKUP(C1222, 'FanGraphs Plus Stats 1-2000'!$D$2:$L$1048576, MATCH("wRC+", FanGraphs_Plus_Stats_1_1500[[#Headers],[ID]:[BABIP+]], 0), FALSE), 0)</f>
        <v>152</v>
      </c>
      <c r="AP1222" s="3">
        <f t="shared" si="275"/>
        <v>576</v>
      </c>
      <c r="AQ1222" s="3">
        <v>4.3</v>
      </c>
      <c r="AR1222" s="3">
        <f t="shared" si="276"/>
        <v>918</v>
      </c>
      <c r="AS1222" s="3">
        <v>5.9</v>
      </c>
      <c r="AT1222" s="3">
        <f t="shared" si="277"/>
        <v>828</v>
      </c>
      <c r="AU1222" s="14">
        <v>1</v>
      </c>
      <c r="AV1222" s="3">
        <f t="shared" si="278"/>
        <v>568</v>
      </c>
      <c r="AW1222" s="3">
        <v>30</v>
      </c>
      <c r="AX1222" s="3">
        <v>0</v>
      </c>
      <c r="AY1222" s="3">
        <v>0</v>
      </c>
      <c r="AZ1222" s="3">
        <v>1</v>
      </c>
      <c r="BA1222" s="3">
        <v>3</v>
      </c>
      <c r="BB1222" s="3" t="s">
        <v>973</v>
      </c>
      <c r="BC1222" s="13">
        <f t="shared" si="279"/>
        <v>797.36184305640268</v>
      </c>
    </row>
    <row r="1223" spans="1:55" x14ac:dyDescent="0.45">
      <c r="A1223" s="1">
        <f t="shared" si="266"/>
        <v>1204</v>
      </c>
      <c r="B1223" s="3" t="s">
        <v>974</v>
      </c>
      <c r="C1223" s="3" t="str">
        <f t="shared" si="267"/>
        <v>Matty McIntyre - 1908</v>
      </c>
      <c r="D1223" s="3">
        <v>1908</v>
      </c>
      <c r="E1223" s="3">
        <v>28</v>
      </c>
      <c r="F1223" s="3" t="s">
        <v>70</v>
      </c>
      <c r="G1223" s="3" t="s">
        <v>43</v>
      </c>
      <c r="H1223" s="3">
        <v>151</v>
      </c>
      <c r="I1223" s="3">
        <v>678</v>
      </c>
      <c r="J1223" s="3">
        <v>569</v>
      </c>
      <c r="K1223" s="3">
        <v>105</v>
      </c>
      <c r="L1223" s="3">
        <v>168</v>
      </c>
      <c r="M1223" s="3">
        <v>131</v>
      </c>
      <c r="N1223" s="3">
        <v>24</v>
      </c>
      <c r="O1223" s="3">
        <v>13</v>
      </c>
      <c r="P1223" s="3">
        <v>0</v>
      </c>
      <c r="Q1223" s="3">
        <f t="shared" si="268"/>
        <v>1390</v>
      </c>
      <c r="R1223" s="3">
        <v>28</v>
      </c>
      <c r="S1223" s="3">
        <v>20</v>
      </c>
      <c r="T1223" s="2"/>
      <c r="U1223" s="3">
        <v>83</v>
      </c>
      <c r="V1223" s="3">
        <v>63</v>
      </c>
      <c r="W1223" s="3">
        <v>0.29499999999999998</v>
      </c>
      <c r="X1223" s="3">
        <f t="shared" si="269"/>
        <v>984</v>
      </c>
      <c r="Y1223" s="3">
        <v>0.39200000000000002</v>
      </c>
      <c r="Z1223" s="3">
        <f t="shared" si="270"/>
        <v>731</v>
      </c>
      <c r="AA1223" s="3">
        <v>0.38300000000000001</v>
      </c>
      <c r="AB1223" s="3">
        <f t="shared" si="271"/>
        <v>1369</v>
      </c>
      <c r="AC1223" s="3">
        <v>0.77500000000000002</v>
      </c>
      <c r="AD1223" s="3">
        <f t="shared" si="272"/>
        <v>1319</v>
      </c>
      <c r="AE1223" s="3">
        <v>149</v>
      </c>
      <c r="AF1223" s="3">
        <f t="shared" si="273"/>
        <v>702</v>
      </c>
      <c r="AG1223" s="3">
        <v>218</v>
      </c>
      <c r="AH1223" s="2"/>
      <c r="AI1223" s="3">
        <v>7</v>
      </c>
      <c r="AJ1223" s="3">
        <v>13</v>
      </c>
      <c r="AK1223" s="2"/>
      <c r="AL1223" s="2"/>
      <c r="AM1223" s="3">
        <v>6</v>
      </c>
      <c r="AN1223" s="3">
        <f t="shared" si="274"/>
        <v>1204</v>
      </c>
      <c r="AO1223" s="3">
        <f>_xlfn.IFNA(VLOOKUP(C1223, 'FanGraphs Plus Stats 1-2000'!$D$2:$L$1048576, MATCH("wRC+", FanGraphs_Plus_Stats_1_1500[[#Headers],[ID]:[BABIP+]], 0), FALSE), 0)</f>
        <v>146</v>
      </c>
      <c r="AP1223" s="3">
        <f t="shared" si="275"/>
        <v>737</v>
      </c>
      <c r="AQ1223" s="3">
        <v>3.6</v>
      </c>
      <c r="AR1223" s="3">
        <f t="shared" si="276"/>
        <v>1325</v>
      </c>
      <c r="AS1223" s="3">
        <v>5</v>
      </c>
      <c r="AT1223" s="3">
        <f t="shared" si="277"/>
        <v>1170</v>
      </c>
      <c r="AU1223" s="14">
        <v>0</v>
      </c>
      <c r="AV1223" s="3">
        <f t="shared" si="278"/>
        <v>955</v>
      </c>
      <c r="AW1223" s="3">
        <v>31</v>
      </c>
      <c r="AX1223" s="3">
        <v>0</v>
      </c>
      <c r="AY1223" s="3">
        <v>-2</v>
      </c>
      <c r="AZ1223" s="3">
        <v>-2</v>
      </c>
      <c r="BA1223" s="3">
        <v>8</v>
      </c>
      <c r="BB1223" s="3" t="s">
        <v>87</v>
      </c>
      <c r="BC1223" s="13">
        <f t="shared" si="279"/>
        <v>854.03767382207286</v>
      </c>
    </row>
    <row r="1224" spans="1:55" x14ac:dyDescent="0.45">
      <c r="A1224" s="1">
        <f t="shared" si="266"/>
        <v>1204</v>
      </c>
      <c r="B1224" s="3" t="s">
        <v>991</v>
      </c>
      <c r="C1224" s="3" t="str">
        <f t="shared" si="267"/>
        <v>Tommy Davis - 1962</v>
      </c>
      <c r="D1224" s="3">
        <v>1962</v>
      </c>
      <c r="E1224" s="3">
        <v>23</v>
      </c>
      <c r="F1224" s="3" t="s">
        <v>164</v>
      </c>
      <c r="G1224" s="3" t="s">
        <v>52</v>
      </c>
      <c r="H1224" s="3">
        <v>163</v>
      </c>
      <c r="I1224" s="3">
        <v>711</v>
      </c>
      <c r="J1224" s="3">
        <v>665</v>
      </c>
      <c r="K1224" s="3">
        <v>120</v>
      </c>
      <c r="L1224" s="3">
        <v>230</v>
      </c>
      <c r="M1224" s="3">
        <v>167</v>
      </c>
      <c r="N1224" s="3">
        <v>27</v>
      </c>
      <c r="O1224" s="3">
        <v>9</v>
      </c>
      <c r="P1224" s="3">
        <v>27</v>
      </c>
      <c r="Q1224" s="3">
        <f t="shared" si="268"/>
        <v>635</v>
      </c>
      <c r="R1224" s="3">
        <v>153</v>
      </c>
      <c r="S1224" s="3">
        <v>18</v>
      </c>
      <c r="T1224" s="3">
        <v>6</v>
      </c>
      <c r="U1224" s="3">
        <v>33</v>
      </c>
      <c r="V1224" s="3">
        <v>65</v>
      </c>
      <c r="W1224" s="3">
        <v>0.34599999999999997</v>
      </c>
      <c r="X1224" s="3">
        <f t="shared" si="269"/>
        <v>223</v>
      </c>
      <c r="Y1224" s="3">
        <v>0.374</v>
      </c>
      <c r="Z1224" s="3">
        <f t="shared" si="270"/>
        <v>1004</v>
      </c>
      <c r="AA1224" s="3">
        <v>0.53500000000000003</v>
      </c>
      <c r="AB1224" s="3">
        <f t="shared" si="271"/>
        <v>649</v>
      </c>
      <c r="AC1224" s="3">
        <v>0.91</v>
      </c>
      <c r="AD1224" s="3">
        <f t="shared" si="272"/>
        <v>768</v>
      </c>
      <c r="AE1224" s="3">
        <v>148</v>
      </c>
      <c r="AF1224" s="3">
        <f t="shared" si="273"/>
        <v>731</v>
      </c>
      <c r="AG1224" s="3">
        <v>356</v>
      </c>
      <c r="AH1224" s="3">
        <v>17</v>
      </c>
      <c r="AI1224" s="3">
        <v>2</v>
      </c>
      <c r="AJ1224" s="3">
        <v>3</v>
      </c>
      <c r="AK1224" s="3">
        <v>8</v>
      </c>
      <c r="AL1224" s="3">
        <v>6</v>
      </c>
      <c r="AM1224" s="3">
        <v>6</v>
      </c>
      <c r="AN1224" s="3">
        <f t="shared" si="274"/>
        <v>1204</v>
      </c>
      <c r="AO1224" s="3">
        <f>_xlfn.IFNA(VLOOKUP(C1224, 'FanGraphs Plus Stats 1-2000'!$D$2:$L$1048576, MATCH("wRC+", FanGraphs_Plus_Stats_1_1500[[#Headers],[ID]:[BABIP+]], 0), FALSE), 0)</f>
        <v>147</v>
      </c>
      <c r="AP1224" s="3">
        <f t="shared" si="275"/>
        <v>719</v>
      </c>
      <c r="AQ1224" s="3">
        <v>3.3</v>
      </c>
      <c r="AR1224" s="3">
        <f t="shared" si="276"/>
        <v>1391</v>
      </c>
      <c r="AS1224" s="3">
        <v>6.3</v>
      </c>
      <c r="AT1224" s="3">
        <f t="shared" si="277"/>
        <v>644</v>
      </c>
      <c r="AU1224" s="14">
        <v>-1</v>
      </c>
      <c r="AV1224" s="3">
        <f t="shared" si="278"/>
        <v>1311</v>
      </c>
      <c r="AW1224" s="3">
        <v>42</v>
      </c>
      <c r="AX1224" s="3">
        <v>-1</v>
      </c>
      <c r="AY1224" s="3">
        <v>2</v>
      </c>
      <c r="AZ1224" s="3">
        <v>1</v>
      </c>
      <c r="BA1224" s="3">
        <v>-4</v>
      </c>
      <c r="BB1224" s="3" t="s">
        <v>992</v>
      </c>
      <c r="BC1224" s="13">
        <f t="shared" si="279"/>
        <v>858.53416964589474</v>
      </c>
    </row>
    <row r="1225" spans="1:55" x14ac:dyDescent="0.45">
      <c r="A1225" s="1">
        <f t="shared" si="266"/>
        <v>1204</v>
      </c>
      <c r="B1225" s="3" t="s">
        <v>127</v>
      </c>
      <c r="C1225" s="3" t="str">
        <f t="shared" si="267"/>
        <v>Rickey Henderson - 1984</v>
      </c>
      <c r="D1225" s="3">
        <v>1984</v>
      </c>
      <c r="E1225" s="3">
        <v>25</v>
      </c>
      <c r="F1225" s="3" t="s">
        <v>128</v>
      </c>
      <c r="G1225" s="3" t="s">
        <v>43</v>
      </c>
      <c r="H1225" s="3">
        <v>142</v>
      </c>
      <c r="I1225" s="3">
        <v>597</v>
      </c>
      <c r="J1225" s="3">
        <v>502</v>
      </c>
      <c r="K1225" s="3">
        <v>113</v>
      </c>
      <c r="L1225" s="3">
        <v>147</v>
      </c>
      <c r="M1225" s="3">
        <v>100</v>
      </c>
      <c r="N1225" s="3">
        <v>27</v>
      </c>
      <c r="O1225" s="3">
        <v>4</v>
      </c>
      <c r="P1225" s="3">
        <v>16</v>
      </c>
      <c r="Q1225" s="3">
        <f t="shared" si="268"/>
        <v>994</v>
      </c>
      <c r="R1225" s="3">
        <v>58</v>
      </c>
      <c r="S1225" s="3">
        <v>66</v>
      </c>
      <c r="T1225" s="3">
        <v>18</v>
      </c>
      <c r="U1225" s="3">
        <v>86</v>
      </c>
      <c r="V1225" s="3">
        <v>81</v>
      </c>
      <c r="W1225" s="3">
        <v>0.29299999999999998</v>
      </c>
      <c r="X1225" s="3">
        <f t="shared" si="269"/>
        <v>1019</v>
      </c>
      <c r="Y1225" s="3">
        <v>0.39900000000000002</v>
      </c>
      <c r="Z1225" s="3">
        <f t="shared" si="270"/>
        <v>627</v>
      </c>
      <c r="AA1225" s="3">
        <v>0.45800000000000002</v>
      </c>
      <c r="AB1225" s="3">
        <f t="shared" si="271"/>
        <v>1138</v>
      </c>
      <c r="AC1225" s="3">
        <v>0.85699999999999998</v>
      </c>
      <c r="AD1225" s="3">
        <f t="shared" si="272"/>
        <v>1043</v>
      </c>
      <c r="AE1225" s="3">
        <v>146</v>
      </c>
      <c r="AF1225" s="3">
        <f t="shared" si="273"/>
        <v>772</v>
      </c>
      <c r="AG1225" s="3">
        <v>230</v>
      </c>
      <c r="AH1225" s="3">
        <v>7</v>
      </c>
      <c r="AI1225" s="3">
        <v>5</v>
      </c>
      <c r="AJ1225" s="3">
        <v>1</v>
      </c>
      <c r="AK1225" s="3">
        <v>3</v>
      </c>
      <c r="AL1225" s="3">
        <v>1</v>
      </c>
      <c r="AM1225" s="3">
        <v>6</v>
      </c>
      <c r="AN1225" s="3">
        <f t="shared" si="274"/>
        <v>1204</v>
      </c>
      <c r="AO1225" s="3">
        <f>_xlfn.IFNA(VLOOKUP(C1225, 'FanGraphs Plus Stats 1-2000'!$D$2:$L$1048576, MATCH("wRC+", FanGraphs_Plus_Stats_1_1500[[#Headers],[ID]:[BABIP+]], 0), FALSE), 0)</f>
        <v>146</v>
      </c>
      <c r="AP1225" s="3">
        <f t="shared" si="275"/>
        <v>737</v>
      </c>
      <c r="AQ1225" s="3">
        <v>4.0999999999999996</v>
      </c>
      <c r="AR1225" s="3">
        <f t="shared" si="276"/>
        <v>1043</v>
      </c>
      <c r="AS1225" s="3">
        <v>6</v>
      </c>
      <c r="AT1225" s="3">
        <f t="shared" si="277"/>
        <v>784</v>
      </c>
      <c r="AU1225" s="14">
        <v>-0.4</v>
      </c>
      <c r="AV1225" s="3">
        <f t="shared" si="278"/>
        <v>1122</v>
      </c>
      <c r="AW1225" s="3">
        <v>34</v>
      </c>
      <c r="AX1225" s="3">
        <v>0</v>
      </c>
      <c r="AY1225" s="3">
        <v>8</v>
      </c>
      <c r="AZ1225" s="3">
        <v>9</v>
      </c>
      <c r="BA1225" s="3">
        <v>1</v>
      </c>
      <c r="BB1225" s="3" t="s">
        <v>49</v>
      </c>
      <c r="BC1225" s="13">
        <f t="shared" si="279"/>
        <v>881.52998989502646</v>
      </c>
    </row>
    <row r="1226" spans="1:55" x14ac:dyDescent="0.45">
      <c r="A1226" s="1">
        <f t="shared" si="266"/>
        <v>1204</v>
      </c>
      <c r="B1226" s="3" t="s">
        <v>664</v>
      </c>
      <c r="C1226" s="3" t="str">
        <f t="shared" si="267"/>
        <v>Enos Slaughter - 1949</v>
      </c>
      <c r="D1226" s="3">
        <v>1949</v>
      </c>
      <c r="E1226" s="3">
        <v>33</v>
      </c>
      <c r="F1226" s="3" t="s">
        <v>51</v>
      </c>
      <c r="G1226" s="3" t="s">
        <v>52</v>
      </c>
      <c r="H1226" s="3">
        <v>151</v>
      </c>
      <c r="I1226" s="3">
        <v>655</v>
      </c>
      <c r="J1226" s="3">
        <v>568</v>
      </c>
      <c r="K1226" s="3">
        <v>92</v>
      </c>
      <c r="L1226" s="3">
        <v>191</v>
      </c>
      <c r="M1226" s="3">
        <v>131</v>
      </c>
      <c r="N1226" s="3">
        <v>34</v>
      </c>
      <c r="O1226" s="3">
        <v>13</v>
      </c>
      <c r="P1226" s="3">
        <v>13</v>
      </c>
      <c r="Q1226" s="3">
        <f t="shared" si="268"/>
        <v>1068</v>
      </c>
      <c r="R1226" s="3">
        <v>96</v>
      </c>
      <c r="S1226" s="3">
        <v>3</v>
      </c>
      <c r="T1226" s="3">
        <v>8</v>
      </c>
      <c r="U1226" s="3">
        <v>79</v>
      </c>
      <c r="V1226" s="3">
        <v>37</v>
      </c>
      <c r="W1226" s="3">
        <v>0.33600000000000002</v>
      </c>
      <c r="X1226" s="3">
        <f t="shared" si="269"/>
        <v>309</v>
      </c>
      <c r="Y1226" s="3">
        <v>0.41799999999999998</v>
      </c>
      <c r="Z1226" s="3">
        <f t="shared" si="270"/>
        <v>396</v>
      </c>
      <c r="AA1226" s="3">
        <v>0.51100000000000001</v>
      </c>
      <c r="AB1226" s="3">
        <f t="shared" si="271"/>
        <v>826</v>
      </c>
      <c r="AC1226" s="3">
        <v>0.92900000000000005</v>
      </c>
      <c r="AD1226" s="3">
        <f t="shared" si="272"/>
        <v>650</v>
      </c>
      <c r="AE1226" s="3">
        <v>144</v>
      </c>
      <c r="AF1226" s="3">
        <f t="shared" si="273"/>
        <v>820</v>
      </c>
      <c r="AG1226" s="3">
        <v>290</v>
      </c>
      <c r="AH1226" s="3">
        <v>7</v>
      </c>
      <c r="AI1226" s="3">
        <v>1</v>
      </c>
      <c r="AJ1226" s="3">
        <v>6</v>
      </c>
      <c r="AK1226" s="2"/>
      <c r="AL1226" s="3">
        <v>6</v>
      </c>
      <c r="AM1226" s="3">
        <v>6</v>
      </c>
      <c r="AN1226" s="3">
        <f t="shared" si="274"/>
        <v>1204</v>
      </c>
      <c r="AO1226" s="3">
        <f>_xlfn.IFNA(VLOOKUP(C1226, 'FanGraphs Plus Stats 1-2000'!$D$2:$L$1048576, MATCH("wRC+", FanGraphs_Plus_Stats_1_1500[[#Headers],[ID]:[BABIP+]], 0), FALSE), 0)</f>
        <v>146</v>
      </c>
      <c r="AP1226" s="3">
        <f t="shared" si="275"/>
        <v>737</v>
      </c>
      <c r="AQ1226" s="3">
        <v>3.3</v>
      </c>
      <c r="AR1226" s="3">
        <f t="shared" si="276"/>
        <v>1391</v>
      </c>
      <c r="AS1226" s="3">
        <v>5.6</v>
      </c>
      <c r="AT1226" s="3">
        <f t="shared" si="277"/>
        <v>968</v>
      </c>
      <c r="AU1226" s="14">
        <v>-0.3</v>
      </c>
      <c r="AV1226" s="3">
        <f t="shared" si="278"/>
        <v>1091</v>
      </c>
      <c r="AW1226" s="3">
        <v>37</v>
      </c>
      <c r="AX1226" s="3">
        <v>2</v>
      </c>
      <c r="AY1226" s="3">
        <v>-2</v>
      </c>
      <c r="AZ1226" s="3">
        <v>0</v>
      </c>
      <c r="BA1226" s="3">
        <v>4</v>
      </c>
      <c r="BB1226" s="3" t="s">
        <v>130</v>
      </c>
      <c r="BC1226" s="13">
        <f t="shared" si="279"/>
        <v>899.43394858560521</v>
      </c>
    </row>
    <row r="1227" spans="1:55" x14ac:dyDescent="0.45">
      <c r="A1227" s="1">
        <f t="shared" si="266"/>
        <v>1204</v>
      </c>
      <c r="B1227" s="3" t="s">
        <v>957</v>
      </c>
      <c r="C1227" s="3" t="str">
        <f t="shared" si="267"/>
        <v>Ken Keltner - 1948</v>
      </c>
      <c r="D1227" s="3">
        <v>1948</v>
      </c>
      <c r="E1227" s="3">
        <v>31</v>
      </c>
      <c r="F1227" s="3" t="s">
        <v>110</v>
      </c>
      <c r="G1227" s="3" t="s">
        <v>43</v>
      </c>
      <c r="H1227" s="3">
        <v>153</v>
      </c>
      <c r="I1227" s="3">
        <v>656</v>
      </c>
      <c r="J1227" s="3">
        <v>558</v>
      </c>
      <c r="K1227" s="3">
        <v>91</v>
      </c>
      <c r="L1227" s="3">
        <v>166</v>
      </c>
      <c r="M1227" s="3">
        <v>107</v>
      </c>
      <c r="N1227" s="3">
        <v>24</v>
      </c>
      <c r="O1227" s="3">
        <v>4</v>
      </c>
      <c r="P1227" s="3">
        <v>31</v>
      </c>
      <c r="Q1227" s="3">
        <f t="shared" si="268"/>
        <v>482</v>
      </c>
      <c r="R1227" s="3">
        <v>119</v>
      </c>
      <c r="S1227" s="3">
        <v>2</v>
      </c>
      <c r="T1227" s="3">
        <v>1</v>
      </c>
      <c r="U1227" s="3">
        <v>89</v>
      </c>
      <c r="V1227" s="3">
        <v>52</v>
      </c>
      <c r="W1227" s="3">
        <v>0.29699999999999999</v>
      </c>
      <c r="X1227" s="3">
        <f t="shared" si="269"/>
        <v>957</v>
      </c>
      <c r="Y1227" s="3">
        <v>0.39500000000000002</v>
      </c>
      <c r="Z1227" s="3">
        <f t="shared" si="270"/>
        <v>685</v>
      </c>
      <c r="AA1227" s="3">
        <v>0.52200000000000002</v>
      </c>
      <c r="AB1227" s="3">
        <f t="shared" si="271"/>
        <v>749</v>
      </c>
      <c r="AC1227" s="3">
        <v>0.91700000000000004</v>
      </c>
      <c r="AD1227" s="3">
        <f t="shared" si="272"/>
        <v>727</v>
      </c>
      <c r="AE1227" s="3">
        <v>146</v>
      </c>
      <c r="AF1227" s="3">
        <f t="shared" si="273"/>
        <v>772</v>
      </c>
      <c r="AG1227" s="3">
        <v>291</v>
      </c>
      <c r="AH1227" s="3">
        <v>23</v>
      </c>
      <c r="AI1227" s="3">
        <v>1</v>
      </c>
      <c r="AJ1227" s="3">
        <v>8</v>
      </c>
      <c r="AK1227" s="2"/>
      <c r="AL1227" s="3">
        <v>7</v>
      </c>
      <c r="AM1227" s="3">
        <v>6</v>
      </c>
      <c r="AN1227" s="3">
        <f t="shared" si="274"/>
        <v>1204</v>
      </c>
      <c r="AO1227" s="3">
        <f>_xlfn.IFNA(VLOOKUP(C1227, 'FanGraphs Plus Stats 1-2000'!$D$2:$L$1048576, MATCH("wRC+", FanGraphs_Plus_Stats_1_1500[[#Headers],[ID]:[BABIP+]], 0), FALSE), 0)</f>
        <v>143</v>
      </c>
      <c r="AP1227" s="3">
        <f t="shared" si="275"/>
        <v>816</v>
      </c>
      <c r="AQ1227" s="3">
        <v>4.2</v>
      </c>
      <c r="AR1227" s="3">
        <f t="shared" si="276"/>
        <v>983</v>
      </c>
      <c r="AS1227" s="3">
        <v>4.8</v>
      </c>
      <c r="AT1227" s="3">
        <f t="shared" si="277"/>
        <v>1224</v>
      </c>
      <c r="AU1227" s="14">
        <v>1.2</v>
      </c>
      <c r="AV1227" s="3">
        <f t="shared" si="278"/>
        <v>502</v>
      </c>
      <c r="AW1227" s="3">
        <v>36</v>
      </c>
      <c r="AX1227" s="3">
        <v>-5</v>
      </c>
      <c r="AY1227" s="3">
        <v>0</v>
      </c>
      <c r="AZ1227" s="3">
        <v>-5</v>
      </c>
      <c r="BA1227" s="3">
        <v>12</v>
      </c>
      <c r="BB1227" s="3" t="s">
        <v>140</v>
      </c>
      <c r="BC1227" s="13">
        <f t="shared" si="279"/>
        <v>911.96460311987141</v>
      </c>
    </row>
    <row r="1228" spans="1:55" x14ac:dyDescent="0.45">
      <c r="A1228" s="1">
        <f t="shared" si="266"/>
        <v>1204</v>
      </c>
      <c r="B1228" s="3" t="s">
        <v>459</v>
      </c>
      <c r="C1228" s="3" t="str">
        <f t="shared" si="267"/>
        <v>José Ramírez - 2022</v>
      </c>
      <c r="D1228" s="3">
        <v>2022</v>
      </c>
      <c r="E1228" s="3">
        <v>29</v>
      </c>
      <c r="F1228" s="3" t="s">
        <v>110</v>
      </c>
      <c r="G1228" s="3" t="s">
        <v>43</v>
      </c>
      <c r="H1228" s="3">
        <v>157</v>
      </c>
      <c r="I1228" s="3">
        <v>685</v>
      </c>
      <c r="J1228" s="3">
        <v>601</v>
      </c>
      <c r="K1228" s="3">
        <v>90</v>
      </c>
      <c r="L1228" s="3">
        <v>168</v>
      </c>
      <c r="M1228" s="3">
        <v>90</v>
      </c>
      <c r="N1228" s="3">
        <v>44</v>
      </c>
      <c r="O1228" s="3">
        <v>5</v>
      </c>
      <c r="P1228" s="3">
        <v>29</v>
      </c>
      <c r="Q1228" s="3">
        <f t="shared" si="268"/>
        <v>557</v>
      </c>
      <c r="R1228" s="3">
        <v>126</v>
      </c>
      <c r="S1228" s="3">
        <v>20</v>
      </c>
      <c r="T1228" s="3">
        <v>7</v>
      </c>
      <c r="U1228" s="3">
        <v>69</v>
      </c>
      <c r="V1228" s="3">
        <v>82</v>
      </c>
      <c r="W1228" s="3">
        <v>0.28000000000000003</v>
      </c>
      <c r="X1228" s="3">
        <f t="shared" si="269"/>
        <v>1217</v>
      </c>
      <c r="Y1228" s="3">
        <v>0.35499999999999998</v>
      </c>
      <c r="Z1228" s="3">
        <f t="shared" si="270"/>
        <v>1213</v>
      </c>
      <c r="AA1228" s="3">
        <v>0.51400000000000001</v>
      </c>
      <c r="AB1228" s="3">
        <f t="shared" si="271"/>
        <v>802</v>
      </c>
      <c r="AC1228" s="3">
        <v>0.86899999999999999</v>
      </c>
      <c r="AD1228" s="3">
        <f t="shared" si="272"/>
        <v>992</v>
      </c>
      <c r="AE1228" s="3">
        <v>148</v>
      </c>
      <c r="AF1228" s="3">
        <f t="shared" si="273"/>
        <v>731</v>
      </c>
      <c r="AG1228" s="3">
        <v>309</v>
      </c>
      <c r="AH1228" s="3">
        <v>5</v>
      </c>
      <c r="AI1228" s="3">
        <v>6</v>
      </c>
      <c r="AJ1228" s="3">
        <v>0</v>
      </c>
      <c r="AK1228" s="3">
        <v>9</v>
      </c>
      <c r="AL1228" s="3">
        <v>20</v>
      </c>
      <c r="AM1228" s="3">
        <v>6</v>
      </c>
      <c r="AN1228" s="3">
        <f t="shared" si="274"/>
        <v>1204</v>
      </c>
      <c r="AO1228" s="3">
        <f>_xlfn.IFNA(VLOOKUP(C1228, 'FanGraphs Plus Stats 1-2000'!$D$2:$L$1048576, MATCH("wRC+", FanGraphs_Plus_Stats_1_1500[[#Headers],[ID]:[BABIP+]], 0), FALSE), 0)</f>
        <v>140</v>
      </c>
      <c r="AP1228" s="3">
        <f t="shared" si="275"/>
        <v>894</v>
      </c>
      <c r="AQ1228" s="3">
        <v>3.8</v>
      </c>
      <c r="AR1228" s="3">
        <f t="shared" si="276"/>
        <v>1247</v>
      </c>
      <c r="AS1228" s="3">
        <v>5.8</v>
      </c>
      <c r="AT1228" s="3">
        <f t="shared" si="277"/>
        <v>869</v>
      </c>
      <c r="AU1228" s="14">
        <v>0.3</v>
      </c>
      <c r="AV1228" s="3">
        <f t="shared" si="278"/>
        <v>828</v>
      </c>
      <c r="AW1228" s="3">
        <v>29</v>
      </c>
      <c r="AX1228" s="3">
        <v>2</v>
      </c>
      <c r="AY1228" s="3">
        <v>2</v>
      </c>
      <c r="AZ1228" s="3">
        <v>4</v>
      </c>
      <c r="BA1228" s="3">
        <v>2</v>
      </c>
      <c r="BB1228" s="3" t="s">
        <v>702</v>
      </c>
      <c r="BC1228" s="13">
        <f t="shared" si="279"/>
        <v>923.19574514427393</v>
      </c>
    </row>
    <row r="1229" spans="1:55" x14ac:dyDescent="0.45">
      <c r="A1229" s="1">
        <f t="shared" si="266"/>
        <v>1204</v>
      </c>
      <c r="B1229" s="3" t="s">
        <v>699</v>
      </c>
      <c r="C1229" s="3" t="str">
        <f t="shared" si="267"/>
        <v>Ron Cey - 1976</v>
      </c>
      <c r="D1229" s="3">
        <v>1976</v>
      </c>
      <c r="E1229" s="3">
        <v>28</v>
      </c>
      <c r="F1229" s="3" t="s">
        <v>164</v>
      </c>
      <c r="G1229" s="3" t="s">
        <v>52</v>
      </c>
      <c r="H1229" s="3">
        <v>145</v>
      </c>
      <c r="I1229" s="3">
        <v>600</v>
      </c>
      <c r="J1229" s="3">
        <v>502</v>
      </c>
      <c r="K1229" s="3">
        <v>69</v>
      </c>
      <c r="L1229" s="3">
        <v>139</v>
      </c>
      <c r="M1229" s="3">
        <v>95</v>
      </c>
      <c r="N1229" s="3">
        <v>18</v>
      </c>
      <c r="O1229" s="3">
        <v>3</v>
      </c>
      <c r="P1229" s="3">
        <v>23</v>
      </c>
      <c r="Q1229" s="3">
        <f t="shared" si="268"/>
        <v>779</v>
      </c>
      <c r="R1229" s="3">
        <v>80</v>
      </c>
      <c r="S1229" s="3">
        <v>0</v>
      </c>
      <c r="T1229" s="3">
        <v>4</v>
      </c>
      <c r="U1229" s="3">
        <v>89</v>
      </c>
      <c r="V1229" s="3">
        <v>74</v>
      </c>
      <c r="W1229" s="3">
        <v>0.27700000000000002</v>
      </c>
      <c r="X1229" s="3">
        <f t="shared" si="269"/>
        <v>1241</v>
      </c>
      <c r="Y1229" s="3">
        <v>0.38600000000000001</v>
      </c>
      <c r="Z1229" s="3">
        <f t="shared" si="270"/>
        <v>833</v>
      </c>
      <c r="AA1229" s="3">
        <v>0.46200000000000002</v>
      </c>
      <c r="AB1229" s="3">
        <f t="shared" si="271"/>
        <v>1123</v>
      </c>
      <c r="AC1229" s="3">
        <v>0.84799999999999998</v>
      </c>
      <c r="AD1229" s="3">
        <f t="shared" si="272"/>
        <v>1090</v>
      </c>
      <c r="AE1229" s="3">
        <v>143</v>
      </c>
      <c r="AF1229" s="3">
        <f t="shared" si="273"/>
        <v>848</v>
      </c>
      <c r="AG1229" s="3">
        <v>232</v>
      </c>
      <c r="AH1229" s="3">
        <v>11</v>
      </c>
      <c r="AI1229" s="3">
        <v>3</v>
      </c>
      <c r="AJ1229" s="3">
        <v>2</v>
      </c>
      <c r="AK1229" s="3">
        <v>4</v>
      </c>
      <c r="AL1229" s="3">
        <v>13</v>
      </c>
      <c r="AM1229" s="3">
        <v>6</v>
      </c>
      <c r="AN1229" s="3">
        <f t="shared" si="274"/>
        <v>1204</v>
      </c>
      <c r="AO1229" s="3">
        <f>_xlfn.IFNA(VLOOKUP(C1229, 'FanGraphs Plus Stats 1-2000'!$D$2:$L$1048576, MATCH("wRC+", FanGraphs_Plus_Stats_1_1500[[#Headers],[ID]:[BABIP+]], 0), FALSE), 0)</f>
        <v>144</v>
      </c>
      <c r="AP1229" s="3">
        <f t="shared" si="275"/>
        <v>788</v>
      </c>
      <c r="AQ1229" s="3">
        <v>4.2</v>
      </c>
      <c r="AR1229" s="3">
        <f t="shared" si="276"/>
        <v>983</v>
      </c>
      <c r="AS1229" s="3">
        <v>5.0999999999999996</v>
      </c>
      <c r="AT1229" s="3">
        <f t="shared" si="277"/>
        <v>1131</v>
      </c>
      <c r="AU1229" s="14">
        <v>1.3</v>
      </c>
      <c r="AV1229" s="3">
        <f t="shared" si="278"/>
        <v>469</v>
      </c>
      <c r="AW1229" s="3">
        <v>28</v>
      </c>
      <c r="AX1229" s="3">
        <v>0</v>
      </c>
      <c r="AY1229" s="3">
        <v>-2</v>
      </c>
      <c r="AZ1229" s="3">
        <v>-2</v>
      </c>
      <c r="BA1229" s="3">
        <v>8</v>
      </c>
      <c r="BB1229" s="3" t="s">
        <v>206</v>
      </c>
      <c r="BC1229" s="13">
        <f t="shared" si="279"/>
        <v>930.07117657733295</v>
      </c>
    </row>
    <row r="1230" spans="1:55" x14ac:dyDescent="0.45">
      <c r="A1230" s="1">
        <f t="shared" si="266"/>
        <v>1204</v>
      </c>
      <c r="B1230" s="3" t="s">
        <v>297</v>
      </c>
      <c r="C1230" s="3" t="str">
        <f t="shared" si="267"/>
        <v>Bobby Grich - 1979</v>
      </c>
      <c r="D1230" s="3">
        <v>1979</v>
      </c>
      <c r="E1230" s="3">
        <v>30</v>
      </c>
      <c r="F1230" s="3" t="s">
        <v>410</v>
      </c>
      <c r="G1230" s="3" t="s">
        <v>43</v>
      </c>
      <c r="H1230" s="3">
        <v>153</v>
      </c>
      <c r="I1230" s="3">
        <v>609</v>
      </c>
      <c r="J1230" s="3">
        <v>534</v>
      </c>
      <c r="K1230" s="3">
        <v>78</v>
      </c>
      <c r="L1230" s="3">
        <v>157</v>
      </c>
      <c r="M1230" s="3">
        <v>92</v>
      </c>
      <c r="N1230" s="3">
        <v>30</v>
      </c>
      <c r="O1230" s="3">
        <v>5</v>
      </c>
      <c r="P1230" s="3">
        <v>30</v>
      </c>
      <c r="Q1230" s="3">
        <f t="shared" si="268"/>
        <v>517</v>
      </c>
      <c r="R1230" s="3">
        <v>101</v>
      </c>
      <c r="S1230" s="3">
        <v>1</v>
      </c>
      <c r="T1230" s="3">
        <v>0</v>
      </c>
      <c r="U1230" s="3">
        <v>59</v>
      </c>
      <c r="V1230" s="3">
        <v>84</v>
      </c>
      <c r="W1230" s="3">
        <v>0.29399999999999998</v>
      </c>
      <c r="X1230" s="3">
        <f t="shared" si="269"/>
        <v>998</v>
      </c>
      <c r="Y1230" s="3">
        <v>0.36499999999999999</v>
      </c>
      <c r="Z1230" s="3">
        <f t="shared" si="270"/>
        <v>1117</v>
      </c>
      <c r="AA1230" s="3">
        <v>0.53700000000000003</v>
      </c>
      <c r="AB1230" s="3">
        <f t="shared" si="271"/>
        <v>632</v>
      </c>
      <c r="AC1230" s="3">
        <v>0.90300000000000002</v>
      </c>
      <c r="AD1230" s="3">
        <f t="shared" si="272"/>
        <v>805</v>
      </c>
      <c r="AE1230" s="3">
        <v>145</v>
      </c>
      <c r="AF1230" s="3">
        <f t="shared" si="273"/>
        <v>798</v>
      </c>
      <c r="AG1230" s="3">
        <v>287</v>
      </c>
      <c r="AH1230" s="3">
        <v>14</v>
      </c>
      <c r="AI1230" s="3">
        <v>2</v>
      </c>
      <c r="AJ1230" s="3">
        <v>12</v>
      </c>
      <c r="AK1230" s="3">
        <v>2</v>
      </c>
      <c r="AL1230" s="3">
        <v>10</v>
      </c>
      <c r="AM1230" s="3">
        <v>6</v>
      </c>
      <c r="AN1230" s="3">
        <f t="shared" si="274"/>
        <v>1204</v>
      </c>
      <c r="AO1230" s="3">
        <f>_xlfn.IFNA(VLOOKUP(C1230, 'FanGraphs Plus Stats 1-2000'!$D$2:$L$1048576, MATCH("wRC+", FanGraphs_Plus_Stats_1_1500[[#Headers],[ID]:[BABIP+]], 0), FALSE), 0)</f>
        <v>141</v>
      </c>
      <c r="AP1230" s="3">
        <f t="shared" si="275"/>
        <v>873</v>
      </c>
      <c r="AQ1230" s="3">
        <v>3.9</v>
      </c>
      <c r="AR1230" s="3">
        <f t="shared" si="276"/>
        <v>1186</v>
      </c>
      <c r="AS1230" s="3">
        <v>6</v>
      </c>
      <c r="AT1230" s="3">
        <f t="shared" si="277"/>
        <v>784</v>
      </c>
      <c r="AU1230" s="14">
        <v>0.5</v>
      </c>
      <c r="AV1230" s="3">
        <f t="shared" si="278"/>
        <v>739</v>
      </c>
      <c r="AW1230" s="3">
        <v>34</v>
      </c>
      <c r="AX1230" s="3">
        <v>-1</v>
      </c>
      <c r="AY1230" s="3">
        <v>1</v>
      </c>
      <c r="AZ1230" s="3">
        <v>0</v>
      </c>
      <c r="BA1230" s="3">
        <v>0</v>
      </c>
      <c r="BB1230" s="3" t="s">
        <v>79</v>
      </c>
      <c r="BC1230" s="13">
        <f t="shared" si="279"/>
        <v>943.07856499796594</v>
      </c>
    </row>
    <row r="1231" spans="1:55" x14ac:dyDescent="0.45">
      <c r="A1231" s="1">
        <f t="shared" si="266"/>
        <v>1204</v>
      </c>
      <c r="B1231" s="3" t="s">
        <v>986</v>
      </c>
      <c r="C1231" s="3" t="str">
        <f t="shared" si="267"/>
        <v>Edd Roush - 1920</v>
      </c>
      <c r="D1231" s="3">
        <v>1920</v>
      </c>
      <c r="E1231" s="3">
        <v>27</v>
      </c>
      <c r="F1231" s="3" t="s">
        <v>78</v>
      </c>
      <c r="G1231" s="3" t="s">
        <v>52</v>
      </c>
      <c r="H1231" s="3">
        <v>149</v>
      </c>
      <c r="I1231" s="3">
        <v>650</v>
      </c>
      <c r="J1231" s="3">
        <v>579</v>
      </c>
      <c r="K1231" s="3">
        <v>81</v>
      </c>
      <c r="L1231" s="3">
        <v>196</v>
      </c>
      <c r="M1231" s="3">
        <v>154</v>
      </c>
      <c r="N1231" s="3">
        <v>22</v>
      </c>
      <c r="O1231" s="3">
        <v>16</v>
      </c>
      <c r="P1231" s="3">
        <v>4</v>
      </c>
      <c r="Q1231" s="3">
        <f t="shared" si="268"/>
        <v>1301</v>
      </c>
      <c r="R1231" s="3">
        <v>90</v>
      </c>
      <c r="S1231" s="3">
        <v>36</v>
      </c>
      <c r="T1231" s="3">
        <v>24</v>
      </c>
      <c r="U1231" s="3">
        <v>42</v>
      </c>
      <c r="V1231" s="3">
        <v>22</v>
      </c>
      <c r="W1231" s="3">
        <v>0.33900000000000002</v>
      </c>
      <c r="X1231" s="3">
        <f t="shared" si="269"/>
        <v>282</v>
      </c>
      <c r="Y1231" s="3">
        <v>0.38600000000000001</v>
      </c>
      <c r="Z1231" s="3">
        <f t="shared" si="270"/>
        <v>833</v>
      </c>
      <c r="AA1231" s="3">
        <v>0.45300000000000001</v>
      </c>
      <c r="AB1231" s="3">
        <f t="shared" si="271"/>
        <v>1168</v>
      </c>
      <c r="AC1231" s="3">
        <v>0.83899999999999997</v>
      </c>
      <c r="AD1231" s="3">
        <f t="shared" si="272"/>
        <v>1136</v>
      </c>
      <c r="AE1231" s="3">
        <v>141</v>
      </c>
      <c r="AF1231" s="3">
        <f t="shared" si="273"/>
        <v>895</v>
      </c>
      <c r="AG1231" s="3">
        <v>262</v>
      </c>
      <c r="AH1231" s="2"/>
      <c r="AI1231" s="3">
        <v>3</v>
      </c>
      <c r="AJ1231" s="3">
        <v>26</v>
      </c>
      <c r="AK1231" s="2"/>
      <c r="AL1231" s="2"/>
      <c r="AM1231" s="3">
        <v>6</v>
      </c>
      <c r="AN1231" s="3">
        <f t="shared" si="274"/>
        <v>1204</v>
      </c>
      <c r="AO1231" s="3">
        <f>_xlfn.IFNA(VLOOKUP(C1231, 'FanGraphs Plus Stats 1-2000'!$D$2:$L$1048576, MATCH("wRC+", FanGraphs_Plus_Stats_1_1500[[#Headers],[ID]:[BABIP+]], 0), FALSE), 0)</f>
        <v>144</v>
      </c>
      <c r="AP1231" s="3">
        <f t="shared" si="275"/>
        <v>788</v>
      </c>
      <c r="AQ1231" s="3">
        <v>3.8</v>
      </c>
      <c r="AR1231" s="3">
        <f t="shared" si="276"/>
        <v>1247</v>
      </c>
      <c r="AS1231" s="3">
        <v>5.0999999999999996</v>
      </c>
      <c r="AT1231" s="3">
        <f t="shared" si="277"/>
        <v>1131</v>
      </c>
      <c r="AU1231" s="14">
        <v>0.4</v>
      </c>
      <c r="AV1231" s="3">
        <f t="shared" si="278"/>
        <v>770</v>
      </c>
      <c r="AW1231" s="3">
        <v>30</v>
      </c>
      <c r="AX1231" s="3">
        <v>0</v>
      </c>
      <c r="AY1231" s="3">
        <v>0</v>
      </c>
      <c r="AZ1231" s="3">
        <v>0</v>
      </c>
      <c r="BA1231" s="3">
        <v>8</v>
      </c>
      <c r="BB1231" s="3" t="s">
        <v>987</v>
      </c>
      <c r="BC1231" s="13">
        <f t="shared" si="279"/>
        <v>946.94607128818564</v>
      </c>
    </row>
    <row r="1232" spans="1:55" x14ac:dyDescent="0.45">
      <c r="A1232" s="1">
        <f t="shared" si="266"/>
        <v>1204</v>
      </c>
      <c r="B1232" s="3" t="s">
        <v>997</v>
      </c>
      <c r="C1232" s="3" t="str">
        <f t="shared" si="267"/>
        <v>Gene Tenace - 1979</v>
      </c>
      <c r="D1232" s="3">
        <v>1979</v>
      </c>
      <c r="E1232" s="3">
        <v>32</v>
      </c>
      <c r="F1232" s="3" t="s">
        <v>264</v>
      </c>
      <c r="G1232" s="3" t="s">
        <v>52</v>
      </c>
      <c r="H1232" s="3">
        <v>151</v>
      </c>
      <c r="I1232" s="3">
        <v>582</v>
      </c>
      <c r="J1232" s="3">
        <v>463</v>
      </c>
      <c r="K1232" s="3">
        <v>61</v>
      </c>
      <c r="L1232" s="3">
        <v>122</v>
      </c>
      <c r="M1232" s="3">
        <v>82</v>
      </c>
      <c r="N1232" s="3">
        <v>16</v>
      </c>
      <c r="O1232" s="3">
        <v>4</v>
      </c>
      <c r="P1232" s="3">
        <v>20</v>
      </c>
      <c r="Q1232" s="3">
        <f t="shared" si="268"/>
        <v>878</v>
      </c>
      <c r="R1232" s="3">
        <v>67</v>
      </c>
      <c r="S1232" s="3">
        <v>2</v>
      </c>
      <c r="T1232" s="3">
        <v>6</v>
      </c>
      <c r="U1232" s="3">
        <v>105</v>
      </c>
      <c r="V1232" s="3">
        <v>106</v>
      </c>
      <c r="W1232" s="3">
        <v>0.26300000000000001</v>
      </c>
      <c r="X1232" s="3">
        <f t="shared" si="269"/>
        <v>1346</v>
      </c>
      <c r="Y1232" s="3">
        <v>0.40300000000000002</v>
      </c>
      <c r="Z1232" s="3">
        <f t="shared" si="270"/>
        <v>581</v>
      </c>
      <c r="AA1232" s="3">
        <v>0.44500000000000001</v>
      </c>
      <c r="AB1232" s="3">
        <f t="shared" si="271"/>
        <v>1204</v>
      </c>
      <c r="AC1232" s="3">
        <v>0.84799999999999998</v>
      </c>
      <c r="AD1232" s="3">
        <f t="shared" si="272"/>
        <v>1090</v>
      </c>
      <c r="AE1232" s="3">
        <v>139</v>
      </c>
      <c r="AF1232" s="3">
        <f t="shared" si="273"/>
        <v>939</v>
      </c>
      <c r="AG1232" s="3">
        <v>206</v>
      </c>
      <c r="AH1232" s="3">
        <v>7</v>
      </c>
      <c r="AI1232" s="3">
        <v>7</v>
      </c>
      <c r="AJ1232" s="3">
        <v>1</v>
      </c>
      <c r="AK1232" s="3">
        <v>6</v>
      </c>
      <c r="AL1232" s="3">
        <v>4</v>
      </c>
      <c r="AM1232" s="3">
        <v>6</v>
      </c>
      <c r="AN1232" s="3">
        <f t="shared" si="274"/>
        <v>1204</v>
      </c>
      <c r="AO1232" s="3">
        <f>_xlfn.IFNA(VLOOKUP(C1232, 'FanGraphs Plus Stats 1-2000'!$D$2:$L$1048576, MATCH("wRC+", FanGraphs_Plus_Stats_1_1500[[#Headers],[ID]:[BABIP+]], 0), FALSE), 0)</f>
        <v>144</v>
      </c>
      <c r="AP1232" s="3">
        <f t="shared" si="275"/>
        <v>788</v>
      </c>
      <c r="AQ1232" s="3">
        <v>4</v>
      </c>
      <c r="AR1232" s="3">
        <f t="shared" si="276"/>
        <v>1105</v>
      </c>
      <c r="AS1232" s="3">
        <v>5.4</v>
      </c>
      <c r="AT1232" s="3">
        <f t="shared" si="277"/>
        <v>1032</v>
      </c>
      <c r="AU1232" s="14">
        <v>0.7</v>
      </c>
      <c r="AV1232" s="3">
        <f t="shared" si="278"/>
        <v>674</v>
      </c>
      <c r="AW1232" s="3">
        <v>32</v>
      </c>
      <c r="AX1232" s="3">
        <v>0</v>
      </c>
      <c r="AY1232" s="3">
        <v>0</v>
      </c>
      <c r="AZ1232" s="3">
        <v>-1</v>
      </c>
      <c r="BA1232" s="3">
        <v>4</v>
      </c>
      <c r="BB1232" s="3" t="s">
        <v>998</v>
      </c>
      <c r="BC1232" s="13">
        <f t="shared" si="279"/>
        <v>962.21642397650373</v>
      </c>
    </row>
    <row r="1233" spans="1:55" x14ac:dyDescent="0.45">
      <c r="A1233" s="1">
        <f t="shared" si="266"/>
        <v>1204</v>
      </c>
      <c r="B1233" s="3" t="s">
        <v>173</v>
      </c>
      <c r="C1233" s="3" t="str">
        <f t="shared" si="267"/>
        <v>George Brett - 1982</v>
      </c>
      <c r="D1233" s="3">
        <v>1982</v>
      </c>
      <c r="E1233" s="3">
        <v>29</v>
      </c>
      <c r="F1233" s="3" t="s">
        <v>174</v>
      </c>
      <c r="G1233" s="3" t="s">
        <v>43</v>
      </c>
      <c r="H1233" s="3">
        <v>144</v>
      </c>
      <c r="I1233" s="3">
        <v>629</v>
      </c>
      <c r="J1233" s="3">
        <v>552</v>
      </c>
      <c r="K1233" s="3">
        <v>101</v>
      </c>
      <c r="L1233" s="3">
        <v>166</v>
      </c>
      <c r="M1233" s="3">
        <v>104</v>
      </c>
      <c r="N1233" s="3">
        <v>32</v>
      </c>
      <c r="O1233" s="3">
        <v>9</v>
      </c>
      <c r="P1233" s="3">
        <v>21</v>
      </c>
      <c r="Q1233" s="3">
        <f t="shared" si="268"/>
        <v>848</v>
      </c>
      <c r="R1233" s="3">
        <v>82</v>
      </c>
      <c r="S1233" s="3">
        <v>6</v>
      </c>
      <c r="T1233" s="3">
        <v>1</v>
      </c>
      <c r="U1233" s="3">
        <v>71</v>
      </c>
      <c r="V1233" s="3">
        <v>51</v>
      </c>
      <c r="W1233" s="3">
        <v>0.30099999999999999</v>
      </c>
      <c r="X1233" s="3">
        <f t="shared" si="269"/>
        <v>897</v>
      </c>
      <c r="Y1233" s="3">
        <v>0.378</v>
      </c>
      <c r="Z1233" s="3">
        <f t="shared" si="270"/>
        <v>947</v>
      </c>
      <c r="AA1233" s="3">
        <v>0.505</v>
      </c>
      <c r="AB1233" s="3">
        <f t="shared" si="271"/>
        <v>878</v>
      </c>
      <c r="AC1233" s="3">
        <v>0.88400000000000001</v>
      </c>
      <c r="AD1233" s="3">
        <f t="shared" si="272"/>
        <v>897</v>
      </c>
      <c r="AE1233" s="3">
        <v>141</v>
      </c>
      <c r="AF1233" s="3">
        <f t="shared" si="273"/>
        <v>895</v>
      </c>
      <c r="AG1233" s="3">
        <v>279</v>
      </c>
      <c r="AH1233" s="3">
        <v>12</v>
      </c>
      <c r="AI1233" s="3">
        <v>1</v>
      </c>
      <c r="AJ1233" s="3">
        <v>0</v>
      </c>
      <c r="AK1233" s="3">
        <v>5</v>
      </c>
      <c r="AL1233" s="3">
        <v>14</v>
      </c>
      <c r="AM1233" s="3">
        <v>6</v>
      </c>
      <c r="AN1233" s="3">
        <f t="shared" si="274"/>
        <v>1204</v>
      </c>
      <c r="AO1233" s="3">
        <f>_xlfn.IFNA(VLOOKUP(C1233, 'FanGraphs Plus Stats 1-2000'!$D$2:$L$1048576, MATCH("wRC+", FanGraphs_Plus_Stats_1_1500[[#Headers],[ID]:[BABIP+]], 0), FALSE), 0)</f>
        <v>0</v>
      </c>
      <c r="AP1233" s="3">
        <f t="shared" si="275"/>
        <v>942</v>
      </c>
      <c r="AQ1233" s="3">
        <v>4</v>
      </c>
      <c r="AR1233" s="3">
        <f t="shared" si="276"/>
        <v>1105</v>
      </c>
      <c r="AS1233" s="3">
        <v>5.6</v>
      </c>
      <c r="AT1233" s="3">
        <f t="shared" si="277"/>
        <v>968</v>
      </c>
      <c r="AU1233" s="14">
        <v>0.7</v>
      </c>
      <c r="AV1233" s="3">
        <f t="shared" si="278"/>
        <v>674</v>
      </c>
      <c r="AW1233" s="3">
        <v>26</v>
      </c>
      <c r="AX1233" s="3">
        <v>1</v>
      </c>
      <c r="AY1233" s="3">
        <v>5</v>
      </c>
      <c r="AZ1233" s="3">
        <v>6</v>
      </c>
      <c r="BA1233" s="3">
        <v>5</v>
      </c>
      <c r="BB1233" s="3" t="s">
        <v>980</v>
      </c>
      <c r="BC1233" s="13">
        <f t="shared" si="279"/>
        <v>1005.0017276770377</v>
      </c>
    </row>
    <row r="1234" spans="1:55" x14ac:dyDescent="0.45">
      <c r="A1234" s="1">
        <f t="shared" si="266"/>
        <v>1204</v>
      </c>
      <c r="B1234" s="3" t="s">
        <v>300</v>
      </c>
      <c r="C1234" s="3" t="str">
        <f t="shared" si="267"/>
        <v>Paul Goldschmidt - 2021</v>
      </c>
      <c r="D1234" s="3">
        <v>2021</v>
      </c>
      <c r="E1234" s="3">
        <v>33</v>
      </c>
      <c r="F1234" s="3" t="s">
        <v>51</v>
      </c>
      <c r="G1234" s="3" t="s">
        <v>52</v>
      </c>
      <c r="H1234" s="3">
        <v>158</v>
      </c>
      <c r="I1234" s="3">
        <v>679</v>
      </c>
      <c r="J1234" s="3">
        <v>603</v>
      </c>
      <c r="K1234" s="3">
        <v>102</v>
      </c>
      <c r="L1234" s="3">
        <v>177</v>
      </c>
      <c r="M1234" s="3">
        <v>108</v>
      </c>
      <c r="N1234" s="3">
        <v>36</v>
      </c>
      <c r="O1234" s="3">
        <v>2</v>
      </c>
      <c r="P1234" s="3">
        <v>31</v>
      </c>
      <c r="Q1234" s="3">
        <f t="shared" si="268"/>
        <v>482</v>
      </c>
      <c r="R1234" s="3">
        <v>99</v>
      </c>
      <c r="S1234" s="3">
        <v>12</v>
      </c>
      <c r="T1234" s="3">
        <v>0</v>
      </c>
      <c r="U1234" s="3">
        <v>67</v>
      </c>
      <c r="V1234" s="3">
        <v>136</v>
      </c>
      <c r="W1234" s="3">
        <v>0.29399999999999998</v>
      </c>
      <c r="X1234" s="3">
        <f t="shared" si="269"/>
        <v>998</v>
      </c>
      <c r="Y1234" s="3">
        <v>0.36499999999999999</v>
      </c>
      <c r="Z1234" s="3">
        <f t="shared" si="270"/>
        <v>1117</v>
      </c>
      <c r="AA1234" s="3">
        <v>0.51400000000000001</v>
      </c>
      <c r="AB1234" s="3">
        <f t="shared" si="271"/>
        <v>802</v>
      </c>
      <c r="AC1234" s="3">
        <v>0.879</v>
      </c>
      <c r="AD1234" s="3">
        <f t="shared" si="272"/>
        <v>927</v>
      </c>
      <c r="AE1234" s="3">
        <v>141</v>
      </c>
      <c r="AF1234" s="3">
        <f t="shared" si="273"/>
        <v>895</v>
      </c>
      <c r="AG1234" s="3">
        <v>310</v>
      </c>
      <c r="AH1234" s="3">
        <v>13</v>
      </c>
      <c r="AI1234" s="3">
        <v>4</v>
      </c>
      <c r="AJ1234" s="3">
        <v>0</v>
      </c>
      <c r="AK1234" s="3">
        <v>5</v>
      </c>
      <c r="AL1234" s="3">
        <v>2</v>
      </c>
      <c r="AM1234" s="3">
        <v>6</v>
      </c>
      <c r="AN1234" s="3">
        <f t="shared" si="274"/>
        <v>1204</v>
      </c>
      <c r="AO1234" s="3">
        <f>_xlfn.IFNA(VLOOKUP(C1234, 'FanGraphs Plus Stats 1-2000'!$D$2:$L$1048576, MATCH("wRC+", FanGraphs_Plus_Stats_1_1500[[#Headers],[ID]:[BABIP+]], 0), FALSE), 0)</f>
        <v>0</v>
      </c>
      <c r="AP1234" s="3">
        <f t="shared" si="275"/>
        <v>942</v>
      </c>
      <c r="AQ1234" s="3">
        <v>3.7</v>
      </c>
      <c r="AR1234" s="3">
        <f t="shared" si="276"/>
        <v>1290</v>
      </c>
      <c r="AS1234" s="3">
        <v>5.0999999999999996</v>
      </c>
      <c r="AT1234" s="3">
        <f t="shared" si="277"/>
        <v>1131</v>
      </c>
      <c r="AU1234" s="14">
        <v>-0.1</v>
      </c>
      <c r="AV1234" s="3">
        <f t="shared" si="278"/>
        <v>993</v>
      </c>
      <c r="AW1234" s="3">
        <v>36</v>
      </c>
      <c r="AX1234" s="3">
        <v>-2</v>
      </c>
      <c r="AY1234" s="3">
        <v>3</v>
      </c>
      <c r="AZ1234" s="3">
        <v>2</v>
      </c>
      <c r="BA1234" s="3">
        <v>9</v>
      </c>
      <c r="BB1234" s="3" t="s">
        <v>274</v>
      </c>
      <c r="BC1234" s="13">
        <f t="shared" si="279"/>
        <v>1005.0017276770377</v>
      </c>
    </row>
    <row r="1235" spans="1:55" x14ac:dyDescent="0.45">
      <c r="A1235" s="1">
        <f t="shared" si="266"/>
        <v>1204</v>
      </c>
      <c r="B1235" s="3" t="s">
        <v>969</v>
      </c>
      <c r="C1235" s="3" t="str">
        <f t="shared" si="267"/>
        <v>Johnny Evers - 1912</v>
      </c>
      <c r="D1235" s="3">
        <v>1912</v>
      </c>
      <c r="E1235" s="3">
        <v>30</v>
      </c>
      <c r="F1235" s="3" t="s">
        <v>88</v>
      </c>
      <c r="G1235" s="3" t="s">
        <v>52</v>
      </c>
      <c r="H1235" s="3">
        <v>143</v>
      </c>
      <c r="I1235" s="3">
        <v>568</v>
      </c>
      <c r="J1235" s="3">
        <v>478</v>
      </c>
      <c r="K1235" s="3">
        <v>73</v>
      </c>
      <c r="L1235" s="3">
        <v>163</v>
      </c>
      <c r="M1235" s="3">
        <v>128</v>
      </c>
      <c r="N1235" s="3">
        <v>23</v>
      </c>
      <c r="O1235" s="3">
        <v>11</v>
      </c>
      <c r="P1235" s="3">
        <v>1</v>
      </c>
      <c r="Q1235" s="3">
        <f t="shared" si="268"/>
        <v>1376</v>
      </c>
      <c r="R1235" s="3">
        <v>61</v>
      </c>
      <c r="S1235" s="3">
        <v>16</v>
      </c>
      <c r="T1235" s="2"/>
      <c r="U1235" s="3">
        <v>74</v>
      </c>
      <c r="V1235" s="3">
        <v>18</v>
      </c>
      <c r="W1235" s="3">
        <v>0.34100000000000003</v>
      </c>
      <c r="X1235" s="3">
        <f t="shared" si="269"/>
        <v>262</v>
      </c>
      <c r="Y1235" s="3">
        <v>0.43099999999999999</v>
      </c>
      <c r="Z1235" s="3">
        <f t="shared" si="270"/>
        <v>258</v>
      </c>
      <c r="AA1235" s="3">
        <v>0.441</v>
      </c>
      <c r="AB1235" s="3">
        <f t="shared" si="271"/>
        <v>1216</v>
      </c>
      <c r="AC1235" s="3">
        <v>0.873</v>
      </c>
      <c r="AD1235" s="3">
        <f t="shared" si="272"/>
        <v>966</v>
      </c>
      <c r="AE1235" s="3">
        <v>140</v>
      </c>
      <c r="AF1235" s="3">
        <f t="shared" si="273"/>
        <v>918</v>
      </c>
      <c r="AG1235" s="3">
        <v>211</v>
      </c>
      <c r="AH1235" s="2"/>
      <c r="AI1235" s="3">
        <v>2</v>
      </c>
      <c r="AJ1235" s="3">
        <v>14</v>
      </c>
      <c r="AK1235" s="2"/>
      <c r="AL1235" s="2"/>
      <c r="AM1235" s="3">
        <v>6</v>
      </c>
      <c r="AN1235" s="3">
        <f t="shared" si="274"/>
        <v>1204</v>
      </c>
      <c r="AO1235" s="3">
        <f>_xlfn.IFNA(VLOOKUP(C1235, 'FanGraphs Plus Stats 1-2000'!$D$2:$L$1048576, MATCH("wRC+", FanGraphs_Plus_Stats_1_1500[[#Headers],[ID]:[BABIP+]], 0), FALSE), 0)</f>
        <v>139</v>
      </c>
      <c r="AP1235" s="3">
        <f t="shared" si="275"/>
        <v>921</v>
      </c>
      <c r="AQ1235" s="3">
        <v>4.2</v>
      </c>
      <c r="AR1235" s="3">
        <f t="shared" si="276"/>
        <v>983</v>
      </c>
      <c r="AS1235" s="3">
        <v>4.8</v>
      </c>
      <c r="AT1235" s="3">
        <f t="shared" si="277"/>
        <v>1224</v>
      </c>
      <c r="AU1235" s="14">
        <v>1.3</v>
      </c>
      <c r="AV1235" s="3">
        <f t="shared" si="278"/>
        <v>469</v>
      </c>
      <c r="AW1235" s="3">
        <v>31</v>
      </c>
      <c r="AX1235" s="3">
        <v>0</v>
      </c>
      <c r="AY1235" s="3">
        <v>-2</v>
      </c>
      <c r="AZ1235" s="3">
        <v>-2</v>
      </c>
      <c r="BA1235" s="3">
        <v>13</v>
      </c>
      <c r="BB1235" s="3" t="s">
        <v>156</v>
      </c>
      <c r="BC1235" s="13">
        <f t="shared" si="279"/>
        <v>1005.9497015141673</v>
      </c>
    </row>
    <row r="1236" spans="1:55" x14ac:dyDescent="0.45">
      <c r="A1236" s="1">
        <f t="shared" si="266"/>
        <v>1204</v>
      </c>
      <c r="B1236" s="3" t="s">
        <v>540</v>
      </c>
      <c r="C1236" s="3" t="str">
        <f t="shared" si="267"/>
        <v>Tony Pérez - 1969</v>
      </c>
      <c r="D1236" s="3">
        <v>1969</v>
      </c>
      <c r="E1236" s="3">
        <v>27</v>
      </c>
      <c r="F1236" s="3" t="s">
        <v>78</v>
      </c>
      <c r="G1236" s="3" t="s">
        <v>52</v>
      </c>
      <c r="H1236" s="3">
        <v>160</v>
      </c>
      <c r="I1236" s="3">
        <v>704</v>
      </c>
      <c r="J1236" s="3">
        <v>629</v>
      </c>
      <c r="K1236" s="3">
        <v>103</v>
      </c>
      <c r="L1236" s="3">
        <v>185</v>
      </c>
      <c r="M1236" s="3">
        <v>115</v>
      </c>
      <c r="N1236" s="3">
        <v>31</v>
      </c>
      <c r="O1236" s="3">
        <v>2</v>
      </c>
      <c r="P1236" s="3">
        <v>37</v>
      </c>
      <c r="Q1236" s="3">
        <f t="shared" si="268"/>
        <v>274</v>
      </c>
      <c r="R1236" s="3">
        <v>122</v>
      </c>
      <c r="S1236" s="3">
        <v>4</v>
      </c>
      <c r="T1236" s="3">
        <v>2</v>
      </c>
      <c r="U1236" s="3">
        <v>63</v>
      </c>
      <c r="V1236" s="3">
        <v>131</v>
      </c>
      <c r="W1236" s="3">
        <v>0.29399999999999998</v>
      </c>
      <c r="X1236" s="3">
        <f t="shared" si="269"/>
        <v>998</v>
      </c>
      <c r="Y1236" s="3">
        <v>0.35699999999999998</v>
      </c>
      <c r="Z1236" s="3">
        <f t="shared" si="270"/>
        <v>1198</v>
      </c>
      <c r="AA1236" s="3">
        <v>0.52600000000000002</v>
      </c>
      <c r="AB1236" s="3">
        <f t="shared" si="271"/>
        <v>724</v>
      </c>
      <c r="AC1236" s="3">
        <v>0.88300000000000001</v>
      </c>
      <c r="AD1236" s="3">
        <f t="shared" si="272"/>
        <v>901</v>
      </c>
      <c r="AE1236" s="3">
        <v>140</v>
      </c>
      <c r="AF1236" s="3">
        <f t="shared" si="273"/>
        <v>918</v>
      </c>
      <c r="AG1236" s="3">
        <v>331</v>
      </c>
      <c r="AH1236" s="3">
        <v>20</v>
      </c>
      <c r="AI1236" s="3">
        <v>2</v>
      </c>
      <c r="AJ1236" s="3">
        <v>3</v>
      </c>
      <c r="AK1236" s="3">
        <v>7</v>
      </c>
      <c r="AL1236" s="3">
        <v>7</v>
      </c>
      <c r="AM1236" s="3">
        <v>6</v>
      </c>
      <c r="AN1236" s="3">
        <f t="shared" si="274"/>
        <v>1204</v>
      </c>
      <c r="AO1236" s="3">
        <f>_xlfn.IFNA(VLOOKUP(C1236, 'FanGraphs Plus Stats 1-2000'!$D$2:$L$1048576, MATCH("wRC+", FanGraphs_Plus_Stats_1_1500[[#Headers],[ID]:[BABIP+]], 0), FALSE), 0)</f>
        <v>0</v>
      </c>
      <c r="AP1236" s="3">
        <f t="shared" si="275"/>
        <v>942</v>
      </c>
      <c r="AQ1236" s="3">
        <v>3.7</v>
      </c>
      <c r="AR1236" s="3">
        <f t="shared" si="276"/>
        <v>1290</v>
      </c>
      <c r="AS1236" s="3">
        <v>5.8</v>
      </c>
      <c r="AT1236" s="3">
        <f t="shared" si="277"/>
        <v>869</v>
      </c>
      <c r="AU1236" s="14">
        <v>0.5</v>
      </c>
      <c r="AV1236" s="3">
        <f t="shared" si="278"/>
        <v>739</v>
      </c>
      <c r="AW1236" s="3">
        <v>32</v>
      </c>
      <c r="AX1236" s="3">
        <v>-3</v>
      </c>
      <c r="AY1236" s="3">
        <v>-1</v>
      </c>
      <c r="AZ1236" s="3">
        <v>-3</v>
      </c>
      <c r="BA1236" s="3">
        <v>0</v>
      </c>
      <c r="BB1236" s="3" t="s">
        <v>140</v>
      </c>
      <c r="BC1236" s="13">
        <f t="shared" si="279"/>
        <v>1013.5379709446804</v>
      </c>
    </row>
    <row r="1237" spans="1:55" x14ac:dyDescent="0.45">
      <c r="A1237" s="1">
        <f t="shared" si="266"/>
        <v>1204</v>
      </c>
      <c r="B1237" s="3" t="s">
        <v>316</v>
      </c>
      <c r="C1237" s="3" t="str">
        <f t="shared" si="267"/>
        <v>Alan Trammell - 1988</v>
      </c>
      <c r="D1237" s="3">
        <v>1988</v>
      </c>
      <c r="E1237" s="3">
        <v>30</v>
      </c>
      <c r="F1237" s="3" t="s">
        <v>70</v>
      </c>
      <c r="G1237" s="3" t="s">
        <v>43</v>
      </c>
      <c r="H1237" s="3">
        <v>128</v>
      </c>
      <c r="I1237" s="3">
        <v>523</v>
      </c>
      <c r="J1237" s="3">
        <v>466</v>
      </c>
      <c r="K1237" s="3">
        <v>73</v>
      </c>
      <c r="L1237" s="3">
        <v>145</v>
      </c>
      <c r="M1237" s="3">
        <v>105</v>
      </c>
      <c r="N1237" s="3">
        <v>24</v>
      </c>
      <c r="O1237" s="3">
        <v>1</v>
      </c>
      <c r="P1237" s="3">
        <v>15</v>
      </c>
      <c r="Q1237" s="3">
        <f t="shared" si="268"/>
        <v>1016</v>
      </c>
      <c r="R1237" s="3">
        <v>69</v>
      </c>
      <c r="S1237" s="3">
        <v>7</v>
      </c>
      <c r="T1237" s="3">
        <v>4</v>
      </c>
      <c r="U1237" s="3">
        <v>46</v>
      </c>
      <c r="V1237" s="3">
        <v>46</v>
      </c>
      <c r="W1237" s="3">
        <v>0.311</v>
      </c>
      <c r="X1237" s="3">
        <f t="shared" si="269"/>
        <v>708</v>
      </c>
      <c r="Y1237" s="3">
        <v>0.373</v>
      </c>
      <c r="Z1237" s="3">
        <f t="shared" si="270"/>
        <v>1013</v>
      </c>
      <c r="AA1237" s="3">
        <v>0.46400000000000002</v>
      </c>
      <c r="AB1237" s="3">
        <f t="shared" si="271"/>
        <v>1114</v>
      </c>
      <c r="AC1237" s="3">
        <v>0.83599999999999997</v>
      </c>
      <c r="AD1237" s="3">
        <f t="shared" si="272"/>
        <v>1149</v>
      </c>
      <c r="AE1237" s="3">
        <v>138</v>
      </c>
      <c r="AF1237" s="3">
        <f t="shared" si="273"/>
        <v>964</v>
      </c>
      <c r="AG1237" s="3">
        <v>216</v>
      </c>
      <c r="AH1237" s="3">
        <v>14</v>
      </c>
      <c r="AI1237" s="3">
        <v>4</v>
      </c>
      <c r="AJ1237" s="3">
        <v>0</v>
      </c>
      <c r="AK1237" s="3">
        <v>7</v>
      </c>
      <c r="AL1237" s="3">
        <v>8</v>
      </c>
      <c r="AM1237" s="3">
        <v>6</v>
      </c>
      <c r="AN1237" s="3">
        <f t="shared" si="274"/>
        <v>1204</v>
      </c>
      <c r="AO1237" s="3">
        <f>_xlfn.IFNA(VLOOKUP(C1237, 'FanGraphs Plus Stats 1-2000'!$D$2:$L$1048576, MATCH("wRC+", FanGraphs_Plus_Stats_1_1500[[#Headers],[ID]:[BABIP+]], 0), FALSE), 0)</f>
        <v>0</v>
      </c>
      <c r="AP1237" s="3">
        <f t="shared" si="275"/>
        <v>942</v>
      </c>
      <c r="AQ1237" s="3">
        <v>4.4000000000000004</v>
      </c>
      <c r="AR1237" s="3">
        <f t="shared" si="276"/>
        <v>844</v>
      </c>
      <c r="AS1237" s="3">
        <v>5.4</v>
      </c>
      <c r="AT1237" s="3">
        <f t="shared" si="277"/>
        <v>1032</v>
      </c>
      <c r="AU1237" s="14">
        <v>1.5</v>
      </c>
      <c r="AV1237" s="3">
        <f t="shared" si="278"/>
        <v>407</v>
      </c>
      <c r="AW1237" s="3">
        <v>25</v>
      </c>
      <c r="AX1237" s="3">
        <v>-1</v>
      </c>
      <c r="AY1237" s="3">
        <v>4</v>
      </c>
      <c r="AZ1237" s="3">
        <v>3</v>
      </c>
      <c r="BA1237" s="3">
        <v>6</v>
      </c>
      <c r="BB1237" s="3" t="s">
        <v>116</v>
      </c>
      <c r="BC1237" s="13">
        <f t="shared" si="279"/>
        <v>1030.1919245209142</v>
      </c>
    </row>
    <row r="1238" spans="1:55" x14ac:dyDescent="0.45">
      <c r="A1238" s="1">
        <f t="shared" si="266"/>
        <v>1204</v>
      </c>
      <c r="B1238" s="3" t="s">
        <v>316</v>
      </c>
      <c r="C1238" s="3" t="str">
        <f t="shared" si="267"/>
        <v>Alan Trammell - 1983</v>
      </c>
      <c r="D1238" s="3">
        <v>1983</v>
      </c>
      <c r="E1238" s="3">
        <v>25</v>
      </c>
      <c r="F1238" s="3" t="s">
        <v>70</v>
      </c>
      <c r="G1238" s="3" t="s">
        <v>43</v>
      </c>
      <c r="H1238" s="3">
        <v>142</v>
      </c>
      <c r="I1238" s="3">
        <v>581</v>
      </c>
      <c r="J1238" s="3">
        <v>505</v>
      </c>
      <c r="K1238" s="3">
        <v>83</v>
      </c>
      <c r="L1238" s="3">
        <v>161</v>
      </c>
      <c r="M1238" s="3">
        <v>114</v>
      </c>
      <c r="N1238" s="3">
        <v>31</v>
      </c>
      <c r="O1238" s="3">
        <v>2</v>
      </c>
      <c r="P1238" s="3">
        <v>14</v>
      </c>
      <c r="Q1238" s="3">
        <f t="shared" si="268"/>
        <v>1034</v>
      </c>
      <c r="R1238" s="3">
        <v>66</v>
      </c>
      <c r="S1238" s="3">
        <v>30</v>
      </c>
      <c r="T1238" s="3">
        <v>10</v>
      </c>
      <c r="U1238" s="3">
        <v>57</v>
      </c>
      <c r="V1238" s="3">
        <v>64</v>
      </c>
      <c r="W1238" s="3">
        <v>0.31900000000000001</v>
      </c>
      <c r="X1238" s="3">
        <f t="shared" si="269"/>
        <v>552</v>
      </c>
      <c r="Y1238" s="3">
        <v>0.38500000000000001</v>
      </c>
      <c r="Z1238" s="3">
        <f t="shared" si="270"/>
        <v>843</v>
      </c>
      <c r="AA1238" s="3">
        <v>0.47099999999999997</v>
      </c>
      <c r="AB1238" s="3">
        <f t="shared" si="271"/>
        <v>1083</v>
      </c>
      <c r="AC1238" s="3">
        <v>0.85599999999999998</v>
      </c>
      <c r="AD1238" s="3">
        <f t="shared" si="272"/>
        <v>1053</v>
      </c>
      <c r="AE1238" s="3">
        <v>138</v>
      </c>
      <c r="AF1238" s="3">
        <f t="shared" si="273"/>
        <v>964</v>
      </c>
      <c r="AG1238" s="3">
        <v>238</v>
      </c>
      <c r="AH1238" s="3">
        <v>7</v>
      </c>
      <c r="AI1238" s="3">
        <v>0</v>
      </c>
      <c r="AJ1238" s="3">
        <v>15</v>
      </c>
      <c r="AK1238" s="3">
        <v>4</v>
      </c>
      <c r="AL1238" s="3">
        <v>2</v>
      </c>
      <c r="AM1238" s="3">
        <v>6</v>
      </c>
      <c r="AN1238" s="3">
        <f t="shared" si="274"/>
        <v>1204</v>
      </c>
      <c r="AO1238" s="3">
        <f>_xlfn.IFNA(VLOOKUP(C1238, 'FanGraphs Plus Stats 1-2000'!$D$2:$L$1048576, MATCH("wRC+", FanGraphs_Plus_Stats_1_1500[[#Headers],[ID]:[BABIP+]], 0), FALSE), 0)</f>
        <v>0</v>
      </c>
      <c r="AP1238" s="3">
        <f t="shared" si="275"/>
        <v>942</v>
      </c>
      <c r="AQ1238" s="3">
        <v>4.2</v>
      </c>
      <c r="AR1238" s="3">
        <f t="shared" si="276"/>
        <v>983</v>
      </c>
      <c r="AS1238" s="3">
        <v>6.2</v>
      </c>
      <c r="AT1238" s="3">
        <f t="shared" si="277"/>
        <v>682</v>
      </c>
      <c r="AU1238" s="14">
        <v>0.9</v>
      </c>
      <c r="AV1238" s="3">
        <f t="shared" si="278"/>
        <v>610</v>
      </c>
      <c r="AW1238" s="3">
        <v>28</v>
      </c>
      <c r="AX1238" s="3">
        <v>1</v>
      </c>
      <c r="AY1238" s="3">
        <v>3</v>
      </c>
      <c r="AZ1238" s="3">
        <v>4</v>
      </c>
      <c r="BA1238" s="3">
        <v>-1</v>
      </c>
      <c r="BB1238" s="3" t="s">
        <v>116</v>
      </c>
      <c r="BC1238" s="13">
        <f t="shared" si="279"/>
        <v>1030.1919245209142</v>
      </c>
    </row>
    <row r="1239" spans="1:55" x14ac:dyDescent="0.45">
      <c r="A1239" s="1">
        <f t="shared" si="266"/>
        <v>1204</v>
      </c>
      <c r="B1239" s="3" t="s">
        <v>963</v>
      </c>
      <c r="C1239" s="3" t="str">
        <f t="shared" si="267"/>
        <v>Mark Loretta - 2004</v>
      </c>
      <c r="D1239" s="3">
        <v>2004</v>
      </c>
      <c r="E1239" s="3">
        <v>32</v>
      </c>
      <c r="F1239" s="3" t="s">
        <v>264</v>
      </c>
      <c r="G1239" s="3" t="s">
        <v>52</v>
      </c>
      <c r="H1239" s="3">
        <v>154</v>
      </c>
      <c r="I1239" s="3">
        <v>707</v>
      </c>
      <c r="J1239" s="3">
        <v>620</v>
      </c>
      <c r="K1239" s="3">
        <v>108</v>
      </c>
      <c r="L1239" s="3">
        <v>208</v>
      </c>
      <c r="M1239" s="3">
        <v>143</v>
      </c>
      <c r="N1239" s="3">
        <v>47</v>
      </c>
      <c r="O1239" s="3">
        <v>2</v>
      </c>
      <c r="P1239" s="3">
        <v>16</v>
      </c>
      <c r="Q1239" s="3">
        <f t="shared" si="268"/>
        <v>994</v>
      </c>
      <c r="R1239" s="3">
        <v>76</v>
      </c>
      <c r="S1239" s="3">
        <v>5</v>
      </c>
      <c r="T1239" s="3">
        <v>3</v>
      </c>
      <c r="U1239" s="3">
        <v>58</v>
      </c>
      <c r="V1239" s="3">
        <v>45</v>
      </c>
      <c r="W1239" s="3">
        <v>0.33500000000000002</v>
      </c>
      <c r="X1239" s="3">
        <f t="shared" si="269"/>
        <v>321</v>
      </c>
      <c r="Y1239" s="3">
        <v>0.39100000000000001</v>
      </c>
      <c r="Z1239" s="3">
        <f t="shared" si="270"/>
        <v>747</v>
      </c>
      <c r="AA1239" s="3">
        <v>0.495</v>
      </c>
      <c r="AB1239" s="3">
        <f t="shared" si="271"/>
        <v>940</v>
      </c>
      <c r="AC1239" s="3">
        <v>0.88600000000000001</v>
      </c>
      <c r="AD1239" s="3">
        <f t="shared" si="272"/>
        <v>884</v>
      </c>
      <c r="AE1239" s="3">
        <v>138</v>
      </c>
      <c r="AF1239" s="3">
        <f t="shared" si="273"/>
        <v>964</v>
      </c>
      <c r="AG1239" s="3">
        <v>307</v>
      </c>
      <c r="AH1239" s="3">
        <v>10</v>
      </c>
      <c r="AI1239" s="3">
        <v>9</v>
      </c>
      <c r="AJ1239" s="3">
        <v>4</v>
      </c>
      <c r="AK1239" s="3">
        <v>16</v>
      </c>
      <c r="AL1239" s="3">
        <v>3</v>
      </c>
      <c r="AM1239" s="3">
        <v>6</v>
      </c>
      <c r="AN1239" s="3">
        <f t="shared" si="274"/>
        <v>1204</v>
      </c>
      <c r="AO1239" s="3">
        <f>_xlfn.IFNA(VLOOKUP(C1239, 'FanGraphs Plus Stats 1-2000'!$D$2:$L$1048576, MATCH("wRC+", FanGraphs_Plus_Stats_1_1500[[#Headers],[ID]:[BABIP+]], 0), FALSE), 0)</f>
        <v>0</v>
      </c>
      <c r="AP1239" s="3">
        <f t="shared" si="275"/>
        <v>942</v>
      </c>
      <c r="AQ1239" s="3">
        <v>4</v>
      </c>
      <c r="AR1239" s="3">
        <f t="shared" si="276"/>
        <v>1105</v>
      </c>
      <c r="AS1239" s="3">
        <v>6.4</v>
      </c>
      <c r="AT1239" s="3">
        <f t="shared" si="277"/>
        <v>590</v>
      </c>
      <c r="AU1239" s="14">
        <v>0</v>
      </c>
      <c r="AV1239" s="3">
        <f t="shared" si="278"/>
        <v>955</v>
      </c>
      <c r="AW1239" s="3">
        <v>40</v>
      </c>
      <c r="AX1239" s="3">
        <v>1</v>
      </c>
      <c r="AY1239" s="3">
        <v>0</v>
      </c>
      <c r="AZ1239" s="3">
        <v>1</v>
      </c>
      <c r="BA1239" s="3">
        <v>-3</v>
      </c>
      <c r="BB1239" s="3" t="s">
        <v>53</v>
      </c>
      <c r="BC1239" s="13">
        <f t="shared" si="279"/>
        <v>1030.1919245209142</v>
      </c>
    </row>
    <row r="1240" spans="1:55" x14ac:dyDescent="0.45">
      <c r="A1240" s="1">
        <f t="shared" si="266"/>
        <v>1204</v>
      </c>
      <c r="B1240" s="3" t="s">
        <v>877</v>
      </c>
      <c r="C1240" s="3" t="str">
        <f t="shared" si="267"/>
        <v>Augie Galan - 1943</v>
      </c>
      <c r="D1240" s="3">
        <v>1943</v>
      </c>
      <c r="E1240" s="3">
        <v>31</v>
      </c>
      <c r="F1240" s="3" t="s">
        <v>158</v>
      </c>
      <c r="G1240" s="3" t="s">
        <v>52</v>
      </c>
      <c r="H1240" s="3">
        <v>139</v>
      </c>
      <c r="I1240" s="3">
        <v>604</v>
      </c>
      <c r="J1240" s="3">
        <v>495</v>
      </c>
      <c r="K1240" s="3">
        <v>83</v>
      </c>
      <c r="L1240" s="3">
        <v>142</v>
      </c>
      <c r="M1240" s="3">
        <v>104</v>
      </c>
      <c r="N1240" s="3">
        <v>26</v>
      </c>
      <c r="O1240" s="3">
        <v>3</v>
      </c>
      <c r="P1240" s="3">
        <v>9</v>
      </c>
      <c r="Q1240" s="3">
        <f t="shared" si="268"/>
        <v>1158</v>
      </c>
      <c r="R1240" s="3">
        <v>67</v>
      </c>
      <c r="S1240" s="3">
        <v>6</v>
      </c>
      <c r="T1240" s="3">
        <v>6</v>
      </c>
      <c r="U1240" s="3">
        <v>103</v>
      </c>
      <c r="V1240" s="3">
        <v>39</v>
      </c>
      <c r="W1240" s="3">
        <v>0.28699999999999998</v>
      </c>
      <c r="X1240" s="3">
        <f t="shared" si="269"/>
        <v>1109</v>
      </c>
      <c r="Y1240" s="3">
        <v>0.41199999999999998</v>
      </c>
      <c r="Z1240" s="3">
        <f t="shared" si="270"/>
        <v>461</v>
      </c>
      <c r="AA1240" s="3">
        <v>0.40600000000000003</v>
      </c>
      <c r="AB1240" s="3">
        <f t="shared" si="271"/>
        <v>1330</v>
      </c>
      <c r="AC1240" s="3">
        <v>0.81799999999999995</v>
      </c>
      <c r="AD1240" s="3">
        <f t="shared" si="272"/>
        <v>1216</v>
      </c>
      <c r="AE1240" s="3">
        <v>135</v>
      </c>
      <c r="AF1240" s="3">
        <f t="shared" si="273"/>
        <v>1027</v>
      </c>
      <c r="AG1240" s="3">
        <v>201</v>
      </c>
      <c r="AH1240" s="3">
        <v>3</v>
      </c>
      <c r="AI1240" s="3">
        <v>2</v>
      </c>
      <c r="AJ1240" s="3">
        <v>4</v>
      </c>
      <c r="AK1240" s="2"/>
      <c r="AL1240" s="3">
        <v>3</v>
      </c>
      <c r="AM1240" s="3">
        <v>6</v>
      </c>
      <c r="AN1240" s="3">
        <f t="shared" si="274"/>
        <v>1204</v>
      </c>
      <c r="AO1240" s="3">
        <f>_xlfn.IFNA(VLOOKUP(C1240, 'FanGraphs Plus Stats 1-2000'!$D$2:$L$1048576, MATCH("wRC+", FanGraphs_Plus_Stats_1_1500[[#Headers],[ID]:[BABIP+]], 0), FALSE), 0)</f>
        <v>139</v>
      </c>
      <c r="AP1240" s="3">
        <f t="shared" si="275"/>
        <v>921</v>
      </c>
      <c r="AQ1240" s="3">
        <v>4</v>
      </c>
      <c r="AR1240" s="3">
        <f t="shared" si="276"/>
        <v>1105</v>
      </c>
      <c r="AS1240" s="3">
        <v>5.0999999999999996</v>
      </c>
      <c r="AT1240" s="3">
        <f t="shared" si="277"/>
        <v>1131</v>
      </c>
      <c r="AU1240" s="14">
        <v>0.6</v>
      </c>
      <c r="AV1240" s="3">
        <f t="shared" si="278"/>
        <v>707</v>
      </c>
      <c r="AW1240" s="3">
        <v>27</v>
      </c>
      <c r="AX1240" s="3">
        <v>3</v>
      </c>
      <c r="AY1240" s="3">
        <v>1</v>
      </c>
      <c r="AZ1240" s="3">
        <v>4</v>
      </c>
      <c r="BA1240" s="3">
        <v>8</v>
      </c>
      <c r="BB1240" s="3" t="s">
        <v>970</v>
      </c>
      <c r="BC1240" s="13">
        <f t="shared" si="279"/>
        <v>1044.2845519918703</v>
      </c>
    </row>
    <row r="1241" spans="1:55" x14ac:dyDescent="0.45">
      <c r="A1241" s="1">
        <f t="shared" si="266"/>
        <v>1204</v>
      </c>
      <c r="B1241" s="3" t="s">
        <v>985</v>
      </c>
      <c r="C1241" s="3" t="str">
        <f t="shared" si="267"/>
        <v>Tim McCarver - 1967</v>
      </c>
      <c r="D1241" s="3">
        <v>1967</v>
      </c>
      <c r="E1241" s="3">
        <v>25</v>
      </c>
      <c r="F1241" s="3" t="s">
        <v>51</v>
      </c>
      <c r="G1241" s="3" t="s">
        <v>52</v>
      </c>
      <c r="H1241" s="3">
        <v>138</v>
      </c>
      <c r="I1241" s="3">
        <v>540</v>
      </c>
      <c r="J1241" s="3">
        <v>471</v>
      </c>
      <c r="K1241" s="3">
        <v>68</v>
      </c>
      <c r="L1241" s="3">
        <v>139</v>
      </c>
      <c r="M1241" s="3">
        <v>96</v>
      </c>
      <c r="N1241" s="3">
        <v>26</v>
      </c>
      <c r="O1241" s="3">
        <v>3</v>
      </c>
      <c r="P1241" s="3">
        <v>14</v>
      </c>
      <c r="Q1241" s="3">
        <f t="shared" si="268"/>
        <v>1034</v>
      </c>
      <c r="R1241" s="3">
        <v>69</v>
      </c>
      <c r="S1241" s="3">
        <v>8</v>
      </c>
      <c r="T1241" s="3">
        <v>8</v>
      </c>
      <c r="U1241" s="3">
        <v>54</v>
      </c>
      <c r="V1241" s="3">
        <v>32</v>
      </c>
      <c r="W1241" s="3">
        <v>0.29499999999999998</v>
      </c>
      <c r="X1241" s="3">
        <f t="shared" si="269"/>
        <v>984</v>
      </c>
      <c r="Y1241" s="3">
        <v>0.36899999999999999</v>
      </c>
      <c r="Z1241" s="3">
        <f t="shared" si="270"/>
        <v>1064</v>
      </c>
      <c r="AA1241" s="3">
        <v>0.45200000000000001</v>
      </c>
      <c r="AB1241" s="3">
        <f t="shared" si="271"/>
        <v>1176</v>
      </c>
      <c r="AC1241" s="3">
        <v>0.82199999999999995</v>
      </c>
      <c r="AD1241" s="3">
        <f t="shared" si="272"/>
        <v>1199</v>
      </c>
      <c r="AE1241" s="3">
        <v>136</v>
      </c>
      <c r="AF1241" s="3">
        <f t="shared" si="273"/>
        <v>1006</v>
      </c>
      <c r="AG1241" s="3">
        <v>213</v>
      </c>
      <c r="AH1241" s="3">
        <v>9</v>
      </c>
      <c r="AI1241" s="3">
        <v>5</v>
      </c>
      <c r="AJ1241" s="3">
        <v>4</v>
      </c>
      <c r="AK1241" s="3">
        <v>6</v>
      </c>
      <c r="AL1241" s="3">
        <v>19</v>
      </c>
      <c r="AM1241" s="3">
        <v>6</v>
      </c>
      <c r="AN1241" s="3">
        <f t="shared" si="274"/>
        <v>1204</v>
      </c>
      <c r="AO1241" s="3">
        <f>_xlfn.IFNA(VLOOKUP(C1241, 'FanGraphs Plus Stats 1-2000'!$D$2:$L$1048576, MATCH("wRC+", FanGraphs_Plus_Stats_1_1500[[#Headers],[ID]:[BABIP+]], 0), FALSE), 0)</f>
        <v>0</v>
      </c>
      <c r="AP1241" s="3">
        <f t="shared" si="275"/>
        <v>942</v>
      </c>
      <c r="AQ1241" s="3">
        <v>4</v>
      </c>
      <c r="AR1241" s="3">
        <f t="shared" si="276"/>
        <v>1105</v>
      </c>
      <c r="AS1241" s="3">
        <v>4.7</v>
      </c>
      <c r="AT1241" s="3">
        <f t="shared" si="277"/>
        <v>1251</v>
      </c>
      <c r="AU1241" s="14">
        <v>2.2000000000000002</v>
      </c>
      <c r="AV1241" s="3">
        <f t="shared" si="278"/>
        <v>193</v>
      </c>
      <c r="AW1241" s="3">
        <v>17</v>
      </c>
      <c r="AX1241" s="3">
        <v>1</v>
      </c>
      <c r="AY1241" s="3">
        <v>-1</v>
      </c>
      <c r="AZ1241" s="3">
        <v>-1</v>
      </c>
      <c r="BA1241" s="3">
        <v>10</v>
      </c>
      <c r="BB1241" s="3" t="s">
        <v>661</v>
      </c>
      <c r="BC1241" s="13">
        <f t="shared" si="279"/>
        <v>1044.9410490008286</v>
      </c>
    </row>
    <row r="1242" spans="1:55" x14ac:dyDescent="0.45">
      <c r="A1242" s="1">
        <f t="shared" si="266"/>
        <v>1204</v>
      </c>
      <c r="B1242" s="3" t="s">
        <v>976</v>
      </c>
      <c r="C1242" s="3" t="str">
        <f t="shared" si="267"/>
        <v>Adolfo Phillips - 1967</v>
      </c>
      <c r="D1242" s="3">
        <v>1967</v>
      </c>
      <c r="E1242" s="3">
        <v>25</v>
      </c>
      <c r="F1242" s="3" t="s">
        <v>88</v>
      </c>
      <c r="G1242" s="3" t="s">
        <v>52</v>
      </c>
      <c r="H1242" s="3">
        <v>144</v>
      </c>
      <c r="I1242" s="3">
        <v>541</v>
      </c>
      <c r="J1242" s="3">
        <v>448</v>
      </c>
      <c r="K1242" s="3">
        <v>66</v>
      </c>
      <c r="L1242" s="3">
        <v>120</v>
      </c>
      <c r="M1242" s="3">
        <v>76</v>
      </c>
      <c r="N1242" s="3">
        <v>20</v>
      </c>
      <c r="O1242" s="3">
        <v>7</v>
      </c>
      <c r="P1242" s="3">
        <v>17</v>
      </c>
      <c r="Q1242" s="3">
        <f t="shared" si="268"/>
        <v>970</v>
      </c>
      <c r="R1242" s="3">
        <v>70</v>
      </c>
      <c r="S1242" s="3">
        <v>24</v>
      </c>
      <c r="T1242" s="3">
        <v>10</v>
      </c>
      <c r="U1242" s="3">
        <v>80</v>
      </c>
      <c r="V1242" s="3">
        <v>93</v>
      </c>
      <c r="W1242" s="3">
        <v>0.26800000000000002</v>
      </c>
      <c r="X1242" s="3">
        <f t="shared" si="269"/>
        <v>1321</v>
      </c>
      <c r="Y1242" s="3">
        <v>0.38400000000000001</v>
      </c>
      <c r="Z1242" s="3">
        <f t="shared" si="270"/>
        <v>858</v>
      </c>
      <c r="AA1242" s="3">
        <v>0.45800000000000002</v>
      </c>
      <c r="AB1242" s="3">
        <f t="shared" si="271"/>
        <v>1138</v>
      </c>
      <c r="AC1242" s="3">
        <v>0.84199999999999997</v>
      </c>
      <c r="AD1242" s="3">
        <f t="shared" si="272"/>
        <v>1115</v>
      </c>
      <c r="AE1242" s="3">
        <v>136</v>
      </c>
      <c r="AF1242" s="3">
        <f t="shared" si="273"/>
        <v>1006</v>
      </c>
      <c r="AG1242" s="3">
        <v>205</v>
      </c>
      <c r="AH1242" s="3">
        <v>9</v>
      </c>
      <c r="AI1242" s="3">
        <v>6</v>
      </c>
      <c r="AJ1242" s="3">
        <v>5</v>
      </c>
      <c r="AK1242" s="3">
        <v>2</v>
      </c>
      <c r="AL1242" s="3">
        <v>29</v>
      </c>
      <c r="AM1242" s="3">
        <v>6</v>
      </c>
      <c r="AN1242" s="3">
        <f t="shared" si="274"/>
        <v>1204</v>
      </c>
      <c r="AO1242" s="3">
        <f>_xlfn.IFNA(VLOOKUP(C1242, 'FanGraphs Plus Stats 1-2000'!$D$2:$L$1048576, MATCH("wRC+", FanGraphs_Plus_Stats_1_1500[[#Headers],[ID]:[BABIP+]], 0), FALSE), 0)</f>
        <v>0</v>
      </c>
      <c r="AP1242" s="3">
        <f t="shared" si="275"/>
        <v>942</v>
      </c>
      <c r="AQ1242" s="3">
        <v>4</v>
      </c>
      <c r="AR1242" s="3">
        <f t="shared" si="276"/>
        <v>1105</v>
      </c>
      <c r="AS1242" s="3">
        <v>4.7</v>
      </c>
      <c r="AT1242" s="3">
        <f t="shared" si="277"/>
        <v>1251</v>
      </c>
      <c r="AU1242" s="14">
        <v>1.2</v>
      </c>
      <c r="AV1242" s="3">
        <f t="shared" si="278"/>
        <v>502</v>
      </c>
      <c r="AW1242" s="3">
        <v>19</v>
      </c>
      <c r="AX1242" s="3">
        <v>1</v>
      </c>
      <c r="AY1242" s="3">
        <v>5</v>
      </c>
      <c r="AZ1242" s="3">
        <v>5</v>
      </c>
      <c r="BA1242" s="3">
        <v>10</v>
      </c>
      <c r="BB1242" s="3" t="s">
        <v>68</v>
      </c>
      <c r="BC1242" s="13">
        <f t="shared" si="279"/>
        <v>1044.9410490008286</v>
      </c>
    </row>
    <row r="1243" spans="1:55" x14ac:dyDescent="0.45">
      <c r="A1243" s="1">
        <f t="shared" si="266"/>
        <v>1204</v>
      </c>
      <c r="B1243" s="3" t="s">
        <v>981</v>
      </c>
      <c r="C1243" s="3" t="str">
        <f t="shared" si="267"/>
        <v>Carlos Guillén - 2006</v>
      </c>
      <c r="D1243" s="3">
        <v>2006</v>
      </c>
      <c r="E1243" s="3">
        <v>30</v>
      </c>
      <c r="F1243" s="3" t="s">
        <v>70</v>
      </c>
      <c r="G1243" s="3" t="s">
        <v>43</v>
      </c>
      <c r="H1243" s="3">
        <v>153</v>
      </c>
      <c r="I1243" s="3">
        <v>622</v>
      </c>
      <c r="J1243" s="3">
        <v>543</v>
      </c>
      <c r="K1243" s="3">
        <v>100</v>
      </c>
      <c r="L1243" s="3">
        <v>174</v>
      </c>
      <c r="M1243" s="3">
        <v>109</v>
      </c>
      <c r="N1243" s="3">
        <v>41</v>
      </c>
      <c r="O1243" s="3">
        <v>5</v>
      </c>
      <c r="P1243" s="3">
        <v>19</v>
      </c>
      <c r="Q1243" s="3">
        <f t="shared" si="268"/>
        <v>908</v>
      </c>
      <c r="R1243" s="3">
        <v>85</v>
      </c>
      <c r="S1243" s="3">
        <v>20</v>
      </c>
      <c r="T1243" s="3">
        <v>9</v>
      </c>
      <c r="U1243" s="3">
        <v>71</v>
      </c>
      <c r="V1243" s="3">
        <v>87</v>
      </c>
      <c r="W1243" s="3">
        <v>0.32</v>
      </c>
      <c r="X1243" s="3">
        <f t="shared" si="269"/>
        <v>538</v>
      </c>
      <c r="Y1243" s="3">
        <v>0.4</v>
      </c>
      <c r="Z1243" s="3">
        <f t="shared" si="270"/>
        <v>618</v>
      </c>
      <c r="AA1243" s="3">
        <v>0.51900000000000002</v>
      </c>
      <c r="AB1243" s="3">
        <f t="shared" si="271"/>
        <v>770</v>
      </c>
      <c r="AC1243" s="3">
        <v>0.92</v>
      </c>
      <c r="AD1243" s="3">
        <f t="shared" si="272"/>
        <v>709</v>
      </c>
      <c r="AE1243" s="3">
        <v>136</v>
      </c>
      <c r="AF1243" s="3">
        <f t="shared" si="273"/>
        <v>1006</v>
      </c>
      <c r="AG1243" s="3">
        <v>282</v>
      </c>
      <c r="AH1243" s="3">
        <v>16</v>
      </c>
      <c r="AI1243" s="3">
        <v>4</v>
      </c>
      <c r="AJ1243" s="3">
        <v>0</v>
      </c>
      <c r="AK1243" s="3">
        <v>4</v>
      </c>
      <c r="AL1243" s="3">
        <v>10</v>
      </c>
      <c r="AM1243" s="3">
        <v>6</v>
      </c>
      <c r="AN1243" s="3">
        <f t="shared" si="274"/>
        <v>1204</v>
      </c>
      <c r="AO1243" s="3">
        <f>_xlfn.IFNA(VLOOKUP(C1243, 'FanGraphs Plus Stats 1-2000'!$D$2:$L$1048576, MATCH("wRC+", FanGraphs_Plus_Stats_1_1500[[#Headers],[ID]:[BABIP+]], 0), FALSE), 0)</f>
        <v>0</v>
      </c>
      <c r="AP1243" s="3">
        <f t="shared" si="275"/>
        <v>942</v>
      </c>
      <c r="AQ1243" s="3">
        <v>3.8</v>
      </c>
      <c r="AR1243" s="3">
        <f t="shared" si="276"/>
        <v>1247</v>
      </c>
      <c r="AS1243" s="3">
        <v>6.2</v>
      </c>
      <c r="AT1243" s="3">
        <f t="shared" si="277"/>
        <v>682</v>
      </c>
      <c r="AU1243" s="14">
        <v>0.5</v>
      </c>
      <c r="AV1243" s="3">
        <f t="shared" si="278"/>
        <v>739</v>
      </c>
      <c r="AW1243" s="3">
        <v>32</v>
      </c>
      <c r="AX1243" s="3">
        <v>-1</v>
      </c>
      <c r="AY1243" s="3">
        <v>2</v>
      </c>
      <c r="AZ1243" s="3">
        <v>1</v>
      </c>
      <c r="BA1243" s="3">
        <v>-2</v>
      </c>
      <c r="BB1243" s="3" t="s">
        <v>982</v>
      </c>
      <c r="BC1243" s="13">
        <f t="shared" si="279"/>
        <v>1044.9410490008286</v>
      </c>
    </row>
    <row r="1244" spans="1:55" x14ac:dyDescent="0.45">
      <c r="A1244" s="1">
        <f t="shared" si="266"/>
        <v>1204</v>
      </c>
      <c r="B1244" s="3" t="s">
        <v>503</v>
      </c>
      <c r="C1244" s="3" t="str">
        <f t="shared" si="267"/>
        <v>Lloyd Moseby - 1983</v>
      </c>
      <c r="D1244" s="3">
        <v>1983</v>
      </c>
      <c r="E1244" s="3">
        <v>23</v>
      </c>
      <c r="F1244" s="3" t="s">
        <v>308</v>
      </c>
      <c r="G1244" s="3" t="s">
        <v>43</v>
      </c>
      <c r="H1244" s="3">
        <v>151</v>
      </c>
      <c r="I1244" s="3">
        <v>604</v>
      </c>
      <c r="J1244" s="3">
        <v>539</v>
      </c>
      <c r="K1244" s="3">
        <v>104</v>
      </c>
      <c r="L1244" s="3">
        <v>170</v>
      </c>
      <c r="M1244" s="3">
        <v>114</v>
      </c>
      <c r="N1244" s="3">
        <v>31</v>
      </c>
      <c r="O1244" s="3">
        <v>7</v>
      </c>
      <c r="P1244" s="3">
        <v>18</v>
      </c>
      <c r="Q1244" s="3">
        <f t="shared" si="268"/>
        <v>944</v>
      </c>
      <c r="R1244" s="3">
        <v>81</v>
      </c>
      <c r="S1244" s="3">
        <v>27</v>
      </c>
      <c r="T1244" s="3">
        <v>8</v>
      </c>
      <c r="U1244" s="3">
        <v>51</v>
      </c>
      <c r="V1244" s="3">
        <v>85</v>
      </c>
      <c r="W1244" s="3">
        <v>0.315</v>
      </c>
      <c r="X1244" s="3">
        <f t="shared" si="269"/>
        <v>625</v>
      </c>
      <c r="Y1244" s="3">
        <v>0.376</v>
      </c>
      <c r="Z1244" s="3">
        <f t="shared" si="270"/>
        <v>974</v>
      </c>
      <c r="AA1244" s="3">
        <v>0.499</v>
      </c>
      <c r="AB1244" s="3">
        <f t="shared" si="271"/>
        <v>910</v>
      </c>
      <c r="AC1244" s="3">
        <v>0.875</v>
      </c>
      <c r="AD1244" s="3">
        <f t="shared" si="272"/>
        <v>957</v>
      </c>
      <c r="AE1244" s="3">
        <v>134</v>
      </c>
      <c r="AF1244" s="3">
        <f t="shared" si="273"/>
        <v>1049</v>
      </c>
      <c r="AG1244" s="3">
        <v>269</v>
      </c>
      <c r="AH1244" s="3">
        <v>10</v>
      </c>
      <c r="AI1244" s="3">
        <v>5</v>
      </c>
      <c r="AJ1244" s="3">
        <v>3</v>
      </c>
      <c r="AK1244" s="3">
        <v>6</v>
      </c>
      <c r="AL1244" s="3">
        <v>4</v>
      </c>
      <c r="AM1244" s="3">
        <v>6</v>
      </c>
      <c r="AN1244" s="3">
        <f t="shared" si="274"/>
        <v>1204</v>
      </c>
      <c r="AO1244" s="3">
        <f>_xlfn.IFNA(VLOOKUP(C1244, 'FanGraphs Plus Stats 1-2000'!$D$2:$L$1048576, MATCH("wRC+", FanGraphs_Plus_Stats_1_1500[[#Headers],[ID]:[BABIP+]], 0), FALSE), 0)</f>
        <v>0</v>
      </c>
      <c r="AP1244" s="3">
        <f t="shared" si="275"/>
        <v>942</v>
      </c>
      <c r="AQ1244" s="3">
        <v>4</v>
      </c>
      <c r="AR1244" s="3">
        <f t="shared" si="276"/>
        <v>1105</v>
      </c>
      <c r="AS1244" s="3">
        <v>5</v>
      </c>
      <c r="AT1244" s="3">
        <f t="shared" si="277"/>
        <v>1170</v>
      </c>
      <c r="AU1244" s="14">
        <v>1.2</v>
      </c>
      <c r="AV1244" s="3">
        <f t="shared" si="278"/>
        <v>502</v>
      </c>
      <c r="AW1244" s="3">
        <v>24</v>
      </c>
      <c r="AX1244" s="3">
        <v>1</v>
      </c>
      <c r="AY1244" s="3">
        <v>3</v>
      </c>
      <c r="AZ1244" s="3">
        <v>4</v>
      </c>
      <c r="BA1244" s="3">
        <v>9</v>
      </c>
      <c r="BB1244" s="3" t="s">
        <v>639</v>
      </c>
      <c r="BC1244" s="13">
        <f t="shared" si="279"/>
        <v>1059.6219822119772</v>
      </c>
    </row>
    <row r="1245" spans="1:55" x14ac:dyDescent="0.45">
      <c r="A1245" s="1">
        <f t="shared" si="266"/>
        <v>1204</v>
      </c>
      <c r="B1245" s="3" t="s">
        <v>962</v>
      </c>
      <c r="C1245" s="3" t="str">
        <f t="shared" si="267"/>
        <v>Bill White - 1963</v>
      </c>
      <c r="D1245" s="3">
        <v>1963</v>
      </c>
      <c r="E1245" s="3">
        <v>29</v>
      </c>
      <c r="F1245" s="3" t="s">
        <v>51</v>
      </c>
      <c r="G1245" s="3" t="s">
        <v>52</v>
      </c>
      <c r="H1245" s="3">
        <v>162</v>
      </c>
      <c r="I1245" s="3">
        <v>726</v>
      </c>
      <c r="J1245" s="3">
        <v>658</v>
      </c>
      <c r="K1245" s="3">
        <v>106</v>
      </c>
      <c r="L1245" s="3">
        <v>200</v>
      </c>
      <c r="M1245" s="3">
        <v>139</v>
      </c>
      <c r="N1245" s="3">
        <v>26</v>
      </c>
      <c r="O1245" s="3">
        <v>8</v>
      </c>
      <c r="P1245" s="3">
        <v>27</v>
      </c>
      <c r="Q1245" s="3">
        <f t="shared" si="268"/>
        <v>635</v>
      </c>
      <c r="R1245" s="3">
        <v>109</v>
      </c>
      <c r="S1245" s="3">
        <v>10</v>
      </c>
      <c r="T1245" s="3">
        <v>9</v>
      </c>
      <c r="U1245" s="3">
        <v>59</v>
      </c>
      <c r="V1245" s="3">
        <v>100</v>
      </c>
      <c r="W1245" s="3">
        <v>0.30399999999999999</v>
      </c>
      <c r="X1245" s="3">
        <f t="shared" si="269"/>
        <v>832</v>
      </c>
      <c r="Y1245" s="3">
        <v>0.36</v>
      </c>
      <c r="Z1245" s="3">
        <f t="shared" si="270"/>
        <v>1171</v>
      </c>
      <c r="AA1245" s="3">
        <v>0.49099999999999999</v>
      </c>
      <c r="AB1245" s="3">
        <f t="shared" si="271"/>
        <v>971</v>
      </c>
      <c r="AC1245" s="3">
        <v>0.85099999999999998</v>
      </c>
      <c r="AD1245" s="3">
        <f t="shared" si="272"/>
        <v>1073</v>
      </c>
      <c r="AE1245" s="3">
        <v>134</v>
      </c>
      <c r="AF1245" s="3">
        <f t="shared" si="273"/>
        <v>1049</v>
      </c>
      <c r="AG1245" s="3">
        <v>323</v>
      </c>
      <c r="AH1245" s="3">
        <v>5</v>
      </c>
      <c r="AI1245" s="3">
        <v>0</v>
      </c>
      <c r="AJ1245" s="3">
        <v>7</v>
      </c>
      <c r="AK1245" s="3">
        <v>2</v>
      </c>
      <c r="AL1245" s="3">
        <v>9</v>
      </c>
      <c r="AM1245" s="3">
        <v>6</v>
      </c>
      <c r="AN1245" s="3">
        <f t="shared" si="274"/>
        <v>1204</v>
      </c>
      <c r="AO1245" s="3">
        <f>_xlfn.IFNA(VLOOKUP(C1245, 'FanGraphs Plus Stats 1-2000'!$D$2:$L$1048576, MATCH("wRC+", FanGraphs_Plus_Stats_1_1500[[#Headers],[ID]:[BABIP+]], 0), FALSE), 0)</f>
        <v>0</v>
      </c>
      <c r="AP1245" s="3">
        <f t="shared" si="275"/>
        <v>942</v>
      </c>
      <c r="AQ1245" s="3">
        <v>3.3</v>
      </c>
      <c r="AR1245" s="3">
        <f t="shared" si="276"/>
        <v>1391</v>
      </c>
      <c r="AS1245" s="3">
        <v>5.4</v>
      </c>
      <c r="AT1245" s="3">
        <f t="shared" si="277"/>
        <v>1032</v>
      </c>
      <c r="AU1245" s="14">
        <v>-0.4</v>
      </c>
      <c r="AV1245" s="3">
        <f t="shared" si="278"/>
        <v>1122</v>
      </c>
      <c r="AW1245" s="3">
        <v>30</v>
      </c>
      <c r="AX1245" s="3">
        <v>3</v>
      </c>
      <c r="AY1245" s="3">
        <v>0</v>
      </c>
      <c r="AZ1245" s="3">
        <v>3</v>
      </c>
      <c r="BA1245" s="3">
        <v>5</v>
      </c>
      <c r="BB1245" s="3" t="s">
        <v>56</v>
      </c>
      <c r="BC1245" s="13">
        <f t="shared" si="279"/>
        <v>1059.6219822119772</v>
      </c>
    </row>
    <row r="1246" spans="1:55" x14ac:dyDescent="0.45">
      <c r="A1246" s="1">
        <f t="shared" si="266"/>
        <v>1204</v>
      </c>
      <c r="B1246" s="3" t="s">
        <v>330</v>
      </c>
      <c r="C1246" s="3" t="str">
        <f t="shared" si="267"/>
        <v>Johnny Callison - 1962</v>
      </c>
      <c r="D1246" s="3">
        <v>1962</v>
      </c>
      <c r="E1246" s="3">
        <v>23</v>
      </c>
      <c r="F1246" s="3" t="s">
        <v>139</v>
      </c>
      <c r="G1246" s="3" t="s">
        <v>52</v>
      </c>
      <c r="H1246" s="3">
        <v>157</v>
      </c>
      <c r="I1246" s="3">
        <v>672</v>
      </c>
      <c r="J1246" s="3">
        <v>603</v>
      </c>
      <c r="K1246" s="3">
        <v>107</v>
      </c>
      <c r="L1246" s="3">
        <v>181</v>
      </c>
      <c r="M1246" s="3">
        <v>122</v>
      </c>
      <c r="N1246" s="3">
        <v>26</v>
      </c>
      <c r="O1246" s="3">
        <v>10</v>
      </c>
      <c r="P1246" s="3">
        <v>23</v>
      </c>
      <c r="Q1246" s="3">
        <f t="shared" si="268"/>
        <v>779</v>
      </c>
      <c r="R1246" s="3">
        <v>83</v>
      </c>
      <c r="S1246" s="3">
        <v>10</v>
      </c>
      <c r="T1246" s="3">
        <v>3</v>
      </c>
      <c r="U1246" s="3">
        <v>54</v>
      </c>
      <c r="V1246" s="3">
        <v>96</v>
      </c>
      <c r="W1246" s="3">
        <v>0.3</v>
      </c>
      <c r="X1246" s="3">
        <f t="shared" si="269"/>
        <v>916</v>
      </c>
      <c r="Y1246" s="3">
        <v>0.36299999999999999</v>
      </c>
      <c r="Z1246" s="3">
        <f t="shared" si="270"/>
        <v>1141</v>
      </c>
      <c r="AA1246" s="3">
        <v>0.49099999999999999</v>
      </c>
      <c r="AB1246" s="3">
        <f t="shared" si="271"/>
        <v>971</v>
      </c>
      <c r="AC1246" s="3">
        <v>0.85399999999999998</v>
      </c>
      <c r="AD1246" s="3">
        <f t="shared" si="272"/>
        <v>1056</v>
      </c>
      <c r="AE1246" s="3">
        <v>130</v>
      </c>
      <c r="AF1246" s="3">
        <f t="shared" si="273"/>
        <v>1118</v>
      </c>
      <c r="AG1246" s="3">
        <v>296</v>
      </c>
      <c r="AH1246" s="3">
        <v>8</v>
      </c>
      <c r="AI1246" s="3">
        <v>6</v>
      </c>
      <c r="AJ1246" s="3">
        <v>8</v>
      </c>
      <c r="AK1246" s="3">
        <v>1</v>
      </c>
      <c r="AL1246" s="3">
        <v>1</v>
      </c>
      <c r="AM1246" s="3">
        <v>6</v>
      </c>
      <c r="AN1246" s="3">
        <f t="shared" si="274"/>
        <v>1204</v>
      </c>
      <c r="AO1246" s="3">
        <f>_xlfn.IFNA(VLOOKUP(C1246, 'FanGraphs Plus Stats 1-2000'!$D$2:$L$1048576, MATCH("wRC+", FanGraphs_Plus_Stats_1_1500[[#Headers],[ID]:[BABIP+]], 0), FALSE), 0)</f>
        <v>0</v>
      </c>
      <c r="AP1246" s="3">
        <f t="shared" si="275"/>
        <v>942</v>
      </c>
      <c r="AQ1246" s="3">
        <v>3.4</v>
      </c>
      <c r="AR1246" s="3">
        <f t="shared" si="276"/>
        <v>1377</v>
      </c>
      <c r="AS1246" s="3">
        <v>4.4000000000000004</v>
      </c>
      <c r="AT1246" s="3">
        <f t="shared" si="277"/>
        <v>1297</v>
      </c>
      <c r="AU1246" s="14">
        <v>0.9</v>
      </c>
      <c r="AV1246" s="3">
        <f t="shared" si="278"/>
        <v>610</v>
      </c>
      <c r="AW1246" s="3">
        <v>23</v>
      </c>
      <c r="AX1246" s="3">
        <v>0</v>
      </c>
      <c r="AY1246" s="3">
        <v>1</v>
      </c>
      <c r="AZ1246" s="3">
        <v>1</v>
      </c>
      <c r="BA1246" s="3">
        <v>15</v>
      </c>
      <c r="BB1246" s="3" t="s">
        <v>989</v>
      </c>
      <c r="BC1246" s="13">
        <f t="shared" si="279"/>
        <v>1082.3633157730874</v>
      </c>
    </row>
    <row r="1247" spans="1:55" x14ac:dyDescent="0.45">
      <c r="A1247" s="1">
        <f t="shared" si="266"/>
        <v>1204</v>
      </c>
      <c r="B1247" s="3" t="s">
        <v>564</v>
      </c>
      <c r="C1247" s="3" t="str">
        <f t="shared" si="267"/>
        <v>Harlond Clift - 1936</v>
      </c>
      <c r="D1247" s="3">
        <v>1936</v>
      </c>
      <c r="E1247" s="3">
        <v>23</v>
      </c>
      <c r="F1247" s="3" t="s">
        <v>146</v>
      </c>
      <c r="G1247" s="3" t="s">
        <v>43</v>
      </c>
      <c r="H1247" s="3">
        <v>152</v>
      </c>
      <c r="I1247" s="3">
        <v>701</v>
      </c>
      <c r="J1247" s="3">
        <v>576</v>
      </c>
      <c r="K1247" s="3">
        <v>145</v>
      </c>
      <c r="L1247" s="3">
        <v>174</v>
      </c>
      <c r="M1247" s="3">
        <v>103</v>
      </c>
      <c r="N1247" s="3">
        <v>40</v>
      </c>
      <c r="O1247" s="3">
        <v>11</v>
      </c>
      <c r="P1247" s="3">
        <v>20</v>
      </c>
      <c r="Q1247" s="3">
        <f t="shared" si="268"/>
        <v>878</v>
      </c>
      <c r="R1247" s="3">
        <v>73</v>
      </c>
      <c r="S1247" s="3">
        <v>12</v>
      </c>
      <c r="T1247" s="3">
        <v>4</v>
      </c>
      <c r="U1247" s="3">
        <v>115</v>
      </c>
      <c r="V1247" s="3">
        <v>68</v>
      </c>
      <c r="W1247" s="3">
        <v>0.30199999999999999</v>
      </c>
      <c r="X1247" s="3">
        <f t="shared" si="269"/>
        <v>872</v>
      </c>
      <c r="Y1247" s="3">
        <v>0.42399999999999999</v>
      </c>
      <c r="Z1247" s="3">
        <f t="shared" si="270"/>
        <v>330</v>
      </c>
      <c r="AA1247" s="3">
        <v>0.51400000000000001</v>
      </c>
      <c r="AB1247" s="3">
        <f t="shared" si="271"/>
        <v>802</v>
      </c>
      <c r="AC1247" s="3">
        <v>0.93799999999999994</v>
      </c>
      <c r="AD1247" s="3">
        <f t="shared" si="272"/>
        <v>597</v>
      </c>
      <c r="AE1247" s="3">
        <v>129</v>
      </c>
      <c r="AF1247" s="3">
        <f t="shared" si="273"/>
        <v>1140</v>
      </c>
      <c r="AG1247" s="3">
        <v>296</v>
      </c>
      <c r="AH1247" s="2"/>
      <c r="AI1247" s="3">
        <v>7</v>
      </c>
      <c r="AJ1247" s="3">
        <v>3</v>
      </c>
      <c r="AK1247" s="2"/>
      <c r="AL1247" s="3">
        <v>0</v>
      </c>
      <c r="AM1247" s="3">
        <v>6</v>
      </c>
      <c r="AN1247" s="3">
        <f t="shared" si="274"/>
        <v>1204</v>
      </c>
      <c r="AO1247" s="3">
        <f>_xlfn.IFNA(VLOOKUP(C1247, 'FanGraphs Plus Stats 1-2000'!$D$2:$L$1048576, MATCH("wRC+", FanGraphs_Plus_Stats_1_1500[[#Headers],[ID]:[BABIP+]], 0), FALSE), 0)</f>
        <v>0</v>
      </c>
      <c r="AP1247" s="3">
        <f t="shared" si="275"/>
        <v>942</v>
      </c>
      <c r="AQ1247" s="3">
        <v>3.7</v>
      </c>
      <c r="AR1247" s="3">
        <f t="shared" si="276"/>
        <v>1290</v>
      </c>
      <c r="AS1247" s="3">
        <v>6</v>
      </c>
      <c r="AT1247" s="3">
        <f t="shared" si="277"/>
        <v>784</v>
      </c>
      <c r="AU1247" s="14">
        <v>0.4</v>
      </c>
      <c r="AV1247" s="3">
        <f t="shared" si="278"/>
        <v>770</v>
      </c>
      <c r="AW1247" s="3">
        <v>31</v>
      </c>
      <c r="AX1247" s="3">
        <v>1</v>
      </c>
      <c r="AY1247" s="3">
        <v>7</v>
      </c>
      <c r="AZ1247" s="3">
        <v>8</v>
      </c>
      <c r="BA1247" s="3">
        <v>1</v>
      </c>
      <c r="BB1247" s="3" t="s">
        <v>990</v>
      </c>
      <c r="BC1247" s="13">
        <f t="shared" si="279"/>
        <v>1089.4168302651392</v>
      </c>
    </row>
    <row r="1248" spans="1:55" x14ac:dyDescent="0.45">
      <c r="A1248" s="1">
        <f t="shared" si="266"/>
        <v>1204</v>
      </c>
      <c r="B1248" s="3" t="s">
        <v>431</v>
      </c>
      <c r="C1248" s="3" t="str">
        <f t="shared" si="267"/>
        <v>Tim Raines - 1983</v>
      </c>
      <c r="D1248" s="3">
        <v>1983</v>
      </c>
      <c r="E1248" s="3">
        <v>23</v>
      </c>
      <c r="F1248" s="3" t="s">
        <v>258</v>
      </c>
      <c r="G1248" s="3" t="s">
        <v>52</v>
      </c>
      <c r="H1248" s="3">
        <v>156</v>
      </c>
      <c r="I1248" s="3">
        <v>720</v>
      </c>
      <c r="J1248" s="3">
        <v>615</v>
      </c>
      <c r="K1248" s="3">
        <v>133</v>
      </c>
      <c r="L1248" s="3">
        <v>183</v>
      </c>
      <c r="M1248" s="3">
        <v>132</v>
      </c>
      <c r="N1248" s="3">
        <v>32</v>
      </c>
      <c r="O1248" s="3">
        <v>8</v>
      </c>
      <c r="P1248" s="3">
        <v>11</v>
      </c>
      <c r="Q1248" s="3">
        <f t="shared" si="268"/>
        <v>1117</v>
      </c>
      <c r="R1248" s="3">
        <v>71</v>
      </c>
      <c r="S1248" s="3">
        <v>90</v>
      </c>
      <c r="T1248" s="3">
        <v>14</v>
      </c>
      <c r="U1248" s="3">
        <v>97</v>
      </c>
      <c r="V1248" s="3">
        <v>70</v>
      </c>
      <c r="W1248" s="3">
        <v>0.29799999999999999</v>
      </c>
      <c r="X1248" s="3">
        <f t="shared" si="269"/>
        <v>944</v>
      </c>
      <c r="Y1248" s="3">
        <v>0.39300000000000002</v>
      </c>
      <c r="Z1248" s="3">
        <f t="shared" si="270"/>
        <v>709</v>
      </c>
      <c r="AA1248" s="3">
        <v>0.42899999999999999</v>
      </c>
      <c r="AB1248" s="3">
        <f t="shared" si="271"/>
        <v>1265</v>
      </c>
      <c r="AC1248" s="3">
        <v>0.82199999999999995</v>
      </c>
      <c r="AD1248" s="3">
        <f t="shared" si="272"/>
        <v>1199</v>
      </c>
      <c r="AE1248" s="3">
        <v>129</v>
      </c>
      <c r="AF1248" s="3">
        <f t="shared" si="273"/>
        <v>1140</v>
      </c>
      <c r="AG1248" s="3">
        <v>264</v>
      </c>
      <c r="AH1248" s="3">
        <v>12</v>
      </c>
      <c r="AI1248" s="3">
        <v>2</v>
      </c>
      <c r="AJ1248" s="3">
        <v>2</v>
      </c>
      <c r="AK1248" s="3">
        <v>4</v>
      </c>
      <c r="AL1248" s="3">
        <v>9</v>
      </c>
      <c r="AM1248" s="3">
        <v>6</v>
      </c>
      <c r="AN1248" s="3">
        <f t="shared" si="274"/>
        <v>1204</v>
      </c>
      <c r="AO1248" s="3">
        <f>_xlfn.IFNA(VLOOKUP(C1248, 'FanGraphs Plus Stats 1-2000'!$D$2:$L$1048576, MATCH("wRC+", FanGraphs_Plus_Stats_1_1500[[#Headers],[ID]:[BABIP+]], 0), FALSE), 0)</f>
        <v>0</v>
      </c>
      <c r="AP1248" s="3">
        <f t="shared" si="275"/>
        <v>942</v>
      </c>
      <c r="AQ1248" s="3">
        <v>3.7</v>
      </c>
      <c r="AR1248" s="3">
        <f t="shared" si="276"/>
        <v>1290</v>
      </c>
      <c r="AS1248" s="3">
        <v>5.8</v>
      </c>
      <c r="AT1248" s="3">
        <f t="shared" si="277"/>
        <v>869</v>
      </c>
      <c r="AU1248" s="14">
        <v>-0.5</v>
      </c>
      <c r="AV1248" s="3">
        <f t="shared" si="278"/>
        <v>1170</v>
      </c>
      <c r="AW1248" s="3">
        <v>27</v>
      </c>
      <c r="AX1248" s="3">
        <v>0</v>
      </c>
      <c r="AY1248" s="3">
        <v>13</v>
      </c>
      <c r="AZ1248" s="3">
        <v>13</v>
      </c>
      <c r="BA1248" s="3">
        <v>1</v>
      </c>
      <c r="BB1248" s="3" t="s">
        <v>993</v>
      </c>
      <c r="BC1248" s="13">
        <f t="shared" si="279"/>
        <v>1089.4168302651392</v>
      </c>
    </row>
    <row r="1249" spans="1:55" x14ac:dyDescent="0.45">
      <c r="A1249" s="1">
        <f t="shared" si="266"/>
        <v>1204</v>
      </c>
      <c r="B1249" s="3" t="s">
        <v>297</v>
      </c>
      <c r="C1249" s="3" t="str">
        <f t="shared" si="267"/>
        <v>Bobby Grich - 1972</v>
      </c>
      <c r="D1249" s="3">
        <v>1972</v>
      </c>
      <c r="E1249" s="3">
        <v>23</v>
      </c>
      <c r="F1249" s="3" t="s">
        <v>61</v>
      </c>
      <c r="G1249" s="3" t="s">
        <v>43</v>
      </c>
      <c r="H1249" s="3">
        <v>133</v>
      </c>
      <c r="I1249" s="3">
        <v>528</v>
      </c>
      <c r="J1249" s="3">
        <v>460</v>
      </c>
      <c r="K1249" s="3">
        <v>66</v>
      </c>
      <c r="L1249" s="3">
        <v>128</v>
      </c>
      <c r="M1249" s="3">
        <v>92</v>
      </c>
      <c r="N1249" s="3">
        <v>21</v>
      </c>
      <c r="O1249" s="3">
        <v>3</v>
      </c>
      <c r="P1249" s="3">
        <v>12</v>
      </c>
      <c r="Q1249" s="3">
        <f t="shared" si="268"/>
        <v>1089</v>
      </c>
      <c r="R1249" s="3">
        <v>50</v>
      </c>
      <c r="S1249" s="3">
        <v>13</v>
      </c>
      <c r="T1249" s="3">
        <v>6</v>
      </c>
      <c r="U1249" s="3">
        <v>53</v>
      </c>
      <c r="V1249" s="3">
        <v>96</v>
      </c>
      <c r="W1249" s="3">
        <v>0.27800000000000002</v>
      </c>
      <c r="X1249" s="3">
        <f t="shared" si="269"/>
        <v>1232</v>
      </c>
      <c r="Y1249" s="3">
        <v>0.35799999999999998</v>
      </c>
      <c r="Z1249" s="3">
        <f t="shared" si="270"/>
        <v>1188</v>
      </c>
      <c r="AA1249" s="3">
        <v>0.41499999999999998</v>
      </c>
      <c r="AB1249" s="3">
        <f t="shared" si="271"/>
        <v>1308</v>
      </c>
      <c r="AC1249" s="3">
        <v>0.77300000000000002</v>
      </c>
      <c r="AD1249" s="3">
        <f t="shared" si="272"/>
        <v>1323</v>
      </c>
      <c r="AE1249" s="3">
        <v>127</v>
      </c>
      <c r="AF1249" s="3">
        <f t="shared" si="273"/>
        <v>1170</v>
      </c>
      <c r="AG1249" s="3">
        <v>191</v>
      </c>
      <c r="AH1249" s="3">
        <v>8</v>
      </c>
      <c r="AI1249" s="3">
        <v>7</v>
      </c>
      <c r="AJ1249" s="3">
        <v>3</v>
      </c>
      <c r="AK1249" s="3">
        <v>5</v>
      </c>
      <c r="AL1249" s="3">
        <v>3</v>
      </c>
      <c r="AM1249" s="3">
        <v>6</v>
      </c>
      <c r="AN1249" s="3">
        <f t="shared" si="274"/>
        <v>1204</v>
      </c>
      <c r="AO1249" s="3">
        <f>_xlfn.IFNA(VLOOKUP(C1249, 'FanGraphs Plus Stats 1-2000'!$D$2:$L$1048576, MATCH("wRC+", FanGraphs_Plus_Stats_1_1500[[#Headers],[ID]:[BABIP+]], 0), FALSE), 0)</f>
        <v>0</v>
      </c>
      <c r="AP1249" s="3">
        <f t="shared" si="275"/>
        <v>942</v>
      </c>
      <c r="AQ1249" s="3">
        <v>3.9</v>
      </c>
      <c r="AR1249" s="3">
        <f t="shared" si="276"/>
        <v>1186</v>
      </c>
      <c r="AS1249" s="3">
        <v>4.8</v>
      </c>
      <c r="AT1249" s="3">
        <f t="shared" si="277"/>
        <v>1224</v>
      </c>
      <c r="AU1249" s="14">
        <v>1.8</v>
      </c>
      <c r="AV1249" s="3">
        <f t="shared" si="278"/>
        <v>312</v>
      </c>
      <c r="AW1249" s="3">
        <v>16</v>
      </c>
      <c r="AX1249" s="3">
        <v>0</v>
      </c>
      <c r="AY1249" s="3">
        <v>1</v>
      </c>
      <c r="AZ1249" s="3">
        <v>1</v>
      </c>
      <c r="BA1249" s="3">
        <v>10</v>
      </c>
      <c r="BB1249" s="3" t="s">
        <v>994</v>
      </c>
      <c r="BC1249" s="13">
        <f t="shared" si="279"/>
        <v>1098.8904956104218</v>
      </c>
    </row>
    <row r="1250" spans="1:55" x14ac:dyDescent="0.45">
      <c r="A1250" s="1">
        <f t="shared" si="266"/>
        <v>1204</v>
      </c>
      <c r="B1250" s="3" t="s">
        <v>698</v>
      </c>
      <c r="C1250" s="3" t="str">
        <f t="shared" si="267"/>
        <v>Robin Ventura - 1992</v>
      </c>
      <c r="D1250" s="3">
        <v>1992</v>
      </c>
      <c r="E1250" s="3">
        <v>24</v>
      </c>
      <c r="F1250" s="3" t="s">
        <v>182</v>
      </c>
      <c r="G1250" s="3" t="s">
        <v>43</v>
      </c>
      <c r="H1250" s="3">
        <v>157</v>
      </c>
      <c r="I1250" s="3">
        <v>694</v>
      </c>
      <c r="J1250" s="3">
        <v>592</v>
      </c>
      <c r="K1250" s="3">
        <v>85</v>
      </c>
      <c r="L1250" s="3">
        <v>167</v>
      </c>
      <c r="M1250" s="3">
        <v>112</v>
      </c>
      <c r="N1250" s="3">
        <v>38</v>
      </c>
      <c r="O1250" s="3">
        <v>1</v>
      </c>
      <c r="P1250" s="3">
        <v>16</v>
      </c>
      <c r="Q1250" s="3">
        <f t="shared" si="268"/>
        <v>994</v>
      </c>
      <c r="R1250" s="3">
        <v>93</v>
      </c>
      <c r="S1250" s="3">
        <v>2</v>
      </c>
      <c r="T1250" s="3">
        <v>4</v>
      </c>
      <c r="U1250" s="3">
        <v>93</v>
      </c>
      <c r="V1250" s="3">
        <v>71</v>
      </c>
      <c r="W1250" s="3">
        <v>0.28199999999999997</v>
      </c>
      <c r="X1250" s="3">
        <f t="shared" si="269"/>
        <v>1190</v>
      </c>
      <c r="Y1250" s="3">
        <v>0.375</v>
      </c>
      <c r="Z1250" s="3">
        <f t="shared" si="270"/>
        <v>992</v>
      </c>
      <c r="AA1250" s="3">
        <v>0.43099999999999999</v>
      </c>
      <c r="AB1250" s="3">
        <f t="shared" si="271"/>
        <v>1253</v>
      </c>
      <c r="AC1250" s="3">
        <v>0.80600000000000005</v>
      </c>
      <c r="AD1250" s="3">
        <f t="shared" si="272"/>
        <v>1249</v>
      </c>
      <c r="AE1250" s="3">
        <v>127</v>
      </c>
      <c r="AF1250" s="3">
        <f t="shared" si="273"/>
        <v>1170</v>
      </c>
      <c r="AG1250" s="3">
        <v>255</v>
      </c>
      <c r="AH1250" s="3">
        <v>14</v>
      </c>
      <c r="AI1250" s="3">
        <v>0</v>
      </c>
      <c r="AJ1250" s="3">
        <v>1</v>
      </c>
      <c r="AK1250" s="3">
        <v>8</v>
      </c>
      <c r="AL1250" s="3">
        <v>9</v>
      </c>
      <c r="AM1250" s="3">
        <v>6</v>
      </c>
      <c r="AN1250" s="3">
        <f t="shared" si="274"/>
        <v>1204</v>
      </c>
      <c r="AO1250" s="3">
        <f>_xlfn.IFNA(VLOOKUP(C1250, 'FanGraphs Plus Stats 1-2000'!$D$2:$L$1048576, MATCH("wRC+", FanGraphs_Plus_Stats_1_1500[[#Headers],[ID]:[BABIP+]], 0), FALSE), 0)</f>
        <v>0</v>
      </c>
      <c r="AP1250" s="3">
        <f t="shared" si="275"/>
        <v>942</v>
      </c>
      <c r="AQ1250" s="3">
        <v>3.6</v>
      </c>
      <c r="AR1250" s="3">
        <f t="shared" si="276"/>
        <v>1325</v>
      </c>
      <c r="AS1250" s="3">
        <v>4.5999999999999996</v>
      </c>
      <c r="AT1250" s="3">
        <f t="shared" si="277"/>
        <v>1266</v>
      </c>
      <c r="AU1250" s="14">
        <v>1.7</v>
      </c>
      <c r="AV1250" s="3">
        <f t="shared" si="278"/>
        <v>347</v>
      </c>
      <c r="AW1250" s="3">
        <v>19</v>
      </c>
      <c r="AX1250" s="3">
        <v>-1</v>
      </c>
      <c r="AY1250" s="3">
        <v>-1</v>
      </c>
      <c r="AZ1250" s="3">
        <v>-2</v>
      </c>
      <c r="BA1250" s="3">
        <v>14</v>
      </c>
      <c r="BB1250" s="3" t="s">
        <v>777</v>
      </c>
      <c r="BC1250" s="13">
        <f t="shared" si="279"/>
        <v>1098.8904956104218</v>
      </c>
    </row>
    <row r="1251" spans="1:55" x14ac:dyDescent="0.45">
      <c r="A1251" s="1">
        <f t="shared" si="266"/>
        <v>1204</v>
      </c>
      <c r="B1251" s="3" t="s">
        <v>823</v>
      </c>
      <c r="C1251" s="3" t="str">
        <f t="shared" si="267"/>
        <v>Edgardo Alfonzo - 1999</v>
      </c>
      <c r="D1251" s="3">
        <v>1999</v>
      </c>
      <c r="E1251" s="3">
        <v>25</v>
      </c>
      <c r="F1251" s="3" t="s">
        <v>294</v>
      </c>
      <c r="G1251" s="3" t="s">
        <v>52</v>
      </c>
      <c r="H1251" s="3">
        <v>158</v>
      </c>
      <c r="I1251" s="3">
        <v>726</v>
      </c>
      <c r="J1251" s="3">
        <v>628</v>
      </c>
      <c r="K1251" s="3">
        <v>123</v>
      </c>
      <c r="L1251" s="3">
        <v>191</v>
      </c>
      <c r="M1251" s="3">
        <v>122</v>
      </c>
      <c r="N1251" s="3">
        <v>41</v>
      </c>
      <c r="O1251" s="3">
        <v>1</v>
      </c>
      <c r="P1251" s="3">
        <v>27</v>
      </c>
      <c r="Q1251" s="3">
        <f t="shared" si="268"/>
        <v>635</v>
      </c>
      <c r="R1251" s="3">
        <v>108</v>
      </c>
      <c r="S1251" s="3">
        <v>9</v>
      </c>
      <c r="T1251" s="3">
        <v>2</v>
      </c>
      <c r="U1251" s="3">
        <v>85</v>
      </c>
      <c r="V1251" s="3">
        <v>85</v>
      </c>
      <c r="W1251" s="3">
        <v>0.30399999999999999</v>
      </c>
      <c r="X1251" s="3">
        <f t="shared" si="269"/>
        <v>832</v>
      </c>
      <c r="Y1251" s="3">
        <v>0.38500000000000001</v>
      </c>
      <c r="Z1251" s="3">
        <f t="shared" si="270"/>
        <v>843</v>
      </c>
      <c r="AA1251" s="3">
        <v>0.502</v>
      </c>
      <c r="AB1251" s="3">
        <f t="shared" si="271"/>
        <v>889</v>
      </c>
      <c r="AC1251" s="3">
        <v>0.88600000000000001</v>
      </c>
      <c r="AD1251" s="3">
        <f t="shared" si="272"/>
        <v>884</v>
      </c>
      <c r="AE1251" s="3">
        <v>125</v>
      </c>
      <c r="AF1251" s="3">
        <f t="shared" si="273"/>
        <v>1204</v>
      </c>
      <c r="AG1251" s="3">
        <v>315</v>
      </c>
      <c r="AH1251" s="3">
        <v>14</v>
      </c>
      <c r="AI1251" s="3">
        <v>3</v>
      </c>
      <c r="AJ1251" s="3">
        <v>1</v>
      </c>
      <c r="AK1251" s="3">
        <v>9</v>
      </c>
      <c r="AL1251" s="3">
        <v>2</v>
      </c>
      <c r="AM1251" s="3">
        <v>6</v>
      </c>
      <c r="AN1251" s="3">
        <f t="shared" si="274"/>
        <v>1204</v>
      </c>
      <c r="AO1251" s="3">
        <f>_xlfn.IFNA(VLOOKUP(C1251, 'FanGraphs Plus Stats 1-2000'!$D$2:$L$1048576, MATCH("wRC+", FanGraphs_Plus_Stats_1_1500[[#Headers],[ID]:[BABIP+]], 0), FALSE), 0)</f>
        <v>0</v>
      </c>
      <c r="AP1251" s="3">
        <f t="shared" si="275"/>
        <v>942</v>
      </c>
      <c r="AQ1251" s="3">
        <v>4</v>
      </c>
      <c r="AR1251" s="3">
        <f t="shared" si="276"/>
        <v>1105</v>
      </c>
      <c r="AS1251" s="3">
        <v>5.3</v>
      </c>
      <c r="AT1251" s="3">
        <f t="shared" si="277"/>
        <v>1057</v>
      </c>
      <c r="AU1251" s="14">
        <v>1.2</v>
      </c>
      <c r="AV1251" s="3">
        <f t="shared" si="278"/>
        <v>502</v>
      </c>
      <c r="AW1251" s="3">
        <v>27</v>
      </c>
      <c r="AX1251" s="3">
        <v>-1</v>
      </c>
      <c r="AY1251" s="3">
        <v>5</v>
      </c>
      <c r="AZ1251" s="3">
        <v>5</v>
      </c>
      <c r="BA1251" s="3">
        <v>9</v>
      </c>
      <c r="BB1251" s="3" t="s">
        <v>53</v>
      </c>
      <c r="BC1251" s="13">
        <f t="shared" si="279"/>
        <v>1109.4335426430621</v>
      </c>
    </row>
    <row r="1252" spans="1:55" x14ac:dyDescent="0.45">
      <c r="A1252" s="1">
        <f t="shared" si="266"/>
        <v>1204</v>
      </c>
      <c r="B1252" s="3" t="s">
        <v>257</v>
      </c>
      <c r="C1252" s="3" t="str">
        <f t="shared" si="267"/>
        <v>Gary Carter - 1979</v>
      </c>
      <c r="D1252" s="3">
        <v>1979</v>
      </c>
      <c r="E1252" s="3">
        <v>25</v>
      </c>
      <c r="F1252" s="3" t="s">
        <v>258</v>
      </c>
      <c r="G1252" s="3" t="s">
        <v>52</v>
      </c>
      <c r="H1252" s="3">
        <v>141</v>
      </c>
      <c r="I1252" s="3">
        <v>559</v>
      </c>
      <c r="J1252" s="3">
        <v>505</v>
      </c>
      <c r="K1252" s="3">
        <v>74</v>
      </c>
      <c r="L1252" s="3">
        <v>143</v>
      </c>
      <c r="M1252" s="3">
        <v>90</v>
      </c>
      <c r="N1252" s="3">
        <v>26</v>
      </c>
      <c r="O1252" s="3">
        <v>5</v>
      </c>
      <c r="P1252" s="3">
        <v>22</v>
      </c>
      <c r="Q1252" s="3">
        <f t="shared" si="268"/>
        <v>811</v>
      </c>
      <c r="R1252" s="3">
        <v>75</v>
      </c>
      <c r="S1252" s="3">
        <v>3</v>
      </c>
      <c r="T1252" s="3">
        <v>2</v>
      </c>
      <c r="U1252" s="3">
        <v>40</v>
      </c>
      <c r="V1252" s="3">
        <v>62</v>
      </c>
      <c r="W1252" s="3">
        <v>0.28299999999999997</v>
      </c>
      <c r="X1252" s="3">
        <f t="shared" si="269"/>
        <v>1172</v>
      </c>
      <c r="Y1252" s="3">
        <v>0.33800000000000002</v>
      </c>
      <c r="Z1252" s="3">
        <f t="shared" si="270"/>
        <v>1332</v>
      </c>
      <c r="AA1252" s="3">
        <v>0.48499999999999999</v>
      </c>
      <c r="AB1252" s="3">
        <f t="shared" si="271"/>
        <v>1012</v>
      </c>
      <c r="AC1252" s="3">
        <v>0.82299999999999995</v>
      </c>
      <c r="AD1252" s="3">
        <f t="shared" si="272"/>
        <v>1196</v>
      </c>
      <c r="AE1252" s="3">
        <v>123</v>
      </c>
      <c r="AF1252" s="3">
        <f t="shared" si="273"/>
        <v>1235</v>
      </c>
      <c r="AG1252" s="3">
        <v>245</v>
      </c>
      <c r="AH1252" s="3">
        <v>11</v>
      </c>
      <c r="AI1252" s="3">
        <v>5</v>
      </c>
      <c r="AJ1252" s="3">
        <v>2</v>
      </c>
      <c r="AK1252" s="3">
        <v>7</v>
      </c>
      <c r="AL1252" s="3">
        <v>3</v>
      </c>
      <c r="AM1252" s="3">
        <v>6</v>
      </c>
      <c r="AN1252" s="3">
        <f t="shared" si="274"/>
        <v>1204</v>
      </c>
      <c r="AO1252" s="3">
        <f>_xlfn.IFNA(VLOOKUP(C1252, 'FanGraphs Plus Stats 1-2000'!$D$2:$L$1048576, MATCH("wRC+", FanGraphs_Plus_Stats_1_1500[[#Headers],[ID]:[BABIP+]], 0), FALSE), 0)</f>
        <v>0</v>
      </c>
      <c r="AP1252" s="3">
        <f t="shared" si="275"/>
        <v>942</v>
      </c>
      <c r="AQ1252" s="3">
        <v>4.2</v>
      </c>
      <c r="AR1252" s="3">
        <f t="shared" si="276"/>
        <v>983</v>
      </c>
      <c r="AS1252" s="3">
        <v>4.2</v>
      </c>
      <c r="AT1252" s="3">
        <f t="shared" si="277"/>
        <v>1323</v>
      </c>
      <c r="AU1252" s="14">
        <v>2.6</v>
      </c>
      <c r="AV1252" s="3">
        <f t="shared" si="278"/>
        <v>111</v>
      </c>
      <c r="AW1252" s="3">
        <v>16</v>
      </c>
      <c r="AX1252" s="3">
        <v>-1</v>
      </c>
      <c r="AY1252" s="3">
        <v>-1</v>
      </c>
      <c r="AZ1252" s="3">
        <v>-2</v>
      </c>
      <c r="BA1252" s="3">
        <v>15</v>
      </c>
      <c r="BB1252" s="3" t="s">
        <v>259</v>
      </c>
      <c r="BC1252" s="13">
        <f t="shared" si="279"/>
        <v>1118.8746881822235</v>
      </c>
    </row>
    <row r="1253" spans="1:55" x14ac:dyDescent="0.45">
      <c r="A1253" s="1">
        <f t="shared" si="266"/>
        <v>1204</v>
      </c>
      <c r="B1253" s="3" t="s">
        <v>551</v>
      </c>
      <c r="C1253" s="3" t="str">
        <f t="shared" si="267"/>
        <v>Francisco Lindor - 2023</v>
      </c>
      <c r="D1253" s="3">
        <v>2023</v>
      </c>
      <c r="E1253" s="3">
        <v>29</v>
      </c>
      <c r="F1253" s="3" t="s">
        <v>294</v>
      </c>
      <c r="G1253" s="3" t="s">
        <v>52</v>
      </c>
      <c r="H1253" s="3">
        <v>160</v>
      </c>
      <c r="I1253" s="3">
        <v>687</v>
      </c>
      <c r="J1253" s="3">
        <v>602</v>
      </c>
      <c r="K1253" s="3">
        <v>108</v>
      </c>
      <c r="L1253" s="3">
        <v>153</v>
      </c>
      <c r="M1253" s="3">
        <v>87</v>
      </c>
      <c r="N1253" s="3">
        <v>33</v>
      </c>
      <c r="O1253" s="3">
        <v>2</v>
      </c>
      <c r="P1253" s="3">
        <v>31</v>
      </c>
      <c r="Q1253" s="3">
        <f t="shared" si="268"/>
        <v>482</v>
      </c>
      <c r="R1253" s="3">
        <v>98</v>
      </c>
      <c r="S1253" s="3">
        <v>31</v>
      </c>
      <c r="T1253" s="3">
        <v>4</v>
      </c>
      <c r="U1253" s="3">
        <v>66</v>
      </c>
      <c r="V1253" s="3">
        <v>137</v>
      </c>
      <c r="W1253" s="3">
        <v>0.254</v>
      </c>
      <c r="X1253" s="3">
        <f t="shared" si="269"/>
        <v>1376</v>
      </c>
      <c r="Y1253" s="3">
        <v>0.33600000000000002</v>
      </c>
      <c r="Z1253" s="3">
        <f t="shared" si="270"/>
        <v>1341</v>
      </c>
      <c r="AA1253" s="3">
        <v>0.47</v>
      </c>
      <c r="AB1253" s="3">
        <f t="shared" si="271"/>
        <v>1085</v>
      </c>
      <c r="AC1253" s="3">
        <v>0.80600000000000005</v>
      </c>
      <c r="AD1253" s="3">
        <f t="shared" si="272"/>
        <v>1249</v>
      </c>
      <c r="AE1253" s="3">
        <v>121</v>
      </c>
      <c r="AF1253" s="3">
        <f t="shared" si="273"/>
        <v>1262</v>
      </c>
      <c r="AG1253" s="3">
        <v>283</v>
      </c>
      <c r="AH1253" s="3">
        <v>8</v>
      </c>
      <c r="AI1253" s="3">
        <v>12</v>
      </c>
      <c r="AJ1253" s="3">
        <v>0</v>
      </c>
      <c r="AK1253" s="3">
        <v>7</v>
      </c>
      <c r="AL1253" s="3">
        <v>1</v>
      </c>
      <c r="AM1253" s="3">
        <v>6</v>
      </c>
      <c r="AN1253" s="3">
        <f t="shared" si="274"/>
        <v>1204</v>
      </c>
      <c r="AO1253" s="3">
        <f>_xlfn.IFNA(VLOOKUP(C1253, 'FanGraphs Plus Stats 1-2000'!$D$2:$L$1048576, MATCH("wRC+", FanGraphs_Plus_Stats_1_1500[[#Headers],[ID]:[BABIP+]], 0), FALSE), 0)</f>
        <v>0</v>
      </c>
      <c r="AP1253" s="3">
        <f t="shared" si="275"/>
        <v>942</v>
      </c>
      <c r="AQ1253" s="3">
        <v>3.8</v>
      </c>
      <c r="AR1253" s="3">
        <f t="shared" si="276"/>
        <v>1247</v>
      </c>
      <c r="AS1253" s="3">
        <v>5.3</v>
      </c>
      <c r="AT1253" s="3">
        <f t="shared" si="277"/>
        <v>1057</v>
      </c>
      <c r="AU1253" s="14">
        <v>1.6</v>
      </c>
      <c r="AV1253" s="3">
        <f t="shared" si="278"/>
        <v>372</v>
      </c>
      <c r="AW1253" s="3">
        <v>16</v>
      </c>
      <c r="AX1253" s="3">
        <v>2</v>
      </c>
      <c r="AY1253" s="3">
        <v>5</v>
      </c>
      <c r="AZ1253" s="3">
        <v>7</v>
      </c>
      <c r="BA1253" s="3">
        <v>7</v>
      </c>
      <c r="BB1253" s="3" t="s">
        <v>518</v>
      </c>
      <c r="BC1253" s="13">
        <f t="shared" si="279"/>
        <v>1126.9697222094539</v>
      </c>
    </row>
    <row r="1254" spans="1:55" x14ac:dyDescent="0.45">
      <c r="A1254" s="1">
        <f t="shared" si="266"/>
        <v>1204</v>
      </c>
      <c r="B1254" s="3" t="s">
        <v>964</v>
      </c>
      <c r="C1254" s="3" t="str">
        <f t="shared" si="267"/>
        <v>Shane Victorino - 2013</v>
      </c>
      <c r="D1254" s="3">
        <v>2013</v>
      </c>
      <c r="E1254" s="3">
        <v>32</v>
      </c>
      <c r="F1254" s="3" t="s">
        <v>48</v>
      </c>
      <c r="G1254" s="3" t="s">
        <v>43</v>
      </c>
      <c r="H1254" s="3">
        <v>122</v>
      </c>
      <c r="I1254" s="3">
        <v>532</v>
      </c>
      <c r="J1254" s="3">
        <v>477</v>
      </c>
      <c r="K1254" s="3">
        <v>82</v>
      </c>
      <c r="L1254" s="3">
        <v>140</v>
      </c>
      <c r="M1254" s="3">
        <v>97</v>
      </c>
      <c r="N1254" s="3">
        <v>26</v>
      </c>
      <c r="O1254" s="3">
        <v>2</v>
      </c>
      <c r="P1254" s="3">
        <v>15</v>
      </c>
      <c r="Q1254" s="3">
        <f t="shared" si="268"/>
        <v>1016</v>
      </c>
      <c r="R1254" s="3">
        <v>61</v>
      </c>
      <c r="S1254" s="3">
        <v>21</v>
      </c>
      <c r="T1254" s="3">
        <v>3</v>
      </c>
      <c r="U1254" s="3">
        <v>25</v>
      </c>
      <c r="V1254" s="3">
        <v>75</v>
      </c>
      <c r="W1254" s="3">
        <v>0.29399999999999998</v>
      </c>
      <c r="X1254" s="3">
        <f t="shared" si="269"/>
        <v>998</v>
      </c>
      <c r="Y1254" s="3">
        <v>0.35099999999999998</v>
      </c>
      <c r="Z1254" s="3">
        <f t="shared" si="270"/>
        <v>1245</v>
      </c>
      <c r="AA1254" s="3">
        <v>0.45100000000000001</v>
      </c>
      <c r="AB1254" s="3">
        <f t="shared" si="271"/>
        <v>1182</v>
      </c>
      <c r="AC1254" s="3">
        <v>0.80100000000000005</v>
      </c>
      <c r="AD1254" s="3">
        <f t="shared" si="272"/>
        <v>1265</v>
      </c>
      <c r="AE1254" s="3">
        <v>118</v>
      </c>
      <c r="AF1254" s="3">
        <f t="shared" si="273"/>
        <v>1290</v>
      </c>
      <c r="AG1254" s="3">
        <v>215</v>
      </c>
      <c r="AH1254" s="3">
        <v>5</v>
      </c>
      <c r="AI1254" s="3">
        <v>18</v>
      </c>
      <c r="AJ1254" s="3">
        <v>10</v>
      </c>
      <c r="AK1254" s="3">
        <v>2</v>
      </c>
      <c r="AL1254" s="3">
        <v>0</v>
      </c>
      <c r="AM1254" s="3">
        <v>6</v>
      </c>
      <c r="AN1254" s="3">
        <f t="shared" si="274"/>
        <v>1204</v>
      </c>
      <c r="AO1254" s="3">
        <f>_xlfn.IFNA(VLOOKUP(C1254, 'FanGraphs Plus Stats 1-2000'!$D$2:$L$1048576, MATCH("wRC+", FanGraphs_Plus_Stats_1_1500[[#Headers],[ID]:[BABIP+]], 0), FALSE), 0)</f>
        <v>0</v>
      </c>
      <c r="AP1254" s="3">
        <f t="shared" si="275"/>
        <v>942</v>
      </c>
      <c r="AQ1254" s="3">
        <v>4.2</v>
      </c>
      <c r="AR1254" s="3">
        <f t="shared" si="276"/>
        <v>983</v>
      </c>
      <c r="AS1254" s="3">
        <v>3.5</v>
      </c>
      <c r="AT1254" s="3">
        <f t="shared" si="277"/>
        <v>1382</v>
      </c>
      <c r="AU1254" s="14">
        <v>2.2000000000000002</v>
      </c>
      <c r="AV1254" s="3">
        <f t="shared" si="278"/>
        <v>193</v>
      </c>
      <c r="AW1254" s="3">
        <v>13</v>
      </c>
      <c r="AX1254" s="3">
        <v>2</v>
      </c>
      <c r="AY1254" s="3">
        <v>4</v>
      </c>
      <c r="AZ1254" s="3">
        <v>6</v>
      </c>
      <c r="BA1254" s="3">
        <v>22</v>
      </c>
      <c r="BB1254" s="3" t="s">
        <v>162</v>
      </c>
      <c r="BC1254" s="13">
        <f t="shared" si="279"/>
        <v>1135.2435245020124</v>
      </c>
    </row>
    <row r="1255" spans="1:55" x14ac:dyDescent="0.45">
      <c r="A1255" s="1">
        <f t="shared" si="266"/>
        <v>1204</v>
      </c>
      <c r="B1255" s="3" t="s">
        <v>995</v>
      </c>
      <c r="C1255" s="3" t="str">
        <f t="shared" si="267"/>
        <v>Johnny Logan - 1955</v>
      </c>
      <c r="D1255" s="3">
        <v>1955</v>
      </c>
      <c r="E1255" s="3">
        <v>29</v>
      </c>
      <c r="F1255" s="3" t="s">
        <v>171</v>
      </c>
      <c r="G1255" s="3" t="s">
        <v>52</v>
      </c>
      <c r="H1255" s="3">
        <v>154</v>
      </c>
      <c r="I1255" s="3">
        <v>680</v>
      </c>
      <c r="J1255" s="3">
        <v>595</v>
      </c>
      <c r="K1255" s="3">
        <v>95</v>
      </c>
      <c r="L1255" s="3">
        <v>177</v>
      </c>
      <c r="M1255" s="3">
        <v>122</v>
      </c>
      <c r="N1255" s="3">
        <v>37</v>
      </c>
      <c r="O1255" s="3">
        <v>5</v>
      </c>
      <c r="P1255" s="3">
        <v>13</v>
      </c>
      <c r="Q1255" s="3">
        <f t="shared" si="268"/>
        <v>1068</v>
      </c>
      <c r="R1255" s="3">
        <v>83</v>
      </c>
      <c r="S1255" s="3">
        <v>3</v>
      </c>
      <c r="T1255" s="3">
        <v>3</v>
      </c>
      <c r="U1255" s="3">
        <v>58</v>
      </c>
      <c r="V1255" s="3">
        <v>58</v>
      </c>
      <c r="W1255" s="3">
        <v>0.29699999999999999</v>
      </c>
      <c r="X1255" s="3">
        <f t="shared" si="269"/>
        <v>957</v>
      </c>
      <c r="Y1255" s="3">
        <v>0.36</v>
      </c>
      <c r="Z1255" s="3">
        <f t="shared" si="270"/>
        <v>1171</v>
      </c>
      <c r="AA1255" s="3">
        <v>0.442</v>
      </c>
      <c r="AB1255" s="3">
        <f t="shared" si="271"/>
        <v>1213</v>
      </c>
      <c r="AC1255" s="3">
        <v>0.80200000000000005</v>
      </c>
      <c r="AD1255" s="3">
        <f t="shared" si="272"/>
        <v>1260</v>
      </c>
      <c r="AE1255" s="3">
        <v>116</v>
      </c>
      <c r="AF1255" s="3">
        <f t="shared" si="273"/>
        <v>1308</v>
      </c>
      <c r="AG1255" s="3">
        <v>263</v>
      </c>
      <c r="AH1255" s="3">
        <v>12</v>
      </c>
      <c r="AI1255" s="3">
        <v>4</v>
      </c>
      <c r="AJ1255" s="3">
        <v>16</v>
      </c>
      <c r="AK1255" s="3">
        <v>7</v>
      </c>
      <c r="AL1255" s="3">
        <v>1</v>
      </c>
      <c r="AM1255" s="3">
        <v>6</v>
      </c>
      <c r="AN1255" s="3">
        <f t="shared" si="274"/>
        <v>1204</v>
      </c>
      <c r="AO1255" s="3">
        <f>_xlfn.IFNA(VLOOKUP(C1255, 'FanGraphs Plus Stats 1-2000'!$D$2:$L$1048576, MATCH("wRC+", FanGraphs_Plus_Stats_1_1500[[#Headers],[ID]:[BABIP+]], 0), FALSE), 0)</f>
        <v>0</v>
      </c>
      <c r="AP1255" s="3">
        <f t="shared" si="275"/>
        <v>942</v>
      </c>
      <c r="AQ1255" s="3">
        <v>3.5</v>
      </c>
      <c r="AR1255" s="3">
        <f t="shared" si="276"/>
        <v>1355</v>
      </c>
      <c r="AS1255" s="3">
        <v>5.0999999999999996</v>
      </c>
      <c r="AT1255" s="3">
        <f t="shared" si="277"/>
        <v>1131</v>
      </c>
      <c r="AU1255" s="14">
        <v>1.9</v>
      </c>
      <c r="AV1255" s="3">
        <f t="shared" si="278"/>
        <v>294</v>
      </c>
      <c r="AW1255" s="3">
        <v>16</v>
      </c>
      <c r="AX1255" s="3">
        <v>0</v>
      </c>
      <c r="AY1255" s="3">
        <v>1</v>
      </c>
      <c r="AZ1255" s="3">
        <v>0</v>
      </c>
      <c r="BA1255" s="3">
        <v>11</v>
      </c>
      <c r="BB1255" s="3" t="s">
        <v>62</v>
      </c>
      <c r="BC1255" s="13">
        <f t="shared" si="279"/>
        <v>1140.4993564878623</v>
      </c>
    </row>
    <row r="1256" spans="1:55" x14ac:dyDescent="0.45">
      <c r="A1256" s="1">
        <f t="shared" si="266"/>
        <v>1204</v>
      </c>
      <c r="B1256" s="3" t="s">
        <v>448</v>
      </c>
      <c r="C1256" s="3" t="str">
        <f t="shared" si="267"/>
        <v>Joe Sewell - 1926</v>
      </c>
      <c r="D1256" s="3">
        <v>1926</v>
      </c>
      <c r="E1256" s="3">
        <v>27</v>
      </c>
      <c r="F1256" s="3" t="s">
        <v>110</v>
      </c>
      <c r="G1256" s="3" t="s">
        <v>43</v>
      </c>
      <c r="H1256" s="3">
        <v>154</v>
      </c>
      <c r="I1256" s="3">
        <v>672</v>
      </c>
      <c r="J1256" s="3">
        <v>578</v>
      </c>
      <c r="K1256" s="3">
        <v>91</v>
      </c>
      <c r="L1256" s="3">
        <v>187</v>
      </c>
      <c r="M1256" s="3">
        <v>137</v>
      </c>
      <c r="N1256" s="3">
        <v>41</v>
      </c>
      <c r="O1256" s="3">
        <v>5</v>
      </c>
      <c r="P1256" s="3">
        <v>4</v>
      </c>
      <c r="Q1256" s="3">
        <f t="shared" si="268"/>
        <v>1301</v>
      </c>
      <c r="R1256" s="3">
        <v>84</v>
      </c>
      <c r="S1256" s="3">
        <v>17</v>
      </c>
      <c r="T1256" s="3">
        <v>7</v>
      </c>
      <c r="U1256" s="3">
        <v>65</v>
      </c>
      <c r="V1256" s="3">
        <v>6</v>
      </c>
      <c r="W1256" s="3">
        <v>0.32400000000000001</v>
      </c>
      <c r="X1256" s="3">
        <f t="shared" si="269"/>
        <v>481</v>
      </c>
      <c r="Y1256" s="3">
        <v>0.39900000000000002</v>
      </c>
      <c r="Z1256" s="3">
        <f t="shared" si="270"/>
        <v>627</v>
      </c>
      <c r="AA1256" s="3">
        <v>0.433</v>
      </c>
      <c r="AB1256" s="3">
        <f t="shared" si="271"/>
        <v>1246</v>
      </c>
      <c r="AC1256" s="3">
        <v>0.83199999999999996</v>
      </c>
      <c r="AD1256" s="3">
        <f t="shared" si="272"/>
        <v>1164</v>
      </c>
      <c r="AE1256" s="3">
        <v>116</v>
      </c>
      <c r="AF1256" s="3">
        <f t="shared" si="273"/>
        <v>1308</v>
      </c>
      <c r="AG1256" s="3">
        <v>250</v>
      </c>
      <c r="AH1256" s="2"/>
      <c r="AI1256" s="3">
        <v>8</v>
      </c>
      <c r="AJ1256" s="3">
        <v>21</v>
      </c>
      <c r="AK1256" s="2"/>
      <c r="AL1256" s="3">
        <v>2</v>
      </c>
      <c r="AM1256" s="3">
        <v>6</v>
      </c>
      <c r="AN1256" s="3">
        <f t="shared" si="274"/>
        <v>1204</v>
      </c>
      <c r="AO1256" s="3">
        <f>_xlfn.IFNA(VLOOKUP(C1256, 'FanGraphs Plus Stats 1-2000'!$D$2:$L$1048576, MATCH("wRC+", FanGraphs_Plus_Stats_1_1500[[#Headers],[ID]:[BABIP+]], 0), FALSE), 0)</f>
        <v>0</v>
      </c>
      <c r="AP1256" s="3">
        <f t="shared" si="275"/>
        <v>942</v>
      </c>
      <c r="AQ1256" s="3">
        <v>3.3</v>
      </c>
      <c r="AR1256" s="3">
        <f t="shared" si="276"/>
        <v>1391</v>
      </c>
      <c r="AS1256" s="3">
        <v>5.5</v>
      </c>
      <c r="AT1256" s="3">
        <f t="shared" si="277"/>
        <v>1003</v>
      </c>
      <c r="AU1256" s="14">
        <v>1.5</v>
      </c>
      <c r="AV1256" s="3">
        <f t="shared" si="278"/>
        <v>407</v>
      </c>
      <c r="AW1256" s="3">
        <v>18</v>
      </c>
      <c r="AX1256" s="3">
        <v>0</v>
      </c>
      <c r="AY1256" s="3">
        <v>1</v>
      </c>
      <c r="AZ1256" s="3">
        <v>1</v>
      </c>
      <c r="BA1256" s="3">
        <v>5</v>
      </c>
      <c r="BB1256" s="3" t="s">
        <v>62</v>
      </c>
      <c r="BC1256" s="13">
        <f t="shared" si="279"/>
        <v>1140.4993564878623</v>
      </c>
    </row>
    <row r="1257" spans="1:55" x14ac:dyDescent="0.45">
      <c r="A1257" s="1">
        <f t="shared" si="266"/>
        <v>1204</v>
      </c>
      <c r="B1257" s="3" t="s">
        <v>279</v>
      </c>
      <c r="C1257" s="3" t="str">
        <f t="shared" si="267"/>
        <v>Brooks Robinson - 1971</v>
      </c>
      <c r="D1257" s="3">
        <v>1971</v>
      </c>
      <c r="E1257" s="3">
        <v>34</v>
      </c>
      <c r="F1257" s="3" t="s">
        <v>61</v>
      </c>
      <c r="G1257" s="3" t="s">
        <v>43</v>
      </c>
      <c r="H1257" s="3">
        <v>156</v>
      </c>
      <c r="I1257" s="3">
        <v>663</v>
      </c>
      <c r="J1257" s="3">
        <v>589</v>
      </c>
      <c r="K1257" s="3">
        <v>67</v>
      </c>
      <c r="L1257" s="3">
        <v>160</v>
      </c>
      <c r="M1257" s="3">
        <v>118</v>
      </c>
      <c r="N1257" s="3">
        <v>21</v>
      </c>
      <c r="O1257" s="3">
        <v>1</v>
      </c>
      <c r="P1257" s="3">
        <v>20</v>
      </c>
      <c r="Q1257" s="3">
        <f t="shared" si="268"/>
        <v>878</v>
      </c>
      <c r="R1257" s="3">
        <v>92</v>
      </c>
      <c r="S1257" s="3">
        <v>0</v>
      </c>
      <c r="T1257" s="3">
        <v>0</v>
      </c>
      <c r="U1257" s="3">
        <v>63</v>
      </c>
      <c r="V1257" s="3">
        <v>50</v>
      </c>
      <c r="W1257" s="3">
        <v>0.27200000000000002</v>
      </c>
      <c r="X1257" s="3">
        <f t="shared" si="269"/>
        <v>1291</v>
      </c>
      <c r="Y1257" s="3">
        <v>0.34100000000000003</v>
      </c>
      <c r="Z1257" s="3">
        <f t="shared" si="270"/>
        <v>1319</v>
      </c>
      <c r="AA1257" s="3">
        <v>0.41299999999999998</v>
      </c>
      <c r="AB1257" s="3">
        <f t="shared" si="271"/>
        <v>1312</v>
      </c>
      <c r="AC1257" s="3">
        <v>0.754</v>
      </c>
      <c r="AD1257" s="3">
        <f t="shared" si="272"/>
        <v>1353</v>
      </c>
      <c r="AE1257" s="3">
        <v>114</v>
      </c>
      <c r="AF1257" s="3">
        <f t="shared" si="273"/>
        <v>1329</v>
      </c>
      <c r="AG1257" s="3">
        <v>243</v>
      </c>
      <c r="AH1257" s="3">
        <v>15</v>
      </c>
      <c r="AI1257" s="3">
        <v>3</v>
      </c>
      <c r="AJ1257" s="3">
        <v>1</v>
      </c>
      <c r="AK1257" s="3">
        <v>7</v>
      </c>
      <c r="AL1257" s="3">
        <v>8</v>
      </c>
      <c r="AM1257" s="3">
        <v>6</v>
      </c>
      <c r="AN1257" s="3">
        <f t="shared" si="274"/>
        <v>1204</v>
      </c>
      <c r="AO1257" s="3">
        <f>_xlfn.IFNA(VLOOKUP(C1257, 'FanGraphs Plus Stats 1-2000'!$D$2:$L$1048576, MATCH("wRC+", FanGraphs_Plus_Stats_1_1500[[#Headers],[ID]:[BABIP+]], 0), FALSE), 0)</f>
        <v>0</v>
      </c>
      <c r="AP1257" s="3">
        <f t="shared" si="275"/>
        <v>942</v>
      </c>
      <c r="AQ1257" s="3">
        <v>3.7</v>
      </c>
      <c r="AR1257" s="3">
        <f t="shared" si="276"/>
        <v>1290</v>
      </c>
      <c r="AS1257" s="3">
        <v>3.6</v>
      </c>
      <c r="AT1257" s="3">
        <f t="shared" si="277"/>
        <v>1373</v>
      </c>
      <c r="AU1257" s="14">
        <v>2.8</v>
      </c>
      <c r="AV1257" s="3">
        <f t="shared" si="278"/>
        <v>80</v>
      </c>
      <c r="AW1257" s="3">
        <v>10</v>
      </c>
      <c r="AX1257" s="3">
        <v>-1</v>
      </c>
      <c r="AY1257" s="3">
        <v>0</v>
      </c>
      <c r="AZ1257" s="3">
        <v>-1</v>
      </c>
      <c r="BA1257" s="3">
        <v>21</v>
      </c>
      <c r="BB1257" s="3" t="s">
        <v>140</v>
      </c>
      <c r="BC1257" s="13">
        <f t="shared" si="279"/>
        <v>1146.5705701122149</v>
      </c>
    </row>
    <row r="1258" spans="1:55" x14ac:dyDescent="0.45">
      <c r="A1258" s="1">
        <f t="shared" si="266"/>
        <v>1204</v>
      </c>
      <c r="B1258" s="3" t="s">
        <v>956</v>
      </c>
      <c r="C1258" s="3" t="str">
        <f t="shared" si="267"/>
        <v>Max Bishop - 1931</v>
      </c>
      <c r="D1258" s="3">
        <v>1931</v>
      </c>
      <c r="E1258" s="3">
        <v>31</v>
      </c>
      <c r="F1258" s="3" t="s">
        <v>103</v>
      </c>
      <c r="G1258" s="3" t="s">
        <v>43</v>
      </c>
      <c r="H1258" s="3">
        <v>130</v>
      </c>
      <c r="I1258" s="3">
        <v>615</v>
      </c>
      <c r="J1258" s="3">
        <v>497</v>
      </c>
      <c r="K1258" s="3">
        <v>115</v>
      </c>
      <c r="L1258" s="3">
        <v>146</v>
      </c>
      <c r="M1258" s="3">
        <v>107</v>
      </c>
      <c r="N1258" s="3">
        <v>30</v>
      </c>
      <c r="O1258" s="3">
        <v>4</v>
      </c>
      <c r="P1258" s="3">
        <v>5</v>
      </c>
      <c r="Q1258" s="3">
        <f t="shared" si="268"/>
        <v>1277</v>
      </c>
      <c r="R1258" s="3">
        <v>37</v>
      </c>
      <c r="S1258" s="3">
        <v>3</v>
      </c>
      <c r="T1258" s="3">
        <v>1</v>
      </c>
      <c r="U1258" s="3">
        <v>112</v>
      </c>
      <c r="V1258" s="3">
        <v>51</v>
      </c>
      <c r="W1258" s="3">
        <v>0.29399999999999998</v>
      </c>
      <c r="X1258" s="3">
        <f t="shared" si="269"/>
        <v>998</v>
      </c>
      <c r="Y1258" s="3">
        <v>0.42599999999999999</v>
      </c>
      <c r="Z1258" s="3">
        <f t="shared" si="270"/>
        <v>311</v>
      </c>
      <c r="AA1258" s="3">
        <v>0.4</v>
      </c>
      <c r="AB1258" s="3">
        <f t="shared" si="271"/>
        <v>1338</v>
      </c>
      <c r="AC1258" s="3">
        <v>0.82599999999999996</v>
      </c>
      <c r="AD1258" s="3">
        <f t="shared" si="272"/>
        <v>1184</v>
      </c>
      <c r="AE1258" s="3">
        <v>113</v>
      </c>
      <c r="AF1258" s="3">
        <f t="shared" si="273"/>
        <v>1339</v>
      </c>
      <c r="AG1258" s="3">
        <v>199</v>
      </c>
      <c r="AH1258" s="2"/>
      <c r="AI1258" s="3">
        <v>2</v>
      </c>
      <c r="AJ1258" s="3">
        <v>3</v>
      </c>
      <c r="AK1258" s="2"/>
      <c r="AL1258" s="3">
        <v>1</v>
      </c>
      <c r="AM1258" s="3">
        <v>6</v>
      </c>
      <c r="AN1258" s="3">
        <f t="shared" si="274"/>
        <v>1204</v>
      </c>
      <c r="AO1258" s="3">
        <f>_xlfn.IFNA(VLOOKUP(C1258, 'FanGraphs Plus Stats 1-2000'!$D$2:$L$1048576, MATCH("wRC+", FanGraphs_Plus_Stats_1_1500[[#Headers],[ID]:[BABIP+]], 0), FALSE), 0)</f>
        <v>0</v>
      </c>
      <c r="AP1258" s="3">
        <f t="shared" si="275"/>
        <v>942</v>
      </c>
      <c r="AQ1258" s="3">
        <v>3.9</v>
      </c>
      <c r="AR1258" s="3">
        <f t="shared" si="276"/>
        <v>1186</v>
      </c>
      <c r="AS1258" s="3">
        <v>4.3</v>
      </c>
      <c r="AT1258" s="3">
        <f t="shared" si="277"/>
        <v>1310</v>
      </c>
      <c r="AU1258" s="14">
        <v>2.2000000000000002</v>
      </c>
      <c r="AV1258" s="3">
        <f t="shared" si="278"/>
        <v>193</v>
      </c>
      <c r="AW1258" s="3">
        <v>17</v>
      </c>
      <c r="AX1258" s="3">
        <v>-1</v>
      </c>
      <c r="AY1258" s="3">
        <v>4</v>
      </c>
      <c r="AZ1258" s="3">
        <v>3</v>
      </c>
      <c r="BA1258" s="3">
        <v>18</v>
      </c>
      <c r="BB1258" s="3" t="s">
        <v>53</v>
      </c>
      <c r="BC1258" s="13">
        <f t="shared" si="279"/>
        <v>1149.439159926384</v>
      </c>
    </row>
    <row r="1259" spans="1:55" x14ac:dyDescent="0.45">
      <c r="A1259" s="1">
        <f t="shared" si="266"/>
        <v>1204</v>
      </c>
      <c r="B1259" s="3" t="s">
        <v>959</v>
      </c>
      <c r="C1259" s="3" t="str">
        <f t="shared" si="267"/>
        <v>Omar Vizquel - 1999</v>
      </c>
      <c r="D1259" s="3">
        <v>1999</v>
      </c>
      <c r="E1259" s="3">
        <v>32</v>
      </c>
      <c r="F1259" s="3" t="s">
        <v>110</v>
      </c>
      <c r="G1259" s="3" t="s">
        <v>43</v>
      </c>
      <c r="H1259" s="3">
        <v>144</v>
      </c>
      <c r="I1259" s="3">
        <v>664</v>
      </c>
      <c r="J1259" s="3">
        <v>574</v>
      </c>
      <c r="K1259" s="3">
        <v>112</v>
      </c>
      <c r="L1259" s="3">
        <v>191</v>
      </c>
      <c r="M1259" s="3">
        <v>146</v>
      </c>
      <c r="N1259" s="3">
        <v>36</v>
      </c>
      <c r="O1259" s="3">
        <v>4</v>
      </c>
      <c r="P1259" s="3">
        <v>5</v>
      </c>
      <c r="Q1259" s="3">
        <f t="shared" si="268"/>
        <v>1277</v>
      </c>
      <c r="R1259" s="3">
        <v>66</v>
      </c>
      <c r="S1259" s="3">
        <v>42</v>
      </c>
      <c r="T1259" s="3">
        <v>9</v>
      </c>
      <c r="U1259" s="3">
        <v>65</v>
      </c>
      <c r="V1259" s="3">
        <v>50</v>
      </c>
      <c r="W1259" s="3">
        <v>0.33300000000000002</v>
      </c>
      <c r="X1259" s="3">
        <f t="shared" si="269"/>
        <v>343</v>
      </c>
      <c r="Y1259" s="3">
        <v>0.39700000000000002</v>
      </c>
      <c r="Z1259" s="3">
        <f t="shared" si="270"/>
        <v>659</v>
      </c>
      <c r="AA1259" s="3">
        <v>0.436</v>
      </c>
      <c r="AB1259" s="3">
        <f t="shared" si="271"/>
        <v>1237</v>
      </c>
      <c r="AC1259" s="3">
        <v>0.83299999999999996</v>
      </c>
      <c r="AD1259" s="3">
        <f t="shared" si="272"/>
        <v>1160</v>
      </c>
      <c r="AE1259" s="3">
        <v>111</v>
      </c>
      <c r="AF1259" s="3">
        <f t="shared" si="273"/>
        <v>1351</v>
      </c>
      <c r="AG1259" s="3">
        <v>250</v>
      </c>
      <c r="AH1259" s="3">
        <v>8</v>
      </c>
      <c r="AI1259" s="3">
        <v>1</v>
      </c>
      <c r="AJ1259" s="3">
        <v>17</v>
      </c>
      <c r="AK1259" s="3">
        <v>7</v>
      </c>
      <c r="AL1259" s="3">
        <v>0</v>
      </c>
      <c r="AM1259" s="3">
        <v>6</v>
      </c>
      <c r="AN1259" s="3">
        <f t="shared" si="274"/>
        <v>1204</v>
      </c>
      <c r="AO1259" s="3">
        <f>_xlfn.IFNA(VLOOKUP(C1259, 'FanGraphs Plus Stats 1-2000'!$D$2:$L$1048576, MATCH("wRC+", FanGraphs_Plus_Stats_1_1500[[#Headers],[ID]:[BABIP+]], 0), FALSE), 0)</f>
        <v>0</v>
      </c>
      <c r="AP1259" s="3">
        <f t="shared" si="275"/>
        <v>942</v>
      </c>
      <c r="AQ1259" s="3">
        <v>3.8</v>
      </c>
      <c r="AR1259" s="3">
        <f t="shared" si="276"/>
        <v>1247</v>
      </c>
      <c r="AS1259" s="3">
        <v>4.8</v>
      </c>
      <c r="AT1259" s="3">
        <f t="shared" si="277"/>
        <v>1224</v>
      </c>
      <c r="AU1259" s="14">
        <v>2.1</v>
      </c>
      <c r="AV1259" s="3">
        <f t="shared" si="278"/>
        <v>224</v>
      </c>
      <c r="AW1259" s="3">
        <v>13</v>
      </c>
      <c r="AX1259" s="3">
        <v>1</v>
      </c>
      <c r="AY1259" s="3">
        <v>5</v>
      </c>
      <c r="AZ1259" s="3">
        <v>6</v>
      </c>
      <c r="BA1259" s="3">
        <v>14</v>
      </c>
      <c r="BB1259" s="3" t="s">
        <v>960</v>
      </c>
      <c r="BC1259" s="13">
        <f t="shared" si="279"/>
        <v>1152.8626772684665</v>
      </c>
    </row>
    <row r="1260" spans="1:55" x14ac:dyDescent="0.45">
      <c r="A1260" s="1">
        <f t="shared" si="266"/>
        <v>1204</v>
      </c>
      <c r="B1260" s="3" t="s">
        <v>590</v>
      </c>
      <c r="C1260" s="3" t="str">
        <f t="shared" si="267"/>
        <v>Ian Kinsler - 2009</v>
      </c>
      <c r="D1260" s="3">
        <v>2009</v>
      </c>
      <c r="E1260" s="3">
        <v>27</v>
      </c>
      <c r="F1260" s="3" t="s">
        <v>230</v>
      </c>
      <c r="G1260" s="3" t="s">
        <v>43</v>
      </c>
      <c r="H1260" s="3">
        <v>144</v>
      </c>
      <c r="I1260" s="3">
        <v>640</v>
      </c>
      <c r="J1260" s="3">
        <v>566</v>
      </c>
      <c r="K1260" s="3">
        <v>101</v>
      </c>
      <c r="L1260" s="3">
        <v>143</v>
      </c>
      <c r="M1260" s="3">
        <v>76</v>
      </c>
      <c r="N1260" s="3">
        <v>32</v>
      </c>
      <c r="O1260" s="3">
        <v>4</v>
      </c>
      <c r="P1260" s="3">
        <v>31</v>
      </c>
      <c r="Q1260" s="3">
        <f t="shared" si="268"/>
        <v>482</v>
      </c>
      <c r="R1260" s="3">
        <v>86</v>
      </c>
      <c r="S1260" s="3">
        <v>31</v>
      </c>
      <c r="T1260" s="3">
        <v>5</v>
      </c>
      <c r="U1260" s="3">
        <v>59</v>
      </c>
      <c r="V1260" s="3">
        <v>77</v>
      </c>
      <c r="W1260" s="3">
        <v>0.253</v>
      </c>
      <c r="X1260" s="3">
        <f t="shared" si="269"/>
        <v>1378</v>
      </c>
      <c r="Y1260" s="3">
        <v>0.32700000000000001</v>
      </c>
      <c r="Z1260" s="3">
        <f t="shared" si="270"/>
        <v>1364</v>
      </c>
      <c r="AA1260" s="3">
        <v>0.48799999999999999</v>
      </c>
      <c r="AB1260" s="3">
        <f t="shared" si="271"/>
        <v>988</v>
      </c>
      <c r="AC1260" s="3">
        <v>0.81399999999999995</v>
      </c>
      <c r="AD1260" s="3">
        <f t="shared" si="272"/>
        <v>1228</v>
      </c>
      <c r="AE1260" s="3">
        <v>107</v>
      </c>
      <c r="AF1260" s="3">
        <f t="shared" si="273"/>
        <v>1369</v>
      </c>
      <c r="AG1260" s="3">
        <v>276</v>
      </c>
      <c r="AH1260" s="3">
        <v>9</v>
      </c>
      <c r="AI1260" s="3">
        <v>6</v>
      </c>
      <c r="AJ1260" s="3">
        <v>3</v>
      </c>
      <c r="AK1260" s="3">
        <v>6</v>
      </c>
      <c r="AL1260" s="3">
        <v>0</v>
      </c>
      <c r="AM1260" s="3">
        <v>6</v>
      </c>
      <c r="AN1260" s="3">
        <f t="shared" si="274"/>
        <v>1204</v>
      </c>
      <c r="AO1260" s="3">
        <f>_xlfn.IFNA(VLOOKUP(C1260, 'FanGraphs Plus Stats 1-2000'!$D$2:$L$1048576, MATCH("wRC+", FanGraphs_Plus_Stats_1_1500[[#Headers],[ID]:[BABIP+]], 0), FALSE), 0)</f>
        <v>0</v>
      </c>
      <c r="AP1260" s="3">
        <f t="shared" si="275"/>
        <v>942</v>
      </c>
      <c r="AQ1260" s="3">
        <v>3.8</v>
      </c>
      <c r="AR1260" s="3">
        <f t="shared" si="276"/>
        <v>1247</v>
      </c>
      <c r="AS1260" s="3">
        <v>3.8</v>
      </c>
      <c r="AT1260" s="3">
        <f t="shared" si="277"/>
        <v>1363</v>
      </c>
      <c r="AU1260" s="14">
        <v>2.7</v>
      </c>
      <c r="AV1260" s="3">
        <f t="shared" si="278"/>
        <v>93</v>
      </c>
      <c r="AW1260" s="3">
        <v>7</v>
      </c>
      <c r="AX1260" s="3">
        <v>1</v>
      </c>
      <c r="AY1260" s="3">
        <v>4</v>
      </c>
      <c r="AZ1260" s="3">
        <v>4</v>
      </c>
      <c r="BA1260" s="3">
        <v>22</v>
      </c>
      <c r="BB1260" s="3" t="s">
        <v>53</v>
      </c>
      <c r="BC1260" s="13">
        <f t="shared" si="279"/>
        <v>1157.96014670102</v>
      </c>
    </row>
    <row r="1261" spans="1:55" x14ac:dyDescent="0.45">
      <c r="A1261" s="1">
        <f t="shared" si="266"/>
        <v>1204</v>
      </c>
      <c r="B1261" s="3" t="s">
        <v>430</v>
      </c>
      <c r="C1261" s="3" t="str">
        <f t="shared" si="267"/>
        <v>Kenny Lofton - 1998</v>
      </c>
      <c r="D1261" s="3">
        <v>1998</v>
      </c>
      <c r="E1261" s="3">
        <v>31</v>
      </c>
      <c r="F1261" s="3" t="s">
        <v>110</v>
      </c>
      <c r="G1261" s="3" t="s">
        <v>43</v>
      </c>
      <c r="H1261" s="3">
        <v>154</v>
      </c>
      <c r="I1261" s="3">
        <v>698</v>
      </c>
      <c r="J1261" s="3">
        <v>600</v>
      </c>
      <c r="K1261" s="3">
        <v>101</v>
      </c>
      <c r="L1261" s="3">
        <v>169</v>
      </c>
      <c r="M1261" s="3">
        <v>120</v>
      </c>
      <c r="N1261" s="3">
        <v>31</v>
      </c>
      <c r="O1261" s="3">
        <v>6</v>
      </c>
      <c r="P1261" s="3">
        <v>12</v>
      </c>
      <c r="Q1261" s="3">
        <f t="shared" si="268"/>
        <v>1089</v>
      </c>
      <c r="R1261" s="3">
        <v>64</v>
      </c>
      <c r="S1261" s="3">
        <v>54</v>
      </c>
      <c r="T1261" s="3">
        <v>10</v>
      </c>
      <c r="U1261" s="3">
        <v>87</v>
      </c>
      <c r="V1261" s="3">
        <v>80</v>
      </c>
      <c r="W1261" s="3">
        <v>0.28199999999999997</v>
      </c>
      <c r="X1261" s="3">
        <f t="shared" si="269"/>
        <v>1190</v>
      </c>
      <c r="Y1261" s="3">
        <v>0.371</v>
      </c>
      <c r="Z1261" s="3">
        <f t="shared" si="270"/>
        <v>1036</v>
      </c>
      <c r="AA1261" s="3">
        <v>0.41299999999999998</v>
      </c>
      <c r="AB1261" s="3">
        <f t="shared" si="271"/>
        <v>1312</v>
      </c>
      <c r="AC1261" s="3">
        <v>0.78500000000000003</v>
      </c>
      <c r="AD1261" s="3">
        <f t="shared" si="272"/>
        <v>1299</v>
      </c>
      <c r="AE1261" s="3">
        <v>102</v>
      </c>
      <c r="AF1261" s="3">
        <f t="shared" si="273"/>
        <v>1383</v>
      </c>
      <c r="AG1261" s="3">
        <v>248</v>
      </c>
      <c r="AH1261" s="3">
        <v>7</v>
      </c>
      <c r="AI1261" s="3">
        <v>2</v>
      </c>
      <c r="AJ1261" s="3">
        <v>3</v>
      </c>
      <c r="AK1261" s="3">
        <v>6</v>
      </c>
      <c r="AL1261" s="3">
        <v>1</v>
      </c>
      <c r="AM1261" s="3">
        <v>6</v>
      </c>
      <c r="AN1261" s="3">
        <f t="shared" si="274"/>
        <v>1204</v>
      </c>
      <c r="AO1261" s="3">
        <f>_xlfn.IFNA(VLOOKUP(C1261, 'FanGraphs Plus Stats 1-2000'!$D$2:$L$1048576, MATCH("wRC+", FanGraphs_Plus_Stats_1_1500[[#Headers],[ID]:[BABIP+]], 0), FALSE), 0)</f>
        <v>0</v>
      </c>
      <c r="AP1261" s="3">
        <f t="shared" si="275"/>
        <v>942</v>
      </c>
      <c r="AQ1261" s="3">
        <v>3.6</v>
      </c>
      <c r="AR1261" s="3">
        <f t="shared" si="276"/>
        <v>1325</v>
      </c>
      <c r="AS1261" s="3">
        <v>4.2</v>
      </c>
      <c r="AT1261" s="3">
        <f t="shared" si="277"/>
        <v>1323</v>
      </c>
      <c r="AU1261" s="14">
        <v>2.2000000000000002</v>
      </c>
      <c r="AV1261" s="3">
        <f t="shared" si="278"/>
        <v>193</v>
      </c>
      <c r="AW1261" s="3">
        <v>5</v>
      </c>
      <c r="AX1261" s="3">
        <v>2</v>
      </c>
      <c r="AY1261" s="3">
        <v>8</v>
      </c>
      <c r="AZ1261" s="3">
        <v>10</v>
      </c>
      <c r="BA1261" s="3">
        <v>19</v>
      </c>
      <c r="BB1261" s="3" t="s">
        <v>83</v>
      </c>
      <c r="BC1261" s="13">
        <f t="shared" si="279"/>
        <v>1161.8940381295695</v>
      </c>
    </row>
    <row r="1262" spans="1:55" x14ac:dyDescent="0.45">
      <c r="A1262" s="1">
        <f t="shared" si="266"/>
        <v>1204</v>
      </c>
      <c r="B1262" s="3" t="s">
        <v>979</v>
      </c>
      <c r="C1262" s="3" t="str">
        <f t="shared" si="267"/>
        <v>Michael Bourn - 2012</v>
      </c>
      <c r="D1262" s="3">
        <v>2012</v>
      </c>
      <c r="E1262" s="3">
        <v>29</v>
      </c>
      <c r="F1262" s="3" t="s">
        <v>210</v>
      </c>
      <c r="G1262" s="3" t="s">
        <v>52</v>
      </c>
      <c r="H1262" s="3">
        <v>155</v>
      </c>
      <c r="I1262" s="3">
        <v>703</v>
      </c>
      <c r="J1262" s="3">
        <v>624</v>
      </c>
      <c r="K1262" s="3">
        <v>96</v>
      </c>
      <c r="L1262" s="3">
        <v>171</v>
      </c>
      <c r="M1262" s="3">
        <v>126</v>
      </c>
      <c r="N1262" s="3">
        <v>26</v>
      </c>
      <c r="O1262" s="3">
        <v>10</v>
      </c>
      <c r="P1262" s="3">
        <v>9</v>
      </c>
      <c r="Q1262" s="3">
        <f t="shared" si="268"/>
        <v>1158</v>
      </c>
      <c r="R1262" s="3">
        <v>57</v>
      </c>
      <c r="S1262" s="3">
        <v>42</v>
      </c>
      <c r="T1262" s="3">
        <v>13</v>
      </c>
      <c r="U1262" s="3">
        <v>70</v>
      </c>
      <c r="V1262" s="3">
        <v>155</v>
      </c>
      <c r="W1262" s="3">
        <v>0.27400000000000002</v>
      </c>
      <c r="X1262" s="3">
        <f t="shared" si="269"/>
        <v>1273</v>
      </c>
      <c r="Y1262" s="3">
        <v>0.34799999999999998</v>
      </c>
      <c r="Z1262" s="3">
        <f t="shared" si="270"/>
        <v>1271</v>
      </c>
      <c r="AA1262" s="3">
        <v>0.39100000000000001</v>
      </c>
      <c r="AB1262" s="3">
        <f t="shared" si="271"/>
        <v>1356</v>
      </c>
      <c r="AC1262" s="3">
        <v>0.73899999999999999</v>
      </c>
      <c r="AD1262" s="3">
        <f t="shared" si="272"/>
        <v>1364</v>
      </c>
      <c r="AE1262" s="3">
        <v>99</v>
      </c>
      <c r="AF1262" s="3">
        <f t="shared" si="273"/>
        <v>1392</v>
      </c>
      <c r="AG1262" s="3">
        <v>244</v>
      </c>
      <c r="AH1262" s="3">
        <v>2</v>
      </c>
      <c r="AI1262" s="3">
        <v>3</v>
      </c>
      <c r="AJ1262" s="3">
        <v>2</v>
      </c>
      <c r="AK1262" s="3">
        <v>4</v>
      </c>
      <c r="AL1262" s="3">
        <v>1</v>
      </c>
      <c r="AM1262" s="3">
        <v>6</v>
      </c>
      <c r="AN1262" s="3">
        <f t="shared" si="274"/>
        <v>1204</v>
      </c>
      <c r="AO1262" s="3">
        <f>_xlfn.IFNA(VLOOKUP(C1262, 'FanGraphs Plus Stats 1-2000'!$D$2:$L$1048576, MATCH("wRC+", FanGraphs_Plus_Stats_1_1500[[#Headers],[ID]:[BABIP+]], 0), FALSE), 0)</f>
        <v>0</v>
      </c>
      <c r="AP1262" s="3">
        <f t="shared" si="275"/>
        <v>942</v>
      </c>
      <c r="AQ1262" s="3">
        <v>4</v>
      </c>
      <c r="AR1262" s="3">
        <f t="shared" si="276"/>
        <v>1105</v>
      </c>
      <c r="AS1262" s="3">
        <v>3.4</v>
      </c>
      <c r="AT1262" s="3">
        <f t="shared" si="277"/>
        <v>1387</v>
      </c>
      <c r="AU1262" s="14">
        <v>2.9</v>
      </c>
      <c r="AV1262" s="3">
        <f t="shared" si="278"/>
        <v>72</v>
      </c>
      <c r="AW1262" s="3">
        <v>0</v>
      </c>
      <c r="AX1262" s="3">
        <v>3</v>
      </c>
      <c r="AY1262" s="3">
        <v>7</v>
      </c>
      <c r="AZ1262" s="3">
        <v>10</v>
      </c>
      <c r="BA1262" s="3">
        <v>23</v>
      </c>
      <c r="BB1262" s="3" t="s">
        <v>68</v>
      </c>
      <c r="BC1262" s="13">
        <f t="shared" si="279"/>
        <v>1164.408968136634</v>
      </c>
    </row>
    <row r="1263" spans="1:55" x14ac:dyDescent="0.45">
      <c r="A1263" s="1">
        <f t="shared" si="266"/>
        <v>1204</v>
      </c>
      <c r="B1263" s="3" t="s">
        <v>967</v>
      </c>
      <c r="C1263" s="3" t="str">
        <f t="shared" si="267"/>
        <v>Maury Wills - 1962</v>
      </c>
      <c r="D1263" s="3">
        <v>1962</v>
      </c>
      <c r="E1263" s="3">
        <v>29</v>
      </c>
      <c r="F1263" s="3" t="s">
        <v>164</v>
      </c>
      <c r="G1263" s="3" t="s">
        <v>52</v>
      </c>
      <c r="H1263" s="3">
        <v>165</v>
      </c>
      <c r="I1263" s="3">
        <v>759</v>
      </c>
      <c r="J1263" s="3">
        <v>695</v>
      </c>
      <c r="K1263" s="3">
        <v>130</v>
      </c>
      <c r="L1263" s="3">
        <v>208</v>
      </c>
      <c r="M1263" s="3">
        <v>179</v>
      </c>
      <c r="N1263" s="3">
        <v>13</v>
      </c>
      <c r="O1263" s="3">
        <v>10</v>
      </c>
      <c r="P1263" s="3">
        <v>6</v>
      </c>
      <c r="Q1263" s="3">
        <f t="shared" si="268"/>
        <v>1239</v>
      </c>
      <c r="R1263" s="3">
        <v>48</v>
      </c>
      <c r="S1263" s="3">
        <v>104</v>
      </c>
      <c r="T1263" s="3">
        <v>13</v>
      </c>
      <c r="U1263" s="3">
        <v>51</v>
      </c>
      <c r="V1263" s="3">
        <v>57</v>
      </c>
      <c r="W1263" s="3">
        <v>0.29899999999999999</v>
      </c>
      <c r="X1263" s="3">
        <f t="shared" si="269"/>
        <v>931</v>
      </c>
      <c r="Y1263" s="3">
        <v>0.34699999999999998</v>
      </c>
      <c r="Z1263" s="3">
        <f t="shared" si="270"/>
        <v>1278</v>
      </c>
      <c r="AA1263" s="3">
        <v>0.373</v>
      </c>
      <c r="AB1263" s="3">
        <f t="shared" si="271"/>
        <v>1380</v>
      </c>
      <c r="AC1263" s="3">
        <v>0.72</v>
      </c>
      <c r="AD1263" s="3">
        <f t="shared" si="272"/>
        <v>1376</v>
      </c>
      <c r="AE1263" s="3">
        <v>99</v>
      </c>
      <c r="AF1263" s="3">
        <f t="shared" si="273"/>
        <v>1392</v>
      </c>
      <c r="AG1263" s="3">
        <v>259</v>
      </c>
      <c r="AH1263" s="3">
        <v>7</v>
      </c>
      <c r="AI1263" s="3">
        <v>2</v>
      </c>
      <c r="AJ1263" s="3">
        <v>7</v>
      </c>
      <c r="AK1263" s="3">
        <v>4</v>
      </c>
      <c r="AL1263" s="3">
        <v>1</v>
      </c>
      <c r="AM1263" s="3">
        <v>6</v>
      </c>
      <c r="AN1263" s="3">
        <f t="shared" si="274"/>
        <v>1204</v>
      </c>
      <c r="AO1263" s="3">
        <f>_xlfn.IFNA(VLOOKUP(C1263, 'FanGraphs Plus Stats 1-2000'!$D$2:$L$1048576, MATCH("wRC+", FanGraphs_Plus_Stats_1_1500[[#Headers],[ID]:[BABIP+]], 0), FALSE), 0)</f>
        <v>0</v>
      </c>
      <c r="AP1263" s="3">
        <f t="shared" si="275"/>
        <v>942</v>
      </c>
      <c r="AQ1263" s="3">
        <v>3.3</v>
      </c>
      <c r="AR1263" s="3">
        <f t="shared" si="276"/>
        <v>1391</v>
      </c>
      <c r="AS1263" s="3">
        <v>6.2</v>
      </c>
      <c r="AT1263" s="3">
        <f t="shared" si="277"/>
        <v>682</v>
      </c>
      <c r="AU1263" s="14">
        <v>0.9</v>
      </c>
      <c r="AV1263" s="3">
        <f t="shared" si="278"/>
        <v>610</v>
      </c>
      <c r="AW1263" s="3">
        <v>3</v>
      </c>
      <c r="AX1263" s="3">
        <v>3</v>
      </c>
      <c r="AY1263" s="3">
        <v>19</v>
      </c>
      <c r="AZ1263" s="3">
        <v>22</v>
      </c>
      <c r="BA1263" s="3">
        <v>-2</v>
      </c>
      <c r="BB1263" s="3" t="s">
        <v>62</v>
      </c>
      <c r="BC1263" s="13">
        <f t="shared" si="279"/>
        <v>1164.408968136634</v>
      </c>
    </row>
    <row r="1264" spans="1:55" x14ac:dyDescent="0.45">
      <c r="A1264" s="1">
        <f t="shared" si="266"/>
        <v>1263</v>
      </c>
      <c r="B1264" s="3" t="s">
        <v>663</v>
      </c>
      <c r="C1264" s="3" t="str">
        <f t="shared" si="267"/>
        <v>Gary Sheffield - 1996</v>
      </c>
      <c r="D1264" s="3">
        <v>1996</v>
      </c>
      <c r="E1264" s="3">
        <v>27</v>
      </c>
      <c r="F1264" s="3" t="s">
        <v>494</v>
      </c>
      <c r="G1264" s="3" t="s">
        <v>52</v>
      </c>
      <c r="H1264" s="3">
        <v>161</v>
      </c>
      <c r="I1264" s="3">
        <v>677</v>
      </c>
      <c r="J1264" s="3">
        <v>519</v>
      </c>
      <c r="K1264" s="3">
        <v>118</v>
      </c>
      <c r="L1264" s="3">
        <v>163</v>
      </c>
      <c r="M1264" s="3">
        <v>87</v>
      </c>
      <c r="N1264" s="3">
        <v>33</v>
      </c>
      <c r="O1264" s="3">
        <v>1</v>
      </c>
      <c r="P1264" s="3">
        <v>42</v>
      </c>
      <c r="Q1264" s="3">
        <f t="shared" si="268"/>
        <v>139</v>
      </c>
      <c r="R1264" s="3">
        <v>120</v>
      </c>
      <c r="S1264" s="3">
        <v>16</v>
      </c>
      <c r="T1264" s="3">
        <v>9</v>
      </c>
      <c r="U1264" s="3">
        <v>142</v>
      </c>
      <c r="V1264" s="3">
        <v>66</v>
      </c>
      <c r="W1264" s="3">
        <v>0.314</v>
      </c>
      <c r="X1264" s="3">
        <f t="shared" si="269"/>
        <v>652</v>
      </c>
      <c r="Y1264" s="3">
        <v>0.46500000000000002</v>
      </c>
      <c r="Z1264" s="3">
        <f t="shared" si="270"/>
        <v>64</v>
      </c>
      <c r="AA1264" s="3">
        <v>0.624</v>
      </c>
      <c r="AB1264" s="3">
        <f t="shared" si="271"/>
        <v>169</v>
      </c>
      <c r="AC1264" s="3">
        <v>1.0900000000000001</v>
      </c>
      <c r="AD1264" s="3">
        <f t="shared" si="272"/>
        <v>95</v>
      </c>
      <c r="AE1264" s="3">
        <v>189</v>
      </c>
      <c r="AF1264" s="3">
        <f t="shared" si="273"/>
        <v>85</v>
      </c>
      <c r="AG1264" s="3">
        <v>324</v>
      </c>
      <c r="AH1264" s="3">
        <v>16</v>
      </c>
      <c r="AI1264" s="3">
        <v>10</v>
      </c>
      <c r="AJ1264" s="3">
        <v>0</v>
      </c>
      <c r="AK1264" s="3">
        <v>6</v>
      </c>
      <c r="AL1264" s="3">
        <v>19</v>
      </c>
      <c r="AM1264" s="3">
        <v>5.9</v>
      </c>
      <c r="AN1264" s="3">
        <f t="shared" si="274"/>
        <v>1263</v>
      </c>
      <c r="AO1264" s="3">
        <f>_xlfn.IFNA(VLOOKUP(C1264, 'FanGraphs Plus Stats 1-2000'!$D$2:$L$1048576, MATCH("wRC+", FanGraphs_Plus_Stats_1_1500[[#Headers],[ID]:[BABIP+]], 0), FALSE), 0)</f>
        <v>185</v>
      </c>
      <c r="AP1264" s="3">
        <f t="shared" si="275"/>
        <v>82</v>
      </c>
      <c r="AQ1264" s="3">
        <v>3.9</v>
      </c>
      <c r="AR1264" s="3">
        <f t="shared" si="276"/>
        <v>1186</v>
      </c>
      <c r="AS1264" s="3">
        <v>7.7</v>
      </c>
      <c r="AT1264" s="3">
        <f t="shared" si="277"/>
        <v>221</v>
      </c>
      <c r="AU1264" s="14">
        <v>-2.2999999999999998</v>
      </c>
      <c r="AV1264" s="3">
        <f t="shared" si="278"/>
        <v>1398</v>
      </c>
      <c r="AW1264" s="3">
        <v>72</v>
      </c>
      <c r="AX1264" s="3">
        <v>-1</v>
      </c>
      <c r="AY1264" s="3">
        <v>-6</v>
      </c>
      <c r="AZ1264" s="3">
        <v>-7</v>
      </c>
      <c r="BA1264" s="3">
        <v>-16</v>
      </c>
      <c r="BB1264" s="3" t="s">
        <v>166</v>
      </c>
      <c r="BC1264" s="13">
        <f t="shared" si="279"/>
        <v>206.48034137187568</v>
      </c>
    </row>
    <row r="1265" spans="1:55" x14ac:dyDescent="0.45">
      <c r="A1265" s="1">
        <f t="shared" si="266"/>
        <v>1263</v>
      </c>
      <c r="B1265" s="3" t="s">
        <v>1035</v>
      </c>
      <c r="C1265" s="3" t="str">
        <f t="shared" si="267"/>
        <v>Travis Hafner - 2006</v>
      </c>
      <c r="D1265" s="3">
        <v>2006</v>
      </c>
      <c r="E1265" s="3">
        <v>29</v>
      </c>
      <c r="F1265" s="3" t="s">
        <v>110</v>
      </c>
      <c r="G1265" s="3" t="s">
        <v>43</v>
      </c>
      <c r="H1265" s="3">
        <v>129</v>
      </c>
      <c r="I1265" s="3">
        <v>564</v>
      </c>
      <c r="J1265" s="3">
        <v>454</v>
      </c>
      <c r="K1265" s="3">
        <v>100</v>
      </c>
      <c r="L1265" s="3">
        <v>140</v>
      </c>
      <c r="M1265" s="3">
        <v>66</v>
      </c>
      <c r="N1265" s="3">
        <v>31</v>
      </c>
      <c r="O1265" s="3">
        <v>1</v>
      </c>
      <c r="P1265" s="3">
        <v>42</v>
      </c>
      <c r="Q1265" s="3">
        <f t="shared" si="268"/>
        <v>139</v>
      </c>
      <c r="R1265" s="3">
        <v>117</v>
      </c>
      <c r="S1265" s="3">
        <v>0</v>
      </c>
      <c r="T1265" s="3">
        <v>0</v>
      </c>
      <c r="U1265" s="3">
        <v>100</v>
      </c>
      <c r="V1265" s="3">
        <v>111</v>
      </c>
      <c r="W1265" s="3">
        <v>0.308</v>
      </c>
      <c r="X1265" s="3">
        <f t="shared" si="269"/>
        <v>753</v>
      </c>
      <c r="Y1265" s="3">
        <v>0.439</v>
      </c>
      <c r="Z1265" s="3">
        <f t="shared" si="270"/>
        <v>204</v>
      </c>
      <c r="AA1265" s="3">
        <v>0.65900000000000003</v>
      </c>
      <c r="AB1265" s="3">
        <f t="shared" si="271"/>
        <v>77</v>
      </c>
      <c r="AC1265" s="3">
        <v>1.097</v>
      </c>
      <c r="AD1265" s="3">
        <f t="shared" si="272"/>
        <v>88</v>
      </c>
      <c r="AE1265" s="3">
        <v>181</v>
      </c>
      <c r="AF1265" s="3">
        <f t="shared" si="273"/>
        <v>137</v>
      </c>
      <c r="AG1265" s="3">
        <v>299</v>
      </c>
      <c r="AH1265" s="3">
        <v>10</v>
      </c>
      <c r="AI1265" s="3">
        <v>7</v>
      </c>
      <c r="AJ1265" s="3">
        <v>0</v>
      </c>
      <c r="AK1265" s="3">
        <v>2</v>
      </c>
      <c r="AL1265" s="3">
        <v>16</v>
      </c>
      <c r="AM1265" s="3">
        <v>5.9</v>
      </c>
      <c r="AN1265" s="3">
        <f t="shared" si="274"/>
        <v>1263</v>
      </c>
      <c r="AO1265" s="3">
        <f>_xlfn.IFNA(VLOOKUP(C1265, 'FanGraphs Plus Stats 1-2000'!$D$2:$L$1048576, MATCH("wRC+", FanGraphs_Plus_Stats_1_1500[[#Headers],[ID]:[BABIP+]], 0), FALSE), 0)</f>
        <v>176</v>
      </c>
      <c r="AP1265" s="3">
        <f t="shared" si="275"/>
        <v>142</v>
      </c>
      <c r="AQ1265" s="3">
        <v>4</v>
      </c>
      <c r="AR1265" s="3">
        <f t="shared" si="276"/>
        <v>1105</v>
      </c>
      <c r="AS1265" s="3">
        <v>5.8</v>
      </c>
      <c r="AT1265" s="3">
        <f t="shared" si="277"/>
        <v>869</v>
      </c>
      <c r="AU1265" s="14">
        <v>-1</v>
      </c>
      <c r="AV1265" s="3">
        <f t="shared" si="278"/>
        <v>1311</v>
      </c>
      <c r="AW1265" s="3">
        <v>54</v>
      </c>
      <c r="AX1265" s="3">
        <v>0</v>
      </c>
      <c r="AY1265" s="3">
        <v>-2</v>
      </c>
      <c r="AZ1265" s="3">
        <v>-2</v>
      </c>
      <c r="BA1265" s="3">
        <v>1</v>
      </c>
      <c r="BB1265" s="3" t="s">
        <v>833</v>
      </c>
      <c r="BC1265" s="13">
        <f t="shared" si="279"/>
        <v>290.7172180008601</v>
      </c>
    </row>
    <row r="1266" spans="1:55" x14ac:dyDescent="0.45">
      <c r="A1266" s="1">
        <f t="shared" si="266"/>
        <v>1263</v>
      </c>
      <c r="B1266" s="3" t="s">
        <v>329</v>
      </c>
      <c r="C1266" s="3" t="str">
        <f t="shared" si="267"/>
        <v>Joey Votto - 2012</v>
      </c>
      <c r="D1266" s="3">
        <v>2012</v>
      </c>
      <c r="E1266" s="3">
        <v>28</v>
      </c>
      <c r="F1266" s="3" t="s">
        <v>78</v>
      </c>
      <c r="G1266" s="3" t="s">
        <v>52</v>
      </c>
      <c r="H1266" s="3">
        <v>111</v>
      </c>
      <c r="I1266" s="3">
        <v>475</v>
      </c>
      <c r="J1266" s="3">
        <v>374</v>
      </c>
      <c r="K1266" s="3">
        <v>59</v>
      </c>
      <c r="L1266" s="3">
        <v>126</v>
      </c>
      <c r="M1266" s="3">
        <v>68</v>
      </c>
      <c r="N1266" s="3">
        <v>44</v>
      </c>
      <c r="O1266" s="3">
        <v>0</v>
      </c>
      <c r="P1266" s="3">
        <v>14</v>
      </c>
      <c r="Q1266" s="3">
        <f t="shared" si="268"/>
        <v>1034</v>
      </c>
      <c r="R1266" s="3">
        <v>56</v>
      </c>
      <c r="S1266" s="3">
        <v>5</v>
      </c>
      <c r="T1266" s="3">
        <v>3</v>
      </c>
      <c r="U1266" s="3">
        <v>94</v>
      </c>
      <c r="V1266" s="3">
        <v>85</v>
      </c>
      <c r="W1266" s="3">
        <v>0.33700000000000002</v>
      </c>
      <c r="X1266" s="3">
        <f t="shared" si="269"/>
        <v>300</v>
      </c>
      <c r="Y1266" s="3">
        <v>0.47399999999999998</v>
      </c>
      <c r="Z1266" s="3">
        <f t="shared" si="270"/>
        <v>42</v>
      </c>
      <c r="AA1266" s="3">
        <v>0.56699999999999995</v>
      </c>
      <c r="AB1266" s="3">
        <f t="shared" si="271"/>
        <v>426</v>
      </c>
      <c r="AC1266" s="3">
        <v>1.0409999999999999</v>
      </c>
      <c r="AD1266" s="3">
        <f t="shared" si="272"/>
        <v>192</v>
      </c>
      <c r="AE1266" s="3">
        <v>177</v>
      </c>
      <c r="AF1266" s="3">
        <f t="shared" si="273"/>
        <v>169</v>
      </c>
      <c r="AG1266" s="3">
        <v>212</v>
      </c>
      <c r="AH1266" s="3">
        <v>8</v>
      </c>
      <c r="AI1266" s="3">
        <v>5</v>
      </c>
      <c r="AJ1266" s="3">
        <v>0</v>
      </c>
      <c r="AK1266" s="3">
        <v>2</v>
      </c>
      <c r="AL1266" s="3">
        <v>18</v>
      </c>
      <c r="AM1266" s="3">
        <v>5.9</v>
      </c>
      <c r="AN1266" s="3">
        <f t="shared" si="274"/>
        <v>1263</v>
      </c>
      <c r="AO1266" s="3">
        <f>_xlfn.IFNA(VLOOKUP(C1266, 'FanGraphs Plus Stats 1-2000'!$D$2:$L$1048576, MATCH("wRC+", FanGraphs_Plus_Stats_1_1500[[#Headers],[ID]:[BABIP+]], 0), FALSE), 0)</f>
        <v>178</v>
      </c>
      <c r="AP1266" s="3">
        <f t="shared" si="275"/>
        <v>126</v>
      </c>
      <c r="AQ1266" s="3">
        <v>4.5</v>
      </c>
      <c r="AR1266" s="3">
        <f t="shared" si="276"/>
        <v>780</v>
      </c>
      <c r="AS1266" s="3">
        <v>4.8</v>
      </c>
      <c r="AT1266" s="3">
        <f t="shared" si="277"/>
        <v>1224</v>
      </c>
      <c r="AU1266" s="14">
        <v>0.4</v>
      </c>
      <c r="AV1266" s="3">
        <f t="shared" si="278"/>
        <v>770</v>
      </c>
      <c r="AW1266" s="3">
        <v>41</v>
      </c>
      <c r="AX1266" s="3">
        <v>1</v>
      </c>
      <c r="AY1266" s="3">
        <v>-3</v>
      </c>
      <c r="AZ1266" s="3">
        <v>-2</v>
      </c>
      <c r="BA1266" s="3">
        <v>9</v>
      </c>
      <c r="BB1266" s="3" t="s">
        <v>193</v>
      </c>
      <c r="BC1266" s="13">
        <f t="shared" si="279"/>
        <v>299.60808824018847</v>
      </c>
    </row>
    <row r="1267" spans="1:55" x14ac:dyDescent="0.45">
      <c r="A1267" s="1">
        <f t="shared" si="266"/>
        <v>1263</v>
      </c>
      <c r="B1267" s="3" t="s">
        <v>142</v>
      </c>
      <c r="C1267" s="3" t="str">
        <f t="shared" si="267"/>
        <v>Bryce Harper - 2021</v>
      </c>
      <c r="D1267" s="3">
        <v>2021</v>
      </c>
      <c r="E1267" s="3">
        <v>28</v>
      </c>
      <c r="F1267" s="3" t="s">
        <v>139</v>
      </c>
      <c r="G1267" s="3" t="s">
        <v>52</v>
      </c>
      <c r="H1267" s="3">
        <v>141</v>
      </c>
      <c r="I1267" s="3">
        <v>599</v>
      </c>
      <c r="J1267" s="3">
        <v>488</v>
      </c>
      <c r="K1267" s="3">
        <v>101</v>
      </c>
      <c r="L1267" s="3">
        <v>151</v>
      </c>
      <c r="M1267" s="3">
        <v>73</v>
      </c>
      <c r="N1267" s="3">
        <v>42</v>
      </c>
      <c r="O1267" s="3">
        <v>1</v>
      </c>
      <c r="P1267" s="3">
        <v>35</v>
      </c>
      <c r="Q1267" s="3">
        <f t="shared" si="268"/>
        <v>341</v>
      </c>
      <c r="R1267" s="3">
        <v>84</v>
      </c>
      <c r="S1267" s="3">
        <v>13</v>
      </c>
      <c r="T1267" s="3">
        <v>3</v>
      </c>
      <c r="U1267" s="3">
        <v>100</v>
      </c>
      <c r="V1267" s="3">
        <v>134</v>
      </c>
      <c r="W1267" s="3">
        <v>0.309</v>
      </c>
      <c r="X1267" s="3">
        <f t="shared" si="269"/>
        <v>732</v>
      </c>
      <c r="Y1267" s="3">
        <v>0.42899999999999999</v>
      </c>
      <c r="Z1267" s="3">
        <f t="shared" si="270"/>
        <v>275</v>
      </c>
      <c r="AA1267" s="3">
        <v>0.61499999999999999</v>
      </c>
      <c r="AB1267" s="3">
        <f t="shared" si="271"/>
        <v>198</v>
      </c>
      <c r="AC1267" s="3">
        <v>1.044</v>
      </c>
      <c r="AD1267" s="3">
        <f t="shared" si="272"/>
        <v>183</v>
      </c>
      <c r="AE1267" s="3">
        <v>179</v>
      </c>
      <c r="AF1267" s="3">
        <f t="shared" si="273"/>
        <v>151</v>
      </c>
      <c r="AG1267" s="3">
        <v>300</v>
      </c>
      <c r="AH1267" s="3">
        <v>12</v>
      </c>
      <c r="AI1267" s="3">
        <v>5</v>
      </c>
      <c r="AJ1267" s="3">
        <v>2</v>
      </c>
      <c r="AK1267" s="3">
        <v>4</v>
      </c>
      <c r="AL1267" s="3">
        <v>14</v>
      </c>
      <c r="AM1267" s="3">
        <v>5.9</v>
      </c>
      <c r="AN1267" s="3">
        <f t="shared" si="274"/>
        <v>1263</v>
      </c>
      <c r="AO1267" s="3">
        <f>_xlfn.IFNA(VLOOKUP(C1267, 'FanGraphs Plus Stats 1-2000'!$D$2:$L$1048576, MATCH("wRC+", FanGraphs_Plus_Stats_1_1500[[#Headers],[ID]:[BABIP+]], 0), FALSE), 0)</f>
        <v>170</v>
      </c>
      <c r="AP1267" s="3">
        <f t="shared" si="275"/>
        <v>224</v>
      </c>
      <c r="AQ1267" s="3">
        <v>3.8</v>
      </c>
      <c r="AR1267" s="3">
        <f t="shared" si="276"/>
        <v>1247</v>
      </c>
      <c r="AS1267" s="3">
        <v>6.5</v>
      </c>
      <c r="AT1267" s="3">
        <f t="shared" si="277"/>
        <v>552</v>
      </c>
      <c r="AU1267" s="14">
        <v>-1.3</v>
      </c>
      <c r="AV1267" s="3">
        <f t="shared" si="278"/>
        <v>1359</v>
      </c>
      <c r="AW1267" s="3">
        <v>53</v>
      </c>
      <c r="AX1267" s="3">
        <v>-1</v>
      </c>
      <c r="AY1267" s="3">
        <v>-1</v>
      </c>
      <c r="AZ1267" s="3">
        <v>-2</v>
      </c>
      <c r="BA1267" s="3">
        <v>-6</v>
      </c>
      <c r="BB1267" s="3" t="s">
        <v>1056</v>
      </c>
      <c r="BC1267" s="13">
        <f t="shared" si="279"/>
        <v>349.57693644574584</v>
      </c>
    </row>
    <row r="1268" spans="1:55" x14ac:dyDescent="0.45">
      <c r="A1268" s="1">
        <f t="shared" si="266"/>
        <v>1263</v>
      </c>
      <c r="B1268" s="3" t="s">
        <v>831</v>
      </c>
      <c r="C1268" s="3" t="str">
        <f t="shared" si="267"/>
        <v>Joe Torre - 1971</v>
      </c>
      <c r="D1268" s="3">
        <v>1971</v>
      </c>
      <c r="E1268" s="3">
        <v>30</v>
      </c>
      <c r="F1268" s="3" t="s">
        <v>51</v>
      </c>
      <c r="G1268" s="3" t="s">
        <v>52</v>
      </c>
      <c r="H1268" s="3">
        <v>161</v>
      </c>
      <c r="I1268" s="3">
        <v>707</v>
      </c>
      <c r="J1268" s="3">
        <v>634</v>
      </c>
      <c r="K1268" s="3">
        <v>97</v>
      </c>
      <c r="L1268" s="3">
        <v>230</v>
      </c>
      <c r="M1268" s="3">
        <v>164</v>
      </c>
      <c r="N1268" s="3">
        <v>34</v>
      </c>
      <c r="O1268" s="3">
        <v>8</v>
      </c>
      <c r="P1268" s="3">
        <v>24</v>
      </c>
      <c r="Q1268" s="3">
        <f t="shared" si="268"/>
        <v>740</v>
      </c>
      <c r="R1268" s="3">
        <v>137</v>
      </c>
      <c r="S1268" s="3">
        <v>4</v>
      </c>
      <c r="T1268" s="3">
        <v>1</v>
      </c>
      <c r="U1268" s="3">
        <v>63</v>
      </c>
      <c r="V1268" s="3">
        <v>70</v>
      </c>
      <c r="W1268" s="3">
        <v>0.36299999999999999</v>
      </c>
      <c r="X1268" s="3">
        <f t="shared" si="269"/>
        <v>103</v>
      </c>
      <c r="Y1268" s="3">
        <v>0.42099999999999999</v>
      </c>
      <c r="Z1268" s="3">
        <f t="shared" si="270"/>
        <v>366</v>
      </c>
      <c r="AA1268" s="3">
        <v>0.55500000000000005</v>
      </c>
      <c r="AB1268" s="3">
        <f t="shared" si="271"/>
        <v>499</v>
      </c>
      <c r="AC1268" s="3">
        <v>0.97599999999999998</v>
      </c>
      <c r="AD1268" s="3">
        <f t="shared" si="272"/>
        <v>417</v>
      </c>
      <c r="AE1268" s="3">
        <v>171</v>
      </c>
      <c r="AF1268" s="3">
        <f t="shared" si="273"/>
        <v>258</v>
      </c>
      <c r="AG1268" s="3">
        <v>352</v>
      </c>
      <c r="AH1268" s="3">
        <v>18</v>
      </c>
      <c r="AI1268" s="3">
        <v>4</v>
      </c>
      <c r="AJ1268" s="3">
        <v>1</v>
      </c>
      <c r="AK1268" s="3">
        <v>5</v>
      </c>
      <c r="AL1268" s="3">
        <v>20</v>
      </c>
      <c r="AM1268" s="3">
        <v>5.9</v>
      </c>
      <c r="AN1268" s="3">
        <f t="shared" si="274"/>
        <v>1263</v>
      </c>
      <c r="AO1268" s="3">
        <f>_xlfn.IFNA(VLOOKUP(C1268, 'FanGraphs Plus Stats 1-2000'!$D$2:$L$1048576, MATCH("wRC+", FanGraphs_Plus_Stats_1_1500[[#Headers],[ID]:[BABIP+]], 0), FALSE), 0)</f>
        <v>173</v>
      </c>
      <c r="AP1268" s="3">
        <f t="shared" si="275"/>
        <v>185</v>
      </c>
      <c r="AQ1268" s="3">
        <v>3.6</v>
      </c>
      <c r="AR1268" s="3">
        <f t="shared" si="276"/>
        <v>1325</v>
      </c>
      <c r="AS1268" s="3">
        <v>8.6</v>
      </c>
      <c r="AT1268" s="3">
        <f t="shared" si="277"/>
        <v>111</v>
      </c>
      <c r="AU1268" s="14">
        <v>-2.4</v>
      </c>
      <c r="AV1268" s="3">
        <f t="shared" si="278"/>
        <v>1399</v>
      </c>
      <c r="AW1268" s="3">
        <v>56</v>
      </c>
      <c r="AX1268" s="3">
        <v>-2</v>
      </c>
      <c r="AY1268" s="3">
        <v>-1</v>
      </c>
      <c r="AZ1268" s="3">
        <v>-3</v>
      </c>
      <c r="BA1268" s="3">
        <v>-25</v>
      </c>
      <c r="BB1268" s="3" t="s">
        <v>140</v>
      </c>
      <c r="BC1268" s="13">
        <f t="shared" si="279"/>
        <v>392.10128144443769</v>
      </c>
    </row>
    <row r="1269" spans="1:55" x14ac:dyDescent="0.45">
      <c r="A1269" s="1">
        <f t="shared" si="266"/>
        <v>1263</v>
      </c>
      <c r="B1269" s="3" t="s">
        <v>857</v>
      </c>
      <c r="C1269" s="3" t="str">
        <f t="shared" si="267"/>
        <v>Jack Fournier - 1915</v>
      </c>
      <c r="D1269" s="3">
        <v>1915</v>
      </c>
      <c r="E1269" s="3">
        <v>22</v>
      </c>
      <c r="F1269" s="3" t="s">
        <v>182</v>
      </c>
      <c r="G1269" s="3" t="s">
        <v>43</v>
      </c>
      <c r="H1269" s="3">
        <v>126</v>
      </c>
      <c r="I1269" s="3">
        <v>514</v>
      </c>
      <c r="J1269" s="3">
        <v>422</v>
      </c>
      <c r="K1269" s="3">
        <v>86</v>
      </c>
      <c r="L1269" s="3">
        <v>136</v>
      </c>
      <c r="M1269" s="3">
        <v>93</v>
      </c>
      <c r="N1269" s="3">
        <v>20</v>
      </c>
      <c r="O1269" s="3">
        <v>18</v>
      </c>
      <c r="P1269" s="3">
        <v>5</v>
      </c>
      <c r="Q1269" s="3">
        <f t="shared" si="268"/>
        <v>1277</v>
      </c>
      <c r="R1269" s="3">
        <v>77</v>
      </c>
      <c r="S1269" s="3">
        <v>21</v>
      </c>
      <c r="T1269" s="3">
        <v>16</v>
      </c>
      <c r="U1269" s="3">
        <v>64</v>
      </c>
      <c r="V1269" s="3">
        <v>37</v>
      </c>
      <c r="W1269" s="3">
        <v>0.32200000000000001</v>
      </c>
      <c r="X1269" s="3">
        <f t="shared" si="269"/>
        <v>515</v>
      </c>
      <c r="Y1269" s="3">
        <v>0.42899999999999999</v>
      </c>
      <c r="Z1269" s="3">
        <f t="shared" si="270"/>
        <v>275</v>
      </c>
      <c r="AA1269" s="3">
        <v>0.49099999999999999</v>
      </c>
      <c r="AB1269" s="3">
        <f t="shared" si="271"/>
        <v>971</v>
      </c>
      <c r="AC1269" s="3">
        <v>0.92</v>
      </c>
      <c r="AD1269" s="3">
        <f t="shared" si="272"/>
        <v>709</v>
      </c>
      <c r="AE1269" s="3">
        <v>172</v>
      </c>
      <c r="AF1269" s="3">
        <f t="shared" si="273"/>
        <v>240</v>
      </c>
      <c r="AG1269" s="3">
        <v>207</v>
      </c>
      <c r="AH1269" s="2"/>
      <c r="AI1269" s="3">
        <v>15</v>
      </c>
      <c r="AJ1269" s="3">
        <v>13</v>
      </c>
      <c r="AK1269" s="2"/>
      <c r="AL1269" s="2"/>
      <c r="AM1269" s="3">
        <v>5.9</v>
      </c>
      <c r="AN1269" s="3">
        <f t="shared" si="274"/>
        <v>1263</v>
      </c>
      <c r="AO1269" s="3">
        <f>_xlfn.IFNA(VLOOKUP(C1269, 'FanGraphs Plus Stats 1-2000'!$D$2:$L$1048576, MATCH("wRC+", FanGraphs_Plus_Stats_1_1500[[#Headers],[ID]:[BABIP+]], 0), FALSE), 0)</f>
        <v>171</v>
      </c>
      <c r="AP1269" s="3">
        <f t="shared" si="275"/>
        <v>208</v>
      </c>
      <c r="AQ1269" s="3">
        <v>3.9</v>
      </c>
      <c r="AR1269" s="3">
        <f t="shared" si="276"/>
        <v>1186</v>
      </c>
      <c r="AS1269" s="3">
        <v>5.7</v>
      </c>
      <c r="AT1269" s="3">
        <f t="shared" si="277"/>
        <v>916</v>
      </c>
      <c r="AU1269" s="14">
        <v>-0.4</v>
      </c>
      <c r="AV1269" s="3">
        <f t="shared" si="278"/>
        <v>1122</v>
      </c>
      <c r="AW1269" s="3">
        <v>38</v>
      </c>
      <c r="AX1269" s="3">
        <v>0</v>
      </c>
      <c r="AY1269" s="3">
        <v>0</v>
      </c>
      <c r="AZ1269" s="3">
        <v>0</v>
      </c>
      <c r="BA1269" s="3">
        <v>2</v>
      </c>
      <c r="BB1269" s="3" t="s">
        <v>1034</v>
      </c>
      <c r="BC1269" s="13">
        <f t="shared" si="279"/>
        <v>398.00877062900798</v>
      </c>
    </row>
    <row r="1270" spans="1:55" x14ac:dyDescent="0.45">
      <c r="A1270" s="1">
        <f t="shared" si="266"/>
        <v>1263</v>
      </c>
      <c r="B1270" s="3" t="s">
        <v>377</v>
      </c>
      <c r="C1270" s="3" t="str">
        <f t="shared" si="267"/>
        <v>Al Simmons - 1927</v>
      </c>
      <c r="D1270" s="3">
        <v>1927</v>
      </c>
      <c r="E1270" s="3">
        <v>25</v>
      </c>
      <c r="F1270" s="3" t="s">
        <v>103</v>
      </c>
      <c r="G1270" s="3" t="s">
        <v>43</v>
      </c>
      <c r="H1270" s="3">
        <v>106</v>
      </c>
      <c r="I1270" s="3">
        <v>458</v>
      </c>
      <c r="J1270" s="3">
        <v>406</v>
      </c>
      <c r="K1270" s="3">
        <v>86</v>
      </c>
      <c r="L1270" s="3">
        <v>159</v>
      </c>
      <c r="M1270" s="3">
        <v>97</v>
      </c>
      <c r="N1270" s="3">
        <v>36</v>
      </c>
      <c r="O1270" s="3">
        <v>11</v>
      </c>
      <c r="P1270" s="3">
        <v>15</v>
      </c>
      <c r="Q1270" s="3">
        <f t="shared" si="268"/>
        <v>1016</v>
      </c>
      <c r="R1270" s="3">
        <v>108</v>
      </c>
      <c r="S1270" s="3">
        <v>10</v>
      </c>
      <c r="T1270" s="3">
        <v>3</v>
      </c>
      <c r="U1270" s="3">
        <v>31</v>
      </c>
      <c r="V1270" s="3">
        <v>30</v>
      </c>
      <c r="W1270" s="3">
        <v>0.39200000000000002</v>
      </c>
      <c r="X1270" s="3">
        <f t="shared" si="269"/>
        <v>22</v>
      </c>
      <c r="Y1270" s="3">
        <v>0.436</v>
      </c>
      <c r="Z1270" s="3">
        <f t="shared" si="270"/>
        <v>228</v>
      </c>
      <c r="AA1270" s="3">
        <v>0.64500000000000002</v>
      </c>
      <c r="AB1270" s="3">
        <f t="shared" si="271"/>
        <v>101</v>
      </c>
      <c r="AC1270" s="3">
        <v>1.081</v>
      </c>
      <c r="AD1270" s="3">
        <f t="shared" si="272"/>
        <v>111</v>
      </c>
      <c r="AE1270" s="3">
        <v>172</v>
      </c>
      <c r="AF1270" s="3">
        <f t="shared" si="273"/>
        <v>240</v>
      </c>
      <c r="AG1270" s="3">
        <v>262</v>
      </c>
      <c r="AH1270" s="2"/>
      <c r="AI1270" s="3">
        <v>1</v>
      </c>
      <c r="AJ1270" s="3">
        <v>20</v>
      </c>
      <c r="AK1270" s="2"/>
      <c r="AL1270" s="3">
        <v>3</v>
      </c>
      <c r="AM1270" s="3">
        <v>5.9</v>
      </c>
      <c r="AN1270" s="3">
        <f t="shared" si="274"/>
        <v>1263</v>
      </c>
      <c r="AO1270" s="3">
        <f>_xlfn.IFNA(VLOOKUP(C1270, 'FanGraphs Plus Stats 1-2000'!$D$2:$L$1048576, MATCH("wRC+", FanGraphs_Plus_Stats_1_1500[[#Headers],[ID]:[BABIP+]], 0), FALSE), 0)</f>
        <v>168</v>
      </c>
      <c r="AP1270" s="3">
        <f t="shared" si="275"/>
        <v>250</v>
      </c>
      <c r="AQ1270" s="3">
        <v>4.0999999999999996</v>
      </c>
      <c r="AR1270" s="3">
        <f t="shared" si="276"/>
        <v>1043</v>
      </c>
      <c r="AS1270" s="3">
        <v>5.7</v>
      </c>
      <c r="AT1270" s="3">
        <f t="shared" si="277"/>
        <v>916</v>
      </c>
      <c r="AU1270" s="14">
        <v>-0.1</v>
      </c>
      <c r="AV1270" s="3">
        <f t="shared" si="278"/>
        <v>993</v>
      </c>
      <c r="AW1270" s="3">
        <v>42</v>
      </c>
      <c r="AX1270" s="3">
        <v>0</v>
      </c>
      <c r="AY1270" s="3">
        <v>2</v>
      </c>
      <c r="AZ1270" s="3">
        <v>2</v>
      </c>
      <c r="BA1270" s="3">
        <v>2</v>
      </c>
      <c r="BB1270" s="3" t="s">
        <v>1037</v>
      </c>
      <c r="BC1270" s="13">
        <f t="shared" si="279"/>
        <v>423.1732435917213</v>
      </c>
    </row>
    <row r="1271" spans="1:55" x14ac:dyDescent="0.45">
      <c r="A1271" s="1">
        <f t="shared" si="266"/>
        <v>1263</v>
      </c>
      <c r="B1271" s="3" t="s">
        <v>712</v>
      </c>
      <c r="C1271" s="3" t="str">
        <f t="shared" si="267"/>
        <v>Elmer Flick - 1900</v>
      </c>
      <c r="D1271" s="3">
        <v>1900</v>
      </c>
      <c r="E1271" s="3">
        <v>24</v>
      </c>
      <c r="F1271" s="3" t="s">
        <v>139</v>
      </c>
      <c r="G1271" s="3" t="s">
        <v>52</v>
      </c>
      <c r="H1271" s="3">
        <v>138</v>
      </c>
      <c r="I1271" s="3">
        <v>623</v>
      </c>
      <c r="J1271" s="3">
        <v>545</v>
      </c>
      <c r="K1271" s="3">
        <v>106</v>
      </c>
      <c r="L1271" s="3">
        <v>200</v>
      </c>
      <c r="M1271" s="3">
        <v>141</v>
      </c>
      <c r="N1271" s="3">
        <v>32</v>
      </c>
      <c r="O1271" s="3">
        <v>16</v>
      </c>
      <c r="P1271" s="3">
        <v>11</v>
      </c>
      <c r="Q1271" s="3">
        <f t="shared" si="268"/>
        <v>1117</v>
      </c>
      <c r="R1271" s="3">
        <v>110</v>
      </c>
      <c r="S1271" s="3">
        <v>35</v>
      </c>
      <c r="T1271" s="2"/>
      <c r="U1271" s="3">
        <v>56</v>
      </c>
      <c r="V1271" s="3">
        <v>30</v>
      </c>
      <c r="W1271" s="3">
        <v>0.36699999999999999</v>
      </c>
      <c r="X1271" s="3">
        <f t="shared" si="269"/>
        <v>90</v>
      </c>
      <c r="Y1271" s="3">
        <v>0.441</v>
      </c>
      <c r="Z1271" s="3">
        <f t="shared" si="270"/>
        <v>187</v>
      </c>
      <c r="AA1271" s="3">
        <v>0.54500000000000004</v>
      </c>
      <c r="AB1271" s="3">
        <f t="shared" si="271"/>
        <v>573</v>
      </c>
      <c r="AC1271" s="3">
        <v>0.98599999999999999</v>
      </c>
      <c r="AD1271" s="3">
        <f t="shared" si="272"/>
        <v>382</v>
      </c>
      <c r="AE1271" s="3">
        <v>172</v>
      </c>
      <c r="AF1271" s="3">
        <f t="shared" si="273"/>
        <v>240</v>
      </c>
      <c r="AG1271" s="3">
        <v>297</v>
      </c>
      <c r="AH1271" s="2"/>
      <c r="AI1271" s="3">
        <v>16</v>
      </c>
      <c r="AJ1271" s="3">
        <v>6</v>
      </c>
      <c r="AK1271" s="2"/>
      <c r="AL1271" s="2"/>
      <c r="AM1271" s="3">
        <v>5.9</v>
      </c>
      <c r="AN1271" s="3">
        <f t="shared" si="274"/>
        <v>1263</v>
      </c>
      <c r="AO1271" s="3">
        <f>_xlfn.IFNA(VLOOKUP(C1271, 'FanGraphs Plus Stats 1-2000'!$D$2:$L$1048576, MATCH("wRC+", FanGraphs_Plus_Stats_1_1500[[#Headers],[ID]:[BABIP+]], 0), FALSE), 0)</f>
        <v>163</v>
      </c>
      <c r="AP1271" s="3">
        <f t="shared" si="275"/>
        <v>341</v>
      </c>
      <c r="AQ1271" s="3">
        <v>3.7</v>
      </c>
      <c r="AR1271" s="3">
        <f t="shared" si="276"/>
        <v>1290</v>
      </c>
      <c r="AS1271" s="3">
        <v>6.3</v>
      </c>
      <c r="AT1271" s="3">
        <f t="shared" si="277"/>
        <v>644</v>
      </c>
      <c r="AU1271" s="14">
        <v>-1.1000000000000001</v>
      </c>
      <c r="AV1271" s="3">
        <f t="shared" si="278"/>
        <v>1324</v>
      </c>
      <c r="AW1271" s="3">
        <v>56</v>
      </c>
      <c r="AX1271" s="3">
        <v>0</v>
      </c>
      <c r="AY1271" s="3">
        <v>-1</v>
      </c>
      <c r="AZ1271" s="3">
        <v>-1</v>
      </c>
      <c r="BA1271" s="3">
        <v>-4</v>
      </c>
      <c r="BB1271" s="3" t="s">
        <v>1059</v>
      </c>
      <c r="BC1271" s="13">
        <f t="shared" si="279"/>
        <v>469.30623462541053</v>
      </c>
    </row>
    <row r="1272" spans="1:55" x14ac:dyDescent="0.45">
      <c r="A1272" s="1">
        <f t="shared" si="266"/>
        <v>1263</v>
      </c>
      <c r="B1272" s="3" t="s">
        <v>333</v>
      </c>
      <c r="C1272" s="3" t="str">
        <f t="shared" si="267"/>
        <v>Willie McCovey - 1966</v>
      </c>
      <c r="D1272" s="3">
        <v>1966</v>
      </c>
      <c r="E1272" s="3">
        <v>28</v>
      </c>
      <c r="F1272" s="3" t="s">
        <v>58</v>
      </c>
      <c r="G1272" s="3" t="s">
        <v>52</v>
      </c>
      <c r="H1272" s="3">
        <v>150</v>
      </c>
      <c r="I1272" s="3">
        <v>588</v>
      </c>
      <c r="J1272" s="3">
        <v>502</v>
      </c>
      <c r="K1272" s="3">
        <v>85</v>
      </c>
      <c r="L1272" s="3">
        <v>148</v>
      </c>
      <c r="M1272" s="3">
        <v>80</v>
      </c>
      <c r="N1272" s="3">
        <v>26</v>
      </c>
      <c r="O1272" s="3">
        <v>6</v>
      </c>
      <c r="P1272" s="3">
        <v>36</v>
      </c>
      <c r="Q1272" s="3">
        <f t="shared" si="268"/>
        <v>307</v>
      </c>
      <c r="R1272" s="3">
        <v>96</v>
      </c>
      <c r="S1272" s="3">
        <v>2</v>
      </c>
      <c r="T1272" s="3">
        <v>1</v>
      </c>
      <c r="U1272" s="3">
        <v>76</v>
      </c>
      <c r="V1272" s="3">
        <v>100</v>
      </c>
      <c r="W1272" s="3">
        <v>0.29499999999999998</v>
      </c>
      <c r="X1272" s="3">
        <f t="shared" si="269"/>
        <v>984</v>
      </c>
      <c r="Y1272" s="3">
        <v>0.39100000000000001</v>
      </c>
      <c r="Z1272" s="3">
        <f t="shared" si="270"/>
        <v>747</v>
      </c>
      <c r="AA1272" s="3">
        <v>0.58599999999999997</v>
      </c>
      <c r="AB1272" s="3">
        <f t="shared" si="271"/>
        <v>332</v>
      </c>
      <c r="AC1272" s="3">
        <v>0.97699999999999998</v>
      </c>
      <c r="AD1272" s="3">
        <f t="shared" si="272"/>
        <v>407</v>
      </c>
      <c r="AE1272" s="3">
        <v>164</v>
      </c>
      <c r="AF1272" s="3">
        <f t="shared" si="273"/>
        <v>380</v>
      </c>
      <c r="AG1272" s="3">
        <v>294</v>
      </c>
      <c r="AH1272" s="3">
        <v>8</v>
      </c>
      <c r="AI1272" s="3">
        <v>6</v>
      </c>
      <c r="AJ1272" s="3">
        <v>0</v>
      </c>
      <c r="AK1272" s="3">
        <v>4</v>
      </c>
      <c r="AL1272" s="3">
        <v>10</v>
      </c>
      <c r="AM1272" s="3">
        <v>5.9</v>
      </c>
      <c r="AN1272" s="3">
        <f t="shared" si="274"/>
        <v>1263</v>
      </c>
      <c r="AO1272" s="3">
        <f>_xlfn.IFNA(VLOOKUP(C1272, 'FanGraphs Plus Stats 1-2000'!$D$2:$L$1048576, MATCH("wRC+", FanGraphs_Plus_Stats_1_1500[[#Headers],[ID]:[BABIP+]], 0), FALSE), 0)</f>
        <v>165</v>
      </c>
      <c r="AP1272" s="3">
        <f t="shared" si="275"/>
        <v>302</v>
      </c>
      <c r="AQ1272" s="3">
        <v>3.7</v>
      </c>
      <c r="AR1272" s="3">
        <f t="shared" si="276"/>
        <v>1290</v>
      </c>
      <c r="AS1272" s="3">
        <v>6.1</v>
      </c>
      <c r="AT1272" s="3">
        <f t="shared" si="277"/>
        <v>735</v>
      </c>
      <c r="AU1272" s="14">
        <v>-1.1000000000000001</v>
      </c>
      <c r="AV1272" s="3">
        <f t="shared" si="278"/>
        <v>1324</v>
      </c>
      <c r="AW1272" s="3">
        <v>43</v>
      </c>
      <c r="AX1272" s="3">
        <v>0</v>
      </c>
      <c r="AY1272" s="3">
        <v>2</v>
      </c>
      <c r="AZ1272" s="3">
        <v>2</v>
      </c>
      <c r="BA1272" s="3">
        <v>-3</v>
      </c>
      <c r="BB1272" s="3" t="s">
        <v>193</v>
      </c>
      <c r="BC1272" s="13">
        <f t="shared" si="279"/>
        <v>525.28858510394048</v>
      </c>
    </row>
    <row r="1273" spans="1:55" x14ac:dyDescent="0.45">
      <c r="A1273" s="1">
        <f t="shared" si="266"/>
        <v>1263</v>
      </c>
      <c r="B1273" s="3" t="s">
        <v>1014</v>
      </c>
      <c r="C1273" s="3" t="str">
        <f t="shared" si="267"/>
        <v>Phil Cavarretta - 1945</v>
      </c>
      <c r="D1273" s="3">
        <v>1945</v>
      </c>
      <c r="E1273" s="3">
        <v>28</v>
      </c>
      <c r="F1273" s="3" t="s">
        <v>88</v>
      </c>
      <c r="G1273" s="3" t="s">
        <v>52</v>
      </c>
      <c r="H1273" s="3">
        <v>132</v>
      </c>
      <c r="I1273" s="3">
        <v>586</v>
      </c>
      <c r="J1273" s="3">
        <v>498</v>
      </c>
      <c r="K1273" s="3">
        <v>94</v>
      </c>
      <c r="L1273" s="3">
        <v>177</v>
      </c>
      <c r="M1273" s="3">
        <v>127</v>
      </c>
      <c r="N1273" s="3">
        <v>34</v>
      </c>
      <c r="O1273" s="3">
        <v>10</v>
      </c>
      <c r="P1273" s="3">
        <v>6</v>
      </c>
      <c r="Q1273" s="3">
        <f t="shared" si="268"/>
        <v>1239</v>
      </c>
      <c r="R1273" s="3">
        <v>97</v>
      </c>
      <c r="S1273" s="3">
        <v>5</v>
      </c>
      <c r="T1273" s="3">
        <v>2</v>
      </c>
      <c r="U1273" s="3">
        <v>81</v>
      </c>
      <c r="V1273" s="3">
        <v>34</v>
      </c>
      <c r="W1273" s="3">
        <v>0.35499999999999998</v>
      </c>
      <c r="X1273" s="3">
        <f t="shared" si="269"/>
        <v>150</v>
      </c>
      <c r="Y1273" s="3">
        <v>0.44900000000000001</v>
      </c>
      <c r="Z1273" s="3">
        <f t="shared" si="270"/>
        <v>139</v>
      </c>
      <c r="AA1273" s="3">
        <v>0.5</v>
      </c>
      <c r="AB1273" s="3">
        <f t="shared" si="271"/>
        <v>905</v>
      </c>
      <c r="AC1273" s="3">
        <v>0.94899999999999995</v>
      </c>
      <c r="AD1273" s="3">
        <f t="shared" si="272"/>
        <v>546</v>
      </c>
      <c r="AE1273" s="3">
        <v>166</v>
      </c>
      <c r="AF1273" s="3">
        <f t="shared" si="273"/>
        <v>341</v>
      </c>
      <c r="AG1273" s="3">
        <v>249</v>
      </c>
      <c r="AH1273" s="3">
        <v>6</v>
      </c>
      <c r="AI1273" s="3">
        <v>4</v>
      </c>
      <c r="AJ1273" s="3">
        <v>3</v>
      </c>
      <c r="AK1273" s="2"/>
      <c r="AL1273" s="3">
        <v>18</v>
      </c>
      <c r="AM1273" s="3">
        <v>5.9</v>
      </c>
      <c r="AN1273" s="3">
        <f t="shared" si="274"/>
        <v>1263</v>
      </c>
      <c r="AO1273" s="3">
        <f>_xlfn.IFNA(VLOOKUP(C1273, 'FanGraphs Plus Stats 1-2000'!$D$2:$L$1048576, MATCH("wRC+", FanGraphs_Plus_Stats_1_1500[[#Headers],[ID]:[BABIP+]], 0), FALSE), 0)</f>
        <v>162</v>
      </c>
      <c r="AP1273" s="3">
        <f t="shared" si="275"/>
        <v>362</v>
      </c>
      <c r="AQ1273" s="3">
        <v>4.0999999999999996</v>
      </c>
      <c r="AR1273" s="3">
        <f t="shared" si="276"/>
        <v>1043</v>
      </c>
      <c r="AS1273" s="3">
        <v>5.9</v>
      </c>
      <c r="AT1273" s="3">
        <f t="shared" si="277"/>
        <v>828</v>
      </c>
      <c r="AU1273" s="14">
        <v>-0.5</v>
      </c>
      <c r="AV1273" s="3">
        <f t="shared" si="278"/>
        <v>1170</v>
      </c>
      <c r="AW1273" s="3">
        <v>44</v>
      </c>
      <c r="AX1273" s="3">
        <v>1</v>
      </c>
      <c r="AY1273" s="3">
        <v>1</v>
      </c>
      <c r="AZ1273" s="3">
        <v>2</v>
      </c>
      <c r="BA1273" s="3">
        <v>1</v>
      </c>
      <c r="BB1273" s="3" t="s">
        <v>1015</v>
      </c>
      <c r="BC1273" s="13">
        <f t="shared" si="279"/>
        <v>538.2145489233402</v>
      </c>
    </row>
    <row r="1274" spans="1:55" x14ac:dyDescent="0.45">
      <c r="A1274" s="1">
        <f t="shared" si="266"/>
        <v>1263</v>
      </c>
      <c r="B1274" s="3" t="s">
        <v>428</v>
      </c>
      <c r="C1274" s="3" t="str">
        <f t="shared" si="267"/>
        <v>Chipper Jones - 2001</v>
      </c>
      <c r="D1274" s="3">
        <v>2001</v>
      </c>
      <c r="E1274" s="3">
        <v>29</v>
      </c>
      <c r="F1274" s="3" t="s">
        <v>210</v>
      </c>
      <c r="G1274" s="3" t="s">
        <v>52</v>
      </c>
      <c r="H1274" s="3">
        <v>159</v>
      </c>
      <c r="I1274" s="3">
        <v>677</v>
      </c>
      <c r="J1274" s="3">
        <v>572</v>
      </c>
      <c r="K1274" s="3">
        <v>113</v>
      </c>
      <c r="L1274" s="3">
        <v>189</v>
      </c>
      <c r="M1274" s="3">
        <v>113</v>
      </c>
      <c r="N1274" s="3">
        <v>33</v>
      </c>
      <c r="O1274" s="3">
        <v>5</v>
      </c>
      <c r="P1274" s="3">
        <v>38</v>
      </c>
      <c r="Q1274" s="3">
        <f t="shared" si="268"/>
        <v>251</v>
      </c>
      <c r="R1274" s="3">
        <v>102</v>
      </c>
      <c r="S1274" s="3">
        <v>9</v>
      </c>
      <c r="T1274" s="3">
        <v>10</v>
      </c>
      <c r="U1274" s="3">
        <v>98</v>
      </c>
      <c r="V1274" s="3">
        <v>82</v>
      </c>
      <c r="W1274" s="3">
        <v>0.33</v>
      </c>
      <c r="X1274" s="3">
        <f t="shared" si="269"/>
        <v>381</v>
      </c>
      <c r="Y1274" s="3">
        <v>0.42699999999999999</v>
      </c>
      <c r="Z1274" s="3">
        <f t="shared" si="270"/>
        <v>301</v>
      </c>
      <c r="AA1274" s="3">
        <v>0.60499999999999998</v>
      </c>
      <c r="AB1274" s="3">
        <f t="shared" si="271"/>
        <v>244</v>
      </c>
      <c r="AC1274" s="3">
        <v>1.032</v>
      </c>
      <c r="AD1274" s="3">
        <f t="shared" si="272"/>
        <v>227</v>
      </c>
      <c r="AE1274" s="3">
        <v>160</v>
      </c>
      <c r="AF1274" s="3">
        <f t="shared" si="273"/>
        <v>455</v>
      </c>
      <c r="AG1274" s="3">
        <v>346</v>
      </c>
      <c r="AH1274" s="3">
        <v>13</v>
      </c>
      <c r="AI1274" s="3">
        <v>2</v>
      </c>
      <c r="AJ1274" s="3">
        <v>0</v>
      </c>
      <c r="AK1274" s="3">
        <v>5</v>
      </c>
      <c r="AL1274" s="3">
        <v>20</v>
      </c>
      <c r="AM1274" s="3">
        <v>5.9</v>
      </c>
      <c r="AN1274" s="3">
        <f t="shared" si="274"/>
        <v>1263</v>
      </c>
      <c r="AO1274" s="3">
        <f>_xlfn.IFNA(VLOOKUP(C1274, 'FanGraphs Plus Stats 1-2000'!$D$2:$L$1048576, MATCH("wRC+", FanGraphs_Plus_Stats_1_1500[[#Headers],[ID]:[BABIP+]], 0), FALSE), 0)</f>
        <v>161</v>
      </c>
      <c r="AP1274" s="3">
        <f t="shared" si="275"/>
        <v>381</v>
      </c>
      <c r="AQ1274" s="3">
        <v>3.9</v>
      </c>
      <c r="AR1274" s="3">
        <f t="shared" si="276"/>
        <v>1186</v>
      </c>
      <c r="AS1274" s="3">
        <v>7.3</v>
      </c>
      <c r="AT1274" s="3">
        <f t="shared" si="277"/>
        <v>307</v>
      </c>
      <c r="AU1274" s="14">
        <v>-1.1000000000000001</v>
      </c>
      <c r="AV1274" s="3">
        <f t="shared" si="278"/>
        <v>1324</v>
      </c>
      <c r="AW1274" s="3">
        <v>53</v>
      </c>
      <c r="AX1274" s="3">
        <v>0</v>
      </c>
      <c r="AY1274" s="3">
        <v>-1</v>
      </c>
      <c r="AZ1274" s="3">
        <v>-1</v>
      </c>
      <c r="BA1274" s="3">
        <v>-13</v>
      </c>
      <c r="BB1274" s="3" t="s">
        <v>1023</v>
      </c>
      <c r="BC1274" s="13">
        <f t="shared" si="279"/>
        <v>602.71672213567115</v>
      </c>
    </row>
    <row r="1275" spans="1:55" x14ac:dyDescent="0.45">
      <c r="A1275" s="1">
        <f t="shared" si="266"/>
        <v>1263</v>
      </c>
      <c r="B1275" s="3" t="s">
        <v>660</v>
      </c>
      <c r="C1275" s="3" t="str">
        <f t="shared" si="267"/>
        <v>Dolph Camilli - 1936</v>
      </c>
      <c r="D1275" s="3">
        <v>1936</v>
      </c>
      <c r="E1275" s="3">
        <v>29</v>
      </c>
      <c r="F1275" s="3" t="s">
        <v>139</v>
      </c>
      <c r="G1275" s="3" t="s">
        <v>52</v>
      </c>
      <c r="H1275" s="3">
        <v>151</v>
      </c>
      <c r="I1275" s="3">
        <v>651</v>
      </c>
      <c r="J1275" s="3">
        <v>530</v>
      </c>
      <c r="K1275" s="3">
        <v>106</v>
      </c>
      <c r="L1275" s="3">
        <v>167</v>
      </c>
      <c r="M1275" s="3">
        <v>97</v>
      </c>
      <c r="N1275" s="3">
        <v>29</v>
      </c>
      <c r="O1275" s="3">
        <v>13</v>
      </c>
      <c r="P1275" s="3">
        <v>28</v>
      </c>
      <c r="Q1275" s="3">
        <f t="shared" si="268"/>
        <v>601</v>
      </c>
      <c r="R1275" s="3">
        <v>102</v>
      </c>
      <c r="S1275" s="3">
        <v>5</v>
      </c>
      <c r="T1275" s="3">
        <v>7</v>
      </c>
      <c r="U1275" s="3">
        <v>116</v>
      </c>
      <c r="V1275" s="3">
        <v>84</v>
      </c>
      <c r="W1275" s="3">
        <v>0.315</v>
      </c>
      <c r="X1275" s="3">
        <f t="shared" si="269"/>
        <v>625</v>
      </c>
      <c r="Y1275" s="3">
        <v>0.441</v>
      </c>
      <c r="Z1275" s="3">
        <f t="shared" si="270"/>
        <v>187</v>
      </c>
      <c r="AA1275" s="3">
        <v>0.57699999999999996</v>
      </c>
      <c r="AB1275" s="3">
        <f t="shared" si="271"/>
        <v>383</v>
      </c>
      <c r="AC1275" s="3">
        <v>1.018</v>
      </c>
      <c r="AD1275" s="3">
        <f t="shared" si="272"/>
        <v>277</v>
      </c>
      <c r="AE1275" s="3">
        <v>162</v>
      </c>
      <c r="AF1275" s="3">
        <f t="shared" si="273"/>
        <v>412</v>
      </c>
      <c r="AG1275" s="3">
        <v>306</v>
      </c>
      <c r="AH1275" s="3">
        <v>7</v>
      </c>
      <c r="AI1275" s="3">
        <v>3</v>
      </c>
      <c r="AJ1275" s="3">
        <v>2</v>
      </c>
      <c r="AK1275" s="2"/>
      <c r="AL1275" s="3">
        <v>8</v>
      </c>
      <c r="AM1275" s="3">
        <v>5.9</v>
      </c>
      <c r="AN1275" s="3">
        <f t="shared" si="274"/>
        <v>1263</v>
      </c>
      <c r="AO1275" s="3">
        <f>_xlfn.IFNA(VLOOKUP(C1275, 'FanGraphs Plus Stats 1-2000'!$D$2:$L$1048576, MATCH("wRC+", FanGraphs_Plus_Stats_1_1500[[#Headers],[ID]:[BABIP+]], 0), FALSE), 0)</f>
        <v>158</v>
      </c>
      <c r="AP1275" s="3">
        <f t="shared" si="275"/>
        <v>436</v>
      </c>
      <c r="AQ1275" s="3">
        <v>3.6</v>
      </c>
      <c r="AR1275" s="3">
        <f t="shared" si="276"/>
        <v>1325</v>
      </c>
      <c r="AS1275" s="3">
        <v>6.3</v>
      </c>
      <c r="AT1275" s="3">
        <f t="shared" si="277"/>
        <v>644</v>
      </c>
      <c r="AU1275" s="14">
        <v>-1.1000000000000001</v>
      </c>
      <c r="AV1275" s="3">
        <f t="shared" si="278"/>
        <v>1324</v>
      </c>
      <c r="AW1275" s="3">
        <v>49</v>
      </c>
      <c r="AX1275" s="3">
        <v>1</v>
      </c>
      <c r="AY1275" s="3">
        <v>0</v>
      </c>
      <c r="AZ1275" s="3">
        <v>0</v>
      </c>
      <c r="BA1275" s="3">
        <v>-4</v>
      </c>
      <c r="BB1275" s="3" t="s">
        <v>193</v>
      </c>
      <c r="BC1275" s="13">
        <f t="shared" si="279"/>
        <v>609.90522221828928</v>
      </c>
    </row>
    <row r="1276" spans="1:55" x14ac:dyDescent="0.45">
      <c r="A1276" s="1">
        <f t="shared" si="266"/>
        <v>1263</v>
      </c>
      <c r="B1276" s="3" t="s">
        <v>509</v>
      </c>
      <c r="C1276" s="3" t="str">
        <f t="shared" si="267"/>
        <v>Carlos Delgado - 2003</v>
      </c>
      <c r="D1276" s="3">
        <v>2003</v>
      </c>
      <c r="E1276" s="3">
        <v>31</v>
      </c>
      <c r="F1276" s="3" t="s">
        <v>308</v>
      </c>
      <c r="G1276" s="3" t="s">
        <v>43</v>
      </c>
      <c r="H1276" s="3">
        <v>161</v>
      </c>
      <c r="I1276" s="3">
        <v>705</v>
      </c>
      <c r="J1276" s="3">
        <v>570</v>
      </c>
      <c r="K1276" s="3">
        <v>117</v>
      </c>
      <c r="L1276" s="3">
        <v>172</v>
      </c>
      <c r="M1276" s="3">
        <v>91</v>
      </c>
      <c r="N1276" s="3">
        <v>38</v>
      </c>
      <c r="O1276" s="3">
        <v>1</v>
      </c>
      <c r="P1276" s="3">
        <v>42</v>
      </c>
      <c r="Q1276" s="3">
        <f t="shared" si="268"/>
        <v>139</v>
      </c>
      <c r="R1276" s="3">
        <v>145</v>
      </c>
      <c r="S1276" s="3">
        <v>0</v>
      </c>
      <c r="T1276" s="3">
        <v>0</v>
      </c>
      <c r="U1276" s="3">
        <v>109</v>
      </c>
      <c r="V1276" s="3">
        <v>137</v>
      </c>
      <c r="W1276" s="3">
        <v>0.30199999999999999</v>
      </c>
      <c r="X1276" s="3">
        <f t="shared" si="269"/>
        <v>872</v>
      </c>
      <c r="Y1276" s="3">
        <v>0.42599999999999999</v>
      </c>
      <c r="Z1276" s="3">
        <f t="shared" si="270"/>
        <v>311</v>
      </c>
      <c r="AA1276" s="3">
        <v>0.59299999999999997</v>
      </c>
      <c r="AB1276" s="3">
        <f t="shared" si="271"/>
        <v>301</v>
      </c>
      <c r="AC1276" s="3">
        <v>1.0189999999999999</v>
      </c>
      <c r="AD1276" s="3">
        <f t="shared" si="272"/>
        <v>273</v>
      </c>
      <c r="AE1276" s="3">
        <v>161</v>
      </c>
      <c r="AF1276" s="3">
        <f t="shared" si="273"/>
        <v>436</v>
      </c>
      <c r="AG1276" s="3">
        <v>338</v>
      </c>
      <c r="AH1276" s="3">
        <v>9</v>
      </c>
      <c r="AI1276" s="3">
        <v>19</v>
      </c>
      <c r="AJ1276" s="3">
        <v>0</v>
      </c>
      <c r="AK1276" s="3">
        <v>7</v>
      </c>
      <c r="AL1276" s="3">
        <v>23</v>
      </c>
      <c r="AM1276" s="3">
        <v>5.9</v>
      </c>
      <c r="AN1276" s="3">
        <f t="shared" si="274"/>
        <v>1263</v>
      </c>
      <c r="AO1276" s="3">
        <f>_xlfn.IFNA(VLOOKUP(C1276, 'FanGraphs Plus Stats 1-2000'!$D$2:$L$1048576, MATCH("wRC+", FanGraphs_Plus_Stats_1_1500[[#Headers],[ID]:[BABIP+]], 0), FALSE), 0)</f>
        <v>159</v>
      </c>
      <c r="AP1276" s="3">
        <f t="shared" si="275"/>
        <v>413</v>
      </c>
      <c r="AQ1276" s="3">
        <v>3.4</v>
      </c>
      <c r="AR1276" s="3">
        <f t="shared" si="276"/>
        <v>1377</v>
      </c>
      <c r="AS1276" s="3">
        <v>6.5</v>
      </c>
      <c r="AT1276" s="3">
        <f t="shared" si="277"/>
        <v>552</v>
      </c>
      <c r="AU1276" s="14">
        <v>-1.4</v>
      </c>
      <c r="AV1276" s="3">
        <f t="shared" si="278"/>
        <v>1369</v>
      </c>
      <c r="AW1276" s="3">
        <v>50</v>
      </c>
      <c r="AX1276" s="3">
        <v>2</v>
      </c>
      <c r="AY1276" s="3">
        <v>0</v>
      </c>
      <c r="AZ1276" s="3">
        <v>1</v>
      </c>
      <c r="BA1276" s="3">
        <v>-6</v>
      </c>
      <c r="BB1276" s="3" t="s">
        <v>536</v>
      </c>
      <c r="BC1276" s="13">
        <f t="shared" si="279"/>
        <v>610.39827435073528</v>
      </c>
    </row>
    <row r="1277" spans="1:55" x14ac:dyDescent="0.45">
      <c r="A1277" s="1">
        <f t="shared" si="266"/>
        <v>1263</v>
      </c>
      <c r="B1277" s="3" t="s">
        <v>771</v>
      </c>
      <c r="C1277" s="3" t="str">
        <f t="shared" si="267"/>
        <v>Ross Youngs - 1924</v>
      </c>
      <c r="D1277" s="3">
        <v>1924</v>
      </c>
      <c r="E1277" s="3">
        <v>27</v>
      </c>
      <c r="F1277" s="3" t="s">
        <v>101</v>
      </c>
      <c r="G1277" s="3" t="s">
        <v>52</v>
      </c>
      <c r="H1277" s="3">
        <v>133</v>
      </c>
      <c r="I1277" s="3">
        <v>612</v>
      </c>
      <c r="J1277" s="3">
        <v>526</v>
      </c>
      <c r="K1277" s="3">
        <v>112</v>
      </c>
      <c r="L1277" s="3">
        <v>187</v>
      </c>
      <c r="M1277" s="3">
        <v>132</v>
      </c>
      <c r="N1277" s="3">
        <v>33</v>
      </c>
      <c r="O1277" s="3">
        <v>12</v>
      </c>
      <c r="P1277" s="3">
        <v>10</v>
      </c>
      <c r="Q1277" s="3">
        <f t="shared" si="268"/>
        <v>1137</v>
      </c>
      <c r="R1277" s="3">
        <v>74</v>
      </c>
      <c r="S1277" s="3">
        <v>11</v>
      </c>
      <c r="T1277" s="3">
        <v>9</v>
      </c>
      <c r="U1277" s="3">
        <v>77</v>
      </c>
      <c r="V1277" s="3">
        <v>31</v>
      </c>
      <c r="W1277" s="3">
        <v>0.35599999999999998</v>
      </c>
      <c r="X1277" s="3">
        <f t="shared" si="269"/>
        <v>139</v>
      </c>
      <c r="Y1277" s="3">
        <v>0.441</v>
      </c>
      <c r="Z1277" s="3">
        <f t="shared" si="270"/>
        <v>187</v>
      </c>
      <c r="AA1277" s="3">
        <v>0.52100000000000002</v>
      </c>
      <c r="AB1277" s="3">
        <f t="shared" si="271"/>
        <v>757</v>
      </c>
      <c r="AC1277" s="3">
        <v>0.96199999999999997</v>
      </c>
      <c r="AD1277" s="3">
        <f t="shared" si="272"/>
        <v>479</v>
      </c>
      <c r="AE1277" s="3">
        <v>159</v>
      </c>
      <c r="AF1277" s="3">
        <f t="shared" si="273"/>
        <v>482</v>
      </c>
      <c r="AG1277" s="3">
        <v>274</v>
      </c>
      <c r="AH1277" s="2"/>
      <c r="AI1277" s="3">
        <v>3</v>
      </c>
      <c r="AJ1277" s="3">
        <v>6</v>
      </c>
      <c r="AK1277" s="2"/>
      <c r="AL1277" s="3">
        <v>3</v>
      </c>
      <c r="AM1277" s="3">
        <v>5.9</v>
      </c>
      <c r="AN1277" s="3">
        <f t="shared" si="274"/>
        <v>1263</v>
      </c>
      <c r="AO1277" s="3">
        <f>_xlfn.IFNA(VLOOKUP(C1277, 'FanGraphs Plus Stats 1-2000'!$D$2:$L$1048576, MATCH("wRC+", FanGraphs_Plus_Stats_1_1500[[#Headers],[ID]:[BABIP+]], 0), FALSE), 0)</f>
        <v>159</v>
      </c>
      <c r="AP1277" s="3">
        <f t="shared" si="275"/>
        <v>413</v>
      </c>
      <c r="AQ1277" s="3">
        <v>4</v>
      </c>
      <c r="AR1277" s="3">
        <f t="shared" si="276"/>
        <v>1105</v>
      </c>
      <c r="AS1277" s="3">
        <v>5.9</v>
      </c>
      <c r="AT1277" s="3">
        <f t="shared" si="277"/>
        <v>828</v>
      </c>
      <c r="AU1277" s="14">
        <v>-0.6</v>
      </c>
      <c r="AV1277" s="3">
        <f t="shared" si="278"/>
        <v>1212</v>
      </c>
      <c r="AW1277" s="3">
        <v>46</v>
      </c>
      <c r="AX1277" s="3">
        <v>0</v>
      </c>
      <c r="AY1277" s="3">
        <v>0</v>
      </c>
      <c r="AZ1277" s="3">
        <v>0</v>
      </c>
      <c r="BA1277" s="3">
        <v>1</v>
      </c>
      <c r="BB1277" s="3" t="s">
        <v>487</v>
      </c>
      <c r="BC1277" s="13">
        <f t="shared" si="279"/>
        <v>631.15129864832033</v>
      </c>
    </row>
    <row r="1278" spans="1:55" x14ac:dyDescent="0.45">
      <c r="A1278" s="1">
        <f t="shared" si="266"/>
        <v>1263</v>
      </c>
      <c r="B1278" s="3" t="s">
        <v>145</v>
      </c>
      <c r="C1278" s="3" t="str">
        <f t="shared" si="267"/>
        <v>George Sisler - 1917</v>
      </c>
      <c r="D1278" s="3">
        <v>1917</v>
      </c>
      <c r="E1278" s="3">
        <v>24</v>
      </c>
      <c r="F1278" s="3" t="s">
        <v>146</v>
      </c>
      <c r="G1278" s="3" t="s">
        <v>43</v>
      </c>
      <c r="H1278" s="3">
        <v>135</v>
      </c>
      <c r="I1278" s="3">
        <v>587</v>
      </c>
      <c r="J1278" s="3">
        <v>539</v>
      </c>
      <c r="K1278" s="3">
        <v>60</v>
      </c>
      <c r="L1278" s="3">
        <v>190</v>
      </c>
      <c r="M1278" s="3">
        <v>149</v>
      </c>
      <c r="N1278" s="3">
        <v>30</v>
      </c>
      <c r="O1278" s="3">
        <v>9</v>
      </c>
      <c r="P1278" s="3">
        <v>2</v>
      </c>
      <c r="Q1278" s="3">
        <f t="shared" si="268"/>
        <v>1355</v>
      </c>
      <c r="R1278" s="3">
        <v>52</v>
      </c>
      <c r="S1278" s="3">
        <v>37</v>
      </c>
      <c r="T1278" s="2"/>
      <c r="U1278" s="3">
        <v>30</v>
      </c>
      <c r="V1278" s="3">
        <v>19</v>
      </c>
      <c r="W1278" s="3">
        <v>0.35299999999999998</v>
      </c>
      <c r="X1278" s="3">
        <f t="shared" si="269"/>
        <v>170</v>
      </c>
      <c r="Y1278" s="3">
        <v>0.39</v>
      </c>
      <c r="Z1278" s="3">
        <f t="shared" si="270"/>
        <v>770</v>
      </c>
      <c r="AA1278" s="3">
        <v>0.45300000000000001</v>
      </c>
      <c r="AB1278" s="3">
        <f t="shared" si="271"/>
        <v>1168</v>
      </c>
      <c r="AC1278" s="3">
        <v>0.84299999999999997</v>
      </c>
      <c r="AD1278" s="3">
        <f t="shared" si="272"/>
        <v>1110</v>
      </c>
      <c r="AE1278" s="3">
        <v>161</v>
      </c>
      <c r="AF1278" s="3">
        <f t="shared" si="273"/>
        <v>436</v>
      </c>
      <c r="AG1278" s="3">
        <v>244</v>
      </c>
      <c r="AH1278" s="2"/>
      <c r="AI1278" s="3">
        <v>3</v>
      </c>
      <c r="AJ1278" s="3">
        <v>15</v>
      </c>
      <c r="AK1278" s="2"/>
      <c r="AL1278" s="2"/>
      <c r="AM1278" s="3">
        <v>5.9</v>
      </c>
      <c r="AN1278" s="3">
        <f t="shared" si="274"/>
        <v>1263</v>
      </c>
      <c r="AO1278" s="3">
        <f>_xlfn.IFNA(VLOOKUP(C1278, 'FanGraphs Plus Stats 1-2000'!$D$2:$L$1048576, MATCH("wRC+", FanGraphs_Plus_Stats_1_1500[[#Headers],[ID]:[BABIP+]], 0), FALSE), 0)</f>
        <v>155</v>
      </c>
      <c r="AP1278" s="3">
        <f t="shared" si="275"/>
        <v>509</v>
      </c>
      <c r="AQ1278" s="3">
        <v>3.6</v>
      </c>
      <c r="AR1278" s="3">
        <f t="shared" si="276"/>
        <v>1325</v>
      </c>
      <c r="AS1278" s="3">
        <v>6</v>
      </c>
      <c r="AT1278" s="3">
        <f t="shared" si="277"/>
        <v>784</v>
      </c>
      <c r="AU1278" s="14">
        <v>-0.7</v>
      </c>
      <c r="AV1278" s="3">
        <f t="shared" si="278"/>
        <v>1242</v>
      </c>
      <c r="AW1278" s="3">
        <v>35</v>
      </c>
      <c r="AX1278" s="3">
        <v>0</v>
      </c>
      <c r="AY1278" s="3">
        <v>1</v>
      </c>
      <c r="AZ1278" s="3">
        <v>1</v>
      </c>
      <c r="BA1278" s="3">
        <v>-1</v>
      </c>
      <c r="BB1278" s="3" t="s">
        <v>1038</v>
      </c>
      <c r="BC1278" s="13">
        <f t="shared" si="279"/>
        <v>654.43905278722661</v>
      </c>
    </row>
    <row r="1279" spans="1:55" x14ac:dyDescent="0.45">
      <c r="A1279" s="1">
        <f t="shared" si="266"/>
        <v>1263</v>
      </c>
      <c r="B1279" s="3" t="s">
        <v>449</v>
      </c>
      <c r="C1279" s="3" t="str">
        <f t="shared" si="267"/>
        <v>Jim Thome - 1995</v>
      </c>
      <c r="D1279" s="3">
        <v>1995</v>
      </c>
      <c r="E1279" s="3">
        <v>24</v>
      </c>
      <c r="F1279" s="3" t="s">
        <v>110</v>
      </c>
      <c r="G1279" s="3" t="s">
        <v>43</v>
      </c>
      <c r="H1279" s="3">
        <v>137</v>
      </c>
      <c r="I1279" s="3">
        <v>557</v>
      </c>
      <c r="J1279" s="3">
        <v>452</v>
      </c>
      <c r="K1279" s="3">
        <v>92</v>
      </c>
      <c r="L1279" s="3">
        <v>142</v>
      </c>
      <c r="M1279" s="3">
        <v>85</v>
      </c>
      <c r="N1279" s="3">
        <v>29</v>
      </c>
      <c r="O1279" s="3">
        <v>3</v>
      </c>
      <c r="P1279" s="3">
        <v>25</v>
      </c>
      <c r="Q1279" s="3">
        <f t="shared" si="268"/>
        <v>703</v>
      </c>
      <c r="R1279" s="3">
        <v>73</v>
      </c>
      <c r="S1279" s="3">
        <v>4</v>
      </c>
      <c r="T1279" s="3">
        <v>3</v>
      </c>
      <c r="U1279" s="3">
        <v>97</v>
      </c>
      <c r="V1279" s="3">
        <v>113</v>
      </c>
      <c r="W1279" s="3">
        <v>0.314</v>
      </c>
      <c r="X1279" s="3">
        <f t="shared" si="269"/>
        <v>652</v>
      </c>
      <c r="Y1279" s="3">
        <v>0.438</v>
      </c>
      <c r="Z1279" s="3">
        <f t="shared" si="270"/>
        <v>211</v>
      </c>
      <c r="AA1279" s="3">
        <v>0.55800000000000005</v>
      </c>
      <c r="AB1279" s="3">
        <f t="shared" si="271"/>
        <v>479</v>
      </c>
      <c r="AC1279" s="3">
        <v>0.996</v>
      </c>
      <c r="AD1279" s="3">
        <f t="shared" si="272"/>
        <v>348</v>
      </c>
      <c r="AE1279" s="3">
        <v>157</v>
      </c>
      <c r="AF1279" s="3">
        <f t="shared" si="273"/>
        <v>518</v>
      </c>
      <c r="AG1279" s="3">
        <v>252</v>
      </c>
      <c r="AH1279" s="3">
        <v>8</v>
      </c>
      <c r="AI1279" s="3">
        <v>5</v>
      </c>
      <c r="AJ1279" s="3">
        <v>0</v>
      </c>
      <c r="AK1279" s="3">
        <v>3</v>
      </c>
      <c r="AL1279" s="3">
        <v>3</v>
      </c>
      <c r="AM1279" s="3">
        <v>5.9</v>
      </c>
      <c r="AN1279" s="3">
        <f t="shared" si="274"/>
        <v>1263</v>
      </c>
      <c r="AO1279" s="3">
        <f>_xlfn.IFNA(VLOOKUP(C1279, 'FanGraphs Plus Stats 1-2000'!$D$2:$L$1048576, MATCH("wRC+", FanGraphs_Plus_Stats_1_1500[[#Headers],[ID]:[BABIP+]], 0), FALSE), 0)</f>
        <v>158</v>
      </c>
      <c r="AP1279" s="3">
        <f t="shared" si="275"/>
        <v>436</v>
      </c>
      <c r="AQ1279" s="3">
        <v>4</v>
      </c>
      <c r="AR1279" s="3">
        <f t="shared" si="276"/>
        <v>1105</v>
      </c>
      <c r="AS1279" s="3">
        <v>5.9</v>
      </c>
      <c r="AT1279" s="3">
        <f t="shared" si="277"/>
        <v>828</v>
      </c>
      <c r="AU1279" s="14">
        <v>0.3</v>
      </c>
      <c r="AV1279" s="3">
        <f t="shared" si="278"/>
        <v>828</v>
      </c>
      <c r="AW1279" s="3">
        <v>40</v>
      </c>
      <c r="AX1279" s="3">
        <v>0</v>
      </c>
      <c r="AY1279" s="3">
        <v>0</v>
      </c>
      <c r="AZ1279" s="3">
        <v>0</v>
      </c>
      <c r="BA1279" s="3">
        <v>0</v>
      </c>
      <c r="BB1279" s="3" t="s">
        <v>302</v>
      </c>
      <c r="BC1279" s="13">
        <f t="shared" si="279"/>
        <v>658.27374412662869</v>
      </c>
    </row>
    <row r="1280" spans="1:55" x14ac:dyDescent="0.45">
      <c r="A1280" s="1">
        <f t="shared" si="266"/>
        <v>1263</v>
      </c>
      <c r="B1280" s="3" t="s">
        <v>800</v>
      </c>
      <c r="C1280" s="3" t="str">
        <f t="shared" si="267"/>
        <v>Harmon Killebrew - 1966</v>
      </c>
      <c r="D1280" s="3">
        <v>1966</v>
      </c>
      <c r="E1280" s="3">
        <v>30</v>
      </c>
      <c r="F1280" s="3" t="s">
        <v>152</v>
      </c>
      <c r="G1280" s="3" t="s">
        <v>43</v>
      </c>
      <c r="H1280" s="3">
        <v>162</v>
      </c>
      <c r="I1280" s="3">
        <v>677</v>
      </c>
      <c r="J1280" s="3">
        <v>569</v>
      </c>
      <c r="K1280" s="3">
        <v>89</v>
      </c>
      <c r="L1280" s="3">
        <v>160</v>
      </c>
      <c r="M1280" s="3">
        <v>93</v>
      </c>
      <c r="N1280" s="3">
        <v>27</v>
      </c>
      <c r="O1280" s="3">
        <v>1</v>
      </c>
      <c r="P1280" s="3">
        <v>39</v>
      </c>
      <c r="Q1280" s="3">
        <f t="shared" si="268"/>
        <v>217</v>
      </c>
      <c r="R1280" s="3">
        <v>110</v>
      </c>
      <c r="S1280" s="3">
        <v>0</v>
      </c>
      <c r="T1280" s="3">
        <v>2</v>
      </c>
      <c r="U1280" s="3">
        <v>103</v>
      </c>
      <c r="V1280" s="3">
        <v>98</v>
      </c>
      <c r="W1280" s="3">
        <v>0.28100000000000003</v>
      </c>
      <c r="X1280" s="3">
        <f t="shared" si="269"/>
        <v>1205</v>
      </c>
      <c r="Y1280" s="3">
        <v>0.39100000000000001</v>
      </c>
      <c r="Z1280" s="3">
        <f t="shared" si="270"/>
        <v>747</v>
      </c>
      <c r="AA1280" s="3">
        <v>0.53800000000000003</v>
      </c>
      <c r="AB1280" s="3">
        <f t="shared" si="271"/>
        <v>622</v>
      </c>
      <c r="AC1280" s="3">
        <v>0.92900000000000005</v>
      </c>
      <c r="AD1280" s="3">
        <f t="shared" si="272"/>
        <v>650</v>
      </c>
      <c r="AE1280" s="3">
        <v>157</v>
      </c>
      <c r="AF1280" s="3">
        <f t="shared" si="273"/>
        <v>518</v>
      </c>
      <c r="AG1280" s="3">
        <v>306</v>
      </c>
      <c r="AH1280" s="3">
        <v>12</v>
      </c>
      <c r="AI1280" s="3">
        <v>2</v>
      </c>
      <c r="AJ1280" s="3">
        <v>0</v>
      </c>
      <c r="AK1280" s="3">
        <v>3</v>
      </c>
      <c r="AL1280" s="3">
        <v>18</v>
      </c>
      <c r="AM1280" s="3">
        <v>5.9</v>
      </c>
      <c r="AN1280" s="3">
        <f t="shared" si="274"/>
        <v>1263</v>
      </c>
      <c r="AO1280" s="3">
        <f>_xlfn.IFNA(VLOOKUP(C1280, 'FanGraphs Plus Stats 1-2000'!$D$2:$L$1048576, MATCH("wRC+", FanGraphs_Plus_Stats_1_1500[[#Headers],[ID]:[BABIP+]], 0), FALSE), 0)</f>
        <v>158</v>
      </c>
      <c r="AP1280" s="3">
        <f t="shared" si="275"/>
        <v>436</v>
      </c>
      <c r="AQ1280" s="3">
        <v>3.6</v>
      </c>
      <c r="AR1280" s="3">
        <f t="shared" si="276"/>
        <v>1325</v>
      </c>
      <c r="AS1280" s="3">
        <v>7.1</v>
      </c>
      <c r="AT1280" s="3">
        <f t="shared" si="277"/>
        <v>359</v>
      </c>
      <c r="AU1280" s="14">
        <v>-1.2</v>
      </c>
      <c r="AV1280" s="3">
        <f t="shared" si="278"/>
        <v>1344</v>
      </c>
      <c r="AW1280" s="3">
        <v>47</v>
      </c>
      <c r="AX1280" s="3">
        <v>-1</v>
      </c>
      <c r="AY1280" s="3">
        <v>-3</v>
      </c>
      <c r="AZ1280" s="3">
        <v>-4</v>
      </c>
      <c r="BA1280" s="3">
        <v>-7</v>
      </c>
      <c r="BB1280" s="3" t="s">
        <v>1030</v>
      </c>
      <c r="BC1280" s="13">
        <f t="shared" si="279"/>
        <v>658.27374412662869</v>
      </c>
    </row>
    <row r="1281" spans="1:55" x14ac:dyDescent="0.45">
      <c r="A1281" s="1">
        <f t="shared" si="266"/>
        <v>1263</v>
      </c>
      <c r="B1281" s="3" t="s">
        <v>873</v>
      </c>
      <c r="C1281" s="3" t="str">
        <f t="shared" si="267"/>
        <v>Sam Crawford - 1907</v>
      </c>
      <c r="D1281" s="3">
        <v>1907</v>
      </c>
      <c r="E1281" s="3">
        <v>27</v>
      </c>
      <c r="F1281" s="3" t="s">
        <v>70</v>
      </c>
      <c r="G1281" s="3" t="s">
        <v>43</v>
      </c>
      <c r="H1281" s="3">
        <v>144</v>
      </c>
      <c r="I1281" s="3">
        <v>632</v>
      </c>
      <c r="J1281" s="3">
        <v>582</v>
      </c>
      <c r="K1281" s="3">
        <v>102</v>
      </c>
      <c r="L1281" s="3">
        <v>188</v>
      </c>
      <c r="M1281" s="3">
        <v>133</v>
      </c>
      <c r="N1281" s="3">
        <v>34</v>
      </c>
      <c r="O1281" s="3">
        <v>17</v>
      </c>
      <c r="P1281" s="3">
        <v>4</v>
      </c>
      <c r="Q1281" s="3">
        <f t="shared" si="268"/>
        <v>1301</v>
      </c>
      <c r="R1281" s="3">
        <v>81</v>
      </c>
      <c r="S1281" s="3">
        <v>18</v>
      </c>
      <c r="T1281" s="2"/>
      <c r="U1281" s="3">
        <v>37</v>
      </c>
      <c r="V1281" s="3">
        <v>29</v>
      </c>
      <c r="W1281" s="3">
        <v>0.32300000000000001</v>
      </c>
      <c r="X1281" s="3">
        <f t="shared" si="269"/>
        <v>501</v>
      </c>
      <c r="Y1281" s="3">
        <v>0.36599999999999999</v>
      </c>
      <c r="Z1281" s="3">
        <f t="shared" si="270"/>
        <v>1101</v>
      </c>
      <c r="AA1281" s="3">
        <v>0.46</v>
      </c>
      <c r="AB1281" s="3">
        <f t="shared" si="271"/>
        <v>1131</v>
      </c>
      <c r="AC1281" s="3">
        <v>0.82599999999999996</v>
      </c>
      <c r="AD1281" s="3">
        <f t="shared" si="272"/>
        <v>1184</v>
      </c>
      <c r="AE1281" s="3">
        <v>160</v>
      </c>
      <c r="AF1281" s="3">
        <f t="shared" si="273"/>
        <v>455</v>
      </c>
      <c r="AG1281" s="3">
        <v>268</v>
      </c>
      <c r="AH1281" s="2"/>
      <c r="AI1281" s="3">
        <v>2</v>
      </c>
      <c r="AJ1281" s="3">
        <v>11</v>
      </c>
      <c r="AK1281" s="2"/>
      <c r="AL1281" s="2"/>
      <c r="AM1281" s="3">
        <v>5.9</v>
      </c>
      <c r="AN1281" s="3">
        <f t="shared" si="274"/>
        <v>1263</v>
      </c>
      <c r="AO1281" s="3">
        <f>_xlfn.IFNA(VLOOKUP(C1281, 'FanGraphs Plus Stats 1-2000'!$D$2:$L$1048576, MATCH("wRC+", FanGraphs_Plus_Stats_1_1500[[#Headers],[ID]:[BABIP+]], 0), FALSE), 0)</f>
        <v>154</v>
      </c>
      <c r="AP1281" s="3">
        <f t="shared" si="275"/>
        <v>533</v>
      </c>
      <c r="AQ1281" s="3">
        <v>3.6</v>
      </c>
      <c r="AR1281" s="3">
        <f t="shared" si="276"/>
        <v>1325</v>
      </c>
      <c r="AS1281" s="3">
        <v>5.8</v>
      </c>
      <c r="AT1281" s="3">
        <f t="shared" si="277"/>
        <v>869</v>
      </c>
      <c r="AU1281" s="14">
        <v>-0.4</v>
      </c>
      <c r="AV1281" s="3">
        <f t="shared" si="278"/>
        <v>1122</v>
      </c>
      <c r="AW1281" s="3">
        <v>36</v>
      </c>
      <c r="AX1281" s="3">
        <v>0</v>
      </c>
      <c r="AY1281" s="3">
        <v>-1</v>
      </c>
      <c r="AZ1281" s="3">
        <v>-1</v>
      </c>
      <c r="BA1281" s="3">
        <v>0</v>
      </c>
      <c r="BB1281" s="3" t="s">
        <v>936</v>
      </c>
      <c r="BC1281" s="13">
        <f t="shared" si="279"/>
        <v>674.08394804760314</v>
      </c>
    </row>
    <row r="1282" spans="1:55" x14ac:dyDescent="0.45">
      <c r="A1282" s="1">
        <f t="shared" ref="A1282:A1345" si="280">_xlfn.RANK.EQ(AM1282, $AM$2:$AM$1401)</f>
        <v>1263</v>
      </c>
      <c r="B1282" s="3" t="s">
        <v>773</v>
      </c>
      <c r="C1282" s="3" t="str">
        <f t="shared" ref="C1282:C1345" si="281">_xlfn.CONCAT(B1282, " - ", D1282)</f>
        <v>George Burns - 1918</v>
      </c>
      <c r="D1282" s="3">
        <v>1918</v>
      </c>
      <c r="E1282" s="3">
        <v>25</v>
      </c>
      <c r="F1282" s="3" t="s">
        <v>103</v>
      </c>
      <c r="G1282" s="3" t="s">
        <v>43</v>
      </c>
      <c r="H1282" s="3">
        <v>130</v>
      </c>
      <c r="I1282" s="3">
        <v>545</v>
      </c>
      <c r="J1282" s="3">
        <v>505</v>
      </c>
      <c r="K1282" s="3">
        <v>61</v>
      </c>
      <c r="L1282" s="3">
        <v>178</v>
      </c>
      <c r="M1282" s="3">
        <v>141</v>
      </c>
      <c r="N1282" s="3">
        <v>22</v>
      </c>
      <c r="O1282" s="3">
        <v>9</v>
      </c>
      <c r="P1282" s="3">
        <v>6</v>
      </c>
      <c r="Q1282" s="3">
        <f t="shared" ref="Q1282:Q1345" si="282">_xlfn.RANK.EQ(P1282,$P$2:$P$1401)</f>
        <v>1239</v>
      </c>
      <c r="R1282" s="3">
        <v>70</v>
      </c>
      <c r="S1282" s="3">
        <v>8</v>
      </c>
      <c r="T1282" s="2"/>
      <c r="U1282" s="3">
        <v>23</v>
      </c>
      <c r="V1282" s="3">
        <v>25</v>
      </c>
      <c r="W1282" s="3">
        <v>0.35199999999999998</v>
      </c>
      <c r="X1282" s="3">
        <f t="shared" ref="X1282:X1345" si="283">_xlfn.RANK.EQ(W1282,$W$2:$W$1401)</f>
        <v>178</v>
      </c>
      <c r="Y1282" s="3">
        <v>0.39</v>
      </c>
      <c r="Z1282" s="3">
        <f t="shared" ref="Z1282:Z1345" si="284">_xlfn.RANK.EQ(Y1282,$Y$2:$Y$1401)</f>
        <v>770</v>
      </c>
      <c r="AA1282" s="3">
        <v>0.46700000000000003</v>
      </c>
      <c r="AB1282" s="3">
        <f t="shared" ref="AB1282:AB1345" si="285">_xlfn.RANK.EQ(AA1282,$AA$2:$AA$1401)</f>
        <v>1103</v>
      </c>
      <c r="AC1282" s="3">
        <v>0.85699999999999998</v>
      </c>
      <c r="AD1282" s="3">
        <f t="shared" ref="AD1282:AD1345" si="286">_xlfn.RANK.EQ(AC1282,$AC$2:$AC$1401)</f>
        <v>1043</v>
      </c>
      <c r="AE1282" s="3">
        <v>158</v>
      </c>
      <c r="AF1282" s="3">
        <f t="shared" ref="AF1282:AF1345" si="287">_xlfn.RANK.EQ(AE1282,$AE$2:$AE$1401)</f>
        <v>493</v>
      </c>
      <c r="AG1282" s="3">
        <v>236</v>
      </c>
      <c r="AH1282" s="2"/>
      <c r="AI1282" s="3">
        <v>8</v>
      </c>
      <c r="AJ1282" s="3">
        <v>8</v>
      </c>
      <c r="AK1282" s="2"/>
      <c r="AL1282" s="2"/>
      <c r="AM1282" s="3">
        <v>5.9</v>
      </c>
      <c r="AN1282" s="3">
        <f t="shared" ref="AN1282:AN1345" si="288">_xlfn.RANK.EQ(AM1282,$AM$2:$AM$1401)</f>
        <v>1263</v>
      </c>
      <c r="AO1282" s="3">
        <f>_xlfn.IFNA(VLOOKUP(C1282, 'FanGraphs Plus Stats 1-2000'!$D$2:$L$1048576, MATCH("wRC+", FanGraphs_Plus_Stats_1_1500[[#Headers],[ID]:[BABIP+]], 0), FALSE), 0)</f>
        <v>153</v>
      </c>
      <c r="AP1282" s="3">
        <f t="shared" ref="AP1282:AP1345" si="289">_xlfn.RANK.EQ(AO1282,$AO$2:$AO$1401)</f>
        <v>559</v>
      </c>
      <c r="AQ1282" s="3">
        <v>3.7</v>
      </c>
      <c r="AR1282" s="3">
        <f t="shared" ref="AR1282:AR1345" si="290">_xlfn.RANK.EQ(AQ1282,$AQ$2:$AQ$1401)</f>
        <v>1290</v>
      </c>
      <c r="AS1282" s="3">
        <v>5.4</v>
      </c>
      <c r="AT1282" s="3">
        <f t="shared" ref="AT1282:AT1345" si="291">_xlfn.RANK.EQ(AS1282,$AS$2:$AS$1401)</f>
        <v>1032</v>
      </c>
      <c r="AU1282" s="14">
        <v>0</v>
      </c>
      <c r="AV1282" s="3">
        <f t="shared" ref="AV1282:AV1345" si="292">_xlfn.RANK.EQ(AU1282,$AU$2:$AU$1401)</f>
        <v>955</v>
      </c>
      <c r="AW1282" s="3">
        <v>32</v>
      </c>
      <c r="AX1282" s="3">
        <v>0</v>
      </c>
      <c r="AY1282" s="3">
        <v>-1</v>
      </c>
      <c r="AZ1282" s="3">
        <v>-1</v>
      </c>
      <c r="BA1282" s="3">
        <v>5</v>
      </c>
      <c r="BB1282" s="3" t="s">
        <v>1013</v>
      </c>
      <c r="BC1282" s="13">
        <f t="shared" ref="BC1282:BC1345" si="293">GEOMEAN(AN1282,AF1282,AP1282)</f>
        <v>703.42968631712392</v>
      </c>
    </row>
    <row r="1283" spans="1:55" x14ac:dyDescent="0.45">
      <c r="A1283" s="1">
        <f t="shared" si="280"/>
        <v>1263</v>
      </c>
      <c r="B1283" s="3" t="s">
        <v>763</v>
      </c>
      <c r="C1283" s="3" t="str">
        <f t="shared" si="281"/>
        <v>Bill Dickey - 1936</v>
      </c>
      <c r="D1283" s="3">
        <v>1936</v>
      </c>
      <c r="E1283" s="3">
        <v>29</v>
      </c>
      <c r="F1283" s="3" t="s">
        <v>42</v>
      </c>
      <c r="G1283" s="3" t="s">
        <v>43</v>
      </c>
      <c r="H1283" s="3">
        <v>112</v>
      </c>
      <c r="I1283" s="3">
        <v>472</v>
      </c>
      <c r="J1283" s="3">
        <v>423</v>
      </c>
      <c r="K1283" s="3">
        <v>99</v>
      </c>
      <c r="L1283" s="3">
        <v>153</v>
      </c>
      <c r="M1283" s="3">
        <v>97</v>
      </c>
      <c r="N1283" s="3">
        <v>26</v>
      </c>
      <c r="O1283" s="3">
        <v>8</v>
      </c>
      <c r="P1283" s="3">
        <v>22</v>
      </c>
      <c r="Q1283" s="3">
        <f t="shared" si="282"/>
        <v>811</v>
      </c>
      <c r="R1283" s="3">
        <v>107</v>
      </c>
      <c r="S1283" s="3">
        <v>0</v>
      </c>
      <c r="T1283" s="3">
        <v>2</v>
      </c>
      <c r="U1283" s="3">
        <v>46</v>
      </c>
      <c r="V1283" s="3">
        <v>16</v>
      </c>
      <c r="W1283" s="3">
        <v>0.36199999999999999</v>
      </c>
      <c r="X1283" s="3">
        <f t="shared" si="283"/>
        <v>111</v>
      </c>
      <c r="Y1283" s="3">
        <v>0.42799999999999999</v>
      </c>
      <c r="Z1283" s="3">
        <f t="shared" si="284"/>
        <v>291</v>
      </c>
      <c r="AA1283" s="3">
        <v>0.61699999999999999</v>
      </c>
      <c r="AB1283" s="3">
        <f t="shared" si="285"/>
        <v>193</v>
      </c>
      <c r="AC1283" s="3">
        <v>1.0449999999999999</v>
      </c>
      <c r="AD1283" s="3">
        <f t="shared" si="286"/>
        <v>177</v>
      </c>
      <c r="AE1283" s="3">
        <v>158</v>
      </c>
      <c r="AF1283" s="3">
        <f t="shared" si="287"/>
        <v>493</v>
      </c>
      <c r="AG1283" s="3">
        <v>261</v>
      </c>
      <c r="AH1283" s="2"/>
      <c r="AI1283" s="3">
        <v>3</v>
      </c>
      <c r="AJ1283" s="3">
        <v>0</v>
      </c>
      <c r="AK1283" s="2"/>
      <c r="AL1283" s="3">
        <v>7</v>
      </c>
      <c r="AM1283" s="3">
        <v>5.9</v>
      </c>
      <c r="AN1283" s="3">
        <f t="shared" si="288"/>
        <v>1263</v>
      </c>
      <c r="AO1283" s="3">
        <f>_xlfn.IFNA(VLOOKUP(C1283, 'FanGraphs Plus Stats 1-2000'!$D$2:$L$1048576, MATCH("wRC+", FanGraphs_Plus_Stats_1_1500[[#Headers],[ID]:[BABIP+]], 0), FALSE), 0)</f>
        <v>152</v>
      </c>
      <c r="AP1283" s="3">
        <f t="shared" si="289"/>
        <v>576</v>
      </c>
      <c r="AQ1283" s="3">
        <v>4.3</v>
      </c>
      <c r="AR1283" s="3">
        <f t="shared" si="290"/>
        <v>918</v>
      </c>
      <c r="AS1283" s="3">
        <v>5.3</v>
      </c>
      <c r="AT1283" s="3">
        <f t="shared" si="291"/>
        <v>1057</v>
      </c>
      <c r="AU1283" s="14">
        <v>0.9</v>
      </c>
      <c r="AV1283" s="3">
        <f t="shared" si="292"/>
        <v>610</v>
      </c>
      <c r="AW1283" s="3">
        <v>38</v>
      </c>
      <c r="AX1283" s="3">
        <v>1</v>
      </c>
      <c r="AY1283" s="3">
        <v>0</v>
      </c>
      <c r="AZ1283" s="3">
        <v>2</v>
      </c>
      <c r="BA1283" s="3">
        <v>7</v>
      </c>
      <c r="BB1283" s="3" t="s">
        <v>259</v>
      </c>
      <c r="BC1283" s="13">
        <f t="shared" si="293"/>
        <v>710.48936969163776</v>
      </c>
    </row>
    <row r="1284" spans="1:55" x14ac:dyDescent="0.45">
      <c r="A1284" s="1">
        <f t="shared" si="280"/>
        <v>1263</v>
      </c>
      <c r="B1284" s="3" t="s">
        <v>282</v>
      </c>
      <c r="C1284" s="3" t="str">
        <f t="shared" si="281"/>
        <v>Al Kaline - 1959</v>
      </c>
      <c r="D1284" s="3">
        <v>1959</v>
      </c>
      <c r="E1284" s="3">
        <v>24</v>
      </c>
      <c r="F1284" s="3" t="s">
        <v>70</v>
      </c>
      <c r="G1284" s="3" t="s">
        <v>43</v>
      </c>
      <c r="H1284" s="3">
        <v>136</v>
      </c>
      <c r="I1284" s="3">
        <v>595</v>
      </c>
      <c r="J1284" s="3">
        <v>511</v>
      </c>
      <c r="K1284" s="3">
        <v>85</v>
      </c>
      <c r="L1284" s="3">
        <v>167</v>
      </c>
      <c r="M1284" s="3">
        <v>119</v>
      </c>
      <c r="N1284" s="3">
        <v>19</v>
      </c>
      <c r="O1284" s="3">
        <v>2</v>
      </c>
      <c r="P1284" s="3">
        <v>27</v>
      </c>
      <c r="Q1284" s="3">
        <f t="shared" si="282"/>
        <v>635</v>
      </c>
      <c r="R1284" s="3">
        <v>94</v>
      </c>
      <c r="S1284" s="3">
        <v>10</v>
      </c>
      <c r="T1284" s="3">
        <v>4</v>
      </c>
      <c r="U1284" s="3">
        <v>72</v>
      </c>
      <c r="V1284" s="3">
        <v>42</v>
      </c>
      <c r="W1284" s="3">
        <v>0.32700000000000001</v>
      </c>
      <c r="X1284" s="3">
        <f t="shared" si="283"/>
        <v>430</v>
      </c>
      <c r="Y1284" s="3">
        <v>0.41</v>
      </c>
      <c r="Z1284" s="3">
        <f t="shared" si="284"/>
        <v>483</v>
      </c>
      <c r="AA1284" s="3">
        <v>0.53</v>
      </c>
      <c r="AB1284" s="3">
        <f t="shared" si="285"/>
        <v>703</v>
      </c>
      <c r="AC1284" s="3">
        <v>0.94</v>
      </c>
      <c r="AD1284" s="3">
        <f t="shared" si="286"/>
        <v>583</v>
      </c>
      <c r="AE1284" s="3">
        <v>151</v>
      </c>
      <c r="AF1284" s="3">
        <f t="shared" si="287"/>
        <v>643</v>
      </c>
      <c r="AG1284" s="3">
        <v>271</v>
      </c>
      <c r="AH1284" s="3">
        <v>11</v>
      </c>
      <c r="AI1284" s="3">
        <v>4</v>
      </c>
      <c r="AJ1284" s="3">
        <v>2</v>
      </c>
      <c r="AK1284" s="3">
        <v>6</v>
      </c>
      <c r="AL1284" s="3">
        <v>12</v>
      </c>
      <c r="AM1284" s="3">
        <v>5.9</v>
      </c>
      <c r="AN1284" s="3">
        <f t="shared" si="288"/>
        <v>1263</v>
      </c>
      <c r="AO1284" s="3">
        <f>_xlfn.IFNA(VLOOKUP(C1284, 'FanGraphs Plus Stats 1-2000'!$D$2:$L$1048576, MATCH("wRC+", FanGraphs_Plus_Stats_1_1500[[#Headers],[ID]:[BABIP+]], 0), FALSE), 0)</f>
        <v>151</v>
      </c>
      <c r="AP1284" s="3">
        <f t="shared" si="289"/>
        <v>604</v>
      </c>
      <c r="AQ1284" s="3">
        <v>4.0999999999999996</v>
      </c>
      <c r="AR1284" s="3">
        <f t="shared" si="290"/>
        <v>1043</v>
      </c>
      <c r="AS1284" s="3">
        <v>5.4</v>
      </c>
      <c r="AT1284" s="3">
        <f t="shared" si="291"/>
        <v>1032</v>
      </c>
      <c r="AU1284" s="14">
        <v>0.4</v>
      </c>
      <c r="AV1284" s="3">
        <f t="shared" si="292"/>
        <v>770</v>
      </c>
      <c r="AW1284" s="3">
        <v>33</v>
      </c>
      <c r="AX1284" s="3">
        <v>-1</v>
      </c>
      <c r="AY1284" s="3">
        <v>4</v>
      </c>
      <c r="AZ1284" s="3">
        <v>3</v>
      </c>
      <c r="BA1284" s="3">
        <v>7</v>
      </c>
      <c r="BB1284" s="3" t="s">
        <v>834</v>
      </c>
      <c r="BC1284" s="13">
        <f t="shared" si="293"/>
        <v>788.64899466181771</v>
      </c>
    </row>
    <row r="1285" spans="1:55" x14ac:dyDescent="0.45">
      <c r="A1285" s="1">
        <f t="shared" si="280"/>
        <v>1263</v>
      </c>
      <c r="B1285" s="3" t="s">
        <v>199</v>
      </c>
      <c r="C1285" s="3" t="str">
        <f t="shared" si="281"/>
        <v>Jason Giambi - 1999</v>
      </c>
      <c r="D1285" s="3">
        <v>1999</v>
      </c>
      <c r="E1285" s="3">
        <v>28</v>
      </c>
      <c r="F1285" s="3" t="s">
        <v>128</v>
      </c>
      <c r="G1285" s="3" t="s">
        <v>43</v>
      </c>
      <c r="H1285" s="3">
        <v>158</v>
      </c>
      <c r="I1285" s="3">
        <v>695</v>
      </c>
      <c r="J1285" s="3">
        <v>575</v>
      </c>
      <c r="K1285" s="3">
        <v>115</v>
      </c>
      <c r="L1285" s="3">
        <v>181</v>
      </c>
      <c r="M1285" s="3">
        <v>111</v>
      </c>
      <c r="N1285" s="3">
        <v>36</v>
      </c>
      <c r="O1285" s="3">
        <v>1</v>
      </c>
      <c r="P1285" s="3">
        <v>33</v>
      </c>
      <c r="Q1285" s="3">
        <f t="shared" si="282"/>
        <v>398</v>
      </c>
      <c r="R1285" s="3">
        <v>123</v>
      </c>
      <c r="S1285" s="3">
        <v>1</v>
      </c>
      <c r="T1285" s="3">
        <v>1</v>
      </c>
      <c r="U1285" s="3">
        <v>105</v>
      </c>
      <c r="V1285" s="3">
        <v>106</v>
      </c>
      <c r="W1285" s="3">
        <v>0.315</v>
      </c>
      <c r="X1285" s="3">
        <f t="shared" si="283"/>
        <v>625</v>
      </c>
      <c r="Y1285" s="3">
        <v>0.42199999999999999</v>
      </c>
      <c r="Z1285" s="3">
        <f t="shared" si="284"/>
        <v>353</v>
      </c>
      <c r="AA1285" s="3">
        <v>0.55300000000000005</v>
      </c>
      <c r="AB1285" s="3">
        <f t="shared" si="285"/>
        <v>515</v>
      </c>
      <c r="AC1285" s="3">
        <v>0.97499999999999998</v>
      </c>
      <c r="AD1285" s="3">
        <f t="shared" si="286"/>
        <v>421</v>
      </c>
      <c r="AE1285" s="3">
        <v>153</v>
      </c>
      <c r="AF1285" s="3">
        <f t="shared" si="287"/>
        <v>613</v>
      </c>
      <c r="AG1285" s="3">
        <v>318</v>
      </c>
      <c r="AH1285" s="3">
        <v>11</v>
      </c>
      <c r="AI1285" s="3">
        <v>7</v>
      </c>
      <c r="AJ1285" s="3">
        <v>0</v>
      </c>
      <c r="AK1285" s="3">
        <v>8</v>
      </c>
      <c r="AL1285" s="3">
        <v>6</v>
      </c>
      <c r="AM1285" s="3">
        <v>5.9</v>
      </c>
      <c r="AN1285" s="3">
        <f t="shared" si="288"/>
        <v>1263</v>
      </c>
      <c r="AO1285" s="3">
        <f>_xlfn.IFNA(VLOOKUP(C1285, 'FanGraphs Plus Stats 1-2000'!$D$2:$L$1048576, MATCH("wRC+", FanGraphs_Plus_Stats_1_1500[[#Headers],[ID]:[BABIP+]], 0), FALSE), 0)</f>
        <v>150</v>
      </c>
      <c r="AP1285" s="3">
        <f t="shared" si="289"/>
        <v>636</v>
      </c>
      <c r="AQ1285" s="3">
        <v>3.5</v>
      </c>
      <c r="AR1285" s="3">
        <f t="shared" si="290"/>
        <v>1355</v>
      </c>
      <c r="AS1285" s="3">
        <v>6.5</v>
      </c>
      <c r="AT1285" s="3">
        <f t="shared" si="291"/>
        <v>552</v>
      </c>
      <c r="AU1285" s="14">
        <v>-1.3</v>
      </c>
      <c r="AV1285" s="3">
        <f t="shared" si="292"/>
        <v>1359</v>
      </c>
      <c r="AW1285" s="3">
        <v>50</v>
      </c>
      <c r="AX1285" s="3">
        <v>0</v>
      </c>
      <c r="AY1285" s="3">
        <v>2</v>
      </c>
      <c r="AZ1285" s="3">
        <v>2</v>
      </c>
      <c r="BA1285" s="3">
        <v>-5</v>
      </c>
      <c r="BB1285" s="3" t="s">
        <v>1003</v>
      </c>
      <c r="BC1285" s="13">
        <f t="shared" si="293"/>
        <v>789.66031649683453</v>
      </c>
    </row>
    <row r="1286" spans="1:55" x14ac:dyDescent="0.45">
      <c r="A1286" s="1">
        <f t="shared" si="280"/>
        <v>1263</v>
      </c>
      <c r="B1286" s="3" t="s">
        <v>1016</v>
      </c>
      <c r="C1286" s="3" t="str">
        <f t="shared" si="281"/>
        <v>Jack Clark - 1978</v>
      </c>
      <c r="D1286" s="3">
        <v>1978</v>
      </c>
      <c r="E1286" s="3">
        <v>22</v>
      </c>
      <c r="F1286" s="3" t="s">
        <v>58</v>
      </c>
      <c r="G1286" s="3" t="s">
        <v>52</v>
      </c>
      <c r="H1286" s="3">
        <v>156</v>
      </c>
      <c r="I1286" s="3">
        <v>657</v>
      </c>
      <c r="J1286" s="3">
        <v>592</v>
      </c>
      <c r="K1286" s="3">
        <v>90</v>
      </c>
      <c r="L1286" s="3">
        <v>181</v>
      </c>
      <c r="M1286" s="3">
        <v>102</v>
      </c>
      <c r="N1286" s="3">
        <v>46</v>
      </c>
      <c r="O1286" s="3">
        <v>8</v>
      </c>
      <c r="P1286" s="3">
        <v>25</v>
      </c>
      <c r="Q1286" s="3">
        <f t="shared" si="282"/>
        <v>703</v>
      </c>
      <c r="R1286" s="3">
        <v>98</v>
      </c>
      <c r="S1286" s="3">
        <v>15</v>
      </c>
      <c r="T1286" s="3">
        <v>11</v>
      </c>
      <c r="U1286" s="3">
        <v>50</v>
      </c>
      <c r="V1286" s="3">
        <v>72</v>
      </c>
      <c r="W1286" s="3">
        <v>0.30599999999999999</v>
      </c>
      <c r="X1286" s="3">
        <f t="shared" si="283"/>
        <v>792</v>
      </c>
      <c r="Y1286" s="3">
        <v>0.35799999999999998</v>
      </c>
      <c r="Z1286" s="3">
        <f t="shared" si="284"/>
        <v>1188</v>
      </c>
      <c r="AA1286" s="3">
        <v>0.53700000000000003</v>
      </c>
      <c r="AB1286" s="3">
        <f t="shared" si="285"/>
        <v>632</v>
      </c>
      <c r="AC1286" s="3">
        <v>0.89500000000000002</v>
      </c>
      <c r="AD1286" s="3">
        <f t="shared" si="286"/>
        <v>842</v>
      </c>
      <c r="AE1286" s="3">
        <v>152</v>
      </c>
      <c r="AF1286" s="3">
        <f t="shared" si="287"/>
        <v>633</v>
      </c>
      <c r="AG1286" s="3">
        <v>318</v>
      </c>
      <c r="AH1286" s="3">
        <v>15</v>
      </c>
      <c r="AI1286" s="3">
        <v>3</v>
      </c>
      <c r="AJ1286" s="3">
        <v>3</v>
      </c>
      <c r="AK1286" s="3">
        <v>9</v>
      </c>
      <c r="AL1286" s="3">
        <v>8</v>
      </c>
      <c r="AM1286" s="3">
        <v>5.9</v>
      </c>
      <c r="AN1286" s="3">
        <f t="shared" si="288"/>
        <v>1263</v>
      </c>
      <c r="AO1286" s="3">
        <f>_xlfn.IFNA(VLOOKUP(C1286, 'FanGraphs Plus Stats 1-2000'!$D$2:$L$1048576, MATCH("wRC+", FanGraphs_Plus_Stats_1_1500[[#Headers],[ID]:[BABIP+]], 0), FALSE), 0)</f>
        <v>149</v>
      </c>
      <c r="AP1286" s="3">
        <f t="shared" si="289"/>
        <v>669</v>
      </c>
      <c r="AQ1286" s="3">
        <v>3.8</v>
      </c>
      <c r="AR1286" s="3">
        <f t="shared" si="290"/>
        <v>1247</v>
      </c>
      <c r="AS1286" s="3">
        <v>5.3</v>
      </c>
      <c r="AT1286" s="3">
        <f t="shared" si="291"/>
        <v>1057</v>
      </c>
      <c r="AU1286" s="14">
        <v>-0.1</v>
      </c>
      <c r="AV1286" s="3">
        <f t="shared" si="292"/>
        <v>993</v>
      </c>
      <c r="AW1286" s="3">
        <v>39</v>
      </c>
      <c r="AX1286" s="3">
        <v>-1</v>
      </c>
      <c r="AY1286" s="3">
        <v>-2</v>
      </c>
      <c r="AZ1286" s="3">
        <v>-3</v>
      </c>
      <c r="BA1286" s="3">
        <v>4</v>
      </c>
      <c r="BB1286" s="3" t="s">
        <v>166</v>
      </c>
      <c r="BC1286" s="13">
        <f t="shared" si="293"/>
        <v>811.72899534055841</v>
      </c>
    </row>
    <row r="1287" spans="1:55" x14ac:dyDescent="0.45">
      <c r="A1287" s="1">
        <f t="shared" si="280"/>
        <v>1263</v>
      </c>
      <c r="B1287" s="3" t="s">
        <v>96</v>
      </c>
      <c r="C1287" s="3" t="str">
        <f t="shared" si="281"/>
        <v>Aaron Judge - 2018</v>
      </c>
      <c r="D1287" s="3">
        <v>2018</v>
      </c>
      <c r="E1287" s="3">
        <v>26</v>
      </c>
      <c r="F1287" s="3" t="s">
        <v>42</v>
      </c>
      <c r="G1287" s="3" t="s">
        <v>43</v>
      </c>
      <c r="H1287" s="3">
        <v>112</v>
      </c>
      <c r="I1287" s="3">
        <v>498</v>
      </c>
      <c r="J1287" s="3">
        <v>413</v>
      </c>
      <c r="K1287" s="3">
        <v>77</v>
      </c>
      <c r="L1287" s="3">
        <v>115</v>
      </c>
      <c r="M1287" s="3">
        <v>66</v>
      </c>
      <c r="N1287" s="3">
        <v>22</v>
      </c>
      <c r="O1287" s="3">
        <v>0</v>
      </c>
      <c r="P1287" s="3">
        <v>27</v>
      </c>
      <c r="Q1287" s="3">
        <f t="shared" si="282"/>
        <v>635</v>
      </c>
      <c r="R1287" s="3">
        <v>67</v>
      </c>
      <c r="S1287" s="3">
        <v>6</v>
      </c>
      <c r="T1287" s="3">
        <v>3</v>
      </c>
      <c r="U1287" s="3">
        <v>76</v>
      </c>
      <c r="V1287" s="3">
        <v>152</v>
      </c>
      <c r="W1287" s="3">
        <v>0.27800000000000002</v>
      </c>
      <c r="X1287" s="3">
        <f t="shared" si="283"/>
        <v>1232</v>
      </c>
      <c r="Y1287" s="3">
        <v>0.39200000000000002</v>
      </c>
      <c r="Z1287" s="3">
        <f t="shared" si="284"/>
        <v>731</v>
      </c>
      <c r="AA1287" s="3">
        <v>0.52800000000000002</v>
      </c>
      <c r="AB1287" s="3">
        <f t="shared" si="285"/>
        <v>713</v>
      </c>
      <c r="AC1287" s="3">
        <v>0.91900000000000004</v>
      </c>
      <c r="AD1287" s="3">
        <f t="shared" si="286"/>
        <v>715</v>
      </c>
      <c r="AE1287" s="3">
        <v>150</v>
      </c>
      <c r="AF1287" s="3">
        <f t="shared" si="287"/>
        <v>671</v>
      </c>
      <c r="AG1287" s="3">
        <v>218</v>
      </c>
      <c r="AH1287" s="3">
        <v>10</v>
      </c>
      <c r="AI1287" s="3">
        <v>4</v>
      </c>
      <c r="AJ1287" s="3">
        <v>0</v>
      </c>
      <c r="AK1287" s="3">
        <v>5</v>
      </c>
      <c r="AL1287" s="3">
        <v>3</v>
      </c>
      <c r="AM1287" s="3">
        <v>5.9</v>
      </c>
      <c r="AN1287" s="3">
        <f t="shared" si="288"/>
        <v>1263</v>
      </c>
      <c r="AO1287" s="3">
        <f>_xlfn.IFNA(VLOOKUP(C1287, 'FanGraphs Plus Stats 1-2000'!$D$2:$L$1048576, MATCH("wRC+", FanGraphs_Plus_Stats_1_1500[[#Headers],[ID]:[BABIP+]], 0), FALSE), 0)</f>
        <v>150</v>
      </c>
      <c r="AP1287" s="3">
        <f t="shared" si="289"/>
        <v>636</v>
      </c>
      <c r="AQ1287" s="3">
        <v>4.3</v>
      </c>
      <c r="AR1287" s="3">
        <f t="shared" si="290"/>
        <v>918</v>
      </c>
      <c r="AS1287" s="3">
        <v>4.0999999999999996</v>
      </c>
      <c r="AT1287" s="3">
        <f t="shared" si="291"/>
        <v>1336</v>
      </c>
      <c r="AU1287" s="14">
        <v>1.3</v>
      </c>
      <c r="AV1287" s="3">
        <f t="shared" si="292"/>
        <v>469</v>
      </c>
      <c r="AW1287" s="3">
        <v>30</v>
      </c>
      <c r="AX1287" s="3">
        <v>-1</v>
      </c>
      <c r="AY1287" s="3">
        <v>0</v>
      </c>
      <c r="AZ1287" s="3">
        <v>-2</v>
      </c>
      <c r="BA1287" s="3">
        <v>16</v>
      </c>
      <c r="BB1287" s="3" t="s">
        <v>1047</v>
      </c>
      <c r="BC1287" s="13">
        <f t="shared" si="293"/>
        <v>813.81869481734861</v>
      </c>
    </row>
    <row r="1288" spans="1:55" x14ac:dyDescent="0.45">
      <c r="A1288" s="1">
        <f t="shared" si="280"/>
        <v>1263</v>
      </c>
      <c r="B1288" s="3" t="s">
        <v>280</v>
      </c>
      <c r="C1288" s="3" t="str">
        <f t="shared" si="281"/>
        <v>George Foster - 1976</v>
      </c>
      <c r="D1288" s="3">
        <v>1976</v>
      </c>
      <c r="E1288" s="3">
        <v>27</v>
      </c>
      <c r="F1288" s="3" t="s">
        <v>78</v>
      </c>
      <c r="G1288" s="3" t="s">
        <v>52</v>
      </c>
      <c r="H1288" s="3">
        <v>144</v>
      </c>
      <c r="I1288" s="3">
        <v>627</v>
      </c>
      <c r="J1288" s="3">
        <v>562</v>
      </c>
      <c r="K1288" s="3">
        <v>86</v>
      </c>
      <c r="L1288" s="3">
        <v>172</v>
      </c>
      <c r="M1288" s="3">
        <v>113</v>
      </c>
      <c r="N1288" s="3">
        <v>21</v>
      </c>
      <c r="O1288" s="3">
        <v>9</v>
      </c>
      <c r="P1288" s="3">
        <v>29</v>
      </c>
      <c r="Q1288" s="3">
        <f t="shared" si="282"/>
        <v>557</v>
      </c>
      <c r="R1288" s="3">
        <v>121</v>
      </c>
      <c r="S1288" s="3">
        <v>17</v>
      </c>
      <c r="T1288" s="3">
        <v>3</v>
      </c>
      <c r="U1288" s="3">
        <v>52</v>
      </c>
      <c r="V1288" s="3">
        <v>89</v>
      </c>
      <c r="W1288" s="3">
        <v>0.30599999999999999</v>
      </c>
      <c r="X1288" s="3">
        <f t="shared" si="283"/>
        <v>792</v>
      </c>
      <c r="Y1288" s="3">
        <v>0.36399999999999999</v>
      </c>
      <c r="Z1288" s="3">
        <f t="shared" si="284"/>
        <v>1130</v>
      </c>
      <c r="AA1288" s="3">
        <v>0.53</v>
      </c>
      <c r="AB1288" s="3">
        <f t="shared" si="285"/>
        <v>703</v>
      </c>
      <c r="AC1288" s="3">
        <v>0.89400000000000002</v>
      </c>
      <c r="AD1288" s="3">
        <f t="shared" si="286"/>
        <v>847</v>
      </c>
      <c r="AE1288" s="3">
        <v>150</v>
      </c>
      <c r="AF1288" s="3">
        <f t="shared" si="287"/>
        <v>671</v>
      </c>
      <c r="AG1288" s="3">
        <v>298</v>
      </c>
      <c r="AH1288" s="3">
        <v>11</v>
      </c>
      <c r="AI1288" s="3">
        <v>4</v>
      </c>
      <c r="AJ1288" s="3">
        <v>0</v>
      </c>
      <c r="AK1288" s="3">
        <v>9</v>
      </c>
      <c r="AL1288" s="3">
        <v>4</v>
      </c>
      <c r="AM1288" s="3">
        <v>5.9</v>
      </c>
      <c r="AN1288" s="3">
        <f t="shared" si="288"/>
        <v>1263</v>
      </c>
      <c r="AO1288" s="3">
        <f>_xlfn.IFNA(VLOOKUP(C1288, 'FanGraphs Plus Stats 1-2000'!$D$2:$L$1048576, MATCH("wRC+", FanGraphs_Plus_Stats_1_1500[[#Headers],[ID]:[BABIP+]], 0), FALSE), 0)</f>
        <v>150</v>
      </c>
      <c r="AP1288" s="3">
        <f t="shared" si="289"/>
        <v>636</v>
      </c>
      <c r="AQ1288" s="3">
        <v>4</v>
      </c>
      <c r="AR1288" s="3">
        <f t="shared" si="290"/>
        <v>1105</v>
      </c>
      <c r="AS1288" s="3">
        <v>5.0999999999999996</v>
      </c>
      <c r="AT1288" s="3">
        <f t="shared" si="291"/>
        <v>1131</v>
      </c>
      <c r="AU1288" s="14">
        <v>0.1</v>
      </c>
      <c r="AV1288" s="3">
        <f t="shared" si="292"/>
        <v>909</v>
      </c>
      <c r="AW1288" s="3">
        <v>34</v>
      </c>
      <c r="AX1288" s="3">
        <v>0</v>
      </c>
      <c r="AY1288" s="3">
        <v>2</v>
      </c>
      <c r="AZ1288" s="3">
        <v>2</v>
      </c>
      <c r="BA1288" s="3">
        <v>7</v>
      </c>
      <c r="BB1288" s="3" t="s">
        <v>1022</v>
      </c>
      <c r="BC1288" s="13">
        <f t="shared" si="293"/>
        <v>813.81869481734861</v>
      </c>
    </row>
    <row r="1289" spans="1:55" x14ac:dyDescent="0.45">
      <c r="A1289" s="1">
        <f t="shared" si="280"/>
        <v>1263</v>
      </c>
      <c r="B1289" s="3" t="s">
        <v>496</v>
      </c>
      <c r="C1289" s="3" t="str">
        <f t="shared" si="281"/>
        <v>Frank Chance - 1904</v>
      </c>
      <c r="D1289" s="3">
        <v>1904</v>
      </c>
      <c r="E1289" s="3">
        <v>27</v>
      </c>
      <c r="F1289" s="3" t="s">
        <v>88</v>
      </c>
      <c r="G1289" s="3" t="s">
        <v>52</v>
      </c>
      <c r="H1289" s="3">
        <v>124</v>
      </c>
      <c r="I1289" s="3">
        <v>522</v>
      </c>
      <c r="J1289" s="3">
        <v>451</v>
      </c>
      <c r="K1289" s="3">
        <v>89</v>
      </c>
      <c r="L1289" s="3">
        <v>140</v>
      </c>
      <c r="M1289" s="3">
        <v>108</v>
      </c>
      <c r="N1289" s="3">
        <v>16</v>
      </c>
      <c r="O1289" s="3">
        <v>10</v>
      </c>
      <c r="P1289" s="3">
        <v>6</v>
      </c>
      <c r="Q1289" s="3">
        <f t="shared" si="282"/>
        <v>1239</v>
      </c>
      <c r="R1289" s="3">
        <v>49</v>
      </c>
      <c r="S1289" s="3">
        <v>42</v>
      </c>
      <c r="T1289" s="2"/>
      <c r="U1289" s="3">
        <v>36</v>
      </c>
      <c r="V1289" s="3">
        <v>21</v>
      </c>
      <c r="W1289" s="3">
        <v>0.31</v>
      </c>
      <c r="X1289" s="3">
        <f t="shared" si="283"/>
        <v>722</v>
      </c>
      <c r="Y1289" s="3">
        <v>0.38200000000000001</v>
      </c>
      <c r="Z1289" s="3">
        <f t="shared" si="284"/>
        <v>888</v>
      </c>
      <c r="AA1289" s="3">
        <v>0.43</v>
      </c>
      <c r="AB1289" s="3">
        <f t="shared" si="285"/>
        <v>1259</v>
      </c>
      <c r="AC1289" s="3">
        <v>0.81200000000000006</v>
      </c>
      <c r="AD1289" s="3">
        <f t="shared" si="286"/>
        <v>1236</v>
      </c>
      <c r="AE1289" s="3">
        <v>150</v>
      </c>
      <c r="AF1289" s="3">
        <f t="shared" si="287"/>
        <v>671</v>
      </c>
      <c r="AG1289" s="3">
        <v>194</v>
      </c>
      <c r="AH1289" s="2"/>
      <c r="AI1289" s="3">
        <v>16</v>
      </c>
      <c r="AJ1289" s="3">
        <v>11</v>
      </c>
      <c r="AK1289" s="2"/>
      <c r="AL1289" s="2"/>
      <c r="AM1289" s="3">
        <v>5.9</v>
      </c>
      <c r="AN1289" s="3">
        <f t="shared" si="288"/>
        <v>1263</v>
      </c>
      <c r="AO1289" s="3">
        <f>_xlfn.IFNA(VLOOKUP(C1289, 'FanGraphs Plus Stats 1-2000'!$D$2:$L$1048576, MATCH("wRC+", FanGraphs_Plus_Stats_1_1500[[#Headers],[ID]:[BABIP+]], 0), FALSE), 0)</f>
        <v>148</v>
      </c>
      <c r="AP1289" s="3">
        <f t="shared" si="289"/>
        <v>691</v>
      </c>
      <c r="AQ1289" s="3">
        <v>4.3</v>
      </c>
      <c r="AR1289" s="3">
        <f t="shared" si="290"/>
        <v>918</v>
      </c>
      <c r="AS1289" s="3">
        <v>4.7</v>
      </c>
      <c r="AT1289" s="3">
        <f t="shared" si="291"/>
        <v>1251</v>
      </c>
      <c r="AU1289" s="14">
        <v>0.9</v>
      </c>
      <c r="AV1289" s="3">
        <f t="shared" si="292"/>
        <v>610</v>
      </c>
      <c r="AW1289" s="3">
        <v>28</v>
      </c>
      <c r="AX1289" s="3">
        <v>0</v>
      </c>
      <c r="AY1289" s="3">
        <v>3</v>
      </c>
      <c r="AZ1289" s="3">
        <v>3</v>
      </c>
      <c r="BA1289" s="3">
        <v>11</v>
      </c>
      <c r="BB1289" s="3" t="s">
        <v>1000</v>
      </c>
      <c r="BC1289" s="13">
        <f t="shared" si="293"/>
        <v>836.63232296254648</v>
      </c>
    </row>
    <row r="1290" spans="1:55" x14ac:dyDescent="0.45">
      <c r="A1290" s="1">
        <f t="shared" si="280"/>
        <v>1263</v>
      </c>
      <c r="B1290" s="3" t="s">
        <v>983</v>
      </c>
      <c r="C1290" s="3" t="str">
        <f t="shared" si="281"/>
        <v>Matt Holliday - 2010</v>
      </c>
      <c r="D1290" s="3">
        <v>2010</v>
      </c>
      <c r="E1290" s="3">
        <v>30</v>
      </c>
      <c r="F1290" s="3" t="s">
        <v>51</v>
      </c>
      <c r="G1290" s="3" t="s">
        <v>52</v>
      </c>
      <c r="H1290" s="3">
        <v>158</v>
      </c>
      <c r="I1290" s="3">
        <v>675</v>
      </c>
      <c r="J1290" s="3">
        <v>596</v>
      </c>
      <c r="K1290" s="3">
        <v>95</v>
      </c>
      <c r="L1290" s="3">
        <v>186</v>
      </c>
      <c r="M1290" s="3">
        <v>112</v>
      </c>
      <c r="N1290" s="3">
        <v>45</v>
      </c>
      <c r="O1290" s="3">
        <v>1</v>
      </c>
      <c r="P1290" s="3">
        <v>28</v>
      </c>
      <c r="Q1290" s="3">
        <f t="shared" si="282"/>
        <v>601</v>
      </c>
      <c r="R1290" s="3">
        <v>103</v>
      </c>
      <c r="S1290" s="3">
        <v>9</v>
      </c>
      <c r="T1290" s="3">
        <v>5</v>
      </c>
      <c r="U1290" s="3">
        <v>69</v>
      </c>
      <c r="V1290" s="3">
        <v>93</v>
      </c>
      <c r="W1290" s="3">
        <v>0.312</v>
      </c>
      <c r="X1290" s="3">
        <f t="shared" si="283"/>
        <v>689</v>
      </c>
      <c r="Y1290" s="3">
        <v>0.39</v>
      </c>
      <c r="Z1290" s="3">
        <f t="shared" si="284"/>
        <v>770</v>
      </c>
      <c r="AA1290" s="3">
        <v>0.53200000000000003</v>
      </c>
      <c r="AB1290" s="3">
        <f t="shared" si="285"/>
        <v>688</v>
      </c>
      <c r="AC1290" s="3">
        <v>0.92200000000000004</v>
      </c>
      <c r="AD1290" s="3">
        <f t="shared" si="286"/>
        <v>696</v>
      </c>
      <c r="AE1290" s="3">
        <v>149</v>
      </c>
      <c r="AF1290" s="3">
        <f t="shared" si="287"/>
        <v>702</v>
      </c>
      <c r="AG1290" s="3">
        <v>317</v>
      </c>
      <c r="AH1290" s="3">
        <v>13</v>
      </c>
      <c r="AI1290" s="3">
        <v>8</v>
      </c>
      <c r="AJ1290" s="3">
        <v>0</v>
      </c>
      <c r="AK1290" s="3">
        <v>2</v>
      </c>
      <c r="AL1290" s="3">
        <v>10</v>
      </c>
      <c r="AM1290" s="3">
        <v>5.9</v>
      </c>
      <c r="AN1290" s="3">
        <f t="shared" si="288"/>
        <v>1263</v>
      </c>
      <c r="AO1290" s="3">
        <f>_xlfn.IFNA(VLOOKUP(C1290, 'FanGraphs Plus Stats 1-2000'!$D$2:$L$1048576, MATCH("wRC+", FanGraphs_Plus_Stats_1_1500[[#Headers],[ID]:[BABIP+]], 0), FALSE), 0)</f>
        <v>149</v>
      </c>
      <c r="AP1290" s="3">
        <f t="shared" si="289"/>
        <v>669</v>
      </c>
      <c r="AQ1290" s="3">
        <v>3.9</v>
      </c>
      <c r="AR1290" s="3">
        <f t="shared" si="290"/>
        <v>1186</v>
      </c>
      <c r="AS1290" s="3">
        <v>5.2</v>
      </c>
      <c r="AT1290" s="3">
        <f t="shared" si="291"/>
        <v>1097</v>
      </c>
      <c r="AU1290" s="14">
        <v>0</v>
      </c>
      <c r="AV1290" s="3">
        <f t="shared" si="292"/>
        <v>955</v>
      </c>
      <c r="AW1290" s="3">
        <v>39</v>
      </c>
      <c r="AX1290" s="3">
        <v>0</v>
      </c>
      <c r="AY1290" s="3">
        <v>-2</v>
      </c>
      <c r="AZ1290" s="3">
        <v>-2</v>
      </c>
      <c r="BA1290" s="3">
        <v>7</v>
      </c>
      <c r="BB1290" s="3" t="s">
        <v>84</v>
      </c>
      <c r="BC1290" s="13">
        <f t="shared" si="293"/>
        <v>840.21196181613379</v>
      </c>
    </row>
    <row r="1291" spans="1:55" x14ac:dyDescent="0.45">
      <c r="A1291" s="1">
        <f t="shared" si="280"/>
        <v>1263</v>
      </c>
      <c r="B1291" s="3" t="s">
        <v>533</v>
      </c>
      <c r="C1291" s="3" t="str">
        <f t="shared" si="281"/>
        <v>Jim Edmonds - 2001</v>
      </c>
      <c r="D1291" s="3">
        <v>2001</v>
      </c>
      <c r="E1291" s="3">
        <v>31</v>
      </c>
      <c r="F1291" s="3" t="s">
        <v>51</v>
      </c>
      <c r="G1291" s="3" t="s">
        <v>52</v>
      </c>
      <c r="H1291" s="3">
        <v>150</v>
      </c>
      <c r="I1291" s="3">
        <v>608</v>
      </c>
      <c r="J1291" s="3">
        <v>500</v>
      </c>
      <c r="K1291" s="3">
        <v>95</v>
      </c>
      <c r="L1291" s="3">
        <v>152</v>
      </c>
      <c r="M1291" s="3">
        <v>83</v>
      </c>
      <c r="N1291" s="3">
        <v>38</v>
      </c>
      <c r="O1291" s="3">
        <v>1</v>
      </c>
      <c r="P1291" s="3">
        <v>30</v>
      </c>
      <c r="Q1291" s="3">
        <f t="shared" si="282"/>
        <v>517</v>
      </c>
      <c r="R1291" s="3">
        <v>110</v>
      </c>
      <c r="S1291" s="3">
        <v>5</v>
      </c>
      <c r="T1291" s="3">
        <v>5</v>
      </c>
      <c r="U1291" s="3">
        <v>93</v>
      </c>
      <c r="V1291" s="3">
        <v>136</v>
      </c>
      <c r="W1291" s="3">
        <v>0.30399999999999999</v>
      </c>
      <c r="X1291" s="3">
        <f t="shared" si="283"/>
        <v>832</v>
      </c>
      <c r="Y1291" s="3">
        <v>0.41</v>
      </c>
      <c r="Z1291" s="3">
        <f t="shared" si="284"/>
        <v>483</v>
      </c>
      <c r="AA1291" s="3">
        <v>0.56399999999999995</v>
      </c>
      <c r="AB1291" s="3">
        <f t="shared" si="285"/>
        <v>446</v>
      </c>
      <c r="AC1291" s="3">
        <v>0.97399999999999998</v>
      </c>
      <c r="AD1291" s="3">
        <f t="shared" si="286"/>
        <v>427</v>
      </c>
      <c r="AE1291" s="3">
        <v>149</v>
      </c>
      <c r="AF1291" s="3">
        <f t="shared" si="287"/>
        <v>702</v>
      </c>
      <c r="AG1291" s="3">
        <v>282</v>
      </c>
      <c r="AH1291" s="3">
        <v>8</v>
      </c>
      <c r="AI1291" s="3">
        <v>4</v>
      </c>
      <c r="AJ1291" s="3">
        <v>1</v>
      </c>
      <c r="AK1291" s="3">
        <v>10</v>
      </c>
      <c r="AL1291" s="3">
        <v>12</v>
      </c>
      <c r="AM1291" s="3">
        <v>5.9</v>
      </c>
      <c r="AN1291" s="3">
        <f t="shared" si="288"/>
        <v>1263</v>
      </c>
      <c r="AO1291" s="3">
        <f>_xlfn.IFNA(VLOOKUP(C1291, 'FanGraphs Plus Stats 1-2000'!$D$2:$L$1048576, MATCH("wRC+", FanGraphs_Plus_Stats_1_1500[[#Headers],[ID]:[BABIP+]], 0), FALSE), 0)</f>
        <v>148</v>
      </c>
      <c r="AP1291" s="3">
        <f t="shared" si="289"/>
        <v>691</v>
      </c>
      <c r="AQ1291" s="3">
        <v>4</v>
      </c>
      <c r="AR1291" s="3">
        <f t="shared" si="290"/>
        <v>1105</v>
      </c>
      <c r="AS1291" s="3">
        <v>5.4</v>
      </c>
      <c r="AT1291" s="3">
        <f t="shared" si="291"/>
        <v>1032</v>
      </c>
      <c r="AU1291" s="14">
        <v>0.7</v>
      </c>
      <c r="AV1291" s="3">
        <f t="shared" si="292"/>
        <v>674</v>
      </c>
      <c r="AW1291" s="3">
        <v>36</v>
      </c>
      <c r="AX1291" s="3">
        <v>0</v>
      </c>
      <c r="AY1291" s="3">
        <v>-2</v>
      </c>
      <c r="AZ1291" s="3">
        <v>-2</v>
      </c>
      <c r="BA1291" s="3">
        <v>5</v>
      </c>
      <c r="BB1291" s="3" t="s">
        <v>1058</v>
      </c>
      <c r="BC1291" s="13">
        <f t="shared" si="293"/>
        <v>849.32290530310775</v>
      </c>
    </row>
    <row r="1292" spans="1:55" x14ac:dyDescent="0.45">
      <c r="A1292" s="1">
        <f t="shared" si="280"/>
        <v>1263</v>
      </c>
      <c r="B1292" s="3" t="s">
        <v>1048</v>
      </c>
      <c r="C1292" s="3" t="str">
        <f t="shared" si="281"/>
        <v>Charlie Maxwell - 1956</v>
      </c>
      <c r="D1292" s="3">
        <v>1956</v>
      </c>
      <c r="E1292" s="3">
        <v>29</v>
      </c>
      <c r="F1292" s="3" t="s">
        <v>70</v>
      </c>
      <c r="G1292" s="3" t="s">
        <v>43</v>
      </c>
      <c r="H1292" s="3">
        <v>141</v>
      </c>
      <c r="I1292" s="3">
        <v>592</v>
      </c>
      <c r="J1292" s="3">
        <v>500</v>
      </c>
      <c r="K1292" s="3">
        <v>97</v>
      </c>
      <c r="L1292" s="3">
        <v>163</v>
      </c>
      <c r="M1292" s="3">
        <v>118</v>
      </c>
      <c r="N1292" s="3">
        <v>14</v>
      </c>
      <c r="O1292" s="3">
        <v>3</v>
      </c>
      <c r="P1292" s="3">
        <v>28</v>
      </c>
      <c r="Q1292" s="3">
        <f t="shared" si="282"/>
        <v>601</v>
      </c>
      <c r="R1292" s="3">
        <v>87</v>
      </c>
      <c r="S1292" s="3">
        <v>1</v>
      </c>
      <c r="T1292" s="3">
        <v>1</v>
      </c>
      <c r="U1292" s="3">
        <v>79</v>
      </c>
      <c r="V1292" s="3">
        <v>74</v>
      </c>
      <c r="W1292" s="3">
        <v>0.32600000000000001</v>
      </c>
      <c r="X1292" s="3">
        <f t="shared" si="283"/>
        <v>449</v>
      </c>
      <c r="Y1292" s="3">
        <v>0.41399999999999998</v>
      </c>
      <c r="Z1292" s="3">
        <f t="shared" si="284"/>
        <v>441</v>
      </c>
      <c r="AA1292" s="3">
        <v>0.53400000000000003</v>
      </c>
      <c r="AB1292" s="3">
        <f t="shared" si="285"/>
        <v>655</v>
      </c>
      <c r="AC1292" s="3">
        <v>0.94799999999999995</v>
      </c>
      <c r="AD1292" s="3">
        <f t="shared" si="286"/>
        <v>551</v>
      </c>
      <c r="AE1292" s="3">
        <v>149</v>
      </c>
      <c r="AF1292" s="3">
        <f t="shared" si="287"/>
        <v>702</v>
      </c>
      <c r="AG1292" s="3">
        <v>267</v>
      </c>
      <c r="AH1292" s="3">
        <v>5</v>
      </c>
      <c r="AI1292" s="3">
        <v>2</v>
      </c>
      <c r="AJ1292" s="3">
        <v>3</v>
      </c>
      <c r="AK1292" s="3">
        <v>8</v>
      </c>
      <c r="AL1292" s="3">
        <v>1</v>
      </c>
      <c r="AM1292" s="3">
        <v>5.9</v>
      </c>
      <c r="AN1292" s="3">
        <f t="shared" si="288"/>
        <v>1263</v>
      </c>
      <c r="AO1292" s="3">
        <f>_xlfn.IFNA(VLOOKUP(C1292, 'FanGraphs Plus Stats 1-2000'!$D$2:$L$1048576, MATCH("wRC+", FanGraphs_Plus_Stats_1_1500[[#Headers],[ID]:[BABIP+]], 0), FALSE), 0)</f>
        <v>148</v>
      </c>
      <c r="AP1292" s="3">
        <f t="shared" si="289"/>
        <v>691</v>
      </c>
      <c r="AQ1292" s="3">
        <v>4.0999999999999996</v>
      </c>
      <c r="AR1292" s="3">
        <f t="shared" si="290"/>
        <v>1043</v>
      </c>
      <c r="AS1292" s="3">
        <v>5.2</v>
      </c>
      <c r="AT1292" s="3">
        <f t="shared" si="291"/>
        <v>1097</v>
      </c>
      <c r="AU1292" s="14">
        <v>0.1</v>
      </c>
      <c r="AV1292" s="3">
        <f t="shared" si="292"/>
        <v>909</v>
      </c>
      <c r="AW1292" s="3">
        <v>34</v>
      </c>
      <c r="AX1292" s="3">
        <v>4</v>
      </c>
      <c r="AY1292" s="3">
        <v>3</v>
      </c>
      <c r="AZ1292" s="3">
        <v>7</v>
      </c>
      <c r="BA1292" s="3">
        <v>6</v>
      </c>
      <c r="BB1292" s="3" t="s">
        <v>1049</v>
      </c>
      <c r="BC1292" s="13">
        <f t="shared" si="293"/>
        <v>849.32290530310775</v>
      </c>
    </row>
    <row r="1293" spans="1:55" x14ac:dyDescent="0.45">
      <c r="A1293" s="1">
        <f t="shared" si="280"/>
        <v>1263</v>
      </c>
      <c r="B1293" s="3" t="s">
        <v>1039</v>
      </c>
      <c r="C1293" s="3" t="str">
        <f t="shared" si="281"/>
        <v>Elbie Fletcher - 1941</v>
      </c>
      <c r="D1293" s="3">
        <v>1941</v>
      </c>
      <c r="E1293" s="3">
        <v>25</v>
      </c>
      <c r="F1293" s="3" t="s">
        <v>64</v>
      </c>
      <c r="G1293" s="3" t="s">
        <v>52</v>
      </c>
      <c r="H1293" s="3">
        <v>151</v>
      </c>
      <c r="I1293" s="3">
        <v>642</v>
      </c>
      <c r="J1293" s="3">
        <v>521</v>
      </c>
      <c r="K1293" s="3">
        <v>95</v>
      </c>
      <c r="L1293" s="3">
        <v>150</v>
      </c>
      <c r="M1293" s="3">
        <v>97</v>
      </c>
      <c r="N1293" s="3">
        <v>29</v>
      </c>
      <c r="O1293" s="3">
        <v>13</v>
      </c>
      <c r="P1293" s="3">
        <v>11</v>
      </c>
      <c r="Q1293" s="3">
        <f t="shared" si="282"/>
        <v>1117</v>
      </c>
      <c r="R1293" s="3">
        <v>74</v>
      </c>
      <c r="S1293" s="3">
        <v>5</v>
      </c>
      <c r="T1293" s="3">
        <v>2</v>
      </c>
      <c r="U1293" s="3">
        <v>118</v>
      </c>
      <c r="V1293" s="3">
        <v>54</v>
      </c>
      <c r="W1293" s="3">
        <v>0.28799999999999998</v>
      </c>
      <c r="X1293" s="3">
        <f t="shared" si="283"/>
        <v>1101</v>
      </c>
      <c r="Y1293" s="3">
        <v>0.42099999999999999</v>
      </c>
      <c r="Z1293" s="3">
        <f t="shared" si="284"/>
        <v>366</v>
      </c>
      <c r="AA1293" s="3">
        <v>0.45700000000000002</v>
      </c>
      <c r="AB1293" s="3">
        <f t="shared" si="285"/>
        <v>1144</v>
      </c>
      <c r="AC1293" s="3">
        <v>0.878</v>
      </c>
      <c r="AD1293" s="3">
        <f t="shared" si="286"/>
        <v>938</v>
      </c>
      <c r="AE1293" s="3">
        <v>147</v>
      </c>
      <c r="AF1293" s="3">
        <f t="shared" si="287"/>
        <v>752</v>
      </c>
      <c r="AG1293" s="3">
        <v>238</v>
      </c>
      <c r="AH1293" s="3">
        <v>5</v>
      </c>
      <c r="AI1293" s="3">
        <v>2</v>
      </c>
      <c r="AJ1293" s="3">
        <v>1</v>
      </c>
      <c r="AK1293" s="2"/>
      <c r="AL1293" s="3">
        <v>8</v>
      </c>
      <c r="AM1293" s="3">
        <v>5.9</v>
      </c>
      <c r="AN1293" s="3">
        <f t="shared" si="288"/>
        <v>1263</v>
      </c>
      <c r="AO1293" s="3">
        <f>_xlfn.IFNA(VLOOKUP(C1293, 'FanGraphs Plus Stats 1-2000'!$D$2:$L$1048576, MATCH("wRC+", FanGraphs_Plus_Stats_1_1500[[#Headers],[ID]:[BABIP+]], 0), FALSE), 0)</f>
        <v>148</v>
      </c>
      <c r="AP1293" s="3">
        <f t="shared" si="289"/>
        <v>691</v>
      </c>
      <c r="AQ1293" s="3">
        <v>3.6</v>
      </c>
      <c r="AR1293" s="3">
        <f t="shared" si="290"/>
        <v>1325</v>
      </c>
      <c r="AS1293" s="3">
        <v>5.4</v>
      </c>
      <c r="AT1293" s="3">
        <f t="shared" si="291"/>
        <v>1032</v>
      </c>
      <c r="AU1293" s="14">
        <v>-0.3</v>
      </c>
      <c r="AV1293" s="3">
        <f t="shared" si="292"/>
        <v>1091</v>
      </c>
      <c r="AW1293" s="3">
        <v>36</v>
      </c>
      <c r="AX1293" s="3">
        <v>2</v>
      </c>
      <c r="AY1293" s="3">
        <v>0</v>
      </c>
      <c r="AZ1293" s="3">
        <v>2</v>
      </c>
      <c r="BA1293" s="3">
        <v>5</v>
      </c>
      <c r="BB1293" s="3" t="s">
        <v>56</v>
      </c>
      <c r="BC1293" s="13">
        <f t="shared" si="293"/>
        <v>869.02661911509381</v>
      </c>
    </row>
    <row r="1294" spans="1:55" x14ac:dyDescent="0.45">
      <c r="A1294" s="1">
        <f t="shared" si="280"/>
        <v>1263</v>
      </c>
      <c r="B1294" s="3" t="s">
        <v>846</v>
      </c>
      <c r="C1294" s="3" t="str">
        <f t="shared" si="281"/>
        <v>Rusty Staub - 1971</v>
      </c>
      <c r="D1294" s="3">
        <v>1971</v>
      </c>
      <c r="E1294" s="3">
        <v>27</v>
      </c>
      <c r="F1294" s="3" t="s">
        <v>258</v>
      </c>
      <c r="G1294" s="3" t="s">
        <v>52</v>
      </c>
      <c r="H1294" s="3">
        <v>162</v>
      </c>
      <c r="I1294" s="3">
        <v>690</v>
      </c>
      <c r="J1294" s="3">
        <v>599</v>
      </c>
      <c r="K1294" s="3">
        <v>94</v>
      </c>
      <c r="L1294" s="3">
        <v>186</v>
      </c>
      <c r="M1294" s="3">
        <v>127</v>
      </c>
      <c r="N1294" s="3">
        <v>34</v>
      </c>
      <c r="O1294" s="3">
        <v>6</v>
      </c>
      <c r="P1294" s="3">
        <v>19</v>
      </c>
      <c r="Q1294" s="3">
        <f t="shared" si="282"/>
        <v>908</v>
      </c>
      <c r="R1294" s="3">
        <v>97</v>
      </c>
      <c r="S1294" s="3">
        <v>9</v>
      </c>
      <c r="T1294" s="3">
        <v>5</v>
      </c>
      <c r="U1294" s="3">
        <v>74</v>
      </c>
      <c r="V1294" s="3">
        <v>42</v>
      </c>
      <c r="W1294" s="3">
        <v>0.311</v>
      </c>
      <c r="X1294" s="3">
        <f t="shared" si="283"/>
        <v>708</v>
      </c>
      <c r="Y1294" s="3">
        <v>0.39200000000000002</v>
      </c>
      <c r="Z1294" s="3">
        <f t="shared" si="284"/>
        <v>731</v>
      </c>
      <c r="AA1294" s="3">
        <v>0.48199999999999998</v>
      </c>
      <c r="AB1294" s="3">
        <f t="shared" si="285"/>
        <v>1029</v>
      </c>
      <c r="AC1294" s="3">
        <v>0.874</v>
      </c>
      <c r="AD1294" s="3">
        <f t="shared" si="286"/>
        <v>964</v>
      </c>
      <c r="AE1294" s="3">
        <v>148</v>
      </c>
      <c r="AF1294" s="3">
        <f t="shared" si="287"/>
        <v>731</v>
      </c>
      <c r="AG1294" s="3">
        <v>289</v>
      </c>
      <c r="AH1294" s="3">
        <v>21</v>
      </c>
      <c r="AI1294" s="3">
        <v>9</v>
      </c>
      <c r="AJ1294" s="3">
        <v>3</v>
      </c>
      <c r="AK1294" s="3">
        <v>5</v>
      </c>
      <c r="AL1294" s="3">
        <v>13</v>
      </c>
      <c r="AM1294" s="3">
        <v>5.9</v>
      </c>
      <c r="AN1294" s="3">
        <f t="shared" si="288"/>
        <v>1263</v>
      </c>
      <c r="AO1294" s="3">
        <f>_xlfn.IFNA(VLOOKUP(C1294, 'FanGraphs Plus Stats 1-2000'!$D$2:$L$1048576, MATCH("wRC+", FanGraphs_Plus_Stats_1_1500[[#Headers],[ID]:[BABIP+]], 0), FALSE), 0)</f>
        <v>145</v>
      </c>
      <c r="AP1294" s="3">
        <f t="shared" si="289"/>
        <v>767</v>
      </c>
      <c r="AQ1294" s="3">
        <v>3.5</v>
      </c>
      <c r="AR1294" s="3">
        <f t="shared" si="290"/>
        <v>1355</v>
      </c>
      <c r="AS1294" s="3">
        <v>5.4</v>
      </c>
      <c r="AT1294" s="3">
        <f t="shared" si="291"/>
        <v>1032</v>
      </c>
      <c r="AU1294" s="14">
        <v>-0.4</v>
      </c>
      <c r="AV1294" s="3">
        <f t="shared" si="292"/>
        <v>1122</v>
      </c>
      <c r="AW1294" s="3">
        <v>33</v>
      </c>
      <c r="AX1294" s="3">
        <v>-1</v>
      </c>
      <c r="AY1294" s="3">
        <v>2</v>
      </c>
      <c r="AZ1294" s="3">
        <v>1</v>
      </c>
      <c r="BA1294" s="3">
        <v>3</v>
      </c>
      <c r="BB1294" s="3" t="s">
        <v>166</v>
      </c>
      <c r="BC1294" s="13">
        <f t="shared" si="293"/>
        <v>891.33035524098295</v>
      </c>
    </row>
    <row r="1295" spans="1:55" x14ac:dyDescent="0.45">
      <c r="A1295" s="1">
        <f t="shared" si="280"/>
        <v>1263</v>
      </c>
      <c r="B1295" s="3" t="s">
        <v>1027</v>
      </c>
      <c r="C1295" s="3" t="str">
        <f t="shared" si="281"/>
        <v>Shin-Soo Choo - 2010</v>
      </c>
      <c r="D1295" s="3">
        <v>2010</v>
      </c>
      <c r="E1295" s="3">
        <v>27</v>
      </c>
      <c r="F1295" s="3" t="s">
        <v>110</v>
      </c>
      <c r="G1295" s="3" t="s">
        <v>43</v>
      </c>
      <c r="H1295" s="3">
        <v>144</v>
      </c>
      <c r="I1295" s="3">
        <v>646</v>
      </c>
      <c r="J1295" s="3">
        <v>550</v>
      </c>
      <c r="K1295" s="3">
        <v>81</v>
      </c>
      <c r="L1295" s="3">
        <v>165</v>
      </c>
      <c r="M1295" s="3">
        <v>110</v>
      </c>
      <c r="N1295" s="3">
        <v>31</v>
      </c>
      <c r="O1295" s="3">
        <v>2</v>
      </c>
      <c r="P1295" s="3">
        <v>22</v>
      </c>
      <c r="Q1295" s="3">
        <f t="shared" si="282"/>
        <v>811</v>
      </c>
      <c r="R1295" s="3">
        <v>90</v>
      </c>
      <c r="S1295" s="3">
        <v>22</v>
      </c>
      <c r="T1295" s="3">
        <v>7</v>
      </c>
      <c r="U1295" s="3">
        <v>83</v>
      </c>
      <c r="V1295" s="3">
        <v>118</v>
      </c>
      <c r="W1295" s="3">
        <v>0.3</v>
      </c>
      <c r="X1295" s="3">
        <f t="shared" si="283"/>
        <v>916</v>
      </c>
      <c r="Y1295" s="3">
        <v>0.40100000000000002</v>
      </c>
      <c r="Z1295" s="3">
        <f t="shared" si="284"/>
        <v>607</v>
      </c>
      <c r="AA1295" s="3">
        <v>0.48399999999999999</v>
      </c>
      <c r="AB1295" s="3">
        <f t="shared" si="285"/>
        <v>1017</v>
      </c>
      <c r="AC1295" s="3">
        <v>0.88500000000000001</v>
      </c>
      <c r="AD1295" s="3">
        <f t="shared" si="286"/>
        <v>891</v>
      </c>
      <c r="AE1295" s="3">
        <v>147</v>
      </c>
      <c r="AF1295" s="3">
        <f t="shared" si="287"/>
        <v>752</v>
      </c>
      <c r="AG1295" s="3">
        <v>266</v>
      </c>
      <c r="AH1295" s="3">
        <v>11</v>
      </c>
      <c r="AI1295" s="3">
        <v>11</v>
      </c>
      <c r="AJ1295" s="3">
        <v>0</v>
      </c>
      <c r="AK1295" s="3">
        <v>2</v>
      </c>
      <c r="AL1295" s="3">
        <v>11</v>
      </c>
      <c r="AM1295" s="3">
        <v>5.9</v>
      </c>
      <c r="AN1295" s="3">
        <f t="shared" si="288"/>
        <v>1263</v>
      </c>
      <c r="AO1295" s="3">
        <f>_xlfn.IFNA(VLOOKUP(C1295, 'FanGraphs Plus Stats 1-2000'!$D$2:$L$1048576, MATCH("wRC+", FanGraphs_Plus_Stats_1_1500[[#Headers],[ID]:[BABIP+]], 0), FALSE), 0)</f>
        <v>145</v>
      </c>
      <c r="AP1295" s="3">
        <f t="shared" si="289"/>
        <v>767</v>
      </c>
      <c r="AQ1295" s="3">
        <v>3.7</v>
      </c>
      <c r="AR1295" s="3">
        <f t="shared" si="290"/>
        <v>1290</v>
      </c>
      <c r="AS1295" s="3">
        <v>5.4</v>
      </c>
      <c r="AT1295" s="3">
        <f t="shared" si="291"/>
        <v>1032</v>
      </c>
      <c r="AU1295" s="14">
        <v>0</v>
      </c>
      <c r="AV1295" s="3">
        <f t="shared" si="292"/>
        <v>955</v>
      </c>
      <c r="AW1295" s="3">
        <v>36</v>
      </c>
      <c r="AX1295" s="3">
        <v>0</v>
      </c>
      <c r="AY1295" s="3">
        <v>-1</v>
      </c>
      <c r="AZ1295" s="3">
        <v>0</v>
      </c>
      <c r="BA1295" s="3">
        <v>5</v>
      </c>
      <c r="BB1295" s="3" t="s">
        <v>313</v>
      </c>
      <c r="BC1295" s="13">
        <f t="shared" si="293"/>
        <v>899.78521294218615</v>
      </c>
    </row>
    <row r="1296" spans="1:55" x14ac:dyDescent="0.45">
      <c r="A1296" s="1">
        <f t="shared" si="280"/>
        <v>1263</v>
      </c>
      <c r="B1296" s="3" t="s">
        <v>1024</v>
      </c>
      <c r="C1296" s="3" t="str">
        <f t="shared" si="281"/>
        <v>Sixto Lezcano - 1982</v>
      </c>
      <c r="D1296" s="3">
        <v>1982</v>
      </c>
      <c r="E1296" s="3">
        <v>28</v>
      </c>
      <c r="F1296" s="3" t="s">
        <v>264</v>
      </c>
      <c r="G1296" s="3" t="s">
        <v>52</v>
      </c>
      <c r="H1296" s="3">
        <v>138</v>
      </c>
      <c r="I1296" s="3">
        <v>559</v>
      </c>
      <c r="J1296" s="3">
        <v>470</v>
      </c>
      <c r="K1296" s="3">
        <v>73</v>
      </c>
      <c r="L1296" s="3">
        <v>136</v>
      </c>
      <c r="M1296" s="3">
        <v>88</v>
      </c>
      <c r="N1296" s="3">
        <v>26</v>
      </c>
      <c r="O1296" s="3">
        <v>6</v>
      </c>
      <c r="P1296" s="3">
        <v>16</v>
      </c>
      <c r="Q1296" s="3">
        <f t="shared" si="282"/>
        <v>994</v>
      </c>
      <c r="R1296" s="3">
        <v>84</v>
      </c>
      <c r="S1296" s="3">
        <v>2</v>
      </c>
      <c r="T1296" s="3">
        <v>1</v>
      </c>
      <c r="U1296" s="3">
        <v>78</v>
      </c>
      <c r="V1296" s="3">
        <v>69</v>
      </c>
      <c r="W1296" s="3">
        <v>0.28899999999999998</v>
      </c>
      <c r="X1296" s="3">
        <f t="shared" si="283"/>
        <v>1088</v>
      </c>
      <c r="Y1296" s="3">
        <v>0.38800000000000001</v>
      </c>
      <c r="Z1296" s="3">
        <f t="shared" si="284"/>
        <v>801</v>
      </c>
      <c r="AA1296" s="3">
        <v>0.47199999999999998</v>
      </c>
      <c r="AB1296" s="3">
        <f t="shared" si="285"/>
        <v>1080</v>
      </c>
      <c r="AC1296" s="3">
        <v>0.86</v>
      </c>
      <c r="AD1296" s="3">
        <f t="shared" si="286"/>
        <v>1023</v>
      </c>
      <c r="AE1296" s="3">
        <v>145</v>
      </c>
      <c r="AF1296" s="3">
        <f t="shared" si="287"/>
        <v>798</v>
      </c>
      <c r="AG1296" s="3">
        <v>222</v>
      </c>
      <c r="AH1296" s="3">
        <v>11</v>
      </c>
      <c r="AI1296" s="3">
        <v>2</v>
      </c>
      <c r="AJ1296" s="3">
        <v>2</v>
      </c>
      <c r="AK1296" s="3">
        <v>7</v>
      </c>
      <c r="AL1296" s="3">
        <v>10</v>
      </c>
      <c r="AM1296" s="3">
        <v>5.9</v>
      </c>
      <c r="AN1296" s="3">
        <f t="shared" si="288"/>
        <v>1263</v>
      </c>
      <c r="AO1296" s="3">
        <f>_xlfn.IFNA(VLOOKUP(C1296, 'FanGraphs Plus Stats 1-2000'!$D$2:$L$1048576, MATCH("wRC+", FanGraphs_Plus_Stats_1_1500[[#Headers],[ID]:[BABIP+]], 0), FALSE), 0)</f>
        <v>145</v>
      </c>
      <c r="AP1296" s="3">
        <f t="shared" si="289"/>
        <v>767</v>
      </c>
      <c r="AQ1296" s="3">
        <v>4</v>
      </c>
      <c r="AR1296" s="3">
        <f t="shared" si="290"/>
        <v>1105</v>
      </c>
      <c r="AS1296" s="3">
        <v>4.7</v>
      </c>
      <c r="AT1296" s="3">
        <f t="shared" si="291"/>
        <v>1251</v>
      </c>
      <c r="AU1296" s="14">
        <v>0.6</v>
      </c>
      <c r="AV1296" s="3">
        <f t="shared" si="292"/>
        <v>707</v>
      </c>
      <c r="AW1296" s="3">
        <v>30</v>
      </c>
      <c r="AX1296" s="3">
        <v>-1</v>
      </c>
      <c r="AY1296" s="3">
        <v>1</v>
      </c>
      <c r="AZ1296" s="3">
        <v>1</v>
      </c>
      <c r="BA1296" s="3">
        <v>10</v>
      </c>
      <c r="BB1296" s="3" t="s">
        <v>166</v>
      </c>
      <c r="BC1296" s="13">
        <f t="shared" si="293"/>
        <v>917.77002369917261</v>
      </c>
    </row>
    <row r="1297" spans="1:55" x14ac:dyDescent="0.45">
      <c r="A1297" s="1">
        <f t="shared" si="280"/>
        <v>1263</v>
      </c>
      <c r="B1297" s="3" t="s">
        <v>1020</v>
      </c>
      <c r="C1297" s="3" t="str">
        <f t="shared" si="281"/>
        <v>Jorge Posada - 2003</v>
      </c>
      <c r="D1297" s="3">
        <v>2003</v>
      </c>
      <c r="E1297" s="3">
        <v>32</v>
      </c>
      <c r="F1297" s="3" t="s">
        <v>42</v>
      </c>
      <c r="G1297" s="3" t="s">
        <v>43</v>
      </c>
      <c r="H1297" s="3">
        <v>142</v>
      </c>
      <c r="I1297" s="3">
        <v>588</v>
      </c>
      <c r="J1297" s="3">
        <v>481</v>
      </c>
      <c r="K1297" s="3">
        <v>83</v>
      </c>
      <c r="L1297" s="3">
        <v>135</v>
      </c>
      <c r="M1297" s="3">
        <v>81</v>
      </c>
      <c r="N1297" s="3">
        <v>24</v>
      </c>
      <c r="O1297" s="3">
        <v>0</v>
      </c>
      <c r="P1297" s="3">
        <v>30</v>
      </c>
      <c r="Q1297" s="3">
        <f t="shared" si="282"/>
        <v>517</v>
      </c>
      <c r="R1297" s="3">
        <v>101</v>
      </c>
      <c r="S1297" s="3">
        <v>2</v>
      </c>
      <c r="T1297" s="3">
        <v>4</v>
      </c>
      <c r="U1297" s="3">
        <v>93</v>
      </c>
      <c r="V1297" s="3">
        <v>110</v>
      </c>
      <c r="W1297" s="3">
        <v>0.28100000000000003</v>
      </c>
      <c r="X1297" s="3">
        <f t="shared" si="283"/>
        <v>1205</v>
      </c>
      <c r="Y1297" s="3">
        <v>0.40500000000000003</v>
      </c>
      <c r="Z1297" s="3">
        <f t="shared" si="284"/>
        <v>548</v>
      </c>
      <c r="AA1297" s="3">
        <v>0.51800000000000002</v>
      </c>
      <c r="AB1297" s="3">
        <f t="shared" si="285"/>
        <v>776</v>
      </c>
      <c r="AC1297" s="3">
        <v>0.92200000000000004</v>
      </c>
      <c r="AD1297" s="3">
        <f t="shared" si="286"/>
        <v>696</v>
      </c>
      <c r="AE1297" s="3">
        <v>144</v>
      </c>
      <c r="AF1297" s="3">
        <f t="shared" si="287"/>
        <v>820</v>
      </c>
      <c r="AG1297" s="3">
        <v>249</v>
      </c>
      <c r="AH1297" s="3">
        <v>13</v>
      </c>
      <c r="AI1297" s="3">
        <v>10</v>
      </c>
      <c r="AJ1297" s="3">
        <v>0</v>
      </c>
      <c r="AK1297" s="3">
        <v>4</v>
      </c>
      <c r="AL1297" s="3">
        <v>6</v>
      </c>
      <c r="AM1297" s="3">
        <v>5.9</v>
      </c>
      <c r="AN1297" s="3">
        <f t="shared" si="288"/>
        <v>1263</v>
      </c>
      <c r="AO1297" s="3">
        <f>_xlfn.IFNA(VLOOKUP(C1297, 'FanGraphs Plus Stats 1-2000'!$D$2:$L$1048576, MATCH("wRC+", FanGraphs_Plus_Stats_1_1500[[#Headers],[ID]:[BABIP+]], 0), FALSE), 0)</f>
        <v>145</v>
      </c>
      <c r="AP1297" s="3">
        <f t="shared" si="289"/>
        <v>767</v>
      </c>
      <c r="AQ1297" s="3">
        <v>3.9</v>
      </c>
      <c r="AR1297" s="3">
        <f t="shared" si="290"/>
        <v>1186</v>
      </c>
      <c r="AS1297" s="3">
        <v>6.1</v>
      </c>
      <c r="AT1297" s="3">
        <f t="shared" si="291"/>
        <v>735</v>
      </c>
      <c r="AU1297" s="14">
        <v>0.7</v>
      </c>
      <c r="AV1297" s="3">
        <f t="shared" si="292"/>
        <v>674</v>
      </c>
      <c r="AW1297" s="3">
        <v>37</v>
      </c>
      <c r="AX1297" s="3">
        <v>-1</v>
      </c>
      <c r="AY1297" s="3">
        <v>-3</v>
      </c>
      <c r="AZ1297" s="3">
        <v>-4</v>
      </c>
      <c r="BA1297" s="3">
        <v>-2</v>
      </c>
      <c r="BB1297" s="3" t="s">
        <v>530</v>
      </c>
      <c r="BC1297" s="13">
        <f t="shared" si="293"/>
        <v>926.12766099728969</v>
      </c>
    </row>
    <row r="1298" spans="1:55" x14ac:dyDescent="0.45">
      <c r="A1298" s="1">
        <f t="shared" si="280"/>
        <v>1263</v>
      </c>
      <c r="B1298" s="3" t="s">
        <v>119</v>
      </c>
      <c r="C1298" s="3" t="str">
        <f t="shared" si="281"/>
        <v>Al Rosen - 1950</v>
      </c>
      <c r="D1298" s="3">
        <v>1950</v>
      </c>
      <c r="E1298" s="3">
        <v>26</v>
      </c>
      <c r="F1298" s="3" t="s">
        <v>110</v>
      </c>
      <c r="G1298" s="3" t="s">
        <v>43</v>
      </c>
      <c r="H1298" s="3">
        <v>155</v>
      </c>
      <c r="I1298" s="3">
        <v>668</v>
      </c>
      <c r="J1298" s="3">
        <v>554</v>
      </c>
      <c r="K1298" s="3">
        <v>100</v>
      </c>
      <c r="L1298" s="3">
        <v>159</v>
      </c>
      <c r="M1298" s="3">
        <v>95</v>
      </c>
      <c r="N1298" s="3">
        <v>23</v>
      </c>
      <c r="O1298" s="3">
        <v>4</v>
      </c>
      <c r="P1298" s="3">
        <v>37</v>
      </c>
      <c r="Q1298" s="3">
        <f t="shared" si="282"/>
        <v>274</v>
      </c>
      <c r="R1298" s="3">
        <v>116</v>
      </c>
      <c r="S1298" s="3">
        <v>5</v>
      </c>
      <c r="T1298" s="3">
        <v>7</v>
      </c>
      <c r="U1298" s="3">
        <v>100</v>
      </c>
      <c r="V1298" s="3">
        <v>72</v>
      </c>
      <c r="W1298" s="3">
        <v>0.28699999999999998</v>
      </c>
      <c r="X1298" s="3">
        <f t="shared" si="283"/>
        <v>1109</v>
      </c>
      <c r="Y1298" s="3">
        <v>0.40500000000000003</v>
      </c>
      <c r="Z1298" s="3">
        <f t="shared" si="284"/>
        <v>548</v>
      </c>
      <c r="AA1298" s="3">
        <v>0.54300000000000004</v>
      </c>
      <c r="AB1298" s="3">
        <f t="shared" si="285"/>
        <v>586</v>
      </c>
      <c r="AC1298" s="3">
        <v>0.94799999999999995</v>
      </c>
      <c r="AD1298" s="3">
        <f t="shared" si="286"/>
        <v>551</v>
      </c>
      <c r="AE1298" s="3">
        <v>145</v>
      </c>
      <c r="AF1298" s="3">
        <f t="shared" si="287"/>
        <v>798</v>
      </c>
      <c r="AG1298" s="3">
        <v>301</v>
      </c>
      <c r="AH1298" s="3">
        <v>27</v>
      </c>
      <c r="AI1298" s="3">
        <v>10</v>
      </c>
      <c r="AJ1298" s="3">
        <v>4</v>
      </c>
      <c r="AK1298" s="2"/>
      <c r="AL1298" s="3">
        <v>3</v>
      </c>
      <c r="AM1298" s="3">
        <v>5.9</v>
      </c>
      <c r="AN1298" s="3">
        <f t="shared" si="288"/>
        <v>1263</v>
      </c>
      <c r="AO1298" s="3">
        <f>_xlfn.IFNA(VLOOKUP(C1298, 'FanGraphs Plus Stats 1-2000'!$D$2:$L$1048576, MATCH("wRC+", FanGraphs_Plus_Stats_1_1500[[#Headers],[ID]:[BABIP+]], 0), FALSE), 0)</f>
        <v>143</v>
      </c>
      <c r="AP1298" s="3">
        <f t="shared" si="289"/>
        <v>816</v>
      </c>
      <c r="AQ1298" s="3">
        <v>3.9</v>
      </c>
      <c r="AR1298" s="3">
        <f t="shared" si="290"/>
        <v>1186</v>
      </c>
      <c r="AS1298" s="3">
        <v>5</v>
      </c>
      <c r="AT1298" s="3">
        <f t="shared" si="291"/>
        <v>1170</v>
      </c>
      <c r="AU1298" s="14">
        <v>0.8</v>
      </c>
      <c r="AV1298" s="3">
        <f t="shared" si="292"/>
        <v>639</v>
      </c>
      <c r="AW1298" s="3">
        <v>38</v>
      </c>
      <c r="AX1298" s="3">
        <v>-3</v>
      </c>
      <c r="AY1298" s="3">
        <v>-3</v>
      </c>
      <c r="AZ1298" s="3">
        <v>-6</v>
      </c>
      <c r="BA1298" s="3">
        <v>8</v>
      </c>
      <c r="BB1298" s="3" t="s">
        <v>206</v>
      </c>
      <c r="BC1298" s="13">
        <f t="shared" si="293"/>
        <v>936.91199736019212</v>
      </c>
    </row>
    <row r="1299" spans="1:55" x14ac:dyDescent="0.45">
      <c r="A1299" s="1">
        <f t="shared" si="280"/>
        <v>1263</v>
      </c>
      <c r="B1299" s="3" t="s">
        <v>1004</v>
      </c>
      <c r="C1299" s="3" t="str">
        <f t="shared" si="281"/>
        <v>Carlos González - 2010</v>
      </c>
      <c r="D1299" s="3">
        <v>2010</v>
      </c>
      <c r="E1299" s="3">
        <v>24</v>
      </c>
      <c r="F1299" s="3" t="s">
        <v>134</v>
      </c>
      <c r="G1299" s="3" t="s">
        <v>52</v>
      </c>
      <c r="H1299" s="3">
        <v>145</v>
      </c>
      <c r="I1299" s="3">
        <v>636</v>
      </c>
      <c r="J1299" s="3">
        <v>587</v>
      </c>
      <c r="K1299" s="3">
        <v>111</v>
      </c>
      <c r="L1299" s="3">
        <v>197</v>
      </c>
      <c r="M1299" s="3">
        <v>120</v>
      </c>
      <c r="N1299" s="3">
        <v>34</v>
      </c>
      <c r="O1299" s="3">
        <v>9</v>
      </c>
      <c r="P1299" s="3">
        <v>34</v>
      </c>
      <c r="Q1299" s="3">
        <f t="shared" si="282"/>
        <v>370</v>
      </c>
      <c r="R1299" s="3">
        <v>117</v>
      </c>
      <c r="S1299" s="3">
        <v>26</v>
      </c>
      <c r="T1299" s="3">
        <v>8</v>
      </c>
      <c r="U1299" s="3">
        <v>40</v>
      </c>
      <c r="V1299" s="3">
        <v>135</v>
      </c>
      <c r="W1299" s="3">
        <v>0.33600000000000002</v>
      </c>
      <c r="X1299" s="3">
        <f t="shared" si="283"/>
        <v>309</v>
      </c>
      <c r="Y1299" s="3">
        <v>0.376</v>
      </c>
      <c r="Z1299" s="3">
        <f t="shared" si="284"/>
        <v>974</v>
      </c>
      <c r="AA1299" s="3">
        <v>0.59799999999999998</v>
      </c>
      <c r="AB1299" s="3">
        <f t="shared" si="285"/>
        <v>271</v>
      </c>
      <c r="AC1299" s="3">
        <v>0.97399999999999998</v>
      </c>
      <c r="AD1299" s="3">
        <f t="shared" si="286"/>
        <v>427</v>
      </c>
      <c r="AE1299" s="3">
        <v>143</v>
      </c>
      <c r="AF1299" s="3">
        <f t="shared" si="287"/>
        <v>848</v>
      </c>
      <c r="AG1299" s="3">
        <v>351</v>
      </c>
      <c r="AH1299" s="3">
        <v>9</v>
      </c>
      <c r="AI1299" s="3">
        <v>2</v>
      </c>
      <c r="AJ1299" s="3">
        <v>0</v>
      </c>
      <c r="AK1299" s="3">
        <v>7</v>
      </c>
      <c r="AL1299" s="3">
        <v>8</v>
      </c>
      <c r="AM1299" s="3">
        <v>5.9</v>
      </c>
      <c r="AN1299" s="3">
        <f t="shared" si="288"/>
        <v>1263</v>
      </c>
      <c r="AO1299" s="3">
        <f>_xlfn.IFNA(VLOOKUP(C1299, 'FanGraphs Plus Stats 1-2000'!$D$2:$L$1048576, MATCH("wRC+", FanGraphs_Plus_Stats_1_1500[[#Headers],[ID]:[BABIP+]], 0), FALSE), 0)</f>
        <v>144</v>
      </c>
      <c r="AP1299" s="3">
        <f t="shared" si="289"/>
        <v>788</v>
      </c>
      <c r="AQ1299" s="3">
        <v>4.0999999999999996</v>
      </c>
      <c r="AR1299" s="3">
        <f t="shared" si="290"/>
        <v>1043</v>
      </c>
      <c r="AS1299" s="3">
        <v>5.8</v>
      </c>
      <c r="AT1299" s="3">
        <f t="shared" si="291"/>
        <v>869</v>
      </c>
      <c r="AU1299" s="14">
        <v>-0.1</v>
      </c>
      <c r="AV1299" s="3">
        <f t="shared" si="292"/>
        <v>993</v>
      </c>
      <c r="AW1299" s="3">
        <v>36</v>
      </c>
      <c r="AX1299" s="3">
        <v>0</v>
      </c>
      <c r="AY1299" s="3">
        <v>6</v>
      </c>
      <c r="AZ1299" s="3">
        <v>6</v>
      </c>
      <c r="BA1299" s="3">
        <v>2</v>
      </c>
      <c r="BB1299" s="3" t="s">
        <v>1005</v>
      </c>
      <c r="BC1299" s="13">
        <f t="shared" si="293"/>
        <v>945.02175588892851</v>
      </c>
    </row>
    <row r="1300" spans="1:55" x14ac:dyDescent="0.45">
      <c r="A1300" s="1">
        <f t="shared" si="280"/>
        <v>1263</v>
      </c>
      <c r="B1300" s="3" t="s">
        <v>1001</v>
      </c>
      <c r="C1300" s="3" t="str">
        <f t="shared" si="281"/>
        <v>Alvin Davis - 1984</v>
      </c>
      <c r="D1300" s="3">
        <v>1984</v>
      </c>
      <c r="E1300" s="3">
        <v>23</v>
      </c>
      <c r="F1300" s="3" t="s">
        <v>106</v>
      </c>
      <c r="G1300" s="3" t="s">
        <v>43</v>
      </c>
      <c r="H1300" s="3">
        <v>152</v>
      </c>
      <c r="I1300" s="3">
        <v>678</v>
      </c>
      <c r="J1300" s="3">
        <v>567</v>
      </c>
      <c r="K1300" s="3">
        <v>80</v>
      </c>
      <c r="L1300" s="3">
        <v>161</v>
      </c>
      <c r="M1300" s="3">
        <v>97</v>
      </c>
      <c r="N1300" s="3">
        <v>34</v>
      </c>
      <c r="O1300" s="3">
        <v>3</v>
      </c>
      <c r="P1300" s="3">
        <v>27</v>
      </c>
      <c r="Q1300" s="3">
        <f t="shared" si="282"/>
        <v>635</v>
      </c>
      <c r="R1300" s="3">
        <v>116</v>
      </c>
      <c r="S1300" s="3">
        <v>5</v>
      </c>
      <c r="T1300" s="3">
        <v>4</v>
      </c>
      <c r="U1300" s="3">
        <v>97</v>
      </c>
      <c r="V1300" s="3">
        <v>78</v>
      </c>
      <c r="W1300" s="3">
        <v>0.28399999999999997</v>
      </c>
      <c r="X1300" s="3">
        <f t="shared" si="283"/>
        <v>1154</v>
      </c>
      <c r="Y1300" s="3">
        <v>0.39100000000000001</v>
      </c>
      <c r="Z1300" s="3">
        <f t="shared" si="284"/>
        <v>747</v>
      </c>
      <c r="AA1300" s="3">
        <v>0.497</v>
      </c>
      <c r="AB1300" s="3">
        <f t="shared" si="285"/>
        <v>923</v>
      </c>
      <c r="AC1300" s="3">
        <v>0.88800000000000001</v>
      </c>
      <c r="AD1300" s="3">
        <f t="shared" si="286"/>
        <v>871</v>
      </c>
      <c r="AE1300" s="3">
        <v>147</v>
      </c>
      <c r="AF1300" s="3">
        <f t="shared" si="287"/>
        <v>752</v>
      </c>
      <c r="AG1300" s="3">
        <v>282</v>
      </c>
      <c r="AH1300" s="3">
        <v>7</v>
      </c>
      <c r="AI1300" s="3">
        <v>7</v>
      </c>
      <c r="AJ1300" s="3">
        <v>0</v>
      </c>
      <c r="AK1300" s="3">
        <v>7</v>
      </c>
      <c r="AL1300" s="3">
        <v>16</v>
      </c>
      <c r="AM1300" s="3">
        <v>5.9</v>
      </c>
      <c r="AN1300" s="3">
        <f t="shared" si="288"/>
        <v>1263</v>
      </c>
      <c r="AO1300" s="3">
        <f>_xlfn.IFNA(VLOOKUP(C1300, 'FanGraphs Plus Stats 1-2000'!$D$2:$L$1048576, MATCH("wRC+", FanGraphs_Plus_Stats_1_1500[[#Headers],[ID]:[BABIP+]], 0), FALSE), 0)</f>
        <v>140</v>
      </c>
      <c r="AP1300" s="3">
        <f t="shared" si="289"/>
        <v>894</v>
      </c>
      <c r="AQ1300" s="3">
        <v>3.9</v>
      </c>
      <c r="AR1300" s="3">
        <f t="shared" si="290"/>
        <v>1186</v>
      </c>
      <c r="AS1300" s="3">
        <v>5.2</v>
      </c>
      <c r="AT1300" s="3">
        <f t="shared" si="291"/>
        <v>1097</v>
      </c>
      <c r="AU1300" s="14">
        <v>-0.1</v>
      </c>
      <c r="AV1300" s="3">
        <f t="shared" si="292"/>
        <v>993</v>
      </c>
      <c r="AW1300" s="3">
        <v>35</v>
      </c>
      <c r="AX1300" s="3">
        <v>3</v>
      </c>
      <c r="AY1300" s="3">
        <v>0</v>
      </c>
      <c r="AZ1300" s="3">
        <v>3</v>
      </c>
      <c r="BA1300" s="3">
        <v>8</v>
      </c>
      <c r="BB1300" s="3" t="s">
        <v>392</v>
      </c>
      <c r="BC1300" s="13">
        <f t="shared" si="293"/>
        <v>946.93369398607376</v>
      </c>
    </row>
    <row r="1301" spans="1:55" x14ac:dyDescent="0.45">
      <c r="A1301" s="1">
        <f t="shared" si="280"/>
        <v>1263</v>
      </c>
      <c r="B1301" s="3" t="s">
        <v>1054</v>
      </c>
      <c r="C1301" s="3" t="str">
        <f t="shared" si="281"/>
        <v>Lyman Bostock - 1977</v>
      </c>
      <c r="D1301" s="3">
        <v>1977</v>
      </c>
      <c r="E1301" s="3">
        <v>26</v>
      </c>
      <c r="F1301" s="3" t="s">
        <v>152</v>
      </c>
      <c r="G1301" s="3" t="s">
        <v>43</v>
      </c>
      <c r="H1301" s="3">
        <v>153</v>
      </c>
      <c r="I1301" s="3">
        <v>660</v>
      </c>
      <c r="J1301" s="3">
        <v>593</v>
      </c>
      <c r="K1301" s="3">
        <v>104</v>
      </c>
      <c r="L1301" s="3">
        <v>199</v>
      </c>
      <c r="M1301" s="3">
        <v>137</v>
      </c>
      <c r="N1301" s="3">
        <v>36</v>
      </c>
      <c r="O1301" s="3">
        <v>12</v>
      </c>
      <c r="P1301" s="3">
        <v>14</v>
      </c>
      <c r="Q1301" s="3">
        <f t="shared" si="282"/>
        <v>1034</v>
      </c>
      <c r="R1301" s="3">
        <v>90</v>
      </c>
      <c r="S1301" s="3">
        <v>16</v>
      </c>
      <c r="T1301" s="3">
        <v>7</v>
      </c>
      <c r="U1301" s="3">
        <v>51</v>
      </c>
      <c r="V1301" s="3">
        <v>59</v>
      </c>
      <c r="W1301" s="3">
        <v>0.33600000000000002</v>
      </c>
      <c r="X1301" s="3">
        <f t="shared" si="283"/>
        <v>309</v>
      </c>
      <c r="Y1301" s="3">
        <v>0.38900000000000001</v>
      </c>
      <c r="Z1301" s="3">
        <f t="shared" si="284"/>
        <v>791</v>
      </c>
      <c r="AA1301" s="3">
        <v>0.50800000000000001</v>
      </c>
      <c r="AB1301" s="3">
        <f t="shared" si="285"/>
        <v>852</v>
      </c>
      <c r="AC1301" s="3">
        <v>0.89700000000000002</v>
      </c>
      <c r="AD1301" s="3">
        <f t="shared" si="286"/>
        <v>833</v>
      </c>
      <c r="AE1301" s="3">
        <v>144</v>
      </c>
      <c r="AF1301" s="3">
        <f t="shared" si="287"/>
        <v>820</v>
      </c>
      <c r="AG1301" s="3">
        <v>301</v>
      </c>
      <c r="AH1301" s="3">
        <v>16</v>
      </c>
      <c r="AI1301" s="3">
        <v>6</v>
      </c>
      <c r="AJ1301" s="3">
        <v>2</v>
      </c>
      <c r="AK1301" s="3">
        <v>8</v>
      </c>
      <c r="AL1301" s="3">
        <v>5</v>
      </c>
      <c r="AM1301" s="3">
        <v>5.9</v>
      </c>
      <c r="AN1301" s="3">
        <f t="shared" si="288"/>
        <v>1263</v>
      </c>
      <c r="AO1301" s="3">
        <f>_xlfn.IFNA(VLOOKUP(C1301, 'FanGraphs Plus Stats 1-2000'!$D$2:$L$1048576, MATCH("wRC+", FanGraphs_Plus_Stats_1_1500[[#Headers],[ID]:[BABIP+]], 0), FALSE), 0)</f>
        <v>142</v>
      </c>
      <c r="AP1301" s="3">
        <f t="shared" si="289"/>
        <v>845</v>
      </c>
      <c r="AQ1301" s="3">
        <v>3.6</v>
      </c>
      <c r="AR1301" s="3">
        <f t="shared" si="290"/>
        <v>1325</v>
      </c>
      <c r="AS1301" s="3">
        <v>6.1</v>
      </c>
      <c r="AT1301" s="3">
        <f t="shared" si="291"/>
        <v>735</v>
      </c>
      <c r="AU1301" s="14">
        <v>-0.4</v>
      </c>
      <c r="AV1301" s="3">
        <f t="shared" si="292"/>
        <v>1122</v>
      </c>
      <c r="AW1301" s="3">
        <v>36</v>
      </c>
      <c r="AX1301" s="3">
        <v>-1</v>
      </c>
      <c r="AY1301" s="3">
        <v>4</v>
      </c>
      <c r="AZ1301" s="3">
        <v>3</v>
      </c>
      <c r="BA1301" s="3">
        <v>-2</v>
      </c>
      <c r="BB1301" s="3" t="s">
        <v>1055</v>
      </c>
      <c r="BC1301" s="13">
        <f t="shared" si="293"/>
        <v>956.51394055505489</v>
      </c>
    </row>
    <row r="1302" spans="1:55" x14ac:dyDescent="0.45">
      <c r="A1302" s="1">
        <f t="shared" si="280"/>
        <v>1263</v>
      </c>
      <c r="B1302" s="3" t="s">
        <v>1052</v>
      </c>
      <c r="C1302" s="3" t="str">
        <f t="shared" si="281"/>
        <v>Bryan Reynolds - 2021</v>
      </c>
      <c r="D1302" s="3">
        <v>2021</v>
      </c>
      <c r="E1302" s="3">
        <v>26</v>
      </c>
      <c r="F1302" s="3" t="s">
        <v>64</v>
      </c>
      <c r="G1302" s="3" t="s">
        <v>52</v>
      </c>
      <c r="H1302" s="3">
        <v>159</v>
      </c>
      <c r="I1302" s="3">
        <v>646</v>
      </c>
      <c r="J1302" s="3">
        <v>559</v>
      </c>
      <c r="K1302" s="3">
        <v>93</v>
      </c>
      <c r="L1302" s="3">
        <v>169</v>
      </c>
      <c r="M1302" s="3">
        <v>102</v>
      </c>
      <c r="N1302" s="3">
        <v>35</v>
      </c>
      <c r="O1302" s="3">
        <v>8</v>
      </c>
      <c r="P1302" s="3">
        <v>24</v>
      </c>
      <c r="Q1302" s="3">
        <f t="shared" si="282"/>
        <v>740</v>
      </c>
      <c r="R1302" s="3">
        <v>90</v>
      </c>
      <c r="S1302" s="3">
        <v>5</v>
      </c>
      <c r="T1302" s="3">
        <v>2</v>
      </c>
      <c r="U1302" s="3">
        <v>75</v>
      </c>
      <c r="V1302" s="3">
        <v>119</v>
      </c>
      <c r="W1302" s="3">
        <v>0.30199999999999999</v>
      </c>
      <c r="X1302" s="3">
        <f t="shared" si="283"/>
        <v>872</v>
      </c>
      <c r="Y1302" s="3">
        <v>0.39</v>
      </c>
      <c r="Z1302" s="3">
        <f t="shared" si="284"/>
        <v>770</v>
      </c>
      <c r="AA1302" s="3">
        <v>0.52200000000000002</v>
      </c>
      <c r="AB1302" s="3">
        <f t="shared" si="285"/>
        <v>749</v>
      </c>
      <c r="AC1302" s="3">
        <v>0.91200000000000003</v>
      </c>
      <c r="AD1302" s="3">
        <f t="shared" si="286"/>
        <v>754</v>
      </c>
      <c r="AE1302" s="3">
        <v>145</v>
      </c>
      <c r="AF1302" s="3">
        <f t="shared" si="287"/>
        <v>798</v>
      </c>
      <c r="AG1302" s="3">
        <v>292</v>
      </c>
      <c r="AH1302" s="3">
        <v>10</v>
      </c>
      <c r="AI1302" s="3">
        <v>8</v>
      </c>
      <c r="AJ1302" s="3">
        <v>0</v>
      </c>
      <c r="AK1302" s="3">
        <v>4</v>
      </c>
      <c r="AL1302" s="3">
        <v>9</v>
      </c>
      <c r="AM1302" s="3">
        <v>5.9</v>
      </c>
      <c r="AN1302" s="3">
        <f t="shared" si="288"/>
        <v>1263</v>
      </c>
      <c r="AO1302" s="3">
        <f>_xlfn.IFNA(VLOOKUP(C1302, 'FanGraphs Plus Stats 1-2000'!$D$2:$L$1048576, MATCH("wRC+", FanGraphs_Plus_Stats_1_1500[[#Headers],[ID]:[BABIP+]], 0), FALSE), 0)</f>
        <v>140</v>
      </c>
      <c r="AP1302" s="3">
        <f t="shared" si="289"/>
        <v>894</v>
      </c>
      <c r="AQ1302" s="3">
        <v>3.7</v>
      </c>
      <c r="AR1302" s="3">
        <f t="shared" si="290"/>
        <v>1290</v>
      </c>
      <c r="AS1302" s="3">
        <v>6.5</v>
      </c>
      <c r="AT1302" s="3">
        <f t="shared" si="291"/>
        <v>552</v>
      </c>
      <c r="AU1302" s="14">
        <v>-0.3</v>
      </c>
      <c r="AV1302" s="3">
        <f t="shared" si="292"/>
        <v>1091</v>
      </c>
      <c r="AW1302" s="3">
        <v>35</v>
      </c>
      <c r="AX1302" s="3">
        <v>2</v>
      </c>
      <c r="AY1302" s="3">
        <v>4</v>
      </c>
      <c r="AZ1302" s="3">
        <v>6</v>
      </c>
      <c r="BA1302" s="3">
        <v>-5</v>
      </c>
      <c r="BB1302" s="3" t="s">
        <v>1053</v>
      </c>
      <c r="BC1302" s="13">
        <f t="shared" si="293"/>
        <v>965.86090354763826</v>
      </c>
    </row>
    <row r="1303" spans="1:55" x14ac:dyDescent="0.45">
      <c r="A1303" s="1">
        <f t="shared" si="280"/>
        <v>1263</v>
      </c>
      <c r="B1303" s="3" t="s">
        <v>1036</v>
      </c>
      <c r="C1303" s="3" t="str">
        <f t="shared" si="281"/>
        <v>Rubén Sierra - 1989</v>
      </c>
      <c r="D1303" s="3">
        <v>1989</v>
      </c>
      <c r="E1303" s="3">
        <v>23</v>
      </c>
      <c r="F1303" s="3" t="s">
        <v>230</v>
      </c>
      <c r="G1303" s="3" t="s">
        <v>43</v>
      </c>
      <c r="H1303" s="3">
        <v>162</v>
      </c>
      <c r="I1303" s="3">
        <v>689</v>
      </c>
      <c r="J1303" s="3">
        <v>634</v>
      </c>
      <c r="K1303" s="3">
        <v>101</v>
      </c>
      <c r="L1303" s="3">
        <v>194</v>
      </c>
      <c r="M1303" s="3">
        <v>116</v>
      </c>
      <c r="N1303" s="3">
        <v>35</v>
      </c>
      <c r="O1303" s="3">
        <v>14</v>
      </c>
      <c r="P1303" s="3">
        <v>29</v>
      </c>
      <c r="Q1303" s="3">
        <f t="shared" si="282"/>
        <v>557</v>
      </c>
      <c r="R1303" s="3">
        <v>119</v>
      </c>
      <c r="S1303" s="3">
        <v>8</v>
      </c>
      <c r="T1303" s="3">
        <v>2</v>
      </c>
      <c r="U1303" s="3">
        <v>43</v>
      </c>
      <c r="V1303" s="3">
        <v>82</v>
      </c>
      <c r="W1303" s="3">
        <v>0.30599999999999999</v>
      </c>
      <c r="X1303" s="3">
        <f t="shared" si="283"/>
        <v>792</v>
      </c>
      <c r="Y1303" s="3">
        <v>0.34699999999999998</v>
      </c>
      <c r="Z1303" s="3">
        <f t="shared" si="284"/>
        <v>1278</v>
      </c>
      <c r="AA1303" s="3">
        <v>0.54300000000000004</v>
      </c>
      <c r="AB1303" s="3">
        <f t="shared" si="285"/>
        <v>586</v>
      </c>
      <c r="AC1303" s="3">
        <v>0.88900000000000001</v>
      </c>
      <c r="AD1303" s="3">
        <f t="shared" si="286"/>
        <v>867</v>
      </c>
      <c r="AE1303" s="3">
        <v>146</v>
      </c>
      <c r="AF1303" s="3">
        <f t="shared" si="287"/>
        <v>772</v>
      </c>
      <c r="AG1303" s="3">
        <v>344</v>
      </c>
      <c r="AH1303" s="3">
        <v>7</v>
      </c>
      <c r="AI1303" s="3">
        <v>2</v>
      </c>
      <c r="AJ1303" s="3">
        <v>0</v>
      </c>
      <c r="AK1303" s="3">
        <v>10</v>
      </c>
      <c r="AL1303" s="3">
        <v>2</v>
      </c>
      <c r="AM1303" s="3">
        <v>5.9</v>
      </c>
      <c r="AN1303" s="3">
        <f t="shared" si="288"/>
        <v>1263</v>
      </c>
      <c r="AO1303" s="3">
        <f>_xlfn.IFNA(VLOOKUP(C1303, 'FanGraphs Plus Stats 1-2000'!$D$2:$L$1048576, MATCH("wRC+", FanGraphs_Plus_Stats_1_1500[[#Headers],[ID]:[BABIP+]], 0), FALSE), 0)</f>
        <v>0</v>
      </c>
      <c r="AP1303" s="3">
        <f t="shared" si="289"/>
        <v>942</v>
      </c>
      <c r="AQ1303" s="3">
        <v>3.6</v>
      </c>
      <c r="AR1303" s="3">
        <f t="shared" si="290"/>
        <v>1325</v>
      </c>
      <c r="AS1303" s="3">
        <v>5.8</v>
      </c>
      <c r="AT1303" s="3">
        <f t="shared" si="291"/>
        <v>869</v>
      </c>
      <c r="AU1303" s="14">
        <v>-0.5</v>
      </c>
      <c r="AV1303" s="3">
        <f t="shared" si="292"/>
        <v>1170</v>
      </c>
      <c r="AW1303" s="3">
        <v>35</v>
      </c>
      <c r="AX1303" s="3">
        <v>3</v>
      </c>
      <c r="AY1303" s="3">
        <v>0</v>
      </c>
      <c r="AZ1303" s="3">
        <v>3</v>
      </c>
      <c r="BA1303" s="3">
        <v>0</v>
      </c>
      <c r="BB1303" s="3" t="s">
        <v>343</v>
      </c>
      <c r="BC1303" s="13">
        <f t="shared" si="293"/>
        <v>972.05428239245441</v>
      </c>
    </row>
    <row r="1304" spans="1:55" x14ac:dyDescent="0.45">
      <c r="A1304" s="1">
        <f t="shared" si="280"/>
        <v>1263</v>
      </c>
      <c r="B1304" s="3" t="s">
        <v>776</v>
      </c>
      <c r="C1304" s="3" t="str">
        <f t="shared" si="281"/>
        <v>Stan Hack - 1941</v>
      </c>
      <c r="D1304" s="3">
        <v>1941</v>
      </c>
      <c r="E1304" s="3">
        <v>31</v>
      </c>
      <c r="F1304" s="3" t="s">
        <v>88</v>
      </c>
      <c r="G1304" s="3" t="s">
        <v>52</v>
      </c>
      <c r="H1304" s="3">
        <v>151</v>
      </c>
      <c r="I1304" s="3">
        <v>694</v>
      </c>
      <c r="J1304" s="3">
        <v>586</v>
      </c>
      <c r="K1304" s="3">
        <v>111</v>
      </c>
      <c r="L1304" s="3">
        <v>186</v>
      </c>
      <c r="M1304" s="3">
        <v>141</v>
      </c>
      <c r="N1304" s="3">
        <v>33</v>
      </c>
      <c r="O1304" s="3">
        <v>5</v>
      </c>
      <c r="P1304" s="3">
        <v>7</v>
      </c>
      <c r="Q1304" s="3">
        <f t="shared" si="282"/>
        <v>1216</v>
      </c>
      <c r="R1304" s="3">
        <v>45</v>
      </c>
      <c r="S1304" s="3">
        <v>10</v>
      </c>
      <c r="T1304" s="3">
        <v>8</v>
      </c>
      <c r="U1304" s="3">
        <v>99</v>
      </c>
      <c r="V1304" s="3">
        <v>40</v>
      </c>
      <c r="W1304" s="3">
        <v>0.317</v>
      </c>
      <c r="X1304" s="3">
        <f t="shared" si="283"/>
        <v>595</v>
      </c>
      <c r="Y1304" s="3">
        <v>0.41699999999999998</v>
      </c>
      <c r="Z1304" s="3">
        <f t="shared" si="284"/>
        <v>408</v>
      </c>
      <c r="AA1304" s="3">
        <v>0.42699999999999999</v>
      </c>
      <c r="AB1304" s="3">
        <f t="shared" si="285"/>
        <v>1271</v>
      </c>
      <c r="AC1304" s="3">
        <v>0.84399999999999997</v>
      </c>
      <c r="AD1304" s="3">
        <f t="shared" si="286"/>
        <v>1106</v>
      </c>
      <c r="AE1304" s="3">
        <v>142</v>
      </c>
      <c r="AF1304" s="3">
        <f t="shared" si="287"/>
        <v>870</v>
      </c>
      <c r="AG1304" s="3">
        <v>250</v>
      </c>
      <c r="AH1304" s="3">
        <v>3</v>
      </c>
      <c r="AI1304" s="3">
        <v>1</v>
      </c>
      <c r="AJ1304" s="3">
        <v>8</v>
      </c>
      <c r="AK1304" s="2"/>
      <c r="AL1304" s="3">
        <v>4</v>
      </c>
      <c r="AM1304" s="3">
        <v>5.9</v>
      </c>
      <c r="AN1304" s="3">
        <f t="shared" si="288"/>
        <v>1263</v>
      </c>
      <c r="AO1304" s="3">
        <f>_xlfn.IFNA(VLOOKUP(C1304, 'FanGraphs Plus Stats 1-2000'!$D$2:$L$1048576, MATCH("wRC+", FanGraphs_Plus_Stats_1_1500[[#Headers],[ID]:[BABIP+]], 0), FALSE), 0)</f>
        <v>142</v>
      </c>
      <c r="AP1304" s="3">
        <f t="shared" si="289"/>
        <v>845</v>
      </c>
      <c r="AQ1304" s="3">
        <v>3.6</v>
      </c>
      <c r="AR1304" s="3">
        <f t="shared" si="290"/>
        <v>1325</v>
      </c>
      <c r="AS1304" s="3">
        <v>6.4</v>
      </c>
      <c r="AT1304" s="3">
        <f t="shared" si="291"/>
        <v>590</v>
      </c>
      <c r="AU1304" s="14">
        <v>-0.4</v>
      </c>
      <c r="AV1304" s="3">
        <f t="shared" si="292"/>
        <v>1122</v>
      </c>
      <c r="AW1304" s="3">
        <v>37</v>
      </c>
      <c r="AX1304" s="3">
        <v>1</v>
      </c>
      <c r="AY1304" s="3">
        <v>1</v>
      </c>
      <c r="AZ1304" s="3">
        <v>2</v>
      </c>
      <c r="BA1304" s="3">
        <v>-4</v>
      </c>
      <c r="BB1304" s="3" t="s">
        <v>777</v>
      </c>
      <c r="BC1304" s="13">
        <f t="shared" si="293"/>
        <v>975.57299652376014</v>
      </c>
    </row>
    <row r="1305" spans="1:55" x14ac:dyDescent="0.45">
      <c r="A1305" s="1">
        <f t="shared" si="280"/>
        <v>1263</v>
      </c>
      <c r="B1305" s="3" t="s">
        <v>318</v>
      </c>
      <c r="C1305" s="3" t="str">
        <f t="shared" si="281"/>
        <v>Jeff Bagwell - 2001</v>
      </c>
      <c r="D1305" s="3">
        <v>2001</v>
      </c>
      <c r="E1305" s="3">
        <v>33</v>
      </c>
      <c r="F1305" s="3" t="s">
        <v>178</v>
      </c>
      <c r="G1305" s="3" t="s">
        <v>52</v>
      </c>
      <c r="H1305" s="3">
        <v>161</v>
      </c>
      <c r="I1305" s="3">
        <v>717</v>
      </c>
      <c r="J1305" s="3">
        <v>600</v>
      </c>
      <c r="K1305" s="3">
        <v>126</v>
      </c>
      <c r="L1305" s="3">
        <v>173</v>
      </c>
      <c r="M1305" s="3">
        <v>87</v>
      </c>
      <c r="N1305" s="3">
        <v>43</v>
      </c>
      <c r="O1305" s="3">
        <v>4</v>
      </c>
      <c r="P1305" s="3">
        <v>39</v>
      </c>
      <c r="Q1305" s="3">
        <f t="shared" si="282"/>
        <v>217</v>
      </c>
      <c r="R1305" s="3">
        <v>130</v>
      </c>
      <c r="S1305" s="3">
        <v>11</v>
      </c>
      <c r="T1305" s="3">
        <v>3</v>
      </c>
      <c r="U1305" s="3">
        <v>106</v>
      </c>
      <c r="V1305" s="3">
        <v>135</v>
      </c>
      <c r="W1305" s="3">
        <v>0.28799999999999998</v>
      </c>
      <c r="X1305" s="3">
        <f t="shared" si="283"/>
        <v>1101</v>
      </c>
      <c r="Y1305" s="3">
        <v>0.39700000000000002</v>
      </c>
      <c r="Z1305" s="3">
        <f t="shared" si="284"/>
        <v>659</v>
      </c>
      <c r="AA1305" s="3">
        <v>0.56799999999999995</v>
      </c>
      <c r="AB1305" s="3">
        <f t="shared" si="285"/>
        <v>421</v>
      </c>
      <c r="AC1305" s="3">
        <v>0.96599999999999997</v>
      </c>
      <c r="AD1305" s="3">
        <f t="shared" si="286"/>
        <v>461</v>
      </c>
      <c r="AE1305" s="3">
        <v>140</v>
      </c>
      <c r="AF1305" s="3">
        <f t="shared" si="287"/>
        <v>918</v>
      </c>
      <c r="AG1305" s="3">
        <v>341</v>
      </c>
      <c r="AH1305" s="3">
        <v>20</v>
      </c>
      <c r="AI1305" s="3">
        <v>6</v>
      </c>
      <c r="AJ1305" s="3">
        <v>0</v>
      </c>
      <c r="AK1305" s="3">
        <v>5</v>
      </c>
      <c r="AL1305" s="3">
        <v>5</v>
      </c>
      <c r="AM1305" s="3">
        <v>5.9</v>
      </c>
      <c r="AN1305" s="3">
        <f t="shared" si="288"/>
        <v>1263</v>
      </c>
      <c r="AO1305" s="3">
        <f>_xlfn.IFNA(VLOOKUP(C1305, 'FanGraphs Plus Stats 1-2000'!$D$2:$L$1048576, MATCH("wRC+", FanGraphs_Plus_Stats_1_1500[[#Headers],[ID]:[BABIP+]], 0), FALSE), 0)</f>
        <v>143</v>
      </c>
      <c r="AP1305" s="3">
        <f t="shared" si="289"/>
        <v>816</v>
      </c>
      <c r="AQ1305" s="3">
        <v>3.8</v>
      </c>
      <c r="AR1305" s="3">
        <f t="shared" si="290"/>
        <v>1247</v>
      </c>
      <c r="AS1305" s="3">
        <v>5.8</v>
      </c>
      <c r="AT1305" s="3">
        <f t="shared" si="291"/>
        <v>869</v>
      </c>
      <c r="AU1305" s="14">
        <v>-0.9</v>
      </c>
      <c r="AV1305" s="3">
        <f t="shared" si="292"/>
        <v>1291</v>
      </c>
      <c r="AW1305" s="3">
        <v>42</v>
      </c>
      <c r="AX1305" s="3">
        <v>-2</v>
      </c>
      <c r="AY1305" s="3">
        <v>7</v>
      </c>
      <c r="AZ1305" s="3">
        <v>6</v>
      </c>
      <c r="BA1305" s="3">
        <v>1</v>
      </c>
      <c r="BB1305" s="3" t="s">
        <v>193</v>
      </c>
      <c r="BC1305" s="13">
        <f t="shared" si="293"/>
        <v>981.6998625095415</v>
      </c>
    </row>
    <row r="1306" spans="1:55" x14ac:dyDescent="0.45">
      <c r="A1306" s="1">
        <f t="shared" si="280"/>
        <v>1263</v>
      </c>
      <c r="B1306" s="3" t="s">
        <v>613</v>
      </c>
      <c r="C1306" s="3" t="str">
        <f t="shared" si="281"/>
        <v>Wally Berger - 1931</v>
      </c>
      <c r="D1306" s="3">
        <v>1931</v>
      </c>
      <c r="E1306" s="3">
        <v>25</v>
      </c>
      <c r="F1306" s="3" t="s">
        <v>216</v>
      </c>
      <c r="G1306" s="3" t="s">
        <v>52</v>
      </c>
      <c r="H1306" s="3">
        <v>156</v>
      </c>
      <c r="I1306" s="3">
        <v>678</v>
      </c>
      <c r="J1306" s="3">
        <v>617</v>
      </c>
      <c r="K1306" s="3">
        <v>94</v>
      </c>
      <c r="L1306" s="3">
        <v>199</v>
      </c>
      <c r="M1306" s="3">
        <v>128</v>
      </c>
      <c r="N1306" s="3">
        <v>44</v>
      </c>
      <c r="O1306" s="3">
        <v>8</v>
      </c>
      <c r="P1306" s="3">
        <v>19</v>
      </c>
      <c r="Q1306" s="3">
        <f t="shared" si="282"/>
        <v>908</v>
      </c>
      <c r="R1306" s="3">
        <v>84</v>
      </c>
      <c r="S1306" s="3">
        <v>13</v>
      </c>
      <c r="T1306" s="3">
        <v>8</v>
      </c>
      <c r="U1306" s="3">
        <v>55</v>
      </c>
      <c r="V1306" s="3">
        <v>70</v>
      </c>
      <c r="W1306" s="3">
        <v>0.32300000000000001</v>
      </c>
      <c r="X1306" s="3">
        <f t="shared" si="283"/>
        <v>501</v>
      </c>
      <c r="Y1306" s="3">
        <v>0.38</v>
      </c>
      <c r="Z1306" s="3">
        <f t="shared" si="284"/>
        <v>917</v>
      </c>
      <c r="AA1306" s="3">
        <v>0.51200000000000001</v>
      </c>
      <c r="AB1306" s="3">
        <f t="shared" si="285"/>
        <v>819</v>
      </c>
      <c r="AC1306" s="3">
        <v>0.89200000000000002</v>
      </c>
      <c r="AD1306" s="3">
        <f t="shared" si="286"/>
        <v>856</v>
      </c>
      <c r="AE1306" s="3">
        <v>141</v>
      </c>
      <c r="AF1306" s="3">
        <f t="shared" si="287"/>
        <v>895</v>
      </c>
      <c r="AG1306" s="3">
        <v>316</v>
      </c>
      <c r="AH1306" s="2"/>
      <c r="AI1306" s="3">
        <v>2</v>
      </c>
      <c r="AJ1306" s="3">
        <v>4</v>
      </c>
      <c r="AK1306" s="2"/>
      <c r="AL1306" s="3">
        <v>6</v>
      </c>
      <c r="AM1306" s="3">
        <v>5.9</v>
      </c>
      <c r="AN1306" s="3">
        <f t="shared" si="288"/>
        <v>1263</v>
      </c>
      <c r="AO1306" s="3">
        <f>_xlfn.IFNA(VLOOKUP(C1306, 'FanGraphs Plus Stats 1-2000'!$D$2:$L$1048576, MATCH("wRC+", FanGraphs_Plus_Stats_1_1500[[#Headers],[ID]:[BABIP+]], 0), FALSE), 0)</f>
        <v>140</v>
      </c>
      <c r="AP1306" s="3">
        <f t="shared" si="289"/>
        <v>894</v>
      </c>
      <c r="AQ1306" s="3">
        <v>3.7</v>
      </c>
      <c r="AR1306" s="3">
        <f t="shared" si="290"/>
        <v>1290</v>
      </c>
      <c r="AS1306" s="3">
        <v>5.4</v>
      </c>
      <c r="AT1306" s="3">
        <f t="shared" si="291"/>
        <v>1032</v>
      </c>
      <c r="AU1306" s="14">
        <v>0.3</v>
      </c>
      <c r="AV1306" s="3">
        <f t="shared" si="292"/>
        <v>828</v>
      </c>
      <c r="AW1306" s="3">
        <v>33</v>
      </c>
      <c r="AX1306" s="3">
        <v>0</v>
      </c>
      <c r="AY1306" s="3">
        <v>1</v>
      </c>
      <c r="AZ1306" s="3">
        <v>1</v>
      </c>
      <c r="BA1306" s="3">
        <v>6</v>
      </c>
      <c r="BB1306" s="3" t="s">
        <v>936</v>
      </c>
      <c r="BC1306" s="13">
        <f t="shared" si="293"/>
        <v>1003.5090687004756</v>
      </c>
    </row>
    <row r="1307" spans="1:55" x14ac:dyDescent="0.45">
      <c r="A1307" s="1">
        <f t="shared" si="280"/>
        <v>1263</v>
      </c>
      <c r="B1307" s="3" t="s">
        <v>877</v>
      </c>
      <c r="C1307" s="3" t="str">
        <f t="shared" si="281"/>
        <v>Augie Galan - 1945</v>
      </c>
      <c r="D1307" s="3">
        <v>1945</v>
      </c>
      <c r="E1307" s="3">
        <v>33</v>
      </c>
      <c r="F1307" s="3" t="s">
        <v>158</v>
      </c>
      <c r="G1307" s="3" t="s">
        <v>52</v>
      </c>
      <c r="H1307" s="3">
        <v>152</v>
      </c>
      <c r="I1307" s="3">
        <v>698</v>
      </c>
      <c r="J1307" s="3">
        <v>576</v>
      </c>
      <c r="K1307" s="3">
        <v>114</v>
      </c>
      <c r="L1307" s="3">
        <v>177</v>
      </c>
      <c r="M1307" s="3">
        <v>125</v>
      </c>
      <c r="N1307" s="3">
        <v>36</v>
      </c>
      <c r="O1307" s="3">
        <v>7</v>
      </c>
      <c r="P1307" s="3">
        <v>9</v>
      </c>
      <c r="Q1307" s="3">
        <f t="shared" si="282"/>
        <v>1158</v>
      </c>
      <c r="R1307" s="3">
        <v>92</v>
      </c>
      <c r="S1307" s="3">
        <v>13</v>
      </c>
      <c r="T1307" s="3">
        <v>7</v>
      </c>
      <c r="U1307" s="3">
        <v>114</v>
      </c>
      <c r="V1307" s="3">
        <v>27</v>
      </c>
      <c r="W1307" s="3">
        <v>0.307</v>
      </c>
      <c r="X1307" s="3">
        <f t="shared" si="283"/>
        <v>772</v>
      </c>
      <c r="Y1307" s="3">
        <v>0.42299999999999999</v>
      </c>
      <c r="Z1307" s="3">
        <f t="shared" si="284"/>
        <v>337</v>
      </c>
      <c r="AA1307" s="3">
        <v>0.441</v>
      </c>
      <c r="AB1307" s="3">
        <f t="shared" si="285"/>
        <v>1216</v>
      </c>
      <c r="AC1307" s="3">
        <v>0.86399999999999999</v>
      </c>
      <c r="AD1307" s="3">
        <f t="shared" si="286"/>
        <v>1008</v>
      </c>
      <c r="AE1307" s="3">
        <v>141</v>
      </c>
      <c r="AF1307" s="3">
        <f t="shared" si="287"/>
        <v>895</v>
      </c>
      <c r="AG1307" s="3">
        <v>254</v>
      </c>
      <c r="AH1307" s="3">
        <v>10</v>
      </c>
      <c r="AI1307" s="3">
        <v>2</v>
      </c>
      <c r="AJ1307" s="3">
        <v>4</v>
      </c>
      <c r="AK1307" s="2"/>
      <c r="AL1307" s="3">
        <v>1</v>
      </c>
      <c r="AM1307" s="3">
        <v>5.9</v>
      </c>
      <c r="AN1307" s="3">
        <f t="shared" si="288"/>
        <v>1263</v>
      </c>
      <c r="AO1307" s="3">
        <f>_xlfn.IFNA(VLOOKUP(C1307, 'FanGraphs Plus Stats 1-2000'!$D$2:$L$1048576, MATCH("wRC+", FanGraphs_Plus_Stats_1_1500[[#Headers],[ID]:[BABIP+]], 0), FALSE), 0)</f>
        <v>140</v>
      </c>
      <c r="AP1307" s="3">
        <f t="shared" si="289"/>
        <v>894</v>
      </c>
      <c r="AQ1307" s="3">
        <v>3.8</v>
      </c>
      <c r="AR1307" s="3">
        <f t="shared" si="290"/>
        <v>1247</v>
      </c>
      <c r="AS1307" s="3">
        <v>5.8</v>
      </c>
      <c r="AT1307" s="3">
        <f t="shared" si="291"/>
        <v>869</v>
      </c>
      <c r="AU1307" s="14">
        <v>-0.4</v>
      </c>
      <c r="AV1307" s="3">
        <f t="shared" si="292"/>
        <v>1122</v>
      </c>
      <c r="AW1307" s="3">
        <v>39</v>
      </c>
      <c r="AX1307" s="3">
        <v>3</v>
      </c>
      <c r="AY1307" s="3">
        <v>0</v>
      </c>
      <c r="AZ1307" s="3">
        <v>3</v>
      </c>
      <c r="BA1307" s="3">
        <v>1</v>
      </c>
      <c r="BB1307" s="3" t="s">
        <v>1029</v>
      </c>
      <c r="BC1307" s="13">
        <f t="shared" si="293"/>
        <v>1003.5090687004756</v>
      </c>
    </row>
    <row r="1308" spans="1:55" x14ac:dyDescent="0.45">
      <c r="A1308" s="1">
        <f t="shared" si="280"/>
        <v>1263</v>
      </c>
      <c r="B1308" s="3" t="s">
        <v>999</v>
      </c>
      <c r="C1308" s="3" t="str">
        <f t="shared" si="281"/>
        <v>Roger Bresnahan - 1908</v>
      </c>
      <c r="D1308" s="3">
        <v>1908</v>
      </c>
      <c r="E1308" s="3">
        <v>29</v>
      </c>
      <c r="F1308" s="3" t="s">
        <v>101</v>
      </c>
      <c r="G1308" s="3" t="s">
        <v>52</v>
      </c>
      <c r="H1308" s="3">
        <v>140</v>
      </c>
      <c r="I1308" s="3">
        <v>562</v>
      </c>
      <c r="J1308" s="3">
        <v>449</v>
      </c>
      <c r="K1308" s="3">
        <v>70</v>
      </c>
      <c r="L1308" s="3">
        <v>127</v>
      </c>
      <c r="M1308" s="3">
        <v>98</v>
      </c>
      <c r="N1308" s="3">
        <v>25</v>
      </c>
      <c r="O1308" s="3">
        <v>3</v>
      </c>
      <c r="P1308" s="3">
        <v>1</v>
      </c>
      <c r="Q1308" s="3">
        <f t="shared" si="282"/>
        <v>1376</v>
      </c>
      <c r="R1308" s="3">
        <v>54</v>
      </c>
      <c r="S1308" s="3">
        <v>14</v>
      </c>
      <c r="T1308" s="2"/>
      <c r="U1308" s="3">
        <v>83</v>
      </c>
      <c r="V1308" s="3">
        <v>33</v>
      </c>
      <c r="W1308" s="3">
        <v>0.28299999999999997</v>
      </c>
      <c r="X1308" s="3">
        <f t="shared" si="283"/>
        <v>1172</v>
      </c>
      <c r="Y1308" s="3">
        <v>0.40100000000000002</v>
      </c>
      <c r="Z1308" s="3">
        <f t="shared" si="284"/>
        <v>607</v>
      </c>
      <c r="AA1308" s="3">
        <v>0.35899999999999999</v>
      </c>
      <c r="AB1308" s="3">
        <f t="shared" si="285"/>
        <v>1387</v>
      </c>
      <c r="AC1308" s="3">
        <v>0.76</v>
      </c>
      <c r="AD1308" s="3">
        <f t="shared" si="286"/>
        <v>1345</v>
      </c>
      <c r="AE1308" s="3">
        <v>137</v>
      </c>
      <c r="AF1308" s="3">
        <f t="shared" si="287"/>
        <v>988</v>
      </c>
      <c r="AG1308" s="3">
        <v>161</v>
      </c>
      <c r="AH1308" s="2"/>
      <c r="AI1308" s="3">
        <v>6</v>
      </c>
      <c r="AJ1308" s="3">
        <v>24</v>
      </c>
      <c r="AK1308" s="2"/>
      <c r="AL1308" s="2"/>
      <c r="AM1308" s="3">
        <v>5.9</v>
      </c>
      <c r="AN1308" s="3">
        <f t="shared" si="288"/>
        <v>1263</v>
      </c>
      <c r="AO1308" s="3">
        <f>_xlfn.IFNA(VLOOKUP(C1308, 'FanGraphs Plus Stats 1-2000'!$D$2:$L$1048576, MATCH("wRC+", FanGraphs_Plus_Stats_1_1500[[#Headers],[ID]:[BABIP+]], 0), FALSE), 0)</f>
        <v>143</v>
      </c>
      <c r="AP1308" s="3">
        <f t="shared" si="289"/>
        <v>816</v>
      </c>
      <c r="AQ1308" s="3">
        <v>4</v>
      </c>
      <c r="AR1308" s="3">
        <f t="shared" si="290"/>
        <v>1105</v>
      </c>
      <c r="AS1308" s="3">
        <v>5.8</v>
      </c>
      <c r="AT1308" s="3">
        <f t="shared" si="291"/>
        <v>869</v>
      </c>
      <c r="AU1308" s="14">
        <v>1.4</v>
      </c>
      <c r="AV1308" s="3">
        <f t="shared" si="292"/>
        <v>442</v>
      </c>
      <c r="AW1308" s="3">
        <v>22</v>
      </c>
      <c r="AX1308" s="3">
        <v>0</v>
      </c>
      <c r="AY1308" s="3">
        <v>-1</v>
      </c>
      <c r="AZ1308" s="3">
        <v>-1</v>
      </c>
      <c r="BA1308" s="3">
        <v>2</v>
      </c>
      <c r="BB1308" s="3" t="s">
        <v>259</v>
      </c>
      <c r="BC1308" s="13">
        <f t="shared" si="293"/>
        <v>1006.0436355536295</v>
      </c>
    </row>
    <row r="1309" spans="1:55" x14ac:dyDescent="0.45">
      <c r="A1309" s="1">
        <f t="shared" si="280"/>
        <v>1263</v>
      </c>
      <c r="B1309" s="3" t="s">
        <v>231</v>
      </c>
      <c r="C1309" s="3" t="str">
        <f t="shared" si="281"/>
        <v>Bret Boone - 2003</v>
      </c>
      <c r="D1309" s="3">
        <v>2003</v>
      </c>
      <c r="E1309" s="3">
        <v>34</v>
      </c>
      <c r="F1309" s="3" t="s">
        <v>106</v>
      </c>
      <c r="G1309" s="3" t="s">
        <v>43</v>
      </c>
      <c r="H1309" s="3">
        <v>159</v>
      </c>
      <c r="I1309" s="3">
        <v>705</v>
      </c>
      <c r="J1309" s="3">
        <v>622</v>
      </c>
      <c r="K1309" s="3">
        <v>111</v>
      </c>
      <c r="L1309" s="3">
        <v>183</v>
      </c>
      <c r="M1309" s="3">
        <v>108</v>
      </c>
      <c r="N1309" s="3">
        <v>35</v>
      </c>
      <c r="O1309" s="3">
        <v>5</v>
      </c>
      <c r="P1309" s="3">
        <v>35</v>
      </c>
      <c r="Q1309" s="3">
        <f t="shared" si="282"/>
        <v>341</v>
      </c>
      <c r="R1309" s="3">
        <v>117</v>
      </c>
      <c r="S1309" s="3">
        <v>16</v>
      </c>
      <c r="T1309" s="3">
        <v>3</v>
      </c>
      <c r="U1309" s="3">
        <v>68</v>
      </c>
      <c r="V1309" s="3">
        <v>125</v>
      </c>
      <c r="W1309" s="3">
        <v>0.29399999999999998</v>
      </c>
      <c r="X1309" s="3">
        <f t="shared" si="283"/>
        <v>998</v>
      </c>
      <c r="Y1309" s="3">
        <v>0.36599999999999999</v>
      </c>
      <c r="Z1309" s="3">
        <f t="shared" si="284"/>
        <v>1101</v>
      </c>
      <c r="AA1309" s="3">
        <v>0.53500000000000003</v>
      </c>
      <c r="AB1309" s="3">
        <f t="shared" si="285"/>
        <v>649</v>
      </c>
      <c r="AC1309" s="3">
        <v>0.90200000000000002</v>
      </c>
      <c r="AD1309" s="3">
        <f t="shared" si="286"/>
        <v>808</v>
      </c>
      <c r="AE1309" s="3">
        <v>140</v>
      </c>
      <c r="AF1309" s="3">
        <f t="shared" si="287"/>
        <v>918</v>
      </c>
      <c r="AG1309" s="3">
        <v>333</v>
      </c>
      <c r="AH1309" s="3">
        <v>17</v>
      </c>
      <c r="AI1309" s="3">
        <v>7</v>
      </c>
      <c r="AJ1309" s="3">
        <v>1</v>
      </c>
      <c r="AK1309" s="3">
        <v>7</v>
      </c>
      <c r="AL1309" s="3">
        <v>3</v>
      </c>
      <c r="AM1309" s="3">
        <v>5.9</v>
      </c>
      <c r="AN1309" s="3">
        <f t="shared" si="288"/>
        <v>1263</v>
      </c>
      <c r="AO1309" s="3">
        <f>_xlfn.IFNA(VLOOKUP(C1309, 'FanGraphs Plus Stats 1-2000'!$D$2:$L$1048576, MATCH("wRC+", FanGraphs_Plus_Stats_1_1500[[#Headers],[ID]:[BABIP+]], 0), FALSE), 0)</f>
        <v>140</v>
      </c>
      <c r="AP1309" s="3">
        <f t="shared" si="289"/>
        <v>894</v>
      </c>
      <c r="AQ1309" s="3">
        <v>3.5</v>
      </c>
      <c r="AR1309" s="3">
        <f t="shared" si="290"/>
        <v>1355</v>
      </c>
      <c r="AS1309" s="3">
        <v>6.3</v>
      </c>
      <c r="AT1309" s="3">
        <f t="shared" si="291"/>
        <v>644</v>
      </c>
      <c r="AU1309" s="14">
        <v>0.1</v>
      </c>
      <c r="AV1309" s="3">
        <f t="shared" si="292"/>
        <v>909</v>
      </c>
      <c r="AW1309" s="3">
        <v>35</v>
      </c>
      <c r="AX1309" s="3">
        <v>-1</v>
      </c>
      <c r="AY1309" s="3">
        <v>2</v>
      </c>
      <c r="AZ1309" s="3">
        <v>1</v>
      </c>
      <c r="BA1309" s="3">
        <v>-4</v>
      </c>
      <c r="BB1309" s="3" t="s">
        <v>53</v>
      </c>
      <c r="BC1309" s="13">
        <f t="shared" si="293"/>
        <v>1012.0326336813167</v>
      </c>
    </row>
    <row r="1310" spans="1:55" x14ac:dyDescent="0.45">
      <c r="A1310" s="1">
        <f t="shared" si="280"/>
        <v>1263</v>
      </c>
      <c r="B1310" s="3" t="s">
        <v>983</v>
      </c>
      <c r="C1310" s="3" t="str">
        <f t="shared" si="281"/>
        <v>Matt Holliday - 2008</v>
      </c>
      <c r="D1310" s="3">
        <v>2008</v>
      </c>
      <c r="E1310" s="3">
        <v>28</v>
      </c>
      <c r="F1310" s="3" t="s">
        <v>134</v>
      </c>
      <c r="G1310" s="3" t="s">
        <v>52</v>
      </c>
      <c r="H1310" s="3">
        <v>139</v>
      </c>
      <c r="I1310" s="3">
        <v>623</v>
      </c>
      <c r="J1310" s="3">
        <v>539</v>
      </c>
      <c r="K1310" s="3">
        <v>107</v>
      </c>
      <c r="L1310" s="3">
        <v>173</v>
      </c>
      <c r="M1310" s="3">
        <v>108</v>
      </c>
      <c r="N1310" s="3">
        <v>38</v>
      </c>
      <c r="O1310" s="3">
        <v>2</v>
      </c>
      <c r="P1310" s="3">
        <v>25</v>
      </c>
      <c r="Q1310" s="3">
        <f t="shared" si="282"/>
        <v>703</v>
      </c>
      <c r="R1310" s="3">
        <v>88</v>
      </c>
      <c r="S1310" s="3">
        <v>28</v>
      </c>
      <c r="T1310" s="3">
        <v>2</v>
      </c>
      <c r="U1310" s="3">
        <v>74</v>
      </c>
      <c r="V1310" s="3">
        <v>104</v>
      </c>
      <c r="W1310" s="3">
        <v>0.32100000000000001</v>
      </c>
      <c r="X1310" s="3">
        <f t="shared" si="283"/>
        <v>526</v>
      </c>
      <c r="Y1310" s="3">
        <v>0.40899999999999997</v>
      </c>
      <c r="Z1310" s="3">
        <f t="shared" si="284"/>
        <v>502</v>
      </c>
      <c r="AA1310" s="3">
        <v>0.53800000000000003</v>
      </c>
      <c r="AB1310" s="3">
        <f t="shared" si="285"/>
        <v>622</v>
      </c>
      <c r="AC1310" s="3">
        <v>0.94699999999999995</v>
      </c>
      <c r="AD1310" s="3">
        <f t="shared" si="286"/>
        <v>558</v>
      </c>
      <c r="AE1310" s="3">
        <v>138</v>
      </c>
      <c r="AF1310" s="3">
        <f t="shared" si="287"/>
        <v>964</v>
      </c>
      <c r="AG1310" s="3">
        <v>290</v>
      </c>
      <c r="AH1310" s="3">
        <v>9</v>
      </c>
      <c r="AI1310" s="3">
        <v>8</v>
      </c>
      <c r="AJ1310" s="3">
        <v>0</v>
      </c>
      <c r="AK1310" s="3">
        <v>2</v>
      </c>
      <c r="AL1310" s="3">
        <v>6</v>
      </c>
      <c r="AM1310" s="3">
        <v>5.9</v>
      </c>
      <c r="AN1310" s="3">
        <f t="shared" si="288"/>
        <v>1263</v>
      </c>
      <c r="AO1310" s="3">
        <f>_xlfn.IFNA(VLOOKUP(C1310, 'FanGraphs Plus Stats 1-2000'!$D$2:$L$1048576, MATCH("wRC+", FanGraphs_Plus_Stats_1_1500[[#Headers],[ID]:[BABIP+]], 0), FALSE), 0)</f>
        <v>141</v>
      </c>
      <c r="AP1310" s="3">
        <f t="shared" si="289"/>
        <v>873</v>
      </c>
      <c r="AQ1310" s="3">
        <v>4</v>
      </c>
      <c r="AR1310" s="3">
        <f t="shared" si="290"/>
        <v>1105</v>
      </c>
      <c r="AS1310" s="3">
        <v>5.4</v>
      </c>
      <c r="AT1310" s="3">
        <f t="shared" si="291"/>
        <v>1032</v>
      </c>
      <c r="AU1310" s="14">
        <v>-0.1</v>
      </c>
      <c r="AV1310" s="3">
        <f t="shared" si="292"/>
        <v>993</v>
      </c>
      <c r="AW1310" s="3">
        <v>34</v>
      </c>
      <c r="AX1310" s="3">
        <v>0</v>
      </c>
      <c r="AY1310" s="3">
        <v>9</v>
      </c>
      <c r="AZ1310" s="3">
        <v>9</v>
      </c>
      <c r="BA1310" s="3">
        <v>5</v>
      </c>
      <c r="BB1310" s="3" t="s">
        <v>87</v>
      </c>
      <c r="BC1310" s="13">
        <f t="shared" si="293"/>
        <v>1020.543551124268</v>
      </c>
    </row>
    <row r="1311" spans="1:55" x14ac:dyDescent="0.45">
      <c r="A1311" s="1">
        <f t="shared" si="280"/>
        <v>1263</v>
      </c>
      <c r="B1311" s="3" t="s">
        <v>1011</v>
      </c>
      <c r="C1311" s="3" t="str">
        <f t="shared" si="281"/>
        <v>Earl Torgeson - 1950</v>
      </c>
      <c r="D1311" s="3">
        <v>1950</v>
      </c>
      <c r="E1311" s="3">
        <v>26</v>
      </c>
      <c r="F1311" s="3" t="s">
        <v>216</v>
      </c>
      <c r="G1311" s="3" t="s">
        <v>52</v>
      </c>
      <c r="H1311" s="3">
        <v>156</v>
      </c>
      <c r="I1311" s="3">
        <v>707</v>
      </c>
      <c r="J1311" s="3">
        <v>576</v>
      </c>
      <c r="K1311" s="3">
        <v>120</v>
      </c>
      <c r="L1311" s="3">
        <v>167</v>
      </c>
      <c r="M1311" s="3">
        <v>111</v>
      </c>
      <c r="N1311" s="3">
        <v>30</v>
      </c>
      <c r="O1311" s="3">
        <v>3</v>
      </c>
      <c r="P1311" s="3">
        <v>23</v>
      </c>
      <c r="Q1311" s="3">
        <f t="shared" si="282"/>
        <v>779</v>
      </c>
      <c r="R1311" s="3">
        <v>87</v>
      </c>
      <c r="S1311" s="3">
        <v>15</v>
      </c>
      <c r="T1311" s="3">
        <v>9</v>
      </c>
      <c r="U1311" s="3">
        <v>119</v>
      </c>
      <c r="V1311" s="3">
        <v>69</v>
      </c>
      <c r="W1311" s="3">
        <v>0.28999999999999998</v>
      </c>
      <c r="X1311" s="3">
        <f t="shared" si="283"/>
        <v>1073</v>
      </c>
      <c r="Y1311" s="3">
        <v>0.41199999999999998</v>
      </c>
      <c r="Z1311" s="3">
        <f t="shared" si="284"/>
        <v>461</v>
      </c>
      <c r="AA1311" s="3">
        <v>0.47199999999999998</v>
      </c>
      <c r="AB1311" s="3">
        <f t="shared" si="285"/>
        <v>1080</v>
      </c>
      <c r="AC1311" s="3">
        <v>0.88500000000000001</v>
      </c>
      <c r="AD1311" s="3">
        <f t="shared" si="286"/>
        <v>891</v>
      </c>
      <c r="AE1311" s="3">
        <v>138</v>
      </c>
      <c r="AF1311" s="3">
        <f t="shared" si="287"/>
        <v>964</v>
      </c>
      <c r="AG1311" s="3">
        <v>272</v>
      </c>
      <c r="AH1311" s="3">
        <v>10</v>
      </c>
      <c r="AI1311" s="3">
        <v>1</v>
      </c>
      <c r="AJ1311" s="3">
        <v>8</v>
      </c>
      <c r="AK1311" s="2"/>
      <c r="AL1311" s="3">
        <v>9</v>
      </c>
      <c r="AM1311" s="3">
        <v>5.9</v>
      </c>
      <c r="AN1311" s="3">
        <f t="shared" si="288"/>
        <v>1263</v>
      </c>
      <c r="AO1311" s="3">
        <f>_xlfn.IFNA(VLOOKUP(C1311, 'FanGraphs Plus Stats 1-2000'!$D$2:$L$1048576, MATCH("wRC+", FanGraphs_Plus_Stats_1_1500[[#Headers],[ID]:[BABIP+]], 0), FALSE), 0)</f>
        <v>140</v>
      </c>
      <c r="AP1311" s="3">
        <f t="shared" si="289"/>
        <v>894</v>
      </c>
      <c r="AQ1311" s="3">
        <v>3.3</v>
      </c>
      <c r="AR1311" s="3">
        <f t="shared" si="290"/>
        <v>1391</v>
      </c>
      <c r="AS1311" s="3">
        <v>5.7</v>
      </c>
      <c r="AT1311" s="3">
        <f t="shared" si="291"/>
        <v>916</v>
      </c>
      <c r="AU1311" s="14">
        <v>-0.4</v>
      </c>
      <c r="AV1311" s="3">
        <f t="shared" si="292"/>
        <v>1122</v>
      </c>
      <c r="AW1311" s="3">
        <v>36</v>
      </c>
      <c r="AX1311" s="3">
        <v>1</v>
      </c>
      <c r="AY1311" s="3">
        <v>2</v>
      </c>
      <c r="AZ1311" s="3">
        <v>3</v>
      </c>
      <c r="BA1311" s="3">
        <v>4</v>
      </c>
      <c r="BB1311" s="3" t="s">
        <v>193</v>
      </c>
      <c r="BC1311" s="13">
        <f t="shared" si="293"/>
        <v>1028.6618523017623</v>
      </c>
    </row>
    <row r="1312" spans="1:55" x14ac:dyDescent="0.45">
      <c r="A1312" s="1">
        <f t="shared" si="280"/>
        <v>1263</v>
      </c>
      <c r="B1312" s="3" t="s">
        <v>384</v>
      </c>
      <c r="C1312" s="3" t="str">
        <f t="shared" si="281"/>
        <v>Joe Mauer - 2010</v>
      </c>
      <c r="D1312" s="3">
        <v>2010</v>
      </c>
      <c r="E1312" s="3">
        <v>27</v>
      </c>
      <c r="F1312" s="3" t="s">
        <v>152</v>
      </c>
      <c r="G1312" s="3" t="s">
        <v>43</v>
      </c>
      <c r="H1312" s="3">
        <v>137</v>
      </c>
      <c r="I1312" s="3">
        <v>584</v>
      </c>
      <c r="J1312" s="3">
        <v>510</v>
      </c>
      <c r="K1312" s="3">
        <v>88</v>
      </c>
      <c r="L1312" s="3">
        <v>167</v>
      </c>
      <c r="M1312" s="3">
        <v>114</v>
      </c>
      <c r="N1312" s="3">
        <v>43</v>
      </c>
      <c r="O1312" s="3">
        <v>1</v>
      </c>
      <c r="P1312" s="3">
        <v>9</v>
      </c>
      <c r="Q1312" s="3">
        <f t="shared" si="282"/>
        <v>1158</v>
      </c>
      <c r="R1312" s="3">
        <v>75</v>
      </c>
      <c r="S1312" s="3">
        <v>1</v>
      </c>
      <c r="T1312" s="3">
        <v>4</v>
      </c>
      <c r="U1312" s="3">
        <v>65</v>
      </c>
      <c r="V1312" s="3">
        <v>53</v>
      </c>
      <c r="W1312" s="3">
        <v>0.32700000000000001</v>
      </c>
      <c r="X1312" s="3">
        <f t="shared" si="283"/>
        <v>430</v>
      </c>
      <c r="Y1312" s="3">
        <v>0.40200000000000002</v>
      </c>
      <c r="Z1312" s="3">
        <f t="shared" si="284"/>
        <v>594</v>
      </c>
      <c r="AA1312" s="3">
        <v>0.46899999999999997</v>
      </c>
      <c r="AB1312" s="3">
        <f t="shared" si="285"/>
        <v>1090</v>
      </c>
      <c r="AC1312" s="3">
        <v>0.871</v>
      </c>
      <c r="AD1312" s="3">
        <f t="shared" si="286"/>
        <v>977</v>
      </c>
      <c r="AE1312" s="3">
        <v>140</v>
      </c>
      <c r="AF1312" s="3">
        <f t="shared" si="287"/>
        <v>918</v>
      </c>
      <c r="AG1312" s="3">
        <v>239</v>
      </c>
      <c r="AH1312" s="3">
        <v>19</v>
      </c>
      <c r="AI1312" s="3">
        <v>3</v>
      </c>
      <c r="AJ1312" s="3">
        <v>0</v>
      </c>
      <c r="AK1312" s="3">
        <v>6</v>
      </c>
      <c r="AL1312" s="3">
        <v>14</v>
      </c>
      <c r="AM1312" s="3">
        <v>5.9</v>
      </c>
      <c r="AN1312" s="3">
        <f t="shared" si="288"/>
        <v>1263</v>
      </c>
      <c r="AO1312" s="3">
        <f>_xlfn.IFNA(VLOOKUP(C1312, 'FanGraphs Plus Stats 1-2000'!$D$2:$L$1048576, MATCH("wRC+", FanGraphs_Plus_Stats_1_1500[[#Headers],[ID]:[BABIP+]], 0), FALSE), 0)</f>
        <v>0</v>
      </c>
      <c r="AP1312" s="3">
        <f t="shared" si="289"/>
        <v>942</v>
      </c>
      <c r="AQ1312" s="3">
        <v>3.8</v>
      </c>
      <c r="AR1312" s="3">
        <f t="shared" si="290"/>
        <v>1247</v>
      </c>
      <c r="AS1312" s="3">
        <v>5.5</v>
      </c>
      <c r="AT1312" s="3">
        <f t="shared" si="291"/>
        <v>1003</v>
      </c>
      <c r="AU1312" s="14">
        <v>1</v>
      </c>
      <c r="AV1312" s="3">
        <f t="shared" si="292"/>
        <v>568</v>
      </c>
      <c r="AW1312" s="3">
        <v>26</v>
      </c>
      <c r="AX1312" s="3">
        <v>0</v>
      </c>
      <c r="AY1312" s="3">
        <v>1</v>
      </c>
      <c r="AZ1312" s="3">
        <v>1</v>
      </c>
      <c r="BA1312" s="3">
        <v>3</v>
      </c>
      <c r="BB1312" s="3" t="s">
        <v>385</v>
      </c>
      <c r="BC1312" s="13">
        <f t="shared" si="293"/>
        <v>1029.8302507201759</v>
      </c>
    </row>
    <row r="1313" spans="1:55" x14ac:dyDescent="0.45">
      <c r="A1313" s="1">
        <f t="shared" si="280"/>
        <v>1263</v>
      </c>
      <c r="B1313" s="3" t="s">
        <v>335</v>
      </c>
      <c r="C1313" s="3" t="str">
        <f t="shared" si="281"/>
        <v>César Cedeño - 1976</v>
      </c>
      <c r="D1313" s="3">
        <v>1976</v>
      </c>
      <c r="E1313" s="3">
        <v>25</v>
      </c>
      <c r="F1313" s="3" t="s">
        <v>178</v>
      </c>
      <c r="G1313" s="3" t="s">
        <v>52</v>
      </c>
      <c r="H1313" s="3">
        <v>150</v>
      </c>
      <c r="I1313" s="3">
        <v>635</v>
      </c>
      <c r="J1313" s="3">
        <v>575</v>
      </c>
      <c r="K1313" s="3">
        <v>89</v>
      </c>
      <c r="L1313" s="3">
        <v>171</v>
      </c>
      <c r="M1313" s="3">
        <v>122</v>
      </c>
      <c r="N1313" s="3">
        <v>26</v>
      </c>
      <c r="O1313" s="3">
        <v>5</v>
      </c>
      <c r="P1313" s="3">
        <v>18</v>
      </c>
      <c r="Q1313" s="3">
        <f t="shared" si="282"/>
        <v>944</v>
      </c>
      <c r="R1313" s="3">
        <v>83</v>
      </c>
      <c r="S1313" s="3">
        <v>58</v>
      </c>
      <c r="T1313" s="3">
        <v>15</v>
      </c>
      <c r="U1313" s="3">
        <v>55</v>
      </c>
      <c r="V1313" s="3">
        <v>51</v>
      </c>
      <c r="W1313" s="3">
        <v>0.29699999999999999</v>
      </c>
      <c r="X1313" s="3">
        <f t="shared" si="283"/>
        <v>957</v>
      </c>
      <c r="Y1313" s="3">
        <v>0.35699999999999998</v>
      </c>
      <c r="Z1313" s="3">
        <f t="shared" si="284"/>
        <v>1198</v>
      </c>
      <c r="AA1313" s="3">
        <v>0.45400000000000001</v>
      </c>
      <c r="AB1313" s="3">
        <f t="shared" si="285"/>
        <v>1162</v>
      </c>
      <c r="AC1313" s="3">
        <v>0.81100000000000005</v>
      </c>
      <c r="AD1313" s="3">
        <f t="shared" si="286"/>
        <v>1238</v>
      </c>
      <c r="AE1313" s="3">
        <v>139</v>
      </c>
      <c r="AF1313" s="3">
        <f t="shared" si="287"/>
        <v>939</v>
      </c>
      <c r="AG1313" s="3">
        <v>261</v>
      </c>
      <c r="AH1313" s="3">
        <v>16</v>
      </c>
      <c r="AI1313" s="3">
        <v>1</v>
      </c>
      <c r="AJ1313" s="3">
        <v>0</v>
      </c>
      <c r="AK1313" s="3">
        <v>4</v>
      </c>
      <c r="AL1313" s="3">
        <v>9</v>
      </c>
      <c r="AM1313" s="3">
        <v>5.9</v>
      </c>
      <c r="AN1313" s="3">
        <f t="shared" si="288"/>
        <v>1263</v>
      </c>
      <c r="AO1313" s="3">
        <f>_xlfn.IFNA(VLOOKUP(C1313, 'FanGraphs Plus Stats 1-2000'!$D$2:$L$1048576, MATCH("wRC+", FanGraphs_Plus_Stats_1_1500[[#Headers],[ID]:[BABIP+]], 0), FALSE), 0)</f>
        <v>0</v>
      </c>
      <c r="AP1313" s="3">
        <f t="shared" si="289"/>
        <v>942</v>
      </c>
      <c r="AQ1313" s="3">
        <v>3.9</v>
      </c>
      <c r="AR1313" s="3">
        <f t="shared" si="290"/>
        <v>1186</v>
      </c>
      <c r="AS1313" s="3">
        <v>5.9</v>
      </c>
      <c r="AT1313" s="3">
        <f t="shared" si="291"/>
        <v>828</v>
      </c>
      <c r="AU1313" s="14">
        <v>-0.1</v>
      </c>
      <c r="AV1313" s="3">
        <f t="shared" si="292"/>
        <v>993</v>
      </c>
      <c r="AW1313" s="3">
        <v>28</v>
      </c>
      <c r="AX1313" s="3">
        <v>-1</v>
      </c>
      <c r="AY1313" s="3">
        <v>9</v>
      </c>
      <c r="AZ1313" s="3">
        <v>9</v>
      </c>
      <c r="BA1313" s="3">
        <v>-1</v>
      </c>
      <c r="BB1313" s="3" t="s">
        <v>68</v>
      </c>
      <c r="BC1313" s="13">
        <f t="shared" si="293"/>
        <v>1037.6238571637464</v>
      </c>
    </row>
    <row r="1314" spans="1:55" x14ac:dyDescent="0.45">
      <c r="A1314" s="1">
        <f t="shared" si="280"/>
        <v>1263</v>
      </c>
      <c r="B1314" s="3" t="s">
        <v>225</v>
      </c>
      <c r="C1314" s="3" t="str">
        <f t="shared" si="281"/>
        <v>Charlie Gehringer - 1929</v>
      </c>
      <c r="D1314" s="3">
        <v>1929</v>
      </c>
      <c r="E1314" s="3">
        <v>26</v>
      </c>
      <c r="F1314" s="3" t="s">
        <v>70</v>
      </c>
      <c r="G1314" s="3" t="s">
        <v>43</v>
      </c>
      <c r="H1314" s="3">
        <v>155</v>
      </c>
      <c r="I1314" s="3">
        <v>717</v>
      </c>
      <c r="J1314" s="3">
        <v>634</v>
      </c>
      <c r="K1314" s="3">
        <v>131</v>
      </c>
      <c r="L1314" s="3">
        <v>215</v>
      </c>
      <c r="M1314" s="3">
        <v>138</v>
      </c>
      <c r="N1314" s="3">
        <v>45</v>
      </c>
      <c r="O1314" s="3">
        <v>19</v>
      </c>
      <c r="P1314" s="3">
        <v>13</v>
      </c>
      <c r="Q1314" s="3">
        <f t="shared" si="282"/>
        <v>1068</v>
      </c>
      <c r="R1314" s="3">
        <v>106</v>
      </c>
      <c r="S1314" s="3">
        <v>27</v>
      </c>
      <c r="T1314" s="3">
        <v>10</v>
      </c>
      <c r="U1314" s="3">
        <v>64</v>
      </c>
      <c r="V1314" s="3">
        <v>19</v>
      </c>
      <c r="W1314" s="3">
        <v>0.33900000000000002</v>
      </c>
      <c r="X1314" s="3">
        <f t="shared" si="283"/>
        <v>282</v>
      </c>
      <c r="Y1314" s="3">
        <v>0.40500000000000003</v>
      </c>
      <c r="Z1314" s="3">
        <f t="shared" si="284"/>
        <v>548</v>
      </c>
      <c r="AA1314" s="3">
        <v>0.53200000000000003</v>
      </c>
      <c r="AB1314" s="3">
        <f t="shared" si="285"/>
        <v>688</v>
      </c>
      <c r="AC1314" s="3">
        <v>0.93600000000000005</v>
      </c>
      <c r="AD1314" s="3">
        <f t="shared" si="286"/>
        <v>609</v>
      </c>
      <c r="AE1314" s="3">
        <v>139</v>
      </c>
      <c r="AF1314" s="3">
        <f t="shared" si="287"/>
        <v>939</v>
      </c>
      <c r="AG1314" s="3">
        <v>337</v>
      </c>
      <c r="AH1314" s="2"/>
      <c r="AI1314" s="3">
        <v>6</v>
      </c>
      <c r="AJ1314" s="3">
        <v>11</v>
      </c>
      <c r="AK1314" s="2"/>
      <c r="AL1314" s="3">
        <v>3</v>
      </c>
      <c r="AM1314" s="3">
        <v>5.9</v>
      </c>
      <c r="AN1314" s="3">
        <f t="shared" si="288"/>
        <v>1263</v>
      </c>
      <c r="AO1314" s="3">
        <f>_xlfn.IFNA(VLOOKUP(C1314, 'FanGraphs Plus Stats 1-2000'!$D$2:$L$1048576, MATCH("wRC+", FanGraphs_Plus_Stats_1_1500[[#Headers],[ID]:[BABIP+]], 0), FALSE), 0)</f>
        <v>0</v>
      </c>
      <c r="AP1314" s="3">
        <f t="shared" si="289"/>
        <v>942</v>
      </c>
      <c r="AQ1314" s="3">
        <v>3.2</v>
      </c>
      <c r="AR1314" s="3">
        <f t="shared" si="290"/>
        <v>1399</v>
      </c>
      <c r="AS1314" s="3">
        <v>6.9</v>
      </c>
      <c r="AT1314" s="3">
        <f t="shared" si="291"/>
        <v>422</v>
      </c>
      <c r="AU1314" s="14">
        <v>-0.6</v>
      </c>
      <c r="AV1314" s="3">
        <f t="shared" si="292"/>
        <v>1212</v>
      </c>
      <c r="AW1314" s="3">
        <v>38</v>
      </c>
      <c r="AX1314" s="3">
        <v>0</v>
      </c>
      <c r="AY1314" s="3">
        <v>3</v>
      </c>
      <c r="AZ1314" s="3">
        <v>3</v>
      </c>
      <c r="BA1314" s="3">
        <v>-11</v>
      </c>
      <c r="BB1314" s="3" t="s">
        <v>79</v>
      </c>
      <c r="BC1314" s="13">
        <f t="shared" si="293"/>
        <v>1037.6238571637464</v>
      </c>
    </row>
    <row r="1315" spans="1:55" x14ac:dyDescent="0.45">
      <c r="A1315" s="1">
        <f t="shared" si="280"/>
        <v>1263</v>
      </c>
      <c r="B1315" s="3" t="s">
        <v>1017</v>
      </c>
      <c r="C1315" s="3" t="str">
        <f t="shared" si="281"/>
        <v>Harry Davis - 1905</v>
      </c>
      <c r="D1315" s="3">
        <v>1905</v>
      </c>
      <c r="E1315" s="3">
        <v>31</v>
      </c>
      <c r="F1315" s="3" t="s">
        <v>103</v>
      </c>
      <c r="G1315" s="3" t="s">
        <v>43</v>
      </c>
      <c r="H1315" s="3">
        <v>150</v>
      </c>
      <c r="I1315" s="3">
        <v>657</v>
      </c>
      <c r="J1315" s="3">
        <v>607</v>
      </c>
      <c r="K1315" s="3">
        <v>93</v>
      </c>
      <c r="L1315" s="3">
        <v>173</v>
      </c>
      <c r="M1315" s="3">
        <v>112</v>
      </c>
      <c r="N1315" s="3">
        <v>47</v>
      </c>
      <c r="O1315" s="3">
        <v>6</v>
      </c>
      <c r="P1315" s="3">
        <v>8</v>
      </c>
      <c r="Q1315" s="3">
        <f t="shared" si="282"/>
        <v>1186</v>
      </c>
      <c r="R1315" s="3">
        <v>83</v>
      </c>
      <c r="S1315" s="3">
        <v>36</v>
      </c>
      <c r="T1315" s="2"/>
      <c r="U1315" s="3">
        <v>43</v>
      </c>
      <c r="V1315" s="3">
        <v>46</v>
      </c>
      <c r="W1315" s="3">
        <v>0.28499999999999998</v>
      </c>
      <c r="X1315" s="3">
        <f t="shared" si="283"/>
        <v>1140</v>
      </c>
      <c r="Y1315" s="3">
        <v>0.33400000000000002</v>
      </c>
      <c r="Z1315" s="3">
        <f t="shared" si="284"/>
        <v>1347</v>
      </c>
      <c r="AA1315" s="3">
        <v>0.42199999999999999</v>
      </c>
      <c r="AB1315" s="3">
        <f t="shared" si="285"/>
        <v>1284</v>
      </c>
      <c r="AC1315" s="3">
        <v>0.75600000000000001</v>
      </c>
      <c r="AD1315" s="3">
        <f t="shared" si="286"/>
        <v>1351</v>
      </c>
      <c r="AE1315" s="3">
        <v>137</v>
      </c>
      <c r="AF1315" s="3">
        <f t="shared" si="287"/>
        <v>988</v>
      </c>
      <c r="AG1315" s="3">
        <v>256</v>
      </c>
      <c r="AH1315" s="2"/>
      <c r="AI1315" s="3">
        <v>2</v>
      </c>
      <c r="AJ1315" s="3">
        <v>5</v>
      </c>
      <c r="AK1315" s="2"/>
      <c r="AL1315" s="2"/>
      <c r="AM1315" s="3">
        <v>5.9</v>
      </c>
      <c r="AN1315" s="3">
        <f t="shared" si="288"/>
        <v>1263</v>
      </c>
      <c r="AO1315" s="3">
        <f>_xlfn.IFNA(VLOOKUP(C1315, 'FanGraphs Plus Stats 1-2000'!$D$2:$L$1048576, MATCH("wRC+", FanGraphs_Plus_Stats_1_1500[[#Headers],[ID]:[BABIP+]], 0), FALSE), 0)</f>
        <v>0</v>
      </c>
      <c r="AP1315" s="3">
        <f t="shared" si="289"/>
        <v>942</v>
      </c>
      <c r="AQ1315" s="3">
        <v>3.4</v>
      </c>
      <c r="AR1315" s="3">
        <f t="shared" si="290"/>
        <v>1377</v>
      </c>
      <c r="AS1315" s="3">
        <v>4.8</v>
      </c>
      <c r="AT1315" s="3">
        <f t="shared" si="291"/>
        <v>1224</v>
      </c>
      <c r="AU1315" s="14">
        <v>0.5</v>
      </c>
      <c r="AV1315" s="3">
        <f t="shared" si="292"/>
        <v>739</v>
      </c>
      <c r="AW1315" s="3">
        <v>24</v>
      </c>
      <c r="AX1315" s="3">
        <v>0</v>
      </c>
      <c r="AY1315" s="3">
        <v>2</v>
      </c>
      <c r="AZ1315" s="3">
        <v>2</v>
      </c>
      <c r="BA1315" s="3">
        <v>9</v>
      </c>
      <c r="BB1315" s="3" t="s">
        <v>56</v>
      </c>
      <c r="BC1315" s="13">
        <f t="shared" si="293"/>
        <v>1055.3675405323404</v>
      </c>
    </row>
    <row r="1316" spans="1:55" x14ac:dyDescent="0.45">
      <c r="A1316" s="1">
        <f t="shared" si="280"/>
        <v>1263</v>
      </c>
      <c r="B1316" s="3" t="s">
        <v>1050</v>
      </c>
      <c r="C1316" s="3" t="str">
        <f t="shared" si="281"/>
        <v>Cedric Mullins - 2021</v>
      </c>
      <c r="D1316" s="3">
        <v>2021</v>
      </c>
      <c r="E1316" s="3">
        <v>26</v>
      </c>
      <c r="F1316" s="3" t="s">
        <v>61</v>
      </c>
      <c r="G1316" s="3" t="s">
        <v>43</v>
      </c>
      <c r="H1316" s="3">
        <v>159</v>
      </c>
      <c r="I1316" s="3">
        <v>675</v>
      </c>
      <c r="J1316" s="3">
        <v>602</v>
      </c>
      <c r="K1316" s="3">
        <v>91</v>
      </c>
      <c r="L1316" s="3">
        <v>175</v>
      </c>
      <c r="M1316" s="3">
        <v>103</v>
      </c>
      <c r="N1316" s="3">
        <v>37</v>
      </c>
      <c r="O1316" s="3">
        <v>5</v>
      </c>
      <c r="P1316" s="3">
        <v>30</v>
      </c>
      <c r="Q1316" s="3">
        <f t="shared" si="282"/>
        <v>517</v>
      </c>
      <c r="R1316" s="3">
        <v>59</v>
      </c>
      <c r="S1316" s="3">
        <v>30</v>
      </c>
      <c r="T1316" s="3">
        <v>8</v>
      </c>
      <c r="U1316" s="3">
        <v>59</v>
      </c>
      <c r="V1316" s="3">
        <v>125</v>
      </c>
      <c r="W1316" s="3">
        <v>0.29099999999999998</v>
      </c>
      <c r="X1316" s="3">
        <f t="shared" si="283"/>
        <v>1055</v>
      </c>
      <c r="Y1316" s="3">
        <v>0.36</v>
      </c>
      <c r="Z1316" s="3">
        <f t="shared" si="284"/>
        <v>1171</v>
      </c>
      <c r="AA1316" s="3">
        <v>0.51800000000000002</v>
      </c>
      <c r="AB1316" s="3">
        <f t="shared" si="285"/>
        <v>776</v>
      </c>
      <c r="AC1316" s="3">
        <v>0.878</v>
      </c>
      <c r="AD1316" s="3">
        <f t="shared" si="286"/>
        <v>938</v>
      </c>
      <c r="AE1316" s="3">
        <v>137</v>
      </c>
      <c r="AF1316" s="3">
        <f t="shared" si="287"/>
        <v>988</v>
      </c>
      <c r="AG1316" s="3">
        <v>312</v>
      </c>
      <c r="AH1316" s="3">
        <v>2</v>
      </c>
      <c r="AI1316" s="3">
        <v>8</v>
      </c>
      <c r="AJ1316" s="3">
        <v>1</v>
      </c>
      <c r="AK1316" s="3">
        <v>4</v>
      </c>
      <c r="AL1316" s="3">
        <v>3</v>
      </c>
      <c r="AM1316" s="3">
        <v>5.9</v>
      </c>
      <c r="AN1316" s="3">
        <f t="shared" si="288"/>
        <v>1263</v>
      </c>
      <c r="AO1316" s="3">
        <f>_xlfn.IFNA(VLOOKUP(C1316, 'FanGraphs Plus Stats 1-2000'!$D$2:$L$1048576, MATCH("wRC+", FanGraphs_Plus_Stats_1_1500[[#Headers],[ID]:[BABIP+]], 0), FALSE), 0)</f>
        <v>0</v>
      </c>
      <c r="AP1316" s="3">
        <f t="shared" si="289"/>
        <v>942</v>
      </c>
      <c r="AQ1316" s="3">
        <v>3.6</v>
      </c>
      <c r="AR1316" s="3">
        <f t="shared" si="290"/>
        <v>1325</v>
      </c>
      <c r="AS1316" s="3">
        <v>5.9</v>
      </c>
      <c r="AT1316" s="3">
        <f t="shared" si="291"/>
        <v>828</v>
      </c>
      <c r="AU1316" s="14">
        <v>0.4</v>
      </c>
      <c r="AV1316" s="3">
        <f t="shared" si="292"/>
        <v>770</v>
      </c>
      <c r="AW1316" s="3">
        <v>29</v>
      </c>
      <c r="AX1316" s="3">
        <v>2</v>
      </c>
      <c r="AY1316" s="3">
        <v>1</v>
      </c>
      <c r="AZ1316" s="3">
        <v>3</v>
      </c>
      <c r="BA1316" s="3">
        <v>-1</v>
      </c>
      <c r="BB1316" s="3" t="s">
        <v>227</v>
      </c>
      <c r="BC1316" s="13">
        <f t="shared" si="293"/>
        <v>1055.3675405323404</v>
      </c>
    </row>
    <row r="1317" spans="1:55" x14ac:dyDescent="0.45">
      <c r="A1317" s="1">
        <f t="shared" si="280"/>
        <v>1263</v>
      </c>
      <c r="B1317" s="3" t="s">
        <v>1032</v>
      </c>
      <c r="C1317" s="3" t="str">
        <f t="shared" si="281"/>
        <v>Ben Chapman - 1931</v>
      </c>
      <c r="D1317" s="3">
        <v>1931</v>
      </c>
      <c r="E1317" s="3">
        <v>22</v>
      </c>
      <c r="F1317" s="3" t="s">
        <v>42</v>
      </c>
      <c r="G1317" s="3" t="s">
        <v>43</v>
      </c>
      <c r="H1317" s="3">
        <v>149</v>
      </c>
      <c r="I1317" s="3">
        <v>686</v>
      </c>
      <c r="J1317" s="3">
        <v>600</v>
      </c>
      <c r="K1317" s="3">
        <v>120</v>
      </c>
      <c r="L1317" s="3">
        <v>189</v>
      </c>
      <c r="M1317" s="3">
        <v>133</v>
      </c>
      <c r="N1317" s="3">
        <v>28</v>
      </c>
      <c r="O1317" s="3">
        <v>11</v>
      </c>
      <c r="P1317" s="3">
        <v>17</v>
      </c>
      <c r="Q1317" s="3">
        <f t="shared" si="282"/>
        <v>970</v>
      </c>
      <c r="R1317" s="3">
        <v>122</v>
      </c>
      <c r="S1317" s="3">
        <v>61</v>
      </c>
      <c r="T1317" s="3">
        <v>23</v>
      </c>
      <c r="U1317" s="3">
        <v>75</v>
      </c>
      <c r="V1317" s="3">
        <v>77</v>
      </c>
      <c r="W1317" s="3">
        <v>0.315</v>
      </c>
      <c r="X1317" s="3">
        <f t="shared" si="283"/>
        <v>625</v>
      </c>
      <c r="Y1317" s="3">
        <v>0.39600000000000002</v>
      </c>
      <c r="Z1317" s="3">
        <f t="shared" si="284"/>
        <v>670</v>
      </c>
      <c r="AA1317" s="3">
        <v>0.48299999999999998</v>
      </c>
      <c r="AB1317" s="3">
        <f t="shared" si="285"/>
        <v>1024</v>
      </c>
      <c r="AC1317" s="3">
        <v>0.879</v>
      </c>
      <c r="AD1317" s="3">
        <f t="shared" si="286"/>
        <v>927</v>
      </c>
      <c r="AE1317" s="3">
        <v>135</v>
      </c>
      <c r="AF1317" s="3">
        <f t="shared" si="287"/>
        <v>1027</v>
      </c>
      <c r="AG1317" s="3">
        <v>290</v>
      </c>
      <c r="AH1317" s="2"/>
      <c r="AI1317" s="3">
        <v>5</v>
      </c>
      <c r="AJ1317" s="3">
        <v>6</v>
      </c>
      <c r="AK1317" s="2"/>
      <c r="AL1317" s="3">
        <v>1</v>
      </c>
      <c r="AM1317" s="3">
        <v>5.9</v>
      </c>
      <c r="AN1317" s="3">
        <f t="shared" si="288"/>
        <v>1263</v>
      </c>
      <c r="AO1317" s="3">
        <f>_xlfn.IFNA(VLOOKUP(C1317, 'FanGraphs Plus Stats 1-2000'!$D$2:$L$1048576, MATCH("wRC+", FanGraphs_Plus_Stats_1_1500[[#Headers],[ID]:[BABIP+]], 0), FALSE), 0)</f>
        <v>0</v>
      </c>
      <c r="AP1317" s="3">
        <f t="shared" si="289"/>
        <v>942</v>
      </c>
      <c r="AQ1317" s="3">
        <v>3.5</v>
      </c>
      <c r="AR1317" s="3">
        <f t="shared" si="290"/>
        <v>1355</v>
      </c>
      <c r="AS1317" s="3">
        <v>4.9000000000000004</v>
      </c>
      <c r="AT1317" s="3">
        <f t="shared" si="291"/>
        <v>1195</v>
      </c>
      <c r="AU1317" s="14">
        <v>0.4</v>
      </c>
      <c r="AV1317" s="3">
        <f t="shared" si="292"/>
        <v>770</v>
      </c>
      <c r="AW1317" s="3">
        <v>31</v>
      </c>
      <c r="AX1317" s="3">
        <v>1</v>
      </c>
      <c r="AY1317" s="3">
        <v>2</v>
      </c>
      <c r="AZ1317" s="3">
        <v>3</v>
      </c>
      <c r="BA1317" s="3">
        <v>10</v>
      </c>
      <c r="BB1317" s="3" t="s">
        <v>1033</v>
      </c>
      <c r="BC1317" s="13">
        <f t="shared" si="293"/>
        <v>1069.0751439979908</v>
      </c>
    </row>
    <row r="1318" spans="1:55" x14ac:dyDescent="0.45">
      <c r="A1318" s="1">
        <f t="shared" si="280"/>
        <v>1263</v>
      </c>
      <c r="B1318" s="3" t="s">
        <v>1006</v>
      </c>
      <c r="C1318" s="3" t="str">
        <f t="shared" si="281"/>
        <v>Baby Doll Jacobson - 1920</v>
      </c>
      <c r="D1318" s="3">
        <v>1920</v>
      </c>
      <c r="E1318" s="3">
        <v>29</v>
      </c>
      <c r="F1318" s="3" t="s">
        <v>146</v>
      </c>
      <c r="G1318" s="3" t="s">
        <v>43</v>
      </c>
      <c r="H1318" s="3">
        <v>154</v>
      </c>
      <c r="I1318" s="3">
        <v>673</v>
      </c>
      <c r="J1318" s="3">
        <v>609</v>
      </c>
      <c r="K1318" s="3">
        <v>97</v>
      </c>
      <c r="L1318" s="3">
        <v>216</v>
      </c>
      <c r="M1318" s="3">
        <v>159</v>
      </c>
      <c r="N1318" s="3">
        <v>34</v>
      </c>
      <c r="O1318" s="3">
        <v>14</v>
      </c>
      <c r="P1318" s="3">
        <v>9</v>
      </c>
      <c r="Q1318" s="3">
        <f t="shared" si="282"/>
        <v>1158</v>
      </c>
      <c r="R1318" s="3">
        <v>122</v>
      </c>
      <c r="S1318" s="3">
        <v>11</v>
      </c>
      <c r="T1318" s="3">
        <v>7</v>
      </c>
      <c r="U1318" s="3">
        <v>46</v>
      </c>
      <c r="V1318" s="3">
        <v>37</v>
      </c>
      <c r="W1318" s="3">
        <v>0.35499999999999998</v>
      </c>
      <c r="X1318" s="3">
        <f t="shared" si="283"/>
        <v>150</v>
      </c>
      <c r="Y1318" s="3">
        <v>0.40200000000000002</v>
      </c>
      <c r="Z1318" s="3">
        <f t="shared" si="284"/>
        <v>594</v>
      </c>
      <c r="AA1318" s="3">
        <v>0.501</v>
      </c>
      <c r="AB1318" s="3">
        <f t="shared" si="285"/>
        <v>901</v>
      </c>
      <c r="AC1318" s="3">
        <v>0.90300000000000002</v>
      </c>
      <c r="AD1318" s="3">
        <f t="shared" si="286"/>
        <v>805</v>
      </c>
      <c r="AE1318" s="3">
        <v>135</v>
      </c>
      <c r="AF1318" s="3">
        <f t="shared" si="287"/>
        <v>1027</v>
      </c>
      <c r="AG1318" s="3">
        <v>305</v>
      </c>
      <c r="AH1318" s="2"/>
      <c r="AI1318" s="3">
        <v>2</v>
      </c>
      <c r="AJ1318" s="3">
        <v>16</v>
      </c>
      <c r="AK1318" s="2"/>
      <c r="AL1318" s="2"/>
      <c r="AM1318" s="3">
        <v>5.9</v>
      </c>
      <c r="AN1318" s="3">
        <f t="shared" si="288"/>
        <v>1263</v>
      </c>
      <c r="AO1318" s="3">
        <f>_xlfn.IFNA(VLOOKUP(C1318, 'FanGraphs Plus Stats 1-2000'!$D$2:$L$1048576, MATCH("wRC+", FanGraphs_Plus_Stats_1_1500[[#Headers],[ID]:[BABIP+]], 0), FALSE), 0)</f>
        <v>0</v>
      </c>
      <c r="AP1318" s="3">
        <f t="shared" si="289"/>
        <v>942</v>
      </c>
      <c r="AQ1318" s="3">
        <v>3.5</v>
      </c>
      <c r="AR1318" s="3">
        <f t="shared" si="290"/>
        <v>1355</v>
      </c>
      <c r="AS1318" s="3">
        <v>5.2</v>
      </c>
      <c r="AT1318" s="3">
        <f t="shared" si="291"/>
        <v>1097</v>
      </c>
      <c r="AU1318" s="14">
        <v>0.3</v>
      </c>
      <c r="AV1318" s="3">
        <f t="shared" si="292"/>
        <v>828</v>
      </c>
      <c r="AW1318" s="3">
        <v>31</v>
      </c>
      <c r="AX1318" s="3">
        <v>0</v>
      </c>
      <c r="AY1318" s="3">
        <v>1</v>
      </c>
      <c r="AZ1318" s="3">
        <v>1</v>
      </c>
      <c r="BA1318" s="3">
        <v>8</v>
      </c>
      <c r="BB1318" s="3" t="s">
        <v>1007</v>
      </c>
      <c r="BC1318" s="13">
        <f t="shared" si="293"/>
        <v>1069.0751439979908</v>
      </c>
    </row>
    <row r="1319" spans="1:55" x14ac:dyDescent="0.45">
      <c r="A1319" s="1">
        <f t="shared" si="280"/>
        <v>1263</v>
      </c>
      <c r="B1319" s="3" t="s">
        <v>1018</v>
      </c>
      <c r="C1319" s="3" t="str">
        <f t="shared" si="281"/>
        <v>Tommy Leach - 1902</v>
      </c>
      <c r="D1319" s="3">
        <v>1902</v>
      </c>
      <c r="E1319" s="3">
        <v>24</v>
      </c>
      <c r="F1319" s="3" t="s">
        <v>64</v>
      </c>
      <c r="G1319" s="3" t="s">
        <v>52</v>
      </c>
      <c r="H1319" s="3">
        <v>135</v>
      </c>
      <c r="I1319" s="3">
        <v>576</v>
      </c>
      <c r="J1319" s="3">
        <v>514</v>
      </c>
      <c r="K1319" s="3">
        <v>97</v>
      </c>
      <c r="L1319" s="3">
        <v>143</v>
      </c>
      <c r="M1319" s="3">
        <v>101</v>
      </c>
      <c r="N1319" s="3">
        <v>14</v>
      </c>
      <c r="O1319" s="3">
        <v>22</v>
      </c>
      <c r="P1319" s="3">
        <v>6</v>
      </c>
      <c r="Q1319" s="3">
        <f t="shared" si="282"/>
        <v>1239</v>
      </c>
      <c r="R1319" s="3">
        <v>85</v>
      </c>
      <c r="S1319" s="3">
        <v>25</v>
      </c>
      <c r="T1319" s="2"/>
      <c r="U1319" s="3">
        <v>45</v>
      </c>
      <c r="V1319" s="3">
        <v>45</v>
      </c>
      <c r="W1319" s="3">
        <v>0.27800000000000002</v>
      </c>
      <c r="X1319" s="3">
        <f t="shared" si="283"/>
        <v>1232</v>
      </c>
      <c r="Y1319" s="3">
        <v>0.34100000000000003</v>
      </c>
      <c r="Z1319" s="3">
        <f t="shared" si="284"/>
        <v>1319</v>
      </c>
      <c r="AA1319" s="3">
        <v>0.42599999999999999</v>
      </c>
      <c r="AB1319" s="3">
        <f t="shared" si="285"/>
        <v>1275</v>
      </c>
      <c r="AC1319" s="3">
        <v>0.76700000000000002</v>
      </c>
      <c r="AD1319" s="3">
        <f t="shared" si="286"/>
        <v>1332</v>
      </c>
      <c r="AE1319" s="3">
        <v>134</v>
      </c>
      <c r="AF1319" s="3">
        <f t="shared" si="287"/>
        <v>1049</v>
      </c>
      <c r="AG1319" s="3">
        <v>219</v>
      </c>
      <c r="AH1319" s="2"/>
      <c r="AI1319" s="3">
        <v>4</v>
      </c>
      <c r="AJ1319" s="3">
        <v>13</v>
      </c>
      <c r="AK1319" s="2"/>
      <c r="AL1319" s="2"/>
      <c r="AM1319" s="3">
        <v>5.9</v>
      </c>
      <c r="AN1319" s="3">
        <f t="shared" si="288"/>
        <v>1263</v>
      </c>
      <c r="AO1319" s="3">
        <f>_xlfn.IFNA(VLOOKUP(C1319, 'FanGraphs Plus Stats 1-2000'!$D$2:$L$1048576, MATCH("wRC+", FanGraphs_Plus_Stats_1_1500[[#Headers],[ID]:[BABIP+]], 0), FALSE), 0)</f>
        <v>0</v>
      </c>
      <c r="AP1319" s="3">
        <f t="shared" si="289"/>
        <v>942</v>
      </c>
      <c r="AQ1319" s="3">
        <v>3.8</v>
      </c>
      <c r="AR1319" s="3">
        <f t="shared" si="290"/>
        <v>1247</v>
      </c>
      <c r="AS1319" s="3">
        <v>4.5999999999999996</v>
      </c>
      <c r="AT1319" s="3">
        <f t="shared" si="291"/>
        <v>1266</v>
      </c>
      <c r="AU1319" s="14">
        <v>1.8</v>
      </c>
      <c r="AV1319" s="3">
        <f t="shared" si="292"/>
        <v>312</v>
      </c>
      <c r="AW1319" s="3">
        <v>18</v>
      </c>
      <c r="AX1319" s="3">
        <v>0</v>
      </c>
      <c r="AY1319" s="3">
        <v>0</v>
      </c>
      <c r="AZ1319" s="3">
        <v>0</v>
      </c>
      <c r="BA1319" s="3">
        <v>12</v>
      </c>
      <c r="BB1319" s="3" t="s">
        <v>206</v>
      </c>
      <c r="BC1319" s="13">
        <f t="shared" si="293"/>
        <v>1076.6550468680273</v>
      </c>
    </row>
    <row r="1320" spans="1:55" x14ac:dyDescent="0.45">
      <c r="A1320" s="1">
        <f t="shared" si="280"/>
        <v>1263</v>
      </c>
      <c r="B1320" s="3" t="s">
        <v>537</v>
      </c>
      <c r="C1320" s="3" t="str">
        <f t="shared" si="281"/>
        <v>Barry Larkin - 1995</v>
      </c>
      <c r="D1320" s="3">
        <v>1995</v>
      </c>
      <c r="E1320" s="3">
        <v>31</v>
      </c>
      <c r="F1320" s="3" t="s">
        <v>78</v>
      </c>
      <c r="G1320" s="3" t="s">
        <v>52</v>
      </c>
      <c r="H1320" s="3">
        <v>131</v>
      </c>
      <c r="I1320" s="3">
        <v>567</v>
      </c>
      <c r="J1320" s="3">
        <v>496</v>
      </c>
      <c r="K1320" s="3">
        <v>98</v>
      </c>
      <c r="L1320" s="3">
        <v>158</v>
      </c>
      <c r="M1320" s="3">
        <v>108</v>
      </c>
      <c r="N1320" s="3">
        <v>29</v>
      </c>
      <c r="O1320" s="3">
        <v>6</v>
      </c>
      <c r="P1320" s="3">
        <v>15</v>
      </c>
      <c r="Q1320" s="3">
        <f t="shared" si="282"/>
        <v>1016</v>
      </c>
      <c r="R1320" s="3">
        <v>66</v>
      </c>
      <c r="S1320" s="3">
        <v>51</v>
      </c>
      <c r="T1320" s="3">
        <v>5</v>
      </c>
      <c r="U1320" s="3">
        <v>61</v>
      </c>
      <c r="V1320" s="3">
        <v>49</v>
      </c>
      <c r="W1320" s="3">
        <v>0.31900000000000001</v>
      </c>
      <c r="X1320" s="3">
        <f t="shared" si="283"/>
        <v>552</v>
      </c>
      <c r="Y1320" s="3">
        <v>0.39400000000000002</v>
      </c>
      <c r="Z1320" s="3">
        <f t="shared" si="284"/>
        <v>698</v>
      </c>
      <c r="AA1320" s="3">
        <v>0.49199999999999999</v>
      </c>
      <c r="AB1320" s="3">
        <f t="shared" si="285"/>
        <v>962</v>
      </c>
      <c r="AC1320" s="3">
        <v>0.88600000000000001</v>
      </c>
      <c r="AD1320" s="3">
        <f t="shared" si="286"/>
        <v>884</v>
      </c>
      <c r="AE1320" s="3">
        <v>134</v>
      </c>
      <c r="AF1320" s="3">
        <f t="shared" si="287"/>
        <v>1049</v>
      </c>
      <c r="AG1320" s="3">
        <v>244</v>
      </c>
      <c r="AH1320" s="3">
        <v>6</v>
      </c>
      <c r="AI1320" s="3">
        <v>3</v>
      </c>
      <c r="AJ1320" s="3">
        <v>3</v>
      </c>
      <c r="AK1320" s="3">
        <v>4</v>
      </c>
      <c r="AL1320" s="3">
        <v>2</v>
      </c>
      <c r="AM1320" s="3">
        <v>5.9</v>
      </c>
      <c r="AN1320" s="3">
        <f t="shared" si="288"/>
        <v>1263</v>
      </c>
      <c r="AO1320" s="3">
        <f>_xlfn.IFNA(VLOOKUP(C1320, 'FanGraphs Plus Stats 1-2000'!$D$2:$L$1048576, MATCH("wRC+", FanGraphs_Plus_Stats_1_1500[[#Headers],[ID]:[BABIP+]], 0), FALSE), 0)</f>
        <v>0</v>
      </c>
      <c r="AP1320" s="3">
        <f t="shared" si="289"/>
        <v>942</v>
      </c>
      <c r="AQ1320" s="3">
        <v>4.2</v>
      </c>
      <c r="AR1320" s="3">
        <f t="shared" si="290"/>
        <v>983</v>
      </c>
      <c r="AS1320" s="3">
        <v>6.4</v>
      </c>
      <c r="AT1320" s="3">
        <f t="shared" si="291"/>
        <v>590</v>
      </c>
      <c r="AU1320" s="14">
        <v>0.3</v>
      </c>
      <c r="AV1320" s="3">
        <f t="shared" si="292"/>
        <v>828</v>
      </c>
      <c r="AW1320" s="3">
        <v>27</v>
      </c>
      <c r="AX1320" s="3">
        <v>2</v>
      </c>
      <c r="AY1320" s="3">
        <v>12</v>
      </c>
      <c r="AZ1320" s="3">
        <v>14</v>
      </c>
      <c r="BA1320" s="3">
        <v>-5</v>
      </c>
      <c r="BB1320" s="3" t="s">
        <v>62</v>
      </c>
      <c r="BC1320" s="13">
        <f t="shared" si="293"/>
        <v>1076.6550468680273</v>
      </c>
    </row>
    <row r="1321" spans="1:55" x14ac:dyDescent="0.45">
      <c r="A1321" s="1">
        <f t="shared" si="280"/>
        <v>1263</v>
      </c>
      <c r="B1321" s="3" t="s">
        <v>438</v>
      </c>
      <c r="C1321" s="3" t="str">
        <f t="shared" si="281"/>
        <v>Buster Posey - 2015</v>
      </c>
      <c r="D1321" s="3">
        <v>2015</v>
      </c>
      <c r="E1321" s="3">
        <v>28</v>
      </c>
      <c r="F1321" s="3" t="s">
        <v>58</v>
      </c>
      <c r="G1321" s="3" t="s">
        <v>52</v>
      </c>
      <c r="H1321" s="3">
        <v>150</v>
      </c>
      <c r="I1321" s="3">
        <v>623</v>
      </c>
      <c r="J1321" s="3">
        <v>557</v>
      </c>
      <c r="K1321" s="3">
        <v>74</v>
      </c>
      <c r="L1321" s="3">
        <v>177</v>
      </c>
      <c r="M1321" s="3">
        <v>130</v>
      </c>
      <c r="N1321" s="3">
        <v>28</v>
      </c>
      <c r="O1321" s="3">
        <v>0</v>
      </c>
      <c r="P1321" s="3">
        <v>19</v>
      </c>
      <c r="Q1321" s="3">
        <f t="shared" si="282"/>
        <v>908</v>
      </c>
      <c r="R1321" s="3">
        <v>95</v>
      </c>
      <c r="S1321" s="3">
        <v>2</v>
      </c>
      <c r="T1321" s="3">
        <v>0</v>
      </c>
      <c r="U1321" s="3">
        <v>56</v>
      </c>
      <c r="V1321" s="3">
        <v>52</v>
      </c>
      <c r="W1321" s="3">
        <v>0.318</v>
      </c>
      <c r="X1321" s="3">
        <f t="shared" si="283"/>
        <v>572</v>
      </c>
      <c r="Y1321" s="3">
        <v>0.379</v>
      </c>
      <c r="Z1321" s="3">
        <f t="shared" si="284"/>
        <v>931</v>
      </c>
      <c r="AA1321" s="3">
        <v>0.47</v>
      </c>
      <c r="AB1321" s="3">
        <f t="shared" si="285"/>
        <v>1085</v>
      </c>
      <c r="AC1321" s="3">
        <v>0.84899999999999998</v>
      </c>
      <c r="AD1321" s="3">
        <f t="shared" si="286"/>
        <v>1085</v>
      </c>
      <c r="AE1321" s="3">
        <v>133</v>
      </c>
      <c r="AF1321" s="3">
        <f t="shared" si="287"/>
        <v>1069</v>
      </c>
      <c r="AG1321" s="3">
        <v>262</v>
      </c>
      <c r="AH1321" s="3">
        <v>17</v>
      </c>
      <c r="AI1321" s="3">
        <v>3</v>
      </c>
      <c r="AJ1321" s="3">
        <v>0</v>
      </c>
      <c r="AK1321" s="3">
        <v>7</v>
      </c>
      <c r="AL1321" s="3">
        <v>10</v>
      </c>
      <c r="AM1321" s="3">
        <v>5.9</v>
      </c>
      <c r="AN1321" s="3">
        <f t="shared" si="288"/>
        <v>1263</v>
      </c>
      <c r="AO1321" s="3">
        <f>_xlfn.IFNA(VLOOKUP(C1321, 'FanGraphs Plus Stats 1-2000'!$D$2:$L$1048576, MATCH("wRC+", FanGraphs_Plus_Stats_1_1500[[#Headers],[ID]:[BABIP+]], 0), FALSE), 0)</f>
        <v>0</v>
      </c>
      <c r="AP1321" s="3">
        <f t="shared" si="289"/>
        <v>942</v>
      </c>
      <c r="AQ1321" s="3">
        <v>4</v>
      </c>
      <c r="AR1321" s="3">
        <f t="shared" si="290"/>
        <v>1105</v>
      </c>
      <c r="AS1321" s="3">
        <v>4.5999999999999996</v>
      </c>
      <c r="AT1321" s="3">
        <f t="shared" si="291"/>
        <v>1266</v>
      </c>
      <c r="AU1321" s="14">
        <v>1.8</v>
      </c>
      <c r="AV1321" s="3">
        <f t="shared" si="292"/>
        <v>312</v>
      </c>
      <c r="AW1321" s="3">
        <v>23</v>
      </c>
      <c r="AX1321" s="3">
        <v>-2</v>
      </c>
      <c r="AY1321" s="3">
        <v>0</v>
      </c>
      <c r="AZ1321" s="3">
        <v>-2</v>
      </c>
      <c r="BA1321" s="3">
        <v>12</v>
      </c>
      <c r="BB1321" s="3" t="s">
        <v>1009</v>
      </c>
      <c r="BC1321" s="13">
        <f t="shared" si="293"/>
        <v>1083.454437985336</v>
      </c>
    </row>
    <row r="1322" spans="1:55" x14ac:dyDescent="0.45">
      <c r="A1322" s="1">
        <f t="shared" si="280"/>
        <v>1263</v>
      </c>
      <c r="B1322" s="3" t="s">
        <v>720</v>
      </c>
      <c r="C1322" s="3" t="str">
        <f t="shared" si="281"/>
        <v>Grady Sizemore - 2008</v>
      </c>
      <c r="D1322" s="3">
        <v>2008</v>
      </c>
      <c r="E1322" s="3">
        <v>25</v>
      </c>
      <c r="F1322" s="3" t="s">
        <v>110</v>
      </c>
      <c r="G1322" s="3" t="s">
        <v>43</v>
      </c>
      <c r="H1322" s="3">
        <v>157</v>
      </c>
      <c r="I1322" s="3">
        <v>745</v>
      </c>
      <c r="J1322" s="3">
        <v>634</v>
      </c>
      <c r="K1322" s="3">
        <v>101</v>
      </c>
      <c r="L1322" s="3">
        <v>170</v>
      </c>
      <c r="M1322" s="3">
        <v>93</v>
      </c>
      <c r="N1322" s="3">
        <v>39</v>
      </c>
      <c r="O1322" s="3">
        <v>5</v>
      </c>
      <c r="P1322" s="3">
        <v>33</v>
      </c>
      <c r="Q1322" s="3">
        <f t="shared" si="282"/>
        <v>398</v>
      </c>
      <c r="R1322" s="3">
        <v>90</v>
      </c>
      <c r="S1322" s="3">
        <v>38</v>
      </c>
      <c r="T1322" s="3">
        <v>5</v>
      </c>
      <c r="U1322" s="3">
        <v>98</v>
      </c>
      <c r="V1322" s="3">
        <v>130</v>
      </c>
      <c r="W1322" s="3">
        <v>0.26800000000000002</v>
      </c>
      <c r="X1322" s="3">
        <f t="shared" si="283"/>
        <v>1321</v>
      </c>
      <c r="Y1322" s="3">
        <v>0.374</v>
      </c>
      <c r="Z1322" s="3">
        <f t="shared" si="284"/>
        <v>1004</v>
      </c>
      <c r="AA1322" s="3">
        <v>0.502</v>
      </c>
      <c r="AB1322" s="3">
        <f t="shared" si="285"/>
        <v>889</v>
      </c>
      <c r="AC1322" s="3">
        <v>0.876</v>
      </c>
      <c r="AD1322" s="3">
        <f t="shared" si="286"/>
        <v>951</v>
      </c>
      <c r="AE1322" s="3">
        <v>133</v>
      </c>
      <c r="AF1322" s="3">
        <f t="shared" si="287"/>
        <v>1069</v>
      </c>
      <c r="AG1322" s="3">
        <v>318</v>
      </c>
      <c r="AH1322" s="3">
        <v>5</v>
      </c>
      <c r="AI1322" s="3">
        <v>11</v>
      </c>
      <c r="AJ1322" s="3">
        <v>0</v>
      </c>
      <c r="AK1322" s="3">
        <v>2</v>
      </c>
      <c r="AL1322" s="3">
        <v>14</v>
      </c>
      <c r="AM1322" s="3">
        <v>5.9</v>
      </c>
      <c r="AN1322" s="3">
        <f t="shared" si="288"/>
        <v>1263</v>
      </c>
      <c r="AO1322" s="3">
        <f>_xlfn.IFNA(VLOOKUP(C1322, 'FanGraphs Plus Stats 1-2000'!$D$2:$L$1048576, MATCH("wRC+", FanGraphs_Plus_Stats_1_1500[[#Headers],[ID]:[BABIP+]], 0), FALSE), 0)</f>
        <v>0</v>
      </c>
      <c r="AP1322" s="3">
        <f t="shared" si="289"/>
        <v>942</v>
      </c>
      <c r="AQ1322" s="3">
        <v>3.5</v>
      </c>
      <c r="AR1322" s="3">
        <f t="shared" si="290"/>
        <v>1355</v>
      </c>
      <c r="AS1322" s="3">
        <v>6.1</v>
      </c>
      <c r="AT1322" s="3">
        <f t="shared" si="291"/>
        <v>735</v>
      </c>
      <c r="AU1322" s="14">
        <v>0.2</v>
      </c>
      <c r="AV1322" s="3">
        <f t="shared" si="292"/>
        <v>873</v>
      </c>
      <c r="AW1322" s="3">
        <v>26</v>
      </c>
      <c r="AX1322" s="3">
        <v>2</v>
      </c>
      <c r="AY1322" s="3">
        <v>6</v>
      </c>
      <c r="AZ1322" s="3">
        <v>8</v>
      </c>
      <c r="BA1322" s="3">
        <v>-3</v>
      </c>
      <c r="BB1322" s="3" t="s">
        <v>155</v>
      </c>
      <c r="BC1322" s="13">
        <f t="shared" si="293"/>
        <v>1083.454437985336</v>
      </c>
    </row>
    <row r="1323" spans="1:55" x14ac:dyDescent="0.45">
      <c r="A1323" s="1">
        <f t="shared" si="280"/>
        <v>1263</v>
      </c>
      <c r="B1323" s="3" t="s">
        <v>269</v>
      </c>
      <c r="C1323" s="3" t="str">
        <f t="shared" si="281"/>
        <v>Ryne Sandberg - 1985</v>
      </c>
      <c r="D1323" s="3">
        <v>1985</v>
      </c>
      <c r="E1323" s="3">
        <v>25</v>
      </c>
      <c r="F1323" s="3" t="s">
        <v>88</v>
      </c>
      <c r="G1323" s="3" t="s">
        <v>52</v>
      </c>
      <c r="H1323" s="3">
        <v>153</v>
      </c>
      <c r="I1323" s="3">
        <v>673</v>
      </c>
      <c r="J1323" s="3">
        <v>609</v>
      </c>
      <c r="K1323" s="3">
        <v>113</v>
      </c>
      <c r="L1323" s="3">
        <v>186</v>
      </c>
      <c r="M1323" s="3">
        <v>123</v>
      </c>
      <c r="N1323" s="3">
        <v>31</v>
      </c>
      <c r="O1323" s="3">
        <v>6</v>
      </c>
      <c r="P1323" s="3">
        <v>26</v>
      </c>
      <c r="Q1323" s="3">
        <f t="shared" si="282"/>
        <v>673</v>
      </c>
      <c r="R1323" s="3">
        <v>83</v>
      </c>
      <c r="S1323" s="3">
        <v>54</v>
      </c>
      <c r="T1323" s="3">
        <v>11</v>
      </c>
      <c r="U1323" s="3">
        <v>57</v>
      </c>
      <c r="V1323" s="3">
        <v>97</v>
      </c>
      <c r="W1323" s="3">
        <v>0.30499999999999999</v>
      </c>
      <c r="X1323" s="3">
        <f t="shared" si="283"/>
        <v>820</v>
      </c>
      <c r="Y1323" s="3">
        <v>0.36399999999999999</v>
      </c>
      <c r="Z1323" s="3">
        <f t="shared" si="284"/>
        <v>1130</v>
      </c>
      <c r="AA1323" s="3">
        <v>0.504</v>
      </c>
      <c r="AB1323" s="3">
        <f t="shared" si="285"/>
        <v>881</v>
      </c>
      <c r="AC1323" s="3">
        <v>0.86799999999999999</v>
      </c>
      <c r="AD1323" s="3">
        <f t="shared" si="286"/>
        <v>996</v>
      </c>
      <c r="AE1323" s="3">
        <v>132</v>
      </c>
      <c r="AF1323" s="3">
        <f t="shared" si="287"/>
        <v>1089</v>
      </c>
      <c r="AG1323" s="3">
        <v>307</v>
      </c>
      <c r="AH1323" s="3">
        <v>10</v>
      </c>
      <c r="AI1323" s="3">
        <v>1</v>
      </c>
      <c r="AJ1323" s="3">
        <v>2</v>
      </c>
      <c r="AK1323" s="3">
        <v>4</v>
      </c>
      <c r="AL1323" s="3">
        <v>5</v>
      </c>
      <c r="AM1323" s="3">
        <v>5.9</v>
      </c>
      <c r="AN1323" s="3">
        <f t="shared" si="288"/>
        <v>1263</v>
      </c>
      <c r="AO1323" s="3">
        <f>_xlfn.IFNA(VLOOKUP(C1323, 'FanGraphs Plus Stats 1-2000'!$D$2:$L$1048576, MATCH("wRC+", FanGraphs_Plus_Stats_1_1500[[#Headers],[ID]:[BABIP+]], 0), FALSE), 0)</f>
        <v>0</v>
      </c>
      <c r="AP1323" s="3">
        <f t="shared" si="289"/>
        <v>942</v>
      </c>
      <c r="AQ1323" s="3">
        <v>3.6</v>
      </c>
      <c r="AR1323" s="3">
        <f t="shared" si="290"/>
        <v>1325</v>
      </c>
      <c r="AS1323" s="3">
        <v>6.2</v>
      </c>
      <c r="AT1323" s="3">
        <f t="shared" si="291"/>
        <v>682</v>
      </c>
      <c r="AU1323" s="14">
        <v>0.2</v>
      </c>
      <c r="AV1323" s="3">
        <f t="shared" si="292"/>
        <v>873</v>
      </c>
      <c r="AW1323" s="3">
        <v>24</v>
      </c>
      <c r="AX1323" s="3">
        <v>2</v>
      </c>
      <c r="AY1323" s="3">
        <v>6</v>
      </c>
      <c r="AZ1323" s="3">
        <v>8</v>
      </c>
      <c r="BA1323" s="3">
        <v>-4</v>
      </c>
      <c r="BB1323" s="3" t="s">
        <v>560</v>
      </c>
      <c r="BC1323" s="13">
        <f t="shared" si="293"/>
        <v>1090.1695424066982</v>
      </c>
    </row>
    <row r="1324" spans="1:55" x14ac:dyDescent="0.45">
      <c r="A1324" s="1">
        <f t="shared" si="280"/>
        <v>1263</v>
      </c>
      <c r="B1324" s="3" t="s">
        <v>860</v>
      </c>
      <c r="C1324" s="3" t="str">
        <f t="shared" si="281"/>
        <v>Xander Bogaerts - 2022</v>
      </c>
      <c r="D1324" s="3">
        <v>2022</v>
      </c>
      <c r="E1324" s="3">
        <v>29</v>
      </c>
      <c r="F1324" s="3" t="s">
        <v>48</v>
      </c>
      <c r="G1324" s="3" t="s">
        <v>43</v>
      </c>
      <c r="H1324" s="3">
        <v>150</v>
      </c>
      <c r="I1324" s="3">
        <v>631</v>
      </c>
      <c r="J1324" s="3">
        <v>557</v>
      </c>
      <c r="K1324" s="3">
        <v>84</v>
      </c>
      <c r="L1324" s="3">
        <v>171</v>
      </c>
      <c r="M1324" s="3">
        <v>118</v>
      </c>
      <c r="N1324" s="3">
        <v>38</v>
      </c>
      <c r="O1324" s="3">
        <v>0</v>
      </c>
      <c r="P1324" s="3">
        <v>15</v>
      </c>
      <c r="Q1324" s="3">
        <f t="shared" si="282"/>
        <v>1016</v>
      </c>
      <c r="R1324" s="3">
        <v>73</v>
      </c>
      <c r="S1324" s="3">
        <v>8</v>
      </c>
      <c r="T1324" s="3">
        <v>2</v>
      </c>
      <c r="U1324" s="3">
        <v>57</v>
      </c>
      <c r="V1324" s="3">
        <v>118</v>
      </c>
      <c r="W1324" s="3">
        <v>0.307</v>
      </c>
      <c r="X1324" s="3">
        <f t="shared" si="283"/>
        <v>772</v>
      </c>
      <c r="Y1324" s="3">
        <v>0.377</v>
      </c>
      <c r="Z1324" s="3">
        <f t="shared" si="284"/>
        <v>961</v>
      </c>
      <c r="AA1324" s="3">
        <v>0.45600000000000002</v>
      </c>
      <c r="AB1324" s="3">
        <f t="shared" si="285"/>
        <v>1149</v>
      </c>
      <c r="AC1324" s="3">
        <v>0.83299999999999996</v>
      </c>
      <c r="AD1324" s="3">
        <f t="shared" si="286"/>
        <v>1160</v>
      </c>
      <c r="AE1324" s="3">
        <v>131</v>
      </c>
      <c r="AF1324" s="3">
        <f t="shared" si="287"/>
        <v>1099</v>
      </c>
      <c r="AG1324" s="3">
        <v>254</v>
      </c>
      <c r="AH1324" s="3">
        <v>14</v>
      </c>
      <c r="AI1324" s="3">
        <v>10</v>
      </c>
      <c r="AJ1324" s="3">
        <v>0</v>
      </c>
      <c r="AK1324" s="3">
        <v>7</v>
      </c>
      <c r="AL1324" s="3">
        <v>2</v>
      </c>
      <c r="AM1324" s="3">
        <v>5.9</v>
      </c>
      <c r="AN1324" s="3">
        <f t="shared" si="288"/>
        <v>1263</v>
      </c>
      <c r="AO1324" s="3">
        <f>_xlfn.IFNA(VLOOKUP(C1324, 'FanGraphs Plus Stats 1-2000'!$D$2:$L$1048576, MATCH("wRC+", FanGraphs_Plus_Stats_1_1500[[#Headers],[ID]:[BABIP+]], 0), FALSE), 0)</f>
        <v>0</v>
      </c>
      <c r="AP1324" s="3">
        <f t="shared" si="289"/>
        <v>942</v>
      </c>
      <c r="AQ1324" s="3">
        <v>3.8</v>
      </c>
      <c r="AR1324" s="3">
        <f t="shared" si="290"/>
        <v>1247</v>
      </c>
      <c r="AS1324" s="3">
        <v>5.4</v>
      </c>
      <c r="AT1324" s="3">
        <f t="shared" si="291"/>
        <v>1032</v>
      </c>
      <c r="AU1324" s="14">
        <v>1.4</v>
      </c>
      <c r="AV1324" s="3">
        <f t="shared" si="292"/>
        <v>442</v>
      </c>
      <c r="AW1324" s="3">
        <v>21</v>
      </c>
      <c r="AX1324" s="3">
        <v>-1</v>
      </c>
      <c r="AY1324" s="3">
        <v>2</v>
      </c>
      <c r="AZ1324" s="3">
        <v>1</v>
      </c>
      <c r="BA1324" s="3">
        <v>5</v>
      </c>
      <c r="BB1324" s="3" t="s">
        <v>518</v>
      </c>
      <c r="BC1324" s="13">
        <f t="shared" si="293"/>
        <v>1093.496293398495</v>
      </c>
    </row>
    <row r="1325" spans="1:55" x14ac:dyDescent="0.45">
      <c r="A1325" s="1">
        <f t="shared" si="280"/>
        <v>1263</v>
      </c>
      <c r="B1325" s="3" t="s">
        <v>845</v>
      </c>
      <c r="C1325" s="3" t="str">
        <f t="shared" si="281"/>
        <v>Austin Riley - 2023</v>
      </c>
      <c r="D1325" s="3">
        <v>2023</v>
      </c>
      <c r="E1325" s="3">
        <v>26</v>
      </c>
      <c r="F1325" s="3" t="s">
        <v>210</v>
      </c>
      <c r="G1325" s="3" t="s">
        <v>52</v>
      </c>
      <c r="H1325" s="3">
        <v>159</v>
      </c>
      <c r="I1325" s="3">
        <v>715</v>
      </c>
      <c r="J1325" s="3">
        <v>636</v>
      </c>
      <c r="K1325" s="3">
        <v>117</v>
      </c>
      <c r="L1325" s="3">
        <v>179</v>
      </c>
      <c r="M1325" s="3">
        <v>107</v>
      </c>
      <c r="N1325" s="3">
        <v>32</v>
      </c>
      <c r="O1325" s="3">
        <v>3</v>
      </c>
      <c r="P1325" s="3">
        <v>37</v>
      </c>
      <c r="Q1325" s="3">
        <f t="shared" si="282"/>
        <v>274</v>
      </c>
      <c r="R1325" s="3">
        <v>97</v>
      </c>
      <c r="S1325" s="3">
        <v>3</v>
      </c>
      <c r="T1325" s="3">
        <v>1</v>
      </c>
      <c r="U1325" s="3">
        <v>59</v>
      </c>
      <c r="V1325" s="3">
        <v>172</v>
      </c>
      <c r="W1325" s="3">
        <v>0.28100000000000003</v>
      </c>
      <c r="X1325" s="3">
        <f t="shared" si="283"/>
        <v>1205</v>
      </c>
      <c r="Y1325" s="3">
        <v>0.34499999999999997</v>
      </c>
      <c r="Z1325" s="3">
        <f t="shared" si="284"/>
        <v>1292</v>
      </c>
      <c r="AA1325" s="3">
        <v>0.51600000000000001</v>
      </c>
      <c r="AB1325" s="3">
        <f t="shared" si="285"/>
        <v>790</v>
      </c>
      <c r="AC1325" s="3">
        <v>0.86099999999999999</v>
      </c>
      <c r="AD1325" s="3">
        <f t="shared" si="286"/>
        <v>1017</v>
      </c>
      <c r="AE1325" s="3">
        <v>130</v>
      </c>
      <c r="AF1325" s="3">
        <f t="shared" si="287"/>
        <v>1118</v>
      </c>
      <c r="AG1325" s="3">
        <v>328</v>
      </c>
      <c r="AH1325" s="3">
        <v>18</v>
      </c>
      <c r="AI1325" s="3">
        <v>9</v>
      </c>
      <c r="AJ1325" s="3">
        <v>0</v>
      </c>
      <c r="AK1325" s="3">
        <v>11</v>
      </c>
      <c r="AL1325" s="3">
        <v>4</v>
      </c>
      <c r="AM1325" s="3">
        <v>5.9</v>
      </c>
      <c r="AN1325" s="3">
        <f t="shared" si="288"/>
        <v>1263</v>
      </c>
      <c r="AO1325" s="3">
        <f>_xlfn.IFNA(VLOOKUP(C1325, 'FanGraphs Plus Stats 1-2000'!$D$2:$L$1048576, MATCH("wRC+", FanGraphs_Plus_Stats_1_1500[[#Headers],[ID]:[BABIP+]], 0), FALSE), 0)</f>
        <v>0</v>
      </c>
      <c r="AP1325" s="3">
        <f t="shared" si="289"/>
        <v>942</v>
      </c>
      <c r="AQ1325" s="3">
        <v>3.7</v>
      </c>
      <c r="AR1325" s="3">
        <f t="shared" si="290"/>
        <v>1290</v>
      </c>
      <c r="AS1325" s="3">
        <v>5</v>
      </c>
      <c r="AT1325" s="3">
        <f t="shared" si="291"/>
        <v>1170</v>
      </c>
      <c r="AU1325" s="14">
        <v>1.3</v>
      </c>
      <c r="AV1325" s="3">
        <f t="shared" si="292"/>
        <v>469</v>
      </c>
      <c r="AW1325" s="3">
        <v>23</v>
      </c>
      <c r="AX1325" s="3">
        <v>-1</v>
      </c>
      <c r="AY1325" s="3">
        <v>2</v>
      </c>
      <c r="AZ1325" s="3">
        <v>1</v>
      </c>
      <c r="BA1325" s="3">
        <v>9</v>
      </c>
      <c r="BB1325" s="3" t="s">
        <v>140</v>
      </c>
      <c r="BC1325" s="13">
        <f t="shared" si="293"/>
        <v>1099.7619396676334</v>
      </c>
    </row>
    <row r="1326" spans="1:55" x14ac:dyDescent="0.45">
      <c r="A1326" s="1">
        <f t="shared" si="280"/>
        <v>1263</v>
      </c>
      <c r="B1326" s="3" t="s">
        <v>400</v>
      </c>
      <c r="C1326" s="3" t="str">
        <f t="shared" si="281"/>
        <v>Nolan Arenado - 2016</v>
      </c>
      <c r="D1326" s="3">
        <v>2016</v>
      </c>
      <c r="E1326" s="3">
        <v>25</v>
      </c>
      <c r="F1326" s="3" t="s">
        <v>134</v>
      </c>
      <c r="G1326" s="3" t="s">
        <v>52</v>
      </c>
      <c r="H1326" s="3">
        <v>160</v>
      </c>
      <c r="I1326" s="3">
        <v>696</v>
      </c>
      <c r="J1326" s="3">
        <v>618</v>
      </c>
      <c r="K1326" s="3">
        <v>116</v>
      </c>
      <c r="L1326" s="3">
        <v>182</v>
      </c>
      <c r="M1326" s="3">
        <v>100</v>
      </c>
      <c r="N1326" s="3">
        <v>35</v>
      </c>
      <c r="O1326" s="3">
        <v>6</v>
      </c>
      <c r="P1326" s="3">
        <v>41</v>
      </c>
      <c r="Q1326" s="3">
        <f t="shared" si="282"/>
        <v>165</v>
      </c>
      <c r="R1326" s="3">
        <v>133</v>
      </c>
      <c r="S1326" s="3">
        <v>2</v>
      </c>
      <c r="T1326" s="3">
        <v>3</v>
      </c>
      <c r="U1326" s="3">
        <v>68</v>
      </c>
      <c r="V1326" s="3">
        <v>103</v>
      </c>
      <c r="W1326" s="3">
        <v>0.29399999999999998</v>
      </c>
      <c r="X1326" s="3">
        <f t="shared" si="283"/>
        <v>998</v>
      </c>
      <c r="Y1326" s="3">
        <v>0.36199999999999999</v>
      </c>
      <c r="Z1326" s="3">
        <f t="shared" si="284"/>
        <v>1148</v>
      </c>
      <c r="AA1326" s="3">
        <v>0.56999999999999995</v>
      </c>
      <c r="AB1326" s="3">
        <f t="shared" si="285"/>
        <v>408</v>
      </c>
      <c r="AC1326" s="3">
        <v>0.93200000000000005</v>
      </c>
      <c r="AD1326" s="3">
        <f t="shared" si="286"/>
        <v>625</v>
      </c>
      <c r="AE1326" s="3">
        <v>129</v>
      </c>
      <c r="AF1326" s="3">
        <f t="shared" si="287"/>
        <v>1140</v>
      </c>
      <c r="AG1326" s="3">
        <v>352</v>
      </c>
      <c r="AH1326" s="3">
        <v>17</v>
      </c>
      <c r="AI1326" s="3">
        <v>2</v>
      </c>
      <c r="AJ1326" s="3">
        <v>0</v>
      </c>
      <c r="AK1326" s="3">
        <v>8</v>
      </c>
      <c r="AL1326" s="3">
        <v>10</v>
      </c>
      <c r="AM1326" s="3">
        <v>5.9</v>
      </c>
      <c r="AN1326" s="3">
        <f t="shared" si="288"/>
        <v>1263</v>
      </c>
      <c r="AO1326" s="3">
        <f>_xlfn.IFNA(VLOOKUP(C1326, 'FanGraphs Plus Stats 1-2000'!$D$2:$L$1048576, MATCH("wRC+", FanGraphs_Plus_Stats_1_1500[[#Headers],[ID]:[BABIP+]], 0), FALSE), 0)</f>
        <v>0</v>
      </c>
      <c r="AP1326" s="3">
        <f t="shared" si="289"/>
        <v>942</v>
      </c>
      <c r="AQ1326" s="3">
        <v>3.8</v>
      </c>
      <c r="AR1326" s="3">
        <f t="shared" si="290"/>
        <v>1247</v>
      </c>
      <c r="AS1326" s="3">
        <v>4.5999999999999996</v>
      </c>
      <c r="AT1326" s="3">
        <f t="shared" si="291"/>
        <v>1266</v>
      </c>
      <c r="AU1326" s="14">
        <v>1.7</v>
      </c>
      <c r="AV1326" s="3">
        <f t="shared" si="292"/>
        <v>347</v>
      </c>
      <c r="AW1326" s="3">
        <v>24</v>
      </c>
      <c r="AX1326" s="3">
        <v>-2</v>
      </c>
      <c r="AY1326" s="3">
        <v>0</v>
      </c>
      <c r="AZ1326" s="3">
        <v>-2</v>
      </c>
      <c r="BA1326" s="3">
        <v>13</v>
      </c>
      <c r="BB1326" s="3" t="s">
        <v>140</v>
      </c>
      <c r="BC1326" s="13">
        <f t="shared" si="293"/>
        <v>1106.9288370173576</v>
      </c>
    </row>
    <row r="1327" spans="1:55" x14ac:dyDescent="0.45">
      <c r="A1327" s="1">
        <f t="shared" si="280"/>
        <v>1263</v>
      </c>
      <c r="B1327" s="3" t="s">
        <v>1042</v>
      </c>
      <c r="C1327" s="3" t="str">
        <f t="shared" si="281"/>
        <v>Jim Northrup - 1968</v>
      </c>
      <c r="D1327" s="3">
        <v>1968</v>
      </c>
      <c r="E1327" s="3">
        <v>28</v>
      </c>
      <c r="F1327" s="3" t="s">
        <v>70</v>
      </c>
      <c r="G1327" s="3" t="s">
        <v>43</v>
      </c>
      <c r="H1327" s="3">
        <v>154</v>
      </c>
      <c r="I1327" s="3">
        <v>643</v>
      </c>
      <c r="J1327" s="3">
        <v>580</v>
      </c>
      <c r="K1327" s="3">
        <v>76</v>
      </c>
      <c r="L1327" s="3">
        <v>153</v>
      </c>
      <c r="M1327" s="3">
        <v>96</v>
      </c>
      <c r="N1327" s="3">
        <v>29</v>
      </c>
      <c r="O1327" s="3">
        <v>7</v>
      </c>
      <c r="P1327" s="3">
        <v>21</v>
      </c>
      <c r="Q1327" s="3">
        <f t="shared" si="282"/>
        <v>848</v>
      </c>
      <c r="R1327" s="3">
        <v>90</v>
      </c>
      <c r="S1327" s="3">
        <v>4</v>
      </c>
      <c r="T1327" s="3">
        <v>5</v>
      </c>
      <c r="U1327" s="3">
        <v>50</v>
      </c>
      <c r="V1327" s="3">
        <v>87</v>
      </c>
      <c r="W1327" s="3">
        <v>0.26400000000000001</v>
      </c>
      <c r="X1327" s="3">
        <f t="shared" si="283"/>
        <v>1342</v>
      </c>
      <c r="Y1327" s="3">
        <v>0.32400000000000001</v>
      </c>
      <c r="Z1327" s="3">
        <f t="shared" si="284"/>
        <v>1376</v>
      </c>
      <c r="AA1327" s="3">
        <v>0.44700000000000001</v>
      </c>
      <c r="AB1327" s="3">
        <f t="shared" si="285"/>
        <v>1198</v>
      </c>
      <c r="AC1327" s="3">
        <v>0.77</v>
      </c>
      <c r="AD1327" s="3">
        <f t="shared" si="286"/>
        <v>1328</v>
      </c>
      <c r="AE1327" s="3">
        <v>129</v>
      </c>
      <c r="AF1327" s="3">
        <f t="shared" si="287"/>
        <v>1140</v>
      </c>
      <c r="AG1327" s="3">
        <v>259</v>
      </c>
      <c r="AH1327" s="3">
        <v>14</v>
      </c>
      <c r="AI1327" s="3">
        <v>4</v>
      </c>
      <c r="AJ1327" s="3">
        <v>4</v>
      </c>
      <c r="AK1327" s="3">
        <v>5</v>
      </c>
      <c r="AL1327" s="3">
        <v>4</v>
      </c>
      <c r="AM1327" s="3">
        <v>5.9</v>
      </c>
      <c r="AN1327" s="3">
        <f t="shared" si="288"/>
        <v>1263</v>
      </c>
      <c r="AO1327" s="3">
        <f>_xlfn.IFNA(VLOOKUP(C1327, 'FanGraphs Plus Stats 1-2000'!$D$2:$L$1048576, MATCH("wRC+", FanGraphs_Plus_Stats_1_1500[[#Headers],[ID]:[BABIP+]], 0), FALSE), 0)</f>
        <v>0</v>
      </c>
      <c r="AP1327" s="3">
        <f t="shared" si="289"/>
        <v>942</v>
      </c>
      <c r="AQ1327" s="3">
        <v>3.6</v>
      </c>
      <c r="AR1327" s="3">
        <f t="shared" si="290"/>
        <v>1325</v>
      </c>
      <c r="AS1327" s="3">
        <v>3.9</v>
      </c>
      <c r="AT1327" s="3">
        <f t="shared" si="291"/>
        <v>1355</v>
      </c>
      <c r="AU1327" s="14">
        <v>1.4</v>
      </c>
      <c r="AV1327" s="3">
        <f t="shared" si="292"/>
        <v>442</v>
      </c>
      <c r="AW1327" s="3">
        <v>19</v>
      </c>
      <c r="AX1327" s="3">
        <v>-1</v>
      </c>
      <c r="AY1327" s="3">
        <v>0</v>
      </c>
      <c r="AZ1327" s="3">
        <v>-1</v>
      </c>
      <c r="BA1327" s="3">
        <v>18</v>
      </c>
      <c r="BB1327" s="3" t="s">
        <v>1043</v>
      </c>
      <c r="BC1327" s="13">
        <f t="shared" si="293"/>
        <v>1106.9288370173576</v>
      </c>
    </row>
    <row r="1328" spans="1:55" x14ac:dyDescent="0.45">
      <c r="A1328" s="1">
        <f t="shared" si="280"/>
        <v>1263</v>
      </c>
      <c r="B1328" s="3" t="s">
        <v>621</v>
      </c>
      <c r="C1328" s="3" t="str">
        <f t="shared" si="281"/>
        <v>Brady Anderson - 1999</v>
      </c>
      <c r="D1328" s="3">
        <v>1999</v>
      </c>
      <c r="E1328" s="3">
        <v>35</v>
      </c>
      <c r="F1328" s="3" t="s">
        <v>61</v>
      </c>
      <c r="G1328" s="3" t="s">
        <v>43</v>
      </c>
      <c r="H1328" s="3">
        <v>150</v>
      </c>
      <c r="I1328" s="3">
        <v>692</v>
      </c>
      <c r="J1328" s="3">
        <v>564</v>
      </c>
      <c r="K1328" s="3">
        <v>109</v>
      </c>
      <c r="L1328" s="3">
        <v>159</v>
      </c>
      <c r="M1328" s="3">
        <v>102</v>
      </c>
      <c r="N1328" s="3">
        <v>28</v>
      </c>
      <c r="O1328" s="3">
        <v>5</v>
      </c>
      <c r="P1328" s="3">
        <v>24</v>
      </c>
      <c r="Q1328" s="3">
        <f t="shared" si="282"/>
        <v>740</v>
      </c>
      <c r="R1328" s="3">
        <v>81</v>
      </c>
      <c r="S1328" s="3">
        <v>36</v>
      </c>
      <c r="T1328" s="3">
        <v>7</v>
      </c>
      <c r="U1328" s="3">
        <v>96</v>
      </c>
      <c r="V1328" s="3">
        <v>105</v>
      </c>
      <c r="W1328" s="3">
        <v>0.28199999999999997</v>
      </c>
      <c r="X1328" s="3">
        <f t="shared" si="283"/>
        <v>1190</v>
      </c>
      <c r="Y1328" s="3">
        <v>0.40400000000000003</v>
      </c>
      <c r="Z1328" s="3">
        <f t="shared" si="284"/>
        <v>561</v>
      </c>
      <c r="AA1328" s="3">
        <v>0.47699999999999998</v>
      </c>
      <c r="AB1328" s="3">
        <f t="shared" si="285"/>
        <v>1053</v>
      </c>
      <c r="AC1328" s="3">
        <v>0.88100000000000001</v>
      </c>
      <c r="AD1328" s="3">
        <f t="shared" si="286"/>
        <v>913</v>
      </c>
      <c r="AE1328" s="3">
        <v>129</v>
      </c>
      <c r="AF1328" s="3">
        <f t="shared" si="287"/>
        <v>1140</v>
      </c>
      <c r="AG1328" s="3">
        <v>269</v>
      </c>
      <c r="AH1328" s="3">
        <v>6</v>
      </c>
      <c r="AI1328" s="3">
        <v>24</v>
      </c>
      <c r="AJ1328" s="3">
        <v>1</v>
      </c>
      <c r="AK1328" s="3">
        <v>7</v>
      </c>
      <c r="AL1328" s="3">
        <v>7</v>
      </c>
      <c r="AM1328" s="3">
        <v>5.9</v>
      </c>
      <c r="AN1328" s="3">
        <f t="shared" si="288"/>
        <v>1263</v>
      </c>
      <c r="AO1328" s="3">
        <f>_xlfn.IFNA(VLOOKUP(C1328, 'FanGraphs Plus Stats 1-2000'!$D$2:$L$1048576, MATCH("wRC+", FanGraphs_Plus_Stats_1_1500[[#Headers],[ID]:[BABIP+]], 0), FALSE), 0)</f>
        <v>0</v>
      </c>
      <c r="AP1328" s="3">
        <f t="shared" si="289"/>
        <v>942</v>
      </c>
      <c r="AQ1328" s="3">
        <v>3.6</v>
      </c>
      <c r="AR1328" s="3">
        <f t="shared" si="290"/>
        <v>1325</v>
      </c>
      <c r="AS1328" s="3">
        <v>6.1</v>
      </c>
      <c r="AT1328" s="3">
        <f t="shared" si="291"/>
        <v>735</v>
      </c>
      <c r="AU1328" s="14">
        <v>0.1</v>
      </c>
      <c r="AV1328" s="3">
        <f t="shared" si="292"/>
        <v>909</v>
      </c>
      <c r="AW1328" s="3">
        <v>32</v>
      </c>
      <c r="AX1328" s="3">
        <v>0</v>
      </c>
      <c r="AY1328" s="3">
        <v>6</v>
      </c>
      <c r="AZ1328" s="3">
        <v>6</v>
      </c>
      <c r="BA1328" s="3">
        <v>-1</v>
      </c>
      <c r="BB1328" s="3" t="s">
        <v>1026</v>
      </c>
      <c r="BC1328" s="13">
        <f t="shared" si="293"/>
        <v>1106.9288370173576</v>
      </c>
    </row>
    <row r="1329" spans="1:55" x14ac:dyDescent="0.45">
      <c r="A1329" s="1">
        <f t="shared" si="280"/>
        <v>1263</v>
      </c>
      <c r="B1329" s="3" t="s">
        <v>484</v>
      </c>
      <c r="C1329" s="3" t="str">
        <f t="shared" si="281"/>
        <v>Miguel Tejada - 2005</v>
      </c>
      <c r="D1329" s="3">
        <v>2005</v>
      </c>
      <c r="E1329" s="3">
        <v>31</v>
      </c>
      <c r="F1329" s="3" t="s">
        <v>61</v>
      </c>
      <c r="G1329" s="3" t="s">
        <v>43</v>
      </c>
      <c r="H1329" s="3">
        <v>162</v>
      </c>
      <c r="I1329" s="3">
        <v>704</v>
      </c>
      <c r="J1329" s="3">
        <v>654</v>
      </c>
      <c r="K1329" s="3">
        <v>89</v>
      </c>
      <c r="L1329" s="3">
        <v>199</v>
      </c>
      <c r="M1329" s="3">
        <v>118</v>
      </c>
      <c r="N1329" s="3">
        <v>50</v>
      </c>
      <c r="O1329" s="3">
        <v>5</v>
      </c>
      <c r="P1329" s="3">
        <v>26</v>
      </c>
      <c r="Q1329" s="3">
        <f t="shared" si="282"/>
        <v>673</v>
      </c>
      <c r="R1329" s="3">
        <v>98</v>
      </c>
      <c r="S1329" s="3">
        <v>5</v>
      </c>
      <c r="T1329" s="3">
        <v>1</v>
      </c>
      <c r="U1329" s="3">
        <v>40</v>
      </c>
      <c r="V1329" s="3">
        <v>83</v>
      </c>
      <c r="W1329" s="3">
        <v>0.30399999999999999</v>
      </c>
      <c r="X1329" s="3">
        <f t="shared" si="283"/>
        <v>832</v>
      </c>
      <c r="Y1329" s="3">
        <v>0.34899999999999998</v>
      </c>
      <c r="Z1329" s="3">
        <f t="shared" si="284"/>
        <v>1262</v>
      </c>
      <c r="AA1329" s="3">
        <v>0.51500000000000001</v>
      </c>
      <c r="AB1329" s="3">
        <f t="shared" si="285"/>
        <v>795</v>
      </c>
      <c r="AC1329" s="3">
        <v>0.86499999999999999</v>
      </c>
      <c r="AD1329" s="3">
        <f t="shared" si="286"/>
        <v>1004</v>
      </c>
      <c r="AE1329" s="3">
        <v>128</v>
      </c>
      <c r="AF1329" s="3">
        <f t="shared" si="287"/>
        <v>1158</v>
      </c>
      <c r="AG1329" s="3">
        <v>337</v>
      </c>
      <c r="AH1329" s="3">
        <v>26</v>
      </c>
      <c r="AI1329" s="3">
        <v>7</v>
      </c>
      <c r="AJ1329" s="3">
        <v>0</v>
      </c>
      <c r="AK1329" s="3">
        <v>3</v>
      </c>
      <c r="AL1329" s="3">
        <v>9</v>
      </c>
      <c r="AM1329" s="3">
        <v>5.9</v>
      </c>
      <c r="AN1329" s="3">
        <f t="shared" si="288"/>
        <v>1263</v>
      </c>
      <c r="AO1329" s="3">
        <f>_xlfn.IFNA(VLOOKUP(C1329, 'FanGraphs Plus Stats 1-2000'!$D$2:$L$1048576, MATCH("wRC+", FanGraphs_Plus_Stats_1_1500[[#Headers],[ID]:[BABIP+]], 0), FALSE), 0)</f>
        <v>0</v>
      </c>
      <c r="AP1329" s="3">
        <f t="shared" si="289"/>
        <v>942</v>
      </c>
      <c r="AQ1329" s="3">
        <v>3.4</v>
      </c>
      <c r="AR1329" s="3">
        <f t="shared" si="290"/>
        <v>1377</v>
      </c>
      <c r="AS1329" s="3">
        <v>5.5</v>
      </c>
      <c r="AT1329" s="3">
        <f t="shared" si="291"/>
        <v>1003</v>
      </c>
      <c r="AU1329" s="14">
        <v>1.3</v>
      </c>
      <c r="AV1329" s="3">
        <f t="shared" si="292"/>
        <v>469</v>
      </c>
      <c r="AW1329" s="3">
        <v>25</v>
      </c>
      <c r="AX1329" s="3">
        <v>-4</v>
      </c>
      <c r="AY1329" s="3">
        <v>1</v>
      </c>
      <c r="AZ1329" s="3">
        <v>-3</v>
      </c>
      <c r="BA1329" s="3">
        <v>4</v>
      </c>
      <c r="BB1329" s="3" t="s">
        <v>271</v>
      </c>
      <c r="BC1329" s="13">
        <f t="shared" si="293"/>
        <v>1112.7243815896011</v>
      </c>
    </row>
    <row r="1330" spans="1:55" x14ac:dyDescent="0.45">
      <c r="A1330" s="1">
        <f t="shared" si="280"/>
        <v>1263</v>
      </c>
      <c r="B1330" s="3" t="s">
        <v>1008</v>
      </c>
      <c r="C1330" s="3" t="str">
        <f t="shared" si="281"/>
        <v>Bob O'Farrell - 1922</v>
      </c>
      <c r="D1330" s="3">
        <v>1922</v>
      </c>
      <c r="E1330" s="3">
        <v>25</v>
      </c>
      <c r="F1330" s="3" t="s">
        <v>88</v>
      </c>
      <c r="G1330" s="3" t="s">
        <v>52</v>
      </c>
      <c r="H1330" s="3">
        <v>128</v>
      </c>
      <c r="I1330" s="3">
        <v>481</v>
      </c>
      <c r="J1330" s="3">
        <v>392</v>
      </c>
      <c r="K1330" s="3">
        <v>68</v>
      </c>
      <c r="L1330" s="3">
        <v>127</v>
      </c>
      <c r="M1330" s="3">
        <v>97</v>
      </c>
      <c r="N1330" s="3">
        <v>18</v>
      </c>
      <c r="O1330" s="3">
        <v>8</v>
      </c>
      <c r="P1330" s="3">
        <v>4</v>
      </c>
      <c r="Q1330" s="3">
        <f t="shared" si="282"/>
        <v>1301</v>
      </c>
      <c r="R1330" s="3">
        <v>60</v>
      </c>
      <c r="S1330" s="3">
        <v>5</v>
      </c>
      <c r="T1330" s="3">
        <v>3</v>
      </c>
      <c r="U1330" s="3">
        <v>79</v>
      </c>
      <c r="V1330" s="3">
        <v>34</v>
      </c>
      <c r="W1330" s="3">
        <v>0.32400000000000001</v>
      </c>
      <c r="X1330" s="3">
        <f t="shared" si="283"/>
        <v>481</v>
      </c>
      <c r="Y1330" s="3">
        <v>0.439</v>
      </c>
      <c r="Z1330" s="3">
        <f t="shared" si="284"/>
        <v>204</v>
      </c>
      <c r="AA1330" s="3">
        <v>0.441</v>
      </c>
      <c r="AB1330" s="3">
        <f t="shared" si="285"/>
        <v>1216</v>
      </c>
      <c r="AC1330" s="3">
        <v>0.88</v>
      </c>
      <c r="AD1330" s="3">
        <f t="shared" si="286"/>
        <v>920</v>
      </c>
      <c r="AE1330" s="3">
        <v>127</v>
      </c>
      <c r="AF1330" s="3">
        <f t="shared" si="287"/>
        <v>1170</v>
      </c>
      <c r="AG1330" s="3">
        <v>173</v>
      </c>
      <c r="AH1330" s="2"/>
      <c r="AI1330" s="3">
        <v>1</v>
      </c>
      <c r="AJ1330" s="3">
        <v>9</v>
      </c>
      <c r="AK1330" s="2"/>
      <c r="AL1330" s="2"/>
      <c r="AM1330" s="3">
        <v>5.9</v>
      </c>
      <c r="AN1330" s="3">
        <f t="shared" si="288"/>
        <v>1263</v>
      </c>
      <c r="AO1330" s="3">
        <f>_xlfn.IFNA(VLOOKUP(C1330, 'FanGraphs Plus Stats 1-2000'!$D$2:$L$1048576, MATCH("wRC+", FanGraphs_Plus_Stats_1_1500[[#Headers],[ID]:[BABIP+]], 0), FALSE), 0)</f>
        <v>0</v>
      </c>
      <c r="AP1330" s="3">
        <f t="shared" si="289"/>
        <v>942</v>
      </c>
      <c r="AQ1330" s="3">
        <v>4.4000000000000004</v>
      </c>
      <c r="AR1330" s="3">
        <f t="shared" si="290"/>
        <v>844</v>
      </c>
      <c r="AS1330" s="3">
        <v>4</v>
      </c>
      <c r="AT1330" s="3">
        <f t="shared" si="291"/>
        <v>1344</v>
      </c>
      <c r="AU1330" s="14">
        <v>2.4</v>
      </c>
      <c r="AV1330" s="3">
        <f t="shared" si="292"/>
        <v>143</v>
      </c>
      <c r="AW1330" s="3">
        <v>21</v>
      </c>
      <c r="AX1330" s="3">
        <v>0</v>
      </c>
      <c r="AY1330" s="3">
        <v>1</v>
      </c>
      <c r="AZ1330" s="3">
        <v>1</v>
      </c>
      <c r="BA1330" s="3">
        <v>20</v>
      </c>
      <c r="BB1330" s="3" t="s">
        <v>259</v>
      </c>
      <c r="BC1330" s="13">
        <f t="shared" si="293"/>
        <v>1116.5547883259978</v>
      </c>
    </row>
    <row r="1331" spans="1:55" x14ac:dyDescent="0.45">
      <c r="A1331" s="1">
        <f t="shared" si="280"/>
        <v>1263</v>
      </c>
      <c r="B1331" s="3" t="s">
        <v>1021</v>
      </c>
      <c r="C1331" s="3" t="str">
        <f t="shared" si="281"/>
        <v>Tony Armas - 1980</v>
      </c>
      <c r="D1331" s="3">
        <v>1980</v>
      </c>
      <c r="E1331" s="3">
        <v>26</v>
      </c>
      <c r="F1331" s="3" t="s">
        <v>128</v>
      </c>
      <c r="G1331" s="3" t="s">
        <v>43</v>
      </c>
      <c r="H1331" s="3">
        <v>158</v>
      </c>
      <c r="I1331" s="3">
        <v>666</v>
      </c>
      <c r="J1331" s="3">
        <v>628</v>
      </c>
      <c r="K1331" s="3">
        <v>87</v>
      </c>
      <c r="L1331" s="3">
        <v>175</v>
      </c>
      <c r="M1331" s="3">
        <v>114</v>
      </c>
      <c r="N1331" s="3">
        <v>18</v>
      </c>
      <c r="O1331" s="3">
        <v>8</v>
      </c>
      <c r="P1331" s="3">
        <v>35</v>
      </c>
      <c r="Q1331" s="3">
        <f t="shared" si="282"/>
        <v>341</v>
      </c>
      <c r="R1331" s="3">
        <v>109</v>
      </c>
      <c r="S1331" s="3">
        <v>5</v>
      </c>
      <c r="T1331" s="3">
        <v>3</v>
      </c>
      <c r="U1331" s="3">
        <v>29</v>
      </c>
      <c r="V1331" s="3">
        <v>128</v>
      </c>
      <c r="W1331" s="3">
        <v>0.27900000000000003</v>
      </c>
      <c r="X1331" s="3">
        <f t="shared" si="283"/>
        <v>1223</v>
      </c>
      <c r="Y1331" s="3">
        <v>0.31</v>
      </c>
      <c r="Z1331" s="3">
        <f t="shared" si="284"/>
        <v>1393</v>
      </c>
      <c r="AA1331" s="3">
        <v>0.5</v>
      </c>
      <c r="AB1331" s="3">
        <f t="shared" si="285"/>
        <v>905</v>
      </c>
      <c r="AC1331" s="3">
        <v>0.81</v>
      </c>
      <c r="AD1331" s="3">
        <f t="shared" si="286"/>
        <v>1241</v>
      </c>
      <c r="AE1331" s="3">
        <v>127</v>
      </c>
      <c r="AF1331" s="3">
        <f t="shared" si="287"/>
        <v>1170</v>
      </c>
      <c r="AG1331" s="3">
        <v>314</v>
      </c>
      <c r="AH1331" s="3">
        <v>22</v>
      </c>
      <c r="AI1331" s="3">
        <v>2</v>
      </c>
      <c r="AJ1331" s="3">
        <v>2</v>
      </c>
      <c r="AK1331" s="3">
        <v>5</v>
      </c>
      <c r="AL1331" s="3">
        <v>4</v>
      </c>
      <c r="AM1331" s="3">
        <v>5.9</v>
      </c>
      <c r="AN1331" s="3">
        <f t="shared" si="288"/>
        <v>1263</v>
      </c>
      <c r="AO1331" s="3">
        <f>_xlfn.IFNA(VLOOKUP(C1331, 'FanGraphs Plus Stats 1-2000'!$D$2:$L$1048576, MATCH("wRC+", FanGraphs_Plus_Stats_1_1500[[#Headers],[ID]:[BABIP+]], 0), FALSE), 0)</f>
        <v>0</v>
      </c>
      <c r="AP1331" s="3">
        <f t="shared" si="289"/>
        <v>942</v>
      </c>
      <c r="AQ1331" s="3">
        <v>3.8</v>
      </c>
      <c r="AR1331" s="3">
        <f t="shared" si="290"/>
        <v>1247</v>
      </c>
      <c r="AS1331" s="3">
        <v>3.6</v>
      </c>
      <c r="AT1331" s="3">
        <f t="shared" si="291"/>
        <v>1373</v>
      </c>
      <c r="AU1331" s="14">
        <v>1.8</v>
      </c>
      <c r="AV1331" s="3">
        <f t="shared" si="292"/>
        <v>312</v>
      </c>
      <c r="AW1331" s="3">
        <v>23</v>
      </c>
      <c r="AX1331" s="3">
        <v>-3</v>
      </c>
      <c r="AY1331" s="3">
        <v>0</v>
      </c>
      <c r="AZ1331" s="3">
        <v>-4</v>
      </c>
      <c r="BA1331" s="3">
        <v>22</v>
      </c>
      <c r="BB1331" s="3" t="s">
        <v>194</v>
      </c>
      <c r="BC1331" s="13">
        <f t="shared" si="293"/>
        <v>1116.5547883259978</v>
      </c>
    </row>
    <row r="1332" spans="1:55" x14ac:dyDescent="0.45">
      <c r="A1332" s="1">
        <f t="shared" si="280"/>
        <v>1263</v>
      </c>
      <c r="B1332" s="3" t="s">
        <v>195</v>
      </c>
      <c r="C1332" s="3" t="str">
        <f t="shared" si="281"/>
        <v>Scott Rolen - 2006</v>
      </c>
      <c r="D1332" s="3">
        <v>2006</v>
      </c>
      <c r="E1332" s="3">
        <v>31</v>
      </c>
      <c r="F1332" s="3" t="s">
        <v>51</v>
      </c>
      <c r="G1332" s="3" t="s">
        <v>52</v>
      </c>
      <c r="H1332" s="3">
        <v>142</v>
      </c>
      <c r="I1332" s="3">
        <v>594</v>
      </c>
      <c r="J1332" s="3">
        <v>521</v>
      </c>
      <c r="K1332" s="3">
        <v>94</v>
      </c>
      <c r="L1332" s="3">
        <v>154</v>
      </c>
      <c r="M1332" s="3">
        <v>83</v>
      </c>
      <c r="N1332" s="3">
        <v>48</v>
      </c>
      <c r="O1332" s="3">
        <v>1</v>
      </c>
      <c r="P1332" s="3">
        <v>22</v>
      </c>
      <c r="Q1332" s="3">
        <f t="shared" si="282"/>
        <v>811</v>
      </c>
      <c r="R1332" s="3">
        <v>95</v>
      </c>
      <c r="S1332" s="3">
        <v>7</v>
      </c>
      <c r="T1332" s="3">
        <v>4</v>
      </c>
      <c r="U1332" s="3">
        <v>56</v>
      </c>
      <c r="V1332" s="3">
        <v>69</v>
      </c>
      <c r="W1332" s="3">
        <v>0.29599999999999999</v>
      </c>
      <c r="X1332" s="3">
        <f t="shared" si="283"/>
        <v>972</v>
      </c>
      <c r="Y1332" s="3">
        <v>0.36899999999999999</v>
      </c>
      <c r="Z1332" s="3">
        <f t="shared" si="284"/>
        <v>1064</v>
      </c>
      <c r="AA1332" s="3">
        <v>0.51800000000000002</v>
      </c>
      <c r="AB1332" s="3">
        <f t="shared" si="285"/>
        <v>776</v>
      </c>
      <c r="AC1332" s="3">
        <v>0.88700000000000001</v>
      </c>
      <c r="AD1332" s="3">
        <f t="shared" si="286"/>
        <v>878</v>
      </c>
      <c r="AE1332" s="3">
        <v>126</v>
      </c>
      <c r="AF1332" s="3">
        <f t="shared" si="287"/>
        <v>1188</v>
      </c>
      <c r="AG1332" s="3">
        <v>270</v>
      </c>
      <c r="AH1332" s="3">
        <v>10</v>
      </c>
      <c r="AI1332" s="3">
        <v>9</v>
      </c>
      <c r="AJ1332" s="3">
        <v>0</v>
      </c>
      <c r="AK1332" s="3">
        <v>8</v>
      </c>
      <c r="AL1332" s="3">
        <v>7</v>
      </c>
      <c r="AM1332" s="3">
        <v>5.9</v>
      </c>
      <c r="AN1332" s="3">
        <f t="shared" si="288"/>
        <v>1263</v>
      </c>
      <c r="AO1332" s="3">
        <f>_xlfn.IFNA(VLOOKUP(C1332, 'FanGraphs Plus Stats 1-2000'!$D$2:$L$1048576, MATCH("wRC+", FanGraphs_Plus_Stats_1_1500[[#Headers],[ID]:[BABIP+]], 0), FALSE), 0)</f>
        <v>0</v>
      </c>
      <c r="AP1332" s="3">
        <f t="shared" si="289"/>
        <v>942</v>
      </c>
      <c r="AQ1332" s="3">
        <v>4.0999999999999996</v>
      </c>
      <c r="AR1332" s="3">
        <f t="shared" si="290"/>
        <v>1043</v>
      </c>
      <c r="AS1332" s="3">
        <v>4.3</v>
      </c>
      <c r="AT1332" s="3">
        <f t="shared" si="291"/>
        <v>1310</v>
      </c>
      <c r="AU1332" s="14">
        <v>1.8</v>
      </c>
      <c r="AV1332" s="3">
        <f t="shared" si="292"/>
        <v>312</v>
      </c>
      <c r="AW1332" s="3">
        <v>21</v>
      </c>
      <c r="AX1332" s="3">
        <v>2</v>
      </c>
      <c r="AY1332" s="3">
        <v>2</v>
      </c>
      <c r="AZ1332" s="3">
        <v>3</v>
      </c>
      <c r="BA1332" s="3">
        <v>16</v>
      </c>
      <c r="BB1332" s="3" t="s">
        <v>140</v>
      </c>
      <c r="BC1332" s="13">
        <f t="shared" si="293"/>
        <v>1122.2515950413372</v>
      </c>
    </row>
    <row r="1333" spans="1:55" x14ac:dyDescent="0.45">
      <c r="A1333" s="1">
        <f t="shared" si="280"/>
        <v>1263</v>
      </c>
      <c r="B1333" s="3" t="s">
        <v>89</v>
      </c>
      <c r="C1333" s="3" t="str">
        <f t="shared" si="281"/>
        <v>Robin Yount - 1984</v>
      </c>
      <c r="D1333" s="3">
        <v>1984</v>
      </c>
      <c r="E1333" s="3">
        <v>28</v>
      </c>
      <c r="F1333" s="3" t="s">
        <v>90</v>
      </c>
      <c r="G1333" s="3" t="s">
        <v>43</v>
      </c>
      <c r="H1333" s="3">
        <v>160</v>
      </c>
      <c r="I1333" s="3">
        <v>702</v>
      </c>
      <c r="J1333" s="3">
        <v>624</v>
      </c>
      <c r="K1333" s="3">
        <v>105</v>
      </c>
      <c r="L1333" s="3">
        <v>186</v>
      </c>
      <c r="M1333" s="3">
        <v>136</v>
      </c>
      <c r="N1333" s="3">
        <v>27</v>
      </c>
      <c r="O1333" s="3">
        <v>7</v>
      </c>
      <c r="P1333" s="3">
        <v>16</v>
      </c>
      <c r="Q1333" s="3">
        <f t="shared" si="282"/>
        <v>994</v>
      </c>
      <c r="R1333" s="3">
        <v>80</v>
      </c>
      <c r="S1333" s="3">
        <v>14</v>
      </c>
      <c r="T1333" s="3">
        <v>4</v>
      </c>
      <c r="U1333" s="3">
        <v>67</v>
      </c>
      <c r="V1333" s="3">
        <v>67</v>
      </c>
      <c r="W1333" s="3">
        <v>0.29799999999999999</v>
      </c>
      <c r="X1333" s="3">
        <f t="shared" si="283"/>
        <v>944</v>
      </c>
      <c r="Y1333" s="3">
        <v>0.36199999999999999</v>
      </c>
      <c r="Z1333" s="3">
        <f t="shared" si="284"/>
        <v>1148</v>
      </c>
      <c r="AA1333" s="3">
        <v>0.441</v>
      </c>
      <c r="AB1333" s="3">
        <f t="shared" si="285"/>
        <v>1216</v>
      </c>
      <c r="AC1333" s="3">
        <v>0.80300000000000005</v>
      </c>
      <c r="AD1333" s="3">
        <f t="shared" si="286"/>
        <v>1256</v>
      </c>
      <c r="AE1333" s="3">
        <v>126</v>
      </c>
      <c r="AF1333" s="3">
        <f t="shared" si="287"/>
        <v>1188</v>
      </c>
      <c r="AG1333" s="3">
        <v>275</v>
      </c>
      <c r="AH1333" s="3">
        <v>22</v>
      </c>
      <c r="AI1333" s="3">
        <v>1</v>
      </c>
      <c r="AJ1333" s="3">
        <v>1</v>
      </c>
      <c r="AK1333" s="3">
        <v>9</v>
      </c>
      <c r="AL1333" s="3">
        <v>7</v>
      </c>
      <c r="AM1333" s="3">
        <v>5.9</v>
      </c>
      <c r="AN1333" s="3">
        <f t="shared" si="288"/>
        <v>1263</v>
      </c>
      <c r="AO1333" s="3">
        <f>_xlfn.IFNA(VLOOKUP(C1333, 'FanGraphs Plus Stats 1-2000'!$D$2:$L$1048576, MATCH("wRC+", FanGraphs_Plus_Stats_1_1500[[#Headers],[ID]:[BABIP+]], 0), FALSE), 0)</f>
        <v>0</v>
      </c>
      <c r="AP1333" s="3">
        <f t="shared" si="289"/>
        <v>942</v>
      </c>
      <c r="AQ1333" s="3">
        <v>3.7</v>
      </c>
      <c r="AR1333" s="3">
        <f t="shared" si="290"/>
        <v>1290</v>
      </c>
      <c r="AS1333" s="3">
        <v>5.5</v>
      </c>
      <c r="AT1333" s="3">
        <f t="shared" si="291"/>
        <v>1003</v>
      </c>
      <c r="AU1333" s="14">
        <v>1</v>
      </c>
      <c r="AV1333" s="3">
        <f t="shared" si="292"/>
        <v>568</v>
      </c>
      <c r="AW1333" s="3">
        <v>24</v>
      </c>
      <c r="AX1333" s="3">
        <v>-1</v>
      </c>
      <c r="AY1333" s="3">
        <v>4</v>
      </c>
      <c r="AZ1333" s="3">
        <v>2</v>
      </c>
      <c r="BA1333" s="3">
        <v>5</v>
      </c>
      <c r="BB1333" s="3" t="s">
        <v>685</v>
      </c>
      <c r="BC1333" s="13">
        <f t="shared" si="293"/>
        <v>1122.2515950413372</v>
      </c>
    </row>
    <row r="1334" spans="1:55" x14ac:dyDescent="0.45">
      <c r="A1334" s="1">
        <f t="shared" si="280"/>
        <v>1263</v>
      </c>
      <c r="B1334" s="3" t="s">
        <v>505</v>
      </c>
      <c r="C1334" s="3" t="str">
        <f t="shared" si="281"/>
        <v>Carlton Fisk - 1978</v>
      </c>
      <c r="D1334" s="3">
        <v>1978</v>
      </c>
      <c r="E1334" s="3">
        <v>30</v>
      </c>
      <c r="F1334" s="3" t="s">
        <v>48</v>
      </c>
      <c r="G1334" s="3" t="s">
        <v>43</v>
      </c>
      <c r="H1334" s="3">
        <v>157</v>
      </c>
      <c r="I1334" s="3">
        <v>658</v>
      </c>
      <c r="J1334" s="3">
        <v>571</v>
      </c>
      <c r="K1334" s="3">
        <v>94</v>
      </c>
      <c r="L1334" s="3">
        <v>162</v>
      </c>
      <c r="M1334" s="3">
        <v>98</v>
      </c>
      <c r="N1334" s="3">
        <v>39</v>
      </c>
      <c r="O1334" s="3">
        <v>5</v>
      </c>
      <c r="P1334" s="3">
        <v>20</v>
      </c>
      <c r="Q1334" s="3">
        <f t="shared" si="282"/>
        <v>878</v>
      </c>
      <c r="R1334" s="3">
        <v>88</v>
      </c>
      <c r="S1334" s="3">
        <v>7</v>
      </c>
      <c r="T1334" s="3">
        <v>2</v>
      </c>
      <c r="U1334" s="3">
        <v>71</v>
      </c>
      <c r="V1334" s="3">
        <v>83</v>
      </c>
      <c r="W1334" s="3">
        <v>0.28399999999999997</v>
      </c>
      <c r="X1334" s="3">
        <f t="shared" si="283"/>
        <v>1154</v>
      </c>
      <c r="Y1334" s="3">
        <v>0.36599999999999999</v>
      </c>
      <c r="Z1334" s="3">
        <f t="shared" si="284"/>
        <v>1101</v>
      </c>
      <c r="AA1334" s="3">
        <v>0.47499999999999998</v>
      </c>
      <c r="AB1334" s="3">
        <f t="shared" si="285"/>
        <v>1066</v>
      </c>
      <c r="AC1334" s="3">
        <v>0.84099999999999997</v>
      </c>
      <c r="AD1334" s="3">
        <f t="shared" si="286"/>
        <v>1120</v>
      </c>
      <c r="AE1334" s="3">
        <v>125</v>
      </c>
      <c r="AF1334" s="3">
        <f t="shared" si="287"/>
        <v>1204</v>
      </c>
      <c r="AG1334" s="3">
        <v>271</v>
      </c>
      <c r="AH1334" s="3">
        <v>10</v>
      </c>
      <c r="AI1334" s="3">
        <v>7</v>
      </c>
      <c r="AJ1334" s="3">
        <v>3</v>
      </c>
      <c r="AK1334" s="3">
        <v>6</v>
      </c>
      <c r="AL1334" s="3">
        <v>6</v>
      </c>
      <c r="AM1334" s="3">
        <v>5.9</v>
      </c>
      <c r="AN1334" s="3">
        <f t="shared" si="288"/>
        <v>1263</v>
      </c>
      <c r="AO1334" s="3">
        <f>_xlfn.IFNA(VLOOKUP(C1334, 'FanGraphs Plus Stats 1-2000'!$D$2:$L$1048576, MATCH("wRC+", FanGraphs_Plus_Stats_1_1500[[#Headers],[ID]:[BABIP+]], 0), FALSE), 0)</f>
        <v>0</v>
      </c>
      <c r="AP1334" s="3">
        <f t="shared" si="289"/>
        <v>942</v>
      </c>
      <c r="AQ1334" s="3">
        <v>3.7</v>
      </c>
      <c r="AR1334" s="3">
        <f t="shared" si="290"/>
        <v>1290</v>
      </c>
      <c r="AS1334" s="3">
        <v>6</v>
      </c>
      <c r="AT1334" s="3">
        <f t="shared" si="291"/>
        <v>784</v>
      </c>
      <c r="AU1334" s="14">
        <v>1.2</v>
      </c>
      <c r="AV1334" s="3">
        <f t="shared" si="292"/>
        <v>502</v>
      </c>
      <c r="AW1334" s="3">
        <v>18</v>
      </c>
      <c r="AX1334" s="3">
        <v>0</v>
      </c>
      <c r="AY1334" s="3">
        <v>5</v>
      </c>
      <c r="AZ1334" s="3">
        <v>5</v>
      </c>
      <c r="BA1334" s="3">
        <v>1</v>
      </c>
      <c r="BB1334" s="3" t="s">
        <v>1002</v>
      </c>
      <c r="BC1334" s="13">
        <f t="shared" si="293"/>
        <v>1127.2673112706079</v>
      </c>
    </row>
    <row r="1335" spans="1:55" x14ac:dyDescent="0.45">
      <c r="A1335" s="1">
        <f t="shared" si="280"/>
        <v>1263</v>
      </c>
      <c r="B1335" s="3" t="s">
        <v>540</v>
      </c>
      <c r="C1335" s="3" t="str">
        <f t="shared" si="281"/>
        <v>Tony Pérez - 1968</v>
      </c>
      <c r="D1335" s="3">
        <v>1968</v>
      </c>
      <c r="E1335" s="3">
        <v>26</v>
      </c>
      <c r="F1335" s="3" t="s">
        <v>78</v>
      </c>
      <c r="G1335" s="3" t="s">
        <v>52</v>
      </c>
      <c r="H1335" s="3">
        <v>160</v>
      </c>
      <c r="I1335" s="3">
        <v>690</v>
      </c>
      <c r="J1335" s="3">
        <v>625</v>
      </c>
      <c r="K1335" s="3">
        <v>93</v>
      </c>
      <c r="L1335" s="3">
        <v>176</v>
      </c>
      <c r="M1335" s="3">
        <v>126</v>
      </c>
      <c r="N1335" s="3">
        <v>25</v>
      </c>
      <c r="O1335" s="3">
        <v>7</v>
      </c>
      <c r="P1335" s="3">
        <v>18</v>
      </c>
      <c r="Q1335" s="3">
        <f t="shared" si="282"/>
        <v>944</v>
      </c>
      <c r="R1335" s="3">
        <v>92</v>
      </c>
      <c r="S1335" s="3">
        <v>3</v>
      </c>
      <c r="T1335" s="3">
        <v>2</v>
      </c>
      <c r="U1335" s="3">
        <v>51</v>
      </c>
      <c r="V1335" s="3">
        <v>92</v>
      </c>
      <c r="W1335" s="3">
        <v>0.28199999999999997</v>
      </c>
      <c r="X1335" s="3">
        <f t="shared" si="283"/>
        <v>1190</v>
      </c>
      <c r="Y1335" s="3">
        <v>0.33800000000000002</v>
      </c>
      <c r="Z1335" s="3">
        <f t="shared" si="284"/>
        <v>1332</v>
      </c>
      <c r="AA1335" s="3">
        <v>0.43</v>
      </c>
      <c r="AB1335" s="3">
        <f t="shared" si="285"/>
        <v>1259</v>
      </c>
      <c r="AC1335" s="3">
        <v>0.76900000000000002</v>
      </c>
      <c r="AD1335" s="3">
        <f t="shared" si="286"/>
        <v>1330</v>
      </c>
      <c r="AE1335" s="3">
        <v>125</v>
      </c>
      <c r="AF1335" s="3">
        <f t="shared" si="287"/>
        <v>1204</v>
      </c>
      <c r="AG1335" s="3">
        <v>269</v>
      </c>
      <c r="AH1335" s="3">
        <v>19</v>
      </c>
      <c r="AI1335" s="3">
        <v>6</v>
      </c>
      <c r="AJ1335" s="3">
        <v>1</v>
      </c>
      <c r="AK1335" s="3">
        <v>7</v>
      </c>
      <c r="AL1335" s="3">
        <v>13</v>
      </c>
      <c r="AM1335" s="3">
        <v>5.9</v>
      </c>
      <c r="AN1335" s="3">
        <f t="shared" si="288"/>
        <v>1263</v>
      </c>
      <c r="AO1335" s="3">
        <f>_xlfn.IFNA(VLOOKUP(C1335, 'FanGraphs Plus Stats 1-2000'!$D$2:$L$1048576, MATCH("wRC+", FanGraphs_Plus_Stats_1_1500[[#Headers],[ID]:[BABIP+]], 0), FALSE), 0)</f>
        <v>0</v>
      </c>
      <c r="AP1335" s="3">
        <f t="shared" si="289"/>
        <v>942</v>
      </c>
      <c r="AQ1335" s="3">
        <v>3.5</v>
      </c>
      <c r="AR1335" s="3">
        <f t="shared" si="290"/>
        <v>1355</v>
      </c>
      <c r="AS1335" s="3">
        <v>5.4</v>
      </c>
      <c r="AT1335" s="3">
        <f t="shared" si="291"/>
        <v>1032</v>
      </c>
      <c r="AU1335" s="14">
        <v>0.8</v>
      </c>
      <c r="AV1335" s="3">
        <f t="shared" si="292"/>
        <v>639</v>
      </c>
      <c r="AW1335" s="3">
        <v>21</v>
      </c>
      <c r="AX1335" s="3">
        <v>-2</v>
      </c>
      <c r="AY1335" s="3">
        <v>3</v>
      </c>
      <c r="AZ1335" s="3">
        <v>0</v>
      </c>
      <c r="BA1335" s="3">
        <v>1</v>
      </c>
      <c r="BB1335" s="3" t="s">
        <v>140</v>
      </c>
      <c r="BC1335" s="13">
        <f t="shared" si="293"/>
        <v>1127.2673112706079</v>
      </c>
    </row>
    <row r="1336" spans="1:55" x14ac:dyDescent="0.45">
      <c r="A1336" s="1">
        <f t="shared" si="280"/>
        <v>1263</v>
      </c>
      <c r="B1336" s="3" t="s">
        <v>532</v>
      </c>
      <c r="C1336" s="3" t="str">
        <f t="shared" si="281"/>
        <v>George Davis - 1902</v>
      </c>
      <c r="D1336" s="3">
        <v>1902</v>
      </c>
      <c r="E1336" s="3">
        <v>31</v>
      </c>
      <c r="F1336" s="3" t="s">
        <v>182</v>
      </c>
      <c r="G1336" s="3" t="s">
        <v>43</v>
      </c>
      <c r="H1336" s="3">
        <v>132</v>
      </c>
      <c r="I1336" s="3">
        <v>568</v>
      </c>
      <c r="J1336" s="3">
        <v>485</v>
      </c>
      <c r="K1336" s="3">
        <v>76</v>
      </c>
      <c r="L1336" s="3">
        <v>145</v>
      </c>
      <c r="M1336" s="3">
        <v>108</v>
      </c>
      <c r="N1336" s="3">
        <v>27</v>
      </c>
      <c r="O1336" s="3">
        <v>7</v>
      </c>
      <c r="P1336" s="3">
        <v>3</v>
      </c>
      <c r="Q1336" s="3">
        <f t="shared" si="282"/>
        <v>1323</v>
      </c>
      <c r="R1336" s="3">
        <v>93</v>
      </c>
      <c r="S1336" s="3">
        <v>31</v>
      </c>
      <c r="T1336" s="2"/>
      <c r="U1336" s="3">
        <v>65</v>
      </c>
      <c r="V1336" s="3">
        <v>23</v>
      </c>
      <c r="W1336" s="3">
        <v>0.29899999999999999</v>
      </c>
      <c r="X1336" s="3">
        <f t="shared" si="283"/>
        <v>931</v>
      </c>
      <c r="Y1336" s="3">
        <v>0.38600000000000001</v>
      </c>
      <c r="Z1336" s="3">
        <f t="shared" si="284"/>
        <v>833</v>
      </c>
      <c r="AA1336" s="3">
        <v>0.40200000000000002</v>
      </c>
      <c r="AB1336" s="3">
        <f t="shared" si="285"/>
        <v>1335</v>
      </c>
      <c r="AC1336" s="3">
        <v>0.78800000000000003</v>
      </c>
      <c r="AD1336" s="3">
        <f t="shared" si="286"/>
        <v>1291</v>
      </c>
      <c r="AE1336" s="3">
        <v>124</v>
      </c>
      <c r="AF1336" s="3">
        <f t="shared" si="287"/>
        <v>1220</v>
      </c>
      <c r="AG1336" s="3">
        <v>195</v>
      </c>
      <c r="AH1336" s="2"/>
      <c r="AI1336" s="3">
        <v>4</v>
      </c>
      <c r="AJ1336" s="3">
        <v>12</v>
      </c>
      <c r="AK1336" s="2"/>
      <c r="AL1336" s="2"/>
      <c r="AM1336" s="3">
        <v>5.9</v>
      </c>
      <c r="AN1336" s="3">
        <f t="shared" si="288"/>
        <v>1263</v>
      </c>
      <c r="AO1336" s="3">
        <f>_xlfn.IFNA(VLOOKUP(C1336, 'FanGraphs Plus Stats 1-2000'!$D$2:$L$1048576, MATCH("wRC+", FanGraphs_Plus_Stats_1_1500[[#Headers],[ID]:[BABIP+]], 0), FALSE), 0)</f>
        <v>0</v>
      </c>
      <c r="AP1336" s="3">
        <f t="shared" si="289"/>
        <v>942</v>
      </c>
      <c r="AQ1336" s="3">
        <v>3.9</v>
      </c>
      <c r="AR1336" s="3">
        <f t="shared" si="290"/>
        <v>1186</v>
      </c>
      <c r="AS1336" s="3">
        <v>4.8</v>
      </c>
      <c r="AT1336" s="3">
        <f t="shared" si="291"/>
        <v>1224</v>
      </c>
      <c r="AU1336" s="14">
        <v>2</v>
      </c>
      <c r="AV1336" s="3">
        <f t="shared" si="292"/>
        <v>259</v>
      </c>
      <c r="AW1336" s="3">
        <v>20</v>
      </c>
      <c r="AX1336" s="3">
        <v>0</v>
      </c>
      <c r="AY1336" s="3">
        <v>0</v>
      </c>
      <c r="AZ1336" s="3">
        <v>0</v>
      </c>
      <c r="BA1336" s="3">
        <v>12</v>
      </c>
      <c r="BB1336" s="3" t="s">
        <v>411</v>
      </c>
      <c r="BC1336" s="13">
        <f t="shared" si="293"/>
        <v>1132.2387860043955</v>
      </c>
    </row>
    <row r="1337" spans="1:55" x14ac:dyDescent="0.45">
      <c r="A1337" s="1">
        <f t="shared" si="280"/>
        <v>1263</v>
      </c>
      <c r="B1337" s="3" t="s">
        <v>1028</v>
      </c>
      <c r="C1337" s="3" t="str">
        <f t="shared" si="281"/>
        <v>Jeff Cirillo - 1998</v>
      </c>
      <c r="D1337" s="3">
        <v>1998</v>
      </c>
      <c r="E1337" s="3">
        <v>28</v>
      </c>
      <c r="F1337" s="3" t="s">
        <v>90</v>
      </c>
      <c r="G1337" s="3" t="s">
        <v>52</v>
      </c>
      <c r="H1337" s="3">
        <v>156</v>
      </c>
      <c r="I1337" s="3">
        <v>694</v>
      </c>
      <c r="J1337" s="3">
        <v>604</v>
      </c>
      <c r="K1337" s="3">
        <v>97</v>
      </c>
      <c r="L1337" s="3">
        <v>194</v>
      </c>
      <c r="M1337" s="3">
        <v>148</v>
      </c>
      <c r="N1337" s="3">
        <v>31</v>
      </c>
      <c r="O1337" s="3">
        <v>1</v>
      </c>
      <c r="P1337" s="3">
        <v>14</v>
      </c>
      <c r="Q1337" s="3">
        <f t="shared" si="282"/>
        <v>1034</v>
      </c>
      <c r="R1337" s="3">
        <v>68</v>
      </c>
      <c r="S1337" s="3">
        <v>10</v>
      </c>
      <c r="T1337" s="3">
        <v>4</v>
      </c>
      <c r="U1337" s="3">
        <v>79</v>
      </c>
      <c r="V1337" s="3">
        <v>88</v>
      </c>
      <c r="W1337" s="3">
        <v>0.32100000000000001</v>
      </c>
      <c r="X1337" s="3">
        <f t="shared" si="283"/>
        <v>526</v>
      </c>
      <c r="Y1337" s="3">
        <v>0.40200000000000002</v>
      </c>
      <c r="Z1337" s="3">
        <f t="shared" si="284"/>
        <v>594</v>
      </c>
      <c r="AA1337" s="3">
        <v>0.44500000000000001</v>
      </c>
      <c r="AB1337" s="3">
        <f t="shared" si="285"/>
        <v>1204</v>
      </c>
      <c r="AC1337" s="3">
        <v>0.84699999999999998</v>
      </c>
      <c r="AD1337" s="3">
        <f t="shared" si="286"/>
        <v>1097</v>
      </c>
      <c r="AE1337" s="3">
        <v>123</v>
      </c>
      <c r="AF1337" s="3">
        <f t="shared" si="287"/>
        <v>1235</v>
      </c>
      <c r="AG1337" s="3">
        <v>269</v>
      </c>
      <c r="AH1337" s="3">
        <v>26</v>
      </c>
      <c r="AI1337" s="3">
        <v>4</v>
      </c>
      <c r="AJ1337" s="3">
        <v>5</v>
      </c>
      <c r="AK1337" s="3">
        <v>2</v>
      </c>
      <c r="AL1337" s="3">
        <v>3</v>
      </c>
      <c r="AM1337" s="3">
        <v>5.9</v>
      </c>
      <c r="AN1337" s="3">
        <f t="shared" si="288"/>
        <v>1263</v>
      </c>
      <c r="AO1337" s="3">
        <f>_xlfn.IFNA(VLOOKUP(C1337, 'FanGraphs Plus Stats 1-2000'!$D$2:$L$1048576, MATCH("wRC+", FanGraphs_Plus_Stats_1_1500[[#Headers],[ID]:[BABIP+]], 0), FALSE), 0)</f>
        <v>0</v>
      </c>
      <c r="AP1337" s="3">
        <f t="shared" si="289"/>
        <v>942</v>
      </c>
      <c r="AQ1337" s="3">
        <v>3.9</v>
      </c>
      <c r="AR1337" s="3">
        <f t="shared" si="290"/>
        <v>1186</v>
      </c>
      <c r="AS1337" s="3">
        <v>4.2</v>
      </c>
      <c r="AT1337" s="3">
        <f t="shared" si="291"/>
        <v>1323</v>
      </c>
      <c r="AU1337" s="14">
        <v>2</v>
      </c>
      <c r="AV1337" s="3">
        <f t="shared" si="292"/>
        <v>259</v>
      </c>
      <c r="AW1337" s="3">
        <v>23</v>
      </c>
      <c r="AX1337" s="3">
        <v>-4</v>
      </c>
      <c r="AY1337" s="3">
        <v>1</v>
      </c>
      <c r="AZ1337" s="3">
        <v>-3</v>
      </c>
      <c r="BA1337" s="3">
        <v>18</v>
      </c>
      <c r="BB1337" s="3" t="s">
        <v>541</v>
      </c>
      <c r="BC1337" s="13">
        <f t="shared" si="293"/>
        <v>1136.8602200282521</v>
      </c>
    </row>
    <row r="1338" spans="1:55" x14ac:dyDescent="0.45">
      <c r="A1338" s="1">
        <f t="shared" si="280"/>
        <v>1263</v>
      </c>
      <c r="B1338" s="3" t="s">
        <v>1031</v>
      </c>
      <c r="C1338" s="3" t="str">
        <f t="shared" si="281"/>
        <v>Mike Cameron - 2001</v>
      </c>
      <c r="D1338" s="3">
        <v>2001</v>
      </c>
      <c r="E1338" s="3">
        <v>28</v>
      </c>
      <c r="F1338" s="3" t="s">
        <v>106</v>
      </c>
      <c r="G1338" s="3" t="s">
        <v>43</v>
      </c>
      <c r="H1338" s="3">
        <v>150</v>
      </c>
      <c r="I1338" s="3">
        <v>633</v>
      </c>
      <c r="J1338" s="3">
        <v>540</v>
      </c>
      <c r="K1338" s="3">
        <v>99</v>
      </c>
      <c r="L1338" s="3">
        <v>144</v>
      </c>
      <c r="M1338" s="3">
        <v>84</v>
      </c>
      <c r="N1338" s="3">
        <v>30</v>
      </c>
      <c r="O1338" s="3">
        <v>5</v>
      </c>
      <c r="P1338" s="3">
        <v>25</v>
      </c>
      <c r="Q1338" s="3">
        <f t="shared" si="282"/>
        <v>703</v>
      </c>
      <c r="R1338" s="3">
        <v>110</v>
      </c>
      <c r="S1338" s="3">
        <v>34</v>
      </c>
      <c r="T1338" s="3">
        <v>5</v>
      </c>
      <c r="U1338" s="3">
        <v>69</v>
      </c>
      <c r="V1338" s="3">
        <v>155</v>
      </c>
      <c r="W1338" s="3">
        <v>0.26700000000000002</v>
      </c>
      <c r="X1338" s="3">
        <f t="shared" si="283"/>
        <v>1327</v>
      </c>
      <c r="Y1338" s="3">
        <v>0.35299999999999998</v>
      </c>
      <c r="Z1338" s="3">
        <f t="shared" si="284"/>
        <v>1229</v>
      </c>
      <c r="AA1338" s="3">
        <v>0.48</v>
      </c>
      <c r="AB1338" s="3">
        <f t="shared" si="285"/>
        <v>1040</v>
      </c>
      <c r="AC1338" s="3">
        <v>0.83199999999999996</v>
      </c>
      <c r="AD1338" s="3">
        <f t="shared" si="286"/>
        <v>1164</v>
      </c>
      <c r="AE1338" s="3">
        <v>123</v>
      </c>
      <c r="AF1338" s="3">
        <f t="shared" si="287"/>
        <v>1235</v>
      </c>
      <c r="AG1338" s="3">
        <v>259</v>
      </c>
      <c r="AH1338" s="3">
        <v>13</v>
      </c>
      <c r="AI1338" s="3">
        <v>10</v>
      </c>
      <c r="AJ1338" s="3">
        <v>1</v>
      </c>
      <c r="AK1338" s="3">
        <v>13</v>
      </c>
      <c r="AL1338" s="3">
        <v>3</v>
      </c>
      <c r="AM1338" s="3">
        <v>5.9</v>
      </c>
      <c r="AN1338" s="3">
        <f t="shared" si="288"/>
        <v>1263</v>
      </c>
      <c r="AO1338" s="3">
        <f>_xlfn.IFNA(VLOOKUP(C1338, 'FanGraphs Plus Stats 1-2000'!$D$2:$L$1048576, MATCH("wRC+", FanGraphs_Plus_Stats_1_1500[[#Headers],[ID]:[BABIP+]], 0), FALSE), 0)</f>
        <v>0</v>
      </c>
      <c r="AP1338" s="3">
        <f t="shared" si="289"/>
        <v>942</v>
      </c>
      <c r="AQ1338" s="3">
        <v>3.6</v>
      </c>
      <c r="AR1338" s="3">
        <f t="shared" si="290"/>
        <v>1325</v>
      </c>
      <c r="AS1338" s="3">
        <v>4.8</v>
      </c>
      <c r="AT1338" s="3">
        <f t="shared" si="291"/>
        <v>1224</v>
      </c>
      <c r="AU1338" s="14">
        <v>1.5</v>
      </c>
      <c r="AV1338" s="3">
        <f t="shared" si="292"/>
        <v>407</v>
      </c>
      <c r="AW1338" s="3">
        <v>17</v>
      </c>
      <c r="AX1338" s="3">
        <v>0</v>
      </c>
      <c r="AY1338" s="3">
        <v>6</v>
      </c>
      <c r="AZ1338" s="3">
        <v>5</v>
      </c>
      <c r="BA1338" s="3">
        <v>11</v>
      </c>
      <c r="BB1338" s="3" t="s">
        <v>227</v>
      </c>
      <c r="BC1338" s="13">
        <f t="shared" si="293"/>
        <v>1136.8602200282521</v>
      </c>
    </row>
    <row r="1339" spans="1:55" x14ac:dyDescent="0.45">
      <c r="A1339" s="1">
        <f t="shared" si="280"/>
        <v>1263</v>
      </c>
      <c r="B1339" s="3" t="s">
        <v>1044</v>
      </c>
      <c r="C1339" s="3" t="str">
        <f t="shared" si="281"/>
        <v>Lou Brock - 1964</v>
      </c>
      <c r="D1339" s="3">
        <v>1964</v>
      </c>
      <c r="E1339" s="3">
        <v>25</v>
      </c>
      <c r="F1339" s="3" t="s">
        <v>1045</v>
      </c>
      <c r="G1339" s="3" t="s">
        <v>52</v>
      </c>
      <c r="H1339" s="3">
        <v>155</v>
      </c>
      <c r="I1339" s="3">
        <v>695</v>
      </c>
      <c r="J1339" s="3">
        <v>634</v>
      </c>
      <c r="K1339" s="3">
        <v>111</v>
      </c>
      <c r="L1339" s="3">
        <v>200</v>
      </c>
      <c r="M1339" s="3">
        <v>145</v>
      </c>
      <c r="N1339" s="3">
        <v>30</v>
      </c>
      <c r="O1339" s="3">
        <v>11</v>
      </c>
      <c r="P1339" s="3">
        <v>14</v>
      </c>
      <c r="Q1339" s="3">
        <f t="shared" si="282"/>
        <v>1034</v>
      </c>
      <c r="R1339" s="3">
        <v>58</v>
      </c>
      <c r="S1339" s="3">
        <v>43</v>
      </c>
      <c r="T1339" s="3">
        <v>18</v>
      </c>
      <c r="U1339" s="3">
        <v>40</v>
      </c>
      <c r="V1339" s="3">
        <v>127</v>
      </c>
      <c r="W1339" s="3">
        <v>0.315</v>
      </c>
      <c r="X1339" s="3">
        <f t="shared" si="283"/>
        <v>625</v>
      </c>
      <c r="Y1339" s="3">
        <v>0.35799999999999998</v>
      </c>
      <c r="Z1339" s="3">
        <f t="shared" si="284"/>
        <v>1188</v>
      </c>
      <c r="AA1339" s="3">
        <v>0.46400000000000002</v>
      </c>
      <c r="AB1339" s="3">
        <f t="shared" si="285"/>
        <v>1114</v>
      </c>
      <c r="AC1339" s="3">
        <v>0.82099999999999995</v>
      </c>
      <c r="AD1339" s="3">
        <f t="shared" si="286"/>
        <v>1205</v>
      </c>
      <c r="AE1339" s="3">
        <v>123</v>
      </c>
      <c r="AF1339" s="3">
        <f t="shared" si="287"/>
        <v>1235</v>
      </c>
      <c r="AG1339" s="3">
        <v>294</v>
      </c>
      <c r="AH1339" s="3">
        <v>5</v>
      </c>
      <c r="AI1339" s="3">
        <v>4</v>
      </c>
      <c r="AJ1339" s="3">
        <v>13</v>
      </c>
      <c r="AK1339" s="3">
        <v>4</v>
      </c>
      <c r="AL1339" s="3">
        <v>0</v>
      </c>
      <c r="AM1339" s="3">
        <v>5.9</v>
      </c>
      <c r="AN1339" s="3">
        <f t="shared" si="288"/>
        <v>1263</v>
      </c>
      <c r="AO1339" s="3">
        <f>_xlfn.IFNA(VLOOKUP(C1339, 'FanGraphs Plus Stats 1-2000'!$D$2:$L$1048576, MATCH("wRC+", FanGraphs_Plus_Stats_1_1500[[#Headers],[ID]:[BABIP+]], 0), FALSE), 0)</f>
        <v>0</v>
      </c>
      <c r="AP1339" s="3">
        <f t="shared" si="289"/>
        <v>942</v>
      </c>
      <c r="AQ1339" s="3">
        <v>3.4</v>
      </c>
      <c r="AR1339" s="3">
        <f t="shared" si="290"/>
        <v>1377</v>
      </c>
      <c r="AS1339" s="3">
        <v>5.2</v>
      </c>
      <c r="AT1339" s="3">
        <f t="shared" si="291"/>
        <v>1097</v>
      </c>
      <c r="AU1339" s="14">
        <v>-0.2</v>
      </c>
      <c r="AV1339" s="3">
        <f t="shared" si="292"/>
        <v>1047</v>
      </c>
      <c r="AW1339" s="3">
        <v>26</v>
      </c>
      <c r="AX1339" s="3">
        <v>3</v>
      </c>
      <c r="AY1339" s="3">
        <v>3</v>
      </c>
      <c r="AZ1339" s="3">
        <v>6</v>
      </c>
      <c r="BA1339" s="3">
        <v>5</v>
      </c>
      <c r="BB1339" s="3" t="s">
        <v>1046</v>
      </c>
      <c r="BC1339" s="13">
        <f t="shared" si="293"/>
        <v>1136.8602200282521</v>
      </c>
    </row>
    <row r="1340" spans="1:55" x14ac:dyDescent="0.45">
      <c r="A1340" s="1">
        <f t="shared" si="280"/>
        <v>1263</v>
      </c>
      <c r="B1340" s="3" t="s">
        <v>1040</v>
      </c>
      <c r="C1340" s="3" t="str">
        <f t="shared" si="281"/>
        <v>Ken McMullen - 1969</v>
      </c>
      <c r="D1340" s="3">
        <v>1969</v>
      </c>
      <c r="E1340" s="3">
        <v>27</v>
      </c>
      <c r="F1340" s="3" t="s">
        <v>1041</v>
      </c>
      <c r="G1340" s="3" t="s">
        <v>43</v>
      </c>
      <c r="H1340" s="3">
        <v>158</v>
      </c>
      <c r="I1340" s="3">
        <v>642</v>
      </c>
      <c r="J1340" s="3">
        <v>562</v>
      </c>
      <c r="K1340" s="3">
        <v>83</v>
      </c>
      <c r="L1340" s="3">
        <v>153</v>
      </c>
      <c r="M1340" s="3">
        <v>107</v>
      </c>
      <c r="N1340" s="3">
        <v>25</v>
      </c>
      <c r="O1340" s="3">
        <v>2</v>
      </c>
      <c r="P1340" s="3">
        <v>19</v>
      </c>
      <c r="Q1340" s="3">
        <f t="shared" si="282"/>
        <v>908</v>
      </c>
      <c r="R1340" s="3">
        <v>87</v>
      </c>
      <c r="S1340" s="3">
        <v>4</v>
      </c>
      <c r="T1340" s="3">
        <v>5</v>
      </c>
      <c r="U1340" s="3">
        <v>70</v>
      </c>
      <c r="V1340" s="3">
        <v>103</v>
      </c>
      <c r="W1340" s="3">
        <v>0.27200000000000002</v>
      </c>
      <c r="X1340" s="3">
        <f t="shared" si="283"/>
        <v>1291</v>
      </c>
      <c r="Y1340" s="3">
        <v>0.34899999999999998</v>
      </c>
      <c r="Z1340" s="3">
        <f t="shared" si="284"/>
        <v>1262</v>
      </c>
      <c r="AA1340" s="3">
        <v>0.42499999999999999</v>
      </c>
      <c r="AB1340" s="3">
        <f t="shared" si="285"/>
        <v>1279</v>
      </c>
      <c r="AC1340" s="3">
        <v>0.77500000000000002</v>
      </c>
      <c r="AD1340" s="3">
        <f t="shared" si="286"/>
        <v>1319</v>
      </c>
      <c r="AE1340" s="3">
        <v>122</v>
      </c>
      <c r="AF1340" s="3">
        <f t="shared" si="287"/>
        <v>1251</v>
      </c>
      <c r="AG1340" s="3">
        <v>239</v>
      </c>
      <c r="AH1340" s="3">
        <v>10</v>
      </c>
      <c r="AI1340" s="3">
        <v>1</v>
      </c>
      <c r="AJ1340" s="3">
        <v>1</v>
      </c>
      <c r="AK1340" s="3">
        <v>8</v>
      </c>
      <c r="AL1340" s="3">
        <v>6</v>
      </c>
      <c r="AM1340" s="3">
        <v>5.9</v>
      </c>
      <c r="AN1340" s="3">
        <f t="shared" si="288"/>
        <v>1263</v>
      </c>
      <c r="AO1340" s="3">
        <f>_xlfn.IFNA(VLOOKUP(C1340, 'FanGraphs Plus Stats 1-2000'!$D$2:$L$1048576, MATCH("wRC+", FanGraphs_Plus_Stats_1_1500[[#Headers],[ID]:[BABIP+]], 0), FALSE), 0)</f>
        <v>0</v>
      </c>
      <c r="AP1340" s="3">
        <f t="shared" si="289"/>
        <v>942</v>
      </c>
      <c r="AQ1340" s="3">
        <v>3.6</v>
      </c>
      <c r="AR1340" s="3">
        <f t="shared" si="290"/>
        <v>1325</v>
      </c>
      <c r="AS1340" s="3">
        <v>4.3</v>
      </c>
      <c r="AT1340" s="3">
        <f t="shared" si="291"/>
        <v>1310</v>
      </c>
      <c r="AU1340" s="14">
        <v>2</v>
      </c>
      <c r="AV1340" s="3">
        <f t="shared" si="292"/>
        <v>259</v>
      </c>
      <c r="AW1340" s="3">
        <v>14</v>
      </c>
      <c r="AX1340" s="3">
        <v>1</v>
      </c>
      <c r="AY1340" s="3">
        <v>1</v>
      </c>
      <c r="AZ1340" s="3">
        <v>2</v>
      </c>
      <c r="BA1340" s="3">
        <v>16</v>
      </c>
      <c r="BB1340" s="3" t="s">
        <v>206</v>
      </c>
      <c r="BC1340" s="13">
        <f t="shared" si="293"/>
        <v>1141.7486874443609</v>
      </c>
    </row>
    <row r="1341" spans="1:55" x14ac:dyDescent="0.45">
      <c r="A1341" s="1">
        <f t="shared" si="280"/>
        <v>1263</v>
      </c>
      <c r="B1341" s="3" t="s">
        <v>1025</v>
      </c>
      <c r="C1341" s="3" t="str">
        <f t="shared" si="281"/>
        <v>Roy Smalley - 1978</v>
      </c>
      <c r="D1341" s="3">
        <v>1978</v>
      </c>
      <c r="E1341" s="3">
        <v>25</v>
      </c>
      <c r="F1341" s="3" t="s">
        <v>152</v>
      </c>
      <c r="G1341" s="3" t="s">
        <v>43</v>
      </c>
      <c r="H1341" s="3">
        <v>158</v>
      </c>
      <c r="I1341" s="3">
        <v>702</v>
      </c>
      <c r="J1341" s="3">
        <v>586</v>
      </c>
      <c r="K1341" s="3">
        <v>80</v>
      </c>
      <c r="L1341" s="3">
        <v>160</v>
      </c>
      <c r="M1341" s="3">
        <v>107</v>
      </c>
      <c r="N1341" s="3">
        <v>31</v>
      </c>
      <c r="O1341" s="3">
        <v>3</v>
      </c>
      <c r="P1341" s="3">
        <v>19</v>
      </c>
      <c r="Q1341" s="3">
        <f t="shared" si="282"/>
        <v>908</v>
      </c>
      <c r="R1341" s="3">
        <v>77</v>
      </c>
      <c r="S1341" s="3">
        <v>2</v>
      </c>
      <c r="T1341" s="3">
        <v>8</v>
      </c>
      <c r="U1341" s="3">
        <v>85</v>
      </c>
      <c r="V1341" s="3">
        <v>70</v>
      </c>
      <c r="W1341" s="3">
        <v>0.27300000000000002</v>
      </c>
      <c r="X1341" s="3">
        <f t="shared" si="283"/>
        <v>1282</v>
      </c>
      <c r="Y1341" s="3">
        <v>0.36199999999999999</v>
      </c>
      <c r="Z1341" s="3">
        <f t="shared" si="284"/>
        <v>1148</v>
      </c>
      <c r="AA1341" s="3">
        <v>0.433</v>
      </c>
      <c r="AB1341" s="3">
        <f t="shared" si="285"/>
        <v>1246</v>
      </c>
      <c r="AC1341" s="3">
        <v>0.79600000000000004</v>
      </c>
      <c r="AD1341" s="3">
        <f t="shared" si="286"/>
        <v>1277</v>
      </c>
      <c r="AE1341" s="3">
        <v>122</v>
      </c>
      <c r="AF1341" s="3">
        <f t="shared" si="287"/>
        <v>1251</v>
      </c>
      <c r="AG1341" s="3">
        <v>254</v>
      </c>
      <c r="AH1341" s="3">
        <v>16</v>
      </c>
      <c r="AI1341" s="3">
        <v>1</v>
      </c>
      <c r="AJ1341" s="3">
        <v>23</v>
      </c>
      <c r="AK1341" s="3">
        <v>7</v>
      </c>
      <c r="AL1341" s="3">
        <v>3</v>
      </c>
      <c r="AM1341" s="3">
        <v>5.9</v>
      </c>
      <c r="AN1341" s="3">
        <f t="shared" si="288"/>
        <v>1263</v>
      </c>
      <c r="AO1341" s="3">
        <f>_xlfn.IFNA(VLOOKUP(C1341, 'FanGraphs Plus Stats 1-2000'!$D$2:$L$1048576, MATCH("wRC+", FanGraphs_Plus_Stats_1_1500[[#Headers],[ID]:[BABIP+]], 0), FALSE), 0)</f>
        <v>0</v>
      </c>
      <c r="AP1341" s="3">
        <f t="shared" si="289"/>
        <v>942</v>
      </c>
      <c r="AQ1341" s="3">
        <v>3.6</v>
      </c>
      <c r="AR1341" s="3">
        <f t="shared" si="290"/>
        <v>1325</v>
      </c>
      <c r="AS1341" s="3">
        <v>5.5</v>
      </c>
      <c r="AT1341" s="3">
        <f t="shared" si="291"/>
        <v>1003</v>
      </c>
      <c r="AU1341" s="14">
        <v>1.7</v>
      </c>
      <c r="AV1341" s="3">
        <f t="shared" si="292"/>
        <v>347</v>
      </c>
      <c r="AW1341" s="3">
        <v>19</v>
      </c>
      <c r="AX1341" s="3">
        <v>0</v>
      </c>
      <c r="AY1341" s="3">
        <v>-1</v>
      </c>
      <c r="AZ1341" s="3">
        <v>-1</v>
      </c>
      <c r="BA1341" s="3">
        <v>4</v>
      </c>
      <c r="BB1341" s="3" t="s">
        <v>116</v>
      </c>
      <c r="BC1341" s="13">
        <f t="shared" si="293"/>
        <v>1141.7486874443609</v>
      </c>
    </row>
    <row r="1342" spans="1:55" x14ac:dyDescent="0.45">
      <c r="A1342" s="1">
        <f t="shared" si="280"/>
        <v>1263</v>
      </c>
      <c r="B1342" s="3" t="s">
        <v>348</v>
      </c>
      <c r="C1342" s="3" t="str">
        <f t="shared" si="281"/>
        <v>Ken Boyer - 1958</v>
      </c>
      <c r="D1342" s="3">
        <v>1958</v>
      </c>
      <c r="E1342" s="3">
        <v>27</v>
      </c>
      <c r="F1342" s="3" t="s">
        <v>51</v>
      </c>
      <c r="G1342" s="3" t="s">
        <v>52</v>
      </c>
      <c r="H1342" s="3">
        <v>150</v>
      </c>
      <c r="I1342" s="3">
        <v>632</v>
      </c>
      <c r="J1342" s="3">
        <v>570</v>
      </c>
      <c r="K1342" s="3">
        <v>101</v>
      </c>
      <c r="L1342" s="3">
        <v>175</v>
      </c>
      <c r="M1342" s="3">
        <v>122</v>
      </c>
      <c r="N1342" s="3">
        <v>21</v>
      </c>
      <c r="O1342" s="3">
        <v>9</v>
      </c>
      <c r="P1342" s="3">
        <v>23</v>
      </c>
      <c r="Q1342" s="3">
        <f t="shared" si="282"/>
        <v>779</v>
      </c>
      <c r="R1342" s="3">
        <v>90</v>
      </c>
      <c r="S1342" s="3">
        <v>11</v>
      </c>
      <c r="T1342" s="3">
        <v>6</v>
      </c>
      <c r="U1342" s="3">
        <v>49</v>
      </c>
      <c r="V1342" s="3">
        <v>53</v>
      </c>
      <c r="W1342" s="3">
        <v>0.307</v>
      </c>
      <c r="X1342" s="3">
        <f t="shared" si="283"/>
        <v>772</v>
      </c>
      <c r="Y1342" s="3">
        <v>0.36</v>
      </c>
      <c r="Z1342" s="3">
        <f t="shared" si="284"/>
        <v>1171</v>
      </c>
      <c r="AA1342" s="3">
        <v>0.496</v>
      </c>
      <c r="AB1342" s="3">
        <f t="shared" si="285"/>
        <v>934</v>
      </c>
      <c r="AC1342" s="3">
        <v>0.85699999999999998</v>
      </c>
      <c r="AD1342" s="3">
        <f t="shared" si="286"/>
        <v>1043</v>
      </c>
      <c r="AE1342" s="3">
        <v>120</v>
      </c>
      <c r="AF1342" s="3">
        <f t="shared" si="287"/>
        <v>1273</v>
      </c>
      <c r="AG1342" s="3">
        <v>283</v>
      </c>
      <c r="AH1342" s="3">
        <v>15</v>
      </c>
      <c r="AI1342" s="3">
        <v>3</v>
      </c>
      <c r="AJ1342" s="3">
        <v>1</v>
      </c>
      <c r="AK1342" s="3">
        <v>8</v>
      </c>
      <c r="AL1342" s="3">
        <v>8</v>
      </c>
      <c r="AM1342" s="3">
        <v>5.9</v>
      </c>
      <c r="AN1342" s="3">
        <f t="shared" si="288"/>
        <v>1263</v>
      </c>
      <c r="AO1342" s="3">
        <f>_xlfn.IFNA(VLOOKUP(C1342, 'FanGraphs Plus Stats 1-2000'!$D$2:$L$1048576, MATCH("wRC+", FanGraphs_Plus_Stats_1_1500[[#Headers],[ID]:[BABIP+]], 0), FALSE), 0)</f>
        <v>0</v>
      </c>
      <c r="AP1342" s="3">
        <f t="shared" si="289"/>
        <v>942</v>
      </c>
      <c r="AQ1342" s="3">
        <v>3.5</v>
      </c>
      <c r="AR1342" s="3">
        <f t="shared" si="290"/>
        <v>1355</v>
      </c>
      <c r="AS1342" s="3">
        <v>4.5999999999999996</v>
      </c>
      <c r="AT1342" s="3">
        <f t="shared" si="291"/>
        <v>1266</v>
      </c>
      <c r="AU1342" s="14">
        <v>1.7</v>
      </c>
      <c r="AV1342" s="3">
        <f t="shared" si="292"/>
        <v>347</v>
      </c>
      <c r="AW1342" s="3">
        <v>14</v>
      </c>
      <c r="AX1342" s="3">
        <v>4</v>
      </c>
      <c r="AY1342" s="3">
        <v>1</v>
      </c>
      <c r="AZ1342" s="3">
        <v>4</v>
      </c>
      <c r="BA1342" s="3">
        <v>14</v>
      </c>
      <c r="BB1342" s="3" t="s">
        <v>1012</v>
      </c>
      <c r="BC1342" s="13">
        <f t="shared" si="293"/>
        <v>1148.402737307887</v>
      </c>
    </row>
    <row r="1343" spans="1:55" x14ac:dyDescent="0.45">
      <c r="A1343" s="1">
        <f t="shared" si="280"/>
        <v>1263</v>
      </c>
      <c r="B1343" s="3" t="s">
        <v>310</v>
      </c>
      <c r="C1343" s="3" t="str">
        <f t="shared" si="281"/>
        <v>Pete Rose - 1974</v>
      </c>
      <c r="D1343" s="3">
        <v>1974</v>
      </c>
      <c r="E1343" s="3">
        <v>33</v>
      </c>
      <c r="F1343" s="3" t="s">
        <v>78</v>
      </c>
      <c r="G1343" s="3" t="s">
        <v>52</v>
      </c>
      <c r="H1343" s="3">
        <v>163</v>
      </c>
      <c r="I1343" s="3">
        <v>771</v>
      </c>
      <c r="J1343" s="3">
        <v>652</v>
      </c>
      <c r="K1343" s="3">
        <v>110</v>
      </c>
      <c r="L1343" s="3">
        <v>185</v>
      </c>
      <c r="M1343" s="3">
        <v>130</v>
      </c>
      <c r="N1343" s="3">
        <v>45</v>
      </c>
      <c r="O1343" s="3">
        <v>7</v>
      </c>
      <c r="P1343" s="3">
        <v>3</v>
      </c>
      <c r="Q1343" s="3">
        <f t="shared" si="282"/>
        <v>1323</v>
      </c>
      <c r="R1343" s="3">
        <v>51</v>
      </c>
      <c r="S1343" s="3">
        <v>2</v>
      </c>
      <c r="T1343" s="3">
        <v>4</v>
      </c>
      <c r="U1343" s="3">
        <v>106</v>
      </c>
      <c r="V1343" s="3">
        <v>54</v>
      </c>
      <c r="W1343" s="3">
        <v>0.28399999999999997</v>
      </c>
      <c r="X1343" s="3">
        <f t="shared" si="283"/>
        <v>1154</v>
      </c>
      <c r="Y1343" s="3">
        <v>0.38500000000000001</v>
      </c>
      <c r="Z1343" s="3">
        <f t="shared" si="284"/>
        <v>843</v>
      </c>
      <c r="AA1343" s="3">
        <v>0.38800000000000001</v>
      </c>
      <c r="AB1343" s="3">
        <f t="shared" si="285"/>
        <v>1365</v>
      </c>
      <c r="AC1343" s="3">
        <v>0.77300000000000002</v>
      </c>
      <c r="AD1343" s="3">
        <f t="shared" si="286"/>
        <v>1323</v>
      </c>
      <c r="AE1343" s="3">
        <v>118</v>
      </c>
      <c r="AF1343" s="3">
        <f t="shared" si="287"/>
        <v>1290</v>
      </c>
      <c r="AG1343" s="3">
        <v>253</v>
      </c>
      <c r="AH1343" s="3">
        <v>9</v>
      </c>
      <c r="AI1343" s="3">
        <v>5</v>
      </c>
      <c r="AJ1343" s="3">
        <v>1</v>
      </c>
      <c r="AK1343" s="3">
        <v>6</v>
      </c>
      <c r="AL1343" s="3">
        <v>14</v>
      </c>
      <c r="AM1343" s="3">
        <v>5.9</v>
      </c>
      <c r="AN1343" s="3">
        <f t="shared" si="288"/>
        <v>1263</v>
      </c>
      <c r="AO1343" s="3">
        <f>_xlfn.IFNA(VLOOKUP(C1343, 'FanGraphs Plus Stats 1-2000'!$D$2:$L$1048576, MATCH("wRC+", FanGraphs_Plus_Stats_1_1500[[#Headers],[ID]:[BABIP+]], 0), FALSE), 0)</f>
        <v>0</v>
      </c>
      <c r="AP1343" s="3">
        <f t="shared" si="289"/>
        <v>942</v>
      </c>
      <c r="AQ1343" s="3">
        <v>3.8</v>
      </c>
      <c r="AR1343" s="3">
        <f t="shared" si="290"/>
        <v>1247</v>
      </c>
      <c r="AS1343" s="3">
        <v>3.6</v>
      </c>
      <c r="AT1343" s="3">
        <f t="shared" si="291"/>
        <v>1373</v>
      </c>
      <c r="AU1343" s="14">
        <v>1.5</v>
      </c>
      <c r="AV1343" s="3">
        <f t="shared" si="292"/>
        <v>407</v>
      </c>
      <c r="AW1343" s="3">
        <v>18</v>
      </c>
      <c r="AX1343" s="3">
        <v>1</v>
      </c>
      <c r="AY1343" s="3">
        <v>2</v>
      </c>
      <c r="AZ1343" s="3">
        <v>3</v>
      </c>
      <c r="BA1343" s="3">
        <v>20</v>
      </c>
      <c r="BB1343" s="3" t="s">
        <v>87</v>
      </c>
      <c r="BC1343" s="13">
        <f t="shared" si="293"/>
        <v>1153.4921798506293</v>
      </c>
    </row>
    <row r="1344" spans="1:55" x14ac:dyDescent="0.45">
      <c r="A1344" s="1">
        <f t="shared" si="280"/>
        <v>1263</v>
      </c>
      <c r="B1344" s="3" t="s">
        <v>887</v>
      </c>
      <c r="C1344" s="3" t="str">
        <f t="shared" si="281"/>
        <v>Chet Lemon - 1977</v>
      </c>
      <c r="D1344" s="3">
        <v>1977</v>
      </c>
      <c r="E1344" s="3">
        <v>22</v>
      </c>
      <c r="F1344" s="3" t="s">
        <v>182</v>
      </c>
      <c r="G1344" s="3" t="s">
        <v>43</v>
      </c>
      <c r="H1344" s="3">
        <v>150</v>
      </c>
      <c r="I1344" s="3">
        <v>627</v>
      </c>
      <c r="J1344" s="3">
        <v>553</v>
      </c>
      <c r="K1344" s="3">
        <v>99</v>
      </c>
      <c r="L1344" s="3">
        <v>151</v>
      </c>
      <c r="M1344" s="3">
        <v>90</v>
      </c>
      <c r="N1344" s="3">
        <v>38</v>
      </c>
      <c r="O1344" s="3">
        <v>4</v>
      </c>
      <c r="P1344" s="3">
        <v>19</v>
      </c>
      <c r="Q1344" s="3">
        <f t="shared" si="282"/>
        <v>908</v>
      </c>
      <c r="R1344" s="3">
        <v>67</v>
      </c>
      <c r="S1344" s="3">
        <v>8</v>
      </c>
      <c r="T1344" s="3">
        <v>7</v>
      </c>
      <c r="U1344" s="3">
        <v>52</v>
      </c>
      <c r="V1344" s="3">
        <v>88</v>
      </c>
      <c r="W1344" s="3">
        <v>0.27300000000000002</v>
      </c>
      <c r="X1344" s="3">
        <f t="shared" si="283"/>
        <v>1282</v>
      </c>
      <c r="Y1344" s="3">
        <v>0.34300000000000003</v>
      </c>
      <c r="Z1344" s="3">
        <f t="shared" si="284"/>
        <v>1305</v>
      </c>
      <c r="AA1344" s="3">
        <v>0.45900000000000002</v>
      </c>
      <c r="AB1344" s="3">
        <f t="shared" si="285"/>
        <v>1134</v>
      </c>
      <c r="AC1344" s="3">
        <v>0.80300000000000005</v>
      </c>
      <c r="AD1344" s="3">
        <f t="shared" si="286"/>
        <v>1256</v>
      </c>
      <c r="AE1344" s="3">
        <v>117</v>
      </c>
      <c r="AF1344" s="3">
        <f t="shared" si="287"/>
        <v>1300</v>
      </c>
      <c r="AG1344" s="3">
        <v>254</v>
      </c>
      <c r="AH1344" s="3">
        <v>7</v>
      </c>
      <c r="AI1344" s="3">
        <v>11</v>
      </c>
      <c r="AJ1344" s="3">
        <v>4</v>
      </c>
      <c r="AK1344" s="3">
        <v>7</v>
      </c>
      <c r="AL1344" s="3">
        <v>1</v>
      </c>
      <c r="AM1344" s="3">
        <v>5.9</v>
      </c>
      <c r="AN1344" s="3">
        <f t="shared" si="288"/>
        <v>1263</v>
      </c>
      <c r="AO1344" s="3">
        <f>_xlfn.IFNA(VLOOKUP(C1344, 'FanGraphs Plus Stats 1-2000'!$D$2:$L$1048576, MATCH("wRC+", FanGraphs_Plus_Stats_1_1500[[#Headers],[ID]:[BABIP+]], 0), FALSE), 0)</f>
        <v>0</v>
      </c>
      <c r="AP1344" s="3">
        <f t="shared" si="289"/>
        <v>942</v>
      </c>
      <c r="AQ1344" s="3">
        <v>3.7</v>
      </c>
      <c r="AR1344" s="3">
        <f t="shared" si="290"/>
        <v>1290</v>
      </c>
      <c r="AS1344" s="3">
        <v>4</v>
      </c>
      <c r="AT1344" s="3">
        <f t="shared" si="291"/>
        <v>1344</v>
      </c>
      <c r="AU1344" s="14">
        <v>2</v>
      </c>
      <c r="AV1344" s="3">
        <f t="shared" si="292"/>
        <v>259</v>
      </c>
      <c r="AW1344" s="3">
        <v>13</v>
      </c>
      <c r="AX1344" s="3">
        <v>1</v>
      </c>
      <c r="AY1344" s="3">
        <v>2</v>
      </c>
      <c r="AZ1344" s="3">
        <v>3</v>
      </c>
      <c r="BA1344" s="3">
        <v>18</v>
      </c>
      <c r="BB1344" s="3" t="s">
        <v>68</v>
      </c>
      <c r="BC1344" s="13">
        <f t="shared" si="293"/>
        <v>1156.4651109883234</v>
      </c>
    </row>
    <row r="1345" spans="1:55" x14ac:dyDescent="0.45">
      <c r="A1345" s="1">
        <f t="shared" si="280"/>
        <v>1263</v>
      </c>
      <c r="B1345" s="3" t="s">
        <v>854</v>
      </c>
      <c r="C1345" s="3" t="str">
        <f t="shared" si="281"/>
        <v>Al Dark - 1952</v>
      </c>
      <c r="D1345" s="3">
        <v>1952</v>
      </c>
      <c r="E1345" s="3">
        <v>30</v>
      </c>
      <c r="F1345" s="3" t="s">
        <v>101</v>
      </c>
      <c r="G1345" s="3" t="s">
        <v>52</v>
      </c>
      <c r="H1345" s="3">
        <v>151</v>
      </c>
      <c r="I1345" s="3">
        <v>650</v>
      </c>
      <c r="J1345" s="3">
        <v>589</v>
      </c>
      <c r="K1345" s="3">
        <v>92</v>
      </c>
      <c r="L1345" s="3">
        <v>177</v>
      </c>
      <c r="M1345" s="3">
        <v>131</v>
      </c>
      <c r="N1345" s="3">
        <v>29</v>
      </c>
      <c r="O1345" s="3">
        <v>3</v>
      </c>
      <c r="P1345" s="3">
        <v>14</v>
      </c>
      <c r="Q1345" s="3">
        <f t="shared" si="282"/>
        <v>1034</v>
      </c>
      <c r="R1345" s="3">
        <v>73</v>
      </c>
      <c r="S1345" s="3">
        <v>6</v>
      </c>
      <c r="T1345" s="3">
        <v>6</v>
      </c>
      <c r="U1345" s="3">
        <v>47</v>
      </c>
      <c r="V1345" s="3">
        <v>39</v>
      </c>
      <c r="W1345" s="3">
        <v>0.30099999999999999</v>
      </c>
      <c r="X1345" s="3">
        <f t="shared" si="283"/>
        <v>897</v>
      </c>
      <c r="Y1345" s="3">
        <v>0.35699999999999998</v>
      </c>
      <c r="Z1345" s="3">
        <f t="shared" si="284"/>
        <v>1198</v>
      </c>
      <c r="AA1345" s="3">
        <v>0.43099999999999999</v>
      </c>
      <c r="AB1345" s="3">
        <f t="shared" si="285"/>
        <v>1253</v>
      </c>
      <c r="AC1345" s="3">
        <v>0.78800000000000003</v>
      </c>
      <c r="AD1345" s="3">
        <f t="shared" si="286"/>
        <v>1291</v>
      </c>
      <c r="AE1345" s="3">
        <v>117</v>
      </c>
      <c r="AF1345" s="3">
        <f t="shared" si="287"/>
        <v>1300</v>
      </c>
      <c r="AG1345" s="3">
        <v>254</v>
      </c>
      <c r="AH1345" s="3">
        <v>10</v>
      </c>
      <c r="AI1345" s="3">
        <v>5</v>
      </c>
      <c r="AJ1345" s="3">
        <v>8</v>
      </c>
      <c r="AK1345" s="2"/>
      <c r="AL1345" s="3">
        <v>5</v>
      </c>
      <c r="AM1345" s="3">
        <v>5.9</v>
      </c>
      <c r="AN1345" s="3">
        <f t="shared" si="288"/>
        <v>1263</v>
      </c>
      <c r="AO1345" s="3">
        <f>_xlfn.IFNA(VLOOKUP(C1345, 'FanGraphs Plus Stats 1-2000'!$D$2:$L$1048576, MATCH("wRC+", FanGraphs_Plus_Stats_1_1500[[#Headers],[ID]:[BABIP+]], 0), FALSE), 0)</f>
        <v>0</v>
      </c>
      <c r="AP1345" s="3">
        <f t="shared" si="289"/>
        <v>942</v>
      </c>
      <c r="AQ1345" s="3">
        <v>3.4</v>
      </c>
      <c r="AR1345" s="3">
        <f t="shared" si="290"/>
        <v>1377</v>
      </c>
      <c r="AS1345" s="3">
        <v>5.4</v>
      </c>
      <c r="AT1345" s="3">
        <f t="shared" si="291"/>
        <v>1032</v>
      </c>
      <c r="AU1345" s="14">
        <v>1.6</v>
      </c>
      <c r="AV1345" s="3">
        <f t="shared" si="292"/>
        <v>372</v>
      </c>
      <c r="AW1345" s="3">
        <v>14</v>
      </c>
      <c r="AX1345" s="3">
        <v>3</v>
      </c>
      <c r="AY1345" s="3">
        <v>1</v>
      </c>
      <c r="AZ1345" s="3">
        <v>4</v>
      </c>
      <c r="BA1345" s="3">
        <v>5</v>
      </c>
      <c r="BB1345" s="3" t="s">
        <v>116</v>
      </c>
      <c r="BC1345" s="13">
        <f t="shared" si="293"/>
        <v>1156.4651109883234</v>
      </c>
    </row>
    <row r="1346" spans="1:55" x14ac:dyDescent="0.45">
      <c r="A1346" s="1">
        <f t="shared" ref="A1346:A1401" si="294">_xlfn.RANK.EQ(AM1346, $AM$2:$AM$1401)</f>
        <v>1263</v>
      </c>
      <c r="B1346" s="3" t="s">
        <v>643</v>
      </c>
      <c r="C1346" s="3" t="str">
        <f t="shared" ref="C1346:C1409" si="295">_xlfn.CONCAT(B1346, " - ", D1346)</f>
        <v>Dwayne Murphy - 1982</v>
      </c>
      <c r="D1346" s="3">
        <v>1982</v>
      </c>
      <c r="E1346" s="3">
        <v>27</v>
      </c>
      <c r="F1346" s="3" t="s">
        <v>128</v>
      </c>
      <c r="G1346" s="3" t="s">
        <v>43</v>
      </c>
      <c r="H1346" s="3">
        <v>151</v>
      </c>
      <c r="I1346" s="3">
        <v>660</v>
      </c>
      <c r="J1346" s="3">
        <v>543</v>
      </c>
      <c r="K1346" s="3">
        <v>84</v>
      </c>
      <c r="L1346" s="3">
        <v>129</v>
      </c>
      <c r="M1346" s="3">
        <v>86</v>
      </c>
      <c r="N1346" s="3">
        <v>15</v>
      </c>
      <c r="O1346" s="3">
        <v>1</v>
      </c>
      <c r="P1346" s="3">
        <v>27</v>
      </c>
      <c r="Q1346" s="3">
        <f t="shared" ref="Q1346:Q1409" si="296">_xlfn.RANK.EQ(P1346,$P$2:$P$1401)</f>
        <v>635</v>
      </c>
      <c r="R1346" s="3">
        <v>94</v>
      </c>
      <c r="S1346" s="3">
        <v>26</v>
      </c>
      <c r="T1346" s="3">
        <v>8</v>
      </c>
      <c r="U1346" s="3">
        <v>94</v>
      </c>
      <c r="V1346" s="3">
        <v>122</v>
      </c>
      <c r="W1346" s="3">
        <v>0.23799999999999999</v>
      </c>
      <c r="X1346" s="3">
        <f t="shared" ref="X1346:X1409" si="297">_xlfn.RANK.EQ(W1346,$W$2:$W$1401)</f>
        <v>1400</v>
      </c>
      <c r="Y1346" s="3">
        <v>0.34899999999999998</v>
      </c>
      <c r="Z1346" s="3">
        <f t="shared" ref="Z1346:Z1409" si="298">_xlfn.RANK.EQ(Y1346,$Y$2:$Y$1401)</f>
        <v>1262</v>
      </c>
      <c r="AA1346" s="3">
        <v>0.41799999999999998</v>
      </c>
      <c r="AB1346" s="3">
        <f t="shared" ref="AB1346:AB1409" si="299">_xlfn.RANK.EQ(AA1346,$AA$2:$AA$1401)</f>
        <v>1296</v>
      </c>
      <c r="AC1346" s="3">
        <v>0.76700000000000002</v>
      </c>
      <c r="AD1346" s="3">
        <f t="shared" ref="AD1346:AD1409" si="300">_xlfn.RANK.EQ(AC1346,$AC$2:$AC$1401)</f>
        <v>1332</v>
      </c>
      <c r="AE1346" s="3">
        <v>116</v>
      </c>
      <c r="AF1346" s="3">
        <f t="shared" ref="AF1346:AF1409" si="301">_xlfn.RANK.EQ(AE1346,$AE$2:$AE$1401)</f>
        <v>1308</v>
      </c>
      <c r="AG1346" s="3">
        <v>227</v>
      </c>
      <c r="AH1346" s="3">
        <v>8</v>
      </c>
      <c r="AI1346" s="3">
        <v>3</v>
      </c>
      <c r="AJ1346" s="3">
        <v>12</v>
      </c>
      <c r="AK1346" s="3">
        <v>8</v>
      </c>
      <c r="AL1346" s="3">
        <v>2</v>
      </c>
      <c r="AM1346" s="3">
        <v>5.9</v>
      </c>
      <c r="AN1346" s="3">
        <f t="shared" ref="AN1346:AN1409" si="302">_xlfn.RANK.EQ(AM1346,$AM$2:$AM$1401)</f>
        <v>1263</v>
      </c>
      <c r="AO1346" s="3">
        <f>_xlfn.IFNA(VLOOKUP(C1346, 'FanGraphs Plus Stats 1-2000'!$D$2:$L$1048576, MATCH("wRC+", FanGraphs_Plus_Stats_1_1500[[#Headers],[ID]:[BABIP+]], 0), FALSE), 0)</f>
        <v>0</v>
      </c>
      <c r="AP1346" s="3">
        <f t="shared" ref="AP1346:AP1409" si="303">_xlfn.RANK.EQ(AO1346,$AO$2:$AO$1401)</f>
        <v>942</v>
      </c>
      <c r="AQ1346" s="3">
        <v>3.8</v>
      </c>
      <c r="AR1346" s="3">
        <f t="shared" ref="AR1346:AR1409" si="304">_xlfn.RANK.EQ(AQ1346,$AQ$2:$AQ$1401)</f>
        <v>1247</v>
      </c>
      <c r="AS1346" s="3">
        <v>4.8</v>
      </c>
      <c r="AT1346" s="3">
        <f t="shared" ref="AT1346:AT1409" si="305">_xlfn.RANK.EQ(AS1346,$AS$2:$AS$1401)</f>
        <v>1224</v>
      </c>
      <c r="AU1346" s="14">
        <v>1.3</v>
      </c>
      <c r="AV1346" s="3">
        <f t="shared" ref="AV1346:AV1409" si="306">_xlfn.RANK.EQ(AU1346,$AU$2:$AU$1401)</f>
        <v>469</v>
      </c>
      <c r="AW1346" s="3">
        <v>18</v>
      </c>
      <c r="AX1346" s="3">
        <v>1</v>
      </c>
      <c r="AY1346" s="3">
        <v>4</v>
      </c>
      <c r="AZ1346" s="3">
        <v>6</v>
      </c>
      <c r="BA1346" s="3">
        <v>12</v>
      </c>
      <c r="BB1346" s="3" t="s">
        <v>1051</v>
      </c>
      <c r="BC1346" s="13">
        <f t="shared" ref="BC1346:BC1401" si="307">GEOMEAN(AN1346,AF1346,AP1346)</f>
        <v>1158.832497556424</v>
      </c>
    </row>
    <row r="1347" spans="1:55" x14ac:dyDescent="0.45">
      <c r="A1347" s="1">
        <f t="shared" si="294"/>
        <v>1263</v>
      </c>
      <c r="B1347" s="3" t="s">
        <v>1057</v>
      </c>
      <c r="C1347" s="3" t="str">
        <f t="shared" si="295"/>
        <v>José Reyes - 2006</v>
      </c>
      <c r="D1347" s="3">
        <v>2006</v>
      </c>
      <c r="E1347" s="3">
        <v>23</v>
      </c>
      <c r="F1347" s="3" t="s">
        <v>294</v>
      </c>
      <c r="G1347" s="3" t="s">
        <v>52</v>
      </c>
      <c r="H1347" s="3">
        <v>153</v>
      </c>
      <c r="I1347" s="3">
        <v>703</v>
      </c>
      <c r="J1347" s="3">
        <v>647</v>
      </c>
      <c r="K1347" s="3">
        <v>122</v>
      </c>
      <c r="L1347" s="3">
        <v>194</v>
      </c>
      <c r="M1347" s="3">
        <v>128</v>
      </c>
      <c r="N1347" s="3">
        <v>30</v>
      </c>
      <c r="O1347" s="3">
        <v>17</v>
      </c>
      <c r="P1347" s="3">
        <v>19</v>
      </c>
      <c r="Q1347" s="3">
        <f t="shared" si="296"/>
        <v>908</v>
      </c>
      <c r="R1347" s="3">
        <v>81</v>
      </c>
      <c r="S1347" s="3">
        <v>64</v>
      </c>
      <c r="T1347" s="3">
        <v>17</v>
      </c>
      <c r="U1347" s="3">
        <v>53</v>
      </c>
      <c r="V1347" s="3">
        <v>81</v>
      </c>
      <c r="W1347" s="3">
        <v>0.3</v>
      </c>
      <c r="X1347" s="3">
        <f t="shared" si="297"/>
        <v>916</v>
      </c>
      <c r="Y1347" s="3">
        <v>0.35399999999999998</v>
      </c>
      <c r="Z1347" s="3">
        <f t="shared" si="298"/>
        <v>1223</v>
      </c>
      <c r="AA1347" s="3">
        <v>0.48699999999999999</v>
      </c>
      <c r="AB1347" s="3">
        <f t="shared" si="299"/>
        <v>995</v>
      </c>
      <c r="AC1347" s="3">
        <v>0.84099999999999997</v>
      </c>
      <c r="AD1347" s="3">
        <f t="shared" si="300"/>
        <v>1120</v>
      </c>
      <c r="AE1347" s="3">
        <v>115</v>
      </c>
      <c r="AF1347" s="3">
        <f t="shared" si="301"/>
        <v>1319</v>
      </c>
      <c r="AG1347" s="3">
        <v>315</v>
      </c>
      <c r="AH1347" s="3">
        <v>6</v>
      </c>
      <c r="AI1347" s="3">
        <v>1</v>
      </c>
      <c r="AJ1347" s="3">
        <v>2</v>
      </c>
      <c r="AK1347" s="3">
        <v>0</v>
      </c>
      <c r="AL1347" s="3">
        <v>6</v>
      </c>
      <c r="AM1347" s="3">
        <v>5.9</v>
      </c>
      <c r="AN1347" s="3">
        <f t="shared" si="302"/>
        <v>1263</v>
      </c>
      <c r="AO1347" s="3">
        <f>_xlfn.IFNA(VLOOKUP(C1347, 'FanGraphs Plus Stats 1-2000'!$D$2:$L$1048576, MATCH("wRC+", FanGraphs_Plus_Stats_1_1500[[#Headers],[ID]:[BABIP+]], 0), FALSE), 0)</f>
        <v>0</v>
      </c>
      <c r="AP1347" s="3">
        <f t="shared" si="303"/>
        <v>942</v>
      </c>
      <c r="AQ1347" s="3">
        <v>3.9</v>
      </c>
      <c r="AR1347" s="3">
        <f t="shared" si="304"/>
        <v>1186</v>
      </c>
      <c r="AS1347" s="3">
        <v>5</v>
      </c>
      <c r="AT1347" s="3">
        <f t="shared" si="305"/>
        <v>1170</v>
      </c>
      <c r="AU1347" s="14">
        <v>1.6</v>
      </c>
      <c r="AV1347" s="3">
        <f t="shared" si="306"/>
        <v>372</v>
      </c>
      <c r="AW1347" s="3">
        <v>15</v>
      </c>
      <c r="AX1347" s="3">
        <v>2</v>
      </c>
      <c r="AY1347" s="3">
        <v>8</v>
      </c>
      <c r="AZ1347" s="3">
        <v>9</v>
      </c>
      <c r="BA1347" s="3">
        <v>9</v>
      </c>
      <c r="BB1347" s="3" t="s">
        <v>116</v>
      </c>
      <c r="BC1347" s="13">
        <f t="shared" si="307"/>
        <v>1162.0719445167058</v>
      </c>
    </row>
    <row r="1348" spans="1:55" x14ac:dyDescent="0.45">
      <c r="A1348" s="1">
        <f t="shared" si="294"/>
        <v>1263</v>
      </c>
      <c r="B1348" s="3" t="s">
        <v>1019</v>
      </c>
      <c r="C1348" s="3" t="str">
        <f t="shared" si="295"/>
        <v>Tony Peña - 1984</v>
      </c>
      <c r="D1348" s="3">
        <v>1984</v>
      </c>
      <c r="E1348" s="3">
        <v>27</v>
      </c>
      <c r="F1348" s="3" t="s">
        <v>64</v>
      </c>
      <c r="G1348" s="3" t="s">
        <v>52</v>
      </c>
      <c r="H1348" s="3">
        <v>147</v>
      </c>
      <c r="I1348" s="3">
        <v>592</v>
      </c>
      <c r="J1348" s="3">
        <v>546</v>
      </c>
      <c r="K1348" s="3">
        <v>77</v>
      </c>
      <c r="L1348" s="3">
        <v>156</v>
      </c>
      <c r="M1348" s="3">
        <v>112</v>
      </c>
      <c r="N1348" s="3">
        <v>27</v>
      </c>
      <c r="O1348" s="3">
        <v>2</v>
      </c>
      <c r="P1348" s="3">
        <v>15</v>
      </c>
      <c r="Q1348" s="3">
        <f t="shared" si="296"/>
        <v>1016</v>
      </c>
      <c r="R1348" s="3">
        <v>78</v>
      </c>
      <c r="S1348" s="3">
        <v>12</v>
      </c>
      <c r="T1348" s="3">
        <v>8</v>
      </c>
      <c r="U1348" s="3">
        <v>36</v>
      </c>
      <c r="V1348" s="3">
        <v>79</v>
      </c>
      <c r="W1348" s="3">
        <v>0.28599999999999998</v>
      </c>
      <c r="X1348" s="3">
        <f t="shared" si="297"/>
        <v>1124</v>
      </c>
      <c r="Y1348" s="3">
        <v>0.33300000000000002</v>
      </c>
      <c r="Z1348" s="3">
        <f t="shared" si="298"/>
        <v>1352</v>
      </c>
      <c r="AA1348" s="3">
        <v>0.42499999999999999</v>
      </c>
      <c r="AB1348" s="3">
        <f t="shared" si="299"/>
        <v>1279</v>
      </c>
      <c r="AC1348" s="3">
        <v>0.75800000000000001</v>
      </c>
      <c r="AD1348" s="3">
        <f t="shared" si="300"/>
        <v>1349</v>
      </c>
      <c r="AE1348" s="3">
        <v>113</v>
      </c>
      <c r="AF1348" s="3">
        <f t="shared" si="301"/>
        <v>1339</v>
      </c>
      <c r="AG1348" s="3">
        <v>232</v>
      </c>
      <c r="AH1348" s="3">
        <v>14</v>
      </c>
      <c r="AI1348" s="3">
        <v>4</v>
      </c>
      <c r="AJ1348" s="3">
        <v>4</v>
      </c>
      <c r="AK1348" s="3">
        <v>2</v>
      </c>
      <c r="AL1348" s="3">
        <v>5</v>
      </c>
      <c r="AM1348" s="3">
        <v>5.9</v>
      </c>
      <c r="AN1348" s="3">
        <f t="shared" si="302"/>
        <v>1263</v>
      </c>
      <c r="AO1348" s="3">
        <f>_xlfn.IFNA(VLOOKUP(C1348, 'FanGraphs Plus Stats 1-2000'!$D$2:$L$1048576, MATCH("wRC+", FanGraphs_Plus_Stats_1_1500[[#Headers],[ID]:[BABIP+]], 0), FALSE), 0)</f>
        <v>0</v>
      </c>
      <c r="AP1348" s="3">
        <f t="shared" si="303"/>
        <v>942</v>
      </c>
      <c r="AQ1348" s="3">
        <v>3.9</v>
      </c>
      <c r="AR1348" s="3">
        <f t="shared" si="304"/>
        <v>1186</v>
      </c>
      <c r="AS1348" s="3">
        <v>4.3</v>
      </c>
      <c r="AT1348" s="3">
        <f t="shared" si="305"/>
        <v>1310</v>
      </c>
      <c r="AU1348" s="14">
        <v>2.5</v>
      </c>
      <c r="AV1348" s="3">
        <f t="shared" si="306"/>
        <v>124</v>
      </c>
      <c r="AW1348" s="3">
        <v>12</v>
      </c>
      <c r="AX1348" s="3">
        <v>0</v>
      </c>
      <c r="AY1348" s="3">
        <v>0</v>
      </c>
      <c r="AZ1348" s="3">
        <v>0</v>
      </c>
      <c r="BA1348" s="3">
        <v>13</v>
      </c>
      <c r="BB1348" s="3" t="s">
        <v>259</v>
      </c>
      <c r="BC1348" s="13">
        <f t="shared" si="307"/>
        <v>1167.9160053088774</v>
      </c>
    </row>
    <row r="1349" spans="1:55" x14ac:dyDescent="0.45">
      <c r="A1349" s="1">
        <f t="shared" si="294"/>
        <v>1263</v>
      </c>
      <c r="B1349" s="3" t="s">
        <v>1010</v>
      </c>
      <c r="C1349" s="3" t="str">
        <f t="shared" si="295"/>
        <v>Álex Ríos - 2008</v>
      </c>
      <c r="D1349" s="3">
        <v>2008</v>
      </c>
      <c r="E1349" s="3">
        <v>27</v>
      </c>
      <c r="F1349" s="3" t="s">
        <v>308</v>
      </c>
      <c r="G1349" s="3" t="s">
        <v>43</v>
      </c>
      <c r="H1349" s="3">
        <v>155</v>
      </c>
      <c r="I1349" s="3">
        <v>687</v>
      </c>
      <c r="J1349" s="3">
        <v>635</v>
      </c>
      <c r="K1349" s="3">
        <v>91</v>
      </c>
      <c r="L1349" s="3">
        <v>185</v>
      </c>
      <c r="M1349" s="3">
        <v>115</v>
      </c>
      <c r="N1349" s="3">
        <v>47</v>
      </c>
      <c r="O1349" s="3">
        <v>8</v>
      </c>
      <c r="P1349" s="3">
        <v>15</v>
      </c>
      <c r="Q1349" s="3">
        <f t="shared" si="296"/>
        <v>1016</v>
      </c>
      <c r="R1349" s="3">
        <v>79</v>
      </c>
      <c r="S1349" s="3">
        <v>32</v>
      </c>
      <c r="T1349" s="3">
        <v>8</v>
      </c>
      <c r="U1349" s="3">
        <v>44</v>
      </c>
      <c r="V1349" s="3">
        <v>112</v>
      </c>
      <c r="W1349" s="3">
        <v>0.29099999999999998</v>
      </c>
      <c r="X1349" s="3">
        <f t="shared" si="297"/>
        <v>1055</v>
      </c>
      <c r="Y1349" s="3">
        <v>0.33700000000000002</v>
      </c>
      <c r="Z1349" s="3">
        <f t="shared" si="298"/>
        <v>1340</v>
      </c>
      <c r="AA1349" s="3">
        <v>0.46100000000000002</v>
      </c>
      <c r="AB1349" s="3">
        <f t="shared" si="299"/>
        <v>1127</v>
      </c>
      <c r="AC1349" s="3">
        <v>0.79800000000000004</v>
      </c>
      <c r="AD1349" s="3">
        <f t="shared" si="300"/>
        <v>1271</v>
      </c>
      <c r="AE1349" s="3">
        <v>113</v>
      </c>
      <c r="AF1349" s="3">
        <f t="shared" si="301"/>
        <v>1339</v>
      </c>
      <c r="AG1349" s="3">
        <v>293</v>
      </c>
      <c r="AH1349" s="3">
        <v>20</v>
      </c>
      <c r="AI1349" s="3">
        <v>2</v>
      </c>
      <c r="AJ1349" s="3">
        <v>0</v>
      </c>
      <c r="AK1349" s="3">
        <v>5</v>
      </c>
      <c r="AL1349" s="3">
        <v>2</v>
      </c>
      <c r="AM1349" s="3">
        <v>5.9</v>
      </c>
      <c r="AN1349" s="3">
        <f t="shared" si="302"/>
        <v>1263</v>
      </c>
      <c r="AO1349" s="3">
        <f>_xlfn.IFNA(VLOOKUP(C1349, 'FanGraphs Plus Stats 1-2000'!$D$2:$L$1048576, MATCH("wRC+", FanGraphs_Plus_Stats_1_1500[[#Headers],[ID]:[BABIP+]], 0), FALSE), 0)</f>
        <v>0</v>
      </c>
      <c r="AP1349" s="3">
        <f t="shared" si="303"/>
        <v>942</v>
      </c>
      <c r="AQ1349" s="3">
        <v>3.6</v>
      </c>
      <c r="AR1349" s="3">
        <f t="shared" si="304"/>
        <v>1325</v>
      </c>
      <c r="AS1349" s="3">
        <v>3.6</v>
      </c>
      <c r="AT1349" s="3">
        <f t="shared" si="305"/>
        <v>1373</v>
      </c>
      <c r="AU1349" s="14">
        <v>2.1</v>
      </c>
      <c r="AV1349" s="3">
        <f t="shared" si="306"/>
        <v>224</v>
      </c>
      <c r="AW1349" s="3">
        <v>13</v>
      </c>
      <c r="AX1349" s="3">
        <v>-2</v>
      </c>
      <c r="AY1349" s="3">
        <v>3</v>
      </c>
      <c r="AZ1349" s="3">
        <v>1</v>
      </c>
      <c r="BA1349" s="3">
        <v>22</v>
      </c>
      <c r="BB1349" s="3" t="s">
        <v>507</v>
      </c>
      <c r="BC1349" s="13">
        <f t="shared" si="307"/>
        <v>1167.9160053088774</v>
      </c>
    </row>
    <row r="1350" spans="1:55" x14ac:dyDescent="0.45">
      <c r="A1350" s="1">
        <f t="shared" si="294"/>
        <v>1263</v>
      </c>
      <c r="B1350" s="3" t="s">
        <v>109</v>
      </c>
      <c r="C1350" s="3" t="str">
        <f t="shared" si="295"/>
        <v>Lou Boudreau - 1940</v>
      </c>
      <c r="D1350" s="3">
        <v>1940</v>
      </c>
      <c r="E1350" s="3">
        <v>22</v>
      </c>
      <c r="F1350" s="3" t="s">
        <v>110</v>
      </c>
      <c r="G1350" s="3" t="s">
        <v>43</v>
      </c>
      <c r="H1350" s="3">
        <v>155</v>
      </c>
      <c r="I1350" s="3">
        <v>706</v>
      </c>
      <c r="J1350" s="3">
        <v>627</v>
      </c>
      <c r="K1350" s="3">
        <v>97</v>
      </c>
      <c r="L1350" s="3">
        <v>185</v>
      </c>
      <c r="M1350" s="3">
        <v>120</v>
      </c>
      <c r="N1350" s="3">
        <v>46</v>
      </c>
      <c r="O1350" s="3">
        <v>10</v>
      </c>
      <c r="P1350" s="3">
        <v>9</v>
      </c>
      <c r="Q1350" s="3">
        <f t="shared" si="296"/>
        <v>1158</v>
      </c>
      <c r="R1350" s="3">
        <v>101</v>
      </c>
      <c r="S1350" s="3">
        <v>6</v>
      </c>
      <c r="T1350" s="3">
        <v>3</v>
      </c>
      <c r="U1350" s="3">
        <v>73</v>
      </c>
      <c r="V1350" s="3">
        <v>39</v>
      </c>
      <c r="W1350" s="3">
        <v>0.29499999999999998</v>
      </c>
      <c r="X1350" s="3">
        <f t="shared" si="297"/>
        <v>984</v>
      </c>
      <c r="Y1350" s="3">
        <v>0.37</v>
      </c>
      <c r="Z1350" s="3">
        <f t="shared" si="298"/>
        <v>1052</v>
      </c>
      <c r="AA1350" s="3">
        <v>0.443</v>
      </c>
      <c r="AB1350" s="3">
        <f t="shared" si="299"/>
        <v>1211</v>
      </c>
      <c r="AC1350" s="3">
        <v>0.81399999999999995</v>
      </c>
      <c r="AD1350" s="3">
        <f t="shared" si="300"/>
        <v>1228</v>
      </c>
      <c r="AE1350" s="3">
        <v>112</v>
      </c>
      <c r="AF1350" s="3">
        <f t="shared" si="301"/>
        <v>1348</v>
      </c>
      <c r="AG1350" s="3">
        <v>278</v>
      </c>
      <c r="AH1350" s="3">
        <v>23</v>
      </c>
      <c r="AI1350" s="3">
        <v>2</v>
      </c>
      <c r="AJ1350" s="3">
        <v>4</v>
      </c>
      <c r="AK1350" s="2"/>
      <c r="AL1350" s="3">
        <v>0</v>
      </c>
      <c r="AM1350" s="3">
        <v>5.9</v>
      </c>
      <c r="AN1350" s="3">
        <f t="shared" si="302"/>
        <v>1263</v>
      </c>
      <c r="AO1350" s="3">
        <f>_xlfn.IFNA(VLOOKUP(C1350, 'FanGraphs Plus Stats 1-2000'!$D$2:$L$1048576, MATCH("wRC+", FanGraphs_Plus_Stats_1_1500[[#Headers],[ID]:[BABIP+]], 0), FALSE), 0)</f>
        <v>0</v>
      </c>
      <c r="AP1350" s="3">
        <f t="shared" si="303"/>
        <v>942</v>
      </c>
      <c r="AQ1350" s="3">
        <v>3.7</v>
      </c>
      <c r="AR1350" s="3">
        <f t="shared" si="304"/>
        <v>1290</v>
      </c>
      <c r="AS1350" s="3">
        <v>4.4000000000000004</v>
      </c>
      <c r="AT1350" s="3">
        <f t="shared" si="305"/>
        <v>1297</v>
      </c>
      <c r="AU1350" s="14">
        <v>2.5</v>
      </c>
      <c r="AV1350" s="3">
        <f t="shared" si="306"/>
        <v>124</v>
      </c>
      <c r="AW1350" s="3">
        <v>15</v>
      </c>
      <c r="AX1350" s="3">
        <v>-3</v>
      </c>
      <c r="AY1350" s="3">
        <v>2</v>
      </c>
      <c r="AZ1350" s="3">
        <v>-1</v>
      </c>
      <c r="BA1350" s="3">
        <v>15</v>
      </c>
      <c r="BB1350" s="3" t="s">
        <v>62</v>
      </c>
      <c r="BC1350" s="13">
        <f t="shared" si="307"/>
        <v>1170.5268545457441</v>
      </c>
    </row>
    <row r="1351" spans="1:55" x14ac:dyDescent="0.45">
      <c r="A1351" s="1">
        <f t="shared" si="294"/>
        <v>1263</v>
      </c>
      <c r="B1351" s="3" t="s">
        <v>1060</v>
      </c>
      <c r="C1351" s="3" t="str">
        <f t="shared" si="295"/>
        <v>Travis Jackson - 1929</v>
      </c>
      <c r="D1351" s="3">
        <v>1929</v>
      </c>
      <c r="E1351" s="3">
        <v>25</v>
      </c>
      <c r="F1351" s="3" t="s">
        <v>101</v>
      </c>
      <c r="G1351" s="3" t="s">
        <v>52</v>
      </c>
      <c r="H1351" s="3">
        <v>149</v>
      </c>
      <c r="I1351" s="3">
        <v>634</v>
      </c>
      <c r="J1351" s="3">
        <v>551</v>
      </c>
      <c r="K1351" s="3">
        <v>92</v>
      </c>
      <c r="L1351" s="3">
        <v>162</v>
      </c>
      <c r="M1351" s="3">
        <v>108</v>
      </c>
      <c r="N1351" s="3">
        <v>21</v>
      </c>
      <c r="O1351" s="3">
        <v>12</v>
      </c>
      <c r="P1351" s="3">
        <v>21</v>
      </c>
      <c r="Q1351" s="3">
        <f t="shared" si="296"/>
        <v>848</v>
      </c>
      <c r="R1351" s="3">
        <v>94</v>
      </c>
      <c r="S1351" s="3">
        <v>10</v>
      </c>
      <c r="T1351" s="3">
        <v>7</v>
      </c>
      <c r="U1351" s="3">
        <v>64</v>
      </c>
      <c r="V1351" s="3">
        <v>56</v>
      </c>
      <c r="W1351" s="3">
        <v>0.29399999999999998</v>
      </c>
      <c r="X1351" s="3">
        <f t="shared" si="297"/>
        <v>998</v>
      </c>
      <c r="Y1351" s="3">
        <v>0.36699999999999999</v>
      </c>
      <c r="Z1351" s="3">
        <f t="shared" si="298"/>
        <v>1092</v>
      </c>
      <c r="AA1351" s="3">
        <v>0.49</v>
      </c>
      <c r="AB1351" s="3">
        <f t="shared" si="299"/>
        <v>978</v>
      </c>
      <c r="AC1351" s="3">
        <v>0.85699999999999998</v>
      </c>
      <c r="AD1351" s="3">
        <f t="shared" si="300"/>
        <v>1043</v>
      </c>
      <c r="AE1351" s="3">
        <v>110</v>
      </c>
      <c r="AF1351" s="3">
        <f t="shared" si="301"/>
        <v>1353</v>
      </c>
      <c r="AG1351" s="3">
        <v>270</v>
      </c>
      <c r="AH1351" s="2"/>
      <c r="AI1351" s="3">
        <v>0</v>
      </c>
      <c r="AJ1351" s="3">
        <v>19</v>
      </c>
      <c r="AK1351" s="2"/>
      <c r="AL1351" s="3">
        <v>2</v>
      </c>
      <c r="AM1351" s="3">
        <v>5.9</v>
      </c>
      <c r="AN1351" s="3">
        <f t="shared" si="302"/>
        <v>1263</v>
      </c>
      <c r="AO1351" s="3">
        <f>_xlfn.IFNA(VLOOKUP(C1351, 'FanGraphs Plus Stats 1-2000'!$D$2:$L$1048576, MATCH("wRC+", FanGraphs_Plus_Stats_1_1500[[#Headers],[ID]:[BABIP+]], 0), FALSE), 0)</f>
        <v>0</v>
      </c>
      <c r="AP1351" s="3">
        <f t="shared" si="303"/>
        <v>942</v>
      </c>
      <c r="AQ1351" s="3">
        <v>3.8</v>
      </c>
      <c r="AR1351" s="3">
        <f t="shared" si="304"/>
        <v>1247</v>
      </c>
      <c r="AS1351" s="3">
        <v>3.6</v>
      </c>
      <c r="AT1351" s="3">
        <f t="shared" si="305"/>
        <v>1373</v>
      </c>
      <c r="AU1351" s="14">
        <v>3.2</v>
      </c>
      <c r="AV1351" s="3">
        <f t="shared" si="306"/>
        <v>57</v>
      </c>
      <c r="AW1351" s="3">
        <v>8</v>
      </c>
      <c r="AX1351" s="3">
        <v>0</v>
      </c>
      <c r="AY1351" s="3">
        <v>0</v>
      </c>
      <c r="AZ1351" s="3">
        <v>0</v>
      </c>
      <c r="BA1351" s="3">
        <v>25</v>
      </c>
      <c r="BB1351" s="3" t="s">
        <v>62</v>
      </c>
      <c r="BC1351" s="13">
        <f t="shared" si="307"/>
        <v>1171.9723077981273</v>
      </c>
    </row>
    <row r="1352" spans="1:55" x14ac:dyDescent="0.45">
      <c r="A1352" s="1">
        <f t="shared" si="294"/>
        <v>1263</v>
      </c>
      <c r="B1352" s="3" t="s">
        <v>455</v>
      </c>
      <c r="C1352" s="3" t="str">
        <f t="shared" si="295"/>
        <v>Manny Machado - 2013</v>
      </c>
      <c r="D1352" s="3">
        <v>2013</v>
      </c>
      <c r="E1352" s="3">
        <v>20</v>
      </c>
      <c r="F1352" s="3" t="s">
        <v>61</v>
      </c>
      <c r="G1352" s="3" t="s">
        <v>43</v>
      </c>
      <c r="H1352" s="3">
        <v>156</v>
      </c>
      <c r="I1352" s="3">
        <v>710</v>
      </c>
      <c r="J1352" s="3">
        <v>667</v>
      </c>
      <c r="K1352" s="3">
        <v>88</v>
      </c>
      <c r="L1352" s="3">
        <v>189</v>
      </c>
      <c r="M1352" s="3">
        <v>121</v>
      </c>
      <c r="N1352" s="3">
        <v>51</v>
      </c>
      <c r="O1352" s="3">
        <v>3</v>
      </c>
      <c r="P1352" s="3">
        <v>14</v>
      </c>
      <c r="Q1352" s="3">
        <f t="shared" si="296"/>
        <v>1034</v>
      </c>
      <c r="R1352" s="3">
        <v>71</v>
      </c>
      <c r="S1352" s="3">
        <v>6</v>
      </c>
      <c r="T1352" s="3">
        <v>7</v>
      </c>
      <c r="U1352" s="3">
        <v>29</v>
      </c>
      <c r="V1352" s="3">
        <v>113</v>
      </c>
      <c r="W1352" s="3">
        <v>0.28299999999999997</v>
      </c>
      <c r="X1352" s="3">
        <f t="shared" si="297"/>
        <v>1172</v>
      </c>
      <c r="Y1352" s="3">
        <v>0.314</v>
      </c>
      <c r="Z1352" s="3">
        <f t="shared" si="298"/>
        <v>1389</v>
      </c>
      <c r="AA1352" s="3">
        <v>0.432</v>
      </c>
      <c r="AB1352" s="3">
        <f t="shared" si="299"/>
        <v>1249</v>
      </c>
      <c r="AC1352" s="3">
        <v>0.746</v>
      </c>
      <c r="AD1352" s="3">
        <f t="shared" si="300"/>
        <v>1359</v>
      </c>
      <c r="AE1352" s="3">
        <v>102</v>
      </c>
      <c r="AF1352" s="3">
        <f t="shared" si="301"/>
        <v>1383</v>
      </c>
      <c r="AG1352" s="3">
        <v>288</v>
      </c>
      <c r="AH1352" s="3">
        <v>15</v>
      </c>
      <c r="AI1352" s="3">
        <v>2</v>
      </c>
      <c r="AJ1352" s="3">
        <v>9</v>
      </c>
      <c r="AK1352" s="3">
        <v>3</v>
      </c>
      <c r="AL1352" s="3">
        <v>0</v>
      </c>
      <c r="AM1352" s="3">
        <v>5.9</v>
      </c>
      <c r="AN1352" s="3">
        <f t="shared" si="302"/>
        <v>1263</v>
      </c>
      <c r="AO1352" s="3">
        <f>_xlfn.IFNA(VLOOKUP(C1352, 'FanGraphs Plus Stats 1-2000'!$D$2:$L$1048576, MATCH("wRC+", FanGraphs_Plus_Stats_1_1500[[#Headers],[ID]:[BABIP+]], 0), FALSE), 0)</f>
        <v>0</v>
      </c>
      <c r="AP1352" s="3">
        <f t="shared" si="303"/>
        <v>942</v>
      </c>
      <c r="AQ1352" s="3">
        <v>3.6</v>
      </c>
      <c r="AR1352" s="3">
        <f t="shared" si="304"/>
        <v>1325</v>
      </c>
      <c r="AS1352" s="3">
        <v>2.7</v>
      </c>
      <c r="AT1352" s="3">
        <f t="shared" si="305"/>
        <v>1396</v>
      </c>
      <c r="AU1352" s="14">
        <v>3.5</v>
      </c>
      <c r="AV1352" s="3">
        <f t="shared" si="306"/>
        <v>32</v>
      </c>
      <c r="AW1352" s="3">
        <v>2</v>
      </c>
      <c r="AX1352" s="3">
        <v>0</v>
      </c>
      <c r="AY1352" s="3">
        <v>-2</v>
      </c>
      <c r="AZ1352" s="3">
        <v>-2</v>
      </c>
      <c r="BA1352" s="3">
        <v>27</v>
      </c>
      <c r="BB1352" s="3" t="s">
        <v>140</v>
      </c>
      <c r="BC1352" s="13">
        <f t="shared" si="307"/>
        <v>1180.5710914628976</v>
      </c>
    </row>
    <row r="1353" spans="1:55" x14ac:dyDescent="0.45">
      <c r="A1353" s="1">
        <f t="shared" si="294"/>
        <v>1352</v>
      </c>
      <c r="B1353" s="3" t="s">
        <v>418</v>
      </c>
      <c r="C1353" s="3" t="str">
        <f t="shared" si="295"/>
        <v>Rocky Colavito - 1958</v>
      </c>
      <c r="D1353" s="3">
        <v>1958</v>
      </c>
      <c r="E1353" s="3">
        <v>24</v>
      </c>
      <c r="F1353" s="3" t="s">
        <v>110</v>
      </c>
      <c r="G1353" s="3" t="s">
        <v>43</v>
      </c>
      <c r="H1353" s="3">
        <v>143</v>
      </c>
      <c r="I1353" s="3">
        <v>578</v>
      </c>
      <c r="J1353" s="3">
        <v>489</v>
      </c>
      <c r="K1353" s="3">
        <v>80</v>
      </c>
      <c r="L1353" s="3">
        <v>148</v>
      </c>
      <c r="M1353" s="3">
        <v>78</v>
      </c>
      <c r="N1353" s="3">
        <v>26</v>
      </c>
      <c r="O1353" s="3">
        <v>3</v>
      </c>
      <c r="P1353" s="3">
        <v>41</v>
      </c>
      <c r="Q1353" s="3">
        <f t="shared" si="296"/>
        <v>165</v>
      </c>
      <c r="R1353" s="3">
        <v>113</v>
      </c>
      <c r="S1353" s="3">
        <v>0</v>
      </c>
      <c r="T1353" s="3">
        <v>2</v>
      </c>
      <c r="U1353" s="3">
        <v>84</v>
      </c>
      <c r="V1353" s="3">
        <v>89</v>
      </c>
      <c r="W1353" s="3">
        <v>0.30299999999999999</v>
      </c>
      <c r="X1353" s="3">
        <f t="shared" si="297"/>
        <v>858</v>
      </c>
      <c r="Y1353" s="3">
        <v>0.40500000000000003</v>
      </c>
      <c r="Z1353" s="3">
        <f t="shared" si="298"/>
        <v>548</v>
      </c>
      <c r="AA1353" s="3">
        <v>0.62</v>
      </c>
      <c r="AB1353" s="3">
        <f t="shared" si="299"/>
        <v>185</v>
      </c>
      <c r="AC1353" s="3">
        <v>1.024</v>
      </c>
      <c r="AD1353" s="3">
        <f t="shared" si="300"/>
        <v>253</v>
      </c>
      <c r="AE1353" s="3">
        <v>180</v>
      </c>
      <c r="AF1353" s="3">
        <f t="shared" si="301"/>
        <v>145</v>
      </c>
      <c r="AG1353" s="3">
        <v>303</v>
      </c>
      <c r="AH1353" s="3">
        <v>16</v>
      </c>
      <c r="AI1353" s="3">
        <v>2</v>
      </c>
      <c r="AJ1353" s="3">
        <v>0</v>
      </c>
      <c r="AK1353" s="3">
        <v>3</v>
      </c>
      <c r="AL1353" s="3">
        <v>6</v>
      </c>
      <c r="AM1353" s="3">
        <v>5.8</v>
      </c>
      <c r="AN1353" s="3">
        <f t="shared" si="302"/>
        <v>1352</v>
      </c>
      <c r="AO1353" s="3">
        <f>_xlfn.IFNA(VLOOKUP(C1353, 'FanGraphs Plus Stats 1-2000'!$D$2:$L$1048576, MATCH("wRC+", FanGraphs_Plus_Stats_1_1500[[#Headers],[ID]:[BABIP+]], 0), FALSE), 0)</f>
        <v>179</v>
      </c>
      <c r="AP1353" s="3">
        <f t="shared" si="303"/>
        <v>112</v>
      </c>
      <c r="AQ1353" s="3">
        <v>4</v>
      </c>
      <c r="AR1353" s="3">
        <f t="shared" si="304"/>
        <v>1105</v>
      </c>
      <c r="AS1353" s="3">
        <v>5.9</v>
      </c>
      <c r="AT1353" s="3">
        <f t="shared" si="305"/>
        <v>828</v>
      </c>
      <c r="AU1353" s="14">
        <v>-0.8</v>
      </c>
      <c r="AV1353" s="3">
        <f t="shared" si="306"/>
        <v>1268</v>
      </c>
      <c r="AW1353" s="3">
        <v>52</v>
      </c>
      <c r="AX1353" s="3">
        <v>-2</v>
      </c>
      <c r="AY1353" s="3">
        <v>-4</v>
      </c>
      <c r="AZ1353" s="3">
        <v>-6</v>
      </c>
      <c r="BA1353" s="3">
        <v>-1</v>
      </c>
      <c r="BB1353" s="3" t="s">
        <v>1081</v>
      </c>
      <c r="BC1353" s="13">
        <f t="shared" si="307"/>
        <v>280.01904632343809</v>
      </c>
    </row>
    <row r="1354" spans="1:55" x14ac:dyDescent="0.45">
      <c r="A1354" s="1">
        <f t="shared" si="294"/>
        <v>1352</v>
      </c>
      <c r="B1354" s="3" t="s">
        <v>219</v>
      </c>
      <c r="C1354" s="3" t="str">
        <f t="shared" si="295"/>
        <v>Mel Ott - 1939</v>
      </c>
      <c r="D1354" s="3">
        <v>1939</v>
      </c>
      <c r="E1354" s="3">
        <v>30</v>
      </c>
      <c r="F1354" s="3" t="s">
        <v>101</v>
      </c>
      <c r="G1354" s="3" t="s">
        <v>52</v>
      </c>
      <c r="H1354" s="3">
        <v>125</v>
      </c>
      <c r="I1354" s="3">
        <v>508</v>
      </c>
      <c r="J1354" s="3">
        <v>396</v>
      </c>
      <c r="K1354" s="3">
        <v>85</v>
      </c>
      <c r="L1354" s="3">
        <v>122</v>
      </c>
      <c r="M1354" s="3">
        <v>70</v>
      </c>
      <c r="N1354" s="3">
        <v>23</v>
      </c>
      <c r="O1354" s="3">
        <v>2</v>
      </c>
      <c r="P1354" s="3">
        <v>27</v>
      </c>
      <c r="Q1354" s="3">
        <f t="shared" si="296"/>
        <v>635</v>
      </c>
      <c r="R1354" s="3">
        <v>80</v>
      </c>
      <c r="S1354" s="3">
        <v>2</v>
      </c>
      <c r="T1354" s="3">
        <v>3</v>
      </c>
      <c r="U1354" s="3">
        <v>100</v>
      </c>
      <c r="V1354" s="3">
        <v>50</v>
      </c>
      <c r="W1354" s="3">
        <v>0.308</v>
      </c>
      <c r="X1354" s="3">
        <f t="shared" si="297"/>
        <v>753</v>
      </c>
      <c r="Y1354" s="3">
        <v>0.44900000000000001</v>
      </c>
      <c r="Z1354" s="3">
        <f t="shared" si="298"/>
        <v>139</v>
      </c>
      <c r="AA1354" s="3">
        <v>0.58099999999999996</v>
      </c>
      <c r="AB1354" s="3">
        <f t="shared" si="299"/>
        <v>363</v>
      </c>
      <c r="AC1354" s="3">
        <v>1.03</v>
      </c>
      <c r="AD1354" s="3">
        <f t="shared" si="300"/>
        <v>236</v>
      </c>
      <c r="AE1354" s="3">
        <v>174</v>
      </c>
      <c r="AF1354" s="3">
        <f t="shared" si="301"/>
        <v>213</v>
      </c>
      <c r="AG1354" s="3">
        <v>230</v>
      </c>
      <c r="AH1354" s="3">
        <v>5</v>
      </c>
      <c r="AI1354" s="3">
        <v>1</v>
      </c>
      <c r="AJ1354" s="3">
        <v>11</v>
      </c>
      <c r="AK1354" s="2"/>
      <c r="AL1354" s="3">
        <v>5</v>
      </c>
      <c r="AM1354" s="3">
        <v>5.8</v>
      </c>
      <c r="AN1354" s="3">
        <f t="shared" si="302"/>
        <v>1352</v>
      </c>
      <c r="AO1354" s="3">
        <f>_xlfn.IFNA(VLOOKUP(C1354, 'FanGraphs Plus Stats 1-2000'!$D$2:$L$1048576, MATCH("wRC+", FanGraphs_Plus_Stats_1_1500[[#Headers],[ID]:[BABIP+]], 0), FALSE), 0)</f>
        <v>171</v>
      </c>
      <c r="AP1354" s="3">
        <f t="shared" si="303"/>
        <v>208</v>
      </c>
      <c r="AQ1354" s="3">
        <v>4</v>
      </c>
      <c r="AR1354" s="3">
        <f t="shared" si="304"/>
        <v>1105</v>
      </c>
      <c r="AS1354" s="3">
        <v>6</v>
      </c>
      <c r="AT1354" s="3">
        <f t="shared" si="305"/>
        <v>784</v>
      </c>
      <c r="AU1354" s="14">
        <v>-0.6</v>
      </c>
      <c r="AV1354" s="3">
        <f t="shared" si="306"/>
        <v>1212</v>
      </c>
      <c r="AW1354" s="3">
        <v>45</v>
      </c>
      <c r="AX1354" s="3">
        <v>0</v>
      </c>
      <c r="AY1354" s="3">
        <v>1</v>
      </c>
      <c r="AZ1354" s="3">
        <v>1</v>
      </c>
      <c r="BA1354" s="3">
        <v>-1</v>
      </c>
      <c r="BB1354" s="3" t="s">
        <v>1071</v>
      </c>
      <c r="BC1354" s="13">
        <f t="shared" si="307"/>
        <v>391.2669905893373</v>
      </c>
    </row>
    <row r="1355" spans="1:55" x14ac:dyDescent="0.45">
      <c r="A1355" s="1">
        <f t="shared" si="294"/>
        <v>1352</v>
      </c>
      <c r="B1355" s="3" t="s">
        <v>1069</v>
      </c>
      <c r="C1355" s="3" t="str">
        <f t="shared" si="295"/>
        <v>Rico Carty - 1970</v>
      </c>
      <c r="D1355" s="3">
        <v>1970</v>
      </c>
      <c r="E1355" s="3">
        <v>30</v>
      </c>
      <c r="F1355" s="3" t="s">
        <v>210</v>
      </c>
      <c r="G1355" s="3" t="s">
        <v>52</v>
      </c>
      <c r="H1355" s="3">
        <v>136</v>
      </c>
      <c r="I1355" s="3">
        <v>560</v>
      </c>
      <c r="J1355" s="3">
        <v>478</v>
      </c>
      <c r="K1355" s="3">
        <v>84</v>
      </c>
      <c r="L1355" s="3">
        <v>175</v>
      </c>
      <c r="M1355" s="3">
        <v>124</v>
      </c>
      <c r="N1355" s="3">
        <v>23</v>
      </c>
      <c r="O1355" s="3">
        <v>3</v>
      </c>
      <c r="P1355" s="3">
        <v>25</v>
      </c>
      <c r="Q1355" s="3">
        <f t="shared" si="296"/>
        <v>703</v>
      </c>
      <c r="R1355" s="3">
        <v>101</v>
      </c>
      <c r="S1355" s="3">
        <v>1</v>
      </c>
      <c r="T1355" s="3">
        <v>2</v>
      </c>
      <c r="U1355" s="3">
        <v>77</v>
      </c>
      <c r="V1355" s="3">
        <v>46</v>
      </c>
      <c r="W1355" s="3">
        <v>0.36599999999999999</v>
      </c>
      <c r="X1355" s="3">
        <f t="shared" si="297"/>
        <v>91</v>
      </c>
      <c r="Y1355" s="3">
        <v>0.45400000000000001</v>
      </c>
      <c r="Z1355" s="3">
        <f t="shared" si="298"/>
        <v>110</v>
      </c>
      <c r="AA1355" s="3">
        <v>0.58399999999999996</v>
      </c>
      <c r="AB1355" s="3">
        <f t="shared" si="299"/>
        <v>344</v>
      </c>
      <c r="AC1355" s="3">
        <v>1.0369999999999999</v>
      </c>
      <c r="AD1355" s="3">
        <f t="shared" si="300"/>
        <v>202</v>
      </c>
      <c r="AE1355" s="3">
        <v>171</v>
      </c>
      <c r="AF1355" s="3">
        <f t="shared" si="301"/>
        <v>258</v>
      </c>
      <c r="AG1355" s="3">
        <v>279</v>
      </c>
      <c r="AH1355" s="3">
        <v>19</v>
      </c>
      <c r="AI1355" s="3">
        <v>2</v>
      </c>
      <c r="AJ1355" s="3">
        <v>0</v>
      </c>
      <c r="AK1355" s="3">
        <v>3</v>
      </c>
      <c r="AL1355" s="3">
        <v>6</v>
      </c>
      <c r="AM1355" s="3">
        <v>5.8</v>
      </c>
      <c r="AN1355" s="3">
        <f t="shared" si="302"/>
        <v>1352</v>
      </c>
      <c r="AO1355" s="3">
        <f>_xlfn.IFNA(VLOOKUP(C1355, 'FanGraphs Plus Stats 1-2000'!$D$2:$L$1048576, MATCH("wRC+", FanGraphs_Plus_Stats_1_1500[[#Headers],[ID]:[BABIP+]], 0), FALSE), 0)</f>
        <v>173</v>
      </c>
      <c r="AP1355" s="3">
        <f t="shared" si="303"/>
        <v>185</v>
      </c>
      <c r="AQ1355" s="3">
        <v>4</v>
      </c>
      <c r="AR1355" s="3">
        <f t="shared" si="304"/>
        <v>1105</v>
      </c>
      <c r="AS1355" s="3">
        <v>5.6</v>
      </c>
      <c r="AT1355" s="3">
        <f t="shared" si="305"/>
        <v>968</v>
      </c>
      <c r="AU1355" s="14">
        <v>-0.5</v>
      </c>
      <c r="AV1355" s="3">
        <f t="shared" si="306"/>
        <v>1170</v>
      </c>
      <c r="AW1355" s="3">
        <v>48</v>
      </c>
      <c r="AX1355" s="3">
        <v>-3</v>
      </c>
      <c r="AY1355" s="3">
        <v>-2</v>
      </c>
      <c r="AZ1355" s="3">
        <v>-5</v>
      </c>
      <c r="BA1355" s="3">
        <v>1</v>
      </c>
      <c r="BB1355" s="3" t="s">
        <v>130</v>
      </c>
      <c r="BC1355" s="13">
        <f t="shared" si="307"/>
        <v>401.10312167649244</v>
      </c>
    </row>
    <row r="1356" spans="1:55" x14ac:dyDescent="0.45">
      <c r="A1356" s="1">
        <f t="shared" si="294"/>
        <v>1352</v>
      </c>
      <c r="B1356" s="3" t="s">
        <v>1063</v>
      </c>
      <c r="C1356" s="3" t="str">
        <f t="shared" si="295"/>
        <v>Boog Powell - 1969</v>
      </c>
      <c r="D1356" s="3">
        <v>1969</v>
      </c>
      <c r="E1356" s="3">
        <v>27</v>
      </c>
      <c r="F1356" s="3" t="s">
        <v>61</v>
      </c>
      <c r="G1356" s="3" t="s">
        <v>43</v>
      </c>
      <c r="H1356" s="3">
        <v>152</v>
      </c>
      <c r="I1356" s="3">
        <v>615</v>
      </c>
      <c r="J1356" s="3">
        <v>533</v>
      </c>
      <c r="K1356" s="3">
        <v>83</v>
      </c>
      <c r="L1356" s="3">
        <v>162</v>
      </c>
      <c r="M1356" s="3">
        <v>100</v>
      </c>
      <c r="N1356" s="3">
        <v>25</v>
      </c>
      <c r="O1356" s="3">
        <v>0</v>
      </c>
      <c r="P1356" s="3">
        <v>37</v>
      </c>
      <c r="Q1356" s="3">
        <f t="shared" si="296"/>
        <v>274</v>
      </c>
      <c r="R1356" s="3">
        <v>121</v>
      </c>
      <c r="S1356" s="3">
        <v>1</v>
      </c>
      <c r="T1356" s="3">
        <v>1</v>
      </c>
      <c r="U1356" s="3">
        <v>72</v>
      </c>
      <c r="V1356" s="3">
        <v>76</v>
      </c>
      <c r="W1356" s="3">
        <v>0.30399999999999999</v>
      </c>
      <c r="X1356" s="3">
        <f t="shared" si="297"/>
        <v>832</v>
      </c>
      <c r="Y1356" s="3">
        <v>0.38300000000000001</v>
      </c>
      <c r="Z1356" s="3">
        <f t="shared" si="298"/>
        <v>872</v>
      </c>
      <c r="AA1356" s="3">
        <v>0.55900000000000005</v>
      </c>
      <c r="AB1356" s="3">
        <f t="shared" si="299"/>
        <v>472</v>
      </c>
      <c r="AC1356" s="3">
        <v>0.94199999999999995</v>
      </c>
      <c r="AD1356" s="3">
        <f t="shared" si="300"/>
        <v>575</v>
      </c>
      <c r="AE1356" s="3">
        <v>160</v>
      </c>
      <c r="AF1356" s="3">
        <f t="shared" si="301"/>
        <v>455</v>
      </c>
      <c r="AG1356" s="3">
        <v>298</v>
      </c>
      <c r="AH1356" s="3">
        <v>18</v>
      </c>
      <c r="AI1356" s="3">
        <v>1</v>
      </c>
      <c r="AJ1356" s="3">
        <v>1</v>
      </c>
      <c r="AK1356" s="3">
        <v>8</v>
      </c>
      <c r="AL1356" s="3">
        <v>10</v>
      </c>
      <c r="AM1356" s="3">
        <v>5.8</v>
      </c>
      <c r="AN1356" s="3">
        <f t="shared" si="302"/>
        <v>1352</v>
      </c>
      <c r="AO1356" s="3">
        <f>_xlfn.IFNA(VLOOKUP(C1356, 'FanGraphs Plus Stats 1-2000'!$D$2:$L$1048576, MATCH("wRC+", FanGraphs_Plus_Stats_1_1500[[#Headers],[ID]:[BABIP+]], 0), FALSE), 0)</f>
        <v>159</v>
      </c>
      <c r="AP1356" s="3">
        <f t="shared" si="303"/>
        <v>413</v>
      </c>
      <c r="AQ1356" s="3">
        <v>3.7</v>
      </c>
      <c r="AR1356" s="3">
        <f t="shared" si="304"/>
        <v>1290</v>
      </c>
      <c r="AS1356" s="3">
        <v>5.0999999999999996</v>
      </c>
      <c r="AT1356" s="3">
        <f t="shared" si="305"/>
        <v>1131</v>
      </c>
      <c r="AU1356" s="14">
        <v>-0.1</v>
      </c>
      <c r="AV1356" s="3">
        <f t="shared" si="306"/>
        <v>993</v>
      </c>
      <c r="AW1356" s="3">
        <v>38</v>
      </c>
      <c r="AX1356" s="3">
        <v>-2</v>
      </c>
      <c r="AY1356" s="3">
        <v>-1</v>
      </c>
      <c r="AZ1356" s="3">
        <v>-3</v>
      </c>
      <c r="BA1356" s="3">
        <v>8</v>
      </c>
      <c r="BB1356" s="3" t="s">
        <v>646</v>
      </c>
      <c r="BC1356" s="13">
        <f t="shared" si="307"/>
        <v>633.35331300466225</v>
      </c>
    </row>
    <row r="1357" spans="1:55" x14ac:dyDescent="0.45">
      <c r="A1357" s="1">
        <f t="shared" si="294"/>
        <v>1352</v>
      </c>
      <c r="B1357" s="3" t="s">
        <v>161</v>
      </c>
      <c r="C1357" s="3" t="str">
        <f t="shared" si="295"/>
        <v>Joe Jackson - 1919</v>
      </c>
      <c r="D1357" s="3">
        <v>1919</v>
      </c>
      <c r="E1357" s="3">
        <v>31</v>
      </c>
      <c r="F1357" s="3" t="s">
        <v>182</v>
      </c>
      <c r="G1357" s="3" t="s">
        <v>43</v>
      </c>
      <c r="H1357" s="3">
        <v>139</v>
      </c>
      <c r="I1357" s="3">
        <v>599</v>
      </c>
      <c r="J1357" s="3">
        <v>516</v>
      </c>
      <c r="K1357" s="3">
        <v>79</v>
      </c>
      <c r="L1357" s="3">
        <v>181</v>
      </c>
      <c r="M1357" s="3">
        <v>129</v>
      </c>
      <c r="N1357" s="3">
        <v>31</v>
      </c>
      <c r="O1357" s="3">
        <v>14</v>
      </c>
      <c r="P1357" s="3">
        <v>7</v>
      </c>
      <c r="Q1357" s="3">
        <f t="shared" si="296"/>
        <v>1216</v>
      </c>
      <c r="R1357" s="3">
        <v>96</v>
      </c>
      <c r="S1357" s="3">
        <v>9</v>
      </c>
      <c r="T1357" s="2"/>
      <c r="U1357" s="3">
        <v>60</v>
      </c>
      <c r="V1357" s="3">
        <v>10</v>
      </c>
      <c r="W1357" s="3">
        <v>0.35099999999999998</v>
      </c>
      <c r="X1357" s="3">
        <f t="shared" si="297"/>
        <v>185</v>
      </c>
      <c r="Y1357" s="3">
        <v>0.42199999999999999</v>
      </c>
      <c r="Z1357" s="3">
        <f t="shared" si="298"/>
        <v>353</v>
      </c>
      <c r="AA1357" s="3">
        <v>0.50600000000000001</v>
      </c>
      <c r="AB1357" s="3">
        <f t="shared" si="299"/>
        <v>871</v>
      </c>
      <c r="AC1357" s="3">
        <v>0.92800000000000005</v>
      </c>
      <c r="AD1357" s="3">
        <f t="shared" si="300"/>
        <v>655</v>
      </c>
      <c r="AE1357" s="3">
        <v>159</v>
      </c>
      <c r="AF1357" s="3">
        <f t="shared" si="301"/>
        <v>482</v>
      </c>
      <c r="AG1357" s="3">
        <v>261</v>
      </c>
      <c r="AH1357" s="2"/>
      <c r="AI1357" s="3">
        <v>4</v>
      </c>
      <c r="AJ1357" s="3">
        <v>17</v>
      </c>
      <c r="AK1357" s="2"/>
      <c r="AL1357" s="2"/>
      <c r="AM1357" s="3">
        <v>5.8</v>
      </c>
      <c r="AN1357" s="3">
        <f t="shared" si="302"/>
        <v>1352</v>
      </c>
      <c r="AO1357" s="3">
        <f>_xlfn.IFNA(VLOOKUP(C1357, 'FanGraphs Plus Stats 1-2000'!$D$2:$L$1048576, MATCH("wRC+", FanGraphs_Plus_Stats_1_1500[[#Headers],[ID]:[BABIP+]], 0), FALSE), 0)</f>
        <v>157</v>
      </c>
      <c r="AP1357" s="3">
        <f t="shared" si="303"/>
        <v>457</v>
      </c>
      <c r="AQ1357" s="3">
        <v>3.5</v>
      </c>
      <c r="AR1357" s="3">
        <f t="shared" si="304"/>
        <v>1355</v>
      </c>
      <c r="AS1357" s="3">
        <v>6</v>
      </c>
      <c r="AT1357" s="3">
        <f t="shared" si="305"/>
        <v>784</v>
      </c>
      <c r="AU1357" s="14">
        <v>-0.9</v>
      </c>
      <c r="AV1357" s="3">
        <f t="shared" si="306"/>
        <v>1291</v>
      </c>
      <c r="AW1357" s="3">
        <v>42</v>
      </c>
      <c r="AX1357" s="3">
        <v>0</v>
      </c>
      <c r="AY1357" s="3">
        <v>-1</v>
      </c>
      <c r="AZ1357" s="3">
        <v>-1</v>
      </c>
      <c r="BA1357" s="3">
        <v>-2</v>
      </c>
      <c r="BB1357" s="3" t="s">
        <v>469</v>
      </c>
      <c r="BC1357" s="13">
        <f t="shared" si="307"/>
        <v>667.80035148973343</v>
      </c>
    </row>
    <row r="1358" spans="1:55" x14ac:dyDescent="0.45">
      <c r="A1358" s="1">
        <f t="shared" si="294"/>
        <v>1352</v>
      </c>
      <c r="B1358" s="3" t="s">
        <v>333</v>
      </c>
      <c r="C1358" s="3" t="str">
        <f t="shared" si="295"/>
        <v>Willie McCovey - 1965</v>
      </c>
      <c r="D1358" s="3">
        <v>1965</v>
      </c>
      <c r="E1358" s="3">
        <v>27</v>
      </c>
      <c r="F1358" s="3" t="s">
        <v>58</v>
      </c>
      <c r="G1358" s="3" t="s">
        <v>52</v>
      </c>
      <c r="H1358" s="3">
        <v>160</v>
      </c>
      <c r="I1358" s="3">
        <v>639</v>
      </c>
      <c r="J1358" s="3">
        <v>540</v>
      </c>
      <c r="K1358" s="3">
        <v>93</v>
      </c>
      <c r="L1358" s="3">
        <v>149</v>
      </c>
      <c r="M1358" s="3">
        <v>89</v>
      </c>
      <c r="N1358" s="3">
        <v>17</v>
      </c>
      <c r="O1358" s="3">
        <v>4</v>
      </c>
      <c r="P1358" s="3">
        <v>39</v>
      </c>
      <c r="Q1358" s="3">
        <f t="shared" si="296"/>
        <v>217</v>
      </c>
      <c r="R1358" s="3">
        <v>92</v>
      </c>
      <c r="S1358" s="3">
        <v>0</v>
      </c>
      <c r="T1358" s="3">
        <v>4</v>
      </c>
      <c r="U1358" s="3">
        <v>88</v>
      </c>
      <c r="V1358" s="3">
        <v>118</v>
      </c>
      <c r="W1358" s="3">
        <v>0.27600000000000002</v>
      </c>
      <c r="X1358" s="3">
        <f t="shared" si="297"/>
        <v>1256</v>
      </c>
      <c r="Y1358" s="3">
        <v>0.38100000000000001</v>
      </c>
      <c r="Z1358" s="3">
        <f t="shared" si="298"/>
        <v>901</v>
      </c>
      <c r="AA1358" s="3">
        <v>0.53900000000000003</v>
      </c>
      <c r="AB1358" s="3">
        <f t="shared" si="299"/>
        <v>616</v>
      </c>
      <c r="AC1358" s="3">
        <v>0.92</v>
      </c>
      <c r="AD1358" s="3">
        <f t="shared" si="300"/>
        <v>709</v>
      </c>
      <c r="AE1358" s="3">
        <v>154</v>
      </c>
      <c r="AF1358" s="3">
        <f t="shared" si="301"/>
        <v>597</v>
      </c>
      <c r="AG1358" s="3">
        <v>291</v>
      </c>
      <c r="AH1358" s="3">
        <v>8</v>
      </c>
      <c r="AI1358" s="3">
        <v>6</v>
      </c>
      <c r="AJ1358" s="3">
        <v>2</v>
      </c>
      <c r="AK1358" s="3">
        <v>3</v>
      </c>
      <c r="AL1358" s="3">
        <v>5</v>
      </c>
      <c r="AM1358" s="3">
        <v>5.8</v>
      </c>
      <c r="AN1358" s="3">
        <f t="shared" si="302"/>
        <v>1352</v>
      </c>
      <c r="AO1358" s="3">
        <f>_xlfn.IFNA(VLOOKUP(C1358, 'FanGraphs Plus Stats 1-2000'!$D$2:$L$1048576, MATCH("wRC+", FanGraphs_Plus_Stats_1_1500[[#Headers],[ID]:[BABIP+]], 0), FALSE), 0)</f>
        <v>158</v>
      </c>
      <c r="AP1358" s="3">
        <f t="shared" si="303"/>
        <v>436</v>
      </c>
      <c r="AQ1358" s="3">
        <v>3.4</v>
      </c>
      <c r="AR1358" s="3">
        <f t="shared" si="304"/>
        <v>1377</v>
      </c>
      <c r="AS1358" s="3">
        <v>5.9</v>
      </c>
      <c r="AT1358" s="3">
        <f t="shared" si="305"/>
        <v>828</v>
      </c>
      <c r="AU1358" s="14">
        <v>-1</v>
      </c>
      <c r="AV1358" s="3">
        <f t="shared" si="306"/>
        <v>1311</v>
      </c>
      <c r="AW1358" s="3">
        <v>39</v>
      </c>
      <c r="AX1358" s="3">
        <v>0</v>
      </c>
      <c r="AY1358" s="3">
        <v>1</v>
      </c>
      <c r="AZ1358" s="3">
        <v>1</v>
      </c>
      <c r="BA1358" s="3">
        <v>0</v>
      </c>
      <c r="BB1358" s="3" t="s">
        <v>193</v>
      </c>
      <c r="BC1358" s="13">
        <f t="shared" si="307"/>
        <v>706.01268478414067</v>
      </c>
    </row>
    <row r="1359" spans="1:55" x14ac:dyDescent="0.45">
      <c r="A1359" s="1">
        <f t="shared" si="294"/>
        <v>1352</v>
      </c>
      <c r="B1359" s="3" t="s">
        <v>1062</v>
      </c>
      <c r="C1359" s="3" t="str">
        <f t="shared" si="295"/>
        <v>Phil Nevin - 2001</v>
      </c>
      <c r="D1359" s="3">
        <v>2001</v>
      </c>
      <c r="E1359" s="3">
        <v>30</v>
      </c>
      <c r="F1359" s="3" t="s">
        <v>264</v>
      </c>
      <c r="G1359" s="3" t="s">
        <v>52</v>
      </c>
      <c r="H1359" s="3">
        <v>149</v>
      </c>
      <c r="I1359" s="3">
        <v>624</v>
      </c>
      <c r="J1359" s="3">
        <v>546</v>
      </c>
      <c r="K1359" s="3">
        <v>97</v>
      </c>
      <c r="L1359" s="3">
        <v>167</v>
      </c>
      <c r="M1359" s="3">
        <v>95</v>
      </c>
      <c r="N1359" s="3">
        <v>31</v>
      </c>
      <c r="O1359" s="3">
        <v>0</v>
      </c>
      <c r="P1359" s="3">
        <v>41</v>
      </c>
      <c r="Q1359" s="3">
        <f t="shared" si="296"/>
        <v>165</v>
      </c>
      <c r="R1359" s="3">
        <v>126</v>
      </c>
      <c r="S1359" s="3">
        <v>4</v>
      </c>
      <c r="T1359" s="3">
        <v>4</v>
      </c>
      <c r="U1359" s="3">
        <v>71</v>
      </c>
      <c r="V1359" s="3">
        <v>147</v>
      </c>
      <c r="W1359" s="3">
        <v>0.30599999999999999</v>
      </c>
      <c r="X1359" s="3">
        <f t="shared" si="297"/>
        <v>792</v>
      </c>
      <c r="Y1359" s="3">
        <v>0.38800000000000001</v>
      </c>
      <c r="Z1359" s="3">
        <f t="shared" si="298"/>
        <v>801</v>
      </c>
      <c r="AA1359" s="3">
        <v>0.58799999999999997</v>
      </c>
      <c r="AB1359" s="3">
        <f t="shared" si="299"/>
        <v>324</v>
      </c>
      <c r="AC1359" s="3">
        <v>0.97599999999999998</v>
      </c>
      <c r="AD1359" s="3">
        <f t="shared" si="300"/>
        <v>417</v>
      </c>
      <c r="AE1359" s="3">
        <v>158</v>
      </c>
      <c r="AF1359" s="3">
        <f t="shared" si="301"/>
        <v>493</v>
      </c>
      <c r="AG1359" s="3">
        <v>321</v>
      </c>
      <c r="AH1359" s="3">
        <v>13</v>
      </c>
      <c r="AI1359" s="3">
        <v>4</v>
      </c>
      <c r="AJ1359" s="3">
        <v>0</v>
      </c>
      <c r="AK1359" s="3">
        <v>3</v>
      </c>
      <c r="AL1359" s="3">
        <v>7</v>
      </c>
      <c r="AM1359" s="3">
        <v>5.8</v>
      </c>
      <c r="AN1359" s="3">
        <f t="shared" si="302"/>
        <v>1352</v>
      </c>
      <c r="AO1359" s="3">
        <f>_xlfn.IFNA(VLOOKUP(C1359, 'FanGraphs Plus Stats 1-2000'!$D$2:$L$1048576, MATCH("wRC+", FanGraphs_Plus_Stats_1_1500[[#Headers],[ID]:[BABIP+]], 0), FALSE), 0)</f>
        <v>154</v>
      </c>
      <c r="AP1359" s="3">
        <f t="shared" si="303"/>
        <v>533</v>
      </c>
      <c r="AQ1359" s="3">
        <v>4</v>
      </c>
      <c r="AR1359" s="3">
        <f t="shared" si="304"/>
        <v>1105</v>
      </c>
      <c r="AS1359" s="3">
        <v>6.7</v>
      </c>
      <c r="AT1359" s="3">
        <f t="shared" si="305"/>
        <v>478</v>
      </c>
      <c r="AU1359" s="14">
        <v>-0.6</v>
      </c>
      <c r="AV1359" s="3">
        <f t="shared" si="306"/>
        <v>1212</v>
      </c>
      <c r="AW1359" s="3">
        <v>50</v>
      </c>
      <c r="AX1359" s="3">
        <v>-2</v>
      </c>
      <c r="AY1359" s="3">
        <v>-1</v>
      </c>
      <c r="AZ1359" s="3">
        <v>-3</v>
      </c>
      <c r="BA1359" s="3">
        <v>-8</v>
      </c>
      <c r="BB1359" s="3" t="s">
        <v>302</v>
      </c>
      <c r="BC1359" s="13">
        <f t="shared" si="307"/>
        <v>708.24514583156895</v>
      </c>
    </row>
    <row r="1360" spans="1:55" x14ac:dyDescent="0.45">
      <c r="A1360" s="1">
        <f t="shared" si="294"/>
        <v>1352</v>
      </c>
      <c r="B1360" s="3" t="s">
        <v>422</v>
      </c>
      <c r="C1360" s="3" t="str">
        <f t="shared" si="295"/>
        <v>Miguel Cabrera - 2006</v>
      </c>
      <c r="D1360" s="3">
        <v>2006</v>
      </c>
      <c r="E1360" s="3">
        <v>23</v>
      </c>
      <c r="F1360" s="3" t="s">
        <v>494</v>
      </c>
      <c r="G1360" s="3" t="s">
        <v>52</v>
      </c>
      <c r="H1360" s="3">
        <v>158</v>
      </c>
      <c r="I1360" s="3">
        <v>676</v>
      </c>
      <c r="J1360" s="3">
        <v>576</v>
      </c>
      <c r="K1360" s="3">
        <v>112</v>
      </c>
      <c r="L1360" s="3">
        <v>195</v>
      </c>
      <c r="M1360" s="3">
        <v>117</v>
      </c>
      <c r="N1360" s="3">
        <v>50</v>
      </c>
      <c r="O1360" s="3">
        <v>2</v>
      </c>
      <c r="P1360" s="3">
        <v>26</v>
      </c>
      <c r="Q1360" s="3">
        <f t="shared" si="296"/>
        <v>673</v>
      </c>
      <c r="R1360" s="3">
        <v>114</v>
      </c>
      <c r="S1360" s="3">
        <v>9</v>
      </c>
      <c r="T1360" s="3">
        <v>6</v>
      </c>
      <c r="U1360" s="3">
        <v>86</v>
      </c>
      <c r="V1360" s="3">
        <v>108</v>
      </c>
      <c r="W1360" s="3">
        <v>0.33900000000000002</v>
      </c>
      <c r="X1360" s="3">
        <f t="shared" si="297"/>
        <v>282</v>
      </c>
      <c r="Y1360" s="3">
        <v>0.43</v>
      </c>
      <c r="Z1360" s="3">
        <f t="shared" si="298"/>
        <v>269</v>
      </c>
      <c r="AA1360" s="3">
        <v>0.56799999999999995</v>
      </c>
      <c r="AB1360" s="3">
        <f t="shared" si="299"/>
        <v>421</v>
      </c>
      <c r="AC1360" s="3">
        <v>0.998</v>
      </c>
      <c r="AD1360" s="3">
        <f t="shared" si="300"/>
        <v>341</v>
      </c>
      <c r="AE1360" s="3">
        <v>159</v>
      </c>
      <c r="AF1360" s="3">
        <f t="shared" si="301"/>
        <v>482</v>
      </c>
      <c r="AG1360" s="3">
        <v>327</v>
      </c>
      <c r="AH1360" s="3">
        <v>18</v>
      </c>
      <c r="AI1360" s="3">
        <v>10</v>
      </c>
      <c r="AJ1360" s="3">
        <v>0</v>
      </c>
      <c r="AK1360" s="3">
        <v>4</v>
      </c>
      <c r="AL1360" s="3">
        <v>27</v>
      </c>
      <c r="AM1360" s="3">
        <v>5.8</v>
      </c>
      <c r="AN1360" s="3">
        <f t="shared" si="302"/>
        <v>1352</v>
      </c>
      <c r="AO1360" s="3">
        <f>_xlfn.IFNA(VLOOKUP(C1360, 'FanGraphs Plus Stats 1-2000'!$D$2:$L$1048576, MATCH("wRC+", FanGraphs_Plus_Stats_1_1500[[#Headers],[ID]:[BABIP+]], 0), FALSE), 0)</f>
        <v>153</v>
      </c>
      <c r="AP1360" s="3">
        <f t="shared" si="303"/>
        <v>559</v>
      </c>
      <c r="AQ1360" s="3">
        <v>3.8</v>
      </c>
      <c r="AR1360" s="3">
        <f t="shared" si="304"/>
        <v>1247</v>
      </c>
      <c r="AS1360" s="3">
        <v>6.8</v>
      </c>
      <c r="AT1360" s="3">
        <f t="shared" si="305"/>
        <v>451</v>
      </c>
      <c r="AU1360" s="14">
        <v>-0.7</v>
      </c>
      <c r="AV1360" s="3">
        <f t="shared" si="306"/>
        <v>1242</v>
      </c>
      <c r="AW1360" s="3">
        <v>52</v>
      </c>
      <c r="AX1360" s="3">
        <v>-1</v>
      </c>
      <c r="AY1360" s="3">
        <v>-3</v>
      </c>
      <c r="AZ1360" s="3">
        <v>-4</v>
      </c>
      <c r="BA1360" s="3">
        <v>-10</v>
      </c>
      <c r="BB1360" s="3" t="s">
        <v>169</v>
      </c>
      <c r="BC1360" s="13">
        <f t="shared" si="307"/>
        <v>714.18684415901816</v>
      </c>
    </row>
    <row r="1361" spans="1:55" x14ac:dyDescent="0.45">
      <c r="A1361" s="1">
        <f t="shared" si="294"/>
        <v>1352</v>
      </c>
      <c r="B1361" s="3" t="s">
        <v>428</v>
      </c>
      <c r="C1361" s="3" t="str">
        <f t="shared" si="295"/>
        <v>Chipper Jones - 2002</v>
      </c>
      <c r="D1361" s="3">
        <v>2002</v>
      </c>
      <c r="E1361" s="3">
        <v>30</v>
      </c>
      <c r="F1361" s="3" t="s">
        <v>210</v>
      </c>
      <c r="G1361" s="3" t="s">
        <v>52</v>
      </c>
      <c r="H1361" s="3">
        <v>158</v>
      </c>
      <c r="I1361" s="3">
        <v>662</v>
      </c>
      <c r="J1361" s="3">
        <v>548</v>
      </c>
      <c r="K1361" s="3">
        <v>90</v>
      </c>
      <c r="L1361" s="3">
        <v>179</v>
      </c>
      <c r="M1361" s="3">
        <v>117</v>
      </c>
      <c r="N1361" s="3">
        <v>35</v>
      </c>
      <c r="O1361" s="3">
        <v>1</v>
      </c>
      <c r="P1361" s="3">
        <v>26</v>
      </c>
      <c r="Q1361" s="3">
        <f t="shared" si="296"/>
        <v>673</v>
      </c>
      <c r="R1361" s="3">
        <v>100</v>
      </c>
      <c r="S1361" s="3">
        <v>8</v>
      </c>
      <c r="T1361" s="3">
        <v>2</v>
      </c>
      <c r="U1361" s="3">
        <v>107</v>
      </c>
      <c r="V1361" s="3">
        <v>89</v>
      </c>
      <c r="W1361" s="3">
        <v>0.32700000000000001</v>
      </c>
      <c r="X1361" s="3">
        <f t="shared" si="297"/>
        <v>430</v>
      </c>
      <c r="Y1361" s="3">
        <v>0.435</v>
      </c>
      <c r="Z1361" s="3">
        <f t="shared" si="298"/>
        <v>238</v>
      </c>
      <c r="AA1361" s="3">
        <v>0.53600000000000003</v>
      </c>
      <c r="AB1361" s="3">
        <f t="shared" si="299"/>
        <v>639</v>
      </c>
      <c r="AC1361" s="3">
        <v>0.97199999999999998</v>
      </c>
      <c r="AD1361" s="3">
        <f t="shared" si="300"/>
        <v>437</v>
      </c>
      <c r="AE1361" s="3">
        <v>153</v>
      </c>
      <c r="AF1361" s="3">
        <f t="shared" si="301"/>
        <v>613</v>
      </c>
      <c r="AG1361" s="3">
        <v>294</v>
      </c>
      <c r="AH1361" s="3">
        <v>18</v>
      </c>
      <c r="AI1361" s="3">
        <v>2</v>
      </c>
      <c r="AJ1361" s="3">
        <v>0</v>
      </c>
      <c r="AK1361" s="3">
        <v>5</v>
      </c>
      <c r="AL1361" s="3">
        <v>23</v>
      </c>
      <c r="AM1361" s="3">
        <v>5.8</v>
      </c>
      <c r="AN1361" s="3">
        <f t="shared" si="302"/>
        <v>1352</v>
      </c>
      <c r="AO1361" s="3">
        <f>_xlfn.IFNA(VLOOKUP(C1361, 'FanGraphs Plus Stats 1-2000'!$D$2:$L$1048576, MATCH("wRC+", FanGraphs_Plus_Stats_1_1500[[#Headers],[ID]:[BABIP+]], 0), FALSE), 0)</f>
        <v>153</v>
      </c>
      <c r="AP1361" s="3">
        <f t="shared" si="303"/>
        <v>559</v>
      </c>
      <c r="AQ1361" s="3">
        <v>3.8</v>
      </c>
      <c r="AR1361" s="3">
        <f t="shared" si="304"/>
        <v>1247</v>
      </c>
      <c r="AS1361" s="3">
        <v>5.5</v>
      </c>
      <c r="AT1361" s="3">
        <f t="shared" si="305"/>
        <v>1003</v>
      </c>
      <c r="AU1361" s="14">
        <v>-0.3</v>
      </c>
      <c r="AV1361" s="3">
        <f t="shared" si="306"/>
        <v>1091</v>
      </c>
      <c r="AW1361" s="3">
        <v>41</v>
      </c>
      <c r="AX1361" s="3">
        <v>-1</v>
      </c>
      <c r="AY1361" s="3">
        <v>0</v>
      </c>
      <c r="AZ1361" s="3">
        <v>-1</v>
      </c>
      <c r="BA1361" s="3">
        <v>3</v>
      </c>
      <c r="BB1361" s="3" t="s">
        <v>130</v>
      </c>
      <c r="BC1361" s="13">
        <f t="shared" si="307"/>
        <v>773.7779054610877</v>
      </c>
    </row>
    <row r="1362" spans="1:55" x14ac:dyDescent="0.45">
      <c r="A1362" s="1">
        <f t="shared" si="294"/>
        <v>1352</v>
      </c>
      <c r="B1362" s="3" t="s">
        <v>755</v>
      </c>
      <c r="C1362" s="3" t="str">
        <f t="shared" si="295"/>
        <v>Jim Ray Hart - 1967</v>
      </c>
      <c r="D1362" s="3">
        <v>1967</v>
      </c>
      <c r="E1362" s="3">
        <v>25</v>
      </c>
      <c r="F1362" s="3" t="s">
        <v>58</v>
      </c>
      <c r="G1362" s="3" t="s">
        <v>52</v>
      </c>
      <c r="H1362" s="3">
        <v>158</v>
      </c>
      <c r="I1362" s="3">
        <v>665</v>
      </c>
      <c r="J1362" s="3">
        <v>578</v>
      </c>
      <c r="K1362" s="3">
        <v>98</v>
      </c>
      <c r="L1362" s="3">
        <v>167</v>
      </c>
      <c r="M1362" s="3">
        <v>105</v>
      </c>
      <c r="N1362" s="3">
        <v>26</v>
      </c>
      <c r="O1362" s="3">
        <v>7</v>
      </c>
      <c r="P1362" s="3">
        <v>29</v>
      </c>
      <c r="Q1362" s="3">
        <f t="shared" si="296"/>
        <v>557</v>
      </c>
      <c r="R1362" s="3">
        <v>99</v>
      </c>
      <c r="S1362" s="3">
        <v>1</v>
      </c>
      <c r="T1362" s="3">
        <v>1</v>
      </c>
      <c r="U1362" s="3">
        <v>77</v>
      </c>
      <c r="V1362" s="3">
        <v>100</v>
      </c>
      <c r="W1362" s="3">
        <v>0.28899999999999998</v>
      </c>
      <c r="X1362" s="3">
        <f t="shared" si="297"/>
        <v>1088</v>
      </c>
      <c r="Y1362" s="3">
        <v>0.373</v>
      </c>
      <c r="Z1362" s="3">
        <f t="shared" si="298"/>
        <v>1013</v>
      </c>
      <c r="AA1362" s="3">
        <v>0.50900000000000001</v>
      </c>
      <c r="AB1362" s="3">
        <f t="shared" si="299"/>
        <v>845</v>
      </c>
      <c r="AC1362" s="3">
        <v>0.88200000000000001</v>
      </c>
      <c r="AD1362" s="3">
        <f t="shared" si="300"/>
        <v>906</v>
      </c>
      <c r="AE1362" s="3">
        <v>151</v>
      </c>
      <c r="AF1362" s="3">
        <f t="shared" si="301"/>
        <v>643</v>
      </c>
      <c r="AG1362" s="3">
        <v>294</v>
      </c>
      <c r="AH1362" s="3">
        <v>14</v>
      </c>
      <c r="AI1362" s="3">
        <v>4</v>
      </c>
      <c r="AJ1362" s="3">
        <v>1</v>
      </c>
      <c r="AK1362" s="3">
        <v>5</v>
      </c>
      <c r="AL1362" s="3">
        <v>11</v>
      </c>
      <c r="AM1362" s="3">
        <v>5.8</v>
      </c>
      <c r="AN1362" s="3">
        <f t="shared" si="302"/>
        <v>1352</v>
      </c>
      <c r="AO1362" s="3">
        <f>_xlfn.IFNA(VLOOKUP(C1362, 'FanGraphs Plus Stats 1-2000'!$D$2:$L$1048576, MATCH("wRC+", FanGraphs_Plus_Stats_1_1500[[#Headers],[ID]:[BABIP+]], 0), FALSE), 0)</f>
        <v>150</v>
      </c>
      <c r="AP1362" s="3">
        <f t="shared" si="303"/>
        <v>636</v>
      </c>
      <c r="AQ1362" s="3">
        <v>3.4</v>
      </c>
      <c r="AR1362" s="3">
        <f t="shared" si="304"/>
        <v>1377</v>
      </c>
      <c r="AS1362" s="3">
        <v>6.7</v>
      </c>
      <c r="AT1362" s="3">
        <f t="shared" si="305"/>
        <v>478</v>
      </c>
      <c r="AU1362" s="14">
        <v>-1.2</v>
      </c>
      <c r="AV1362" s="3">
        <f t="shared" si="306"/>
        <v>1344</v>
      </c>
      <c r="AW1362" s="3">
        <v>38</v>
      </c>
      <c r="AX1362" s="3">
        <v>-1</v>
      </c>
      <c r="AY1362" s="3">
        <v>1</v>
      </c>
      <c r="AZ1362" s="3">
        <v>1</v>
      </c>
      <c r="BA1362" s="3">
        <v>-9</v>
      </c>
      <c r="BB1362" s="3" t="s">
        <v>444</v>
      </c>
      <c r="BC1362" s="13">
        <f t="shared" si="307"/>
        <v>820.75762618057104</v>
      </c>
    </row>
    <row r="1363" spans="1:55" x14ac:dyDescent="0.45">
      <c r="A1363" s="1">
        <f t="shared" si="294"/>
        <v>1352</v>
      </c>
      <c r="B1363" s="3" t="s">
        <v>238</v>
      </c>
      <c r="C1363" s="3" t="str">
        <f t="shared" si="295"/>
        <v>Frank Robinson - 1959</v>
      </c>
      <c r="D1363" s="3">
        <v>1959</v>
      </c>
      <c r="E1363" s="3">
        <v>23</v>
      </c>
      <c r="F1363" s="3" t="s">
        <v>78</v>
      </c>
      <c r="G1363" s="3" t="s">
        <v>52</v>
      </c>
      <c r="H1363" s="3">
        <v>146</v>
      </c>
      <c r="I1363" s="3">
        <v>626</v>
      </c>
      <c r="J1363" s="3">
        <v>540</v>
      </c>
      <c r="K1363" s="3">
        <v>106</v>
      </c>
      <c r="L1363" s="3">
        <v>168</v>
      </c>
      <c r="M1363" s="3">
        <v>97</v>
      </c>
      <c r="N1363" s="3">
        <v>31</v>
      </c>
      <c r="O1363" s="3">
        <v>4</v>
      </c>
      <c r="P1363" s="3">
        <v>36</v>
      </c>
      <c r="Q1363" s="3">
        <f t="shared" si="296"/>
        <v>307</v>
      </c>
      <c r="R1363" s="3">
        <v>125</v>
      </c>
      <c r="S1363" s="3">
        <v>18</v>
      </c>
      <c r="T1363" s="3">
        <v>8</v>
      </c>
      <c r="U1363" s="3">
        <v>69</v>
      </c>
      <c r="V1363" s="3">
        <v>93</v>
      </c>
      <c r="W1363" s="3">
        <v>0.311</v>
      </c>
      <c r="X1363" s="3">
        <f t="shared" si="297"/>
        <v>708</v>
      </c>
      <c r="Y1363" s="3">
        <v>0.39100000000000001</v>
      </c>
      <c r="Z1363" s="3">
        <f t="shared" si="298"/>
        <v>747</v>
      </c>
      <c r="AA1363" s="3">
        <v>0.58299999999999996</v>
      </c>
      <c r="AB1363" s="3">
        <f t="shared" si="299"/>
        <v>351</v>
      </c>
      <c r="AC1363" s="3">
        <v>0.97499999999999998</v>
      </c>
      <c r="AD1363" s="3">
        <f t="shared" si="300"/>
        <v>421</v>
      </c>
      <c r="AE1363" s="3">
        <v>153</v>
      </c>
      <c r="AF1363" s="3">
        <f t="shared" si="301"/>
        <v>613</v>
      </c>
      <c r="AG1363" s="3">
        <v>315</v>
      </c>
      <c r="AH1363" s="3">
        <v>16</v>
      </c>
      <c r="AI1363" s="3">
        <v>8</v>
      </c>
      <c r="AJ1363" s="3">
        <v>0</v>
      </c>
      <c r="AK1363" s="3">
        <v>9</v>
      </c>
      <c r="AL1363" s="3">
        <v>9</v>
      </c>
      <c r="AM1363" s="3">
        <v>5.8</v>
      </c>
      <c r="AN1363" s="3">
        <f t="shared" si="302"/>
        <v>1352</v>
      </c>
      <c r="AO1363" s="3">
        <f>_xlfn.IFNA(VLOOKUP(C1363, 'FanGraphs Plus Stats 1-2000'!$D$2:$L$1048576, MATCH("wRC+", FanGraphs_Plus_Stats_1_1500[[#Headers],[ID]:[BABIP+]], 0), FALSE), 0)</f>
        <v>149</v>
      </c>
      <c r="AP1363" s="3">
        <f t="shared" si="303"/>
        <v>669</v>
      </c>
      <c r="AQ1363" s="3">
        <v>3.4</v>
      </c>
      <c r="AR1363" s="3">
        <f t="shared" si="304"/>
        <v>1377</v>
      </c>
      <c r="AS1363" s="3">
        <v>5.8</v>
      </c>
      <c r="AT1363" s="3">
        <f t="shared" si="305"/>
        <v>869</v>
      </c>
      <c r="AU1363" s="14">
        <v>-0.9</v>
      </c>
      <c r="AV1363" s="3">
        <f t="shared" si="306"/>
        <v>1291</v>
      </c>
      <c r="AW1363" s="3">
        <v>41</v>
      </c>
      <c r="AX1363" s="3">
        <v>-2</v>
      </c>
      <c r="AY1363" s="3">
        <v>3</v>
      </c>
      <c r="AZ1363" s="3">
        <v>1</v>
      </c>
      <c r="BA1363" s="3">
        <v>0</v>
      </c>
      <c r="BB1363" s="3" t="s">
        <v>1076</v>
      </c>
      <c r="BC1363" s="13">
        <f t="shared" si="307"/>
        <v>821.52558744960265</v>
      </c>
    </row>
    <row r="1364" spans="1:55" x14ac:dyDescent="0.45">
      <c r="A1364" s="1">
        <f t="shared" si="294"/>
        <v>1352</v>
      </c>
      <c r="B1364" s="3" t="s">
        <v>1064</v>
      </c>
      <c r="C1364" s="3" t="str">
        <f t="shared" si="295"/>
        <v>Merv Rettenmund - 1971</v>
      </c>
      <c r="D1364" s="3">
        <v>1971</v>
      </c>
      <c r="E1364" s="3">
        <v>28</v>
      </c>
      <c r="F1364" s="3" t="s">
        <v>61</v>
      </c>
      <c r="G1364" s="3" t="s">
        <v>43</v>
      </c>
      <c r="H1364" s="3">
        <v>141</v>
      </c>
      <c r="I1364" s="3">
        <v>589</v>
      </c>
      <c r="J1364" s="3">
        <v>491</v>
      </c>
      <c r="K1364" s="3">
        <v>81</v>
      </c>
      <c r="L1364" s="3">
        <v>156</v>
      </c>
      <c r="M1364" s="3">
        <v>118</v>
      </c>
      <c r="N1364" s="3">
        <v>23</v>
      </c>
      <c r="O1364" s="3">
        <v>4</v>
      </c>
      <c r="P1364" s="3">
        <v>11</v>
      </c>
      <c r="Q1364" s="3">
        <f t="shared" si="296"/>
        <v>1117</v>
      </c>
      <c r="R1364" s="3">
        <v>75</v>
      </c>
      <c r="S1364" s="3">
        <v>15</v>
      </c>
      <c r="T1364" s="3">
        <v>6</v>
      </c>
      <c r="U1364" s="3">
        <v>87</v>
      </c>
      <c r="V1364" s="3">
        <v>60</v>
      </c>
      <c r="W1364" s="3">
        <v>0.318</v>
      </c>
      <c r="X1364" s="3">
        <f t="shared" si="297"/>
        <v>572</v>
      </c>
      <c r="Y1364" s="3">
        <v>0.42199999999999999</v>
      </c>
      <c r="Z1364" s="3">
        <f t="shared" si="298"/>
        <v>353</v>
      </c>
      <c r="AA1364" s="3">
        <v>0.44800000000000001</v>
      </c>
      <c r="AB1364" s="3">
        <f t="shared" si="299"/>
        <v>1195</v>
      </c>
      <c r="AC1364" s="3">
        <v>0.87</v>
      </c>
      <c r="AD1364" s="3">
        <f t="shared" si="300"/>
        <v>983</v>
      </c>
      <c r="AE1364" s="3">
        <v>149</v>
      </c>
      <c r="AF1364" s="3">
        <f t="shared" si="301"/>
        <v>702</v>
      </c>
      <c r="AG1364" s="3">
        <v>220</v>
      </c>
      <c r="AH1364" s="3">
        <v>13</v>
      </c>
      <c r="AI1364" s="3">
        <v>4</v>
      </c>
      <c r="AJ1364" s="3">
        <v>4</v>
      </c>
      <c r="AK1364" s="3">
        <v>3</v>
      </c>
      <c r="AL1364" s="3">
        <v>2</v>
      </c>
      <c r="AM1364" s="3">
        <v>5.8</v>
      </c>
      <c r="AN1364" s="3">
        <f t="shared" si="302"/>
        <v>1352</v>
      </c>
      <c r="AO1364" s="3">
        <f>_xlfn.IFNA(VLOOKUP(C1364, 'FanGraphs Plus Stats 1-2000'!$D$2:$L$1048576, MATCH("wRC+", FanGraphs_Plus_Stats_1_1500[[#Headers],[ID]:[BABIP+]], 0), FALSE), 0)</f>
        <v>151</v>
      </c>
      <c r="AP1364" s="3">
        <f t="shared" si="303"/>
        <v>604</v>
      </c>
      <c r="AQ1364" s="3">
        <v>3.8</v>
      </c>
      <c r="AR1364" s="3">
        <f t="shared" si="304"/>
        <v>1247</v>
      </c>
      <c r="AS1364" s="3">
        <v>5.4</v>
      </c>
      <c r="AT1364" s="3">
        <f t="shared" si="305"/>
        <v>1032</v>
      </c>
      <c r="AU1364" s="14">
        <v>-0.2</v>
      </c>
      <c r="AV1364" s="3">
        <f t="shared" si="306"/>
        <v>1047</v>
      </c>
      <c r="AW1364" s="3">
        <v>33</v>
      </c>
      <c r="AX1364" s="3">
        <v>0</v>
      </c>
      <c r="AY1364" s="3">
        <v>3</v>
      </c>
      <c r="AZ1364" s="3">
        <v>2</v>
      </c>
      <c r="BA1364" s="3">
        <v>5</v>
      </c>
      <c r="BB1364" s="3" t="s">
        <v>168</v>
      </c>
      <c r="BC1364" s="13">
        <f t="shared" si="307"/>
        <v>830.71154737193785</v>
      </c>
    </row>
    <row r="1365" spans="1:55" x14ac:dyDescent="0.45">
      <c r="A1365" s="1">
        <f t="shared" si="294"/>
        <v>1352</v>
      </c>
      <c r="B1365" s="3" t="s">
        <v>483</v>
      </c>
      <c r="C1365" s="3" t="str">
        <f t="shared" si="295"/>
        <v>Matt Olson - 2021</v>
      </c>
      <c r="D1365" s="3">
        <v>2021</v>
      </c>
      <c r="E1365" s="3">
        <v>27</v>
      </c>
      <c r="F1365" s="3" t="s">
        <v>128</v>
      </c>
      <c r="G1365" s="3" t="s">
        <v>43</v>
      </c>
      <c r="H1365" s="3">
        <v>156</v>
      </c>
      <c r="I1365" s="3">
        <v>673</v>
      </c>
      <c r="J1365" s="3">
        <v>565</v>
      </c>
      <c r="K1365" s="3">
        <v>101</v>
      </c>
      <c r="L1365" s="3">
        <v>153</v>
      </c>
      <c r="M1365" s="3">
        <v>79</v>
      </c>
      <c r="N1365" s="3">
        <v>35</v>
      </c>
      <c r="O1365" s="3">
        <v>0</v>
      </c>
      <c r="P1365" s="3">
        <v>39</v>
      </c>
      <c r="Q1365" s="3">
        <f t="shared" si="296"/>
        <v>217</v>
      </c>
      <c r="R1365" s="3">
        <v>111</v>
      </c>
      <c r="S1365" s="3">
        <v>4</v>
      </c>
      <c r="T1365" s="3">
        <v>1</v>
      </c>
      <c r="U1365" s="3">
        <v>88</v>
      </c>
      <c r="V1365" s="3">
        <v>113</v>
      </c>
      <c r="W1365" s="3">
        <v>0.27100000000000002</v>
      </c>
      <c r="X1365" s="3">
        <f t="shared" si="297"/>
        <v>1295</v>
      </c>
      <c r="Y1365" s="3">
        <v>0.371</v>
      </c>
      <c r="Z1365" s="3">
        <f t="shared" si="298"/>
        <v>1036</v>
      </c>
      <c r="AA1365" s="3">
        <v>0.54</v>
      </c>
      <c r="AB1365" s="3">
        <f t="shared" si="299"/>
        <v>607</v>
      </c>
      <c r="AC1365" s="3">
        <v>0.91100000000000003</v>
      </c>
      <c r="AD1365" s="3">
        <f t="shared" si="300"/>
        <v>757</v>
      </c>
      <c r="AE1365" s="3">
        <v>153</v>
      </c>
      <c r="AF1365" s="3">
        <f t="shared" si="301"/>
        <v>613</v>
      </c>
      <c r="AG1365" s="3">
        <v>305</v>
      </c>
      <c r="AH1365" s="3">
        <v>17</v>
      </c>
      <c r="AI1365" s="3">
        <v>9</v>
      </c>
      <c r="AJ1365" s="3">
        <v>0</v>
      </c>
      <c r="AK1365" s="3">
        <v>11</v>
      </c>
      <c r="AL1365" s="3">
        <v>12</v>
      </c>
      <c r="AM1365" s="3">
        <v>5.8</v>
      </c>
      <c r="AN1365" s="3">
        <f t="shared" si="302"/>
        <v>1352</v>
      </c>
      <c r="AO1365" s="3">
        <f>_xlfn.IFNA(VLOOKUP(C1365, 'FanGraphs Plus Stats 1-2000'!$D$2:$L$1048576, MATCH("wRC+", FanGraphs_Plus_Stats_1_1500[[#Headers],[ID]:[BABIP+]], 0), FALSE), 0)</f>
        <v>147</v>
      </c>
      <c r="AP1365" s="3">
        <f t="shared" si="303"/>
        <v>719</v>
      </c>
      <c r="AQ1365" s="3">
        <v>3.6</v>
      </c>
      <c r="AR1365" s="3">
        <f t="shared" si="304"/>
        <v>1325</v>
      </c>
      <c r="AS1365" s="3">
        <v>5.2</v>
      </c>
      <c r="AT1365" s="3">
        <f t="shared" si="305"/>
        <v>1097</v>
      </c>
      <c r="AU1365" s="14">
        <v>-0.2</v>
      </c>
      <c r="AV1365" s="3">
        <f t="shared" si="306"/>
        <v>1047</v>
      </c>
      <c r="AW1365" s="3">
        <v>38</v>
      </c>
      <c r="AX1365" s="3">
        <v>-2</v>
      </c>
      <c r="AY1365" s="3">
        <v>2</v>
      </c>
      <c r="AZ1365" s="3">
        <v>0</v>
      </c>
      <c r="BA1365" s="3">
        <v>6</v>
      </c>
      <c r="BB1365" s="3" t="s">
        <v>392</v>
      </c>
      <c r="BC1365" s="13">
        <f t="shared" si="307"/>
        <v>841.50238688099284</v>
      </c>
    </row>
    <row r="1366" spans="1:55" x14ac:dyDescent="0.45">
      <c r="A1366" s="1">
        <f t="shared" si="294"/>
        <v>1352</v>
      </c>
      <c r="B1366" s="3" t="s">
        <v>749</v>
      </c>
      <c r="C1366" s="3" t="str">
        <f t="shared" si="295"/>
        <v>Bobby Abreu - 2002</v>
      </c>
      <c r="D1366" s="3">
        <v>2002</v>
      </c>
      <c r="E1366" s="3">
        <v>28</v>
      </c>
      <c r="F1366" s="3" t="s">
        <v>139</v>
      </c>
      <c r="G1366" s="3" t="s">
        <v>52</v>
      </c>
      <c r="H1366" s="3">
        <v>157</v>
      </c>
      <c r="I1366" s="3">
        <v>685</v>
      </c>
      <c r="J1366" s="3">
        <v>572</v>
      </c>
      <c r="K1366" s="3">
        <v>102</v>
      </c>
      <c r="L1366" s="3">
        <v>176</v>
      </c>
      <c r="M1366" s="3">
        <v>100</v>
      </c>
      <c r="N1366" s="3">
        <v>50</v>
      </c>
      <c r="O1366" s="3">
        <v>6</v>
      </c>
      <c r="P1366" s="3">
        <v>20</v>
      </c>
      <c r="Q1366" s="3">
        <f t="shared" si="296"/>
        <v>878</v>
      </c>
      <c r="R1366" s="3">
        <v>85</v>
      </c>
      <c r="S1366" s="3">
        <v>31</v>
      </c>
      <c r="T1366" s="3">
        <v>12</v>
      </c>
      <c r="U1366" s="3">
        <v>104</v>
      </c>
      <c r="V1366" s="3">
        <v>117</v>
      </c>
      <c r="W1366" s="3">
        <v>0.308</v>
      </c>
      <c r="X1366" s="3">
        <f t="shared" si="297"/>
        <v>753</v>
      </c>
      <c r="Y1366" s="3">
        <v>0.41299999999999998</v>
      </c>
      <c r="Z1366" s="3">
        <f t="shared" si="298"/>
        <v>453</v>
      </c>
      <c r="AA1366" s="3">
        <v>0.52100000000000002</v>
      </c>
      <c r="AB1366" s="3">
        <f t="shared" si="299"/>
        <v>757</v>
      </c>
      <c r="AC1366" s="3">
        <v>0.93400000000000005</v>
      </c>
      <c r="AD1366" s="3">
        <f t="shared" si="300"/>
        <v>618</v>
      </c>
      <c r="AE1366" s="3">
        <v>151</v>
      </c>
      <c r="AF1366" s="3">
        <f t="shared" si="301"/>
        <v>643</v>
      </c>
      <c r="AG1366" s="3">
        <v>298</v>
      </c>
      <c r="AH1366" s="3">
        <v>11</v>
      </c>
      <c r="AI1366" s="3">
        <v>3</v>
      </c>
      <c r="AJ1366" s="3">
        <v>0</v>
      </c>
      <c r="AK1366" s="3">
        <v>6</v>
      </c>
      <c r="AL1366" s="3">
        <v>9</v>
      </c>
      <c r="AM1366" s="3">
        <v>5.8</v>
      </c>
      <c r="AN1366" s="3">
        <f t="shared" si="302"/>
        <v>1352</v>
      </c>
      <c r="AO1366" s="3">
        <f>_xlfn.IFNA(VLOOKUP(C1366, 'FanGraphs Plus Stats 1-2000'!$D$2:$L$1048576, MATCH("wRC+", FanGraphs_Plus_Stats_1_1500[[#Headers],[ID]:[BABIP+]], 0), FALSE), 0)</f>
        <v>148</v>
      </c>
      <c r="AP1366" s="3">
        <f t="shared" si="303"/>
        <v>691</v>
      </c>
      <c r="AQ1366" s="3">
        <v>3.8</v>
      </c>
      <c r="AR1366" s="3">
        <f t="shared" si="304"/>
        <v>1247</v>
      </c>
      <c r="AS1366" s="3">
        <v>5.7</v>
      </c>
      <c r="AT1366" s="3">
        <f t="shared" si="305"/>
        <v>916</v>
      </c>
      <c r="AU1366" s="14">
        <v>-0.4</v>
      </c>
      <c r="AV1366" s="3">
        <f t="shared" si="306"/>
        <v>1122</v>
      </c>
      <c r="AW1366" s="3">
        <v>41</v>
      </c>
      <c r="AX1366" s="3">
        <v>1</v>
      </c>
      <c r="AY1366" s="3">
        <v>-1</v>
      </c>
      <c r="AZ1366" s="3">
        <v>0</v>
      </c>
      <c r="BA1366" s="3">
        <v>2</v>
      </c>
      <c r="BB1366" s="3" t="s">
        <v>162</v>
      </c>
      <c r="BC1366" s="13">
        <f t="shared" si="307"/>
        <v>843.76577209840525</v>
      </c>
    </row>
    <row r="1367" spans="1:55" x14ac:dyDescent="0.45">
      <c r="A1367" s="1">
        <f t="shared" si="294"/>
        <v>1352</v>
      </c>
      <c r="B1367" s="3" t="s">
        <v>154</v>
      </c>
      <c r="C1367" s="3" t="str">
        <f t="shared" si="295"/>
        <v>Ken Griffey Jr. - 1992</v>
      </c>
      <c r="D1367" s="3">
        <v>1992</v>
      </c>
      <c r="E1367" s="3">
        <v>22</v>
      </c>
      <c r="F1367" s="3" t="s">
        <v>106</v>
      </c>
      <c r="G1367" s="3" t="s">
        <v>43</v>
      </c>
      <c r="H1367" s="3">
        <v>142</v>
      </c>
      <c r="I1367" s="3">
        <v>617</v>
      </c>
      <c r="J1367" s="3">
        <v>565</v>
      </c>
      <c r="K1367" s="3">
        <v>83</v>
      </c>
      <c r="L1367" s="3">
        <v>174</v>
      </c>
      <c r="M1367" s="3">
        <v>104</v>
      </c>
      <c r="N1367" s="3">
        <v>39</v>
      </c>
      <c r="O1367" s="3">
        <v>4</v>
      </c>
      <c r="P1367" s="3">
        <v>27</v>
      </c>
      <c r="Q1367" s="3">
        <f t="shared" si="296"/>
        <v>635</v>
      </c>
      <c r="R1367" s="3">
        <v>103</v>
      </c>
      <c r="S1367" s="3">
        <v>10</v>
      </c>
      <c r="T1367" s="3">
        <v>5</v>
      </c>
      <c r="U1367" s="3">
        <v>44</v>
      </c>
      <c r="V1367" s="3">
        <v>67</v>
      </c>
      <c r="W1367" s="3">
        <v>0.308</v>
      </c>
      <c r="X1367" s="3">
        <f t="shared" si="297"/>
        <v>753</v>
      </c>
      <c r="Y1367" s="3">
        <v>0.36099999999999999</v>
      </c>
      <c r="Z1367" s="3">
        <f t="shared" si="298"/>
        <v>1161</v>
      </c>
      <c r="AA1367" s="3">
        <v>0.53500000000000003</v>
      </c>
      <c r="AB1367" s="3">
        <f t="shared" si="299"/>
        <v>649</v>
      </c>
      <c r="AC1367" s="3">
        <v>0.89600000000000002</v>
      </c>
      <c r="AD1367" s="3">
        <f t="shared" si="300"/>
        <v>838</v>
      </c>
      <c r="AE1367" s="3">
        <v>149</v>
      </c>
      <c r="AF1367" s="3">
        <f t="shared" si="301"/>
        <v>702</v>
      </c>
      <c r="AG1367" s="3">
        <v>302</v>
      </c>
      <c r="AH1367" s="3">
        <v>15</v>
      </c>
      <c r="AI1367" s="3">
        <v>5</v>
      </c>
      <c r="AJ1367" s="3">
        <v>0</v>
      </c>
      <c r="AK1367" s="3">
        <v>3</v>
      </c>
      <c r="AL1367" s="3">
        <v>15</v>
      </c>
      <c r="AM1367" s="3">
        <v>5.8</v>
      </c>
      <c r="AN1367" s="3">
        <f t="shared" si="302"/>
        <v>1352</v>
      </c>
      <c r="AO1367" s="3">
        <f>_xlfn.IFNA(VLOOKUP(C1367, 'FanGraphs Plus Stats 1-2000'!$D$2:$L$1048576, MATCH("wRC+", FanGraphs_Plus_Stats_1_1500[[#Headers],[ID]:[BABIP+]], 0), FALSE), 0)</f>
        <v>145</v>
      </c>
      <c r="AP1367" s="3">
        <f t="shared" si="303"/>
        <v>767</v>
      </c>
      <c r="AQ1367" s="3">
        <v>3.7</v>
      </c>
      <c r="AR1367" s="3">
        <f t="shared" si="304"/>
        <v>1290</v>
      </c>
      <c r="AS1367" s="3">
        <v>6.2</v>
      </c>
      <c r="AT1367" s="3">
        <f t="shared" si="305"/>
        <v>682</v>
      </c>
      <c r="AU1367" s="14">
        <v>-0.1</v>
      </c>
      <c r="AV1367" s="3">
        <f t="shared" si="306"/>
        <v>993</v>
      </c>
      <c r="AW1367" s="3">
        <v>32</v>
      </c>
      <c r="AX1367" s="3">
        <v>0</v>
      </c>
      <c r="AY1367" s="3">
        <v>2</v>
      </c>
      <c r="AZ1367" s="3">
        <v>3</v>
      </c>
      <c r="BA1367" s="3">
        <v>-4</v>
      </c>
      <c r="BB1367" s="3" t="s">
        <v>340</v>
      </c>
      <c r="BC1367" s="13">
        <f t="shared" si="307"/>
        <v>899.57295295518452</v>
      </c>
    </row>
    <row r="1368" spans="1:55" x14ac:dyDescent="0.45">
      <c r="A1368" s="1">
        <f t="shared" si="294"/>
        <v>1352</v>
      </c>
      <c r="B1368" s="3" t="s">
        <v>849</v>
      </c>
      <c r="C1368" s="3" t="str">
        <f t="shared" si="295"/>
        <v>Sid Gordon - 1948</v>
      </c>
      <c r="D1368" s="3">
        <v>1948</v>
      </c>
      <c r="E1368" s="3">
        <v>30</v>
      </c>
      <c r="F1368" s="3" t="s">
        <v>101</v>
      </c>
      <c r="G1368" s="3" t="s">
        <v>52</v>
      </c>
      <c r="H1368" s="3">
        <v>142</v>
      </c>
      <c r="I1368" s="3">
        <v>605</v>
      </c>
      <c r="J1368" s="3">
        <v>521</v>
      </c>
      <c r="K1368" s="3">
        <v>100</v>
      </c>
      <c r="L1368" s="3">
        <v>156</v>
      </c>
      <c r="M1368" s="3">
        <v>96</v>
      </c>
      <c r="N1368" s="3">
        <v>26</v>
      </c>
      <c r="O1368" s="3">
        <v>4</v>
      </c>
      <c r="P1368" s="3">
        <v>30</v>
      </c>
      <c r="Q1368" s="3">
        <f t="shared" si="296"/>
        <v>517</v>
      </c>
      <c r="R1368" s="3">
        <v>107</v>
      </c>
      <c r="S1368" s="3">
        <v>8</v>
      </c>
      <c r="T1368" s="3">
        <v>5</v>
      </c>
      <c r="U1368" s="3">
        <v>74</v>
      </c>
      <c r="V1368" s="3">
        <v>39</v>
      </c>
      <c r="W1368" s="3">
        <v>0.29899999999999999</v>
      </c>
      <c r="X1368" s="3">
        <f t="shared" si="297"/>
        <v>931</v>
      </c>
      <c r="Y1368" s="3">
        <v>0.39</v>
      </c>
      <c r="Z1368" s="3">
        <f t="shared" si="298"/>
        <v>770</v>
      </c>
      <c r="AA1368" s="3">
        <v>0.53700000000000003</v>
      </c>
      <c r="AB1368" s="3">
        <f t="shared" si="299"/>
        <v>632</v>
      </c>
      <c r="AC1368" s="3">
        <v>0.92700000000000005</v>
      </c>
      <c r="AD1368" s="3">
        <f t="shared" si="300"/>
        <v>662</v>
      </c>
      <c r="AE1368" s="3">
        <v>148</v>
      </c>
      <c r="AF1368" s="3">
        <f t="shared" si="301"/>
        <v>731</v>
      </c>
      <c r="AG1368" s="3">
        <v>280</v>
      </c>
      <c r="AH1368" s="3">
        <v>18</v>
      </c>
      <c r="AI1368" s="3">
        <v>3</v>
      </c>
      <c r="AJ1368" s="3">
        <v>7</v>
      </c>
      <c r="AK1368" s="2"/>
      <c r="AL1368" s="3">
        <v>3</v>
      </c>
      <c r="AM1368" s="3">
        <v>5.8</v>
      </c>
      <c r="AN1368" s="3">
        <f t="shared" si="302"/>
        <v>1352</v>
      </c>
      <c r="AO1368" s="3">
        <f>_xlfn.IFNA(VLOOKUP(C1368, 'FanGraphs Plus Stats 1-2000'!$D$2:$L$1048576, MATCH("wRC+", FanGraphs_Plus_Stats_1_1500[[#Headers],[ID]:[BABIP+]], 0), FALSE), 0)</f>
        <v>146</v>
      </c>
      <c r="AP1368" s="3">
        <f t="shared" si="303"/>
        <v>737</v>
      </c>
      <c r="AQ1368" s="3">
        <v>3.3</v>
      </c>
      <c r="AR1368" s="3">
        <f t="shared" si="304"/>
        <v>1391</v>
      </c>
      <c r="AS1368" s="3">
        <v>6.1</v>
      </c>
      <c r="AT1368" s="3">
        <f t="shared" si="305"/>
        <v>735</v>
      </c>
      <c r="AU1368" s="14">
        <v>-0.3</v>
      </c>
      <c r="AV1368" s="3">
        <f t="shared" si="306"/>
        <v>1091</v>
      </c>
      <c r="AW1368" s="3">
        <v>36</v>
      </c>
      <c r="AX1368" s="3">
        <v>-2</v>
      </c>
      <c r="AY1368" s="3">
        <v>2</v>
      </c>
      <c r="AZ1368" s="3">
        <v>0</v>
      </c>
      <c r="BA1368" s="3">
        <v>-2</v>
      </c>
      <c r="BB1368" s="3" t="s">
        <v>756</v>
      </c>
      <c r="BC1368" s="13">
        <f t="shared" si="307"/>
        <v>899.74723107300315</v>
      </c>
    </row>
    <row r="1369" spans="1:55" x14ac:dyDescent="0.45">
      <c r="A1369" s="1">
        <f t="shared" si="294"/>
        <v>1352</v>
      </c>
      <c r="B1369" s="3" t="s">
        <v>67</v>
      </c>
      <c r="C1369" s="3" t="str">
        <f t="shared" si="295"/>
        <v>Mickey Mantle - 1953</v>
      </c>
      <c r="D1369" s="3">
        <v>1953</v>
      </c>
      <c r="E1369" s="3">
        <v>21</v>
      </c>
      <c r="F1369" s="3" t="s">
        <v>42</v>
      </c>
      <c r="G1369" s="3" t="s">
        <v>43</v>
      </c>
      <c r="H1369" s="3">
        <v>127</v>
      </c>
      <c r="I1369" s="3">
        <v>540</v>
      </c>
      <c r="J1369" s="3">
        <v>461</v>
      </c>
      <c r="K1369" s="3">
        <v>105</v>
      </c>
      <c r="L1369" s="3">
        <v>136</v>
      </c>
      <c r="M1369" s="3">
        <v>88</v>
      </c>
      <c r="N1369" s="3">
        <v>24</v>
      </c>
      <c r="O1369" s="3">
        <v>3</v>
      </c>
      <c r="P1369" s="3">
        <v>21</v>
      </c>
      <c r="Q1369" s="3">
        <f t="shared" si="296"/>
        <v>848</v>
      </c>
      <c r="R1369" s="3">
        <v>92</v>
      </c>
      <c r="S1369" s="3">
        <v>8</v>
      </c>
      <c r="T1369" s="3">
        <v>4</v>
      </c>
      <c r="U1369" s="3">
        <v>79</v>
      </c>
      <c r="V1369" s="3">
        <v>90</v>
      </c>
      <c r="W1369" s="3">
        <v>0.29499999999999998</v>
      </c>
      <c r="X1369" s="3">
        <f t="shared" si="297"/>
        <v>984</v>
      </c>
      <c r="Y1369" s="3">
        <v>0.39800000000000002</v>
      </c>
      <c r="Z1369" s="3">
        <f t="shared" si="298"/>
        <v>648</v>
      </c>
      <c r="AA1369" s="3">
        <v>0.497</v>
      </c>
      <c r="AB1369" s="3">
        <f t="shared" si="299"/>
        <v>923</v>
      </c>
      <c r="AC1369" s="3">
        <v>0.89500000000000002</v>
      </c>
      <c r="AD1369" s="3">
        <f t="shared" si="300"/>
        <v>842</v>
      </c>
      <c r="AE1369" s="3">
        <v>145</v>
      </c>
      <c r="AF1369" s="3">
        <f t="shared" si="301"/>
        <v>798</v>
      </c>
      <c r="AG1369" s="3">
        <v>229</v>
      </c>
      <c r="AH1369" s="3">
        <v>2</v>
      </c>
      <c r="AI1369" s="3">
        <v>0</v>
      </c>
      <c r="AJ1369" s="3">
        <v>0</v>
      </c>
      <c r="AK1369" s="2"/>
      <c r="AL1369" s="3">
        <v>3</v>
      </c>
      <c r="AM1369" s="3">
        <v>5.8</v>
      </c>
      <c r="AN1369" s="3">
        <f t="shared" si="302"/>
        <v>1352</v>
      </c>
      <c r="AO1369" s="3">
        <f>_xlfn.IFNA(VLOOKUP(C1369, 'FanGraphs Plus Stats 1-2000'!$D$2:$L$1048576, MATCH("wRC+", FanGraphs_Plus_Stats_1_1500[[#Headers],[ID]:[BABIP+]], 0), FALSE), 0)</f>
        <v>146</v>
      </c>
      <c r="AP1369" s="3">
        <f t="shared" si="303"/>
        <v>737</v>
      </c>
      <c r="AQ1369" s="3">
        <v>4.0999999999999996</v>
      </c>
      <c r="AR1369" s="3">
        <f t="shared" si="304"/>
        <v>1043</v>
      </c>
      <c r="AS1369" s="3">
        <v>5.3</v>
      </c>
      <c r="AT1369" s="3">
        <f t="shared" si="305"/>
        <v>1057</v>
      </c>
      <c r="AU1369" s="14">
        <v>0.4</v>
      </c>
      <c r="AV1369" s="3">
        <f t="shared" si="306"/>
        <v>770</v>
      </c>
      <c r="AW1369" s="3">
        <v>31</v>
      </c>
      <c r="AX1369" s="3">
        <v>3</v>
      </c>
      <c r="AY1369" s="3">
        <v>3</v>
      </c>
      <c r="AZ1369" s="3">
        <v>6</v>
      </c>
      <c r="BA1369" s="3">
        <v>5</v>
      </c>
      <c r="BB1369" s="3" t="s">
        <v>1075</v>
      </c>
      <c r="BC1369" s="13">
        <f t="shared" si="307"/>
        <v>926.43657060448663</v>
      </c>
    </row>
    <row r="1370" spans="1:55" x14ac:dyDescent="0.45">
      <c r="A1370" s="1">
        <f t="shared" si="294"/>
        <v>1352</v>
      </c>
      <c r="B1370" s="3" t="s">
        <v>1066</v>
      </c>
      <c r="C1370" s="3" t="str">
        <f t="shared" si="295"/>
        <v>Ray Boone - 1953</v>
      </c>
      <c r="D1370" s="3">
        <v>1953</v>
      </c>
      <c r="E1370" s="3">
        <v>29</v>
      </c>
      <c r="F1370" s="3" t="s">
        <v>1067</v>
      </c>
      <c r="G1370" s="3" t="s">
        <v>43</v>
      </c>
      <c r="H1370" s="3">
        <v>135</v>
      </c>
      <c r="I1370" s="3">
        <v>582</v>
      </c>
      <c r="J1370" s="3">
        <v>497</v>
      </c>
      <c r="K1370" s="3">
        <v>94</v>
      </c>
      <c r="L1370" s="3">
        <v>147</v>
      </c>
      <c r="M1370" s="3">
        <v>96</v>
      </c>
      <c r="N1370" s="3">
        <v>17</v>
      </c>
      <c r="O1370" s="3">
        <v>8</v>
      </c>
      <c r="P1370" s="3">
        <v>26</v>
      </c>
      <c r="Q1370" s="3">
        <f t="shared" si="296"/>
        <v>673</v>
      </c>
      <c r="R1370" s="3">
        <v>114</v>
      </c>
      <c r="S1370" s="3">
        <v>3</v>
      </c>
      <c r="T1370" s="3">
        <v>3</v>
      </c>
      <c r="U1370" s="3">
        <v>72</v>
      </c>
      <c r="V1370" s="3">
        <v>68</v>
      </c>
      <c r="W1370" s="3">
        <v>0.29599999999999999</v>
      </c>
      <c r="X1370" s="3">
        <f t="shared" si="297"/>
        <v>972</v>
      </c>
      <c r="Y1370" s="3">
        <v>0.39</v>
      </c>
      <c r="Z1370" s="3">
        <f t="shared" si="298"/>
        <v>770</v>
      </c>
      <c r="AA1370" s="3">
        <v>0.51900000000000002</v>
      </c>
      <c r="AB1370" s="3">
        <f t="shared" si="299"/>
        <v>770</v>
      </c>
      <c r="AC1370" s="3">
        <v>0.90900000000000003</v>
      </c>
      <c r="AD1370" s="3">
        <f t="shared" si="300"/>
        <v>769</v>
      </c>
      <c r="AE1370" s="3">
        <v>146</v>
      </c>
      <c r="AF1370" s="3">
        <f t="shared" si="301"/>
        <v>772</v>
      </c>
      <c r="AG1370" s="3">
        <v>258</v>
      </c>
      <c r="AH1370" s="3">
        <v>9</v>
      </c>
      <c r="AI1370" s="3">
        <v>5</v>
      </c>
      <c r="AJ1370" s="3">
        <v>8</v>
      </c>
      <c r="AK1370" s="2"/>
      <c r="AL1370" s="3">
        <v>4</v>
      </c>
      <c r="AM1370" s="3">
        <v>5.8</v>
      </c>
      <c r="AN1370" s="3">
        <f t="shared" si="302"/>
        <v>1352</v>
      </c>
      <c r="AO1370" s="3">
        <f>_xlfn.IFNA(VLOOKUP(C1370, 'FanGraphs Plus Stats 1-2000'!$D$2:$L$1048576, MATCH("wRC+", FanGraphs_Plus_Stats_1_1500[[#Headers],[ID]:[BABIP+]], 0), FALSE), 0)</f>
        <v>143</v>
      </c>
      <c r="AP1370" s="3">
        <f t="shared" si="303"/>
        <v>816</v>
      </c>
      <c r="AQ1370" s="3">
        <v>4</v>
      </c>
      <c r="AR1370" s="3">
        <f t="shared" si="304"/>
        <v>1105</v>
      </c>
      <c r="AS1370" s="3">
        <v>6.1</v>
      </c>
      <c r="AT1370" s="3">
        <f t="shared" si="305"/>
        <v>735</v>
      </c>
      <c r="AU1370" s="14">
        <v>0</v>
      </c>
      <c r="AV1370" s="3">
        <f t="shared" si="306"/>
        <v>955</v>
      </c>
      <c r="AW1370" s="3">
        <v>38</v>
      </c>
      <c r="AX1370" s="3">
        <v>-1</v>
      </c>
      <c r="AY1370" s="3">
        <v>2</v>
      </c>
      <c r="AZ1370" s="3">
        <v>1</v>
      </c>
      <c r="BA1370" s="3">
        <v>-2</v>
      </c>
      <c r="BB1370" s="3" t="s">
        <v>1068</v>
      </c>
      <c r="BC1370" s="13">
        <f t="shared" si="307"/>
        <v>947.89751246556841</v>
      </c>
    </row>
    <row r="1371" spans="1:55" x14ac:dyDescent="0.45">
      <c r="A1371" s="1">
        <f t="shared" si="294"/>
        <v>1352</v>
      </c>
      <c r="B1371" s="3" t="s">
        <v>384</v>
      </c>
      <c r="C1371" s="3" t="str">
        <f t="shared" si="295"/>
        <v>Joe Mauer - 2006</v>
      </c>
      <c r="D1371" s="3">
        <v>2006</v>
      </c>
      <c r="E1371" s="3">
        <v>23</v>
      </c>
      <c r="F1371" s="3" t="s">
        <v>152</v>
      </c>
      <c r="G1371" s="3" t="s">
        <v>43</v>
      </c>
      <c r="H1371" s="3">
        <v>140</v>
      </c>
      <c r="I1371" s="3">
        <v>608</v>
      </c>
      <c r="J1371" s="3">
        <v>521</v>
      </c>
      <c r="K1371" s="3">
        <v>86</v>
      </c>
      <c r="L1371" s="3">
        <v>181</v>
      </c>
      <c r="M1371" s="3">
        <v>128</v>
      </c>
      <c r="N1371" s="3">
        <v>36</v>
      </c>
      <c r="O1371" s="3">
        <v>4</v>
      </c>
      <c r="P1371" s="3">
        <v>13</v>
      </c>
      <c r="Q1371" s="3">
        <f t="shared" si="296"/>
        <v>1068</v>
      </c>
      <c r="R1371" s="3">
        <v>84</v>
      </c>
      <c r="S1371" s="3">
        <v>8</v>
      </c>
      <c r="T1371" s="3">
        <v>3</v>
      </c>
      <c r="U1371" s="3">
        <v>79</v>
      </c>
      <c r="V1371" s="3">
        <v>54</v>
      </c>
      <c r="W1371" s="3">
        <v>0.34699999999999998</v>
      </c>
      <c r="X1371" s="3">
        <f t="shared" si="297"/>
        <v>215</v>
      </c>
      <c r="Y1371" s="3">
        <v>0.42899999999999999</v>
      </c>
      <c r="Z1371" s="3">
        <f t="shared" si="298"/>
        <v>275</v>
      </c>
      <c r="AA1371" s="3">
        <v>0.50700000000000001</v>
      </c>
      <c r="AB1371" s="3">
        <f t="shared" si="299"/>
        <v>863</v>
      </c>
      <c r="AC1371" s="3">
        <v>0.93600000000000005</v>
      </c>
      <c r="AD1371" s="3">
        <f t="shared" si="300"/>
        <v>609</v>
      </c>
      <c r="AE1371" s="3">
        <v>144</v>
      </c>
      <c r="AF1371" s="3">
        <f t="shared" si="301"/>
        <v>820</v>
      </c>
      <c r="AG1371" s="3">
        <v>264</v>
      </c>
      <c r="AH1371" s="3">
        <v>24</v>
      </c>
      <c r="AI1371" s="3">
        <v>1</v>
      </c>
      <c r="AJ1371" s="3">
        <v>0</v>
      </c>
      <c r="AK1371" s="3">
        <v>7</v>
      </c>
      <c r="AL1371" s="3">
        <v>21</v>
      </c>
      <c r="AM1371" s="3">
        <v>5.8</v>
      </c>
      <c r="AN1371" s="3">
        <f t="shared" si="302"/>
        <v>1352</v>
      </c>
      <c r="AO1371" s="3">
        <f>_xlfn.IFNA(VLOOKUP(C1371, 'FanGraphs Plus Stats 1-2000'!$D$2:$L$1048576, MATCH("wRC+", FanGraphs_Plus_Stats_1_1500[[#Headers],[ID]:[BABIP+]], 0), FALSE), 0)</f>
        <v>141</v>
      </c>
      <c r="AP1371" s="3">
        <f t="shared" si="303"/>
        <v>873</v>
      </c>
      <c r="AQ1371" s="3">
        <v>3.7</v>
      </c>
      <c r="AR1371" s="3">
        <f t="shared" si="304"/>
        <v>1290</v>
      </c>
      <c r="AS1371" s="3">
        <v>6.2</v>
      </c>
      <c r="AT1371" s="3">
        <f t="shared" si="305"/>
        <v>682</v>
      </c>
      <c r="AU1371" s="14">
        <v>0.3</v>
      </c>
      <c r="AV1371" s="3">
        <f t="shared" si="306"/>
        <v>828</v>
      </c>
      <c r="AW1371" s="3">
        <v>34</v>
      </c>
      <c r="AX1371" s="3">
        <v>-1</v>
      </c>
      <c r="AY1371" s="3">
        <v>2</v>
      </c>
      <c r="AZ1371" s="3">
        <v>1</v>
      </c>
      <c r="BA1371" s="3">
        <v>-4</v>
      </c>
      <c r="BB1371" s="3" t="s">
        <v>385</v>
      </c>
      <c r="BC1371" s="13">
        <f t="shared" si="307"/>
        <v>989.16390994664869</v>
      </c>
    </row>
    <row r="1372" spans="1:55" x14ac:dyDescent="0.45">
      <c r="A1372" s="1">
        <f t="shared" si="294"/>
        <v>1352</v>
      </c>
      <c r="B1372" s="3" t="s">
        <v>77</v>
      </c>
      <c r="C1372" s="3" t="str">
        <f t="shared" si="295"/>
        <v>Joe Morgan - 1977</v>
      </c>
      <c r="D1372" s="3">
        <v>1977</v>
      </c>
      <c r="E1372" s="3">
        <v>33</v>
      </c>
      <c r="F1372" s="3" t="s">
        <v>78</v>
      </c>
      <c r="G1372" s="3" t="s">
        <v>52</v>
      </c>
      <c r="H1372" s="3">
        <v>153</v>
      </c>
      <c r="I1372" s="3">
        <v>645</v>
      </c>
      <c r="J1372" s="3">
        <v>521</v>
      </c>
      <c r="K1372" s="3">
        <v>113</v>
      </c>
      <c r="L1372" s="3">
        <v>150</v>
      </c>
      <c r="M1372" s="3">
        <v>101</v>
      </c>
      <c r="N1372" s="3">
        <v>21</v>
      </c>
      <c r="O1372" s="3">
        <v>6</v>
      </c>
      <c r="P1372" s="3">
        <v>22</v>
      </c>
      <c r="Q1372" s="3">
        <f t="shared" si="296"/>
        <v>811</v>
      </c>
      <c r="R1372" s="3">
        <v>78</v>
      </c>
      <c r="S1372" s="3">
        <v>49</v>
      </c>
      <c r="T1372" s="3">
        <v>10</v>
      </c>
      <c r="U1372" s="3">
        <v>117</v>
      </c>
      <c r="V1372" s="3">
        <v>58</v>
      </c>
      <c r="W1372" s="3">
        <v>0.28799999999999998</v>
      </c>
      <c r="X1372" s="3">
        <f t="shared" si="297"/>
        <v>1101</v>
      </c>
      <c r="Y1372" s="3">
        <v>0.41699999999999998</v>
      </c>
      <c r="Z1372" s="3">
        <f t="shared" si="298"/>
        <v>408</v>
      </c>
      <c r="AA1372" s="3">
        <v>0.47799999999999998</v>
      </c>
      <c r="AB1372" s="3">
        <f t="shared" si="299"/>
        <v>1048</v>
      </c>
      <c r="AC1372" s="3">
        <v>0.89500000000000002</v>
      </c>
      <c r="AD1372" s="3">
        <f t="shared" si="300"/>
        <v>842</v>
      </c>
      <c r="AE1372" s="3">
        <v>138</v>
      </c>
      <c r="AF1372" s="3">
        <f t="shared" si="301"/>
        <v>964</v>
      </c>
      <c r="AG1372" s="3">
        <v>249</v>
      </c>
      <c r="AH1372" s="3">
        <v>5</v>
      </c>
      <c r="AI1372" s="3">
        <v>2</v>
      </c>
      <c r="AJ1372" s="3">
        <v>0</v>
      </c>
      <c r="AK1372" s="3">
        <v>5</v>
      </c>
      <c r="AL1372" s="3">
        <v>2</v>
      </c>
      <c r="AM1372" s="3">
        <v>5.8</v>
      </c>
      <c r="AN1372" s="3">
        <f t="shared" si="302"/>
        <v>1352</v>
      </c>
      <c r="AO1372" s="3">
        <f>_xlfn.IFNA(VLOOKUP(C1372, 'FanGraphs Plus Stats 1-2000'!$D$2:$L$1048576, MATCH("wRC+", FanGraphs_Plus_Stats_1_1500[[#Headers],[ID]:[BABIP+]], 0), FALSE), 0)</f>
        <v>144</v>
      </c>
      <c r="AP1372" s="3">
        <f t="shared" si="303"/>
        <v>788</v>
      </c>
      <c r="AQ1372" s="3">
        <v>3.8</v>
      </c>
      <c r="AR1372" s="3">
        <f t="shared" si="304"/>
        <v>1247</v>
      </c>
      <c r="AS1372" s="3">
        <v>6.7</v>
      </c>
      <c r="AT1372" s="3">
        <f t="shared" si="305"/>
        <v>478</v>
      </c>
      <c r="AU1372" s="14">
        <v>-0.5</v>
      </c>
      <c r="AV1372" s="3">
        <f t="shared" si="306"/>
        <v>1170</v>
      </c>
      <c r="AW1372" s="3">
        <v>33</v>
      </c>
      <c r="AX1372" s="3">
        <v>3</v>
      </c>
      <c r="AY1372" s="3">
        <v>6</v>
      </c>
      <c r="AZ1372" s="3">
        <v>9</v>
      </c>
      <c r="BA1372" s="3">
        <v>-9</v>
      </c>
      <c r="BB1372" s="3" t="s">
        <v>79</v>
      </c>
      <c r="BC1372" s="13">
        <f t="shared" si="307"/>
        <v>1008.9275496781063</v>
      </c>
    </row>
    <row r="1373" spans="1:55" x14ac:dyDescent="0.45">
      <c r="A1373" s="1">
        <f t="shared" si="294"/>
        <v>1352</v>
      </c>
      <c r="B1373" s="3" t="s">
        <v>1065</v>
      </c>
      <c r="C1373" s="3" t="str">
        <f t="shared" si="295"/>
        <v>Cy Williams - 1920</v>
      </c>
      <c r="D1373" s="3">
        <v>1920</v>
      </c>
      <c r="E1373" s="3">
        <v>32</v>
      </c>
      <c r="F1373" s="3" t="s">
        <v>139</v>
      </c>
      <c r="G1373" s="3" t="s">
        <v>52</v>
      </c>
      <c r="H1373" s="3">
        <v>148</v>
      </c>
      <c r="I1373" s="3">
        <v>643</v>
      </c>
      <c r="J1373" s="3">
        <v>590</v>
      </c>
      <c r="K1373" s="3">
        <v>88</v>
      </c>
      <c r="L1373" s="3">
        <v>192</v>
      </c>
      <c r="M1373" s="3">
        <v>131</v>
      </c>
      <c r="N1373" s="3">
        <v>36</v>
      </c>
      <c r="O1373" s="3">
        <v>10</v>
      </c>
      <c r="P1373" s="3">
        <v>15</v>
      </c>
      <c r="Q1373" s="3">
        <f t="shared" si="296"/>
        <v>1016</v>
      </c>
      <c r="R1373" s="3">
        <v>72</v>
      </c>
      <c r="S1373" s="3">
        <v>18</v>
      </c>
      <c r="T1373" s="3">
        <v>12</v>
      </c>
      <c r="U1373" s="3">
        <v>32</v>
      </c>
      <c r="V1373" s="3">
        <v>45</v>
      </c>
      <c r="W1373" s="3">
        <v>0.32500000000000001</v>
      </c>
      <c r="X1373" s="3">
        <f t="shared" si="297"/>
        <v>462</v>
      </c>
      <c r="Y1373" s="3">
        <v>0.36399999999999999</v>
      </c>
      <c r="Z1373" s="3">
        <f t="shared" si="298"/>
        <v>1130</v>
      </c>
      <c r="AA1373" s="3">
        <v>0.497</v>
      </c>
      <c r="AB1373" s="3">
        <f t="shared" si="299"/>
        <v>923</v>
      </c>
      <c r="AC1373" s="3">
        <v>0.86099999999999999</v>
      </c>
      <c r="AD1373" s="3">
        <f t="shared" si="300"/>
        <v>1017</v>
      </c>
      <c r="AE1373" s="3">
        <v>143</v>
      </c>
      <c r="AF1373" s="3">
        <f t="shared" si="301"/>
        <v>848</v>
      </c>
      <c r="AG1373" s="3">
        <v>293</v>
      </c>
      <c r="AH1373" s="2"/>
      <c r="AI1373" s="3">
        <v>4</v>
      </c>
      <c r="AJ1373" s="3">
        <v>17</v>
      </c>
      <c r="AK1373" s="2"/>
      <c r="AL1373" s="2"/>
      <c r="AM1373" s="3">
        <v>5.8</v>
      </c>
      <c r="AN1373" s="3">
        <f t="shared" si="302"/>
        <v>1352</v>
      </c>
      <c r="AO1373" s="3">
        <f>_xlfn.IFNA(VLOOKUP(C1373, 'FanGraphs Plus Stats 1-2000'!$D$2:$L$1048576, MATCH("wRC+", FanGraphs_Plus_Stats_1_1500[[#Headers],[ID]:[BABIP+]], 0), FALSE), 0)</f>
        <v>0</v>
      </c>
      <c r="AP1373" s="3">
        <f t="shared" si="303"/>
        <v>942</v>
      </c>
      <c r="AQ1373" s="3">
        <v>3.7</v>
      </c>
      <c r="AR1373" s="3">
        <f t="shared" si="304"/>
        <v>1290</v>
      </c>
      <c r="AS1373" s="3">
        <v>5.2</v>
      </c>
      <c r="AT1373" s="3">
        <f t="shared" si="305"/>
        <v>1097</v>
      </c>
      <c r="AU1373" s="14">
        <v>0.2</v>
      </c>
      <c r="AV1373" s="3">
        <f t="shared" si="306"/>
        <v>873</v>
      </c>
      <c r="AW1373" s="3">
        <v>30</v>
      </c>
      <c r="AX1373" s="3">
        <v>0</v>
      </c>
      <c r="AY1373" s="3">
        <v>1</v>
      </c>
      <c r="AZ1373" s="3">
        <v>1</v>
      </c>
      <c r="BA1373" s="3">
        <v>6</v>
      </c>
      <c r="BB1373" s="3" t="s">
        <v>68</v>
      </c>
      <c r="BC1373" s="13">
        <f t="shared" si="307"/>
        <v>1025.9853248093814</v>
      </c>
    </row>
    <row r="1374" spans="1:55" x14ac:dyDescent="0.45">
      <c r="A1374" s="1">
        <f t="shared" si="294"/>
        <v>1352</v>
      </c>
      <c r="B1374" s="3" t="s">
        <v>219</v>
      </c>
      <c r="C1374" s="3" t="str">
        <f t="shared" si="295"/>
        <v>Mel Ott - 1933</v>
      </c>
      <c r="D1374" s="3">
        <v>1933</v>
      </c>
      <c r="E1374" s="3">
        <v>24</v>
      </c>
      <c r="F1374" s="3" t="s">
        <v>101</v>
      </c>
      <c r="G1374" s="3" t="s">
        <v>52</v>
      </c>
      <c r="H1374" s="3">
        <v>152</v>
      </c>
      <c r="I1374" s="3">
        <v>661</v>
      </c>
      <c r="J1374" s="3">
        <v>580</v>
      </c>
      <c r="K1374" s="3">
        <v>98</v>
      </c>
      <c r="L1374" s="3">
        <v>164</v>
      </c>
      <c r="M1374" s="3">
        <v>104</v>
      </c>
      <c r="N1374" s="3">
        <v>36</v>
      </c>
      <c r="O1374" s="3">
        <v>1</v>
      </c>
      <c r="P1374" s="3">
        <v>23</v>
      </c>
      <c r="Q1374" s="3">
        <f t="shared" si="296"/>
        <v>779</v>
      </c>
      <c r="R1374" s="3">
        <v>103</v>
      </c>
      <c r="S1374" s="3">
        <v>1</v>
      </c>
      <c r="T1374" s="3">
        <v>5</v>
      </c>
      <c r="U1374" s="3">
        <v>75</v>
      </c>
      <c r="V1374" s="3">
        <v>48</v>
      </c>
      <c r="W1374" s="3">
        <v>0.28299999999999997</v>
      </c>
      <c r="X1374" s="3">
        <f t="shared" si="297"/>
        <v>1172</v>
      </c>
      <c r="Y1374" s="3">
        <v>0.36699999999999999</v>
      </c>
      <c r="Z1374" s="3">
        <f t="shared" si="298"/>
        <v>1092</v>
      </c>
      <c r="AA1374" s="3">
        <v>0.46700000000000003</v>
      </c>
      <c r="AB1374" s="3">
        <f t="shared" si="299"/>
        <v>1103</v>
      </c>
      <c r="AC1374" s="3">
        <v>0.83399999999999996</v>
      </c>
      <c r="AD1374" s="3">
        <f t="shared" si="300"/>
        <v>1158</v>
      </c>
      <c r="AE1374" s="3">
        <v>138</v>
      </c>
      <c r="AF1374" s="3">
        <f t="shared" si="301"/>
        <v>964</v>
      </c>
      <c r="AG1374" s="3">
        <v>271</v>
      </c>
      <c r="AH1374" s="3">
        <v>10</v>
      </c>
      <c r="AI1374" s="3">
        <v>2</v>
      </c>
      <c r="AJ1374" s="3">
        <v>4</v>
      </c>
      <c r="AK1374" s="2"/>
      <c r="AL1374" s="3">
        <v>4</v>
      </c>
      <c r="AM1374" s="3">
        <v>5.8</v>
      </c>
      <c r="AN1374" s="3">
        <f t="shared" si="302"/>
        <v>1352</v>
      </c>
      <c r="AO1374" s="3">
        <f>_xlfn.IFNA(VLOOKUP(C1374, 'FanGraphs Plus Stats 1-2000'!$D$2:$L$1048576, MATCH("wRC+", FanGraphs_Plus_Stats_1_1500[[#Headers],[ID]:[BABIP+]], 0), FALSE), 0)</f>
        <v>141</v>
      </c>
      <c r="AP1374" s="3">
        <f t="shared" si="303"/>
        <v>873</v>
      </c>
      <c r="AQ1374" s="3">
        <v>3.6</v>
      </c>
      <c r="AR1374" s="3">
        <f t="shared" si="304"/>
        <v>1325</v>
      </c>
      <c r="AS1374" s="3">
        <v>5</v>
      </c>
      <c r="AT1374" s="3">
        <f t="shared" si="305"/>
        <v>1170</v>
      </c>
      <c r="AU1374" s="14">
        <v>0.1</v>
      </c>
      <c r="AV1374" s="3">
        <f t="shared" si="306"/>
        <v>909</v>
      </c>
      <c r="AW1374" s="3">
        <v>29</v>
      </c>
      <c r="AX1374" s="3">
        <v>2</v>
      </c>
      <c r="AY1374" s="3">
        <v>1</v>
      </c>
      <c r="AZ1374" s="3">
        <v>3</v>
      </c>
      <c r="BA1374" s="3">
        <v>8</v>
      </c>
      <c r="BB1374" s="3" t="s">
        <v>194</v>
      </c>
      <c r="BC1374" s="13">
        <f t="shared" si="307"/>
        <v>1043.9731353460586</v>
      </c>
    </row>
    <row r="1375" spans="1:55" x14ac:dyDescent="0.45">
      <c r="A1375" s="1">
        <f t="shared" si="294"/>
        <v>1352</v>
      </c>
      <c r="B1375" s="3" t="s">
        <v>887</v>
      </c>
      <c r="C1375" s="3" t="str">
        <f t="shared" si="295"/>
        <v>Chet Lemon - 1979</v>
      </c>
      <c r="D1375" s="3">
        <v>1979</v>
      </c>
      <c r="E1375" s="3">
        <v>24</v>
      </c>
      <c r="F1375" s="3" t="s">
        <v>182</v>
      </c>
      <c r="G1375" s="3" t="s">
        <v>43</v>
      </c>
      <c r="H1375" s="3">
        <v>148</v>
      </c>
      <c r="I1375" s="3">
        <v>632</v>
      </c>
      <c r="J1375" s="3">
        <v>556</v>
      </c>
      <c r="K1375" s="3">
        <v>79</v>
      </c>
      <c r="L1375" s="3">
        <v>177</v>
      </c>
      <c r="M1375" s="3">
        <v>114</v>
      </c>
      <c r="N1375" s="3">
        <v>44</v>
      </c>
      <c r="O1375" s="3">
        <v>2</v>
      </c>
      <c r="P1375" s="3">
        <v>17</v>
      </c>
      <c r="Q1375" s="3">
        <f t="shared" si="296"/>
        <v>970</v>
      </c>
      <c r="R1375" s="3">
        <v>86</v>
      </c>
      <c r="S1375" s="3">
        <v>7</v>
      </c>
      <c r="T1375" s="3">
        <v>11</v>
      </c>
      <c r="U1375" s="3">
        <v>56</v>
      </c>
      <c r="V1375" s="3">
        <v>68</v>
      </c>
      <c r="W1375" s="3">
        <v>0.318</v>
      </c>
      <c r="X1375" s="3">
        <f t="shared" si="297"/>
        <v>572</v>
      </c>
      <c r="Y1375" s="3">
        <v>0.39100000000000001</v>
      </c>
      <c r="Z1375" s="3">
        <f t="shared" si="298"/>
        <v>747</v>
      </c>
      <c r="AA1375" s="3">
        <v>0.496</v>
      </c>
      <c r="AB1375" s="3">
        <f t="shared" si="299"/>
        <v>934</v>
      </c>
      <c r="AC1375" s="3">
        <v>0.88700000000000001</v>
      </c>
      <c r="AD1375" s="3">
        <f t="shared" si="300"/>
        <v>878</v>
      </c>
      <c r="AE1375" s="3">
        <v>139</v>
      </c>
      <c r="AF1375" s="3">
        <f t="shared" si="301"/>
        <v>939</v>
      </c>
      <c r="AG1375" s="3">
        <v>276</v>
      </c>
      <c r="AH1375" s="3">
        <v>15</v>
      </c>
      <c r="AI1375" s="3">
        <v>13</v>
      </c>
      <c r="AJ1375" s="3">
        <v>3</v>
      </c>
      <c r="AK1375" s="3">
        <v>4</v>
      </c>
      <c r="AL1375" s="3">
        <v>6</v>
      </c>
      <c r="AM1375" s="3">
        <v>5.8</v>
      </c>
      <c r="AN1375" s="3">
        <f t="shared" si="302"/>
        <v>1352</v>
      </c>
      <c r="AO1375" s="3">
        <f>_xlfn.IFNA(VLOOKUP(C1375, 'FanGraphs Plus Stats 1-2000'!$D$2:$L$1048576, MATCH("wRC+", FanGraphs_Plus_Stats_1_1500[[#Headers],[ID]:[BABIP+]], 0), FALSE), 0)</f>
        <v>139</v>
      </c>
      <c r="AP1375" s="3">
        <f t="shared" si="303"/>
        <v>921</v>
      </c>
      <c r="AQ1375" s="3">
        <v>3.7</v>
      </c>
      <c r="AR1375" s="3">
        <f t="shared" si="304"/>
        <v>1290</v>
      </c>
      <c r="AS1375" s="3">
        <v>4.9000000000000004</v>
      </c>
      <c r="AT1375" s="3">
        <f t="shared" si="305"/>
        <v>1195</v>
      </c>
      <c r="AU1375" s="14">
        <v>1.1000000000000001</v>
      </c>
      <c r="AV1375" s="3">
        <f t="shared" si="306"/>
        <v>533</v>
      </c>
      <c r="AW1375" s="3">
        <v>30</v>
      </c>
      <c r="AX1375" s="3">
        <v>-1</v>
      </c>
      <c r="AY1375" s="3">
        <v>-3</v>
      </c>
      <c r="AZ1375" s="3">
        <v>-4</v>
      </c>
      <c r="BA1375" s="3">
        <v>10</v>
      </c>
      <c r="BB1375" s="3" t="s">
        <v>155</v>
      </c>
      <c r="BC1375" s="13">
        <f t="shared" si="307"/>
        <v>1053.4986207354373</v>
      </c>
    </row>
    <row r="1376" spans="1:55" x14ac:dyDescent="0.45">
      <c r="A1376" s="1">
        <f t="shared" si="294"/>
        <v>1352</v>
      </c>
      <c r="B1376" s="3" t="s">
        <v>1072</v>
      </c>
      <c r="C1376" s="3" t="str">
        <f t="shared" si="295"/>
        <v>Matt Williams - 1993</v>
      </c>
      <c r="D1376" s="3">
        <v>1993</v>
      </c>
      <c r="E1376" s="3">
        <v>27</v>
      </c>
      <c r="F1376" s="3" t="s">
        <v>58</v>
      </c>
      <c r="G1376" s="3" t="s">
        <v>52</v>
      </c>
      <c r="H1376" s="3">
        <v>145</v>
      </c>
      <c r="I1376" s="3">
        <v>619</v>
      </c>
      <c r="J1376" s="3">
        <v>579</v>
      </c>
      <c r="K1376" s="3">
        <v>105</v>
      </c>
      <c r="L1376" s="3">
        <v>170</v>
      </c>
      <c r="M1376" s="3">
        <v>95</v>
      </c>
      <c r="N1376" s="3">
        <v>33</v>
      </c>
      <c r="O1376" s="3">
        <v>4</v>
      </c>
      <c r="P1376" s="3">
        <v>38</v>
      </c>
      <c r="Q1376" s="3">
        <f t="shared" si="296"/>
        <v>251</v>
      </c>
      <c r="R1376" s="3">
        <v>110</v>
      </c>
      <c r="S1376" s="3">
        <v>1</v>
      </c>
      <c r="T1376" s="3">
        <v>3</v>
      </c>
      <c r="U1376" s="3">
        <v>27</v>
      </c>
      <c r="V1376" s="3">
        <v>80</v>
      </c>
      <c r="W1376" s="3">
        <v>0.29399999999999998</v>
      </c>
      <c r="X1376" s="3">
        <f t="shared" si="297"/>
        <v>998</v>
      </c>
      <c r="Y1376" s="3">
        <v>0.32500000000000001</v>
      </c>
      <c r="Z1376" s="3">
        <f t="shared" si="298"/>
        <v>1374</v>
      </c>
      <c r="AA1376" s="3">
        <v>0.56100000000000005</v>
      </c>
      <c r="AB1376" s="3">
        <f t="shared" si="299"/>
        <v>458</v>
      </c>
      <c r="AC1376" s="3">
        <v>0.88600000000000001</v>
      </c>
      <c r="AD1376" s="3">
        <f t="shared" si="300"/>
        <v>884</v>
      </c>
      <c r="AE1376" s="3">
        <v>137</v>
      </c>
      <c r="AF1376" s="3">
        <f t="shared" si="301"/>
        <v>988</v>
      </c>
      <c r="AG1376" s="3">
        <v>325</v>
      </c>
      <c r="AH1376" s="3">
        <v>12</v>
      </c>
      <c r="AI1376" s="3">
        <v>4</v>
      </c>
      <c r="AJ1376" s="3">
        <v>0</v>
      </c>
      <c r="AK1376" s="3">
        <v>9</v>
      </c>
      <c r="AL1376" s="3">
        <v>4</v>
      </c>
      <c r="AM1376" s="3">
        <v>5.8</v>
      </c>
      <c r="AN1376" s="3">
        <f t="shared" si="302"/>
        <v>1352</v>
      </c>
      <c r="AO1376" s="3">
        <f>_xlfn.IFNA(VLOOKUP(C1376, 'FanGraphs Plus Stats 1-2000'!$D$2:$L$1048576, MATCH("wRC+", FanGraphs_Plus_Stats_1_1500[[#Headers],[ID]:[BABIP+]], 0), FALSE), 0)</f>
        <v>0</v>
      </c>
      <c r="AP1376" s="3">
        <f t="shared" si="303"/>
        <v>942</v>
      </c>
      <c r="AQ1376" s="3">
        <v>4</v>
      </c>
      <c r="AR1376" s="3">
        <f t="shared" si="304"/>
        <v>1105</v>
      </c>
      <c r="AS1376" s="3">
        <v>4.5999999999999996</v>
      </c>
      <c r="AT1376" s="3">
        <f t="shared" si="305"/>
        <v>1266</v>
      </c>
      <c r="AU1376" s="14">
        <v>1.3</v>
      </c>
      <c r="AV1376" s="3">
        <f t="shared" si="306"/>
        <v>469</v>
      </c>
      <c r="AW1376" s="3">
        <v>27</v>
      </c>
      <c r="AX1376" s="3">
        <v>0</v>
      </c>
      <c r="AY1376" s="3">
        <v>-1</v>
      </c>
      <c r="AZ1376" s="3">
        <v>-1</v>
      </c>
      <c r="BA1376" s="3">
        <v>10</v>
      </c>
      <c r="BB1376" s="3" t="s">
        <v>206</v>
      </c>
      <c r="BC1376" s="13">
        <f t="shared" si="307"/>
        <v>1079.5966120389962</v>
      </c>
    </row>
    <row r="1377" spans="1:55" x14ac:dyDescent="0.45">
      <c r="A1377" s="1">
        <f t="shared" si="294"/>
        <v>1352</v>
      </c>
      <c r="B1377" s="3" t="s">
        <v>1078</v>
      </c>
      <c r="C1377" s="3" t="str">
        <f t="shared" si="295"/>
        <v>Brian Dozier - 2016</v>
      </c>
      <c r="D1377" s="3">
        <v>2016</v>
      </c>
      <c r="E1377" s="3">
        <v>29</v>
      </c>
      <c r="F1377" s="3" t="s">
        <v>152</v>
      </c>
      <c r="G1377" s="3" t="s">
        <v>43</v>
      </c>
      <c r="H1377" s="3">
        <v>155</v>
      </c>
      <c r="I1377" s="3">
        <v>691</v>
      </c>
      <c r="J1377" s="3">
        <v>615</v>
      </c>
      <c r="K1377" s="3">
        <v>104</v>
      </c>
      <c r="L1377" s="3">
        <v>165</v>
      </c>
      <c r="M1377" s="3">
        <v>83</v>
      </c>
      <c r="N1377" s="3">
        <v>35</v>
      </c>
      <c r="O1377" s="3">
        <v>5</v>
      </c>
      <c r="P1377" s="3">
        <v>42</v>
      </c>
      <c r="Q1377" s="3">
        <f t="shared" si="296"/>
        <v>139</v>
      </c>
      <c r="R1377" s="3">
        <v>99</v>
      </c>
      <c r="S1377" s="3">
        <v>18</v>
      </c>
      <c r="T1377" s="3">
        <v>2</v>
      </c>
      <c r="U1377" s="3">
        <v>61</v>
      </c>
      <c r="V1377" s="3">
        <v>138</v>
      </c>
      <c r="W1377" s="3">
        <v>0.26800000000000002</v>
      </c>
      <c r="X1377" s="3">
        <f t="shared" si="297"/>
        <v>1321</v>
      </c>
      <c r="Y1377" s="3">
        <v>0.34</v>
      </c>
      <c r="Z1377" s="3">
        <f t="shared" si="298"/>
        <v>1325</v>
      </c>
      <c r="AA1377" s="3">
        <v>0.54600000000000004</v>
      </c>
      <c r="AB1377" s="3">
        <f t="shared" si="299"/>
        <v>565</v>
      </c>
      <c r="AC1377" s="3">
        <v>0.88600000000000001</v>
      </c>
      <c r="AD1377" s="3">
        <f t="shared" si="300"/>
        <v>884</v>
      </c>
      <c r="AE1377" s="3">
        <v>134</v>
      </c>
      <c r="AF1377" s="3">
        <f t="shared" si="301"/>
        <v>1049</v>
      </c>
      <c r="AG1377" s="3">
        <v>336</v>
      </c>
      <c r="AH1377" s="3">
        <v>12</v>
      </c>
      <c r="AI1377" s="3">
        <v>8</v>
      </c>
      <c r="AJ1377" s="3">
        <v>2</v>
      </c>
      <c r="AK1377" s="3">
        <v>5</v>
      </c>
      <c r="AL1377" s="3">
        <v>6</v>
      </c>
      <c r="AM1377" s="3">
        <v>5.8</v>
      </c>
      <c r="AN1377" s="3">
        <f t="shared" si="302"/>
        <v>1352</v>
      </c>
      <c r="AO1377" s="3">
        <f>_xlfn.IFNA(VLOOKUP(C1377, 'FanGraphs Plus Stats 1-2000'!$D$2:$L$1048576, MATCH("wRC+", FanGraphs_Plus_Stats_1_1500[[#Headers],[ID]:[BABIP+]], 0), FALSE), 0)</f>
        <v>0</v>
      </c>
      <c r="AP1377" s="3">
        <f t="shared" si="303"/>
        <v>942</v>
      </c>
      <c r="AQ1377" s="3">
        <v>3.5</v>
      </c>
      <c r="AR1377" s="3">
        <f t="shared" si="304"/>
        <v>1355</v>
      </c>
      <c r="AS1377" s="3">
        <v>6</v>
      </c>
      <c r="AT1377" s="3">
        <f t="shared" si="305"/>
        <v>784</v>
      </c>
      <c r="AU1377" s="14">
        <v>0.3</v>
      </c>
      <c r="AV1377" s="3">
        <f t="shared" si="306"/>
        <v>828</v>
      </c>
      <c r="AW1377" s="3">
        <v>28</v>
      </c>
      <c r="AX1377" s="3">
        <v>0</v>
      </c>
      <c r="AY1377" s="3">
        <v>3</v>
      </c>
      <c r="AZ1377" s="3">
        <v>3</v>
      </c>
      <c r="BA1377" s="3">
        <v>-2</v>
      </c>
      <c r="BB1377" s="3" t="s">
        <v>247</v>
      </c>
      <c r="BC1377" s="13">
        <f t="shared" si="307"/>
        <v>1101.3728358057172</v>
      </c>
    </row>
    <row r="1378" spans="1:55" x14ac:dyDescent="0.45">
      <c r="A1378" s="1">
        <f t="shared" si="294"/>
        <v>1352</v>
      </c>
      <c r="B1378" s="3" t="s">
        <v>325</v>
      </c>
      <c r="C1378" s="3" t="str">
        <f t="shared" si="295"/>
        <v>Evan Longoria - 2013</v>
      </c>
      <c r="D1378" s="3">
        <v>2013</v>
      </c>
      <c r="E1378" s="3">
        <v>27</v>
      </c>
      <c r="F1378" s="3" t="s">
        <v>254</v>
      </c>
      <c r="G1378" s="3" t="s">
        <v>43</v>
      </c>
      <c r="H1378" s="3">
        <v>160</v>
      </c>
      <c r="I1378" s="3">
        <v>693</v>
      </c>
      <c r="J1378" s="3">
        <v>614</v>
      </c>
      <c r="K1378" s="3">
        <v>91</v>
      </c>
      <c r="L1378" s="3">
        <v>165</v>
      </c>
      <c r="M1378" s="3">
        <v>91</v>
      </c>
      <c r="N1378" s="3">
        <v>39</v>
      </c>
      <c r="O1378" s="3">
        <v>3</v>
      </c>
      <c r="P1378" s="3">
        <v>32</v>
      </c>
      <c r="Q1378" s="3">
        <f t="shared" si="296"/>
        <v>437</v>
      </c>
      <c r="R1378" s="3">
        <v>88</v>
      </c>
      <c r="S1378" s="3">
        <v>1</v>
      </c>
      <c r="T1378" s="3">
        <v>0</v>
      </c>
      <c r="U1378" s="3">
        <v>70</v>
      </c>
      <c r="V1378" s="3">
        <v>162</v>
      </c>
      <c r="W1378" s="3">
        <v>0.26900000000000002</v>
      </c>
      <c r="X1378" s="3">
        <f t="shared" si="297"/>
        <v>1311</v>
      </c>
      <c r="Y1378" s="3">
        <v>0.34300000000000003</v>
      </c>
      <c r="Z1378" s="3">
        <f t="shared" si="298"/>
        <v>1305</v>
      </c>
      <c r="AA1378" s="3">
        <v>0.498</v>
      </c>
      <c r="AB1378" s="3">
        <f t="shared" si="299"/>
        <v>915</v>
      </c>
      <c r="AC1378" s="3">
        <v>0.84199999999999997</v>
      </c>
      <c r="AD1378" s="3">
        <f t="shared" si="300"/>
        <v>1115</v>
      </c>
      <c r="AE1378" s="3">
        <v>133</v>
      </c>
      <c r="AF1378" s="3">
        <f t="shared" si="301"/>
        <v>1069</v>
      </c>
      <c r="AG1378" s="3">
        <v>306</v>
      </c>
      <c r="AH1378" s="3">
        <v>16</v>
      </c>
      <c r="AI1378" s="3">
        <v>3</v>
      </c>
      <c r="AJ1378" s="3">
        <v>0</v>
      </c>
      <c r="AK1378" s="3">
        <v>6</v>
      </c>
      <c r="AL1378" s="3">
        <v>10</v>
      </c>
      <c r="AM1378" s="3">
        <v>5.8</v>
      </c>
      <c r="AN1378" s="3">
        <f t="shared" si="302"/>
        <v>1352</v>
      </c>
      <c r="AO1378" s="3">
        <f>_xlfn.IFNA(VLOOKUP(C1378, 'FanGraphs Plus Stats 1-2000'!$D$2:$L$1048576, MATCH("wRC+", FanGraphs_Plus_Stats_1_1500[[#Headers],[ID]:[BABIP+]], 0), FALSE), 0)</f>
        <v>0</v>
      </c>
      <c r="AP1378" s="3">
        <f t="shared" si="303"/>
        <v>942</v>
      </c>
      <c r="AQ1378" s="3">
        <v>3.5</v>
      </c>
      <c r="AR1378" s="3">
        <f t="shared" si="304"/>
        <v>1355</v>
      </c>
      <c r="AS1378" s="3">
        <v>4.8</v>
      </c>
      <c r="AT1378" s="3">
        <f t="shared" si="305"/>
        <v>1224</v>
      </c>
      <c r="AU1378" s="14">
        <v>1.3</v>
      </c>
      <c r="AV1378" s="3">
        <f t="shared" si="306"/>
        <v>469</v>
      </c>
      <c r="AW1378" s="3">
        <v>24</v>
      </c>
      <c r="AX1378" s="3">
        <v>-1</v>
      </c>
      <c r="AY1378" s="3">
        <v>-3</v>
      </c>
      <c r="AZ1378" s="3">
        <v>-4</v>
      </c>
      <c r="BA1378" s="3">
        <v>8</v>
      </c>
      <c r="BB1378" s="3" t="s">
        <v>702</v>
      </c>
      <c r="BC1378" s="13">
        <f t="shared" si="307"/>
        <v>1108.3283269803574</v>
      </c>
    </row>
    <row r="1379" spans="1:55" x14ac:dyDescent="0.45">
      <c r="A1379" s="1">
        <f t="shared" si="294"/>
        <v>1352</v>
      </c>
      <c r="B1379" s="3" t="s">
        <v>276</v>
      </c>
      <c r="C1379" s="3" t="str">
        <f t="shared" si="295"/>
        <v>Robinson Canó - 2011</v>
      </c>
      <c r="D1379" s="3">
        <v>2011</v>
      </c>
      <c r="E1379" s="3">
        <v>28</v>
      </c>
      <c r="F1379" s="3" t="s">
        <v>42</v>
      </c>
      <c r="G1379" s="3" t="s">
        <v>43</v>
      </c>
      <c r="H1379" s="3">
        <v>159</v>
      </c>
      <c r="I1379" s="3">
        <v>681</v>
      </c>
      <c r="J1379" s="3">
        <v>623</v>
      </c>
      <c r="K1379" s="3">
        <v>104</v>
      </c>
      <c r="L1379" s="3">
        <v>188</v>
      </c>
      <c r="M1379" s="3">
        <v>107</v>
      </c>
      <c r="N1379" s="3">
        <v>46</v>
      </c>
      <c r="O1379" s="3">
        <v>7</v>
      </c>
      <c r="P1379" s="3">
        <v>28</v>
      </c>
      <c r="Q1379" s="3">
        <f t="shared" si="296"/>
        <v>601</v>
      </c>
      <c r="R1379" s="3">
        <v>118</v>
      </c>
      <c r="S1379" s="3">
        <v>8</v>
      </c>
      <c r="T1379" s="3">
        <v>2</v>
      </c>
      <c r="U1379" s="3">
        <v>38</v>
      </c>
      <c r="V1379" s="3">
        <v>96</v>
      </c>
      <c r="W1379" s="3">
        <v>0.30199999999999999</v>
      </c>
      <c r="X1379" s="3">
        <f t="shared" si="297"/>
        <v>872</v>
      </c>
      <c r="Y1379" s="3">
        <v>0.34899999999999998</v>
      </c>
      <c r="Z1379" s="3">
        <f t="shared" si="298"/>
        <v>1262</v>
      </c>
      <c r="AA1379" s="3">
        <v>0.53300000000000003</v>
      </c>
      <c r="AB1379" s="3">
        <f t="shared" si="299"/>
        <v>669</v>
      </c>
      <c r="AC1379" s="3">
        <v>0.88200000000000001</v>
      </c>
      <c r="AD1379" s="3">
        <f t="shared" si="300"/>
        <v>906</v>
      </c>
      <c r="AE1379" s="3">
        <v>133</v>
      </c>
      <c r="AF1379" s="3">
        <f t="shared" si="301"/>
        <v>1069</v>
      </c>
      <c r="AG1379" s="3">
        <v>332</v>
      </c>
      <c r="AH1379" s="3">
        <v>18</v>
      </c>
      <c r="AI1379" s="3">
        <v>12</v>
      </c>
      <c r="AJ1379" s="3">
        <v>0</v>
      </c>
      <c r="AK1379" s="3">
        <v>8</v>
      </c>
      <c r="AL1379" s="3">
        <v>11</v>
      </c>
      <c r="AM1379" s="3">
        <v>5.8</v>
      </c>
      <c r="AN1379" s="3">
        <f t="shared" si="302"/>
        <v>1352</v>
      </c>
      <c r="AO1379" s="3">
        <f>_xlfn.IFNA(VLOOKUP(C1379, 'FanGraphs Plus Stats 1-2000'!$D$2:$L$1048576, MATCH("wRC+", FanGraphs_Plus_Stats_1_1500[[#Headers],[ID]:[BABIP+]], 0), FALSE), 0)</f>
        <v>0</v>
      </c>
      <c r="AP1379" s="3">
        <f t="shared" si="303"/>
        <v>942</v>
      </c>
      <c r="AQ1379" s="3">
        <v>3.4</v>
      </c>
      <c r="AR1379" s="3">
        <f t="shared" si="304"/>
        <v>1377</v>
      </c>
      <c r="AS1379" s="3">
        <v>5.7</v>
      </c>
      <c r="AT1379" s="3">
        <f t="shared" si="305"/>
        <v>916</v>
      </c>
      <c r="AU1379" s="14">
        <v>0.6</v>
      </c>
      <c r="AV1379" s="3">
        <f t="shared" si="306"/>
        <v>707</v>
      </c>
      <c r="AW1379" s="3">
        <v>25</v>
      </c>
      <c r="AX1379" s="3">
        <v>0</v>
      </c>
      <c r="AY1379" s="3">
        <v>1</v>
      </c>
      <c r="AZ1379" s="3">
        <v>2</v>
      </c>
      <c r="BA1379" s="3">
        <v>2</v>
      </c>
      <c r="BB1379" s="3" t="s">
        <v>247</v>
      </c>
      <c r="BC1379" s="13">
        <f t="shared" si="307"/>
        <v>1108.3283269803574</v>
      </c>
    </row>
    <row r="1380" spans="1:55" x14ac:dyDescent="0.45">
      <c r="A1380" s="1">
        <f t="shared" si="294"/>
        <v>1352</v>
      </c>
      <c r="B1380" s="3" t="s">
        <v>317</v>
      </c>
      <c r="C1380" s="3" t="str">
        <f t="shared" si="295"/>
        <v>Carlos Beltrán - 2003</v>
      </c>
      <c r="D1380" s="3">
        <v>2003</v>
      </c>
      <c r="E1380" s="3">
        <v>26</v>
      </c>
      <c r="F1380" s="3" t="s">
        <v>174</v>
      </c>
      <c r="G1380" s="3" t="s">
        <v>43</v>
      </c>
      <c r="H1380" s="3">
        <v>141</v>
      </c>
      <c r="I1380" s="3">
        <v>602</v>
      </c>
      <c r="J1380" s="3">
        <v>521</v>
      </c>
      <c r="K1380" s="3">
        <v>102</v>
      </c>
      <c r="L1380" s="3">
        <v>160</v>
      </c>
      <c r="M1380" s="3">
        <v>110</v>
      </c>
      <c r="N1380" s="3">
        <v>14</v>
      </c>
      <c r="O1380" s="3">
        <v>10</v>
      </c>
      <c r="P1380" s="3">
        <v>26</v>
      </c>
      <c r="Q1380" s="3">
        <f t="shared" si="296"/>
        <v>673</v>
      </c>
      <c r="R1380" s="3">
        <v>100</v>
      </c>
      <c r="S1380" s="3">
        <v>41</v>
      </c>
      <c r="T1380" s="3">
        <v>4</v>
      </c>
      <c r="U1380" s="3">
        <v>72</v>
      </c>
      <c r="V1380" s="3">
        <v>81</v>
      </c>
      <c r="W1380" s="3">
        <v>0.307</v>
      </c>
      <c r="X1380" s="3">
        <f t="shared" si="297"/>
        <v>772</v>
      </c>
      <c r="Y1380" s="3">
        <v>0.38900000000000001</v>
      </c>
      <c r="Z1380" s="3">
        <f t="shared" si="298"/>
        <v>791</v>
      </c>
      <c r="AA1380" s="3">
        <v>0.52200000000000002</v>
      </c>
      <c r="AB1380" s="3">
        <f t="shared" si="299"/>
        <v>749</v>
      </c>
      <c r="AC1380" s="3">
        <v>0.91100000000000003</v>
      </c>
      <c r="AD1380" s="3">
        <f t="shared" si="300"/>
        <v>757</v>
      </c>
      <c r="AE1380" s="3">
        <v>132</v>
      </c>
      <c r="AF1380" s="3">
        <f t="shared" si="301"/>
        <v>1089</v>
      </c>
      <c r="AG1380" s="3">
        <v>272</v>
      </c>
      <c r="AH1380" s="3">
        <v>8</v>
      </c>
      <c r="AI1380" s="3">
        <v>2</v>
      </c>
      <c r="AJ1380" s="3">
        <v>0</v>
      </c>
      <c r="AK1380" s="3">
        <v>7</v>
      </c>
      <c r="AL1380" s="3">
        <v>4</v>
      </c>
      <c r="AM1380" s="3">
        <v>5.8</v>
      </c>
      <c r="AN1380" s="3">
        <f t="shared" si="302"/>
        <v>1352</v>
      </c>
      <c r="AO1380" s="3">
        <f>_xlfn.IFNA(VLOOKUP(C1380, 'FanGraphs Plus Stats 1-2000'!$D$2:$L$1048576, MATCH("wRC+", FanGraphs_Plus_Stats_1_1500[[#Headers],[ID]:[BABIP+]], 0), FALSE), 0)</f>
        <v>0</v>
      </c>
      <c r="AP1380" s="3">
        <f t="shared" si="303"/>
        <v>942</v>
      </c>
      <c r="AQ1380" s="3">
        <v>3.7</v>
      </c>
      <c r="AR1380" s="3">
        <f t="shared" si="304"/>
        <v>1290</v>
      </c>
      <c r="AS1380" s="3">
        <v>5.9</v>
      </c>
      <c r="AT1380" s="3">
        <f t="shared" si="305"/>
        <v>828</v>
      </c>
      <c r="AU1380" s="14">
        <v>0.3</v>
      </c>
      <c r="AV1380" s="3">
        <f t="shared" si="306"/>
        <v>828</v>
      </c>
      <c r="AW1380" s="3">
        <v>24</v>
      </c>
      <c r="AX1380" s="3">
        <v>2</v>
      </c>
      <c r="AY1380" s="3">
        <v>9</v>
      </c>
      <c r="AZ1380" s="3">
        <v>11</v>
      </c>
      <c r="BA1380" s="3">
        <v>0</v>
      </c>
      <c r="BB1380" s="3" t="s">
        <v>340</v>
      </c>
      <c r="BC1380" s="13">
        <f t="shared" si="307"/>
        <v>1115.1975964095971</v>
      </c>
    </row>
    <row r="1381" spans="1:55" x14ac:dyDescent="0.45">
      <c r="A1381" s="1">
        <f t="shared" si="294"/>
        <v>1352</v>
      </c>
      <c r="B1381" s="3" t="s">
        <v>1073</v>
      </c>
      <c r="C1381" s="3" t="str">
        <f t="shared" si="295"/>
        <v>Gary Gaetti - 1986</v>
      </c>
      <c r="D1381" s="3">
        <v>1986</v>
      </c>
      <c r="E1381" s="3">
        <v>27</v>
      </c>
      <c r="F1381" s="3" t="s">
        <v>152</v>
      </c>
      <c r="G1381" s="3" t="s">
        <v>43</v>
      </c>
      <c r="H1381" s="3">
        <v>157</v>
      </c>
      <c r="I1381" s="3">
        <v>661</v>
      </c>
      <c r="J1381" s="3">
        <v>596</v>
      </c>
      <c r="K1381" s="3">
        <v>91</v>
      </c>
      <c r="L1381" s="3">
        <v>171</v>
      </c>
      <c r="M1381" s="3">
        <v>102</v>
      </c>
      <c r="N1381" s="3">
        <v>34</v>
      </c>
      <c r="O1381" s="3">
        <v>1</v>
      </c>
      <c r="P1381" s="3">
        <v>34</v>
      </c>
      <c r="Q1381" s="3">
        <f t="shared" si="296"/>
        <v>370</v>
      </c>
      <c r="R1381" s="3">
        <v>108</v>
      </c>
      <c r="S1381" s="3">
        <v>14</v>
      </c>
      <c r="T1381" s="3">
        <v>15</v>
      </c>
      <c r="U1381" s="3">
        <v>52</v>
      </c>
      <c r="V1381" s="3">
        <v>108</v>
      </c>
      <c r="W1381" s="3">
        <v>0.28699999999999998</v>
      </c>
      <c r="X1381" s="3">
        <f t="shared" si="297"/>
        <v>1109</v>
      </c>
      <c r="Y1381" s="3">
        <v>0.34699999999999998</v>
      </c>
      <c r="Z1381" s="3">
        <f t="shared" si="298"/>
        <v>1278</v>
      </c>
      <c r="AA1381" s="3">
        <v>0.51800000000000002</v>
      </c>
      <c r="AB1381" s="3">
        <f t="shared" si="299"/>
        <v>776</v>
      </c>
      <c r="AC1381" s="3">
        <v>0.86499999999999999</v>
      </c>
      <c r="AD1381" s="3">
        <f t="shared" si="300"/>
        <v>1004</v>
      </c>
      <c r="AE1381" s="3">
        <v>131</v>
      </c>
      <c r="AF1381" s="3">
        <f t="shared" si="301"/>
        <v>1099</v>
      </c>
      <c r="AG1381" s="3">
        <v>309</v>
      </c>
      <c r="AH1381" s="3">
        <v>18</v>
      </c>
      <c r="AI1381" s="3">
        <v>6</v>
      </c>
      <c r="AJ1381" s="3">
        <v>1</v>
      </c>
      <c r="AK1381" s="3">
        <v>6</v>
      </c>
      <c r="AL1381" s="3">
        <v>4</v>
      </c>
      <c r="AM1381" s="3">
        <v>5.8</v>
      </c>
      <c r="AN1381" s="3">
        <f t="shared" si="302"/>
        <v>1352</v>
      </c>
      <c r="AO1381" s="3">
        <f>_xlfn.IFNA(VLOOKUP(C1381, 'FanGraphs Plus Stats 1-2000'!$D$2:$L$1048576, MATCH("wRC+", FanGraphs_Plus_Stats_1_1500[[#Headers],[ID]:[BABIP+]], 0), FALSE), 0)</f>
        <v>0</v>
      </c>
      <c r="AP1381" s="3">
        <f t="shared" si="303"/>
        <v>942</v>
      </c>
      <c r="AQ1381" s="3">
        <v>3.7</v>
      </c>
      <c r="AR1381" s="3">
        <f t="shared" si="304"/>
        <v>1290</v>
      </c>
      <c r="AS1381" s="3">
        <v>4.8</v>
      </c>
      <c r="AT1381" s="3">
        <f t="shared" si="305"/>
        <v>1224</v>
      </c>
      <c r="AU1381" s="14">
        <v>1.3</v>
      </c>
      <c r="AV1381" s="3">
        <f t="shared" si="306"/>
        <v>469</v>
      </c>
      <c r="AW1381" s="3">
        <v>27</v>
      </c>
      <c r="AX1381" s="3">
        <v>-2</v>
      </c>
      <c r="AY1381" s="3">
        <v>-2</v>
      </c>
      <c r="AZ1381" s="3">
        <v>-3</v>
      </c>
      <c r="BA1381" s="3">
        <v>10</v>
      </c>
      <c r="BB1381" s="3" t="s">
        <v>1074</v>
      </c>
      <c r="BC1381" s="13">
        <f t="shared" si="307"/>
        <v>1118.6007227725981</v>
      </c>
    </row>
    <row r="1382" spans="1:55" x14ac:dyDescent="0.45">
      <c r="A1382" s="1">
        <f t="shared" si="294"/>
        <v>1352</v>
      </c>
      <c r="B1382" s="3" t="s">
        <v>1070</v>
      </c>
      <c r="C1382" s="3" t="str">
        <f t="shared" si="295"/>
        <v>Paul O'Neill - 1998</v>
      </c>
      <c r="D1382" s="3">
        <v>1998</v>
      </c>
      <c r="E1382" s="3">
        <v>35</v>
      </c>
      <c r="F1382" s="3" t="s">
        <v>42</v>
      </c>
      <c r="G1382" s="3" t="s">
        <v>43</v>
      </c>
      <c r="H1382" s="3">
        <v>152</v>
      </c>
      <c r="I1382" s="3">
        <v>672</v>
      </c>
      <c r="J1382" s="3">
        <v>602</v>
      </c>
      <c r="K1382" s="3">
        <v>95</v>
      </c>
      <c r="L1382" s="3">
        <v>191</v>
      </c>
      <c r="M1382" s="3">
        <v>125</v>
      </c>
      <c r="N1382" s="3">
        <v>40</v>
      </c>
      <c r="O1382" s="3">
        <v>2</v>
      </c>
      <c r="P1382" s="3">
        <v>24</v>
      </c>
      <c r="Q1382" s="3">
        <f t="shared" si="296"/>
        <v>740</v>
      </c>
      <c r="R1382" s="3">
        <v>116</v>
      </c>
      <c r="S1382" s="3">
        <v>15</v>
      </c>
      <c r="T1382" s="3">
        <v>1</v>
      </c>
      <c r="U1382" s="3">
        <v>57</v>
      </c>
      <c r="V1382" s="3">
        <v>103</v>
      </c>
      <c r="W1382" s="3">
        <v>0.317</v>
      </c>
      <c r="X1382" s="3">
        <f t="shared" si="297"/>
        <v>595</v>
      </c>
      <c r="Y1382" s="3">
        <v>0.372</v>
      </c>
      <c r="Z1382" s="3">
        <f t="shared" si="298"/>
        <v>1026</v>
      </c>
      <c r="AA1382" s="3">
        <v>0.51</v>
      </c>
      <c r="AB1382" s="3">
        <f t="shared" si="299"/>
        <v>834</v>
      </c>
      <c r="AC1382" s="3">
        <v>0.88200000000000001</v>
      </c>
      <c r="AD1382" s="3">
        <f t="shared" si="300"/>
        <v>906</v>
      </c>
      <c r="AE1382" s="3">
        <v>130</v>
      </c>
      <c r="AF1382" s="3">
        <f t="shared" si="301"/>
        <v>1118</v>
      </c>
      <c r="AG1382" s="3">
        <v>307</v>
      </c>
      <c r="AH1382" s="3">
        <v>22</v>
      </c>
      <c r="AI1382" s="3">
        <v>2</v>
      </c>
      <c r="AJ1382" s="3">
        <v>0</v>
      </c>
      <c r="AK1382" s="3">
        <v>11</v>
      </c>
      <c r="AL1382" s="3">
        <v>2</v>
      </c>
      <c r="AM1382" s="3">
        <v>5.8</v>
      </c>
      <c r="AN1382" s="3">
        <f t="shared" si="302"/>
        <v>1352</v>
      </c>
      <c r="AO1382" s="3">
        <f>_xlfn.IFNA(VLOOKUP(C1382, 'FanGraphs Plus Stats 1-2000'!$D$2:$L$1048576, MATCH("wRC+", FanGraphs_Plus_Stats_1_1500[[#Headers],[ID]:[BABIP+]], 0), FALSE), 0)</f>
        <v>0</v>
      </c>
      <c r="AP1382" s="3">
        <f t="shared" si="303"/>
        <v>942</v>
      </c>
      <c r="AQ1382" s="3">
        <v>3.5</v>
      </c>
      <c r="AR1382" s="3">
        <f t="shared" si="304"/>
        <v>1355</v>
      </c>
      <c r="AS1382" s="3">
        <v>4.8</v>
      </c>
      <c r="AT1382" s="3">
        <f t="shared" si="305"/>
        <v>1224</v>
      </c>
      <c r="AU1382" s="14">
        <v>0.6</v>
      </c>
      <c r="AV1382" s="3">
        <f t="shared" si="306"/>
        <v>707</v>
      </c>
      <c r="AW1382" s="3">
        <v>29</v>
      </c>
      <c r="AX1382" s="3">
        <v>-3</v>
      </c>
      <c r="AY1382" s="3">
        <v>4</v>
      </c>
      <c r="AZ1382" s="3">
        <v>2</v>
      </c>
      <c r="BA1382" s="3">
        <v>11</v>
      </c>
      <c r="BB1382" s="3" t="s">
        <v>357</v>
      </c>
      <c r="BC1382" s="13">
        <f t="shared" si="307"/>
        <v>1125.0102154134129</v>
      </c>
    </row>
    <row r="1383" spans="1:55" x14ac:dyDescent="0.45">
      <c r="A1383" s="1">
        <f t="shared" si="294"/>
        <v>1352</v>
      </c>
      <c r="B1383" s="3" t="s">
        <v>304</v>
      </c>
      <c r="C1383" s="3" t="str">
        <f t="shared" si="295"/>
        <v>Sal Bando - 1976</v>
      </c>
      <c r="D1383" s="3">
        <v>1976</v>
      </c>
      <c r="E1383" s="3">
        <v>32</v>
      </c>
      <c r="F1383" s="3" t="s">
        <v>128</v>
      </c>
      <c r="G1383" s="3" t="s">
        <v>43</v>
      </c>
      <c r="H1383" s="3">
        <v>158</v>
      </c>
      <c r="I1383" s="3">
        <v>640</v>
      </c>
      <c r="J1383" s="3">
        <v>550</v>
      </c>
      <c r="K1383" s="3">
        <v>75</v>
      </c>
      <c r="L1383" s="3">
        <v>132</v>
      </c>
      <c r="M1383" s="3">
        <v>85</v>
      </c>
      <c r="N1383" s="3">
        <v>18</v>
      </c>
      <c r="O1383" s="3">
        <v>2</v>
      </c>
      <c r="P1383" s="3">
        <v>27</v>
      </c>
      <c r="Q1383" s="3">
        <f t="shared" si="296"/>
        <v>635</v>
      </c>
      <c r="R1383" s="3">
        <v>84</v>
      </c>
      <c r="S1383" s="3">
        <v>20</v>
      </c>
      <c r="T1383" s="3">
        <v>6</v>
      </c>
      <c r="U1383" s="3">
        <v>76</v>
      </c>
      <c r="V1383" s="3">
        <v>74</v>
      </c>
      <c r="W1383" s="3">
        <v>0.24</v>
      </c>
      <c r="X1383" s="3">
        <f t="shared" si="297"/>
        <v>1398</v>
      </c>
      <c r="Y1383" s="3">
        <v>0.33500000000000002</v>
      </c>
      <c r="Z1383" s="3">
        <f t="shared" si="298"/>
        <v>1345</v>
      </c>
      <c r="AA1383" s="3">
        <v>0.42699999999999999</v>
      </c>
      <c r="AB1383" s="3">
        <f t="shared" si="299"/>
        <v>1271</v>
      </c>
      <c r="AC1383" s="3">
        <v>0.76200000000000001</v>
      </c>
      <c r="AD1383" s="3">
        <f t="shared" si="300"/>
        <v>1340</v>
      </c>
      <c r="AE1383" s="3">
        <v>128</v>
      </c>
      <c r="AF1383" s="3">
        <f t="shared" si="301"/>
        <v>1158</v>
      </c>
      <c r="AG1383" s="3">
        <v>235</v>
      </c>
      <c r="AH1383" s="3">
        <v>7</v>
      </c>
      <c r="AI1383" s="3">
        <v>4</v>
      </c>
      <c r="AJ1383" s="3">
        <v>7</v>
      </c>
      <c r="AK1383" s="3">
        <v>3</v>
      </c>
      <c r="AL1383" s="3">
        <v>1</v>
      </c>
      <c r="AM1383" s="3">
        <v>5.8</v>
      </c>
      <c r="AN1383" s="3">
        <f t="shared" si="302"/>
        <v>1352</v>
      </c>
      <c r="AO1383" s="3">
        <f>_xlfn.IFNA(VLOOKUP(C1383, 'FanGraphs Plus Stats 1-2000'!$D$2:$L$1048576, MATCH("wRC+", FanGraphs_Plus_Stats_1_1500[[#Headers],[ID]:[BABIP+]], 0), FALSE), 0)</f>
        <v>0</v>
      </c>
      <c r="AP1383" s="3">
        <f t="shared" si="303"/>
        <v>942</v>
      </c>
      <c r="AQ1383" s="3">
        <v>3.5</v>
      </c>
      <c r="AR1383" s="3">
        <f t="shared" si="304"/>
        <v>1355</v>
      </c>
      <c r="AS1383" s="3">
        <v>5.6</v>
      </c>
      <c r="AT1383" s="3">
        <f t="shared" si="305"/>
        <v>968</v>
      </c>
      <c r="AU1383" s="14">
        <v>0.8</v>
      </c>
      <c r="AV1383" s="3">
        <f t="shared" si="306"/>
        <v>639</v>
      </c>
      <c r="AW1383" s="3">
        <v>23</v>
      </c>
      <c r="AX1383" s="3">
        <v>1</v>
      </c>
      <c r="AY1383" s="3">
        <v>1</v>
      </c>
      <c r="AZ1383" s="3">
        <v>2</v>
      </c>
      <c r="BA1383" s="3">
        <v>2</v>
      </c>
      <c r="BB1383" s="3" t="s">
        <v>381</v>
      </c>
      <c r="BC1383" s="13">
        <f t="shared" si="307"/>
        <v>1138.2702483832061</v>
      </c>
    </row>
    <row r="1384" spans="1:55" x14ac:dyDescent="0.45">
      <c r="A1384" s="1">
        <f t="shared" si="294"/>
        <v>1352</v>
      </c>
      <c r="B1384" s="3" t="s">
        <v>173</v>
      </c>
      <c r="C1384" s="3" t="str">
        <f t="shared" si="295"/>
        <v>George Brett - 1975</v>
      </c>
      <c r="D1384" s="3">
        <v>1975</v>
      </c>
      <c r="E1384" s="3">
        <v>22</v>
      </c>
      <c r="F1384" s="3" t="s">
        <v>174</v>
      </c>
      <c r="G1384" s="3" t="s">
        <v>43</v>
      </c>
      <c r="H1384" s="3">
        <v>159</v>
      </c>
      <c r="I1384" s="3">
        <v>697</v>
      </c>
      <c r="J1384" s="3">
        <v>634</v>
      </c>
      <c r="K1384" s="3">
        <v>84</v>
      </c>
      <c r="L1384" s="3">
        <v>195</v>
      </c>
      <c r="M1384" s="3">
        <v>136</v>
      </c>
      <c r="N1384" s="3">
        <v>35</v>
      </c>
      <c r="O1384" s="3">
        <v>13</v>
      </c>
      <c r="P1384" s="3">
        <v>11</v>
      </c>
      <c r="Q1384" s="3">
        <f t="shared" si="296"/>
        <v>1117</v>
      </c>
      <c r="R1384" s="3">
        <v>90</v>
      </c>
      <c r="S1384" s="3">
        <v>13</v>
      </c>
      <c r="T1384" s="3">
        <v>10</v>
      </c>
      <c r="U1384" s="3">
        <v>46</v>
      </c>
      <c r="V1384" s="3">
        <v>49</v>
      </c>
      <c r="W1384" s="3">
        <v>0.308</v>
      </c>
      <c r="X1384" s="3">
        <f t="shared" si="297"/>
        <v>753</v>
      </c>
      <c r="Y1384" s="3">
        <v>0.35299999999999998</v>
      </c>
      <c r="Z1384" s="3">
        <f t="shared" si="298"/>
        <v>1229</v>
      </c>
      <c r="AA1384" s="3">
        <v>0.45600000000000002</v>
      </c>
      <c r="AB1384" s="3">
        <f t="shared" si="299"/>
        <v>1149</v>
      </c>
      <c r="AC1384" s="3">
        <v>0.80900000000000005</v>
      </c>
      <c r="AD1384" s="3">
        <f t="shared" si="300"/>
        <v>1243</v>
      </c>
      <c r="AE1384" s="3">
        <v>125</v>
      </c>
      <c r="AF1384" s="3">
        <f t="shared" si="301"/>
        <v>1204</v>
      </c>
      <c r="AG1384" s="3">
        <v>289</v>
      </c>
      <c r="AH1384" s="3">
        <v>8</v>
      </c>
      <c r="AI1384" s="3">
        <v>2</v>
      </c>
      <c r="AJ1384" s="3">
        <v>9</v>
      </c>
      <c r="AK1384" s="3">
        <v>6</v>
      </c>
      <c r="AL1384" s="3">
        <v>6</v>
      </c>
      <c r="AM1384" s="3">
        <v>5.8</v>
      </c>
      <c r="AN1384" s="3">
        <f t="shared" si="302"/>
        <v>1352</v>
      </c>
      <c r="AO1384" s="3">
        <f>_xlfn.IFNA(VLOOKUP(C1384, 'FanGraphs Plus Stats 1-2000'!$D$2:$L$1048576, MATCH("wRC+", FanGraphs_Plus_Stats_1_1500[[#Headers],[ID]:[BABIP+]], 0), FALSE), 0)</f>
        <v>0</v>
      </c>
      <c r="AP1384" s="3">
        <f t="shared" si="303"/>
        <v>942</v>
      </c>
      <c r="AQ1384" s="3">
        <v>3.5</v>
      </c>
      <c r="AR1384" s="3">
        <f t="shared" si="304"/>
        <v>1355</v>
      </c>
      <c r="AS1384" s="3">
        <v>5.0999999999999996</v>
      </c>
      <c r="AT1384" s="3">
        <f t="shared" si="305"/>
        <v>1131</v>
      </c>
      <c r="AU1384" s="14">
        <v>1.4</v>
      </c>
      <c r="AV1384" s="3">
        <f t="shared" si="306"/>
        <v>442</v>
      </c>
      <c r="AW1384" s="3">
        <v>20</v>
      </c>
      <c r="AX1384" s="3">
        <v>1</v>
      </c>
      <c r="AY1384" s="3">
        <v>-2</v>
      </c>
      <c r="AZ1384" s="3">
        <v>0</v>
      </c>
      <c r="BA1384" s="3">
        <v>8</v>
      </c>
      <c r="BB1384" s="3" t="s">
        <v>223</v>
      </c>
      <c r="BC1384" s="13">
        <f t="shared" si="307"/>
        <v>1153.1470538654146</v>
      </c>
    </row>
    <row r="1385" spans="1:55" x14ac:dyDescent="0.45">
      <c r="A1385" s="1">
        <f t="shared" si="294"/>
        <v>1352</v>
      </c>
      <c r="B1385" s="3" t="s">
        <v>1044</v>
      </c>
      <c r="C1385" s="3" t="str">
        <f t="shared" si="295"/>
        <v>Lou Brock - 1968</v>
      </c>
      <c r="D1385" s="3">
        <v>1968</v>
      </c>
      <c r="E1385" s="3">
        <v>29</v>
      </c>
      <c r="F1385" s="3" t="s">
        <v>51</v>
      </c>
      <c r="G1385" s="3" t="s">
        <v>52</v>
      </c>
      <c r="H1385" s="3">
        <v>159</v>
      </c>
      <c r="I1385" s="3">
        <v>712</v>
      </c>
      <c r="J1385" s="3">
        <v>660</v>
      </c>
      <c r="K1385" s="3">
        <v>92</v>
      </c>
      <c r="L1385" s="3">
        <v>184</v>
      </c>
      <c r="M1385" s="3">
        <v>118</v>
      </c>
      <c r="N1385" s="3">
        <v>46</v>
      </c>
      <c r="O1385" s="3">
        <v>14</v>
      </c>
      <c r="P1385" s="3">
        <v>6</v>
      </c>
      <c r="Q1385" s="3">
        <f t="shared" si="296"/>
        <v>1239</v>
      </c>
      <c r="R1385" s="3">
        <v>51</v>
      </c>
      <c r="S1385" s="3">
        <v>62</v>
      </c>
      <c r="T1385" s="3">
        <v>12</v>
      </c>
      <c r="U1385" s="3">
        <v>46</v>
      </c>
      <c r="V1385" s="3">
        <v>124</v>
      </c>
      <c r="W1385" s="3">
        <v>0.27900000000000003</v>
      </c>
      <c r="X1385" s="3">
        <f t="shared" si="297"/>
        <v>1223</v>
      </c>
      <c r="Y1385" s="3">
        <v>0.32800000000000001</v>
      </c>
      <c r="Z1385" s="3">
        <f t="shared" si="298"/>
        <v>1360</v>
      </c>
      <c r="AA1385" s="3">
        <v>0.41799999999999998</v>
      </c>
      <c r="AB1385" s="3">
        <f t="shared" si="299"/>
        <v>1296</v>
      </c>
      <c r="AC1385" s="3">
        <v>0.746</v>
      </c>
      <c r="AD1385" s="3">
        <f t="shared" si="300"/>
        <v>1359</v>
      </c>
      <c r="AE1385" s="3">
        <v>124</v>
      </c>
      <c r="AF1385" s="3">
        <f t="shared" si="301"/>
        <v>1220</v>
      </c>
      <c r="AG1385" s="3">
        <v>276</v>
      </c>
      <c r="AH1385" s="3">
        <v>4</v>
      </c>
      <c r="AI1385" s="3">
        <v>3</v>
      </c>
      <c r="AJ1385" s="3">
        <v>1</v>
      </c>
      <c r="AK1385" s="3">
        <v>2</v>
      </c>
      <c r="AL1385" s="3">
        <v>7</v>
      </c>
      <c r="AM1385" s="3">
        <v>5.8</v>
      </c>
      <c r="AN1385" s="3">
        <f t="shared" si="302"/>
        <v>1352</v>
      </c>
      <c r="AO1385" s="3">
        <f>_xlfn.IFNA(VLOOKUP(C1385, 'FanGraphs Plus Stats 1-2000'!$D$2:$L$1048576, MATCH("wRC+", FanGraphs_Plus_Stats_1_1500[[#Headers],[ID]:[BABIP+]], 0), FALSE), 0)</f>
        <v>0</v>
      </c>
      <c r="AP1385" s="3">
        <f t="shared" si="303"/>
        <v>942</v>
      </c>
      <c r="AQ1385" s="3">
        <v>3.5</v>
      </c>
      <c r="AR1385" s="3">
        <f t="shared" si="304"/>
        <v>1355</v>
      </c>
      <c r="AS1385" s="3">
        <v>4.9000000000000004</v>
      </c>
      <c r="AT1385" s="3">
        <f t="shared" si="305"/>
        <v>1195</v>
      </c>
      <c r="AU1385" s="14">
        <v>-0.2</v>
      </c>
      <c r="AV1385" s="3">
        <f t="shared" si="306"/>
        <v>1047</v>
      </c>
      <c r="AW1385" s="3">
        <v>18</v>
      </c>
      <c r="AX1385" s="3">
        <v>2</v>
      </c>
      <c r="AY1385" s="3">
        <v>8</v>
      </c>
      <c r="AZ1385" s="3">
        <v>10</v>
      </c>
      <c r="BA1385" s="3">
        <v>5</v>
      </c>
      <c r="BB1385" s="3" t="s">
        <v>130</v>
      </c>
      <c r="BC1385" s="13">
        <f t="shared" si="307"/>
        <v>1158.2326634500407</v>
      </c>
    </row>
    <row r="1386" spans="1:55" x14ac:dyDescent="0.45">
      <c r="A1386" s="1">
        <f t="shared" si="294"/>
        <v>1352</v>
      </c>
      <c r="B1386" s="3" t="s">
        <v>207</v>
      </c>
      <c r="C1386" s="3" t="str">
        <f t="shared" si="295"/>
        <v>Chase Utley - 2010</v>
      </c>
      <c r="D1386" s="3">
        <v>2010</v>
      </c>
      <c r="E1386" s="3">
        <v>31</v>
      </c>
      <c r="F1386" s="3" t="s">
        <v>139</v>
      </c>
      <c r="G1386" s="3" t="s">
        <v>52</v>
      </c>
      <c r="H1386" s="3">
        <v>115</v>
      </c>
      <c r="I1386" s="3">
        <v>511</v>
      </c>
      <c r="J1386" s="3">
        <v>425</v>
      </c>
      <c r="K1386" s="3">
        <v>75</v>
      </c>
      <c r="L1386" s="3">
        <v>117</v>
      </c>
      <c r="M1386" s="3">
        <v>79</v>
      </c>
      <c r="N1386" s="3">
        <v>20</v>
      </c>
      <c r="O1386" s="3">
        <v>2</v>
      </c>
      <c r="P1386" s="3">
        <v>16</v>
      </c>
      <c r="Q1386" s="3">
        <f t="shared" si="296"/>
        <v>994</v>
      </c>
      <c r="R1386" s="3">
        <v>65</v>
      </c>
      <c r="S1386" s="3">
        <v>13</v>
      </c>
      <c r="T1386" s="3">
        <v>2</v>
      </c>
      <c r="U1386" s="3">
        <v>63</v>
      </c>
      <c r="V1386" s="3">
        <v>63</v>
      </c>
      <c r="W1386" s="3">
        <v>0.27500000000000002</v>
      </c>
      <c r="X1386" s="3">
        <f t="shared" si="297"/>
        <v>1265</v>
      </c>
      <c r="Y1386" s="3">
        <v>0.38700000000000001</v>
      </c>
      <c r="Z1386" s="3">
        <f t="shared" si="298"/>
        <v>819</v>
      </c>
      <c r="AA1386" s="3">
        <v>0.44500000000000001</v>
      </c>
      <c r="AB1386" s="3">
        <f t="shared" si="299"/>
        <v>1204</v>
      </c>
      <c r="AC1386" s="3">
        <v>0.83199999999999996</v>
      </c>
      <c r="AD1386" s="3">
        <f t="shared" si="300"/>
        <v>1164</v>
      </c>
      <c r="AE1386" s="3">
        <v>123</v>
      </c>
      <c r="AF1386" s="3">
        <f t="shared" si="301"/>
        <v>1235</v>
      </c>
      <c r="AG1386" s="3">
        <v>189</v>
      </c>
      <c r="AH1386" s="3">
        <v>4</v>
      </c>
      <c r="AI1386" s="3">
        <v>18</v>
      </c>
      <c r="AJ1386" s="3">
        <v>0</v>
      </c>
      <c r="AK1386" s="3">
        <v>5</v>
      </c>
      <c r="AL1386" s="3">
        <v>3</v>
      </c>
      <c r="AM1386" s="3">
        <v>5.8</v>
      </c>
      <c r="AN1386" s="3">
        <f t="shared" si="302"/>
        <v>1352</v>
      </c>
      <c r="AO1386" s="3">
        <f>_xlfn.IFNA(VLOOKUP(C1386, 'FanGraphs Plus Stats 1-2000'!$D$2:$L$1048576, MATCH("wRC+", FanGraphs_Plus_Stats_1_1500[[#Headers],[ID]:[BABIP+]], 0), FALSE), 0)</f>
        <v>0</v>
      </c>
      <c r="AP1386" s="3">
        <f t="shared" si="303"/>
        <v>942</v>
      </c>
      <c r="AQ1386" s="3">
        <v>4.3</v>
      </c>
      <c r="AR1386" s="3">
        <f t="shared" si="304"/>
        <v>918</v>
      </c>
      <c r="AS1386" s="3">
        <v>4</v>
      </c>
      <c r="AT1386" s="3">
        <f t="shared" si="305"/>
        <v>1344</v>
      </c>
      <c r="AU1386" s="14">
        <v>2.1</v>
      </c>
      <c r="AV1386" s="3">
        <f t="shared" si="306"/>
        <v>224</v>
      </c>
      <c r="AW1386" s="3">
        <v>17</v>
      </c>
      <c r="AX1386" s="3">
        <v>1</v>
      </c>
      <c r="AY1386" s="3">
        <v>3</v>
      </c>
      <c r="AZ1386" s="3">
        <v>5</v>
      </c>
      <c r="BA1386" s="3">
        <v>17</v>
      </c>
      <c r="BB1386" s="3" t="s">
        <v>79</v>
      </c>
      <c r="BC1386" s="13">
        <f t="shared" si="307"/>
        <v>1162.9601961088533</v>
      </c>
    </row>
    <row r="1387" spans="1:55" x14ac:dyDescent="0.45">
      <c r="A1387" s="1">
        <f t="shared" si="294"/>
        <v>1352</v>
      </c>
      <c r="B1387" s="3" t="s">
        <v>196</v>
      </c>
      <c r="C1387" s="3" t="str">
        <f t="shared" si="295"/>
        <v>Ichiro Suzuki - 2007</v>
      </c>
      <c r="D1387" s="3">
        <v>2007</v>
      </c>
      <c r="E1387" s="3">
        <v>33</v>
      </c>
      <c r="F1387" s="3" t="s">
        <v>106</v>
      </c>
      <c r="G1387" s="3" t="s">
        <v>43</v>
      </c>
      <c r="H1387" s="3">
        <v>161</v>
      </c>
      <c r="I1387" s="3">
        <v>736</v>
      </c>
      <c r="J1387" s="3">
        <v>678</v>
      </c>
      <c r="K1387" s="3">
        <v>111</v>
      </c>
      <c r="L1387" s="3">
        <v>238</v>
      </c>
      <c r="M1387" s="3">
        <v>203</v>
      </c>
      <c r="N1387" s="3">
        <v>22</v>
      </c>
      <c r="O1387" s="3">
        <v>7</v>
      </c>
      <c r="P1387" s="3">
        <v>6</v>
      </c>
      <c r="Q1387" s="3">
        <f t="shared" si="296"/>
        <v>1239</v>
      </c>
      <c r="R1387" s="3">
        <v>68</v>
      </c>
      <c r="S1387" s="3">
        <v>37</v>
      </c>
      <c r="T1387" s="3">
        <v>8</v>
      </c>
      <c r="U1387" s="3">
        <v>49</v>
      </c>
      <c r="V1387" s="3">
        <v>77</v>
      </c>
      <c r="W1387" s="3">
        <v>0.35099999999999998</v>
      </c>
      <c r="X1387" s="3">
        <f t="shared" si="297"/>
        <v>185</v>
      </c>
      <c r="Y1387" s="3">
        <v>0.39600000000000002</v>
      </c>
      <c r="Z1387" s="3">
        <f t="shared" si="298"/>
        <v>670</v>
      </c>
      <c r="AA1387" s="3">
        <v>0.43099999999999999</v>
      </c>
      <c r="AB1387" s="3">
        <f t="shared" si="299"/>
        <v>1253</v>
      </c>
      <c r="AC1387" s="3">
        <v>0.82699999999999996</v>
      </c>
      <c r="AD1387" s="3">
        <f t="shared" si="300"/>
        <v>1179</v>
      </c>
      <c r="AE1387" s="3">
        <v>122</v>
      </c>
      <c r="AF1387" s="3">
        <f t="shared" si="301"/>
        <v>1251</v>
      </c>
      <c r="AG1387" s="3">
        <v>292</v>
      </c>
      <c r="AH1387" s="3">
        <v>7</v>
      </c>
      <c r="AI1387" s="3">
        <v>3</v>
      </c>
      <c r="AJ1387" s="3">
        <v>4</v>
      </c>
      <c r="AK1387" s="3">
        <v>2</v>
      </c>
      <c r="AL1387" s="3">
        <v>13</v>
      </c>
      <c r="AM1387" s="3">
        <v>5.8</v>
      </c>
      <c r="AN1387" s="3">
        <f t="shared" si="302"/>
        <v>1352</v>
      </c>
      <c r="AO1387" s="3">
        <f>_xlfn.IFNA(VLOOKUP(C1387, 'FanGraphs Plus Stats 1-2000'!$D$2:$L$1048576, MATCH("wRC+", FanGraphs_Plus_Stats_1_1500[[#Headers],[ID]:[BABIP+]], 0), FALSE), 0)</f>
        <v>0</v>
      </c>
      <c r="AP1387" s="3">
        <f t="shared" si="303"/>
        <v>942</v>
      </c>
      <c r="AQ1387" s="3">
        <v>3.4</v>
      </c>
      <c r="AR1387" s="3">
        <f t="shared" si="304"/>
        <v>1377</v>
      </c>
      <c r="AS1387" s="3">
        <v>5.4</v>
      </c>
      <c r="AT1387" s="3">
        <f t="shared" si="305"/>
        <v>1032</v>
      </c>
      <c r="AU1387" s="14">
        <v>0.8</v>
      </c>
      <c r="AV1387" s="3">
        <f t="shared" si="306"/>
        <v>639</v>
      </c>
      <c r="AW1387" s="3">
        <v>17</v>
      </c>
      <c r="AX1387" s="3">
        <v>3</v>
      </c>
      <c r="AY1387" s="3">
        <v>6</v>
      </c>
      <c r="AZ1387" s="3">
        <v>9</v>
      </c>
      <c r="BA1387" s="3">
        <v>4</v>
      </c>
      <c r="BB1387" s="3" t="s">
        <v>155</v>
      </c>
      <c r="BC1387" s="13">
        <f t="shared" si="307"/>
        <v>1167.9608926982442</v>
      </c>
    </row>
    <row r="1388" spans="1:55" x14ac:dyDescent="0.45">
      <c r="A1388" s="1">
        <f t="shared" si="294"/>
        <v>1352</v>
      </c>
      <c r="B1388" s="3" t="s">
        <v>466</v>
      </c>
      <c r="C1388" s="3" t="str">
        <f t="shared" si="295"/>
        <v>Pee Wee Reese - 1947</v>
      </c>
      <c r="D1388" s="3">
        <v>1947</v>
      </c>
      <c r="E1388" s="3">
        <v>28</v>
      </c>
      <c r="F1388" s="3" t="s">
        <v>158</v>
      </c>
      <c r="G1388" s="3" t="s">
        <v>52</v>
      </c>
      <c r="H1388" s="3">
        <v>142</v>
      </c>
      <c r="I1388" s="3">
        <v>590</v>
      </c>
      <c r="J1388" s="3">
        <v>476</v>
      </c>
      <c r="K1388" s="3">
        <v>81</v>
      </c>
      <c r="L1388" s="3">
        <v>135</v>
      </c>
      <c r="M1388" s="3">
        <v>95</v>
      </c>
      <c r="N1388" s="3">
        <v>24</v>
      </c>
      <c r="O1388" s="3">
        <v>4</v>
      </c>
      <c r="P1388" s="3">
        <v>12</v>
      </c>
      <c r="Q1388" s="3">
        <f t="shared" si="296"/>
        <v>1089</v>
      </c>
      <c r="R1388" s="3">
        <v>73</v>
      </c>
      <c r="S1388" s="3">
        <v>7</v>
      </c>
      <c r="T1388" s="3">
        <v>7</v>
      </c>
      <c r="U1388" s="3">
        <v>104</v>
      </c>
      <c r="V1388" s="3">
        <v>67</v>
      </c>
      <c r="W1388" s="3">
        <v>0.28399999999999997</v>
      </c>
      <c r="X1388" s="3">
        <f t="shared" si="297"/>
        <v>1154</v>
      </c>
      <c r="Y1388" s="3">
        <v>0.41399999999999998</v>
      </c>
      <c r="Z1388" s="3">
        <f t="shared" si="298"/>
        <v>441</v>
      </c>
      <c r="AA1388" s="3">
        <v>0.42599999999999999</v>
      </c>
      <c r="AB1388" s="3">
        <f t="shared" si="299"/>
        <v>1275</v>
      </c>
      <c r="AC1388" s="3">
        <v>0.84099999999999997</v>
      </c>
      <c r="AD1388" s="3">
        <f t="shared" si="300"/>
        <v>1120</v>
      </c>
      <c r="AE1388" s="3">
        <v>121</v>
      </c>
      <c r="AF1388" s="3">
        <f t="shared" si="301"/>
        <v>1262</v>
      </c>
      <c r="AG1388" s="3">
        <v>203</v>
      </c>
      <c r="AH1388" s="3">
        <v>7</v>
      </c>
      <c r="AI1388" s="3">
        <v>2</v>
      </c>
      <c r="AJ1388" s="3">
        <v>8</v>
      </c>
      <c r="AK1388" s="2"/>
      <c r="AL1388" s="3">
        <v>29</v>
      </c>
      <c r="AM1388" s="3">
        <v>5.8</v>
      </c>
      <c r="AN1388" s="3">
        <f t="shared" si="302"/>
        <v>1352</v>
      </c>
      <c r="AO1388" s="3">
        <f>_xlfn.IFNA(VLOOKUP(C1388, 'FanGraphs Plus Stats 1-2000'!$D$2:$L$1048576, MATCH("wRC+", FanGraphs_Plus_Stats_1_1500[[#Headers],[ID]:[BABIP+]], 0), FALSE), 0)</f>
        <v>0</v>
      </c>
      <c r="AP1388" s="3">
        <f t="shared" si="303"/>
        <v>942</v>
      </c>
      <c r="AQ1388" s="3">
        <v>3.5</v>
      </c>
      <c r="AR1388" s="3">
        <f t="shared" si="304"/>
        <v>1355</v>
      </c>
      <c r="AS1388" s="3">
        <v>4.7</v>
      </c>
      <c r="AT1388" s="3">
        <f t="shared" si="305"/>
        <v>1251</v>
      </c>
      <c r="AU1388" s="14">
        <v>2.1</v>
      </c>
      <c r="AV1388" s="3">
        <f t="shared" si="306"/>
        <v>224</v>
      </c>
      <c r="AW1388" s="3">
        <v>12</v>
      </c>
      <c r="AX1388" s="3">
        <v>2</v>
      </c>
      <c r="AY1388" s="3">
        <v>0</v>
      </c>
      <c r="AZ1388" s="3">
        <v>2</v>
      </c>
      <c r="BA1388" s="3">
        <v>11</v>
      </c>
      <c r="BB1388" s="3" t="s">
        <v>62</v>
      </c>
      <c r="BC1388" s="13">
        <f t="shared" si="307"/>
        <v>1171.374187826827</v>
      </c>
    </row>
    <row r="1389" spans="1:55" x14ac:dyDescent="0.45">
      <c r="A1389" s="1">
        <f t="shared" si="294"/>
        <v>1352</v>
      </c>
      <c r="B1389" s="3" t="s">
        <v>1082</v>
      </c>
      <c r="C1389" s="3" t="str">
        <f t="shared" si="295"/>
        <v>Gil McDougald - 1957</v>
      </c>
      <c r="D1389" s="3">
        <v>1957</v>
      </c>
      <c r="E1389" s="3">
        <v>29</v>
      </c>
      <c r="F1389" s="3" t="s">
        <v>42</v>
      </c>
      <c r="G1389" s="3" t="s">
        <v>43</v>
      </c>
      <c r="H1389" s="3">
        <v>141</v>
      </c>
      <c r="I1389" s="3">
        <v>625</v>
      </c>
      <c r="J1389" s="3">
        <v>539</v>
      </c>
      <c r="K1389" s="3">
        <v>87</v>
      </c>
      <c r="L1389" s="3">
        <v>156</v>
      </c>
      <c r="M1389" s="3">
        <v>109</v>
      </c>
      <c r="N1389" s="3">
        <v>25</v>
      </c>
      <c r="O1389" s="3">
        <v>9</v>
      </c>
      <c r="P1389" s="3">
        <v>13</v>
      </c>
      <c r="Q1389" s="3">
        <f t="shared" si="296"/>
        <v>1068</v>
      </c>
      <c r="R1389" s="3">
        <v>62</v>
      </c>
      <c r="S1389" s="3">
        <v>2</v>
      </c>
      <c r="T1389" s="3">
        <v>5</v>
      </c>
      <c r="U1389" s="3">
        <v>59</v>
      </c>
      <c r="V1389" s="3">
        <v>71</v>
      </c>
      <c r="W1389" s="3">
        <v>0.28899999999999998</v>
      </c>
      <c r="X1389" s="3">
        <f t="shared" si="297"/>
        <v>1088</v>
      </c>
      <c r="Y1389" s="3">
        <v>0.36199999999999999</v>
      </c>
      <c r="Z1389" s="3">
        <f t="shared" si="298"/>
        <v>1148</v>
      </c>
      <c r="AA1389" s="3">
        <v>0.442</v>
      </c>
      <c r="AB1389" s="3">
        <f t="shared" si="299"/>
        <v>1213</v>
      </c>
      <c r="AC1389" s="3">
        <v>0.80400000000000005</v>
      </c>
      <c r="AD1389" s="3">
        <f t="shared" si="300"/>
        <v>1254</v>
      </c>
      <c r="AE1389" s="3">
        <v>120</v>
      </c>
      <c r="AF1389" s="3">
        <f t="shared" si="301"/>
        <v>1273</v>
      </c>
      <c r="AG1389" s="3">
        <v>238</v>
      </c>
      <c r="AH1389" s="3">
        <v>12</v>
      </c>
      <c r="AI1389" s="3">
        <v>4</v>
      </c>
      <c r="AJ1389" s="3">
        <v>19</v>
      </c>
      <c r="AK1389" s="3">
        <v>3</v>
      </c>
      <c r="AL1389" s="3">
        <v>1</v>
      </c>
      <c r="AM1389" s="3">
        <v>5.8</v>
      </c>
      <c r="AN1389" s="3">
        <f t="shared" si="302"/>
        <v>1352</v>
      </c>
      <c r="AO1389" s="3">
        <f>_xlfn.IFNA(VLOOKUP(C1389, 'FanGraphs Plus Stats 1-2000'!$D$2:$L$1048576, MATCH("wRC+", FanGraphs_Plus_Stats_1_1500[[#Headers],[ID]:[BABIP+]], 0), FALSE), 0)</f>
        <v>0</v>
      </c>
      <c r="AP1389" s="3">
        <f t="shared" si="303"/>
        <v>942</v>
      </c>
      <c r="AQ1389" s="3">
        <v>3.9</v>
      </c>
      <c r="AR1389" s="3">
        <f t="shared" si="304"/>
        <v>1186</v>
      </c>
      <c r="AS1389" s="3">
        <v>4.3</v>
      </c>
      <c r="AT1389" s="3">
        <f t="shared" si="305"/>
        <v>1310</v>
      </c>
      <c r="AU1389" s="14">
        <v>2.4</v>
      </c>
      <c r="AV1389" s="3">
        <f t="shared" si="306"/>
        <v>143</v>
      </c>
      <c r="AW1389" s="3">
        <v>15</v>
      </c>
      <c r="AX1389" s="3">
        <v>0</v>
      </c>
      <c r="AY1389" s="3">
        <v>0</v>
      </c>
      <c r="AZ1389" s="3">
        <v>0</v>
      </c>
      <c r="BA1389" s="3">
        <v>14</v>
      </c>
      <c r="BB1389" s="3" t="s">
        <v>716</v>
      </c>
      <c r="BC1389" s="13">
        <f t="shared" si="307"/>
        <v>1174.7677058823772</v>
      </c>
    </row>
    <row r="1390" spans="1:55" x14ac:dyDescent="0.45">
      <c r="A1390" s="1">
        <f t="shared" si="294"/>
        <v>1352</v>
      </c>
      <c r="B1390" s="3" t="s">
        <v>1077</v>
      </c>
      <c r="C1390" s="3" t="str">
        <f t="shared" si="295"/>
        <v>Jackie Bradley Jr. - 2016</v>
      </c>
      <c r="D1390" s="3">
        <v>2016</v>
      </c>
      <c r="E1390" s="3">
        <v>26</v>
      </c>
      <c r="F1390" s="3" t="s">
        <v>48</v>
      </c>
      <c r="G1390" s="3" t="s">
        <v>43</v>
      </c>
      <c r="H1390" s="3">
        <v>156</v>
      </c>
      <c r="I1390" s="3">
        <v>636</v>
      </c>
      <c r="J1390" s="3">
        <v>558</v>
      </c>
      <c r="K1390" s="3">
        <v>94</v>
      </c>
      <c r="L1390" s="3">
        <v>149</v>
      </c>
      <c r="M1390" s="3">
        <v>86</v>
      </c>
      <c r="N1390" s="3">
        <v>30</v>
      </c>
      <c r="O1390" s="3">
        <v>7</v>
      </c>
      <c r="P1390" s="3">
        <v>26</v>
      </c>
      <c r="Q1390" s="3">
        <f t="shared" si="296"/>
        <v>673</v>
      </c>
      <c r="R1390" s="3">
        <v>87</v>
      </c>
      <c r="S1390" s="3">
        <v>9</v>
      </c>
      <c r="T1390" s="3">
        <v>2</v>
      </c>
      <c r="U1390" s="3">
        <v>63</v>
      </c>
      <c r="V1390" s="3">
        <v>143</v>
      </c>
      <c r="W1390" s="3">
        <v>0.26700000000000002</v>
      </c>
      <c r="X1390" s="3">
        <f t="shared" si="297"/>
        <v>1327</v>
      </c>
      <c r="Y1390" s="3">
        <v>0.34899999999999998</v>
      </c>
      <c r="Z1390" s="3">
        <f t="shared" si="298"/>
        <v>1262</v>
      </c>
      <c r="AA1390" s="3">
        <v>0.48599999999999999</v>
      </c>
      <c r="AB1390" s="3">
        <f t="shared" si="299"/>
        <v>1004</v>
      </c>
      <c r="AC1390" s="3">
        <v>0.83499999999999996</v>
      </c>
      <c r="AD1390" s="3">
        <f t="shared" si="300"/>
        <v>1155</v>
      </c>
      <c r="AE1390" s="3">
        <v>118</v>
      </c>
      <c r="AF1390" s="3">
        <f t="shared" si="301"/>
        <v>1290</v>
      </c>
      <c r="AG1390" s="3">
        <v>271</v>
      </c>
      <c r="AH1390" s="3">
        <v>10</v>
      </c>
      <c r="AI1390" s="3">
        <v>10</v>
      </c>
      <c r="AJ1390" s="3">
        <v>0</v>
      </c>
      <c r="AK1390" s="3">
        <v>5</v>
      </c>
      <c r="AL1390" s="3">
        <v>5</v>
      </c>
      <c r="AM1390" s="3">
        <v>5.8</v>
      </c>
      <c r="AN1390" s="3">
        <f t="shared" si="302"/>
        <v>1352</v>
      </c>
      <c r="AO1390" s="3">
        <f>_xlfn.IFNA(VLOOKUP(C1390, 'FanGraphs Plus Stats 1-2000'!$D$2:$L$1048576, MATCH("wRC+", FanGraphs_Plus_Stats_1_1500[[#Headers],[ID]:[BABIP+]], 0), FALSE), 0)</f>
        <v>0</v>
      </c>
      <c r="AP1390" s="3">
        <f t="shared" si="303"/>
        <v>942</v>
      </c>
      <c r="AQ1390" s="3">
        <v>3.6</v>
      </c>
      <c r="AR1390" s="3">
        <f t="shared" si="304"/>
        <v>1325</v>
      </c>
      <c r="AS1390" s="3">
        <v>4.3</v>
      </c>
      <c r="AT1390" s="3">
        <f t="shared" si="305"/>
        <v>1310</v>
      </c>
      <c r="AU1390" s="14">
        <v>2</v>
      </c>
      <c r="AV1390" s="3">
        <f t="shared" si="306"/>
        <v>259</v>
      </c>
      <c r="AW1390" s="3">
        <v>12</v>
      </c>
      <c r="AX1390" s="3">
        <v>2</v>
      </c>
      <c r="AY1390" s="3">
        <v>2</v>
      </c>
      <c r="AZ1390" s="3">
        <v>4</v>
      </c>
      <c r="BA1390" s="3">
        <v>14</v>
      </c>
      <c r="BB1390" s="3" t="s">
        <v>68</v>
      </c>
      <c r="BC1390" s="13">
        <f t="shared" si="307"/>
        <v>1179.9739915746018</v>
      </c>
    </row>
    <row r="1391" spans="1:55" x14ac:dyDescent="0.45">
      <c r="A1391" s="1">
        <f t="shared" si="294"/>
        <v>1352</v>
      </c>
      <c r="B1391" s="3" t="s">
        <v>296</v>
      </c>
      <c r="C1391" s="3" t="str">
        <f t="shared" si="295"/>
        <v>Willie Davis - 1962</v>
      </c>
      <c r="D1391" s="3">
        <v>1962</v>
      </c>
      <c r="E1391" s="3">
        <v>22</v>
      </c>
      <c r="F1391" s="3" t="s">
        <v>164</v>
      </c>
      <c r="G1391" s="3" t="s">
        <v>52</v>
      </c>
      <c r="H1391" s="3">
        <v>157</v>
      </c>
      <c r="I1391" s="3">
        <v>666</v>
      </c>
      <c r="J1391" s="3">
        <v>600</v>
      </c>
      <c r="K1391" s="3">
        <v>103</v>
      </c>
      <c r="L1391" s="3">
        <v>171</v>
      </c>
      <c r="M1391" s="3">
        <v>122</v>
      </c>
      <c r="N1391" s="3">
        <v>18</v>
      </c>
      <c r="O1391" s="3">
        <v>10</v>
      </c>
      <c r="P1391" s="3">
        <v>21</v>
      </c>
      <c r="Q1391" s="3">
        <f t="shared" si="296"/>
        <v>848</v>
      </c>
      <c r="R1391" s="3">
        <v>85</v>
      </c>
      <c r="S1391" s="3">
        <v>32</v>
      </c>
      <c r="T1391" s="3">
        <v>7</v>
      </c>
      <c r="U1391" s="3">
        <v>42</v>
      </c>
      <c r="V1391" s="3">
        <v>72</v>
      </c>
      <c r="W1391" s="3">
        <v>0.28499999999999998</v>
      </c>
      <c r="X1391" s="3">
        <f t="shared" si="297"/>
        <v>1140</v>
      </c>
      <c r="Y1391" s="3">
        <v>0.33400000000000002</v>
      </c>
      <c r="Z1391" s="3">
        <f t="shared" si="298"/>
        <v>1347</v>
      </c>
      <c r="AA1391" s="3">
        <v>0.45300000000000001</v>
      </c>
      <c r="AB1391" s="3">
        <f t="shared" si="299"/>
        <v>1168</v>
      </c>
      <c r="AC1391" s="3">
        <v>0.78700000000000003</v>
      </c>
      <c r="AD1391" s="3">
        <f t="shared" si="300"/>
        <v>1295</v>
      </c>
      <c r="AE1391" s="3">
        <v>115</v>
      </c>
      <c r="AF1391" s="3">
        <f t="shared" si="301"/>
        <v>1319</v>
      </c>
      <c r="AG1391" s="3">
        <v>272</v>
      </c>
      <c r="AH1391" s="3">
        <v>14</v>
      </c>
      <c r="AI1391" s="3">
        <v>6</v>
      </c>
      <c r="AJ1391" s="3">
        <v>10</v>
      </c>
      <c r="AK1391" s="3">
        <v>8</v>
      </c>
      <c r="AL1391" s="3">
        <v>10</v>
      </c>
      <c r="AM1391" s="3">
        <v>5.8</v>
      </c>
      <c r="AN1391" s="3">
        <f t="shared" si="302"/>
        <v>1352</v>
      </c>
      <c r="AO1391" s="3">
        <f>_xlfn.IFNA(VLOOKUP(C1391, 'FanGraphs Plus Stats 1-2000'!$D$2:$L$1048576, MATCH("wRC+", FanGraphs_Plus_Stats_1_1500[[#Headers],[ID]:[BABIP+]], 0), FALSE), 0)</f>
        <v>0</v>
      </c>
      <c r="AP1391" s="3">
        <f t="shared" si="303"/>
        <v>942</v>
      </c>
      <c r="AQ1391" s="3">
        <v>3.3</v>
      </c>
      <c r="AR1391" s="3">
        <f t="shared" si="304"/>
        <v>1391</v>
      </c>
      <c r="AS1391" s="3">
        <v>4.3</v>
      </c>
      <c r="AT1391" s="3">
        <f t="shared" si="305"/>
        <v>1310</v>
      </c>
      <c r="AU1391" s="14">
        <v>1.4</v>
      </c>
      <c r="AV1391" s="3">
        <f t="shared" si="306"/>
        <v>442</v>
      </c>
      <c r="AW1391" s="3">
        <v>9</v>
      </c>
      <c r="AX1391" s="3">
        <v>2</v>
      </c>
      <c r="AY1391" s="3">
        <v>7</v>
      </c>
      <c r="AZ1391" s="3">
        <v>9</v>
      </c>
      <c r="BA1391" s="3">
        <v>14</v>
      </c>
      <c r="BB1391" s="3" t="s">
        <v>68</v>
      </c>
      <c r="BC1391" s="13">
        <f t="shared" si="307"/>
        <v>1188.7507300186471</v>
      </c>
    </row>
    <row r="1392" spans="1:55" x14ac:dyDescent="0.45">
      <c r="A1392" s="1">
        <f t="shared" si="294"/>
        <v>1352</v>
      </c>
      <c r="B1392" s="3" t="s">
        <v>575</v>
      </c>
      <c r="C1392" s="3" t="str">
        <f t="shared" si="295"/>
        <v>Paul Blair - 1970</v>
      </c>
      <c r="D1392" s="3">
        <v>1970</v>
      </c>
      <c r="E1392" s="3">
        <v>26</v>
      </c>
      <c r="F1392" s="3" t="s">
        <v>61</v>
      </c>
      <c r="G1392" s="3" t="s">
        <v>43</v>
      </c>
      <c r="H1392" s="3">
        <v>133</v>
      </c>
      <c r="I1392" s="3">
        <v>548</v>
      </c>
      <c r="J1392" s="3">
        <v>480</v>
      </c>
      <c r="K1392" s="3">
        <v>79</v>
      </c>
      <c r="L1392" s="3">
        <v>128</v>
      </c>
      <c r="M1392" s="3">
        <v>84</v>
      </c>
      <c r="N1392" s="3">
        <v>24</v>
      </c>
      <c r="O1392" s="3">
        <v>2</v>
      </c>
      <c r="P1392" s="3">
        <v>18</v>
      </c>
      <c r="Q1392" s="3">
        <f t="shared" si="296"/>
        <v>944</v>
      </c>
      <c r="R1392" s="3">
        <v>65</v>
      </c>
      <c r="S1392" s="3">
        <v>24</v>
      </c>
      <c r="T1392" s="3">
        <v>11</v>
      </c>
      <c r="U1392" s="3">
        <v>56</v>
      </c>
      <c r="V1392" s="3">
        <v>93</v>
      </c>
      <c r="W1392" s="3">
        <v>0.26700000000000002</v>
      </c>
      <c r="X1392" s="3">
        <f t="shared" si="297"/>
        <v>1327</v>
      </c>
      <c r="Y1392" s="3">
        <v>0.34399999999999997</v>
      </c>
      <c r="Z1392" s="3">
        <f t="shared" si="298"/>
        <v>1301</v>
      </c>
      <c r="AA1392" s="3">
        <v>0.438</v>
      </c>
      <c r="AB1392" s="3">
        <f t="shared" si="299"/>
        <v>1229</v>
      </c>
      <c r="AC1392" s="3">
        <v>0.78200000000000003</v>
      </c>
      <c r="AD1392" s="3">
        <f t="shared" si="300"/>
        <v>1305</v>
      </c>
      <c r="AE1392" s="3">
        <v>114</v>
      </c>
      <c r="AF1392" s="3">
        <f t="shared" si="301"/>
        <v>1329</v>
      </c>
      <c r="AG1392" s="3">
        <v>210</v>
      </c>
      <c r="AH1392" s="3">
        <v>9</v>
      </c>
      <c r="AI1392" s="3">
        <v>3</v>
      </c>
      <c r="AJ1392" s="3">
        <v>5</v>
      </c>
      <c r="AK1392" s="3">
        <v>4</v>
      </c>
      <c r="AL1392" s="3">
        <v>1</v>
      </c>
      <c r="AM1392" s="3">
        <v>5.8</v>
      </c>
      <c r="AN1392" s="3">
        <f t="shared" si="302"/>
        <v>1352</v>
      </c>
      <c r="AO1392" s="3">
        <f>_xlfn.IFNA(VLOOKUP(C1392, 'FanGraphs Plus Stats 1-2000'!$D$2:$L$1048576, MATCH("wRC+", FanGraphs_Plus_Stats_1_1500[[#Headers],[ID]:[BABIP+]], 0), FALSE), 0)</f>
        <v>0</v>
      </c>
      <c r="AP1392" s="3">
        <f t="shared" si="303"/>
        <v>942</v>
      </c>
      <c r="AQ1392" s="3">
        <v>3.9</v>
      </c>
      <c r="AR1392" s="3">
        <f t="shared" si="304"/>
        <v>1186</v>
      </c>
      <c r="AS1392" s="3">
        <v>3.1</v>
      </c>
      <c r="AT1392" s="3">
        <f t="shared" si="305"/>
        <v>1394</v>
      </c>
      <c r="AU1392" s="14">
        <v>2.7</v>
      </c>
      <c r="AV1392" s="3">
        <f t="shared" si="306"/>
        <v>93</v>
      </c>
      <c r="AW1392" s="3">
        <v>9</v>
      </c>
      <c r="AX1392" s="3">
        <v>1</v>
      </c>
      <c r="AY1392" s="3">
        <v>1</v>
      </c>
      <c r="AZ1392" s="3">
        <v>2</v>
      </c>
      <c r="BA1392" s="3">
        <v>26</v>
      </c>
      <c r="BB1392" s="3" t="s">
        <v>1061</v>
      </c>
      <c r="BC1392" s="13">
        <f t="shared" si="307"/>
        <v>1191.7473414620467</v>
      </c>
    </row>
    <row r="1393" spans="1:55" x14ac:dyDescent="0.45">
      <c r="A1393" s="1">
        <f t="shared" si="294"/>
        <v>1352</v>
      </c>
      <c r="B1393" s="3" t="s">
        <v>57</v>
      </c>
      <c r="C1393" s="3" t="str">
        <f t="shared" si="295"/>
        <v>Barry Bonds - 1987</v>
      </c>
      <c r="D1393" s="3">
        <v>1987</v>
      </c>
      <c r="E1393" s="3">
        <v>22</v>
      </c>
      <c r="F1393" s="3" t="s">
        <v>64</v>
      </c>
      <c r="G1393" s="3" t="s">
        <v>52</v>
      </c>
      <c r="H1393" s="3">
        <v>150</v>
      </c>
      <c r="I1393" s="3">
        <v>611</v>
      </c>
      <c r="J1393" s="3">
        <v>551</v>
      </c>
      <c r="K1393" s="3">
        <v>99</v>
      </c>
      <c r="L1393" s="3">
        <v>144</v>
      </c>
      <c r="M1393" s="3">
        <v>76</v>
      </c>
      <c r="N1393" s="3">
        <v>34</v>
      </c>
      <c r="O1393" s="3">
        <v>9</v>
      </c>
      <c r="P1393" s="3">
        <v>25</v>
      </c>
      <c r="Q1393" s="3">
        <f t="shared" si="296"/>
        <v>703</v>
      </c>
      <c r="R1393" s="3">
        <v>59</v>
      </c>
      <c r="S1393" s="3">
        <v>32</v>
      </c>
      <c r="T1393" s="3">
        <v>10</v>
      </c>
      <c r="U1393" s="3">
        <v>54</v>
      </c>
      <c r="V1393" s="3">
        <v>88</v>
      </c>
      <c r="W1393" s="3">
        <v>0.26100000000000001</v>
      </c>
      <c r="X1393" s="3">
        <f t="shared" si="297"/>
        <v>1359</v>
      </c>
      <c r="Y1393" s="3">
        <v>0.32900000000000001</v>
      </c>
      <c r="Z1393" s="3">
        <f t="shared" si="298"/>
        <v>1358</v>
      </c>
      <c r="AA1393" s="3">
        <v>0.49199999999999999</v>
      </c>
      <c r="AB1393" s="3">
        <f t="shared" si="299"/>
        <v>962</v>
      </c>
      <c r="AC1393" s="3">
        <v>0.82099999999999995</v>
      </c>
      <c r="AD1393" s="3">
        <f t="shared" si="300"/>
        <v>1205</v>
      </c>
      <c r="AE1393" s="3">
        <v>114</v>
      </c>
      <c r="AF1393" s="3">
        <f t="shared" si="301"/>
        <v>1329</v>
      </c>
      <c r="AG1393" s="3">
        <v>271</v>
      </c>
      <c r="AH1393" s="3">
        <v>4</v>
      </c>
      <c r="AI1393" s="3">
        <v>3</v>
      </c>
      <c r="AJ1393" s="3">
        <v>0</v>
      </c>
      <c r="AK1393" s="3">
        <v>3</v>
      </c>
      <c r="AL1393" s="3">
        <v>3</v>
      </c>
      <c r="AM1393" s="3">
        <v>5.8</v>
      </c>
      <c r="AN1393" s="3">
        <f t="shared" si="302"/>
        <v>1352</v>
      </c>
      <c r="AO1393" s="3">
        <f>_xlfn.IFNA(VLOOKUP(C1393, 'FanGraphs Plus Stats 1-2000'!$D$2:$L$1048576, MATCH("wRC+", FanGraphs_Plus_Stats_1_1500[[#Headers],[ID]:[BABIP+]], 0), FALSE), 0)</f>
        <v>0</v>
      </c>
      <c r="AP1393" s="3">
        <f t="shared" si="303"/>
        <v>942</v>
      </c>
      <c r="AQ1393" s="3">
        <v>3.7</v>
      </c>
      <c r="AR1393" s="3">
        <f t="shared" si="304"/>
        <v>1290</v>
      </c>
      <c r="AS1393" s="3">
        <v>3.2</v>
      </c>
      <c r="AT1393" s="3">
        <f t="shared" si="305"/>
        <v>1392</v>
      </c>
      <c r="AU1393" s="14">
        <v>2.1</v>
      </c>
      <c r="AV1393" s="3">
        <f t="shared" si="306"/>
        <v>224</v>
      </c>
      <c r="AW1393" s="3">
        <v>11</v>
      </c>
      <c r="AX1393" s="3">
        <v>1</v>
      </c>
      <c r="AY1393" s="3">
        <v>3</v>
      </c>
      <c r="AZ1393" s="3">
        <v>5</v>
      </c>
      <c r="BA1393" s="3">
        <v>24</v>
      </c>
      <c r="BB1393" s="3" t="s">
        <v>884</v>
      </c>
      <c r="BC1393" s="13">
        <f t="shared" si="307"/>
        <v>1191.7473414620467</v>
      </c>
    </row>
    <row r="1394" spans="1:55" x14ac:dyDescent="0.45">
      <c r="A1394" s="1">
        <f t="shared" si="294"/>
        <v>1352</v>
      </c>
      <c r="B1394" s="3" t="s">
        <v>1080</v>
      </c>
      <c r="C1394" s="3" t="str">
        <f t="shared" si="295"/>
        <v>Aaron Hill - 2009</v>
      </c>
      <c r="D1394" s="3">
        <v>2009</v>
      </c>
      <c r="E1394" s="3">
        <v>27</v>
      </c>
      <c r="F1394" s="3" t="s">
        <v>308</v>
      </c>
      <c r="G1394" s="3" t="s">
        <v>43</v>
      </c>
      <c r="H1394" s="3">
        <v>158</v>
      </c>
      <c r="I1394" s="3">
        <v>734</v>
      </c>
      <c r="J1394" s="3">
        <v>682</v>
      </c>
      <c r="K1394" s="3">
        <v>103</v>
      </c>
      <c r="L1394" s="3">
        <v>195</v>
      </c>
      <c r="M1394" s="3">
        <v>122</v>
      </c>
      <c r="N1394" s="3">
        <v>37</v>
      </c>
      <c r="O1394" s="3">
        <v>0</v>
      </c>
      <c r="P1394" s="3">
        <v>36</v>
      </c>
      <c r="Q1394" s="3">
        <f t="shared" si="296"/>
        <v>307</v>
      </c>
      <c r="R1394" s="3">
        <v>108</v>
      </c>
      <c r="S1394" s="3">
        <v>6</v>
      </c>
      <c r="T1394" s="3">
        <v>2</v>
      </c>
      <c r="U1394" s="3">
        <v>42</v>
      </c>
      <c r="V1394" s="3">
        <v>98</v>
      </c>
      <c r="W1394" s="3">
        <v>0.28599999999999998</v>
      </c>
      <c r="X1394" s="3">
        <f t="shared" si="297"/>
        <v>1124</v>
      </c>
      <c r="Y1394" s="3">
        <v>0.33</v>
      </c>
      <c r="Z1394" s="3">
        <f t="shared" si="298"/>
        <v>1355</v>
      </c>
      <c r="AA1394" s="3">
        <v>0.499</v>
      </c>
      <c r="AB1394" s="3">
        <f t="shared" si="299"/>
        <v>910</v>
      </c>
      <c r="AC1394" s="3">
        <v>0.82899999999999996</v>
      </c>
      <c r="AD1394" s="3">
        <f t="shared" si="300"/>
        <v>1175</v>
      </c>
      <c r="AE1394" s="3">
        <v>114</v>
      </c>
      <c r="AF1394" s="3">
        <f t="shared" si="301"/>
        <v>1329</v>
      </c>
      <c r="AG1394" s="3">
        <v>340</v>
      </c>
      <c r="AH1394" s="3">
        <v>17</v>
      </c>
      <c r="AI1394" s="3">
        <v>5</v>
      </c>
      <c r="AJ1394" s="3">
        <v>1</v>
      </c>
      <c r="AK1394" s="3">
        <v>4</v>
      </c>
      <c r="AL1394" s="3">
        <v>1</v>
      </c>
      <c r="AM1394" s="3">
        <v>5.8</v>
      </c>
      <c r="AN1394" s="3">
        <f t="shared" si="302"/>
        <v>1352</v>
      </c>
      <c r="AO1394" s="3">
        <f>_xlfn.IFNA(VLOOKUP(C1394, 'FanGraphs Plus Stats 1-2000'!$D$2:$L$1048576, MATCH("wRC+", FanGraphs_Plus_Stats_1_1500[[#Headers],[ID]:[BABIP+]], 0), FALSE), 0)</f>
        <v>0</v>
      </c>
      <c r="AP1394" s="3">
        <f t="shared" si="303"/>
        <v>942</v>
      </c>
      <c r="AQ1394" s="3">
        <v>3.4</v>
      </c>
      <c r="AR1394" s="3">
        <f t="shared" si="304"/>
        <v>1377</v>
      </c>
      <c r="AS1394" s="3">
        <v>4.5</v>
      </c>
      <c r="AT1394" s="3">
        <f t="shared" si="305"/>
        <v>1281</v>
      </c>
      <c r="AU1394" s="14">
        <v>1.8</v>
      </c>
      <c r="AV1394" s="3">
        <f t="shared" si="306"/>
        <v>312</v>
      </c>
      <c r="AW1394" s="3">
        <v>16</v>
      </c>
      <c r="AX1394" s="3">
        <v>1</v>
      </c>
      <c r="AY1394" s="3">
        <v>0</v>
      </c>
      <c r="AZ1394" s="3">
        <v>1</v>
      </c>
      <c r="BA1394" s="3">
        <v>13</v>
      </c>
      <c r="BB1394" s="3" t="s">
        <v>247</v>
      </c>
      <c r="BC1394" s="13">
        <f t="shared" si="307"/>
        <v>1191.7473414620467</v>
      </c>
    </row>
    <row r="1395" spans="1:55" x14ac:dyDescent="0.45">
      <c r="A1395" s="1">
        <f t="shared" si="294"/>
        <v>1352</v>
      </c>
      <c r="B1395" s="3" t="s">
        <v>257</v>
      </c>
      <c r="C1395" s="3" t="str">
        <f t="shared" si="295"/>
        <v>Gary Carter - 1978</v>
      </c>
      <c r="D1395" s="3">
        <v>1978</v>
      </c>
      <c r="E1395" s="3">
        <v>24</v>
      </c>
      <c r="F1395" s="3" t="s">
        <v>258</v>
      </c>
      <c r="G1395" s="3" t="s">
        <v>52</v>
      </c>
      <c r="H1395" s="3">
        <v>157</v>
      </c>
      <c r="I1395" s="3">
        <v>607</v>
      </c>
      <c r="J1395" s="3">
        <v>533</v>
      </c>
      <c r="K1395" s="3">
        <v>76</v>
      </c>
      <c r="L1395" s="3">
        <v>136</v>
      </c>
      <c r="M1395" s="3">
        <v>88</v>
      </c>
      <c r="N1395" s="3">
        <v>27</v>
      </c>
      <c r="O1395" s="3">
        <v>1</v>
      </c>
      <c r="P1395" s="3">
        <v>20</v>
      </c>
      <c r="Q1395" s="3">
        <f t="shared" si="296"/>
        <v>878</v>
      </c>
      <c r="R1395" s="3">
        <v>72</v>
      </c>
      <c r="S1395" s="3">
        <v>10</v>
      </c>
      <c r="T1395" s="3">
        <v>6</v>
      </c>
      <c r="U1395" s="3">
        <v>62</v>
      </c>
      <c r="V1395" s="3">
        <v>70</v>
      </c>
      <c r="W1395" s="3">
        <v>0.255</v>
      </c>
      <c r="X1395" s="3">
        <f t="shared" si="297"/>
        <v>1369</v>
      </c>
      <c r="Y1395" s="3">
        <v>0.33600000000000002</v>
      </c>
      <c r="Z1395" s="3">
        <f t="shared" si="298"/>
        <v>1341</v>
      </c>
      <c r="AA1395" s="3">
        <v>0.42199999999999999</v>
      </c>
      <c r="AB1395" s="3">
        <f t="shared" si="299"/>
        <v>1284</v>
      </c>
      <c r="AC1395" s="3">
        <v>0.75800000000000001</v>
      </c>
      <c r="AD1395" s="3">
        <f t="shared" si="300"/>
        <v>1349</v>
      </c>
      <c r="AE1395" s="3">
        <v>113</v>
      </c>
      <c r="AF1395" s="3">
        <f t="shared" si="301"/>
        <v>1339</v>
      </c>
      <c r="AG1395" s="3">
        <v>225</v>
      </c>
      <c r="AH1395" s="3">
        <v>10</v>
      </c>
      <c r="AI1395" s="3">
        <v>5</v>
      </c>
      <c r="AJ1395" s="3">
        <v>2</v>
      </c>
      <c r="AK1395" s="3">
        <v>5</v>
      </c>
      <c r="AL1395" s="3">
        <v>11</v>
      </c>
      <c r="AM1395" s="3">
        <v>5.8</v>
      </c>
      <c r="AN1395" s="3">
        <f t="shared" si="302"/>
        <v>1352</v>
      </c>
      <c r="AO1395" s="3">
        <f>_xlfn.IFNA(VLOOKUP(C1395, 'FanGraphs Plus Stats 1-2000'!$D$2:$L$1048576, MATCH("wRC+", FanGraphs_Plus_Stats_1_1500[[#Headers],[ID]:[BABIP+]], 0), FALSE), 0)</f>
        <v>0</v>
      </c>
      <c r="AP1395" s="3">
        <f t="shared" si="303"/>
        <v>942</v>
      </c>
      <c r="AQ1395" s="3">
        <v>3.9</v>
      </c>
      <c r="AR1395" s="3">
        <f t="shared" si="304"/>
        <v>1186</v>
      </c>
      <c r="AS1395" s="3">
        <v>4.5</v>
      </c>
      <c r="AT1395" s="3">
        <f t="shared" si="305"/>
        <v>1281</v>
      </c>
      <c r="AU1395" s="14">
        <v>2.4</v>
      </c>
      <c r="AV1395" s="3">
        <f t="shared" si="306"/>
        <v>143</v>
      </c>
      <c r="AW1395" s="3">
        <v>11</v>
      </c>
      <c r="AX1395" s="3">
        <v>0</v>
      </c>
      <c r="AY1395" s="3">
        <v>3</v>
      </c>
      <c r="AZ1395" s="3">
        <v>3</v>
      </c>
      <c r="BA1395" s="3">
        <v>11</v>
      </c>
      <c r="BB1395" s="3" t="s">
        <v>539</v>
      </c>
      <c r="BC1395" s="13">
        <f t="shared" si="307"/>
        <v>1194.7289584456803</v>
      </c>
    </row>
    <row r="1396" spans="1:55" x14ac:dyDescent="0.45">
      <c r="A1396" s="1">
        <f t="shared" si="294"/>
        <v>1352</v>
      </c>
      <c r="B1396" s="3" t="s">
        <v>730</v>
      </c>
      <c r="C1396" s="3" t="str">
        <f t="shared" si="295"/>
        <v>Bert Campaneris - 1970</v>
      </c>
      <c r="D1396" s="3">
        <v>1970</v>
      </c>
      <c r="E1396" s="3">
        <v>28</v>
      </c>
      <c r="F1396" s="3" t="s">
        <v>128</v>
      </c>
      <c r="G1396" s="3" t="s">
        <v>43</v>
      </c>
      <c r="H1396" s="3">
        <v>147</v>
      </c>
      <c r="I1396" s="3">
        <v>650</v>
      </c>
      <c r="J1396" s="3">
        <v>603</v>
      </c>
      <c r="K1396" s="3">
        <v>97</v>
      </c>
      <c r="L1396" s="3">
        <v>168</v>
      </c>
      <c r="M1396" s="3">
        <v>114</v>
      </c>
      <c r="N1396" s="3">
        <v>28</v>
      </c>
      <c r="O1396" s="3">
        <v>4</v>
      </c>
      <c r="P1396" s="3">
        <v>22</v>
      </c>
      <c r="Q1396" s="3">
        <f t="shared" si="296"/>
        <v>811</v>
      </c>
      <c r="R1396" s="3">
        <v>64</v>
      </c>
      <c r="S1396" s="3">
        <v>42</v>
      </c>
      <c r="T1396" s="3">
        <v>10</v>
      </c>
      <c r="U1396" s="3">
        <v>36</v>
      </c>
      <c r="V1396" s="3">
        <v>73</v>
      </c>
      <c r="W1396" s="3">
        <v>0.27900000000000003</v>
      </c>
      <c r="X1396" s="3">
        <f t="shared" si="297"/>
        <v>1223</v>
      </c>
      <c r="Y1396" s="3">
        <v>0.32100000000000001</v>
      </c>
      <c r="Z1396" s="3">
        <f t="shared" si="298"/>
        <v>1380</v>
      </c>
      <c r="AA1396" s="3">
        <v>0.44800000000000001</v>
      </c>
      <c r="AB1396" s="3">
        <f t="shared" si="299"/>
        <v>1195</v>
      </c>
      <c r="AC1396" s="3">
        <v>0.76900000000000002</v>
      </c>
      <c r="AD1396" s="3">
        <f t="shared" si="300"/>
        <v>1330</v>
      </c>
      <c r="AE1396" s="3">
        <v>113</v>
      </c>
      <c r="AF1396" s="3">
        <f t="shared" si="301"/>
        <v>1339</v>
      </c>
      <c r="AG1396" s="3">
        <v>270</v>
      </c>
      <c r="AH1396" s="3">
        <v>5</v>
      </c>
      <c r="AI1396" s="3">
        <v>4</v>
      </c>
      <c r="AJ1396" s="3">
        <v>3</v>
      </c>
      <c r="AK1396" s="3">
        <v>4</v>
      </c>
      <c r="AL1396" s="3">
        <v>1</v>
      </c>
      <c r="AM1396" s="3">
        <v>5.8</v>
      </c>
      <c r="AN1396" s="3">
        <f t="shared" si="302"/>
        <v>1352</v>
      </c>
      <c r="AO1396" s="3">
        <f>_xlfn.IFNA(VLOOKUP(C1396, 'FanGraphs Plus Stats 1-2000'!$D$2:$L$1048576, MATCH("wRC+", FanGraphs_Plus_Stats_1_1500[[#Headers],[ID]:[BABIP+]], 0), FALSE), 0)</f>
        <v>0</v>
      </c>
      <c r="AP1396" s="3">
        <f t="shared" si="303"/>
        <v>942</v>
      </c>
      <c r="AQ1396" s="3">
        <v>3.6</v>
      </c>
      <c r="AR1396" s="3">
        <f t="shared" si="304"/>
        <v>1325</v>
      </c>
      <c r="AS1396" s="3">
        <v>4.9000000000000004</v>
      </c>
      <c r="AT1396" s="3">
        <f t="shared" si="305"/>
        <v>1195</v>
      </c>
      <c r="AU1396" s="14">
        <v>1.9</v>
      </c>
      <c r="AV1396" s="3">
        <f t="shared" si="306"/>
        <v>294</v>
      </c>
      <c r="AW1396" s="3">
        <v>12</v>
      </c>
      <c r="AX1396" s="3">
        <v>2</v>
      </c>
      <c r="AY1396" s="3">
        <v>3</v>
      </c>
      <c r="AZ1396" s="3">
        <v>4</v>
      </c>
      <c r="BA1396" s="3">
        <v>10</v>
      </c>
      <c r="BB1396" s="3" t="s">
        <v>116</v>
      </c>
      <c r="BC1396" s="13">
        <f t="shared" si="307"/>
        <v>1194.7289584456803</v>
      </c>
    </row>
    <row r="1397" spans="1:55" x14ac:dyDescent="0.45">
      <c r="A1397" s="1">
        <f t="shared" si="294"/>
        <v>1352</v>
      </c>
      <c r="B1397" s="3" t="s">
        <v>740</v>
      </c>
      <c r="C1397" s="3" t="str">
        <f t="shared" si="295"/>
        <v>Willie Randolph - 1978</v>
      </c>
      <c r="D1397" s="3">
        <v>1978</v>
      </c>
      <c r="E1397" s="3">
        <v>23</v>
      </c>
      <c r="F1397" s="3" t="s">
        <v>42</v>
      </c>
      <c r="G1397" s="3" t="s">
        <v>43</v>
      </c>
      <c r="H1397" s="3">
        <v>134</v>
      </c>
      <c r="I1397" s="3">
        <v>596</v>
      </c>
      <c r="J1397" s="3">
        <v>499</v>
      </c>
      <c r="K1397" s="3">
        <v>87</v>
      </c>
      <c r="L1397" s="3">
        <v>139</v>
      </c>
      <c r="M1397" s="3">
        <v>112</v>
      </c>
      <c r="N1397" s="3">
        <v>18</v>
      </c>
      <c r="O1397" s="3">
        <v>6</v>
      </c>
      <c r="P1397" s="3">
        <v>3</v>
      </c>
      <c r="Q1397" s="3">
        <f t="shared" si="296"/>
        <v>1323</v>
      </c>
      <c r="R1397" s="3">
        <v>42</v>
      </c>
      <c r="S1397" s="3">
        <v>36</v>
      </c>
      <c r="T1397" s="3">
        <v>7</v>
      </c>
      <c r="U1397" s="3">
        <v>82</v>
      </c>
      <c r="V1397" s="3">
        <v>51</v>
      </c>
      <c r="W1397" s="3">
        <v>0.27900000000000003</v>
      </c>
      <c r="X1397" s="3">
        <f t="shared" si="297"/>
        <v>1223</v>
      </c>
      <c r="Y1397" s="3">
        <v>0.38100000000000001</v>
      </c>
      <c r="Z1397" s="3">
        <f t="shared" si="298"/>
        <v>901</v>
      </c>
      <c r="AA1397" s="3">
        <v>0.35699999999999998</v>
      </c>
      <c r="AB1397" s="3">
        <f t="shared" si="299"/>
        <v>1389</v>
      </c>
      <c r="AC1397" s="3">
        <v>0.73799999999999999</v>
      </c>
      <c r="AD1397" s="3">
        <f t="shared" si="300"/>
        <v>1365</v>
      </c>
      <c r="AE1397" s="3">
        <v>112</v>
      </c>
      <c r="AF1397" s="3">
        <f t="shared" si="301"/>
        <v>1348</v>
      </c>
      <c r="AG1397" s="3">
        <v>178</v>
      </c>
      <c r="AH1397" s="3">
        <v>12</v>
      </c>
      <c r="AI1397" s="3">
        <v>4</v>
      </c>
      <c r="AJ1397" s="3">
        <v>6</v>
      </c>
      <c r="AK1397" s="3">
        <v>5</v>
      </c>
      <c r="AL1397" s="3">
        <v>1</v>
      </c>
      <c r="AM1397" s="3">
        <v>5.8</v>
      </c>
      <c r="AN1397" s="3">
        <f t="shared" si="302"/>
        <v>1352</v>
      </c>
      <c r="AO1397" s="3">
        <f>_xlfn.IFNA(VLOOKUP(C1397, 'FanGraphs Plus Stats 1-2000'!$D$2:$L$1048576, MATCH("wRC+", FanGraphs_Plus_Stats_1_1500[[#Headers],[ID]:[BABIP+]], 0), FALSE), 0)</f>
        <v>0</v>
      </c>
      <c r="AP1397" s="3">
        <f t="shared" si="303"/>
        <v>942</v>
      </c>
      <c r="AQ1397" s="3">
        <v>3.9</v>
      </c>
      <c r="AR1397" s="3">
        <f t="shared" si="304"/>
        <v>1186</v>
      </c>
      <c r="AS1397" s="3">
        <v>4.8</v>
      </c>
      <c r="AT1397" s="3">
        <f t="shared" si="305"/>
        <v>1224</v>
      </c>
      <c r="AU1397" s="14">
        <v>1.7</v>
      </c>
      <c r="AV1397" s="3">
        <f t="shared" si="306"/>
        <v>347</v>
      </c>
      <c r="AW1397" s="3">
        <v>14</v>
      </c>
      <c r="AX1397" s="3">
        <v>-1</v>
      </c>
      <c r="AY1397" s="3">
        <v>7</v>
      </c>
      <c r="AZ1397" s="3">
        <v>6</v>
      </c>
      <c r="BA1397" s="3">
        <v>11</v>
      </c>
      <c r="BB1397" s="3" t="s">
        <v>79</v>
      </c>
      <c r="BC1397" s="13">
        <f t="shared" si="307"/>
        <v>1197.3997474195805</v>
      </c>
    </row>
    <row r="1398" spans="1:55" x14ac:dyDescent="0.45">
      <c r="A1398" s="1">
        <f t="shared" si="294"/>
        <v>1352</v>
      </c>
      <c r="B1398" s="3" t="s">
        <v>1079</v>
      </c>
      <c r="C1398" s="3" t="str">
        <f t="shared" si="295"/>
        <v>Curt Flood - 1963</v>
      </c>
      <c r="D1398" s="3">
        <v>1963</v>
      </c>
      <c r="E1398" s="3">
        <v>25</v>
      </c>
      <c r="F1398" s="3" t="s">
        <v>51</v>
      </c>
      <c r="G1398" s="3" t="s">
        <v>52</v>
      </c>
      <c r="H1398" s="3">
        <v>158</v>
      </c>
      <c r="I1398" s="3">
        <v>714</v>
      </c>
      <c r="J1398" s="3">
        <v>662</v>
      </c>
      <c r="K1398" s="3">
        <v>112</v>
      </c>
      <c r="L1398" s="3">
        <v>200</v>
      </c>
      <c r="M1398" s="3">
        <v>152</v>
      </c>
      <c r="N1398" s="3">
        <v>34</v>
      </c>
      <c r="O1398" s="3">
        <v>9</v>
      </c>
      <c r="P1398" s="3">
        <v>5</v>
      </c>
      <c r="Q1398" s="3">
        <f t="shared" si="296"/>
        <v>1277</v>
      </c>
      <c r="R1398" s="3">
        <v>63</v>
      </c>
      <c r="S1398" s="3">
        <v>17</v>
      </c>
      <c r="T1398" s="3">
        <v>12</v>
      </c>
      <c r="U1398" s="3">
        <v>42</v>
      </c>
      <c r="V1398" s="3">
        <v>57</v>
      </c>
      <c r="W1398" s="3">
        <v>0.30199999999999999</v>
      </c>
      <c r="X1398" s="3">
        <f t="shared" si="297"/>
        <v>872</v>
      </c>
      <c r="Y1398" s="3">
        <v>0.34499999999999997</v>
      </c>
      <c r="Z1398" s="3">
        <f t="shared" si="298"/>
        <v>1292</v>
      </c>
      <c r="AA1398" s="3">
        <v>0.40300000000000002</v>
      </c>
      <c r="AB1398" s="3">
        <f t="shared" si="299"/>
        <v>1334</v>
      </c>
      <c r="AC1398" s="3">
        <v>0.748</v>
      </c>
      <c r="AD1398" s="3">
        <f t="shared" si="300"/>
        <v>1357</v>
      </c>
      <c r="AE1398" s="3">
        <v>107</v>
      </c>
      <c r="AF1398" s="3">
        <f t="shared" si="301"/>
        <v>1369</v>
      </c>
      <c r="AG1398" s="3">
        <v>267</v>
      </c>
      <c r="AH1398" s="3">
        <v>5</v>
      </c>
      <c r="AI1398" s="3">
        <v>2</v>
      </c>
      <c r="AJ1398" s="3">
        <v>6</v>
      </c>
      <c r="AK1398" s="3">
        <v>2</v>
      </c>
      <c r="AL1398" s="3">
        <v>3</v>
      </c>
      <c r="AM1398" s="3">
        <v>5.8</v>
      </c>
      <c r="AN1398" s="3">
        <f t="shared" si="302"/>
        <v>1352</v>
      </c>
      <c r="AO1398" s="3">
        <f>_xlfn.IFNA(VLOOKUP(C1398, 'FanGraphs Plus Stats 1-2000'!$D$2:$L$1048576, MATCH("wRC+", FanGraphs_Plus_Stats_1_1500[[#Headers],[ID]:[BABIP+]], 0), FALSE), 0)</f>
        <v>0</v>
      </c>
      <c r="AP1398" s="3">
        <f t="shared" si="303"/>
        <v>942</v>
      </c>
      <c r="AQ1398" s="3">
        <v>3.2</v>
      </c>
      <c r="AR1398" s="3">
        <f t="shared" si="304"/>
        <v>1399</v>
      </c>
      <c r="AS1398" s="3">
        <v>3.9</v>
      </c>
      <c r="AT1398" s="3">
        <f t="shared" si="305"/>
        <v>1355</v>
      </c>
      <c r="AU1398" s="14">
        <v>1.8</v>
      </c>
      <c r="AV1398" s="3">
        <f t="shared" si="306"/>
        <v>312</v>
      </c>
      <c r="AW1398" s="3">
        <v>6</v>
      </c>
      <c r="AX1398" s="3">
        <v>3</v>
      </c>
      <c r="AY1398" s="3">
        <v>3</v>
      </c>
      <c r="AZ1398" s="3">
        <v>6</v>
      </c>
      <c r="BA1398" s="3">
        <v>15</v>
      </c>
      <c r="BB1398" s="3" t="s">
        <v>68</v>
      </c>
      <c r="BC1398" s="13">
        <f t="shared" si="307"/>
        <v>1203.585686151775</v>
      </c>
    </row>
    <row r="1399" spans="1:55" x14ac:dyDescent="0.45">
      <c r="A1399" s="1">
        <f t="shared" si="294"/>
        <v>1352</v>
      </c>
      <c r="B1399" s="3" t="s">
        <v>698</v>
      </c>
      <c r="C1399" s="3" t="str">
        <f t="shared" si="295"/>
        <v>Robin Ventura - 1998</v>
      </c>
      <c r="D1399" s="3">
        <v>1998</v>
      </c>
      <c r="E1399" s="3">
        <v>30</v>
      </c>
      <c r="F1399" s="3" t="s">
        <v>182</v>
      </c>
      <c r="G1399" s="3" t="s">
        <v>43</v>
      </c>
      <c r="H1399" s="3">
        <v>161</v>
      </c>
      <c r="I1399" s="3">
        <v>674</v>
      </c>
      <c r="J1399" s="3">
        <v>590</v>
      </c>
      <c r="K1399" s="3">
        <v>84</v>
      </c>
      <c r="L1399" s="3">
        <v>155</v>
      </c>
      <c r="M1399" s="3">
        <v>99</v>
      </c>
      <c r="N1399" s="3">
        <v>31</v>
      </c>
      <c r="O1399" s="3">
        <v>4</v>
      </c>
      <c r="P1399" s="3">
        <v>21</v>
      </c>
      <c r="Q1399" s="3">
        <f t="shared" si="296"/>
        <v>848</v>
      </c>
      <c r="R1399" s="3">
        <v>91</v>
      </c>
      <c r="S1399" s="3">
        <v>1</v>
      </c>
      <c r="T1399" s="3">
        <v>1</v>
      </c>
      <c r="U1399" s="3">
        <v>79</v>
      </c>
      <c r="V1399" s="3">
        <v>111</v>
      </c>
      <c r="W1399" s="3">
        <v>0.26300000000000001</v>
      </c>
      <c r="X1399" s="3">
        <f t="shared" si="297"/>
        <v>1346</v>
      </c>
      <c r="Y1399" s="3">
        <v>0.34899999999999998</v>
      </c>
      <c r="Z1399" s="3">
        <f t="shared" si="298"/>
        <v>1262</v>
      </c>
      <c r="AA1399" s="3">
        <v>0.436</v>
      </c>
      <c r="AB1399" s="3">
        <f t="shared" si="299"/>
        <v>1237</v>
      </c>
      <c r="AC1399" s="3">
        <v>0.78500000000000003</v>
      </c>
      <c r="AD1399" s="3">
        <f t="shared" si="300"/>
        <v>1299</v>
      </c>
      <c r="AE1399" s="3">
        <v>106</v>
      </c>
      <c r="AF1399" s="3">
        <f t="shared" si="301"/>
        <v>1374</v>
      </c>
      <c r="AG1399" s="3">
        <v>257</v>
      </c>
      <c r="AH1399" s="3">
        <v>10</v>
      </c>
      <c r="AI1399" s="3">
        <v>1</v>
      </c>
      <c r="AJ1399" s="3">
        <v>1</v>
      </c>
      <c r="AK1399" s="3">
        <v>3</v>
      </c>
      <c r="AL1399" s="3">
        <v>15</v>
      </c>
      <c r="AM1399" s="3">
        <v>5.8</v>
      </c>
      <c r="AN1399" s="3">
        <f t="shared" si="302"/>
        <v>1352</v>
      </c>
      <c r="AO1399" s="3">
        <f>_xlfn.IFNA(VLOOKUP(C1399, 'FanGraphs Plus Stats 1-2000'!$D$2:$L$1048576, MATCH("wRC+", FanGraphs_Plus_Stats_1_1500[[#Headers],[ID]:[BABIP+]], 0), FALSE), 0)</f>
        <v>0</v>
      </c>
      <c r="AP1399" s="3">
        <f t="shared" si="303"/>
        <v>942</v>
      </c>
      <c r="AQ1399" s="3">
        <v>3.5</v>
      </c>
      <c r="AR1399" s="3">
        <f t="shared" si="304"/>
        <v>1355</v>
      </c>
      <c r="AS1399" s="3">
        <v>2.7</v>
      </c>
      <c r="AT1399" s="3">
        <f t="shared" si="305"/>
        <v>1396</v>
      </c>
      <c r="AU1399" s="14">
        <v>3.5</v>
      </c>
      <c r="AV1399" s="3">
        <f t="shared" si="306"/>
        <v>32</v>
      </c>
      <c r="AW1399" s="3">
        <v>2</v>
      </c>
      <c r="AX1399" s="3">
        <v>1</v>
      </c>
      <c r="AY1399" s="3">
        <v>-3</v>
      </c>
      <c r="AZ1399" s="3">
        <v>-2</v>
      </c>
      <c r="BA1399" s="3">
        <v>33</v>
      </c>
      <c r="BB1399" s="3" t="s">
        <v>140</v>
      </c>
      <c r="BC1399" s="13">
        <f t="shared" si="307"/>
        <v>1205.0491915892767</v>
      </c>
    </row>
    <row r="1400" spans="1:55" x14ac:dyDescent="0.45">
      <c r="A1400" s="1">
        <f t="shared" si="294"/>
        <v>1352</v>
      </c>
      <c r="B1400" s="3" t="s">
        <v>670</v>
      </c>
      <c r="C1400" s="3" t="str">
        <f t="shared" si="295"/>
        <v>Phil Rizzuto - 1942</v>
      </c>
      <c r="D1400" s="3">
        <v>1942</v>
      </c>
      <c r="E1400" s="3">
        <v>24</v>
      </c>
      <c r="F1400" s="3" t="s">
        <v>42</v>
      </c>
      <c r="G1400" s="3" t="s">
        <v>43</v>
      </c>
      <c r="H1400" s="3">
        <v>144</v>
      </c>
      <c r="I1400" s="3">
        <v>613</v>
      </c>
      <c r="J1400" s="3">
        <v>553</v>
      </c>
      <c r="K1400" s="3">
        <v>79</v>
      </c>
      <c r="L1400" s="3">
        <v>157</v>
      </c>
      <c r="M1400" s="3">
        <v>122</v>
      </c>
      <c r="N1400" s="3">
        <v>24</v>
      </c>
      <c r="O1400" s="3">
        <v>7</v>
      </c>
      <c r="P1400" s="3">
        <v>4</v>
      </c>
      <c r="Q1400" s="3">
        <f t="shared" si="296"/>
        <v>1301</v>
      </c>
      <c r="R1400" s="3">
        <v>68</v>
      </c>
      <c r="S1400" s="3">
        <v>22</v>
      </c>
      <c r="T1400" s="3">
        <v>6</v>
      </c>
      <c r="U1400" s="3">
        <v>44</v>
      </c>
      <c r="V1400" s="3">
        <v>40</v>
      </c>
      <c r="W1400" s="3">
        <v>0.28399999999999997</v>
      </c>
      <c r="X1400" s="3">
        <f t="shared" si="297"/>
        <v>1154</v>
      </c>
      <c r="Y1400" s="3">
        <v>0.34300000000000003</v>
      </c>
      <c r="Z1400" s="3">
        <f t="shared" si="298"/>
        <v>1305</v>
      </c>
      <c r="AA1400" s="3">
        <v>0.374</v>
      </c>
      <c r="AB1400" s="3">
        <f t="shared" si="299"/>
        <v>1379</v>
      </c>
      <c r="AC1400" s="3">
        <v>0.71799999999999997</v>
      </c>
      <c r="AD1400" s="3">
        <f t="shared" si="300"/>
        <v>1379</v>
      </c>
      <c r="AE1400" s="3">
        <v>103</v>
      </c>
      <c r="AF1400" s="3">
        <f t="shared" si="301"/>
        <v>1381</v>
      </c>
      <c r="AG1400" s="3">
        <v>207</v>
      </c>
      <c r="AH1400" s="3">
        <v>13</v>
      </c>
      <c r="AI1400" s="3">
        <v>6</v>
      </c>
      <c r="AJ1400" s="3">
        <v>10</v>
      </c>
      <c r="AK1400" s="2"/>
      <c r="AL1400" s="3">
        <v>7</v>
      </c>
      <c r="AM1400" s="3">
        <v>5.8</v>
      </c>
      <c r="AN1400" s="3">
        <f t="shared" si="302"/>
        <v>1352</v>
      </c>
      <c r="AO1400" s="3">
        <f>_xlfn.IFNA(VLOOKUP(C1400, 'FanGraphs Plus Stats 1-2000'!$D$2:$L$1048576, MATCH("wRC+", FanGraphs_Plus_Stats_1_1500[[#Headers],[ID]:[BABIP+]], 0), FALSE), 0)</f>
        <v>0</v>
      </c>
      <c r="AP1400" s="3">
        <f t="shared" si="303"/>
        <v>942</v>
      </c>
      <c r="AQ1400" s="3">
        <v>4</v>
      </c>
      <c r="AR1400" s="3">
        <f t="shared" si="304"/>
        <v>1105</v>
      </c>
      <c r="AS1400" s="3">
        <v>3.5</v>
      </c>
      <c r="AT1400" s="3">
        <f t="shared" si="305"/>
        <v>1382</v>
      </c>
      <c r="AU1400" s="14">
        <v>3.4</v>
      </c>
      <c r="AV1400" s="3">
        <f t="shared" si="306"/>
        <v>39</v>
      </c>
      <c r="AW1400" s="3">
        <v>2</v>
      </c>
      <c r="AX1400" s="3">
        <v>0</v>
      </c>
      <c r="AY1400" s="3">
        <v>5</v>
      </c>
      <c r="AZ1400" s="3">
        <v>5</v>
      </c>
      <c r="BA1400" s="3">
        <v>21</v>
      </c>
      <c r="BB1400" s="3" t="s">
        <v>62</v>
      </c>
      <c r="BC1400" s="13">
        <f t="shared" si="307"/>
        <v>1207.0921464186158</v>
      </c>
    </row>
    <row r="1401" spans="1:55" x14ac:dyDescent="0.45">
      <c r="A1401" s="1">
        <f t="shared" si="294"/>
        <v>1352</v>
      </c>
      <c r="B1401" s="3" t="s">
        <v>354</v>
      </c>
      <c r="C1401" s="3" t="str">
        <f t="shared" si="295"/>
        <v>Andrelton Simmons - 2013</v>
      </c>
      <c r="D1401" s="3">
        <v>2013</v>
      </c>
      <c r="E1401" s="3">
        <v>23</v>
      </c>
      <c r="F1401" s="3" t="s">
        <v>210</v>
      </c>
      <c r="G1401" s="3" t="s">
        <v>52</v>
      </c>
      <c r="H1401" s="3">
        <v>157</v>
      </c>
      <c r="I1401" s="3">
        <v>658</v>
      </c>
      <c r="J1401" s="3">
        <v>606</v>
      </c>
      <c r="K1401" s="3">
        <v>76</v>
      </c>
      <c r="L1401" s="3">
        <v>150</v>
      </c>
      <c r="M1401" s="3">
        <v>100</v>
      </c>
      <c r="N1401" s="3">
        <v>27</v>
      </c>
      <c r="O1401" s="3">
        <v>6</v>
      </c>
      <c r="P1401" s="3">
        <v>17</v>
      </c>
      <c r="Q1401" s="3">
        <f t="shared" si="296"/>
        <v>970</v>
      </c>
      <c r="R1401" s="3">
        <v>59</v>
      </c>
      <c r="S1401" s="3">
        <v>6</v>
      </c>
      <c r="T1401" s="3">
        <v>5</v>
      </c>
      <c r="U1401" s="3">
        <v>40</v>
      </c>
      <c r="V1401" s="3">
        <v>55</v>
      </c>
      <c r="W1401" s="3">
        <v>0.248</v>
      </c>
      <c r="X1401" s="3">
        <f t="shared" si="297"/>
        <v>1392</v>
      </c>
      <c r="Y1401" s="3">
        <v>0.29599999999999999</v>
      </c>
      <c r="Z1401" s="3">
        <f t="shared" si="298"/>
        <v>1400</v>
      </c>
      <c r="AA1401" s="3">
        <v>0.39600000000000002</v>
      </c>
      <c r="AB1401" s="3">
        <f t="shared" si="299"/>
        <v>1349</v>
      </c>
      <c r="AC1401" s="3">
        <v>0.69199999999999995</v>
      </c>
      <c r="AD1401" s="3">
        <f t="shared" si="300"/>
        <v>1392</v>
      </c>
      <c r="AE1401" s="3">
        <v>90</v>
      </c>
      <c r="AF1401" s="3">
        <f t="shared" si="301"/>
        <v>1398</v>
      </c>
      <c r="AG1401" s="3">
        <v>240</v>
      </c>
      <c r="AH1401" s="3">
        <v>16</v>
      </c>
      <c r="AI1401" s="3">
        <v>3</v>
      </c>
      <c r="AJ1401" s="3">
        <v>5</v>
      </c>
      <c r="AK1401" s="3">
        <v>4</v>
      </c>
      <c r="AL1401" s="3">
        <v>1</v>
      </c>
      <c r="AM1401" s="3">
        <v>5.8</v>
      </c>
      <c r="AN1401" s="3">
        <f t="shared" si="302"/>
        <v>1352</v>
      </c>
      <c r="AO1401" s="3">
        <f>_xlfn.IFNA(VLOOKUP(C1401, 'FanGraphs Plus Stats 1-2000'!$D$2:$L$1048576, MATCH("wRC+", FanGraphs_Plus_Stats_1_1500[[#Headers],[ID]:[BABIP+]], 0), FALSE), 0)</f>
        <v>0</v>
      </c>
      <c r="AP1401" s="3">
        <f t="shared" si="303"/>
        <v>942</v>
      </c>
      <c r="AQ1401" s="3">
        <v>3.7</v>
      </c>
      <c r="AR1401" s="3">
        <f t="shared" si="304"/>
        <v>1290</v>
      </c>
      <c r="AS1401" s="3">
        <v>2.4</v>
      </c>
      <c r="AT1401" s="3">
        <f t="shared" si="305"/>
        <v>1400</v>
      </c>
      <c r="AU1401" s="14">
        <v>4.3</v>
      </c>
      <c r="AV1401" s="3">
        <f t="shared" si="306"/>
        <v>8</v>
      </c>
      <c r="AW1401" s="3">
        <v>-2</v>
      </c>
      <c r="AX1401" s="3">
        <v>-1</v>
      </c>
      <c r="AY1401" s="3">
        <v>-1</v>
      </c>
      <c r="AZ1401" s="3">
        <v>-2</v>
      </c>
      <c r="BA1401" s="3">
        <v>30</v>
      </c>
      <c r="BB1401" s="3" t="s">
        <v>116</v>
      </c>
      <c r="BC1401" s="13">
        <f t="shared" si="307"/>
        <v>1212.0250297088883</v>
      </c>
    </row>
  </sheetData>
  <autoFilter ref="A1:BC1401" xr:uid="{F0219B70-B15C-451D-8EAE-97BF3113A666}">
    <sortState xmlns:xlrd2="http://schemas.microsoft.com/office/spreadsheetml/2017/richdata2" ref="A2:BC1401">
      <sortCondition ref="A1:A1401"/>
    </sortState>
  </autoFilter>
  <conditionalFormatting sqref="D2:D1401">
    <cfRule type="cellIs" dxfId="5" priority="1" operator="between">
      <formula>1947</formula>
      <formula>1961</formula>
    </cfRule>
    <cfRule type="cellIs" dxfId="4" priority="2" operator="lessThan">
      <formula>1947</formula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AD0D7-EE1F-4436-873D-8FEB212D2843}">
  <dimension ref="A1:BE1031"/>
  <sheetViews>
    <sheetView tabSelected="1" topLeftCell="B1" workbookViewId="0">
      <selection activeCell="AO5" sqref="AO5"/>
    </sheetView>
  </sheetViews>
  <sheetFormatPr defaultRowHeight="14.25" x14ac:dyDescent="0.45"/>
  <cols>
    <col min="1" max="1" width="5.265625" customWidth="1"/>
    <col min="2" max="2" width="19.59765625" customWidth="1"/>
    <col min="3" max="3" width="21.53125" customWidth="1"/>
    <col min="4" max="4" width="6.19921875" bestFit="1" customWidth="1"/>
    <col min="5" max="5" width="3.46484375" bestFit="1" customWidth="1"/>
    <col min="6" max="6" width="7.1328125" bestFit="1" customWidth="1"/>
    <col min="7" max="7" width="2.6640625" bestFit="1" customWidth="1"/>
    <col min="8" max="28" width="7.19921875" customWidth="1"/>
    <col min="29" max="29" width="7.19921875" style="19" customWidth="1"/>
    <col min="30" max="30" width="7.19921875" style="29" customWidth="1"/>
    <col min="31" max="31" width="7.19921875" style="22" customWidth="1"/>
    <col min="32" max="32" width="7.19921875" style="32" customWidth="1"/>
    <col min="33" max="38" width="7.19921875" customWidth="1"/>
    <col min="39" max="44" width="7.19921875" style="22" customWidth="1"/>
    <col min="45" max="56" width="7.19921875" customWidth="1"/>
    <col min="57" max="57" width="10.265625" bestFit="1" customWidth="1"/>
  </cols>
  <sheetData>
    <row r="1" spans="1:57" ht="41.25" customHeight="1" x14ac:dyDescent="0.45">
      <c r="A1" s="1" t="s">
        <v>0</v>
      </c>
      <c r="B1" s="1" t="s">
        <v>1</v>
      </c>
      <c r="C1" s="1" t="s">
        <v>1105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1108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1106</v>
      </c>
      <c r="Y1" s="1" t="s">
        <v>21</v>
      </c>
      <c r="Z1" s="1" t="s">
        <v>1113</v>
      </c>
      <c r="AA1" s="1" t="s">
        <v>22</v>
      </c>
      <c r="AB1" s="1" t="s">
        <v>1114</v>
      </c>
      <c r="AC1" s="16" t="s">
        <v>23</v>
      </c>
      <c r="AD1" s="27" t="s">
        <v>1109</v>
      </c>
      <c r="AE1" s="20" t="s">
        <v>24</v>
      </c>
      <c r="AF1" s="30" t="s">
        <v>1107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20" t="s">
        <v>31</v>
      </c>
      <c r="AN1" s="20" t="s">
        <v>1110</v>
      </c>
      <c r="AO1" s="20" t="s">
        <v>1091</v>
      </c>
      <c r="AP1" s="20" t="s">
        <v>3463</v>
      </c>
      <c r="AQ1" s="20" t="s">
        <v>3468</v>
      </c>
      <c r="AR1" s="20" t="s">
        <v>3469</v>
      </c>
      <c r="AS1" s="1" t="s">
        <v>32</v>
      </c>
      <c r="AT1" s="1" t="s">
        <v>1111</v>
      </c>
      <c r="AU1" s="1" t="s">
        <v>33</v>
      </c>
      <c r="AV1" s="1" t="s">
        <v>1112</v>
      </c>
      <c r="AW1" s="1" t="s">
        <v>34</v>
      </c>
      <c r="AX1" s="1" t="s">
        <v>3464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1115</v>
      </c>
    </row>
    <row r="2" spans="1:57" x14ac:dyDescent="0.45">
      <c r="A2" s="1">
        <f>_xlfn.RANK.EQ(AM2, $AM$2:$AM$1031)</f>
        <v>3</v>
      </c>
      <c r="B2" s="3" t="s">
        <v>57</v>
      </c>
      <c r="C2" s="3" t="str">
        <f>_xlfn.CONCAT(B2, " - ", D2)</f>
        <v>Barry Bonds - 2002</v>
      </c>
      <c r="D2" s="3">
        <v>2002</v>
      </c>
      <c r="E2" s="3">
        <v>37</v>
      </c>
      <c r="F2" s="3" t="s">
        <v>58</v>
      </c>
      <c r="G2" s="3" t="s">
        <v>52</v>
      </c>
      <c r="H2" s="3">
        <v>143</v>
      </c>
      <c r="I2" s="3">
        <v>612</v>
      </c>
      <c r="J2" s="3">
        <v>403</v>
      </c>
      <c r="K2" s="3">
        <v>117</v>
      </c>
      <c r="L2" s="3">
        <v>149</v>
      </c>
      <c r="M2" s="3">
        <v>70</v>
      </c>
      <c r="N2" s="3">
        <v>31</v>
      </c>
      <c r="O2" s="3">
        <v>2</v>
      </c>
      <c r="P2" s="3">
        <v>46</v>
      </c>
      <c r="Q2" s="3">
        <f>_xlfn.RANK.EQ(P2,$P$2:$P$1031)</f>
        <v>61</v>
      </c>
      <c r="R2" s="3">
        <v>110</v>
      </c>
      <c r="S2" s="3">
        <v>9</v>
      </c>
      <c r="T2" s="3">
        <v>2</v>
      </c>
      <c r="U2" s="3">
        <v>198</v>
      </c>
      <c r="V2" s="3">
        <v>47</v>
      </c>
      <c r="W2" s="3">
        <v>0.37</v>
      </c>
      <c r="X2" s="3">
        <f>_xlfn.RANK.EQ(W2,$W$2:$W$1031)</f>
        <v>8</v>
      </c>
      <c r="Y2" s="3">
        <v>0.58199999999999996</v>
      </c>
      <c r="Z2" s="3">
        <f>_xlfn.RANK.EQ(Y2,$Y$2:$Y$1031)</f>
        <v>2</v>
      </c>
      <c r="AA2" s="3">
        <v>0.79900000000000004</v>
      </c>
      <c r="AB2" s="3">
        <f>_xlfn.RANK.EQ(AA2,$AA$2:$AA$1031)</f>
        <v>3</v>
      </c>
      <c r="AC2" s="17">
        <v>1.381</v>
      </c>
      <c r="AD2" s="28">
        <f>_xlfn.RANK.EQ(AC2,$AC$2:$AC$1031)</f>
        <v>2</v>
      </c>
      <c r="AE2" s="21">
        <v>268</v>
      </c>
      <c r="AF2" s="31">
        <f>_xlfn.RANK.EQ(AE2,$AE$2:$AE$1031)</f>
        <v>1</v>
      </c>
      <c r="AG2" s="3">
        <v>322</v>
      </c>
      <c r="AH2" s="3">
        <v>4</v>
      </c>
      <c r="AI2" s="3">
        <v>9</v>
      </c>
      <c r="AJ2" s="3">
        <v>0</v>
      </c>
      <c r="AK2" s="3">
        <v>2</v>
      </c>
      <c r="AL2" s="3">
        <v>68</v>
      </c>
      <c r="AM2" s="21">
        <v>11.8</v>
      </c>
      <c r="AN2" s="21">
        <f>_xlfn.RANK.EQ(AM2,$AM$2:$AM$1031)</f>
        <v>3</v>
      </c>
      <c r="AO2" s="21">
        <f>_xlfn.IFNA(VLOOKUP(C2, 'FanGraphs Plus Stats 1-2000'!$D$2:$L$1048576, MATCH("wRC+", FanGraphs_Plus_Stats_1_1500[[#Headers],[ID]:[BABIP+]], 0), FALSE), 0)</f>
        <v>244</v>
      </c>
      <c r="AP2" s="21">
        <f>_xlfn.RANK.EQ(AO2,$AO$2:$AO$1031)</f>
        <v>1</v>
      </c>
      <c r="AQ2" s="23">
        <f>(AM2/H2)*162</f>
        <v>13.367832167832168</v>
      </c>
      <c r="AR2" s="21">
        <f>_xlfn.RANK.EQ(AQ2,$AQ$2:$AQ$1031)</f>
        <v>1</v>
      </c>
      <c r="AS2" s="3">
        <v>9.9</v>
      </c>
      <c r="AT2" s="3">
        <f>_xlfn.RANK.EQ(AS2,$AS$2:$AS$1031)</f>
        <v>2</v>
      </c>
      <c r="AU2" s="3">
        <v>11.8</v>
      </c>
      <c r="AV2" s="3">
        <f>_xlfn.RANK.EQ(AU2,$AU$2:$AU$1031)</f>
        <v>3</v>
      </c>
      <c r="AW2" s="14">
        <v>-0.6</v>
      </c>
      <c r="AX2" s="3">
        <f>_xlfn.RANK.EQ(AW2,$AW$2:$AW$1031)</f>
        <v>904</v>
      </c>
      <c r="AY2" s="3">
        <v>109</v>
      </c>
      <c r="AZ2" s="3">
        <v>0</v>
      </c>
      <c r="BA2" s="3">
        <v>-2</v>
      </c>
      <c r="BB2" s="3">
        <v>-2</v>
      </c>
      <c r="BC2" s="3">
        <v>0</v>
      </c>
      <c r="BD2" s="3" t="s">
        <v>59</v>
      </c>
      <c r="BE2" s="13">
        <f>GEOMEAN(AN2,AF2,AP2,AR2)</f>
        <v>1.3160740129524926</v>
      </c>
    </row>
    <row r="3" spans="1:57" x14ac:dyDescent="0.45">
      <c r="A3" s="1">
        <f>_xlfn.RANK.EQ(AM3, $AM$2:$AM$1031)</f>
        <v>2</v>
      </c>
      <c r="B3" s="3" t="s">
        <v>57</v>
      </c>
      <c r="C3" s="3" t="str">
        <f>_xlfn.CONCAT(B3, " - ", D3)</f>
        <v>Barry Bonds - 2001</v>
      </c>
      <c r="D3" s="3">
        <v>2001</v>
      </c>
      <c r="E3" s="3">
        <v>36</v>
      </c>
      <c r="F3" s="3" t="s">
        <v>58</v>
      </c>
      <c r="G3" s="3" t="s">
        <v>52</v>
      </c>
      <c r="H3" s="3">
        <v>153</v>
      </c>
      <c r="I3" s="3">
        <v>664</v>
      </c>
      <c r="J3" s="3">
        <v>476</v>
      </c>
      <c r="K3" s="3">
        <v>129</v>
      </c>
      <c r="L3" s="3">
        <v>156</v>
      </c>
      <c r="M3" s="3">
        <v>49</v>
      </c>
      <c r="N3" s="3">
        <v>32</v>
      </c>
      <c r="O3" s="3">
        <v>2</v>
      </c>
      <c r="P3" s="3">
        <v>73</v>
      </c>
      <c r="Q3" s="3">
        <f>_xlfn.RANK.EQ(P3,$P$2:$P$1031)</f>
        <v>1</v>
      </c>
      <c r="R3" s="3">
        <v>137</v>
      </c>
      <c r="S3" s="3">
        <v>13</v>
      </c>
      <c r="T3" s="3">
        <v>3</v>
      </c>
      <c r="U3" s="3">
        <v>177</v>
      </c>
      <c r="V3" s="3">
        <v>93</v>
      </c>
      <c r="W3" s="3">
        <v>0.32800000000000001</v>
      </c>
      <c r="X3" s="3">
        <f>_xlfn.RANK.EQ(W3,$W$2:$W$1031)</f>
        <v>194</v>
      </c>
      <c r="Y3" s="3">
        <v>0.51500000000000001</v>
      </c>
      <c r="Z3" s="3">
        <f>_xlfn.RANK.EQ(Y3,$Y$2:$Y$1031)</f>
        <v>5</v>
      </c>
      <c r="AA3" s="3">
        <v>0.86299999999999999</v>
      </c>
      <c r="AB3" s="3">
        <f>_xlfn.RANK.EQ(AA3,$AA$2:$AA$1031)</f>
        <v>1</v>
      </c>
      <c r="AC3" s="17">
        <v>1.379</v>
      </c>
      <c r="AD3" s="28">
        <f>_xlfn.RANK.EQ(AC3,$AC$2:$AC$1031)</f>
        <v>3</v>
      </c>
      <c r="AE3" s="21">
        <v>259</v>
      </c>
      <c r="AF3" s="31">
        <f>_xlfn.RANK.EQ(AE3,$AE$2:$AE$1031)</f>
        <v>3</v>
      </c>
      <c r="AG3" s="3">
        <v>411</v>
      </c>
      <c r="AH3" s="3">
        <v>5</v>
      </c>
      <c r="AI3" s="3">
        <v>9</v>
      </c>
      <c r="AJ3" s="3">
        <v>0</v>
      </c>
      <c r="AK3" s="3">
        <v>2</v>
      </c>
      <c r="AL3" s="3">
        <v>35</v>
      </c>
      <c r="AM3" s="21">
        <v>11.9</v>
      </c>
      <c r="AN3" s="21">
        <f>_xlfn.RANK.EQ(AM3,$AM$2:$AM$1031)</f>
        <v>2</v>
      </c>
      <c r="AO3" s="21">
        <f>_xlfn.IFNA(VLOOKUP(C3, 'FanGraphs Plus Stats 1-2000'!$D$2:$L$1048576, MATCH("wRC+", FanGraphs_Plus_Stats_1_1500[[#Headers],[ID]:[BABIP+]], 0), FALSE), 0)</f>
        <v>235</v>
      </c>
      <c r="AP3" s="21">
        <f>_xlfn.RANK.EQ(AO3,$AO$2:$AO$1031)</f>
        <v>2</v>
      </c>
      <c r="AQ3" s="23">
        <f>(AM3/H3)*162</f>
        <v>12.6</v>
      </c>
      <c r="AR3" s="21">
        <f>_xlfn.RANK.EQ(AQ3,$AQ$2:$AQ$1031)</f>
        <v>5</v>
      </c>
      <c r="AS3" s="3">
        <v>9.9</v>
      </c>
      <c r="AT3" s="3">
        <f>_xlfn.RANK.EQ(AS3,$AS$2:$AS$1031)</f>
        <v>2</v>
      </c>
      <c r="AU3" s="3">
        <v>12.4</v>
      </c>
      <c r="AV3" s="3">
        <f>_xlfn.RANK.EQ(AU3,$AU$2:$AU$1031)</f>
        <v>1</v>
      </c>
      <c r="AW3" s="14">
        <v>-1.2</v>
      </c>
      <c r="AX3" s="3">
        <f>_xlfn.RANK.EQ(AW3,$AW$2:$AW$1031)</f>
        <v>986</v>
      </c>
      <c r="AY3" s="3">
        <v>116</v>
      </c>
      <c r="AZ3" s="3">
        <v>1</v>
      </c>
      <c r="BA3" s="3">
        <v>1</v>
      </c>
      <c r="BB3" s="3">
        <v>1</v>
      </c>
      <c r="BC3" s="3">
        <v>-5</v>
      </c>
      <c r="BD3" s="3" t="s">
        <v>59</v>
      </c>
      <c r="BE3" s="13">
        <f>GEOMEAN(AN3,AF3,AP3,AR3)</f>
        <v>2.7831576837137408</v>
      </c>
    </row>
    <row r="4" spans="1:57" x14ac:dyDescent="0.45">
      <c r="A4" s="8">
        <f>_xlfn.RANK.EQ(AM4, $AM$2:$AM$1031)</f>
        <v>4</v>
      </c>
      <c r="B4" s="4" t="s">
        <v>96</v>
      </c>
      <c r="C4" s="4" t="str">
        <f>_xlfn.CONCAT(B4, " - ", D4)</f>
        <v>Aaron Judge - 2024</v>
      </c>
      <c r="D4" s="4">
        <v>2024</v>
      </c>
      <c r="E4" s="4">
        <v>32</v>
      </c>
      <c r="F4" s="4" t="s">
        <v>42</v>
      </c>
      <c r="G4" s="4" t="s">
        <v>43</v>
      </c>
      <c r="H4" s="4">
        <f>VLOOKUP($B4, FanGraphs_Updated_Zips_Projections[[Name]:[WAR]], MATCH(H$1, FanGraphs_Updated_Zips_Projections[[#Headers],[Name]:[WAR]], 0), FALSE)</f>
        <v>156</v>
      </c>
      <c r="I4" s="5">
        <f>(VLOOKUP($C4,'All Data'!$C$2:$AP$1401,MATCH(I$1,'All Data'!$C$1:$AP$1,0),FALSE)/VLOOKUP($C4,'All Data'!$C$2:$AP$1401,MATCH("G",'All Data'!$C$1:$AP$1,0),FALSE))*$H4</f>
        <v>697.76744186046506</v>
      </c>
      <c r="J4" s="5">
        <f>(VLOOKUP($C4,'All Data'!$C$2:$AP$1401,MATCH(J$1,'All Data'!$C$1:$AP$1,0),FALSE)/VLOOKUP($C4,'All Data'!$C$2:$AP$1401,MATCH("G",'All Data'!$C$1:$AP$1,0),FALSE))*$H4</f>
        <v>555.06976744186045</v>
      </c>
      <c r="K4" s="5">
        <f>(VLOOKUP($C4,'All Data'!$C$2:$AP$1401,MATCH(K$1,'All Data'!$C$1:$AP$1,0),FALSE)/VLOOKUP($C4,'All Data'!$C$2:$AP$1401,MATCH("G",'All Data'!$C$1:$AP$1,0),FALSE))*$H4</f>
        <v>125.76744186046511</v>
      </c>
      <c r="L4" s="5">
        <f>(VLOOKUP($C4,'All Data'!$C$2:$AP$1401,MATCH(L$1,'All Data'!$C$1:$AP$1,0),FALSE)/VLOOKUP($C4,'All Data'!$C$2:$AP$1401,MATCH("G",'All Data'!$C$1:$AP$1,0),FALSE))*$H4</f>
        <v>185.02325581395351</v>
      </c>
      <c r="M4" s="5">
        <f>(VLOOKUP($C4,'All Data'!$C$2:$AP$1401,MATCH(M$1,'All Data'!$C$1:$AP$1,0),FALSE)/VLOOKUP($C4,'All Data'!$C$2:$AP$1401,MATCH("G",'All Data'!$C$1:$AP$1,0),FALSE))*$H4</f>
        <v>85.860465116279073</v>
      </c>
      <c r="N4" s="5">
        <f>(VLOOKUP($C4,'All Data'!$C$2:$AP$1401,MATCH(N$1,'All Data'!$C$1:$AP$1,0),FALSE)/VLOOKUP($C4,'All Data'!$C$2:$AP$1401,MATCH("G",'All Data'!$C$1:$AP$1,0),FALSE))*$H4</f>
        <v>36.279069767441861</v>
      </c>
      <c r="O4" s="5">
        <f>(VLOOKUP($C4,'All Data'!$C$2:$AP$1401,MATCH(O$1,'All Data'!$C$1:$AP$1,0),FALSE)/VLOOKUP($C4,'All Data'!$C$2:$AP$1401,MATCH("G",'All Data'!$C$1:$AP$1,0),FALSE))*$H4</f>
        <v>1.2093023255813953</v>
      </c>
      <c r="P4" s="5">
        <f>(VLOOKUP($C4,'All Data'!$C$2:$AP$1401,MATCH(P$1,'All Data'!$C$1:$AP$1,0),FALSE)/VLOOKUP($C4,'All Data'!$C$2:$AP$1401,MATCH("G",'All Data'!$C$1:$AP$1,0),FALSE))*$H4</f>
        <v>61.674418604651159</v>
      </c>
      <c r="Q4" s="4">
        <f>_xlfn.RANK.EQ(P4,$P$2:$P$1031)</f>
        <v>6</v>
      </c>
      <c r="R4" s="5">
        <f>(VLOOKUP($C4,'All Data'!$C$2:$AP$1401,MATCH(R$1,'All Data'!$C$1:$AP$1,0),FALSE)/VLOOKUP($C4,'All Data'!$C$2:$AP$1401,MATCH("G",'All Data'!$C$1:$AP$1,0),FALSE))*$H4</f>
        <v>147.53488372093022</v>
      </c>
      <c r="S4" s="5">
        <f>(VLOOKUP($C4,'All Data'!$C$2:$AP$1401,MATCH(S$1,'All Data'!$C$1:$AP$1,0),FALSE)/VLOOKUP($C4,'All Data'!$C$2:$AP$1401,MATCH("G",'All Data'!$C$1:$AP$1,0),FALSE))*$H4</f>
        <v>7.2558139534883717</v>
      </c>
      <c r="T4" s="5">
        <f>(VLOOKUP($C4,'All Data'!$C$2:$AP$1401,MATCH(T$1,'All Data'!$C$1:$AP$1,0),FALSE)/VLOOKUP($C4,'All Data'!$C$2:$AP$1401,MATCH("G",'All Data'!$C$1:$AP$1,0),FALSE))*$H4</f>
        <v>0</v>
      </c>
      <c r="U4" s="5">
        <f>(VLOOKUP($C4,'All Data'!$C$2:$AP$1401,MATCH(U$1,'All Data'!$C$1:$AP$1,0),FALSE)/VLOOKUP($C4,'All Data'!$C$2:$AP$1401,MATCH("G",'All Data'!$C$1:$AP$1,0),FALSE))*$H4</f>
        <v>128.18604651162792</v>
      </c>
      <c r="V4" s="5">
        <f>(VLOOKUP($C4,'All Data'!$C$2:$AP$1401,MATCH(V$1,'All Data'!$C$1:$AP$1,0),FALSE)/VLOOKUP($C4,'All Data'!$C$2:$AP$1401,MATCH("G",'All Data'!$C$1:$AP$1,0),FALSE))*$H4</f>
        <v>163.25581395348837</v>
      </c>
      <c r="W4" s="9">
        <f>L4/J4</f>
        <v>0.33333333333333337</v>
      </c>
      <c r="X4" s="4">
        <f>_xlfn.RANK.EQ(W4,$W$2:$W$1031)</f>
        <v>140</v>
      </c>
      <c r="Y4" s="4">
        <v>0.46500000000000002</v>
      </c>
      <c r="Z4" s="4">
        <f>_xlfn.RANK.EQ(Y4,$Y$2:$Y$1031)</f>
        <v>28</v>
      </c>
      <c r="AA4" s="4">
        <v>0.73599999999999999</v>
      </c>
      <c r="AB4" s="4">
        <f>_xlfn.RANK.EQ(AA4,$AA$2:$AA$1031)</f>
        <v>8</v>
      </c>
      <c r="AC4" s="18">
        <v>1.202</v>
      </c>
      <c r="AD4" s="4">
        <f>_xlfn.RANK.EQ(AC4,$AC$2:$AC$1031)</f>
        <v>8</v>
      </c>
      <c r="AE4" s="4">
        <v>235</v>
      </c>
      <c r="AF4" s="4">
        <f>_xlfn.RANK.EQ(AE4,$AE$2:$AE$1031)</f>
        <v>4</v>
      </c>
      <c r="AG4" s="5">
        <f>(VLOOKUP($C4,'All Data'!$C$2:$AP$1401,MATCH(AG$1,'All Data'!$C$1:$AP$1,0),FALSE)/VLOOKUP($C4,'All Data'!$C$2:$AP$1401,MATCH("G",'All Data'!$C$1:$AP$1,0),FALSE))*$H4</f>
        <v>408.74418604651169</v>
      </c>
      <c r="AH4" s="5">
        <f>(VLOOKUP($C4,'All Data'!$C$2:$AP$1401,MATCH(AH$1,'All Data'!$C$1:$AP$1,0),FALSE)/VLOOKUP($C4,'All Data'!$C$2:$AP$1401,MATCH("G",'All Data'!$C$1:$AP$1,0),FALSE))*$H4</f>
        <v>21.767441860465116</v>
      </c>
      <c r="AI4" s="5">
        <f>(VLOOKUP($C4,'All Data'!$C$2:$AP$1401,MATCH(AI$1,'All Data'!$C$1:$AP$1,0),FALSE)/VLOOKUP($C4,'All Data'!$C$2:$AP$1401,MATCH("G",'All Data'!$C$1:$AP$1,0),FALSE))*$H4</f>
        <v>10.883720930232558</v>
      </c>
      <c r="AJ4" s="5">
        <f>(VLOOKUP($C4,'All Data'!$C$2:$AP$1401,MATCH(AJ$1,'All Data'!$C$1:$AP$1,0),FALSE)/VLOOKUP($C4,'All Data'!$C$2:$AP$1401,MATCH("G",'All Data'!$C$1:$AP$1,0),FALSE))*$H4</f>
        <v>0</v>
      </c>
      <c r="AK4" s="5">
        <f>(VLOOKUP($C4,'All Data'!$C$2:$AP$1401,MATCH(AK$1,'All Data'!$C$1:$AP$1,0),FALSE)/VLOOKUP($C4,'All Data'!$C$2:$AP$1401,MATCH("G",'All Data'!$C$1:$AP$1,0),FALSE))*$H4</f>
        <v>2.4186046511627906</v>
      </c>
      <c r="AL4" s="5">
        <f>(VLOOKUP($C4,'All Data'!$C$2:$AP$1401,MATCH(AL$1,'All Data'!$C$1:$AP$1,0),FALSE)/VLOOKUP($C4,'All Data'!$C$2:$AP$1401,MATCH("G",'All Data'!$C$1:$AP$1,0),FALSE))*$H4</f>
        <v>19.348837209302324</v>
      </c>
      <c r="AM4" s="7">
        <v>11.6</v>
      </c>
      <c r="AN4" s="4">
        <f>_xlfn.RANK.EQ(AM4,$AM$2:$AM$1031)</f>
        <v>4</v>
      </c>
      <c r="AO4" s="4">
        <v>225</v>
      </c>
      <c r="AP4" s="4">
        <f>_xlfn.RANK.EQ(AO4,$AO$2:$AO$1031)</f>
        <v>4</v>
      </c>
      <c r="AQ4" s="7">
        <f>(AM4/H4)*162</f>
        <v>12.046153846153846</v>
      </c>
      <c r="AR4" s="4">
        <f>_xlfn.RANK.EQ(AQ4,$AQ$2:$AQ$1031)</f>
        <v>12</v>
      </c>
      <c r="AS4" s="7">
        <f>(VLOOKUP($C4,'All Data'!$C$2:$AP$1401,MATCH(AS$1,'All Data'!$C$1:$AP$1,0),FALSE)/VLOOKUP($C4,'All Data'!$C$2:$AP$1401,MATCH("G",'All Data'!$C$1:$AP$1,0),FALSE))*$H4</f>
        <v>9.1906976744186046</v>
      </c>
      <c r="AT4" s="4">
        <f>_xlfn.RANK.EQ(AS4,$AS$2:$AS$1031)</f>
        <v>7</v>
      </c>
      <c r="AU4" s="7">
        <f>(VLOOKUP($C4,'All Data'!$C$2:$AP$1401,MATCH(AU$1,'All Data'!$C$1:$AP$1,0),FALSE)/VLOOKUP($C4,'All Data'!$C$2:$AP$1401,MATCH("G",'All Data'!$C$1:$AP$1,0),FALSE))*$H4</f>
        <v>11.972093023255814</v>
      </c>
      <c r="AV4" s="4">
        <f>_xlfn.RANK.EQ(AU4,$AU$2:$AU$1031)</f>
        <v>2</v>
      </c>
      <c r="AW4" s="15">
        <f>(VLOOKUP($C4,'All Data'!$C$2:$AP$1401,MATCH(AW$1,'All Data'!$C$1:$AP$1,0),FALSE)/VLOOKUP($C4,'All Data'!$C$2:$AP$1401,MATCH("G",'All Data'!$C$1:$AP$1,0),FALSE))*$H4</f>
        <v>-0.72558139534883725</v>
      </c>
      <c r="AX4" s="4">
        <f>_xlfn.RANK.EQ(AW4,$AW$2:$AW$1031)</f>
        <v>938</v>
      </c>
      <c r="AY4" s="7">
        <f>(VLOOKUP($C4,'All Data'!$C$2:$AP$1401,MATCH(AY$1,'All Data'!$C$1:$AP$1,0),FALSE)/VLOOKUP($C4,'All Data'!$C$2:$AP$1401,MATCH("G",'All Data'!$C$1:$AP$1,0),FALSE))*$H4</f>
        <v>101.58139534883722</v>
      </c>
      <c r="AZ4" s="7">
        <f>(VLOOKUP($C4,'All Data'!$C$2:$AP$1401,MATCH(AZ$1,'All Data'!$C$1:$AP$1,0),FALSE)/VLOOKUP($C4,'All Data'!$C$2:$AP$1401,MATCH("G",'All Data'!$C$1:$AP$1,0),FALSE))*$H4</f>
        <v>-3.6279069767441858</v>
      </c>
      <c r="BA4" s="7">
        <f>(VLOOKUP($C4,'All Data'!$C$2:$AP$1401,MATCH(BA$1,'All Data'!$C$1:$AP$1,0),FALSE)/VLOOKUP($C4,'All Data'!$C$2:$AP$1401,MATCH("G",'All Data'!$C$1:$AP$1,0),FALSE))*$H4</f>
        <v>1.2093023255813953</v>
      </c>
      <c r="BB4" s="7">
        <f>(VLOOKUP($C4,'All Data'!$C$2:$AP$1401,MATCH(BB$1,'All Data'!$C$1:$AP$1,0),FALSE)/VLOOKUP($C4,'All Data'!$C$2:$AP$1401,MATCH("G",'All Data'!$C$1:$AP$1,0),FALSE))*$H4</f>
        <v>-1.2093023255813953</v>
      </c>
      <c r="BC4" s="7">
        <f>(VLOOKUP($C4,'All Data'!$C$2:$AP$1401,MATCH(BC$1,'All Data'!$C$1:$AP$1,0),FALSE)/VLOOKUP($C4,'All Data'!$C$2:$AP$1401,MATCH("G",'All Data'!$C$1:$AP$1,0),FALSE))*$H4</f>
        <v>-6.0465116279069768</v>
      </c>
      <c r="BD4" s="4" t="s">
        <v>180</v>
      </c>
      <c r="BE4" s="24">
        <f>GEOMEAN(AN4,AF4,AP4,AR4)</f>
        <v>5.2642960518099704</v>
      </c>
    </row>
    <row r="5" spans="1:57" x14ac:dyDescent="0.45">
      <c r="A5" s="1">
        <f>_xlfn.RANK.EQ(AM5, $AM$2:$AM$1031)</f>
        <v>6</v>
      </c>
      <c r="B5" s="3" t="s">
        <v>67</v>
      </c>
      <c r="C5" s="3" t="str">
        <f>_xlfn.CONCAT(B5, " - ", D5)</f>
        <v>Mickey Mantle - 1957</v>
      </c>
      <c r="D5" s="3">
        <v>1957</v>
      </c>
      <c r="E5" s="3">
        <v>25</v>
      </c>
      <c r="F5" s="3" t="s">
        <v>42</v>
      </c>
      <c r="G5" s="3" t="s">
        <v>43</v>
      </c>
      <c r="H5" s="3">
        <v>144</v>
      </c>
      <c r="I5" s="3">
        <v>623</v>
      </c>
      <c r="J5" s="3">
        <v>474</v>
      </c>
      <c r="K5" s="3">
        <v>121</v>
      </c>
      <c r="L5" s="3">
        <v>173</v>
      </c>
      <c r="M5" s="3">
        <v>105</v>
      </c>
      <c r="N5" s="3">
        <v>28</v>
      </c>
      <c r="O5" s="3">
        <v>6</v>
      </c>
      <c r="P5" s="3">
        <v>34</v>
      </c>
      <c r="Q5" s="3">
        <f>_xlfn.RANK.EQ(P5,$P$2:$P$1031)</f>
        <v>319</v>
      </c>
      <c r="R5" s="3">
        <v>94</v>
      </c>
      <c r="S5" s="3">
        <v>16</v>
      </c>
      <c r="T5" s="3">
        <v>3</v>
      </c>
      <c r="U5" s="3">
        <v>146</v>
      </c>
      <c r="V5" s="3">
        <v>75</v>
      </c>
      <c r="W5" s="3">
        <v>0.36499999999999999</v>
      </c>
      <c r="X5" s="3">
        <f>_xlfn.RANK.EQ(W5,$W$2:$W$1031)</f>
        <v>16</v>
      </c>
      <c r="Y5" s="3">
        <v>0.51200000000000001</v>
      </c>
      <c r="Z5" s="3">
        <f>_xlfn.RANK.EQ(Y5,$Y$2:$Y$1031)</f>
        <v>7</v>
      </c>
      <c r="AA5" s="3">
        <v>0.66500000000000004</v>
      </c>
      <c r="AB5" s="3">
        <f>_xlfn.RANK.EQ(AA5,$AA$2:$AA$1031)</f>
        <v>32</v>
      </c>
      <c r="AC5" s="17">
        <v>1.177</v>
      </c>
      <c r="AD5" s="28">
        <f>_xlfn.RANK.EQ(AC5,$AC$2:$AC$1031)</f>
        <v>12</v>
      </c>
      <c r="AE5" s="21">
        <v>221</v>
      </c>
      <c r="AF5" s="31">
        <f>_xlfn.RANK.EQ(AE5,$AE$2:$AE$1031)</f>
        <v>7</v>
      </c>
      <c r="AG5" s="3">
        <v>315</v>
      </c>
      <c r="AH5" s="3">
        <v>5</v>
      </c>
      <c r="AI5" s="3">
        <v>0</v>
      </c>
      <c r="AJ5" s="3">
        <v>0</v>
      </c>
      <c r="AK5" s="3">
        <v>3</v>
      </c>
      <c r="AL5" s="3">
        <v>23</v>
      </c>
      <c r="AM5" s="21">
        <v>11.3</v>
      </c>
      <c r="AN5" s="21">
        <f>_xlfn.RANK.EQ(AM5,$AM$2:$AM$1031)</f>
        <v>6</v>
      </c>
      <c r="AO5" s="21">
        <f>_xlfn.IFNA(VLOOKUP(C5, 'FanGraphs Plus Stats 1-2000'!$D$2:$L$1048576, MATCH("wRC+", FanGraphs_Plus_Stats_1_1500[[#Headers],[ID]:[BABIP+]], 0), FALSE), 0)</f>
        <v>217</v>
      </c>
      <c r="AP5" s="21">
        <f>_xlfn.RANK.EQ(AO5,$AO$2:$AO$1031)</f>
        <v>6</v>
      </c>
      <c r="AQ5" s="23">
        <f>(AM5/H5)*162</f>
        <v>12.7125</v>
      </c>
      <c r="AR5" s="21">
        <f>_xlfn.RANK.EQ(AQ5,$AQ$2:$AQ$1031)</f>
        <v>4</v>
      </c>
      <c r="AS5" s="3">
        <v>9.4</v>
      </c>
      <c r="AT5" s="3">
        <f>_xlfn.RANK.EQ(AS5,$AS$2:$AS$1031)</f>
        <v>4</v>
      </c>
      <c r="AU5" s="3">
        <v>11.3</v>
      </c>
      <c r="AV5" s="3">
        <f>_xlfn.RANK.EQ(AU5,$AU$2:$AU$1031)</f>
        <v>5</v>
      </c>
      <c r="AW5" s="14">
        <v>-0.1</v>
      </c>
      <c r="AX5" s="3">
        <f>_xlfn.RANK.EQ(AW5,$AW$2:$AW$1031)</f>
        <v>771</v>
      </c>
      <c r="AY5" s="3">
        <v>84</v>
      </c>
      <c r="AZ5" s="3">
        <v>1</v>
      </c>
      <c r="BA5" s="3">
        <v>7</v>
      </c>
      <c r="BB5" s="3">
        <v>8</v>
      </c>
      <c r="BC5" s="3">
        <v>1</v>
      </c>
      <c r="BD5" s="3" t="s">
        <v>68</v>
      </c>
      <c r="BE5" s="13">
        <f>GEOMEAN(AN5,AF5,AP5,AR5)</f>
        <v>5.6346264945225153</v>
      </c>
    </row>
    <row r="6" spans="1:57" s="6" customFormat="1" x14ac:dyDescent="0.45">
      <c r="A6" s="1">
        <f>_xlfn.RANK.EQ(AM6, $AM$2:$AM$1031)</f>
        <v>13</v>
      </c>
      <c r="B6" s="3" t="s">
        <v>57</v>
      </c>
      <c r="C6" s="3" t="str">
        <f>_xlfn.CONCAT(B6, " - ", D6)</f>
        <v>Barry Bonds - 2004</v>
      </c>
      <c r="D6" s="3">
        <v>2004</v>
      </c>
      <c r="E6" s="3">
        <v>39</v>
      </c>
      <c r="F6" s="3" t="s">
        <v>58</v>
      </c>
      <c r="G6" s="3" t="s">
        <v>52</v>
      </c>
      <c r="H6" s="3">
        <v>147</v>
      </c>
      <c r="I6" s="3">
        <v>617</v>
      </c>
      <c r="J6" s="3">
        <v>373</v>
      </c>
      <c r="K6" s="3">
        <v>129</v>
      </c>
      <c r="L6" s="3">
        <v>135</v>
      </c>
      <c r="M6" s="3">
        <v>60</v>
      </c>
      <c r="N6" s="3">
        <v>27</v>
      </c>
      <c r="O6" s="3">
        <v>3</v>
      </c>
      <c r="P6" s="3">
        <v>45</v>
      </c>
      <c r="Q6" s="3">
        <f>_xlfn.RANK.EQ(P6,$P$2:$P$1031)</f>
        <v>73</v>
      </c>
      <c r="R6" s="3">
        <v>101</v>
      </c>
      <c r="S6" s="3">
        <v>6</v>
      </c>
      <c r="T6" s="3">
        <v>1</v>
      </c>
      <c r="U6" s="3">
        <v>232</v>
      </c>
      <c r="V6" s="3">
        <v>41</v>
      </c>
      <c r="W6" s="3">
        <v>0.36199999999999999</v>
      </c>
      <c r="X6" s="3">
        <f>_xlfn.RANK.EQ(W6,$W$2:$W$1031)</f>
        <v>25</v>
      </c>
      <c r="Y6" s="3">
        <v>0.60899999999999999</v>
      </c>
      <c r="Z6" s="3">
        <f>_xlfn.RANK.EQ(Y6,$Y$2:$Y$1031)</f>
        <v>1</v>
      </c>
      <c r="AA6" s="3">
        <v>0.81200000000000006</v>
      </c>
      <c r="AB6" s="3">
        <f>_xlfn.RANK.EQ(AA6,$AA$2:$AA$1031)</f>
        <v>2</v>
      </c>
      <c r="AC6" s="17">
        <v>1.4219999999999999</v>
      </c>
      <c r="AD6" s="28">
        <f>_xlfn.RANK.EQ(AC6,$AC$2:$AC$1031)</f>
        <v>1</v>
      </c>
      <c r="AE6" s="21">
        <v>263</v>
      </c>
      <c r="AF6" s="31">
        <f>_xlfn.RANK.EQ(AE6,$AE$2:$AE$1031)</f>
        <v>2</v>
      </c>
      <c r="AG6" s="3">
        <v>303</v>
      </c>
      <c r="AH6" s="3">
        <v>5</v>
      </c>
      <c r="AI6" s="3">
        <v>9</v>
      </c>
      <c r="AJ6" s="3">
        <v>0</v>
      </c>
      <c r="AK6" s="3">
        <v>3</v>
      </c>
      <c r="AL6" s="3">
        <v>120</v>
      </c>
      <c r="AM6" s="21">
        <v>10.6</v>
      </c>
      <c r="AN6" s="21">
        <f>_xlfn.RANK.EQ(AM6,$AM$2:$AM$1031)</f>
        <v>13</v>
      </c>
      <c r="AO6" s="21">
        <f>_xlfn.IFNA(VLOOKUP(C6, 'FanGraphs Plus Stats 1-2000'!$D$2:$L$1048576, MATCH("wRC+", FanGraphs_Plus_Stats_1_1500[[#Headers],[ID]:[BABIP+]], 0), FALSE), 0)</f>
        <v>233</v>
      </c>
      <c r="AP6" s="21">
        <f>_xlfn.RANK.EQ(AO6,$AO$2:$AO$1031)</f>
        <v>3</v>
      </c>
      <c r="AQ6" s="23">
        <f>(AM6/H6)*162</f>
        <v>11.681632653061225</v>
      </c>
      <c r="AR6" s="21">
        <f>_xlfn.RANK.EQ(AQ6,$AQ$2:$AQ$1031)</f>
        <v>17</v>
      </c>
      <c r="AS6" s="3">
        <v>8.8000000000000007</v>
      </c>
      <c r="AT6" s="3">
        <f>_xlfn.RANK.EQ(AS6,$AS$2:$AS$1031)</f>
        <v>9</v>
      </c>
      <c r="AU6" s="3">
        <v>11.5</v>
      </c>
      <c r="AV6" s="3">
        <f>_xlfn.RANK.EQ(AU6,$AU$2:$AU$1031)</f>
        <v>4</v>
      </c>
      <c r="AW6" s="14">
        <v>-1.5</v>
      </c>
      <c r="AX6" s="3">
        <f>_xlfn.RANK.EQ(AW6,$AW$2:$AW$1031)</f>
        <v>1009</v>
      </c>
      <c r="AY6" s="3">
        <v>106</v>
      </c>
      <c r="AZ6" s="3">
        <v>1</v>
      </c>
      <c r="BA6" s="3">
        <v>0</v>
      </c>
      <c r="BB6" s="3">
        <v>1</v>
      </c>
      <c r="BC6" s="3">
        <v>-8</v>
      </c>
      <c r="BD6" s="3" t="s">
        <v>84</v>
      </c>
      <c r="BE6" s="13">
        <f>GEOMEAN(AN6,AF6,AP6,AR6)</f>
        <v>6.0344248203176951</v>
      </c>
    </row>
    <row r="7" spans="1:57" x14ac:dyDescent="0.45">
      <c r="A7" s="1">
        <f>_xlfn.RANK.EQ(AM7, $AM$2:$AM$1031)</f>
        <v>1</v>
      </c>
      <c r="B7" s="3" t="s">
        <v>47</v>
      </c>
      <c r="C7" s="3" t="str">
        <f>_xlfn.CONCAT(B7, " - ", D7)</f>
        <v>Carl Yastrzemski - 1967</v>
      </c>
      <c r="D7" s="3">
        <v>1967</v>
      </c>
      <c r="E7" s="3">
        <v>27</v>
      </c>
      <c r="F7" s="3" t="s">
        <v>48</v>
      </c>
      <c r="G7" s="3" t="s">
        <v>43</v>
      </c>
      <c r="H7" s="3">
        <v>161</v>
      </c>
      <c r="I7" s="3">
        <v>680</v>
      </c>
      <c r="J7" s="3">
        <v>579</v>
      </c>
      <c r="K7" s="3">
        <v>112</v>
      </c>
      <c r="L7" s="3">
        <v>189</v>
      </c>
      <c r="M7" s="3">
        <v>110</v>
      </c>
      <c r="N7" s="3">
        <v>31</v>
      </c>
      <c r="O7" s="3">
        <v>4</v>
      </c>
      <c r="P7" s="3">
        <v>44</v>
      </c>
      <c r="Q7" s="3">
        <f>_xlfn.RANK.EQ(P7,$P$2:$P$1031)</f>
        <v>86</v>
      </c>
      <c r="R7" s="3">
        <v>121</v>
      </c>
      <c r="S7" s="3">
        <v>10</v>
      </c>
      <c r="T7" s="3">
        <v>8</v>
      </c>
      <c r="U7" s="3">
        <v>91</v>
      </c>
      <c r="V7" s="3">
        <v>69</v>
      </c>
      <c r="W7" s="3">
        <v>0.32600000000000001</v>
      </c>
      <c r="X7" s="3">
        <f>_xlfn.RANK.EQ(W7,$W$2:$W$1031)</f>
        <v>220</v>
      </c>
      <c r="Y7" s="3">
        <v>0.41799999999999998</v>
      </c>
      <c r="Z7" s="3">
        <f>_xlfn.RANK.EQ(Y7,$Y$2:$Y$1031)</f>
        <v>212</v>
      </c>
      <c r="AA7" s="3">
        <v>0.622</v>
      </c>
      <c r="AB7" s="3">
        <f>_xlfn.RANK.EQ(AA7,$AA$2:$AA$1031)</f>
        <v>113</v>
      </c>
      <c r="AC7" s="17">
        <v>1.04</v>
      </c>
      <c r="AD7" s="28">
        <f>_xlfn.RANK.EQ(AC7,$AC$2:$AC$1031)</f>
        <v>114</v>
      </c>
      <c r="AE7" s="21">
        <v>193</v>
      </c>
      <c r="AF7" s="31">
        <f>_xlfn.RANK.EQ(AE7,$AE$2:$AE$1031)</f>
        <v>34</v>
      </c>
      <c r="AG7" s="3">
        <v>360</v>
      </c>
      <c r="AH7" s="3">
        <v>5</v>
      </c>
      <c r="AI7" s="3">
        <v>4</v>
      </c>
      <c r="AJ7" s="3">
        <v>1</v>
      </c>
      <c r="AK7" s="3">
        <v>5</v>
      </c>
      <c r="AL7" s="3">
        <v>11</v>
      </c>
      <c r="AM7" s="21">
        <v>12.5</v>
      </c>
      <c r="AN7" s="21">
        <f>_xlfn.RANK.EQ(AM7,$AM$2:$AM$1031)</f>
        <v>1</v>
      </c>
      <c r="AO7" s="21">
        <f>_xlfn.IFNA(VLOOKUP(C7, 'FanGraphs Plus Stats 1-2000'!$D$2:$L$1048576, MATCH("wRC+", FanGraphs_Plus_Stats_1_1500[[#Headers],[ID]:[BABIP+]], 0), FALSE), 0)</f>
        <v>194</v>
      </c>
      <c r="AP7" s="21">
        <f>_xlfn.RANK.EQ(AO7,$AO$2:$AO$1031)</f>
        <v>24</v>
      </c>
      <c r="AQ7" s="23">
        <f>(AM7/H7)*162</f>
        <v>12.577639751552795</v>
      </c>
      <c r="AR7" s="21">
        <f>_xlfn.RANK.EQ(AQ7,$AQ$2:$AQ$1031)</f>
        <v>6</v>
      </c>
      <c r="AS7" s="3">
        <v>10.199999999999999</v>
      </c>
      <c r="AT7" s="3">
        <f>_xlfn.RANK.EQ(AS7,$AS$2:$AS$1031)</f>
        <v>1</v>
      </c>
      <c r="AU7" s="3">
        <v>9.9</v>
      </c>
      <c r="AV7" s="3">
        <f>_xlfn.RANK.EQ(AU7,$AU$2:$AU$1031)</f>
        <v>11</v>
      </c>
      <c r="AW7" s="14">
        <v>1.7</v>
      </c>
      <c r="AX7" s="3">
        <f>_xlfn.RANK.EQ(AW7,$AW$2:$AW$1031)</f>
        <v>276</v>
      </c>
      <c r="AY7" s="3">
        <v>69</v>
      </c>
      <c r="AZ7" s="3">
        <v>3</v>
      </c>
      <c r="BA7" s="3">
        <v>3</v>
      </c>
      <c r="BB7" s="3">
        <v>5</v>
      </c>
      <c r="BC7" s="3">
        <v>23</v>
      </c>
      <c r="BD7" s="3" t="s">
        <v>49</v>
      </c>
      <c r="BE7" s="13">
        <f>GEOMEAN(AN7,AF7,AP7,AR7)</f>
        <v>8.3648922729550801</v>
      </c>
    </row>
    <row r="8" spans="1:57" x14ac:dyDescent="0.45">
      <c r="A8" s="1">
        <f>_xlfn.RANK.EQ(AM8, $AM$2:$AM$1031)</f>
        <v>8</v>
      </c>
      <c r="B8" s="3" t="s">
        <v>67</v>
      </c>
      <c r="C8" s="3" t="str">
        <f>_xlfn.CONCAT(B8, " - ", D8)</f>
        <v>Mickey Mantle - 1956</v>
      </c>
      <c r="D8" s="3">
        <v>1956</v>
      </c>
      <c r="E8" s="3">
        <v>24</v>
      </c>
      <c r="F8" s="3" t="s">
        <v>42</v>
      </c>
      <c r="G8" s="3" t="s">
        <v>43</v>
      </c>
      <c r="H8" s="3">
        <v>150</v>
      </c>
      <c r="I8" s="3">
        <v>652</v>
      </c>
      <c r="J8" s="3">
        <v>533</v>
      </c>
      <c r="K8" s="3">
        <v>132</v>
      </c>
      <c r="L8" s="3">
        <v>188</v>
      </c>
      <c r="M8" s="3">
        <v>109</v>
      </c>
      <c r="N8" s="3">
        <v>22</v>
      </c>
      <c r="O8" s="3">
        <v>5</v>
      </c>
      <c r="P8" s="3">
        <v>52</v>
      </c>
      <c r="Q8" s="3">
        <f>_xlfn.RANK.EQ(P8,$P$2:$P$1031)</f>
        <v>19</v>
      </c>
      <c r="R8" s="3">
        <v>130</v>
      </c>
      <c r="S8" s="3">
        <v>10</v>
      </c>
      <c r="T8" s="3">
        <v>1</v>
      </c>
      <c r="U8" s="3">
        <v>112</v>
      </c>
      <c r="V8" s="3">
        <v>99</v>
      </c>
      <c r="W8" s="3">
        <v>0.35299999999999998</v>
      </c>
      <c r="X8" s="3">
        <f>_xlfn.RANK.EQ(W8,$W$2:$W$1031)</f>
        <v>46</v>
      </c>
      <c r="Y8" s="3">
        <v>0.46400000000000002</v>
      </c>
      <c r="Z8" s="3">
        <f>_xlfn.RANK.EQ(Y8,$Y$2:$Y$1031)</f>
        <v>31</v>
      </c>
      <c r="AA8" s="3">
        <v>0.70499999999999996</v>
      </c>
      <c r="AB8" s="3">
        <f>_xlfn.RANK.EQ(AA8,$AA$2:$AA$1031)</f>
        <v>13</v>
      </c>
      <c r="AC8" s="17">
        <v>1.169</v>
      </c>
      <c r="AD8" s="28">
        <f>_xlfn.RANK.EQ(AC8,$AC$2:$AC$1031)</f>
        <v>15</v>
      </c>
      <c r="AE8" s="21">
        <v>210</v>
      </c>
      <c r="AF8" s="31">
        <f>_xlfn.RANK.EQ(AE8,$AE$2:$AE$1031)</f>
        <v>11</v>
      </c>
      <c r="AG8" s="3">
        <v>376</v>
      </c>
      <c r="AH8" s="3">
        <v>4</v>
      </c>
      <c r="AI8" s="3">
        <v>2</v>
      </c>
      <c r="AJ8" s="3">
        <v>1</v>
      </c>
      <c r="AK8" s="3">
        <v>4</v>
      </c>
      <c r="AL8" s="3">
        <v>6</v>
      </c>
      <c r="AM8" s="21">
        <v>11.2</v>
      </c>
      <c r="AN8" s="21">
        <f>_xlfn.RANK.EQ(AM8,$AM$2:$AM$1031)</f>
        <v>8</v>
      </c>
      <c r="AO8" s="21">
        <f>_xlfn.IFNA(VLOOKUP(C8, 'FanGraphs Plus Stats 1-2000'!$D$2:$L$1048576, MATCH("wRC+", FanGraphs_Plus_Stats_1_1500[[#Headers],[ID]:[BABIP+]], 0), FALSE), 0)</f>
        <v>202</v>
      </c>
      <c r="AP8" s="21">
        <f>_xlfn.RANK.EQ(AO8,$AO$2:$AO$1031)</f>
        <v>14</v>
      </c>
      <c r="AQ8" s="23">
        <f>(AM8/H8)*162</f>
        <v>12.095999999999998</v>
      </c>
      <c r="AR8" s="21">
        <f>_xlfn.RANK.EQ(AQ8,$AQ$2:$AQ$1031)</f>
        <v>10</v>
      </c>
      <c r="AS8" s="3">
        <v>9.3000000000000007</v>
      </c>
      <c r="AT8" s="3">
        <f>_xlfn.RANK.EQ(AS8,$AS$2:$AS$1031)</f>
        <v>5</v>
      </c>
      <c r="AU8" s="3">
        <v>10.6</v>
      </c>
      <c r="AV8" s="3">
        <f>_xlfn.RANK.EQ(AU8,$AU$2:$AU$1031)</f>
        <v>7</v>
      </c>
      <c r="AW8" s="14">
        <v>0.5</v>
      </c>
      <c r="AX8" s="3">
        <f>_xlfn.RANK.EQ(AW8,$AW$2:$AW$1031)</f>
        <v>599</v>
      </c>
      <c r="AY8" s="3">
        <v>84</v>
      </c>
      <c r="AZ8" s="3">
        <v>2</v>
      </c>
      <c r="BA8" s="3">
        <v>5</v>
      </c>
      <c r="BB8" s="3">
        <v>8</v>
      </c>
      <c r="BC8" s="3">
        <v>5</v>
      </c>
      <c r="BD8" s="3" t="s">
        <v>68</v>
      </c>
      <c r="BE8" s="13">
        <f>GEOMEAN(AN8,AF8,AP8,AR8)</f>
        <v>10.535439972022662</v>
      </c>
    </row>
    <row r="9" spans="1:57" x14ac:dyDescent="0.45">
      <c r="A9" s="1">
        <f>_xlfn.RANK.EQ(AM9, $AM$2:$AM$1031)</f>
        <v>39</v>
      </c>
      <c r="B9" s="3" t="s">
        <v>86</v>
      </c>
      <c r="C9" s="3" t="str">
        <f>_xlfn.CONCAT(B9, " - ", D9)</f>
        <v>Ted Williams - 1957</v>
      </c>
      <c r="D9" s="3">
        <v>1957</v>
      </c>
      <c r="E9" s="3">
        <v>38</v>
      </c>
      <c r="F9" s="3" t="s">
        <v>48</v>
      </c>
      <c r="G9" s="3" t="s">
        <v>43</v>
      </c>
      <c r="H9" s="3">
        <v>132</v>
      </c>
      <c r="I9" s="3">
        <v>547</v>
      </c>
      <c r="J9" s="3">
        <v>420</v>
      </c>
      <c r="K9" s="3">
        <v>96</v>
      </c>
      <c r="L9" s="3">
        <v>163</v>
      </c>
      <c r="M9" s="3">
        <v>96</v>
      </c>
      <c r="N9" s="3">
        <v>28</v>
      </c>
      <c r="O9" s="3">
        <v>1</v>
      </c>
      <c r="P9" s="3">
        <v>38</v>
      </c>
      <c r="Q9" s="3">
        <f>_xlfn.RANK.EQ(P9,$P$2:$P$1031)</f>
        <v>217</v>
      </c>
      <c r="R9" s="3">
        <v>87</v>
      </c>
      <c r="S9" s="3">
        <v>0</v>
      </c>
      <c r="T9" s="3">
        <v>1</v>
      </c>
      <c r="U9" s="3">
        <v>119</v>
      </c>
      <c r="V9" s="3">
        <v>43</v>
      </c>
      <c r="W9" s="3">
        <v>0.38800000000000001</v>
      </c>
      <c r="X9" s="3">
        <f>_xlfn.RANK.EQ(W9,$W$2:$W$1031)</f>
        <v>2</v>
      </c>
      <c r="Y9" s="3">
        <v>0.52600000000000002</v>
      </c>
      <c r="Z9" s="3">
        <f>_xlfn.RANK.EQ(Y9,$Y$2:$Y$1031)</f>
        <v>4</v>
      </c>
      <c r="AA9" s="3">
        <v>0.73099999999999998</v>
      </c>
      <c r="AB9" s="3">
        <f>_xlfn.RANK.EQ(AA9,$AA$2:$AA$1031)</f>
        <v>9</v>
      </c>
      <c r="AC9" s="17">
        <v>1.2569999999999999</v>
      </c>
      <c r="AD9" s="28">
        <f>_xlfn.RANK.EQ(AC9,$AC$2:$AC$1031)</f>
        <v>5</v>
      </c>
      <c r="AE9" s="21">
        <v>233</v>
      </c>
      <c r="AF9" s="31">
        <f>_xlfn.RANK.EQ(AE9,$AE$2:$AE$1031)</f>
        <v>5</v>
      </c>
      <c r="AG9" s="3">
        <v>307</v>
      </c>
      <c r="AH9" s="3">
        <v>11</v>
      </c>
      <c r="AI9" s="3">
        <v>5</v>
      </c>
      <c r="AJ9" s="3">
        <v>0</v>
      </c>
      <c r="AK9" s="3">
        <v>2</v>
      </c>
      <c r="AL9" s="3">
        <v>33</v>
      </c>
      <c r="AM9" s="21">
        <v>9.6999999999999993</v>
      </c>
      <c r="AN9" s="21">
        <f>_xlfn.RANK.EQ(AM9,$AM$2:$AM$1031)</f>
        <v>39</v>
      </c>
      <c r="AO9" s="21">
        <f>_xlfn.IFNA(VLOOKUP(C9, 'FanGraphs Plus Stats 1-2000'!$D$2:$L$1048576, MATCH("wRC+", FanGraphs_Plus_Stats_1_1500[[#Headers],[ID]:[BABIP+]], 0), FALSE), 0)</f>
        <v>223</v>
      </c>
      <c r="AP9" s="21">
        <f>_xlfn.RANK.EQ(AO9,$AO$2:$AO$1031)</f>
        <v>5</v>
      </c>
      <c r="AQ9" s="23">
        <f>(AM9/H9)*162</f>
        <v>11.904545454545454</v>
      </c>
      <c r="AR9" s="21">
        <f>_xlfn.RANK.EQ(AQ9,$AQ$2:$AQ$1031)</f>
        <v>13</v>
      </c>
      <c r="AS9" s="3">
        <v>8</v>
      </c>
      <c r="AT9" s="3">
        <f>_xlfn.RANK.EQ(AS9,$AS$2:$AS$1031)</f>
        <v>25</v>
      </c>
      <c r="AU9" s="3">
        <v>9.5</v>
      </c>
      <c r="AV9" s="3">
        <f>_xlfn.RANK.EQ(AU9,$AU$2:$AU$1031)</f>
        <v>19</v>
      </c>
      <c r="AW9" s="14">
        <v>-0.4</v>
      </c>
      <c r="AX9" s="3">
        <f>_xlfn.RANK.EQ(AW9,$AW$2:$AW$1031)</f>
        <v>857</v>
      </c>
      <c r="AY9" s="3">
        <v>83</v>
      </c>
      <c r="AZ9" s="3">
        <v>-1</v>
      </c>
      <c r="BA9" s="3">
        <v>-1</v>
      </c>
      <c r="BB9" s="3">
        <v>-2</v>
      </c>
      <c r="BC9" s="3">
        <v>2</v>
      </c>
      <c r="BD9" s="3" t="s">
        <v>130</v>
      </c>
      <c r="BE9" s="13">
        <f>GEOMEAN(AN9,AF9,AP9,AR9)</f>
        <v>10.610527908260599</v>
      </c>
    </row>
    <row r="10" spans="1:57" x14ac:dyDescent="0.45">
      <c r="A10" s="1">
        <f>_xlfn.RANK.EQ(AM10, $AM$2:$AM$1031)</f>
        <v>6</v>
      </c>
      <c r="B10" s="3" t="s">
        <v>72</v>
      </c>
      <c r="C10" s="3" t="str">
        <f>_xlfn.CONCAT(B10, " - ", D10)</f>
        <v>Stan Musial - 1948</v>
      </c>
      <c r="D10" s="3">
        <v>1948</v>
      </c>
      <c r="E10" s="3">
        <v>27</v>
      </c>
      <c r="F10" s="3" t="s">
        <v>51</v>
      </c>
      <c r="G10" s="3" t="s">
        <v>52</v>
      </c>
      <c r="H10" s="3">
        <v>155</v>
      </c>
      <c r="I10" s="3">
        <v>698</v>
      </c>
      <c r="J10" s="3">
        <v>611</v>
      </c>
      <c r="K10" s="3">
        <v>135</v>
      </c>
      <c r="L10" s="3">
        <v>230</v>
      </c>
      <c r="M10" s="3">
        <v>127</v>
      </c>
      <c r="N10" s="3">
        <v>46</v>
      </c>
      <c r="O10" s="3">
        <v>18</v>
      </c>
      <c r="P10" s="3">
        <v>39</v>
      </c>
      <c r="Q10" s="3">
        <f>_xlfn.RANK.EQ(P10,$P$2:$P$1031)</f>
        <v>187</v>
      </c>
      <c r="R10" s="3">
        <v>131</v>
      </c>
      <c r="S10" s="3">
        <v>7</v>
      </c>
      <c r="T10" s="3">
        <v>3</v>
      </c>
      <c r="U10" s="3">
        <v>79</v>
      </c>
      <c r="V10" s="3">
        <v>34</v>
      </c>
      <c r="W10" s="3">
        <v>0.376</v>
      </c>
      <c r="X10" s="3">
        <f>_xlfn.RANK.EQ(W10,$W$2:$W$1031)</f>
        <v>4</v>
      </c>
      <c r="Y10" s="3">
        <v>0.45</v>
      </c>
      <c r="Z10" s="3">
        <f>_xlfn.RANK.EQ(Y10,$Y$2:$Y$1031)</f>
        <v>60</v>
      </c>
      <c r="AA10" s="3">
        <v>0.70199999999999996</v>
      </c>
      <c r="AB10" s="3">
        <f>_xlfn.RANK.EQ(AA10,$AA$2:$AA$1031)</f>
        <v>15</v>
      </c>
      <c r="AC10" s="17">
        <v>1.1519999999999999</v>
      </c>
      <c r="AD10" s="28">
        <f>_xlfn.RANK.EQ(AC10,$AC$2:$AC$1031)</f>
        <v>17</v>
      </c>
      <c r="AE10" s="21">
        <v>200</v>
      </c>
      <c r="AF10" s="31">
        <f>_xlfn.RANK.EQ(AE10,$AE$2:$AE$1031)</f>
        <v>23</v>
      </c>
      <c r="AG10" s="3">
        <v>429</v>
      </c>
      <c r="AH10" s="3">
        <v>18</v>
      </c>
      <c r="AI10" s="3">
        <v>3</v>
      </c>
      <c r="AJ10" s="3">
        <v>1</v>
      </c>
      <c r="AK10" s="2"/>
      <c r="AL10" s="3">
        <v>6</v>
      </c>
      <c r="AM10" s="21">
        <v>11.3</v>
      </c>
      <c r="AN10" s="21">
        <f>_xlfn.RANK.EQ(AM10,$AM$2:$AM$1031)</f>
        <v>6</v>
      </c>
      <c r="AO10" s="21">
        <f>_xlfn.IFNA(VLOOKUP(C10, 'FanGraphs Plus Stats 1-2000'!$D$2:$L$1048576, MATCH("wRC+", FanGraphs_Plus_Stats_1_1500[[#Headers],[ID]:[BABIP+]], 0), FALSE), 0)</f>
        <v>198</v>
      </c>
      <c r="AP10" s="21">
        <f>_xlfn.RANK.EQ(AO10,$AO$2:$AO$1031)</f>
        <v>17</v>
      </c>
      <c r="AQ10" s="23">
        <f>(AM10/H10)*162</f>
        <v>11.810322580645161</v>
      </c>
      <c r="AR10" s="21">
        <f>_xlfn.RANK.EQ(AQ10,$AQ$2:$AQ$1031)</f>
        <v>14</v>
      </c>
      <c r="AS10" s="3">
        <v>8.5</v>
      </c>
      <c r="AT10" s="3">
        <f>_xlfn.RANK.EQ(AS10,$AS$2:$AS$1031)</f>
        <v>12</v>
      </c>
      <c r="AU10" s="3">
        <v>10.8</v>
      </c>
      <c r="AV10" s="3">
        <f>_xlfn.RANK.EQ(AU10,$AU$2:$AU$1031)</f>
        <v>6</v>
      </c>
      <c r="AW10" s="14">
        <v>-0.1</v>
      </c>
      <c r="AX10" s="3">
        <f>_xlfn.RANK.EQ(AW10,$AW$2:$AW$1031)</f>
        <v>771</v>
      </c>
      <c r="AY10" s="3">
        <v>86</v>
      </c>
      <c r="AZ10" s="3">
        <v>0</v>
      </c>
      <c r="BA10" s="3">
        <v>2</v>
      </c>
      <c r="BB10" s="3">
        <v>2</v>
      </c>
      <c r="BC10" s="3">
        <v>5</v>
      </c>
      <c r="BD10" s="3" t="s">
        <v>73</v>
      </c>
      <c r="BE10" s="13">
        <f>GEOMEAN(AN10,AF10,AP10,AR10)</f>
        <v>13.462137153151911</v>
      </c>
    </row>
    <row r="11" spans="1:57" x14ac:dyDescent="0.45">
      <c r="A11" s="1">
        <f>_xlfn.RANK.EQ(AM11, $AM$2:$AM$1031)</f>
        <v>55</v>
      </c>
      <c r="B11" s="3" t="s">
        <v>173</v>
      </c>
      <c r="C11" s="3" t="str">
        <f>_xlfn.CONCAT(B11, " - ", D11)</f>
        <v>George Brett - 1980</v>
      </c>
      <c r="D11" s="3">
        <v>1980</v>
      </c>
      <c r="E11" s="3">
        <v>27</v>
      </c>
      <c r="F11" s="3" t="s">
        <v>174</v>
      </c>
      <c r="G11" s="3" t="s">
        <v>43</v>
      </c>
      <c r="H11" s="3">
        <v>117</v>
      </c>
      <c r="I11" s="3">
        <v>515</v>
      </c>
      <c r="J11" s="3">
        <v>449</v>
      </c>
      <c r="K11" s="3">
        <v>87</v>
      </c>
      <c r="L11" s="3">
        <v>175</v>
      </c>
      <c r="M11" s="3">
        <v>109</v>
      </c>
      <c r="N11" s="3">
        <v>33</v>
      </c>
      <c r="O11" s="3">
        <v>9</v>
      </c>
      <c r="P11" s="3">
        <v>24</v>
      </c>
      <c r="Q11" s="3">
        <f>_xlfn.RANK.EQ(P11,$P$2:$P$1031)</f>
        <v>634</v>
      </c>
      <c r="R11" s="3">
        <v>118</v>
      </c>
      <c r="S11" s="3">
        <v>15</v>
      </c>
      <c r="T11" s="3">
        <v>6</v>
      </c>
      <c r="U11" s="3">
        <v>58</v>
      </c>
      <c r="V11" s="3">
        <v>22</v>
      </c>
      <c r="W11" s="3">
        <v>0.39</v>
      </c>
      <c r="X11" s="3">
        <f>_xlfn.RANK.EQ(W11,$W$2:$W$1031)</f>
        <v>1</v>
      </c>
      <c r="Y11" s="3">
        <v>0.45400000000000001</v>
      </c>
      <c r="Z11" s="3">
        <f>_xlfn.RANK.EQ(Y11,$Y$2:$Y$1031)</f>
        <v>47</v>
      </c>
      <c r="AA11" s="3">
        <v>0.66400000000000003</v>
      </c>
      <c r="AB11" s="3">
        <f>_xlfn.RANK.EQ(AA11,$AA$2:$AA$1031)</f>
        <v>33</v>
      </c>
      <c r="AC11" s="17">
        <v>1.1180000000000001</v>
      </c>
      <c r="AD11" s="28">
        <f>_xlfn.RANK.EQ(AC11,$AC$2:$AC$1031)</f>
        <v>29</v>
      </c>
      <c r="AE11" s="21">
        <v>203</v>
      </c>
      <c r="AF11" s="31">
        <f>_xlfn.RANK.EQ(AE11,$AE$2:$AE$1031)</f>
        <v>19</v>
      </c>
      <c r="AG11" s="3">
        <v>298</v>
      </c>
      <c r="AH11" s="3">
        <v>11</v>
      </c>
      <c r="AI11" s="3">
        <v>1</v>
      </c>
      <c r="AJ11" s="3">
        <v>0</v>
      </c>
      <c r="AK11" s="3">
        <v>7</v>
      </c>
      <c r="AL11" s="3">
        <v>16</v>
      </c>
      <c r="AM11" s="21">
        <v>9.4</v>
      </c>
      <c r="AN11" s="21">
        <f>_xlfn.RANK.EQ(AM11,$AM$2:$AM$1031)</f>
        <v>55</v>
      </c>
      <c r="AO11" s="21">
        <f>_xlfn.IFNA(VLOOKUP(C11, 'FanGraphs Plus Stats 1-2000'!$D$2:$L$1048576, MATCH("wRC+", FanGraphs_Plus_Stats_1_1500[[#Headers],[ID]:[BABIP+]], 0), FALSE), 0)</f>
        <v>198</v>
      </c>
      <c r="AP11" s="21">
        <f>_xlfn.RANK.EQ(AO11,$AO$2:$AO$1031)</f>
        <v>17</v>
      </c>
      <c r="AQ11" s="23">
        <f>(AM11/H11)*162</f>
        <v>13.015384615384617</v>
      </c>
      <c r="AR11" s="21">
        <f>_xlfn.RANK.EQ(AQ11,$AQ$2:$AQ$1031)</f>
        <v>2</v>
      </c>
      <c r="AS11" s="3">
        <v>7.8</v>
      </c>
      <c r="AT11" s="3">
        <f>_xlfn.RANK.EQ(AS11,$AS$2:$AS$1031)</f>
        <v>34</v>
      </c>
      <c r="AU11" s="3">
        <v>8.5</v>
      </c>
      <c r="AV11" s="3">
        <f>_xlfn.RANK.EQ(AU11,$AU$2:$AU$1031)</f>
        <v>67</v>
      </c>
      <c r="AW11" s="14">
        <v>1.3</v>
      </c>
      <c r="AX11" s="3">
        <f>_xlfn.RANK.EQ(AW11,$AW$2:$AW$1031)</f>
        <v>381</v>
      </c>
      <c r="AY11" s="3">
        <v>61</v>
      </c>
      <c r="AZ11" s="3">
        <v>1</v>
      </c>
      <c r="BA11" s="3">
        <v>5</v>
      </c>
      <c r="BB11" s="3">
        <v>6</v>
      </c>
      <c r="BC11" s="3">
        <v>9</v>
      </c>
      <c r="BD11" s="3" t="s">
        <v>175</v>
      </c>
      <c r="BE11" s="13">
        <f>GEOMEAN(AN11,AF11,AP11,AR11)</f>
        <v>13.729312864661345</v>
      </c>
    </row>
    <row r="12" spans="1:57" x14ac:dyDescent="0.45">
      <c r="A12" s="1">
        <f>_xlfn.RANK.EQ(AM12, $AM$2:$AM$1031)</f>
        <v>16</v>
      </c>
      <c r="B12" s="3" t="s">
        <v>96</v>
      </c>
      <c r="C12" s="3" t="str">
        <f>_xlfn.CONCAT(B12, " - ", D12)</f>
        <v>Aaron Judge - 2022</v>
      </c>
      <c r="D12" s="3">
        <v>2022</v>
      </c>
      <c r="E12" s="3">
        <v>30</v>
      </c>
      <c r="F12" s="3" t="s">
        <v>42</v>
      </c>
      <c r="G12" s="3" t="s">
        <v>43</v>
      </c>
      <c r="H12" s="3">
        <v>157</v>
      </c>
      <c r="I12" s="3">
        <v>696</v>
      </c>
      <c r="J12" s="3">
        <v>570</v>
      </c>
      <c r="K12" s="3">
        <v>133</v>
      </c>
      <c r="L12" s="3">
        <v>177</v>
      </c>
      <c r="M12" s="3">
        <v>87</v>
      </c>
      <c r="N12" s="3">
        <v>28</v>
      </c>
      <c r="O12" s="3">
        <v>0</v>
      </c>
      <c r="P12" s="3">
        <v>62</v>
      </c>
      <c r="Q12" s="3">
        <f>_xlfn.RANK.EQ(P12,$P$2:$P$1031)</f>
        <v>5</v>
      </c>
      <c r="R12" s="3">
        <v>131</v>
      </c>
      <c r="S12" s="3">
        <v>16</v>
      </c>
      <c r="T12" s="3">
        <v>3</v>
      </c>
      <c r="U12" s="3">
        <v>111</v>
      </c>
      <c r="V12" s="3">
        <v>175</v>
      </c>
      <c r="W12" s="3">
        <v>0.311</v>
      </c>
      <c r="X12" s="3">
        <f>_xlfn.RANK.EQ(W12,$W$2:$W$1031)</f>
        <v>424</v>
      </c>
      <c r="Y12" s="3">
        <v>0.42499999999999999</v>
      </c>
      <c r="Z12" s="3">
        <f>_xlfn.RANK.EQ(Y12,$Y$2:$Y$1031)</f>
        <v>164</v>
      </c>
      <c r="AA12" s="3">
        <v>0.68600000000000005</v>
      </c>
      <c r="AB12" s="3">
        <f>_xlfn.RANK.EQ(AA12,$AA$2:$AA$1031)</f>
        <v>22</v>
      </c>
      <c r="AC12" s="17">
        <v>1.111</v>
      </c>
      <c r="AD12" s="28">
        <f>_xlfn.RANK.EQ(AC12,$AC$2:$AC$1031)</f>
        <v>34</v>
      </c>
      <c r="AE12" s="21">
        <v>210</v>
      </c>
      <c r="AF12" s="31">
        <f>_xlfn.RANK.EQ(AE12,$AE$2:$AE$1031)</f>
        <v>11</v>
      </c>
      <c r="AG12" s="3">
        <v>391</v>
      </c>
      <c r="AH12" s="3">
        <v>14</v>
      </c>
      <c r="AI12" s="3">
        <v>6</v>
      </c>
      <c r="AJ12" s="3">
        <v>0</v>
      </c>
      <c r="AK12" s="3">
        <v>5</v>
      </c>
      <c r="AL12" s="3">
        <v>19</v>
      </c>
      <c r="AM12" s="21">
        <v>10.5</v>
      </c>
      <c r="AN12" s="21">
        <f>_xlfn.RANK.EQ(AM12,$AM$2:$AM$1031)</f>
        <v>16</v>
      </c>
      <c r="AO12" s="21">
        <f>_xlfn.IFNA(VLOOKUP(C12, 'FanGraphs Plus Stats 1-2000'!$D$2:$L$1048576, MATCH("wRC+", FanGraphs_Plus_Stats_1_1500[[#Headers],[ID]:[BABIP+]], 0), FALSE), 0)</f>
        <v>207</v>
      </c>
      <c r="AP12" s="21">
        <f>_xlfn.RANK.EQ(AO12,$AO$2:$AO$1031)</f>
        <v>8</v>
      </c>
      <c r="AQ12" s="23">
        <f>(AM12/H12)*162</f>
        <v>10.834394904458598</v>
      </c>
      <c r="AR12" s="21">
        <f>_xlfn.RANK.EQ(AQ12,$AQ$2:$AQ$1031)</f>
        <v>34</v>
      </c>
      <c r="AS12" s="3">
        <v>8.3000000000000007</v>
      </c>
      <c r="AT12" s="3">
        <f>_xlfn.RANK.EQ(AS12,$AS$2:$AS$1031)</f>
        <v>18</v>
      </c>
      <c r="AU12" s="3">
        <v>10.3</v>
      </c>
      <c r="AV12" s="3">
        <f>_xlfn.RANK.EQ(AU12,$AU$2:$AU$1031)</f>
        <v>9</v>
      </c>
      <c r="AW12" s="14">
        <v>0</v>
      </c>
      <c r="AX12" s="3">
        <f>_xlfn.RANK.EQ(AW12,$AW$2:$AW$1031)</f>
        <v>747</v>
      </c>
      <c r="AY12" s="3">
        <v>80</v>
      </c>
      <c r="AZ12" s="3">
        <v>-2</v>
      </c>
      <c r="BA12" s="3">
        <v>2</v>
      </c>
      <c r="BB12" s="3">
        <v>0</v>
      </c>
      <c r="BC12" s="3">
        <v>3</v>
      </c>
      <c r="BD12" s="3" t="s">
        <v>97</v>
      </c>
      <c r="BE12" s="13">
        <f>GEOMEAN(AN12,AF12,AP12,AR12)</f>
        <v>14.79177843597035</v>
      </c>
    </row>
    <row r="13" spans="1:57" x14ac:dyDescent="0.45">
      <c r="A13" s="1">
        <f>_xlfn.RANK.EQ(AM13, $AM$2:$AM$1031)</f>
        <v>67</v>
      </c>
      <c r="B13" s="3" t="s">
        <v>57</v>
      </c>
      <c r="C13" s="3" t="str">
        <f>_xlfn.CONCAT(B13, " - ", D13)</f>
        <v>Barry Bonds - 2003</v>
      </c>
      <c r="D13" s="3">
        <v>2003</v>
      </c>
      <c r="E13" s="3">
        <v>38</v>
      </c>
      <c r="F13" s="3" t="s">
        <v>58</v>
      </c>
      <c r="G13" s="3" t="s">
        <v>52</v>
      </c>
      <c r="H13" s="3">
        <v>130</v>
      </c>
      <c r="I13" s="3">
        <v>550</v>
      </c>
      <c r="J13" s="3">
        <v>390</v>
      </c>
      <c r="K13" s="3">
        <v>111</v>
      </c>
      <c r="L13" s="3">
        <v>133</v>
      </c>
      <c r="M13" s="3">
        <v>65</v>
      </c>
      <c r="N13" s="3">
        <v>22</v>
      </c>
      <c r="O13" s="3">
        <v>1</v>
      </c>
      <c r="P13" s="3">
        <v>45</v>
      </c>
      <c r="Q13" s="3">
        <f>_xlfn.RANK.EQ(P13,$P$2:$P$1031)</f>
        <v>73</v>
      </c>
      <c r="R13" s="3">
        <v>90</v>
      </c>
      <c r="S13" s="3">
        <v>7</v>
      </c>
      <c r="T13" s="3">
        <v>0</v>
      </c>
      <c r="U13" s="3">
        <v>148</v>
      </c>
      <c r="V13" s="3">
        <v>58</v>
      </c>
      <c r="W13" s="3">
        <v>0.34100000000000003</v>
      </c>
      <c r="X13" s="3">
        <f>_xlfn.RANK.EQ(W13,$W$2:$W$1031)</f>
        <v>96</v>
      </c>
      <c r="Y13" s="3">
        <v>0.52900000000000003</v>
      </c>
      <c r="Z13" s="3">
        <f>_xlfn.RANK.EQ(Y13,$Y$2:$Y$1031)</f>
        <v>3</v>
      </c>
      <c r="AA13" s="3">
        <v>0.749</v>
      </c>
      <c r="AB13" s="3">
        <f>_xlfn.RANK.EQ(AA13,$AA$2:$AA$1031)</f>
        <v>6</v>
      </c>
      <c r="AC13" s="17">
        <v>1.278</v>
      </c>
      <c r="AD13" s="28">
        <f>_xlfn.RANK.EQ(AC13,$AC$2:$AC$1031)</f>
        <v>4</v>
      </c>
      <c r="AE13" s="21">
        <v>231</v>
      </c>
      <c r="AF13" s="31">
        <f>_xlfn.RANK.EQ(AE13,$AE$2:$AE$1031)</f>
        <v>6</v>
      </c>
      <c r="AG13" s="3">
        <v>292</v>
      </c>
      <c r="AH13" s="3">
        <v>7</v>
      </c>
      <c r="AI13" s="3">
        <v>10</v>
      </c>
      <c r="AJ13" s="3">
        <v>0</v>
      </c>
      <c r="AK13" s="3">
        <v>2</v>
      </c>
      <c r="AL13" s="3">
        <v>61</v>
      </c>
      <c r="AM13" s="21">
        <v>9.1999999999999993</v>
      </c>
      <c r="AN13" s="21">
        <f>_xlfn.RANK.EQ(AM13,$AM$2:$AM$1031)</f>
        <v>67</v>
      </c>
      <c r="AO13" s="21">
        <f>_xlfn.IFNA(VLOOKUP(C13, 'FanGraphs Plus Stats 1-2000'!$D$2:$L$1048576, MATCH("wRC+", FanGraphs_Plus_Stats_1_1500[[#Headers],[ID]:[BABIP+]], 0), FALSE), 0)</f>
        <v>212</v>
      </c>
      <c r="AP13" s="21">
        <f>_xlfn.RANK.EQ(AO13,$AO$2:$AO$1031)</f>
        <v>7</v>
      </c>
      <c r="AQ13" s="23">
        <f>(AM13/H13)*162</f>
        <v>11.464615384615383</v>
      </c>
      <c r="AR13" s="21">
        <f>_xlfn.RANK.EQ(AQ13,$AQ$2:$AQ$1031)</f>
        <v>20</v>
      </c>
      <c r="AS13" s="3">
        <v>7.5</v>
      </c>
      <c r="AT13" s="3">
        <f>_xlfn.RANK.EQ(AS13,$AS$2:$AS$1031)</f>
        <v>48</v>
      </c>
      <c r="AU13" s="3">
        <v>8.6999999999999993</v>
      </c>
      <c r="AV13" s="3">
        <f>_xlfn.RANK.EQ(AU13,$AU$2:$AU$1031)</f>
        <v>55</v>
      </c>
      <c r="AW13" s="14">
        <v>-0.1</v>
      </c>
      <c r="AX13" s="3">
        <f>_xlfn.RANK.EQ(AW13,$AW$2:$AW$1031)</f>
        <v>771</v>
      </c>
      <c r="AY13" s="3">
        <v>77</v>
      </c>
      <c r="AZ13" s="3">
        <v>0</v>
      </c>
      <c r="BA13" s="3">
        <v>1</v>
      </c>
      <c r="BB13" s="3">
        <v>1</v>
      </c>
      <c r="BC13" s="3">
        <v>5</v>
      </c>
      <c r="BD13" s="3" t="s">
        <v>59</v>
      </c>
      <c r="BE13" s="13">
        <f>GEOMEAN(AN13,AF13,AP13,AR13)</f>
        <v>15.402404410848956</v>
      </c>
    </row>
    <row r="14" spans="1:57" x14ac:dyDescent="0.45">
      <c r="A14" s="1">
        <f>_xlfn.RANK.EQ(AM14, $AM$2:$AM$1031)</f>
        <v>12</v>
      </c>
      <c r="B14" s="3" t="s">
        <v>81</v>
      </c>
      <c r="C14" s="3" t="str">
        <f>_xlfn.CONCAT(B14, " - ", D14)</f>
        <v>Mookie Betts - 2018</v>
      </c>
      <c r="D14" s="3">
        <v>2018</v>
      </c>
      <c r="E14" s="3">
        <v>25</v>
      </c>
      <c r="F14" s="3" t="s">
        <v>48</v>
      </c>
      <c r="G14" s="3" t="s">
        <v>43</v>
      </c>
      <c r="H14" s="3">
        <v>136</v>
      </c>
      <c r="I14" s="3">
        <v>614</v>
      </c>
      <c r="J14" s="3">
        <v>520</v>
      </c>
      <c r="K14" s="3">
        <v>129</v>
      </c>
      <c r="L14" s="3">
        <v>180</v>
      </c>
      <c r="M14" s="3">
        <v>96</v>
      </c>
      <c r="N14" s="3">
        <v>47</v>
      </c>
      <c r="O14" s="3">
        <v>5</v>
      </c>
      <c r="P14" s="3">
        <v>32</v>
      </c>
      <c r="Q14" s="3">
        <f>_xlfn.RANK.EQ(P14,$P$2:$P$1031)</f>
        <v>376</v>
      </c>
      <c r="R14" s="3">
        <v>80</v>
      </c>
      <c r="S14" s="3">
        <v>30</v>
      </c>
      <c r="T14" s="3">
        <v>6</v>
      </c>
      <c r="U14" s="3">
        <v>81</v>
      </c>
      <c r="V14" s="3">
        <v>91</v>
      </c>
      <c r="W14" s="3">
        <v>0.34599999999999997</v>
      </c>
      <c r="X14" s="3">
        <f>_xlfn.RANK.EQ(W14,$W$2:$W$1031)</f>
        <v>70</v>
      </c>
      <c r="Y14" s="3">
        <v>0.438</v>
      </c>
      <c r="Z14" s="3">
        <f>_xlfn.RANK.EQ(Y14,$Y$2:$Y$1031)</f>
        <v>99</v>
      </c>
      <c r="AA14" s="3">
        <v>0.64</v>
      </c>
      <c r="AB14" s="3">
        <f>_xlfn.RANK.EQ(AA14,$AA$2:$AA$1031)</f>
        <v>67</v>
      </c>
      <c r="AC14" s="17">
        <v>1.0780000000000001</v>
      </c>
      <c r="AD14" s="28">
        <f>_xlfn.RANK.EQ(AC14,$AC$2:$AC$1031)</f>
        <v>61</v>
      </c>
      <c r="AE14" s="21">
        <v>186</v>
      </c>
      <c r="AF14" s="31">
        <f>_xlfn.RANK.EQ(AE14,$AE$2:$AE$1031)</f>
        <v>52</v>
      </c>
      <c r="AG14" s="3">
        <v>333</v>
      </c>
      <c r="AH14" s="3">
        <v>5</v>
      </c>
      <c r="AI14" s="3">
        <v>8</v>
      </c>
      <c r="AJ14" s="3">
        <v>0</v>
      </c>
      <c r="AK14" s="3">
        <v>5</v>
      </c>
      <c r="AL14" s="3">
        <v>8</v>
      </c>
      <c r="AM14" s="21">
        <v>10.7</v>
      </c>
      <c r="AN14" s="21">
        <f>_xlfn.RANK.EQ(AM14,$AM$2:$AM$1031)</f>
        <v>12</v>
      </c>
      <c r="AO14" s="21">
        <f>_xlfn.IFNA(VLOOKUP(C14, 'FanGraphs Plus Stats 1-2000'!$D$2:$L$1048576, MATCH("wRC+", FanGraphs_Plus_Stats_1_1500[[#Headers],[ID]:[BABIP+]], 0), FALSE), 0)</f>
        <v>185</v>
      </c>
      <c r="AP14" s="21">
        <f>_xlfn.RANK.EQ(AO14,$AO$2:$AO$1031)</f>
        <v>43</v>
      </c>
      <c r="AQ14" s="23">
        <f>(AM14/H14)*162</f>
        <v>12.745588235294118</v>
      </c>
      <c r="AR14" s="21">
        <f>_xlfn.RANK.EQ(AQ14,$AQ$2:$AQ$1031)</f>
        <v>3</v>
      </c>
      <c r="AS14" s="3">
        <v>8.6999999999999993</v>
      </c>
      <c r="AT14" s="3">
        <f>_xlfn.RANK.EQ(AS14,$AS$2:$AS$1031)</f>
        <v>11</v>
      </c>
      <c r="AU14" s="3">
        <v>8.6999999999999993</v>
      </c>
      <c r="AV14" s="3">
        <f>_xlfn.RANK.EQ(AU14,$AU$2:$AU$1031)</f>
        <v>55</v>
      </c>
      <c r="AW14" s="14">
        <v>1.6</v>
      </c>
      <c r="AX14" s="3">
        <f>_xlfn.RANK.EQ(AW14,$AW$2:$AW$1031)</f>
        <v>300</v>
      </c>
      <c r="AY14" s="3">
        <v>65</v>
      </c>
      <c r="AZ14" s="3">
        <v>0</v>
      </c>
      <c r="BA14" s="3">
        <v>6</v>
      </c>
      <c r="BB14" s="3">
        <v>7</v>
      </c>
      <c r="BC14" s="3">
        <v>18</v>
      </c>
      <c r="BD14" s="3" t="s">
        <v>82</v>
      </c>
      <c r="BE14" s="13">
        <f>GEOMEAN(AN14,AF14,AP14,AR14)</f>
        <v>16.843935704605542</v>
      </c>
    </row>
    <row r="15" spans="1:57" x14ac:dyDescent="0.45">
      <c r="A15" s="1">
        <f>_xlfn.RANK.EQ(AM15, $AM$2:$AM$1031)</f>
        <v>159</v>
      </c>
      <c r="B15" s="3" t="s">
        <v>318</v>
      </c>
      <c r="C15" s="3" t="str">
        <f>_xlfn.CONCAT(B15, " - ", D15)</f>
        <v>Jeff Bagwell - 1994</v>
      </c>
      <c r="D15" s="3">
        <v>1994</v>
      </c>
      <c r="E15" s="3">
        <v>26</v>
      </c>
      <c r="F15" s="3" t="s">
        <v>178</v>
      </c>
      <c r="G15" s="3" t="s">
        <v>52</v>
      </c>
      <c r="H15" s="3">
        <v>110</v>
      </c>
      <c r="I15" s="3">
        <v>479</v>
      </c>
      <c r="J15" s="3">
        <v>400</v>
      </c>
      <c r="K15" s="3">
        <v>104</v>
      </c>
      <c r="L15" s="3">
        <v>147</v>
      </c>
      <c r="M15" s="3">
        <v>74</v>
      </c>
      <c r="N15" s="3">
        <v>32</v>
      </c>
      <c r="O15" s="3">
        <v>2</v>
      </c>
      <c r="P15" s="3">
        <v>39</v>
      </c>
      <c r="Q15" s="3">
        <f>_xlfn.RANK.EQ(P15,$P$2:$P$1031)</f>
        <v>187</v>
      </c>
      <c r="R15" s="3">
        <v>116</v>
      </c>
      <c r="S15" s="3">
        <v>15</v>
      </c>
      <c r="T15" s="3">
        <v>4</v>
      </c>
      <c r="U15" s="3">
        <v>65</v>
      </c>
      <c r="V15" s="3">
        <v>65</v>
      </c>
      <c r="W15" s="3">
        <v>0.36799999999999999</v>
      </c>
      <c r="X15" s="3">
        <f>_xlfn.RANK.EQ(W15,$W$2:$W$1031)</f>
        <v>11</v>
      </c>
      <c r="Y15" s="3">
        <v>0.45100000000000001</v>
      </c>
      <c r="Z15" s="3">
        <f>_xlfn.RANK.EQ(Y15,$Y$2:$Y$1031)</f>
        <v>58</v>
      </c>
      <c r="AA15" s="3">
        <v>0.75</v>
      </c>
      <c r="AB15" s="3">
        <f>_xlfn.RANK.EQ(AA15,$AA$2:$AA$1031)</f>
        <v>5</v>
      </c>
      <c r="AC15" s="17">
        <v>1.2010000000000001</v>
      </c>
      <c r="AD15" s="28">
        <f>_xlfn.RANK.EQ(AC15,$AC$2:$AC$1031)</f>
        <v>9</v>
      </c>
      <c r="AE15" s="21">
        <v>213</v>
      </c>
      <c r="AF15" s="31">
        <f>_xlfn.RANK.EQ(AE15,$AE$2:$AE$1031)</f>
        <v>9</v>
      </c>
      <c r="AG15" s="3">
        <v>300</v>
      </c>
      <c r="AH15" s="3">
        <v>12</v>
      </c>
      <c r="AI15" s="3">
        <v>4</v>
      </c>
      <c r="AJ15" s="3">
        <v>0</v>
      </c>
      <c r="AK15" s="3">
        <v>10</v>
      </c>
      <c r="AL15" s="3">
        <v>14</v>
      </c>
      <c r="AM15" s="21">
        <v>8.1999999999999993</v>
      </c>
      <c r="AN15" s="21">
        <f>_xlfn.RANK.EQ(AM15,$AM$2:$AM$1031)</f>
        <v>159</v>
      </c>
      <c r="AO15" s="21">
        <f>_xlfn.IFNA(VLOOKUP(C15, 'FanGraphs Plus Stats 1-2000'!$D$2:$L$1048576, MATCH("wRC+", FanGraphs_Plus_Stats_1_1500[[#Headers],[ID]:[BABIP+]], 0), FALSE), 0)</f>
        <v>205</v>
      </c>
      <c r="AP15" s="21">
        <f>_xlfn.RANK.EQ(AO15,$AO$2:$AO$1031)</f>
        <v>10</v>
      </c>
      <c r="AQ15" s="23">
        <f>(AM15/H15)*162</f>
        <v>12.076363636363636</v>
      </c>
      <c r="AR15" s="21">
        <f>_xlfn.RANK.EQ(AQ15,$AQ$2:$AQ$1031)</f>
        <v>11</v>
      </c>
      <c r="AS15" s="3">
        <v>6.7</v>
      </c>
      <c r="AT15" s="3">
        <f>_xlfn.RANK.EQ(AS15,$AS$2:$AS$1031)</f>
        <v>84</v>
      </c>
      <c r="AU15" s="3">
        <v>7.7</v>
      </c>
      <c r="AV15" s="3">
        <f>_xlfn.RANK.EQ(AU15,$AU$2:$AU$1031)</f>
        <v>135</v>
      </c>
      <c r="AW15" s="14">
        <v>-0.1</v>
      </c>
      <c r="AX15" s="3">
        <f>_xlfn.RANK.EQ(AW15,$AW$2:$AW$1031)</f>
        <v>771</v>
      </c>
      <c r="AY15" s="3">
        <v>67</v>
      </c>
      <c r="AZ15" s="3">
        <v>-1</v>
      </c>
      <c r="BA15" s="3">
        <v>6</v>
      </c>
      <c r="BB15" s="3">
        <v>4</v>
      </c>
      <c r="BC15" s="3">
        <v>5</v>
      </c>
      <c r="BD15" s="3" t="s">
        <v>319</v>
      </c>
      <c r="BE15" s="13">
        <f>GEOMEAN(AN15,AF15,AP15,AR15)</f>
        <v>19.918566492463221</v>
      </c>
    </row>
    <row r="16" spans="1:57" x14ac:dyDescent="0.45">
      <c r="A16" s="1">
        <f>_xlfn.RANK.EQ(AM16, $AM$2:$AM$1031)</f>
        <v>23</v>
      </c>
      <c r="B16" s="3" t="s">
        <v>67</v>
      </c>
      <c r="C16" s="3" t="str">
        <f>_xlfn.CONCAT(B16, " - ", D16)</f>
        <v>Mickey Mantle - 1961</v>
      </c>
      <c r="D16" s="3">
        <v>1961</v>
      </c>
      <c r="E16" s="3">
        <v>29</v>
      </c>
      <c r="F16" s="3" t="s">
        <v>42</v>
      </c>
      <c r="G16" s="3" t="s">
        <v>43</v>
      </c>
      <c r="H16" s="3">
        <v>153</v>
      </c>
      <c r="I16" s="3">
        <v>646</v>
      </c>
      <c r="J16" s="3">
        <v>514</v>
      </c>
      <c r="K16" s="3">
        <v>131</v>
      </c>
      <c r="L16" s="3">
        <v>163</v>
      </c>
      <c r="M16" s="3">
        <v>87</v>
      </c>
      <c r="N16" s="3">
        <v>16</v>
      </c>
      <c r="O16" s="3">
        <v>6</v>
      </c>
      <c r="P16" s="3">
        <v>54</v>
      </c>
      <c r="Q16" s="3">
        <f>_xlfn.RANK.EQ(P16,$P$2:$P$1031)</f>
        <v>13</v>
      </c>
      <c r="R16" s="3">
        <v>128</v>
      </c>
      <c r="S16" s="3">
        <v>12</v>
      </c>
      <c r="T16" s="3">
        <v>1</v>
      </c>
      <c r="U16" s="3">
        <v>126</v>
      </c>
      <c r="V16" s="3">
        <v>112</v>
      </c>
      <c r="W16" s="3">
        <v>0.317</v>
      </c>
      <c r="X16" s="3">
        <f>_xlfn.RANK.EQ(W16,$W$2:$W$1031)</f>
        <v>328</v>
      </c>
      <c r="Y16" s="3">
        <v>0.44800000000000001</v>
      </c>
      <c r="Z16" s="3">
        <f>_xlfn.RANK.EQ(Y16,$Y$2:$Y$1031)</f>
        <v>69</v>
      </c>
      <c r="AA16" s="3">
        <v>0.68700000000000006</v>
      </c>
      <c r="AB16" s="3">
        <f>_xlfn.RANK.EQ(AA16,$AA$2:$AA$1031)</f>
        <v>20</v>
      </c>
      <c r="AC16" s="17">
        <v>1.135</v>
      </c>
      <c r="AD16" s="28">
        <f>_xlfn.RANK.EQ(AC16,$AC$2:$AC$1031)</f>
        <v>23</v>
      </c>
      <c r="AE16" s="21">
        <v>206</v>
      </c>
      <c r="AF16" s="31">
        <f>_xlfn.RANK.EQ(AE16,$AE$2:$AE$1031)</f>
        <v>15</v>
      </c>
      <c r="AG16" s="3">
        <v>353</v>
      </c>
      <c r="AH16" s="3">
        <v>2</v>
      </c>
      <c r="AI16" s="3">
        <v>0</v>
      </c>
      <c r="AJ16" s="3">
        <v>1</v>
      </c>
      <c r="AK16" s="3">
        <v>5</v>
      </c>
      <c r="AL16" s="3">
        <v>9</v>
      </c>
      <c r="AM16" s="21">
        <v>10.4</v>
      </c>
      <c r="AN16" s="21">
        <f>_xlfn.RANK.EQ(AM16,$AM$2:$AM$1031)</f>
        <v>23</v>
      </c>
      <c r="AO16" s="21">
        <f>_xlfn.IFNA(VLOOKUP(C16, 'FanGraphs Plus Stats 1-2000'!$D$2:$L$1048576, MATCH("wRC+", FanGraphs_Plus_Stats_1_1500[[#Headers],[ID]:[BABIP+]], 0), FALSE), 0)</f>
        <v>196</v>
      </c>
      <c r="AP16" s="21">
        <f>_xlfn.RANK.EQ(AO16,$AO$2:$AO$1031)</f>
        <v>22</v>
      </c>
      <c r="AQ16" s="23">
        <f>(AM16/H16)*162</f>
        <v>11.011764705882355</v>
      </c>
      <c r="AR16" s="21">
        <f>_xlfn.RANK.EQ(AQ16,$AQ$2:$AQ$1031)</f>
        <v>30</v>
      </c>
      <c r="AS16" s="3">
        <v>8.5</v>
      </c>
      <c r="AT16" s="3">
        <f>_xlfn.RANK.EQ(AS16,$AS$2:$AS$1031)</f>
        <v>12</v>
      </c>
      <c r="AU16" s="3">
        <v>10.6</v>
      </c>
      <c r="AV16" s="3">
        <f>_xlfn.RANK.EQ(AU16,$AU$2:$AU$1031)</f>
        <v>7</v>
      </c>
      <c r="AW16" s="14">
        <v>-0.1</v>
      </c>
      <c r="AX16" s="3">
        <f>_xlfn.RANK.EQ(AW16,$AW$2:$AW$1031)</f>
        <v>771</v>
      </c>
      <c r="AY16" s="3">
        <v>80</v>
      </c>
      <c r="AZ16" s="3">
        <v>2</v>
      </c>
      <c r="BA16" s="3">
        <v>6</v>
      </c>
      <c r="BB16" s="3">
        <v>8</v>
      </c>
      <c r="BC16" s="3">
        <v>1</v>
      </c>
      <c r="BD16" s="3" t="s">
        <v>68</v>
      </c>
      <c r="BE16" s="13">
        <f>GEOMEAN(AN16,AF16,AP16,AR16)</f>
        <v>21.844432050699005</v>
      </c>
    </row>
    <row r="17" spans="1:57" x14ac:dyDescent="0.45">
      <c r="A17" s="1">
        <f>_xlfn.RANK.EQ(AM17, $AM$2:$AM$1031)</f>
        <v>8</v>
      </c>
      <c r="B17" s="3" t="s">
        <v>74</v>
      </c>
      <c r="C17" s="3" t="str">
        <f>_xlfn.CONCAT(B17, " - ", D17)</f>
        <v>Willie Mays - 1965</v>
      </c>
      <c r="D17" s="3">
        <v>1965</v>
      </c>
      <c r="E17" s="3">
        <v>34</v>
      </c>
      <c r="F17" s="3" t="s">
        <v>58</v>
      </c>
      <c r="G17" s="3" t="s">
        <v>52</v>
      </c>
      <c r="H17" s="3">
        <v>157</v>
      </c>
      <c r="I17" s="3">
        <v>638</v>
      </c>
      <c r="J17" s="3">
        <v>558</v>
      </c>
      <c r="K17" s="3">
        <v>118</v>
      </c>
      <c r="L17" s="3">
        <v>177</v>
      </c>
      <c r="M17" s="3">
        <v>101</v>
      </c>
      <c r="N17" s="3">
        <v>21</v>
      </c>
      <c r="O17" s="3">
        <v>3</v>
      </c>
      <c r="P17" s="3">
        <v>52</v>
      </c>
      <c r="Q17" s="3">
        <f>_xlfn.RANK.EQ(P17,$P$2:$P$1031)</f>
        <v>19</v>
      </c>
      <c r="R17" s="3">
        <v>112</v>
      </c>
      <c r="S17" s="3">
        <v>9</v>
      </c>
      <c r="T17" s="3">
        <v>4</v>
      </c>
      <c r="U17" s="3">
        <v>76</v>
      </c>
      <c r="V17" s="3">
        <v>71</v>
      </c>
      <c r="W17" s="3">
        <v>0.317</v>
      </c>
      <c r="X17" s="3">
        <f>_xlfn.RANK.EQ(W17,$W$2:$W$1031)</f>
        <v>328</v>
      </c>
      <c r="Y17" s="3">
        <v>0.39800000000000002</v>
      </c>
      <c r="Z17" s="3">
        <f>_xlfn.RANK.EQ(Y17,$Y$2:$Y$1031)</f>
        <v>399</v>
      </c>
      <c r="AA17" s="3">
        <v>0.64500000000000002</v>
      </c>
      <c r="AB17" s="3">
        <f>_xlfn.RANK.EQ(AA17,$AA$2:$AA$1031)</f>
        <v>60</v>
      </c>
      <c r="AC17" s="17">
        <v>1.0429999999999999</v>
      </c>
      <c r="AD17" s="28">
        <f>_xlfn.RANK.EQ(AC17,$AC$2:$AC$1031)</f>
        <v>109</v>
      </c>
      <c r="AE17" s="21">
        <v>185</v>
      </c>
      <c r="AF17" s="31">
        <f>_xlfn.RANK.EQ(AE17,$AE$2:$AE$1031)</f>
        <v>58</v>
      </c>
      <c r="AG17" s="3">
        <v>360</v>
      </c>
      <c r="AH17" s="3">
        <v>11</v>
      </c>
      <c r="AI17" s="3">
        <v>0</v>
      </c>
      <c r="AJ17" s="3">
        <v>2</v>
      </c>
      <c r="AK17" s="3">
        <v>2</v>
      </c>
      <c r="AL17" s="3">
        <v>16</v>
      </c>
      <c r="AM17" s="21">
        <v>11.2</v>
      </c>
      <c r="AN17" s="21">
        <f>_xlfn.RANK.EQ(AM17,$AM$2:$AM$1031)</f>
        <v>8</v>
      </c>
      <c r="AO17" s="21">
        <f>_xlfn.IFNA(VLOOKUP(C17, 'FanGraphs Plus Stats 1-2000'!$D$2:$L$1048576, MATCH("wRC+", FanGraphs_Plus_Stats_1_1500[[#Headers],[ID]:[BABIP+]], 0), FALSE), 0)</f>
        <v>186</v>
      </c>
      <c r="AP17" s="21">
        <f>_xlfn.RANK.EQ(AO17,$AO$2:$AO$1031)</f>
        <v>38</v>
      </c>
      <c r="AQ17" s="23">
        <f>(AM17/H17)*162</f>
        <v>11.556687898089171</v>
      </c>
      <c r="AR17" s="21">
        <f>_xlfn.RANK.EQ(AQ17,$AQ$2:$AQ$1031)</f>
        <v>18</v>
      </c>
      <c r="AS17" s="3">
        <v>8.8000000000000007</v>
      </c>
      <c r="AT17" s="3">
        <f>_xlfn.RANK.EQ(AS17,$AS$2:$AS$1031)</f>
        <v>9</v>
      </c>
      <c r="AU17" s="3">
        <v>9.5</v>
      </c>
      <c r="AV17" s="3">
        <f>_xlfn.RANK.EQ(AU17,$AU$2:$AU$1031)</f>
        <v>19</v>
      </c>
      <c r="AW17" s="14">
        <v>1.6</v>
      </c>
      <c r="AX17" s="3">
        <f>_xlfn.RANK.EQ(AW17,$AW$2:$AW$1031)</f>
        <v>300</v>
      </c>
      <c r="AY17" s="3">
        <v>63</v>
      </c>
      <c r="AZ17" s="3">
        <v>-1</v>
      </c>
      <c r="BA17" s="3">
        <v>4</v>
      </c>
      <c r="BB17" s="3">
        <v>4</v>
      </c>
      <c r="BC17" s="3">
        <v>15</v>
      </c>
      <c r="BD17" s="3" t="s">
        <v>75</v>
      </c>
      <c r="BE17" s="13">
        <f>GEOMEAN(AN17,AF17,AP17,AR17)</f>
        <v>23.735234157822504</v>
      </c>
    </row>
    <row r="18" spans="1:57" x14ac:dyDescent="0.45">
      <c r="A18" s="1">
        <f>_xlfn.RANK.EQ(AM18, $AM$2:$AM$1031)</f>
        <v>32</v>
      </c>
      <c r="B18" s="3" t="s">
        <v>92</v>
      </c>
      <c r="C18" s="3" t="str">
        <f>_xlfn.CONCAT(B18, " - ", D18)</f>
        <v>Mike Trout - 2018</v>
      </c>
      <c r="D18" s="3">
        <v>2018</v>
      </c>
      <c r="E18" s="3">
        <v>26</v>
      </c>
      <c r="F18" s="3" t="s">
        <v>93</v>
      </c>
      <c r="G18" s="3" t="s">
        <v>43</v>
      </c>
      <c r="H18" s="3">
        <v>140</v>
      </c>
      <c r="I18" s="3">
        <v>608</v>
      </c>
      <c r="J18" s="3">
        <v>471</v>
      </c>
      <c r="K18" s="3">
        <v>101</v>
      </c>
      <c r="L18" s="3">
        <v>147</v>
      </c>
      <c r="M18" s="3">
        <v>80</v>
      </c>
      <c r="N18" s="3">
        <v>24</v>
      </c>
      <c r="O18" s="3">
        <v>4</v>
      </c>
      <c r="P18" s="3">
        <v>39</v>
      </c>
      <c r="Q18" s="3">
        <f>_xlfn.RANK.EQ(P18,$P$2:$P$1031)</f>
        <v>187</v>
      </c>
      <c r="R18" s="3">
        <v>79</v>
      </c>
      <c r="S18" s="3">
        <v>24</v>
      </c>
      <c r="T18" s="3">
        <v>2</v>
      </c>
      <c r="U18" s="3">
        <v>122</v>
      </c>
      <c r="V18" s="3">
        <v>124</v>
      </c>
      <c r="W18" s="3">
        <v>0.312</v>
      </c>
      <c r="X18" s="3">
        <f>_xlfn.RANK.EQ(W18,$W$2:$W$1031)</f>
        <v>406</v>
      </c>
      <c r="Y18" s="3">
        <v>0.46</v>
      </c>
      <c r="Z18" s="3">
        <f>_xlfn.RANK.EQ(Y18,$Y$2:$Y$1031)</f>
        <v>38</v>
      </c>
      <c r="AA18" s="3">
        <v>0.628</v>
      </c>
      <c r="AB18" s="3">
        <f>_xlfn.RANK.EQ(AA18,$AA$2:$AA$1031)</f>
        <v>94</v>
      </c>
      <c r="AC18" s="17">
        <v>1.0880000000000001</v>
      </c>
      <c r="AD18" s="28">
        <f>_xlfn.RANK.EQ(AC18,$AC$2:$AC$1031)</f>
        <v>50</v>
      </c>
      <c r="AE18" s="21">
        <v>198</v>
      </c>
      <c r="AF18" s="31">
        <f>_xlfn.RANK.EQ(AE18,$AE$2:$AE$1031)</f>
        <v>26</v>
      </c>
      <c r="AG18" s="3">
        <v>296</v>
      </c>
      <c r="AH18" s="3">
        <v>5</v>
      </c>
      <c r="AI18" s="3">
        <v>10</v>
      </c>
      <c r="AJ18" s="3">
        <v>0</v>
      </c>
      <c r="AK18" s="3">
        <v>4</v>
      </c>
      <c r="AL18" s="3">
        <v>25</v>
      </c>
      <c r="AM18" s="21">
        <v>9.9</v>
      </c>
      <c r="AN18" s="21">
        <f>_xlfn.RANK.EQ(AM18,$AM$2:$AM$1031)</f>
        <v>32</v>
      </c>
      <c r="AO18" s="21">
        <f>_xlfn.IFNA(VLOOKUP(C18, 'FanGraphs Plus Stats 1-2000'!$D$2:$L$1048576, MATCH("wRC+", FanGraphs_Plus_Stats_1_1500[[#Headers],[ID]:[BABIP+]], 0), FALSE), 0)</f>
        <v>188</v>
      </c>
      <c r="AP18" s="21">
        <f>_xlfn.RANK.EQ(AO18,$AO$2:$AO$1031)</f>
        <v>35</v>
      </c>
      <c r="AQ18" s="23">
        <f>(AM18/H18)*162</f>
        <v>11.455714285714286</v>
      </c>
      <c r="AR18" s="21">
        <f>_xlfn.RANK.EQ(AQ18,$AQ$2:$AQ$1031)</f>
        <v>21</v>
      </c>
      <c r="AS18" s="3">
        <v>7.9</v>
      </c>
      <c r="AT18" s="3">
        <f>_xlfn.RANK.EQ(AS18,$AS$2:$AS$1031)</f>
        <v>30</v>
      </c>
      <c r="AU18" s="3">
        <v>9.1999999999999993</v>
      </c>
      <c r="AV18" s="3">
        <f>_xlfn.RANK.EQ(AU18,$AU$2:$AU$1031)</f>
        <v>25</v>
      </c>
      <c r="AW18" s="14">
        <v>1</v>
      </c>
      <c r="AX18" s="3">
        <f>_xlfn.RANK.EQ(AW18,$AW$2:$AW$1031)</f>
        <v>464</v>
      </c>
      <c r="AY18" s="3">
        <v>64</v>
      </c>
      <c r="AZ18" s="3">
        <v>1</v>
      </c>
      <c r="BA18" s="3">
        <v>4</v>
      </c>
      <c r="BB18" s="3">
        <v>5</v>
      </c>
      <c r="BC18" s="3">
        <v>6</v>
      </c>
      <c r="BD18" s="3" t="s">
        <v>99</v>
      </c>
      <c r="BE18" s="13">
        <f>GEOMEAN(AN18,AF18,AP18,AR18)</f>
        <v>27.964217179300061</v>
      </c>
    </row>
    <row r="19" spans="1:57" x14ac:dyDescent="0.45">
      <c r="A19" s="1">
        <f>_xlfn.RANK.EQ(AM19, $AM$2:$AM$1031)</f>
        <v>32</v>
      </c>
      <c r="B19" s="3" t="s">
        <v>127</v>
      </c>
      <c r="C19" s="3" t="str">
        <f>_xlfn.CONCAT(B19, " - ", D19)</f>
        <v>Rickey Henderson - 1990</v>
      </c>
      <c r="D19" s="3">
        <v>1990</v>
      </c>
      <c r="E19" s="3">
        <v>31</v>
      </c>
      <c r="F19" s="3" t="s">
        <v>128</v>
      </c>
      <c r="G19" s="3" t="s">
        <v>43</v>
      </c>
      <c r="H19" s="3">
        <v>136</v>
      </c>
      <c r="I19" s="3">
        <v>594</v>
      </c>
      <c r="J19" s="3">
        <v>489</v>
      </c>
      <c r="K19" s="3">
        <v>119</v>
      </c>
      <c r="L19" s="3">
        <v>159</v>
      </c>
      <c r="M19" s="3">
        <v>95</v>
      </c>
      <c r="N19" s="3">
        <v>33</v>
      </c>
      <c r="O19" s="3">
        <v>3</v>
      </c>
      <c r="P19" s="3">
        <v>28</v>
      </c>
      <c r="Q19" s="3">
        <f>_xlfn.RANK.EQ(P19,$P$2:$P$1031)</f>
        <v>516</v>
      </c>
      <c r="R19" s="3">
        <v>61</v>
      </c>
      <c r="S19" s="3">
        <v>65</v>
      </c>
      <c r="T19" s="3">
        <v>10</v>
      </c>
      <c r="U19" s="3">
        <v>97</v>
      </c>
      <c r="V19" s="3">
        <v>60</v>
      </c>
      <c r="W19" s="3">
        <v>0.32500000000000001</v>
      </c>
      <c r="X19" s="3">
        <f>_xlfn.RANK.EQ(W19,$W$2:$W$1031)</f>
        <v>231</v>
      </c>
      <c r="Y19" s="3">
        <v>0.439</v>
      </c>
      <c r="Z19" s="3">
        <f>_xlfn.RANK.EQ(Y19,$Y$2:$Y$1031)</f>
        <v>95</v>
      </c>
      <c r="AA19" s="3">
        <v>0.57699999999999996</v>
      </c>
      <c r="AB19" s="3">
        <f>_xlfn.RANK.EQ(AA19,$AA$2:$AA$1031)</f>
        <v>272</v>
      </c>
      <c r="AC19" s="17">
        <v>1.016</v>
      </c>
      <c r="AD19" s="28">
        <f>_xlfn.RANK.EQ(AC19,$AC$2:$AC$1031)</f>
        <v>175</v>
      </c>
      <c r="AE19" s="21">
        <v>189</v>
      </c>
      <c r="AF19" s="31">
        <f>_xlfn.RANK.EQ(AE19,$AE$2:$AE$1031)</f>
        <v>39</v>
      </c>
      <c r="AG19" s="3">
        <v>282</v>
      </c>
      <c r="AH19" s="3">
        <v>13</v>
      </c>
      <c r="AI19" s="3">
        <v>4</v>
      </c>
      <c r="AJ19" s="3">
        <v>2</v>
      </c>
      <c r="AK19" s="3">
        <v>2</v>
      </c>
      <c r="AL19" s="3">
        <v>2</v>
      </c>
      <c r="AM19" s="21">
        <v>9.9</v>
      </c>
      <c r="AN19" s="21">
        <f>_xlfn.RANK.EQ(AM19,$AM$2:$AM$1031)</f>
        <v>32</v>
      </c>
      <c r="AO19" s="21">
        <f>_xlfn.IFNA(VLOOKUP(C19, 'FanGraphs Plus Stats 1-2000'!$D$2:$L$1048576, MATCH("wRC+", FanGraphs_Plus_Stats_1_1500[[#Headers],[ID]:[BABIP+]], 0), FALSE), 0)</f>
        <v>190</v>
      </c>
      <c r="AP19" s="21">
        <f>_xlfn.RANK.EQ(AO19,$AO$2:$AO$1031)</f>
        <v>32</v>
      </c>
      <c r="AQ19" s="23">
        <f>(AM19/H19)*162</f>
        <v>11.79264705882353</v>
      </c>
      <c r="AR19" s="21">
        <f>_xlfn.RANK.EQ(AQ19,$AQ$2:$AQ$1031)</f>
        <v>16</v>
      </c>
      <c r="AS19" s="3">
        <v>8</v>
      </c>
      <c r="AT19" s="3">
        <f>_xlfn.RANK.EQ(AS19,$AS$2:$AS$1031)</f>
        <v>25</v>
      </c>
      <c r="AU19" s="3">
        <v>8.4</v>
      </c>
      <c r="AV19" s="3">
        <f>_xlfn.RANK.EQ(AU19,$AU$2:$AU$1031)</f>
        <v>77</v>
      </c>
      <c r="AW19" s="14">
        <v>1.1000000000000001</v>
      </c>
      <c r="AX19" s="3">
        <f>_xlfn.RANK.EQ(AW19,$AW$2:$AW$1031)</f>
        <v>434</v>
      </c>
      <c r="AY19" s="3">
        <v>61</v>
      </c>
      <c r="AZ19" s="3">
        <v>-1</v>
      </c>
      <c r="BA19" s="3">
        <v>6</v>
      </c>
      <c r="BB19" s="3">
        <v>5</v>
      </c>
      <c r="BC19" s="3">
        <v>16</v>
      </c>
      <c r="BD19" s="3" t="s">
        <v>129</v>
      </c>
      <c r="BE19" s="13">
        <f>GEOMEAN(AN19,AF19,AP19,AR19)</f>
        <v>28.272950744395164</v>
      </c>
    </row>
    <row r="20" spans="1:57" x14ac:dyDescent="0.45">
      <c r="A20" s="1">
        <f>_xlfn.RANK.EQ(AM20, $AM$2:$AM$1031)</f>
        <v>32</v>
      </c>
      <c r="B20" s="3" t="s">
        <v>57</v>
      </c>
      <c r="C20" s="3" t="str">
        <f>_xlfn.CONCAT(B20, " - ", D20)</f>
        <v>Barry Bonds - 1993</v>
      </c>
      <c r="D20" s="3">
        <v>1993</v>
      </c>
      <c r="E20" s="3">
        <v>28</v>
      </c>
      <c r="F20" s="3" t="s">
        <v>58</v>
      </c>
      <c r="G20" s="3" t="s">
        <v>52</v>
      </c>
      <c r="H20" s="3">
        <v>159</v>
      </c>
      <c r="I20" s="3">
        <v>674</v>
      </c>
      <c r="J20" s="3">
        <v>539</v>
      </c>
      <c r="K20" s="3">
        <v>129</v>
      </c>
      <c r="L20" s="3">
        <v>181</v>
      </c>
      <c r="M20" s="3">
        <v>93</v>
      </c>
      <c r="N20" s="3">
        <v>38</v>
      </c>
      <c r="O20" s="3">
        <v>4</v>
      </c>
      <c r="P20" s="3">
        <v>46</v>
      </c>
      <c r="Q20" s="3">
        <f>_xlfn.RANK.EQ(P20,$P$2:$P$1031)</f>
        <v>61</v>
      </c>
      <c r="R20" s="3">
        <v>123</v>
      </c>
      <c r="S20" s="3">
        <v>29</v>
      </c>
      <c r="T20" s="3">
        <v>12</v>
      </c>
      <c r="U20" s="3">
        <v>126</v>
      </c>
      <c r="V20" s="3">
        <v>79</v>
      </c>
      <c r="W20" s="3">
        <v>0.33600000000000002</v>
      </c>
      <c r="X20" s="3">
        <f>_xlfn.RANK.EQ(W20,$W$2:$W$1031)</f>
        <v>120</v>
      </c>
      <c r="Y20" s="3">
        <v>0.45800000000000002</v>
      </c>
      <c r="Z20" s="3">
        <f>_xlfn.RANK.EQ(Y20,$Y$2:$Y$1031)</f>
        <v>42</v>
      </c>
      <c r="AA20" s="3">
        <v>0.67700000000000005</v>
      </c>
      <c r="AB20" s="3">
        <f>_xlfn.RANK.EQ(AA20,$AA$2:$AA$1031)</f>
        <v>24</v>
      </c>
      <c r="AC20" s="17">
        <v>1.1359999999999999</v>
      </c>
      <c r="AD20" s="28">
        <f>_xlfn.RANK.EQ(AC20,$AC$2:$AC$1031)</f>
        <v>22</v>
      </c>
      <c r="AE20" s="21">
        <v>206</v>
      </c>
      <c r="AF20" s="31">
        <f>_xlfn.RANK.EQ(AE20,$AE$2:$AE$1031)</f>
        <v>15</v>
      </c>
      <c r="AG20" s="3">
        <v>365</v>
      </c>
      <c r="AH20" s="3">
        <v>11</v>
      </c>
      <c r="AI20" s="3">
        <v>2</v>
      </c>
      <c r="AJ20" s="3">
        <v>0</v>
      </c>
      <c r="AK20" s="3">
        <v>7</v>
      </c>
      <c r="AL20" s="3">
        <v>43</v>
      </c>
      <c r="AM20" s="21">
        <v>9.9</v>
      </c>
      <c r="AN20" s="21">
        <f>_xlfn.RANK.EQ(AM20,$AM$2:$AM$1031)</f>
        <v>32</v>
      </c>
      <c r="AO20" s="21">
        <f>_xlfn.IFNA(VLOOKUP(C20, 'FanGraphs Plus Stats 1-2000'!$D$2:$L$1048576, MATCH("wRC+", FanGraphs_Plus_Stats_1_1500[[#Headers],[ID]:[BABIP+]], 0), FALSE), 0)</f>
        <v>193</v>
      </c>
      <c r="AP20" s="21">
        <f>_xlfn.RANK.EQ(AO20,$AO$2:$AO$1031)</f>
        <v>27</v>
      </c>
      <c r="AQ20" s="23">
        <f>(AM20/H20)*162</f>
        <v>10.086792452830188</v>
      </c>
      <c r="AR20" s="21">
        <f>_xlfn.RANK.EQ(AQ20,$AQ$2:$AQ$1031)</f>
        <v>58</v>
      </c>
      <c r="AS20" s="3">
        <v>7.9</v>
      </c>
      <c r="AT20" s="3">
        <f>_xlfn.RANK.EQ(AS20,$AS$2:$AS$1031)</f>
        <v>30</v>
      </c>
      <c r="AU20" s="3">
        <v>8.8000000000000007</v>
      </c>
      <c r="AV20" s="3">
        <f>_xlfn.RANK.EQ(AU20,$AU$2:$AU$1031)</f>
        <v>46</v>
      </c>
      <c r="AW20" s="14">
        <v>0.4</v>
      </c>
      <c r="AX20" s="3">
        <f>_xlfn.RANK.EQ(AW20,$AW$2:$AW$1031)</f>
        <v>621</v>
      </c>
      <c r="AY20" s="3">
        <v>73</v>
      </c>
      <c r="AZ20" s="3">
        <v>0</v>
      </c>
      <c r="BA20" s="3">
        <v>2</v>
      </c>
      <c r="BB20" s="3">
        <v>1</v>
      </c>
      <c r="BC20" s="3">
        <v>9</v>
      </c>
      <c r="BD20" s="3" t="s">
        <v>130</v>
      </c>
      <c r="BE20" s="13">
        <f>GEOMEAN(AN20,AF20,AP20,AR20)</f>
        <v>29.444775592166522</v>
      </c>
    </row>
    <row r="21" spans="1:57" x14ac:dyDescent="0.45">
      <c r="A21" s="1">
        <f>_xlfn.RANK.EQ(AM21, $AM$2:$AM$1031)</f>
        <v>50</v>
      </c>
      <c r="B21" s="3" t="s">
        <v>86</v>
      </c>
      <c r="C21" s="3" t="str">
        <f>_xlfn.CONCAT(B21, " - ", D21)</f>
        <v>Ted Williams - 1947</v>
      </c>
      <c r="D21" s="3">
        <v>1947</v>
      </c>
      <c r="E21" s="3">
        <v>28</v>
      </c>
      <c r="F21" s="3" t="s">
        <v>48</v>
      </c>
      <c r="G21" s="3" t="s">
        <v>43</v>
      </c>
      <c r="H21" s="3">
        <v>156</v>
      </c>
      <c r="I21" s="3">
        <v>693</v>
      </c>
      <c r="J21" s="3">
        <v>528</v>
      </c>
      <c r="K21" s="3">
        <v>125</v>
      </c>
      <c r="L21" s="3">
        <v>181</v>
      </c>
      <c r="M21" s="3">
        <v>100</v>
      </c>
      <c r="N21" s="3">
        <v>40</v>
      </c>
      <c r="O21" s="3">
        <v>9</v>
      </c>
      <c r="P21" s="3">
        <v>32</v>
      </c>
      <c r="Q21" s="3">
        <f>_xlfn.RANK.EQ(P21,$P$2:$P$1031)</f>
        <v>376</v>
      </c>
      <c r="R21" s="3">
        <v>114</v>
      </c>
      <c r="S21" s="3">
        <v>0</v>
      </c>
      <c r="T21" s="3">
        <v>1</v>
      </c>
      <c r="U21" s="3">
        <v>162</v>
      </c>
      <c r="V21" s="3">
        <v>47</v>
      </c>
      <c r="W21" s="3">
        <v>0.34300000000000003</v>
      </c>
      <c r="X21" s="3">
        <f>_xlfn.RANK.EQ(W21,$W$2:$W$1031)</f>
        <v>85</v>
      </c>
      <c r="Y21" s="3">
        <v>0.499</v>
      </c>
      <c r="Z21" s="3">
        <f>_xlfn.RANK.EQ(Y21,$Y$2:$Y$1031)</f>
        <v>8</v>
      </c>
      <c r="AA21" s="3">
        <v>0.63400000000000001</v>
      </c>
      <c r="AB21" s="3">
        <f>_xlfn.RANK.EQ(AA21,$AA$2:$AA$1031)</f>
        <v>79</v>
      </c>
      <c r="AC21" s="17">
        <v>1.133</v>
      </c>
      <c r="AD21" s="28">
        <f>_xlfn.RANK.EQ(AC21,$AC$2:$AC$1031)</f>
        <v>25</v>
      </c>
      <c r="AE21" s="21">
        <v>205</v>
      </c>
      <c r="AF21" s="31">
        <f>_xlfn.RANK.EQ(AE21,$AE$2:$AE$1031)</f>
        <v>17</v>
      </c>
      <c r="AG21" s="3">
        <v>335</v>
      </c>
      <c r="AH21" s="3">
        <v>10</v>
      </c>
      <c r="AI21" s="3">
        <v>2</v>
      </c>
      <c r="AJ21" s="3">
        <v>1</v>
      </c>
      <c r="AK21" s="2"/>
      <c r="AL21" s="3">
        <v>29</v>
      </c>
      <c r="AM21" s="21">
        <v>9.5</v>
      </c>
      <c r="AN21" s="21">
        <f>_xlfn.RANK.EQ(AM21,$AM$2:$AM$1031)</f>
        <v>50</v>
      </c>
      <c r="AO21" s="21">
        <f>_xlfn.IFNA(VLOOKUP(C21, 'FanGraphs Plus Stats 1-2000'!$D$2:$L$1048576, MATCH("wRC+", FanGraphs_Plus_Stats_1_1500[[#Headers],[ID]:[BABIP+]], 0), FALSE), 0)</f>
        <v>204</v>
      </c>
      <c r="AP21" s="21">
        <f>_xlfn.RANK.EQ(AO21,$AO$2:$AO$1031)</f>
        <v>13</v>
      </c>
      <c r="AQ21" s="23">
        <f>(AM21/H21)*162</f>
        <v>9.865384615384615</v>
      </c>
      <c r="AR21" s="21">
        <f>_xlfn.RANK.EQ(AQ21,$AQ$2:$AQ$1031)</f>
        <v>71</v>
      </c>
      <c r="AS21" s="3">
        <v>7.5</v>
      </c>
      <c r="AT21" s="3">
        <f>_xlfn.RANK.EQ(AS21,$AS$2:$AS$1031)</f>
        <v>48</v>
      </c>
      <c r="AU21" s="3">
        <v>9.6</v>
      </c>
      <c r="AV21" s="3">
        <f>_xlfn.RANK.EQ(AU21,$AU$2:$AU$1031)</f>
        <v>17</v>
      </c>
      <c r="AW21" s="14">
        <v>-0.9</v>
      </c>
      <c r="AX21" s="3">
        <f>_xlfn.RANK.EQ(AW21,$AW$2:$AW$1031)</f>
        <v>954</v>
      </c>
      <c r="AY21" s="3">
        <v>79</v>
      </c>
      <c r="AZ21" s="3">
        <v>0</v>
      </c>
      <c r="BA21" s="3">
        <v>-1</v>
      </c>
      <c r="BB21" s="3">
        <v>0</v>
      </c>
      <c r="BC21" s="3">
        <v>0</v>
      </c>
      <c r="BD21" s="3" t="s">
        <v>87</v>
      </c>
      <c r="BE21" s="13">
        <f>GEOMEAN(AN21,AF21,AP21,AR21)</f>
        <v>29.761523335296125</v>
      </c>
    </row>
    <row r="22" spans="1:57" x14ac:dyDescent="0.45">
      <c r="A22" s="1">
        <f>_xlfn.RANK.EQ(AM22, $AM$2:$AM$1031)</f>
        <v>244</v>
      </c>
      <c r="B22" s="3" t="s">
        <v>138</v>
      </c>
      <c r="C22" s="3" t="str">
        <f>_xlfn.CONCAT(B22, " - ", D22)</f>
        <v>Mike Schmidt - 1981</v>
      </c>
      <c r="D22" s="3">
        <v>1981</v>
      </c>
      <c r="E22" s="3">
        <v>31</v>
      </c>
      <c r="F22" s="3" t="s">
        <v>139</v>
      </c>
      <c r="G22" s="3" t="s">
        <v>52</v>
      </c>
      <c r="H22" s="3">
        <v>102</v>
      </c>
      <c r="I22" s="3">
        <v>434</v>
      </c>
      <c r="J22" s="3">
        <v>354</v>
      </c>
      <c r="K22" s="3">
        <v>78</v>
      </c>
      <c r="L22" s="3">
        <v>112</v>
      </c>
      <c r="M22" s="3">
        <v>60</v>
      </c>
      <c r="N22" s="3">
        <v>19</v>
      </c>
      <c r="O22" s="3">
        <v>2</v>
      </c>
      <c r="P22" s="3">
        <v>31</v>
      </c>
      <c r="Q22" s="3">
        <f>_xlfn.RANK.EQ(P22,$P$2:$P$1031)</f>
        <v>418</v>
      </c>
      <c r="R22" s="3">
        <v>91</v>
      </c>
      <c r="S22" s="3">
        <v>12</v>
      </c>
      <c r="T22" s="3">
        <v>4</v>
      </c>
      <c r="U22" s="3">
        <v>73</v>
      </c>
      <c r="V22" s="3">
        <v>71</v>
      </c>
      <c r="W22" s="3">
        <v>0.316</v>
      </c>
      <c r="X22" s="3">
        <f>_xlfn.RANK.EQ(W22,$W$2:$W$1031)</f>
        <v>345</v>
      </c>
      <c r="Y22" s="3">
        <v>0.435</v>
      </c>
      <c r="Z22" s="3">
        <f>_xlfn.RANK.EQ(Y22,$Y$2:$Y$1031)</f>
        <v>115</v>
      </c>
      <c r="AA22" s="3">
        <v>0.64400000000000002</v>
      </c>
      <c r="AB22" s="3">
        <f>_xlfn.RANK.EQ(AA22,$AA$2:$AA$1031)</f>
        <v>63</v>
      </c>
      <c r="AC22" s="17">
        <v>1.08</v>
      </c>
      <c r="AD22" s="28">
        <f>_xlfn.RANK.EQ(AC22,$AC$2:$AC$1031)</f>
        <v>56</v>
      </c>
      <c r="AE22" s="21">
        <v>198</v>
      </c>
      <c r="AF22" s="31">
        <f>_xlfn.RANK.EQ(AE22,$AE$2:$AE$1031)</f>
        <v>26</v>
      </c>
      <c r="AG22" s="3">
        <v>228</v>
      </c>
      <c r="AH22" s="3">
        <v>9</v>
      </c>
      <c r="AI22" s="3">
        <v>4</v>
      </c>
      <c r="AJ22" s="3">
        <v>0</v>
      </c>
      <c r="AK22" s="3">
        <v>3</v>
      </c>
      <c r="AL22" s="3">
        <v>18</v>
      </c>
      <c r="AM22" s="21">
        <v>7.7</v>
      </c>
      <c r="AN22" s="21">
        <f>_xlfn.RANK.EQ(AM22,$AM$2:$AM$1031)</f>
        <v>244</v>
      </c>
      <c r="AO22" s="21">
        <f>_xlfn.IFNA(VLOOKUP(C22, 'FanGraphs Plus Stats 1-2000'!$D$2:$L$1048576, MATCH("wRC+", FanGraphs_Plus_Stats_1_1500[[#Headers],[ID]:[BABIP+]], 0), FALSE), 0)</f>
        <v>198</v>
      </c>
      <c r="AP22" s="21">
        <f>_xlfn.RANK.EQ(AO22,$AO$2:$AO$1031)</f>
        <v>17</v>
      </c>
      <c r="AQ22" s="23">
        <f>(AM22/H22)*162</f>
        <v>12.229411764705882</v>
      </c>
      <c r="AR22" s="21">
        <f>_xlfn.RANK.EQ(AQ22,$AQ$2:$AQ$1031)</f>
        <v>8</v>
      </c>
      <c r="AS22" s="3">
        <v>6.2</v>
      </c>
      <c r="AT22" s="3">
        <f>_xlfn.RANK.EQ(AS22,$AS$2:$AS$1031)</f>
        <v>134</v>
      </c>
      <c r="AU22" s="3">
        <v>6.6</v>
      </c>
      <c r="AV22" s="3">
        <f>_xlfn.RANK.EQ(AU22,$AU$2:$AU$1031)</f>
        <v>351</v>
      </c>
      <c r="AW22" s="14">
        <v>1.3</v>
      </c>
      <c r="AX22" s="3">
        <f>_xlfn.RANK.EQ(AW22,$AW$2:$AW$1031)</f>
        <v>381</v>
      </c>
      <c r="AY22" s="3">
        <v>44</v>
      </c>
      <c r="AZ22" s="3">
        <v>-1</v>
      </c>
      <c r="BA22" s="3">
        <v>1</v>
      </c>
      <c r="BB22" s="3">
        <v>0</v>
      </c>
      <c r="BC22" s="3">
        <v>9</v>
      </c>
      <c r="BD22" s="3" t="s">
        <v>206</v>
      </c>
      <c r="BE22" s="13">
        <f>GEOMEAN(AN22,AF22,AP22,AR22)</f>
        <v>30.477231976116258</v>
      </c>
    </row>
    <row r="23" spans="1:57" x14ac:dyDescent="0.45">
      <c r="A23" s="1">
        <f>_xlfn.RANK.EQ(AM23, $AM$2:$AM$1031)</f>
        <v>26</v>
      </c>
      <c r="B23" s="3" t="s">
        <v>112</v>
      </c>
      <c r="C23" s="3" t="str">
        <f>_xlfn.CONCAT(B23, " - ", D23)</f>
        <v>Sammy Sosa - 2001</v>
      </c>
      <c r="D23" s="3">
        <v>2001</v>
      </c>
      <c r="E23" s="3">
        <v>32</v>
      </c>
      <c r="F23" s="3" t="s">
        <v>88</v>
      </c>
      <c r="G23" s="3" t="s">
        <v>52</v>
      </c>
      <c r="H23" s="3">
        <v>160</v>
      </c>
      <c r="I23" s="3">
        <v>711</v>
      </c>
      <c r="J23" s="3">
        <v>577</v>
      </c>
      <c r="K23" s="3">
        <v>146</v>
      </c>
      <c r="L23" s="3">
        <v>189</v>
      </c>
      <c r="M23" s="3">
        <v>86</v>
      </c>
      <c r="N23" s="3">
        <v>34</v>
      </c>
      <c r="O23" s="3">
        <v>5</v>
      </c>
      <c r="P23" s="3">
        <v>64</v>
      </c>
      <c r="Q23" s="3">
        <f>_xlfn.RANK.EQ(P23,$P$2:$P$1031)</f>
        <v>4</v>
      </c>
      <c r="R23" s="3">
        <v>160</v>
      </c>
      <c r="S23" s="3">
        <v>0</v>
      </c>
      <c r="T23" s="3">
        <v>2</v>
      </c>
      <c r="U23" s="3">
        <v>116</v>
      </c>
      <c r="V23" s="3">
        <v>153</v>
      </c>
      <c r="W23" s="3">
        <v>0.32800000000000001</v>
      </c>
      <c r="X23" s="3">
        <f>_xlfn.RANK.EQ(W23,$W$2:$W$1031)</f>
        <v>194</v>
      </c>
      <c r="Y23" s="3">
        <v>0.437</v>
      </c>
      <c r="Z23" s="3">
        <f>_xlfn.RANK.EQ(Y23,$Y$2:$Y$1031)</f>
        <v>107</v>
      </c>
      <c r="AA23" s="3">
        <v>0.73699999999999999</v>
      </c>
      <c r="AB23" s="3">
        <f>_xlfn.RANK.EQ(AA23,$AA$2:$AA$1031)</f>
        <v>7</v>
      </c>
      <c r="AC23" s="17">
        <v>1.1739999999999999</v>
      </c>
      <c r="AD23" s="28">
        <f>_xlfn.RANK.EQ(AC23,$AC$2:$AC$1031)</f>
        <v>13</v>
      </c>
      <c r="AE23" s="21">
        <v>203</v>
      </c>
      <c r="AF23" s="31">
        <f>_xlfn.RANK.EQ(AE23,$AE$2:$AE$1031)</f>
        <v>19</v>
      </c>
      <c r="AG23" s="3">
        <v>425</v>
      </c>
      <c r="AH23" s="3">
        <v>6</v>
      </c>
      <c r="AI23" s="3">
        <v>6</v>
      </c>
      <c r="AJ23" s="3">
        <v>0</v>
      </c>
      <c r="AK23" s="3">
        <v>12</v>
      </c>
      <c r="AL23" s="3">
        <v>37</v>
      </c>
      <c r="AM23" s="21">
        <v>10.3</v>
      </c>
      <c r="AN23" s="21">
        <f>_xlfn.RANK.EQ(AM23,$AM$2:$AM$1031)</f>
        <v>26</v>
      </c>
      <c r="AO23" s="21">
        <f>_xlfn.IFNA(VLOOKUP(C23, 'FanGraphs Plus Stats 1-2000'!$D$2:$L$1048576, MATCH("wRC+", FanGraphs_Plus_Stats_1_1500[[#Headers],[ID]:[BABIP+]], 0), FALSE), 0)</f>
        <v>186</v>
      </c>
      <c r="AP23" s="21">
        <f>_xlfn.RANK.EQ(AO23,$AO$2:$AO$1031)</f>
        <v>38</v>
      </c>
      <c r="AQ23" s="23">
        <f>(AM23/H23)*162</f>
        <v>10.428750000000001</v>
      </c>
      <c r="AR23" s="21">
        <f>_xlfn.RANK.EQ(AQ23,$AQ$2:$AQ$1031)</f>
        <v>47</v>
      </c>
      <c r="AS23" s="3">
        <v>8.1999999999999993</v>
      </c>
      <c r="AT23" s="3">
        <f>_xlfn.RANK.EQ(AS23,$AS$2:$AS$1031)</f>
        <v>19</v>
      </c>
      <c r="AU23" s="3">
        <v>9.8000000000000007</v>
      </c>
      <c r="AV23" s="3">
        <f>_xlfn.RANK.EQ(AU23,$AU$2:$AU$1031)</f>
        <v>14</v>
      </c>
      <c r="AW23" s="14">
        <v>-0.1</v>
      </c>
      <c r="AX23" s="3">
        <f>_xlfn.RANK.EQ(AW23,$AW$2:$AW$1031)</f>
        <v>771</v>
      </c>
      <c r="AY23" s="3">
        <v>84</v>
      </c>
      <c r="AZ23" s="3">
        <v>1</v>
      </c>
      <c r="BA23" s="3">
        <v>1</v>
      </c>
      <c r="BB23" s="3">
        <v>2</v>
      </c>
      <c r="BC23" s="3">
        <v>6</v>
      </c>
      <c r="BD23" s="3" t="s">
        <v>113</v>
      </c>
      <c r="BE23" s="13">
        <f>GEOMEAN(AN23,AF23,AP23,AR23)</f>
        <v>30.64799731087545</v>
      </c>
    </row>
    <row r="24" spans="1:57" x14ac:dyDescent="0.45">
      <c r="A24" s="1">
        <f>_xlfn.RANK.EQ(AM24, $AM$2:$AM$1031)</f>
        <v>39</v>
      </c>
      <c r="B24" s="3" t="s">
        <v>142</v>
      </c>
      <c r="C24" s="3" t="str">
        <f>_xlfn.CONCAT(B24, " - ", D24)</f>
        <v>Bryce Harper - 2015</v>
      </c>
      <c r="D24" s="3">
        <v>2015</v>
      </c>
      <c r="E24" s="3">
        <v>22</v>
      </c>
      <c r="F24" s="3" t="s">
        <v>143</v>
      </c>
      <c r="G24" s="3" t="s">
        <v>52</v>
      </c>
      <c r="H24" s="3">
        <v>153</v>
      </c>
      <c r="I24" s="3">
        <v>654</v>
      </c>
      <c r="J24" s="3">
        <v>521</v>
      </c>
      <c r="K24" s="3">
        <v>118</v>
      </c>
      <c r="L24" s="3">
        <v>172</v>
      </c>
      <c r="M24" s="3">
        <v>91</v>
      </c>
      <c r="N24" s="3">
        <v>38</v>
      </c>
      <c r="O24" s="3">
        <v>1</v>
      </c>
      <c r="P24" s="3">
        <v>42</v>
      </c>
      <c r="Q24" s="3">
        <f>_xlfn.RANK.EQ(P24,$P$2:$P$1031)</f>
        <v>117</v>
      </c>
      <c r="R24" s="3">
        <v>99</v>
      </c>
      <c r="S24" s="3">
        <v>6</v>
      </c>
      <c r="T24" s="3">
        <v>4</v>
      </c>
      <c r="U24" s="3">
        <v>124</v>
      </c>
      <c r="V24" s="3">
        <v>131</v>
      </c>
      <c r="W24" s="3">
        <v>0.33</v>
      </c>
      <c r="X24" s="3">
        <f>_xlfn.RANK.EQ(W24,$W$2:$W$1031)</f>
        <v>168</v>
      </c>
      <c r="Y24" s="3">
        <v>0.46</v>
      </c>
      <c r="Z24" s="3">
        <f>_xlfn.RANK.EQ(Y24,$Y$2:$Y$1031)</f>
        <v>38</v>
      </c>
      <c r="AA24" s="3">
        <v>0.64900000000000002</v>
      </c>
      <c r="AB24" s="3">
        <f>_xlfn.RANK.EQ(AA24,$AA$2:$AA$1031)</f>
        <v>51</v>
      </c>
      <c r="AC24" s="17">
        <v>1.109</v>
      </c>
      <c r="AD24" s="28">
        <f>_xlfn.RANK.EQ(AC24,$AC$2:$AC$1031)</f>
        <v>36</v>
      </c>
      <c r="AE24" s="21">
        <v>198</v>
      </c>
      <c r="AF24" s="31">
        <f>_xlfn.RANK.EQ(AE24,$AE$2:$AE$1031)</f>
        <v>26</v>
      </c>
      <c r="AG24" s="3">
        <v>338</v>
      </c>
      <c r="AH24" s="3">
        <v>15</v>
      </c>
      <c r="AI24" s="3">
        <v>5</v>
      </c>
      <c r="AJ24" s="3">
        <v>0</v>
      </c>
      <c r="AK24" s="3">
        <v>4</v>
      </c>
      <c r="AL24" s="3">
        <v>15</v>
      </c>
      <c r="AM24" s="21">
        <v>9.6999999999999993</v>
      </c>
      <c r="AN24" s="21">
        <f>_xlfn.RANK.EQ(AM24,$AM$2:$AM$1031)</f>
        <v>39</v>
      </c>
      <c r="AO24" s="21">
        <f>_xlfn.IFNA(VLOOKUP(C24, 'FanGraphs Plus Stats 1-2000'!$D$2:$L$1048576, MATCH("wRC+", FanGraphs_Plus_Stats_1_1500[[#Headers],[ID]:[BABIP+]], 0), FALSE), 0)</f>
        <v>197</v>
      </c>
      <c r="AP24" s="21">
        <f>_xlfn.RANK.EQ(AO24,$AO$2:$AO$1031)</f>
        <v>21</v>
      </c>
      <c r="AQ24" s="23">
        <f>(AM24/H24)*162</f>
        <v>10.270588235294117</v>
      </c>
      <c r="AR24" s="21">
        <f>_xlfn.RANK.EQ(AQ24,$AQ$2:$AQ$1031)</f>
        <v>54</v>
      </c>
      <c r="AS24" s="3">
        <v>7.7</v>
      </c>
      <c r="AT24" s="3">
        <f>_xlfn.RANK.EQ(AS24,$AS$2:$AS$1031)</f>
        <v>40</v>
      </c>
      <c r="AU24" s="3">
        <v>9.1</v>
      </c>
      <c r="AV24" s="3">
        <f>_xlfn.RANK.EQ(AU24,$AU$2:$AU$1031)</f>
        <v>30</v>
      </c>
      <c r="AW24" s="14">
        <v>0.1</v>
      </c>
      <c r="AX24" s="3">
        <f>_xlfn.RANK.EQ(AW24,$AW$2:$AW$1031)</f>
        <v>717</v>
      </c>
      <c r="AY24" s="3">
        <v>71</v>
      </c>
      <c r="AZ24" s="3">
        <v>-1</v>
      </c>
      <c r="BA24" s="3">
        <v>3</v>
      </c>
      <c r="BB24" s="3">
        <v>2</v>
      </c>
      <c r="BC24" s="3">
        <v>6</v>
      </c>
      <c r="BD24" s="3" t="s">
        <v>144</v>
      </c>
      <c r="BE24" s="13">
        <f>GEOMEAN(AN24,AF24,AP24,AR24)</f>
        <v>32.746338919330611</v>
      </c>
    </row>
    <row r="25" spans="1:57" x14ac:dyDescent="0.45">
      <c r="A25" s="1">
        <f>_xlfn.RANK.EQ(AM25, $AM$2:$AM$1031)</f>
        <v>10</v>
      </c>
      <c r="B25" s="3" t="s">
        <v>77</v>
      </c>
      <c r="C25" s="3" t="str">
        <f>_xlfn.CONCAT(B25, " - ", D25)</f>
        <v>Joe Morgan - 1975</v>
      </c>
      <c r="D25" s="3">
        <v>1975</v>
      </c>
      <c r="E25" s="3">
        <v>31</v>
      </c>
      <c r="F25" s="3" t="s">
        <v>78</v>
      </c>
      <c r="G25" s="3" t="s">
        <v>52</v>
      </c>
      <c r="H25" s="3">
        <v>146</v>
      </c>
      <c r="I25" s="3">
        <v>639</v>
      </c>
      <c r="J25" s="3">
        <v>498</v>
      </c>
      <c r="K25" s="3">
        <v>107</v>
      </c>
      <c r="L25" s="3">
        <v>163</v>
      </c>
      <c r="M25" s="3">
        <v>113</v>
      </c>
      <c r="N25" s="3">
        <v>27</v>
      </c>
      <c r="O25" s="3">
        <v>6</v>
      </c>
      <c r="P25" s="3">
        <v>17</v>
      </c>
      <c r="Q25" s="3">
        <f>_xlfn.RANK.EQ(P25,$P$2:$P$1031)</f>
        <v>831</v>
      </c>
      <c r="R25" s="3">
        <v>94</v>
      </c>
      <c r="S25" s="3">
        <v>67</v>
      </c>
      <c r="T25" s="3">
        <v>10</v>
      </c>
      <c r="U25" s="3">
        <v>132</v>
      </c>
      <c r="V25" s="3">
        <v>52</v>
      </c>
      <c r="W25" s="3">
        <v>0.32700000000000001</v>
      </c>
      <c r="X25" s="3">
        <f>_xlfn.RANK.EQ(W25,$W$2:$W$1031)</f>
        <v>205</v>
      </c>
      <c r="Y25" s="3">
        <v>0.46600000000000003</v>
      </c>
      <c r="Z25" s="3">
        <f>_xlfn.RANK.EQ(Y25,$Y$2:$Y$1031)</f>
        <v>27</v>
      </c>
      <c r="AA25" s="3">
        <v>0.50800000000000001</v>
      </c>
      <c r="AB25" s="3">
        <f>_xlfn.RANK.EQ(AA25,$AA$2:$AA$1031)</f>
        <v>644</v>
      </c>
      <c r="AC25" s="17">
        <v>0.97399999999999998</v>
      </c>
      <c r="AD25" s="28">
        <f>_xlfn.RANK.EQ(AC25,$AC$2:$AC$1031)</f>
        <v>283</v>
      </c>
      <c r="AE25" s="21">
        <v>169</v>
      </c>
      <c r="AF25" s="31">
        <f>_xlfn.RANK.EQ(AE25,$AE$2:$AE$1031)</f>
        <v>167</v>
      </c>
      <c r="AG25" s="3">
        <v>253</v>
      </c>
      <c r="AH25" s="3">
        <v>3</v>
      </c>
      <c r="AI25" s="3">
        <v>3</v>
      </c>
      <c r="AJ25" s="3">
        <v>0</v>
      </c>
      <c r="AK25" s="3">
        <v>6</v>
      </c>
      <c r="AL25" s="3">
        <v>3</v>
      </c>
      <c r="AM25" s="21">
        <v>11</v>
      </c>
      <c r="AN25" s="21">
        <f>_xlfn.RANK.EQ(AM25,$AM$2:$AM$1031)</f>
        <v>10</v>
      </c>
      <c r="AO25" s="21">
        <f>_xlfn.IFNA(VLOOKUP(C25, 'FanGraphs Plus Stats 1-2000'!$D$2:$L$1048576, MATCH("wRC+", FanGraphs_Plus_Stats_1_1500[[#Headers],[ID]:[BABIP+]], 0), FALSE), 0)</f>
        <v>176</v>
      </c>
      <c r="AP25" s="21">
        <f>_xlfn.RANK.EQ(AO25,$AO$2:$AO$1031)</f>
        <v>79</v>
      </c>
      <c r="AQ25" s="23">
        <f>(AM25/H25)*162</f>
        <v>12.205479452054794</v>
      </c>
      <c r="AR25" s="21">
        <f>_xlfn.RANK.EQ(AQ25,$AQ$2:$AQ$1031)</f>
        <v>9</v>
      </c>
      <c r="AS25" s="3">
        <v>9</v>
      </c>
      <c r="AT25" s="3">
        <f>_xlfn.RANK.EQ(AS25,$AS$2:$AS$1031)</f>
        <v>8</v>
      </c>
      <c r="AU25" s="3">
        <v>9.4</v>
      </c>
      <c r="AV25" s="3">
        <f>_xlfn.RANK.EQ(AU25,$AU$2:$AU$1031)</f>
        <v>22</v>
      </c>
      <c r="AW25" s="14">
        <v>2</v>
      </c>
      <c r="AX25" s="3">
        <f>_xlfn.RANK.EQ(AW25,$AW$2:$AW$1031)</f>
        <v>199</v>
      </c>
      <c r="AY25" s="3">
        <v>55</v>
      </c>
      <c r="AZ25" s="3">
        <v>2</v>
      </c>
      <c r="BA25" s="3">
        <v>10</v>
      </c>
      <c r="BB25" s="3">
        <v>12</v>
      </c>
      <c r="BC25" s="3">
        <v>14</v>
      </c>
      <c r="BD25" s="3" t="s">
        <v>79</v>
      </c>
      <c r="BE25" s="13">
        <f>GEOMEAN(AN25,AF25,AP25,AR25)</f>
        <v>33.010075524933271</v>
      </c>
    </row>
    <row r="26" spans="1:57" x14ac:dyDescent="0.45">
      <c r="A26" s="1">
        <f>_xlfn.RANK.EQ(AM26, $AM$2:$AM$1031)</f>
        <v>81</v>
      </c>
      <c r="B26" s="3" t="s">
        <v>57</v>
      </c>
      <c r="C26" s="3" t="str">
        <f>_xlfn.CONCAT(B26, " - ", D26)</f>
        <v>Barry Bonds - 1992</v>
      </c>
      <c r="D26" s="3">
        <v>1992</v>
      </c>
      <c r="E26" s="3">
        <v>27</v>
      </c>
      <c r="F26" s="3" t="s">
        <v>64</v>
      </c>
      <c r="G26" s="3" t="s">
        <v>52</v>
      </c>
      <c r="H26" s="3">
        <v>140</v>
      </c>
      <c r="I26" s="3">
        <v>612</v>
      </c>
      <c r="J26" s="3">
        <v>473</v>
      </c>
      <c r="K26" s="3">
        <v>109</v>
      </c>
      <c r="L26" s="3">
        <v>147</v>
      </c>
      <c r="M26" s="3">
        <v>72</v>
      </c>
      <c r="N26" s="3">
        <v>36</v>
      </c>
      <c r="O26" s="3">
        <v>5</v>
      </c>
      <c r="P26" s="3">
        <v>34</v>
      </c>
      <c r="Q26" s="3">
        <f>_xlfn.RANK.EQ(P26,$P$2:$P$1031)</f>
        <v>319</v>
      </c>
      <c r="R26" s="3">
        <v>103</v>
      </c>
      <c r="S26" s="3">
        <v>39</v>
      </c>
      <c r="T26" s="3">
        <v>8</v>
      </c>
      <c r="U26" s="3">
        <v>127</v>
      </c>
      <c r="V26" s="3">
        <v>69</v>
      </c>
      <c r="W26" s="3">
        <v>0.311</v>
      </c>
      <c r="X26" s="3">
        <f>_xlfn.RANK.EQ(W26,$W$2:$W$1031)</f>
        <v>424</v>
      </c>
      <c r="Y26" s="3">
        <v>0.45600000000000002</v>
      </c>
      <c r="Z26" s="3">
        <f>_xlfn.RANK.EQ(Y26,$Y$2:$Y$1031)</f>
        <v>44</v>
      </c>
      <c r="AA26" s="3">
        <v>0.624</v>
      </c>
      <c r="AB26" s="3">
        <f>_xlfn.RANK.EQ(AA26,$AA$2:$AA$1031)</f>
        <v>106</v>
      </c>
      <c r="AC26" s="17">
        <v>1.08</v>
      </c>
      <c r="AD26" s="28">
        <f>_xlfn.RANK.EQ(AC26,$AC$2:$AC$1031)</f>
        <v>56</v>
      </c>
      <c r="AE26" s="21">
        <v>204</v>
      </c>
      <c r="AF26" s="31">
        <f>_xlfn.RANK.EQ(AE26,$AE$2:$AE$1031)</f>
        <v>18</v>
      </c>
      <c r="AG26" s="3">
        <v>295</v>
      </c>
      <c r="AH26" s="3">
        <v>9</v>
      </c>
      <c r="AI26" s="3">
        <v>5</v>
      </c>
      <c r="AJ26" s="3">
        <v>0</v>
      </c>
      <c r="AK26" s="3">
        <v>7</v>
      </c>
      <c r="AL26" s="3">
        <v>32</v>
      </c>
      <c r="AM26" s="21">
        <v>9</v>
      </c>
      <c r="AN26" s="21">
        <f>_xlfn.RANK.EQ(AM26,$AM$2:$AM$1031)</f>
        <v>81</v>
      </c>
      <c r="AO26" s="21">
        <f>_xlfn.IFNA(VLOOKUP(C26, 'FanGraphs Plus Stats 1-2000'!$D$2:$L$1048576, MATCH("wRC+", FanGraphs_Plus_Stats_1_1500[[#Headers],[ID]:[BABIP+]], 0), FALSE), 0)</f>
        <v>198</v>
      </c>
      <c r="AP26" s="21">
        <f>_xlfn.RANK.EQ(AO26,$AO$2:$AO$1031)</f>
        <v>17</v>
      </c>
      <c r="AQ26" s="23">
        <f>(AM26/H26)*162</f>
        <v>10.414285714285713</v>
      </c>
      <c r="AR26" s="21">
        <f>_xlfn.RANK.EQ(AQ26,$AQ$2:$AQ$1031)</f>
        <v>49</v>
      </c>
      <c r="AS26" s="3">
        <v>7.3</v>
      </c>
      <c r="AT26" s="3">
        <f>_xlfn.RANK.EQ(AS26,$AS$2:$AS$1031)</f>
        <v>52</v>
      </c>
      <c r="AU26" s="3">
        <v>8.3000000000000007</v>
      </c>
      <c r="AV26" s="3">
        <f>_xlfn.RANK.EQ(AU26,$AU$2:$AU$1031)</f>
        <v>85</v>
      </c>
      <c r="AW26" s="14">
        <v>0</v>
      </c>
      <c r="AX26" s="3">
        <f>_xlfn.RANK.EQ(AW26,$AW$2:$AW$1031)</f>
        <v>747</v>
      </c>
      <c r="AY26" s="3">
        <v>61</v>
      </c>
      <c r="AZ26" s="3">
        <v>1</v>
      </c>
      <c r="BA26" s="3">
        <v>4</v>
      </c>
      <c r="BB26" s="3">
        <v>4</v>
      </c>
      <c r="BC26" s="3">
        <v>6</v>
      </c>
      <c r="BD26" s="3" t="s">
        <v>130</v>
      </c>
      <c r="BE26" s="13">
        <f>GEOMEAN(AN26,AF26,AP26,AR26)</f>
        <v>33.197137047127448</v>
      </c>
    </row>
    <row r="27" spans="1:57" x14ac:dyDescent="0.45">
      <c r="A27" s="1">
        <f>_xlfn.RANK.EQ(AM27, $AM$2:$AM$1031)</f>
        <v>463</v>
      </c>
      <c r="B27" s="3" t="s">
        <v>86</v>
      </c>
      <c r="C27" s="3" t="str">
        <f>_xlfn.CONCAT(B27, " - ", D27)</f>
        <v>Ted Williams - 1955</v>
      </c>
      <c r="D27" s="3">
        <v>1955</v>
      </c>
      <c r="E27" s="3">
        <v>36</v>
      </c>
      <c r="F27" s="3" t="s">
        <v>48</v>
      </c>
      <c r="G27" s="3" t="s">
        <v>43</v>
      </c>
      <c r="H27" s="3">
        <v>98</v>
      </c>
      <c r="I27" s="3">
        <v>417</v>
      </c>
      <c r="J27" s="3">
        <v>320</v>
      </c>
      <c r="K27" s="3">
        <v>77</v>
      </c>
      <c r="L27" s="3">
        <v>114</v>
      </c>
      <c r="M27" s="3">
        <v>62</v>
      </c>
      <c r="N27" s="3">
        <v>21</v>
      </c>
      <c r="O27" s="3">
        <v>3</v>
      </c>
      <c r="P27" s="3">
        <v>28</v>
      </c>
      <c r="Q27" s="3">
        <f>_xlfn.RANK.EQ(P27,$P$2:$P$1031)</f>
        <v>516</v>
      </c>
      <c r="R27" s="3">
        <v>83</v>
      </c>
      <c r="S27" s="3">
        <v>2</v>
      </c>
      <c r="T27" s="3">
        <v>0</v>
      </c>
      <c r="U27" s="3">
        <v>91</v>
      </c>
      <c r="V27" s="3">
        <v>24</v>
      </c>
      <c r="W27" s="3">
        <v>0.35599999999999998</v>
      </c>
      <c r="X27" s="3">
        <f>_xlfn.RANK.EQ(W27,$W$2:$W$1031)</f>
        <v>38</v>
      </c>
      <c r="Y27" s="3">
        <v>0.496</v>
      </c>
      <c r="Z27" s="3">
        <f>_xlfn.RANK.EQ(Y27,$Y$2:$Y$1031)</f>
        <v>10</v>
      </c>
      <c r="AA27" s="3">
        <v>0.70299999999999996</v>
      </c>
      <c r="AB27" s="3">
        <f>_xlfn.RANK.EQ(AA27,$AA$2:$AA$1031)</f>
        <v>14</v>
      </c>
      <c r="AC27" s="17">
        <v>1.2</v>
      </c>
      <c r="AD27" s="28">
        <f>_xlfn.RANK.EQ(AC27,$AC$2:$AC$1031)</f>
        <v>10</v>
      </c>
      <c r="AE27" s="21">
        <v>209</v>
      </c>
      <c r="AF27" s="31">
        <f>_xlfn.RANK.EQ(AE27,$AE$2:$AE$1031)</f>
        <v>13</v>
      </c>
      <c r="AG27" s="3">
        <v>225</v>
      </c>
      <c r="AH27" s="3">
        <v>8</v>
      </c>
      <c r="AI27" s="3">
        <v>2</v>
      </c>
      <c r="AJ27" s="3">
        <v>0</v>
      </c>
      <c r="AK27" s="3">
        <v>4</v>
      </c>
      <c r="AL27" s="3">
        <v>17</v>
      </c>
      <c r="AM27" s="21">
        <v>6.9</v>
      </c>
      <c r="AN27" s="21">
        <f>_xlfn.RANK.EQ(AM27,$AM$2:$AM$1031)</f>
        <v>463</v>
      </c>
      <c r="AO27" s="21">
        <f>_xlfn.IFNA(VLOOKUP(C27, 'FanGraphs Plus Stats 1-2000'!$D$2:$L$1048576, MATCH("wRC+", FanGraphs_Plus_Stats_1_1500[[#Headers],[ID]:[BABIP+]], 0), FALSE), 0)</f>
        <v>201</v>
      </c>
      <c r="AP27" s="21">
        <f>_xlfn.RANK.EQ(AO27,$AO$2:$AO$1031)</f>
        <v>15</v>
      </c>
      <c r="AQ27" s="23">
        <f>(AM27/H27)*162</f>
        <v>11.406122448979591</v>
      </c>
      <c r="AR27" s="21">
        <f>_xlfn.RANK.EQ(AQ27,$AQ$2:$AQ$1031)</f>
        <v>22</v>
      </c>
      <c r="AS27" s="3">
        <v>5.6</v>
      </c>
      <c r="AT27" s="3">
        <f>_xlfn.RANK.EQ(AS27,$AS$2:$AS$1031)</f>
        <v>233</v>
      </c>
      <c r="AU27" s="3">
        <v>6.1</v>
      </c>
      <c r="AV27" s="3">
        <f>_xlfn.RANK.EQ(AU27,$AU$2:$AU$1031)</f>
        <v>511</v>
      </c>
      <c r="AW27" s="14">
        <v>0.4</v>
      </c>
      <c r="AX27" s="3">
        <f>_xlfn.RANK.EQ(AW27,$AW$2:$AW$1031)</f>
        <v>621</v>
      </c>
      <c r="AY27" s="3">
        <v>51</v>
      </c>
      <c r="AZ27" s="3">
        <v>1</v>
      </c>
      <c r="BA27" s="3">
        <v>0</v>
      </c>
      <c r="BB27" s="3">
        <v>0</v>
      </c>
      <c r="BC27" s="3">
        <v>7</v>
      </c>
      <c r="BD27" s="3" t="s">
        <v>620</v>
      </c>
      <c r="BE27" s="13">
        <f>GEOMEAN(AN27,AF27,AP27,AR27)</f>
        <v>37.541322758106709</v>
      </c>
    </row>
    <row r="28" spans="1:57" x14ac:dyDescent="0.45">
      <c r="A28" s="1">
        <f>_xlfn.RANK.EQ(AM28, $AM$2:$AM$1031)</f>
        <v>289</v>
      </c>
      <c r="B28" s="3" t="s">
        <v>86</v>
      </c>
      <c r="C28" s="3" t="str">
        <f>_xlfn.CONCAT(B28, " - ", D28)</f>
        <v>Ted Williams - 1954</v>
      </c>
      <c r="D28" s="3">
        <v>1954</v>
      </c>
      <c r="E28" s="3">
        <v>35</v>
      </c>
      <c r="F28" s="3" t="s">
        <v>48</v>
      </c>
      <c r="G28" s="3" t="s">
        <v>43</v>
      </c>
      <c r="H28" s="3">
        <v>117</v>
      </c>
      <c r="I28" s="3">
        <v>526</v>
      </c>
      <c r="J28" s="3">
        <v>386</v>
      </c>
      <c r="K28" s="3">
        <v>93</v>
      </c>
      <c r="L28" s="3">
        <v>133</v>
      </c>
      <c r="M28" s="3">
        <v>80</v>
      </c>
      <c r="N28" s="3">
        <v>23</v>
      </c>
      <c r="O28" s="3">
        <v>1</v>
      </c>
      <c r="P28" s="3">
        <v>29</v>
      </c>
      <c r="Q28" s="3">
        <f>_xlfn.RANK.EQ(P28,$P$2:$P$1031)</f>
        <v>478</v>
      </c>
      <c r="R28" s="3">
        <v>89</v>
      </c>
      <c r="S28" s="3">
        <v>0</v>
      </c>
      <c r="T28" s="3">
        <v>0</v>
      </c>
      <c r="U28" s="3">
        <v>136</v>
      </c>
      <c r="V28" s="3">
        <v>32</v>
      </c>
      <c r="W28" s="3">
        <v>0.34499999999999997</v>
      </c>
      <c r="X28" s="3">
        <f>_xlfn.RANK.EQ(W28,$W$2:$W$1031)</f>
        <v>75</v>
      </c>
      <c r="Y28" s="3">
        <v>0.51300000000000001</v>
      </c>
      <c r="Z28" s="3">
        <f>_xlfn.RANK.EQ(Y28,$Y$2:$Y$1031)</f>
        <v>6</v>
      </c>
      <c r="AA28" s="3">
        <v>0.63500000000000001</v>
      </c>
      <c r="AB28" s="3">
        <f>_xlfn.RANK.EQ(AA28,$AA$2:$AA$1031)</f>
        <v>77</v>
      </c>
      <c r="AC28" s="17">
        <v>1.1479999999999999</v>
      </c>
      <c r="AD28" s="28">
        <f>_xlfn.RANK.EQ(AC28,$AC$2:$AC$1031)</f>
        <v>18</v>
      </c>
      <c r="AE28" s="21">
        <v>201</v>
      </c>
      <c r="AF28" s="31">
        <f>_xlfn.RANK.EQ(AE28,$AE$2:$AE$1031)</f>
        <v>21</v>
      </c>
      <c r="AG28" s="3">
        <v>245</v>
      </c>
      <c r="AH28" s="3">
        <v>10</v>
      </c>
      <c r="AI28" s="3">
        <v>1</v>
      </c>
      <c r="AJ28" s="3">
        <v>0</v>
      </c>
      <c r="AK28" s="3">
        <v>3</v>
      </c>
      <c r="AL28" s="3">
        <v>17</v>
      </c>
      <c r="AM28" s="21">
        <v>7.5</v>
      </c>
      <c r="AN28" s="21">
        <f>_xlfn.RANK.EQ(AM28,$AM$2:$AM$1031)</f>
        <v>289</v>
      </c>
      <c r="AO28" s="21">
        <f>_xlfn.IFNA(VLOOKUP(C28, 'FanGraphs Plus Stats 1-2000'!$D$2:$L$1048576, MATCH("wRC+", FanGraphs_Plus_Stats_1_1500[[#Headers],[ID]:[BABIP+]], 0), FALSE), 0)</f>
        <v>207</v>
      </c>
      <c r="AP28" s="21">
        <f>_xlfn.RANK.EQ(AO28,$AO$2:$AO$1031)</f>
        <v>8</v>
      </c>
      <c r="AQ28" s="23">
        <f>(AM28/H28)*162</f>
        <v>10.384615384615383</v>
      </c>
      <c r="AR28" s="21">
        <f>_xlfn.RANK.EQ(AQ28,$AQ$2:$AQ$1031)</f>
        <v>51</v>
      </c>
      <c r="AS28" s="3">
        <v>5.9</v>
      </c>
      <c r="AT28" s="3">
        <f>_xlfn.RANK.EQ(AS28,$AS$2:$AS$1031)</f>
        <v>178</v>
      </c>
      <c r="AU28" s="3">
        <v>7.1</v>
      </c>
      <c r="AV28" s="3">
        <f>_xlfn.RANK.EQ(AU28,$AU$2:$AU$1031)</f>
        <v>234</v>
      </c>
      <c r="AW28" s="14">
        <v>-0.2</v>
      </c>
      <c r="AX28" s="3">
        <f>_xlfn.RANK.EQ(AW28,$AW$2:$AW$1031)</f>
        <v>810</v>
      </c>
      <c r="AY28" s="3">
        <v>60</v>
      </c>
      <c r="AZ28" s="3">
        <v>0</v>
      </c>
      <c r="BA28" s="3">
        <v>-2</v>
      </c>
      <c r="BB28" s="3">
        <v>-1</v>
      </c>
      <c r="BC28" s="3">
        <v>4</v>
      </c>
      <c r="BD28" s="3" t="s">
        <v>130</v>
      </c>
      <c r="BE28" s="13">
        <f>GEOMEAN(AN28,AF28,AP28,AR28)</f>
        <v>39.668367237576518</v>
      </c>
    </row>
    <row r="29" spans="1:57" x14ac:dyDescent="0.45">
      <c r="A29" s="1">
        <f>_xlfn.RANK.EQ(AM29, $AM$2:$AM$1031)</f>
        <v>47</v>
      </c>
      <c r="B29" s="3" t="s">
        <v>77</v>
      </c>
      <c r="C29" s="3" t="str">
        <f>_xlfn.CONCAT(B29, " - ", D29)</f>
        <v>Joe Morgan - 1976</v>
      </c>
      <c r="D29" s="3">
        <v>1976</v>
      </c>
      <c r="E29" s="3">
        <v>32</v>
      </c>
      <c r="F29" s="3" t="s">
        <v>78</v>
      </c>
      <c r="G29" s="3" t="s">
        <v>52</v>
      </c>
      <c r="H29" s="3">
        <v>141</v>
      </c>
      <c r="I29" s="3">
        <v>599</v>
      </c>
      <c r="J29" s="3">
        <v>472</v>
      </c>
      <c r="K29" s="3">
        <v>113</v>
      </c>
      <c r="L29" s="3">
        <v>151</v>
      </c>
      <c r="M29" s="3">
        <v>89</v>
      </c>
      <c r="N29" s="3">
        <v>30</v>
      </c>
      <c r="O29" s="3">
        <v>5</v>
      </c>
      <c r="P29" s="3">
        <v>27</v>
      </c>
      <c r="Q29" s="3">
        <f>_xlfn.RANK.EQ(P29,$P$2:$P$1031)</f>
        <v>543</v>
      </c>
      <c r="R29" s="3">
        <v>111</v>
      </c>
      <c r="S29" s="3">
        <v>60</v>
      </c>
      <c r="T29" s="3">
        <v>9</v>
      </c>
      <c r="U29" s="3">
        <v>114</v>
      </c>
      <c r="V29" s="3">
        <v>41</v>
      </c>
      <c r="W29" s="3">
        <v>0.32</v>
      </c>
      <c r="X29" s="3">
        <f>_xlfn.RANK.EQ(W29,$W$2:$W$1031)</f>
        <v>282</v>
      </c>
      <c r="Y29" s="3">
        <v>0.44400000000000001</v>
      </c>
      <c r="Z29" s="3">
        <f>_xlfn.RANK.EQ(Y29,$Y$2:$Y$1031)</f>
        <v>79</v>
      </c>
      <c r="AA29" s="3">
        <v>0.57599999999999996</v>
      </c>
      <c r="AB29" s="3">
        <f>_xlfn.RANK.EQ(AA29,$AA$2:$AA$1031)</f>
        <v>276</v>
      </c>
      <c r="AC29" s="17">
        <v>1.02</v>
      </c>
      <c r="AD29" s="28">
        <f>_xlfn.RANK.EQ(AC29,$AC$2:$AC$1031)</f>
        <v>166</v>
      </c>
      <c r="AE29" s="21">
        <v>187</v>
      </c>
      <c r="AF29" s="31">
        <f>_xlfn.RANK.EQ(AE29,$AE$2:$AE$1031)</f>
        <v>48</v>
      </c>
      <c r="AG29" s="3">
        <v>272</v>
      </c>
      <c r="AH29" s="3">
        <v>2</v>
      </c>
      <c r="AI29" s="3">
        <v>1</v>
      </c>
      <c r="AJ29" s="3">
        <v>0</v>
      </c>
      <c r="AK29" s="3">
        <v>12</v>
      </c>
      <c r="AL29" s="3">
        <v>8</v>
      </c>
      <c r="AM29" s="21">
        <v>9.6</v>
      </c>
      <c r="AN29" s="21">
        <f>_xlfn.RANK.EQ(AM29,$AM$2:$AM$1031)</f>
        <v>47</v>
      </c>
      <c r="AO29" s="21">
        <f>_xlfn.IFNA(VLOOKUP(C29, 'FanGraphs Plus Stats 1-2000'!$D$2:$L$1048576, MATCH("wRC+", FanGraphs_Plus_Stats_1_1500[[#Headers],[ID]:[BABIP+]], 0), FALSE), 0)</f>
        <v>184</v>
      </c>
      <c r="AP29" s="21">
        <f>_xlfn.RANK.EQ(AO29,$AO$2:$AO$1031)</f>
        <v>46</v>
      </c>
      <c r="AQ29" s="23">
        <f>(AM29/H29)*162</f>
        <v>11.029787234042553</v>
      </c>
      <c r="AR29" s="21">
        <f>_xlfn.RANK.EQ(AQ29,$AQ$2:$AQ$1031)</f>
        <v>29</v>
      </c>
      <c r="AS29" s="3">
        <v>7.8</v>
      </c>
      <c r="AT29" s="3">
        <f>_xlfn.RANK.EQ(AS29,$AS$2:$AS$1031)</f>
        <v>34</v>
      </c>
      <c r="AU29" s="3">
        <v>9.6999999999999993</v>
      </c>
      <c r="AV29" s="3">
        <f>_xlfn.RANK.EQ(AU29,$AU$2:$AU$1031)</f>
        <v>15</v>
      </c>
      <c r="AW29" s="14">
        <v>0.4</v>
      </c>
      <c r="AX29" s="3">
        <f>_xlfn.RANK.EQ(AW29,$AW$2:$AW$1031)</f>
        <v>621</v>
      </c>
      <c r="AY29" s="3">
        <v>57</v>
      </c>
      <c r="AZ29" s="3">
        <v>2</v>
      </c>
      <c r="BA29" s="3">
        <v>10</v>
      </c>
      <c r="BB29" s="3">
        <v>12</v>
      </c>
      <c r="BC29" s="3">
        <v>-1</v>
      </c>
      <c r="BD29" s="3" t="s">
        <v>159</v>
      </c>
      <c r="BE29" s="13">
        <f>GEOMEAN(AN29,AF29,AP29,AR29)</f>
        <v>41.650836805242157</v>
      </c>
    </row>
    <row r="30" spans="1:57" x14ac:dyDescent="0.45">
      <c r="A30" s="1">
        <f>_xlfn.RANK.EQ(AM30, $AM$2:$AM$1031)</f>
        <v>16</v>
      </c>
      <c r="B30" s="3" t="s">
        <v>92</v>
      </c>
      <c r="C30" s="3" t="str">
        <f>_xlfn.CONCAT(B30, " - ", D30)</f>
        <v>Mike Trout - 2012</v>
      </c>
      <c r="D30" s="3">
        <v>2012</v>
      </c>
      <c r="E30" s="3">
        <v>20</v>
      </c>
      <c r="F30" s="3" t="s">
        <v>93</v>
      </c>
      <c r="G30" s="3" t="s">
        <v>43</v>
      </c>
      <c r="H30" s="3">
        <v>139</v>
      </c>
      <c r="I30" s="3">
        <v>639</v>
      </c>
      <c r="J30" s="3">
        <v>559</v>
      </c>
      <c r="K30" s="3">
        <v>129</v>
      </c>
      <c r="L30" s="3">
        <v>182</v>
      </c>
      <c r="M30" s="3">
        <v>117</v>
      </c>
      <c r="N30" s="3">
        <v>27</v>
      </c>
      <c r="O30" s="3">
        <v>8</v>
      </c>
      <c r="P30" s="3">
        <v>30</v>
      </c>
      <c r="Q30" s="3">
        <f>_xlfn.RANK.EQ(P30,$P$2:$P$1031)</f>
        <v>446</v>
      </c>
      <c r="R30" s="3">
        <v>83</v>
      </c>
      <c r="S30" s="3">
        <v>49</v>
      </c>
      <c r="T30" s="3">
        <v>5</v>
      </c>
      <c r="U30" s="3">
        <v>67</v>
      </c>
      <c r="V30" s="3">
        <v>139</v>
      </c>
      <c r="W30" s="3">
        <v>0.32600000000000001</v>
      </c>
      <c r="X30" s="3">
        <f>_xlfn.RANK.EQ(W30,$W$2:$W$1031)</f>
        <v>220</v>
      </c>
      <c r="Y30" s="3">
        <v>0.39900000000000002</v>
      </c>
      <c r="Z30" s="3">
        <f>_xlfn.RANK.EQ(Y30,$Y$2:$Y$1031)</f>
        <v>382</v>
      </c>
      <c r="AA30" s="3">
        <v>0.56399999999999995</v>
      </c>
      <c r="AB30" s="3">
        <f>_xlfn.RANK.EQ(AA30,$AA$2:$AA$1031)</f>
        <v>318</v>
      </c>
      <c r="AC30" s="17">
        <v>0.96299999999999997</v>
      </c>
      <c r="AD30" s="28">
        <f>_xlfn.RANK.EQ(AC30,$AC$2:$AC$1031)</f>
        <v>317</v>
      </c>
      <c r="AE30" s="21">
        <v>168</v>
      </c>
      <c r="AF30" s="31">
        <f>_xlfn.RANK.EQ(AE30,$AE$2:$AE$1031)</f>
        <v>178</v>
      </c>
      <c r="AG30" s="3">
        <v>315</v>
      </c>
      <c r="AH30" s="3">
        <v>7</v>
      </c>
      <c r="AI30" s="3">
        <v>6</v>
      </c>
      <c r="AJ30" s="3">
        <v>0</v>
      </c>
      <c r="AK30" s="3">
        <v>7</v>
      </c>
      <c r="AL30" s="3">
        <v>4</v>
      </c>
      <c r="AM30" s="21">
        <v>10.5</v>
      </c>
      <c r="AN30" s="21">
        <f>_xlfn.RANK.EQ(AM30,$AM$2:$AM$1031)</f>
        <v>16</v>
      </c>
      <c r="AO30" s="21">
        <f>_xlfn.IFNA(VLOOKUP(C30, 'FanGraphs Plus Stats 1-2000'!$D$2:$L$1048576, MATCH("wRC+", FanGraphs_Plus_Stats_1_1500[[#Headers],[ID]:[BABIP+]], 0), FALSE), 0)</f>
        <v>167</v>
      </c>
      <c r="AP30" s="21">
        <f>_xlfn.RANK.EQ(AO30,$AO$2:$AO$1031)</f>
        <v>159</v>
      </c>
      <c r="AQ30" s="23">
        <f>(AM30/H30)*162</f>
        <v>12.237410071942447</v>
      </c>
      <c r="AR30" s="21">
        <f>_xlfn.RANK.EQ(AQ30,$AQ$2:$AQ$1031)</f>
        <v>7</v>
      </c>
      <c r="AS30" s="3">
        <v>8.4</v>
      </c>
      <c r="AT30" s="3">
        <f>_xlfn.RANK.EQ(AS30,$AS$2:$AS$1031)</f>
        <v>15</v>
      </c>
      <c r="AU30" s="3">
        <v>8.6999999999999993</v>
      </c>
      <c r="AV30" s="3">
        <f>_xlfn.RANK.EQ(AU30,$AU$2:$AU$1031)</f>
        <v>55</v>
      </c>
      <c r="AW30" s="14">
        <v>2</v>
      </c>
      <c r="AX30" s="3">
        <f>_xlfn.RANK.EQ(AW30,$AW$2:$AW$1031)</f>
        <v>199</v>
      </c>
      <c r="AY30" s="3">
        <v>53</v>
      </c>
      <c r="AZ30" s="3">
        <v>1</v>
      </c>
      <c r="BA30" s="3">
        <v>10</v>
      </c>
      <c r="BB30" s="3">
        <v>11</v>
      </c>
      <c r="BC30" s="3">
        <v>19</v>
      </c>
      <c r="BD30" s="3" t="s">
        <v>94</v>
      </c>
      <c r="BE30" s="13">
        <f>GEOMEAN(AN30,AF30,AP30,AR30)</f>
        <v>42.194785875345744</v>
      </c>
    </row>
    <row r="31" spans="1:57" x14ac:dyDescent="0.45">
      <c r="A31" s="1">
        <f>_xlfn.RANK.EQ(AM31, $AM$2:$AM$1031)</f>
        <v>10</v>
      </c>
      <c r="B31" s="3" t="s">
        <v>74</v>
      </c>
      <c r="C31" s="3" t="str">
        <f>_xlfn.CONCAT(B31, " - ", D31)</f>
        <v>Willie Mays - 1964</v>
      </c>
      <c r="D31" s="3">
        <v>1964</v>
      </c>
      <c r="E31" s="3">
        <v>33</v>
      </c>
      <c r="F31" s="3" t="s">
        <v>58</v>
      </c>
      <c r="G31" s="3" t="s">
        <v>52</v>
      </c>
      <c r="H31" s="3">
        <v>157</v>
      </c>
      <c r="I31" s="3">
        <v>665</v>
      </c>
      <c r="J31" s="3">
        <v>578</v>
      </c>
      <c r="K31" s="3">
        <v>121</v>
      </c>
      <c r="L31" s="3">
        <v>171</v>
      </c>
      <c r="M31" s="3">
        <v>94</v>
      </c>
      <c r="N31" s="3">
        <v>21</v>
      </c>
      <c r="O31" s="3">
        <v>9</v>
      </c>
      <c r="P31" s="3">
        <v>47</v>
      </c>
      <c r="Q31" s="3">
        <f>_xlfn.RANK.EQ(P31,$P$2:$P$1031)</f>
        <v>51</v>
      </c>
      <c r="R31" s="3">
        <v>111</v>
      </c>
      <c r="S31" s="3">
        <v>19</v>
      </c>
      <c r="T31" s="3">
        <v>5</v>
      </c>
      <c r="U31" s="3">
        <v>82</v>
      </c>
      <c r="V31" s="3">
        <v>72</v>
      </c>
      <c r="W31" s="3">
        <v>0.29599999999999999</v>
      </c>
      <c r="X31" s="3">
        <f>_xlfn.RANK.EQ(W31,$W$2:$W$1031)</f>
        <v>652</v>
      </c>
      <c r="Y31" s="3">
        <v>0.38300000000000001</v>
      </c>
      <c r="Z31" s="3">
        <f>_xlfn.RANK.EQ(Y31,$Y$2:$Y$1031)</f>
        <v>566</v>
      </c>
      <c r="AA31" s="3">
        <v>0.60699999999999998</v>
      </c>
      <c r="AB31" s="3">
        <f>_xlfn.RANK.EQ(AA31,$AA$2:$AA$1031)</f>
        <v>155</v>
      </c>
      <c r="AC31" s="17">
        <v>0.99</v>
      </c>
      <c r="AD31" s="28">
        <f>_xlfn.RANK.EQ(AC31,$AC$2:$AC$1031)</f>
        <v>243</v>
      </c>
      <c r="AE31" s="21">
        <v>172</v>
      </c>
      <c r="AF31" s="31">
        <f>_xlfn.RANK.EQ(AE31,$AE$2:$AE$1031)</f>
        <v>134</v>
      </c>
      <c r="AG31" s="3">
        <v>351</v>
      </c>
      <c r="AH31" s="3">
        <v>11</v>
      </c>
      <c r="AI31" s="3">
        <v>1</v>
      </c>
      <c r="AJ31" s="3">
        <v>1</v>
      </c>
      <c r="AK31" s="3">
        <v>3</v>
      </c>
      <c r="AL31" s="3">
        <v>13</v>
      </c>
      <c r="AM31" s="21">
        <v>11</v>
      </c>
      <c r="AN31" s="21">
        <f>_xlfn.RANK.EQ(AM31,$AM$2:$AM$1031)</f>
        <v>10</v>
      </c>
      <c r="AO31" s="21">
        <f>_xlfn.IFNA(VLOOKUP(C31, 'FanGraphs Plus Stats 1-2000'!$D$2:$L$1048576, MATCH("wRC+", FanGraphs_Plus_Stats_1_1500[[#Headers],[ID]:[BABIP+]], 0), FALSE), 0)</f>
        <v>173</v>
      </c>
      <c r="AP31" s="21">
        <f>_xlfn.RANK.EQ(AO31,$AO$2:$AO$1031)</f>
        <v>107</v>
      </c>
      <c r="AQ31" s="23">
        <f>(AM31/H31)*162</f>
        <v>11.35031847133758</v>
      </c>
      <c r="AR31" s="21">
        <f>_xlfn.RANK.EQ(AQ31,$AQ$2:$AQ$1031)</f>
        <v>24</v>
      </c>
      <c r="AS31" s="3">
        <v>8.5</v>
      </c>
      <c r="AT31" s="3">
        <f>_xlfn.RANK.EQ(AS31,$AS$2:$AS$1031)</f>
        <v>12</v>
      </c>
      <c r="AU31" s="3">
        <v>9</v>
      </c>
      <c r="AV31" s="3">
        <f>_xlfn.RANK.EQ(AU31,$AU$2:$AU$1031)</f>
        <v>36</v>
      </c>
      <c r="AW31" s="14">
        <v>2</v>
      </c>
      <c r="AX31" s="3">
        <f>_xlfn.RANK.EQ(AW31,$AW$2:$AW$1031)</f>
        <v>199</v>
      </c>
      <c r="AY31" s="3">
        <v>53</v>
      </c>
      <c r="AZ31" s="3">
        <v>0</v>
      </c>
      <c r="BA31" s="3">
        <v>7</v>
      </c>
      <c r="BB31" s="3">
        <v>6</v>
      </c>
      <c r="BC31" s="3">
        <v>17</v>
      </c>
      <c r="BD31" s="3" t="s">
        <v>76</v>
      </c>
      <c r="BE31" s="13">
        <f>GEOMEAN(AN31,AF31,AP31,AR31)</f>
        <v>43.070008199352237</v>
      </c>
    </row>
    <row r="32" spans="1:57" x14ac:dyDescent="0.45">
      <c r="A32" s="1">
        <f>_xlfn.RANK.EQ(AM32, $AM$2:$AM$1031)</f>
        <v>67</v>
      </c>
      <c r="B32" s="3" t="s">
        <v>199</v>
      </c>
      <c r="C32" s="3" t="str">
        <f>_xlfn.CONCAT(B32, " - ", D32)</f>
        <v>Jason Giambi - 2001</v>
      </c>
      <c r="D32" s="3">
        <v>2001</v>
      </c>
      <c r="E32" s="3">
        <v>30</v>
      </c>
      <c r="F32" s="3" t="s">
        <v>128</v>
      </c>
      <c r="G32" s="3" t="s">
        <v>43</v>
      </c>
      <c r="H32" s="3">
        <v>154</v>
      </c>
      <c r="I32" s="3">
        <v>671</v>
      </c>
      <c r="J32" s="3">
        <v>520</v>
      </c>
      <c r="K32" s="3">
        <v>109</v>
      </c>
      <c r="L32" s="3">
        <v>178</v>
      </c>
      <c r="M32" s="3">
        <v>91</v>
      </c>
      <c r="N32" s="3">
        <v>47</v>
      </c>
      <c r="O32" s="3">
        <v>2</v>
      </c>
      <c r="P32" s="3">
        <v>38</v>
      </c>
      <c r="Q32" s="3">
        <f>_xlfn.RANK.EQ(P32,$P$2:$P$1031)</f>
        <v>217</v>
      </c>
      <c r="R32" s="3">
        <v>120</v>
      </c>
      <c r="S32" s="3">
        <v>2</v>
      </c>
      <c r="T32" s="3">
        <v>0</v>
      </c>
      <c r="U32" s="3">
        <v>129</v>
      </c>
      <c r="V32" s="3">
        <v>83</v>
      </c>
      <c r="W32" s="3">
        <v>0.34200000000000003</v>
      </c>
      <c r="X32" s="3">
        <f>_xlfn.RANK.EQ(W32,$W$2:$W$1031)</f>
        <v>91</v>
      </c>
      <c r="Y32" s="3">
        <v>0.47699999999999998</v>
      </c>
      <c r="Z32" s="3">
        <f>_xlfn.RANK.EQ(Y32,$Y$2:$Y$1031)</f>
        <v>17</v>
      </c>
      <c r="AA32" s="3">
        <v>0.66</v>
      </c>
      <c r="AB32" s="3">
        <f>_xlfn.RANK.EQ(AA32,$AA$2:$AA$1031)</f>
        <v>40</v>
      </c>
      <c r="AC32" s="17">
        <v>1.137</v>
      </c>
      <c r="AD32" s="28">
        <f>_xlfn.RANK.EQ(AC32,$AC$2:$AC$1031)</f>
        <v>21</v>
      </c>
      <c r="AE32" s="21">
        <v>199</v>
      </c>
      <c r="AF32" s="31">
        <f>_xlfn.RANK.EQ(AE32,$AE$2:$AE$1031)</f>
        <v>24</v>
      </c>
      <c r="AG32" s="3">
        <v>343</v>
      </c>
      <c r="AH32" s="3">
        <v>17</v>
      </c>
      <c r="AI32" s="3">
        <v>13</v>
      </c>
      <c r="AJ32" s="3">
        <v>0</v>
      </c>
      <c r="AK32" s="3">
        <v>9</v>
      </c>
      <c r="AL32" s="3">
        <v>24</v>
      </c>
      <c r="AM32" s="21">
        <v>9.1999999999999993</v>
      </c>
      <c r="AN32" s="21">
        <f>_xlfn.RANK.EQ(AM32,$AM$2:$AM$1031)</f>
        <v>67</v>
      </c>
      <c r="AO32" s="21">
        <f>_xlfn.IFNA(VLOOKUP(C32, 'FanGraphs Plus Stats 1-2000'!$D$2:$L$1048576, MATCH("wRC+", FanGraphs_Plus_Stats_1_1500[[#Headers],[ID]:[BABIP+]], 0), FALSE), 0)</f>
        <v>193</v>
      </c>
      <c r="AP32" s="21">
        <f>_xlfn.RANK.EQ(AO32,$AO$2:$AO$1031)</f>
        <v>27</v>
      </c>
      <c r="AQ32" s="23">
        <f>(AM32/H32)*162</f>
        <v>9.6779220779220765</v>
      </c>
      <c r="AR32" s="21">
        <f>_xlfn.RANK.EQ(AQ32,$AQ$2:$AQ$1031)</f>
        <v>85</v>
      </c>
      <c r="AS32" s="3">
        <v>6.8</v>
      </c>
      <c r="AT32" s="3">
        <f>_xlfn.RANK.EQ(AS32,$AS$2:$AS$1031)</f>
        <v>78</v>
      </c>
      <c r="AU32" s="3">
        <v>8.6999999999999993</v>
      </c>
      <c r="AV32" s="3">
        <f>_xlfn.RANK.EQ(AU32,$AU$2:$AU$1031)</f>
        <v>55</v>
      </c>
      <c r="AW32" s="14">
        <v>-0.4</v>
      </c>
      <c r="AX32" s="3">
        <f>_xlfn.RANK.EQ(AW32,$AW$2:$AW$1031)</f>
        <v>857</v>
      </c>
      <c r="AY32" s="3">
        <v>78</v>
      </c>
      <c r="AZ32" s="3">
        <v>-2</v>
      </c>
      <c r="BA32" s="3">
        <v>0</v>
      </c>
      <c r="BB32" s="3">
        <v>-2</v>
      </c>
      <c r="BC32" s="3">
        <v>4</v>
      </c>
      <c r="BD32" s="3" t="s">
        <v>200</v>
      </c>
      <c r="BE32" s="13">
        <f>GEOMEAN(AN32,AF32,AP32,AR32)</f>
        <v>43.829567339886317</v>
      </c>
    </row>
    <row r="33" spans="1:57" x14ac:dyDescent="0.45">
      <c r="A33" s="1">
        <f>_xlfn.RANK.EQ(AM33, $AM$2:$AM$1031)</f>
        <v>67</v>
      </c>
      <c r="B33" s="3" t="s">
        <v>192</v>
      </c>
      <c r="C33" s="3" t="str">
        <f>_xlfn.CONCAT(B33, " - ", D33)</f>
        <v>Norm Cash - 1961</v>
      </c>
      <c r="D33" s="3">
        <v>1961</v>
      </c>
      <c r="E33" s="3">
        <v>27</v>
      </c>
      <c r="F33" s="3" t="s">
        <v>70</v>
      </c>
      <c r="G33" s="3" t="s">
        <v>43</v>
      </c>
      <c r="H33" s="3">
        <v>159</v>
      </c>
      <c r="I33" s="3">
        <v>673</v>
      </c>
      <c r="J33" s="3">
        <v>535</v>
      </c>
      <c r="K33" s="3">
        <v>119</v>
      </c>
      <c r="L33" s="3">
        <v>193</v>
      </c>
      <c r="M33" s="3">
        <v>122</v>
      </c>
      <c r="N33" s="3">
        <v>22</v>
      </c>
      <c r="O33" s="3">
        <v>8</v>
      </c>
      <c r="P33" s="3">
        <v>41</v>
      </c>
      <c r="Q33" s="3">
        <f>_xlfn.RANK.EQ(P33,$P$2:$P$1031)</f>
        <v>141</v>
      </c>
      <c r="R33" s="3">
        <v>132</v>
      </c>
      <c r="S33" s="3">
        <v>11</v>
      </c>
      <c r="T33" s="3">
        <v>5</v>
      </c>
      <c r="U33" s="3">
        <v>124</v>
      </c>
      <c r="V33" s="3">
        <v>85</v>
      </c>
      <c r="W33" s="3">
        <v>0.36099999999999999</v>
      </c>
      <c r="X33" s="3">
        <f>_xlfn.RANK.EQ(W33,$W$2:$W$1031)</f>
        <v>27</v>
      </c>
      <c r="Y33" s="3">
        <v>0.48699999999999999</v>
      </c>
      <c r="Z33" s="3">
        <f>_xlfn.RANK.EQ(Y33,$Y$2:$Y$1031)</f>
        <v>12</v>
      </c>
      <c r="AA33" s="3">
        <v>0.66200000000000003</v>
      </c>
      <c r="AB33" s="3">
        <f>_xlfn.RANK.EQ(AA33,$AA$2:$AA$1031)</f>
        <v>37</v>
      </c>
      <c r="AC33" s="17">
        <v>1.1479999999999999</v>
      </c>
      <c r="AD33" s="28">
        <f>_xlfn.RANK.EQ(AC33,$AC$2:$AC$1031)</f>
        <v>18</v>
      </c>
      <c r="AE33" s="21">
        <v>201</v>
      </c>
      <c r="AF33" s="31">
        <f>_xlfn.RANK.EQ(AE33,$AE$2:$AE$1031)</f>
        <v>21</v>
      </c>
      <c r="AG33" s="3">
        <v>354</v>
      </c>
      <c r="AH33" s="3">
        <v>16</v>
      </c>
      <c r="AI33" s="3">
        <v>9</v>
      </c>
      <c r="AJ33" s="3">
        <v>2</v>
      </c>
      <c r="AK33" s="3">
        <v>2</v>
      </c>
      <c r="AL33" s="3">
        <v>19</v>
      </c>
      <c r="AM33" s="21">
        <v>9.1999999999999993</v>
      </c>
      <c r="AN33" s="21">
        <f>_xlfn.RANK.EQ(AM33,$AM$2:$AM$1031)</f>
        <v>67</v>
      </c>
      <c r="AO33" s="21">
        <f>_xlfn.IFNA(VLOOKUP(C33, 'FanGraphs Plus Stats 1-2000'!$D$2:$L$1048576, MATCH("wRC+", FanGraphs_Plus_Stats_1_1500[[#Headers],[ID]:[BABIP+]], 0), FALSE), 0)</f>
        <v>194</v>
      </c>
      <c r="AP33" s="21">
        <f>_xlfn.RANK.EQ(AO33,$AO$2:$AO$1031)</f>
        <v>24</v>
      </c>
      <c r="AQ33" s="23">
        <f>(AM33/H33)*162</f>
        <v>9.3735849056603762</v>
      </c>
      <c r="AR33" s="21">
        <f>_xlfn.RANK.EQ(AQ33,$AQ$2:$AQ$1031)</f>
        <v>114</v>
      </c>
      <c r="AS33" s="3">
        <v>7.1</v>
      </c>
      <c r="AT33" s="3">
        <f>_xlfn.RANK.EQ(AS33,$AS$2:$AS$1031)</f>
        <v>63</v>
      </c>
      <c r="AU33" s="3">
        <v>8.5</v>
      </c>
      <c r="AV33" s="3">
        <f>_xlfn.RANK.EQ(AU33,$AU$2:$AU$1031)</f>
        <v>67</v>
      </c>
      <c r="AW33" s="14">
        <v>-0.2</v>
      </c>
      <c r="AX33" s="3">
        <f>_xlfn.RANK.EQ(AW33,$AW$2:$AW$1031)</f>
        <v>810</v>
      </c>
      <c r="AY33" s="3">
        <v>76</v>
      </c>
      <c r="AZ33" s="3">
        <v>0</v>
      </c>
      <c r="BA33" s="3">
        <v>-1</v>
      </c>
      <c r="BB33" s="3">
        <v>-2</v>
      </c>
      <c r="BC33" s="3">
        <v>9</v>
      </c>
      <c r="BD33" s="3" t="s">
        <v>193</v>
      </c>
      <c r="BE33" s="13">
        <f>GEOMEAN(AN33,AF33,AP33,AR33)</f>
        <v>44.294779858835923</v>
      </c>
    </row>
    <row r="34" spans="1:57" x14ac:dyDescent="0.45">
      <c r="A34" s="1">
        <f>_xlfn.RANK.EQ(AM34, $AM$2:$AM$1031)</f>
        <v>13</v>
      </c>
      <c r="B34" s="3" t="s">
        <v>74</v>
      </c>
      <c r="C34" s="3" t="str">
        <f>_xlfn.CONCAT(B34, " - ", D34)</f>
        <v>Willie Mays - 1963</v>
      </c>
      <c r="D34" s="3">
        <v>1963</v>
      </c>
      <c r="E34" s="3">
        <v>32</v>
      </c>
      <c r="F34" s="3" t="s">
        <v>58</v>
      </c>
      <c r="G34" s="3" t="s">
        <v>52</v>
      </c>
      <c r="H34" s="3">
        <v>157</v>
      </c>
      <c r="I34" s="3">
        <v>671</v>
      </c>
      <c r="J34" s="3">
        <v>596</v>
      </c>
      <c r="K34" s="3">
        <v>115</v>
      </c>
      <c r="L34" s="3">
        <v>187</v>
      </c>
      <c r="M34" s="3">
        <v>110</v>
      </c>
      <c r="N34" s="3">
        <v>32</v>
      </c>
      <c r="O34" s="3">
        <v>7</v>
      </c>
      <c r="P34" s="3">
        <v>38</v>
      </c>
      <c r="Q34" s="3">
        <f>_xlfn.RANK.EQ(P34,$P$2:$P$1031)</f>
        <v>217</v>
      </c>
      <c r="R34" s="3">
        <v>103</v>
      </c>
      <c r="S34" s="3">
        <v>8</v>
      </c>
      <c r="T34" s="3">
        <v>3</v>
      </c>
      <c r="U34" s="3">
        <v>66</v>
      </c>
      <c r="V34" s="3">
        <v>83</v>
      </c>
      <c r="W34" s="3">
        <v>0.314</v>
      </c>
      <c r="X34" s="3">
        <f>_xlfn.RANK.EQ(W34,$W$2:$W$1031)</f>
        <v>377</v>
      </c>
      <c r="Y34" s="3">
        <v>0.38</v>
      </c>
      <c r="Z34" s="3">
        <f>_xlfn.RANK.EQ(Y34,$Y$2:$Y$1031)</f>
        <v>604</v>
      </c>
      <c r="AA34" s="3">
        <v>0.58199999999999996</v>
      </c>
      <c r="AB34" s="3">
        <f>_xlfn.RANK.EQ(AA34,$AA$2:$AA$1031)</f>
        <v>257</v>
      </c>
      <c r="AC34" s="17">
        <v>0.96199999999999997</v>
      </c>
      <c r="AD34" s="28">
        <f>_xlfn.RANK.EQ(AC34,$AC$2:$AC$1031)</f>
        <v>321</v>
      </c>
      <c r="AE34" s="21">
        <v>175</v>
      </c>
      <c r="AF34" s="31">
        <f>_xlfn.RANK.EQ(AE34,$AE$2:$AE$1031)</f>
        <v>109</v>
      </c>
      <c r="AG34" s="3">
        <v>347</v>
      </c>
      <c r="AH34" s="3">
        <v>15</v>
      </c>
      <c r="AI34" s="3">
        <v>2</v>
      </c>
      <c r="AJ34" s="3">
        <v>0</v>
      </c>
      <c r="AK34" s="3">
        <v>7</v>
      </c>
      <c r="AL34" s="3">
        <v>5</v>
      </c>
      <c r="AM34" s="21">
        <v>10.6</v>
      </c>
      <c r="AN34" s="21">
        <f>_xlfn.RANK.EQ(AM34,$AM$2:$AM$1031)</f>
        <v>13</v>
      </c>
      <c r="AO34" s="21">
        <f>_xlfn.IFNA(VLOOKUP(C34, 'FanGraphs Plus Stats 1-2000'!$D$2:$L$1048576, MATCH("wRC+", FanGraphs_Plus_Stats_1_1500[[#Headers],[ID]:[BABIP+]], 0), FALSE), 0)</f>
        <v>174</v>
      </c>
      <c r="AP34" s="21">
        <f>_xlfn.RANK.EQ(AO34,$AO$2:$AO$1031)</f>
        <v>96</v>
      </c>
      <c r="AQ34" s="23">
        <f>(AM34/H34)*162</f>
        <v>10.937579617834395</v>
      </c>
      <c r="AR34" s="21">
        <f>_xlfn.RANK.EQ(AQ34,$AQ$2:$AQ$1031)</f>
        <v>32</v>
      </c>
      <c r="AS34" s="3">
        <v>8</v>
      </c>
      <c r="AT34" s="3">
        <f>_xlfn.RANK.EQ(AS34,$AS$2:$AS$1031)</f>
        <v>25</v>
      </c>
      <c r="AU34" s="3">
        <v>9.1</v>
      </c>
      <c r="AV34" s="3">
        <f>_xlfn.RANK.EQ(AU34,$AU$2:$AU$1031)</f>
        <v>30</v>
      </c>
      <c r="AW34" s="14">
        <v>1.4</v>
      </c>
      <c r="AX34" s="3">
        <f>_xlfn.RANK.EQ(AW34,$AW$2:$AW$1031)</f>
        <v>359</v>
      </c>
      <c r="AY34" s="3">
        <v>56</v>
      </c>
      <c r="AZ34" s="3">
        <v>-2</v>
      </c>
      <c r="BA34" s="3">
        <v>4</v>
      </c>
      <c r="BB34" s="3">
        <v>2</v>
      </c>
      <c r="BC34" s="3">
        <v>12</v>
      </c>
      <c r="BD34" s="3" t="s">
        <v>85</v>
      </c>
      <c r="BE34" s="13">
        <f>GEOMEAN(AN34,AF34,AP34,AR34)</f>
        <v>45.67702030590425</v>
      </c>
    </row>
    <row r="35" spans="1:57" x14ac:dyDescent="0.45">
      <c r="A35" s="1">
        <f>_xlfn.RANK.EQ(AM35, $AM$2:$AM$1031)</f>
        <v>112</v>
      </c>
      <c r="B35" s="3" t="s">
        <v>234</v>
      </c>
      <c r="C35" s="3" t="str">
        <f>_xlfn.CONCAT(B35, " - ", D35)</f>
        <v>Dick Allen - 1972</v>
      </c>
      <c r="D35" s="3">
        <v>1972</v>
      </c>
      <c r="E35" s="3">
        <v>30</v>
      </c>
      <c r="F35" s="3" t="s">
        <v>182</v>
      </c>
      <c r="G35" s="3" t="s">
        <v>43</v>
      </c>
      <c r="H35" s="3">
        <v>148</v>
      </c>
      <c r="I35" s="3">
        <v>609</v>
      </c>
      <c r="J35" s="3">
        <v>506</v>
      </c>
      <c r="K35" s="3">
        <v>90</v>
      </c>
      <c r="L35" s="3">
        <v>156</v>
      </c>
      <c r="M35" s="3">
        <v>86</v>
      </c>
      <c r="N35" s="3">
        <v>28</v>
      </c>
      <c r="O35" s="3">
        <v>5</v>
      </c>
      <c r="P35" s="3">
        <v>37</v>
      </c>
      <c r="Q35" s="3">
        <f>_xlfn.RANK.EQ(P35,$P$2:$P$1031)</f>
        <v>237</v>
      </c>
      <c r="R35" s="3">
        <v>113</v>
      </c>
      <c r="S35" s="3">
        <v>19</v>
      </c>
      <c r="T35" s="3">
        <v>8</v>
      </c>
      <c r="U35" s="3">
        <v>99</v>
      </c>
      <c r="V35" s="3">
        <v>126</v>
      </c>
      <c r="W35" s="3">
        <v>0.308</v>
      </c>
      <c r="X35" s="3">
        <f>_xlfn.RANK.EQ(W35,$W$2:$W$1031)</f>
        <v>460</v>
      </c>
      <c r="Y35" s="3">
        <v>0.42</v>
      </c>
      <c r="Z35" s="3">
        <f>_xlfn.RANK.EQ(Y35,$Y$2:$Y$1031)</f>
        <v>199</v>
      </c>
      <c r="AA35" s="3">
        <v>0.60299999999999998</v>
      </c>
      <c r="AB35" s="3">
        <f>_xlfn.RANK.EQ(AA35,$AA$2:$AA$1031)</f>
        <v>172</v>
      </c>
      <c r="AC35" s="17">
        <v>1.0229999999999999</v>
      </c>
      <c r="AD35" s="28">
        <f>_xlfn.RANK.EQ(AC35,$AC$2:$AC$1031)</f>
        <v>157</v>
      </c>
      <c r="AE35" s="21">
        <v>199</v>
      </c>
      <c r="AF35" s="31">
        <f>_xlfn.RANK.EQ(AE35,$AE$2:$AE$1031)</f>
        <v>24</v>
      </c>
      <c r="AG35" s="3">
        <v>305</v>
      </c>
      <c r="AH35" s="3">
        <v>13</v>
      </c>
      <c r="AI35" s="3">
        <v>1</v>
      </c>
      <c r="AJ35" s="3">
        <v>0</v>
      </c>
      <c r="AK35" s="3">
        <v>3</v>
      </c>
      <c r="AL35" s="3">
        <v>16</v>
      </c>
      <c r="AM35" s="21">
        <v>8.6</v>
      </c>
      <c r="AN35" s="21">
        <f>_xlfn.RANK.EQ(AM35,$AM$2:$AM$1031)</f>
        <v>112</v>
      </c>
      <c r="AO35" s="21">
        <f>_xlfn.IFNA(VLOOKUP(C35, 'FanGraphs Plus Stats 1-2000'!$D$2:$L$1048576, MATCH("wRC+", FanGraphs_Plus_Stats_1_1500[[#Headers],[ID]:[BABIP+]], 0), FALSE), 0)</f>
        <v>199</v>
      </c>
      <c r="AP35" s="21">
        <f>_xlfn.RANK.EQ(AO35,$AO$2:$AO$1031)</f>
        <v>16</v>
      </c>
      <c r="AQ35" s="23">
        <f>(AM35/H35)*162</f>
        <v>9.4135135135135126</v>
      </c>
      <c r="AR35" s="21">
        <f>_xlfn.RANK.EQ(AQ35,$AQ$2:$AQ$1031)</f>
        <v>103</v>
      </c>
      <c r="AS35" s="3">
        <v>6.2</v>
      </c>
      <c r="AT35" s="3">
        <f>_xlfn.RANK.EQ(AS35,$AS$2:$AS$1031)</f>
        <v>134</v>
      </c>
      <c r="AU35" s="3">
        <v>8.9</v>
      </c>
      <c r="AV35" s="3">
        <f>_xlfn.RANK.EQ(AU35,$AU$2:$AU$1031)</f>
        <v>38</v>
      </c>
      <c r="AW35" s="14">
        <v>-1.3</v>
      </c>
      <c r="AX35" s="3">
        <f>_xlfn.RANK.EQ(AW35,$AW$2:$AW$1031)</f>
        <v>995</v>
      </c>
      <c r="AY35" s="3">
        <v>60</v>
      </c>
      <c r="AZ35" s="3">
        <v>-1</v>
      </c>
      <c r="BA35" s="3">
        <v>3</v>
      </c>
      <c r="BB35" s="3">
        <v>2</v>
      </c>
      <c r="BC35" s="3">
        <v>-1</v>
      </c>
      <c r="BD35" s="3" t="s">
        <v>260</v>
      </c>
      <c r="BE35" s="13">
        <f>GEOMEAN(AN35,AF35,AP35,AR35)</f>
        <v>45.87716978528519</v>
      </c>
    </row>
    <row r="36" spans="1:57" x14ac:dyDescent="0.45">
      <c r="A36" s="1">
        <f>_xlfn.RANK.EQ(AM36, $AM$2:$AM$1031)</f>
        <v>16</v>
      </c>
      <c r="B36" s="3" t="s">
        <v>74</v>
      </c>
      <c r="C36" s="3" t="str">
        <f>_xlfn.CONCAT(B36, " - ", D36)</f>
        <v>Willie Mays - 1954</v>
      </c>
      <c r="D36" s="3">
        <v>1954</v>
      </c>
      <c r="E36" s="3">
        <v>23</v>
      </c>
      <c r="F36" s="3" t="s">
        <v>101</v>
      </c>
      <c r="G36" s="3" t="s">
        <v>52</v>
      </c>
      <c r="H36" s="3">
        <v>151</v>
      </c>
      <c r="I36" s="3">
        <v>641</v>
      </c>
      <c r="J36" s="3">
        <v>565</v>
      </c>
      <c r="K36" s="3">
        <v>119</v>
      </c>
      <c r="L36" s="3">
        <v>195</v>
      </c>
      <c r="M36" s="3">
        <v>108</v>
      </c>
      <c r="N36" s="3">
        <v>33</v>
      </c>
      <c r="O36" s="3">
        <v>13</v>
      </c>
      <c r="P36" s="3">
        <v>41</v>
      </c>
      <c r="Q36" s="3">
        <f>_xlfn.RANK.EQ(P36,$P$2:$P$1031)</f>
        <v>141</v>
      </c>
      <c r="R36" s="3">
        <v>110</v>
      </c>
      <c r="S36" s="3">
        <v>8</v>
      </c>
      <c r="T36" s="3">
        <v>5</v>
      </c>
      <c r="U36" s="3">
        <v>66</v>
      </c>
      <c r="V36" s="3">
        <v>57</v>
      </c>
      <c r="W36" s="3">
        <v>0.34499999999999997</v>
      </c>
      <c r="X36" s="3">
        <f>_xlfn.RANK.EQ(W36,$W$2:$W$1031)</f>
        <v>75</v>
      </c>
      <c r="Y36" s="3">
        <v>0.41099999999999998</v>
      </c>
      <c r="Z36" s="3">
        <f>_xlfn.RANK.EQ(Y36,$Y$2:$Y$1031)</f>
        <v>257</v>
      </c>
      <c r="AA36" s="3">
        <v>0.66700000000000004</v>
      </c>
      <c r="AB36" s="3">
        <f>_xlfn.RANK.EQ(AA36,$AA$2:$AA$1031)</f>
        <v>30</v>
      </c>
      <c r="AC36" s="17">
        <v>1.0780000000000001</v>
      </c>
      <c r="AD36" s="28">
        <f>_xlfn.RANK.EQ(AC36,$AC$2:$AC$1031)</f>
        <v>61</v>
      </c>
      <c r="AE36" s="21">
        <v>175</v>
      </c>
      <c r="AF36" s="31">
        <f>_xlfn.RANK.EQ(AE36,$AE$2:$AE$1031)</f>
        <v>109</v>
      </c>
      <c r="AG36" s="3">
        <v>377</v>
      </c>
      <c r="AH36" s="3">
        <v>12</v>
      </c>
      <c r="AI36" s="3">
        <v>2</v>
      </c>
      <c r="AJ36" s="3">
        <v>0</v>
      </c>
      <c r="AK36" s="3">
        <v>7</v>
      </c>
      <c r="AL36" s="3">
        <v>14</v>
      </c>
      <c r="AM36" s="21">
        <v>10.5</v>
      </c>
      <c r="AN36" s="21">
        <f>_xlfn.RANK.EQ(AM36,$AM$2:$AM$1031)</f>
        <v>16</v>
      </c>
      <c r="AO36" s="21">
        <f>_xlfn.IFNA(VLOOKUP(C36, 'FanGraphs Plus Stats 1-2000'!$D$2:$L$1048576, MATCH("wRC+", FanGraphs_Plus_Stats_1_1500[[#Headers],[ID]:[BABIP+]], 0), FALSE), 0)</f>
        <v>173</v>
      </c>
      <c r="AP36" s="21">
        <f>_xlfn.RANK.EQ(AO36,$AO$2:$AO$1031)</f>
        <v>107</v>
      </c>
      <c r="AQ36" s="23">
        <f>(AM36/H36)*162</f>
        <v>11.264900662251655</v>
      </c>
      <c r="AR36" s="21">
        <f>_xlfn.RANK.EQ(AQ36,$AQ$2:$AQ$1031)</f>
        <v>25</v>
      </c>
      <c r="AS36" s="3">
        <v>8.1</v>
      </c>
      <c r="AT36" s="3">
        <f>_xlfn.RANK.EQ(AS36,$AS$2:$AS$1031)</f>
        <v>22</v>
      </c>
      <c r="AU36" s="3">
        <v>8.4</v>
      </c>
      <c r="AV36" s="3">
        <f>_xlfn.RANK.EQ(AU36,$AU$2:$AU$1031)</f>
        <v>77</v>
      </c>
      <c r="AW36" s="14">
        <v>2</v>
      </c>
      <c r="AX36" s="3">
        <f>_xlfn.RANK.EQ(AW36,$AW$2:$AW$1031)</f>
        <v>199</v>
      </c>
      <c r="AY36" s="3">
        <v>60</v>
      </c>
      <c r="AZ36" s="3">
        <v>-1</v>
      </c>
      <c r="BA36" s="3">
        <v>3</v>
      </c>
      <c r="BB36" s="3">
        <v>2</v>
      </c>
      <c r="BC36" s="3">
        <v>21</v>
      </c>
      <c r="BD36" s="3" t="s">
        <v>83</v>
      </c>
      <c r="BE36" s="13">
        <f>GEOMEAN(AN36,AF36,AP36,AR36)</f>
        <v>46.474803984769444</v>
      </c>
    </row>
    <row r="37" spans="1:57" x14ac:dyDescent="0.45">
      <c r="A37" s="1">
        <f>_xlfn.RANK.EQ(AM37, $AM$2:$AM$1031)</f>
        <v>27</v>
      </c>
      <c r="B37" s="3" t="s">
        <v>119</v>
      </c>
      <c r="C37" s="3" t="str">
        <f>_xlfn.CONCAT(B37, " - ", D37)</f>
        <v>Al Rosen - 1953</v>
      </c>
      <c r="D37" s="3">
        <v>1953</v>
      </c>
      <c r="E37" s="3">
        <v>29</v>
      </c>
      <c r="F37" s="3" t="s">
        <v>110</v>
      </c>
      <c r="G37" s="3" t="s">
        <v>43</v>
      </c>
      <c r="H37" s="3">
        <v>155</v>
      </c>
      <c r="I37" s="3">
        <v>688</v>
      </c>
      <c r="J37" s="3">
        <v>599</v>
      </c>
      <c r="K37" s="3">
        <v>115</v>
      </c>
      <c r="L37" s="3">
        <v>201</v>
      </c>
      <c r="M37" s="3">
        <v>126</v>
      </c>
      <c r="N37" s="3">
        <v>27</v>
      </c>
      <c r="O37" s="3">
        <v>5</v>
      </c>
      <c r="P37" s="3">
        <v>43</v>
      </c>
      <c r="Q37" s="3">
        <f>_xlfn.RANK.EQ(P37,$P$2:$P$1031)</f>
        <v>103</v>
      </c>
      <c r="R37" s="3">
        <v>145</v>
      </c>
      <c r="S37" s="3">
        <v>8</v>
      </c>
      <c r="T37" s="3">
        <v>7</v>
      </c>
      <c r="U37" s="3">
        <v>85</v>
      </c>
      <c r="V37" s="3">
        <v>48</v>
      </c>
      <c r="W37" s="3">
        <v>0.33600000000000002</v>
      </c>
      <c r="X37" s="3">
        <f>_xlfn.RANK.EQ(W37,$W$2:$W$1031)</f>
        <v>120</v>
      </c>
      <c r="Y37" s="3">
        <v>0.42199999999999999</v>
      </c>
      <c r="Z37" s="3">
        <f>_xlfn.RANK.EQ(Y37,$Y$2:$Y$1031)</f>
        <v>182</v>
      </c>
      <c r="AA37" s="3">
        <v>0.61299999999999999</v>
      </c>
      <c r="AB37" s="3">
        <f>_xlfn.RANK.EQ(AA37,$AA$2:$AA$1031)</f>
        <v>136</v>
      </c>
      <c r="AC37" s="17">
        <v>1.034</v>
      </c>
      <c r="AD37" s="28">
        <f>_xlfn.RANK.EQ(AC37,$AC$2:$AC$1031)</f>
        <v>123</v>
      </c>
      <c r="AE37" s="21">
        <v>180</v>
      </c>
      <c r="AF37" s="31">
        <f>_xlfn.RANK.EQ(AE37,$AE$2:$AE$1031)</f>
        <v>77</v>
      </c>
      <c r="AG37" s="3">
        <v>367</v>
      </c>
      <c r="AH37" s="3">
        <v>19</v>
      </c>
      <c r="AI37" s="3">
        <v>4</v>
      </c>
      <c r="AJ37" s="3">
        <v>0</v>
      </c>
      <c r="AK37" s="2"/>
      <c r="AL37" s="3">
        <v>4</v>
      </c>
      <c r="AM37" s="21">
        <v>10.199999999999999</v>
      </c>
      <c r="AN37" s="21">
        <f>_xlfn.RANK.EQ(AM37,$AM$2:$AM$1031)</f>
        <v>27</v>
      </c>
      <c r="AO37" s="21">
        <f>_xlfn.IFNA(VLOOKUP(C37, 'FanGraphs Plus Stats 1-2000'!$D$2:$L$1048576, MATCH("wRC+", FanGraphs_Plus_Stats_1_1500[[#Headers],[ID]:[BABIP+]], 0), FALSE), 0)</f>
        <v>178</v>
      </c>
      <c r="AP37" s="21">
        <f>_xlfn.RANK.EQ(AO37,$AO$2:$AO$1031)</f>
        <v>71</v>
      </c>
      <c r="AQ37" s="23">
        <f>(AM37/H37)*162</f>
        <v>10.66064516129032</v>
      </c>
      <c r="AR37" s="21">
        <f>_xlfn.RANK.EQ(AQ37,$AQ$2:$AQ$1031)</f>
        <v>37</v>
      </c>
      <c r="AS37" s="3">
        <v>8</v>
      </c>
      <c r="AT37" s="3">
        <f>_xlfn.RANK.EQ(AS37,$AS$2:$AS$1031)</f>
        <v>25</v>
      </c>
      <c r="AU37" s="3">
        <v>9.1</v>
      </c>
      <c r="AV37" s="3">
        <f>_xlfn.RANK.EQ(AU37,$AU$2:$AU$1031)</f>
        <v>30</v>
      </c>
      <c r="AW37" s="14">
        <v>1.1000000000000001</v>
      </c>
      <c r="AX37" s="3">
        <f>_xlfn.RANK.EQ(AW37,$AW$2:$AW$1031)</f>
        <v>434</v>
      </c>
      <c r="AY37" s="3">
        <v>69</v>
      </c>
      <c r="AZ37" s="3">
        <v>-2</v>
      </c>
      <c r="BA37" s="3">
        <v>2</v>
      </c>
      <c r="BB37" s="3">
        <v>1</v>
      </c>
      <c r="BC37" s="3">
        <v>10</v>
      </c>
      <c r="BD37" s="3" t="s">
        <v>120</v>
      </c>
      <c r="BE37" s="13">
        <f>GEOMEAN(AN37,AF37,AP37,AR37)</f>
        <v>48.342448198296935</v>
      </c>
    </row>
    <row r="38" spans="1:57" x14ac:dyDescent="0.45">
      <c r="A38" s="1">
        <f>_xlfn.RANK.EQ(AM38, $AM$2:$AM$1031)</f>
        <v>39</v>
      </c>
      <c r="B38" s="3" t="s">
        <v>149</v>
      </c>
      <c r="C38" s="3" t="str">
        <f>_xlfn.CONCAT(B38, " - ", D38)</f>
        <v>Albert Pujols - 2009</v>
      </c>
      <c r="D38" s="3">
        <v>2009</v>
      </c>
      <c r="E38" s="3">
        <v>29</v>
      </c>
      <c r="F38" s="3" t="s">
        <v>51</v>
      </c>
      <c r="G38" s="3" t="s">
        <v>52</v>
      </c>
      <c r="H38" s="3">
        <v>160</v>
      </c>
      <c r="I38" s="3">
        <v>700</v>
      </c>
      <c r="J38" s="3">
        <v>568</v>
      </c>
      <c r="K38" s="3">
        <v>124</v>
      </c>
      <c r="L38" s="3">
        <v>186</v>
      </c>
      <c r="M38" s="3">
        <v>93</v>
      </c>
      <c r="N38" s="3">
        <v>45</v>
      </c>
      <c r="O38" s="3">
        <v>1</v>
      </c>
      <c r="P38" s="3">
        <v>47</v>
      </c>
      <c r="Q38" s="3">
        <f>_xlfn.RANK.EQ(P38,$P$2:$P$1031)</f>
        <v>51</v>
      </c>
      <c r="R38" s="3">
        <v>135</v>
      </c>
      <c r="S38" s="3">
        <v>16</v>
      </c>
      <c r="T38" s="3">
        <v>4</v>
      </c>
      <c r="U38" s="3">
        <v>115</v>
      </c>
      <c r="V38" s="3">
        <v>64</v>
      </c>
      <c r="W38" s="3">
        <v>0.32700000000000001</v>
      </c>
      <c r="X38" s="3">
        <f>_xlfn.RANK.EQ(W38,$W$2:$W$1031)</f>
        <v>205</v>
      </c>
      <c r="Y38" s="3">
        <v>0.443</v>
      </c>
      <c r="Z38" s="3">
        <f>_xlfn.RANK.EQ(Y38,$Y$2:$Y$1031)</f>
        <v>83</v>
      </c>
      <c r="AA38" s="3">
        <v>0.65800000000000003</v>
      </c>
      <c r="AB38" s="3">
        <f>_xlfn.RANK.EQ(AA38,$AA$2:$AA$1031)</f>
        <v>43</v>
      </c>
      <c r="AC38" s="17">
        <v>1.101</v>
      </c>
      <c r="AD38" s="28">
        <f>_xlfn.RANK.EQ(AC38,$AC$2:$AC$1031)</f>
        <v>42</v>
      </c>
      <c r="AE38" s="21">
        <v>189</v>
      </c>
      <c r="AF38" s="31">
        <f>_xlfn.RANK.EQ(AE38,$AE$2:$AE$1031)</f>
        <v>39</v>
      </c>
      <c r="AG38" s="3">
        <v>374</v>
      </c>
      <c r="AH38" s="3">
        <v>23</v>
      </c>
      <c r="AI38" s="3">
        <v>9</v>
      </c>
      <c r="AJ38" s="3">
        <v>0</v>
      </c>
      <c r="AK38" s="3">
        <v>8</v>
      </c>
      <c r="AL38" s="3">
        <v>44</v>
      </c>
      <c r="AM38" s="21">
        <v>9.6999999999999993</v>
      </c>
      <c r="AN38" s="21">
        <f>_xlfn.RANK.EQ(AM38,$AM$2:$AM$1031)</f>
        <v>39</v>
      </c>
      <c r="AO38" s="21">
        <f>_xlfn.IFNA(VLOOKUP(C38, 'FanGraphs Plus Stats 1-2000'!$D$2:$L$1048576, MATCH("wRC+", FanGraphs_Plus_Stats_1_1500[[#Headers],[ID]:[BABIP+]], 0), FALSE), 0)</f>
        <v>180</v>
      </c>
      <c r="AP38" s="21">
        <f>_xlfn.RANK.EQ(AO38,$AO$2:$AO$1031)</f>
        <v>54</v>
      </c>
      <c r="AQ38" s="23">
        <f>(AM38/H38)*162</f>
        <v>9.8212499999999991</v>
      </c>
      <c r="AR38" s="21">
        <f>_xlfn.RANK.EQ(AQ38,$AQ$2:$AQ$1031)</f>
        <v>74</v>
      </c>
      <c r="AS38" s="3">
        <v>7.6</v>
      </c>
      <c r="AT38" s="3">
        <f>_xlfn.RANK.EQ(AS38,$AS$2:$AS$1031)</f>
        <v>42</v>
      </c>
      <c r="AU38" s="3">
        <v>7.9</v>
      </c>
      <c r="AV38" s="3">
        <f>_xlfn.RANK.EQ(AU38,$AU$2:$AU$1031)</f>
        <v>119</v>
      </c>
      <c r="AW38" s="14">
        <v>0.8</v>
      </c>
      <c r="AX38" s="3">
        <f>_xlfn.RANK.EQ(AW38,$AW$2:$AW$1031)</f>
        <v>517</v>
      </c>
      <c r="AY38" s="3">
        <v>67</v>
      </c>
      <c r="AZ38" s="3">
        <v>-3</v>
      </c>
      <c r="BA38" s="3">
        <v>3</v>
      </c>
      <c r="BB38" s="3">
        <v>1</v>
      </c>
      <c r="BC38" s="3">
        <v>17</v>
      </c>
      <c r="BD38" s="3" t="s">
        <v>150</v>
      </c>
      <c r="BE38" s="13">
        <f>GEOMEAN(AN38,AF38,AP38,AR38)</f>
        <v>49.652220274299324</v>
      </c>
    </row>
    <row r="39" spans="1:57" x14ac:dyDescent="0.45">
      <c r="A39" s="1">
        <f>_xlfn.RANK.EQ(AM39, $AM$2:$AM$1031)</f>
        <v>67</v>
      </c>
      <c r="B39" s="3" t="s">
        <v>149</v>
      </c>
      <c r="C39" s="3" t="str">
        <f>_xlfn.CONCAT(B39, " - ", D39)</f>
        <v>Albert Pujols - 2008</v>
      </c>
      <c r="D39" s="3">
        <v>2008</v>
      </c>
      <c r="E39" s="3">
        <v>28</v>
      </c>
      <c r="F39" s="3" t="s">
        <v>51</v>
      </c>
      <c r="G39" s="3" t="s">
        <v>52</v>
      </c>
      <c r="H39" s="3">
        <v>148</v>
      </c>
      <c r="I39" s="3">
        <v>641</v>
      </c>
      <c r="J39" s="3">
        <v>524</v>
      </c>
      <c r="K39" s="3">
        <v>100</v>
      </c>
      <c r="L39" s="3">
        <v>187</v>
      </c>
      <c r="M39" s="3">
        <v>106</v>
      </c>
      <c r="N39" s="3">
        <v>44</v>
      </c>
      <c r="O39" s="3">
        <v>0</v>
      </c>
      <c r="P39" s="3">
        <v>37</v>
      </c>
      <c r="Q39" s="3">
        <f>_xlfn.RANK.EQ(P39,$P$2:$P$1031)</f>
        <v>237</v>
      </c>
      <c r="R39" s="3">
        <v>116</v>
      </c>
      <c r="S39" s="3">
        <v>7</v>
      </c>
      <c r="T39" s="3">
        <v>3</v>
      </c>
      <c r="U39" s="3">
        <v>104</v>
      </c>
      <c r="V39" s="3">
        <v>54</v>
      </c>
      <c r="W39" s="3">
        <v>0.35699999999999998</v>
      </c>
      <c r="X39" s="3">
        <f>_xlfn.RANK.EQ(W39,$W$2:$W$1031)</f>
        <v>34</v>
      </c>
      <c r="Y39" s="3">
        <v>0.46200000000000002</v>
      </c>
      <c r="Z39" s="3">
        <f>_xlfn.RANK.EQ(Y39,$Y$2:$Y$1031)</f>
        <v>35</v>
      </c>
      <c r="AA39" s="3">
        <v>0.65300000000000002</v>
      </c>
      <c r="AB39" s="3">
        <f>_xlfn.RANK.EQ(AA39,$AA$2:$AA$1031)</f>
        <v>49</v>
      </c>
      <c r="AC39" s="17">
        <v>1.1140000000000001</v>
      </c>
      <c r="AD39" s="28">
        <f>_xlfn.RANK.EQ(AC39,$AC$2:$AC$1031)</f>
        <v>32</v>
      </c>
      <c r="AE39" s="21">
        <v>192</v>
      </c>
      <c r="AF39" s="31">
        <f>_xlfn.RANK.EQ(AE39,$AE$2:$AE$1031)</f>
        <v>35</v>
      </c>
      <c r="AG39" s="3">
        <v>342</v>
      </c>
      <c r="AH39" s="3">
        <v>16</v>
      </c>
      <c r="AI39" s="3">
        <v>5</v>
      </c>
      <c r="AJ39" s="3">
        <v>0</v>
      </c>
      <c r="AK39" s="3">
        <v>8</v>
      </c>
      <c r="AL39" s="3">
        <v>34</v>
      </c>
      <c r="AM39" s="21">
        <v>9.1999999999999993</v>
      </c>
      <c r="AN39" s="21">
        <f>_xlfn.RANK.EQ(AM39,$AM$2:$AM$1031)</f>
        <v>67</v>
      </c>
      <c r="AO39" s="21">
        <f>_xlfn.IFNA(VLOOKUP(C39, 'FanGraphs Plus Stats 1-2000'!$D$2:$L$1048576, MATCH("wRC+", FanGraphs_Plus_Stats_1_1500[[#Headers],[ID]:[BABIP+]], 0), FALSE), 0)</f>
        <v>184</v>
      </c>
      <c r="AP39" s="21">
        <f>_xlfn.RANK.EQ(AO39,$AO$2:$AO$1031)</f>
        <v>46</v>
      </c>
      <c r="AQ39" s="23">
        <f>(AM39/H39)*162</f>
        <v>10.070270270270269</v>
      </c>
      <c r="AR39" s="21">
        <f>_xlfn.RANK.EQ(AQ39,$AQ$2:$AQ$1031)</f>
        <v>60</v>
      </c>
      <c r="AS39" s="3">
        <v>7.3</v>
      </c>
      <c r="AT39" s="3">
        <f>_xlfn.RANK.EQ(AS39,$AS$2:$AS$1031)</f>
        <v>52</v>
      </c>
      <c r="AU39" s="3">
        <v>7.5</v>
      </c>
      <c r="AV39" s="3">
        <f>_xlfn.RANK.EQ(AU39,$AU$2:$AU$1031)</f>
        <v>163</v>
      </c>
      <c r="AW39" s="14">
        <v>1</v>
      </c>
      <c r="AX39" s="3">
        <f>_xlfn.RANK.EQ(AW39,$AW$2:$AW$1031)</f>
        <v>464</v>
      </c>
      <c r="AY39" s="3">
        <v>65</v>
      </c>
      <c r="AZ39" s="3">
        <v>0</v>
      </c>
      <c r="BA39" s="3">
        <v>0</v>
      </c>
      <c r="BB39" s="3">
        <v>0</v>
      </c>
      <c r="BC39" s="3">
        <v>18</v>
      </c>
      <c r="BD39" s="3" t="s">
        <v>190</v>
      </c>
      <c r="BE39" s="13">
        <f>GEOMEAN(AN39,AF39,AP39,AR39)</f>
        <v>50.438595205093968</v>
      </c>
    </row>
    <row r="40" spans="1:57" x14ac:dyDescent="0.45">
      <c r="A40" s="1">
        <f>_xlfn.RANK.EQ(AM40, $AM$2:$AM$1031)</f>
        <v>39</v>
      </c>
      <c r="B40" s="3" t="s">
        <v>57</v>
      </c>
      <c r="C40" s="3" t="str">
        <f>_xlfn.CONCAT(B40, " - ", D40)</f>
        <v>Barry Bonds - 1996</v>
      </c>
      <c r="D40" s="3">
        <v>1996</v>
      </c>
      <c r="E40" s="3">
        <v>31</v>
      </c>
      <c r="F40" s="3" t="s">
        <v>58</v>
      </c>
      <c r="G40" s="3" t="s">
        <v>52</v>
      </c>
      <c r="H40" s="3">
        <v>158</v>
      </c>
      <c r="I40" s="3">
        <v>675</v>
      </c>
      <c r="J40" s="3">
        <v>517</v>
      </c>
      <c r="K40" s="3">
        <v>122</v>
      </c>
      <c r="L40" s="3">
        <v>159</v>
      </c>
      <c r="M40" s="3">
        <v>87</v>
      </c>
      <c r="N40" s="3">
        <v>27</v>
      </c>
      <c r="O40" s="3">
        <v>3</v>
      </c>
      <c r="P40" s="3">
        <v>42</v>
      </c>
      <c r="Q40" s="3">
        <f>_xlfn.RANK.EQ(P40,$P$2:$P$1031)</f>
        <v>117</v>
      </c>
      <c r="R40" s="3">
        <v>129</v>
      </c>
      <c r="S40" s="3">
        <v>40</v>
      </c>
      <c r="T40" s="3">
        <v>7</v>
      </c>
      <c r="U40" s="3">
        <v>151</v>
      </c>
      <c r="V40" s="3">
        <v>76</v>
      </c>
      <c r="W40" s="3">
        <v>0.308</v>
      </c>
      <c r="X40" s="3">
        <f>_xlfn.RANK.EQ(W40,$W$2:$W$1031)</f>
        <v>460</v>
      </c>
      <c r="Y40" s="3">
        <v>0.46100000000000002</v>
      </c>
      <c r="Z40" s="3">
        <f>_xlfn.RANK.EQ(Y40,$Y$2:$Y$1031)</f>
        <v>36</v>
      </c>
      <c r="AA40" s="3">
        <v>0.61499999999999999</v>
      </c>
      <c r="AB40" s="3">
        <f>_xlfn.RANK.EQ(AA40,$AA$2:$AA$1031)</f>
        <v>127</v>
      </c>
      <c r="AC40" s="17">
        <v>1.0760000000000001</v>
      </c>
      <c r="AD40" s="28">
        <f>_xlfn.RANK.EQ(AC40,$AC$2:$AC$1031)</f>
        <v>64</v>
      </c>
      <c r="AE40" s="21">
        <v>188</v>
      </c>
      <c r="AF40" s="31">
        <f>_xlfn.RANK.EQ(AE40,$AE$2:$AE$1031)</f>
        <v>44</v>
      </c>
      <c r="AG40" s="3">
        <v>318</v>
      </c>
      <c r="AH40" s="3">
        <v>11</v>
      </c>
      <c r="AI40" s="3">
        <v>1</v>
      </c>
      <c r="AJ40" s="3">
        <v>0</v>
      </c>
      <c r="AK40" s="3">
        <v>6</v>
      </c>
      <c r="AL40" s="3">
        <v>30</v>
      </c>
      <c r="AM40" s="21">
        <v>9.6999999999999993</v>
      </c>
      <c r="AN40" s="21">
        <f>_xlfn.RANK.EQ(AM40,$AM$2:$AM$1031)</f>
        <v>39</v>
      </c>
      <c r="AO40" s="21">
        <f>_xlfn.IFNA(VLOOKUP(C40, 'FanGraphs Plus Stats 1-2000'!$D$2:$L$1048576, MATCH("wRC+", FanGraphs_Plus_Stats_1_1500[[#Headers],[ID]:[BABIP+]], 0), FALSE), 0)</f>
        <v>179</v>
      </c>
      <c r="AP40" s="21">
        <f>_xlfn.RANK.EQ(AO40,$AO$2:$AO$1031)</f>
        <v>60</v>
      </c>
      <c r="AQ40" s="23">
        <f>(AM40/H40)*162</f>
        <v>9.9455696202531634</v>
      </c>
      <c r="AR40" s="21">
        <f>_xlfn.RANK.EQ(AQ40,$AQ$2:$AQ$1031)</f>
        <v>69</v>
      </c>
      <c r="AS40" s="3">
        <v>7.6</v>
      </c>
      <c r="AT40" s="3">
        <f>_xlfn.RANK.EQ(AS40,$AS$2:$AS$1031)</f>
        <v>42</v>
      </c>
      <c r="AU40" s="3">
        <v>8.9</v>
      </c>
      <c r="AV40" s="3">
        <f>_xlfn.RANK.EQ(AU40,$AU$2:$AU$1031)</f>
        <v>38</v>
      </c>
      <c r="AW40" s="14">
        <v>0.3</v>
      </c>
      <c r="AX40" s="3">
        <f>_xlfn.RANK.EQ(AW40,$AW$2:$AW$1031)</f>
        <v>663</v>
      </c>
      <c r="AY40" s="3">
        <v>70</v>
      </c>
      <c r="AZ40" s="3">
        <v>0</v>
      </c>
      <c r="BA40" s="3">
        <v>8</v>
      </c>
      <c r="BB40" s="3">
        <v>8</v>
      </c>
      <c r="BC40" s="3">
        <v>10</v>
      </c>
      <c r="BD40" s="3" t="s">
        <v>148</v>
      </c>
      <c r="BE40" s="13">
        <f>GEOMEAN(AN40,AF40,AP40,AR40)</f>
        <v>51.62729919306129</v>
      </c>
    </row>
    <row r="41" spans="1:57" x14ac:dyDescent="0.45">
      <c r="A41" s="1">
        <f>_xlfn.RANK.EQ(AM41, $AM$2:$AM$1031)</f>
        <v>5</v>
      </c>
      <c r="B41" s="3" t="s">
        <v>60</v>
      </c>
      <c r="C41" s="3" t="str">
        <f>_xlfn.CONCAT(B41, " - ", D41)</f>
        <v>Cal Ripken Jr. - 1991</v>
      </c>
      <c r="D41" s="3">
        <v>1991</v>
      </c>
      <c r="E41" s="3">
        <v>30</v>
      </c>
      <c r="F41" s="3" t="s">
        <v>61</v>
      </c>
      <c r="G41" s="3" t="s">
        <v>43</v>
      </c>
      <c r="H41" s="3">
        <v>162</v>
      </c>
      <c r="I41" s="3">
        <v>717</v>
      </c>
      <c r="J41" s="3">
        <v>650</v>
      </c>
      <c r="K41" s="3">
        <v>99</v>
      </c>
      <c r="L41" s="3">
        <v>210</v>
      </c>
      <c r="M41" s="3">
        <v>125</v>
      </c>
      <c r="N41" s="3">
        <v>46</v>
      </c>
      <c r="O41" s="3">
        <v>5</v>
      </c>
      <c r="P41" s="3">
        <v>34</v>
      </c>
      <c r="Q41" s="3">
        <f>_xlfn.RANK.EQ(P41,$P$2:$P$1031)</f>
        <v>319</v>
      </c>
      <c r="R41" s="3">
        <v>114</v>
      </c>
      <c r="S41" s="3">
        <v>6</v>
      </c>
      <c r="T41" s="3">
        <v>1</v>
      </c>
      <c r="U41" s="3">
        <v>53</v>
      </c>
      <c r="V41" s="3">
        <v>46</v>
      </c>
      <c r="W41" s="3">
        <v>0.32300000000000001</v>
      </c>
      <c r="X41" s="3">
        <f>_xlfn.RANK.EQ(W41,$W$2:$W$1031)</f>
        <v>257</v>
      </c>
      <c r="Y41" s="3">
        <v>0.374</v>
      </c>
      <c r="Z41" s="3">
        <f>_xlfn.RANK.EQ(Y41,$Y$2:$Y$1031)</f>
        <v>678</v>
      </c>
      <c r="AA41" s="3">
        <v>0.56599999999999995</v>
      </c>
      <c r="AB41" s="3">
        <f>_xlfn.RANK.EQ(AA41,$AA$2:$AA$1031)</f>
        <v>307</v>
      </c>
      <c r="AC41" s="17">
        <v>0.94</v>
      </c>
      <c r="AD41" s="28">
        <f>_xlfn.RANK.EQ(AC41,$AC$2:$AC$1031)</f>
        <v>402</v>
      </c>
      <c r="AE41" s="21">
        <v>162</v>
      </c>
      <c r="AF41" s="31">
        <f>_xlfn.RANK.EQ(AE41,$AE$2:$AE$1031)</f>
        <v>254</v>
      </c>
      <c r="AG41" s="3">
        <v>368</v>
      </c>
      <c r="AH41" s="3">
        <v>19</v>
      </c>
      <c r="AI41" s="3">
        <v>5</v>
      </c>
      <c r="AJ41" s="3">
        <v>0</v>
      </c>
      <c r="AK41" s="3">
        <v>9</v>
      </c>
      <c r="AL41" s="3">
        <v>15</v>
      </c>
      <c r="AM41" s="21">
        <v>11.5</v>
      </c>
      <c r="AN41" s="21">
        <f>_xlfn.RANK.EQ(AM41,$AM$2:$AM$1031)</f>
        <v>5</v>
      </c>
      <c r="AO41" s="21">
        <f>_xlfn.IFNA(VLOOKUP(C41, 'FanGraphs Plus Stats 1-2000'!$D$2:$L$1048576, MATCH("wRC+", FanGraphs_Plus_Stats_1_1500[[#Headers],[ID]:[BABIP+]], 0), FALSE), 0)</f>
        <v>154</v>
      </c>
      <c r="AP41" s="21">
        <f>_xlfn.RANK.EQ(AO41,$AO$2:$AO$1031)</f>
        <v>340</v>
      </c>
      <c r="AQ41" s="23">
        <f>(AM41/H41)*162</f>
        <v>11.5</v>
      </c>
      <c r="AR41" s="21">
        <f>_xlfn.RANK.EQ(AQ41,$AQ$2:$AQ$1031)</f>
        <v>19</v>
      </c>
      <c r="AS41" s="3">
        <v>9.1999999999999993</v>
      </c>
      <c r="AT41" s="3">
        <f>_xlfn.RANK.EQ(AS41,$AS$2:$AS$1031)</f>
        <v>6</v>
      </c>
      <c r="AU41" s="3">
        <v>9.1999999999999993</v>
      </c>
      <c r="AV41" s="3">
        <f>_xlfn.RANK.EQ(AU41,$AU$2:$AU$1031)</f>
        <v>25</v>
      </c>
      <c r="AW41" s="14">
        <v>3.5</v>
      </c>
      <c r="AX41" s="3">
        <f>_xlfn.RANK.EQ(AW41,$AW$2:$AW$1031)</f>
        <v>25</v>
      </c>
      <c r="AY41" s="3">
        <v>56</v>
      </c>
      <c r="AZ41" s="3">
        <v>-1</v>
      </c>
      <c r="BA41" s="3">
        <v>1</v>
      </c>
      <c r="BB41" s="3">
        <v>0</v>
      </c>
      <c r="BC41" s="3">
        <v>23</v>
      </c>
      <c r="BD41" s="3" t="s">
        <v>62</v>
      </c>
      <c r="BE41" s="13">
        <f>GEOMEAN(AN41,AF41,AP41,AR41)</f>
        <v>53.519131818304608</v>
      </c>
    </row>
    <row r="42" spans="1:57" x14ac:dyDescent="0.45">
      <c r="A42" s="1">
        <f>_xlfn.RANK.EQ(AM42, $AM$2:$AM$1031)</f>
        <v>664</v>
      </c>
      <c r="B42" s="3" t="s">
        <v>510</v>
      </c>
      <c r="C42" s="3" t="str">
        <f>_xlfn.CONCAT(B42, " - ", D42)</f>
        <v>Frank Thomas - 1994</v>
      </c>
      <c r="D42" s="3">
        <v>1994</v>
      </c>
      <c r="E42" s="3">
        <v>26</v>
      </c>
      <c r="F42" s="3" t="s">
        <v>182</v>
      </c>
      <c r="G42" s="3" t="s">
        <v>43</v>
      </c>
      <c r="H42" s="3">
        <v>113</v>
      </c>
      <c r="I42" s="3">
        <v>517</v>
      </c>
      <c r="J42" s="3">
        <v>399</v>
      </c>
      <c r="K42" s="3">
        <v>106</v>
      </c>
      <c r="L42" s="3">
        <v>141</v>
      </c>
      <c r="M42" s="3">
        <v>68</v>
      </c>
      <c r="N42" s="3">
        <v>34</v>
      </c>
      <c r="O42" s="3">
        <v>1</v>
      </c>
      <c r="P42" s="3">
        <v>38</v>
      </c>
      <c r="Q42" s="3">
        <f>_xlfn.RANK.EQ(P42,$P$2:$P$1031)</f>
        <v>217</v>
      </c>
      <c r="R42" s="3">
        <v>101</v>
      </c>
      <c r="S42" s="3">
        <v>2</v>
      </c>
      <c r="T42" s="3">
        <v>3</v>
      </c>
      <c r="U42" s="3">
        <v>109</v>
      </c>
      <c r="V42" s="3">
        <v>61</v>
      </c>
      <c r="W42" s="3">
        <v>0.35299999999999998</v>
      </c>
      <c r="X42" s="3">
        <f>_xlfn.RANK.EQ(W42,$W$2:$W$1031)</f>
        <v>46</v>
      </c>
      <c r="Y42" s="3">
        <v>0.48699999999999999</v>
      </c>
      <c r="Z42" s="3">
        <f>_xlfn.RANK.EQ(Y42,$Y$2:$Y$1031)</f>
        <v>12</v>
      </c>
      <c r="AA42" s="3">
        <v>0.72899999999999998</v>
      </c>
      <c r="AB42" s="3">
        <f>_xlfn.RANK.EQ(AA42,$AA$2:$AA$1031)</f>
        <v>11</v>
      </c>
      <c r="AC42" s="17">
        <v>1.2170000000000001</v>
      </c>
      <c r="AD42" s="28">
        <f>_xlfn.RANK.EQ(AC42,$AC$2:$AC$1031)</f>
        <v>7</v>
      </c>
      <c r="AE42" s="21">
        <v>212</v>
      </c>
      <c r="AF42" s="31">
        <f>_xlfn.RANK.EQ(AE42,$AE$2:$AE$1031)</f>
        <v>10</v>
      </c>
      <c r="AG42" s="3">
        <v>291</v>
      </c>
      <c r="AH42" s="3">
        <v>15</v>
      </c>
      <c r="AI42" s="3">
        <v>2</v>
      </c>
      <c r="AJ42" s="3">
        <v>0</v>
      </c>
      <c r="AK42" s="3">
        <v>7</v>
      </c>
      <c r="AL42" s="3">
        <v>12</v>
      </c>
      <c r="AM42" s="21">
        <v>6.4</v>
      </c>
      <c r="AN42" s="21">
        <f>_xlfn.RANK.EQ(AM42,$AM$2:$AM$1031)</f>
        <v>664</v>
      </c>
      <c r="AO42" s="21">
        <f>_xlfn.IFNA(VLOOKUP(C42, 'FanGraphs Plus Stats 1-2000'!$D$2:$L$1048576, MATCH("wRC+", FanGraphs_Plus_Stats_1_1500[[#Headers],[ID]:[BABIP+]], 0), FALSE), 0)</f>
        <v>205</v>
      </c>
      <c r="AP42" s="21">
        <f>_xlfn.RANK.EQ(AO42,$AO$2:$AO$1031)</f>
        <v>10</v>
      </c>
      <c r="AQ42" s="23">
        <f>(AM42/H42)*162</f>
        <v>9.1752212389380539</v>
      </c>
      <c r="AR42" s="21">
        <f>_xlfn.RANK.EQ(AQ42,$AQ$2:$AQ$1031)</f>
        <v>128</v>
      </c>
      <c r="AS42" s="3">
        <v>4.7</v>
      </c>
      <c r="AT42" s="3">
        <f>_xlfn.RANK.EQ(AS42,$AS$2:$AS$1031)</f>
        <v>494</v>
      </c>
      <c r="AU42" s="3">
        <v>7.1</v>
      </c>
      <c r="AV42" s="3">
        <f>_xlfn.RANK.EQ(AU42,$AU$2:$AU$1031)</f>
        <v>234</v>
      </c>
      <c r="AW42" s="14">
        <v>-1.3</v>
      </c>
      <c r="AX42" s="3">
        <f>_xlfn.RANK.EQ(AW42,$AW$2:$AW$1031)</f>
        <v>995</v>
      </c>
      <c r="AY42" s="3">
        <v>72</v>
      </c>
      <c r="AZ42" s="3">
        <v>-2</v>
      </c>
      <c r="BA42" s="3">
        <v>-3</v>
      </c>
      <c r="BB42" s="3">
        <v>-5</v>
      </c>
      <c r="BC42" s="3">
        <v>-8</v>
      </c>
      <c r="BD42" s="3" t="s">
        <v>200</v>
      </c>
      <c r="BE42" s="13">
        <f>GEOMEAN(AN42,AF42,AP42,AR42)</f>
        <v>53.993876924390008</v>
      </c>
    </row>
    <row r="43" spans="1:57" x14ac:dyDescent="0.45">
      <c r="A43" s="1">
        <f>_xlfn.RANK.EQ(AM43, $AM$2:$AM$1031)</f>
        <v>289</v>
      </c>
      <c r="B43" s="3" t="s">
        <v>456</v>
      </c>
      <c r="C43" s="3" t="str">
        <f>_xlfn.CONCAT(B43, " - ", D43)</f>
        <v>Mark McGwire - 1998</v>
      </c>
      <c r="D43" s="3">
        <v>1998</v>
      </c>
      <c r="E43" s="3">
        <v>34</v>
      </c>
      <c r="F43" s="3" t="s">
        <v>51</v>
      </c>
      <c r="G43" s="3" t="s">
        <v>52</v>
      </c>
      <c r="H43" s="3">
        <v>155</v>
      </c>
      <c r="I43" s="3">
        <v>681</v>
      </c>
      <c r="J43" s="3">
        <v>509</v>
      </c>
      <c r="K43" s="3">
        <v>130</v>
      </c>
      <c r="L43" s="3">
        <v>152</v>
      </c>
      <c r="M43" s="3">
        <v>61</v>
      </c>
      <c r="N43" s="3">
        <v>21</v>
      </c>
      <c r="O43" s="3">
        <v>0</v>
      </c>
      <c r="P43" s="3">
        <v>70</v>
      </c>
      <c r="Q43" s="3">
        <f>_xlfn.RANK.EQ(P43,$P$2:$P$1031)</f>
        <v>2</v>
      </c>
      <c r="R43" s="3">
        <v>147</v>
      </c>
      <c r="S43" s="3">
        <v>1</v>
      </c>
      <c r="T43" s="3">
        <v>0</v>
      </c>
      <c r="U43" s="3">
        <v>162</v>
      </c>
      <c r="V43" s="3">
        <v>155</v>
      </c>
      <c r="W43" s="3">
        <v>0.29899999999999999</v>
      </c>
      <c r="X43" s="3">
        <f>_xlfn.RANK.EQ(W43,$W$2:$W$1031)</f>
        <v>616</v>
      </c>
      <c r="Y43" s="3">
        <v>0.47</v>
      </c>
      <c r="Z43" s="3">
        <f>_xlfn.RANK.EQ(Y43,$Y$2:$Y$1031)</f>
        <v>22</v>
      </c>
      <c r="AA43" s="3">
        <v>0.752</v>
      </c>
      <c r="AB43" s="3">
        <f>_xlfn.RANK.EQ(AA43,$AA$2:$AA$1031)</f>
        <v>4</v>
      </c>
      <c r="AC43" s="17">
        <v>1.222</v>
      </c>
      <c r="AD43" s="28">
        <f>_xlfn.RANK.EQ(AC43,$AC$2:$AC$1031)</f>
        <v>6</v>
      </c>
      <c r="AE43" s="21">
        <v>216</v>
      </c>
      <c r="AF43" s="31">
        <f>_xlfn.RANK.EQ(AE43,$AE$2:$AE$1031)</f>
        <v>8</v>
      </c>
      <c r="AG43" s="3">
        <v>383</v>
      </c>
      <c r="AH43" s="3">
        <v>8</v>
      </c>
      <c r="AI43" s="3">
        <v>6</v>
      </c>
      <c r="AJ43" s="3">
        <v>0</v>
      </c>
      <c r="AK43" s="3">
        <v>4</v>
      </c>
      <c r="AL43" s="3">
        <v>28</v>
      </c>
      <c r="AM43" s="21">
        <v>7.5</v>
      </c>
      <c r="AN43" s="21">
        <f>_xlfn.RANK.EQ(AM43,$AM$2:$AM$1031)</f>
        <v>289</v>
      </c>
      <c r="AO43" s="21">
        <f>_xlfn.IFNA(VLOOKUP(C43, 'FanGraphs Plus Stats 1-2000'!$D$2:$L$1048576, MATCH("wRC+", FanGraphs_Plus_Stats_1_1500[[#Headers],[ID]:[BABIP+]], 0), FALSE), 0)</f>
        <v>205</v>
      </c>
      <c r="AP43" s="21">
        <f>_xlfn.RANK.EQ(AO43,$AO$2:$AO$1031)</f>
        <v>10</v>
      </c>
      <c r="AQ43" s="23">
        <f>(AM43/H43)*162</f>
        <v>7.838709677419355</v>
      </c>
      <c r="AR43" s="21">
        <f>_xlfn.RANK.EQ(AQ43,$AQ$2:$AQ$1031)</f>
        <v>381</v>
      </c>
      <c r="AS43" s="3">
        <v>5.5</v>
      </c>
      <c r="AT43" s="3">
        <f>_xlfn.RANK.EQ(AS43,$AS$2:$AS$1031)</f>
        <v>247</v>
      </c>
      <c r="AU43" s="3">
        <v>9.3000000000000007</v>
      </c>
      <c r="AV43" s="3">
        <f>_xlfn.RANK.EQ(AU43,$AU$2:$AU$1031)</f>
        <v>24</v>
      </c>
      <c r="AW43" s="14">
        <v>-2.6</v>
      </c>
      <c r="AX43" s="3">
        <f>_xlfn.RANK.EQ(AW43,$AW$2:$AW$1031)</f>
        <v>1030</v>
      </c>
      <c r="AY43" s="3">
        <v>87</v>
      </c>
      <c r="AZ43" s="3">
        <v>-2</v>
      </c>
      <c r="BA43" s="3">
        <v>-3</v>
      </c>
      <c r="BB43" s="3">
        <v>-4</v>
      </c>
      <c r="BC43" s="3">
        <v>-16</v>
      </c>
      <c r="BD43" s="3" t="s">
        <v>193</v>
      </c>
      <c r="BE43" s="13">
        <f>GEOMEAN(AN43,AF43,AP43,AR43)</f>
        <v>54.478883859897003</v>
      </c>
    </row>
    <row r="44" spans="1:57" x14ac:dyDescent="0.45">
      <c r="A44" s="1">
        <f>_xlfn.RANK.EQ(AM44, $AM$2:$AM$1031)</f>
        <v>22</v>
      </c>
      <c r="B44" s="3" t="s">
        <v>284</v>
      </c>
      <c r="C44" s="3" t="str">
        <f>_xlfn.CONCAT(B44, " - ", D44)</f>
        <v>Bobby Witt Jr. - 2024</v>
      </c>
      <c r="D44" s="3">
        <v>2024</v>
      </c>
      <c r="E44" s="3">
        <v>24</v>
      </c>
      <c r="F44" s="3" t="s">
        <v>174</v>
      </c>
      <c r="G44" s="3" t="s">
        <v>43</v>
      </c>
      <c r="H44" s="3">
        <f>VLOOKUP($B44, FanGraphs_Updated_Zips_Projections[[Name]:[WAR]], MATCH(H$1, FanGraphs_Updated_Zips_Projections[[#Headers],[Name]:[WAR]], 0), FALSE)</f>
        <v>161</v>
      </c>
      <c r="I44" s="10">
        <f>(VLOOKUP($C44,'All Data'!$C$2:$AP$1401,MATCH(I$1,'All Data'!$C$1:$AP$1,0),FALSE)/VLOOKUP($C44,'All Data'!$C$2:$AP$1401,MATCH("G",'All Data'!$C$1:$AP$1,0),FALSE))*$H44</f>
        <v>709.63846153846157</v>
      </c>
      <c r="J44" s="10">
        <f>(VLOOKUP($C44,'All Data'!$C$2:$AP$1401,MATCH(J$1,'All Data'!$C$1:$AP$1,0),FALSE)/VLOOKUP($C44,'All Data'!$C$2:$AP$1401,MATCH("G",'All Data'!$C$1:$AP$1,0),FALSE))*$H44</f>
        <v>642.76153846153852</v>
      </c>
      <c r="K44" s="10">
        <f>(VLOOKUP($C44,'All Data'!$C$2:$AP$1401,MATCH(K$1,'All Data'!$C$1:$AP$1,0),FALSE)/VLOOKUP($C44,'All Data'!$C$2:$AP$1401,MATCH("G",'All Data'!$C$1:$AP$1,0),FALSE))*$H44</f>
        <v>137.46923076923076</v>
      </c>
      <c r="L44" s="10">
        <f>(VLOOKUP($C44,'All Data'!$C$2:$AP$1401,MATCH(L$1,'All Data'!$C$1:$AP$1,0),FALSE)/VLOOKUP($C44,'All Data'!$C$2:$AP$1401,MATCH("G",'All Data'!$C$1:$AP$1,0),FALSE))*$H44</f>
        <v>222.92307692307691</v>
      </c>
      <c r="M44" s="10">
        <f>(VLOOKUP($C44,'All Data'!$C$2:$AP$1401,MATCH(M$1,'All Data'!$C$1:$AP$1,0),FALSE)/VLOOKUP($C44,'All Data'!$C$2:$AP$1401,MATCH("G",'All Data'!$C$1:$AP$1,0),FALSE))*$H44</f>
        <v>131.27692307692308</v>
      </c>
      <c r="N44" s="10">
        <f>(VLOOKUP($C44,'All Data'!$C$2:$AP$1401,MATCH(N$1,'All Data'!$C$1:$AP$1,0),FALSE)/VLOOKUP($C44,'All Data'!$C$2:$AP$1401,MATCH("G",'All Data'!$C$1:$AP$1,0),FALSE))*$H44</f>
        <v>45.823076923076918</v>
      </c>
      <c r="O44" s="10">
        <f>(VLOOKUP($C44,'All Data'!$C$2:$AP$1401,MATCH(O$1,'All Data'!$C$1:$AP$1,0),FALSE)/VLOOKUP($C44,'All Data'!$C$2:$AP$1401,MATCH("G",'All Data'!$C$1:$AP$1,0),FALSE))*$H44</f>
        <v>13.623076923076924</v>
      </c>
      <c r="P44" s="10">
        <f>(VLOOKUP($C44,'All Data'!$C$2:$AP$1401,MATCH(P$1,'All Data'!$C$1:$AP$1,0),FALSE)/VLOOKUP($C44,'All Data'!$C$2:$AP$1401,MATCH("G",'All Data'!$C$1:$AP$1,0),FALSE))*$H44</f>
        <v>32.200000000000003</v>
      </c>
      <c r="Q44" s="3">
        <f>_xlfn.RANK.EQ(P44,$P$2:$P$1031)</f>
        <v>375</v>
      </c>
      <c r="R44" s="10">
        <f>(VLOOKUP($C44,'All Data'!$C$2:$AP$1401,MATCH(R$1,'All Data'!$C$1:$AP$1,0),FALSE)/VLOOKUP($C44,'All Data'!$C$2:$AP$1401,MATCH("G",'All Data'!$C$1:$AP$1,0),FALSE))*$H44</f>
        <v>115.17692307692307</v>
      </c>
      <c r="S44" s="10">
        <f>(VLOOKUP($C44,'All Data'!$C$2:$AP$1401,MATCH(S$1,'All Data'!$C$1:$AP$1,0),FALSE)/VLOOKUP($C44,'All Data'!$C$2:$AP$1401,MATCH("G",'All Data'!$C$1:$AP$1,0),FALSE))*$H44</f>
        <v>32.200000000000003</v>
      </c>
      <c r="T44" s="10">
        <f>(VLOOKUP($C44,'All Data'!$C$2:$AP$1401,MATCH(T$1,'All Data'!$C$1:$AP$1,0),FALSE)/VLOOKUP($C44,'All Data'!$C$2:$AP$1401,MATCH("G",'All Data'!$C$1:$AP$1,0),FALSE))*$H44</f>
        <v>14.861538461538462</v>
      </c>
      <c r="U44" s="10">
        <f>(VLOOKUP($C44,'All Data'!$C$2:$AP$1401,MATCH(U$1,'All Data'!$C$1:$AP$1,0),FALSE)/VLOOKUP($C44,'All Data'!$C$2:$AP$1401,MATCH("G",'All Data'!$C$1:$AP$1,0),FALSE))*$H44</f>
        <v>50.776923076923076</v>
      </c>
      <c r="V44" s="10">
        <f>(VLOOKUP($C44,'All Data'!$C$2:$AP$1401,MATCH(V$1,'All Data'!$C$1:$AP$1,0),FALSE)/VLOOKUP($C44,'All Data'!$C$2:$AP$1401,MATCH("G",'All Data'!$C$1:$AP$1,0),FALSE))*$H44</f>
        <v>107.74615384615385</v>
      </c>
      <c r="W44" s="11">
        <f>L44/J44</f>
        <v>0.34682080924855485</v>
      </c>
      <c r="X44" s="3">
        <f>_xlfn.RANK.EQ(W44,$W$2:$W$1031)</f>
        <v>69</v>
      </c>
      <c r="Y44" s="3">
        <v>0.39600000000000002</v>
      </c>
      <c r="Z44" s="3">
        <f>_xlfn.RANK.EQ(Y44,$Y$2:$Y$1031)</f>
        <v>416</v>
      </c>
      <c r="AA44" s="3">
        <v>0.61099999999999999</v>
      </c>
      <c r="AB44" s="3">
        <f>_xlfn.RANK.EQ(AA44,$AA$2:$AA$1031)</f>
        <v>141</v>
      </c>
      <c r="AC44" s="17">
        <v>1.0069999999999999</v>
      </c>
      <c r="AD44" s="28">
        <f>_xlfn.RANK.EQ(AC44,$AC$2:$AC$1031)</f>
        <v>195</v>
      </c>
      <c r="AE44" s="21">
        <v>175</v>
      </c>
      <c r="AF44" s="31">
        <f>_xlfn.RANK.EQ(AE44,$AE$2:$AE$1031)</f>
        <v>109</v>
      </c>
      <c r="AG44" s="10">
        <f>(VLOOKUP($C44,'All Data'!$C$2:$AP$1401,MATCH(AG$1,'All Data'!$C$1:$AP$1,0),FALSE)/VLOOKUP($C44,'All Data'!$C$2:$AP$1401,MATCH("G",'All Data'!$C$1:$AP$1,0),FALSE))*$H44</f>
        <v>392.59230769230771</v>
      </c>
      <c r="AH44" s="10">
        <f>(VLOOKUP($C44,'All Data'!$C$2:$AP$1401,MATCH(AH$1,'All Data'!$C$1:$AP$1,0),FALSE)/VLOOKUP($C44,'All Data'!$C$2:$AP$1401,MATCH("G",'All Data'!$C$1:$AP$1,0),FALSE))*$H44</f>
        <v>3.7153846153846155</v>
      </c>
      <c r="AI44" s="10">
        <f>(VLOOKUP($C44,'All Data'!$C$2:$AP$1401,MATCH(AI$1,'All Data'!$C$1:$AP$1,0),FALSE)/VLOOKUP($C44,'All Data'!$C$2:$AP$1401,MATCH("G",'All Data'!$C$1:$AP$1,0),FALSE))*$H44</f>
        <v>7.430769230769231</v>
      </c>
      <c r="AJ44" s="10">
        <f>(VLOOKUP($C44,'All Data'!$C$2:$AP$1401,MATCH(AJ$1,'All Data'!$C$1:$AP$1,0),FALSE)/VLOOKUP($C44,'All Data'!$C$2:$AP$1401,MATCH("G",'All Data'!$C$1:$AP$1,0),FALSE))*$H44</f>
        <v>0</v>
      </c>
      <c r="AK44" s="10">
        <f>(VLOOKUP($C44,'All Data'!$C$2:$AP$1401,MATCH(AK$1,'All Data'!$C$1:$AP$1,0),FALSE)/VLOOKUP($C44,'All Data'!$C$2:$AP$1401,MATCH("G",'All Data'!$C$1:$AP$1,0),FALSE))*$H44</f>
        <v>8.6692307692307704</v>
      </c>
      <c r="AL44" s="10">
        <f>(VLOOKUP($C44,'All Data'!$C$2:$AP$1401,MATCH(AL$1,'All Data'!$C$1:$AP$1,0),FALSE)/VLOOKUP($C44,'All Data'!$C$2:$AP$1401,MATCH("G",'All Data'!$C$1:$AP$1,0),FALSE))*$H44</f>
        <v>7.430769230769231</v>
      </c>
      <c r="AM44" s="23">
        <f>(VLOOKUP($C44,'All Data'!$C$2:$AP$1401,MATCH(AM$1,'All Data'!$C$1:$AP$1,0),FALSE)/VLOOKUP($C44,'All Data'!$C$2:$AP$1401,MATCH("G",'All Data'!$C$1:$AP$1,0),FALSE))*$H44</f>
        <v>10.403076923076924</v>
      </c>
      <c r="AN44" s="21">
        <f>_xlfn.RANK.EQ(AM44,$AM$2:$AM$1031)</f>
        <v>22</v>
      </c>
      <c r="AO44" s="21">
        <f>_xlfn.IFNA(VLOOKUP(C44, 'FanGraphs Plus Stats 1-2000'!$D$2:$L$1048576, MATCH("wRC+", FanGraphs_Plus_Stats_1_1500[[#Headers],[ID]:[BABIP+]], 0), FALSE), 0)</f>
        <v>175</v>
      </c>
      <c r="AP44" s="21">
        <f>_xlfn.RANK.EQ(AO44,$AO$2:$AO$1031)</f>
        <v>85</v>
      </c>
      <c r="AQ44" s="23">
        <f>(AM44/H44)*162</f>
        <v>10.467692307692309</v>
      </c>
      <c r="AR44" s="21">
        <f>_xlfn.RANK.EQ(AQ44,$AQ$2:$AQ$1031)</f>
        <v>45</v>
      </c>
      <c r="AS44" s="12">
        <f>(VLOOKUP($C44,'All Data'!$C$2:$AP$1401,MATCH(AS$1,'All Data'!$C$1:$AP$1,0),FALSE)/VLOOKUP($C44,'All Data'!$C$2:$AP$1401,MATCH("G",'All Data'!$C$1:$AP$1,0),FALSE))*$H44</f>
        <v>8.1738461538461529</v>
      </c>
      <c r="AT44" s="3">
        <f>_xlfn.RANK.EQ(AS44,$AS$2:$AS$1031)</f>
        <v>21</v>
      </c>
      <c r="AU44" s="12">
        <f>(VLOOKUP($C44,'All Data'!$C$2:$AP$1401,MATCH(AU$1,'All Data'!$C$1:$AP$1,0),FALSE)/VLOOKUP($C44,'All Data'!$C$2:$AP$1401,MATCH("G",'All Data'!$C$1:$AP$1,0),FALSE))*$H44</f>
        <v>9.66</v>
      </c>
      <c r="AV44" s="3">
        <f>_xlfn.RANK.EQ(AU44,$AU$2:$AU$1031)</f>
        <v>16</v>
      </c>
      <c r="AW44" s="14">
        <f>(VLOOKUP($C44,'All Data'!$C$2:$AP$1401,MATCH(AW$1,'All Data'!$C$1:$AP$1,0),FALSE)/VLOOKUP($C44,'All Data'!$C$2:$AP$1401,MATCH("G",'All Data'!$C$1:$AP$1,0),FALSE))*$H44</f>
        <v>1.7338461538461538</v>
      </c>
      <c r="AX44" s="3">
        <f>_xlfn.RANK.EQ(AW44,$AW$2:$AW$1031)</f>
        <v>275</v>
      </c>
      <c r="AY44" s="12">
        <f>(VLOOKUP($C44,'All Data'!$C$2:$AP$1401,MATCH(AY$1,'All Data'!$C$1:$AP$1,0),FALSE)/VLOOKUP($C44,'All Data'!$C$2:$AP$1401,MATCH("G",'All Data'!$C$1:$AP$1,0),FALSE))*$H44</f>
        <v>61.923076923076927</v>
      </c>
      <c r="AZ44" s="12">
        <f>(VLOOKUP($C44,'All Data'!$C$2:$AP$1401,MATCH(AZ$1,'All Data'!$C$1:$AP$1,0),FALSE)/VLOOKUP($C44,'All Data'!$C$2:$AP$1401,MATCH("G",'All Data'!$C$1:$AP$1,0),FALSE))*$H44</f>
        <v>2.476923076923077</v>
      </c>
      <c r="BA44" s="12">
        <f>(VLOOKUP($C44,'All Data'!$C$2:$AP$1401,MATCH(BA$1,'All Data'!$C$1:$AP$1,0),FALSE)/VLOOKUP($C44,'All Data'!$C$2:$AP$1401,MATCH("G",'All Data'!$C$1:$AP$1,0),FALSE))*$H44</f>
        <v>-1.2384615384615385</v>
      </c>
      <c r="BB44" s="12">
        <f>(VLOOKUP($C44,'All Data'!$C$2:$AP$1401,MATCH(BB$1,'All Data'!$C$1:$AP$1,0),FALSE)/VLOOKUP($C44,'All Data'!$C$2:$AP$1401,MATCH("G",'All Data'!$C$1:$AP$1,0),FALSE))*$H44</f>
        <v>2.476923076923077</v>
      </c>
      <c r="BC44" s="12">
        <f>(VLOOKUP($C44,'All Data'!$C$2:$AP$1401,MATCH(BC$1,'All Data'!$C$1:$AP$1,0),FALSE)/VLOOKUP($C44,'All Data'!$C$2:$AP$1401,MATCH("G",'All Data'!$C$1:$AP$1,0),FALSE))*$H44</f>
        <v>7.430769230769231</v>
      </c>
      <c r="BD44" s="3" t="s">
        <v>62</v>
      </c>
      <c r="BE44" s="13">
        <f>GEOMEAN(AN44,AF44,AP44,AR44)</f>
        <v>55.032615604509871</v>
      </c>
    </row>
    <row r="45" spans="1:57" x14ac:dyDescent="0.45">
      <c r="A45" s="1">
        <f>_xlfn.RANK.EQ(AM45, $AM$2:$AM$1031)</f>
        <v>16</v>
      </c>
      <c r="B45" s="3" t="s">
        <v>92</v>
      </c>
      <c r="C45" s="3" t="str">
        <f>_xlfn.CONCAT(B45, " - ", D45)</f>
        <v>Mike Trout - 2016</v>
      </c>
      <c r="D45" s="3">
        <v>2016</v>
      </c>
      <c r="E45" s="3">
        <v>24</v>
      </c>
      <c r="F45" s="3" t="s">
        <v>93</v>
      </c>
      <c r="G45" s="3" t="s">
        <v>43</v>
      </c>
      <c r="H45" s="3">
        <v>159</v>
      </c>
      <c r="I45" s="3">
        <v>681</v>
      </c>
      <c r="J45" s="3">
        <v>549</v>
      </c>
      <c r="K45" s="3">
        <v>123</v>
      </c>
      <c r="L45" s="3">
        <v>173</v>
      </c>
      <c r="M45" s="3">
        <v>107</v>
      </c>
      <c r="N45" s="3">
        <v>32</v>
      </c>
      <c r="O45" s="3">
        <v>5</v>
      </c>
      <c r="P45" s="3">
        <v>29</v>
      </c>
      <c r="Q45" s="3">
        <f>_xlfn.RANK.EQ(P45,$P$2:$P$1031)</f>
        <v>478</v>
      </c>
      <c r="R45" s="3">
        <v>100</v>
      </c>
      <c r="S45" s="3">
        <v>30</v>
      </c>
      <c r="T45" s="3">
        <v>7</v>
      </c>
      <c r="U45" s="3">
        <v>116</v>
      </c>
      <c r="V45" s="3">
        <v>137</v>
      </c>
      <c r="W45" s="3">
        <v>0.315</v>
      </c>
      <c r="X45" s="3">
        <f>_xlfn.RANK.EQ(W45,$W$2:$W$1031)</f>
        <v>354</v>
      </c>
      <c r="Y45" s="3">
        <v>0.441</v>
      </c>
      <c r="Z45" s="3">
        <f>_xlfn.RANK.EQ(Y45,$Y$2:$Y$1031)</f>
        <v>89</v>
      </c>
      <c r="AA45" s="3">
        <v>0.55000000000000004</v>
      </c>
      <c r="AB45" s="3">
        <f>_xlfn.RANK.EQ(AA45,$AA$2:$AA$1031)</f>
        <v>398</v>
      </c>
      <c r="AC45" s="17">
        <v>0.99099999999999999</v>
      </c>
      <c r="AD45" s="28">
        <f>_xlfn.RANK.EQ(AC45,$AC$2:$AC$1031)</f>
        <v>240</v>
      </c>
      <c r="AE45" s="21">
        <v>173</v>
      </c>
      <c r="AF45" s="31">
        <f>_xlfn.RANK.EQ(AE45,$AE$2:$AE$1031)</f>
        <v>125</v>
      </c>
      <c r="AG45" s="3">
        <v>302</v>
      </c>
      <c r="AH45" s="3">
        <v>5</v>
      </c>
      <c r="AI45" s="3">
        <v>11</v>
      </c>
      <c r="AJ45" s="3">
        <v>0</v>
      </c>
      <c r="AK45" s="3">
        <v>5</v>
      </c>
      <c r="AL45" s="3">
        <v>12</v>
      </c>
      <c r="AM45" s="21">
        <v>10.5</v>
      </c>
      <c r="AN45" s="21">
        <f>_xlfn.RANK.EQ(AM45,$AM$2:$AM$1031)</f>
        <v>16</v>
      </c>
      <c r="AO45" s="21">
        <f>_xlfn.IFNA(VLOOKUP(C45, 'FanGraphs Plus Stats 1-2000'!$D$2:$L$1048576, MATCH("wRC+", FanGraphs_Plus_Stats_1_1500[[#Headers],[ID]:[BABIP+]], 0), FALSE), 0)</f>
        <v>170</v>
      </c>
      <c r="AP45" s="21">
        <f>_xlfn.RANK.EQ(AO45,$AO$2:$AO$1031)</f>
        <v>130</v>
      </c>
      <c r="AQ45" s="23">
        <f>(AM45/H45)*162</f>
        <v>10.69811320754717</v>
      </c>
      <c r="AR45" s="21">
        <f>_xlfn.RANK.EQ(AQ45,$AQ$2:$AQ$1031)</f>
        <v>36</v>
      </c>
      <c r="AS45" s="3">
        <v>8.1</v>
      </c>
      <c r="AT45" s="3">
        <f>_xlfn.RANK.EQ(AS45,$AS$2:$AS$1031)</f>
        <v>22</v>
      </c>
      <c r="AU45" s="3">
        <v>9.9</v>
      </c>
      <c r="AV45" s="3">
        <f>_xlfn.RANK.EQ(AU45,$AU$2:$AU$1031)</f>
        <v>11</v>
      </c>
      <c r="AW45" s="14">
        <v>1</v>
      </c>
      <c r="AX45" s="3">
        <f>_xlfn.RANK.EQ(AW45,$AW$2:$AW$1031)</f>
        <v>464</v>
      </c>
      <c r="AY45" s="3">
        <v>63</v>
      </c>
      <c r="AZ45" s="3">
        <v>3</v>
      </c>
      <c r="BA45" s="3">
        <v>6</v>
      </c>
      <c r="BB45" s="3">
        <v>8</v>
      </c>
      <c r="BC45" s="3">
        <v>6</v>
      </c>
      <c r="BD45" s="3" t="s">
        <v>99</v>
      </c>
      <c r="BE45" s="13">
        <f>GEOMEAN(AN45,AF45,AP45,AR45)</f>
        <v>55.311949054030549</v>
      </c>
    </row>
    <row r="46" spans="1:57" x14ac:dyDescent="0.45">
      <c r="A46" s="1">
        <f>_xlfn.RANK.EQ(AM46, $AM$2:$AM$1031)</f>
        <v>176</v>
      </c>
      <c r="B46" s="3" t="s">
        <v>333</v>
      </c>
      <c r="C46" s="3" t="str">
        <f>_xlfn.CONCAT(B46, " - ", D46)</f>
        <v>Willie McCovey - 1969</v>
      </c>
      <c r="D46" s="3">
        <v>1969</v>
      </c>
      <c r="E46" s="3">
        <v>31</v>
      </c>
      <c r="F46" s="3" t="s">
        <v>58</v>
      </c>
      <c r="G46" s="3" t="s">
        <v>52</v>
      </c>
      <c r="H46" s="3">
        <v>149</v>
      </c>
      <c r="I46" s="3">
        <v>623</v>
      </c>
      <c r="J46" s="3">
        <v>491</v>
      </c>
      <c r="K46" s="3">
        <v>101</v>
      </c>
      <c r="L46" s="3">
        <v>157</v>
      </c>
      <c r="M46" s="3">
        <v>84</v>
      </c>
      <c r="N46" s="3">
        <v>26</v>
      </c>
      <c r="O46" s="3">
        <v>2</v>
      </c>
      <c r="P46" s="3">
        <v>45</v>
      </c>
      <c r="Q46" s="3">
        <f>_xlfn.RANK.EQ(P46,$P$2:$P$1031)</f>
        <v>73</v>
      </c>
      <c r="R46" s="3">
        <v>126</v>
      </c>
      <c r="S46" s="3">
        <v>0</v>
      </c>
      <c r="T46" s="3">
        <v>0</v>
      </c>
      <c r="U46" s="3">
        <v>121</v>
      </c>
      <c r="V46" s="3">
        <v>66</v>
      </c>
      <c r="W46" s="3">
        <v>0.32</v>
      </c>
      <c r="X46" s="3">
        <f>_xlfn.RANK.EQ(W46,$W$2:$W$1031)</f>
        <v>282</v>
      </c>
      <c r="Y46" s="3">
        <v>0.45300000000000001</v>
      </c>
      <c r="Z46" s="3">
        <f>_xlfn.RANK.EQ(Y46,$Y$2:$Y$1031)</f>
        <v>51</v>
      </c>
      <c r="AA46" s="3">
        <v>0.65600000000000003</v>
      </c>
      <c r="AB46" s="3">
        <f>_xlfn.RANK.EQ(AA46,$AA$2:$AA$1031)</f>
        <v>46</v>
      </c>
      <c r="AC46" s="17">
        <v>1.1080000000000001</v>
      </c>
      <c r="AD46" s="28">
        <f>_xlfn.RANK.EQ(AC46,$AC$2:$AC$1031)</f>
        <v>37</v>
      </c>
      <c r="AE46" s="21">
        <v>209</v>
      </c>
      <c r="AF46" s="31">
        <f>_xlfn.RANK.EQ(AE46,$AE$2:$AE$1031)</f>
        <v>13</v>
      </c>
      <c r="AG46" s="3">
        <v>322</v>
      </c>
      <c r="AH46" s="3">
        <v>11</v>
      </c>
      <c r="AI46" s="3">
        <v>4</v>
      </c>
      <c r="AJ46" s="3">
        <v>0</v>
      </c>
      <c r="AK46" s="3">
        <v>7</v>
      </c>
      <c r="AL46" s="3">
        <v>45</v>
      </c>
      <c r="AM46" s="21">
        <v>8.1</v>
      </c>
      <c r="AN46" s="21">
        <f>_xlfn.RANK.EQ(AM46,$AM$2:$AM$1031)</f>
        <v>176</v>
      </c>
      <c r="AO46" s="21">
        <f>_xlfn.IFNA(VLOOKUP(C46, 'FanGraphs Plus Stats 1-2000'!$D$2:$L$1048576, MATCH("wRC+", FanGraphs_Plus_Stats_1_1500[[#Headers],[ID]:[BABIP+]], 0), FALSE), 0)</f>
        <v>194</v>
      </c>
      <c r="AP46" s="21">
        <f>_xlfn.RANK.EQ(AO46,$AO$2:$AO$1031)</f>
        <v>24</v>
      </c>
      <c r="AQ46" s="23">
        <f>(AM46/H46)*162</f>
        <v>8.8067114093959731</v>
      </c>
      <c r="AR46" s="21">
        <f>_xlfn.RANK.EQ(AQ46,$AQ$2:$AQ$1031)</f>
        <v>172</v>
      </c>
      <c r="AS46" s="3">
        <v>5.9</v>
      </c>
      <c r="AT46" s="3">
        <f>_xlfn.RANK.EQ(AS46,$AS$2:$AS$1031)</f>
        <v>178</v>
      </c>
      <c r="AU46" s="3">
        <v>8.8000000000000007</v>
      </c>
      <c r="AV46" s="3">
        <f>_xlfn.RANK.EQ(AU46,$AU$2:$AU$1031)</f>
        <v>46</v>
      </c>
      <c r="AW46" s="14">
        <v>-1.7</v>
      </c>
      <c r="AX46" s="3">
        <f>_xlfn.RANK.EQ(AW46,$AW$2:$AW$1031)</f>
        <v>1016</v>
      </c>
      <c r="AY46" s="3">
        <v>67</v>
      </c>
      <c r="AZ46" s="3">
        <v>1</v>
      </c>
      <c r="BA46" s="3">
        <v>1</v>
      </c>
      <c r="BB46" s="3">
        <v>2</v>
      </c>
      <c r="BC46" s="3">
        <v>-8</v>
      </c>
      <c r="BD46" s="3" t="s">
        <v>193</v>
      </c>
      <c r="BE46" s="13">
        <f>GEOMEAN(AN46,AF46,AP46,AR46)</f>
        <v>55.436898775006135</v>
      </c>
    </row>
    <row r="47" spans="1:57" x14ac:dyDescent="0.45">
      <c r="A47" s="1">
        <f>_xlfn.RANK.EQ(AM47, $AM$2:$AM$1031)</f>
        <v>50</v>
      </c>
      <c r="B47" s="3" t="s">
        <v>67</v>
      </c>
      <c r="C47" s="3" t="str">
        <f>_xlfn.CONCAT(B47, " - ", D47)</f>
        <v>Mickey Mantle - 1955</v>
      </c>
      <c r="D47" s="3">
        <v>1955</v>
      </c>
      <c r="E47" s="3">
        <v>23</v>
      </c>
      <c r="F47" s="3" t="s">
        <v>42</v>
      </c>
      <c r="G47" s="3" t="s">
        <v>43</v>
      </c>
      <c r="H47" s="3">
        <v>147</v>
      </c>
      <c r="I47" s="3">
        <v>638</v>
      </c>
      <c r="J47" s="3">
        <v>517</v>
      </c>
      <c r="K47" s="3">
        <v>121</v>
      </c>
      <c r="L47" s="3">
        <v>158</v>
      </c>
      <c r="M47" s="3">
        <v>85</v>
      </c>
      <c r="N47" s="3">
        <v>25</v>
      </c>
      <c r="O47" s="3">
        <v>11</v>
      </c>
      <c r="P47" s="3">
        <v>37</v>
      </c>
      <c r="Q47" s="3">
        <f>_xlfn.RANK.EQ(P47,$P$2:$P$1031)</f>
        <v>237</v>
      </c>
      <c r="R47" s="3">
        <v>99</v>
      </c>
      <c r="S47" s="3">
        <v>8</v>
      </c>
      <c r="T47" s="3">
        <v>1</v>
      </c>
      <c r="U47" s="3">
        <v>113</v>
      </c>
      <c r="V47" s="3">
        <v>97</v>
      </c>
      <c r="W47" s="3">
        <v>0.30599999999999999</v>
      </c>
      <c r="X47" s="3">
        <f>_xlfn.RANK.EQ(W47,$W$2:$W$1031)</f>
        <v>495</v>
      </c>
      <c r="Y47" s="3">
        <v>0.43099999999999999</v>
      </c>
      <c r="Z47" s="3">
        <f>_xlfn.RANK.EQ(Y47,$Y$2:$Y$1031)</f>
        <v>129</v>
      </c>
      <c r="AA47" s="3">
        <v>0.61099999999999999</v>
      </c>
      <c r="AB47" s="3">
        <f>_xlfn.RANK.EQ(AA47,$AA$2:$AA$1031)</f>
        <v>141</v>
      </c>
      <c r="AC47" s="17">
        <v>1.042</v>
      </c>
      <c r="AD47" s="28">
        <f>_xlfn.RANK.EQ(AC47,$AC$2:$AC$1031)</f>
        <v>110</v>
      </c>
      <c r="AE47" s="21">
        <v>180</v>
      </c>
      <c r="AF47" s="31">
        <f>_xlfn.RANK.EQ(AE47,$AE$2:$AE$1031)</f>
        <v>77</v>
      </c>
      <c r="AG47" s="3">
        <v>316</v>
      </c>
      <c r="AH47" s="3">
        <v>4</v>
      </c>
      <c r="AI47" s="3">
        <v>3</v>
      </c>
      <c r="AJ47" s="3">
        <v>2</v>
      </c>
      <c r="AK47" s="3">
        <v>3</v>
      </c>
      <c r="AL47" s="3">
        <v>6</v>
      </c>
      <c r="AM47" s="21">
        <v>9.5</v>
      </c>
      <c r="AN47" s="21">
        <f>_xlfn.RANK.EQ(AM47,$AM$2:$AM$1031)</f>
        <v>50</v>
      </c>
      <c r="AO47" s="21">
        <f>_xlfn.IFNA(VLOOKUP(C47, 'FanGraphs Plus Stats 1-2000'!$D$2:$L$1048576, MATCH("wRC+", FanGraphs_Plus_Stats_1_1500[[#Headers],[ID]:[BABIP+]], 0), FALSE), 0)</f>
        <v>179</v>
      </c>
      <c r="AP47" s="21">
        <f>_xlfn.RANK.EQ(AO47,$AO$2:$AO$1031)</f>
        <v>60</v>
      </c>
      <c r="AQ47" s="23">
        <f>(AM47/H47)*162</f>
        <v>10.469387755102041</v>
      </c>
      <c r="AR47" s="21">
        <f>_xlfn.RANK.EQ(AQ47,$AQ$2:$AQ$1031)</f>
        <v>44</v>
      </c>
      <c r="AS47" s="3">
        <v>7.6</v>
      </c>
      <c r="AT47" s="3">
        <f>_xlfn.RANK.EQ(AS47,$AS$2:$AS$1031)</f>
        <v>42</v>
      </c>
      <c r="AU47" s="3">
        <v>8.4</v>
      </c>
      <c r="AV47" s="3">
        <f>_xlfn.RANK.EQ(AU47,$AU$2:$AU$1031)</f>
        <v>77</v>
      </c>
      <c r="AW47" s="14">
        <v>1.1000000000000001</v>
      </c>
      <c r="AX47" s="3">
        <f>_xlfn.RANK.EQ(AW47,$AW$2:$AW$1031)</f>
        <v>434</v>
      </c>
      <c r="AY47" s="3">
        <v>58</v>
      </c>
      <c r="AZ47" s="3">
        <v>1</v>
      </c>
      <c r="BA47" s="3">
        <v>5</v>
      </c>
      <c r="BB47" s="3">
        <v>6</v>
      </c>
      <c r="BC47" s="3">
        <v>10</v>
      </c>
      <c r="BD47" s="3" t="s">
        <v>85</v>
      </c>
      <c r="BE47" s="13">
        <f>GEOMEAN(AN47,AF47,AP47,AR47)</f>
        <v>56.463287932617561</v>
      </c>
    </row>
    <row r="48" spans="1:57" x14ac:dyDescent="0.45">
      <c r="A48" s="1">
        <f>_xlfn.RANK.EQ(AM48, $AM$2:$AM$1031)</f>
        <v>16</v>
      </c>
      <c r="B48" s="3" t="s">
        <v>47</v>
      </c>
      <c r="C48" s="3" t="str">
        <f>_xlfn.CONCAT(B48, " - ", D48)</f>
        <v>Carl Yastrzemski - 1968</v>
      </c>
      <c r="D48" s="3">
        <v>1968</v>
      </c>
      <c r="E48" s="3">
        <v>28</v>
      </c>
      <c r="F48" s="3" t="s">
        <v>48</v>
      </c>
      <c r="G48" s="3" t="s">
        <v>43</v>
      </c>
      <c r="H48" s="3">
        <v>157</v>
      </c>
      <c r="I48" s="3">
        <v>664</v>
      </c>
      <c r="J48" s="3">
        <v>539</v>
      </c>
      <c r="K48" s="3">
        <v>90</v>
      </c>
      <c r="L48" s="3">
        <v>162</v>
      </c>
      <c r="M48" s="3">
        <v>105</v>
      </c>
      <c r="N48" s="3">
        <v>32</v>
      </c>
      <c r="O48" s="3">
        <v>2</v>
      </c>
      <c r="P48" s="3">
        <v>23</v>
      </c>
      <c r="Q48" s="3">
        <f>_xlfn.RANK.EQ(P48,$P$2:$P$1031)</f>
        <v>671</v>
      </c>
      <c r="R48" s="3">
        <v>74</v>
      </c>
      <c r="S48" s="3">
        <v>13</v>
      </c>
      <c r="T48" s="3">
        <v>6</v>
      </c>
      <c r="U48" s="3">
        <v>119</v>
      </c>
      <c r="V48" s="3">
        <v>90</v>
      </c>
      <c r="W48" s="3">
        <v>0.30099999999999999</v>
      </c>
      <c r="X48" s="3">
        <f>_xlfn.RANK.EQ(W48,$W$2:$W$1031)</f>
        <v>587</v>
      </c>
      <c r="Y48" s="3">
        <v>0.42599999999999999</v>
      </c>
      <c r="Z48" s="3">
        <f>_xlfn.RANK.EQ(Y48,$Y$2:$Y$1031)</f>
        <v>159</v>
      </c>
      <c r="AA48" s="3">
        <v>0.495</v>
      </c>
      <c r="AB48" s="3">
        <f>_xlfn.RANK.EQ(AA48,$AA$2:$AA$1031)</f>
        <v>712</v>
      </c>
      <c r="AC48" s="17">
        <v>0.92200000000000004</v>
      </c>
      <c r="AD48" s="28">
        <f>_xlfn.RANK.EQ(AC48,$AC$2:$AC$1031)</f>
        <v>489</v>
      </c>
      <c r="AE48" s="21">
        <v>171</v>
      </c>
      <c r="AF48" s="31">
        <f>_xlfn.RANK.EQ(AE48,$AE$2:$AE$1031)</f>
        <v>144</v>
      </c>
      <c r="AG48" s="3">
        <v>267</v>
      </c>
      <c r="AH48" s="3">
        <v>12</v>
      </c>
      <c r="AI48" s="3">
        <v>2</v>
      </c>
      <c r="AJ48" s="3">
        <v>0</v>
      </c>
      <c r="AK48" s="3">
        <v>4</v>
      </c>
      <c r="AL48" s="3">
        <v>13</v>
      </c>
      <c r="AM48" s="21">
        <v>10.5</v>
      </c>
      <c r="AN48" s="21">
        <f>_xlfn.RANK.EQ(AM48,$AM$2:$AM$1031)</f>
        <v>16</v>
      </c>
      <c r="AO48" s="21">
        <f>_xlfn.IFNA(VLOOKUP(C48, 'FanGraphs Plus Stats 1-2000'!$D$2:$L$1048576, MATCH("wRC+", FanGraphs_Plus_Stats_1_1500[[#Headers],[ID]:[BABIP+]], 0), FALSE), 0)</f>
        <v>170</v>
      </c>
      <c r="AP48" s="21">
        <f>_xlfn.RANK.EQ(AO48,$AO$2:$AO$1031)</f>
        <v>130</v>
      </c>
      <c r="AQ48" s="23">
        <f>(AM48/H48)*162</f>
        <v>10.834394904458598</v>
      </c>
      <c r="AR48" s="21">
        <f>_xlfn.RANK.EQ(AQ48,$AQ$2:$AQ$1031)</f>
        <v>34</v>
      </c>
      <c r="AS48" s="3">
        <v>8.1999999999999993</v>
      </c>
      <c r="AT48" s="3">
        <f>_xlfn.RANK.EQ(AS48,$AS$2:$AS$1031)</f>
        <v>19</v>
      </c>
      <c r="AU48" s="3">
        <v>7.6</v>
      </c>
      <c r="AV48" s="3">
        <f>_xlfn.RANK.EQ(AU48,$AU$2:$AU$1031)</f>
        <v>147</v>
      </c>
      <c r="AW48" s="14">
        <v>2</v>
      </c>
      <c r="AX48" s="3">
        <f>_xlfn.RANK.EQ(AW48,$AW$2:$AW$1031)</f>
        <v>199</v>
      </c>
      <c r="AY48" s="3">
        <v>47</v>
      </c>
      <c r="AZ48" s="3">
        <v>0</v>
      </c>
      <c r="BA48" s="3">
        <v>4</v>
      </c>
      <c r="BB48" s="3">
        <v>4</v>
      </c>
      <c r="BC48" s="3">
        <v>25</v>
      </c>
      <c r="BD48" s="3" t="s">
        <v>100</v>
      </c>
      <c r="BE48" s="13">
        <f>GEOMEAN(AN48,AF48,AP48,AR48)</f>
        <v>56.490599807491641</v>
      </c>
    </row>
    <row r="49" spans="1:57" x14ac:dyDescent="0.45">
      <c r="A49" s="1">
        <f>_xlfn.RANK.EQ(AM49, $AM$2:$AM$1031)</f>
        <v>66</v>
      </c>
      <c r="B49" s="3" t="s">
        <v>453</v>
      </c>
      <c r="C49" s="3" t="str">
        <f>_xlfn.CONCAT(B49, " - ", D49)</f>
        <v>Juan Soto - 2024</v>
      </c>
      <c r="D49" s="3">
        <v>2024</v>
      </c>
      <c r="E49" s="3">
        <v>25</v>
      </c>
      <c r="F49" s="3" t="s">
        <v>42</v>
      </c>
      <c r="G49" s="3" t="s">
        <v>43</v>
      </c>
      <c r="H49" s="3">
        <f>VLOOKUP($B49, FanGraphs_Updated_Zips_Projections[[Name]:[WAR]], MATCH(H$1, FanGraphs_Updated_Zips_Projections[[#Headers],[Name]:[WAR]], 0), FALSE)</f>
        <v>156</v>
      </c>
      <c r="I49" s="10">
        <f>(VLOOKUP($C49,'All Data'!$C$2:$AP$1401,MATCH(I$1,'All Data'!$C$1:$AP$1,0),FALSE)/VLOOKUP($C49,'All Data'!$C$2:$AP$1401,MATCH("G",'All Data'!$C$1:$AP$1,0),FALSE))*$H49</f>
        <v>716.12598425196848</v>
      </c>
      <c r="J49" s="10">
        <f>(VLOOKUP($C49,'All Data'!$C$2:$AP$1401,MATCH(J$1,'All Data'!$C$1:$AP$1,0),FALSE)/VLOOKUP($C49,'All Data'!$C$2:$AP$1401,MATCH("G",'All Data'!$C$1:$AP$1,0),FALSE))*$H49</f>
        <v>576.09448818897636</v>
      </c>
      <c r="K49" s="10">
        <f>(VLOOKUP($C49,'All Data'!$C$2:$AP$1401,MATCH(K$1,'All Data'!$C$1:$AP$1,0),FALSE)/VLOOKUP($C49,'All Data'!$C$2:$AP$1401,MATCH("G",'All Data'!$C$1:$AP$1,0),FALSE))*$H49</f>
        <v>132.66141732283467</v>
      </c>
      <c r="L49" s="10">
        <f>(VLOOKUP($C49,'All Data'!$C$2:$AP$1401,MATCH(L$1,'All Data'!$C$1:$AP$1,0),FALSE)/VLOOKUP($C49,'All Data'!$C$2:$AP$1401,MATCH("G",'All Data'!$C$1:$AP$1,0),FALSE))*$H49</f>
        <v>171.96850393700788</v>
      </c>
      <c r="M49" s="10">
        <f>(VLOOKUP($C49,'All Data'!$C$2:$AP$1401,MATCH(M$1,'All Data'!$C$1:$AP$1,0),FALSE)/VLOOKUP($C49,'All Data'!$C$2:$AP$1401,MATCH("G",'All Data'!$C$1:$AP$1,0),FALSE))*$H49</f>
        <v>90.897637795275585</v>
      </c>
      <c r="N49" s="10">
        <f>(VLOOKUP($C49,'All Data'!$C$2:$AP$1401,MATCH(N$1,'All Data'!$C$1:$AP$1,0),FALSE)/VLOOKUP($C49,'All Data'!$C$2:$AP$1401,MATCH("G",'All Data'!$C$1:$AP$1,0),FALSE))*$H49</f>
        <v>30.708661417322837</v>
      </c>
      <c r="O49" s="10">
        <f>(VLOOKUP($C49,'All Data'!$C$2:$AP$1401,MATCH(O$1,'All Data'!$C$1:$AP$1,0),FALSE)/VLOOKUP($C49,'All Data'!$C$2:$AP$1401,MATCH("G",'All Data'!$C$1:$AP$1,0),FALSE))*$H49</f>
        <v>4.9133858267716537</v>
      </c>
      <c r="P49" s="10">
        <f>(VLOOKUP($C49,'All Data'!$C$2:$AP$1401,MATCH(P$1,'All Data'!$C$1:$AP$1,0),FALSE)/VLOOKUP($C49,'All Data'!$C$2:$AP$1401,MATCH("G",'All Data'!$C$1:$AP$1,0),FALSE))*$H49</f>
        <v>45.448818897637793</v>
      </c>
      <c r="Q49" s="3">
        <f>_xlfn.RANK.EQ(P49,$P$2:$P$1031)</f>
        <v>72</v>
      </c>
      <c r="R49" s="10">
        <f>(VLOOKUP($C49,'All Data'!$C$2:$AP$1401,MATCH(R$1,'All Data'!$C$1:$AP$1,0),FALSE)/VLOOKUP($C49,'All Data'!$C$2:$AP$1401,MATCH("G",'All Data'!$C$1:$AP$1,0),FALSE))*$H49</f>
        <v>116.69291338582677</v>
      </c>
      <c r="S49" s="10">
        <f>(VLOOKUP($C49,'All Data'!$C$2:$AP$1401,MATCH(S$1,'All Data'!$C$1:$AP$1,0),FALSE)/VLOOKUP($C49,'All Data'!$C$2:$AP$1401,MATCH("G",'All Data'!$C$1:$AP$1,0),FALSE))*$H49</f>
        <v>6.1417322834645667</v>
      </c>
      <c r="T49" s="10">
        <f>(VLOOKUP($C49,'All Data'!$C$2:$AP$1401,MATCH(T$1,'All Data'!$C$1:$AP$1,0),FALSE)/VLOOKUP($C49,'All Data'!$C$2:$AP$1401,MATCH("G",'All Data'!$C$1:$AP$1,0),FALSE))*$H49</f>
        <v>2.4566929133858268</v>
      </c>
      <c r="U49" s="10">
        <f>(VLOOKUP($C49,'All Data'!$C$2:$AP$1401,MATCH(U$1,'All Data'!$C$1:$AP$1,0),FALSE)/VLOOKUP($C49,'All Data'!$C$2:$AP$1401,MATCH("G",'All Data'!$C$1:$AP$1,0),FALSE))*$H49</f>
        <v>132.66141732283467</v>
      </c>
      <c r="V49" s="10">
        <f>(VLOOKUP($C49,'All Data'!$C$2:$AP$1401,MATCH(V$1,'All Data'!$C$1:$AP$1,0),FALSE)/VLOOKUP($C49,'All Data'!$C$2:$AP$1401,MATCH("G",'All Data'!$C$1:$AP$1,0),FALSE))*$H49</f>
        <v>110.55118110236219</v>
      </c>
      <c r="W49" s="11">
        <f>L49/J49</f>
        <v>0.29850746268656719</v>
      </c>
      <c r="X49" s="3">
        <f>_xlfn.RANK.EQ(W49,$W$2:$W$1031)</f>
        <v>624</v>
      </c>
      <c r="Y49" s="3">
        <v>0.42899999999999999</v>
      </c>
      <c r="Z49" s="3">
        <f>_xlfn.RANK.EQ(Y49,$Y$2:$Y$1031)</f>
        <v>138</v>
      </c>
      <c r="AA49" s="3">
        <v>0.60599999999999998</v>
      </c>
      <c r="AB49" s="3">
        <f>_xlfn.RANK.EQ(AA49,$AA$2:$AA$1031)</f>
        <v>160</v>
      </c>
      <c r="AC49" s="17">
        <v>1.034</v>
      </c>
      <c r="AD49" s="28">
        <f>_xlfn.RANK.EQ(AC49,$AC$2:$AC$1031)</f>
        <v>123</v>
      </c>
      <c r="AE49" s="21">
        <v>186</v>
      </c>
      <c r="AF49" s="31">
        <f>_xlfn.RANK.EQ(AE49,$AE$2:$AE$1031)</f>
        <v>52</v>
      </c>
      <c r="AG49" s="10">
        <f>(VLOOKUP($C49,'All Data'!$C$2:$AP$1401,MATCH(AG$1,'All Data'!$C$1:$AP$1,0),FALSE)/VLOOKUP($C49,'All Data'!$C$2:$AP$1401,MATCH("G",'All Data'!$C$1:$AP$1,0),FALSE))*$H49</f>
        <v>348.85039370078738</v>
      </c>
      <c r="AH49" s="10">
        <f>(VLOOKUP($C49,'All Data'!$C$2:$AP$1401,MATCH(AH$1,'All Data'!$C$1:$AP$1,0),FALSE)/VLOOKUP($C49,'All Data'!$C$2:$AP$1401,MATCH("G",'All Data'!$C$1:$AP$1,0),FALSE))*$H49</f>
        <v>8.5984251968503944</v>
      </c>
      <c r="AI49" s="10">
        <f>(VLOOKUP($C49,'All Data'!$C$2:$AP$1401,MATCH(AI$1,'All Data'!$C$1:$AP$1,0),FALSE)/VLOOKUP($C49,'All Data'!$C$2:$AP$1401,MATCH("G",'All Data'!$C$1:$AP$1,0),FALSE))*$H49</f>
        <v>2.4566929133858268</v>
      </c>
      <c r="AJ49" s="10">
        <f>(VLOOKUP($C49,'All Data'!$C$2:$AP$1401,MATCH(AJ$1,'All Data'!$C$1:$AP$1,0),FALSE)/VLOOKUP($C49,'All Data'!$C$2:$AP$1401,MATCH("G",'All Data'!$C$1:$AP$1,0),FALSE))*$H49</f>
        <v>0</v>
      </c>
      <c r="AK49" s="10">
        <f>(VLOOKUP($C49,'All Data'!$C$2:$AP$1401,MATCH(AK$1,'All Data'!$C$1:$AP$1,0),FALSE)/VLOOKUP($C49,'All Data'!$C$2:$AP$1401,MATCH("G",'All Data'!$C$1:$AP$1,0),FALSE))*$H49</f>
        <v>4.9133858267716537</v>
      </c>
      <c r="AL49" s="10">
        <f>(VLOOKUP($C49,'All Data'!$C$2:$AP$1401,MATCH(AL$1,'All Data'!$C$1:$AP$1,0),FALSE)/VLOOKUP($C49,'All Data'!$C$2:$AP$1401,MATCH("G",'All Data'!$C$1:$AP$1,0),FALSE))*$H49</f>
        <v>1.2283464566929134</v>
      </c>
      <c r="AM49" s="23">
        <f>(VLOOKUP($C49,'All Data'!$C$2:$AP$1401,MATCH(AM$1,'All Data'!$C$1:$AP$1,0),FALSE)/VLOOKUP($C49,'All Data'!$C$2:$AP$1401,MATCH("G",'All Data'!$C$1:$AP$1,0),FALSE))*$H49</f>
        <v>9.21259842519685</v>
      </c>
      <c r="AN49" s="21">
        <f>_xlfn.RANK.EQ(AM49,$AM$2:$AM$1031)</f>
        <v>66</v>
      </c>
      <c r="AO49" s="21">
        <f>_xlfn.IFNA(VLOOKUP(C49, 'FanGraphs Plus Stats 1-2000'!$D$2:$L$1048576, MATCH("wRC+", FanGraphs_Plus_Stats_1_1500[[#Headers],[ID]:[BABIP+]], 0), FALSE), 0)</f>
        <v>187</v>
      </c>
      <c r="AP49" s="21">
        <f>_xlfn.RANK.EQ(AO49,$AO$2:$AO$1031)</f>
        <v>36</v>
      </c>
      <c r="AQ49" s="23">
        <f>(AM49/H49)*162</f>
        <v>9.5669291338582667</v>
      </c>
      <c r="AR49" s="21">
        <f>_xlfn.RANK.EQ(AQ49,$AQ$2:$AQ$1031)</f>
        <v>95</v>
      </c>
      <c r="AS49" s="12">
        <f>(VLOOKUP($C49,'All Data'!$C$2:$AP$1401,MATCH(AS$1,'All Data'!$C$1:$AP$1,0),FALSE)/VLOOKUP($C49,'All Data'!$C$2:$AP$1401,MATCH("G",'All Data'!$C$1:$AP$1,0),FALSE))*$H49</f>
        <v>7.1244094488188976</v>
      </c>
      <c r="AT49" s="3">
        <f>_xlfn.RANK.EQ(AS49,$AS$2:$AS$1031)</f>
        <v>62</v>
      </c>
      <c r="AU49" s="12">
        <f>(VLOOKUP($C49,'All Data'!$C$2:$AP$1401,MATCH(AU$1,'All Data'!$C$1:$AP$1,0),FALSE)/VLOOKUP($C49,'All Data'!$C$2:$AP$1401,MATCH("G",'All Data'!$C$1:$AP$1,0),FALSE))*$H49</f>
        <v>8.5984251968503944</v>
      </c>
      <c r="AV49" s="3">
        <f>_xlfn.RANK.EQ(AU49,$AU$2:$AU$1031)</f>
        <v>66</v>
      </c>
      <c r="AW49" s="14">
        <f>(VLOOKUP($C49,'All Data'!$C$2:$AP$1401,MATCH(AW$1,'All Data'!$C$1:$AP$1,0),FALSE)/VLOOKUP($C49,'All Data'!$C$2:$AP$1401,MATCH("G",'All Data'!$C$1:$AP$1,0),FALSE))*$H49</f>
        <v>0.12283464566929135</v>
      </c>
      <c r="AX49" s="3">
        <f>_xlfn.RANK.EQ(AW49,$AW$2:$AW$1031)</f>
        <v>716</v>
      </c>
      <c r="AY49" s="12">
        <f>(VLOOKUP($C49,'All Data'!$C$2:$AP$1401,MATCH(AY$1,'All Data'!$C$1:$AP$1,0),FALSE)/VLOOKUP($C49,'All Data'!$C$2:$AP$1401,MATCH("G",'All Data'!$C$1:$AP$1,0),FALSE))*$H49</f>
        <v>70.015748031496059</v>
      </c>
      <c r="AZ49" s="12">
        <f>(VLOOKUP($C49,'All Data'!$C$2:$AP$1401,MATCH(AZ$1,'All Data'!$C$1:$AP$1,0),FALSE)/VLOOKUP($C49,'All Data'!$C$2:$AP$1401,MATCH("G",'All Data'!$C$1:$AP$1,0),FALSE))*$H49</f>
        <v>1.2283464566929134</v>
      </c>
      <c r="BA49" s="12">
        <f>(VLOOKUP($C49,'All Data'!$C$2:$AP$1401,MATCH(BA$1,'All Data'!$C$1:$AP$1,0),FALSE)/VLOOKUP($C49,'All Data'!$C$2:$AP$1401,MATCH("G",'All Data'!$C$1:$AP$1,0),FALSE))*$H49</f>
        <v>-3.6850393700787403</v>
      </c>
      <c r="BB49" s="12">
        <f>(VLOOKUP($C49,'All Data'!$C$2:$AP$1401,MATCH(BB$1,'All Data'!$C$1:$AP$1,0),FALSE)/VLOOKUP($C49,'All Data'!$C$2:$AP$1401,MATCH("G",'All Data'!$C$1:$AP$1,0),FALSE))*$H49</f>
        <v>-1.2283464566929134</v>
      </c>
      <c r="BC49" s="12">
        <f>(VLOOKUP($C49,'All Data'!$C$2:$AP$1401,MATCH(BC$1,'All Data'!$C$1:$AP$1,0),FALSE)/VLOOKUP($C49,'All Data'!$C$2:$AP$1401,MATCH("G",'All Data'!$C$1:$AP$1,0),FALSE))*$H49</f>
        <v>6.1417322834645667</v>
      </c>
      <c r="BD49" s="3" t="s">
        <v>454</v>
      </c>
      <c r="BE49" s="13">
        <f>GEOMEAN(AN49,AF49,AP49,AR49)</f>
        <v>58.531997625704832</v>
      </c>
    </row>
    <row r="50" spans="1:57" x14ac:dyDescent="0.45">
      <c r="A50" s="1">
        <f>_xlfn.RANK.EQ(AM50, $AM$2:$AM$1031)</f>
        <v>81</v>
      </c>
      <c r="B50" s="3" t="s">
        <v>86</v>
      </c>
      <c r="C50" s="3" t="str">
        <f>_xlfn.CONCAT(B50, " - ", D50)</f>
        <v>Ted Williams - 1949</v>
      </c>
      <c r="D50" s="3">
        <v>1949</v>
      </c>
      <c r="E50" s="3">
        <v>30</v>
      </c>
      <c r="F50" s="3" t="s">
        <v>48</v>
      </c>
      <c r="G50" s="3" t="s">
        <v>43</v>
      </c>
      <c r="H50" s="3">
        <v>155</v>
      </c>
      <c r="I50" s="3">
        <v>730</v>
      </c>
      <c r="J50" s="3">
        <v>566</v>
      </c>
      <c r="K50" s="3">
        <v>150</v>
      </c>
      <c r="L50" s="3">
        <v>194</v>
      </c>
      <c r="M50" s="3">
        <v>109</v>
      </c>
      <c r="N50" s="3">
        <v>39</v>
      </c>
      <c r="O50" s="3">
        <v>3</v>
      </c>
      <c r="P50" s="3">
        <v>43</v>
      </c>
      <c r="Q50" s="3">
        <f>_xlfn.RANK.EQ(P50,$P$2:$P$1031)</f>
        <v>103</v>
      </c>
      <c r="R50" s="3">
        <v>159</v>
      </c>
      <c r="S50" s="3">
        <v>1</v>
      </c>
      <c r="T50" s="3">
        <v>1</v>
      </c>
      <c r="U50" s="3">
        <v>162</v>
      </c>
      <c r="V50" s="3">
        <v>48</v>
      </c>
      <c r="W50" s="3">
        <v>0.34300000000000003</v>
      </c>
      <c r="X50" s="3">
        <f>_xlfn.RANK.EQ(W50,$W$2:$W$1031)</f>
        <v>85</v>
      </c>
      <c r="Y50" s="3">
        <v>0.49</v>
      </c>
      <c r="Z50" s="3">
        <f>_xlfn.RANK.EQ(Y50,$Y$2:$Y$1031)</f>
        <v>11</v>
      </c>
      <c r="AA50" s="3">
        <v>0.65</v>
      </c>
      <c r="AB50" s="3">
        <f>_xlfn.RANK.EQ(AA50,$AA$2:$AA$1031)</f>
        <v>50</v>
      </c>
      <c r="AC50" s="17">
        <v>1.141</v>
      </c>
      <c r="AD50" s="28">
        <f>_xlfn.RANK.EQ(AC50,$AC$2:$AC$1031)</f>
        <v>20</v>
      </c>
      <c r="AE50" s="21">
        <v>191</v>
      </c>
      <c r="AF50" s="31">
        <f>_xlfn.RANK.EQ(AE50,$AE$2:$AE$1031)</f>
        <v>37</v>
      </c>
      <c r="AG50" s="3">
        <v>368</v>
      </c>
      <c r="AH50" s="3">
        <v>22</v>
      </c>
      <c r="AI50" s="3">
        <v>2</v>
      </c>
      <c r="AJ50" s="3">
        <v>0</v>
      </c>
      <c r="AK50" s="2"/>
      <c r="AL50" s="3">
        <v>11</v>
      </c>
      <c r="AM50" s="21">
        <v>9</v>
      </c>
      <c r="AN50" s="21">
        <f>_xlfn.RANK.EQ(AM50,$AM$2:$AM$1031)</f>
        <v>81</v>
      </c>
      <c r="AO50" s="21">
        <f>_xlfn.IFNA(VLOOKUP(C50, 'FanGraphs Plus Stats 1-2000'!$D$2:$L$1048576, MATCH("wRC+", FanGraphs_Plus_Stats_1_1500[[#Headers],[ID]:[BABIP+]], 0), FALSE), 0)</f>
        <v>186</v>
      </c>
      <c r="AP50" s="21">
        <f>_xlfn.RANK.EQ(AO50,$AO$2:$AO$1031)</f>
        <v>38</v>
      </c>
      <c r="AQ50" s="23">
        <f>(AM50/H50)*162</f>
        <v>9.4064516129032256</v>
      </c>
      <c r="AR50" s="21">
        <f>_xlfn.RANK.EQ(AQ50,$AQ$2:$AQ$1031)</f>
        <v>105</v>
      </c>
      <c r="AS50" s="3">
        <v>7.1</v>
      </c>
      <c r="AT50" s="3">
        <f>_xlfn.RANK.EQ(AS50,$AS$2:$AS$1031)</f>
        <v>63</v>
      </c>
      <c r="AU50" s="3">
        <v>9.1</v>
      </c>
      <c r="AV50" s="3">
        <f>_xlfn.RANK.EQ(AU50,$AU$2:$AU$1031)</f>
        <v>30</v>
      </c>
      <c r="AW50" s="14">
        <v>-0.8</v>
      </c>
      <c r="AX50" s="3">
        <f>_xlfn.RANK.EQ(AW50,$AW$2:$AW$1031)</f>
        <v>939</v>
      </c>
      <c r="AY50" s="3">
        <v>81</v>
      </c>
      <c r="AZ50" s="3">
        <v>0</v>
      </c>
      <c r="BA50" s="3">
        <v>1</v>
      </c>
      <c r="BB50" s="3">
        <v>0</v>
      </c>
      <c r="BC50" s="3">
        <v>-1</v>
      </c>
      <c r="BD50" s="3" t="s">
        <v>87</v>
      </c>
      <c r="BE50" s="13">
        <f>GEOMEAN(AN50,AF50,AP50,AR50)</f>
        <v>58.805088736643953</v>
      </c>
    </row>
    <row r="51" spans="1:57" x14ac:dyDescent="0.45">
      <c r="A51" s="1">
        <f>_xlfn.RANK.EQ(AM51, $AM$2:$AM$1031)</f>
        <v>36</v>
      </c>
      <c r="B51" s="3" t="s">
        <v>133</v>
      </c>
      <c r="C51" s="3" t="str">
        <f>_xlfn.CONCAT(B51, " - ", D51)</f>
        <v>Larry Walker - 1997</v>
      </c>
      <c r="D51" s="3">
        <v>1997</v>
      </c>
      <c r="E51" s="3">
        <v>30</v>
      </c>
      <c r="F51" s="3" t="s">
        <v>134</v>
      </c>
      <c r="G51" s="3" t="s">
        <v>52</v>
      </c>
      <c r="H51" s="3">
        <v>153</v>
      </c>
      <c r="I51" s="3">
        <v>664</v>
      </c>
      <c r="J51" s="3">
        <v>568</v>
      </c>
      <c r="K51" s="3">
        <v>143</v>
      </c>
      <c r="L51" s="3">
        <v>208</v>
      </c>
      <c r="M51" s="3">
        <v>109</v>
      </c>
      <c r="N51" s="3">
        <v>46</v>
      </c>
      <c r="O51" s="3">
        <v>4</v>
      </c>
      <c r="P51" s="3">
        <v>49</v>
      </c>
      <c r="Q51" s="3">
        <f>_xlfn.RANK.EQ(P51,$P$2:$P$1031)</f>
        <v>35</v>
      </c>
      <c r="R51" s="3">
        <v>130</v>
      </c>
      <c r="S51" s="3">
        <v>33</v>
      </c>
      <c r="T51" s="3">
        <v>8</v>
      </c>
      <c r="U51" s="3">
        <v>78</v>
      </c>
      <c r="V51" s="3">
        <v>90</v>
      </c>
      <c r="W51" s="3">
        <v>0.36599999999999999</v>
      </c>
      <c r="X51" s="3">
        <f>_xlfn.RANK.EQ(W51,$W$2:$W$1031)</f>
        <v>13</v>
      </c>
      <c r="Y51" s="3">
        <v>0.45200000000000001</v>
      </c>
      <c r="Z51" s="3">
        <f>_xlfn.RANK.EQ(Y51,$Y$2:$Y$1031)</f>
        <v>55</v>
      </c>
      <c r="AA51" s="3">
        <v>0.72</v>
      </c>
      <c r="AB51" s="3">
        <f>_xlfn.RANK.EQ(AA51,$AA$2:$AA$1031)</f>
        <v>12</v>
      </c>
      <c r="AC51" s="17">
        <v>1.1719999999999999</v>
      </c>
      <c r="AD51" s="28">
        <f>_xlfn.RANK.EQ(AC51,$AC$2:$AC$1031)</f>
        <v>14</v>
      </c>
      <c r="AE51" s="21">
        <v>178</v>
      </c>
      <c r="AF51" s="31">
        <f>_xlfn.RANK.EQ(AE51,$AE$2:$AE$1031)</f>
        <v>87</v>
      </c>
      <c r="AG51" s="3">
        <v>409</v>
      </c>
      <c r="AH51" s="3">
        <v>15</v>
      </c>
      <c r="AI51" s="3">
        <v>14</v>
      </c>
      <c r="AJ51" s="3">
        <v>0</v>
      </c>
      <c r="AK51" s="3">
        <v>4</v>
      </c>
      <c r="AL51" s="3">
        <v>14</v>
      </c>
      <c r="AM51" s="21">
        <v>9.8000000000000007</v>
      </c>
      <c r="AN51" s="21">
        <f>_xlfn.RANK.EQ(AM51,$AM$2:$AM$1031)</f>
        <v>36</v>
      </c>
      <c r="AO51" s="21">
        <f>_xlfn.IFNA(VLOOKUP(C51, 'FanGraphs Plus Stats 1-2000'!$D$2:$L$1048576, MATCH("wRC+", FanGraphs_Plus_Stats_1_1500[[#Headers],[ID]:[BABIP+]], 0), FALSE), 0)</f>
        <v>177</v>
      </c>
      <c r="AP51" s="21">
        <f>_xlfn.RANK.EQ(AO51,$AO$2:$AO$1031)</f>
        <v>75</v>
      </c>
      <c r="AQ51" s="23">
        <f>(AM51/H51)*162</f>
        <v>10.376470588235296</v>
      </c>
      <c r="AR51" s="21">
        <f>_xlfn.RANK.EQ(AQ51,$AQ$2:$AQ$1031)</f>
        <v>52</v>
      </c>
      <c r="AS51" s="3">
        <v>7.9</v>
      </c>
      <c r="AT51" s="3">
        <f>_xlfn.RANK.EQ(AS51,$AS$2:$AS$1031)</f>
        <v>30</v>
      </c>
      <c r="AU51" s="3">
        <v>8.9</v>
      </c>
      <c r="AV51" s="3">
        <f>_xlfn.RANK.EQ(AU51,$AU$2:$AU$1031)</f>
        <v>38</v>
      </c>
      <c r="AW51" s="14">
        <v>0.3</v>
      </c>
      <c r="AX51" s="3">
        <f>_xlfn.RANK.EQ(AW51,$AW$2:$AW$1031)</f>
        <v>663</v>
      </c>
      <c r="AY51" s="3">
        <v>70</v>
      </c>
      <c r="AZ51" s="3">
        <v>2</v>
      </c>
      <c r="BA51" s="3">
        <v>7</v>
      </c>
      <c r="BB51" s="3">
        <v>9</v>
      </c>
      <c r="BC51" s="3">
        <v>10</v>
      </c>
      <c r="BD51" s="3" t="s">
        <v>135</v>
      </c>
      <c r="BE51" s="13">
        <f>GEOMEAN(AN51,AF51,AP51,AR51)</f>
        <v>59.118252773661766</v>
      </c>
    </row>
    <row r="52" spans="1:57" x14ac:dyDescent="0.45">
      <c r="A52" s="1">
        <f>_xlfn.RANK.EQ(AM52, $AM$2:$AM$1031)</f>
        <v>67</v>
      </c>
      <c r="B52" s="3" t="s">
        <v>191</v>
      </c>
      <c r="C52" s="3" t="str">
        <f>_xlfn.CONCAT(B52, " - ", D52)</f>
        <v>Reggie Jackson - 1969</v>
      </c>
      <c r="D52" s="3">
        <v>1969</v>
      </c>
      <c r="E52" s="3">
        <v>23</v>
      </c>
      <c r="F52" s="3" t="s">
        <v>128</v>
      </c>
      <c r="G52" s="3" t="s">
        <v>43</v>
      </c>
      <c r="H52" s="3">
        <v>152</v>
      </c>
      <c r="I52" s="3">
        <v>678</v>
      </c>
      <c r="J52" s="3">
        <v>549</v>
      </c>
      <c r="K52" s="3">
        <v>123</v>
      </c>
      <c r="L52" s="3">
        <v>151</v>
      </c>
      <c r="M52" s="3">
        <v>65</v>
      </c>
      <c r="N52" s="3">
        <v>36</v>
      </c>
      <c r="O52" s="3">
        <v>3</v>
      </c>
      <c r="P52" s="3">
        <v>47</v>
      </c>
      <c r="Q52" s="3">
        <f>_xlfn.RANK.EQ(P52,$P$2:$P$1031)</f>
        <v>51</v>
      </c>
      <c r="R52" s="3">
        <v>118</v>
      </c>
      <c r="S52" s="3">
        <v>13</v>
      </c>
      <c r="T52" s="3">
        <v>5</v>
      </c>
      <c r="U52" s="3">
        <v>114</v>
      </c>
      <c r="V52" s="3">
        <v>142</v>
      </c>
      <c r="W52" s="3">
        <v>0.27500000000000002</v>
      </c>
      <c r="X52" s="3">
        <f>_xlfn.RANK.EQ(W52,$W$2:$W$1031)</f>
        <v>908</v>
      </c>
      <c r="Y52" s="3">
        <v>0.41</v>
      </c>
      <c r="Z52" s="3">
        <f>_xlfn.RANK.EQ(Y52,$Y$2:$Y$1031)</f>
        <v>267</v>
      </c>
      <c r="AA52" s="3">
        <v>0.60799999999999998</v>
      </c>
      <c r="AB52" s="3">
        <f>_xlfn.RANK.EQ(AA52,$AA$2:$AA$1031)</f>
        <v>153</v>
      </c>
      <c r="AC52" s="17">
        <v>1.018</v>
      </c>
      <c r="AD52" s="28">
        <f>_xlfn.RANK.EQ(AC52,$AC$2:$AC$1031)</f>
        <v>172</v>
      </c>
      <c r="AE52" s="21">
        <v>189</v>
      </c>
      <c r="AF52" s="31">
        <f>_xlfn.RANK.EQ(AE52,$AE$2:$AE$1031)</f>
        <v>39</v>
      </c>
      <c r="AG52" s="3">
        <v>334</v>
      </c>
      <c r="AH52" s="3">
        <v>8</v>
      </c>
      <c r="AI52" s="3">
        <v>12</v>
      </c>
      <c r="AJ52" s="3">
        <v>1</v>
      </c>
      <c r="AK52" s="3">
        <v>1</v>
      </c>
      <c r="AL52" s="3">
        <v>20</v>
      </c>
      <c r="AM52" s="21">
        <v>9.1999999999999993</v>
      </c>
      <c r="AN52" s="21">
        <f>_xlfn.RANK.EQ(AM52,$AM$2:$AM$1031)</f>
        <v>67</v>
      </c>
      <c r="AO52" s="21">
        <f>_xlfn.IFNA(VLOOKUP(C52, 'FanGraphs Plus Stats 1-2000'!$D$2:$L$1048576, MATCH("wRC+", FanGraphs_Plus_Stats_1_1500[[#Headers],[ID]:[BABIP+]], 0), FALSE), 0)</f>
        <v>179</v>
      </c>
      <c r="AP52" s="21">
        <f>_xlfn.RANK.EQ(AO52,$AO$2:$AO$1031)</f>
        <v>60</v>
      </c>
      <c r="AQ52" s="23">
        <f>(AM52/H52)*162</f>
        <v>9.8052631578947356</v>
      </c>
      <c r="AR52" s="21">
        <f>_xlfn.RANK.EQ(AQ52,$AQ$2:$AQ$1031)</f>
        <v>79</v>
      </c>
      <c r="AS52" s="3">
        <v>7</v>
      </c>
      <c r="AT52" s="3">
        <f>_xlfn.RANK.EQ(AS52,$AS$2:$AS$1031)</f>
        <v>67</v>
      </c>
      <c r="AU52" s="3">
        <v>8.5</v>
      </c>
      <c r="AV52" s="3">
        <f>_xlfn.RANK.EQ(AU52,$AU$2:$AU$1031)</f>
        <v>67</v>
      </c>
      <c r="AW52" s="14">
        <v>0.1</v>
      </c>
      <c r="AX52" s="3">
        <f>_xlfn.RANK.EQ(AW52,$AW$2:$AW$1031)</f>
        <v>717</v>
      </c>
      <c r="AY52" s="3">
        <v>64</v>
      </c>
      <c r="AZ52" s="3">
        <v>1</v>
      </c>
      <c r="BA52" s="3">
        <v>-1</v>
      </c>
      <c r="BB52" s="3">
        <v>1</v>
      </c>
      <c r="BC52" s="3">
        <v>8</v>
      </c>
      <c r="BD52" s="3" t="s">
        <v>162</v>
      </c>
      <c r="BE52" s="13">
        <f>GEOMEAN(AN52,AF52,AP52,AR52)</f>
        <v>59.323864988975927</v>
      </c>
    </row>
    <row r="53" spans="1:57" x14ac:dyDescent="0.45">
      <c r="A53" s="1">
        <f>_xlfn.RANK.EQ(AM53, $AM$2:$AM$1031)</f>
        <v>39</v>
      </c>
      <c r="B53" s="3" t="s">
        <v>151</v>
      </c>
      <c r="C53" s="3" t="str">
        <f>_xlfn.CONCAT(B53, " - ", D53)</f>
        <v>Rod Carew - 1977</v>
      </c>
      <c r="D53" s="3">
        <v>1977</v>
      </c>
      <c r="E53" s="3">
        <v>31</v>
      </c>
      <c r="F53" s="3" t="s">
        <v>152</v>
      </c>
      <c r="G53" s="3" t="s">
        <v>43</v>
      </c>
      <c r="H53" s="3">
        <v>155</v>
      </c>
      <c r="I53" s="3">
        <v>694</v>
      </c>
      <c r="J53" s="3">
        <v>616</v>
      </c>
      <c r="K53" s="3">
        <v>128</v>
      </c>
      <c r="L53" s="3">
        <v>239</v>
      </c>
      <c r="M53" s="3">
        <v>171</v>
      </c>
      <c r="N53" s="3">
        <v>38</v>
      </c>
      <c r="O53" s="3">
        <v>16</v>
      </c>
      <c r="P53" s="3">
        <v>14</v>
      </c>
      <c r="Q53" s="3">
        <f>_xlfn.RANK.EQ(P53,$P$2:$P$1031)</f>
        <v>878</v>
      </c>
      <c r="R53" s="3">
        <v>100</v>
      </c>
      <c r="S53" s="3">
        <v>23</v>
      </c>
      <c r="T53" s="3">
        <v>13</v>
      </c>
      <c r="U53" s="3">
        <v>69</v>
      </c>
      <c r="V53" s="3">
        <v>55</v>
      </c>
      <c r="W53" s="3">
        <v>0.38800000000000001</v>
      </c>
      <c r="X53" s="3">
        <f>_xlfn.RANK.EQ(W53,$W$2:$W$1031)</f>
        <v>2</v>
      </c>
      <c r="Y53" s="3">
        <v>0.44900000000000001</v>
      </c>
      <c r="Z53" s="3">
        <f>_xlfn.RANK.EQ(Y53,$Y$2:$Y$1031)</f>
        <v>65</v>
      </c>
      <c r="AA53" s="3">
        <v>0.56999999999999995</v>
      </c>
      <c r="AB53" s="3">
        <f>_xlfn.RANK.EQ(AA53,$AA$2:$AA$1031)</f>
        <v>287</v>
      </c>
      <c r="AC53" s="17">
        <v>1.0189999999999999</v>
      </c>
      <c r="AD53" s="28">
        <f>_xlfn.RANK.EQ(AC53,$AC$2:$AC$1031)</f>
        <v>168</v>
      </c>
      <c r="AE53" s="21">
        <v>178</v>
      </c>
      <c r="AF53" s="31">
        <f>_xlfn.RANK.EQ(AE53,$AE$2:$AE$1031)</f>
        <v>87</v>
      </c>
      <c r="AG53" s="3">
        <v>351</v>
      </c>
      <c r="AH53" s="3">
        <v>6</v>
      </c>
      <c r="AI53" s="3">
        <v>3</v>
      </c>
      <c r="AJ53" s="3">
        <v>1</v>
      </c>
      <c r="AK53" s="3">
        <v>5</v>
      </c>
      <c r="AL53" s="3">
        <v>15</v>
      </c>
      <c r="AM53" s="21">
        <v>9.6999999999999993</v>
      </c>
      <c r="AN53" s="21">
        <f>_xlfn.RANK.EQ(AM53,$AM$2:$AM$1031)</f>
        <v>39</v>
      </c>
      <c r="AO53" s="21">
        <f>_xlfn.IFNA(VLOOKUP(C53, 'FanGraphs Plus Stats 1-2000'!$D$2:$L$1048576, MATCH("wRC+", FanGraphs_Plus_Stats_1_1500[[#Headers],[ID]:[BABIP+]], 0), FALSE), 0)</f>
        <v>175</v>
      </c>
      <c r="AP53" s="21">
        <f>_xlfn.RANK.EQ(AO53,$AO$2:$AO$1031)</f>
        <v>85</v>
      </c>
      <c r="AQ53" s="23">
        <f>(AM53/H53)*162</f>
        <v>10.138064516129031</v>
      </c>
      <c r="AR53" s="21">
        <f>_xlfn.RANK.EQ(AQ53,$AQ$2:$AQ$1031)</f>
        <v>56</v>
      </c>
      <c r="AS53" s="3">
        <v>7.5</v>
      </c>
      <c r="AT53" s="3">
        <f>_xlfn.RANK.EQ(AS53,$AS$2:$AS$1031)</f>
        <v>48</v>
      </c>
      <c r="AU53" s="3">
        <v>8.9</v>
      </c>
      <c r="AV53" s="3">
        <f>_xlfn.RANK.EQ(AU53,$AU$2:$AU$1031)</f>
        <v>38</v>
      </c>
      <c r="AW53" s="14">
        <v>0.1</v>
      </c>
      <c r="AX53" s="3">
        <f>_xlfn.RANK.EQ(AW53,$AW$2:$AW$1031)</f>
        <v>717</v>
      </c>
      <c r="AY53" s="3">
        <v>64</v>
      </c>
      <c r="AZ53" s="3">
        <v>3</v>
      </c>
      <c r="BA53" s="3">
        <v>7</v>
      </c>
      <c r="BB53" s="3">
        <v>10</v>
      </c>
      <c r="BC53" s="3">
        <v>8</v>
      </c>
      <c r="BD53" s="3" t="s">
        <v>153</v>
      </c>
      <c r="BE53" s="13">
        <f>GEOMEAN(AN53,AF53,AP53,AR53)</f>
        <v>63.39393396007047</v>
      </c>
    </row>
    <row r="54" spans="1:57" x14ac:dyDescent="0.45">
      <c r="A54" s="1">
        <f>_xlfn.RANK.EQ(AM54, $AM$2:$AM$1031)</f>
        <v>13</v>
      </c>
      <c r="B54" s="3" t="s">
        <v>89</v>
      </c>
      <c r="C54" s="3" t="str">
        <f>_xlfn.CONCAT(B54, " - ", D54)</f>
        <v>Robin Yount - 1982</v>
      </c>
      <c r="D54" s="3">
        <v>1982</v>
      </c>
      <c r="E54" s="3">
        <v>26</v>
      </c>
      <c r="F54" s="3" t="s">
        <v>90</v>
      </c>
      <c r="G54" s="3" t="s">
        <v>43</v>
      </c>
      <c r="H54" s="3">
        <v>156</v>
      </c>
      <c r="I54" s="3">
        <v>704</v>
      </c>
      <c r="J54" s="3">
        <v>635</v>
      </c>
      <c r="K54" s="3">
        <v>129</v>
      </c>
      <c r="L54" s="3">
        <v>210</v>
      </c>
      <c r="M54" s="3">
        <v>123</v>
      </c>
      <c r="N54" s="3">
        <v>46</v>
      </c>
      <c r="O54" s="3">
        <v>12</v>
      </c>
      <c r="P54" s="3">
        <v>29</v>
      </c>
      <c r="Q54" s="3">
        <f>_xlfn.RANK.EQ(P54,$P$2:$P$1031)</f>
        <v>478</v>
      </c>
      <c r="R54" s="3">
        <v>114</v>
      </c>
      <c r="S54" s="3">
        <v>14</v>
      </c>
      <c r="T54" s="3">
        <v>3</v>
      </c>
      <c r="U54" s="3">
        <v>54</v>
      </c>
      <c r="V54" s="3">
        <v>63</v>
      </c>
      <c r="W54" s="3">
        <v>0.33100000000000002</v>
      </c>
      <c r="X54" s="3">
        <f>_xlfn.RANK.EQ(W54,$W$2:$W$1031)</f>
        <v>158</v>
      </c>
      <c r="Y54" s="3">
        <v>0.379</v>
      </c>
      <c r="Z54" s="3">
        <f>_xlfn.RANK.EQ(Y54,$Y$2:$Y$1031)</f>
        <v>612</v>
      </c>
      <c r="AA54" s="3">
        <v>0.57799999999999996</v>
      </c>
      <c r="AB54" s="3">
        <f>_xlfn.RANK.EQ(AA54,$AA$2:$AA$1031)</f>
        <v>267</v>
      </c>
      <c r="AC54" s="17">
        <v>0.95699999999999996</v>
      </c>
      <c r="AD54" s="28">
        <f>_xlfn.RANK.EQ(AC54,$AC$2:$AC$1031)</f>
        <v>338</v>
      </c>
      <c r="AE54" s="21">
        <v>166</v>
      </c>
      <c r="AF54" s="31">
        <f>_xlfn.RANK.EQ(AE54,$AE$2:$AE$1031)</f>
        <v>203</v>
      </c>
      <c r="AG54" s="3">
        <v>367</v>
      </c>
      <c r="AH54" s="3">
        <v>19</v>
      </c>
      <c r="AI54" s="3">
        <v>1</v>
      </c>
      <c r="AJ54" s="3">
        <v>4</v>
      </c>
      <c r="AK54" s="3">
        <v>10</v>
      </c>
      <c r="AL54" s="3">
        <v>2</v>
      </c>
      <c r="AM54" s="21">
        <v>10.6</v>
      </c>
      <c r="AN54" s="21">
        <f>_xlfn.RANK.EQ(AM54,$AM$2:$AM$1031)</f>
        <v>13</v>
      </c>
      <c r="AO54" s="21">
        <f>_xlfn.IFNA(VLOOKUP(C54, 'FanGraphs Plus Stats 1-2000'!$D$2:$L$1048576, MATCH("wRC+", FanGraphs_Plus_Stats_1_1500[[#Headers],[ID]:[BABIP+]], 0), FALSE), 0)</f>
        <v>164</v>
      </c>
      <c r="AP54" s="21">
        <f>_xlfn.RANK.EQ(AO54,$AO$2:$AO$1031)</f>
        <v>198</v>
      </c>
      <c r="AQ54" s="23">
        <f>(AM54/H54)*162</f>
        <v>11.007692307692308</v>
      </c>
      <c r="AR54" s="21">
        <f>_xlfn.RANK.EQ(AQ54,$AQ$2:$AQ$1031)</f>
        <v>31</v>
      </c>
      <c r="AS54" s="3">
        <v>8.4</v>
      </c>
      <c r="AT54" s="3">
        <f>_xlfn.RANK.EQ(AS54,$AS$2:$AS$1031)</f>
        <v>15</v>
      </c>
      <c r="AU54" s="3">
        <v>9.9</v>
      </c>
      <c r="AV54" s="3">
        <f>_xlfn.RANK.EQ(AU54,$AU$2:$AU$1031)</f>
        <v>11</v>
      </c>
      <c r="AW54" s="14">
        <v>1.9</v>
      </c>
      <c r="AX54" s="3">
        <f>_xlfn.RANK.EQ(AW54,$AW$2:$AW$1031)</f>
        <v>230</v>
      </c>
      <c r="AY54" s="3">
        <v>59</v>
      </c>
      <c r="AZ54" s="3">
        <v>-1</v>
      </c>
      <c r="BA54" s="3">
        <v>8</v>
      </c>
      <c r="BB54" s="3">
        <v>7</v>
      </c>
      <c r="BC54" s="3">
        <v>8</v>
      </c>
      <c r="BD54" s="3" t="s">
        <v>91</v>
      </c>
      <c r="BE54" s="13">
        <f>GEOMEAN(AN54,AF54,AP54,AR54)</f>
        <v>63.440495823231011</v>
      </c>
    </row>
    <row r="55" spans="1:57" x14ac:dyDescent="0.45">
      <c r="A55" s="1">
        <f>_xlfn.RANK.EQ(AM55, $AM$2:$AM$1031)</f>
        <v>103</v>
      </c>
      <c r="B55" s="3" t="s">
        <v>67</v>
      </c>
      <c r="C55" s="3" t="str">
        <f>_xlfn.CONCAT(B55, " - ", D55)</f>
        <v>Mickey Mantle - 1958</v>
      </c>
      <c r="D55" s="3">
        <v>1958</v>
      </c>
      <c r="E55" s="3">
        <v>26</v>
      </c>
      <c r="F55" s="3" t="s">
        <v>42</v>
      </c>
      <c r="G55" s="3" t="s">
        <v>43</v>
      </c>
      <c r="H55" s="3">
        <v>150</v>
      </c>
      <c r="I55" s="3">
        <v>654</v>
      </c>
      <c r="J55" s="3">
        <v>519</v>
      </c>
      <c r="K55" s="3">
        <v>127</v>
      </c>
      <c r="L55" s="3">
        <v>158</v>
      </c>
      <c r="M55" s="3">
        <v>94</v>
      </c>
      <c r="N55" s="3">
        <v>21</v>
      </c>
      <c r="O55" s="3">
        <v>1</v>
      </c>
      <c r="P55" s="3">
        <v>42</v>
      </c>
      <c r="Q55" s="3">
        <f>_xlfn.RANK.EQ(P55,$P$2:$P$1031)</f>
        <v>117</v>
      </c>
      <c r="R55" s="3">
        <v>97</v>
      </c>
      <c r="S55" s="3">
        <v>18</v>
      </c>
      <c r="T55" s="3">
        <v>3</v>
      </c>
      <c r="U55" s="3">
        <v>129</v>
      </c>
      <c r="V55" s="3">
        <v>120</v>
      </c>
      <c r="W55" s="3">
        <v>0.30399999999999999</v>
      </c>
      <c r="X55" s="3">
        <f>_xlfn.RANK.EQ(W55,$W$2:$W$1031)</f>
        <v>528</v>
      </c>
      <c r="Y55" s="3">
        <v>0.443</v>
      </c>
      <c r="Z55" s="3">
        <f>_xlfn.RANK.EQ(Y55,$Y$2:$Y$1031)</f>
        <v>83</v>
      </c>
      <c r="AA55" s="3">
        <v>0.59199999999999997</v>
      </c>
      <c r="AB55" s="3">
        <f>_xlfn.RANK.EQ(AA55,$AA$2:$AA$1031)</f>
        <v>215</v>
      </c>
      <c r="AC55" s="17">
        <v>1.0349999999999999</v>
      </c>
      <c r="AD55" s="28">
        <f>_xlfn.RANK.EQ(AC55,$AC$2:$AC$1031)</f>
        <v>121</v>
      </c>
      <c r="AE55" s="21">
        <v>188</v>
      </c>
      <c r="AF55" s="31">
        <f>_xlfn.RANK.EQ(AE55,$AE$2:$AE$1031)</f>
        <v>44</v>
      </c>
      <c r="AG55" s="3">
        <v>307</v>
      </c>
      <c r="AH55" s="3">
        <v>11</v>
      </c>
      <c r="AI55" s="3">
        <v>2</v>
      </c>
      <c r="AJ55" s="3">
        <v>2</v>
      </c>
      <c r="AK55" s="3">
        <v>2</v>
      </c>
      <c r="AL55" s="3">
        <v>13</v>
      </c>
      <c r="AM55" s="21">
        <v>8.6999999999999993</v>
      </c>
      <c r="AN55" s="21">
        <f>_xlfn.RANK.EQ(AM55,$AM$2:$AM$1031)</f>
        <v>103</v>
      </c>
      <c r="AO55" s="21">
        <f>_xlfn.IFNA(VLOOKUP(C55, 'FanGraphs Plus Stats 1-2000'!$D$2:$L$1048576, MATCH("wRC+", FanGraphs_Plus_Stats_1_1500[[#Headers],[ID]:[BABIP+]], 0), FALSE), 0)</f>
        <v>187</v>
      </c>
      <c r="AP55" s="21">
        <f>_xlfn.RANK.EQ(AO55,$AO$2:$AO$1031)</f>
        <v>36</v>
      </c>
      <c r="AQ55" s="23">
        <f>(AM55/H55)*162</f>
        <v>9.395999999999999</v>
      </c>
      <c r="AR55" s="21">
        <f>_xlfn.RANK.EQ(AQ55,$AQ$2:$AQ$1031)</f>
        <v>108</v>
      </c>
      <c r="AS55" s="3">
        <v>6.7</v>
      </c>
      <c r="AT55" s="3">
        <f>_xlfn.RANK.EQ(AS55,$AS$2:$AS$1031)</f>
        <v>84</v>
      </c>
      <c r="AU55" s="3">
        <v>9.1999999999999993</v>
      </c>
      <c r="AV55" s="3">
        <f>_xlfn.RANK.EQ(AU55,$AU$2:$AU$1031)</f>
        <v>25</v>
      </c>
      <c r="AW55" s="14">
        <v>-0.7</v>
      </c>
      <c r="AX55" s="3">
        <f>_xlfn.RANK.EQ(AW55,$AW$2:$AW$1031)</f>
        <v>924</v>
      </c>
      <c r="AY55" s="3">
        <v>64</v>
      </c>
      <c r="AZ55" s="3">
        <v>1</v>
      </c>
      <c r="BA55" s="3">
        <v>6</v>
      </c>
      <c r="BB55" s="3">
        <v>7</v>
      </c>
      <c r="BC55" s="3">
        <v>-5</v>
      </c>
      <c r="BD55" s="3" t="s">
        <v>83</v>
      </c>
      <c r="BE55" s="13">
        <f>GEOMEAN(AN55,AF55,AP55,AR55)</f>
        <v>64.789412128670705</v>
      </c>
    </row>
    <row r="56" spans="1:57" x14ac:dyDescent="0.45">
      <c r="A56" s="1">
        <f>_xlfn.RANK.EQ(AM56, $AM$2:$AM$1031)</f>
        <v>140</v>
      </c>
      <c r="B56" s="3" t="s">
        <v>86</v>
      </c>
      <c r="C56" s="3" t="str">
        <f>_xlfn.CONCAT(B56, " - ", D56)</f>
        <v>Ted Williams - 1948</v>
      </c>
      <c r="D56" s="3">
        <v>1948</v>
      </c>
      <c r="E56" s="3">
        <v>29</v>
      </c>
      <c r="F56" s="3" t="s">
        <v>48</v>
      </c>
      <c r="G56" s="3" t="s">
        <v>43</v>
      </c>
      <c r="H56" s="3">
        <v>137</v>
      </c>
      <c r="I56" s="3">
        <v>638</v>
      </c>
      <c r="J56" s="3">
        <v>509</v>
      </c>
      <c r="K56" s="3">
        <v>124</v>
      </c>
      <c r="L56" s="3">
        <v>188</v>
      </c>
      <c r="M56" s="3">
        <v>116</v>
      </c>
      <c r="N56" s="3">
        <v>44</v>
      </c>
      <c r="O56" s="3">
        <v>3</v>
      </c>
      <c r="P56" s="3">
        <v>25</v>
      </c>
      <c r="Q56" s="3">
        <f>_xlfn.RANK.EQ(P56,$P$2:$P$1031)</f>
        <v>600</v>
      </c>
      <c r="R56" s="3">
        <v>127</v>
      </c>
      <c r="S56" s="3">
        <v>4</v>
      </c>
      <c r="T56" s="3">
        <v>0</v>
      </c>
      <c r="U56" s="3">
        <v>126</v>
      </c>
      <c r="V56" s="3">
        <v>41</v>
      </c>
      <c r="W56" s="3">
        <v>0.36899999999999999</v>
      </c>
      <c r="X56" s="3">
        <f>_xlfn.RANK.EQ(W56,$W$2:$W$1031)</f>
        <v>10</v>
      </c>
      <c r="Y56" s="3">
        <v>0.497</v>
      </c>
      <c r="Z56" s="3">
        <f>_xlfn.RANK.EQ(Y56,$Y$2:$Y$1031)</f>
        <v>9</v>
      </c>
      <c r="AA56" s="3">
        <v>0.61499999999999999</v>
      </c>
      <c r="AB56" s="3">
        <f>_xlfn.RANK.EQ(AA56,$AA$2:$AA$1031)</f>
        <v>127</v>
      </c>
      <c r="AC56" s="17">
        <v>1.1120000000000001</v>
      </c>
      <c r="AD56" s="28">
        <f>_xlfn.RANK.EQ(AC56,$AC$2:$AC$1031)</f>
        <v>33</v>
      </c>
      <c r="AE56" s="21">
        <v>189</v>
      </c>
      <c r="AF56" s="31">
        <f>_xlfn.RANK.EQ(AE56,$AE$2:$AE$1031)</f>
        <v>39</v>
      </c>
      <c r="AG56" s="3">
        <v>313</v>
      </c>
      <c r="AH56" s="3">
        <v>10</v>
      </c>
      <c r="AI56" s="3">
        <v>3</v>
      </c>
      <c r="AJ56" s="3">
        <v>0</v>
      </c>
      <c r="AK56" s="2"/>
      <c r="AL56" s="3">
        <v>14</v>
      </c>
      <c r="AM56" s="21">
        <v>8.3000000000000007</v>
      </c>
      <c r="AN56" s="21">
        <f>_xlfn.RANK.EQ(AM56,$AM$2:$AM$1031)</f>
        <v>140</v>
      </c>
      <c r="AO56" s="21">
        <f>_xlfn.IFNA(VLOOKUP(C56, 'FanGraphs Plus Stats 1-2000'!$D$2:$L$1048576, MATCH("wRC+", FanGraphs_Plus_Stats_1_1500[[#Headers],[ID]:[BABIP+]], 0), FALSE), 0)</f>
        <v>181</v>
      </c>
      <c r="AP56" s="21">
        <f>_xlfn.RANK.EQ(AO56,$AO$2:$AO$1031)</f>
        <v>51</v>
      </c>
      <c r="AQ56" s="23">
        <f>(AM56/H56)*162</f>
        <v>9.8145985401459868</v>
      </c>
      <c r="AR56" s="21">
        <f>_xlfn.RANK.EQ(AQ56,$AQ$2:$AQ$1031)</f>
        <v>75</v>
      </c>
      <c r="AS56" s="3">
        <v>6.6</v>
      </c>
      <c r="AT56" s="3">
        <f>_xlfn.RANK.EQ(AS56,$AS$2:$AS$1031)</f>
        <v>96</v>
      </c>
      <c r="AU56" s="3">
        <v>8.3000000000000007</v>
      </c>
      <c r="AV56" s="3">
        <f>_xlfn.RANK.EQ(AU56,$AU$2:$AU$1031)</f>
        <v>85</v>
      </c>
      <c r="AW56" s="14">
        <v>-0.6</v>
      </c>
      <c r="AX56" s="3">
        <f>_xlfn.RANK.EQ(AW56,$AW$2:$AW$1031)</f>
        <v>904</v>
      </c>
      <c r="AY56" s="3">
        <v>70</v>
      </c>
      <c r="AZ56" s="3">
        <v>1</v>
      </c>
      <c r="BA56" s="3">
        <v>3</v>
      </c>
      <c r="BB56" s="3">
        <v>5</v>
      </c>
      <c r="BC56" s="3">
        <v>0</v>
      </c>
      <c r="BD56" s="3" t="s">
        <v>130</v>
      </c>
      <c r="BE56" s="13">
        <f>GEOMEAN(AN56,AF56,AP56,AR56)</f>
        <v>67.601451434967743</v>
      </c>
    </row>
    <row r="57" spans="1:57" x14ac:dyDescent="0.45">
      <c r="A57" s="1">
        <f>_xlfn.RANK.EQ(AM57, $AM$2:$AM$1031)</f>
        <v>23</v>
      </c>
      <c r="B57" s="3" t="s">
        <v>109</v>
      </c>
      <c r="C57" s="3" t="str">
        <f>_xlfn.CONCAT(B57, " - ", D57)</f>
        <v>Lou Boudreau - 1948</v>
      </c>
      <c r="D57" s="3">
        <v>1948</v>
      </c>
      <c r="E57" s="3">
        <v>30</v>
      </c>
      <c r="F57" s="3" t="s">
        <v>110</v>
      </c>
      <c r="G57" s="3" t="s">
        <v>43</v>
      </c>
      <c r="H57" s="3">
        <v>152</v>
      </c>
      <c r="I57" s="3">
        <v>676</v>
      </c>
      <c r="J57" s="3">
        <v>560</v>
      </c>
      <c r="K57" s="3">
        <v>116</v>
      </c>
      <c r="L57" s="3">
        <v>199</v>
      </c>
      <c r="M57" s="3">
        <v>141</v>
      </c>
      <c r="N57" s="3">
        <v>34</v>
      </c>
      <c r="O57" s="3">
        <v>6</v>
      </c>
      <c r="P57" s="3">
        <v>18</v>
      </c>
      <c r="Q57" s="3">
        <f>_xlfn.RANK.EQ(P57,$P$2:$P$1031)</f>
        <v>813</v>
      </c>
      <c r="R57" s="3">
        <v>106</v>
      </c>
      <c r="S57" s="3">
        <v>3</v>
      </c>
      <c r="T57" s="3">
        <v>2</v>
      </c>
      <c r="U57" s="3">
        <v>98</v>
      </c>
      <c r="V57" s="3">
        <v>9</v>
      </c>
      <c r="W57" s="3">
        <v>0.35499999999999998</v>
      </c>
      <c r="X57" s="3">
        <f>_xlfn.RANK.EQ(W57,$W$2:$W$1031)</f>
        <v>41</v>
      </c>
      <c r="Y57" s="3">
        <v>0.45300000000000001</v>
      </c>
      <c r="Z57" s="3">
        <f>_xlfn.RANK.EQ(Y57,$Y$2:$Y$1031)</f>
        <v>51</v>
      </c>
      <c r="AA57" s="3">
        <v>0.53400000000000003</v>
      </c>
      <c r="AB57" s="3">
        <f>_xlfn.RANK.EQ(AA57,$AA$2:$AA$1031)</f>
        <v>493</v>
      </c>
      <c r="AC57" s="17">
        <v>0.98699999999999999</v>
      </c>
      <c r="AD57" s="28">
        <f>_xlfn.RANK.EQ(AC57,$AC$2:$AC$1031)</f>
        <v>248</v>
      </c>
      <c r="AE57" s="21">
        <v>166</v>
      </c>
      <c r="AF57" s="31">
        <f>_xlfn.RANK.EQ(AE57,$AE$2:$AE$1031)</f>
        <v>203</v>
      </c>
      <c r="AG57" s="3">
        <v>299</v>
      </c>
      <c r="AH57" s="3">
        <v>15</v>
      </c>
      <c r="AI57" s="3">
        <v>2</v>
      </c>
      <c r="AJ57" s="3">
        <v>16</v>
      </c>
      <c r="AK57" s="2"/>
      <c r="AL57" s="3">
        <v>7</v>
      </c>
      <c r="AM57" s="21">
        <v>10.4</v>
      </c>
      <c r="AN57" s="21">
        <f>_xlfn.RANK.EQ(AM57,$AM$2:$AM$1031)</f>
        <v>23</v>
      </c>
      <c r="AO57" s="21">
        <f>_xlfn.IFNA(VLOOKUP(C57, 'FanGraphs Plus Stats 1-2000'!$D$2:$L$1048576, MATCH("wRC+", FanGraphs_Plus_Stats_1_1500[[#Headers],[ID]:[BABIP+]], 0), FALSE), 0)</f>
        <v>164</v>
      </c>
      <c r="AP57" s="21">
        <f>_xlfn.RANK.EQ(AO57,$AO$2:$AO$1031)</f>
        <v>198</v>
      </c>
      <c r="AQ57" s="23">
        <f>(AM57/H57)*162</f>
        <v>11.08421052631579</v>
      </c>
      <c r="AR57" s="21">
        <f>_xlfn.RANK.EQ(AQ57,$AQ$2:$AQ$1031)</f>
        <v>28</v>
      </c>
      <c r="AS57" s="3">
        <v>8.4</v>
      </c>
      <c r="AT57" s="3">
        <f>_xlfn.RANK.EQ(AS57,$AS$2:$AS$1031)</f>
        <v>15</v>
      </c>
      <c r="AU57" s="3">
        <v>8.3000000000000007</v>
      </c>
      <c r="AV57" s="3">
        <f>_xlfn.RANK.EQ(AU57,$AU$2:$AU$1031)</f>
        <v>85</v>
      </c>
      <c r="AW57" s="14">
        <v>3</v>
      </c>
      <c r="AX57" s="3">
        <f>_xlfn.RANK.EQ(AW57,$AW$2:$AW$1031)</f>
        <v>46</v>
      </c>
      <c r="AY57" s="3">
        <v>57</v>
      </c>
      <c r="AZ57" s="3">
        <v>1</v>
      </c>
      <c r="BA57" s="3">
        <v>-1</v>
      </c>
      <c r="BB57" s="3">
        <v>0</v>
      </c>
      <c r="BC57" s="3">
        <v>20</v>
      </c>
      <c r="BD57" s="3" t="s">
        <v>111</v>
      </c>
      <c r="BE57" s="13">
        <f>GEOMEAN(AN57,AF57,AP57,AR57)</f>
        <v>71.328283654666677</v>
      </c>
    </row>
    <row r="58" spans="1:57" x14ac:dyDescent="0.45">
      <c r="A58" s="1">
        <f>_xlfn.RANK.EQ(AM58, $AM$2:$AM$1031)</f>
        <v>50</v>
      </c>
      <c r="B58" s="3" t="s">
        <v>47</v>
      </c>
      <c r="C58" s="3" t="str">
        <f>_xlfn.CONCAT(B58, " - ", D58)</f>
        <v>Carl Yastrzemski - 1970</v>
      </c>
      <c r="D58" s="3">
        <v>1970</v>
      </c>
      <c r="E58" s="3">
        <v>30</v>
      </c>
      <c r="F58" s="3" t="s">
        <v>48</v>
      </c>
      <c r="G58" s="3" t="s">
        <v>43</v>
      </c>
      <c r="H58" s="3">
        <v>161</v>
      </c>
      <c r="I58" s="3">
        <v>698</v>
      </c>
      <c r="J58" s="3">
        <v>566</v>
      </c>
      <c r="K58" s="3">
        <v>125</v>
      </c>
      <c r="L58" s="3">
        <v>186</v>
      </c>
      <c r="M58" s="3">
        <v>117</v>
      </c>
      <c r="N58" s="3">
        <v>29</v>
      </c>
      <c r="O58" s="3">
        <v>0</v>
      </c>
      <c r="P58" s="3">
        <v>40</v>
      </c>
      <c r="Q58" s="3">
        <f>_xlfn.RANK.EQ(P58,$P$2:$P$1031)</f>
        <v>165</v>
      </c>
      <c r="R58" s="3">
        <v>102</v>
      </c>
      <c r="S58" s="3">
        <v>23</v>
      </c>
      <c r="T58" s="3">
        <v>13</v>
      </c>
      <c r="U58" s="3">
        <v>128</v>
      </c>
      <c r="V58" s="3">
        <v>66</v>
      </c>
      <c r="W58" s="3">
        <v>0.32900000000000001</v>
      </c>
      <c r="X58" s="3">
        <f>_xlfn.RANK.EQ(W58,$W$2:$W$1031)</f>
        <v>182</v>
      </c>
      <c r="Y58" s="3">
        <v>0.45200000000000001</v>
      </c>
      <c r="Z58" s="3">
        <f>_xlfn.RANK.EQ(Y58,$Y$2:$Y$1031)</f>
        <v>55</v>
      </c>
      <c r="AA58" s="3">
        <v>0.59199999999999997</v>
      </c>
      <c r="AB58" s="3">
        <f>_xlfn.RANK.EQ(AA58,$AA$2:$AA$1031)</f>
        <v>215</v>
      </c>
      <c r="AC58" s="17">
        <v>1.044</v>
      </c>
      <c r="AD58" s="28">
        <f>_xlfn.RANK.EQ(AC58,$AC$2:$AC$1031)</f>
        <v>105</v>
      </c>
      <c r="AE58" s="21">
        <v>177</v>
      </c>
      <c r="AF58" s="31">
        <f>_xlfn.RANK.EQ(AE58,$AE$2:$AE$1031)</f>
        <v>93</v>
      </c>
      <c r="AG58" s="3">
        <v>335</v>
      </c>
      <c r="AH58" s="3">
        <v>12</v>
      </c>
      <c r="AI58" s="3">
        <v>1</v>
      </c>
      <c r="AJ58" s="3">
        <v>0</v>
      </c>
      <c r="AK58" s="3">
        <v>2</v>
      </c>
      <c r="AL58" s="3">
        <v>12</v>
      </c>
      <c r="AM58" s="21">
        <v>9.5</v>
      </c>
      <c r="AN58" s="21">
        <f>_xlfn.RANK.EQ(AM58,$AM$2:$AM$1031)</f>
        <v>50</v>
      </c>
      <c r="AO58" s="21">
        <f>_xlfn.IFNA(VLOOKUP(C58, 'FanGraphs Plus Stats 1-2000'!$D$2:$L$1048576, MATCH("wRC+", FanGraphs_Plus_Stats_1_1500[[#Headers],[ID]:[BABIP+]], 0), FALSE), 0)</f>
        <v>179</v>
      </c>
      <c r="AP58" s="21">
        <f>_xlfn.RANK.EQ(AO58,$AO$2:$AO$1031)</f>
        <v>60</v>
      </c>
      <c r="AQ58" s="23">
        <f>(AM58/H58)*162</f>
        <v>9.5590062111801242</v>
      </c>
      <c r="AR58" s="21">
        <f>_xlfn.RANK.EQ(AQ58,$AQ$2:$AQ$1031)</f>
        <v>97</v>
      </c>
      <c r="AS58" s="3">
        <v>7.1</v>
      </c>
      <c r="AT58" s="3">
        <f>_xlfn.RANK.EQ(AS58,$AS$2:$AS$1031)</f>
        <v>63</v>
      </c>
      <c r="AU58" s="3">
        <v>8.9</v>
      </c>
      <c r="AV58" s="3">
        <f>_xlfn.RANK.EQ(AU58,$AU$2:$AU$1031)</f>
        <v>38</v>
      </c>
      <c r="AW58" s="14">
        <v>-0.3</v>
      </c>
      <c r="AX58" s="3">
        <f>_xlfn.RANK.EQ(AW58,$AW$2:$AW$1031)</f>
        <v>839</v>
      </c>
      <c r="AY58" s="3">
        <v>66</v>
      </c>
      <c r="AZ58" s="3">
        <v>0</v>
      </c>
      <c r="BA58" s="3">
        <v>3</v>
      </c>
      <c r="BB58" s="3">
        <v>4</v>
      </c>
      <c r="BC58" s="3">
        <v>7</v>
      </c>
      <c r="BD58" s="3" t="s">
        <v>167</v>
      </c>
      <c r="BE58" s="13">
        <f>GEOMEAN(AN58,AF58,AP58,AR58)</f>
        <v>72.126354880739441</v>
      </c>
    </row>
    <row r="59" spans="1:57" x14ac:dyDescent="0.45">
      <c r="A59" s="1">
        <f>_xlfn.RANK.EQ(AM59, $AM$2:$AM$1031)</f>
        <v>16</v>
      </c>
      <c r="B59" s="3" t="s">
        <v>74</v>
      </c>
      <c r="C59" s="3" t="str">
        <f>_xlfn.CONCAT(B59, " - ", D59)</f>
        <v>Willie Mays - 1962</v>
      </c>
      <c r="D59" s="3">
        <v>1962</v>
      </c>
      <c r="E59" s="3">
        <v>31</v>
      </c>
      <c r="F59" s="3" t="s">
        <v>58</v>
      </c>
      <c r="G59" s="3" t="s">
        <v>52</v>
      </c>
      <c r="H59" s="3">
        <v>162</v>
      </c>
      <c r="I59" s="3">
        <v>706</v>
      </c>
      <c r="J59" s="3">
        <v>621</v>
      </c>
      <c r="K59" s="3">
        <v>130</v>
      </c>
      <c r="L59" s="3">
        <v>189</v>
      </c>
      <c r="M59" s="3">
        <v>99</v>
      </c>
      <c r="N59" s="3">
        <v>36</v>
      </c>
      <c r="O59" s="3">
        <v>5</v>
      </c>
      <c r="P59" s="3">
        <v>49</v>
      </c>
      <c r="Q59" s="3">
        <f>_xlfn.RANK.EQ(P59,$P$2:$P$1031)</f>
        <v>35</v>
      </c>
      <c r="R59" s="3">
        <v>141</v>
      </c>
      <c r="S59" s="3">
        <v>18</v>
      </c>
      <c r="T59" s="3">
        <v>2</v>
      </c>
      <c r="U59" s="3">
        <v>78</v>
      </c>
      <c r="V59" s="3">
        <v>85</v>
      </c>
      <c r="W59" s="3">
        <v>0.30399999999999999</v>
      </c>
      <c r="X59" s="3">
        <f>_xlfn.RANK.EQ(W59,$W$2:$W$1031)</f>
        <v>528</v>
      </c>
      <c r="Y59" s="3">
        <v>0.38400000000000001</v>
      </c>
      <c r="Z59" s="3">
        <f>_xlfn.RANK.EQ(Y59,$Y$2:$Y$1031)</f>
        <v>556</v>
      </c>
      <c r="AA59" s="3">
        <v>0.61499999999999999</v>
      </c>
      <c r="AB59" s="3">
        <f>_xlfn.RANK.EQ(AA59,$AA$2:$AA$1031)</f>
        <v>127</v>
      </c>
      <c r="AC59" s="17">
        <v>0.999</v>
      </c>
      <c r="AD59" s="28">
        <f>_xlfn.RANK.EQ(AC59,$AC$2:$AC$1031)</f>
        <v>218</v>
      </c>
      <c r="AE59" s="21">
        <v>165</v>
      </c>
      <c r="AF59" s="31">
        <f>_xlfn.RANK.EQ(AE59,$AE$2:$AE$1031)</f>
        <v>217</v>
      </c>
      <c r="AG59" s="3">
        <v>382</v>
      </c>
      <c r="AH59" s="3">
        <v>19</v>
      </c>
      <c r="AI59" s="3">
        <v>4</v>
      </c>
      <c r="AJ59" s="3">
        <v>0</v>
      </c>
      <c r="AK59" s="3">
        <v>3</v>
      </c>
      <c r="AL59" s="3">
        <v>11</v>
      </c>
      <c r="AM59" s="21">
        <v>10.5</v>
      </c>
      <c r="AN59" s="21">
        <f>_xlfn.RANK.EQ(AM59,$AM$2:$AM$1031)</f>
        <v>16</v>
      </c>
      <c r="AO59" s="21">
        <f>_xlfn.IFNA(VLOOKUP(C59, 'FanGraphs Plus Stats 1-2000'!$D$2:$L$1048576, MATCH("wRC+", FanGraphs_Plus_Stats_1_1500[[#Headers],[ID]:[BABIP+]], 0), FALSE), 0)</f>
        <v>163</v>
      </c>
      <c r="AP59" s="21">
        <f>_xlfn.RANK.EQ(AO59,$AO$2:$AO$1031)</f>
        <v>212</v>
      </c>
      <c r="AQ59" s="23">
        <f>(AM59/H59)*162</f>
        <v>10.5</v>
      </c>
      <c r="AR59" s="21">
        <f>_xlfn.RANK.EQ(AQ59,$AQ$2:$AQ$1031)</f>
        <v>42</v>
      </c>
      <c r="AS59" s="3">
        <v>7.9</v>
      </c>
      <c r="AT59" s="3">
        <f>_xlfn.RANK.EQ(AS59,$AS$2:$AS$1031)</f>
        <v>30</v>
      </c>
      <c r="AU59" s="3">
        <v>8.3000000000000007</v>
      </c>
      <c r="AV59" s="3">
        <f>_xlfn.RANK.EQ(AU59,$AU$2:$AU$1031)</f>
        <v>85</v>
      </c>
      <c r="AW59" s="14">
        <v>2.1</v>
      </c>
      <c r="AX59" s="3">
        <f>_xlfn.RANK.EQ(AW59,$AW$2:$AW$1031)</f>
        <v>167</v>
      </c>
      <c r="AY59" s="3">
        <v>55</v>
      </c>
      <c r="AZ59" s="3">
        <v>-2</v>
      </c>
      <c r="BA59" s="3">
        <v>4</v>
      </c>
      <c r="BB59" s="3">
        <v>2</v>
      </c>
      <c r="BC59" s="3">
        <v>20</v>
      </c>
      <c r="BD59" s="3" t="s">
        <v>68</v>
      </c>
      <c r="BE59" s="13">
        <f>GEOMEAN(AN59,AF59,AP59,AR59)</f>
        <v>74.566063600445958</v>
      </c>
    </row>
    <row r="60" spans="1:57" x14ac:dyDescent="0.45">
      <c r="A60" s="1">
        <f>_xlfn.RANK.EQ(AM60, $AM$2:$AM$1031)</f>
        <v>103</v>
      </c>
      <c r="B60" s="3" t="s">
        <v>149</v>
      </c>
      <c r="C60" s="3" t="str">
        <f>_xlfn.CONCAT(B60, " - ", D60)</f>
        <v>Albert Pujols - 2003</v>
      </c>
      <c r="D60" s="3">
        <v>2003</v>
      </c>
      <c r="E60" s="3">
        <v>23</v>
      </c>
      <c r="F60" s="3" t="s">
        <v>51</v>
      </c>
      <c r="G60" s="3" t="s">
        <v>52</v>
      </c>
      <c r="H60" s="3">
        <v>157</v>
      </c>
      <c r="I60" s="3">
        <v>685</v>
      </c>
      <c r="J60" s="3">
        <v>591</v>
      </c>
      <c r="K60" s="3">
        <v>137</v>
      </c>
      <c r="L60" s="3">
        <v>212</v>
      </c>
      <c r="M60" s="3">
        <v>117</v>
      </c>
      <c r="N60" s="3">
        <v>51</v>
      </c>
      <c r="O60" s="3">
        <v>1</v>
      </c>
      <c r="P60" s="3">
        <v>43</v>
      </c>
      <c r="Q60" s="3">
        <f>_xlfn.RANK.EQ(P60,$P$2:$P$1031)</f>
        <v>103</v>
      </c>
      <c r="R60" s="3">
        <v>124</v>
      </c>
      <c r="S60" s="3">
        <v>5</v>
      </c>
      <c r="T60" s="3">
        <v>1</v>
      </c>
      <c r="U60" s="3">
        <v>79</v>
      </c>
      <c r="V60" s="3">
        <v>65</v>
      </c>
      <c r="W60" s="3">
        <v>0.35899999999999999</v>
      </c>
      <c r="X60" s="3">
        <f>_xlfn.RANK.EQ(W60,$W$2:$W$1031)</f>
        <v>29</v>
      </c>
      <c r="Y60" s="3">
        <v>0.439</v>
      </c>
      <c r="Z60" s="3">
        <f>_xlfn.RANK.EQ(Y60,$Y$2:$Y$1031)</f>
        <v>95</v>
      </c>
      <c r="AA60" s="3">
        <v>0.66700000000000004</v>
      </c>
      <c r="AB60" s="3">
        <f>_xlfn.RANK.EQ(AA60,$AA$2:$AA$1031)</f>
        <v>30</v>
      </c>
      <c r="AC60" s="17">
        <v>1.1060000000000001</v>
      </c>
      <c r="AD60" s="28">
        <f>_xlfn.RANK.EQ(AC60,$AC$2:$AC$1031)</f>
        <v>39</v>
      </c>
      <c r="AE60" s="21">
        <v>187</v>
      </c>
      <c r="AF60" s="31">
        <f>_xlfn.RANK.EQ(AE60,$AE$2:$AE$1031)</f>
        <v>48</v>
      </c>
      <c r="AG60" s="3">
        <v>394</v>
      </c>
      <c r="AH60" s="3">
        <v>13</v>
      </c>
      <c r="AI60" s="3">
        <v>10</v>
      </c>
      <c r="AJ60" s="3">
        <v>0</v>
      </c>
      <c r="AK60" s="3">
        <v>5</v>
      </c>
      <c r="AL60" s="3">
        <v>12</v>
      </c>
      <c r="AM60" s="21">
        <v>8.6999999999999993</v>
      </c>
      <c r="AN60" s="21">
        <f>_xlfn.RANK.EQ(AM60,$AM$2:$AM$1031)</f>
        <v>103</v>
      </c>
      <c r="AO60" s="21">
        <f>_xlfn.IFNA(VLOOKUP(C60, 'FanGraphs Plus Stats 1-2000'!$D$2:$L$1048576, MATCH("wRC+", FanGraphs_Plus_Stats_1_1500[[#Headers],[ID]:[BABIP+]], 0), FALSE), 0)</f>
        <v>184</v>
      </c>
      <c r="AP60" s="21">
        <f>_xlfn.RANK.EQ(AO60,$AO$2:$AO$1031)</f>
        <v>46</v>
      </c>
      <c r="AQ60" s="23">
        <f>(AM60/H60)*162</f>
        <v>8.9770700636942671</v>
      </c>
      <c r="AR60" s="21">
        <f>_xlfn.RANK.EQ(AQ60,$AQ$2:$AQ$1031)</f>
        <v>149</v>
      </c>
      <c r="AS60" s="3">
        <v>6.6</v>
      </c>
      <c r="AT60" s="3">
        <f>_xlfn.RANK.EQ(AS60,$AS$2:$AS$1031)</f>
        <v>96</v>
      </c>
      <c r="AU60" s="3">
        <v>8.6</v>
      </c>
      <c r="AV60" s="3">
        <f>_xlfn.RANK.EQ(AU60,$AU$2:$AU$1031)</f>
        <v>62</v>
      </c>
      <c r="AW60" s="14">
        <v>-0.8</v>
      </c>
      <c r="AX60" s="3">
        <f>_xlfn.RANK.EQ(AW60,$AW$2:$AW$1031)</f>
        <v>939</v>
      </c>
      <c r="AY60" s="3">
        <v>73</v>
      </c>
      <c r="AZ60" s="3">
        <v>0</v>
      </c>
      <c r="BA60" s="3">
        <v>2</v>
      </c>
      <c r="BB60" s="3">
        <v>2</v>
      </c>
      <c r="BC60" s="3">
        <v>1</v>
      </c>
      <c r="BD60" s="3" t="s">
        <v>245</v>
      </c>
      <c r="BE60" s="13">
        <f>GEOMEAN(AN60,AF60,AP60,AR60)</f>
        <v>76.296680038160162</v>
      </c>
    </row>
    <row r="61" spans="1:57" x14ac:dyDescent="0.45">
      <c r="A61" s="1">
        <f>_xlfn.RANK.EQ(AM61, $AM$2:$AM$1031)</f>
        <v>23</v>
      </c>
      <c r="B61" s="3" t="s">
        <v>1141</v>
      </c>
      <c r="C61" s="3" t="str">
        <f>_xlfn.CONCAT(B61, " - ", D61)</f>
        <v>Alex Rodriguez - 2000</v>
      </c>
      <c r="D61" s="3">
        <v>2000</v>
      </c>
      <c r="E61" s="3">
        <v>24</v>
      </c>
      <c r="F61" s="3" t="s">
        <v>106</v>
      </c>
      <c r="G61" s="3" t="s">
        <v>43</v>
      </c>
      <c r="H61" s="3">
        <v>148</v>
      </c>
      <c r="I61" s="3">
        <v>672</v>
      </c>
      <c r="J61" s="3">
        <v>554</v>
      </c>
      <c r="K61" s="3">
        <v>134</v>
      </c>
      <c r="L61" s="3">
        <v>175</v>
      </c>
      <c r="M61" s="3">
        <v>98</v>
      </c>
      <c r="N61" s="3">
        <v>34</v>
      </c>
      <c r="O61" s="3">
        <v>2</v>
      </c>
      <c r="P61" s="3">
        <v>41</v>
      </c>
      <c r="Q61" s="3">
        <f>_xlfn.RANK.EQ(P61,$P$2:$P$1031)</f>
        <v>141</v>
      </c>
      <c r="R61" s="3">
        <v>132</v>
      </c>
      <c r="S61" s="3">
        <v>15</v>
      </c>
      <c r="T61" s="3">
        <v>4</v>
      </c>
      <c r="U61" s="3">
        <v>100</v>
      </c>
      <c r="V61" s="3">
        <v>121</v>
      </c>
      <c r="W61" s="3">
        <v>0.316</v>
      </c>
      <c r="X61" s="3">
        <f>_xlfn.RANK.EQ(W61,$W$2:$W$1031)</f>
        <v>345</v>
      </c>
      <c r="Y61" s="3">
        <v>0.42</v>
      </c>
      <c r="Z61" s="3">
        <f>_xlfn.RANK.EQ(Y61,$Y$2:$Y$1031)</f>
        <v>199</v>
      </c>
      <c r="AA61" s="3">
        <v>0.60599999999999998</v>
      </c>
      <c r="AB61" s="3">
        <f>_xlfn.RANK.EQ(AA61,$AA$2:$AA$1031)</f>
        <v>160</v>
      </c>
      <c r="AC61" s="17">
        <v>1.026</v>
      </c>
      <c r="AD61" s="28">
        <f>_xlfn.RANK.EQ(AC61,$AC$2:$AC$1031)</f>
        <v>148</v>
      </c>
      <c r="AE61" s="21">
        <v>163</v>
      </c>
      <c r="AF61" s="31">
        <f>_xlfn.RANK.EQ(AE61,$AE$2:$AE$1031)</f>
        <v>244</v>
      </c>
      <c r="AG61" s="3">
        <v>336</v>
      </c>
      <c r="AH61" s="3">
        <v>10</v>
      </c>
      <c r="AI61" s="3">
        <v>7</v>
      </c>
      <c r="AJ61" s="3">
        <v>0</v>
      </c>
      <c r="AK61" s="3">
        <v>11</v>
      </c>
      <c r="AL61" s="3">
        <v>5</v>
      </c>
      <c r="AM61" s="21">
        <v>10.4</v>
      </c>
      <c r="AN61" s="21">
        <f>_xlfn.RANK.EQ(AM61,$AM$2:$AM$1031)</f>
        <v>23</v>
      </c>
      <c r="AO61" s="21">
        <f>_xlfn.IFNA(VLOOKUP(C61, 'FanGraphs Plus Stats 1-2000'!$D$2:$L$1048576, MATCH("wRC+", FanGraphs_Plus_Stats_1_1500[[#Headers],[ID]:[BABIP+]], 0), FALSE), 0)</f>
        <v>158</v>
      </c>
      <c r="AP61" s="21">
        <f>_xlfn.RANK.EQ(AO61,$AO$2:$AO$1031)</f>
        <v>270</v>
      </c>
      <c r="AQ61" s="23">
        <f>(AM61/H61)*162</f>
        <v>11.383783783783784</v>
      </c>
      <c r="AR61" s="21">
        <f>_xlfn.RANK.EQ(AQ61,$AQ$2:$AQ$1031)</f>
        <v>23</v>
      </c>
      <c r="AS61" s="3">
        <v>8.1</v>
      </c>
      <c r="AT61" s="3">
        <f>_xlfn.RANK.EQ(AS61,$AS$2:$AS$1031)</f>
        <v>22</v>
      </c>
      <c r="AU61" s="3">
        <v>8.9</v>
      </c>
      <c r="AV61" s="3">
        <f>_xlfn.RANK.EQ(AU61,$AU$2:$AU$1031)</f>
        <v>38</v>
      </c>
      <c r="AW61" s="14">
        <v>2.4</v>
      </c>
      <c r="AX61" s="3">
        <f>_xlfn.RANK.EQ(AW61,$AW$2:$AW$1031)</f>
        <v>102</v>
      </c>
      <c r="AY61" s="3">
        <v>58</v>
      </c>
      <c r="AZ61" s="3">
        <v>1</v>
      </c>
      <c r="BA61" s="3">
        <v>6</v>
      </c>
      <c r="BB61" s="3">
        <v>7</v>
      </c>
      <c r="BC61" s="3">
        <v>16</v>
      </c>
      <c r="BD61" s="3" t="s">
        <v>62</v>
      </c>
      <c r="BE61" s="13">
        <f>GEOMEAN(AN61,AF61,AP61,AR61)</f>
        <v>76.833800502078859</v>
      </c>
    </row>
    <row r="62" spans="1:57" x14ac:dyDescent="0.45">
      <c r="A62" s="1">
        <f>_xlfn.RANK.EQ(AM62, $AM$2:$AM$1031)</f>
        <v>103</v>
      </c>
      <c r="B62" s="3" t="s">
        <v>242</v>
      </c>
      <c r="C62" s="3" t="str">
        <f>_xlfn.CONCAT(B62, " - ", D62)</f>
        <v>Mike Piazza - 1997</v>
      </c>
      <c r="D62" s="3">
        <v>1997</v>
      </c>
      <c r="E62" s="3">
        <v>28</v>
      </c>
      <c r="F62" s="3" t="s">
        <v>164</v>
      </c>
      <c r="G62" s="3" t="s">
        <v>52</v>
      </c>
      <c r="H62" s="3">
        <v>152</v>
      </c>
      <c r="I62" s="3">
        <v>633</v>
      </c>
      <c r="J62" s="3">
        <v>556</v>
      </c>
      <c r="K62" s="3">
        <v>104</v>
      </c>
      <c r="L62" s="3">
        <v>201</v>
      </c>
      <c r="M62" s="3">
        <v>128</v>
      </c>
      <c r="N62" s="3">
        <v>32</v>
      </c>
      <c r="O62" s="3">
        <v>1</v>
      </c>
      <c r="P62" s="3">
        <v>40</v>
      </c>
      <c r="Q62" s="3">
        <f>_xlfn.RANK.EQ(P62,$P$2:$P$1031)</f>
        <v>165</v>
      </c>
      <c r="R62" s="3">
        <v>124</v>
      </c>
      <c r="S62" s="3">
        <v>5</v>
      </c>
      <c r="T62" s="3">
        <v>1</v>
      </c>
      <c r="U62" s="3">
        <v>69</v>
      </c>
      <c r="V62" s="3">
        <v>77</v>
      </c>
      <c r="W62" s="3">
        <v>0.36199999999999999</v>
      </c>
      <c r="X62" s="3">
        <f>_xlfn.RANK.EQ(W62,$W$2:$W$1031)</f>
        <v>25</v>
      </c>
      <c r="Y62" s="3">
        <v>0.43099999999999999</v>
      </c>
      <c r="Z62" s="3">
        <f>_xlfn.RANK.EQ(Y62,$Y$2:$Y$1031)</f>
        <v>129</v>
      </c>
      <c r="AA62" s="3">
        <v>0.63800000000000001</v>
      </c>
      <c r="AB62" s="3">
        <f>_xlfn.RANK.EQ(AA62,$AA$2:$AA$1031)</f>
        <v>70</v>
      </c>
      <c r="AC62" s="17">
        <v>1.07</v>
      </c>
      <c r="AD62" s="28">
        <f>_xlfn.RANK.EQ(AC62,$AC$2:$AC$1031)</f>
        <v>73</v>
      </c>
      <c r="AE62" s="21">
        <v>185</v>
      </c>
      <c r="AF62" s="31">
        <f>_xlfn.RANK.EQ(AE62,$AE$2:$AE$1031)</f>
        <v>58</v>
      </c>
      <c r="AG62" s="3">
        <v>355</v>
      </c>
      <c r="AH62" s="3">
        <v>19</v>
      </c>
      <c r="AI62" s="3">
        <v>3</v>
      </c>
      <c r="AJ62" s="3">
        <v>0</v>
      </c>
      <c r="AK62" s="3">
        <v>5</v>
      </c>
      <c r="AL62" s="3">
        <v>11</v>
      </c>
      <c r="AM62" s="21">
        <v>8.6999999999999993</v>
      </c>
      <c r="AN62" s="21">
        <f>_xlfn.RANK.EQ(AM62,$AM$2:$AM$1031)</f>
        <v>103</v>
      </c>
      <c r="AO62" s="21">
        <f>_xlfn.IFNA(VLOOKUP(C62, 'FanGraphs Plus Stats 1-2000'!$D$2:$L$1048576, MATCH("wRC+", FanGraphs_Plus_Stats_1_1500[[#Headers],[ID]:[BABIP+]], 0), FALSE), 0)</f>
        <v>183</v>
      </c>
      <c r="AP62" s="21">
        <f>_xlfn.RANK.EQ(AO62,$AO$2:$AO$1031)</f>
        <v>49</v>
      </c>
      <c r="AQ62" s="23">
        <f>(AM62/H62)*162</f>
        <v>9.2723684210526311</v>
      </c>
      <c r="AR62" s="21">
        <f>_xlfn.RANK.EQ(AQ62,$AQ$2:$AQ$1031)</f>
        <v>121</v>
      </c>
      <c r="AS62" s="3">
        <v>6.8</v>
      </c>
      <c r="AT62" s="3">
        <f>_xlfn.RANK.EQ(AS62,$AS$2:$AS$1031)</f>
        <v>78</v>
      </c>
      <c r="AU62" s="3">
        <v>9</v>
      </c>
      <c r="AV62" s="3">
        <f>_xlfn.RANK.EQ(AU62,$AU$2:$AU$1031)</f>
        <v>36</v>
      </c>
      <c r="AW62" s="14">
        <v>0.5</v>
      </c>
      <c r="AX62" s="3">
        <f>_xlfn.RANK.EQ(AW62,$AW$2:$AW$1031)</f>
        <v>599</v>
      </c>
      <c r="AY62" s="3">
        <v>70</v>
      </c>
      <c r="AZ62" s="3">
        <v>-3</v>
      </c>
      <c r="BA62" s="3">
        <v>-2</v>
      </c>
      <c r="BB62" s="3">
        <v>-5</v>
      </c>
      <c r="BC62" s="3">
        <v>-2</v>
      </c>
      <c r="BD62" s="3" t="s">
        <v>243</v>
      </c>
      <c r="BE62" s="13">
        <f>GEOMEAN(AN62,AF62,AP62,AR62)</f>
        <v>77.145689889671715</v>
      </c>
    </row>
    <row r="63" spans="1:57" x14ac:dyDescent="0.45">
      <c r="A63" s="1">
        <f>_xlfn.RANK.EQ(AM63, $AM$2:$AM$1031)</f>
        <v>96</v>
      </c>
      <c r="B63" s="3" t="s">
        <v>72</v>
      </c>
      <c r="C63" s="3" t="str">
        <f>_xlfn.CONCAT(B63, " - ", D63)</f>
        <v>Stan Musial - 1951</v>
      </c>
      <c r="D63" s="3">
        <v>1951</v>
      </c>
      <c r="E63" s="3">
        <v>30</v>
      </c>
      <c r="F63" s="3" t="s">
        <v>51</v>
      </c>
      <c r="G63" s="3" t="s">
        <v>52</v>
      </c>
      <c r="H63" s="3">
        <v>152</v>
      </c>
      <c r="I63" s="3">
        <v>678</v>
      </c>
      <c r="J63" s="3">
        <v>578</v>
      </c>
      <c r="K63" s="3">
        <v>124</v>
      </c>
      <c r="L63" s="3">
        <v>205</v>
      </c>
      <c r="M63" s="3">
        <v>131</v>
      </c>
      <c r="N63" s="3">
        <v>30</v>
      </c>
      <c r="O63" s="3">
        <v>12</v>
      </c>
      <c r="P63" s="3">
        <v>32</v>
      </c>
      <c r="Q63" s="3">
        <f>_xlfn.RANK.EQ(P63,$P$2:$P$1031)</f>
        <v>376</v>
      </c>
      <c r="R63" s="3">
        <v>108</v>
      </c>
      <c r="S63" s="3">
        <v>4</v>
      </c>
      <c r="T63" s="3">
        <v>5</v>
      </c>
      <c r="U63" s="3">
        <v>98</v>
      </c>
      <c r="V63" s="3">
        <v>40</v>
      </c>
      <c r="W63" s="3">
        <v>0.35499999999999998</v>
      </c>
      <c r="X63" s="3">
        <f>_xlfn.RANK.EQ(W63,$W$2:$W$1031)</f>
        <v>41</v>
      </c>
      <c r="Y63" s="3">
        <v>0.44900000000000001</v>
      </c>
      <c r="Z63" s="3">
        <f>_xlfn.RANK.EQ(Y63,$Y$2:$Y$1031)</f>
        <v>65</v>
      </c>
      <c r="AA63" s="3">
        <v>0.61399999999999999</v>
      </c>
      <c r="AB63" s="3">
        <f>_xlfn.RANK.EQ(AA63,$AA$2:$AA$1031)</f>
        <v>132</v>
      </c>
      <c r="AC63" s="17">
        <v>1.0629999999999999</v>
      </c>
      <c r="AD63" s="28">
        <f>_xlfn.RANK.EQ(AC63,$AC$2:$AC$1031)</f>
        <v>80</v>
      </c>
      <c r="AE63" s="21">
        <v>183</v>
      </c>
      <c r="AF63" s="31">
        <f>_xlfn.RANK.EQ(AE63,$AE$2:$AE$1031)</f>
        <v>65</v>
      </c>
      <c r="AG63" s="3">
        <v>355</v>
      </c>
      <c r="AH63" s="3">
        <v>6</v>
      </c>
      <c r="AI63" s="3">
        <v>1</v>
      </c>
      <c r="AJ63" s="3">
        <v>1</v>
      </c>
      <c r="AK63" s="2"/>
      <c r="AL63" s="3">
        <v>24</v>
      </c>
      <c r="AM63" s="21">
        <v>8.8000000000000007</v>
      </c>
      <c r="AN63" s="21">
        <f>_xlfn.RANK.EQ(AM63,$AM$2:$AM$1031)</f>
        <v>96</v>
      </c>
      <c r="AO63" s="21">
        <f>_xlfn.IFNA(VLOOKUP(C63, 'FanGraphs Plus Stats 1-2000'!$D$2:$L$1048576, MATCH("wRC+", FanGraphs_Plus_Stats_1_1500[[#Headers],[ID]:[BABIP+]], 0), FALSE), 0)</f>
        <v>180</v>
      </c>
      <c r="AP63" s="21">
        <f>_xlfn.RANK.EQ(AO63,$AO$2:$AO$1031)</f>
        <v>54</v>
      </c>
      <c r="AQ63" s="23">
        <f>(AM63/H63)*162</f>
        <v>9.3789473684210538</v>
      </c>
      <c r="AR63" s="21">
        <f>_xlfn.RANK.EQ(AQ63,$AQ$2:$AQ$1031)</f>
        <v>113</v>
      </c>
      <c r="AS63" s="3">
        <v>6.3</v>
      </c>
      <c r="AT63" s="3">
        <f>_xlfn.RANK.EQ(AS63,$AS$2:$AS$1031)</f>
        <v>122</v>
      </c>
      <c r="AU63" s="3">
        <v>8.6999999999999993</v>
      </c>
      <c r="AV63" s="3">
        <f>_xlfn.RANK.EQ(AU63,$AU$2:$AU$1031)</f>
        <v>55</v>
      </c>
      <c r="AW63" s="14">
        <v>-0.4</v>
      </c>
      <c r="AX63" s="3">
        <f>_xlfn.RANK.EQ(AW63,$AW$2:$AW$1031)</f>
        <v>857</v>
      </c>
      <c r="AY63" s="3">
        <v>65</v>
      </c>
      <c r="AZ63" s="3">
        <v>2</v>
      </c>
      <c r="BA63" s="3">
        <v>0</v>
      </c>
      <c r="BB63" s="3">
        <v>1</v>
      </c>
      <c r="BC63" s="3">
        <v>3</v>
      </c>
      <c r="BD63" s="3" t="s">
        <v>229</v>
      </c>
      <c r="BE63" s="13">
        <f>GEOMEAN(AN63,AF63,AP63,AR63)</f>
        <v>78.553257297116318</v>
      </c>
    </row>
    <row r="64" spans="1:57" x14ac:dyDescent="0.45">
      <c r="A64" s="1">
        <f>_xlfn.RANK.EQ(AM64, $AM$2:$AM$1031)</f>
        <v>55</v>
      </c>
      <c r="B64" s="3" t="s">
        <v>1141</v>
      </c>
      <c r="C64" s="3" t="str">
        <f>_xlfn.CONCAT(B64, " - ", D64)</f>
        <v>Alex Rodriguez - 2007</v>
      </c>
      <c r="D64" s="3">
        <v>2007</v>
      </c>
      <c r="E64" s="3">
        <v>31</v>
      </c>
      <c r="F64" s="3" t="s">
        <v>42</v>
      </c>
      <c r="G64" s="3" t="s">
        <v>43</v>
      </c>
      <c r="H64" s="3">
        <v>158</v>
      </c>
      <c r="I64" s="3">
        <v>708</v>
      </c>
      <c r="J64" s="3">
        <v>583</v>
      </c>
      <c r="K64" s="3">
        <v>143</v>
      </c>
      <c r="L64" s="3">
        <v>183</v>
      </c>
      <c r="M64" s="3">
        <v>98</v>
      </c>
      <c r="N64" s="3">
        <v>31</v>
      </c>
      <c r="O64" s="3">
        <v>0</v>
      </c>
      <c r="P64" s="3">
        <v>54</v>
      </c>
      <c r="Q64" s="3">
        <f>_xlfn.RANK.EQ(P64,$P$2:$P$1031)</f>
        <v>13</v>
      </c>
      <c r="R64" s="3">
        <v>156</v>
      </c>
      <c r="S64" s="3">
        <v>24</v>
      </c>
      <c r="T64" s="3">
        <v>4</v>
      </c>
      <c r="U64" s="3">
        <v>95</v>
      </c>
      <c r="V64" s="3">
        <v>120</v>
      </c>
      <c r="W64" s="3">
        <v>0.314</v>
      </c>
      <c r="X64" s="3">
        <f>_xlfn.RANK.EQ(W64,$W$2:$W$1031)</f>
        <v>377</v>
      </c>
      <c r="Y64" s="3">
        <v>0.42199999999999999</v>
      </c>
      <c r="Z64" s="3">
        <f>_xlfn.RANK.EQ(Y64,$Y$2:$Y$1031)</f>
        <v>182</v>
      </c>
      <c r="AA64" s="3">
        <v>0.64500000000000002</v>
      </c>
      <c r="AB64" s="3">
        <f>_xlfn.RANK.EQ(AA64,$AA$2:$AA$1031)</f>
        <v>60</v>
      </c>
      <c r="AC64" s="17">
        <v>1.0669999999999999</v>
      </c>
      <c r="AD64" s="28">
        <f>_xlfn.RANK.EQ(AC64,$AC$2:$AC$1031)</f>
        <v>75</v>
      </c>
      <c r="AE64" s="21">
        <v>176</v>
      </c>
      <c r="AF64" s="31">
        <f>_xlfn.RANK.EQ(AE64,$AE$2:$AE$1031)</f>
        <v>101</v>
      </c>
      <c r="AG64" s="3">
        <v>376</v>
      </c>
      <c r="AH64" s="3">
        <v>15</v>
      </c>
      <c r="AI64" s="3">
        <v>21</v>
      </c>
      <c r="AJ64" s="3">
        <v>0</v>
      </c>
      <c r="AK64" s="3">
        <v>9</v>
      </c>
      <c r="AL64" s="3">
        <v>11</v>
      </c>
      <c r="AM64" s="21">
        <v>9.4</v>
      </c>
      <c r="AN64" s="21">
        <f>_xlfn.RANK.EQ(AM64,$AM$2:$AM$1031)</f>
        <v>55</v>
      </c>
      <c r="AO64" s="21">
        <f>_xlfn.IFNA(VLOOKUP(C64, 'FanGraphs Plus Stats 1-2000'!$D$2:$L$1048576, MATCH("wRC+", FanGraphs_Plus_Stats_1_1500[[#Headers],[ID]:[BABIP+]], 0), FALSE), 0)</f>
        <v>175</v>
      </c>
      <c r="AP64" s="21">
        <f>_xlfn.RANK.EQ(AO64,$AO$2:$AO$1031)</f>
        <v>85</v>
      </c>
      <c r="AQ64" s="23">
        <f>(AM64/H64)*162</f>
        <v>9.6379746835443054</v>
      </c>
      <c r="AR64" s="21">
        <f>_xlfn.RANK.EQ(AQ64,$AQ$2:$AQ$1031)</f>
        <v>88</v>
      </c>
      <c r="AS64" s="3">
        <v>7</v>
      </c>
      <c r="AT64" s="3">
        <f>_xlfn.RANK.EQ(AS64,$AS$2:$AS$1031)</f>
        <v>67</v>
      </c>
      <c r="AU64" s="3">
        <v>9.5</v>
      </c>
      <c r="AV64" s="3">
        <f>_xlfn.RANK.EQ(AU64,$AU$2:$AU$1031)</f>
        <v>19</v>
      </c>
      <c r="AW64" s="14">
        <v>0.2</v>
      </c>
      <c r="AX64" s="3">
        <f>_xlfn.RANK.EQ(AW64,$AW$2:$AW$1031)</f>
        <v>695</v>
      </c>
      <c r="AY64" s="3">
        <v>65</v>
      </c>
      <c r="AZ64" s="3">
        <v>0</v>
      </c>
      <c r="BA64" s="3">
        <v>7</v>
      </c>
      <c r="BB64" s="3">
        <v>7</v>
      </c>
      <c r="BC64" s="3">
        <v>-1</v>
      </c>
      <c r="BD64" s="3" t="s">
        <v>169</v>
      </c>
      <c r="BE64" s="13">
        <f>GEOMEAN(AN64,AF64,AP64,AR64)</f>
        <v>80.287219048568303</v>
      </c>
    </row>
    <row r="65" spans="1:57" x14ac:dyDescent="0.45">
      <c r="A65" s="1">
        <f>_xlfn.RANK.EQ(AM65, $AM$2:$AM$1031)</f>
        <v>27</v>
      </c>
      <c r="B65" s="3" t="s">
        <v>74</v>
      </c>
      <c r="C65" s="3" t="str">
        <f>_xlfn.CONCAT(B65, " - ", D65)</f>
        <v>Willie Mays - 1958</v>
      </c>
      <c r="D65" s="3">
        <v>1958</v>
      </c>
      <c r="E65" s="3">
        <v>27</v>
      </c>
      <c r="F65" s="3" t="s">
        <v>58</v>
      </c>
      <c r="G65" s="3" t="s">
        <v>52</v>
      </c>
      <c r="H65" s="3">
        <v>152</v>
      </c>
      <c r="I65" s="3">
        <v>685</v>
      </c>
      <c r="J65" s="3">
        <v>600</v>
      </c>
      <c r="K65" s="3">
        <v>121</v>
      </c>
      <c r="L65" s="3">
        <v>208</v>
      </c>
      <c r="M65" s="3">
        <v>135</v>
      </c>
      <c r="N65" s="3">
        <v>33</v>
      </c>
      <c r="O65" s="3">
        <v>11</v>
      </c>
      <c r="P65" s="3">
        <v>29</v>
      </c>
      <c r="Q65" s="3">
        <f>_xlfn.RANK.EQ(P65,$P$2:$P$1031)</f>
        <v>478</v>
      </c>
      <c r="R65" s="3">
        <v>96</v>
      </c>
      <c r="S65" s="3">
        <v>31</v>
      </c>
      <c r="T65" s="3">
        <v>6</v>
      </c>
      <c r="U65" s="3">
        <v>78</v>
      </c>
      <c r="V65" s="3">
        <v>56</v>
      </c>
      <c r="W65" s="3">
        <v>0.34699999999999998</v>
      </c>
      <c r="X65" s="3">
        <f>_xlfn.RANK.EQ(W65,$W$2:$W$1031)</f>
        <v>65</v>
      </c>
      <c r="Y65" s="3">
        <v>0.41899999999999998</v>
      </c>
      <c r="Z65" s="3">
        <f>_xlfn.RANK.EQ(Y65,$Y$2:$Y$1031)</f>
        <v>208</v>
      </c>
      <c r="AA65" s="3">
        <v>0.58299999999999996</v>
      </c>
      <c r="AB65" s="3">
        <f>_xlfn.RANK.EQ(AA65,$AA$2:$AA$1031)</f>
        <v>250</v>
      </c>
      <c r="AC65" s="17">
        <v>1.002</v>
      </c>
      <c r="AD65" s="28">
        <f>_xlfn.RANK.EQ(AC65,$AC$2:$AC$1031)</f>
        <v>210</v>
      </c>
      <c r="AE65" s="21">
        <v>165</v>
      </c>
      <c r="AF65" s="31">
        <f>_xlfn.RANK.EQ(AE65,$AE$2:$AE$1031)</f>
        <v>217</v>
      </c>
      <c r="AG65" s="3">
        <v>350</v>
      </c>
      <c r="AH65" s="3">
        <v>11</v>
      </c>
      <c r="AI65" s="3">
        <v>1</v>
      </c>
      <c r="AJ65" s="3">
        <v>0</v>
      </c>
      <c r="AK65" s="3">
        <v>6</v>
      </c>
      <c r="AL65" s="3">
        <v>12</v>
      </c>
      <c r="AM65" s="21">
        <v>10.199999999999999</v>
      </c>
      <c r="AN65" s="21">
        <f>_xlfn.RANK.EQ(AM65,$AM$2:$AM$1031)</f>
        <v>27</v>
      </c>
      <c r="AO65" s="21">
        <f>_xlfn.IFNA(VLOOKUP(C65, 'FanGraphs Plus Stats 1-2000'!$D$2:$L$1048576, MATCH("wRC+", FanGraphs_Plus_Stats_1_1500[[#Headers],[ID]:[BABIP+]], 0), FALSE), 0)</f>
        <v>162</v>
      </c>
      <c r="AP65" s="21">
        <f>_xlfn.RANK.EQ(AO65,$AO$2:$AO$1031)</f>
        <v>226</v>
      </c>
      <c r="AQ65" s="23">
        <f>(AM65/H65)*162</f>
        <v>10.871052631578948</v>
      </c>
      <c r="AR65" s="21">
        <f>_xlfn.RANK.EQ(AQ65,$AQ$2:$AQ$1031)</f>
        <v>33</v>
      </c>
      <c r="AS65" s="3">
        <v>7.8</v>
      </c>
      <c r="AT65" s="3">
        <f>_xlfn.RANK.EQ(AS65,$AS$2:$AS$1031)</f>
        <v>34</v>
      </c>
      <c r="AU65" s="3">
        <v>8.8000000000000007</v>
      </c>
      <c r="AV65" s="3">
        <f>_xlfn.RANK.EQ(AU65,$AU$2:$AU$1031)</f>
        <v>46</v>
      </c>
      <c r="AW65" s="14">
        <v>1.5</v>
      </c>
      <c r="AX65" s="3">
        <f>_xlfn.RANK.EQ(AW65,$AW$2:$AW$1031)</f>
        <v>331</v>
      </c>
      <c r="AY65" s="3">
        <v>54</v>
      </c>
      <c r="AZ65" s="3">
        <v>0</v>
      </c>
      <c r="BA65" s="3">
        <v>8</v>
      </c>
      <c r="BB65" s="3">
        <v>8</v>
      </c>
      <c r="BC65" s="3">
        <v>15</v>
      </c>
      <c r="BD65" s="3" t="s">
        <v>68</v>
      </c>
      <c r="BE65" s="13">
        <f>GEOMEAN(AN65,AF65,AP65,AR65)</f>
        <v>81.303917007799214</v>
      </c>
    </row>
    <row r="66" spans="1:57" x14ac:dyDescent="0.45">
      <c r="A66" s="1">
        <f>_xlfn.RANK.EQ(AM66, $AM$2:$AM$1031)</f>
        <v>244</v>
      </c>
      <c r="B66" s="3" t="s">
        <v>238</v>
      </c>
      <c r="C66" s="3" t="str">
        <f>_xlfn.CONCAT(B66, " - ", D66)</f>
        <v>Frank Robinson - 1966</v>
      </c>
      <c r="D66" s="3">
        <v>1966</v>
      </c>
      <c r="E66" s="3">
        <v>30</v>
      </c>
      <c r="F66" s="3" t="s">
        <v>61</v>
      </c>
      <c r="G66" s="3" t="s">
        <v>43</v>
      </c>
      <c r="H66" s="3">
        <v>155</v>
      </c>
      <c r="I66" s="3">
        <v>680</v>
      </c>
      <c r="J66" s="3">
        <v>576</v>
      </c>
      <c r="K66" s="3">
        <v>122</v>
      </c>
      <c r="L66" s="3">
        <v>182</v>
      </c>
      <c r="M66" s="3">
        <v>97</v>
      </c>
      <c r="N66" s="3">
        <v>34</v>
      </c>
      <c r="O66" s="3">
        <v>2</v>
      </c>
      <c r="P66" s="3">
        <v>49</v>
      </c>
      <c r="Q66" s="3">
        <f>_xlfn.RANK.EQ(P66,$P$2:$P$1031)</f>
        <v>35</v>
      </c>
      <c r="R66" s="3">
        <v>122</v>
      </c>
      <c r="S66" s="3">
        <v>8</v>
      </c>
      <c r="T66" s="3">
        <v>5</v>
      </c>
      <c r="U66" s="3">
        <v>87</v>
      </c>
      <c r="V66" s="3">
        <v>90</v>
      </c>
      <c r="W66" s="3">
        <v>0.316</v>
      </c>
      <c r="X66" s="3">
        <f>_xlfn.RANK.EQ(W66,$W$2:$W$1031)</f>
        <v>345</v>
      </c>
      <c r="Y66" s="3">
        <v>0.41</v>
      </c>
      <c r="Z66" s="3">
        <f>_xlfn.RANK.EQ(Y66,$Y$2:$Y$1031)</f>
        <v>267</v>
      </c>
      <c r="AA66" s="3">
        <v>0.63700000000000001</v>
      </c>
      <c r="AB66" s="3">
        <f>_xlfn.RANK.EQ(AA66,$AA$2:$AA$1031)</f>
        <v>71</v>
      </c>
      <c r="AC66" s="17">
        <v>1.0469999999999999</v>
      </c>
      <c r="AD66" s="28">
        <f>_xlfn.RANK.EQ(AC66,$AC$2:$AC$1031)</f>
        <v>96</v>
      </c>
      <c r="AE66" s="21">
        <v>198</v>
      </c>
      <c r="AF66" s="31">
        <f>_xlfn.RANK.EQ(AE66,$AE$2:$AE$1031)</f>
        <v>26</v>
      </c>
      <c r="AG66" s="3">
        <v>367</v>
      </c>
      <c r="AH66" s="3">
        <v>24</v>
      </c>
      <c r="AI66" s="3">
        <v>10</v>
      </c>
      <c r="AJ66" s="3">
        <v>0</v>
      </c>
      <c r="AK66" s="3">
        <v>7</v>
      </c>
      <c r="AL66" s="3">
        <v>11</v>
      </c>
      <c r="AM66" s="21">
        <v>7.7</v>
      </c>
      <c r="AN66" s="21">
        <f>_xlfn.RANK.EQ(AM66,$AM$2:$AM$1031)</f>
        <v>244</v>
      </c>
      <c r="AO66" s="21">
        <f>_xlfn.IFNA(VLOOKUP(C66, 'FanGraphs Plus Stats 1-2000'!$D$2:$L$1048576, MATCH("wRC+", FanGraphs_Plus_Stats_1_1500[[#Headers],[ID]:[BABIP+]], 0), FALSE), 0)</f>
        <v>195</v>
      </c>
      <c r="AP66" s="21">
        <f>_xlfn.RANK.EQ(AO66,$AO$2:$AO$1031)</f>
        <v>23</v>
      </c>
      <c r="AQ66" s="23">
        <f>(AM66/H66)*162</f>
        <v>8.0477419354838702</v>
      </c>
      <c r="AR66" s="21">
        <f>_xlfn.RANK.EQ(AQ66,$AQ$2:$AQ$1031)</f>
        <v>314</v>
      </c>
      <c r="AS66" s="3">
        <v>5.5</v>
      </c>
      <c r="AT66" s="3">
        <f>_xlfn.RANK.EQ(AS66,$AS$2:$AS$1031)</f>
        <v>247</v>
      </c>
      <c r="AU66" s="3">
        <v>8.9</v>
      </c>
      <c r="AV66" s="3">
        <f>_xlfn.RANK.EQ(AU66,$AU$2:$AU$1031)</f>
        <v>38</v>
      </c>
      <c r="AW66" s="14">
        <v>-2</v>
      </c>
      <c r="AX66" s="3">
        <f>_xlfn.RANK.EQ(AW66,$AW$2:$AW$1031)</f>
        <v>1026</v>
      </c>
      <c r="AY66" s="3">
        <v>71</v>
      </c>
      <c r="AZ66" s="3">
        <v>-3</v>
      </c>
      <c r="BA66" s="3">
        <v>0</v>
      </c>
      <c r="BB66" s="3">
        <v>-3</v>
      </c>
      <c r="BC66" s="3">
        <v>-8</v>
      </c>
      <c r="BD66" s="3" t="s">
        <v>415</v>
      </c>
      <c r="BE66" s="13">
        <f>GEOMEAN(AN66,AF66,AP66,AR66)</f>
        <v>82.272589086457131</v>
      </c>
    </row>
    <row r="67" spans="1:57" x14ac:dyDescent="0.45">
      <c r="A67" s="1">
        <f>_xlfn.RANK.EQ(AM67, $AM$2:$AM$1031)</f>
        <v>30</v>
      </c>
      <c r="B67" s="3" t="s">
        <v>125</v>
      </c>
      <c r="C67" s="3" t="str">
        <f>_xlfn.CONCAT(B67, " - ", D67)</f>
        <v>Rico Petrocelli - 1969</v>
      </c>
      <c r="D67" s="3">
        <v>1969</v>
      </c>
      <c r="E67" s="3">
        <v>26</v>
      </c>
      <c r="F67" s="3" t="s">
        <v>48</v>
      </c>
      <c r="G67" s="3" t="s">
        <v>43</v>
      </c>
      <c r="H67" s="3">
        <v>154</v>
      </c>
      <c r="I67" s="3">
        <v>643</v>
      </c>
      <c r="J67" s="3">
        <v>535</v>
      </c>
      <c r="K67" s="3">
        <v>92</v>
      </c>
      <c r="L67" s="3">
        <v>159</v>
      </c>
      <c r="M67" s="3">
        <v>85</v>
      </c>
      <c r="N67" s="3">
        <v>32</v>
      </c>
      <c r="O67" s="3">
        <v>2</v>
      </c>
      <c r="P67" s="3">
        <v>40</v>
      </c>
      <c r="Q67" s="3">
        <f>_xlfn.RANK.EQ(P67,$P$2:$P$1031)</f>
        <v>165</v>
      </c>
      <c r="R67" s="3">
        <v>97</v>
      </c>
      <c r="S67" s="3">
        <v>3</v>
      </c>
      <c r="T67" s="3">
        <v>5</v>
      </c>
      <c r="U67" s="3">
        <v>98</v>
      </c>
      <c r="V67" s="3">
        <v>68</v>
      </c>
      <c r="W67" s="3">
        <v>0.29699999999999999</v>
      </c>
      <c r="X67" s="3">
        <f>_xlfn.RANK.EQ(W67,$W$2:$W$1031)</f>
        <v>637</v>
      </c>
      <c r="Y67" s="3">
        <v>0.40300000000000002</v>
      </c>
      <c r="Z67" s="3">
        <f>_xlfn.RANK.EQ(Y67,$Y$2:$Y$1031)</f>
        <v>342</v>
      </c>
      <c r="AA67" s="3">
        <v>0.58899999999999997</v>
      </c>
      <c r="AB67" s="3">
        <f>_xlfn.RANK.EQ(AA67,$AA$2:$AA$1031)</f>
        <v>227</v>
      </c>
      <c r="AC67" s="17">
        <v>0.99199999999999999</v>
      </c>
      <c r="AD67" s="28">
        <f>_xlfn.RANK.EQ(AC67,$AC$2:$AC$1031)</f>
        <v>239</v>
      </c>
      <c r="AE67" s="21">
        <v>168</v>
      </c>
      <c r="AF67" s="31">
        <f>_xlfn.RANK.EQ(AE67,$AE$2:$AE$1031)</f>
        <v>178</v>
      </c>
      <c r="AG67" s="3">
        <v>315</v>
      </c>
      <c r="AH67" s="3">
        <v>12</v>
      </c>
      <c r="AI67" s="3">
        <v>1</v>
      </c>
      <c r="AJ67" s="3">
        <v>3</v>
      </c>
      <c r="AK67" s="3">
        <v>6</v>
      </c>
      <c r="AL67" s="3">
        <v>13</v>
      </c>
      <c r="AM67" s="21">
        <v>10</v>
      </c>
      <c r="AN67" s="21">
        <f>_xlfn.RANK.EQ(AM67,$AM$2:$AM$1031)</f>
        <v>30</v>
      </c>
      <c r="AO67" s="21">
        <f>_xlfn.IFNA(VLOOKUP(C67, 'FanGraphs Plus Stats 1-2000'!$D$2:$L$1048576, MATCH("wRC+", FanGraphs_Plus_Stats_1_1500[[#Headers],[ID]:[BABIP+]], 0), FALSE), 0)</f>
        <v>163</v>
      </c>
      <c r="AP67" s="21">
        <f>_xlfn.RANK.EQ(AO67,$AO$2:$AO$1031)</f>
        <v>212</v>
      </c>
      <c r="AQ67" s="23">
        <f>(AM67/H67)*162</f>
        <v>10.519480519480519</v>
      </c>
      <c r="AR67" s="21">
        <f>_xlfn.RANK.EQ(AQ67,$AQ$2:$AQ$1031)</f>
        <v>41</v>
      </c>
      <c r="AS67" s="3">
        <v>7.8</v>
      </c>
      <c r="AT67" s="3">
        <f>_xlfn.RANK.EQ(AS67,$AS$2:$AS$1031)</f>
        <v>34</v>
      </c>
      <c r="AU67" s="3">
        <v>8.4</v>
      </c>
      <c r="AV67" s="3">
        <f>_xlfn.RANK.EQ(AU67,$AU$2:$AU$1031)</f>
        <v>77</v>
      </c>
      <c r="AW67" s="14">
        <v>2.7</v>
      </c>
      <c r="AX67" s="3">
        <f>_xlfn.RANK.EQ(AW67,$AW$2:$AW$1031)</f>
        <v>65</v>
      </c>
      <c r="AY67" s="3">
        <v>49</v>
      </c>
      <c r="AZ67" s="3">
        <v>0</v>
      </c>
      <c r="BA67" s="3">
        <v>-1</v>
      </c>
      <c r="BB67" s="3">
        <v>-1</v>
      </c>
      <c r="BC67" s="3">
        <v>16</v>
      </c>
      <c r="BD67" s="3" t="s">
        <v>126</v>
      </c>
      <c r="BE67" s="13">
        <f>GEOMEAN(AN67,AF67,AP67,AR67)</f>
        <v>82.540148077570024</v>
      </c>
    </row>
    <row r="68" spans="1:57" x14ac:dyDescent="0.45">
      <c r="A68" s="1">
        <f>_xlfn.RANK.EQ(AM68, $AM$2:$AM$1031)</f>
        <v>47</v>
      </c>
      <c r="B68" s="3" t="s">
        <v>92</v>
      </c>
      <c r="C68" s="3" t="str">
        <f>_xlfn.CONCAT(B68, " - ", D68)</f>
        <v>Mike Trout - 2015</v>
      </c>
      <c r="D68" s="3">
        <v>2015</v>
      </c>
      <c r="E68" s="3">
        <v>23</v>
      </c>
      <c r="F68" s="3" t="s">
        <v>93</v>
      </c>
      <c r="G68" s="3" t="s">
        <v>43</v>
      </c>
      <c r="H68" s="3">
        <v>159</v>
      </c>
      <c r="I68" s="3">
        <v>682</v>
      </c>
      <c r="J68" s="3">
        <v>575</v>
      </c>
      <c r="K68" s="3">
        <v>104</v>
      </c>
      <c r="L68" s="3">
        <v>172</v>
      </c>
      <c r="M68" s="3">
        <v>93</v>
      </c>
      <c r="N68" s="3">
        <v>32</v>
      </c>
      <c r="O68" s="3">
        <v>6</v>
      </c>
      <c r="P68" s="3">
        <v>41</v>
      </c>
      <c r="Q68" s="3">
        <f>_xlfn.RANK.EQ(P68,$P$2:$P$1031)</f>
        <v>141</v>
      </c>
      <c r="R68" s="3">
        <v>90</v>
      </c>
      <c r="S68" s="3">
        <v>11</v>
      </c>
      <c r="T68" s="3">
        <v>7</v>
      </c>
      <c r="U68" s="3">
        <v>92</v>
      </c>
      <c r="V68" s="3">
        <v>158</v>
      </c>
      <c r="W68" s="3">
        <v>0.29899999999999999</v>
      </c>
      <c r="X68" s="3">
        <f>_xlfn.RANK.EQ(W68,$W$2:$W$1031)</f>
        <v>616</v>
      </c>
      <c r="Y68" s="3">
        <v>0.40200000000000002</v>
      </c>
      <c r="Z68" s="3">
        <f>_xlfn.RANK.EQ(Y68,$Y$2:$Y$1031)</f>
        <v>354</v>
      </c>
      <c r="AA68" s="3">
        <v>0.59</v>
      </c>
      <c r="AB68" s="3">
        <f>_xlfn.RANK.EQ(AA68,$AA$2:$AA$1031)</f>
        <v>225</v>
      </c>
      <c r="AC68" s="17">
        <v>0.99099999999999999</v>
      </c>
      <c r="AD68" s="28">
        <f>_xlfn.RANK.EQ(AC68,$AC$2:$AC$1031)</f>
        <v>240</v>
      </c>
      <c r="AE68" s="21">
        <v>176</v>
      </c>
      <c r="AF68" s="31">
        <f>_xlfn.RANK.EQ(AE68,$AE$2:$AE$1031)</f>
        <v>101</v>
      </c>
      <c r="AG68" s="3">
        <v>339</v>
      </c>
      <c r="AH68" s="3">
        <v>11</v>
      </c>
      <c r="AI68" s="3">
        <v>10</v>
      </c>
      <c r="AJ68" s="3">
        <v>0</v>
      </c>
      <c r="AK68" s="3">
        <v>5</v>
      </c>
      <c r="AL68" s="3">
        <v>14</v>
      </c>
      <c r="AM68" s="21">
        <v>9.6</v>
      </c>
      <c r="AN68" s="21">
        <f>_xlfn.RANK.EQ(AM68,$AM$2:$AM$1031)</f>
        <v>47</v>
      </c>
      <c r="AO68" s="21">
        <f>_xlfn.IFNA(VLOOKUP(C68, 'FanGraphs Plus Stats 1-2000'!$D$2:$L$1048576, MATCH("wRC+", FanGraphs_Plus_Stats_1_1500[[#Headers],[ID]:[BABIP+]], 0), FALSE), 0)</f>
        <v>171</v>
      </c>
      <c r="AP68" s="21">
        <f>_xlfn.RANK.EQ(AO68,$AO$2:$AO$1031)</f>
        <v>121</v>
      </c>
      <c r="AQ68" s="23">
        <f>(AM68/H68)*162</f>
        <v>9.7811320754716977</v>
      </c>
      <c r="AR68" s="21">
        <f>_xlfn.RANK.EQ(AQ68,$AQ$2:$AQ$1031)</f>
        <v>83</v>
      </c>
      <c r="AS68" s="3">
        <v>7.3</v>
      </c>
      <c r="AT68" s="3">
        <f>_xlfn.RANK.EQ(AS68,$AS$2:$AS$1031)</f>
        <v>52</v>
      </c>
      <c r="AU68" s="3">
        <v>8.8000000000000007</v>
      </c>
      <c r="AV68" s="3">
        <f>_xlfn.RANK.EQ(AU68,$AU$2:$AU$1031)</f>
        <v>46</v>
      </c>
      <c r="AW68" s="14">
        <v>1.3</v>
      </c>
      <c r="AX68" s="3">
        <f>_xlfn.RANK.EQ(AW68,$AW$2:$AW$1031)</f>
        <v>381</v>
      </c>
      <c r="AY68" s="3">
        <v>58</v>
      </c>
      <c r="AZ68" s="3">
        <v>0</v>
      </c>
      <c r="BA68" s="3">
        <v>-1</v>
      </c>
      <c r="BB68" s="3">
        <v>-1</v>
      </c>
      <c r="BC68" s="3">
        <v>7</v>
      </c>
      <c r="BD68" s="3" t="s">
        <v>155</v>
      </c>
      <c r="BE68" s="13">
        <f>GEOMEAN(AN68,AF68,AP68,AR68)</f>
        <v>83.09419285288304</v>
      </c>
    </row>
    <row r="69" spans="1:57" x14ac:dyDescent="0.45">
      <c r="A69" s="1">
        <f>_xlfn.RANK.EQ(AM69, $AM$2:$AM$1031)</f>
        <v>103</v>
      </c>
      <c r="B69" s="3" t="s">
        <v>240</v>
      </c>
      <c r="C69" s="3" t="str">
        <f>_xlfn.CONCAT(B69, " - ", D69)</f>
        <v>Josh Hamilton - 2010</v>
      </c>
      <c r="D69" s="3">
        <v>2010</v>
      </c>
      <c r="E69" s="3">
        <v>29</v>
      </c>
      <c r="F69" s="3" t="s">
        <v>230</v>
      </c>
      <c r="G69" s="3" t="s">
        <v>43</v>
      </c>
      <c r="H69" s="3">
        <v>133</v>
      </c>
      <c r="I69" s="3">
        <v>571</v>
      </c>
      <c r="J69" s="3">
        <v>518</v>
      </c>
      <c r="K69" s="3">
        <v>95</v>
      </c>
      <c r="L69" s="3">
        <v>186</v>
      </c>
      <c r="M69" s="3">
        <v>111</v>
      </c>
      <c r="N69" s="3">
        <v>40</v>
      </c>
      <c r="O69" s="3">
        <v>3</v>
      </c>
      <c r="P69" s="3">
        <v>32</v>
      </c>
      <c r="Q69" s="3">
        <f>_xlfn.RANK.EQ(P69,$P$2:$P$1031)</f>
        <v>376</v>
      </c>
      <c r="R69" s="3">
        <v>100</v>
      </c>
      <c r="S69" s="3">
        <v>8</v>
      </c>
      <c r="T69" s="3">
        <v>1</v>
      </c>
      <c r="U69" s="3">
        <v>43</v>
      </c>
      <c r="V69" s="3">
        <v>95</v>
      </c>
      <c r="W69" s="3">
        <v>0.35899999999999999</v>
      </c>
      <c r="X69" s="3">
        <f>_xlfn.RANK.EQ(W69,$W$2:$W$1031)</f>
        <v>29</v>
      </c>
      <c r="Y69" s="3">
        <v>0.41099999999999998</v>
      </c>
      <c r="Z69" s="3">
        <f>_xlfn.RANK.EQ(Y69,$Y$2:$Y$1031)</f>
        <v>257</v>
      </c>
      <c r="AA69" s="3">
        <v>0.63300000000000001</v>
      </c>
      <c r="AB69" s="3">
        <f>_xlfn.RANK.EQ(AA69,$AA$2:$AA$1031)</f>
        <v>81</v>
      </c>
      <c r="AC69" s="17">
        <v>1.044</v>
      </c>
      <c r="AD69" s="28">
        <f>_xlfn.RANK.EQ(AC69,$AC$2:$AC$1031)</f>
        <v>105</v>
      </c>
      <c r="AE69" s="21">
        <v>170</v>
      </c>
      <c r="AF69" s="31">
        <f>_xlfn.RANK.EQ(AE69,$AE$2:$AE$1031)</f>
        <v>160</v>
      </c>
      <c r="AG69" s="3">
        <v>328</v>
      </c>
      <c r="AH69" s="3">
        <v>11</v>
      </c>
      <c r="AI69" s="3">
        <v>5</v>
      </c>
      <c r="AJ69" s="3">
        <v>1</v>
      </c>
      <c r="AK69" s="3">
        <v>4</v>
      </c>
      <c r="AL69" s="3">
        <v>5</v>
      </c>
      <c r="AM69" s="21">
        <v>8.6999999999999993</v>
      </c>
      <c r="AN69" s="21">
        <f>_xlfn.RANK.EQ(AM69,$AM$2:$AM$1031)</f>
        <v>103</v>
      </c>
      <c r="AO69" s="21">
        <f>_xlfn.IFNA(VLOOKUP(C69, 'FanGraphs Plus Stats 1-2000'!$D$2:$L$1048576, MATCH("wRC+", FanGraphs_Plus_Stats_1_1500[[#Headers],[ID]:[BABIP+]], 0), FALSE), 0)</f>
        <v>175</v>
      </c>
      <c r="AP69" s="21">
        <f>_xlfn.RANK.EQ(AO69,$AO$2:$AO$1031)</f>
        <v>85</v>
      </c>
      <c r="AQ69" s="23">
        <f>(AM69/H69)*162</f>
        <v>10.596992481203007</v>
      </c>
      <c r="AR69" s="21">
        <f>_xlfn.RANK.EQ(AQ69,$AQ$2:$AQ$1031)</f>
        <v>40</v>
      </c>
      <c r="AS69" s="3">
        <v>6.7</v>
      </c>
      <c r="AT69" s="3">
        <f>_xlfn.RANK.EQ(AS69,$AS$2:$AS$1031)</f>
        <v>84</v>
      </c>
      <c r="AU69" s="3">
        <v>7.6</v>
      </c>
      <c r="AV69" s="3">
        <f>_xlfn.RANK.EQ(AU69,$AU$2:$AU$1031)</f>
        <v>147</v>
      </c>
      <c r="AW69" s="14">
        <v>0.8</v>
      </c>
      <c r="AX69" s="3">
        <f>_xlfn.RANK.EQ(AW69,$AW$2:$AW$1031)</f>
        <v>517</v>
      </c>
      <c r="AY69" s="3">
        <v>51</v>
      </c>
      <c r="AZ69" s="3">
        <v>3</v>
      </c>
      <c r="BA69" s="3">
        <v>4</v>
      </c>
      <c r="BB69" s="3">
        <v>7</v>
      </c>
      <c r="BC69" s="3">
        <v>11</v>
      </c>
      <c r="BD69" s="3" t="s">
        <v>241</v>
      </c>
      <c r="BE69" s="13">
        <f>GEOMEAN(AN69,AF69,AP69,AR69)</f>
        <v>86.518509916254345</v>
      </c>
    </row>
    <row r="70" spans="1:57" x14ac:dyDescent="0.45">
      <c r="A70" s="1">
        <f>_xlfn.RANK.EQ(AM70, $AM$2:$AM$1031)</f>
        <v>86</v>
      </c>
      <c r="B70" s="3" t="s">
        <v>226</v>
      </c>
      <c r="C70" s="3" t="str">
        <f>_xlfn.CONCAT(B70, " - ", D70)</f>
        <v>Fred Lynn - 1979</v>
      </c>
      <c r="D70" s="3">
        <v>1979</v>
      </c>
      <c r="E70" s="3">
        <v>27</v>
      </c>
      <c r="F70" s="3" t="s">
        <v>48</v>
      </c>
      <c r="G70" s="3" t="s">
        <v>43</v>
      </c>
      <c r="H70" s="3">
        <v>147</v>
      </c>
      <c r="I70" s="3">
        <v>622</v>
      </c>
      <c r="J70" s="3">
        <v>531</v>
      </c>
      <c r="K70" s="3">
        <v>116</v>
      </c>
      <c r="L70" s="3">
        <v>177</v>
      </c>
      <c r="M70" s="3">
        <v>95</v>
      </c>
      <c r="N70" s="3">
        <v>42</v>
      </c>
      <c r="O70" s="3">
        <v>1</v>
      </c>
      <c r="P70" s="3">
        <v>39</v>
      </c>
      <c r="Q70" s="3">
        <f>_xlfn.RANK.EQ(P70,$P$2:$P$1031)</f>
        <v>187</v>
      </c>
      <c r="R70" s="3">
        <v>122</v>
      </c>
      <c r="S70" s="3">
        <v>2</v>
      </c>
      <c r="T70" s="3">
        <v>2</v>
      </c>
      <c r="U70" s="3">
        <v>82</v>
      </c>
      <c r="V70" s="3">
        <v>79</v>
      </c>
      <c r="W70" s="3">
        <v>0.33300000000000002</v>
      </c>
      <c r="X70" s="3">
        <f>_xlfn.RANK.EQ(W70,$W$2:$W$1031)</f>
        <v>141</v>
      </c>
      <c r="Y70" s="3">
        <v>0.42299999999999999</v>
      </c>
      <c r="Z70" s="3">
        <f>_xlfn.RANK.EQ(Y70,$Y$2:$Y$1031)</f>
        <v>175</v>
      </c>
      <c r="AA70" s="3">
        <v>0.63700000000000001</v>
      </c>
      <c r="AB70" s="3">
        <f>_xlfn.RANK.EQ(AA70,$AA$2:$AA$1031)</f>
        <v>71</v>
      </c>
      <c r="AC70" s="17">
        <v>1.0589999999999999</v>
      </c>
      <c r="AD70" s="28">
        <f>_xlfn.RANK.EQ(AC70,$AC$2:$AC$1031)</f>
        <v>85</v>
      </c>
      <c r="AE70" s="21">
        <v>176</v>
      </c>
      <c r="AF70" s="31">
        <f>_xlfn.RANK.EQ(AE70,$AE$2:$AE$1031)</f>
        <v>101</v>
      </c>
      <c r="AG70" s="3">
        <v>338</v>
      </c>
      <c r="AH70" s="3">
        <v>9</v>
      </c>
      <c r="AI70" s="3">
        <v>4</v>
      </c>
      <c r="AJ70" s="3">
        <v>0</v>
      </c>
      <c r="AK70" s="3">
        <v>5</v>
      </c>
      <c r="AL70" s="3">
        <v>4</v>
      </c>
      <c r="AM70" s="21">
        <v>8.9</v>
      </c>
      <c r="AN70" s="21">
        <f>_xlfn.RANK.EQ(AM70,$AM$2:$AM$1031)</f>
        <v>86</v>
      </c>
      <c r="AO70" s="21">
        <f>_xlfn.IFNA(VLOOKUP(C70, 'FanGraphs Plus Stats 1-2000'!$D$2:$L$1048576, MATCH("wRC+", FanGraphs_Plus_Stats_1_1500[[#Headers],[ID]:[BABIP+]], 0), FALSE), 0)</f>
        <v>175</v>
      </c>
      <c r="AP70" s="21">
        <f>_xlfn.RANK.EQ(AO70,$AO$2:$AO$1031)</f>
        <v>85</v>
      </c>
      <c r="AQ70" s="23">
        <f>(AM70/H70)*162</f>
        <v>9.8081632653061224</v>
      </c>
      <c r="AR70" s="21">
        <f>_xlfn.RANK.EQ(AQ70,$AQ$2:$AQ$1031)</f>
        <v>76</v>
      </c>
      <c r="AS70" s="3">
        <v>6.8</v>
      </c>
      <c r="AT70" s="3">
        <f>_xlfn.RANK.EQ(AS70,$AS$2:$AS$1031)</f>
        <v>78</v>
      </c>
      <c r="AU70" s="3">
        <v>7.9</v>
      </c>
      <c r="AV70" s="3">
        <f>_xlfn.RANK.EQ(AU70,$AU$2:$AU$1031)</f>
        <v>119</v>
      </c>
      <c r="AW70" s="14">
        <v>1</v>
      </c>
      <c r="AX70" s="3">
        <f>_xlfn.RANK.EQ(AW70,$AW$2:$AW$1031)</f>
        <v>464</v>
      </c>
      <c r="AY70" s="3">
        <v>55</v>
      </c>
      <c r="AZ70" s="3">
        <v>1</v>
      </c>
      <c r="BA70" s="3">
        <v>3</v>
      </c>
      <c r="BB70" s="3">
        <v>4</v>
      </c>
      <c r="BC70" s="3">
        <v>9</v>
      </c>
      <c r="BD70" s="3" t="s">
        <v>227</v>
      </c>
      <c r="BE70" s="13">
        <f>GEOMEAN(AN70,AF70,AP70,AR70)</f>
        <v>86.549205547835953</v>
      </c>
    </row>
    <row r="71" spans="1:57" x14ac:dyDescent="0.45">
      <c r="A71" s="1">
        <f>_xlfn.RANK.EQ(AM71, $AM$2:$AM$1031)</f>
        <v>75</v>
      </c>
      <c r="B71" s="3" t="s">
        <v>1127</v>
      </c>
      <c r="C71" s="3" t="str">
        <f>_xlfn.CONCAT(B71, " - ", D71)</f>
        <v>Hank Aaron - 1963</v>
      </c>
      <c r="D71" s="3">
        <v>1963</v>
      </c>
      <c r="E71" s="3">
        <v>29</v>
      </c>
      <c r="F71" s="3" t="s">
        <v>171</v>
      </c>
      <c r="G71" s="3" t="s">
        <v>52</v>
      </c>
      <c r="H71" s="3">
        <v>161</v>
      </c>
      <c r="I71" s="3">
        <v>714</v>
      </c>
      <c r="J71" s="3">
        <v>631</v>
      </c>
      <c r="K71" s="3">
        <v>121</v>
      </c>
      <c r="L71" s="3">
        <v>201</v>
      </c>
      <c r="M71" s="3">
        <v>124</v>
      </c>
      <c r="N71" s="3">
        <v>29</v>
      </c>
      <c r="O71" s="3">
        <v>4</v>
      </c>
      <c r="P71" s="3">
        <v>44</v>
      </c>
      <c r="Q71" s="3">
        <f>_xlfn.RANK.EQ(P71,$P$2:$P$1031)</f>
        <v>86</v>
      </c>
      <c r="R71" s="3">
        <v>130</v>
      </c>
      <c r="S71" s="3">
        <v>31</v>
      </c>
      <c r="T71" s="3">
        <v>5</v>
      </c>
      <c r="U71" s="3">
        <v>78</v>
      </c>
      <c r="V71" s="3">
        <v>94</v>
      </c>
      <c r="W71" s="3">
        <v>0.31900000000000001</v>
      </c>
      <c r="X71" s="3">
        <f>_xlfn.RANK.EQ(W71,$W$2:$W$1031)</f>
        <v>296</v>
      </c>
      <c r="Y71" s="3">
        <v>0.39100000000000001</v>
      </c>
      <c r="Z71" s="3">
        <f>_xlfn.RANK.EQ(Y71,$Y$2:$Y$1031)</f>
        <v>472</v>
      </c>
      <c r="AA71" s="3">
        <v>0.58599999999999997</v>
      </c>
      <c r="AB71" s="3">
        <f>_xlfn.RANK.EQ(AA71,$AA$2:$AA$1031)</f>
        <v>235</v>
      </c>
      <c r="AC71" s="17">
        <v>0.97699999999999998</v>
      </c>
      <c r="AD71" s="28">
        <f>_xlfn.RANK.EQ(AC71,$AC$2:$AC$1031)</f>
        <v>267</v>
      </c>
      <c r="AE71" s="21">
        <v>179</v>
      </c>
      <c r="AF71" s="31">
        <f>_xlfn.RANK.EQ(AE71,$AE$2:$AE$1031)</f>
        <v>81</v>
      </c>
      <c r="AG71" s="3">
        <v>370</v>
      </c>
      <c r="AH71" s="3">
        <v>11</v>
      </c>
      <c r="AI71" s="3">
        <v>0</v>
      </c>
      <c r="AJ71" s="3">
        <v>0</v>
      </c>
      <c r="AK71" s="3">
        <v>5</v>
      </c>
      <c r="AL71" s="3">
        <v>18</v>
      </c>
      <c r="AM71" s="21">
        <v>9.1</v>
      </c>
      <c r="AN71" s="21">
        <f>_xlfn.RANK.EQ(AM71,$AM$2:$AM$1031)</f>
        <v>75</v>
      </c>
      <c r="AO71" s="21">
        <f>_xlfn.IFNA(VLOOKUP(C71, 'FanGraphs Plus Stats 1-2000'!$D$2:$L$1048576, MATCH("wRC+", FanGraphs_Plus_Stats_1_1500[[#Headers],[ID]:[BABIP+]], 0), FALSE), 0)</f>
        <v>178</v>
      </c>
      <c r="AP71" s="21">
        <f>_xlfn.RANK.EQ(AO71,$AO$2:$AO$1031)</f>
        <v>71</v>
      </c>
      <c r="AQ71" s="23">
        <f>(AM71/H71)*162</f>
        <v>9.1565217391304348</v>
      </c>
      <c r="AR71" s="21">
        <f>_xlfn.RANK.EQ(AQ71,$AQ$2:$AQ$1031)</f>
        <v>131</v>
      </c>
      <c r="AS71" s="3">
        <v>6.4</v>
      </c>
      <c r="AT71" s="3">
        <f>_xlfn.RANK.EQ(AS71,$AS$2:$AS$1031)</f>
        <v>109</v>
      </c>
      <c r="AU71" s="3">
        <v>9.6</v>
      </c>
      <c r="AV71" s="3">
        <f>_xlfn.RANK.EQ(AU71,$AU$2:$AU$1031)</f>
        <v>17</v>
      </c>
      <c r="AW71" s="14">
        <v>-1.3</v>
      </c>
      <c r="AX71" s="3">
        <f>_xlfn.RANK.EQ(AW71,$AW$2:$AW$1031)</f>
        <v>995</v>
      </c>
      <c r="AY71" s="3">
        <v>61</v>
      </c>
      <c r="AZ71" s="3">
        <v>0</v>
      </c>
      <c r="BA71" s="3">
        <v>7</v>
      </c>
      <c r="BB71" s="3">
        <v>7</v>
      </c>
      <c r="BC71" s="3">
        <v>-5</v>
      </c>
      <c r="BD71" s="3" t="s">
        <v>113</v>
      </c>
      <c r="BE71" s="13">
        <f>GEOMEAN(AN71,AF71,AP71,AR71)</f>
        <v>86.699976879393972</v>
      </c>
    </row>
    <row r="72" spans="1:57" x14ac:dyDescent="0.45">
      <c r="A72" s="1">
        <f>_xlfn.RANK.EQ(AM72, $AM$2:$AM$1031)</f>
        <v>39</v>
      </c>
      <c r="B72" s="3" t="s">
        <v>57</v>
      </c>
      <c r="C72" s="3" t="str">
        <f>_xlfn.CONCAT(B72, " - ", D72)</f>
        <v>Barry Bonds - 1990</v>
      </c>
      <c r="D72" s="3">
        <v>1990</v>
      </c>
      <c r="E72" s="3">
        <v>25</v>
      </c>
      <c r="F72" s="3" t="s">
        <v>64</v>
      </c>
      <c r="G72" s="3" t="s">
        <v>52</v>
      </c>
      <c r="H72" s="3">
        <v>151</v>
      </c>
      <c r="I72" s="3">
        <v>621</v>
      </c>
      <c r="J72" s="3">
        <v>519</v>
      </c>
      <c r="K72" s="3">
        <v>104</v>
      </c>
      <c r="L72" s="3">
        <v>156</v>
      </c>
      <c r="M72" s="3">
        <v>88</v>
      </c>
      <c r="N72" s="3">
        <v>32</v>
      </c>
      <c r="O72" s="3">
        <v>3</v>
      </c>
      <c r="P72" s="3">
        <v>33</v>
      </c>
      <c r="Q72" s="3">
        <f>_xlfn.RANK.EQ(P72,$P$2:$P$1031)</f>
        <v>341</v>
      </c>
      <c r="R72" s="3">
        <v>114</v>
      </c>
      <c r="S72" s="3">
        <v>52</v>
      </c>
      <c r="T72" s="3">
        <v>13</v>
      </c>
      <c r="U72" s="3">
        <v>93</v>
      </c>
      <c r="V72" s="3">
        <v>83</v>
      </c>
      <c r="W72" s="3">
        <v>0.30099999999999999</v>
      </c>
      <c r="X72" s="3">
        <f>_xlfn.RANK.EQ(W72,$W$2:$W$1031)</f>
        <v>587</v>
      </c>
      <c r="Y72" s="3">
        <v>0.40600000000000003</v>
      </c>
      <c r="Z72" s="3">
        <f>_xlfn.RANK.EQ(Y72,$Y$2:$Y$1031)</f>
        <v>312</v>
      </c>
      <c r="AA72" s="3">
        <v>0.56499999999999995</v>
      </c>
      <c r="AB72" s="3">
        <f>_xlfn.RANK.EQ(AA72,$AA$2:$AA$1031)</f>
        <v>315</v>
      </c>
      <c r="AC72" s="17">
        <v>0.97</v>
      </c>
      <c r="AD72" s="28">
        <f>_xlfn.RANK.EQ(AC72,$AC$2:$AC$1031)</f>
        <v>292</v>
      </c>
      <c r="AE72" s="21">
        <v>170</v>
      </c>
      <c r="AF72" s="31">
        <f>_xlfn.RANK.EQ(AE72,$AE$2:$AE$1031)</f>
        <v>160</v>
      </c>
      <c r="AG72" s="3">
        <v>293</v>
      </c>
      <c r="AH72" s="3">
        <v>8</v>
      </c>
      <c r="AI72" s="3">
        <v>3</v>
      </c>
      <c r="AJ72" s="3">
        <v>0</v>
      </c>
      <c r="AK72" s="3">
        <v>6</v>
      </c>
      <c r="AL72" s="3">
        <v>15</v>
      </c>
      <c r="AM72" s="21">
        <v>9.6999999999999993</v>
      </c>
      <c r="AN72" s="21">
        <f>_xlfn.RANK.EQ(AM72,$AM$2:$AM$1031)</f>
        <v>39</v>
      </c>
      <c r="AO72" s="21">
        <f>_xlfn.IFNA(VLOOKUP(C72, 'FanGraphs Plus Stats 1-2000'!$D$2:$L$1048576, MATCH("wRC+", FanGraphs_Plus_Stats_1_1500[[#Headers],[ID]:[BABIP+]], 0), FALSE), 0)</f>
        <v>165</v>
      </c>
      <c r="AP72" s="21">
        <f>_xlfn.RANK.EQ(AO72,$AO$2:$AO$1031)</f>
        <v>184</v>
      </c>
      <c r="AQ72" s="23">
        <f>(AM72/H72)*162</f>
        <v>10.406622516556292</v>
      </c>
      <c r="AR72" s="21">
        <f>_xlfn.RANK.EQ(AQ72,$AQ$2:$AQ$1031)</f>
        <v>50</v>
      </c>
      <c r="AS72" s="3">
        <v>7.8</v>
      </c>
      <c r="AT72" s="3">
        <f>_xlfn.RANK.EQ(AS72,$AS$2:$AS$1031)</f>
        <v>34</v>
      </c>
      <c r="AU72" s="3">
        <v>6.5</v>
      </c>
      <c r="AV72" s="3">
        <f>_xlfn.RANK.EQ(AU72,$AU$2:$AU$1031)</f>
        <v>375</v>
      </c>
      <c r="AW72" s="14">
        <v>2.5</v>
      </c>
      <c r="AX72" s="3">
        <f>_xlfn.RANK.EQ(AW72,$AW$2:$AW$1031)</f>
        <v>88</v>
      </c>
      <c r="AY72" s="3">
        <v>46</v>
      </c>
      <c r="AZ72" s="3">
        <v>0</v>
      </c>
      <c r="BA72" s="3">
        <v>3</v>
      </c>
      <c r="BB72" s="3">
        <v>3</v>
      </c>
      <c r="BC72" s="3">
        <v>28</v>
      </c>
      <c r="BD72" s="3" t="s">
        <v>148</v>
      </c>
      <c r="BE72" s="13">
        <f>GEOMEAN(AN72,AF72,AP72,AR72)</f>
        <v>87.044854616645821</v>
      </c>
    </row>
    <row r="73" spans="1:57" x14ac:dyDescent="0.45">
      <c r="A73" s="1">
        <f>_xlfn.RANK.EQ(AM73, $AM$2:$AM$1031)</f>
        <v>75</v>
      </c>
      <c r="B73" s="3" t="s">
        <v>72</v>
      </c>
      <c r="C73" s="3" t="str">
        <f>_xlfn.CONCAT(B73, " - ", D73)</f>
        <v>Stan Musial - 1949</v>
      </c>
      <c r="D73" s="3">
        <v>1949</v>
      </c>
      <c r="E73" s="3">
        <v>28</v>
      </c>
      <c r="F73" s="3" t="s">
        <v>51</v>
      </c>
      <c r="G73" s="3" t="s">
        <v>52</v>
      </c>
      <c r="H73" s="3">
        <v>157</v>
      </c>
      <c r="I73" s="3">
        <v>722</v>
      </c>
      <c r="J73" s="3">
        <v>612</v>
      </c>
      <c r="K73" s="3">
        <v>128</v>
      </c>
      <c r="L73" s="3">
        <v>207</v>
      </c>
      <c r="M73" s="3">
        <v>117</v>
      </c>
      <c r="N73" s="3">
        <v>41</v>
      </c>
      <c r="O73" s="3">
        <v>13</v>
      </c>
      <c r="P73" s="3">
        <v>36</v>
      </c>
      <c r="Q73" s="3">
        <f>_xlfn.RANK.EQ(P73,$P$2:$P$1031)</f>
        <v>267</v>
      </c>
      <c r="R73" s="3">
        <v>123</v>
      </c>
      <c r="S73" s="3">
        <v>3</v>
      </c>
      <c r="T73" s="3">
        <v>4</v>
      </c>
      <c r="U73" s="3">
        <v>107</v>
      </c>
      <c r="V73" s="3">
        <v>38</v>
      </c>
      <c r="W73" s="3">
        <v>0.33800000000000002</v>
      </c>
      <c r="X73" s="3">
        <f>_xlfn.RANK.EQ(W73,$W$2:$W$1031)</f>
        <v>108</v>
      </c>
      <c r="Y73" s="3">
        <v>0.438</v>
      </c>
      <c r="Z73" s="3">
        <f>_xlfn.RANK.EQ(Y73,$Y$2:$Y$1031)</f>
        <v>99</v>
      </c>
      <c r="AA73" s="3">
        <v>0.624</v>
      </c>
      <c r="AB73" s="3">
        <f>_xlfn.RANK.EQ(AA73,$AA$2:$AA$1031)</f>
        <v>106</v>
      </c>
      <c r="AC73" s="17">
        <v>1.0620000000000001</v>
      </c>
      <c r="AD73" s="28">
        <f>_xlfn.RANK.EQ(AC73,$AC$2:$AC$1031)</f>
        <v>81</v>
      </c>
      <c r="AE73" s="21">
        <v>177</v>
      </c>
      <c r="AF73" s="31">
        <f>_xlfn.RANK.EQ(AE73,$AE$2:$AE$1031)</f>
        <v>93</v>
      </c>
      <c r="AG73" s="3">
        <v>382</v>
      </c>
      <c r="AH73" s="3">
        <v>12</v>
      </c>
      <c r="AI73" s="3">
        <v>2</v>
      </c>
      <c r="AJ73" s="3">
        <v>0</v>
      </c>
      <c r="AK73" s="2"/>
      <c r="AL73" s="3">
        <v>15</v>
      </c>
      <c r="AM73" s="21">
        <v>9.1</v>
      </c>
      <c r="AN73" s="21">
        <f>_xlfn.RANK.EQ(AM73,$AM$2:$AM$1031)</f>
        <v>75</v>
      </c>
      <c r="AO73" s="21">
        <f>_xlfn.IFNA(VLOOKUP(C73, 'FanGraphs Plus Stats 1-2000'!$D$2:$L$1048576, MATCH("wRC+", FanGraphs_Plus_Stats_1_1500[[#Headers],[ID]:[BABIP+]], 0), FALSE), 0)</f>
        <v>177</v>
      </c>
      <c r="AP73" s="21">
        <f>_xlfn.RANK.EQ(AO73,$AO$2:$AO$1031)</f>
        <v>75</v>
      </c>
      <c r="AQ73" s="23">
        <f>(AM73/H73)*162</f>
        <v>9.3898089171974526</v>
      </c>
      <c r="AR73" s="21">
        <f>_xlfn.RANK.EQ(AQ73,$AQ$2:$AQ$1031)</f>
        <v>111</v>
      </c>
      <c r="AS73" s="3">
        <v>6.4</v>
      </c>
      <c r="AT73" s="3">
        <f>_xlfn.RANK.EQ(AS73,$AS$2:$AS$1031)</f>
        <v>109</v>
      </c>
      <c r="AU73" s="3">
        <v>8.8000000000000007</v>
      </c>
      <c r="AV73" s="3">
        <f>_xlfn.RANK.EQ(AU73,$AU$2:$AU$1031)</f>
        <v>46</v>
      </c>
      <c r="AW73" s="14">
        <v>-0.4</v>
      </c>
      <c r="AX73" s="3">
        <f>_xlfn.RANK.EQ(AW73,$AW$2:$AW$1031)</f>
        <v>857</v>
      </c>
      <c r="AY73" s="3">
        <v>67</v>
      </c>
      <c r="AZ73" s="3">
        <v>2</v>
      </c>
      <c r="BA73" s="3">
        <v>0</v>
      </c>
      <c r="BB73" s="3">
        <v>1</v>
      </c>
      <c r="BC73" s="3">
        <v>3</v>
      </c>
      <c r="BD73" s="3" t="s">
        <v>204</v>
      </c>
      <c r="BE73" s="13">
        <f>GEOMEAN(AN73,AF73,AP73,AR73)</f>
        <v>87.293541570062587</v>
      </c>
    </row>
    <row r="74" spans="1:57" x14ac:dyDescent="0.45">
      <c r="A74" s="1">
        <f>_xlfn.RANK.EQ(AM74, $AM$2:$AM$1031)</f>
        <v>206</v>
      </c>
      <c r="B74" s="3" t="s">
        <v>366</v>
      </c>
      <c r="C74" s="3" t="str">
        <f>_xlfn.CONCAT(B74, " - ", D74)</f>
        <v>Willie Stargell - 1971</v>
      </c>
      <c r="D74" s="3">
        <v>1971</v>
      </c>
      <c r="E74" s="3">
        <v>31</v>
      </c>
      <c r="F74" s="3" t="s">
        <v>64</v>
      </c>
      <c r="G74" s="3" t="s">
        <v>52</v>
      </c>
      <c r="H74" s="3">
        <v>141</v>
      </c>
      <c r="I74" s="3">
        <v>606</v>
      </c>
      <c r="J74" s="3">
        <v>511</v>
      </c>
      <c r="K74" s="3">
        <v>104</v>
      </c>
      <c r="L74" s="3">
        <v>151</v>
      </c>
      <c r="M74" s="3">
        <v>77</v>
      </c>
      <c r="N74" s="3">
        <v>26</v>
      </c>
      <c r="O74" s="3">
        <v>0</v>
      </c>
      <c r="P74" s="3">
        <v>48</v>
      </c>
      <c r="Q74" s="3">
        <f>_xlfn.RANK.EQ(P74,$P$2:$P$1031)</f>
        <v>46</v>
      </c>
      <c r="R74" s="3">
        <v>125</v>
      </c>
      <c r="S74" s="3">
        <v>0</v>
      </c>
      <c r="T74" s="3">
        <v>0</v>
      </c>
      <c r="U74" s="3">
        <v>83</v>
      </c>
      <c r="V74" s="3">
        <v>154</v>
      </c>
      <c r="W74" s="3">
        <v>0.29499999999999998</v>
      </c>
      <c r="X74" s="3">
        <f>_xlfn.RANK.EQ(W74,$W$2:$W$1031)</f>
        <v>664</v>
      </c>
      <c r="Y74" s="3">
        <v>0.39800000000000002</v>
      </c>
      <c r="Z74" s="3">
        <f>_xlfn.RANK.EQ(Y74,$Y$2:$Y$1031)</f>
        <v>399</v>
      </c>
      <c r="AA74" s="3">
        <v>0.628</v>
      </c>
      <c r="AB74" s="3">
        <f>_xlfn.RANK.EQ(AA74,$AA$2:$AA$1031)</f>
        <v>94</v>
      </c>
      <c r="AC74" s="17">
        <v>1.026</v>
      </c>
      <c r="AD74" s="28">
        <f>_xlfn.RANK.EQ(AC74,$AC$2:$AC$1031)</f>
        <v>148</v>
      </c>
      <c r="AE74" s="21">
        <v>185</v>
      </c>
      <c r="AF74" s="31">
        <f>_xlfn.RANK.EQ(AE74,$AE$2:$AE$1031)</f>
        <v>58</v>
      </c>
      <c r="AG74" s="3">
        <v>321</v>
      </c>
      <c r="AH74" s="3">
        <v>8</v>
      </c>
      <c r="AI74" s="3">
        <v>7</v>
      </c>
      <c r="AJ74" s="3">
        <v>0</v>
      </c>
      <c r="AK74" s="3">
        <v>5</v>
      </c>
      <c r="AL74" s="3">
        <v>20</v>
      </c>
      <c r="AM74" s="21">
        <v>7.9</v>
      </c>
      <c r="AN74" s="21">
        <f>_xlfn.RANK.EQ(AM74,$AM$2:$AM$1031)</f>
        <v>206</v>
      </c>
      <c r="AO74" s="21">
        <f>_xlfn.IFNA(VLOOKUP(C74, 'FanGraphs Plus Stats 1-2000'!$D$2:$L$1048576, MATCH("wRC+", FanGraphs_Plus_Stats_1_1500[[#Headers],[ID]:[BABIP+]], 0), FALSE), 0)</f>
        <v>186</v>
      </c>
      <c r="AP74" s="21">
        <f>_xlfn.RANK.EQ(AO74,$AO$2:$AO$1031)</f>
        <v>38</v>
      </c>
      <c r="AQ74" s="23">
        <f>(AM74/H74)*162</f>
        <v>9.0765957446808514</v>
      </c>
      <c r="AR74" s="21">
        <f>_xlfn.RANK.EQ(AQ74,$AQ$2:$AQ$1031)</f>
        <v>138</v>
      </c>
      <c r="AS74" s="3">
        <v>5.8</v>
      </c>
      <c r="AT74" s="3">
        <f>_xlfn.RANK.EQ(AS74,$AS$2:$AS$1031)</f>
        <v>197</v>
      </c>
      <c r="AU74" s="3">
        <v>7.4</v>
      </c>
      <c r="AV74" s="3">
        <f>_xlfn.RANK.EQ(AU74,$AU$2:$AU$1031)</f>
        <v>182</v>
      </c>
      <c r="AW74" s="14">
        <v>-0.4</v>
      </c>
      <c r="AX74" s="3">
        <f>_xlfn.RANK.EQ(AW74,$AW$2:$AW$1031)</f>
        <v>857</v>
      </c>
      <c r="AY74" s="3">
        <v>55</v>
      </c>
      <c r="AZ74" s="3">
        <v>-1</v>
      </c>
      <c r="BA74" s="3">
        <v>1</v>
      </c>
      <c r="BB74" s="3">
        <v>0</v>
      </c>
      <c r="BC74" s="3">
        <v>3</v>
      </c>
      <c r="BD74" s="3" t="s">
        <v>130</v>
      </c>
      <c r="BE74" s="13">
        <f>GEOMEAN(AN74,AF74,AP74,AR74)</f>
        <v>88.969156728384149</v>
      </c>
    </row>
    <row r="75" spans="1:57" x14ac:dyDescent="0.45">
      <c r="A75" s="1">
        <f>_xlfn.RANK.EQ(AM75, $AM$2:$AM$1031)</f>
        <v>189</v>
      </c>
      <c r="B75" s="3" t="s">
        <v>346</v>
      </c>
      <c r="C75" s="3" t="str">
        <f>_xlfn.CONCAT(B75, " - ", D75)</f>
        <v>Pedro Guerrero - 1985</v>
      </c>
      <c r="D75" s="3">
        <v>1985</v>
      </c>
      <c r="E75" s="3">
        <v>29</v>
      </c>
      <c r="F75" s="3" t="s">
        <v>164</v>
      </c>
      <c r="G75" s="3" t="s">
        <v>52</v>
      </c>
      <c r="H75" s="3">
        <v>137</v>
      </c>
      <c r="I75" s="3">
        <v>581</v>
      </c>
      <c r="J75" s="3">
        <v>487</v>
      </c>
      <c r="K75" s="3">
        <v>99</v>
      </c>
      <c r="L75" s="3">
        <v>156</v>
      </c>
      <c r="M75" s="3">
        <v>99</v>
      </c>
      <c r="N75" s="3">
        <v>22</v>
      </c>
      <c r="O75" s="3">
        <v>2</v>
      </c>
      <c r="P75" s="3">
        <v>33</v>
      </c>
      <c r="Q75" s="3">
        <f>_xlfn.RANK.EQ(P75,$P$2:$P$1031)</f>
        <v>341</v>
      </c>
      <c r="R75" s="3">
        <v>87</v>
      </c>
      <c r="S75" s="3">
        <v>12</v>
      </c>
      <c r="T75" s="3">
        <v>4</v>
      </c>
      <c r="U75" s="3">
        <v>83</v>
      </c>
      <c r="V75" s="3">
        <v>68</v>
      </c>
      <c r="W75" s="3">
        <v>0.32</v>
      </c>
      <c r="X75" s="3">
        <f>_xlfn.RANK.EQ(W75,$W$2:$W$1031)</f>
        <v>282</v>
      </c>
      <c r="Y75" s="3">
        <v>0.42199999999999999</v>
      </c>
      <c r="Z75" s="3">
        <f>_xlfn.RANK.EQ(Y75,$Y$2:$Y$1031)</f>
        <v>182</v>
      </c>
      <c r="AA75" s="3">
        <v>0.57699999999999996</v>
      </c>
      <c r="AB75" s="3">
        <f>_xlfn.RANK.EQ(AA75,$AA$2:$AA$1031)</f>
        <v>272</v>
      </c>
      <c r="AC75" s="17">
        <v>0.999</v>
      </c>
      <c r="AD75" s="28">
        <f>_xlfn.RANK.EQ(AC75,$AC$2:$AC$1031)</f>
        <v>218</v>
      </c>
      <c r="AE75" s="21">
        <v>182</v>
      </c>
      <c r="AF75" s="31">
        <f>_xlfn.RANK.EQ(AE75,$AE$2:$AE$1031)</f>
        <v>68</v>
      </c>
      <c r="AG75" s="3">
        <v>281</v>
      </c>
      <c r="AH75" s="3">
        <v>13</v>
      </c>
      <c r="AI75" s="3">
        <v>6</v>
      </c>
      <c r="AJ75" s="3">
        <v>0</v>
      </c>
      <c r="AK75" s="3">
        <v>5</v>
      </c>
      <c r="AL75" s="3">
        <v>14</v>
      </c>
      <c r="AM75" s="21">
        <v>8</v>
      </c>
      <c r="AN75" s="21">
        <f>_xlfn.RANK.EQ(AM75,$AM$2:$AM$1031)</f>
        <v>189</v>
      </c>
      <c r="AO75" s="21">
        <f>_xlfn.IFNA(VLOOKUP(C75, 'FanGraphs Plus Stats 1-2000'!$D$2:$L$1048576, MATCH("wRC+", FanGraphs_Plus_Stats_1_1500[[#Headers],[ID]:[BABIP+]], 0), FALSE), 0)</f>
        <v>181</v>
      </c>
      <c r="AP75" s="21">
        <f>_xlfn.RANK.EQ(AO75,$AO$2:$AO$1031)</f>
        <v>51</v>
      </c>
      <c r="AQ75" s="23">
        <f>(AM75/H75)*162</f>
        <v>9.4598540145985393</v>
      </c>
      <c r="AR75" s="21">
        <f>_xlfn.RANK.EQ(AQ75,$AQ$2:$AQ$1031)</f>
        <v>102</v>
      </c>
      <c r="AS75" s="3">
        <v>5.9</v>
      </c>
      <c r="AT75" s="3">
        <f>_xlfn.RANK.EQ(AS75,$AS$2:$AS$1031)</f>
        <v>178</v>
      </c>
      <c r="AU75" s="3">
        <v>7.4</v>
      </c>
      <c r="AV75" s="3">
        <f>_xlfn.RANK.EQ(AU75,$AU$2:$AU$1031)</f>
        <v>182</v>
      </c>
      <c r="AW75" s="14">
        <v>0.2</v>
      </c>
      <c r="AX75" s="3">
        <f>_xlfn.RANK.EQ(AW75,$AW$2:$AW$1031)</f>
        <v>695</v>
      </c>
      <c r="AY75" s="3">
        <v>53</v>
      </c>
      <c r="AZ75" s="3">
        <v>-1</v>
      </c>
      <c r="BA75" s="3">
        <v>2</v>
      </c>
      <c r="BB75" s="3">
        <v>0</v>
      </c>
      <c r="BC75" s="3">
        <v>4</v>
      </c>
      <c r="BD75" s="3" t="s">
        <v>347</v>
      </c>
      <c r="BE75" s="13">
        <f>GEOMEAN(AN75,AF75,AP75,AR75)</f>
        <v>90.424323055929378</v>
      </c>
    </row>
    <row r="76" spans="1:57" x14ac:dyDescent="0.45">
      <c r="A76" s="1">
        <f>_xlfn.RANK.EQ(AM76, $AM$2:$AM$1031)</f>
        <v>86</v>
      </c>
      <c r="B76" s="3" t="s">
        <v>92</v>
      </c>
      <c r="C76" s="3" t="str">
        <f>_xlfn.CONCAT(B76, " - ", D76)</f>
        <v>Mike Trout - 2013</v>
      </c>
      <c r="D76" s="3">
        <v>2013</v>
      </c>
      <c r="E76" s="3">
        <v>21</v>
      </c>
      <c r="F76" s="3" t="s">
        <v>93</v>
      </c>
      <c r="G76" s="3" t="s">
        <v>43</v>
      </c>
      <c r="H76" s="3">
        <v>157</v>
      </c>
      <c r="I76" s="3">
        <v>716</v>
      </c>
      <c r="J76" s="3">
        <v>589</v>
      </c>
      <c r="K76" s="3">
        <v>109</v>
      </c>
      <c r="L76" s="3">
        <v>190</v>
      </c>
      <c r="M76" s="3">
        <v>115</v>
      </c>
      <c r="N76" s="3">
        <v>39</v>
      </c>
      <c r="O76" s="3">
        <v>9</v>
      </c>
      <c r="P76" s="3">
        <v>27</v>
      </c>
      <c r="Q76" s="3">
        <f>_xlfn.RANK.EQ(P76,$P$2:$P$1031)</f>
        <v>543</v>
      </c>
      <c r="R76" s="3">
        <v>97</v>
      </c>
      <c r="S76" s="3">
        <v>33</v>
      </c>
      <c r="T76" s="3">
        <v>7</v>
      </c>
      <c r="U76" s="3">
        <v>110</v>
      </c>
      <c r="V76" s="3">
        <v>136</v>
      </c>
      <c r="W76" s="3">
        <v>0.32300000000000001</v>
      </c>
      <c r="X76" s="3">
        <f>_xlfn.RANK.EQ(W76,$W$2:$W$1031)</f>
        <v>257</v>
      </c>
      <c r="Y76" s="3">
        <v>0.432</v>
      </c>
      <c r="Z76" s="3">
        <f>_xlfn.RANK.EQ(Y76,$Y$2:$Y$1031)</f>
        <v>123</v>
      </c>
      <c r="AA76" s="3">
        <v>0.55700000000000005</v>
      </c>
      <c r="AB76" s="3">
        <f>_xlfn.RANK.EQ(AA76,$AA$2:$AA$1031)</f>
        <v>354</v>
      </c>
      <c r="AC76" s="17">
        <v>0.98799999999999999</v>
      </c>
      <c r="AD76" s="28">
        <f>_xlfn.RANK.EQ(AC76,$AC$2:$AC$1031)</f>
        <v>247</v>
      </c>
      <c r="AE76" s="21">
        <v>179</v>
      </c>
      <c r="AF76" s="31">
        <f>_xlfn.RANK.EQ(AE76,$AE$2:$AE$1031)</f>
        <v>81</v>
      </c>
      <c r="AG76" s="3">
        <v>328</v>
      </c>
      <c r="AH76" s="3">
        <v>8</v>
      </c>
      <c r="AI76" s="3">
        <v>9</v>
      </c>
      <c r="AJ76" s="3">
        <v>0</v>
      </c>
      <c r="AK76" s="3">
        <v>8</v>
      </c>
      <c r="AL76" s="3">
        <v>10</v>
      </c>
      <c r="AM76" s="21">
        <v>8.9</v>
      </c>
      <c r="AN76" s="21">
        <f>_xlfn.RANK.EQ(AM76,$AM$2:$AM$1031)</f>
        <v>86</v>
      </c>
      <c r="AO76" s="21">
        <f>_xlfn.IFNA(VLOOKUP(C76, 'FanGraphs Plus Stats 1-2000'!$D$2:$L$1048576, MATCH("wRC+", FanGraphs_Plus_Stats_1_1500[[#Headers],[ID]:[BABIP+]], 0), FALSE), 0)</f>
        <v>176</v>
      </c>
      <c r="AP76" s="21">
        <f>_xlfn.RANK.EQ(AO76,$AO$2:$AO$1031)</f>
        <v>79</v>
      </c>
      <c r="AQ76" s="23">
        <f>(AM76/H76)*162</f>
        <v>9.1834394904458598</v>
      </c>
      <c r="AR76" s="21">
        <f>_xlfn.RANK.EQ(AQ76,$AQ$2:$AQ$1031)</f>
        <v>127</v>
      </c>
      <c r="AS76" s="3">
        <v>6.6</v>
      </c>
      <c r="AT76" s="3">
        <f>_xlfn.RANK.EQ(AS76,$AS$2:$AS$1031)</f>
        <v>96</v>
      </c>
      <c r="AU76" s="3">
        <v>10.1</v>
      </c>
      <c r="AV76" s="3">
        <f>_xlfn.RANK.EQ(AU76,$AU$2:$AU$1031)</f>
        <v>10</v>
      </c>
      <c r="AW76" s="14">
        <v>-1.2</v>
      </c>
      <c r="AX76" s="3">
        <f>_xlfn.RANK.EQ(AW76,$AW$2:$AW$1031)</f>
        <v>986</v>
      </c>
      <c r="AY76" s="3">
        <v>68</v>
      </c>
      <c r="AZ76" s="3">
        <v>1</v>
      </c>
      <c r="BA76" s="3">
        <v>6</v>
      </c>
      <c r="BB76" s="3">
        <v>7</v>
      </c>
      <c r="BC76" s="3">
        <v>-13</v>
      </c>
      <c r="BD76" s="3" t="s">
        <v>218</v>
      </c>
      <c r="BE76" s="13">
        <f>GEOMEAN(AN76,AF76,AP76,AR76)</f>
        <v>91.433126528505653</v>
      </c>
    </row>
    <row r="77" spans="1:57" x14ac:dyDescent="0.45">
      <c r="A77" s="1">
        <f>_xlfn.RANK.EQ(AM77, $AM$2:$AM$1031)</f>
        <v>55</v>
      </c>
      <c r="B77" s="3" t="s">
        <v>1141</v>
      </c>
      <c r="C77" s="3" t="str">
        <f>_xlfn.CONCAT(B77, " - ", D77)</f>
        <v>Alex Rodriguez - 2005</v>
      </c>
      <c r="D77" s="3">
        <v>2005</v>
      </c>
      <c r="E77" s="3">
        <v>29</v>
      </c>
      <c r="F77" s="3" t="s">
        <v>42</v>
      </c>
      <c r="G77" s="3" t="s">
        <v>43</v>
      </c>
      <c r="H77" s="3">
        <v>162</v>
      </c>
      <c r="I77" s="3">
        <v>715</v>
      </c>
      <c r="J77" s="3">
        <v>605</v>
      </c>
      <c r="K77" s="3">
        <v>124</v>
      </c>
      <c r="L77" s="3">
        <v>194</v>
      </c>
      <c r="M77" s="3">
        <v>116</v>
      </c>
      <c r="N77" s="3">
        <v>29</v>
      </c>
      <c r="O77" s="3">
        <v>1</v>
      </c>
      <c r="P77" s="3">
        <v>48</v>
      </c>
      <c r="Q77" s="3">
        <f>_xlfn.RANK.EQ(P77,$P$2:$P$1031)</f>
        <v>46</v>
      </c>
      <c r="R77" s="3">
        <v>130</v>
      </c>
      <c r="S77" s="3">
        <v>21</v>
      </c>
      <c r="T77" s="3">
        <v>6</v>
      </c>
      <c r="U77" s="3">
        <v>91</v>
      </c>
      <c r="V77" s="3">
        <v>139</v>
      </c>
      <c r="W77" s="3">
        <v>0.32100000000000001</v>
      </c>
      <c r="X77" s="3">
        <f>_xlfn.RANK.EQ(W77,$W$2:$W$1031)</f>
        <v>271</v>
      </c>
      <c r="Y77" s="3">
        <v>0.42099999999999999</v>
      </c>
      <c r="Z77" s="3">
        <f>_xlfn.RANK.EQ(Y77,$Y$2:$Y$1031)</f>
        <v>191</v>
      </c>
      <c r="AA77" s="3">
        <v>0.61</v>
      </c>
      <c r="AB77" s="3">
        <f>_xlfn.RANK.EQ(AA77,$AA$2:$AA$1031)</f>
        <v>148</v>
      </c>
      <c r="AC77" s="17">
        <v>1.0309999999999999</v>
      </c>
      <c r="AD77" s="28">
        <f>_xlfn.RANK.EQ(AC77,$AC$2:$AC$1031)</f>
        <v>137</v>
      </c>
      <c r="AE77" s="21">
        <v>173</v>
      </c>
      <c r="AF77" s="31">
        <f>_xlfn.RANK.EQ(AE77,$AE$2:$AE$1031)</f>
        <v>125</v>
      </c>
      <c r="AG77" s="3">
        <v>369</v>
      </c>
      <c r="AH77" s="3">
        <v>8</v>
      </c>
      <c r="AI77" s="3">
        <v>16</v>
      </c>
      <c r="AJ77" s="3">
        <v>0</v>
      </c>
      <c r="AK77" s="3">
        <v>3</v>
      </c>
      <c r="AL77" s="3">
        <v>8</v>
      </c>
      <c r="AM77" s="21">
        <v>9.4</v>
      </c>
      <c r="AN77" s="21">
        <f>_xlfn.RANK.EQ(AM77,$AM$2:$AM$1031)</f>
        <v>55</v>
      </c>
      <c r="AO77" s="21">
        <f>_xlfn.IFNA(VLOOKUP(C77, 'FanGraphs Plus Stats 1-2000'!$D$2:$L$1048576, MATCH("wRC+", FanGraphs_Plus_Stats_1_1500[[#Headers],[ID]:[BABIP+]], 0), FALSE), 0)</f>
        <v>174</v>
      </c>
      <c r="AP77" s="21">
        <f>_xlfn.RANK.EQ(AO77,$AO$2:$AO$1031)</f>
        <v>96</v>
      </c>
      <c r="AQ77" s="23">
        <f>(AM77/H77)*162</f>
        <v>9.4</v>
      </c>
      <c r="AR77" s="21">
        <f>_xlfn.RANK.EQ(AQ77,$AQ$2:$AQ$1031)</f>
        <v>106</v>
      </c>
      <c r="AS77" s="3">
        <v>6.9</v>
      </c>
      <c r="AT77" s="3">
        <f>_xlfn.RANK.EQ(AS77,$AS$2:$AS$1031)</f>
        <v>74</v>
      </c>
      <c r="AU77" s="3">
        <v>9.4</v>
      </c>
      <c r="AV77" s="3">
        <f>_xlfn.RANK.EQ(AU77,$AU$2:$AU$1031)</f>
        <v>22</v>
      </c>
      <c r="AW77" s="14">
        <v>0.4</v>
      </c>
      <c r="AX77" s="3">
        <f>_xlfn.RANK.EQ(AW77,$AW$2:$AW$1031)</f>
        <v>621</v>
      </c>
      <c r="AY77" s="3">
        <v>66</v>
      </c>
      <c r="AZ77" s="3">
        <v>2</v>
      </c>
      <c r="BA77" s="3">
        <v>0</v>
      </c>
      <c r="BB77" s="3">
        <v>2</v>
      </c>
      <c r="BC77" s="3">
        <v>0</v>
      </c>
      <c r="BD77" s="3" t="s">
        <v>181</v>
      </c>
      <c r="BE77" s="13">
        <f>GEOMEAN(AN77,AF77,AP77,AR77)</f>
        <v>91.456052104443003</v>
      </c>
    </row>
    <row r="78" spans="1:57" x14ac:dyDescent="0.45">
      <c r="A78" s="1">
        <f>_xlfn.RANK.EQ(AM78, $AM$2:$AM$1031)</f>
        <v>32</v>
      </c>
      <c r="B78" s="3" t="s">
        <v>127</v>
      </c>
      <c r="C78" s="3" t="str">
        <f>_xlfn.CONCAT(B78, " - ", D78)</f>
        <v>Rickey Henderson - 1985</v>
      </c>
      <c r="D78" s="3">
        <v>1985</v>
      </c>
      <c r="E78" s="3">
        <v>26</v>
      </c>
      <c r="F78" s="3" t="s">
        <v>42</v>
      </c>
      <c r="G78" s="3" t="s">
        <v>43</v>
      </c>
      <c r="H78" s="3">
        <v>143</v>
      </c>
      <c r="I78" s="3">
        <v>654</v>
      </c>
      <c r="J78" s="3">
        <v>547</v>
      </c>
      <c r="K78" s="3">
        <v>146</v>
      </c>
      <c r="L78" s="3">
        <v>172</v>
      </c>
      <c r="M78" s="3">
        <v>115</v>
      </c>
      <c r="N78" s="3">
        <v>28</v>
      </c>
      <c r="O78" s="3">
        <v>5</v>
      </c>
      <c r="P78" s="3">
        <v>24</v>
      </c>
      <c r="Q78" s="3">
        <f>_xlfn.RANK.EQ(P78,$P$2:$P$1031)</f>
        <v>634</v>
      </c>
      <c r="R78" s="3">
        <v>72</v>
      </c>
      <c r="S78" s="3">
        <v>80</v>
      </c>
      <c r="T78" s="3">
        <v>10</v>
      </c>
      <c r="U78" s="3">
        <v>99</v>
      </c>
      <c r="V78" s="3">
        <v>65</v>
      </c>
      <c r="W78" s="3">
        <v>0.314</v>
      </c>
      <c r="X78" s="3">
        <f>_xlfn.RANK.EQ(W78,$W$2:$W$1031)</f>
        <v>377</v>
      </c>
      <c r="Y78" s="3">
        <v>0.41899999999999998</v>
      </c>
      <c r="Z78" s="3">
        <f>_xlfn.RANK.EQ(Y78,$Y$2:$Y$1031)</f>
        <v>208</v>
      </c>
      <c r="AA78" s="3">
        <v>0.51600000000000001</v>
      </c>
      <c r="AB78" s="3">
        <f>_xlfn.RANK.EQ(AA78,$AA$2:$AA$1031)</f>
        <v>599</v>
      </c>
      <c r="AC78" s="17">
        <v>0.93400000000000005</v>
      </c>
      <c r="AD78" s="28">
        <f>_xlfn.RANK.EQ(AC78,$AC$2:$AC$1031)</f>
        <v>429</v>
      </c>
      <c r="AE78" s="21">
        <v>157</v>
      </c>
      <c r="AF78" s="31">
        <f>_xlfn.RANK.EQ(AE78,$AE$2:$AE$1031)</f>
        <v>321</v>
      </c>
      <c r="AG78" s="3">
        <v>282</v>
      </c>
      <c r="AH78" s="3">
        <v>8</v>
      </c>
      <c r="AI78" s="3">
        <v>3</v>
      </c>
      <c r="AJ78" s="3">
        <v>0</v>
      </c>
      <c r="AK78" s="3">
        <v>5</v>
      </c>
      <c r="AL78" s="3">
        <v>1</v>
      </c>
      <c r="AM78" s="21">
        <v>9.9</v>
      </c>
      <c r="AN78" s="21">
        <f>_xlfn.RANK.EQ(AM78,$AM$2:$AM$1031)</f>
        <v>32</v>
      </c>
      <c r="AO78" s="21">
        <f>_xlfn.IFNA(VLOOKUP(C78, 'FanGraphs Plus Stats 1-2000'!$D$2:$L$1048576, MATCH("wRC+", FanGraphs_Plus_Stats_1_1500[[#Headers],[ID]:[BABIP+]], 0), FALSE), 0)</f>
        <v>159</v>
      </c>
      <c r="AP78" s="21">
        <f>_xlfn.RANK.EQ(AO78,$AO$2:$AO$1031)</f>
        <v>256</v>
      </c>
      <c r="AQ78" s="23">
        <f>(AM78/H78)*162</f>
        <v>11.215384615384616</v>
      </c>
      <c r="AR78" s="21">
        <f>_xlfn.RANK.EQ(AQ78,$AQ$2:$AQ$1031)</f>
        <v>27</v>
      </c>
      <c r="AS78" s="3">
        <v>8</v>
      </c>
      <c r="AT78" s="3">
        <f>_xlfn.RANK.EQ(AS78,$AS$2:$AS$1031)</f>
        <v>25</v>
      </c>
      <c r="AU78" s="3">
        <v>8.6</v>
      </c>
      <c r="AV78" s="3">
        <f>_xlfn.RANK.EQ(AU78,$AU$2:$AU$1031)</f>
        <v>62</v>
      </c>
      <c r="AW78" s="14">
        <v>1.5</v>
      </c>
      <c r="AX78" s="3">
        <f>_xlfn.RANK.EQ(AW78,$AW$2:$AW$1031)</f>
        <v>331</v>
      </c>
      <c r="AY78" s="3">
        <v>47</v>
      </c>
      <c r="AZ78" s="3">
        <v>0</v>
      </c>
      <c r="BA78" s="3">
        <v>17</v>
      </c>
      <c r="BB78" s="3">
        <v>18</v>
      </c>
      <c r="BC78" s="3">
        <v>13</v>
      </c>
      <c r="BD78" s="3" t="s">
        <v>131</v>
      </c>
      <c r="BE78" s="13">
        <f>GEOMEAN(AN78,AF78,AP78,AR78)</f>
        <v>91.794082439320718</v>
      </c>
    </row>
    <row r="79" spans="1:57" x14ac:dyDescent="0.45">
      <c r="A79" s="1">
        <f>_xlfn.RANK.EQ(AM79, $AM$2:$AM$1031)</f>
        <v>67</v>
      </c>
      <c r="B79" s="3" t="s">
        <v>74</v>
      </c>
      <c r="C79" s="3" t="str">
        <f>_xlfn.CONCAT(B79, " - ", D79)</f>
        <v>Willie Mays - 1955</v>
      </c>
      <c r="D79" s="3">
        <v>1955</v>
      </c>
      <c r="E79" s="3">
        <v>24</v>
      </c>
      <c r="F79" s="3" t="s">
        <v>101</v>
      </c>
      <c r="G79" s="3" t="s">
        <v>52</v>
      </c>
      <c r="H79" s="3">
        <v>152</v>
      </c>
      <c r="I79" s="3">
        <v>670</v>
      </c>
      <c r="J79" s="3">
        <v>580</v>
      </c>
      <c r="K79" s="3">
        <v>123</v>
      </c>
      <c r="L79" s="3">
        <v>185</v>
      </c>
      <c r="M79" s="3">
        <v>103</v>
      </c>
      <c r="N79" s="3">
        <v>18</v>
      </c>
      <c r="O79" s="3">
        <v>13</v>
      </c>
      <c r="P79" s="3">
        <v>51</v>
      </c>
      <c r="Q79" s="3">
        <f>_xlfn.RANK.EQ(P79,$P$2:$P$1031)</f>
        <v>26</v>
      </c>
      <c r="R79" s="3">
        <v>127</v>
      </c>
      <c r="S79" s="3">
        <v>24</v>
      </c>
      <c r="T79" s="3">
        <v>4</v>
      </c>
      <c r="U79" s="3">
        <v>79</v>
      </c>
      <c r="V79" s="3">
        <v>60</v>
      </c>
      <c r="W79" s="3">
        <v>0.31900000000000001</v>
      </c>
      <c r="X79" s="3">
        <f>_xlfn.RANK.EQ(W79,$W$2:$W$1031)</f>
        <v>296</v>
      </c>
      <c r="Y79" s="3">
        <v>0.4</v>
      </c>
      <c r="Z79" s="3">
        <f>_xlfn.RANK.EQ(Y79,$Y$2:$Y$1031)</f>
        <v>374</v>
      </c>
      <c r="AA79" s="3">
        <v>0.65900000000000003</v>
      </c>
      <c r="AB79" s="3">
        <f>_xlfn.RANK.EQ(AA79,$AA$2:$AA$1031)</f>
        <v>41</v>
      </c>
      <c r="AC79" s="17">
        <v>1.0589999999999999</v>
      </c>
      <c r="AD79" s="28">
        <f>_xlfn.RANK.EQ(AC79,$AC$2:$AC$1031)</f>
        <v>85</v>
      </c>
      <c r="AE79" s="21">
        <v>174</v>
      </c>
      <c r="AF79" s="31">
        <f>_xlfn.RANK.EQ(AE79,$AE$2:$AE$1031)</f>
        <v>116</v>
      </c>
      <c r="AG79" s="3">
        <v>382</v>
      </c>
      <c r="AH79" s="3">
        <v>12</v>
      </c>
      <c r="AI79" s="3">
        <v>4</v>
      </c>
      <c r="AJ79" s="3">
        <v>0</v>
      </c>
      <c r="AK79" s="3">
        <v>7</v>
      </c>
      <c r="AL79" s="3">
        <v>13</v>
      </c>
      <c r="AM79" s="21">
        <v>9.1999999999999993</v>
      </c>
      <c r="AN79" s="21">
        <f>_xlfn.RANK.EQ(AM79,$AM$2:$AM$1031)</f>
        <v>67</v>
      </c>
      <c r="AO79" s="21">
        <f>_xlfn.IFNA(VLOOKUP(C79, 'FanGraphs Plus Stats 1-2000'!$D$2:$L$1048576, MATCH("wRC+", FanGraphs_Plus_Stats_1_1500[[#Headers],[ID]:[BABIP+]], 0), FALSE), 0)</f>
        <v>172</v>
      </c>
      <c r="AP79" s="21">
        <f>_xlfn.RANK.EQ(AO79,$AO$2:$AO$1031)</f>
        <v>117</v>
      </c>
      <c r="AQ79" s="23">
        <f>(AM79/H79)*162</f>
        <v>9.8052631578947356</v>
      </c>
      <c r="AR79" s="21">
        <f>_xlfn.RANK.EQ(AQ79,$AQ$2:$AQ$1031)</f>
        <v>79</v>
      </c>
      <c r="AS79" s="3">
        <v>6.7</v>
      </c>
      <c r="AT79" s="3">
        <f>_xlfn.RANK.EQ(AS79,$AS$2:$AS$1031)</f>
        <v>84</v>
      </c>
      <c r="AU79" s="3">
        <v>8.8000000000000007</v>
      </c>
      <c r="AV79" s="3">
        <f>_xlfn.RANK.EQ(AU79,$AU$2:$AU$1031)</f>
        <v>46</v>
      </c>
      <c r="AW79" s="14">
        <v>0.4</v>
      </c>
      <c r="AX79" s="3">
        <f>_xlfn.RANK.EQ(AW79,$AW$2:$AW$1031)</f>
        <v>621</v>
      </c>
      <c r="AY79" s="3">
        <v>59</v>
      </c>
      <c r="AZ79" s="3">
        <v>0</v>
      </c>
      <c r="BA79" s="3">
        <v>6</v>
      </c>
      <c r="BB79" s="3">
        <v>6</v>
      </c>
      <c r="BC79" s="3">
        <v>7</v>
      </c>
      <c r="BD79" s="3" t="s">
        <v>83</v>
      </c>
      <c r="BE79" s="13">
        <f>GEOMEAN(AN79,AF79,AP79,AR79)</f>
        <v>92.063278411768309</v>
      </c>
    </row>
    <row r="80" spans="1:57" x14ac:dyDescent="0.45">
      <c r="A80" s="1">
        <f>_xlfn.RANK.EQ(AM80, $AM$2:$AM$1031)</f>
        <v>140</v>
      </c>
      <c r="B80" s="3" t="s">
        <v>307</v>
      </c>
      <c r="C80" s="3" t="str">
        <f>_xlfn.CONCAT(B80, " - ", D80)</f>
        <v>José Bautista - 2011</v>
      </c>
      <c r="D80" s="3">
        <v>2011</v>
      </c>
      <c r="E80" s="3">
        <v>30</v>
      </c>
      <c r="F80" s="3" t="s">
        <v>308</v>
      </c>
      <c r="G80" s="3" t="s">
        <v>43</v>
      </c>
      <c r="H80" s="3">
        <v>149</v>
      </c>
      <c r="I80" s="3">
        <v>655</v>
      </c>
      <c r="J80" s="3">
        <v>513</v>
      </c>
      <c r="K80" s="3">
        <v>105</v>
      </c>
      <c r="L80" s="3">
        <v>155</v>
      </c>
      <c r="M80" s="3">
        <v>86</v>
      </c>
      <c r="N80" s="3">
        <v>24</v>
      </c>
      <c r="O80" s="3">
        <v>2</v>
      </c>
      <c r="P80" s="3">
        <v>43</v>
      </c>
      <c r="Q80" s="3">
        <f>_xlfn.RANK.EQ(P80,$P$2:$P$1031)</f>
        <v>103</v>
      </c>
      <c r="R80" s="3">
        <v>103</v>
      </c>
      <c r="S80" s="3">
        <v>9</v>
      </c>
      <c r="T80" s="3">
        <v>5</v>
      </c>
      <c r="U80" s="3">
        <v>132</v>
      </c>
      <c r="V80" s="3">
        <v>111</v>
      </c>
      <c r="W80" s="3">
        <v>0.30199999999999999</v>
      </c>
      <c r="X80" s="3">
        <f>_xlfn.RANK.EQ(W80,$W$2:$W$1031)</f>
        <v>565</v>
      </c>
      <c r="Y80" s="3">
        <v>0.44700000000000001</v>
      </c>
      <c r="Z80" s="3">
        <f>_xlfn.RANK.EQ(Y80,$Y$2:$Y$1031)</f>
        <v>72</v>
      </c>
      <c r="AA80" s="3">
        <v>0.60799999999999998</v>
      </c>
      <c r="AB80" s="3">
        <f>_xlfn.RANK.EQ(AA80,$AA$2:$AA$1031)</f>
        <v>153</v>
      </c>
      <c r="AC80" s="17">
        <v>1.056</v>
      </c>
      <c r="AD80" s="28">
        <f>_xlfn.RANK.EQ(AC80,$AC$2:$AC$1031)</f>
        <v>88</v>
      </c>
      <c r="AE80" s="21">
        <v>182</v>
      </c>
      <c r="AF80" s="31">
        <f>_xlfn.RANK.EQ(AE80,$AE$2:$AE$1031)</f>
        <v>68</v>
      </c>
      <c r="AG80" s="3">
        <v>312</v>
      </c>
      <c r="AH80" s="3">
        <v>8</v>
      </c>
      <c r="AI80" s="3">
        <v>6</v>
      </c>
      <c r="AJ80" s="3">
        <v>0</v>
      </c>
      <c r="AK80" s="3">
        <v>4</v>
      </c>
      <c r="AL80" s="3">
        <v>24</v>
      </c>
      <c r="AM80" s="21">
        <v>8.3000000000000007</v>
      </c>
      <c r="AN80" s="21">
        <f>_xlfn.RANK.EQ(AM80,$AM$2:$AM$1031)</f>
        <v>140</v>
      </c>
      <c r="AO80" s="21">
        <f>_xlfn.IFNA(VLOOKUP(C80, 'FanGraphs Plus Stats 1-2000'!$D$2:$L$1048576, MATCH("wRC+", FanGraphs_Plus_Stats_1_1500[[#Headers],[ID]:[BABIP+]], 0), FALSE), 0)</f>
        <v>180</v>
      </c>
      <c r="AP80" s="21">
        <f>_xlfn.RANK.EQ(AO80,$AO$2:$AO$1031)</f>
        <v>54</v>
      </c>
      <c r="AQ80" s="23">
        <f>(AM80/H80)*162</f>
        <v>9.0241610738255034</v>
      </c>
      <c r="AR80" s="21">
        <f>_xlfn.RANK.EQ(AQ80,$AQ$2:$AQ$1031)</f>
        <v>145</v>
      </c>
      <c r="AS80" s="3">
        <v>6</v>
      </c>
      <c r="AT80" s="3">
        <f>_xlfn.RANK.EQ(AS80,$AS$2:$AS$1031)</f>
        <v>161</v>
      </c>
      <c r="AU80" s="3">
        <v>8.4</v>
      </c>
      <c r="AV80" s="3">
        <f>_xlfn.RANK.EQ(AU80,$AU$2:$AU$1031)</f>
        <v>77</v>
      </c>
      <c r="AW80" s="14">
        <v>-0.5</v>
      </c>
      <c r="AX80" s="3">
        <f>_xlfn.RANK.EQ(AW80,$AW$2:$AW$1031)</f>
        <v>885</v>
      </c>
      <c r="AY80" s="3">
        <v>63</v>
      </c>
      <c r="AZ80" s="3">
        <v>0</v>
      </c>
      <c r="BA80" s="3">
        <v>1</v>
      </c>
      <c r="BB80" s="3">
        <v>1</v>
      </c>
      <c r="BC80" s="3">
        <v>0</v>
      </c>
      <c r="BD80" s="3" t="s">
        <v>309</v>
      </c>
      <c r="BE80" s="13">
        <f>GEOMEAN(AN80,AF80,AP80,AR80)</f>
        <v>92.91796240664091</v>
      </c>
    </row>
    <row r="81" spans="1:57" x14ac:dyDescent="0.45">
      <c r="A81" s="1">
        <f>_xlfn.RANK.EQ(AM81, $AM$2:$AM$1031)</f>
        <v>289</v>
      </c>
      <c r="B81" s="3" t="s">
        <v>422</v>
      </c>
      <c r="C81" s="3" t="str">
        <f>_xlfn.CONCAT(B81, " - ", D81)</f>
        <v>Miguel Cabrera - 2013</v>
      </c>
      <c r="D81" s="3">
        <v>2013</v>
      </c>
      <c r="E81" s="3">
        <v>30</v>
      </c>
      <c r="F81" s="3" t="s">
        <v>70</v>
      </c>
      <c r="G81" s="3" t="s">
        <v>43</v>
      </c>
      <c r="H81" s="3">
        <v>148</v>
      </c>
      <c r="I81" s="3">
        <v>652</v>
      </c>
      <c r="J81" s="3">
        <v>555</v>
      </c>
      <c r="K81" s="3">
        <v>103</v>
      </c>
      <c r="L81" s="3">
        <v>193</v>
      </c>
      <c r="M81" s="3">
        <v>122</v>
      </c>
      <c r="N81" s="3">
        <v>26</v>
      </c>
      <c r="O81" s="3">
        <v>1</v>
      </c>
      <c r="P81" s="3">
        <v>44</v>
      </c>
      <c r="Q81" s="3">
        <f>_xlfn.RANK.EQ(P81,$P$2:$P$1031)</f>
        <v>86</v>
      </c>
      <c r="R81" s="3">
        <v>137</v>
      </c>
      <c r="S81" s="3">
        <v>3</v>
      </c>
      <c r="T81" s="3">
        <v>0</v>
      </c>
      <c r="U81" s="3">
        <v>90</v>
      </c>
      <c r="V81" s="3">
        <v>94</v>
      </c>
      <c r="W81" s="3">
        <v>0.34799999999999998</v>
      </c>
      <c r="X81" s="3">
        <f>_xlfn.RANK.EQ(W81,$W$2:$W$1031)</f>
        <v>63</v>
      </c>
      <c r="Y81" s="3">
        <v>0.442</v>
      </c>
      <c r="Z81" s="3">
        <f>_xlfn.RANK.EQ(Y81,$Y$2:$Y$1031)</f>
        <v>85</v>
      </c>
      <c r="AA81" s="3">
        <v>0.63600000000000001</v>
      </c>
      <c r="AB81" s="3">
        <f>_xlfn.RANK.EQ(AA81,$AA$2:$AA$1031)</f>
        <v>74</v>
      </c>
      <c r="AC81" s="17">
        <v>1.0780000000000001</v>
      </c>
      <c r="AD81" s="28">
        <f>_xlfn.RANK.EQ(AC81,$AC$2:$AC$1031)</f>
        <v>61</v>
      </c>
      <c r="AE81" s="21">
        <v>190</v>
      </c>
      <c r="AF81" s="31">
        <f>_xlfn.RANK.EQ(AE81,$AE$2:$AE$1031)</f>
        <v>38</v>
      </c>
      <c r="AG81" s="3">
        <v>353</v>
      </c>
      <c r="AH81" s="3">
        <v>19</v>
      </c>
      <c r="AI81" s="3">
        <v>5</v>
      </c>
      <c r="AJ81" s="3">
        <v>0</v>
      </c>
      <c r="AK81" s="3">
        <v>2</v>
      </c>
      <c r="AL81" s="3">
        <v>19</v>
      </c>
      <c r="AM81" s="21">
        <v>7.5</v>
      </c>
      <c r="AN81" s="21">
        <f>_xlfn.RANK.EQ(AM81,$AM$2:$AM$1031)</f>
        <v>289</v>
      </c>
      <c r="AO81" s="21">
        <f>_xlfn.IFNA(VLOOKUP(C81, 'FanGraphs Plus Stats 1-2000'!$D$2:$L$1048576, MATCH("wRC+", FanGraphs_Plus_Stats_1_1500[[#Headers],[ID]:[BABIP+]], 0), FALSE), 0)</f>
        <v>193</v>
      </c>
      <c r="AP81" s="21">
        <f>_xlfn.RANK.EQ(AO81,$AO$2:$AO$1031)</f>
        <v>27</v>
      </c>
      <c r="AQ81" s="23">
        <f>(AM81/H81)*162</f>
        <v>8.2094594594594597</v>
      </c>
      <c r="AR81" s="21">
        <f>_xlfn.RANK.EQ(AQ81,$AQ$2:$AQ$1031)</f>
        <v>273</v>
      </c>
      <c r="AS81" s="3">
        <v>5.3</v>
      </c>
      <c r="AT81" s="3">
        <f>_xlfn.RANK.EQ(AS81,$AS$2:$AS$1031)</f>
        <v>295</v>
      </c>
      <c r="AU81" s="3">
        <v>9.1</v>
      </c>
      <c r="AV81" s="3">
        <f>_xlfn.RANK.EQ(AU81,$AU$2:$AU$1031)</f>
        <v>30</v>
      </c>
      <c r="AW81" s="14">
        <v>-1.3</v>
      </c>
      <c r="AX81" s="3">
        <f>_xlfn.RANK.EQ(AW81,$AW$2:$AW$1031)</f>
        <v>995</v>
      </c>
      <c r="AY81" s="3">
        <v>66</v>
      </c>
      <c r="AZ81" s="3">
        <v>-2</v>
      </c>
      <c r="BA81" s="3">
        <v>-1</v>
      </c>
      <c r="BB81" s="3">
        <v>-2</v>
      </c>
      <c r="BC81" s="3">
        <v>-17</v>
      </c>
      <c r="BD81" s="3" t="s">
        <v>277</v>
      </c>
      <c r="BE81" s="13">
        <f>GEOMEAN(AN81,AF81,AP81,AR81)</f>
        <v>94.853194684888521</v>
      </c>
    </row>
    <row r="82" spans="1:57" x14ac:dyDescent="0.45">
      <c r="A82" s="1">
        <f>_xlfn.RANK.EQ(AM82, $AM$2:$AM$1031)</f>
        <v>112</v>
      </c>
      <c r="B82" s="3" t="s">
        <v>1127</v>
      </c>
      <c r="C82" s="3" t="str">
        <f>_xlfn.CONCAT(B82, " - ", D82)</f>
        <v>Hank Aaron - 1959</v>
      </c>
      <c r="D82" s="3">
        <v>1959</v>
      </c>
      <c r="E82" s="3">
        <v>25</v>
      </c>
      <c r="F82" s="3" t="s">
        <v>171</v>
      </c>
      <c r="G82" s="3" t="s">
        <v>52</v>
      </c>
      <c r="H82" s="3">
        <v>154</v>
      </c>
      <c r="I82" s="3">
        <v>693</v>
      </c>
      <c r="J82" s="3">
        <v>629</v>
      </c>
      <c r="K82" s="3">
        <v>116</v>
      </c>
      <c r="L82" s="3">
        <v>223</v>
      </c>
      <c r="M82" s="3">
        <v>131</v>
      </c>
      <c r="N82" s="3">
        <v>46</v>
      </c>
      <c r="O82" s="3">
        <v>7</v>
      </c>
      <c r="P82" s="3">
        <v>39</v>
      </c>
      <c r="Q82" s="3">
        <f>_xlfn.RANK.EQ(P82,$P$2:$P$1031)</f>
        <v>187</v>
      </c>
      <c r="R82" s="3">
        <v>123</v>
      </c>
      <c r="S82" s="3">
        <v>8</v>
      </c>
      <c r="T82" s="3">
        <v>0</v>
      </c>
      <c r="U82" s="3">
        <v>51</v>
      </c>
      <c r="V82" s="3">
        <v>54</v>
      </c>
      <c r="W82" s="3">
        <v>0.35499999999999998</v>
      </c>
      <c r="X82" s="3">
        <f>_xlfn.RANK.EQ(W82,$W$2:$W$1031)</f>
        <v>41</v>
      </c>
      <c r="Y82" s="3">
        <v>0.40100000000000002</v>
      </c>
      <c r="Z82" s="3">
        <f>_xlfn.RANK.EQ(Y82,$Y$2:$Y$1031)</f>
        <v>366</v>
      </c>
      <c r="AA82" s="3">
        <v>0.63600000000000001</v>
      </c>
      <c r="AB82" s="3">
        <f>_xlfn.RANK.EQ(AA82,$AA$2:$AA$1031)</f>
        <v>74</v>
      </c>
      <c r="AC82" s="17">
        <v>1.0369999999999999</v>
      </c>
      <c r="AD82" s="28">
        <f>_xlfn.RANK.EQ(AC82,$AC$2:$AC$1031)</f>
        <v>117</v>
      </c>
      <c r="AE82" s="21">
        <v>183</v>
      </c>
      <c r="AF82" s="31">
        <f>_xlfn.RANK.EQ(AE82,$AE$2:$AE$1031)</f>
        <v>65</v>
      </c>
      <c r="AG82" s="3">
        <v>400</v>
      </c>
      <c r="AH82" s="3">
        <v>19</v>
      </c>
      <c r="AI82" s="3">
        <v>4</v>
      </c>
      <c r="AJ82" s="3">
        <v>0</v>
      </c>
      <c r="AK82" s="3">
        <v>9</v>
      </c>
      <c r="AL82" s="3">
        <v>17</v>
      </c>
      <c r="AM82" s="21">
        <v>8.6</v>
      </c>
      <c r="AN82" s="21">
        <f>_xlfn.RANK.EQ(AM82,$AM$2:$AM$1031)</f>
        <v>112</v>
      </c>
      <c r="AO82" s="21">
        <f>_xlfn.IFNA(VLOOKUP(C82, 'FanGraphs Plus Stats 1-2000'!$D$2:$L$1048576, MATCH("wRC+", FanGraphs_Plus_Stats_1_1500[[#Headers],[ID]:[BABIP+]], 0), FALSE), 0)</f>
        <v>175</v>
      </c>
      <c r="AP82" s="21">
        <f>_xlfn.RANK.EQ(AO82,$AO$2:$AO$1031)</f>
        <v>85</v>
      </c>
      <c r="AQ82" s="23">
        <f>(AM82/H82)*162</f>
        <v>9.0467532467532461</v>
      </c>
      <c r="AR82" s="21">
        <f>_xlfn.RANK.EQ(AQ82,$AQ$2:$AQ$1031)</f>
        <v>140</v>
      </c>
      <c r="AS82" s="3">
        <v>6.1</v>
      </c>
      <c r="AT82" s="3">
        <f>_xlfn.RANK.EQ(AS82,$AS$2:$AS$1031)</f>
        <v>147</v>
      </c>
      <c r="AU82" s="3">
        <v>9.1999999999999993</v>
      </c>
      <c r="AV82" s="3">
        <f>_xlfn.RANK.EQ(AU82,$AU$2:$AU$1031)</f>
        <v>25</v>
      </c>
      <c r="AW82" s="14">
        <v>-1.1000000000000001</v>
      </c>
      <c r="AX82" s="3">
        <f>_xlfn.RANK.EQ(AW82,$AW$2:$AW$1031)</f>
        <v>976</v>
      </c>
      <c r="AY82" s="3">
        <v>64</v>
      </c>
      <c r="AZ82" s="3">
        <v>0</v>
      </c>
      <c r="BA82" s="3">
        <v>6</v>
      </c>
      <c r="BB82" s="3">
        <v>7</v>
      </c>
      <c r="BC82" s="3">
        <v>-4</v>
      </c>
      <c r="BD82" s="3" t="s">
        <v>248</v>
      </c>
      <c r="BE82" s="13">
        <f>GEOMEAN(AN82,AF82,AP82,AR82)</f>
        <v>96.476065827815603</v>
      </c>
    </row>
    <row r="83" spans="1:57" x14ac:dyDescent="0.45">
      <c r="A83" s="1">
        <f>_xlfn.RANK.EQ(AM83, $AM$2:$AM$1031)</f>
        <v>370</v>
      </c>
      <c r="B83" s="3" t="s">
        <v>1127</v>
      </c>
      <c r="C83" s="3" t="str">
        <f>_xlfn.CONCAT(B83, " - ", D83)</f>
        <v>Hank Aaron - 1971</v>
      </c>
      <c r="D83" s="3">
        <v>1971</v>
      </c>
      <c r="E83" s="3">
        <v>37</v>
      </c>
      <c r="F83" s="3" t="s">
        <v>210</v>
      </c>
      <c r="G83" s="3" t="s">
        <v>52</v>
      </c>
      <c r="H83" s="3">
        <v>139</v>
      </c>
      <c r="I83" s="3">
        <v>573</v>
      </c>
      <c r="J83" s="3">
        <v>495</v>
      </c>
      <c r="K83" s="3">
        <v>95</v>
      </c>
      <c r="L83" s="3">
        <v>162</v>
      </c>
      <c r="M83" s="3">
        <v>90</v>
      </c>
      <c r="N83" s="3">
        <v>22</v>
      </c>
      <c r="O83" s="3">
        <v>3</v>
      </c>
      <c r="P83" s="3">
        <v>47</v>
      </c>
      <c r="Q83" s="3">
        <f>_xlfn.RANK.EQ(P83,$P$2:$P$1031)</f>
        <v>51</v>
      </c>
      <c r="R83" s="3">
        <v>118</v>
      </c>
      <c r="S83" s="3">
        <v>1</v>
      </c>
      <c r="T83" s="3">
        <v>1</v>
      </c>
      <c r="U83" s="3">
        <v>71</v>
      </c>
      <c r="V83" s="3">
        <v>58</v>
      </c>
      <c r="W83" s="3">
        <v>0.32700000000000001</v>
      </c>
      <c r="X83" s="3">
        <f>_xlfn.RANK.EQ(W83,$W$2:$W$1031)</f>
        <v>205</v>
      </c>
      <c r="Y83" s="3">
        <v>0.41</v>
      </c>
      <c r="Z83" s="3">
        <f>_xlfn.RANK.EQ(Y83,$Y$2:$Y$1031)</f>
        <v>267</v>
      </c>
      <c r="AA83" s="3">
        <v>0.66900000000000004</v>
      </c>
      <c r="AB83" s="3">
        <f>_xlfn.RANK.EQ(AA83,$AA$2:$AA$1031)</f>
        <v>29</v>
      </c>
      <c r="AC83" s="17">
        <v>1.079</v>
      </c>
      <c r="AD83" s="28">
        <f>_xlfn.RANK.EQ(AC83,$AC$2:$AC$1031)</f>
        <v>59</v>
      </c>
      <c r="AE83" s="21">
        <v>194</v>
      </c>
      <c r="AF83" s="31">
        <f>_xlfn.RANK.EQ(AE83,$AE$2:$AE$1031)</f>
        <v>33</v>
      </c>
      <c r="AG83" s="3">
        <v>331</v>
      </c>
      <c r="AH83" s="3">
        <v>9</v>
      </c>
      <c r="AI83" s="3">
        <v>2</v>
      </c>
      <c r="AJ83" s="3">
        <v>0</v>
      </c>
      <c r="AK83" s="3">
        <v>5</v>
      </c>
      <c r="AL83" s="3">
        <v>21</v>
      </c>
      <c r="AM83" s="21">
        <v>7.2</v>
      </c>
      <c r="AN83" s="21">
        <f>_xlfn.RANK.EQ(AM83,$AM$2:$AM$1031)</f>
        <v>370</v>
      </c>
      <c r="AO83" s="21">
        <f>_xlfn.IFNA(VLOOKUP(C83, 'FanGraphs Plus Stats 1-2000'!$D$2:$L$1048576, MATCH("wRC+", FanGraphs_Plus_Stats_1_1500[[#Headers],[ID]:[BABIP+]], 0), FALSE), 0)</f>
        <v>191</v>
      </c>
      <c r="AP83" s="21">
        <f>_xlfn.RANK.EQ(AO83,$AO$2:$AO$1031)</f>
        <v>31</v>
      </c>
      <c r="AQ83" s="23">
        <f>(AM83/H83)*162</f>
        <v>8.3913669064748202</v>
      </c>
      <c r="AR83" s="21">
        <f>_xlfn.RANK.EQ(AQ83,$AQ$2:$AQ$1031)</f>
        <v>239</v>
      </c>
      <c r="AS83" s="3">
        <v>5.2</v>
      </c>
      <c r="AT83" s="3">
        <f>_xlfn.RANK.EQ(AS83,$AS$2:$AS$1031)</f>
        <v>323</v>
      </c>
      <c r="AU83" s="3">
        <v>7.7</v>
      </c>
      <c r="AV83" s="3">
        <f>_xlfn.RANK.EQ(AU83,$AU$2:$AU$1031)</f>
        <v>135</v>
      </c>
      <c r="AW83" s="14">
        <v>-1.4</v>
      </c>
      <c r="AX83" s="3">
        <f>_xlfn.RANK.EQ(AW83,$AW$2:$AW$1031)</f>
        <v>1004</v>
      </c>
      <c r="AY83" s="3">
        <v>59</v>
      </c>
      <c r="AZ83" s="3">
        <v>1</v>
      </c>
      <c r="BA83" s="3">
        <v>-1</v>
      </c>
      <c r="BB83" s="3">
        <v>0</v>
      </c>
      <c r="BC83" s="3">
        <v>-5</v>
      </c>
      <c r="BD83" s="3" t="s">
        <v>531</v>
      </c>
      <c r="BE83" s="13">
        <f>GEOMEAN(AN83,AF83,AP83,AR83)</f>
        <v>97.525641276539616</v>
      </c>
    </row>
    <row r="84" spans="1:57" x14ac:dyDescent="0.45">
      <c r="A84" s="1">
        <f>_xlfn.RANK.EQ(AM84, $AM$2:$AM$1031)</f>
        <v>314</v>
      </c>
      <c r="B84" s="3" t="s">
        <v>449</v>
      </c>
      <c r="C84" s="3" t="str">
        <f>_xlfn.CONCAT(B84, " - ", D84)</f>
        <v>Jim Thome - 2002</v>
      </c>
      <c r="D84" s="3">
        <v>2002</v>
      </c>
      <c r="E84" s="3">
        <v>31</v>
      </c>
      <c r="F84" s="3" t="s">
        <v>110</v>
      </c>
      <c r="G84" s="3" t="s">
        <v>43</v>
      </c>
      <c r="H84" s="3">
        <v>147</v>
      </c>
      <c r="I84" s="3">
        <v>613</v>
      </c>
      <c r="J84" s="3">
        <v>480</v>
      </c>
      <c r="K84" s="3">
        <v>101</v>
      </c>
      <c r="L84" s="3">
        <v>146</v>
      </c>
      <c r="M84" s="3">
        <v>73</v>
      </c>
      <c r="N84" s="3">
        <v>19</v>
      </c>
      <c r="O84" s="3">
        <v>2</v>
      </c>
      <c r="P84" s="3">
        <v>52</v>
      </c>
      <c r="Q84" s="3">
        <f>_xlfn.RANK.EQ(P84,$P$2:$P$1031)</f>
        <v>19</v>
      </c>
      <c r="R84" s="3">
        <v>118</v>
      </c>
      <c r="S84" s="3">
        <v>1</v>
      </c>
      <c r="T84" s="3">
        <v>2</v>
      </c>
      <c r="U84" s="3">
        <v>122</v>
      </c>
      <c r="V84" s="3">
        <v>139</v>
      </c>
      <c r="W84" s="3">
        <v>0.30399999999999999</v>
      </c>
      <c r="X84" s="3">
        <f>_xlfn.RANK.EQ(W84,$W$2:$W$1031)</f>
        <v>528</v>
      </c>
      <c r="Y84" s="3">
        <v>0.44500000000000001</v>
      </c>
      <c r="Z84" s="3">
        <f>_xlfn.RANK.EQ(Y84,$Y$2:$Y$1031)</f>
        <v>77</v>
      </c>
      <c r="AA84" s="3">
        <v>0.67700000000000005</v>
      </c>
      <c r="AB84" s="3">
        <f>_xlfn.RANK.EQ(AA84,$AA$2:$AA$1031)</f>
        <v>24</v>
      </c>
      <c r="AC84" s="17">
        <v>1.1220000000000001</v>
      </c>
      <c r="AD84" s="28">
        <f>_xlfn.RANK.EQ(AC84,$AC$2:$AC$1031)</f>
        <v>28</v>
      </c>
      <c r="AE84" s="21">
        <v>197</v>
      </c>
      <c r="AF84" s="31">
        <f>_xlfn.RANK.EQ(AE84,$AE$2:$AE$1031)</f>
        <v>30</v>
      </c>
      <c r="AG84" s="3">
        <v>325</v>
      </c>
      <c r="AH84" s="3">
        <v>5</v>
      </c>
      <c r="AI84" s="3">
        <v>5</v>
      </c>
      <c r="AJ84" s="3">
        <v>0</v>
      </c>
      <c r="AK84" s="3">
        <v>6</v>
      </c>
      <c r="AL84" s="3">
        <v>18</v>
      </c>
      <c r="AM84" s="21">
        <v>7.4</v>
      </c>
      <c r="AN84" s="21">
        <f>_xlfn.RANK.EQ(AM84,$AM$2:$AM$1031)</f>
        <v>314</v>
      </c>
      <c r="AO84" s="21">
        <f>_xlfn.IFNA(VLOOKUP(C84, 'FanGraphs Plus Stats 1-2000'!$D$2:$L$1048576, MATCH("wRC+", FanGraphs_Plus_Stats_1_1500[[#Headers],[ID]:[BABIP+]], 0), FALSE), 0)</f>
        <v>189</v>
      </c>
      <c r="AP84" s="21">
        <f>_xlfn.RANK.EQ(AO84,$AO$2:$AO$1031)</f>
        <v>34</v>
      </c>
      <c r="AQ84" s="23">
        <f>(AM84/H84)*162</f>
        <v>8.1551020408163275</v>
      </c>
      <c r="AR84" s="21">
        <f>_xlfn.RANK.EQ(AQ84,$AQ$2:$AQ$1031)</f>
        <v>288</v>
      </c>
      <c r="AS84" s="3">
        <v>5.2</v>
      </c>
      <c r="AT84" s="3">
        <f>_xlfn.RANK.EQ(AS84,$AS$2:$AS$1031)</f>
        <v>323</v>
      </c>
      <c r="AU84" s="3">
        <v>8.1999999999999993</v>
      </c>
      <c r="AV84" s="3">
        <f>_xlfn.RANK.EQ(AU84,$AU$2:$AU$1031)</f>
        <v>95</v>
      </c>
      <c r="AW84" s="14">
        <v>-1.7</v>
      </c>
      <c r="AX84" s="3">
        <f>_xlfn.RANK.EQ(AW84,$AW$2:$AW$1031)</f>
        <v>1016</v>
      </c>
      <c r="AY84" s="3">
        <v>70</v>
      </c>
      <c r="AZ84" s="3">
        <v>2</v>
      </c>
      <c r="BA84" s="3">
        <v>-1</v>
      </c>
      <c r="BB84" s="3">
        <v>2</v>
      </c>
      <c r="BC84" s="3">
        <v>-9</v>
      </c>
      <c r="BD84" s="3" t="s">
        <v>200</v>
      </c>
      <c r="BE84" s="13">
        <f>GEOMEAN(AN84,AF84,AP84,AR84)</f>
        <v>98.001015717449249</v>
      </c>
    </row>
    <row r="85" spans="1:57" x14ac:dyDescent="0.45">
      <c r="A85" s="1">
        <f>_xlfn.RANK.EQ(AM85, $AM$2:$AM$1031)</f>
        <v>123</v>
      </c>
      <c r="B85" s="3" t="s">
        <v>149</v>
      </c>
      <c r="C85" s="3" t="str">
        <f>_xlfn.CONCAT(B85, " - ", D85)</f>
        <v>Albert Pujols - 2006</v>
      </c>
      <c r="D85" s="3">
        <v>2006</v>
      </c>
      <c r="E85" s="3">
        <v>26</v>
      </c>
      <c r="F85" s="3" t="s">
        <v>51</v>
      </c>
      <c r="G85" s="3" t="s">
        <v>52</v>
      </c>
      <c r="H85" s="3">
        <v>143</v>
      </c>
      <c r="I85" s="3">
        <v>634</v>
      </c>
      <c r="J85" s="3">
        <v>535</v>
      </c>
      <c r="K85" s="3">
        <v>119</v>
      </c>
      <c r="L85" s="3">
        <v>177</v>
      </c>
      <c r="M85" s="3">
        <v>94</v>
      </c>
      <c r="N85" s="3">
        <v>33</v>
      </c>
      <c r="O85" s="3">
        <v>1</v>
      </c>
      <c r="P85" s="3">
        <v>49</v>
      </c>
      <c r="Q85" s="3">
        <f>_xlfn.RANK.EQ(P85,$P$2:$P$1031)</f>
        <v>35</v>
      </c>
      <c r="R85" s="3">
        <v>137</v>
      </c>
      <c r="S85" s="3">
        <v>7</v>
      </c>
      <c r="T85" s="3">
        <v>2</v>
      </c>
      <c r="U85" s="3">
        <v>92</v>
      </c>
      <c r="V85" s="3">
        <v>50</v>
      </c>
      <c r="W85" s="3">
        <v>0.33100000000000002</v>
      </c>
      <c r="X85" s="3">
        <f>_xlfn.RANK.EQ(W85,$W$2:$W$1031)</f>
        <v>158</v>
      </c>
      <c r="Y85" s="3">
        <v>0.43099999999999999</v>
      </c>
      <c r="Z85" s="3">
        <f>_xlfn.RANK.EQ(Y85,$Y$2:$Y$1031)</f>
        <v>129</v>
      </c>
      <c r="AA85" s="3">
        <v>0.67100000000000004</v>
      </c>
      <c r="AB85" s="3">
        <f>_xlfn.RANK.EQ(AA85,$AA$2:$AA$1031)</f>
        <v>27</v>
      </c>
      <c r="AC85" s="17">
        <v>1.1020000000000001</v>
      </c>
      <c r="AD85" s="28">
        <f>_xlfn.RANK.EQ(AC85,$AC$2:$AC$1031)</f>
        <v>41</v>
      </c>
      <c r="AE85" s="21">
        <v>178</v>
      </c>
      <c r="AF85" s="31">
        <f>_xlfn.RANK.EQ(AE85,$AE$2:$AE$1031)</f>
        <v>87</v>
      </c>
      <c r="AG85" s="3">
        <v>359</v>
      </c>
      <c r="AH85" s="3">
        <v>20</v>
      </c>
      <c r="AI85" s="3">
        <v>4</v>
      </c>
      <c r="AJ85" s="3">
        <v>0</v>
      </c>
      <c r="AK85" s="3">
        <v>3</v>
      </c>
      <c r="AL85" s="3">
        <v>28</v>
      </c>
      <c r="AM85" s="21">
        <v>8.5</v>
      </c>
      <c r="AN85" s="21">
        <f>_xlfn.RANK.EQ(AM85,$AM$2:$AM$1031)</f>
        <v>123</v>
      </c>
      <c r="AO85" s="21">
        <f>_xlfn.IFNA(VLOOKUP(C85, 'FanGraphs Plus Stats 1-2000'!$D$2:$L$1048576, MATCH("wRC+", FanGraphs_Plus_Stats_1_1500[[#Headers],[ID]:[BABIP+]], 0), FALSE), 0)</f>
        <v>174</v>
      </c>
      <c r="AP85" s="21">
        <f>_xlfn.RANK.EQ(AO85,$AO$2:$AO$1031)</f>
        <v>96</v>
      </c>
      <c r="AQ85" s="23">
        <f>(AM85/H85)*162</f>
        <v>9.62937062937063</v>
      </c>
      <c r="AR85" s="21">
        <f>_xlfn.RANK.EQ(AQ85,$AQ$2:$AQ$1031)</f>
        <v>90</v>
      </c>
      <c r="AS85" s="3">
        <v>6.6</v>
      </c>
      <c r="AT85" s="3">
        <f>_xlfn.RANK.EQ(AS85,$AS$2:$AS$1031)</f>
        <v>96</v>
      </c>
      <c r="AU85" s="3">
        <v>6.8</v>
      </c>
      <c r="AV85" s="3">
        <f>_xlfn.RANK.EQ(AU85,$AU$2:$AU$1031)</f>
        <v>305</v>
      </c>
      <c r="AW85" s="14">
        <v>0.9</v>
      </c>
      <c r="AX85" s="3">
        <f>_xlfn.RANK.EQ(AW85,$AW$2:$AW$1031)</f>
        <v>496</v>
      </c>
      <c r="AY85" s="3">
        <v>61</v>
      </c>
      <c r="AZ85" s="3">
        <v>-2</v>
      </c>
      <c r="BA85" s="3">
        <v>2</v>
      </c>
      <c r="BB85" s="3">
        <v>0</v>
      </c>
      <c r="BC85" s="3">
        <v>17</v>
      </c>
      <c r="BD85" s="3" t="s">
        <v>193</v>
      </c>
      <c r="BE85" s="13">
        <f>GEOMEAN(AN85,AF85,AP85,AR85)</f>
        <v>98.05833767480658</v>
      </c>
    </row>
    <row r="86" spans="1:57" x14ac:dyDescent="0.45">
      <c r="A86" s="1">
        <f>_xlfn.RANK.EQ(AM86, $AM$2:$AM$1031)</f>
        <v>176</v>
      </c>
      <c r="B86" s="3" t="s">
        <v>328</v>
      </c>
      <c r="C86" s="3" t="str">
        <f>_xlfn.CONCAT(B86, " - ", D86)</f>
        <v>Ralph Kiner - 1949</v>
      </c>
      <c r="D86" s="3">
        <v>1949</v>
      </c>
      <c r="E86" s="3">
        <v>26</v>
      </c>
      <c r="F86" s="3" t="s">
        <v>64</v>
      </c>
      <c r="G86" s="3" t="s">
        <v>52</v>
      </c>
      <c r="H86" s="3">
        <v>152</v>
      </c>
      <c r="I86" s="3">
        <v>667</v>
      </c>
      <c r="J86" s="3">
        <v>549</v>
      </c>
      <c r="K86" s="3">
        <v>116</v>
      </c>
      <c r="L86" s="3">
        <v>170</v>
      </c>
      <c r="M86" s="3">
        <v>92</v>
      </c>
      <c r="N86" s="3">
        <v>19</v>
      </c>
      <c r="O86" s="3">
        <v>5</v>
      </c>
      <c r="P86" s="3">
        <v>54</v>
      </c>
      <c r="Q86" s="3">
        <f>_xlfn.RANK.EQ(P86,$P$2:$P$1031)</f>
        <v>13</v>
      </c>
      <c r="R86" s="3">
        <v>127</v>
      </c>
      <c r="S86" s="3">
        <v>6</v>
      </c>
      <c r="T86" s="3">
        <v>5</v>
      </c>
      <c r="U86" s="3">
        <v>117</v>
      </c>
      <c r="V86" s="3">
        <v>61</v>
      </c>
      <c r="W86" s="3">
        <v>0.31</v>
      </c>
      <c r="X86" s="3">
        <f>_xlfn.RANK.EQ(W86,$W$2:$W$1031)</f>
        <v>436</v>
      </c>
      <c r="Y86" s="3">
        <v>0.432</v>
      </c>
      <c r="Z86" s="3">
        <f>_xlfn.RANK.EQ(Y86,$Y$2:$Y$1031)</f>
        <v>123</v>
      </c>
      <c r="AA86" s="3">
        <v>0.65800000000000003</v>
      </c>
      <c r="AB86" s="3">
        <f>_xlfn.RANK.EQ(AA86,$AA$2:$AA$1031)</f>
        <v>43</v>
      </c>
      <c r="AC86" s="17">
        <v>1.089</v>
      </c>
      <c r="AD86" s="28">
        <f>_xlfn.RANK.EQ(AC86,$AC$2:$AC$1031)</f>
        <v>49</v>
      </c>
      <c r="AE86" s="21">
        <v>186</v>
      </c>
      <c r="AF86" s="31">
        <f>_xlfn.RANK.EQ(AE86,$AE$2:$AE$1031)</f>
        <v>52</v>
      </c>
      <c r="AG86" s="3">
        <v>361</v>
      </c>
      <c r="AH86" s="3">
        <v>10</v>
      </c>
      <c r="AI86" s="3">
        <v>1</v>
      </c>
      <c r="AJ86" s="3">
        <v>0</v>
      </c>
      <c r="AK86" s="2"/>
      <c r="AL86" s="3">
        <v>12</v>
      </c>
      <c r="AM86" s="21">
        <v>8.1</v>
      </c>
      <c r="AN86" s="21">
        <f>_xlfn.RANK.EQ(AM86,$AM$2:$AM$1031)</f>
        <v>176</v>
      </c>
      <c r="AO86" s="21">
        <f>_xlfn.IFNA(VLOOKUP(C86, 'FanGraphs Plus Stats 1-2000'!$D$2:$L$1048576, MATCH("wRC+", FanGraphs_Plus_Stats_1_1500[[#Headers],[ID]:[BABIP+]], 0), FALSE), 0)</f>
        <v>180</v>
      </c>
      <c r="AP86" s="21">
        <f>_xlfn.RANK.EQ(AO86,$AO$2:$AO$1031)</f>
        <v>54</v>
      </c>
      <c r="AQ86" s="23">
        <f>(AM86/H86)*162</f>
        <v>8.6328947368421058</v>
      </c>
      <c r="AR86" s="21">
        <f>_xlfn.RANK.EQ(AQ86,$AQ$2:$AQ$1031)</f>
        <v>198</v>
      </c>
      <c r="AS86" s="3">
        <v>5.4</v>
      </c>
      <c r="AT86" s="3">
        <f>_xlfn.RANK.EQ(AS86,$AS$2:$AS$1031)</f>
        <v>273</v>
      </c>
      <c r="AU86" s="3">
        <v>8.5</v>
      </c>
      <c r="AV86" s="3">
        <f>_xlfn.RANK.EQ(AU86,$AU$2:$AU$1031)</f>
        <v>67</v>
      </c>
      <c r="AW86" s="14">
        <v>-1.1000000000000001</v>
      </c>
      <c r="AX86" s="3">
        <f>_xlfn.RANK.EQ(AW86,$AW$2:$AW$1031)</f>
        <v>976</v>
      </c>
      <c r="AY86" s="3">
        <v>67</v>
      </c>
      <c r="AZ86" s="3">
        <v>0</v>
      </c>
      <c r="BA86" s="3">
        <v>0</v>
      </c>
      <c r="BB86" s="3">
        <v>0</v>
      </c>
      <c r="BC86" s="3">
        <v>-4</v>
      </c>
      <c r="BD86" s="3" t="s">
        <v>87</v>
      </c>
      <c r="BE86" s="13">
        <f>GEOMEAN(AN86,AF86,AP86,AR86)</f>
        <v>99.458920311166978</v>
      </c>
    </row>
    <row r="87" spans="1:57" x14ac:dyDescent="0.45">
      <c r="A87" s="1">
        <f>_xlfn.RANK.EQ(AM87, $AM$2:$AM$1031)</f>
        <v>463</v>
      </c>
      <c r="B87" s="3" t="s">
        <v>92</v>
      </c>
      <c r="C87" s="3" t="str">
        <f>_xlfn.CONCAT(B87, " - ", D87)</f>
        <v>Mike Trout - 2017</v>
      </c>
      <c r="D87" s="3">
        <v>2017</v>
      </c>
      <c r="E87" s="3">
        <v>25</v>
      </c>
      <c r="F87" s="3" t="s">
        <v>93</v>
      </c>
      <c r="G87" s="3" t="s">
        <v>43</v>
      </c>
      <c r="H87" s="3">
        <v>114</v>
      </c>
      <c r="I87" s="3">
        <v>507</v>
      </c>
      <c r="J87" s="3">
        <v>402</v>
      </c>
      <c r="K87" s="3">
        <v>92</v>
      </c>
      <c r="L87" s="3">
        <v>123</v>
      </c>
      <c r="M87" s="3">
        <v>62</v>
      </c>
      <c r="N87" s="3">
        <v>25</v>
      </c>
      <c r="O87" s="3">
        <v>3</v>
      </c>
      <c r="P87" s="3">
        <v>33</v>
      </c>
      <c r="Q87" s="3">
        <f>_xlfn.RANK.EQ(P87,$P$2:$P$1031)</f>
        <v>341</v>
      </c>
      <c r="R87" s="3">
        <v>72</v>
      </c>
      <c r="S87" s="3">
        <v>22</v>
      </c>
      <c r="T87" s="3">
        <v>4</v>
      </c>
      <c r="U87" s="3">
        <v>94</v>
      </c>
      <c r="V87" s="3">
        <v>90</v>
      </c>
      <c r="W87" s="3">
        <v>0.30599999999999999</v>
      </c>
      <c r="X87" s="3">
        <f>_xlfn.RANK.EQ(W87,$W$2:$W$1031)</f>
        <v>495</v>
      </c>
      <c r="Y87" s="3">
        <v>0.442</v>
      </c>
      <c r="Z87" s="3">
        <f>_xlfn.RANK.EQ(Y87,$Y$2:$Y$1031)</f>
        <v>85</v>
      </c>
      <c r="AA87" s="3">
        <v>0.629</v>
      </c>
      <c r="AB87" s="3">
        <f>_xlfn.RANK.EQ(AA87,$AA$2:$AA$1031)</f>
        <v>90</v>
      </c>
      <c r="AC87" s="17">
        <v>1.071</v>
      </c>
      <c r="AD87" s="28">
        <f>_xlfn.RANK.EQ(AC87,$AC$2:$AC$1031)</f>
        <v>71</v>
      </c>
      <c r="AE87" s="21">
        <v>186</v>
      </c>
      <c r="AF87" s="31">
        <f>_xlfn.RANK.EQ(AE87,$AE$2:$AE$1031)</f>
        <v>52</v>
      </c>
      <c r="AG87" s="3">
        <v>253</v>
      </c>
      <c r="AH87" s="3">
        <v>8</v>
      </c>
      <c r="AI87" s="3">
        <v>7</v>
      </c>
      <c r="AJ87" s="3">
        <v>0</v>
      </c>
      <c r="AK87" s="3">
        <v>4</v>
      </c>
      <c r="AL87" s="3">
        <v>15</v>
      </c>
      <c r="AM87" s="21">
        <v>6.9</v>
      </c>
      <c r="AN87" s="21">
        <f>_xlfn.RANK.EQ(AM87,$AM$2:$AM$1031)</f>
        <v>463</v>
      </c>
      <c r="AO87" s="21">
        <f>_xlfn.IFNA(VLOOKUP(C87, 'FanGraphs Plus Stats 1-2000'!$D$2:$L$1048576, MATCH("wRC+", FanGraphs_Plus_Stats_1_1500[[#Headers],[ID]:[BABIP+]], 0), FALSE), 0)</f>
        <v>180</v>
      </c>
      <c r="AP87" s="21">
        <f>_xlfn.RANK.EQ(AO87,$AO$2:$AO$1031)</f>
        <v>54</v>
      </c>
      <c r="AQ87" s="23">
        <f>(AM87/H87)*162</f>
        <v>9.8052631578947373</v>
      </c>
      <c r="AR87" s="21">
        <f>_xlfn.RANK.EQ(AQ87,$AQ$2:$AQ$1031)</f>
        <v>78</v>
      </c>
      <c r="AS87" s="3">
        <v>5.2</v>
      </c>
      <c r="AT87" s="3">
        <f>_xlfn.RANK.EQ(AS87,$AS$2:$AS$1031)</f>
        <v>323</v>
      </c>
      <c r="AU87" s="3">
        <v>7.2</v>
      </c>
      <c r="AV87" s="3">
        <f>_xlfn.RANK.EQ(AU87,$AU$2:$AU$1031)</f>
        <v>215</v>
      </c>
      <c r="AW87" s="14">
        <v>0</v>
      </c>
      <c r="AX87" s="3">
        <f>_xlfn.RANK.EQ(AW87,$AW$2:$AW$1031)</f>
        <v>747</v>
      </c>
      <c r="AY87" s="3">
        <v>52</v>
      </c>
      <c r="AZ87" s="3">
        <v>0</v>
      </c>
      <c r="BA87" s="3">
        <v>3</v>
      </c>
      <c r="BB87" s="3">
        <v>3</v>
      </c>
      <c r="BC87" s="3">
        <v>-3</v>
      </c>
      <c r="BD87" s="3" t="s">
        <v>628</v>
      </c>
      <c r="BE87" s="13">
        <f>GEOMEAN(AN87,AF87,AP87,AR87)</f>
        <v>100.35018426665596</v>
      </c>
    </row>
    <row r="88" spans="1:57" x14ac:dyDescent="0.45">
      <c r="A88" s="1">
        <f>_xlfn.RANK.EQ(AM88, $AM$2:$AM$1031)</f>
        <v>206</v>
      </c>
      <c r="B88" s="3" t="s">
        <v>92</v>
      </c>
      <c r="C88" s="3" t="str">
        <f>_xlfn.CONCAT(B88, " - ", D88)</f>
        <v>Mike Trout - 2019</v>
      </c>
      <c r="D88" s="3">
        <v>2019</v>
      </c>
      <c r="E88" s="3">
        <v>27</v>
      </c>
      <c r="F88" s="3" t="s">
        <v>93</v>
      </c>
      <c r="G88" s="3" t="s">
        <v>43</v>
      </c>
      <c r="H88" s="3">
        <v>134</v>
      </c>
      <c r="I88" s="3">
        <v>600</v>
      </c>
      <c r="J88" s="3">
        <v>470</v>
      </c>
      <c r="K88" s="3">
        <v>110</v>
      </c>
      <c r="L88" s="3">
        <v>137</v>
      </c>
      <c r="M88" s="3">
        <v>63</v>
      </c>
      <c r="N88" s="3">
        <v>27</v>
      </c>
      <c r="O88" s="3">
        <v>2</v>
      </c>
      <c r="P88" s="3">
        <v>45</v>
      </c>
      <c r="Q88" s="3">
        <f>_xlfn.RANK.EQ(P88,$P$2:$P$1031)</f>
        <v>73</v>
      </c>
      <c r="R88" s="3">
        <v>104</v>
      </c>
      <c r="S88" s="3">
        <v>11</v>
      </c>
      <c r="T88" s="3">
        <v>2</v>
      </c>
      <c r="U88" s="3">
        <v>110</v>
      </c>
      <c r="V88" s="3">
        <v>120</v>
      </c>
      <c r="W88" s="3">
        <v>0.29099999999999998</v>
      </c>
      <c r="X88" s="3">
        <f>_xlfn.RANK.EQ(W88,$W$2:$W$1031)</f>
        <v>724</v>
      </c>
      <c r="Y88" s="3">
        <v>0.438</v>
      </c>
      <c r="Z88" s="3">
        <f>_xlfn.RANK.EQ(Y88,$Y$2:$Y$1031)</f>
        <v>99</v>
      </c>
      <c r="AA88" s="3">
        <v>0.64500000000000002</v>
      </c>
      <c r="AB88" s="3">
        <f>_xlfn.RANK.EQ(AA88,$AA$2:$AA$1031)</f>
        <v>60</v>
      </c>
      <c r="AC88" s="17">
        <v>1.083</v>
      </c>
      <c r="AD88" s="28">
        <f>_xlfn.RANK.EQ(AC88,$AC$2:$AC$1031)</f>
        <v>54</v>
      </c>
      <c r="AE88" s="21">
        <v>182</v>
      </c>
      <c r="AF88" s="31">
        <f>_xlfn.RANK.EQ(AE88,$AE$2:$AE$1031)</f>
        <v>68</v>
      </c>
      <c r="AG88" s="3">
        <v>303</v>
      </c>
      <c r="AH88" s="3">
        <v>5</v>
      </c>
      <c r="AI88" s="3">
        <v>16</v>
      </c>
      <c r="AJ88" s="3">
        <v>0</v>
      </c>
      <c r="AK88" s="3">
        <v>4</v>
      </c>
      <c r="AL88" s="3">
        <v>14</v>
      </c>
      <c r="AM88" s="21">
        <v>7.9</v>
      </c>
      <c r="AN88" s="21">
        <f>_xlfn.RANK.EQ(AM88,$AM$2:$AM$1031)</f>
        <v>206</v>
      </c>
      <c r="AO88" s="21">
        <f>_xlfn.IFNA(VLOOKUP(C88, 'FanGraphs Plus Stats 1-2000'!$D$2:$L$1048576, MATCH("wRC+", FanGraphs_Plus_Stats_1_1500[[#Headers],[ID]:[BABIP+]], 0), FALSE), 0)</f>
        <v>177</v>
      </c>
      <c r="AP88" s="21">
        <f>_xlfn.RANK.EQ(AO88,$AO$2:$AO$1031)</f>
        <v>75</v>
      </c>
      <c r="AQ88" s="23">
        <f>(AM88/H88)*162</f>
        <v>9.5507462686567166</v>
      </c>
      <c r="AR88" s="21">
        <f>_xlfn.RANK.EQ(AQ88,$AQ$2:$AQ$1031)</f>
        <v>98</v>
      </c>
      <c r="AS88" s="3">
        <v>6</v>
      </c>
      <c r="AT88" s="3">
        <f>_xlfn.RANK.EQ(AS88,$AS$2:$AS$1031)</f>
        <v>161</v>
      </c>
      <c r="AU88" s="3">
        <v>8.1</v>
      </c>
      <c r="AV88" s="3">
        <f>_xlfn.RANK.EQ(AU88,$AU$2:$AU$1031)</f>
        <v>103</v>
      </c>
      <c r="AW88" s="14">
        <v>0</v>
      </c>
      <c r="AX88" s="3">
        <f>_xlfn.RANK.EQ(AW88,$AW$2:$AW$1031)</f>
        <v>747</v>
      </c>
      <c r="AY88" s="3">
        <v>60</v>
      </c>
      <c r="AZ88" s="3">
        <v>1</v>
      </c>
      <c r="BA88" s="3">
        <v>3</v>
      </c>
      <c r="BB88" s="3">
        <v>4</v>
      </c>
      <c r="BC88" s="3">
        <v>-4</v>
      </c>
      <c r="BD88" s="3" t="s">
        <v>99</v>
      </c>
      <c r="BE88" s="13">
        <f>GEOMEAN(AN88,AF88,AP88,AR88)</f>
        <v>100.73163149557722</v>
      </c>
    </row>
    <row r="89" spans="1:57" x14ac:dyDescent="0.45">
      <c r="A89" s="1">
        <f>_xlfn.RANK.EQ(AM89, $AM$2:$AM$1031)</f>
        <v>96</v>
      </c>
      <c r="B89" s="3" t="s">
        <v>233</v>
      </c>
      <c r="C89" s="3" t="str">
        <f>_xlfn.CONCAT(B89, " - ", D89)</f>
        <v>Lonnie Smith - 1989</v>
      </c>
      <c r="D89" s="3">
        <v>1989</v>
      </c>
      <c r="E89" s="3">
        <v>33</v>
      </c>
      <c r="F89" s="3" t="s">
        <v>210</v>
      </c>
      <c r="G89" s="3" t="s">
        <v>52</v>
      </c>
      <c r="H89" s="3">
        <v>134</v>
      </c>
      <c r="I89" s="3">
        <v>577</v>
      </c>
      <c r="J89" s="3">
        <v>482</v>
      </c>
      <c r="K89" s="3">
        <v>89</v>
      </c>
      <c r="L89" s="3">
        <v>152</v>
      </c>
      <c r="M89" s="3">
        <v>93</v>
      </c>
      <c r="N89" s="3">
        <v>34</v>
      </c>
      <c r="O89" s="3">
        <v>4</v>
      </c>
      <c r="P89" s="3">
        <v>21</v>
      </c>
      <c r="Q89" s="3">
        <f>_xlfn.RANK.EQ(P89,$P$2:$P$1031)</f>
        <v>729</v>
      </c>
      <c r="R89" s="3">
        <v>79</v>
      </c>
      <c r="S89" s="3">
        <v>25</v>
      </c>
      <c r="T89" s="3">
        <v>12</v>
      </c>
      <c r="U89" s="3">
        <v>76</v>
      </c>
      <c r="V89" s="3">
        <v>95</v>
      </c>
      <c r="W89" s="3">
        <v>0.315</v>
      </c>
      <c r="X89" s="3">
        <f>_xlfn.RANK.EQ(W89,$W$2:$W$1031)</f>
        <v>354</v>
      </c>
      <c r="Y89" s="3">
        <v>0.41499999999999998</v>
      </c>
      <c r="Z89" s="3">
        <f>_xlfn.RANK.EQ(Y89,$Y$2:$Y$1031)</f>
        <v>235</v>
      </c>
      <c r="AA89" s="3">
        <v>0.53300000000000003</v>
      </c>
      <c r="AB89" s="3">
        <f>_xlfn.RANK.EQ(AA89,$AA$2:$AA$1031)</f>
        <v>504</v>
      </c>
      <c r="AC89" s="17">
        <v>0.94799999999999995</v>
      </c>
      <c r="AD89" s="28">
        <f>_xlfn.RANK.EQ(AC89,$AC$2:$AC$1031)</f>
        <v>377</v>
      </c>
      <c r="AE89" s="21">
        <v>168</v>
      </c>
      <c r="AF89" s="31">
        <f>_xlfn.RANK.EQ(AE89,$AE$2:$AE$1031)</f>
        <v>178</v>
      </c>
      <c r="AG89" s="3">
        <v>257</v>
      </c>
      <c r="AH89" s="3">
        <v>7</v>
      </c>
      <c r="AI89" s="3">
        <v>11</v>
      </c>
      <c r="AJ89" s="3">
        <v>1</v>
      </c>
      <c r="AK89" s="3">
        <v>7</v>
      </c>
      <c r="AL89" s="3">
        <v>3</v>
      </c>
      <c r="AM89" s="21">
        <v>8.8000000000000007</v>
      </c>
      <c r="AN89" s="21">
        <f>_xlfn.RANK.EQ(AM89,$AM$2:$AM$1031)</f>
        <v>96</v>
      </c>
      <c r="AO89" s="21">
        <f>_xlfn.IFNA(VLOOKUP(C89, 'FanGraphs Plus Stats 1-2000'!$D$2:$L$1048576, MATCH("wRC+", FanGraphs_Plus_Stats_1_1500[[#Headers],[ID]:[BABIP+]], 0), FALSE), 0)</f>
        <v>167</v>
      </c>
      <c r="AP89" s="21">
        <f>_xlfn.RANK.EQ(AO89,$AO$2:$AO$1031)</f>
        <v>159</v>
      </c>
      <c r="AQ89" s="23">
        <f>(AM89/H89)*162</f>
        <v>10.638805970149257</v>
      </c>
      <c r="AR89" s="21">
        <f>_xlfn.RANK.EQ(AQ89,$AQ$2:$AQ$1031)</f>
        <v>39</v>
      </c>
      <c r="AS89" s="3">
        <v>7</v>
      </c>
      <c r="AT89" s="3">
        <f>_xlfn.RANK.EQ(AS89,$AS$2:$AS$1031)</f>
        <v>67</v>
      </c>
      <c r="AU89" s="3">
        <v>6.2</v>
      </c>
      <c r="AV89" s="3">
        <f>_xlfn.RANK.EQ(AU89,$AU$2:$AU$1031)</f>
        <v>471</v>
      </c>
      <c r="AW89" s="14">
        <v>2.1</v>
      </c>
      <c r="AX89" s="3">
        <f>_xlfn.RANK.EQ(AW89,$AW$2:$AW$1031)</f>
        <v>167</v>
      </c>
      <c r="AY89" s="3">
        <v>44</v>
      </c>
      <c r="AZ89" s="3">
        <v>0</v>
      </c>
      <c r="BA89" s="3">
        <v>1</v>
      </c>
      <c r="BB89" s="3">
        <v>1</v>
      </c>
      <c r="BC89" s="3">
        <v>23</v>
      </c>
      <c r="BD89" s="3" t="s">
        <v>130</v>
      </c>
      <c r="BE89" s="13">
        <f>GEOMEAN(AN89,AF89,AP89,AR89)</f>
        <v>101.45845430813243</v>
      </c>
    </row>
    <row r="90" spans="1:57" x14ac:dyDescent="0.45">
      <c r="A90" s="1">
        <f>_xlfn.RANK.EQ(AM90, $AM$2:$AM$1031)</f>
        <v>86</v>
      </c>
      <c r="B90" s="3" t="s">
        <v>214</v>
      </c>
      <c r="C90" s="3" t="str">
        <f>_xlfn.CONCAT(B90, " - ", D90)</f>
        <v>Roberto Clemente - 1967</v>
      </c>
      <c r="D90" s="3">
        <v>1967</v>
      </c>
      <c r="E90" s="3">
        <v>32</v>
      </c>
      <c r="F90" s="3" t="s">
        <v>64</v>
      </c>
      <c r="G90" s="3" t="s">
        <v>52</v>
      </c>
      <c r="H90" s="3">
        <v>147</v>
      </c>
      <c r="I90" s="3">
        <v>632</v>
      </c>
      <c r="J90" s="3">
        <v>585</v>
      </c>
      <c r="K90" s="3">
        <v>103</v>
      </c>
      <c r="L90" s="3">
        <v>209</v>
      </c>
      <c r="M90" s="3">
        <v>150</v>
      </c>
      <c r="N90" s="3">
        <v>26</v>
      </c>
      <c r="O90" s="3">
        <v>10</v>
      </c>
      <c r="P90" s="3">
        <v>23</v>
      </c>
      <c r="Q90" s="3">
        <f>_xlfn.RANK.EQ(P90,$P$2:$P$1031)</f>
        <v>671</v>
      </c>
      <c r="R90" s="3">
        <v>110</v>
      </c>
      <c r="S90" s="3">
        <v>9</v>
      </c>
      <c r="T90" s="3">
        <v>1</v>
      </c>
      <c r="U90" s="3">
        <v>41</v>
      </c>
      <c r="V90" s="3">
        <v>103</v>
      </c>
      <c r="W90" s="3">
        <v>0.35699999999999998</v>
      </c>
      <c r="X90" s="3">
        <f>_xlfn.RANK.EQ(W90,$W$2:$W$1031)</f>
        <v>34</v>
      </c>
      <c r="Y90" s="3">
        <v>0.4</v>
      </c>
      <c r="Z90" s="3">
        <f>_xlfn.RANK.EQ(Y90,$Y$2:$Y$1031)</f>
        <v>374</v>
      </c>
      <c r="AA90" s="3">
        <v>0.55400000000000005</v>
      </c>
      <c r="AB90" s="3">
        <f>_xlfn.RANK.EQ(AA90,$AA$2:$AA$1031)</f>
        <v>368</v>
      </c>
      <c r="AC90" s="17">
        <v>0.95399999999999996</v>
      </c>
      <c r="AD90" s="28">
        <f>_xlfn.RANK.EQ(AC90,$AC$2:$AC$1031)</f>
        <v>352</v>
      </c>
      <c r="AE90" s="21">
        <v>171</v>
      </c>
      <c r="AF90" s="31">
        <f>_xlfn.RANK.EQ(AE90,$AE$2:$AE$1031)</f>
        <v>144</v>
      </c>
      <c r="AG90" s="3">
        <v>324</v>
      </c>
      <c r="AH90" s="3">
        <v>15</v>
      </c>
      <c r="AI90" s="3">
        <v>3</v>
      </c>
      <c r="AJ90" s="3">
        <v>0</v>
      </c>
      <c r="AK90" s="3">
        <v>3</v>
      </c>
      <c r="AL90" s="3">
        <v>17</v>
      </c>
      <c r="AM90" s="21">
        <v>8.9</v>
      </c>
      <c r="AN90" s="21">
        <f>_xlfn.RANK.EQ(AM90,$AM$2:$AM$1031)</f>
        <v>86</v>
      </c>
      <c r="AO90" s="21">
        <f>_xlfn.IFNA(VLOOKUP(C90, 'FanGraphs Plus Stats 1-2000'!$D$2:$L$1048576, MATCH("wRC+", FanGraphs_Plus_Stats_1_1500[[#Headers],[ID]:[BABIP+]], 0), FALSE), 0)</f>
        <v>170</v>
      </c>
      <c r="AP90" s="21">
        <f>_xlfn.RANK.EQ(AO90,$AO$2:$AO$1031)</f>
        <v>130</v>
      </c>
      <c r="AQ90" s="23">
        <f>(AM90/H90)*162</f>
        <v>9.8081632653061224</v>
      </c>
      <c r="AR90" s="21">
        <f>_xlfn.RANK.EQ(AQ90,$AQ$2:$AQ$1031)</f>
        <v>76</v>
      </c>
      <c r="AS90" s="3">
        <v>6.7</v>
      </c>
      <c r="AT90" s="3">
        <f>_xlfn.RANK.EQ(AS90,$AS$2:$AS$1031)</f>
        <v>84</v>
      </c>
      <c r="AU90" s="3">
        <v>8.3000000000000007</v>
      </c>
      <c r="AV90" s="3">
        <f>_xlfn.RANK.EQ(AU90,$AU$2:$AU$1031)</f>
        <v>85</v>
      </c>
      <c r="AW90" s="14">
        <v>-0.1</v>
      </c>
      <c r="AX90" s="3">
        <f>_xlfn.RANK.EQ(AW90,$AW$2:$AW$1031)</f>
        <v>771</v>
      </c>
      <c r="AY90" s="3">
        <v>54</v>
      </c>
      <c r="AZ90" s="3">
        <v>1</v>
      </c>
      <c r="BA90" s="3">
        <v>5</v>
      </c>
      <c r="BB90" s="3">
        <v>6</v>
      </c>
      <c r="BC90" s="3">
        <v>4</v>
      </c>
      <c r="BD90" s="3" t="s">
        <v>215</v>
      </c>
      <c r="BE90" s="13">
        <f>GEOMEAN(AN90,AF90,AP90,AR90)</f>
        <v>105.17305082727444</v>
      </c>
    </row>
    <row r="91" spans="1:57" x14ac:dyDescent="0.45">
      <c r="A91" s="1">
        <f>_xlfn.RANK.EQ(AM91, $AM$2:$AM$1031)</f>
        <v>86</v>
      </c>
      <c r="B91" s="3" t="s">
        <v>138</v>
      </c>
      <c r="C91" s="3" t="str">
        <f>_xlfn.CONCAT(B91, " - ", D91)</f>
        <v>Mike Schmidt - 1980</v>
      </c>
      <c r="D91" s="3">
        <v>1980</v>
      </c>
      <c r="E91" s="3">
        <v>30</v>
      </c>
      <c r="F91" s="3" t="s">
        <v>139</v>
      </c>
      <c r="G91" s="3" t="s">
        <v>52</v>
      </c>
      <c r="H91" s="3">
        <v>150</v>
      </c>
      <c r="I91" s="3">
        <v>652</v>
      </c>
      <c r="J91" s="3">
        <v>548</v>
      </c>
      <c r="K91" s="3">
        <v>104</v>
      </c>
      <c r="L91" s="3">
        <v>157</v>
      </c>
      <c r="M91" s="3">
        <v>76</v>
      </c>
      <c r="N91" s="3">
        <v>25</v>
      </c>
      <c r="O91" s="3">
        <v>8</v>
      </c>
      <c r="P91" s="3">
        <v>48</v>
      </c>
      <c r="Q91" s="3">
        <f>_xlfn.RANK.EQ(P91,$P$2:$P$1031)</f>
        <v>46</v>
      </c>
      <c r="R91" s="3">
        <v>121</v>
      </c>
      <c r="S91" s="3">
        <v>12</v>
      </c>
      <c r="T91" s="3">
        <v>5</v>
      </c>
      <c r="U91" s="3">
        <v>89</v>
      </c>
      <c r="V91" s="3">
        <v>119</v>
      </c>
      <c r="W91" s="3">
        <v>0.28599999999999998</v>
      </c>
      <c r="X91" s="3">
        <f>_xlfn.RANK.EQ(W91,$W$2:$W$1031)</f>
        <v>783</v>
      </c>
      <c r="Y91" s="3">
        <v>0.38</v>
      </c>
      <c r="Z91" s="3">
        <f>_xlfn.RANK.EQ(Y91,$Y$2:$Y$1031)</f>
        <v>604</v>
      </c>
      <c r="AA91" s="3">
        <v>0.624</v>
      </c>
      <c r="AB91" s="3">
        <f>_xlfn.RANK.EQ(AA91,$AA$2:$AA$1031)</f>
        <v>106</v>
      </c>
      <c r="AC91" s="17">
        <v>1.004</v>
      </c>
      <c r="AD91" s="28">
        <f>_xlfn.RANK.EQ(AC91,$AC$2:$AC$1031)</f>
        <v>205</v>
      </c>
      <c r="AE91" s="21">
        <v>171</v>
      </c>
      <c r="AF91" s="31">
        <f>_xlfn.RANK.EQ(AE91,$AE$2:$AE$1031)</f>
        <v>144</v>
      </c>
      <c r="AG91" s="3">
        <v>342</v>
      </c>
      <c r="AH91" s="3">
        <v>6</v>
      </c>
      <c r="AI91" s="3">
        <v>2</v>
      </c>
      <c r="AJ91" s="3">
        <v>0</v>
      </c>
      <c r="AK91" s="3">
        <v>13</v>
      </c>
      <c r="AL91" s="3">
        <v>10</v>
      </c>
      <c r="AM91" s="21">
        <v>8.9</v>
      </c>
      <c r="AN91" s="21">
        <f>_xlfn.RANK.EQ(AM91,$AM$2:$AM$1031)</f>
        <v>86</v>
      </c>
      <c r="AO91" s="21">
        <f>_xlfn.IFNA(VLOOKUP(C91, 'FanGraphs Plus Stats 1-2000'!$D$2:$L$1048576, MATCH("wRC+", FanGraphs_Plus_Stats_1_1500[[#Headers],[ID]:[BABIP+]], 0), FALSE), 0)</f>
        <v>172</v>
      </c>
      <c r="AP91" s="21">
        <f>_xlfn.RANK.EQ(AO91,$AO$2:$AO$1031)</f>
        <v>117</v>
      </c>
      <c r="AQ91" s="23">
        <f>(AM91/H91)*162</f>
        <v>9.6120000000000001</v>
      </c>
      <c r="AR91" s="21">
        <f>_xlfn.RANK.EQ(AQ91,$AQ$2:$AQ$1031)</f>
        <v>91</v>
      </c>
      <c r="AS91" s="3">
        <v>6.7</v>
      </c>
      <c r="AT91" s="3">
        <f>_xlfn.RANK.EQ(AS91,$AS$2:$AS$1031)</f>
        <v>84</v>
      </c>
      <c r="AU91" s="3">
        <v>7.6</v>
      </c>
      <c r="AV91" s="3">
        <f>_xlfn.RANK.EQ(AU91,$AU$2:$AU$1031)</f>
        <v>147</v>
      </c>
      <c r="AW91" s="14">
        <v>1.6</v>
      </c>
      <c r="AX91" s="3">
        <f>_xlfn.RANK.EQ(AW91,$AW$2:$AW$1031)</f>
        <v>300</v>
      </c>
      <c r="AY91" s="3">
        <v>47</v>
      </c>
      <c r="AZ91" s="3">
        <v>2</v>
      </c>
      <c r="BA91" s="3">
        <v>-1</v>
      </c>
      <c r="BB91" s="3">
        <v>0</v>
      </c>
      <c r="BC91" s="3">
        <v>11</v>
      </c>
      <c r="BD91" s="3" t="s">
        <v>206</v>
      </c>
      <c r="BE91" s="13">
        <f>GEOMEAN(AN91,AF91,AP91,AR91)</f>
        <v>107.15737081982107</v>
      </c>
    </row>
    <row r="92" spans="1:57" x14ac:dyDescent="0.45">
      <c r="A92" s="1">
        <f>_xlfn.RANK.EQ(AM92, $AM$2:$AM$1031)</f>
        <v>224</v>
      </c>
      <c r="B92" s="3" t="s">
        <v>199</v>
      </c>
      <c r="C92" s="3" t="str">
        <f>_xlfn.CONCAT(B92, " - ", D92)</f>
        <v>Jason Giambi - 2000</v>
      </c>
      <c r="D92" s="3">
        <v>2000</v>
      </c>
      <c r="E92" s="3">
        <v>29</v>
      </c>
      <c r="F92" s="3" t="s">
        <v>128</v>
      </c>
      <c r="G92" s="3" t="s">
        <v>43</v>
      </c>
      <c r="H92" s="3">
        <v>152</v>
      </c>
      <c r="I92" s="3">
        <v>664</v>
      </c>
      <c r="J92" s="3">
        <v>510</v>
      </c>
      <c r="K92" s="3">
        <v>108</v>
      </c>
      <c r="L92" s="3">
        <v>170</v>
      </c>
      <c r="M92" s="3">
        <v>97</v>
      </c>
      <c r="N92" s="3">
        <v>29</v>
      </c>
      <c r="O92" s="3">
        <v>1</v>
      </c>
      <c r="P92" s="3">
        <v>43</v>
      </c>
      <c r="Q92" s="3">
        <f>_xlfn.RANK.EQ(P92,$P$2:$P$1031)</f>
        <v>103</v>
      </c>
      <c r="R92" s="3">
        <v>137</v>
      </c>
      <c r="S92" s="3">
        <v>2</v>
      </c>
      <c r="T92" s="3">
        <v>0</v>
      </c>
      <c r="U92" s="3">
        <v>137</v>
      </c>
      <c r="V92" s="3">
        <v>96</v>
      </c>
      <c r="W92" s="3">
        <v>0.33300000000000002</v>
      </c>
      <c r="X92" s="3">
        <f>_xlfn.RANK.EQ(W92,$W$2:$W$1031)</f>
        <v>141</v>
      </c>
      <c r="Y92" s="3">
        <v>0.47599999999999998</v>
      </c>
      <c r="Z92" s="3">
        <f>_xlfn.RANK.EQ(Y92,$Y$2:$Y$1031)</f>
        <v>18</v>
      </c>
      <c r="AA92" s="3">
        <v>0.64700000000000002</v>
      </c>
      <c r="AB92" s="3">
        <f>_xlfn.RANK.EQ(AA92,$AA$2:$AA$1031)</f>
        <v>52</v>
      </c>
      <c r="AC92" s="17">
        <v>1.123</v>
      </c>
      <c r="AD92" s="28">
        <f>_xlfn.RANK.EQ(AC92,$AC$2:$AC$1031)</f>
        <v>27</v>
      </c>
      <c r="AE92" s="21">
        <v>187</v>
      </c>
      <c r="AF92" s="31">
        <f>_xlfn.RANK.EQ(AE92,$AE$2:$AE$1031)</f>
        <v>48</v>
      </c>
      <c r="AG92" s="3">
        <v>330</v>
      </c>
      <c r="AH92" s="3">
        <v>9</v>
      </c>
      <c r="AI92" s="3">
        <v>9</v>
      </c>
      <c r="AJ92" s="3">
        <v>0</v>
      </c>
      <c r="AK92" s="3">
        <v>8</v>
      </c>
      <c r="AL92" s="3">
        <v>6</v>
      </c>
      <c r="AM92" s="21">
        <v>7.8</v>
      </c>
      <c r="AN92" s="21">
        <f>_xlfn.RANK.EQ(AM92,$AM$2:$AM$1031)</f>
        <v>224</v>
      </c>
      <c r="AO92" s="21">
        <f>_xlfn.IFNA(VLOOKUP(C92, 'FanGraphs Plus Stats 1-2000'!$D$2:$L$1048576, MATCH("wRC+", FanGraphs_Plus_Stats_1_1500[[#Headers],[ID]:[BABIP+]], 0), FALSE), 0)</f>
        <v>183</v>
      </c>
      <c r="AP92" s="21">
        <f>_xlfn.RANK.EQ(AO92,$AO$2:$AO$1031)</f>
        <v>49</v>
      </c>
      <c r="AQ92" s="23">
        <f>(AM92/H92)*162</f>
        <v>8.3131578947368414</v>
      </c>
      <c r="AR92" s="21">
        <f>_xlfn.RANK.EQ(AQ92,$AQ$2:$AQ$1031)</f>
        <v>255</v>
      </c>
      <c r="AS92" s="3">
        <v>5.5</v>
      </c>
      <c r="AT92" s="3">
        <f>_xlfn.RANK.EQ(AS92,$AS$2:$AS$1031)</f>
        <v>247</v>
      </c>
      <c r="AU92" s="3">
        <v>8.1999999999999993</v>
      </c>
      <c r="AV92" s="3">
        <f>_xlfn.RANK.EQ(AU92,$AU$2:$AU$1031)</f>
        <v>95</v>
      </c>
      <c r="AW92" s="14">
        <v>-1.2</v>
      </c>
      <c r="AX92" s="3">
        <f>_xlfn.RANK.EQ(AW92,$AW$2:$AW$1031)</f>
        <v>986</v>
      </c>
      <c r="AY92" s="3">
        <v>75</v>
      </c>
      <c r="AZ92" s="3">
        <v>0</v>
      </c>
      <c r="BA92" s="3">
        <v>-1</v>
      </c>
      <c r="BB92" s="3">
        <v>-1</v>
      </c>
      <c r="BC92" s="3">
        <v>-4</v>
      </c>
      <c r="BD92" s="3" t="s">
        <v>200</v>
      </c>
      <c r="BE92" s="13">
        <f>GEOMEAN(AN92,AF92,AP92,AR92)</f>
        <v>107.66049667711806</v>
      </c>
    </row>
    <row r="93" spans="1:57" x14ac:dyDescent="0.45">
      <c r="A93" s="1">
        <f>_xlfn.RANK.EQ(AM93, $AM$2:$AM$1031)</f>
        <v>189</v>
      </c>
      <c r="B93" s="3" t="s">
        <v>328</v>
      </c>
      <c r="C93" s="3" t="str">
        <f>_xlfn.CONCAT(B93, " - ", D93)</f>
        <v>Ralph Kiner - 1951</v>
      </c>
      <c r="D93" s="3">
        <v>1951</v>
      </c>
      <c r="E93" s="3">
        <v>28</v>
      </c>
      <c r="F93" s="3" t="s">
        <v>64</v>
      </c>
      <c r="G93" s="3" t="s">
        <v>52</v>
      </c>
      <c r="H93" s="3">
        <v>151</v>
      </c>
      <c r="I93" s="3">
        <v>670</v>
      </c>
      <c r="J93" s="3">
        <v>531</v>
      </c>
      <c r="K93" s="3">
        <v>124</v>
      </c>
      <c r="L93" s="3">
        <v>164</v>
      </c>
      <c r="M93" s="3">
        <v>85</v>
      </c>
      <c r="N93" s="3">
        <v>31</v>
      </c>
      <c r="O93" s="3">
        <v>6</v>
      </c>
      <c r="P93" s="3">
        <v>42</v>
      </c>
      <c r="Q93" s="3">
        <f>_xlfn.RANK.EQ(P93,$P$2:$P$1031)</f>
        <v>117</v>
      </c>
      <c r="R93" s="3">
        <v>109</v>
      </c>
      <c r="S93" s="3">
        <v>2</v>
      </c>
      <c r="T93" s="3">
        <v>1</v>
      </c>
      <c r="U93" s="3">
        <v>137</v>
      </c>
      <c r="V93" s="3">
        <v>57</v>
      </c>
      <c r="W93" s="3">
        <v>0.309</v>
      </c>
      <c r="X93" s="3">
        <f>_xlfn.RANK.EQ(W93,$W$2:$W$1031)</f>
        <v>445</v>
      </c>
      <c r="Y93" s="3">
        <v>0.45200000000000001</v>
      </c>
      <c r="Z93" s="3">
        <f>_xlfn.RANK.EQ(Y93,$Y$2:$Y$1031)</f>
        <v>55</v>
      </c>
      <c r="AA93" s="3">
        <v>0.627</v>
      </c>
      <c r="AB93" s="3">
        <f>_xlfn.RANK.EQ(AA93,$AA$2:$AA$1031)</f>
        <v>99</v>
      </c>
      <c r="AC93" s="17">
        <v>1.079</v>
      </c>
      <c r="AD93" s="28">
        <f>_xlfn.RANK.EQ(AC93,$AC$2:$AC$1031)</f>
        <v>59</v>
      </c>
      <c r="AE93" s="21">
        <v>185</v>
      </c>
      <c r="AF93" s="31">
        <f>_xlfn.RANK.EQ(AE93,$AE$2:$AE$1031)</f>
        <v>58</v>
      </c>
      <c r="AG93" s="3">
        <v>333</v>
      </c>
      <c r="AH93" s="3">
        <v>10</v>
      </c>
      <c r="AI93" s="3">
        <v>2</v>
      </c>
      <c r="AJ93" s="3">
        <v>0</v>
      </c>
      <c r="AK93" s="2"/>
      <c r="AL93" s="3">
        <v>13</v>
      </c>
      <c r="AM93" s="21">
        <v>8</v>
      </c>
      <c r="AN93" s="21">
        <f>_xlfn.RANK.EQ(AM93,$AM$2:$AM$1031)</f>
        <v>189</v>
      </c>
      <c r="AO93" s="21">
        <f>_xlfn.IFNA(VLOOKUP(C93, 'FanGraphs Plus Stats 1-2000'!$D$2:$L$1048576, MATCH("wRC+", FanGraphs_Plus_Stats_1_1500[[#Headers],[ID]:[BABIP+]], 0), FALSE), 0)</f>
        <v>179</v>
      </c>
      <c r="AP93" s="21">
        <f>_xlfn.RANK.EQ(AO93,$AO$2:$AO$1031)</f>
        <v>60</v>
      </c>
      <c r="AQ93" s="23">
        <f>(AM93/H93)*162</f>
        <v>8.5827814569536418</v>
      </c>
      <c r="AR93" s="21">
        <f>_xlfn.RANK.EQ(AQ93,$AQ$2:$AQ$1031)</f>
        <v>205</v>
      </c>
      <c r="AS93" s="3">
        <v>5.5</v>
      </c>
      <c r="AT93" s="3">
        <f>_xlfn.RANK.EQ(AS93,$AS$2:$AS$1031)</f>
        <v>247</v>
      </c>
      <c r="AU93" s="3">
        <v>8.8000000000000007</v>
      </c>
      <c r="AV93" s="3">
        <f>_xlfn.RANK.EQ(AU93,$AU$2:$AU$1031)</f>
        <v>46</v>
      </c>
      <c r="AW93" s="14">
        <v>-1.4</v>
      </c>
      <c r="AX93" s="3">
        <f>_xlfn.RANK.EQ(AW93,$AW$2:$AW$1031)</f>
        <v>1004</v>
      </c>
      <c r="AY93" s="3">
        <v>67</v>
      </c>
      <c r="AZ93" s="3">
        <v>0</v>
      </c>
      <c r="BA93" s="3">
        <v>1</v>
      </c>
      <c r="BB93" s="3">
        <v>1</v>
      </c>
      <c r="BC93" s="3">
        <v>-6</v>
      </c>
      <c r="BD93" s="3">
        <v>73</v>
      </c>
      <c r="BE93" s="13">
        <f>GEOMEAN(AN93,AF93,AP93,AR93)</f>
        <v>107.75780275715756</v>
      </c>
    </row>
    <row r="94" spans="1:57" x14ac:dyDescent="0.45">
      <c r="A94" s="1">
        <f>_xlfn.RANK.EQ(AM94, $AM$2:$AM$1031)</f>
        <v>27</v>
      </c>
      <c r="B94" s="3" t="s">
        <v>115</v>
      </c>
      <c r="C94" s="3" t="str">
        <f>_xlfn.CONCAT(B94, " - ", D94)</f>
        <v>Ernie Banks - 1959</v>
      </c>
      <c r="D94" s="3">
        <v>1959</v>
      </c>
      <c r="E94" s="3">
        <v>28</v>
      </c>
      <c r="F94" s="3" t="s">
        <v>88</v>
      </c>
      <c r="G94" s="3" t="s">
        <v>52</v>
      </c>
      <c r="H94" s="3">
        <v>155</v>
      </c>
      <c r="I94" s="3">
        <v>671</v>
      </c>
      <c r="J94" s="3">
        <v>589</v>
      </c>
      <c r="K94" s="3">
        <v>97</v>
      </c>
      <c r="L94" s="3">
        <v>179</v>
      </c>
      <c r="M94" s="3">
        <v>103</v>
      </c>
      <c r="N94" s="3">
        <v>25</v>
      </c>
      <c r="O94" s="3">
        <v>6</v>
      </c>
      <c r="P94" s="3">
        <v>45</v>
      </c>
      <c r="Q94" s="3">
        <f>_xlfn.RANK.EQ(P94,$P$2:$P$1031)</f>
        <v>73</v>
      </c>
      <c r="R94" s="3">
        <v>143</v>
      </c>
      <c r="S94" s="3">
        <v>2</v>
      </c>
      <c r="T94" s="3">
        <v>4</v>
      </c>
      <c r="U94" s="3">
        <v>64</v>
      </c>
      <c r="V94" s="3">
        <v>72</v>
      </c>
      <c r="W94" s="3">
        <v>0.30399999999999999</v>
      </c>
      <c r="X94" s="3">
        <f>_xlfn.RANK.EQ(W94,$W$2:$W$1031)</f>
        <v>528</v>
      </c>
      <c r="Y94" s="3">
        <v>0.374</v>
      </c>
      <c r="Z94" s="3">
        <f>_xlfn.RANK.EQ(Y94,$Y$2:$Y$1031)</f>
        <v>678</v>
      </c>
      <c r="AA94" s="3">
        <v>0.59599999999999997</v>
      </c>
      <c r="AB94" s="3">
        <f>_xlfn.RANK.EQ(AA94,$AA$2:$AA$1031)</f>
        <v>196</v>
      </c>
      <c r="AC94" s="17">
        <v>0.97</v>
      </c>
      <c r="AD94" s="28">
        <f>_xlfn.RANK.EQ(AC94,$AC$2:$AC$1031)</f>
        <v>292</v>
      </c>
      <c r="AE94" s="21">
        <v>156</v>
      </c>
      <c r="AF94" s="31">
        <f>_xlfn.RANK.EQ(AE94,$AE$2:$AE$1031)</f>
        <v>346</v>
      </c>
      <c r="AG94" s="3">
        <v>351</v>
      </c>
      <c r="AH94" s="3">
        <v>18</v>
      </c>
      <c r="AI94" s="3">
        <v>7</v>
      </c>
      <c r="AJ94" s="3">
        <v>2</v>
      </c>
      <c r="AK94" s="3">
        <v>9</v>
      </c>
      <c r="AL94" s="3">
        <v>20</v>
      </c>
      <c r="AM94" s="21">
        <v>10.199999999999999</v>
      </c>
      <c r="AN94" s="21">
        <f>_xlfn.RANK.EQ(AM94,$AM$2:$AM$1031)</f>
        <v>27</v>
      </c>
      <c r="AO94" s="21">
        <f>_xlfn.IFNA(VLOOKUP(C94, 'FanGraphs Plus Stats 1-2000'!$D$2:$L$1048576, MATCH("wRC+", FanGraphs_Plus_Stats_1_1500[[#Headers],[ID]:[BABIP+]], 0), FALSE), 0)</f>
        <v>147</v>
      </c>
      <c r="AP94" s="21">
        <f>_xlfn.RANK.EQ(AO94,$AO$2:$AO$1031)</f>
        <v>477</v>
      </c>
      <c r="AQ94" s="23">
        <f>(AM94/H94)*162</f>
        <v>10.66064516129032</v>
      </c>
      <c r="AR94" s="21">
        <f>_xlfn.RANK.EQ(AQ94,$AQ$2:$AQ$1031)</f>
        <v>37</v>
      </c>
      <c r="AS94" s="3">
        <v>7.7</v>
      </c>
      <c r="AT94" s="3">
        <f>_xlfn.RANK.EQ(AS94,$AS$2:$AS$1031)</f>
        <v>40</v>
      </c>
      <c r="AU94" s="3">
        <v>7.8</v>
      </c>
      <c r="AV94" s="3">
        <f>_xlfn.RANK.EQ(AU94,$AU$2:$AU$1031)</f>
        <v>127</v>
      </c>
      <c r="AW94" s="14">
        <v>3.5</v>
      </c>
      <c r="AX94" s="3">
        <f>_xlfn.RANK.EQ(AW94,$AW$2:$AW$1031)</f>
        <v>25</v>
      </c>
      <c r="AY94" s="3">
        <v>42</v>
      </c>
      <c r="AZ94" s="3">
        <v>-1</v>
      </c>
      <c r="BA94" s="3">
        <v>1</v>
      </c>
      <c r="BB94" s="3">
        <v>-1</v>
      </c>
      <c r="BC94" s="3">
        <v>23</v>
      </c>
      <c r="BD94" s="3" t="s">
        <v>116</v>
      </c>
      <c r="BE94" s="13">
        <f>GEOMEAN(AN94,AF94,AP94,AR94)</f>
        <v>113.31567535915885</v>
      </c>
    </row>
    <row r="95" spans="1:57" x14ac:dyDescent="0.45">
      <c r="A95" s="1">
        <f>_xlfn.RANK.EQ(AM95, $AM$2:$AM$1031)</f>
        <v>55</v>
      </c>
      <c r="B95" s="3" t="s">
        <v>1141</v>
      </c>
      <c r="C95" s="3" t="str">
        <f>_xlfn.CONCAT(B95, " - ", D95)</f>
        <v>Alex Rodriguez - 1996</v>
      </c>
      <c r="D95" s="3">
        <v>1996</v>
      </c>
      <c r="E95" s="3">
        <v>20</v>
      </c>
      <c r="F95" s="3" t="s">
        <v>106</v>
      </c>
      <c r="G95" s="3" t="s">
        <v>43</v>
      </c>
      <c r="H95" s="3">
        <v>146</v>
      </c>
      <c r="I95" s="3">
        <v>677</v>
      </c>
      <c r="J95" s="3">
        <v>601</v>
      </c>
      <c r="K95" s="3">
        <v>141</v>
      </c>
      <c r="L95" s="3">
        <v>215</v>
      </c>
      <c r="M95" s="3">
        <v>124</v>
      </c>
      <c r="N95" s="3">
        <v>54</v>
      </c>
      <c r="O95" s="3">
        <v>1</v>
      </c>
      <c r="P95" s="3">
        <v>36</v>
      </c>
      <c r="Q95" s="3">
        <f>_xlfn.RANK.EQ(P95,$P$2:$P$1031)</f>
        <v>267</v>
      </c>
      <c r="R95" s="3">
        <v>123</v>
      </c>
      <c r="S95" s="3">
        <v>15</v>
      </c>
      <c r="T95" s="3">
        <v>4</v>
      </c>
      <c r="U95" s="3">
        <v>59</v>
      </c>
      <c r="V95" s="3">
        <v>104</v>
      </c>
      <c r="W95" s="3">
        <v>0.35799999999999998</v>
      </c>
      <c r="X95" s="3">
        <f>_xlfn.RANK.EQ(W95,$W$2:$W$1031)</f>
        <v>32</v>
      </c>
      <c r="Y95" s="3">
        <v>0.41399999999999998</v>
      </c>
      <c r="Z95" s="3">
        <f>_xlfn.RANK.EQ(Y95,$Y$2:$Y$1031)</f>
        <v>242</v>
      </c>
      <c r="AA95" s="3">
        <v>0.63100000000000001</v>
      </c>
      <c r="AB95" s="3">
        <f>_xlfn.RANK.EQ(AA95,$AA$2:$AA$1031)</f>
        <v>85</v>
      </c>
      <c r="AC95" s="17">
        <v>1.0449999999999999</v>
      </c>
      <c r="AD95" s="28">
        <f>_xlfn.RANK.EQ(AC95,$AC$2:$AC$1031)</f>
        <v>102</v>
      </c>
      <c r="AE95" s="21">
        <v>161</v>
      </c>
      <c r="AF95" s="31">
        <f>_xlfn.RANK.EQ(AE95,$AE$2:$AE$1031)</f>
        <v>272</v>
      </c>
      <c r="AG95" s="3">
        <v>379</v>
      </c>
      <c r="AH95" s="3">
        <v>15</v>
      </c>
      <c r="AI95" s="3">
        <v>4</v>
      </c>
      <c r="AJ95" s="3">
        <v>6</v>
      </c>
      <c r="AK95" s="3">
        <v>7</v>
      </c>
      <c r="AL95" s="3">
        <v>1</v>
      </c>
      <c r="AM95" s="21">
        <v>9.4</v>
      </c>
      <c r="AN95" s="21">
        <f>_xlfn.RANK.EQ(AM95,$AM$2:$AM$1031)</f>
        <v>55</v>
      </c>
      <c r="AO95" s="21">
        <f>_xlfn.IFNA(VLOOKUP(C95, 'FanGraphs Plus Stats 1-2000'!$D$2:$L$1048576, MATCH("wRC+", FanGraphs_Plus_Stats_1_1500[[#Headers],[ID]:[BABIP+]], 0), FALSE), 0)</f>
        <v>159</v>
      </c>
      <c r="AP95" s="21">
        <f>_xlfn.RANK.EQ(AO95,$AO$2:$AO$1031)</f>
        <v>256</v>
      </c>
      <c r="AQ95" s="23">
        <f>(AM95/H95)*162</f>
        <v>10.43013698630137</v>
      </c>
      <c r="AR95" s="21">
        <f>_xlfn.RANK.EQ(AQ95,$AQ$2:$AQ$1031)</f>
        <v>46</v>
      </c>
      <c r="AS95" s="3">
        <v>7.2</v>
      </c>
      <c r="AT95" s="3">
        <f>_xlfn.RANK.EQ(AS95,$AS$2:$AS$1031)</f>
        <v>58</v>
      </c>
      <c r="AU95" s="3">
        <v>8.5</v>
      </c>
      <c r="AV95" s="3">
        <f>_xlfn.RANK.EQ(AU95,$AU$2:$AU$1031)</f>
        <v>67</v>
      </c>
      <c r="AW95" s="14">
        <v>1.8</v>
      </c>
      <c r="AX95" s="3">
        <f>_xlfn.RANK.EQ(AW95,$AW$2:$AW$1031)</f>
        <v>246</v>
      </c>
      <c r="AY95" s="3">
        <v>58</v>
      </c>
      <c r="AZ95" s="3">
        <v>-1</v>
      </c>
      <c r="BA95" s="3">
        <v>3</v>
      </c>
      <c r="BB95" s="3">
        <v>3</v>
      </c>
      <c r="BC95" s="3">
        <v>8</v>
      </c>
      <c r="BD95" s="3" t="s">
        <v>116</v>
      </c>
      <c r="BE95" s="13">
        <f>GEOMEAN(AN95,AF95,AP95,AR95)</f>
        <v>115.2079231366121</v>
      </c>
    </row>
    <row r="96" spans="1:57" x14ac:dyDescent="0.45">
      <c r="A96" s="1">
        <f>_xlfn.RANK.EQ(AM96, $AM$2:$AM$1031)</f>
        <v>47</v>
      </c>
      <c r="B96" s="3" t="s">
        <v>1172</v>
      </c>
      <c r="C96" s="3" t="str">
        <f>_xlfn.CONCAT(B96, " - ", D96)</f>
        <v>Adrian Beltré - 2004</v>
      </c>
      <c r="D96" s="3">
        <v>2004</v>
      </c>
      <c r="E96" s="3">
        <v>25</v>
      </c>
      <c r="F96" s="3" t="s">
        <v>164</v>
      </c>
      <c r="G96" s="3" t="s">
        <v>52</v>
      </c>
      <c r="H96" s="3">
        <v>156</v>
      </c>
      <c r="I96" s="3">
        <v>657</v>
      </c>
      <c r="J96" s="3">
        <v>598</v>
      </c>
      <c r="K96" s="3">
        <v>104</v>
      </c>
      <c r="L96" s="3">
        <v>200</v>
      </c>
      <c r="M96" s="3">
        <v>120</v>
      </c>
      <c r="N96" s="3">
        <v>32</v>
      </c>
      <c r="O96" s="3">
        <v>0</v>
      </c>
      <c r="P96" s="3">
        <v>48</v>
      </c>
      <c r="Q96" s="3">
        <f>_xlfn.RANK.EQ(P96,$P$2:$P$1031)</f>
        <v>46</v>
      </c>
      <c r="R96" s="3">
        <v>121</v>
      </c>
      <c r="S96" s="3">
        <v>7</v>
      </c>
      <c r="T96" s="3">
        <v>2</v>
      </c>
      <c r="U96" s="3">
        <v>53</v>
      </c>
      <c r="V96" s="3">
        <v>87</v>
      </c>
      <c r="W96" s="3">
        <v>0.33400000000000002</v>
      </c>
      <c r="X96" s="3">
        <f>_xlfn.RANK.EQ(W96,$W$2:$W$1031)</f>
        <v>136</v>
      </c>
      <c r="Y96" s="3">
        <v>0.38800000000000001</v>
      </c>
      <c r="Z96" s="3">
        <f>_xlfn.RANK.EQ(Y96,$Y$2:$Y$1031)</f>
        <v>516</v>
      </c>
      <c r="AA96" s="3">
        <v>0.629</v>
      </c>
      <c r="AB96" s="3">
        <f>_xlfn.RANK.EQ(AA96,$AA$2:$AA$1031)</f>
        <v>90</v>
      </c>
      <c r="AC96" s="17">
        <v>1.0169999999999999</v>
      </c>
      <c r="AD96" s="28">
        <f>_xlfn.RANK.EQ(AC96,$AC$2:$AC$1031)</f>
        <v>173</v>
      </c>
      <c r="AE96" s="21">
        <v>163</v>
      </c>
      <c r="AF96" s="31">
        <f>_xlfn.RANK.EQ(AE96,$AE$2:$AE$1031)</f>
        <v>244</v>
      </c>
      <c r="AG96" s="3">
        <v>376</v>
      </c>
      <c r="AH96" s="3">
        <v>15</v>
      </c>
      <c r="AI96" s="3">
        <v>2</v>
      </c>
      <c r="AJ96" s="3">
        <v>0</v>
      </c>
      <c r="AK96" s="3">
        <v>4</v>
      </c>
      <c r="AL96" s="3">
        <v>9</v>
      </c>
      <c r="AM96" s="21">
        <v>9.6</v>
      </c>
      <c r="AN96" s="21">
        <f>_xlfn.RANK.EQ(AM96,$AM$2:$AM$1031)</f>
        <v>47</v>
      </c>
      <c r="AO96" s="21">
        <f>_xlfn.IFNA(VLOOKUP(C96, 'FanGraphs Plus Stats 1-2000'!$D$2:$L$1048576, MATCH("wRC+", FanGraphs_Plus_Stats_1_1500[[#Headers],[ID]:[BABIP+]], 0), FALSE), 0)</f>
        <v>161</v>
      </c>
      <c r="AP96" s="21">
        <f>_xlfn.RANK.EQ(AO96,$AO$2:$AO$1031)</f>
        <v>236</v>
      </c>
      <c r="AQ96" s="23">
        <f>(AM96/H96)*162</f>
        <v>9.9692307692307693</v>
      </c>
      <c r="AR96" s="21">
        <f>_xlfn.RANK.EQ(AQ96,$AQ$2:$AQ$1031)</f>
        <v>66</v>
      </c>
      <c r="AS96" s="3">
        <v>7.6</v>
      </c>
      <c r="AT96" s="3">
        <f>_xlfn.RANK.EQ(AS96,$AS$2:$AS$1031)</f>
        <v>42</v>
      </c>
      <c r="AU96" s="3">
        <v>7.4</v>
      </c>
      <c r="AV96" s="3">
        <f>_xlfn.RANK.EQ(AU96,$AU$2:$AU$1031)</f>
        <v>182</v>
      </c>
      <c r="AW96" s="14">
        <v>2.5</v>
      </c>
      <c r="AX96" s="3">
        <f>_xlfn.RANK.EQ(AW96,$AW$2:$AW$1031)</f>
        <v>88</v>
      </c>
      <c r="AY96" s="3">
        <v>54</v>
      </c>
      <c r="AZ96" s="3">
        <v>-2</v>
      </c>
      <c r="BA96" s="3">
        <v>1</v>
      </c>
      <c r="BB96" s="3">
        <v>-2</v>
      </c>
      <c r="BC96" s="3">
        <v>22</v>
      </c>
      <c r="BD96" s="3" t="s">
        <v>165</v>
      </c>
      <c r="BE96" s="13">
        <f>GEOMEAN(AN96,AF96,AP96,AR96)</f>
        <v>115.60747231054552</v>
      </c>
    </row>
    <row r="97" spans="1:57" x14ac:dyDescent="0.45">
      <c r="A97" s="1">
        <f>_xlfn.RANK.EQ(AM97, $AM$2:$AM$1031)</f>
        <v>39</v>
      </c>
      <c r="B97" s="3" t="s">
        <v>154</v>
      </c>
      <c r="C97" s="3" t="str">
        <f>_xlfn.CONCAT(B97, " - ", D97)</f>
        <v>Ken Griffey Jr. - 1996</v>
      </c>
      <c r="D97" s="3">
        <v>1996</v>
      </c>
      <c r="E97" s="3">
        <v>26</v>
      </c>
      <c r="F97" s="3" t="s">
        <v>106</v>
      </c>
      <c r="G97" s="3" t="s">
        <v>43</v>
      </c>
      <c r="H97" s="3">
        <v>140</v>
      </c>
      <c r="I97" s="3">
        <v>638</v>
      </c>
      <c r="J97" s="3">
        <v>545</v>
      </c>
      <c r="K97" s="3">
        <v>125</v>
      </c>
      <c r="L97" s="3">
        <v>165</v>
      </c>
      <c r="M97" s="3">
        <v>88</v>
      </c>
      <c r="N97" s="3">
        <v>26</v>
      </c>
      <c r="O97" s="3">
        <v>2</v>
      </c>
      <c r="P97" s="3">
        <v>49</v>
      </c>
      <c r="Q97" s="3">
        <f>_xlfn.RANK.EQ(P97,$P$2:$P$1031)</f>
        <v>35</v>
      </c>
      <c r="R97" s="3">
        <v>140</v>
      </c>
      <c r="S97" s="3">
        <v>16</v>
      </c>
      <c r="T97" s="3">
        <v>1</v>
      </c>
      <c r="U97" s="3">
        <v>78</v>
      </c>
      <c r="V97" s="3">
        <v>104</v>
      </c>
      <c r="W97" s="3">
        <v>0.30299999999999999</v>
      </c>
      <c r="X97" s="3">
        <f>_xlfn.RANK.EQ(W97,$W$2:$W$1031)</f>
        <v>552</v>
      </c>
      <c r="Y97" s="3">
        <v>0.39200000000000002</v>
      </c>
      <c r="Z97" s="3">
        <f>_xlfn.RANK.EQ(Y97,$Y$2:$Y$1031)</f>
        <v>460</v>
      </c>
      <c r="AA97" s="3">
        <v>0.628</v>
      </c>
      <c r="AB97" s="3">
        <f>_xlfn.RANK.EQ(AA97,$AA$2:$AA$1031)</f>
        <v>94</v>
      </c>
      <c r="AC97" s="17">
        <v>1.02</v>
      </c>
      <c r="AD97" s="28">
        <f>_xlfn.RANK.EQ(AC97,$AC$2:$AC$1031)</f>
        <v>166</v>
      </c>
      <c r="AE97" s="21">
        <v>154</v>
      </c>
      <c r="AF97" s="31">
        <f>_xlfn.RANK.EQ(AE97,$AE$2:$AE$1031)</f>
        <v>382</v>
      </c>
      <c r="AG97" s="3">
        <v>342</v>
      </c>
      <c r="AH97" s="3">
        <v>7</v>
      </c>
      <c r="AI97" s="3">
        <v>7</v>
      </c>
      <c r="AJ97" s="3">
        <v>1</v>
      </c>
      <c r="AK97" s="3">
        <v>7</v>
      </c>
      <c r="AL97" s="3">
        <v>13</v>
      </c>
      <c r="AM97" s="21">
        <v>9.6999999999999993</v>
      </c>
      <c r="AN97" s="21">
        <f>_xlfn.RANK.EQ(AM97,$AM$2:$AM$1031)</f>
        <v>39</v>
      </c>
      <c r="AO97" s="21">
        <f>_xlfn.IFNA(VLOOKUP(C97, 'FanGraphs Plus Stats 1-2000'!$D$2:$L$1048576, MATCH("wRC+", FanGraphs_Plus_Stats_1_1500[[#Headers],[ID]:[BABIP+]], 0), FALSE), 0)</f>
        <v>146</v>
      </c>
      <c r="AP97" s="21">
        <f>_xlfn.RANK.EQ(AO97,$AO$2:$AO$1031)</f>
        <v>492</v>
      </c>
      <c r="AQ97" s="23">
        <f>(AM97/H97)*162</f>
        <v>11.224285714285713</v>
      </c>
      <c r="AR97" s="21">
        <f>_xlfn.RANK.EQ(AQ97,$AQ$2:$AQ$1031)</f>
        <v>26</v>
      </c>
      <c r="AS97" s="3">
        <v>7.6</v>
      </c>
      <c r="AT97" s="3">
        <f>_xlfn.RANK.EQ(AS97,$AS$2:$AS$1031)</f>
        <v>42</v>
      </c>
      <c r="AU97" s="3">
        <v>6.6</v>
      </c>
      <c r="AV97" s="3">
        <f>_xlfn.RANK.EQ(AU97,$AU$2:$AU$1031)</f>
        <v>351</v>
      </c>
      <c r="AW97" s="14">
        <v>3.4</v>
      </c>
      <c r="AX97" s="3">
        <f>_xlfn.RANK.EQ(AW97,$AW$2:$AW$1031)</f>
        <v>31</v>
      </c>
      <c r="AY97" s="3">
        <v>40</v>
      </c>
      <c r="AZ97" s="3">
        <v>3</v>
      </c>
      <c r="BA97" s="3">
        <v>3</v>
      </c>
      <c r="BB97" s="3">
        <v>6</v>
      </c>
      <c r="BC97" s="3">
        <v>32</v>
      </c>
      <c r="BD97" s="3" t="s">
        <v>155</v>
      </c>
      <c r="BE97" s="13">
        <f>GEOMEAN(AN97,AF97,AP97,AR97)</f>
        <v>117.49424777887879</v>
      </c>
    </row>
    <row r="98" spans="1:57" x14ac:dyDescent="0.45">
      <c r="A98" s="1">
        <f>_xlfn.RANK.EQ(AM98, $AM$2:$AM$1031)</f>
        <v>244</v>
      </c>
      <c r="B98" s="3" t="s">
        <v>57</v>
      </c>
      <c r="C98" s="3" t="str">
        <f>_xlfn.CONCAT(B98, " - ", D98)</f>
        <v>Barry Bonds - 2000</v>
      </c>
      <c r="D98" s="3">
        <v>2000</v>
      </c>
      <c r="E98" s="3">
        <v>35</v>
      </c>
      <c r="F98" s="3" t="s">
        <v>58</v>
      </c>
      <c r="G98" s="3" t="s">
        <v>52</v>
      </c>
      <c r="H98" s="3">
        <v>143</v>
      </c>
      <c r="I98" s="3">
        <v>607</v>
      </c>
      <c r="J98" s="3">
        <v>480</v>
      </c>
      <c r="K98" s="3">
        <v>129</v>
      </c>
      <c r="L98" s="3">
        <v>147</v>
      </c>
      <c r="M98" s="3">
        <v>66</v>
      </c>
      <c r="N98" s="3">
        <v>28</v>
      </c>
      <c r="O98" s="3">
        <v>4</v>
      </c>
      <c r="P98" s="3">
        <v>49</v>
      </c>
      <c r="Q98" s="3">
        <f>_xlfn.RANK.EQ(P98,$P$2:$P$1031)</f>
        <v>35</v>
      </c>
      <c r="R98" s="3">
        <v>106</v>
      </c>
      <c r="S98" s="3">
        <v>11</v>
      </c>
      <c r="T98" s="3">
        <v>3</v>
      </c>
      <c r="U98" s="3">
        <v>117</v>
      </c>
      <c r="V98" s="3">
        <v>77</v>
      </c>
      <c r="W98" s="3">
        <v>0.30599999999999999</v>
      </c>
      <c r="X98" s="3">
        <f>_xlfn.RANK.EQ(W98,$W$2:$W$1031)</f>
        <v>495</v>
      </c>
      <c r="Y98" s="3">
        <v>0.44</v>
      </c>
      <c r="Z98" s="3">
        <f>_xlfn.RANK.EQ(Y98,$Y$2:$Y$1031)</f>
        <v>92</v>
      </c>
      <c r="AA98" s="3">
        <v>0.68799999999999994</v>
      </c>
      <c r="AB98" s="3">
        <f>_xlfn.RANK.EQ(AA98,$AA$2:$AA$1031)</f>
        <v>18</v>
      </c>
      <c r="AC98" s="17">
        <v>1.127</v>
      </c>
      <c r="AD98" s="28">
        <f>_xlfn.RANK.EQ(AC98,$AC$2:$AC$1031)</f>
        <v>26</v>
      </c>
      <c r="AE98" s="21">
        <v>188</v>
      </c>
      <c r="AF98" s="31">
        <f>_xlfn.RANK.EQ(AE98,$AE$2:$AE$1031)</f>
        <v>44</v>
      </c>
      <c r="AG98" s="3">
        <v>330</v>
      </c>
      <c r="AH98" s="3">
        <v>6</v>
      </c>
      <c r="AI98" s="3">
        <v>3</v>
      </c>
      <c r="AJ98" s="3">
        <v>0</v>
      </c>
      <c r="AK98" s="3">
        <v>7</v>
      </c>
      <c r="AL98" s="3">
        <v>22</v>
      </c>
      <c r="AM98" s="21">
        <v>7.7</v>
      </c>
      <c r="AN98" s="21">
        <f>_xlfn.RANK.EQ(AM98,$AM$2:$AM$1031)</f>
        <v>244</v>
      </c>
      <c r="AO98" s="21">
        <f>_xlfn.IFNA(VLOOKUP(C98, 'FanGraphs Plus Stats 1-2000'!$D$2:$L$1048576, MATCH("wRC+", FanGraphs_Plus_Stats_1_1500[[#Headers],[ID]:[BABIP+]], 0), FALSE), 0)</f>
        <v>174</v>
      </c>
      <c r="AP98" s="21">
        <f>_xlfn.RANK.EQ(AO98,$AO$2:$AO$1031)</f>
        <v>96</v>
      </c>
      <c r="AQ98" s="23">
        <f>(AM98/H98)*162</f>
        <v>8.7230769230769241</v>
      </c>
      <c r="AR98" s="21">
        <f>_xlfn.RANK.EQ(AQ98,$AQ$2:$AQ$1031)</f>
        <v>187</v>
      </c>
      <c r="AS98" s="3">
        <v>5.9</v>
      </c>
      <c r="AT98" s="3">
        <f>_xlfn.RANK.EQ(AS98,$AS$2:$AS$1031)</f>
        <v>178</v>
      </c>
      <c r="AU98" s="3">
        <v>7.3</v>
      </c>
      <c r="AV98" s="3">
        <f>_xlfn.RANK.EQ(AU98,$AU$2:$AU$1031)</f>
        <v>195</v>
      </c>
      <c r="AW98" s="14">
        <v>-0.1</v>
      </c>
      <c r="AX98" s="3">
        <f>_xlfn.RANK.EQ(AW98,$AW$2:$AW$1031)</f>
        <v>771</v>
      </c>
      <c r="AY98" s="3">
        <v>62</v>
      </c>
      <c r="AZ98" s="3">
        <v>0</v>
      </c>
      <c r="BA98" s="3">
        <v>3</v>
      </c>
      <c r="BB98" s="3">
        <v>3</v>
      </c>
      <c r="BC98" s="3">
        <v>5</v>
      </c>
      <c r="BD98" s="3" t="s">
        <v>130</v>
      </c>
      <c r="BE98" s="13">
        <f>GEOMEAN(AN98,AF98,AP98,AR98)</f>
        <v>117.82537634233201</v>
      </c>
    </row>
    <row r="99" spans="1:57" x14ac:dyDescent="0.45">
      <c r="A99" s="1">
        <f>_xlfn.RANK.EQ(AM99, $AM$2:$AM$1031)</f>
        <v>112</v>
      </c>
      <c r="B99" s="3" t="s">
        <v>252</v>
      </c>
      <c r="C99" s="3" t="str">
        <f>_xlfn.CONCAT(B99, " - ", D99)</f>
        <v>Will Clark - 1989</v>
      </c>
      <c r="D99" s="3">
        <v>1989</v>
      </c>
      <c r="E99" s="3">
        <v>25</v>
      </c>
      <c r="F99" s="3" t="s">
        <v>58</v>
      </c>
      <c r="G99" s="3" t="s">
        <v>52</v>
      </c>
      <c r="H99" s="3">
        <v>159</v>
      </c>
      <c r="I99" s="3">
        <v>675</v>
      </c>
      <c r="J99" s="3">
        <v>588</v>
      </c>
      <c r="K99" s="3">
        <v>104</v>
      </c>
      <c r="L99" s="3">
        <v>196</v>
      </c>
      <c r="M99" s="3">
        <v>126</v>
      </c>
      <c r="N99" s="3">
        <v>38</v>
      </c>
      <c r="O99" s="3">
        <v>9</v>
      </c>
      <c r="P99" s="3">
        <v>23</v>
      </c>
      <c r="Q99" s="3">
        <f>_xlfn.RANK.EQ(P99,$P$2:$P$1031)</f>
        <v>671</v>
      </c>
      <c r="R99" s="3">
        <v>111</v>
      </c>
      <c r="S99" s="3">
        <v>8</v>
      </c>
      <c r="T99" s="3">
        <v>3</v>
      </c>
      <c r="U99" s="3">
        <v>74</v>
      </c>
      <c r="V99" s="3">
        <v>103</v>
      </c>
      <c r="W99" s="3">
        <v>0.33300000000000002</v>
      </c>
      <c r="X99" s="3">
        <f>_xlfn.RANK.EQ(W99,$W$2:$W$1031)</f>
        <v>141</v>
      </c>
      <c r="Y99" s="3">
        <v>0.40699999999999997</v>
      </c>
      <c r="Z99" s="3">
        <f>_xlfn.RANK.EQ(Y99,$Y$2:$Y$1031)</f>
        <v>304</v>
      </c>
      <c r="AA99" s="3">
        <v>0.54600000000000004</v>
      </c>
      <c r="AB99" s="3">
        <f>_xlfn.RANK.EQ(AA99,$AA$2:$AA$1031)</f>
        <v>416</v>
      </c>
      <c r="AC99" s="17">
        <v>0.95299999999999996</v>
      </c>
      <c r="AD99" s="28">
        <f>_xlfn.RANK.EQ(AC99,$AC$2:$AC$1031)</f>
        <v>355</v>
      </c>
      <c r="AE99" s="21">
        <v>175</v>
      </c>
      <c r="AF99" s="31">
        <f>_xlfn.RANK.EQ(AE99,$AE$2:$AE$1031)</f>
        <v>109</v>
      </c>
      <c r="AG99" s="3">
        <v>321</v>
      </c>
      <c r="AH99" s="3">
        <v>6</v>
      </c>
      <c r="AI99" s="3">
        <v>5</v>
      </c>
      <c r="AJ99" s="3">
        <v>0</v>
      </c>
      <c r="AK99" s="3">
        <v>8</v>
      </c>
      <c r="AL99" s="3">
        <v>14</v>
      </c>
      <c r="AM99" s="21">
        <v>8.6</v>
      </c>
      <c r="AN99" s="21">
        <f>_xlfn.RANK.EQ(AM99,$AM$2:$AM$1031)</f>
        <v>112</v>
      </c>
      <c r="AO99" s="21">
        <f>_xlfn.IFNA(VLOOKUP(C99, 'FanGraphs Plus Stats 1-2000'!$D$2:$L$1048576, MATCH("wRC+", FanGraphs_Plus_Stats_1_1500[[#Headers],[ID]:[BABIP+]], 0), FALSE), 0)</f>
        <v>174</v>
      </c>
      <c r="AP99" s="21">
        <f>_xlfn.RANK.EQ(AO99,$AO$2:$AO$1031)</f>
        <v>96</v>
      </c>
      <c r="AQ99" s="23">
        <f>(AM99/H99)*162</f>
        <v>8.7622641509433947</v>
      </c>
      <c r="AR99" s="21">
        <f>_xlfn.RANK.EQ(AQ99,$AQ$2:$AQ$1031)</f>
        <v>181</v>
      </c>
      <c r="AS99" s="3">
        <v>6.4</v>
      </c>
      <c r="AT99" s="3">
        <f>_xlfn.RANK.EQ(AS99,$AS$2:$AS$1031)</f>
        <v>109</v>
      </c>
      <c r="AU99" s="3">
        <v>7.6</v>
      </c>
      <c r="AV99" s="3">
        <f>_xlfn.RANK.EQ(AU99,$AU$2:$AU$1031)</f>
        <v>147</v>
      </c>
      <c r="AW99" s="14">
        <v>0</v>
      </c>
      <c r="AX99" s="3">
        <f>_xlfn.RANK.EQ(AW99,$AW$2:$AW$1031)</f>
        <v>747</v>
      </c>
      <c r="AY99" s="3">
        <v>55</v>
      </c>
      <c r="AZ99" s="3">
        <v>1</v>
      </c>
      <c r="BA99" s="3">
        <v>2</v>
      </c>
      <c r="BB99" s="3">
        <v>3</v>
      </c>
      <c r="BC99" s="3">
        <v>9</v>
      </c>
      <c r="BD99" s="3" t="s">
        <v>193</v>
      </c>
      <c r="BE99" s="13">
        <f>GEOMEAN(AN99,AF99,AP99,AR99)</f>
        <v>120.68369042350569</v>
      </c>
    </row>
    <row r="100" spans="1:57" x14ac:dyDescent="0.45">
      <c r="A100" s="1">
        <f>_xlfn.RANK.EQ(AM100, $AM$2:$AM$1031)</f>
        <v>664</v>
      </c>
      <c r="B100" s="3" t="s">
        <v>456</v>
      </c>
      <c r="C100" s="3" t="str">
        <f>_xlfn.CONCAT(B100, " - ", D100)</f>
        <v>Mark McGwire - 1996</v>
      </c>
      <c r="D100" s="3">
        <v>1996</v>
      </c>
      <c r="E100" s="3">
        <v>32</v>
      </c>
      <c r="F100" s="3" t="s">
        <v>128</v>
      </c>
      <c r="G100" s="3" t="s">
        <v>43</v>
      </c>
      <c r="H100" s="3">
        <v>130</v>
      </c>
      <c r="I100" s="3">
        <v>548</v>
      </c>
      <c r="J100" s="3">
        <v>423</v>
      </c>
      <c r="K100" s="3">
        <v>104</v>
      </c>
      <c r="L100" s="3">
        <v>132</v>
      </c>
      <c r="M100" s="3">
        <v>59</v>
      </c>
      <c r="N100" s="3">
        <v>21</v>
      </c>
      <c r="O100" s="3">
        <v>0</v>
      </c>
      <c r="P100" s="3">
        <v>52</v>
      </c>
      <c r="Q100" s="3">
        <f>_xlfn.RANK.EQ(P100,$P$2:$P$1031)</f>
        <v>19</v>
      </c>
      <c r="R100" s="3">
        <v>113</v>
      </c>
      <c r="S100" s="3">
        <v>0</v>
      </c>
      <c r="T100" s="3">
        <v>0</v>
      </c>
      <c r="U100" s="3">
        <v>116</v>
      </c>
      <c r="V100" s="3">
        <v>112</v>
      </c>
      <c r="W100" s="3">
        <v>0.312</v>
      </c>
      <c r="X100" s="3">
        <f>_xlfn.RANK.EQ(W100,$W$2:$W$1031)</f>
        <v>406</v>
      </c>
      <c r="Y100" s="3">
        <v>0.46700000000000003</v>
      </c>
      <c r="Z100" s="3">
        <f>_xlfn.RANK.EQ(Y100,$Y$2:$Y$1031)</f>
        <v>26</v>
      </c>
      <c r="AA100" s="3">
        <v>0.73</v>
      </c>
      <c r="AB100" s="3">
        <f>_xlfn.RANK.EQ(AA100,$AA$2:$AA$1031)</f>
        <v>10</v>
      </c>
      <c r="AC100" s="17">
        <v>1.198</v>
      </c>
      <c r="AD100" s="28">
        <f>_xlfn.RANK.EQ(AC100,$AC$2:$AC$1031)</f>
        <v>11</v>
      </c>
      <c r="AE100" s="21">
        <v>196</v>
      </c>
      <c r="AF100" s="31">
        <f>_xlfn.RANK.EQ(AE100,$AE$2:$AE$1031)</f>
        <v>31</v>
      </c>
      <c r="AG100" s="3">
        <v>309</v>
      </c>
      <c r="AH100" s="3">
        <v>14</v>
      </c>
      <c r="AI100" s="3">
        <v>8</v>
      </c>
      <c r="AJ100" s="3">
        <v>0</v>
      </c>
      <c r="AK100" s="3">
        <v>1</v>
      </c>
      <c r="AL100" s="3">
        <v>16</v>
      </c>
      <c r="AM100" s="21">
        <v>6.4</v>
      </c>
      <c r="AN100" s="21">
        <f>_xlfn.RANK.EQ(AM100,$AM$2:$AM$1031)</f>
        <v>664</v>
      </c>
      <c r="AO100" s="21">
        <f>_xlfn.IFNA(VLOOKUP(C100, 'FanGraphs Plus Stats 1-2000'!$D$2:$L$1048576, MATCH("wRC+", FanGraphs_Plus_Stats_1_1500[[#Headers],[ID]:[BABIP+]], 0), FALSE), 0)</f>
        <v>190</v>
      </c>
      <c r="AP100" s="21">
        <f>_xlfn.RANK.EQ(AO100,$AO$2:$AO$1031)</f>
        <v>32</v>
      </c>
      <c r="AQ100" s="23">
        <f>(AM100/H100)*162</f>
        <v>7.9753846153846153</v>
      </c>
      <c r="AR100" s="21">
        <f>_xlfn.RANK.EQ(AQ100,$AQ$2:$AQ$1031)</f>
        <v>336</v>
      </c>
      <c r="AS100" s="3">
        <v>4.5999999999999996</v>
      </c>
      <c r="AT100" s="3">
        <f>_xlfn.RANK.EQ(AS100,$AS$2:$AS$1031)</f>
        <v>534</v>
      </c>
      <c r="AU100" s="3">
        <v>6.6</v>
      </c>
      <c r="AV100" s="3">
        <f>_xlfn.RANK.EQ(AU100,$AU$2:$AU$1031)</f>
        <v>351</v>
      </c>
      <c r="AW100" s="14">
        <v>-0.8</v>
      </c>
      <c r="AX100" s="3">
        <f>_xlfn.RANK.EQ(AW100,$AW$2:$AW$1031)</f>
        <v>939</v>
      </c>
      <c r="AY100" s="3">
        <v>63</v>
      </c>
      <c r="AZ100" s="3">
        <v>-3</v>
      </c>
      <c r="BA100" s="3">
        <v>0</v>
      </c>
      <c r="BB100" s="3">
        <v>-3</v>
      </c>
      <c r="BC100" s="3">
        <v>-3</v>
      </c>
      <c r="BD100" s="3" t="s">
        <v>200</v>
      </c>
      <c r="BE100" s="13">
        <f>GEOMEAN(AN100,AF100,AP100,AR100)</f>
        <v>121.97048682300142</v>
      </c>
    </row>
    <row r="101" spans="1:57" x14ac:dyDescent="0.45">
      <c r="A101" s="1">
        <f>_xlfn.RANK.EQ(AM101, $AM$2:$AM$1031)</f>
        <v>67</v>
      </c>
      <c r="B101" s="3" t="s">
        <v>195</v>
      </c>
      <c r="C101" s="3" t="str">
        <f>_xlfn.CONCAT(B101, " - ", D101)</f>
        <v>Scott Rolen - 2004</v>
      </c>
      <c r="D101" s="3">
        <v>2004</v>
      </c>
      <c r="E101" s="3">
        <v>29</v>
      </c>
      <c r="F101" s="3" t="s">
        <v>51</v>
      </c>
      <c r="G101" s="3" t="s">
        <v>52</v>
      </c>
      <c r="H101" s="3">
        <v>142</v>
      </c>
      <c r="I101" s="3">
        <v>593</v>
      </c>
      <c r="J101" s="3">
        <v>500</v>
      </c>
      <c r="K101" s="3">
        <v>109</v>
      </c>
      <c r="L101" s="3">
        <v>157</v>
      </c>
      <c r="M101" s="3">
        <v>87</v>
      </c>
      <c r="N101" s="3">
        <v>32</v>
      </c>
      <c r="O101" s="3">
        <v>4</v>
      </c>
      <c r="P101" s="3">
        <v>34</v>
      </c>
      <c r="Q101" s="3">
        <f>_xlfn.RANK.EQ(P101,$P$2:$P$1031)</f>
        <v>319</v>
      </c>
      <c r="R101" s="3">
        <v>124</v>
      </c>
      <c r="S101" s="3">
        <v>4</v>
      </c>
      <c r="T101" s="3">
        <v>3</v>
      </c>
      <c r="U101" s="3">
        <v>72</v>
      </c>
      <c r="V101" s="3">
        <v>92</v>
      </c>
      <c r="W101" s="3">
        <v>0.314</v>
      </c>
      <c r="X101" s="3">
        <f>_xlfn.RANK.EQ(W101,$W$2:$W$1031)</f>
        <v>377</v>
      </c>
      <c r="Y101" s="3">
        <v>0.40899999999999997</v>
      </c>
      <c r="Z101" s="3">
        <f>_xlfn.RANK.EQ(Y101,$Y$2:$Y$1031)</f>
        <v>285</v>
      </c>
      <c r="AA101" s="3">
        <v>0.59799999999999998</v>
      </c>
      <c r="AB101" s="3">
        <f>_xlfn.RANK.EQ(AA101,$AA$2:$AA$1031)</f>
        <v>186</v>
      </c>
      <c r="AC101" s="17">
        <v>1.0069999999999999</v>
      </c>
      <c r="AD101" s="28">
        <f>_xlfn.RANK.EQ(AC101,$AC$2:$AC$1031)</f>
        <v>195</v>
      </c>
      <c r="AE101" s="21">
        <v>158</v>
      </c>
      <c r="AF101" s="31">
        <f>_xlfn.RANK.EQ(AE101,$AE$2:$AE$1031)</f>
        <v>309</v>
      </c>
      <c r="AG101" s="3">
        <v>299</v>
      </c>
      <c r="AH101" s="3">
        <v>8</v>
      </c>
      <c r="AI101" s="3">
        <v>13</v>
      </c>
      <c r="AJ101" s="3">
        <v>1</v>
      </c>
      <c r="AK101" s="3">
        <v>7</v>
      </c>
      <c r="AL101" s="3">
        <v>5</v>
      </c>
      <c r="AM101" s="21">
        <v>9.1999999999999993</v>
      </c>
      <c r="AN101" s="21">
        <f>_xlfn.RANK.EQ(AM101,$AM$2:$AM$1031)</f>
        <v>67</v>
      </c>
      <c r="AO101" s="21">
        <f>_xlfn.IFNA(VLOOKUP(C101, 'FanGraphs Plus Stats 1-2000'!$D$2:$L$1048576, MATCH("wRC+", FanGraphs_Plus_Stats_1_1500[[#Headers],[ID]:[BABIP+]], 0), FALSE), 0)</f>
        <v>159</v>
      </c>
      <c r="AP101" s="21">
        <f>_xlfn.RANK.EQ(AO101,$AO$2:$AO$1031)</f>
        <v>256</v>
      </c>
      <c r="AQ101" s="23">
        <f>(AM101/H101)*162</f>
        <v>10.495774647887323</v>
      </c>
      <c r="AR101" s="21">
        <f>_xlfn.RANK.EQ(AQ101,$AQ$2:$AQ$1031)</f>
        <v>43</v>
      </c>
      <c r="AS101" s="3">
        <v>7.4</v>
      </c>
      <c r="AT101" s="3">
        <f>_xlfn.RANK.EQ(AS101,$AS$2:$AS$1031)</f>
        <v>51</v>
      </c>
      <c r="AU101" s="3">
        <v>6.2</v>
      </c>
      <c r="AV101" s="3">
        <f>_xlfn.RANK.EQ(AU101,$AU$2:$AU$1031)</f>
        <v>471</v>
      </c>
      <c r="AW101" s="14">
        <v>3.3</v>
      </c>
      <c r="AX101" s="3">
        <f>_xlfn.RANK.EQ(AW101,$AW$2:$AW$1031)</f>
        <v>37</v>
      </c>
      <c r="AY101" s="3">
        <v>40</v>
      </c>
      <c r="AZ101" s="3">
        <v>0</v>
      </c>
      <c r="BA101" s="3">
        <v>2</v>
      </c>
      <c r="BB101" s="3">
        <v>2</v>
      </c>
      <c r="BC101" s="3">
        <v>30</v>
      </c>
      <c r="BD101" s="3" t="s">
        <v>140</v>
      </c>
      <c r="BE101" s="13">
        <f>GEOMEAN(AN101,AF101,AP101,AR101)</f>
        <v>122.86704848130525</v>
      </c>
    </row>
    <row r="102" spans="1:57" x14ac:dyDescent="0.45">
      <c r="A102" s="1">
        <f>_xlfn.RANK.EQ(AM102, $AM$2:$AM$1031)</f>
        <v>224</v>
      </c>
      <c r="B102" s="3" t="s">
        <v>397</v>
      </c>
      <c r="C102" s="3" t="str">
        <f>_xlfn.CONCAT(B102, " - ", D102)</f>
        <v>John Olerud - 1993</v>
      </c>
      <c r="D102" s="3">
        <v>1993</v>
      </c>
      <c r="E102" s="3">
        <v>24</v>
      </c>
      <c r="F102" s="3" t="s">
        <v>308</v>
      </c>
      <c r="G102" s="3" t="s">
        <v>43</v>
      </c>
      <c r="H102" s="3">
        <v>158</v>
      </c>
      <c r="I102" s="3">
        <v>679</v>
      </c>
      <c r="J102" s="3">
        <v>551</v>
      </c>
      <c r="K102" s="3">
        <v>109</v>
      </c>
      <c r="L102" s="3">
        <v>200</v>
      </c>
      <c r="M102" s="3">
        <v>120</v>
      </c>
      <c r="N102" s="3">
        <v>54</v>
      </c>
      <c r="O102" s="3">
        <v>2</v>
      </c>
      <c r="P102" s="3">
        <v>24</v>
      </c>
      <c r="Q102" s="3">
        <f>_xlfn.RANK.EQ(P102,$P$2:$P$1031)</f>
        <v>634</v>
      </c>
      <c r="R102" s="3">
        <v>107</v>
      </c>
      <c r="S102" s="3">
        <v>0</v>
      </c>
      <c r="T102" s="3">
        <v>2</v>
      </c>
      <c r="U102" s="3">
        <v>114</v>
      </c>
      <c r="V102" s="3">
        <v>65</v>
      </c>
      <c r="W102" s="3">
        <v>0.36299999999999999</v>
      </c>
      <c r="X102" s="3">
        <f>_xlfn.RANK.EQ(W102,$W$2:$W$1031)</f>
        <v>20</v>
      </c>
      <c r="Y102" s="3">
        <v>0.47299999999999998</v>
      </c>
      <c r="Z102" s="3">
        <f>_xlfn.RANK.EQ(Y102,$Y$2:$Y$1031)</f>
        <v>21</v>
      </c>
      <c r="AA102" s="3">
        <v>0.59899999999999998</v>
      </c>
      <c r="AB102" s="3">
        <f>_xlfn.RANK.EQ(AA102,$AA$2:$AA$1031)</f>
        <v>184</v>
      </c>
      <c r="AC102" s="17">
        <v>1.0720000000000001</v>
      </c>
      <c r="AD102" s="28">
        <f>_xlfn.RANK.EQ(AC102,$AC$2:$AC$1031)</f>
        <v>69</v>
      </c>
      <c r="AE102" s="21">
        <v>186</v>
      </c>
      <c r="AF102" s="31">
        <f>_xlfn.RANK.EQ(AE102,$AE$2:$AE$1031)</f>
        <v>52</v>
      </c>
      <c r="AG102" s="3">
        <v>330</v>
      </c>
      <c r="AH102" s="3">
        <v>12</v>
      </c>
      <c r="AI102" s="3">
        <v>7</v>
      </c>
      <c r="AJ102" s="3">
        <v>0</v>
      </c>
      <c r="AK102" s="3">
        <v>7</v>
      </c>
      <c r="AL102" s="3">
        <v>33</v>
      </c>
      <c r="AM102" s="21">
        <v>7.8</v>
      </c>
      <c r="AN102" s="21">
        <f>_xlfn.RANK.EQ(AM102,$AM$2:$AM$1031)</f>
        <v>224</v>
      </c>
      <c r="AO102" s="21">
        <f>_xlfn.IFNA(VLOOKUP(C102, 'FanGraphs Plus Stats 1-2000'!$D$2:$L$1048576, MATCH("wRC+", FanGraphs_Plus_Stats_1_1500[[#Headers],[ID]:[BABIP+]], 0), FALSE), 0)</f>
        <v>179</v>
      </c>
      <c r="AP102" s="21">
        <f>_xlfn.RANK.EQ(AO102,$AO$2:$AO$1031)</f>
        <v>60</v>
      </c>
      <c r="AQ102" s="23">
        <f>(AM102/H102)*162</f>
        <v>7.9974683544303797</v>
      </c>
      <c r="AR102" s="21">
        <f>_xlfn.RANK.EQ(AQ102,$AQ$2:$AQ$1031)</f>
        <v>327</v>
      </c>
      <c r="AS102" s="3">
        <v>5.3</v>
      </c>
      <c r="AT102" s="3">
        <f>_xlfn.RANK.EQ(AS102,$AS$2:$AS$1031)</f>
        <v>295</v>
      </c>
      <c r="AU102" s="3">
        <v>7.5</v>
      </c>
      <c r="AV102" s="3">
        <f>_xlfn.RANK.EQ(AU102,$AU$2:$AU$1031)</f>
        <v>163</v>
      </c>
      <c r="AW102" s="14">
        <v>-0.6</v>
      </c>
      <c r="AX102" s="3">
        <f>_xlfn.RANK.EQ(AW102,$AW$2:$AW$1031)</f>
        <v>904</v>
      </c>
      <c r="AY102" s="3">
        <v>64</v>
      </c>
      <c r="AZ102" s="3">
        <v>0</v>
      </c>
      <c r="BA102" s="3">
        <v>-4</v>
      </c>
      <c r="BB102" s="3">
        <v>-4</v>
      </c>
      <c r="BC102" s="3">
        <v>4</v>
      </c>
      <c r="BD102" s="3" t="s">
        <v>200</v>
      </c>
      <c r="BE102" s="13">
        <f>GEOMEAN(AN102,AF102,AP102,AR102)</f>
        <v>122.95256442277265</v>
      </c>
    </row>
    <row r="103" spans="1:57" x14ac:dyDescent="0.45">
      <c r="A103" s="1">
        <f>_xlfn.RANK.EQ(AM103, $AM$2:$AM$1031)</f>
        <v>505</v>
      </c>
      <c r="B103" s="3" t="s">
        <v>657</v>
      </c>
      <c r="C103" s="3" t="str">
        <f>_xlfn.CONCAT(B103, " - ", D103)</f>
        <v>Yordan Alvarez - 2022</v>
      </c>
      <c r="D103" s="3">
        <v>2022</v>
      </c>
      <c r="E103" s="3">
        <v>25</v>
      </c>
      <c r="F103" s="3" t="s">
        <v>178</v>
      </c>
      <c r="G103" s="3" t="s">
        <v>43</v>
      </c>
      <c r="H103" s="3">
        <v>135</v>
      </c>
      <c r="I103" s="3">
        <v>561</v>
      </c>
      <c r="J103" s="3">
        <v>470</v>
      </c>
      <c r="K103" s="3">
        <v>95</v>
      </c>
      <c r="L103" s="3">
        <v>144</v>
      </c>
      <c r="M103" s="3">
        <v>76</v>
      </c>
      <c r="N103" s="3">
        <v>29</v>
      </c>
      <c r="O103" s="3">
        <v>2</v>
      </c>
      <c r="P103" s="3">
        <v>37</v>
      </c>
      <c r="Q103" s="3">
        <f>_xlfn.RANK.EQ(P103,$P$2:$P$1031)</f>
        <v>237</v>
      </c>
      <c r="R103" s="3">
        <v>97</v>
      </c>
      <c r="S103" s="3">
        <v>1</v>
      </c>
      <c r="T103" s="3">
        <v>1</v>
      </c>
      <c r="U103" s="3">
        <v>78</v>
      </c>
      <c r="V103" s="3">
        <v>106</v>
      </c>
      <c r="W103" s="3">
        <v>0.30599999999999999</v>
      </c>
      <c r="X103" s="3">
        <f>_xlfn.RANK.EQ(W103,$W$2:$W$1031)</f>
        <v>495</v>
      </c>
      <c r="Y103" s="3">
        <v>0.40600000000000003</v>
      </c>
      <c r="Z103" s="3">
        <f>_xlfn.RANK.EQ(Y103,$Y$2:$Y$1031)</f>
        <v>312</v>
      </c>
      <c r="AA103" s="3">
        <v>0.61299999999999999</v>
      </c>
      <c r="AB103" s="3">
        <f>_xlfn.RANK.EQ(AA103,$AA$2:$AA$1031)</f>
        <v>136</v>
      </c>
      <c r="AC103" s="17">
        <v>1.0189999999999999</v>
      </c>
      <c r="AD103" s="28">
        <f>_xlfn.RANK.EQ(AC103,$AC$2:$AC$1031)</f>
        <v>168</v>
      </c>
      <c r="AE103" s="21">
        <v>188</v>
      </c>
      <c r="AF103" s="31">
        <f>_xlfn.RANK.EQ(AE103,$AE$2:$AE$1031)</f>
        <v>44</v>
      </c>
      <c r="AG103" s="3">
        <v>288</v>
      </c>
      <c r="AH103" s="3">
        <v>12</v>
      </c>
      <c r="AI103" s="3">
        <v>6</v>
      </c>
      <c r="AJ103" s="3">
        <v>0</v>
      </c>
      <c r="AK103" s="3">
        <v>7</v>
      </c>
      <c r="AL103" s="3">
        <v>9</v>
      </c>
      <c r="AM103" s="21">
        <v>6.8</v>
      </c>
      <c r="AN103" s="21">
        <f>_xlfn.RANK.EQ(AM103,$AM$2:$AM$1031)</f>
        <v>505</v>
      </c>
      <c r="AO103" s="21">
        <f>_xlfn.IFNA(VLOOKUP(C103, 'FanGraphs Plus Stats 1-2000'!$D$2:$L$1048576, MATCH("wRC+", FanGraphs_Plus_Stats_1_1500[[#Headers],[ID]:[BABIP+]], 0), FALSE), 0)</f>
        <v>186</v>
      </c>
      <c r="AP103" s="21">
        <f>_xlfn.RANK.EQ(AO103,$AO$2:$AO$1031)</f>
        <v>38</v>
      </c>
      <c r="AQ103" s="23">
        <f>(AM103/H103)*162</f>
        <v>8.16</v>
      </c>
      <c r="AR103" s="21">
        <f>_xlfn.RANK.EQ(AQ103,$AQ$2:$AQ$1031)</f>
        <v>287</v>
      </c>
      <c r="AS103" s="3">
        <v>5</v>
      </c>
      <c r="AT103" s="3">
        <f>_xlfn.RANK.EQ(AS103,$AS$2:$AS$1031)</f>
        <v>390</v>
      </c>
      <c r="AU103" s="3">
        <v>6.4</v>
      </c>
      <c r="AV103" s="3">
        <f>_xlfn.RANK.EQ(AU103,$AU$2:$AU$1031)</f>
        <v>405</v>
      </c>
      <c r="AW103" s="14">
        <v>-0.4</v>
      </c>
      <c r="AX103" s="3">
        <f>_xlfn.RANK.EQ(AW103,$AW$2:$AW$1031)</f>
        <v>857</v>
      </c>
      <c r="AY103" s="3">
        <v>51</v>
      </c>
      <c r="AZ103" s="3">
        <v>-1</v>
      </c>
      <c r="BA103" s="3">
        <v>0</v>
      </c>
      <c r="BB103" s="3">
        <v>0</v>
      </c>
      <c r="BC103" s="3">
        <v>5</v>
      </c>
      <c r="BD103" s="3" t="s">
        <v>658</v>
      </c>
      <c r="BE103" s="13">
        <f>GEOMEAN(AN103,AF103,AP103,AR103)</f>
        <v>124.7677625504672</v>
      </c>
    </row>
    <row r="104" spans="1:57" x14ac:dyDescent="0.45">
      <c r="A104" s="1">
        <f>_xlfn.RANK.EQ(AM104, $AM$2:$AM$1031)</f>
        <v>36</v>
      </c>
      <c r="B104" s="3" t="s">
        <v>138</v>
      </c>
      <c r="C104" s="3" t="str">
        <f>_xlfn.CONCAT(B104, " - ", D104)</f>
        <v>Mike Schmidt - 1974</v>
      </c>
      <c r="D104" s="3">
        <v>1974</v>
      </c>
      <c r="E104" s="3">
        <v>24</v>
      </c>
      <c r="F104" s="3" t="s">
        <v>139</v>
      </c>
      <c r="G104" s="3" t="s">
        <v>52</v>
      </c>
      <c r="H104" s="3">
        <v>162</v>
      </c>
      <c r="I104" s="3">
        <v>686</v>
      </c>
      <c r="J104" s="3">
        <v>568</v>
      </c>
      <c r="K104" s="3">
        <v>108</v>
      </c>
      <c r="L104" s="3">
        <v>160</v>
      </c>
      <c r="M104" s="3">
        <v>89</v>
      </c>
      <c r="N104" s="3">
        <v>28</v>
      </c>
      <c r="O104" s="3">
        <v>7</v>
      </c>
      <c r="P104" s="3">
        <v>36</v>
      </c>
      <c r="Q104" s="3">
        <f>_xlfn.RANK.EQ(P104,$P$2:$P$1031)</f>
        <v>267</v>
      </c>
      <c r="R104" s="3">
        <v>116</v>
      </c>
      <c r="S104" s="3">
        <v>23</v>
      </c>
      <c r="T104" s="3">
        <v>12</v>
      </c>
      <c r="U104" s="3">
        <v>106</v>
      </c>
      <c r="V104" s="3">
        <v>138</v>
      </c>
      <c r="W104" s="3">
        <v>0.28199999999999997</v>
      </c>
      <c r="X104" s="3">
        <f>_xlfn.RANK.EQ(W104,$W$2:$W$1031)</f>
        <v>839</v>
      </c>
      <c r="Y104" s="3">
        <v>0.39500000000000002</v>
      </c>
      <c r="Z104" s="3">
        <f>_xlfn.RANK.EQ(Y104,$Y$2:$Y$1031)</f>
        <v>426</v>
      </c>
      <c r="AA104" s="3">
        <v>0.54600000000000004</v>
      </c>
      <c r="AB104" s="3">
        <f>_xlfn.RANK.EQ(AA104,$AA$2:$AA$1031)</f>
        <v>416</v>
      </c>
      <c r="AC104" s="17">
        <v>0.94099999999999995</v>
      </c>
      <c r="AD104" s="28">
        <f>_xlfn.RANK.EQ(AC104,$AC$2:$AC$1031)</f>
        <v>397</v>
      </c>
      <c r="AE104" s="21">
        <v>158</v>
      </c>
      <c r="AF104" s="31">
        <f>_xlfn.RANK.EQ(AE104,$AE$2:$AE$1031)</f>
        <v>309</v>
      </c>
      <c r="AG104" s="3">
        <v>310</v>
      </c>
      <c r="AH104" s="3">
        <v>4</v>
      </c>
      <c r="AI104" s="3">
        <v>4</v>
      </c>
      <c r="AJ104" s="3">
        <v>3</v>
      </c>
      <c r="AK104" s="3">
        <v>5</v>
      </c>
      <c r="AL104" s="3">
        <v>14</v>
      </c>
      <c r="AM104" s="21">
        <v>9.8000000000000007</v>
      </c>
      <c r="AN104" s="21">
        <f>_xlfn.RANK.EQ(AM104,$AM$2:$AM$1031)</f>
        <v>36</v>
      </c>
      <c r="AO104" s="21">
        <f>_xlfn.IFNA(VLOOKUP(C104, 'FanGraphs Plus Stats 1-2000'!$D$2:$L$1048576, MATCH("wRC+", FanGraphs_Plus_Stats_1_1500[[#Headers],[ID]:[BABIP+]], 0), FALSE), 0)</f>
        <v>157</v>
      </c>
      <c r="AP104" s="21">
        <f>_xlfn.RANK.EQ(AO104,$AO$2:$AO$1031)</f>
        <v>285</v>
      </c>
      <c r="AQ104" s="23">
        <f>(AM104/H104)*162</f>
        <v>9.8000000000000007</v>
      </c>
      <c r="AR104" s="21">
        <f>_xlfn.RANK.EQ(AQ104,$AQ$2:$AQ$1031)</f>
        <v>81</v>
      </c>
      <c r="AS104" s="3">
        <v>7.6</v>
      </c>
      <c r="AT104" s="3">
        <f>_xlfn.RANK.EQ(AS104,$AS$2:$AS$1031)</f>
        <v>42</v>
      </c>
      <c r="AU104" s="3">
        <v>7.7</v>
      </c>
      <c r="AV104" s="3">
        <f>_xlfn.RANK.EQ(AU104,$AU$2:$AU$1031)</f>
        <v>135</v>
      </c>
      <c r="AW104" s="14">
        <v>2.4</v>
      </c>
      <c r="AX104" s="3">
        <f>_xlfn.RANK.EQ(AW104,$AW$2:$AW$1031)</f>
        <v>102</v>
      </c>
      <c r="AY104" s="3">
        <v>46</v>
      </c>
      <c r="AZ104" s="3">
        <v>1</v>
      </c>
      <c r="BA104" s="3">
        <v>1</v>
      </c>
      <c r="BB104" s="3">
        <v>3</v>
      </c>
      <c r="BC104" s="3">
        <v>18</v>
      </c>
      <c r="BD104" s="3" t="s">
        <v>140</v>
      </c>
      <c r="BE104" s="13">
        <f>GEOMEAN(AN104,AF104,AP104,AR104)</f>
        <v>126.58950882225857</v>
      </c>
    </row>
    <row r="105" spans="1:57" x14ac:dyDescent="0.45">
      <c r="A105" s="1">
        <f>_xlfn.RANK.EQ(AM105, $AM$2:$AM$1031)</f>
        <v>39</v>
      </c>
      <c r="B105" s="3" t="s">
        <v>157</v>
      </c>
      <c r="C105" s="3" t="str">
        <f>_xlfn.CONCAT(B105, " - ", D105)</f>
        <v>Jackie Robinson - 1951</v>
      </c>
      <c r="D105" s="3">
        <v>1951</v>
      </c>
      <c r="E105" s="3">
        <v>32</v>
      </c>
      <c r="F105" s="3" t="s">
        <v>158</v>
      </c>
      <c r="G105" s="3" t="s">
        <v>52</v>
      </c>
      <c r="H105" s="3">
        <v>153</v>
      </c>
      <c r="I105" s="3">
        <v>642</v>
      </c>
      <c r="J105" s="3">
        <v>548</v>
      </c>
      <c r="K105" s="3">
        <v>106</v>
      </c>
      <c r="L105" s="3">
        <v>185</v>
      </c>
      <c r="M105" s="3">
        <v>126</v>
      </c>
      <c r="N105" s="3">
        <v>33</v>
      </c>
      <c r="O105" s="3">
        <v>7</v>
      </c>
      <c r="P105" s="3">
        <v>19</v>
      </c>
      <c r="Q105" s="3">
        <f>_xlfn.RANK.EQ(P105,$P$2:$P$1031)</f>
        <v>782</v>
      </c>
      <c r="R105" s="3">
        <v>88</v>
      </c>
      <c r="S105" s="3">
        <v>25</v>
      </c>
      <c r="T105" s="3">
        <v>8</v>
      </c>
      <c r="U105" s="3">
        <v>79</v>
      </c>
      <c r="V105" s="3">
        <v>27</v>
      </c>
      <c r="W105" s="3">
        <v>0.33800000000000002</v>
      </c>
      <c r="X105" s="3">
        <f>_xlfn.RANK.EQ(W105,$W$2:$W$1031)</f>
        <v>108</v>
      </c>
      <c r="Y105" s="3">
        <v>0.42899999999999999</v>
      </c>
      <c r="Z105" s="3">
        <f>_xlfn.RANK.EQ(Y105,$Y$2:$Y$1031)</f>
        <v>138</v>
      </c>
      <c r="AA105" s="3">
        <v>0.52700000000000002</v>
      </c>
      <c r="AB105" s="3">
        <f>_xlfn.RANK.EQ(AA105,$AA$2:$AA$1031)</f>
        <v>544</v>
      </c>
      <c r="AC105" s="17">
        <v>0.95699999999999996</v>
      </c>
      <c r="AD105" s="28">
        <f>_xlfn.RANK.EQ(AC105,$AC$2:$AC$1031)</f>
        <v>338</v>
      </c>
      <c r="AE105" s="21">
        <v>154</v>
      </c>
      <c r="AF105" s="31">
        <f>_xlfn.RANK.EQ(AE105,$AE$2:$AE$1031)</f>
        <v>382</v>
      </c>
      <c r="AG105" s="3">
        <v>289</v>
      </c>
      <c r="AH105" s="3">
        <v>10</v>
      </c>
      <c r="AI105" s="3">
        <v>9</v>
      </c>
      <c r="AJ105" s="3">
        <v>6</v>
      </c>
      <c r="AK105" s="2"/>
      <c r="AL105" s="3">
        <v>6</v>
      </c>
      <c r="AM105" s="21">
        <v>9.6999999999999993</v>
      </c>
      <c r="AN105" s="21">
        <f>_xlfn.RANK.EQ(AM105,$AM$2:$AM$1031)</f>
        <v>39</v>
      </c>
      <c r="AO105" s="21">
        <f>_xlfn.IFNA(VLOOKUP(C105, 'FanGraphs Plus Stats 1-2000'!$D$2:$L$1048576, MATCH("wRC+", FanGraphs_Plus_Stats_1_1500[[#Headers],[ID]:[BABIP+]], 0), FALSE), 0)</f>
        <v>155</v>
      </c>
      <c r="AP105" s="21">
        <f>_xlfn.RANK.EQ(AO105,$AO$2:$AO$1031)</f>
        <v>323</v>
      </c>
      <c r="AQ105" s="23">
        <f>(AM105/H105)*162</f>
        <v>10.270588235294117</v>
      </c>
      <c r="AR105" s="21">
        <f>_xlfn.RANK.EQ(AQ105,$AQ$2:$AQ$1031)</f>
        <v>54</v>
      </c>
      <c r="AS105" s="3">
        <v>7.2</v>
      </c>
      <c r="AT105" s="3">
        <f>_xlfn.RANK.EQ(AS105,$AS$2:$AS$1031)</f>
        <v>58</v>
      </c>
      <c r="AU105" s="3">
        <v>8.1</v>
      </c>
      <c r="AV105" s="3">
        <f>_xlfn.RANK.EQ(AU105,$AU$2:$AU$1031)</f>
        <v>103</v>
      </c>
      <c r="AW105" s="14">
        <v>2.4</v>
      </c>
      <c r="AX105" s="3">
        <f>_xlfn.RANK.EQ(AW105,$AW$2:$AW$1031)</f>
        <v>102</v>
      </c>
      <c r="AY105" s="3">
        <v>44</v>
      </c>
      <c r="AZ105" s="3">
        <v>0</v>
      </c>
      <c r="BA105" s="3">
        <v>4</v>
      </c>
      <c r="BB105" s="3">
        <v>4</v>
      </c>
      <c r="BC105" s="3">
        <v>16</v>
      </c>
      <c r="BD105" s="3" t="s">
        <v>79</v>
      </c>
      <c r="BE105" s="13">
        <f>GEOMEAN(AN105,AF105,AP105,AR105)</f>
        <v>126.9641364130897</v>
      </c>
    </row>
    <row r="106" spans="1:57" x14ac:dyDescent="0.45">
      <c r="A106" s="1">
        <f>_xlfn.RANK.EQ(AM106, $AM$2:$AM$1031)</f>
        <v>140</v>
      </c>
      <c r="B106" s="3" t="s">
        <v>205</v>
      </c>
      <c r="C106" s="3" t="str">
        <f>_xlfn.CONCAT(B106, " - ", D106)</f>
        <v>Wade Boggs - 1987</v>
      </c>
      <c r="D106" s="3">
        <v>1987</v>
      </c>
      <c r="E106" s="3">
        <v>29</v>
      </c>
      <c r="F106" s="3" t="s">
        <v>48</v>
      </c>
      <c r="G106" s="3" t="s">
        <v>43</v>
      </c>
      <c r="H106" s="3">
        <v>147</v>
      </c>
      <c r="I106" s="3">
        <v>667</v>
      </c>
      <c r="J106" s="3">
        <v>551</v>
      </c>
      <c r="K106" s="3">
        <v>108</v>
      </c>
      <c r="L106" s="3">
        <v>200</v>
      </c>
      <c r="M106" s="3">
        <v>130</v>
      </c>
      <c r="N106" s="3">
        <v>40</v>
      </c>
      <c r="O106" s="3">
        <v>6</v>
      </c>
      <c r="P106" s="3">
        <v>24</v>
      </c>
      <c r="Q106" s="3">
        <f>_xlfn.RANK.EQ(P106,$P$2:$P$1031)</f>
        <v>634</v>
      </c>
      <c r="R106" s="3">
        <v>89</v>
      </c>
      <c r="S106" s="3">
        <v>1</v>
      </c>
      <c r="T106" s="3">
        <v>3</v>
      </c>
      <c r="U106" s="3">
        <v>105</v>
      </c>
      <c r="V106" s="3">
        <v>48</v>
      </c>
      <c r="W106" s="3">
        <v>0.36299999999999999</v>
      </c>
      <c r="X106" s="3">
        <f>_xlfn.RANK.EQ(W106,$W$2:$W$1031)</f>
        <v>20</v>
      </c>
      <c r="Y106" s="3">
        <v>0.46100000000000002</v>
      </c>
      <c r="Z106" s="3">
        <f>_xlfn.RANK.EQ(Y106,$Y$2:$Y$1031)</f>
        <v>36</v>
      </c>
      <c r="AA106" s="3">
        <v>0.58799999999999997</v>
      </c>
      <c r="AB106" s="3">
        <f>_xlfn.RANK.EQ(AA106,$AA$2:$AA$1031)</f>
        <v>230</v>
      </c>
      <c r="AC106" s="17">
        <v>1.0489999999999999</v>
      </c>
      <c r="AD106" s="28">
        <f>_xlfn.RANK.EQ(AC106,$AC$2:$AC$1031)</f>
        <v>93</v>
      </c>
      <c r="AE106" s="21">
        <v>174</v>
      </c>
      <c r="AF106" s="31">
        <f>_xlfn.RANK.EQ(AE106,$AE$2:$AE$1031)</f>
        <v>116</v>
      </c>
      <c r="AG106" s="3">
        <v>324</v>
      </c>
      <c r="AH106" s="3">
        <v>13</v>
      </c>
      <c r="AI106" s="3">
        <v>2</v>
      </c>
      <c r="AJ106" s="3">
        <v>1</v>
      </c>
      <c r="AK106" s="3">
        <v>8</v>
      </c>
      <c r="AL106" s="3">
        <v>19</v>
      </c>
      <c r="AM106" s="21">
        <v>8.3000000000000007</v>
      </c>
      <c r="AN106" s="21">
        <f>_xlfn.RANK.EQ(AM106,$AM$2:$AM$1031)</f>
        <v>140</v>
      </c>
      <c r="AO106" s="21">
        <f>_xlfn.IFNA(VLOOKUP(C106, 'FanGraphs Plus Stats 1-2000'!$D$2:$L$1048576, MATCH("wRC+", FanGraphs_Plus_Stats_1_1500[[#Headers],[ID]:[BABIP+]], 0), FALSE), 0)</f>
        <v>171</v>
      </c>
      <c r="AP106" s="21">
        <f>_xlfn.RANK.EQ(AO106,$AO$2:$AO$1031)</f>
        <v>121</v>
      </c>
      <c r="AQ106" s="23">
        <f>(AM106/H106)*162</f>
        <v>9.1469387755102041</v>
      </c>
      <c r="AR106" s="21">
        <f>_xlfn.RANK.EQ(AQ106,$AQ$2:$AQ$1031)</f>
        <v>135</v>
      </c>
      <c r="AS106" s="3">
        <v>6.3</v>
      </c>
      <c r="AT106" s="3">
        <f>_xlfn.RANK.EQ(AS106,$AS$2:$AS$1031)</f>
        <v>122</v>
      </c>
      <c r="AU106" s="3">
        <v>7.7</v>
      </c>
      <c r="AV106" s="3">
        <f>_xlfn.RANK.EQ(AU106,$AU$2:$AU$1031)</f>
        <v>135</v>
      </c>
      <c r="AW106" s="14">
        <v>1</v>
      </c>
      <c r="AX106" s="3">
        <f>_xlfn.RANK.EQ(AW106,$AW$2:$AW$1031)</f>
        <v>464</v>
      </c>
      <c r="AY106" s="3">
        <v>58</v>
      </c>
      <c r="AZ106" s="3">
        <v>-1</v>
      </c>
      <c r="BA106" s="3">
        <v>0</v>
      </c>
      <c r="BB106" s="3">
        <v>-2</v>
      </c>
      <c r="BC106" s="3">
        <v>8</v>
      </c>
      <c r="BD106" s="3" t="s">
        <v>295</v>
      </c>
      <c r="BE106" s="13">
        <f>GEOMEAN(AN106,AF106,AP106,AR106)</f>
        <v>127.62221882029024</v>
      </c>
    </row>
    <row r="107" spans="1:57" x14ac:dyDescent="0.45">
      <c r="A107" s="1">
        <f>_xlfn.RANK.EQ(AM107, $AM$2:$AM$1031)</f>
        <v>75</v>
      </c>
      <c r="B107" s="3" t="s">
        <v>203</v>
      </c>
      <c r="C107" s="3" t="str">
        <f>_xlfn.CONCAT(B107, " - ", D107)</f>
        <v>Duke Snider - 1953</v>
      </c>
      <c r="D107" s="3">
        <v>1953</v>
      </c>
      <c r="E107" s="3">
        <v>26</v>
      </c>
      <c r="F107" s="3" t="s">
        <v>158</v>
      </c>
      <c r="G107" s="3" t="s">
        <v>52</v>
      </c>
      <c r="H107" s="3">
        <v>153</v>
      </c>
      <c r="I107" s="3">
        <v>680</v>
      </c>
      <c r="J107" s="3">
        <v>590</v>
      </c>
      <c r="K107" s="3">
        <v>132</v>
      </c>
      <c r="L107" s="3">
        <v>198</v>
      </c>
      <c r="M107" s="3">
        <v>114</v>
      </c>
      <c r="N107" s="3">
        <v>38</v>
      </c>
      <c r="O107" s="3">
        <v>4</v>
      </c>
      <c r="P107" s="3">
        <v>42</v>
      </c>
      <c r="Q107" s="3">
        <f>_xlfn.RANK.EQ(P107,$P$2:$P$1031)</f>
        <v>117</v>
      </c>
      <c r="R107" s="3">
        <v>126</v>
      </c>
      <c r="S107" s="3">
        <v>16</v>
      </c>
      <c r="T107" s="3">
        <v>7</v>
      </c>
      <c r="U107" s="3">
        <v>82</v>
      </c>
      <c r="V107" s="3">
        <v>90</v>
      </c>
      <c r="W107" s="3">
        <v>0.33600000000000002</v>
      </c>
      <c r="X107" s="3">
        <f>_xlfn.RANK.EQ(W107,$W$2:$W$1031)</f>
        <v>120</v>
      </c>
      <c r="Y107" s="3">
        <v>0.41899999999999998</v>
      </c>
      <c r="Z107" s="3">
        <f>_xlfn.RANK.EQ(Y107,$Y$2:$Y$1031)</f>
        <v>208</v>
      </c>
      <c r="AA107" s="3">
        <v>0.627</v>
      </c>
      <c r="AB107" s="3">
        <f>_xlfn.RANK.EQ(AA107,$AA$2:$AA$1031)</f>
        <v>99</v>
      </c>
      <c r="AC107" s="17">
        <v>1.046</v>
      </c>
      <c r="AD107" s="28">
        <f>_xlfn.RANK.EQ(AC107,$AC$2:$AC$1031)</f>
        <v>99</v>
      </c>
      <c r="AE107" s="21">
        <v>165</v>
      </c>
      <c r="AF107" s="31">
        <f>_xlfn.RANK.EQ(AE107,$AE$2:$AE$1031)</f>
        <v>217</v>
      </c>
      <c r="AG107" s="3">
        <v>370</v>
      </c>
      <c r="AH107" s="3">
        <v>10</v>
      </c>
      <c r="AI107" s="3">
        <v>3</v>
      </c>
      <c r="AJ107" s="3">
        <v>5</v>
      </c>
      <c r="AK107" s="2"/>
      <c r="AL107" s="3">
        <v>12</v>
      </c>
      <c r="AM107" s="21">
        <v>9.1</v>
      </c>
      <c r="AN107" s="21">
        <f>_xlfn.RANK.EQ(AM107,$AM$2:$AM$1031)</f>
        <v>75</v>
      </c>
      <c r="AO107" s="21">
        <f>_xlfn.IFNA(VLOOKUP(C107, 'FanGraphs Plus Stats 1-2000'!$D$2:$L$1048576, MATCH("wRC+", FanGraphs_Plus_Stats_1_1500[[#Headers],[ID]:[BABIP+]], 0), FALSE), 0)</f>
        <v>165</v>
      </c>
      <c r="AP107" s="21">
        <f>_xlfn.RANK.EQ(AO107,$AO$2:$AO$1031)</f>
        <v>184</v>
      </c>
      <c r="AQ107" s="23">
        <f>(AM107/H107)*162</f>
        <v>9.6352941176470583</v>
      </c>
      <c r="AR107" s="21">
        <f>_xlfn.RANK.EQ(AQ107,$AQ$2:$AQ$1031)</f>
        <v>89</v>
      </c>
      <c r="AS107" s="3">
        <v>6.7</v>
      </c>
      <c r="AT107" s="3">
        <f>_xlfn.RANK.EQ(AS107,$AS$2:$AS$1031)</f>
        <v>84</v>
      </c>
      <c r="AU107" s="3">
        <v>8.6</v>
      </c>
      <c r="AV107" s="3">
        <f>_xlfn.RANK.EQ(AU107,$AU$2:$AU$1031)</f>
        <v>62</v>
      </c>
      <c r="AW107" s="14">
        <v>0.6</v>
      </c>
      <c r="AX107" s="3">
        <f>_xlfn.RANK.EQ(AW107,$AW$2:$AW$1031)</f>
        <v>570</v>
      </c>
      <c r="AY107" s="3">
        <v>61</v>
      </c>
      <c r="AZ107" s="3">
        <v>2</v>
      </c>
      <c r="BA107" s="3">
        <v>2</v>
      </c>
      <c r="BB107" s="3">
        <v>4</v>
      </c>
      <c r="BC107" s="3">
        <v>8</v>
      </c>
      <c r="BD107" s="3" t="s">
        <v>68</v>
      </c>
      <c r="BE107" s="13">
        <f>GEOMEAN(AN107,AF107,AP107,AR107)</f>
        <v>127.77097437789399</v>
      </c>
    </row>
    <row r="108" spans="1:57" x14ac:dyDescent="0.45">
      <c r="A108" s="1">
        <f>_xlfn.RANK.EQ(AM108, $AM$2:$AM$1031)</f>
        <v>50</v>
      </c>
      <c r="B108" s="3" t="s">
        <v>74</v>
      </c>
      <c r="C108" s="3" t="str">
        <f>_xlfn.CONCAT(B108, " - ", D108)</f>
        <v>Willie Mays - 1960</v>
      </c>
      <c r="D108" s="3">
        <v>1960</v>
      </c>
      <c r="E108" s="3">
        <v>29</v>
      </c>
      <c r="F108" s="3" t="s">
        <v>58</v>
      </c>
      <c r="G108" s="3" t="s">
        <v>52</v>
      </c>
      <c r="H108" s="3">
        <v>153</v>
      </c>
      <c r="I108" s="3">
        <v>669</v>
      </c>
      <c r="J108" s="3">
        <v>595</v>
      </c>
      <c r="K108" s="3">
        <v>107</v>
      </c>
      <c r="L108" s="3">
        <v>190</v>
      </c>
      <c r="M108" s="3">
        <v>120</v>
      </c>
      <c r="N108" s="3">
        <v>29</v>
      </c>
      <c r="O108" s="3">
        <v>12</v>
      </c>
      <c r="P108" s="3">
        <v>29</v>
      </c>
      <c r="Q108" s="3">
        <f>_xlfn.RANK.EQ(P108,$P$2:$P$1031)</f>
        <v>478</v>
      </c>
      <c r="R108" s="3">
        <v>103</v>
      </c>
      <c r="S108" s="3">
        <v>25</v>
      </c>
      <c r="T108" s="3">
        <v>10</v>
      </c>
      <c r="U108" s="3">
        <v>61</v>
      </c>
      <c r="V108" s="3">
        <v>70</v>
      </c>
      <c r="W108" s="3">
        <v>0.31900000000000001</v>
      </c>
      <c r="X108" s="3">
        <f>_xlfn.RANK.EQ(W108,$W$2:$W$1031)</f>
        <v>296</v>
      </c>
      <c r="Y108" s="3">
        <v>0.38100000000000001</v>
      </c>
      <c r="Z108" s="3">
        <f>_xlfn.RANK.EQ(Y108,$Y$2:$Y$1031)</f>
        <v>588</v>
      </c>
      <c r="AA108" s="3">
        <v>0.55500000000000005</v>
      </c>
      <c r="AB108" s="3">
        <f>_xlfn.RANK.EQ(AA108,$AA$2:$AA$1031)</f>
        <v>364</v>
      </c>
      <c r="AC108" s="17">
        <v>0.93600000000000005</v>
      </c>
      <c r="AD108" s="28">
        <f>_xlfn.RANK.EQ(AC108,$AC$2:$AC$1031)</f>
        <v>423</v>
      </c>
      <c r="AE108" s="21">
        <v>160</v>
      </c>
      <c r="AF108" s="31">
        <f>_xlfn.RANK.EQ(AE108,$AE$2:$AE$1031)</f>
        <v>283</v>
      </c>
      <c r="AG108" s="3">
        <v>330</v>
      </c>
      <c r="AH108" s="3">
        <v>15</v>
      </c>
      <c r="AI108" s="3">
        <v>4</v>
      </c>
      <c r="AJ108" s="3">
        <v>0</v>
      </c>
      <c r="AK108" s="3">
        <v>9</v>
      </c>
      <c r="AL108" s="3">
        <v>11</v>
      </c>
      <c r="AM108" s="21">
        <v>9.5</v>
      </c>
      <c r="AN108" s="21">
        <f>_xlfn.RANK.EQ(AM108,$AM$2:$AM$1031)</f>
        <v>50</v>
      </c>
      <c r="AO108" s="21">
        <f>_xlfn.IFNA(VLOOKUP(C108, 'FanGraphs Plus Stats 1-2000'!$D$2:$L$1048576, MATCH("wRC+", FanGraphs_Plus_Stats_1_1500[[#Headers],[ID]:[BABIP+]], 0), FALSE), 0)</f>
        <v>155</v>
      </c>
      <c r="AP108" s="21">
        <f>_xlfn.RANK.EQ(AO108,$AO$2:$AO$1031)</f>
        <v>323</v>
      </c>
      <c r="AQ108" s="23">
        <f>(AM108/H108)*162</f>
        <v>10.058823529411764</v>
      </c>
      <c r="AR108" s="21">
        <f>_xlfn.RANK.EQ(AQ108,$AQ$2:$AQ$1031)</f>
        <v>62</v>
      </c>
      <c r="AS108" s="3">
        <v>7</v>
      </c>
      <c r="AT108" s="3">
        <f>_xlfn.RANK.EQ(AS108,$AS$2:$AS$1031)</f>
        <v>67</v>
      </c>
      <c r="AU108" s="3">
        <v>8</v>
      </c>
      <c r="AV108" s="3">
        <f>_xlfn.RANK.EQ(AU108,$AU$2:$AU$1031)</f>
        <v>111</v>
      </c>
      <c r="AW108" s="14">
        <v>1.4</v>
      </c>
      <c r="AX108" s="3">
        <f>_xlfn.RANK.EQ(AW108,$AW$2:$AW$1031)</f>
        <v>359</v>
      </c>
      <c r="AY108" s="3">
        <v>48</v>
      </c>
      <c r="AZ108" s="3">
        <v>0</v>
      </c>
      <c r="BA108" s="3">
        <v>5</v>
      </c>
      <c r="BB108" s="3">
        <v>5</v>
      </c>
      <c r="BC108" s="3">
        <v>14</v>
      </c>
      <c r="BD108" s="3" t="s">
        <v>68</v>
      </c>
      <c r="BE108" s="13">
        <f>GEOMEAN(AN108,AF108,AP108,AR108)</f>
        <v>129.74411347837926</v>
      </c>
    </row>
    <row r="109" spans="1:57" x14ac:dyDescent="0.45">
      <c r="A109" s="1">
        <f>_xlfn.RANK.EQ(AM109, $AM$2:$AM$1031)</f>
        <v>123</v>
      </c>
      <c r="B109" s="3" t="s">
        <v>149</v>
      </c>
      <c r="C109" s="3" t="str">
        <f>_xlfn.CONCAT(B109, " - ", D109)</f>
        <v>Albert Pujols - 2004</v>
      </c>
      <c r="D109" s="3">
        <v>2004</v>
      </c>
      <c r="E109" s="3">
        <v>24</v>
      </c>
      <c r="F109" s="3" t="s">
        <v>51</v>
      </c>
      <c r="G109" s="3" t="s">
        <v>52</v>
      </c>
      <c r="H109" s="3">
        <v>154</v>
      </c>
      <c r="I109" s="3">
        <v>692</v>
      </c>
      <c r="J109" s="3">
        <v>592</v>
      </c>
      <c r="K109" s="3">
        <v>133</v>
      </c>
      <c r="L109" s="3">
        <v>196</v>
      </c>
      <c r="M109" s="3">
        <v>97</v>
      </c>
      <c r="N109" s="3">
        <v>51</v>
      </c>
      <c r="O109" s="3">
        <v>2</v>
      </c>
      <c r="P109" s="3">
        <v>46</v>
      </c>
      <c r="Q109" s="3">
        <f>_xlfn.RANK.EQ(P109,$P$2:$P$1031)</f>
        <v>61</v>
      </c>
      <c r="R109" s="3">
        <v>123</v>
      </c>
      <c r="S109" s="3">
        <v>5</v>
      </c>
      <c r="T109" s="3">
        <v>5</v>
      </c>
      <c r="U109" s="3">
        <v>84</v>
      </c>
      <c r="V109" s="3">
        <v>52</v>
      </c>
      <c r="W109" s="3">
        <v>0.33100000000000002</v>
      </c>
      <c r="X109" s="3">
        <f>_xlfn.RANK.EQ(W109,$W$2:$W$1031)</f>
        <v>158</v>
      </c>
      <c r="Y109" s="3">
        <v>0.41499999999999998</v>
      </c>
      <c r="Z109" s="3">
        <f>_xlfn.RANK.EQ(Y109,$Y$2:$Y$1031)</f>
        <v>235</v>
      </c>
      <c r="AA109" s="3">
        <v>0.65700000000000003</v>
      </c>
      <c r="AB109" s="3">
        <f>_xlfn.RANK.EQ(AA109,$AA$2:$AA$1031)</f>
        <v>45</v>
      </c>
      <c r="AC109" s="17">
        <v>1.0720000000000001</v>
      </c>
      <c r="AD109" s="28">
        <f>_xlfn.RANK.EQ(AC109,$AC$2:$AC$1031)</f>
        <v>69</v>
      </c>
      <c r="AE109" s="21">
        <v>173</v>
      </c>
      <c r="AF109" s="31">
        <f>_xlfn.RANK.EQ(AE109,$AE$2:$AE$1031)</f>
        <v>125</v>
      </c>
      <c r="AG109" s="3">
        <v>389</v>
      </c>
      <c r="AH109" s="3">
        <v>21</v>
      </c>
      <c r="AI109" s="3">
        <v>7</v>
      </c>
      <c r="AJ109" s="3">
        <v>0</v>
      </c>
      <c r="AK109" s="3">
        <v>9</v>
      </c>
      <c r="AL109" s="3">
        <v>12</v>
      </c>
      <c r="AM109" s="21">
        <v>8.5</v>
      </c>
      <c r="AN109" s="21">
        <f>_xlfn.RANK.EQ(AM109,$AM$2:$AM$1031)</f>
        <v>123</v>
      </c>
      <c r="AO109" s="21">
        <f>_xlfn.IFNA(VLOOKUP(C109, 'FanGraphs Plus Stats 1-2000'!$D$2:$L$1048576, MATCH("wRC+", FanGraphs_Plus_Stats_1_1500[[#Headers],[ID]:[BABIP+]], 0), FALSE), 0)</f>
        <v>171</v>
      </c>
      <c r="AP109" s="21">
        <f>_xlfn.RANK.EQ(AO109,$AO$2:$AO$1031)</f>
        <v>121</v>
      </c>
      <c r="AQ109" s="23">
        <f>(AM109/H109)*162</f>
        <v>8.9415584415584419</v>
      </c>
      <c r="AR109" s="21">
        <f>_xlfn.RANK.EQ(AQ109,$AQ$2:$AQ$1031)</f>
        <v>154</v>
      </c>
      <c r="AS109" s="3">
        <v>6.5</v>
      </c>
      <c r="AT109" s="3">
        <f>_xlfn.RANK.EQ(AS109,$AS$2:$AS$1031)</f>
        <v>105</v>
      </c>
      <c r="AU109" s="3">
        <v>7.9</v>
      </c>
      <c r="AV109" s="3">
        <f>_xlfn.RANK.EQ(AU109,$AU$2:$AU$1031)</f>
        <v>119</v>
      </c>
      <c r="AW109" s="14">
        <v>-0.3</v>
      </c>
      <c r="AX109" s="3">
        <f>_xlfn.RANK.EQ(AW109,$AW$2:$AW$1031)</f>
        <v>839</v>
      </c>
      <c r="AY109" s="3">
        <v>69</v>
      </c>
      <c r="AZ109" s="3">
        <v>-1</v>
      </c>
      <c r="BA109" s="3">
        <v>1</v>
      </c>
      <c r="BB109" s="3">
        <v>0</v>
      </c>
      <c r="BC109" s="3">
        <v>7</v>
      </c>
      <c r="BD109" s="3" t="s">
        <v>274</v>
      </c>
      <c r="BE109" s="13">
        <f>GEOMEAN(AN109,AF109,AP109,AR109)</f>
        <v>130.10090090045014</v>
      </c>
    </row>
    <row r="110" spans="1:57" x14ac:dyDescent="0.45">
      <c r="A110" s="1">
        <f>_xlfn.RANK.EQ(AM110, $AM$2:$AM$1031)</f>
        <v>874</v>
      </c>
      <c r="B110" s="3" t="s">
        <v>67</v>
      </c>
      <c r="C110" s="3" t="str">
        <f>_xlfn.CONCAT(B110, " - ", D110)</f>
        <v>Mickey Mantle - 1962</v>
      </c>
      <c r="D110" s="3">
        <v>1962</v>
      </c>
      <c r="E110" s="3">
        <v>30</v>
      </c>
      <c r="F110" s="3" t="s">
        <v>42</v>
      </c>
      <c r="G110" s="3" t="s">
        <v>43</v>
      </c>
      <c r="H110" s="3">
        <v>123</v>
      </c>
      <c r="I110" s="3">
        <v>502</v>
      </c>
      <c r="J110" s="3">
        <v>377</v>
      </c>
      <c r="K110" s="3">
        <v>96</v>
      </c>
      <c r="L110" s="3">
        <v>121</v>
      </c>
      <c r="M110" s="3">
        <v>75</v>
      </c>
      <c r="N110" s="3">
        <v>15</v>
      </c>
      <c r="O110" s="3">
        <v>1</v>
      </c>
      <c r="P110" s="3">
        <v>30</v>
      </c>
      <c r="Q110" s="3">
        <f>_xlfn.RANK.EQ(P110,$P$2:$P$1031)</f>
        <v>446</v>
      </c>
      <c r="R110" s="3">
        <v>89</v>
      </c>
      <c r="S110" s="3">
        <v>9</v>
      </c>
      <c r="T110" s="3">
        <v>0</v>
      </c>
      <c r="U110" s="3">
        <v>122</v>
      </c>
      <c r="V110" s="3">
        <v>78</v>
      </c>
      <c r="W110" s="3">
        <v>0.32100000000000001</v>
      </c>
      <c r="X110" s="3">
        <f>_xlfn.RANK.EQ(W110,$W$2:$W$1031)</f>
        <v>271</v>
      </c>
      <c r="Y110" s="3">
        <v>0.48599999999999999</v>
      </c>
      <c r="Z110" s="3">
        <f>_xlfn.RANK.EQ(Y110,$Y$2:$Y$1031)</f>
        <v>14</v>
      </c>
      <c r="AA110" s="3">
        <v>0.60499999999999998</v>
      </c>
      <c r="AB110" s="3">
        <f>_xlfn.RANK.EQ(AA110,$AA$2:$AA$1031)</f>
        <v>165</v>
      </c>
      <c r="AC110" s="17">
        <v>1.091</v>
      </c>
      <c r="AD110" s="28">
        <f>_xlfn.RANK.EQ(AC110,$AC$2:$AC$1031)</f>
        <v>46</v>
      </c>
      <c r="AE110" s="21">
        <v>195</v>
      </c>
      <c r="AF110" s="31">
        <f>_xlfn.RANK.EQ(AE110,$AE$2:$AE$1031)</f>
        <v>32</v>
      </c>
      <c r="AG110" s="3">
        <v>228</v>
      </c>
      <c r="AH110" s="3">
        <v>4</v>
      </c>
      <c r="AI110" s="3">
        <v>1</v>
      </c>
      <c r="AJ110" s="3">
        <v>0</v>
      </c>
      <c r="AK110" s="3">
        <v>2</v>
      </c>
      <c r="AL110" s="3">
        <v>9</v>
      </c>
      <c r="AM110" s="21">
        <v>6</v>
      </c>
      <c r="AN110" s="21">
        <f>_xlfn.RANK.EQ(AM110,$AM$2:$AM$1031)</f>
        <v>874</v>
      </c>
      <c r="AO110" s="21">
        <f>_xlfn.IFNA(VLOOKUP(C110, 'FanGraphs Plus Stats 1-2000'!$D$2:$L$1048576, MATCH("wRC+", FanGraphs_Plus_Stats_1_1500[[#Headers],[ID]:[BABIP+]], 0), FALSE), 0)</f>
        <v>192</v>
      </c>
      <c r="AP110" s="21">
        <f>_xlfn.RANK.EQ(AO110,$AO$2:$AO$1031)</f>
        <v>30</v>
      </c>
      <c r="AQ110" s="23">
        <f>(AM110/H110)*162</f>
        <v>7.9024390243902438</v>
      </c>
      <c r="AR110" s="21">
        <f>_xlfn.RANK.EQ(AQ110,$AQ$2:$AQ$1031)</f>
        <v>353</v>
      </c>
      <c r="AS110" s="3">
        <v>4.4000000000000004</v>
      </c>
      <c r="AT110" s="3">
        <f>_xlfn.RANK.EQ(AS110,$AS$2:$AS$1031)</f>
        <v>613</v>
      </c>
      <c r="AU110" s="3">
        <v>7.6</v>
      </c>
      <c r="AV110" s="3">
        <f>_xlfn.RANK.EQ(AU110,$AU$2:$AU$1031)</f>
        <v>147</v>
      </c>
      <c r="AW110" s="14">
        <v>-1.8</v>
      </c>
      <c r="AX110" s="3">
        <f>_xlfn.RANK.EQ(AW110,$AW$2:$AW$1031)</f>
        <v>1022</v>
      </c>
      <c r="AY110" s="3">
        <v>58</v>
      </c>
      <c r="AZ110" s="3">
        <v>1</v>
      </c>
      <c r="BA110" s="3">
        <v>3</v>
      </c>
      <c r="BB110" s="3">
        <v>4</v>
      </c>
      <c r="BC110" s="3">
        <v>-15</v>
      </c>
      <c r="BD110" s="3" t="s">
        <v>71</v>
      </c>
      <c r="BE110" s="13">
        <f>GEOMEAN(AN110,AF110,AP110,AR110)</f>
        <v>131.18655960963017</v>
      </c>
    </row>
    <row r="111" spans="1:57" x14ac:dyDescent="0.45">
      <c r="A111" s="1">
        <f>_xlfn.RANK.EQ(AM111, $AM$2:$AM$1031)</f>
        <v>103</v>
      </c>
      <c r="B111" s="3" t="s">
        <v>238</v>
      </c>
      <c r="C111" s="3" t="str">
        <f>_xlfn.CONCAT(B111, " - ", D111)</f>
        <v>Frank Robinson - 1962</v>
      </c>
      <c r="D111" s="3">
        <v>1962</v>
      </c>
      <c r="E111" s="3">
        <v>26</v>
      </c>
      <c r="F111" s="3" t="s">
        <v>78</v>
      </c>
      <c r="G111" s="3" t="s">
        <v>52</v>
      </c>
      <c r="H111" s="3">
        <v>162</v>
      </c>
      <c r="I111" s="3">
        <v>701</v>
      </c>
      <c r="J111" s="3">
        <v>609</v>
      </c>
      <c r="K111" s="3">
        <v>134</v>
      </c>
      <c r="L111" s="3">
        <v>208</v>
      </c>
      <c r="M111" s="3">
        <v>116</v>
      </c>
      <c r="N111" s="3">
        <v>51</v>
      </c>
      <c r="O111" s="3">
        <v>2</v>
      </c>
      <c r="P111" s="3">
        <v>39</v>
      </c>
      <c r="Q111" s="3">
        <f>_xlfn.RANK.EQ(P111,$P$2:$P$1031)</f>
        <v>187</v>
      </c>
      <c r="R111" s="3">
        <v>136</v>
      </c>
      <c r="S111" s="3">
        <v>18</v>
      </c>
      <c r="T111" s="3">
        <v>9</v>
      </c>
      <c r="U111" s="3">
        <v>76</v>
      </c>
      <c r="V111" s="3">
        <v>62</v>
      </c>
      <c r="W111" s="3">
        <v>0.34200000000000003</v>
      </c>
      <c r="X111" s="3">
        <f>_xlfn.RANK.EQ(W111,$W$2:$W$1031)</f>
        <v>91</v>
      </c>
      <c r="Y111" s="3">
        <v>0.42099999999999999</v>
      </c>
      <c r="Z111" s="3">
        <f>_xlfn.RANK.EQ(Y111,$Y$2:$Y$1031)</f>
        <v>191</v>
      </c>
      <c r="AA111" s="3">
        <v>0.624</v>
      </c>
      <c r="AB111" s="3">
        <f>_xlfn.RANK.EQ(AA111,$AA$2:$AA$1031)</f>
        <v>106</v>
      </c>
      <c r="AC111" s="17">
        <v>1.0449999999999999</v>
      </c>
      <c r="AD111" s="28">
        <f>_xlfn.RANK.EQ(AC111,$AC$2:$AC$1031)</f>
        <v>102</v>
      </c>
      <c r="AE111" s="21">
        <v>173</v>
      </c>
      <c r="AF111" s="31">
        <f>_xlfn.RANK.EQ(AE111,$AE$2:$AE$1031)</f>
        <v>125</v>
      </c>
      <c r="AG111" s="3">
        <v>380</v>
      </c>
      <c r="AH111" s="3">
        <v>13</v>
      </c>
      <c r="AI111" s="3">
        <v>11</v>
      </c>
      <c r="AJ111" s="3">
        <v>0</v>
      </c>
      <c r="AK111" s="3">
        <v>5</v>
      </c>
      <c r="AL111" s="3">
        <v>16</v>
      </c>
      <c r="AM111" s="21">
        <v>8.6999999999999993</v>
      </c>
      <c r="AN111" s="21">
        <f>_xlfn.RANK.EQ(AM111,$AM$2:$AM$1031)</f>
        <v>103</v>
      </c>
      <c r="AO111" s="21">
        <f>_xlfn.IFNA(VLOOKUP(C111, 'FanGraphs Plus Stats 1-2000'!$D$2:$L$1048576, MATCH("wRC+", FanGraphs_Plus_Stats_1_1500[[#Headers],[ID]:[BABIP+]], 0), FALSE), 0)</f>
        <v>171</v>
      </c>
      <c r="AP111" s="21">
        <f>_xlfn.RANK.EQ(AO111,$AO$2:$AO$1031)</f>
        <v>121</v>
      </c>
      <c r="AQ111" s="23">
        <f>(AM111/H111)*162</f>
        <v>8.6999999999999993</v>
      </c>
      <c r="AR111" s="21">
        <f>_xlfn.RANK.EQ(AQ111,$AQ$2:$AQ$1031)</f>
        <v>191</v>
      </c>
      <c r="AS111" s="3">
        <v>6.1</v>
      </c>
      <c r="AT111" s="3">
        <f>_xlfn.RANK.EQ(AS111,$AS$2:$AS$1031)</f>
        <v>147</v>
      </c>
      <c r="AU111" s="3">
        <v>8.4</v>
      </c>
      <c r="AV111" s="3">
        <f>_xlfn.RANK.EQ(AU111,$AU$2:$AU$1031)</f>
        <v>77</v>
      </c>
      <c r="AW111" s="14">
        <v>-0.4</v>
      </c>
      <c r="AX111" s="3">
        <f>_xlfn.RANK.EQ(AW111,$AW$2:$AW$1031)</f>
        <v>857</v>
      </c>
      <c r="AY111" s="3">
        <v>63</v>
      </c>
      <c r="AZ111" s="3">
        <v>-1</v>
      </c>
      <c r="BA111" s="3">
        <v>3</v>
      </c>
      <c r="BB111" s="3">
        <v>1</v>
      </c>
      <c r="BC111" s="3">
        <v>3</v>
      </c>
      <c r="BD111" s="3" t="s">
        <v>239</v>
      </c>
      <c r="BE111" s="13">
        <f>GEOMEAN(AN111,AF111,AP111,AR111)</f>
        <v>131.33833120863341</v>
      </c>
    </row>
    <row r="112" spans="1:57" x14ac:dyDescent="0.45">
      <c r="A112" s="1">
        <f>_xlfn.RANK.EQ(AM112, $AM$2:$AM$1031)</f>
        <v>289</v>
      </c>
      <c r="B112" s="3" t="s">
        <v>234</v>
      </c>
      <c r="C112" s="3" t="str">
        <f>_xlfn.CONCAT(B112, " - ", D112)</f>
        <v>Dick Allen - 1966</v>
      </c>
      <c r="D112" s="3">
        <v>1966</v>
      </c>
      <c r="E112" s="3">
        <v>24</v>
      </c>
      <c r="F112" s="3" t="s">
        <v>139</v>
      </c>
      <c r="G112" s="3" t="s">
        <v>52</v>
      </c>
      <c r="H112" s="3">
        <v>141</v>
      </c>
      <c r="I112" s="3">
        <v>599</v>
      </c>
      <c r="J112" s="3">
        <v>524</v>
      </c>
      <c r="K112" s="3">
        <v>112</v>
      </c>
      <c r="L112" s="3">
        <v>166</v>
      </c>
      <c r="M112" s="3">
        <v>91</v>
      </c>
      <c r="N112" s="3">
        <v>25</v>
      </c>
      <c r="O112" s="3">
        <v>10</v>
      </c>
      <c r="P112" s="3">
        <v>40</v>
      </c>
      <c r="Q112" s="3">
        <f>_xlfn.RANK.EQ(P112,$P$2:$P$1031)</f>
        <v>165</v>
      </c>
      <c r="R112" s="3">
        <v>110</v>
      </c>
      <c r="S112" s="3">
        <v>10</v>
      </c>
      <c r="T112" s="3">
        <v>6</v>
      </c>
      <c r="U112" s="3">
        <v>68</v>
      </c>
      <c r="V112" s="3">
        <v>136</v>
      </c>
      <c r="W112" s="3">
        <v>0.317</v>
      </c>
      <c r="X112" s="3">
        <f>_xlfn.RANK.EQ(W112,$W$2:$W$1031)</f>
        <v>328</v>
      </c>
      <c r="Y112" s="3">
        <v>0.39600000000000002</v>
      </c>
      <c r="Z112" s="3">
        <f>_xlfn.RANK.EQ(Y112,$Y$2:$Y$1031)</f>
        <v>416</v>
      </c>
      <c r="AA112" s="3">
        <v>0.63200000000000001</v>
      </c>
      <c r="AB112" s="3">
        <f>_xlfn.RANK.EQ(AA112,$AA$2:$AA$1031)</f>
        <v>83</v>
      </c>
      <c r="AC112" s="17">
        <v>1.0269999999999999</v>
      </c>
      <c r="AD112" s="28">
        <f>_xlfn.RANK.EQ(AC112,$AC$2:$AC$1031)</f>
        <v>147</v>
      </c>
      <c r="AE112" s="21">
        <v>181</v>
      </c>
      <c r="AF112" s="31">
        <f>_xlfn.RANK.EQ(AE112,$AE$2:$AE$1031)</f>
        <v>72</v>
      </c>
      <c r="AG112" s="3">
        <v>331</v>
      </c>
      <c r="AH112" s="3">
        <v>9</v>
      </c>
      <c r="AI112" s="3">
        <v>3</v>
      </c>
      <c r="AJ112" s="3">
        <v>0</v>
      </c>
      <c r="AK112" s="3">
        <v>4</v>
      </c>
      <c r="AL112" s="3">
        <v>13</v>
      </c>
      <c r="AM112" s="21">
        <v>7.5</v>
      </c>
      <c r="AN112" s="21">
        <f>_xlfn.RANK.EQ(AM112,$AM$2:$AM$1031)</f>
        <v>289</v>
      </c>
      <c r="AO112" s="21">
        <f>_xlfn.IFNA(VLOOKUP(C112, 'FanGraphs Plus Stats 1-2000'!$D$2:$L$1048576, MATCH("wRC+", FanGraphs_Plus_Stats_1_1500[[#Headers],[ID]:[BABIP+]], 0), FALSE), 0)</f>
        <v>178</v>
      </c>
      <c r="AP112" s="21">
        <f>_xlfn.RANK.EQ(AO112,$AO$2:$AO$1031)</f>
        <v>71</v>
      </c>
      <c r="AQ112" s="23">
        <f>(AM112/H112)*162</f>
        <v>8.6170212765957448</v>
      </c>
      <c r="AR112" s="21">
        <f>_xlfn.RANK.EQ(AQ112,$AQ$2:$AQ$1031)</f>
        <v>202</v>
      </c>
      <c r="AS112" s="3">
        <v>5.4</v>
      </c>
      <c r="AT112" s="3">
        <f>_xlfn.RANK.EQ(AS112,$AS$2:$AS$1031)</f>
        <v>273</v>
      </c>
      <c r="AU112" s="3">
        <v>8.3000000000000007</v>
      </c>
      <c r="AV112" s="3">
        <f>_xlfn.RANK.EQ(AU112,$AU$2:$AU$1031)</f>
        <v>85</v>
      </c>
      <c r="AW112" s="14">
        <v>-0.9</v>
      </c>
      <c r="AX112" s="3">
        <f>_xlfn.RANK.EQ(AW112,$AW$2:$AW$1031)</f>
        <v>954</v>
      </c>
      <c r="AY112" s="3">
        <v>55</v>
      </c>
      <c r="AZ112" s="3">
        <v>0</v>
      </c>
      <c r="BA112" s="3">
        <v>3</v>
      </c>
      <c r="BB112" s="3">
        <v>3</v>
      </c>
      <c r="BC112" s="3">
        <v>-8</v>
      </c>
      <c r="BD112" s="3" t="s">
        <v>444</v>
      </c>
      <c r="BE112" s="13">
        <f>GEOMEAN(AN112,AF112,AP112,AR112)</f>
        <v>131.43469277863099</v>
      </c>
    </row>
    <row r="113" spans="1:57" x14ac:dyDescent="0.45">
      <c r="A113" s="1">
        <f>_xlfn.RANK.EQ(AM113, $AM$2:$AM$1031)</f>
        <v>140</v>
      </c>
      <c r="B113" s="3" t="s">
        <v>173</v>
      </c>
      <c r="C113" s="3" t="str">
        <f>_xlfn.CONCAT(B113, " - ", D113)</f>
        <v>George Brett - 1985</v>
      </c>
      <c r="D113" s="3">
        <v>1985</v>
      </c>
      <c r="E113" s="3">
        <v>32</v>
      </c>
      <c r="F113" s="3" t="s">
        <v>174</v>
      </c>
      <c r="G113" s="3" t="s">
        <v>43</v>
      </c>
      <c r="H113" s="3">
        <v>155</v>
      </c>
      <c r="I113" s="3">
        <v>665</v>
      </c>
      <c r="J113" s="3">
        <v>550</v>
      </c>
      <c r="K113" s="3">
        <v>108</v>
      </c>
      <c r="L113" s="3">
        <v>184</v>
      </c>
      <c r="M113" s="3">
        <v>111</v>
      </c>
      <c r="N113" s="3">
        <v>38</v>
      </c>
      <c r="O113" s="3">
        <v>5</v>
      </c>
      <c r="P113" s="3">
        <v>30</v>
      </c>
      <c r="Q113" s="3">
        <f>_xlfn.RANK.EQ(P113,$P$2:$P$1031)</f>
        <v>446</v>
      </c>
      <c r="R113" s="3">
        <v>112</v>
      </c>
      <c r="S113" s="3">
        <v>9</v>
      </c>
      <c r="T113" s="3">
        <v>1</v>
      </c>
      <c r="U113" s="3">
        <v>103</v>
      </c>
      <c r="V113" s="3">
        <v>49</v>
      </c>
      <c r="W113" s="3">
        <v>0.33500000000000002</v>
      </c>
      <c r="X113" s="3">
        <f>_xlfn.RANK.EQ(W113,$W$2:$W$1031)</f>
        <v>132</v>
      </c>
      <c r="Y113" s="3">
        <v>0.436</v>
      </c>
      <c r="Z113" s="3">
        <f>_xlfn.RANK.EQ(Y113,$Y$2:$Y$1031)</f>
        <v>110</v>
      </c>
      <c r="AA113" s="3">
        <v>0.58499999999999996</v>
      </c>
      <c r="AB113" s="3">
        <f>_xlfn.RANK.EQ(AA113,$AA$2:$AA$1031)</f>
        <v>241</v>
      </c>
      <c r="AC113" s="17">
        <v>1.022</v>
      </c>
      <c r="AD113" s="28">
        <f>_xlfn.RANK.EQ(AC113,$AC$2:$AC$1031)</f>
        <v>161</v>
      </c>
      <c r="AE113" s="21">
        <v>179</v>
      </c>
      <c r="AF113" s="31">
        <f>_xlfn.RANK.EQ(AE113,$AE$2:$AE$1031)</f>
        <v>81</v>
      </c>
      <c r="AG113" s="3">
        <v>322</v>
      </c>
      <c r="AH113" s="3">
        <v>12</v>
      </c>
      <c r="AI113" s="3">
        <v>3</v>
      </c>
      <c r="AJ113" s="3">
        <v>0</v>
      </c>
      <c r="AK113" s="3">
        <v>9</v>
      </c>
      <c r="AL113" s="3">
        <v>31</v>
      </c>
      <c r="AM113" s="21">
        <v>8.3000000000000007</v>
      </c>
      <c r="AN113" s="21">
        <f>_xlfn.RANK.EQ(AM113,$AM$2:$AM$1031)</f>
        <v>140</v>
      </c>
      <c r="AO113" s="21">
        <f>_xlfn.IFNA(VLOOKUP(C113, 'FanGraphs Plus Stats 1-2000'!$D$2:$L$1048576, MATCH("wRC+", FanGraphs_Plus_Stats_1_1500[[#Headers],[ID]:[BABIP+]], 0), FALSE), 0)</f>
        <v>168</v>
      </c>
      <c r="AP113" s="21">
        <f>_xlfn.RANK.EQ(AO113,$AO$2:$AO$1031)</f>
        <v>149</v>
      </c>
      <c r="AQ113" s="23">
        <f>(AM113/H113)*162</f>
        <v>8.6748387096774202</v>
      </c>
      <c r="AR113" s="21">
        <f>_xlfn.RANK.EQ(AQ113,$AQ$2:$AQ$1031)</f>
        <v>194</v>
      </c>
      <c r="AS113" s="3">
        <v>6.2</v>
      </c>
      <c r="AT113" s="3">
        <f>_xlfn.RANK.EQ(AS113,$AS$2:$AS$1031)</f>
        <v>134</v>
      </c>
      <c r="AU113" s="3">
        <v>8.1999999999999993</v>
      </c>
      <c r="AV113" s="3">
        <f>_xlfn.RANK.EQ(AU113,$AU$2:$AU$1031)</f>
        <v>95</v>
      </c>
      <c r="AW113" s="14">
        <v>0.4</v>
      </c>
      <c r="AX113" s="3">
        <f>_xlfn.RANK.EQ(AW113,$AW$2:$AW$1031)</f>
        <v>621</v>
      </c>
      <c r="AY113" s="3">
        <v>54</v>
      </c>
      <c r="AZ113" s="3">
        <v>0</v>
      </c>
      <c r="BA113" s="3">
        <v>3</v>
      </c>
      <c r="BB113" s="3">
        <v>4</v>
      </c>
      <c r="BC113" s="3">
        <v>1</v>
      </c>
      <c r="BD113" s="3" t="s">
        <v>302</v>
      </c>
      <c r="BE113" s="13">
        <f>GEOMEAN(AN113,AF113,AP113,AR113)</f>
        <v>134.55513094676164</v>
      </c>
    </row>
    <row r="114" spans="1:57" x14ac:dyDescent="0.45">
      <c r="A114" s="1">
        <f>_xlfn.RANK.EQ(AM114, $AM$2:$AM$1031)</f>
        <v>289</v>
      </c>
      <c r="B114" s="3" t="s">
        <v>282</v>
      </c>
      <c r="C114" s="3" t="str">
        <f>_xlfn.CONCAT(B114, " - ", D114)</f>
        <v>Al Kaline - 1967</v>
      </c>
      <c r="D114" s="3">
        <v>1967</v>
      </c>
      <c r="E114" s="3">
        <v>32</v>
      </c>
      <c r="F114" s="3" t="s">
        <v>70</v>
      </c>
      <c r="G114" s="3" t="s">
        <v>43</v>
      </c>
      <c r="H114" s="3">
        <v>131</v>
      </c>
      <c r="I114" s="3">
        <v>550</v>
      </c>
      <c r="J114" s="3">
        <v>458</v>
      </c>
      <c r="K114" s="3">
        <v>94</v>
      </c>
      <c r="L114" s="3">
        <v>141</v>
      </c>
      <c r="M114" s="3">
        <v>86</v>
      </c>
      <c r="N114" s="3">
        <v>28</v>
      </c>
      <c r="O114" s="3">
        <v>2</v>
      </c>
      <c r="P114" s="3">
        <v>25</v>
      </c>
      <c r="Q114" s="3">
        <f>_xlfn.RANK.EQ(P114,$P$2:$P$1031)</f>
        <v>600</v>
      </c>
      <c r="R114" s="3">
        <v>78</v>
      </c>
      <c r="S114" s="3">
        <v>8</v>
      </c>
      <c r="T114" s="3">
        <v>2</v>
      </c>
      <c r="U114" s="3">
        <v>83</v>
      </c>
      <c r="V114" s="3">
        <v>47</v>
      </c>
      <c r="W114" s="3">
        <v>0.308</v>
      </c>
      <c r="X114" s="3">
        <f>_xlfn.RANK.EQ(W114,$W$2:$W$1031)</f>
        <v>460</v>
      </c>
      <c r="Y114" s="3">
        <v>0.41099999999999998</v>
      </c>
      <c r="Z114" s="3">
        <f>_xlfn.RANK.EQ(Y114,$Y$2:$Y$1031)</f>
        <v>257</v>
      </c>
      <c r="AA114" s="3">
        <v>0.54100000000000004</v>
      </c>
      <c r="AB114" s="3">
        <f>_xlfn.RANK.EQ(AA114,$AA$2:$AA$1031)</f>
        <v>441</v>
      </c>
      <c r="AC114" s="17">
        <v>0.95199999999999996</v>
      </c>
      <c r="AD114" s="28">
        <f>_xlfn.RANK.EQ(AC114,$AC$2:$AC$1031)</f>
        <v>360</v>
      </c>
      <c r="AE114" s="21">
        <v>176</v>
      </c>
      <c r="AF114" s="31">
        <f>_xlfn.RANK.EQ(AE114,$AE$2:$AE$1031)</f>
        <v>101</v>
      </c>
      <c r="AG114" s="3">
        <v>248</v>
      </c>
      <c r="AH114" s="3">
        <v>16</v>
      </c>
      <c r="AI114" s="3">
        <v>1</v>
      </c>
      <c r="AJ114" s="3">
        <v>2</v>
      </c>
      <c r="AK114" s="3">
        <v>6</v>
      </c>
      <c r="AL114" s="3">
        <v>10</v>
      </c>
      <c r="AM114" s="21">
        <v>7.5</v>
      </c>
      <c r="AN114" s="21">
        <f>_xlfn.RANK.EQ(AM114,$AM$2:$AM$1031)</f>
        <v>289</v>
      </c>
      <c r="AO114" s="21">
        <f>_xlfn.IFNA(VLOOKUP(C114, 'FanGraphs Plus Stats 1-2000'!$D$2:$L$1048576, MATCH("wRC+", FanGraphs_Plus_Stats_1_1500[[#Headers],[ID]:[BABIP+]], 0), FALSE), 0)</f>
        <v>174</v>
      </c>
      <c r="AP114" s="21">
        <f>_xlfn.RANK.EQ(AO114,$AO$2:$AO$1031)</f>
        <v>96</v>
      </c>
      <c r="AQ114" s="23">
        <f>(AM114/H114)*162</f>
        <v>9.2748091603053435</v>
      </c>
      <c r="AR114" s="21">
        <f>_xlfn.RANK.EQ(AQ114,$AQ$2:$AQ$1031)</f>
        <v>119</v>
      </c>
      <c r="AS114" s="3">
        <v>5.7</v>
      </c>
      <c r="AT114" s="3">
        <f>_xlfn.RANK.EQ(AS114,$AS$2:$AS$1031)</f>
        <v>209</v>
      </c>
      <c r="AU114" s="3">
        <v>6.6</v>
      </c>
      <c r="AV114" s="3">
        <f>_xlfn.RANK.EQ(AU114,$AU$2:$AU$1031)</f>
        <v>351</v>
      </c>
      <c r="AW114" s="14">
        <v>0.4</v>
      </c>
      <c r="AX114" s="3">
        <f>_xlfn.RANK.EQ(AW114,$AW$2:$AW$1031)</f>
        <v>621</v>
      </c>
      <c r="AY114" s="3">
        <v>43</v>
      </c>
      <c r="AZ114" s="3">
        <v>-2</v>
      </c>
      <c r="BA114" s="3">
        <v>5</v>
      </c>
      <c r="BB114" s="3">
        <v>3</v>
      </c>
      <c r="BC114" s="3">
        <v>10</v>
      </c>
      <c r="BD114" s="3" t="s">
        <v>215</v>
      </c>
      <c r="BE114" s="13">
        <f>GEOMEAN(AN114,AF114,AP114,AR114)</f>
        <v>135.13235727331519</v>
      </c>
    </row>
    <row r="115" spans="1:57" x14ac:dyDescent="0.45">
      <c r="A115" s="1">
        <f>_xlfn.RANK.EQ(AM115, $AM$2:$AM$1031)</f>
        <v>55</v>
      </c>
      <c r="B115" s="3" t="s">
        <v>1127</v>
      </c>
      <c r="C115" s="3" t="str">
        <f>_xlfn.CONCAT(B115, " - ", D115)</f>
        <v>Hank Aaron - 1961</v>
      </c>
      <c r="D115" s="3">
        <v>1961</v>
      </c>
      <c r="E115" s="3">
        <v>27</v>
      </c>
      <c r="F115" s="3" t="s">
        <v>171</v>
      </c>
      <c r="G115" s="3" t="s">
        <v>52</v>
      </c>
      <c r="H115" s="3">
        <v>155</v>
      </c>
      <c r="I115" s="3">
        <v>671</v>
      </c>
      <c r="J115" s="3">
        <v>603</v>
      </c>
      <c r="K115" s="3">
        <v>115</v>
      </c>
      <c r="L115" s="3">
        <v>197</v>
      </c>
      <c r="M115" s="3">
        <v>114</v>
      </c>
      <c r="N115" s="3">
        <v>39</v>
      </c>
      <c r="O115" s="3">
        <v>10</v>
      </c>
      <c r="P115" s="3">
        <v>34</v>
      </c>
      <c r="Q115" s="3">
        <f>_xlfn.RANK.EQ(P115,$P$2:$P$1031)</f>
        <v>319</v>
      </c>
      <c r="R115" s="3">
        <v>120</v>
      </c>
      <c r="S115" s="3">
        <v>21</v>
      </c>
      <c r="T115" s="3">
        <v>9</v>
      </c>
      <c r="U115" s="3">
        <v>56</v>
      </c>
      <c r="V115" s="3">
        <v>64</v>
      </c>
      <c r="W115" s="3">
        <v>0.32700000000000001</v>
      </c>
      <c r="X115" s="3">
        <f>_xlfn.RANK.EQ(W115,$W$2:$W$1031)</f>
        <v>205</v>
      </c>
      <c r="Y115" s="3">
        <v>0.38100000000000001</v>
      </c>
      <c r="Z115" s="3">
        <f>_xlfn.RANK.EQ(Y115,$Y$2:$Y$1031)</f>
        <v>588</v>
      </c>
      <c r="AA115" s="3">
        <v>0.59399999999999997</v>
      </c>
      <c r="AB115" s="3">
        <f>_xlfn.RANK.EQ(AA115,$AA$2:$AA$1031)</f>
        <v>207</v>
      </c>
      <c r="AC115" s="17">
        <v>0.97399999999999998</v>
      </c>
      <c r="AD115" s="28">
        <f>_xlfn.RANK.EQ(AC115,$AC$2:$AC$1031)</f>
        <v>283</v>
      </c>
      <c r="AE115" s="21">
        <v>163</v>
      </c>
      <c r="AF115" s="31">
        <f>_xlfn.RANK.EQ(AE115,$AE$2:$AE$1031)</f>
        <v>244</v>
      </c>
      <c r="AG115" s="3">
        <v>358</v>
      </c>
      <c r="AH115" s="3">
        <v>16</v>
      </c>
      <c r="AI115" s="3">
        <v>2</v>
      </c>
      <c r="AJ115" s="3">
        <v>1</v>
      </c>
      <c r="AK115" s="3">
        <v>9</v>
      </c>
      <c r="AL115" s="3">
        <v>20</v>
      </c>
      <c r="AM115" s="21">
        <v>9.4</v>
      </c>
      <c r="AN115" s="21">
        <f>_xlfn.RANK.EQ(AM115,$AM$2:$AM$1031)</f>
        <v>55</v>
      </c>
      <c r="AO115" s="21">
        <f>_xlfn.IFNA(VLOOKUP(C115, 'FanGraphs Plus Stats 1-2000'!$D$2:$L$1048576, MATCH("wRC+", FanGraphs_Plus_Stats_1_1500[[#Headers],[ID]:[BABIP+]], 0), FALSE), 0)</f>
        <v>153</v>
      </c>
      <c r="AP115" s="21">
        <f>_xlfn.RANK.EQ(AO115,$AO$2:$AO$1031)</f>
        <v>359</v>
      </c>
      <c r="AQ115" s="23">
        <f>(AM115/H115)*162</f>
        <v>9.8245161290322578</v>
      </c>
      <c r="AR115" s="21">
        <f>_xlfn.RANK.EQ(AQ115,$AQ$2:$AQ$1031)</f>
        <v>73</v>
      </c>
      <c r="AS115" s="3">
        <v>6.9</v>
      </c>
      <c r="AT115" s="3">
        <f>_xlfn.RANK.EQ(AS115,$AS$2:$AS$1031)</f>
        <v>74</v>
      </c>
      <c r="AU115" s="3">
        <v>7.1</v>
      </c>
      <c r="AV115" s="3">
        <f>_xlfn.RANK.EQ(AU115,$AU$2:$AU$1031)</f>
        <v>234</v>
      </c>
      <c r="AW115" s="14">
        <v>2</v>
      </c>
      <c r="AX115" s="3">
        <f>_xlfn.RANK.EQ(AW115,$AW$2:$AW$1031)</f>
        <v>199</v>
      </c>
      <c r="AY115" s="3">
        <v>44</v>
      </c>
      <c r="AZ115" s="3">
        <v>1</v>
      </c>
      <c r="BA115" s="3">
        <v>5</v>
      </c>
      <c r="BB115" s="3">
        <v>5</v>
      </c>
      <c r="BC115" s="3">
        <v>23</v>
      </c>
      <c r="BD115" s="3" t="s">
        <v>172</v>
      </c>
      <c r="BE115" s="13">
        <f>GEOMEAN(AN115,AF115,AP115,AR115)</f>
        <v>136.94382565688696</v>
      </c>
    </row>
    <row r="116" spans="1:57" x14ac:dyDescent="0.45">
      <c r="A116" s="1">
        <f>_xlfn.RANK.EQ(AM116, $AM$2:$AM$1031)</f>
        <v>370</v>
      </c>
      <c r="B116" s="3" t="s">
        <v>366</v>
      </c>
      <c r="C116" s="3" t="str">
        <f>_xlfn.CONCAT(B116, " - ", D116)</f>
        <v>Willie Stargell - 1973</v>
      </c>
      <c r="D116" s="3">
        <v>1973</v>
      </c>
      <c r="E116" s="3">
        <v>33</v>
      </c>
      <c r="F116" s="3" t="s">
        <v>64</v>
      </c>
      <c r="G116" s="3" t="s">
        <v>52</v>
      </c>
      <c r="H116" s="3">
        <v>148</v>
      </c>
      <c r="I116" s="3">
        <v>609</v>
      </c>
      <c r="J116" s="3">
        <v>522</v>
      </c>
      <c r="K116" s="3">
        <v>106</v>
      </c>
      <c r="L116" s="3">
        <v>156</v>
      </c>
      <c r="M116" s="3">
        <v>66</v>
      </c>
      <c r="N116" s="3">
        <v>43</v>
      </c>
      <c r="O116" s="3">
        <v>3</v>
      </c>
      <c r="P116" s="3">
        <v>44</v>
      </c>
      <c r="Q116" s="3">
        <f>_xlfn.RANK.EQ(P116,$P$2:$P$1031)</f>
        <v>86</v>
      </c>
      <c r="R116" s="3">
        <v>119</v>
      </c>
      <c r="S116" s="3">
        <v>0</v>
      </c>
      <c r="T116" s="3">
        <v>0</v>
      </c>
      <c r="U116" s="3">
        <v>80</v>
      </c>
      <c r="V116" s="3">
        <v>129</v>
      </c>
      <c r="W116" s="3">
        <v>0.29899999999999999</v>
      </c>
      <c r="X116" s="3">
        <f>_xlfn.RANK.EQ(W116,$W$2:$W$1031)</f>
        <v>616</v>
      </c>
      <c r="Y116" s="3">
        <v>0.39200000000000002</v>
      </c>
      <c r="Z116" s="3">
        <f>_xlfn.RANK.EQ(Y116,$Y$2:$Y$1031)</f>
        <v>460</v>
      </c>
      <c r="AA116" s="3">
        <v>0.64600000000000002</v>
      </c>
      <c r="AB116" s="3">
        <f>_xlfn.RANK.EQ(AA116,$AA$2:$AA$1031)</f>
        <v>57</v>
      </c>
      <c r="AC116" s="17">
        <v>1.038</v>
      </c>
      <c r="AD116" s="28">
        <f>_xlfn.RANK.EQ(AC116,$AC$2:$AC$1031)</f>
        <v>116</v>
      </c>
      <c r="AE116" s="21">
        <v>186</v>
      </c>
      <c r="AF116" s="31">
        <f>_xlfn.RANK.EQ(AE116,$AE$2:$AE$1031)</f>
        <v>52</v>
      </c>
      <c r="AG116" s="3">
        <v>337</v>
      </c>
      <c r="AH116" s="3">
        <v>6</v>
      </c>
      <c r="AI116" s="3">
        <v>3</v>
      </c>
      <c r="AJ116" s="3">
        <v>0</v>
      </c>
      <c r="AK116" s="3">
        <v>4</v>
      </c>
      <c r="AL116" s="3">
        <v>22</v>
      </c>
      <c r="AM116" s="21">
        <v>7.2</v>
      </c>
      <c r="AN116" s="21">
        <f>_xlfn.RANK.EQ(AM116,$AM$2:$AM$1031)</f>
        <v>370</v>
      </c>
      <c r="AO116" s="21">
        <f>_xlfn.IFNA(VLOOKUP(C116, 'FanGraphs Plus Stats 1-2000'!$D$2:$L$1048576, MATCH("wRC+", FanGraphs_Plus_Stats_1_1500[[#Headers],[ID]:[BABIP+]], 0), FALSE), 0)</f>
        <v>181</v>
      </c>
      <c r="AP116" s="21">
        <f>_xlfn.RANK.EQ(AO116,$AO$2:$AO$1031)</f>
        <v>51</v>
      </c>
      <c r="AQ116" s="23">
        <f>(AM116/H116)*162</f>
        <v>7.8810810810810814</v>
      </c>
      <c r="AR116" s="21">
        <f>_xlfn.RANK.EQ(AQ116,$AQ$2:$AQ$1031)</f>
        <v>370</v>
      </c>
      <c r="AS116" s="3">
        <v>5.3</v>
      </c>
      <c r="AT116" s="3">
        <f>_xlfn.RANK.EQ(AS116,$AS$2:$AS$1031)</f>
        <v>295</v>
      </c>
      <c r="AU116" s="3">
        <v>7</v>
      </c>
      <c r="AV116" s="3">
        <f>_xlfn.RANK.EQ(AU116,$AU$2:$AU$1031)</f>
        <v>261</v>
      </c>
      <c r="AW116" s="14">
        <v>-0.4</v>
      </c>
      <c r="AX116" s="3">
        <f>_xlfn.RANK.EQ(AW116,$AW$2:$AW$1031)</f>
        <v>857</v>
      </c>
      <c r="AY116" s="3">
        <v>53</v>
      </c>
      <c r="AZ116" s="3">
        <v>1</v>
      </c>
      <c r="BA116" s="3">
        <v>-1</v>
      </c>
      <c r="BB116" s="3">
        <v>0</v>
      </c>
      <c r="BC116" s="3">
        <v>3</v>
      </c>
      <c r="BD116" s="3" t="s">
        <v>130</v>
      </c>
      <c r="BE116" s="13">
        <f>GEOMEAN(AN116,AF116,AP116,AR116)</f>
        <v>138.03659630903655</v>
      </c>
    </row>
    <row r="117" spans="1:57" x14ac:dyDescent="0.45">
      <c r="A117" s="1">
        <f>_xlfn.RANK.EQ(AM117, $AM$2:$AM$1031)</f>
        <v>36</v>
      </c>
      <c r="B117" s="3" t="s">
        <v>141</v>
      </c>
      <c r="C117" s="3" t="str">
        <f>_xlfn.CONCAT(B117, " - ", D117)</f>
        <v>Ron Santo - 1967</v>
      </c>
      <c r="D117" s="3">
        <v>1967</v>
      </c>
      <c r="E117" s="3">
        <v>27</v>
      </c>
      <c r="F117" s="3" t="s">
        <v>88</v>
      </c>
      <c r="G117" s="3" t="s">
        <v>52</v>
      </c>
      <c r="H117" s="3">
        <v>161</v>
      </c>
      <c r="I117" s="3">
        <v>697</v>
      </c>
      <c r="J117" s="3">
        <v>586</v>
      </c>
      <c r="K117" s="3">
        <v>107</v>
      </c>
      <c r="L117" s="3">
        <v>176</v>
      </c>
      <c r="M117" s="3">
        <v>118</v>
      </c>
      <c r="N117" s="3">
        <v>23</v>
      </c>
      <c r="O117" s="3">
        <v>4</v>
      </c>
      <c r="P117" s="3">
        <v>31</v>
      </c>
      <c r="Q117" s="3">
        <f>_xlfn.RANK.EQ(P117,$P$2:$P$1031)</f>
        <v>418</v>
      </c>
      <c r="R117" s="3">
        <v>98</v>
      </c>
      <c r="S117" s="3">
        <v>1</v>
      </c>
      <c r="T117" s="3">
        <v>5</v>
      </c>
      <c r="U117" s="3">
        <v>96</v>
      </c>
      <c r="V117" s="3">
        <v>103</v>
      </c>
      <c r="W117" s="3">
        <v>0.3</v>
      </c>
      <c r="X117" s="3">
        <f>_xlfn.RANK.EQ(W117,$W$2:$W$1031)</f>
        <v>604</v>
      </c>
      <c r="Y117" s="3">
        <v>0.39500000000000002</v>
      </c>
      <c r="Z117" s="3">
        <f>_xlfn.RANK.EQ(Y117,$Y$2:$Y$1031)</f>
        <v>426</v>
      </c>
      <c r="AA117" s="3">
        <v>0.51200000000000001</v>
      </c>
      <c r="AB117" s="3">
        <f>_xlfn.RANK.EQ(AA117,$AA$2:$AA$1031)</f>
        <v>619</v>
      </c>
      <c r="AC117" s="17">
        <v>0.90600000000000003</v>
      </c>
      <c r="AD117" s="28">
        <f>_xlfn.RANK.EQ(AC117,$AC$2:$AC$1031)</f>
        <v>559</v>
      </c>
      <c r="AE117" s="21">
        <v>153</v>
      </c>
      <c r="AF117" s="31">
        <f>_xlfn.RANK.EQ(AE117,$AE$2:$AE$1031)</f>
        <v>394</v>
      </c>
      <c r="AG117" s="3">
        <v>300</v>
      </c>
      <c r="AH117" s="3">
        <v>17</v>
      </c>
      <c r="AI117" s="3">
        <v>3</v>
      </c>
      <c r="AJ117" s="3">
        <v>0</v>
      </c>
      <c r="AK117" s="3">
        <v>12</v>
      </c>
      <c r="AL117" s="3">
        <v>9</v>
      </c>
      <c r="AM117" s="21">
        <v>9.8000000000000007</v>
      </c>
      <c r="AN117" s="21">
        <f>_xlfn.RANK.EQ(AM117,$AM$2:$AM$1031)</f>
        <v>36</v>
      </c>
      <c r="AO117" s="21">
        <f>_xlfn.IFNA(VLOOKUP(C117, 'FanGraphs Plus Stats 1-2000'!$D$2:$L$1048576, MATCH("wRC+", FanGraphs_Plus_Stats_1_1500[[#Headers],[ID]:[BABIP+]], 0), FALSE), 0)</f>
        <v>153</v>
      </c>
      <c r="AP117" s="21">
        <f>_xlfn.RANK.EQ(AO117,$AO$2:$AO$1031)</f>
        <v>359</v>
      </c>
      <c r="AQ117" s="23">
        <f>(AM117/H117)*162</f>
        <v>9.8608695652173921</v>
      </c>
      <c r="AR117" s="21">
        <f>_xlfn.RANK.EQ(AQ117,$AQ$2:$AQ$1031)</f>
        <v>72</v>
      </c>
      <c r="AS117" s="3">
        <v>7.3</v>
      </c>
      <c r="AT117" s="3">
        <f>_xlfn.RANK.EQ(AS117,$AS$2:$AS$1031)</f>
        <v>52</v>
      </c>
      <c r="AU117" s="3">
        <v>7.5</v>
      </c>
      <c r="AV117" s="3">
        <f>_xlfn.RANK.EQ(AU117,$AU$2:$AU$1031)</f>
        <v>163</v>
      </c>
      <c r="AW117" s="14">
        <v>2.7</v>
      </c>
      <c r="AX117" s="3">
        <f>_xlfn.RANK.EQ(AW117,$AW$2:$AW$1031)</f>
        <v>65</v>
      </c>
      <c r="AY117" s="3">
        <v>42</v>
      </c>
      <c r="AZ117" s="3">
        <v>-1</v>
      </c>
      <c r="BA117" s="3">
        <v>-1</v>
      </c>
      <c r="BB117" s="3">
        <v>-2</v>
      </c>
      <c r="BC117" s="3">
        <v>18</v>
      </c>
      <c r="BD117" s="3" t="s">
        <v>140</v>
      </c>
      <c r="BE117" s="13">
        <f>GEOMEAN(AN117,AF117,AP117,AR117)</f>
        <v>138.37461224415247</v>
      </c>
    </row>
    <row r="118" spans="1:57" x14ac:dyDescent="0.45">
      <c r="A118" s="1">
        <f>_xlfn.RANK.EQ(AM118, $AM$2:$AM$1031)</f>
        <v>96</v>
      </c>
      <c r="B118" s="3" t="s">
        <v>154</v>
      </c>
      <c r="C118" s="3" t="str">
        <f>_xlfn.CONCAT(B118, " - ", D118)</f>
        <v>Ken Griffey Jr. - 1993</v>
      </c>
      <c r="D118" s="3">
        <v>1993</v>
      </c>
      <c r="E118" s="3">
        <v>23</v>
      </c>
      <c r="F118" s="3" t="s">
        <v>106</v>
      </c>
      <c r="G118" s="3" t="s">
        <v>43</v>
      </c>
      <c r="H118" s="3">
        <v>156</v>
      </c>
      <c r="I118" s="3">
        <v>691</v>
      </c>
      <c r="J118" s="3">
        <v>582</v>
      </c>
      <c r="K118" s="3">
        <v>113</v>
      </c>
      <c r="L118" s="3">
        <v>180</v>
      </c>
      <c r="M118" s="3">
        <v>94</v>
      </c>
      <c r="N118" s="3">
        <v>38</v>
      </c>
      <c r="O118" s="3">
        <v>3</v>
      </c>
      <c r="P118" s="3">
        <v>45</v>
      </c>
      <c r="Q118" s="3">
        <f>_xlfn.RANK.EQ(P118,$P$2:$P$1031)</f>
        <v>73</v>
      </c>
      <c r="R118" s="3">
        <v>109</v>
      </c>
      <c r="S118" s="3">
        <v>17</v>
      </c>
      <c r="T118" s="3">
        <v>9</v>
      </c>
      <c r="U118" s="3">
        <v>96</v>
      </c>
      <c r="V118" s="3">
        <v>91</v>
      </c>
      <c r="W118" s="3">
        <v>0.309</v>
      </c>
      <c r="X118" s="3">
        <f>_xlfn.RANK.EQ(W118,$W$2:$W$1031)</f>
        <v>445</v>
      </c>
      <c r="Y118" s="3">
        <v>0.40799999999999997</v>
      </c>
      <c r="Z118" s="3">
        <f>_xlfn.RANK.EQ(Y118,$Y$2:$Y$1031)</f>
        <v>291</v>
      </c>
      <c r="AA118" s="3">
        <v>0.61699999999999999</v>
      </c>
      <c r="AB118" s="3">
        <f>_xlfn.RANK.EQ(AA118,$AA$2:$AA$1031)</f>
        <v>124</v>
      </c>
      <c r="AC118" s="17">
        <v>1.0249999999999999</v>
      </c>
      <c r="AD118" s="28">
        <f>_xlfn.RANK.EQ(AC118,$AC$2:$AC$1031)</f>
        <v>152</v>
      </c>
      <c r="AE118" s="21">
        <v>171</v>
      </c>
      <c r="AF118" s="31">
        <f>_xlfn.RANK.EQ(AE118,$AE$2:$AE$1031)</f>
        <v>144</v>
      </c>
      <c r="AG118" s="3">
        <v>359</v>
      </c>
      <c r="AH118" s="3">
        <v>14</v>
      </c>
      <c r="AI118" s="3">
        <v>6</v>
      </c>
      <c r="AJ118" s="3">
        <v>0</v>
      </c>
      <c r="AK118" s="3">
        <v>7</v>
      </c>
      <c r="AL118" s="3">
        <v>25</v>
      </c>
      <c r="AM118" s="21">
        <v>8.8000000000000007</v>
      </c>
      <c r="AN118" s="21">
        <f>_xlfn.RANK.EQ(AM118,$AM$2:$AM$1031)</f>
        <v>96</v>
      </c>
      <c r="AO118" s="21">
        <f>_xlfn.IFNA(VLOOKUP(C118, 'FanGraphs Plus Stats 1-2000'!$D$2:$L$1048576, MATCH("wRC+", FanGraphs_Plus_Stats_1_1500[[#Headers],[ID]:[BABIP+]], 0), FALSE), 0)</f>
        <v>164</v>
      </c>
      <c r="AP118" s="21">
        <f>_xlfn.RANK.EQ(AO118,$AO$2:$AO$1031)</f>
        <v>198</v>
      </c>
      <c r="AQ118" s="23">
        <f>(AM118/H118)*162</f>
        <v>9.1384615384615397</v>
      </c>
      <c r="AR118" s="21">
        <f>_xlfn.RANK.EQ(AQ118,$AQ$2:$AQ$1031)</f>
        <v>136</v>
      </c>
      <c r="AS118" s="3">
        <v>6.4</v>
      </c>
      <c r="AT118" s="3">
        <f>_xlfn.RANK.EQ(AS118,$AS$2:$AS$1031)</f>
        <v>109</v>
      </c>
      <c r="AU118" s="3">
        <v>8.1999999999999993</v>
      </c>
      <c r="AV118" s="3">
        <f>_xlfn.RANK.EQ(AU118,$AU$2:$AU$1031)</f>
        <v>95</v>
      </c>
      <c r="AW118" s="14">
        <v>0.9</v>
      </c>
      <c r="AX118" s="3">
        <f>_xlfn.RANK.EQ(AW118,$AW$2:$AW$1031)</f>
        <v>496</v>
      </c>
      <c r="AY118" s="3">
        <v>52</v>
      </c>
      <c r="AZ118" s="3">
        <v>0</v>
      </c>
      <c r="BA118" s="3">
        <v>4</v>
      </c>
      <c r="BB118" s="3">
        <v>4</v>
      </c>
      <c r="BC118" s="3">
        <v>8</v>
      </c>
      <c r="BD118" s="3" t="s">
        <v>236</v>
      </c>
      <c r="BE118" s="13">
        <f>GEOMEAN(AN118,AF118,AP118,AR118)</f>
        <v>138.90230605198659</v>
      </c>
    </row>
    <row r="119" spans="1:57" x14ac:dyDescent="0.45">
      <c r="A119" s="1">
        <f>_xlfn.RANK.EQ(AM119, $AM$2:$AM$1031)</f>
        <v>140</v>
      </c>
      <c r="B119" s="3" t="s">
        <v>74</v>
      </c>
      <c r="C119" s="3" t="str">
        <f>_xlfn.CONCAT(B119, " - ", D119)</f>
        <v>Willie Mays - 1957</v>
      </c>
      <c r="D119" s="3">
        <v>1957</v>
      </c>
      <c r="E119" s="3">
        <v>26</v>
      </c>
      <c r="F119" s="3" t="s">
        <v>101</v>
      </c>
      <c r="G119" s="3" t="s">
        <v>52</v>
      </c>
      <c r="H119" s="3">
        <v>152</v>
      </c>
      <c r="I119" s="3">
        <v>669</v>
      </c>
      <c r="J119" s="3">
        <v>585</v>
      </c>
      <c r="K119" s="3">
        <v>112</v>
      </c>
      <c r="L119" s="3">
        <v>195</v>
      </c>
      <c r="M119" s="3">
        <v>114</v>
      </c>
      <c r="N119" s="3">
        <v>26</v>
      </c>
      <c r="O119" s="3">
        <v>20</v>
      </c>
      <c r="P119" s="3">
        <v>35</v>
      </c>
      <c r="Q119" s="3">
        <f>_xlfn.RANK.EQ(P119,$P$2:$P$1031)</f>
        <v>296</v>
      </c>
      <c r="R119" s="3">
        <v>97</v>
      </c>
      <c r="S119" s="3">
        <v>38</v>
      </c>
      <c r="T119" s="3">
        <v>19</v>
      </c>
      <c r="U119" s="3">
        <v>76</v>
      </c>
      <c r="V119" s="3">
        <v>62</v>
      </c>
      <c r="W119" s="3">
        <v>0.33300000000000002</v>
      </c>
      <c r="X119" s="3">
        <f>_xlfn.RANK.EQ(W119,$W$2:$W$1031)</f>
        <v>141</v>
      </c>
      <c r="Y119" s="3">
        <v>0.40699999999999997</v>
      </c>
      <c r="Z119" s="3">
        <f>_xlfn.RANK.EQ(Y119,$Y$2:$Y$1031)</f>
        <v>304</v>
      </c>
      <c r="AA119" s="3">
        <v>0.626</v>
      </c>
      <c r="AB119" s="3">
        <f>_xlfn.RANK.EQ(AA119,$AA$2:$AA$1031)</f>
        <v>104</v>
      </c>
      <c r="AC119" s="17">
        <v>1.0329999999999999</v>
      </c>
      <c r="AD119" s="28">
        <f>_xlfn.RANK.EQ(AC119,$AC$2:$AC$1031)</f>
        <v>129</v>
      </c>
      <c r="AE119" s="21">
        <v>173</v>
      </c>
      <c r="AF119" s="31">
        <f>_xlfn.RANK.EQ(AE119,$AE$2:$AE$1031)</f>
        <v>125</v>
      </c>
      <c r="AG119" s="3">
        <v>366</v>
      </c>
      <c r="AH119" s="3">
        <v>14</v>
      </c>
      <c r="AI119" s="3">
        <v>1</v>
      </c>
      <c r="AJ119" s="3">
        <v>0</v>
      </c>
      <c r="AK119" s="3">
        <v>6</v>
      </c>
      <c r="AL119" s="3">
        <v>15</v>
      </c>
      <c r="AM119" s="21">
        <v>8.3000000000000007</v>
      </c>
      <c r="AN119" s="21">
        <f>_xlfn.RANK.EQ(AM119,$AM$2:$AM$1031)</f>
        <v>140</v>
      </c>
      <c r="AO119" s="21">
        <f>_xlfn.IFNA(VLOOKUP(C119, 'FanGraphs Plus Stats 1-2000'!$D$2:$L$1048576, MATCH("wRC+", FanGraphs_Plus_Stats_1_1500[[#Headers],[ID]:[BABIP+]], 0), FALSE), 0)</f>
        <v>170</v>
      </c>
      <c r="AP119" s="21">
        <f>_xlfn.RANK.EQ(AO119,$AO$2:$AO$1031)</f>
        <v>130</v>
      </c>
      <c r="AQ119" s="23">
        <f>(AM119/H119)*162</f>
        <v>8.8460526315789476</v>
      </c>
      <c r="AR119" s="21">
        <f>_xlfn.RANK.EQ(AQ119,$AQ$2:$AQ$1031)</f>
        <v>164</v>
      </c>
      <c r="AS119" s="3">
        <v>5.8</v>
      </c>
      <c r="AT119" s="3">
        <f>_xlfn.RANK.EQ(AS119,$AS$2:$AS$1031)</f>
        <v>197</v>
      </c>
      <c r="AU119" s="3">
        <v>8.1</v>
      </c>
      <c r="AV119" s="3">
        <f>_xlfn.RANK.EQ(AU119,$AU$2:$AU$1031)</f>
        <v>103</v>
      </c>
      <c r="AW119" s="14">
        <v>0.2</v>
      </c>
      <c r="AX119" s="3">
        <f>_xlfn.RANK.EQ(AW119,$AW$2:$AW$1031)</f>
        <v>695</v>
      </c>
      <c r="AY119" s="3">
        <v>54</v>
      </c>
      <c r="AZ119" s="3">
        <v>-1</v>
      </c>
      <c r="BA119" s="3">
        <v>2</v>
      </c>
      <c r="BB119" s="3">
        <v>1</v>
      </c>
      <c r="BC119" s="3">
        <v>4</v>
      </c>
      <c r="BD119" s="3" t="s">
        <v>68</v>
      </c>
      <c r="BE119" s="13">
        <f>GEOMEAN(AN119,AF119,AP119,AR119)</f>
        <v>138.98128163244763</v>
      </c>
    </row>
    <row r="120" spans="1:57" x14ac:dyDescent="0.45">
      <c r="A120" s="1">
        <f>_xlfn.RANK.EQ(AM120, $AM$2:$AM$1031)</f>
        <v>112</v>
      </c>
      <c r="B120" s="3" t="s">
        <v>203</v>
      </c>
      <c r="C120" s="3" t="str">
        <f>_xlfn.CONCAT(B120, " - ", D120)</f>
        <v>Duke Snider - 1955</v>
      </c>
      <c r="D120" s="3">
        <v>1955</v>
      </c>
      <c r="E120" s="3">
        <v>28</v>
      </c>
      <c r="F120" s="3" t="s">
        <v>158</v>
      </c>
      <c r="G120" s="3" t="s">
        <v>52</v>
      </c>
      <c r="H120" s="3">
        <v>148</v>
      </c>
      <c r="I120" s="3">
        <v>653</v>
      </c>
      <c r="J120" s="3">
        <v>538</v>
      </c>
      <c r="K120" s="3">
        <v>126</v>
      </c>
      <c r="L120" s="3">
        <v>166</v>
      </c>
      <c r="M120" s="3">
        <v>84</v>
      </c>
      <c r="N120" s="3">
        <v>34</v>
      </c>
      <c r="O120" s="3">
        <v>6</v>
      </c>
      <c r="P120" s="3">
        <v>42</v>
      </c>
      <c r="Q120" s="3">
        <f>_xlfn.RANK.EQ(P120,$P$2:$P$1031)</f>
        <v>117</v>
      </c>
      <c r="R120" s="3">
        <v>136</v>
      </c>
      <c r="S120" s="3">
        <v>9</v>
      </c>
      <c r="T120" s="3">
        <v>7</v>
      </c>
      <c r="U120" s="3">
        <v>104</v>
      </c>
      <c r="V120" s="3">
        <v>87</v>
      </c>
      <c r="W120" s="3">
        <v>0.309</v>
      </c>
      <c r="X120" s="3">
        <f>_xlfn.RANK.EQ(W120,$W$2:$W$1031)</f>
        <v>445</v>
      </c>
      <c r="Y120" s="3">
        <v>0.41799999999999998</v>
      </c>
      <c r="Z120" s="3">
        <f>_xlfn.RANK.EQ(Y120,$Y$2:$Y$1031)</f>
        <v>212</v>
      </c>
      <c r="AA120" s="3">
        <v>0.628</v>
      </c>
      <c r="AB120" s="3">
        <f>_xlfn.RANK.EQ(AA120,$AA$2:$AA$1031)</f>
        <v>94</v>
      </c>
      <c r="AC120" s="17">
        <v>1.046</v>
      </c>
      <c r="AD120" s="28">
        <f>_xlfn.RANK.EQ(AC120,$AC$2:$AC$1031)</f>
        <v>99</v>
      </c>
      <c r="AE120" s="21">
        <v>169</v>
      </c>
      <c r="AF120" s="31">
        <f>_xlfn.RANK.EQ(AE120,$AE$2:$AE$1031)</f>
        <v>167</v>
      </c>
      <c r="AG120" s="3">
        <v>338</v>
      </c>
      <c r="AH120" s="3">
        <v>9</v>
      </c>
      <c r="AI120" s="3">
        <v>1</v>
      </c>
      <c r="AJ120" s="3">
        <v>4</v>
      </c>
      <c r="AK120" s="3">
        <v>6</v>
      </c>
      <c r="AL120" s="3">
        <v>19</v>
      </c>
      <c r="AM120" s="21">
        <v>8.6</v>
      </c>
      <c r="AN120" s="21">
        <f>_xlfn.RANK.EQ(AM120,$AM$2:$AM$1031)</f>
        <v>112</v>
      </c>
      <c r="AO120" s="21">
        <f>_xlfn.IFNA(VLOOKUP(C120, 'FanGraphs Plus Stats 1-2000'!$D$2:$L$1048576, MATCH("wRC+", FanGraphs_Plus_Stats_1_1500[[#Headers],[ID]:[BABIP+]], 0), FALSE), 0)</f>
        <v>164</v>
      </c>
      <c r="AP120" s="21">
        <f>_xlfn.RANK.EQ(AO120,$AO$2:$AO$1031)</f>
        <v>198</v>
      </c>
      <c r="AQ120" s="23">
        <f>(AM120/H120)*162</f>
        <v>9.4135135135135126</v>
      </c>
      <c r="AR120" s="21">
        <f>_xlfn.RANK.EQ(AQ120,$AQ$2:$AQ$1031)</f>
        <v>103</v>
      </c>
      <c r="AS120" s="3">
        <v>6.2</v>
      </c>
      <c r="AT120" s="3">
        <f>_xlfn.RANK.EQ(AS120,$AS$2:$AS$1031)</f>
        <v>134</v>
      </c>
      <c r="AU120" s="3">
        <v>8.1999999999999993</v>
      </c>
      <c r="AV120" s="3">
        <f>_xlfn.RANK.EQ(AU120,$AU$2:$AU$1031)</f>
        <v>95</v>
      </c>
      <c r="AW120" s="14">
        <v>0.4</v>
      </c>
      <c r="AX120" s="3">
        <f>_xlfn.RANK.EQ(AW120,$AW$2:$AW$1031)</f>
        <v>621</v>
      </c>
      <c r="AY120" s="3">
        <v>53</v>
      </c>
      <c r="AZ120" s="3">
        <v>3</v>
      </c>
      <c r="BA120" s="3">
        <v>3</v>
      </c>
      <c r="BB120" s="3">
        <v>6</v>
      </c>
      <c r="BC120" s="3">
        <v>6</v>
      </c>
      <c r="BD120" s="3" t="s">
        <v>68</v>
      </c>
      <c r="BE120" s="13">
        <f>GEOMEAN(AN120,AF120,AP120,AR120)</f>
        <v>139.752384661771</v>
      </c>
    </row>
    <row r="121" spans="1:57" x14ac:dyDescent="0.45">
      <c r="A121" s="1">
        <f>_xlfn.RANK.EQ(AM121, $AM$2:$AM$1031)</f>
        <v>463</v>
      </c>
      <c r="B121" s="3" t="s">
        <v>618</v>
      </c>
      <c r="C121" s="3" t="str">
        <f>_xlfn.CONCAT(B121, " - ", D121)</f>
        <v>Kevin Mitchell - 1989</v>
      </c>
      <c r="D121" s="3">
        <v>1989</v>
      </c>
      <c r="E121" s="3">
        <v>27</v>
      </c>
      <c r="F121" s="3" t="s">
        <v>58</v>
      </c>
      <c r="G121" s="3" t="s">
        <v>52</v>
      </c>
      <c r="H121" s="3">
        <v>154</v>
      </c>
      <c r="I121" s="3">
        <v>640</v>
      </c>
      <c r="J121" s="3">
        <v>543</v>
      </c>
      <c r="K121" s="3">
        <v>100</v>
      </c>
      <c r="L121" s="3">
        <v>158</v>
      </c>
      <c r="M121" s="3">
        <v>71</v>
      </c>
      <c r="N121" s="3">
        <v>34</v>
      </c>
      <c r="O121" s="3">
        <v>6</v>
      </c>
      <c r="P121" s="3">
        <v>47</v>
      </c>
      <c r="Q121" s="3">
        <f>_xlfn.RANK.EQ(P121,$P$2:$P$1031)</f>
        <v>51</v>
      </c>
      <c r="R121" s="3">
        <v>125</v>
      </c>
      <c r="S121" s="3">
        <v>3</v>
      </c>
      <c r="T121" s="3">
        <v>4</v>
      </c>
      <c r="U121" s="3">
        <v>87</v>
      </c>
      <c r="V121" s="3">
        <v>115</v>
      </c>
      <c r="W121" s="3">
        <v>0.29099999999999998</v>
      </c>
      <c r="X121" s="3">
        <f>_xlfn.RANK.EQ(W121,$W$2:$W$1031)</f>
        <v>724</v>
      </c>
      <c r="Y121" s="3">
        <v>0.38800000000000001</v>
      </c>
      <c r="Z121" s="3">
        <f>_xlfn.RANK.EQ(Y121,$Y$2:$Y$1031)</f>
        <v>516</v>
      </c>
      <c r="AA121" s="3">
        <v>0.63500000000000001</v>
      </c>
      <c r="AB121" s="3">
        <f>_xlfn.RANK.EQ(AA121,$AA$2:$AA$1031)</f>
        <v>77</v>
      </c>
      <c r="AC121" s="17">
        <v>1.0229999999999999</v>
      </c>
      <c r="AD121" s="28">
        <f>_xlfn.RANK.EQ(AC121,$AC$2:$AC$1031)</f>
        <v>157</v>
      </c>
      <c r="AE121" s="21">
        <v>192</v>
      </c>
      <c r="AF121" s="31">
        <f>_xlfn.RANK.EQ(AE121,$AE$2:$AE$1031)</f>
        <v>35</v>
      </c>
      <c r="AG121" s="3">
        <v>345</v>
      </c>
      <c r="AH121" s="3">
        <v>6</v>
      </c>
      <c r="AI121" s="3">
        <v>3</v>
      </c>
      <c r="AJ121" s="3">
        <v>0</v>
      </c>
      <c r="AK121" s="3">
        <v>7</v>
      </c>
      <c r="AL121" s="3">
        <v>32</v>
      </c>
      <c r="AM121" s="21">
        <v>6.9</v>
      </c>
      <c r="AN121" s="21">
        <f>_xlfn.RANK.EQ(AM121,$AM$2:$AM$1031)</f>
        <v>463</v>
      </c>
      <c r="AO121" s="21">
        <f>_xlfn.IFNA(VLOOKUP(C121, 'FanGraphs Plus Stats 1-2000'!$D$2:$L$1048576, MATCH("wRC+", FanGraphs_Plus_Stats_1_1500[[#Headers],[ID]:[BABIP+]], 0), FALSE), 0)</f>
        <v>185</v>
      </c>
      <c r="AP121" s="21">
        <f>_xlfn.RANK.EQ(AO121,$AO$2:$AO$1031)</f>
        <v>43</v>
      </c>
      <c r="AQ121" s="23">
        <f>(AM121/H121)*162</f>
        <v>7.2584415584415583</v>
      </c>
      <c r="AR121" s="21">
        <f>_xlfn.RANK.EQ(AQ121,$AQ$2:$AQ$1031)</f>
        <v>549</v>
      </c>
      <c r="AS121" s="3">
        <v>4.9000000000000004</v>
      </c>
      <c r="AT121" s="3">
        <f>_xlfn.RANK.EQ(AS121,$AS$2:$AS$1031)</f>
        <v>420</v>
      </c>
      <c r="AU121" s="3">
        <v>7.9</v>
      </c>
      <c r="AV121" s="3">
        <f>_xlfn.RANK.EQ(AU121,$AU$2:$AU$1031)</f>
        <v>119</v>
      </c>
      <c r="AW121" s="14">
        <v>-1.7</v>
      </c>
      <c r="AX121" s="3">
        <f>_xlfn.RANK.EQ(AW121,$AW$2:$AW$1031)</f>
        <v>1016</v>
      </c>
      <c r="AY121" s="3">
        <v>60</v>
      </c>
      <c r="AZ121" s="3">
        <v>1</v>
      </c>
      <c r="BA121" s="3">
        <v>-2</v>
      </c>
      <c r="BB121" s="3">
        <v>-1</v>
      </c>
      <c r="BC121" s="3">
        <v>-8</v>
      </c>
      <c r="BD121" s="3" t="s">
        <v>619</v>
      </c>
      <c r="BE121" s="13">
        <f>GEOMEAN(AN121,AF121,AP121,AR121)</f>
        <v>139.85321638374424</v>
      </c>
    </row>
    <row r="122" spans="1:57" x14ac:dyDescent="0.45">
      <c r="A122" s="1">
        <f>_xlfn.RANK.EQ(AM122, $AM$2:$AM$1031)</f>
        <v>189</v>
      </c>
      <c r="B122" s="3" t="s">
        <v>1127</v>
      </c>
      <c r="C122" s="3" t="str">
        <f>_xlfn.CONCAT(B122, " - ", D122)</f>
        <v>Hank Aaron - 1969</v>
      </c>
      <c r="D122" s="3">
        <v>1969</v>
      </c>
      <c r="E122" s="3">
        <v>35</v>
      </c>
      <c r="F122" s="3" t="s">
        <v>210</v>
      </c>
      <c r="G122" s="3" t="s">
        <v>52</v>
      </c>
      <c r="H122" s="3">
        <v>147</v>
      </c>
      <c r="I122" s="3">
        <v>639</v>
      </c>
      <c r="J122" s="3">
        <v>547</v>
      </c>
      <c r="K122" s="3">
        <v>100</v>
      </c>
      <c r="L122" s="3">
        <v>164</v>
      </c>
      <c r="M122" s="3">
        <v>87</v>
      </c>
      <c r="N122" s="3">
        <v>30</v>
      </c>
      <c r="O122" s="3">
        <v>3</v>
      </c>
      <c r="P122" s="3">
        <v>44</v>
      </c>
      <c r="Q122" s="3">
        <f>_xlfn.RANK.EQ(P122,$P$2:$P$1031)</f>
        <v>86</v>
      </c>
      <c r="R122" s="3">
        <v>97</v>
      </c>
      <c r="S122" s="3">
        <v>9</v>
      </c>
      <c r="T122" s="3">
        <v>10</v>
      </c>
      <c r="U122" s="3">
        <v>87</v>
      </c>
      <c r="V122" s="3">
        <v>47</v>
      </c>
      <c r="W122" s="3">
        <v>0.3</v>
      </c>
      <c r="X122" s="3">
        <f>_xlfn.RANK.EQ(W122,$W$2:$W$1031)</f>
        <v>604</v>
      </c>
      <c r="Y122" s="3">
        <v>0.39600000000000002</v>
      </c>
      <c r="Z122" s="3">
        <f>_xlfn.RANK.EQ(Y122,$Y$2:$Y$1031)</f>
        <v>416</v>
      </c>
      <c r="AA122" s="3">
        <v>0.60699999999999998</v>
      </c>
      <c r="AB122" s="3">
        <f>_xlfn.RANK.EQ(AA122,$AA$2:$AA$1031)</f>
        <v>155</v>
      </c>
      <c r="AC122" s="17">
        <v>1.0029999999999999</v>
      </c>
      <c r="AD122" s="28">
        <f>_xlfn.RANK.EQ(AC122,$AC$2:$AC$1031)</f>
        <v>207</v>
      </c>
      <c r="AE122" s="21">
        <v>177</v>
      </c>
      <c r="AF122" s="31">
        <f>_xlfn.RANK.EQ(AE122,$AE$2:$AE$1031)</f>
        <v>93</v>
      </c>
      <c r="AG122" s="3">
        <v>332</v>
      </c>
      <c r="AH122" s="3">
        <v>14</v>
      </c>
      <c r="AI122" s="3">
        <v>2</v>
      </c>
      <c r="AJ122" s="3">
        <v>0</v>
      </c>
      <c r="AK122" s="3">
        <v>3</v>
      </c>
      <c r="AL122" s="3">
        <v>19</v>
      </c>
      <c r="AM122" s="21">
        <v>8</v>
      </c>
      <c r="AN122" s="21">
        <f>_xlfn.RANK.EQ(AM122,$AM$2:$AM$1031)</f>
        <v>189</v>
      </c>
      <c r="AO122" s="21">
        <f>_xlfn.IFNA(VLOOKUP(C122, 'FanGraphs Plus Stats 1-2000'!$D$2:$L$1048576, MATCH("wRC+", FanGraphs_Plus_Stats_1_1500[[#Headers],[ID]:[BABIP+]], 0), FALSE), 0)</f>
        <v>170</v>
      </c>
      <c r="AP122" s="21">
        <f>_xlfn.RANK.EQ(AO122,$AO$2:$AO$1031)</f>
        <v>130</v>
      </c>
      <c r="AQ122" s="23">
        <f>(AM122/H122)*162</f>
        <v>8.816326530612244</v>
      </c>
      <c r="AR122" s="21">
        <f>_xlfn.RANK.EQ(AQ122,$AQ$2:$AQ$1031)</f>
        <v>171</v>
      </c>
      <c r="AS122" s="3">
        <v>5.9</v>
      </c>
      <c r="AT122" s="3">
        <f>_xlfn.RANK.EQ(AS122,$AS$2:$AS$1031)</f>
        <v>178</v>
      </c>
      <c r="AU122" s="3">
        <v>7.2</v>
      </c>
      <c r="AV122" s="3">
        <f>_xlfn.RANK.EQ(AU122,$AU$2:$AU$1031)</f>
        <v>215</v>
      </c>
      <c r="AW122" s="14">
        <v>0.1</v>
      </c>
      <c r="AX122" s="3">
        <f>_xlfn.RANK.EQ(AW122,$AW$2:$AW$1031)</f>
        <v>717</v>
      </c>
      <c r="AY122" s="3">
        <v>56</v>
      </c>
      <c r="AZ122" s="3">
        <v>-2</v>
      </c>
      <c r="BA122" s="3">
        <v>-2</v>
      </c>
      <c r="BB122" s="3">
        <v>-3</v>
      </c>
      <c r="BC122" s="3">
        <v>6</v>
      </c>
      <c r="BD122" s="3" t="s">
        <v>334</v>
      </c>
      <c r="BE122" s="13">
        <f>GEOMEAN(AN122,AF122,AP122,AR122)</f>
        <v>140.5953812837848</v>
      </c>
    </row>
    <row r="123" spans="1:57" x14ac:dyDescent="0.45">
      <c r="A123" s="1">
        <f>_xlfn.RANK.EQ(AM123, $AM$2:$AM$1031)</f>
        <v>341</v>
      </c>
      <c r="B123" s="3" t="s">
        <v>428</v>
      </c>
      <c r="C123" s="3" t="str">
        <f>_xlfn.CONCAT(B123, " - ", D123)</f>
        <v>Chipper Jones - 2008</v>
      </c>
      <c r="D123" s="3">
        <v>2008</v>
      </c>
      <c r="E123" s="3">
        <v>36</v>
      </c>
      <c r="F123" s="3" t="s">
        <v>210</v>
      </c>
      <c r="G123" s="3" t="s">
        <v>52</v>
      </c>
      <c r="H123" s="3">
        <v>128</v>
      </c>
      <c r="I123" s="3">
        <v>534</v>
      </c>
      <c r="J123" s="3">
        <v>439</v>
      </c>
      <c r="K123" s="3">
        <v>82</v>
      </c>
      <c r="L123" s="3">
        <v>160</v>
      </c>
      <c r="M123" s="3">
        <v>113</v>
      </c>
      <c r="N123" s="3">
        <v>24</v>
      </c>
      <c r="O123" s="3">
        <v>1</v>
      </c>
      <c r="P123" s="3">
        <v>22</v>
      </c>
      <c r="Q123" s="3">
        <f>_xlfn.RANK.EQ(P123,$P$2:$P$1031)</f>
        <v>697</v>
      </c>
      <c r="R123" s="3">
        <v>75</v>
      </c>
      <c r="S123" s="3">
        <v>4</v>
      </c>
      <c r="T123" s="3">
        <v>0</v>
      </c>
      <c r="U123" s="3">
        <v>90</v>
      </c>
      <c r="V123" s="3">
        <v>61</v>
      </c>
      <c r="W123" s="3">
        <v>0.36399999999999999</v>
      </c>
      <c r="X123" s="3">
        <f>_xlfn.RANK.EQ(W123,$W$2:$W$1031)</f>
        <v>18</v>
      </c>
      <c r="Y123" s="3">
        <v>0.47</v>
      </c>
      <c r="Z123" s="3">
        <f>_xlfn.RANK.EQ(Y123,$Y$2:$Y$1031)</f>
        <v>22</v>
      </c>
      <c r="AA123" s="3">
        <v>0.57399999999999995</v>
      </c>
      <c r="AB123" s="3">
        <f>_xlfn.RANK.EQ(AA123,$AA$2:$AA$1031)</f>
        <v>281</v>
      </c>
      <c r="AC123" s="17">
        <v>1.044</v>
      </c>
      <c r="AD123" s="28">
        <f>_xlfn.RANK.EQ(AC123,$AC$2:$AC$1031)</f>
        <v>105</v>
      </c>
      <c r="AE123" s="21">
        <v>176</v>
      </c>
      <c r="AF123" s="31">
        <f>_xlfn.RANK.EQ(AE123,$AE$2:$AE$1031)</f>
        <v>101</v>
      </c>
      <c r="AG123" s="3">
        <v>252</v>
      </c>
      <c r="AH123" s="3">
        <v>13</v>
      </c>
      <c r="AI123" s="3">
        <v>1</v>
      </c>
      <c r="AJ123" s="3">
        <v>0</v>
      </c>
      <c r="AK123" s="3">
        <v>4</v>
      </c>
      <c r="AL123" s="3">
        <v>16</v>
      </c>
      <c r="AM123" s="21">
        <v>7.3</v>
      </c>
      <c r="AN123" s="21">
        <f>_xlfn.RANK.EQ(AM123,$AM$2:$AM$1031)</f>
        <v>341</v>
      </c>
      <c r="AO123" s="21">
        <f>_xlfn.IFNA(VLOOKUP(C123, 'FanGraphs Plus Stats 1-2000'!$D$2:$L$1048576, MATCH("wRC+", FanGraphs_Plus_Stats_1_1500[[#Headers],[ID]:[BABIP+]], 0), FALSE), 0)</f>
        <v>174</v>
      </c>
      <c r="AP123" s="21">
        <f>_xlfn.RANK.EQ(AO123,$AO$2:$AO$1031)</f>
        <v>96</v>
      </c>
      <c r="AQ123" s="23">
        <f>(AM123/H123)*162</f>
        <v>9.2390624999999993</v>
      </c>
      <c r="AR123" s="21">
        <f>_xlfn.RANK.EQ(AQ123,$AQ$2:$AQ$1031)</f>
        <v>124</v>
      </c>
      <c r="AS123" s="3">
        <v>5.7</v>
      </c>
      <c r="AT123" s="3">
        <f>_xlfn.RANK.EQ(AS123,$AS$2:$AS$1031)</f>
        <v>209</v>
      </c>
      <c r="AU123" s="3">
        <v>6.4</v>
      </c>
      <c r="AV123" s="3">
        <f>_xlfn.RANK.EQ(AU123,$AU$2:$AU$1031)</f>
        <v>405</v>
      </c>
      <c r="AW123" s="14">
        <v>1.2</v>
      </c>
      <c r="AX123" s="3">
        <f>_xlfn.RANK.EQ(AW123,$AW$2:$AW$1031)</f>
        <v>406</v>
      </c>
      <c r="AY123" s="3">
        <v>50</v>
      </c>
      <c r="AZ123" s="3">
        <v>-1</v>
      </c>
      <c r="BA123" s="3">
        <v>-2</v>
      </c>
      <c r="BB123" s="3">
        <v>-2</v>
      </c>
      <c r="BC123" s="3">
        <v>10</v>
      </c>
      <c r="BD123" s="3" t="s">
        <v>497</v>
      </c>
      <c r="BE123" s="13">
        <f>GEOMEAN(AN123,AF123,AP123,AR123)</f>
        <v>142.29582820987619</v>
      </c>
    </row>
    <row r="124" spans="1:57" x14ac:dyDescent="0.45">
      <c r="A124" s="1">
        <f>_xlfn.RANK.EQ(AM124, $AM$2:$AM$1031)</f>
        <v>86</v>
      </c>
      <c r="B124" s="3" t="s">
        <v>221</v>
      </c>
      <c r="C124" s="3" t="str">
        <f>_xlfn.CONCAT(B124, " - ", D124)</f>
        <v>Alex Bregman - 2019</v>
      </c>
      <c r="D124" s="3">
        <v>2019</v>
      </c>
      <c r="E124" s="3">
        <v>25</v>
      </c>
      <c r="F124" s="3" t="s">
        <v>178</v>
      </c>
      <c r="G124" s="3" t="s">
        <v>43</v>
      </c>
      <c r="H124" s="3">
        <v>156</v>
      </c>
      <c r="I124" s="3">
        <v>690</v>
      </c>
      <c r="J124" s="3">
        <v>554</v>
      </c>
      <c r="K124" s="3">
        <v>122</v>
      </c>
      <c r="L124" s="3">
        <v>164</v>
      </c>
      <c r="M124" s="3">
        <v>84</v>
      </c>
      <c r="N124" s="3">
        <v>37</v>
      </c>
      <c r="O124" s="3">
        <v>2</v>
      </c>
      <c r="P124" s="3">
        <v>41</v>
      </c>
      <c r="Q124" s="3">
        <f>_xlfn.RANK.EQ(P124,$P$2:$P$1031)</f>
        <v>141</v>
      </c>
      <c r="R124" s="3">
        <v>112</v>
      </c>
      <c r="S124" s="3">
        <v>5</v>
      </c>
      <c r="T124" s="3">
        <v>1</v>
      </c>
      <c r="U124" s="3">
        <v>119</v>
      </c>
      <c r="V124" s="3">
        <v>83</v>
      </c>
      <c r="W124" s="3">
        <v>0.29599999999999999</v>
      </c>
      <c r="X124" s="3">
        <f>_xlfn.RANK.EQ(W124,$W$2:$W$1031)</f>
        <v>652</v>
      </c>
      <c r="Y124" s="3">
        <v>0.42299999999999999</v>
      </c>
      <c r="Z124" s="3">
        <f>_xlfn.RANK.EQ(Y124,$Y$2:$Y$1031)</f>
        <v>175</v>
      </c>
      <c r="AA124" s="3">
        <v>0.59199999999999997</v>
      </c>
      <c r="AB124" s="3">
        <f>_xlfn.RANK.EQ(AA124,$AA$2:$AA$1031)</f>
        <v>215</v>
      </c>
      <c r="AC124" s="17">
        <v>1.0149999999999999</v>
      </c>
      <c r="AD124" s="28">
        <f>_xlfn.RANK.EQ(AC124,$AC$2:$AC$1031)</f>
        <v>177</v>
      </c>
      <c r="AE124" s="21">
        <v>162</v>
      </c>
      <c r="AF124" s="31">
        <f>_xlfn.RANK.EQ(AE124,$AE$2:$AE$1031)</f>
        <v>254</v>
      </c>
      <c r="AG124" s="3">
        <v>328</v>
      </c>
      <c r="AH124" s="3">
        <v>9</v>
      </c>
      <c r="AI124" s="3">
        <v>9</v>
      </c>
      <c r="AJ124" s="3">
        <v>0</v>
      </c>
      <c r="AK124" s="3">
        <v>8</v>
      </c>
      <c r="AL124" s="3">
        <v>2</v>
      </c>
      <c r="AM124" s="21">
        <v>8.9</v>
      </c>
      <c r="AN124" s="21">
        <f>_xlfn.RANK.EQ(AM124,$AM$2:$AM$1031)</f>
        <v>86</v>
      </c>
      <c r="AO124" s="21">
        <f>_xlfn.IFNA(VLOOKUP(C124, 'FanGraphs Plus Stats 1-2000'!$D$2:$L$1048576, MATCH("wRC+", FanGraphs_Plus_Stats_1_1500[[#Headers],[ID]:[BABIP+]], 0), FALSE), 0)</f>
        <v>167</v>
      </c>
      <c r="AP124" s="21">
        <f>_xlfn.RANK.EQ(AO124,$AO$2:$AO$1031)</f>
        <v>159</v>
      </c>
      <c r="AQ124" s="23">
        <f>(AM124/H124)*162</f>
        <v>9.2423076923076923</v>
      </c>
      <c r="AR124" s="21">
        <f>_xlfn.RANK.EQ(AQ124,$AQ$2:$AQ$1031)</f>
        <v>123</v>
      </c>
      <c r="AS124" s="3">
        <v>6.6</v>
      </c>
      <c r="AT124" s="3">
        <f>_xlfn.RANK.EQ(AS124,$AS$2:$AS$1031)</f>
        <v>96</v>
      </c>
      <c r="AU124" s="3">
        <v>7.8</v>
      </c>
      <c r="AV124" s="3">
        <f>_xlfn.RANK.EQ(AU124,$AU$2:$AU$1031)</f>
        <v>127</v>
      </c>
      <c r="AW124" s="14">
        <v>1.7</v>
      </c>
      <c r="AX124" s="3">
        <f>_xlfn.RANK.EQ(AW124,$AW$2:$AW$1031)</f>
        <v>276</v>
      </c>
      <c r="AY124" s="3">
        <v>53</v>
      </c>
      <c r="AZ124" s="3">
        <v>0</v>
      </c>
      <c r="BA124" s="3">
        <v>-1</v>
      </c>
      <c r="BB124" s="3">
        <v>-1</v>
      </c>
      <c r="BC124" s="3">
        <v>10</v>
      </c>
      <c r="BD124" s="3" t="s">
        <v>222</v>
      </c>
      <c r="BE124" s="13">
        <f>GEOMEAN(AN124,AF124,AP124,AR124)</f>
        <v>143.76679824636301</v>
      </c>
    </row>
    <row r="125" spans="1:57" x14ac:dyDescent="0.45">
      <c r="A125" s="1">
        <f>_xlfn.RANK.EQ(AM125, $AM$2:$AM$1031)</f>
        <v>341</v>
      </c>
      <c r="B125" s="3" t="s">
        <v>510</v>
      </c>
      <c r="C125" s="3" t="str">
        <f>_xlfn.CONCAT(B125, " - ", D125)</f>
        <v>Frank Thomas - 1997</v>
      </c>
      <c r="D125" s="3">
        <v>1997</v>
      </c>
      <c r="E125" s="3">
        <v>29</v>
      </c>
      <c r="F125" s="3" t="s">
        <v>182</v>
      </c>
      <c r="G125" s="3" t="s">
        <v>43</v>
      </c>
      <c r="H125" s="3">
        <v>146</v>
      </c>
      <c r="I125" s="3">
        <v>649</v>
      </c>
      <c r="J125" s="3">
        <v>530</v>
      </c>
      <c r="K125" s="3">
        <v>110</v>
      </c>
      <c r="L125" s="3">
        <v>184</v>
      </c>
      <c r="M125" s="3">
        <v>114</v>
      </c>
      <c r="N125" s="3">
        <v>35</v>
      </c>
      <c r="O125" s="3">
        <v>0</v>
      </c>
      <c r="P125" s="3">
        <v>35</v>
      </c>
      <c r="Q125" s="3">
        <f>_xlfn.RANK.EQ(P125,$P$2:$P$1031)</f>
        <v>296</v>
      </c>
      <c r="R125" s="3">
        <v>125</v>
      </c>
      <c r="S125" s="3">
        <v>1</v>
      </c>
      <c r="T125" s="3">
        <v>1</v>
      </c>
      <c r="U125" s="3">
        <v>109</v>
      </c>
      <c r="V125" s="3">
        <v>69</v>
      </c>
      <c r="W125" s="3">
        <v>0.34699999999999998</v>
      </c>
      <c r="X125" s="3">
        <f>_xlfn.RANK.EQ(W125,$W$2:$W$1031)</f>
        <v>65</v>
      </c>
      <c r="Y125" s="3">
        <v>0.45600000000000002</v>
      </c>
      <c r="Z125" s="3">
        <f>_xlfn.RANK.EQ(Y125,$Y$2:$Y$1031)</f>
        <v>44</v>
      </c>
      <c r="AA125" s="3">
        <v>0.61099999999999999</v>
      </c>
      <c r="AB125" s="3">
        <f>_xlfn.RANK.EQ(AA125,$AA$2:$AA$1031)</f>
        <v>141</v>
      </c>
      <c r="AC125" s="17">
        <v>1.0669999999999999</v>
      </c>
      <c r="AD125" s="28">
        <f>_xlfn.RANK.EQ(AC125,$AC$2:$AC$1031)</f>
        <v>75</v>
      </c>
      <c r="AE125" s="21">
        <v>181</v>
      </c>
      <c r="AF125" s="31">
        <f>_xlfn.RANK.EQ(AE125,$AE$2:$AE$1031)</f>
        <v>72</v>
      </c>
      <c r="AG125" s="3">
        <v>324</v>
      </c>
      <c r="AH125" s="3">
        <v>15</v>
      </c>
      <c r="AI125" s="3">
        <v>3</v>
      </c>
      <c r="AJ125" s="3">
        <v>0</v>
      </c>
      <c r="AK125" s="3">
        <v>7</v>
      </c>
      <c r="AL125" s="3">
        <v>9</v>
      </c>
      <c r="AM125" s="21">
        <v>7.3</v>
      </c>
      <c r="AN125" s="21">
        <f>_xlfn.RANK.EQ(AM125,$AM$2:$AM$1031)</f>
        <v>341</v>
      </c>
      <c r="AO125" s="21">
        <f>_xlfn.IFNA(VLOOKUP(C125, 'FanGraphs Plus Stats 1-2000'!$D$2:$L$1048576, MATCH("wRC+", FanGraphs_Plus_Stats_1_1500[[#Headers],[ID]:[BABIP+]], 0), FALSE), 0)</f>
        <v>179</v>
      </c>
      <c r="AP125" s="21">
        <f>_xlfn.RANK.EQ(AO125,$AO$2:$AO$1031)</f>
        <v>60</v>
      </c>
      <c r="AQ125" s="23">
        <f>(AM125/H125)*162</f>
        <v>8.1</v>
      </c>
      <c r="AR125" s="21">
        <f>_xlfn.RANK.EQ(AQ125,$AQ$2:$AQ$1031)</f>
        <v>296</v>
      </c>
      <c r="AS125" s="3">
        <v>5</v>
      </c>
      <c r="AT125" s="3">
        <f>_xlfn.RANK.EQ(AS125,$AS$2:$AS$1031)</f>
        <v>390</v>
      </c>
      <c r="AU125" s="3">
        <v>7.6</v>
      </c>
      <c r="AV125" s="3">
        <f>_xlfn.RANK.EQ(AU125,$AU$2:$AU$1031)</f>
        <v>147</v>
      </c>
      <c r="AW125" s="14">
        <v>-1.2</v>
      </c>
      <c r="AX125" s="3">
        <f>_xlfn.RANK.EQ(AW125,$AW$2:$AW$1031)</f>
        <v>986</v>
      </c>
      <c r="AY125" s="3">
        <v>67</v>
      </c>
      <c r="AZ125" s="3">
        <v>-1</v>
      </c>
      <c r="BA125" s="3">
        <v>0</v>
      </c>
      <c r="BB125" s="3">
        <v>-2</v>
      </c>
      <c r="BC125" s="3">
        <v>-4</v>
      </c>
      <c r="BD125" s="3" t="s">
        <v>511</v>
      </c>
      <c r="BE125" s="13">
        <f>GEOMEAN(AN125,AF125,AP125,AR125)</f>
        <v>144.50486187950787</v>
      </c>
    </row>
    <row r="126" spans="1:57" x14ac:dyDescent="0.45">
      <c r="A126" s="1">
        <f>_xlfn.RANK.EQ(AM126, $AM$2:$AM$1031)</f>
        <v>176</v>
      </c>
      <c r="B126" s="3" t="s">
        <v>57</v>
      </c>
      <c r="C126" s="3" t="str">
        <f>_xlfn.CONCAT(B126, " - ", D126)</f>
        <v>Barry Bonds - 1998</v>
      </c>
      <c r="D126" s="3">
        <v>1998</v>
      </c>
      <c r="E126" s="3">
        <v>33</v>
      </c>
      <c r="F126" s="3" t="s">
        <v>58</v>
      </c>
      <c r="G126" s="3" t="s">
        <v>52</v>
      </c>
      <c r="H126" s="3">
        <v>156</v>
      </c>
      <c r="I126" s="3">
        <v>697</v>
      </c>
      <c r="J126" s="3">
        <v>552</v>
      </c>
      <c r="K126" s="3">
        <v>120</v>
      </c>
      <c r="L126" s="3">
        <v>167</v>
      </c>
      <c r="M126" s="3">
        <v>79</v>
      </c>
      <c r="N126" s="3">
        <v>44</v>
      </c>
      <c r="O126" s="3">
        <v>7</v>
      </c>
      <c r="P126" s="3">
        <v>37</v>
      </c>
      <c r="Q126" s="3">
        <f>_xlfn.RANK.EQ(P126,$P$2:$P$1031)</f>
        <v>237</v>
      </c>
      <c r="R126" s="3">
        <v>122</v>
      </c>
      <c r="S126" s="3">
        <v>28</v>
      </c>
      <c r="T126" s="3">
        <v>12</v>
      </c>
      <c r="U126" s="3">
        <v>130</v>
      </c>
      <c r="V126" s="3">
        <v>92</v>
      </c>
      <c r="W126" s="3">
        <v>0.30299999999999999</v>
      </c>
      <c r="X126" s="3">
        <f>_xlfn.RANK.EQ(W126,$W$2:$W$1031)</f>
        <v>552</v>
      </c>
      <c r="Y126" s="3">
        <v>0.438</v>
      </c>
      <c r="Z126" s="3">
        <f>_xlfn.RANK.EQ(Y126,$Y$2:$Y$1031)</f>
        <v>99</v>
      </c>
      <c r="AA126" s="3">
        <v>0.60899999999999999</v>
      </c>
      <c r="AB126" s="3">
        <f>_xlfn.RANK.EQ(AA126,$AA$2:$AA$1031)</f>
        <v>150</v>
      </c>
      <c r="AC126" s="17">
        <v>1.0469999999999999</v>
      </c>
      <c r="AD126" s="28">
        <f>_xlfn.RANK.EQ(AC126,$AC$2:$AC$1031)</f>
        <v>96</v>
      </c>
      <c r="AE126" s="21">
        <v>178</v>
      </c>
      <c r="AF126" s="31">
        <f>_xlfn.RANK.EQ(AE126,$AE$2:$AE$1031)</f>
        <v>87</v>
      </c>
      <c r="AG126" s="3">
        <v>336</v>
      </c>
      <c r="AH126" s="3">
        <v>15</v>
      </c>
      <c r="AI126" s="3">
        <v>8</v>
      </c>
      <c r="AJ126" s="3">
        <v>1</v>
      </c>
      <c r="AK126" s="3">
        <v>6</v>
      </c>
      <c r="AL126" s="3">
        <v>29</v>
      </c>
      <c r="AM126" s="21">
        <v>8.1</v>
      </c>
      <c r="AN126" s="21">
        <f>_xlfn.RANK.EQ(AM126,$AM$2:$AM$1031)</f>
        <v>176</v>
      </c>
      <c r="AO126" s="21">
        <f>_xlfn.IFNA(VLOOKUP(C126, 'FanGraphs Plus Stats 1-2000'!$D$2:$L$1048576, MATCH("wRC+", FanGraphs_Plus_Stats_1_1500[[#Headers],[ID]:[BABIP+]], 0), FALSE), 0)</f>
        <v>170</v>
      </c>
      <c r="AP126" s="21">
        <f>_xlfn.RANK.EQ(AO126,$AO$2:$AO$1031)</f>
        <v>130</v>
      </c>
      <c r="AQ126" s="23">
        <f>(AM126/H126)*162</f>
        <v>8.411538461538461</v>
      </c>
      <c r="AR126" s="21">
        <f>_xlfn.RANK.EQ(AQ126,$AQ$2:$AQ$1031)</f>
        <v>235</v>
      </c>
      <c r="AS126" s="3">
        <v>6</v>
      </c>
      <c r="AT126" s="3">
        <f>_xlfn.RANK.EQ(AS126,$AS$2:$AS$1031)</f>
        <v>161</v>
      </c>
      <c r="AU126" s="3">
        <v>7.2</v>
      </c>
      <c r="AV126" s="3">
        <f>_xlfn.RANK.EQ(AU126,$AU$2:$AU$1031)</f>
        <v>215</v>
      </c>
      <c r="AW126" s="14">
        <v>0.3</v>
      </c>
      <c r="AX126" s="3">
        <f>_xlfn.RANK.EQ(AW126,$AW$2:$AW$1031)</f>
        <v>663</v>
      </c>
      <c r="AY126" s="3">
        <v>59</v>
      </c>
      <c r="AZ126" s="3">
        <v>0</v>
      </c>
      <c r="BA126" s="3">
        <v>-1</v>
      </c>
      <c r="BB126" s="3">
        <v>-1</v>
      </c>
      <c r="BC126" s="3">
        <v>10</v>
      </c>
      <c r="BD126" s="3" t="s">
        <v>130</v>
      </c>
      <c r="BE126" s="13">
        <f>GEOMEAN(AN126,AF126,AP126,AR126)</f>
        <v>147.0654932061023</v>
      </c>
    </row>
    <row r="127" spans="1:57" x14ac:dyDescent="0.45">
      <c r="A127" s="1">
        <f>_xlfn.RANK.EQ(AM127, $AM$2:$AM$1031)</f>
        <v>289</v>
      </c>
      <c r="B127" s="3" t="s">
        <v>372</v>
      </c>
      <c r="C127" s="3" t="str">
        <f>_xlfn.CONCAT(B127, " - ", D127)</f>
        <v>Andre Dawson - 1981</v>
      </c>
      <c r="D127" s="3">
        <v>1981</v>
      </c>
      <c r="E127" s="3">
        <v>26</v>
      </c>
      <c r="F127" s="3" t="s">
        <v>258</v>
      </c>
      <c r="G127" s="3" t="s">
        <v>52</v>
      </c>
      <c r="H127" s="3">
        <v>103</v>
      </c>
      <c r="I127" s="3">
        <v>441</v>
      </c>
      <c r="J127" s="3">
        <v>394</v>
      </c>
      <c r="K127" s="3">
        <v>71</v>
      </c>
      <c r="L127" s="3">
        <v>119</v>
      </c>
      <c r="M127" s="3">
        <v>71</v>
      </c>
      <c r="N127" s="3">
        <v>21</v>
      </c>
      <c r="O127" s="3">
        <v>3</v>
      </c>
      <c r="P127" s="3">
        <v>24</v>
      </c>
      <c r="Q127" s="3">
        <f>_xlfn.RANK.EQ(P127,$P$2:$P$1031)</f>
        <v>634</v>
      </c>
      <c r="R127" s="3">
        <v>64</v>
      </c>
      <c r="S127" s="3">
        <v>26</v>
      </c>
      <c r="T127" s="3">
        <v>4</v>
      </c>
      <c r="U127" s="3">
        <v>35</v>
      </c>
      <c r="V127" s="3">
        <v>50</v>
      </c>
      <c r="W127" s="3">
        <v>0.30199999999999999</v>
      </c>
      <c r="X127" s="3">
        <f>_xlfn.RANK.EQ(W127,$W$2:$W$1031)</f>
        <v>565</v>
      </c>
      <c r="Y127" s="3">
        <v>0.36499999999999999</v>
      </c>
      <c r="Z127" s="3">
        <f>_xlfn.RANK.EQ(Y127,$Y$2:$Y$1031)</f>
        <v>777</v>
      </c>
      <c r="AA127" s="3">
        <v>0.55300000000000005</v>
      </c>
      <c r="AB127" s="3">
        <f>_xlfn.RANK.EQ(AA127,$AA$2:$AA$1031)</f>
        <v>376</v>
      </c>
      <c r="AC127" s="17">
        <v>0.91800000000000004</v>
      </c>
      <c r="AD127" s="28">
        <f>_xlfn.RANK.EQ(AC127,$AC$2:$AC$1031)</f>
        <v>507</v>
      </c>
      <c r="AE127" s="21">
        <v>157</v>
      </c>
      <c r="AF127" s="31">
        <f>_xlfn.RANK.EQ(AE127,$AE$2:$AE$1031)</f>
        <v>321</v>
      </c>
      <c r="AG127" s="3">
        <v>218</v>
      </c>
      <c r="AH127" s="3">
        <v>6</v>
      </c>
      <c r="AI127" s="3">
        <v>7</v>
      </c>
      <c r="AJ127" s="3">
        <v>0</v>
      </c>
      <c r="AK127" s="3">
        <v>5</v>
      </c>
      <c r="AL127" s="3">
        <v>14</v>
      </c>
      <c r="AM127" s="21">
        <v>7.5</v>
      </c>
      <c r="AN127" s="21">
        <f>_xlfn.RANK.EQ(AM127,$AM$2:$AM$1031)</f>
        <v>289</v>
      </c>
      <c r="AO127" s="21">
        <f>_xlfn.IFNA(VLOOKUP(C127, 'FanGraphs Plus Stats 1-2000'!$D$2:$L$1048576, MATCH("wRC+", FanGraphs_Plus_Stats_1_1500[[#Headers],[ID]:[BABIP+]], 0), FALSE), 0)</f>
        <v>154</v>
      </c>
      <c r="AP127" s="21">
        <f>_xlfn.RANK.EQ(AO127,$AO$2:$AO$1031)</f>
        <v>340</v>
      </c>
      <c r="AQ127" s="23">
        <f>(AM127/H127)*162</f>
        <v>11.796116504854368</v>
      </c>
      <c r="AR127" s="21">
        <f>_xlfn.RANK.EQ(AQ127,$AQ$2:$AQ$1031)</f>
        <v>15</v>
      </c>
      <c r="AS127" s="3">
        <v>6</v>
      </c>
      <c r="AT127" s="3">
        <f>_xlfn.RANK.EQ(AS127,$AS$2:$AS$1031)</f>
        <v>161</v>
      </c>
      <c r="AU127" s="3">
        <v>5.3</v>
      </c>
      <c r="AV127" s="3">
        <f>_xlfn.RANK.EQ(AU127,$AU$2:$AU$1031)</f>
        <v>749</v>
      </c>
      <c r="AW127" s="14">
        <v>2.2000000000000002</v>
      </c>
      <c r="AX127" s="3">
        <f>_xlfn.RANK.EQ(AW127,$AW$2:$AW$1031)</f>
        <v>144</v>
      </c>
      <c r="AY127" s="3">
        <v>29</v>
      </c>
      <c r="AZ127" s="3">
        <v>0</v>
      </c>
      <c r="BA127" s="3">
        <v>4</v>
      </c>
      <c r="BB127" s="3">
        <v>5</v>
      </c>
      <c r="BC127" s="3">
        <v>18</v>
      </c>
      <c r="BD127" s="3" t="s">
        <v>83</v>
      </c>
      <c r="BE127" s="13">
        <f>GEOMEAN(AN127,AF127,AP127,AR127)</f>
        <v>147.48344135657686</v>
      </c>
    </row>
    <row r="128" spans="1:57" x14ac:dyDescent="0.45">
      <c r="A128" s="1">
        <f>_xlfn.RANK.EQ(AM128, $AM$2:$AM$1031)</f>
        <v>65</v>
      </c>
      <c r="B128" s="3" t="s">
        <v>435</v>
      </c>
      <c r="C128" s="3" t="str">
        <f>_xlfn.CONCAT(B128, " - ", D128)</f>
        <v>Gunnar Henderson - 2024</v>
      </c>
      <c r="D128" s="3">
        <v>2024</v>
      </c>
      <c r="E128" s="3">
        <v>23</v>
      </c>
      <c r="F128" s="3" t="s">
        <v>61</v>
      </c>
      <c r="G128" s="3" t="s">
        <v>43</v>
      </c>
      <c r="H128" s="3">
        <f>VLOOKUP($B128, FanGraphs_Updated_Zips_Projections[[Name]:[WAR]], MATCH(H$1, FanGraphs_Updated_Zips_Projections[[#Headers],[Name]:[WAR]], 0), FALSE)</f>
        <v>159</v>
      </c>
      <c r="I128" s="10">
        <f>(VLOOKUP($C128,'All Data'!$C$2:$AP$1401,MATCH(I$1,'All Data'!$C$1:$AP$1,0),FALSE)/VLOOKUP($C128,'All Data'!$C$2:$AP$1401,MATCH("G",'All Data'!$C$1:$AP$1,0),FALSE))*$H128</f>
        <v>719.16923076923081</v>
      </c>
      <c r="J128" s="10">
        <f>(VLOOKUP($C128,'All Data'!$C$2:$AP$1401,MATCH(J$1,'All Data'!$C$1:$AP$1,0),FALSE)/VLOOKUP($C128,'All Data'!$C$2:$AP$1401,MATCH("G",'All Data'!$C$1:$AP$1,0),FALSE))*$H128</f>
        <v>628.6615384615385</v>
      </c>
      <c r="K128" s="10">
        <f>(VLOOKUP($C128,'All Data'!$C$2:$AP$1401,MATCH(K$1,'All Data'!$C$1:$AP$1,0),FALSE)/VLOOKUP($C128,'All Data'!$C$2:$AP$1401,MATCH("G",'All Data'!$C$1:$AP$1,0),FALSE))*$H128</f>
        <v>124.75384615384615</v>
      </c>
      <c r="L128" s="10">
        <f>(VLOOKUP($C128,'All Data'!$C$2:$AP$1401,MATCH(L$1,'All Data'!$C$1:$AP$1,0),FALSE)/VLOOKUP($C128,'All Data'!$C$2:$AP$1401,MATCH("G",'All Data'!$C$1:$AP$1,0),FALSE))*$H128</f>
        <v>177.34615384615384</v>
      </c>
      <c r="M128" s="10">
        <f>(VLOOKUP($C128,'All Data'!$C$2:$AP$1401,MATCH(M$1,'All Data'!$C$1:$AP$1,0),FALSE)/VLOOKUP($C128,'All Data'!$C$2:$AP$1401,MATCH("G",'All Data'!$C$1:$AP$1,0),FALSE))*$H128</f>
        <v>100.29230769230769</v>
      </c>
      <c r="N128" s="10">
        <f>(VLOOKUP($C128,'All Data'!$C$2:$AP$1401,MATCH(N$1,'All Data'!$C$1:$AP$1,0),FALSE)/VLOOKUP($C128,'All Data'!$C$2:$AP$1401,MATCH("G",'All Data'!$C$1:$AP$1,0),FALSE))*$H128</f>
        <v>29.353846153846156</v>
      </c>
      <c r="O128" s="10">
        <f>(VLOOKUP($C128,'All Data'!$C$2:$AP$1401,MATCH(O$1,'All Data'!$C$1:$AP$1,0),FALSE)/VLOOKUP($C128,'All Data'!$C$2:$AP$1401,MATCH("G",'All Data'!$C$1:$AP$1,0),FALSE))*$H128</f>
        <v>7.338461538461539</v>
      </c>
      <c r="P128" s="10">
        <f>(VLOOKUP($C128,'All Data'!$C$2:$AP$1401,MATCH(P$1,'All Data'!$C$1:$AP$1,0),FALSE)/VLOOKUP($C128,'All Data'!$C$2:$AP$1401,MATCH("G",'All Data'!$C$1:$AP$1,0),FALSE))*$H128</f>
        <v>40.361538461538458</v>
      </c>
      <c r="Q128" s="3">
        <f>_xlfn.RANK.EQ(P128,$P$2:$P$1031)</f>
        <v>164</v>
      </c>
      <c r="R128" s="10">
        <f>(VLOOKUP($C128,'All Data'!$C$2:$AP$1401,MATCH(R$1,'All Data'!$C$1:$AP$1,0),FALSE)/VLOOKUP($C128,'All Data'!$C$2:$AP$1401,MATCH("G",'All Data'!$C$1:$AP$1,0),FALSE))*$H128</f>
        <v>95.399999999999991</v>
      </c>
      <c r="S128" s="10">
        <f>(VLOOKUP($C128,'All Data'!$C$2:$AP$1401,MATCH(S$1,'All Data'!$C$1:$AP$1,0),FALSE)/VLOOKUP($C128,'All Data'!$C$2:$AP$1401,MATCH("G",'All Data'!$C$1:$AP$1,0),FALSE))*$H128</f>
        <v>18.346153846153847</v>
      </c>
      <c r="T128" s="10">
        <f>(VLOOKUP($C128,'All Data'!$C$2:$AP$1401,MATCH(T$1,'All Data'!$C$1:$AP$1,0),FALSE)/VLOOKUP($C128,'All Data'!$C$2:$AP$1401,MATCH("G",'All Data'!$C$1:$AP$1,0),FALSE))*$H128</f>
        <v>2.4461538461538463</v>
      </c>
      <c r="U128" s="10">
        <f>(VLOOKUP($C128,'All Data'!$C$2:$AP$1401,MATCH(U$1,'All Data'!$C$1:$AP$1,0),FALSE)/VLOOKUP($C128,'All Data'!$C$2:$AP$1401,MATCH("G",'All Data'!$C$1:$AP$1,0),FALSE))*$H128</f>
        <v>80.723076923076917</v>
      </c>
      <c r="V128" s="10">
        <f>(VLOOKUP($C128,'All Data'!$C$2:$AP$1401,MATCH(V$1,'All Data'!$C$1:$AP$1,0),FALSE)/VLOOKUP($C128,'All Data'!$C$2:$AP$1401,MATCH("G",'All Data'!$C$1:$AP$1,0),FALSE))*$H128</f>
        <v>161.44615384615383</v>
      </c>
      <c r="W128" s="11">
        <f>L128/J128</f>
        <v>0.28210116731517509</v>
      </c>
      <c r="X128" s="3">
        <f>_xlfn.RANK.EQ(W128,$W$2:$W$1031)</f>
        <v>838</v>
      </c>
      <c r="Y128" s="3">
        <v>0.36899999999999999</v>
      </c>
      <c r="Z128" s="3">
        <f>_xlfn.RANK.EQ(Y128,$Y$2:$Y$1031)</f>
        <v>732</v>
      </c>
      <c r="AA128" s="3">
        <v>0.54500000000000004</v>
      </c>
      <c r="AB128" s="3">
        <f>_xlfn.RANK.EQ(AA128,$AA$2:$AA$1031)</f>
        <v>422</v>
      </c>
      <c r="AC128" s="17">
        <v>0.91400000000000003</v>
      </c>
      <c r="AD128" s="28">
        <f>_xlfn.RANK.EQ(AC128,$AC$2:$AC$1031)</f>
        <v>526</v>
      </c>
      <c r="AE128" s="21">
        <v>161</v>
      </c>
      <c r="AF128" s="31">
        <f>_xlfn.RANK.EQ(AE128,$AE$2:$AE$1031)</f>
        <v>272</v>
      </c>
      <c r="AG128" s="10">
        <f>(VLOOKUP($C128,'All Data'!$C$2:$AP$1401,MATCH(AG$1,'All Data'!$C$1:$AP$1,0),FALSE)/VLOOKUP($C128,'All Data'!$C$2:$AP$1401,MATCH("G",'All Data'!$C$1:$AP$1,0),FALSE))*$H128</f>
        <v>342.46153846153845</v>
      </c>
      <c r="AH128" s="10">
        <f>(VLOOKUP($C128,'All Data'!$C$2:$AP$1401,MATCH(AH$1,'All Data'!$C$1:$AP$1,0),FALSE)/VLOOKUP($C128,'All Data'!$C$2:$AP$1401,MATCH("G",'All Data'!$C$1:$AP$1,0),FALSE))*$H128</f>
        <v>2.4461538461538463</v>
      </c>
      <c r="AI128" s="10">
        <f>(VLOOKUP($C128,'All Data'!$C$2:$AP$1401,MATCH(AI$1,'All Data'!$C$1:$AP$1,0),FALSE)/VLOOKUP($C128,'All Data'!$C$2:$AP$1401,MATCH("G",'All Data'!$C$1:$AP$1,0),FALSE))*$H128</f>
        <v>7.338461538461539</v>
      </c>
      <c r="AJ128" s="10">
        <f>(VLOOKUP($C128,'All Data'!$C$2:$AP$1401,MATCH(AJ$1,'All Data'!$C$1:$AP$1,0),FALSE)/VLOOKUP($C128,'All Data'!$C$2:$AP$1401,MATCH("G",'All Data'!$C$1:$AP$1,0),FALSE))*$H128</f>
        <v>0</v>
      </c>
      <c r="AK128" s="10">
        <f>(VLOOKUP($C128,'All Data'!$C$2:$AP$1401,MATCH(AK$1,'All Data'!$C$1:$AP$1,0),FALSE)/VLOOKUP($C128,'All Data'!$C$2:$AP$1401,MATCH("G",'All Data'!$C$1:$AP$1,0),FALSE))*$H128</f>
        <v>2.4461538461538463</v>
      </c>
      <c r="AL128" s="10">
        <f>(VLOOKUP($C128,'All Data'!$C$2:$AP$1401,MATCH(AL$1,'All Data'!$C$1:$AP$1,0),FALSE)/VLOOKUP($C128,'All Data'!$C$2:$AP$1401,MATCH("G",'All Data'!$C$1:$AP$1,0),FALSE))*$H128</f>
        <v>1.2230769230769232</v>
      </c>
      <c r="AM128" s="23">
        <f>(VLOOKUP($C128,'All Data'!$C$2:$AP$1401,MATCH(AM$1,'All Data'!$C$1:$AP$1,0),FALSE)/VLOOKUP($C128,'All Data'!$C$2:$AP$1401,MATCH("G",'All Data'!$C$1:$AP$1,0),FALSE))*$H128</f>
        <v>9.2953846153846147</v>
      </c>
      <c r="AN128" s="21">
        <f>_xlfn.RANK.EQ(AM128,$AM$2:$AM$1031)</f>
        <v>65</v>
      </c>
      <c r="AO128" s="21">
        <f>_xlfn.IFNA(VLOOKUP(C128, 'FanGraphs Plus Stats 1-2000'!$D$2:$L$1048576, MATCH("wRC+", FanGraphs_Plus_Stats_1_1500[[#Headers],[ID]:[BABIP+]], 0), FALSE), 0)</f>
        <v>158</v>
      </c>
      <c r="AP128" s="21">
        <f>_xlfn.RANK.EQ(AO128,$AO$2:$AO$1031)</f>
        <v>270</v>
      </c>
      <c r="AQ128" s="23">
        <f>(AM128/H128)*162</f>
        <v>9.4707692307692302</v>
      </c>
      <c r="AR128" s="21">
        <f>_xlfn.RANK.EQ(AQ128,$AQ$2:$AQ$1031)</f>
        <v>101</v>
      </c>
      <c r="AS128" s="12">
        <f>(VLOOKUP($C128,'All Data'!$C$2:$AP$1401,MATCH(AS$1,'All Data'!$C$1:$AP$1,0),FALSE)/VLOOKUP($C128,'All Data'!$C$2:$AP$1401,MATCH("G",'All Data'!$C$1:$AP$1,0),FALSE))*$H128</f>
        <v>7.0938461538461537</v>
      </c>
      <c r="AT128" s="3">
        <f>_xlfn.RANK.EQ(AS128,$AS$2:$AS$1031)</f>
        <v>66</v>
      </c>
      <c r="AU128" s="12">
        <f>(VLOOKUP($C128,'All Data'!$C$2:$AP$1401,MATCH(AU$1,'All Data'!$C$1:$AP$1,0),FALSE)/VLOOKUP($C128,'All Data'!$C$2:$AP$1401,MATCH("G",'All Data'!$C$1:$AP$1,0),FALSE))*$H128</f>
        <v>8.8061538461538458</v>
      </c>
      <c r="AV128" s="3">
        <f>_xlfn.RANK.EQ(AU128,$AU$2:$AU$1031)</f>
        <v>45</v>
      </c>
      <c r="AW128" s="14">
        <f>(VLOOKUP($C128,'All Data'!$C$2:$AP$1401,MATCH(AW$1,'All Data'!$C$1:$AP$1,0),FALSE)/VLOOKUP($C128,'All Data'!$C$2:$AP$1401,MATCH("G",'All Data'!$C$1:$AP$1,0),FALSE))*$H128</f>
        <v>1.4676923076923076</v>
      </c>
      <c r="AX128" s="3">
        <f>_xlfn.RANK.EQ(AW128,$AW$2:$AW$1031)</f>
        <v>358</v>
      </c>
      <c r="AY128" s="12">
        <f>(VLOOKUP($C128,'All Data'!$C$2:$AP$1401,MATCH(AY$1,'All Data'!$C$1:$AP$1,0),FALSE)/VLOOKUP($C128,'All Data'!$C$2:$AP$1401,MATCH("G",'All Data'!$C$1:$AP$1,0),FALSE))*$H128</f>
        <v>48.923076923076927</v>
      </c>
      <c r="AZ128" s="12">
        <f>(VLOOKUP($C128,'All Data'!$C$2:$AP$1401,MATCH(AZ$1,'All Data'!$C$1:$AP$1,0),FALSE)/VLOOKUP($C128,'All Data'!$C$2:$AP$1401,MATCH("G",'All Data'!$C$1:$AP$1,0),FALSE))*$H128</f>
        <v>2.4461538461538463</v>
      </c>
      <c r="BA128" s="12">
        <f>(VLOOKUP($C128,'All Data'!$C$2:$AP$1401,MATCH(BA$1,'All Data'!$C$1:$AP$1,0),FALSE)/VLOOKUP($C128,'All Data'!$C$2:$AP$1401,MATCH("G",'All Data'!$C$1:$AP$1,0),FALSE))*$H128</f>
        <v>3.6692307692307695</v>
      </c>
      <c r="BB128" s="12">
        <f>(VLOOKUP($C128,'All Data'!$C$2:$AP$1401,MATCH(BB$1,'All Data'!$C$1:$AP$1,0),FALSE)/VLOOKUP($C128,'All Data'!$C$2:$AP$1401,MATCH("G",'All Data'!$C$1:$AP$1,0),FALSE))*$H128</f>
        <v>6.1153846153846159</v>
      </c>
      <c r="BC128" s="12">
        <f>(VLOOKUP($C128,'All Data'!$C$2:$AP$1401,MATCH(BC$1,'All Data'!$C$1:$AP$1,0),FALSE)/VLOOKUP($C128,'All Data'!$C$2:$AP$1401,MATCH("G",'All Data'!$C$1:$AP$1,0),FALSE))*$H128</f>
        <v>4.8923076923076927</v>
      </c>
      <c r="BD128" s="3" t="s">
        <v>271</v>
      </c>
      <c r="BE128" s="13">
        <f>GEOMEAN(AN128,AF128,AP128,AR128)</f>
        <v>148.18077083722577</v>
      </c>
    </row>
    <row r="129" spans="1:57" x14ac:dyDescent="0.45">
      <c r="A129" s="1">
        <f>_xlfn.RANK.EQ(AM129, $AM$2:$AM$1031)</f>
        <v>30</v>
      </c>
      <c r="B129" s="3" t="s">
        <v>60</v>
      </c>
      <c r="C129" s="3" t="str">
        <f>_xlfn.CONCAT(B129, " - ", D129)</f>
        <v>Cal Ripken Jr. - 1984</v>
      </c>
      <c r="D129" s="3">
        <v>1984</v>
      </c>
      <c r="E129" s="3">
        <v>23</v>
      </c>
      <c r="F129" s="3" t="s">
        <v>61</v>
      </c>
      <c r="G129" s="3" t="s">
        <v>43</v>
      </c>
      <c r="H129" s="3">
        <v>162</v>
      </c>
      <c r="I129" s="3">
        <v>716</v>
      </c>
      <c r="J129" s="3">
        <v>641</v>
      </c>
      <c r="K129" s="3">
        <v>103</v>
      </c>
      <c r="L129" s="3">
        <v>195</v>
      </c>
      <c r="M129" s="3">
        <v>124</v>
      </c>
      <c r="N129" s="3">
        <v>37</v>
      </c>
      <c r="O129" s="3">
        <v>7</v>
      </c>
      <c r="P129" s="3">
        <v>27</v>
      </c>
      <c r="Q129" s="3">
        <f>_xlfn.RANK.EQ(P129,$P$2:$P$1031)</f>
        <v>543</v>
      </c>
      <c r="R129" s="3">
        <v>86</v>
      </c>
      <c r="S129" s="3">
        <v>2</v>
      </c>
      <c r="T129" s="3">
        <v>1</v>
      </c>
      <c r="U129" s="3">
        <v>71</v>
      </c>
      <c r="V129" s="3">
        <v>89</v>
      </c>
      <c r="W129" s="3">
        <v>0.30399999999999999</v>
      </c>
      <c r="X129" s="3">
        <f>_xlfn.RANK.EQ(W129,$W$2:$W$1031)</f>
        <v>528</v>
      </c>
      <c r="Y129" s="3">
        <v>0.374</v>
      </c>
      <c r="Z129" s="3">
        <f>_xlfn.RANK.EQ(Y129,$Y$2:$Y$1031)</f>
        <v>678</v>
      </c>
      <c r="AA129" s="3">
        <v>0.51</v>
      </c>
      <c r="AB129" s="3">
        <f>_xlfn.RANK.EQ(AA129,$AA$2:$AA$1031)</f>
        <v>629</v>
      </c>
      <c r="AC129" s="17">
        <v>0.88400000000000001</v>
      </c>
      <c r="AD129" s="28">
        <f>_xlfn.RANK.EQ(AC129,$AC$2:$AC$1031)</f>
        <v>648</v>
      </c>
      <c r="AE129" s="21">
        <v>146</v>
      </c>
      <c r="AF129" s="31">
        <f>_xlfn.RANK.EQ(AE129,$AE$2:$AE$1031)</f>
        <v>515</v>
      </c>
      <c r="AG129" s="3">
        <v>327</v>
      </c>
      <c r="AH129" s="3">
        <v>16</v>
      </c>
      <c r="AI129" s="3">
        <v>2</v>
      </c>
      <c r="AJ129" s="3">
        <v>0</v>
      </c>
      <c r="AK129" s="3">
        <v>2</v>
      </c>
      <c r="AL129" s="3">
        <v>1</v>
      </c>
      <c r="AM129" s="21">
        <v>10</v>
      </c>
      <c r="AN129" s="21">
        <f>_xlfn.RANK.EQ(AM129,$AM$2:$AM$1031)</f>
        <v>30</v>
      </c>
      <c r="AO129" s="21">
        <f>_xlfn.IFNA(VLOOKUP(C129, 'FanGraphs Plus Stats 1-2000'!$D$2:$L$1048576, MATCH("wRC+", FanGraphs_Plus_Stats_1_1500[[#Headers],[ID]:[BABIP+]], 0), FALSE), 0)</f>
        <v>146</v>
      </c>
      <c r="AP129" s="21">
        <f>_xlfn.RANK.EQ(AO129,$AO$2:$AO$1031)</f>
        <v>492</v>
      </c>
      <c r="AQ129" s="23">
        <f>(AM129/H129)*162</f>
        <v>10</v>
      </c>
      <c r="AR129" s="21">
        <f>_xlfn.RANK.EQ(AQ129,$AQ$2:$AQ$1031)</f>
        <v>65</v>
      </c>
      <c r="AS129" s="3">
        <v>7.8</v>
      </c>
      <c r="AT129" s="3">
        <f>_xlfn.RANK.EQ(AS129,$AS$2:$AS$1031)</f>
        <v>34</v>
      </c>
      <c r="AU129" s="3">
        <v>7.7</v>
      </c>
      <c r="AV129" s="3">
        <f>_xlfn.RANK.EQ(AU129,$AU$2:$AU$1031)</f>
        <v>135</v>
      </c>
      <c r="AW129" s="14">
        <v>3.6</v>
      </c>
      <c r="AX129" s="3">
        <f>_xlfn.RANK.EQ(AW129,$AW$2:$AW$1031)</f>
        <v>20</v>
      </c>
      <c r="AY129" s="3">
        <v>41</v>
      </c>
      <c r="AZ129" s="3">
        <v>-2</v>
      </c>
      <c r="BA129" s="3">
        <v>2</v>
      </c>
      <c r="BB129" s="3">
        <v>0</v>
      </c>
      <c r="BC129" s="3">
        <v>23</v>
      </c>
      <c r="BD129" s="3" t="s">
        <v>62</v>
      </c>
      <c r="BE129" s="13">
        <f>GEOMEAN(AN129,AF129,AP129,AR129)</f>
        <v>149.09110576559158</v>
      </c>
    </row>
    <row r="130" spans="1:57" x14ac:dyDescent="0.45">
      <c r="A130" s="1">
        <f>_xlfn.RANK.EQ(AM130, $AM$2:$AM$1031)</f>
        <v>244</v>
      </c>
      <c r="B130" s="3" t="s">
        <v>300</v>
      </c>
      <c r="C130" s="3" t="str">
        <f>_xlfn.CONCAT(B130, " - ", D130)</f>
        <v>Paul Goldschmidt - 2022</v>
      </c>
      <c r="D130" s="3">
        <v>2022</v>
      </c>
      <c r="E130" s="3">
        <v>34</v>
      </c>
      <c r="F130" s="3" t="s">
        <v>51</v>
      </c>
      <c r="G130" s="3" t="s">
        <v>52</v>
      </c>
      <c r="H130" s="3">
        <v>151</v>
      </c>
      <c r="I130" s="3">
        <v>651</v>
      </c>
      <c r="J130" s="3">
        <v>561</v>
      </c>
      <c r="K130" s="3">
        <v>106</v>
      </c>
      <c r="L130" s="3">
        <v>178</v>
      </c>
      <c r="M130" s="3">
        <v>102</v>
      </c>
      <c r="N130" s="3">
        <v>41</v>
      </c>
      <c r="O130" s="3">
        <v>0</v>
      </c>
      <c r="P130" s="3">
        <v>35</v>
      </c>
      <c r="Q130" s="3">
        <f>_xlfn.RANK.EQ(P130,$P$2:$P$1031)</f>
        <v>296</v>
      </c>
      <c r="R130" s="3">
        <v>115</v>
      </c>
      <c r="S130" s="3">
        <v>7</v>
      </c>
      <c r="T130" s="3">
        <v>0</v>
      </c>
      <c r="U130" s="3">
        <v>79</v>
      </c>
      <c r="V130" s="3">
        <v>141</v>
      </c>
      <c r="W130" s="3">
        <v>0.317</v>
      </c>
      <c r="X130" s="3">
        <f>_xlfn.RANK.EQ(W130,$W$2:$W$1031)</f>
        <v>328</v>
      </c>
      <c r="Y130" s="3">
        <v>0.40400000000000003</v>
      </c>
      <c r="Z130" s="3">
        <f>_xlfn.RANK.EQ(Y130,$Y$2:$Y$1031)</f>
        <v>330</v>
      </c>
      <c r="AA130" s="3">
        <v>0.57799999999999996</v>
      </c>
      <c r="AB130" s="3">
        <f>_xlfn.RANK.EQ(AA130,$AA$2:$AA$1031)</f>
        <v>267</v>
      </c>
      <c r="AC130" s="17">
        <v>0.98099999999999998</v>
      </c>
      <c r="AD130" s="28">
        <f>_xlfn.RANK.EQ(AC130,$AC$2:$AC$1031)</f>
        <v>258</v>
      </c>
      <c r="AE130" s="21">
        <v>177</v>
      </c>
      <c r="AF130" s="31">
        <f>_xlfn.RANK.EQ(AE130,$AE$2:$AE$1031)</f>
        <v>93</v>
      </c>
      <c r="AG130" s="3">
        <v>324</v>
      </c>
      <c r="AH130" s="3">
        <v>7</v>
      </c>
      <c r="AI130" s="3">
        <v>5</v>
      </c>
      <c r="AJ130" s="3">
        <v>0</v>
      </c>
      <c r="AK130" s="3">
        <v>4</v>
      </c>
      <c r="AL130" s="3">
        <v>1</v>
      </c>
      <c r="AM130" s="21">
        <v>7.7</v>
      </c>
      <c r="AN130" s="21">
        <f>_xlfn.RANK.EQ(AM130,$AM$2:$AM$1031)</f>
        <v>244</v>
      </c>
      <c r="AO130" s="21">
        <f>_xlfn.IFNA(VLOOKUP(C130, 'FanGraphs Plus Stats 1-2000'!$D$2:$L$1048576, MATCH("wRC+", FanGraphs_Plus_Stats_1_1500[[#Headers],[ID]:[BABIP+]], 0), FALSE), 0)</f>
        <v>175</v>
      </c>
      <c r="AP130" s="21">
        <f>_xlfn.RANK.EQ(AO130,$AO$2:$AO$1031)</f>
        <v>85</v>
      </c>
      <c r="AQ130" s="23">
        <f>(AM130/H130)*162</f>
        <v>8.2609271523178815</v>
      </c>
      <c r="AR130" s="21">
        <f>_xlfn.RANK.EQ(AQ130,$AQ$2:$AQ$1031)</f>
        <v>264</v>
      </c>
      <c r="AS130" s="3">
        <v>5.6</v>
      </c>
      <c r="AT130" s="3">
        <f>_xlfn.RANK.EQ(AS130,$AS$2:$AS$1031)</f>
        <v>233</v>
      </c>
      <c r="AU130" s="3">
        <v>7.4</v>
      </c>
      <c r="AV130" s="3">
        <f>_xlfn.RANK.EQ(AU130,$AU$2:$AU$1031)</f>
        <v>182</v>
      </c>
      <c r="AW130" s="14">
        <v>-0.6</v>
      </c>
      <c r="AX130" s="3">
        <f>_xlfn.RANK.EQ(AW130,$AW$2:$AW$1031)</f>
        <v>904</v>
      </c>
      <c r="AY130" s="3">
        <v>59</v>
      </c>
      <c r="AZ130" s="3">
        <v>0</v>
      </c>
      <c r="BA130" s="3">
        <v>1</v>
      </c>
      <c r="BB130" s="3">
        <v>1</v>
      </c>
      <c r="BC130" s="3">
        <v>2</v>
      </c>
      <c r="BD130" s="3" t="s">
        <v>200</v>
      </c>
      <c r="BE130" s="13">
        <f>GEOMEAN(AN130,AF130,AP130,AR130)</f>
        <v>150.21866804465893</v>
      </c>
    </row>
    <row r="131" spans="1:57" x14ac:dyDescent="0.45">
      <c r="A131" s="1">
        <f>_xlfn.RANK.EQ(AM131, $AM$2:$AM$1031)</f>
        <v>463</v>
      </c>
      <c r="B131" s="3" t="s">
        <v>645</v>
      </c>
      <c r="C131" s="3" t="str">
        <f>_xlfn.CONCAT(B131, " - ", D131)</f>
        <v>Jim Gentile - 1961</v>
      </c>
      <c r="D131" s="3">
        <v>1961</v>
      </c>
      <c r="E131" s="3">
        <v>27</v>
      </c>
      <c r="F131" s="3" t="s">
        <v>61</v>
      </c>
      <c r="G131" s="3" t="s">
        <v>43</v>
      </c>
      <c r="H131" s="3">
        <v>148</v>
      </c>
      <c r="I131" s="3">
        <v>601</v>
      </c>
      <c r="J131" s="3">
        <v>486</v>
      </c>
      <c r="K131" s="3">
        <v>96</v>
      </c>
      <c r="L131" s="3">
        <v>147</v>
      </c>
      <c r="M131" s="3">
        <v>74</v>
      </c>
      <c r="N131" s="3">
        <v>25</v>
      </c>
      <c r="O131" s="3">
        <v>2</v>
      </c>
      <c r="P131" s="3">
        <v>46</v>
      </c>
      <c r="Q131" s="3">
        <f>_xlfn.RANK.EQ(P131,$P$2:$P$1031)</f>
        <v>61</v>
      </c>
      <c r="R131" s="3">
        <v>141</v>
      </c>
      <c r="S131" s="3">
        <v>1</v>
      </c>
      <c r="T131" s="3">
        <v>1</v>
      </c>
      <c r="U131" s="3">
        <v>96</v>
      </c>
      <c r="V131" s="3">
        <v>106</v>
      </c>
      <c r="W131" s="3">
        <v>0.30199999999999999</v>
      </c>
      <c r="X131" s="3">
        <f>_xlfn.RANK.EQ(W131,$W$2:$W$1031)</f>
        <v>565</v>
      </c>
      <c r="Y131" s="3">
        <v>0.42299999999999999</v>
      </c>
      <c r="Z131" s="3">
        <f>_xlfn.RANK.EQ(Y131,$Y$2:$Y$1031)</f>
        <v>175</v>
      </c>
      <c r="AA131" s="3">
        <v>0.64600000000000002</v>
      </c>
      <c r="AB131" s="3">
        <f>_xlfn.RANK.EQ(AA131,$AA$2:$AA$1031)</f>
        <v>57</v>
      </c>
      <c r="AC131" s="17">
        <v>1.069</v>
      </c>
      <c r="AD131" s="28">
        <f>_xlfn.RANK.EQ(AC131,$AC$2:$AC$1031)</f>
        <v>74</v>
      </c>
      <c r="AE131" s="21">
        <v>187</v>
      </c>
      <c r="AF131" s="31">
        <f>_xlfn.RANK.EQ(AE131,$AE$2:$AE$1031)</f>
        <v>48</v>
      </c>
      <c r="AG131" s="3">
        <v>314</v>
      </c>
      <c r="AH131" s="3">
        <v>12</v>
      </c>
      <c r="AI131" s="3">
        <v>11</v>
      </c>
      <c r="AJ131" s="3">
        <v>0</v>
      </c>
      <c r="AK131" s="3">
        <v>8</v>
      </c>
      <c r="AL131" s="3">
        <v>5</v>
      </c>
      <c r="AM131" s="21">
        <v>6.9</v>
      </c>
      <c r="AN131" s="21">
        <f>_xlfn.RANK.EQ(AM131,$AM$2:$AM$1031)</f>
        <v>463</v>
      </c>
      <c r="AO131" s="21">
        <f>_xlfn.IFNA(VLOOKUP(C131, 'FanGraphs Plus Stats 1-2000'!$D$2:$L$1048576, MATCH("wRC+", FanGraphs_Plus_Stats_1_1500[[#Headers],[ID]:[BABIP+]], 0), FALSE), 0)</f>
        <v>180</v>
      </c>
      <c r="AP131" s="21">
        <f>_xlfn.RANK.EQ(AO131,$AO$2:$AO$1031)</f>
        <v>54</v>
      </c>
      <c r="AQ131" s="23">
        <f>(AM131/H131)*162</f>
        <v>7.5527027027027032</v>
      </c>
      <c r="AR131" s="21">
        <f>_xlfn.RANK.EQ(AQ131,$AQ$2:$AQ$1031)</f>
        <v>457</v>
      </c>
      <c r="AS131" s="3">
        <v>5.0999999999999996</v>
      </c>
      <c r="AT131" s="3">
        <f>_xlfn.RANK.EQ(AS131,$AS$2:$AS$1031)</f>
        <v>359</v>
      </c>
      <c r="AU131" s="3">
        <v>6.3</v>
      </c>
      <c r="AV131" s="3">
        <f>_xlfn.RANK.EQ(AU131,$AU$2:$AU$1031)</f>
        <v>443</v>
      </c>
      <c r="AW131" s="14">
        <v>-0.1</v>
      </c>
      <c r="AX131" s="3">
        <f>_xlfn.RANK.EQ(AW131,$AW$2:$AW$1031)</f>
        <v>771</v>
      </c>
      <c r="AY131" s="3">
        <v>56</v>
      </c>
      <c r="AZ131" s="3">
        <v>-1</v>
      </c>
      <c r="BA131" s="3">
        <v>-3</v>
      </c>
      <c r="BB131" s="3">
        <v>-3</v>
      </c>
      <c r="BC131" s="3">
        <v>8</v>
      </c>
      <c r="BD131" s="3" t="s">
        <v>646</v>
      </c>
      <c r="BE131" s="13">
        <f>GEOMEAN(AN131,AF131,AP131,AR131)</f>
        <v>153.03227940038764</v>
      </c>
    </row>
    <row r="132" spans="1:57" x14ac:dyDescent="0.45">
      <c r="A132" s="1">
        <f>_xlfn.RANK.EQ(AM132, $AM$2:$AM$1031)</f>
        <v>224</v>
      </c>
      <c r="B132" s="3" t="s">
        <v>384</v>
      </c>
      <c r="C132" s="3" t="str">
        <f>_xlfn.CONCAT(B132, " - ", D132)</f>
        <v>Joe Mauer - 2009</v>
      </c>
      <c r="D132" s="3">
        <v>2009</v>
      </c>
      <c r="E132" s="3">
        <v>26</v>
      </c>
      <c r="F132" s="3" t="s">
        <v>152</v>
      </c>
      <c r="G132" s="3" t="s">
        <v>43</v>
      </c>
      <c r="H132" s="3">
        <v>138</v>
      </c>
      <c r="I132" s="3">
        <v>606</v>
      </c>
      <c r="J132" s="3">
        <v>523</v>
      </c>
      <c r="K132" s="3">
        <v>94</v>
      </c>
      <c r="L132" s="3">
        <v>191</v>
      </c>
      <c r="M132" s="3">
        <v>132</v>
      </c>
      <c r="N132" s="3">
        <v>30</v>
      </c>
      <c r="O132" s="3">
        <v>1</v>
      </c>
      <c r="P132" s="3">
        <v>28</v>
      </c>
      <c r="Q132" s="3">
        <f>_xlfn.RANK.EQ(P132,$P$2:$P$1031)</f>
        <v>516</v>
      </c>
      <c r="R132" s="3">
        <v>96</v>
      </c>
      <c r="S132" s="3">
        <v>4</v>
      </c>
      <c r="T132" s="3">
        <v>1</v>
      </c>
      <c r="U132" s="3">
        <v>76</v>
      </c>
      <c r="V132" s="3">
        <v>63</v>
      </c>
      <c r="W132" s="3">
        <v>0.36499999999999999</v>
      </c>
      <c r="X132" s="3">
        <f>_xlfn.RANK.EQ(W132,$W$2:$W$1031)</f>
        <v>16</v>
      </c>
      <c r="Y132" s="3">
        <v>0.44400000000000001</v>
      </c>
      <c r="Z132" s="3">
        <f>_xlfn.RANK.EQ(Y132,$Y$2:$Y$1031)</f>
        <v>79</v>
      </c>
      <c r="AA132" s="3">
        <v>0.58699999999999997</v>
      </c>
      <c r="AB132" s="3">
        <f>_xlfn.RANK.EQ(AA132,$AA$2:$AA$1031)</f>
        <v>233</v>
      </c>
      <c r="AC132" s="17">
        <v>1.0309999999999999</v>
      </c>
      <c r="AD132" s="28">
        <f>_xlfn.RANK.EQ(AC132,$AC$2:$AC$1031)</f>
        <v>137</v>
      </c>
      <c r="AE132" s="21">
        <v>171</v>
      </c>
      <c r="AF132" s="31">
        <f>_xlfn.RANK.EQ(AE132,$AE$2:$AE$1031)</f>
        <v>144</v>
      </c>
      <c r="AG132" s="3">
        <v>307</v>
      </c>
      <c r="AH132" s="3">
        <v>13</v>
      </c>
      <c r="AI132" s="3">
        <v>2</v>
      </c>
      <c r="AJ132" s="3">
        <v>0</v>
      </c>
      <c r="AK132" s="3">
        <v>5</v>
      </c>
      <c r="AL132" s="3">
        <v>14</v>
      </c>
      <c r="AM132" s="21">
        <v>7.8</v>
      </c>
      <c r="AN132" s="21">
        <f>_xlfn.RANK.EQ(AM132,$AM$2:$AM$1031)</f>
        <v>224</v>
      </c>
      <c r="AO132" s="21">
        <f>_xlfn.IFNA(VLOOKUP(C132, 'FanGraphs Plus Stats 1-2000'!$D$2:$L$1048576, MATCH("wRC+", FanGraphs_Plus_Stats_1_1500[[#Headers],[ID]:[BABIP+]], 0), FALSE), 0)</f>
        <v>170</v>
      </c>
      <c r="AP132" s="21">
        <f>_xlfn.RANK.EQ(AO132,$AO$2:$AO$1031)</f>
        <v>130</v>
      </c>
      <c r="AQ132" s="23">
        <f>(AM132/H132)*162</f>
        <v>9.1565217391304348</v>
      </c>
      <c r="AR132" s="21">
        <f>_xlfn.RANK.EQ(AQ132,$AQ$2:$AQ$1031)</f>
        <v>131</v>
      </c>
      <c r="AS132" s="3">
        <v>5.8</v>
      </c>
      <c r="AT132" s="3">
        <f>_xlfn.RANK.EQ(AS132,$AS$2:$AS$1031)</f>
        <v>197</v>
      </c>
      <c r="AU132" s="3">
        <v>7.7</v>
      </c>
      <c r="AV132" s="3">
        <f>_xlfn.RANK.EQ(AU132,$AU$2:$AU$1031)</f>
        <v>135</v>
      </c>
      <c r="AW132" s="14">
        <v>0.7</v>
      </c>
      <c r="AX132" s="3">
        <f>_xlfn.RANK.EQ(AW132,$AW$2:$AW$1031)</f>
        <v>548</v>
      </c>
      <c r="AY132" s="3">
        <v>53</v>
      </c>
      <c r="AZ132" s="3">
        <v>1</v>
      </c>
      <c r="BA132" s="3">
        <v>-1</v>
      </c>
      <c r="BB132" s="3">
        <v>-1</v>
      </c>
      <c r="BC132" s="3">
        <v>2</v>
      </c>
      <c r="BD132" s="3" t="s">
        <v>385</v>
      </c>
      <c r="BE132" s="13">
        <f>GEOMEAN(AN132,AF132,AP132,AR132)</f>
        <v>153.09333701992372</v>
      </c>
    </row>
    <row r="133" spans="1:57" x14ac:dyDescent="0.45">
      <c r="A133" s="1">
        <f>_xlfn.RANK.EQ(AM133, $AM$2:$AM$1031)</f>
        <v>176</v>
      </c>
      <c r="B133" s="3" t="s">
        <v>203</v>
      </c>
      <c r="C133" s="3" t="str">
        <f>_xlfn.CONCAT(B133, " - ", D133)</f>
        <v>Duke Snider - 1954</v>
      </c>
      <c r="D133" s="3">
        <v>1954</v>
      </c>
      <c r="E133" s="3">
        <v>27</v>
      </c>
      <c r="F133" s="3" t="s">
        <v>158</v>
      </c>
      <c r="G133" s="3" t="s">
        <v>52</v>
      </c>
      <c r="H133" s="3">
        <v>149</v>
      </c>
      <c r="I133" s="3">
        <v>679</v>
      </c>
      <c r="J133" s="3">
        <v>584</v>
      </c>
      <c r="K133" s="3">
        <v>120</v>
      </c>
      <c r="L133" s="3">
        <v>199</v>
      </c>
      <c r="M133" s="3">
        <v>110</v>
      </c>
      <c r="N133" s="3">
        <v>39</v>
      </c>
      <c r="O133" s="3">
        <v>10</v>
      </c>
      <c r="P133" s="3">
        <v>40</v>
      </c>
      <c r="Q133" s="3">
        <f>_xlfn.RANK.EQ(P133,$P$2:$P$1031)</f>
        <v>165</v>
      </c>
      <c r="R133" s="3">
        <v>130</v>
      </c>
      <c r="S133" s="3">
        <v>6</v>
      </c>
      <c r="T133" s="3">
        <v>6</v>
      </c>
      <c r="U133" s="3">
        <v>84</v>
      </c>
      <c r="V133" s="3">
        <v>96</v>
      </c>
      <c r="W133" s="3">
        <v>0.34100000000000003</v>
      </c>
      <c r="X133" s="3">
        <f>_xlfn.RANK.EQ(W133,$W$2:$W$1031)</f>
        <v>96</v>
      </c>
      <c r="Y133" s="3">
        <v>0.42299999999999999</v>
      </c>
      <c r="Z133" s="3">
        <f>_xlfn.RANK.EQ(Y133,$Y$2:$Y$1031)</f>
        <v>175</v>
      </c>
      <c r="AA133" s="3">
        <v>0.64700000000000002</v>
      </c>
      <c r="AB133" s="3">
        <f>_xlfn.RANK.EQ(AA133,$AA$2:$AA$1031)</f>
        <v>52</v>
      </c>
      <c r="AC133" s="17">
        <v>1.071</v>
      </c>
      <c r="AD133" s="28">
        <f>_xlfn.RANK.EQ(AC133,$AC$2:$AC$1031)</f>
        <v>71</v>
      </c>
      <c r="AE133" s="21">
        <v>171</v>
      </c>
      <c r="AF133" s="31">
        <f>_xlfn.RANK.EQ(AE133,$AE$2:$AE$1031)</f>
        <v>144</v>
      </c>
      <c r="AG133" s="3">
        <v>378</v>
      </c>
      <c r="AH133" s="3">
        <v>12</v>
      </c>
      <c r="AI133" s="3">
        <v>4</v>
      </c>
      <c r="AJ133" s="3">
        <v>1</v>
      </c>
      <c r="AK133" s="3">
        <v>6</v>
      </c>
      <c r="AL133" s="3">
        <v>18</v>
      </c>
      <c r="AM133" s="21">
        <v>8.1</v>
      </c>
      <c r="AN133" s="21">
        <f>_xlfn.RANK.EQ(AM133,$AM$2:$AM$1031)</f>
        <v>176</v>
      </c>
      <c r="AO133" s="21">
        <f>_xlfn.IFNA(VLOOKUP(C133, 'FanGraphs Plus Stats 1-2000'!$D$2:$L$1048576, MATCH("wRC+", FanGraphs_Plus_Stats_1_1500[[#Headers],[ID]:[BABIP+]], 0), FALSE), 0)</f>
        <v>170</v>
      </c>
      <c r="AP133" s="21">
        <f>_xlfn.RANK.EQ(AO133,$AO$2:$AO$1031)</f>
        <v>130</v>
      </c>
      <c r="AQ133" s="23">
        <f>(AM133/H133)*162</f>
        <v>8.8067114093959731</v>
      </c>
      <c r="AR133" s="21">
        <f>_xlfn.RANK.EQ(AQ133,$AQ$2:$AQ$1031)</f>
        <v>172</v>
      </c>
      <c r="AS133" s="3">
        <v>5.8</v>
      </c>
      <c r="AT133" s="3">
        <f>_xlfn.RANK.EQ(AS133,$AS$2:$AS$1031)</f>
        <v>197</v>
      </c>
      <c r="AU133" s="3">
        <v>8.4</v>
      </c>
      <c r="AV133" s="3">
        <f>_xlfn.RANK.EQ(AU133,$AU$2:$AU$1031)</f>
        <v>77</v>
      </c>
      <c r="AW133" s="14">
        <v>-0.3</v>
      </c>
      <c r="AX133" s="3">
        <f>_xlfn.RANK.EQ(AW133,$AW$2:$AW$1031)</f>
        <v>839</v>
      </c>
      <c r="AY133" s="3">
        <v>56</v>
      </c>
      <c r="AZ133" s="3">
        <v>2</v>
      </c>
      <c r="BA133" s="3">
        <v>4</v>
      </c>
      <c r="BB133" s="3">
        <v>6</v>
      </c>
      <c r="BC133" s="3">
        <v>-1</v>
      </c>
      <c r="BD133" s="3" t="s">
        <v>68</v>
      </c>
      <c r="BE133" s="13">
        <f>GEOMEAN(AN133,AF133,AP133,AR133)</f>
        <v>154.28963078691919</v>
      </c>
    </row>
    <row r="134" spans="1:57" x14ac:dyDescent="0.45">
      <c r="A134" s="1">
        <f>_xlfn.RANK.EQ(AM134, $AM$2:$AM$1031)</f>
        <v>86</v>
      </c>
      <c r="B134" s="3" t="s">
        <v>141</v>
      </c>
      <c r="C134" s="3" t="str">
        <f>_xlfn.CONCAT(B134, " - ", D134)</f>
        <v>Ron Santo - 1964</v>
      </c>
      <c r="D134" s="3">
        <v>1964</v>
      </c>
      <c r="E134" s="3">
        <v>24</v>
      </c>
      <c r="F134" s="3" t="s">
        <v>88</v>
      </c>
      <c r="G134" s="3" t="s">
        <v>52</v>
      </c>
      <c r="H134" s="3">
        <v>161</v>
      </c>
      <c r="I134" s="3">
        <v>686</v>
      </c>
      <c r="J134" s="3">
        <v>592</v>
      </c>
      <c r="K134" s="3">
        <v>94</v>
      </c>
      <c r="L134" s="3">
        <v>185</v>
      </c>
      <c r="M134" s="3">
        <v>109</v>
      </c>
      <c r="N134" s="3">
        <v>33</v>
      </c>
      <c r="O134" s="3">
        <v>13</v>
      </c>
      <c r="P134" s="3">
        <v>30</v>
      </c>
      <c r="Q134" s="3">
        <f>_xlfn.RANK.EQ(P134,$P$2:$P$1031)</f>
        <v>446</v>
      </c>
      <c r="R134" s="3">
        <v>114</v>
      </c>
      <c r="S134" s="3">
        <v>3</v>
      </c>
      <c r="T134" s="3">
        <v>4</v>
      </c>
      <c r="U134" s="3">
        <v>86</v>
      </c>
      <c r="V134" s="3">
        <v>96</v>
      </c>
      <c r="W134" s="3">
        <v>0.313</v>
      </c>
      <c r="X134" s="3">
        <f>_xlfn.RANK.EQ(W134,$W$2:$W$1031)</f>
        <v>394</v>
      </c>
      <c r="Y134" s="3">
        <v>0.39800000000000002</v>
      </c>
      <c r="Z134" s="3">
        <f>_xlfn.RANK.EQ(Y134,$Y$2:$Y$1031)</f>
        <v>399</v>
      </c>
      <c r="AA134" s="3">
        <v>0.56399999999999995</v>
      </c>
      <c r="AB134" s="3">
        <f>_xlfn.RANK.EQ(AA134,$AA$2:$AA$1031)</f>
        <v>318</v>
      </c>
      <c r="AC134" s="17">
        <v>0.96199999999999997</v>
      </c>
      <c r="AD134" s="28">
        <f>_xlfn.RANK.EQ(AC134,$AC$2:$AC$1031)</f>
        <v>321</v>
      </c>
      <c r="AE134" s="21">
        <v>164</v>
      </c>
      <c r="AF134" s="31">
        <f>_xlfn.RANK.EQ(AE134,$AE$2:$AE$1031)</f>
        <v>230</v>
      </c>
      <c r="AG134" s="3">
        <v>334</v>
      </c>
      <c r="AH134" s="3">
        <v>11</v>
      </c>
      <c r="AI134" s="3">
        <v>2</v>
      </c>
      <c r="AJ134" s="3">
        <v>0</v>
      </c>
      <c r="AK134" s="3">
        <v>6</v>
      </c>
      <c r="AL134" s="3">
        <v>5</v>
      </c>
      <c r="AM134" s="21">
        <v>8.9</v>
      </c>
      <c r="AN134" s="21">
        <f>_xlfn.RANK.EQ(AM134,$AM$2:$AM$1031)</f>
        <v>86</v>
      </c>
      <c r="AO134" s="21">
        <f>_xlfn.IFNA(VLOOKUP(C134, 'FanGraphs Plus Stats 1-2000'!$D$2:$L$1048576, MATCH("wRC+", FanGraphs_Plus_Stats_1_1500[[#Headers],[ID]:[BABIP+]], 0), FALSE), 0)</f>
        <v>164</v>
      </c>
      <c r="AP134" s="21">
        <f>_xlfn.RANK.EQ(AO134,$AO$2:$AO$1031)</f>
        <v>198</v>
      </c>
      <c r="AQ134" s="23">
        <f>(AM134/H134)*162</f>
        <v>8.9552795031055901</v>
      </c>
      <c r="AR134" s="21">
        <f>_xlfn.RANK.EQ(AQ134,$AQ$2:$AQ$1031)</f>
        <v>153</v>
      </c>
      <c r="AS134" s="3">
        <v>6.3</v>
      </c>
      <c r="AT134" s="3">
        <f>_xlfn.RANK.EQ(AS134,$AS$2:$AS$1031)</f>
        <v>122</v>
      </c>
      <c r="AU134" s="3">
        <v>8.5</v>
      </c>
      <c r="AV134" s="3">
        <f>_xlfn.RANK.EQ(AU134,$AU$2:$AU$1031)</f>
        <v>67</v>
      </c>
      <c r="AW134" s="14">
        <v>0.8</v>
      </c>
      <c r="AX134" s="3">
        <f>_xlfn.RANK.EQ(AW134,$AW$2:$AW$1031)</f>
        <v>517</v>
      </c>
      <c r="AY134" s="3">
        <v>52</v>
      </c>
      <c r="AZ134" s="3">
        <v>0</v>
      </c>
      <c r="BA134" s="3">
        <v>-2</v>
      </c>
      <c r="BB134" s="3">
        <v>-2</v>
      </c>
      <c r="BC134" s="3">
        <v>3</v>
      </c>
      <c r="BD134" s="3" t="s">
        <v>140</v>
      </c>
      <c r="BE134" s="13">
        <f>GEOMEAN(AN134,AF134,AP134,AR134)</f>
        <v>156.45726245255804</v>
      </c>
    </row>
    <row r="135" spans="1:57" x14ac:dyDescent="0.45">
      <c r="A135" s="1">
        <f>_xlfn.RANK.EQ(AM135, $AM$2:$AM$1031)</f>
        <v>123</v>
      </c>
      <c r="B135" s="3" t="s">
        <v>1127</v>
      </c>
      <c r="C135" s="3" t="str">
        <f>_xlfn.CONCAT(B135, " - ", D135)</f>
        <v>Hank Aaron - 1962</v>
      </c>
      <c r="D135" s="3">
        <v>1962</v>
      </c>
      <c r="E135" s="3">
        <v>28</v>
      </c>
      <c r="F135" s="3" t="s">
        <v>171</v>
      </c>
      <c r="G135" s="3" t="s">
        <v>52</v>
      </c>
      <c r="H135" s="3">
        <v>156</v>
      </c>
      <c r="I135" s="3">
        <v>667</v>
      </c>
      <c r="J135" s="3">
        <v>592</v>
      </c>
      <c r="K135" s="3">
        <v>127</v>
      </c>
      <c r="L135" s="3">
        <v>191</v>
      </c>
      <c r="M135" s="3">
        <v>112</v>
      </c>
      <c r="N135" s="3">
        <v>28</v>
      </c>
      <c r="O135" s="3">
        <v>6</v>
      </c>
      <c r="P135" s="3">
        <v>45</v>
      </c>
      <c r="Q135" s="3">
        <f>_xlfn.RANK.EQ(P135,$P$2:$P$1031)</f>
        <v>73</v>
      </c>
      <c r="R135" s="3">
        <v>128</v>
      </c>
      <c r="S135" s="3">
        <v>15</v>
      </c>
      <c r="T135" s="3">
        <v>7</v>
      </c>
      <c r="U135" s="3">
        <v>66</v>
      </c>
      <c r="V135" s="3">
        <v>73</v>
      </c>
      <c r="W135" s="3">
        <v>0.32300000000000001</v>
      </c>
      <c r="X135" s="3">
        <f>_xlfn.RANK.EQ(W135,$W$2:$W$1031)</f>
        <v>257</v>
      </c>
      <c r="Y135" s="3">
        <v>0.39</v>
      </c>
      <c r="Z135" s="3">
        <f>_xlfn.RANK.EQ(Y135,$Y$2:$Y$1031)</f>
        <v>492</v>
      </c>
      <c r="AA135" s="3">
        <v>0.61799999999999999</v>
      </c>
      <c r="AB135" s="3">
        <f>_xlfn.RANK.EQ(AA135,$AA$2:$AA$1031)</f>
        <v>123</v>
      </c>
      <c r="AC135" s="17">
        <v>1.008</v>
      </c>
      <c r="AD135" s="28">
        <f>_xlfn.RANK.EQ(AC135,$AC$2:$AC$1031)</f>
        <v>193</v>
      </c>
      <c r="AE135" s="21">
        <v>170</v>
      </c>
      <c r="AF135" s="31">
        <f>_xlfn.RANK.EQ(AE135,$AE$2:$AE$1031)</f>
        <v>160</v>
      </c>
      <c r="AG135" s="3">
        <v>366</v>
      </c>
      <c r="AH135" s="3">
        <v>14</v>
      </c>
      <c r="AI135" s="3">
        <v>3</v>
      </c>
      <c r="AJ135" s="3">
        <v>0</v>
      </c>
      <c r="AK135" s="3">
        <v>6</v>
      </c>
      <c r="AL135" s="3">
        <v>14</v>
      </c>
      <c r="AM135" s="21">
        <v>8.5</v>
      </c>
      <c r="AN135" s="21">
        <f>_xlfn.RANK.EQ(AM135,$AM$2:$AM$1031)</f>
        <v>123</v>
      </c>
      <c r="AO135" s="21">
        <f>_xlfn.IFNA(VLOOKUP(C135, 'FanGraphs Plus Stats 1-2000'!$D$2:$L$1048576, MATCH("wRC+", FanGraphs_Plus_Stats_1_1500[[#Headers],[ID]:[BABIP+]], 0), FALSE), 0)</f>
        <v>165</v>
      </c>
      <c r="AP135" s="21">
        <f>_xlfn.RANK.EQ(AO135,$AO$2:$AO$1031)</f>
        <v>184</v>
      </c>
      <c r="AQ135" s="23">
        <f>(AM135/H135)*162</f>
        <v>8.8269230769230766</v>
      </c>
      <c r="AR135" s="21">
        <f>_xlfn.RANK.EQ(AQ135,$AQ$2:$AQ$1031)</f>
        <v>168</v>
      </c>
      <c r="AS135" s="3">
        <v>6</v>
      </c>
      <c r="AT135" s="3">
        <f>_xlfn.RANK.EQ(AS135,$AS$2:$AS$1031)</f>
        <v>161</v>
      </c>
      <c r="AU135" s="3">
        <v>7.9</v>
      </c>
      <c r="AV135" s="3">
        <f>_xlfn.RANK.EQ(AU135,$AU$2:$AU$1031)</f>
        <v>119</v>
      </c>
      <c r="AW135" s="14">
        <v>0.3</v>
      </c>
      <c r="AX135" s="3">
        <f>_xlfn.RANK.EQ(AW135,$AW$2:$AW$1031)</f>
        <v>663</v>
      </c>
      <c r="AY135" s="3">
        <v>57</v>
      </c>
      <c r="AZ135" s="3">
        <v>0</v>
      </c>
      <c r="BA135" s="3">
        <v>0</v>
      </c>
      <c r="BB135" s="3">
        <v>0</v>
      </c>
      <c r="BC135" s="3">
        <v>6</v>
      </c>
      <c r="BD135" s="3" t="s">
        <v>265</v>
      </c>
      <c r="BE135" s="13">
        <f>GEOMEAN(AN135,AF135,AP135,AR135)</f>
        <v>157.05003940698572</v>
      </c>
    </row>
    <row r="136" spans="1:57" x14ac:dyDescent="0.45">
      <c r="A136" s="1">
        <f>_xlfn.RANK.EQ(AM136, $AM$2:$AM$1031)</f>
        <v>75</v>
      </c>
      <c r="B136" s="3" t="s">
        <v>154</v>
      </c>
      <c r="C136" s="3" t="str">
        <f>_xlfn.CONCAT(B136, " - ", D136)</f>
        <v>Ken Griffey Jr. - 1997</v>
      </c>
      <c r="D136" s="3">
        <v>1997</v>
      </c>
      <c r="E136" s="3">
        <v>27</v>
      </c>
      <c r="F136" s="3" t="s">
        <v>106</v>
      </c>
      <c r="G136" s="3" t="s">
        <v>43</v>
      </c>
      <c r="H136" s="3">
        <v>157</v>
      </c>
      <c r="I136" s="3">
        <v>704</v>
      </c>
      <c r="J136" s="3">
        <v>608</v>
      </c>
      <c r="K136" s="3">
        <v>125</v>
      </c>
      <c r="L136" s="3">
        <v>185</v>
      </c>
      <c r="M136" s="3">
        <v>92</v>
      </c>
      <c r="N136" s="3">
        <v>34</v>
      </c>
      <c r="O136" s="3">
        <v>3</v>
      </c>
      <c r="P136" s="3">
        <v>56</v>
      </c>
      <c r="Q136" s="3">
        <f>_xlfn.RANK.EQ(P136,$P$2:$P$1031)</f>
        <v>11</v>
      </c>
      <c r="R136" s="3">
        <v>147</v>
      </c>
      <c r="S136" s="3">
        <v>15</v>
      </c>
      <c r="T136" s="3">
        <v>4</v>
      </c>
      <c r="U136" s="3">
        <v>76</v>
      </c>
      <c r="V136" s="3">
        <v>121</v>
      </c>
      <c r="W136" s="3">
        <v>0.30399999999999999</v>
      </c>
      <c r="X136" s="3">
        <f>_xlfn.RANK.EQ(W136,$W$2:$W$1031)</f>
        <v>528</v>
      </c>
      <c r="Y136" s="3">
        <v>0.38200000000000001</v>
      </c>
      <c r="Z136" s="3">
        <f>_xlfn.RANK.EQ(Y136,$Y$2:$Y$1031)</f>
        <v>579</v>
      </c>
      <c r="AA136" s="3">
        <v>0.64600000000000002</v>
      </c>
      <c r="AB136" s="3">
        <f>_xlfn.RANK.EQ(AA136,$AA$2:$AA$1031)</f>
        <v>57</v>
      </c>
      <c r="AC136" s="17">
        <v>1.028</v>
      </c>
      <c r="AD136" s="28">
        <f>_xlfn.RANK.EQ(AC136,$AC$2:$AC$1031)</f>
        <v>144</v>
      </c>
      <c r="AE136" s="21">
        <v>165</v>
      </c>
      <c r="AF136" s="31">
        <f>_xlfn.RANK.EQ(AE136,$AE$2:$AE$1031)</f>
        <v>217</v>
      </c>
      <c r="AG136" s="3">
        <v>393</v>
      </c>
      <c r="AH136" s="3">
        <v>12</v>
      </c>
      <c r="AI136" s="3">
        <v>8</v>
      </c>
      <c r="AJ136" s="3">
        <v>0</v>
      </c>
      <c r="AK136" s="3">
        <v>12</v>
      </c>
      <c r="AL136" s="3">
        <v>23</v>
      </c>
      <c r="AM136" s="21">
        <v>9.1</v>
      </c>
      <c r="AN136" s="21">
        <f>_xlfn.RANK.EQ(AM136,$AM$2:$AM$1031)</f>
        <v>75</v>
      </c>
      <c r="AO136" s="21">
        <f>_xlfn.IFNA(VLOOKUP(C136, 'FanGraphs Plus Stats 1-2000'!$D$2:$L$1048576, MATCH("wRC+", FanGraphs_Plus_Stats_1_1500[[#Headers],[ID]:[BABIP+]], 0), FALSE), 0)</f>
        <v>154</v>
      </c>
      <c r="AP136" s="21">
        <f>_xlfn.RANK.EQ(AO136,$AO$2:$AO$1031)</f>
        <v>340</v>
      </c>
      <c r="AQ136" s="23">
        <f>(AM136/H136)*162</f>
        <v>9.3898089171974526</v>
      </c>
      <c r="AR136" s="21">
        <f>_xlfn.RANK.EQ(AQ136,$AQ$2:$AQ$1031)</f>
        <v>111</v>
      </c>
      <c r="AS136" s="3">
        <v>6.7</v>
      </c>
      <c r="AT136" s="3">
        <f>_xlfn.RANK.EQ(AS136,$AS$2:$AS$1031)</f>
        <v>84</v>
      </c>
      <c r="AU136" s="3">
        <v>7.6</v>
      </c>
      <c r="AV136" s="3">
        <f>_xlfn.RANK.EQ(AU136,$AU$2:$AU$1031)</f>
        <v>147</v>
      </c>
      <c r="AW136" s="14">
        <v>1.9</v>
      </c>
      <c r="AX136" s="3">
        <f>_xlfn.RANK.EQ(AW136,$AW$2:$AW$1031)</f>
        <v>230</v>
      </c>
      <c r="AY136" s="3">
        <v>49</v>
      </c>
      <c r="AZ136" s="3">
        <v>-1</v>
      </c>
      <c r="BA136" s="3">
        <v>3</v>
      </c>
      <c r="BB136" s="3">
        <v>2</v>
      </c>
      <c r="BC136" s="3">
        <v>15</v>
      </c>
      <c r="BD136" s="3" t="s">
        <v>202</v>
      </c>
      <c r="BE136" s="13">
        <f>GEOMEAN(AN136,AF136,AP136,AR136)</f>
        <v>157.42754513023016</v>
      </c>
    </row>
    <row r="137" spans="1:57" x14ac:dyDescent="0.45">
      <c r="A137" s="1">
        <f>_xlfn.RANK.EQ(AM137, $AM$2:$AM$1031)</f>
        <v>159</v>
      </c>
      <c r="B137" s="3" t="s">
        <v>326</v>
      </c>
      <c r="C137" s="3" t="str">
        <f>_xlfn.CONCAT(B137, " - ", D137)</f>
        <v>Bobby Murcer - 1972</v>
      </c>
      <c r="D137" s="3">
        <v>1972</v>
      </c>
      <c r="E137" s="3">
        <v>26</v>
      </c>
      <c r="F137" s="3" t="s">
        <v>42</v>
      </c>
      <c r="G137" s="3" t="s">
        <v>43</v>
      </c>
      <c r="H137" s="3">
        <v>153</v>
      </c>
      <c r="I137" s="3">
        <v>654</v>
      </c>
      <c r="J137" s="3">
        <v>585</v>
      </c>
      <c r="K137" s="3">
        <v>102</v>
      </c>
      <c r="L137" s="3">
        <v>171</v>
      </c>
      <c r="M137" s="3">
        <v>101</v>
      </c>
      <c r="N137" s="3">
        <v>30</v>
      </c>
      <c r="O137" s="3">
        <v>7</v>
      </c>
      <c r="P137" s="3">
        <v>33</v>
      </c>
      <c r="Q137" s="3">
        <f>_xlfn.RANK.EQ(P137,$P$2:$P$1031)</f>
        <v>341</v>
      </c>
      <c r="R137" s="3">
        <v>96</v>
      </c>
      <c r="S137" s="3">
        <v>11</v>
      </c>
      <c r="T137" s="3">
        <v>9</v>
      </c>
      <c r="U137" s="3">
        <v>63</v>
      </c>
      <c r="V137" s="3">
        <v>67</v>
      </c>
      <c r="W137" s="3">
        <v>0.29199999999999998</v>
      </c>
      <c r="X137" s="3">
        <f>_xlfn.RANK.EQ(W137,$W$2:$W$1031)</f>
        <v>710</v>
      </c>
      <c r="Y137" s="3">
        <v>0.36099999999999999</v>
      </c>
      <c r="Z137" s="3">
        <f>_xlfn.RANK.EQ(Y137,$Y$2:$Y$1031)</f>
        <v>816</v>
      </c>
      <c r="AA137" s="3">
        <v>0.53700000000000003</v>
      </c>
      <c r="AB137" s="3">
        <f>_xlfn.RANK.EQ(AA137,$AA$2:$AA$1031)</f>
        <v>472</v>
      </c>
      <c r="AC137" s="17">
        <v>0.89800000000000002</v>
      </c>
      <c r="AD137" s="28">
        <f>_xlfn.RANK.EQ(AC137,$AC$2:$AC$1031)</f>
        <v>591</v>
      </c>
      <c r="AE137" s="21">
        <v>169</v>
      </c>
      <c r="AF137" s="31">
        <f>_xlfn.RANK.EQ(AE137,$AE$2:$AE$1031)</f>
        <v>167</v>
      </c>
      <c r="AG137" s="3">
        <v>314</v>
      </c>
      <c r="AH137" s="3">
        <v>6</v>
      </c>
      <c r="AI137" s="3">
        <v>2</v>
      </c>
      <c r="AJ137" s="3">
        <v>0</v>
      </c>
      <c r="AK137" s="3">
        <v>4</v>
      </c>
      <c r="AL137" s="3">
        <v>7</v>
      </c>
      <c r="AM137" s="21">
        <v>8.1999999999999993</v>
      </c>
      <c r="AN137" s="21">
        <f>_xlfn.RANK.EQ(AM137,$AM$2:$AM$1031)</f>
        <v>159</v>
      </c>
      <c r="AO137" s="21">
        <f>_xlfn.IFNA(VLOOKUP(C137, 'FanGraphs Plus Stats 1-2000'!$D$2:$L$1048576, MATCH("wRC+", FanGraphs_Plus_Stats_1_1500[[#Headers],[ID]:[BABIP+]], 0), FALSE), 0)</f>
        <v>171</v>
      </c>
      <c r="AP137" s="21">
        <f>_xlfn.RANK.EQ(AO137,$AO$2:$AO$1031)</f>
        <v>121</v>
      </c>
      <c r="AQ137" s="23">
        <f>(AM137/H137)*162</f>
        <v>8.6823529411764699</v>
      </c>
      <c r="AR137" s="21">
        <f>_xlfn.RANK.EQ(AQ137,$AQ$2:$AQ$1031)</f>
        <v>192</v>
      </c>
      <c r="AS137" s="3">
        <v>5.7</v>
      </c>
      <c r="AT137" s="3">
        <f>_xlfn.RANK.EQ(AS137,$AS$2:$AS$1031)</f>
        <v>209</v>
      </c>
      <c r="AU137" s="3">
        <v>8.1</v>
      </c>
      <c r="AV137" s="3">
        <f>_xlfn.RANK.EQ(AU137,$AU$2:$AU$1031)</f>
        <v>103</v>
      </c>
      <c r="AW137" s="14">
        <v>0.1</v>
      </c>
      <c r="AX137" s="3">
        <f>_xlfn.RANK.EQ(AW137,$AW$2:$AW$1031)</f>
        <v>717</v>
      </c>
      <c r="AY137" s="3">
        <v>44</v>
      </c>
      <c r="AZ137" s="3">
        <v>2</v>
      </c>
      <c r="BA137" s="3">
        <v>1</v>
      </c>
      <c r="BB137" s="3">
        <v>3</v>
      </c>
      <c r="BC137" s="3">
        <v>2</v>
      </c>
      <c r="BD137" s="3" t="s">
        <v>68</v>
      </c>
      <c r="BE137" s="13">
        <f>GEOMEAN(AN137,AF137,AP137,AR137)</f>
        <v>157.59776298499247</v>
      </c>
    </row>
    <row r="138" spans="1:57" x14ac:dyDescent="0.45">
      <c r="A138" s="1">
        <f>_xlfn.RANK.EQ(AM138, $AM$2:$AM$1031)</f>
        <v>427</v>
      </c>
      <c r="B138" s="3" t="s">
        <v>515</v>
      </c>
      <c r="C138" s="3" t="str">
        <f>_xlfn.CONCAT(B138, " - ", D138)</f>
        <v>Christian Yelich - 2019</v>
      </c>
      <c r="D138" s="3">
        <v>2019</v>
      </c>
      <c r="E138" s="3">
        <v>27</v>
      </c>
      <c r="F138" s="3" t="s">
        <v>90</v>
      </c>
      <c r="G138" s="3" t="s">
        <v>52</v>
      </c>
      <c r="H138" s="3">
        <v>130</v>
      </c>
      <c r="I138" s="3">
        <v>580</v>
      </c>
      <c r="J138" s="3">
        <v>489</v>
      </c>
      <c r="K138" s="3">
        <v>100</v>
      </c>
      <c r="L138" s="3">
        <v>161</v>
      </c>
      <c r="M138" s="3">
        <v>85</v>
      </c>
      <c r="N138" s="3">
        <v>29</v>
      </c>
      <c r="O138" s="3">
        <v>3</v>
      </c>
      <c r="P138" s="3">
        <v>44</v>
      </c>
      <c r="Q138" s="3">
        <f>_xlfn.RANK.EQ(P138,$P$2:$P$1031)</f>
        <v>86</v>
      </c>
      <c r="R138" s="3">
        <v>97</v>
      </c>
      <c r="S138" s="3">
        <v>30</v>
      </c>
      <c r="T138" s="3">
        <v>2</v>
      </c>
      <c r="U138" s="3">
        <v>80</v>
      </c>
      <c r="V138" s="3">
        <v>118</v>
      </c>
      <c r="W138" s="3">
        <v>0.32900000000000001</v>
      </c>
      <c r="X138" s="3">
        <f>_xlfn.RANK.EQ(W138,$W$2:$W$1031)</f>
        <v>182</v>
      </c>
      <c r="Y138" s="3">
        <v>0.42899999999999999</v>
      </c>
      <c r="Z138" s="3">
        <f>_xlfn.RANK.EQ(Y138,$Y$2:$Y$1031)</f>
        <v>138</v>
      </c>
      <c r="AA138" s="3">
        <v>0.67100000000000004</v>
      </c>
      <c r="AB138" s="3">
        <f>_xlfn.RANK.EQ(AA138,$AA$2:$AA$1031)</f>
        <v>27</v>
      </c>
      <c r="AC138" s="17">
        <v>1.1000000000000001</v>
      </c>
      <c r="AD138" s="28">
        <f>_xlfn.RANK.EQ(AC138,$AC$2:$AC$1031)</f>
        <v>43</v>
      </c>
      <c r="AE138" s="21">
        <v>179</v>
      </c>
      <c r="AF138" s="31">
        <f>_xlfn.RANK.EQ(AE138,$AE$2:$AE$1031)</f>
        <v>81</v>
      </c>
      <c r="AG138" s="3">
        <v>328</v>
      </c>
      <c r="AH138" s="3">
        <v>8</v>
      </c>
      <c r="AI138" s="3">
        <v>8</v>
      </c>
      <c r="AJ138" s="3">
        <v>0</v>
      </c>
      <c r="AK138" s="3">
        <v>3</v>
      </c>
      <c r="AL138" s="3">
        <v>16</v>
      </c>
      <c r="AM138" s="21">
        <v>7</v>
      </c>
      <c r="AN138" s="21">
        <f>_xlfn.RANK.EQ(AM138,$AM$2:$AM$1031)</f>
        <v>427</v>
      </c>
      <c r="AO138" s="21">
        <f>_xlfn.IFNA(VLOOKUP(C138, 'FanGraphs Plus Stats 1-2000'!$D$2:$L$1048576, MATCH("wRC+", FanGraphs_Plus_Stats_1_1500[[#Headers],[ID]:[BABIP+]], 0), FALSE), 0)</f>
        <v>174</v>
      </c>
      <c r="AP138" s="21">
        <f>_xlfn.RANK.EQ(AO138,$AO$2:$AO$1031)</f>
        <v>96</v>
      </c>
      <c r="AQ138" s="23">
        <f>(AM138/H138)*162</f>
        <v>8.7230769230769241</v>
      </c>
      <c r="AR138" s="21">
        <f>_xlfn.RANK.EQ(AQ138,$AQ$2:$AQ$1031)</f>
        <v>187</v>
      </c>
      <c r="AS138" s="3">
        <v>5.2</v>
      </c>
      <c r="AT138" s="3">
        <f>_xlfn.RANK.EQ(AS138,$AS$2:$AS$1031)</f>
        <v>323</v>
      </c>
      <c r="AU138" s="3">
        <v>7.3</v>
      </c>
      <c r="AV138" s="3">
        <f>_xlfn.RANK.EQ(AU138,$AU$2:$AU$1031)</f>
        <v>195</v>
      </c>
      <c r="AW138" s="14">
        <v>-0.9</v>
      </c>
      <c r="AX138" s="3">
        <f>_xlfn.RANK.EQ(AW138,$AW$2:$AW$1031)</f>
        <v>954</v>
      </c>
      <c r="AY138" s="3">
        <v>56</v>
      </c>
      <c r="AZ138" s="3">
        <v>1</v>
      </c>
      <c r="BA138" s="3">
        <v>7</v>
      </c>
      <c r="BB138" s="3">
        <v>8</v>
      </c>
      <c r="BC138" s="3">
        <v>-2</v>
      </c>
      <c r="BD138" s="3" t="s">
        <v>612</v>
      </c>
      <c r="BE138" s="13">
        <f>GEOMEAN(AN138,AF138,AP138,AR138)</f>
        <v>157.85430605707012</v>
      </c>
    </row>
    <row r="139" spans="1:57" x14ac:dyDescent="0.45">
      <c r="A139" s="1">
        <f>_xlfn.RANK.EQ(AM139, $AM$2:$AM$1031)</f>
        <v>189</v>
      </c>
      <c r="B139" s="3" t="s">
        <v>96</v>
      </c>
      <c r="C139" s="3" t="str">
        <f>_xlfn.CONCAT(B139, " - ", D139)</f>
        <v>Aaron Judge - 2017</v>
      </c>
      <c r="D139" s="3">
        <v>2017</v>
      </c>
      <c r="E139" s="3">
        <v>25</v>
      </c>
      <c r="F139" s="3" t="s">
        <v>42</v>
      </c>
      <c r="G139" s="3" t="s">
        <v>43</v>
      </c>
      <c r="H139" s="3">
        <v>155</v>
      </c>
      <c r="I139" s="3">
        <v>678</v>
      </c>
      <c r="J139" s="3">
        <v>542</v>
      </c>
      <c r="K139" s="3">
        <v>128</v>
      </c>
      <c r="L139" s="3">
        <v>154</v>
      </c>
      <c r="M139" s="3">
        <v>75</v>
      </c>
      <c r="N139" s="3">
        <v>24</v>
      </c>
      <c r="O139" s="3">
        <v>3</v>
      </c>
      <c r="P139" s="3">
        <v>52</v>
      </c>
      <c r="Q139" s="3">
        <f>_xlfn.RANK.EQ(P139,$P$2:$P$1031)</f>
        <v>19</v>
      </c>
      <c r="R139" s="3">
        <v>114</v>
      </c>
      <c r="S139" s="3">
        <v>9</v>
      </c>
      <c r="T139" s="3">
        <v>4</v>
      </c>
      <c r="U139" s="3">
        <v>127</v>
      </c>
      <c r="V139" s="3">
        <v>208</v>
      </c>
      <c r="W139" s="3">
        <v>0.28399999999999997</v>
      </c>
      <c r="X139" s="3">
        <f>_xlfn.RANK.EQ(W139,$W$2:$W$1031)</f>
        <v>808</v>
      </c>
      <c r="Y139" s="3">
        <v>0.42199999999999999</v>
      </c>
      <c r="Z139" s="3">
        <f>_xlfn.RANK.EQ(Y139,$Y$2:$Y$1031)</f>
        <v>182</v>
      </c>
      <c r="AA139" s="3">
        <v>0.627</v>
      </c>
      <c r="AB139" s="3">
        <f>_xlfn.RANK.EQ(AA139,$AA$2:$AA$1031)</f>
        <v>99</v>
      </c>
      <c r="AC139" s="17">
        <v>1.0489999999999999</v>
      </c>
      <c r="AD139" s="28">
        <f>_xlfn.RANK.EQ(AC139,$AC$2:$AC$1031)</f>
        <v>93</v>
      </c>
      <c r="AE139" s="21">
        <v>171</v>
      </c>
      <c r="AF139" s="31">
        <f>_xlfn.RANK.EQ(AE139,$AE$2:$AE$1031)</f>
        <v>144</v>
      </c>
      <c r="AG139" s="3">
        <v>340</v>
      </c>
      <c r="AH139" s="3">
        <v>15</v>
      </c>
      <c r="AI139" s="3">
        <v>5</v>
      </c>
      <c r="AJ139" s="3">
        <v>0</v>
      </c>
      <c r="AK139" s="3">
        <v>4</v>
      </c>
      <c r="AL139" s="3">
        <v>11</v>
      </c>
      <c r="AM139" s="21">
        <v>8</v>
      </c>
      <c r="AN139" s="21">
        <f>_xlfn.RANK.EQ(AM139,$AM$2:$AM$1031)</f>
        <v>189</v>
      </c>
      <c r="AO139" s="21">
        <f>_xlfn.IFNA(VLOOKUP(C139, 'FanGraphs Plus Stats 1-2000'!$D$2:$L$1048576, MATCH("wRC+", FanGraphs_Plus_Stats_1_1500[[#Headers],[ID]:[BABIP+]], 0), FALSE), 0)</f>
        <v>174</v>
      </c>
      <c r="AP139" s="21">
        <f>_xlfn.RANK.EQ(AO139,$AO$2:$AO$1031)</f>
        <v>96</v>
      </c>
      <c r="AQ139" s="23">
        <f>(AM139/H139)*162</f>
        <v>8.3612903225806452</v>
      </c>
      <c r="AR139" s="21">
        <f>_xlfn.RANK.EQ(AQ139,$AQ$2:$AQ$1031)</f>
        <v>245</v>
      </c>
      <c r="AS139" s="3">
        <v>5.7</v>
      </c>
      <c r="AT139" s="3">
        <f>_xlfn.RANK.EQ(AS139,$AS$2:$AS$1031)</f>
        <v>209</v>
      </c>
      <c r="AU139" s="3">
        <v>7.2</v>
      </c>
      <c r="AV139" s="3">
        <f>_xlfn.RANK.EQ(AU139,$AU$2:$AU$1031)</f>
        <v>215</v>
      </c>
      <c r="AW139" s="14">
        <v>0.2</v>
      </c>
      <c r="AX139" s="3">
        <f>_xlfn.RANK.EQ(AW139,$AW$2:$AW$1031)</f>
        <v>695</v>
      </c>
      <c r="AY139" s="3">
        <v>58</v>
      </c>
      <c r="AZ139" s="3">
        <v>-1</v>
      </c>
      <c r="BA139" s="3">
        <v>-1</v>
      </c>
      <c r="BB139" s="3">
        <v>-2</v>
      </c>
      <c r="BC139" s="3">
        <v>8</v>
      </c>
      <c r="BD139" s="3" t="s">
        <v>338</v>
      </c>
      <c r="BE139" s="13">
        <f>GEOMEAN(AN139,AF139,AP139,AR139)</f>
        <v>159.06162077129241</v>
      </c>
    </row>
    <row r="140" spans="1:57" x14ac:dyDescent="0.45">
      <c r="A140" s="1">
        <f>_xlfn.RANK.EQ(AM140, $AM$2:$AM$1031)</f>
        <v>61</v>
      </c>
      <c r="B140" s="3" t="s">
        <v>77</v>
      </c>
      <c r="C140" s="3" t="str">
        <f>_xlfn.CONCAT(B140, " - ", D140)</f>
        <v>Joe Morgan - 1973</v>
      </c>
      <c r="D140" s="3">
        <v>1973</v>
      </c>
      <c r="E140" s="3">
        <v>29</v>
      </c>
      <c r="F140" s="3" t="s">
        <v>78</v>
      </c>
      <c r="G140" s="3" t="s">
        <v>52</v>
      </c>
      <c r="H140" s="3">
        <v>157</v>
      </c>
      <c r="I140" s="3">
        <v>698</v>
      </c>
      <c r="J140" s="3">
        <v>576</v>
      </c>
      <c r="K140" s="3">
        <v>116</v>
      </c>
      <c r="L140" s="3">
        <v>167</v>
      </c>
      <c r="M140" s="3">
        <v>104</v>
      </c>
      <c r="N140" s="3">
        <v>35</v>
      </c>
      <c r="O140" s="3">
        <v>2</v>
      </c>
      <c r="P140" s="3">
        <v>26</v>
      </c>
      <c r="Q140" s="3">
        <f>_xlfn.RANK.EQ(P140,$P$2:$P$1031)</f>
        <v>575</v>
      </c>
      <c r="R140" s="3">
        <v>82</v>
      </c>
      <c r="S140" s="3">
        <v>67</v>
      </c>
      <c r="T140" s="3">
        <v>15</v>
      </c>
      <c r="U140" s="3">
        <v>111</v>
      </c>
      <c r="V140" s="3">
        <v>61</v>
      </c>
      <c r="W140" s="3">
        <v>0.28999999999999998</v>
      </c>
      <c r="X140" s="3">
        <f>_xlfn.RANK.EQ(W140,$W$2:$W$1031)</f>
        <v>739</v>
      </c>
      <c r="Y140" s="3">
        <v>0.40600000000000003</v>
      </c>
      <c r="Z140" s="3">
        <f>_xlfn.RANK.EQ(Y140,$Y$2:$Y$1031)</f>
        <v>312</v>
      </c>
      <c r="AA140" s="3">
        <v>0.49299999999999999</v>
      </c>
      <c r="AB140" s="3">
        <f>_xlfn.RANK.EQ(AA140,$AA$2:$AA$1031)</f>
        <v>722</v>
      </c>
      <c r="AC140" s="17">
        <v>0.89900000000000002</v>
      </c>
      <c r="AD140" s="28">
        <f>_xlfn.RANK.EQ(AC140,$AC$2:$AC$1031)</f>
        <v>585</v>
      </c>
      <c r="AE140" s="21">
        <v>154</v>
      </c>
      <c r="AF140" s="31">
        <f>_xlfn.RANK.EQ(AE140,$AE$2:$AE$1031)</f>
        <v>382</v>
      </c>
      <c r="AG140" s="3">
        <v>284</v>
      </c>
      <c r="AH140" s="3">
        <v>12</v>
      </c>
      <c r="AI140" s="3">
        <v>4</v>
      </c>
      <c r="AJ140" s="3">
        <v>3</v>
      </c>
      <c r="AK140" s="3">
        <v>4</v>
      </c>
      <c r="AL140" s="3">
        <v>3</v>
      </c>
      <c r="AM140" s="21">
        <v>9.3000000000000007</v>
      </c>
      <c r="AN140" s="21">
        <f>_xlfn.RANK.EQ(AM140,$AM$2:$AM$1031)</f>
        <v>61</v>
      </c>
      <c r="AO140" s="21">
        <f>_xlfn.IFNA(VLOOKUP(C140, 'FanGraphs Plus Stats 1-2000'!$D$2:$L$1048576, MATCH("wRC+", FanGraphs_Plus_Stats_1_1500[[#Headers],[ID]:[BABIP+]], 0), FALSE), 0)</f>
        <v>156</v>
      </c>
      <c r="AP140" s="21">
        <f>_xlfn.RANK.EQ(AO140,$AO$2:$AO$1031)</f>
        <v>300</v>
      </c>
      <c r="AQ140" s="23">
        <f>(AM140/H140)*162</f>
        <v>9.5961783439490453</v>
      </c>
      <c r="AR140" s="21">
        <f>_xlfn.RANK.EQ(AQ140,$AQ$2:$AQ$1031)</f>
        <v>92</v>
      </c>
      <c r="AS140" s="3">
        <v>7.2</v>
      </c>
      <c r="AT140" s="3">
        <f>_xlfn.RANK.EQ(AS140,$AS$2:$AS$1031)</f>
        <v>58</v>
      </c>
      <c r="AU140" s="3">
        <v>8</v>
      </c>
      <c r="AV140" s="3">
        <f>_xlfn.RANK.EQ(AU140,$AU$2:$AU$1031)</f>
        <v>111</v>
      </c>
      <c r="AW140" s="14">
        <v>1.8</v>
      </c>
      <c r="AX140" s="3">
        <f>_xlfn.RANK.EQ(AW140,$AW$2:$AW$1031)</f>
        <v>246</v>
      </c>
      <c r="AY140" s="3">
        <v>43</v>
      </c>
      <c r="AZ140" s="3">
        <v>1</v>
      </c>
      <c r="BA140" s="3">
        <v>7</v>
      </c>
      <c r="BB140" s="3">
        <v>8</v>
      </c>
      <c r="BC140" s="3">
        <v>12</v>
      </c>
      <c r="BD140" s="3" t="s">
        <v>79</v>
      </c>
      <c r="BE140" s="13">
        <f>GEOMEAN(AN140,AF140,AP140,AR140)</f>
        <v>159.24858055836572</v>
      </c>
    </row>
    <row r="141" spans="1:57" x14ac:dyDescent="0.45">
      <c r="A141" s="1">
        <f>_xlfn.RANK.EQ(AM141, $AM$2:$AM$1031)</f>
        <v>61</v>
      </c>
      <c r="B141" s="3" t="s">
        <v>157</v>
      </c>
      <c r="C141" s="3" t="str">
        <f>_xlfn.CONCAT(B141, " - ", D141)</f>
        <v>Jackie Robinson - 1949</v>
      </c>
      <c r="D141" s="3">
        <v>1949</v>
      </c>
      <c r="E141" s="3">
        <v>30</v>
      </c>
      <c r="F141" s="3" t="s">
        <v>158</v>
      </c>
      <c r="G141" s="3" t="s">
        <v>52</v>
      </c>
      <c r="H141" s="3">
        <v>156</v>
      </c>
      <c r="I141" s="3">
        <v>704</v>
      </c>
      <c r="J141" s="3">
        <v>593</v>
      </c>
      <c r="K141" s="3">
        <v>122</v>
      </c>
      <c r="L141" s="3">
        <v>203</v>
      </c>
      <c r="M141" s="3">
        <v>137</v>
      </c>
      <c r="N141" s="3">
        <v>38</v>
      </c>
      <c r="O141" s="3">
        <v>12</v>
      </c>
      <c r="P141" s="3">
        <v>16</v>
      </c>
      <c r="Q141" s="3">
        <f>_xlfn.RANK.EQ(P141,$P$2:$P$1031)</f>
        <v>847</v>
      </c>
      <c r="R141" s="3">
        <v>124</v>
      </c>
      <c r="S141" s="3">
        <v>37</v>
      </c>
      <c r="T141" s="3">
        <v>16</v>
      </c>
      <c r="U141" s="3">
        <v>86</v>
      </c>
      <c r="V141" s="3">
        <v>27</v>
      </c>
      <c r="W141" s="3">
        <v>0.34200000000000003</v>
      </c>
      <c r="X141" s="3">
        <f>_xlfn.RANK.EQ(W141,$W$2:$W$1031)</f>
        <v>91</v>
      </c>
      <c r="Y141" s="3">
        <v>0.432</v>
      </c>
      <c r="Z141" s="3">
        <f>_xlfn.RANK.EQ(Y141,$Y$2:$Y$1031)</f>
        <v>123</v>
      </c>
      <c r="AA141" s="3">
        <v>0.52800000000000002</v>
      </c>
      <c r="AB141" s="3">
        <f>_xlfn.RANK.EQ(AA141,$AA$2:$AA$1031)</f>
        <v>540</v>
      </c>
      <c r="AC141" s="17">
        <v>0.96</v>
      </c>
      <c r="AD141" s="28">
        <f>_xlfn.RANK.EQ(AC141,$AC$2:$AC$1031)</f>
        <v>326</v>
      </c>
      <c r="AE141" s="21">
        <v>152</v>
      </c>
      <c r="AF141" s="31">
        <f>_xlfn.RANK.EQ(AE141,$AE$2:$AE$1031)</f>
        <v>411</v>
      </c>
      <c r="AG141" s="3">
        <v>313</v>
      </c>
      <c r="AH141" s="3">
        <v>22</v>
      </c>
      <c r="AI141" s="3">
        <v>8</v>
      </c>
      <c r="AJ141" s="3">
        <v>17</v>
      </c>
      <c r="AK141" s="2"/>
      <c r="AL141" s="3">
        <v>12</v>
      </c>
      <c r="AM141" s="21">
        <v>9.3000000000000007</v>
      </c>
      <c r="AN141" s="21">
        <f>_xlfn.RANK.EQ(AM141,$AM$2:$AM$1031)</f>
        <v>61</v>
      </c>
      <c r="AO141" s="21">
        <f>_xlfn.IFNA(VLOOKUP(C141, 'FanGraphs Plus Stats 1-2000'!$D$2:$L$1048576, MATCH("wRC+", FanGraphs_Plus_Stats_1_1500[[#Headers],[ID]:[BABIP+]], 0), FALSE), 0)</f>
        <v>156</v>
      </c>
      <c r="AP141" s="21">
        <f>_xlfn.RANK.EQ(AO141,$AO$2:$AO$1031)</f>
        <v>300</v>
      </c>
      <c r="AQ141" s="23">
        <f>(AM141/H141)*162</f>
        <v>9.657692307692308</v>
      </c>
      <c r="AR141" s="21">
        <f>_xlfn.RANK.EQ(AQ141,$AQ$2:$AQ$1031)</f>
        <v>87</v>
      </c>
      <c r="AS141" s="3">
        <v>6.6</v>
      </c>
      <c r="AT141" s="3">
        <f>_xlfn.RANK.EQ(AS141,$AS$2:$AS$1031)</f>
        <v>96</v>
      </c>
      <c r="AU141" s="3">
        <v>8.3000000000000007</v>
      </c>
      <c r="AV141" s="3">
        <f>_xlfn.RANK.EQ(AU141,$AU$2:$AU$1031)</f>
        <v>85</v>
      </c>
      <c r="AW141" s="14">
        <v>1.8</v>
      </c>
      <c r="AX141" s="3">
        <f>_xlfn.RANK.EQ(AW141,$AW$2:$AW$1031)</f>
        <v>246</v>
      </c>
      <c r="AY141" s="3">
        <v>46</v>
      </c>
      <c r="AZ141" s="3">
        <v>-1</v>
      </c>
      <c r="BA141" s="3">
        <v>5</v>
      </c>
      <c r="BB141" s="3">
        <v>4</v>
      </c>
      <c r="BC141" s="3">
        <v>10</v>
      </c>
      <c r="BD141" s="3" t="s">
        <v>53</v>
      </c>
      <c r="BE141" s="13">
        <f>GEOMEAN(AN141,AF141,AP141,AR141)</f>
        <v>159.9385082611854</v>
      </c>
    </row>
    <row r="142" spans="1:57" x14ac:dyDescent="0.45">
      <c r="A142" s="1">
        <f>_xlfn.RANK.EQ(AM142, $AM$2:$AM$1031)</f>
        <v>188</v>
      </c>
      <c r="B142" s="3" t="s">
        <v>750</v>
      </c>
      <c r="C142" s="3" t="str">
        <f>_xlfn.CONCAT(B142, " - ", D142)</f>
        <v>Shohei Ohtani - 2024</v>
      </c>
      <c r="D142" s="3">
        <v>2024</v>
      </c>
      <c r="E142" s="3">
        <v>29</v>
      </c>
      <c r="F142" s="3" t="s">
        <v>164</v>
      </c>
      <c r="G142" s="3" t="s">
        <v>52</v>
      </c>
      <c r="H142" s="3">
        <f>VLOOKUP($B142, FanGraphs_Updated_Zips_Projections[[Name]:[WAR]], MATCH(H$1, FanGraphs_Updated_Zips_Projections[[#Headers],[Name]:[WAR]], 0), FALSE)</f>
        <v>157</v>
      </c>
      <c r="I142" s="10">
        <f>(VLOOKUP($C142,'All Data'!$C$2:$AP$1401,MATCH(I$1,'All Data'!$C$1:$AP$1,0),FALSE)/VLOOKUP($C142,'All Data'!$C$2:$AP$1401,MATCH("G",'All Data'!$C$1:$AP$1,0),FALSE))*$H142</f>
        <v>719.9921875</v>
      </c>
      <c r="J142" s="10">
        <f>(VLOOKUP($C142,'All Data'!$C$2:$AP$1401,MATCH(J$1,'All Data'!$C$1:$AP$1,0),FALSE)/VLOOKUP($C142,'All Data'!$C$2:$AP$1401,MATCH("G",'All Data'!$C$1:$AP$1,0),FALSE))*$H142</f>
        <v>621.8671875</v>
      </c>
      <c r="K142" s="10">
        <f>(VLOOKUP($C142,'All Data'!$C$2:$AP$1401,MATCH(K$1,'All Data'!$C$1:$AP$1,0),FALSE)/VLOOKUP($C142,'All Data'!$C$2:$AP$1401,MATCH("G",'All Data'!$C$1:$AP$1,0),FALSE))*$H142</f>
        <v>122.65625</v>
      </c>
      <c r="L142" s="10">
        <f>(VLOOKUP($C142,'All Data'!$C$2:$AP$1401,MATCH(L$1,'All Data'!$C$1:$AP$1,0),FALSE)/VLOOKUP($C142,'All Data'!$C$2:$AP$1401,MATCH("G",'All Data'!$C$1:$AP$1,0),FALSE))*$H142</f>
        <v>181.53125</v>
      </c>
      <c r="M142" s="10">
        <f>(VLOOKUP($C142,'All Data'!$C$2:$AP$1401,MATCH(M$1,'All Data'!$C$1:$AP$1,0),FALSE)/VLOOKUP($C142,'All Data'!$C$2:$AP$1401,MATCH("G",'All Data'!$C$1:$AP$1,0),FALSE))*$H142</f>
        <v>88.3125</v>
      </c>
      <c r="N142" s="10">
        <f>(VLOOKUP($C142,'All Data'!$C$2:$AP$1401,MATCH(N$1,'All Data'!$C$1:$AP$1,0),FALSE)/VLOOKUP($C142,'All Data'!$C$2:$AP$1401,MATCH("G",'All Data'!$C$1:$AP$1,0),FALSE))*$H142</f>
        <v>35.5703125</v>
      </c>
      <c r="O142" s="10">
        <f>(VLOOKUP($C142,'All Data'!$C$2:$AP$1401,MATCH(O$1,'All Data'!$C$1:$AP$1,0),FALSE)/VLOOKUP($C142,'All Data'!$C$2:$AP$1401,MATCH("G",'All Data'!$C$1:$AP$1,0),FALSE))*$H142</f>
        <v>7.359375</v>
      </c>
      <c r="P142" s="10">
        <f>(VLOOKUP($C142,'All Data'!$C$2:$AP$1401,MATCH(P$1,'All Data'!$C$1:$AP$1,0),FALSE)/VLOOKUP($C142,'All Data'!$C$2:$AP$1401,MATCH("G",'All Data'!$C$1:$AP$1,0),FALSE))*$H142</f>
        <v>50.2890625</v>
      </c>
      <c r="Q142" s="3">
        <f>_xlfn.RANK.EQ(P142,$P$2:$P$1031)</f>
        <v>31</v>
      </c>
      <c r="R142" s="10">
        <f>(VLOOKUP($C142,'All Data'!$C$2:$AP$1401,MATCH(R$1,'All Data'!$C$1:$AP$1,0),FALSE)/VLOOKUP($C142,'All Data'!$C$2:$AP$1401,MATCH("G",'All Data'!$C$1:$AP$1,0),FALSE))*$H142</f>
        <v>115.296875</v>
      </c>
      <c r="S142" s="10">
        <f>(VLOOKUP($C142,'All Data'!$C$2:$AP$1401,MATCH(S$1,'All Data'!$C$1:$AP$1,0),FALSE)/VLOOKUP($C142,'All Data'!$C$2:$AP$1401,MATCH("G",'All Data'!$C$1:$AP$1,0),FALSE))*$H142</f>
        <v>49.0625</v>
      </c>
      <c r="T142" s="10">
        <f>(VLOOKUP($C142,'All Data'!$C$2:$AP$1401,MATCH(T$1,'All Data'!$C$1:$AP$1,0),FALSE)/VLOOKUP($C142,'All Data'!$C$2:$AP$1401,MATCH("G",'All Data'!$C$1:$AP$1,0),FALSE))*$H142</f>
        <v>4.90625</v>
      </c>
      <c r="U142" s="10">
        <f>(VLOOKUP($C142,'All Data'!$C$2:$AP$1401,MATCH(U$1,'All Data'!$C$1:$AP$1,0),FALSE)/VLOOKUP($C142,'All Data'!$C$2:$AP$1401,MATCH("G",'All Data'!$C$1:$AP$1,0),FALSE))*$H142</f>
        <v>84.6328125</v>
      </c>
      <c r="V142" s="10">
        <f>(VLOOKUP($C142,'All Data'!$C$2:$AP$1401,MATCH(V$1,'All Data'!$C$1:$AP$1,0),FALSE)/VLOOKUP($C142,'All Data'!$C$2:$AP$1401,MATCH("G",'All Data'!$C$1:$AP$1,0),FALSE))*$H142</f>
        <v>158.2265625</v>
      </c>
      <c r="W142" s="11">
        <f>L142/J142</f>
        <v>0.29191321499013806</v>
      </c>
      <c r="X142" s="3">
        <f>_xlfn.RANK.EQ(W142,$W$2:$W$1031)</f>
        <v>723</v>
      </c>
      <c r="Y142" s="3">
        <v>0.378</v>
      </c>
      <c r="Z142" s="3">
        <f>_xlfn.RANK.EQ(Y142,$Y$2:$Y$1031)</f>
        <v>626</v>
      </c>
      <c r="AA142" s="3">
        <v>0.61499999999999999</v>
      </c>
      <c r="AB142" s="3">
        <f>_xlfn.RANK.EQ(AA142,$AA$2:$AA$1031)</f>
        <v>127</v>
      </c>
      <c r="AC142" s="17">
        <v>0.99399999999999999</v>
      </c>
      <c r="AD142" s="28">
        <f>_xlfn.RANK.EQ(AC142,$AC$2:$AC$1031)</f>
        <v>233</v>
      </c>
      <c r="AE142" s="21">
        <v>175</v>
      </c>
      <c r="AF142" s="31">
        <f>_xlfn.RANK.EQ(AE142,$AE$2:$AE$1031)</f>
        <v>109</v>
      </c>
      <c r="AG142" s="10">
        <f>(VLOOKUP($C142,'All Data'!$C$2:$AP$1401,MATCH(AG$1,'All Data'!$C$1:$AP$1,0),FALSE)/VLOOKUP($C142,'All Data'!$C$2:$AP$1401,MATCH("G",'All Data'!$C$1:$AP$1,0),FALSE))*$H142</f>
        <v>382.6875</v>
      </c>
      <c r="AH142" s="10">
        <f>(VLOOKUP($C142,'All Data'!$C$2:$AP$1401,MATCH(AH$1,'All Data'!$C$1:$AP$1,0),FALSE)/VLOOKUP($C142,'All Data'!$C$2:$AP$1401,MATCH("G",'All Data'!$C$1:$AP$1,0),FALSE))*$H142</f>
        <v>7.359375</v>
      </c>
      <c r="AI142" s="10">
        <f>(VLOOKUP($C142,'All Data'!$C$2:$AP$1401,MATCH(AI$1,'All Data'!$C$1:$AP$1,0),FALSE)/VLOOKUP($C142,'All Data'!$C$2:$AP$1401,MATCH("G",'All Data'!$C$1:$AP$1,0),FALSE))*$H142</f>
        <v>4.90625</v>
      </c>
      <c r="AJ142" s="10">
        <f>(VLOOKUP($C142,'All Data'!$C$2:$AP$1401,MATCH(AJ$1,'All Data'!$C$1:$AP$1,0),FALSE)/VLOOKUP($C142,'All Data'!$C$2:$AP$1401,MATCH("G",'All Data'!$C$1:$AP$1,0),FALSE))*$H142</f>
        <v>0</v>
      </c>
      <c r="AK142" s="10">
        <f>(VLOOKUP($C142,'All Data'!$C$2:$AP$1401,MATCH(AK$1,'All Data'!$C$1:$AP$1,0),FALSE)/VLOOKUP($C142,'All Data'!$C$2:$AP$1401,MATCH("G",'All Data'!$C$1:$AP$1,0),FALSE))*$H142</f>
        <v>4.90625</v>
      </c>
      <c r="AL142" s="10">
        <f>(VLOOKUP($C142,'All Data'!$C$2:$AP$1401,MATCH(AL$1,'All Data'!$C$1:$AP$1,0),FALSE)/VLOOKUP($C142,'All Data'!$C$2:$AP$1401,MATCH("G",'All Data'!$C$1:$AP$1,0),FALSE))*$H142</f>
        <v>9.8125</v>
      </c>
      <c r="AM142" s="23">
        <f>(VLOOKUP($C142,'All Data'!$C$2:$AP$1401,MATCH(AM$1,'All Data'!$C$1:$AP$1,0),FALSE)/VLOOKUP($C142,'All Data'!$C$2:$AP$1401,MATCH("G",'All Data'!$C$1:$AP$1,0),FALSE))*$H142</f>
        <v>8.0953125000000004</v>
      </c>
      <c r="AN142" s="21">
        <f>_xlfn.RANK.EQ(AM142,$AM$2:$AM$1031)</f>
        <v>188</v>
      </c>
      <c r="AO142" s="21">
        <f>_xlfn.IFNA(VLOOKUP(C142, 'FanGraphs Plus Stats 1-2000'!$D$2:$L$1048576, MATCH("wRC+", FanGraphs_Plus_Stats_1_1500[[#Headers],[ID]:[BABIP+]], 0), FALSE), 0)</f>
        <v>170</v>
      </c>
      <c r="AP142" s="21">
        <f>_xlfn.RANK.EQ(AO142,$AO$2:$AO$1031)</f>
        <v>130</v>
      </c>
      <c r="AQ142" s="23">
        <f>(AM142/H142)*162</f>
        <v>8.3531250000000004</v>
      </c>
      <c r="AR142" s="21">
        <f>_xlfn.RANK.EQ(AQ142,$AQ$2:$AQ$1031)</f>
        <v>249</v>
      </c>
      <c r="AS142" s="12">
        <f>(VLOOKUP($C142,'All Data'!$C$2:$AP$1401,MATCH(AS$1,'All Data'!$C$1:$AP$1,0),FALSE)/VLOOKUP($C142,'All Data'!$C$2:$AP$1401,MATCH("G",'All Data'!$C$1:$AP$1,0),FALSE))*$H142</f>
        <v>5.8875000000000002</v>
      </c>
      <c r="AT142" s="3">
        <f>_xlfn.RANK.EQ(AS142,$AS$2:$AS$1031)</f>
        <v>196</v>
      </c>
      <c r="AU142" s="12">
        <f>(VLOOKUP($C142,'All Data'!$C$2:$AP$1401,MATCH(AU$1,'All Data'!$C$1:$AP$1,0),FALSE)/VLOOKUP($C142,'All Data'!$C$2:$AP$1401,MATCH("G",'All Data'!$C$1:$AP$1,0),FALSE))*$H142</f>
        <v>8.0953125000000004</v>
      </c>
      <c r="AV142" s="3">
        <f>_xlfn.RANK.EQ(AU142,$AU$2:$AU$1031)</f>
        <v>110</v>
      </c>
      <c r="AW142" s="14">
        <f>(VLOOKUP($C142,'All Data'!$C$2:$AP$1401,MATCH(AW$1,'All Data'!$C$1:$AP$1,0),FALSE)/VLOOKUP($C142,'All Data'!$C$2:$AP$1401,MATCH("G",'All Data'!$C$1:$AP$1,0),FALSE))*$H142</f>
        <v>-1.3492187500000001</v>
      </c>
      <c r="AX142" s="3">
        <f>_xlfn.RANK.EQ(AW142,$AW$2:$AW$1031)</f>
        <v>1003</v>
      </c>
      <c r="AY142" s="12">
        <f>(VLOOKUP($C142,'All Data'!$C$2:$AP$1401,MATCH(AY$1,'All Data'!$C$1:$AP$1,0),FALSE)/VLOOKUP($C142,'All Data'!$C$2:$AP$1401,MATCH("G",'All Data'!$C$1:$AP$1,0),FALSE))*$H142</f>
        <v>60.1015625</v>
      </c>
      <c r="AZ142" s="12">
        <f>(VLOOKUP($C142,'All Data'!$C$2:$AP$1401,MATCH(AZ$1,'All Data'!$C$1:$AP$1,0),FALSE)/VLOOKUP($C142,'All Data'!$C$2:$AP$1401,MATCH("G",'All Data'!$C$1:$AP$1,0),FALSE))*$H142</f>
        <v>2.453125</v>
      </c>
      <c r="BA142" s="12">
        <f>(VLOOKUP($C142,'All Data'!$C$2:$AP$1401,MATCH(BA$1,'All Data'!$C$1:$AP$1,0),FALSE)/VLOOKUP($C142,'All Data'!$C$2:$AP$1401,MATCH("G",'All Data'!$C$1:$AP$1,0),FALSE))*$H142</f>
        <v>8.5859375</v>
      </c>
      <c r="BB142" s="12">
        <f>(VLOOKUP($C142,'All Data'!$C$2:$AP$1401,MATCH(BB$1,'All Data'!$C$1:$AP$1,0),FALSE)/VLOOKUP($C142,'All Data'!$C$2:$AP$1401,MATCH("G",'All Data'!$C$1:$AP$1,0),FALSE))*$H142</f>
        <v>11.0390625</v>
      </c>
      <c r="BC142" s="12">
        <f>(VLOOKUP($C142,'All Data'!$C$2:$AP$1401,MATCH(BC$1,'All Data'!$C$1:$AP$1,0),FALSE)/VLOOKUP($C142,'All Data'!$C$2:$AP$1401,MATCH("G",'All Data'!$C$1:$AP$1,0),FALSE))*$H142</f>
        <v>0</v>
      </c>
      <c r="BD142" s="3" t="s">
        <v>751</v>
      </c>
      <c r="BE142" s="13">
        <f>GEOMEAN(AN142,AF142,AP142,AR142)</f>
        <v>160.48400784245553</v>
      </c>
    </row>
    <row r="143" spans="1:57" x14ac:dyDescent="0.45">
      <c r="A143" s="1">
        <f>_xlfn.RANK.EQ(AM143, $AM$2:$AM$1031)</f>
        <v>61</v>
      </c>
      <c r="B143" s="3" t="s">
        <v>77</v>
      </c>
      <c r="C143" s="3" t="str">
        <f>_xlfn.CONCAT(B143, " - ", D143)</f>
        <v>Joe Morgan - 1972</v>
      </c>
      <c r="D143" s="3">
        <v>1972</v>
      </c>
      <c r="E143" s="3">
        <v>28</v>
      </c>
      <c r="F143" s="3" t="s">
        <v>78</v>
      </c>
      <c r="G143" s="3" t="s">
        <v>52</v>
      </c>
      <c r="H143" s="3">
        <v>149</v>
      </c>
      <c r="I143" s="3">
        <v>680</v>
      </c>
      <c r="J143" s="3">
        <v>552</v>
      </c>
      <c r="K143" s="3">
        <v>122</v>
      </c>
      <c r="L143" s="3">
        <v>161</v>
      </c>
      <c r="M143" s="3">
        <v>118</v>
      </c>
      <c r="N143" s="3">
        <v>23</v>
      </c>
      <c r="O143" s="3">
        <v>4</v>
      </c>
      <c r="P143" s="3">
        <v>16</v>
      </c>
      <c r="Q143" s="3">
        <f>_xlfn.RANK.EQ(P143,$P$2:$P$1031)</f>
        <v>847</v>
      </c>
      <c r="R143" s="3">
        <v>73</v>
      </c>
      <c r="S143" s="3">
        <v>58</v>
      </c>
      <c r="T143" s="3">
        <v>17</v>
      </c>
      <c r="U143" s="3">
        <v>115</v>
      </c>
      <c r="V143" s="3">
        <v>44</v>
      </c>
      <c r="W143" s="3">
        <v>0.29199999999999998</v>
      </c>
      <c r="X143" s="3">
        <f>_xlfn.RANK.EQ(W143,$W$2:$W$1031)</f>
        <v>710</v>
      </c>
      <c r="Y143" s="3">
        <v>0.41699999999999998</v>
      </c>
      <c r="Z143" s="3">
        <f>_xlfn.RANK.EQ(Y143,$Y$2:$Y$1031)</f>
        <v>222</v>
      </c>
      <c r="AA143" s="3">
        <v>0.435</v>
      </c>
      <c r="AB143" s="3">
        <f>_xlfn.RANK.EQ(AA143,$AA$2:$AA$1031)</f>
        <v>926</v>
      </c>
      <c r="AC143" s="17">
        <v>0.85099999999999998</v>
      </c>
      <c r="AD143" s="28">
        <f>_xlfn.RANK.EQ(AC143,$AC$2:$AC$1031)</f>
        <v>786</v>
      </c>
      <c r="AE143" s="21">
        <v>149</v>
      </c>
      <c r="AF143" s="31">
        <f>_xlfn.RANK.EQ(AE143,$AE$2:$AE$1031)</f>
        <v>461</v>
      </c>
      <c r="AG143" s="3">
        <v>240</v>
      </c>
      <c r="AH143" s="3">
        <v>5</v>
      </c>
      <c r="AI143" s="3">
        <v>6</v>
      </c>
      <c r="AJ143" s="3">
        <v>3</v>
      </c>
      <c r="AK143" s="3">
        <v>4</v>
      </c>
      <c r="AL143" s="3">
        <v>1</v>
      </c>
      <c r="AM143" s="21">
        <v>9.3000000000000007</v>
      </c>
      <c r="AN143" s="21">
        <f>_xlfn.RANK.EQ(AM143,$AM$2:$AM$1031)</f>
        <v>61</v>
      </c>
      <c r="AO143" s="21">
        <f>_xlfn.IFNA(VLOOKUP(C143, 'FanGraphs Plus Stats 1-2000'!$D$2:$L$1048576, MATCH("wRC+", FanGraphs_Plus_Stats_1_1500[[#Headers],[ID]:[BABIP+]], 0), FALSE), 0)</f>
        <v>150</v>
      </c>
      <c r="AP143" s="21">
        <f>_xlfn.RANK.EQ(AO143,$AO$2:$AO$1031)</f>
        <v>417</v>
      </c>
      <c r="AQ143" s="23">
        <f>(AM143/H143)*162</f>
        <v>10.111409395973155</v>
      </c>
      <c r="AR143" s="21">
        <f>_xlfn.RANK.EQ(AQ143,$AQ$2:$AQ$1031)</f>
        <v>57</v>
      </c>
      <c r="AS143" s="3">
        <v>7.3</v>
      </c>
      <c r="AT143" s="3">
        <f>_xlfn.RANK.EQ(AS143,$AS$2:$AS$1031)</f>
        <v>52</v>
      </c>
      <c r="AU143" s="3">
        <v>8.4</v>
      </c>
      <c r="AV143" s="3">
        <f>_xlfn.RANK.EQ(AU143,$AU$2:$AU$1031)</f>
        <v>77</v>
      </c>
      <c r="AW143" s="14">
        <v>1.4</v>
      </c>
      <c r="AX143" s="3">
        <f>_xlfn.RANK.EQ(AW143,$AW$2:$AW$1031)</f>
        <v>359</v>
      </c>
      <c r="AY143" s="3">
        <v>42</v>
      </c>
      <c r="AZ143" s="3">
        <v>3</v>
      </c>
      <c r="BA143" s="3">
        <v>8</v>
      </c>
      <c r="BB143" s="3">
        <v>11</v>
      </c>
      <c r="BC143" s="3">
        <v>7</v>
      </c>
      <c r="BD143" s="3" t="s">
        <v>79</v>
      </c>
      <c r="BE143" s="13">
        <f>GEOMEAN(AN143,AF143,AP143,AR143)</f>
        <v>160.79051186685714</v>
      </c>
    </row>
    <row r="144" spans="1:57" x14ac:dyDescent="0.45">
      <c r="A144" s="1">
        <f>_xlfn.RANK.EQ(AM144, $AM$2:$AM$1031)</f>
        <v>463</v>
      </c>
      <c r="B144" s="3" t="s">
        <v>614</v>
      </c>
      <c r="C144" s="3" t="str">
        <f>_xlfn.CONCAT(B144, " - ", D144)</f>
        <v>Corey Seager - 2023</v>
      </c>
      <c r="D144" s="3">
        <v>2023</v>
      </c>
      <c r="E144" s="3">
        <v>29</v>
      </c>
      <c r="F144" s="3" t="s">
        <v>230</v>
      </c>
      <c r="G144" s="3" t="s">
        <v>43</v>
      </c>
      <c r="H144" s="3">
        <v>119</v>
      </c>
      <c r="I144" s="3">
        <v>536</v>
      </c>
      <c r="J144" s="3">
        <v>477</v>
      </c>
      <c r="K144" s="3">
        <v>88</v>
      </c>
      <c r="L144" s="3">
        <v>156</v>
      </c>
      <c r="M144" s="3">
        <v>81</v>
      </c>
      <c r="N144" s="3">
        <v>42</v>
      </c>
      <c r="O144" s="3">
        <v>0</v>
      </c>
      <c r="P144" s="3">
        <v>33</v>
      </c>
      <c r="Q144" s="3">
        <f>_xlfn.RANK.EQ(P144,$P$2:$P$1031)</f>
        <v>341</v>
      </c>
      <c r="R144" s="3">
        <v>96</v>
      </c>
      <c r="S144" s="3">
        <v>2</v>
      </c>
      <c r="T144" s="3">
        <v>1</v>
      </c>
      <c r="U144" s="3">
        <v>49</v>
      </c>
      <c r="V144" s="3">
        <v>88</v>
      </c>
      <c r="W144" s="3">
        <v>0.32700000000000001</v>
      </c>
      <c r="X144" s="3">
        <f>_xlfn.RANK.EQ(W144,$W$2:$W$1031)</f>
        <v>205</v>
      </c>
      <c r="Y144" s="3">
        <v>0.39</v>
      </c>
      <c r="Z144" s="3">
        <f>_xlfn.RANK.EQ(Y144,$Y$2:$Y$1031)</f>
        <v>492</v>
      </c>
      <c r="AA144" s="3">
        <v>0.623</v>
      </c>
      <c r="AB144" s="3">
        <f>_xlfn.RANK.EQ(AA144,$AA$2:$AA$1031)</f>
        <v>111</v>
      </c>
      <c r="AC144" s="17">
        <v>1.0129999999999999</v>
      </c>
      <c r="AD144" s="28">
        <f>_xlfn.RANK.EQ(AC144,$AC$2:$AC$1031)</f>
        <v>182</v>
      </c>
      <c r="AE144" s="21">
        <v>175</v>
      </c>
      <c r="AF144" s="31">
        <f>_xlfn.RANK.EQ(AE144,$AE$2:$AE$1031)</f>
        <v>109</v>
      </c>
      <c r="AG144" s="3">
        <v>297</v>
      </c>
      <c r="AH144" s="3">
        <v>9</v>
      </c>
      <c r="AI144" s="3">
        <v>4</v>
      </c>
      <c r="AJ144" s="3">
        <v>0</v>
      </c>
      <c r="AK144" s="3">
        <v>6</v>
      </c>
      <c r="AL144" s="3">
        <v>9</v>
      </c>
      <c r="AM144" s="21">
        <v>6.9</v>
      </c>
      <c r="AN144" s="21">
        <f>_xlfn.RANK.EQ(AM144,$AM$2:$AM$1031)</f>
        <v>463</v>
      </c>
      <c r="AO144" s="21">
        <f>_xlfn.IFNA(VLOOKUP(C144, 'FanGraphs Plus Stats 1-2000'!$D$2:$L$1048576, MATCH("wRC+", FanGraphs_Plus_Stats_1_1500[[#Headers],[ID]:[BABIP+]], 0), FALSE), 0)</f>
        <v>171</v>
      </c>
      <c r="AP144" s="21">
        <f>_xlfn.RANK.EQ(AO144,$AO$2:$AO$1031)</f>
        <v>121</v>
      </c>
      <c r="AQ144" s="23">
        <f>(AM144/H144)*162</f>
        <v>9.3932773109243701</v>
      </c>
      <c r="AR144" s="21">
        <f>_xlfn.RANK.EQ(AQ144,$AQ$2:$AQ$1031)</f>
        <v>110</v>
      </c>
      <c r="AS144" s="3">
        <v>5.3</v>
      </c>
      <c r="AT144" s="3">
        <f>_xlfn.RANK.EQ(AS144,$AS$2:$AS$1031)</f>
        <v>295</v>
      </c>
      <c r="AU144" s="3">
        <v>6.4</v>
      </c>
      <c r="AV144" s="3">
        <f>_xlfn.RANK.EQ(AU144,$AU$2:$AU$1031)</f>
        <v>405</v>
      </c>
      <c r="AW144" s="14">
        <v>1.2</v>
      </c>
      <c r="AX144" s="3">
        <f>_xlfn.RANK.EQ(AW144,$AW$2:$AW$1031)</f>
        <v>406</v>
      </c>
      <c r="AY144" s="3">
        <v>42</v>
      </c>
      <c r="AZ144" s="3">
        <v>1</v>
      </c>
      <c r="BA144" s="3">
        <v>-2</v>
      </c>
      <c r="BB144" s="3">
        <v>-1</v>
      </c>
      <c r="BC144" s="3">
        <v>5</v>
      </c>
      <c r="BD144" s="3" t="s">
        <v>271</v>
      </c>
      <c r="BE144" s="13">
        <f>GEOMEAN(AN144,AF144,AP144,AR144)</f>
        <v>160.98906797877203</v>
      </c>
    </row>
    <row r="145" spans="1:57" x14ac:dyDescent="0.45">
      <c r="A145" s="1">
        <f>_xlfn.RANK.EQ(AM145, $AM$2:$AM$1031)</f>
        <v>112</v>
      </c>
      <c r="B145" s="3" t="s">
        <v>261</v>
      </c>
      <c r="C145" s="3" t="str">
        <f>_xlfn.CONCAT(B145, " - ", D145)</f>
        <v>Johnny Bench - 1972</v>
      </c>
      <c r="D145" s="3">
        <v>1972</v>
      </c>
      <c r="E145" s="3">
        <v>24</v>
      </c>
      <c r="F145" s="3" t="s">
        <v>78</v>
      </c>
      <c r="G145" s="3" t="s">
        <v>52</v>
      </c>
      <c r="H145" s="3">
        <v>147</v>
      </c>
      <c r="I145" s="3">
        <v>653</v>
      </c>
      <c r="J145" s="3">
        <v>538</v>
      </c>
      <c r="K145" s="3">
        <v>87</v>
      </c>
      <c r="L145" s="3">
        <v>145</v>
      </c>
      <c r="M145" s="3">
        <v>81</v>
      </c>
      <c r="N145" s="3">
        <v>22</v>
      </c>
      <c r="O145" s="3">
        <v>2</v>
      </c>
      <c r="P145" s="3">
        <v>40</v>
      </c>
      <c r="Q145" s="3">
        <f>_xlfn.RANK.EQ(P145,$P$2:$P$1031)</f>
        <v>165</v>
      </c>
      <c r="R145" s="3">
        <v>125</v>
      </c>
      <c r="S145" s="3">
        <v>6</v>
      </c>
      <c r="T145" s="3">
        <v>6</v>
      </c>
      <c r="U145" s="3">
        <v>100</v>
      </c>
      <c r="V145" s="3">
        <v>84</v>
      </c>
      <c r="W145" s="3">
        <v>0.27</v>
      </c>
      <c r="X145" s="3">
        <f>_xlfn.RANK.EQ(W145,$W$2:$W$1031)</f>
        <v>942</v>
      </c>
      <c r="Y145" s="3">
        <v>0.379</v>
      </c>
      <c r="Z145" s="3">
        <f>_xlfn.RANK.EQ(Y145,$Y$2:$Y$1031)</f>
        <v>612</v>
      </c>
      <c r="AA145" s="3">
        <v>0.54100000000000004</v>
      </c>
      <c r="AB145" s="3">
        <f>_xlfn.RANK.EQ(AA145,$AA$2:$AA$1031)</f>
        <v>441</v>
      </c>
      <c r="AC145" s="17">
        <v>0.92</v>
      </c>
      <c r="AD145" s="28">
        <f>_xlfn.RANK.EQ(AC145,$AC$2:$AC$1031)</f>
        <v>497</v>
      </c>
      <c r="AE145" s="21">
        <v>166</v>
      </c>
      <c r="AF145" s="31">
        <f>_xlfn.RANK.EQ(AE145,$AE$2:$AE$1031)</f>
        <v>203</v>
      </c>
      <c r="AG145" s="3">
        <v>291</v>
      </c>
      <c r="AH145" s="3">
        <v>18</v>
      </c>
      <c r="AI145" s="3">
        <v>2</v>
      </c>
      <c r="AJ145" s="3">
        <v>0</v>
      </c>
      <c r="AK145" s="3">
        <v>12</v>
      </c>
      <c r="AL145" s="3">
        <v>23</v>
      </c>
      <c r="AM145" s="21">
        <v>8.6</v>
      </c>
      <c r="AN145" s="21">
        <f>_xlfn.RANK.EQ(AM145,$AM$2:$AM$1031)</f>
        <v>112</v>
      </c>
      <c r="AO145" s="21">
        <f>_xlfn.IFNA(VLOOKUP(C145, 'FanGraphs Plus Stats 1-2000'!$D$2:$L$1048576, MATCH("wRC+", FanGraphs_Plus_Stats_1_1500[[#Headers],[ID]:[BABIP+]], 0), FALSE), 0)</f>
        <v>156</v>
      </c>
      <c r="AP145" s="21">
        <f>_xlfn.RANK.EQ(AO145,$AO$2:$AO$1031)</f>
        <v>300</v>
      </c>
      <c r="AQ145" s="23">
        <f>(AM145/H145)*162</f>
        <v>9.4775510204081623</v>
      </c>
      <c r="AR145" s="21">
        <f>_xlfn.RANK.EQ(AQ145,$AQ$2:$AQ$1031)</f>
        <v>100</v>
      </c>
      <c r="AS145" s="3">
        <v>6.6</v>
      </c>
      <c r="AT145" s="3">
        <f>_xlfn.RANK.EQ(AS145,$AS$2:$AS$1031)</f>
        <v>96</v>
      </c>
      <c r="AU145" s="3">
        <v>6.9</v>
      </c>
      <c r="AV145" s="3">
        <f>_xlfn.RANK.EQ(AU145,$AU$2:$AU$1031)</f>
        <v>286</v>
      </c>
      <c r="AW145" s="14">
        <v>2.5</v>
      </c>
      <c r="AX145" s="3">
        <f>_xlfn.RANK.EQ(AW145,$AW$2:$AW$1031)</f>
        <v>88</v>
      </c>
      <c r="AY145" s="3">
        <v>41</v>
      </c>
      <c r="AZ145" s="3">
        <v>-2</v>
      </c>
      <c r="BA145" s="3">
        <v>-2</v>
      </c>
      <c r="BB145" s="3">
        <v>-4</v>
      </c>
      <c r="BC145" s="3">
        <v>13</v>
      </c>
      <c r="BD145" s="3" t="s">
        <v>262</v>
      </c>
      <c r="BE145" s="13">
        <f>GEOMEAN(AN145,AF145,AP145,AR145)</f>
        <v>161.60650156676459</v>
      </c>
    </row>
    <row r="146" spans="1:57" x14ac:dyDescent="0.45">
      <c r="A146" s="1">
        <f>_xlfn.RANK.EQ(AM146, $AM$2:$AM$1031)</f>
        <v>267</v>
      </c>
      <c r="B146" s="3" t="s">
        <v>422</v>
      </c>
      <c r="C146" s="3" t="str">
        <f>_xlfn.CONCAT(B146, " - ", D146)</f>
        <v>Miguel Cabrera - 2011</v>
      </c>
      <c r="D146" s="3">
        <v>2011</v>
      </c>
      <c r="E146" s="3">
        <v>28</v>
      </c>
      <c r="F146" s="3" t="s">
        <v>70</v>
      </c>
      <c r="G146" s="3" t="s">
        <v>43</v>
      </c>
      <c r="H146" s="3">
        <v>161</v>
      </c>
      <c r="I146" s="3">
        <v>688</v>
      </c>
      <c r="J146" s="3">
        <v>572</v>
      </c>
      <c r="K146" s="3">
        <v>111</v>
      </c>
      <c r="L146" s="3">
        <v>197</v>
      </c>
      <c r="M146" s="3">
        <v>119</v>
      </c>
      <c r="N146" s="3">
        <v>48</v>
      </c>
      <c r="O146" s="3">
        <v>0</v>
      </c>
      <c r="P146" s="3">
        <v>30</v>
      </c>
      <c r="Q146" s="3">
        <f>_xlfn.RANK.EQ(P146,$P$2:$P$1031)</f>
        <v>446</v>
      </c>
      <c r="R146" s="3">
        <v>105</v>
      </c>
      <c r="S146" s="3">
        <v>2</v>
      </c>
      <c r="T146" s="3">
        <v>1</v>
      </c>
      <c r="U146" s="3">
        <v>108</v>
      </c>
      <c r="V146" s="3">
        <v>89</v>
      </c>
      <c r="W146" s="3">
        <v>0.34399999999999997</v>
      </c>
      <c r="X146" s="3">
        <f>_xlfn.RANK.EQ(W146,$W$2:$W$1031)</f>
        <v>80</v>
      </c>
      <c r="Y146" s="3">
        <v>0.44800000000000001</v>
      </c>
      <c r="Z146" s="3">
        <f>_xlfn.RANK.EQ(Y146,$Y$2:$Y$1031)</f>
        <v>69</v>
      </c>
      <c r="AA146" s="3">
        <v>0.58599999999999997</v>
      </c>
      <c r="AB146" s="3">
        <f>_xlfn.RANK.EQ(AA146,$AA$2:$AA$1031)</f>
        <v>235</v>
      </c>
      <c r="AC146" s="17">
        <v>1.0329999999999999</v>
      </c>
      <c r="AD146" s="28">
        <f>_xlfn.RANK.EQ(AC146,$AC$2:$AC$1031)</f>
        <v>129</v>
      </c>
      <c r="AE146" s="21">
        <v>179</v>
      </c>
      <c r="AF146" s="31">
        <f>_xlfn.RANK.EQ(AE146,$AE$2:$AE$1031)</f>
        <v>81</v>
      </c>
      <c r="AG146" s="3">
        <v>335</v>
      </c>
      <c r="AH146" s="3">
        <v>24</v>
      </c>
      <c r="AI146" s="3">
        <v>3</v>
      </c>
      <c r="AJ146" s="3">
        <v>0</v>
      </c>
      <c r="AK146" s="3">
        <v>5</v>
      </c>
      <c r="AL146" s="3">
        <v>22</v>
      </c>
      <c r="AM146" s="21">
        <v>7.6</v>
      </c>
      <c r="AN146" s="21">
        <f>_xlfn.RANK.EQ(AM146,$AM$2:$AM$1031)</f>
        <v>267</v>
      </c>
      <c r="AO146" s="21">
        <f>_xlfn.IFNA(VLOOKUP(C146, 'FanGraphs Plus Stats 1-2000'!$D$2:$L$1048576, MATCH("wRC+", FanGraphs_Plus_Stats_1_1500[[#Headers],[ID]:[BABIP+]], 0), FALSE), 0)</f>
        <v>177</v>
      </c>
      <c r="AP146" s="21">
        <f>_xlfn.RANK.EQ(AO146,$AO$2:$AO$1031)</f>
        <v>75</v>
      </c>
      <c r="AQ146" s="23">
        <f>(AM146/H146)*162</f>
        <v>7.6472049689440986</v>
      </c>
      <c r="AR146" s="21">
        <f>_xlfn.RANK.EQ(AQ146,$AQ$2:$AQ$1031)</f>
        <v>423</v>
      </c>
      <c r="AS146" s="3">
        <v>5.2</v>
      </c>
      <c r="AT146" s="3">
        <f>_xlfn.RANK.EQ(AS146,$AS$2:$AS$1031)</f>
        <v>323</v>
      </c>
      <c r="AU146" s="3">
        <v>7.9</v>
      </c>
      <c r="AV146" s="3">
        <f>_xlfn.RANK.EQ(AU146,$AU$2:$AU$1031)</f>
        <v>119</v>
      </c>
      <c r="AW146" s="14">
        <v>-1.2</v>
      </c>
      <c r="AX146" s="3">
        <f>_xlfn.RANK.EQ(AW146,$AW$2:$AW$1031)</f>
        <v>986</v>
      </c>
      <c r="AY146" s="3">
        <v>64</v>
      </c>
      <c r="AZ146" s="3">
        <v>-3</v>
      </c>
      <c r="BA146" s="3">
        <v>0</v>
      </c>
      <c r="BB146" s="3">
        <v>-3</v>
      </c>
      <c r="BC146" s="3">
        <v>-2</v>
      </c>
      <c r="BD146" s="3" t="s">
        <v>274</v>
      </c>
      <c r="BE146" s="13">
        <f>GEOMEAN(AN146,AF146,AP146,AR146)</f>
        <v>161.84507110188002</v>
      </c>
    </row>
    <row r="147" spans="1:57" x14ac:dyDescent="0.45">
      <c r="A147" s="1">
        <f>_xlfn.RANK.EQ(AM147, $AM$2:$AM$1031)</f>
        <v>244</v>
      </c>
      <c r="B147" s="3" t="s">
        <v>327</v>
      </c>
      <c r="C147" s="3" t="str">
        <f>_xlfn.CONCAT(B147, " - ", D147)</f>
        <v>Eddie Mathews - 1954</v>
      </c>
      <c r="D147" s="3">
        <v>1954</v>
      </c>
      <c r="E147" s="3">
        <v>22</v>
      </c>
      <c r="F147" s="3" t="s">
        <v>171</v>
      </c>
      <c r="G147" s="3" t="s">
        <v>52</v>
      </c>
      <c r="H147" s="3">
        <v>138</v>
      </c>
      <c r="I147" s="3">
        <v>601</v>
      </c>
      <c r="J147" s="3">
        <v>476</v>
      </c>
      <c r="K147" s="3">
        <v>96</v>
      </c>
      <c r="L147" s="3">
        <v>138</v>
      </c>
      <c r="M147" s="3">
        <v>73</v>
      </c>
      <c r="N147" s="3">
        <v>21</v>
      </c>
      <c r="O147" s="3">
        <v>4</v>
      </c>
      <c r="P147" s="3">
        <v>40</v>
      </c>
      <c r="Q147" s="3">
        <f>_xlfn.RANK.EQ(P147,$P$2:$P$1031)</f>
        <v>165</v>
      </c>
      <c r="R147" s="3">
        <v>103</v>
      </c>
      <c r="S147" s="3">
        <v>10</v>
      </c>
      <c r="T147" s="3">
        <v>3</v>
      </c>
      <c r="U147" s="3">
        <v>113</v>
      </c>
      <c r="V147" s="3">
        <v>61</v>
      </c>
      <c r="W147" s="3">
        <v>0.28999999999999998</v>
      </c>
      <c r="X147" s="3">
        <f>_xlfn.RANK.EQ(W147,$W$2:$W$1031)</f>
        <v>739</v>
      </c>
      <c r="Y147" s="3">
        <v>0.42299999999999999</v>
      </c>
      <c r="Z147" s="3">
        <f>_xlfn.RANK.EQ(Y147,$Y$2:$Y$1031)</f>
        <v>175</v>
      </c>
      <c r="AA147" s="3">
        <v>0.60299999999999998</v>
      </c>
      <c r="AB147" s="3">
        <f>_xlfn.RANK.EQ(AA147,$AA$2:$AA$1031)</f>
        <v>172</v>
      </c>
      <c r="AC147" s="17">
        <v>1.026</v>
      </c>
      <c r="AD147" s="28">
        <f>_xlfn.RANK.EQ(AC147,$AC$2:$AC$1031)</f>
        <v>148</v>
      </c>
      <c r="AE147" s="21">
        <v>172</v>
      </c>
      <c r="AF147" s="31">
        <f>_xlfn.RANK.EQ(AE147,$AE$2:$AE$1031)</f>
        <v>134</v>
      </c>
      <c r="AG147" s="3">
        <v>287</v>
      </c>
      <c r="AH147" s="3">
        <v>9</v>
      </c>
      <c r="AI147" s="3">
        <v>2</v>
      </c>
      <c r="AJ147" s="3">
        <v>3</v>
      </c>
      <c r="AK147" s="3">
        <v>7</v>
      </c>
      <c r="AL147" s="3">
        <v>16</v>
      </c>
      <c r="AM147" s="21">
        <v>7.7</v>
      </c>
      <c r="AN147" s="21">
        <f>_xlfn.RANK.EQ(AM147,$AM$2:$AM$1031)</f>
        <v>244</v>
      </c>
      <c r="AO147" s="21">
        <f>_xlfn.IFNA(VLOOKUP(C147, 'FanGraphs Plus Stats 1-2000'!$D$2:$L$1048576, MATCH("wRC+", FanGraphs_Plus_Stats_1_1500[[#Headers],[ID]:[BABIP+]], 0), FALSE), 0)</f>
        <v>168</v>
      </c>
      <c r="AP147" s="21">
        <f>_xlfn.RANK.EQ(AO147,$AO$2:$AO$1031)</f>
        <v>149</v>
      </c>
      <c r="AQ147" s="23">
        <f>(AM147/H147)*162</f>
        <v>9.0391304347826082</v>
      </c>
      <c r="AR147" s="21">
        <f>_xlfn.RANK.EQ(AQ147,$AQ$2:$AQ$1031)</f>
        <v>143</v>
      </c>
      <c r="AS147" s="3">
        <v>5.5</v>
      </c>
      <c r="AT147" s="3">
        <f>_xlfn.RANK.EQ(AS147,$AS$2:$AS$1031)</f>
        <v>247</v>
      </c>
      <c r="AU147" s="3">
        <v>7.6</v>
      </c>
      <c r="AV147" s="3">
        <f>_xlfn.RANK.EQ(AU147,$AU$2:$AU$1031)</f>
        <v>147</v>
      </c>
      <c r="AW147" s="14">
        <v>0.2</v>
      </c>
      <c r="AX147" s="3">
        <f>_xlfn.RANK.EQ(AW147,$AW$2:$AW$1031)</f>
        <v>695</v>
      </c>
      <c r="AY147" s="3">
        <v>51</v>
      </c>
      <c r="AZ147" s="3">
        <v>0</v>
      </c>
      <c r="BA147" s="3">
        <v>2</v>
      </c>
      <c r="BB147" s="3">
        <v>3</v>
      </c>
      <c r="BC147" s="3">
        <v>3</v>
      </c>
      <c r="BD147" s="3" t="s">
        <v>350</v>
      </c>
      <c r="BE147" s="13">
        <f>GEOMEAN(AN147,AF147,AP147,AR147)</f>
        <v>162.46291175436249</v>
      </c>
    </row>
    <row r="148" spans="1:57" x14ac:dyDescent="0.45">
      <c r="A148" s="1">
        <f>_xlfn.RANK.EQ(AM148, $AM$2:$AM$1031)</f>
        <v>86</v>
      </c>
      <c r="B148" s="3" t="s">
        <v>224</v>
      </c>
      <c r="C148" s="3" t="str">
        <f>_xlfn.CONCAT(B148, " - ", D148)</f>
        <v>Todd Helton - 2000</v>
      </c>
      <c r="D148" s="3">
        <v>2000</v>
      </c>
      <c r="E148" s="3">
        <v>26</v>
      </c>
      <c r="F148" s="3" t="s">
        <v>134</v>
      </c>
      <c r="G148" s="3" t="s">
        <v>52</v>
      </c>
      <c r="H148" s="3">
        <v>160</v>
      </c>
      <c r="I148" s="3">
        <v>697</v>
      </c>
      <c r="J148" s="3">
        <v>580</v>
      </c>
      <c r="K148" s="3">
        <v>138</v>
      </c>
      <c r="L148" s="3">
        <v>216</v>
      </c>
      <c r="M148" s="3">
        <v>113</v>
      </c>
      <c r="N148" s="3">
        <v>59</v>
      </c>
      <c r="O148" s="3">
        <v>2</v>
      </c>
      <c r="P148" s="3">
        <v>42</v>
      </c>
      <c r="Q148" s="3">
        <f>_xlfn.RANK.EQ(P148,$P$2:$P$1031)</f>
        <v>117</v>
      </c>
      <c r="R148" s="3">
        <v>147</v>
      </c>
      <c r="S148" s="3">
        <v>5</v>
      </c>
      <c r="T148" s="3">
        <v>3</v>
      </c>
      <c r="U148" s="3">
        <v>103</v>
      </c>
      <c r="V148" s="3">
        <v>61</v>
      </c>
      <c r="W148" s="3">
        <v>0.372</v>
      </c>
      <c r="X148" s="3">
        <f>_xlfn.RANK.EQ(W148,$W$2:$W$1031)</f>
        <v>5</v>
      </c>
      <c r="Y148" s="3">
        <v>0.46300000000000002</v>
      </c>
      <c r="Z148" s="3">
        <f>_xlfn.RANK.EQ(Y148,$Y$2:$Y$1031)</f>
        <v>34</v>
      </c>
      <c r="AA148" s="3">
        <v>0.69799999999999995</v>
      </c>
      <c r="AB148" s="3">
        <f>_xlfn.RANK.EQ(AA148,$AA$2:$AA$1031)</f>
        <v>16</v>
      </c>
      <c r="AC148" s="17">
        <v>1.1619999999999999</v>
      </c>
      <c r="AD148" s="28">
        <f>_xlfn.RANK.EQ(AC148,$AC$2:$AC$1031)</f>
        <v>16</v>
      </c>
      <c r="AE148" s="21">
        <v>163</v>
      </c>
      <c r="AF148" s="31">
        <f>_xlfn.RANK.EQ(AE148,$AE$2:$AE$1031)</f>
        <v>244</v>
      </c>
      <c r="AG148" s="3">
        <v>405</v>
      </c>
      <c r="AH148" s="3">
        <v>12</v>
      </c>
      <c r="AI148" s="3">
        <v>4</v>
      </c>
      <c r="AJ148" s="3">
        <v>0</v>
      </c>
      <c r="AK148" s="3">
        <v>10</v>
      </c>
      <c r="AL148" s="3">
        <v>22</v>
      </c>
      <c r="AM148" s="21">
        <v>8.9</v>
      </c>
      <c r="AN148" s="21">
        <f>_xlfn.RANK.EQ(AM148,$AM$2:$AM$1031)</f>
        <v>86</v>
      </c>
      <c r="AO148" s="21">
        <f>_xlfn.IFNA(VLOOKUP(C148, 'FanGraphs Plus Stats 1-2000'!$D$2:$L$1048576, MATCH("wRC+", FanGraphs_Plus_Stats_1_1500[[#Headers],[ID]:[BABIP+]], 0), FALSE), 0)</f>
        <v>162</v>
      </c>
      <c r="AP148" s="21">
        <f>_xlfn.RANK.EQ(AO148,$AO$2:$AO$1031)</f>
        <v>226</v>
      </c>
      <c r="AQ148" s="23">
        <f>(AM148/H148)*162</f>
        <v>9.0112500000000004</v>
      </c>
      <c r="AR148" s="21">
        <f>_xlfn.RANK.EQ(AQ148,$AQ$2:$AQ$1031)</f>
        <v>148</v>
      </c>
      <c r="AS148" s="3">
        <v>6.8</v>
      </c>
      <c r="AT148" s="3">
        <f>_xlfn.RANK.EQ(AS148,$AS$2:$AS$1031)</f>
        <v>78</v>
      </c>
      <c r="AU148" s="3">
        <v>7.2</v>
      </c>
      <c r="AV148" s="3">
        <f>_xlfn.RANK.EQ(AU148,$AU$2:$AU$1031)</f>
        <v>215</v>
      </c>
      <c r="AW148" s="14">
        <v>0.9</v>
      </c>
      <c r="AX148" s="3">
        <f>_xlfn.RANK.EQ(AW148,$AW$2:$AW$1031)</f>
        <v>496</v>
      </c>
      <c r="AY148" s="3">
        <v>63</v>
      </c>
      <c r="AZ148" s="3">
        <v>0</v>
      </c>
      <c r="BA148" s="3">
        <v>1</v>
      </c>
      <c r="BB148" s="3">
        <v>1</v>
      </c>
      <c r="BC148" s="3">
        <v>18</v>
      </c>
      <c r="BD148" s="3" t="s">
        <v>193</v>
      </c>
      <c r="BE148" s="13">
        <f>GEOMEAN(AN148,AF148,AP148,AR148)</f>
        <v>162.76634377800525</v>
      </c>
    </row>
    <row r="149" spans="1:57" x14ac:dyDescent="0.45">
      <c r="A149" s="1">
        <f>_xlfn.RANK.EQ(AM149, $AM$2:$AM$1031)</f>
        <v>61</v>
      </c>
      <c r="B149" s="3" t="s">
        <v>115</v>
      </c>
      <c r="C149" s="3" t="str">
        <f>_xlfn.CONCAT(B149, " - ", D149)</f>
        <v>Ernie Banks - 1958</v>
      </c>
      <c r="D149" s="3">
        <v>1958</v>
      </c>
      <c r="E149" s="3">
        <v>27</v>
      </c>
      <c r="F149" s="3" t="s">
        <v>88</v>
      </c>
      <c r="G149" s="3" t="s">
        <v>52</v>
      </c>
      <c r="H149" s="3">
        <v>154</v>
      </c>
      <c r="I149" s="3">
        <v>682</v>
      </c>
      <c r="J149" s="3">
        <v>617</v>
      </c>
      <c r="K149" s="3">
        <v>119</v>
      </c>
      <c r="L149" s="3">
        <v>193</v>
      </c>
      <c r="M149" s="3">
        <v>112</v>
      </c>
      <c r="N149" s="3">
        <v>23</v>
      </c>
      <c r="O149" s="3">
        <v>11</v>
      </c>
      <c r="P149" s="3">
        <v>47</v>
      </c>
      <c r="Q149" s="3">
        <f>_xlfn.RANK.EQ(P149,$P$2:$P$1031)</f>
        <v>51</v>
      </c>
      <c r="R149" s="3">
        <v>129</v>
      </c>
      <c r="S149" s="3">
        <v>4</v>
      </c>
      <c r="T149" s="3">
        <v>4</v>
      </c>
      <c r="U149" s="3">
        <v>52</v>
      </c>
      <c r="V149" s="3">
        <v>87</v>
      </c>
      <c r="W149" s="3">
        <v>0.313</v>
      </c>
      <c r="X149" s="3">
        <f>_xlfn.RANK.EQ(W149,$W$2:$W$1031)</f>
        <v>394</v>
      </c>
      <c r="Y149" s="3">
        <v>0.36599999999999999</v>
      </c>
      <c r="Z149" s="3">
        <f>_xlfn.RANK.EQ(Y149,$Y$2:$Y$1031)</f>
        <v>764</v>
      </c>
      <c r="AA149" s="3">
        <v>0.61399999999999999</v>
      </c>
      <c r="AB149" s="3">
        <f>_xlfn.RANK.EQ(AA149,$AA$2:$AA$1031)</f>
        <v>132</v>
      </c>
      <c r="AC149" s="17">
        <v>0.98</v>
      </c>
      <c r="AD149" s="28">
        <f>_xlfn.RANK.EQ(AC149,$AC$2:$AC$1031)</f>
        <v>264</v>
      </c>
      <c r="AE149" s="21">
        <v>155</v>
      </c>
      <c r="AF149" s="31">
        <f>_xlfn.RANK.EQ(AE149,$AE$2:$AE$1031)</f>
        <v>367</v>
      </c>
      <c r="AG149" s="3">
        <v>379</v>
      </c>
      <c r="AH149" s="3">
        <v>14</v>
      </c>
      <c r="AI149" s="3">
        <v>4</v>
      </c>
      <c r="AJ149" s="3">
        <v>1</v>
      </c>
      <c r="AK149" s="3">
        <v>8</v>
      </c>
      <c r="AL149" s="3">
        <v>12</v>
      </c>
      <c r="AM149" s="21">
        <v>9.3000000000000007</v>
      </c>
      <c r="AN149" s="21">
        <f>_xlfn.RANK.EQ(AM149,$AM$2:$AM$1031)</f>
        <v>61</v>
      </c>
      <c r="AO149" s="21">
        <f>_xlfn.IFNA(VLOOKUP(C149, 'FanGraphs Plus Stats 1-2000'!$D$2:$L$1048576, MATCH("wRC+", FanGraphs_Plus_Stats_1_1500[[#Headers],[ID]:[BABIP+]], 0), FALSE), 0)</f>
        <v>151</v>
      </c>
      <c r="AP149" s="21">
        <f>_xlfn.RANK.EQ(AO149,$AO$2:$AO$1031)</f>
        <v>393</v>
      </c>
      <c r="AQ149" s="23">
        <f>(AM149/H149)*162</f>
        <v>9.7831168831168842</v>
      </c>
      <c r="AR149" s="21">
        <f>_xlfn.RANK.EQ(AQ149,$AQ$2:$AQ$1031)</f>
        <v>82</v>
      </c>
      <c r="AS149" s="3">
        <v>6.8</v>
      </c>
      <c r="AT149" s="3">
        <f>_xlfn.RANK.EQ(AS149,$AS$2:$AS$1031)</f>
        <v>78</v>
      </c>
      <c r="AU149" s="3">
        <v>8.5</v>
      </c>
      <c r="AV149" s="3">
        <f>_xlfn.RANK.EQ(AU149,$AU$2:$AU$1031)</f>
        <v>67</v>
      </c>
      <c r="AW149" s="14">
        <v>1.9</v>
      </c>
      <c r="AX149" s="3">
        <f>_xlfn.RANK.EQ(AW149,$AW$2:$AW$1031)</f>
        <v>230</v>
      </c>
      <c r="AY149" s="3">
        <v>48</v>
      </c>
      <c r="AZ149" s="3">
        <v>0</v>
      </c>
      <c r="BA149" s="3">
        <v>2</v>
      </c>
      <c r="BB149" s="3">
        <v>1</v>
      </c>
      <c r="BC149" s="3">
        <v>10</v>
      </c>
      <c r="BD149" s="3" t="s">
        <v>62</v>
      </c>
      <c r="BE149" s="13">
        <f>GEOMEAN(AN149,AF149,AP149,AR149)</f>
        <v>163.88929064703754</v>
      </c>
    </row>
    <row r="150" spans="1:57" x14ac:dyDescent="0.45">
      <c r="A150" s="1">
        <f>_xlfn.RANK.EQ(AM150, $AM$2:$AM$1031)</f>
        <v>159</v>
      </c>
      <c r="B150" s="3" t="s">
        <v>327</v>
      </c>
      <c r="C150" s="3" t="str">
        <f>_xlfn.CONCAT(B150, " - ", D150)</f>
        <v>Eddie Mathews - 1959</v>
      </c>
      <c r="D150" s="3">
        <v>1959</v>
      </c>
      <c r="E150" s="3">
        <v>27</v>
      </c>
      <c r="F150" s="3" t="s">
        <v>171</v>
      </c>
      <c r="G150" s="3" t="s">
        <v>52</v>
      </c>
      <c r="H150" s="3">
        <v>148</v>
      </c>
      <c r="I150" s="3">
        <v>682</v>
      </c>
      <c r="J150" s="3">
        <v>594</v>
      </c>
      <c r="K150" s="3">
        <v>118</v>
      </c>
      <c r="L150" s="3">
        <v>182</v>
      </c>
      <c r="M150" s="3">
        <v>112</v>
      </c>
      <c r="N150" s="3">
        <v>16</v>
      </c>
      <c r="O150" s="3">
        <v>8</v>
      </c>
      <c r="P150" s="3">
        <v>46</v>
      </c>
      <c r="Q150" s="3">
        <f>_xlfn.RANK.EQ(P150,$P$2:$P$1031)</f>
        <v>61</v>
      </c>
      <c r="R150" s="3">
        <v>114</v>
      </c>
      <c r="S150" s="3">
        <v>2</v>
      </c>
      <c r="T150" s="3">
        <v>1</v>
      </c>
      <c r="U150" s="3">
        <v>80</v>
      </c>
      <c r="V150" s="3">
        <v>71</v>
      </c>
      <c r="W150" s="3">
        <v>0.30599999999999999</v>
      </c>
      <c r="X150" s="3">
        <f>_xlfn.RANK.EQ(W150,$W$2:$W$1031)</f>
        <v>495</v>
      </c>
      <c r="Y150" s="3">
        <v>0.39</v>
      </c>
      <c r="Z150" s="3">
        <f>_xlfn.RANK.EQ(Y150,$Y$2:$Y$1031)</f>
        <v>492</v>
      </c>
      <c r="AA150" s="3">
        <v>0.59299999999999997</v>
      </c>
      <c r="AB150" s="3">
        <f>_xlfn.RANK.EQ(AA150,$AA$2:$AA$1031)</f>
        <v>211</v>
      </c>
      <c r="AC150" s="17">
        <v>0.98299999999999998</v>
      </c>
      <c r="AD150" s="28">
        <f>_xlfn.RANK.EQ(AC150,$AC$2:$AC$1031)</f>
        <v>254</v>
      </c>
      <c r="AE150" s="21">
        <v>168</v>
      </c>
      <c r="AF150" s="31">
        <f>_xlfn.RANK.EQ(AE150,$AE$2:$AE$1031)</f>
        <v>178</v>
      </c>
      <c r="AG150" s="3">
        <v>352</v>
      </c>
      <c r="AH150" s="3">
        <v>6</v>
      </c>
      <c r="AI150" s="3">
        <v>3</v>
      </c>
      <c r="AJ150" s="3">
        <v>3</v>
      </c>
      <c r="AK150" s="3">
        <v>2</v>
      </c>
      <c r="AL150" s="3">
        <v>2</v>
      </c>
      <c r="AM150" s="21">
        <v>8.1999999999999993</v>
      </c>
      <c r="AN150" s="21">
        <f>_xlfn.RANK.EQ(AM150,$AM$2:$AM$1031)</f>
        <v>159</v>
      </c>
      <c r="AO150" s="21">
        <f>_xlfn.IFNA(VLOOKUP(C150, 'FanGraphs Plus Stats 1-2000'!$D$2:$L$1048576, MATCH("wRC+", FanGraphs_Plus_Stats_1_1500[[#Headers],[ID]:[BABIP+]], 0), FALSE), 0)</f>
        <v>166</v>
      </c>
      <c r="AP150" s="21">
        <f>_xlfn.RANK.EQ(AO150,$AO$2:$AO$1031)</f>
        <v>171</v>
      </c>
      <c r="AQ150" s="23">
        <f>(AM150/H150)*162</f>
        <v>8.9756756756756744</v>
      </c>
      <c r="AR150" s="21">
        <f>_xlfn.RANK.EQ(AQ150,$AQ$2:$AQ$1031)</f>
        <v>150</v>
      </c>
      <c r="AS150" s="3">
        <v>5.7</v>
      </c>
      <c r="AT150" s="3">
        <f>_xlfn.RANK.EQ(AS150,$AS$2:$AS$1031)</f>
        <v>209</v>
      </c>
      <c r="AU150" s="3">
        <v>8.5</v>
      </c>
      <c r="AV150" s="3">
        <f>_xlfn.RANK.EQ(AU150,$AU$2:$AU$1031)</f>
        <v>67</v>
      </c>
      <c r="AW150" s="14">
        <v>0.1</v>
      </c>
      <c r="AX150" s="3">
        <f>_xlfn.RANK.EQ(AW150,$AW$2:$AW$1031)</f>
        <v>717</v>
      </c>
      <c r="AY150" s="3">
        <v>57</v>
      </c>
      <c r="AZ150" s="3">
        <v>1</v>
      </c>
      <c r="BA150" s="3">
        <v>-3</v>
      </c>
      <c r="BB150" s="3">
        <v>-1</v>
      </c>
      <c r="BC150" s="3">
        <v>-2</v>
      </c>
      <c r="BD150" s="3" t="s">
        <v>140</v>
      </c>
      <c r="BE150" s="13">
        <f>GEOMEAN(AN150,AF150,AP150,AR150)</f>
        <v>164.1444201160179</v>
      </c>
    </row>
    <row r="151" spans="1:57" x14ac:dyDescent="0.45">
      <c r="A151" s="1">
        <f>_xlfn.RANK.EQ(AM151, $AM$2:$AM$1031)</f>
        <v>159</v>
      </c>
      <c r="B151" s="3" t="s">
        <v>312</v>
      </c>
      <c r="C151" s="3" t="str">
        <f>_xlfn.CONCAT(B151, " - ", D151)</f>
        <v>Ronald Acuña Jr. - 2023</v>
      </c>
      <c r="D151" s="3">
        <v>2023</v>
      </c>
      <c r="E151" s="3">
        <v>25</v>
      </c>
      <c r="F151" s="3" t="s">
        <v>210</v>
      </c>
      <c r="G151" s="3" t="s">
        <v>52</v>
      </c>
      <c r="H151" s="3">
        <v>159</v>
      </c>
      <c r="I151" s="3">
        <v>735</v>
      </c>
      <c r="J151" s="3">
        <v>643</v>
      </c>
      <c r="K151" s="3">
        <v>149</v>
      </c>
      <c r="L151" s="3">
        <v>217</v>
      </c>
      <c r="M151" s="3">
        <v>137</v>
      </c>
      <c r="N151" s="3">
        <v>35</v>
      </c>
      <c r="O151" s="3">
        <v>4</v>
      </c>
      <c r="P151" s="3">
        <v>41</v>
      </c>
      <c r="Q151" s="3">
        <f>_xlfn.RANK.EQ(P151,$P$2:$P$1031)</f>
        <v>141</v>
      </c>
      <c r="R151" s="3">
        <v>106</v>
      </c>
      <c r="S151" s="3">
        <v>73</v>
      </c>
      <c r="T151" s="3">
        <v>14</v>
      </c>
      <c r="U151" s="3">
        <v>80</v>
      </c>
      <c r="V151" s="3">
        <v>84</v>
      </c>
      <c r="W151" s="3">
        <v>0.33700000000000002</v>
      </c>
      <c r="X151" s="3">
        <f>_xlfn.RANK.EQ(W151,$W$2:$W$1031)</f>
        <v>116</v>
      </c>
      <c r="Y151" s="3">
        <v>0.41599999999999998</v>
      </c>
      <c r="Z151" s="3">
        <f>_xlfn.RANK.EQ(Y151,$Y$2:$Y$1031)</f>
        <v>228</v>
      </c>
      <c r="AA151" s="3">
        <v>0.59599999999999997</v>
      </c>
      <c r="AB151" s="3">
        <f>_xlfn.RANK.EQ(AA151,$AA$2:$AA$1031)</f>
        <v>196</v>
      </c>
      <c r="AC151" s="17">
        <v>1.012</v>
      </c>
      <c r="AD151" s="28">
        <f>_xlfn.RANK.EQ(AC151,$AC$2:$AC$1031)</f>
        <v>185</v>
      </c>
      <c r="AE151" s="21">
        <v>171</v>
      </c>
      <c r="AF151" s="31">
        <f>_xlfn.RANK.EQ(AE151,$AE$2:$AE$1031)</f>
        <v>144</v>
      </c>
      <c r="AG151" s="3">
        <v>383</v>
      </c>
      <c r="AH151" s="3">
        <v>15</v>
      </c>
      <c r="AI151" s="3">
        <v>9</v>
      </c>
      <c r="AJ151" s="3">
        <v>0</v>
      </c>
      <c r="AK151" s="3">
        <v>3</v>
      </c>
      <c r="AL151" s="3">
        <v>3</v>
      </c>
      <c r="AM151" s="21">
        <v>8.1999999999999993</v>
      </c>
      <c r="AN151" s="21">
        <f>_xlfn.RANK.EQ(AM151,$AM$2:$AM$1031)</f>
        <v>159</v>
      </c>
      <c r="AO151" s="21">
        <f>_xlfn.IFNA(VLOOKUP(C151, 'FanGraphs Plus Stats 1-2000'!$D$2:$L$1048576, MATCH("wRC+", FanGraphs_Plus_Stats_1_1500[[#Headers],[ID]:[BABIP+]], 0), FALSE), 0)</f>
        <v>170</v>
      </c>
      <c r="AP151" s="21">
        <f>_xlfn.RANK.EQ(AO151,$AO$2:$AO$1031)</f>
        <v>130</v>
      </c>
      <c r="AQ151" s="23">
        <f>(AM151/H151)*162</f>
        <v>8.3547169811320749</v>
      </c>
      <c r="AR151" s="21">
        <f>_xlfn.RANK.EQ(AQ151,$AQ$2:$AQ$1031)</f>
        <v>247</v>
      </c>
      <c r="AS151" s="3">
        <v>6.1</v>
      </c>
      <c r="AT151" s="3">
        <f>_xlfn.RANK.EQ(AS151,$AS$2:$AS$1031)</f>
        <v>147</v>
      </c>
      <c r="AU151" s="3">
        <v>8.5</v>
      </c>
      <c r="AV151" s="3">
        <f>_xlfn.RANK.EQ(AU151,$AU$2:$AU$1031)</f>
        <v>67</v>
      </c>
      <c r="AW151" s="14">
        <v>-0.7</v>
      </c>
      <c r="AX151" s="3">
        <f>_xlfn.RANK.EQ(AW151,$AW$2:$AW$1031)</f>
        <v>924</v>
      </c>
      <c r="AY151" s="3">
        <v>63</v>
      </c>
      <c r="AZ151" s="3">
        <v>-1</v>
      </c>
      <c r="BA151" s="3">
        <v>7</v>
      </c>
      <c r="BB151" s="3">
        <v>6</v>
      </c>
      <c r="BC151" s="3">
        <v>-2</v>
      </c>
      <c r="BD151" s="3" t="s">
        <v>313</v>
      </c>
      <c r="BE151" s="13">
        <f>GEOMEAN(AN151,AF151,AP151,AR151)</f>
        <v>164.66450027687313</v>
      </c>
    </row>
    <row r="152" spans="1:57" x14ac:dyDescent="0.45">
      <c r="A152" s="1">
        <f>_xlfn.RANK.EQ(AM152, $AM$2:$AM$1031)</f>
        <v>176</v>
      </c>
      <c r="B152" s="3" t="s">
        <v>328</v>
      </c>
      <c r="C152" s="3" t="str">
        <f>_xlfn.CONCAT(B152, " - ", D152)</f>
        <v>Ralph Kiner - 1947</v>
      </c>
      <c r="D152" s="3">
        <v>1947</v>
      </c>
      <c r="E152" s="3">
        <v>24</v>
      </c>
      <c r="F152" s="3" t="s">
        <v>64</v>
      </c>
      <c r="G152" s="3" t="s">
        <v>52</v>
      </c>
      <c r="H152" s="3">
        <v>152</v>
      </c>
      <c r="I152" s="3">
        <v>666</v>
      </c>
      <c r="J152" s="3">
        <v>565</v>
      </c>
      <c r="K152" s="3">
        <v>118</v>
      </c>
      <c r="L152" s="3">
        <v>177</v>
      </c>
      <c r="M152" s="3">
        <v>99</v>
      </c>
      <c r="N152" s="3">
        <v>23</v>
      </c>
      <c r="O152" s="3">
        <v>4</v>
      </c>
      <c r="P152" s="3">
        <v>51</v>
      </c>
      <c r="Q152" s="3">
        <f>_xlfn.RANK.EQ(P152,$P$2:$P$1031)</f>
        <v>26</v>
      </c>
      <c r="R152" s="3">
        <v>127</v>
      </c>
      <c r="S152" s="3">
        <v>1</v>
      </c>
      <c r="T152" s="3">
        <v>3</v>
      </c>
      <c r="U152" s="3">
        <v>98</v>
      </c>
      <c r="V152" s="3">
        <v>81</v>
      </c>
      <c r="W152" s="3">
        <v>0.313</v>
      </c>
      <c r="X152" s="3">
        <f>_xlfn.RANK.EQ(W152,$W$2:$W$1031)</f>
        <v>394</v>
      </c>
      <c r="Y152" s="3">
        <v>0.41699999999999998</v>
      </c>
      <c r="Z152" s="3">
        <f>_xlfn.RANK.EQ(Y152,$Y$2:$Y$1031)</f>
        <v>222</v>
      </c>
      <c r="AA152" s="3">
        <v>0.63900000000000001</v>
      </c>
      <c r="AB152" s="3">
        <f>_xlfn.RANK.EQ(AA152,$AA$2:$AA$1031)</f>
        <v>68</v>
      </c>
      <c r="AC152" s="17">
        <v>1.0549999999999999</v>
      </c>
      <c r="AD152" s="28">
        <f>_xlfn.RANK.EQ(AC152,$AC$2:$AC$1031)</f>
        <v>90</v>
      </c>
      <c r="AE152" s="21">
        <v>173</v>
      </c>
      <c r="AF152" s="31">
        <f>_xlfn.RANK.EQ(AE152,$AE$2:$AE$1031)</f>
        <v>125</v>
      </c>
      <c r="AG152" s="3">
        <v>361</v>
      </c>
      <c r="AH152" s="3">
        <v>12</v>
      </c>
      <c r="AI152" s="3">
        <v>2</v>
      </c>
      <c r="AJ152" s="3">
        <v>1</v>
      </c>
      <c r="AK152" s="2"/>
      <c r="AL152" s="3">
        <v>8</v>
      </c>
      <c r="AM152" s="21">
        <v>8.1</v>
      </c>
      <c r="AN152" s="21">
        <f>_xlfn.RANK.EQ(AM152,$AM$2:$AM$1031)</f>
        <v>176</v>
      </c>
      <c r="AO152" s="21">
        <f>_xlfn.IFNA(VLOOKUP(C152, 'FanGraphs Plus Stats 1-2000'!$D$2:$L$1048576, MATCH("wRC+", FanGraphs_Plus_Stats_1_1500[[#Headers],[ID]:[BABIP+]], 0), FALSE), 0)</f>
        <v>166</v>
      </c>
      <c r="AP152" s="21">
        <f>_xlfn.RANK.EQ(AO152,$AO$2:$AO$1031)</f>
        <v>171</v>
      </c>
      <c r="AQ152" s="23">
        <f>(AM152/H152)*162</f>
        <v>8.6328947368421058</v>
      </c>
      <c r="AR152" s="21">
        <f>_xlfn.RANK.EQ(AQ152,$AQ$2:$AQ$1031)</f>
        <v>198</v>
      </c>
      <c r="AS152" s="3">
        <v>5.5</v>
      </c>
      <c r="AT152" s="3">
        <f>_xlfn.RANK.EQ(AS152,$AS$2:$AS$1031)</f>
        <v>247</v>
      </c>
      <c r="AU152" s="3">
        <v>7.5</v>
      </c>
      <c r="AV152" s="3">
        <f>_xlfn.RANK.EQ(AU152,$AU$2:$AU$1031)</f>
        <v>163</v>
      </c>
      <c r="AW152" s="14">
        <v>-0.1</v>
      </c>
      <c r="AX152" s="3">
        <f>_xlfn.RANK.EQ(AW152,$AW$2:$AW$1031)</f>
        <v>771</v>
      </c>
      <c r="AY152" s="3">
        <v>59</v>
      </c>
      <c r="AZ152" s="3">
        <v>0</v>
      </c>
      <c r="BA152" s="3">
        <v>-2</v>
      </c>
      <c r="BB152" s="3">
        <v>-2</v>
      </c>
      <c r="BC152" s="3">
        <v>6</v>
      </c>
      <c r="BD152" s="3" t="s">
        <v>130</v>
      </c>
      <c r="BE152" s="13">
        <f>GEOMEAN(AN152,AF152,AP152,AR152)</f>
        <v>165.20416619788568</v>
      </c>
    </row>
    <row r="153" spans="1:57" x14ac:dyDescent="0.45">
      <c r="A153" s="1">
        <f>_xlfn.RANK.EQ(AM153, $AM$2:$AM$1031)</f>
        <v>123</v>
      </c>
      <c r="B153" s="3" t="s">
        <v>1127</v>
      </c>
      <c r="C153" s="3" t="str">
        <f>_xlfn.CONCAT(B153, " - ", D153)</f>
        <v>Hank Aaron - 1967</v>
      </c>
      <c r="D153" s="3">
        <v>1967</v>
      </c>
      <c r="E153" s="3">
        <v>33</v>
      </c>
      <c r="F153" s="3" t="s">
        <v>210</v>
      </c>
      <c r="G153" s="3" t="s">
        <v>52</v>
      </c>
      <c r="H153" s="3">
        <v>155</v>
      </c>
      <c r="I153" s="3">
        <v>669</v>
      </c>
      <c r="J153" s="3">
        <v>600</v>
      </c>
      <c r="K153" s="3">
        <v>113</v>
      </c>
      <c r="L153" s="3">
        <v>184</v>
      </c>
      <c r="M153" s="3">
        <v>105</v>
      </c>
      <c r="N153" s="3">
        <v>37</v>
      </c>
      <c r="O153" s="3">
        <v>3</v>
      </c>
      <c r="P153" s="3">
        <v>39</v>
      </c>
      <c r="Q153" s="3">
        <f>_xlfn.RANK.EQ(P153,$P$2:$P$1031)</f>
        <v>187</v>
      </c>
      <c r="R153" s="3">
        <v>109</v>
      </c>
      <c r="S153" s="3">
        <v>17</v>
      </c>
      <c r="T153" s="3">
        <v>6</v>
      </c>
      <c r="U153" s="3">
        <v>63</v>
      </c>
      <c r="V153" s="3">
        <v>97</v>
      </c>
      <c r="W153" s="3">
        <v>0.307</v>
      </c>
      <c r="X153" s="3">
        <f>_xlfn.RANK.EQ(W153,$W$2:$W$1031)</f>
        <v>477</v>
      </c>
      <c r="Y153" s="3">
        <v>0.36899999999999999</v>
      </c>
      <c r="Z153" s="3">
        <f>_xlfn.RANK.EQ(Y153,$Y$2:$Y$1031)</f>
        <v>732</v>
      </c>
      <c r="AA153" s="3">
        <v>0.57299999999999995</v>
      </c>
      <c r="AB153" s="3">
        <f>_xlfn.RANK.EQ(AA153,$AA$2:$AA$1031)</f>
        <v>283</v>
      </c>
      <c r="AC153" s="17">
        <v>0.94299999999999995</v>
      </c>
      <c r="AD153" s="28">
        <f>_xlfn.RANK.EQ(AC153,$AC$2:$AC$1031)</f>
        <v>392</v>
      </c>
      <c r="AE153" s="21">
        <v>168</v>
      </c>
      <c r="AF153" s="31">
        <f>_xlfn.RANK.EQ(AE153,$AE$2:$AE$1031)</f>
        <v>178</v>
      </c>
      <c r="AG153" s="3">
        <v>344</v>
      </c>
      <c r="AH153" s="3">
        <v>11</v>
      </c>
      <c r="AI153" s="3">
        <v>0</v>
      </c>
      <c r="AJ153" s="3">
        <v>0</v>
      </c>
      <c r="AK153" s="3">
        <v>6</v>
      </c>
      <c r="AL153" s="3">
        <v>19</v>
      </c>
      <c r="AM153" s="21">
        <v>8.5</v>
      </c>
      <c r="AN153" s="21">
        <f>_xlfn.RANK.EQ(AM153,$AM$2:$AM$1031)</f>
        <v>123</v>
      </c>
      <c r="AO153" s="21">
        <f>_xlfn.IFNA(VLOOKUP(C153, 'FanGraphs Plus Stats 1-2000'!$D$2:$L$1048576, MATCH("wRC+", FanGraphs_Plus_Stats_1_1500[[#Headers],[ID]:[BABIP+]], 0), FALSE), 0)</f>
        <v>163</v>
      </c>
      <c r="AP153" s="21">
        <f>_xlfn.RANK.EQ(AO153,$AO$2:$AO$1031)</f>
        <v>212</v>
      </c>
      <c r="AQ153" s="23">
        <f>(AM153/H153)*162</f>
        <v>8.8838709677419363</v>
      </c>
      <c r="AR153" s="21">
        <f>_xlfn.RANK.EQ(AQ153,$AQ$2:$AQ$1031)</f>
        <v>161</v>
      </c>
      <c r="AS153" s="3">
        <v>6.1</v>
      </c>
      <c r="AT153" s="3">
        <f>_xlfn.RANK.EQ(AS153,$AS$2:$AS$1031)</f>
        <v>147</v>
      </c>
      <c r="AU153" s="3">
        <v>8.1999999999999993</v>
      </c>
      <c r="AV153" s="3">
        <f>_xlfn.RANK.EQ(AU153,$AU$2:$AU$1031)</f>
        <v>95</v>
      </c>
      <c r="AW153" s="14">
        <v>-0.5</v>
      </c>
      <c r="AX153" s="3">
        <f>_xlfn.RANK.EQ(AW153,$AW$2:$AW$1031)</f>
        <v>885</v>
      </c>
      <c r="AY153" s="3">
        <v>53</v>
      </c>
      <c r="AZ153" s="3">
        <v>1</v>
      </c>
      <c r="BA153" s="3">
        <v>4</v>
      </c>
      <c r="BB153" s="3">
        <v>5</v>
      </c>
      <c r="BC153" s="3">
        <v>1</v>
      </c>
      <c r="BD153" s="3" t="s">
        <v>270</v>
      </c>
      <c r="BE153" s="13">
        <f>GEOMEAN(AN153,AF153,AP153,AR153)</f>
        <v>165.33763177041561</v>
      </c>
    </row>
    <row r="154" spans="1:57" x14ac:dyDescent="0.45">
      <c r="A154" s="1">
        <f>_xlfn.RANK.EQ(AM154, $AM$2:$AM$1031)</f>
        <v>140</v>
      </c>
      <c r="B154" s="3" t="s">
        <v>205</v>
      </c>
      <c r="C154" s="3" t="str">
        <f>_xlfn.CONCAT(B154, " - ", D154)</f>
        <v>Wade Boggs - 1988</v>
      </c>
      <c r="D154" s="3">
        <v>1988</v>
      </c>
      <c r="E154" s="3">
        <v>30</v>
      </c>
      <c r="F154" s="3" t="s">
        <v>48</v>
      </c>
      <c r="G154" s="3" t="s">
        <v>43</v>
      </c>
      <c r="H154" s="3">
        <v>155</v>
      </c>
      <c r="I154" s="3">
        <v>719</v>
      </c>
      <c r="J154" s="3">
        <v>584</v>
      </c>
      <c r="K154" s="3">
        <v>128</v>
      </c>
      <c r="L154" s="3">
        <v>214</v>
      </c>
      <c r="M154" s="3">
        <v>158</v>
      </c>
      <c r="N154" s="3">
        <v>45</v>
      </c>
      <c r="O154" s="3">
        <v>6</v>
      </c>
      <c r="P154" s="3">
        <v>5</v>
      </c>
      <c r="Q154" s="3">
        <f>_xlfn.RANK.EQ(P154,$P$2:$P$1031)</f>
        <v>998</v>
      </c>
      <c r="R154" s="3">
        <v>58</v>
      </c>
      <c r="S154" s="3">
        <v>2</v>
      </c>
      <c r="T154" s="3">
        <v>3</v>
      </c>
      <c r="U154" s="3">
        <v>125</v>
      </c>
      <c r="V154" s="3">
        <v>34</v>
      </c>
      <c r="W154" s="3">
        <v>0.36599999999999999</v>
      </c>
      <c r="X154" s="3">
        <f>_xlfn.RANK.EQ(W154,$W$2:$W$1031)</f>
        <v>13</v>
      </c>
      <c r="Y154" s="3">
        <v>0.47599999999999998</v>
      </c>
      <c r="Z154" s="3">
        <f>_xlfn.RANK.EQ(Y154,$Y$2:$Y$1031)</f>
        <v>18</v>
      </c>
      <c r="AA154" s="3">
        <v>0.49</v>
      </c>
      <c r="AB154" s="3">
        <f>_xlfn.RANK.EQ(AA154,$AA$2:$AA$1031)</f>
        <v>737</v>
      </c>
      <c r="AC154" s="17">
        <v>0.96499999999999997</v>
      </c>
      <c r="AD154" s="28">
        <f>_xlfn.RANK.EQ(AC154,$AC$2:$AC$1031)</f>
        <v>310</v>
      </c>
      <c r="AE154" s="21">
        <v>168</v>
      </c>
      <c r="AF154" s="31">
        <f>_xlfn.RANK.EQ(AE154,$AE$2:$AE$1031)</f>
        <v>178</v>
      </c>
      <c r="AG154" s="3">
        <v>286</v>
      </c>
      <c r="AH154" s="3">
        <v>23</v>
      </c>
      <c r="AI154" s="3">
        <v>3</v>
      </c>
      <c r="AJ154" s="3">
        <v>0</v>
      </c>
      <c r="AK154" s="3">
        <v>7</v>
      </c>
      <c r="AL154" s="3">
        <v>18</v>
      </c>
      <c r="AM154" s="21">
        <v>8.3000000000000007</v>
      </c>
      <c r="AN154" s="21">
        <f>_xlfn.RANK.EQ(AM154,$AM$2:$AM$1031)</f>
        <v>140</v>
      </c>
      <c r="AO154" s="21">
        <f>_xlfn.IFNA(VLOOKUP(C154, 'FanGraphs Plus Stats 1-2000'!$D$2:$L$1048576, MATCH("wRC+", FanGraphs_Plus_Stats_1_1500[[#Headers],[ID]:[BABIP+]], 0), FALSE), 0)</f>
        <v>167</v>
      </c>
      <c r="AP154" s="21">
        <f>_xlfn.RANK.EQ(AO154,$AO$2:$AO$1031)</f>
        <v>159</v>
      </c>
      <c r="AQ154" s="23">
        <f>(AM154/H154)*162</f>
        <v>8.6748387096774202</v>
      </c>
      <c r="AR154" s="21">
        <f>_xlfn.RANK.EQ(AQ154,$AQ$2:$AQ$1031)</f>
        <v>194</v>
      </c>
      <c r="AS154" s="3">
        <v>6.2</v>
      </c>
      <c r="AT154" s="3">
        <f>_xlfn.RANK.EQ(AS154,$AS$2:$AS$1031)</f>
        <v>134</v>
      </c>
      <c r="AU154" s="3">
        <v>8.1</v>
      </c>
      <c r="AV154" s="3">
        <f>_xlfn.RANK.EQ(AU154,$AU$2:$AU$1031)</f>
        <v>103</v>
      </c>
      <c r="AW154" s="14">
        <v>0.6</v>
      </c>
      <c r="AX154" s="3">
        <f>_xlfn.RANK.EQ(AW154,$AW$2:$AW$1031)</f>
        <v>570</v>
      </c>
      <c r="AY154" s="3">
        <v>59</v>
      </c>
      <c r="AZ154" s="3">
        <v>-2</v>
      </c>
      <c r="BA154" s="3">
        <v>-1</v>
      </c>
      <c r="BB154" s="3">
        <v>-4</v>
      </c>
      <c r="BC154" s="3">
        <v>2</v>
      </c>
      <c r="BD154" s="3" t="s">
        <v>277</v>
      </c>
      <c r="BE154" s="13">
        <f>GEOMEAN(AN154,AF154,AP154,AR154)</f>
        <v>166.50862061509599</v>
      </c>
    </row>
    <row r="155" spans="1:57" x14ac:dyDescent="0.45">
      <c r="A155" s="1">
        <f>_xlfn.RANK.EQ(AM155, $AM$2:$AM$1031)</f>
        <v>463</v>
      </c>
      <c r="B155" s="3" t="s">
        <v>154</v>
      </c>
      <c r="C155" s="3" t="str">
        <f>_xlfn.CONCAT(B155, " - ", D155)</f>
        <v>Ken Griffey Jr. - 1994</v>
      </c>
      <c r="D155" s="3">
        <v>1994</v>
      </c>
      <c r="E155" s="3">
        <v>24</v>
      </c>
      <c r="F155" s="3" t="s">
        <v>106</v>
      </c>
      <c r="G155" s="3" t="s">
        <v>43</v>
      </c>
      <c r="H155" s="3">
        <v>111</v>
      </c>
      <c r="I155" s="3">
        <v>493</v>
      </c>
      <c r="J155" s="3">
        <v>433</v>
      </c>
      <c r="K155" s="3">
        <v>94</v>
      </c>
      <c r="L155" s="3">
        <v>140</v>
      </c>
      <c r="M155" s="3">
        <v>72</v>
      </c>
      <c r="N155" s="3">
        <v>24</v>
      </c>
      <c r="O155" s="3">
        <v>4</v>
      </c>
      <c r="P155" s="3">
        <v>40</v>
      </c>
      <c r="Q155" s="3">
        <f>_xlfn.RANK.EQ(P155,$P$2:$P$1031)</f>
        <v>165</v>
      </c>
      <c r="R155" s="3">
        <v>90</v>
      </c>
      <c r="S155" s="3">
        <v>11</v>
      </c>
      <c r="T155" s="3">
        <v>3</v>
      </c>
      <c r="U155" s="3">
        <v>56</v>
      </c>
      <c r="V155" s="3">
        <v>73</v>
      </c>
      <c r="W155" s="3">
        <v>0.32300000000000001</v>
      </c>
      <c r="X155" s="3">
        <f>_xlfn.RANK.EQ(W155,$W$2:$W$1031)</f>
        <v>257</v>
      </c>
      <c r="Y155" s="3">
        <v>0.40200000000000002</v>
      </c>
      <c r="Z155" s="3">
        <f>_xlfn.RANK.EQ(Y155,$Y$2:$Y$1031)</f>
        <v>354</v>
      </c>
      <c r="AA155" s="3">
        <v>0.67400000000000004</v>
      </c>
      <c r="AB155" s="3">
        <f>_xlfn.RANK.EQ(AA155,$AA$2:$AA$1031)</f>
        <v>26</v>
      </c>
      <c r="AC155" s="17">
        <v>1.0760000000000001</v>
      </c>
      <c r="AD155" s="28">
        <f>_xlfn.RANK.EQ(AC155,$AC$2:$AC$1031)</f>
        <v>64</v>
      </c>
      <c r="AE155" s="21">
        <v>171</v>
      </c>
      <c r="AF155" s="31">
        <f>_xlfn.RANK.EQ(AE155,$AE$2:$AE$1031)</f>
        <v>144</v>
      </c>
      <c r="AG155" s="3">
        <v>292</v>
      </c>
      <c r="AH155" s="3">
        <v>9</v>
      </c>
      <c r="AI155" s="3">
        <v>2</v>
      </c>
      <c r="AJ155" s="3">
        <v>0</v>
      </c>
      <c r="AK155" s="3">
        <v>2</v>
      </c>
      <c r="AL155" s="3">
        <v>19</v>
      </c>
      <c r="AM155" s="21">
        <v>6.9</v>
      </c>
      <c r="AN155" s="21">
        <f>_xlfn.RANK.EQ(AM155,$AM$2:$AM$1031)</f>
        <v>463</v>
      </c>
      <c r="AO155" s="21">
        <f>_xlfn.IFNA(VLOOKUP(C155, 'FanGraphs Plus Stats 1-2000'!$D$2:$L$1048576, MATCH("wRC+", FanGraphs_Plus_Stats_1_1500[[#Headers],[ID]:[BABIP+]], 0), FALSE), 0)</f>
        <v>164</v>
      </c>
      <c r="AP155" s="21">
        <f>_xlfn.RANK.EQ(AO155,$AO$2:$AO$1031)</f>
        <v>198</v>
      </c>
      <c r="AQ155" s="23">
        <f>(AM155/H155)*162</f>
        <v>10.070270270270271</v>
      </c>
      <c r="AR155" s="21">
        <f>_xlfn.RANK.EQ(AQ155,$AQ$2:$AQ$1031)</f>
        <v>59</v>
      </c>
      <c r="AS155" s="3">
        <v>5.3</v>
      </c>
      <c r="AT155" s="3">
        <f>_xlfn.RANK.EQ(AS155,$AS$2:$AS$1031)</f>
        <v>295</v>
      </c>
      <c r="AU155" s="3">
        <v>5.9</v>
      </c>
      <c r="AV155" s="3">
        <f>_xlfn.RANK.EQ(AU155,$AU$2:$AU$1031)</f>
        <v>577</v>
      </c>
      <c r="AW155" s="14">
        <v>1.2</v>
      </c>
      <c r="AX155" s="3">
        <f>_xlfn.RANK.EQ(AW155,$AW$2:$AW$1031)</f>
        <v>406</v>
      </c>
      <c r="AY155" s="3">
        <v>43</v>
      </c>
      <c r="AZ155" s="3">
        <v>0</v>
      </c>
      <c r="BA155" s="3">
        <v>2</v>
      </c>
      <c r="BB155" s="3">
        <v>2</v>
      </c>
      <c r="BC155" s="3">
        <v>11</v>
      </c>
      <c r="BD155" s="3" t="s">
        <v>625</v>
      </c>
      <c r="BE155" s="13">
        <f>GEOMEAN(AN155,AF155,AP155,AR155)</f>
        <v>167.05718969652514</v>
      </c>
    </row>
    <row r="156" spans="1:57" x14ac:dyDescent="0.45">
      <c r="A156" s="1">
        <f>_xlfn.RANK.EQ(AM156, $AM$2:$AM$1031)</f>
        <v>341</v>
      </c>
      <c r="B156" s="3" t="s">
        <v>509</v>
      </c>
      <c r="C156" s="3" t="str">
        <f>_xlfn.CONCAT(B156, " - ", D156)</f>
        <v>Carlos Delgado - 2000</v>
      </c>
      <c r="D156" s="3">
        <v>2000</v>
      </c>
      <c r="E156" s="3">
        <v>28</v>
      </c>
      <c r="F156" s="3" t="s">
        <v>308</v>
      </c>
      <c r="G156" s="3" t="s">
        <v>43</v>
      </c>
      <c r="H156" s="3">
        <v>162</v>
      </c>
      <c r="I156" s="3">
        <v>711</v>
      </c>
      <c r="J156" s="3">
        <v>569</v>
      </c>
      <c r="K156" s="3">
        <v>115</v>
      </c>
      <c r="L156" s="3">
        <v>196</v>
      </c>
      <c r="M156" s="3">
        <v>97</v>
      </c>
      <c r="N156" s="3">
        <v>57</v>
      </c>
      <c r="O156" s="3">
        <v>1</v>
      </c>
      <c r="P156" s="3">
        <v>41</v>
      </c>
      <c r="Q156" s="3">
        <f>_xlfn.RANK.EQ(P156,$P$2:$P$1031)</f>
        <v>141</v>
      </c>
      <c r="R156" s="3">
        <v>137</v>
      </c>
      <c r="S156" s="3">
        <v>0</v>
      </c>
      <c r="T156" s="3">
        <v>1</v>
      </c>
      <c r="U156" s="3">
        <v>123</v>
      </c>
      <c r="V156" s="3">
        <v>104</v>
      </c>
      <c r="W156" s="3">
        <v>0.34399999999999997</v>
      </c>
      <c r="X156" s="3">
        <f>_xlfn.RANK.EQ(W156,$W$2:$W$1031)</f>
        <v>80</v>
      </c>
      <c r="Y156" s="3">
        <v>0.47</v>
      </c>
      <c r="Z156" s="3">
        <f>_xlfn.RANK.EQ(Y156,$Y$2:$Y$1031)</f>
        <v>22</v>
      </c>
      <c r="AA156" s="3">
        <v>0.66400000000000003</v>
      </c>
      <c r="AB156" s="3">
        <f>_xlfn.RANK.EQ(AA156,$AA$2:$AA$1031)</f>
        <v>33</v>
      </c>
      <c r="AC156" s="17">
        <v>1.1339999999999999</v>
      </c>
      <c r="AD156" s="28">
        <f>_xlfn.RANK.EQ(AC156,$AC$2:$AC$1031)</f>
        <v>24</v>
      </c>
      <c r="AE156" s="21">
        <v>181</v>
      </c>
      <c r="AF156" s="31">
        <f>_xlfn.RANK.EQ(AE156,$AE$2:$AE$1031)</f>
        <v>72</v>
      </c>
      <c r="AG156" s="3">
        <v>378</v>
      </c>
      <c r="AH156" s="3">
        <v>12</v>
      </c>
      <c r="AI156" s="3">
        <v>15</v>
      </c>
      <c r="AJ156" s="3">
        <v>0</v>
      </c>
      <c r="AK156" s="3">
        <v>4</v>
      </c>
      <c r="AL156" s="3">
        <v>18</v>
      </c>
      <c r="AM156" s="21">
        <v>7.3</v>
      </c>
      <c r="AN156" s="21">
        <f>_xlfn.RANK.EQ(AM156,$AM$2:$AM$1031)</f>
        <v>341</v>
      </c>
      <c r="AO156" s="21">
        <f>_xlfn.IFNA(VLOOKUP(C156, 'FanGraphs Plus Stats 1-2000'!$D$2:$L$1048576, MATCH("wRC+", FanGraphs_Plus_Stats_1_1500[[#Headers],[ID]:[BABIP+]], 0), FALSE), 0)</f>
        <v>179</v>
      </c>
      <c r="AP156" s="21">
        <f>_xlfn.RANK.EQ(AO156,$AO$2:$AO$1031)</f>
        <v>60</v>
      </c>
      <c r="AQ156" s="23">
        <f>(AM156/H156)*162</f>
        <v>7.3</v>
      </c>
      <c r="AR156" s="21">
        <f>_xlfn.RANK.EQ(AQ156,$AQ$2:$AQ$1031)</f>
        <v>530</v>
      </c>
      <c r="AS156" s="3">
        <v>4.8</v>
      </c>
      <c r="AT156" s="3">
        <f>_xlfn.RANK.EQ(AS156,$AS$2:$AS$1031)</f>
        <v>459</v>
      </c>
      <c r="AU156" s="3">
        <v>8.1</v>
      </c>
      <c r="AV156" s="3">
        <f>_xlfn.RANK.EQ(AU156,$AU$2:$AU$1031)</f>
        <v>103</v>
      </c>
      <c r="AW156" s="14">
        <v>-1.6</v>
      </c>
      <c r="AX156" s="3">
        <f>_xlfn.RANK.EQ(AW156,$AW$2:$AW$1031)</f>
        <v>1012</v>
      </c>
      <c r="AY156" s="3">
        <v>74</v>
      </c>
      <c r="AZ156" s="3">
        <v>1</v>
      </c>
      <c r="BA156" s="3">
        <v>-4</v>
      </c>
      <c r="BB156" s="3">
        <v>-3</v>
      </c>
      <c r="BC156" s="3">
        <v>-9</v>
      </c>
      <c r="BD156" s="3" t="s">
        <v>56</v>
      </c>
      <c r="BE156" s="13">
        <f>GEOMEAN(AN156,AF156,AP156,AR156)</f>
        <v>167.15851289897481</v>
      </c>
    </row>
    <row r="157" spans="1:57" x14ac:dyDescent="0.45">
      <c r="A157" s="1">
        <f>_xlfn.RANK.EQ(AM157, $AM$2:$AM$1031)</f>
        <v>86</v>
      </c>
      <c r="B157" s="3" t="s">
        <v>141</v>
      </c>
      <c r="C157" s="3" t="str">
        <f>_xlfn.CONCAT(B157, " - ", D157)</f>
        <v>Ron Santo - 1966</v>
      </c>
      <c r="D157" s="3">
        <v>1966</v>
      </c>
      <c r="E157" s="3">
        <v>26</v>
      </c>
      <c r="F157" s="3" t="s">
        <v>88</v>
      </c>
      <c r="G157" s="3" t="s">
        <v>52</v>
      </c>
      <c r="H157" s="3">
        <v>155</v>
      </c>
      <c r="I157" s="3">
        <v>672</v>
      </c>
      <c r="J157" s="3">
        <v>561</v>
      </c>
      <c r="K157" s="3">
        <v>93</v>
      </c>
      <c r="L157" s="3">
        <v>175</v>
      </c>
      <c r="M157" s="3">
        <v>116</v>
      </c>
      <c r="N157" s="3">
        <v>21</v>
      </c>
      <c r="O157" s="3">
        <v>8</v>
      </c>
      <c r="P157" s="3">
        <v>30</v>
      </c>
      <c r="Q157" s="3">
        <f>_xlfn.RANK.EQ(P157,$P$2:$P$1031)</f>
        <v>446</v>
      </c>
      <c r="R157" s="3">
        <v>94</v>
      </c>
      <c r="S157" s="3">
        <v>4</v>
      </c>
      <c r="T157" s="3">
        <v>5</v>
      </c>
      <c r="U157" s="3">
        <v>95</v>
      </c>
      <c r="V157" s="3">
        <v>78</v>
      </c>
      <c r="W157" s="3">
        <v>0.312</v>
      </c>
      <c r="X157" s="3">
        <f>_xlfn.RANK.EQ(W157,$W$2:$W$1031)</f>
        <v>406</v>
      </c>
      <c r="Y157" s="3">
        <v>0.41199999999999998</v>
      </c>
      <c r="Z157" s="3">
        <f>_xlfn.RANK.EQ(Y157,$Y$2:$Y$1031)</f>
        <v>251</v>
      </c>
      <c r="AA157" s="3">
        <v>0.53800000000000003</v>
      </c>
      <c r="AB157" s="3">
        <f>_xlfn.RANK.EQ(AA157,$AA$2:$AA$1031)</f>
        <v>463</v>
      </c>
      <c r="AC157" s="17">
        <v>0.95</v>
      </c>
      <c r="AD157" s="28">
        <f>_xlfn.RANK.EQ(AC157,$AC$2:$AC$1031)</f>
        <v>369</v>
      </c>
      <c r="AE157" s="21">
        <v>161</v>
      </c>
      <c r="AF157" s="31">
        <f>_xlfn.RANK.EQ(AE157,$AE$2:$AE$1031)</f>
        <v>272</v>
      </c>
      <c r="AG157" s="3">
        <v>302</v>
      </c>
      <c r="AH157" s="3">
        <v>16</v>
      </c>
      <c r="AI157" s="3">
        <v>6</v>
      </c>
      <c r="AJ157" s="3">
        <v>2</v>
      </c>
      <c r="AK157" s="3">
        <v>8</v>
      </c>
      <c r="AL157" s="3">
        <v>7</v>
      </c>
      <c r="AM157" s="21">
        <v>8.9</v>
      </c>
      <c r="AN157" s="21">
        <f>_xlfn.RANK.EQ(AM157,$AM$2:$AM$1031)</f>
        <v>86</v>
      </c>
      <c r="AO157" s="21">
        <f>_xlfn.IFNA(VLOOKUP(C157, 'FanGraphs Plus Stats 1-2000'!$D$2:$L$1048576, MATCH("wRC+", FanGraphs_Plus_Stats_1_1500[[#Headers],[ID]:[BABIP+]], 0), FALSE), 0)</f>
        <v>157</v>
      </c>
      <c r="AP157" s="21">
        <f>_xlfn.RANK.EQ(AO157,$AO$2:$AO$1031)</f>
        <v>285</v>
      </c>
      <c r="AQ157" s="23">
        <f>(AM157/H157)*162</f>
        <v>9.3019354838709685</v>
      </c>
      <c r="AR157" s="21">
        <f>_xlfn.RANK.EQ(AQ157,$AQ$2:$AQ$1031)</f>
        <v>118</v>
      </c>
      <c r="AS157" s="3">
        <v>6.5</v>
      </c>
      <c r="AT157" s="3">
        <f>_xlfn.RANK.EQ(AS157,$AS$2:$AS$1031)</f>
        <v>105</v>
      </c>
      <c r="AU157" s="3">
        <v>8</v>
      </c>
      <c r="AV157" s="3">
        <f>_xlfn.RANK.EQ(AU157,$AU$2:$AU$1031)</f>
        <v>111</v>
      </c>
      <c r="AW157" s="14">
        <v>1.3</v>
      </c>
      <c r="AX157" s="3">
        <f>_xlfn.RANK.EQ(AW157,$AW$2:$AW$1031)</f>
        <v>381</v>
      </c>
      <c r="AY157" s="3">
        <v>48</v>
      </c>
      <c r="AZ157" s="3">
        <v>-1</v>
      </c>
      <c r="BA157" s="3">
        <v>1</v>
      </c>
      <c r="BB157" s="3">
        <v>-1</v>
      </c>
      <c r="BC157" s="3">
        <v>7</v>
      </c>
      <c r="BD157" s="3" t="s">
        <v>223</v>
      </c>
      <c r="BE157" s="13">
        <f>GEOMEAN(AN157,AF157,AP157,AR157)</f>
        <v>167.47444824223274</v>
      </c>
    </row>
    <row r="158" spans="1:57" x14ac:dyDescent="0.45">
      <c r="A158" s="1">
        <f>_xlfn.RANK.EQ(AM158, $AM$2:$AM$1031)</f>
        <v>112</v>
      </c>
      <c r="B158" s="3" t="s">
        <v>249</v>
      </c>
      <c r="C158" s="3" t="str">
        <f>_xlfn.CONCAT(B158, " - ", D158)</f>
        <v>Cody Bellinger - 2019</v>
      </c>
      <c r="D158" s="3">
        <v>2019</v>
      </c>
      <c r="E158" s="3">
        <v>23</v>
      </c>
      <c r="F158" s="3" t="s">
        <v>164</v>
      </c>
      <c r="G158" s="3" t="s">
        <v>52</v>
      </c>
      <c r="H158" s="3">
        <v>156</v>
      </c>
      <c r="I158" s="3">
        <v>661</v>
      </c>
      <c r="J158" s="3">
        <v>558</v>
      </c>
      <c r="K158" s="3">
        <v>121</v>
      </c>
      <c r="L158" s="3">
        <v>170</v>
      </c>
      <c r="M158" s="3">
        <v>86</v>
      </c>
      <c r="N158" s="3">
        <v>34</v>
      </c>
      <c r="O158" s="3">
        <v>3</v>
      </c>
      <c r="P158" s="3">
        <v>47</v>
      </c>
      <c r="Q158" s="3">
        <f>_xlfn.RANK.EQ(P158,$P$2:$P$1031)</f>
        <v>51</v>
      </c>
      <c r="R158" s="3">
        <v>115</v>
      </c>
      <c r="S158" s="3">
        <v>15</v>
      </c>
      <c r="T158" s="3">
        <v>5</v>
      </c>
      <c r="U158" s="3">
        <v>95</v>
      </c>
      <c r="V158" s="3">
        <v>108</v>
      </c>
      <c r="W158" s="3">
        <v>0.30499999999999999</v>
      </c>
      <c r="X158" s="3">
        <f>_xlfn.RANK.EQ(W158,$W$2:$W$1031)</f>
        <v>519</v>
      </c>
      <c r="Y158" s="3">
        <v>0.40600000000000003</v>
      </c>
      <c r="Z158" s="3">
        <f>_xlfn.RANK.EQ(Y158,$Y$2:$Y$1031)</f>
        <v>312</v>
      </c>
      <c r="AA158" s="3">
        <v>0.629</v>
      </c>
      <c r="AB158" s="3">
        <f>_xlfn.RANK.EQ(AA158,$AA$2:$AA$1031)</f>
        <v>90</v>
      </c>
      <c r="AC158" s="17">
        <v>1.0349999999999999</v>
      </c>
      <c r="AD158" s="28">
        <f>_xlfn.RANK.EQ(AC158,$AC$2:$AC$1031)</f>
        <v>121</v>
      </c>
      <c r="AE158" s="21">
        <v>167</v>
      </c>
      <c r="AF158" s="31">
        <f>_xlfn.RANK.EQ(AE158,$AE$2:$AE$1031)</f>
        <v>192</v>
      </c>
      <c r="AG158" s="3">
        <v>351</v>
      </c>
      <c r="AH158" s="3">
        <v>10</v>
      </c>
      <c r="AI158" s="3">
        <v>3</v>
      </c>
      <c r="AJ158" s="3">
        <v>0</v>
      </c>
      <c r="AK158" s="3">
        <v>4</v>
      </c>
      <c r="AL158" s="3">
        <v>21</v>
      </c>
      <c r="AM158" s="21">
        <v>8.6</v>
      </c>
      <c r="AN158" s="21">
        <f>_xlfn.RANK.EQ(AM158,$AM$2:$AM$1031)</f>
        <v>112</v>
      </c>
      <c r="AO158" s="21">
        <f>_xlfn.IFNA(VLOOKUP(C158, 'FanGraphs Plus Stats 1-2000'!$D$2:$L$1048576, MATCH("wRC+", FanGraphs_Plus_Stats_1_1500[[#Headers],[ID]:[BABIP+]], 0), FALSE), 0)</f>
        <v>161</v>
      </c>
      <c r="AP158" s="21">
        <f>_xlfn.RANK.EQ(AO158,$AO$2:$AO$1031)</f>
        <v>236</v>
      </c>
      <c r="AQ158" s="23">
        <f>(AM158/H158)*162</f>
        <v>8.930769230769231</v>
      </c>
      <c r="AR158" s="21">
        <f>_xlfn.RANK.EQ(AQ158,$AQ$2:$AQ$1031)</f>
        <v>156</v>
      </c>
      <c r="AS158" s="3">
        <v>6.6</v>
      </c>
      <c r="AT158" s="3">
        <f>_xlfn.RANK.EQ(AS158,$AS$2:$AS$1031)</f>
        <v>96</v>
      </c>
      <c r="AU158" s="3">
        <v>6.5</v>
      </c>
      <c r="AV158" s="3">
        <f>_xlfn.RANK.EQ(AU158,$AU$2:$AU$1031)</f>
        <v>375</v>
      </c>
      <c r="AW158" s="14">
        <v>1.6</v>
      </c>
      <c r="AX158" s="3">
        <f>_xlfn.RANK.EQ(AW158,$AW$2:$AW$1031)</f>
        <v>300</v>
      </c>
      <c r="AY158" s="3">
        <v>51</v>
      </c>
      <c r="AZ158" s="3">
        <v>0</v>
      </c>
      <c r="BA158" s="3">
        <v>1</v>
      </c>
      <c r="BB158" s="3">
        <v>1</v>
      </c>
      <c r="BC158" s="3">
        <v>23</v>
      </c>
      <c r="BD158" s="3" t="s">
        <v>250</v>
      </c>
      <c r="BE158" s="13">
        <f>GEOMEAN(AN158,AF158,AP158,AR158)</f>
        <v>167.7408978044578</v>
      </c>
    </row>
    <row r="159" spans="1:57" x14ac:dyDescent="0.45">
      <c r="A159" s="1">
        <f>_xlfn.RANK.EQ(AM159, $AM$2:$AM$1031)</f>
        <v>765</v>
      </c>
      <c r="B159" s="3" t="s">
        <v>57</v>
      </c>
      <c r="C159" s="3" t="str">
        <f>_xlfn.CONCAT(B159, " - ", D159)</f>
        <v>Barry Bonds - 1994</v>
      </c>
      <c r="D159" s="3">
        <v>1994</v>
      </c>
      <c r="E159" s="3">
        <v>29</v>
      </c>
      <c r="F159" s="3" t="s">
        <v>58</v>
      </c>
      <c r="G159" s="3" t="s">
        <v>52</v>
      </c>
      <c r="H159" s="3">
        <v>112</v>
      </c>
      <c r="I159" s="3">
        <v>474</v>
      </c>
      <c r="J159" s="3">
        <v>391</v>
      </c>
      <c r="K159" s="3">
        <v>89</v>
      </c>
      <c r="L159" s="3">
        <v>122</v>
      </c>
      <c r="M159" s="3">
        <v>66</v>
      </c>
      <c r="N159" s="3">
        <v>18</v>
      </c>
      <c r="O159" s="3">
        <v>1</v>
      </c>
      <c r="P159" s="3">
        <v>37</v>
      </c>
      <c r="Q159" s="3">
        <f>_xlfn.RANK.EQ(P159,$P$2:$P$1031)</f>
        <v>237</v>
      </c>
      <c r="R159" s="3">
        <v>81</v>
      </c>
      <c r="S159" s="3">
        <v>29</v>
      </c>
      <c r="T159" s="3">
        <v>9</v>
      </c>
      <c r="U159" s="3">
        <v>74</v>
      </c>
      <c r="V159" s="3">
        <v>43</v>
      </c>
      <c r="W159" s="3">
        <v>0.312</v>
      </c>
      <c r="X159" s="3">
        <f>_xlfn.RANK.EQ(W159,$W$2:$W$1031)</f>
        <v>406</v>
      </c>
      <c r="Y159" s="3">
        <v>0.42599999999999999</v>
      </c>
      <c r="Z159" s="3">
        <f>_xlfn.RANK.EQ(Y159,$Y$2:$Y$1031)</f>
        <v>159</v>
      </c>
      <c r="AA159" s="3">
        <v>0.64700000000000002</v>
      </c>
      <c r="AB159" s="3">
        <f>_xlfn.RANK.EQ(AA159,$AA$2:$AA$1031)</f>
        <v>52</v>
      </c>
      <c r="AC159" s="17">
        <v>1.073</v>
      </c>
      <c r="AD159" s="28">
        <f>_xlfn.RANK.EQ(AC159,$AC$2:$AC$1031)</f>
        <v>68</v>
      </c>
      <c r="AE159" s="21">
        <v>183</v>
      </c>
      <c r="AF159" s="31">
        <f>_xlfn.RANK.EQ(AE159,$AE$2:$AE$1031)</f>
        <v>65</v>
      </c>
      <c r="AG159" s="3">
        <v>253</v>
      </c>
      <c r="AH159" s="3">
        <v>3</v>
      </c>
      <c r="AI159" s="3">
        <v>6</v>
      </c>
      <c r="AJ159" s="3">
        <v>0</v>
      </c>
      <c r="AK159" s="3">
        <v>3</v>
      </c>
      <c r="AL159" s="3">
        <v>18</v>
      </c>
      <c r="AM159" s="21">
        <v>6.2</v>
      </c>
      <c r="AN159" s="21">
        <f>_xlfn.RANK.EQ(AM159,$AM$2:$AM$1031)</f>
        <v>765</v>
      </c>
      <c r="AO159" s="21">
        <f>_xlfn.IFNA(VLOOKUP(C159, 'FanGraphs Plus Stats 1-2000'!$D$2:$L$1048576, MATCH("wRC+", FanGraphs_Plus_Stats_1_1500[[#Headers],[ID]:[BABIP+]], 0), FALSE), 0)</f>
        <v>173</v>
      </c>
      <c r="AP159" s="21">
        <f>_xlfn.RANK.EQ(AO159,$AO$2:$AO$1031)</f>
        <v>107</v>
      </c>
      <c r="AQ159" s="23">
        <f>(AM159/H159)*162</f>
        <v>8.9678571428571434</v>
      </c>
      <c r="AR159" s="21">
        <f>_xlfn.RANK.EQ(AQ159,$AQ$2:$AQ$1031)</f>
        <v>151</v>
      </c>
      <c r="AS159" s="3">
        <v>4.8</v>
      </c>
      <c r="AT159" s="3">
        <f>_xlfn.RANK.EQ(AS159,$AS$2:$AS$1031)</f>
        <v>459</v>
      </c>
      <c r="AU159" s="3">
        <v>5.7</v>
      </c>
      <c r="AV159" s="3">
        <f>_xlfn.RANK.EQ(AU159,$AU$2:$AU$1031)</f>
        <v>641</v>
      </c>
      <c r="AW159" s="14">
        <v>0.1</v>
      </c>
      <c r="AX159" s="3">
        <f>_xlfn.RANK.EQ(AW159,$AW$2:$AW$1031)</f>
        <v>717</v>
      </c>
      <c r="AY159" s="3">
        <v>45</v>
      </c>
      <c r="AZ159" s="3">
        <v>1</v>
      </c>
      <c r="BA159" s="3">
        <v>2</v>
      </c>
      <c r="BB159" s="3">
        <v>3</v>
      </c>
      <c r="BC159" s="3">
        <v>5</v>
      </c>
      <c r="BD159" s="3" t="s">
        <v>130</v>
      </c>
      <c r="BE159" s="13">
        <f>GEOMEAN(AN159,AF159,AP159,AR159)</f>
        <v>168.35804700963257</v>
      </c>
    </row>
    <row r="160" spans="1:57" x14ac:dyDescent="0.45">
      <c r="A160" s="1">
        <f>_xlfn.RANK.EQ(AM160, $AM$2:$AM$1031)</f>
        <v>224</v>
      </c>
      <c r="B160" s="3" t="s">
        <v>329</v>
      </c>
      <c r="C160" s="3" t="str">
        <f>_xlfn.CONCAT(B160, " - ", D160)</f>
        <v>Joey Votto - 2015</v>
      </c>
      <c r="D160" s="3">
        <v>2015</v>
      </c>
      <c r="E160" s="3">
        <v>31</v>
      </c>
      <c r="F160" s="3" t="s">
        <v>78</v>
      </c>
      <c r="G160" s="3" t="s">
        <v>52</v>
      </c>
      <c r="H160" s="3">
        <v>158</v>
      </c>
      <c r="I160" s="3">
        <v>695</v>
      </c>
      <c r="J160" s="3">
        <v>545</v>
      </c>
      <c r="K160" s="3">
        <v>95</v>
      </c>
      <c r="L160" s="3">
        <v>171</v>
      </c>
      <c r="M160" s="3">
        <v>107</v>
      </c>
      <c r="N160" s="3">
        <v>33</v>
      </c>
      <c r="O160" s="3">
        <v>2</v>
      </c>
      <c r="P160" s="3">
        <v>29</v>
      </c>
      <c r="Q160" s="3">
        <f>_xlfn.RANK.EQ(P160,$P$2:$P$1031)</f>
        <v>478</v>
      </c>
      <c r="R160" s="3">
        <v>80</v>
      </c>
      <c r="S160" s="3">
        <v>11</v>
      </c>
      <c r="T160" s="3">
        <v>3</v>
      </c>
      <c r="U160" s="3">
        <v>143</v>
      </c>
      <c r="V160" s="3">
        <v>135</v>
      </c>
      <c r="W160" s="3">
        <v>0.314</v>
      </c>
      <c r="X160" s="3">
        <f>_xlfn.RANK.EQ(W160,$W$2:$W$1031)</f>
        <v>377</v>
      </c>
      <c r="Y160" s="3">
        <v>0.45900000000000002</v>
      </c>
      <c r="Z160" s="3">
        <f>_xlfn.RANK.EQ(Y160,$Y$2:$Y$1031)</f>
        <v>41</v>
      </c>
      <c r="AA160" s="3">
        <v>0.54100000000000004</v>
      </c>
      <c r="AB160" s="3">
        <f>_xlfn.RANK.EQ(AA160,$AA$2:$AA$1031)</f>
        <v>441</v>
      </c>
      <c r="AC160" s="17">
        <v>1</v>
      </c>
      <c r="AD160" s="28">
        <f>_xlfn.RANK.EQ(AC160,$AC$2:$AC$1031)</f>
        <v>215</v>
      </c>
      <c r="AE160" s="21">
        <v>174</v>
      </c>
      <c r="AF160" s="31">
        <f>_xlfn.RANK.EQ(AE160,$AE$2:$AE$1031)</f>
        <v>116</v>
      </c>
      <c r="AG160" s="3">
        <v>295</v>
      </c>
      <c r="AH160" s="3">
        <v>11</v>
      </c>
      <c r="AI160" s="3">
        <v>5</v>
      </c>
      <c r="AJ160" s="3">
        <v>0</v>
      </c>
      <c r="AK160" s="3">
        <v>2</v>
      </c>
      <c r="AL160" s="3">
        <v>15</v>
      </c>
      <c r="AM160" s="21">
        <v>7.8</v>
      </c>
      <c r="AN160" s="21">
        <f>_xlfn.RANK.EQ(AM160,$AM$2:$AM$1031)</f>
        <v>224</v>
      </c>
      <c r="AO160" s="21">
        <f>_xlfn.IFNA(VLOOKUP(C160, 'FanGraphs Plus Stats 1-2000'!$D$2:$L$1048576, MATCH("wRC+", FanGraphs_Plus_Stats_1_1500[[#Headers],[ID]:[BABIP+]], 0), FALSE), 0)</f>
        <v>174</v>
      </c>
      <c r="AP160" s="21">
        <f>_xlfn.RANK.EQ(AO160,$AO$2:$AO$1031)</f>
        <v>96</v>
      </c>
      <c r="AQ160" s="23">
        <f>(AM160/H160)*162</f>
        <v>7.9974683544303797</v>
      </c>
      <c r="AR160" s="21">
        <f>_xlfn.RANK.EQ(AQ160,$AQ$2:$AQ$1031)</f>
        <v>327</v>
      </c>
      <c r="AS160" s="3">
        <v>5.8</v>
      </c>
      <c r="AT160" s="3">
        <f>_xlfn.RANK.EQ(AS160,$AS$2:$AS$1031)</f>
        <v>197</v>
      </c>
      <c r="AU160" s="3">
        <v>7</v>
      </c>
      <c r="AV160" s="3">
        <f>_xlfn.RANK.EQ(AU160,$AU$2:$AU$1031)</f>
        <v>261</v>
      </c>
      <c r="AW160" s="14">
        <v>-0.2</v>
      </c>
      <c r="AX160" s="3">
        <f>_xlfn.RANK.EQ(AW160,$AW$2:$AW$1031)</f>
        <v>810</v>
      </c>
      <c r="AY160" s="3">
        <v>60</v>
      </c>
      <c r="AZ160" s="3">
        <v>0</v>
      </c>
      <c r="BA160" s="3">
        <v>-3</v>
      </c>
      <c r="BB160" s="3">
        <v>-3</v>
      </c>
      <c r="BC160" s="3">
        <v>7</v>
      </c>
      <c r="BD160" s="3" t="s">
        <v>193</v>
      </c>
      <c r="BE160" s="13">
        <f>GEOMEAN(AN160,AF160,AP160,AR160)</f>
        <v>168.99787676638272</v>
      </c>
    </row>
    <row r="161" spans="1:57" x14ac:dyDescent="0.45">
      <c r="A161" s="1">
        <f>_xlfn.RANK.EQ(AM161, $AM$2:$AM$1031)</f>
        <v>131</v>
      </c>
      <c r="B161" s="3" t="s">
        <v>149</v>
      </c>
      <c r="C161" s="3" t="str">
        <f>_xlfn.CONCAT(B161, " - ", D161)</f>
        <v>Albert Pujols - 2005</v>
      </c>
      <c r="D161" s="3">
        <v>2005</v>
      </c>
      <c r="E161" s="3">
        <v>25</v>
      </c>
      <c r="F161" s="3" t="s">
        <v>51</v>
      </c>
      <c r="G161" s="3" t="s">
        <v>52</v>
      </c>
      <c r="H161" s="3">
        <v>161</v>
      </c>
      <c r="I161" s="3">
        <v>700</v>
      </c>
      <c r="J161" s="3">
        <v>591</v>
      </c>
      <c r="K161" s="3">
        <v>129</v>
      </c>
      <c r="L161" s="3">
        <v>195</v>
      </c>
      <c r="M161" s="3">
        <v>114</v>
      </c>
      <c r="N161" s="3">
        <v>38</v>
      </c>
      <c r="O161" s="3">
        <v>2</v>
      </c>
      <c r="P161" s="3">
        <v>41</v>
      </c>
      <c r="Q161" s="3">
        <f>_xlfn.RANK.EQ(P161,$P$2:$P$1031)</f>
        <v>141</v>
      </c>
      <c r="R161" s="3">
        <v>117</v>
      </c>
      <c r="S161" s="3">
        <v>16</v>
      </c>
      <c r="T161" s="3">
        <v>2</v>
      </c>
      <c r="U161" s="3">
        <v>97</v>
      </c>
      <c r="V161" s="3">
        <v>65</v>
      </c>
      <c r="W161" s="3">
        <v>0.33</v>
      </c>
      <c r="X161" s="3">
        <f>_xlfn.RANK.EQ(W161,$W$2:$W$1031)</f>
        <v>168</v>
      </c>
      <c r="Y161" s="3">
        <v>0.43</v>
      </c>
      <c r="Z161" s="3">
        <f>_xlfn.RANK.EQ(Y161,$Y$2:$Y$1031)</f>
        <v>133</v>
      </c>
      <c r="AA161" s="3">
        <v>0.60899999999999999</v>
      </c>
      <c r="AB161" s="3">
        <f>_xlfn.RANK.EQ(AA161,$AA$2:$AA$1031)</f>
        <v>150</v>
      </c>
      <c r="AC161" s="17">
        <v>1.0389999999999999</v>
      </c>
      <c r="AD161" s="28">
        <f>_xlfn.RANK.EQ(AC161,$AC$2:$AC$1031)</f>
        <v>115</v>
      </c>
      <c r="AE161" s="21">
        <v>168</v>
      </c>
      <c r="AF161" s="31">
        <f>_xlfn.RANK.EQ(AE161,$AE$2:$AE$1031)</f>
        <v>178</v>
      </c>
      <c r="AG161" s="3">
        <v>360</v>
      </c>
      <c r="AH161" s="3">
        <v>19</v>
      </c>
      <c r="AI161" s="3">
        <v>9</v>
      </c>
      <c r="AJ161" s="3">
        <v>0</v>
      </c>
      <c r="AK161" s="3">
        <v>3</v>
      </c>
      <c r="AL161" s="3">
        <v>27</v>
      </c>
      <c r="AM161" s="21">
        <v>8.4</v>
      </c>
      <c r="AN161" s="21">
        <f>_xlfn.RANK.EQ(AM161,$AM$2:$AM$1031)</f>
        <v>131</v>
      </c>
      <c r="AO161" s="21">
        <f>_xlfn.IFNA(VLOOKUP(C161, 'FanGraphs Plus Stats 1-2000'!$D$2:$L$1048576, MATCH("wRC+", FanGraphs_Plus_Stats_1_1500[[#Headers],[ID]:[BABIP+]], 0), FALSE), 0)</f>
        <v>167</v>
      </c>
      <c r="AP161" s="21">
        <f>_xlfn.RANK.EQ(AO161,$AO$2:$AO$1031)</f>
        <v>159</v>
      </c>
      <c r="AQ161" s="23">
        <f>(AM161/H161)*162</f>
        <v>8.4521739130434792</v>
      </c>
      <c r="AR161" s="21">
        <f>_xlfn.RANK.EQ(AQ161,$AQ$2:$AQ$1031)</f>
        <v>227</v>
      </c>
      <c r="AS161" s="3">
        <v>6.3</v>
      </c>
      <c r="AT161" s="3">
        <f>_xlfn.RANK.EQ(AS161,$AS$2:$AS$1031)</f>
        <v>122</v>
      </c>
      <c r="AU161" s="3">
        <v>7.1</v>
      </c>
      <c r="AV161" s="3">
        <f>_xlfn.RANK.EQ(AU161,$AU$2:$AU$1031)</f>
        <v>234</v>
      </c>
      <c r="AW161" s="14">
        <v>0.4</v>
      </c>
      <c r="AX161" s="3">
        <f>_xlfn.RANK.EQ(AW161,$AW$2:$AW$1031)</f>
        <v>621</v>
      </c>
      <c r="AY161" s="3">
        <v>55</v>
      </c>
      <c r="AZ161" s="3">
        <v>-1</v>
      </c>
      <c r="BA161" s="3">
        <v>5</v>
      </c>
      <c r="BB161" s="3">
        <v>4</v>
      </c>
      <c r="BC161" s="3">
        <v>13</v>
      </c>
      <c r="BD161" s="3" t="s">
        <v>193</v>
      </c>
      <c r="BE161" s="13">
        <f>GEOMEAN(AN161,AF161,AP161,AR161)</f>
        <v>170.32506755754866</v>
      </c>
    </row>
    <row r="162" spans="1:57" x14ac:dyDescent="0.45">
      <c r="A162" s="1">
        <f>_xlfn.RANK.EQ(AM162, $AM$2:$AM$1031)</f>
        <v>112</v>
      </c>
      <c r="B162" s="3" t="s">
        <v>77</v>
      </c>
      <c r="C162" s="3" t="str">
        <f>_xlfn.CONCAT(B162, " - ", D162)</f>
        <v>Joe Morgan - 1974</v>
      </c>
      <c r="D162" s="3">
        <v>1974</v>
      </c>
      <c r="E162" s="3">
        <v>30</v>
      </c>
      <c r="F162" s="3" t="s">
        <v>78</v>
      </c>
      <c r="G162" s="3" t="s">
        <v>52</v>
      </c>
      <c r="H162" s="3">
        <v>149</v>
      </c>
      <c r="I162" s="3">
        <v>641</v>
      </c>
      <c r="J162" s="3">
        <v>512</v>
      </c>
      <c r="K162" s="3">
        <v>107</v>
      </c>
      <c r="L162" s="3">
        <v>150</v>
      </c>
      <c r="M162" s="3">
        <v>94</v>
      </c>
      <c r="N162" s="3">
        <v>31</v>
      </c>
      <c r="O162" s="3">
        <v>3</v>
      </c>
      <c r="P162" s="3">
        <v>22</v>
      </c>
      <c r="Q162" s="3">
        <f>_xlfn.RANK.EQ(P162,$P$2:$P$1031)</f>
        <v>697</v>
      </c>
      <c r="R162" s="3">
        <v>67</v>
      </c>
      <c r="S162" s="3">
        <v>58</v>
      </c>
      <c r="T162" s="3">
        <v>12</v>
      </c>
      <c r="U162" s="3">
        <v>120</v>
      </c>
      <c r="V162" s="3">
        <v>69</v>
      </c>
      <c r="W162" s="3">
        <v>0.29299999999999998</v>
      </c>
      <c r="X162" s="3">
        <f>_xlfn.RANK.EQ(W162,$W$2:$W$1031)</f>
        <v>692</v>
      </c>
      <c r="Y162" s="3">
        <v>0.42699999999999999</v>
      </c>
      <c r="Z162" s="3">
        <f>_xlfn.RANK.EQ(Y162,$Y$2:$Y$1031)</f>
        <v>153</v>
      </c>
      <c r="AA162" s="3">
        <v>0.49399999999999999</v>
      </c>
      <c r="AB162" s="3">
        <f>_xlfn.RANK.EQ(AA162,$AA$2:$AA$1031)</f>
        <v>718</v>
      </c>
      <c r="AC162" s="17">
        <v>0.92100000000000004</v>
      </c>
      <c r="AD162" s="28">
        <f>_xlfn.RANK.EQ(AC162,$AC$2:$AC$1031)</f>
        <v>494</v>
      </c>
      <c r="AE162" s="21">
        <v>159</v>
      </c>
      <c r="AF162" s="31">
        <f>_xlfn.RANK.EQ(AE162,$AE$2:$AE$1031)</f>
        <v>305</v>
      </c>
      <c r="AG162" s="3">
        <v>253</v>
      </c>
      <c r="AH162" s="3">
        <v>7</v>
      </c>
      <c r="AI162" s="3">
        <v>3</v>
      </c>
      <c r="AJ162" s="3">
        <v>1</v>
      </c>
      <c r="AK162" s="3">
        <v>5</v>
      </c>
      <c r="AL162" s="3">
        <v>8</v>
      </c>
      <c r="AM162" s="21">
        <v>8.6</v>
      </c>
      <c r="AN162" s="21">
        <f>_xlfn.RANK.EQ(AM162,$AM$2:$AM$1031)</f>
        <v>112</v>
      </c>
      <c r="AO162" s="21">
        <f>_xlfn.IFNA(VLOOKUP(C162, 'FanGraphs Plus Stats 1-2000'!$D$2:$L$1048576, MATCH("wRC+", FanGraphs_Plus_Stats_1_1500[[#Headers],[ID]:[BABIP+]], 0), FALSE), 0)</f>
        <v>162</v>
      </c>
      <c r="AP162" s="21">
        <f>_xlfn.RANK.EQ(AO162,$AO$2:$AO$1031)</f>
        <v>226</v>
      </c>
      <c r="AQ162" s="23">
        <f>(AM162/H162)*162</f>
        <v>9.3503355704697988</v>
      </c>
      <c r="AR162" s="21">
        <f>_xlfn.RANK.EQ(AQ162,$AQ$2:$AQ$1031)</f>
        <v>116</v>
      </c>
      <c r="AS162" s="3">
        <v>6.6</v>
      </c>
      <c r="AT162" s="3">
        <f>_xlfn.RANK.EQ(AS162,$AS$2:$AS$1031)</f>
        <v>96</v>
      </c>
      <c r="AU162" s="3">
        <v>8.1999999999999993</v>
      </c>
      <c r="AV162" s="3">
        <f>_xlfn.RANK.EQ(AU162,$AU$2:$AU$1031)</f>
        <v>95</v>
      </c>
      <c r="AW162" s="14">
        <v>0.9</v>
      </c>
      <c r="AX162" s="3">
        <f>_xlfn.RANK.EQ(AW162,$AW$2:$AW$1031)</f>
        <v>496</v>
      </c>
      <c r="AY162" s="3">
        <v>46</v>
      </c>
      <c r="AZ162" s="3">
        <v>1</v>
      </c>
      <c r="BA162" s="3">
        <v>8</v>
      </c>
      <c r="BB162" s="3">
        <v>9</v>
      </c>
      <c r="BC162" s="3">
        <v>4</v>
      </c>
      <c r="BD162" s="3" t="s">
        <v>79</v>
      </c>
      <c r="BE162" s="13">
        <f>GEOMEAN(AN162,AF162,AP162,AR162)</f>
        <v>172.99002944487313</v>
      </c>
    </row>
    <row r="163" spans="1:57" x14ac:dyDescent="0.45">
      <c r="A163" s="1">
        <f>_xlfn.RANK.EQ(AM163, $AM$2:$AM$1031)</f>
        <v>140</v>
      </c>
      <c r="B163" s="3" t="s">
        <v>81</v>
      </c>
      <c r="C163" s="3" t="str">
        <f>_xlfn.CONCAT(B163, " - ", D163)</f>
        <v>Mookie Betts - 2023</v>
      </c>
      <c r="D163" s="3">
        <v>2023</v>
      </c>
      <c r="E163" s="3">
        <v>30</v>
      </c>
      <c r="F163" s="3" t="s">
        <v>164</v>
      </c>
      <c r="G163" s="3" t="s">
        <v>52</v>
      </c>
      <c r="H163" s="3">
        <v>152</v>
      </c>
      <c r="I163" s="3">
        <v>693</v>
      </c>
      <c r="J163" s="3">
        <v>584</v>
      </c>
      <c r="K163" s="3">
        <v>126</v>
      </c>
      <c r="L163" s="3">
        <v>179</v>
      </c>
      <c r="M163" s="3">
        <v>99</v>
      </c>
      <c r="N163" s="3">
        <v>40</v>
      </c>
      <c r="O163" s="3">
        <v>1</v>
      </c>
      <c r="P163" s="3">
        <v>39</v>
      </c>
      <c r="Q163" s="3">
        <f>_xlfn.RANK.EQ(P163,$P$2:$P$1031)</f>
        <v>187</v>
      </c>
      <c r="R163" s="3">
        <v>107</v>
      </c>
      <c r="S163" s="3">
        <v>14</v>
      </c>
      <c r="T163" s="3">
        <v>3</v>
      </c>
      <c r="U163" s="3">
        <v>96</v>
      </c>
      <c r="V163" s="3">
        <v>107</v>
      </c>
      <c r="W163" s="3">
        <v>0.307</v>
      </c>
      <c r="X163" s="3">
        <f>_xlfn.RANK.EQ(W163,$W$2:$W$1031)</f>
        <v>477</v>
      </c>
      <c r="Y163" s="3">
        <v>0.40799999999999997</v>
      </c>
      <c r="Z163" s="3">
        <f>_xlfn.RANK.EQ(Y163,$Y$2:$Y$1031)</f>
        <v>291</v>
      </c>
      <c r="AA163" s="3">
        <v>0.57899999999999996</v>
      </c>
      <c r="AB163" s="3">
        <f>_xlfn.RANK.EQ(AA163,$AA$2:$AA$1031)</f>
        <v>263</v>
      </c>
      <c r="AC163" s="17">
        <v>0.98699999999999999</v>
      </c>
      <c r="AD163" s="28">
        <f>_xlfn.RANK.EQ(AC163,$AC$2:$AC$1031)</f>
        <v>248</v>
      </c>
      <c r="AE163" s="21">
        <v>164</v>
      </c>
      <c r="AF163" s="31">
        <f>_xlfn.RANK.EQ(AE163,$AE$2:$AE$1031)</f>
        <v>230</v>
      </c>
      <c r="AG163" s="3">
        <v>338</v>
      </c>
      <c r="AH163" s="3">
        <v>5</v>
      </c>
      <c r="AI163" s="3">
        <v>8</v>
      </c>
      <c r="AJ163" s="3">
        <v>0</v>
      </c>
      <c r="AK163" s="3">
        <v>5</v>
      </c>
      <c r="AL163" s="3">
        <v>3</v>
      </c>
      <c r="AM163" s="21">
        <v>8.3000000000000007</v>
      </c>
      <c r="AN163" s="21">
        <f>_xlfn.RANK.EQ(AM163,$AM$2:$AM$1031)</f>
        <v>140</v>
      </c>
      <c r="AO163" s="21">
        <f>_xlfn.IFNA(VLOOKUP(C163, 'FanGraphs Plus Stats 1-2000'!$D$2:$L$1048576, MATCH("wRC+", FanGraphs_Plus_Stats_1_1500[[#Headers],[ID]:[BABIP+]], 0), FALSE), 0)</f>
        <v>166</v>
      </c>
      <c r="AP163" s="21">
        <f>_xlfn.RANK.EQ(AO163,$AO$2:$AO$1031)</f>
        <v>171</v>
      </c>
      <c r="AQ163" s="23">
        <f>(AM163/H163)*162</f>
        <v>8.8460526315789476</v>
      </c>
      <c r="AR163" s="21">
        <f>_xlfn.RANK.EQ(AQ163,$AQ$2:$AQ$1031)</f>
        <v>164</v>
      </c>
      <c r="AS163" s="3">
        <v>6.3</v>
      </c>
      <c r="AT163" s="3">
        <f>_xlfn.RANK.EQ(AS163,$AS$2:$AS$1031)</f>
        <v>122</v>
      </c>
      <c r="AU163" s="3">
        <v>7.5</v>
      </c>
      <c r="AV163" s="3">
        <f>_xlfn.RANK.EQ(AU163,$AU$2:$AU$1031)</f>
        <v>163</v>
      </c>
      <c r="AW163" s="14">
        <v>0.8</v>
      </c>
      <c r="AX163" s="3">
        <f>_xlfn.RANK.EQ(AW163,$AW$2:$AW$1031)</f>
        <v>517</v>
      </c>
      <c r="AY163" s="3">
        <v>55</v>
      </c>
      <c r="AZ163" s="3">
        <v>0</v>
      </c>
      <c r="BA163" s="3">
        <v>1</v>
      </c>
      <c r="BB163" s="3">
        <v>1</v>
      </c>
      <c r="BC163" s="3">
        <v>9</v>
      </c>
      <c r="BD163" s="3" t="s">
        <v>299</v>
      </c>
      <c r="BE163" s="13">
        <f>GEOMEAN(AN163,AF163,AP163,AR163)</f>
        <v>173.35004452214616</v>
      </c>
    </row>
    <row r="164" spans="1:57" x14ac:dyDescent="0.45">
      <c r="A164" s="1">
        <f>_xlfn.RANK.EQ(AM164, $AM$2:$AM$1031)</f>
        <v>206</v>
      </c>
      <c r="B164" s="3" t="s">
        <v>353</v>
      </c>
      <c r="C164" s="3" t="str">
        <f>_xlfn.CONCAT(B164, " - ", D164)</f>
        <v>Luis Gonzalez - 2001</v>
      </c>
      <c r="D164" s="3">
        <v>2001</v>
      </c>
      <c r="E164" s="3">
        <v>33</v>
      </c>
      <c r="F164" s="3" t="s">
        <v>301</v>
      </c>
      <c r="G164" s="3" t="s">
        <v>52</v>
      </c>
      <c r="H164" s="3">
        <v>162</v>
      </c>
      <c r="I164" s="3">
        <v>728</v>
      </c>
      <c r="J164" s="3">
        <v>609</v>
      </c>
      <c r="K164" s="3">
        <v>128</v>
      </c>
      <c r="L164" s="3">
        <v>198</v>
      </c>
      <c r="M164" s="3">
        <v>98</v>
      </c>
      <c r="N164" s="3">
        <v>36</v>
      </c>
      <c r="O164" s="3">
        <v>7</v>
      </c>
      <c r="P164" s="3">
        <v>57</v>
      </c>
      <c r="Q164" s="3">
        <f>_xlfn.RANK.EQ(P164,$P$2:$P$1031)</f>
        <v>9</v>
      </c>
      <c r="R164" s="3">
        <v>142</v>
      </c>
      <c r="S164" s="3">
        <v>1</v>
      </c>
      <c r="T164" s="3">
        <v>1</v>
      </c>
      <c r="U164" s="3">
        <v>100</v>
      </c>
      <c r="V164" s="3">
        <v>83</v>
      </c>
      <c r="W164" s="3">
        <v>0.32500000000000001</v>
      </c>
      <c r="X164" s="3">
        <f>_xlfn.RANK.EQ(W164,$W$2:$W$1031)</f>
        <v>231</v>
      </c>
      <c r="Y164" s="3">
        <v>0.42899999999999999</v>
      </c>
      <c r="Z164" s="3">
        <f>_xlfn.RANK.EQ(Y164,$Y$2:$Y$1031)</f>
        <v>138</v>
      </c>
      <c r="AA164" s="3">
        <v>0.68799999999999994</v>
      </c>
      <c r="AB164" s="3">
        <f>_xlfn.RANK.EQ(AA164,$AA$2:$AA$1031)</f>
        <v>18</v>
      </c>
      <c r="AC164" s="17">
        <v>1.117</v>
      </c>
      <c r="AD164" s="28">
        <f>_xlfn.RANK.EQ(AC164,$AC$2:$AC$1031)</f>
        <v>30</v>
      </c>
      <c r="AE164" s="21">
        <v>174</v>
      </c>
      <c r="AF164" s="31">
        <f>_xlfn.RANK.EQ(AE164,$AE$2:$AE$1031)</f>
        <v>116</v>
      </c>
      <c r="AG164" s="3">
        <v>419</v>
      </c>
      <c r="AH164" s="3">
        <v>14</v>
      </c>
      <c r="AI164" s="3">
        <v>14</v>
      </c>
      <c r="AJ164" s="3">
        <v>0</v>
      </c>
      <c r="AK164" s="3">
        <v>5</v>
      </c>
      <c r="AL164" s="3">
        <v>24</v>
      </c>
      <c r="AM164" s="21">
        <v>7.9</v>
      </c>
      <c r="AN164" s="21">
        <f>_xlfn.RANK.EQ(AM164,$AM$2:$AM$1031)</f>
        <v>206</v>
      </c>
      <c r="AO164" s="21">
        <f>_xlfn.IFNA(VLOOKUP(C164, 'FanGraphs Plus Stats 1-2000'!$D$2:$L$1048576, MATCH("wRC+", FanGraphs_Plus_Stats_1_1500[[#Headers],[ID]:[BABIP+]], 0), FALSE), 0)</f>
        <v>173</v>
      </c>
      <c r="AP164" s="21">
        <f>_xlfn.RANK.EQ(AO164,$AO$2:$AO$1031)</f>
        <v>107</v>
      </c>
      <c r="AQ164" s="23">
        <f>(AM164/H164)*162</f>
        <v>7.9000000000000012</v>
      </c>
      <c r="AR164" s="21">
        <f>_xlfn.RANK.EQ(AQ164,$AQ$2:$AQ$1031)</f>
        <v>354</v>
      </c>
      <c r="AS164" s="3">
        <v>5.9</v>
      </c>
      <c r="AT164" s="3">
        <f>_xlfn.RANK.EQ(AS164,$AS$2:$AS$1031)</f>
        <v>178</v>
      </c>
      <c r="AU164" s="3">
        <v>7.5</v>
      </c>
      <c r="AV164" s="3">
        <f>_xlfn.RANK.EQ(AU164,$AU$2:$AU$1031)</f>
        <v>163</v>
      </c>
      <c r="AW164" s="14">
        <v>-0.2</v>
      </c>
      <c r="AX164" s="3">
        <f>_xlfn.RANK.EQ(AW164,$AW$2:$AW$1031)</f>
        <v>810</v>
      </c>
      <c r="AY164" s="3">
        <v>65</v>
      </c>
      <c r="AZ164" s="3">
        <v>1</v>
      </c>
      <c r="BA164" s="3">
        <v>-3</v>
      </c>
      <c r="BB164" s="3">
        <v>-2</v>
      </c>
      <c r="BC164" s="3">
        <v>5</v>
      </c>
      <c r="BD164" s="3" t="s">
        <v>130</v>
      </c>
      <c r="BE164" s="13">
        <f>GEOMEAN(AN164,AF164,AP164,AR164)</f>
        <v>173.45150094863649</v>
      </c>
    </row>
    <row r="165" spans="1:57" x14ac:dyDescent="0.45">
      <c r="A165" s="1">
        <f>_xlfn.RANK.EQ(AM165, $AM$2:$AM$1031)</f>
        <v>140</v>
      </c>
      <c r="B165" s="3" t="s">
        <v>224</v>
      </c>
      <c r="C165" s="3" t="str">
        <f>_xlfn.CONCAT(B165, " - ", D165)</f>
        <v>Todd Helton - 2004</v>
      </c>
      <c r="D165" s="3">
        <v>2004</v>
      </c>
      <c r="E165" s="3">
        <v>30</v>
      </c>
      <c r="F165" s="3" t="s">
        <v>134</v>
      </c>
      <c r="G165" s="3" t="s">
        <v>52</v>
      </c>
      <c r="H165" s="3">
        <v>154</v>
      </c>
      <c r="I165" s="3">
        <v>683</v>
      </c>
      <c r="J165" s="3">
        <v>547</v>
      </c>
      <c r="K165" s="3">
        <v>115</v>
      </c>
      <c r="L165" s="3">
        <v>190</v>
      </c>
      <c r="M165" s="3">
        <v>107</v>
      </c>
      <c r="N165" s="3">
        <v>49</v>
      </c>
      <c r="O165" s="3">
        <v>2</v>
      </c>
      <c r="P165" s="3">
        <v>32</v>
      </c>
      <c r="Q165" s="3">
        <f>_xlfn.RANK.EQ(P165,$P$2:$P$1031)</f>
        <v>376</v>
      </c>
      <c r="R165" s="3">
        <v>96</v>
      </c>
      <c r="S165" s="3">
        <v>3</v>
      </c>
      <c r="T165" s="3">
        <v>0</v>
      </c>
      <c r="U165" s="3">
        <v>127</v>
      </c>
      <c r="V165" s="3">
        <v>72</v>
      </c>
      <c r="W165" s="3">
        <v>0.34699999999999998</v>
      </c>
      <c r="X165" s="3">
        <f>_xlfn.RANK.EQ(W165,$W$2:$W$1031)</f>
        <v>65</v>
      </c>
      <c r="Y165" s="3">
        <v>0.46899999999999997</v>
      </c>
      <c r="Z165" s="3">
        <f>_xlfn.RANK.EQ(Y165,$Y$2:$Y$1031)</f>
        <v>25</v>
      </c>
      <c r="AA165" s="3">
        <v>0.62</v>
      </c>
      <c r="AB165" s="3">
        <f>_xlfn.RANK.EQ(AA165,$AA$2:$AA$1031)</f>
        <v>119</v>
      </c>
      <c r="AC165" s="17">
        <v>1.0880000000000001</v>
      </c>
      <c r="AD165" s="28">
        <f>_xlfn.RANK.EQ(AC165,$AC$2:$AC$1031)</f>
        <v>50</v>
      </c>
      <c r="AE165" s="21">
        <v>165</v>
      </c>
      <c r="AF165" s="31">
        <f>_xlfn.RANK.EQ(AE165,$AE$2:$AE$1031)</f>
        <v>217</v>
      </c>
      <c r="AG165" s="3">
        <v>339</v>
      </c>
      <c r="AH165" s="3">
        <v>12</v>
      </c>
      <c r="AI165" s="3">
        <v>3</v>
      </c>
      <c r="AJ165" s="3">
        <v>0</v>
      </c>
      <c r="AK165" s="3">
        <v>6</v>
      </c>
      <c r="AL165" s="3">
        <v>19</v>
      </c>
      <c r="AM165" s="21">
        <v>8.3000000000000007</v>
      </c>
      <c r="AN165" s="21">
        <f>_xlfn.RANK.EQ(AM165,$AM$2:$AM$1031)</f>
        <v>140</v>
      </c>
      <c r="AO165" s="21">
        <f>_xlfn.IFNA(VLOOKUP(C165, 'FanGraphs Plus Stats 1-2000'!$D$2:$L$1048576, MATCH("wRC+", FanGraphs_Plus_Stats_1_1500[[#Headers],[ID]:[BABIP+]], 0), FALSE), 0)</f>
        <v>166</v>
      </c>
      <c r="AP165" s="21">
        <f>_xlfn.RANK.EQ(AO165,$AO$2:$AO$1031)</f>
        <v>171</v>
      </c>
      <c r="AQ165" s="23">
        <f>(AM165/H165)*162</f>
        <v>8.7311688311688318</v>
      </c>
      <c r="AR165" s="21">
        <f>_xlfn.RANK.EQ(AQ165,$AQ$2:$AQ$1031)</f>
        <v>186</v>
      </c>
      <c r="AS165" s="3">
        <v>6.3</v>
      </c>
      <c r="AT165" s="3">
        <f>_xlfn.RANK.EQ(AS165,$AS$2:$AS$1031)</f>
        <v>122</v>
      </c>
      <c r="AU165" s="3">
        <v>7.1</v>
      </c>
      <c r="AV165" s="3">
        <f>_xlfn.RANK.EQ(AU165,$AU$2:$AU$1031)</f>
        <v>234</v>
      </c>
      <c r="AW165" s="14">
        <v>0.3</v>
      </c>
      <c r="AX165" s="3">
        <f>_xlfn.RANK.EQ(AW165,$AW$2:$AW$1031)</f>
        <v>663</v>
      </c>
      <c r="AY165" s="3">
        <v>60</v>
      </c>
      <c r="AZ165" s="3">
        <v>1</v>
      </c>
      <c r="BA165" s="3">
        <v>0</v>
      </c>
      <c r="BB165" s="3">
        <v>1</v>
      </c>
      <c r="BC165" s="3">
        <v>12</v>
      </c>
      <c r="BD165" s="3" t="s">
        <v>193</v>
      </c>
      <c r="BE165" s="13">
        <f>GEOMEAN(AN165,AF165,AP165,AR165)</f>
        <v>176.30888789269781</v>
      </c>
    </row>
    <row r="166" spans="1:57" x14ac:dyDescent="0.45">
      <c r="A166" s="1">
        <f>_xlfn.RANK.EQ(AM166, $AM$2:$AM$1031)</f>
        <v>96</v>
      </c>
      <c r="B166" s="3" t="s">
        <v>234</v>
      </c>
      <c r="C166" s="3" t="str">
        <f>_xlfn.CONCAT(B166, " - ", D166)</f>
        <v>Dick Allen - 1964</v>
      </c>
      <c r="D166" s="3">
        <v>1964</v>
      </c>
      <c r="E166" s="3">
        <v>22</v>
      </c>
      <c r="F166" s="3" t="s">
        <v>139</v>
      </c>
      <c r="G166" s="3" t="s">
        <v>52</v>
      </c>
      <c r="H166" s="3">
        <v>162</v>
      </c>
      <c r="I166" s="3">
        <v>709</v>
      </c>
      <c r="J166" s="3">
        <v>632</v>
      </c>
      <c r="K166" s="3">
        <v>125</v>
      </c>
      <c r="L166" s="3">
        <v>201</v>
      </c>
      <c r="M166" s="3">
        <v>121</v>
      </c>
      <c r="N166" s="3">
        <v>38</v>
      </c>
      <c r="O166" s="3">
        <v>13</v>
      </c>
      <c r="P166" s="3">
        <v>29</v>
      </c>
      <c r="Q166" s="3">
        <f>_xlfn.RANK.EQ(P166,$P$2:$P$1031)</f>
        <v>478</v>
      </c>
      <c r="R166" s="3">
        <v>91</v>
      </c>
      <c r="S166" s="3">
        <v>3</v>
      </c>
      <c r="T166" s="3">
        <v>4</v>
      </c>
      <c r="U166" s="3">
        <v>67</v>
      </c>
      <c r="V166" s="3">
        <v>138</v>
      </c>
      <c r="W166" s="3">
        <v>0.318</v>
      </c>
      <c r="X166" s="3">
        <f>_xlfn.RANK.EQ(W166,$W$2:$W$1031)</f>
        <v>312</v>
      </c>
      <c r="Y166" s="3">
        <v>0.38200000000000001</v>
      </c>
      <c r="Z166" s="3">
        <f>_xlfn.RANK.EQ(Y166,$Y$2:$Y$1031)</f>
        <v>579</v>
      </c>
      <c r="AA166" s="3">
        <v>0.55700000000000005</v>
      </c>
      <c r="AB166" s="3">
        <f>_xlfn.RANK.EQ(AA166,$AA$2:$AA$1031)</f>
        <v>354</v>
      </c>
      <c r="AC166" s="17">
        <v>0.93899999999999995</v>
      </c>
      <c r="AD166" s="28">
        <f>_xlfn.RANK.EQ(AC166,$AC$2:$AC$1031)</f>
        <v>406</v>
      </c>
      <c r="AE166" s="21">
        <v>162</v>
      </c>
      <c r="AF166" s="31">
        <f>_xlfn.RANK.EQ(AE166,$AE$2:$AE$1031)</f>
        <v>254</v>
      </c>
      <c r="AG166" s="3">
        <v>352</v>
      </c>
      <c r="AH166" s="3">
        <v>8</v>
      </c>
      <c r="AI166" s="3">
        <v>0</v>
      </c>
      <c r="AJ166" s="3">
        <v>6</v>
      </c>
      <c r="AK166" s="3">
        <v>3</v>
      </c>
      <c r="AL166" s="3">
        <v>13</v>
      </c>
      <c r="AM166" s="21">
        <v>8.8000000000000007</v>
      </c>
      <c r="AN166" s="21">
        <f>_xlfn.RANK.EQ(AM166,$AM$2:$AM$1031)</f>
        <v>96</v>
      </c>
      <c r="AO166" s="21">
        <f>_xlfn.IFNA(VLOOKUP(C166, 'FanGraphs Plus Stats 1-2000'!$D$2:$L$1048576, MATCH("wRC+", FanGraphs_Plus_Stats_1_1500[[#Headers],[ID]:[BABIP+]], 0), FALSE), 0)</f>
        <v>162</v>
      </c>
      <c r="AP166" s="21">
        <f>_xlfn.RANK.EQ(AO166,$AO$2:$AO$1031)</f>
        <v>226</v>
      </c>
      <c r="AQ166" s="23">
        <f>(AM166/H166)*162</f>
        <v>8.8000000000000007</v>
      </c>
      <c r="AR166" s="21">
        <f>_xlfn.RANK.EQ(AQ166,$AQ$2:$AQ$1031)</f>
        <v>176</v>
      </c>
      <c r="AS166" s="3">
        <v>6.2</v>
      </c>
      <c r="AT166" s="3">
        <f>_xlfn.RANK.EQ(AS166,$AS$2:$AS$1031)</f>
        <v>134</v>
      </c>
      <c r="AU166" s="3">
        <v>8.8000000000000007</v>
      </c>
      <c r="AV166" s="3">
        <f>_xlfn.RANK.EQ(AU166,$AU$2:$AU$1031)</f>
        <v>46</v>
      </c>
      <c r="AW166" s="14">
        <v>0.3</v>
      </c>
      <c r="AX166" s="3">
        <f>_xlfn.RANK.EQ(AW166,$AW$2:$AW$1031)</f>
        <v>663</v>
      </c>
      <c r="AY166" s="3">
        <v>52</v>
      </c>
      <c r="AZ166" s="3">
        <v>0</v>
      </c>
      <c r="BA166" s="3">
        <v>1</v>
      </c>
      <c r="BB166" s="3">
        <v>1</v>
      </c>
      <c r="BC166" s="3">
        <v>-2</v>
      </c>
      <c r="BD166" s="3" t="s">
        <v>140</v>
      </c>
      <c r="BE166" s="13">
        <f>GEOMEAN(AN166,AF166,AP166,AR166)</f>
        <v>176.47431879328499</v>
      </c>
    </row>
    <row r="167" spans="1:57" x14ac:dyDescent="0.45">
      <c r="A167" s="1">
        <f>_xlfn.RANK.EQ(AM167, $AM$2:$AM$1031)</f>
        <v>267</v>
      </c>
      <c r="B167" s="3" t="s">
        <v>427</v>
      </c>
      <c r="C167" s="3" t="str">
        <f>_xlfn.CONCAT(B167, " - ", D167)</f>
        <v>Ken Caminiti - 1996</v>
      </c>
      <c r="D167" s="3">
        <v>1996</v>
      </c>
      <c r="E167" s="3">
        <v>33</v>
      </c>
      <c r="F167" s="3" t="s">
        <v>264</v>
      </c>
      <c r="G167" s="3" t="s">
        <v>52</v>
      </c>
      <c r="H167" s="3">
        <v>146</v>
      </c>
      <c r="I167" s="3">
        <v>639</v>
      </c>
      <c r="J167" s="3">
        <v>546</v>
      </c>
      <c r="K167" s="3">
        <v>109</v>
      </c>
      <c r="L167" s="3">
        <v>178</v>
      </c>
      <c r="M167" s="3">
        <v>99</v>
      </c>
      <c r="N167" s="3">
        <v>37</v>
      </c>
      <c r="O167" s="3">
        <v>2</v>
      </c>
      <c r="P167" s="3">
        <v>40</v>
      </c>
      <c r="Q167" s="3">
        <f>_xlfn.RANK.EQ(P167,$P$2:$P$1031)</f>
        <v>165</v>
      </c>
      <c r="R167" s="3">
        <v>130</v>
      </c>
      <c r="S167" s="3">
        <v>11</v>
      </c>
      <c r="T167" s="3">
        <v>5</v>
      </c>
      <c r="U167" s="3">
        <v>78</v>
      </c>
      <c r="V167" s="3">
        <v>99</v>
      </c>
      <c r="W167" s="3">
        <v>0.32600000000000001</v>
      </c>
      <c r="X167" s="3">
        <f>_xlfn.RANK.EQ(W167,$W$2:$W$1031)</f>
        <v>220</v>
      </c>
      <c r="Y167" s="3">
        <v>0.40799999999999997</v>
      </c>
      <c r="Z167" s="3">
        <f>_xlfn.RANK.EQ(Y167,$Y$2:$Y$1031)</f>
        <v>291</v>
      </c>
      <c r="AA167" s="3">
        <v>0.621</v>
      </c>
      <c r="AB167" s="3">
        <f>_xlfn.RANK.EQ(AA167,$AA$2:$AA$1031)</f>
        <v>116</v>
      </c>
      <c r="AC167" s="17">
        <v>1.028</v>
      </c>
      <c r="AD167" s="28">
        <f>_xlfn.RANK.EQ(AC167,$AC$2:$AC$1031)</f>
        <v>144</v>
      </c>
      <c r="AE167" s="21">
        <v>174</v>
      </c>
      <c r="AF167" s="31">
        <f>_xlfn.RANK.EQ(AE167,$AE$2:$AE$1031)</f>
        <v>116</v>
      </c>
      <c r="AG167" s="3">
        <v>339</v>
      </c>
      <c r="AH167" s="3">
        <v>15</v>
      </c>
      <c r="AI167" s="3">
        <v>4</v>
      </c>
      <c r="AJ167" s="3">
        <v>0</v>
      </c>
      <c r="AK167" s="3">
        <v>10</v>
      </c>
      <c r="AL167" s="3">
        <v>16</v>
      </c>
      <c r="AM167" s="21">
        <v>7.6</v>
      </c>
      <c r="AN167" s="21">
        <f>_xlfn.RANK.EQ(AM167,$AM$2:$AM$1031)</f>
        <v>267</v>
      </c>
      <c r="AO167" s="21">
        <f>_xlfn.IFNA(VLOOKUP(C167, 'FanGraphs Plus Stats 1-2000'!$D$2:$L$1048576, MATCH("wRC+", FanGraphs_Plus_Stats_1_1500[[#Headers],[ID]:[BABIP+]], 0), FALSE), 0)</f>
        <v>169</v>
      </c>
      <c r="AP167" s="21">
        <f>_xlfn.RANK.EQ(AO167,$AO$2:$AO$1031)</f>
        <v>145</v>
      </c>
      <c r="AQ167" s="23">
        <f>(AM167/H167)*162</f>
        <v>8.4328767123287669</v>
      </c>
      <c r="AR167" s="21">
        <f>_xlfn.RANK.EQ(AQ167,$AQ$2:$AQ$1031)</f>
        <v>233</v>
      </c>
      <c r="AS167" s="3">
        <v>5.7</v>
      </c>
      <c r="AT167" s="3">
        <f>_xlfn.RANK.EQ(AS167,$AS$2:$AS$1031)</f>
        <v>209</v>
      </c>
      <c r="AU167" s="3">
        <v>7.5</v>
      </c>
      <c r="AV167" s="3">
        <f>_xlfn.RANK.EQ(AU167,$AU$2:$AU$1031)</f>
        <v>163</v>
      </c>
      <c r="AW167" s="14">
        <v>0.4</v>
      </c>
      <c r="AX167" s="3">
        <f>_xlfn.RANK.EQ(AW167,$AW$2:$AW$1031)</f>
        <v>621</v>
      </c>
      <c r="AY167" s="3">
        <v>58</v>
      </c>
      <c r="AZ167" s="3">
        <v>-1</v>
      </c>
      <c r="BA167" s="3">
        <v>-1</v>
      </c>
      <c r="BB167" s="3">
        <v>-1</v>
      </c>
      <c r="BC167" s="3">
        <v>3</v>
      </c>
      <c r="BD167" s="3" t="s">
        <v>206</v>
      </c>
      <c r="BE167" s="13">
        <f>GEOMEAN(AN167,AF167,AP167,AR167)</f>
        <v>179.85532206174415</v>
      </c>
    </row>
    <row r="168" spans="1:57" x14ac:dyDescent="0.45">
      <c r="A168" s="1">
        <f>_xlfn.RANK.EQ(AM168, $AM$2:$AM$1031)</f>
        <v>81</v>
      </c>
      <c r="B168" s="3" t="s">
        <v>209</v>
      </c>
      <c r="C168" s="3" t="str">
        <f>_xlfn.CONCAT(B168, " - ", D168)</f>
        <v>Darrell Evans - 1973</v>
      </c>
      <c r="D168" s="3">
        <v>1973</v>
      </c>
      <c r="E168" s="3">
        <v>26</v>
      </c>
      <c r="F168" s="3" t="s">
        <v>210</v>
      </c>
      <c r="G168" s="3" t="s">
        <v>52</v>
      </c>
      <c r="H168" s="3">
        <v>161</v>
      </c>
      <c r="I168" s="3">
        <v>733</v>
      </c>
      <c r="J168" s="3">
        <v>595</v>
      </c>
      <c r="K168" s="3">
        <v>114</v>
      </c>
      <c r="L168" s="3">
        <v>167</v>
      </c>
      <c r="M168" s="3">
        <v>93</v>
      </c>
      <c r="N168" s="3">
        <v>25</v>
      </c>
      <c r="O168" s="3">
        <v>8</v>
      </c>
      <c r="P168" s="3">
        <v>41</v>
      </c>
      <c r="Q168" s="3">
        <f>_xlfn.RANK.EQ(P168,$P$2:$P$1031)</f>
        <v>141</v>
      </c>
      <c r="R168" s="3">
        <v>104</v>
      </c>
      <c r="S168" s="3">
        <v>6</v>
      </c>
      <c r="T168" s="3">
        <v>3</v>
      </c>
      <c r="U168" s="3">
        <v>124</v>
      </c>
      <c r="V168" s="3">
        <v>104</v>
      </c>
      <c r="W168" s="3">
        <v>0.28100000000000003</v>
      </c>
      <c r="X168" s="3">
        <f>_xlfn.RANK.EQ(W168,$W$2:$W$1031)</f>
        <v>854</v>
      </c>
      <c r="Y168" s="3">
        <v>0.40300000000000002</v>
      </c>
      <c r="Z168" s="3">
        <f>_xlfn.RANK.EQ(Y168,$Y$2:$Y$1031)</f>
        <v>342</v>
      </c>
      <c r="AA168" s="3">
        <v>0.55600000000000005</v>
      </c>
      <c r="AB168" s="3">
        <f>_xlfn.RANK.EQ(AA168,$AA$2:$AA$1031)</f>
        <v>361</v>
      </c>
      <c r="AC168" s="17">
        <v>0.95899999999999996</v>
      </c>
      <c r="AD168" s="28">
        <f>_xlfn.RANK.EQ(AC168,$AC$2:$AC$1031)</f>
        <v>331</v>
      </c>
      <c r="AE168" s="21">
        <v>156</v>
      </c>
      <c r="AF168" s="31">
        <f>_xlfn.RANK.EQ(AE168,$AE$2:$AE$1031)</f>
        <v>346</v>
      </c>
      <c r="AG168" s="3">
        <v>331</v>
      </c>
      <c r="AH168" s="3">
        <v>9</v>
      </c>
      <c r="AI168" s="3">
        <v>3</v>
      </c>
      <c r="AJ168" s="3">
        <v>3</v>
      </c>
      <c r="AK168" s="3">
        <v>8</v>
      </c>
      <c r="AL168" s="3">
        <v>8</v>
      </c>
      <c r="AM168" s="21">
        <v>9</v>
      </c>
      <c r="AN168" s="21">
        <f>_xlfn.RANK.EQ(AM168,$AM$2:$AM$1031)</f>
        <v>81</v>
      </c>
      <c r="AO168" s="21">
        <f>_xlfn.IFNA(VLOOKUP(C168, 'FanGraphs Plus Stats 1-2000'!$D$2:$L$1048576, MATCH("wRC+", FanGraphs_Plus_Stats_1_1500[[#Headers],[ID]:[BABIP+]], 0), FALSE), 0)</f>
        <v>158</v>
      </c>
      <c r="AP168" s="21">
        <f>_xlfn.RANK.EQ(AO168,$AO$2:$AO$1031)</f>
        <v>270</v>
      </c>
      <c r="AQ168" s="23">
        <f>(AM168/H168)*162</f>
        <v>9.0559006211180133</v>
      </c>
      <c r="AR168" s="21">
        <f>_xlfn.RANK.EQ(AQ168,$AQ$2:$AQ$1031)</f>
        <v>139</v>
      </c>
      <c r="AS168" s="3">
        <v>6.9</v>
      </c>
      <c r="AT168" s="3">
        <f>_xlfn.RANK.EQ(AS168,$AS$2:$AS$1031)</f>
        <v>74</v>
      </c>
      <c r="AU168" s="3">
        <v>7.1</v>
      </c>
      <c r="AV168" s="3">
        <f>_xlfn.RANK.EQ(AU168,$AU$2:$AU$1031)</f>
        <v>234</v>
      </c>
      <c r="AW168" s="14">
        <v>2.2000000000000002</v>
      </c>
      <c r="AX168" s="3">
        <f>_xlfn.RANK.EQ(AW168,$AW$2:$AW$1031)</f>
        <v>144</v>
      </c>
      <c r="AY168" s="3">
        <v>44</v>
      </c>
      <c r="AZ168" s="3">
        <v>0</v>
      </c>
      <c r="BA168" s="3">
        <v>0</v>
      </c>
      <c r="BB168" s="3">
        <v>0</v>
      </c>
      <c r="BC168" s="3">
        <v>18</v>
      </c>
      <c r="BD168" s="3" t="s">
        <v>211</v>
      </c>
      <c r="BE168" s="13">
        <f>GEOMEAN(AN168,AF168,AP168,AR168)</f>
        <v>180.08806035703367</v>
      </c>
    </row>
    <row r="169" spans="1:57" x14ac:dyDescent="0.45">
      <c r="A169" s="1">
        <f>_xlfn.RANK.EQ(AM169, $AM$2:$AM$1031)</f>
        <v>131</v>
      </c>
      <c r="B169" s="3" t="s">
        <v>280</v>
      </c>
      <c r="C169" s="3" t="str">
        <f>_xlfn.CONCAT(B169, " - ", D169)</f>
        <v>George Foster - 1977</v>
      </c>
      <c r="D169" s="3">
        <v>1977</v>
      </c>
      <c r="E169" s="3">
        <v>28</v>
      </c>
      <c r="F169" s="3" t="s">
        <v>78</v>
      </c>
      <c r="G169" s="3" t="s">
        <v>52</v>
      </c>
      <c r="H169" s="3">
        <v>158</v>
      </c>
      <c r="I169" s="3">
        <v>689</v>
      </c>
      <c r="J169" s="3">
        <v>615</v>
      </c>
      <c r="K169" s="3">
        <v>124</v>
      </c>
      <c r="L169" s="3">
        <v>197</v>
      </c>
      <c r="M169" s="3">
        <v>112</v>
      </c>
      <c r="N169" s="3">
        <v>31</v>
      </c>
      <c r="O169" s="3">
        <v>2</v>
      </c>
      <c r="P169" s="3">
        <v>52</v>
      </c>
      <c r="Q169" s="3">
        <f>_xlfn.RANK.EQ(P169,$P$2:$P$1031)</f>
        <v>19</v>
      </c>
      <c r="R169" s="3">
        <v>149</v>
      </c>
      <c r="S169" s="3">
        <v>6</v>
      </c>
      <c r="T169" s="3">
        <v>4</v>
      </c>
      <c r="U169" s="3">
        <v>61</v>
      </c>
      <c r="V169" s="3">
        <v>107</v>
      </c>
      <c r="W169" s="3">
        <v>0.32</v>
      </c>
      <c r="X169" s="3">
        <f>_xlfn.RANK.EQ(W169,$W$2:$W$1031)</f>
        <v>282</v>
      </c>
      <c r="Y169" s="3">
        <v>0.38200000000000001</v>
      </c>
      <c r="Z169" s="3">
        <f>_xlfn.RANK.EQ(Y169,$Y$2:$Y$1031)</f>
        <v>579</v>
      </c>
      <c r="AA169" s="3">
        <v>0.63100000000000001</v>
      </c>
      <c r="AB169" s="3">
        <f>_xlfn.RANK.EQ(AA169,$AA$2:$AA$1031)</f>
        <v>85</v>
      </c>
      <c r="AC169" s="17">
        <v>1.0129999999999999</v>
      </c>
      <c r="AD169" s="28">
        <f>_xlfn.RANK.EQ(AC169,$AC$2:$AC$1031)</f>
        <v>182</v>
      </c>
      <c r="AE169" s="21">
        <v>165</v>
      </c>
      <c r="AF169" s="31">
        <f>_xlfn.RANK.EQ(AE169,$AE$2:$AE$1031)</f>
        <v>217</v>
      </c>
      <c r="AG169" s="3">
        <v>388</v>
      </c>
      <c r="AH169" s="3">
        <v>17</v>
      </c>
      <c r="AI169" s="3">
        <v>5</v>
      </c>
      <c r="AJ169" s="3">
        <v>0</v>
      </c>
      <c r="AK169" s="3">
        <v>8</v>
      </c>
      <c r="AL169" s="3">
        <v>10</v>
      </c>
      <c r="AM169" s="21">
        <v>8.4</v>
      </c>
      <c r="AN169" s="21">
        <f>_xlfn.RANK.EQ(AM169,$AM$2:$AM$1031)</f>
        <v>131</v>
      </c>
      <c r="AO169" s="21">
        <f>_xlfn.IFNA(VLOOKUP(C169, 'FanGraphs Plus Stats 1-2000'!$D$2:$L$1048576, MATCH("wRC+", FanGraphs_Plus_Stats_1_1500[[#Headers],[ID]:[BABIP+]], 0), FALSE), 0)</f>
        <v>165</v>
      </c>
      <c r="AP169" s="21">
        <f>_xlfn.RANK.EQ(AO169,$AO$2:$AO$1031)</f>
        <v>184</v>
      </c>
      <c r="AQ169" s="23">
        <f>(AM169/H169)*162</f>
        <v>8.612658227848101</v>
      </c>
      <c r="AR169" s="21">
        <f>_xlfn.RANK.EQ(AQ169,$AQ$2:$AQ$1031)</f>
        <v>203</v>
      </c>
      <c r="AS169" s="3">
        <v>6.3</v>
      </c>
      <c r="AT169" s="3">
        <f>_xlfn.RANK.EQ(AS169,$AS$2:$AS$1031)</f>
        <v>122</v>
      </c>
      <c r="AU169" s="3">
        <v>6.6</v>
      </c>
      <c r="AV169" s="3">
        <f>_xlfn.RANK.EQ(AU169,$AU$2:$AU$1031)</f>
        <v>351</v>
      </c>
      <c r="AW169" s="14">
        <v>1.1000000000000001</v>
      </c>
      <c r="AX169" s="3">
        <f>_xlfn.RANK.EQ(AW169,$AW$2:$AW$1031)</f>
        <v>434</v>
      </c>
      <c r="AY169" s="3">
        <v>52</v>
      </c>
      <c r="AZ169" s="3">
        <v>0</v>
      </c>
      <c r="BA169" s="3">
        <v>-1</v>
      </c>
      <c r="BB169" s="3">
        <v>-2</v>
      </c>
      <c r="BC169" s="3">
        <v>17</v>
      </c>
      <c r="BD169" s="3" t="s">
        <v>281</v>
      </c>
      <c r="BE169" s="13">
        <f>GEOMEAN(AN169,AF169,AP169,AR169)</f>
        <v>180.51413832000526</v>
      </c>
    </row>
    <row r="170" spans="1:57" x14ac:dyDescent="0.45">
      <c r="A170" s="1">
        <f>_xlfn.RANK.EQ(AM170, $AM$2:$AM$1031)</f>
        <v>427</v>
      </c>
      <c r="B170" s="3" t="s">
        <v>510</v>
      </c>
      <c r="C170" s="3" t="str">
        <f>_xlfn.CONCAT(B170, " - ", D170)</f>
        <v>Frank Thomas - 1991</v>
      </c>
      <c r="D170" s="3">
        <v>1991</v>
      </c>
      <c r="E170" s="3">
        <v>23</v>
      </c>
      <c r="F170" s="3" t="s">
        <v>182</v>
      </c>
      <c r="G170" s="3" t="s">
        <v>43</v>
      </c>
      <c r="H170" s="3">
        <v>158</v>
      </c>
      <c r="I170" s="3">
        <v>701</v>
      </c>
      <c r="J170" s="3">
        <v>559</v>
      </c>
      <c r="K170" s="3">
        <v>104</v>
      </c>
      <c r="L170" s="3">
        <v>178</v>
      </c>
      <c r="M170" s="3">
        <v>113</v>
      </c>
      <c r="N170" s="3">
        <v>31</v>
      </c>
      <c r="O170" s="3">
        <v>2</v>
      </c>
      <c r="P170" s="3">
        <v>32</v>
      </c>
      <c r="Q170" s="3">
        <f>_xlfn.RANK.EQ(P170,$P$2:$P$1031)</f>
        <v>376</v>
      </c>
      <c r="R170" s="3">
        <v>109</v>
      </c>
      <c r="S170" s="3">
        <v>1</v>
      </c>
      <c r="T170" s="3">
        <v>2</v>
      </c>
      <c r="U170" s="3">
        <v>138</v>
      </c>
      <c r="V170" s="3">
        <v>112</v>
      </c>
      <c r="W170" s="3">
        <v>0.318</v>
      </c>
      <c r="X170" s="3">
        <f>_xlfn.RANK.EQ(W170,$W$2:$W$1031)</f>
        <v>312</v>
      </c>
      <c r="Y170" s="3">
        <v>0.45300000000000001</v>
      </c>
      <c r="Z170" s="3">
        <f>_xlfn.RANK.EQ(Y170,$Y$2:$Y$1031)</f>
        <v>51</v>
      </c>
      <c r="AA170" s="3">
        <v>0.55300000000000005</v>
      </c>
      <c r="AB170" s="3">
        <f>_xlfn.RANK.EQ(AA170,$AA$2:$AA$1031)</f>
        <v>376</v>
      </c>
      <c r="AC170" s="17">
        <v>1.006</v>
      </c>
      <c r="AD170" s="28">
        <f>_xlfn.RANK.EQ(AC170,$AC$2:$AC$1031)</f>
        <v>198</v>
      </c>
      <c r="AE170" s="21">
        <v>180</v>
      </c>
      <c r="AF170" s="31">
        <f>_xlfn.RANK.EQ(AE170,$AE$2:$AE$1031)</f>
        <v>77</v>
      </c>
      <c r="AG170" s="3">
        <v>309</v>
      </c>
      <c r="AH170" s="3">
        <v>20</v>
      </c>
      <c r="AI170" s="3">
        <v>1</v>
      </c>
      <c r="AJ170" s="3">
        <v>0</v>
      </c>
      <c r="AK170" s="3">
        <v>2</v>
      </c>
      <c r="AL170" s="3">
        <v>13</v>
      </c>
      <c r="AM170" s="21">
        <v>7</v>
      </c>
      <c r="AN170" s="21">
        <f>_xlfn.RANK.EQ(AM170,$AM$2:$AM$1031)</f>
        <v>427</v>
      </c>
      <c r="AO170" s="21">
        <f>_xlfn.IFNA(VLOOKUP(C170, 'FanGraphs Plus Stats 1-2000'!$D$2:$L$1048576, MATCH("wRC+", FanGraphs_Plus_Stats_1_1500[[#Headers],[ID]:[BABIP+]], 0), FALSE), 0)</f>
        <v>179</v>
      </c>
      <c r="AP170" s="21">
        <f>_xlfn.RANK.EQ(AO170,$AO$2:$AO$1031)</f>
        <v>60</v>
      </c>
      <c r="AQ170" s="23">
        <f>(AM170/H170)*162</f>
        <v>7.1772151898734178</v>
      </c>
      <c r="AR170" s="21">
        <f>_xlfn.RANK.EQ(AQ170,$AQ$2:$AQ$1031)</f>
        <v>579</v>
      </c>
      <c r="AS170" s="3">
        <v>4.7</v>
      </c>
      <c r="AT170" s="3">
        <f>_xlfn.RANK.EQ(AS170,$AS$2:$AS$1031)</f>
        <v>494</v>
      </c>
      <c r="AU170" s="3">
        <v>7.4</v>
      </c>
      <c r="AV170" s="3">
        <f>_xlfn.RANK.EQ(AU170,$AU$2:$AU$1031)</f>
        <v>182</v>
      </c>
      <c r="AW170" s="14">
        <v>-1.6</v>
      </c>
      <c r="AX170" s="3">
        <f>_xlfn.RANK.EQ(AW170,$AW$2:$AW$1031)</f>
        <v>1012</v>
      </c>
      <c r="AY170" s="3">
        <v>66</v>
      </c>
      <c r="AZ170" s="3">
        <v>-3</v>
      </c>
      <c r="BA170" s="3">
        <v>-2</v>
      </c>
      <c r="BB170" s="3">
        <v>-5</v>
      </c>
      <c r="BC170" s="3">
        <v>-4</v>
      </c>
      <c r="BD170" s="3" t="s">
        <v>598</v>
      </c>
      <c r="BE170" s="13">
        <f>GEOMEAN(AN170,AF170,AP170,AR170)</f>
        <v>183.83876912526017</v>
      </c>
    </row>
    <row r="171" spans="1:57" x14ac:dyDescent="0.45">
      <c r="A171" s="1">
        <f>_xlfn.RANK.EQ(AM171, $AM$2:$AM$1031)</f>
        <v>189</v>
      </c>
      <c r="B171" s="3" t="s">
        <v>327</v>
      </c>
      <c r="C171" s="3" t="str">
        <f>_xlfn.CONCAT(B171, " - ", D171)</f>
        <v>Eddie Mathews - 1953</v>
      </c>
      <c r="D171" s="3">
        <v>1953</v>
      </c>
      <c r="E171" s="3">
        <v>21</v>
      </c>
      <c r="F171" s="3" t="s">
        <v>171</v>
      </c>
      <c r="G171" s="3" t="s">
        <v>52</v>
      </c>
      <c r="H171" s="3">
        <v>157</v>
      </c>
      <c r="I171" s="3">
        <v>681</v>
      </c>
      <c r="J171" s="3">
        <v>579</v>
      </c>
      <c r="K171" s="3">
        <v>110</v>
      </c>
      <c r="L171" s="3">
        <v>175</v>
      </c>
      <c r="M171" s="3">
        <v>89</v>
      </c>
      <c r="N171" s="3">
        <v>31</v>
      </c>
      <c r="O171" s="3">
        <v>8</v>
      </c>
      <c r="P171" s="3">
        <v>47</v>
      </c>
      <c r="Q171" s="3">
        <f>_xlfn.RANK.EQ(P171,$P$2:$P$1031)</f>
        <v>51</v>
      </c>
      <c r="R171" s="3">
        <v>135</v>
      </c>
      <c r="S171" s="3">
        <v>1</v>
      </c>
      <c r="T171" s="3">
        <v>3</v>
      </c>
      <c r="U171" s="3">
        <v>99</v>
      </c>
      <c r="V171" s="3">
        <v>83</v>
      </c>
      <c r="W171" s="3">
        <v>0.30199999999999999</v>
      </c>
      <c r="X171" s="3">
        <f>_xlfn.RANK.EQ(W171,$W$2:$W$1031)</f>
        <v>565</v>
      </c>
      <c r="Y171" s="3">
        <v>0.40600000000000003</v>
      </c>
      <c r="Z171" s="3">
        <f>_xlfn.RANK.EQ(Y171,$Y$2:$Y$1031)</f>
        <v>312</v>
      </c>
      <c r="AA171" s="3">
        <v>0.627</v>
      </c>
      <c r="AB171" s="3">
        <f>_xlfn.RANK.EQ(AA171,$AA$2:$AA$1031)</f>
        <v>99</v>
      </c>
      <c r="AC171" s="17">
        <v>1.0329999999999999</v>
      </c>
      <c r="AD171" s="28">
        <f>_xlfn.RANK.EQ(AC171,$AC$2:$AC$1031)</f>
        <v>129</v>
      </c>
      <c r="AE171" s="21">
        <v>171</v>
      </c>
      <c r="AF171" s="31">
        <f>_xlfn.RANK.EQ(AE171,$AE$2:$AE$1031)</f>
        <v>144</v>
      </c>
      <c r="AG171" s="3">
        <v>363</v>
      </c>
      <c r="AH171" s="3">
        <v>6</v>
      </c>
      <c r="AI171" s="3">
        <v>2</v>
      </c>
      <c r="AJ171" s="3">
        <v>1</v>
      </c>
      <c r="AK171" s="2"/>
      <c r="AL171" s="3">
        <v>16</v>
      </c>
      <c r="AM171" s="21">
        <v>8</v>
      </c>
      <c r="AN171" s="21">
        <f>_xlfn.RANK.EQ(AM171,$AM$2:$AM$1031)</f>
        <v>189</v>
      </c>
      <c r="AO171" s="21">
        <f>_xlfn.IFNA(VLOOKUP(C171, 'FanGraphs Plus Stats 1-2000'!$D$2:$L$1048576, MATCH("wRC+", FanGraphs_Plus_Stats_1_1500[[#Headers],[ID]:[BABIP+]], 0), FALSE), 0)</f>
        <v>167</v>
      </c>
      <c r="AP171" s="21">
        <f>_xlfn.RANK.EQ(AO171,$AO$2:$AO$1031)</f>
        <v>159</v>
      </c>
      <c r="AQ171" s="23">
        <f>(AM171/H171)*162</f>
        <v>8.2547770700636942</v>
      </c>
      <c r="AR171" s="21">
        <f>_xlfn.RANK.EQ(AQ171,$AQ$2:$AQ$1031)</f>
        <v>267</v>
      </c>
      <c r="AS171" s="3">
        <v>5.5</v>
      </c>
      <c r="AT171" s="3">
        <f>_xlfn.RANK.EQ(AS171,$AS$2:$AS$1031)</f>
        <v>247</v>
      </c>
      <c r="AU171" s="3">
        <v>8</v>
      </c>
      <c r="AV171" s="3">
        <f>_xlfn.RANK.EQ(AU171,$AU$2:$AU$1031)</f>
        <v>111</v>
      </c>
      <c r="AW171" s="14">
        <v>0.3</v>
      </c>
      <c r="AX171" s="3">
        <f>_xlfn.RANK.EQ(AW171,$AW$2:$AW$1031)</f>
        <v>663</v>
      </c>
      <c r="AY171" s="3">
        <v>54</v>
      </c>
      <c r="AZ171" s="3">
        <v>2</v>
      </c>
      <c r="BA171" s="3">
        <v>0</v>
      </c>
      <c r="BB171" s="3">
        <v>2</v>
      </c>
      <c r="BC171" s="3">
        <v>3</v>
      </c>
      <c r="BD171" s="3" t="s">
        <v>140</v>
      </c>
      <c r="BE171" s="13">
        <f>GEOMEAN(AN171,AF171,AP171,AR171)</f>
        <v>184.36699216289475</v>
      </c>
    </row>
    <row r="172" spans="1:57" x14ac:dyDescent="0.45">
      <c r="A172" s="1">
        <f>_xlfn.RANK.EQ(AM172, $AM$2:$AM$1031)</f>
        <v>159</v>
      </c>
      <c r="B172" s="3" t="s">
        <v>57</v>
      </c>
      <c r="C172" s="3" t="str">
        <f>_xlfn.CONCAT(B172, " - ", D172)</f>
        <v>Barry Bonds - 1997</v>
      </c>
      <c r="D172" s="3">
        <v>1997</v>
      </c>
      <c r="E172" s="3">
        <v>32</v>
      </c>
      <c r="F172" s="3" t="s">
        <v>58</v>
      </c>
      <c r="G172" s="3" t="s">
        <v>52</v>
      </c>
      <c r="H172" s="3">
        <v>159</v>
      </c>
      <c r="I172" s="3">
        <v>690</v>
      </c>
      <c r="J172" s="3">
        <v>532</v>
      </c>
      <c r="K172" s="3">
        <v>123</v>
      </c>
      <c r="L172" s="3">
        <v>155</v>
      </c>
      <c r="M172" s="3">
        <v>84</v>
      </c>
      <c r="N172" s="3">
        <v>26</v>
      </c>
      <c r="O172" s="3">
        <v>5</v>
      </c>
      <c r="P172" s="3">
        <v>40</v>
      </c>
      <c r="Q172" s="3">
        <f>_xlfn.RANK.EQ(P172,$P$2:$P$1031)</f>
        <v>165</v>
      </c>
      <c r="R172" s="3">
        <v>101</v>
      </c>
      <c r="S172" s="3">
        <v>37</v>
      </c>
      <c r="T172" s="3">
        <v>8</v>
      </c>
      <c r="U172" s="3">
        <v>145</v>
      </c>
      <c r="V172" s="3">
        <v>87</v>
      </c>
      <c r="W172" s="3">
        <v>0.29099999999999998</v>
      </c>
      <c r="X172" s="3">
        <f>_xlfn.RANK.EQ(W172,$W$2:$W$1031)</f>
        <v>724</v>
      </c>
      <c r="Y172" s="3">
        <v>0.44600000000000001</v>
      </c>
      <c r="Z172" s="3">
        <f>_xlfn.RANK.EQ(Y172,$Y$2:$Y$1031)</f>
        <v>75</v>
      </c>
      <c r="AA172" s="3">
        <v>0.58499999999999996</v>
      </c>
      <c r="AB172" s="3">
        <f>_xlfn.RANK.EQ(AA172,$AA$2:$AA$1031)</f>
        <v>241</v>
      </c>
      <c r="AC172" s="17">
        <v>1.0309999999999999</v>
      </c>
      <c r="AD172" s="28">
        <f>_xlfn.RANK.EQ(AC172,$AC$2:$AC$1031)</f>
        <v>137</v>
      </c>
      <c r="AE172" s="21">
        <v>170</v>
      </c>
      <c r="AF172" s="31">
        <f>_xlfn.RANK.EQ(AE172,$AE$2:$AE$1031)</f>
        <v>160</v>
      </c>
      <c r="AG172" s="3">
        <v>311</v>
      </c>
      <c r="AH172" s="3">
        <v>13</v>
      </c>
      <c r="AI172" s="3">
        <v>8</v>
      </c>
      <c r="AJ172" s="3">
        <v>0</v>
      </c>
      <c r="AK172" s="3">
        <v>5</v>
      </c>
      <c r="AL172" s="3">
        <v>34</v>
      </c>
      <c r="AM172" s="21">
        <v>8.1999999999999993</v>
      </c>
      <c r="AN172" s="21">
        <f>_xlfn.RANK.EQ(AM172,$AM$2:$AM$1031)</f>
        <v>159</v>
      </c>
      <c r="AO172" s="21">
        <f>_xlfn.IFNA(VLOOKUP(C172, 'FanGraphs Plus Stats 1-2000'!$D$2:$L$1048576, MATCH("wRC+", FanGraphs_Plus_Stats_1_1500[[#Headers],[ID]:[BABIP+]], 0), FALSE), 0)</f>
        <v>165</v>
      </c>
      <c r="AP172" s="21">
        <f>_xlfn.RANK.EQ(AO172,$AO$2:$AO$1031)</f>
        <v>184</v>
      </c>
      <c r="AQ172" s="23">
        <f>(AM172/H172)*162</f>
        <v>8.3547169811320749</v>
      </c>
      <c r="AR172" s="21">
        <f>_xlfn.RANK.EQ(AQ172,$AQ$2:$AQ$1031)</f>
        <v>247</v>
      </c>
      <c r="AS172" s="3">
        <v>6.1</v>
      </c>
      <c r="AT172" s="3">
        <f>_xlfn.RANK.EQ(AS172,$AS$2:$AS$1031)</f>
        <v>147</v>
      </c>
      <c r="AU172" s="3">
        <v>6.9</v>
      </c>
      <c r="AV172" s="3">
        <f>_xlfn.RANK.EQ(AU172,$AU$2:$AU$1031)</f>
        <v>286</v>
      </c>
      <c r="AW172" s="14">
        <v>0.7</v>
      </c>
      <c r="AX172" s="3">
        <f>_xlfn.RANK.EQ(AW172,$AW$2:$AW$1031)</f>
        <v>548</v>
      </c>
      <c r="AY172" s="3">
        <v>55</v>
      </c>
      <c r="AZ172" s="3">
        <v>-1</v>
      </c>
      <c r="BA172" s="3">
        <v>1</v>
      </c>
      <c r="BB172" s="3">
        <v>1</v>
      </c>
      <c r="BC172" s="3">
        <v>14</v>
      </c>
      <c r="BD172" s="3" t="s">
        <v>87</v>
      </c>
      <c r="BE172" s="13">
        <f>GEOMEAN(AN172,AF172,AP172,AR172)</f>
        <v>184.39874918221057</v>
      </c>
    </row>
    <row r="173" spans="1:57" x14ac:dyDescent="0.45">
      <c r="A173" s="1">
        <f>_xlfn.RANK.EQ(AM173, $AM$2:$AM$1031)</f>
        <v>189</v>
      </c>
      <c r="B173" s="3" t="s">
        <v>339</v>
      </c>
      <c r="C173" s="3" t="str">
        <f>_xlfn.CONCAT(B173, " - ", D173)</f>
        <v>Matt Kemp - 2011</v>
      </c>
      <c r="D173" s="3">
        <v>2011</v>
      </c>
      <c r="E173" s="3">
        <v>26</v>
      </c>
      <c r="F173" s="3" t="s">
        <v>164</v>
      </c>
      <c r="G173" s="3" t="s">
        <v>52</v>
      </c>
      <c r="H173" s="3">
        <v>161</v>
      </c>
      <c r="I173" s="3">
        <v>689</v>
      </c>
      <c r="J173" s="3">
        <v>602</v>
      </c>
      <c r="K173" s="3">
        <v>115</v>
      </c>
      <c r="L173" s="3">
        <v>195</v>
      </c>
      <c r="M173" s="3">
        <v>119</v>
      </c>
      <c r="N173" s="3">
        <v>33</v>
      </c>
      <c r="O173" s="3">
        <v>4</v>
      </c>
      <c r="P173" s="3">
        <v>39</v>
      </c>
      <c r="Q173" s="3">
        <f>_xlfn.RANK.EQ(P173,$P$2:$P$1031)</f>
        <v>187</v>
      </c>
      <c r="R173" s="3">
        <v>126</v>
      </c>
      <c r="S173" s="3">
        <v>40</v>
      </c>
      <c r="T173" s="3">
        <v>11</v>
      </c>
      <c r="U173" s="3">
        <v>74</v>
      </c>
      <c r="V173" s="3">
        <v>159</v>
      </c>
      <c r="W173" s="3">
        <v>0.32400000000000001</v>
      </c>
      <c r="X173" s="3">
        <f>_xlfn.RANK.EQ(W173,$W$2:$W$1031)</f>
        <v>246</v>
      </c>
      <c r="Y173" s="3">
        <v>0.39900000000000002</v>
      </c>
      <c r="Z173" s="3">
        <f>_xlfn.RANK.EQ(Y173,$Y$2:$Y$1031)</f>
        <v>382</v>
      </c>
      <c r="AA173" s="3">
        <v>0.58599999999999997</v>
      </c>
      <c r="AB173" s="3">
        <f>_xlfn.RANK.EQ(AA173,$AA$2:$AA$1031)</f>
        <v>235</v>
      </c>
      <c r="AC173" s="17">
        <v>0.98599999999999999</v>
      </c>
      <c r="AD173" s="28">
        <f>_xlfn.RANK.EQ(AC173,$AC$2:$AC$1031)</f>
        <v>251</v>
      </c>
      <c r="AE173" s="21">
        <v>172</v>
      </c>
      <c r="AF173" s="31">
        <f>_xlfn.RANK.EQ(AE173,$AE$2:$AE$1031)</f>
        <v>134</v>
      </c>
      <c r="AG173" s="3">
        <v>353</v>
      </c>
      <c r="AH173" s="3">
        <v>16</v>
      </c>
      <c r="AI173" s="3">
        <v>6</v>
      </c>
      <c r="AJ173" s="3">
        <v>0</v>
      </c>
      <c r="AK173" s="3">
        <v>7</v>
      </c>
      <c r="AL173" s="3">
        <v>24</v>
      </c>
      <c r="AM173" s="21">
        <v>8</v>
      </c>
      <c r="AN173" s="21">
        <f>_xlfn.RANK.EQ(AM173,$AM$2:$AM$1031)</f>
        <v>189</v>
      </c>
      <c r="AO173" s="21">
        <f>_xlfn.IFNA(VLOOKUP(C173, 'FanGraphs Plus Stats 1-2000'!$D$2:$L$1048576, MATCH("wRC+", FanGraphs_Plus_Stats_1_1500[[#Headers],[ID]:[BABIP+]], 0), FALSE), 0)</f>
        <v>168</v>
      </c>
      <c r="AP173" s="21">
        <f>_xlfn.RANK.EQ(AO173,$AO$2:$AO$1031)</f>
        <v>149</v>
      </c>
      <c r="AQ173" s="23">
        <f>(AM173/H173)*162</f>
        <v>8.049689440993788</v>
      </c>
      <c r="AR173" s="21">
        <f>_xlfn.RANK.EQ(AQ173,$AQ$2:$AQ$1031)</f>
        <v>310</v>
      </c>
      <c r="AS173" s="3">
        <v>5.9</v>
      </c>
      <c r="AT173" s="3">
        <f>_xlfn.RANK.EQ(AS173,$AS$2:$AS$1031)</f>
        <v>178</v>
      </c>
      <c r="AU173" s="3">
        <v>8.6999999999999993</v>
      </c>
      <c r="AV173" s="3">
        <f>_xlfn.RANK.EQ(AU173,$AU$2:$AU$1031)</f>
        <v>55</v>
      </c>
      <c r="AW173" s="14">
        <v>-0.4</v>
      </c>
      <c r="AX173" s="3">
        <f>_xlfn.RANK.EQ(AW173,$AW$2:$AW$1031)</f>
        <v>857</v>
      </c>
      <c r="AY173" s="3">
        <v>56</v>
      </c>
      <c r="AZ173" s="3">
        <v>-2</v>
      </c>
      <c r="BA173" s="3">
        <v>5</v>
      </c>
      <c r="BB173" s="3">
        <v>4</v>
      </c>
      <c r="BC173" s="3">
        <v>-7</v>
      </c>
      <c r="BD173" s="3" t="s">
        <v>340</v>
      </c>
      <c r="BE173" s="13">
        <f>GEOMEAN(AN173,AF173,AP173,AR173)</f>
        <v>184.93905800298359</v>
      </c>
    </row>
    <row r="174" spans="1:57" x14ac:dyDescent="0.45">
      <c r="A174" s="1">
        <f>_xlfn.RANK.EQ(AM174, $AM$2:$AM$1031)</f>
        <v>103</v>
      </c>
      <c r="B174" s="3" t="s">
        <v>74</v>
      </c>
      <c r="C174" s="3" t="str">
        <f>_xlfn.CONCAT(B174, " - ", D174)</f>
        <v>Willie Mays - 1961</v>
      </c>
      <c r="D174" s="3">
        <v>1961</v>
      </c>
      <c r="E174" s="3">
        <v>30</v>
      </c>
      <c r="F174" s="3" t="s">
        <v>58</v>
      </c>
      <c r="G174" s="3" t="s">
        <v>52</v>
      </c>
      <c r="H174" s="3">
        <v>154</v>
      </c>
      <c r="I174" s="3">
        <v>659</v>
      </c>
      <c r="J174" s="3">
        <v>572</v>
      </c>
      <c r="K174" s="3">
        <v>129</v>
      </c>
      <c r="L174" s="3">
        <v>176</v>
      </c>
      <c r="M174" s="3">
        <v>101</v>
      </c>
      <c r="N174" s="3">
        <v>32</v>
      </c>
      <c r="O174" s="3">
        <v>3</v>
      </c>
      <c r="P174" s="3">
        <v>40</v>
      </c>
      <c r="Q174" s="3">
        <f>_xlfn.RANK.EQ(P174,$P$2:$P$1031)</f>
        <v>165</v>
      </c>
      <c r="R174" s="3">
        <v>123</v>
      </c>
      <c r="S174" s="3">
        <v>18</v>
      </c>
      <c r="T174" s="3">
        <v>9</v>
      </c>
      <c r="U174" s="3">
        <v>81</v>
      </c>
      <c r="V174" s="3">
        <v>77</v>
      </c>
      <c r="W174" s="3">
        <v>0.308</v>
      </c>
      <c r="X174" s="3">
        <f>_xlfn.RANK.EQ(W174,$W$2:$W$1031)</f>
        <v>460</v>
      </c>
      <c r="Y174" s="3">
        <v>0.39300000000000002</v>
      </c>
      <c r="Z174" s="3">
        <f>_xlfn.RANK.EQ(Y174,$Y$2:$Y$1031)</f>
        <v>445</v>
      </c>
      <c r="AA174" s="3">
        <v>0.58399999999999996</v>
      </c>
      <c r="AB174" s="3">
        <f>_xlfn.RANK.EQ(AA174,$AA$2:$AA$1031)</f>
        <v>246</v>
      </c>
      <c r="AC174" s="17">
        <v>0.97699999999999998</v>
      </c>
      <c r="AD174" s="28">
        <f>_xlfn.RANK.EQ(AC174,$AC$2:$AC$1031)</f>
        <v>267</v>
      </c>
      <c r="AE174" s="21">
        <v>160</v>
      </c>
      <c r="AF174" s="31">
        <f>_xlfn.RANK.EQ(AE174,$AE$2:$AE$1031)</f>
        <v>283</v>
      </c>
      <c r="AG174" s="3">
        <v>334</v>
      </c>
      <c r="AH174" s="3">
        <v>14</v>
      </c>
      <c r="AI174" s="3">
        <v>2</v>
      </c>
      <c r="AJ174" s="3">
        <v>0</v>
      </c>
      <c r="AK174" s="3">
        <v>4</v>
      </c>
      <c r="AL174" s="3">
        <v>15</v>
      </c>
      <c r="AM174" s="21">
        <v>8.6999999999999993</v>
      </c>
      <c r="AN174" s="21">
        <f>_xlfn.RANK.EQ(AM174,$AM$2:$AM$1031)</f>
        <v>103</v>
      </c>
      <c r="AO174" s="21">
        <f>_xlfn.IFNA(VLOOKUP(C174, 'FanGraphs Plus Stats 1-2000'!$D$2:$L$1048576, MATCH("wRC+", FanGraphs_Plus_Stats_1_1500[[#Headers],[ID]:[BABIP+]], 0), FALSE), 0)</f>
        <v>156</v>
      </c>
      <c r="AP174" s="21">
        <f>_xlfn.RANK.EQ(AO174,$AO$2:$AO$1031)</f>
        <v>300</v>
      </c>
      <c r="AQ174" s="23">
        <f>(AM174/H174)*162</f>
        <v>9.1519480519480521</v>
      </c>
      <c r="AR174" s="21">
        <f>_xlfn.RANK.EQ(AQ174,$AQ$2:$AQ$1031)</f>
        <v>134</v>
      </c>
      <c r="AS174" s="3">
        <v>6.2</v>
      </c>
      <c r="AT174" s="3">
        <f>_xlfn.RANK.EQ(AS174,$AS$2:$AS$1031)</f>
        <v>134</v>
      </c>
      <c r="AU174" s="3">
        <v>7.3</v>
      </c>
      <c r="AV174" s="3">
        <f>_xlfn.RANK.EQ(AU174,$AU$2:$AU$1031)</f>
        <v>195</v>
      </c>
      <c r="AW174" s="14">
        <v>1.4</v>
      </c>
      <c r="AX174" s="3">
        <f>_xlfn.RANK.EQ(AW174,$AW$2:$AW$1031)</f>
        <v>359</v>
      </c>
      <c r="AY174" s="3">
        <v>46</v>
      </c>
      <c r="AZ174" s="3">
        <v>1</v>
      </c>
      <c r="BA174" s="3">
        <v>2</v>
      </c>
      <c r="BB174" s="3">
        <v>3</v>
      </c>
      <c r="BC174" s="3">
        <v>14</v>
      </c>
      <c r="BD174" s="3" t="s">
        <v>68</v>
      </c>
      <c r="BE174" s="13">
        <f>GEOMEAN(AN174,AF174,AP174,AR174)</f>
        <v>185.01733809511671</v>
      </c>
    </row>
    <row r="175" spans="1:57" x14ac:dyDescent="0.45">
      <c r="A175" s="1">
        <f>_xlfn.RANK.EQ(AM175, $AM$2:$AM$1031)</f>
        <v>140</v>
      </c>
      <c r="B175" s="3" t="s">
        <v>300</v>
      </c>
      <c r="C175" s="3" t="str">
        <f>_xlfn.CONCAT(B175, " - ", D175)</f>
        <v>Paul Goldschmidt - 2015</v>
      </c>
      <c r="D175" s="3">
        <v>2015</v>
      </c>
      <c r="E175" s="3">
        <v>27</v>
      </c>
      <c r="F175" s="3" t="s">
        <v>301</v>
      </c>
      <c r="G175" s="3" t="s">
        <v>52</v>
      </c>
      <c r="H175" s="3">
        <v>159</v>
      </c>
      <c r="I175" s="3">
        <v>695</v>
      </c>
      <c r="J175" s="3">
        <v>567</v>
      </c>
      <c r="K175" s="3">
        <v>103</v>
      </c>
      <c r="L175" s="3">
        <v>182</v>
      </c>
      <c r="M175" s="3">
        <v>109</v>
      </c>
      <c r="N175" s="3">
        <v>38</v>
      </c>
      <c r="O175" s="3">
        <v>2</v>
      </c>
      <c r="P175" s="3">
        <v>33</v>
      </c>
      <c r="Q175" s="3">
        <f>_xlfn.RANK.EQ(P175,$P$2:$P$1031)</f>
        <v>341</v>
      </c>
      <c r="R175" s="3">
        <v>110</v>
      </c>
      <c r="S175" s="3">
        <v>21</v>
      </c>
      <c r="T175" s="3">
        <v>5</v>
      </c>
      <c r="U175" s="3">
        <v>118</v>
      </c>
      <c r="V175" s="3">
        <v>151</v>
      </c>
      <c r="W175" s="3">
        <v>0.32100000000000001</v>
      </c>
      <c r="X175" s="3">
        <f>_xlfn.RANK.EQ(W175,$W$2:$W$1031)</f>
        <v>271</v>
      </c>
      <c r="Y175" s="3">
        <v>0.435</v>
      </c>
      <c r="Z175" s="3">
        <f>_xlfn.RANK.EQ(Y175,$Y$2:$Y$1031)</f>
        <v>115</v>
      </c>
      <c r="AA175" s="3">
        <v>0.56999999999999995</v>
      </c>
      <c r="AB175" s="3">
        <f>_xlfn.RANK.EQ(AA175,$AA$2:$AA$1031)</f>
        <v>287</v>
      </c>
      <c r="AC175" s="17">
        <v>1.0049999999999999</v>
      </c>
      <c r="AD175" s="28">
        <f>_xlfn.RANK.EQ(AC175,$AC$2:$AC$1031)</f>
        <v>203</v>
      </c>
      <c r="AE175" s="21">
        <v>168</v>
      </c>
      <c r="AF175" s="31">
        <f>_xlfn.RANK.EQ(AE175,$AE$2:$AE$1031)</f>
        <v>178</v>
      </c>
      <c r="AG175" s="3">
        <v>323</v>
      </c>
      <c r="AH175" s="3">
        <v>16</v>
      </c>
      <c r="AI175" s="3">
        <v>2</v>
      </c>
      <c r="AJ175" s="3">
        <v>0</v>
      </c>
      <c r="AK175" s="3">
        <v>7</v>
      </c>
      <c r="AL175" s="3">
        <v>29</v>
      </c>
      <c r="AM175" s="21">
        <v>8.3000000000000007</v>
      </c>
      <c r="AN175" s="21">
        <f>_xlfn.RANK.EQ(AM175,$AM$2:$AM$1031)</f>
        <v>140</v>
      </c>
      <c r="AO175" s="21">
        <f>_xlfn.IFNA(VLOOKUP(C175, 'FanGraphs Plus Stats 1-2000'!$D$2:$L$1048576, MATCH("wRC+", FanGraphs_Plus_Stats_1_1500[[#Headers],[ID]:[BABIP+]], 0), FALSE), 0)</f>
        <v>163</v>
      </c>
      <c r="AP175" s="21">
        <f>_xlfn.RANK.EQ(AO175,$AO$2:$AO$1031)</f>
        <v>212</v>
      </c>
      <c r="AQ175" s="23">
        <f>(AM175/H175)*162</f>
        <v>8.4566037735849058</v>
      </c>
      <c r="AR175" s="21">
        <f>_xlfn.RANK.EQ(AQ175,$AQ$2:$AQ$1031)</f>
        <v>225</v>
      </c>
      <c r="AS175" s="3">
        <v>6.2</v>
      </c>
      <c r="AT175" s="3">
        <f>_xlfn.RANK.EQ(AS175,$AS$2:$AS$1031)</f>
        <v>134</v>
      </c>
      <c r="AU175" s="3">
        <v>6.8</v>
      </c>
      <c r="AV175" s="3">
        <f>_xlfn.RANK.EQ(AU175,$AU$2:$AU$1031)</f>
        <v>305</v>
      </c>
      <c r="AW175" s="14">
        <v>0.6</v>
      </c>
      <c r="AX175" s="3">
        <f>_xlfn.RANK.EQ(AW175,$AW$2:$AW$1031)</f>
        <v>570</v>
      </c>
      <c r="AY175" s="3">
        <v>52</v>
      </c>
      <c r="AZ175" s="3">
        <v>-2</v>
      </c>
      <c r="BA175" s="3">
        <v>4</v>
      </c>
      <c r="BB175" s="3">
        <v>2</v>
      </c>
      <c r="BC175" s="3">
        <v>14</v>
      </c>
      <c r="BD175" s="3" t="s">
        <v>274</v>
      </c>
      <c r="BE175" s="13">
        <f>GEOMEAN(AN175,AF175,AP175,AR175)</f>
        <v>185.68063140187942</v>
      </c>
    </row>
    <row r="176" spans="1:57" x14ac:dyDescent="0.45">
      <c r="A176" s="1">
        <f>_xlfn.RANK.EQ(AM176, $AM$2:$AM$1031)</f>
        <v>140</v>
      </c>
      <c r="B176" s="3" t="s">
        <v>305</v>
      </c>
      <c r="C176" s="3" t="str">
        <f>_xlfn.CONCAT(B176, " - ", D176)</f>
        <v>J.D. Drew - 2004</v>
      </c>
      <c r="D176" s="3">
        <v>2004</v>
      </c>
      <c r="E176" s="3">
        <v>28</v>
      </c>
      <c r="F176" s="3" t="s">
        <v>210</v>
      </c>
      <c r="G176" s="3" t="s">
        <v>52</v>
      </c>
      <c r="H176" s="3">
        <v>145</v>
      </c>
      <c r="I176" s="3">
        <v>645</v>
      </c>
      <c r="J176" s="3">
        <v>518</v>
      </c>
      <c r="K176" s="3">
        <v>118</v>
      </c>
      <c r="L176" s="3">
        <v>158</v>
      </c>
      <c r="M176" s="3">
        <v>91</v>
      </c>
      <c r="N176" s="3">
        <v>28</v>
      </c>
      <c r="O176" s="3">
        <v>8</v>
      </c>
      <c r="P176" s="3">
        <v>31</v>
      </c>
      <c r="Q176" s="3">
        <f>_xlfn.RANK.EQ(P176,$P$2:$P$1031)</f>
        <v>418</v>
      </c>
      <c r="R176" s="3">
        <v>93</v>
      </c>
      <c r="S176" s="3">
        <v>12</v>
      </c>
      <c r="T176" s="3">
        <v>3</v>
      </c>
      <c r="U176" s="3">
        <v>118</v>
      </c>
      <c r="V176" s="3">
        <v>116</v>
      </c>
      <c r="W176" s="3">
        <v>0.30499999999999999</v>
      </c>
      <c r="X176" s="3">
        <f>_xlfn.RANK.EQ(W176,$W$2:$W$1031)</f>
        <v>519</v>
      </c>
      <c r="Y176" s="3">
        <v>0.436</v>
      </c>
      <c r="Z176" s="3">
        <f>_xlfn.RANK.EQ(Y176,$Y$2:$Y$1031)</f>
        <v>110</v>
      </c>
      <c r="AA176" s="3">
        <v>0.56899999999999995</v>
      </c>
      <c r="AB176" s="3">
        <f>_xlfn.RANK.EQ(AA176,$AA$2:$AA$1031)</f>
        <v>292</v>
      </c>
      <c r="AC176" s="17">
        <v>1.006</v>
      </c>
      <c r="AD176" s="28">
        <f>_xlfn.RANK.EQ(AC176,$AC$2:$AC$1031)</f>
        <v>198</v>
      </c>
      <c r="AE176" s="21">
        <v>157</v>
      </c>
      <c r="AF176" s="31">
        <f>_xlfn.RANK.EQ(AE176,$AE$2:$AE$1031)</f>
        <v>321</v>
      </c>
      <c r="AG176" s="3">
        <v>295</v>
      </c>
      <c r="AH176" s="3">
        <v>7</v>
      </c>
      <c r="AI176" s="3">
        <v>5</v>
      </c>
      <c r="AJ176" s="3">
        <v>1</v>
      </c>
      <c r="AK176" s="3">
        <v>3</v>
      </c>
      <c r="AL176" s="3">
        <v>2</v>
      </c>
      <c r="AM176" s="21">
        <v>8.3000000000000007</v>
      </c>
      <c r="AN176" s="21">
        <f>_xlfn.RANK.EQ(AM176,$AM$2:$AM$1031)</f>
        <v>140</v>
      </c>
      <c r="AO176" s="21">
        <f>_xlfn.IFNA(VLOOKUP(C176, 'FanGraphs Plus Stats 1-2000'!$D$2:$L$1048576, MATCH("wRC+", FanGraphs_Plus_Stats_1_1500[[#Headers],[ID]:[BABIP+]], 0), FALSE), 0)</f>
        <v>162</v>
      </c>
      <c r="AP176" s="21">
        <f>_xlfn.RANK.EQ(AO176,$AO$2:$AO$1031)</f>
        <v>226</v>
      </c>
      <c r="AQ176" s="23">
        <f>(AM176/H176)*162</f>
        <v>9.2731034482758634</v>
      </c>
      <c r="AR176" s="21">
        <f>_xlfn.RANK.EQ(AQ176,$AQ$2:$AQ$1031)</f>
        <v>120</v>
      </c>
      <c r="AS176" s="3">
        <v>6.4</v>
      </c>
      <c r="AT176" s="3">
        <f>_xlfn.RANK.EQ(AS176,$AS$2:$AS$1031)</f>
        <v>109</v>
      </c>
      <c r="AU176" s="3">
        <v>6.8</v>
      </c>
      <c r="AV176" s="3">
        <f>_xlfn.RANK.EQ(AU176,$AU$2:$AU$1031)</f>
        <v>305</v>
      </c>
      <c r="AW176" s="14">
        <v>0.9</v>
      </c>
      <c r="AX176" s="3">
        <f>_xlfn.RANK.EQ(AW176,$AW$2:$AW$1031)</f>
        <v>496</v>
      </c>
      <c r="AY176" s="3">
        <v>50</v>
      </c>
      <c r="AZ176" s="3">
        <v>3</v>
      </c>
      <c r="BA176" s="3">
        <v>3</v>
      </c>
      <c r="BB176" s="3">
        <v>6</v>
      </c>
      <c r="BC176" s="3">
        <v>15</v>
      </c>
      <c r="BD176" s="3" t="s">
        <v>306</v>
      </c>
      <c r="BE176" s="13">
        <f>GEOMEAN(AN176,AF176,AP176,AR176)</f>
        <v>186.84465915909314</v>
      </c>
    </row>
    <row r="177" spans="1:57" x14ac:dyDescent="0.45">
      <c r="A177" s="1">
        <f>_xlfn.RANK.EQ(AM177, $AM$2:$AM$1031)</f>
        <v>533</v>
      </c>
      <c r="B177" s="3" t="s">
        <v>703</v>
      </c>
      <c r="C177" s="3" t="str">
        <f>_xlfn.CONCAT(B177, " - ", D177)</f>
        <v>Dwight Evans - 1981</v>
      </c>
      <c r="D177" s="3">
        <v>1981</v>
      </c>
      <c r="E177" s="3">
        <v>29</v>
      </c>
      <c r="F177" s="3" t="s">
        <v>48</v>
      </c>
      <c r="G177" s="3" t="s">
        <v>43</v>
      </c>
      <c r="H177" s="3">
        <v>108</v>
      </c>
      <c r="I177" s="3">
        <v>504</v>
      </c>
      <c r="J177" s="3">
        <v>412</v>
      </c>
      <c r="K177" s="3">
        <v>84</v>
      </c>
      <c r="L177" s="3">
        <v>122</v>
      </c>
      <c r="M177" s="3">
        <v>77</v>
      </c>
      <c r="N177" s="3">
        <v>19</v>
      </c>
      <c r="O177" s="3">
        <v>4</v>
      </c>
      <c r="P177" s="3">
        <v>22</v>
      </c>
      <c r="Q177" s="3">
        <f>_xlfn.RANK.EQ(P177,$P$2:$P$1031)</f>
        <v>697</v>
      </c>
      <c r="R177" s="3">
        <v>71</v>
      </c>
      <c r="S177" s="3">
        <v>3</v>
      </c>
      <c r="T177" s="3">
        <v>2</v>
      </c>
      <c r="U177" s="3">
        <v>85</v>
      </c>
      <c r="V177" s="3">
        <v>85</v>
      </c>
      <c r="W177" s="3">
        <v>0.29599999999999999</v>
      </c>
      <c r="X177" s="3">
        <f>_xlfn.RANK.EQ(W177,$W$2:$W$1031)</f>
        <v>652</v>
      </c>
      <c r="Y177" s="3">
        <v>0.41499999999999998</v>
      </c>
      <c r="Z177" s="3">
        <f>_xlfn.RANK.EQ(Y177,$Y$2:$Y$1031)</f>
        <v>235</v>
      </c>
      <c r="AA177" s="3">
        <v>0.52200000000000002</v>
      </c>
      <c r="AB177" s="3">
        <f>_xlfn.RANK.EQ(AA177,$AA$2:$AA$1031)</f>
        <v>569</v>
      </c>
      <c r="AC177" s="17">
        <v>0.93700000000000006</v>
      </c>
      <c r="AD177" s="28">
        <f>_xlfn.RANK.EQ(AC177,$AC$2:$AC$1031)</f>
        <v>417</v>
      </c>
      <c r="AE177" s="21">
        <v>163</v>
      </c>
      <c r="AF177" s="31">
        <f>_xlfn.RANK.EQ(AE177,$AE$2:$AE$1031)</f>
        <v>244</v>
      </c>
      <c r="AG177" s="3">
        <v>215</v>
      </c>
      <c r="AH177" s="3">
        <v>8</v>
      </c>
      <c r="AI177" s="3">
        <v>1</v>
      </c>
      <c r="AJ177" s="3">
        <v>3</v>
      </c>
      <c r="AK177" s="3">
        <v>3</v>
      </c>
      <c r="AL177" s="3">
        <v>1</v>
      </c>
      <c r="AM177" s="21">
        <v>6.7</v>
      </c>
      <c r="AN177" s="21">
        <f>_xlfn.RANK.EQ(AM177,$AM$2:$AM$1031)</f>
        <v>533</v>
      </c>
      <c r="AO177" s="21">
        <f>_xlfn.IFNA(VLOOKUP(C177, 'FanGraphs Plus Stats 1-2000'!$D$2:$L$1048576, MATCH("wRC+", FanGraphs_Plus_Stats_1_1500[[#Headers],[ID]:[BABIP+]], 0), FALSE), 0)</f>
        <v>168</v>
      </c>
      <c r="AP177" s="21">
        <f>_xlfn.RANK.EQ(AO177,$AO$2:$AO$1031)</f>
        <v>149</v>
      </c>
      <c r="AQ177" s="23">
        <f>(AM177/H177)*162</f>
        <v>10.050000000000001</v>
      </c>
      <c r="AR177" s="21">
        <f>_xlfn.RANK.EQ(AQ177,$AQ$2:$AQ$1031)</f>
        <v>63</v>
      </c>
      <c r="AS177" s="3">
        <v>5.2</v>
      </c>
      <c r="AT177" s="3">
        <f>_xlfn.RANK.EQ(AS177,$AS$2:$AS$1031)</f>
        <v>323</v>
      </c>
      <c r="AU177" s="3">
        <v>5.2</v>
      </c>
      <c r="AV177" s="3">
        <f>_xlfn.RANK.EQ(AU177,$AU$2:$AU$1031)</f>
        <v>780</v>
      </c>
      <c r="AW177" s="14">
        <v>1.1000000000000001</v>
      </c>
      <c r="AX177" s="3">
        <f>_xlfn.RANK.EQ(AW177,$AW$2:$AW$1031)</f>
        <v>434</v>
      </c>
      <c r="AY177" s="3">
        <v>34</v>
      </c>
      <c r="AZ177" s="3">
        <v>0</v>
      </c>
      <c r="BA177" s="3">
        <v>3</v>
      </c>
      <c r="BB177" s="3">
        <v>4</v>
      </c>
      <c r="BC177" s="3">
        <v>14</v>
      </c>
      <c r="BD177" s="3" t="s">
        <v>113</v>
      </c>
      <c r="BE177" s="13">
        <f>GEOMEAN(AN177,AF177,AP177,AR177)</f>
        <v>186.9222341964815</v>
      </c>
    </row>
    <row r="178" spans="1:57" x14ac:dyDescent="0.45">
      <c r="A178" s="1">
        <f>_xlfn.RANK.EQ(AM178, $AM$2:$AM$1031)</f>
        <v>75</v>
      </c>
      <c r="B178" s="3" t="s">
        <v>205</v>
      </c>
      <c r="C178" s="3" t="str">
        <f>_xlfn.CONCAT(B178, " - ", D178)</f>
        <v>Wade Boggs - 1985</v>
      </c>
      <c r="D178" s="3">
        <v>1985</v>
      </c>
      <c r="E178" s="3">
        <v>27</v>
      </c>
      <c r="F178" s="3" t="s">
        <v>48</v>
      </c>
      <c r="G178" s="3" t="s">
        <v>43</v>
      </c>
      <c r="H178" s="3">
        <v>161</v>
      </c>
      <c r="I178" s="3">
        <v>758</v>
      </c>
      <c r="J178" s="3">
        <v>653</v>
      </c>
      <c r="K178" s="3">
        <v>107</v>
      </c>
      <c r="L178" s="3">
        <v>240</v>
      </c>
      <c r="M178" s="3">
        <v>187</v>
      </c>
      <c r="N178" s="3">
        <v>42</v>
      </c>
      <c r="O178" s="3">
        <v>3</v>
      </c>
      <c r="P178" s="3">
        <v>8</v>
      </c>
      <c r="Q178" s="3">
        <f>_xlfn.RANK.EQ(P178,$P$2:$P$1031)</f>
        <v>967</v>
      </c>
      <c r="R178" s="3">
        <v>78</v>
      </c>
      <c r="S178" s="3">
        <v>2</v>
      </c>
      <c r="T178" s="3">
        <v>1</v>
      </c>
      <c r="U178" s="3">
        <v>96</v>
      </c>
      <c r="V178" s="3">
        <v>61</v>
      </c>
      <c r="W178" s="3">
        <v>0.36799999999999999</v>
      </c>
      <c r="X178" s="3">
        <f>_xlfn.RANK.EQ(W178,$W$2:$W$1031)</f>
        <v>11</v>
      </c>
      <c r="Y178" s="3">
        <v>0.45</v>
      </c>
      <c r="Z178" s="3">
        <f>_xlfn.RANK.EQ(Y178,$Y$2:$Y$1031)</f>
        <v>60</v>
      </c>
      <c r="AA178" s="3">
        <v>0.47799999999999998</v>
      </c>
      <c r="AB178" s="3">
        <f>_xlfn.RANK.EQ(AA178,$AA$2:$AA$1031)</f>
        <v>792</v>
      </c>
      <c r="AC178" s="17">
        <v>0.92800000000000005</v>
      </c>
      <c r="AD178" s="28">
        <f>_xlfn.RANK.EQ(AC178,$AC$2:$AC$1031)</f>
        <v>454</v>
      </c>
      <c r="AE178" s="21">
        <v>151</v>
      </c>
      <c r="AF178" s="31">
        <f>_xlfn.RANK.EQ(AE178,$AE$2:$AE$1031)</f>
        <v>418</v>
      </c>
      <c r="AG178" s="3">
        <v>312</v>
      </c>
      <c r="AH178" s="3">
        <v>20</v>
      </c>
      <c r="AI178" s="3">
        <v>4</v>
      </c>
      <c r="AJ178" s="3">
        <v>3</v>
      </c>
      <c r="AK178" s="3">
        <v>2</v>
      </c>
      <c r="AL178" s="3">
        <v>5</v>
      </c>
      <c r="AM178" s="21">
        <v>9.1</v>
      </c>
      <c r="AN178" s="21">
        <f>_xlfn.RANK.EQ(AM178,$AM$2:$AM$1031)</f>
        <v>75</v>
      </c>
      <c r="AO178" s="21">
        <f>_xlfn.IFNA(VLOOKUP(C178, 'FanGraphs Plus Stats 1-2000'!$D$2:$L$1048576, MATCH("wRC+", FanGraphs_Plus_Stats_1_1500[[#Headers],[ID]:[BABIP+]], 0), FALSE), 0)</f>
        <v>156</v>
      </c>
      <c r="AP178" s="21">
        <f>_xlfn.RANK.EQ(AO178,$AO$2:$AO$1031)</f>
        <v>300</v>
      </c>
      <c r="AQ178" s="23">
        <f>(AM178/H178)*162</f>
        <v>9.1565217391304348</v>
      </c>
      <c r="AR178" s="21">
        <f>_xlfn.RANK.EQ(AQ178,$AQ$2:$AQ$1031)</f>
        <v>131</v>
      </c>
      <c r="AS178" s="3">
        <v>6.9</v>
      </c>
      <c r="AT178" s="3">
        <f>_xlfn.RANK.EQ(AS178,$AS$2:$AS$1031)</f>
        <v>74</v>
      </c>
      <c r="AU178" s="3">
        <v>8.3000000000000007</v>
      </c>
      <c r="AV178" s="3">
        <f>_xlfn.RANK.EQ(AU178,$AU$2:$AU$1031)</f>
        <v>85</v>
      </c>
      <c r="AW178" s="14">
        <v>1.2</v>
      </c>
      <c r="AX178" s="3">
        <f>_xlfn.RANK.EQ(AW178,$AW$2:$AW$1031)</f>
        <v>406</v>
      </c>
      <c r="AY178" s="3">
        <v>55</v>
      </c>
      <c r="AZ178" s="3">
        <v>0</v>
      </c>
      <c r="BA178" s="3">
        <v>2</v>
      </c>
      <c r="BB178" s="3">
        <v>3</v>
      </c>
      <c r="BC178" s="3">
        <v>8</v>
      </c>
      <c r="BD178" s="3" t="s">
        <v>206</v>
      </c>
      <c r="BE178" s="13">
        <f>GEOMEAN(AN178,AF178,AP178,AR178)</f>
        <v>187.35165069939379</v>
      </c>
    </row>
    <row r="179" spans="1:57" x14ac:dyDescent="0.45">
      <c r="A179" s="1">
        <f>_xlfn.RANK.EQ(AM179, $AM$2:$AM$1031)</f>
        <v>923</v>
      </c>
      <c r="B179" s="3" t="s">
        <v>329</v>
      </c>
      <c r="C179" s="3" t="str">
        <f>_xlfn.CONCAT(B179, " - ", D179)</f>
        <v>Joey Votto - 2012</v>
      </c>
      <c r="D179" s="3">
        <v>2012</v>
      </c>
      <c r="E179" s="3">
        <v>28</v>
      </c>
      <c r="F179" s="3" t="s">
        <v>78</v>
      </c>
      <c r="G179" s="3" t="s">
        <v>52</v>
      </c>
      <c r="H179" s="3">
        <v>111</v>
      </c>
      <c r="I179" s="3">
        <v>475</v>
      </c>
      <c r="J179" s="3">
        <v>374</v>
      </c>
      <c r="K179" s="3">
        <v>59</v>
      </c>
      <c r="L179" s="3">
        <v>126</v>
      </c>
      <c r="M179" s="3">
        <v>68</v>
      </c>
      <c r="N179" s="3">
        <v>44</v>
      </c>
      <c r="O179" s="3">
        <v>0</v>
      </c>
      <c r="P179" s="3">
        <v>14</v>
      </c>
      <c r="Q179" s="3">
        <f>_xlfn.RANK.EQ(P179,$P$2:$P$1031)</f>
        <v>878</v>
      </c>
      <c r="R179" s="3">
        <v>56</v>
      </c>
      <c r="S179" s="3">
        <v>5</v>
      </c>
      <c r="T179" s="3">
        <v>3</v>
      </c>
      <c r="U179" s="3">
        <v>94</v>
      </c>
      <c r="V179" s="3">
        <v>85</v>
      </c>
      <c r="W179" s="3">
        <v>0.33700000000000002</v>
      </c>
      <c r="X179" s="3">
        <f>_xlfn.RANK.EQ(W179,$W$2:$W$1031)</f>
        <v>116</v>
      </c>
      <c r="Y179" s="3">
        <v>0.47399999999999998</v>
      </c>
      <c r="Z179" s="3">
        <f>_xlfn.RANK.EQ(Y179,$Y$2:$Y$1031)</f>
        <v>20</v>
      </c>
      <c r="AA179" s="3">
        <v>0.56699999999999995</v>
      </c>
      <c r="AB179" s="3">
        <f>_xlfn.RANK.EQ(AA179,$AA$2:$AA$1031)</f>
        <v>301</v>
      </c>
      <c r="AC179" s="17">
        <v>1.0409999999999999</v>
      </c>
      <c r="AD179" s="28">
        <f>_xlfn.RANK.EQ(AC179,$AC$2:$AC$1031)</f>
        <v>112</v>
      </c>
      <c r="AE179" s="21">
        <v>177</v>
      </c>
      <c r="AF179" s="31">
        <f>_xlfn.RANK.EQ(AE179,$AE$2:$AE$1031)</f>
        <v>93</v>
      </c>
      <c r="AG179" s="3">
        <v>212</v>
      </c>
      <c r="AH179" s="3">
        <v>8</v>
      </c>
      <c r="AI179" s="3">
        <v>5</v>
      </c>
      <c r="AJ179" s="3">
        <v>0</v>
      </c>
      <c r="AK179" s="3">
        <v>2</v>
      </c>
      <c r="AL179" s="3">
        <v>18</v>
      </c>
      <c r="AM179" s="21">
        <v>5.9</v>
      </c>
      <c r="AN179" s="21">
        <f>_xlfn.RANK.EQ(AM179,$AM$2:$AM$1031)</f>
        <v>923</v>
      </c>
      <c r="AO179" s="21">
        <f>_xlfn.IFNA(VLOOKUP(C179, 'FanGraphs Plus Stats 1-2000'!$D$2:$L$1048576, MATCH("wRC+", FanGraphs_Plus_Stats_1_1500[[#Headers],[ID]:[BABIP+]], 0), FALSE), 0)</f>
        <v>178</v>
      </c>
      <c r="AP179" s="21">
        <f>_xlfn.RANK.EQ(AO179,$AO$2:$AO$1031)</f>
        <v>71</v>
      </c>
      <c r="AQ179" s="23">
        <f>(AM179/H179)*162</f>
        <v>8.6108108108108112</v>
      </c>
      <c r="AR179" s="21">
        <f>_xlfn.RANK.EQ(AQ179,$AQ$2:$AQ$1031)</f>
        <v>204</v>
      </c>
      <c r="AS179" s="3">
        <v>4.5</v>
      </c>
      <c r="AT179" s="3">
        <f>_xlfn.RANK.EQ(AS179,$AS$2:$AS$1031)</f>
        <v>569</v>
      </c>
      <c r="AU179" s="3">
        <v>4.8</v>
      </c>
      <c r="AV179" s="3">
        <f>_xlfn.RANK.EQ(AU179,$AU$2:$AU$1031)</f>
        <v>884</v>
      </c>
      <c r="AW179" s="14">
        <v>0.4</v>
      </c>
      <c r="AX179" s="3">
        <f>_xlfn.RANK.EQ(AW179,$AW$2:$AW$1031)</f>
        <v>621</v>
      </c>
      <c r="AY179" s="3">
        <v>41</v>
      </c>
      <c r="AZ179" s="3">
        <v>1</v>
      </c>
      <c r="BA179" s="3">
        <v>-3</v>
      </c>
      <c r="BB179" s="3">
        <v>-2</v>
      </c>
      <c r="BC179" s="3">
        <v>9</v>
      </c>
      <c r="BD179" s="3" t="s">
        <v>193</v>
      </c>
      <c r="BE179" s="13">
        <f>GEOMEAN(AN179,AF179,AP179,AR179)</f>
        <v>187.77738702286459</v>
      </c>
    </row>
    <row r="180" spans="1:57" x14ac:dyDescent="0.45">
      <c r="A180" s="1">
        <f>_xlfn.RANK.EQ(AM180, $AM$2:$AM$1031)</f>
        <v>289</v>
      </c>
      <c r="B180" s="3" t="s">
        <v>318</v>
      </c>
      <c r="C180" s="3" t="str">
        <f>_xlfn.CONCAT(B180, " - ", D180)</f>
        <v>Jeff Bagwell - 1996</v>
      </c>
      <c r="D180" s="3">
        <v>1996</v>
      </c>
      <c r="E180" s="3">
        <v>28</v>
      </c>
      <c r="F180" s="3" t="s">
        <v>178</v>
      </c>
      <c r="G180" s="3" t="s">
        <v>52</v>
      </c>
      <c r="H180" s="3">
        <v>162</v>
      </c>
      <c r="I180" s="3">
        <v>719</v>
      </c>
      <c r="J180" s="3">
        <v>568</v>
      </c>
      <c r="K180" s="3">
        <v>111</v>
      </c>
      <c r="L180" s="3">
        <v>179</v>
      </c>
      <c r="M180" s="3">
        <v>98</v>
      </c>
      <c r="N180" s="3">
        <v>48</v>
      </c>
      <c r="O180" s="3">
        <v>2</v>
      </c>
      <c r="P180" s="3">
        <v>31</v>
      </c>
      <c r="Q180" s="3">
        <f>_xlfn.RANK.EQ(P180,$P$2:$P$1031)</f>
        <v>418</v>
      </c>
      <c r="R180" s="3">
        <v>120</v>
      </c>
      <c r="S180" s="3">
        <v>21</v>
      </c>
      <c r="T180" s="3">
        <v>7</v>
      </c>
      <c r="U180" s="3">
        <v>135</v>
      </c>
      <c r="V180" s="3">
        <v>114</v>
      </c>
      <c r="W180" s="3">
        <v>0.315</v>
      </c>
      <c r="X180" s="3">
        <f>_xlfn.RANK.EQ(W180,$W$2:$W$1031)</f>
        <v>354</v>
      </c>
      <c r="Y180" s="3">
        <v>0.45100000000000001</v>
      </c>
      <c r="Z180" s="3">
        <f>_xlfn.RANK.EQ(Y180,$Y$2:$Y$1031)</f>
        <v>58</v>
      </c>
      <c r="AA180" s="3">
        <v>0.56999999999999995</v>
      </c>
      <c r="AB180" s="3">
        <f>_xlfn.RANK.EQ(AA180,$AA$2:$AA$1031)</f>
        <v>287</v>
      </c>
      <c r="AC180" s="17">
        <v>1.0209999999999999</v>
      </c>
      <c r="AD180" s="28">
        <f>_xlfn.RANK.EQ(AC180,$AC$2:$AC$1031)</f>
        <v>163</v>
      </c>
      <c r="AE180" s="21">
        <v>178</v>
      </c>
      <c r="AF180" s="31">
        <f>_xlfn.RANK.EQ(AE180,$AE$2:$AE$1031)</f>
        <v>87</v>
      </c>
      <c r="AG180" s="3">
        <v>324</v>
      </c>
      <c r="AH180" s="3">
        <v>15</v>
      </c>
      <c r="AI180" s="3">
        <v>10</v>
      </c>
      <c r="AJ180" s="3">
        <v>0</v>
      </c>
      <c r="AK180" s="3">
        <v>6</v>
      </c>
      <c r="AL180" s="3">
        <v>20</v>
      </c>
      <c r="AM180" s="21">
        <v>7.5</v>
      </c>
      <c r="AN180" s="21">
        <f>_xlfn.RANK.EQ(AM180,$AM$2:$AM$1031)</f>
        <v>289</v>
      </c>
      <c r="AO180" s="21">
        <f>_xlfn.IFNA(VLOOKUP(C180, 'FanGraphs Plus Stats 1-2000'!$D$2:$L$1048576, MATCH("wRC+", FanGraphs_Plus_Stats_1_1500[[#Headers],[ID]:[BABIP+]], 0), FALSE), 0)</f>
        <v>173</v>
      </c>
      <c r="AP180" s="21">
        <f>_xlfn.RANK.EQ(AO180,$AO$2:$AO$1031)</f>
        <v>107</v>
      </c>
      <c r="AQ180" s="23">
        <f>(AM180/H180)*162</f>
        <v>7.5</v>
      </c>
      <c r="AR180" s="21">
        <f>_xlfn.RANK.EQ(AQ180,$AQ$2:$AQ$1031)</f>
        <v>480</v>
      </c>
      <c r="AS180" s="3">
        <v>5.4</v>
      </c>
      <c r="AT180" s="3">
        <f>_xlfn.RANK.EQ(AS180,$AS$2:$AS$1031)</f>
        <v>273</v>
      </c>
      <c r="AU180" s="3">
        <v>7.6</v>
      </c>
      <c r="AV180" s="3">
        <f>_xlfn.RANK.EQ(AU180,$AU$2:$AU$1031)</f>
        <v>147</v>
      </c>
      <c r="AW180" s="14">
        <v>-0.9</v>
      </c>
      <c r="AX180" s="3">
        <f>_xlfn.RANK.EQ(AW180,$AW$2:$AW$1031)</f>
        <v>954</v>
      </c>
      <c r="AY180" s="3">
        <v>64</v>
      </c>
      <c r="AZ180" s="3">
        <v>-1</v>
      </c>
      <c r="BA180" s="3">
        <v>3</v>
      </c>
      <c r="BB180" s="3">
        <v>2</v>
      </c>
      <c r="BC180" s="3">
        <v>2</v>
      </c>
      <c r="BD180" s="3" t="s">
        <v>56</v>
      </c>
      <c r="BE180" s="13">
        <f>GEOMEAN(AN180,AF180,AP180,AR180)</f>
        <v>189.56603553167417</v>
      </c>
    </row>
    <row r="181" spans="1:57" x14ac:dyDescent="0.45">
      <c r="A181" s="1">
        <f>_xlfn.RANK.EQ(AM181, $AM$2:$AM$1031)</f>
        <v>244</v>
      </c>
      <c r="B181" s="3" t="s">
        <v>404</v>
      </c>
      <c r="C181" s="3" t="str">
        <f>_xlfn.CONCAT(B181, " - ", D181)</f>
        <v>Derrek Lee - 2005</v>
      </c>
      <c r="D181" s="3">
        <v>2005</v>
      </c>
      <c r="E181" s="3">
        <v>29</v>
      </c>
      <c r="F181" s="3" t="s">
        <v>88</v>
      </c>
      <c r="G181" s="3" t="s">
        <v>52</v>
      </c>
      <c r="H181" s="3">
        <v>158</v>
      </c>
      <c r="I181" s="3">
        <v>691</v>
      </c>
      <c r="J181" s="3">
        <v>594</v>
      </c>
      <c r="K181" s="3">
        <v>120</v>
      </c>
      <c r="L181" s="3">
        <v>199</v>
      </c>
      <c r="M181" s="3">
        <v>100</v>
      </c>
      <c r="N181" s="3">
        <v>50</v>
      </c>
      <c r="O181" s="3">
        <v>3</v>
      </c>
      <c r="P181" s="3">
        <v>46</v>
      </c>
      <c r="Q181" s="3">
        <f>_xlfn.RANK.EQ(P181,$P$2:$P$1031)</f>
        <v>61</v>
      </c>
      <c r="R181" s="3">
        <v>107</v>
      </c>
      <c r="S181" s="3">
        <v>15</v>
      </c>
      <c r="T181" s="3">
        <v>3</v>
      </c>
      <c r="U181" s="3">
        <v>85</v>
      </c>
      <c r="V181" s="3">
        <v>109</v>
      </c>
      <c r="W181" s="3">
        <v>0.33500000000000002</v>
      </c>
      <c r="X181" s="3">
        <f>_xlfn.RANK.EQ(W181,$W$2:$W$1031)</f>
        <v>132</v>
      </c>
      <c r="Y181" s="3">
        <v>0.41799999999999998</v>
      </c>
      <c r="Z181" s="3">
        <f>_xlfn.RANK.EQ(Y181,$Y$2:$Y$1031)</f>
        <v>212</v>
      </c>
      <c r="AA181" s="3">
        <v>0.66200000000000003</v>
      </c>
      <c r="AB181" s="3">
        <f>_xlfn.RANK.EQ(AA181,$AA$2:$AA$1031)</f>
        <v>37</v>
      </c>
      <c r="AC181" s="17">
        <v>1.08</v>
      </c>
      <c r="AD181" s="28">
        <f>_xlfn.RANK.EQ(AC181,$AC$2:$AC$1031)</f>
        <v>56</v>
      </c>
      <c r="AE181" s="21">
        <v>174</v>
      </c>
      <c r="AF181" s="31">
        <f>_xlfn.RANK.EQ(AE181,$AE$2:$AE$1031)</f>
        <v>116</v>
      </c>
      <c r="AG181" s="3">
        <v>393</v>
      </c>
      <c r="AH181" s="3">
        <v>12</v>
      </c>
      <c r="AI181" s="3">
        <v>5</v>
      </c>
      <c r="AJ181" s="3">
        <v>0</v>
      </c>
      <c r="AK181" s="3">
        <v>7</v>
      </c>
      <c r="AL181" s="3">
        <v>23</v>
      </c>
      <c r="AM181" s="21">
        <v>7.7</v>
      </c>
      <c r="AN181" s="21">
        <f>_xlfn.RANK.EQ(AM181,$AM$2:$AM$1031)</f>
        <v>244</v>
      </c>
      <c r="AO181" s="21">
        <f>_xlfn.IFNA(VLOOKUP(C181, 'FanGraphs Plus Stats 1-2000'!$D$2:$L$1048576, MATCH("wRC+", FanGraphs_Plus_Stats_1_1500[[#Headers],[ID]:[BABIP+]], 0), FALSE), 0)</f>
        <v>170</v>
      </c>
      <c r="AP181" s="21">
        <f>_xlfn.RANK.EQ(AO181,$AO$2:$AO$1031)</f>
        <v>130</v>
      </c>
      <c r="AQ181" s="23">
        <f>(AM181/H181)*162</f>
        <v>7.8949367088607598</v>
      </c>
      <c r="AR181" s="21">
        <f>_xlfn.RANK.EQ(AQ181,$AQ$2:$AQ$1031)</f>
        <v>357</v>
      </c>
      <c r="AS181" s="3">
        <v>5.7</v>
      </c>
      <c r="AT181" s="3">
        <f>_xlfn.RANK.EQ(AS181,$AS$2:$AS$1031)</f>
        <v>209</v>
      </c>
      <c r="AU181" s="3">
        <v>7.3</v>
      </c>
      <c r="AV181" s="3">
        <f>_xlfn.RANK.EQ(AU181,$AU$2:$AU$1031)</f>
        <v>195</v>
      </c>
      <c r="AW181" s="14">
        <v>-0.4</v>
      </c>
      <c r="AX181" s="3">
        <f>_xlfn.RANK.EQ(AW181,$AW$2:$AW$1031)</f>
        <v>857</v>
      </c>
      <c r="AY181" s="3">
        <v>62</v>
      </c>
      <c r="AZ181" s="3">
        <v>-1</v>
      </c>
      <c r="BA181" s="3">
        <v>0</v>
      </c>
      <c r="BB181" s="3">
        <v>0</v>
      </c>
      <c r="BC181" s="3">
        <v>5</v>
      </c>
      <c r="BD181" s="3" t="s">
        <v>56</v>
      </c>
      <c r="BE181" s="13">
        <f>GEOMEAN(AN181,AF181,AP181,AR181)</f>
        <v>190.37716094810867</v>
      </c>
    </row>
    <row r="182" spans="1:57" x14ac:dyDescent="0.45">
      <c r="A182" s="1">
        <f>_xlfn.RANK.EQ(AM182, $AM$2:$AM$1031)</f>
        <v>86</v>
      </c>
      <c r="B182" s="3" t="s">
        <v>138</v>
      </c>
      <c r="C182" s="3" t="str">
        <f>_xlfn.CONCAT(B182, " - ", D182)</f>
        <v>Mike Schmidt - 1977</v>
      </c>
      <c r="D182" s="3">
        <v>1977</v>
      </c>
      <c r="E182" s="3">
        <v>27</v>
      </c>
      <c r="F182" s="3" t="s">
        <v>139</v>
      </c>
      <c r="G182" s="3" t="s">
        <v>52</v>
      </c>
      <c r="H182" s="3">
        <v>154</v>
      </c>
      <c r="I182" s="3">
        <v>667</v>
      </c>
      <c r="J182" s="3">
        <v>544</v>
      </c>
      <c r="K182" s="3">
        <v>114</v>
      </c>
      <c r="L182" s="3">
        <v>149</v>
      </c>
      <c r="M182" s="3">
        <v>73</v>
      </c>
      <c r="N182" s="3">
        <v>27</v>
      </c>
      <c r="O182" s="3">
        <v>11</v>
      </c>
      <c r="P182" s="3">
        <v>38</v>
      </c>
      <c r="Q182" s="3">
        <f>_xlfn.RANK.EQ(P182,$P$2:$P$1031)</f>
        <v>217</v>
      </c>
      <c r="R182" s="3">
        <v>101</v>
      </c>
      <c r="S182" s="3">
        <v>15</v>
      </c>
      <c r="T182" s="3">
        <v>8</v>
      </c>
      <c r="U182" s="3">
        <v>104</v>
      </c>
      <c r="V182" s="3">
        <v>122</v>
      </c>
      <c r="W182" s="3">
        <v>0.27400000000000002</v>
      </c>
      <c r="X182" s="3">
        <f>_xlfn.RANK.EQ(W182,$W$2:$W$1031)</f>
        <v>915</v>
      </c>
      <c r="Y182" s="3">
        <v>0.39300000000000002</v>
      </c>
      <c r="Z182" s="3">
        <f>_xlfn.RANK.EQ(Y182,$Y$2:$Y$1031)</f>
        <v>445</v>
      </c>
      <c r="AA182" s="3">
        <v>0.57399999999999995</v>
      </c>
      <c r="AB182" s="3">
        <f>_xlfn.RANK.EQ(AA182,$AA$2:$AA$1031)</f>
        <v>281</v>
      </c>
      <c r="AC182" s="17">
        <v>0.96699999999999997</v>
      </c>
      <c r="AD182" s="28">
        <f>_xlfn.RANK.EQ(AC182,$AC$2:$AC$1031)</f>
        <v>303</v>
      </c>
      <c r="AE182" s="21">
        <v>151</v>
      </c>
      <c r="AF182" s="31">
        <f>_xlfn.RANK.EQ(AE182,$AE$2:$AE$1031)</f>
        <v>418</v>
      </c>
      <c r="AG182" s="3">
        <v>312</v>
      </c>
      <c r="AH182" s="3">
        <v>10</v>
      </c>
      <c r="AI182" s="3">
        <v>9</v>
      </c>
      <c r="AJ182" s="3">
        <v>1</v>
      </c>
      <c r="AK182" s="3">
        <v>9</v>
      </c>
      <c r="AL182" s="3">
        <v>4</v>
      </c>
      <c r="AM182" s="21">
        <v>8.9</v>
      </c>
      <c r="AN182" s="21">
        <f>_xlfn.RANK.EQ(AM182,$AM$2:$AM$1031)</f>
        <v>86</v>
      </c>
      <c r="AO182" s="21">
        <f>_xlfn.IFNA(VLOOKUP(C182, 'FanGraphs Plus Stats 1-2000'!$D$2:$L$1048576, MATCH("wRC+", FanGraphs_Plus_Stats_1_1500[[#Headers],[ID]:[BABIP+]], 0), FALSE), 0)</f>
        <v>155</v>
      </c>
      <c r="AP182" s="21">
        <f>_xlfn.RANK.EQ(AO182,$AO$2:$AO$1031)</f>
        <v>323</v>
      </c>
      <c r="AQ182" s="23">
        <f>(AM182/H182)*162</f>
        <v>9.362337662337664</v>
      </c>
      <c r="AR182" s="21">
        <f>_xlfn.RANK.EQ(AQ182,$AQ$2:$AQ$1031)</f>
        <v>115</v>
      </c>
      <c r="AS182" s="3">
        <v>6.8</v>
      </c>
      <c r="AT182" s="3">
        <f>_xlfn.RANK.EQ(AS182,$AS$2:$AS$1031)</f>
        <v>78</v>
      </c>
      <c r="AU182" s="3">
        <v>6.7</v>
      </c>
      <c r="AV182" s="3">
        <f>_xlfn.RANK.EQ(AU182,$AU$2:$AU$1031)</f>
        <v>327</v>
      </c>
      <c r="AW182" s="14">
        <v>2.6</v>
      </c>
      <c r="AX182" s="3">
        <f>_xlfn.RANK.EQ(AW182,$AW$2:$AW$1031)</f>
        <v>80</v>
      </c>
      <c r="AY182" s="3">
        <v>41</v>
      </c>
      <c r="AZ182" s="3">
        <v>-1</v>
      </c>
      <c r="BA182" s="3">
        <v>2</v>
      </c>
      <c r="BB182" s="3">
        <v>1</v>
      </c>
      <c r="BC182" s="3">
        <v>20</v>
      </c>
      <c r="BD182" s="3" t="s">
        <v>228</v>
      </c>
      <c r="BE182" s="13">
        <f>GEOMEAN(AN182,AF182,AP182,AR182)</f>
        <v>191.158570392554</v>
      </c>
    </row>
    <row r="183" spans="1:57" x14ac:dyDescent="0.45">
      <c r="A183" s="1">
        <f>_xlfn.RANK.EQ(AM183, $AM$2:$AM$1031)</f>
        <v>81</v>
      </c>
      <c r="B183" s="3" t="s">
        <v>74</v>
      </c>
      <c r="C183" s="3" t="str">
        <f>_xlfn.CONCAT(B183, " - ", D183)</f>
        <v>Willie Mays - 1966</v>
      </c>
      <c r="D183" s="3">
        <v>1966</v>
      </c>
      <c r="E183" s="3">
        <v>35</v>
      </c>
      <c r="F183" s="3" t="s">
        <v>58</v>
      </c>
      <c r="G183" s="3" t="s">
        <v>52</v>
      </c>
      <c r="H183" s="3">
        <v>152</v>
      </c>
      <c r="I183" s="3">
        <v>629</v>
      </c>
      <c r="J183" s="3">
        <v>552</v>
      </c>
      <c r="K183" s="3">
        <v>99</v>
      </c>
      <c r="L183" s="3">
        <v>159</v>
      </c>
      <c r="M183" s="3">
        <v>89</v>
      </c>
      <c r="N183" s="3">
        <v>29</v>
      </c>
      <c r="O183" s="3">
        <v>4</v>
      </c>
      <c r="P183" s="3">
        <v>37</v>
      </c>
      <c r="Q183" s="3">
        <f>_xlfn.RANK.EQ(P183,$P$2:$P$1031)</f>
        <v>237</v>
      </c>
      <c r="R183" s="3">
        <v>103</v>
      </c>
      <c r="S183" s="3">
        <v>5</v>
      </c>
      <c r="T183" s="3">
        <v>1</v>
      </c>
      <c r="U183" s="3">
        <v>70</v>
      </c>
      <c r="V183" s="3">
        <v>81</v>
      </c>
      <c r="W183" s="3">
        <v>0.28799999999999998</v>
      </c>
      <c r="X183" s="3">
        <f>_xlfn.RANK.EQ(W183,$W$2:$W$1031)</f>
        <v>764</v>
      </c>
      <c r="Y183" s="3">
        <v>0.36799999999999999</v>
      </c>
      <c r="Z183" s="3">
        <f>_xlfn.RANK.EQ(Y183,$Y$2:$Y$1031)</f>
        <v>746</v>
      </c>
      <c r="AA183" s="3">
        <v>0.55600000000000005</v>
      </c>
      <c r="AB183" s="3">
        <f>_xlfn.RANK.EQ(AA183,$AA$2:$AA$1031)</f>
        <v>361</v>
      </c>
      <c r="AC183" s="17">
        <v>0.92400000000000004</v>
      </c>
      <c r="AD183" s="28">
        <f>_xlfn.RANK.EQ(AC183,$AC$2:$AC$1031)</f>
        <v>474</v>
      </c>
      <c r="AE183" s="21">
        <v>149</v>
      </c>
      <c r="AF183" s="31">
        <f>_xlfn.RANK.EQ(AE183,$AE$2:$AE$1031)</f>
        <v>461</v>
      </c>
      <c r="AG183" s="3">
        <v>307</v>
      </c>
      <c r="AH183" s="3">
        <v>13</v>
      </c>
      <c r="AI183" s="3">
        <v>2</v>
      </c>
      <c r="AJ183" s="3">
        <v>1</v>
      </c>
      <c r="AK183" s="3">
        <v>4</v>
      </c>
      <c r="AL183" s="3">
        <v>11</v>
      </c>
      <c r="AM183" s="21">
        <v>9</v>
      </c>
      <c r="AN183" s="21">
        <f>_xlfn.RANK.EQ(AM183,$AM$2:$AM$1031)</f>
        <v>81</v>
      </c>
      <c r="AO183" s="21">
        <f>_xlfn.IFNA(VLOOKUP(C183, 'FanGraphs Plus Stats 1-2000'!$D$2:$L$1048576, MATCH("wRC+", FanGraphs_Plus_Stats_1_1500[[#Headers],[ID]:[BABIP+]], 0), FALSE), 0)</f>
        <v>151</v>
      </c>
      <c r="AP183" s="21">
        <f>_xlfn.RANK.EQ(AO183,$AO$2:$AO$1031)</f>
        <v>393</v>
      </c>
      <c r="AQ183" s="23">
        <f>(AM183/H183)*162</f>
        <v>9.5921052631578938</v>
      </c>
      <c r="AR183" s="21">
        <f>_xlfn.RANK.EQ(AQ183,$AQ$2:$AQ$1031)</f>
        <v>93</v>
      </c>
      <c r="AS183" s="3">
        <v>6.7</v>
      </c>
      <c r="AT183" s="3">
        <f>_xlfn.RANK.EQ(AS183,$AS$2:$AS$1031)</f>
        <v>84</v>
      </c>
      <c r="AU183" s="3">
        <v>6.8</v>
      </c>
      <c r="AV183" s="3">
        <f>_xlfn.RANK.EQ(AU183,$AU$2:$AU$1031)</f>
        <v>305</v>
      </c>
      <c r="AW183" s="14">
        <v>2.1</v>
      </c>
      <c r="AX183" s="3">
        <f>_xlfn.RANK.EQ(AW183,$AW$2:$AW$1031)</f>
        <v>167</v>
      </c>
      <c r="AY183" s="3">
        <v>40</v>
      </c>
      <c r="AZ183" s="3">
        <v>0</v>
      </c>
      <c r="BA183" s="3">
        <v>2</v>
      </c>
      <c r="BB183" s="3">
        <v>3</v>
      </c>
      <c r="BC183" s="3">
        <v>18</v>
      </c>
      <c r="BD183" s="3" t="s">
        <v>213</v>
      </c>
      <c r="BE183" s="13">
        <f>GEOMEAN(AN183,AF183,AP183,AR183)</f>
        <v>192.20530078317066</v>
      </c>
    </row>
    <row r="184" spans="1:57" x14ac:dyDescent="0.45">
      <c r="A184" s="1">
        <f>_xlfn.RANK.EQ(AM184, $AM$2:$AM$1031)</f>
        <v>96</v>
      </c>
      <c r="B184" s="3" t="s">
        <v>1141</v>
      </c>
      <c r="C184" s="3" t="str">
        <f>_xlfn.CONCAT(B184, " - ", D184)</f>
        <v>Alex Rodriguez - 2002</v>
      </c>
      <c r="D184" s="3">
        <v>2002</v>
      </c>
      <c r="E184" s="3">
        <v>26</v>
      </c>
      <c r="F184" s="3" t="s">
        <v>230</v>
      </c>
      <c r="G184" s="3" t="s">
        <v>43</v>
      </c>
      <c r="H184" s="3">
        <v>162</v>
      </c>
      <c r="I184" s="3">
        <v>725</v>
      </c>
      <c r="J184" s="3">
        <v>624</v>
      </c>
      <c r="K184" s="3">
        <v>125</v>
      </c>
      <c r="L184" s="3">
        <v>187</v>
      </c>
      <c r="M184" s="3">
        <v>101</v>
      </c>
      <c r="N184" s="3">
        <v>27</v>
      </c>
      <c r="O184" s="3">
        <v>2</v>
      </c>
      <c r="P184" s="3">
        <v>57</v>
      </c>
      <c r="Q184" s="3">
        <f>_xlfn.RANK.EQ(P184,$P$2:$P$1031)</f>
        <v>9</v>
      </c>
      <c r="R184" s="3">
        <v>142</v>
      </c>
      <c r="S184" s="3">
        <v>9</v>
      </c>
      <c r="T184" s="3">
        <v>4</v>
      </c>
      <c r="U184" s="3">
        <v>87</v>
      </c>
      <c r="V184" s="3">
        <v>122</v>
      </c>
      <c r="W184" s="3">
        <v>0.3</v>
      </c>
      <c r="X184" s="3">
        <f>_xlfn.RANK.EQ(W184,$W$2:$W$1031)</f>
        <v>604</v>
      </c>
      <c r="Y184" s="3">
        <v>0.39200000000000002</v>
      </c>
      <c r="Z184" s="3">
        <f>_xlfn.RANK.EQ(Y184,$Y$2:$Y$1031)</f>
        <v>460</v>
      </c>
      <c r="AA184" s="3">
        <v>0.623</v>
      </c>
      <c r="AB184" s="3">
        <f>_xlfn.RANK.EQ(AA184,$AA$2:$AA$1031)</f>
        <v>111</v>
      </c>
      <c r="AC184" s="17">
        <v>1.0149999999999999</v>
      </c>
      <c r="AD184" s="28">
        <f>_xlfn.RANK.EQ(AC184,$AC$2:$AC$1031)</f>
        <v>177</v>
      </c>
      <c r="AE184" s="21">
        <v>158</v>
      </c>
      <c r="AF184" s="31">
        <f>_xlfn.RANK.EQ(AE184,$AE$2:$AE$1031)</f>
        <v>309</v>
      </c>
      <c r="AG184" s="3">
        <v>389</v>
      </c>
      <c r="AH184" s="3">
        <v>14</v>
      </c>
      <c r="AI184" s="3">
        <v>10</v>
      </c>
      <c r="AJ184" s="3">
        <v>0</v>
      </c>
      <c r="AK184" s="3">
        <v>4</v>
      </c>
      <c r="AL184" s="3">
        <v>12</v>
      </c>
      <c r="AM184" s="21">
        <v>8.8000000000000007</v>
      </c>
      <c r="AN184" s="21">
        <f>_xlfn.RANK.EQ(AM184,$AM$2:$AM$1031)</f>
        <v>96</v>
      </c>
      <c r="AO184" s="21">
        <f>_xlfn.IFNA(VLOOKUP(C184, 'FanGraphs Plus Stats 1-2000'!$D$2:$L$1048576, MATCH("wRC+", FanGraphs_Plus_Stats_1_1500[[#Headers],[ID]:[BABIP+]], 0), FALSE), 0)</f>
        <v>158</v>
      </c>
      <c r="AP184" s="21">
        <f>_xlfn.RANK.EQ(AO184,$AO$2:$AO$1031)</f>
        <v>270</v>
      </c>
      <c r="AQ184" s="23">
        <f>(AM184/H184)*162</f>
        <v>8.8000000000000007</v>
      </c>
      <c r="AR184" s="21">
        <f>_xlfn.RANK.EQ(AQ184,$AQ$2:$AQ$1031)</f>
        <v>176</v>
      </c>
      <c r="AS184" s="3">
        <v>6.4</v>
      </c>
      <c r="AT184" s="3">
        <f>_xlfn.RANK.EQ(AS184,$AS$2:$AS$1031)</f>
        <v>109</v>
      </c>
      <c r="AU184" s="3">
        <v>8.6999999999999993</v>
      </c>
      <c r="AV184" s="3">
        <f>_xlfn.RANK.EQ(AU184,$AU$2:$AU$1031)</f>
        <v>55</v>
      </c>
      <c r="AW184" s="14">
        <v>1.1000000000000001</v>
      </c>
      <c r="AX184" s="3">
        <f>_xlfn.RANK.EQ(AW184,$AW$2:$AW$1031)</f>
        <v>434</v>
      </c>
      <c r="AY184" s="3">
        <v>51</v>
      </c>
      <c r="AZ184" s="3">
        <v>-1</v>
      </c>
      <c r="BA184" s="3">
        <v>5</v>
      </c>
      <c r="BB184" s="3">
        <v>4</v>
      </c>
      <c r="BC184" s="3">
        <v>2</v>
      </c>
      <c r="BD184" s="3" t="s">
        <v>116</v>
      </c>
      <c r="BE184" s="13">
        <f>GEOMEAN(AN184,AF184,AP184,AR184)</f>
        <v>193.76553692529419</v>
      </c>
    </row>
    <row r="185" spans="1:57" x14ac:dyDescent="0.45">
      <c r="A185" s="1">
        <f>_xlfn.RANK.EQ(AM185, $AM$2:$AM$1031)</f>
        <v>765</v>
      </c>
      <c r="B185" s="3" t="s">
        <v>92</v>
      </c>
      <c r="C185" s="3" t="str">
        <f>_xlfn.CONCAT(B185, " - ", D185)</f>
        <v>Mike Trout - 2022</v>
      </c>
      <c r="D185" s="3">
        <v>2022</v>
      </c>
      <c r="E185" s="3">
        <v>30</v>
      </c>
      <c r="F185" s="3" t="s">
        <v>93</v>
      </c>
      <c r="G185" s="3" t="s">
        <v>43</v>
      </c>
      <c r="H185" s="3">
        <v>119</v>
      </c>
      <c r="I185" s="3">
        <v>499</v>
      </c>
      <c r="J185" s="3">
        <v>438</v>
      </c>
      <c r="K185" s="3">
        <v>85</v>
      </c>
      <c r="L185" s="3">
        <v>124</v>
      </c>
      <c r="M185" s="3">
        <v>54</v>
      </c>
      <c r="N185" s="3">
        <v>28</v>
      </c>
      <c r="O185" s="3">
        <v>2</v>
      </c>
      <c r="P185" s="3">
        <v>40</v>
      </c>
      <c r="Q185" s="3">
        <f>_xlfn.RANK.EQ(P185,$P$2:$P$1031)</f>
        <v>165</v>
      </c>
      <c r="R185" s="3">
        <v>80</v>
      </c>
      <c r="S185" s="3">
        <v>1</v>
      </c>
      <c r="T185" s="3">
        <v>0</v>
      </c>
      <c r="U185" s="3">
        <v>54</v>
      </c>
      <c r="V185" s="3">
        <v>139</v>
      </c>
      <c r="W185" s="3">
        <v>0.28299999999999997</v>
      </c>
      <c r="X185" s="3">
        <f>_xlfn.RANK.EQ(W185,$W$2:$W$1031)</f>
        <v>823</v>
      </c>
      <c r="Y185" s="3">
        <v>0.36899999999999999</v>
      </c>
      <c r="Z185" s="3">
        <f>_xlfn.RANK.EQ(Y185,$Y$2:$Y$1031)</f>
        <v>732</v>
      </c>
      <c r="AA185" s="3">
        <v>0.63</v>
      </c>
      <c r="AB185" s="3">
        <f>_xlfn.RANK.EQ(AA185,$AA$2:$AA$1031)</f>
        <v>88</v>
      </c>
      <c r="AC185" s="17">
        <v>0.999</v>
      </c>
      <c r="AD185" s="28">
        <f>_xlfn.RANK.EQ(AC185,$AC$2:$AC$1031)</f>
        <v>218</v>
      </c>
      <c r="AE185" s="21">
        <v>176</v>
      </c>
      <c r="AF185" s="31">
        <f>_xlfn.RANK.EQ(AE185,$AE$2:$AE$1031)</f>
        <v>101</v>
      </c>
      <c r="AG185" s="3">
        <v>276</v>
      </c>
      <c r="AH185" s="3">
        <v>6</v>
      </c>
      <c r="AI185" s="3">
        <v>6</v>
      </c>
      <c r="AJ185" s="3">
        <v>0</v>
      </c>
      <c r="AK185" s="3">
        <v>1</v>
      </c>
      <c r="AL185" s="3">
        <v>8</v>
      </c>
      <c r="AM185" s="21">
        <v>6.2</v>
      </c>
      <c r="AN185" s="21">
        <f>_xlfn.RANK.EQ(AM185,$AM$2:$AM$1031)</f>
        <v>765</v>
      </c>
      <c r="AO185" s="21">
        <f>_xlfn.IFNA(VLOOKUP(C185, 'FanGraphs Plus Stats 1-2000'!$D$2:$L$1048576, MATCH("wRC+", FanGraphs_Plus_Stats_1_1500[[#Headers],[ID]:[BABIP+]], 0), FALSE), 0)</f>
        <v>176</v>
      </c>
      <c r="AP185" s="21">
        <f>_xlfn.RANK.EQ(AO185,$AO$2:$AO$1031)</f>
        <v>79</v>
      </c>
      <c r="AQ185" s="23">
        <f>(AM185/H185)*162</f>
        <v>8.4403361344537817</v>
      </c>
      <c r="AR185" s="21">
        <f>_xlfn.RANK.EQ(AQ185,$AQ$2:$AQ$1031)</f>
        <v>231</v>
      </c>
      <c r="AS185" s="3">
        <v>4.5999999999999996</v>
      </c>
      <c r="AT185" s="3">
        <f>_xlfn.RANK.EQ(AS185,$AS$2:$AS$1031)</f>
        <v>534</v>
      </c>
      <c r="AU185" s="3">
        <v>6.3</v>
      </c>
      <c r="AV185" s="3">
        <f>_xlfn.RANK.EQ(AU185,$AU$2:$AU$1031)</f>
        <v>443</v>
      </c>
      <c r="AW185" s="14">
        <v>0.3</v>
      </c>
      <c r="AX185" s="3">
        <f>_xlfn.RANK.EQ(AW185,$AW$2:$AW$1031)</f>
        <v>663</v>
      </c>
      <c r="AY185" s="3">
        <v>43</v>
      </c>
      <c r="AZ185" s="3">
        <v>-1</v>
      </c>
      <c r="BA185" s="3">
        <v>-1</v>
      </c>
      <c r="BB185" s="3">
        <v>-2</v>
      </c>
      <c r="BC185" s="3">
        <v>0</v>
      </c>
      <c r="BD185" s="3" t="s">
        <v>340</v>
      </c>
      <c r="BE185" s="13">
        <f>GEOMEAN(AN185,AF185,AP185,AR185)</f>
        <v>193.77844656058116</v>
      </c>
    </row>
    <row r="186" spans="1:57" x14ac:dyDescent="0.45">
      <c r="A186" s="1">
        <f>_xlfn.RANK.EQ(AM186, $AM$2:$AM$1031)</f>
        <v>427</v>
      </c>
      <c r="B186" s="3" t="s">
        <v>571</v>
      </c>
      <c r="C186" s="3" t="str">
        <f>_xlfn.CONCAT(B186, " - ", D186)</f>
        <v>Albert Belle - 1995</v>
      </c>
      <c r="D186" s="3">
        <v>1995</v>
      </c>
      <c r="E186" s="3">
        <v>28</v>
      </c>
      <c r="F186" s="3" t="s">
        <v>110</v>
      </c>
      <c r="G186" s="3" t="s">
        <v>43</v>
      </c>
      <c r="H186" s="3">
        <v>143</v>
      </c>
      <c r="I186" s="3">
        <v>631</v>
      </c>
      <c r="J186" s="3">
        <v>546</v>
      </c>
      <c r="K186" s="3">
        <v>121</v>
      </c>
      <c r="L186" s="3">
        <v>173</v>
      </c>
      <c r="M186" s="3">
        <v>70</v>
      </c>
      <c r="N186" s="3">
        <v>52</v>
      </c>
      <c r="O186" s="3">
        <v>1</v>
      </c>
      <c r="P186" s="3">
        <v>50</v>
      </c>
      <c r="Q186" s="3">
        <f>_xlfn.RANK.EQ(P186,$P$2:$P$1031)</f>
        <v>32</v>
      </c>
      <c r="R186" s="3">
        <v>126</v>
      </c>
      <c r="S186" s="3">
        <v>5</v>
      </c>
      <c r="T186" s="3">
        <v>2</v>
      </c>
      <c r="U186" s="3">
        <v>73</v>
      </c>
      <c r="V186" s="3">
        <v>80</v>
      </c>
      <c r="W186" s="3">
        <v>0.317</v>
      </c>
      <c r="X186" s="3">
        <f>_xlfn.RANK.EQ(W186,$W$2:$W$1031)</f>
        <v>328</v>
      </c>
      <c r="Y186" s="3">
        <v>0.40100000000000002</v>
      </c>
      <c r="Z186" s="3">
        <f>_xlfn.RANK.EQ(Y186,$Y$2:$Y$1031)</f>
        <v>366</v>
      </c>
      <c r="AA186" s="3">
        <v>0.69</v>
      </c>
      <c r="AB186" s="3">
        <f>_xlfn.RANK.EQ(AA186,$AA$2:$AA$1031)</f>
        <v>17</v>
      </c>
      <c r="AC186" s="17">
        <v>1.091</v>
      </c>
      <c r="AD186" s="28">
        <f>_xlfn.RANK.EQ(AC186,$AC$2:$AC$1031)</f>
        <v>46</v>
      </c>
      <c r="AE186" s="21">
        <v>177</v>
      </c>
      <c r="AF186" s="31">
        <f>_xlfn.RANK.EQ(AE186,$AE$2:$AE$1031)</f>
        <v>93</v>
      </c>
      <c r="AG186" s="3">
        <v>377</v>
      </c>
      <c r="AH186" s="3">
        <v>24</v>
      </c>
      <c r="AI186" s="3">
        <v>6</v>
      </c>
      <c r="AJ186" s="3">
        <v>0</v>
      </c>
      <c r="AK186" s="3">
        <v>4</v>
      </c>
      <c r="AL186" s="3">
        <v>5</v>
      </c>
      <c r="AM186" s="21">
        <v>7</v>
      </c>
      <c r="AN186" s="21">
        <f>_xlfn.RANK.EQ(AM186,$AM$2:$AM$1031)</f>
        <v>427</v>
      </c>
      <c r="AO186" s="21">
        <f>_xlfn.IFNA(VLOOKUP(C186, 'FanGraphs Plus Stats 1-2000'!$D$2:$L$1048576, MATCH("wRC+", FanGraphs_Plus_Stats_1_1500[[#Headers],[ID]:[BABIP+]], 0), FALSE), 0)</f>
        <v>173</v>
      </c>
      <c r="AP186" s="21">
        <f>_xlfn.RANK.EQ(AO186,$AO$2:$AO$1031)</f>
        <v>107</v>
      </c>
      <c r="AQ186" s="23">
        <f>(AM186/H186)*162</f>
        <v>7.93006993006993</v>
      </c>
      <c r="AR186" s="21">
        <f>_xlfn.RANK.EQ(AQ186,$AQ$2:$AQ$1031)</f>
        <v>349</v>
      </c>
      <c r="AS186" s="3">
        <v>4.8</v>
      </c>
      <c r="AT186" s="3">
        <f>_xlfn.RANK.EQ(AS186,$AS$2:$AS$1031)</f>
        <v>459</v>
      </c>
      <c r="AU186" s="3">
        <v>7.1</v>
      </c>
      <c r="AV186" s="3">
        <f>_xlfn.RANK.EQ(AU186,$AU$2:$AU$1031)</f>
        <v>234</v>
      </c>
      <c r="AW186" s="14">
        <v>-0.6</v>
      </c>
      <c r="AX186" s="3">
        <f>_xlfn.RANK.EQ(AW186,$AW$2:$AW$1031)</f>
        <v>904</v>
      </c>
      <c r="AY186" s="3">
        <v>59</v>
      </c>
      <c r="AZ186" s="3">
        <v>-4</v>
      </c>
      <c r="BA186" s="3">
        <v>3</v>
      </c>
      <c r="BB186" s="3">
        <v>-2</v>
      </c>
      <c r="BC186" s="3">
        <v>-1</v>
      </c>
      <c r="BD186" s="3" t="s">
        <v>235</v>
      </c>
      <c r="BE186" s="13">
        <f>GEOMEAN(AN186,AF186,AP186,AR186)</f>
        <v>196.23659836829572</v>
      </c>
    </row>
    <row r="187" spans="1:57" x14ac:dyDescent="0.45">
      <c r="A187" s="1">
        <f>_xlfn.RANK.EQ(AM187, $AM$2:$AM$1031)</f>
        <v>140</v>
      </c>
      <c r="B187" s="3" t="s">
        <v>298</v>
      </c>
      <c r="C187" s="3" t="str">
        <f>_xlfn.CONCAT(B187, " - ", D187)</f>
        <v>Dave Winfield - 1979</v>
      </c>
      <c r="D187" s="3">
        <v>1979</v>
      </c>
      <c r="E187" s="3">
        <v>27</v>
      </c>
      <c r="F187" s="3" t="s">
        <v>264</v>
      </c>
      <c r="G187" s="3" t="s">
        <v>52</v>
      </c>
      <c r="H187" s="3">
        <v>159</v>
      </c>
      <c r="I187" s="3">
        <v>686</v>
      </c>
      <c r="J187" s="3">
        <v>597</v>
      </c>
      <c r="K187" s="3">
        <v>97</v>
      </c>
      <c r="L187" s="3">
        <v>184</v>
      </c>
      <c r="M187" s="3">
        <v>113</v>
      </c>
      <c r="N187" s="3">
        <v>27</v>
      </c>
      <c r="O187" s="3">
        <v>10</v>
      </c>
      <c r="P187" s="3">
        <v>34</v>
      </c>
      <c r="Q187" s="3">
        <f>_xlfn.RANK.EQ(P187,$P$2:$P$1031)</f>
        <v>319</v>
      </c>
      <c r="R187" s="3">
        <v>118</v>
      </c>
      <c r="S187" s="3">
        <v>15</v>
      </c>
      <c r="T187" s="3">
        <v>9</v>
      </c>
      <c r="U187" s="3">
        <v>85</v>
      </c>
      <c r="V187" s="3">
        <v>71</v>
      </c>
      <c r="W187" s="3">
        <v>0.308</v>
      </c>
      <c r="X187" s="3">
        <f>_xlfn.RANK.EQ(W187,$W$2:$W$1031)</f>
        <v>460</v>
      </c>
      <c r="Y187" s="3">
        <v>0.39500000000000002</v>
      </c>
      <c r="Z187" s="3">
        <f>_xlfn.RANK.EQ(Y187,$Y$2:$Y$1031)</f>
        <v>426</v>
      </c>
      <c r="AA187" s="3">
        <v>0.55800000000000005</v>
      </c>
      <c r="AB187" s="3">
        <f>_xlfn.RANK.EQ(AA187,$AA$2:$AA$1031)</f>
        <v>346</v>
      </c>
      <c r="AC187" s="17">
        <v>0.95299999999999996</v>
      </c>
      <c r="AD187" s="28">
        <f>_xlfn.RANK.EQ(AC187,$AC$2:$AC$1031)</f>
        <v>355</v>
      </c>
      <c r="AE187" s="21">
        <v>166</v>
      </c>
      <c r="AF187" s="31">
        <f>_xlfn.RANK.EQ(AE187,$AE$2:$AE$1031)</f>
        <v>203</v>
      </c>
      <c r="AG187" s="3">
        <v>333</v>
      </c>
      <c r="AH187" s="3">
        <v>9</v>
      </c>
      <c r="AI187" s="3">
        <v>2</v>
      </c>
      <c r="AJ187" s="3">
        <v>0</v>
      </c>
      <c r="AK187" s="3">
        <v>2</v>
      </c>
      <c r="AL187" s="3">
        <v>24</v>
      </c>
      <c r="AM187" s="21">
        <v>8.3000000000000007</v>
      </c>
      <c r="AN187" s="21">
        <f>_xlfn.RANK.EQ(AM187,$AM$2:$AM$1031)</f>
        <v>140</v>
      </c>
      <c r="AO187" s="21">
        <f>_xlfn.IFNA(VLOOKUP(C187, 'FanGraphs Plus Stats 1-2000'!$D$2:$L$1048576, MATCH("wRC+", FanGraphs_Plus_Stats_1_1500[[#Headers],[ID]:[BABIP+]], 0), FALSE), 0)</f>
        <v>161</v>
      </c>
      <c r="AP187" s="21">
        <f>_xlfn.RANK.EQ(AO187,$AO$2:$AO$1031)</f>
        <v>236</v>
      </c>
      <c r="AQ187" s="23">
        <f>(AM187/H187)*162</f>
        <v>8.4566037735849058</v>
      </c>
      <c r="AR187" s="21">
        <f>_xlfn.RANK.EQ(AQ187,$AQ$2:$AQ$1031)</f>
        <v>225</v>
      </c>
      <c r="AS187" s="3">
        <v>6.1</v>
      </c>
      <c r="AT187" s="3">
        <f>_xlfn.RANK.EQ(AS187,$AS$2:$AS$1031)</f>
        <v>147</v>
      </c>
      <c r="AU187" s="3">
        <v>7</v>
      </c>
      <c r="AV187" s="3">
        <f>_xlfn.RANK.EQ(AU187,$AU$2:$AU$1031)</f>
        <v>261</v>
      </c>
      <c r="AW187" s="14">
        <v>0.6</v>
      </c>
      <c r="AX187" s="3">
        <f>_xlfn.RANK.EQ(AW187,$AW$2:$AW$1031)</f>
        <v>570</v>
      </c>
      <c r="AY187" s="3">
        <v>50</v>
      </c>
      <c r="AZ187" s="3">
        <v>1</v>
      </c>
      <c r="BA187" s="3">
        <v>0</v>
      </c>
      <c r="BB187" s="3">
        <v>1</v>
      </c>
      <c r="BC187" s="3">
        <v>12</v>
      </c>
      <c r="BD187" s="3" t="s">
        <v>166</v>
      </c>
      <c r="BE187" s="13">
        <f>GEOMEAN(AN187,AF187,AP187,AR187)</f>
        <v>197.0968342173669</v>
      </c>
    </row>
    <row r="188" spans="1:57" x14ac:dyDescent="0.45">
      <c r="A188" s="1">
        <f>_xlfn.RANK.EQ(AM188, $AM$2:$AM$1031)</f>
        <v>244</v>
      </c>
      <c r="B188" s="3" t="s">
        <v>402</v>
      </c>
      <c r="C188" s="3" t="str">
        <f>_xlfn.CONCAT(B188, " - ", D188)</f>
        <v>Ryan Braun - 2011</v>
      </c>
      <c r="D188" s="3">
        <v>2011</v>
      </c>
      <c r="E188" s="3">
        <v>27</v>
      </c>
      <c r="F188" s="3" t="s">
        <v>90</v>
      </c>
      <c r="G188" s="3" t="s">
        <v>52</v>
      </c>
      <c r="H188" s="3">
        <v>150</v>
      </c>
      <c r="I188" s="3">
        <v>629</v>
      </c>
      <c r="J188" s="3">
        <v>563</v>
      </c>
      <c r="K188" s="3">
        <v>109</v>
      </c>
      <c r="L188" s="3">
        <v>187</v>
      </c>
      <c r="M188" s="3">
        <v>110</v>
      </c>
      <c r="N188" s="3">
        <v>38</v>
      </c>
      <c r="O188" s="3">
        <v>6</v>
      </c>
      <c r="P188" s="3">
        <v>33</v>
      </c>
      <c r="Q188" s="3">
        <f>_xlfn.RANK.EQ(P188,$P$2:$P$1031)</f>
        <v>341</v>
      </c>
      <c r="R188" s="3">
        <v>111</v>
      </c>
      <c r="S188" s="3">
        <v>33</v>
      </c>
      <c r="T188" s="3">
        <v>6</v>
      </c>
      <c r="U188" s="3">
        <v>58</v>
      </c>
      <c r="V188" s="3">
        <v>93</v>
      </c>
      <c r="W188" s="3">
        <v>0.33200000000000002</v>
      </c>
      <c r="X188" s="3">
        <f>_xlfn.RANK.EQ(W188,$W$2:$W$1031)</f>
        <v>151</v>
      </c>
      <c r="Y188" s="3">
        <v>0.39700000000000002</v>
      </c>
      <c r="Z188" s="3">
        <f>_xlfn.RANK.EQ(Y188,$Y$2:$Y$1031)</f>
        <v>407</v>
      </c>
      <c r="AA188" s="3">
        <v>0.59699999999999998</v>
      </c>
      <c r="AB188" s="3">
        <f>_xlfn.RANK.EQ(AA188,$AA$2:$AA$1031)</f>
        <v>194</v>
      </c>
      <c r="AC188" s="17">
        <v>0.99399999999999999</v>
      </c>
      <c r="AD188" s="28">
        <f>_xlfn.RANK.EQ(AC188,$AC$2:$AC$1031)</f>
        <v>233</v>
      </c>
      <c r="AE188" s="21">
        <v>166</v>
      </c>
      <c r="AF188" s="31">
        <f>_xlfn.RANK.EQ(AE188,$AE$2:$AE$1031)</f>
        <v>203</v>
      </c>
      <c r="AG188" s="3">
        <v>336</v>
      </c>
      <c r="AH188" s="3">
        <v>9</v>
      </c>
      <c r="AI188" s="3">
        <v>5</v>
      </c>
      <c r="AJ188" s="3">
        <v>0</v>
      </c>
      <c r="AK188" s="3">
        <v>3</v>
      </c>
      <c r="AL188" s="3">
        <v>2</v>
      </c>
      <c r="AM188" s="21">
        <v>7.7</v>
      </c>
      <c r="AN188" s="21">
        <f>_xlfn.RANK.EQ(AM188,$AM$2:$AM$1031)</f>
        <v>244</v>
      </c>
      <c r="AO188" s="21">
        <f>_xlfn.IFNA(VLOOKUP(C188, 'FanGraphs Plus Stats 1-2000'!$D$2:$L$1048576, MATCH("wRC+", FanGraphs_Plus_Stats_1_1500[[#Headers],[ID]:[BABIP+]], 0), FALSE), 0)</f>
        <v>171</v>
      </c>
      <c r="AP188" s="21">
        <f>_xlfn.RANK.EQ(AO188,$AO$2:$AO$1031)</f>
        <v>121</v>
      </c>
      <c r="AQ188" s="23">
        <f>(AM188/H188)*162</f>
        <v>8.3160000000000007</v>
      </c>
      <c r="AR188" s="21">
        <f>_xlfn.RANK.EQ(AQ188,$AQ$2:$AQ$1031)</f>
        <v>253</v>
      </c>
      <c r="AS188" s="3">
        <v>5.8</v>
      </c>
      <c r="AT188" s="3">
        <f>_xlfn.RANK.EQ(AS188,$AS$2:$AS$1031)</f>
        <v>197</v>
      </c>
      <c r="AU188" s="3">
        <v>7.5</v>
      </c>
      <c r="AV188" s="3">
        <f>_xlfn.RANK.EQ(AU188,$AU$2:$AU$1031)</f>
        <v>163</v>
      </c>
      <c r="AW188" s="14">
        <v>-0.4</v>
      </c>
      <c r="AX188" s="3">
        <f>_xlfn.RANK.EQ(AW188,$AW$2:$AW$1031)</f>
        <v>857</v>
      </c>
      <c r="AY188" s="3">
        <v>53</v>
      </c>
      <c r="AZ188" s="3">
        <v>1</v>
      </c>
      <c r="BA188" s="3">
        <v>4</v>
      </c>
      <c r="BB188" s="3">
        <v>5</v>
      </c>
      <c r="BC188" s="3">
        <v>2</v>
      </c>
      <c r="BD188" s="3" t="s">
        <v>84</v>
      </c>
      <c r="BE188" s="13">
        <f>GEOMEAN(AN188,AF188,AP188,AR188)</f>
        <v>197.3321914572233</v>
      </c>
    </row>
    <row r="189" spans="1:57" x14ac:dyDescent="0.45">
      <c r="A189" s="1">
        <f>_xlfn.RANK.EQ(AM189, $AM$2:$AM$1031)</f>
        <v>267</v>
      </c>
      <c r="B189" s="3" t="s">
        <v>428</v>
      </c>
      <c r="C189" s="3" t="str">
        <f>_xlfn.CONCAT(B189, " - ", D189)</f>
        <v>Chipper Jones - 2007</v>
      </c>
      <c r="D189" s="3">
        <v>2007</v>
      </c>
      <c r="E189" s="3">
        <v>35</v>
      </c>
      <c r="F189" s="3" t="s">
        <v>210</v>
      </c>
      <c r="G189" s="3" t="s">
        <v>52</v>
      </c>
      <c r="H189" s="3">
        <v>134</v>
      </c>
      <c r="I189" s="3">
        <v>600</v>
      </c>
      <c r="J189" s="3">
        <v>513</v>
      </c>
      <c r="K189" s="3">
        <v>108</v>
      </c>
      <c r="L189" s="3">
        <v>173</v>
      </c>
      <c r="M189" s="3">
        <v>98</v>
      </c>
      <c r="N189" s="3">
        <v>42</v>
      </c>
      <c r="O189" s="3">
        <v>4</v>
      </c>
      <c r="P189" s="3">
        <v>29</v>
      </c>
      <c r="Q189" s="3">
        <f>_xlfn.RANK.EQ(P189,$P$2:$P$1031)</f>
        <v>478</v>
      </c>
      <c r="R189" s="3">
        <v>102</v>
      </c>
      <c r="S189" s="3">
        <v>5</v>
      </c>
      <c r="T189" s="3">
        <v>1</v>
      </c>
      <c r="U189" s="3">
        <v>82</v>
      </c>
      <c r="V189" s="3">
        <v>75</v>
      </c>
      <c r="W189" s="3">
        <v>0.33700000000000002</v>
      </c>
      <c r="X189" s="3">
        <f>_xlfn.RANK.EQ(W189,$W$2:$W$1031)</f>
        <v>116</v>
      </c>
      <c r="Y189" s="3">
        <v>0.42499999999999999</v>
      </c>
      <c r="Z189" s="3">
        <f>_xlfn.RANK.EQ(Y189,$Y$2:$Y$1031)</f>
        <v>164</v>
      </c>
      <c r="AA189" s="3">
        <v>0.60399999999999998</v>
      </c>
      <c r="AB189" s="3">
        <f>_xlfn.RANK.EQ(AA189,$AA$2:$AA$1031)</f>
        <v>168</v>
      </c>
      <c r="AC189" s="17">
        <v>1.0289999999999999</v>
      </c>
      <c r="AD189" s="28">
        <f>_xlfn.RANK.EQ(AC189,$AC$2:$AC$1031)</f>
        <v>142</v>
      </c>
      <c r="AE189" s="21">
        <v>165</v>
      </c>
      <c r="AF189" s="31">
        <f>_xlfn.RANK.EQ(AE189,$AE$2:$AE$1031)</f>
        <v>217</v>
      </c>
      <c r="AG189" s="3">
        <v>310</v>
      </c>
      <c r="AH189" s="3">
        <v>21</v>
      </c>
      <c r="AI189" s="3">
        <v>0</v>
      </c>
      <c r="AJ189" s="3">
        <v>0</v>
      </c>
      <c r="AK189" s="3">
        <v>5</v>
      </c>
      <c r="AL189" s="3">
        <v>10</v>
      </c>
      <c r="AM189" s="21">
        <v>7.6</v>
      </c>
      <c r="AN189" s="21">
        <f>_xlfn.RANK.EQ(AM189,$AM$2:$AM$1031)</f>
        <v>267</v>
      </c>
      <c r="AO189" s="21">
        <f>_xlfn.IFNA(VLOOKUP(C189, 'FanGraphs Plus Stats 1-2000'!$D$2:$L$1048576, MATCH("wRC+", FanGraphs_Plus_Stats_1_1500[[#Headers],[ID]:[BABIP+]], 0), FALSE), 0)</f>
        <v>163</v>
      </c>
      <c r="AP189" s="21">
        <f>_xlfn.RANK.EQ(AO189,$AO$2:$AO$1031)</f>
        <v>212</v>
      </c>
      <c r="AQ189" s="23">
        <f>(AM189/H189)*162</f>
        <v>9.188059701492536</v>
      </c>
      <c r="AR189" s="21">
        <f>_xlfn.RANK.EQ(AQ189,$AQ$2:$AQ$1031)</f>
        <v>126</v>
      </c>
      <c r="AS189" s="3">
        <v>5.9</v>
      </c>
      <c r="AT189" s="3">
        <f>_xlfn.RANK.EQ(AS189,$AS$2:$AS$1031)</f>
        <v>178</v>
      </c>
      <c r="AU189" s="3">
        <v>7.2</v>
      </c>
      <c r="AV189" s="3">
        <f>_xlfn.RANK.EQ(AU189,$AU$2:$AU$1031)</f>
        <v>215</v>
      </c>
      <c r="AW189" s="14">
        <v>0.6</v>
      </c>
      <c r="AX189" s="3">
        <f>_xlfn.RANK.EQ(AW189,$AW$2:$AW$1031)</f>
        <v>570</v>
      </c>
      <c r="AY189" s="3">
        <v>58</v>
      </c>
      <c r="AZ189" s="3">
        <v>-2</v>
      </c>
      <c r="BA189" s="3">
        <v>0</v>
      </c>
      <c r="BB189" s="3">
        <v>-2</v>
      </c>
      <c r="BC189" s="3">
        <v>4</v>
      </c>
      <c r="BD189" s="3" t="s">
        <v>429</v>
      </c>
      <c r="BE189" s="13">
        <f>GEOMEAN(AN189,AF189,AP189,AR189)</f>
        <v>198.34412921066539</v>
      </c>
    </row>
    <row r="190" spans="1:57" x14ac:dyDescent="0.45">
      <c r="A190" s="1">
        <f>_xlfn.RANK.EQ(AM190, $AM$2:$AM$1031)</f>
        <v>55</v>
      </c>
      <c r="B190" s="3" t="s">
        <v>177</v>
      </c>
      <c r="C190" s="3" t="str">
        <f>_xlfn.CONCAT(B190, " - ", D190)</f>
        <v>Craig Biggio - 1997</v>
      </c>
      <c r="D190" s="3">
        <v>1997</v>
      </c>
      <c r="E190" s="3">
        <v>31</v>
      </c>
      <c r="F190" s="3" t="s">
        <v>178</v>
      </c>
      <c r="G190" s="3" t="s">
        <v>52</v>
      </c>
      <c r="H190" s="3">
        <v>162</v>
      </c>
      <c r="I190" s="3">
        <v>744</v>
      </c>
      <c r="J190" s="3">
        <v>619</v>
      </c>
      <c r="K190" s="3">
        <v>146</v>
      </c>
      <c r="L190" s="3">
        <v>191</v>
      </c>
      <c r="M190" s="3">
        <v>124</v>
      </c>
      <c r="N190" s="3">
        <v>37</v>
      </c>
      <c r="O190" s="3">
        <v>8</v>
      </c>
      <c r="P190" s="3">
        <v>22</v>
      </c>
      <c r="Q190" s="3">
        <f>_xlfn.RANK.EQ(P190,$P$2:$P$1031)</f>
        <v>697</v>
      </c>
      <c r="R190" s="3">
        <v>81</v>
      </c>
      <c r="S190" s="3">
        <v>47</v>
      </c>
      <c r="T190" s="3">
        <v>10</v>
      </c>
      <c r="U190" s="3">
        <v>84</v>
      </c>
      <c r="V190" s="3">
        <v>107</v>
      </c>
      <c r="W190" s="3">
        <v>0.309</v>
      </c>
      <c r="X190" s="3">
        <f>_xlfn.RANK.EQ(W190,$W$2:$W$1031)</f>
        <v>445</v>
      </c>
      <c r="Y190" s="3">
        <v>0.41499999999999998</v>
      </c>
      <c r="Z190" s="3">
        <f>_xlfn.RANK.EQ(Y190,$Y$2:$Y$1031)</f>
        <v>235</v>
      </c>
      <c r="AA190" s="3">
        <v>0.501</v>
      </c>
      <c r="AB190" s="3">
        <f>_xlfn.RANK.EQ(AA190,$AA$2:$AA$1031)</f>
        <v>682</v>
      </c>
      <c r="AC190" s="17">
        <v>0.91600000000000004</v>
      </c>
      <c r="AD190" s="28">
        <f>_xlfn.RANK.EQ(AC190,$AC$2:$AC$1031)</f>
        <v>514</v>
      </c>
      <c r="AE190" s="21">
        <v>143</v>
      </c>
      <c r="AF190" s="31">
        <f>_xlfn.RANK.EQ(AE190,$AE$2:$AE$1031)</f>
        <v>581</v>
      </c>
      <c r="AG190" s="3">
        <v>310</v>
      </c>
      <c r="AH190" s="3">
        <v>0</v>
      </c>
      <c r="AI190" s="3">
        <v>34</v>
      </c>
      <c r="AJ190" s="3">
        <v>0</v>
      </c>
      <c r="AK190" s="3">
        <v>7</v>
      </c>
      <c r="AL190" s="3">
        <v>6</v>
      </c>
      <c r="AM190" s="21">
        <v>9.4</v>
      </c>
      <c r="AN190" s="21">
        <f>_xlfn.RANK.EQ(AM190,$AM$2:$AM$1031)</f>
        <v>55</v>
      </c>
      <c r="AO190" s="21">
        <f>_xlfn.IFNA(VLOOKUP(C190, 'FanGraphs Plus Stats 1-2000'!$D$2:$L$1048576, MATCH("wRC+", FanGraphs_Plus_Stats_1_1500[[#Headers],[ID]:[BABIP+]], 0), FALSE), 0)</f>
        <v>148</v>
      </c>
      <c r="AP190" s="21">
        <f>_xlfn.RANK.EQ(AO190,$AO$2:$AO$1031)</f>
        <v>458</v>
      </c>
      <c r="AQ190" s="23">
        <f>(AM190/H190)*162</f>
        <v>9.4</v>
      </c>
      <c r="AR190" s="21">
        <f>_xlfn.RANK.EQ(AQ190,$AQ$2:$AQ$1031)</f>
        <v>106</v>
      </c>
      <c r="AS190" s="3">
        <v>7.3</v>
      </c>
      <c r="AT190" s="3">
        <f>_xlfn.RANK.EQ(AS190,$AS$2:$AS$1031)</f>
        <v>52</v>
      </c>
      <c r="AU190" s="3">
        <v>7.5</v>
      </c>
      <c r="AV190" s="3">
        <f>_xlfn.RANK.EQ(AU190,$AU$2:$AU$1031)</f>
        <v>163</v>
      </c>
      <c r="AW190" s="14">
        <v>2.2999999999999998</v>
      </c>
      <c r="AX190" s="3">
        <f>_xlfn.RANK.EQ(AW190,$AW$2:$AW$1031)</f>
        <v>122</v>
      </c>
      <c r="AY190" s="3">
        <v>43</v>
      </c>
      <c r="AZ190" s="3">
        <v>2</v>
      </c>
      <c r="BA190" s="3">
        <v>7</v>
      </c>
      <c r="BB190" s="3">
        <v>9</v>
      </c>
      <c r="BC190" s="3">
        <v>19</v>
      </c>
      <c r="BD190" s="3" t="s">
        <v>179</v>
      </c>
      <c r="BE190" s="13">
        <f>GEOMEAN(AN190,AF190,AP190,AR190)</f>
        <v>198.46208117987385</v>
      </c>
    </row>
    <row r="191" spans="1:57" x14ac:dyDescent="0.45">
      <c r="A191" s="1">
        <f>_xlfn.RANK.EQ(AM191, $AM$2:$AM$1031)</f>
        <v>189</v>
      </c>
      <c r="B191" s="3" t="s">
        <v>1127</v>
      </c>
      <c r="C191" s="3" t="str">
        <f>_xlfn.CONCAT(B191, " - ", D191)</f>
        <v>Hank Aaron - 1957</v>
      </c>
      <c r="D191" s="3">
        <v>1957</v>
      </c>
      <c r="E191" s="3">
        <v>23</v>
      </c>
      <c r="F191" s="3" t="s">
        <v>171</v>
      </c>
      <c r="G191" s="3" t="s">
        <v>52</v>
      </c>
      <c r="H191" s="3">
        <v>151</v>
      </c>
      <c r="I191" s="3">
        <v>675</v>
      </c>
      <c r="J191" s="3">
        <v>615</v>
      </c>
      <c r="K191" s="3">
        <v>118</v>
      </c>
      <c r="L191" s="3">
        <v>198</v>
      </c>
      <c r="M191" s="3">
        <v>121</v>
      </c>
      <c r="N191" s="3">
        <v>27</v>
      </c>
      <c r="O191" s="3">
        <v>6</v>
      </c>
      <c r="P191" s="3">
        <v>44</v>
      </c>
      <c r="Q191" s="3">
        <f>_xlfn.RANK.EQ(P191,$P$2:$P$1031)</f>
        <v>86</v>
      </c>
      <c r="R191" s="3">
        <v>132</v>
      </c>
      <c r="S191" s="3">
        <v>1</v>
      </c>
      <c r="T191" s="3">
        <v>1</v>
      </c>
      <c r="U191" s="3">
        <v>57</v>
      </c>
      <c r="V191" s="3">
        <v>58</v>
      </c>
      <c r="W191" s="3">
        <v>0.32200000000000001</v>
      </c>
      <c r="X191" s="3">
        <f>_xlfn.RANK.EQ(W191,$W$2:$W$1031)</f>
        <v>267</v>
      </c>
      <c r="Y191" s="3">
        <v>0.378</v>
      </c>
      <c r="Z191" s="3">
        <f>_xlfn.RANK.EQ(Y191,$Y$2:$Y$1031)</f>
        <v>626</v>
      </c>
      <c r="AA191" s="3">
        <v>0.6</v>
      </c>
      <c r="AB191" s="3">
        <f>_xlfn.RANK.EQ(AA191,$AA$2:$AA$1031)</f>
        <v>180</v>
      </c>
      <c r="AC191" s="17">
        <v>0.97799999999999998</v>
      </c>
      <c r="AD191" s="28">
        <f>_xlfn.RANK.EQ(AC191,$AC$2:$AC$1031)</f>
        <v>266</v>
      </c>
      <c r="AE191" s="21">
        <v>166</v>
      </c>
      <c r="AF191" s="31">
        <f>_xlfn.RANK.EQ(AE191,$AE$2:$AE$1031)</f>
        <v>203</v>
      </c>
      <c r="AG191" s="3">
        <v>369</v>
      </c>
      <c r="AH191" s="3">
        <v>13</v>
      </c>
      <c r="AI191" s="3">
        <v>0</v>
      </c>
      <c r="AJ191" s="3">
        <v>0</v>
      </c>
      <c r="AK191" s="3">
        <v>3</v>
      </c>
      <c r="AL191" s="3">
        <v>15</v>
      </c>
      <c r="AM191" s="21">
        <v>8</v>
      </c>
      <c r="AN191" s="21">
        <f>_xlfn.RANK.EQ(AM191,$AM$2:$AM$1031)</f>
        <v>189</v>
      </c>
      <c r="AO191" s="21">
        <f>_xlfn.IFNA(VLOOKUP(C191, 'FanGraphs Plus Stats 1-2000'!$D$2:$L$1048576, MATCH("wRC+", FanGraphs_Plus_Stats_1_1500[[#Headers],[ID]:[BABIP+]], 0), FALSE), 0)</f>
        <v>164</v>
      </c>
      <c r="AP191" s="21">
        <f>_xlfn.RANK.EQ(AO191,$AO$2:$AO$1031)</f>
        <v>198</v>
      </c>
      <c r="AQ191" s="23">
        <f>(AM191/H191)*162</f>
        <v>8.5827814569536418</v>
      </c>
      <c r="AR191" s="21">
        <f>_xlfn.RANK.EQ(AQ191,$AQ$2:$AQ$1031)</f>
        <v>205</v>
      </c>
      <c r="AS191" s="3">
        <v>5.5</v>
      </c>
      <c r="AT191" s="3">
        <f>_xlfn.RANK.EQ(AS191,$AS$2:$AS$1031)</f>
        <v>247</v>
      </c>
      <c r="AU191" s="3">
        <v>7.8</v>
      </c>
      <c r="AV191" s="3">
        <f>_xlfn.RANK.EQ(AU191,$AU$2:$AU$1031)</f>
        <v>127</v>
      </c>
      <c r="AW191" s="14">
        <v>-0.1</v>
      </c>
      <c r="AX191" s="3">
        <f>_xlfn.RANK.EQ(AW191,$AW$2:$AW$1031)</f>
        <v>771</v>
      </c>
      <c r="AY191" s="3">
        <v>53</v>
      </c>
      <c r="AZ191" s="3">
        <v>0</v>
      </c>
      <c r="BA191" s="3">
        <v>2</v>
      </c>
      <c r="BB191" s="3">
        <v>2</v>
      </c>
      <c r="BC191" s="3">
        <v>4</v>
      </c>
      <c r="BD191" s="3" t="s">
        <v>162</v>
      </c>
      <c r="BE191" s="13">
        <f>GEOMEAN(AN191,AF191,AP191,AR191)</f>
        <v>198.65258618615542</v>
      </c>
    </row>
    <row r="192" spans="1:57" x14ac:dyDescent="0.45">
      <c r="A192" s="1">
        <f>_xlfn.RANK.EQ(AM192, $AM$2:$AM$1031)</f>
        <v>923</v>
      </c>
      <c r="B192" s="3" t="s">
        <v>663</v>
      </c>
      <c r="C192" s="3" t="str">
        <f>_xlfn.CONCAT(B192, " - ", D192)</f>
        <v>Gary Sheffield - 1996</v>
      </c>
      <c r="D192" s="3">
        <v>1996</v>
      </c>
      <c r="E192" s="3">
        <v>27</v>
      </c>
      <c r="F192" s="3" t="s">
        <v>494</v>
      </c>
      <c r="G192" s="3" t="s">
        <v>52</v>
      </c>
      <c r="H192" s="3">
        <v>161</v>
      </c>
      <c r="I192" s="3">
        <v>677</v>
      </c>
      <c r="J192" s="3">
        <v>519</v>
      </c>
      <c r="K192" s="3">
        <v>118</v>
      </c>
      <c r="L192" s="3">
        <v>163</v>
      </c>
      <c r="M192" s="3">
        <v>87</v>
      </c>
      <c r="N192" s="3">
        <v>33</v>
      </c>
      <c r="O192" s="3">
        <v>1</v>
      </c>
      <c r="P192" s="3">
        <v>42</v>
      </c>
      <c r="Q192" s="3">
        <f>_xlfn.RANK.EQ(P192,$P$2:$P$1031)</f>
        <v>117</v>
      </c>
      <c r="R192" s="3">
        <v>120</v>
      </c>
      <c r="S192" s="3">
        <v>16</v>
      </c>
      <c r="T192" s="3">
        <v>9</v>
      </c>
      <c r="U192" s="3">
        <v>142</v>
      </c>
      <c r="V192" s="3">
        <v>66</v>
      </c>
      <c r="W192" s="3">
        <v>0.314</v>
      </c>
      <c r="X192" s="3">
        <f>_xlfn.RANK.EQ(W192,$W$2:$W$1031)</f>
        <v>377</v>
      </c>
      <c r="Y192" s="3">
        <v>0.46500000000000002</v>
      </c>
      <c r="Z192" s="3">
        <f>_xlfn.RANK.EQ(Y192,$Y$2:$Y$1031)</f>
        <v>28</v>
      </c>
      <c r="AA192" s="3">
        <v>0.624</v>
      </c>
      <c r="AB192" s="3">
        <f>_xlfn.RANK.EQ(AA192,$AA$2:$AA$1031)</f>
        <v>106</v>
      </c>
      <c r="AC192" s="17">
        <v>1.0900000000000001</v>
      </c>
      <c r="AD192" s="28">
        <f>_xlfn.RANK.EQ(AC192,$AC$2:$AC$1031)</f>
        <v>48</v>
      </c>
      <c r="AE192" s="21">
        <v>189</v>
      </c>
      <c r="AF192" s="31">
        <f>_xlfn.RANK.EQ(AE192,$AE$2:$AE$1031)</f>
        <v>39</v>
      </c>
      <c r="AG192" s="3">
        <v>324</v>
      </c>
      <c r="AH192" s="3">
        <v>16</v>
      </c>
      <c r="AI192" s="3">
        <v>10</v>
      </c>
      <c r="AJ192" s="3">
        <v>0</v>
      </c>
      <c r="AK192" s="3">
        <v>6</v>
      </c>
      <c r="AL192" s="3">
        <v>19</v>
      </c>
      <c r="AM192" s="21">
        <v>5.9</v>
      </c>
      <c r="AN192" s="21">
        <f>_xlfn.RANK.EQ(AM192,$AM$2:$AM$1031)</f>
        <v>923</v>
      </c>
      <c r="AO192" s="21">
        <f>_xlfn.IFNA(VLOOKUP(C192, 'FanGraphs Plus Stats 1-2000'!$D$2:$L$1048576, MATCH("wRC+", FanGraphs_Plus_Stats_1_1500[[#Headers],[ID]:[BABIP+]], 0), FALSE), 0)</f>
        <v>185</v>
      </c>
      <c r="AP192" s="21">
        <f>_xlfn.RANK.EQ(AO192,$AO$2:$AO$1031)</f>
        <v>43</v>
      </c>
      <c r="AQ192" s="23">
        <f>(AM192/H192)*162</f>
        <v>5.9366459627329196</v>
      </c>
      <c r="AR192" s="21">
        <f>_xlfn.RANK.EQ(AQ192,$AQ$2:$AQ$1031)</f>
        <v>1014</v>
      </c>
      <c r="AS192" s="3">
        <v>3.9</v>
      </c>
      <c r="AT192" s="3">
        <f>_xlfn.RANK.EQ(AS192,$AS$2:$AS$1031)</f>
        <v>866</v>
      </c>
      <c r="AU192" s="3">
        <v>7.7</v>
      </c>
      <c r="AV192" s="3">
        <f>_xlfn.RANK.EQ(AU192,$AU$2:$AU$1031)</f>
        <v>135</v>
      </c>
      <c r="AW192" s="14">
        <v>-2.2999999999999998</v>
      </c>
      <c r="AX192" s="3">
        <f>_xlfn.RANK.EQ(AW192,$AW$2:$AW$1031)</f>
        <v>1028</v>
      </c>
      <c r="AY192" s="3">
        <v>72</v>
      </c>
      <c r="AZ192" s="3">
        <v>-1</v>
      </c>
      <c r="BA192" s="3">
        <v>-6</v>
      </c>
      <c r="BB192" s="3">
        <v>-7</v>
      </c>
      <c r="BC192" s="3">
        <v>-16</v>
      </c>
      <c r="BD192" s="3" t="s">
        <v>166</v>
      </c>
      <c r="BE192" s="13">
        <f>GEOMEAN(AN192,AF192,AP192,AR192)</f>
        <v>199.04129089173688</v>
      </c>
    </row>
    <row r="193" spans="1:57" x14ac:dyDescent="0.45">
      <c r="A193" s="1">
        <f>_xlfn.RANK.EQ(AM193, $AM$2:$AM$1031)</f>
        <v>103</v>
      </c>
      <c r="B193" s="3" t="s">
        <v>149</v>
      </c>
      <c r="C193" s="3" t="str">
        <f>_xlfn.CONCAT(B193, " - ", D193)</f>
        <v>Albert Pujols - 2007</v>
      </c>
      <c r="D193" s="3">
        <v>2007</v>
      </c>
      <c r="E193" s="3">
        <v>27</v>
      </c>
      <c r="F193" s="3" t="s">
        <v>51</v>
      </c>
      <c r="G193" s="3" t="s">
        <v>52</v>
      </c>
      <c r="H193" s="3">
        <v>158</v>
      </c>
      <c r="I193" s="3">
        <v>679</v>
      </c>
      <c r="J193" s="3">
        <v>565</v>
      </c>
      <c r="K193" s="3">
        <v>99</v>
      </c>
      <c r="L193" s="3">
        <v>185</v>
      </c>
      <c r="M193" s="3">
        <v>114</v>
      </c>
      <c r="N193" s="3">
        <v>38</v>
      </c>
      <c r="O193" s="3">
        <v>1</v>
      </c>
      <c r="P193" s="3">
        <v>32</v>
      </c>
      <c r="Q193" s="3">
        <f>_xlfn.RANK.EQ(P193,$P$2:$P$1031)</f>
        <v>376</v>
      </c>
      <c r="R193" s="3">
        <v>103</v>
      </c>
      <c r="S193" s="3">
        <v>2</v>
      </c>
      <c r="T193" s="3">
        <v>6</v>
      </c>
      <c r="U193" s="3">
        <v>99</v>
      </c>
      <c r="V193" s="3">
        <v>58</v>
      </c>
      <c r="W193" s="3">
        <v>0.32700000000000001</v>
      </c>
      <c r="X193" s="3">
        <f>_xlfn.RANK.EQ(W193,$W$2:$W$1031)</f>
        <v>205</v>
      </c>
      <c r="Y193" s="3">
        <v>0.42899999999999999</v>
      </c>
      <c r="Z193" s="3">
        <f>_xlfn.RANK.EQ(Y193,$Y$2:$Y$1031)</f>
        <v>138</v>
      </c>
      <c r="AA193" s="3">
        <v>0.56799999999999995</v>
      </c>
      <c r="AB193" s="3">
        <f>_xlfn.RANK.EQ(AA193,$AA$2:$AA$1031)</f>
        <v>296</v>
      </c>
      <c r="AC193" s="17">
        <v>0.997</v>
      </c>
      <c r="AD193" s="28">
        <f>_xlfn.RANK.EQ(AC193,$AC$2:$AC$1031)</f>
        <v>226</v>
      </c>
      <c r="AE193" s="21">
        <v>157</v>
      </c>
      <c r="AF193" s="31">
        <f>_xlfn.RANK.EQ(AE193,$AE$2:$AE$1031)</f>
        <v>321</v>
      </c>
      <c r="AG193" s="3">
        <v>321</v>
      </c>
      <c r="AH193" s="3">
        <v>27</v>
      </c>
      <c r="AI193" s="3">
        <v>7</v>
      </c>
      <c r="AJ193" s="3">
        <v>0</v>
      </c>
      <c r="AK193" s="3">
        <v>8</v>
      </c>
      <c r="AL193" s="3">
        <v>22</v>
      </c>
      <c r="AM193" s="21">
        <v>8.6999999999999993</v>
      </c>
      <c r="AN193" s="21">
        <f>_xlfn.RANK.EQ(AM193,$AM$2:$AM$1031)</f>
        <v>103</v>
      </c>
      <c r="AO193" s="21">
        <f>_xlfn.IFNA(VLOOKUP(C193, 'FanGraphs Plus Stats 1-2000'!$D$2:$L$1048576, MATCH("wRC+", FanGraphs_Plus_Stats_1_1500[[#Headers],[ID]:[BABIP+]], 0), FALSE), 0)</f>
        <v>155</v>
      </c>
      <c r="AP193" s="21">
        <f>_xlfn.RANK.EQ(AO193,$AO$2:$AO$1031)</f>
        <v>323</v>
      </c>
      <c r="AQ193" s="23">
        <f>(AM193/H193)*162</f>
        <v>8.9202531645569607</v>
      </c>
      <c r="AR193" s="21">
        <f>_xlfn.RANK.EQ(AQ193,$AQ$2:$AQ$1031)</f>
        <v>157</v>
      </c>
      <c r="AS193" s="3">
        <v>6.7</v>
      </c>
      <c r="AT193" s="3">
        <f>_xlfn.RANK.EQ(AS193,$AS$2:$AS$1031)</f>
        <v>84</v>
      </c>
      <c r="AU193" s="3">
        <v>5.7</v>
      </c>
      <c r="AV193" s="3">
        <f>_xlfn.RANK.EQ(AU193,$AU$2:$AU$1031)</f>
        <v>641</v>
      </c>
      <c r="AW193" s="14">
        <v>2.2999999999999998</v>
      </c>
      <c r="AX193" s="3">
        <f>_xlfn.RANK.EQ(AW193,$AW$2:$AW$1031)</f>
        <v>122</v>
      </c>
      <c r="AY193" s="3">
        <v>51</v>
      </c>
      <c r="AZ193" s="3">
        <v>-3</v>
      </c>
      <c r="BA193" s="3">
        <v>-2</v>
      </c>
      <c r="BB193" s="3">
        <v>-5</v>
      </c>
      <c r="BC193" s="3">
        <v>31</v>
      </c>
      <c r="BD193" s="3" t="s">
        <v>193</v>
      </c>
      <c r="BE193" s="13">
        <f>GEOMEAN(AN193,AF193,AP193,AR193)</f>
        <v>202.35368050898037</v>
      </c>
    </row>
    <row r="194" spans="1:57" x14ac:dyDescent="0.45">
      <c r="A194" s="1">
        <f>_xlfn.RANK.EQ(AM194, $AM$2:$AM$1031)</f>
        <v>874</v>
      </c>
      <c r="B194" s="3" t="s">
        <v>750</v>
      </c>
      <c r="C194" s="3" t="str">
        <f>_xlfn.CONCAT(B194, " - ", D194)</f>
        <v>Shohei Ohtani - 2023</v>
      </c>
      <c r="D194" s="3">
        <v>2023</v>
      </c>
      <c r="E194" s="3">
        <v>28</v>
      </c>
      <c r="F194" s="3" t="s">
        <v>93</v>
      </c>
      <c r="G194" s="3" t="s">
        <v>43</v>
      </c>
      <c r="H194" s="3">
        <v>135</v>
      </c>
      <c r="I194" s="3">
        <v>599</v>
      </c>
      <c r="J194" s="3">
        <v>497</v>
      </c>
      <c r="K194" s="3">
        <v>102</v>
      </c>
      <c r="L194" s="3">
        <v>151</v>
      </c>
      <c r="M194" s="3">
        <v>73</v>
      </c>
      <c r="N194" s="3">
        <v>26</v>
      </c>
      <c r="O194" s="3">
        <v>8</v>
      </c>
      <c r="P194" s="3">
        <v>44</v>
      </c>
      <c r="Q194" s="3">
        <f>_xlfn.RANK.EQ(P194,$P$2:$P$1031)</f>
        <v>86</v>
      </c>
      <c r="R194" s="3">
        <v>95</v>
      </c>
      <c r="S194" s="3">
        <v>20</v>
      </c>
      <c r="T194" s="3">
        <v>6</v>
      </c>
      <c r="U194" s="3">
        <v>91</v>
      </c>
      <c r="V194" s="3">
        <v>143</v>
      </c>
      <c r="W194" s="3">
        <v>0.30399999999999999</v>
      </c>
      <c r="X194" s="3">
        <f>_xlfn.RANK.EQ(W194,$W$2:$W$1031)</f>
        <v>528</v>
      </c>
      <c r="Y194" s="3">
        <v>0.41199999999999998</v>
      </c>
      <c r="Z194" s="3">
        <f>_xlfn.RANK.EQ(Y194,$Y$2:$Y$1031)</f>
        <v>251</v>
      </c>
      <c r="AA194" s="3">
        <v>0.65400000000000003</v>
      </c>
      <c r="AB194" s="3">
        <f>_xlfn.RANK.EQ(AA194,$AA$2:$AA$1031)</f>
        <v>48</v>
      </c>
      <c r="AC194" s="17">
        <v>1.0660000000000001</v>
      </c>
      <c r="AD194" s="28">
        <f>_xlfn.RANK.EQ(AC194,$AC$2:$AC$1031)</f>
        <v>77</v>
      </c>
      <c r="AE194" s="21">
        <v>185</v>
      </c>
      <c r="AF194" s="31">
        <f>_xlfn.RANK.EQ(AE194,$AE$2:$AE$1031)</f>
        <v>58</v>
      </c>
      <c r="AG194" s="3">
        <v>325</v>
      </c>
      <c r="AH194" s="3">
        <v>9</v>
      </c>
      <c r="AI194" s="3">
        <v>3</v>
      </c>
      <c r="AJ194" s="3">
        <v>0</v>
      </c>
      <c r="AK194" s="3">
        <v>3</v>
      </c>
      <c r="AL194" s="3">
        <v>21</v>
      </c>
      <c r="AM194" s="21">
        <v>6</v>
      </c>
      <c r="AN194" s="21">
        <f>_xlfn.RANK.EQ(AM194,$AM$2:$AM$1031)</f>
        <v>874</v>
      </c>
      <c r="AO194" s="21">
        <f>_xlfn.IFNA(VLOOKUP(C194, 'FanGraphs Plus Stats 1-2000'!$D$2:$L$1048576, MATCH("wRC+", FanGraphs_Plus_Stats_1_1500[[#Headers],[ID]:[BABIP+]], 0), FALSE), 0)</f>
        <v>179</v>
      </c>
      <c r="AP194" s="21">
        <f>_xlfn.RANK.EQ(AO194,$AO$2:$AO$1031)</f>
        <v>60</v>
      </c>
      <c r="AQ194" s="23">
        <f>(AM194/H194)*162</f>
        <v>7.2</v>
      </c>
      <c r="AR194" s="21">
        <f>_xlfn.RANK.EQ(AQ194,$AQ$2:$AQ$1031)</f>
        <v>569</v>
      </c>
      <c r="AS194" s="3">
        <v>4.5</v>
      </c>
      <c r="AT194" s="3">
        <f>_xlfn.RANK.EQ(AS194,$AS$2:$AS$1031)</f>
        <v>569</v>
      </c>
      <c r="AU194" s="3">
        <v>6</v>
      </c>
      <c r="AV194" s="3">
        <f>_xlfn.RANK.EQ(AU194,$AU$2:$AU$1031)</f>
        <v>548</v>
      </c>
      <c r="AW194" s="14">
        <v>-1.1000000000000001</v>
      </c>
      <c r="AX194" s="3">
        <f>_xlfn.RANK.EQ(AW194,$AW$2:$AW$1031)</f>
        <v>976</v>
      </c>
      <c r="AY194" s="3">
        <v>54</v>
      </c>
      <c r="AZ194" s="3">
        <v>2</v>
      </c>
      <c r="BA194" s="3">
        <v>1</v>
      </c>
      <c r="BB194" s="3">
        <v>2</v>
      </c>
      <c r="BC194" s="3">
        <v>0</v>
      </c>
      <c r="BD194" s="3" t="s">
        <v>958</v>
      </c>
      <c r="BE194" s="13">
        <f>GEOMEAN(AN194,AF194,AP194,AR194)</f>
        <v>203.96269217772044</v>
      </c>
    </row>
    <row r="195" spans="1:57" x14ac:dyDescent="0.45">
      <c r="A195" s="1">
        <f>_xlfn.RANK.EQ(AM195, $AM$2:$AM$1031)</f>
        <v>427</v>
      </c>
      <c r="B195" s="3" t="s">
        <v>333</v>
      </c>
      <c r="C195" s="3" t="str">
        <f>_xlfn.CONCAT(B195, " - ", D195)</f>
        <v>Willie McCovey - 1968</v>
      </c>
      <c r="D195" s="3">
        <v>1968</v>
      </c>
      <c r="E195" s="3">
        <v>30</v>
      </c>
      <c r="F195" s="3" t="s">
        <v>58</v>
      </c>
      <c r="G195" s="3" t="s">
        <v>52</v>
      </c>
      <c r="H195" s="3">
        <v>148</v>
      </c>
      <c r="I195" s="3">
        <v>608</v>
      </c>
      <c r="J195" s="3">
        <v>523</v>
      </c>
      <c r="K195" s="3">
        <v>81</v>
      </c>
      <c r="L195" s="3">
        <v>153</v>
      </c>
      <c r="M195" s="3">
        <v>97</v>
      </c>
      <c r="N195" s="3">
        <v>16</v>
      </c>
      <c r="O195" s="3">
        <v>4</v>
      </c>
      <c r="P195" s="3">
        <v>36</v>
      </c>
      <c r="Q195" s="3">
        <f>_xlfn.RANK.EQ(P195,$P$2:$P$1031)</f>
        <v>267</v>
      </c>
      <c r="R195" s="3">
        <v>105</v>
      </c>
      <c r="S195" s="3">
        <v>4</v>
      </c>
      <c r="T195" s="3">
        <v>2</v>
      </c>
      <c r="U195" s="3">
        <v>72</v>
      </c>
      <c r="V195" s="3">
        <v>71</v>
      </c>
      <c r="W195" s="3">
        <v>0.29299999999999998</v>
      </c>
      <c r="X195" s="3">
        <f>_xlfn.RANK.EQ(W195,$W$2:$W$1031)</f>
        <v>692</v>
      </c>
      <c r="Y195" s="3">
        <v>0.378</v>
      </c>
      <c r="Z195" s="3">
        <f>_xlfn.RANK.EQ(Y195,$Y$2:$Y$1031)</f>
        <v>626</v>
      </c>
      <c r="AA195" s="3">
        <v>0.54500000000000004</v>
      </c>
      <c r="AB195" s="3">
        <f>_xlfn.RANK.EQ(AA195,$AA$2:$AA$1031)</f>
        <v>422</v>
      </c>
      <c r="AC195" s="17">
        <v>0.92300000000000004</v>
      </c>
      <c r="AD195" s="28">
        <f>_xlfn.RANK.EQ(AC195,$AC$2:$AC$1031)</f>
        <v>482</v>
      </c>
      <c r="AE195" s="21">
        <v>174</v>
      </c>
      <c r="AF195" s="31">
        <f>_xlfn.RANK.EQ(AE195,$AE$2:$AE$1031)</f>
        <v>116</v>
      </c>
      <c r="AG195" s="3">
        <v>285</v>
      </c>
      <c r="AH195" s="3">
        <v>10</v>
      </c>
      <c r="AI195" s="3">
        <v>5</v>
      </c>
      <c r="AJ195" s="3">
        <v>0</v>
      </c>
      <c r="AK195" s="3">
        <v>8</v>
      </c>
      <c r="AL195" s="3">
        <v>20</v>
      </c>
      <c r="AM195" s="21">
        <v>7</v>
      </c>
      <c r="AN195" s="21">
        <f>_xlfn.RANK.EQ(AM195,$AM$2:$AM$1031)</f>
        <v>427</v>
      </c>
      <c r="AO195" s="21">
        <f>_xlfn.IFNA(VLOOKUP(C195, 'FanGraphs Plus Stats 1-2000'!$D$2:$L$1048576, MATCH("wRC+", FanGraphs_Plus_Stats_1_1500[[#Headers],[ID]:[BABIP+]], 0), FALSE), 0)</f>
        <v>175</v>
      </c>
      <c r="AP195" s="21">
        <f>_xlfn.RANK.EQ(AO195,$AO$2:$AO$1031)</f>
        <v>85</v>
      </c>
      <c r="AQ195" s="23">
        <f>(AM195/H195)*162</f>
        <v>7.6621621621621623</v>
      </c>
      <c r="AR195" s="21">
        <f>_xlfn.RANK.EQ(AQ195,$AQ$2:$AQ$1031)</f>
        <v>418</v>
      </c>
      <c r="AS195" s="3">
        <v>4.8</v>
      </c>
      <c r="AT195" s="3">
        <f>_xlfn.RANK.EQ(AS195,$AS$2:$AS$1031)</f>
        <v>459</v>
      </c>
      <c r="AU195" s="3">
        <v>6.6</v>
      </c>
      <c r="AV195" s="3">
        <f>_xlfn.RANK.EQ(AU195,$AU$2:$AU$1031)</f>
        <v>351</v>
      </c>
      <c r="AW195" s="14">
        <v>-0.8</v>
      </c>
      <c r="AX195" s="3">
        <f>_xlfn.RANK.EQ(AW195,$AW$2:$AW$1031)</f>
        <v>939</v>
      </c>
      <c r="AY195" s="3">
        <v>45</v>
      </c>
      <c r="AZ195" s="3">
        <v>0</v>
      </c>
      <c r="BA195" s="3">
        <v>-1</v>
      </c>
      <c r="BB195" s="3">
        <v>-1</v>
      </c>
      <c r="BC195" s="3">
        <v>1</v>
      </c>
      <c r="BD195" s="3" t="s">
        <v>193</v>
      </c>
      <c r="BE195" s="13">
        <f>GEOMEAN(AN195,AF195,AP195,AR195)</f>
        <v>204.81901250171219</v>
      </c>
    </row>
    <row r="196" spans="1:57" x14ac:dyDescent="0.45">
      <c r="A196" s="1">
        <f>_xlfn.RANK.EQ(AM196, $AM$2:$AM$1031)</f>
        <v>206</v>
      </c>
      <c r="B196" s="3" t="s">
        <v>361</v>
      </c>
      <c r="C196" s="3" t="str">
        <f>_xlfn.CONCAT(B196, " - ", D196)</f>
        <v>Eric Davis - 1987</v>
      </c>
      <c r="D196" s="3">
        <v>1987</v>
      </c>
      <c r="E196" s="3">
        <v>25</v>
      </c>
      <c r="F196" s="3" t="s">
        <v>78</v>
      </c>
      <c r="G196" s="3" t="s">
        <v>52</v>
      </c>
      <c r="H196" s="3">
        <v>129</v>
      </c>
      <c r="I196" s="3">
        <v>562</v>
      </c>
      <c r="J196" s="3">
        <v>474</v>
      </c>
      <c r="K196" s="3">
        <v>120</v>
      </c>
      <c r="L196" s="3">
        <v>139</v>
      </c>
      <c r="M196" s="3">
        <v>75</v>
      </c>
      <c r="N196" s="3">
        <v>23</v>
      </c>
      <c r="O196" s="3">
        <v>4</v>
      </c>
      <c r="P196" s="3">
        <v>37</v>
      </c>
      <c r="Q196" s="3">
        <f>_xlfn.RANK.EQ(P196,$P$2:$P$1031)</f>
        <v>237</v>
      </c>
      <c r="R196" s="3">
        <v>100</v>
      </c>
      <c r="S196" s="3">
        <v>50</v>
      </c>
      <c r="T196" s="3">
        <v>6</v>
      </c>
      <c r="U196" s="3">
        <v>84</v>
      </c>
      <c r="V196" s="3">
        <v>134</v>
      </c>
      <c r="W196" s="3">
        <v>0.29299999999999998</v>
      </c>
      <c r="X196" s="3">
        <f>_xlfn.RANK.EQ(W196,$W$2:$W$1031)</f>
        <v>692</v>
      </c>
      <c r="Y196" s="3">
        <v>0.39900000000000002</v>
      </c>
      <c r="Z196" s="3">
        <f>_xlfn.RANK.EQ(Y196,$Y$2:$Y$1031)</f>
        <v>382</v>
      </c>
      <c r="AA196" s="3">
        <v>0.59299999999999997</v>
      </c>
      <c r="AB196" s="3">
        <f>_xlfn.RANK.EQ(AA196,$AA$2:$AA$1031)</f>
        <v>211</v>
      </c>
      <c r="AC196" s="17">
        <v>0.99099999999999999</v>
      </c>
      <c r="AD196" s="28">
        <f>_xlfn.RANK.EQ(AC196,$AC$2:$AC$1031)</f>
        <v>240</v>
      </c>
      <c r="AE196" s="21">
        <v>155</v>
      </c>
      <c r="AF196" s="31">
        <f>_xlfn.RANK.EQ(AE196,$AE$2:$AE$1031)</f>
        <v>367</v>
      </c>
      <c r="AG196" s="3">
        <v>281</v>
      </c>
      <c r="AH196" s="3">
        <v>6</v>
      </c>
      <c r="AI196" s="3">
        <v>1</v>
      </c>
      <c r="AJ196" s="3">
        <v>0</v>
      </c>
      <c r="AK196" s="3">
        <v>3</v>
      </c>
      <c r="AL196" s="3">
        <v>8</v>
      </c>
      <c r="AM196" s="21">
        <v>7.9</v>
      </c>
      <c r="AN196" s="21">
        <f>_xlfn.RANK.EQ(AM196,$AM$2:$AM$1031)</f>
        <v>206</v>
      </c>
      <c r="AO196" s="21">
        <f>_xlfn.IFNA(VLOOKUP(C196, 'FanGraphs Plus Stats 1-2000'!$D$2:$L$1048576, MATCH("wRC+", FanGraphs_Plus_Stats_1_1500[[#Headers],[ID]:[BABIP+]], 0), FALSE), 0)</f>
        <v>154</v>
      </c>
      <c r="AP196" s="21">
        <f>_xlfn.RANK.EQ(AO196,$AO$2:$AO$1031)</f>
        <v>340</v>
      </c>
      <c r="AQ196" s="23">
        <f>(AM196/H196)*162</f>
        <v>9.9209302325581401</v>
      </c>
      <c r="AR196" s="21">
        <f>_xlfn.RANK.EQ(AQ196,$AQ$2:$AQ$1031)</f>
        <v>70</v>
      </c>
      <c r="AS196" s="3">
        <v>6</v>
      </c>
      <c r="AT196" s="3">
        <f>_xlfn.RANK.EQ(AS196,$AS$2:$AS$1031)</f>
        <v>161</v>
      </c>
      <c r="AU196" s="3">
        <v>7</v>
      </c>
      <c r="AV196" s="3">
        <f>_xlfn.RANK.EQ(AU196,$AU$2:$AU$1031)</f>
        <v>261</v>
      </c>
      <c r="AW196" s="14">
        <v>0.9</v>
      </c>
      <c r="AX196" s="3">
        <f>_xlfn.RANK.EQ(AW196,$AW$2:$AW$1031)</f>
        <v>496</v>
      </c>
      <c r="AY196" s="3">
        <v>40</v>
      </c>
      <c r="AZ196" s="3">
        <v>1</v>
      </c>
      <c r="BA196" s="3">
        <v>11</v>
      </c>
      <c r="BB196" s="3">
        <v>11</v>
      </c>
      <c r="BC196" s="3">
        <v>8</v>
      </c>
      <c r="BD196" s="3" t="s">
        <v>362</v>
      </c>
      <c r="BE196" s="13">
        <f>GEOMEAN(AN196,AF196,AP196,AR196)</f>
        <v>205.9574757589964</v>
      </c>
    </row>
    <row r="197" spans="1:57" x14ac:dyDescent="0.45">
      <c r="A197" s="1">
        <f>_xlfn.RANK.EQ(AM197, $AM$2:$AM$1031)</f>
        <v>112</v>
      </c>
      <c r="B197" s="3" t="s">
        <v>263</v>
      </c>
      <c r="C197" s="3" t="str">
        <f>_xlfn.CONCAT(B197, " - ", D197)</f>
        <v>Tony Gwynn - 1987</v>
      </c>
      <c r="D197" s="3">
        <v>1987</v>
      </c>
      <c r="E197" s="3">
        <v>27</v>
      </c>
      <c r="F197" s="3" t="s">
        <v>264</v>
      </c>
      <c r="G197" s="3" t="s">
        <v>52</v>
      </c>
      <c r="H197" s="3">
        <v>157</v>
      </c>
      <c r="I197" s="3">
        <v>680</v>
      </c>
      <c r="J197" s="3">
        <v>589</v>
      </c>
      <c r="K197" s="3">
        <v>119</v>
      </c>
      <c r="L197" s="3">
        <v>218</v>
      </c>
      <c r="M197" s="3">
        <v>162</v>
      </c>
      <c r="N197" s="3">
        <v>36</v>
      </c>
      <c r="O197" s="3">
        <v>13</v>
      </c>
      <c r="P197" s="3">
        <v>7</v>
      </c>
      <c r="Q197" s="3">
        <f>_xlfn.RANK.EQ(P197,$P$2:$P$1031)</f>
        <v>977</v>
      </c>
      <c r="R197" s="3">
        <v>54</v>
      </c>
      <c r="S197" s="3">
        <v>56</v>
      </c>
      <c r="T197" s="3">
        <v>12</v>
      </c>
      <c r="U197" s="3">
        <v>82</v>
      </c>
      <c r="V197" s="3">
        <v>35</v>
      </c>
      <c r="W197" s="3">
        <v>0.37</v>
      </c>
      <c r="X197" s="3">
        <f>_xlfn.RANK.EQ(W197,$W$2:$W$1031)</f>
        <v>8</v>
      </c>
      <c r="Y197" s="3">
        <v>0.44700000000000001</v>
      </c>
      <c r="Z197" s="3">
        <f>_xlfn.RANK.EQ(Y197,$Y$2:$Y$1031)</f>
        <v>72</v>
      </c>
      <c r="AA197" s="3">
        <v>0.51100000000000001</v>
      </c>
      <c r="AB197" s="3">
        <f>_xlfn.RANK.EQ(AA197,$AA$2:$AA$1031)</f>
        <v>625</v>
      </c>
      <c r="AC197" s="17">
        <v>0.95799999999999996</v>
      </c>
      <c r="AD197" s="28">
        <f>_xlfn.RANK.EQ(AC197,$AC$2:$AC$1031)</f>
        <v>335</v>
      </c>
      <c r="AE197" s="21">
        <v>158</v>
      </c>
      <c r="AF197" s="31">
        <f>_xlfn.RANK.EQ(AE197,$AE$2:$AE$1031)</f>
        <v>309</v>
      </c>
      <c r="AG197" s="3">
        <v>301</v>
      </c>
      <c r="AH197" s="3">
        <v>13</v>
      </c>
      <c r="AI197" s="3">
        <v>3</v>
      </c>
      <c r="AJ197" s="3">
        <v>2</v>
      </c>
      <c r="AK197" s="3">
        <v>4</v>
      </c>
      <c r="AL197" s="3">
        <v>26</v>
      </c>
      <c r="AM197" s="21">
        <v>8.6</v>
      </c>
      <c r="AN197" s="21">
        <f>_xlfn.RANK.EQ(AM197,$AM$2:$AM$1031)</f>
        <v>112</v>
      </c>
      <c r="AO197" s="21">
        <f>_xlfn.IFNA(VLOOKUP(C197, 'FanGraphs Plus Stats 1-2000'!$D$2:$L$1048576, MATCH("wRC+", FanGraphs_Plus_Stats_1_1500[[#Headers],[ID]:[BABIP+]], 0), FALSE), 0)</f>
        <v>154</v>
      </c>
      <c r="AP197" s="21">
        <f>_xlfn.RANK.EQ(AO197,$AO$2:$AO$1031)</f>
        <v>340</v>
      </c>
      <c r="AQ197" s="23">
        <f>(AM197/H197)*162</f>
        <v>8.8738853503184707</v>
      </c>
      <c r="AR197" s="21">
        <f>_xlfn.RANK.EQ(AQ197,$AQ$2:$AQ$1031)</f>
        <v>162</v>
      </c>
      <c r="AS197" s="3">
        <v>6.3</v>
      </c>
      <c r="AT197" s="3">
        <f>_xlfn.RANK.EQ(AS197,$AS$2:$AS$1031)</f>
        <v>122</v>
      </c>
      <c r="AU197" s="3">
        <v>7.8</v>
      </c>
      <c r="AV197" s="3">
        <f>_xlfn.RANK.EQ(AU197,$AU$2:$AU$1031)</f>
        <v>127</v>
      </c>
      <c r="AW197" s="14">
        <v>0.1</v>
      </c>
      <c r="AX197" s="3">
        <f>_xlfn.RANK.EQ(AW197,$AW$2:$AW$1031)</f>
        <v>717</v>
      </c>
      <c r="AY197" s="3">
        <v>49</v>
      </c>
      <c r="AZ197" s="3">
        <v>1</v>
      </c>
      <c r="BA197" s="3">
        <v>11</v>
      </c>
      <c r="BB197" s="3">
        <v>12</v>
      </c>
      <c r="BC197" s="3">
        <v>7</v>
      </c>
      <c r="BD197" s="3" t="s">
        <v>166</v>
      </c>
      <c r="BE197" s="13">
        <f>GEOMEAN(AN197,AF197,AP197,AR197)</f>
        <v>208.9501120734829</v>
      </c>
    </row>
    <row r="198" spans="1:57" x14ac:dyDescent="0.45">
      <c r="A198" s="1">
        <f>_xlfn.RANK.EQ(AM198, $AM$2:$AM$1031)</f>
        <v>289</v>
      </c>
      <c r="B198" s="3" t="s">
        <v>214</v>
      </c>
      <c r="C198" s="3" t="str">
        <f>_xlfn.CONCAT(B198, " - ", D198)</f>
        <v>Roberto Clemente - 1969</v>
      </c>
      <c r="D198" s="3">
        <v>1969</v>
      </c>
      <c r="E198" s="3">
        <v>34</v>
      </c>
      <c r="F198" s="3" t="s">
        <v>64</v>
      </c>
      <c r="G198" s="3" t="s">
        <v>52</v>
      </c>
      <c r="H198" s="3">
        <v>138</v>
      </c>
      <c r="I198" s="3">
        <v>570</v>
      </c>
      <c r="J198" s="3">
        <v>507</v>
      </c>
      <c r="K198" s="3">
        <v>87</v>
      </c>
      <c r="L198" s="3">
        <v>175</v>
      </c>
      <c r="M198" s="3">
        <v>124</v>
      </c>
      <c r="N198" s="3">
        <v>20</v>
      </c>
      <c r="O198" s="3">
        <v>12</v>
      </c>
      <c r="P198" s="3">
        <v>19</v>
      </c>
      <c r="Q198" s="3">
        <f>_xlfn.RANK.EQ(P198,$P$2:$P$1031)</f>
        <v>782</v>
      </c>
      <c r="R198" s="3">
        <v>91</v>
      </c>
      <c r="S198" s="3">
        <v>4</v>
      </c>
      <c r="T198" s="3">
        <v>1</v>
      </c>
      <c r="U198" s="3">
        <v>56</v>
      </c>
      <c r="V198" s="3">
        <v>73</v>
      </c>
      <c r="W198" s="3">
        <v>0.34499999999999997</v>
      </c>
      <c r="X198" s="3">
        <f>_xlfn.RANK.EQ(W198,$W$2:$W$1031)</f>
        <v>75</v>
      </c>
      <c r="Y198" s="3">
        <v>0.41099999999999998</v>
      </c>
      <c r="Z198" s="3">
        <f>_xlfn.RANK.EQ(Y198,$Y$2:$Y$1031)</f>
        <v>257</v>
      </c>
      <c r="AA198" s="3">
        <v>0.54400000000000004</v>
      </c>
      <c r="AB198" s="3">
        <f>_xlfn.RANK.EQ(AA198,$AA$2:$AA$1031)</f>
        <v>426</v>
      </c>
      <c r="AC198" s="17">
        <v>0.95499999999999996</v>
      </c>
      <c r="AD198" s="28">
        <f>_xlfn.RANK.EQ(AC198,$AC$2:$AC$1031)</f>
        <v>347</v>
      </c>
      <c r="AE198" s="21">
        <v>168</v>
      </c>
      <c r="AF198" s="31">
        <f>_xlfn.RANK.EQ(AE198,$AE$2:$AE$1031)</f>
        <v>178</v>
      </c>
      <c r="AG198" s="3">
        <v>276</v>
      </c>
      <c r="AH198" s="3">
        <v>19</v>
      </c>
      <c r="AI198" s="3">
        <v>3</v>
      </c>
      <c r="AJ198" s="3">
        <v>0</v>
      </c>
      <c r="AK198" s="3">
        <v>4</v>
      </c>
      <c r="AL198" s="3">
        <v>16</v>
      </c>
      <c r="AM198" s="21">
        <v>7.5</v>
      </c>
      <c r="AN198" s="21">
        <f>_xlfn.RANK.EQ(AM198,$AM$2:$AM$1031)</f>
        <v>289</v>
      </c>
      <c r="AO198" s="21">
        <f>_xlfn.IFNA(VLOOKUP(C198, 'FanGraphs Plus Stats 1-2000'!$D$2:$L$1048576, MATCH("wRC+", FanGraphs_Plus_Stats_1_1500[[#Headers],[ID]:[BABIP+]], 0), FALSE), 0)</f>
        <v>163</v>
      </c>
      <c r="AP198" s="21">
        <f>_xlfn.RANK.EQ(AO198,$AO$2:$AO$1031)</f>
        <v>212</v>
      </c>
      <c r="AQ198" s="23">
        <f>(AM198/H198)*162</f>
        <v>8.804347826086957</v>
      </c>
      <c r="AR198" s="21">
        <f>_xlfn.RANK.EQ(AQ198,$AQ$2:$AQ$1031)</f>
        <v>175</v>
      </c>
      <c r="AS198" s="3">
        <v>5.5</v>
      </c>
      <c r="AT198" s="3">
        <f>_xlfn.RANK.EQ(AS198,$AS$2:$AS$1031)</f>
        <v>247</v>
      </c>
      <c r="AU198" s="3">
        <v>6.1</v>
      </c>
      <c r="AV198" s="3">
        <f>_xlfn.RANK.EQ(AU198,$AU$2:$AU$1031)</f>
        <v>511</v>
      </c>
      <c r="AW198" s="14">
        <v>0.7</v>
      </c>
      <c r="AX198" s="3">
        <f>_xlfn.RANK.EQ(AW198,$AW$2:$AW$1031)</f>
        <v>548</v>
      </c>
      <c r="AY198" s="3">
        <v>41</v>
      </c>
      <c r="AZ198" s="3">
        <v>0</v>
      </c>
      <c r="BA198" s="3">
        <v>2</v>
      </c>
      <c r="BB198" s="3">
        <v>2</v>
      </c>
      <c r="BC198" s="3">
        <v>11</v>
      </c>
      <c r="BD198" s="3" t="s">
        <v>166</v>
      </c>
      <c r="BE198" s="13">
        <f>GEOMEAN(AN198,AF198,AP198,AR198)</f>
        <v>209.01282667868801</v>
      </c>
    </row>
    <row r="199" spans="1:57" x14ac:dyDescent="0.45">
      <c r="A199" s="1">
        <f>_xlfn.RANK.EQ(AM199, $AM$2:$AM$1031)</f>
        <v>267</v>
      </c>
      <c r="B199" s="3" t="s">
        <v>438</v>
      </c>
      <c r="C199" s="3" t="str">
        <f>_xlfn.CONCAT(B199, " - ", D199)</f>
        <v>Buster Posey - 2012</v>
      </c>
      <c r="D199" s="3">
        <v>2012</v>
      </c>
      <c r="E199" s="3">
        <v>25</v>
      </c>
      <c r="F199" s="3" t="s">
        <v>58</v>
      </c>
      <c r="G199" s="3" t="s">
        <v>52</v>
      </c>
      <c r="H199" s="3">
        <v>148</v>
      </c>
      <c r="I199" s="3">
        <v>610</v>
      </c>
      <c r="J199" s="3">
        <v>530</v>
      </c>
      <c r="K199" s="3">
        <v>78</v>
      </c>
      <c r="L199" s="3">
        <v>178</v>
      </c>
      <c r="M199" s="3">
        <v>114</v>
      </c>
      <c r="N199" s="3">
        <v>39</v>
      </c>
      <c r="O199" s="3">
        <v>1</v>
      </c>
      <c r="P199" s="3">
        <v>24</v>
      </c>
      <c r="Q199" s="3">
        <f>_xlfn.RANK.EQ(P199,$P$2:$P$1031)</f>
        <v>634</v>
      </c>
      <c r="R199" s="3">
        <v>103</v>
      </c>
      <c r="S199" s="3">
        <v>1</v>
      </c>
      <c r="T199" s="3">
        <v>1</v>
      </c>
      <c r="U199" s="3">
        <v>69</v>
      </c>
      <c r="V199" s="3">
        <v>96</v>
      </c>
      <c r="W199" s="3">
        <v>0.33600000000000002</v>
      </c>
      <c r="X199" s="3">
        <f>_xlfn.RANK.EQ(W199,$W$2:$W$1031)</f>
        <v>120</v>
      </c>
      <c r="Y199" s="3">
        <v>0.40799999999999997</v>
      </c>
      <c r="Z199" s="3">
        <f>_xlfn.RANK.EQ(Y199,$Y$2:$Y$1031)</f>
        <v>291</v>
      </c>
      <c r="AA199" s="3">
        <v>0.54900000000000004</v>
      </c>
      <c r="AB199" s="3">
        <f>_xlfn.RANK.EQ(AA199,$AA$2:$AA$1031)</f>
        <v>401</v>
      </c>
      <c r="AC199" s="17">
        <v>0.95699999999999996</v>
      </c>
      <c r="AD199" s="28">
        <f>_xlfn.RANK.EQ(AC199,$AC$2:$AC$1031)</f>
        <v>338</v>
      </c>
      <c r="AE199" s="21">
        <v>171</v>
      </c>
      <c r="AF199" s="31">
        <f>_xlfn.RANK.EQ(AE199,$AE$2:$AE$1031)</f>
        <v>144</v>
      </c>
      <c r="AG199" s="3">
        <v>291</v>
      </c>
      <c r="AH199" s="3">
        <v>19</v>
      </c>
      <c r="AI199" s="3">
        <v>2</v>
      </c>
      <c r="AJ199" s="3">
        <v>0</v>
      </c>
      <c r="AK199" s="3">
        <v>9</v>
      </c>
      <c r="AL199" s="3">
        <v>7</v>
      </c>
      <c r="AM199" s="21">
        <v>7.6</v>
      </c>
      <c r="AN199" s="21">
        <f>_xlfn.RANK.EQ(AM199,$AM$2:$AM$1031)</f>
        <v>267</v>
      </c>
      <c r="AO199" s="21">
        <f>_xlfn.IFNA(VLOOKUP(C199, 'FanGraphs Plus Stats 1-2000'!$D$2:$L$1048576, MATCH("wRC+", FanGraphs_Plus_Stats_1_1500[[#Headers],[ID]:[BABIP+]], 0), FALSE), 0)</f>
        <v>164</v>
      </c>
      <c r="AP199" s="21">
        <f>_xlfn.RANK.EQ(AO199,$AO$2:$AO$1031)</f>
        <v>198</v>
      </c>
      <c r="AQ199" s="23">
        <f>(AM199/H199)*162</f>
        <v>8.3189189189189179</v>
      </c>
      <c r="AR199" s="21">
        <f>_xlfn.RANK.EQ(AQ199,$AQ$2:$AQ$1031)</f>
        <v>251</v>
      </c>
      <c r="AS199" s="3">
        <v>5.7</v>
      </c>
      <c r="AT199" s="3">
        <f>_xlfn.RANK.EQ(AS199,$AS$2:$AS$1031)</f>
        <v>209</v>
      </c>
      <c r="AU199" s="3">
        <v>7.3</v>
      </c>
      <c r="AV199" s="3">
        <f>_xlfn.RANK.EQ(AU199,$AU$2:$AU$1031)</f>
        <v>195</v>
      </c>
      <c r="AW199" s="14">
        <v>0.8</v>
      </c>
      <c r="AX199" s="3">
        <f>_xlfn.RANK.EQ(AW199,$AW$2:$AW$1031)</f>
        <v>517</v>
      </c>
      <c r="AY199" s="3">
        <v>51</v>
      </c>
      <c r="AZ199" s="3">
        <v>-3</v>
      </c>
      <c r="BA199" s="3">
        <v>0</v>
      </c>
      <c r="BB199" s="3">
        <v>-3</v>
      </c>
      <c r="BC199" s="3">
        <v>1</v>
      </c>
      <c r="BD199" s="3" t="s">
        <v>439</v>
      </c>
      <c r="BE199" s="13">
        <f>GEOMEAN(AN199,AF199,AP199,AR199)</f>
        <v>209.07551070458302</v>
      </c>
    </row>
    <row r="200" spans="1:57" x14ac:dyDescent="0.45">
      <c r="A200" s="1">
        <f>_xlfn.RANK.EQ(AM200, $AM$2:$AM$1031)</f>
        <v>619</v>
      </c>
      <c r="B200" s="3" t="s">
        <v>326</v>
      </c>
      <c r="C200" s="3" t="str">
        <f>_xlfn.CONCAT(B200, " - ", D200)</f>
        <v>Bobby Murcer - 1971</v>
      </c>
      <c r="D200" s="3">
        <v>1971</v>
      </c>
      <c r="E200" s="3">
        <v>25</v>
      </c>
      <c r="F200" s="3" t="s">
        <v>42</v>
      </c>
      <c r="G200" s="3" t="s">
        <v>43</v>
      </c>
      <c r="H200" s="3">
        <v>146</v>
      </c>
      <c r="I200" s="3">
        <v>624</v>
      </c>
      <c r="J200" s="3">
        <v>529</v>
      </c>
      <c r="K200" s="3">
        <v>94</v>
      </c>
      <c r="L200" s="3">
        <v>175</v>
      </c>
      <c r="M200" s="3">
        <v>119</v>
      </c>
      <c r="N200" s="3">
        <v>25</v>
      </c>
      <c r="O200" s="3">
        <v>6</v>
      </c>
      <c r="P200" s="3">
        <v>25</v>
      </c>
      <c r="Q200" s="3">
        <f>_xlfn.RANK.EQ(P200,$P$2:$P$1031)</f>
        <v>600</v>
      </c>
      <c r="R200" s="3">
        <v>94</v>
      </c>
      <c r="S200" s="3">
        <v>14</v>
      </c>
      <c r="T200" s="3">
        <v>8</v>
      </c>
      <c r="U200" s="3">
        <v>91</v>
      </c>
      <c r="V200" s="3">
        <v>60</v>
      </c>
      <c r="W200" s="3">
        <v>0.33100000000000002</v>
      </c>
      <c r="X200" s="3">
        <f>_xlfn.RANK.EQ(W200,$W$2:$W$1031)</f>
        <v>158</v>
      </c>
      <c r="Y200" s="3">
        <v>0.42699999999999999</v>
      </c>
      <c r="Z200" s="3">
        <f>_xlfn.RANK.EQ(Y200,$Y$2:$Y$1031)</f>
        <v>153</v>
      </c>
      <c r="AA200" s="3">
        <v>0.54300000000000004</v>
      </c>
      <c r="AB200" s="3">
        <f>_xlfn.RANK.EQ(AA200,$AA$2:$AA$1031)</f>
        <v>432</v>
      </c>
      <c r="AC200" s="17">
        <v>0.96899999999999997</v>
      </c>
      <c r="AD200" s="28">
        <f>_xlfn.RANK.EQ(AC200,$AC$2:$AC$1031)</f>
        <v>299</v>
      </c>
      <c r="AE200" s="21">
        <v>181</v>
      </c>
      <c r="AF200" s="31">
        <f>_xlfn.RANK.EQ(AE200,$AE$2:$AE$1031)</f>
        <v>72</v>
      </c>
      <c r="AG200" s="3">
        <v>287</v>
      </c>
      <c r="AH200" s="3">
        <v>9</v>
      </c>
      <c r="AI200" s="3">
        <v>0</v>
      </c>
      <c r="AJ200" s="3">
        <v>1</v>
      </c>
      <c r="AK200" s="3">
        <v>3</v>
      </c>
      <c r="AL200" s="3">
        <v>13</v>
      </c>
      <c r="AM200" s="21">
        <v>6.5</v>
      </c>
      <c r="AN200" s="21">
        <f>_xlfn.RANK.EQ(AM200,$AM$2:$AM$1031)</f>
        <v>619</v>
      </c>
      <c r="AO200" s="21">
        <f>_xlfn.IFNA(VLOOKUP(C200, 'FanGraphs Plus Stats 1-2000'!$D$2:$L$1048576, MATCH("wRC+", FanGraphs_Plus_Stats_1_1500[[#Headers],[ID]:[BABIP+]], 0), FALSE), 0)</f>
        <v>176</v>
      </c>
      <c r="AP200" s="21">
        <f>_xlfn.RANK.EQ(AO200,$AO$2:$AO$1031)</f>
        <v>79</v>
      </c>
      <c r="AQ200" s="23">
        <f>(AM200/H200)*162</f>
        <v>7.212328767123287</v>
      </c>
      <c r="AR200" s="21">
        <f>_xlfn.RANK.EQ(AQ200,$AQ$2:$AQ$1031)</f>
        <v>563</v>
      </c>
      <c r="AS200" s="3">
        <v>4.4000000000000004</v>
      </c>
      <c r="AT200" s="3">
        <f>_xlfn.RANK.EQ(AS200,$AS$2:$AS$1031)</f>
        <v>613</v>
      </c>
      <c r="AU200" s="3">
        <v>8.1</v>
      </c>
      <c r="AV200" s="3">
        <f>_xlfn.RANK.EQ(AU200,$AU$2:$AU$1031)</f>
        <v>103</v>
      </c>
      <c r="AW200" s="14">
        <v>-1.6</v>
      </c>
      <c r="AX200" s="3">
        <f>_xlfn.RANK.EQ(AW200,$AW$2:$AW$1031)</f>
        <v>1012</v>
      </c>
      <c r="AY200" s="3">
        <v>51</v>
      </c>
      <c r="AZ200" s="3">
        <v>1</v>
      </c>
      <c r="BA200" s="3">
        <v>2</v>
      </c>
      <c r="BB200" s="3">
        <v>3</v>
      </c>
      <c r="BC200" s="3">
        <v>-13</v>
      </c>
      <c r="BD200" s="3" t="s">
        <v>68</v>
      </c>
      <c r="BE200" s="13">
        <f>GEOMEAN(AN200,AF200,AP200,AR200)</f>
        <v>211.0034993797812</v>
      </c>
    </row>
    <row r="201" spans="1:57" x14ac:dyDescent="0.45">
      <c r="A201" s="1">
        <f>_xlfn.RANK.EQ(AM201, $AM$2:$AM$1031)</f>
        <v>159</v>
      </c>
      <c r="B201" s="3" t="s">
        <v>214</v>
      </c>
      <c r="C201" s="3" t="str">
        <f>_xlfn.CONCAT(B201, " - ", D201)</f>
        <v>Roberto Clemente - 1968</v>
      </c>
      <c r="D201" s="3">
        <v>1968</v>
      </c>
      <c r="E201" s="3">
        <v>33</v>
      </c>
      <c r="F201" s="3" t="s">
        <v>64</v>
      </c>
      <c r="G201" s="3" t="s">
        <v>52</v>
      </c>
      <c r="H201" s="3">
        <v>132</v>
      </c>
      <c r="I201" s="3">
        <v>557</v>
      </c>
      <c r="J201" s="3">
        <v>502</v>
      </c>
      <c r="K201" s="3">
        <v>74</v>
      </c>
      <c r="L201" s="3">
        <v>146</v>
      </c>
      <c r="M201" s="3">
        <v>98</v>
      </c>
      <c r="N201" s="3">
        <v>18</v>
      </c>
      <c r="O201" s="3">
        <v>12</v>
      </c>
      <c r="P201" s="3">
        <v>18</v>
      </c>
      <c r="Q201" s="3">
        <f>_xlfn.RANK.EQ(P201,$P$2:$P$1031)</f>
        <v>813</v>
      </c>
      <c r="R201" s="3">
        <v>57</v>
      </c>
      <c r="S201" s="3">
        <v>2</v>
      </c>
      <c r="T201" s="3">
        <v>3</v>
      </c>
      <c r="U201" s="3">
        <v>51</v>
      </c>
      <c r="V201" s="3">
        <v>77</v>
      </c>
      <c r="W201" s="3">
        <v>0.29099999999999998</v>
      </c>
      <c r="X201" s="3">
        <f>_xlfn.RANK.EQ(W201,$W$2:$W$1031)</f>
        <v>724</v>
      </c>
      <c r="Y201" s="3">
        <v>0.35499999999999998</v>
      </c>
      <c r="Z201" s="3">
        <f>_xlfn.RANK.EQ(Y201,$Y$2:$Y$1031)</f>
        <v>867</v>
      </c>
      <c r="AA201" s="3">
        <v>0.48199999999999998</v>
      </c>
      <c r="AB201" s="3">
        <f>_xlfn.RANK.EQ(AA201,$AA$2:$AA$1031)</f>
        <v>778</v>
      </c>
      <c r="AC201" s="17">
        <v>0.83799999999999997</v>
      </c>
      <c r="AD201" s="28">
        <f>_xlfn.RANK.EQ(AC201,$AC$2:$AC$1031)</f>
        <v>835</v>
      </c>
      <c r="AE201" s="21">
        <v>152</v>
      </c>
      <c r="AF201" s="31">
        <f>_xlfn.RANK.EQ(AE201,$AE$2:$AE$1031)</f>
        <v>411</v>
      </c>
      <c r="AG201" s="3">
        <v>242</v>
      </c>
      <c r="AH201" s="3">
        <v>13</v>
      </c>
      <c r="AI201" s="3">
        <v>1</v>
      </c>
      <c r="AJ201" s="3">
        <v>0</v>
      </c>
      <c r="AK201" s="3">
        <v>3</v>
      </c>
      <c r="AL201" s="3">
        <v>27</v>
      </c>
      <c r="AM201" s="21">
        <v>8.1999999999999993</v>
      </c>
      <c r="AN201" s="21">
        <f>_xlfn.RANK.EQ(AM201,$AM$2:$AM$1031)</f>
        <v>159</v>
      </c>
      <c r="AO201" s="21">
        <f>_xlfn.IFNA(VLOOKUP(C201, 'FanGraphs Plus Stats 1-2000'!$D$2:$L$1048576, MATCH("wRC+", FanGraphs_Plus_Stats_1_1500[[#Headers],[ID]:[BABIP+]], 0), FALSE), 0)</f>
        <v>145</v>
      </c>
      <c r="AP201" s="21">
        <f>_xlfn.RANK.EQ(AO201,$AO$2:$AO$1031)</f>
        <v>514</v>
      </c>
      <c r="AQ201" s="23">
        <f>(AM201/H201)*162</f>
        <v>10.063636363636363</v>
      </c>
      <c r="AR201" s="21">
        <f>_xlfn.RANK.EQ(AQ201,$AQ$2:$AQ$1031)</f>
        <v>61</v>
      </c>
      <c r="AS201" s="3">
        <v>6.3</v>
      </c>
      <c r="AT201" s="3">
        <f>_xlfn.RANK.EQ(AS201,$AS$2:$AS$1031)</f>
        <v>122</v>
      </c>
      <c r="AU201" s="3">
        <v>4.9000000000000004</v>
      </c>
      <c r="AV201" s="3">
        <f>_xlfn.RANK.EQ(AU201,$AU$2:$AU$1031)</f>
        <v>858</v>
      </c>
      <c r="AW201" s="14">
        <v>2.5</v>
      </c>
      <c r="AX201" s="3">
        <f>_xlfn.RANK.EQ(AW201,$AW$2:$AW$1031)</f>
        <v>88</v>
      </c>
      <c r="AY201" s="3">
        <v>30</v>
      </c>
      <c r="AZ201" s="3">
        <v>1</v>
      </c>
      <c r="BA201" s="3">
        <v>-1</v>
      </c>
      <c r="BB201" s="3">
        <v>0</v>
      </c>
      <c r="BC201" s="3">
        <v>24</v>
      </c>
      <c r="BD201" s="3" t="s">
        <v>166</v>
      </c>
      <c r="BE201" s="13">
        <f>GEOMEAN(AN201,AF201,AP201,AR201)</f>
        <v>212.75656750935914</v>
      </c>
    </row>
    <row r="202" spans="1:57" x14ac:dyDescent="0.45">
      <c r="A202" s="1">
        <f>_xlfn.RANK.EQ(AM202, $AM$2:$AM$1031)</f>
        <v>50</v>
      </c>
      <c r="B202" s="3" t="s">
        <v>81</v>
      </c>
      <c r="C202" s="3" t="str">
        <f>_xlfn.CONCAT(B202, " - ", D202)</f>
        <v>Mookie Betts - 2016</v>
      </c>
      <c r="D202" s="3">
        <v>2016</v>
      </c>
      <c r="E202" s="3">
        <v>23</v>
      </c>
      <c r="F202" s="3" t="s">
        <v>48</v>
      </c>
      <c r="G202" s="3" t="s">
        <v>43</v>
      </c>
      <c r="H202" s="3">
        <v>158</v>
      </c>
      <c r="I202" s="3">
        <v>730</v>
      </c>
      <c r="J202" s="3">
        <v>672</v>
      </c>
      <c r="K202" s="3">
        <v>122</v>
      </c>
      <c r="L202" s="3">
        <v>214</v>
      </c>
      <c r="M202" s="3">
        <v>136</v>
      </c>
      <c r="N202" s="3">
        <v>42</v>
      </c>
      <c r="O202" s="3">
        <v>5</v>
      </c>
      <c r="P202" s="3">
        <v>31</v>
      </c>
      <c r="Q202" s="3">
        <f>_xlfn.RANK.EQ(P202,$P$2:$P$1031)</f>
        <v>418</v>
      </c>
      <c r="R202" s="3">
        <v>113</v>
      </c>
      <c r="S202" s="3">
        <v>26</v>
      </c>
      <c r="T202" s="3">
        <v>4</v>
      </c>
      <c r="U202" s="3">
        <v>49</v>
      </c>
      <c r="V202" s="3">
        <v>80</v>
      </c>
      <c r="W202" s="3">
        <v>0.318</v>
      </c>
      <c r="X202" s="3">
        <f>_xlfn.RANK.EQ(W202,$W$2:$W$1031)</f>
        <v>312</v>
      </c>
      <c r="Y202" s="3">
        <v>0.36299999999999999</v>
      </c>
      <c r="Z202" s="3">
        <f>_xlfn.RANK.EQ(Y202,$Y$2:$Y$1031)</f>
        <v>797</v>
      </c>
      <c r="AA202" s="3">
        <v>0.53400000000000003</v>
      </c>
      <c r="AB202" s="3">
        <f>_xlfn.RANK.EQ(AA202,$AA$2:$AA$1031)</f>
        <v>493</v>
      </c>
      <c r="AC202" s="17">
        <v>0.89700000000000002</v>
      </c>
      <c r="AD202" s="28">
        <f>_xlfn.RANK.EQ(AC202,$AC$2:$AC$1031)</f>
        <v>596</v>
      </c>
      <c r="AE202" s="21">
        <v>133</v>
      </c>
      <c r="AF202" s="31">
        <f>_xlfn.RANK.EQ(AE202,$AE$2:$AE$1031)</f>
        <v>759</v>
      </c>
      <c r="AG202" s="3">
        <v>359</v>
      </c>
      <c r="AH202" s="3">
        <v>12</v>
      </c>
      <c r="AI202" s="3">
        <v>2</v>
      </c>
      <c r="AJ202" s="3">
        <v>0</v>
      </c>
      <c r="AK202" s="3">
        <v>7</v>
      </c>
      <c r="AL202" s="3">
        <v>1</v>
      </c>
      <c r="AM202" s="21">
        <v>9.5</v>
      </c>
      <c r="AN202" s="21">
        <f>_xlfn.RANK.EQ(AM202,$AM$2:$AM$1031)</f>
        <v>50</v>
      </c>
      <c r="AO202" s="21">
        <f>_xlfn.IFNA(VLOOKUP(C202, 'FanGraphs Plus Stats 1-2000'!$D$2:$L$1048576, MATCH("wRC+", FanGraphs_Plus_Stats_1_1500[[#Headers],[ID]:[BABIP+]], 0), FALSE), 0)</f>
        <v>0</v>
      </c>
      <c r="AP202" s="21">
        <f>_xlfn.RANK.EQ(AO202,$AO$2:$AO$1031)</f>
        <v>654</v>
      </c>
      <c r="AQ202" s="23">
        <f>(AM202/H202)*162</f>
        <v>9.7405063291139236</v>
      </c>
      <c r="AR202" s="21">
        <f>_xlfn.RANK.EQ(AQ202,$AQ$2:$AQ$1031)</f>
        <v>84</v>
      </c>
      <c r="AS202" s="3">
        <v>7.2</v>
      </c>
      <c r="AT202" s="3">
        <f>_xlfn.RANK.EQ(AS202,$AS$2:$AS$1031)</f>
        <v>58</v>
      </c>
      <c r="AU202" s="3">
        <v>6.4</v>
      </c>
      <c r="AV202" s="3">
        <f>_xlfn.RANK.EQ(AU202,$AU$2:$AU$1031)</f>
        <v>405</v>
      </c>
      <c r="AW202" s="14">
        <v>2.7</v>
      </c>
      <c r="AX202" s="3">
        <f>_xlfn.RANK.EQ(AW202,$AW$2:$AW$1031)</f>
        <v>65</v>
      </c>
      <c r="AY202" s="3">
        <v>31</v>
      </c>
      <c r="AZ202" s="3">
        <v>4</v>
      </c>
      <c r="BA202" s="3">
        <v>9</v>
      </c>
      <c r="BB202" s="3">
        <v>12</v>
      </c>
      <c r="BC202" s="3">
        <v>30</v>
      </c>
      <c r="BD202" s="3" t="s">
        <v>166</v>
      </c>
      <c r="BE202" s="13">
        <f>GEOMEAN(AN202,AF202,AP202,AR202)</f>
        <v>213.68163775222732</v>
      </c>
    </row>
    <row r="203" spans="1:57" x14ac:dyDescent="0.45">
      <c r="A203" s="1">
        <f>_xlfn.RANK.EQ(AM203, $AM$2:$AM$1031)</f>
        <v>176</v>
      </c>
      <c r="B203" s="3" t="s">
        <v>329</v>
      </c>
      <c r="C203" s="3" t="str">
        <f>_xlfn.CONCAT(B203, " - ", D203)</f>
        <v>Joey Votto - 2017</v>
      </c>
      <c r="D203" s="3">
        <v>2017</v>
      </c>
      <c r="E203" s="3">
        <v>33</v>
      </c>
      <c r="F203" s="3" t="s">
        <v>78</v>
      </c>
      <c r="G203" s="3" t="s">
        <v>52</v>
      </c>
      <c r="H203" s="3">
        <v>162</v>
      </c>
      <c r="I203" s="3">
        <v>707</v>
      </c>
      <c r="J203" s="3">
        <v>559</v>
      </c>
      <c r="K203" s="3">
        <v>106</v>
      </c>
      <c r="L203" s="3">
        <v>179</v>
      </c>
      <c r="M203" s="3">
        <v>108</v>
      </c>
      <c r="N203" s="3">
        <v>34</v>
      </c>
      <c r="O203" s="3">
        <v>1</v>
      </c>
      <c r="P203" s="3">
        <v>36</v>
      </c>
      <c r="Q203" s="3">
        <f>_xlfn.RANK.EQ(P203,$P$2:$P$1031)</f>
        <v>267</v>
      </c>
      <c r="R203" s="3">
        <v>100</v>
      </c>
      <c r="S203" s="3">
        <v>5</v>
      </c>
      <c r="T203" s="3">
        <v>1</v>
      </c>
      <c r="U203" s="3">
        <v>134</v>
      </c>
      <c r="V203" s="3">
        <v>83</v>
      </c>
      <c r="W203" s="3">
        <v>0.32</v>
      </c>
      <c r="X203" s="3">
        <f>_xlfn.RANK.EQ(W203,$W$2:$W$1031)</f>
        <v>282</v>
      </c>
      <c r="Y203" s="3">
        <v>0.45400000000000001</v>
      </c>
      <c r="Z203" s="3">
        <f>_xlfn.RANK.EQ(Y203,$Y$2:$Y$1031)</f>
        <v>47</v>
      </c>
      <c r="AA203" s="3">
        <v>0.57799999999999996</v>
      </c>
      <c r="AB203" s="3">
        <f>_xlfn.RANK.EQ(AA203,$AA$2:$AA$1031)</f>
        <v>267</v>
      </c>
      <c r="AC203" s="17">
        <v>1.032</v>
      </c>
      <c r="AD203" s="28">
        <f>_xlfn.RANK.EQ(AC203,$AC$2:$AC$1031)</f>
        <v>134</v>
      </c>
      <c r="AE203" s="21">
        <v>167</v>
      </c>
      <c r="AF203" s="31">
        <f>_xlfn.RANK.EQ(AE203,$AE$2:$AE$1031)</f>
        <v>192</v>
      </c>
      <c r="AG203" s="3">
        <v>323</v>
      </c>
      <c r="AH203" s="3">
        <v>16</v>
      </c>
      <c r="AI203" s="3">
        <v>8</v>
      </c>
      <c r="AJ203" s="3">
        <v>0</v>
      </c>
      <c r="AK203" s="3">
        <v>6</v>
      </c>
      <c r="AL203" s="3">
        <v>20</v>
      </c>
      <c r="AM203" s="21">
        <v>8.1</v>
      </c>
      <c r="AN203" s="21">
        <f>_xlfn.RANK.EQ(AM203,$AM$2:$AM$1031)</f>
        <v>176</v>
      </c>
      <c r="AO203" s="21">
        <f>_xlfn.IFNA(VLOOKUP(C203, 'FanGraphs Plus Stats 1-2000'!$D$2:$L$1048576, MATCH("wRC+", FanGraphs_Plus_Stats_1_1500[[#Headers],[ID]:[BABIP+]], 0), FALSE), 0)</f>
        <v>163</v>
      </c>
      <c r="AP203" s="21">
        <f>_xlfn.RANK.EQ(AO203,$AO$2:$AO$1031)</f>
        <v>212</v>
      </c>
      <c r="AQ203" s="23">
        <f>(AM203/H203)*162</f>
        <v>8.1</v>
      </c>
      <c r="AR203" s="21">
        <f>_xlfn.RANK.EQ(AQ203,$AQ$2:$AQ$1031)</f>
        <v>296</v>
      </c>
      <c r="AS203" s="3">
        <v>6</v>
      </c>
      <c r="AT203" s="3">
        <f>_xlfn.RANK.EQ(AS203,$AS$2:$AS$1031)</f>
        <v>161</v>
      </c>
      <c r="AU203" s="3">
        <v>6.3</v>
      </c>
      <c r="AV203" s="3">
        <f>_xlfn.RANK.EQ(AU203,$AU$2:$AU$1031)</f>
        <v>443</v>
      </c>
      <c r="AW203" s="14">
        <v>0.9</v>
      </c>
      <c r="AX203" s="3">
        <f>_xlfn.RANK.EQ(AW203,$AW$2:$AW$1031)</f>
        <v>496</v>
      </c>
      <c r="AY203" s="3">
        <v>58</v>
      </c>
      <c r="AZ203" s="3">
        <v>0</v>
      </c>
      <c r="BA203" s="3">
        <v>-7</v>
      </c>
      <c r="BB203" s="3">
        <v>-7</v>
      </c>
      <c r="BC203" s="3">
        <v>18</v>
      </c>
      <c r="BD203" s="3" t="s">
        <v>56</v>
      </c>
      <c r="BE203" s="13">
        <f>GEOMEAN(AN203,AF203,AP203,AR203)</f>
        <v>214.5904384565512</v>
      </c>
    </row>
    <row r="204" spans="1:57" x14ac:dyDescent="0.45">
      <c r="A204" s="1">
        <f>_xlfn.RANK.EQ(AM204, $AM$2:$AM$1031)</f>
        <v>224</v>
      </c>
      <c r="B204" s="3" t="s">
        <v>133</v>
      </c>
      <c r="C204" s="3" t="str">
        <f>_xlfn.CONCAT(B204, " - ", D204)</f>
        <v>Larry Walker - 2001</v>
      </c>
      <c r="D204" s="3">
        <v>2001</v>
      </c>
      <c r="E204" s="3">
        <v>34</v>
      </c>
      <c r="F204" s="3" t="s">
        <v>134</v>
      </c>
      <c r="G204" s="3" t="s">
        <v>52</v>
      </c>
      <c r="H204" s="3">
        <v>142</v>
      </c>
      <c r="I204" s="3">
        <v>601</v>
      </c>
      <c r="J204" s="3">
        <v>497</v>
      </c>
      <c r="K204" s="3">
        <v>107</v>
      </c>
      <c r="L204" s="3">
        <v>174</v>
      </c>
      <c r="M204" s="3">
        <v>98</v>
      </c>
      <c r="N204" s="3">
        <v>35</v>
      </c>
      <c r="O204" s="3">
        <v>3</v>
      </c>
      <c r="P204" s="3">
        <v>38</v>
      </c>
      <c r="Q204" s="3">
        <f>_xlfn.RANK.EQ(P204,$P$2:$P$1031)</f>
        <v>217</v>
      </c>
      <c r="R204" s="3">
        <v>123</v>
      </c>
      <c r="S204" s="3">
        <v>14</v>
      </c>
      <c r="T204" s="3">
        <v>5</v>
      </c>
      <c r="U204" s="3">
        <v>82</v>
      </c>
      <c r="V204" s="3">
        <v>103</v>
      </c>
      <c r="W204" s="3">
        <v>0.35</v>
      </c>
      <c r="X204" s="3">
        <f>_xlfn.RANK.EQ(W204,$W$2:$W$1031)</f>
        <v>56</v>
      </c>
      <c r="Y204" s="3">
        <v>0.44900000000000001</v>
      </c>
      <c r="Z204" s="3">
        <f>_xlfn.RANK.EQ(Y204,$Y$2:$Y$1031)</f>
        <v>65</v>
      </c>
      <c r="AA204" s="3">
        <v>0.66200000000000003</v>
      </c>
      <c r="AB204" s="3">
        <f>_xlfn.RANK.EQ(AA204,$AA$2:$AA$1031)</f>
        <v>37</v>
      </c>
      <c r="AC204" s="17">
        <v>1.111</v>
      </c>
      <c r="AD204" s="28">
        <f>_xlfn.RANK.EQ(AC204,$AC$2:$AC$1031)</f>
        <v>34</v>
      </c>
      <c r="AE204" s="21">
        <v>160</v>
      </c>
      <c r="AF204" s="31">
        <f>_xlfn.RANK.EQ(AE204,$AE$2:$AE$1031)</f>
        <v>283</v>
      </c>
      <c r="AG204" s="3">
        <v>329</v>
      </c>
      <c r="AH204" s="3">
        <v>9</v>
      </c>
      <c r="AI204" s="3">
        <v>14</v>
      </c>
      <c r="AJ204" s="3">
        <v>0</v>
      </c>
      <c r="AK204" s="3">
        <v>8</v>
      </c>
      <c r="AL204" s="3">
        <v>6</v>
      </c>
      <c r="AM204" s="21">
        <v>7.8</v>
      </c>
      <c r="AN204" s="21">
        <f>_xlfn.RANK.EQ(AM204,$AM$2:$AM$1031)</f>
        <v>224</v>
      </c>
      <c r="AO204" s="21">
        <f>_xlfn.IFNA(VLOOKUP(C204, 'FanGraphs Plus Stats 1-2000'!$D$2:$L$1048576, MATCH("wRC+", FanGraphs_Plus_Stats_1_1500[[#Headers],[ID]:[BABIP+]], 0), FALSE), 0)</f>
        <v>163</v>
      </c>
      <c r="AP204" s="21">
        <f>_xlfn.RANK.EQ(AO204,$AO$2:$AO$1031)</f>
        <v>212</v>
      </c>
      <c r="AQ204" s="23">
        <f>(AM204/H204)*162</f>
        <v>8.8985915492957748</v>
      </c>
      <c r="AR204" s="21">
        <f>_xlfn.RANK.EQ(AQ204,$AQ$2:$AQ$1031)</f>
        <v>158</v>
      </c>
      <c r="AS204" s="3">
        <v>6</v>
      </c>
      <c r="AT204" s="3">
        <f>_xlfn.RANK.EQ(AS204,$AS$2:$AS$1031)</f>
        <v>161</v>
      </c>
      <c r="AU204" s="3">
        <v>6.5</v>
      </c>
      <c r="AV204" s="3">
        <f>_xlfn.RANK.EQ(AU204,$AU$2:$AU$1031)</f>
        <v>375</v>
      </c>
      <c r="AW204" s="14">
        <v>0.8</v>
      </c>
      <c r="AX204" s="3">
        <f>_xlfn.RANK.EQ(AW204,$AW$2:$AW$1031)</f>
        <v>517</v>
      </c>
      <c r="AY204" s="3">
        <v>49</v>
      </c>
      <c r="AZ204" s="3">
        <v>2</v>
      </c>
      <c r="BA204" s="3">
        <v>3</v>
      </c>
      <c r="BB204" s="3">
        <v>4</v>
      </c>
      <c r="BC204" s="3">
        <v>14</v>
      </c>
      <c r="BD204" s="3" t="s">
        <v>357</v>
      </c>
      <c r="BE204" s="13">
        <f>GEOMEAN(AN204,AF204,AP204,AR204)</f>
        <v>214.66282993422641</v>
      </c>
    </row>
    <row r="205" spans="1:57" x14ac:dyDescent="0.45">
      <c r="A205" s="1">
        <f>_xlfn.RANK.EQ(AM205, $AM$2:$AM$1031)</f>
        <v>244</v>
      </c>
      <c r="B205" s="3" t="s">
        <v>92</v>
      </c>
      <c r="C205" s="3" t="str">
        <f>_xlfn.CONCAT(B205, " - ", D205)</f>
        <v>Mike Trout - 2014</v>
      </c>
      <c r="D205" s="3">
        <v>2014</v>
      </c>
      <c r="E205" s="3">
        <v>22</v>
      </c>
      <c r="F205" s="3" t="s">
        <v>93</v>
      </c>
      <c r="G205" s="3" t="s">
        <v>43</v>
      </c>
      <c r="H205" s="3">
        <v>157</v>
      </c>
      <c r="I205" s="3">
        <v>705</v>
      </c>
      <c r="J205" s="3">
        <v>602</v>
      </c>
      <c r="K205" s="3">
        <v>115</v>
      </c>
      <c r="L205" s="3">
        <v>173</v>
      </c>
      <c r="M205" s="3">
        <v>89</v>
      </c>
      <c r="N205" s="3">
        <v>39</v>
      </c>
      <c r="O205" s="3">
        <v>9</v>
      </c>
      <c r="P205" s="3">
        <v>36</v>
      </c>
      <c r="Q205" s="3">
        <f>_xlfn.RANK.EQ(P205,$P$2:$P$1031)</f>
        <v>267</v>
      </c>
      <c r="R205" s="3">
        <v>111</v>
      </c>
      <c r="S205" s="3">
        <v>16</v>
      </c>
      <c r="T205" s="3">
        <v>2</v>
      </c>
      <c r="U205" s="3">
        <v>83</v>
      </c>
      <c r="V205" s="3">
        <v>184</v>
      </c>
      <c r="W205" s="3">
        <v>0.28699999999999998</v>
      </c>
      <c r="X205" s="3">
        <f>_xlfn.RANK.EQ(W205,$W$2:$W$1031)</f>
        <v>771</v>
      </c>
      <c r="Y205" s="3">
        <v>0.377</v>
      </c>
      <c r="Z205" s="3">
        <f>_xlfn.RANK.EQ(Y205,$Y$2:$Y$1031)</f>
        <v>639</v>
      </c>
      <c r="AA205" s="3">
        <v>0.56100000000000005</v>
      </c>
      <c r="AB205" s="3">
        <f>_xlfn.RANK.EQ(AA205,$AA$2:$AA$1031)</f>
        <v>328</v>
      </c>
      <c r="AC205" s="17">
        <v>0.93899999999999995</v>
      </c>
      <c r="AD205" s="28">
        <f>_xlfn.RANK.EQ(AC205,$AC$2:$AC$1031)</f>
        <v>406</v>
      </c>
      <c r="AE205" s="21">
        <v>169</v>
      </c>
      <c r="AF205" s="31">
        <f>_xlfn.RANK.EQ(AE205,$AE$2:$AE$1031)</f>
        <v>167</v>
      </c>
      <c r="AG205" s="3">
        <v>338</v>
      </c>
      <c r="AH205" s="3">
        <v>6</v>
      </c>
      <c r="AI205" s="3">
        <v>10</v>
      </c>
      <c r="AJ205" s="3">
        <v>0</v>
      </c>
      <c r="AK205" s="3">
        <v>10</v>
      </c>
      <c r="AL205" s="3">
        <v>6</v>
      </c>
      <c r="AM205" s="21">
        <v>7.7</v>
      </c>
      <c r="AN205" s="21">
        <f>_xlfn.RANK.EQ(AM205,$AM$2:$AM$1031)</f>
        <v>244</v>
      </c>
      <c r="AO205" s="21">
        <f>_xlfn.IFNA(VLOOKUP(C205, 'FanGraphs Plus Stats 1-2000'!$D$2:$L$1048576, MATCH("wRC+", FanGraphs_Plus_Stats_1_1500[[#Headers],[ID]:[BABIP+]], 0), FALSE), 0)</f>
        <v>167</v>
      </c>
      <c r="AP205" s="21">
        <f>_xlfn.RANK.EQ(AO205,$AO$2:$AO$1031)</f>
        <v>159</v>
      </c>
      <c r="AQ205" s="23">
        <f>(AM205/H205)*162</f>
        <v>7.945222929936306</v>
      </c>
      <c r="AR205" s="21">
        <f>_xlfn.RANK.EQ(AQ205,$AQ$2:$AQ$1031)</f>
        <v>342</v>
      </c>
      <c r="AS205" s="3">
        <v>5.4</v>
      </c>
      <c r="AT205" s="3">
        <f>_xlfn.RANK.EQ(AS205,$AS$2:$AS$1031)</f>
        <v>273</v>
      </c>
      <c r="AU205" s="3">
        <v>8.8000000000000007</v>
      </c>
      <c r="AV205" s="3">
        <f>_xlfn.RANK.EQ(AU205,$AU$2:$AU$1031)</f>
        <v>46</v>
      </c>
      <c r="AW205" s="14">
        <v>-0.7</v>
      </c>
      <c r="AX205" s="3">
        <f>_xlfn.RANK.EQ(AW205,$AW$2:$AW$1031)</f>
        <v>924</v>
      </c>
      <c r="AY205" s="3">
        <v>53</v>
      </c>
      <c r="AZ205" s="3">
        <v>2</v>
      </c>
      <c r="BA205" s="3">
        <v>2</v>
      </c>
      <c r="BB205" s="3">
        <v>4</v>
      </c>
      <c r="BC205" s="3">
        <v>-11</v>
      </c>
      <c r="BD205" s="3" t="s">
        <v>155</v>
      </c>
      <c r="BE205" s="13">
        <f>GEOMEAN(AN205,AF205,AP205,AR205)</f>
        <v>216.96135372531182</v>
      </c>
    </row>
    <row r="206" spans="1:57" x14ac:dyDescent="0.45">
      <c r="A206" s="1">
        <f>_xlfn.RANK.EQ(AM206, $AM$2:$AM$1031)</f>
        <v>159</v>
      </c>
      <c r="B206" s="3" t="s">
        <v>282</v>
      </c>
      <c r="C206" s="3" t="str">
        <f>_xlfn.CONCAT(B206, " - ", D206)</f>
        <v>Al Kaline - 1955</v>
      </c>
      <c r="D206" s="3">
        <v>1955</v>
      </c>
      <c r="E206" s="3">
        <v>20</v>
      </c>
      <c r="F206" s="3" t="s">
        <v>70</v>
      </c>
      <c r="G206" s="3" t="s">
        <v>43</v>
      </c>
      <c r="H206" s="3">
        <v>152</v>
      </c>
      <c r="I206" s="3">
        <v>681</v>
      </c>
      <c r="J206" s="3">
        <v>588</v>
      </c>
      <c r="K206" s="3">
        <v>121</v>
      </c>
      <c r="L206" s="3">
        <v>200</v>
      </c>
      <c r="M206" s="3">
        <v>141</v>
      </c>
      <c r="N206" s="3">
        <v>24</v>
      </c>
      <c r="O206" s="3">
        <v>8</v>
      </c>
      <c r="P206" s="3">
        <v>27</v>
      </c>
      <c r="Q206" s="3">
        <f>_xlfn.RANK.EQ(P206,$P$2:$P$1031)</f>
        <v>543</v>
      </c>
      <c r="R206" s="3">
        <v>102</v>
      </c>
      <c r="S206" s="3">
        <v>6</v>
      </c>
      <c r="T206" s="3">
        <v>8</v>
      </c>
      <c r="U206" s="3">
        <v>82</v>
      </c>
      <c r="V206" s="3">
        <v>57</v>
      </c>
      <c r="W206" s="3">
        <v>0.34</v>
      </c>
      <c r="X206" s="3">
        <f>_xlfn.RANK.EQ(W206,$W$2:$W$1031)</f>
        <v>103</v>
      </c>
      <c r="Y206" s="3">
        <v>0.42099999999999999</v>
      </c>
      <c r="Z206" s="3">
        <f>_xlfn.RANK.EQ(Y206,$Y$2:$Y$1031)</f>
        <v>191</v>
      </c>
      <c r="AA206" s="3">
        <v>0.54600000000000004</v>
      </c>
      <c r="AB206" s="3">
        <f>_xlfn.RANK.EQ(AA206,$AA$2:$AA$1031)</f>
        <v>416</v>
      </c>
      <c r="AC206" s="17">
        <v>0.96699999999999997</v>
      </c>
      <c r="AD206" s="28">
        <f>_xlfn.RANK.EQ(AC206,$AC$2:$AC$1031)</f>
        <v>303</v>
      </c>
      <c r="AE206" s="21">
        <v>162</v>
      </c>
      <c r="AF206" s="31">
        <f>_xlfn.RANK.EQ(AE206,$AE$2:$AE$1031)</f>
        <v>254</v>
      </c>
      <c r="AG206" s="3">
        <v>321</v>
      </c>
      <c r="AH206" s="3">
        <v>13</v>
      </c>
      <c r="AI206" s="3">
        <v>5</v>
      </c>
      <c r="AJ206" s="3">
        <v>0</v>
      </c>
      <c r="AK206" s="3">
        <v>6</v>
      </c>
      <c r="AL206" s="3">
        <v>12</v>
      </c>
      <c r="AM206" s="21">
        <v>8.1999999999999993</v>
      </c>
      <c r="AN206" s="21">
        <f>_xlfn.RANK.EQ(AM206,$AM$2:$AM$1031)</f>
        <v>159</v>
      </c>
      <c r="AO206" s="21">
        <f>_xlfn.IFNA(VLOOKUP(C206, 'FanGraphs Plus Stats 1-2000'!$D$2:$L$1048576, MATCH("wRC+", FanGraphs_Plus_Stats_1_1500[[#Headers],[ID]:[BABIP+]], 0), FALSE), 0)</f>
        <v>156</v>
      </c>
      <c r="AP206" s="21">
        <f>_xlfn.RANK.EQ(AO206,$AO$2:$AO$1031)</f>
        <v>300</v>
      </c>
      <c r="AQ206" s="23">
        <f>(AM206/H206)*162</f>
        <v>8.739473684210525</v>
      </c>
      <c r="AR206" s="21">
        <f>_xlfn.RANK.EQ(AQ206,$AQ$2:$AQ$1031)</f>
        <v>183</v>
      </c>
      <c r="AS206" s="3">
        <v>6.2</v>
      </c>
      <c r="AT206" s="3">
        <f>_xlfn.RANK.EQ(AS206,$AS$2:$AS$1031)</f>
        <v>134</v>
      </c>
      <c r="AU206" s="3">
        <v>7.1</v>
      </c>
      <c r="AV206" s="3">
        <f>_xlfn.RANK.EQ(AU206,$AU$2:$AU$1031)</f>
        <v>234</v>
      </c>
      <c r="AW206" s="14">
        <v>0.4</v>
      </c>
      <c r="AX206" s="3">
        <f>_xlfn.RANK.EQ(AW206,$AW$2:$AW$1031)</f>
        <v>621</v>
      </c>
      <c r="AY206" s="3">
        <v>53</v>
      </c>
      <c r="AZ206" s="3">
        <v>1</v>
      </c>
      <c r="BA206" s="3">
        <v>3</v>
      </c>
      <c r="BB206" s="3">
        <v>4</v>
      </c>
      <c r="BC206" s="3">
        <v>10</v>
      </c>
      <c r="BD206" s="3" t="s">
        <v>113</v>
      </c>
      <c r="BE206" s="13">
        <f>GEOMEAN(AN206,AF206,AP206,AR206)</f>
        <v>216.99553432561996</v>
      </c>
    </row>
    <row r="207" spans="1:57" x14ac:dyDescent="0.45">
      <c r="A207" s="1">
        <f>_xlfn.RANK.EQ(AM207, $AM$2:$AM$1031)</f>
        <v>244</v>
      </c>
      <c r="B207" s="3" t="s">
        <v>403</v>
      </c>
      <c r="C207" s="3" t="str">
        <f>_xlfn.CONCAT(B207, " - ", D207)</f>
        <v>Ted Kluszewski - 1954</v>
      </c>
      <c r="D207" s="3">
        <v>1954</v>
      </c>
      <c r="E207" s="3">
        <v>29</v>
      </c>
      <c r="F207" s="3" t="s">
        <v>78</v>
      </c>
      <c r="G207" s="3" t="s">
        <v>52</v>
      </c>
      <c r="H207" s="3">
        <v>149</v>
      </c>
      <c r="I207" s="3">
        <v>659</v>
      </c>
      <c r="J207" s="3">
        <v>573</v>
      </c>
      <c r="K207" s="3">
        <v>104</v>
      </c>
      <c r="L207" s="3">
        <v>187</v>
      </c>
      <c r="M207" s="3">
        <v>107</v>
      </c>
      <c r="N207" s="3">
        <v>28</v>
      </c>
      <c r="O207" s="3">
        <v>3</v>
      </c>
      <c r="P207" s="3">
        <v>49</v>
      </c>
      <c r="Q207" s="3">
        <f>_xlfn.RANK.EQ(P207,$P$2:$P$1031)</f>
        <v>35</v>
      </c>
      <c r="R207" s="3">
        <v>141</v>
      </c>
      <c r="S207" s="3">
        <v>0</v>
      </c>
      <c r="T207" s="3">
        <v>2</v>
      </c>
      <c r="U207" s="3">
        <v>78</v>
      </c>
      <c r="V207" s="3">
        <v>35</v>
      </c>
      <c r="W207" s="3">
        <v>0.32600000000000001</v>
      </c>
      <c r="X207" s="3">
        <f>_xlfn.RANK.EQ(W207,$W$2:$W$1031)</f>
        <v>220</v>
      </c>
      <c r="Y207" s="3">
        <v>0.40699999999999997</v>
      </c>
      <c r="Z207" s="3">
        <f>_xlfn.RANK.EQ(Y207,$Y$2:$Y$1031)</f>
        <v>304</v>
      </c>
      <c r="AA207" s="3">
        <v>0.64200000000000002</v>
      </c>
      <c r="AB207" s="3">
        <f>_xlfn.RANK.EQ(AA207,$AA$2:$AA$1031)</f>
        <v>66</v>
      </c>
      <c r="AC207" s="17">
        <v>1.0489999999999999</v>
      </c>
      <c r="AD207" s="28">
        <f>_xlfn.RANK.EQ(AC207,$AC$2:$AC$1031)</f>
        <v>93</v>
      </c>
      <c r="AE207" s="21">
        <v>167</v>
      </c>
      <c r="AF207" s="31">
        <f>_xlfn.RANK.EQ(AE207,$AE$2:$AE$1031)</f>
        <v>192</v>
      </c>
      <c r="AG207" s="3">
        <v>368</v>
      </c>
      <c r="AH207" s="3">
        <v>12</v>
      </c>
      <c r="AI207" s="3">
        <v>3</v>
      </c>
      <c r="AJ207" s="3">
        <v>0</v>
      </c>
      <c r="AK207" s="3">
        <v>5</v>
      </c>
      <c r="AL207" s="3">
        <v>15</v>
      </c>
      <c r="AM207" s="21">
        <v>7.7</v>
      </c>
      <c r="AN207" s="21">
        <f>_xlfn.RANK.EQ(AM207,$AM$2:$AM$1031)</f>
        <v>244</v>
      </c>
      <c r="AO207" s="21">
        <f>_xlfn.IFNA(VLOOKUP(C207, 'FanGraphs Plus Stats 1-2000'!$D$2:$L$1048576, MATCH("wRC+", FanGraphs_Plus_Stats_1_1500[[#Headers],[ID]:[BABIP+]], 0), FALSE), 0)</f>
        <v>164</v>
      </c>
      <c r="AP207" s="21">
        <f>_xlfn.RANK.EQ(AO207,$AO$2:$AO$1031)</f>
        <v>198</v>
      </c>
      <c r="AQ207" s="23">
        <f>(AM207/H207)*162</f>
        <v>8.3718120805369125</v>
      </c>
      <c r="AR207" s="21">
        <f>_xlfn.RANK.EQ(AQ207,$AQ$2:$AQ$1031)</f>
        <v>242</v>
      </c>
      <c r="AS207" s="3">
        <v>5.4</v>
      </c>
      <c r="AT207" s="3">
        <f>_xlfn.RANK.EQ(AS207,$AS$2:$AS$1031)</f>
        <v>273</v>
      </c>
      <c r="AU207" s="3">
        <v>7.3</v>
      </c>
      <c r="AV207" s="3">
        <f>_xlfn.RANK.EQ(AU207,$AU$2:$AU$1031)</f>
        <v>195</v>
      </c>
      <c r="AW207" s="14">
        <v>-0.2</v>
      </c>
      <c r="AX207" s="3">
        <f>_xlfn.RANK.EQ(AW207,$AW$2:$AW$1031)</f>
        <v>810</v>
      </c>
      <c r="AY207" s="3">
        <v>57</v>
      </c>
      <c r="AZ207" s="3">
        <v>0</v>
      </c>
      <c r="BA207" s="3">
        <v>-1</v>
      </c>
      <c r="BB207" s="3">
        <v>-1</v>
      </c>
      <c r="BC207" s="3">
        <v>6</v>
      </c>
      <c r="BD207" s="3" t="s">
        <v>56</v>
      </c>
      <c r="BE207" s="13">
        <f>GEOMEAN(AN207,AF207,AP207,AR207)</f>
        <v>217.66715596767617</v>
      </c>
    </row>
    <row r="208" spans="1:57" x14ac:dyDescent="0.45">
      <c r="A208" s="1">
        <f>_xlfn.RANK.EQ(AM208, $AM$2:$AM$1031)</f>
        <v>399</v>
      </c>
      <c r="B208" s="3" t="s">
        <v>199</v>
      </c>
      <c r="C208" s="3" t="str">
        <f>_xlfn.CONCAT(B208, " - ", D208)</f>
        <v>Jason Giambi - 2002</v>
      </c>
      <c r="D208" s="3">
        <v>2002</v>
      </c>
      <c r="E208" s="3">
        <v>31</v>
      </c>
      <c r="F208" s="3" t="s">
        <v>42</v>
      </c>
      <c r="G208" s="3" t="s">
        <v>43</v>
      </c>
      <c r="H208" s="3">
        <v>155</v>
      </c>
      <c r="I208" s="3">
        <v>689</v>
      </c>
      <c r="J208" s="3">
        <v>560</v>
      </c>
      <c r="K208" s="3">
        <v>120</v>
      </c>
      <c r="L208" s="3">
        <v>176</v>
      </c>
      <c r="M208" s="3">
        <v>100</v>
      </c>
      <c r="N208" s="3">
        <v>34</v>
      </c>
      <c r="O208" s="3">
        <v>1</v>
      </c>
      <c r="P208" s="3">
        <v>41</v>
      </c>
      <c r="Q208" s="3">
        <f>_xlfn.RANK.EQ(P208,$P$2:$P$1031)</f>
        <v>141</v>
      </c>
      <c r="R208" s="3">
        <v>122</v>
      </c>
      <c r="S208" s="3">
        <v>2</v>
      </c>
      <c r="T208" s="3">
        <v>2</v>
      </c>
      <c r="U208" s="3">
        <v>109</v>
      </c>
      <c r="V208" s="3">
        <v>112</v>
      </c>
      <c r="W208" s="3">
        <v>0.314</v>
      </c>
      <c r="X208" s="3">
        <f>_xlfn.RANK.EQ(W208,$W$2:$W$1031)</f>
        <v>377</v>
      </c>
      <c r="Y208" s="3">
        <v>0.435</v>
      </c>
      <c r="Z208" s="3">
        <f>_xlfn.RANK.EQ(Y208,$Y$2:$Y$1031)</f>
        <v>115</v>
      </c>
      <c r="AA208" s="3">
        <v>0.59799999999999998</v>
      </c>
      <c r="AB208" s="3">
        <f>_xlfn.RANK.EQ(AA208,$AA$2:$AA$1031)</f>
        <v>186</v>
      </c>
      <c r="AC208" s="17">
        <v>1.034</v>
      </c>
      <c r="AD208" s="28">
        <f>_xlfn.RANK.EQ(AC208,$AC$2:$AC$1031)</f>
        <v>123</v>
      </c>
      <c r="AE208" s="21">
        <v>172</v>
      </c>
      <c r="AF208" s="31">
        <f>_xlfn.RANK.EQ(AE208,$AE$2:$AE$1031)</f>
        <v>134</v>
      </c>
      <c r="AG208" s="3">
        <v>335</v>
      </c>
      <c r="AH208" s="3">
        <v>18</v>
      </c>
      <c r="AI208" s="3">
        <v>15</v>
      </c>
      <c r="AJ208" s="3">
        <v>0</v>
      </c>
      <c r="AK208" s="3">
        <v>5</v>
      </c>
      <c r="AL208" s="3">
        <v>4</v>
      </c>
      <c r="AM208" s="21">
        <v>7.1</v>
      </c>
      <c r="AN208" s="21">
        <f>_xlfn.RANK.EQ(AM208,$AM$2:$AM$1031)</f>
        <v>399</v>
      </c>
      <c r="AO208" s="21">
        <f>_xlfn.IFNA(VLOOKUP(C208, 'FanGraphs Plus Stats 1-2000'!$D$2:$L$1048576, MATCH("wRC+", FanGraphs_Plus_Stats_1_1500[[#Headers],[ID]:[BABIP+]], 0), FALSE), 0)</f>
        <v>175</v>
      </c>
      <c r="AP208" s="21">
        <f>_xlfn.RANK.EQ(AO208,$AO$2:$AO$1031)</f>
        <v>85</v>
      </c>
      <c r="AQ208" s="23">
        <f>(AM208/H208)*162</f>
        <v>7.4206451612903228</v>
      </c>
      <c r="AR208" s="21">
        <f>_xlfn.RANK.EQ(AQ208,$AQ$2:$AQ$1031)</f>
        <v>495</v>
      </c>
      <c r="AS208" s="3">
        <v>4.7</v>
      </c>
      <c r="AT208" s="3">
        <f>_xlfn.RANK.EQ(AS208,$AS$2:$AS$1031)</f>
        <v>494</v>
      </c>
      <c r="AU208" s="3">
        <v>7</v>
      </c>
      <c r="AV208" s="3">
        <f>_xlfn.RANK.EQ(AU208,$AU$2:$AU$1031)</f>
        <v>261</v>
      </c>
      <c r="AW208" s="14">
        <v>-0.9</v>
      </c>
      <c r="AX208" s="3">
        <f>_xlfn.RANK.EQ(AW208,$AW$2:$AW$1031)</f>
        <v>954</v>
      </c>
      <c r="AY208" s="3">
        <v>62</v>
      </c>
      <c r="AZ208" s="3">
        <v>-2</v>
      </c>
      <c r="BA208" s="3">
        <v>-2</v>
      </c>
      <c r="BB208" s="3">
        <v>-4</v>
      </c>
      <c r="BC208" s="3">
        <v>1</v>
      </c>
      <c r="BD208" s="3" t="s">
        <v>511</v>
      </c>
      <c r="BE208" s="13">
        <f>GEOMEAN(AN208,AF208,AP208,AR208)</f>
        <v>217.78374150495964</v>
      </c>
    </row>
    <row r="209" spans="1:57" x14ac:dyDescent="0.45">
      <c r="A209" s="1">
        <f>_xlfn.RANK.EQ(AM209, $AM$2:$AM$1031)</f>
        <v>289</v>
      </c>
      <c r="B209" s="3" t="s">
        <v>57</v>
      </c>
      <c r="C209" s="3" t="str">
        <f>_xlfn.CONCAT(B209, " - ", D209)</f>
        <v>Barry Bonds - 1995</v>
      </c>
      <c r="D209" s="3">
        <v>1995</v>
      </c>
      <c r="E209" s="3">
        <v>30</v>
      </c>
      <c r="F209" s="3" t="s">
        <v>58</v>
      </c>
      <c r="G209" s="3" t="s">
        <v>52</v>
      </c>
      <c r="H209" s="3">
        <v>144</v>
      </c>
      <c r="I209" s="3">
        <v>635</v>
      </c>
      <c r="J209" s="3">
        <v>506</v>
      </c>
      <c r="K209" s="3">
        <v>109</v>
      </c>
      <c r="L209" s="3">
        <v>149</v>
      </c>
      <c r="M209" s="3">
        <v>79</v>
      </c>
      <c r="N209" s="3">
        <v>30</v>
      </c>
      <c r="O209" s="3">
        <v>7</v>
      </c>
      <c r="P209" s="3">
        <v>33</v>
      </c>
      <c r="Q209" s="3">
        <f>_xlfn.RANK.EQ(P209,$P$2:$P$1031)</f>
        <v>341</v>
      </c>
      <c r="R209" s="3">
        <v>104</v>
      </c>
      <c r="S209" s="3">
        <v>31</v>
      </c>
      <c r="T209" s="3">
        <v>10</v>
      </c>
      <c r="U209" s="3">
        <v>120</v>
      </c>
      <c r="V209" s="3">
        <v>83</v>
      </c>
      <c r="W209" s="3">
        <v>0.29399999999999998</v>
      </c>
      <c r="X209" s="3">
        <f>_xlfn.RANK.EQ(W209,$W$2:$W$1031)</f>
        <v>675</v>
      </c>
      <c r="Y209" s="3">
        <v>0.43099999999999999</v>
      </c>
      <c r="Z209" s="3">
        <f>_xlfn.RANK.EQ(Y209,$Y$2:$Y$1031)</f>
        <v>129</v>
      </c>
      <c r="AA209" s="3">
        <v>0.57699999999999996</v>
      </c>
      <c r="AB209" s="3">
        <f>_xlfn.RANK.EQ(AA209,$AA$2:$AA$1031)</f>
        <v>272</v>
      </c>
      <c r="AC209" s="17">
        <v>1.0089999999999999</v>
      </c>
      <c r="AD209" s="28">
        <f>_xlfn.RANK.EQ(AC209,$AC$2:$AC$1031)</f>
        <v>191</v>
      </c>
      <c r="AE209" s="21">
        <v>170</v>
      </c>
      <c r="AF209" s="31">
        <f>_xlfn.RANK.EQ(AE209,$AE$2:$AE$1031)</f>
        <v>160</v>
      </c>
      <c r="AG209" s="3">
        <v>292</v>
      </c>
      <c r="AH209" s="3">
        <v>12</v>
      </c>
      <c r="AI209" s="3">
        <v>5</v>
      </c>
      <c r="AJ209" s="3">
        <v>0</v>
      </c>
      <c r="AK209" s="3">
        <v>4</v>
      </c>
      <c r="AL209" s="3">
        <v>22</v>
      </c>
      <c r="AM209" s="21">
        <v>7.5</v>
      </c>
      <c r="AN209" s="21">
        <f>_xlfn.RANK.EQ(AM209,$AM$2:$AM$1031)</f>
        <v>289</v>
      </c>
      <c r="AO209" s="21">
        <f>_xlfn.IFNA(VLOOKUP(C209, 'FanGraphs Plus Stats 1-2000'!$D$2:$L$1048576, MATCH("wRC+", FanGraphs_Plus_Stats_1_1500[[#Headers],[ID]:[BABIP+]], 0), FALSE), 0)</f>
        <v>163</v>
      </c>
      <c r="AP209" s="21">
        <f>_xlfn.RANK.EQ(AO209,$AO$2:$AO$1031)</f>
        <v>212</v>
      </c>
      <c r="AQ209" s="23">
        <f>(AM209/H209)*162</f>
        <v>8.4375</v>
      </c>
      <c r="AR209" s="21">
        <f>_xlfn.RANK.EQ(AQ209,$AQ$2:$AQ$1031)</f>
        <v>232</v>
      </c>
      <c r="AS209" s="3">
        <v>5.7</v>
      </c>
      <c r="AT209" s="3">
        <f>_xlfn.RANK.EQ(AS209,$AS$2:$AS$1031)</f>
        <v>209</v>
      </c>
      <c r="AU209" s="3">
        <v>6.2</v>
      </c>
      <c r="AV209" s="3">
        <f>_xlfn.RANK.EQ(AU209,$AU$2:$AU$1031)</f>
        <v>471</v>
      </c>
      <c r="AW209" s="14">
        <v>0.7</v>
      </c>
      <c r="AX209" s="3">
        <f>_xlfn.RANK.EQ(AW209,$AW$2:$AW$1031)</f>
        <v>548</v>
      </c>
      <c r="AY209" s="3">
        <v>50</v>
      </c>
      <c r="AZ209" s="3">
        <v>-1</v>
      </c>
      <c r="BA209" s="3">
        <v>1</v>
      </c>
      <c r="BB209" s="3">
        <v>0</v>
      </c>
      <c r="BC209" s="3">
        <v>12</v>
      </c>
      <c r="BD209" s="3" t="s">
        <v>130</v>
      </c>
      <c r="BE209" s="13">
        <f>GEOMEAN(AN209,AF209,AP209,AR209)</f>
        <v>218.37877114321395</v>
      </c>
    </row>
    <row r="210" spans="1:57" x14ac:dyDescent="0.45">
      <c r="A210" s="1">
        <f>_xlfn.RANK.EQ(AM210, $AM$2:$AM$1031)</f>
        <v>341</v>
      </c>
      <c r="B210" s="3" t="s">
        <v>505</v>
      </c>
      <c r="C210" s="3" t="str">
        <f>_xlfn.CONCAT(B210, " - ", D210)</f>
        <v>Carlton Fisk - 1972</v>
      </c>
      <c r="D210" s="3">
        <v>1972</v>
      </c>
      <c r="E210" s="3">
        <v>24</v>
      </c>
      <c r="F210" s="3" t="s">
        <v>48</v>
      </c>
      <c r="G210" s="3" t="s">
        <v>43</v>
      </c>
      <c r="H210" s="3">
        <v>131</v>
      </c>
      <c r="I210" s="3">
        <v>514</v>
      </c>
      <c r="J210" s="3">
        <v>457</v>
      </c>
      <c r="K210" s="3">
        <v>74</v>
      </c>
      <c r="L210" s="3">
        <v>134</v>
      </c>
      <c r="M210" s="3">
        <v>75</v>
      </c>
      <c r="N210" s="3">
        <v>28</v>
      </c>
      <c r="O210" s="3">
        <v>9</v>
      </c>
      <c r="P210" s="3">
        <v>22</v>
      </c>
      <c r="Q210" s="3">
        <f>_xlfn.RANK.EQ(P210,$P$2:$P$1031)</f>
        <v>697</v>
      </c>
      <c r="R210" s="3">
        <v>61</v>
      </c>
      <c r="S210" s="3">
        <v>5</v>
      </c>
      <c r="T210" s="3">
        <v>2</v>
      </c>
      <c r="U210" s="3">
        <v>52</v>
      </c>
      <c r="V210" s="3">
        <v>83</v>
      </c>
      <c r="W210" s="3">
        <v>0.29299999999999998</v>
      </c>
      <c r="X210" s="3">
        <f>_xlfn.RANK.EQ(W210,$W$2:$W$1031)</f>
        <v>692</v>
      </c>
      <c r="Y210" s="3">
        <v>0.37</v>
      </c>
      <c r="Z210" s="3">
        <f>_xlfn.RANK.EQ(Y210,$Y$2:$Y$1031)</f>
        <v>723</v>
      </c>
      <c r="AA210" s="3">
        <v>0.53800000000000003</v>
      </c>
      <c r="AB210" s="3">
        <f>_xlfn.RANK.EQ(AA210,$AA$2:$AA$1031)</f>
        <v>463</v>
      </c>
      <c r="AC210" s="17">
        <v>0.90900000000000003</v>
      </c>
      <c r="AD210" s="28">
        <f>_xlfn.RANK.EQ(AC210,$AC$2:$AC$1031)</f>
        <v>548</v>
      </c>
      <c r="AE210" s="21">
        <v>162</v>
      </c>
      <c r="AF210" s="31">
        <f>_xlfn.RANK.EQ(AE210,$AE$2:$AE$1031)</f>
        <v>254</v>
      </c>
      <c r="AG210" s="3">
        <v>246</v>
      </c>
      <c r="AH210" s="3">
        <v>11</v>
      </c>
      <c r="AI210" s="3">
        <v>4</v>
      </c>
      <c r="AJ210" s="3">
        <v>1</v>
      </c>
      <c r="AK210" s="3">
        <v>0</v>
      </c>
      <c r="AL210" s="3">
        <v>6</v>
      </c>
      <c r="AM210" s="21">
        <v>7.3</v>
      </c>
      <c r="AN210" s="21">
        <f>_xlfn.RANK.EQ(AM210,$AM$2:$AM$1031)</f>
        <v>341</v>
      </c>
      <c r="AO210" s="21">
        <f>_xlfn.IFNA(VLOOKUP(C210, 'FanGraphs Plus Stats 1-2000'!$D$2:$L$1048576, MATCH("wRC+", FanGraphs_Plus_Stats_1_1500[[#Headers],[ID]:[BABIP+]], 0), FALSE), 0)</f>
        <v>165</v>
      </c>
      <c r="AP210" s="21">
        <f>_xlfn.RANK.EQ(AO210,$AO$2:$AO$1031)</f>
        <v>184</v>
      </c>
      <c r="AQ210" s="23">
        <f>(AM210/H210)*162</f>
        <v>9.0274809160305338</v>
      </c>
      <c r="AR210" s="21">
        <f>_xlfn.RANK.EQ(AQ210,$AQ$2:$AQ$1031)</f>
        <v>144</v>
      </c>
      <c r="AS210" s="3">
        <v>5.3</v>
      </c>
      <c r="AT210" s="3">
        <f>_xlfn.RANK.EQ(AS210,$AS$2:$AS$1031)</f>
        <v>295</v>
      </c>
      <c r="AU210" s="3">
        <v>7.3</v>
      </c>
      <c r="AV210" s="3">
        <f>_xlfn.RANK.EQ(AU210,$AU$2:$AU$1031)</f>
        <v>195</v>
      </c>
      <c r="AW210" s="14">
        <v>1</v>
      </c>
      <c r="AX210" s="3">
        <f>_xlfn.RANK.EQ(AW210,$AW$2:$AW$1031)</f>
        <v>464</v>
      </c>
      <c r="AY210" s="3">
        <v>36</v>
      </c>
      <c r="AZ210" s="3">
        <v>-1</v>
      </c>
      <c r="BA210" s="3">
        <v>1</v>
      </c>
      <c r="BB210" s="3">
        <v>0</v>
      </c>
      <c r="BC210" s="3">
        <v>1</v>
      </c>
      <c r="BD210" s="3" t="s">
        <v>259</v>
      </c>
      <c r="BE210" s="13">
        <f>GEOMEAN(AN210,AF210,AP210,AR210)</f>
        <v>218.8729556657745</v>
      </c>
    </row>
    <row r="211" spans="1:57" x14ac:dyDescent="0.45">
      <c r="A211" s="1">
        <f>_xlfn.RANK.EQ(AM211, $AM$2:$AM$1031)</f>
        <v>765</v>
      </c>
      <c r="B211" s="3" t="s">
        <v>242</v>
      </c>
      <c r="C211" s="3" t="str">
        <f>_xlfn.CONCAT(B211, " - ", D211)</f>
        <v>Mike Piazza - 1995</v>
      </c>
      <c r="D211" s="3">
        <v>1995</v>
      </c>
      <c r="E211" s="3">
        <v>26</v>
      </c>
      <c r="F211" s="3" t="s">
        <v>164</v>
      </c>
      <c r="G211" s="3" t="s">
        <v>52</v>
      </c>
      <c r="H211" s="3">
        <v>112</v>
      </c>
      <c r="I211" s="3">
        <v>475</v>
      </c>
      <c r="J211" s="3">
        <v>434</v>
      </c>
      <c r="K211" s="3">
        <v>82</v>
      </c>
      <c r="L211" s="3">
        <v>150</v>
      </c>
      <c r="M211" s="3">
        <v>101</v>
      </c>
      <c r="N211" s="3">
        <v>17</v>
      </c>
      <c r="O211" s="3">
        <v>0</v>
      </c>
      <c r="P211" s="3">
        <v>32</v>
      </c>
      <c r="Q211" s="3">
        <f>_xlfn.RANK.EQ(P211,$P$2:$P$1031)</f>
        <v>376</v>
      </c>
      <c r="R211" s="3">
        <v>93</v>
      </c>
      <c r="S211" s="3">
        <v>1</v>
      </c>
      <c r="T211" s="3">
        <v>0</v>
      </c>
      <c r="U211" s="3">
        <v>39</v>
      </c>
      <c r="V211" s="3">
        <v>80</v>
      </c>
      <c r="W211" s="3">
        <v>0.34599999999999997</v>
      </c>
      <c r="X211" s="3">
        <f>_xlfn.RANK.EQ(W211,$W$2:$W$1031)</f>
        <v>70</v>
      </c>
      <c r="Y211" s="3">
        <v>0.4</v>
      </c>
      <c r="Z211" s="3">
        <f>_xlfn.RANK.EQ(Y211,$Y$2:$Y$1031)</f>
        <v>374</v>
      </c>
      <c r="AA211" s="3">
        <v>0.60599999999999998</v>
      </c>
      <c r="AB211" s="3">
        <f>_xlfn.RANK.EQ(AA211,$AA$2:$AA$1031)</f>
        <v>160</v>
      </c>
      <c r="AC211" s="17">
        <v>1.006</v>
      </c>
      <c r="AD211" s="28">
        <f>_xlfn.RANK.EQ(AC211,$AC$2:$AC$1031)</f>
        <v>198</v>
      </c>
      <c r="AE211" s="21">
        <v>172</v>
      </c>
      <c r="AF211" s="31">
        <f>_xlfn.RANK.EQ(AE211,$AE$2:$AE$1031)</f>
        <v>134</v>
      </c>
      <c r="AG211" s="3">
        <v>263</v>
      </c>
      <c r="AH211" s="3">
        <v>10</v>
      </c>
      <c r="AI211" s="3">
        <v>1</v>
      </c>
      <c r="AJ211" s="3">
        <v>0</v>
      </c>
      <c r="AK211" s="3">
        <v>1</v>
      </c>
      <c r="AL211" s="3">
        <v>10</v>
      </c>
      <c r="AM211" s="21">
        <v>6.2</v>
      </c>
      <c r="AN211" s="21">
        <f>_xlfn.RANK.EQ(AM211,$AM$2:$AM$1031)</f>
        <v>765</v>
      </c>
      <c r="AO211" s="21">
        <f>_xlfn.IFNA(VLOOKUP(C211, 'FanGraphs Plus Stats 1-2000'!$D$2:$L$1048576, MATCH("wRC+", FanGraphs_Plus_Stats_1_1500[[#Headers],[ID]:[BABIP+]], 0), FALSE), 0)</f>
        <v>168</v>
      </c>
      <c r="AP211" s="21">
        <f>_xlfn.RANK.EQ(AO211,$AO$2:$AO$1031)</f>
        <v>149</v>
      </c>
      <c r="AQ211" s="23">
        <f>(AM211/H211)*162</f>
        <v>8.9678571428571434</v>
      </c>
      <c r="AR211" s="21">
        <f>_xlfn.RANK.EQ(AQ211,$AQ$2:$AQ$1031)</f>
        <v>151</v>
      </c>
      <c r="AS211" s="3">
        <v>4.8</v>
      </c>
      <c r="AT211" s="3">
        <f>_xlfn.RANK.EQ(AS211,$AS$2:$AS$1031)</f>
        <v>459</v>
      </c>
      <c r="AU211" s="3">
        <v>6.4</v>
      </c>
      <c r="AV211" s="3">
        <f>_xlfn.RANK.EQ(AU211,$AU$2:$AU$1031)</f>
        <v>405</v>
      </c>
      <c r="AW211" s="14">
        <v>0.5</v>
      </c>
      <c r="AX211" s="3">
        <f>_xlfn.RANK.EQ(AW211,$AW$2:$AW$1031)</f>
        <v>599</v>
      </c>
      <c r="AY211" s="3">
        <v>46</v>
      </c>
      <c r="AZ211" s="3">
        <v>-2</v>
      </c>
      <c r="BA211" s="3">
        <v>1</v>
      </c>
      <c r="BB211" s="3">
        <v>-1</v>
      </c>
      <c r="BC211" s="3">
        <v>-2</v>
      </c>
      <c r="BD211" s="3" t="s">
        <v>259</v>
      </c>
      <c r="BE211" s="13">
        <f>GEOMEAN(AN211,AF211,AP211,AR211)</f>
        <v>219.14540168288428</v>
      </c>
    </row>
    <row r="212" spans="1:57" x14ac:dyDescent="0.45">
      <c r="A212" s="1">
        <f>_xlfn.RANK.EQ(AM212, $AM$2:$AM$1031)</f>
        <v>96</v>
      </c>
      <c r="B212" s="3" t="s">
        <v>231</v>
      </c>
      <c r="C212" s="3" t="str">
        <f>_xlfn.CONCAT(B212, " - ", D212)</f>
        <v>Bret Boone - 2001</v>
      </c>
      <c r="D212" s="3">
        <v>2001</v>
      </c>
      <c r="E212" s="3">
        <v>32</v>
      </c>
      <c r="F212" s="3" t="s">
        <v>106</v>
      </c>
      <c r="G212" s="3" t="s">
        <v>43</v>
      </c>
      <c r="H212" s="3">
        <v>158</v>
      </c>
      <c r="I212" s="3">
        <v>690</v>
      </c>
      <c r="J212" s="3">
        <v>623</v>
      </c>
      <c r="K212" s="3">
        <v>118</v>
      </c>
      <c r="L212" s="3">
        <v>206</v>
      </c>
      <c r="M212" s="3">
        <v>129</v>
      </c>
      <c r="N212" s="3">
        <v>37</v>
      </c>
      <c r="O212" s="3">
        <v>3</v>
      </c>
      <c r="P212" s="3">
        <v>37</v>
      </c>
      <c r="Q212" s="3">
        <f>_xlfn.RANK.EQ(P212,$P$2:$P$1031)</f>
        <v>237</v>
      </c>
      <c r="R212" s="3">
        <v>141</v>
      </c>
      <c r="S212" s="3">
        <v>5</v>
      </c>
      <c r="T212" s="3">
        <v>5</v>
      </c>
      <c r="U212" s="3">
        <v>40</v>
      </c>
      <c r="V212" s="3">
        <v>110</v>
      </c>
      <c r="W212" s="3">
        <v>0.33100000000000002</v>
      </c>
      <c r="X212" s="3">
        <f>_xlfn.RANK.EQ(W212,$W$2:$W$1031)</f>
        <v>158</v>
      </c>
      <c r="Y212" s="3">
        <v>0.372</v>
      </c>
      <c r="Z212" s="3">
        <f>_xlfn.RANK.EQ(Y212,$Y$2:$Y$1031)</f>
        <v>699</v>
      </c>
      <c r="AA212" s="3">
        <v>0.57799999999999996</v>
      </c>
      <c r="AB212" s="3">
        <f>_xlfn.RANK.EQ(AA212,$AA$2:$AA$1031)</f>
        <v>267</v>
      </c>
      <c r="AC212" s="17">
        <v>0.95</v>
      </c>
      <c r="AD212" s="28">
        <f>_xlfn.RANK.EQ(AC212,$AC$2:$AC$1031)</f>
        <v>369</v>
      </c>
      <c r="AE212" s="21">
        <v>153</v>
      </c>
      <c r="AF212" s="31">
        <f>_xlfn.RANK.EQ(AE212,$AE$2:$AE$1031)</f>
        <v>394</v>
      </c>
      <c r="AG212" s="3">
        <v>360</v>
      </c>
      <c r="AH212" s="3">
        <v>11</v>
      </c>
      <c r="AI212" s="3">
        <v>9</v>
      </c>
      <c r="AJ212" s="3">
        <v>5</v>
      </c>
      <c r="AK212" s="3">
        <v>13</v>
      </c>
      <c r="AL212" s="3">
        <v>5</v>
      </c>
      <c r="AM212" s="21">
        <v>8.8000000000000007</v>
      </c>
      <c r="AN212" s="21">
        <f>_xlfn.RANK.EQ(AM212,$AM$2:$AM$1031)</f>
        <v>96</v>
      </c>
      <c r="AO212" s="21">
        <f>_xlfn.IFNA(VLOOKUP(C212, 'FanGraphs Plus Stats 1-2000'!$D$2:$L$1048576, MATCH("wRC+", FanGraphs_Plus_Stats_1_1500[[#Headers],[ID]:[BABIP+]], 0), FALSE), 0)</f>
        <v>149</v>
      </c>
      <c r="AP212" s="21">
        <f>_xlfn.RANK.EQ(AO212,$AO$2:$AO$1031)</f>
        <v>440</v>
      </c>
      <c r="AQ212" s="23">
        <f>(AM212/H212)*162</f>
        <v>9.0227848101265824</v>
      </c>
      <c r="AR212" s="21">
        <f>_xlfn.RANK.EQ(AQ212,$AQ$2:$AQ$1031)</f>
        <v>146</v>
      </c>
      <c r="AS212" s="3">
        <v>6.4</v>
      </c>
      <c r="AT212" s="3">
        <f>_xlfn.RANK.EQ(AS212,$AS$2:$AS$1031)</f>
        <v>109</v>
      </c>
      <c r="AU212" s="3">
        <v>7.7</v>
      </c>
      <c r="AV212" s="3">
        <f>_xlfn.RANK.EQ(AU212,$AU$2:$AU$1031)</f>
        <v>135</v>
      </c>
      <c r="AW212" s="14">
        <v>1.7</v>
      </c>
      <c r="AX212" s="3">
        <f>_xlfn.RANK.EQ(AW212,$AW$2:$AW$1031)</f>
        <v>276</v>
      </c>
      <c r="AY212" s="3">
        <v>46</v>
      </c>
      <c r="AZ212" s="3">
        <v>3</v>
      </c>
      <c r="BA212" s="3">
        <v>1</v>
      </c>
      <c r="BB212" s="3">
        <v>4</v>
      </c>
      <c r="BC212" s="3">
        <v>12</v>
      </c>
      <c r="BD212" s="3" t="s">
        <v>179</v>
      </c>
      <c r="BE212" s="13">
        <f>GEOMEAN(AN212,AF212,AP212,AR212)</f>
        <v>222.02058711981186</v>
      </c>
    </row>
    <row r="213" spans="1:57" x14ac:dyDescent="0.45">
      <c r="A213" s="1">
        <f>_xlfn.RANK.EQ(AM213, $AM$2:$AM$1031)</f>
        <v>370</v>
      </c>
      <c r="B213" s="3" t="s">
        <v>327</v>
      </c>
      <c r="C213" s="3" t="str">
        <f>_xlfn.CONCAT(B213, " - ", D213)</f>
        <v>Eddie Mathews - 1955</v>
      </c>
      <c r="D213" s="3">
        <v>1955</v>
      </c>
      <c r="E213" s="3">
        <v>23</v>
      </c>
      <c r="F213" s="3" t="s">
        <v>171</v>
      </c>
      <c r="G213" s="3" t="s">
        <v>52</v>
      </c>
      <c r="H213" s="3">
        <v>141</v>
      </c>
      <c r="I213" s="3">
        <v>616</v>
      </c>
      <c r="J213" s="3">
        <v>499</v>
      </c>
      <c r="K213" s="3">
        <v>108</v>
      </c>
      <c r="L213" s="3">
        <v>144</v>
      </c>
      <c r="M213" s="3">
        <v>75</v>
      </c>
      <c r="N213" s="3">
        <v>23</v>
      </c>
      <c r="O213" s="3">
        <v>5</v>
      </c>
      <c r="P213" s="3">
        <v>41</v>
      </c>
      <c r="Q213" s="3">
        <f>_xlfn.RANK.EQ(P213,$P$2:$P$1031)</f>
        <v>141</v>
      </c>
      <c r="R213" s="3">
        <v>101</v>
      </c>
      <c r="S213" s="3">
        <v>3</v>
      </c>
      <c r="T213" s="3">
        <v>4</v>
      </c>
      <c r="U213" s="3">
        <v>109</v>
      </c>
      <c r="V213" s="3">
        <v>98</v>
      </c>
      <c r="W213" s="3">
        <v>0.28899999999999998</v>
      </c>
      <c r="X213" s="3">
        <f>_xlfn.RANK.EQ(W213,$W$2:$W$1031)</f>
        <v>752</v>
      </c>
      <c r="Y213" s="3">
        <v>0.41299999999999998</v>
      </c>
      <c r="Z213" s="3">
        <f>_xlfn.RANK.EQ(Y213,$Y$2:$Y$1031)</f>
        <v>248</v>
      </c>
      <c r="AA213" s="3">
        <v>0.60099999999999998</v>
      </c>
      <c r="AB213" s="3">
        <f>_xlfn.RANK.EQ(AA213,$AA$2:$AA$1031)</f>
        <v>177</v>
      </c>
      <c r="AC213" s="17">
        <v>1.014</v>
      </c>
      <c r="AD213" s="28">
        <f>_xlfn.RANK.EQ(AC213,$AC$2:$AC$1031)</f>
        <v>180</v>
      </c>
      <c r="AE213" s="21">
        <v>170</v>
      </c>
      <c r="AF213" s="31">
        <f>_xlfn.RANK.EQ(AE213,$AE$2:$AE$1031)</f>
        <v>160</v>
      </c>
      <c r="AG213" s="3">
        <v>300</v>
      </c>
      <c r="AH213" s="3">
        <v>5</v>
      </c>
      <c r="AI213" s="3">
        <v>1</v>
      </c>
      <c r="AJ213" s="3">
        <v>1</v>
      </c>
      <c r="AK213" s="3">
        <v>6</v>
      </c>
      <c r="AL213" s="3">
        <v>20</v>
      </c>
      <c r="AM213" s="21">
        <v>7.2</v>
      </c>
      <c r="AN213" s="21">
        <f>_xlfn.RANK.EQ(AM213,$AM$2:$AM$1031)</f>
        <v>370</v>
      </c>
      <c r="AO213" s="21">
        <f>_xlfn.IFNA(VLOOKUP(C213, 'FanGraphs Plus Stats 1-2000'!$D$2:$L$1048576, MATCH("wRC+", FanGraphs_Plus_Stats_1_1500[[#Headers],[ID]:[BABIP+]], 0), FALSE), 0)</f>
        <v>167</v>
      </c>
      <c r="AP213" s="21">
        <f>_xlfn.RANK.EQ(AO213,$AO$2:$AO$1031)</f>
        <v>159</v>
      </c>
      <c r="AQ213" s="23">
        <f>(AM213/H213)*162</f>
        <v>8.2723404255319153</v>
      </c>
      <c r="AR213" s="21">
        <f>_xlfn.RANK.EQ(AQ213,$AQ$2:$AQ$1031)</f>
        <v>261</v>
      </c>
      <c r="AS213" s="3">
        <v>5</v>
      </c>
      <c r="AT213" s="3">
        <f>_xlfn.RANK.EQ(AS213,$AS$2:$AS$1031)</f>
        <v>390</v>
      </c>
      <c r="AU213" s="3">
        <v>7.2</v>
      </c>
      <c r="AV213" s="3">
        <f>_xlfn.RANK.EQ(AU213,$AU$2:$AU$1031)</f>
        <v>215</v>
      </c>
      <c r="AW213" s="14">
        <v>0.3</v>
      </c>
      <c r="AX213" s="3">
        <f>_xlfn.RANK.EQ(AW213,$AW$2:$AW$1031)</f>
        <v>663</v>
      </c>
      <c r="AY213" s="3">
        <v>48</v>
      </c>
      <c r="AZ213" s="3">
        <v>1</v>
      </c>
      <c r="BA213" s="3">
        <v>-2</v>
      </c>
      <c r="BB213" s="3">
        <v>0</v>
      </c>
      <c r="BC213" s="3">
        <v>4</v>
      </c>
      <c r="BD213" s="3" t="s">
        <v>206</v>
      </c>
      <c r="BE213" s="13">
        <f>GEOMEAN(AN213,AF213,AP213,AR213)</f>
        <v>222.63315178489054</v>
      </c>
    </row>
    <row r="214" spans="1:57" ht="26.65" x14ac:dyDescent="0.45">
      <c r="A214" s="1">
        <f>_xlfn.RANK.EQ(AM214, $AM$2:$AM$1031)</f>
        <v>112</v>
      </c>
      <c r="B214" s="3" t="s">
        <v>253</v>
      </c>
      <c r="C214" s="3" t="str">
        <f>_xlfn.CONCAT(B214, " - ", D214)</f>
        <v>Ben Zobrist - 2009</v>
      </c>
      <c r="D214" s="3">
        <v>2009</v>
      </c>
      <c r="E214" s="3">
        <v>28</v>
      </c>
      <c r="F214" s="3" t="s">
        <v>254</v>
      </c>
      <c r="G214" s="3" t="s">
        <v>43</v>
      </c>
      <c r="H214" s="3">
        <v>152</v>
      </c>
      <c r="I214" s="3">
        <v>599</v>
      </c>
      <c r="J214" s="3">
        <v>501</v>
      </c>
      <c r="K214" s="3">
        <v>91</v>
      </c>
      <c r="L214" s="3">
        <v>149</v>
      </c>
      <c r="M214" s="3">
        <v>87</v>
      </c>
      <c r="N214" s="3">
        <v>28</v>
      </c>
      <c r="O214" s="3">
        <v>7</v>
      </c>
      <c r="P214" s="3">
        <v>27</v>
      </c>
      <c r="Q214" s="3">
        <f>_xlfn.RANK.EQ(P214,$P$2:$P$1031)</f>
        <v>543</v>
      </c>
      <c r="R214" s="3">
        <v>91</v>
      </c>
      <c r="S214" s="3">
        <v>17</v>
      </c>
      <c r="T214" s="3">
        <v>6</v>
      </c>
      <c r="U214" s="3">
        <v>91</v>
      </c>
      <c r="V214" s="3">
        <v>104</v>
      </c>
      <c r="W214" s="3">
        <v>0.29699999999999999</v>
      </c>
      <c r="X214" s="3">
        <f>_xlfn.RANK.EQ(W214,$W$2:$W$1031)</f>
        <v>637</v>
      </c>
      <c r="Y214" s="3">
        <v>0.40500000000000003</v>
      </c>
      <c r="Z214" s="3">
        <f>_xlfn.RANK.EQ(Y214,$Y$2:$Y$1031)</f>
        <v>320</v>
      </c>
      <c r="AA214" s="3">
        <v>0.54300000000000004</v>
      </c>
      <c r="AB214" s="3">
        <f>_xlfn.RANK.EQ(AA214,$AA$2:$AA$1031)</f>
        <v>432</v>
      </c>
      <c r="AC214" s="17">
        <v>0.94799999999999995</v>
      </c>
      <c r="AD214" s="28">
        <f>_xlfn.RANK.EQ(AC214,$AC$2:$AC$1031)</f>
        <v>377</v>
      </c>
      <c r="AE214" s="21">
        <v>149</v>
      </c>
      <c r="AF214" s="31">
        <f>_xlfn.RANK.EQ(AE214,$AE$2:$AE$1031)</f>
        <v>461</v>
      </c>
      <c r="AG214" s="3">
        <v>272</v>
      </c>
      <c r="AH214" s="3">
        <v>7</v>
      </c>
      <c r="AI214" s="3">
        <v>2</v>
      </c>
      <c r="AJ214" s="3">
        <v>1</v>
      </c>
      <c r="AK214" s="3">
        <v>4</v>
      </c>
      <c r="AL214" s="3">
        <v>4</v>
      </c>
      <c r="AM214" s="21">
        <v>8.6</v>
      </c>
      <c r="AN214" s="21">
        <f>_xlfn.RANK.EQ(AM214,$AM$2:$AM$1031)</f>
        <v>112</v>
      </c>
      <c r="AO214" s="21">
        <f>_xlfn.IFNA(VLOOKUP(C214, 'FanGraphs Plus Stats 1-2000'!$D$2:$L$1048576, MATCH("wRC+", FanGraphs_Plus_Stats_1_1500[[#Headers],[ID]:[BABIP+]], 0), FALSE), 0)</f>
        <v>152</v>
      </c>
      <c r="AP214" s="21">
        <f>_xlfn.RANK.EQ(AO214,$AO$2:$AO$1031)</f>
        <v>372</v>
      </c>
      <c r="AQ214" s="23">
        <f>(AM214/H214)*162</f>
        <v>9.1657894736842103</v>
      </c>
      <c r="AR214" s="21">
        <f>_xlfn.RANK.EQ(AQ214,$AQ$2:$AQ$1031)</f>
        <v>130</v>
      </c>
      <c r="AS214" s="3">
        <v>6.5</v>
      </c>
      <c r="AT214" s="3">
        <f>_xlfn.RANK.EQ(AS214,$AS$2:$AS$1031)</f>
        <v>105</v>
      </c>
      <c r="AU214" s="3">
        <v>6.1</v>
      </c>
      <c r="AV214" s="3">
        <f>_xlfn.RANK.EQ(AU214,$AU$2:$AU$1031)</f>
        <v>511</v>
      </c>
      <c r="AW214" s="14">
        <v>2.6</v>
      </c>
      <c r="AX214" s="3">
        <f>_xlfn.RANK.EQ(AW214,$AW$2:$AW$1031)</f>
        <v>80</v>
      </c>
      <c r="AY214" s="3">
        <v>37</v>
      </c>
      <c r="AZ214" s="3">
        <v>2</v>
      </c>
      <c r="BA214" s="3">
        <v>1</v>
      </c>
      <c r="BB214" s="3">
        <v>3</v>
      </c>
      <c r="BC214" s="3">
        <v>25</v>
      </c>
      <c r="BD214" s="3" t="s">
        <v>255</v>
      </c>
      <c r="BE214" s="13">
        <f>GEOMEAN(AN214,AF214,AP214,AR214)</f>
        <v>223.53797379739024</v>
      </c>
    </row>
    <row r="215" spans="1:57" x14ac:dyDescent="0.45">
      <c r="A215" s="1">
        <f>_xlfn.RANK.EQ(AM215, $AM$2:$AM$1031)</f>
        <v>427</v>
      </c>
      <c r="B215" s="3" t="s">
        <v>510</v>
      </c>
      <c r="C215" s="3" t="str">
        <f>_xlfn.CONCAT(B215, " - ", D215)</f>
        <v>Frank Thomas - 1992</v>
      </c>
      <c r="D215" s="3">
        <v>1992</v>
      </c>
      <c r="E215" s="3">
        <v>24</v>
      </c>
      <c r="F215" s="3" t="s">
        <v>182</v>
      </c>
      <c r="G215" s="3" t="s">
        <v>43</v>
      </c>
      <c r="H215" s="3">
        <v>160</v>
      </c>
      <c r="I215" s="3">
        <v>711</v>
      </c>
      <c r="J215" s="3">
        <v>573</v>
      </c>
      <c r="K215" s="3">
        <v>108</v>
      </c>
      <c r="L215" s="3">
        <v>185</v>
      </c>
      <c r="M215" s="3">
        <v>113</v>
      </c>
      <c r="N215" s="3">
        <v>46</v>
      </c>
      <c r="O215" s="3">
        <v>2</v>
      </c>
      <c r="P215" s="3">
        <v>24</v>
      </c>
      <c r="Q215" s="3">
        <f>_xlfn.RANK.EQ(P215,$P$2:$P$1031)</f>
        <v>634</v>
      </c>
      <c r="R215" s="3">
        <v>115</v>
      </c>
      <c r="S215" s="3">
        <v>6</v>
      </c>
      <c r="T215" s="3">
        <v>3</v>
      </c>
      <c r="U215" s="3">
        <v>122</v>
      </c>
      <c r="V215" s="3">
        <v>88</v>
      </c>
      <c r="W215" s="3">
        <v>0.32300000000000001</v>
      </c>
      <c r="X215" s="3">
        <f>_xlfn.RANK.EQ(W215,$W$2:$W$1031)</f>
        <v>257</v>
      </c>
      <c r="Y215" s="3">
        <v>0.439</v>
      </c>
      <c r="Z215" s="3">
        <f>_xlfn.RANK.EQ(Y215,$Y$2:$Y$1031)</f>
        <v>95</v>
      </c>
      <c r="AA215" s="3">
        <v>0.53600000000000003</v>
      </c>
      <c r="AB215" s="3">
        <f>_xlfn.RANK.EQ(AA215,$AA$2:$AA$1031)</f>
        <v>479</v>
      </c>
      <c r="AC215" s="17">
        <v>0.97499999999999998</v>
      </c>
      <c r="AD215" s="28">
        <f>_xlfn.RANK.EQ(AC215,$AC$2:$AC$1031)</f>
        <v>278</v>
      </c>
      <c r="AE215" s="21">
        <v>174</v>
      </c>
      <c r="AF215" s="31">
        <f>_xlfn.RANK.EQ(AE215,$AE$2:$AE$1031)</f>
        <v>116</v>
      </c>
      <c r="AG215" s="3">
        <v>307</v>
      </c>
      <c r="AH215" s="3">
        <v>19</v>
      </c>
      <c r="AI215" s="3">
        <v>5</v>
      </c>
      <c r="AJ215" s="3">
        <v>0</v>
      </c>
      <c r="AK215" s="3">
        <v>11</v>
      </c>
      <c r="AL215" s="3">
        <v>6</v>
      </c>
      <c r="AM215" s="21">
        <v>7</v>
      </c>
      <c r="AN215" s="21">
        <f>_xlfn.RANK.EQ(AM215,$AM$2:$AM$1031)</f>
        <v>427</v>
      </c>
      <c r="AO215" s="21">
        <f>_xlfn.IFNA(VLOOKUP(C215, 'FanGraphs Plus Stats 1-2000'!$D$2:$L$1048576, MATCH("wRC+", FanGraphs_Plus_Stats_1_1500[[#Headers],[ID]:[BABIP+]], 0), FALSE), 0)</f>
        <v>175</v>
      </c>
      <c r="AP215" s="21">
        <f>_xlfn.RANK.EQ(AO215,$AO$2:$AO$1031)</f>
        <v>85</v>
      </c>
      <c r="AQ215" s="23">
        <f>(AM215/H215)*162</f>
        <v>7.0874999999999995</v>
      </c>
      <c r="AR215" s="21">
        <f>_xlfn.RANK.EQ(AQ215,$AQ$2:$AQ$1031)</f>
        <v>611</v>
      </c>
      <c r="AS215" s="3">
        <v>4.5999999999999996</v>
      </c>
      <c r="AT215" s="3">
        <f>_xlfn.RANK.EQ(AS215,$AS$2:$AS$1031)</f>
        <v>534</v>
      </c>
      <c r="AU215" s="3">
        <v>7.9</v>
      </c>
      <c r="AV215" s="3">
        <f>_xlfn.RANK.EQ(AU215,$AU$2:$AU$1031)</f>
        <v>119</v>
      </c>
      <c r="AW215" s="14">
        <v>-1.8</v>
      </c>
      <c r="AX215" s="3">
        <f>_xlfn.RANK.EQ(AW215,$AW$2:$AW$1031)</f>
        <v>1022</v>
      </c>
      <c r="AY215" s="3">
        <v>59</v>
      </c>
      <c r="AZ215" s="3">
        <v>-3</v>
      </c>
      <c r="BA215" s="3">
        <v>4</v>
      </c>
      <c r="BB215" s="3">
        <v>1</v>
      </c>
      <c r="BC215" s="3">
        <v>-8</v>
      </c>
      <c r="BD215" s="3" t="s">
        <v>274</v>
      </c>
      <c r="BE215" s="13">
        <f>GEOMEAN(AN215,AF215,AP215,AR215)</f>
        <v>225.20939300271073</v>
      </c>
    </row>
    <row r="216" spans="1:57" x14ac:dyDescent="0.45">
      <c r="A216" s="1">
        <f>_xlfn.RANK.EQ(AM216, $AM$2:$AM$1031)</f>
        <v>140</v>
      </c>
      <c r="B216" s="3" t="s">
        <v>1141</v>
      </c>
      <c r="C216" s="3" t="str">
        <f>_xlfn.CONCAT(B216, " - ", D216)</f>
        <v>Alex Rodriguez - 2001</v>
      </c>
      <c r="D216" s="3">
        <v>2001</v>
      </c>
      <c r="E216" s="3">
        <v>25</v>
      </c>
      <c r="F216" s="3" t="s">
        <v>230</v>
      </c>
      <c r="G216" s="3" t="s">
        <v>43</v>
      </c>
      <c r="H216" s="3">
        <v>162</v>
      </c>
      <c r="I216" s="3">
        <v>732</v>
      </c>
      <c r="J216" s="3">
        <v>632</v>
      </c>
      <c r="K216" s="3">
        <v>133</v>
      </c>
      <c r="L216" s="3">
        <v>201</v>
      </c>
      <c r="M216" s="3">
        <v>114</v>
      </c>
      <c r="N216" s="3">
        <v>34</v>
      </c>
      <c r="O216" s="3">
        <v>1</v>
      </c>
      <c r="P216" s="3">
        <v>52</v>
      </c>
      <c r="Q216" s="3">
        <f>_xlfn.RANK.EQ(P216,$P$2:$P$1031)</f>
        <v>19</v>
      </c>
      <c r="R216" s="3">
        <v>135</v>
      </c>
      <c r="S216" s="3">
        <v>18</v>
      </c>
      <c r="T216" s="3">
        <v>3</v>
      </c>
      <c r="U216" s="3">
        <v>75</v>
      </c>
      <c r="V216" s="3">
        <v>131</v>
      </c>
      <c r="W216" s="3">
        <v>0.318</v>
      </c>
      <c r="X216" s="3">
        <f>_xlfn.RANK.EQ(W216,$W$2:$W$1031)</f>
        <v>312</v>
      </c>
      <c r="Y216" s="3">
        <v>0.39900000000000002</v>
      </c>
      <c r="Z216" s="3">
        <f>_xlfn.RANK.EQ(Y216,$Y$2:$Y$1031)</f>
        <v>382</v>
      </c>
      <c r="AA216" s="3">
        <v>0.622</v>
      </c>
      <c r="AB216" s="3">
        <f>_xlfn.RANK.EQ(AA216,$AA$2:$AA$1031)</f>
        <v>113</v>
      </c>
      <c r="AC216" s="17">
        <v>1.0209999999999999</v>
      </c>
      <c r="AD216" s="28">
        <f>_xlfn.RANK.EQ(AC216,$AC$2:$AC$1031)</f>
        <v>163</v>
      </c>
      <c r="AE216" s="21">
        <v>160</v>
      </c>
      <c r="AF216" s="31">
        <f>_xlfn.RANK.EQ(AE216,$AE$2:$AE$1031)</f>
        <v>283</v>
      </c>
      <c r="AG216" s="3">
        <v>393</v>
      </c>
      <c r="AH216" s="3">
        <v>17</v>
      </c>
      <c r="AI216" s="3">
        <v>16</v>
      </c>
      <c r="AJ216" s="3">
        <v>0</v>
      </c>
      <c r="AK216" s="3">
        <v>9</v>
      </c>
      <c r="AL216" s="3">
        <v>6</v>
      </c>
      <c r="AM216" s="21">
        <v>8.3000000000000007</v>
      </c>
      <c r="AN216" s="21">
        <f>_xlfn.RANK.EQ(AM216,$AM$2:$AM$1031)</f>
        <v>140</v>
      </c>
      <c r="AO216" s="21">
        <f>_xlfn.IFNA(VLOOKUP(C216, 'FanGraphs Plus Stats 1-2000'!$D$2:$L$1048576, MATCH("wRC+", FanGraphs_Plus_Stats_1_1500[[#Headers],[ID]:[BABIP+]], 0), FALSE), 0)</f>
        <v>159</v>
      </c>
      <c r="AP216" s="21">
        <f>_xlfn.RANK.EQ(AO216,$AO$2:$AO$1031)</f>
        <v>256</v>
      </c>
      <c r="AQ216" s="23">
        <f>(AM216/H216)*162</f>
        <v>8.3000000000000007</v>
      </c>
      <c r="AR216" s="21">
        <f>_xlfn.RANK.EQ(AQ216,$AQ$2:$AQ$1031)</f>
        <v>257</v>
      </c>
      <c r="AS216" s="3">
        <v>5.9</v>
      </c>
      <c r="AT216" s="3">
        <f>_xlfn.RANK.EQ(AS216,$AS$2:$AS$1031)</f>
        <v>178</v>
      </c>
      <c r="AU216" s="3">
        <v>9.1999999999999993</v>
      </c>
      <c r="AV216" s="3">
        <f>_xlfn.RANK.EQ(AU216,$AU$2:$AU$1031)</f>
        <v>25</v>
      </c>
      <c r="AW216" s="14">
        <v>0.1</v>
      </c>
      <c r="AX216" s="3">
        <f>_xlfn.RANK.EQ(AW216,$AW$2:$AW$1031)</f>
        <v>717</v>
      </c>
      <c r="AY216" s="3">
        <v>58</v>
      </c>
      <c r="AZ216" s="3">
        <v>-1</v>
      </c>
      <c r="BA216" s="3">
        <v>5</v>
      </c>
      <c r="BB216" s="3">
        <v>4</v>
      </c>
      <c r="BC216" s="3">
        <v>-9</v>
      </c>
      <c r="BD216" s="3" t="s">
        <v>271</v>
      </c>
      <c r="BE216" s="13">
        <f>GEOMEAN(AN216,AF216,AP216,AR216)</f>
        <v>225.95496565593288</v>
      </c>
    </row>
    <row r="217" spans="1:57" x14ac:dyDescent="0.45">
      <c r="A217" s="1">
        <f>_xlfn.RANK.EQ(AM217, $AM$2:$AM$1031)</f>
        <v>923</v>
      </c>
      <c r="B217" s="3" t="s">
        <v>1035</v>
      </c>
      <c r="C217" s="3" t="str">
        <f>_xlfn.CONCAT(B217, " - ", D217)</f>
        <v>Travis Hafner - 2006</v>
      </c>
      <c r="D217" s="3">
        <v>2006</v>
      </c>
      <c r="E217" s="3">
        <v>29</v>
      </c>
      <c r="F217" s="3" t="s">
        <v>110</v>
      </c>
      <c r="G217" s="3" t="s">
        <v>43</v>
      </c>
      <c r="H217" s="3">
        <v>129</v>
      </c>
      <c r="I217" s="3">
        <v>564</v>
      </c>
      <c r="J217" s="3">
        <v>454</v>
      </c>
      <c r="K217" s="3">
        <v>100</v>
      </c>
      <c r="L217" s="3">
        <v>140</v>
      </c>
      <c r="M217" s="3">
        <v>66</v>
      </c>
      <c r="N217" s="3">
        <v>31</v>
      </c>
      <c r="O217" s="3">
        <v>1</v>
      </c>
      <c r="P217" s="3">
        <v>42</v>
      </c>
      <c r="Q217" s="3">
        <f>_xlfn.RANK.EQ(P217,$P$2:$P$1031)</f>
        <v>117</v>
      </c>
      <c r="R217" s="3">
        <v>117</v>
      </c>
      <c r="S217" s="3">
        <v>0</v>
      </c>
      <c r="T217" s="3">
        <v>0</v>
      </c>
      <c r="U217" s="3">
        <v>100</v>
      </c>
      <c r="V217" s="3">
        <v>111</v>
      </c>
      <c r="W217" s="3">
        <v>0.308</v>
      </c>
      <c r="X217" s="3">
        <f>_xlfn.RANK.EQ(W217,$W$2:$W$1031)</f>
        <v>460</v>
      </c>
      <c r="Y217" s="3">
        <v>0.439</v>
      </c>
      <c r="Z217" s="3">
        <f>_xlfn.RANK.EQ(Y217,$Y$2:$Y$1031)</f>
        <v>95</v>
      </c>
      <c r="AA217" s="3">
        <v>0.65900000000000003</v>
      </c>
      <c r="AB217" s="3">
        <f>_xlfn.RANK.EQ(AA217,$AA$2:$AA$1031)</f>
        <v>41</v>
      </c>
      <c r="AC217" s="17">
        <v>1.097</v>
      </c>
      <c r="AD217" s="28">
        <f>_xlfn.RANK.EQ(AC217,$AC$2:$AC$1031)</f>
        <v>44</v>
      </c>
      <c r="AE217" s="21">
        <v>181</v>
      </c>
      <c r="AF217" s="31">
        <f>_xlfn.RANK.EQ(AE217,$AE$2:$AE$1031)</f>
        <v>72</v>
      </c>
      <c r="AG217" s="3">
        <v>299</v>
      </c>
      <c r="AH217" s="3">
        <v>10</v>
      </c>
      <c r="AI217" s="3">
        <v>7</v>
      </c>
      <c r="AJ217" s="3">
        <v>0</v>
      </c>
      <c r="AK217" s="3">
        <v>2</v>
      </c>
      <c r="AL217" s="3">
        <v>16</v>
      </c>
      <c r="AM217" s="21">
        <v>5.9</v>
      </c>
      <c r="AN217" s="21">
        <f>_xlfn.RANK.EQ(AM217,$AM$2:$AM$1031)</f>
        <v>923</v>
      </c>
      <c r="AO217" s="21">
        <f>_xlfn.IFNA(VLOOKUP(C217, 'FanGraphs Plus Stats 1-2000'!$D$2:$L$1048576, MATCH("wRC+", FanGraphs_Plus_Stats_1_1500[[#Headers],[ID]:[BABIP+]], 0), FALSE), 0)</f>
        <v>176</v>
      </c>
      <c r="AP217" s="21">
        <f>_xlfn.RANK.EQ(AO217,$AO$2:$AO$1031)</f>
        <v>79</v>
      </c>
      <c r="AQ217" s="23">
        <f>(AM217/H217)*162</f>
        <v>7.409302325581395</v>
      </c>
      <c r="AR217" s="21">
        <f>_xlfn.RANK.EQ(AQ217,$AQ$2:$AQ$1031)</f>
        <v>498</v>
      </c>
      <c r="AS217" s="3">
        <v>4</v>
      </c>
      <c r="AT217" s="3">
        <f>_xlfn.RANK.EQ(AS217,$AS$2:$AS$1031)</f>
        <v>814</v>
      </c>
      <c r="AU217" s="3">
        <v>5.8</v>
      </c>
      <c r="AV217" s="3">
        <f>_xlfn.RANK.EQ(AU217,$AU$2:$AU$1031)</f>
        <v>606</v>
      </c>
      <c r="AW217" s="14">
        <v>-1</v>
      </c>
      <c r="AX217" s="3">
        <f>_xlfn.RANK.EQ(AW217,$AW$2:$AW$1031)</f>
        <v>968</v>
      </c>
      <c r="AY217" s="3">
        <v>54</v>
      </c>
      <c r="AZ217" s="3">
        <v>0</v>
      </c>
      <c r="BA217" s="3">
        <v>-2</v>
      </c>
      <c r="BB217" s="3">
        <v>-2</v>
      </c>
      <c r="BC217" s="3">
        <v>1</v>
      </c>
      <c r="BD217" s="3" t="s">
        <v>833</v>
      </c>
      <c r="BE217" s="13">
        <f>GEOMEAN(AN217,AF217,AP217,AR217)</f>
        <v>226.12451994554331</v>
      </c>
    </row>
    <row r="218" spans="1:57" x14ac:dyDescent="0.45">
      <c r="A218" s="1">
        <f>_xlfn.RANK.EQ(AM218, $AM$2:$AM$1031)</f>
        <v>206</v>
      </c>
      <c r="B218" s="3" t="s">
        <v>355</v>
      </c>
      <c r="C218" s="3" t="str">
        <f>_xlfn.CONCAT(B218, " - ", D218)</f>
        <v>Giancarlo Stanton - 2017</v>
      </c>
      <c r="D218" s="3">
        <v>2017</v>
      </c>
      <c r="E218" s="3">
        <v>27</v>
      </c>
      <c r="F218" s="3" t="s">
        <v>356</v>
      </c>
      <c r="G218" s="3" t="s">
        <v>52</v>
      </c>
      <c r="H218" s="3">
        <v>159</v>
      </c>
      <c r="I218" s="3">
        <v>692</v>
      </c>
      <c r="J218" s="3">
        <v>597</v>
      </c>
      <c r="K218" s="3">
        <v>123</v>
      </c>
      <c r="L218" s="3">
        <v>168</v>
      </c>
      <c r="M218" s="3">
        <v>77</v>
      </c>
      <c r="N218" s="3">
        <v>32</v>
      </c>
      <c r="O218" s="3">
        <v>0</v>
      </c>
      <c r="P218" s="3">
        <v>59</v>
      </c>
      <c r="Q218" s="3">
        <f>_xlfn.RANK.EQ(P218,$P$2:$P$1031)</f>
        <v>8</v>
      </c>
      <c r="R218" s="3">
        <v>132</v>
      </c>
      <c r="S218" s="3">
        <v>2</v>
      </c>
      <c r="T218" s="3">
        <v>2</v>
      </c>
      <c r="U218" s="3">
        <v>85</v>
      </c>
      <c r="V218" s="3">
        <v>163</v>
      </c>
      <c r="W218" s="3">
        <v>0.28100000000000003</v>
      </c>
      <c r="X218" s="3">
        <f>_xlfn.RANK.EQ(W218,$W$2:$W$1031)</f>
        <v>854</v>
      </c>
      <c r="Y218" s="3">
        <v>0.376</v>
      </c>
      <c r="Z218" s="3">
        <f>_xlfn.RANK.EQ(Y218,$Y$2:$Y$1031)</f>
        <v>652</v>
      </c>
      <c r="AA218" s="3">
        <v>0.63100000000000001</v>
      </c>
      <c r="AB218" s="3">
        <f>_xlfn.RANK.EQ(AA218,$AA$2:$AA$1031)</f>
        <v>85</v>
      </c>
      <c r="AC218" s="17">
        <v>1.0069999999999999</v>
      </c>
      <c r="AD218" s="28">
        <f>_xlfn.RANK.EQ(AC218,$AC$2:$AC$1031)</f>
        <v>195</v>
      </c>
      <c r="AE218" s="21">
        <v>169</v>
      </c>
      <c r="AF218" s="31">
        <f>_xlfn.RANK.EQ(AE218,$AE$2:$AE$1031)</f>
        <v>167</v>
      </c>
      <c r="AG218" s="3">
        <v>377</v>
      </c>
      <c r="AH218" s="3">
        <v>13</v>
      </c>
      <c r="AI218" s="3">
        <v>7</v>
      </c>
      <c r="AJ218" s="3">
        <v>0</v>
      </c>
      <c r="AK218" s="3">
        <v>3</v>
      </c>
      <c r="AL218" s="3">
        <v>13</v>
      </c>
      <c r="AM218" s="21">
        <v>7.9</v>
      </c>
      <c r="AN218" s="21">
        <f>_xlfn.RANK.EQ(AM218,$AM$2:$AM$1031)</f>
        <v>206</v>
      </c>
      <c r="AO218" s="21">
        <f>_xlfn.IFNA(VLOOKUP(C218, 'FanGraphs Plus Stats 1-2000'!$D$2:$L$1048576, MATCH("wRC+", FanGraphs_Plus_Stats_1_1500[[#Headers],[ID]:[BABIP+]], 0), FALSE), 0)</f>
        <v>158</v>
      </c>
      <c r="AP218" s="21">
        <f>_xlfn.RANK.EQ(AO218,$AO$2:$AO$1031)</f>
        <v>270</v>
      </c>
      <c r="AQ218" s="23">
        <f>(AM218/H218)*162</f>
        <v>8.049056603773586</v>
      </c>
      <c r="AR218" s="21">
        <f>_xlfn.RANK.EQ(AQ218,$AQ$2:$AQ$1031)</f>
        <v>311</v>
      </c>
      <c r="AS218" s="3">
        <v>5.9</v>
      </c>
      <c r="AT218" s="3">
        <f>_xlfn.RANK.EQ(AS218,$AS$2:$AS$1031)</f>
        <v>178</v>
      </c>
      <c r="AU218" s="3">
        <v>6.9</v>
      </c>
      <c r="AV218" s="3">
        <f>_xlfn.RANK.EQ(AU218,$AU$2:$AU$1031)</f>
        <v>286</v>
      </c>
      <c r="AW218" s="14">
        <v>0.4</v>
      </c>
      <c r="AX218" s="3">
        <f>_xlfn.RANK.EQ(AW218,$AW$2:$AW$1031)</f>
        <v>621</v>
      </c>
      <c r="AY218" s="3">
        <v>57</v>
      </c>
      <c r="AZ218" s="3">
        <v>-1</v>
      </c>
      <c r="BA218" s="3">
        <v>0</v>
      </c>
      <c r="BB218" s="3">
        <v>-2</v>
      </c>
      <c r="BC218" s="3">
        <v>11</v>
      </c>
      <c r="BD218" s="3" t="s">
        <v>357</v>
      </c>
      <c r="BE218" s="13">
        <f>GEOMEAN(AN218,AF218,AP218,AR218)</f>
        <v>231.8339106919243</v>
      </c>
    </row>
    <row r="219" spans="1:57" x14ac:dyDescent="0.45">
      <c r="A219" s="1">
        <f>_xlfn.RANK.EQ(AM219, $AM$2:$AM$1031)</f>
        <v>289</v>
      </c>
      <c r="B219" s="3" t="s">
        <v>238</v>
      </c>
      <c r="C219" s="3" t="str">
        <f>_xlfn.CONCAT(B219, " - ", D219)</f>
        <v>Frank Robinson - 1969</v>
      </c>
      <c r="D219" s="3">
        <v>1969</v>
      </c>
      <c r="E219" s="3">
        <v>33</v>
      </c>
      <c r="F219" s="3" t="s">
        <v>61</v>
      </c>
      <c r="G219" s="3" t="s">
        <v>43</v>
      </c>
      <c r="H219" s="3">
        <v>148</v>
      </c>
      <c r="I219" s="3">
        <v>643</v>
      </c>
      <c r="J219" s="3">
        <v>539</v>
      </c>
      <c r="K219" s="3">
        <v>111</v>
      </c>
      <c r="L219" s="3">
        <v>166</v>
      </c>
      <c r="M219" s="3">
        <v>110</v>
      </c>
      <c r="N219" s="3">
        <v>19</v>
      </c>
      <c r="O219" s="3">
        <v>5</v>
      </c>
      <c r="P219" s="3">
        <v>32</v>
      </c>
      <c r="Q219" s="3">
        <f>_xlfn.RANK.EQ(P219,$P$2:$P$1031)</f>
        <v>376</v>
      </c>
      <c r="R219" s="3">
        <v>100</v>
      </c>
      <c r="S219" s="3">
        <v>9</v>
      </c>
      <c r="T219" s="3">
        <v>3</v>
      </c>
      <c r="U219" s="3">
        <v>88</v>
      </c>
      <c r="V219" s="3">
        <v>62</v>
      </c>
      <c r="W219" s="3">
        <v>0.308</v>
      </c>
      <c r="X219" s="3">
        <f>_xlfn.RANK.EQ(W219,$W$2:$W$1031)</f>
        <v>460</v>
      </c>
      <c r="Y219" s="3">
        <v>0.41499999999999998</v>
      </c>
      <c r="Z219" s="3">
        <f>_xlfn.RANK.EQ(Y219,$Y$2:$Y$1031)</f>
        <v>235</v>
      </c>
      <c r="AA219" s="3">
        <v>0.54</v>
      </c>
      <c r="AB219" s="3">
        <f>_xlfn.RANK.EQ(AA219,$AA$2:$AA$1031)</f>
        <v>449</v>
      </c>
      <c r="AC219" s="17">
        <v>0.95499999999999996</v>
      </c>
      <c r="AD219" s="28">
        <f>_xlfn.RANK.EQ(AC219,$AC$2:$AC$1031)</f>
        <v>347</v>
      </c>
      <c r="AE219" s="21">
        <v>165</v>
      </c>
      <c r="AF219" s="31">
        <f>_xlfn.RANK.EQ(AE219,$AE$2:$AE$1031)</f>
        <v>217</v>
      </c>
      <c r="AG219" s="3">
        <v>291</v>
      </c>
      <c r="AH219" s="3">
        <v>12</v>
      </c>
      <c r="AI219" s="3">
        <v>13</v>
      </c>
      <c r="AJ219" s="3">
        <v>0</v>
      </c>
      <c r="AK219" s="3">
        <v>3</v>
      </c>
      <c r="AL219" s="3">
        <v>11</v>
      </c>
      <c r="AM219" s="21">
        <v>7.5</v>
      </c>
      <c r="AN219" s="21">
        <f>_xlfn.RANK.EQ(AM219,$AM$2:$AM$1031)</f>
        <v>289</v>
      </c>
      <c r="AO219" s="21">
        <f>_xlfn.IFNA(VLOOKUP(C219, 'FanGraphs Plus Stats 1-2000'!$D$2:$L$1048576, MATCH("wRC+", FanGraphs_Plus_Stats_1_1500[[#Headers],[ID]:[BABIP+]], 0), FALSE), 0)</f>
        <v>166</v>
      </c>
      <c r="AP219" s="21">
        <f>_xlfn.RANK.EQ(AO219,$AO$2:$AO$1031)</f>
        <v>171</v>
      </c>
      <c r="AQ219" s="23">
        <f>(AM219/H219)*162</f>
        <v>8.2094594594594597</v>
      </c>
      <c r="AR219" s="21">
        <f>_xlfn.RANK.EQ(AQ219,$AQ$2:$AQ$1031)</f>
        <v>273</v>
      </c>
      <c r="AS219" s="3">
        <v>5.3</v>
      </c>
      <c r="AT219" s="3">
        <f>_xlfn.RANK.EQ(AS219,$AS$2:$AS$1031)</f>
        <v>295</v>
      </c>
      <c r="AU219" s="3">
        <v>6.9</v>
      </c>
      <c r="AV219" s="3">
        <f>_xlfn.RANK.EQ(AU219,$AU$2:$AU$1031)</f>
        <v>286</v>
      </c>
      <c r="AW219" s="14">
        <v>-0.1</v>
      </c>
      <c r="AX219" s="3">
        <f>_xlfn.RANK.EQ(AW219,$AW$2:$AW$1031)</f>
        <v>771</v>
      </c>
      <c r="AY219" s="3">
        <v>46</v>
      </c>
      <c r="AZ219" s="3">
        <v>0</v>
      </c>
      <c r="BA219" s="3">
        <v>5</v>
      </c>
      <c r="BB219" s="3">
        <v>4</v>
      </c>
      <c r="BC219" s="3">
        <v>7</v>
      </c>
      <c r="BD219" s="3" t="s">
        <v>443</v>
      </c>
      <c r="BE219" s="13">
        <f>GEOMEAN(AN219,AF219,AP219,AR219)</f>
        <v>232.61037611050949</v>
      </c>
    </row>
    <row r="220" spans="1:57" x14ac:dyDescent="0.45">
      <c r="A220" s="1">
        <f>_xlfn.RANK.EQ(AM220, $AM$2:$AM$1031)</f>
        <v>206</v>
      </c>
      <c r="B220" s="3" t="s">
        <v>1127</v>
      </c>
      <c r="C220" s="3" t="str">
        <f>_xlfn.CONCAT(B220, " - ", D220)</f>
        <v>Hank Aaron - 1965</v>
      </c>
      <c r="D220" s="3">
        <v>1965</v>
      </c>
      <c r="E220" s="3">
        <v>31</v>
      </c>
      <c r="F220" s="3" t="s">
        <v>171</v>
      </c>
      <c r="G220" s="3" t="s">
        <v>52</v>
      </c>
      <c r="H220" s="3">
        <v>150</v>
      </c>
      <c r="I220" s="3">
        <v>639</v>
      </c>
      <c r="J220" s="3">
        <v>570</v>
      </c>
      <c r="K220" s="3">
        <v>109</v>
      </c>
      <c r="L220" s="3">
        <v>181</v>
      </c>
      <c r="M220" s="3">
        <v>108</v>
      </c>
      <c r="N220" s="3">
        <v>40</v>
      </c>
      <c r="O220" s="3">
        <v>1</v>
      </c>
      <c r="P220" s="3">
        <v>32</v>
      </c>
      <c r="Q220" s="3">
        <f>_xlfn.RANK.EQ(P220,$P$2:$P$1031)</f>
        <v>376</v>
      </c>
      <c r="R220" s="3">
        <v>89</v>
      </c>
      <c r="S220" s="3">
        <v>24</v>
      </c>
      <c r="T220" s="3">
        <v>4</v>
      </c>
      <c r="U220" s="3">
        <v>60</v>
      </c>
      <c r="V220" s="3">
        <v>81</v>
      </c>
      <c r="W220" s="3">
        <v>0.318</v>
      </c>
      <c r="X220" s="3">
        <f>_xlfn.RANK.EQ(W220,$W$2:$W$1031)</f>
        <v>312</v>
      </c>
      <c r="Y220" s="3">
        <v>0.379</v>
      </c>
      <c r="Z220" s="3">
        <f>_xlfn.RANK.EQ(Y220,$Y$2:$Y$1031)</f>
        <v>612</v>
      </c>
      <c r="AA220" s="3">
        <v>0.56000000000000005</v>
      </c>
      <c r="AB220" s="3">
        <f>_xlfn.RANK.EQ(AA220,$AA$2:$AA$1031)</f>
        <v>335</v>
      </c>
      <c r="AC220" s="17">
        <v>0.93799999999999994</v>
      </c>
      <c r="AD220" s="28">
        <f>_xlfn.RANK.EQ(AC220,$AC$2:$AC$1031)</f>
        <v>416</v>
      </c>
      <c r="AE220" s="21">
        <v>161</v>
      </c>
      <c r="AF220" s="31">
        <f>_xlfn.RANK.EQ(AE220,$AE$2:$AE$1031)</f>
        <v>272</v>
      </c>
      <c r="AG220" s="3">
        <v>319</v>
      </c>
      <c r="AH220" s="3">
        <v>15</v>
      </c>
      <c r="AI220" s="3">
        <v>1</v>
      </c>
      <c r="AJ220" s="3">
        <v>0</v>
      </c>
      <c r="AK220" s="3">
        <v>8</v>
      </c>
      <c r="AL220" s="3">
        <v>10</v>
      </c>
      <c r="AM220" s="21">
        <v>7.9</v>
      </c>
      <c r="AN220" s="21">
        <f>_xlfn.RANK.EQ(AM220,$AM$2:$AM$1031)</f>
        <v>206</v>
      </c>
      <c r="AO220" s="21">
        <f>_xlfn.IFNA(VLOOKUP(C220, 'FanGraphs Plus Stats 1-2000'!$D$2:$L$1048576, MATCH("wRC+", FanGraphs_Plus_Stats_1_1500[[#Headers],[ID]:[BABIP+]], 0), FALSE), 0)</f>
        <v>160</v>
      </c>
      <c r="AP220" s="21">
        <f>_xlfn.RANK.EQ(AO220,$AO$2:$AO$1031)</f>
        <v>246</v>
      </c>
      <c r="AQ220" s="23">
        <f>(AM220/H220)*162</f>
        <v>8.532</v>
      </c>
      <c r="AR220" s="21">
        <f>_xlfn.RANK.EQ(AQ220,$AQ$2:$AQ$1031)</f>
        <v>214</v>
      </c>
      <c r="AS220" s="3">
        <v>5.4</v>
      </c>
      <c r="AT220" s="3">
        <f>_xlfn.RANK.EQ(AS220,$AS$2:$AS$1031)</f>
        <v>273</v>
      </c>
      <c r="AU220" s="3">
        <v>6.8</v>
      </c>
      <c r="AV220" s="3">
        <f>_xlfn.RANK.EQ(AU220,$AU$2:$AU$1031)</f>
        <v>305</v>
      </c>
      <c r="AW220" s="14">
        <v>0.3</v>
      </c>
      <c r="AX220" s="3">
        <f>_xlfn.RANK.EQ(AW220,$AW$2:$AW$1031)</f>
        <v>663</v>
      </c>
      <c r="AY220" s="3">
        <v>43</v>
      </c>
      <c r="AZ220" s="3">
        <v>-1</v>
      </c>
      <c r="BA220" s="3">
        <v>4</v>
      </c>
      <c r="BB220" s="3">
        <v>3</v>
      </c>
      <c r="BC220" s="3">
        <v>10</v>
      </c>
      <c r="BD220" s="3" t="s">
        <v>166</v>
      </c>
      <c r="BE220" s="13">
        <f>GEOMEAN(AN220,AF220,AP220,AR220)</f>
        <v>233.0484673962732</v>
      </c>
    </row>
    <row r="221" spans="1:57" x14ac:dyDescent="0.45">
      <c r="A221" s="1">
        <f>_xlfn.RANK.EQ(AM221, $AM$2:$AM$1031)</f>
        <v>289</v>
      </c>
      <c r="B221" s="3" t="s">
        <v>149</v>
      </c>
      <c r="C221" s="3" t="str">
        <f>_xlfn.CONCAT(B221, " - ", D221)</f>
        <v>Albert Pujols - 2010</v>
      </c>
      <c r="D221" s="3">
        <v>2010</v>
      </c>
      <c r="E221" s="3">
        <v>30</v>
      </c>
      <c r="F221" s="3" t="s">
        <v>51</v>
      </c>
      <c r="G221" s="3" t="s">
        <v>52</v>
      </c>
      <c r="H221" s="3">
        <v>159</v>
      </c>
      <c r="I221" s="3">
        <v>700</v>
      </c>
      <c r="J221" s="3">
        <v>587</v>
      </c>
      <c r="K221" s="3">
        <v>115</v>
      </c>
      <c r="L221" s="3">
        <v>183</v>
      </c>
      <c r="M221" s="3">
        <v>101</v>
      </c>
      <c r="N221" s="3">
        <v>39</v>
      </c>
      <c r="O221" s="3">
        <v>1</v>
      </c>
      <c r="P221" s="3">
        <v>42</v>
      </c>
      <c r="Q221" s="3">
        <f>_xlfn.RANK.EQ(P221,$P$2:$P$1031)</f>
        <v>117</v>
      </c>
      <c r="R221" s="3">
        <v>118</v>
      </c>
      <c r="S221" s="3">
        <v>14</v>
      </c>
      <c r="T221" s="3">
        <v>4</v>
      </c>
      <c r="U221" s="3">
        <v>103</v>
      </c>
      <c r="V221" s="3">
        <v>76</v>
      </c>
      <c r="W221" s="3">
        <v>0.312</v>
      </c>
      <c r="X221" s="3">
        <f>_xlfn.RANK.EQ(W221,$W$2:$W$1031)</f>
        <v>406</v>
      </c>
      <c r="Y221" s="3">
        <v>0.41399999999999998</v>
      </c>
      <c r="Z221" s="3">
        <f>_xlfn.RANK.EQ(Y221,$Y$2:$Y$1031)</f>
        <v>242</v>
      </c>
      <c r="AA221" s="3">
        <v>0.59599999999999997</v>
      </c>
      <c r="AB221" s="3">
        <f>_xlfn.RANK.EQ(AA221,$AA$2:$AA$1031)</f>
        <v>196</v>
      </c>
      <c r="AC221" s="17">
        <v>1.0109999999999999</v>
      </c>
      <c r="AD221" s="28">
        <f>_xlfn.RANK.EQ(AC221,$AC$2:$AC$1031)</f>
        <v>187</v>
      </c>
      <c r="AE221" s="21">
        <v>173</v>
      </c>
      <c r="AF221" s="31">
        <f>_xlfn.RANK.EQ(AE221,$AE$2:$AE$1031)</f>
        <v>125</v>
      </c>
      <c r="AG221" s="3">
        <v>350</v>
      </c>
      <c r="AH221" s="3">
        <v>23</v>
      </c>
      <c r="AI221" s="3">
        <v>4</v>
      </c>
      <c r="AJ221" s="3">
        <v>0</v>
      </c>
      <c r="AK221" s="3">
        <v>6</v>
      </c>
      <c r="AL221" s="3">
        <v>38</v>
      </c>
      <c r="AM221" s="21">
        <v>7.5</v>
      </c>
      <c r="AN221" s="21">
        <f>_xlfn.RANK.EQ(AM221,$AM$2:$AM$1031)</f>
        <v>289</v>
      </c>
      <c r="AO221" s="21">
        <f>_xlfn.IFNA(VLOOKUP(C221, 'FanGraphs Plus Stats 1-2000'!$D$2:$L$1048576, MATCH("wRC+", FanGraphs_Plus_Stats_1_1500[[#Headers],[ID]:[BABIP+]], 0), FALSE), 0)</f>
        <v>164</v>
      </c>
      <c r="AP221" s="21">
        <f>_xlfn.RANK.EQ(AO221,$AO$2:$AO$1031)</f>
        <v>198</v>
      </c>
      <c r="AQ221" s="23">
        <f>(AM221/H221)*162</f>
        <v>7.6415094339622645</v>
      </c>
      <c r="AR221" s="21">
        <f>_xlfn.RANK.EQ(AQ221,$AQ$2:$AQ$1031)</f>
        <v>427</v>
      </c>
      <c r="AS221" s="3">
        <v>5.5</v>
      </c>
      <c r="AT221" s="3">
        <f>_xlfn.RANK.EQ(AS221,$AS$2:$AS$1031)</f>
        <v>247</v>
      </c>
      <c r="AU221" s="3">
        <v>6.7</v>
      </c>
      <c r="AV221" s="3">
        <f>_xlfn.RANK.EQ(AU221,$AU$2:$AU$1031)</f>
        <v>327</v>
      </c>
      <c r="AW221" s="14">
        <v>-0.1</v>
      </c>
      <c r="AX221" s="3">
        <f>_xlfn.RANK.EQ(AW221,$AW$2:$AW$1031)</f>
        <v>771</v>
      </c>
      <c r="AY221" s="3">
        <v>54</v>
      </c>
      <c r="AZ221" s="3">
        <v>-2</v>
      </c>
      <c r="BA221" s="3">
        <v>3</v>
      </c>
      <c r="BB221" s="3">
        <v>1</v>
      </c>
      <c r="BC221" s="3">
        <v>8</v>
      </c>
      <c r="BD221" s="3" t="s">
        <v>193</v>
      </c>
      <c r="BE221" s="13">
        <f>GEOMEAN(AN221,AF221,AP221,AR221)</f>
        <v>235.08516842931803</v>
      </c>
    </row>
    <row r="222" spans="1:57" x14ac:dyDescent="0.45">
      <c r="A222" s="1">
        <f>_xlfn.RANK.EQ(AM222, $AM$2:$AM$1031)</f>
        <v>131</v>
      </c>
      <c r="B222" s="3" t="s">
        <v>157</v>
      </c>
      <c r="C222" s="3" t="str">
        <f>_xlfn.CONCAT(B222, " - ", D222)</f>
        <v>Jackie Robinson - 1952</v>
      </c>
      <c r="D222" s="3">
        <v>1952</v>
      </c>
      <c r="E222" s="3">
        <v>33</v>
      </c>
      <c r="F222" s="3" t="s">
        <v>158</v>
      </c>
      <c r="G222" s="3" t="s">
        <v>52</v>
      </c>
      <c r="H222" s="3">
        <v>149</v>
      </c>
      <c r="I222" s="3">
        <v>636</v>
      </c>
      <c r="J222" s="3">
        <v>510</v>
      </c>
      <c r="K222" s="3">
        <v>104</v>
      </c>
      <c r="L222" s="3">
        <v>157</v>
      </c>
      <c r="M222" s="3">
        <v>118</v>
      </c>
      <c r="N222" s="3">
        <v>17</v>
      </c>
      <c r="O222" s="3">
        <v>3</v>
      </c>
      <c r="P222" s="3">
        <v>19</v>
      </c>
      <c r="Q222" s="3">
        <f>_xlfn.RANK.EQ(P222,$P$2:$P$1031)</f>
        <v>782</v>
      </c>
      <c r="R222" s="3">
        <v>75</v>
      </c>
      <c r="S222" s="3">
        <v>24</v>
      </c>
      <c r="T222" s="3">
        <v>7</v>
      </c>
      <c r="U222" s="3">
        <v>106</v>
      </c>
      <c r="V222" s="3">
        <v>40</v>
      </c>
      <c r="W222" s="3">
        <v>0.308</v>
      </c>
      <c r="X222" s="3">
        <f>_xlfn.RANK.EQ(W222,$W$2:$W$1031)</f>
        <v>460</v>
      </c>
      <c r="Y222" s="3">
        <v>0.44</v>
      </c>
      <c r="Z222" s="3">
        <f>_xlfn.RANK.EQ(Y222,$Y$2:$Y$1031)</f>
        <v>92</v>
      </c>
      <c r="AA222" s="3">
        <v>0.46500000000000002</v>
      </c>
      <c r="AB222" s="3">
        <f>_xlfn.RANK.EQ(AA222,$AA$2:$AA$1031)</f>
        <v>833</v>
      </c>
      <c r="AC222" s="17">
        <v>0.90400000000000003</v>
      </c>
      <c r="AD222" s="28">
        <f>_xlfn.RANK.EQ(AC222,$AC$2:$AC$1031)</f>
        <v>572</v>
      </c>
      <c r="AE222" s="21">
        <v>149</v>
      </c>
      <c r="AF222" s="31">
        <f>_xlfn.RANK.EQ(AE222,$AE$2:$AE$1031)</f>
        <v>461</v>
      </c>
      <c r="AG222" s="3">
        <v>237</v>
      </c>
      <c r="AH222" s="3">
        <v>16</v>
      </c>
      <c r="AI222" s="3">
        <v>14</v>
      </c>
      <c r="AJ222" s="3">
        <v>6</v>
      </c>
      <c r="AK222" s="2"/>
      <c r="AL222" s="3">
        <v>8</v>
      </c>
      <c r="AM222" s="21">
        <v>8.4</v>
      </c>
      <c r="AN222" s="21">
        <f>_xlfn.RANK.EQ(AM222,$AM$2:$AM$1031)</f>
        <v>131</v>
      </c>
      <c r="AO222" s="21">
        <f>_xlfn.IFNA(VLOOKUP(C222, 'FanGraphs Plus Stats 1-2000'!$D$2:$L$1048576, MATCH("wRC+", FanGraphs_Plus_Stats_1_1500[[#Headers],[ID]:[BABIP+]], 0), FALSE), 0)</f>
        <v>152</v>
      </c>
      <c r="AP222" s="21">
        <f>_xlfn.RANK.EQ(AO222,$AO$2:$AO$1031)</f>
        <v>372</v>
      </c>
      <c r="AQ222" s="23">
        <f>(AM222/H222)*162</f>
        <v>9.1328859060402685</v>
      </c>
      <c r="AR222" s="21">
        <f>_xlfn.RANK.EQ(AQ222,$AQ$2:$AQ$1031)</f>
        <v>137</v>
      </c>
      <c r="AS222" s="3">
        <v>6</v>
      </c>
      <c r="AT222" s="3">
        <f>_xlfn.RANK.EQ(AS222,$AS$2:$AS$1031)</f>
        <v>161</v>
      </c>
      <c r="AU222" s="3">
        <v>7.8</v>
      </c>
      <c r="AV222" s="3">
        <f>_xlfn.RANK.EQ(AU222,$AU$2:$AU$1031)</f>
        <v>127</v>
      </c>
      <c r="AW222" s="14">
        <v>1.4</v>
      </c>
      <c r="AX222" s="3">
        <f>_xlfn.RANK.EQ(AW222,$AW$2:$AW$1031)</f>
        <v>359</v>
      </c>
      <c r="AY222" s="3">
        <v>39</v>
      </c>
      <c r="AZ222" s="3">
        <v>0</v>
      </c>
      <c r="BA222" s="3">
        <v>5</v>
      </c>
      <c r="BB222" s="3">
        <v>5</v>
      </c>
      <c r="BC222" s="3">
        <v>6</v>
      </c>
      <c r="BD222" s="3" t="s">
        <v>79</v>
      </c>
      <c r="BE222" s="13">
        <f>GEOMEAN(AN222,AF222,AP222,AR222)</f>
        <v>235.53688763301122</v>
      </c>
    </row>
    <row r="223" spans="1:57" x14ac:dyDescent="0.45">
      <c r="A223" s="1">
        <f>_xlfn.RANK.EQ(AM223, $AM$2:$AM$1031)</f>
        <v>267</v>
      </c>
      <c r="B223" s="3" t="s">
        <v>72</v>
      </c>
      <c r="C223" s="3" t="str">
        <f>_xlfn.CONCAT(B223, " - ", D223)</f>
        <v>Stan Musial - 1953</v>
      </c>
      <c r="D223" s="3">
        <v>1953</v>
      </c>
      <c r="E223" s="3">
        <v>32</v>
      </c>
      <c r="F223" s="3" t="s">
        <v>51</v>
      </c>
      <c r="G223" s="3" t="s">
        <v>52</v>
      </c>
      <c r="H223" s="3">
        <v>157</v>
      </c>
      <c r="I223" s="3">
        <v>698</v>
      </c>
      <c r="J223" s="3">
        <v>593</v>
      </c>
      <c r="K223" s="3">
        <v>127</v>
      </c>
      <c r="L223" s="3">
        <v>200</v>
      </c>
      <c r="M223" s="3">
        <v>108</v>
      </c>
      <c r="N223" s="3">
        <v>53</v>
      </c>
      <c r="O223" s="3">
        <v>9</v>
      </c>
      <c r="P223" s="3">
        <v>30</v>
      </c>
      <c r="Q223" s="3">
        <f>_xlfn.RANK.EQ(P223,$P$2:$P$1031)</f>
        <v>446</v>
      </c>
      <c r="R223" s="3">
        <v>113</v>
      </c>
      <c r="S223" s="3">
        <v>3</v>
      </c>
      <c r="T223" s="3">
        <v>4</v>
      </c>
      <c r="U223" s="3">
        <v>105</v>
      </c>
      <c r="V223" s="3">
        <v>32</v>
      </c>
      <c r="W223" s="3">
        <v>0.33700000000000002</v>
      </c>
      <c r="X223" s="3">
        <f>_xlfn.RANK.EQ(W223,$W$2:$W$1031)</f>
        <v>116</v>
      </c>
      <c r="Y223" s="3">
        <v>0.437</v>
      </c>
      <c r="Z223" s="3">
        <f>_xlfn.RANK.EQ(Y223,$Y$2:$Y$1031)</f>
        <v>107</v>
      </c>
      <c r="AA223" s="3">
        <v>0.60899999999999999</v>
      </c>
      <c r="AB223" s="3">
        <f>_xlfn.RANK.EQ(AA223,$AA$2:$AA$1031)</f>
        <v>150</v>
      </c>
      <c r="AC223" s="17">
        <v>1.046</v>
      </c>
      <c r="AD223" s="28">
        <f>_xlfn.RANK.EQ(AC223,$AC$2:$AC$1031)</f>
        <v>99</v>
      </c>
      <c r="AE223" s="21">
        <v>169</v>
      </c>
      <c r="AF223" s="31">
        <f>_xlfn.RANK.EQ(AE223,$AE$2:$AE$1031)</f>
        <v>167</v>
      </c>
      <c r="AG223" s="3">
        <v>361</v>
      </c>
      <c r="AH223" s="3">
        <v>10</v>
      </c>
      <c r="AI223" s="3">
        <v>0</v>
      </c>
      <c r="AJ223" s="3">
        <v>0</v>
      </c>
      <c r="AK223" s="2"/>
      <c r="AL223" s="3">
        <v>12</v>
      </c>
      <c r="AM223" s="21">
        <v>7.6</v>
      </c>
      <c r="AN223" s="21">
        <f>_xlfn.RANK.EQ(AM223,$AM$2:$AM$1031)</f>
        <v>267</v>
      </c>
      <c r="AO223" s="21">
        <f>_xlfn.IFNA(VLOOKUP(C223, 'FanGraphs Plus Stats 1-2000'!$D$2:$L$1048576, MATCH("wRC+", FanGraphs_Plus_Stats_1_1500[[#Headers],[ID]:[BABIP+]], 0), FALSE), 0)</f>
        <v>165</v>
      </c>
      <c r="AP223" s="21">
        <f>_xlfn.RANK.EQ(AO223,$AO$2:$AO$1031)</f>
        <v>184</v>
      </c>
      <c r="AQ223" s="23">
        <f>(AM223/H223)*162</f>
        <v>7.8420382165605087</v>
      </c>
      <c r="AR223" s="21">
        <f>_xlfn.RANK.EQ(AQ223,$AQ$2:$AQ$1031)</f>
        <v>379</v>
      </c>
      <c r="AS223" s="3">
        <v>5.0999999999999996</v>
      </c>
      <c r="AT223" s="3">
        <f>_xlfn.RANK.EQ(AS223,$AS$2:$AS$1031)</f>
        <v>359</v>
      </c>
      <c r="AU223" s="3">
        <v>7.8</v>
      </c>
      <c r="AV223" s="3">
        <f>_xlfn.RANK.EQ(AU223,$AU$2:$AU$1031)</f>
        <v>127</v>
      </c>
      <c r="AW223" s="14">
        <v>-0.8</v>
      </c>
      <c r="AX223" s="3">
        <f>_xlfn.RANK.EQ(AW223,$AW$2:$AW$1031)</f>
        <v>939</v>
      </c>
      <c r="AY223" s="3">
        <v>59</v>
      </c>
      <c r="AZ223" s="3">
        <v>3</v>
      </c>
      <c r="BA223" s="3">
        <v>1</v>
      </c>
      <c r="BB223" s="3">
        <v>4</v>
      </c>
      <c r="BC223" s="3">
        <v>0</v>
      </c>
      <c r="BD223" s="3" t="s">
        <v>423</v>
      </c>
      <c r="BE223" s="13">
        <f>GEOMEAN(AN223,AF223,AP223,AR223)</f>
        <v>236.14088762787514</v>
      </c>
    </row>
    <row r="224" spans="1:57" x14ac:dyDescent="0.45">
      <c r="A224" s="1">
        <f>_xlfn.RANK.EQ(AM224, $AM$2:$AM$1031)</f>
        <v>159</v>
      </c>
      <c r="B224" s="3" t="s">
        <v>1186</v>
      </c>
      <c r="C224" s="3" t="str">
        <f>_xlfn.CONCAT(B224, " - ", D224)</f>
        <v>Minnie Minoso - 1954</v>
      </c>
      <c r="D224" s="3">
        <v>1954</v>
      </c>
      <c r="E224" s="3">
        <v>30</v>
      </c>
      <c r="F224" s="3" t="s">
        <v>182</v>
      </c>
      <c r="G224" s="3" t="s">
        <v>43</v>
      </c>
      <c r="H224" s="3">
        <v>153</v>
      </c>
      <c r="I224" s="3">
        <v>676</v>
      </c>
      <c r="J224" s="3">
        <v>568</v>
      </c>
      <c r="K224" s="3">
        <v>119</v>
      </c>
      <c r="L224" s="3">
        <v>182</v>
      </c>
      <c r="M224" s="3">
        <v>116</v>
      </c>
      <c r="N224" s="3">
        <v>29</v>
      </c>
      <c r="O224" s="3">
        <v>18</v>
      </c>
      <c r="P224" s="3">
        <v>19</v>
      </c>
      <c r="Q224" s="3">
        <f>_xlfn.RANK.EQ(P224,$P$2:$P$1031)</f>
        <v>782</v>
      </c>
      <c r="R224" s="3">
        <v>116</v>
      </c>
      <c r="S224" s="3">
        <v>18</v>
      </c>
      <c r="T224" s="3">
        <v>11</v>
      </c>
      <c r="U224" s="3">
        <v>77</v>
      </c>
      <c r="V224" s="3">
        <v>46</v>
      </c>
      <c r="W224" s="3">
        <v>0.32</v>
      </c>
      <c r="X224" s="3">
        <f>_xlfn.RANK.EQ(W224,$W$2:$W$1031)</f>
        <v>282</v>
      </c>
      <c r="Y224" s="3">
        <v>0.41099999999999998</v>
      </c>
      <c r="Z224" s="3">
        <f>_xlfn.RANK.EQ(Y224,$Y$2:$Y$1031)</f>
        <v>257</v>
      </c>
      <c r="AA224" s="3">
        <v>0.53500000000000003</v>
      </c>
      <c r="AB224" s="3">
        <f>_xlfn.RANK.EQ(AA224,$AA$2:$AA$1031)</f>
        <v>487</v>
      </c>
      <c r="AC224" s="17">
        <v>0.94599999999999995</v>
      </c>
      <c r="AD224" s="28">
        <f>_xlfn.RANK.EQ(AC224,$AC$2:$AC$1031)</f>
        <v>386</v>
      </c>
      <c r="AE224" s="21">
        <v>154</v>
      </c>
      <c r="AF224" s="31">
        <f>_xlfn.RANK.EQ(AE224,$AE$2:$AE$1031)</f>
        <v>382</v>
      </c>
      <c r="AG224" s="3">
        <v>304</v>
      </c>
      <c r="AH224" s="3">
        <v>20</v>
      </c>
      <c r="AI224" s="3">
        <v>16</v>
      </c>
      <c r="AJ224" s="3">
        <v>6</v>
      </c>
      <c r="AK224" s="3">
        <v>8</v>
      </c>
      <c r="AL224" s="3">
        <v>7</v>
      </c>
      <c r="AM224" s="21">
        <v>8.1999999999999993</v>
      </c>
      <c r="AN224" s="21">
        <f>_xlfn.RANK.EQ(AM224,$AM$2:$AM$1031)</f>
        <v>159</v>
      </c>
      <c r="AO224" s="21">
        <f>_xlfn.IFNA(VLOOKUP(C224, 'FanGraphs Plus Stats 1-2000'!$D$2:$L$1048576, MATCH("wRC+", FanGraphs_Plus_Stats_1_1500[[#Headers],[ID]:[BABIP+]], 0), FALSE), 0)</f>
        <v>158</v>
      </c>
      <c r="AP224" s="21">
        <f>_xlfn.RANK.EQ(AO224,$AO$2:$AO$1031)</f>
        <v>270</v>
      </c>
      <c r="AQ224" s="23">
        <f>(AM224/H224)*162</f>
        <v>8.6823529411764699</v>
      </c>
      <c r="AR224" s="21">
        <f>_xlfn.RANK.EQ(AQ224,$AQ$2:$AQ$1031)</f>
        <v>192</v>
      </c>
      <c r="AS224" s="3">
        <v>6.1</v>
      </c>
      <c r="AT224" s="3">
        <f>_xlfn.RANK.EQ(AS224,$AS$2:$AS$1031)</f>
        <v>147</v>
      </c>
      <c r="AU224" s="3">
        <v>6.5</v>
      </c>
      <c r="AV224" s="3">
        <f>_xlfn.RANK.EQ(AU224,$AU$2:$AU$1031)</f>
        <v>375</v>
      </c>
      <c r="AW224" s="14">
        <v>1</v>
      </c>
      <c r="AX224" s="3">
        <f>_xlfn.RANK.EQ(AW224,$AW$2:$AW$1031)</f>
        <v>464</v>
      </c>
      <c r="AY224" s="3">
        <v>47</v>
      </c>
      <c r="AZ224" s="3">
        <v>0</v>
      </c>
      <c r="BA224" s="3">
        <v>1</v>
      </c>
      <c r="BB224" s="3">
        <v>1</v>
      </c>
      <c r="BC224" s="3">
        <v>16</v>
      </c>
      <c r="BD224" s="3" t="s">
        <v>323</v>
      </c>
      <c r="BE224" s="13">
        <f>GEOMEAN(AN224,AF224,AP224,AR224)</f>
        <v>236.8816230291273</v>
      </c>
    </row>
    <row r="225" spans="1:57" x14ac:dyDescent="0.45">
      <c r="A225" s="1">
        <f>_xlfn.RANK.EQ(AM225, $AM$2:$AM$1031)</f>
        <v>159</v>
      </c>
      <c r="B225" s="3" t="s">
        <v>317</v>
      </c>
      <c r="C225" s="3" t="str">
        <f>_xlfn.CONCAT(B225, " - ", D225)</f>
        <v>Carlos Beltrán - 2006</v>
      </c>
      <c r="D225" s="3">
        <v>2006</v>
      </c>
      <c r="E225" s="3">
        <v>29</v>
      </c>
      <c r="F225" s="3" t="s">
        <v>294</v>
      </c>
      <c r="G225" s="3" t="s">
        <v>52</v>
      </c>
      <c r="H225" s="3">
        <v>140</v>
      </c>
      <c r="I225" s="3">
        <v>617</v>
      </c>
      <c r="J225" s="3">
        <v>510</v>
      </c>
      <c r="K225" s="3">
        <v>127</v>
      </c>
      <c r="L225" s="3">
        <v>140</v>
      </c>
      <c r="M225" s="3">
        <v>60</v>
      </c>
      <c r="N225" s="3">
        <v>38</v>
      </c>
      <c r="O225" s="3">
        <v>1</v>
      </c>
      <c r="P225" s="3">
        <v>41</v>
      </c>
      <c r="Q225" s="3">
        <f>_xlfn.RANK.EQ(P225,$P$2:$P$1031)</f>
        <v>141</v>
      </c>
      <c r="R225" s="3">
        <v>116</v>
      </c>
      <c r="S225" s="3">
        <v>18</v>
      </c>
      <c r="T225" s="3">
        <v>3</v>
      </c>
      <c r="U225" s="3">
        <v>95</v>
      </c>
      <c r="V225" s="3">
        <v>99</v>
      </c>
      <c r="W225" s="3">
        <v>0.27500000000000002</v>
      </c>
      <c r="X225" s="3">
        <f>_xlfn.RANK.EQ(W225,$W$2:$W$1031)</f>
        <v>908</v>
      </c>
      <c r="Y225" s="3">
        <v>0.38800000000000001</v>
      </c>
      <c r="Z225" s="3">
        <f>_xlfn.RANK.EQ(Y225,$Y$2:$Y$1031)</f>
        <v>516</v>
      </c>
      <c r="AA225" s="3">
        <v>0.59399999999999997</v>
      </c>
      <c r="AB225" s="3">
        <f>_xlfn.RANK.EQ(AA225,$AA$2:$AA$1031)</f>
        <v>207</v>
      </c>
      <c r="AC225" s="17">
        <v>0.98199999999999998</v>
      </c>
      <c r="AD225" s="28">
        <f>_xlfn.RANK.EQ(AC225,$AC$2:$AC$1031)</f>
        <v>256</v>
      </c>
      <c r="AE225" s="21">
        <v>150</v>
      </c>
      <c r="AF225" s="31">
        <f>_xlfn.RANK.EQ(AE225,$AE$2:$AE$1031)</f>
        <v>440</v>
      </c>
      <c r="AG225" s="3">
        <v>303</v>
      </c>
      <c r="AH225" s="3">
        <v>6</v>
      </c>
      <c r="AI225" s="3">
        <v>4</v>
      </c>
      <c r="AJ225" s="3">
        <v>1</v>
      </c>
      <c r="AK225" s="3">
        <v>7</v>
      </c>
      <c r="AL225" s="3">
        <v>6</v>
      </c>
      <c r="AM225" s="21">
        <v>8.1999999999999993</v>
      </c>
      <c r="AN225" s="21">
        <f>_xlfn.RANK.EQ(AM225,$AM$2:$AM$1031)</f>
        <v>159</v>
      </c>
      <c r="AO225" s="21">
        <f>_xlfn.IFNA(VLOOKUP(C225, 'FanGraphs Plus Stats 1-2000'!$D$2:$L$1048576, MATCH("wRC+", FanGraphs_Plus_Stats_1_1500[[#Headers],[ID]:[BABIP+]], 0), FALSE), 0)</f>
        <v>148</v>
      </c>
      <c r="AP225" s="21">
        <f>_xlfn.RANK.EQ(AO225,$AO$2:$AO$1031)</f>
        <v>458</v>
      </c>
      <c r="AQ225" s="23">
        <f>(AM225/H225)*162</f>
        <v>9.4885714285714275</v>
      </c>
      <c r="AR225" s="21">
        <f>_xlfn.RANK.EQ(AQ225,$AQ$2:$AQ$1031)</f>
        <v>99</v>
      </c>
      <c r="AS225" s="3">
        <v>6.4</v>
      </c>
      <c r="AT225" s="3">
        <f>_xlfn.RANK.EQ(AS225,$AS$2:$AS$1031)</f>
        <v>109</v>
      </c>
      <c r="AU225" s="3">
        <v>7</v>
      </c>
      <c r="AV225" s="3">
        <f>_xlfn.RANK.EQ(AU225,$AU$2:$AU$1031)</f>
        <v>261</v>
      </c>
      <c r="AW225" s="14">
        <v>1.6</v>
      </c>
      <c r="AX225" s="3">
        <f>_xlfn.RANK.EQ(AW225,$AW$2:$AW$1031)</f>
        <v>300</v>
      </c>
      <c r="AY225" s="3">
        <v>45</v>
      </c>
      <c r="AZ225" s="3">
        <v>2</v>
      </c>
      <c r="BA225" s="3">
        <v>4</v>
      </c>
      <c r="BB225" s="3">
        <v>6</v>
      </c>
      <c r="BC225" s="3">
        <v>13</v>
      </c>
      <c r="BD225" s="3" t="s">
        <v>227</v>
      </c>
      <c r="BE225" s="13">
        <f>GEOMEAN(AN225,AF225,AP225,AR225)</f>
        <v>237.32179164339647</v>
      </c>
    </row>
    <row r="226" spans="1:57" x14ac:dyDescent="0.45">
      <c r="A226" s="1">
        <f>_xlfn.RANK.EQ(AM226, $AM$2:$AM$1031)</f>
        <v>427</v>
      </c>
      <c r="B226" s="3" t="s">
        <v>329</v>
      </c>
      <c r="C226" s="3" t="str">
        <f>_xlfn.CONCAT(B226, " - ", D226)</f>
        <v>Joey Votto - 2010</v>
      </c>
      <c r="D226" s="3">
        <v>2010</v>
      </c>
      <c r="E226" s="3">
        <v>26</v>
      </c>
      <c r="F226" s="3" t="s">
        <v>78</v>
      </c>
      <c r="G226" s="3" t="s">
        <v>52</v>
      </c>
      <c r="H226" s="3">
        <v>150</v>
      </c>
      <c r="I226" s="3">
        <v>648</v>
      </c>
      <c r="J226" s="3">
        <v>547</v>
      </c>
      <c r="K226" s="3">
        <v>106</v>
      </c>
      <c r="L226" s="3">
        <v>177</v>
      </c>
      <c r="M226" s="3">
        <v>102</v>
      </c>
      <c r="N226" s="3">
        <v>36</v>
      </c>
      <c r="O226" s="3">
        <v>2</v>
      </c>
      <c r="P226" s="3">
        <v>37</v>
      </c>
      <c r="Q226" s="3">
        <f>_xlfn.RANK.EQ(P226,$P$2:$P$1031)</f>
        <v>237</v>
      </c>
      <c r="R226" s="3">
        <v>113</v>
      </c>
      <c r="S226" s="3">
        <v>16</v>
      </c>
      <c r="T226" s="3">
        <v>5</v>
      </c>
      <c r="U226" s="3">
        <v>91</v>
      </c>
      <c r="V226" s="3">
        <v>125</v>
      </c>
      <c r="W226" s="3">
        <v>0.32400000000000001</v>
      </c>
      <c r="X226" s="3">
        <f>_xlfn.RANK.EQ(W226,$W$2:$W$1031)</f>
        <v>246</v>
      </c>
      <c r="Y226" s="3">
        <v>0.42399999999999999</v>
      </c>
      <c r="Z226" s="3">
        <f>_xlfn.RANK.EQ(Y226,$Y$2:$Y$1031)</f>
        <v>171</v>
      </c>
      <c r="AA226" s="3">
        <v>0.6</v>
      </c>
      <c r="AB226" s="3">
        <f>_xlfn.RANK.EQ(AA226,$AA$2:$AA$1031)</f>
        <v>180</v>
      </c>
      <c r="AC226" s="17">
        <v>1.024</v>
      </c>
      <c r="AD226" s="28">
        <f>_xlfn.RANK.EQ(AC226,$AC$2:$AC$1031)</f>
        <v>153</v>
      </c>
      <c r="AE226" s="21">
        <v>171</v>
      </c>
      <c r="AF226" s="31">
        <f>_xlfn.RANK.EQ(AE226,$AE$2:$AE$1031)</f>
        <v>144</v>
      </c>
      <c r="AG226" s="3">
        <v>328</v>
      </c>
      <c r="AH226" s="3">
        <v>11</v>
      </c>
      <c r="AI226" s="3">
        <v>7</v>
      </c>
      <c r="AJ226" s="3">
        <v>0</v>
      </c>
      <c r="AK226" s="3">
        <v>3</v>
      </c>
      <c r="AL226" s="3">
        <v>8</v>
      </c>
      <c r="AM226" s="21">
        <v>7</v>
      </c>
      <c r="AN226" s="21">
        <f>_xlfn.RANK.EQ(AM226,$AM$2:$AM$1031)</f>
        <v>427</v>
      </c>
      <c r="AO226" s="21">
        <f>_xlfn.IFNA(VLOOKUP(C226, 'FanGraphs Plus Stats 1-2000'!$D$2:$L$1048576, MATCH("wRC+", FanGraphs_Plus_Stats_1_1500[[#Headers],[ID]:[BABIP+]], 0), FALSE), 0)</f>
        <v>172</v>
      </c>
      <c r="AP226" s="21">
        <f>_xlfn.RANK.EQ(AO226,$AO$2:$AO$1031)</f>
        <v>117</v>
      </c>
      <c r="AQ226" s="23">
        <f>(AM226/H226)*162</f>
        <v>7.5600000000000005</v>
      </c>
      <c r="AR226" s="21">
        <f>_xlfn.RANK.EQ(AQ226,$AQ$2:$AQ$1031)</f>
        <v>453</v>
      </c>
      <c r="AS226" s="3">
        <v>5.0999999999999996</v>
      </c>
      <c r="AT226" s="3">
        <f>_xlfn.RANK.EQ(AS226,$AS$2:$AS$1031)</f>
        <v>359</v>
      </c>
      <c r="AU226" s="3">
        <v>6.7</v>
      </c>
      <c r="AV226" s="3">
        <f>_xlfn.RANK.EQ(AU226,$AU$2:$AU$1031)</f>
        <v>327</v>
      </c>
      <c r="AW226" s="14">
        <v>-0.6</v>
      </c>
      <c r="AX226" s="3">
        <f>_xlfn.RANK.EQ(AW226,$AW$2:$AW$1031)</f>
        <v>904</v>
      </c>
      <c r="AY226" s="3">
        <v>56</v>
      </c>
      <c r="AZ226" s="3">
        <v>1</v>
      </c>
      <c r="BA226" s="3">
        <v>-1</v>
      </c>
      <c r="BB226" s="3">
        <v>-1</v>
      </c>
      <c r="BC226" s="3">
        <v>3</v>
      </c>
      <c r="BD226" s="3" t="s">
        <v>193</v>
      </c>
      <c r="BE226" s="13">
        <f>GEOMEAN(AN226,AF226,AP226,AR226)</f>
        <v>238.92885822050988</v>
      </c>
    </row>
    <row r="227" spans="1:57" x14ac:dyDescent="0.45">
      <c r="A227" s="1">
        <f>_xlfn.RANK.EQ(AM227, $AM$2:$AM$1031)</f>
        <v>86</v>
      </c>
      <c r="B227" s="3" t="s">
        <v>217</v>
      </c>
      <c r="C227" s="3" t="str">
        <f>_xlfn.CONCAT(B227, " - ", D227)</f>
        <v>Lenny Dykstra - 1990</v>
      </c>
      <c r="D227" s="3">
        <v>1990</v>
      </c>
      <c r="E227" s="3">
        <v>27</v>
      </c>
      <c r="F227" s="3" t="s">
        <v>139</v>
      </c>
      <c r="G227" s="3" t="s">
        <v>52</v>
      </c>
      <c r="H227" s="3">
        <v>149</v>
      </c>
      <c r="I227" s="3">
        <v>691</v>
      </c>
      <c r="J227" s="3">
        <v>590</v>
      </c>
      <c r="K227" s="3">
        <v>106</v>
      </c>
      <c r="L227" s="3">
        <v>192</v>
      </c>
      <c r="M227" s="3">
        <v>145</v>
      </c>
      <c r="N227" s="3">
        <v>35</v>
      </c>
      <c r="O227" s="3">
        <v>3</v>
      </c>
      <c r="P227" s="3">
        <v>9</v>
      </c>
      <c r="Q227" s="3">
        <f>_xlfn.RANK.EQ(P227,$P$2:$P$1031)</f>
        <v>954</v>
      </c>
      <c r="R227" s="3">
        <v>60</v>
      </c>
      <c r="S227" s="3">
        <v>33</v>
      </c>
      <c r="T227" s="3">
        <v>5</v>
      </c>
      <c r="U227" s="3">
        <v>89</v>
      </c>
      <c r="V227" s="3">
        <v>48</v>
      </c>
      <c r="W227" s="3">
        <v>0.32500000000000001</v>
      </c>
      <c r="X227" s="3">
        <f>_xlfn.RANK.EQ(W227,$W$2:$W$1031)</f>
        <v>231</v>
      </c>
      <c r="Y227" s="3">
        <v>0.41799999999999998</v>
      </c>
      <c r="Z227" s="3">
        <f>_xlfn.RANK.EQ(Y227,$Y$2:$Y$1031)</f>
        <v>212</v>
      </c>
      <c r="AA227" s="3">
        <v>0.441</v>
      </c>
      <c r="AB227" s="3">
        <f>_xlfn.RANK.EQ(AA227,$AA$2:$AA$1031)</f>
        <v>912</v>
      </c>
      <c r="AC227" s="17">
        <v>0.85899999999999999</v>
      </c>
      <c r="AD227" s="28">
        <f>_xlfn.RANK.EQ(AC227,$AC$2:$AC$1031)</f>
        <v>752</v>
      </c>
      <c r="AE227" s="21">
        <v>138</v>
      </c>
      <c r="AF227" s="31">
        <f>_xlfn.RANK.EQ(AE227,$AE$2:$AE$1031)</f>
        <v>675</v>
      </c>
      <c r="AG227" s="3">
        <v>260</v>
      </c>
      <c r="AH227" s="3">
        <v>5</v>
      </c>
      <c r="AI227" s="3">
        <v>7</v>
      </c>
      <c r="AJ227" s="3">
        <v>2</v>
      </c>
      <c r="AK227" s="3">
        <v>3</v>
      </c>
      <c r="AL227" s="3">
        <v>14</v>
      </c>
      <c r="AM227" s="21">
        <v>8.9</v>
      </c>
      <c r="AN227" s="21">
        <f>_xlfn.RANK.EQ(AM227,$AM$2:$AM$1031)</f>
        <v>86</v>
      </c>
      <c r="AO227" s="21">
        <f>_xlfn.IFNA(VLOOKUP(C227, 'FanGraphs Plus Stats 1-2000'!$D$2:$L$1048576, MATCH("wRC+", FanGraphs_Plus_Stats_1_1500[[#Headers],[ID]:[BABIP+]], 0), FALSE), 0)</f>
        <v>0</v>
      </c>
      <c r="AP227" s="21">
        <f>_xlfn.RANK.EQ(AO227,$AO$2:$AO$1031)</f>
        <v>654</v>
      </c>
      <c r="AQ227" s="23">
        <f>(AM227/H227)*162</f>
        <v>9.6765100671140942</v>
      </c>
      <c r="AR227" s="21">
        <f>_xlfn.RANK.EQ(AQ227,$AQ$2:$AQ$1031)</f>
        <v>86</v>
      </c>
      <c r="AS227" s="3">
        <v>7</v>
      </c>
      <c r="AT227" s="3">
        <f>_xlfn.RANK.EQ(AS227,$AS$2:$AS$1031)</f>
        <v>67</v>
      </c>
      <c r="AU227" s="3">
        <v>5.9</v>
      </c>
      <c r="AV227" s="3">
        <f>_xlfn.RANK.EQ(AU227,$AU$2:$AU$1031)</f>
        <v>577</v>
      </c>
      <c r="AW227" s="14">
        <v>3.2</v>
      </c>
      <c r="AX227" s="3">
        <f>_xlfn.RANK.EQ(AW227,$AW$2:$AW$1031)</f>
        <v>41</v>
      </c>
      <c r="AY227" s="3">
        <v>29</v>
      </c>
      <c r="AZ227" s="3">
        <v>0</v>
      </c>
      <c r="BA227" s="3">
        <v>6</v>
      </c>
      <c r="BB227" s="3">
        <v>6</v>
      </c>
      <c r="BC227" s="3">
        <v>25</v>
      </c>
      <c r="BD227" s="3" t="s">
        <v>68</v>
      </c>
      <c r="BE227" s="13">
        <f>GEOMEAN(AN227,AF227,AP227,AR227)</f>
        <v>239.03946377764333</v>
      </c>
    </row>
    <row r="228" spans="1:57" x14ac:dyDescent="0.45">
      <c r="A228" s="1">
        <f>_xlfn.RANK.EQ(AM228, $AM$2:$AM$1031)</f>
        <v>112</v>
      </c>
      <c r="B228" s="3" t="s">
        <v>257</v>
      </c>
      <c r="C228" s="3" t="str">
        <f>_xlfn.CONCAT(B228, " - ", D228)</f>
        <v>Gary Carter - 1982</v>
      </c>
      <c r="D228" s="3">
        <v>1982</v>
      </c>
      <c r="E228" s="3">
        <v>28</v>
      </c>
      <c r="F228" s="3" t="s">
        <v>258</v>
      </c>
      <c r="G228" s="3" t="s">
        <v>52</v>
      </c>
      <c r="H228" s="3">
        <v>154</v>
      </c>
      <c r="I228" s="3">
        <v>653</v>
      </c>
      <c r="J228" s="3">
        <v>557</v>
      </c>
      <c r="K228" s="3">
        <v>91</v>
      </c>
      <c r="L228" s="3">
        <v>163</v>
      </c>
      <c r="M228" s="3">
        <v>101</v>
      </c>
      <c r="N228" s="3">
        <v>32</v>
      </c>
      <c r="O228" s="3">
        <v>1</v>
      </c>
      <c r="P228" s="3">
        <v>29</v>
      </c>
      <c r="Q228" s="3">
        <f>_xlfn.RANK.EQ(P228,$P$2:$P$1031)</f>
        <v>478</v>
      </c>
      <c r="R228" s="3">
        <v>97</v>
      </c>
      <c r="S228" s="3">
        <v>2</v>
      </c>
      <c r="T228" s="3">
        <v>5</v>
      </c>
      <c r="U228" s="3">
        <v>78</v>
      </c>
      <c r="V228" s="3">
        <v>64</v>
      </c>
      <c r="W228" s="3">
        <v>0.29299999999999998</v>
      </c>
      <c r="X228" s="3">
        <f>_xlfn.RANK.EQ(W228,$W$2:$W$1031)</f>
        <v>692</v>
      </c>
      <c r="Y228" s="3">
        <v>0.38100000000000001</v>
      </c>
      <c r="Z228" s="3">
        <f>_xlfn.RANK.EQ(Y228,$Y$2:$Y$1031)</f>
        <v>588</v>
      </c>
      <c r="AA228" s="3">
        <v>0.51</v>
      </c>
      <c r="AB228" s="3">
        <f>_xlfn.RANK.EQ(AA228,$AA$2:$AA$1031)</f>
        <v>629</v>
      </c>
      <c r="AC228" s="17">
        <v>0.89</v>
      </c>
      <c r="AD228" s="28">
        <f>_xlfn.RANK.EQ(AC228,$AC$2:$AC$1031)</f>
        <v>619</v>
      </c>
      <c r="AE228" s="21">
        <v>146</v>
      </c>
      <c r="AF228" s="31">
        <f>_xlfn.RANK.EQ(AE228,$AE$2:$AE$1031)</f>
        <v>515</v>
      </c>
      <c r="AG228" s="3">
        <v>284</v>
      </c>
      <c r="AH228" s="3">
        <v>16</v>
      </c>
      <c r="AI228" s="3">
        <v>6</v>
      </c>
      <c r="AJ228" s="3">
        <v>4</v>
      </c>
      <c r="AK228" s="3">
        <v>8</v>
      </c>
      <c r="AL228" s="3">
        <v>11</v>
      </c>
      <c r="AM228" s="21">
        <v>8.6</v>
      </c>
      <c r="AN228" s="21">
        <f>_xlfn.RANK.EQ(AM228,$AM$2:$AM$1031)</f>
        <v>112</v>
      </c>
      <c r="AO228" s="21">
        <f>_xlfn.IFNA(VLOOKUP(C228, 'FanGraphs Plus Stats 1-2000'!$D$2:$L$1048576, MATCH("wRC+", FanGraphs_Plus_Stats_1_1500[[#Headers],[ID]:[BABIP+]], 0), FALSE), 0)</f>
        <v>150</v>
      </c>
      <c r="AP228" s="21">
        <f>_xlfn.RANK.EQ(AO228,$AO$2:$AO$1031)</f>
        <v>417</v>
      </c>
      <c r="AQ228" s="23">
        <f>(AM228/H228)*162</f>
        <v>9.0467532467532461</v>
      </c>
      <c r="AR228" s="21">
        <f>_xlfn.RANK.EQ(AQ228,$AQ$2:$AQ$1031)</f>
        <v>140</v>
      </c>
      <c r="AS228" s="3">
        <v>6.4</v>
      </c>
      <c r="AT228" s="3">
        <f>_xlfn.RANK.EQ(AS228,$AS$2:$AS$1031)</f>
        <v>109</v>
      </c>
      <c r="AU228" s="3">
        <v>6.9</v>
      </c>
      <c r="AV228" s="3">
        <f>_xlfn.RANK.EQ(AU228,$AU$2:$AU$1031)</f>
        <v>286</v>
      </c>
      <c r="AW228" s="14">
        <v>2.8</v>
      </c>
      <c r="AX228" s="3">
        <f>_xlfn.RANK.EQ(AW228,$AW$2:$AW$1031)</f>
        <v>57</v>
      </c>
      <c r="AY228" s="3">
        <v>34</v>
      </c>
      <c r="AZ228" s="3">
        <v>-1</v>
      </c>
      <c r="BA228" s="3">
        <v>0</v>
      </c>
      <c r="BB228" s="3">
        <v>-1</v>
      </c>
      <c r="BC228" s="3">
        <v>14</v>
      </c>
      <c r="BD228" s="3" t="s">
        <v>259</v>
      </c>
      <c r="BE228" s="13">
        <f>GEOMEAN(AN228,AF228,AP228,AR228)</f>
        <v>240.89197683165051</v>
      </c>
    </row>
    <row r="229" spans="1:57" x14ac:dyDescent="0.45">
      <c r="A229" s="1">
        <f>_xlfn.RANK.EQ(AM229, $AM$2:$AM$1031)</f>
        <v>619</v>
      </c>
      <c r="B229" s="3" t="s">
        <v>456</v>
      </c>
      <c r="C229" s="3" t="str">
        <f>_xlfn.CONCAT(B229, " - ", D229)</f>
        <v>Mark McGwire - 1992</v>
      </c>
      <c r="D229" s="3">
        <v>1992</v>
      </c>
      <c r="E229" s="3">
        <v>28</v>
      </c>
      <c r="F229" s="3" t="s">
        <v>128</v>
      </c>
      <c r="G229" s="3" t="s">
        <v>43</v>
      </c>
      <c r="H229" s="3">
        <v>139</v>
      </c>
      <c r="I229" s="3">
        <v>571</v>
      </c>
      <c r="J229" s="3">
        <v>467</v>
      </c>
      <c r="K229" s="3">
        <v>87</v>
      </c>
      <c r="L229" s="3">
        <v>125</v>
      </c>
      <c r="M229" s="3">
        <v>61</v>
      </c>
      <c r="N229" s="3">
        <v>22</v>
      </c>
      <c r="O229" s="3">
        <v>0</v>
      </c>
      <c r="P229" s="3">
        <v>42</v>
      </c>
      <c r="Q229" s="3">
        <f>_xlfn.RANK.EQ(P229,$P$2:$P$1031)</f>
        <v>117</v>
      </c>
      <c r="R229" s="3">
        <v>104</v>
      </c>
      <c r="S229" s="3">
        <v>0</v>
      </c>
      <c r="T229" s="3">
        <v>1</v>
      </c>
      <c r="U229" s="3">
        <v>90</v>
      </c>
      <c r="V229" s="3">
        <v>105</v>
      </c>
      <c r="W229" s="3">
        <v>0.26800000000000002</v>
      </c>
      <c r="X229" s="3">
        <f>_xlfn.RANK.EQ(W229,$W$2:$W$1031)</f>
        <v>959</v>
      </c>
      <c r="Y229" s="3">
        <v>0.38500000000000001</v>
      </c>
      <c r="Z229" s="3">
        <f>_xlfn.RANK.EQ(Y229,$Y$2:$Y$1031)</f>
        <v>544</v>
      </c>
      <c r="AA229" s="3">
        <v>0.58499999999999996</v>
      </c>
      <c r="AB229" s="3">
        <f>_xlfn.RANK.EQ(AA229,$AA$2:$AA$1031)</f>
        <v>241</v>
      </c>
      <c r="AC229" s="17">
        <v>0.97</v>
      </c>
      <c r="AD229" s="28">
        <f>_xlfn.RANK.EQ(AC229,$AC$2:$AC$1031)</f>
        <v>292</v>
      </c>
      <c r="AE229" s="21">
        <v>176</v>
      </c>
      <c r="AF229" s="31">
        <f>_xlfn.RANK.EQ(AE229,$AE$2:$AE$1031)</f>
        <v>101</v>
      </c>
      <c r="AG229" s="3">
        <v>273</v>
      </c>
      <c r="AH229" s="3">
        <v>10</v>
      </c>
      <c r="AI229" s="3">
        <v>5</v>
      </c>
      <c r="AJ229" s="3">
        <v>0</v>
      </c>
      <c r="AK229" s="3">
        <v>9</v>
      </c>
      <c r="AL229" s="3">
        <v>12</v>
      </c>
      <c r="AM229" s="21">
        <v>6.5</v>
      </c>
      <c r="AN229" s="21">
        <f>_xlfn.RANK.EQ(AM229,$AM$2:$AM$1031)</f>
        <v>619</v>
      </c>
      <c r="AO229" s="21">
        <f>_xlfn.IFNA(VLOOKUP(C229, 'FanGraphs Plus Stats 1-2000'!$D$2:$L$1048576, MATCH("wRC+", FanGraphs_Plus_Stats_1_1500[[#Headers],[ID]:[BABIP+]], 0), FALSE), 0)</f>
        <v>171</v>
      </c>
      <c r="AP229" s="21">
        <f>_xlfn.RANK.EQ(AO229,$AO$2:$AO$1031)</f>
        <v>121</v>
      </c>
      <c r="AQ229" s="23">
        <f>(AM229/H229)*162</f>
        <v>7.5755395683453237</v>
      </c>
      <c r="AR229" s="21">
        <f>_xlfn.RANK.EQ(AQ229,$AQ$2:$AQ$1031)</f>
        <v>449</v>
      </c>
      <c r="AS229" s="3">
        <v>4.4000000000000004</v>
      </c>
      <c r="AT229" s="3">
        <f>_xlfn.RANK.EQ(AS229,$AS$2:$AS$1031)</f>
        <v>613</v>
      </c>
      <c r="AU229" s="3">
        <v>6</v>
      </c>
      <c r="AV229" s="3">
        <f>_xlfn.RANK.EQ(AU229,$AU$2:$AU$1031)</f>
        <v>548</v>
      </c>
      <c r="AW229" s="14">
        <v>-0.3</v>
      </c>
      <c r="AX229" s="3">
        <f>_xlfn.RANK.EQ(AW229,$AW$2:$AW$1031)</f>
        <v>839</v>
      </c>
      <c r="AY229" s="3">
        <v>45</v>
      </c>
      <c r="AZ229" s="3">
        <v>-1</v>
      </c>
      <c r="BA229" s="3">
        <v>0</v>
      </c>
      <c r="BB229" s="3">
        <v>-1</v>
      </c>
      <c r="BC229" s="3">
        <v>4</v>
      </c>
      <c r="BD229" s="3" t="s">
        <v>193</v>
      </c>
      <c r="BE229" s="13">
        <f>GEOMEAN(AN229,AF229,AP229,AR229)</f>
        <v>241.4131559470184</v>
      </c>
    </row>
    <row r="230" spans="1:57" x14ac:dyDescent="0.45">
      <c r="A230" s="1">
        <f>_xlfn.RANK.EQ(AM230, $AM$2:$AM$1031)</f>
        <v>370</v>
      </c>
      <c r="B230" s="3" t="s">
        <v>533</v>
      </c>
      <c r="C230" s="3" t="str">
        <f>_xlfn.CONCAT(B230, " - ", D230)</f>
        <v>Jim Edmonds - 2004</v>
      </c>
      <c r="D230" s="3">
        <v>2004</v>
      </c>
      <c r="E230" s="3">
        <v>34</v>
      </c>
      <c r="F230" s="3" t="s">
        <v>51</v>
      </c>
      <c r="G230" s="3" t="s">
        <v>52</v>
      </c>
      <c r="H230" s="3">
        <v>153</v>
      </c>
      <c r="I230" s="3">
        <v>612</v>
      </c>
      <c r="J230" s="3">
        <v>498</v>
      </c>
      <c r="K230" s="3">
        <v>102</v>
      </c>
      <c r="L230" s="3">
        <v>150</v>
      </c>
      <c r="M230" s="3">
        <v>67</v>
      </c>
      <c r="N230" s="3">
        <v>38</v>
      </c>
      <c r="O230" s="3">
        <v>3</v>
      </c>
      <c r="P230" s="3">
        <v>42</v>
      </c>
      <c r="Q230" s="3">
        <f>_xlfn.RANK.EQ(P230,$P$2:$P$1031)</f>
        <v>117</v>
      </c>
      <c r="R230" s="3">
        <v>111</v>
      </c>
      <c r="S230" s="3">
        <v>8</v>
      </c>
      <c r="T230" s="3">
        <v>3</v>
      </c>
      <c r="U230" s="3">
        <v>101</v>
      </c>
      <c r="V230" s="3">
        <v>150</v>
      </c>
      <c r="W230" s="3">
        <v>0.30099999999999999</v>
      </c>
      <c r="X230" s="3">
        <f>_xlfn.RANK.EQ(W230,$W$2:$W$1031)</f>
        <v>587</v>
      </c>
      <c r="Y230" s="3">
        <v>0.41799999999999998</v>
      </c>
      <c r="Z230" s="3">
        <f>_xlfn.RANK.EQ(Y230,$Y$2:$Y$1031)</f>
        <v>212</v>
      </c>
      <c r="AA230" s="3">
        <v>0.64300000000000002</v>
      </c>
      <c r="AB230" s="3">
        <f>_xlfn.RANK.EQ(AA230,$AA$2:$AA$1031)</f>
        <v>64</v>
      </c>
      <c r="AC230" s="17">
        <v>1.0609999999999999</v>
      </c>
      <c r="AD230" s="28">
        <f>_xlfn.RANK.EQ(AC230,$AC$2:$AC$1031)</f>
        <v>83</v>
      </c>
      <c r="AE230" s="21">
        <v>171</v>
      </c>
      <c r="AF230" s="31">
        <f>_xlfn.RANK.EQ(AE230,$AE$2:$AE$1031)</f>
        <v>144</v>
      </c>
      <c r="AG230" s="3">
        <v>320</v>
      </c>
      <c r="AH230" s="3">
        <v>4</v>
      </c>
      <c r="AI230" s="3">
        <v>5</v>
      </c>
      <c r="AJ230" s="3">
        <v>0</v>
      </c>
      <c r="AK230" s="3">
        <v>8</v>
      </c>
      <c r="AL230" s="3">
        <v>12</v>
      </c>
      <c r="AM230" s="21">
        <v>7.2</v>
      </c>
      <c r="AN230" s="21">
        <f>_xlfn.RANK.EQ(AM230,$AM$2:$AM$1031)</f>
        <v>370</v>
      </c>
      <c r="AO230" s="21">
        <f>_xlfn.IFNA(VLOOKUP(C230, 'FanGraphs Plus Stats 1-2000'!$D$2:$L$1048576, MATCH("wRC+", FanGraphs_Plus_Stats_1_1500[[#Headers],[ID]:[BABIP+]], 0), FALSE), 0)</f>
        <v>168</v>
      </c>
      <c r="AP230" s="21">
        <f>_xlfn.RANK.EQ(AO230,$AO$2:$AO$1031)</f>
        <v>149</v>
      </c>
      <c r="AQ230" s="23">
        <f>(AM230/H230)*162</f>
        <v>7.6235294117647054</v>
      </c>
      <c r="AR230" s="21">
        <f>_xlfn.RANK.EQ(AQ230,$AQ$2:$AQ$1031)</f>
        <v>435</v>
      </c>
      <c r="AS230" s="3">
        <v>5.4</v>
      </c>
      <c r="AT230" s="3">
        <f>_xlfn.RANK.EQ(AS230,$AS$2:$AS$1031)</f>
        <v>273</v>
      </c>
      <c r="AU230" s="3">
        <v>7.1</v>
      </c>
      <c r="AV230" s="3">
        <f>_xlfn.RANK.EQ(AU230,$AU$2:$AU$1031)</f>
        <v>234</v>
      </c>
      <c r="AW230" s="14">
        <v>0.4</v>
      </c>
      <c r="AX230" s="3">
        <f>_xlfn.RANK.EQ(AW230,$AW$2:$AW$1031)</f>
        <v>621</v>
      </c>
      <c r="AY230" s="3">
        <v>52</v>
      </c>
      <c r="AZ230" s="3">
        <v>0</v>
      </c>
      <c r="BA230" s="3">
        <v>-2</v>
      </c>
      <c r="BB230" s="3">
        <v>-2</v>
      </c>
      <c r="BC230" s="3">
        <v>2</v>
      </c>
      <c r="BD230" s="3" t="s">
        <v>534</v>
      </c>
      <c r="BE230" s="13">
        <f>GEOMEAN(AN230,AF230,AP230,AR230)</f>
        <v>242.41524898297129</v>
      </c>
    </row>
    <row r="231" spans="1:57" x14ac:dyDescent="0.45">
      <c r="A231" s="1">
        <f>_xlfn.RANK.EQ(AM231, $AM$2:$AM$1031)</f>
        <v>289</v>
      </c>
      <c r="B231" s="3" t="s">
        <v>72</v>
      </c>
      <c r="C231" s="3" t="str">
        <f>_xlfn.CONCAT(B231, " - ", D231)</f>
        <v>Stan Musial - 1952</v>
      </c>
      <c r="D231" s="3">
        <v>1952</v>
      </c>
      <c r="E231" s="3">
        <v>31</v>
      </c>
      <c r="F231" s="3" t="s">
        <v>51</v>
      </c>
      <c r="G231" s="3" t="s">
        <v>52</v>
      </c>
      <c r="H231" s="3">
        <v>154</v>
      </c>
      <c r="I231" s="3">
        <v>678</v>
      </c>
      <c r="J231" s="3">
        <v>578</v>
      </c>
      <c r="K231" s="3">
        <v>105</v>
      </c>
      <c r="L231" s="3">
        <v>194</v>
      </c>
      <c r="M231" s="3">
        <v>125</v>
      </c>
      <c r="N231" s="3">
        <v>42</v>
      </c>
      <c r="O231" s="3">
        <v>6</v>
      </c>
      <c r="P231" s="3">
        <v>21</v>
      </c>
      <c r="Q231" s="3">
        <f>_xlfn.RANK.EQ(P231,$P$2:$P$1031)</f>
        <v>729</v>
      </c>
      <c r="R231" s="3">
        <v>91</v>
      </c>
      <c r="S231" s="3">
        <v>7</v>
      </c>
      <c r="T231" s="3">
        <v>7</v>
      </c>
      <c r="U231" s="3">
        <v>96</v>
      </c>
      <c r="V231" s="3">
        <v>29</v>
      </c>
      <c r="W231" s="3">
        <v>0.33600000000000002</v>
      </c>
      <c r="X231" s="3">
        <f>_xlfn.RANK.EQ(W231,$W$2:$W$1031)</f>
        <v>120</v>
      </c>
      <c r="Y231" s="3">
        <v>0.432</v>
      </c>
      <c r="Z231" s="3">
        <f>_xlfn.RANK.EQ(Y231,$Y$2:$Y$1031)</f>
        <v>123</v>
      </c>
      <c r="AA231" s="3">
        <v>0.53800000000000003</v>
      </c>
      <c r="AB231" s="3">
        <f>_xlfn.RANK.EQ(AA231,$AA$2:$AA$1031)</f>
        <v>463</v>
      </c>
      <c r="AC231" s="17">
        <v>0.97</v>
      </c>
      <c r="AD231" s="28">
        <f>_xlfn.RANK.EQ(AC231,$AC$2:$AC$1031)</f>
        <v>292</v>
      </c>
      <c r="AE231" s="21">
        <v>167</v>
      </c>
      <c r="AF231" s="31">
        <f>_xlfn.RANK.EQ(AE231,$AE$2:$AE$1031)</f>
        <v>192</v>
      </c>
      <c r="AG231" s="3">
        <v>311</v>
      </c>
      <c r="AH231" s="3">
        <v>11</v>
      </c>
      <c r="AI231" s="3">
        <v>2</v>
      </c>
      <c r="AJ231" s="3">
        <v>0</v>
      </c>
      <c r="AK231" s="2"/>
      <c r="AL231" s="3">
        <v>27</v>
      </c>
      <c r="AM231" s="21">
        <v>7.5</v>
      </c>
      <c r="AN231" s="21">
        <f>_xlfn.RANK.EQ(AM231,$AM$2:$AM$1031)</f>
        <v>289</v>
      </c>
      <c r="AO231" s="21">
        <f>_xlfn.IFNA(VLOOKUP(C231, 'FanGraphs Plus Stats 1-2000'!$D$2:$L$1048576, MATCH("wRC+", FanGraphs_Plus_Stats_1_1500[[#Headers],[ID]:[BABIP+]], 0), FALSE), 0)</f>
        <v>166</v>
      </c>
      <c r="AP231" s="21">
        <f>_xlfn.RANK.EQ(AO231,$AO$2:$AO$1031)</f>
        <v>171</v>
      </c>
      <c r="AQ231" s="23">
        <f>(AM231/H231)*162</f>
        <v>7.8896103896103904</v>
      </c>
      <c r="AR231" s="21">
        <f>_xlfn.RANK.EQ(AQ231,$AQ$2:$AQ$1031)</f>
        <v>364</v>
      </c>
      <c r="AS231" s="3">
        <v>5</v>
      </c>
      <c r="AT231" s="3">
        <f>_xlfn.RANK.EQ(AS231,$AS$2:$AS$1031)</f>
        <v>390</v>
      </c>
      <c r="AU231" s="3">
        <v>7.4</v>
      </c>
      <c r="AV231" s="3">
        <f>_xlfn.RANK.EQ(AU231,$AU$2:$AU$1031)</f>
        <v>182</v>
      </c>
      <c r="AW231" s="14">
        <v>-0.1</v>
      </c>
      <c r="AX231" s="3">
        <f>_xlfn.RANK.EQ(AW231,$AW$2:$AW$1031)</f>
        <v>771</v>
      </c>
      <c r="AY231" s="3">
        <v>50</v>
      </c>
      <c r="AZ231" s="3">
        <v>0</v>
      </c>
      <c r="BA231" s="3">
        <v>-2</v>
      </c>
      <c r="BB231" s="3">
        <v>-2</v>
      </c>
      <c r="BC231" s="3">
        <v>2</v>
      </c>
      <c r="BD231" s="3" t="s">
        <v>457</v>
      </c>
      <c r="BE231" s="13">
        <f>GEOMEAN(AN231,AF231,AP231,AR231)</f>
        <v>242.42317863855482</v>
      </c>
    </row>
    <row r="232" spans="1:57" x14ac:dyDescent="0.45">
      <c r="A232" s="1">
        <f>_xlfn.RANK.EQ(AM232, $AM$2:$AM$1031)</f>
        <v>176</v>
      </c>
      <c r="B232" s="3" t="s">
        <v>205</v>
      </c>
      <c r="C232" s="3" t="str">
        <f>_xlfn.CONCAT(B232, " - ", D232)</f>
        <v>Wade Boggs - 1986</v>
      </c>
      <c r="D232" s="3">
        <v>1986</v>
      </c>
      <c r="E232" s="3">
        <v>28</v>
      </c>
      <c r="F232" s="3" t="s">
        <v>48</v>
      </c>
      <c r="G232" s="3" t="s">
        <v>43</v>
      </c>
      <c r="H232" s="3">
        <v>149</v>
      </c>
      <c r="I232" s="3">
        <v>693</v>
      </c>
      <c r="J232" s="3">
        <v>580</v>
      </c>
      <c r="K232" s="3">
        <v>107</v>
      </c>
      <c r="L232" s="3">
        <v>207</v>
      </c>
      <c r="M232" s="3">
        <v>150</v>
      </c>
      <c r="N232" s="3">
        <v>47</v>
      </c>
      <c r="O232" s="3">
        <v>2</v>
      </c>
      <c r="P232" s="3">
        <v>8</v>
      </c>
      <c r="Q232" s="3">
        <f>_xlfn.RANK.EQ(P232,$P$2:$P$1031)</f>
        <v>967</v>
      </c>
      <c r="R232" s="3">
        <v>71</v>
      </c>
      <c r="S232" s="3">
        <v>0</v>
      </c>
      <c r="T232" s="3">
        <v>4</v>
      </c>
      <c r="U232" s="3">
        <v>105</v>
      </c>
      <c r="V232" s="3">
        <v>44</v>
      </c>
      <c r="W232" s="3">
        <v>0.35699999999999998</v>
      </c>
      <c r="X232" s="3">
        <f>_xlfn.RANK.EQ(W232,$W$2:$W$1031)</f>
        <v>34</v>
      </c>
      <c r="Y232" s="3">
        <v>0.45300000000000001</v>
      </c>
      <c r="Z232" s="3">
        <f>_xlfn.RANK.EQ(Y232,$Y$2:$Y$1031)</f>
        <v>51</v>
      </c>
      <c r="AA232" s="3">
        <v>0.48599999999999999</v>
      </c>
      <c r="AB232" s="3">
        <f>_xlfn.RANK.EQ(AA232,$AA$2:$AA$1031)</f>
        <v>760</v>
      </c>
      <c r="AC232" s="17">
        <v>0.93899999999999995</v>
      </c>
      <c r="AD232" s="28">
        <f>_xlfn.RANK.EQ(AC232,$AC$2:$AC$1031)</f>
        <v>406</v>
      </c>
      <c r="AE232" s="21">
        <v>157</v>
      </c>
      <c r="AF232" s="31">
        <f>_xlfn.RANK.EQ(AE232,$AE$2:$AE$1031)</f>
        <v>321</v>
      </c>
      <c r="AG232" s="3">
        <v>282</v>
      </c>
      <c r="AH232" s="3">
        <v>11</v>
      </c>
      <c r="AI232" s="3">
        <v>0</v>
      </c>
      <c r="AJ232" s="3">
        <v>4</v>
      </c>
      <c r="AK232" s="3">
        <v>4</v>
      </c>
      <c r="AL232" s="3">
        <v>14</v>
      </c>
      <c r="AM232" s="21">
        <v>8.1</v>
      </c>
      <c r="AN232" s="21">
        <f>_xlfn.RANK.EQ(AM232,$AM$2:$AM$1031)</f>
        <v>176</v>
      </c>
      <c r="AO232" s="21">
        <f>_xlfn.IFNA(VLOOKUP(C232, 'FanGraphs Plus Stats 1-2000'!$D$2:$L$1048576, MATCH("wRC+", FanGraphs_Plus_Stats_1_1500[[#Headers],[ID]:[BABIP+]], 0), FALSE), 0)</f>
        <v>153</v>
      </c>
      <c r="AP232" s="21">
        <f>_xlfn.RANK.EQ(AO232,$AO$2:$AO$1031)</f>
        <v>359</v>
      </c>
      <c r="AQ232" s="23">
        <f>(AM232/H232)*162</f>
        <v>8.8067114093959731</v>
      </c>
      <c r="AR232" s="21">
        <f>_xlfn.RANK.EQ(AQ232,$AQ$2:$AQ$1031)</f>
        <v>172</v>
      </c>
      <c r="AS232" s="3">
        <v>6.1</v>
      </c>
      <c r="AT232" s="3">
        <f>_xlfn.RANK.EQ(AS232,$AS$2:$AS$1031)</f>
        <v>147</v>
      </c>
      <c r="AU232" s="3">
        <v>7.3</v>
      </c>
      <c r="AV232" s="3">
        <f>_xlfn.RANK.EQ(AU232,$AU$2:$AU$1031)</f>
        <v>195</v>
      </c>
      <c r="AW232" s="14">
        <v>1.1000000000000001</v>
      </c>
      <c r="AX232" s="3">
        <f>_xlfn.RANK.EQ(AW232,$AW$2:$AW$1031)</f>
        <v>434</v>
      </c>
      <c r="AY232" s="3">
        <v>52</v>
      </c>
      <c r="AZ232" s="3">
        <v>1</v>
      </c>
      <c r="BA232" s="3">
        <v>-3</v>
      </c>
      <c r="BB232" s="3">
        <v>-2</v>
      </c>
      <c r="BC232" s="3">
        <v>8</v>
      </c>
      <c r="BD232" s="3" t="s">
        <v>206</v>
      </c>
      <c r="BE232" s="13">
        <f>GEOMEAN(AN232,AF232,AP232,AR232)</f>
        <v>243.03014663388751</v>
      </c>
    </row>
    <row r="233" spans="1:57" x14ac:dyDescent="0.45">
      <c r="A233" s="1">
        <f>_xlfn.RANK.EQ(AM233, $AM$2:$AM$1031)</f>
        <v>576</v>
      </c>
      <c r="B233" s="3" t="s">
        <v>333</v>
      </c>
      <c r="C233" s="3" t="str">
        <f>_xlfn.CONCAT(B233, " - ", D233)</f>
        <v>Willie McCovey - 1970</v>
      </c>
      <c r="D233" s="3">
        <v>1970</v>
      </c>
      <c r="E233" s="3">
        <v>32</v>
      </c>
      <c r="F233" s="3" t="s">
        <v>58</v>
      </c>
      <c r="G233" s="3" t="s">
        <v>52</v>
      </c>
      <c r="H233" s="3">
        <v>152</v>
      </c>
      <c r="I233" s="3">
        <v>638</v>
      </c>
      <c r="J233" s="3">
        <v>495</v>
      </c>
      <c r="K233" s="3">
        <v>98</v>
      </c>
      <c r="L233" s="3">
        <v>143</v>
      </c>
      <c r="M233" s="3">
        <v>63</v>
      </c>
      <c r="N233" s="3">
        <v>39</v>
      </c>
      <c r="O233" s="3">
        <v>2</v>
      </c>
      <c r="P233" s="3">
        <v>39</v>
      </c>
      <c r="Q233" s="3">
        <f>_xlfn.RANK.EQ(P233,$P$2:$P$1031)</f>
        <v>187</v>
      </c>
      <c r="R233" s="3">
        <v>126</v>
      </c>
      <c r="S233" s="3">
        <v>0</v>
      </c>
      <c r="T233" s="3">
        <v>0</v>
      </c>
      <c r="U233" s="3">
        <v>137</v>
      </c>
      <c r="V233" s="3">
        <v>75</v>
      </c>
      <c r="W233" s="3">
        <v>0.28899999999999998</v>
      </c>
      <c r="X233" s="3">
        <f>_xlfn.RANK.EQ(W233,$W$2:$W$1031)</f>
        <v>752</v>
      </c>
      <c r="Y233" s="3">
        <v>0.44400000000000001</v>
      </c>
      <c r="Z233" s="3">
        <f>_xlfn.RANK.EQ(Y233,$Y$2:$Y$1031)</f>
        <v>79</v>
      </c>
      <c r="AA233" s="3">
        <v>0.61199999999999999</v>
      </c>
      <c r="AB233" s="3">
        <f>_xlfn.RANK.EQ(AA233,$AA$2:$AA$1031)</f>
        <v>138</v>
      </c>
      <c r="AC233" s="17">
        <v>1.056</v>
      </c>
      <c r="AD233" s="28">
        <f>_xlfn.RANK.EQ(AC233,$AC$2:$AC$1031)</f>
        <v>88</v>
      </c>
      <c r="AE233" s="21">
        <v>182</v>
      </c>
      <c r="AF233" s="31">
        <f>_xlfn.RANK.EQ(AE233,$AE$2:$AE$1031)</f>
        <v>68</v>
      </c>
      <c r="AG233" s="3">
        <v>303</v>
      </c>
      <c r="AH233" s="3">
        <v>13</v>
      </c>
      <c r="AI233" s="3">
        <v>3</v>
      </c>
      <c r="AJ233" s="3">
        <v>0</v>
      </c>
      <c r="AK233" s="3">
        <v>3</v>
      </c>
      <c r="AL233" s="3">
        <v>40</v>
      </c>
      <c r="AM233" s="21">
        <v>6.6</v>
      </c>
      <c r="AN233" s="21">
        <f>_xlfn.RANK.EQ(AM233,$AM$2:$AM$1031)</f>
        <v>576</v>
      </c>
      <c r="AO233" s="21">
        <f>_xlfn.IFNA(VLOOKUP(C233, 'FanGraphs Plus Stats 1-2000'!$D$2:$L$1048576, MATCH("wRC+", FanGraphs_Plus_Stats_1_1500[[#Headers],[ID]:[BABIP+]], 0), FALSE), 0)</f>
        <v>169</v>
      </c>
      <c r="AP233" s="21">
        <f>_xlfn.RANK.EQ(AO233,$AO$2:$AO$1031)</f>
        <v>145</v>
      </c>
      <c r="AQ233" s="23">
        <f>(AM233/H233)*162</f>
        <v>7.034210526315789</v>
      </c>
      <c r="AR233" s="21">
        <f>_xlfn.RANK.EQ(AQ233,$AQ$2:$AQ$1031)</f>
        <v>634</v>
      </c>
      <c r="AS233" s="3">
        <v>4.4000000000000004</v>
      </c>
      <c r="AT233" s="3">
        <f>_xlfn.RANK.EQ(AS233,$AS$2:$AS$1031)</f>
        <v>613</v>
      </c>
      <c r="AU233" s="3">
        <v>6.7</v>
      </c>
      <c r="AV233" s="3">
        <f>_xlfn.RANK.EQ(AU233,$AU$2:$AU$1031)</f>
        <v>327</v>
      </c>
      <c r="AW233" s="14">
        <v>-1.1000000000000001</v>
      </c>
      <c r="AX233" s="3">
        <f>_xlfn.RANK.EQ(AW233,$AW$2:$AW$1031)</f>
        <v>976</v>
      </c>
      <c r="AY233" s="3">
        <v>55</v>
      </c>
      <c r="AZ233" s="3">
        <v>0</v>
      </c>
      <c r="BA233" s="3">
        <v>-2</v>
      </c>
      <c r="BB233" s="3">
        <v>-2</v>
      </c>
      <c r="BC233" s="3">
        <v>-3</v>
      </c>
      <c r="BD233" s="3" t="s">
        <v>193</v>
      </c>
      <c r="BE233" s="13">
        <f>GEOMEAN(AN233,AF233,AP233,AR233)</f>
        <v>244.9611228436261</v>
      </c>
    </row>
    <row r="234" spans="1:57" x14ac:dyDescent="0.45">
      <c r="A234" s="1">
        <f>_xlfn.RANK.EQ(AM234, $AM$2:$AM$1031)</f>
        <v>189</v>
      </c>
      <c r="B234" s="3" t="s">
        <v>335</v>
      </c>
      <c r="C234" s="3" t="str">
        <f>_xlfn.CONCAT(B234, " - ", D234)</f>
        <v>César Cedeño - 1972</v>
      </c>
      <c r="D234" s="3">
        <v>1972</v>
      </c>
      <c r="E234" s="3">
        <v>21</v>
      </c>
      <c r="F234" s="3" t="s">
        <v>178</v>
      </c>
      <c r="G234" s="3" t="s">
        <v>52</v>
      </c>
      <c r="H234" s="3">
        <v>139</v>
      </c>
      <c r="I234" s="3">
        <v>625</v>
      </c>
      <c r="J234" s="3">
        <v>559</v>
      </c>
      <c r="K234" s="3">
        <v>103</v>
      </c>
      <c r="L234" s="3">
        <v>179</v>
      </c>
      <c r="M234" s="3">
        <v>110</v>
      </c>
      <c r="N234" s="3">
        <v>39</v>
      </c>
      <c r="O234" s="3">
        <v>8</v>
      </c>
      <c r="P234" s="3">
        <v>22</v>
      </c>
      <c r="Q234" s="3">
        <f>_xlfn.RANK.EQ(P234,$P$2:$P$1031)</f>
        <v>697</v>
      </c>
      <c r="R234" s="3">
        <v>82</v>
      </c>
      <c r="S234" s="3">
        <v>55</v>
      </c>
      <c r="T234" s="3">
        <v>21</v>
      </c>
      <c r="U234" s="3">
        <v>56</v>
      </c>
      <c r="V234" s="3">
        <v>62</v>
      </c>
      <c r="W234" s="3">
        <v>0.32</v>
      </c>
      <c r="X234" s="3">
        <f>_xlfn.RANK.EQ(W234,$W$2:$W$1031)</f>
        <v>282</v>
      </c>
      <c r="Y234" s="3">
        <v>0.38500000000000001</v>
      </c>
      <c r="Z234" s="3">
        <f>_xlfn.RANK.EQ(Y234,$Y$2:$Y$1031)</f>
        <v>544</v>
      </c>
      <c r="AA234" s="3">
        <v>0.53700000000000003</v>
      </c>
      <c r="AB234" s="3">
        <f>_xlfn.RANK.EQ(AA234,$AA$2:$AA$1031)</f>
        <v>472</v>
      </c>
      <c r="AC234" s="17">
        <v>0.92100000000000004</v>
      </c>
      <c r="AD234" s="28">
        <f>_xlfn.RANK.EQ(AC234,$AC$2:$AC$1031)</f>
        <v>494</v>
      </c>
      <c r="AE234" s="21">
        <v>162</v>
      </c>
      <c r="AF234" s="31">
        <f>_xlfn.RANK.EQ(AE234,$AE$2:$AE$1031)</f>
        <v>254</v>
      </c>
      <c r="AG234" s="3">
        <v>300</v>
      </c>
      <c r="AH234" s="3">
        <v>11</v>
      </c>
      <c r="AI234" s="3">
        <v>5</v>
      </c>
      <c r="AJ234" s="3">
        <v>1</v>
      </c>
      <c r="AK234" s="3">
        <v>4</v>
      </c>
      <c r="AL234" s="3">
        <v>5</v>
      </c>
      <c r="AM234" s="21">
        <v>8</v>
      </c>
      <c r="AN234" s="21">
        <f>_xlfn.RANK.EQ(AM234,$AM$2:$AM$1031)</f>
        <v>189</v>
      </c>
      <c r="AO234" s="21">
        <f>_xlfn.IFNA(VLOOKUP(C234, 'FanGraphs Plus Stats 1-2000'!$D$2:$L$1048576, MATCH("wRC+", FanGraphs_Plus_Stats_1_1500[[#Headers],[ID]:[BABIP+]], 0), FALSE), 0)</f>
        <v>0</v>
      </c>
      <c r="AP234" s="21">
        <f>_xlfn.RANK.EQ(AO234,$AO$2:$AO$1031)</f>
        <v>654</v>
      </c>
      <c r="AQ234" s="23">
        <f>(AM234/H234)*162</f>
        <v>9.3237410071942453</v>
      </c>
      <c r="AR234" s="21">
        <f>_xlfn.RANK.EQ(AQ234,$AQ$2:$AQ$1031)</f>
        <v>117</v>
      </c>
      <c r="AS234" s="3">
        <v>6.2</v>
      </c>
      <c r="AT234" s="3">
        <f>_xlfn.RANK.EQ(AS234,$AS$2:$AS$1031)</f>
        <v>134</v>
      </c>
      <c r="AU234" s="3">
        <v>7.6</v>
      </c>
      <c r="AV234" s="3">
        <f>_xlfn.RANK.EQ(AU234,$AU$2:$AU$1031)</f>
        <v>147</v>
      </c>
      <c r="AW234" s="14">
        <v>0.3</v>
      </c>
      <c r="AX234" s="3">
        <f>_xlfn.RANK.EQ(AW234,$AW$2:$AW$1031)</f>
        <v>663</v>
      </c>
      <c r="AY234" s="3">
        <v>46</v>
      </c>
      <c r="AZ234" s="3">
        <v>0</v>
      </c>
      <c r="BA234" s="3">
        <v>6</v>
      </c>
      <c r="BB234" s="3">
        <v>6</v>
      </c>
      <c r="BC234" s="3">
        <v>2</v>
      </c>
      <c r="BD234" s="3" t="s">
        <v>68</v>
      </c>
      <c r="BE234" s="13">
        <f>GEOMEAN(AN234,AF234,AP234,AR234)</f>
        <v>246.18681100884871</v>
      </c>
    </row>
    <row r="235" spans="1:57" x14ac:dyDescent="0.45">
      <c r="A235" s="1">
        <f>_xlfn.RANK.EQ(AM235, $AM$2:$AM$1031)</f>
        <v>289</v>
      </c>
      <c r="B235" s="3" t="s">
        <v>449</v>
      </c>
      <c r="C235" s="3" t="str">
        <f>_xlfn.CONCAT(B235, " - ", D235)</f>
        <v>Jim Thome - 1996</v>
      </c>
      <c r="D235" s="3">
        <v>1996</v>
      </c>
      <c r="E235" s="3">
        <v>25</v>
      </c>
      <c r="F235" s="3" t="s">
        <v>110</v>
      </c>
      <c r="G235" s="3" t="s">
        <v>43</v>
      </c>
      <c r="H235" s="3">
        <v>151</v>
      </c>
      <c r="I235" s="3">
        <v>636</v>
      </c>
      <c r="J235" s="3">
        <v>505</v>
      </c>
      <c r="K235" s="3">
        <v>122</v>
      </c>
      <c r="L235" s="3">
        <v>157</v>
      </c>
      <c r="M235" s="3">
        <v>86</v>
      </c>
      <c r="N235" s="3">
        <v>28</v>
      </c>
      <c r="O235" s="3">
        <v>5</v>
      </c>
      <c r="P235" s="3">
        <v>38</v>
      </c>
      <c r="Q235" s="3">
        <f>_xlfn.RANK.EQ(P235,$P$2:$P$1031)</f>
        <v>217</v>
      </c>
      <c r="R235" s="3">
        <v>116</v>
      </c>
      <c r="S235" s="3">
        <v>2</v>
      </c>
      <c r="T235" s="3">
        <v>2</v>
      </c>
      <c r="U235" s="3">
        <v>123</v>
      </c>
      <c r="V235" s="3">
        <v>141</v>
      </c>
      <c r="W235" s="3">
        <v>0.311</v>
      </c>
      <c r="X235" s="3">
        <f>_xlfn.RANK.EQ(W235,$W$2:$W$1031)</f>
        <v>424</v>
      </c>
      <c r="Y235" s="3">
        <v>0.45</v>
      </c>
      <c r="Z235" s="3">
        <f>_xlfn.RANK.EQ(Y235,$Y$2:$Y$1031)</f>
        <v>60</v>
      </c>
      <c r="AA235" s="3">
        <v>0.61199999999999999</v>
      </c>
      <c r="AB235" s="3">
        <f>_xlfn.RANK.EQ(AA235,$AA$2:$AA$1031)</f>
        <v>138</v>
      </c>
      <c r="AC235" s="17">
        <v>1.0620000000000001</v>
      </c>
      <c r="AD235" s="28">
        <f>_xlfn.RANK.EQ(AC235,$AC$2:$AC$1031)</f>
        <v>81</v>
      </c>
      <c r="AE235" s="21">
        <v>167</v>
      </c>
      <c r="AF235" s="31">
        <f>_xlfn.RANK.EQ(AE235,$AE$2:$AE$1031)</f>
        <v>192</v>
      </c>
      <c r="AG235" s="3">
        <v>309</v>
      </c>
      <c r="AH235" s="3">
        <v>13</v>
      </c>
      <c r="AI235" s="3">
        <v>6</v>
      </c>
      <c r="AJ235" s="3">
        <v>0</v>
      </c>
      <c r="AK235" s="3">
        <v>2</v>
      </c>
      <c r="AL235" s="3">
        <v>8</v>
      </c>
      <c r="AM235" s="21">
        <v>7.5</v>
      </c>
      <c r="AN235" s="21">
        <f>_xlfn.RANK.EQ(AM235,$AM$2:$AM$1031)</f>
        <v>289</v>
      </c>
      <c r="AO235" s="21">
        <f>_xlfn.IFNA(VLOOKUP(C235, 'FanGraphs Plus Stats 1-2000'!$D$2:$L$1048576, MATCH("wRC+", FanGraphs_Plus_Stats_1_1500[[#Headers],[ID]:[BABIP+]], 0), FALSE), 0)</f>
        <v>163</v>
      </c>
      <c r="AP235" s="21">
        <f>_xlfn.RANK.EQ(AO235,$AO$2:$AO$1031)</f>
        <v>212</v>
      </c>
      <c r="AQ235" s="23">
        <f>(AM235/H235)*162</f>
        <v>8.0463576158940384</v>
      </c>
      <c r="AR235" s="21">
        <f>_xlfn.RANK.EQ(AQ235,$AQ$2:$AQ$1031)</f>
        <v>316</v>
      </c>
      <c r="AS235" s="3">
        <v>5.4</v>
      </c>
      <c r="AT235" s="3">
        <f>_xlfn.RANK.EQ(AS235,$AS$2:$AS$1031)</f>
        <v>273</v>
      </c>
      <c r="AU235" s="3">
        <v>7.4</v>
      </c>
      <c r="AV235" s="3">
        <f>_xlfn.RANK.EQ(AU235,$AU$2:$AU$1031)</f>
        <v>182</v>
      </c>
      <c r="AW235" s="14">
        <v>0.4</v>
      </c>
      <c r="AX235" s="3">
        <f>_xlfn.RANK.EQ(AW235,$AW$2:$AW$1031)</f>
        <v>621</v>
      </c>
      <c r="AY235" s="3">
        <v>60</v>
      </c>
      <c r="AZ235" s="3">
        <v>-1</v>
      </c>
      <c r="BA235" s="3">
        <v>-4</v>
      </c>
      <c r="BB235" s="3">
        <v>-5</v>
      </c>
      <c r="BC235" s="3">
        <v>-1</v>
      </c>
      <c r="BD235" s="3" t="s">
        <v>302</v>
      </c>
      <c r="BE235" s="13">
        <f>GEOMEAN(AN235,AF235,AP235,AR235)</f>
        <v>246.91956531601676</v>
      </c>
    </row>
    <row r="236" spans="1:57" x14ac:dyDescent="0.45">
      <c r="A236" s="1">
        <f>_xlfn.RANK.EQ(AM236, $AM$2:$AM$1031)</f>
        <v>112</v>
      </c>
      <c r="B236" s="3" t="s">
        <v>173</v>
      </c>
      <c r="C236" s="3" t="str">
        <f>_xlfn.CONCAT(B236, " - ", D236)</f>
        <v>George Brett - 1979</v>
      </c>
      <c r="D236" s="3">
        <v>1979</v>
      </c>
      <c r="E236" s="3">
        <v>26</v>
      </c>
      <c r="F236" s="3" t="s">
        <v>174</v>
      </c>
      <c r="G236" s="3" t="s">
        <v>43</v>
      </c>
      <c r="H236" s="3">
        <v>154</v>
      </c>
      <c r="I236" s="3">
        <v>701</v>
      </c>
      <c r="J236" s="3">
        <v>645</v>
      </c>
      <c r="K236" s="3">
        <v>119</v>
      </c>
      <c r="L236" s="3">
        <v>212</v>
      </c>
      <c r="M236" s="3">
        <v>127</v>
      </c>
      <c r="N236" s="3">
        <v>42</v>
      </c>
      <c r="O236" s="3">
        <v>20</v>
      </c>
      <c r="P236" s="3">
        <v>23</v>
      </c>
      <c r="Q236" s="3">
        <f>_xlfn.RANK.EQ(P236,$P$2:$P$1031)</f>
        <v>671</v>
      </c>
      <c r="R236" s="3">
        <v>107</v>
      </c>
      <c r="S236" s="3">
        <v>17</v>
      </c>
      <c r="T236" s="3">
        <v>10</v>
      </c>
      <c r="U236" s="3">
        <v>51</v>
      </c>
      <c r="V236" s="3">
        <v>36</v>
      </c>
      <c r="W236" s="3">
        <v>0.32900000000000001</v>
      </c>
      <c r="X236" s="3">
        <f>_xlfn.RANK.EQ(W236,$W$2:$W$1031)</f>
        <v>182</v>
      </c>
      <c r="Y236" s="3">
        <v>0.376</v>
      </c>
      <c r="Z236" s="3">
        <f>_xlfn.RANK.EQ(Y236,$Y$2:$Y$1031)</f>
        <v>652</v>
      </c>
      <c r="AA236" s="3">
        <v>0.56299999999999994</v>
      </c>
      <c r="AB236" s="3">
        <f>_xlfn.RANK.EQ(AA236,$AA$2:$AA$1031)</f>
        <v>323</v>
      </c>
      <c r="AC236" s="17">
        <v>0.93899999999999995</v>
      </c>
      <c r="AD236" s="28">
        <f>_xlfn.RANK.EQ(AC236,$AC$2:$AC$1031)</f>
        <v>406</v>
      </c>
      <c r="AE236" s="21">
        <v>148</v>
      </c>
      <c r="AF236" s="31">
        <f>_xlfn.RANK.EQ(AE236,$AE$2:$AE$1031)</f>
        <v>483</v>
      </c>
      <c r="AG236" s="3">
        <v>363</v>
      </c>
      <c r="AH236" s="3">
        <v>8</v>
      </c>
      <c r="AI236" s="3">
        <v>0</v>
      </c>
      <c r="AJ236" s="3">
        <v>1</v>
      </c>
      <c r="AK236" s="3">
        <v>4</v>
      </c>
      <c r="AL236" s="3">
        <v>14</v>
      </c>
      <c r="AM236" s="21">
        <v>8.6</v>
      </c>
      <c r="AN236" s="21">
        <f>_xlfn.RANK.EQ(AM236,$AM$2:$AM$1031)</f>
        <v>112</v>
      </c>
      <c r="AO236" s="21">
        <f>_xlfn.IFNA(VLOOKUP(C236, 'FanGraphs Plus Stats 1-2000'!$D$2:$L$1048576, MATCH("wRC+", FanGraphs_Plus_Stats_1_1500[[#Headers],[ID]:[BABIP+]], 0), FALSE), 0)</f>
        <v>146</v>
      </c>
      <c r="AP236" s="21">
        <f>_xlfn.RANK.EQ(AO236,$AO$2:$AO$1031)</f>
        <v>492</v>
      </c>
      <c r="AQ236" s="23">
        <f>(AM236/H236)*162</f>
        <v>9.0467532467532461</v>
      </c>
      <c r="AR236" s="21">
        <f>_xlfn.RANK.EQ(AQ236,$AQ$2:$AQ$1031)</f>
        <v>140</v>
      </c>
      <c r="AS236" s="3">
        <v>6.4</v>
      </c>
      <c r="AT236" s="3">
        <f>_xlfn.RANK.EQ(AS236,$AS$2:$AS$1031)</f>
        <v>109</v>
      </c>
      <c r="AU236" s="3">
        <v>7</v>
      </c>
      <c r="AV236" s="3">
        <f>_xlfn.RANK.EQ(AU236,$AU$2:$AU$1031)</f>
        <v>261</v>
      </c>
      <c r="AW236" s="14">
        <v>2</v>
      </c>
      <c r="AX236" s="3">
        <f>_xlfn.RANK.EQ(AW236,$AW$2:$AW$1031)</f>
        <v>199</v>
      </c>
      <c r="AY236" s="3">
        <v>40</v>
      </c>
      <c r="AZ236" s="3">
        <v>2</v>
      </c>
      <c r="BA236" s="3">
        <v>3</v>
      </c>
      <c r="BB236" s="3">
        <v>5</v>
      </c>
      <c r="BC236" s="3">
        <v>16</v>
      </c>
      <c r="BD236" s="3" t="s">
        <v>256</v>
      </c>
      <c r="BE236" s="13">
        <f>GEOMEAN(AN236,AF236,AP236,AR236)</f>
        <v>247.06690391729708</v>
      </c>
    </row>
    <row r="237" spans="1:57" x14ac:dyDescent="0.45">
      <c r="A237" s="1">
        <f>_xlfn.RANK.EQ(AM237, $AM$2:$AM$1031)</f>
        <v>399</v>
      </c>
      <c r="B237" s="3" t="s">
        <v>453</v>
      </c>
      <c r="C237" s="3" t="str">
        <f>_xlfn.CONCAT(B237, " - ", D237)</f>
        <v>Juan Soto - 2021</v>
      </c>
      <c r="D237" s="3">
        <v>2021</v>
      </c>
      <c r="E237" s="3">
        <v>22</v>
      </c>
      <c r="F237" s="3" t="s">
        <v>143</v>
      </c>
      <c r="G237" s="3" t="s">
        <v>52</v>
      </c>
      <c r="H237" s="3">
        <v>151</v>
      </c>
      <c r="I237" s="3">
        <v>654</v>
      </c>
      <c r="J237" s="3">
        <v>502</v>
      </c>
      <c r="K237" s="3">
        <v>111</v>
      </c>
      <c r="L237" s="3">
        <v>157</v>
      </c>
      <c r="M237" s="3">
        <v>106</v>
      </c>
      <c r="N237" s="3">
        <v>20</v>
      </c>
      <c r="O237" s="3">
        <v>2</v>
      </c>
      <c r="P237" s="3">
        <v>29</v>
      </c>
      <c r="Q237" s="3">
        <f>_xlfn.RANK.EQ(P237,$P$2:$P$1031)</f>
        <v>478</v>
      </c>
      <c r="R237" s="3">
        <v>95</v>
      </c>
      <c r="S237" s="3">
        <v>9</v>
      </c>
      <c r="T237" s="3">
        <v>7</v>
      </c>
      <c r="U237" s="3">
        <v>145</v>
      </c>
      <c r="V237" s="3">
        <v>93</v>
      </c>
      <c r="W237" s="3">
        <v>0.313</v>
      </c>
      <c r="X237" s="3">
        <f>_xlfn.RANK.EQ(W237,$W$2:$W$1031)</f>
        <v>394</v>
      </c>
      <c r="Y237" s="3">
        <v>0.46500000000000002</v>
      </c>
      <c r="Z237" s="3">
        <f>_xlfn.RANK.EQ(Y237,$Y$2:$Y$1031)</f>
        <v>28</v>
      </c>
      <c r="AA237" s="3">
        <v>0.53400000000000003</v>
      </c>
      <c r="AB237" s="3">
        <f>_xlfn.RANK.EQ(AA237,$AA$2:$AA$1031)</f>
        <v>493</v>
      </c>
      <c r="AC237" s="17">
        <v>0.999</v>
      </c>
      <c r="AD237" s="28">
        <f>_xlfn.RANK.EQ(AC237,$AC$2:$AC$1031)</f>
        <v>218</v>
      </c>
      <c r="AE237" s="21">
        <v>175</v>
      </c>
      <c r="AF237" s="31">
        <f>_xlfn.RANK.EQ(AE237,$AE$2:$AE$1031)</f>
        <v>109</v>
      </c>
      <c r="AG237" s="3">
        <v>268</v>
      </c>
      <c r="AH237" s="3">
        <v>23</v>
      </c>
      <c r="AI237" s="3">
        <v>2</v>
      </c>
      <c r="AJ237" s="3">
        <v>0</v>
      </c>
      <c r="AK237" s="3">
        <v>5</v>
      </c>
      <c r="AL237" s="3">
        <v>23</v>
      </c>
      <c r="AM237" s="21">
        <v>7.1</v>
      </c>
      <c r="AN237" s="21">
        <f>_xlfn.RANK.EQ(AM237,$AM$2:$AM$1031)</f>
        <v>399</v>
      </c>
      <c r="AO237" s="21">
        <f>_xlfn.IFNA(VLOOKUP(C237, 'FanGraphs Plus Stats 1-2000'!$D$2:$L$1048576, MATCH("wRC+", FanGraphs_Plus_Stats_1_1500[[#Headers],[ID]:[BABIP+]], 0), FALSE), 0)</f>
        <v>164</v>
      </c>
      <c r="AP237" s="21">
        <f>_xlfn.RANK.EQ(AO237,$AO$2:$AO$1031)</f>
        <v>198</v>
      </c>
      <c r="AQ237" s="23">
        <f>(AM237/H237)*162</f>
        <v>7.6172185430463575</v>
      </c>
      <c r="AR237" s="21">
        <f>_xlfn.RANK.EQ(AQ237,$AQ$2:$AQ$1031)</f>
        <v>437</v>
      </c>
      <c r="AS237" s="3">
        <v>5</v>
      </c>
      <c r="AT237" s="3">
        <f>_xlfn.RANK.EQ(AS237,$AS$2:$AS$1031)</f>
        <v>390</v>
      </c>
      <c r="AU237" s="3">
        <v>6.8</v>
      </c>
      <c r="AV237" s="3">
        <f>_xlfn.RANK.EQ(AU237,$AU$2:$AU$1031)</f>
        <v>305</v>
      </c>
      <c r="AW237" s="14">
        <v>-0.2</v>
      </c>
      <c r="AX237" s="3">
        <f>_xlfn.RANK.EQ(AW237,$AW$2:$AW$1031)</f>
        <v>810</v>
      </c>
      <c r="AY237" s="3">
        <v>57</v>
      </c>
      <c r="AZ237" s="3">
        <v>-1</v>
      </c>
      <c r="BA237" s="3">
        <v>-3</v>
      </c>
      <c r="BB237" s="3">
        <v>-4</v>
      </c>
      <c r="BC237" s="3">
        <v>4</v>
      </c>
      <c r="BD237" s="3" t="s">
        <v>357</v>
      </c>
      <c r="BE237" s="13">
        <f>GEOMEAN(AN237,AF237,AP237,AR237)</f>
        <v>247.67747140467154</v>
      </c>
    </row>
    <row r="238" spans="1:57" x14ac:dyDescent="0.45">
      <c r="A238" s="1">
        <f>_xlfn.RANK.EQ(AM238, $AM$2:$AM$1031)</f>
        <v>244</v>
      </c>
      <c r="B238" s="3" t="s">
        <v>318</v>
      </c>
      <c r="C238" s="3" t="str">
        <f>_xlfn.CONCAT(B238, " - ", D238)</f>
        <v>Jeff Bagwell - 1997</v>
      </c>
      <c r="D238" s="3">
        <v>1997</v>
      </c>
      <c r="E238" s="3">
        <v>29</v>
      </c>
      <c r="F238" s="3" t="s">
        <v>178</v>
      </c>
      <c r="G238" s="3" t="s">
        <v>52</v>
      </c>
      <c r="H238" s="3">
        <v>162</v>
      </c>
      <c r="I238" s="3">
        <v>717</v>
      </c>
      <c r="J238" s="3">
        <v>566</v>
      </c>
      <c r="K238" s="3">
        <v>109</v>
      </c>
      <c r="L238" s="3">
        <v>162</v>
      </c>
      <c r="M238" s="3">
        <v>77</v>
      </c>
      <c r="N238" s="3">
        <v>40</v>
      </c>
      <c r="O238" s="3">
        <v>2</v>
      </c>
      <c r="P238" s="3">
        <v>43</v>
      </c>
      <c r="Q238" s="3">
        <f>_xlfn.RANK.EQ(P238,$P$2:$P$1031)</f>
        <v>103</v>
      </c>
      <c r="R238" s="3">
        <v>135</v>
      </c>
      <c r="S238" s="3">
        <v>31</v>
      </c>
      <c r="T238" s="3">
        <v>10</v>
      </c>
      <c r="U238" s="3">
        <v>127</v>
      </c>
      <c r="V238" s="3">
        <v>122</v>
      </c>
      <c r="W238" s="3">
        <v>0.28599999999999998</v>
      </c>
      <c r="X238" s="3">
        <f>_xlfn.RANK.EQ(W238,$W$2:$W$1031)</f>
        <v>783</v>
      </c>
      <c r="Y238" s="3">
        <v>0.42499999999999999</v>
      </c>
      <c r="Z238" s="3">
        <f>_xlfn.RANK.EQ(Y238,$Y$2:$Y$1031)</f>
        <v>164</v>
      </c>
      <c r="AA238" s="3">
        <v>0.59199999999999997</v>
      </c>
      <c r="AB238" s="3">
        <f>_xlfn.RANK.EQ(AA238,$AA$2:$AA$1031)</f>
        <v>215</v>
      </c>
      <c r="AC238" s="17">
        <v>1.0169999999999999</v>
      </c>
      <c r="AD238" s="28">
        <f>_xlfn.RANK.EQ(AC238,$AC$2:$AC$1031)</f>
        <v>173</v>
      </c>
      <c r="AE238" s="21">
        <v>168</v>
      </c>
      <c r="AF238" s="31">
        <f>_xlfn.RANK.EQ(AE238,$AE$2:$AE$1031)</f>
        <v>178</v>
      </c>
      <c r="AG238" s="3">
        <v>335</v>
      </c>
      <c r="AH238" s="3">
        <v>10</v>
      </c>
      <c r="AI238" s="3">
        <v>16</v>
      </c>
      <c r="AJ238" s="3">
        <v>0</v>
      </c>
      <c r="AK238" s="3">
        <v>8</v>
      </c>
      <c r="AL238" s="3">
        <v>27</v>
      </c>
      <c r="AM238" s="21">
        <v>7.7</v>
      </c>
      <c r="AN238" s="21">
        <f>_xlfn.RANK.EQ(AM238,$AM$2:$AM$1031)</f>
        <v>244</v>
      </c>
      <c r="AO238" s="21">
        <f>_xlfn.IFNA(VLOOKUP(C238, 'FanGraphs Plus Stats 1-2000'!$D$2:$L$1048576, MATCH("wRC+", FanGraphs_Plus_Stats_1_1500[[#Headers],[ID]:[BABIP+]], 0), FALSE), 0)</f>
        <v>163</v>
      </c>
      <c r="AP238" s="21">
        <f>_xlfn.RANK.EQ(AO238,$AO$2:$AO$1031)</f>
        <v>212</v>
      </c>
      <c r="AQ238" s="23">
        <f>(AM238/H238)*162</f>
        <v>7.7</v>
      </c>
      <c r="AR238" s="21">
        <f>_xlfn.RANK.EQ(AQ238,$AQ$2:$AQ$1031)</f>
        <v>409</v>
      </c>
      <c r="AS238" s="3">
        <v>5.6</v>
      </c>
      <c r="AT238" s="3">
        <f>_xlfn.RANK.EQ(AS238,$AS$2:$AS$1031)</f>
        <v>233</v>
      </c>
      <c r="AU238" s="3">
        <v>6.9</v>
      </c>
      <c r="AV238" s="3">
        <f>_xlfn.RANK.EQ(AU238,$AU$2:$AU$1031)</f>
        <v>286</v>
      </c>
      <c r="AW238" s="14">
        <v>-0.1</v>
      </c>
      <c r="AX238" s="3">
        <f>_xlfn.RANK.EQ(AW238,$AW$2:$AW$1031)</f>
        <v>771</v>
      </c>
      <c r="AY238" s="3">
        <v>56</v>
      </c>
      <c r="AZ238" s="3">
        <v>0</v>
      </c>
      <c r="BA238" s="3">
        <v>2</v>
      </c>
      <c r="BB238" s="3">
        <v>2</v>
      </c>
      <c r="BC238" s="3">
        <v>9</v>
      </c>
      <c r="BD238" s="3" t="s">
        <v>150</v>
      </c>
      <c r="BE238" s="13">
        <f>GEOMEAN(AN238,AF238,AP238,AR238)</f>
        <v>247.72352396720456</v>
      </c>
    </row>
    <row r="239" spans="1:57" x14ac:dyDescent="0.45">
      <c r="A239" s="1">
        <f>_xlfn.RANK.EQ(AM239, $AM$2:$AM$1031)</f>
        <v>80</v>
      </c>
      <c r="B239" s="3" t="s">
        <v>462</v>
      </c>
      <c r="C239" s="3" t="str">
        <f>_xlfn.CONCAT(B239, " - ", D239)</f>
        <v>Jarren Duran - 2024</v>
      </c>
      <c r="D239" s="3">
        <v>2024</v>
      </c>
      <c r="E239" s="3">
        <v>27</v>
      </c>
      <c r="F239" s="3" t="s">
        <v>48</v>
      </c>
      <c r="G239" s="3" t="s">
        <v>43</v>
      </c>
      <c r="H239" s="3">
        <f>VLOOKUP($B239, FanGraphs_Updated_Zips_Projections[[Name]:[WAR]], MATCH(H$1, FanGraphs_Updated_Zips_Projections[[#Headers],[Name]:[WAR]], 0), FALSE)</f>
        <v>154</v>
      </c>
      <c r="I239" s="10">
        <f>(VLOOKUP($C239,'All Data'!$C$2:$AP$1401,MATCH(I$1,'All Data'!$C$1:$AP$1,0),FALSE)/VLOOKUP($C239,'All Data'!$C$2:$AP$1401,MATCH("G",'All Data'!$C$1:$AP$1,0),FALSE))*$H239</f>
        <v>716.64566929133855</v>
      </c>
      <c r="J239" s="10">
        <f>(VLOOKUP($C239,'All Data'!$C$2:$AP$1401,MATCH(J$1,'All Data'!$C$1:$AP$1,0),FALSE)/VLOOKUP($C239,'All Data'!$C$2:$AP$1401,MATCH("G",'All Data'!$C$1:$AP$1,0),FALSE))*$H239</f>
        <v>648.74015748031491</v>
      </c>
      <c r="K239" s="10">
        <f>(VLOOKUP($C239,'All Data'!$C$2:$AP$1401,MATCH(K$1,'All Data'!$C$1:$AP$1,0),FALSE)/VLOOKUP($C239,'All Data'!$C$2:$AP$1401,MATCH("G",'All Data'!$C$1:$AP$1,0),FALSE))*$H239</f>
        <v>107.92125984251967</v>
      </c>
      <c r="L239" s="10">
        <f>(VLOOKUP($C239,'All Data'!$C$2:$AP$1401,MATCH(L$1,'All Data'!$C$1:$AP$1,0),FALSE)/VLOOKUP($C239,'All Data'!$C$2:$AP$1401,MATCH("G",'All Data'!$C$1:$AP$1,0),FALSE))*$H239</f>
        <v>187.95275590551182</v>
      </c>
      <c r="M239" s="10">
        <f>(VLOOKUP($C239,'All Data'!$C$2:$AP$1401,MATCH(M$1,'All Data'!$C$1:$AP$1,0),FALSE)/VLOOKUP($C239,'All Data'!$C$2:$AP$1401,MATCH("G",'All Data'!$C$1:$AP$1,0),FALSE))*$H239</f>
        <v>103.07086614173228</v>
      </c>
      <c r="N239" s="10">
        <f>(VLOOKUP($C239,'All Data'!$C$2:$AP$1401,MATCH(N$1,'All Data'!$C$1:$AP$1,0),FALSE)/VLOOKUP($C239,'All Data'!$C$2:$AP$1401,MATCH("G",'All Data'!$C$1:$AP$1,0),FALSE))*$H239</f>
        <v>48.503937007874015</v>
      </c>
      <c r="O239" s="10">
        <f>(VLOOKUP($C239,'All Data'!$C$2:$AP$1401,MATCH(O$1,'All Data'!$C$1:$AP$1,0),FALSE)/VLOOKUP($C239,'All Data'!$C$2:$AP$1401,MATCH("G",'All Data'!$C$1:$AP$1,0),FALSE))*$H239</f>
        <v>15.763779527559056</v>
      </c>
      <c r="P239" s="10">
        <f>(VLOOKUP($C239,'All Data'!$C$2:$AP$1401,MATCH(P$1,'All Data'!$C$1:$AP$1,0),FALSE)/VLOOKUP($C239,'All Data'!$C$2:$AP$1401,MATCH("G",'All Data'!$C$1:$AP$1,0),FALSE))*$H239</f>
        <v>20.614173228346459</v>
      </c>
      <c r="Q239" s="3">
        <f>_xlfn.RANK.EQ(P239,$P$2:$P$1031)</f>
        <v>752</v>
      </c>
      <c r="R239" s="10">
        <f>(VLOOKUP($C239,'All Data'!$C$2:$AP$1401,MATCH(R$1,'All Data'!$C$1:$AP$1,0),FALSE)/VLOOKUP($C239,'All Data'!$C$2:$AP$1401,MATCH("G",'All Data'!$C$1:$AP$1,0),FALSE))*$H239</f>
        <v>77.606299212598429</v>
      </c>
      <c r="S239" s="10">
        <f>(VLOOKUP($C239,'All Data'!$C$2:$AP$1401,MATCH(S$1,'All Data'!$C$1:$AP$1,0),FALSE)/VLOOKUP($C239,'All Data'!$C$2:$AP$1401,MATCH("G",'All Data'!$C$1:$AP$1,0),FALSE))*$H239</f>
        <v>38.803149606299215</v>
      </c>
      <c r="T239" s="10">
        <f>(VLOOKUP($C239,'All Data'!$C$2:$AP$1401,MATCH(T$1,'All Data'!$C$1:$AP$1,0),FALSE)/VLOOKUP($C239,'All Data'!$C$2:$AP$1401,MATCH("G",'All Data'!$C$1:$AP$1,0),FALSE))*$H239</f>
        <v>4.8503937007874018</v>
      </c>
      <c r="U239" s="10">
        <f>(VLOOKUP($C239,'All Data'!$C$2:$AP$1401,MATCH(U$1,'All Data'!$C$1:$AP$1,0),FALSE)/VLOOKUP($C239,'All Data'!$C$2:$AP$1401,MATCH("G",'All Data'!$C$1:$AP$1,0),FALSE))*$H239</f>
        <v>58.204724409448815</v>
      </c>
      <c r="V239" s="10">
        <f>(VLOOKUP($C239,'All Data'!$C$2:$AP$1401,MATCH(V$1,'All Data'!$C$1:$AP$1,0),FALSE)/VLOOKUP($C239,'All Data'!$C$2:$AP$1401,MATCH("G",'All Data'!$C$1:$AP$1,0),FALSE))*$H239</f>
        <v>158.85039370078738</v>
      </c>
      <c r="W239" s="11">
        <f>L239/J239</f>
        <v>0.28971962616822433</v>
      </c>
      <c r="X239" s="3">
        <f>_xlfn.RANK.EQ(W239,$W$2:$W$1031)</f>
        <v>751</v>
      </c>
      <c r="Y239" s="3">
        <v>0.35099999999999998</v>
      </c>
      <c r="Z239" s="3">
        <f>_xlfn.RANK.EQ(Y239,$Y$2:$Y$1031)</f>
        <v>896</v>
      </c>
      <c r="AA239" s="3">
        <v>0.50800000000000001</v>
      </c>
      <c r="AB239" s="3">
        <f>_xlfn.RANK.EQ(AA239,$AA$2:$AA$1031)</f>
        <v>644</v>
      </c>
      <c r="AC239" s="17">
        <v>0.85899999999999999</v>
      </c>
      <c r="AD239" s="28">
        <f>_xlfn.RANK.EQ(AC239,$AC$2:$AC$1031)</f>
        <v>752</v>
      </c>
      <c r="AE239" s="21">
        <v>133</v>
      </c>
      <c r="AF239" s="31">
        <f>_xlfn.RANK.EQ(AE239,$AE$2:$AE$1031)</f>
        <v>759</v>
      </c>
      <c r="AG239" s="10">
        <f>(VLOOKUP($C239,'All Data'!$C$2:$AP$1401,MATCH(AG$1,'All Data'!$C$1:$AP$1,0),FALSE)/VLOOKUP($C239,'All Data'!$C$2:$AP$1401,MATCH("G",'All Data'!$C$1:$AP$1,0),FALSE))*$H239</f>
        <v>329.82677165354335</v>
      </c>
      <c r="AH239" s="10">
        <f>(VLOOKUP($C239,'All Data'!$C$2:$AP$1401,MATCH(AH$1,'All Data'!$C$1:$AP$1,0),FALSE)/VLOOKUP($C239,'All Data'!$C$2:$AP$1401,MATCH("G",'All Data'!$C$1:$AP$1,0),FALSE))*$H239</f>
        <v>4.8503937007874018</v>
      </c>
      <c r="AI239" s="10">
        <f>(VLOOKUP($C239,'All Data'!$C$2:$AP$1401,MATCH(AI$1,'All Data'!$C$1:$AP$1,0),FALSE)/VLOOKUP($C239,'All Data'!$C$2:$AP$1401,MATCH("G",'All Data'!$C$1:$AP$1,0),FALSE))*$H239</f>
        <v>4.8503937007874018</v>
      </c>
      <c r="AJ239" s="10">
        <f>(VLOOKUP($C239,'All Data'!$C$2:$AP$1401,MATCH(AJ$1,'All Data'!$C$1:$AP$1,0),FALSE)/VLOOKUP($C239,'All Data'!$C$2:$AP$1401,MATCH("G",'All Data'!$C$1:$AP$1,0),FALSE))*$H239</f>
        <v>1.2125984251968505</v>
      </c>
      <c r="AK239" s="10">
        <f>(VLOOKUP($C239,'All Data'!$C$2:$AP$1401,MATCH(AK$1,'All Data'!$C$1:$AP$1,0),FALSE)/VLOOKUP($C239,'All Data'!$C$2:$AP$1401,MATCH("G",'All Data'!$C$1:$AP$1,0),FALSE))*$H239</f>
        <v>3.6377952755905509</v>
      </c>
      <c r="AL239" s="10">
        <f>(VLOOKUP($C239,'All Data'!$C$2:$AP$1401,MATCH(AL$1,'All Data'!$C$1:$AP$1,0),FALSE)/VLOOKUP($C239,'All Data'!$C$2:$AP$1401,MATCH("G",'All Data'!$C$1:$AP$1,0),FALSE))*$H239</f>
        <v>0</v>
      </c>
      <c r="AM239" s="23">
        <f>(VLOOKUP($C239,'All Data'!$C$2:$AP$1401,MATCH(AM$1,'All Data'!$C$1:$AP$1,0),FALSE)/VLOOKUP($C239,'All Data'!$C$2:$AP$1401,MATCH("G",'All Data'!$C$1:$AP$1,0),FALSE))*$H239</f>
        <v>9.0944881889763778</v>
      </c>
      <c r="AN239" s="21">
        <f>_xlfn.RANK.EQ(AM239,$AM$2:$AM$1031)</f>
        <v>80</v>
      </c>
      <c r="AO239" s="21">
        <f>_xlfn.IFNA(VLOOKUP(C239, 'FanGraphs Plus Stats 1-2000'!$D$2:$L$1048576, MATCH("wRC+", FanGraphs_Plus_Stats_1_1500[[#Headers],[ID]:[BABIP+]], 0), FALSE), 0)</f>
        <v>0</v>
      </c>
      <c r="AP239" s="21">
        <f>_xlfn.RANK.EQ(AO239,$AO$2:$AO$1031)</f>
        <v>654</v>
      </c>
      <c r="AQ239" s="23">
        <f>(AM239/H239)*162</f>
        <v>9.5669291338582667</v>
      </c>
      <c r="AR239" s="21">
        <f>_xlfn.RANK.EQ(AQ239,$AQ$2:$AQ$1031)</f>
        <v>95</v>
      </c>
      <c r="AS239" s="12">
        <f>(VLOOKUP($C239,'All Data'!$C$2:$AP$1401,MATCH(AS$1,'All Data'!$C$1:$AP$1,0),FALSE)/VLOOKUP($C239,'All Data'!$C$2:$AP$1401,MATCH("G",'All Data'!$C$1:$AP$1,0),FALSE))*$H239</f>
        <v>6.9118110236220476</v>
      </c>
      <c r="AT239" s="3">
        <f>_xlfn.RANK.EQ(AS239,$AS$2:$AS$1031)</f>
        <v>73</v>
      </c>
      <c r="AU239" s="12">
        <f>(VLOOKUP($C239,'All Data'!$C$2:$AP$1401,MATCH(AU$1,'All Data'!$C$1:$AP$1,0),FALSE)/VLOOKUP($C239,'All Data'!$C$2:$AP$1401,MATCH("G",'All Data'!$C$1:$AP$1,0),FALSE))*$H239</f>
        <v>6.6692913385826769</v>
      </c>
      <c r="AV239" s="3">
        <f>_xlfn.RANK.EQ(AU239,$AU$2:$AU$1031)</f>
        <v>350</v>
      </c>
      <c r="AW239" s="14">
        <f>(VLOOKUP($C239,'All Data'!$C$2:$AP$1401,MATCH(AW$1,'All Data'!$C$1:$AP$1,0),FALSE)/VLOOKUP($C239,'All Data'!$C$2:$AP$1401,MATCH("G",'All Data'!$C$1:$AP$1,0),FALSE))*$H239</f>
        <v>2.4251968503937009</v>
      </c>
      <c r="AX239" s="3">
        <f>_xlfn.RANK.EQ(AW239,$AW$2:$AW$1031)</f>
        <v>101</v>
      </c>
      <c r="AY239" s="12">
        <f>(VLOOKUP($C239,'All Data'!$C$2:$AP$1401,MATCH(AY$1,'All Data'!$C$1:$AP$1,0),FALSE)/VLOOKUP($C239,'All Data'!$C$2:$AP$1401,MATCH("G",'All Data'!$C$1:$AP$1,0),FALSE))*$H239</f>
        <v>30.314960629921263</v>
      </c>
      <c r="AZ239" s="12">
        <f>(VLOOKUP($C239,'All Data'!$C$2:$AP$1401,MATCH(AZ$1,'All Data'!$C$1:$AP$1,0),FALSE)/VLOOKUP($C239,'All Data'!$C$2:$AP$1401,MATCH("G",'All Data'!$C$1:$AP$1,0),FALSE))*$H239</f>
        <v>2.4251968503937009</v>
      </c>
      <c r="BA239" s="12">
        <f>(VLOOKUP($C239,'All Data'!$C$2:$AP$1401,MATCH(BA$1,'All Data'!$C$1:$AP$1,0),FALSE)/VLOOKUP($C239,'All Data'!$C$2:$AP$1401,MATCH("G",'All Data'!$C$1:$AP$1,0),FALSE))*$H239</f>
        <v>10.913385826771654</v>
      </c>
      <c r="BB239" s="12">
        <f>(VLOOKUP($C239,'All Data'!$C$2:$AP$1401,MATCH(BB$1,'All Data'!$C$1:$AP$1,0),FALSE)/VLOOKUP($C239,'All Data'!$C$2:$AP$1401,MATCH("G",'All Data'!$C$1:$AP$1,0),FALSE))*$H239</f>
        <v>13.338582677165354</v>
      </c>
      <c r="BC239" s="12">
        <f>(VLOOKUP($C239,'All Data'!$C$2:$AP$1401,MATCH(BC$1,'All Data'!$C$1:$AP$1,0),FALSE)/VLOOKUP($C239,'All Data'!$C$2:$AP$1401,MATCH("G",'All Data'!$C$1:$AP$1,0),FALSE))*$H239</f>
        <v>23.039370078740159</v>
      </c>
      <c r="BD239" s="3" t="s">
        <v>463</v>
      </c>
      <c r="BE239" s="13">
        <f>GEOMEAN(AN239,AF239,AP239,AR239)</f>
        <v>247.83251215126427</v>
      </c>
    </row>
    <row r="240" spans="1:57" x14ac:dyDescent="0.45">
      <c r="A240" s="1">
        <f>_xlfn.RANK.EQ(AM240, $AM$2:$AM$1031)</f>
        <v>987</v>
      </c>
      <c r="B240" s="3" t="s">
        <v>418</v>
      </c>
      <c r="C240" s="3" t="str">
        <f>_xlfn.CONCAT(B240, " - ", D240)</f>
        <v>Rocky Colavito - 1958</v>
      </c>
      <c r="D240" s="3">
        <v>1958</v>
      </c>
      <c r="E240" s="3">
        <v>24</v>
      </c>
      <c r="F240" s="3" t="s">
        <v>110</v>
      </c>
      <c r="G240" s="3" t="s">
        <v>43</v>
      </c>
      <c r="H240" s="3">
        <v>143</v>
      </c>
      <c r="I240" s="3">
        <v>578</v>
      </c>
      <c r="J240" s="3">
        <v>489</v>
      </c>
      <c r="K240" s="3">
        <v>80</v>
      </c>
      <c r="L240" s="3">
        <v>148</v>
      </c>
      <c r="M240" s="3">
        <v>78</v>
      </c>
      <c r="N240" s="3">
        <v>26</v>
      </c>
      <c r="O240" s="3">
        <v>3</v>
      </c>
      <c r="P240" s="3">
        <v>41</v>
      </c>
      <c r="Q240" s="3">
        <f>_xlfn.RANK.EQ(P240,$P$2:$P$1031)</f>
        <v>141</v>
      </c>
      <c r="R240" s="3">
        <v>113</v>
      </c>
      <c r="S240" s="3">
        <v>0</v>
      </c>
      <c r="T240" s="3">
        <v>2</v>
      </c>
      <c r="U240" s="3">
        <v>84</v>
      </c>
      <c r="V240" s="3">
        <v>89</v>
      </c>
      <c r="W240" s="3">
        <v>0.30299999999999999</v>
      </c>
      <c r="X240" s="3">
        <f>_xlfn.RANK.EQ(W240,$W$2:$W$1031)</f>
        <v>552</v>
      </c>
      <c r="Y240" s="3">
        <v>0.40500000000000003</v>
      </c>
      <c r="Z240" s="3">
        <f>_xlfn.RANK.EQ(Y240,$Y$2:$Y$1031)</f>
        <v>320</v>
      </c>
      <c r="AA240" s="3">
        <v>0.62</v>
      </c>
      <c r="AB240" s="3">
        <f>_xlfn.RANK.EQ(AA240,$AA$2:$AA$1031)</f>
        <v>119</v>
      </c>
      <c r="AC240" s="17">
        <v>1.024</v>
      </c>
      <c r="AD240" s="28">
        <f>_xlfn.RANK.EQ(AC240,$AC$2:$AC$1031)</f>
        <v>153</v>
      </c>
      <c r="AE240" s="21">
        <v>180</v>
      </c>
      <c r="AF240" s="31">
        <f>_xlfn.RANK.EQ(AE240,$AE$2:$AE$1031)</f>
        <v>77</v>
      </c>
      <c r="AG240" s="3">
        <v>303</v>
      </c>
      <c r="AH240" s="3">
        <v>16</v>
      </c>
      <c r="AI240" s="3">
        <v>2</v>
      </c>
      <c r="AJ240" s="3">
        <v>0</v>
      </c>
      <c r="AK240" s="3">
        <v>3</v>
      </c>
      <c r="AL240" s="3">
        <v>6</v>
      </c>
      <c r="AM240" s="21">
        <v>5.8</v>
      </c>
      <c r="AN240" s="21">
        <f>_xlfn.RANK.EQ(AM240,$AM$2:$AM$1031)</f>
        <v>987</v>
      </c>
      <c r="AO240" s="21">
        <f>_xlfn.IFNA(VLOOKUP(C240, 'FanGraphs Plus Stats 1-2000'!$D$2:$L$1048576, MATCH("wRC+", FanGraphs_Plus_Stats_1_1500[[#Headers],[ID]:[BABIP+]], 0), FALSE), 0)</f>
        <v>179</v>
      </c>
      <c r="AP240" s="21">
        <f>_xlfn.RANK.EQ(AO240,$AO$2:$AO$1031)</f>
        <v>60</v>
      </c>
      <c r="AQ240" s="23">
        <f>(AM240/H240)*162</f>
        <v>6.5706293706293701</v>
      </c>
      <c r="AR240" s="21">
        <f>_xlfn.RANK.EQ(AQ240,$AQ$2:$AQ$1031)</f>
        <v>828</v>
      </c>
      <c r="AS240" s="3">
        <v>4</v>
      </c>
      <c r="AT240" s="3">
        <f>_xlfn.RANK.EQ(AS240,$AS$2:$AS$1031)</f>
        <v>814</v>
      </c>
      <c r="AU240" s="3">
        <v>5.9</v>
      </c>
      <c r="AV240" s="3">
        <f>_xlfn.RANK.EQ(AU240,$AU$2:$AU$1031)</f>
        <v>577</v>
      </c>
      <c r="AW240" s="14">
        <v>-0.8</v>
      </c>
      <c r="AX240" s="3">
        <f>_xlfn.RANK.EQ(AW240,$AW$2:$AW$1031)</f>
        <v>939</v>
      </c>
      <c r="AY240" s="3">
        <v>52</v>
      </c>
      <c r="AZ240" s="3">
        <v>-2</v>
      </c>
      <c r="BA240" s="3">
        <v>-4</v>
      </c>
      <c r="BB240" s="3">
        <v>-6</v>
      </c>
      <c r="BC240" s="3">
        <v>-1</v>
      </c>
      <c r="BD240" s="3" t="s">
        <v>1081</v>
      </c>
      <c r="BE240" s="13">
        <f>GEOMEAN(AN240,AF240,AP240,AR240)</f>
        <v>247.88335542051624</v>
      </c>
    </row>
    <row r="241" spans="1:57" x14ac:dyDescent="0.45">
      <c r="A241" s="1">
        <f>_xlfn.RANK.EQ(AM241, $AM$2:$AM$1031)</f>
        <v>224</v>
      </c>
      <c r="B241" s="3" t="s">
        <v>191</v>
      </c>
      <c r="C241" s="3" t="str">
        <f>_xlfn.CONCAT(B241, " - ", D241)</f>
        <v>Reggie Jackson - 1973</v>
      </c>
      <c r="D241" s="3">
        <v>1973</v>
      </c>
      <c r="E241" s="3">
        <v>27</v>
      </c>
      <c r="F241" s="3" t="s">
        <v>128</v>
      </c>
      <c r="G241" s="3" t="s">
        <v>43</v>
      </c>
      <c r="H241" s="3">
        <v>151</v>
      </c>
      <c r="I241" s="3">
        <v>629</v>
      </c>
      <c r="J241" s="3">
        <v>539</v>
      </c>
      <c r="K241" s="3">
        <v>99</v>
      </c>
      <c r="L241" s="3">
        <v>158</v>
      </c>
      <c r="M241" s="3">
        <v>96</v>
      </c>
      <c r="N241" s="3">
        <v>28</v>
      </c>
      <c r="O241" s="3">
        <v>2</v>
      </c>
      <c r="P241" s="3">
        <v>32</v>
      </c>
      <c r="Q241" s="3">
        <f>_xlfn.RANK.EQ(P241,$P$2:$P$1031)</f>
        <v>376</v>
      </c>
      <c r="R241" s="3">
        <v>117</v>
      </c>
      <c r="S241" s="3">
        <v>22</v>
      </c>
      <c r="T241" s="3">
        <v>8</v>
      </c>
      <c r="U241" s="3">
        <v>76</v>
      </c>
      <c r="V241" s="3">
        <v>111</v>
      </c>
      <c r="W241" s="3">
        <v>0.29299999999999998</v>
      </c>
      <c r="X241" s="3">
        <f>_xlfn.RANK.EQ(W241,$W$2:$W$1031)</f>
        <v>692</v>
      </c>
      <c r="Y241" s="3">
        <v>0.38300000000000001</v>
      </c>
      <c r="Z241" s="3">
        <f>_xlfn.RANK.EQ(Y241,$Y$2:$Y$1031)</f>
        <v>566</v>
      </c>
      <c r="AA241" s="3">
        <v>0.53100000000000003</v>
      </c>
      <c r="AB241" s="3">
        <f>_xlfn.RANK.EQ(AA241,$AA$2:$AA$1031)</f>
        <v>523</v>
      </c>
      <c r="AC241" s="17">
        <v>0.91400000000000003</v>
      </c>
      <c r="AD241" s="28">
        <f>_xlfn.RANK.EQ(AC241,$AC$2:$AC$1031)</f>
        <v>526</v>
      </c>
      <c r="AE241" s="21">
        <v>161</v>
      </c>
      <c r="AF241" s="31">
        <f>_xlfn.RANK.EQ(AE241,$AE$2:$AE$1031)</f>
        <v>272</v>
      </c>
      <c r="AG241" s="3">
        <v>286</v>
      </c>
      <c r="AH241" s="3">
        <v>13</v>
      </c>
      <c r="AI241" s="3">
        <v>7</v>
      </c>
      <c r="AJ241" s="3">
        <v>0</v>
      </c>
      <c r="AK241" s="3">
        <v>7</v>
      </c>
      <c r="AL241" s="3">
        <v>11</v>
      </c>
      <c r="AM241" s="21">
        <v>7.8</v>
      </c>
      <c r="AN241" s="21">
        <f>_xlfn.RANK.EQ(AM241,$AM$2:$AM$1031)</f>
        <v>224</v>
      </c>
      <c r="AO241" s="21">
        <f>_xlfn.IFNA(VLOOKUP(C241, 'FanGraphs Plus Stats 1-2000'!$D$2:$L$1048576, MATCH("wRC+", FanGraphs_Plus_Stats_1_1500[[#Headers],[ID]:[BABIP+]], 0), FALSE), 0)</f>
        <v>159</v>
      </c>
      <c r="AP241" s="21">
        <f>_xlfn.RANK.EQ(AO241,$AO$2:$AO$1031)</f>
        <v>256</v>
      </c>
      <c r="AQ241" s="23">
        <f>(AM241/H241)*162</f>
        <v>8.3682119205298005</v>
      </c>
      <c r="AR241" s="21">
        <f>_xlfn.RANK.EQ(AQ241,$AQ$2:$AQ$1031)</f>
        <v>243</v>
      </c>
      <c r="AS241" s="3">
        <v>5.6</v>
      </c>
      <c r="AT241" s="3">
        <f>_xlfn.RANK.EQ(AS241,$AS$2:$AS$1031)</f>
        <v>233</v>
      </c>
      <c r="AU241" s="3">
        <v>6.6</v>
      </c>
      <c r="AV241" s="3">
        <f>_xlfn.RANK.EQ(AU241,$AU$2:$AU$1031)</f>
        <v>351</v>
      </c>
      <c r="AW241" s="14">
        <v>0.7</v>
      </c>
      <c r="AX241" s="3">
        <f>_xlfn.RANK.EQ(AW241,$AW$2:$AW$1031)</f>
        <v>548</v>
      </c>
      <c r="AY241" s="3">
        <v>45</v>
      </c>
      <c r="AZ241" s="3">
        <v>1</v>
      </c>
      <c r="BA241" s="3">
        <v>1</v>
      </c>
      <c r="BB241" s="3">
        <v>2</v>
      </c>
      <c r="BC241" s="3">
        <v>10</v>
      </c>
      <c r="BD241" s="3" t="s">
        <v>394</v>
      </c>
      <c r="BE241" s="13">
        <f>GEOMEAN(AN241,AF241,AP241,AR241)</f>
        <v>248.12229546497647</v>
      </c>
    </row>
    <row r="242" spans="1:57" x14ac:dyDescent="0.45">
      <c r="A242" s="1">
        <f>_xlfn.RANK.EQ(AM242, $AM$2:$AM$1031)</f>
        <v>289</v>
      </c>
      <c r="B242" s="3" t="s">
        <v>447</v>
      </c>
      <c r="C242" s="3" t="str">
        <f>_xlfn.CONCAT(B242, " - ", D242)</f>
        <v>Roger Maris - 1960</v>
      </c>
      <c r="D242" s="3">
        <v>1960</v>
      </c>
      <c r="E242" s="3">
        <v>25</v>
      </c>
      <c r="F242" s="3" t="s">
        <v>42</v>
      </c>
      <c r="G242" s="3" t="s">
        <v>43</v>
      </c>
      <c r="H242" s="3">
        <v>136</v>
      </c>
      <c r="I242" s="3">
        <v>578</v>
      </c>
      <c r="J242" s="3">
        <v>499</v>
      </c>
      <c r="K242" s="3">
        <v>98</v>
      </c>
      <c r="L242" s="3">
        <v>141</v>
      </c>
      <c r="M242" s="3">
        <v>77</v>
      </c>
      <c r="N242" s="3">
        <v>18</v>
      </c>
      <c r="O242" s="3">
        <v>7</v>
      </c>
      <c r="P242" s="3">
        <v>39</v>
      </c>
      <c r="Q242" s="3">
        <f>_xlfn.RANK.EQ(P242,$P$2:$P$1031)</f>
        <v>187</v>
      </c>
      <c r="R242" s="3">
        <v>112</v>
      </c>
      <c r="S242" s="3">
        <v>2</v>
      </c>
      <c r="T242" s="3">
        <v>2</v>
      </c>
      <c r="U242" s="3">
        <v>70</v>
      </c>
      <c r="V242" s="3">
        <v>65</v>
      </c>
      <c r="W242" s="3">
        <v>0.28299999999999997</v>
      </c>
      <c r="X242" s="3">
        <f>_xlfn.RANK.EQ(W242,$W$2:$W$1031)</f>
        <v>823</v>
      </c>
      <c r="Y242" s="3">
        <v>0.371</v>
      </c>
      <c r="Z242" s="3">
        <f>_xlfn.RANK.EQ(Y242,$Y$2:$Y$1031)</f>
        <v>708</v>
      </c>
      <c r="AA242" s="3">
        <v>0.58099999999999996</v>
      </c>
      <c r="AB242" s="3">
        <f>_xlfn.RANK.EQ(AA242,$AA$2:$AA$1031)</f>
        <v>259</v>
      </c>
      <c r="AC242" s="17">
        <v>0.95199999999999996</v>
      </c>
      <c r="AD242" s="28">
        <f>_xlfn.RANK.EQ(AC242,$AC$2:$AC$1031)</f>
        <v>360</v>
      </c>
      <c r="AE242" s="21">
        <v>160</v>
      </c>
      <c r="AF242" s="31">
        <f>_xlfn.RANK.EQ(AE242,$AE$2:$AE$1031)</f>
        <v>283</v>
      </c>
      <c r="AG242" s="3">
        <v>290</v>
      </c>
      <c r="AH242" s="3">
        <v>6</v>
      </c>
      <c r="AI242" s="3">
        <v>3</v>
      </c>
      <c r="AJ242" s="3">
        <v>1</v>
      </c>
      <c r="AK242" s="3">
        <v>5</v>
      </c>
      <c r="AL242" s="3">
        <v>4</v>
      </c>
      <c r="AM242" s="21">
        <v>7.5</v>
      </c>
      <c r="AN242" s="21">
        <f>_xlfn.RANK.EQ(AM242,$AM$2:$AM$1031)</f>
        <v>289</v>
      </c>
      <c r="AO242" s="21">
        <f>_xlfn.IFNA(VLOOKUP(C242, 'FanGraphs Plus Stats 1-2000'!$D$2:$L$1048576, MATCH("wRC+", FanGraphs_Plus_Stats_1_1500[[#Headers],[ID]:[BABIP+]], 0), FALSE), 0)</f>
        <v>156</v>
      </c>
      <c r="AP242" s="21">
        <f>_xlfn.RANK.EQ(AO242,$AO$2:$AO$1031)</f>
        <v>300</v>
      </c>
      <c r="AQ242" s="23">
        <f>(AM242/H242)*162</f>
        <v>8.9338235294117645</v>
      </c>
      <c r="AR242" s="21">
        <f>_xlfn.RANK.EQ(AQ242,$AQ$2:$AQ$1031)</f>
        <v>155</v>
      </c>
      <c r="AS242" s="3">
        <v>5.8</v>
      </c>
      <c r="AT242" s="3">
        <f>_xlfn.RANK.EQ(AS242,$AS$2:$AS$1031)</f>
        <v>197</v>
      </c>
      <c r="AU242" s="3">
        <v>5.7</v>
      </c>
      <c r="AV242" s="3">
        <f>_xlfn.RANK.EQ(AU242,$AU$2:$AU$1031)</f>
        <v>641</v>
      </c>
      <c r="AW242" s="14">
        <v>1.3</v>
      </c>
      <c r="AX242" s="3">
        <f>_xlfn.RANK.EQ(AW242,$AW$2:$AW$1031)</f>
        <v>381</v>
      </c>
      <c r="AY242" s="3">
        <v>41</v>
      </c>
      <c r="AZ242" s="3">
        <v>1</v>
      </c>
      <c r="BA242" s="3">
        <v>2</v>
      </c>
      <c r="BB242" s="3">
        <v>3</v>
      </c>
      <c r="BC242" s="3">
        <v>19</v>
      </c>
      <c r="BD242" s="3" t="s">
        <v>315</v>
      </c>
      <c r="BE242" s="13">
        <f>GEOMEAN(AN242,AF242,AP242,AR242)</f>
        <v>248.33292721462891</v>
      </c>
    </row>
    <row r="243" spans="1:57" x14ac:dyDescent="0.45">
      <c r="A243" s="1">
        <f>_xlfn.RANK.EQ(AM243, $AM$2:$AM$1031)</f>
        <v>189</v>
      </c>
      <c r="B243" s="3" t="s">
        <v>57</v>
      </c>
      <c r="C243" s="3" t="str">
        <f>_xlfn.CONCAT(B243, " - ", D243)</f>
        <v>Barry Bonds - 1991</v>
      </c>
      <c r="D243" s="3">
        <v>1991</v>
      </c>
      <c r="E243" s="3">
        <v>26</v>
      </c>
      <c r="F243" s="3" t="s">
        <v>64</v>
      </c>
      <c r="G243" s="3" t="s">
        <v>52</v>
      </c>
      <c r="H243" s="3">
        <v>153</v>
      </c>
      <c r="I243" s="3">
        <v>634</v>
      </c>
      <c r="J243" s="3">
        <v>510</v>
      </c>
      <c r="K243" s="3">
        <v>95</v>
      </c>
      <c r="L243" s="3">
        <v>149</v>
      </c>
      <c r="M243" s="3">
        <v>91</v>
      </c>
      <c r="N243" s="3">
        <v>28</v>
      </c>
      <c r="O243" s="3">
        <v>5</v>
      </c>
      <c r="P243" s="3">
        <v>25</v>
      </c>
      <c r="Q243" s="3">
        <f>_xlfn.RANK.EQ(P243,$P$2:$P$1031)</f>
        <v>600</v>
      </c>
      <c r="R243" s="3">
        <v>116</v>
      </c>
      <c r="S243" s="3">
        <v>43</v>
      </c>
      <c r="T243" s="3">
        <v>13</v>
      </c>
      <c r="U243" s="3">
        <v>107</v>
      </c>
      <c r="V243" s="3">
        <v>73</v>
      </c>
      <c r="W243" s="3">
        <v>0.29199999999999998</v>
      </c>
      <c r="X243" s="3">
        <f>_xlfn.RANK.EQ(W243,$W$2:$W$1031)</f>
        <v>710</v>
      </c>
      <c r="Y243" s="3">
        <v>0.41</v>
      </c>
      <c r="Z243" s="3">
        <f>_xlfn.RANK.EQ(Y243,$Y$2:$Y$1031)</f>
        <v>267</v>
      </c>
      <c r="AA243" s="3">
        <v>0.51400000000000001</v>
      </c>
      <c r="AB243" s="3">
        <f>_xlfn.RANK.EQ(AA243,$AA$2:$AA$1031)</f>
        <v>607</v>
      </c>
      <c r="AC243" s="17">
        <v>0.92400000000000004</v>
      </c>
      <c r="AD243" s="28">
        <f>_xlfn.RANK.EQ(AC243,$AC$2:$AC$1031)</f>
        <v>474</v>
      </c>
      <c r="AE243" s="21">
        <v>160</v>
      </c>
      <c r="AF243" s="31">
        <f>_xlfn.RANK.EQ(AE243,$AE$2:$AE$1031)</f>
        <v>283</v>
      </c>
      <c r="AG243" s="3">
        <v>262</v>
      </c>
      <c r="AH243" s="3">
        <v>8</v>
      </c>
      <c r="AI243" s="3">
        <v>4</v>
      </c>
      <c r="AJ243" s="3">
        <v>0</v>
      </c>
      <c r="AK243" s="3">
        <v>13</v>
      </c>
      <c r="AL243" s="3">
        <v>25</v>
      </c>
      <c r="AM243" s="21">
        <v>8</v>
      </c>
      <c r="AN243" s="21">
        <f>_xlfn.RANK.EQ(AM243,$AM$2:$AM$1031)</f>
        <v>189</v>
      </c>
      <c r="AO243" s="21">
        <f>_xlfn.IFNA(VLOOKUP(C243, 'FanGraphs Plus Stats 1-2000'!$D$2:$L$1048576, MATCH("wRC+", FanGraphs_Plus_Stats_1_1500[[#Headers],[ID]:[BABIP+]], 0), FALSE), 0)</f>
        <v>155</v>
      </c>
      <c r="AP243" s="21">
        <f>_xlfn.RANK.EQ(AO243,$AO$2:$AO$1031)</f>
        <v>323</v>
      </c>
      <c r="AQ243" s="23">
        <f>(AM243/H243)*162</f>
        <v>8.4705882352941178</v>
      </c>
      <c r="AR243" s="21">
        <f>_xlfn.RANK.EQ(AQ243,$AQ$2:$AQ$1031)</f>
        <v>222</v>
      </c>
      <c r="AS243" s="3">
        <v>5.9</v>
      </c>
      <c r="AT243" s="3">
        <f>_xlfn.RANK.EQ(AS243,$AS$2:$AS$1031)</f>
        <v>178</v>
      </c>
      <c r="AU243" s="3">
        <v>5.8</v>
      </c>
      <c r="AV243" s="3">
        <f>_xlfn.RANK.EQ(AU243,$AU$2:$AU$1031)</f>
        <v>606</v>
      </c>
      <c r="AW243" s="14">
        <v>1.5</v>
      </c>
      <c r="AX243" s="3">
        <f>_xlfn.RANK.EQ(AW243,$AW$2:$AW$1031)</f>
        <v>331</v>
      </c>
      <c r="AY243" s="3">
        <v>36</v>
      </c>
      <c r="AZ243" s="3">
        <v>1</v>
      </c>
      <c r="BA243" s="3">
        <v>4</v>
      </c>
      <c r="BB243" s="3">
        <v>5</v>
      </c>
      <c r="BC243" s="3">
        <v>19</v>
      </c>
      <c r="BD243" s="3" t="s">
        <v>148</v>
      </c>
      <c r="BE243" s="13">
        <f>GEOMEAN(AN243,AF243,AP243,AR243)</f>
        <v>248.85761471370733</v>
      </c>
    </row>
    <row r="244" spans="1:57" x14ac:dyDescent="0.45">
      <c r="A244" s="1">
        <f>_xlfn.RANK.EQ(AM244, $AM$2:$AM$1031)</f>
        <v>103</v>
      </c>
      <c r="B244" s="3" t="s">
        <v>246</v>
      </c>
      <c r="C244" s="3" t="str">
        <f>_xlfn.CONCAT(B244, " - ", D244)</f>
        <v>Chuck Knoblauch - 1996</v>
      </c>
      <c r="D244" s="3">
        <v>1996</v>
      </c>
      <c r="E244" s="3">
        <v>27</v>
      </c>
      <c r="F244" s="3" t="s">
        <v>152</v>
      </c>
      <c r="G244" s="3" t="s">
        <v>43</v>
      </c>
      <c r="H244" s="3">
        <v>153</v>
      </c>
      <c r="I244" s="3">
        <v>701</v>
      </c>
      <c r="J244" s="3">
        <v>578</v>
      </c>
      <c r="K244" s="3">
        <v>140</v>
      </c>
      <c r="L244" s="3">
        <v>197</v>
      </c>
      <c r="M244" s="3">
        <v>135</v>
      </c>
      <c r="N244" s="3">
        <v>35</v>
      </c>
      <c r="O244" s="3">
        <v>14</v>
      </c>
      <c r="P244" s="3">
        <v>13</v>
      </c>
      <c r="Q244" s="3">
        <f>_xlfn.RANK.EQ(P244,$P$2:$P$1031)</f>
        <v>902</v>
      </c>
      <c r="R244" s="3">
        <v>72</v>
      </c>
      <c r="S244" s="3">
        <v>45</v>
      </c>
      <c r="T244" s="3">
        <v>14</v>
      </c>
      <c r="U244" s="3">
        <v>98</v>
      </c>
      <c r="V244" s="3">
        <v>74</v>
      </c>
      <c r="W244" s="3">
        <v>0.34100000000000003</v>
      </c>
      <c r="X244" s="3">
        <f>_xlfn.RANK.EQ(W244,$W$2:$W$1031)</f>
        <v>96</v>
      </c>
      <c r="Y244" s="3">
        <v>0.44800000000000001</v>
      </c>
      <c r="Z244" s="3">
        <f>_xlfn.RANK.EQ(Y244,$Y$2:$Y$1031)</f>
        <v>69</v>
      </c>
      <c r="AA244" s="3">
        <v>0.51700000000000002</v>
      </c>
      <c r="AB244" s="3">
        <f>_xlfn.RANK.EQ(AA244,$AA$2:$AA$1031)</f>
        <v>595</v>
      </c>
      <c r="AC244" s="17">
        <v>0.96499999999999997</v>
      </c>
      <c r="AD244" s="28">
        <f>_xlfn.RANK.EQ(AC244,$AC$2:$AC$1031)</f>
        <v>310</v>
      </c>
      <c r="AE244" s="21">
        <v>143</v>
      </c>
      <c r="AF244" s="31">
        <f>_xlfn.RANK.EQ(AE244,$AE$2:$AE$1031)</f>
        <v>581</v>
      </c>
      <c r="AG244" s="3">
        <v>299</v>
      </c>
      <c r="AH244" s="3">
        <v>9</v>
      </c>
      <c r="AI244" s="3">
        <v>19</v>
      </c>
      <c r="AJ244" s="3">
        <v>0</v>
      </c>
      <c r="AK244" s="3">
        <v>6</v>
      </c>
      <c r="AL244" s="3">
        <v>6</v>
      </c>
      <c r="AM244" s="21">
        <v>8.6999999999999993</v>
      </c>
      <c r="AN244" s="21">
        <f>_xlfn.RANK.EQ(AM244,$AM$2:$AM$1031)</f>
        <v>103</v>
      </c>
      <c r="AO244" s="21">
        <f>_xlfn.IFNA(VLOOKUP(C244, 'FanGraphs Plus Stats 1-2000'!$D$2:$L$1048576, MATCH("wRC+", FanGraphs_Plus_Stats_1_1500[[#Headers],[ID]:[BABIP+]], 0), FALSE), 0)</f>
        <v>145</v>
      </c>
      <c r="AP244" s="21">
        <f>_xlfn.RANK.EQ(AO244,$AO$2:$AO$1031)</f>
        <v>514</v>
      </c>
      <c r="AQ244" s="23">
        <f>(AM244/H244)*162</f>
        <v>9.2117647058823522</v>
      </c>
      <c r="AR244" s="21">
        <f>_xlfn.RANK.EQ(AQ244,$AQ$2:$AQ$1031)</f>
        <v>125</v>
      </c>
      <c r="AS244" s="3">
        <v>6.4</v>
      </c>
      <c r="AT244" s="3">
        <f>_xlfn.RANK.EQ(AS244,$AS$2:$AS$1031)</f>
        <v>109</v>
      </c>
      <c r="AU244" s="3">
        <v>7.5</v>
      </c>
      <c r="AV244" s="3">
        <f>_xlfn.RANK.EQ(AU244,$AU$2:$AU$1031)</f>
        <v>163</v>
      </c>
      <c r="AW244" s="14">
        <v>1.6</v>
      </c>
      <c r="AX244" s="3">
        <f>_xlfn.RANK.EQ(AW244,$AW$2:$AW$1031)</f>
        <v>300</v>
      </c>
      <c r="AY244" s="3">
        <v>50</v>
      </c>
      <c r="AZ244" s="3">
        <v>0</v>
      </c>
      <c r="BA244" s="3">
        <v>3</v>
      </c>
      <c r="BB244" s="3">
        <v>3</v>
      </c>
      <c r="BC244" s="3">
        <v>11</v>
      </c>
      <c r="BD244" s="3" t="s">
        <v>247</v>
      </c>
      <c r="BE244" s="13">
        <f>GEOMEAN(AN244,AF244,AP244,AR244)</f>
        <v>249.01277166079601</v>
      </c>
    </row>
    <row r="245" spans="1:57" x14ac:dyDescent="0.45">
      <c r="A245" s="1">
        <f>_xlfn.RANK.EQ(AM245, $AM$2:$AM$1031)</f>
        <v>159</v>
      </c>
      <c r="B245" s="3" t="s">
        <v>316</v>
      </c>
      <c r="C245" s="3" t="str">
        <f>_xlfn.CONCAT(B245, " - ", D245)</f>
        <v>Alan Trammell - 1987</v>
      </c>
      <c r="D245" s="3">
        <v>1987</v>
      </c>
      <c r="E245" s="3">
        <v>29</v>
      </c>
      <c r="F245" s="3" t="s">
        <v>70</v>
      </c>
      <c r="G245" s="3" t="s">
        <v>43</v>
      </c>
      <c r="H245" s="3">
        <v>151</v>
      </c>
      <c r="I245" s="3">
        <v>668</v>
      </c>
      <c r="J245" s="3">
        <v>597</v>
      </c>
      <c r="K245" s="3">
        <v>109</v>
      </c>
      <c r="L245" s="3">
        <v>205</v>
      </c>
      <c r="M245" s="3">
        <v>140</v>
      </c>
      <c r="N245" s="3">
        <v>34</v>
      </c>
      <c r="O245" s="3">
        <v>3</v>
      </c>
      <c r="P245" s="3">
        <v>28</v>
      </c>
      <c r="Q245" s="3">
        <f>_xlfn.RANK.EQ(P245,$P$2:$P$1031)</f>
        <v>516</v>
      </c>
      <c r="R245" s="3">
        <v>105</v>
      </c>
      <c r="S245" s="3">
        <v>21</v>
      </c>
      <c r="T245" s="3">
        <v>2</v>
      </c>
      <c r="U245" s="3">
        <v>60</v>
      </c>
      <c r="V245" s="3">
        <v>47</v>
      </c>
      <c r="W245" s="3">
        <v>0.34300000000000003</v>
      </c>
      <c r="X245" s="3">
        <f>_xlfn.RANK.EQ(W245,$W$2:$W$1031)</f>
        <v>85</v>
      </c>
      <c r="Y245" s="3">
        <v>0.40200000000000002</v>
      </c>
      <c r="Z245" s="3">
        <f>_xlfn.RANK.EQ(Y245,$Y$2:$Y$1031)</f>
        <v>354</v>
      </c>
      <c r="AA245" s="3">
        <v>0.55100000000000005</v>
      </c>
      <c r="AB245" s="3">
        <f>_xlfn.RANK.EQ(AA245,$AA$2:$AA$1031)</f>
        <v>392</v>
      </c>
      <c r="AC245" s="17">
        <v>0.95299999999999996</v>
      </c>
      <c r="AD245" s="28">
        <f>_xlfn.RANK.EQ(AC245,$AC$2:$AC$1031)</f>
        <v>355</v>
      </c>
      <c r="AE245" s="21">
        <v>155</v>
      </c>
      <c r="AF245" s="31">
        <f>_xlfn.RANK.EQ(AE245,$AE$2:$AE$1031)</f>
        <v>367</v>
      </c>
      <c r="AG245" s="3">
        <v>329</v>
      </c>
      <c r="AH245" s="3">
        <v>11</v>
      </c>
      <c r="AI245" s="3">
        <v>3</v>
      </c>
      <c r="AJ245" s="3">
        <v>2</v>
      </c>
      <c r="AK245" s="3">
        <v>6</v>
      </c>
      <c r="AL245" s="3">
        <v>8</v>
      </c>
      <c r="AM245" s="21">
        <v>8.1999999999999993</v>
      </c>
      <c r="AN245" s="21">
        <f>_xlfn.RANK.EQ(AM245,$AM$2:$AM$1031)</f>
        <v>159</v>
      </c>
      <c r="AO245" s="21">
        <f>_xlfn.IFNA(VLOOKUP(C245, 'FanGraphs Plus Stats 1-2000'!$D$2:$L$1048576, MATCH("wRC+", FanGraphs_Plus_Stats_1_1500[[#Headers],[ID]:[BABIP+]], 0), FALSE), 0)</f>
        <v>152</v>
      </c>
      <c r="AP245" s="21">
        <f>_xlfn.RANK.EQ(AO245,$AO$2:$AO$1031)</f>
        <v>372</v>
      </c>
      <c r="AQ245" s="23">
        <f>(AM245/H245)*162</f>
        <v>8.7973509933774832</v>
      </c>
      <c r="AR245" s="21">
        <f>_xlfn.RANK.EQ(AQ245,$AQ$2:$AQ$1031)</f>
        <v>178</v>
      </c>
      <c r="AS245" s="3">
        <v>6.2</v>
      </c>
      <c r="AT245" s="3">
        <f>_xlfn.RANK.EQ(AS245,$AS$2:$AS$1031)</f>
        <v>134</v>
      </c>
      <c r="AU245" s="3">
        <v>8.3000000000000007</v>
      </c>
      <c r="AV245" s="3">
        <f>_xlfn.RANK.EQ(AU245,$AU$2:$AU$1031)</f>
        <v>85</v>
      </c>
      <c r="AW245" s="14">
        <v>1</v>
      </c>
      <c r="AX245" s="3">
        <f>_xlfn.RANK.EQ(AW245,$AW$2:$AW$1031)</f>
        <v>464</v>
      </c>
      <c r="AY245" s="3">
        <v>50</v>
      </c>
      <c r="AZ245" s="3">
        <v>0</v>
      </c>
      <c r="BA245" s="3">
        <v>5</v>
      </c>
      <c r="BB245" s="3">
        <v>6</v>
      </c>
      <c r="BC245" s="3">
        <v>0</v>
      </c>
      <c r="BD245" s="3" t="s">
        <v>116</v>
      </c>
      <c r="BE245" s="13">
        <f>GEOMEAN(AN245,AF245,AP245,AR245)</f>
        <v>249.31966385936306</v>
      </c>
    </row>
    <row r="246" spans="1:57" x14ac:dyDescent="0.45">
      <c r="A246" s="1">
        <f>_xlfn.RANK.EQ(AM246, $AM$2:$AM$1031)</f>
        <v>341</v>
      </c>
      <c r="B246" s="3" t="s">
        <v>515</v>
      </c>
      <c r="C246" s="3" t="str">
        <f>_xlfn.CONCAT(B246, " - ", D246)</f>
        <v>Christian Yelich - 2018</v>
      </c>
      <c r="D246" s="3">
        <v>2018</v>
      </c>
      <c r="E246" s="3">
        <v>26</v>
      </c>
      <c r="F246" s="3" t="s">
        <v>90</v>
      </c>
      <c r="G246" s="3" t="s">
        <v>52</v>
      </c>
      <c r="H246" s="3">
        <v>147</v>
      </c>
      <c r="I246" s="3">
        <v>651</v>
      </c>
      <c r="J246" s="3">
        <v>574</v>
      </c>
      <c r="K246" s="3">
        <v>118</v>
      </c>
      <c r="L246" s="3">
        <v>187</v>
      </c>
      <c r="M246" s="3">
        <v>110</v>
      </c>
      <c r="N246" s="3">
        <v>34</v>
      </c>
      <c r="O246" s="3">
        <v>7</v>
      </c>
      <c r="P246" s="3">
        <v>36</v>
      </c>
      <c r="Q246" s="3">
        <f>_xlfn.RANK.EQ(P246,$P$2:$P$1031)</f>
        <v>267</v>
      </c>
      <c r="R246" s="3">
        <v>110</v>
      </c>
      <c r="S246" s="3">
        <v>22</v>
      </c>
      <c r="T246" s="3">
        <v>4</v>
      </c>
      <c r="U246" s="3">
        <v>68</v>
      </c>
      <c r="V246" s="3">
        <v>135</v>
      </c>
      <c r="W246" s="3">
        <v>0.32600000000000001</v>
      </c>
      <c r="X246" s="3">
        <f>_xlfn.RANK.EQ(W246,$W$2:$W$1031)</f>
        <v>220</v>
      </c>
      <c r="Y246" s="3">
        <v>0.40200000000000002</v>
      </c>
      <c r="Z246" s="3">
        <f>_xlfn.RANK.EQ(Y246,$Y$2:$Y$1031)</f>
        <v>354</v>
      </c>
      <c r="AA246" s="3">
        <v>0.59799999999999998</v>
      </c>
      <c r="AB246" s="3">
        <f>_xlfn.RANK.EQ(AA246,$AA$2:$AA$1031)</f>
        <v>186</v>
      </c>
      <c r="AC246" s="17">
        <v>1</v>
      </c>
      <c r="AD246" s="28">
        <f>_xlfn.RANK.EQ(AC246,$AC$2:$AC$1031)</f>
        <v>215</v>
      </c>
      <c r="AE246" s="21">
        <v>164</v>
      </c>
      <c r="AF246" s="31">
        <f>_xlfn.RANK.EQ(AE246,$AE$2:$AE$1031)</f>
        <v>230</v>
      </c>
      <c r="AG246" s="3">
        <v>343</v>
      </c>
      <c r="AH246" s="3">
        <v>14</v>
      </c>
      <c r="AI246" s="3">
        <v>7</v>
      </c>
      <c r="AJ246" s="3">
        <v>0</v>
      </c>
      <c r="AK246" s="3">
        <v>2</v>
      </c>
      <c r="AL246" s="3">
        <v>2</v>
      </c>
      <c r="AM246" s="21">
        <v>7.3</v>
      </c>
      <c r="AN246" s="21">
        <f>_xlfn.RANK.EQ(AM246,$AM$2:$AM$1031)</f>
        <v>341</v>
      </c>
      <c r="AO246" s="21">
        <f>_xlfn.IFNA(VLOOKUP(C246, 'FanGraphs Plus Stats 1-2000'!$D$2:$L$1048576, MATCH("wRC+", FanGraphs_Plus_Stats_1_1500[[#Headers],[ID]:[BABIP+]], 0), FALSE), 0)</f>
        <v>167</v>
      </c>
      <c r="AP246" s="21">
        <f>_xlfn.RANK.EQ(AO246,$AO$2:$AO$1031)</f>
        <v>159</v>
      </c>
      <c r="AQ246" s="23">
        <f>(AM246/H246)*162</f>
        <v>8.0448979591836736</v>
      </c>
      <c r="AR246" s="21">
        <f>_xlfn.RANK.EQ(AQ246,$AQ$2:$AQ$1031)</f>
        <v>318</v>
      </c>
      <c r="AS246" s="3">
        <v>5.3</v>
      </c>
      <c r="AT246" s="3">
        <f>_xlfn.RANK.EQ(AS246,$AS$2:$AS$1031)</f>
        <v>295</v>
      </c>
      <c r="AU246" s="3">
        <v>7.3</v>
      </c>
      <c r="AV246" s="3">
        <f>_xlfn.RANK.EQ(AU246,$AU$2:$AU$1031)</f>
        <v>195</v>
      </c>
      <c r="AW246" s="14">
        <v>-0.7</v>
      </c>
      <c r="AX246" s="3">
        <f>_xlfn.RANK.EQ(AW246,$AW$2:$AW$1031)</f>
        <v>924</v>
      </c>
      <c r="AY246" s="3">
        <v>52</v>
      </c>
      <c r="AZ246" s="3">
        <v>2</v>
      </c>
      <c r="BA246" s="3">
        <v>4</v>
      </c>
      <c r="BB246" s="3">
        <v>7</v>
      </c>
      <c r="BC246" s="3">
        <v>1</v>
      </c>
      <c r="BD246" s="3" t="s">
        <v>516</v>
      </c>
      <c r="BE246" s="13">
        <f>GEOMEAN(AN246,AF246,AP246,AR246)</f>
        <v>250.94388359511396</v>
      </c>
    </row>
    <row r="247" spans="1:57" x14ac:dyDescent="0.45">
      <c r="A247" s="1">
        <f>_xlfn.RANK.EQ(AM247, $AM$2:$AM$1031)</f>
        <v>370</v>
      </c>
      <c r="B247" s="3" t="s">
        <v>72</v>
      </c>
      <c r="C247" s="3" t="str">
        <f>_xlfn.CONCAT(B247, " - ", D247)</f>
        <v>Stan Musial - 1950</v>
      </c>
      <c r="D247" s="3">
        <v>1950</v>
      </c>
      <c r="E247" s="3">
        <v>29</v>
      </c>
      <c r="F247" s="3" t="s">
        <v>51</v>
      </c>
      <c r="G247" s="3" t="s">
        <v>52</v>
      </c>
      <c r="H247" s="3">
        <v>146</v>
      </c>
      <c r="I247" s="3">
        <v>645</v>
      </c>
      <c r="J247" s="3">
        <v>555</v>
      </c>
      <c r="K247" s="3">
        <v>105</v>
      </c>
      <c r="L247" s="3">
        <v>192</v>
      </c>
      <c r="M247" s="3">
        <v>116</v>
      </c>
      <c r="N247" s="3">
        <v>41</v>
      </c>
      <c r="O247" s="3">
        <v>7</v>
      </c>
      <c r="P247" s="3">
        <v>28</v>
      </c>
      <c r="Q247" s="3">
        <f>_xlfn.RANK.EQ(P247,$P$2:$P$1031)</f>
        <v>516</v>
      </c>
      <c r="R247" s="3">
        <v>109</v>
      </c>
      <c r="S247" s="3">
        <v>5</v>
      </c>
      <c r="T247" s="3">
        <v>1</v>
      </c>
      <c r="U247" s="3">
        <v>87</v>
      </c>
      <c r="V247" s="3">
        <v>36</v>
      </c>
      <c r="W247" s="3">
        <v>0.34599999999999997</v>
      </c>
      <c r="X247" s="3">
        <f>_xlfn.RANK.EQ(W247,$W$2:$W$1031)</f>
        <v>70</v>
      </c>
      <c r="Y247" s="3">
        <v>0.437</v>
      </c>
      <c r="Z247" s="3">
        <f>_xlfn.RANK.EQ(Y247,$Y$2:$Y$1031)</f>
        <v>107</v>
      </c>
      <c r="AA247" s="3">
        <v>0.59599999999999997</v>
      </c>
      <c r="AB247" s="3">
        <f>_xlfn.RANK.EQ(AA247,$AA$2:$AA$1031)</f>
        <v>196</v>
      </c>
      <c r="AC247" s="17">
        <v>1.034</v>
      </c>
      <c r="AD247" s="28">
        <f>_xlfn.RANK.EQ(AC247,$AC$2:$AC$1031)</f>
        <v>123</v>
      </c>
      <c r="AE247" s="21">
        <v>165</v>
      </c>
      <c r="AF247" s="31">
        <f>_xlfn.RANK.EQ(AE247,$AE$2:$AE$1031)</f>
        <v>217</v>
      </c>
      <c r="AG247" s="3">
        <v>331</v>
      </c>
      <c r="AH247" s="3">
        <v>11</v>
      </c>
      <c r="AI247" s="3">
        <v>3</v>
      </c>
      <c r="AJ247" s="3">
        <v>0</v>
      </c>
      <c r="AK247" s="2"/>
      <c r="AL247" s="3">
        <v>13</v>
      </c>
      <c r="AM247" s="21">
        <v>7.2</v>
      </c>
      <c r="AN247" s="21">
        <f>_xlfn.RANK.EQ(AM247,$AM$2:$AM$1031)</f>
        <v>370</v>
      </c>
      <c r="AO247" s="21">
        <f>_xlfn.IFNA(VLOOKUP(C247, 'FanGraphs Plus Stats 1-2000'!$D$2:$L$1048576, MATCH("wRC+", FanGraphs_Plus_Stats_1_1500[[#Headers],[ID]:[BABIP+]], 0), FALSE), 0)</f>
        <v>168</v>
      </c>
      <c r="AP247" s="21">
        <f>_xlfn.RANK.EQ(AO247,$AO$2:$AO$1031)</f>
        <v>149</v>
      </c>
      <c r="AQ247" s="23">
        <f>(AM247/H247)*162</f>
        <v>7.9890410958904106</v>
      </c>
      <c r="AR247" s="21">
        <f>_xlfn.RANK.EQ(AQ247,$AQ$2:$AQ$1031)</f>
        <v>332</v>
      </c>
      <c r="AS247" s="3">
        <v>4.8</v>
      </c>
      <c r="AT247" s="3">
        <f>_xlfn.RANK.EQ(AS247,$AS$2:$AS$1031)</f>
        <v>459</v>
      </c>
      <c r="AU247" s="3">
        <v>7.6</v>
      </c>
      <c r="AV247" s="3">
        <f>_xlfn.RANK.EQ(AU247,$AU$2:$AU$1031)</f>
        <v>147</v>
      </c>
      <c r="AW247" s="14">
        <v>-0.9</v>
      </c>
      <c r="AX247" s="3">
        <f>_xlfn.RANK.EQ(AW247,$AW$2:$AW$1031)</f>
        <v>954</v>
      </c>
      <c r="AY247" s="3">
        <v>53</v>
      </c>
      <c r="AZ247" s="3">
        <v>2</v>
      </c>
      <c r="BA247" s="3">
        <v>4</v>
      </c>
      <c r="BB247" s="3">
        <v>6</v>
      </c>
      <c r="BC247" s="3">
        <v>-2</v>
      </c>
      <c r="BD247" s="3" t="s">
        <v>523</v>
      </c>
      <c r="BE247" s="13">
        <f>GEOMEAN(AN247,AF247,AP247,AR247)</f>
        <v>251.04203833394334</v>
      </c>
    </row>
    <row r="248" spans="1:57" x14ac:dyDescent="0.45">
      <c r="A248" s="1">
        <f>_xlfn.RANK.EQ(AM248, $AM$2:$AM$1031)</f>
        <v>505</v>
      </c>
      <c r="B248" s="3" t="s">
        <v>680</v>
      </c>
      <c r="C248" s="3" t="str">
        <f>_xlfn.CONCAT(B248, " - ", D248)</f>
        <v>Chris Hoiles - 1993</v>
      </c>
      <c r="D248" s="3">
        <v>1993</v>
      </c>
      <c r="E248" s="3">
        <v>28</v>
      </c>
      <c r="F248" s="3" t="s">
        <v>61</v>
      </c>
      <c r="G248" s="3" t="s">
        <v>43</v>
      </c>
      <c r="H248" s="3">
        <v>126</v>
      </c>
      <c r="I248" s="3">
        <v>503</v>
      </c>
      <c r="J248" s="3">
        <v>419</v>
      </c>
      <c r="K248" s="3">
        <v>80</v>
      </c>
      <c r="L248" s="3">
        <v>130</v>
      </c>
      <c r="M248" s="3">
        <v>73</v>
      </c>
      <c r="N248" s="3">
        <v>28</v>
      </c>
      <c r="O248" s="3">
        <v>0</v>
      </c>
      <c r="P248" s="3">
        <v>29</v>
      </c>
      <c r="Q248" s="3">
        <f>_xlfn.RANK.EQ(P248,$P$2:$P$1031)</f>
        <v>478</v>
      </c>
      <c r="R248" s="3">
        <v>82</v>
      </c>
      <c r="S248" s="3">
        <v>1</v>
      </c>
      <c r="T248" s="3">
        <v>1</v>
      </c>
      <c r="U248" s="3">
        <v>69</v>
      </c>
      <c r="V248" s="3">
        <v>94</v>
      </c>
      <c r="W248" s="3">
        <v>0.31</v>
      </c>
      <c r="X248" s="3">
        <f>_xlfn.RANK.EQ(W248,$W$2:$W$1031)</f>
        <v>436</v>
      </c>
      <c r="Y248" s="3">
        <v>0.41599999999999998</v>
      </c>
      <c r="Z248" s="3">
        <f>_xlfn.RANK.EQ(Y248,$Y$2:$Y$1031)</f>
        <v>228</v>
      </c>
      <c r="AA248" s="3">
        <v>0.58499999999999996</v>
      </c>
      <c r="AB248" s="3">
        <f>_xlfn.RANK.EQ(AA248,$AA$2:$AA$1031)</f>
        <v>241</v>
      </c>
      <c r="AC248" s="17">
        <v>1.0009999999999999</v>
      </c>
      <c r="AD248" s="28">
        <f>_xlfn.RANK.EQ(AC248,$AC$2:$AC$1031)</f>
        <v>214</v>
      </c>
      <c r="AE248" s="21">
        <v>162</v>
      </c>
      <c r="AF248" s="31">
        <f>_xlfn.RANK.EQ(AE248,$AE$2:$AE$1031)</f>
        <v>254</v>
      </c>
      <c r="AG248" s="3">
        <v>245</v>
      </c>
      <c r="AH248" s="3">
        <v>10</v>
      </c>
      <c r="AI248" s="3">
        <v>9</v>
      </c>
      <c r="AJ248" s="3">
        <v>3</v>
      </c>
      <c r="AK248" s="3">
        <v>3</v>
      </c>
      <c r="AL248" s="3">
        <v>4</v>
      </c>
      <c r="AM248" s="21">
        <v>6.8</v>
      </c>
      <c r="AN248" s="21">
        <f>_xlfn.RANK.EQ(AM248,$AM$2:$AM$1031)</f>
        <v>505</v>
      </c>
      <c r="AO248" s="21">
        <f>_xlfn.IFNA(VLOOKUP(C248, 'FanGraphs Plus Stats 1-2000'!$D$2:$L$1048576, MATCH("wRC+", FanGraphs_Plus_Stats_1_1500[[#Headers],[ID]:[BABIP+]], 0), FALSE), 0)</f>
        <v>166</v>
      </c>
      <c r="AP248" s="21">
        <f>_xlfn.RANK.EQ(AO248,$AO$2:$AO$1031)</f>
        <v>171</v>
      </c>
      <c r="AQ248" s="23">
        <f>(AM248/H248)*162</f>
        <v>8.742857142857142</v>
      </c>
      <c r="AR248" s="21">
        <f>_xlfn.RANK.EQ(AQ248,$AQ$2:$AQ$1031)</f>
        <v>182</v>
      </c>
      <c r="AS248" s="3">
        <v>5</v>
      </c>
      <c r="AT248" s="3">
        <f>_xlfn.RANK.EQ(AS248,$AS$2:$AS$1031)</f>
        <v>390</v>
      </c>
      <c r="AU248" s="3">
        <v>6.3</v>
      </c>
      <c r="AV248" s="3">
        <f>_xlfn.RANK.EQ(AU248,$AU$2:$AU$1031)</f>
        <v>443</v>
      </c>
      <c r="AW248" s="14">
        <v>1.3</v>
      </c>
      <c r="AX248" s="3">
        <f>_xlfn.RANK.EQ(AW248,$AW$2:$AW$1031)</f>
        <v>381</v>
      </c>
      <c r="AY248" s="3">
        <v>40</v>
      </c>
      <c r="AZ248" s="3">
        <v>-1</v>
      </c>
      <c r="BA248" s="3">
        <v>-1</v>
      </c>
      <c r="BB248" s="3">
        <v>-3</v>
      </c>
      <c r="BC248" s="3">
        <v>6</v>
      </c>
      <c r="BD248" s="3" t="s">
        <v>530</v>
      </c>
      <c r="BE248" s="13">
        <f>GEOMEAN(AN248,AF248,AP248,AR248)</f>
        <v>251.36114632009759</v>
      </c>
    </row>
    <row r="249" spans="1:57" x14ac:dyDescent="0.45">
      <c r="A249" s="1">
        <f>_xlfn.RANK.EQ(AM249, $AM$2:$AM$1031)</f>
        <v>224</v>
      </c>
      <c r="B249" s="3" t="s">
        <v>151</v>
      </c>
      <c r="C249" s="3" t="str">
        <f>_xlfn.CONCAT(B249, " - ", D249)</f>
        <v>Rod Carew - 1975</v>
      </c>
      <c r="D249" s="3">
        <v>1975</v>
      </c>
      <c r="E249" s="3">
        <v>29</v>
      </c>
      <c r="F249" s="3" t="s">
        <v>152</v>
      </c>
      <c r="G249" s="3" t="s">
        <v>43</v>
      </c>
      <c r="H249" s="3">
        <v>143</v>
      </c>
      <c r="I249" s="3">
        <v>617</v>
      </c>
      <c r="J249" s="3">
        <v>535</v>
      </c>
      <c r="K249" s="3">
        <v>89</v>
      </c>
      <c r="L249" s="3">
        <v>192</v>
      </c>
      <c r="M249" s="3">
        <v>150</v>
      </c>
      <c r="N249" s="3">
        <v>24</v>
      </c>
      <c r="O249" s="3">
        <v>4</v>
      </c>
      <c r="P249" s="3">
        <v>14</v>
      </c>
      <c r="Q249" s="3">
        <f>_xlfn.RANK.EQ(P249,$P$2:$P$1031)</f>
        <v>878</v>
      </c>
      <c r="R249" s="3">
        <v>80</v>
      </c>
      <c r="S249" s="3">
        <v>35</v>
      </c>
      <c r="T249" s="3">
        <v>9</v>
      </c>
      <c r="U249" s="3">
        <v>64</v>
      </c>
      <c r="V249" s="3">
        <v>40</v>
      </c>
      <c r="W249" s="3">
        <v>0.35899999999999999</v>
      </c>
      <c r="X249" s="3">
        <f>_xlfn.RANK.EQ(W249,$W$2:$W$1031)</f>
        <v>29</v>
      </c>
      <c r="Y249" s="3">
        <v>0.42099999999999999</v>
      </c>
      <c r="Z249" s="3">
        <f>_xlfn.RANK.EQ(Y249,$Y$2:$Y$1031)</f>
        <v>191</v>
      </c>
      <c r="AA249" s="3">
        <v>0.497</v>
      </c>
      <c r="AB249" s="3">
        <f>_xlfn.RANK.EQ(AA249,$AA$2:$AA$1031)</f>
        <v>699</v>
      </c>
      <c r="AC249" s="17">
        <v>0.91900000000000004</v>
      </c>
      <c r="AD249" s="28">
        <f>_xlfn.RANK.EQ(AC249,$AC$2:$AC$1031)</f>
        <v>501</v>
      </c>
      <c r="AE249" s="21">
        <v>157</v>
      </c>
      <c r="AF249" s="31">
        <f>_xlfn.RANK.EQ(AE249,$AE$2:$AE$1031)</f>
        <v>321</v>
      </c>
      <c r="AG249" s="3">
        <v>266</v>
      </c>
      <c r="AH249" s="3">
        <v>10</v>
      </c>
      <c r="AI249" s="3">
        <v>1</v>
      </c>
      <c r="AJ249" s="3">
        <v>7</v>
      </c>
      <c r="AK249" s="3">
        <v>10</v>
      </c>
      <c r="AL249" s="3">
        <v>18</v>
      </c>
      <c r="AM249" s="21">
        <v>7.8</v>
      </c>
      <c r="AN249" s="21">
        <f>_xlfn.RANK.EQ(AM249,$AM$2:$AM$1031)</f>
        <v>224</v>
      </c>
      <c r="AO249" s="21">
        <f>_xlfn.IFNA(VLOOKUP(C249, 'FanGraphs Plus Stats 1-2000'!$D$2:$L$1048576, MATCH("wRC+", FanGraphs_Plus_Stats_1_1500[[#Headers],[ID]:[BABIP+]], 0), FALSE), 0)</f>
        <v>154</v>
      </c>
      <c r="AP249" s="21">
        <f>_xlfn.RANK.EQ(AO249,$AO$2:$AO$1031)</f>
        <v>340</v>
      </c>
      <c r="AQ249" s="23">
        <f>(AM249/H249)*162</f>
        <v>8.836363636363636</v>
      </c>
      <c r="AR249" s="21">
        <f>_xlfn.RANK.EQ(AQ249,$AQ$2:$AQ$1031)</f>
        <v>167</v>
      </c>
      <c r="AS249" s="3">
        <v>5.7</v>
      </c>
      <c r="AT249" s="3">
        <f>_xlfn.RANK.EQ(AS249,$AS$2:$AS$1031)</f>
        <v>209</v>
      </c>
      <c r="AU249" s="3">
        <v>7.5</v>
      </c>
      <c r="AV249" s="3">
        <f>_xlfn.RANK.EQ(AU249,$AU$2:$AU$1031)</f>
        <v>163</v>
      </c>
      <c r="AW249" s="14">
        <v>0.8</v>
      </c>
      <c r="AX249" s="3">
        <f>_xlfn.RANK.EQ(AW249,$AW$2:$AW$1031)</f>
        <v>517</v>
      </c>
      <c r="AY249" s="3">
        <v>38</v>
      </c>
      <c r="AZ249" s="3">
        <v>2</v>
      </c>
      <c r="BA249" s="3">
        <v>7</v>
      </c>
      <c r="BB249" s="3">
        <v>9</v>
      </c>
      <c r="BC249" s="3">
        <v>4</v>
      </c>
      <c r="BD249" s="3" t="s">
        <v>383</v>
      </c>
      <c r="BE249" s="13">
        <f>GEOMEAN(AN249,AF249,AP249,AR249)</f>
        <v>252.77674068429346</v>
      </c>
    </row>
    <row r="250" spans="1:57" x14ac:dyDescent="0.45">
      <c r="A250" s="1">
        <f>_xlfn.RANK.EQ(AM250, $AM$2:$AM$1031)</f>
        <v>140</v>
      </c>
      <c r="B250" s="3" t="s">
        <v>303</v>
      </c>
      <c r="C250" s="3" t="str">
        <f>_xlfn.CONCAT(B250, " - ", D250)</f>
        <v>John Valentin - 1995</v>
      </c>
      <c r="D250" s="3">
        <v>1995</v>
      </c>
      <c r="E250" s="3">
        <v>28</v>
      </c>
      <c r="F250" s="3" t="s">
        <v>48</v>
      </c>
      <c r="G250" s="3" t="s">
        <v>43</v>
      </c>
      <c r="H250" s="3">
        <v>135</v>
      </c>
      <c r="I250" s="3">
        <v>621</v>
      </c>
      <c r="J250" s="3">
        <v>520</v>
      </c>
      <c r="K250" s="3">
        <v>108</v>
      </c>
      <c r="L250" s="3">
        <v>155</v>
      </c>
      <c r="M250" s="3">
        <v>89</v>
      </c>
      <c r="N250" s="3">
        <v>37</v>
      </c>
      <c r="O250" s="3">
        <v>2</v>
      </c>
      <c r="P250" s="3">
        <v>27</v>
      </c>
      <c r="Q250" s="3">
        <f>_xlfn.RANK.EQ(P250,$P$2:$P$1031)</f>
        <v>543</v>
      </c>
      <c r="R250" s="3">
        <v>102</v>
      </c>
      <c r="S250" s="3">
        <v>20</v>
      </c>
      <c r="T250" s="3">
        <v>5</v>
      </c>
      <c r="U250" s="3">
        <v>81</v>
      </c>
      <c r="V250" s="3">
        <v>67</v>
      </c>
      <c r="W250" s="3">
        <v>0.29799999999999999</v>
      </c>
      <c r="X250" s="3">
        <f>_xlfn.RANK.EQ(W250,$W$2:$W$1031)</f>
        <v>626</v>
      </c>
      <c r="Y250" s="3">
        <v>0.39900000000000002</v>
      </c>
      <c r="Z250" s="3">
        <f>_xlfn.RANK.EQ(Y250,$Y$2:$Y$1031)</f>
        <v>382</v>
      </c>
      <c r="AA250" s="3">
        <v>0.53300000000000003</v>
      </c>
      <c r="AB250" s="3">
        <f>_xlfn.RANK.EQ(AA250,$AA$2:$AA$1031)</f>
        <v>504</v>
      </c>
      <c r="AC250" s="17">
        <v>0.93100000000000005</v>
      </c>
      <c r="AD250" s="28">
        <f>_xlfn.RANK.EQ(AC250,$AC$2:$AC$1031)</f>
        <v>439</v>
      </c>
      <c r="AE250" s="21">
        <v>138</v>
      </c>
      <c r="AF250" s="31">
        <f>_xlfn.RANK.EQ(AE250,$AE$2:$AE$1031)</f>
        <v>675</v>
      </c>
      <c r="AG250" s="3">
        <v>277</v>
      </c>
      <c r="AH250" s="3">
        <v>7</v>
      </c>
      <c r="AI250" s="3">
        <v>10</v>
      </c>
      <c r="AJ250" s="3">
        <v>4</v>
      </c>
      <c r="AK250" s="3">
        <v>6</v>
      </c>
      <c r="AL250" s="3">
        <v>2</v>
      </c>
      <c r="AM250" s="21">
        <v>8.3000000000000007</v>
      </c>
      <c r="AN250" s="21">
        <f>_xlfn.RANK.EQ(AM250,$AM$2:$AM$1031)</f>
        <v>140</v>
      </c>
      <c r="AO250" s="21">
        <f>_xlfn.IFNA(VLOOKUP(C250, 'FanGraphs Plus Stats 1-2000'!$D$2:$L$1048576, MATCH("wRC+", FanGraphs_Plus_Stats_1_1500[[#Headers],[ID]:[BABIP+]], 0), FALSE), 0)</f>
        <v>0</v>
      </c>
      <c r="AP250" s="21">
        <f>_xlfn.RANK.EQ(AO250,$AO$2:$AO$1031)</f>
        <v>654</v>
      </c>
      <c r="AQ250" s="23">
        <f>(AM250/H250)*162</f>
        <v>9.9600000000000009</v>
      </c>
      <c r="AR250" s="21">
        <f>_xlfn.RANK.EQ(AQ250,$AQ$2:$AQ$1031)</f>
        <v>67</v>
      </c>
      <c r="AS250" s="3">
        <v>6.3</v>
      </c>
      <c r="AT250" s="3">
        <f>_xlfn.RANK.EQ(AS250,$AS$2:$AS$1031)</f>
        <v>122</v>
      </c>
      <c r="AU250" s="3">
        <v>6.2</v>
      </c>
      <c r="AV250" s="3">
        <f>_xlfn.RANK.EQ(AU250,$AU$2:$AU$1031)</f>
        <v>471</v>
      </c>
      <c r="AW250" s="14">
        <v>3</v>
      </c>
      <c r="AX250" s="3">
        <f>_xlfn.RANK.EQ(AW250,$AW$2:$AW$1031)</f>
        <v>46</v>
      </c>
      <c r="AY250" s="3">
        <v>31</v>
      </c>
      <c r="AZ250" s="3">
        <v>0</v>
      </c>
      <c r="BA250" s="3">
        <v>4</v>
      </c>
      <c r="BB250" s="3">
        <v>4</v>
      </c>
      <c r="BC250" s="3">
        <v>23</v>
      </c>
      <c r="BD250" s="3" t="s">
        <v>116</v>
      </c>
      <c r="BE250" s="13">
        <f>GEOMEAN(AN250,AF250,AP250,AR250)</f>
        <v>253.67115708556793</v>
      </c>
    </row>
    <row r="251" spans="1:57" x14ac:dyDescent="0.45">
      <c r="A251" s="1">
        <f>_xlfn.RANK.EQ(AM251, $AM$2:$AM$1031)</f>
        <v>619</v>
      </c>
      <c r="B251" s="3" t="s">
        <v>422</v>
      </c>
      <c r="C251" s="3" t="str">
        <f>_xlfn.CONCAT(B251, " - ", D251)</f>
        <v>Miguel Cabrera - 2010</v>
      </c>
      <c r="D251" s="3">
        <v>2010</v>
      </c>
      <c r="E251" s="3">
        <v>27</v>
      </c>
      <c r="F251" s="3" t="s">
        <v>70</v>
      </c>
      <c r="G251" s="3" t="s">
        <v>43</v>
      </c>
      <c r="H251" s="3">
        <v>150</v>
      </c>
      <c r="I251" s="3">
        <v>648</v>
      </c>
      <c r="J251" s="3">
        <v>548</v>
      </c>
      <c r="K251" s="3">
        <v>111</v>
      </c>
      <c r="L251" s="3">
        <v>180</v>
      </c>
      <c r="M251" s="3">
        <v>96</v>
      </c>
      <c r="N251" s="3">
        <v>45</v>
      </c>
      <c r="O251" s="3">
        <v>1</v>
      </c>
      <c r="P251" s="3">
        <v>38</v>
      </c>
      <c r="Q251" s="3">
        <f>_xlfn.RANK.EQ(P251,$P$2:$P$1031)</f>
        <v>217</v>
      </c>
      <c r="R251" s="3">
        <v>126</v>
      </c>
      <c r="S251" s="3">
        <v>3</v>
      </c>
      <c r="T251" s="3">
        <v>3</v>
      </c>
      <c r="U251" s="3">
        <v>89</v>
      </c>
      <c r="V251" s="3">
        <v>95</v>
      </c>
      <c r="W251" s="3">
        <v>0.32800000000000001</v>
      </c>
      <c r="X251" s="3">
        <f>_xlfn.RANK.EQ(W251,$W$2:$W$1031)</f>
        <v>194</v>
      </c>
      <c r="Y251" s="3">
        <v>0.42</v>
      </c>
      <c r="Z251" s="3">
        <f>_xlfn.RANK.EQ(Y251,$Y$2:$Y$1031)</f>
        <v>199</v>
      </c>
      <c r="AA251" s="3">
        <v>0.622</v>
      </c>
      <c r="AB251" s="3">
        <f>_xlfn.RANK.EQ(AA251,$AA$2:$AA$1031)</f>
        <v>113</v>
      </c>
      <c r="AC251" s="17">
        <v>1.042</v>
      </c>
      <c r="AD251" s="28">
        <f>_xlfn.RANK.EQ(AC251,$AC$2:$AC$1031)</f>
        <v>110</v>
      </c>
      <c r="AE251" s="21">
        <v>178</v>
      </c>
      <c r="AF251" s="31">
        <f>_xlfn.RANK.EQ(AE251,$AE$2:$AE$1031)</f>
        <v>87</v>
      </c>
      <c r="AG251" s="3">
        <v>341</v>
      </c>
      <c r="AH251" s="3">
        <v>17</v>
      </c>
      <c r="AI251" s="3">
        <v>3</v>
      </c>
      <c r="AJ251" s="3">
        <v>0</v>
      </c>
      <c r="AK251" s="3">
        <v>8</v>
      </c>
      <c r="AL251" s="3">
        <v>32</v>
      </c>
      <c r="AM251" s="21">
        <v>6.5</v>
      </c>
      <c r="AN251" s="21">
        <f>_xlfn.RANK.EQ(AM251,$AM$2:$AM$1031)</f>
        <v>619</v>
      </c>
      <c r="AO251" s="21">
        <f>_xlfn.IFNA(VLOOKUP(C251, 'FanGraphs Plus Stats 1-2000'!$D$2:$L$1048576, MATCH("wRC+", FanGraphs_Plus_Stats_1_1500[[#Headers],[ID]:[BABIP+]], 0), FALSE), 0)</f>
        <v>171</v>
      </c>
      <c r="AP251" s="21">
        <f>_xlfn.RANK.EQ(AO251,$AO$2:$AO$1031)</f>
        <v>121</v>
      </c>
      <c r="AQ251" s="23">
        <f>(AM251/H251)*162</f>
        <v>7.0200000000000005</v>
      </c>
      <c r="AR251" s="21">
        <f>_xlfn.RANK.EQ(AQ251,$AQ$2:$AQ$1031)</f>
        <v>643</v>
      </c>
      <c r="AS251" s="3">
        <v>4.2</v>
      </c>
      <c r="AT251" s="3">
        <f>_xlfn.RANK.EQ(AS251,$AS$2:$AS$1031)</f>
        <v>713</v>
      </c>
      <c r="AU251" s="3">
        <v>7</v>
      </c>
      <c r="AV251" s="3">
        <f>_xlfn.RANK.EQ(AU251,$AU$2:$AU$1031)</f>
        <v>261</v>
      </c>
      <c r="AW251" s="14">
        <v>-1.3</v>
      </c>
      <c r="AX251" s="3">
        <f>_xlfn.RANK.EQ(AW251,$AW$2:$AW$1031)</f>
        <v>995</v>
      </c>
      <c r="AY251" s="3">
        <v>55</v>
      </c>
      <c r="AZ251" s="3">
        <v>-1</v>
      </c>
      <c r="BA251" s="3">
        <v>-1</v>
      </c>
      <c r="BB251" s="3">
        <v>-2</v>
      </c>
      <c r="BC251" s="3">
        <v>-5</v>
      </c>
      <c r="BD251" s="3" t="s">
        <v>392</v>
      </c>
      <c r="BE251" s="13">
        <f>GEOMEAN(AN251,AF251,AP251,AR251)</f>
        <v>254.42018332629479</v>
      </c>
    </row>
    <row r="252" spans="1:57" x14ac:dyDescent="0.45">
      <c r="A252" s="1">
        <f>_xlfn.RANK.EQ(AM252, $AM$2:$AM$1031)</f>
        <v>267</v>
      </c>
      <c r="B252" s="3" t="s">
        <v>397</v>
      </c>
      <c r="C252" s="3" t="str">
        <f>_xlfn.CONCAT(B252, " - ", D252)</f>
        <v>John Olerud - 1998</v>
      </c>
      <c r="D252" s="3">
        <v>1998</v>
      </c>
      <c r="E252" s="3">
        <v>29</v>
      </c>
      <c r="F252" s="3" t="s">
        <v>294</v>
      </c>
      <c r="G252" s="3" t="s">
        <v>52</v>
      </c>
      <c r="H252" s="3">
        <v>160</v>
      </c>
      <c r="I252" s="3">
        <v>665</v>
      </c>
      <c r="J252" s="3">
        <v>557</v>
      </c>
      <c r="K252" s="3">
        <v>91</v>
      </c>
      <c r="L252" s="3">
        <v>197</v>
      </c>
      <c r="M252" s="3">
        <v>135</v>
      </c>
      <c r="N252" s="3">
        <v>36</v>
      </c>
      <c r="O252" s="3">
        <v>4</v>
      </c>
      <c r="P252" s="3">
        <v>22</v>
      </c>
      <c r="Q252" s="3">
        <f>_xlfn.RANK.EQ(P252,$P$2:$P$1031)</f>
        <v>697</v>
      </c>
      <c r="R252" s="3">
        <v>93</v>
      </c>
      <c r="S252" s="3">
        <v>2</v>
      </c>
      <c r="T252" s="3">
        <v>2</v>
      </c>
      <c r="U252" s="3">
        <v>96</v>
      </c>
      <c r="V252" s="3">
        <v>73</v>
      </c>
      <c r="W252" s="3">
        <v>0.35399999999999998</v>
      </c>
      <c r="X252" s="3">
        <f>_xlfn.RANK.EQ(W252,$W$2:$W$1031)</f>
        <v>45</v>
      </c>
      <c r="Y252" s="3">
        <v>0.44700000000000001</v>
      </c>
      <c r="Z252" s="3">
        <f>_xlfn.RANK.EQ(Y252,$Y$2:$Y$1031)</f>
        <v>72</v>
      </c>
      <c r="AA252" s="3">
        <v>0.55100000000000005</v>
      </c>
      <c r="AB252" s="3">
        <f>_xlfn.RANK.EQ(AA252,$AA$2:$AA$1031)</f>
        <v>392</v>
      </c>
      <c r="AC252" s="17">
        <v>0.998</v>
      </c>
      <c r="AD252" s="28">
        <f>_xlfn.RANK.EQ(AC252,$AC$2:$AC$1031)</f>
        <v>223</v>
      </c>
      <c r="AE252" s="21">
        <v>163</v>
      </c>
      <c r="AF252" s="31">
        <f>_xlfn.RANK.EQ(AE252,$AE$2:$AE$1031)</f>
        <v>244</v>
      </c>
      <c r="AG252" s="3">
        <v>307</v>
      </c>
      <c r="AH252" s="3">
        <v>15</v>
      </c>
      <c r="AI252" s="3">
        <v>4</v>
      </c>
      <c r="AJ252" s="3">
        <v>1</v>
      </c>
      <c r="AK252" s="3">
        <v>7</v>
      </c>
      <c r="AL252" s="3">
        <v>11</v>
      </c>
      <c r="AM252" s="21">
        <v>7.6</v>
      </c>
      <c r="AN252" s="21">
        <f>_xlfn.RANK.EQ(AM252,$AM$2:$AM$1031)</f>
        <v>267</v>
      </c>
      <c r="AO252" s="21">
        <f>_xlfn.IFNA(VLOOKUP(C252, 'FanGraphs Plus Stats 1-2000'!$D$2:$L$1048576, MATCH("wRC+", FanGraphs_Plus_Stats_1_1500[[#Headers],[ID]:[BABIP+]], 0), FALSE), 0)</f>
        <v>167</v>
      </c>
      <c r="AP252" s="21">
        <f>_xlfn.RANK.EQ(AO252,$AO$2:$AO$1031)</f>
        <v>159</v>
      </c>
      <c r="AQ252" s="23">
        <f>(AM252/H252)*162</f>
        <v>7.6950000000000003</v>
      </c>
      <c r="AR252" s="21">
        <f>_xlfn.RANK.EQ(AQ252,$AQ$2:$AQ$1031)</f>
        <v>411</v>
      </c>
      <c r="AS252" s="3">
        <v>5.6</v>
      </c>
      <c r="AT252" s="3">
        <f>_xlfn.RANK.EQ(AS252,$AS$2:$AS$1031)</f>
        <v>233</v>
      </c>
      <c r="AU252" s="3">
        <v>6.2</v>
      </c>
      <c r="AV252" s="3">
        <f>_xlfn.RANK.EQ(AU252,$AU$2:$AU$1031)</f>
        <v>471</v>
      </c>
      <c r="AW252" s="14">
        <v>0.6</v>
      </c>
      <c r="AX252" s="3">
        <f>_xlfn.RANK.EQ(AW252,$AW$2:$AW$1031)</f>
        <v>570</v>
      </c>
      <c r="AY252" s="3">
        <v>55</v>
      </c>
      <c r="AZ252" s="3">
        <v>-1</v>
      </c>
      <c r="BA252" s="3">
        <v>-3</v>
      </c>
      <c r="BB252" s="3">
        <v>-3</v>
      </c>
      <c r="BC252" s="3">
        <v>15</v>
      </c>
      <c r="BD252" s="3" t="s">
        <v>193</v>
      </c>
      <c r="BE252" s="13">
        <f>GEOMEAN(AN252,AF252,AP252,AR252)</f>
        <v>255.43770786949821</v>
      </c>
    </row>
    <row r="253" spans="1:57" x14ac:dyDescent="0.45">
      <c r="A253" s="1">
        <f>_xlfn.RANK.EQ(AM253, $AM$2:$AM$1031)</f>
        <v>67</v>
      </c>
      <c r="B253" s="3" t="s">
        <v>196</v>
      </c>
      <c r="C253" s="3" t="str">
        <f>_xlfn.CONCAT(B253, " - ", D253)</f>
        <v>Ichiro Suzuki - 2004</v>
      </c>
      <c r="D253" s="3">
        <v>2004</v>
      </c>
      <c r="E253" s="3">
        <v>30</v>
      </c>
      <c r="F253" s="3" t="s">
        <v>106</v>
      </c>
      <c r="G253" s="3" t="s">
        <v>43</v>
      </c>
      <c r="H253" s="3">
        <v>161</v>
      </c>
      <c r="I253" s="3">
        <v>762</v>
      </c>
      <c r="J253" s="3">
        <v>704</v>
      </c>
      <c r="K253" s="3">
        <v>101</v>
      </c>
      <c r="L253" s="3">
        <v>262</v>
      </c>
      <c r="M253" s="3">
        <v>225</v>
      </c>
      <c r="N253" s="3">
        <v>24</v>
      </c>
      <c r="O253" s="3">
        <v>5</v>
      </c>
      <c r="P253" s="3">
        <v>8</v>
      </c>
      <c r="Q253" s="3">
        <f>_xlfn.RANK.EQ(P253,$P$2:$P$1031)</f>
        <v>967</v>
      </c>
      <c r="R253" s="3">
        <v>60</v>
      </c>
      <c r="S253" s="3">
        <v>36</v>
      </c>
      <c r="T253" s="3">
        <v>11</v>
      </c>
      <c r="U253" s="3">
        <v>49</v>
      </c>
      <c r="V253" s="3">
        <v>63</v>
      </c>
      <c r="W253" s="3">
        <v>0.372</v>
      </c>
      <c r="X253" s="3">
        <f>_xlfn.RANK.EQ(W253,$W$2:$W$1031)</f>
        <v>5</v>
      </c>
      <c r="Y253" s="3">
        <v>0.41399999999999998</v>
      </c>
      <c r="Z253" s="3">
        <f>_xlfn.RANK.EQ(Y253,$Y$2:$Y$1031)</f>
        <v>242</v>
      </c>
      <c r="AA253" s="3">
        <v>0.45500000000000002</v>
      </c>
      <c r="AB253" s="3">
        <f>_xlfn.RANK.EQ(AA253,$AA$2:$AA$1031)</f>
        <v>868</v>
      </c>
      <c r="AC253" s="17">
        <v>0.86899999999999999</v>
      </c>
      <c r="AD253" s="28">
        <f>_xlfn.RANK.EQ(AC253,$AC$2:$AC$1031)</f>
        <v>726</v>
      </c>
      <c r="AE253" s="21">
        <v>130</v>
      </c>
      <c r="AF253" s="31">
        <f>_xlfn.RANK.EQ(AE253,$AE$2:$AE$1031)</f>
        <v>799</v>
      </c>
      <c r="AG253" s="3">
        <v>320</v>
      </c>
      <c r="AH253" s="3">
        <v>6</v>
      </c>
      <c r="AI253" s="3">
        <v>4</v>
      </c>
      <c r="AJ253" s="3">
        <v>2</v>
      </c>
      <c r="AK253" s="3">
        <v>3</v>
      </c>
      <c r="AL253" s="3">
        <v>19</v>
      </c>
      <c r="AM253" s="21">
        <v>9.1999999999999993</v>
      </c>
      <c r="AN253" s="21">
        <f>_xlfn.RANK.EQ(AM253,$AM$2:$AM$1031)</f>
        <v>67</v>
      </c>
      <c r="AO253" s="21">
        <f>_xlfn.IFNA(VLOOKUP(C253, 'FanGraphs Plus Stats 1-2000'!$D$2:$L$1048576, MATCH("wRC+", FanGraphs_Plus_Stats_1_1500[[#Headers],[ID]:[BABIP+]], 0), FALSE), 0)</f>
        <v>0</v>
      </c>
      <c r="AP253" s="21">
        <f>_xlfn.RANK.EQ(AO253,$AO$2:$AO$1031)</f>
        <v>654</v>
      </c>
      <c r="AQ253" s="23">
        <f>(AM253/H253)*162</f>
        <v>9.2571428571428562</v>
      </c>
      <c r="AR253" s="21">
        <f>_xlfn.RANK.EQ(AQ253,$AQ$2:$AQ$1031)</f>
        <v>122</v>
      </c>
      <c r="AS253" s="3">
        <v>6.7</v>
      </c>
      <c r="AT253" s="3">
        <f>_xlfn.RANK.EQ(AS253,$AS$2:$AS$1031)</f>
        <v>84</v>
      </c>
      <c r="AU253" s="3">
        <v>6.1</v>
      </c>
      <c r="AV253" s="3">
        <f>_xlfn.RANK.EQ(AU253,$AU$2:$AU$1031)</f>
        <v>511</v>
      </c>
      <c r="AW253" s="14">
        <v>2.5</v>
      </c>
      <c r="AX253" s="3">
        <f>_xlfn.RANK.EQ(AW253,$AW$2:$AW$1031)</f>
        <v>88</v>
      </c>
      <c r="AY253" s="3">
        <v>36</v>
      </c>
      <c r="AZ253" s="3">
        <v>6</v>
      </c>
      <c r="BA253" s="3">
        <v>4</v>
      </c>
      <c r="BB253" s="3">
        <v>9</v>
      </c>
      <c r="BC253" s="3">
        <v>30</v>
      </c>
      <c r="BD253" s="3" t="s">
        <v>197</v>
      </c>
      <c r="BE253" s="13">
        <f>GEOMEAN(AN253,AF253,AP253,AR253)</f>
        <v>255.64646408096365</v>
      </c>
    </row>
    <row r="254" spans="1:57" x14ac:dyDescent="0.45">
      <c r="A254" s="1">
        <f>_xlfn.RANK.EQ(AM254, $AM$2:$AM$1031)</f>
        <v>224</v>
      </c>
      <c r="B254" s="3" t="s">
        <v>207</v>
      </c>
      <c r="C254" s="3" t="str">
        <f>_xlfn.CONCAT(B254, " - ", D254)</f>
        <v>Chase Utley - 2007</v>
      </c>
      <c r="D254" s="3">
        <v>2007</v>
      </c>
      <c r="E254" s="3">
        <v>28</v>
      </c>
      <c r="F254" s="3" t="s">
        <v>139</v>
      </c>
      <c r="G254" s="3" t="s">
        <v>52</v>
      </c>
      <c r="H254" s="3">
        <v>132</v>
      </c>
      <c r="I254" s="3">
        <v>613</v>
      </c>
      <c r="J254" s="3">
        <v>530</v>
      </c>
      <c r="K254" s="3">
        <v>104</v>
      </c>
      <c r="L254" s="3">
        <v>176</v>
      </c>
      <c r="M254" s="3">
        <v>101</v>
      </c>
      <c r="N254" s="3">
        <v>48</v>
      </c>
      <c r="O254" s="3">
        <v>5</v>
      </c>
      <c r="P254" s="3">
        <v>22</v>
      </c>
      <c r="Q254" s="3">
        <f>_xlfn.RANK.EQ(P254,$P$2:$P$1031)</f>
        <v>697</v>
      </c>
      <c r="R254" s="3">
        <v>103</v>
      </c>
      <c r="S254" s="3">
        <v>9</v>
      </c>
      <c r="T254" s="3">
        <v>1</v>
      </c>
      <c r="U254" s="3">
        <v>50</v>
      </c>
      <c r="V254" s="3">
        <v>89</v>
      </c>
      <c r="W254" s="3">
        <v>0.33200000000000002</v>
      </c>
      <c r="X254" s="3">
        <f>_xlfn.RANK.EQ(W254,$W$2:$W$1031)</f>
        <v>151</v>
      </c>
      <c r="Y254" s="3">
        <v>0.41</v>
      </c>
      <c r="Z254" s="3">
        <f>_xlfn.RANK.EQ(Y254,$Y$2:$Y$1031)</f>
        <v>267</v>
      </c>
      <c r="AA254" s="3">
        <v>0.56599999999999995</v>
      </c>
      <c r="AB254" s="3">
        <f>_xlfn.RANK.EQ(AA254,$AA$2:$AA$1031)</f>
        <v>307</v>
      </c>
      <c r="AC254" s="17">
        <v>0.97599999999999998</v>
      </c>
      <c r="AD254" s="28">
        <f>_xlfn.RANK.EQ(AC254,$AC$2:$AC$1031)</f>
        <v>274</v>
      </c>
      <c r="AE254" s="21">
        <v>146</v>
      </c>
      <c r="AF254" s="31">
        <f>_xlfn.RANK.EQ(AE254,$AE$2:$AE$1031)</f>
        <v>515</v>
      </c>
      <c r="AG254" s="3">
        <v>300</v>
      </c>
      <c r="AH254" s="3">
        <v>7</v>
      </c>
      <c r="AI254" s="3">
        <v>25</v>
      </c>
      <c r="AJ254" s="3">
        <v>1</v>
      </c>
      <c r="AK254" s="3">
        <v>7</v>
      </c>
      <c r="AL254" s="3">
        <v>1</v>
      </c>
      <c r="AM254" s="21">
        <v>7.8</v>
      </c>
      <c r="AN254" s="21">
        <f>_xlfn.RANK.EQ(AM254,$AM$2:$AM$1031)</f>
        <v>224</v>
      </c>
      <c r="AO254" s="21">
        <f>_xlfn.IFNA(VLOOKUP(C254, 'FanGraphs Plus Stats 1-2000'!$D$2:$L$1048576, MATCH("wRC+", FanGraphs_Plus_Stats_1_1500[[#Headers],[ID]:[BABIP+]], 0), FALSE), 0)</f>
        <v>150</v>
      </c>
      <c r="AP254" s="21">
        <f>_xlfn.RANK.EQ(AO254,$AO$2:$AO$1031)</f>
        <v>417</v>
      </c>
      <c r="AQ254" s="23">
        <f>(AM254/H254)*162</f>
        <v>9.5727272727272723</v>
      </c>
      <c r="AR254" s="21">
        <f>_xlfn.RANK.EQ(AQ254,$AQ$2:$AQ$1031)</f>
        <v>94</v>
      </c>
      <c r="AS254" s="3">
        <v>6.1</v>
      </c>
      <c r="AT254" s="3">
        <f>_xlfn.RANK.EQ(AS254,$AS$2:$AS$1031)</f>
        <v>147</v>
      </c>
      <c r="AU254" s="3">
        <v>6.1</v>
      </c>
      <c r="AV254" s="3">
        <f>_xlfn.RANK.EQ(AU254,$AU$2:$AU$1031)</f>
        <v>511</v>
      </c>
      <c r="AW254" s="14">
        <v>2.1</v>
      </c>
      <c r="AX254" s="3">
        <f>_xlfn.RANK.EQ(AW254,$AW$2:$AW$1031)</f>
        <v>167</v>
      </c>
      <c r="AY254" s="3">
        <v>39</v>
      </c>
      <c r="AZ254" s="3">
        <v>1</v>
      </c>
      <c r="BA254" s="3">
        <v>3</v>
      </c>
      <c r="BB254" s="3">
        <v>4</v>
      </c>
      <c r="BC254" s="3">
        <v>18</v>
      </c>
      <c r="BD254" s="3" t="s">
        <v>386</v>
      </c>
      <c r="BE254" s="13">
        <f>GEOMEAN(AN254,AF254,AP254,AR254)</f>
        <v>259.31628367024456</v>
      </c>
    </row>
    <row r="255" spans="1:57" x14ac:dyDescent="0.45">
      <c r="A255" s="1">
        <f>_xlfn.RANK.EQ(AM255, $AM$2:$AM$1031)</f>
        <v>341</v>
      </c>
      <c r="B255" s="3" t="s">
        <v>1146</v>
      </c>
      <c r="C255" s="3" t="str">
        <f>_xlfn.CONCAT(B255, " - ", D255)</f>
        <v>Magglio Ordonez - 2007</v>
      </c>
      <c r="D255" s="3">
        <v>2007</v>
      </c>
      <c r="E255" s="3">
        <v>33</v>
      </c>
      <c r="F255" s="3" t="s">
        <v>70</v>
      </c>
      <c r="G255" s="3" t="s">
        <v>43</v>
      </c>
      <c r="H255" s="3">
        <v>157</v>
      </c>
      <c r="I255" s="3">
        <v>679</v>
      </c>
      <c r="J255" s="3">
        <v>595</v>
      </c>
      <c r="K255" s="3">
        <v>117</v>
      </c>
      <c r="L255" s="3">
        <v>216</v>
      </c>
      <c r="M255" s="3">
        <v>134</v>
      </c>
      <c r="N255" s="3">
        <v>54</v>
      </c>
      <c r="O255" s="3">
        <v>0</v>
      </c>
      <c r="P255" s="3">
        <v>28</v>
      </c>
      <c r="Q255" s="3">
        <f>_xlfn.RANK.EQ(P255,$P$2:$P$1031)</f>
        <v>516</v>
      </c>
      <c r="R255" s="3">
        <v>139</v>
      </c>
      <c r="S255" s="3">
        <v>4</v>
      </c>
      <c r="T255" s="3">
        <v>1</v>
      </c>
      <c r="U255" s="3">
        <v>76</v>
      </c>
      <c r="V255" s="3">
        <v>79</v>
      </c>
      <c r="W255" s="3">
        <v>0.36299999999999999</v>
      </c>
      <c r="X255" s="3">
        <f>_xlfn.RANK.EQ(W255,$W$2:$W$1031)</f>
        <v>20</v>
      </c>
      <c r="Y255" s="3">
        <v>0.434</v>
      </c>
      <c r="Z255" s="3">
        <f>_xlfn.RANK.EQ(Y255,$Y$2:$Y$1031)</f>
        <v>120</v>
      </c>
      <c r="AA255" s="3">
        <v>0.59499999999999997</v>
      </c>
      <c r="AB255" s="3">
        <f>_xlfn.RANK.EQ(AA255,$AA$2:$AA$1031)</f>
        <v>203</v>
      </c>
      <c r="AC255" s="17">
        <v>1.0289999999999999</v>
      </c>
      <c r="AD255" s="28">
        <f>_xlfn.RANK.EQ(AC255,$AC$2:$AC$1031)</f>
        <v>142</v>
      </c>
      <c r="AE255" s="21">
        <v>166</v>
      </c>
      <c r="AF255" s="31">
        <f>_xlfn.RANK.EQ(AE255,$AE$2:$AE$1031)</f>
        <v>203</v>
      </c>
      <c r="AG255" s="3">
        <v>354</v>
      </c>
      <c r="AH255" s="3">
        <v>20</v>
      </c>
      <c r="AI255" s="3">
        <v>2</v>
      </c>
      <c r="AJ255" s="3">
        <v>0</v>
      </c>
      <c r="AK255" s="3">
        <v>5</v>
      </c>
      <c r="AL255" s="3">
        <v>8</v>
      </c>
      <c r="AM255" s="21">
        <v>7.3</v>
      </c>
      <c r="AN255" s="21">
        <f>_xlfn.RANK.EQ(AM255,$AM$2:$AM$1031)</f>
        <v>341</v>
      </c>
      <c r="AO255" s="21">
        <f>_xlfn.IFNA(VLOOKUP(C255, 'FanGraphs Plus Stats 1-2000'!$D$2:$L$1048576, MATCH("wRC+", FanGraphs_Plus_Stats_1_1500[[#Headers],[ID]:[BABIP+]], 0), FALSE), 0)</f>
        <v>169</v>
      </c>
      <c r="AP255" s="21">
        <f>_xlfn.RANK.EQ(AO255,$AO$2:$AO$1031)</f>
        <v>145</v>
      </c>
      <c r="AQ255" s="23">
        <f>(AM255/H255)*162</f>
        <v>7.5324840764331205</v>
      </c>
      <c r="AR255" s="21">
        <f>_xlfn.RANK.EQ(AQ255,$AQ$2:$AQ$1031)</f>
        <v>464</v>
      </c>
      <c r="AS255" s="3">
        <v>4.9000000000000004</v>
      </c>
      <c r="AT255" s="3">
        <f>_xlfn.RANK.EQ(AS255,$AS$2:$AS$1031)</f>
        <v>420</v>
      </c>
      <c r="AU255" s="3">
        <v>7.2</v>
      </c>
      <c r="AV255" s="3">
        <f>_xlfn.RANK.EQ(AU255,$AU$2:$AU$1031)</f>
        <v>215</v>
      </c>
      <c r="AW255" s="14">
        <v>-0.5</v>
      </c>
      <c r="AX255" s="3">
        <f>_xlfn.RANK.EQ(AW255,$AW$2:$AW$1031)</f>
        <v>885</v>
      </c>
      <c r="AY255" s="3">
        <v>57</v>
      </c>
      <c r="AZ255" s="3">
        <v>-3</v>
      </c>
      <c r="BA255" s="3">
        <v>2</v>
      </c>
      <c r="BB255" s="3">
        <v>-1</v>
      </c>
      <c r="BC255" s="3">
        <v>1</v>
      </c>
      <c r="BD255" s="3" t="s">
        <v>338</v>
      </c>
      <c r="BE255" s="13">
        <f>GEOMEAN(AN255,AF255,AP255,AR255)</f>
        <v>261.23664640751423</v>
      </c>
    </row>
    <row r="256" spans="1:57" x14ac:dyDescent="0.45">
      <c r="A256" s="1">
        <f>_xlfn.RANK.EQ(AM256, $AM$2:$AM$1031)</f>
        <v>533</v>
      </c>
      <c r="B256" s="3" t="s">
        <v>700</v>
      </c>
      <c r="C256" s="3" t="str">
        <f>_xlfn.CONCAT(B256, " - ", D256)</f>
        <v>J.D. Martinez - 2018</v>
      </c>
      <c r="D256" s="3">
        <v>2018</v>
      </c>
      <c r="E256" s="3">
        <v>30</v>
      </c>
      <c r="F256" s="3" t="s">
        <v>48</v>
      </c>
      <c r="G256" s="3" t="s">
        <v>43</v>
      </c>
      <c r="H256" s="3">
        <v>150</v>
      </c>
      <c r="I256" s="3">
        <v>649</v>
      </c>
      <c r="J256" s="3">
        <v>569</v>
      </c>
      <c r="K256" s="3">
        <v>111</v>
      </c>
      <c r="L256" s="3">
        <v>188</v>
      </c>
      <c r="M256" s="3">
        <v>106</v>
      </c>
      <c r="N256" s="3">
        <v>37</v>
      </c>
      <c r="O256" s="3">
        <v>2</v>
      </c>
      <c r="P256" s="3">
        <v>43</v>
      </c>
      <c r="Q256" s="3">
        <f>_xlfn.RANK.EQ(P256,$P$2:$P$1031)</f>
        <v>103</v>
      </c>
      <c r="R256" s="3">
        <v>130</v>
      </c>
      <c r="S256" s="3">
        <v>6</v>
      </c>
      <c r="T256" s="3">
        <v>1</v>
      </c>
      <c r="U256" s="3">
        <v>69</v>
      </c>
      <c r="V256" s="3">
        <v>146</v>
      </c>
      <c r="W256" s="3">
        <v>0.33</v>
      </c>
      <c r="X256" s="3">
        <f>_xlfn.RANK.EQ(W256,$W$2:$W$1031)</f>
        <v>168</v>
      </c>
      <c r="Y256" s="3">
        <v>0.40200000000000002</v>
      </c>
      <c r="Z256" s="3">
        <f>_xlfn.RANK.EQ(Y256,$Y$2:$Y$1031)</f>
        <v>354</v>
      </c>
      <c r="AA256" s="3">
        <v>0.629</v>
      </c>
      <c r="AB256" s="3">
        <f>_xlfn.RANK.EQ(AA256,$AA$2:$AA$1031)</f>
        <v>90</v>
      </c>
      <c r="AC256" s="17">
        <v>1.0309999999999999</v>
      </c>
      <c r="AD256" s="28">
        <f>_xlfn.RANK.EQ(AC256,$AC$2:$AC$1031)</f>
        <v>137</v>
      </c>
      <c r="AE256" s="21">
        <v>173</v>
      </c>
      <c r="AF256" s="31">
        <f>_xlfn.RANK.EQ(AE256,$AE$2:$AE$1031)</f>
        <v>125</v>
      </c>
      <c r="AG256" s="3">
        <v>358</v>
      </c>
      <c r="AH256" s="3">
        <v>19</v>
      </c>
      <c r="AI256" s="3">
        <v>4</v>
      </c>
      <c r="AJ256" s="3">
        <v>0</v>
      </c>
      <c r="AK256" s="3">
        <v>7</v>
      </c>
      <c r="AL256" s="3">
        <v>11</v>
      </c>
      <c r="AM256" s="21">
        <v>6.7</v>
      </c>
      <c r="AN256" s="21">
        <f>_xlfn.RANK.EQ(AM256,$AM$2:$AM$1031)</f>
        <v>533</v>
      </c>
      <c r="AO256" s="21">
        <f>_xlfn.IFNA(VLOOKUP(C256, 'FanGraphs Plus Stats 1-2000'!$D$2:$L$1048576, MATCH("wRC+", FanGraphs_Plus_Stats_1_1500[[#Headers],[ID]:[BABIP+]], 0), FALSE), 0)</f>
        <v>170</v>
      </c>
      <c r="AP256" s="21">
        <f>_xlfn.RANK.EQ(AO256,$AO$2:$AO$1031)</f>
        <v>130</v>
      </c>
      <c r="AQ256" s="23">
        <f>(AM256/H256)*162</f>
        <v>7.2359999999999998</v>
      </c>
      <c r="AR256" s="21">
        <f>_xlfn.RANK.EQ(AQ256,$AQ$2:$AQ$1031)</f>
        <v>556</v>
      </c>
      <c r="AS256" s="3">
        <v>4.5</v>
      </c>
      <c r="AT256" s="3">
        <f>_xlfn.RANK.EQ(AS256,$AS$2:$AS$1031)</f>
        <v>569</v>
      </c>
      <c r="AU256" s="3">
        <v>6.8</v>
      </c>
      <c r="AV256" s="3">
        <f>_xlfn.RANK.EQ(AU256,$AU$2:$AU$1031)</f>
        <v>305</v>
      </c>
      <c r="AW256" s="14">
        <v>-1.1000000000000001</v>
      </c>
      <c r="AX256" s="3">
        <f>_xlfn.RANK.EQ(AW256,$AW$2:$AW$1031)</f>
        <v>976</v>
      </c>
      <c r="AY256" s="3">
        <v>59</v>
      </c>
      <c r="AZ256" s="3">
        <v>-2</v>
      </c>
      <c r="BA256" s="3">
        <v>-2</v>
      </c>
      <c r="BB256" s="3">
        <v>-4</v>
      </c>
      <c r="BC256" s="3">
        <v>-2</v>
      </c>
      <c r="BD256" s="3" t="s">
        <v>701</v>
      </c>
      <c r="BE256" s="13">
        <f>GEOMEAN(AN256,AF256,AP256,AR256)</f>
        <v>263.42915663114383</v>
      </c>
    </row>
    <row r="257" spans="1:57" x14ac:dyDescent="0.45">
      <c r="A257" s="1">
        <f>_xlfn.RANK.EQ(AM257, $AM$2:$AM$1031)</f>
        <v>206</v>
      </c>
      <c r="B257" s="3" t="s">
        <v>238</v>
      </c>
      <c r="C257" s="3" t="str">
        <f>_xlfn.CONCAT(B257, " - ", D257)</f>
        <v>Frank Robinson - 1964</v>
      </c>
      <c r="D257" s="3">
        <v>1964</v>
      </c>
      <c r="E257" s="3">
        <v>28</v>
      </c>
      <c r="F257" s="3" t="s">
        <v>78</v>
      </c>
      <c r="G257" s="3" t="s">
        <v>52</v>
      </c>
      <c r="H257" s="3">
        <v>156</v>
      </c>
      <c r="I257" s="3">
        <v>662</v>
      </c>
      <c r="J257" s="3">
        <v>568</v>
      </c>
      <c r="K257" s="3">
        <v>103</v>
      </c>
      <c r="L257" s="3">
        <v>174</v>
      </c>
      <c r="M257" s="3">
        <v>101</v>
      </c>
      <c r="N257" s="3">
        <v>38</v>
      </c>
      <c r="O257" s="3">
        <v>6</v>
      </c>
      <c r="P257" s="3">
        <v>29</v>
      </c>
      <c r="Q257" s="3">
        <f>_xlfn.RANK.EQ(P257,$P$2:$P$1031)</f>
        <v>478</v>
      </c>
      <c r="R257" s="3">
        <v>96</v>
      </c>
      <c r="S257" s="3">
        <v>23</v>
      </c>
      <c r="T257" s="3">
        <v>5</v>
      </c>
      <c r="U257" s="3">
        <v>79</v>
      </c>
      <c r="V257" s="3">
        <v>67</v>
      </c>
      <c r="W257" s="3">
        <v>0.30599999999999999</v>
      </c>
      <c r="X257" s="3">
        <f>_xlfn.RANK.EQ(W257,$W$2:$W$1031)</f>
        <v>495</v>
      </c>
      <c r="Y257" s="3">
        <v>0.39600000000000002</v>
      </c>
      <c r="Z257" s="3">
        <f>_xlfn.RANK.EQ(Y257,$Y$2:$Y$1031)</f>
        <v>416</v>
      </c>
      <c r="AA257" s="3">
        <v>0.54800000000000004</v>
      </c>
      <c r="AB257" s="3">
        <f>_xlfn.RANK.EQ(AA257,$AA$2:$AA$1031)</f>
        <v>405</v>
      </c>
      <c r="AC257" s="17">
        <v>0.94299999999999995</v>
      </c>
      <c r="AD257" s="28">
        <f>_xlfn.RANK.EQ(AC257,$AC$2:$AC$1031)</f>
        <v>392</v>
      </c>
      <c r="AE257" s="21">
        <v>160</v>
      </c>
      <c r="AF257" s="31">
        <f>_xlfn.RANK.EQ(AE257,$AE$2:$AE$1031)</f>
        <v>283</v>
      </c>
      <c r="AG257" s="3">
        <v>311</v>
      </c>
      <c r="AH257" s="3">
        <v>13</v>
      </c>
      <c r="AI257" s="3">
        <v>9</v>
      </c>
      <c r="AJ257" s="3">
        <v>0</v>
      </c>
      <c r="AK257" s="3">
        <v>6</v>
      </c>
      <c r="AL257" s="3">
        <v>20</v>
      </c>
      <c r="AM257" s="21">
        <v>7.9</v>
      </c>
      <c r="AN257" s="21">
        <f>_xlfn.RANK.EQ(AM257,$AM$2:$AM$1031)</f>
        <v>206</v>
      </c>
      <c r="AO257" s="21">
        <f>_xlfn.IFNA(VLOOKUP(C257, 'FanGraphs Plus Stats 1-2000'!$D$2:$L$1048576, MATCH("wRC+", FanGraphs_Plus_Stats_1_1500[[#Headers],[ID]:[BABIP+]], 0), FALSE), 0)</f>
        <v>156</v>
      </c>
      <c r="AP257" s="21">
        <f>_xlfn.RANK.EQ(AO257,$AO$2:$AO$1031)</f>
        <v>300</v>
      </c>
      <c r="AQ257" s="23">
        <f>(AM257/H257)*162</f>
        <v>8.203846153846154</v>
      </c>
      <c r="AR257" s="21">
        <f>_xlfn.RANK.EQ(AQ257,$AQ$2:$AQ$1031)</f>
        <v>277</v>
      </c>
      <c r="AS257" s="3">
        <v>5.3</v>
      </c>
      <c r="AT257" s="3">
        <f>_xlfn.RANK.EQ(AS257,$AS$2:$AS$1031)</f>
        <v>295</v>
      </c>
      <c r="AU257" s="3">
        <v>7</v>
      </c>
      <c r="AV257" s="3">
        <f>_xlfn.RANK.EQ(AU257,$AU$2:$AU$1031)</f>
        <v>261</v>
      </c>
      <c r="AW257" s="14">
        <v>-0.1</v>
      </c>
      <c r="AX257" s="3">
        <f>_xlfn.RANK.EQ(AW257,$AW$2:$AW$1031)</f>
        <v>771</v>
      </c>
      <c r="AY257" s="3">
        <v>46</v>
      </c>
      <c r="AZ257" s="3">
        <v>0</v>
      </c>
      <c r="BA257" s="3">
        <v>3</v>
      </c>
      <c r="BB257" s="3">
        <v>3</v>
      </c>
      <c r="BC257" s="3">
        <v>7</v>
      </c>
      <c r="BD257" s="3" t="s">
        <v>46</v>
      </c>
      <c r="BE257" s="13">
        <f>GEOMEAN(AN257,AF257,AP257,AR257)</f>
        <v>263.82361683825599</v>
      </c>
    </row>
    <row r="258" spans="1:57" x14ac:dyDescent="0.45">
      <c r="A258" s="1">
        <f>_xlfn.RANK.EQ(AM258, $AM$2:$AM$1031)</f>
        <v>81</v>
      </c>
      <c r="B258" s="3" t="s">
        <v>207</v>
      </c>
      <c r="C258" s="3" t="str">
        <f>_xlfn.CONCAT(B258, " - ", D258)</f>
        <v>Chase Utley - 2008</v>
      </c>
      <c r="D258" s="3">
        <v>2008</v>
      </c>
      <c r="E258" s="3">
        <v>29</v>
      </c>
      <c r="F258" s="3" t="s">
        <v>139</v>
      </c>
      <c r="G258" s="3" t="s">
        <v>52</v>
      </c>
      <c r="H258" s="3">
        <v>159</v>
      </c>
      <c r="I258" s="3">
        <v>707</v>
      </c>
      <c r="J258" s="3">
        <v>607</v>
      </c>
      <c r="K258" s="3">
        <v>113</v>
      </c>
      <c r="L258" s="3">
        <v>177</v>
      </c>
      <c r="M258" s="3">
        <v>99</v>
      </c>
      <c r="N258" s="3">
        <v>41</v>
      </c>
      <c r="O258" s="3">
        <v>4</v>
      </c>
      <c r="P258" s="3">
        <v>33</v>
      </c>
      <c r="Q258" s="3">
        <f>_xlfn.RANK.EQ(P258,$P$2:$P$1031)</f>
        <v>341</v>
      </c>
      <c r="R258" s="3">
        <v>104</v>
      </c>
      <c r="S258" s="3">
        <v>14</v>
      </c>
      <c r="T258" s="3">
        <v>2</v>
      </c>
      <c r="U258" s="3">
        <v>64</v>
      </c>
      <c r="V258" s="3">
        <v>104</v>
      </c>
      <c r="W258" s="3">
        <v>0.29199999999999998</v>
      </c>
      <c r="X258" s="3">
        <f>_xlfn.RANK.EQ(W258,$W$2:$W$1031)</f>
        <v>710</v>
      </c>
      <c r="Y258" s="3">
        <v>0.38</v>
      </c>
      <c r="Z258" s="3">
        <f>_xlfn.RANK.EQ(Y258,$Y$2:$Y$1031)</f>
        <v>604</v>
      </c>
      <c r="AA258" s="3">
        <v>0.53500000000000003</v>
      </c>
      <c r="AB258" s="3">
        <f>_xlfn.RANK.EQ(AA258,$AA$2:$AA$1031)</f>
        <v>487</v>
      </c>
      <c r="AC258" s="17">
        <v>0.91500000000000004</v>
      </c>
      <c r="AD258" s="28">
        <f>_xlfn.RANK.EQ(AC258,$AC$2:$AC$1031)</f>
        <v>520</v>
      </c>
      <c r="AE258" s="21">
        <v>136</v>
      </c>
      <c r="AF258" s="31">
        <f>_xlfn.RANK.EQ(AE258,$AE$2:$AE$1031)</f>
        <v>709</v>
      </c>
      <c r="AG258" s="3">
        <v>325</v>
      </c>
      <c r="AH258" s="3">
        <v>9</v>
      </c>
      <c r="AI258" s="3">
        <v>27</v>
      </c>
      <c r="AJ258" s="3">
        <v>1</v>
      </c>
      <c r="AK258" s="3">
        <v>8</v>
      </c>
      <c r="AL258" s="3">
        <v>14</v>
      </c>
      <c r="AM258" s="21">
        <v>9</v>
      </c>
      <c r="AN258" s="21">
        <f>_xlfn.RANK.EQ(AM258,$AM$2:$AM$1031)</f>
        <v>81</v>
      </c>
      <c r="AO258" s="21">
        <f>_xlfn.IFNA(VLOOKUP(C258, 'FanGraphs Plus Stats 1-2000'!$D$2:$L$1048576, MATCH("wRC+", FanGraphs_Plus_Stats_1_1500[[#Headers],[ID]:[BABIP+]], 0), FALSE), 0)</f>
        <v>0</v>
      </c>
      <c r="AP258" s="21">
        <f>_xlfn.RANK.EQ(AO258,$AO$2:$AO$1031)</f>
        <v>654</v>
      </c>
      <c r="AQ258" s="23">
        <f>(AM258/H258)*162</f>
        <v>9.1698113207547181</v>
      </c>
      <c r="AR258" s="21">
        <f>_xlfn.RANK.EQ(AQ258,$AQ$2:$AQ$1031)</f>
        <v>129</v>
      </c>
      <c r="AS258" s="3">
        <v>7</v>
      </c>
      <c r="AT258" s="3">
        <f>_xlfn.RANK.EQ(AS258,$AS$2:$AS$1031)</f>
        <v>67</v>
      </c>
      <c r="AU258" s="3">
        <v>6</v>
      </c>
      <c r="AV258" s="3">
        <f>_xlfn.RANK.EQ(AU258,$AU$2:$AU$1031)</f>
        <v>548</v>
      </c>
      <c r="AW258" s="14">
        <v>3.5</v>
      </c>
      <c r="AX258" s="3">
        <f>_xlfn.RANK.EQ(AW258,$AW$2:$AW$1031)</f>
        <v>25</v>
      </c>
      <c r="AY258" s="3">
        <v>30</v>
      </c>
      <c r="AZ258" s="3">
        <v>2</v>
      </c>
      <c r="BA258" s="3">
        <v>3</v>
      </c>
      <c r="BB258" s="3">
        <v>6</v>
      </c>
      <c r="BC258" s="3">
        <v>31</v>
      </c>
      <c r="BD258" s="3" t="s">
        <v>208</v>
      </c>
      <c r="BE258" s="13">
        <f>GEOMEAN(AN258,AF258,AP258,AR258)</f>
        <v>263.83030417545518</v>
      </c>
    </row>
    <row r="259" spans="1:57" x14ac:dyDescent="0.45">
      <c r="A259" s="1">
        <f>_xlfn.RANK.EQ(AM259, $AM$2:$AM$1031)</f>
        <v>244</v>
      </c>
      <c r="B259" s="3" t="s">
        <v>238</v>
      </c>
      <c r="C259" s="3" t="str">
        <f>_xlfn.CONCAT(B259, " - ", D259)</f>
        <v>Frank Robinson - 1961</v>
      </c>
      <c r="D259" s="3">
        <v>1961</v>
      </c>
      <c r="E259" s="3">
        <v>25</v>
      </c>
      <c r="F259" s="3" t="s">
        <v>78</v>
      </c>
      <c r="G259" s="3" t="s">
        <v>52</v>
      </c>
      <c r="H259" s="3">
        <v>153</v>
      </c>
      <c r="I259" s="3">
        <v>636</v>
      </c>
      <c r="J259" s="3">
        <v>545</v>
      </c>
      <c r="K259" s="3">
        <v>117</v>
      </c>
      <c r="L259" s="3">
        <v>176</v>
      </c>
      <c r="M259" s="3">
        <v>100</v>
      </c>
      <c r="N259" s="3">
        <v>32</v>
      </c>
      <c r="O259" s="3">
        <v>7</v>
      </c>
      <c r="P259" s="3">
        <v>37</v>
      </c>
      <c r="Q259" s="3">
        <f>_xlfn.RANK.EQ(P259,$P$2:$P$1031)</f>
        <v>237</v>
      </c>
      <c r="R259" s="3">
        <v>124</v>
      </c>
      <c r="S259" s="3">
        <v>22</v>
      </c>
      <c r="T259" s="3">
        <v>3</v>
      </c>
      <c r="U259" s="3">
        <v>71</v>
      </c>
      <c r="V259" s="3">
        <v>64</v>
      </c>
      <c r="W259" s="3">
        <v>0.32300000000000001</v>
      </c>
      <c r="X259" s="3">
        <f>_xlfn.RANK.EQ(W259,$W$2:$W$1031)</f>
        <v>257</v>
      </c>
      <c r="Y259" s="3">
        <v>0.40400000000000003</v>
      </c>
      <c r="Z259" s="3">
        <f>_xlfn.RANK.EQ(Y259,$Y$2:$Y$1031)</f>
        <v>330</v>
      </c>
      <c r="AA259" s="3">
        <v>0.61099999999999999</v>
      </c>
      <c r="AB259" s="3">
        <f>_xlfn.RANK.EQ(AA259,$AA$2:$AA$1031)</f>
        <v>141</v>
      </c>
      <c r="AC259" s="17">
        <v>1.0149999999999999</v>
      </c>
      <c r="AD259" s="28">
        <f>_xlfn.RANK.EQ(AC259,$AC$2:$AC$1031)</f>
        <v>177</v>
      </c>
      <c r="AE259" s="21">
        <v>164</v>
      </c>
      <c r="AF259" s="31">
        <f>_xlfn.RANK.EQ(AE259,$AE$2:$AE$1031)</f>
        <v>230</v>
      </c>
      <c r="AG259" s="3">
        <v>333</v>
      </c>
      <c r="AH259" s="3">
        <v>15</v>
      </c>
      <c r="AI259" s="3">
        <v>10</v>
      </c>
      <c r="AJ259" s="3">
        <v>0</v>
      </c>
      <c r="AK259" s="3">
        <v>10</v>
      </c>
      <c r="AL259" s="3">
        <v>23</v>
      </c>
      <c r="AM259" s="21">
        <v>7.7</v>
      </c>
      <c r="AN259" s="21">
        <f>_xlfn.RANK.EQ(AM259,$AM$2:$AM$1031)</f>
        <v>244</v>
      </c>
      <c r="AO259" s="21">
        <f>_xlfn.IFNA(VLOOKUP(C259, 'FanGraphs Plus Stats 1-2000'!$D$2:$L$1048576, MATCH("wRC+", FanGraphs_Plus_Stats_1_1500[[#Headers],[ID]:[BABIP+]], 0), FALSE), 0)</f>
        <v>156</v>
      </c>
      <c r="AP259" s="21">
        <f>_xlfn.RANK.EQ(AO259,$AO$2:$AO$1031)</f>
        <v>300</v>
      </c>
      <c r="AQ259" s="23">
        <f>(AM259/H259)*162</f>
        <v>8.1529411764705877</v>
      </c>
      <c r="AR259" s="21">
        <f>_xlfn.RANK.EQ(AQ259,$AQ$2:$AQ$1031)</f>
        <v>291</v>
      </c>
      <c r="AS259" s="3">
        <v>5.2</v>
      </c>
      <c r="AT259" s="3">
        <f>_xlfn.RANK.EQ(AS259,$AS$2:$AS$1031)</f>
        <v>323</v>
      </c>
      <c r="AU259" s="3">
        <v>6.9</v>
      </c>
      <c r="AV259" s="3">
        <f>_xlfn.RANK.EQ(AU259,$AU$2:$AU$1031)</f>
        <v>286</v>
      </c>
      <c r="AW259" s="14">
        <v>0</v>
      </c>
      <c r="AX259" s="3">
        <f>_xlfn.RANK.EQ(AW259,$AW$2:$AW$1031)</f>
        <v>747</v>
      </c>
      <c r="AY259" s="3">
        <v>47</v>
      </c>
      <c r="AZ259" s="3">
        <v>0</v>
      </c>
      <c r="BA259" s="3">
        <v>5</v>
      </c>
      <c r="BB259" s="3">
        <v>5</v>
      </c>
      <c r="BC259" s="3">
        <v>8</v>
      </c>
      <c r="BD259" s="3" t="s">
        <v>417</v>
      </c>
      <c r="BE259" s="13">
        <f>GEOMEAN(AN259,AF259,AP259,AR259)</f>
        <v>264.56535748353036</v>
      </c>
    </row>
    <row r="260" spans="1:57" x14ac:dyDescent="0.45">
      <c r="A260" s="1">
        <f>_xlfn.RANK.EQ(AM260, $AM$2:$AM$1031)</f>
        <v>244</v>
      </c>
      <c r="B260" s="3" t="s">
        <v>367</v>
      </c>
      <c r="C260" s="3" t="str">
        <f>_xlfn.CONCAT(B260, " - ", D260)</f>
        <v>Jose Altuve - 2017</v>
      </c>
      <c r="D260" s="3">
        <v>2017</v>
      </c>
      <c r="E260" s="3">
        <v>27</v>
      </c>
      <c r="F260" s="3" t="s">
        <v>178</v>
      </c>
      <c r="G260" s="3" t="s">
        <v>43</v>
      </c>
      <c r="H260" s="3">
        <v>153</v>
      </c>
      <c r="I260" s="3">
        <v>662</v>
      </c>
      <c r="J260" s="3">
        <v>590</v>
      </c>
      <c r="K260" s="3">
        <v>112</v>
      </c>
      <c r="L260" s="3">
        <v>204</v>
      </c>
      <c r="M260" s="3">
        <v>137</v>
      </c>
      <c r="N260" s="3">
        <v>39</v>
      </c>
      <c r="O260" s="3">
        <v>4</v>
      </c>
      <c r="P260" s="3">
        <v>24</v>
      </c>
      <c r="Q260" s="3">
        <f>_xlfn.RANK.EQ(P260,$P$2:$P$1031)</f>
        <v>634</v>
      </c>
      <c r="R260" s="3">
        <v>81</v>
      </c>
      <c r="S260" s="3">
        <v>32</v>
      </c>
      <c r="T260" s="3">
        <v>6</v>
      </c>
      <c r="U260" s="3">
        <v>58</v>
      </c>
      <c r="V260" s="3">
        <v>84</v>
      </c>
      <c r="W260" s="3">
        <v>0.34599999999999997</v>
      </c>
      <c r="X260" s="3">
        <f>_xlfn.RANK.EQ(W260,$W$2:$W$1031)</f>
        <v>70</v>
      </c>
      <c r="Y260" s="3">
        <v>0.41</v>
      </c>
      <c r="Z260" s="3">
        <f>_xlfn.RANK.EQ(Y260,$Y$2:$Y$1031)</f>
        <v>267</v>
      </c>
      <c r="AA260" s="3">
        <v>0.54700000000000004</v>
      </c>
      <c r="AB260" s="3">
        <f>_xlfn.RANK.EQ(AA260,$AA$2:$AA$1031)</f>
        <v>411</v>
      </c>
      <c r="AC260" s="17">
        <v>0.95699999999999996</v>
      </c>
      <c r="AD260" s="28">
        <f>_xlfn.RANK.EQ(AC260,$AC$2:$AC$1031)</f>
        <v>338</v>
      </c>
      <c r="AE260" s="21">
        <v>160</v>
      </c>
      <c r="AF260" s="31">
        <f>_xlfn.RANK.EQ(AE260,$AE$2:$AE$1031)</f>
        <v>283</v>
      </c>
      <c r="AG260" s="3">
        <v>323</v>
      </c>
      <c r="AH260" s="3">
        <v>19</v>
      </c>
      <c r="AI260" s="3">
        <v>9</v>
      </c>
      <c r="AJ260" s="3">
        <v>1</v>
      </c>
      <c r="AK260" s="3">
        <v>4</v>
      </c>
      <c r="AL260" s="3">
        <v>3</v>
      </c>
      <c r="AM260" s="21">
        <v>7.7</v>
      </c>
      <c r="AN260" s="21">
        <f>_xlfn.RANK.EQ(AM260,$AM$2:$AM$1031)</f>
        <v>244</v>
      </c>
      <c r="AO260" s="21">
        <f>_xlfn.IFNA(VLOOKUP(C260, 'FanGraphs Plus Stats 1-2000'!$D$2:$L$1048576, MATCH("wRC+", FanGraphs_Plus_Stats_1_1500[[#Headers],[ID]:[BABIP+]], 0), FALSE), 0)</f>
        <v>160</v>
      </c>
      <c r="AP260" s="21">
        <f>_xlfn.RANK.EQ(AO260,$AO$2:$AO$1031)</f>
        <v>246</v>
      </c>
      <c r="AQ260" s="23">
        <f>(AM260/H260)*162</f>
        <v>8.1529411764705877</v>
      </c>
      <c r="AR260" s="21">
        <f>_xlfn.RANK.EQ(AQ260,$AQ$2:$AQ$1031)</f>
        <v>291</v>
      </c>
      <c r="AS260" s="3">
        <v>5.4</v>
      </c>
      <c r="AT260" s="3">
        <f>_xlfn.RANK.EQ(AS260,$AS$2:$AS$1031)</f>
        <v>273</v>
      </c>
      <c r="AU260" s="3">
        <v>7.8</v>
      </c>
      <c r="AV260" s="3">
        <f>_xlfn.RANK.EQ(AU260,$AU$2:$AU$1031)</f>
        <v>127</v>
      </c>
      <c r="AW260" s="14">
        <v>0.4</v>
      </c>
      <c r="AX260" s="3">
        <f>_xlfn.RANK.EQ(AW260,$AW$2:$AW$1031)</f>
        <v>621</v>
      </c>
      <c r="AY260" s="3">
        <v>49</v>
      </c>
      <c r="AZ260" s="3">
        <v>-1</v>
      </c>
      <c r="BA260" s="3">
        <v>4</v>
      </c>
      <c r="BB260" s="3">
        <v>3</v>
      </c>
      <c r="BC260" s="3">
        <v>-1</v>
      </c>
      <c r="BD260" s="3" t="s">
        <v>247</v>
      </c>
      <c r="BE260" s="13">
        <f>GEOMEAN(AN260,AF260,AP260,AR260)</f>
        <v>265.15577448020463</v>
      </c>
    </row>
    <row r="261" spans="1:57" x14ac:dyDescent="0.45">
      <c r="A261" s="1">
        <f>_xlfn.RANK.EQ(AM261, $AM$2:$AM$1031)</f>
        <v>533</v>
      </c>
      <c r="B261" s="3" t="s">
        <v>520</v>
      </c>
      <c r="C261" s="3" t="str">
        <f>_xlfn.CONCAT(B261, " - ", D261)</f>
        <v>Carlos Correa - 2017</v>
      </c>
      <c r="D261" s="3">
        <v>2017</v>
      </c>
      <c r="E261" s="3">
        <v>22</v>
      </c>
      <c r="F261" s="3" t="s">
        <v>178</v>
      </c>
      <c r="G261" s="3" t="s">
        <v>43</v>
      </c>
      <c r="H261" s="3">
        <v>109</v>
      </c>
      <c r="I261" s="3">
        <v>481</v>
      </c>
      <c r="J261" s="3">
        <v>422</v>
      </c>
      <c r="K261" s="3">
        <v>82</v>
      </c>
      <c r="L261" s="3">
        <v>133</v>
      </c>
      <c r="M261" s="3">
        <v>83</v>
      </c>
      <c r="N261" s="3">
        <v>25</v>
      </c>
      <c r="O261" s="3">
        <v>1</v>
      </c>
      <c r="P261" s="3">
        <v>24</v>
      </c>
      <c r="Q261" s="3">
        <f>_xlfn.RANK.EQ(P261,$P$2:$P$1031)</f>
        <v>634</v>
      </c>
      <c r="R261" s="3">
        <v>84</v>
      </c>
      <c r="S261" s="3">
        <v>2</v>
      </c>
      <c r="T261" s="3">
        <v>1</v>
      </c>
      <c r="U261" s="3">
        <v>53</v>
      </c>
      <c r="V261" s="3">
        <v>92</v>
      </c>
      <c r="W261" s="3">
        <v>0.315</v>
      </c>
      <c r="X261" s="3">
        <f>_xlfn.RANK.EQ(W261,$W$2:$W$1031)</f>
        <v>354</v>
      </c>
      <c r="Y261" s="3">
        <v>0.39100000000000001</v>
      </c>
      <c r="Z261" s="3">
        <f>_xlfn.RANK.EQ(Y261,$Y$2:$Y$1031)</f>
        <v>472</v>
      </c>
      <c r="AA261" s="3">
        <v>0.55000000000000004</v>
      </c>
      <c r="AB261" s="3">
        <f>_xlfn.RANK.EQ(AA261,$AA$2:$AA$1031)</f>
        <v>398</v>
      </c>
      <c r="AC261" s="17">
        <v>0.94099999999999995</v>
      </c>
      <c r="AD261" s="28">
        <f>_xlfn.RANK.EQ(AC261,$AC$2:$AC$1031)</f>
        <v>397</v>
      </c>
      <c r="AE261" s="21">
        <v>155</v>
      </c>
      <c r="AF261" s="31">
        <f>_xlfn.RANK.EQ(AE261,$AE$2:$AE$1031)</f>
        <v>367</v>
      </c>
      <c r="AG261" s="3">
        <v>232</v>
      </c>
      <c r="AH261" s="3">
        <v>12</v>
      </c>
      <c r="AI261" s="3">
        <v>2</v>
      </c>
      <c r="AJ261" s="3">
        <v>0</v>
      </c>
      <c r="AK261" s="3">
        <v>4</v>
      </c>
      <c r="AL261" s="3">
        <v>5</v>
      </c>
      <c r="AM261" s="21">
        <v>6.7</v>
      </c>
      <c r="AN261" s="21">
        <f>_xlfn.RANK.EQ(AM261,$AM$2:$AM$1031)</f>
        <v>533</v>
      </c>
      <c r="AO261" s="21">
        <f>_xlfn.IFNA(VLOOKUP(C261, 'FanGraphs Plus Stats 1-2000'!$D$2:$L$1048576, MATCH("wRC+", FanGraphs_Plus_Stats_1_1500[[#Headers],[ID]:[BABIP+]], 0), FALSE), 0)</f>
        <v>152</v>
      </c>
      <c r="AP261" s="21">
        <f>_xlfn.RANK.EQ(AO261,$AO$2:$AO$1031)</f>
        <v>372</v>
      </c>
      <c r="AQ261" s="23">
        <f>(AM261/H261)*162</f>
        <v>9.957798165137616</v>
      </c>
      <c r="AR261" s="21">
        <f>_xlfn.RANK.EQ(AQ261,$AQ$2:$AQ$1031)</f>
        <v>68</v>
      </c>
      <c r="AS261" s="3">
        <v>5.0999999999999996</v>
      </c>
      <c r="AT261" s="3">
        <f>_xlfn.RANK.EQ(AS261,$AS$2:$AS$1031)</f>
        <v>359</v>
      </c>
      <c r="AU261" s="3">
        <v>5.7</v>
      </c>
      <c r="AV261" s="3">
        <f>_xlfn.RANK.EQ(AU261,$AU$2:$AU$1031)</f>
        <v>641</v>
      </c>
      <c r="AW261" s="14">
        <v>1.6</v>
      </c>
      <c r="AX261" s="3">
        <f>_xlfn.RANK.EQ(AW261,$AW$2:$AW$1031)</f>
        <v>300</v>
      </c>
      <c r="AY261" s="3">
        <v>36</v>
      </c>
      <c r="AZ261" s="3">
        <v>-1</v>
      </c>
      <c r="BA261" s="3">
        <v>0</v>
      </c>
      <c r="BB261" s="3">
        <v>-1</v>
      </c>
      <c r="BC261" s="3">
        <v>10</v>
      </c>
      <c r="BD261" s="3" t="s">
        <v>704</v>
      </c>
      <c r="BE261" s="13">
        <f>GEOMEAN(AN261,AF261,AP261,AR261)</f>
        <v>265.22306003795023</v>
      </c>
    </row>
    <row r="262" spans="1:57" x14ac:dyDescent="0.45">
      <c r="A262" s="1">
        <f>_xlfn.RANK.EQ(AM262, $AM$2:$AM$1031)</f>
        <v>314</v>
      </c>
      <c r="B262" s="3" t="s">
        <v>226</v>
      </c>
      <c r="C262" s="3" t="str">
        <f>_xlfn.CONCAT(B262, " - ", D262)</f>
        <v>Fred Lynn - 1975</v>
      </c>
      <c r="D262" s="3">
        <v>1975</v>
      </c>
      <c r="E262" s="3">
        <v>23</v>
      </c>
      <c r="F262" s="3" t="s">
        <v>48</v>
      </c>
      <c r="G262" s="3" t="s">
        <v>43</v>
      </c>
      <c r="H262" s="3">
        <v>145</v>
      </c>
      <c r="I262" s="3">
        <v>605</v>
      </c>
      <c r="J262" s="3">
        <v>528</v>
      </c>
      <c r="K262" s="3">
        <v>103</v>
      </c>
      <c r="L262" s="3">
        <v>175</v>
      </c>
      <c r="M262" s="3">
        <v>100</v>
      </c>
      <c r="N262" s="3">
        <v>47</v>
      </c>
      <c r="O262" s="3">
        <v>7</v>
      </c>
      <c r="P262" s="3">
        <v>21</v>
      </c>
      <c r="Q262" s="3">
        <f>_xlfn.RANK.EQ(P262,$P$2:$P$1031)</f>
        <v>729</v>
      </c>
      <c r="R262" s="3">
        <v>105</v>
      </c>
      <c r="S262" s="3">
        <v>10</v>
      </c>
      <c r="T262" s="3">
        <v>5</v>
      </c>
      <c r="U262" s="3">
        <v>62</v>
      </c>
      <c r="V262" s="3">
        <v>90</v>
      </c>
      <c r="W262" s="3">
        <v>0.33100000000000002</v>
      </c>
      <c r="X262" s="3">
        <f>_xlfn.RANK.EQ(W262,$W$2:$W$1031)</f>
        <v>158</v>
      </c>
      <c r="Y262" s="3">
        <v>0.40100000000000002</v>
      </c>
      <c r="Z262" s="3">
        <f>_xlfn.RANK.EQ(Y262,$Y$2:$Y$1031)</f>
        <v>366</v>
      </c>
      <c r="AA262" s="3">
        <v>0.56599999999999995</v>
      </c>
      <c r="AB262" s="3">
        <f>_xlfn.RANK.EQ(AA262,$AA$2:$AA$1031)</f>
        <v>307</v>
      </c>
      <c r="AC262" s="17">
        <v>0.96699999999999997</v>
      </c>
      <c r="AD262" s="28">
        <f>_xlfn.RANK.EQ(AC262,$AC$2:$AC$1031)</f>
        <v>303</v>
      </c>
      <c r="AE262" s="21">
        <v>162</v>
      </c>
      <c r="AF262" s="31">
        <f>_xlfn.RANK.EQ(AE262,$AE$2:$AE$1031)</f>
        <v>254</v>
      </c>
      <c r="AG262" s="3">
        <v>299</v>
      </c>
      <c r="AH262" s="3">
        <v>11</v>
      </c>
      <c r="AI262" s="3">
        <v>3</v>
      </c>
      <c r="AJ262" s="3">
        <v>6</v>
      </c>
      <c r="AK262" s="3">
        <v>6</v>
      </c>
      <c r="AL262" s="3">
        <v>10</v>
      </c>
      <c r="AM262" s="21">
        <v>7.4</v>
      </c>
      <c r="AN262" s="21">
        <f>_xlfn.RANK.EQ(AM262,$AM$2:$AM$1031)</f>
        <v>314</v>
      </c>
      <c r="AO262" s="21">
        <f>_xlfn.IFNA(VLOOKUP(C262, 'FanGraphs Plus Stats 1-2000'!$D$2:$L$1048576, MATCH("wRC+", FanGraphs_Plus_Stats_1_1500[[#Headers],[ID]:[BABIP+]], 0), FALSE), 0)</f>
        <v>161</v>
      </c>
      <c r="AP262" s="21">
        <f>_xlfn.RANK.EQ(AO262,$AO$2:$AO$1031)</f>
        <v>236</v>
      </c>
      <c r="AQ262" s="23">
        <f>(AM262/H262)*162</f>
        <v>8.2675862068965529</v>
      </c>
      <c r="AR262" s="21">
        <f>_xlfn.RANK.EQ(AQ262,$AQ$2:$AQ$1031)</f>
        <v>263</v>
      </c>
      <c r="AS262" s="3">
        <v>5.3</v>
      </c>
      <c r="AT262" s="3">
        <f>_xlfn.RANK.EQ(AS262,$AS$2:$AS$1031)</f>
        <v>295</v>
      </c>
      <c r="AU262" s="3">
        <v>6.6</v>
      </c>
      <c r="AV262" s="3">
        <f>_xlfn.RANK.EQ(AU262,$AU$2:$AU$1031)</f>
        <v>351</v>
      </c>
      <c r="AW262" s="14">
        <v>0.9</v>
      </c>
      <c r="AX262" s="3">
        <f>_xlfn.RANK.EQ(AW262,$AW$2:$AW$1031)</f>
        <v>496</v>
      </c>
      <c r="AY262" s="3">
        <v>43</v>
      </c>
      <c r="AZ262" s="3">
        <v>0</v>
      </c>
      <c r="BA262" s="3">
        <v>-2</v>
      </c>
      <c r="BB262" s="3">
        <v>-2</v>
      </c>
      <c r="BC262" s="3">
        <v>8</v>
      </c>
      <c r="BD262" s="3" t="s">
        <v>68</v>
      </c>
      <c r="BE262" s="13">
        <f>GEOMEAN(AN262,AF262,AP262,AR262)</f>
        <v>265.25145756295319</v>
      </c>
    </row>
    <row r="263" spans="1:57" x14ac:dyDescent="0.45">
      <c r="A263" s="1">
        <f>_xlfn.RANK.EQ(AM263, $AM$2:$AM$1031)</f>
        <v>176</v>
      </c>
      <c r="B263" s="3" t="s">
        <v>332</v>
      </c>
      <c r="C263" s="3" t="str">
        <f>_xlfn.CONCAT(B263, " - ", D263)</f>
        <v>Bernard Gilkey - 1996</v>
      </c>
      <c r="D263" s="3">
        <v>1996</v>
      </c>
      <c r="E263" s="3">
        <v>29</v>
      </c>
      <c r="F263" s="3" t="s">
        <v>294</v>
      </c>
      <c r="G263" s="3" t="s">
        <v>52</v>
      </c>
      <c r="H263" s="3">
        <v>153</v>
      </c>
      <c r="I263" s="3">
        <v>656</v>
      </c>
      <c r="J263" s="3">
        <v>571</v>
      </c>
      <c r="K263" s="3">
        <v>108</v>
      </c>
      <c r="L263" s="3">
        <v>181</v>
      </c>
      <c r="M263" s="3">
        <v>104</v>
      </c>
      <c r="N263" s="3">
        <v>44</v>
      </c>
      <c r="O263" s="3">
        <v>3</v>
      </c>
      <c r="P263" s="3">
        <v>30</v>
      </c>
      <c r="Q263" s="3">
        <f>_xlfn.RANK.EQ(P263,$P$2:$P$1031)</f>
        <v>446</v>
      </c>
      <c r="R263" s="3">
        <v>117</v>
      </c>
      <c r="S263" s="3">
        <v>17</v>
      </c>
      <c r="T263" s="3">
        <v>9</v>
      </c>
      <c r="U263" s="3">
        <v>73</v>
      </c>
      <c r="V263" s="3">
        <v>125</v>
      </c>
      <c r="W263" s="3">
        <v>0.317</v>
      </c>
      <c r="X263" s="3">
        <f>_xlfn.RANK.EQ(W263,$W$2:$W$1031)</f>
        <v>328</v>
      </c>
      <c r="Y263" s="3">
        <v>0.39300000000000002</v>
      </c>
      <c r="Z263" s="3">
        <f>_xlfn.RANK.EQ(Y263,$Y$2:$Y$1031)</f>
        <v>445</v>
      </c>
      <c r="AA263" s="3">
        <v>0.56200000000000006</v>
      </c>
      <c r="AB263" s="3">
        <f>_xlfn.RANK.EQ(AA263,$AA$2:$AA$1031)</f>
        <v>326</v>
      </c>
      <c r="AC263" s="17">
        <v>0.95499999999999996</v>
      </c>
      <c r="AD263" s="28">
        <f>_xlfn.RANK.EQ(AC263,$AC$2:$AC$1031)</f>
        <v>347</v>
      </c>
      <c r="AE263" s="21">
        <v>155</v>
      </c>
      <c r="AF263" s="31">
        <f>_xlfn.RANK.EQ(AE263,$AE$2:$AE$1031)</f>
        <v>367</v>
      </c>
      <c r="AG263" s="3">
        <v>321</v>
      </c>
      <c r="AH263" s="3">
        <v>18</v>
      </c>
      <c r="AI263" s="3">
        <v>4</v>
      </c>
      <c r="AJ263" s="3">
        <v>0</v>
      </c>
      <c r="AK263" s="3">
        <v>8</v>
      </c>
      <c r="AL263" s="3">
        <v>7</v>
      </c>
      <c r="AM263" s="21">
        <v>8.1</v>
      </c>
      <c r="AN263" s="21">
        <f>_xlfn.RANK.EQ(AM263,$AM$2:$AM$1031)</f>
        <v>176</v>
      </c>
      <c r="AO263" s="21">
        <f>_xlfn.IFNA(VLOOKUP(C263, 'FanGraphs Plus Stats 1-2000'!$D$2:$L$1048576, MATCH("wRC+", FanGraphs_Plus_Stats_1_1500[[#Headers],[ID]:[BABIP+]], 0), FALSE), 0)</f>
        <v>152</v>
      </c>
      <c r="AP263" s="21">
        <f>_xlfn.RANK.EQ(AO263,$AO$2:$AO$1031)</f>
        <v>372</v>
      </c>
      <c r="AQ263" s="23">
        <f>(AM263/H263)*162</f>
        <v>8.5764705882352938</v>
      </c>
      <c r="AR263" s="21">
        <f>_xlfn.RANK.EQ(AQ263,$AQ$2:$AQ$1031)</f>
        <v>207</v>
      </c>
      <c r="AS263" s="3">
        <v>6</v>
      </c>
      <c r="AT263" s="3">
        <f>_xlfn.RANK.EQ(AS263,$AS$2:$AS$1031)</f>
        <v>161</v>
      </c>
      <c r="AU263" s="3">
        <v>6</v>
      </c>
      <c r="AV263" s="3">
        <f>_xlfn.RANK.EQ(AU263,$AU$2:$AU$1031)</f>
        <v>548</v>
      </c>
      <c r="AW263" s="14">
        <v>1.6</v>
      </c>
      <c r="AX263" s="3">
        <f>_xlfn.RANK.EQ(AW263,$AW$2:$AW$1031)</f>
        <v>300</v>
      </c>
      <c r="AY263" s="3">
        <v>46</v>
      </c>
      <c r="AZ263" s="3">
        <v>-1</v>
      </c>
      <c r="BA263" s="3">
        <v>3</v>
      </c>
      <c r="BB263" s="3">
        <v>2</v>
      </c>
      <c r="BC263" s="3">
        <v>23</v>
      </c>
      <c r="BD263" s="3" t="s">
        <v>130</v>
      </c>
      <c r="BE263" s="13">
        <f>GEOMEAN(AN263,AF263,AP263,AR263)</f>
        <v>265.56632539767872</v>
      </c>
    </row>
    <row r="264" spans="1:57" x14ac:dyDescent="0.45">
      <c r="A264" s="1">
        <f>_xlfn.RANK.EQ(AM264, $AM$2:$AM$1031)</f>
        <v>341</v>
      </c>
      <c r="B264" s="3" t="s">
        <v>327</v>
      </c>
      <c r="C264" s="3" t="str">
        <f>_xlfn.CONCAT(B264, " - ", D264)</f>
        <v>Eddie Mathews - 1960</v>
      </c>
      <c r="D264" s="3">
        <v>1960</v>
      </c>
      <c r="E264" s="3">
        <v>28</v>
      </c>
      <c r="F264" s="3" t="s">
        <v>171</v>
      </c>
      <c r="G264" s="3" t="s">
        <v>52</v>
      </c>
      <c r="H264" s="3">
        <v>153</v>
      </c>
      <c r="I264" s="3">
        <v>671</v>
      </c>
      <c r="J264" s="3">
        <v>548</v>
      </c>
      <c r="K264" s="3">
        <v>108</v>
      </c>
      <c r="L264" s="3">
        <v>152</v>
      </c>
      <c r="M264" s="3">
        <v>87</v>
      </c>
      <c r="N264" s="3">
        <v>19</v>
      </c>
      <c r="O264" s="3">
        <v>7</v>
      </c>
      <c r="P264" s="3">
        <v>39</v>
      </c>
      <c r="Q264" s="3">
        <f>_xlfn.RANK.EQ(P264,$P$2:$P$1031)</f>
        <v>187</v>
      </c>
      <c r="R264" s="3">
        <v>124</v>
      </c>
      <c r="S264" s="3">
        <v>7</v>
      </c>
      <c r="T264" s="3">
        <v>3</v>
      </c>
      <c r="U264" s="3">
        <v>111</v>
      </c>
      <c r="V264" s="3">
        <v>113</v>
      </c>
      <c r="W264" s="3">
        <v>0.27700000000000002</v>
      </c>
      <c r="X264" s="3">
        <f>_xlfn.RANK.EQ(W264,$W$2:$W$1031)</f>
        <v>886</v>
      </c>
      <c r="Y264" s="3">
        <v>0.39700000000000002</v>
      </c>
      <c r="Z264" s="3">
        <f>_xlfn.RANK.EQ(Y264,$Y$2:$Y$1031)</f>
        <v>407</v>
      </c>
      <c r="AA264" s="3">
        <v>0.55100000000000005</v>
      </c>
      <c r="AB264" s="3">
        <f>_xlfn.RANK.EQ(AA264,$AA$2:$AA$1031)</f>
        <v>392</v>
      </c>
      <c r="AC264" s="17">
        <v>0.94799999999999995</v>
      </c>
      <c r="AD264" s="28">
        <f>_xlfn.RANK.EQ(AC264,$AC$2:$AC$1031)</f>
        <v>377</v>
      </c>
      <c r="AE264" s="21">
        <v>166</v>
      </c>
      <c r="AF264" s="31">
        <f>_xlfn.RANK.EQ(AE264,$AE$2:$AE$1031)</f>
        <v>203</v>
      </c>
      <c r="AG264" s="3">
        <v>302</v>
      </c>
      <c r="AH264" s="3">
        <v>8</v>
      </c>
      <c r="AI264" s="3">
        <v>2</v>
      </c>
      <c r="AJ264" s="3">
        <v>4</v>
      </c>
      <c r="AK264" s="3">
        <v>6</v>
      </c>
      <c r="AL264" s="3">
        <v>3</v>
      </c>
      <c r="AM264" s="21">
        <v>7.3</v>
      </c>
      <c r="AN264" s="21">
        <f>_xlfn.RANK.EQ(AM264,$AM$2:$AM$1031)</f>
        <v>341</v>
      </c>
      <c r="AO264" s="21">
        <f>_xlfn.IFNA(VLOOKUP(C264, 'FanGraphs Plus Stats 1-2000'!$D$2:$L$1048576, MATCH("wRC+", FanGraphs_Plus_Stats_1_1500[[#Headers],[ID]:[BABIP+]], 0), FALSE), 0)</f>
        <v>165</v>
      </c>
      <c r="AP264" s="21">
        <f>_xlfn.RANK.EQ(AO264,$AO$2:$AO$1031)</f>
        <v>184</v>
      </c>
      <c r="AQ264" s="23">
        <f>(AM264/H264)*162</f>
        <v>7.7294117647058815</v>
      </c>
      <c r="AR264" s="21">
        <f>_xlfn.RANK.EQ(AQ264,$AQ$2:$AQ$1031)</f>
        <v>404</v>
      </c>
      <c r="AS264" s="3">
        <v>4.8</v>
      </c>
      <c r="AT264" s="3">
        <f>_xlfn.RANK.EQ(AS264,$AS$2:$AS$1031)</f>
        <v>459</v>
      </c>
      <c r="AU264" s="3">
        <v>8</v>
      </c>
      <c r="AV264" s="3">
        <f>_xlfn.RANK.EQ(AU264,$AU$2:$AU$1031)</f>
        <v>111</v>
      </c>
      <c r="AW264" s="14">
        <v>-0.3</v>
      </c>
      <c r="AX264" s="3">
        <f>_xlfn.RANK.EQ(AW264,$AW$2:$AW$1031)</f>
        <v>839</v>
      </c>
      <c r="AY264" s="3">
        <v>48</v>
      </c>
      <c r="AZ264" s="3">
        <v>0</v>
      </c>
      <c r="BA264" s="3">
        <v>1</v>
      </c>
      <c r="BB264" s="3">
        <v>1</v>
      </c>
      <c r="BC264" s="3">
        <v>-5</v>
      </c>
      <c r="BD264" s="3" t="s">
        <v>140</v>
      </c>
      <c r="BE264" s="13">
        <f>GEOMEAN(AN264,AF264,AP264,AR264)</f>
        <v>267.83196108323114</v>
      </c>
    </row>
    <row r="265" spans="1:57" x14ac:dyDescent="0.45">
      <c r="A265" s="1">
        <f>_xlfn.RANK.EQ(AM265, $AM$2:$AM$1031)</f>
        <v>533</v>
      </c>
      <c r="B265" s="3" t="s">
        <v>127</v>
      </c>
      <c r="C265" s="3" t="str">
        <f>_xlfn.CONCAT(B265, " - ", D265)</f>
        <v>Rickey Henderson - 1981</v>
      </c>
      <c r="D265" s="3">
        <v>1981</v>
      </c>
      <c r="E265" s="3">
        <v>22</v>
      </c>
      <c r="F265" s="3" t="s">
        <v>128</v>
      </c>
      <c r="G265" s="3" t="s">
        <v>43</v>
      </c>
      <c r="H265" s="3">
        <v>108</v>
      </c>
      <c r="I265" s="3">
        <v>493</v>
      </c>
      <c r="J265" s="3">
        <v>423</v>
      </c>
      <c r="K265" s="3">
        <v>89</v>
      </c>
      <c r="L265" s="3">
        <v>135</v>
      </c>
      <c r="M265" s="3">
        <v>104</v>
      </c>
      <c r="N265" s="3">
        <v>18</v>
      </c>
      <c r="O265" s="3">
        <v>7</v>
      </c>
      <c r="P265" s="3">
        <v>6</v>
      </c>
      <c r="Q265" s="3">
        <f>_xlfn.RANK.EQ(P265,$P$2:$P$1031)</f>
        <v>983</v>
      </c>
      <c r="R265" s="3">
        <v>35</v>
      </c>
      <c r="S265" s="3">
        <v>56</v>
      </c>
      <c r="T265" s="3">
        <v>22</v>
      </c>
      <c r="U265" s="3">
        <v>64</v>
      </c>
      <c r="V265" s="3">
        <v>68</v>
      </c>
      <c r="W265" s="3">
        <v>0.31900000000000001</v>
      </c>
      <c r="X265" s="3">
        <f>_xlfn.RANK.EQ(W265,$W$2:$W$1031)</f>
        <v>296</v>
      </c>
      <c r="Y265" s="3">
        <v>0.40799999999999997</v>
      </c>
      <c r="Z265" s="3">
        <f>_xlfn.RANK.EQ(Y265,$Y$2:$Y$1031)</f>
        <v>291</v>
      </c>
      <c r="AA265" s="3">
        <v>0.437</v>
      </c>
      <c r="AB265" s="3">
        <f>_xlfn.RANK.EQ(AA265,$AA$2:$AA$1031)</f>
        <v>920</v>
      </c>
      <c r="AC265" s="17">
        <v>0.84499999999999997</v>
      </c>
      <c r="AD265" s="28">
        <f>_xlfn.RANK.EQ(AC265,$AC$2:$AC$1031)</f>
        <v>809</v>
      </c>
      <c r="AE265" s="21">
        <v>151</v>
      </c>
      <c r="AF265" s="31">
        <f>_xlfn.RANK.EQ(AE265,$AE$2:$AE$1031)</f>
        <v>418</v>
      </c>
      <c r="AG265" s="3">
        <v>185</v>
      </c>
      <c r="AH265" s="3">
        <v>7</v>
      </c>
      <c r="AI265" s="3">
        <v>2</v>
      </c>
      <c r="AJ265" s="3">
        <v>0</v>
      </c>
      <c r="AK265" s="3">
        <v>4</v>
      </c>
      <c r="AL265" s="3">
        <v>4</v>
      </c>
      <c r="AM265" s="21">
        <v>6.7</v>
      </c>
      <c r="AN265" s="21">
        <f>_xlfn.RANK.EQ(AM265,$AM$2:$AM$1031)</f>
        <v>533</v>
      </c>
      <c r="AO265" s="21">
        <f>_xlfn.IFNA(VLOOKUP(C265, 'FanGraphs Plus Stats 1-2000'!$D$2:$L$1048576, MATCH("wRC+", FanGraphs_Plus_Stats_1_1500[[#Headers],[ID]:[BABIP+]], 0), FALSE), 0)</f>
        <v>152</v>
      </c>
      <c r="AP265" s="21">
        <f>_xlfn.RANK.EQ(AO265,$AO$2:$AO$1031)</f>
        <v>372</v>
      </c>
      <c r="AQ265" s="23">
        <f>(AM265/H265)*162</f>
        <v>10.050000000000001</v>
      </c>
      <c r="AR265" s="21">
        <f>_xlfn.RANK.EQ(AQ265,$AQ$2:$AQ$1031)</f>
        <v>63</v>
      </c>
      <c r="AS265" s="3">
        <v>5.2</v>
      </c>
      <c r="AT265" s="3">
        <f>_xlfn.RANK.EQ(AS265,$AS$2:$AS$1031)</f>
        <v>323</v>
      </c>
      <c r="AU265" s="3">
        <v>4.3</v>
      </c>
      <c r="AV265" s="3">
        <f>_xlfn.RANK.EQ(AU265,$AU$2:$AU$1031)</f>
        <v>953</v>
      </c>
      <c r="AW265" s="14">
        <v>2</v>
      </c>
      <c r="AX265" s="3">
        <f>_xlfn.RANK.EQ(AW265,$AW$2:$AW$1031)</f>
        <v>199</v>
      </c>
      <c r="AY265" s="3">
        <v>26</v>
      </c>
      <c r="AZ265" s="3">
        <v>0</v>
      </c>
      <c r="BA265" s="3">
        <v>3</v>
      </c>
      <c r="BB265" s="3">
        <v>3</v>
      </c>
      <c r="BC265" s="3">
        <v>22</v>
      </c>
      <c r="BD265" s="3" t="s">
        <v>130</v>
      </c>
      <c r="BE265" s="13">
        <f>GEOMEAN(AN265,AF265,AP265,AR265)</f>
        <v>268.81081960317186</v>
      </c>
    </row>
    <row r="266" spans="1:57" x14ac:dyDescent="0.45">
      <c r="A266" s="1">
        <f>_xlfn.RANK.EQ(AM266, $AM$2:$AM$1031)</f>
        <v>140</v>
      </c>
      <c r="B266" s="3" t="s">
        <v>304</v>
      </c>
      <c r="C266" s="3" t="str">
        <f>_xlfn.CONCAT(B266, " - ", D266)</f>
        <v>Sal Bando - 1969</v>
      </c>
      <c r="D266" s="3">
        <v>1969</v>
      </c>
      <c r="E266" s="3">
        <v>25</v>
      </c>
      <c r="F266" s="3" t="s">
        <v>128</v>
      </c>
      <c r="G266" s="3" t="s">
        <v>43</v>
      </c>
      <c r="H266" s="3">
        <v>162</v>
      </c>
      <c r="I266" s="3">
        <v>734</v>
      </c>
      <c r="J266" s="3">
        <v>609</v>
      </c>
      <c r="K266" s="3">
        <v>106</v>
      </c>
      <c r="L266" s="3">
        <v>171</v>
      </c>
      <c r="M266" s="3">
        <v>112</v>
      </c>
      <c r="N266" s="3">
        <v>25</v>
      </c>
      <c r="O266" s="3">
        <v>3</v>
      </c>
      <c r="P266" s="3">
        <v>31</v>
      </c>
      <c r="Q266" s="3">
        <f>_xlfn.RANK.EQ(P266,$P$2:$P$1031)</f>
        <v>418</v>
      </c>
      <c r="R266" s="3">
        <v>113</v>
      </c>
      <c r="S266" s="3">
        <v>1</v>
      </c>
      <c r="T266" s="3">
        <v>4</v>
      </c>
      <c r="U266" s="3">
        <v>111</v>
      </c>
      <c r="V266" s="3">
        <v>82</v>
      </c>
      <c r="W266" s="3">
        <v>0.28100000000000003</v>
      </c>
      <c r="X266" s="3">
        <f>_xlfn.RANK.EQ(W266,$W$2:$W$1031)</f>
        <v>854</v>
      </c>
      <c r="Y266" s="3">
        <v>0.4</v>
      </c>
      <c r="Z266" s="3">
        <f>_xlfn.RANK.EQ(Y266,$Y$2:$Y$1031)</f>
        <v>374</v>
      </c>
      <c r="AA266" s="3">
        <v>0.48399999999999999</v>
      </c>
      <c r="AB266" s="3">
        <f>_xlfn.RANK.EQ(AA266,$AA$2:$AA$1031)</f>
        <v>769</v>
      </c>
      <c r="AC266" s="17">
        <v>0.88500000000000001</v>
      </c>
      <c r="AD266" s="28">
        <f>_xlfn.RANK.EQ(AC266,$AC$2:$AC$1031)</f>
        <v>644</v>
      </c>
      <c r="AE266" s="21">
        <v>153</v>
      </c>
      <c r="AF266" s="31">
        <f>_xlfn.RANK.EQ(AE266,$AE$2:$AE$1031)</f>
        <v>394</v>
      </c>
      <c r="AG266" s="3">
        <v>295</v>
      </c>
      <c r="AH266" s="3">
        <v>12</v>
      </c>
      <c r="AI266" s="3">
        <v>11</v>
      </c>
      <c r="AJ266" s="3">
        <v>2</v>
      </c>
      <c r="AK266" s="3">
        <v>1</v>
      </c>
      <c r="AL266" s="3">
        <v>5</v>
      </c>
      <c r="AM266" s="21">
        <v>8.3000000000000007</v>
      </c>
      <c r="AN266" s="21">
        <f>_xlfn.RANK.EQ(AM266,$AM$2:$AM$1031)</f>
        <v>140</v>
      </c>
      <c r="AO266" s="21">
        <f>_xlfn.IFNA(VLOOKUP(C266, 'FanGraphs Plus Stats 1-2000'!$D$2:$L$1048576, MATCH("wRC+", FanGraphs_Plus_Stats_1_1500[[#Headers],[ID]:[BABIP+]], 0), FALSE), 0)</f>
        <v>152</v>
      </c>
      <c r="AP266" s="21">
        <f>_xlfn.RANK.EQ(AO266,$AO$2:$AO$1031)</f>
        <v>372</v>
      </c>
      <c r="AQ266" s="23">
        <f>(AM266/H266)*162</f>
        <v>8.3000000000000007</v>
      </c>
      <c r="AR266" s="21">
        <f>_xlfn.RANK.EQ(AQ266,$AQ$2:$AQ$1031)</f>
        <v>257</v>
      </c>
      <c r="AS266" s="3">
        <v>5.9</v>
      </c>
      <c r="AT266" s="3">
        <f>_xlfn.RANK.EQ(AS266,$AS$2:$AS$1031)</f>
        <v>178</v>
      </c>
      <c r="AU266" s="3">
        <v>8.1999999999999993</v>
      </c>
      <c r="AV266" s="3">
        <f>_xlfn.RANK.EQ(AU266,$AU$2:$AU$1031)</f>
        <v>95</v>
      </c>
      <c r="AW266" s="14">
        <v>0.6</v>
      </c>
      <c r="AX266" s="3">
        <f>_xlfn.RANK.EQ(AW266,$AW$2:$AW$1031)</f>
        <v>570</v>
      </c>
      <c r="AY266" s="3">
        <v>50</v>
      </c>
      <c r="AZ266" s="3">
        <v>0</v>
      </c>
      <c r="BA266" s="3">
        <v>0</v>
      </c>
      <c r="BB266" s="3">
        <v>0</v>
      </c>
      <c r="BC266" s="3">
        <v>2</v>
      </c>
      <c r="BD266" s="3" t="s">
        <v>140</v>
      </c>
      <c r="BE266" s="13">
        <f>GEOMEAN(AN266,AF266,AP266,AR266)</f>
        <v>269.47909500048723</v>
      </c>
    </row>
    <row r="267" spans="1:57" x14ac:dyDescent="0.45">
      <c r="A267" s="1">
        <f>_xlfn.RANK.EQ(AM267, $AM$2:$AM$1031)</f>
        <v>619</v>
      </c>
      <c r="B267" s="3" t="s">
        <v>800</v>
      </c>
      <c r="C267" s="3" t="str">
        <f>_xlfn.CONCAT(B267, " - ", D267)</f>
        <v>Harmon Killebrew - 1967</v>
      </c>
      <c r="D267" s="3">
        <v>1967</v>
      </c>
      <c r="E267" s="3">
        <v>31</v>
      </c>
      <c r="F267" s="3" t="s">
        <v>152</v>
      </c>
      <c r="G267" s="3" t="s">
        <v>43</v>
      </c>
      <c r="H267" s="3">
        <v>163</v>
      </c>
      <c r="I267" s="3">
        <v>689</v>
      </c>
      <c r="J267" s="3">
        <v>547</v>
      </c>
      <c r="K267" s="3">
        <v>105</v>
      </c>
      <c r="L267" s="3">
        <v>147</v>
      </c>
      <c r="M267" s="3">
        <v>78</v>
      </c>
      <c r="N267" s="3">
        <v>24</v>
      </c>
      <c r="O267" s="3">
        <v>1</v>
      </c>
      <c r="P267" s="3">
        <v>44</v>
      </c>
      <c r="Q267" s="3">
        <f>_xlfn.RANK.EQ(P267,$P$2:$P$1031)</f>
        <v>86</v>
      </c>
      <c r="R267" s="3">
        <v>113</v>
      </c>
      <c r="S267" s="3">
        <v>1</v>
      </c>
      <c r="T267" s="3">
        <v>0</v>
      </c>
      <c r="U267" s="3">
        <v>131</v>
      </c>
      <c r="V267" s="3">
        <v>111</v>
      </c>
      <c r="W267" s="3">
        <v>0.26900000000000002</v>
      </c>
      <c r="X267" s="3">
        <f>_xlfn.RANK.EQ(W267,$W$2:$W$1031)</f>
        <v>949</v>
      </c>
      <c r="Y267" s="3">
        <v>0.40799999999999997</v>
      </c>
      <c r="Z267" s="3">
        <f>_xlfn.RANK.EQ(Y267,$Y$2:$Y$1031)</f>
        <v>291</v>
      </c>
      <c r="AA267" s="3">
        <v>0.55800000000000005</v>
      </c>
      <c r="AB267" s="3">
        <f>_xlfn.RANK.EQ(AA267,$AA$2:$AA$1031)</f>
        <v>346</v>
      </c>
      <c r="AC267" s="17">
        <v>0.96499999999999997</v>
      </c>
      <c r="AD267" s="28">
        <f>_xlfn.RANK.EQ(AC267,$AC$2:$AC$1031)</f>
        <v>310</v>
      </c>
      <c r="AE267" s="21">
        <v>173</v>
      </c>
      <c r="AF267" s="31">
        <f>_xlfn.RANK.EQ(AE267,$AE$2:$AE$1031)</f>
        <v>125</v>
      </c>
      <c r="AG267" s="3">
        <v>305</v>
      </c>
      <c r="AH267" s="3">
        <v>16</v>
      </c>
      <c r="AI267" s="3">
        <v>3</v>
      </c>
      <c r="AJ267" s="3">
        <v>0</v>
      </c>
      <c r="AK267" s="3">
        <v>8</v>
      </c>
      <c r="AL267" s="3">
        <v>15</v>
      </c>
      <c r="AM267" s="21">
        <v>6.5</v>
      </c>
      <c r="AN267" s="21">
        <f>_xlfn.RANK.EQ(AM267,$AM$2:$AM$1031)</f>
        <v>619</v>
      </c>
      <c r="AO267" s="21">
        <f>_xlfn.IFNA(VLOOKUP(C267, 'FanGraphs Plus Stats 1-2000'!$D$2:$L$1048576, MATCH("wRC+", FanGraphs_Plus_Stats_1_1500[[#Headers],[ID]:[BABIP+]], 0), FALSE), 0)</f>
        <v>176</v>
      </c>
      <c r="AP267" s="21">
        <f>_xlfn.RANK.EQ(AO267,$AO$2:$AO$1031)</f>
        <v>79</v>
      </c>
      <c r="AQ267" s="23">
        <f>(AM267/H267)*162</f>
        <v>6.4601226993865026</v>
      </c>
      <c r="AR267" s="21">
        <f>_xlfn.RANK.EQ(AQ267,$AQ$2:$AQ$1031)</f>
        <v>867</v>
      </c>
      <c r="AS267" s="3">
        <v>4.2</v>
      </c>
      <c r="AT267" s="3">
        <f>_xlfn.RANK.EQ(AS267,$AS$2:$AS$1031)</f>
        <v>713</v>
      </c>
      <c r="AU267" s="3">
        <v>7.3</v>
      </c>
      <c r="AV267" s="3">
        <f>_xlfn.RANK.EQ(AU267,$AU$2:$AU$1031)</f>
        <v>195</v>
      </c>
      <c r="AW267" s="14">
        <v>-1.8</v>
      </c>
      <c r="AX267" s="3">
        <f>_xlfn.RANK.EQ(AW267,$AW$2:$AW$1031)</f>
        <v>1022</v>
      </c>
      <c r="AY267" s="3">
        <v>55</v>
      </c>
      <c r="AZ267" s="3">
        <v>-2</v>
      </c>
      <c r="BA267" s="3">
        <v>-1</v>
      </c>
      <c r="BB267" s="3">
        <v>-4</v>
      </c>
      <c r="BC267" s="3">
        <v>-5</v>
      </c>
      <c r="BD267" s="3" t="s">
        <v>375</v>
      </c>
      <c r="BE267" s="13">
        <f>GEOMEAN(AN267,AF267,AP267,AR267)</f>
        <v>269.81228050570996</v>
      </c>
    </row>
    <row r="268" spans="1:57" x14ac:dyDescent="0.45">
      <c r="A268" s="1">
        <f>_xlfn.RANK.EQ(AM268, $AM$2:$AM$1031)</f>
        <v>224</v>
      </c>
      <c r="B268" s="3" t="s">
        <v>224</v>
      </c>
      <c r="C268" s="3" t="str">
        <f>_xlfn.CONCAT(B268, " - ", D268)</f>
        <v>Todd Helton - 2001</v>
      </c>
      <c r="D268" s="3">
        <v>2001</v>
      </c>
      <c r="E268" s="3">
        <v>27</v>
      </c>
      <c r="F268" s="3" t="s">
        <v>134</v>
      </c>
      <c r="G268" s="3" t="s">
        <v>52</v>
      </c>
      <c r="H268" s="3">
        <v>159</v>
      </c>
      <c r="I268" s="3">
        <v>697</v>
      </c>
      <c r="J268" s="3">
        <v>587</v>
      </c>
      <c r="K268" s="3">
        <v>132</v>
      </c>
      <c r="L268" s="3">
        <v>197</v>
      </c>
      <c r="M268" s="3">
        <v>92</v>
      </c>
      <c r="N268" s="3">
        <v>54</v>
      </c>
      <c r="O268" s="3">
        <v>2</v>
      </c>
      <c r="P268" s="3">
        <v>49</v>
      </c>
      <c r="Q268" s="3">
        <f>_xlfn.RANK.EQ(P268,$P$2:$P$1031)</f>
        <v>35</v>
      </c>
      <c r="R268" s="3">
        <v>146</v>
      </c>
      <c r="S268" s="3">
        <v>7</v>
      </c>
      <c r="T268" s="3">
        <v>5</v>
      </c>
      <c r="U268" s="3">
        <v>98</v>
      </c>
      <c r="V268" s="3">
        <v>104</v>
      </c>
      <c r="W268" s="3">
        <v>0.33600000000000002</v>
      </c>
      <c r="X268" s="3">
        <f>_xlfn.RANK.EQ(W268,$W$2:$W$1031)</f>
        <v>120</v>
      </c>
      <c r="Y268" s="3">
        <v>0.432</v>
      </c>
      <c r="Z268" s="3">
        <f>_xlfn.RANK.EQ(Y268,$Y$2:$Y$1031)</f>
        <v>123</v>
      </c>
      <c r="AA268" s="3">
        <v>0.68500000000000005</v>
      </c>
      <c r="AB268" s="3">
        <f>_xlfn.RANK.EQ(AA268,$AA$2:$AA$1031)</f>
        <v>23</v>
      </c>
      <c r="AC268" s="17">
        <v>1.1160000000000001</v>
      </c>
      <c r="AD268" s="28">
        <f>_xlfn.RANK.EQ(AC268,$AC$2:$AC$1031)</f>
        <v>31</v>
      </c>
      <c r="AE268" s="21">
        <v>160</v>
      </c>
      <c r="AF268" s="31">
        <f>_xlfn.RANK.EQ(AE268,$AE$2:$AE$1031)</f>
        <v>283</v>
      </c>
      <c r="AG268" s="3">
        <v>402</v>
      </c>
      <c r="AH268" s="3">
        <v>14</v>
      </c>
      <c r="AI268" s="3">
        <v>5</v>
      </c>
      <c r="AJ268" s="3">
        <v>1</v>
      </c>
      <c r="AK268" s="3">
        <v>5</v>
      </c>
      <c r="AL268" s="3">
        <v>15</v>
      </c>
      <c r="AM268" s="21">
        <v>7.8</v>
      </c>
      <c r="AN268" s="21">
        <f>_xlfn.RANK.EQ(AM268,$AM$2:$AM$1031)</f>
        <v>224</v>
      </c>
      <c r="AO268" s="21">
        <f>_xlfn.IFNA(VLOOKUP(C268, 'FanGraphs Plus Stats 1-2000'!$D$2:$L$1048576, MATCH("wRC+", FanGraphs_Plus_Stats_1_1500[[#Headers],[ID]:[BABIP+]], 0), FALSE), 0)</f>
        <v>160</v>
      </c>
      <c r="AP268" s="21">
        <f>_xlfn.RANK.EQ(AO268,$AO$2:$AO$1031)</f>
        <v>246</v>
      </c>
      <c r="AQ268" s="23">
        <f>(AM268/H268)*162</f>
        <v>7.9471698113207543</v>
      </c>
      <c r="AR268" s="21">
        <f>_xlfn.RANK.EQ(AQ268,$AQ$2:$AQ$1031)</f>
        <v>340</v>
      </c>
      <c r="AS268" s="3">
        <v>5.7</v>
      </c>
      <c r="AT268" s="3">
        <f>_xlfn.RANK.EQ(AS268,$AS$2:$AS$1031)</f>
        <v>209</v>
      </c>
      <c r="AU268" s="3">
        <v>7.1</v>
      </c>
      <c r="AV268" s="3">
        <f>_xlfn.RANK.EQ(AU268,$AU$2:$AU$1031)</f>
        <v>234</v>
      </c>
      <c r="AW268" s="14">
        <v>-0.2</v>
      </c>
      <c r="AX268" s="3">
        <f>_xlfn.RANK.EQ(AW268,$AW$2:$AW$1031)</f>
        <v>810</v>
      </c>
      <c r="AY268" s="3">
        <v>59</v>
      </c>
      <c r="AZ268" s="3">
        <v>-1</v>
      </c>
      <c r="BA268" s="3">
        <v>3</v>
      </c>
      <c r="BB268" s="3">
        <v>2</v>
      </c>
      <c r="BC268" s="3">
        <v>7</v>
      </c>
      <c r="BD268" s="3" t="s">
        <v>193</v>
      </c>
      <c r="BE268" s="13">
        <f>GEOMEAN(AN268,AF268,AP268,AR268)</f>
        <v>269.84359834223142</v>
      </c>
    </row>
    <row r="269" spans="1:57" x14ac:dyDescent="0.45">
      <c r="A269" s="1">
        <f>_xlfn.RANK.EQ(AM269, $AM$2:$AM$1031)</f>
        <v>664</v>
      </c>
      <c r="B269" s="3" t="s">
        <v>832</v>
      </c>
      <c r="C269" s="3" t="str">
        <f>_xlfn.CONCAT(B269, " - ", D269)</f>
        <v>David Ortiz - 2007</v>
      </c>
      <c r="D269" s="3">
        <v>2007</v>
      </c>
      <c r="E269" s="3">
        <v>31</v>
      </c>
      <c r="F269" s="3" t="s">
        <v>48</v>
      </c>
      <c r="G269" s="3" t="s">
        <v>43</v>
      </c>
      <c r="H269" s="3">
        <v>149</v>
      </c>
      <c r="I269" s="3">
        <v>667</v>
      </c>
      <c r="J269" s="3">
        <v>549</v>
      </c>
      <c r="K269" s="3">
        <v>116</v>
      </c>
      <c r="L269" s="3">
        <v>182</v>
      </c>
      <c r="M269" s="3">
        <v>94</v>
      </c>
      <c r="N269" s="3">
        <v>52</v>
      </c>
      <c r="O269" s="3">
        <v>1</v>
      </c>
      <c r="P269" s="3">
        <v>35</v>
      </c>
      <c r="Q269" s="3">
        <f>_xlfn.RANK.EQ(P269,$P$2:$P$1031)</f>
        <v>296</v>
      </c>
      <c r="R269" s="3">
        <v>117</v>
      </c>
      <c r="S269" s="3">
        <v>3</v>
      </c>
      <c r="T269" s="3">
        <v>1</v>
      </c>
      <c r="U269" s="3">
        <v>111</v>
      </c>
      <c r="V269" s="3">
        <v>103</v>
      </c>
      <c r="W269" s="3">
        <v>0.33200000000000002</v>
      </c>
      <c r="X269" s="3">
        <f>_xlfn.RANK.EQ(W269,$W$2:$W$1031)</f>
        <v>151</v>
      </c>
      <c r="Y269" s="3">
        <v>0.44500000000000001</v>
      </c>
      <c r="Z269" s="3">
        <f>_xlfn.RANK.EQ(Y269,$Y$2:$Y$1031)</f>
        <v>77</v>
      </c>
      <c r="AA269" s="3">
        <v>0.621</v>
      </c>
      <c r="AB269" s="3">
        <f>_xlfn.RANK.EQ(AA269,$AA$2:$AA$1031)</f>
        <v>116</v>
      </c>
      <c r="AC269" s="17">
        <v>1.0660000000000001</v>
      </c>
      <c r="AD269" s="28">
        <f>_xlfn.RANK.EQ(AC269,$AC$2:$AC$1031)</f>
        <v>77</v>
      </c>
      <c r="AE269" s="21">
        <v>171</v>
      </c>
      <c r="AF269" s="31">
        <f>_xlfn.RANK.EQ(AE269,$AE$2:$AE$1031)</f>
        <v>144</v>
      </c>
      <c r="AG269" s="3">
        <v>341</v>
      </c>
      <c r="AH269" s="3">
        <v>16</v>
      </c>
      <c r="AI269" s="3">
        <v>4</v>
      </c>
      <c r="AJ269" s="3">
        <v>0</v>
      </c>
      <c r="AK269" s="3">
        <v>3</v>
      </c>
      <c r="AL269" s="3">
        <v>12</v>
      </c>
      <c r="AM269" s="21">
        <v>6.4</v>
      </c>
      <c r="AN269" s="21">
        <f>_xlfn.RANK.EQ(AM269,$AM$2:$AM$1031)</f>
        <v>664</v>
      </c>
      <c r="AO269" s="21">
        <f>_xlfn.IFNA(VLOOKUP(C269, 'FanGraphs Plus Stats 1-2000'!$D$2:$L$1048576, MATCH("wRC+", FanGraphs_Plus_Stats_1_1500[[#Headers],[ID]:[BABIP+]], 0), FALSE), 0)</f>
        <v>175</v>
      </c>
      <c r="AP269" s="21">
        <f>_xlfn.RANK.EQ(AO269,$AO$2:$AO$1031)</f>
        <v>85</v>
      </c>
      <c r="AQ269" s="23">
        <f>(AM269/H269)*162</f>
        <v>6.9583892617449674</v>
      </c>
      <c r="AR269" s="21">
        <f>_xlfn.RANK.EQ(AQ269,$AQ$2:$AQ$1031)</f>
        <v>670</v>
      </c>
      <c r="AS269" s="3">
        <v>4.0999999999999996</v>
      </c>
      <c r="AT269" s="3">
        <f>_xlfn.RANK.EQ(AS269,$AS$2:$AS$1031)</f>
        <v>761</v>
      </c>
      <c r="AU269" s="3">
        <v>6.5</v>
      </c>
      <c r="AV269" s="3">
        <f>_xlfn.RANK.EQ(AU269,$AU$2:$AU$1031)</f>
        <v>375</v>
      </c>
      <c r="AW269" s="14">
        <v>-1.4</v>
      </c>
      <c r="AX269" s="3">
        <f>_xlfn.RANK.EQ(AW269,$AW$2:$AW$1031)</f>
        <v>1004</v>
      </c>
      <c r="AY269" s="3">
        <v>58</v>
      </c>
      <c r="AZ269" s="3">
        <v>-1</v>
      </c>
      <c r="BA269" s="3">
        <v>-1</v>
      </c>
      <c r="BB269" s="3">
        <v>-1</v>
      </c>
      <c r="BC269" s="3">
        <v>-1</v>
      </c>
      <c r="BD269" s="3" t="s">
        <v>833</v>
      </c>
      <c r="BE269" s="13">
        <f>GEOMEAN(AN269,AF269,AP269,AR269)</f>
        <v>271.64772670225165</v>
      </c>
    </row>
    <row r="270" spans="1:57" x14ac:dyDescent="0.45">
      <c r="A270" s="1">
        <f>_xlfn.RANK.EQ(AM270, $AM$2:$AM$1031)</f>
        <v>370</v>
      </c>
      <c r="B270" s="3" t="s">
        <v>535</v>
      </c>
      <c r="C270" s="3" t="str">
        <f>_xlfn.CONCAT(B270, " - ", D270)</f>
        <v>John Mayberry - 1975</v>
      </c>
      <c r="D270" s="3">
        <v>1975</v>
      </c>
      <c r="E270" s="3">
        <v>26</v>
      </c>
      <c r="F270" s="3" t="s">
        <v>174</v>
      </c>
      <c r="G270" s="3" t="s">
        <v>43</v>
      </c>
      <c r="H270" s="3">
        <v>156</v>
      </c>
      <c r="I270" s="3">
        <v>683</v>
      </c>
      <c r="J270" s="3">
        <v>554</v>
      </c>
      <c r="K270" s="3">
        <v>95</v>
      </c>
      <c r="L270" s="3">
        <v>161</v>
      </c>
      <c r="M270" s="3">
        <v>88</v>
      </c>
      <c r="N270" s="3">
        <v>38</v>
      </c>
      <c r="O270" s="3">
        <v>1</v>
      </c>
      <c r="P270" s="3">
        <v>34</v>
      </c>
      <c r="Q270" s="3">
        <f>_xlfn.RANK.EQ(P270,$P$2:$P$1031)</f>
        <v>319</v>
      </c>
      <c r="R270" s="3">
        <v>106</v>
      </c>
      <c r="S270" s="3">
        <v>5</v>
      </c>
      <c r="T270" s="3">
        <v>3</v>
      </c>
      <c r="U270" s="3">
        <v>119</v>
      </c>
      <c r="V270" s="3">
        <v>73</v>
      </c>
      <c r="W270" s="3">
        <v>0.29099999999999998</v>
      </c>
      <c r="X270" s="3">
        <f>_xlfn.RANK.EQ(W270,$W$2:$W$1031)</f>
        <v>724</v>
      </c>
      <c r="Y270" s="3">
        <v>0.41599999999999998</v>
      </c>
      <c r="Z270" s="3">
        <f>_xlfn.RANK.EQ(Y270,$Y$2:$Y$1031)</f>
        <v>228</v>
      </c>
      <c r="AA270" s="3">
        <v>0.54700000000000004</v>
      </c>
      <c r="AB270" s="3">
        <f>_xlfn.RANK.EQ(AA270,$AA$2:$AA$1031)</f>
        <v>411</v>
      </c>
      <c r="AC270" s="17">
        <v>0.96299999999999997</v>
      </c>
      <c r="AD270" s="28">
        <f>_xlfn.RANK.EQ(AC270,$AC$2:$AC$1031)</f>
        <v>317</v>
      </c>
      <c r="AE270" s="21">
        <v>168</v>
      </c>
      <c r="AF270" s="31">
        <f>_xlfn.RANK.EQ(AE270,$AE$2:$AE$1031)</f>
        <v>178</v>
      </c>
      <c r="AG270" s="3">
        <v>303</v>
      </c>
      <c r="AH270" s="3">
        <v>8</v>
      </c>
      <c r="AI270" s="3">
        <v>4</v>
      </c>
      <c r="AJ270" s="3">
        <v>1</v>
      </c>
      <c r="AK270" s="3">
        <v>5</v>
      </c>
      <c r="AL270" s="3">
        <v>16</v>
      </c>
      <c r="AM270" s="21">
        <v>7.2</v>
      </c>
      <c r="AN270" s="21">
        <f>_xlfn.RANK.EQ(AM270,$AM$2:$AM$1031)</f>
        <v>370</v>
      </c>
      <c r="AO270" s="21">
        <f>_xlfn.IFNA(VLOOKUP(C270, 'FanGraphs Plus Stats 1-2000'!$D$2:$L$1048576, MATCH("wRC+", FanGraphs_Plus_Stats_1_1500[[#Headers],[ID]:[BABIP+]], 0), FALSE), 0)</f>
        <v>166</v>
      </c>
      <c r="AP270" s="21">
        <f>_xlfn.RANK.EQ(AO270,$AO$2:$AO$1031)</f>
        <v>171</v>
      </c>
      <c r="AQ270" s="23">
        <f>(AM270/H270)*162</f>
        <v>7.476923076923077</v>
      </c>
      <c r="AR270" s="21">
        <f>_xlfn.RANK.EQ(AQ270,$AQ$2:$AQ$1031)</f>
        <v>484</v>
      </c>
      <c r="AS270" s="3">
        <v>4.9000000000000004</v>
      </c>
      <c r="AT270" s="3">
        <f>_xlfn.RANK.EQ(AS270,$AS$2:$AS$1031)</f>
        <v>420</v>
      </c>
      <c r="AU270" s="3">
        <v>6.5</v>
      </c>
      <c r="AV270" s="3">
        <f>_xlfn.RANK.EQ(AU270,$AU$2:$AU$1031)</f>
        <v>375</v>
      </c>
      <c r="AW270" s="14">
        <v>-0.1</v>
      </c>
      <c r="AX270" s="3">
        <f>_xlfn.RANK.EQ(AW270,$AW$2:$AW$1031)</f>
        <v>771</v>
      </c>
      <c r="AY270" s="3">
        <v>48</v>
      </c>
      <c r="AZ270" s="3">
        <v>0</v>
      </c>
      <c r="BA270" s="3">
        <v>-1</v>
      </c>
      <c r="BB270" s="3">
        <v>-1</v>
      </c>
      <c r="BC270" s="3">
        <v>7</v>
      </c>
      <c r="BD270" s="3" t="s">
        <v>536</v>
      </c>
      <c r="BE270" s="13">
        <f>GEOMEAN(AN270,AF270,AP270,AR270)</f>
        <v>271.71636725404659</v>
      </c>
    </row>
    <row r="271" spans="1:57" x14ac:dyDescent="0.45">
      <c r="A271" s="1">
        <f>_xlfn.RANK.EQ(AM271, $AM$2:$AM$1031)</f>
        <v>370</v>
      </c>
      <c r="B271" s="3" t="s">
        <v>430</v>
      </c>
      <c r="C271" s="3" t="str">
        <f>_xlfn.CONCAT(B271, " - ", D271)</f>
        <v>Kenny Lofton - 1994</v>
      </c>
      <c r="D271" s="3">
        <v>1994</v>
      </c>
      <c r="E271" s="3">
        <v>27</v>
      </c>
      <c r="F271" s="3" t="s">
        <v>110</v>
      </c>
      <c r="G271" s="3" t="s">
        <v>43</v>
      </c>
      <c r="H271" s="3">
        <v>112</v>
      </c>
      <c r="I271" s="3">
        <v>523</v>
      </c>
      <c r="J271" s="3">
        <v>459</v>
      </c>
      <c r="K271" s="3">
        <v>105</v>
      </c>
      <c r="L271" s="3">
        <v>160</v>
      </c>
      <c r="M271" s="3">
        <v>107</v>
      </c>
      <c r="N271" s="3">
        <v>32</v>
      </c>
      <c r="O271" s="3">
        <v>9</v>
      </c>
      <c r="P271" s="3">
        <v>12</v>
      </c>
      <c r="Q271" s="3">
        <f>_xlfn.RANK.EQ(P271,$P$2:$P$1031)</f>
        <v>916</v>
      </c>
      <c r="R271" s="3">
        <v>57</v>
      </c>
      <c r="S271" s="3">
        <v>60</v>
      </c>
      <c r="T271" s="3">
        <v>12</v>
      </c>
      <c r="U271" s="3">
        <v>52</v>
      </c>
      <c r="V271" s="3">
        <v>56</v>
      </c>
      <c r="W271" s="3">
        <v>0.34899999999999998</v>
      </c>
      <c r="X271" s="3">
        <f>_xlfn.RANK.EQ(W271,$W$2:$W$1031)</f>
        <v>60</v>
      </c>
      <c r="Y271" s="3">
        <v>0.41199999999999998</v>
      </c>
      <c r="Z271" s="3">
        <f>_xlfn.RANK.EQ(Y271,$Y$2:$Y$1031)</f>
        <v>251</v>
      </c>
      <c r="AA271" s="3">
        <v>0.53600000000000003</v>
      </c>
      <c r="AB271" s="3">
        <f>_xlfn.RANK.EQ(AA271,$AA$2:$AA$1031)</f>
        <v>479</v>
      </c>
      <c r="AC271" s="17">
        <v>0.94799999999999995</v>
      </c>
      <c r="AD271" s="28">
        <f>_xlfn.RANK.EQ(AC271,$AC$2:$AC$1031)</f>
        <v>377</v>
      </c>
      <c r="AE271" s="21">
        <v>145</v>
      </c>
      <c r="AF271" s="31">
        <f>_xlfn.RANK.EQ(AE271,$AE$2:$AE$1031)</f>
        <v>537</v>
      </c>
      <c r="AG271" s="3">
        <v>246</v>
      </c>
      <c r="AH271" s="3">
        <v>5</v>
      </c>
      <c r="AI271" s="3">
        <v>2</v>
      </c>
      <c r="AJ271" s="3">
        <v>4</v>
      </c>
      <c r="AK271" s="3">
        <v>6</v>
      </c>
      <c r="AL271" s="3">
        <v>5</v>
      </c>
      <c r="AM271" s="21">
        <v>7.2</v>
      </c>
      <c r="AN271" s="21">
        <f>_xlfn.RANK.EQ(AM271,$AM$2:$AM$1031)</f>
        <v>370</v>
      </c>
      <c r="AO271" s="21">
        <f>_xlfn.IFNA(VLOOKUP(C271, 'FanGraphs Plus Stats 1-2000'!$D$2:$L$1048576, MATCH("wRC+", FanGraphs_Plus_Stats_1_1500[[#Headers],[ID]:[BABIP+]], 0), FALSE), 0)</f>
        <v>142</v>
      </c>
      <c r="AP271" s="21">
        <f>_xlfn.RANK.EQ(AO271,$AO$2:$AO$1031)</f>
        <v>578</v>
      </c>
      <c r="AQ271" s="23">
        <f>(AM271/H271)*162</f>
        <v>10.414285714285716</v>
      </c>
      <c r="AR271" s="21">
        <f>_xlfn.RANK.EQ(AQ271,$AQ$2:$AQ$1031)</f>
        <v>48</v>
      </c>
      <c r="AS271" s="3">
        <v>5.6</v>
      </c>
      <c r="AT271" s="3">
        <f>_xlfn.RANK.EQ(AS271,$AS$2:$AS$1031)</f>
        <v>233</v>
      </c>
      <c r="AU271" s="3">
        <v>6</v>
      </c>
      <c r="AV271" s="3">
        <f>_xlfn.RANK.EQ(AU271,$AU$2:$AU$1031)</f>
        <v>548</v>
      </c>
      <c r="AW271" s="14">
        <v>1.5</v>
      </c>
      <c r="AX271" s="3">
        <f>_xlfn.RANK.EQ(AW271,$AW$2:$AW$1031)</f>
        <v>331</v>
      </c>
      <c r="AY271" s="3">
        <v>34</v>
      </c>
      <c r="AZ271" s="3">
        <v>2</v>
      </c>
      <c r="BA271" s="3">
        <v>9</v>
      </c>
      <c r="BB271" s="3">
        <v>10</v>
      </c>
      <c r="BC271" s="3">
        <v>13</v>
      </c>
      <c r="BD271" s="3" t="s">
        <v>68</v>
      </c>
      <c r="BE271" s="13">
        <f>GEOMEAN(AN271,AF271,AP271,AR271)</f>
        <v>272.48102943614555</v>
      </c>
    </row>
    <row r="272" spans="1:57" x14ac:dyDescent="0.45">
      <c r="A272" s="1">
        <f>_xlfn.RANK.EQ(AM272, $AM$2:$AM$1031)</f>
        <v>103</v>
      </c>
      <c r="B272" s="3" t="s">
        <v>127</v>
      </c>
      <c r="C272" s="3" t="str">
        <f>_xlfn.CONCAT(B272, " - ", D272)</f>
        <v>Rickey Henderson - 1989</v>
      </c>
      <c r="D272" s="3">
        <v>1989</v>
      </c>
      <c r="E272" s="3">
        <v>30</v>
      </c>
      <c r="F272" s="3" t="s">
        <v>244</v>
      </c>
      <c r="G272" s="3" t="s">
        <v>43</v>
      </c>
      <c r="H272" s="3">
        <v>150</v>
      </c>
      <c r="I272" s="3">
        <v>674</v>
      </c>
      <c r="J272" s="3">
        <v>541</v>
      </c>
      <c r="K272" s="3">
        <v>113</v>
      </c>
      <c r="L272" s="3">
        <v>148</v>
      </c>
      <c r="M272" s="3">
        <v>107</v>
      </c>
      <c r="N272" s="3">
        <v>26</v>
      </c>
      <c r="O272" s="3">
        <v>3</v>
      </c>
      <c r="P272" s="3">
        <v>12</v>
      </c>
      <c r="Q272" s="3">
        <f>_xlfn.RANK.EQ(P272,$P$2:$P$1031)</f>
        <v>916</v>
      </c>
      <c r="R272" s="3">
        <v>57</v>
      </c>
      <c r="S272" s="3">
        <v>77</v>
      </c>
      <c r="T272" s="3">
        <v>14</v>
      </c>
      <c r="U272" s="3">
        <v>126</v>
      </c>
      <c r="V272" s="3">
        <v>68</v>
      </c>
      <c r="W272" s="3">
        <v>0.27400000000000002</v>
      </c>
      <c r="X272" s="3">
        <f>_xlfn.RANK.EQ(W272,$W$2:$W$1031)</f>
        <v>915</v>
      </c>
      <c r="Y272" s="3">
        <v>0.41099999999999998</v>
      </c>
      <c r="Z272" s="3">
        <f>_xlfn.RANK.EQ(Y272,$Y$2:$Y$1031)</f>
        <v>257</v>
      </c>
      <c r="AA272" s="3">
        <v>0.39900000000000002</v>
      </c>
      <c r="AB272" s="3">
        <f>_xlfn.RANK.EQ(AA272,$AA$2:$AA$1031)</f>
        <v>998</v>
      </c>
      <c r="AC272" s="17">
        <v>0.81</v>
      </c>
      <c r="AD272" s="28">
        <f>_xlfn.RANK.EQ(AC272,$AC$2:$AC$1031)</f>
        <v>913</v>
      </c>
      <c r="AE272" s="21">
        <v>132</v>
      </c>
      <c r="AF272" s="31">
        <f>_xlfn.RANK.EQ(AE272,$AE$2:$AE$1031)</f>
        <v>775</v>
      </c>
      <c r="AG272" s="3">
        <v>216</v>
      </c>
      <c r="AH272" s="3">
        <v>8</v>
      </c>
      <c r="AI272" s="3">
        <v>3</v>
      </c>
      <c r="AJ272" s="3">
        <v>0</v>
      </c>
      <c r="AK272" s="3">
        <v>4</v>
      </c>
      <c r="AL272" s="3">
        <v>5</v>
      </c>
      <c r="AM272" s="21">
        <v>8.6999999999999993</v>
      </c>
      <c r="AN272" s="21">
        <f>_xlfn.RANK.EQ(AM272,$AM$2:$AM$1031)</f>
        <v>103</v>
      </c>
      <c r="AO272" s="21">
        <f>_xlfn.IFNA(VLOOKUP(C272, 'FanGraphs Plus Stats 1-2000'!$D$2:$L$1048576, MATCH("wRC+", FanGraphs_Plus_Stats_1_1500[[#Headers],[ID]:[BABIP+]], 0), FALSE), 0)</f>
        <v>0</v>
      </c>
      <c r="AP272" s="21">
        <f>_xlfn.RANK.EQ(AO272,$AO$2:$AO$1031)</f>
        <v>654</v>
      </c>
      <c r="AQ272" s="23">
        <f>(AM272/H272)*162</f>
        <v>9.395999999999999</v>
      </c>
      <c r="AR272" s="21">
        <f>_xlfn.RANK.EQ(AQ272,$AQ$2:$AQ$1031)</f>
        <v>108</v>
      </c>
      <c r="AS272" s="3">
        <v>6.5</v>
      </c>
      <c r="AT272" s="3">
        <f>_xlfn.RANK.EQ(AS272,$AS$2:$AS$1031)</f>
        <v>105</v>
      </c>
      <c r="AU272" s="3">
        <v>6.1</v>
      </c>
      <c r="AV272" s="3">
        <f>_xlfn.RANK.EQ(AU272,$AU$2:$AU$1031)</f>
        <v>511</v>
      </c>
      <c r="AW272" s="14">
        <v>2.1</v>
      </c>
      <c r="AX272" s="3">
        <f>_xlfn.RANK.EQ(AW272,$AW$2:$AW$1031)</f>
        <v>167</v>
      </c>
      <c r="AY272" s="3">
        <v>32</v>
      </c>
      <c r="AZ272" s="3">
        <v>-1</v>
      </c>
      <c r="BA272" s="3">
        <v>10</v>
      </c>
      <c r="BB272" s="3">
        <v>10</v>
      </c>
      <c r="BC272" s="3">
        <v>24</v>
      </c>
      <c r="BD272" s="3" t="s">
        <v>59</v>
      </c>
      <c r="BE272" s="13">
        <f>GEOMEAN(AN272,AF272,AP272,AR272)</f>
        <v>274.02179555375682</v>
      </c>
    </row>
    <row r="273" spans="1:57" x14ac:dyDescent="0.45">
      <c r="A273" s="1">
        <f>_xlfn.RANK.EQ(AM273, $AM$2:$AM$1031)</f>
        <v>159</v>
      </c>
      <c r="B273" s="3" t="s">
        <v>320</v>
      </c>
      <c r="C273" s="3" t="str">
        <f>_xlfn.CONCAT(B273, " - ", D273)</f>
        <v>Willie McGee - 1985</v>
      </c>
      <c r="D273" s="3">
        <v>1985</v>
      </c>
      <c r="E273" s="3">
        <v>26</v>
      </c>
      <c r="F273" s="3" t="s">
        <v>51</v>
      </c>
      <c r="G273" s="3" t="s">
        <v>52</v>
      </c>
      <c r="H273" s="3">
        <v>152</v>
      </c>
      <c r="I273" s="3">
        <v>652</v>
      </c>
      <c r="J273" s="3">
        <v>612</v>
      </c>
      <c r="K273" s="3">
        <v>114</v>
      </c>
      <c r="L273" s="3">
        <v>216</v>
      </c>
      <c r="M273" s="3">
        <v>162</v>
      </c>
      <c r="N273" s="3">
        <v>26</v>
      </c>
      <c r="O273" s="3">
        <v>18</v>
      </c>
      <c r="P273" s="3">
        <v>10</v>
      </c>
      <c r="Q273" s="3">
        <f>_xlfn.RANK.EQ(P273,$P$2:$P$1031)</f>
        <v>943</v>
      </c>
      <c r="R273" s="3">
        <v>82</v>
      </c>
      <c r="S273" s="3">
        <v>56</v>
      </c>
      <c r="T273" s="3">
        <v>16</v>
      </c>
      <c r="U273" s="3">
        <v>34</v>
      </c>
      <c r="V273" s="3">
        <v>86</v>
      </c>
      <c r="W273" s="3">
        <v>0.35299999999999998</v>
      </c>
      <c r="X273" s="3">
        <f>_xlfn.RANK.EQ(W273,$W$2:$W$1031)</f>
        <v>46</v>
      </c>
      <c r="Y273" s="3">
        <v>0.38400000000000001</v>
      </c>
      <c r="Z273" s="3">
        <f>_xlfn.RANK.EQ(Y273,$Y$2:$Y$1031)</f>
        <v>556</v>
      </c>
      <c r="AA273" s="3">
        <v>0.503</v>
      </c>
      <c r="AB273" s="3">
        <f>_xlfn.RANK.EQ(AA273,$AA$2:$AA$1031)</f>
        <v>668</v>
      </c>
      <c r="AC273" s="17">
        <v>0.88700000000000001</v>
      </c>
      <c r="AD273" s="28">
        <f>_xlfn.RANK.EQ(AC273,$AC$2:$AC$1031)</f>
        <v>632</v>
      </c>
      <c r="AE273" s="21">
        <v>147</v>
      </c>
      <c r="AF273" s="31">
        <f>_xlfn.RANK.EQ(AE273,$AE$2:$AE$1031)</f>
        <v>500</v>
      </c>
      <c r="AG273" s="3">
        <v>308</v>
      </c>
      <c r="AH273" s="3">
        <v>3</v>
      </c>
      <c r="AI273" s="3">
        <v>0</v>
      </c>
      <c r="AJ273" s="3">
        <v>1</v>
      </c>
      <c r="AK273" s="3">
        <v>5</v>
      </c>
      <c r="AL273" s="3">
        <v>2</v>
      </c>
      <c r="AM273" s="21">
        <v>8.1999999999999993</v>
      </c>
      <c r="AN273" s="21">
        <f>_xlfn.RANK.EQ(AM273,$AM$2:$AM$1031)</f>
        <v>159</v>
      </c>
      <c r="AO273" s="21">
        <f>_xlfn.IFNA(VLOOKUP(C273, 'FanGraphs Plus Stats 1-2000'!$D$2:$L$1048576, MATCH("wRC+", FanGraphs_Plus_Stats_1_1500[[#Headers],[ID]:[BABIP+]], 0), FALSE), 0)</f>
        <v>151</v>
      </c>
      <c r="AP273" s="21">
        <f>_xlfn.RANK.EQ(AO273,$AO$2:$AO$1031)</f>
        <v>393</v>
      </c>
      <c r="AQ273" s="23">
        <f>(AM273/H273)*162</f>
        <v>8.739473684210525</v>
      </c>
      <c r="AR273" s="21">
        <f>_xlfn.RANK.EQ(AQ273,$AQ$2:$AQ$1031)</f>
        <v>183</v>
      </c>
      <c r="AS273" s="3">
        <v>5.9</v>
      </c>
      <c r="AT273" s="3">
        <f>_xlfn.RANK.EQ(AS273,$AS$2:$AS$1031)</f>
        <v>178</v>
      </c>
      <c r="AU273" s="3">
        <v>7.5</v>
      </c>
      <c r="AV273" s="3">
        <f>_xlfn.RANK.EQ(AU273,$AU$2:$AU$1031)</f>
        <v>163</v>
      </c>
      <c r="AW273" s="14">
        <v>0.8</v>
      </c>
      <c r="AX273" s="3">
        <f>_xlfn.RANK.EQ(AW273,$AW$2:$AW$1031)</f>
        <v>517</v>
      </c>
      <c r="AY273" s="3">
        <v>38</v>
      </c>
      <c r="AZ273" s="3">
        <v>3</v>
      </c>
      <c r="BA273" s="3">
        <v>7</v>
      </c>
      <c r="BB273" s="3">
        <v>10</v>
      </c>
      <c r="BC273" s="3">
        <v>6</v>
      </c>
      <c r="BD273" s="3" t="s">
        <v>321</v>
      </c>
      <c r="BE273" s="13">
        <f>GEOMEAN(AN273,AF273,AP273,AR273)</f>
        <v>274.98100329088538</v>
      </c>
    </row>
    <row r="274" spans="1:57" x14ac:dyDescent="0.45">
      <c r="A274" s="1">
        <f>_xlfn.RANK.EQ(AM274, $AM$2:$AM$1031)</f>
        <v>817</v>
      </c>
      <c r="B274" s="3" t="s">
        <v>86</v>
      </c>
      <c r="C274" s="3" t="str">
        <f>_xlfn.CONCAT(B274, " - ", D274)</f>
        <v>Ted Williams - 1956</v>
      </c>
      <c r="D274" s="3">
        <v>1956</v>
      </c>
      <c r="E274" s="3">
        <v>37</v>
      </c>
      <c r="F274" s="3" t="s">
        <v>48</v>
      </c>
      <c r="G274" s="3" t="s">
        <v>43</v>
      </c>
      <c r="H274" s="3">
        <v>136</v>
      </c>
      <c r="I274" s="3">
        <v>503</v>
      </c>
      <c r="J274" s="3">
        <v>400</v>
      </c>
      <c r="K274" s="3">
        <v>71</v>
      </c>
      <c r="L274" s="3">
        <v>138</v>
      </c>
      <c r="M274" s="3">
        <v>84</v>
      </c>
      <c r="N274" s="3">
        <v>28</v>
      </c>
      <c r="O274" s="3">
        <v>2</v>
      </c>
      <c r="P274" s="3">
        <v>24</v>
      </c>
      <c r="Q274" s="3">
        <f>_xlfn.RANK.EQ(P274,$P$2:$P$1031)</f>
        <v>634</v>
      </c>
      <c r="R274" s="3">
        <v>82</v>
      </c>
      <c r="S274" s="3">
        <v>0</v>
      </c>
      <c r="T274" s="3">
        <v>0</v>
      </c>
      <c r="U274" s="3">
        <v>102</v>
      </c>
      <c r="V274" s="3">
        <v>39</v>
      </c>
      <c r="W274" s="3">
        <v>0.34499999999999997</v>
      </c>
      <c r="X274" s="3">
        <f>_xlfn.RANK.EQ(W274,$W$2:$W$1031)</f>
        <v>75</v>
      </c>
      <c r="Y274" s="3">
        <v>0.47899999999999998</v>
      </c>
      <c r="Z274" s="3">
        <f>_xlfn.RANK.EQ(Y274,$Y$2:$Y$1031)</f>
        <v>15</v>
      </c>
      <c r="AA274" s="3">
        <v>0.60499999999999998</v>
      </c>
      <c r="AB274" s="3">
        <f>_xlfn.RANK.EQ(AA274,$AA$2:$AA$1031)</f>
        <v>165</v>
      </c>
      <c r="AC274" s="17">
        <v>1.0840000000000001</v>
      </c>
      <c r="AD274" s="28">
        <f>_xlfn.RANK.EQ(AC274,$AC$2:$AC$1031)</f>
        <v>53</v>
      </c>
      <c r="AE274" s="21">
        <v>172</v>
      </c>
      <c r="AF274" s="31">
        <f>_xlfn.RANK.EQ(AE274,$AE$2:$AE$1031)</f>
        <v>134</v>
      </c>
      <c r="AG274" s="3">
        <v>242</v>
      </c>
      <c r="AH274" s="3">
        <v>13</v>
      </c>
      <c r="AI274" s="3">
        <v>1</v>
      </c>
      <c r="AJ274" s="3">
        <v>0</v>
      </c>
      <c r="AK274" s="3">
        <v>0</v>
      </c>
      <c r="AL274" s="3">
        <v>11</v>
      </c>
      <c r="AM274" s="21">
        <v>6.1</v>
      </c>
      <c r="AN274" s="21">
        <f>_xlfn.RANK.EQ(AM274,$AM$2:$AM$1031)</f>
        <v>817</v>
      </c>
      <c r="AO274" s="21">
        <f>_xlfn.IFNA(VLOOKUP(C274, 'FanGraphs Plus Stats 1-2000'!$D$2:$L$1048576, MATCH("wRC+", FanGraphs_Plus_Stats_1_1500[[#Headers],[ID]:[BABIP+]], 0), FALSE), 0)</f>
        <v>174</v>
      </c>
      <c r="AP274" s="21">
        <f>_xlfn.RANK.EQ(AO274,$AO$2:$AO$1031)</f>
        <v>96</v>
      </c>
      <c r="AQ274" s="23">
        <f>(AM274/H274)*162</f>
        <v>7.2661764705882357</v>
      </c>
      <c r="AR274" s="21">
        <f>_xlfn.RANK.EQ(AQ274,$AQ$2:$AQ$1031)</f>
        <v>545</v>
      </c>
      <c r="AS274" s="3">
        <v>4.5999999999999996</v>
      </c>
      <c r="AT274" s="3">
        <f>_xlfn.RANK.EQ(AS274,$AS$2:$AS$1031)</f>
        <v>534</v>
      </c>
      <c r="AU274" s="3">
        <v>5.9</v>
      </c>
      <c r="AV274" s="3">
        <f>_xlfn.RANK.EQ(AU274,$AU$2:$AU$1031)</f>
        <v>577</v>
      </c>
      <c r="AW274" s="14">
        <v>-0.3</v>
      </c>
      <c r="AX274" s="3">
        <f>_xlfn.RANK.EQ(AW274,$AW$2:$AW$1031)</f>
        <v>839</v>
      </c>
      <c r="AY274" s="3">
        <v>50</v>
      </c>
      <c r="AZ274" s="3">
        <v>0</v>
      </c>
      <c r="BA274" s="3">
        <v>0</v>
      </c>
      <c r="BB274" s="3">
        <v>0</v>
      </c>
      <c r="BC274" s="3">
        <v>1</v>
      </c>
      <c r="BD274" s="3" t="s">
        <v>955</v>
      </c>
      <c r="BE274" s="13">
        <f>GEOMEAN(AN274,AF274,AP274,AR274)</f>
        <v>275.10510378644057</v>
      </c>
    </row>
    <row r="275" spans="1:57" x14ac:dyDescent="0.45">
      <c r="A275" s="1">
        <f>_xlfn.RANK.EQ(AM275, $AM$2:$AM$1031)</f>
        <v>817</v>
      </c>
      <c r="B275" s="3" t="s">
        <v>663</v>
      </c>
      <c r="C275" s="3" t="str">
        <f>_xlfn.CONCAT(B275, " - ", D275)</f>
        <v>Gary Sheffield - 2000</v>
      </c>
      <c r="D275" s="3">
        <v>2000</v>
      </c>
      <c r="E275" s="3">
        <v>31</v>
      </c>
      <c r="F275" s="3" t="s">
        <v>164</v>
      </c>
      <c r="G275" s="3" t="s">
        <v>52</v>
      </c>
      <c r="H275" s="3">
        <v>141</v>
      </c>
      <c r="I275" s="3">
        <v>612</v>
      </c>
      <c r="J275" s="3">
        <v>501</v>
      </c>
      <c r="K275" s="3">
        <v>105</v>
      </c>
      <c r="L275" s="3">
        <v>163</v>
      </c>
      <c r="M275" s="3">
        <v>93</v>
      </c>
      <c r="N275" s="3">
        <v>24</v>
      </c>
      <c r="O275" s="3">
        <v>3</v>
      </c>
      <c r="P275" s="3">
        <v>43</v>
      </c>
      <c r="Q275" s="3">
        <f>_xlfn.RANK.EQ(P275,$P$2:$P$1031)</f>
        <v>103</v>
      </c>
      <c r="R275" s="3">
        <v>109</v>
      </c>
      <c r="S275" s="3">
        <v>4</v>
      </c>
      <c r="T275" s="3">
        <v>6</v>
      </c>
      <c r="U275" s="3">
        <v>101</v>
      </c>
      <c r="V275" s="3">
        <v>71</v>
      </c>
      <c r="W275" s="3">
        <v>0.32500000000000001</v>
      </c>
      <c r="X275" s="3">
        <f>_xlfn.RANK.EQ(W275,$W$2:$W$1031)</f>
        <v>231</v>
      </c>
      <c r="Y275" s="3">
        <v>0.438</v>
      </c>
      <c r="Z275" s="3">
        <f>_xlfn.RANK.EQ(Y275,$Y$2:$Y$1031)</f>
        <v>99</v>
      </c>
      <c r="AA275" s="3">
        <v>0.64300000000000002</v>
      </c>
      <c r="AB275" s="3">
        <f>_xlfn.RANK.EQ(AA275,$AA$2:$AA$1031)</f>
        <v>64</v>
      </c>
      <c r="AC275" s="17">
        <v>1.081</v>
      </c>
      <c r="AD275" s="28">
        <f>_xlfn.RANK.EQ(AC275,$AC$2:$AC$1031)</f>
        <v>55</v>
      </c>
      <c r="AE275" s="21">
        <v>176</v>
      </c>
      <c r="AF275" s="31">
        <f>_xlfn.RANK.EQ(AE275,$AE$2:$AE$1031)</f>
        <v>101</v>
      </c>
      <c r="AG275" s="3">
        <v>322</v>
      </c>
      <c r="AH275" s="3">
        <v>13</v>
      </c>
      <c r="AI275" s="3">
        <v>4</v>
      </c>
      <c r="AJ275" s="3">
        <v>0</v>
      </c>
      <c r="AK275" s="3">
        <v>6</v>
      </c>
      <c r="AL275" s="3">
        <v>7</v>
      </c>
      <c r="AM275" s="21">
        <v>6.1</v>
      </c>
      <c r="AN275" s="21">
        <f>_xlfn.RANK.EQ(AM275,$AM$2:$AM$1031)</f>
        <v>817</v>
      </c>
      <c r="AO275" s="21">
        <f>_xlfn.IFNA(VLOOKUP(C275, 'FanGraphs Plus Stats 1-2000'!$D$2:$L$1048576, MATCH("wRC+", FanGraphs_Plus_Stats_1_1500[[#Headers],[ID]:[BABIP+]], 0), FALSE), 0)</f>
        <v>173</v>
      </c>
      <c r="AP275" s="21">
        <f>_xlfn.RANK.EQ(AO275,$AO$2:$AO$1031)</f>
        <v>107</v>
      </c>
      <c r="AQ275" s="23">
        <f>(AM275/H275)*162</f>
        <v>7.0085106382978726</v>
      </c>
      <c r="AR275" s="21">
        <f>_xlfn.RANK.EQ(AQ275,$AQ$2:$AQ$1031)</f>
        <v>650</v>
      </c>
      <c r="AS275" s="3">
        <v>4.2</v>
      </c>
      <c r="AT275" s="3">
        <f>_xlfn.RANK.EQ(AS275,$AS$2:$AS$1031)</f>
        <v>713</v>
      </c>
      <c r="AU275" s="3">
        <v>6.5</v>
      </c>
      <c r="AV275" s="3">
        <f>_xlfn.RANK.EQ(AU275,$AU$2:$AU$1031)</f>
        <v>375</v>
      </c>
      <c r="AW275" s="14">
        <v>-0.9</v>
      </c>
      <c r="AX275" s="3">
        <f>_xlfn.RANK.EQ(AW275,$AW$2:$AW$1031)</f>
        <v>954</v>
      </c>
      <c r="AY275" s="3">
        <v>61</v>
      </c>
      <c r="AZ275" s="3">
        <v>-2</v>
      </c>
      <c r="BA275" s="3">
        <v>-3</v>
      </c>
      <c r="BB275" s="3">
        <v>-5</v>
      </c>
      <c r="BC275" s="3">
        <v>-3</v>
      </c>
      <c r="BD275" s="3" t="s">
        <v>235</v>
      </c>
      <c r="BE275" s="13">
        <f>GEOMEAN(AN275,AF275,AP275,AR275)</f>
        <v>275.23910765380623</v>
      </c>
    </row>
    <row r="276" spans="1:57" x14ac:dyDescent="0.45">
      <c r="A276" s="1">
        <f>_xlfn.RANK.EQ(AM276, $AM$2:$AM$1031)</f>
        <v>427</v>
      </c>
      <c r="B276" s="3" t="s">
        <v>486</v>
      </c>
      <c r="C276" s="3" t="str">
        <f>_xlfn.CONCAT(B276, " - ", D276)</f>
        <v>Dave Parker - 1978</v>
      </c>
      <c r="D276" s="3">
        <v>1978</v>
      </c>
      <c r="E276" s="3">
        <v>27</v>
      </c>
      <c r="F276" s="3" t="s">
        <v>64</v>
      </c>
      <c r="G276" s="3" t="s">
        <v>52</v>
      </c>
      <c r="H276" s="3">
        <v>148</v>
      </c>
      <c r="I276" s="3">
        <v>642</v>
      </c>
      <c r="J276" s="3">
        <v>581</v>
      </c>
      <c r="K276" s="3">
        <v>102</v>
      </c>
      <c r="L276" s="3">
        <v>194</v>
      </c>
      <c r="M276" s="3">
        <v>120</v>
      </c>
      <c r="N276" s="3">
        <v>32</v>
      </c>
      <c r="O276" s="3">
        <v>12</v>
      </c>
      <c r="P276" s="3">
        <v>30</v>
      </c>
      <c r="Q276" s="3">
        <f>_xlfn.RANK.EQ(P276,$P$2:$P$1031)</f>
        <v>446</v>
      </c>
      <c r="R276" s="3">
        <v>117</v>
      </c>
      <c r="S276" s="3">
        <v>20</v>
      </c>
      <c r="T276" s="3">
        <v>7</v>
      </c>
      <c r="U276" s="3">
        <v>57</v>
      </c>
      <c r="V276" s="3">
        <v>92</v>
      </c>
      <c r="W276" s="3">
        <v>0.33400000000000002</v>
      </c>
      <c r="X276" s="3">
        <f>_xlfn.RANK.EQ(W276,$W$2:$W$1031)</f>
        <v>136</v>
      </c>
      <c r="Y276" s="3">
        <v>0.39400000000000002</v>
      </c>
      <c r="Z276" s="3">
        <f>_xlfn.RANK.EQ(Y276,$Y$2:$Y$1031)</f>
        <v>436</v>
      </c>
      <c r="AA276" s="3">
        <v>0.58499999999999996</v>
      </c>
      <c r="AB276" s="3">
        <f>_xlfn.RANK.EQ(AA276,$AA$2:$AA$1031)</f>
        <v>241</v>
      </c>
      <c r="AC276" s="17">
        <v>0.97899999999999998</v>
      </c>
      <c r="AD276" s="28">
        <f>_xlfn.RANK.EQ(AC276,$AC$2:$AC$1031)</f>
        <v>265</v>
      </c>
      <c r="AE276" s="21">
        <v>166</v>
      </c>
      <c r="AF276" s="31">
        <f>_xlfn.RANK.EQ(AE276,$AE$2:$AE$1031)</f>
        <v>203</v>
      </c>
      <c r="AG276" s="3">
        <v>340</v>
      </c>
      <c r="AH276" s="3">
        <v>8</v>
      </c>
      <c r="AI276" s="3">
        <v>2</v>
      </c>
      <c r="AJ276" s="3">
        <v>0</v>
      </c>
      <c r="AK276" s="3">
        <v>2</v>
      </c>
      <c r="AL276" s="3">
        <v>23</v>
      </c>
      <c r="AM276" s="21">
        <v>7</v>
      </c>
      <c r="AN276" s="21">
        <f>_xlfn.RANK.EQ(AM276,$AM$2:$AM$1031)</f>
        <v>427</v>
      </c>
      <c r="AO276" s="21">
        <f>_xlfn.IFNA(VLOOKUP(C276, 'FanGraphs Plus Stats 1-2000'!$D$2:$L$1048576, MATCH("wRC+", FanGraphs_Plus_Stats_1_1500[[#Headers],[ID]:[BABIP+]], 0), FALSE), 0)</f>
        <v>167</v>
      </c>
      <c r="AP276" s="21">
        <f>_xlfn.RANK.EQ(AO276,$AO$2:$AO$1031)</f>
        <v>159</v>
      </c>
      <c r="AQ276" s="23">
        <f>(AM276/H276)*162</f>
        <v>7.6621621621621623</v>
      </c>
      <c r="AR276" s="21">
        <f>_xlfn.RANK.EQ(AQ276,$AQ$2:$AQ$1031)</f>
        <v>418</v>
      </c>
      <c r="AS276" s="3">
        <v>5</v>
      </c>
      <c r="AT276" s="3">
        <f>_xlfn.RANK.EQ(AS276,$AS$2:$AS$1031)</f>
        <v>390</v>
      </c>
      <c r="AU276" s="3">
        <v>6.9</v>
      </c>
      <c r="AV276" s="3">
        <f>_xlfn.RANK.EQ(AU276,$AU$2:$AU$1031)</f>
        <v>286</v>
      </c>
      <c r="AW276" s="14">
        <v>-0.6</v>
      </c>
      <c r="AX276" s="3">
        <f>_xlfn.RANK.EQ(AW276,$AW$2:$AW$1031)</f>
        <v>904</v>
      </c>
      <c r="AY276" s="3">
        <v>47</v>
      </c>
      <c r="AZ276" s="3">
        <v>1</v>
      </c>
      <c r="BA276" s="3">
        <v>3</v>
      </c>
      <c r="BB276" s="3">
        <v>5</v>
      </c>
      <c r="BC276" s="3">
        <v>0</v>
      </c>
      <c r="BD276" s="3" t="s">
        <v>166</v>
      </c>
      <c r="BE276" s="13">
        <f>GEOMEAN(AN276,AF276,AP276,AR276)</f>
        <v>275.50172963875212</v>
      </c>
    </row>
    <row r="277" spans="1:57" x14ac:dyDescent="0.45">
      <c r="A277" s="1">
        <f>_xlfn.RANK.EQ(AM277, $AM$2:$AM$1031)</f>
        <v>131</v>
      </c>
      <c r="B277" s="3" t="s">
        <v>1141</v>
      </c>
      <c r="C277" s="3" t="str">
        <f>_xlfn.CONCAT(B277, " - ", D277)</f>
        <v>Alex Rodriguez - 2003</v>
      </c>
      <c r="D277" s="3">
        <v>2003</v>
      </c>
      <c r="E277" s="3">
        <v>27</v>
      </c>
      <c r="F277" s="3" t="s">
        <v>230</v>
      </c>
      <c r="G277" s="3" t="s">
        <v>43</v>
      </c>
      <c r="H277" s="3">
        <v>161</v>
      </c>
      <c r="I277" s="3">
        <v>715</v>
      </c>
      <c r="J277" s="3">
        <v>607</v>
      </c>
      <c r="K277" s="3">
        <v>124</v>
      </c>
      <c r="L277" s="3">
        <v>181</v>
      </c>
      <c r="M277" s="3">
        <v>98</v>
      </c>
      <c r="N277" s="3">
        <v>30</v>
      </c>
      <c r="O277" s="3">
        <v>6</v>
      </c>
      <c r="P277" s="3">
        <v>47</v>
      </c>
      <c r="Q277" s="3">
        <f>_xlfn.RANK.EQ(P277,$P$2:$P$1031)</f>
        <v>51</v>
      </c>
      <c r="R277" s="3">
        <v>118</v>
      </c>
      <c r="S277" s="3">
        <v>17</v>
      </c>
      <c r="T277" s="3">
        <v>3</v>
      </c>
      <c r="U277" s="3">
        <v>87</v>
      </c>
      <c r="V277" s="3">
        <v>126</v>
      </c>
      <c r="W277" s="3">
        <v>0.29799999999999999</v>
      </c>
      <c r="X277" s="3">
        <f>_xlfn.RANK.EQ(W277,$W$2:$W$1031)</f>
        <v>626</v>
      </c>
      <c r="Y277" s="3">
        <v>0.39600000000000002</v>
      </c>
      <c r="Z277" s="3">
        <f>_xlfn.RANK.EQ(Y277,$Y$2:$Y$1031)</f>
        <v>416</v>
      </c>
      <c r="AA277" s="3">
        <v>0.6</v>
      </c>
      <c r="AB277" s="3">
        <f>_xlfn.RANK.EQ(AA277,$AA$2:$AA$1031)</f>
        <v>180</v>
      </c>
      <c r="AC277" s="17">
        <v>0.995</v>
      </c>
      <c r="AD277" s="28">
        <f>_xlfn.RANK.EQ(AC277,$AC$2:$AC$1031)</f>
        <v>230</v>
      </c>
      <c r="AE277" s="21">
        <v>147</v>
      </c>
      <c r="AF277" s="31">
        <f>_xlfn.RANK.EQ(AE277,$AE$2:$AE$1031)</f>
        <v>500</v>
      </c>
      <c r="AG277" s="3">
        <v>364</v>
      </c>
      <c r="AH277" s="3">
        <v>16</v>
      </c>
      <c r="AI277" s="3">
        <v>15</v>
      </c>
      <c r="AJ277" s="3">
        <v>0</v>
      </c>
      <c r="AK277" s="3">
        <v>6</v>
      </c>
      <c r="AL277" s="3">
        <v>10</v>
      </c>
      <c r="AM277" s="21">
        <v>8.4</v>
      </c>
      <c r="AN277" s="21">
        <f>_xlfn.RANK.EQ(AM277,$AM$2:$AM$1031)</f>
        <v>131</v>
      </c>
      <c r="AO277" s="21">
        <f>_xlfn.IFNA(VLOOKUP(C277, 'FanGraphs Plus Stats 1-2000'!$D$2:$L$1048576, MATCH("wRC+", FanGraphs_Plus_Stats_1_1500[[#Headers],[ID]:[BABIP+]], 0), FALSE), 0)</f>
        <v>151</v>
      </c>
      <c r="AP277" s="21">
        <f>_xlfn.RANK.EQ(AO277,$AO$2:$AO$1031)</f>
        <v>393</v>
      </c>
      <c r="AQ277" s="23">
        <f>(AM277/H277)*162</f>
        <v>8.4521739130434792</v>
      </c>
      <c r="AR277" s="21">
        <f>_xlfn.RANK.EQ(AQ277,$AQ$2:$AQ$1031)</f>
        <v>227</v>
      </c>
      <c r="AS277" s="3">
        <v>5.9</v>
      </c>
      <c r="AT277" s="3">
        <f>_xlfn.RANK.EQ(AS277,$AS$2:$AS$1031)</f>
        <v>178</v>
      </c>
      <c r="AU277" s="3">
        <v>7.6</v>
      </c>
      <c r="AV277" s="3">
        <f>_xlfn.RANK.EQ(AU277,$AU$2:$AU$1031)</f>
        <v>147</v>
      </c>
      <c r="AW277" s="14">
        <v>1.7</v>
      </c>
      <c r="AX277" s="3">
        <f>_xlfn.RANK.EQ(AW277,$AW$2:$AW$1031)</f>
        <v>276</v>
      </c>
      <c r="AY277" s="3">
        <v>41</v>
      </c>
      <c r="AZ277" s="3">
        <v>0</v>
      </c>
      <c r="BA277" s="3">
        <v>3</v>
      </c>
      <c r="BB277" s="3">
        <v>4</v>
      </c>
      <c r="BC277" s="3">
        <v>8</v>
      </c>
      <c r="BD277" s="3" t="s">
        <v>91</v>
      </c>
      <c r="BE277" s="13">
        <f>GEOMEAN(AN277,AF277,AP277,AR277)</f>
        <v>276.48076782136337</v>
      </c>
    </row>
    <row r="278" spans="1:57" x14ac:dyDescent="0.45">
      <c r="A278" s="1">
        <f>_xlfn.RANK.EQ(AM278, $AM$2:$AM$1031)</f>
        <v>140</v>
      </c>
      <c r="B278" s="3" t="s">
        <v>293</v>
      </c>
      <c r="C278" s="3" t="str">
        <f>_xlfn.CONCAT(B278, " - ", D278)</f>
        <v>David Wright - 2007</v>
      </c>
      <c r="D278" s="3">
        <v>2007</v>
      </c>
      <c r="E278" s="3">
        <v>24</v>
      </c>
      <c r="F278" s="3" t="s">
        <v>294</v>
      </c>
      <c r="G278" s="3" t="s">
        <v>52</v>
      </c>
      <c r="H278" s="3">
        <v>160</v>
      </c>
      <c r="I278" s="3">
        <v>711</v>
      </c>
      <c r="J278" s="3">
        <v>604</v>
      </c>
      <c r="K278" s="3">
        <v>113</v>
      </c>
      <c r="L278" s="3">
        <v>196</v>
      </c>
      <c r="M278" s="3">
        <v>123</v>
      </c>
      <c r="N278" s="3">
        <v>42</v>
      </c>
      <c r="O278" s="3">
        <v>1</v>
      </c>
      <c r="P278" s="3">
        <v>30</v>
      </c>
      <c r="Q278" s="3">
        <f>_xlfn.RANK.EQ(P278,$P$2:$P$1031)</f>
        <v>446</v>
      </c>
      <c r="R278" s="3">
        <v>107</v>
      </c>
      <c r="S278" s="3">
        <v>34</v>
      </c>
      <c r="T278" s="3">
        <v>5</v>
      </c>
      <c r="U278" s="3">
        <v>94</v>
      </c>
      <c r="V278" s="3">
        <v>115</v>
      </c>
      <c r="W278" s="3">
        <v>0.32500000000000001</v>
      </c>
      <c r="X278" s="3">
        <f>_xlfn.RANK.EQ(W278,$W$2:$W$1031)</f>
        <v>231</v>
      </c>
      <c r="Y278" s="3">
        <v>0.41599999999999998</v>
      </c>
      <c r="Z278" s="3">
        <f>_xlfn.RANK.EQ(Y278,$Y$2:$Y$1031)</f>
        <v>228</v>
      </c>
      <c r="AA278" s="3">
        <v>0.54600000000000004</v>
      </c>
      <c r="AB278" s="3">
        <f>_xlfn.RANK.EQ(AA278,$AA$2:$AA$1031)</f>
        <v>416</v>
      </c>
      <c r="AC278" s="17">
        <v>0.96299999999999997</v>
      </c>
      <c r="AD278" s="28">
        <f>_xlfn.RANK.EQ(AC278,$AC$2:$AC$1031)</f>
        <v>317</v>
      </c>
      <c r="AE278" s="21">
        <v>149</v>
      </c>
      <c r="AF278" s="31">
        <f>_xlfn.RANK.EQ(AE278,$AE$2:$AE$1031)</f>
        <v>461</v>
      </c>
      <c r="AG278" s="3">
        <v>330</v>
      </c>
      <c r="AH278" s="3">
        <v>14</v>
      </c>
      <c r="AI278" s="3">
        <v>6</v>
      </c>
      <c r="AJ278" s="3">
        <v>0</v>
      </c>
      <c r="AK278" s="3">
        <v>7</v>
      </c>
      <c r="AL278" s="3">
        <v>6</v>
      </c>
      <c r="AM278" s="21">
        <v>8.3000000000000007</v>
      </c>
      <c r="AN278" s="21">
        <f>_xlfn.RANK.EQ(AM278,$AM$2:$AM$1031)</f>
        <v>140</v>
      </c>
      <c r="AO278" s="21">
        <f>_xlfn.IFNA(VLOOKUP(C278, 'FanGraphs Plus Stats 1-2000'!$D$2:$L$1048576, MATCH("wRC+", FanGraphs_Plus_Stats_1_1500[[#Headers],[ID]:[BABIP+]], 0), FALSE), 0)</f>
        <v>151</v>
      </c>
      <c r="AP278" s="21">
        <f>_xlfn.RANK.EQ(AO278,$AO$2:$AO$1031)</f>
        <v>393</v>
      </c>
      <c r="AQ278" s="23">
        <f>(AM278/H278)*162</f>
        <v>8.4037500000000005</v>
      </c>
      <c r="AR278" s="21">
        <f>_xlfn.RANK.EQ(AQ278,$AQ$2:$AQ$1031)</f>
        <v>236</v>
      </c>
      <c r="AS278" s="3">
        <v>6.3</v>
      </c>
      <c r="AT278" s="3">
        <f>_xlfn.RANK.EQ(AS278,$AS$2:$AS$1031)</f>
        <v>122</v>
      </c>
      <c r="AU278" s="3">
        <v>7.2</v>
      </c>
      <c r="AV278" s="3">
        <f>_xlfn.RANK.EQ(AU278,$AU$2:$AU$1031)</f>
        <v>215</v>
      </c>
      <c r="AW278" s="14">
        <v>1.5</v>
      </c>
      <c r="AX278" s="3">
        <f>_xlfn.RANK.EQ(AW278,$AW$2:$AW$1031)</f>
        <v>331</v>
      </c>
      <c r="AY278" s="3">
        <v>48</v>
      </c>
      <c r="AZ278" s="3">
        <v>-1</v>
      </c>
      <c r="BA278" s="3">
        <v>4</v>
      </c>
      <c r="BB278" s="3">
        <v>3</v>
      </c>
      <c r="BC278" s="3">
        <v>12</v>
      </c>
      <c r="BD278" s="3" t="s">
        <v>206</v>
      </c>
      <c r="BE278" s="13">
        <f>GEOMEAN(AN278,AF278,AP278,AR278)</f>
        <v>278.1527631847257</v>
      </c>
    </row>
    <row r="279" spans="1:57" x14ac:dyDescent="0.45">
      <c r="A279" s="1">
        <f>_xlfn.RANK.EQ(AM279, $AM$2:$AM$1031)</f>
        <v>189</v>
      </c>
      <c r="B279" s="3" t="s">
        <v>1127</v>
      </c>
      <c r="C279" s="3" t="str">
        <f>_xlfn.CONCAT(B279, " - ", D279)</f>
        <v>Hank Aaron - 1960</v>
      </c>
      <c r="D279" s="3">
        <v>1960</v>
      </c>
      <c r="E279" s="3">
        <v>26</v>
      </c>
      <c r="F279" s="3" t="s">
        <v>171</v>
      </c>
      <c r="G279" s="3" t="s">
        <v>52</v>
      </c>
      <c r="H279" s="3">
        <v>153</v>
      </c>
      <c r="I279" s="3">
        <v>664</v>
      </c>
      <c r="J279" s="3">
        <v>590</v>
      </c>
      <c r="K279" s="3">
        <v>102</v>
      </c>
      <c r="L279" s="3">
        <v>172</v>
      </c>
      <c r="M279" s="3">
        <v>101</v>
      </c>
      <c r="N279" s="3">
        <v>20</v>
      </c>
      <c r="O279" s="3">
        <v>11</v>
      </c>
      <c r="P279" s="3">
        <v>40</v>
      </c>
      <c r="Q279" s="3">
        <f>_xlfn.RANK.EQ(P279,$P$2:$P$1031)</f>
        <v>165</v>
      </c>
      <c r="R279" s="3">
        <v>126</v>
      </c>
      <c r="S279" s="3">
        <v>16</v>
      </c>
      <c r="T279" s="3">
        <v>7</v>
      </c>
      <c r="U279" s="3">
        <v>60</v>
      </c>
      <c r="V279" s="3">
        <v>63</v>
      </c>
      <c r="W279" s="3">
        <v>0.29199999999999998</v>
      </c>
      <c r="X279" s="3">
        <f>_xlfn.RANK.EQ(W279,$W$2:$W$1031)</f>
        <v>710</v>
      </c>
      <c r="Y279" s="3">
        <v>0.35199999999999998</v>
      </c>
      <c r="Z279" s="3">
        <f>_xlfn.RANK.EQ(Y279,$Y$2:$Y$1031)</f>
        <v>890</v>
      </c>
      <c r="AA279" s="3">
        <v>0.56599999999999995</v>
      </c>
      <c r="AB279" s="3">
        <f>_xlfn.RANK.EQ(AA279,$AA$2:$AA$1031)</f>
        <v>307</v>
      </c>
      <c r="AC279" s="17">
        <v>0.91900000000000004</v>
      </c>
      <c r="AD279" s="28">
        <f>_xlfn.RANK.EQ(AC279,$AC$2:$AC$1031)</f>
        <v>501</v>
      </c>
      <c r="AE279" s="21">
        <v>156</v>
      </c>
      <c r="AF279" s="31">
        <f>_xlfn.RANK.EQ(AE279,$AE$2:$AE$1031)</f>
        <v>346</v>
      </c>
      <c r="AG279" s="3">
        <v>334</v>
      </c>
      <c r="AH279" s="3">
        <v>8</v>
      </c>
      <c r="AI279" s="3">
        <v>2</v>
      </c>
      <c r="AJ279" s="3">
        <v>0</v>
      </c>
      <c r="AK279" s="3">
        <v>12</v>
      </c>
      <c r="AL279" s="3">
        <v>13</v>
      </c>
      <c r="AM279" s="21">
        <v>8</v>
      </c>
      <c r="AN279" s="21">
        <f>_xlfn.RANK.EQ(AM279,$AM$2:$AM$1031)</f>
        <v>189</v>
      </c>
      <c r="AO279" s="21">
        <f>_xlfn.IFNA(VLOOKUP(C279, 'FanGraphs Plus Stats 1-2000'!$D$2:$L$1048576, MATCH("wRC+", FanGraphs_Plus_Stats_1_1500[[#Headers],[ID]:[BABIP+]], 0), FALSE), 0)</f>
        <v>150</v>
      </c>
      <c r="AP279" s="21">
        <f>_xlfn.RANK.EQ(AO279,$AO$2:$AO$1031)</f>
        <v>417</v>
      </c>
      <c r="AQ279" s="23">
        <f>(AM279/H279)*162</f>
        <v>8.4705882352941178</v>
      </c>
      <c r="AR279" s="21">
        <f>_xlfn.RANK.EQ(AQ279,$AQ$2:$AQ$1031)</f>
        <v>222</v>
      </c>
      <c r="AS279" s="3">
        <v>5.5</v>
      </c>
      <c r="AT279" s="3">
        <f>_xlfn.RANK.EQ(AS279,$AS$2:$AS$1031)</f>
        <v>247</v>
      </c>
      <c r="AU279" s="3">
        <v>6.5</v>
      </c>
      <c r="AV279" s="3">
        <f>_xlfn.RANK.EQ(AU279,$AU$2:$AU$1031)</f>
        <v>375</v>
      </c>
      <c r="AW279" s="14">
        <v>0.8</v>
      </c>
      <c r="AX279" s="3">
        <f>_xlfn.RANK.EQ(AW279,$AW$2:$AW$1031)</f>
        <v>517</v>
      </c>
      <c r="AY279" s="3">
        <v>41</v>
      </c>
      <c r="AZ279" s="3">
        <v>2</v>
      </c>
      <c r="BA279" s="3">
        <v>2</v>
      </c>
      <c r="BB279" s="3">
        <v>4</v>
      </c>
      <c r="BC279" s="3">
        <v>14</v>
      </c>
      <c r="BD279" s="3" t="s">
        <v>132</v>
      </c>
      <c r="BE279" s="13">
        <f>GEOMEAN(AN279,AF279,AP279,AR279)</f>
        <v>278.9373901147199</v>
      </c>
    </row>
    <row r="280" spans="1:57" x14ac:dyDescent="0.45">
      <c r="A280" s="1">
        <f>_xlfn.RANK.EQ(AM280, $AM$2:$AM$1031)</f>
        <v>399</v>
      </c>
      <c r="B280" s="3" t="s">
        <v>576</v>
      </c>
      <c r="C280" s="3" t="str">
        <f>_xlfn.CONCAT(B280, " - ", D280)</f>
        <v>Chris Davis - 2013</v>
      </c>
      <c r="D280" s="3">
        <v>2013</v>
      </c>
      <c r="E280" s="3">
        <v>27</v>
      </c>
      <c r="F280" s="3" t="s">
        <v>61</v>
      </c>
      <c r="G280" s="3" t="s">
        <v>43</v>
      </c>
      <c r="H280" s="3">
        <v>160</v>
      </c>
      <c r="I280" s="3">
        <v>673</v>
      </c>
      <c r="J280" s="3">
        <v>584</v>
      </c>
      <c r="K280" s="3">
        <v>103</v>
      </c>
      <c r="L280" s="3">
        <v>167</v>
      </c>
      <c r="M280" s="3">
        <v>71</v>
      </c>
      <c r="N280" s="3">
        <v>42</v>
      </c>
      <c r="O280" s="3">
        <v>1</v>
      </c>
      <c r="P280" s="3">
        <v>53</v>
      </c>
      <c r="Q280" s="3">
        <f>_xlfn.RANK.EQ(P280,$P$2:$P$1031)</f>
        <v>18</v>
      </c>
      <c r="R280" s="3">
        <v>138</v>
      </c>
      <c r="S280" s="3">
        <v>4</v>
      </c>
      <c r="T280" s="3">
        <v>1</v>
      </c>
      <c r="U280" s="3">
        <v>72</v>
      </c>
      <c r="V280" s="3">
        <v>199</v>
      </c>
      <c r="W280" s="3">
        <v>0.28599999999999998</v>
      </c>
      <c r="X280" s="3">
        <f>_xlfn.RANK.EQ(W280,$W$2:$W$1031)</f>
        <v>783</v>
      </c>
      <c r="Y280" s="3">
        <v>0.37</v>
      </c>
      <c r="Z280" s="3">
        <f>_xlfn.RANK.EQ(Y280,$Y$2:$Y$1031)</f>
        <v>723</v>
      </c>
      <c r="AA280" s="3">
        <v>0.63400000000000001</v>
      </c>
      <c r="AB280" s="3">
        <f>_xlfn.RANK.EQ(AA280,$AA$2:$AA$1031)</f>
        <v>79</v>
      </c>
      <c r="AC280" s="17">
        <v>1.004</v>
      </c>
      <c r="AD280" s="28">
        <f>_xlfn.RANK.EQ(AC280,$AC$2:$AC$1031)</f>
        <v>205</v>
      </c>
      <c r="AE280" s="21">
        <v>168</v>
      </c>
      <c r="AF280" s="31">
        <f>_xlfn.RANK.EQ(AE280,$AE$2:$AE$1031)</f>
        <v>178</v>
      </c>
      <c r="AG280" s="3">
        <v>370</v>
      </c>
      <c r="AH280" s="3">
        <v>4</v>
      </c>
      <c r="AI280" s="3">
        <v>10</v>
      </c>
      <c r="AJ280" s="3">
        <v>0</v>
      </c>
      <c r="AK280" s="3">
        <v>7</v>
      </c>
      <c r="AL280" s="3">
        <v>12</v>
      </c>
      <c r="AM280" s="21">
        <v>7.1</v>
      </c>
      <c r="AN280" s="21">
        <f>_xlfn.RANK.EQ(AM280,$AM$2:$AM$1031)</f>
        <v>399</v>
      </c>
      <c r="AO280" s="21">
        <f>_xlfn.IFNA(VLOOKUP(C280, 'FanGraphs Plus Stats 1-2000'!$D$2:$L$1048576, MATCH("wRC+", FanGraphs_Plus_Stats_1_1500[[#Headers],[ID]:[BABIP+]], 0), FALSE), 0)</f>
        <v>168</v>
      </c>
      <c r="AP280" s="21">
        <f>_xlfn.RANK.EQ(AO280,$AO$2:$AO$1031)</f>
        <v>149</v>
      </c>
      <c r="AQ280" s="23">
        <f>(AM280/H280)*162</f>
        <v>7.1887499999999998</v>
      </c>
      <c r="AR280" s="21">
        <f>_xlfn.RANK.EQ(AQ280,$AQ$2:$AQ$1031)</f>
        <v>576</v>
      </c>
      <c r="AS280" s="3">
        <v>4.8</v>
      </c>
      <c r="AT280" s="3">
        <f>_xlfn.RANK.EQ(AS280,$AS$2:$AS$1031)</f>
        <v>459</v>
      </c>
      <c r="AU280" s="3">
        <v>7.1</v>
      </c>
      <c r="AV280" s="3">
        <f>_xlfn.RANK.EQ(AU280,$AU$2:$AU$1031)</f>
        <v>234</v>
      </c>
      <c r="AW280" s="14">
        <v>-1</v>
      </c>
      <c r="AX280" s="3">
        <f>_xlfn.RANK.EQ(AW280,$AW$2:$AW$1031)</f>
        <v>968</v>
      </c>
      <c r="AY280" s="3">
        <v>52</v>
      </c>
      <c r="AZ280" s="3">
        <v>1</v>
      </c>
      <c r="BA280" s="3">
        <v>0</v>
      </c>
      <c r="BB280" s="3">
        <v>2</v>
      </c>
      <c r="BC280" s="3">
        <v>-2</v>
      </c>
      <c r="BD280" s="3" t="s">
        <v>392</v>
      </c>
      <c r="BE280" s="13">
        <f>GEOMEAN(AN280,AF280,AP280,AR280)</f>
        <v>279.4154475122665</v>
      </c>
    </row>
    <row r="281" spans="1:57" x14ac:dyDescent="0.45">
      <c r="A281" s="1">
        <f>_xlfn.RANK.EQ(AM281, $AM$2:$AM$1031)</f>
        <v>399</v>
      </c>
      <c r="B281" s="3" t="s">
        <v>571</v>
      </c>
      <c r="C281" s="3" t="str">
        <f>_xlfn.CONCAT(B281, " - ", D281)</f>
        <v>Albert Belle - 1998</v>
      </c>
      <c r="D281" s="3">
        <v>1998</v>
      </c>
      <c r="E281" s="3">
        <v>31</v>
      </c>
      <c r="F281" s="3" t="s">
        <v>182</v>
      </c>
      <c r="G281" s="3" t="s">
        <v>43</v>
      </c>
      <c r="H281" s="3">
        <v>163</v>
      </c>
      <c r="I281" s="3">
        <v>706</v>
      </c>
      <c r="J281" s="3">
        <v>609</v>
      </c>
      <c r="K281" s="3">
        <v>113</v>
      </c>
      <c r="L281" s="3">
        <v>200</v>
      </c>
      <c r="M281" s="3">
        <v>101</v>
      </c>
      <c r="N281" s="3">
        <v>48</v>
      </c>
      <c r="O281" s="3">
        <v>2</v>
      </c>
      <c r="P281" s="3">
        <v>49</v>
      </c>
      <c r="Q281" s="3">
        <f>_xlfn.RANK.EQ(P281,$P$2:$P$1031)</f>
        <v>35</v>
      </c>
      <c r="R281" s="3">
        <v>152</v>
      </c>
      <c r="S281" s="3">
        <v>6</v>
      </c>
      <c r="T281" s="3">
        <v>4</v>
      </c>
      <c r="U281" s="3">
        <v>81</v>
      </c>
      <c r="V281" s="3">
        <v>84</v>
      </c>
      <c r="W281" s="3">
        <v>0.32800000000000001</v>
      </c>
      <c r="X281" s="3">
        <f>_xlfn.RANK.EQ(W281,$W$2:$W$1031)</f>
        <v>194</v>
      </c>
      <c r="Y281" s="3">
        <v>0.39900000000000002</v>
      </c>
      <c r="Z281" s="3">
        <f>_xlfn.RANK.EQ(Y281,$Y$2:$Y$1031)</f>
        <v>382</v>
      </c>
      <c r="AA281" s="3">
        <v>0.65500000000000003</v>
      </c>
      <c r="AB281" s="3">
        <f>_xlfn.RANK.EQ(AA281,$AA$2:$AA$1031)</f>
        <v>47</v>
      </c>
      <c r="AC281" s="17">
        <v>1.0549999999999999</v>
      </c>
      <c r="AD281" s="28">
        <f>_xlfn.RANK.EQ(AC281,$AC$2:$AC$1031)</f>
        <v>90</v>
      </c>
      <c r="AE281" s="21">
        <v>172</v>
      </c>
      <c r="AF281" s="31">
        <f>_xlfn.RANK.EQ(AE281,$AE$2:$AE$1031)</f>
        <v>134</v>
      </c>
      <c r="AG281" s="3">
        <v>399</v>
      </c>
      <c r="AH281" s="3">
        <v>17</v>
      </c>
      <c r="AI281" s="3">
        <v>1</v>
      </c>
      <c r="AJ281" s="3">
        <v>0</v>
      </c>
      <c r="AK281" s="3">
        <v>15</v>
      </c>
      <c r="AL281" s="3">
        <v>10</v>
      </c>
      <c r="AM281" s="21">
        <v>7.1</v>
      </c>
      <c r="AN281" s="21">
        <f>_xlfn.RANK.EQ(AM281,$AM$2:$AM$1031)</f>
        <v>399</v>
      </c>
      <c r="AO281" s="21">
        <f>_xlfn.IFNA(VLOOKUP(C281, 'FanGraphs Plus Stats 1-2000'!$D$2:$L$1048576, MATCH("wRC+", FanGraphs_Plus_Stats_1_1500[[#Headers],[ID]:[BABIP+]], 0), FALSE), 0)</f>
        <v>165</v>
      </c>
      <c r="AP281" s="21">
        <f>_xlfn.RANK.EQ(AO281,$AO$2:$AO$1031)</f>
        <v>184</v>
      </c>
      <c r="AQ281" s="23">
        <f>(AM281/H281)*162</f>
        <v>7.0564417177914107</v>
      </c>
      <c r="AR281" s="21">
        <f>_xlfn.RANK.EQ(AQ281,$AQ$2:$AQ$1031)</f>
        <v>626</v>
      </c>
      <c r="AS281" s="3">
        <v>4.5999999999999996</v>
      </c>
      <c r="AT281" s="3">
        <f>_xlfn.RANK.EQ(AS281,$AS$2:$AS$1031)</f>
        <v>534</v>
      </c>
      <c r="AU281" s="3">
        <v>7.4</v>
      </c>
      <c r="AV281" s="3">
        <f>_xlfn.RANK.EQ(AU281,$AU$2:$AU$1031)</f>
        <v>182</v>
      </c>
      <c r="AW281" s="14">
        <v>-0.8</v>
      </c>
      <c r="AX281" s="3">
        <f>_xlfn.RANK.EQ(AW281,$AW$2:$AW$1031)</f>
        <v>939</v>
      </c>
      <c r="AY281" s="3">
        <v>60</v>
      </c>
      <c r="AZ281" s="3">
        <v>-1</v>
      </c>
      <c r="BA281" s="3">
        <v>-1</v>
      </c>
      <c r="BB281" s="3">
        <v>-2</v>
      </c>
      <c r="BC281" s="3">
        <v>-3</v>
      </c>
      <c r="BD281" s="3" t="s">
        <v>235</v>
      </c>
      <c r="BE281" s="13">
        <f>GEOMEAN(AN281,AF281,AP281,AR281)</f>
        <v>280.13505786317694</v>
      </c>
    </row>
    <row r="282" spans="1:57" x14ac:dyDescent="0.45">
      <c r="A282" s="1">
        <f>_xlfn.RANK.EQ(AM282, $AM$2:$AM$1031)</f>
        <v>399</v>
      </c>
      <c r="B282" s="3" t="s">
        <v>86</v>
      </c>
      <c r="C282" s="3" t="str">
        <f>_xlfn.CONCAT(B282, " - ", D282)</f>
        <v>Ted Williams - 1951</v>
      </c>
      <c r="D282" s="3">
        <v>1951</v>
      </c>
      <c r="E282" s="3">
        <v>32</v>
      </c>
      <c r="F282" s="3" t="s">
        <v>48</v>
      </c>
      <c r="G282" s="3" t="s">
        <v>43</v>
      </c>
      <c r="H282" s="3">
        <v>148</v>
      </c>
      <c r="I282" s="3">
        <v>675</v>
      </c>
      <c r="J282" s="3">
        <v>531</v>
      </c>
      <c r="K282" s="3">
        <v>109</v>
      </c>
      <c r="L282" s="3">
        <v>169</v>
      </c>
      <c r="M282" s="3">
        <v>107</v>
      </c>
      <c r="N282" s="3">
        <v>28</v>
      </c>
      <c r="O282" s="3">
        <v>4</v>
      </c>
      <c r="P282" s="3">
        <v>30</v>
      </c>
      <c r="Q282" s="3">
        <f>_xlfn.RANK.EQ(P282,$P$2:$P$1031)</f>
        <v>446</v>
      </c>
      <c r="R282" s="3">
        <v>126</v>
      </c>
      <c r="S282" s="3">
        <v>1</v>
      </c>
      <c r="T282" s="3">
        <v>1</v>
      </c>
      <c r="U282" s="3">
        <v>144</v>
      </c>
      <c r="V282" s="3">
        <v>45</v>
      </c>
      <c r="W282" s="3">
        <v>0.318</v>
      </c>
      <c r="X282" s="3">
        <f>_xlfn.RANK.EQ(W282,$W$2:$W$1031)</f>
        <v>312</v>
      </c>
      <c r="Y282" s="3">
        <v>0.46400000000000002</v>
      </c>
      <c r="Z282" s="3">
        <f>_xlfn.RANK.EQ(Y282,$Y$2:$Y$1031)</f>
        <v>31</v>
      </c>
      <c r="AA282" s="3">
        <v>0.55600000000000005</v>
      </c>
      <c r="AB282" s="3">
        <f>_xlfn.RANK.EQ(AA282,$AA$2:$AA$1031)</f>
        <v>361</v>
      </c>
      <c r="AC282" s="17">
        <v>1.0189999999999999</v>
      </c>
      <c r="AD282" s="28">
        <f>_xlfn.RANK.EQ(AC282,$AC$2:$AC$1031)</f>
        <v>168</v>
      </c>
      <c r="AE282" s="21">
        <v>164</v>
      </c>
      <c r="AF282" s="31">
        <f>_xlfn.RANK.EQ(AE282,$AE$2:$AE$1031)</f>
        <v>230</v>
      </c>
      <c r="AG282" s="3">
        <v>295</v>
      </c>
      <c r="AH282" s="3">
        <v>10</v>
      </c>
      <c r="AI282" s="3">
        <v>0</v>
      </c>
      <c r="AJ282" s="3">
        <v>0</v>
      </c>
      <c r="AK282" s="2"/>
      <c r="AL282" s="3">
        <v>9</v>
      </c>
      <c r="AM282" s="21">
        <v>7.1</v>
      </c>
      <c r="AN282" s="21">
        <f>_xlfn.RANK.EQ(AM282,$AM$2:$AM$1031)</f>
        <v>399</v>
      </c>
      <c r="AO282" s="21">
        <f>_xlfn.IFNA(VLOOKUP(C282, 'FanGraphs Plus Stats 1-2000'!$D$2:$L$1048576, MATCH("wRC+", FanGraphs_Plus_Stats_1_1500[[#Headers],[ID]:[BABIP+]], 0), FALSE), 0)</f>
        <v>166</v>
      </c>
      <c r="AP282" s="21">
        <f>_xlfn.RANK.EQ(AO282,$AO$2:$AO$1031)</f>
        <v>171</v>
      </c>
      <c r="AQ282" s="23">
        <f>(AM282/H282)*162</f>
        <v>7.7716216216216205</v>
      </c>
      <c r="AR282" s="21">
        <f>_xlfn.RANK.EQ(AQ282,$AQ$2:$AQ$1031)</f>
        <v>395</v>
      </c>
      <c r="AS282" s="3">
        <v>5.2</v>
      </c>
      <c r="AT282" s="3">
        <f>_xlfn.RANK.EQ(AS282,$AS$2:$AS$1031)</f>
        <v>323</v>
      </c>
      <c r="AU282" s="3">
        <v>7</v>
      </c>
      <c r="AV282" s="3">
        <f>_xlfn.RANK.EQ(AU282,$AU$2:$AU$1031)</f>
        <v>261</v>
      </c>
      <c r="AW282" s="14">
        <v>-0.7</v>
      </c>
      <c r="AX282" s="3">
        <f>_xlfn.RANK.EQ(AW282,$AW$2:$AW$1031)</f>
        <v>924</v>
      </c>
      <c r="AY282" s="3">
        <v>55</v>
      </c>
      <c r="AZ282" s="3">
        <v>4</v>
      </c>
      <c r="BA282" s="3">
        <v>1</v>
      </c>
      <c r="BB282" s="3">
        <v>5</v>
      </c>
      <c r="BC282" s="3">
        <v>0</v>
      </c>
      <c r="BD282" s="3" t="s">
        <v>130</v>
      </c>
      <c r="BE282" s="13">
        <f>GEOMEAN(AN282,AF282,AP282,AR282)</f>
        <v>280.59083691413446</v>
      </c>
    </row>
    <row r="283" spans="1:57" x14ac:dyDescent="0.45">
      <c r="A283" s="1">
        <f>_xlfn.RANK.EQ(AM283, $AM$2:$AM$1031)</f>
        <v>314</v>
      </c>
      <c r="B283" s="3" t="s">
        <v>318</v>
      </c>
      <c r="C283" s="3" t="str">
        <f>_xlfn.CONCAT(B283, " - ", D283)</f>
        <v>Jeff Bagwell - 1999</v>
      </c>
      <c r="D283" s="3">
        <v>1999</v>
      </c>
      <c r="E283" s="3">
        <v>31</v>
      </c>
      <c r="F283" s="3" t="s">
        <v>178</v>
      </c>
      <c r="G283" s="3" t="s">
        <v>52</v>
      </c>
      <c r="H283" s="3">
        <v>162</v>
      </c>
      <c r="I283" s="3">
        <v>729</v>
      </c>
      <c r="J283" s="3">
        <v>562</v>
      </c>
      <c r="K283" s="3">
        <v>143</v>
      </c>
      <c r="L283" s="3">
        <v>171</v>
      </c>
      <c r="M283" s="3">
        <v>94</v>
      </c>
      <c r="N283" s="3">
        <v>35</v>
      </c>
      <c r="O283" s="3">
        <v>0</v>
      </c>
      <c r="P283" s="3">
        <v>42</v>
      </c>
      <c r="Q283" s="3">
        <f>_xlfn.RANK.EQ(P283,$P$2:$P$1031)</f>
        <v>117</v>
      </c>
      <c r="R283" s="3">
        <v>126</v>
      </c>
      <c r="S283" s="3">
        <v>30</v>
      </c>
      <c r="T283" s="3">
        <v>11</v>
      </c>
      <c r="U283" s="3">
        <v>149</v>
      </c>
      <c r="V283" s="3">
        <v>127</v>
      </c>
      <c r="W283" s="3">
        <v>0.30399999999999999</v>
      </c>
      <c r="X283" s="3">
        <f>_xlfn.RANK.EQ(W283,$W$2:$W$1031)</f>
        <v>528</v>
      </c>
      <c r="Y283" s="3">
        <v>0.45400000000000001</v>
      </c>
      <c r="Z283" s="3">
        <f>_xlfn.RANK.EQ(Y283,$Y$2:$Y$1031)</f>
        <v>47</v>
      </c>
      <c r="AA283" s="3">
        <v>0.59099999999999997</v>
      </c>
      <c r="AB283" s="3">
        <f>_xlfn.RANK.EQ(AA283,$AA$2:$AA$1031)</f>
        <v>222</v>
      </c>
      <c r="AC283" s="17">
        <v>1.0449999999999999</v>
      </c>
      <c r="AD283" s="28">
        <f>_xlfn.RANK.EQ(AC283,$AC$2:$AC$1031)</f>
        <v>102</v>
      </c>
      <c r="AE283" s="21">
        <v>164</v>
      </c>
      <c r="AF283" s="31">
        <f>_xlfn.RANK.EQ(AE283,$AE$2:$AE$1031)</f>
        <v>230</v>
      </c>
      <c r="AG283" s="3">
        <v>332</v>
      </c>
      <c r="AH283" s="3">
        <v>18</v>
      </c>
      <c r="AI283" s="3">
        <v>11</v>
      </c>
      <c r="AJ283" s="3">
        <v>0</v>
      </c>
      <c r="AK283" s="3">
        <v>7</v>
      </c>
      <c r="AL283" s="3">
        <v>16</v>
      </c>
      <c r="AM283" s="21">
        <v>7.4</v>
      </c>
      <c r="AN283" s="21">
        <f>_xlfn.RANK.EQ(AM283,$AM$2:$AM$1031)</f>
        <v>314</v>
      </c>
      <c r="AO283" s="21">
        <f>_xlfn.IFNA(VLOOKUP(C283, 'FanGraphs Plus Stats 1-2000'!$D$2:$L$1048576, MATCH("wRC+", FanGraphs_Plus_Stats_1_1500[[#Headers],[ID]:[BABIP+]], 0), FALSE), 0)</f>
        <v>166</v>
      </c>
      <c r="AP283" s="21">
        <f>_xlfn.RANK.EQ(AO283,$AO$2:$AO$1031)</f>
        <v>171</v>
      </c>
      <c r="AQ283" s="23">
        <f>(AM283/H283)*162</f>
        <v>7.3999999999999995</v>
      </c>
      <c r="AR283" s="21">
        <f>_xlfn.RANK.EQ(AQ283,$AQ$2:$AQ$1031)</f>
        <v>502</v>
      </c>
      <c r="AS283" s="3">
        <v>5.3</v>
      </c>
      <c r="AT283" s="3">
        <f>_xlfn.RANK.EQ(AS283,$AS$2:$AS$1031)</f>
        <v>295</v>
      </c>
      <c r="AU283" s="3">
        <v>7.3</v>
      </c>
      <c r="AV283" s="3">
        <f>_xlfn.RANK.EQ(AU283,$AU$2:$AU$1031)</f>
        <v>195</v>
      </c>
      <c r="AW283" s="14">
        <v>-0.7</v>
      </c>
      <c r="AX283" s="3">
        <f>_xlfn.RANK.EQ(AW283,$AW$2:$AW$1031)</f>
        <v>924</v>
      </c>
      <c r="AY283" s="3">
        <v>65</v>
      </c>
      <c r="AZ283" s="3">
        <v>-3</v>
      </c>
      <c r="BA283" s="3">
        <v>3</v>
      </c>
      <c r="BB283" s="3">
        <v>1</v>
      </c>
      <c r="BC283" s="3">
        <v>3</v>
      </c>
      <c r="BD283" s="3" t="s">
        <v>274</v>
      </c>
      <c r="BE283" s="13">
        <f>GEOMEAN(AN283,AF283,AP283,AR283)</f>
        <v>280.6010733217733</v>
      </c>
    </row>
    <row r="284" spans="1:57" x14ac:dyDescent="0.45">
      <c r="A284" s="1">
        <f>_xlfn.RANK.EQ(AM284, $AM$2:$AM$1031)</f>
        <v>314</v>
      </c>
      <c r="B284" s="3" t="s">
        <v>138</v>
      </c>
      <c r="C284" s="3" t="str">
        <f>_xlfn.CONCAT(B284, " - ", D284)</f>
        <v>Mike Schmidt - 1982</v>
      </c>
      <c r="D284" s="3">
        <v>1982</v>
      </c>
      <c r="E284" s="3">
        <v>32</v>
      </c>
      <c r="F284" s="3" t="s">
        <v>139</v>
      </c>
      <c r="G284" s="3" t="s">
        <v>52</v>
      </c>
      <c r="H284" s="3">
        <v>148</v>
      </c>
      <c r="I284" s="3">
        <v>631</v>
      </c>
      <c r="J284" s="3">
        <v>514</v>
      </c>
      <c r="K284" s="3">
        <v>108</v>
      </c>
      <c r="L284" s="3">
        <v>144</v>
      </c>
      <c r="M284" s="3">
        <v>80</v>
      </c>
      <c r="N284" s="3">
        <v>26</v>
      </c>
      <c r="O284" s="3">
        <v>3</v>
      </c>
      <c r="P284" s="3">
        <v>35</v>
      </c>
      <c r="Q284" s="3">
        <f>_xlfn.RANK.EQ(P284,$P$2:$P$1031)</f>
        <v>296</v>
      </c>
      <c r="R284" s="3">
        <v>87</v>
      </c>
      <c r="S284" s="3">
        <v>14</v>
      </c>
      <c r="T284" s="3">
        <v>7</v>
      </c>
      <c r="U284" s="3">
        <v>107</v>
      </c>
      <c r="V284" s="3">
        <v>131</v>
      </c>
      <c r="W284" s="3">
        <v>0.28000000000000003</v>
      </c>
      <c r="X284" s="3">
        <f>_xlfn.RANK.EQ(W284,$W$2:$W$1031)</f>
        <v>865</v>
      </c>
      <c r="Y284" s="3">
        <v>0.40300000000000002</v>
      </c>
      <c r="Z284" s="3">
        <f>_xlfn.RANK.EQ(Y284,$Y$2:$Y$1031)</f>
        <v>342</v>
      </c>
      <c r="AA284" s="3">
        <v>0.54700000000000004</v>
      </c>
      <c r="AB284" s="3">
        <f>_xlfn.RANK.EQ(AA284,$AA$2:$AA$1031)</f>
        <v>411</v>
      </c>
      <c r="AC284" s="17">
        <v>0.94899999999999995</v>
      </c>
      <c r="AD284" s="28">
        <f>_xlfn.RANK.EQ(AC284,$AC$2:$AC$1031)</f>
        <v>374</v>
      </c>
      <c r="AE284" s="21">
        <v>161</v>
      </c>
      <c r="AF284" s="31">
        <f>_xlfn.RANK.EQ(AE284,$AE$2:$AE$1031)</f>
        <v>272</v>
      </c>
      <c r="AG284" s="3">
        <v>281</v>
      </c>
      <c r="AH284" s="3">
        <v>11</v>
      </c>
      <c r="AI284" s="3">
        <v>3</v>
      </c>
      <c r="AJ284" s="3">
        <v>0</v>
      </c>
      <c r="AK284" s="3">
        <v>7</v>
      </c>
      <c r="AL284" s="3">
        <v>17</v>
      </c>
      <c r="AM284" s="21">
        <v>7.4</v>
      </c>
      <c r="AN284" s="21">
        <f>_xlfn.RANK.EQ(AM284,$AM$2:$AM$1031)</f>
        <v>314</v>
      </c>
      <c r="AO284" s="21">
        <f>_xlfn.IFNA(VLOOKUP(C284, 'FanGraphs Plus Stats 1-2000'!$D$2:$L$1048576, MATCH("wRC+", FanGraphs_Plus_Stats_1_1500[[#Headers],[ID]:[BABIP+]], 0), FALSE), 0)</f>
        <v>160</v>
      </c>
      <c r="AP284" s="21">
        <f>_xlfn.RANK.EQ(AO284,$AO$2:$AO$1031)</f>
        <v>246</v>
      </c>
      <c r="AQ284" s="23">
        <f>(AM284/H284)*162</f>
        <v>8.1</v>
      </c>
      <c r="AR284" s="21">
        <f>_xlfn.RANK.EQ(AQ284,$AQ$2:$AQ$1031)</f>
        <v>296</v>
      </c>
      <c r="AS284" s="3">
        <v>5.2</v>
      </c>
      <c r="AT284" s="3">
        <f>_xlfn.RANK.EQ(AS284,$AS$2:$AS$1031)</f>
        <v>323</v>
      </c>
      <c r="AU284" s="3">
        <v>6.8</v>
      </c>
      <c r="AV284" s="3">
        <f>_xlfn.RANK.EQ(AU284,$AU$2:$AU$1031)</f>
        <v>305</v>
      </c>
      <c r="AW284" s="14">
        <v>0.8</v>
      </c>
      <c r="AX284" s="3">
        <f>_xlfn.RANK.EQ(AW284,$AW$2:$AW$1031)</f>
        <v>517</v>
      </c>
      <c r="AY284" s="3">
        <v>41</v>
      </c>
      <c r="AZ284" s="3">
        <v>0</v>
      </c>
      <c r="BA284" s="3">
        <v>1</v>
      </c>
      <c r="BB284" s="3">
        <v>0</v>
      </c>
      <c r="BC284" s="3">
        <v>4</v>
      </c>
      <c r="BD284" s="3" t="s">
        <v>140</v>
      </c>
      <c r="BE284" s="13">
        <f>GEOMEAN(AN284,AF284,AP284,AR284)</f>
        <v>280.82213871323387</v>
      </c>
    </row>
    <row r="285" spans="1:57" x14ac:dyDescent="0.45">
      <c r="A285" s="1">
        <f>_xlfn.RANK.EQ(AM285, $AM$2:$AM$1031)</f>
        <v>427</v>
      </c>
      <c r="B285" s="3" t="s">
        <v>580</v>
      </c>
      <c r="C285" s="3" t="str">
        <f>_xlfn.CONCAT(B285, " - ", D285)</f>
        <v>Edgar Martínez - 1995</v>
      </c>
      <c r="D285" s="3">
        <v>1995</v>
      </c>
      <c r="E285" s="3">
        <v>32</v>
      </c>
      <c r="F285" s="3" t="s">
        <v>106</v>
      </c>
      <c r="G285" s="3" t="s">
        <v>43</v>
      </c>
      <c r="H285" s="3">
        <v>145</v>
      </c>
      <c r="I285" s="3">
        <v>639</v>
      </c>
      <c r="J285" s="3">
        <v>511</v>
      </c>
      <c r="K285" s="3">
        <v>121</v>
      </c>
      <c r="L285" s="3">
        <v>182</v>
      </c>
      <c r="M285" s="3">
        <v>101</v>
      </c>
      <c r="N285" s="3">
        <v>52</v>
      </c>
      <c r="O285" s="3">
        <v>0</v>
      </c>
      <c r="P285" s="3">
        <v>29</v>
      </c>
      <c r="Q285" s="3">
        <f>_xlfn.RANK.EQ(P285,$P$2:$P$1031)</f>
        <v>478</v>
      </c>
      <c r="R285" s="3">
        <v>113</v>
      </c>
      <c r="S285" s="3">
        <v>4</v>
      </c>
      <c r="T285" s="3">
        <v>3</v>
      </c>
      <c r="U285" s="3">
        <v>116</v>
      </c>
      <c r="V285" s="3">
        <v>87</v>
      </c>
      <c r="W285" s="3">
        <v>0.35599999999999998</v>
      </c>
      <c r="X285" s="3">
        <f>_xlfn.RANK.EQ(W285,$W$2:$W$1031)</f>
        <v>38</v>
      </c>
      <c r="Y285" s="3">
        <v>0.47899999999999998</v>
      </c>
      <c r="Z285" s="3">
        <f>_xlfn.RANK.EQ(Y285,$Y$2:$Y$1031)</f>
        <v>15</v>
      </c>
      <c r="AA285" s="3">
        <v>0.628</v>
      </c>
      <c r="AB285" s="3">
        <f>_xlfn.RANK.EQ(AA285,$AA$2:$AA$1031)</f>
        <v>94</v>
      </c>
      <c r="AC285" s="17">
        <v>1.107</v>
      </c>
      <c r="AD285" s="28">
        <f>_xlfn.RANK.EQ(AC285,$AC$2:$AC$1031)</f>
        <v>38</v>
      </c>
      <c r="AE285" s="21">
        <v>185</v>
      </c>
      <c r="AF285" s="31">
        <f>_xlfn.RANK.EQ(AE285,$AE$2:$AE$1031)</f>
        <v>58</v>
      </c>
      <c r="AG285" s="3">
        <v>321</v>
      </c>
      <c r="AH285" s="3">
        <v>11</v>
      </c>
      <c r="AI285" s="3">
        <v>8</v>
      </c>
      <c r="AJ285" s="3">
        <v>0</v>
      </c>
      <c r="AK285" s="3">
        <v>4</v>
      </c>
      <c r="AL285" s="3">
        <v>19</v>
      </c>
      <c r="AM285" s="21">
        <v>7</v>
      </c>
      <c r="AN285" s="21">
        <f>_xlfn.RANK.EQ(AM285,$AM$2:$AM$1031)</f>
        <v>427</v>
      </c>
      <c r="AO285" s="21">
        <f>_xlfn.IFNA(VLOOKUP(C285, 'FanGraphs Plus Stats 1-2000'!$D$2:$L$1048576, MATCH("wRC+", FanGraphs_Plus_Stats_1_1500[[#Headers],[ID]:[BABIP+]], 0), FALSE), 0)</f>
        <v>0</v>
      </c>
      <c r="AP285" s="21">
        <f>_xlfn.RANK.EQ(AO285,$AO$2:$AO$1031)</f>
        <v>654</v>
      </c>
      <c r="AQ285" s="23">
        <f>(AM285/H285)*162</f>
        <v>7.8206896551724139</v>
      </c>
      <c r="AR285" s="21">
        <f>_xlfn.RANK.EQ(AQ285,$AQ$2:$AQ$1031)</f>
        <v>385</v>
      </c>
      <c r="AS285" s="3">
        <v>4.9000000000000004</v>
      </c>
      <c r="AT285" s="3">
        <f>_xlfn.RANK.EQ(AS285,$AS$2:$AS$1031)</f>
        <v>420</v>
      </c>
      <c r="AU285" s="3">
        <v>7.3</v>
      </c>
      <c r="AV285" s="3">
        <f>_xlfn.RANK.EQ(AU285,$AU$2:$AU$1031)</f>
        <v>195</v>
      </c>
      <c r="AW285" s="14">
        <v>-1.4</v>
      </c>
      <c r="AX285" s="3">
        <f>_xlfn.RANK.EQ(AW285,$AW$2:$AW$1031)</f>
        <v>1004</v>
      </c>
      <c r="AY285" s="3">
        <v>68</v>
      </c>
      <c r="AZ285" s="3">
        <v>-1</v>
      </c>
      <c r="BA285" s="3">
        <v>0</v>
      </c>
      <c r="BB285" s="3">
        <v>-2</v>
      </c>
      <c r="BC285" s="3">
        <v>-2</v>
      </c>
      <c r="BD285" s="3" t="s">
        <v>581</v>
      </c>
      <c r="BE285" s="13">
        <f>GEOMEAN(AN285,AF285,AP285,AR285)</f>
        <v>281.01117223309092</v>
      </c>
    </row>
    <row r="286" spans="1:57" x14ac:dyDescent="0.45">
      <c r="A286" s="1">
        <f>_xlfn.RANK.EQ(AM286, $AM$2:$AM$1031)</f>
        <v>189</v>
      </c>
      <c r="B286" s="3" t="s">
        <v>336</v>
      </c>
      <c r="C286" s="3" t="str">
        <f>_xlfn.CONCAT(B286, " - ", D286)</f>
        <v>Derek Jeter - 1999</v>
      </c>
      <c r="D286" s="3">
        <v>1999</v>
      </c>
      <c r="E286" s="3">
        <v>25</v>
      </c>
      <c r="F286" s="3" t="s">
        <v>42</v>
      </c>
      <c r="G286" s="3" t="s">
        <v>43</v>
      </c>
      <c r="H286" s="3">
        <v>158</v>
      </c>
      <c r="I286" s="3">
        <v>739</v>
      </c>
      <c r="J286" s="3">
        <v>627</v>
      </c>
      <c r="K286" s="3">
        <v>134</v>
      </c>
      <c r="L286" s="3">
        <v>219</v>
      </c>
      <c r="M286" s="3">
        <v>149</v>
      </c>
      <c r="N286" s="3">
        <v>37</v>
      </c>
      <c r="O286" s="3">
        <v>9</v>
      </c>
      <c r="P286" s="3">
        <v>24</v>
      </c>
      <c r="Q286" s="3">
        <f>_xlfn.RANK.EQ(P286,$P$2:$P$1031)</f>
        <v>634</v>
      </c>
      <c r="R286" s="3">
        <v>102</v>
      </c>
      <c r="S286" s="3">
        <v>19</v>
      </c>
      <c r="T286" s="3">
        <v>8</v>
      </c>
      <c r="U286" s="3">
        <v>91</v>
      </c>
      <c r="V286" s="3">
        <v>116</v>
      </c>
      <c r="W286" s="3">
        <v>0.34899999999999998</v>
      </c>
      <c r="X286" s="3">
        <f>_xlfn.RANK.EQ(W286,$W$2:$W$1031)</f>
        <v>60</v>
      </c>
      <c r="Y286" s="3">
        <v>0.438</v>
      </c>
      <c r="Z286" s="3">
        <f>_xlfn.RANK.EQ(Y286,$Y$2:$Y$1031)</f>
        <v>99</v>
      </c>
      <c r="AA286" s="3">
        <v>0.55200000000000005</v>
      </c>
      <c r="AB286" s="3">
        <f>_xlfn.RANK.EQ(AA286,$AA$2:$AA$1031)</f>
        <v>382</v>
      </c>
      <c r="AC286" s="17">
        <v>0.98899999999999999</v>
      </c>
      <c r="AD286" s="28">
        <f>_xlfn.RANK.EQ(AC286,$AC$2:$AC$1031)</f>
        <v>245</v>
      </c>
      <c r="AE286" s="21">
        <v>153</v>
      </c>
      <c r="AF286" s="31">
        <f>_xlfn.RANK.EQ(AE286,$AE$2:$AE$1031)</f>
        <v>394</v>
      </c>
      <c r="AG286" s="3">
        <v>346</v>
      </c>
      <c r="AH286" s="3">
        <v>12</v>
      </c>
      <c r="AI286" s="3">
        <v>12</v>
      </c>
      <c r="AJ286" s="3">
        <v>3</v>
      </c>
      <c r="AK286" s="3">
        <v>6</v>
      </c>
      <c r="AL286" s="3">
        <v>5</v>
      </c>
      <c r="AM286" s="21">
        <v>8</v>
      </c>
      <c r="AN286" s="21">
        <f>_xlfn.RANK.EQ(AM286,$AM$2:$AM$1031)</f>
        <v>189</v>
      </c>
      <c r="AO286" s="21">
        <f>_xlfn.IFNA(VLOOKUP(C286, 'FanGraphs Plus Stats 1-2000'!$D$2:$L$1048576, MATCH("wRC+", FanGraphs_Plus_Stats_1_1500[[#Headers],[ID]:[BABIP+]], 0), FALSE), 0)</f>
        <v>156</v>
      </c>
      <c r="AP286" s="21">
        <f>_xlfn.RANK.EQ(AO286,$AO$2:$AO$1031)</f>
        <v>300</v>
      </c>
      <c r="AQ286" s="23">
        <f>(AM286/H286)*162</f>
        <v>8.2025316455696196</v>
      </c>
      <c r="AR286" s="21">
        <f>_xlfn.RANK.EQ(AQ286,$AQ$2:$AQ$1031)</f>
        <v>280</v>
      </c>
      <c r="AS286" s="3">
        <v>5.6</v>
      </c>
      <c r="AT286" s="3">
        <f>_xlfn.RANK.EQ(AS286,$AS$2:$AS$1031)</f>
        <v>233</v>
      </c>
      <c r="AU286" s="3">
        <v>9.1</v>
      </c>
      <c r="AV286" s="3">
        <f>_xlfn.RANK.EQ(AU286,$AU$2:$AU$1031)</f>
        <v>30</v>
      </c>
      <c r="AW286" s="14">
        <v>-0.1</v>
      </c>
      <c r="AX286" s="3">
        <f>_xlfn.RANK.EQ(AW286,$AW$2:$AW$1031)</f>
        <v>771</v>
      </c>
      <c r="AY286" s="3">
        <v>58</v>
      </c>
      <c r="AZ286" s="3">
        <v>2</v>
      </c>
      <c r="BA286" s="3">
        <v>3</v>
      </c>
      <c r="BB286" s="3">
        <v>5</v>
      </c>
      <c r="BC286" s="3">
        <v>-11</v>
      </c>
      <c r="BD286" s="3" t="s">
        <v>62</v>
      </c>
      <c r="BE286" s="13">
        <f>GEOMEAN(AN286,AF286,AP286,AR286)</f>
        <v>281.22849842331965</v>
      </c>
    </row>
    <row r="287" spans="1:57" x14ac:dyDescent="0.45">
      <c r="A287" s="1">
        <f>_xlfn.RANK.EQ(AM287, $AM$2:$AM$1031)</f>
        <v>131</v>
      </c>
      <c r="B287" s="3" t="s">
        <v>276</v>
      </c>
      <c r="C287" s="3" t="str">
        <f>_xlfn.CONCAT(B287, " - ", D287)</f>
        <v>Robinson Canó - 2012</v>
      </c>
      <c r="D287" s="3">
        <v>2012</v>
      </c>
      <c r="E287" s="3">
        <v>29</v>
      </c>
      <c r="F287" s="3" t="s">
        <v>42</v>
      </c>
      <c r="G287" s="3" t="s">
        <v>43</v>
      </c>
      <c r="H287" s="3">
        <v>161</v>
      </c>
      <c r="I287" s="3">
        <v>697</v>
      </c>
      <c r="J287" s="3">
        <v>627</v>
      </c>
      <c r="K287" s="3">
        <v>105</v>
      </c>
      <c r="L287" s="3">
        <v>196</v>
      </c>
      <c r="M287" s="3">
        <v>114</v>
      </c>
      <c r="N287" s="3">
        <v>48</v>
      </c>
      <c r="O287" s="3">
        <v>1</v>
      </c>
      <c r="P287" s="3">
        <v>33</v>
      </c>
      <c r="Q287" s="3">
        <f>_xlfn.RANK.EQ(P287,$P$2:$P$1031)</f>
        <v>341</v>
      </c>
      <c r="R287" s="3">
        <v>94</v>
      </c>
      <c r="S287" s="3">
        <v>3</v>
      </c>
      <c r="T287" s="3">
        <v>2</v>
      </c>
      <c r="U287" s="3">
        <v>61</v>
      </c>
      <c r="V287" s="3">
        <v>96</v>
      </c>
      <c r="W287" s="3">
        <v>0.313</v>
      </c>
      <c r="X287" s="3">
        <f>_xlfn.RANK.EQ(W287,$W$2:$W$1031)</f>
        <v>394</v>
      </c>
      <c r="Y287" s="3">
        <v>0.379</v>
      </c>
      <c r="Z287" s="3">
        <f>_xlfn.RANK.EQ(Y287,$Y$2:$Y$1031)</f>
        <v>612</v>
      </c>
      <c r="AA287" s="3">
        <v>0.55000000000000004</v>
      </c>
      <c r="AB287" s="3">
        <f>_xlfn.RANK.EQ(AA287,$AA$2:$AA$1031)</f>
        <v>398</v>
      </c>
      <c r="AC287" s="17">
        <v>0.92900000000000005</v>
      </c>
      <c r="AD287" s="28">
        <f>_xlfn.RANK.EQ(AC287,$AC$2:$AC$1031)</f>
        <v>449</v>
      </c>
      <c r="AE287" s="21">
        <v>148</v>
      </c>
      <c r="AF287" s="31">
        <f>_xlfn.RANK.EQ(AE287,$AE$2:$AE$1031)</f>
        <v>483</v>
      </c>
      <c r="AG287" s="3">
        <v>345</v>
      </c>
      <c r="AH287" s="3">
        <v>22</v>
      </c>
      <c r="AI287" s="3">
        <v>7</v>
      </c>
      <c r="AJ287" s="3">
        <v>0</v>
      </c>
      <c r="AK287" s="3">
        <v>2</v>
      </c>
      <c r="AL287" s="3">
        <v>10</v>
      </c>
      <c r="AM287" s="21">
        <v>8.4</v>
      </c>
      <c r="AN287" s="21">
        <f>_xlfn.RANK.EQ(AM287,$AM$2:$AM$1031)</f>
        <v>131</v>
      </c>
      <c r="AO287" s="21">
        <f>_xlfn.IFNA(VLOOKUP(C287, 'FanGraphs Plus Stats 1-2000'!$D$2:$L$1048576, MATCH("wRC+", FanGraphs_Plus_Stats_1_1500[[#Headers],[ID]:[BABIP+]], 0), FALSE), 0)</f>
        <v>149</v>
      </c>
      <c r="AP287" s="21">
        <f>_xlfn.RANK.EQ(AO287,$AO$2:$AO$1031)</f>
        <v>440</v>
      </c>
      <c r="AQ287" s="23">
        <f>(AM287/H287)*162</f>
        <v>8.4521739130434792</v>
      </c>
      <c r="AR287" s="21">
        <f>_xlfn.RANK.EQ(AQ287,$AQ$2:$AQ$1031)</f>
        <v>227</v>
      </c>
      <c r="AS287" s="3">
        <v>5.9</v>
      </c>
      <c r="AT287" s="3">
        <f>_xlfn.RANK.EQ(AS287,$AS$2:$AS$1031)</f>
        <v>178</v>
      </c>
      <c r="AU287" s="3">
        <v>7</v>
      </c>
      <c r="AV287" s="3">
        <f>_xlfn.RANK.EQ(AU287,$AU$2:$AU$1031)</f>
        <v>261</v>
      </c>
      <c r="AW287" s="14">
        <v>1.9</v>
      </c>
      <c r="AX287" s="3">
        <f>_xlfn.RANK.EQ(AW287,$AW$2:$AW$1031)</f>
        <v>230</v>
      </c>
      <c r="AY287" s="3">
        <v>41</v>
      </c>
      <c r="AZ287" s="3">
        <v>0</v>
      </c>
      <c r="BA287" s="3">
        <v>-2</v>
      </c>
      <c r="BB287" s="3">
        <v>-2</v>
      </c>
      <c r="BC287" s="3">
        <v>15</v>
      </c>
      <c r="BD287" s="3" t="s">
        <v>247</v>
      </c>
      <c r="BE287" s="13">
        <f>GEOMEAN(AN287,AF287,AP287,AR287)</f>
        <v>281.9513900334677</v>
      </c>
    </row>
    <row r="288" spans="1:57" x14ac:dyDescent="0.45">
      <c r="A288" s="1">
        <f>_xlfn.RANK.EQ(AM288, $AM$2:$AM$1031)</f>
        <v>140</v>
      </c>
      <c r="B288" s="3" t="s">
        <v>291</v>
      </c>
      <c r="C288" s="3" t="str">
        <f>_xlfn.CONCAT(B288, " - ", D288)</f>
        <v>Jacoby Ellsbury - 2011</v>
      </c>
      <c r="D288" s="3">
        <v>2011</v>
      </c>
      <c r="E288" s="3">
        <v>27</v>
      </c>
      <c r="F288" s="3" t="s">
        <v>48</v>
      </c>
      <c r="G288" s="3" t="s">
        <v>43</v>
      </c>
      <c r="H288" s="3">
        <v>158</v>
      </c>
      <c r="I288" s="3">
        <v>732</v>
      </c>
      <c r="J288" s="3">
        <v>660</v>
      </c>
      <c r="K288" s="3">
        <v>119</v>
      </c>
      <c r="L288" s="3">
        <v>212</v>
      </c>
      <c r="M288" s="3">
        <v>129</v>
      </c>
      <c r="N288" s="3">
        <v>46</v>
      </c>
      <c r="O288" s="3">
        <v>5</v>
      </c>
      <c r="P288" s="3">
        <v>32</v>
      </c>
      <c r="Q288" s="3">
        <f>_xlfn.RANK.EQ(P288,$P$2:$P$1031)</f>
        <v>376</v>
      </c>
      <c r="R288" s="3">
        <v>105</v>
      </c>
      <c r="S288" s="3">
        <v>39</v>
      </c>
      <c r="T288" s="3">
        <v>15</v>
      </c>
      <c r="U288" s="3">
        <v>52</v>
      </c>
      <c r="V288" s="3">
        <v>98</v>
      </c>
      <c r="W288" s="3">
        <v>0.32100000000000001</v>
      </c>
      <c r="X288" s="3">
        <f>_xlfn.RANK.EQ(W288,$W$2:$W$1031)</f>
        <v>271</v>
      </c>
      <c r="Y288" s="3">
        <v>0.376</v>
      </c>
      <c r="Z288" s="3">
        <f>_xlfn.RANK.EQ(Y288,$Y$2:$Y$1031)</f>
        <v>652</v>
      </c>
      <c r="AA288" s="3">
        <v>0.55200000000000005</v>
      </c>
      <c r="AB288" s="3">
        <f>_xlfn.RANK.EQ(AA288,$AA$2:$AA$1031)</f>
        <v>382</v>
      </c>
      <c r="AC288" s="17">
        <v>0.92800000000000005</v>
      </c>
      <c r="AD288" s="28">
        <f>_xlfn.RANK.EQ(AC288,$AC$2:$AC$1031)</f>
        <v>454</v>
      </c>
      <c r="AE288" s="21">
        <v>146</v>
      </c>
      <c r="AF288" s="31">
        <f>_xlfn.RANK.EQ(AE288,$AE$2:$AE$1031)</f>
        <v>515</v>
      </c>
      <c r="AG288" s="3">
        <v>364</v>
      </c>
      <c r="AH288" s="3">
        <v>8</v>
      </c>
      <c r="AI288" s="3">
        <v>9</v>
      </c>
      <c r="AJ288" s="3">
        <v>3</v>
      </c>
      <c r="AK288" s="3">
        <v>5</v>
      </c>
      <c r="AL288" s="3">
        <v>1</v>
      </c>
      <c r="AM288" s="21">
        <v>8.3000000000000007</v>
      </c>
      <c r="AN288" s="21">
        <f>_xlfn.RANK.EQ(AM288,$AM$2:$AM$1031)</f>
        <v>140</v>
      </c>
      <c r="AO288" s="21">
        <f>_xlfn.IFNA(VLOOKUP(C288, 'FanGraphs Plus Stats 1-2000'!$D$2:$L$1048576, MATCH("wRC+", FanGraphs_Plus_Stats_1_1500[[#Headers],[ID]:[BABIP+]], 0), FALSE), 0)</f>
        <v>150</v>
      </c>
      <c r="AP288" s="21">
        <f>_xlfn.RANK.EQ(AO288,$AO$2:$AO$1031)</f>
        <v>417</v>
      </c>
      <c r="AQ288" s="23">
        <f>(AM288/H288)*162</f>
        <v>8.5101265822784811</v>
      </c>
      <c r="AR288" s="21">
        <f>_xlfn.RANK.EQ(AQ288,$AQ$2:$AQ$1031)</f>
        <v>217</v>
      </c>
      <c r="AS288" s="3">
        <v>6</v>
      </c>
      <c r="AT288" s="3">
        <f>_xlfn.RANK.EQ(AS288,$AS$2:$AS$1031)</f>
        <v>161</v>
      </c>
      <c r="AU288" s="3">
        <v>7.5</v>
      </c>
      <c r="AV288" s="3">
        <f>_xlfn.RANK.EQ(AU288,$AU$2:$AU$1031)</f>
        <v>163</v>
      </c>
      <c r="AW288" s="14">
        <v>1.4</v>
      </c>
      <c r="AX288" s="3">
        <f>_xlfn.RANK.EQ(AW288,$AW$2:$AW$1031)</f>
        <v>359</v>
      </c>
      <c r="AY288" s="3">
        <v>42</v>
      </c>
      <c r="AZ288" s="3">
        <v>1</v>
      </c>
      <c r="BA288" s="3">
        <v>1</v>
      </c>
      <c r="BB288" s="3">
        <v>3</v>
      </c>
      <c r="BC288" s="3">
        <v>9</v>
      </c>
      <c r="BD288" s="3" t="s">
        <v>227</v>
      </c>
      <c r="BE288" s="13">
        <f>GEOMEAN(AN288,AF288,AP288,AR288)</f>
        <v>284.20568661187082</v>
      </c>
    </row>
    <row r="289" spans="1:57" x14ac:dyDescent="0.45">
      <c r="A289" s="1">
        <f>_xlfn.RANK.EQ(AM289, $AM$2:$AM$1031)</f>
        <v>96</v>
      </c>
      <c r="B289" s="3" t="s">
        <v>127</v>
      </c>
      <c r="C289" s="3" t="str">
        <f>_xlfn.CONCAT(B289, " - ", D289)</f>
        <v>Rickey Henderson - 1980</v>
      </c>
      <c r="D289" s="3">
        <v>1980</v>
      </c>
      <c r="E289" s="3">
        <v>21</v>
      </c>
      <c r="F289" s="3" t="s">
        <v>128</v>
      </c>
      <c r="G289" s="3" t="s">
        <v>43</v>
      </c>
      <c r="H289" s="3">
        <v>158</v>
      </c>
      <c r="I289" s="3">
        <v>722</v>
      </c>
      <c r="J289" s="3">
        <v>591</v>
      </c>
      <c r="K289" s="3">
        <v>111</v>
      </c>
      <c r="L289" s="3">
        <v>179</v>
      </c>
      <c r="M289" s="3">
        <v>144</v>
      </c>
      <c r="N289" s="3">
        <v>22</v>
      </c>
      <c r="O289" s="3">
        <v>4</v>
      </c>
      <c r="P289" s="3">
        <v>9</v>
      </c>
      <c r="Q289" s="3">
        <f>_xlfn.RANK.EQ(P289,$P$2:$P$1031)</f>
        <v>954</v>
      </c>
      <c r="R289" s="3">
        <v>53</v>
      </c>
      <c r="S289" s="3">
        <v>100</v>
      </c>
      <c r="T289" s="3">
        <v>26</v>
      </c>
      <c r="U289" s="3">
        <v>117</v>
      </c>
      <c r="V289" s="3">
        <v>54</v>
      </c>
      <c r="W289" s="3">
        <v>0.30299999999999999</v>
      </c>
      <c r="X289" s="3">
        <f>_xlfn.RANK.EQ(W289,$W$2:$W$1031)</f>
        <v>552</v>
      </c>
      <c r="Y289" s="3">
        <v>0.42</v>
      </c>
      <c r="Z289" s="3">
        <f>_xlfn.RANK.EQ(Y289,$Y$2:$Y$1031)</f>
        <v>199</v>
      </c>
      <c r="AA289" s="3">
        <v>0.39900000000000002</v>
      </c>
      <c r="AB289" s="3">
        <f>_xlfn.RANK.EQ(AA289,$AA$2:$AA$1031)</f>
        <v>998</v>
      </c>
      <c r="AC289" s="17">
        <v>0.82</v>
      </c>
      <c r="AD289" s="28">
        <f>_xlfn.RANK.EQ(AC289,$AC$2:$AC$1031)</f>
        <v>889</v>
      </c>
      <c r="AE289" s="21">
        <v>135</v>
      </c>
      <c r="AF289" s="31">
        <f>_xlfn.RANK.EQ(AE289,$AE$2:$AE$1031)</f>
        <v>729</v>
      </c>
      <c r="AG289" s="3">
        <v>236</v>
      </c>
      <c r="AH289" s="3">
        <v>6</v>
      </c>
      <c r="AI289" s="3">
        <v>5</v>
      </c>
      <c r="AJ289" s="3">
        <v>6</v>
      </c>
      <c r="AK289" s="3">
        <v>3</v>
      </c>
      <c r="AL289" s="3">
        <v>7</v>
      </c>
      <c r="AM289" s="21">
        <v>8.8000000000000007</v>
      </c>
      <c r="AN289" s="21">
        <f>_xlfn.RANK.EQ(AM289,$AM$2:$AM$1031)</f>
        <v>96</v>
      </c>
      <c r="AO289" s="21">
        <f>_xlfn.IFNA(VLOOKUP(C289, 'FanGraphs Plus Stats 1-2000'!$D$2:$L$1048576, MATCH("wRC+", FanGraphs_Plus_Stats_1_1500[[#Headers],[ID]:[BABIP+]], 0), FALSE), 0)</f>
        <v>0</v>
      </c>
      <c r="AP289" s="21">
        <f>_xlfn.RANK.EQ(AO289,$AO$2:$AO$1031)</f>
        <v>654</v>
      </c>
      <c r="AQ289" s="23">
        <f>(AM289/H289)*162</f>
        <v>9.0227848101265824</v>
      </c>
      <c r="AR289" s="21">
        <f>_xlfn.RANK.EQ(AQ289,$AQ$2:$AQ$1031)</f>
        <v>146</v>
      </c>
      <c r="AS289" s="3">
        <v>6.7</v>
      </c>
      <c r="AT289" s="3">
        <f>_xlfn.RANK.EQ(AS289,$AS$2:$AS$1031)</f>
        <v>84</v>
      </c>
      <c r="AU289" s="3">
        <v>6.9</v>
      </c>
      <c r="AV289" s="3">
        <f>_xlfn.RANK.EQ(AU289,$AU$2:$AU$1031)</f>
        <v>286</v>
      </c>
      <c r="AW289" s="14">
        <v>1.4</v>
      </c>
      <c r="AX289" s="3">
        <f>_xlfn.RANK.EQ(AW289,$AW$2:$AW$1031)</f>
        <v>359</v>
      </c>
      <c r="AY289" s="3">
        <v>41</v>
      </c>
      <c r="AZ289" s="3">
        <v>2</v>
      </c>
      <c r="BA289" s="3">
        <v>9</v>
      </c>
      <c r="BB289" s="3">
        <v>11</v>
      </c>
      <c r="BC289" s="3">
        <v>18</v>
      </c>
      <c r="BD289" s="3" t="s">
        <v>235</v>
      </c>
      <c r="BE289" s="13">
        <f>GEOMEAN(AN289,AF289,AP289,AR289)</f>
        <v>285.91197226520433</v>
      </c>
    </row>
    <row r="290" spans="1:57" x14ac:dyDescent="0.45">
      <c r="A290" s="1">
        <f>_xlfn.RANK.EQ(AM290, $AM$2:$AM$1031)</f>
        <v>224</v>
      </c>
      <c r="B290" s="3" t="s">
        <v>387</v>
      </c>
      <c r="C290" s="3" t="str">
        <f>_xlfn.CONCAT(B290, " - ", D290)</f>
        <v>Andrew McCutchen - 2013</v>
      </c>
      <c r="D290" s="3">
        <v>2013</v>
      </c>
      <c r="E290" s="3">
        <v>26</v>
      </c>
      <c r="F290" s="3" t="s">
        <v>64</v>
      </c>
      <c r="G290" s="3" t="s">
        <v>52</v>
      </c>
      <c r="H290" s="3">
        <v>157</v>
      </c>
      <c r="I290" s="3">
        <v>674</v>
      </c>
      <c r="J290" s="3">
        <v>583</v>
      </c>
      <c r="K290" s="3">
        <v>97</v>
      </c>
      <c r="L290" s="3">
        <v>185</v>
      </c>
      <c r="M290" s="3">
        <v>121</v>
      </c>
      <c r="N290" s="3">
        <v>38</v>
      </c>
      <c r="O290" s="3">
        <v>5</v>
      </c>
      <c r="P290" s="3">
        <v>21</v>
      </c>
      <c r="Q290" s="3">
        <f>_xlfn.RANK.EQ(P290,$P$2:$P$1031)</f>
        <v>729</v>
      </c>
      <c r="R290" s="3">
        <v>84</v>
      </c>
      <c r="S290" s="3">
        <v>27</v>
      </c>
      <c r="T290" s="3">
        <v>10</v>
      </c>
      <c r="U290" s="3">
        <v>78</v>
      </c>
      <c r="V290" s="3">
        <v>101</v>
      </c>
      <c r="W290" s="3">
        <v>0.317</v>
      </c>
      <c r="X290" s="3">
        <f>_xlfn.RANK.EQ(W290,$W$2:$W$1031)</f>
        <v>328</v>
      </c>
      <c r="Y290" s="3">
        <v>0.40400000000000003</v>
      </c>
      <c r="Z290" s="3">
        <f>_xlfn.RANK.EQ(Y290,$Y$2:$Y$1031)</f>
        <v>330</v>
      </c>
      <c r="AA290" s="3">
        <v>0.50800000000000001</v>
      </c>
      <c r="AB290" s="3">
        <f>_xlfn.RANK.EQ(AA290,$AA$2:$AA$1031)</f>
        <v>644</v>
      </c>
      <c r="AC290" s="17">
        <v>0.91100000000000003</v>
      </c>
      <c r="AD290" s="28">
        <f>_xlfn.RANK.EQ(AC290,$AC$2:$AC$1031)</f>
        <v>538</v>
      </c>
      <c r="AE290" s="21">
        <v>157</v>
      </c>
      <c r="AF290" s="31">
        <f>_xlfn.RANK.EQ(AE290,$AE$2:$AE$1031)</f>
        <v>321</v>
      </c>
      <c r="AG290" s="3">
        <v>296</v>
      </c>
      <c r="AH290" s="3">
        <v>13</v>
      </c>
      <c r="AI290" s="3">
        <v>9</v>
      </c>
      <c r="AJ290" s="3">
        <v>0</v>
      </c>
      <c r="AK290" s="3">
        <v>4</v>
      </c>
      <c r="AL290" s="3">
        <v>12</v>
      </c>
      <c r="AM290" s="21">
        <v>7.8</v>
      </c>
      <c r="AN290" s="21">
        <f>_xlfn.RANK.EQ(AM290,$AM$2:$AM$1031)</f>
        <v>224</v>
      </c>
      <c r="AO290" s="21">
        <f>_xlfn.IFNA(VLOOKUP(C290, 'FanGraphs Plus Stats 1-2000'!$D$2:$L$1048576, MATCH("wRC+", FanGraphs_Plus_Stats_1_1500[[#Headers],[ID]:[BABIP+]], 0), FALSE), 0)</f>
        <v>156</v>
      </c>
      <c r="AP290" s="21">
        <f>_xlfn.RANK.EQ(AO290,$AO$2:$AO$1031)</f>
        <v>300</v>
      </c>
      <c r="AQ290" s="23">
        <f>(AM290/H290)*162</f>
        <v>8.0484076433121015</v>
      </c>
      <c r="AR290" s="21">
        <f>_xlfn.RANK.EQ(AQ290,$AQ$2:$AQ$1031)</f>
        <v>312</v>
      </c>
      <c r="AS290" s="3">
        <v>5.7</v>
      </c>
      <c r="AT290" s="3">
        <f>_xlfn.RANK.EQ(AS290,$AS$2:$AS$1031)</f>
        <v>209</v>
      </c>
      <c r="AU290" s="3">
        <v>7.5</v>
      </c>
      <c r="AV290" s="3">
        <f>_xlfn.RANK.EQ(AU290,$AU$2:$AU$1031)</f>
        <v>163</v>
      </c>
      <c r="AW290" s="14">
        <v>0.7</v>
      </c>
      <c r="AX290" s="3">
        <f>_xlfn.RANK.EQ(AW290,$AW$2:$AW$1031)</f>
        <v>548</v>
      </c>
      <c r="AY290" s="3">
        <v>43</v>
      </c>
      <c r="AZ290" s="3">
        <v>0</v>
      </c>
      <c r="BA290" s="3">
        <v>3</v>
      </c>
      <c r="BB290" s="3">
        <v>4</v>
      </c>
      <c r="BC290" s="3">
        <v>3</v>
      </c>
      <c r="BD290" s="3" t="s">
        <v>227</v>
      </c>
      <c r="BE290" s="13">
        <f>GEOMEAN(AN290,AF290,AP290,AR290)</f>
        <v>286.42256184133674</v>
      </c>
    </row>
    <row r="291" spans="1:57" x14ac:dyDescent="0.45">
      <c r="A291" s="1">
        <f>_xlfn.RANK.EQ(AM291, $AM$2:$AM$1031)</f>
        <v>463</v>
      </c>
      <c r="B291" s="3" t="s">
        <v>635</v>
      </c>
      <c r="C291" s="3" t="str">
        <f>_xlfn.CONCAT(B291, " - ", D291)</f>
        <v>Howard Johnson - 1989</v>
      </c>
      <c r="D291" s="3">
        <v>1989</v>
      </c>
      <c r="E291" s="3">
        <v>28</v>
      </c>
      <c r="F291" s="3" t="s">
        <v>294</v>
      </c>
      <c r="G291" s="3" t="s">
        <v>52</v>
      </c>
      <c r="H291" s="3">
        <v>153</v>
      </c>
      <c r="I291" s="3">
        <v>655</v>
      </c>
      <c r="J291" s="3">
        <v>571</v>
      </c>
      <c r="K291" s="3">
        <v>104</v>
      </c>
      <c r="L291" s="3">
        <v>164</v>
      </c>
      <c r="M291" s="3">
        <v>84</v>
      </c>
      <c r="N291" s="3">
        <v>41</v>
      </c>
      <c r="O291" s="3">
        <v>3</v>
      </c>
      <c r="P291" s="3">
        <v>36</v>
      </c>
      <c r="Q291" s="3">
        <f>_xlfn.RANK.EQ(P291,$P$2:$P$1031)</f>
        <v>267</v>
      </c>
      <c r="R291" s="3">
        <v>101</v>
      </c>
      <c r="S291" s="3">
        <v>41</v>
      </c>
      <c r="T291" s="3">
        <v>8</v>
      </c>
      <c r="U291" s="3">
        <v>77</v>
      </c>
      <c r="V291" s="3">
        <v>126</v>
      </c>
      <c r="W291" s="3">
        <v>0.28699999999999998</v>
      </c>
      <c r="X291" s="3">
        <f>_xlfn.RANK.EQ(W291,$W$2:$W$1031)</f>
        <v>771</v>
      </c>
      <c r="Y291" s="3">
        <v>0.36899999999999999</v>
      </c>
      <c r="Z291" s="3">
        <f>_xlfn.RANK.EQ(Y291,$Y$2:$Y$1031)</f>
        <v>732</v>
      </c>
      <c r="AA291" s="3">
        <v>0.55900000000000005</v>
      </c>
      <c r="AB291" s="3">
        <f>_xlfn.RANK.EQ(AA291,$AA$2:$AA$1031)</f>
        <v>341</v>
      </c>
      <c r="AC291" s="17">
        <v>0.92800000000000005</v>
      </c>
      <c r="AD291" s="28">
        <f>_xlfn.RANK.EQ(AC291,$AC$2:$AC$1031)</f>
        <v>454</v>
      </c>
      <c r="AE291" s="21">
        <v>169</v>
      </c>
      <c r="AF291" s="31">
        <f>_xlfn.RANK.EQ(AE291,$AE$2:$AE$1031)</f>
        <v>167</v>
      </c>
      <c r="AG291" s="3">
        <v>319</v>
      </c>
      <c r="AH291" s="3">
        <v>4</v>
      </c>
      <c r="AI291" s="3">
        <v>1</v>
      </c>
      <c r="AJ291" s="3">
        <v>0</v>
      </c>
      <c r="AK291" s="3">
        <v>6</v>
      </c>
      <c r="AL291" s="3">
        <v>8</v>
      </c>
      <c r="AM291" s="21">
        <v>6.9</v>
      </c>
      <c r="AN291" s="21">
        <f>_xlfn.RANK.EQ(AM291,$AM$2:$AM$1031)</f>
        <v>463</v>
      </c>
      <c r="AO291" s="21">
        <f>_xlfn.IFNA(VLOOKUP(C291, 'FanGraphs Plus Stats 1-2000'!$D$2:$L$1048576, MATCH("wRC+", FanGraphs_Plus_Stats_1_1500[[#Headers],[ID]:[BABIP+]], 0), FALSE), 0)</f>
        <v>166</v>
      </c>
      <c r="AP291" s="21">
        <f>_xlfn.RANK.EQ(AO291,$AO$2:$AO$1031)</f>
        <v>171</v>
      </c>
      <c r="AQ291" s="23">
        <f>(AM291/H291)*162</f>
        <v>7.3058823529411763</v>
      </c>
      <c r="AR291" s="21">
        <f>_xlfn.RANK.EQ(AQ291,$AQ$2:$AQ$1031)</f>
        <v>526</v>
      </c>
      <c r="AS291" s="3">
        <v>4.8</v>
      </c>
      <c r="AT291" s="3">
        <f>_xlfn.RANK.EQ(AS291,$AS$2:$AS$1031)</f>
        <v>459</v>
      </c>
      <c r="AU291" s="3">
        <v>8</v>
      </c>
      <c r="AV291" s="3">
        <f>_xlfn.RANK.EQ(AU291,$AU$2:$AU$1031)</f>
        <v>111</v>
      </c>
      <c r="AW291" s="14">
        <v>-0.7</v>
      </c>
      <c r="AX291" s="3">
        <f>_xlfn.RANK.EQ(AW291,$AW$2:$AW$1031)</f>
        <v>924</v>
      </c>
      <c r="AY291" s="3">
        <v>46</v>
      </c>
      <c r="AZ291" s="3">
        <v>0</v>
      </c>
      <c r="BA291" s="3">
        <v>4</v>
      </c>
      <c r="BB291" s="3">
        <v>4</v>
      </c>
      <c r="BC291" s="3">
        <v>-9</v>
      </c>
      <c r="BD291" s="3" t="s">
        <v>492</v>
      </c>
      <c r="BE291" s="13">
        <f>GEOMEAN(AN291,AF291,AP291,AR291)</f>
        <v>288.78180672675495</v>
      </c>
    </row>
    <row r="292" spans="1:57" x14ac:dyDescent="0.45">
      <c r="A292" s="1">
        <f>_xlfn.RANK.EQ(AM292, $AM$2:$AM$1031)</f>
        <v>224</v>
      </c>
      <c r="B292" s="3" t="s">
        <v>74</v>
      </c>
      <c r="C292" s="3" t="str">
        <f>_xlfn.CONCAT(B292, " - ", D292)</f>
        <v>Willie Mays - 1959</v>
      </c>
      <c r="D292" s="3">
        <v>1959</v>
      </c>
      <c r="E292" s="3">
        <v>28</v>
      </c>
      <c r="F292" s="3" t="s">
        <v>58</v>
      </c>
      <c r="G292" s="3" t="s">
        <v>52</v>
      </c>
      <c r="H292" s="3">
        <v>151</v>
      </c>
      <c r="I292" s="3">
        <v>649</v>
      </c>
      <c r="J292" s="3">
        <v>575</v>
      </c>
      <c r="K292" s="3">
        <v>125</v>
      </c>
      <c r="L292" s="3">
        <v>180</v>
      </c>
      <c r="M292" s="3">
        <v>98</v>
      </c>
      <c r="N292" s="3">
        <v>43</v>
      </c>
      <c r="O292" s="3">
        <v>5</v>
      </c>
      <c r="P292" s="3">
        <v>34</v>
      </c>
      <c r="Q292" s="3">
        <f>_xlfn.RANK.EQ(P292,$P$2:$P$1031)</f>
        <v>319</v>
      </c>
      <c r="R292" s="3">
        <v>104</v>
      </c>
      <c r="S292" s="3">
        <v>27</v>
      </c>
      <c r="T292" s="3">
        <v>4</v>
      </c>
      <c r="U292" s="3">
        <v>65</v>
      </c>
      <c r="V292" s="3">
        <v>58</v>
      </c>
      <c r="W292" s="3">
        <v>0.313</v>
      </c>
      <c r="X292" s="3">
        <f>_xlfn.RANK.EQ(W292,$W$2:$W$1031)</f>
        <v>394</v>
      </c>
      <c r="Y292" s="3">
        <v>0.38100000000000001</v>
      </c>
      <c r="Z292" s="3">
        <f>_xlfn.RANK.EQ(Y292,$Y$2:$Y$1031)</f>
        <v>588</v>
      </c>
      <c r="AA292" s="3">
        <v>0.58299999999999996</v>
      </c>
      <c r="AB292" s="3">
        <f>_xlfn.RANK.EQ(AA292,$AA$2:$AA$1031)</f>
        <v>250</v>
      </c>
      <c r="AC292" s="17">
        <v>0.96399999999999997</v>
      </c>
      <c r="AD292" s="28">
        <f>_xlfn.RANK.EQ(AC292,$AC$2:$AC$1031)</f>
        <v>315</v>
      </c>
      <c r="AE292" s="21">
        <v>156</v>
      </c>
      <c r="AF292" s="31">
        <f>_xlfn.RANK.EQ(AE292,$AE$2:$AE$1031)</f>
        <v>346</v>
      </c>
      <c r="AG292" s="3">
        <v>335</v>
      </c>
      <c r="AH292" s="3">
        <v>11</v>
      </c>
      <c r="AI292" s="3">
        <v>2</v>
      </c>
      <c r="AJ292" s="3">
        <v>0</v>
      </c>
      <c r="AK292" s="3">
        <v>6</v>
      </c>
      <c r="AL292" s="3">
        <v>9</v>
      </c>
      <c r="AM292" s="21">
        <v>7.8</v>
      </c>
      <c r="AN292" s="21">
        <f>_xlfn.RANK.EQ(AM292,$AM$2:$AM$1031)</f>
        <v>224</v>
      </c>
      <c r="AO292" s="21">
        <f>_xlfn.IFNA(VLOOKUP(C292, 'FanGraphs Plus Stats 1-2000'!$D$2:$L$1048576, MATCH("wRC+", FanGraphs_Plus_Stats_1_1500[[#Headers],[ID]:[BABIP+]], 0), FALSE), 0)</f>
        <v>152</v>
      </c>
      <c r="AP292" s="21">
        <f>_xlfn.RANK.EQ(AO292,$AO$2:$AO$1031)</f>
        <v>372</v>
      </c>
      <c r="AQ292" s="23">
        <f>(AM292/H292)*162</f>
        <v>8.3682119205298005</v>
      </c>
      <c r="AR292" s="21">
        <f>_xlfn.RANK.EQ(AQ292,$AQ$2:$AQ$1031)</f>
        <v>243</v>
      </c>
      <c r="AS292" s="3">
        <v>5.3</v>
      </c>
      <c r="AT292" s="3">
        <f>_xlfn.RANK.EQ(AS292,$AS$2:$AS$1031)</f>
        <v>295</v>
      </c>
      <c r="AU292" s="3">
        <v>7.4</v>
      </c>
      <c r="AV292" s="3">
        <f>_xlfn.RANK.EQ(AU292,$AU$2:$AU$1031)</f>
        <v>182</v>
      </c>
      <c r="AW292" s="14">
        <v>0.4</v>
      </c>
      <c r="AX292" s="3">
        <f>_xlfn.RANK.EQ(AW292,$AW$2:$AW$1031)</f>
        <v>621</v>
      </c>
      <c r="AY292" s="3">
        <v>41</v>
      </c>
      <c r="AZ292" s="3">
        <v>1</v>
      </c>
      <c r="BA292" s="3">
        <v>6</v>
      </c>
      <c r="BB292" s="3">
        <v>7</v>
      </c>
      <c r="BC292" s="3">
        <v>5</v>
      </c>
      <c r="BD292" s="3" t="s">
        <v>68</v>
      </c>
      <c r="BE292" s="13">
        <f>GEOMEAN(AN292,AF292,AP292,AR292)</f>
        <v>289.31325578363976</v>
      </c>
    </row>
    <row r="293" spans="1:57" x14ac:dyDescent="0.45">
      <c r="A293" s="1">
        <f>_xlfn.RANK.EQ(AM293, $AM$2:$AM$1031)</f>
        <v>206</v>
      </c>
      <c r="B293" s="3" t="s">
        <v>221</v>
      </c>
      <c r="C293" s="3" t="str">
        <f>_xlfn.CONCAT(B293, " - ", D293)</f>
        <v>Alex Bregman - 2018</v>
      </c>
      <c r="D293" s="3">
        <v>2018</v>
      </c>
      <c r="E293" s="3">
        <v>24</v>
      </c>
      <c r="F293" s="3" t="s">
        <v>178</v>
      </c>
      <c r="G293" s="3" t="s">
        <v>43</v>
      </c>
      <c r="H293" s="3">
        <v>157</v>
      </c>
      <c r="I293" s="3">
        <v>705</v>
      </c>
      <c r="J293" s="3">
        <v>594</v>
      </c>
      <c r="K293" s="3">
        <v>105</v>
      </c>
      <c r="L293" s="3">
        <v>170</v>
      </c>
      <c r="M293" s="3">
        <v>87</v>
      </c>
      <c r="N293" s="3">
        <v>51</v>
      </c>
      <c r="O293" s="3">
        <v>1</v>
      </c>
      <c r="P293" s="3">
        <v>31</v>
      </c>
      <c r="Q293" s="3">
        <f>_xlfn.RANK.EQ(P293,$P$2:$P$1031)</f>
        <v>418</v>
      </c>
      <c r="R293" s="3">
        <v>103</v>
      </c>
      <c r="S293" s="3">
        <v>10</v>
      </c>
      <c r="T293" s="3">
        <v>4</v>
      </c>
      <c r="U293" s="3">
        <v>96</v>
      </c>
      <c r="V293" s="3">
        <v>85</v>
      </c>
      <c r="W293" s="3">
        <v>0.28599999999999998</v>
      </c>
      <c r="X293" s="3">
        <f>_xlfn.RANK.EQ(W293,$W$2:$W$1031)</f>
        <v>783</v>
      </c>
      <c r="Y293" s="3">
        <v>0.39400000000000002</v>
      </c>
      <c r="Z293" s="3">
        <f>_xlfn.RANK.EQ(Y293,$Y$2:$Y$1031)</f>
        <v>436</v>
      </c>
      <c r="AA293" s="3">
        <v>0.53200000000000003</v>
      </c>
      <c r="AB293" s="3">
        <f>_xlfn.RANK.EQ(AA293,$AA$2:$AA$1031)</f>
        <v>519</v>
      </c>
      <c r="AC293" s="17">
        <v>0.92600000000000005</v>
      </c>
      <c r="AD293" s="28">
        <f>_xlfn.RANK.EQ(AC293,$AC$2:$AC$1031)</f>
        <v>466</v>
      </c>
      <c r="AE293" s="21">
        <v>152</v>
      </c>
      <c r="AF293" s="31">
        <f>_xlfn.RANK.EQ(AE293,$AE$2:$AE$1031)</f>
        <v>411</v>
      </c>
      <c r="AG293" s="3">
        <v>316</v>
      </c>
      <c r="AH293" s="3">
        <v>15</v>
      </c>
      <c r="AI293" s="3">
        <v>12</v>
      </c>
      <c r="AJ293" s="3">
        <v>0</v>
      </c>
      <c r="AK293" s="3">
        <v>3</v>
      </c>
      <c r="AL293" s="3">
        <v>2</v>
      </c>
      <c r="AM293" s="21">
        <v>7.9</v>
      </c>
      <c r="AN293" s="21">
        <f>_xlfn.RANK.EQ(AM293,$AM$2:$AM$1031)</f>
        <v>206</v>
      </c>
      <c r="AO293" s="21">
        <f>_xlfn.IFNA(VLOOKUP(C293, 'FanGraphs Plus Stats 1-2000'!$D$2:$L$1048576, MATCH("wRC+", FanGraphs_Plus_Stats_1_1500[[#Headers],[ID]:[BABIP+]], 0), FALSE), 0)</f>
        <v>157</v>
      </c>
      <c r="AP293" s="21">
        <f>_xlfn.RANK.EQ(AO293,$AO$2:$AO$1031)</f>
        <v>285</v>
      </c>
      <c r="AQ293" s="23">
        <f>(AM293/H293)*162</f>
        <v>8.1515923566878978</v>
      </c>
      <c r="AR293" s="21">
        <f>_xlfn.RANK.EQ(AQ293,$AQ$2:$AQ$1031)</f>
        <v>293</v>
      </c>
      <c r="AS293" s="3">
        <v>5.6</v>
      </c>
      <c r="AT293" s="3">
        <f>_xlfn.RANK.EQ(AS293,$AS$2:$AS$1031)</f>
        <v>233</v>
      </c>
      <c r="AU293" s="3">
        <v>7.2</v>
      </c>
      <c r="AV293" s="3">
        <f>_xlfn.RANK.EQ(AU293,$AU$2:$AU$1031)</f>
        <v>215</v>
      </c>
      <c r="AW293" s="14">
        <v>1.2</v>
      </c>
      <c r="AX293" s="3">
        <f>_xlfn.RANK.EQ(AW293,$AW$2:$AW$1031)</f>
        <v>406</v>
      </c>
      <c r="AY293" s="3">
        <v>44</v>
      </c>
      <c r="AZ293" s="3">
        <v>-1</v>
      </c>
      <c r="BA293" s="3">
        <v>1</v>
      </c>
      <c r="BB293" s="3">
        <v>0</v>
      </c>
      <c r="BC293" s="3">
        <v>5</v>
      </c>
      <c r="BD293" s="3" t="s">
        <v>369</v>
      </c>
      <c r="BE293" s="13">
        <f>GEOMEAN(AN293,AF293,AP293,AR293)</f>
        <v>289.97154374331222</v>
      </c>
    </row>
    <row r="294" spans="1:57" x14ac:dyDescent="0.45">
      <c r="A294" s="1">
        <f>_xlfn.RANK.EQ(AM294, $AM$2:$AM$1031)</f>
        <v>923</v>
      </c>
      <c r="B294" s="3" t="s">
        <v>142</v>
      </c>
      <c r="C294" s="3" t="str">
        <f>_xlfn.CONCAT(B294, " - ", D294)</f>
        <v>Bryce Harper - 2021</v>
      </c>
      <c r="D294" s="3">
        <v>2021</v>
      </c>
      <c r="E294" s="3">
        <v>28</v>
      </c>
      <c r="F294" s="3" t="s">
        <v>139</v>
      </c>
      <c r="G294" s="3" t="s">
        <v>52</v>
      </c>
      <c r="H294" s="3">
        <v>141</v>
      </c>
      <c r="I294" s="3">
        <v>599</v>
      </c>
      <c r="J294" s="3">
        <v>488</v>
      </c>
      <c r="K294" s="3">
        <v>101</v>
      </c>
      <c r="L294" s="3">
        <v>151</v>
      </c>
      <c r="M294" s="3">
        <v>73</v>
      </c>
      <c r="N294" s="3">
        <v>42</v>
      </c>
      <c r="O294" s="3">
        <v>1</v>
      </c>
      <c r="P294" s="3">
        <v>35</v>
      </c>
      <c r="Q294" s="3">
        <f>_xlfn.RANK.EQ(P294,$P$2:$P$1031)</f>
        <v>296</v>
      </c>
      <c r="R294" s="3">
        <v>84</v>
      </c>
      <c r="S294" s="3">
        <v>13</v>
      </c>
      <c r="T294" s="3">
        <v>3</v>
      </c>
      <c r="U294" s="3">
        <v>100</v>
      </c>
      <c r="V294" s="3">
        <v>134</v>
      </c>
      <c r="W294" s="3">
        <v>0.309</v>
      </c>
      <c r="X294" s="3">
        <f>_xlfn.RANK.EQ(W294,$W$2:$W$1031)</f>
        <v>445</v>
      </c>
      <c r="Y294" s="3">
        <v>0.42899999999999999</v>
      </c>
      <c r="Z294" s="3">
        <f>_xlfn.RANK.EQ(Y294,$Y$2:$Y$1031)</f>
        <v>138</v>
      </c>
      <c r="AA294" s="3">
        <v>0.61499999999999999</v>
      </c>
      <c r="AB294" s="3">
        <f>_xlfn.RANK.EQ(AA294,$AA$2:$AA$1031)</f>
        <v>127</v>
      </c>
      <c r="AC294" s="17">
        <v>1.044</v>
      </c>
      <c r="AD294" s="28">
        <f>_xlfn.RANK.EQ(AC294,$AC$2:$AC$1031)</f>
        <v>105</v>
      </c>
      <c r="AE294" s="21">
        <v>179</v>
      </c>
      <c r="AF294" s="31">
        <f>_xlfn.RANK.EQ(AE294,$AE$2:$AE$1031)</f>
        <v>81</v>
      </c>
      <c r="AG294" s="3">
        <v>300</v>
      </c>
      <c r="AH294" s="3">
        <v>12</v>
      </c>
      <c r="AI294" s="3">
        <v>5</v>
      </c>
      <c r="AJ294" s="3">
        <v>2</v>
      </c>
      <c r="AK294" s="3">
        <v>4</v>
      </c>
      <c r="AL294" s="3">
        <v>14</v>
      </c>
      <c r="AM294" s="21">
        <v>5.9</v>
      </c>
      <c r="AN294" s="21">
        <f>_xlfn.RANK.EQ(AM294,$AM$2:$AM$1031)</f>
        <v>923</v>
      </c>
      <c r="AO294" s="21">
        <f>_xlfn.IFNA(VLOOKUP(C294, 'FanGraphs Plus Stats 1-2000'!$D$2:$L$1048576, MATCH("wRC+", FanGraphs_Plus_Stats_1_1500[[#Headers],[ID]:[BABIP+]], 0), FALSE), 0)</f>
        <v>170</v>
      </c>
      <c r="AP294" s="21">
        <f>_xlfn.RANK.EQ(AO294,$AO$2:$AO$1031)</f>
        <v>130</v>
      </c>
      <c r="AQ294" s="23">
        <f>(AM294/H294)*162</f>
        <v>6.7787234042553202</v>
      </c>
      <c r="AR294" s="21">
        <f>_xlfn.RANK.EQ(AQ294,$AQ$2:$AQ$1031)</f>
        <v>734</v>
      </c>
      <c r="AS294" s="3">
        <v>3.8</v>
      </c>
      <c r="AT294" s="3">
        <f>_xlfn.RANK.EQ(AS294,$AS$2:$AS$1031)</f>
        <v>911</v>
      </c>
      <c r="AU294" s="3">
        <v>6.5</v>
      </c>
      <c r="AV294" s="3">
        <f>_xlfn.RANK.EQ(AU294,$AU$2:$AU$1031)</f>
        <v>375</v>
      </c>
      <c r="AW294" s="14">
        <v>-1.3</v>
      </c>
      <c r="AX294" s="3">
        <f>_xlfn.RANK.EQ(AW294,$AW$2:$AW$1031)</f>
        <v>995</v>
      </c>
      <c r="AY294" s="3">
        <v>53</v>
      </c>
      <c r="AZ294" s="3">
        <v>-1</v>
      </c>
      <c r="BA294" s="3">
        <v>-1</v>
      </c>
      <c r="BB294" s="3">
        <v>-2</v>
      </c>
      <c r="BC294" s="3">
        <v>-6</v>
      </c>
      <c r="BD294" s="3" t="s">
        <v>1056</v>
      </c>
      <c r="BE294" s="13">
        <f>GEOMEAN(AN294,AF294,AP294,AR294)</f>
        <v>290.62403824201186</v>
      </c>
    </row>
    <row r="295" spans="1:57" x14ac:dyDescent="0.45">
      <c r="A295" s="1">
        <f>_xlfn.RANK.EQ(AM295, $AM$2:$AM$1031)</f>
        <v>123</v>
      </c>
      <c r="B295" s="3" t="s">
        <v>269</v>
      </c>
      <c r="C295" s="3" t="str">
        <f>_xlfn.CONCAT(B295, " - ", D295)</f>
        <v>Ryne Sandberg - 1984</v>
      </c>
      <c r="D295" s="3">
        <v>1984</v>
      </c>
      <c r="E295" s="3">
        <v>24</v>
      </c>
      <c r="F295" s="3" t="s">
        <v>88</v>
      </c>
      <c r="G295" s="3" t="s">
        <v>52</v>
      </c>
      <c r="H295" s="3">
        <v>156</v>
      </c>
      <c r="I295" s="3">
        <v>700</v>
      </c>
      <c r="J295" s="3">
        <v>636</v>
      </c>
      <c r="K295" s="3">
        <v>114</v>
      </c>
      <c r="L295" s="3">
        <v>200</v>
      </c>
      <c r="M295" s="3">
        <v>126</v>
      </c>
      <c r="N295" s="3">
        <v>36</v>
      </c>
      <c r="O295" s="3">
        <v>19</v>
      </c>
      <c r="P295" s="3">
        <v>19</v>
      </c>
      <c r="Q295" s="3">
        <f>_xlfn.RANK.EQ(P295,$P$2:$P$1031)</f>
        <v>782</v>
      </c>
      <c r="R295" s="3">
        <v>84</v>
      </c>
      <c r="S295" s="3">
        <v>32</v>
      </c>
      <c r="T295" s="3">
        <v>7</v>
      </c>
      <c r="U295" s="3">
        <v>52</v>
      </c>
      <c r="V295" s="3">
        <v>101</v>
      </c>
      <c r="W295" s="3">
        <v>0.314</v>
      </c>
      <c r="X295" s="3">
        <f>_xlfn.RANK.EQ(W295,$W$2:$W$1031)</f>
        <v>377</v>
      </c>
      <c r="Y295" s="3">
        <v>0.36699999999999999</v>
      </c>
      <c r="Z295" s="3">
        <f>_xlfn.RANK.EQ(Y295,$Y$2:$Y$1031)</f>
        <v>758</v>
      </c>
      <c r="AA295" s="3">
        <v>0.52</v>
      </c>
      <c r="AB295" s="3">
        <f>_xlfn.RANK.EQ(AA295,$AA$2:$AA$1031)</f>
        <v>582</v>
      </c>
      <c r="AC295" s="17">
        <v>0.88700000000000001</v>
      </c>
      <c r="AD295" s="28">
        <f>_xlfn.RANK.EQ(AC295,$AC$2:$AC$1031)</f>
        <v>632</v>
      </c>
      <c r="AE295" s="21">
        <v>140</v>
      </c>
      <c r="AF295" s="31">
        <f>_xlfn.RANK.EQ(AE295,$AE$2:$AE$1031)</f>
        <v>637</v>
      </c>
      <c r="AG295" s="3">
        <v>331</v>
      </c>
      <c r="AH295" s="3">
        <v>7</v>
      </c>
      <c r="AI295" s="3">
        <v>3</v>
      </c>
      <c r="AJ295" s="3">
        <v>5</v>
      </c>
      <c r="AK295" s="3">
        <v>4</v>
      </c>
      <c r="AL295" s="3">
        <v>3</v>
      </c>
      <c r="AM295" s="21">
        <v>8.5</v>
      </c>
      <c r="AN295" s="21">
        <f>_xlfn.RANK.EQ(AM295,$AM$2:$AM$1031)</f>
        <v>123</v>
      </c>
      <c r="AO295" s="21">
        <f>_xlfn.IFNA(VLOOKUP(C295, 'FanGraphs Plus Stats 1-2000'!$D$2:$L$1048576, MATCH("wRC+", FanGraphs_Plus_Stats_1_1500[[#Headers],[ID]:[BABIP+]], 0), FALSE), 0)</f>
        <v>142</v>
      </c>
      <c r="AP295" s="21">
        <f>_xlfn.RANK.EQ(AO295,$AO$2:$AO$1031)</f>
        <v>578</v>
      </c>
      <c r="AQ295" s="23">
        <f>(AM295/H295)*162</f>
        <v>8.8269230769230766</v>
      </c>
      <c r="AR295" s="21">
        <f>_xlfn.RANK.EQ(AQ295,$AQ$2:$AQ$1031)</f>
        <v>168</v>
      </c>
      <c r="AS295" s="3">
        <v>6.3</v>
      </c>
      <c r="AT295" s="3">
        <f>_xlfn.RANK.EQ(AS295,$AS$2:$AS$1031)</f>
        <v>122</v>
      </c>
      <c r="AU295" s="3">
        <v>7</v>
      </c>
      <c r="AV295" s="3">
        <f>_xlfn.RANK.EQ(AU295,$AU$2:$AU$1031)</f>
        <v>261</v>
      </c>
      <c r="AW295" s="14">
        <v>2</v>
      </c>
      <c r="AX295" s="3">
        <f>_xlfn.RANK.EQ(AW295,$AW$2:$AW$1031)</f>
        <v>199</v>
      </c>
      <c r="AY295" s="3">
        <v>38</v>
      </c>
      <c r="AZ295" s="3">
        <v>1</v>
      </c>
      <c r="BA295" s="3">
        <v>0</v>
      </c>
      <c r="BB295" s="3">
        <v>1</v>
      </c>
      <c r="BC295" s="3">
        <v>12</v>
      </c>
      <c r="BD295" s="3" t="s">
        <v>53</v>
      </c>
      <c r="BE295" s="13">
        <f>GEOMEAN(AN295,AF295,AP295,AR295)</f>
        <v>295.33873881507481</v>
      </c>
    </row>
    <row r="296" spans="1:57" x14ac:dyDescent="0.45">
      <c r="A296" s="1">
        <f>_xlfn.RANK.EQ(AM296, $AM$2:$AM$1031)</f>
        <v>765</v>
      </c>
      <c r="B296" s="3" t="s">
        <v>510</v>
      </c>
      <c r="C296" s="3" t="str">
        <f>_xlfn.CONCAT(B296, " - ", D296)</f>
        <v>Frank Thomas - 1993</v>
      </c>
      <c r="D296" s="3">
        <v>1993</v>
      </c>
      <c r="E296" s="3">
        <v>25</v>
      </c>
      <c r="F296" s="3" t="s">
        <v>182</v>
      </c>
      <c r="G296" s="3" t="s">
        <v>43</v>
      </c>
      <c r="H296" s="3">
        <v>153</v>
      </c>
      <c r="I296" s="3">
        <v>676</v>
      </c>
      <c r="J296" s="3">
        <v>549</v>
      </c>
      <c r="K296" s="3">
        <v>106</v>
      </c>
      <c r="L296" s="3">
        <v>174</v>
      </c>
      <c r="M296" s="3">
        <v>97</v>
      </c>
      <c r="N296" s="3">
        <v>36</v>
      </c>
      <c r="O296" s="3">
        <v>0</v>
      </c>
      <c r="P296" s="3">
        <v>41</v>
      </c>
      <c r="Q296" s="3">
        <f>_xlfn.RANK.EQ(P296,$P$2:$P$1031)</f>
        <v>141</v>
      </c>
      <c r="R296" s="3">
        <v>128</v>
      </c>
      <c r="S296" s="3">
        <v>4</v>
      </c>
      <c r="T296" s="3">
        <v>2</v>
      </c>
      <c r="U296" s="3">
        <v>112</v>
      </c>
      <c r="V296" s="3">
        <v>54</v>
      </c>
      <c r="W296" s="3">
        <v>0.317</v>
      </c>
      <c r="X296" s="3">
        <f>_xlfn.RANK.EQ(W296,$W$2:$W$1031)</f>
        <v>328</v>
      </c>
      <c r="Y296" s="3">
        <v>0.42599999999999999</v>
      </c>
      <c r="Z296" s="3">
        <f>_xlfn.RANK.EQ(Y296,$Y$2:$Y$1031)</f>
        <v>159</v>
      </c>
      <c r="AA296" s="3">
        <v>0.60699999999999998</v>
      </c>
      <c r="AB296" s="3">
        <f>_xlfn.RANK.EQ(AA296,$AA$2:$AA$1031)</f>
        <v>155</v>
      </c>
      <c r="AC296" s="17">
        <v>1.0329999999999999</v>
      </c>
      <c r="AD296" s="28">
        <f>_xlfn.RANK.EQ(AC296,$AC$2:$AC$1031)</f>
        <v>129</v>
      </c>
      <c r="AE296" s="21">
        <v>177</v>
      </c>
      <c r="AF296" s="31">
        <f>_xlfn.RANK.EQ(AE296,$AE$2:$AE$1031)</f>
        <v>93</v>
      </c>
      <c r="AG296" s="3">
        <v>333</v>
      </c>
      <c r="AH296" s="3">
        <v>10</v>
      </c>
      <c r="AI296" s="3">
        <v>2</v>
      </c>
      <c r="AJ296" s="3">
        <v>0</v>
      </c>
      <c r="AK296" s="3">
        <v>13</v>
      </c>
      <c r="AL296" s="3">
        <v>23</v>
      </c>
      <c r="AM296" s="21">
        <v>6.2</v>
      </c>
      <c r="AN296" s="21">
        <f>_xlfn.RANK.EQ(AM296,$AM$2:$AM$1031)</f>
        <v>765</v>
      </c>
      <c r="AO296" s="21">
        <f>_xlfn.IFNA(VLOOKUP(C296, 'FanGraphs Plus Stats 1-2000'!$D$2:$L$1048576, MATCH("wRC+", FanGraphs_Plus_Stats_1_1500[[#Headers],[ID]:[BABIP+]], 0), FALSE), 0)</f>
        <v>170</v>
      </c>
      <c r="AP296" s="21">
        <f>_xlfn.RANK.EQ(AO296,$AO$2:$AO$1031)</f>
        <v>130</v>
      </c>
      <c r="AQ296" s="23">
        <f>(AM296/H296)*162</f>
        <v>6.5647058823529418</v>
      </c>
      <c r="AR296" s="21">
        <f>_xlfn.RANK.EQ(AQ296,$AQ$2:$AQ$1031)</f>
        <v>830</v>
      </c>
      <c r="AS296" s="3">
        <v>3.9</v>
      </c>
      <c r="AT296" s="3">
        <f>_xlfn.RANK.EQ(AS296,$AS$2:$AS$1031)</f>
        <v>866</v>
      </c>
      <c r="AU296" s="3">
        <v>7.1</v>
      </c>
      <c r="AV296" s="3">
        <f>_xlfn.RANK.EQ(AU296,$AU$2:$AU$1031)</f>
        <v>234</v>
      </c>
      <c r="AW296" s="14">
        <v>-1.7</v>
      </c>
      <c r="AX296" s="3">
        <f>_xlfn.RANK.EQ(AW296,$AW$2:$AW$1031)</f>
        <v>1016</v>
      </c>
      <c r="AY296" s="3">
        <v>56</v>
      </c>
      <c r="AZ296" s="3">
        <v>1</v>
      </c>
      <c r="BA296" s="3">
        <v>0</v>
      </c>
      <c r="BB296" s="3">
        <v>0</v>
      </c>
      <c r="BC296" s="3">
        <v>-8</v>
      </c>
      <c r="BD296" s="3" t="s">
        <v>392</v>
      </c>
      <c r="BE296" s="13">
        <f>GEOMEAN(AN296,AF296,AP296,AR296)</f>
        <v>295.99982690885406</v>
      </c>
    </row>
    <row r="297" spans="1:57" x14ac:dyDescent="0.45">
      <c r="A297" s="1">
        <f>_xlfn.RANK.EQ(AM297, $AM$2:$AM$1031)</f>
        <v>314</v>
      </c>
      <c r="B297" s="3" t="s">
        <v>474</v>
      </c>
      <c r="C297" s="3" t="str">
        <f>_xlfn.CONCAT(B297, " - ", D297)</f>
        <v>Nomar Garciaparra - 2000</v>
      </c>
      <c r="D297" s="3">
        <v>2000</v>
      </c>
      <c r="E297" s="3">
        <v>26</v>
      </c>
      <c r="F297" s="3" t="s">
        <v>48</v>
      </c>
      <c r="G297" s="3" t="s">
        <v>43</v>
      </c>
      <c r="H297" s="3">
        <v>140</v>
      </c>
      <c r="I297" s="3">
        <v>599</v>
      </c>
      <c r="J297" s="3">
        <v>529</v>
      </c>
      <c r="K297" s="3">
        <v>104</v>
      </c>
      <c r="L297" s="3">
        <v>197</v>
      </c>
      <c r="M297" s="3">
        <v>122</v>
      </c>
      <c r="N297" s="3">
        <v>51</v>
      </c>
      <c r="O297" s="3">
        <v>3</v>
      </c>
      <c r="P297" s="3">
        <v>21</v>
      </c>
      <c r="Q297" s="3">
        <f>_xlfn.RANK.EQ(P297,$P$2:$P$1031)</f>
        <v>729</v>
      </c>
      <c r="R297" s="3">
        <v>96</v>
      </c>
      <c r="S297" s="3">
        <v>5</v>
      </c>
      <c r="T297" s="3">
        <v>2</v>
      </c>
      <c r="U297" s="3">
        <v>61</v>
      </c>
      <c r="V297" s="3">
        <v>50</v>
      </c>
      <c r="W297" s="3">
        <v>0.372</v>
      </c>
      <c r="X297" s="3">
        <f>_xlfn.RANK.EQ(W297,$W$2:$W$1031)</f>
        <v>5</v>
      </c>
      <c r="Y297" s="3">
        <v>0.434</v>
      </c>
      <c r="Z297" s="3">
        <f>_xlfn.RANK.EQ(Y297,$Y$2:$Y$1031)</f>
        <v>120</v>
      </c>
      <c r="AA297" s="3">
        <v>0.59899999999999998</v>
      </c>
      <c r="AB297" s="3">
        <f>_xlfn.RANK.EQ(AA297,$AA$2:$AA$1031)</f>
        <v>184</v>
      </c>
      <c r="AC297" s="17">
        <v>1.0329999999999999</v>
      </c>
      <c r="AD297" s="28">
        <f>_xlfn.RANK.EQ(AC297,$AC$2:$AC$1031)</f>
        <v>129</v>
      </c>
      <c r="AE297" s="21">
        <v>156</v>
      </c>
      <c r="AF297" s="31">
        <f>_xlfn.RANK.EQ(AE297,$AE$2:$AE$1031)</f>
        <v>346</v>
      </c>
      <c r="AG297" s="3">
        <v>317</v>
      </c>
      <c r="AH297" s="3">
        <v>8</v>
      </c>
      <c r="AI297" s="3">
        <v>2</v>
      </c>
      <c r="AJ297" s="3">
        <v>0</v>
      </c>
      <c r="AK297" s="3">
        <v>7</v>
      </c>
      <c r="AL297" s="3">
        <v>20</v>
      </c>
      <c r="AM297" s="21">
        <v>7.4</v>
      </c>
      <c r="AN297" s="21">
        <f>_xlfn.RANK.EQ(AM297,$AM$2:$AM$1031)</f>
        <v>314</v>
      </c>
      <c r="AO297" s="21">
        <f>_xlfn.IFNA(VLOOKUP(C297, 'FanGraphs Plus Stats 1-2000'!$D$2:$L$1048576, MATCH("wRC+", FanGraphs_Plus_Stats_1_1500[[#Headers],[ID]:[BABIP+]], 0), FALSE), 0)</f>
        <v>154</v>
      </c>
      <c r="AP297" s="21">
        <f>_xlfn.RANK.EQ(AO297,$AO$2:$AO$1031)</f>
        <v>340</v>
      </c>
      <c r="AQ297" s="23">
        <f>(AM297/H297)*162</f>
        <v>8.5628571428571441</v>
      </c>
      <c r="AR297" s="21">
        <f>_xlfn.RANK.EQ(AQ297,$AQ$2:$AQ$1031)</f>
        <v>209</v>
      </c>
      <c r="AS297" s="3">
        <v>5.3</v>
      </c>
      <c r="AT297" s="3">
        <f>_xlfn.RANK.EQ(AS297,$AS$2:$AS$1031)</f>
        <v>295</v>
      </c>
      <c r="AU297" s="3">
        <v>6.6</v>
      </c>
      <c r="AV297" s="3">
        <f>_xlfn.RANK.EQ(AU297,$AU$2:$AU$1031)</f>
        <v>351</v>
      </c>
      <c r="AW297" s="14">
        <v>1.6</v>
      </c>
      <c r="AX297" s="3">
        <f>_xlfn.RANK.EQ(AW297,$AW$2:$AW$1031)</f>
        <v>300</v>
      </c>
      <c r="AY297" s="3">
        <v>43</v>
      </c>
      <c r="AZ297" s="3">
        <v>2</v>
      </c>
      <c r="BA297" s="3">
        <v>-4</v>
      </c>
      <c r="BB297" s="3">
        <v>-2</v>
      </c>
      <c r="BC297" s="3">
        <v>9</v>
      </c>
      <c r="BD297" s="3" t="s">
        <v>91</v>
      </c>
      <c r="BE297" s="13">
        <f>GEOMEAN(AN297,AF297,AP297,AR297)</f>
        <v>296.42016009840603</v>
      </c>
    </row>
    <row r="298" spans="1:57" x14ac:dyDescent="0.45">
      <c r="A298" s="1">
        <f>_xlfn.RANK.EQ(AM298, $AM$2:$AM$1031)</f>
        <v>817</v>
      </c>
      <c r="B298" s="3" t="s">
        <v>800</v>
      </c>
      <c r="C298" s="3" t="str">
        <f>_xlfn.CONCAT(B298, " - ", D298)</f>
        <v>Harmon Killebrew - 1969</v>
      </c>
      <c r="D298" s="3">
        <v>1969</v>
      </c>
      <c r="E298" s="3">
        <v>33</v>
      </c>
      <c r="F298" s="3" t="s">
        <v>152</v>
      </c>
      <c r="G298" s="3" t="s">
        <v>43</v>
      </c>
      <c r="H298" s="3">
        <v>162</v>
      </c>
      <c r="I298" s="3">
        <v>709</v>
      </c>
      <c r="J298" s="3">
        <v>555</v>
      </c>
      <c r="K298" s="3">
        <v>106</v>
      </c>
      <c r="L298" s="3">
        <v>153</v>
      </c>
      <c r="M298" s="3">
        <v>82</v>
      </c>
      <c r="N298" s="3">
        <v>20</v>
      </c>
      <c r="O298" s="3">
        <v>2</v>
      </c>
      <c r="P298" s="3">
        <v>49</v>
      </c>
      <c r="Q298" s="3">
        <f>_xlfn.RANK.EQ(P298,$P$2:$P$1031)</f>
        <v>35</v>
      </c>
      <c r="R298" s="3">
        <v>140</v>
      </c>
      <c r="S298" s="3">
        <v>8</v>
      </c>
      <c r="T298" s="3">
        <v>2</v>
      </c>
      <c r="U298" s="3">
        <v>145</v>
      </c>
      <c r="V298" s="3">
        <v>84</v>
      </c>
      <c r="W298" s="3">
        <v>0.27600000000000002</v>
      </c>
      <c r="X298" s="3">
        <f>_xlfn.RANK.EQ(W298,$W$2:$W$1031)</f>
        <v>899</v>
      </c>
      <c r="Y298" s="3">
        <v>0.42699999999999999</v>
      </c>
      <c r="Z298" s="3">
        <f>_xlfn.RANK.EQ(Y298,$Y$2:$Y$1031)</f>
        <v>153</v>
      </c>
      <c r="AA298" s="3">
        <v>0.58399999999999996</v>
      </c>
      <c r="AB298" s="3">
        <f>_xlfn.RANK.EQ(AA298,$AA$2:$AA$1031)</f>
        <v>246</v>
      </c>
      <c r="AC298" s="17">
        <v>1.0109999999999999</v>
      </c>
      <c r="AD298" s="28">
        <f>_xlfn.RANK.EQ(AC298,$AC$2:$AC$1031)</f>
        <v>187</v>
      </c>
      <c r="AE298" s="21">
        <v>177</v>
      </c>
      <c r="AF298" s="31">
        <f>_xlfn.RANK.EQ(AE298,$AE$2:$AE$1031)</f>
        <v>93</v>
      </c>
      <c r="AG298" s="3">
        <v>324</v>
      </c>
      <c r="AH298" s="3">
        <v>16</v>
      </c>
      <c r="AI298" s="3">
        <v>5</v>
      </c>
      <c r="AJ298" s="3">
        <v>0</v>
      </c>
      <c r="AK298" s="3">
        <v>4</v>
      </c>
      <c r="AL298" s="3">
        <v>20</v>
      </c>
      <c r="AM298" s="21">
        <v>6.1</v>
      </c>
      <c r="AN298" s="21">
        <f>_xlfn.RANK.EQ(AM298,$AM$2:$AM$1031)</f>
        <v>817</v>
      </c>
      <c r="AO298" s="21">
        <f>_xlfn.IFNA(VLOOKUP(C298, 'FanGraphs Plus Stats 1-2000'!$D$2:$L$1048576, MATCH("wRC+", FanGraphs_Plus_Stats_1_1500[[#Headers],[ID]:[BABIP+]], 0), FALSE), 0)</f>
        <v>173</v>
      </c>
      <c r="AP298" s="21">
        <f>_xlfn.RANK.EQ(AO298,$AO$2:$AO$1031)</f>
        <v>107</v>
      </c>
      <c r="AQ298" s="23">
        <f>(AM298/H298)*162</f>
        <v>6.1</v>
      </c>
      <c r="AR298" s="21">
        <f>_xlfn.RANK.EQ(AQ298,$AQ$2:$AQ$1031)</f>
        <v>973</v>
      </c>
      <c r="AS298" s="3">
        <v>3.8</v>
      </c>
      <c r="AT298" s="3">
        <f>_xlfn.RANK.EQ(AS298,$AS$2:$AS$1031)</f>
        <v>911</v>
      </c>
      <c r="AU298" s="3">
        <v>8</v>
      </c>
      <c r="AV298" s="3">
        <f>_xlfn.RANK.EQ(AU298,$AU$2:$AU$1031)</f>
        <v>111</v>
      </c>
      <c r="AW298" s="14">
        <v>-2</v>
      </c>
      <c r="AX298" s="3">
        <f>_xlfn.RANK.EQ(AW298,$AW$2:$AW$1031)</f>
        <v>1026</v>
      </c>
      <c r="AY298" s="3">
        <v>58</v>
      </c>
      <c r="AZ298" s="3">
        <v>-2</v>
      </c>
      <c r="BA298" s="3">
        <v>-2</v>
      </c>
      <c r="BB298" s="3">
        <v>-4</v>
      </c>
      <c r="BC298" s="3">
        <v>-15</v>
      </c>
      <c r="BD298" s="3">
        <v>53</v>
      </c>
      <c r="BE298" s="13">
        <f>GEOMEAN(AN298,AF298,AP298,AR298)</f>
        <v>298.22936634337844</v>
      </c>
    </row>
    <row r="299" spans="1:57" x14ac:dyDescent="0.45">
      <c r="A299" s="1">
        <f>_xlfn.RANK.EQ(AM299, $AM$2:$AM$1031)</f>
        <v>131</v>
      </c>
      <c r="B299" s="3" t="s">
        <v>205</v>
      </c>
      <c r="C299" s="3" t="str">
        <f>_xlfn.CONCAT(B299, " - ", D299)</f>
        <v>Wade Boggs - 1989</v>
      </c>
      <c r="D299" s="3">
        <v>1989</v>
      </c>
      <c r="E299" s="3">
        <v>31</v>
      </c>
      <c r="F299" s="3" t="s">
        <v>48</v>
      </c>
      <c r="G299" s="3" t="s">
        <v>43</v>
      </c>
      <c r="H299" s="3">
        <v>156</v>
      </c>
      <c r="I299" s="3">
        <v>742</v>
      </c>
      <c r="J299" s="3">
        <v>621</v>
      </c>
      <c r="K299" s="3">
        <v>113</v>
      </c>
      <c r="L299" s="3">
        <v>205</v>
      </c>
      <c r="M299" s="3">
        <v>144</v>
      </c>
      <c r="N299" s="3">
        <v>51</v>
      </c>
      <c r="O299" s="3">
        <v>7</v>
      </c>
      <c r="P299" s="3">
        <v>3</v>
      </c>
      <c r="Q299" s="3">
        <f>_xlfn.RANK.EQ(P299,$P$2:$P$1031)</f>
        <v>1011</v>
      </c>
      <c r="R299" s="3">
        <v>54</v>
      </c>
      <c r="S299" s="3">
        <v>2</v>
      </c>
      <c r="T299" s="3">
        <v>6</v>
      </c>
      <c r="U299" s="3">
        <v>107</v>
      </c>
      <c r="V299" s="3">
        <v>51</v>
      </c>
      <c r="W299" s="3">
        <v>0.33</v>
      </c>
      <c r="X299" s="3">
        <f>_xlfn.RANK.EQ(W299,$W$2:$W$1031)</f>
        <v>168</v>
      </c>
      <c r="Y299" s="3">
        <v>0.43</v>
      </c>
      <c r="Z299" s="3">
        <f>_xlfn.RANK.EQ(Y299,$Y$2:$Y$1031)</f>
        <v>133</v>
      </c>
      <c r="AA299" s="3">
        <v>0.44900000000000001</v>
      </c>
      <c r="AB299" s="3">
        <f>_xlfn.RANK.EQ(AA299,$AA$2:$AA$1031)</f>
        <v>893</v>
      </c>
      <c r="AC299" s="17">
        <v>0.879</v>
      </c>
      <c r="AD299" s="28">
        <f>_xlfn.RANK.EQ(AC299,$AC$2:$AC$1031)</f>
        <v>675</v>
      </c>
      <c r="AE299" s="21">
        <v>142</v>
      </c>
      <c r="AF299" s="31">
        <f>_xlfn.RANK.EQ(AE299,$AE$2:$AE$1031)</f>
        <v>599</v>
      </c>
      <c r="AG299" s="3">
        <v>279</v>
      </c>
      <c r="AH299" s="3">
        <v>19</v>
      </c>
      <c r="AI299" s="3">
        <v>7</v>
      </c>
      <c r="AJ299" s="3">
        <v>0</v>
      </c>
      <c r="AK299" s="3">
        <v>7</v>
      </c>
      <c r="AL299" s="3">
        <v>19</v>
      </c>
      <c r="AM299" s="21">
        <v>8.4</v>
      </c>
      <c r="AN299" s="21">
        <f>_xlfn.RANK.EQ(AM299,$AM$2:$AM$1031)</f>
        <v>131</v>
      </c>
      <c r="AO299" s="21">
        <f>_xlfn.IFNA(VLOOKUP(C299, 'FanGraphs Plus Stats 1-2000'!$D$2:$L$1048576, MATCH("wRC+", FanGraphs_Plus_Stats_1_1500[[#Headers],[ID]:[BABIP+]], 0), FALSE), 0)</f>
        <v>143</v>
      </c>
      <c r="AP299" s="21">
        <f>_xlfn.RANK.EQ(AO299,$AO$2:$AO$1031)</f>
        <v>555</v>
      </c>
      <c r="AQ299" s="23">
        <f>(AM299/H299)*162</f>
        <v>8.7230769230769241</v>
      </c>
      <c r="AR299" s="21">
        <f>_xlfn.RANK.EQ(AQ299,$AQ$2:$AQ$1031)</f>
        <v>187</v>
      </c>
      <c r="AS299" s="3">
        <v>6.2</v>
      </c>
      <c r="AT299" s="3">
        <f>_xlfn.RANK.EQ(AS299,$AS$2:$AS$1031)</f>
        <v>134</v>
      </c>
      <c r="AU299" s="3">
        <v>6.3</v>
      </c>
      <c r="AV299" s="3">
        <f>_xlfn.RANK.EQ(AU299,$AU$2:$AU$1031)</f>
        <v>443</v>
      </c>
      <c r="AW299" s="14">
        <v>2.4</v>
      </c>
      <c r="AX299" s="3">
        <f>_xlfn.RANK.EQ(AW299,$AW$2:$AW$1031)</f>
        <v>102</v>
      </c>
      <c r="AY299" s="3">
        <v>41</v>
      </c>
      <c r="AZ299" s="3">
        <v>-2</v>
      </c>
      <c r="BA299" s="3">
        <v>-3</v>
      </c>
      <c r="BB299" s="3">
        <v>-5</v>
      </c>
      <c r="BC299" s="3">
        <v>19</v>
      </c>
      <c r="BD299" s="3" t="s">
        <v>277</v>
      </c>
      <c r="BE299" s="13">
        <f>GEOMEAN(AN299,AF299,AP299,AR299)</f>
        <v>300.40570557824663</v>
      </c>
    </row>
    <row r="300" spans="1:57" x14ac:dyDescent="0.45">
      <c r="A300" s="1">
        <f>_xlfn.RANK.EQ(AM300, $AM$2:$AM$1031)</f>
        <v>341</v>
      </c>
      <c r="B300" s="3" t="s">
        <v>498</v>
      </c>
      <c r="C300" s="3" t="str">
        <f>_xlfn.CONCAT(B300, " - ", D300)</f>
        <v>Manny Ramírez - 1999</v>
      </c>
      <c r="D300" s="3">
        <v>1999</v>
      </c>
      <c r="E300" s="3">
        <v>27</v>
      </c>
      <c r="F300" s="3" t="s">
        <v>110</v>
      </c>
      <c r="G300" s="3" t="s">
        <v>43</v>
      </c>
      <c r="H300" s="3">
        <v>147</v>
      </c>
      <c r="I300" s="3">
        <v>640</v>
      </c>
      <c r="J300" s="3">
        <v>522</v>
      </c>
      <c r="K300" s="3">
        <v>131</v>
      </c>
      <c r="L300" s="3">
        <v>174</v>
      </c>
      <c r="M300" s="3">
        <v>93</v>
      </c>
      <c r="N300" s="3">
        <v>34</v>
      </c>
      <c r="O300" s="3">
        <v>3</v>
      </c>
      <c r="P300" s="3">
        <v>44</v>
      </c>
      <c r="Q300" s="3">
        <f>_xlfn.RANK.EQ(P300,$P$2:$P$1031)</f>
        <v>86</v>
      </c>
      <c r="R300" s="3">
        <v>165</v>
      </c>
      <c r="S300" s="3">
        <v>2</v>
      </c>
      <c r="T300" s="3">
        <v>4</v>
      </c>
      <c r="U300" s="3">
        <v>96</v>
      </c>
      <c r="V300" s="3">
        <v>131</v>
      </c>
      <c r="W300" s="3">
        <v>0.33300000000000002</v>
      </c>
      <c r="X300" s="3">
        <f>_xlfn.RANK.EQ(W300,$W$2:$W$1031)</f>
        <v>141</v>
      </c>
      <c r="Y300" s="3">
        <v>0.442</v>
      </c>
      <c r="Z300" s="3">
        <f>_xlfn.RANK.EQ(Y300,$Y$2:$Y$1031)</f>
        <v>85</v>
      </c>
      <c r="AA300" s="3">
        <v>0.66300000000000003</v>
      </c>
      <c r="AB300" s="3">
        <f>_xlfn.RANK.EQ(AA300,$AA$2:$AA$1031)</f>
        <v>36</v>
      </c>
      <c r="AC300" s="17">
        <v>1.105</v>
      </c>
      <c r="AD300" s="28">
        <f>_xlfn.RANK.EQ(AC300,$AC$2:$AC$1031)</f>
        <v>40</v>
      </c>
      <c r="AE300" s="21">
        <v>174</v>
      </c>
      <c r="AF300" s="31">
        <f>_xlfn.RANK.EQ(AE300,$AE$2:$AE$1031)</f>
        <v>116</v>
      </c>
      <c r="AG300" s="3">
        <v>346</v>
      </c>
      <c r="AH300" s="3">
        <v>12</v>
      </c>
      <c r="AI300" s="3">
        <v>13</v>
      </c>
      <c r="AJ300" s="3">
        <v>0</v>
      </c>
      <c r="AK300" s="3">
        <v>9</v>
      </c>
      <c r="AL300" s="3">
        <v>9</v>
      </c>
      <c r="AM300" s="21">
        <v>7.3</v>
      </c>
      <c r="AN300" s="21">
        <f>_xlfn.RANK.EQ(AM300,$AM$2:$AM$1031)</f>
        <v>341</v>
      </c>
      <c r="AO300" s="21">
        <f>_xlfn.IFNA(VLOOKUP(C300, 'FanGraphs Plus Stats 1-2000'!$D$2:$L$1048576, MATCH("wRC+", FanGraphs_Plus_Stats_1_1500[[#Headers],[ID]:[BABIP+]], 0), FALSE), 0)</f>
        <v>0</v>
      </c>
      <c r="AP300" s="21">
        <f>_xlfn.RANK.EQ(AO300,$AO$2:$AO$1031)</f>
        <v>654</v>
      </c>
      <c r="AQ300" s="23">
        <f>(AM300/H300)*162</f>
        <v>8.0448979591836736</v>
      </c>
      <c r="AR300" s="21">
        <f>_xlfn.RANK.EQ(AQ300,$AQ$2:$AQ$1031)</f>
        <v>318</v>
      </c>
      <c r="AS300" s="3">
        <v>5.0999999999999996</v>
      </c>
      <c r="AT300" s="3">
        <f>_xlfn.RANK.EQ(AS300,$AS$2:$AS$1031)</f>
        <v>359</v>
      </c>
      <c r="AU300" s="3">
        <v>7.1</v>
      </c>
      <c r="AV300" s="3">
        <f>_xlfn.RANK.EQ(AU300,$AU$2:$AU$1031)</f>
        <v>234</v>
      </c>
      <c r="AW300" s="14">
        <v>-0.2</v>
      </c>
      <c r="AX300" s="3">
        <f>_xlfn.RANK.EQ(AW300,$AW$2:$AW$1031)</f>
        <v>810</v>
      </c>
      <c r="AY300" s="3">
        <v>59</v>
      </c>
      <c r="AZ300" s="3">
        <v>-2</v>
      </c>
      <c r="BA300" s="3">
        <v>1</v>
      </c>
      <c r="BB300" s="3">
        <v>0</v>
      </c>
      <c r="BC300" s="3">
        <v>3</v>
      </c>
      <c r="BD300" s="3" t="s">
        <v>197</v>
      </c>
      <c r="BE300" s="13">
        <f>GEOMEAN(AN300,AF300,AP300,AR300)</f>
        <v>301.16486849400184</v>
      </c>
    </row>
    <row r="301" spans="1:57" x14ac:dyDescent="0.45">
      <c r="A301" s="1">
        <f>_xlfn.RANK.EQ(AM301, $AM$2:$AM$1031)</f>
        <v>224</v>
      </c>
      <c r="B301" s="3" t="s">
        <v>205</v>
      </c>
      <c r="C301" s="3" t="str">
        <f>_xlfn.CONCAT(B301, " - ", D301)</f>
        <v>Wade Boggs - 1983</v>
      </c>
      <c r="D301" s="3">
        <v>1983</v>
      </c>
      <c r="E301" s="3">
        <v>25</v>
      </c>
      <c r="F301" s="3" t="s">
        <v>48</v>
      </c>
      <c r="G301" s="3" t="s">
        <v>43</v>
      </c>
      <c r="H301" s="3">
        <v>153</v>
      </c>
      <c r="I301" s="3">
        <v>685</v>
      </c>
      <c r="J301" s="3">
        <v>582</v>
      </c>
      <c r="K301" s="3">
        <v>100</v>
      </c>
      <c r="L301" s="3">
        <v>210</v>
      </c>
      <c r="M301" s="3">
        <v>154</v>
      </c>
      <c r="N301" s="3">
        <v>44</v>
      </c>
      <c r="O301" s="3">
        <v>7</v>
      </c>
      <c r="P301" s="3">
        <v>5</v>
      </c>
      <c r="Q301" s="3">
        <f>_xlfn.RANK.EQ(P301,$P$2:$P$1031)</f>
        <v>998</v>
      </c>
      <c r="R301" s="3">
        <v>74</v>
      </c>
      <c r="S301" s="3">
        <v>3</v>
      </c>
      <c r="T301" s="3">
        <v>3</v>
      </c>
      <c r="U301" s="3">
        <v>92</v>
      </c>
      <c r="V301" s="3">
        <v>36</v>
      </c>
      <c r="W301" s="3">
        <v>0.36099999999999999</v>
      </c>
      <c r="X301" s="3">
        <f>_xlfn.RANK.EQ(W301,$W$2:$W$1031)</f>
        <v>27</v>
      </c>
      <c r="Y301" s="3">
        <v>0.44400000000000001</v>
      </c>
      <c r="Z301" s="3">
        <f>_xlfn.RANK.EQ(Y301,$Y$2:$Y$1031)</f>
        <v>79</v>
      </c>
      <c r="AA301" s="3">
        <v>0.48599999999999999</v>
      </c>
      <c r="AB301" s="3">
        <f>_xlfn.RANK.EQ(AA301,$AA$2:$AA$1031)</f>
        <v>760</v>
      </c>
      <c r="AC301" s="17">
        <v>0.93100000000000005</v>
      </c>
      <c r="AD301" s="28">
        <f>_xlfn.RANK.EQ(AC301,$AC$2:$AC$1031)</f>
        <v>439</v>
      </c>
      <c r="AE301" s="21">
        <v>150</v>
      </c>
      <c r="AF301" s="31">
        <f>_xlfn.RANK.EQ(AE301,$AE$2:$AE$1031)</f>
        <v>440</v>
      </c>
      <c r="AG301" s="3">
        <v>283</v>
      </c>
      <c r="AH301" s="3">
        <v>15</v>
      </c>
      <c r="AI301" s="3">
        <v>1</v>
      </c>
      <c r="AJ301" s="3">
        <v>3</v>
      </c>
      <c r="AK301" s="3">
        <v>7</v>
      </c>
      <c r="AL301" s="3">
        <v>2</v>
      </c>
      <c r="AM301" s="21">
        <v>7.8</v>
      </c>
      <c r="AN301" s="21">
        <f>_xlfn.RANK.EQ(AM301,$AM$2:$AM$1031)</f>
        <v>224</v>
      </c>
      <c r="AO301" s="21">
        <f>_xlfn.IFNA(VLOOKUP(C301, 'FanGraphs Plus Stats 1-2000'!$D$2:$L$1048576, MATCH("wRC+", FanGraphs_Plus_Stats_1_1500[[#Headers],[ID]:[BABIP+]], 0), FALSE), 0)</f>
        <v>155</v>
      </c>
      <c r="AP301" s="21">
        <f>_xlfn.RANK.EQ(AO301,$AO$2:$AO$1031)</f>
        <v>323</v>
      </c>
      <c r="AQ301" s="23">
        <f>(AM301/H301)*162</f>
        <v>8.2588235294117638</v>
      </c>
      <c r="AR301" s="21">
        <f>_xlfn.RANK.EQ(AQ301,$AQ$2:$AQ$1031)</f>
        <v>265</v>
      </c>
      <c r="AS301" s="3">
        <v>5.7</v>
      </c>
      <c r="AT301" s="3">
        <f>_xlfn.RANK.EQ(AS301,$AS$2:$AS$1031)</f>
        <v>209</v>
      </c>
      <c r="AU301" s="3">
        <v>7.1</v>
      </c>
      <c r="AV301" s="3">
        <f>_xlfn.RANK.EQ(AU301,$AU$2:$AU$1031)</f>
        <v>234</v>
      </c>
      <c r="AW301" s="14">
        <v>1</v>
      </c>
      <c r="AX301" s="3">
        <f>_xlfn.RANK.EQ(AW301,$AW$2:$AW$1031)</f>
        <v>464</v>
      </c>
      <c r="AY301" s="3">
        <v>46</v>
      </c>
      <c r="AZ301" s="3">
        <v>1</v>
      </c>
      <c r="BA301" s="3">
        <v>-1</v>
      </c>
      <c r="BB301" s="3">
        <v>0</v>
      </c>
      <c r="BC301" s="3">
        <v>7</v>
      </c>
      <c r="BD301" s="3" t="s">
        <v>140</v>
      </c>
      <c r="BE301" s="13">
        <f>GEOMEAN(AN301,AF301,AP301,AR301)</f>
        <v>303.06603892041375</v>
      </c>
    </row>
    <row r="302" spans="1:57" x14ac:dyDescent="0.45">
      <c r="A302" s="1">
        <f>_xlfn.RANK.EQ(AM302, $AM$2:$AM$1031)</f>
        <v>463</v>
      </c>
      <c r="B302" s="3" t="s">
        <v>428</v>
      </c>
      <c r="C302" s="3" t="str">
        <f>_xlfn.CONCAT(B302, " - ", D302)</f>
        <v>Chipper Jones - 1999</v>
      </c>
      <c r="D302" s="3">
        <v>1999</v>
      </c>
      <c r="E302" s="3">
        <v>27</v>
      </c>
      <c r="F302" s="3" t="s">
        <v>210</v>
      </c>
      <c r="G302" s="3" t="s">
        <v>52</v>
      </c>
      <c r="H302" s="3">
        <v>157</v>
      </c>
      <c r="I302" s="3">
        <v>701</v>
      </c>
      <c r="J302" s="3">
        <v>567</v>
      </c>
      <c r="K302" s="3">
        <v>116</v>
      </c>
      <c r="L302" s="3">
        <v>181</v>
      </c>
      <c r="M302" s="3">
        <v>94</v>
      </c>
      <c r="N302" s="3">
        <v>41</v>
      </c>
      <c r="O302" s="3">
        <v>1</v>
      </c>
      <c r="P302" s="3">
        <v>45</v>
      </c>
      <c r="Q302" s="3">
        <f>_xlfn.RANK.EQ(P302,$P$2:$P$1031)</f>
        <v>73</v>
      </c>
      <c r="R302" s="3">
        <v>110</v>
      </c>
      <c r="S302" s="3">
        <v>25</v>
      </c>
      <c r="T302" s="3">
        <v>3</v>
      </c>
      <c r="U302" s="3">
        <v>126</v>
      </c>
      <c r="V302" s="3">
        <v>94</v>
      </c>
      <c r="W302" s="3">
        <v>0.31900000000000001</v>
      </c>
      <c r="X302" s="3">
        <f>_xlfn.RANK.EQ(W302,$W$2:$W$1031)</f>
        <v>296</v>
      </c>
      <c r="Y302" s="3">
        <v>0.441</v>
      </c>
      <c r="Z302" s="3">
        <f>_xlfn.RANK.EQ(Y302,$Y$2:$Y$1031)</f>
        <v>89</v>
      </c>
      <c r="AA302" s="3">
        <v>0.63300000000000001</v>
      </c>
      <c r="AB302" s="3">
        <f>_xlfn.RANK.EQ(AA302,$AA$2:$AA$1031)</f>
        <v>81</v>
      </c>
      <c r="AC302" s="17">
        <v>1.0740000000000001</v>
      </c>
      <c r="AD302" s="28">
        <f>_xlfn.RANK.EQ(AC302,$AC$2:$AC$1031)</f>
        <v>66</v>
      </c>
      <c r="AE302" s="21">
        <v>169</v>
      </c>
      <c r="AF302" s="31">
        <f>_xlfn.RANK.EQ(AE302,$AE$2:$AE$1031)</f>
        <v>167</v>
      </c>
      <c r="AG302" s="3">
        <v>359</v>
      </c>
      <c r="AH302" s="3">
        <v>20</v>
      </c>
      <c r="AI302" s="3">
        <v>2</v>
      </c>
      <c r="AJ302" s="3">
        <v>0</v>
      </c>
      <c r="AK302" s="3">
        <v>6</v>
      </c>
      <c r="AL302" s="3">
        <v>18</v>
      </c>
      <c r="AM302" s="21">
        <v>6.9</v>
      </c>
      <c r="AN302" s="21">
        <f>_xlfn.RANK.EQ(AM302,$AM$2:$AM$1031)</f>
        <v>463</v>
      </c>
      <c r="AO302" s="21">
        <f>_xlfn.IFNA(VLOOKUP(C302, 'FanGraphs Plus Stats 1-2000'!$D$2:$L$1048576, MATCH("wRC+", FanGraphs_Plus_Stats_1_1500[[#Headers],[ID]:[BABIP+]], 0), FALSE), 0)</f>
        <v>165</v>
      </c>
      <c r="AP302" s="21">
        <f>_xlfn.RANK.EQ(AO302,$AO$2:$AO$1031)</f>
        <v>184</v>
      </c>
      <c r="AQ302" s="23">
        <f>(AM302/H302)*162</f>
        <v>7.1197452229299367</v>
      </c>
      <c r="AR302" s="21">
        <f>_xlfn.RANK.EQ(AQ302,$AQ$2:$AQ$1031)</f>
        <v>593</v>
      </c>
      <c r="AS302" s="3">
        <v>4.9000000000000004</v>
      </c>
      <c r="AT302" s="3">
        <f>_xlfn.RANK.EQ(AS302,$AS$2:$AS$1031)</f>
        <v>420</v>
      </c>
      <c r="AU302" s="3">
        <v>8</v>
      </c>
      <c r="AV302" s="3">
        <f>_xlfn.RANK.EQ(AU302,$AU$2:$AU$1031)</f>
        <v>111</v>
      </c>
      <c r="AW302" s="14">
        <v>-0.8</v>
      </c>
      <c r="AX302" s="3">
        <f>_xlfn.RANK.EQ(AW302,$AW$2:$AW$1031)</f>
        <v>939</v>
      </c>
      <c r="AY302" s="3">
        <v>60</v>
      </c>
      <c r="AZ302" s="3">
        <v>-1</v>
      </c>
      <c r="BA302" s="3">
        <v>3</v>
      </c>
      <c r="BB302" s="3">
        <v>2</v>
      </c>
      <c r="BC302" s="3">
        <v>-11</v>
      </c>
      <c r="BD302" s="3" t="s">
        <v>223</v>
      </c>
      <c r="BE302" s="13">
        <f>GEOMEAN(AN302,AF302,AP302,AR302)</f>
        <v>303.06968294271957</v>
      </c>
    </row>
    <row r="303" spans="1:57" x14ac:dyDescent="0.45">
      <c r="A303" s="1">
        <f>_xlfn.RANK.EQ(AM303, $AM$2:$AM$1031)</f>
        <v>576</v>
      </c>
      <c r="B303" s="3" t="s">
        <v>725</v>
      </c>
      <c r="C303" s="3" t="str">
        <f>_xlfn.CONCAT(B303, " - ", D303)</f>
        <v>Fernando Tatis Jr. - 2021</v>
      </c>
      <c r="D303" s="3">
        <v>2021</v>
      </c>
      <c r="E303" s="3">
        <v>22</v>
      </c>
      <c r="F303" s="3" t="s">
        <v>264</v>
      </c>
      <c r="G303" s="3" t="s">
        <v>52</v>
      </c>
      <c r="H303" s="3">
        <v>130</v>
      </c>
      <c r="I303" s="3">
        <v>546</v>
      </c>
      <c r="J303" s="3">
        <v>478</v>
      </c>
      <c r="K303" s="3">
        <v>99</v>
      </c>
      <c r="L303" s="3">
        <v>135</v>
      </c>
      <c r="M303" s="3">
        <v>62</v>
      </c>
      <c r="N303" s="3">
        <v>31</v>
      </c>
      <c r="O303" s="3">
        <v>0</v>
      </c>
      <c r="P303" s="3">
        <v>42</v>
      </c>
      <c r="Q303" s="3">
        <f>_xlfn.RANK.EQ(P303,$P$2:$P$1031)</f>
        <v>117</v>
      </c>
      <c r="R303" s="3">
        <v>97</v>
      </c>
      <c r="S303" s="3">
        <v>25</v>
      </c>
      <c r="T303" s="3">
        <v>4</v>
      </c>
      <c r="U303" s="3">
        <v>62</v>
      </c>
      <c r="V303" s="3">
        <v>153</v>
      </c>
      <c r="W303" s="3">
        <v>0.28199999999999997</v>
      </c>
      <c r="X303" s="3">
        <f>_xlfn.RANK.EQ(W303,$W$2:$W$1031)</f>
        <v>839</v>
      </c>
      <c r="Y303" s="3">
        <v>0.36399999999999999</v>
      </c>
      <c r="Z303" s="3">
        <f>_xlfn.RANK.EQ(Y303,$Y$2:$Y$1031)</f>
        <v>788</v>
      </c>
      <c r="AA303" s="3">
        <v>0.61099999999999999</v>
      </c>
      <c r="AB303" s="3">
        <f>_xlfn.RANK.EQ(AA303,$AA$2:$AA$1031)</f>
        <v>141</v>
      </c>
      <c r="AC303" s="17">
        <v>0.97499999999999998</v>
      </c>
      <c r="AD303" s="28">
        <f>_xlfn.RANK.EQ(AC303,$AC$2:$AC$1031)</f>
        <v>278</v>
      </c>
      <c r="AE303" s="21">
        <v>166</v>
      </c>
      <c r="AF303" s="31">
        <f>_xlfn.RANK.EQ(AE303,$AE$2:$AE$1031)</f>
        <v>203</v>
      </c>
      <c r="AG303" s="3">
        <v>292</v>
      </c>
      <c r="AH303" s="3">
        <v>5</v>
      </c>
      <c r="AI303" s="3">
        <v>2</v>
      </c>
      <c r="AJ303" s="3">
        <v>0</v>
      </c>
      <c r="AK303" s="3">
        <v>4</v>
      </c>
      <c r="AL303" s="3">
        <v>6</v>
      </c>
      <c r="AM303" s="21">
        <v>6.6</v>
      </c>
      <c r="AN303" s="21">
        <f>_xlfn.RANK.EQ(AM303,$AM$2:$AM$1031)</f>
        <v>576</v>
      </c>
      <c r="AO303" s="21">
        <f>_xlfn.IFNA(VLOOKUP(C303, 'FanGraphs Plus Stats 1-2000'!$D$2:$L$1048576, MATCH("wRC+", FanGraphs_Plus_Stats_1_1500[[#Headers],[ID]:[BABIP+]], 0), FALSE), 0)</f>
        <v>158</v>
      </c>
      <c r="AP303" s="21">
        <f>_xlfn.RANK.EQ(AO303,$AO$2:$AO$1031)</f>
        <v>270</v>
      </c>
      <c r="AQ303" s="23">
        <f>(AM303/H303)*162</f>
        <v>8.2246153846153849</v>
      </c>
      <c r="AR303" s="21">
        <f>_xlfn.RANK.EQ(AQ303,$AQ$2:$AQ$1031)</f>
        <v>270</v>
      </c>
      <c r="AS303" s="3">
        <v>4.8</v>
      </c>
      <c r="AT303" s="3">
        <f>_xlfn.RANK.EQ(AS303,$AS$2:$AS$1031)</f>
        <v>459</v>
      </c>
      <c r="AU303" s="3">
        <v>7.3</v>
      </c>
      <c r="AV303" s="3">
        <f>_xlfn.RANK.EQ(AU303,$AU$2:$AU$1031)</f>
        <v>195</v>
      </c>
      <c r="AW303" s="14">
        <v>-0.2</v>
      </c>
      <c r="AX303" s="3">
        <f>_xlfn.RANK.EQ(AW303,$AW$2:$AW$1031)</f>
        <v>810</v>
      </c>
      <c r="AY303" s="3">
        <v>43</v>
      </c>
      <c r="AZ303" s="3">
        <v>2</v>
      </c>
      <c r="BA303" s="3">
        <v>6</v>
      </c>
      <c r="BB303" s="3">
        <v>8</v>
      </c>
      <c r="BC303" s="3">
        <v>-6</v>
      </c>
      <c r="BD303" s="3" t="s">
        <v>726</v>
      </c>
      <c r="BE303" s="13">
        <f>GEOMEAN(AN303,AF303,AP303,AR303)</f>
        <v>303.85158939861094</v>
      </c>
    </row>
    <row r="304" spans="1:57" x14ac:dyDescent="0.45">
      <c r="A304" s="1">
        <f>_xlfn.RANK.EQ(AM304, $AM$2:$AM$1031)</f>
        <v>267</v>
      </c>
      <c r="B304" s="3" t="s">
        <v>203</v>
      </c>
      <c r="C304" s="3" t="str">
        <f>_xlfn.CONCAT(B304, " - ", D304)</f>
        <v>Duke Snider - 1956</v>
      </c>
      <c r="D304" s="3">
        <v>1956</v>
      </c>
      <c r="E304" s="3">
        <v>29</v>
      </c>
      <c r="F304" s="3" t="s">
        <v>158</v>
      </c>
      <c r="G304" s="3" t="s">
        <v>52</v>
      </c>
      <c r="H304" s="3">
        <v>151</v>
      </c>
      <c r="I304" s="3">
        <v>652</v>
      </c>
      <c r="J304" s="3">
        <v>542</v>
      </c>
      <c r="K304" s="3">
        <v>112</v>
      </c>
      <c r="L304" s="3">
        <v>158</v>
      </c>
      <c r="M304" s="3">
        <v>80</v>
      </c>
      <c r="N304" s="3">
        <v>33</v>
      </c>
      <c r="O304" s="3">
        <v>2</v>
      </c>
      <c r="P304" s="3">
        <v>43</v>
      </c>
      <c r="Q304" s="3">
        <f>_xlfn.RANK.EQ(P304,$P$2:$P$1031)</f>
        <v>103</v>
      </c>
      <c r="R304" s="3">
        <v>101</v>
      </c>
      <c r="S304" s="3">
        <v>3</v>
      </c>
      <c r="T304" s="3">
        <v>3</v>
      </c>
      <c r="U304" s="3">
        <v>99</v>
      </c>
      <c r="V304" s="3">
        <v>101</v>
      </c>
      <c r="W304" s="3">
        <v>0.29199999999999998</v>
      </c>
      <c r="X304" s="3">
        <f>_xlfn.RANK.EQ(W304,$W$2:$W$1031)</f>
        <v>710</v>
      </c>
      <c r="Y304" s="3">
        <v>0.39900000000000002</v>
      </c>
      <c r="Z304" s="3">
        <f>_xlfn.RANK.EQ(Y304,$Y$2:$Y$1031)</f>
        <v>382</v>
      </c>
      <c r="AA304" s="3">
        <v>0.59799999999999998</v>
      </c>
      <c r="AB304" s="3">
        <f>_xlfn.RANK.EQ(AA304,$AA$2:$AA$1031)</f>
        <v>186</v>
      </c>
      <c r="AC304" s="17">
        <v>0.997</v>
      </c>
      <c r="AD304" s="28">
        <f>_xlfn.RANK.EQ(AC304,$AC$2:$AC$1031)</f>
        <v>226</v>
      </c>
      <c r="AE304" s="21">
        <v>155</v>
      </c>
      <c r="AF304" s="31">
        <f>_xlfn.RANK.EQ(AE304,$AE$2:$AE$1031)</f>
        <v>367</v>
      </c>
      <c r="AG304" s="3">
        <v>324</v>
      </c>
      <c r="AH304" s="3">
        <v>16</v>
      </c>
      <c r="AI304" s="3">
        <v>1</v>
      </c>
      <c r="AJ304" s="3">
        <v>6</v>
      </c>
      <c r="AK304" s="3">
        <v>4</v>
      </c>
      <c r="AL304" s="3">
        <v>26</v>
      </c>
      <c r="AM304" s="21">
        <v>7.6</v>
      </c>
      <c r="AN304" s="21">
        <f>_xlfn.RANK.EQ(AM304,$AM$2:$AM$1031)</f>
        <v>267</v>
      </c>
      <c r="AO304" s="21">
        <f>_xlfn.IFNA(VLOOKUP(C304, 'FanGraphs Plus Stats 1-2000'!$D$2:$L$1048576, MATCH("wRC+", FanGraphs_Plus_Stats_1_1500[[#Headers],[ID]:[BABIP+]], 0), FALSE), 0)</f>
        <v>156</v>
      </c>
      <c r="AP304" s="21">
        <f>_xlfn.RANK.EQ(AO304,$AO$2:$AO$1031)</f>
        <v>300</v>
      </c>
      <c r="AQ304" s="23">
        <f>(AM304/H304)*162</f>
        <v>8.1536423841059591</v>
      </c>
      <c r="AR304" s="21">
        <f>_xlfn.RANK.EQ(AQ304,$AQ$2:$AQ$1031)</f>
        <v>290</v>
      </c>
      <c r="AS304" s="3">
        <v>5.0999999999999996</v>
      </c>
      <c r="AT304" s="3">
        <f>_xlfn.RANK.EQ(AS304,$AS$2:$AS$1031)</f>
        <v>359</v>
      </c>
      <c r="AU304" s="3">
        <v>6.8</v>
      </c>
      <c r="AV304" s="3">
        <f>_xlfn.RANK.EQ(AU304,$AU$2:$AU$1031)</f>
        <v>305</v>
      </c>
      <c r="AW304" s="14">
        <v>1</v>
      </c>
      <c r="AX304" s="3">
        <f>_xlfn.RANK.EQ(AW304,$AW$2:$AW$1031)</f>
        <v>464</v>
      </c>
      <c r="AY304" s="3">
        <v>38</v>
      </c>
      <c r="AZ304" s="3">
        <v>0</v>
      </c>
      <c r="BA304" s="3">
        <v>2</v>
      </c>
      <c r="BB304" s="3">
        <v>2</v>
      </c>
      <c r="BC304" s="3">
        <v>12</v>
      </c>
      <c r="BD304" s="3" t="s">
        <v>68</v>
      </c>
      <c r="BE304" s="13">
        <f>GEOMEAN(AN304,AF304,AP304,AR304)</f>
        <v>303.86042753352825</v>
      </c>
    </row>
    <row r="305" spans="1:57" x14ac:dyDescent="0.45">
      <c r="A305" s="1">
        <f>_xlfn.RANK.EQ(AM305, $AM$2:$AM$1031)</f>
        <v>314</v>
      </c>
      <c r="B305" s="3" t="s">
        <v>483</v>
      </c>
      <c r="C305" s="3" t="str">
        <f>_xlfn.CONCAT(B305, " - ", D305)</f>
        <v>Matt Olson - 2023</v>
      </c>
      <c r="D305" s="3">
        <v>2023</v>
      </c>
      <c r="E305" s="3">
        <v>29</v>
      </c>
      <c r="F305" s="3" t="s">
        <v>210</v>
      </c>
      <c r="G305" s="3" t="s">
        <v>52</v>
      </c>
      <c r="H305" s="3">
        <v>162</v>
      </c>
      <c r="I305" s="3">
        <v>720</v>
      </c>
      <c r="J305" s="3">
        <v>608</v>
      </c>
      <c r="K305" s="3">
        <v>127</v>
      </c>
      <c r="L305" s="3">
        <v>172</v>
      </c>
      <c r="M305" s="3">
        <v>88</v>
      </c>
      <c r="N305" s="3">
        <v>27</v>
      </c>
      <c r="O305" s="3">
        <v>3</v>
      </c>
      <c r="P305" s="3">
        <v>54</v>
      </c>
      <c r="Q305" s="3">
        <f>_xlfn.RANK.EQ(P305,$P$2:$P$1031)</f>
        <v>13</v>
      </c>
      <c r="R305" s="3">
        <v>139</v>
      </c>
      <c r="S305" s="3">
        <v>1</v>
      </c>
      <c r="T305" s="3">
        <v>0</v>
      </c>
      <c r="U305" s="3">
        <v>104</v>
      </c>
      <c r="V305" s="3">
        <v>167</v>
      </c>
      <c r="W305" s="3">
        <v>0.28299999999999997</v>
      </c>
      <c r="X305" s="3">
        <f>_xlfn.RANK.EQ(W305,$W$2:$W$1031)</f>
        <v>823</v>
      </c>
      <c r="Y305" s="3">
        <v>0.38900000000000001</v>
      </c>
      <c r="Z305" s="3">
        <f>_xlfn.RANK.EQ(Y305,$Y$2:$Y$1031)</f>
        <v>509</v>
      </c>
      <c r="AA305" s="3">
        <v>0.60399999999999998</v>
      </c>
      <c r="AB305" s="3">
        <f>_xlfn.RANK.EQ(AA305,$AA$2:$AA$1031)</f>
        <v>168</v>
      </c>
      <c r="AC305" s="17">
        <v>0.99299999999999999</v>
      </c>
      <c r="AD305" s="28">
        <f>_xlfn.RANK.EQ(AC305,$AC$2:$AC$1031)</f>
        <v>237</v>
      </c>
      <c r="AE305" s="21">
        <v>164</v>
      </c>
      <c r="AF305" s="31">
        <f>_xlfn.RANK.EQ(AE305,$AE$2:$AE$1031)</f>
        <v>230</v>
      </c>
      <c r="AG305" s="3">
        <v>367</v>
      </c>
      <c r="AH305" s="3">
        <v>13</v>
      </c>
      <c r="AI305" s="3">
        <v>4</v>
      </c>
      <c r="AJ305" s="3">
        <v>0</v>
      </c>
      <c r="AK305" s="3">
        <v>4</v>
      </c>
      <c r="AL305" s="3">
        <v>8</v>
      </c>
      <c r="AM305" s="21">
        <v>7.4</v>
      </c>
      <c r="AN305" s="21">
        <f>_xlfn.RANK.EQ(AM305,$AM$2:$AM$1031)</f>
        <v>314</v>
      </c>
      <c r="AO305" s="21">
        <f>_xlfn.IFNA(VLOOKUP(C305, 'FanGraphs Plus Stats 1-2000'!$D$2:$L$1048576, MATCH("wRC+", FanGraphs_Plus_Stats_1_1500[[#Headers],[ID]:[BABIP+]], 0), FALSE), 0)</f>
        <v>161</v>
      </c>
      <c r="AP305" s="21">
        <f>_xlfn.RANK.EQ(AO305,$AO$2:$AO$1031)</f>
        <v>236</v>
      </c>
      <c r="AQ305" s="23">
        <f>(AM305/H305)*162</f>
        <v>7.3999999999999995</v>
      </c>
      <c r="AR305" s="21">
        <f>_xlfn.RANK.EQ(AQ305,$AQ$2:$AQ$1031)</f>
        <v>502</v>
      </c>
      <c r="AS305" s="3">
        <v>5.2</v>
      </c>
      <c r="AT305" s="3">
        <f>_xlfn.RANK.EQ(AS305,$AS$2:$AS$1031)</f>
        <v>323</v>
      </c>
      <c r="AU305" s="3">
        <v>6.6</v>
      </c>
      <c r="AV305" s="3">
        <f>_xlfn.RANK.EQ(AU305,$AU$2:$AU$1031)</f>
        <v>351</v>
      </c>
      <c r="AW305" s="14">
        <v>0</v>
      </c>
      <c r="AX305" s="3">
        <f>_xlfn.RANK.EQ(AW305,$AW$2:$AW$1031)</f>
        <v>747</v>
      </c>
      <c r="AY305" s="3">
        <v>52</v>
      </c>
      <c r="AZ305" s="3">
        <v>-1</v>
      </c>
      <c r="BA305" s="3">
        <v>1</v>
      </c>
      <c r="BB305" s="3">
        <v>0</v>
      </c>
      <c r="BC305" s="3">
        <v>8</v>
      </c>
      <c r="BD305" s="3" t="s">
        <v>56</v>
      </c>
      <c r="BE305" s="13">
        <f>GEOMEAN(AN305,AF305,AP305,AR305)</f>
        <v>304.13633001795176</v>
      </c>
    </row>
    <row r="306" spans="1:57" x14ac:dyDescent="0.45">
      <c r="A306" s="1">
        <f>_xlfn.RANK.EQ(AM306, $AM$2:$AM$1031)</f>
        <v>427</v>
      </c>
      <c r="B306" s="3" t="s">
        <v>594</v>
      </c>
      <c r="C306" s="3" t="str">
        <f>_xlfn.CONCAT(B306, " - ", D306)</f>
        <v>Larry Doby - 1952</v>
      </c>
      <c r="D306" s="3">
        <v>1952</v>
      </c>
      <c r="E306" s="3">
        <v>28</v>
      </c>
      <c r="F306" s="3" t="s">
        <v>110</v>
      </c>
      <c r="G306" s="3" t="s">
        <v>43</v>
      </c>
      <c r="H306" s="3">
        <v>140</v>
      </c>
      <c r="I306" s="3">
        <v>611</v>
      </c>
      <c r="J306" s="3">
        <v>519</v>
      </c>
      <c r="K306" s="3">
        <v>104</v>
      </c>
      <c r="L306" s="3">
        <v>143</v>
      </c>
      <c r="M306" s="3">
        <v>77</v>
      </c>
      <c r="N306" s="3">
        <v>26</v>
      </c>
      <c r="O306" s="3">
        <v>8</v>
      </c>
      <c r="P306" s="3">
        <v>32</v>
      </c>
      <c r="Q306" s="3">
        <f>_xlfn.RANK.EQ(P306,$P$2:$P$1031)</f>
        <v>376</v>
      </c>
      <c r="R306" s="3">
        <v>104</v>
      </c>
      <c r="S306" s="3">
        <v>5</v>
      </c>
      <c r="T306" s="3">
        <v>2</v>
      </c>
      <c r="U306" s="3">
        <v>90</v>
      </c>
      <c r="V306" s="3">
        <v>111</v>
      </c>
      <c r="W306" s="3">
        <v>0.27600000000000002</v>
      </c>
      <c r="X306" s="3">
        <f>_xlfn.RANK.EQ(W306,$W$2:$W$1031)</f>
        <v>899</v>
      </c>
      <c r="Y306" s="3">
        <v>0.38300000000000001</v>
      </c>
      <c r="Z306" s="3">
        <f>_xlfn.RANK.EQ(Y306,$Y$2:$Y$1031)</f>
        <v>566</v>
      </c>
      <c r="AA306" s="3">
        <v>0.54100000000000004</v>
      </c>
      <c r="AB306" s="3">
        <f>_xlfn.RANK.EQ(AA306,$AA$2:$AA$1031)</f>
        <v>441</v>
      </c>
      <c r="AC306" s="17">
        <v>0.92400000000000004</v>
      </c>
      <c r="AD306" s="28">
        <f>_xlfn.RANK.EQ(AC306,$AC$2:$AC$1031)</f>
        <v>474</v>
      </c>
      <c r="AE306" s="21">
        <v>163</v>
      </c>
      <c r="AF306" s="31">
        <f>_xlfn.RANK.EQ(AE306,$AE$2:$AE$1031)</f>
        <v>244</v>
      </c>
      <c r="AG306" s="3">
        <v>281</v>
      </c>
      <c r="AH306" s="3">
        <v>6</v>
      </c>
      <c r="AI306" s="3">
        <v>0</v>
      </c>
      <c r="AJ306" s="3">
        <v>2</v>
      </c>
      <c r="AK306" s="2"/>
      <c r="AL306" s="3">
        <v>10</v>
      </c>
      <c r="AM306" s="21">
        <v>7</v>
      </c>
      <c r="AN306" s="21">
        <f>_xlfn.RANK.EQ(AM306,$AM$2:$AM$1031)</f>
        <v>427</v>
      </c>
      <c r="AO306" s="21">
        <f>_xlfn.IFNA(VLOOKUP(C306, 'FanGraphs Plus Stats 1-2000'!$D$2:$L$1048576, MATCH("wRC+", FanGraphs_Plus_Stats_1_1500[[#Headers],[ID]:[BABIP+]], 0), FALSE), 0)</f>
        <v>157</v>
      </c>
      <c r="AP306" s="21">
        <f>_xlfn.RANK.EQ(AO306,$AO$2:$AO$1031)</f>
        <v>285</v>
      </c>
      <c r="AQ306" s="23">
        <f>(AM306/H306)*162</f>
        <v>8.1</v>
      </c>
      <c r="AR306" s="21">
        <f>_xlfn.RANK.EQ(AQ306,$AQ$2:$AQ$1031)</f>
        <v>296</v>
      </c>
      <c r="AS306" s="3">
        <v>5.0999999999999996</v>
      </c>
      <c r="AT306" s="3">
        <f>_xlfn.RANK.EQ(AS306,$AS$2:$AS$1031)</f>
        <v>359</v>
      </c>
      <c r="AU306" s="3">
        <v>6.4</v>
      </c>
      <c r="AV306" s="3">
        <f>_xlfn.RANK.EQ(AU306,$AU$2:$AU$1031)</f>
        <v>405</v>
      </c>
      <c r="AW306" s="14">
        <v>0.5</v>
      </c>
      <c r="AX306" s="3">
        <f>_xlfn.RANK.EQ(AW306,$AW$2:$AW$1031)</f>
        <v>599</v>
      </c>
      <c r="AY306" s="3">
        <v>40</v>
      </c>
      <c r="AZ306" s="3">
        <v>1</v>
      </c>
      <c r="BA306" s="3">
        <v>3</v>
      </c>
      <c r="BB306" s="3">
        <v>4</v>
      </c>
      <c r="BC306" s="3">
        <v>5</v>
      </c>
      <c r="BD306" s="3" t="s">
        <v>68</v>
      </c>
      <c r="BE306" s="13">
        <f>GEOMEAN(AN306,AF306,AP306,AR306)</f>
        <v>306.18828349802368</v>
      </c>
    </row>
    <row r="307" spans="1:57" x14ac:dyDescent="0.45">
      <c r="A307" s="1">
        <f>_xlfn.RANK.EQ(AM307, $AM$2:$AM$1031)</f>
        <v>267</v>
      </c>
      <c r="B307" s="3" t="s">
        <v>436</v>
      </c>
      <c r="C307" s="3" t="str">
        <f>_xlfn.CONCAT(B307, " - ", D307)</f>
        <v>Jim Rice - 1978</v>
      </c>
      <c r="D307" s="3">
        <v>1978</v>
      </c>
      <c r="E307" s="3">
        <v>25</v>
      </c>
      <c r="F307" s="3" t="s">
        <v>48</v>
      </c>
      <c r="G307" s="3" t="s">
        <v>43</v>
      </c>
      <c r="H307" s="3">
        <v>163</v>
      </c>
      <c r="I307" s="3">
        <v>746</v>
      </c>
      <c r="J307" s="3">
        <v>677</v>
      </c>
      <c r="K307" s="3">
        <v>121</v>
      </c>
      <c r="L307" s="3">
        <v>213</v>
      </c>
      <c r="M307" s="3">
        <v>127</v>
      </c>
      <c r="N307" s="3">
        <v>25</v>
      </c>
      <c r="O307" s="3">
        <v>15</v>
      </c>
      <c r="P307" s="3">
        <v>46</v>
      </c>
      <c r="Q307" s="3">
        <f>_xlfn.RANK.EQ(P307,$P$2:$P$1031)</f>
        <v>61</v>
      </c>
      <c r="R307" s="3">
        <v>139</v>
      </c>
      <c r="S307" s="3">
        <v>7</v>
      </c>
      <c r="T307" s="3">
        <v>5</v>
      </c>
      <c r="U307" s="3">
        <v>58</v>
      </c>
      <c r="V307" s="3">
        <v>126</v>
      </c>
      <c r="W307" s="3">
        <v>0.315</v>
      </c>
      <c r="X307" s="3">
        <f>_xlfn.RANK.EQ(W307,$W$2:$W$1031)</f>
        <v>354</v>
      </c>
      <c r="Y307" s="3">
        <v>0.37</v>
      </c>
      <c r="Z307" s="3">
        <f>_xlfn.RANK.EQ(Y307,$Y$2:$Y$1031)</f>
        <v>723</v>
      </c>
      <c r="AA307" s="3">
        <v>0.6</v>
      </c>
      <c r="AB307" s="3">
        <f>_xlfn.RANK.EQ(AA307,$AA$2:$AA$1031)</f>
        <v>180</v>
      </c>
      <c r="AC307" s="17">
        <v>0.97</v>
      </c>
      <c r="AD307" s="28">
        <f>_xlfn.RANK.EQ(AC307,$AC$2:$AC$1031)</f>
        <v>292</v>
      </c>
      <c r="AE307" s="21">
        <v>157</v>
      </c>
      <c r="AF307" s="31">
        <f>_xlfn.RANK.EQ(AE307,$AE$2:$AE$1031)</f>
        <v>321</v>
      </c>
      <c r="AG307" s="3">
        <v>406</v>
      </c>
      <c r="AH307" s="3">
        <v>15</v>
      </c>
      <c r="AI307" s="3">
        <v>5</v>
      </c>
      <c r="AJ307" s="3">
        <v>1</v>
      </c>
      <c r="AK307" s="3">
        <v>5</v>
      </c>
      <c r="AL307" s="3">
        <v>7</v>
      </c>
      <c r="AM307" s="21">
        <v>7.6</v>
      </c>
      <c r="AN307" s="21">
        <f>_xlfn.RANK.EQ(AM307,$AM$2:$AM$1031)</f>
        <v>267</v>
      </c>
      <c r="AO307" s="21">
        <f>_xlfn.IFNA(VLOOKUP(C307, 'FanGraphs Plus Stats 1-2000'!$D$2:$L$1048576, MATCH("wRC+", FanGraphs_Plus_Stats_1_1500[[#Headers],[ID]:[BABIP+]], 0), FALSE), 0)</f>
        <v>162</v>
      </c>
      <c r="AP307" s="21">
        <f>_xlfn.RANK.EQ(AO307,$AO$2:$AO$1031)</f>
        <v>226</v>
      </c>
      <c r="AQ307" s="23">
        <f>(AM307/H307)*162</f>
        <v>7.5533742331288334</v>
      </c>
      <c r="AR307" s="21">
        <f>_xlfn.RANK.EQ(AQ307,$AQ$2:$AQ$1031)</f>
        <v>455</v>
      </c>
      <c r="AS307" s="3">
        <v>5.2</v>
      </c>
      <c r="AT307" s="3">
        <f>_xlfn.RANK.EQ(AS307,$AS$2:$AS$1031)</f>
        <v>323</v>
      </c>
      <c r="AU307" s="3">
        <v>6.7</v>
      </c>
      <c r="AV307" s="3">
        <f>_xlfn.RANK.EQ(AU307,$AU$2:$AU$1031)</f>
        <v>327</v>
      </c>
      <c r="AW307" s="14">
        <v>-0.1</v>
      </c>
      <c r="AX307" s="3">
        <f>_xlfn.RANK.EQ(AW307,$AW$2:$AW$1031)</f>
        <v>771</v>
      </c>
      <c r="AY307" s="3">
        <v>49</v>
      </c>
      <c r="AZ307" s="3">
        <v>-2</v>
      </c>
      <c r="BA307" s="3">
        <v>1</v>
      </c>
      <c r="BB307" s="3">
        <v>0</v>
      </c>
      <c r="BC307" s="3">
        <v>8</v>
      </c>
      <c r="BD307" s="3" t="s">
        <v>437</v>
      </c>
      <c r="BE307" s="13">
        <f>GEOMEAN(AN307,AF307,AP307,AR307)</f>
        <v>306.39666395700351</v>
      </c>
    </row>
    <row r="308" spans="1:57" x14ac:dyDescent="0.45">
      <c r="A308" s="1">
        <f>_xlfn.RANK.EQ(AM308, $AM$2:$AM$1031)</f>
        <v>817</v>
      </c>
      <c r="B308" s="3" t="s">
        <v>72</v>
      </c>
      <c r="C308" s="3" t="str">
        <f>_xlfn.CONCAT(B308, " - ", D308)</f>
        <v>Stan Musial - 1957</v>
      </c>
      <c r="D308" s="3">
        <v>1957</v>
      </c>
      <c r="E308" s="3">
        <v>36</v>
      </c>
      <c r="F308" s="3" t="s">
        <v>51</v>
      </c>
      <c r="G308" s="3" t="s">
        <v>52</v>
      </c>
      <c r="H308" s="3">
        <v>134</v>
      </c>
      <c r="I308" s="3">
        <v>579</v>
      </c>
      <c r="J308" s="3">
        <v>502</v>
      </c>
      <c r="K308" s="3">
        <v>82</v>
      </c>
      <c r="L308" s="3">
        <v>176</v>
      </c>
      <c r="M308" s="3">
        <v>106</v>
      </c>
      <c r="N308" s="3">
        <v>38</v>
      </c>
      <c r="O308" s="3">
        <v>3</v>
      </c>
      <c r="P308" s="3">
        <v>29</v>
      </c>
      <c r="Q308" s="3">
        <f>_xlfn.RANK.EQ(P308,$P$2:$P$1031)</f>
        <v>478</v>
      </c>
      <c r="R308" s="3">
        <v>102</v>
      </c>
      <c r="S308" s="3">
        <v>1</v>
      </c>
      <c r="T308" s="3">
        <v>1</v>
      </c>
      <c r="U308" s="3">
        <v>66</v>
      </c>
      <c r="V308" s="3">
        <v>34</v>
      </c>
      <c r="W308" s="3">
        <v>0.35099999999999998</v>
      </c>
      <c r="X308" s="3">
        <f>_xlfn.RANK.EQ(W308,$W$2:$W$1031)</f>
        <v>52</v>
      </c>
      <c r="Y308" s="3">
        <v>0.42199999999999999</v>
      </c>
      <c r="Z308" s="3">
        <f>_xlfn.RANK.EQ(Y308,$Y$2:$Y$1031)</f>
        <v>182</v>
      </c>
      <c r="AA308" s="3">
        <v>0.61199999999999999</v>
      </c>
      <c r="AB308" s="3">
        <f>_xlfn.RANK.EQ(AA308,$AA$2:$AA$1031)</f>
        <v>138</v>
      </c>
      <c r="AC308" s="17">
        <v>1.034</v>
      </c>
      <c r="AD308" s="28">
        <f>_xlfn.RANK.EQ(AC308,$AC$2:$AC$1031)</f>
        <v>123</v>
      </c>
      <c r="AE308" s="21">
        <v>172</v>
      </c>
      <c r="AF308" s="31">
        <f>_xlfn.RANK.EQ(AE308,$AE$2:$AE$1031)</f>
        <v>134</v>
      </c>
      <c r="AG308" s="3">
        <v>307</v>
      </c>
      <c r="AH308" s="3">
        <v>13</v>
      </c>
      <c r="AI308" s="3">
        <v>2</v>
      </c>
      <c r="AJ308" s="3">
        <v>1</v>
      </c>
      <c r="AK308" s="3">
        <v>8</v>
      </c>
      <c r="AL308" s="3">
        <v>19</v>
      </c>
      <c r="AM308" s="21">
        <v>6.1</v>
      </c>
      <c r="AN308" s="21">
        <f>_xlfn.RANK.EQ(AM308,$AM$2:$AM$1031)</f>
        <v>817</v>
      </c>
      <c r="AO308" s="21">
        <f>_xlfn.IFNA(VLOOKUP(C308, 'FanGraphs Plus Stats 1-2000'!$D$2:$L$1048576, MATCH("wRC+", FanGraphs_Plus_Stats_1_1500[[#Headers],[ID]:[BABIP+]], 0), FALSE), 0)</f>
        <v>167</v>
      </c>
      <c r="AP308" s="21">
        <f>_xlfn.RANK.EQ(AO308,$AO$2:$AO$1031)</f>
        <v>159</v>
      </c>
      <c r="AQ308" s="23">
        <f>(AM308/H308)*162</f>
        <v>7.3746268656716412</v>
      </c>
      <c r="AR308" s="21">
        <f>_xlfn.RANK.EQ(AQ308,$AQ$2:$AQ$1031)</f>
        <v>515</v>
      </c>
      <c r="AS308" s="3">
        <v>3.9</v>
      </c>
      <c r="AT308" s="3">
        <f>_xlfn.RANK.EQ(AS308,$AS$2:$AS$1031)</f>
        <v>866</v>
      </c>
      <c r="AU308" s="3">
        <v>6.2</v>
      </c>
      <c r="AV308" s="3">
        <f>_xlfn.RANK.EQ(AU308,$AU$2:$AU$1031)</f>
        <v>471</v>
      </c>
      <c r="AW308" s="14">
        <v>-0.8</v>
      </c>
      <c r="AX308" s="3">
        <f>_xlfn.RANK.EQ(AW308,$AW$2:$AW$1031)</f>
        <v>939</v>
      </c>
      <c r="AY308" s="3">
        <v>45</v>
      </c>
      <c r="AZ308" s="3">
        <v>1</v>
      </c>
      <c r="BA308" s="3">
        <v>-1</v>
      </c>
      <c r="BB308" s="3">
        <v>0</v>
      </c>
      <c r="BC308" s="3">
        <v>1</v>
      </c>
      <c r="BD308" s="3" t="s">
        <v>193</v>
      </c>
      <c r="BE308" s="13">
        <f>GEOMEAN(AN308,AF308,AP308,AR308)</f>
        <v>307.70375922331772</v>
      </c>
    </row>
    <row r="309" spans="1:57" x14ac:dyDescent="0.45">
      <c r="A309" s="1">
        <f>_xlfn.RANK.EQ(AM309, $AM$2:$AM$1031)</f>
        <v>131</v>
      </c>
      <c r="B309" s="3" t="s">
        <v>282</v>
      </c>
      <c r="C309" s="3" t="str">
        <f>_xlfn.CONCAT(B309, " - ", D309)</f>
        <v>Al Kaline - 1961</v>
      </c>
      <c r="D309" s="3">
        <v>1961</v>
      </c>
      <c r="E309" s="3">
        <v>26</v>
      </c>
      <c r="F309" s="3" t="s">
        <v>70</v>
      </c>
      <c r="G309" s="3" t="s">
        <v>43</v>
      </c>
      <c r="H309" s="3">
        <v>153</v>
      </c>
      <c r="I309" s="3">
        <v>665</v>
      </c>
      <c r="J309" s="3">
        <v>586</v>
      </c>
      <c r="K309" s="3">
        <v>116</v>
      </c>
      <c r="L309" s="3">
        <v>190</v>
      </c>
      <c r="M309" s="3">
        <v>123</v>
      </c>
      <c r="N309" s="3">
        <v>41</v>
      </c>
      <c r="O309" s="3">
        <v>7</v>
      </c>
      <c r="P309" s="3">
        <v>19</v>
      </c>
      <c r="Q309" s="3">
        <f>_xlfn.RANK.EQ(P309,$P$2:$P$1031)</f>
        <v>782</v>
      </c>
      <c r="R309" s="3">
        <v>82</v>
      </c>
      <c r="S309" s="3">
        <v>14</v>
      </c>
      <c r="T309" s="3">
        <v>1</v>
      </c>
      <c r="U309" s="3">
        <v>66</v>
      </c>
      <c r="V309" s="3">
        <v>42</v>
      </c>
      <c r="W309" s="3">
        <v>0.32400000000000001</v>
      </c>
      <c r="X309" s="3">
        <f>_xlfn.RANK.EQ(W309,$W$2:$W$1031)</f>
        <v>246</v>
      </c>
      <c r="Y309" s="3">
        <v>0.39300000000000002</v>
      </c>
      <c r="Z309" s="3">
        <f>_xlfn.RANK.EQ(Y309,$Y$2:$Y$1031)</f>
        <v>445</v>
      </c>
      <c r="AA309" s="3">
        <v>0.51500000000000001</v>
      </c>
      <c r="AB309" s="3">
        <f>_xlfn.RANK.EQ(AA309,$AA$2:$AA$1031)</f>
        <v>603</v>
      </c>
      <c r="AC309" s="17">
        <v>0.90900000000000003</v>
      </c>
      <c r="AD309" s="28">
        <f>_xlfn.RANK.EQ(AC309,$AC$2:$AC$1031)</f>
        <v>548</v>
      </c>
      <c r="AE309" s="21">
        <v>139</v>
      </c>
      <c r="AF309" s="31">
        <f>_xlfn.RANK.EQ(AE309,$AE$2:$AE$1031)</f>
        <v>654</v>
      </c>
      <c r="AG309" s="3">
        <v>302</v>
      </c>
      <c r="AH309" s="3">
        <v>16</v>
      </c>
      <c r="AI309" s="3">
        <v>4</v>
      </c>
      <c r="AJ309" s="3">
        <v>4</v>
      </c>
      <c r="AK309" s="3">
        <v>5</v>
      </c>
      <c r="AL309" s="3">
        <v>2</v>
      </c>
      <c r="AM309" s="21">
        <v>8.4</v>
      </c>
      <c r="AN309" s="21">
        <f>_xlfn.RANK.EQ(AM309,$AM$2:$AM$1031)</f>
        <v>131</v>
      </c>
      <c r="AO309" s="21">
        <f>_xlfn.IFNA(VLOOKUP(C309, 'FanGraphs Plus Stats 1-2000'!$D$2:$L$1048576, MATCH("wRC+", FanGraphs_Plus_Stats_1_1500[[#Headers],[ID]:[BABIP+]], 0), FALSE), 0)</f>
        <v>0</v>
      </c>
      <c r="AP309" s="21">
        <f>_xlfn.RANK.EQ(AO309,$AO$2:$AO$1031)</f>
        <v>654</v>
      </c>
      <c r="AQ309" s="23">
        <f>(AM309/H309)*162</f>
        <v>8.8941176470588239</v>
      </c>
      <c r="AR309" s="21">
        <f>_xlfn.RANK.EQ(AQ309,$AQ$2:$AQ$1031)</f>
        <v>160</v>
      </c>
      <c r="AS309" s="3">
        <v>6.4</v>
      </c>
      <c r="AT309" s="3">
        <f>_xlfn.RANK.EQ(AS309,$AS$2:$AS$1031)</f>
        <v>109</v>
      </c>
      <c r="AU309" s="3">
        <v>5.6</v>
      </c>
      <c r="AV309" s="3">
        <f>_xlfn.RANK.EQ(AU309,$AU$2:$AU$1031)</f>
        <v>683</v>
      </c>
      <c r="AW309" s="14">
        <v>2.2000000000000002</v>
      </c>
      <c r="AX309" s="3">
        <f>_xlfn.RANK.EQ(AW309,$AW$2:$AW$1031)</f>
        <v>144</v>
      </c>
      <c r="AY309" s="3">
        <v>39</v>
      </c>
      <c r="AZ309" s="3">
        <v>-1</v>
      </c>
      <c r="BA309" s="3">
        <v>4</v>
      </c>
      <c r="BB309" s="3">
        <v>3</v>
      </c>
      <c r="BC309" s="3">
        <v>29</v>
      </c>
      <c r="BD309" s="3" t="s">
        <v>283</v>
      </c>
      <c r="BE309" s="13">
        <f>GEOMEAN(AN309,AF309,AP309,AR309)</f>
        <v>307.70651654247979</v>
      </c>
    </row>
    <row r="310" spans="1:57" x14ac:dyDescent="0.45">
      <c r="A310" s="1">
        <f>_xlfn.RANK.EQ(AM310, $AM$2:$AM$1031)</f>
        <v>159</v>
      </c>
      <c r="B310" s="3" t="s">
        <v>214</v>
      </c>
      <c r="C310" s="3" t="str">
        <f>_xlfn.CONCAT(B310, " - ", D310)</f>
        <v>Roberto Clemente - 1966</v>
      </c>
      <c r="D310" s="3">
        <v>1966</v>
      </c>
      <c r="E310" s="3">
        <v>31</v>
      </c>
      <c r="F310" s="3" t="s">
        <v>64</v>
      </c>
      <c r="G310" s="3" t="s">
        <v>52</v>
      </c>
      <c r="H310" s="3">
        <v>154</v>
      </c>
      <c r="I310" s="3">
        <v>690</v>
      </c>
      <c r="J310" s="3">
        <v>638</v>
      </c>
      <c r="K310" s="3">
        <v>105</v>
      </c>
      <c r="L310" s="3">
        <v>202</v>
      </c>
      <c r="M310" s="3">
        <v>131</v>
      </c>
      <c r="N310" s="3">
        <v>31</v>
      </c>
      <c r="O310" s="3">
        <v>11</v>
      </c>
      <c r="P310" s="3">
        <v>29</v>
      </c>
      <c r="Q310" s="3">
        <f>_xlfn.RANK.EQ(P310,$P$2:$P$1031)</f>
        <v>478</v>
      </c>
      <c r="R310" s="3">
        <v>119</v>
      </c>
      <c r="S310" s="3">
        <v>7</v>
      </c>
      <c r="T310" s="3">
        <v>5</v>
      </c>
      <c r="U310" s="3">
        <v>46</v>
      </c>
      <c r="V310" s="3">
        <v>109</v>
      </c>
      <c r="W310" s="3">
        <v>0.317</v>
      </c>
      <c r="X310" s="3">
        <f>_xlfn.RANK.EQ(W310,$W$2:$W$1031)</f>
        <v>328</v>
      </c>
      <c r="Y310" s="3">
        <v>0.36</v>
      </c>
      <c r="Z310" s="3">
        <f>_xlfn.RANK.EQ(Y310,$Y$2:$Y$1031)</f>
        <v>825</v>
      </c>
      <c r="AA310" s="3">
        <v>0.53600000000000003</v>
      </c>
      <c r="AB310" s="3">
        <f>_xlfn.RANK.EQ(AA310,$AA$2:$AA$1031)</f>
        <v>479</v>
      </c>
      <c r="AC310" s="17">
        <v>0.89600000000000002</v>
      </c>
      <c r="AD310" s="28">
        <f>_xlfn.RANK.EQ(AC310,$AC$2:$AC$1031)</f>
        <v>601</v>
      </c>
      <c r="AE310" s="21">
        <v>146</v>
      </c>
      <c r="AF310" s="31">
        <f>_xlfn.RANK.EQ(AE310,$AE$2:$AE$1031)</f>
        <v>515</v>
      </c>
      <c r="AG310" s="3">
        <v>342</v>
      </c>
      <c r="AH310" s="3">
        <v>14</v>
      </c>
      <c r="AI310" s="3">
        <v>0</v>
      </c>
      <c r="AJ310" s="3">
        <v>1</v>
      </c>
      <c r="AK310" s="3">
        <v>5</v>
      </c>
      <c r="AL310" s="3">
        <v>13</v>
      </c>
      <c r="AM310" s="21">
        <v>8.1999999999999993</v>
      </c>
      <c r="AN310" s="21">
        <f>_xlfn.RANK.EQ(AM310,$AM$2:$AM$1031)</f>
        <v>159</v>
      </c>
      <c r="AO310" s="21">
        <f>_xlfn.IFNA(VLOOKUP(C310, 'FanGraphs Plus Stats 1-2000'!$D$2:$L$1048576, MATCH("wRC+", FanGraphs_Plus_Stats_1_1500[[#Headers],[ID]:[BABIP+]], 0), FALSE), 0)</f>
        <v>143</v>
      </c>
      <c r="AP310" s="21">
        <f>_xlfn.RANK.EQ(AO310,$AO$2:$AO$1031)</f>
        <v>555</v>
      </c>
      <c r="AQ310" s="23">
        <f>(AM310/H310)*162</f>
        <v>8.6259740259740258</v>
      </c>
      <c r="AR310" s="21">
        <f>_xlfn.RANK.EQ(AQ310,$AQ$2:$AQ$1031)</f>
        <v>200</v>
      </c>
      <c r="AS310" s="3">
        <v>5.9</v>
      </c>
      <c r="AT310" s="3">
        <f>_xlfn.RANK.EQ(AS310,$AS$2:$AS$1031)</f>
        <v>178</v>
      </c>
      <c r="AU310" s="3">
        <v>6.1</v>
      </c>
      <c r="AV310" s="3">
        <f>_xlfn.RANK.EQ(AU310,$AU$2:$AU$1031)</f>
        <v>511</v>
      </c>
      <c r="AW310" s="14">
        <v>1.3</v>
      </c>
      <c r="AX310" s="3">
        <f>_xlfn.RANK.EQ(AW310,$AW$2:$AW$1031)</f>
        <v>381</v>
      </c>
      <c r="AY310" s="3">
        <v>36</v>
      </c>
      <c r="AZ310" s="3">
        <v>3</v>
      </c>
      <c r="BA310" s="3">
        <v>3</v>
      </c>
      <c r="BB310" s="3">
        <v>5</v>
      </c>
      <c r="BC310" s="3">
        <v>17</v>
      </c>
      <c r="BD310" s="3" t="s">
        <v>315</v>
      </c>
      <c r="BE310" s="13">
        <f>GEOMEAN(AN310,AF310,AP310,AR310)</f>
        <v>308.76767886805771</v>
      </c>
    </row>
    <row r="311" spans="1:57" x14ac:dyDescent="0.45">
      <c r="A311" s="1">
        <f>_xlfn.RANK.EQ(AM311, $AM$2:$AM$1031)</f>
        <v>189</v>
      </c>
      <c r="B311" s="3" t="s">
        <v>138</v>
      </c>
      <c r="C311" s="3" t="str">
        <f>_xlfn.CONCAT(B311, " - ", D311)</f>
        <v>Mike Schmidt - 1976</v>
      </c>
      <c r="D311" s="3">
        <v>1976</v>
      </c>
      <c r="E311" s="3">
        <v>26</v>
      </c>
      <c r="F311" s="3" t="s">
        <v>139</v>
      </c>
      <c r="G311" s="3" t="s">
        <v>52</v>
      </c>
      <c r="H311" s="3">
        <v>160</v>
      </c>
      <c r="I311" s="3">
        <v>705</v>
      </c>
      <c r="J311" s="3">
        <v>584</v>
      </c>
      <c r="K311" s="3">
        <v>112</v>
      </c>
      <c r="L311" s="3">
        <v>153</v>
      </c>
      <c r="M311" s="3">
        <v>80</v>
      </c>
      <c r="N311" s="3">
        <v>31</v>
      </c>
      <c r="O311" s="3">
        <v>4</v>
      </c>
      <c r="P311" s="3">
        <v>38</v>
      </c>
      <c r="Q311" s="3">
        <f>_xlfn.RANK.EQ(P311,$P$2:$P$1031)</f>
        <v>217</v>
      </c>
      <c r="R311" s="3">
        <v>107</v>
      </c>
      <c r="S311" s="3">
        <v>14</v>
      </c>
      <c r="T311" s="3">
        <v>9</v>
      </c>
      <c r="U311" s="3">
        <v>100</v>
      </c>
      <c r="V311" s="3">
        <v>149</v>
      </c>
      <c r="W311" s="3">
        <v>0.26200000000000001</v>
      </c>
      <c r="X311" s="3">
        <f>_xlfn.RANK.EQ(W311,$W$2:$W$1031)</f>
        <v>992</v>
      </c>
      <c r="Y311" s="3">
        <v>0.376</v>
      </c>
      <c r="Z311" s="3">
        <f>_xlfn.RANK.EQ(Y311,$Y$2:$Y$1031)</f>
        <v>652</v>
      </c>
      <c r="AA311" s="3">
        <v>0.52400000000000002</v>
      </c>
      <c r="AB311" s="3">
        <f>_xlfn.RANK.EQ(AA311,$AA$2:$AA$1031)</f>
        <v>560</v>
      </c>
      <c r="AC311" s="17">
        <v>0.9</v>
      </c>
      <c r="AD311" s="28">
        <f>_xlfn.RANK.EQ(AC311,$AC$2:$AC$1031)</f>
        <v>582</v>
      </c>
      <c r="AE311" s="21">
        <v>151</v>
      </c>
      <c r="AF311" s="31">
        <f>_xlfn.RANK.EQ(AE311,$AE$2:$AE$1031)</f>
        <v>418</v>
      </c>
      <c r="AG311" s="3">
        <v>306</v>
      </c>
      <c r="AH311" s="3">
        <v>7</v>
      </c>
      <c r="AI311" s="3">
        <v>11</v>
      </c>
      <c r="AJ311" s="3">
        <v>3</v>
      </c>
      <c r="AK311" s="3">
        <v>7</v>
      </c>
      <c r="AL311" s="3">
        <v>8</v>
      </c>
      <c r="AM311" s="21">
        <v>8</v>
      </c>
      <c r="AN311" s="21">
        <f>_xlfn.RANK.EQ(AM311,$AM$2:$AM$1031)</f>
        <v>189</v>
      </c>
      <c r="AO311" s="21">
        <f>_xlfn.IFNA(VLOOKUP(C311, 'FanGraphs Plus Stats 1-2000'!$D$2:$L$1048576, MATCH("wRC+", FanGraphs_Plus_Stats_1_1500[[#Headers],[ID]:[BABIP+]], 0), FALSE), 0)</f>
        <v>151</v>
      </c>
      <c r="AP311" s="21">
        <f>_xlfn.RANK.EQ(AO311,$AO$2:$AO$1031)</f>
        <v>393</v>
      </c>
      <c r="AQ311" s="23">
        <f>(AM311/H311)*162</f>
        <v>8.1</v>
      </c>
      <c r="AR311" s="21">
        <f>_xlfn.RANK.EQ(AQ311,$AQ$2:$AQ$1031)</f>
        <v>296</v>
      </c>
      <c r="AS311" s="3">
        <v>5.9</v>
      </c>
      <c r="AT311" s="3">
        <f>_xlfn.RANK.EQ(AS311,$AS$2:$AS$1031)</f>
        <v>178</v>
      </c>
      <c r="AU311" s="3">
        <v>6.8</v>
      </c>
      <c r="AV311" s="3">
        <f>_xlfn.RANK.EQ(AU311,$AU$2:$AU$1031)</f>
        <v>305</v>
      </c>
      <c r="AW311" s="14">
        <v>1.6</v>
      </c>
      <c r="AX311" s="3">
        <f>_xlfn.RANK.EQ(AW311,$AW$2:$AW$1031)</f>
        <v>300</v>
      </c>
      <c r="AY311" s="3">
        <v>40</v>
      </c>
      <c r="AZ311" s="3">
        <v>0</v>
      </c>
      <c r="BA311" s="3">
        <v>0</v>
      </c>
      <c r="BB311" s="3">
        <v>0</v>
      </c>
      <c r="BC311" s="3">
        <v>10</v>
      </c>
      <c r="BD311" s="3" t="s">
        <v>140</v>
      </c>
      <c r="BE311" s="13">
        <f>GEOMEAN(AN311,AF311,AP311,AR311)</f>
        <v>309.62112681205849</v>
      </c>
    </row>
    <row r="312" spans="1:57" x14ac:dyDescent="0.45">
      <c r="A312" s="1">
        <f>_xlfn.RANK.EQ(AM312, $AM$2:$AM$1031)</f>
        <v>399</v>
      </c>
      <c r="B312" s="3" t="s">
        <v>422</v>
      </c>
      <c r="C312" s="3" t="str">
        <f>_xlfn.CONCAT(B312, " - ", D312)</f>
        <v>Miguel Cabrera - 2012</v>
      </c>
      <c r="D312" s="3">
        <v>2012</v>
      </c>
      <c r="E312" s="3">
        <v>29</v>
      </c>
      <c r="F312" s="3" t="s">
        <v>70</v>
      </c>
      <c r="G312" s="3" t="s">
        <v>43</v>
      </c>
      <c r="H312" s="3">
        <v>161</v>
      </c>
      <c r="I312" s="3">
        <v>697</v>
      </c>
      <c r="J312" s="3">
        <v>622</v>
      </c>
      <c r="K312" s="3">
        <v>109</v>
      </c>
      <c r="L312" s="3">
        <v>205</v>
      </c>
      <c r="M312" s="3">
        <v>121</v>
      </c>
      <c r="N312" s="3">
        <v>40</v>
      </c>
      <c r="O312" s="3">
        <v>0</v>
      </c>
      <c r="P312" s="3">
        <v>44</v>
      </c>
      <c r="Q312" s="3">
        <f>_xlfn.RANK.EQ(P312,$P$2:$P$1031)</f>
        <v>86</v>
      </c>
      <c r="R312" s="3">
        <v>139</v>
      </c>
      <c r="S312" s="3">
        <v>4</v>
      </c>
      <c r="T312" s="3">
        <v>1</v>
      </c>
      <c r="U312" s="3">
        <v>66</v>
      </c>
      <c r="V312" s="3">
        <v>98</v>
      </c>
      <c r="W312" s="3">
        <v>0.33</v>
      </c>
      <c r="X312" s="3">
        <f>_xlfn.RANK.EQ(W312,$W$2:$W$1031)</f>
        <v>168</v>
      </c>
      <c r="Y312" s="3">
        <v>0.39300000000000002</v>
      </c>
      <c r="Z312" s="3">
        <f>_xlfn.RANK.EQ(Y312,$Y$2:$Y$1031)</f>
        <v>445</v>
      </c>
      <c r="AA312" s="3">
        <v>0.60599999999999998</v>
      </c>
      <c r="AB312" s="3">
        <f>_xlfn.RANK.EQ(AA312,$AA$2:$AA$1031)</f>
        <v>160</v>
      </c>
      <c r="AC312" s="17">
        <v>0.999</v>
      </c>
      <c r="AD312" s="28">
        <f>_xlfn.RANK.EQ(AC312,$AC$2:$AC$1031)</f>
        <v>218</v>
      </c>
      <c r="AE312" s="21">
        <v>164</v>
      </c>
      <c r="AF312" s="31">
        <f>_xlfn.RANK.EQ(AE312,$AE$2:$AE$1031)</f>
        <v>230</v>
      </c>
      <c r="AG312" s="3">
        <v>377</v>
      </c>
      <c r="AH312" s="3">
        <v>28</v>
      </c>
      <c r="AI312" s="3">
        <v>3</v>
      </c>
      <c r="AJ312" s="3">
        <v>0</v>
      </c>
      <c r="AK312" s="3">
        <v>6</v>
      </c>
      <c r="AL312" s="3">
        <v>17</v>
      </c>
      <c r="AM312" s="21">
        <v>7.1</v>
      </c>
      <c r="AN312" s="21">
        <f>_xlfn.RANK.EQ(AM312,$AM$2:$AM$1031)</f>
        <v>399</v>
      </c>
      <c r="AO312" s="21">
        <f>_xlfn.IFNA(VLOOKUP(C312, 'FanGraphs Plus Stats 1-2000'!$D$2:$L$1048576, MATCH("wRC+", FanGraphs_Plus_Stats_1_1500[[#Headers],[ID]:[BABIP+]], 0), FALSE), 0)</f>
        <v>166</v>
      </c>
      <c r="AP312" s="21">
        <f>_xlfn.RANK.EQ(AO312,$AO$2:$AO$1031)</f>
        <v>171</v>
      </c>
      <c r="AQ312" s="23">
        <f>(AM312/H312)*162</f>
        <v>7.1440993788819869</v>
      </c>
      <c r="AR312" s="21">
        <f>_xlfn.RANK.EQ(AQ312,$AQ$2:$AQ$1031)</f>
        <v>588</v>
      </c>
      <c r="AS312" s="3">
        <v>4.5999999999999996</v>
      </c>
      <c r="AT312" s="3">
        <f>_xlfn.RANK.EQ(AS312,$AS$2:$AS$1031)</f>
        <v>534</v>
      </c>
      <c r="AU312" s="3">
        <v>7.7</v>
      </c>
      <c r="AV312" s="3">
        <f>_xlfn.RANK.EQ(AU312,$AU$2:$AU$1031)</f>
        <v>135</v>
      </c>
      <c r="AW312" s="14">
        <v>-0.2</v>
      </c>
      <c r="AX312" s="3">
        <f>_xlfn.RANK.EQ(AW312,$AW$2:$AW$1031)</f>
        <v>810</v>
      </c>
      <c r="AY312" s="3">
        <v>52</v>
      </c>
      <c r="AZ312" s="3">
        <v>-5</v>
      </c>
      <c r="BA312" s="3">
        <v>0</v>
      </c>
      <c r="BB312" s="3">
        <v>-4</v>
      </c>
      <c r="BC312" s="3">
        <v>-4</v>
      </c>
      <c r="BD312" s="3" t="s">
        <v>553</v>
      </c>
      <c r="BE312" s="13">
        <f>GEOMEAN(AN312,AF312,AP312,AR312)</f>
        <v>309.93351525347134</v>
      </c>
    </row>
    <row r="313" spans="1:57" x14ac:dyDescent="0.45">
      <c r="A313" s="1">
        <f>_xlfn.RANK.EQ(AM313, $AM$2:$AM$1031)</f>
        <v>206</v>
      </c>
      <c r="B313" s="3" t="s">
        <v>367</v>
      </c>
      <c r="C313" s="3" t="str">
        <f>_xlfn.CONCAT(B313, " - ", D313)</f>
        <v>Jose Altuve - 2016</v>
      </c>
      <c r="D313" s="3">
        <v>2016</v>
      </c>
      <c r="E313" s="3">
        <v>26</v>
      </c>
      <c r="F313" s="3" t="s">
        <v>178</v>
      </c>
      <c r="G313" s="3" t="s">
        <v>43</v>
      </c>
      <c r="H313" s="3">
        <v>161</v>
      </c>
      <c r="I313" s="3">
        <v>717</v>
      </c>
      <c r="J313" s="3">
        <v>640</v>
      </c>
      <c r="K313" s="3">
        <v>108</v>
      </c>
      <c r="L313" s="3">
        <v>216</v>
      </c>
      <c r="M313" s="3">
        <v>145</v>
      </c>
      <c r="N313" s="3">
        <v>42</v>
      </c>
      <c r="O313" s="3">
        <v>5</v>
      </c>
      <c r="P313" s="3">
        <v>24</v>
      </c>
      <c r="Q313" s="3">
        <f>_xlfn.RANK.EQ(P313,$P$2:$P$1031)</f>
        <v>634</v>
      </c>
      <c r="R313" s="3">
        <v>96</v>
      </c>
      <c r="S313" s="3">
        <v>30</v>
      </c>
      <c r="T313" s="3">
        <v>10</v>
      </c>
      <c r="U313" s="3">
        <v>60</v>
      </c>
      <c r="V313" s="3">
        <v>70</v>
      </c>
      <c r="W313" s="3">
        <v>0.33800000000000002</v>
      </c>
      <c r="X313" s="3">
        <f>_xlfn.RANK.EQ(W313,$W$2:$W$1031)</f>
        <v>108</v>
      </c>
      <c r="Y313" s="3">
        <v>0.39600000000000002</v>
      </c>
      <c r="Z313" s="3">
        <f>_xlfn.RANK.EQ(Y313,$Y$2:$Y$1031)</f>
        <v>416</v>
      </c>
      <c r="AA313" s="3">
        <v>0.53100000000000003</v>
      </c>
      <c r="AB313" s="3">
        <f>_xlfn.RANK.EQ(AA313,$AA$2:$AA$1031)</f>
        <v>523</v>
      </c>
      <c r="AC313" s="17">
        <v>0.92800000000000005</v>
      </c>
      <c r="AD313" s="28">
        <f>_xlfn.RANK.EQ(AC313,$AC$2:$AC$1031)</f>
        <v>454</v>
      </c>
      <c r="AE313" s="21">
        <v>155</v>
      </c>
      <c r="AF313" s="31">
        <f>_xlfn.RANK.EQ(AE313,$AE$2:$AE$1031)</f>
        <v>367</v>
      </c>
      <c r="AG313" s="3">
        <v>340</v>
      </c>
      <c r="AH313" s="3">
        <v>15</v>
      </c>
      <c r="AI313" s="3">
        <v>7</v>
      </c>
      <c r="AJ313" s="3">
        <v>3</v>
      </c>
      <c r="AK313" s="3">
        <v>7</v>
      </c>
      <c r="AL313" s="3">
        <v>11</v>
      </c>
      <c r="AM313" s="21">
        <v>7.9</v>
      </c>
      <c r="AN313" s="21">
        <f>_xlfn.RANK.EQ(AM313,$AM$2:$AM$1031)</f>
        <v>206</v>
      </c>
      <c r="AO313" s="21">
        <f>_xlfn.IFNA(VLOOKUP(C313, 'FanGraphs Plus Stats 1-2000'!$D$2:$L$1048576, MATCH("wRC+", FanGraphs_Plus_Stats_1_1500[[#Headers],[ID]:[BABIP+]], 0), FALSE), 0)</f>
        <v>152</v>
      </c>
      <c r="AP313" s="21">
        <f>_xlfn.RANK.EQ(AO313,$AO$2:$AO$1031)</f>
        <v>372</v>
      </c>
      <c r="AQ313" s="23">
        <f>(AM313/H313)*162</f>
        <v>7.9490683229813675</v>
      </c>
      <c r="AR313" s="21">
        <f>_xlfn.RANK.EQ(AQ313,$AQ$2:$AQ$1031)</f>
        <v>339</v>
      </c>
      <c r="AS313" s="3">
        <v>5.5</v>
      </c>
      <c r="AT313" s="3">
        <f>_xlfn.RANK.EQ(AS313,$AS$2:$AS$1031)</f>
        <v>247</v>
      </c>
      <c r="AU313" s="3">
        <v>7.9</v>
      </c>
      <c r="AV313" s="3">
        <f>_xlfn.RANK.EQ(AU313,$AU$2:$AU$1031)</f>
        <v>119</v>
      </c>
      <c r="AW313" s="14">
        <v>0.4</v>
      </c>
      <c r="AX313" s="3">
        <f>_xlfn.RANK.EQ(AW313,$AW$2:$AW$1031)</f>
        <v>621</v>
      </c>
      <c r="AY313" s="3">
        <v>48</v>
      </c>
      <c r="AZ313" s="3">
        <v>0</v>
      </c>
      <c r="BA313" s="3">
        <v>3</v>
      </c>
      <c r="BB313" s="3">
        <v>2</v>
      </c>
      <c r="BC313" s="3">
        <v>0</v>
      </c>
      <c r="BD313" s="3" t="s">
        <v>368</v>
      </c>
      <c r="BE313" s="13">
        <f>GEOMEAN(AN313,AF313,AP313,AR313)</f>
        <v>312.47766500069554</v>
      </c>
    </row>
    <row r="314" spans="1:57" x14ac:dyDescent="0.45">
      <c r="A314" s="1">
        <f>_xlfn.RANK.EQ(AM314, $AM$2:$AM$1031)</f>
        <v>206</v>
      </c>
      <c r="B314" s="3" t="s">
        <v>138</v>
      </c>
      <c r="C314" s="3" t="str">
        <f>_xlfn.CONCAT(B314, " - ", D314)</f>
        <v>Mike Schmidt - 1979</v>
      </c>
      <c r="D314" s="3">
        <v>1979</v>
      </c>
      <c r="E314" s="3">
        <v>29</v>
      </c>
      <c r="F314" s="3" t="s">
        <v>139</v>
      </c>
      <c r="G314" s="3" t="s">
        <v>52</v>
      </c>
      <c r="H314" s="3">
        <v>160</v>
      </c>
      <c r="I314" s="3">
        <v>675</v>
      </c>
      <c r="J314" s="3">
        <v>541</v>
      </c>
      <c r="K314" s="3">
        <v>109</v>
      </c>
      <c r="L314" s="3">
        <v>137</v>
      </c>
      <c r="M314" s="3">
        <v>63</v>
      </c>
      <c r="N314" s="3">
        <v>25</v>
      </c>
      <c r="O314" s="3">
        <v>4</v>
      </c>
      <c r="P314" s="3">
        <v>45</v>
      </c>
      <c r="Q314" s="3">
        <f>_xlfn.RANK.EQ(P314,$P$2:$P$1031)</f>
        <v>73</v>
      </c>
      <c r="R314" s="3">
        <v>114</v>
      </c>
      <c r="S314" s="3">
        <v>9</v>
      </c>
      <c r="T314" s="3">
        <v>5</v>
      </c>
      <c r="U314" s="3">
        <v>120</v>
      </c>
      <c r="V314" s="3">
        <v>115</v>
      </c>
      <c r="W314" s="3">
        <v>0.253</v>
      </c>
      <c r="X314" s="3">
        <f>_xlfn.RANK.EQ(W314,$W$2:$W$1031)</f>
        <v>1011</v>
      </c>
      <c r="Y314" s="3">
        <v>0.38600000000000001</v>
      </c>
      <c r="Z314" s="3">
        <f>_xlfn.RANK.EQ(Y314,$Y$2:$Y$1031)</f>
        <v>539</v>
      </c>
      <c r="AA314" s="3">
        <v>0.56399999999999995</v>
      </c>
      <c r="AB314" s="3">
        <f>_xlfn.RANK.EQ(AA314,$AA$2:$AA$1031)</f>
        <v>318</v>
      </c>
      <c r="AC314" s="17">
        <v>0.95</v>
      </c>
      <c r="AD314" s="28">
        <f>_xlfn.RANK.EQ(AC314,$AC$2:$AC$1031)</f>
        <v>369</v>
      </c>
      <c r="AE314" s="21">
        <v>154</v>
      </c>
      <c r="AF314" s="31">
        <f>_xlfn.RANK.EQ(AE314,$AE$2:$AE$1031)</f>
        <v>382</v>
      </c>
      <c r="AG314" s="3">
        <v>305</v>
      </c>
      <c r="AH314" s="3">
        <v>13</v>
      </c>
      <c r="AI314" s="3">
        <v>3</v>
      </c>
      <c r="AJ314" s="3">
        <v>2</v>
      </c>
      <c r="AK314" s="3">
        <v>9</v>
      </c>
      <c r="AL314" s="3">
        <v>12</v>
      </c>
      <c r="AM314" s="21">
        <v>7.9</v>
      </c>
      <c r="AN314" s="21">
        <f>_xlfn.RANK.EQ(AM314,$AM$2:$AM$1031)</f>
        <v>206</v>
      </c>
      <c r="AO314" s="21">
        <f>_xlfn.IFNA(VLOOKUP(C314, 'FanGraphs Plus Stats 1-2000'!$D$2:$L$1048576, MATCH("wRC+", FanGraphs_Plus_Stats_1_1500[[#Headers],[ID]:[BABIP+]], 0), FALSE), 0)</f>
        <v>152</v>
      </c>
      <c r="AP314" s="21">
        <f>_xlfn.RANK.EQ(AO314,$AO$2:$AO$1031)</f>
        <v>372</v>
      </c>
      <c r="AQ314" s="23">
        <f>(AM314/H314)*162</f>
        <v>7.9987500000000002</v>
      </c>
      <c r="AR314" s="21">
        <f>_xlfn.RANK.EQ(AQ314,$AQ$2:$AQ$1031)</f>
        <v>326</v>
      </c>
      <c r="AS314" s="3">
        <v>5.7</v>
      </c>
      <c r="AT314" s="3">
        <f>_xlfn.RANK.EQ(AS314,$AS$2:$AS$1031)</f>
        <v>209</v>
      </c>
      <c r="AU314" s="3">
        <v>7.1</v>
      </c>
      <c r="AV314" s="3">
        <f>_xlfn.RANK.EQ(AU314,$AU$2:$AU$1031)</f>
        <v>234</v>
      </c>
      <c r="AW314" s="14">
        <v>1.2</v>
      </c>
      <c r="AX314" s="3">
        <f>_xlfn.RANK.EQ(AW314,$AW$2:$AW$1031)</f>
        <v>406</v>
      </c>
      <c r="AY314" s="3">
        <v>41</v>
      </c>
      <c r="AZ314" s="3">
        <v>-1</v>
      </c>
      <c r="BA314" s="3">
        <v>4</v>
      </c>
      <c r="BB314" s="3">
        <v>3</v>
      </c>
      <c r="BC314" s="3">
        <v>7</v>
      </c>
      <c r="BD314" s="3" t="s">
        <v>359</v>
      </c>
      <c r="BE314" s="13">
        <f>GEOMEAN(AN314,AF314,AP314,AR314)</f>
        <v>312.55235878661392</v>
      </c>
    </row>
    <row r="315" spans="1:57" x14ac:dyDescent="0.45">
      <c r="A315" s="1">
        <f>_xlfn.RANK.EQ(AM315, $AM$2:$AM$1031)</f>
        <v>289</v>
      </c>
      <c r="B315" s="3" t="s">
        <v>445</v>
      </c>
      <c r="C315" s="3" t="str">
        <f>_xlfn.CONCAT(B315, " - ", D315)</f>
        <v>Mike Greenwell - 1988</v>
      </c>
      <c r="D315" s="3">
        <v>1988</v>
      </c>
      <c r="E315" s="3">
        <v>24</v>
      </c>
      <c r="F315" s="3" t="s">
        <v>48</v>
      </c>
      <c r="G315" s="3" t="s">
        <v>43</v>
      </c>
      <c r="H315" s="3">
        <v>158</v>
      </c>
      <c r="I315" s="3">
        <v>693</v>
      </c>
      <c r="J315" s="3">
        <v>590</v>
      </c>
      <c r="K315" s="3">
        <v>86</v>
      </c>
      <c r="L315" s="3">
        <v>192</v>
      </c>
      <c r="M315" s="3">
        <v>123</v>
      </c>
      <c r="N315" s="3">
        <v>39</v>
      </c>
      <c r="O315" s="3">
        <v>8</v>
      </c>
      <c r="P315" s="3">
        <v>22</v>
      </c>
      <c r="Q315" s="3">
        <f>_xlfn.RANK.EQ(P315,$P$2:$P$1031)</f>
        <v>697</v>
      </c>
      <c r="R315" s="3">
        <v>119</v>
      </c>
      <c r="S315" s="3">
        <v>16</v>
      </c>
      <c r="T315" s="3">
        <v>8</v>
      </c>
      <c r="U315" s="3">
        <v>87</v>
      </c>
      <c r="V315" s="3">
        <v>38</v>
      </c>
      <c r="W315" s="3">
        <v>0.32500000000000001</v>
      </c>
      <c r="X315" s="3">
        <f>_xlfn.RANK.EQ(W315,$W$2:$W$1031)</f>
        <v>231</v>
      </c>
      <c r="Y315" s="3">
        <v>0.41599999999999998</v>
      </c>
      <c r="Z315" s="3">
        <f>_xlfn.RANK.EQ(Y315,$Y$2:$Y$1031)</f>
        <v>228</v>
      </c>
      <c r="AA315" s="3">
        <v>0.53100000000000003</v>
      </c>
      <c r="AB315" s="3">
        <f>_xlfn.RANK.EQ(AA315,$AA$2:$AA$1031)</f>
        <v>523</v>
      </c>
      <c r="AC315" s="17">
        <v>0.94599999999999995</v>
      </c>
      <c r="AD315" s="28">
        <f>_xlfn.RANK.EQ(AC315,$AC$2:$AC$1031)</f>
        <v>386</v>
      </c>
      <c r="AE315" s="21">
        <v>160</v>
      </c>
      <c r="AF315" s="31">
        <f>_xlfn.RANK.EQ(AE315,$AE$2:$AE$1031)</f>
        <v>283</v>
      </c>
      <c r="AG315" s="3">
        <v>313</v>
      </c>
      <c r="AH315" s="3">
        <v>11</v>
      </c>
      <c r="AI315" s="3">
        <v>9</v>
      </c>
      <c r="AJ315" s="3">
        <v>0</v>
      </c>
      <c r="AK315" s="3">
        <v>7</v>
      </c>
      <c r="AL315" s="3">
        <v>18</v>
      </c>
      <c r="AM315" s="21">
        <v>7.5</v>
      </c>
      <c r="AN315" s="21">
        <f>_xlfn.RANK.EQ(AM315,$AM$2:$AM$1031)</f>
        <v>289</v>
      </c>
      <c r="AO315" s="21">
        <f>_xlfn.IFNA(VLOOKUP(C315, 'FanGraphs Plus Stats 1-2000'!$D$2:$L$1048576, MATCH("wRC+", FanGraphs_Plus_Stats_1_1500[[#Headers],[ID]:[BABIP+]], 0), FALSE), 0)</f>
        <v>157</v>
      </c>
      <c r="AP315" s="21">
        <f>_xlfn.RANK.EQ(AO315,$AO$2:$AO$1031)</f>
        <v>285</v>
      </c>
      <c r="AQ315" s="23">
        <f>(AM315/H315)*162</f>
        <v>7.6898734177215191</v>
      </c>
      <c r="AR315" s="21">
        <f>_xlfn.RANK.EQ(AQ315,$AQ$2:$AQ$1031)</f>
        <v>413</v>
      </c>
      <c r="AS315" s="3">
        <v>5.4</v>
      </c>
      <c r="AT315" s="3">
        <f>_xlfn.RANK.EQ(AS315,$AS$2:$AS$1031)</f>
        <v>273</v>
      </c>
      <c r="AU315" s="3">
        <v>6.1</v>
      </c>
      <c r="AV315" s="3">
        <f>_xlfn.RANK.EQ(AU315,$AU$2:$AU$1031)</f>
        <v>511</v>
      </c>
      <c r="AW315" s="14">
        <v>0.8</v>
      </c>
      <c r="AX315" s="3">
        <f>_xlfn.RANK.EQ(AW315,$AW$2:$AW$1031)</f>
        <v>517</v>
      </c>
      <c r="AY315" s="3">
        <v>45</v>
      </c>
      <c r="AZ315" s="3">
        <v>1</v>
      </c>
      <c r="BA315" s="3">
        <v>-2</v>
      </c>
      <c r="BB315" s="3">
        <v>-1</v>
      </c>
      <c r="BC315" s="3">
        <v>13</v>
      </c>
      <c r="BD315" s="3" t="s">
        <v>446</v>
      </c>
      <c r="BE315" s="13">
        <f>GEOMEAN(AN315,AF315,AP315,AR315)</f>
        <v>313.23464986376513</v>
      </c>
    </row>
    <row r="316" spans="1:57" x14ac:dyDescent="0.45">
      <c r="A316" s="1">
        <f>_xlfn.RANK.EQ(AM316, $AM$2:$AM$1031)</f>
        <v>289</v>
      </c>
      <c r="B316" s="3" t="s">
        <v>450</v>
      </c>
      <c r="C316" s="3" t="str">
        <f>_xlfn.CONCAT(B316, " - ", D316)</f>
        <v>Johnny Mize - 1947</v>
      </c>
      <c r="D316" s="3">
        <v>1947</v>
      </c>
      <c r="E316" s="3">
        <v>34</v>
      </c>
      <c r="F316" s="3" t="s">
        <v>101</v>
      </c>
      <c r="G316" s="3" t="s">
        <v>52</v>
      </c>
      <c r="H316" s="3">
        <v>154</v>
      </c>
      <c r="I316" s="3">
        <v>664</v>
      </c>
      <c r="J316" s="3">
        <v>586</v>
      </c>
      <c r="K316" s="3">
        <v>137</v>
      </c>
      <c r="L316" s="3">
        <v>177</v>
      </c>
      <c r="M316" s="3">
        <v>98</v>
      </c>
      <c r="N316" s="3">
        <v>26</v>
      </c>
      <c r="O316" s="3">
        <v>2</v>
      </c>
      <c r="P316" s="3">
        <v>51</v>
      </c>
      <c r="Q316" s="3">
        <f>_xlfn.RANK.EQ(P316,$P$2:$P$1031)</f>
        <v>26</v>
      </c>
      <c r="R316" s="3">
        <v>138</v>
      </c>
      <c r="S316" s="3">
        <v>2</v>
      </c>
      <c r="T316" s="3">
        <v>0</v>
      </c>
      <c r="U316" s="3">
        <v>74</v>
      </c>
      <c r="V316" s="3">
        <v>42</v>
      </c>
      <c r="W316" s="3">
        <v>0.30199999999999999</v>
      </c>
      <c r="X316" s="3">
        <f>_xlfn.RANK.EQ(W316,$W$2:$W$1031)</f>
        <v>565</v>
      </c>
      <c r="Y316" s="3">
        <v>0.38400000000000001</v>
      </c>
      <c r="Z316" s="3">
        <f>_xlfn.RANK.EQ(Y316,$Y$2:$Y$1031)</f>
        <v>556</v>
      </c>
      <c r="AA316" s="3">
        <v>0.61399999999999999</v>
      </c>
      <c r="AB316" s="3">
        <f>_xlfn.RANK.EQ(AA316,$AA$2:$AA$1031)</f>
        <v>132</v>
      </c>
      <c r="AC316" s="17">
        <v>0.998</v>
      </c>
      <c r="AD316" s="28">
        <f>_xlfn.RANK.EQ(AC316,$AC$2:$AC$1031)</f>
        <v>223</v>
      </c>
      <c r="AE316" s="21">
        <v>160</v>
      </c>
      <c r="AF316" s="31">
        <f>_xlfn.RANK.EQ(AE316,$AE$2:$AE$1031)</f>
        <v>283</v>
      </c>
      <c r="AG316" s="3">
        <v>360</v>
      </c>
      <c r="AH316" s="3">
        <v>6</v>
      </c>
      <c r="AI316" s="3">
        <v>4</v>
      </c>
      <c r="AJ316" s="3">
        <v>0</v>
      </c>
      <c r="AK316" s="2"/>
      <c r="AL316" s="3">
        <v>7</v>
      </c>
      <c r="AM316" s="21">
        <v>7.5</v>
      </c>
      <c r="AN316" s="21">
        <f>_xlfn.RANK.EQ(AM316,$AM$2:$AM$1031)</f>
        <v>289</v>
      </c>
      <c r="AO316" s="21">
        <f>_xlfn.IFNA(VLOOKUP(C316, 'FanGraphs Plus Stats 1-2000'!$D$2:$L$1048576, MATCH("wRC+", FanGraphs_Plus_Stats_1_1500[[#Headers],[ID]:[BABIP+]], 0), FALSE), 0)</f>
        <v>154</v>
      </c>
      <c r="AP316" s="21">
        <f>_xlfn.RANK.EQ(AO316,$AO$2:$AO$1031)</f>
        <v>340</v>
      </c>
      <c r="AQ316" s="23">
        <f>(AM316/H316)*162</f>
        <v>7.8896103896103904</v>
      </c>
      <c r="AR316" s="21">
        <f>_xlfn.RANK.EQ(AQ316,$AQ$2:$AQ$1031)</f>
        <v>364</v>
      </c>
      <c r="AS316" s="3">
        <v>4.9000000000000004</v>
      </c>
      <c r="AT316" s="3">
        <f>_xlfn.RANK.EQ(AS316,$AS$2:$AS$1031)</f>
        <v>420</v>
      </c>
      <c r="AU316" s="3">
        <v>7.2</v>
      </c>
      <c r="AV316" s="3">
        <f>_xlfn.RANK.EQ(AU316,$AU$2:$AU$1031)</f>
        <v>215</v>
      </c>
      <c r="AW316" s="14">
        <v>-0.4</v>
      </c>
      <c r="AX316" s="3">
        <f>_xlfn.RANK.EQ(AW316,$AW$2:$AW$1031)</f>
        <v>857</v>
      </c>
      <c r="AY316" s="3">
        <v>49</v>
      </c>
      <c r="AZ316" s="3">
        <v>1</v>
      </c>
      <c r="BA316" s="3">
        <v>4</v>
      </c>
      <c r="BB316" s="3">
        <v>4</v>
      </c>
      <c r="BC316" s="3">
        <v>3</v>
      </c>
      <c r="BD316" s="3" t="s">
        <v>56</v>
      </c>
      <c r="BE316" s="13">
        <f>GEOMEAN(AN316,AF316,AP316,AR316)</f>
        <v>317.18755902239747</v>
      </c>
    </row>
    <row r="317" spans="1:57" x14ac:dyDescent="0.45">
      <c r="A317" s="1">
        <f>_xlfn.RANK.EQ(AM317, $AM$2:$AM$1031)</f>
        <v>340</v>
      </c>
      <c r="B317" s="3" t="s">
        <v>626</v>
      </c>
      <c r="C317" s="3" t="str">
        <f>_xlfn.CONCAT(B317, " - ", D317)</f>
        <v>Ketel Marte - 2024</v>
      </c>
      <c r="D317" s="3">
        <v>2024</v>
      </c>
      <c r="E317" s="3">
        <v>30</v>
      </c>
      <c r="F317" s="3" t="s">
        <v>301</v>
      </c>
      <c r="G317" s="3" t="s">
        <v>52</v>
      </c>
      <c r="H317" s="3">
        <f>VLOOKUP($B317, FanGraphs_Updated_Zips_Projections[[Name]:[WAR]], MATCH(H$1, FanGraphs_Updated_Zips_Projections[[#Headers],[Name]:[WAR]], 0), FALSE)</f>
        <v>143</v>
      </c>
      <c r="I317" s="10">
        <f>(VLOOKUP($C317,'All Data'!$C$2:$AP$1401,MATCH(I$1,'All Data'!$C$1:$AP$1,0),FALSE)/VLOOKUP($C317,'All Data'!$C$2:$AP$1401,MATCH("G",'All Data'!$C$1:$AP$1,0),FALSE))*$H317</f>
        <v>616.37931034482767</v>
      </c>
      <c r="J317" s="10">
        <f>(VLOOKUP($C317,'All Data'!$C$2:$AP$1401,MATCH(J$1,'All Data'!$C$1:$AP$1,0),FALSE)/VLOOKUP($C317,'All Data'!$C$2:$AP$1401,MATCH("G",'All Data'!$C$1:$AP$1,0),FALSE))*$H317</f>
        <v>537.48275862068965</v>
      </c>
      <c r="K317" s="10">
        <f>(VLOOKUP($C317,'All Data'!$C$2:$AP$1401,MATCH(K$1,'All Data'!$C$1:$AP$1,0),FALSE)/VLOOKUP($C317,'All Data'!$C$2:$AP$1401,MATCH("G",'All Data'!$C$1:$AP$1,0),FALSE))*$H317</f>
        <v>99.853448275862064</v>
      </c>
      <c r="L317" s="10">
        <f>(VLOOKUP($C317,'All Data'!$C$2:$AP$1401,MATCH(L$1,'All Data'!$C$1:$AP$1,0),FALSE)/VLOOKUP($C317,'All Data'!$C$2:$AP$1401,MATCH("G",'All Data'!$C$1:$AP$1,0),FALSE))*$H317</f>
        <v>160.25862068965515</v>
      </c>
      <c r="M317" s="10">
        <f>(VLOOKUP($C317,'All Data'!$C$2:$AP$1401,MATCH(M$1,'All Data'!$C$1:$AP$1,0),FALSE)/VLOOKUP($C317,'All Data'!$C$2:$AP$1401,MATCH("G",'All Data'!$C$1:$AP$1,0),FALSE))*$H317</f>
        <v>96.15517241379311</v>
      </c>
      <c r="N317" s="10">
        <f>(VLOOKUP($C317,'All Data'!$C$2:$AP$1401,MATCH(N$1,'All Data'!$C$1:$AP$1,0),FALSE)/VLOOKUP($C317,'All Data'!$C$2:$AP$1401,MATCH("G",'All Data'!$C$1:$AP$1,0),FALSE))*$H317</f>
        <v>24.655172413793107</v>
      </c>
      <c r="O317" s="10">
        <f>(VLOOKUP($C317,'All Data'!$C$2:$AP$1401,MATCH(O$1,'All Data'!$C$1:$AP$1,0),FALSE)/VLOOKUP($C317,'All Data'!$C$2:$AP$1401,MATCH("G",'All Data'!$C$1:$AP$1,0),FALSE))*$H317</f>
        <v>2.4655172413793105</v>
      </c>
      <c r="P317" s="10">
        <f>(VLOOKUP($C317,'All Data'!$C$2:$AP$1401,MATCH(P$1,'All Data'!$C$1:$AP$1,0),FALSE)/VLOOKUP($C317,'All Data'!$C$2:$AP$1401,MATCH("G",'All Data'!$C$1:$AP$1,0),FALSE))*$H317</f>
        <v>36.982758620689658</v>
      </c>
      <c r="Q317" s="3">
        <f>_xlfn.RANK.EQ(P317,$P$2:$P$1031)</f>
        <v>266</v>
      </c>
      <c r="R317" s="10">
        <f>(VLOOKUP($C317,'All Data'!$C$2:$AP$1401,MATCH(R$1,'All Data'!$C$1:$AP$1,0),FALSE)/VLOOKUP($C317,'All Data'!$C$2:$AP$1401,MATCH("G",'All Data'!$C$1:$AP$1,0),FALSE))*$H317</f>
        <v>99.853448275862064</v>
      </c>
      <c r="S317" s="10">
        <f>(VLOOKUP($C317,'All Data'!$C$2:$AP$1401,MATCH(S$1,'All Data'!$C$1:$AP$1,0),FALSE)/VLOOKUP($C317,'All Data'!$C$2:$AP$1401,MATCH("G",'All Data'!$C$1:$AP$1,0),FALSE))*$H317</f>
        <v>7.3965517241379306</v>
      </c>
      <c r="T317" s="10">
        <f>(VLOOKUP($C317,'All Data'!$C$2:$AP$1401,MATCH(T$1,'All Data'!$C$1:$AP$1,0),FALSE)/VLOOKUP($C317,'All Data'!$C$2:$AP$1401,MATCH("G",'All Data'!$C$1:$AP$1,0),FALSE))*$H317</f>
        <v>1.2327586206896552</v>
      </c>
      <c r="U317" s="10">
        <f>(VLOOKUP($C317,'All Data'!$C$2:$AP$1401,MATCH(U$1,'All Data'!$C$1:$AP$1,0),FALSE)/VLOOKUP($C317,'All Data'!$C$2:$AP$1401,MATCH("G",'All Data'!$C$1:$AP$1,0),FALSE))*$H317</f>
        <v>64.103448275862064</v>
      </c>
      <c r="V317" s="10">
        <f>(VLOOKUP($C317,'All Data'!$C$2:$AP$1401,MATCH(V$1,'All Data'!$C$1:$AP$1,0),FALSE)/VLOOKUP($C317,'All Data'!$C$2:$AP$1401,MATCH("G",'All Data'!$C$1:$AP$1,0),FALSE))*$H317</f>
        <v>109.71551724137932</v>
      </c>
      <c r="W317" s="11">
        <f>L317/J317</f>
        <v>0.29816513761467883</v>
      </c>
      <c r="X317" s="3">
        <f>_xlfn.RANK.EQ(W317,$W$2:$W$1031)</f>
        <v>625</v>
      </c>
      <c r="Y317" s="3">
        <v>0.37</v>
      </c>
      <c r="Z317" s="3">
        <f>_xlfn.RANK.EQ(Y317,$Y$2:$Y$1031)</f>
        <v>723</v>
      </c>
      <c r="AA317" s="3">
        <v>0.56000000000000005</v>
      </c>
      <c r="AB317" s="3">
        <f>_xlfn.RANK.EQ(AA317,$AA$2:$AA$1031)</f>
        <v>335</v>
      </c>
      <c r="AC317" s="17">
        <v>0.93</v>
      </c>
      <c r="AD317" s="28">
        <f>_xlfn.RANK.EQ(AC317,$AC$2:$AC$1031)</f>
        <v>443</v>
      </c>
      <c r="AE317" s="21">
        <v>157</v>
      </c>
      <c r="AF317" s="31">
        <f>_xlfn.RANK.EQ(AE317,$AE$2:$AE$1031)</f>
        <v>321</v>
      </c>
      <c r="AG317" s="10">
        <f>(VLOOKUP($C317,'All Data'!$C$2:$AP$1401,MATCH(AG$1,'All Data'!$C$1:$AP$1,0),FALSE)/VLOOKUP($C317,'All Data'!$C$2:$AP$1401,MATCH("G",'All Data'!$C$1:$AP$1,0),FALSE))*$H317</f>
        <v>300.79310344827587</v>
      </c>
      <c r="AH317" s="10">
        <f>(VLOOKUP($C317,'All Data'!$C$2:$AP$1401,MATCH(AH$1,'All Data'!$C$1:$AP$1,0),FALSE)/VLOOKUP($C317,'All Data'!$C$2:$AP$1401,MATCH("G",'All Data'!$C$1:$AP$1,0),FALSE))*$H317</f>
        <v>9.862068965517242</v>
      </c>
      <c r="AI317" s="10">
        <f>(VLOOKUP($C317,'All Data'!$C$2:$AP$1401,MATCH(AI$1,'All Data'!$C$1:$AP$1,0),FALSE)/VLOOKUP($C317,'All Data'!$C$2:$AP$1401,MATCH("G",'All Data'!$C$1:$AP$1,0),FALSE))*$H317</f>
        <v>3.6982758620689653</v>
      </c>
      <c r="AJ317" s="10">
        <f>(VLOOKUP($C317,'All Data'!$C$2:$AP$1401,MATCH(AJ$1,'All Data'!$C$1:$AP$1,0),FALSE)/VLOOKUP($C317,'All Data'!$C$2:$AP$1401,MATCH("G",'All Data'!$C$1:$AP$1,0),FALSE))*$H317</f>
        <v>0</v>
      </c>
      <c r="AK317" s="10">
        <f>(VLOOKUP($C317,'All Data'!$C$2:$AP$1401,MATCH(AK$1,'All Data'!$C$1:$AP$1,0),FALSE)/VLOOKUP($C317,'All Data'!$C$2:$AP$1401,MATCH("G",'All Data'!$C$1:$AP$1,0),FALSE))*$H317</f>
        <v>11.094827586206897</v>
      </c>
      <c r="AL317" s="10">
        <f>(VLOOKUP($C317,'All Data'!$C$2:$AP$1401,MATCH(AL$1,'All Data'!$C$1:$AP$1,0),FALSE)/VLOOKUP($C317,'All Data'!$C$2:$AP$1401,MATCH("G",'All Data'!$C$1:$AP$1,0),FALSE))*$H317</f>
        <v>7.3965517241379306</v>
      </c>
      <c r="AM317" s="23">
        <f>(VLOOKUP($C317,'All Data'!$C$2:$AP$1401,MATCH(AM$1,'All Data'!$C$1:$AP$1,0),FALSE)/VLOOKUP($C317,'All Data'!$C$2:$AP$1401,MATCH("G",'All Data'!$C$1:$AP$1,0),FALSE))*$H317</f>
        <v>7.3965517241379306</v>
      </c>
      <c r="AN317" s="21">
        <f>_xlfn.RANK.EQ(AM317,$AM$2:$AM$1031)</f>
        <v>340</v>
      </c>
      <c r="AO317" s="21">
        <f>_xlfn.IFNA(VLOOKUP(C317, 'FanGraphs Plus Stats 1-2000'!$D$2:$L$1048576, MATCH("wRC+", FanGraphs_Plus_Stats_1_1500[[#Headers],[ID]:[BABIP+]], 0), FALSE), 0)</f>
        <v>151</v>
      </c>
      <c r="AP317" s="21">
        <f>_xlfn.RANK.EQ(AO317,$AO$2:$AO$1031)</f>
        <v>393</v>
      </c>
      <c r="AQ317" s="23">
        <f>(AM317/H317)*162</f>
        <v>8.3793103448275854</v>
      </c>
      <c r="AR317" s="21">
        <f>_xlfn.RANK.EQ(AQ317,$AQ$2:$AQ$1031)</f>
        <v>240</v>
      </c>
      <c r="AS317" s="12">
        <f>(VLOOKUP($C317,'All Data'!$C$2:$AP$1401,MATCH(AS$1,'All Data'!$C$1:$AP$1,0),FALSE)/VLOOKUP($C317,'All Data'!$C$2:$AP$1401,MATCH("G",'All Data'!$C$1:$AP$1,0),FALSE))*$H317</f>
        <v>5.4241379310344833</v>
      </c>
      <c r="AT317" s="3">
        <f>_xlfn.RANK.EQ(AS317,$AS$2:$AS$1031)</f>
        <v>272</v>
      </c>
      <c r="AU317" s="12">
        <f>(VLOOKUP($C317,'All Data'!$C$2:$AP$1401,MATCH(AU$1,'All Data'!$C$1:$AP$1,0),FALSE)/VLOOKUP($C317,'All Data'!$C$2:$AP$1401,MATCH("G",'All Data'!$C$1:$AP$1,0),FALSE))*$H317</f>
        <v>6.1637931034482767</v>
      </c>
      <c r="AV317" s="3">
        <f>_xlfn.RANK.EQ(AU317,$AU$2:$AU$1031)</f>
        <v>510</v>
      </c>
      <c r="AW317" s="14">
        <f>(VLOOKUP($C317,'All Data'!$C$2:$AP$1401,MATCH(AW$1,'All Data'!$C$1:$AP$1,0),FALSE)/VLOOKUP($C317,'All Data'!$C$2:$AP$1401,MATCH("G",'All Data'!$C$1:$AP$1,0),FALSE))*$H317</f>
        <v>1.4793103448275862</v>
      </c>
      <c r="AX317" s="3">
        <f>_xlfn.RANK.EQ(AW317,$AW$2:$AW$1031)</f>
        <v>357</v>
      </c>
      <c r="AY317" s="12">
        <f>(VLOOKUP($C317,'All Data'!$C$2:$AP$1401,MATCH(AY$1,'All Data'!$C$1:$AP$1,0),FALSE)/VLOOKUP($C317,'All Data'!$C$2:$AP$1401,MATCH("G",'All Data'!$C$1:$AP$1,0),FALSE))*$H317</f>
        <v>39.448275862068968</v>
      </c>
      <c r="AZ317" s="12">
        <f>(VLOOKUP($C317,'All Data'!$C$2:$AP$1401,MATCH(AZ$1,'All Data'!$C$1:$AP$1,0),FALSE)/VLOOKUP($C317,'All Data'!$C$2:$AP$1401,MATCH("G",'All Data'!$C$1:$AP$1,0),FALSE))*$H317</f>
        <v>-1.2327586206896552</v>
      </c>
      <c r="BA317" s="12">
        <f>(VLOOKUP($C317,'All Data'!$C$2:$AP$1401,MATCH(BA$1,'All Data'!$C$1:$AP$1,0),FALSE)/VLOOKUP($C317,'All Data'!$C$2:$AP$1401,MATCH("G",'All Data'!$C$1:$AP$1,0),FALSE))*$H317</f>
        <v>0</v>
      </c>
      <c r="BB317" s="12">
        <f>(VLOOKUP($C317,'All Data'!$C$2:$AP$1401,MATCH(BB$1,'All Data'!$C$1:$AP$1,0),FALSE)/VLOOKUP($C317,'All Data'!$C$2:$AP$1401,MATCH("G",'All Data'!$C$1:$AP$1,0),FALSE))*$H317</f>
        <v>0</v>
      </c>
      <c r="BC317" s="12">
        <f>(VLOOKUP($C317,'All Data'!$C$2:$AP$1401,MATCH(BC$1,'All Data'!$C$1:$AP$1,0),FALSE)/VLOOKUP($C317,'All Data'!$C$2:$AP$1401,MATCH("G",'All Data'!$C$1:$AP$1,0),FALSE))*$H317</f>
        <v>12.327586206896553</v>
      </c>
      <c r="BD317" s="3" t="s">
        <v>971</v>
      </c>
      <c r="BE317" s="13">
        <f>GEOMEAN(AN317,AF317,AP317,AR317)</f>
        <v>318.52750174353264</v>
      </c>
    </row>
    <row r="318" spans="1:57" x14ac:dyDescent="0.45">
      <c r="A318" s="1">
        <f>_xlfn.RANK.EQ(AM318, $AM$2:$AM$1031)</f>
        <v>206</v>
      </c>
      <c r="B318" s="3" t="s">
        <v>358</v>
      </c>
      <c r="C318" s="3" t="str">
        <f>_xlfn.CONCAT(B318, " - ", D318)</f>
        <v>Ellis Burks - 1996</v>
      </c>
      <c r="D318" s="3">
        <v>1996</v>
      </c>
      <c r="E318" s="3">
        <v>31</v>
      </c>
      <c r="F318" s="3" t="s">
        <v>134</v>
      </c>
      <c r="G318" s="3" t="s">
        <v>52</v>
      </c>
      <c r="H318" s="3">
        <v>156</v>
      </c>
      <c r="I318" s="3">
        <v>685</v>
      </c>
      <c r="J318" s="3">
        <v>613</v>
      </c>
      <c r="K318" s="3">
        <v>142</v>
      </c>
      <c r="L318" s="3">
        <v>211</v>
      </c>
      <c r="M318" s="3">
        <v>118</v>
      </c>
      <c r="N318" s="3">
        <v>45</v>
      </c>
      <c r="O318" s="3">
        <v>8</v>
      </c>
      <c r="P318" s="3">
        <v>40</v>
      </c>
      <c r="Q318" s="3">
        <f>_xlfn.RANK.EQ(P318,$P$2:$P$1031)</f>
        <v>165</v>
      </c>
      <c r="R318" s="3">
        <v>128</v>
      </c>
      <c r="S318" s="3">
        <v>32</v>
      </c>
      <c r="T318" s="3">
        <v>6</v>
      </c>
      <c r="U318" s="3">
        <v>61</v>
      </c>
      <c r="V318" s="3">
        <v>114</v>
      </c>
      <c r="W318" s="3">
        <v>0.34399999999999997</v>
      </c>
      <c r="X318" s="3">
        <f>_xlfn.RANK.EQ(W318,$W$2:$W$1031)</f>
        <v>80</v>
      </c>
      <c r="Y318" s="3">
        <v>0.40799999999999997</v>
      </c>
      <c r="Z318" s="3">
        <f>_xlfn.RANK.EQ(Y318,$Y$2:$Y$1031)</f>
        <v>291</v>
      </c>
      <c r="AA318" s="3">
        <v>0.63900000000000001</v>
      </c>
      <c r="AB318" s="3">
        <f>_xlfn.RANK.EQ(AA318,$AA$2:$AA$1031)</f>
        <v>68</v>
      </c>
      <c r="AC318" s="17">
        <v>1.0469999999999999</v>
      </c>
      <c r="AD318" s="28">
        <f>_xlfn.RANK.EQ(AC318,$AC$2:$AC$1031)</f>
        <v>96</v>
      </c>
      <c r="AE318" s="21">
        <v>149</v>
      </c>
      <c r="AF318" s="31">
        <f>_xlfn.RANK.EQ(AE318,$AE$2:$AE$1031)</f>
        <v>461</v>
      </c>
      <c r="AG318" s="3">
        <v>392</v>
      </c>
      <c r="AH318" s="3">
        <v>19</v>
      </c>
      <c r="AI318" s="3">
        <v>6</v>
      </c>
      <c r="AJ318" s="3">
        <v>3</v>
      </c>
      <c r="AK318" s="3">
        <v>2</v>
      </c>
      <c r="AL318" s="3">
        <v>2</v>
      </c>
      <c r="AM318" s="21">
        <v>7.9</v>
      </c>
      <c r="AN318" s="21">
        <f>_xlfn.RANK.EQ(AM318,$AM$2:$AM$1031)</f>
        <v>206</v>
      </c>
      <c r="AO318" s="21">
        <f>_xlfn.IFNA(VLOOKUP(C318, 'FanGraphs Plus Stats 1-2000'!$D$2:$L$1048576, MATCH("wRC+", FanGraphs_Plus_Stats_1_1500[[#Headers],[ID]:[BABIP+]], 0), FALSE), 0)</f>
        <v>151</v>
      </c>
      <c r="AP318" s="21">
        <f>_xlfn.RANK.EQ(AO318,$AO$2:$AO$1031)</f>
        <v>393</v>
      </c>
      <c r="AQ318" s="23">
        <f>(AM318/H318)*162</f>
        <v>8.203846153846154</v>
      </c>
      <c r="AR318" s="21">
        <f>_xlfn.RANK.EQ(AQ318,$AQ$2:$AQ$1031)</f>
        <v>277</v>
      </c>
      <c r="AS318" s="3">
        <v>5.9</v>
      </c>
      <c r="AT318" s="3">
        <f>_xlfn.RANK.EQ(AS318,$AS$2:$AS$1031)</f>
        <v>178</v>
      </c>
      <c r="AU318" s="3">
        <v>6.9</v>
      </c>
      <c r="AV318" s="3">
        <f>_xlfn.RANK.EQ(AU318,$AU$2:$AU$1031)</f>
        <v>286</v>
      </c>
      <c r="AW318" s="14">
        <v>0.7</v>
      </c>
      <c r="AX318" s="3">
        <f>_xlfn.RANK.EQ(AW318,$AW$2:$AW$1031)</f>
        <v>548</v>
      </c>
      <c r="AY318" s="3">
        <v>48</v>
      </c>
      <c r="AZ318" s="3">
        <v>-1</v>
      </c>
      <c r="BA318" s="3">
        <v>8</v>
      </c>
      <c r="BB318" s="3">
        <v>7</v>
      </c>
      <c r="BC318" s="3">
        <v>12</v>
      </c>
      <c r="BD318" s="3" t="s">
        <v>267</v>
      </c>
      <c r="BE318" s="13">
        <f>GEOMEAN(AN318,AF318,AP318,AR318)</f>
        <v>318.86739683474093</v>
      </c>
    </row>
    <row r="319" spans="1:57" x14ac:dyDescent="0.45">
      <c r="A319" s="1">
        <f>_xlfn.RANK.EQ(AM319, $AM$2:$AM$1031)</f>
        <v>765</v>
      </c>
      <c r="B319" s="3" t="s">
        <v>406</v>
      </c>
      <c r="C319" s="3" t="str">
        <f>_xlfn.CONCAT(B319, " - ", D319)</f>
        <v>Billy Williams - 1972</v>
      </c>
      <c r="D319" s="3">
        <v>1972</v>
      </c>
      <c r="E319" s="3">
        <v>34</v>
      </c>
      <c r="F319" s="3" t="s">
        <v>88</v>
      </c>
      <c r="G319" s="3" t="s">
        <v>52</v>
      </c>
      <c r="H319" s="3">
        <v>150</v>
      </c>
      <c r="I319" s="3">
        <v>650</v>
      </c>
      <c r="J319" s="3">
        <v>574</v>
      </c>
      <c r="K319" s="3">
        <v>95</v>
      </c>
      <c r="L319" s="3">
        <v>191</v>
      </c>
      <c r="M319" s="3">
        <v>114</v>
      </c>
      <c r="N319" s="3">
        <v>34</v>
      </c>
      <c r="O319" s="3">
        <v>6</v>
      </c>
      <c r="P319" s="3">
        <v>37</v>
      </c>
      <c r="Q319" s="3">
        <f>_xlfn.RANK.EQ(P319,$P$2:$P$1031)</f>
        <v>237</v>
      </c>
      <c r="R319" s="3">
        <v>122</v>
      </c>
      <c r="S319" s="3">
        <v>3</v>
      </c>
      <c r="T319" s="3">
        <v>1</v>
      </c>
      <c r="U319" s="3">
        <v>62</v>
      </c>
      <c r="V319" s="3">
        <v>59</v>
      </c>
      <c r="W319" s="3">
        <v>0.33300000000000002</v>
      </c>
      <c r="X319" s="3">
        <f>_xlfn.RANK.EQ(W319,$W$2:$W$1031)</f>
        <v>141</v>
      </c>
      <c r="Y319" s="3">
        <v>0.39800000000000002</v>
      </c>
      <c r="Z319" s="3">
        <f>_xlfn.RANK.EQ(Y319,$Y$2:$Y$1031)</f>
        <v>399</v>
      </c>
      <c r="AA319" s="3">
        <v>0.60599999999999998</v>
      </c>
      <c r="AB319" s="3">
        <f>_xlfn.RANK.EQ(AA319,$AA$2:$AA$1031)</f>
        <v>160</v>
      </c>
      <c r="AC319" s="17">
        <v>1.0049999999999999</v>
      </c>
      <c r="AD319" s="28">
        <f>_xlfn.RANK.EQ(AC319,$AC$2:$AC$1031)</f>
        <v>203</v>
      </c>
      <c r="AE319" s="21">
        <v>172</v>
      </c>
      <c r="AF319" s="31">
        <f>_xlfn.RANK.EQ(AE319,$AE$2:$AE$1031)</f>
        <v>134</v>
      </c>
      <c r="AG319" s="3">
        <v>348</v>
      </c>
      <c r="AH319" s="3">
        <v>14</v>
      </c>
      <c r="AI319" s="3">
        <v>6</v>
      </c>
      <c r="AJ319" s="3">
        <v>0</v>
      </c>
      <c r="AK319" s="3">
        <v>8</v>
      </c>
      <c r="AL319" s="3">
        <v>20</v>
      </c>
      <c r="AM319" s="21">
        <v>6.2</v>
      </c>
      <c r="AN319" s="21">
        <f>_xlfn.RANK.EQ(AM319,$AM$2:$AM$1031)</f>
        <v>765</v>
      </c>
      <c r="AO319" s="21">
        <f>_xlfn.IFNA(VLOOKUP(C319, 'FanGraphs Plus Stats 1-2000'!$D$2:$L$1048576, MATCH("wRC+", FanGraphs_Plus_Stats_1_1500[[#Headers],[ID]:[BABIP+]], 0), FALSE), 0)</f>
        <v>170</v>
      </c>
      <c r="AP319" s="21">
        <f>_xlfn.RANK.EQ(AO319,$AO$2:$AO$1031)</f>
        <v>130</v>
      </c>
      <c r="AQ319" s="23">
        <f>(AM319/H319)*162</f>
        <v>6.6959999999999997</v>
      </c>
      <c r="AR319" s="21">
        <f>_xlfn.RANK.EQ(AQ319,$AQ$2:$AQ$1031)</f>
        <v>780</v>
      </c>
      <c r="AS319" s="3">
        <v>4.2</v>
      </c>
      <c r="AT319" s="3">
        <f>_xlfn.RANK.EQ(AS319,$AS$2:$AS$1031)</f>
        <v>713</v>
      </c>
      <c r="AU319" s="3">
        <v>7.2</v>
      </c>
      <c r="AV319" s="3">
        <f>_xlfn.RANK.EQ(AU319,$AU$2:$AU$1031)</f>
        <v>215</v>
      </c>
      <c r="AW319" s="14">
        <v>-1.9</v>
      </c>
      <c r="AX319" s="3">
        <f>_xlfn.RANK.EQ(AW319,$AW$2:$AW$1031)</f>
        <v>1025</v>
      </c>
      <c r="AY319" s="3">
        <v>54</v>
      </c>
      <c r="AZ319" s="3">
        <v>0</v>
      </c>
      <c r="BA319" s="3">
        <v>-1</v>
      </c>
      <c r="BB319" s="3">
        <v>-1</v>
      </c>
      <c r="BC319" s="3">
        <v>-10</v>
      </c>
      <c r="BD319" s="3" t="s">
        <v>513</v>
      </c>
      <c r="BE319" s="13">
        <f>GEOMEAN(AN319,AF319,AP319,AR319)</f>
        <v>319.30156497565201</v>
      </c>
    </row>
    <row r="320" spans="1:57" x14ac:dyDescent="0.45">
      <c r="A320" s="1">
        <f>_xlfn.RANK.EQ(AM320, $AM$2:$AM$1031)</f>
        <v>987</v>
      </c>
      <c r="B320" s="3" t="s">
        <v>1069</v>
      </c>
      <c r="C320" s="3" t="str">
        <f>_xlfn.CONCAT(B320, " - ", D320)</f>
        <v>Rico Carty - 1970</v>
      </c>
      <c r="D320" s="3">
        <v>1970</v>
      </c>
      <c r="E320" s="3">
        <v>30</v>
      </c>
      <c r="F320" s="3" t="s">
        <v>210</v>
      </c>
      <c r="G320" s="3" t="s">
        <v>52</v>
      </c>
      <c r="H320" s="3">
        <v>136</v>
      </c>
      <c r="I320" s="3">
        <v>560</v>
      </c>
      <c r="J320" s="3">
        <v>478</v>
      </c>
      <c r="K320" s="3">
        <v>84</v>
      </c>
      <c r="L320" s="3">
        <v>175</v>
      </c>
      <c r="M320" s="3">
        <v>124</v>
      </c>
      <c r="N320" s="3">
        <v>23</v>
      </c>
      <c r="O320" s="3">
        <v>3</v>
      </c>
      <c r="P320" s="3">
        <v>25</v>
      </c>
      <c r="Q320" s="3">
        <f>_xlfn.RANK.EQ(P320,$P$2:$P$1031)</f>
        <v>600</v>
      </c>
      <c r="R320" s="3">
        <v>101</v>
      </c>
      <c r="S320" s="3">
        <v>1</v>
      </c>
      <c r="T320" s="3">
        <v>2</v>
      </c>
      <c r="U320" s="3">
        <v>77</v>
      </c>
      <c r="V320" s="3">
        <v>46</v>
      </c>
      <c r="W320" s="3">
        <v>0.36599999999999999</v>
      </c>
      <c r="X320" s="3">
        <f>_xlfn.RANK.EQ(W320,$W$2:$W$1031)</f>
        <v>13</v>
      </c>
      <c r="Y320" s="3">
        <v>0.45400000000000001</v>
      </c>
      <c r="Z320" s="3">
        <f>_xlfn.RANK.EQ(Y320,$Y$2:$Y$1031)</f>
        <v>47</v>
      </c>
      <c r="AA320" s="3">
        <v>0.58399999999999996</v>
      </c>
      <c r="AB320" s="3">
        <f>_xlfn.RANK.EQ(AA320,$AA$2:$AA$1031)</f>
        <v>246</v>
      </c>
      <c r="AC320" s="17">
        <v>1.0369999999999999</v>
      </c>
      <c r="AD320" s="28">
        <f>_xlfn.RANK.EQ(AC320,$AC$2:$AC$1031)</f>
        <v>117</v>
      </c>
      <c r="AE320" s="21">
        <v>171</v>
      </c>
      <c r="AF320" s="31">
        <f>_xlfn.RANK.EQ(AE320,$AE$2:$AE$1031)</f>
        <v>144</v>
      </c>
      <c r="AG320" s="3">
        <v>279</v>
      </c>
      <c r="AH320" s="3">
        <v>19</v>
      </c>
      <c r="AI320" s="3">
        <v>2</v>
      </c>
      <c r="AJ320" s="3">
        <v>0</v>
      </c>
      <c r="AK320" s="3">
        <v>3</v>
      </c>
      <c r="AL320" s="3">
        <v>6</v>
      </c>
      <c r="AM320" s="21">
        <v>5.8</v>
      </c>
      <c r="AN320" s="21">
        <f>_xlfn.RANK.EQ(AM320,$AM$2:$AM$1031)</f>
        <v>987</v>
      </c>
      <c r="AO320" s="21">
        <f>_xlfn.IFNA(VLOOKUP(C320, 'FanGraphs Plus Stats 1-2000'!$D$2:$L$1048576, MATCH("wRC+", FanGraphs_Plus_Stats_1_1500[[#Headers],[ID]:[BABIP+]], 0), FALSE), 0)</f>
        <v>173</v>
      </c>
      <c r="AP320" s="21">
        <f>_xlfn.RANK.EQ(AO320,$AO$2:$AO$1031)</f>
        <v>107</v>
      </c>
      <c r="AQ320" s="23">
        <f>(AM320/H320)*162</f>
        <v>6.908823529411765</v>
      </c>
      <c r="AR320" s="21">
        <f>_xlfn.RANK.EQ(AQ320,$AQ$2:$AQ$1031)</f>
        <v>687</v>
      </c>
      <c r="AS320" s="3">
        <v>4</v>
      </c>
      <c r="AT320" s="3">
        <f>_xlfn.RANK.EQ(AS320,$AS$2:$AS$1031)</f>
        <v>814</v>
      </c>
      <c r="AU320" s="3">
        <v>5.6</v>
      </c>
      <c r="AV320" s="3">
        <f>_xlfn.RANK.EQ(AU320,$AU$2:$AU$1031)</f>
        <v>683</v>
      </c>
      <c r="AW320" s="14">
        <v>-0.5</v>
      </c>
      <c r="AX320" s="3">
        <f>_xlfn.RANK.EQ(AW320,$AW$2:$AW$1031)</f>
        <v>885</v>
      </c>
      <c r="AY320" s="3">
        <v>48</v>
      </c>
      <c r="AZ320" s="3">
        <v>-3</v>
      </c>
      <c r="BA320" s="3">
        <v>-2</v>
      </c>
      <c r="BB320" s="3">
        <v>-5</v>
      </c>
      <c r="BC320" s="3">
        <v>1</v>
      </c>
      <c r="BD320" s="3" t="s">
        <v>130</v>
      </c>
      <c r="BE320" s="13">
        <f>GEOMEAN(AN320,AF320,AP320,AR320)</f>
        <v>319.70913087672699</v>
      </c>
    </row>
    <row r="321" spans="1:57" x14ac:dyDescent="0.45">
      <c r="A321" s="1">
        <f>_xlfn.RANK.EQ(AM321, $AM$2:$AM$1031)</f>
        <v>244</v>
      </c>
      <c r="B321" s="3" t="s">
        <v>400</v>
      </c>
      <c r="C321" s="3" t="str">
        <f>_xlfn.CONCAT(B321, " - ", D321)</f>
        <v>Nolan Arenado - 2022</v>
      </c>
      <c r="D321" s="3">
        <v>2022</v>
      </c>
      <c r="E321" s="3">
        <v>31</v>
      </c>
      <c r="F321" s="3" t="s">
        <v>51</v>
      </c>
      <c r="G321" s="3" t="s">
        <v>52</v>
      </c>
      <c r="H321" s="3">
        <v>148</v>
      </c>
      <c r="I321" s="3">
        <v>620</v>
      </c>
      <c r="J321" s="3">
        <v>557</v>
      </c>
      <c r="K321" s="3">
        <v>73</v>
      </c>
      <c r="L321" s="3">
        <v>163</v>
      </c>
      <c r="M321" s="3">
        <v>90</v>
      </c>
      <c r="N321" s="3">
        <v>42</v>
      </c>
      <c r="O321" s="3">
        <v>1</v>
      </c>
      <c r="P321" s="3">
        <v>30</v>
      </c>
      <c r="Q321" s="3">
        <f>_xlfn.RANK.EQ(P321,$P$2:$P$1031)</f>
        <v>446</v>
      </c>
      <c r="R321" s="3">
        <v>103</v>
      </c>
      <c r="S321" s="3">
        <v>5</v>
      </c>
      <c r="T321" s="3">
        <v>3</v>
      </c>
      <c r="U321" s="3">
        <v>52</v>
      </c>
      <c r="V321" s="3">
        <v>72</v>
      </c>
      <c r="W321" s="3">
        <v>0.29299999999999998</v>
      </c>
      <c r="X321" s="3">
        <f>_xlfn.RANK.EQ(W321,$W$2:$W$1031)</f>
        <v>692</v>
      </c>
      <c r="Y321" s="3">
        <v>0.35799999999999998</v>
      </c>
      <c r="Z321" s="3">
        <f>_xlfn.RANK.EQ(Y321,$Y$2:$Y$1031)</f>
        <v>842</v>
      </c>
      <c r="AA321" s="3">
        <v>0.53300000000000003</v>
      </c>
      <c r="AB321" s="3">
        <f>_xlfn.RANK.EQ(AA321,$AA$2:$AA$1031)</f>
        <v>504</v>
      </c>
      <c r="AC321" s="17">
        <v>0.89100000000000001</v>
      </c>
      <c r="AD321" s="28">
        <f>_xlfn.RANK.EQ(AC321,$AC$2:$AC$1031)</f>
        <v>616</v>
      </c>
      <c r="AE321" s="21">
        <v>151</v>
      </c>
      <c r="AF321" s="31">
        <f>_xlfn.RANK.EQ(AE321,$AE$2:$AE$1031)</f>
        <v>418</v>
      </c>
      <c r="AG321" s="3">
        <v>297</v>
      </c>
      <c r="AH321" s="3">
        <v>15</v>
      </c>
      <c r="AI321" s="3">
        <v>7</v>
      </c>
      <c r="AJ321" s="3">
        <v>0</v>
      </c>
      <c r="AK321" s="3">
        <v>4</v>
      </c>
      <c r="AL321" s="3">
        <v>3</v>
      </c>
      <c r="AM321" s="21">
        <v>7.7</v>
      </c>
      <c r="AN321" s="21">
        <f>_xlfn.RANK.EQ(AM321,$AM$2:$AM$1031)</f>
        <v>244</v>
      </c>
      <c r="AO321" s="21">
        <f>_xlfn.IFNA(VLOOKUP(C321, 'FanGraphs Plus Stats 1-2000'!$D$2:$L$1048576, MATCH("wRC+", FanGraphs_Plus_Stats_1_1500[[#Headers],[ID]:[BABIP+]], 0), FALSE), 0)</f>
        <v>149</v>
      </c>
      <c r="AP321" s="21">
        <f>_xlfn.RANK.EQ(AO321,$AO$2:$AO$1031)</f>
        <v>440</v>
      </c>
      <c r="AQ321" s="23">
        <f>(AM321/H321)*162</f>
        <v>8.4283783783783797</v>
      </c>
      <c r="AR321" s="21">
        <f>_xlfn.RANK.EQ(AQ321,$AQ$2:$AQ$1031)</f>
        <v>234</v>
      </c>
      <c r="AS321" s="3">
        <v>5.7</v>
      </c>
      <c r="AT321" s="3">
        <f>_xlfn.RANK.EQ(AS321,$AS$2:$AS$1031)</f>
        <v>209</v>
      </c>
      <c r="AU321" s="3">
        <v>5.7</v>
      </c>
      <c r="AV321" s="3">
        <f>_xlfn.RANK.EQ(AU321,$AU$2:$AU$1031)</f>
        <v>641</v>
      </c>
      <c r="AW321" s="14">
        <v>2.2999999999999998</v>
      </c>
      <c r="AX321" s="3">
        <f>_xlfn.RANK.EQ(AW321,$AW$2:$AW$1031)</f>
        <v>122</v>
      </c>
      <c r="AY321" s="3">
        <v>35</v>
      </c>
      <c r="AZ321" s="3">
        <v>-1</v>
      </c>
      <c r="BA321" s="3">
        <v>0</v>
      </c>
      <c r="BB321" s="3">
        <v>-2</v>
      </c>
      <c r="BC321" s="3">
        <v>19</v>
      </c>
      <c r="BD321" s="3" t="s">
        <v>401</v>
      </c>
      <c r="BE321" s="13">
        <f>GEOMEAN(AN321,AF321,AP321,AR321)</f>
        <v>320.11694271594882</v>
      </c>
    </row>
    <row r="322" spans="1:57" x14ac:dyDescent="0.45">
      <c r="A322" s="1">
        <f>_xlfn.RANK.EQ(AM322, $AM$2:$AM$1031)</f>
        <v>159</v>
      </c>
      <c r="B322" s="3" t="s">
        <v>325</v>
      </c>
      <c r="C322" s="3" t="str">
        <f>_xlfn.CONCAT(B322, " - ", D322)</f>
        <v>Evan Longoria - 2010</v>
      </c>
      <c r="D322" s="3">
        <v>2010</v>
      </c>
      <c r="E322" s="3">
        <v>24</v>
      </c>
      <c r="F322" s="3" t="s">
        <v>254</v>
      </c>
      <c r="G322" s="3" t="s">
        <v>43</v>
      </c>
      <c r="H322" s="3">
        <v>151</v>
      </c>
      <c r="I322" s="3">
        <v>661</v>
      </c>
      <c r="J322" s="3">
        <v>574</v>
      </c>
      <c r="K322" s="3">
        <v>96</v>
      </c>
      <c r="L322" s="3">
        <v>169</v>
      </c>
      <c r="M322" s="3">
        <v>96</v>
      </c>
      <c r="N322" s="3">
        <v>46</v>
      </c>
      <c r="O322" s="3">
        <v>5</v>
      </c>
      <c r="P322" s="3">
        <v>22</v>
      </c>
      <c r="Q322" s="3">
        <f>_xlfn.RANK.EQ(P322,$P$2:$P$1031)</f>
        <v>697</v>
      </c>
      <c r="R322" s="3">
        <v>104</v>
      </c>
      <c r="S322" s="3">
        <v>15</v>
      </c>
      <c r="T322" s="3">
        <v>5</v>
      </c>
      <c r="U322" s="3">
        <v>72</v>
      </c>
      <c r="V322" s="3">
        <v>124</v>
      </c>
      <c r="W322" s="3">
        <v>0.29399999999999998</v>
      </c>
      <c r="X322" s="3">
        <f>_xlfn.RANK.EQ(W322,$W$2:$W$1031)</f>
        <v>675</v>
      </c>
      <c r="Y322" s="3">
        <v>0.372</v>
      </c>
      <c r="Z322" s="3">
        <f>_xlfn.RANK.EQ(Y322,$Y$2:$Y$1031)</f>
        <v>699</v>
      </c>
      <c r="AA322" s="3">
        <v>0.50700000000000001</v>
      </c>
      <c r="AB322" s="3">
        <f>_xlfn.RANK.EQ(AA322,$AA$2:$AA$1031)</f>
        <v>653</v>
      </c>
      <c r="AC322" s="17">
        <v>0.879</v>
      </c>
      <c r="AD322" s="28">
        <f>_xlfn.RANK.EQ(AC322,$AC$2:$AC$1031)</f>
        <v>675</v>
      </c>
      <c r="AE322" s="21">
        <v>143</v>
      </c>
      <c r="AF322" s="31">
        <f>_xlfn.RANK.EQ(AE322,$AE$2:$AE$1031)</f>
        <v>581</v>
      </c>
      <c r="AG322" s="3">
        <v>291</v>
      </c>
      <c r="AH322" s="3">
        <v>15</v>
      </c>
      <c r="AI322" s="3">
        <v>5</v>
      </c>
      <c r="AJ322" s="3">
        <v>0</v>
      </c>
      <c r="AK322" s="3">
        <v>10</v>
      </c>
      <c r="AL322" s="3">
        <v>12</v>
      </c>
      <c r="AM322" s="21">
        <v>8.1999999999999993</v>
      </c>
      <c r="AN322" s="21">
        <f>_xlfn.RANK.EQ(AM322,$AM$2:$AM$1031)</f>
        <v>159</v>
      </c>
      <c r="AO322" s="21">
        <f>_xlfn.IFNA(VLOOKUP(C322, 'FanGraphs Plus Stats 1-2000'!$D$2:$L$1048576, MATCH("wRC+", FanGraphs_Plus_Stats_1_1500[[#Headers],[ID]:[BABIP+]], 0), FALSE), 0)</f>
        <v>139</v>
      </c>
      <c r="AP322" s="21">
        <f>_xlfn.RANK.EQ(AO322,$AO$2:$AO$1031)</f>
        <v>640</v>
      </c>
      <c r="AQ322" s="23">
        <f>(AM322/H322)*162</f>
        <v>8.7973509933774832</v>
      </c>
      <c r="AR322" s="21">
        <f>_xlfn.RANK.EQ(AQ322,$AQ$2:$AQ$1031)</f>
        <v>178</v>
      </c>
      <c r="AS322" s="3">
        <v>5.8</v>
      </c>
      <c r="AT322" s="3">
        <f>_xlfn.RANK.EQ(AS322,$AS$2:$AS$1031)</f>
        <v>197</v>
      </c>
      <c r="AU322" s="3">
        <v>6</v>
      </c>
      <c r="AV322" s="3">
        <f>_xlfn.RANK.EQ(AU322,$AU$2:$AU$1031)</f>
        <v>548</v>
      </c>
      <c r="AW322" s="14">
        <v>2.6</v>
      </c>
      <c r="AX322" s="3">
        <f>_xlfn.RANK.EQ(AW322,$AW$2:$AW$1031)</f>
        <v>80</v>
      </c>
      <c r="AY322" s="3">
        <v>30</v>
      </c>
      <c r="AZ322" s="3">
        <v>-1</v>
      </c>
      <c r="BA322" s="3">
        <v>3</v>
      </c>
      <c r="BB322" s="3">
        <v>2</v>
      </c>
      <c r="BC322" s="3">
        <v>20</v>
      </c>
      <c r="BD322" s="3" t="s">
        <v>140</v>
      </c>
      <c r="BE322" s="13">
        <f>GEOMEAN(AN322,AF322,AP322,AR322)</f>
        <v>320.28994748279484</v>
      </c>
    </row>
    <row r="323" spans="1:57" x14ac:dyDescent="0.45">
      <c r="A323" s="1">
        <f>_xlfn.RANK.EQ(AM323, $AM$2:$AM$1031)</f>
        <v>765</v>
      </c>
      <c r="B323" s="3" t="s">
        <v>238</v>
      </c>
      <c r="C323" s="3" t="str">
        <f>_xlfn.CONCAT(B323, " - ", D323)</f>
        <v>Frank Robinson - 1960</v>
      </c>
      <c r="D323" s="3">
        <v>1960</v>
      </c>
      <c r="E323" s="3">
        <v>24</v>
      </c>
      <c r="F323" s="3" t="s">
        <v>78</v>
      </c>
      <c r="G323" s="3" t="s">
        <v>52</v>
      </c>
      <c r="H323" s="3">
        <v>139</v>
      </c>
      <c r="I323" s="3">
        <v>562</v>
      </c>
      <c r="J323" s="3">
        <v>464</v>
      </c>
      <c r="K323" s="3">
        <v>86</v>
      </c>
      <c r="L323" s="3">
        <v>138</v>
      </c>
      <c r="M323" s="3">
        <v>68</v>
      </c>
      <c r="N323" s="3">
        <v>33</v>
      </c>
      <c r="O323" s="3">
        <v>6</v>
      </c>
      <c r="P323" s="3">
        <v>31</v>
      </c>
      <c r="Q323" s="3">
        <f>_xlfn.RANK.EQ(P323,$P$2:$P$1031)</f>
        <v>418</v>
      </c>
      <c r="R323" s="3">
        <v>83</v>
      </c>
      <c r="S323" s="3">
        <v>13</v>
      </c>
      <c r="T323" s="3">
        <v>6</v>
      </c>
      <c r="U323" s="3">
        <v>82</v>
      </c>
      <c r="V323" s="3">
        <v>67</v>
      </c>
      <c r="W323" s="3">
        <v>0.29699999999999999</v>
      </c>
      <c r="X323" s="3">
        <f>_xlfn.RANK.EQ(W323,$W$2:$W$1031)</f>
        <v>637</v>
      </c>
      <c r="Y323" s="3">
        <v>0.40699999999999997</v>
      </c>
      <c r="Z323" s="3">
        <f>_xlfn.RANK.EQ(Y323,$Y$2:$Y$1031)</f>
        <v>304</v>
      </c>
      <c r="AA323" s="3">
        <v>0.59499999999999997</v>
      </c>
      <c r="AB323" s="3">
        <f>_xlfn.RANK.EQ(AA323,$AA$2:$AA$1031)</f>
        <v>203</v>
      </c>
      <c r="AC323" s="17">
        <v>1.002</v>
      </c>
      <c r="AD323" s="28">
        <f>_xlfn.RANK.EQ(AC323,$AC$2:$AC$1031)</f>
        <v>210</v>
      </c>
      <c r="AE323" s="21">
        <v>169</v>
      </c>
      <c r="AF323" s="31">
        <f>_xlfn.RANK.EQ(AE323,$AE$2:$AE$1031)</f>
        <v>167</v>
      </c>
      <c r="AG323" s="3">
        <v>276</v>
      </c>
      <c r="AH323" s="3">
        <v>18</v>
      </c>
      <c r="AI323" s="3">
        <v>9</v>
      </c>
      <c r="AJ323" s="3">
        <v>0</v>
      </c>
      <c r="AK323" s="3">
        <v>7</v>
      </c>
      <c r="AL323" s="3">
        <v>6</v>
      </c>
      <c r="AM323" s="21">
        <v>6.2</v>
      </c>
      <c r="AN323" s="21">
        <f>_xlfn.RANK.EQ(AM323,$AM$2:$AM$1031)</f>
        <v>765</v>
      </c>
      <c r="AO323" s="21">
        <f>_xlfn.IFNA(VLOOKUP(C323, 'FanGraphs Plus Stats 1-2000'!$D$2:$L$1048576, MATCH("wRC+", FanGraphs_Plus_Stats_1_1500[[#Headers],[ID]:[BABIP+]], 0), FALSE), 0)</f>
        <v>168</v>
      </c>
      <c r="AP323" s="21">
        <f>_xlfn.RANK.EQ(AO323,$AO$2:$AO$1031)</f>
        <v>149</v>
      </c>
      <c r="AQ323" s="23">
        <f>(AM323/H323)*162</f>
        <v>7.2258992805755398</v>
      </c>
      <c r="AR323" s="21">
        <f>_xlfn.RANK.EQ(AQ323,$AQ$2:$AQ$1031)</f>
        <v>558</v>
      </c>
      <c r="AS323" s="3">
        <v>4</v>
      </c>
      <c r="AT323" s="3">
        <f>_xlfn.RANK.EQ(AS323,$AS$2:$AS$1031)</f>
        <v>814</v>
      </c>
      <c r="AU323" s="3">
        <v>5.8</v>
      </c>
      <c r="AV323" s="3">
        <f>_xlfn.RANK.EQ(AU323,$AU$2:$AU$1031)</f>
        <v>606</v>
      </c>
      <c r="AW323" s="14">
        <v>-0.5</v>
      </c>
      <c r="AX323" s="3">
        <f>_xlfn.RANK.EQ(AW323,$AW$2:$AW$1031)</f>
        <v>885</v>
      </c>
      <c r="AY323" s="3">
        <v>46</v>
      </c>
      <c r="AZ323" s="3">
        <v>-3</v>
      </c>
      <c r="BA323" s="3">
        <v>-1</v>
      </c>
      <c r="BB323" s="3">
        <v>-4</v>
      </c>
      <c r="BC323" s="3">
        <v>4</v>
      </c>
      <c r="BD323" s="3" t="s">
        <v>911</v>
      </c>
      <c r="BE323" s="13">
        <f>GEOMEAN(AN323,AF323,AP323,AR323)</f>
        <v>321.03293805929661</v>
      </c>
    </row>
    <row r="324" spans="1:57" ht="39.75" x14ac:dyDescent="0.45">
      <c r="A324" s="1">
        <f>_xlfn.RANK.EQ(AM324, $AM$2:$AM$1031)</f>
        <v>224</v>
      </c>
      <c r="B324" s="3" t="s">
        <v>389</v>
      </c>
      <c r="C324" s="3" t="str">
        <f>_xlfn.CONCAT(B324, " - ", D324)</f>
        <v>Mark Teixeira - 2008</v>
      </c>
      <c r="D324" s="3">
        <v>2008</v>
      </c>
      <c r="E324" s="3">
        <v>28</v>
      </c>
      <c r="F324" s="3" t="s">
        <v>390</v>
      </c>
      <c r="G324" s="3" t="s">
        <v>391</v>
      </c>
      <c r="H324" s="3">
        <v>157</v>
      </c>
      <c r="I324" s="3">
        <v>685</v>
      </c>
      <c r="J324" s="3">
        <v>574</v>
      </c>
      <c r="K324" s="3">
        <v>102</v>
      </c>
      <c r="L324" s="3">
        <v>177</v>
      </c>
      <c r="M324" s="3">
        <v>103</v>
      </c>
      <c r="N324" s="3">
        <v>41</v>
      </c>
      <c r="O324" s="3">
        <v>0</v>
      </c>
      <c r="P324" s="3">
        <v>33</v>
      </c>
      <c r="Q324" s="3">
        <f>_xlfn.RANK.EQ(P324,$P$2:$P$1031)</f>
        <v>341</v>
      </c>
      <c r="R324" s="3">
        <v>121</v>
      </c>
      <c r="S324" s="3">
        <v>2</v>
      </c>
      <c r="T324" s="3">
        <v>0</v>
      </c>
      <c r="U324" s="3">
        <v>97</v>
      </c>
      <c r="V324" s="3">
        <v>93</v>
      </c>
      <c r="W324" s="3">
        <v>0.308</v>
      </c>
      <c r="X324" s="3">
        <f>_xlfn.RANK.EQ(W324,$W$2:$W$1031)</f>
        <v>460</v>
      </c>
      <c r="Y324" s="3">
        <v>0.41</v>
      </c>
      <c r="Z324" s="3">
        <f>_xlfn.RANK.EQ(Y324,$Y$2:$Y$1031)</f>
        <v>267</v>
      </c>
      <c r="AA324" s="3">
        <v>0.55200000000000005</v>
      </c>
      <c r="AB324" s="3">
        <f>_xlfn.RANK.EQ(AA324,$AA$2:$AA$1031)</f>
        <v>382</v>
      </c>
      <c r="AC324" s="17">
        <v>0.96199999999999997</v>
      </c>
      <c r="AD324" s="28">
        <f>_xlfn.RANK.EQ(AC324,$AC$2:$AC$1031)</f>
        <v>321</v>
      </c>
      <c r="AE324" s="21">
        <v>152</v>
      </c>
      <c r="AF324" s="31">
        <f>_xlfn.RANK.EQ(AE324,$AE$2:$AE$1031)</f>
        <v>411</v>
      </c>
      <c r="AG324" s="3">
        <v>317</v>
      </c>
      <c r="AH324" s="3">
        <v>17</v>
      </c>
      <c r="AI324" s="3">
        <v>7</v>
      </c>
      <c r="AJ324" s="3">
        <v>0</v>
      </c>
      <c r="AK324" s="3">
        <v>7</v>
      </c>
      <c r="AL324" s="3">
        <v>13</v>
      </c>
      <c r="AM324" s="21">
        <v>7.8</v>
      </c>
      <c r="AN324" s="21">
        <f>_xlfn.RANK.EQ(AM324,$AM$2:$AM$1031)</f>
        <v>224</v>
      </c>
      <c r="AO324" s="21">
        <f>_xlfn.IFNA(VLOOKUP(C324, 'FanGraphs Plus Stats 1-2000'!$D$2:$L$1048576, MATCH("wRC+", FanGraphs_Plus_Stats_1_1500[[#Headers],[ID]:[BABIP+]], 0), FALSE), 0)</f>
        <v>152</v>
      </c>
      <c r="AP324" s="21">
        <f>_xlfn.RANK.EQ(AO324,$AO$2:$AO$1031)</f>
        <v>372</v>
      </c>
      <c r="AQ324" s="23">
        <f>(AM324/H324)*162</f>
        <v>8.0484076433121015</v>
      </c>
      <c r="AR324" s="21">
        <f>_xlfn.RANK.EQ(AQ324,$AQ$2:$AQ$1031)</f>
        <v>312</v>
      </c>
      <c r="AS324" s="3">
        <v>5.6</v>
      </c>
      <c r="AT324" s="3">
        <f>_xlfn.RANK.EQ(AS324,$AS$2:$AS$1031)</f>
        <v>233</v>
      </c>
      <c r="AU324" s="3">
        <v>5.7</v>
      </c>
      <c r="AV324" s="3">
        <f>_xlfn.RANK.EQ(AU324,$AU$2:$AU$1031)</f>
        <v>641</v>
      </c>
      <c r="AW324" s="14">
        <v>1.2</v>
      </c>
      <c r="AX324" s="3">
        <f>_xlfn.RANK.EQ(AW324,$AW$2:$AW$1031)</f>
        <v>406</v>
      </c>
      <c r="AY324" s="3">
        <v>45</v>
      </c>
      <c r="AZ324" s="3">
        <v>-1</v>
      </c>
      <c r="BA324" s="3">
        <v>0</v>
      </c>
      <c r="BB324" s="3">
        <v>0</v>
      </c>
      <c r="BC324" s="3">
        <v>21</v>
      </c>
      <c r="BD324" s="3" t="s">
        <v>392</v>
      </c>
      <c r="BE324" s="13">
        <f>GEOMEAN(AN324,AF324,AP324,AR324)</f>
        <v>321.51174571255706</v>
      </c>
    </row>
    <row r="325" spans="1:57" x14ac:dyDescent="0.45">
      <c r="A325" s="1">
        <f>_xlfn.RANK.EQ(AM325, $AM$2:$AM$1031)</f>
        <v>874</v>
      </c>
      <c r="B325" s="3" t="s">
        <v>498</v>
      </c>
      <c r="C325" s="3" t="str">
        <f>_xlfn.CONCAT(B325, " - ", D325)</f>
        <v>Manny Ramírez - 2002</v>
      </c>
      <c r="D325" s="3">
        <v>2002</v>
      </c>
      <c r="E325" s="3">
        <v>30</v>
      </c>
      <c r="F325" s="3" t="s">
        <v>48</v>
      </c>
      <c r="G325" s="3" t="s">
        <v>43</v>
      </c>
      <c r="H325" s="3">
        <v>120</v>
      </c>
      <c r="I325" s="3">
        <v>518</v>
      </c>
      <c r="J325" s="3">
        <v>436</v>
      </c>
      <c r="K325" s="3">
        <v>84</v>
      </c>
      <c r="L325" s="3">
        <v>152</v>
      </c>
      <c r="M325" s="3">
        <v>88</v>
      </c>
      <c r="N325" s="3">
        <v>31</v>
      </c>
      <c r="O325" s="3">
        <v>0</v>
      </c>
      <c r="P325" s="3">
        <v>33</v>
      </c>
      <c r="Q325" s="3">
        <f>_xlfn.RANK.EQ(P325,$P$2:$P$1031)</f>
        <v>341</v>
      </c>
      <c r="R325" s="3">
        <v>107</v>
      </c>
      <c r="S325" s="3">
        <v>0</v>
      </c>
      <c r="T325" s="3">
        <v>0</v>
      </c>
      <c r="U325" s="3">
        <v>73</v>
      </c>
      <c r="V325" s="3">
        <v>85</v>
      </c>
      <c r="W325" s="3">
        <v>0.34899999999999998</v>
      </c>
      <c r="X325" s="3">
        <f>_xlfn.RANK.EQ(W325,$W$2:$W$1031)</f>
        <v>60</v>
      </c>
      <c r="Y325" s="3">
        <v>0.45</v>
      </c>
      <c r="Z325" s="3">
        <f>_xlfn.RANK.EQ(Y325,$Y$2:$Y$1031)</f>
        <v>60</v>
      </c>
      <c r="AA325" s="3">
        <v>0.64700000000000002</v>
      </c>
      <c r="AB325" s="3">
        <f>_xlfn.RANK.EQ(AA325,$AA$2:$AA$1031)</f>
        <v>52</v>
      </c>
      <c r="AC325" s="17">
        <v>1.097</v>
      </c>
      <c r="AD325" s="28">
        <f>_xlfn.RANK.EQ(AC325,$AC$2:$AC$1031)</f>
        <v>44</v>
      </c>
      <c r="AE325" s="21">
        <v>184</v>
      </c>
      <c r="AF325" s="31">
        <f>_xlfn.RANK.EQ(AE325,$AE$2:$AE$1031)</f>
        <v>64</v>
      </c>
      <c r="AG325" s="3">
        <v>282</v>
      </c>
      <c r="AH325" s="3">
        <v>13</v>
      </c>
      <c r="AI325" s="3">
        <v>8</v>
      </c>
      <c r="AJ325" s="3">
        <v>0</v>
      </c>
      <c r="AK325" s="3">
        <v>1</v>
      </c>
      <c r="AL325" s="3">
        <v>14</v>
      </c>
      <c r="AM325" s="21">
        <v>6</v>
      </c>
      <c r="AN325" s="21">
        <f>_xlfn.RANK.EQ(AM325,$AM$2:$AM$1031)</f>
        <v>874</v>
      </c>
      <c r="AO325" s="21">
        <f>_xlfn.IFNA(VLOOKUP(C325, 'FanGraphs Plus Stats 1-2000'!$D$2:$L$1048576, MATCH("wRC+", FanGraphs_Plus_Stats_1_1500[[#Headers],[ID]:[BABIP+]], 0), FALSE), 0)</f>
        <v>0</v>
      </c>
      <c r="AP325" s="21">
        <f>_xlfn.RANK.EQ(AO325,$AO$2:$AO$1031)</f>
        <v>654</v>
      </c>
      <c r="AQ325" s="23">
        <f>(AM325/H325)*162</f>
        <v>8.1</v>
      </c>
      <c r="AR325" s="21">
        <f>_xlfn.RANK.EQ(AQ325,$AQ$2:$AQ$1031)</f>
        <v>296</v>
      </c>
      <c r="AS325" s="3">
        <v>4.2</v>
      </c>
      <c r="AT325" s="3">
        <f>_xlfn.RANK.EQ(AS325,$AS$2:$AS$1031)</f>
        <v>713</v>
      </c>
      <c r="AU325" s="3">
        <v>6</v>
      </c>
      <c r="AV325" s="3">
        <f>_xlfn.RANK.EQ(AU325,$AU$2:$AU$1031)</f>
        <v>548</v>
      </c>
      <c r="AW325" s="14">
        <v>-0.6</v>
      </c>
      <c r="AX325" s="3">
        <f>_xlfn.RANK.EQ(AW325,$AW$2:$AW$1031)</f>
        <v>904</v>
      </c>
      <c r="AY325" s="3">
        <v>53</v>
      </c>
      <c r="AZ325" s="3">
        <v>-2</v>
      </c>
      <c r="BA325" s="3">
        <v>-1</v>
      </c>
      <c r="BB325" s="3">
        <v>-4</v>
      </c>
      <c r="BC325" s="3">
        <v>1</v>
      </c>
      <c r="BD325" s="3" t="s">
        <v>966</v>
      </c>
      <c r="BE325" s="13">
        <f>GEOMEAN(AN325,AF325,AP325,AR325)</f>
        <v>322.58206410250142</v>
      </c>
    </row>
    <row r="326" spans="1:57" x14ac:dyDescent="0.45">
      <c r="A326" s="1">
        <f>_xlfn.RANK.EQ(AM326, $AM$2:$AM$1031)</f>
        <v>131</v>
      </c>
      <c r="B326" s="3" t="s">
        <v>288</v>
      </c>
      <c r="C326" s="3" t="str">
        <f>_xlfn.CONCAT(B326, " - ", D326)</f>
        <v>Darin Erstad - 2000</v>
      </c>
      <c r="D326" s="3">
        <v>2000</v>
      </c>
      <c r="E326" s="3">
        <v>26</v>
      </c>
      <c r="F326" s="3" t="s">
        <v>289</v>
      </c>
      <c r="G326" s="3" t="s">
        <v>43</v>
      </c>
      <c r="H326" s="3">
        <v>157</v>
      </c>
      <c r="I326" s="3">
        <v>747</v>
      </c>
      <c r="J326" s="3">
        <v>676</v>
      </c>
      <c r="K326" s="3">
        <v>121</v>
      </c>
      <c r="L326" s="3">
        <v>240</v>
      </c>
      <c r="M326" s="3">
        <v>170</v>
      </c>
      <c r="N326" s="3">
        <v>39</v>
      </c>
      <c r="O326" s="3">
        <v>6</v>
      </c>
      <c r="P326" s="3">
        <v>25</v>
      </c>
      <c r="Q326" s="3">
        <f>_xlfn.RANK.EQ(P326,$P$2:$P$1031)</f>
        <v>600</v>
      </c>
      <c r="R326" s="3">
        <v>100</v>
      </c>
      <c r="S326" s="3">
        <v>28</v>
      </c>
      <c r="T326" s="3">
        <v>8</v>
      </c>
      <c r="U326" s="3">
        <v>64</v>
      </c>
      <c r="V326" s="3">
        <v>82</v>
      </c>
      <c r="W326" s="3">
        <v>0.35499999999999998</v>
      </c>
      <c r="X326" s="3">
        <f>_xlfn.RANK.EQ(W326,$W$2:$W$1031)</f>
        <v>41</v>
      </c>
      <c r="Y326" s="3">
        <v>0.40899999999999997</v>
      </c>
      <c r="Z326" s="3">
        <f>_xlfn.RANK.EQ(Y326,$Y$2:$Y$1031)</f>
        <v>285</v>
      </c>
      <c r="AA326" s="3">
        <v>0.54100000000000004</v>
      </c>
      <c r="AB326" s="3">
        <f>_xlfn.RANK.EQ(AA326,$AA$2:$AA$1031)</f>
        <v>441</v>
      </c>
      <c r="AC326" s="17">
        <v>0.95099999999999996</v>
      </c>
      <c r="AD326" s="28">
        <f>_xlfn.RANK.EQ(AC326,$AC$2:$AC$1031)</f>
        <v>367</v>
      </c>
      <c r="AE326" s="21">
        <v>137</v>
      </c>
      <c r="AF326" s="31">
        <f>_xlfn.RANK.EQ(AE326,$AE$2:$AE$1031)</f>
        <v>696</v>
      </c>
      <c r="AG326" s="3">
        <v>366</v>
      </c>
      <c r="AH326" s="3">
        <v>8</v>
      </c>
      <c r="AI326" s="3">
        <v>1</v>
      </c>
      <c r="AJ326" s="3">
        <v>2</v>
      </c>
      <c r="AK326" s="3">
        <v>4</v>
      </c>
      <c r="AL326" s="3">
        <v>9</v>
      </c>
      <c r="AM326" s="21">
        <v>8.4</v>
      </c>
      <c r="AN326" s="21">
        <f>_xlfn.RANK.EQ(AM326,$AM$2:$AM$1031)</f>
        <v>131</v>
      </c>
      <c r="AO326" s="21">
        <f>_xlfn.IFNA(VLOOKUP(C326, 'FanGraphs Plus Stats 1-2000'!$D$2:$L$1048576, MATCH("wRC+", FanGraphs_Plus_Stats_1_1500[[#Headers],[ID]:[BABIP+]], 0), FALSE), 0)</f>
        <v>140</v>
      </c>
      <c r="AP326" s="21">
        <f>_xlfn.RANK.EQ(AO326,$AO$2:$AO$1031)</f>
        <v>619</v>
      </c>
      <c r="AQ326" s="23">
        <f>(AM326/H326)*162</f>
        <v>8.6675159235668797</v>
      </c>
      <c r="AR326" s="21">
        <f>_xlfn.RANK.EQ(AQ326,$AQ$2:$AQ$1031)</f>
        <v>196</v>
      </c>
      <c r="AS326" s="3">
        <v>6</v>
      </c>
      <c r="AT326" s="3">
        <f>_xlfn.RANK.EQ(AS326,$AS$2:$AS$1031)</f>
        <v>161</v>
      </c>
      <c r="AU326" s="3">
        <v>5.7</v>
      </c>
      <c r="AV326" s="3">
        <f>_xlfn.RANK.EQ(AU326,$AU$2:$AU$1031)</f>
        <v>641</v>
      </c>
      <c r="AW326" s="14">
        <v>2.2999999999999998</v>
      </c>
      <c r="AX326" s="3">
        <f>_xlfn.RANK.EQ(AW326,$AW$2:$AW$1031)</f>
        <v>122</v>
      </c>
      <c r="AY326" s="3">
        <v>35</v>
      </c>
      <c r="AZ326" s="3">
        <v>1</v>
      </c>
      <c r="BA326" s="3">
        <v>5</v>
      </c>
      <c r="BB326" s="3">
        <v>6</v>
      </c>
      <c r="BC326" s="3">
        <v>29</v>
      </c>
      <c r="BD326" s="3" t="s">
        <v>290</v>
      </c>
      <c r="BE326" s="13">
        <f>GEOMEAN(AN326,AF326,AP326,AR326)</f>
        <v>324.30736673633947</v>
      </c>
    </row>
    <row r="327" spans="1:57" x14ac:dyDescent="0.45">
      <c r="A327" s="1">
        <f>_xlfn.RANK.EQ(AM327, $AM$2:$AM$1031)</f>
        <v>765</v>
      </c>
      <c r="B327" s="3" t="s">
        <v>663</v>
      </c>
      <c r="C327" s="3" t="str">
        <f>_xlfn.CONCAT(B327, " - ", D327)</f>
        <v>Gary Sheffield - 1992</v>
      </c>
      <c r="D327" s="3">
        <v>1992</v>
      </c>
      <c r="E327" s="3">
        <v>23</v>
      </c>
      <c r="F327" s="3" t="s">
        <v>264</v>
      </c>
      <c r="G327" s="3" t="s">
        <v>52</v>
      </c>
      <c r="H327" s="3">
        <v>146</v>
      </c>
      <c r="I327" s="3">
        <v>618</v>
      </c>
      <c r="J327" s="3">
        <v>557</v>
      </c>
      <c r="K327" s="3">
        <v>87</v>
      </c>
      <c r="L327" s="3">
        <v>184</v>
      </c>
      <c r="M327" s="3">
        <v>114</v>
      </c>
      <c r="N327" s="3">
        <v>34</v>
      </c>
      <c r="O327" s="3">
        <v>3</v>
      </c>
      <c r="P327" s="3">
        <v>33</v>
      </c>
      <c r="Q327" s="3">
        <f>_xlfn.RANK.EQ(P327,$P$2:$P$1031)</f>
        <v>341</v>
      </c>
      <c r="R327" s="3">
        <v>100</v>
      </c>
      <c r="S327" s="3">
        <v>5</v>
      </c>
      <c r="T327" s="3">
        <v>6</v>
      </c>
      <c r="U327" s="3">
        <v>48</v>
      </c>
      <c r="V327" s="3">
        <v>40</v>
      </c>
      <c r="W327" s="3">
        <v>0.33</v>
      </c>
      <c r="X327" s="3">
        <f>_xlfn.RANK.EQ(W327,$W$2:$W$1031)</f>
        <v>168</v>
      </c>
      <c r="Y327" s="3">
        <v>0.38500000000000001</v>
      </c>
      <c r="Z327" s="3">
        <f>_xlfn.RANK.EQ(Y327,$Y$2:$Y$1031)</f>
        <v>544</v>
      </c>
      <c r="AA327" s="3">
        <v>0.57999999999999996</v>
      </c>
      <c r="AB327" s="3">
        <f>_xlfn.RANK.EQ(AA327,$AA$2:$AA$1031)</f>
        <v>260</v>
      </c>
      <c r="AC327" s="17">
        <v>0.96499999999999997</v>
      </c>
      <c r="AD327" s="28">
        <f>_xlfn.RANK.EQ(AC327,$AC$2:$AC$1031)</f>
        <v>310</v>
      </c>
      <c r="AE327" s="21">
        <v>168</v>
      </c>
      <c r="AF327" s="31">
        <f>_xlfn.RANK.EQ(AE327,$AE$2:$AE$1031)</f>
        <v>178</v>
      </c>
      <c r="AG327" s="3">
        <v>323</v>
      </c>
      <c r="AH327" s="3">
        <v>19</v>
      </c>
      <c r="AI327" s="3">
        <v>6</v>
      </c>
      <c r="AJ327" s="3">
        <v>0</v>
      </c>
      <c r="AK327" s="3">
        <v>7</v>
      </c>
      <c r="AL327" s="3">
        <v>5</v>
      </c>
      <c r="AM327" s="21">
        <v>6.2</v>
      </c>
      <c r="AN327" s="21">
        <f>_xlfn.RANK.EQ(AM327,$AM$2:$AM$1031)</f>
        <v>765</v>
      </c>
      <c r="AO327" s="21">
        <f>_xlfn.IFNA(VLOOKUP(C327, 'FanGraphs Plus Stats 1-2000'!$D$2:$L$1048576, MATCH("wRC+", FanGraphs_Plus_Stats_1_1500[[#Headers],[ID]:[BABIP+]], 0), FALSE), 0)</f>
        <v>172</v>
      </c>
      <c r="AP327" s="21">
        <f>_xlfn.RANK.EQ(AO327,$AO$2:$AO$1031)</f>
        <v>117</v>
      </c>
      <c r="AQ327" s="23">
        <f>(AM327/H327)*162</f>
        <v>6.8794520547945206</v>
      </c>
      <c r="AR327" s="21">
        <f>_xlfn.RANK.EQ(AQ327,$AQ$2:$AQ$1031)</f>
        <v>698</v>
      </c>
      <c r="AS327" s="3">
        <v>4.3</v>
      </c>
      <c r="AT327" s="3">
        <f>_xlfn.RANK.EQ(AS327,$AS$2:$AS$1031)</f>
        <v>666</v>
      </c>
      <c r="AU327" s="3">
        <v>7</v>
      </c>
      <c r="AV327" s="3">
        <f>_xlfn.RANK.EQ(AU327,$AU$2:$AU$1031)</f>
        <v>261</v>
      </c>
      <c r="AW327" s="14">
        <v>-0.7</v>
      </c>
      <c r="AX327" s="3">
        <f>_xlfn.RANK.EQ(AW327,$AW$2:$AW$1031)</f>
        <v>924</v>
      </c>
      <c r="AY327" s="3">
        <v>47</v>
      </c>
      <c r="AZ327" s="3">
        <v>-2</v>
      </c>
      <c r="BA327" s="3">
        <v>0</v>
      </c>
      <c r="BB327" s="3">
        <v>-2</v>
      </c>
      <c r="BC327" s="3">
        <v>-8</v>
      </c>
      <c r="BD327" s="3" t="s">
        <v>206</v>
      </c>
      <c r="BE327" s="13">
        <f>GEOMEAN(AN327,AF327,AP327,AR327)</f>
        <v>324.73618213892877</v>
      </c>
    </row>
    <row r="328" spans="1:57" x14ac:dyDescent="0.45">
      <c r="A328" s="1">
        <f>_xlfn.RANK.EQ(AM328, $AM$2:$AM$1031)</f>
        <v>244</v>
      </c>
      <c r="B328" s="3" t="s">
        <v>406</v>
      </c>
      <c r="C328" s="3" t="str">
        <f>_xlfn.CONCAT(B328, " - ", D328)</f>
        <v>Billy Williams - 1965</v>
      </c>
      <c r="D328" s="3">
        <v>1965</v>
      </c>
      <c r="E328" s="3">
        <v>27</v>
      </c>
      <c r="F328" s="3" t="s">
        <v>88</v>
      </c>
      <c r="G328" s="3" t="s">
        <v>52</v>
      </c>
      <c r="H328" s="3">
        <v>164</v>
      </c>
      <c r="I328" s="3">
        <v>719</v>
      </c>
      <c r="J328" s="3">
        <v>645</v>
      </c>
      <c r="K328" s="3">
        <v>115</v>
      </c>
      <c r="L328" s="3">
        <v>203</v>
      </c>
      <c r="M328" s="3">
        <v>124</v>
      </c>
      <c r="N328" s="3">
        <v>39</v>
      </c>
      <c r="O328" s="3">
        <v>6</v>
      </c>
      <c r="P328" s="3">
        <v>34</v>
      </c>
      <c r="Q328" s="3">
        <f>_xlfn.RANK.EQ(P328,$P$2:$P$1031)</f>
        <v>319</v>
      </c>
      <c r="R328" s="3">
        <v>108</v>
      </c>
      <c r="S328" s="3">
        <v>10</v>
      </c>
      <c r="T328" s="3">
        <v>1</v>
      </c>
      <c r="U328" s="3">
        <v>65</v>
      </c>
      <c r="V328" s="3">
        <v>76</v>
      </c>
      <c r="W328" s="3">
        <v>0.315</v>
      </c>
      <c r="X328" s="3">
        <f>_xlfn.RANK.EQ(W328,$W$2:$W$1031)</f>
        <v>354</v>
      </c>
      <c r="Y328" s="3">
        <v>0.377</v>
      </c>
      <c r="Z328" s="3">
        <f>_xlfn.RANK.EQ(Y328,$Y$2:$Y$1031)</f>
        <v>639</v>
      </c>
      <c r="AA328" s="3">
        <v>0.55200000000000005</v>
      </c>
      <c r="AB328" s="3">
        <f>_xlfn.RANK.EQ(AA328,$AA$2:$AA$1031)</f>
        <v>382</v>
      </c>
      <c r="AC328" s="17">
        <v>0.92900000000000005</v>
      </c>
      <c r="AD328" s="28">
        <f>_xlfn.RANK.EQ(AC328,$AC$2:$AC$1031)</f>
        <v>449</v>
      </c>
      <c r="AE328" s="21">
        <v>157</v>
      </c>
      <c r="AF328" s="31">
        <f>_xlfn.RANK.EQ(AE328,$AE$2:$AE$1031)</f>
        <v>321</v>
      </c>
      <c r="AG328" s="3">
        <v>356</v>
      </c>
      <c r="AH328" s="3">
        <v>20</v>
      </c>
      <c r="AI328" s="3">
        <v>3</v>
      </c>
      <c r="AJ328" s="3">
        <v>1</v>
      </c>
      <c r="AK328" s="3">
        <v>5</v>
      </c>
      <c r="AL328" s="3">
        <v>7</v>
      </c>
      <c r="AM328" s="21">
        <v>7.7</v>
      </c>
      <c r="AN328" s="21">
        <f>_xlfn.RANK.EQ(AM328,$AM$2:$AM$1031)</f>
        <v>244</v>
      </c>
      <c r="AO328" s="21">
        <f>_xlfn.IFNA(VLOOKUP(C328, 'FanGraphs Plus Stats 1-2000'!$D$2:$L$1048576, MATCH("wRC+", FanGraphs_Plus_Stats_1_1500[[#Headers],[ID]:[BABIP+]], 0), FALSE), 0)</f>
        <v>155</v>
      </c>
      <c r="AP328" s="21">
        <f>_xlfn.RANK.EQ(AO328,$AO$2:$AO$1031)</f>
        <v>323</v>
      </c>
      <c r="AQ328" s="23">
        <f>(AM328/H328)*162</f>
        <v>7.6060975609756101</v>
      </c>
      <c r="AR328" s="21">
        <f>_xlfn.RANK.EQ(AQ328,$AQ$2:$AQ$1031)</f>
        <v>444</v>
      </c>
      <c r="AS328" s="3">
        <v>5.0999999999999996</v>
      </c>
      <c r="AT328" s="3">
        <f>_xlfn.RANK.EQ(AS328,$AS$2:$AS$1031)</f>
        <v>359</v>
      </c>
      <c r="AU328" s="3">
        <v>7.4</v>
      </c>
      <c r="AV328" s="3">
        <f>_xlfn.RANK.EQ(AU328,$AU$2:$AU$1031)</f>
        <v>182</v>
      </c>
      <c r="AW328" s="14">
        <v>-0.4</v>
      </c>
      <c r="AX328" s="3">
        <f>_xlfn.RANK.EQ(AW328,$AW$2:$AW$1031)</f>
        <v>857</v>
      </c>
      <c r="AY328" s="3">
        <v>47</v>
      </c>
      <c r="AZ328" s="3">
        <v>-1</v>
      </c>
      <c r="BA328" s="3">
        <v>4</v>
      </c>
      <c r="BB328" s="3">
        <v>3</v>
      </c>
      <c r="BC328" s="3">
        <v>3</v>
      </c>
      <c r="BD328" s="3" t="s">
        <v>407</v>
      </c>
      <c r="BE328" s="13">
        <f>GEOMEAN(AN328,AF328,AP328,AR328)</f>
        <v>325.5517901511945</v>
      </c>
    </row>
    <row r="329" spans="1:57" x14ac:dyDescent="0.45">
      <c r="A329" s="1">
        <f>_xlfn.RANK.EQ(AM329, $AM$2:$AM$1031)</f>
        <v>427</v>
      </c>
      <c r="B329" s="3" t="s">
        <v>307</v>
      </c>
      <c r="C329" s="3" t="str">
        <f>_xlfn.CONCAT(B329, " - ", D329)</f>
        <v>José Bautista - 2010</v>
      </c>
      <c r="D329" s="3">
        <v>2010</v>
      </c>
      <c r="E329" s="3">
        <v>29</v>
      </c>
      <c r="F329" s="3" t="s">
        <v>308</v>
      </c>
      <c r="G329" s="3" t="s">
        <v>43</v>
      </c>
      <c r="H329" s="3">
        <v>161</v>
      </c>
      <c r="I329" s="3">
        <v>683</v>
      </c>
      <c r="J329" s="3">
        <v>569</v>
      </c>
      <c r="K329" s="3">
        <v>109</v>
      </c>
      <c r="L329" s="3">
        <v>148</v>
      </c>
      <c r="M329" s="3">
        <v>56</v>
      </c>
      <c r="N329" s="3">
        <v>35</v>
      </c>
      <c r="O329" s="3">
        <v>3</v>
      </c>
      <c r="P329" s="3">
        <v>54</v>
      </c>
      <c r="Q329" s="3">
        <f>_xlfn.RANK.EQ(P329,$P$2:$P$1031)</f>
        <v>13</v>
      </c>
      <c r="R329" s="3">
        <v>124</v>
      </c>
      <c r="S329" s="3">
        <v>9</v>
      </c>
      <c r="T329" s="3">
        <v>2</v>
      </c>
      <c r="U329" s="3">
        <v>100</v>
      </c>
      <c r="V329" s="3">
        <v>116</v>
      </c>
      <c r="W329" s="3">
        <v>0.26</v>
      </c>
      <c r="X329" s="3">
        <f>_xlfn.RANK.EQ(W329,$W$2:$W$1031)</f>
        <v>998</v>
      </c>
      <c r="Y329" s="3">
        <v>0.378</v>
      </c>
      <c r="Z329" s="3">
        <f>_xlfn.RANK.EQ(Y329,$Y$2:$Y$1031)</f>
        <v>626</v>
      </c>
      <c r="AA329" s="3">
        <v>0.61699999999999999</v>
      </c>
      <c r="AB329" s="3">
        <f>_xlfn.RANK.EQ(AA329,$AA$2:$AA$1031)</f>
        <v>124</v>
      </c>
      <c r="AC329" s="17">
        <v>0.995</v>
      </c>
      <c r="AD329" s="28">
        <f>_xlfn.RANK.EQ(AC329,$AC$2:$AC$1031)</f>
        <v>230</v>
      </c>
      <c r="AE329" s="21">
        <v>164</v>
      </c>
      <c r="AF329" s="31">
        <f>_xlfn.RANK.EQ(AE329,$AE$2:$AE$1031)</f>
        <v>230</v>
      </c>
      <c r="AG329" s="3">
        <v>351</v>
      </c>
      <c r="AH329" s="3">
        <v>10</v>
      </c>
      <c r="AI329" s="3">
        <v>10</v>
      </c>
      <c r="AJ329" s="3">
        <v>0</v>
      </c>
      <c r="AK329" s="3">
        <v>4</v>
      </c>
      <c r="AL329" s="3">
        <v>2</v>
      </c>
      <c r="AM329" s="21">
        <v>7</v>
      </c>
      <c r="AN329" s="21">
        <f>_xlfn.RANK.EQ(AM329,$AM$2:$AM$1031)</f>
        <v>427</v>
      </c>
      <c r="AO329" s="21">
        <f>_xlfn.IFNA(VLOOKUP(C329, 'FanGraphs Plus Stats 1-2000'!$D$2:$L$1048576, MATCH("wRC+", FanGraphs_Plus_Stats_1_1500[[#Headers],[ID]:[BABIP+]], 0), FALSE), 0)</f>
        <v>165</v>
      </c>
      <c r="AP329" s="21">
        <f>_xlfn.RANK.EQ(AO329,$AO$2:$AO$1031)</f>
        <v>184</v>
      </c>
      <c r="AQ329" s="23">
        <f>(AM329/H329)*162</f>
        <v>7.0434782608695654</v>
      </c>
      <c r="AR329" s="21">
        <f>_xlfn.RANK.EQ(AQ329,$AQ$2:$AQ$1031)</f>
        <v>629</v>
      </c>
      <c r="AS329" s="3">
        <v>4.5</v>
      </c>
      <c r="AT329" s="3">
        <f>_xlfn.RANK.EQ(AS329,$AS$2:$AS$1031)</f>
        <v>569</v>
      </c>
      <c r="AU329" s="3">
        <v>7.3</v>
      </c>
      <c r="AV329" s="3">
        <f>_xlfn.RANK.EQ(AU329,$AU$2:$AU$1031)</f>
        <v>195</v>
      </c>
      <c r="AW329" s="14">
        <v>-0.6</v>
      </c>
      <c r="AX329" s="3">
        <f>_xlfn.RANK.EQ(AW329,$AW$2:$AW$1031)</f>
        <v>904</v>
      </c>
      <c r="AY329" s="3">
        <v>51</v>
      </c>
      <c r="AZ329" s="3">
        <v>-1</v>
      </c>
      <c r="BA329" s="3">
        <v>-1</v>
      </c>
      <c r="BB329" s="3">
        <v>-2</v>
      </c>
      <c r="BC329" s="3">
        <v>-3</v>
      </c>
      <c r="BD329" s="3" t="s">
        <v>607</v>
      </c>
      <c r="BE329" s="13">
        <f>GEOMEAN(AN329,AF329,AP329,AR329)</f>
        <v>326.51718591000628</v>
      </c>
    </row>
    <row r="330" spans="1:57" x14ac:dyDescent="0.45">
      <c r="A330" s="1">
        <f>_xlfn.RANK.EQ(AM330, $AM$2:$AM$1031)</f>
        <v>123</v>
      </c>
      <c r="B330" s="3" t="s">
        <v>275</v>
      </c>
      <c r="C330" s="3" t="str">
        <f>_xlfn.CONCAT(B330, " - ", D330)</f>
        <v>Marcus Semien - 2019</v>
      </c>
      <c r="D330" s="3">
        <v>2019</v>
      </c>
      <c r="E330" s="3">
        <v>28</v>
      </c>
      <c r="F330" s="3" t="s">
        <v>128</v>
      </c>
      <c r="G330" s="3" t="s">
        <v>43</v>
      </c>
      <c r="H330" s="3">
        <v>162</v>
      </c>
      <c r="I330" s="3">
        <v>747</v>
      </c>
      <c r="J330" s="3">
        <v>657</v>
      </c>
      <c r="K330" s="3">
        <v>123</v>
      </c>
      <c r="L330" s="3">
        <v>187</v>
      </c>
      <c r="M330" s="3">
        <v>104</v>
      </c>
      <c r="N330" s="3">
        <v>43</v>
      </c>
      <c r="O330" s="3">
        <v>7</v>
      </c>
      <c r="P330" s="3">
        <v>33</v>
      </c>
      <c r="Q330" s="3">
        <f>_xlfn.RANK.EQ(P330,$P$2:$P$1031)</f>
        <v>341</v>
      </c>
      <c r="R330" s="3">
        <v>92</v>
      </c>
      <c r="S330" s="3">
        <v>10</v>
      </c>
      <c r="T330" s="3">
        <v>8</v>
      </c>
      <c r="U330" s="3">
        <v>87</v>
      </c>
      <c r="V330" s="3">
        <v>102</v>
      </c>
      <c r="W330" s="3">
        <v>0.28499999999999998</v>
      </c>
      <c r="X330" s="3">
        <f>_xlfn.RANK.EQ(W330,$W$2:$W$1031)</f>
        <v>797</v>
      </c>
      <c r="Y330" s="3">
        <v>0.36899999999999999</v>
      </c>
      <c r="Z330" s="3">
        <f>_xlfn.RANK.EQ(Y330,$Y$2:$Y$1031)</f>
        <v>732</v>
      </c>
      <c r="AA330" s="3">
        <v>0.52200000000000002</v>
      </c>
      <c r="AB330" s="3">
        <f>_xlfn.RANK.EQ(AA330,$AA$2:$AA$1031)</f>
        <v>569</v>
      </c>
      <c r="AC330" s="17">
        <v>0.89200000000000002</v>
      </c>
      <c r="AD330" s="28">
        <f>_xlfn.RANK.EQ(AC330,$AC$2:$AC$1031)</f>
        <v>614</v>
      </c>
      <c r="AE330" s="21">
        <v>139</v>
      </c>
      <c r="AF330" s="31">
        <f>_xlfn.RANK.EQ(AE330,$AE$2:$AE$1031)</f>
        <v>654</v>
      </c>
      <c r="AG330" s="3">
        <v>343</v>
      </c>
      <c r="AH330" s="3">
        <v>11</v>
      </c>
      <c r="AI330" s="3">
        <v>2</v>
      </c>
      <c r="AJ330" s="3">
        <v>0</v>
      </c>
      <c r="AK330" s="3">
        <v>1</v>
      </c>
      <c r="AL330" s="3">
        <v>2</v>
      </c>
      <c r="AM330" s="21">
        <v>8.5</v>
      </c>
      <c r="AN330" s="21">
        <f>_xlfn.RANK.EQ(AM330,$AM$2:$AM$1031)</f>
        <v>123</v>
      </c>
      <c r="AO330" s="21">
        <f>_xlfn.IFNA(VLOOKUP(C330, 'FanGraphs Plus Stats 1-2000'!$D$2:$L$1048576, MATCH("wRC+", FanGraphs_Plus_Stats_1_1500[[#Headers],[ID]:[BABIP+]], 0), FALSE), 0)</f>
        <v>0</v>
      </c>
      <c r="AP330" s="21">
        <f>_xlfn.RANK.EQ(AO330,$AO$2:$AO$1031)</f>
        <v>654</v>
      </c>
      <c r="AQ330" s="23">
        <f>(AM330/H330)*162</f>
        <v>8.5</v>
      </c>
      <c r="AR330" s="21">
        <f>_xlfn.RANK.EQ(AQ330,$AQ$2:$AQ$1031)</f>
        <v>219</v>
      </c>
      <c r="AS330" s="3">
        <v>6.1</v>
      </c>
      <c r="AT330" s="3">
        <f>_xlfn.RANK.EQ(AS330,$AS$2:$AS$1031)</f>
        <v>147</v>
      </c>
      <c r="AU330" s="3">
        <v>7.6</v>
      </c>
      <c r="AV330" s="3">
        <f>_xlfn.RANK.EQ(AU330,$AU$2:$AU$1031)</f>
        <v>147</v>
      </c>
      <c r="AW330" s="14">
        <v>1.8</v>
      </c>
      <c r="AX330" s="3">
        <f>_xlfn.RANK.EQ(AW330,$AW$2:$AW$1031)</f>
        <v>246</v>
      </c>
      <c r="AY330" s="3">
        <v>44</v>
      </c>
      <c r="AZ330" s="3">
        <v>0</v>
      </c>
      <c r="BA330" s="3">
        <v>2</v>
      </c>
      <c r="BB330" s="3">
        <v>2</v>
      </c>
      <c r="BC330" s="3">
        <v>7</v>
      </c>
      <c r="BD330" s="3" t="s">
        <v>62</v>
      </c>
      <c r="BE330" s="13">
        <f>GEOMEAN(AN330,AF330,AP330,AR330)</f>
        <v>327.6243563427447</v>
      </c>
    </row>
    <row r="331" spans="1:57" x14ac:dyDescent="0.45">
      <c r="A331" s="1">
        <f>_xlfn.RANK.EQ(AM331, $AM$2:$AM$1031)</f>
        <v>505</v>
      </c>
      <c r="B331" s="3" t="s">
        <v>676</v>
      </c>
      <c r="C331" s="3" t="str">
        <f>_xlfn.CONCAT(B331, " - ", D331)</f>
        <v>Javy López - 2003</v>
      </c>
      <c r="D331" s="3">
        <v>2003</v>
      </c>
      <c r="E331" s="3">
        <v>32</v>
      </c>
      <c r="F331" s="3" t="s">
        <v>210</v>
      </c>
      <c r="G331" s="3" t="s">
        <v>52</v>
      </c>
      <c r="H331" s="3">
        <v>129</v>
      </c>
      <c r="I331" s="3">
        <v>495</v>
      </c>
      <c r="J331" s="3">
        <v>457</v>
      </c>
      <c r="K331" s="3">
        <v>89</v>
      </c>
      <c r="L331" s="3">
        <v>150</v>
      </c>
      <c r="M331" s="3">
        <v>75</v>
      </c>
      <c r="N331" s="3">
        <v>29</v>
      </c>
      <c r="O331" s="3">
        <v>3</v>
      </c>
      <c r="P331" s="3">
        <v>43</v>
      </c>
      <c r="Q331" s="3">
        <f>_xlfn.RANK.EQ(P331,$P$2:$P$1031)</f>
        <v>103</v>
      </c>
      <c r="R331" s="3">
        <v>109</v>
      </c>
      <c r="S331" s="3">
        <v>0</v>
      </c>
      <c r="T331" s="3">
        <v>1</v>
      </c>
      <c r="U331" s="3">
        <v>33</v>
      </c>
      <c r="V331" s="3">
        <v>90</v>
      </c>
      <c r="W331" s="3">
        <v>0.32800000000000001</v>
      </c>
      <c r="X331" s="3">
        <f>_xlfn.RANK.EQ(W331,$W$2:$W$1031)</f>
        <v>194</v>
      </c>
      <c r="Y331" s="3">
        <v>0.378</v>
      </c>
      <c r="Z331" s="3">
        <f>_xlfn.RANK.EQ(Y331,$Y$2:$Y$1031)</f>
        <v>626</v>
      </c>
      <c r="AA331" s="3">
        <v>0.68700000000000006</v>
      </c>
      <c r="AB331" s="3">
        <f>_xlfn.RANK.EQ(AA331,$AA$2:$AA$1031)</f>
        <v>20</v>
      </c>
      <c r="AC331" s="17">
        <v>1.0649999999999999</v>
      </c>
      <c r="AD331" s="28">
        <f>_xlfn.RANK.EQ(AC331,$AC$2:$AC$1031)</f>
        <v>79</v>
      </c>
      <c r="AE331" s="21">
        <v>169</v>
      </c>
      <c r="AF331" s="31">
        <f>_xlfn.RANK.EQ(AE331,$AE$2:$AE$1031)</f>
        <v>167</v>
      </c>
      <c r="AG331" s="3">
        <v>314</v>
      </c>
      <c r="AH331" s="3">
        <v>10</v>
      </c>
      <c r="AI331" s="3">
        <v>4</v>
      </c>
      <c r="AJ331" s="3">
        <v>0</v>
      </c>
      <c r="AK331" s="3">
        <v>1</v>
      </c>
      <c r="AL331" s="3">
        <v>5</v>
      </c>
      <c r="AM331" s="21">
        <v>6.8</v>
      </c>
      <c r="AN331" s="21">
        <f>_xlfn.RANK.EQ(AM331,$AM$2:$AM$1031)</f>
        <v>505</v>
      </c>
      <c r="AO331" s="21">
        <f>_xlfn.IFNA(VLOOKUP(C331, 'FanGraphs Plus Stats 1-2000'!$D$2:$L$1048576, MATCH("wRC+", FanGraphs_Plus_Stats_1_1500[[#Headers],[ID]:[BABIP+]], 0), FALSE), 0)</f>
        <v>0</v>
      </c>
      <c r="AP331" s="21">
        <f>_xlfn.RANK.EQ(AO331,$AO$2:$AO$1031)</f>
        <v>654</v>
      </c>
      <c r="AQ331" s="23">
        <f>(AM331/H331)*162</f>
        <v>8.5395348837209308</v>
      </c>
      <c r="AR331" s="21">
        <f>_xlfn.RANK.EQ(AQ331,$AQ$2:$AQ$1031)</f>
        <v>212</v>
      </c>
      <c r="AS331" s="3">
        <v>5.3</v>
      </c>
      <c r="AT331" s="3">
        <f>_xlfn.RANK.EQ(AS331,$AS$2:$AS$1031)</f>
        <v>295</v>
      </c>
      <c r="AU331" s="3">
        <v>6.4</v>
      </c>
      <c r="AV331" s="3">
        <f>_xlfn.RANK.EQ(AU331,$AU$2:$AU$1031)</f>
        <v>405</v>
      </c>
      <c r="AW331" s="14">
        <v>1.1000000000000001</v>
      </c>
      <c r="AX331" s="3">
        <f>_xlfn.RANK.EQ(AW331,$AW$2:$AW$1031)</f>
        <v>434</v>
      </c>
      <c r="AY331" s="3">
        <v>45</v>
      </c>
      <c r="AZ331" s="3">
        <v>0</v>
      </c>
      <c r="BA331" s="3">
        <v>-1</v>
      </c>
      <c r="BB331" s="3">
        <v>-2</v>
      </c>
      <c r="BC331" s="3">
        <v>4</v>
      </c>
      <c r="BD331" s="3" t="s">
        <v>677</v>
      </c>
      <c r="BE331" s="13">
        <f>GEOMEAN(AN331,AF331,AP331,AR331)</f>
        <v>328.83676313575359</v>
      </c>
    </row>
    <row r="332" spans="1:57" x14ac:dyDescent="0.45">
      <c r="A332" s="1">
        <f>_xlfn.RANK.EQ(AM332, $AM$2:$AM$1031)</f>
        <v>664</v>
      </c>
      <c r="B332" s="3" t="s">
        <v>387</v>
      </c>
      <c r="C332" s="3" t="str">
        <f>_xlfn.CONCAT(B332, " - ", D332)</f>
        <v>Andrew McCutchen - 2014</v>
      </c>
      <c r="D332" s="3">
        <v>2014</v>
      </c>
      <c r="E332" s="3">
        <v>27</v>
      </c>
      <c r="F332" s="3" t="s">
        <v>64</v>
      </c>
      <c r="G332" s="3" t="s">
        <v>52</v>
      </c>
      <c r="H332" s="3">
        <v>146</v>
      </c>
      <c r="I332" s="3">
        <v>648</v>
      </c>
      <c r="J332" s="3">
        <v>548</v>
      </c>
      <c r="K332" s="3">
        <v>89</v>
      </c>
      <c r="L332" s="3">
        <v>172</v>
      </c>
      <c r="M332" s="3">
        <v>103</v>
      </c>
      <c r="N332" s="3">
        <v>38</v>
      </c>
      <c r="O332" s="3">
        <v>6</v>
      </c>
      <c r="P332" s="3">
        <v>25</v>
      </c>
      <c r="Q332" s="3">
        <f>_xlfn.RANK.EQ(P332,$P$2:$P$1031)</f>
        <v>600</v>
      </c>
      <c r="R332" s="3">
        <v>83</v>
      </c>
      <c r="S332" s="3">
        <v>18</v>
      </c>
      <c r="T332" s="3">
        <v>3</v>
      </c>
      <c r="U332" s="3">
        <v>84</v>
      </c>
      <c r="V332" s="3">
        <v>115</v>
      </c>
      <c r="W332" s="3">
        <v>0.314</v>
      </c>
      <c r="X332" s="3">
        <f>_xlfn.RANK.EQ(W332,$W$2:$W$1031)</f>
        <v>377</v>
      </c>
      <c r="Y332" s="3">
        <v>0.41</v>
      </c>
      <c r="Z332" s="3">
        <f>_xlfn.RANK.EQ(Y332,$Y$2:$Y$1031)</f>
        <v>267</v>
      </c>
      <c r="AA332" s="3">
        <v>0.54200000000000004</v>
      </c>
      <c r="AB332" s="3">
        <f>_xlfn.RANK.EQ(AA332,$AA$2:$AA$1031)</f>
        <v>437</v>
      </c>
      <c r="AC332" s="17">
        <v>0.95199999999999996</v>
      </c>
      <c r="AD332" s="28">
        <f>_xlfn.RANK.EQ(AC332,$AC$2:$AC$1031)</f>
        <v>360</v>
      </c>
      <c r="AE332" s="21">
        <v>166</v>
      </c>
      <c r="AF332" s="31">
        <f>_xlfn.RANK.EQ(AE332,$AE$2:$AE$1031)</f>
        <v>203</v>
      </c>
      <c r="AG332" s="3">
        <v>297</v>
      </c>
      <c r="AH332" s="3">
        <v>9</v>
      </c>
      <c r="AI332" s="3">
        <v>10</v>
      </c>
      <c r="AJ332" s="3">
        <v>0</v>
      </c>
      <c r="AK332" s="3">
        <v>6</v>
      </c>
      <c r="AL332" s="3">
        <v>8</v>
      </c>
      <c r="AM332" s="21">
        <v>6.4</v>
      </c>
      <c r="AN332" s="21">
        <f>_xlfn.RANK.EQ(AM332,$AM$2:$AM$1031)</f>
        <v>664</v>
      </c>
      <c r="AO332" s="21">
        <f>_xlfn.IFNA(VLOOKUP(C332, 'FanGraphs Plus Stats 1-2000'!$D$2:$L$1048576, MATCH("wRC+", FanGraphs_Plus_Stats_1_1500[[#Headers],[ID]:[BABIP+]], 0), FALSE), 0)</f>
        <v>169</v>
      </c>
      <c r="AP332" s="21">
        <f>_xlfn.RANK.EQ(AO332,$AO$2:$AO$1031)</f>
        <v>145</v>
      </c>
      <c r="AQ332" s="23">
        <f>(AM332/H332)*162</f>
        <v>7.1013698630136988</v>
      </c>
      <c r="AR332" s="21">
        <f>_xlfn.RANK.EQ(AQ332,$AQ$2:$AQ$1031)</f>
        <v>600</v>
      </c>
      <c r="AS332" s="3">
        <v>4.4000000000000004</v>
      </c>
      <c r="AT332" s="3">
        <f>_xlfn.RANK.EQ(AS332,$AS$2:$AS$1031)</f>
        <v>613</v>
      </c>
      <c r="AU332" s="3">
        <v>7.7</v>
      </c>
      <c r="AV332" s="3">
        <f>_xlfn.RANK.EQ(AU332,$AU$2:$AU$1031)</f>
        <v>135</v>
      </c>
      <c r="AW332" s="14">
        <v>-1</v>
      </c>
      <c r="AX332" s="3">
        <f>_xlfn.RANK.EQ(AW332,$AW$2:$AW$1031)</f>
        <v>968</v>
      </c>
      <c r="AY332" s="3">
        <v>48</v>
      </c>
      <c r="AZ332" s="3">
        <v>0</v>
      </c>
      <c r="BA332" s="3">
        <v>3</v>
      </c>
      <c r="BB332" s="3">
        <v>2</v>
      </c>
      <c r="BC332" s="3">
        <v>-11</v>
      </c>
      <c r="BD332" s="3" t="s">
        <v>83</v>
      </c>
      <c r="BE332" s="13">
        <f>GEOMEAN(AN332,AF332,AP332,AR332)</f>
        <v>329.07572173705341</v>
      </c>
    </row>
    <row r="333" spans="1:57" x14ac:dyDescent="0.45">
      <c r="A333" s="1">
        <f>_xlfn.RANK.EQ(AM333, $AM$2:$AM$1031)</f>
        <v>874</v>
      </c>
      <c r="B333" s="3" t="s">
        <v>893</v>
      </c>
      <c r="C333" s="3" t="str">
        <f>_xlfn.CONCAT(B333, " - ", D333)</f>
        <v>Paul Molitor - 1987</v>
      </c>
      <c r="D333" s="3">
        <v>1987</v>
      </c>
      <c r="E333" s="3">
        <v>30</v>
      </c>
      <c r="F333" s="3" t="s">
        <v>90</v>
      </c>
      <c r="G333" s="3" t="s">
        <v>43</v>
      </c>
      <c r="H333" s="3">
        <v>118</v>
      </c>
      <c r="I333" s="3">
        <v>542</v>
      </c>
      <c r="J333" s="3">
        <v>465</v>
      </c>
      <c r="K333" s="3">
        <v>114</v>
      </c>
      <c r="L333" s="3">
        <v>164</v>
      </c>
      <c r="M333" s="3">
        <v>102</v>
      </c>
      <c r="N333" s="3">
        <v>41</v>
      </c>
      <c r="O333" s="3">
        <v>5</v>
      </c>
      <c r="P333" s="3">
        <v>16</v>
      </c>
      <c r="Q333" s="3">
        <f>_xlfn.RANK.EQ(P333,$P$2:$P$1031)</f>
        <v>847</v>
      </c>
      <c r="R333" s="3">
        <v>75</v>
      </c>
      <c r="S333" s="3">
        <v>45</v>
      </c>
      <c r="T333" s="3">
        <v>10</v>
      </c>
      <c r="U333" s="3">
        <v>69</v>
      </c>
      <c r="V333" s="3">
        <v>67</v>
      </c>
      <c r="W333" s="3">
        <v>0.35299999999999998</v>
      </c>
      <c r="X333" s="3">
        <f>_xlfn.RANK.EQ(W333,$W$2:$W$1031)</f>
        <v>46</v>
      </c>
      <c r="Y333" s="3">
        <v>0.438</v>
      </c>
      <c r="Z333" s="3">
        <f>_xlfn.RANK.EQ(Y333,$Y$2:$Y$1031)</f>
        <v>99</v>
      </c>
      <c r="AA333" s="3">
        <v>0.56599999999999995</v>
      </c>
      <c r="AB333" s="3">
        <f>_xlfn.RANK.EQ(AA333,$AA$2:$AA$1031)</f>
        <v>307</v>
      </c>
      <c r="AC333" s="17">
        <v>1.0029999999999999</v>
      </c>
      <c r="AD333" s="28">
        <f>_xlfn.RANK.EQ(AC333,$AC$2:$AC$1031)</f>
        <v>207</v>
      </c>
      <c r="AE333" s="21">
        <v>161</v>
      </c>
      <c r="AF333" s="31">
        <f>_xlfn.RANK.EQ(AE333,$AE$2:$AE$1031)</f>
        <v>272</v>
      </c>
      <c r="AG333" s="3">
        <v>263</v>
      </c>
      <c r="AH333" s="3">
        <v>4</v>
      </c>
      <c r="AI333" s="3">
        <v>2</v>
      </c>
      <c r="AJ333" s="3">
        <v>5</v>
      </c>
      <c r="AK333" s="3">
        <v>1</v>
      </c>
      <c r="AL333" s="3">
        <v>2</v>
      </c>
      <c r="AM333" s="21">
        <v>6</v>
      </c>
      <c r="AN333" s="21">
        <f>_xlfn.RANK.EQ(AM333,$AM$2:$AM$1031)</f>
        <v>874</v>
      </c>
      <c r="AO333" s="21">
        <f>_xlfn.IFNA(VLOOKUP(C333, 'FanGraphs Plus Stats 1-2000'!$D$2:$L$1048576, MATCH("wRC+", FanGraphs_Plus_Stats_1_1500[[#Headers],[ID]:[BABIP+]], 0), FALSE), 0)</f>
        <v>165</v>
      </c>
      <c r="AP333" s="21">
        <f>_xlfn.RANK.EQ(AO333,$AO$2:$AO$1031)</f>
        <v>184</v>
      </c>
      <c r="AQ333" s="23">
        <f>(AM333/H333)*162</f>
        <v>8.2372881355932215</v>
      </c>
      <c r="AR333" s="21">
        <f>_xlfn.RANK.EQ(AQ333,$AQ$2:$AQ$1031)</f>
        <v>269</v>
      </c>
      <c r="AS333" s="3">
        <v>4.4000000000000004</v>
      </c>
      <c r="AT333" s="3">
        <f>_xlfn.RANK.EQ(AS333,$AS$2:$AS$1031)</f>
        <v>613</v>
      </c>
      <c r="AU333" s="3">
        <v>6</v>
      </c>
      <c r="AV333" s="3">
        <f>_xlfn.RANK.EQ(AU333,$AU$2:$AU$1031)</f>
        <v>548</v>
      </c>
      <c r="AW333" s="14">
        <v>-0.4</v>
      </c>
      <c r="AX333" s="3">
        <f>_xlfn.RANK.EQ(AW333,$AW$2:$AW$1031)</f>
        <v>857</v>
      </c>
      <c r="AY333" s="3">
        <v>44</v>
      </c>
      <c r="AZ333" s="3">
        <v>0</v>
      </c>
      <c r="BA333" s="3">
        <v>6</v>
      </c>
      <c r="BB333" s="3">
        <v>6</v>
      </c>
      <c r="BC333" s="3">
        <v>0</v>
      </c>
      <c r="BD333" s="3" t="s">
        <v>975</v>
      </c>
      <c r="BE333" s="13">
        <f>GEOMEAN(AN333,AF333,AP333,AR333)</f>
        <v>329.35374792680045</v>
      </c>
    </row>
    <row r="334" spans="1:57" x14ac:dyDescent="0.45">
      <c r="A334" s="1">
        <f>_xlfn.RANK.EQ(AM334, $AM$2:$AM$1031)</f>
        <v>314</v>
      </c>
      <c r="B334" s="3" t="s">
        <v>481</v>
      </c>
      <c r="C334" s="3" t="str">
        <f>_xlfn.CONCAT(B334, " - ", D334)</f>
        <v>Amos Otis - 1978</v>
      </c>
      <c r="D334" s="3">
        <v>1978</v>
      </c>
      <c r="E334" s="3">
        <v>31</v>
      </c>
      <c r="F334" s="3" t="s">
        <v>174</v>
      </c>
      <c r="G334" s="3" t="s">
        <v>43</v>
      </c>
      <c r="H334" s="3">
        <v>141</v>
      </c>
      <c r="I334" s="3">
        <v>567</v>
      </c>
      <c r="J334" s="3">
        <v>486</v>
      </c>
      <c r="K334" s="3">
        <v>74</v>
      </c>
      <c r="L334" s="3">
        <v>145</v>
      </c>
      <c r="M334" s="3">
        <v>86</v>
      </c>
      <c r="N334" s="3">
        <v>30</v>
      </c>
      <c r="O334" s="3">
        <v>7</v>
      </c>
      <c r="P334" s="3">
        <v>22</v>
      </c>
      <c r="Q334" s="3">
        <f>_xlfn.RANK.EQ(P334,$P$2:$P$1031)</f>
        <v>697</v>
      </c>
      <c r="R334" s="3">
        <v>96</v>
      </c>
      <c r="S334" s="3">
        <v>32</v>
      </c>
      <c r="T334" s="3">
        <v>8</v>
      </c>
      <c r="U334" s="3">
        <v>66</v>
      </c>
      <c r="V334" s="3">
        <v>54</v>
      </c>
      <c r="W334" s="3">
        <v>0.29799999999999999</v>
      </c>
      <c r="X334" s="3">
        <f>_xlfn.RANK.EQ(W334,$W$2:$W$1031)</f>
        <v>626</v>
      </c>
      <c r="Y334" s="3">
        <v>0.38</v>
      </c>
      <c r="Z334" s="3">
        <f>_xlfn.RANK.EQ(Y334,$Y$2:$Y$1031)</f>
        <v>604</v>
      </c>
      <c r="AA334" s="3">
        <v>0.52500000000000002</v>
      </c>
      <c r="AB334" s="3">
        <f>_xlfn.RANK.EQ(AA334,$AA$2:$AA$1031)</f>
        <v>554</v>
      </c>
      <c r="AC334" s="17">
        <v>0.90500000000000003</v>
      </c>
      <c r="AD334" s="28">
        <f>_xlfn.RANK.EQ(AC334,$AC$2:$AC$1031)</f>
        <v>565</v>
      </c>
      <c r="AE334" s="21">
        <v>151</v>
      </c>
      <c r="AF334" s="31">
        <f>_xlfn.RANK.EQ(AE334,$AE$2:$AE$1031)</f>
        <v>418</v>
      </c>
      <c r="AG334" s="3">
        <v>255</v>
      </c>
      <c r="AH334" s="3">
        <v>10</v>
      </c>
      <c r="AI334" s="3">
        <v>4</v>
      </c>
      <c r="AJ334" s="3">
        <v>1</v>
      </c>
      <c r="AK334" s="3">
        <v>10</v>
      </c>
      <c r="AL334" s="3">
        <v>7</v>
      </c>
      <c r="AM334" s="21">
        <v>7.4</v>
      </c>
      <c r="AN334" s="21">
        <f>_xlfn.RANK.EQ(AM334,$AM$2:$AM$1031)</f>
        <v>314</v>
      </c>
      <c r="AO334" s="21">
        <f>_xlfn.IFNA(VLOOKUP(C334, 'FanGraphs Plus Stats 1-2000'!$D$2:$L$1048576, MATCH("wRC+", FanGraphs_Plus_Stats_1_1500[[#Headers],[ID]:[BABIP+]], 0), FALSE), 0)</f>
        <v>150</v>
      </c>
      <c r="AP334" s="21">
        <f>_xlfn.RANK.EQ(AO334,$AO$2:$AO$1031)</f>
        <v>417</v>
      </c>
      <c r="AQ334" s="23">
        <f>(AM334/H334)*162</f>
        <v>8.5021276595744677</v>
      </c>
      <c r="AR334" s="21">
        <f>_xlfn.RANK.EQ(AQ334,$AQ$2:$AQ$1031)</f>
        <v>218</v>
      </c>
      <c r="AS334" s="3">
        <v>5.4</v>
      </c>
      <c r="AT334" s="3">
        <f>_xlfn.RANK.EQ(AS334,$AS$2:$AS$1031)</f>
        <v>273</v>
      </c>
      <c r="AU334" s="3">
        <v>5.7</v>
      </c>
      <c r="AV334" s="3">
        <f>_xlfn.RANK.EQ(AU334,$AU$2:$AU$1031)</f>
        <v>641</v>
      </c>
      <c r="AW334" s="14">
        <v>1.8</v>
      </c>
      <c r="AX334" s="3">
        <f>_xlfn.RANK.EQ(AW334,$AW$2:$AW$1031)</f>
        <v>246</v>
      </c>
      <c r="AY334" s="3">
        <v>31</v>
      </c>
      <c r="AZ334" s="3">
        <v>0</v>
      </c>
      <c r="BA334" s="3">
        <v>4</v>
      </c>
      <c r="BB334" s="3">
        <v>3</v>
      </c>
      <c r="BC334" s="3">
        <v>16</v>
      </c>
      <c r="BD334" s="3" t="s">
        <v>227</v>
      </c>
      <c r="BE334" s="13">
        <f>GEOMEAN(AN334,AF334,AP334,AR334)</f>
        <v>330.50240157490697</v>
      </c>
    </row>
    <row r="335" spans="1:57" x14ac:dyDescent="0.45">
      <c r="A335" s="1">
        <f>_xlfn.RANK.EQ(AM335, $AM$2:$AM$1031)</f>
        <v>123</v>
      </c>
      <c r="B335" s="3" t="s">
        <v>1141</v>
      </c>
      <c r="C335" s="3" t="str">
        <f>_xlfn.CONCAT(B335, " - ", D335)</f>
        <v>Alex Rodriguez - 1998</v>
      </c>
      <c r="D335" s="3">
        <v>1998</v>
      </c>
      <c r="E335" s="3">
        <v>22</v>
      </c>
      <c r="F335" s="3" t="s">
        <v>106</v>
      </c>
      <c r="G335" s="3" t="s">
        <v>43</v>
      </c>
      <c r="H335" s="3">
        <v>161</v>
      </c>
      <c r="I335" s="3">
        <v>748</v>
      </c>
      <c r="J335" s="3">
        <v>686</v>
      </c>
      <c r="K335" s="3">
        <v>123</v>
      </c>
      <c r="L335" s="3">
        <v>213</v>
      </c>
      <c r="M335" s="3">
        <v>131</v>
      </c>
      <c r="N335" s="3">
        <v>35</v>
      </c>
      <c r="O335" s="3">
        <v>5</v>
      </c>
      <c r="P335" s="3">
        <v>42</v>
      </c>
      <c r="Q335" s="3">
        <f>_xlfn.RANK.EQ(P335,$P$2:$P$1031)</f>
        <v>117</v>
      </c>
      <c r="R335" s="3">
        <v>124</v>
      </c>
      <c r="S335" s="3">
        <v>46</v>
      </c>
      <c r="T335" s="3">
        <v>13</v>
      </c>
      <c r="U335" s="3">
        <v>45</v>
      </c>
      <c r="V335" s="3">
        <v>121</v>
      </c>
      <c r="W335" s="3">
        <v>0.31</v>
      </c>
      <c r="X335" s="3">
        <f>_xlfn.RANK.EQ(W335,$W$2:$W$1031)</f>
        <v>436</v>
      </c>
      <c r="Y335" s="3">
        <v>0.36</v>
      </c>
      <c r="Z335" s="3">
        <f>_xlfn.RANK.EQ(Y335,$Y$2:$Y$1031)</f>
        <v>825</v>
      </c>
      <c r="AA335" s="3">
        <v>0.56000000000000005</v>
      </c>
      <c r="AB335" s="3">
        <f>_xlfn.RANK.EQ(AA335,$AA$2:$AA$1031)</f>
        <v>335</v>
      </c>
      <c r="AC335" s="17">
        <v>0.91900000000000004</v>
      </c>
      <c r="AD335" s="28">
        <f>_xlfn.RANK.EQ(AC335,$AC$2:$AC$1031)</f>
        <v>501</v>
      </c>
      <c r="AE335" s="21">
        <v>136</v>
      </c>
      <c r="AF335" s="31">
        <f>_xlfn.RANK.EQ(AE335,$AE$2:$AE$1031)</f>
        <v>709</v>
      </c>
      <c r="AG335" s="3">
        <v>384</v>
      </c>
      <c r="AH335" s="3">
        <v>12</v>
      </c>
      <c r="AI335" s="3">
        <v>10</v>
      </c>
      <c r="AJ335" s="3">
        <v>3</v>
      </c>
      <c r="AK335" s="3">
        <v>4</v>
      </c>
      <c r="AL335" s="3">
        <v>0</v>
      </c>
      <c r="AM335" s="21">
        <v>8.5</v>
      </c>
      <c r="AN335" s="21">
        <f>_xlfn.RANK.EQ(AM335,$AM$2:$AM$1031)</f>
        <v>123</v>
      </c>
      <c r="AO335" s="21">
        <f>_xlfn.IFNA(VLOOKUP(C335, 'FanGraphs Plus Stats 1-2000'!$D$2:$L$1048576, MATCH("wRC+", FanGraphs_Plus_Stats_1_1500[[#Headers],[ID]:[BABIP+]], 0), FALSE), 0)</f>
        <v>0</v>
      </c>
      <c r="AP335" s="21">
        <f>_xlfn.RANK.EQ(AO335,$AO$2:$AO$1031)</f>
        <v>654</v>
      </c>
      <c r="AQ335" s="23">
        <f>(AM335/H335)*162</f>
        <v>8.5527950310559007</v>
      </c>
      <c r="AR335" s="21">
        <f>_xlfn.RANK.EQ(AQ335,$AQ$2:$AQ$1031)</f>
        <v>210</v>
      </c>
      <c r="AS335" s="3">
        <v>6.1</v>
      </c>
      <c r="AT335" s="3">
        <f>_xlfn.RANK.EQ(AS335,$AS$2:$AS$1031)</f>
        <v>147</v>
      </c>
      <c r="AU335" s="3">
        <v>7.8</v>
      </c>
      <c r="AV335" s="3">
        <f>_xlfn.RANK.EQ(AU335,$AU$2:$AU$1031)</f>
        <v>127</v>
      </c>
      <c r="AW335" s="14">
        <v>1.7</v>
      </c>
      <c r="AX335" s="3">
        <f>_xlfn.RANK.EQ(AW335,$AW$2:$AW$1031)</f>
        <v>276</v>
      </c>
      <c r="AY335" s="3">
        <v>38</v>
      </c>
      <c r="AZ335" s="3">
        <v>3</v>
      </c>
      <c r="BA335" s="3">
        <v>5</v>
      </c>
      <c r="BB335" s="3">
        <v>8</v>
      </c>
      <c r="BC335" s="3">
        <v>8</v>
      </c>
      <c r="BD335" s="3" t="s">
        <v>271</v>
      </c>
      <c r="BE335" s="13">
        <f>GEOMEAN(AN335,AF335,AP335,AR335)</f>
        <v>330.81645038850229</v>
      </c>
    </row>
    <row r="336" spans="1:57" x14ac:dyDescent="0.45">
      <c r="A336" s="1">
        <f>_xlfn.RANK.EQ(AM336, $AM$2:$AM$1031)</f>
        <v>370</v>
      </c>
      <c r="B336" s="3" t="s">
        <v>545</v>
      </c>
      <c r="C336" s="3" t="str">
        <f>_xlfn.CONCAT(B336, " - ", D336)</f>
        <v>Carlos Peña - 2007</v>
      </c>
      <c r="D336" s="3">
        <v>2007</v>
      </c>
      <c r="E336" s="3">
        <v>29</v>
      </c>
      <c r="F336" s="3" t="s">
        <v>546</v>
      </c>
      <c r="G336" s="3" t="s">
        <v>43</v>
      </c>
      <c r="H336" s="3">
        <v>148</v>
      </c>
      <c r="I336" s="3">
        <v>612</v>
      </c>
      <c r="J336" s="3">
        <v>490</v>
      </c>
      <c r="K336" s="3">
        <v>99</v>
      </c>
      <c r="L336" s="3">
        <v>138</v>
      </c>
      <c r="M336" s="3">
        <v>62</v>
      </c>
      <c r="N336" s="3">
        <v>29</v>
      </c>
      <c r="O336" s="3">
        <v>1</v>
      </c>
      <c r="P336" s="3">
        <v>46</v>
      </c>
      <c r="Q336" s="3">
        <f>_xlfn.RANK.EQ(P336,$P$2:$P$1031)</f>
        <v>61</v>
      </c>
      <c r="R336" s="3">
        <v>121</v>
      </c>
      <c r="S336" s="3">
        <v>1</v>
      </c>
      <c r="T336" s="3">
        <v>0</v>
      </c>
      <c r="U336" s="3">
        <v>103</v>
      </c>
      <c r="V336" s="3">
        <v>142</v>
      </c>
      <c r="W336" s="3">
        <v>0.28199999999999997</v>
      </c>
      <c r="X336" s="3">
        <f>_xlfn.RANK.EQ(W336,$W$2:$W$1031)</f>
        <v>839</v>
      </c>
      <c r="Y336" s="3">
        <v>0.41099999999999998</v>
      </c>
      <c r="Z336" s="3">
        <f>_xlfn.RANK.EQ(Y336,$Y$2:$Y$1031)</f>
        <v>257</v>
      </c>
      <c r="AA336" s="3">
        <v>0.627</v>
      </c>
      <c r="AB336" s="3">
        <f>_xlfn.RANK.EQ(AA336,$AA$2:$AA$1031)</f>
        <v>99</v>
      </c>
      <c r="AC336" s="17">
        <v>1.0369999999999999</v>
      </c>
      <c r="AD336" s="28">
        <f>_xlfn.RANK.EQ(AC336,$AC$2:$AC$1031)</f>
        <v>117</v>
      </c>
      <c r="AE336" s="21">
        <v>172</v>
      </c>
      <c r="AF336" s="31">
        <f>_xlfn.RANK.EQ(AE336,$AE$2:$AE$1031)</f>
        <v>134</v>
      </c>
      <c r="AG336" s="3">
        <v>307</v>
      </c>
      <c r="AH336" s="3">
        <v>7</v>
      </c>
      <c r="AI336" s="3">
        <v>10</v>
      </c>
      <c r="AJ336" s="3">
        <v>1</v>
      </c>
      <c r="AK336" s="3">
        <v>8</v>
      </c>
      <c r="AL336" s="3">
        <v>10</v>
      </c>
      <c r="AM336" s="21">
        <v>7.2</v>
      </c>
      <c r="AN336" s="21">
        <f>_xlfn.RANK.EQ(AM336,$AM$2:$AM$1031)</f>
        <v>370</v>
      </c>
      <c r="AO336" s="21">
        <f>_xlfn.IFNA(VLOOKUP(C336, 'FanGraphs Plus Stats 1-2000'!$D$2:$L$1048576, MATCH("wRC+", FanGraphs_Plus_Stats_1_1500[[#Headers],[ID]:[BABIP+]], 0), FALSE), 0)</f>
        <v>0</v>
      </c>
      <c r="AP336" s="21">
        <f>_xlfn.RANK.EQ(AO336,$AO$2:$AO$1031)</f>
        <v>654</v>
      </c>
      <c r="AQ336" s="23">
        <f>(AM336/H336)*162</f>
        <v>7.8810810810810814</v>
      </c>
      <c r="AR336" s="21">
        <f>_xlfn.RANK.EQ(AQ336,$AQ$2:$AQ$1031)</f>
        <v>370</v>
      </c>
      <c r="AS336" s="3">
        <v>5</v>
      </c>
      <c r="AT336" s="3">
        <f>_xlfn.RANK.EQ(AS336,$AS$2:$AS$1031)</f>
        <v>390</v>
      </c>
      <c r="AU336" s="3">
        <v>6.4</v>
      </c>
      <c r="AV336" s="3">
        <f>_xlfn.RANK.EQ(AU336,$AU$2:$AU$1031)</f>
        <v>405</v>
      </c>
      <c r="AW336" s="14">
        <v>0.1</v>
      </c>
      <c r="AX336" s="3">
        <f>_xlfn.RANK.EQ(AW336,$AW$2:$AW$1031)</f>
        <v>717</v>
      </c>
      <c r="AY336" s="3">
        <v>50</v>
      </c>
      <c r="AZ336" s="3">
        <v>0</v>
      </c>
      <c r="BA336" s="3">
        <v>0</v>
      </c>
      <c r="BB336" s="3">
        <v>1</v>
      </c>
      <c r="BC336" s="3">
        <v>8</v>
      </c>
      <c r="BD336" s="3" t="s">
        <v>274</v>
      </c>
      <c r="BE336" s="13">
        <f>GEOMEAN(AN336,AF336,AP336,AR336)</f>
        <v>330.95694476282165</v>
      </c>
    </row>
    <row r="337" spans="1:57" x14ac:dyDescent="0.45">
      <c r="A337" s="1">
        <f>_xlfn.RANK.EQ(AM337, $AM$2:$AM$1031)</f>
        <v>224</v>
      </c>
      <c r="B337" s="3" t="s">
        <v>398</v>
      </c>
      <c r="C337" s="3" t="str">
        <f>_xlfn.CONCAT(B337, " - ", D337)</f>
        <v>Kirby Puckett - 1988</v>
      </c>
      <c r="D337" s="3">
        <v>1988</v>
      </c>
      <c r="E337" s="3">
        <v>28</v>
      </c>
      <c r="F337" s="3" t="s">
        <v>152</v>
      </c>
      <c r="G337" s="3" t="s">
        <v>43</v>
      </c>
      <c r="H337" s="3">
        <v>158</v>
      </c>
      <c r="I337" s="3">
        <v>691</v>
      </c>
      <c r="J337" s="3">
        <v>657</v>
      </c>
      <c r="K337" s="3">
        <v>109</v>
      </c>
      <c r="L337" s="3">
        <v>234</v>
      </c>
      <c r="M337" s="3">
        <v>163</v>
      </c>
      <c r="N337" s="3">
        <v>42</v>
      </c>
      <c r="O337" s="3">
        <v>5</v>
      </c>
      <c r="P337" s="3">
        <v>24</v>
      </c>
      <c r="Q337" s="3">
        <f>_xlfn.RANK.EQ(P337,$P$2:$P$1031)</f>
        <v>634</v>
      </c>
      <c r="R337" s="3">
        <v>121</v>
      </c>
      <c r="S337" s="3">
        <v>6</v>
      </c>
      <c r="T337" s="3">
        <v>7</v>
      </c>
      <c r="U337" s="3">
        <v>23</v>
      </c>
      <c r="V337" s="3">
        <v>83</v>
      </c>
      <c r="W337" s="3">
        <v>0.35599999999999998</v>
      </c>
      <c r="X337" s="3">
        <f>_xlfn.RANK.EQ(W337,$W$2:$W$1031)</f>
        <v>38</v>
      </c>
      <c r="Y337" s="3">
        <v>0.375</v>
      </c>
      <c r="Z337" s="3">
        <f>_xlfn.RANK.EQ(Y337,$Y$2:$Y$1031)</f>
        <v>669</v>
      </c>
      <c r="AA337" s="3">
        <v>0.54500000000000004</v>
      </c>
      <c r="AB337" s="3">
        <f>_xlfn.RANK.EQ(AA337,$AA$2:$AA$1031)</f>
        <v>422</v>
      </c>
      <c r="AC337" s="17">
        <v>0.92</v>
      </c>
      <c r="AD337" s="28">
        <f>_xlfn.RANK.EQ(AC337,$AC$2:$AC$1031)</f>
        <v>497</v>
      </c>
      <c r="AE337" s="21">
        <v>153</v>
      </c>
      <c r="AF337" s="31">
        <f>_xlfn.RANK.EQ(AE337,$AE$2:$AE$1031)</f>
        <v>394</v>
      </c>
      <c r="AG337" s="3">
        <v>358</v>
      </c>
      <c r="AH337" s="3">
        <v>17</v>
      </c>
      <c r="AI337" s="3">
        <v>2</v>
      </c>
      <c r="AJ337" s="3">
        <v>0</v>
      </c>
      <c r="AK337" s="3">
        <v>9</v>
      </c>
      <c r="AL337" s="3">
        <v>4</v>
      </c>
      <c r="AM337" s="21">
        <v>7.8</v>
      </c>
      <c r="AN337" s="21">
        <f>_xlfn.RANK.EQ(AM337,$AM$2:$AM$1031)</f>
        <v>224</v>
      </c>
      <c r="AO337" s="21">
        <f>_xlfn.IFNA(VLOOKUP(C337, 'FanGraphs Plus Stats 1-2000'!$D$2:$L$1048576, MATCH("wRC+", FanGraphs_Plus_Stats_1_1500[[#Headers],[ID]:[BABIP+]], 0), FALSE), 0)</f>
        <v>150</v>
      </c>
      <c r="AP337" s="21">
        <f>_xlfn.RANK.EQ(AO337,$AO$2:$AO$1031)</f>
        <v>417</v>
      </c>
      <c r="AQ337" s="23">
        <f>(AM337/H337)*162</f>
        <v>7.9974683544303797</v>
      </c>
      <c r="AR337" s="21">
        <f>_xlfn.RANK.EQ(AQ337,$AQ$2:$AQ$1031)</f>
        <v>327</v>
      </c>
      <c r="AS337" s="3">
        <v>5.6</v>
      </c>
      <c r="AT337" s="3">
        <f>_xlfn.RANK.EQ(AS337,$AS$2:$AS$1031)</f>
        <v>233</v>
      </c>
      <c r="AU337" s="3">
        <v>7.1</v>
      </c>
      <c r="AV337" s="3">
        <f>_xlfn.RANK.EQ(AU337,$AU$2:$AU$1031)</f>
        <v>234</v>
      </c>
      <c r="AW337" s="14">
        <v>1</v>
      </c>
      <c r="AX337" s="3">
        <f>_xlfn.RANK.EQ(AW337,$AW$2:$AW$1031)</f>
        <v>464</v>
      </c>
      <c r="AY337" s="3">
        <v>43</v>
      </c>
      <c r="AZ337" s="3">
        <v>1</v>
      </c>
      <c r="BA337" s="3">
        <v>1</v>
      </c>
      <c r="BB337" s="3">
        <v>2</v>
      </c>
      <c r="BC337" s="3">
        <v>6</v>
      </c>
      <c r="BD337" s="3" t="s">
        <v>68</v>
      </c>
      <c r="BE337" s="13">
        <f>GEOMEAN(AN337,AF337,AP337,AR337)</f>
        <v>331.21272360741489</v>
      </c>
    </row>
    <row r="338" spans="1:57" x14ac:dyDescent="0.45">
      <c r="A338" s="1">
        <f>_xlfn.RANK.EQ(AM338, $AM$2:$AM$1031)</f>
        <v>314</v>
      </c>
      <c r="B338" s="3" t="s">
        <v>327</v>
      </c>
      <c r="C338" s="3" t="str">
        <f>_xlfn.CONCAT(B338, " - ", D338)</f>
        <v>Eddie Mathews - 1957</v>
      </c>
      <c r="D338" s="3">
        <v>1957</v>
      </c>
      <c r="E338" s="3">
        <v>25</v>
      </c>
      <c r="F338" s="3" t="s">
        <v>171</v>
      </c>
      <c r="G338" s="3" t="s">
        <v>52</v>
      </c>
      <c r="H338" s="3">
        <v>148</v>
      </c>
      <c r="I338" s="3">
        <v>666</v>
      </c>
      <c r="J338" s="3">
        <v>572</v>
      </c>
      <c r="K338" s="3">
        <v>109</v>
      </c>
      <c r="L338" s="3">
        <v>167</v>
      </c>
      <c r="M338" s="3">
        <v>98</v>
      </c>
      <c r="N338" s="3">
        <v>28</v>
      </c>
      <c r="O338" s="3">
        <v>9</v>
      </c>
      <c r="P338" s="3">
        <v>32</v>
      </c>
      <c r="Q338" s="3">
        <f>_xlfn.RANK.EQ(P338,$P$2:$P$1031)</f>
        <v>376</v>
      </c>
      <c r="R338" s="3">
        <v>94</v>
      </c>
      <c r="S338" s="3">
        <v>3</v>
      </c>
      <c r="T338" s="3">
        <v>1</v>
      </c>
      <c r="U338" s="3">
        <v>90</v>
      </c>
      <c r="V338" s="3">
        <v>79</v>
      </c>
      <c r="W338" s="3">
        <v>0.29199999999999998</v>
      </c>
      <c r="X338" s="3">
        <f>_xlfn.RANK.EQ(W338,$W$2:$W$1031)</f>
        <v>710</v>
      </c>
      <c r="Y338" s="3">
        <v>0.38700000000000001</v>
      </c>
      <c r="Z338" s="3">
        <f>_xlfn.RANK.EQ(Y338,$Y$2:$Y$1031)</f>
        <v>529</v>
      </c>
      <c r="AA338" s="3">
        <v>0.54</v>
      </c>
      <c r="AB338" s="3">
        <f>_xlfn.RANK.EQ(AA338,$AA$2:$AA$1031)</f>
        <v>449</v>
      </c>
      <c r="AC338" s="17">
        <v>0.92700000000000005</v>
      </c>
      <c r="AD338" s="28">
        <f>_xlfn.RANK.EQ(AC338,$AC$2:$AC$1031)</f>
        <v>460</v>
      </c>
      <c r="AE338" s="21">
        <v>154</v>
      </c>
      <c r="AF338" s="31">
        <f>_xlfn.RANK.EQ(AE338,$AE$2:$AE$1031)</f>
        <v>382</v>
      </c>
      <c r="AG338" s="3">
        <v>309</v>
      </c>
      <c r="AH338" s="3">
        <v>6</v>
      </c>
      <c r="AI338" s="3">
        <v>0</v>
      </c>
      <c r="AJ338" s="3">
        <v>2</v>
      </c>
      <c r="AK338" s="3">
        <v>2</v>
      </c>
      <c r="AL338" s="3">
        <v>5</v>
      </c>
      <c r="AM338" s="21">
        <v>7.4</v>
      </c>
      <c r="AN338" s="21">
        <f>_xlfn.RANK.EQ(AM338,$AM$2:$AM$1031)</f>
        <v>314</v>
      </c>
      <c r="AO338" s="21">
        <f>_xlfn.IFNA(VLOOKUP(C338, 'FanGraphs Plus Stats 1-2000'!$D$2:$L$1048576, MATCH("wRC+", FanGraphs_Plus_Stats_1_1500[[#Headers],[ID]:[BABIP+]], 0), FALSE), 0)</f>
        <v>154</v>
      </c>
      <c r="AP338" s="21">
        <f>_xlfn.RANK.EQ(AO338,$AO$2:$AO$1031)</f>
        <v>340</v>
      </c>
      <c r="AQ338" s="23">
        <f>(AM338/H338)*162</f>
        <v>8.1</v>
      </c>
      <c r="AR338" s="21">
        <f>_xlfn.RANK.EQ(AQ338,$AQ$2:$AQ$1031)</f>
        <v>296</v>
      </c>
      <c r="AS338" s="3">
        <v>5</v>
      </c>
      <c r="AT338" s="3">
        <f>_xlfn.RANK.EQ(AS338,$AS$2:$AS$1031)</f>
        <v>390</v>
      </c>
      <c r="AU338" s="3">
        <v>7.3</v>
      </c>
      <c r="AV338" s="3">
        <f>_xlfn.RANK.EQ(AU338,$AU$2:$AU$1031)</f>
        <v>195</v>
      </c>
      <c r="AW338" s="14">
        <v>0.4</v>
      </c>
      <c r="AX338" s="3">
        <f>_xlfn.RANK.EQ(AW338,$AW$2:$AW$1031)</f>
        <v>621</v>
      </c>
      <c r="AY338" s="3">
        <v>42</v>
      </c>
      <c r="AZ338" s="3">
        <v>3</v>
      </c>
      <c r="BA338" s="3">
        <v>0</v>
      </c>
      <c r="BB338" s="3">
        <v>3</v>
      </c>
      <c r="BC338" s="3">
        <v>3</v>
      </c>
      <c r="BD338" s="3" t="s">
        <v>206</v>
      </c>
      <c r="BE338" s="13">
        <f>GEOMEAN(AN338,AF338,AP338,AR338)</f>
        <v>331.46746718743753</v>
      </c>
    </row>
    <row r="339" spans="1:57" x14ac:dyDescent="0.45">
      <c r="A339" s="1">
        <f>_xlfn.RANK.EQ(AM339, $AM$2:$AM$1031)</f>
        <v>189</v>
      </c>
      <c r="B339" s="3" t="s">
        <v>327</v>
      </c>
      <c r="C339" s="3" t="str">
        <f>_xlfn.CONCAT(B339, " - ", D339)</f>
        <v>Eddie Mathews - 1963</v>
      </c>
      <c r="D339" s="3">
        <v>1963</v>
      </c>
      <c r="E339" s="3">
        <v>31</v>
      </c>
      <c r="F339" s="3" t="s">
        <v>171</v>
      </c>
      <c r="G339" s="3" t="s">
        <v>52</v>
      </c>
      <c r="H339" s="3">
        <v>158</v>
      </c>
      <c r="I339" s="3">
        <v>675</v>
      </c>
      <c r="J339" s="3">
        <v>547</v>
      </c>
      <c r="K339" s="3">
        <v>82</v>
      </c>
      <c r="L339" s="3">
        <v>144</v>
      </c>
      <c r="M339" s="3">
        <v>90</v>
      </c>
      <c r="N339" s="3">
        <v>27</v>
      </c>
      <c r="O339" s="3">
        <v>4</v>
      </c>
      <c r="P339" s="3">
        <v>23</v>
      </c>
      <c r="Q339" s="3">
        <f>_xlfn.RANK.EQ(P339,$P$2:$P$1031)</f>
        <v>671</v>
      </c>
      <c r="R339" s="3">
        <v>84</v>
      </c>
      <c r="S339" s="3">
        <v>3</v>
      </c>
      <c r="T339" s="3">
        <v>4</v>
      </c>
      <c r="U339" s="3">
        <v>124</v>
      </c>
      <c r="V339" s="3">
        <v>119</v>
      </c>
      <c r="W339" s="3">
        <v>0.26300000000000001</v>
      </c>
      <c r="X339" s="3">
        <f>_xlfn.RANK.EQ(W339,$W$2:$W$1031)</f>
        <v>982</v>
      </c>
      <c r="Y339" s="3">
        <v>0.39900000000000002</v>
      </c>
      <c r="Z339" s="3">
        <f>_xlfn.RANK.EQ(Y339,$Y$2:$Y$1031)</f>
        <v>382</v>
      </c>
      <c r="AA339" s="3">
        <v>0.45300000000000001</v>
      </c>
      <c r="AB339" s="3">
        <f>_xlfn.RANK.EQ(AA339,$AA$2:$AA$1031)</f>
        <v>880</v>
      </c>
      <c r="AC339" s="17">
        <v>0.85199999999999998</v>
      </c>
      <c r="AD339" s="28">
        <f>_xlfn.RANK.EQ(AC339,$AC$2:$AC$1031)</f>
        <v>782</v>
      </c>
      <c r="AE339" s="21">
        <v>147</v>
      </c>
      <c r="AF339" s="31">
        <f>_xlfn.RANK.EQ(AE339,$AE$2:$AE$1031)</f>
        <v>500</v>
      </c>
      <c r="AG339" s="3">
        <v>248</v>
      </c>
      <c r="AH339" s="3">
        <v>9</v>
      </c>
      <c r="AI339" s="3">
        <v>1</v>
      </c>
      <c r="AJ339" s="3">
        <v>0</v>
      </c>
      <c r="AK339" s="3">
        <v>3</v>
      </c>
      <c r="AL339" s="3">
        <v>14</v>
      </c>
      <c r="AM339" s="21">
        <v>8</v>
      </c>
      <c r="AN339" s="21">
        <f>_xlfn.RANK.EQ(AM339,$AM$2:$AM$1031)</f>
        <v>189</v>
      </c>
      <c r="AO339" s="21">
        <f>_xlfn.IFNA(VLOOKUP(C339, 'FanGraphs Plus Stats 1-2000'!$D$2:$L$1048576, MATCH("wRC+", FanGraphs_Plus_Stats_1_1500[[#Headers],[ID]:[BABIP+]], 0), FALSE), 0)</f>
        <v>148</v>
      </c>
      <c r="AP339" s="21">
        <f>_xlfn.RANK.EQ(AO339,$AO$2:$AO$1031)</f>
        <v>458</v>
      </c>
      <c r="AQ339" s="23">
        <f>(AM339/H339)*162</f>
        <v>8.2025316455696196</v>
      </c>
      <c r="AR339" s="21">
        <f>_xlfn.RANK.EQ(AQ339,$AQ$2:$AQ$1031)</f>
        <v>280</v>
      </c>
      <c r="AS339" s="3">
        <v>5.3</v>
      </c>
      <c r="AT339" s="3">
        <f>_xlfn.RANK.EQ(AS339,$AS$2:$AS$1031)</f>
        <v>295</v>
      </c>
      <c r="AU339" s="3">
        <v>6.2</v>
      </c>
      <c r="AV339" s="3">
        <f>_xlfn.RANK.EQ(AU339,$AU$2:$AU$1031)</f>
        <v>471</v>
      </c>
      <c r="AW339" s="14">
        <v>1.8</v>
      </c>
      <c r="AX339" s="3">
        <f>_xlfn.RANK.EQ(AW339,$AW$2:$AW$1031)</f>
        <v>246</v>
      </c>
      <c r="AY339" s="3">
        <v>33</v>
      </c>
      <c r="AZ339" s="3">
        <v>0</v>
      </c>
      <c r="BA339" s="3">
        <v>-2</v>
      </c>
      <c r="BB339" s="3">
        <v>-2</v>
      </c>
      <c r="BC339" s="3">
        <v>14</v>
      </c>
      <c r="BD339" s="3" t="s">
        <v>350</v>
      </c>
      <c r="BE339" s="13">
        <f>GEOMEAN(AN339,AF339,AP339,AR339)</f>
        <v>331.79041026750866</v>
      </c>
    </row>
    <row r="340" spans="1:57" x14ac:dyDescent="0.45">
      <c r="A340" s="1">
        <f>_xlfn.RANK.EQ(AM340, $AM$2:$AM$1031)</f>
        <v>176</v>
      </c>
      <c r="B340" s="3" t="s">
        <v>115</v>
      </c>
      <c r="C340" s="3" t="str">
        <f>_xlfn.CONCAT(B340, " - ", D340)</f>
        <v>Ernie Banks - 1955</v>
      </c>
      <c r="D340" s="3">
        <v>1955</v>
      </c>
      <c r="E340" s="3">
        <v>24</v>
      </c>
      <c r="F340" s="3" t="s">
        <v>88</v>
      </c>
      <c r="G340" s="3" t="s">
        <v>52</v>
      </c>
      <c r="H340" s="3">
        <v>154</v>
      </c>
      <c r="I340" s="3">
        <v>646</v>
      </c>
      <c r="J340" s="3">
        <v>596</v>
      </c>
      <c r="K340" s="3">
        <v>98</v>
      </c>
      <c r="L340" s="3">
        <v>176</v>
      </c>
      <c r="M340" s="3">
        <v>94</v>
      </c>
      <c r="N340" s="3">
        <v>29</v>
      </c>
      <c r="O340" s="3">
        <v>9</v>
      </c>
      <c r="P340" s="3">
        <v>44</v>
      </c>
      <c r="Q340" s="3">
        <f>_xlfn.RANK.EQ(P340,$P$2:$P$1031)</f>
        <v>86</v>
      </c>
      <c r="R340" s="3">
        <v>117</v>
      </c>
      <c r="S340" s="3">
        <v>9</v>
      </c>
      <c r="T340" s="3">
        <v>3</v>
      </c>
      <c r="U340" s="3">
        <v>45</v>
      </c>
      <c r="V340" s="3">
        <v>72</v>
      </c>
      <c r="W340" s="3">
        <v>0.29499999999999998</v>
      </c>
      <c r="X340" s="3">
        <f>_xlfn.RANK.EQ(W340,$W$2:$W$1031)</f>
        <v>664</v>
      </c>
      <c r="Y340" s="3">
        <v>0.34499999999999997</v>
      </c>
      <c r="Z340" s="3">
        <f>_xlfn.RANK.EQ(Y340,$Y$2:$Y$1031)</f>
        <v>938</v>
      </c>
      <c r="AA340" s="3">
        <v>0.59599999999999997</v>
      </c>
      <c r="AB340" s="3">
        <f>_xlfn.RANK.EQ(AA340,$AA$2:$AA$1031)</f>
        <v>196</v>
      </c>
      <c r="AC340" s="17">
        <v>0.94099999999999995</v>
      </c>
      <c r="AD340" s="28">
        <f>_xlfn.RANK.EQ(AC340,$AC$2:$AC$1031)</f>
        <v>397</v>
      </c>
      <c r="AE340" s="21">
        <v>144</v>
      </c>
      <c r="AF340" s="31">
        <f>_xlfn.RANK.EQ(AE340,$AE$2:$AE$1031)</f>
        <v>557</v>
      </c>
      <c r="AG340" s="3">
        <v>355</v>
      </c>
      <c r="AH340" s="3">
        <v>16</v>
      </c>
      <c r="AI340" s="3">
        <v>2</v>
      </c>
      <c r="AJ340" s="3">
        <v>0</v>
      </c>
      <c r="AK340" s="3">
        <v>3</v>
      </c>
      <c r="AL340" s="3">
        <v>6</v>
      </c>
      <c r="AM340" s="21">
        <v>8.1</v>
      </c>
      <c r="AN340" s="21">
        <f>_xlfn.RANK.EQ(AM340,$AM$2:$AM$1031)</f>
        <v>176</v>
      </c>
      <c r="AO340" s="21">
        <f>_xlfn.IFNA(VLOOKUP(C340, 'FanGraphs Plus Stats 1-2000'!$D$2:$L$1048576, MATCH("wRC+", FanGraphs_Plus_Stats_1_1500[[#Headers],[ID]:[BABIP+]], 0), FALSE), 0)</f>
        <v>142</v>
      </c>
      <c r="AP340" s="21">
        <f>_xlfn.RANK.EQ(AO340,$AO$2:$AO$1031)</f>
        <v>578</v>
      </c>
      <c r="AQ340" s="23">
        <f>(AM340/H340)*162</f>
        <v>8.5207792207792199</v>
      </c>
      <c r="AR340" s="21">
        <f>_xlfn.RANK.EQ(AQ340,$AQ$2:$AQ$1031)</f>
        <v>215</v>
      </c>
      <c r="AS340" s="3">
        <v>5.7</v>
      </c>
      <c r="AT340" s="3">
        <f>_xlfn.RANK.EQ(AS340,$AS$2:$AS$1031)</f>
        <v>209</v>
      </c>
      <c r="AU340" s="3">
        <v>7</v>
      </c>
      <c r="AV340" s="3">
        <f>_xlfn.RANK.EQ(AU340,$AU$2:$AU$1031)</f>
        <v>261</v>
      </c>
      <c r="AW340" s="14">
        <v>2.2000000000000002</v>
      </c>
      <c r="AX340" s="3">
        <f>_xlfn.RANK.EQ(AW340,$AW$2:$AW$1031)</f>
        <v>144</v>
      </c>
      <c r="AY340" s="3">
        <v>38</v>
      </c>
      <c r="AZ340" s="3">
        <v>-2</v>
      </c>
      <c r="BA340" s="3">
        <v>0</v>
      </c>
      <c r="BB340" s="3">
        <v>-2</v>
      </c>
      <c r="BC340" s="3">
        <v>14</v>
      </c>
      <c r="BD340" s="3" t="s">
        <v>62</v>
      </c>
      <c r="BE340" s="13">
        <f>GEOMEAN(AN340,AF340,AP340,AR340)</f>
        <v>332.22594110299661</v>
      </c>
    </row>
    <row r="341" spans="1:57" x14ac:dyDescent="0.45">
      <c r="A341" s="1">
        <f>_xlfn.RANK.EQ(AM341, $AM$2:$AM$1031)</f>
        <v>244</v>
      </c>
      <c r="B341" s="3" t="s">
        <v>405</v>
      </c>
      <c r="C341" s="3" t="str">
        <f>_xlfn.CONCAT(B341, " - ", D341)</f>
        <v>Dale Murphy - 1987</v>
      </c>
      <c r="D341" s="3">
        <v>1987</v>
      </c>
      <c r="E341" s="3">
        <v>31</v>
      </c>
      <c r="F341" s="3" t="s">
        <v>210</v>
      </c>
      <c r="G341" s="3" t="s">
        <v>52</v>
      </c>
      <c r="H341" s="3">
        <v>159</v>
      </c>
      <c r="I341" s="3">
        <v>693</v>
      </c>
      <c r="J341" s="3">
        <v>566</v>
      </c>
      <c r="K341" s="3">
        <v>115</v>
      </c>
      <c r="L341" s="3">
        <v>167</v>
      </c>
      <c r="M341" s="3">
        <v>95</v>
      </c>
      <c r="N341" s="3">
        <v>27</v>
      </c>
      <c r="O341" s="3">
        <v>1</v>
      </c>
      <c r="P341" s="3">
        <v>44</v>
      </c>
      <c r="Q341" s="3">
        <f>_xlfn.RANK.EQ(P341,$P$2:$P$1031)</f>
        <v>86</v>
      </c>
      <c r="R341" s="3">
        <v>105</v>
      </c>
      <c r="S341" s="3">
        <v>16</v>
      </c>
      <c r="T341" s="3">
        <v>6</v>
      </c>
      <c r="U341" s="3">
        <v>115</v>
      </c>
      <c r="V341" s="3">
        <v>136</v>
      </c>
      <c r="W341" s="3">
        <v>0.29499999999999998</v>
      </c>
      <c r="X341" s="3">
        <f>_xlfn.RANK.EQ(W341,$W$2:$W$1031)</f>
        <v>664</v>
      </c>
      <c r="Y341" s="3">
        <v>0.41699999999999998</v>
      </c>
      <c r="Z341" s="3">
        <f>_xlfn.RANK.EQ(Y341,$Y$2:$Y$1031)</f>
        <v>222</v>
      </c>
      <c r="AA341" s="3">
        <v>0.57999999999999996</v>
      </c>
      <c r="AB341" s="3">
        <f>_xlfn.RANK.EQ(AA341,$AA$2:$AA$1031)</f>
        <v>260</v>
      </c>
      <c r="AC341" s="17">
        <v>0.997</v>
      </c>
      <c r="AD341" s="28">
        <f>_xlfn.RANK.EQ(AC341,$AC$2:$AC$1031)</f>
        <v>226</v>
      </c>
      <c r="AE341" s="21">
        <v>157</v>
      </c>
      <c r="AF341" s="31">
        <f>_xlfn.RANK.EQ(AE341,$AE$2:$AE$1031)</f>
        <v>321</v>
      </c>
      <c r="AG341" s="3">
        <v>328</v>
      </c>
      <c r="AH341" s="3">
        <v>11</v>
      </c>
      <c r="AI341" s="3">
        <v>7</v>
      </c>
      <c r="AJ341" s="3">
        <v>0</v>
      </c>
      <c r="AK341" s="3">
        <v>5</v>
      </c>
      <c r="AL341" s="3">
        <v>29</v>
      </c>
      <c r="AM341" s="21">
        <v>7.7</v>
      </c>
      <c r="AN341" s="21">
        <f>_xlfn.RANK.EQ(AM341,$AM$2:$AM$1031)</f>
        <v>244</v>
      </c>
      <c r="AO341" s="21">
        <f>_xlfn.IFNA(VLOOKUP(C341, 'FanGraphs Plus Stats 1-2000'!$D$2:$L$1048576, MATCH("wRC+", FanGraphs_Plus_Stats_1_1500[[#Headers],[ID]:[BABIP+]], 0), FALSE), 0)</f>
        <v>150</v>
      </c>
      <c r="AP341" s="21">
        <f>_xlfn.RANK.EQ(AO341,$AO$2:$AO$1031)</f>
        <v>417</v>
      </c>
      <c r="AQ341" s="23">
        <f>(AM341/H341)*162</f>
        <v>7.8452830188679252</v>
      </c>
      <c r="AR341" s="21">
        <f>_xlfn.RANK.EQ(AQ341,$AQ$2:$AQ$1031)</f>
        <v>378</v>
      </c>
      <c r="AS341" s="3">
        <v>5.4</v>
      </c>
      <c r="AT341" s="3">
        <f>_xlfn.RANK.EQ(AS341,$AS$2:$AS$1031)</f>
        <v>273</v>
      </c>
      <c r="AU341" s="3">
        <v>6.5</v>
      </c>
      <c r="AV341" s="3">
        <f>_xlfn.RANK.EQ(AU341,$AU$2:$AU$1031)</f>
        <v>375</v>
      </c>
      <c r="AW341" s="14">
        <v>0.5</v>
      </c>
      <c r="AX341" s="3">
        <f>_xlfn.RANK.EQ(AW341,$AW$2:$AW$1031)</f>
        <v>599</v>
      </c>
      <c r="AY341" s="3">
        <v>47</v>
      </c>
      <c r="AZ341" s="3">
        <v>-1</v>
      </c>
      <c r="BA341" s="3">
        <v>2</v>
      </c>
      <c r="BB341" s="3">
        <v>1</v>
      </c>
      <c r="BC341" s="3">
        <v>11</v>
      </c>
      <c r="BD341" s="3" t="s">
        <v>113</v>
      </c>
      <c r="BE341" s="13">
        <f>GEOMEAN(AN341,AF341,AP341,AR341)</f>
        <v>333.33481705209357</v>
      </c>
    </row>
    <row r="342" spans="1:57" x14ac:dyDescent="0.45">
      <c r="A342" s="1">
        <f>_xlfn.RANK.EQ(AM342, $AM$2:$AM$1031)</f>
        <v>159</v>
      </c>
      <c r="B342" s="3" t="s">
        <v>60</v>
      </c>
      <c r="C342" s="3" t="str">
        <f>_xlfn.CONCAT(B342, " - ", D342)</f>
        <v>Cal Ripken Jr. - 1983</v>
      </c>
      <c r="D342" s="3">
        <v>1983</v>
      </c>
      <c r="E342" s="3">
        <v>22</v>
      </c>
      <c r="F342" s="3" t="s">
        <v>61</v>
      </c>
      <c r="G342" s="3" t="s">
        <v>43</v>
      </c>
      <c r="H342" s="3">
        <v>162</v>
      </c>
      <c r="I342" s="3">
        <v>726</v>
      </c>
      <c r="J342" s="3">
        <v>663</v>
      </c>
      <c r="K342" s="3">
        <v>121</v>
      </c>
      <c r="L342" s="3">
        <v>211</v>
      </c>
      <c r="M342" s="3">
        <v>135</v>
      </c>
      <c r="N342" s="3">
        <v>47</v>
      </c>
      <c r="O342" s="3">
        <v>2</v>
      </c>
      <c r="P342" s="3">
        <v>27</v>
      </c>
      <c r="Q342" s="3">
        <f>_xlfn.RANK.EQ(P342,$P$2:$P$1031)</f>
        <v>543</v>
      </c>
      <c r="R342" s="3">
        <v>102</v>
      </c>
      <c r="S342" s="3">
        <v>0</v>
      </c>
      <c r="T342" s="3">
        <v>4</v>
      </c>
      <c r="U342" s="3">
        <v>58</v>
      </c>
      <c r="V342" s="3">
        <v>97</v>
      </c>
      <c r="W342" s="3">
        <v>0.318</v>
      </c>
      <c r="X342" s="3">
        <f>_xlfn.RANK.EQ(W342,$W$2:$W$1031)</f>
        <v>312</v>
      </c>
      <c r="Y342" s="3">
        <v>0.371</v>
      </c>
      <c r="Z342" s="3">
        <f>_xlfn.RANK.EQ(Y342,$Y$2:$Y$1031)</f>
        <v>708</v>
      </c>
      <c r="AA342" s="3">
        <v>0.51700000000000002</v>
      </c>
      <c r="AB342" s="3">
        <f>_xlfn.RANK.EQ(AA342,$AA$2:$AA$1031)</f>
        <v>595</v>
      </c>
      <c r="AC342" s="17">
        <v>0.88800000000000001</v>
      </c>
      <c r="AD342" s="28">
        <f>_xlfn.RANK.EQ(AC342,$AC$2:$AC$1031)</f>
        <v>626</v>
      </c>
      <c r="AE342" s="21">
        <v>144</v>
      </c>
      <c r="AF342" s="31">
        <f>_xlfn.RANK.EQ(AE342,$AE$2:$AE$1031)</f>
        <v>557</v>
      </c>
      <c r="AG342" s="3">
        <v>343</v>
      </c>
      <c r="AH342" s="3">
        <v>24</v>
      </c>
      <c r="AI342" s="3">
        <v>0</v>
      </c>
      <c r="AJ342" s="3">
        <v>0</v>
      </c>
      <c r="AK342" s="3">
        <v>5</v>
      </c>
      <c r="AL342" s="3">
        <v>0</v>
      </c>
      <c r="AM342" s="21">
        <v>8.1999999999999993</v>
      </c>
      <c r="AN342" s="21">
        <f>_xlfn.RANK.EQ(AM342,$AM$2:$AM$1031)</f>
        <v>159</v>
      </c>
      <c r="AO342" s="21">
        <f>_xlfn.IFNA(VLOOKUP(C342, 'FanGraphs Plus Stats 1-2000'!$D$2:$L$1048576, MATCH("wRC+", FanGraphs_Plus_Stats_1_1500[[#Headers],[ID]:[BABIP+]], 0), FALSE), 0)</f>
        <v>146</v>
      </c>
      <c r="AP342" s="21">
        <f>_xlfn.RANK.EQ(AO342,$AO$2:$AO$1031)</f>
        <v>492</v>
      </c>
      <c r="AQ342" s="23">
        <f>(AM342/H342)*162</f>
        <v>8.1999999999999993</v>
      </c>
      <c r="AR342" s="21">
        <f>_xlfn.RANK.EQ(AQ342,$AQ$2:$AQ$1031)</f>
        <v>284</v>
      </c>
      <c r="AS342" s="3">
        <v>6</v>
      </c>
      <c r="AT342" s="3">
        <f>_xlfn.RANK.EQ(AS342,$AS$2:$AS$1031)</f>
        <v>161</v>
      </c>
      <c r="AU342" s="3">
        <v>7.1</v>
      </c>
      <c r="AV342" s="3">
        <f>_xlfn.RANK.EQ(AU342,$AU$2:$AU$1031)</f>
        <v>234</v>
      </c>
      <c r="AW342" s="14">
        <v>2.2999999999999998</v>
      </c>
      <c r="AX342" s="3">
        <f>_xlfn.RANK.EQ(AW342,$AW$2:$AW$1031)</f>
        <v>122</v>
      </c>
      <c r="AY342" s="3">
        <v>39</v>
      </c>
      <c r="AZ342" s="3">
        <v>-3</v>
      </c>
      <c r="BA342" s="3">
        <v>-1</v>
      </c>
      <c r="BB342" s="3">
        <v>-4</v>
      </c>
      <c r="BC342" s="3">
        <v>11</v>
      </c>
      <c r="BD342" s="3" t="s">
        <v>62</v>
      </c>
      <c r="BE342" s="13">
        <f>GEOMEAN(AN342,AF342,AP342,AR342)</f>
        <v>333.52926052071734</v>
      </c>
    </row>
    <row r="343" spans="1:57" x14ac:dyDescent="0.45">
      <c r="A343" s="1">
        <f>_xlfn.RANK.EQ(AM343, $AM$2:$AM$1031)</f>
        <v>370</v>
      </c>
      <c r="B343" s="3" t="s">
        <v>549</v>
      </c>
      <c r="C343" s="3" t="str">
        <f>_xlfn.CONCAT(B343, " - ", D343)</f>
        <v>Jeff Kent - 2000</v>
      </c>
      <c r="D343" s="3">
        <v>2000</v>
      </c>
      <c r="E343" s="3">
        <v>32</v>
      </c>
      <c r="F343" s="3" t="s">
        <v>58</v>
      </c>
      <c r="G343" s="3" t="s">
        <v>52</v>
      </c>
      <c r="H343" s="3">
        <v>159</v>
      </c>
      <c r="I343" s="3">
        <v>695</v>
      </c>
      <c r="J343" s="3">
        <v>587</v>
      </c>
      <c r="K343" s="3">
        <v>114</v>
      </c>
      <c r="L343" s="3">
        <v>196</v>
      </c>
      <c r="M343" s="3">
        <v>115</v>
      </c>
      <c r="N343" s="3">
        <v>41</v>
      </c>
      <c r="O343" s="3">
        <v>7</v>
      </c>
      <c r="P343" s="3">
        <v>33</v>
      </c>
      <c r="Q343" s="3">
        <f>_xlfn.RANK.EQ(P343,$P$2:$P$1031)</f>
        <v>341</v>
      </c>
      <c r="R343" s="3">
        <v>125</v>
      </c>
      <c r="S343" s="3">
        <v>12</v>
      </c>
      <c r="T343" s="3">
        <v>9</v>
      </c>
      <c r="U343" s="3">
        <v>90</v>
      </c>
      <c r="V343" s="3">
        <v>107</v>
      </c>
      <c r="W343" s="3">
        <v>0.33400000000000002</v>
      </c>
      <c r="X343" s="3">
        <f>_xlfn.RANK.EQ(W343,$W$2:$W$1031)</f>
        <v>136</v>
      </c>
      <c r="Y343" s="3">
        <v>0.42399999999999999</v>
      </c>
      <c r="Z343" s="3">
        <f>_xlfn.RANK.EQ(Y343,$Y$2:$Y$1031)</f>
        <v>171</v>
      </c>
      <c r="AA343" s="3">
        <v>0.59599999999999997</v>
      </c>
      <c r="AB343" s="3">
        <f>_xlfn.RANK.EQ(AA343,$AA$2:$AA$1031)</f>
        <v>196</v>
      </c>
      <c r="AC343" s="17">
        <v>1.0209999999999999</v>
      </c>
      <c r="AD343" s="28">
        <f>_xlfn.RANK.EQ(AC343,$AC$2:$AC$1031)</f>
        <v>163</v>
      </c>
      <c r="AE343" s="21">
        <v>162</v>
      </c>
      <c r="AF343" s="31">
        <f>_xlfn.RANK.EQ(AE343,$AE$2:$AE$1031)</f>
        <v>254</v>
      </c>
      <c r="AG343" s="3">
        <v>350</v>
      </c>
      <c r="AH343" s="3">
        <v>17</v>
      </c>
      <c r="AI343" s="3">
        <v>9</v>
      </c>
      <c r="AJ343" s="3">
        <v>0</v>
      </c>
      <c r="AK343" s="3">
        <v>9</v>
      </c>
      <c r="AL343" s="3">
        <v>6</v>
      </c>
      <c r="AM343" s="21">
        <v>7.2</v>
      </c>
      <c r="AN343" s="21">
        <f>_xlfn.RANK.EQ(AM343,$AM$2:$AM$1031)</f>
        <v>370</v>
      </c>
      <c r="AO343" s="21">
        <f>_xlfn.IFNA(VLOOKUP(C343, 'FanGraphs Plus Stats 1-2000'!$D$2:$L$1048576, MATCH("wRC+", FanGraphs_Plus_Stats_1_1500[[#Headers],[ID]:[BABIP+]], 0), FALSE), 0)</f>
        <v>159</v>
      </c>
      <c r="AP343" s="21">
        <f>_xlfn.RANK.EQ(AO343,$AO$2:$AO$1031)</f>
        <v>256</v>
      </c>
      <c r="AQ343" s="23">
        <f>(AM343/H343)*162</f>
        <v>7.3358490566037746</v>
      </c>
      <c r="AR343" s="21">
        <f>_xlfn.RANK.EQ(AQ343,$AQ$2:$AQ$1031)</f>
        <v>521</v>
      </c>
      <c r="AS343" s="3">
        <v>5.0999999999999996</v>
      </c>
      <c r="AT343" s="3">
        <f>_xlfn.RANK.EQ(AS343,$AS$2:$AS$1031)</f>
        <v>359</v>
      </c>
      <c r="AU343" s="3">
        <v>7.2</v>
      </c>
      <c r="AV343" s="3">
        <f>_xlfn.RANK.EQ(AU343,$AU$2:$AU$1031)</f>
        <v>215</v>
      </c>
      <c r="AW343" s="14">
        <v>0.3</v>
      </c>
      <c r="AX343" s="3">
        <f>_xlfn.RANK.EQ(AW343,$AW$2:$AW$1031)</f>
        <v>663</v>
      </c>
      <c r="AY343" s="3">
        <v>58</v>
      </c>
      <c r="AZ343" s="3">
        <v>-2</v>
      </c>
      <c r="BA343" s="3">
        <v>-3</v>
      </c>
      <c r="BB343" s="3">
        <v>-5</v>
      </c>
      <c r="BC343" s="3">
        <v>1</v>
      </c>
      <c r="BD343" s="3" t="s">
        <v>550</v>
      </c>
      <c r="BE343" s="13">
        <f>GEOMEAN(AN343,AF343,AP343,AR343)</f>
        <v>334.6018072362657</v>
      </c>
    </row>
    <row r="344" spans="1:57" x14ac:dyDescent="0.45">
      <c r="A344" s="1">
        <f>_xlfn.RANK.EQ(AM344, $AM$2:$AM$1031)</f>
        <v>576</v>
      </c>
      <c r="B344" s="3" t="s">
        <v>741</v>
      </c>
      <c r="C344" s="3" t="str">
        <f>_xlfn.CONCAT(B344, " - ", D344)</f>
        <v>Tim Salmon - 1995</v>
      </c>
      <c r="D344" s="3">
        <v>1995</v>
      </c>
      <c r="E344" s="3">
        <v>26</v>
      </c>
      <c r="F344" s="3" t="s">
        <v>410</v>
      </c>
      <c r="G344" s="3" t="s">
        <v>43</v>
      </c>
      <c r="H344" s="3">
        <v>143</v>
      </c>
      <c r="I344" s="3">
        <v>638</v>
      </c>
      <c r="J344" s="3">
        <v>537</v>
      </c>
      <c r="K344" s="3">
        <v>111</v>
      </c>
      <c r="L344" s="3">
        <v>177</v>
      </c>
      <c r="M344" s="3">
        <v>106</v>
      </c>
      <c r="N344" s="3">
        <v>34</v>
      </c>
      <c r="O344" s="3">
        <v>3</v>
      </c>
      <c r="P344" s="3">
        <v>34</v>
      </c>
      <c r="Q344" s="3">
        <f>_xlfn.RANK.EQ(P344,$P$2:$P$1031)</f>
        <v>319</v>
      </c>
      <c r="R344" s="3">
        <v>105</v>
      </c>
      <c r="S344" s="3">
        <v>5</v>
      </c>
      <c r="T344" s="3">
        <v>5</v>
      </c>
      <c r="U344" s="3">
        <v>91</v>
      </c>
      <c r="V344" s="3">
        <v>111</v>
      </c>
      <c r="W344" s="3">
        <v>0.33</v>
      </c>
      <c r="X344" s="3">
        <f>_xlfn.RANK.EQ(W344,$W$2:$W$1031)</f>
        <v>168</v>
      </c>
      <c r="Y344" s="3">
        <v>0.42899999999999999</v>
      </c>
      <c r="Z344" s="3">
        <f>_xlfn.RANK.EQ(Y344,$Y$2:$Y$1031)</f>
        <v>138</v>
      </c>
      <c r="AA344" s="3">
        <v>0.59399999999999997</v>
      </c>
      <c r="AB344" s="3">
        <f>_xlfn.RANK.EQ(AA344,$AA$2:$AA$1031)</f>
        <v>207</v>
      </c>
      <c r="AC344" s="17">
        <v>1.024</v>
      </c>
      <c r="AD344" s="28">
        <f>_xlfn.RANK.EQ(AC344,$AC$2:$AC$1031)</f>
        <v>153</v>
      </c>
      <c r="AE344" s="21">
        <v>165</v>
      </c>
      <c r="AF344" s="31">
        <f>_xlfn.RANK.EQ(AE344,$AE$2:$AE$1031)</f>
        <v>217</v>
      </c>
      <c r="AG344" s="3">
        <v>319</v>
      </c>
      <c r="AH344" s="3">
        <v>9</v>
      </c>
      <c r="AI344" s="3">
        <v>6</v>
      </c>
      <c r="AJ344" s="3">
        <v>0</v>
      </c>
      <c r="AK344" s="3">
        <v>4</v>
      </c>
      <c r="AL344" s="3">
        <v>2</v>
      </c>
      <c r="AM344" s="21">
        <v>6.6</v>
      </c>
      <c r="AN344" s="21">
        <f>_xlfn.RANK.EQ(AM344,$AM$2:$AM$1031)</f>
        <v>576</v>
      </c>
      <c r="AO344" s="21">
        <f>_xlfn.IFNA(VLOOKUP(C344, 'FanGraphs Plus Stats 1-2000'!$D$2:$L$1048576, MATCH("wRC+", FanGraphs_Plus_Stats_1_1500[[#Headers],[ID]:[BABIP+]], 0), FALSE), 0)</f>
        <v>163</v>
      </c>
      <c r="AP344" s="21">
        <f>_xlfn.RANK.EQ(AO344,$AO$2:$AO$1031)</f>
        <v>212</v>
      </c>
      <c r="AQ344" s="23">
        <f>(AM344/H344)*162</f>
        <v>7.4769230769230761</v>
      </c>
      <c r="AR344" s="21">
        <f>_xlfn.RANK.EQ(AQ344,$AQ$2:$AQ$1031)</f>
        <v>486</v>
      </c>
      <c r="AS344" s="3">
        <v>4.4000000000000004</v>
      </c>
      <c r="AT344" s="3">
        <f>_xlfn.RANK.EQ(AS344,$AS$2:$AS$1031)</f>
        <v>613</v>
      </c>
      <c r="AU344" s="3">
        <v>7.2</v>
      </c>
      <c r="AV344" s="3">
        <f>_xlfn.RANK.EQ(AU344,$AU$2:$AU$1031)</f>
        <v>215</v>
      </c>
      <c r="AW344" s="14">
        <v>-1.1000000000000001</v>
      </c>
      <c r="AX344" s="3">
        <f>_xlfn.RANK.EQ(AW344,$AW$2:$AW$1031)</f>
        <v>976</v>
      </c>
      <c r="AY344" s="3">
        <v>57</v>
      </c>
      <c r="AZ344" s="3">
        <v>0</v>
      </c>
      <c r="BA344" s="3">
        <v>2</v>
      </c>
      <c r="BB344" s="3">
        <v>2</v>
      </c>
      <c r="BC344" s="3">
        <v>-6</v>
      </c>
      <c r="BD344" s="3" t="s">
        <v>313</v>
      </c>
      <c r="BE344" s="13">
        <f>GEOMEAN(AN344,AF344,AP344,AR344)</f>
        <v>336.87096983316712</v>
      </c>
    </row>
    <row r="345" spans="1:57" x14ac:dyDescent="0.45">
      <c r="A345" s="1">
        <f>_xlfn.RANK.EQ(AM345, $AM$2:$AM$1031)</f>
        <v>533</v>
      </c>
      <c r="B345" s="3" t="s">
        <v>705</v>
      </c>
      <c r="C345" s="3" t="str">
        <f>_xlfn.CONCAT(B345, " - ", D345)</f>
        <v>Vladimir Guerrero Jr. - 2021</v>
      </c>
      <c r="D345" s="3">
        <v>2021</v>
      </c>
      <c r="E345" s="3">
        <v>22</v>
      </c>
      <c r="F345" s="3" t="s">
        <v>308</v>
      </c>
      <c r="G345" s="3" t="s">
        <v>43</v>
      </c>
      <c r="H345" s="3">
        <v>161</v>
      </c>
      <c r="I345" s="3">
        <v>698</v>
      </c>
      <c r="J345" s="3">
        <v>604</v>
      </c>
      <c r="K345" s="3">
        <v>123</v>
      </c>
      <c r="L345" s="3">
        <v>188</v>
      </c>
      <c r="M345" s="3">
        <v>110</v>
      </c>
      <c r="N345" s="3">
        <v>29</v>
      </c>
      <c r="O345" s="3">
        <v>1</v>
      </c>
      <c r="P345" s="3">
        <v>48</v>
      </c>
      <c r="Q345" s="3">
        <f>_xlfn.RANK.EQ(P345,$P$2:$P$1031)</f>
        <v>46</v>
      </c>
      <c r="R345" s="3">
        <v>111</v>
      </c>
      <c r="S345" s="3">
        <v>4</v>
      </c>
      <c r="T345" s="3">
        <v>1</v>
      </c>
      <c r="U345" s="3">
        <v>86</v>
      </c>
      <c r="V345" s="3">
        <v>110</v>
      </c>
      <c r="W345" s="3">
        <v>0.311</v>
      </c>
      <c r="X345" s="3">
        <f>_xlfn.RANK.EQ(W345,$W$2:$W$1031)</f>
        <v>424</v>
      </c>
      <c r="Y345" s="3">
        <v>0.40100000000000002</v>
      </c>
      <c r="Z345" s="3">
        <f>_xlfn.RANK.EQ(Y345,$Y$2:$Y$1031)</f>
        <v>366</v>
      </c>
      <c r="AA345" s="3">
        <v>0.60099999999999998</v>
      </c>
      <c r="AB345" s="3">
        <f>_xlfn.RANK.EQ(AA345,$AA$2:$AA$1031)</f>
        <v>177</v>
      </c>
      <c r="AC345" s="17">
        <v>1.002</v>
      </c>
      <c r="AD345" s="28">
        <f>_xlfn.RANK.EQ(AC345,$AC$2:$AC$1031)</f>
        <v>210</v>
      </c>
      <c r="AE345" s="21">
        <v>167</v>
      </c>
      <c r="AF345" s="31">
        <f>_xlfn.RANK.EQ(AE345,$AE$2:$AE$1031)</f>
        <v>192</v>
      </c>
      <c r="AG345" s="3">
        <v>363</v>
      </c>
      <c r="AH345" s="3">
        <v>20</v>
      </c>
      <c r="AI345" s="3">
        <v>6</v>
      </c>
      <c r="AJ345" s="3">
        <v>0</v>
      </c>
      <c r="AK345" s="3">
        <v>2</v>
      </c>
      <c r="AL345" s="3">
        <v>7</v>
      </c>
      <c r="AM345" s="21">
        <v>6.7</v>
      </c>
      <c r="AN345" s="21">
        <f>_xlfn.RANK.EQ(AM345,$AM$2:$AM$1031)</f>
        <v>533</v>
      </c>
      <c r="AO345" s="21">
        <f>_xlfn.IFNA(VLOOKUP(C345, 'FanGraphs Plus Stats 1-2000'!$D$2:$L$1048576, MATCH("wRC+", FanGraphs_Plus_Stats_1_1500[[#Headers],[ID]:[BABIP+]], 0), FALSE), 0)</f>
        <v>166</v>
      </c>
      <c r="AP345" s="21">
        <f>_xlfn.RANK.EQ(AO345,$AO$2:$AO$1031)</f>
        <v>171</v>
      </c>
      <c r="AQ345" s="23">
        <f>(AM345/H345)*162</f>
        <v>6.7416149068322984</v>
      </c>
      <c r="AR345" s="21">
        <f>_xlfn.RANK.EQ(AQ345,$AQ$2:$AQ$1031)</f>
        <v>757</v>
      </c>
      <c r="AS345" s="3">
        <v>4.4000000000000004</v>
      </c>
      <c r="AT345" s="3">
        <f>_xlfn.RANK.EQ(AS345,$AS$2:$AS$1031)</f>
        <v>613</v>
      </c>
      <c r="AU345" s="3">
        <v>6.4</v>
      </c>
      <c r="AV345" s="3">
        <f>_xlfn.RANK.EQ(AU345,$AU$2:$AU$1031)</f>
        <v>405</v>
      </c>
      <c r="AW345" s="14">
        <v>-0.7</v>
      </c>
      <c r="AX345" s="3">
        <f>_xlfn.RANK.EQ(AW345,$AW$2:$AW$1031)</f>
        <v>924</v>
      </c>
      <c r="AY345" s="3">
        <v>56</v>
      </c>
      <c r="AZ345" s="3">
        <v>-3</v>
      </c>
      <c r="BA345" s="3">
        <v>-2</v>
      </c>
      <c r="BB345" s="3">
        <v>-5</v>
      </c>
      <c r="BC345" s="3">
        <v>2</v>
      </c>
      <c r="BD345" s="3" t="s">
        <v>706</v>
      </c>
      <c r="BE345" s="13">
        <f>GEOMEAN(AN345,AF345,AP345,AR345)</f>
        <v>339.25800735065854</v>
      </c>
    </row>
    <row r="346" spans="1:57" x14ac:dyDescent="0.45">
      <c r="A346" s="1">
        <f>_xlfn.RANK.EQ(AM346, $AM$2:$AM$1031)</f>
        <v>267</v>
      </c>
      <c r="B346" s="3" t="s">
        <v>431</v>
      </c>
      <c r="C346" s="3" t="str">
        <f>_xlfn.CONCAT(B346, " - ", D346)</f>
        <v>Tim Raines - 1985</v>
      </c>
      <c r="D346" s="3">
        <v>1985</v>
      </c>
      <c r="E346" s="3">
        <v>25</v>
      </c>
      <c r="F346" s="3" t="s">
        <v>258</v>
      </c>
      <c r="G346" s="3" t="s">
        <v>52</v>
      </c>
      <c r="H346" s="3">
        <v>150</v>
      </c>
      <c r="I346" s="3">
        <v>665</v>
      </c>
      <c r="J346" s="3">
        <v>575</v>
      </c>
      <c r="K346" s="3">
        <v>115</v>
      </c>
      <c r="L346" s="3">
        <v>184</v>
      </c>
      <c r="M346" s="3">
        <v>130</v>
      </c>
      <c r="N346" s="3">
        <v>30</v>
      </c>
      <c r="O346" s="3">
        <v>13</v>
      </c>
      <c r="P346" s="3">
        <v>11</v>
      </c>
      <c r="Q346" s="3">
        <f>_xlfn.RANK.EQ(P346,$P$2:$P$1031)</f>
        <v>932</v>
      </c>
      <c r="R346" s="3">
        <v>41</v>
      </c>
      <c r="S346" s="3">
        <v>70</v>
      </c>
      <c r="T346" s="3">
        <v>9</v>
      </c>
      <c r="U346" s="3">
        <v>81</v>
      </c>
      <c r="V346" s="3">
        <v>60</v>
      </c>
      <c r="W346" s="3">
        <v>0.32</v>
      </c>
      <c r="X346" s="3">
        <f>_xlfn.RANK.EQ(W346,$W$2:$W$1031)</f>
        <v>282</v>
      </c>
      <c r="Y346" s="3">
        <v>0.40500000000000003</v>
      </c>
      <c r="Z346" s="3">
        <f>_xlfn.RANK.EQ(Y346,$Y$2:$Y$1031)</f>
        <v>320</v>
      </c>
      <c r="AA346" s="3">
        <v>0.47499999999999998</v>
      </c>
      <c r="AB346" s="3">
        <f>_xlfn.RANK.EQ(AA346,$AA$2:$AA$1031)</f>
        <v>802</v>
      </c>
      <c r="AC346" s="17">
        <v>0.88</v>
      </c>
      <c r="AD346" s="28">
        <f>_xlfn.RANK.EQ(AC346,$AC$2:$AC$1031)</f>
        <v>670</v>
      </c>
      <c r="AE346" s="21">
        <v>151</v>
      </c>
      <c r="AF346" s="31">
        <f>_xlfn.RANK.EQ(AE346,$AE$2:$AE$1031)</f>
        <v>418</v>
      </c>
      <c r="AG346" s="3">
        <v>273</v>
      </c>
      <c r="AH346" s="3">
        <v>9</v>
      </c>
      <c r="AI346" s="3">
        <v>3</v>
      </c>
      <c r="AJ346" s="3">
        <v>3</v>
      </c>
      <c r="AK346" s="3">
        <v>3</v>
      </c>
      <c r="AL346" s="3">
        <v>13</v>
      </c>
      <c r="AM346" s="21">
        <v>7.6</v>
      </c>
      <c r="AN346" s="21">
        <f>_xlfn.RANK.EQ(AM346,$AM$2:$AM$1031)</f>
        <v>267</v>
      </c>
      <c r="AO346" s="21">
        <f>_xlfn.IFNA(VLOOKUP(C346, 'FanGraphs Plus Stats 1-2000'!$D$2:$L$1048576, MATCH("wRC+", FanGraphs_Plus_Stats_1_1500[[#Headers],[ID]:[BABIP+]], 0), FALSE), 0)</f>
        <v>149</v>
      </c>
      <c r="AP346" s="21">
        <f>_xlfn.RANK.EQ(AO346,$AO$2:$AO$1031)</f>
        <v>440</v>
      </c>
      <c r="AQ346" s="23">
        <f>(AM346/H346)*162</f>
        <v>8.2080000000000002</v>
      </c>
      <c r="AR346" s="21">
        <f>_xlfn.RANK.EQ(AQ346,$AQ$2:$AQ$1031)</f>
        <v>275</v>
      </c>
      <c r="AS346" s="3">
        <v>5.4</v>
      </c>
      <c r="AT346" s="3">
        <f>_xlfn.RANK.EQ(AS346,$AS$2:$AS$1031)</f>
        <v>273</v>
      </c>
      <c r="AU346" s="3">
        <v>6.7</v>
      </c>
      <c r="AV346" s="3">
        <f>_xlfn.RANK.EQ(AU346,$AU$2:$AU$1031)</f>
        <v>327</v>
      </c>
      <c r="AW346" s="14">
        <v>0.2</v>
      </c>
      <c r="AX346" s="3">
        <f>_xlfn.RANK.EQ(AW346,$AW$2:$AW$1031)</f>
        <v>695</v>
      </c>
      <c r="AY346" s="3">
        <v>35</v>
      </c>
      <c r="AZ346" s="3">
        <v>1</v>
      </c>
      <c r="BA346" s="3">
        <v>12</v>
      </c>
      <c r="BB346" s="3">
        <v>13</v>
      </c>
      <c r="BC346" s="3">
        <v>7</v>
      </c>
      <c r="BD346" s="3" t="s">
        <v>130</v>
      </c>
      <c r="BE346" s="13">
        <f>GEOMEAN(AN346,AF346,AP346,AR346)</f>
        <v>340.89311379822931</v>
      </c>
    </row>
    <row r="347" spans="1:57" x14ac:dyDescent="0.45">
      <c r="A347" s="1">
        <f>_xlfn.RANK.EQ(AM347, $AM$2:$AM$1031)</f>
        <v>463</v>
      </c>
      <c r="B347" s="3" t="s">
        <v>447</v>
      </c>
      <c r="C347" s="3" t="str">
        <f>_xlfn.CONCAT(B347, " - ", D347)</f>
        <v>Roger Maris - 1961</v>
      </c>
      <c r="D347" s="3">
        <v>1961</v>
      </c>
      <c r="E347" s="3">
        <v>26</v>
      </c>
      <c r="F347" s="3" t="s">
        <v>42</v>
      </c>
      <c r="G347" s="3" t="s">
        <v>43</v>
      </c>
      <c r="H347" s="3">
        <v>161</v>
      </c>
      <c r="I347" s="3">
        <v>698</v>
      </c>
      <c r="J347" s="3">
        <v>590</v>
      </c>
      <c r="K347" s="3">
        <v>132</v>
      </c>
      <c r="L347" s="3">
        <v>159</v>
      </c>
      <c r="M347" s="3">
        <v>78</v>
      </c>
      <c r="N347" s="3">
        <v>16</v>
      </c>
      <c r="O347" s="3">
        <v>4</v>
      </c>
      <c r="P347" s="3">
        <v>61</v>
      </c>
      <c r="Q347" s="3">
        <f>_xlfn.RANK.EQ(P347,$P$2:$P$1031)</f>
        <v>7</v>
      </c>
      <c r="R347" s="3">
        <v>141</v>
      </c>
      <c r="S347" s="3">
        <v>0</v>
      </c>
      <c r="T347" s="3">
        <v>0</v>
      </c>
      <c r="U347" s="3">
        <v>94</v>
      </c>
      <c r="V347" s="3">
        <v>67</v>
      </c>
      <c r="W347" s="3">
        <v>0.26900000000000002</v>
      </c>
      <c r="X347" s="3">
        <f>_xlfn.RANK.EQ(W347,$W$2:$W$1031)</f>
        <v>949</v>
      </c>
      <c r="Y347" s="3">
        <v>0.372</v>
      </c>
      <c r="Z347" s="3">
        <f>_xlfn.RANK.EQ(Y347,$Y$2:$Y$1031)</f>
        <v>699</v>
      </c>
      <c r="AA347" s="3">
        <v>0.62</v>
      </c>
      <c r="AB347" s="3">
        <f>_xlfn.RANK.EQ(AA347,$AA$2:$AA$1031)</f>
        <v>119</v>
      </c>
      <c r="AC347" s="17">
        <v>0.99299999999999999</v>
      </c>
      <c r="AD347" s="28">
        <f>_xlfn.RANK.EQ(AC347,$AC$2:$AC$1031)</f>
        <v>237</v>
      </c>
      <c r="AE347" s="21">
        <v>167</v>
      </c>
      <c r="AF347" s="31">
        <f>_xlfn.RANK.EQ(AE347,$AE$2:$AE$1031)</f>
        <v>192</v>
      </c>
      <c r="AG347" s="3">
        <v>366</v>
      </c>
      <c r="AH347" s="3">
        <v>16</v>
      </c>
      <c r="AI347" s="3">
        <v>7</v>
      </c>
      <c r="AJ347" s="3">
        <v>0</v>
      </c>
      <c r="AK347" s="3">
        <v>7</v>
      </c>
      <c r="AL347" s="3">
        <v>0</v>
      </c>
      <c r="AM347" s="21">
        <v>6.9</v>
      </c>
      <c r="AN347" s="21">
        <f>_xlfn.RANK.EQ(AM347,$AM$2:$AM$1031)</f>
        <v>463</v>
      </c>
      <c r="AO347" s="21">
        <f>_xlfn.IFNA(VLOOKUP(C347, 'FanGraphs Plus Stats 1-2000'!$D$2:$L$1048576, MATCH("wRC+", FanGraphs_Plus_Stats_1_1500[[#Headers],[ID]:[BABIP+]], 0), FALSE), 0)</f>
        <v>162</v>
      </c>
      <c r="AP347" s="21">
        <f>_xlfn.RANK.EQ(AO347,$AO$2:$AO$1031)</f>
        <v>226</v>
      </c>
      <c r="AQ347" s="23">
        <f>(AM347/H347)*162</f>
        <v>6.9428571428571431</v>
      </c>
      <c r="AR347" s="21">
        <f>_xlfn.RANK.EQ(AQ347,$AQ$2:$AQ$1031)</f>
        <v>675</v>
      </c>
      <c r="AS347" s="3">
        <v>4.8</v>
      </c>
      <c r="AT347" s="3">
        <f>_xlfn.RANK.EQ(AS347,$AS$2:$AS$1031)</f>
        <v>459</v>
      </c>
      <c r="AU347" s="3">
        <v>7</v>
      </c>
      <c r="AV347" s="3">
        <f>_xlfn.RANK.EQ(AU347,$AU$2:$AU$1031)</f>
        <v>261</v>
      </c>
      <c r="AW347" s="14">
        <v>-0.7</v>
      </c>
      <c r="AX347" s="3">
        <f>_xlfn.RANK.EQ(AW347,$AW$2:$AW$1031)</f>
        <v>924</v>
      </c>
      <c r="AY347" s="3">
        <v>54</v>
      </c>
      <c r="AZ347" s="3">
        <v>-1</v>
      </c>
      <c r="BA347" s="3">
        <v>3</v>
      </c>
      <c r="BB347" s="3">
        <v>2</v>
      </c>
      <c r="BC347" s="3">
        <v>1</v>
      </c>
      <c r="BD347" s="3" t="s">
        <v>162</v>
      </c>
      <c r="BE347" s="13">
        <f>GEOMEAN(AN347,AF347,AP347,AR347)</f>
        <v>341.25074480130274</v>
      </c>
    </row>
    <row r="348" spans="1:57" x14ac:dyDescent="0.45">
      <c r="A348" s="1">
        <f>_xlfn.RANK.EQ(AM348, $AM$2:$AM$1031)</f>
        <v>140</v>
      </c>
      <c r="B348" s="3" t="s">
        <v>310</v>
      </c>
      <c r="C348" s="3" t="str">
        <f>_xlfn.CONCAT(B348, " - ", D348)</f>
        <v>Pete Rose - 1973</v>
      </c>
      <c r="D348" s="3">
        <v>1973</v>
      </c>
      <c r="E348" s="3">
        <v>32</v>
      </c>
      <c r="F348" s="3" t="s">
        <v>78</v>
      </c>
      <c r="G348" s="3" t="s">
        <v>52</v>
      </c>
      <c r="H348" s="3">
        <v>160</v>
      </c>
      <c r="I348" s="3">
        <v>752</v>
      </c>
      <c r="J348" s="3">
        <v>680</v>
      </c>
      <c r="K348" s="3">
        <v>115</v>
      </c>
      <c r="L348" s="3">
        <v>230</v>
      </c>
      <c r="M348" s="3">
        <v>181</v>
      </c>
      <c r="N348" s="3">
        <v>36</v>
      </c>
      <c r="O348" s="3">
        <v>8</v>
      </c>
      <c r="P348" s="3">
        <v>5</v>
      </c>
      <c r="Q348" s="3">
        <f>_xlfn.RANK.EQ(P348,$P$2:$P$1031)</f>
        <v>998</v>
      </c>
      <c r="R348" s="3">
        <v>64</v>
      </c>
      <c r="S348" s="3">
        <v>10</v>
      </c>
      <c r="T348" s="3">
        <v>7</v>
      </c>
      <c r="U348" s="3">
        <v>65</v>
      </c>
      <c r="V348" s="3">
        <v>42</v>
      </c>
      <c r="W348" s="3">
        <v>0.33800000000000002</v>
      </c>
      <c r="X348" s="3">
        <f>_xlfn.RANK.EQ(W348,$W$2:$W$1031)</f>
        <v>108</v>
      </c>
      <c r="Y348" s="3">
        <v>0.40100000000000002</v>
      </c>
      <c r="Z348" s="3">
        <f>_xlfn.RANK.EQ(Y348,$Y$2:$Y$1031)</f>
        <v>366</v>
      </c>
      <c r="AA348" s="3">
        <v>0.437</v>
      </c>
      <c r="AB348" s="3">
        <f>_xlfn.RANK.EQ(AA348,$AA$2:$AA$1031)</f>
        <v>920</v>
      </c>
      <c r="AC348" s="17">
        <v>0.83799999999999997</v>
      </c>
      <c r="AD348" s="28">
        <f>_xlfn.RANK.EQ(AC348,$AC$2:$AC$1031)</f>
        <v>835</v>
      </c>
      <c r="AE348" s="21">
        <v>138</v>
      </c>
      <c r="AF348" s="31">
        <f>_xlfn.RANK.EQ(AE348,$AE$2:$AE$1031)</f>
        <v>675</v>
      </c>
      <c r="AG348" s="3">
        <v>297</v>
      </c>
      <c r="AH348" s="3">
        <v>14</v>
      </c>
      <c r="AI348" s="3">
        <v>6</v>
      </c>
      <c r="AJ348" s="3">
        <v>1</v>
      </c>
      <c r="AK348" s="3">
        <v>0</v>
      </c>
      <c r="AL348" s="3">
        <v>6</v>
      </c>
      <c r="AM348" s="21">
        <v>8.3000000000000007</v>
      </c>
      <c r="AN348" s="21">
        <f>_xlfn.RANK.EQ(AM348,$AM$2:$AM$1031)</f>
        <v>140</v>
      </c>
      <c r="AO348" s="21">
        <f>_xlfn.IFNA(VLOOKUP(C348, 'FanGraphs Plus Stats 1-2000'!$D$2:$L$1048576, MATCH("wRC+", FanGraphs_Plus_Stats_1_1500[[#Headers],[ID]:[BABIP+]], 0), FALSE), 0)</f>
        <v>140</v>
      </c>
      <c r="AP348" s="21">
        <f>_xlfn.RANK.EQ(AO348,$AO$2:$AO$1031)</f>
        <v>619</v>
      </c>
      <c r="AQ348" s="23">
        <f>(AM348/H348)*162</f>
        <v>8.4037500000000005</v>
      </c>
      <c r="AR348" s="21">
        <f>_xlfn.RANK.EQ(AQ348,$AQ$2:$AQ$1031)</f>
        <v>236</v>
      </c>
      <c r="AS348" s="3">
        <v>6.1</v>
      </c>
      <c r="AT348" s="3">
        <f>_xlfn.RANK.EQ(AS348,$AS$2:$AS$1031)</f>
        <v>147</v>
      </c>
      <c r="AU348" s="3">
        <v>6.1</v>
      </c>
      <c r="AV348" s="3">
        <f>_xlfn.RANK.EQ(AU348,$AU$2:$AU$1031)</f>
        <v>511</v>
      </c>
      <c r="AW348" s="14">
        <v>1.4</v>
      </c>
      <c r="AX348" s="3">
        <f>_xlfn.RANK.EQ(AW348,$AW$2:$AW$1031)</f>
        <v>359</v>
      </c>
      <c r="AY348" s="3">
        <v>42</v>
      </c>
      <c r="AZ348" s="3">
        <v>0</v>
      </c>
      <c r="BA348" s="3">
        <v>2</v>
      </c>
      <c r="BB348" s="3">
        <v>2</v>
      </c>
      <c r="BC348" s="3">
        <v>20</v>
      </c>
      <c r="BD348" s="3" t="s">
        <v>130</v>
      </c>
      <c r="BE348" s="13">
        <f>GEOMEAN(AN348,AF348,AP348,AR348)</f>
        <v>342.77458611838989</v>
      </c>
    </row>
    <row r="349" spans="1:57" x14ac:dyDescent="0.45">
      <c r="A349" s="1">
        <f>_xlfn.RANK.EQ(AM349, $AM$2:$AM$1031)</f>
        <v>159</v>
      </c>
      <c r="B349" s="3" t="s">
        <v>314</v>
      </c>
      <c r="C349" s="3" t="str">
        <f>_xlfn.CONCAT(B349, " - ", D349)</f>
        <v>Eddie Stanky - 1950</v>
      </c>
      <c r="D349" s="3">
        <v>1950</v>
      </c>
      <c r="E349" s="3">
        <v>34</v>
      </c>
      <c r="F349" s="3" t="s">
        <v>101</v>
      </c>
      <c r="G349" s="3" t="s">
        <v>52</v>
      </c>
      <c r="H349" s="3">
        <v>152</v>
      </c>
      <c r="I349" s="3">
        <v>692</v>
      </c>
      <c r="J349" s="3">
        <v>527</v>
      </c>
      <c r="K349" s="3">
        <v>115</v>
      </c>
      <c r="L349" s="3">
        <v>158</v>
      </c>
      <c r="M349" s="3">
        <v>120</v>
      </c>
      <c r="N349" s="3">
        <v>25</v>
      </c>
      <c r="O349" s="3">
        <v>5</v>
      </c>
      <c r="P349" s="3">
        <v>8</v>
      </c>
      <c r="Q349" s="3">
        <f>_xlfn.RANK.EQ(P349,$P$2:$P$1031)</f>
        <v>967</v>
      </c>
      <c r="R349" s="3">
        <v>51</v>
      </c>
      <c r="S349" s="3">
        <v>9</v>
      </c>
      <c r="T349" s="3">
        <v>6</v>
      </c>
      <c r="U349" s="3">
        <v>144</v>
      </c>
      <c r="V349" s="3">
        <v>50</v>
      </c>
      <c r="W349" s="3">
        <v>0.3</v>
      </c>
      <c r="X349" s="3">
        <f>_xlfn.RANK.EQ(W349,$W$2:$W$1031)</f>
        <v>604</v>
      </c>
      <c r="Y349" s="3">
        <v>0.46</v>
      </c>
      <c r="Z349" s="3">
        <f>_xlfn.RANK.EQ(Y349,$Y$2:$Y$1031)</f>
        <v>38</v>
      </c>
      <c r="AA349" s="3">
        <v>0.41199999999999998</v>
      </c>
      <c r="AB349" s="3">
        <f>_xlfn.RANK.EQ(AA349,$AA$2:$AA$1031)</f>
        <v>985</v>
      </c>
      <c r="AC349" s="17">
        <v>0.872</v>
      </c>
      <c r="AD349" s="28">
        <f>_xlfn.RANK.EQ(AC349,$AC$2:$AC$1031)</f>
        <v>710</v>
      </c>
      <c r="AE349" s="21">
        <v>130</v>
      </c>
      <c r="AF349" s="31">
        <f>_xlfn.RANK.EQ(AE349,$AE$2:$AE$1031)</f>
        <v>799</v>
      </c>
      <c r="AG349" s="3">
        <v>217</v>
      </c>
      <c r="AH349" s="3">
        <v>8</v>
      </c>
      <c r="AI349" s="3">
        <v>12</v>
      </c>
      <c r="AJ349" s="3">
        <v>8</v>
      </c>
      <c r="AK349" s="2"/>
      <c r="AL349" s="3">
        <v>0</v>
      </c>
      <c r="AM349" s="21">
        <v>8.1999999999999993</v>
      </c>
      <c r="AN349" s="21">
        <f>_xlfn.RANK.EQ(AM349,$AM$2:$AM$1031)</f>
        <v>159</v>
      </c>
      <c r="AO349" s="21">
        <f>_xlfn.IFNA(VLOOKUP(C349, 'FanGraphs Plus Stats 1-2000'!$D$2:$L$1048576, MATCH("wRC+", FanGraphs_Plus_Stats_1_1500[[#Headers],[ID]:[BABIP+]], 0), FALSE), 0)</f>
        <v>141</v>
      </c>
      <c r="AP349" s="21">
        <f>_xlfn.RANK.EQ(AO349,$AO$2:$AO$1031)</f>
        <v>600</v>
      </c>
      <c r="AQ349" s="23">
        <f>(AM349/H349)*162</f>
        <v>8.739473684210525</v>
      </c>
      <c r="AR349" s="21">
        <f>_xlfn.RANK.EQ(AQ349,$AQ$2:$AQ$1031)</f>
        <v>183</v>
      </c>
      <c r="AS349" s="3">
        <v>5.7</v>
      </c>
      <c r="AT349" s="3">
        <f>_xlfn.RANK.EQ(AS349,$AS$2:$AS$1031)</f>
        <v>209</v>
      </c>
      <c r="AU349" s="3">
        <v>7</v>
      </c>
      <c r="AV349" s="3">
        <f>_xlfn.RANK.EQ(AU349,$AU$2:$AU$1031)</f>
        <v>261</v>
      </c>
      <c r="AW349" s="14">
        <v>2.1</v>
      </c>
      <c r="AX349" s="3">
        <f>_xlfn.RANK.EQ(AW349,$AW$2:$AW$1031)</f>
        <v>167</v>
      </c>
      <c r="AY349" s="3">
        <v>37</v>
      </c>
      <c r="AZ349" s="3">
        <v>-1</v>
      </c>
      <c r="BA349" s="3">
        <v>2</v>
      </c>
      <c r="BB349" s="3">
        <v>2</v>
      </c>
      <c r="BC349" s="3">
        <v>14</v>
      </c>
      <c r="BD349" s="3" t="s">
        <v>79</v>
      </c>
      <c r="BE349" s="13">
        <f>GEOMEAN(AN349,AF349,AP349,AR349)</f>
        <v>343.66599433922278</v>
      </c>
    </row>
    <row r="350" spans="1:57" x14ac:dyDescent="0.45">
      <c r="A350" s="1">
        <f>_xlfn.RANK.EQ(AM350, $AM$2:$AM$1031)</f>
        <v>224</v>
      </c>
      <c r="B350" s="3" t="s">
        <v>380</v>
      </c>
      <c r="C350" s="3" t="str">
        <f>_xlfn.CONCAT(B350, " - ", D350)</f>
        <v>Troy Glaus - 2000</v>
      </c>
      <c r="D350" s="3">
        <v>2000</v>
      </c>
      <c r="E350" s="3">
        <v>23</v>
      </c>
      <c r="F350" s="3" t="s">
        <v>289</v>
      </c>
      <c r="G350" s="3" t="s">
        <v>43</v>
      </c>
      <c r="H350" s="3">
        <v>159</v>
      </c>
      <c r="I350" s="3">
        <v>678</v>
      </c>
      <c r="J350" s="3">
        <v>563</v>
      </c>
      <c r="K350" s="3">
        <v>120</v>
      </c>
      <c r="L350" s="3">
        <v>160</v>
      </c>
      <c r="M350" s="3">
        <v>75</v>
      </c>
      <c r="N350" s="3">
        <v>37</v>
      </c>
      <c r="O350" s="3">
        <v>1</v>
      </c>
      <c r="P350" s="3">
        <v>47</v>
      </c>
      <c r="Q350" s="3">
        <f>_xlfn.RANK.EQ(P350,$P$2:$P$1031)</f>
        <v>51</v>
      </c>
      <c r="R350" s="3">
        <v>102</v>
      </c>
      <c r="S350" s="3">
        <v>14</v>
      </c>
      <c r="T350" s="3">
        <v>11</v>
      </c>
      <c r="U350" s="3">
        <v>112</v>
      </c>
      <c r="V350" s="3">
        <v>163</v>
      </c>
      <c r="W350" s="3">
        <v>0.28399999999999997</v>
      </c>
      <c r="X350" s="3">
        <f>_xlfn.RANK.EQ(W350,$W$2:$W$1031)</f>
        <v>808</v>
      </c>
      <c r="Y350" s="3">
        <v>0.40400000000000003</v>
      </c>
      <c r="Z350" s="3">
        <f>_xlfn.RANK.EQ(Y350,$Y$2:$Y$1031)</f>
        <v>330</v>
      </c>
      <c r="AA350" s="3">
        <v>0.60399999999999998</v>
      </c>
      <c r="AB350" s="3">
        <f>_xlfn.RANK.EQ(AA350,$AA$2:$AA$1031)</f>
        <v>168</v>
      </c>
      <c r="AC350" s="17">
        <v>1.008</v>
      </c>
      <c r="AD350" s="28">
        <f>_xlfn.RANK.EQ(AC350,$AC$2:$AC$1031)</f>
        <v>193</v>
      </c>
      <c r="AE350" s="21">
        <v>150</v>
      </c>
      <c r="AF350" s="31">
        <f>_xlfn.RANK.EQ(AE350,$AE$2:$AE$1031)</f>
        <v>440</v>
      </c>
      <c r="AG350" s="3">
        <v>340</v>
      </c>
      <c r="AH350" s="3">
        <v>14</v>
      </c>
      <c r="AI350" s="3">
        <v>2</v>
      </c>
      <c r="AJ350" s="3">
        <v>0</v>
      </c>
      <c r="AK350" s="3">
        <v>1</v>
      </c>
      <c r="AL350" s="3">
        <v>6</v>
      </c>
      <c r="AM350" s="21">
        <v>7.8</v>
      </c>
      <c r="AN350" s="21">
        <f>_xlfn.RANK.EQ(AM350,$AM$2:$AM$1031)</f>
        <v>224</v>
      </c>
      <c r="AO350" s="21">
        <f>_xlfn.IFNA(VLOOKUP(C350, 'FanGraphs Plus Stats 1-2000'!$D$2:$L$1048576, MATCH("wRC+", FanGraphs_Plus_Stats_1_1500[[#Headers],[ID]:[BABIP+]], 0), FALSE), 0)</f>
        <v>150</v>
      </c>
      <c r="AP350" s="21">
        <f>_xlfn.RANK.EQ(AO350,$AO$2:$AO$1031)</f>
        <v>417</v>
      </c>
      <c r="AQ350" s="23">
        <f>(AM350/H350)*162</f>
        <v>7.9471698113207543</v>
      </c>
      <c r="AR350" s="21">
        <f>_xlfn.RANK.EQ(AQ350,$AQ$2:$AQ$1031)</f>
        <v>340</v>
      </c>
      <c r="AS350" s="3">
        <v>5.5</v>
      </c>
      <c r="AT350" s="3">
        <f>_xlfn.RANK.EQ(AS350,$AS$2:$AS$1031)</f>
        <v>247</v>
      </c>
      <c r="AU350" s="3">
        <v>6.3</v>
      </c>
      <c r="AV350" s="3">
        <f>_xlfn.RANK.EQ(AU350,$AU$2:$AU$1031)</f>
        <v>443</v>
      </c>
      <c r="AW350" s="14">
        <v>1.9</v>
      </c>
      <c r="AX350" s="3">
        <f>_xlfn.RANK.EQ(AW350,$AW$2:$AW$1031)</f>
        <v>230</v>
      </c>
      <c r="AY350" s="3">
        <v>44</v>
      </c>
      <c r="AZ350" s="3">
        <v>-2</v>
      </c>
      <c r="BA350" s="3">
        <v>-2</v>
      </c>
      <c r="BB350" s="3">
        <v>-5</v>
      </c>
      <c r="BC350" s="3">
        <v>17</v>
      </c>
      <c r="BD350" s="3" t="s">
        <v>381</v>
      </c>
      <c r="BE350" s="13">
        <f>GEOMEAN(AN350,AF350,AP350,AR350)</f>
        <v>343.81824306047656</v>
      </c>
    </row>
    <row r="351" spans="1:57" x14ac:dyDescent="0.45">
      <c r="A351" s="1">
        <f>_xlfn.RANK.EQ(AM351, $AM$2:$AM$1031)</f>
        <v>267</v>
      </c>
      <c r="B351" s="3" t="s">
        <v>418</v>
      </c>
      <c r="C351" s="3" t="str">
        <f>_xlfn.CONCAT(B351, " - ", D351)</f>
        <v>Rocky Colavito - 1961</v>
      </c>
      <c r="D351" s="3">
        <v>1961</v>
      </c>
      <c r="E351" s="3">
        <v>27</v>
      </c>
      <c r="F351" s="3" t="s">
        <v>70</v>
      </c>
      <c r="G351" s="3" t="s">
        <v>43</v>
      </c>
      <c r="H351" s="3">
        <v>163</v>
      </c>
      <c r="I351" s="3">
        <v>708</v>
      </c>
      <c r="J351" s="3">
        <v>583</v>
      </c>
      <c r="K351" s="3">
        <v>129</v>
      </c>
      <c r="L351" s="3">
        <v>169</v>
      </c>
      <c r="M351" s="3">
        <v>92</v>
      </c>
      <c r="N351" s="3">
        <v>30</v>
      </c>
      <c r="O351" s="3">
        <v>2</v>
      </c>
      <c r="P351" s="3">
        <v>45</v>
      </c>
      <c r="Q351" s="3">
        <f>_xlfn.RANK.EQ(P351,$P$2:$P$1031)</f>
        <v>73</v>
      </c>
      <c r="R351" s="3">
        <v>140</v>
      </c>
      <c r="S351" s="3">
        <v>1</v>
      </c>
      <c r="T351" s="3">
        <v>2</v>
      </c>
      <c r="U351" s="3">
        <v>113</v>
      </c>
      <c r="V351" s="3">
        <v>75</v>
      </c>
      <c r="W351" s="3">
        <v>0.28999999999999998</v>
      </c>
      <c r="X351" s="3">
        <f>_xlfn.RANK.EQ(W351,$W$2:$W$1031)</f>
        <v>739</v>
      </c>
      <c r="Y351" s="3">
        <v>0.40200000000000002</v>
      </c>
      <c r="Z351" s="3">
        <f>_xlfn.RANK.EQ(Y351,$Y$2:$Y$1031)</f>
        <v>354</v>
      </c>
      <c r="AA351" s="3">
        <v>0.57999999999999996</v>
      </c>
      <c r="AB351" s="3">
        <f>_xlfn.RANK.EQ(AA351,$AA$2:$AA$1031)</f>
        <v>260</v>
      </c>
      <c r="AC351" s="17">
        <v>0.98199999999999998</v>
      </c>
      <c r="AD351" s="28">
        <f>_xlfn.RANK.EQ(AC351,$AC$2:$AC$1031)</f>
        <v>256</v>
      </c>
      <c r="AE351" s="21">
        <v>157</v>
      </c>
      <c r="AF351" s="31">
        <f>_xlfn.RANK.EQ(AE351,$AE$2:$AE$1031)</f>
        <v>321</v>
      </c>
      <c r="AG351" s="3">
        <v>338</v>
      </c>
      <c r="AH351" s="3">
        <v>14</v>
      </c>
      <c r="AI351" s="3">
        <v>2</v>
      </c>
      <c r="AJ351" s="3">
        <v>2</v>
      </c>
      <c r="AK351" s="3">
        <v>8</v>
      </c>
      <c r="AL351" s="3">
        <v>2</v>
      </c>
      <c r="AM351" s="21">
        <v>7.6</v>
      </c>
      <c r="AN351" s="21">
        <f>_xlfn.RANK.EQ(AM351,$AM$2:$AM$1031)</f>
        <v>267</v>
      </c>
      <c r="AO351" s="21">
        <f>_xlfn.IFNA(VLOOKUP(C351, 'FanGraphs Plus Stats 1-2000'!$D$2:$L$1048576, MATCH("wRC+", FanGraphs_Plus_Stats_1_1500[[#Headers],[ID]:[BABIP+]], 0), FALSE), 0)</f>
        <v>153</v>
      </c>
      <c r="AP351" s="21">
        <f>_xlfn.RANK.EQ(AO351,$AO$2:$AO$1031)</f>
        <v>359</v>
      </c>
      <c r="AQ351" s="23">
        <f>(AM351/H351)*162</f>
        <v>7.5533742331288334</v>
      </c>
      <c r="AR351" s="21">
        <f>_xlfn.RANK.EQ(AQ351,$AQ$2:$AQ$1031)</f>
        <v>455</v>
      </c>
      <c r="AS351" s="3">
        <v>5.5</v>
      </c>
      <c r="AT351" s="3">
        <f>_xlfn.RANK.EQ(AS351,$AS$2:$AS$1031)</f>
        <v>247</v>
      </c>
      <c r="AU351" s="3">
        <v>5.9</v>
      </c>
      <c r="AV351" s="3">
        <f>_xlfn.RANK.EQ(AU351,$AU$2:$AU$1031)</f>
        <v>577</v>
      </c>
      <c r="AW351" s="14">
        <v>0.9</v>
      </c>
      <c r="AX351" s="3">
        <f>_xlfn.RANK.EQ(AW351,$AW$2:$AW$1031)</f>
        <v>496</v>
      </c>
      <c r="AY351" s="3">
        <v>47</v>
      </c>
      <c r="AZ351" s="3">
        <v>-2</v>
      </c>
      <c r="BA351" s="3">
        <v>2</v>
      </c>
      <c r="BB351" s="3">
        <v>0</v>
      </c>
      <c r="BC351" s="3">
        <v>19</v>
      </c>
      <c r="BD351" s="3" t="s">
        <v>419</v>
      </c>
      <c r="BE351" s="13">
        <f>GEOMEAN(AN351,AF351,AP351,AR351)</f>
        <v>343.97789522516297</v>
      </c>
    </row>
    <row r="352" spans="1:57" x14ac:dyDescent="0.45">
      <c r="A352" s="1">
        <f>_xlfn.RANK.EQ(AM352, $AM$2:$AM$1031)</f>
        <v>370</v>
      </c>
      <c r="B352" s="3" t="s">
        <v>527</v>
      </c>
      <c r="C352" s="3" t="str">
        <f>_xlfn.CONCAT(B352, " - ", D352)</f>
        <v>Don Mattingly - 1986</v>
      </c>
      <c r="D352" s="3">
        <v>1986</v>
      </c>
      <c r="E352" s="3">
        <v>25</v>
      </c>
      <c r="F352" s="3" t="s">
        <v>42</v>
      </c>
      <c r="G352" s="3" t="s">
        <v>43</v>
      </c>
      <c r="H352" s="3">
        <v>162</v>
      </c>
      <c r="I352" s="3">
        <v>742</v>
      </c>
      <c r="J352" s="3">
        <v>677</v>
      </c>
      <c r="K352" s="3">
        <v>117</v>
      </c>
      <c r="L352" s="3">
        <v>238</v>
      </c>
      <c r="M352" s="3">
        <v>152</v>
      </c>
      <c r="N352" s="3">
        <v>53</v>
      </c>
      <c r="O352" s="3">
        <v>2</v>
      </c>
      <c r="P352" s="3">
        <v>31</v>
      </c>
      <c r="Q352" s="3">
        <f>_xlfn.RANK.EQ(P352,$P$2:$P$1031)</f>
        <v>418</v>
      </c>
      <c r="R352" s="3">
        <v>113</v>
      </c>
      <c r="S352" s="3">
        <v>0</v>
      </c>
      <c r="T352" s="3">
        <v>0</v>
      </c>
      <c r="U352" s="3">
        <v>53</v>
      </c>
      <c r="V352" s="3">
        <v>35</v>
      </c>
      <c r="W352" s="3">
        <v>0.35199999999999998</v>
      </c>
      <c r="X352" s="3">
        <f>_xlfn.RANK.EQ(W352,$W$2:$W$1031)</f>
        <v>50</v>
      </c>
      <c r="Y352" s="3">
        <v>0.39400000000000002</v>
      </c>
      <c r="Z352" s="3">
        <f>_xlfn.RANK.EQ(Y352,$Y$2:$Y$1031)</f>
        <v>436</v>
      </c>
      <c r="AA352" s="3">
        <v>0.57299999999999995</v>
      </c>
      <c r="AB352" s="3">
        <f>_xlfn.RANK.EQ(AA352,$AA$2:$AA$1031)</f>
        <v>283</v>
      </c>
      <c r="AC352" s="17">
        <v>0.96699999999999997</v>
      </c>
      <c r="AD352" s="28">
        <f>_xlfn.RANK.EQ(AC352,$AC$2:$AC$1031)</f>
        <v>303</v>
      </c>
      <c r="AE352" s="21">
        <v>161</v>
      </c>
      <c r="AF352" s="31">
        <f>_xlfn.RANK.EQ(AE352,$AE$2:$AE$1031)</f>
        <v>272</v>
      </c>
      <c r="AG352" s="3">
        <v>388</v>
      </c>
      <c r="AH352" s="3">
        <v>17</v>
      </c>
      <c r="AI352" s="3">
        <v>1</v>
      </c>
      <c r="AJ352" s="3">
        <v>1</v>
      </c>
      <c r="AK352" s="3">
        <v>10</v>
      </c>
      <c r="AL352" s="3">
        <v>11</v>
      </c>
      <c r="AM352" s="21">
        <v>7.2</v>
      </c>
      <c r="AN352" s="21">
        <f>_xlfn.RANK.EQ(AM352,$AM$2:$AM$1031)</f>
        <v>370</v>
      </c>
      <c r="AO352" s="21">
        <f>_xlfn.IFNA(VLOOKUP(C352, 'FanGraphs Plus Stats 1-2000'!$D$2:$L$1048576, MATCH("wRC+", FanGraphs_Plus_Stats_1_1500[[#Headers],[ID]:[BABIP+]], 0), FALSE), 0)</f>
        <v>160</v>
      </c>
      <c r="AP352" s="21">
        <f>_xlfn.RANK.EQ(AO352,$AO$2:$AO$1031)</f>
        <v>246</v>
      </c>
      <c r="AQ352" s="23">
        <f>(AM352/H352)*162</f>
        <v>7.2</v>
      </c>
      <c r="AR352" s="21">
        <f>_xlfn.RANK.EQ(AQ352,$AQ$2:$AQ$1031)</f>
        <v>569</v>
      </c>
      <c r="AS352" s="3">
        <v>5.0999999999999996</v>
      </c>
      <c r="AT352" s="3">
        <f>_xlfn.RANK.EQ(AS352,$AS$2:$AS$1031)</f>
        <v>359</v>
      </c>
      <c r="AU352" s="3">
        <v>7.2</v>
      </c>
      <c r="AV352" s="3">
        <f>_xlfn.RANK.EQ(AU352,$AU$2:$AU$1031)</f>
        <v>215</v>
      </c>
      <c r="AW352" s="14">
        <v>-0.8</v>
      </c>
      <c r="AX352" s="3">
        <f>_xlfn.RANK.EQ(AW352,$AW$2:$AW$1031)</f>
        <v>939</v>
      </c>
      <c r="AY352" s="3">
        <v>53</v>
      </c>
      <c r="AZ352" s="3">
        <v>1</v>
      </c>
      <c r="BA352" s="3">
        <v>3</v>
      </c>
      <c r="BB352" s="3">
        <v>4</v>
      </c>
      <c r="BC352" s="3">
        <v>1</v>
      </c>
      <c r="BD352" s="3" t="s">
        <v>528</v>
      </c>
      <c r="BE352" s="13">
        <f>GEOMEAN(AN352,AF352,AP352,AR352)</f>
        <v>344.51211629340361</v>
      </c>
    </row>
    <row r="353" spans="1:57" x14ac:dyDescent="0.45">
      <c r="A353" s="1">
        <f>_xlfn.RANK.EQ(AM353, $AM$2:$AM$1031)</f>
        <v>267</v>
      </c>
      <c r="B353" s="3" t="s">
        <v>433</v>
      </c>
      <c r="C353" s="3" t="str">
        <f>_xlfn.CONCAT(B353, " - ", D353)</f>
        <v>Keith Hernandez - 1979</v>
      </c>
      <c r="D353" s="3">
        <v>1979</v>
      </c>
      <c r="E353" s="3">
        <v>25</v>
      </c>
      <c r="F353" s="3" t="s">
        <v>51</v>
      </c>
      <c r="G353" s="3" t="s">
        <v>52</v>
      </c>
      <c r="H353" s="3">
        <v>161</v>
      </c>
      <c r="I353" s="3">
        <v>698</v>
      </c>
      <c r="J353" s="3">
        <v>610</v>
      </c>
      <c r="K353" s="3">
        <v>116</v>
      </c>
      <c r="L353" s="3">
        <v>210</v>
      </c>
      <c r="M353" s="3">
        <v>140</v>
      </c>
      <c r="N353" s="3">
        <v>48</v>
      </c>
      <c r="O353" s="3">
        <v>11</v>
      </c>
      <c r="P353" s="3">
        <v>11</v>
      </c>
      <c r="Q353" s="3">
        <f>_xlfn.RANK.EQ(P353,$P$2:$P$1031)</f>
        <v>932</v>
      </c>
      <c r="R353" s="3">
        <v>105</v>
      </c>
      <c r="S353" s="3">
        <v>11</v>
      </c>
      <c r="T353" s="3">
        <v>6</v>
      </c>
      <c r="U353" s="3">
        <v>80</v>
      </c>
      <c r="V353" s="3">
        <v>78</v>
      </c>
      <c r="W353" s="3">
        <v>0.34399999999999997</v>
      </c>
      <c r="X353" s="3">
        <f>_xlfn.RANK.EQ(W353,$W$2:$W$1031)</f>
        <v>80</v>
      </c>
      <c r="Y353" s="3">
        <v>0.41699999999999998</v>
      </c>
      <c r="Z353" s="3">
        <f>_xlfn.RANK.EQ(Y353,$Y$2:$Y$1031)</f>
        <v>222</v>
      </c>
      <c r="AA353" s="3">
        <v>0.51300000000000001</v>
      </c>
      <c r="AB353" s="3">
        <f>_xlfn.RANK.EQ(AA353,$AA$2:$AA$1031)</f>
        <v>616</v>
      </c>
      <c r="AC353" s="17">
        <v>0.93</v>
      </c>
      <c r="AD353" s="28">
        <f>_xlfn.RANK.EQ(AC353,$AC$2:$AC$1031)</f>
        <v>443</v>
      </c>
      <c r="AE353" s="21">
        <v>151</v>
      </c>
      <c r="AF353" s="31">
        <f>_xlfn.RANK.EQ(AE353,$AE$2:$AE$1031)</f>
        <v>418</v>
      </c>
      <c r="AG353" s="3">
        <v>313</v>
      </c>
      <c r="AH353" s="3">
        <v>9</v>
      </c>
      <c r="AI353" s="3">
        <v>1</v>
      </c>
      <c r="AJ353" s="3">
        <v>0</v>
      </c>
      <c r="AK353" s="3">
        <v>7</v>
      </c>
      <c r="AL353" s="3">
        <v>5</v>
      </c>
      <c r="AM353" s="21">
        <v>7.6</v>
      </c>
      <c r="AN353" s="21">
        <f>_xlfn.RANK.EQ(AM353,$AM$2:$AM$1031)</f>
        <v>267</v>
      </c>
      <c r="AO353" s="21">
        <f>_xlfn.IFNA(VLOOKUP(C353, 'FanGraphs Plus Stats 1-2000'!$D$2:$L$1048576, MATCH("wRC+", FanGraphs_Plus_Stats_1_1500[[#Headers],[ID]:[BABIP+]], 0), FALSE), 0)</f>
        <v>156</v>
      </c>
      <c r="AP353" s="21">
        <f>_xlfn.RANK.EQ(AO353,$AO$2:$AO$1031)</f>
        <v>300</v>
      </c>
      <c r="AQ353" s="23">
        <f>(AM353/H353)*162</f>
        <v>7.6472049689440986</v>
      </c>
      <c r="AR353" s="21">
        <f>_xlfn.RANK.EQ(AQ353,$AQ$2:$AQ$1031)</f>
        <v>423</v>
      </c>
      <c r="AS353" s="3">
        <v>5.4</v>
      </c>
      <c r="AT353" s="3">
        <f>_xlfn.RANK.EQ(AS353,$AS$2:$AS$1031)</f>
        <v>273</v>
      </c>
      <c r="AU353" s="3">
        <v>6.1</v>
      </c>
      <c r="AV353" s="3">
        <f>_xlfn.RANK.EQ(AU353,$AU$2:$AU$1031)</f>
        <v>511</v>
      </c>
      <c r="AW353" s="14">
        <v>0.4</v>
      </c>
      <c r="AX353" s="3">
        <f>_xlfn.RANK.EQ(AW353,$AW$2:$AW$1031)</f>
        <v>621</v>
      </c>
      <c r="AY353" s="3">
        <v>40</v>
      </c>
      <c r="AZ353" s="3">
        <v>2</v>
      </c>
      <c r="BA353" s="3">
        <v>4</v>
      </c>
      <c r="BB353" s="3">
        <v>6</v>
      </c>
      <c r="BC353" s="3">
        <v>13</v>
      </c>
      <c r="BD353" s="3" t="s">
        <v>193</v>
      </c>
      <c r="BE353" s="13">
        <f>GEOMEAN(AN353,AF353,AP353,AR353)</f>
        <v>344.97473627335518</v>
      </c>
    </row>
    <row r="354" spans="1:57" x14ac:dyDescent="0.45">
      <c r="A354" s="1">
        <f>_xlfn.RANK.EQ(AM354, $AM$2:$AM$1031)</f>
        <v>159</v>
      </c>
      <c r="B354" s="3" t="s">
        <v>207</v>
      </c>
      <c r="C354" s="3" t="str">
        <f>_xlfn.CONCAT(B354, " - ", D354)</f>
        <v>Chase Utley - 2009</v>
      </c>
      <c r="D354" s="3">
        <v>2009</v>
      </c>
      <c r="E354" s="3">
        <v>30</v>
      </c>
      <c r="F354" s="3" t="s">
        <v>139</v>
      </c>
      <c r="G354" s="3" t="s">
        <v>52</v>
      </c>
      <c r="H354" s="3">
        <v>156</v>
      </c>
      <c r="I354" s="3">
        <v>687</v>
      </c>
      <c r="J354" s="3">
        <v>571</v>
      </c>
      <c r="K354" s="3">
        <v>112</v>
      </c>
      <c r="L354" s="3">
        <v>161</v>
      </c>
      <c r="M354" s="3">
        <v>98</v>
      </c>
      <c r="N354" s="3">
        <v>28</v>
      </c>
      <c r="O354" s="3">
        <v>4</v>
      </c>
      <c r="P354" s="3">
        <v>31</v>
      </c>
      <c r="Q354" s="3">
        <f>_xlfn.RANK.EQ(P354,$P$2:$P$1031)</f>
        <v>418</v>
      </c>
      <c r="R354" s="3">
        <v>93</v>
      </c>
      <c r="S354" s="3">
        <v>23</v>
      </c>
      <c r="T354" s="3">
        <v>0</v>
      </c>
      <c r="U354" s="3">
        <v>88</v>
      </c>
      <c r="V354" s="3">
        <v>110</v>
      </c>
      <c r="W354" s="3">
        <v>0.28199999999999997</v>
      </c>
      <c r="X354" s="3">
        <f>_xlfn.RANK.EQ(W354,$W$2:$W$1031)</f>
        <v>839</v>
      </c>
      <c r="Y354" s="3">
        <v>0.39700000000000002</v>
      </c>
      <c r="Z354" s="3">
        <f>_xlfn.RANK.EQ(Y354,$Y$2:$Y$1031)</f>
        <v>407</v>
      </c>
      <c r="AA354" s="3">
        <v>0.50800000000000001</v>
      </c>
      <c r="AB354" s="3">
        <f>_xlfn.RANK.EQ(AA354,$AA$2:$AA$1031)</f>
        <v>644</v>
      </c>
      <c r="AC354" s="17">
        <v>0.90500000000000003</v>
      </c>
      <c r="AD354" s="28">
        <f>_xlfn.RANK.EQ(AC354,$AC$2:$AC$1031)</f>
        <v>565</v>
      </c>
      <c r="AE354" s="21">
        <v>137</v>
      </c>
      <c r="AF354" s="31">
        <f>_xlfn.RANK.EQ(AE354,$AE$2:$AE$1031)</f>
        <v>696</v>
      </c>
      <c r="AG354" s="3">
        <v>290</v>
      </c>
      <c r="AH354" s="3">
        <v>5</v>
      </c>
      <c r="AI354" s="3">
        <v>24</v>
      </c>
      <c r="AJ354" s="3">
        <v>0</v>
      </c>
      <c r="AK354" s="3">
        <v>4</v>
      </c>
      <c r="AL354" s="3">
        <v>3</v>
      </c>
      <c r="AM354" s="21">
        <v>8.1999999999999993</v>
      </c>
      <c r="AN354" s="21">
        <f>_xlfn.RANK.EQ(AM354,$AM$2:$AM$1031)</f>
        <v>159</v>
      </c>
      <c r="AO354" s="21">
        <f>_xlfn.IFNA(VLOOKUP(C354, 'FanGraphs Plus Stats 1-2000'!$D$2:$L$1048576, MATCH("wRC+", FanGraphs_Plus_Stats_1_1500[[#Headers],[ID]:[BABIP+]], 0), FALSE), 0)</f>
        <v>141</v>
      </c>
      <c r="AP354" s="21">
        <f>_xlfn.RANK.EQ(AO354,$AO$2:$AO$1031)</f>
        <v>600</v>
      </c>
      <c r="AQ354" s="23">
        <f>(AM354/H354)*162</f>
        <v>8.5153846153846136</v>
      </c>
      <c r="AR354" s="21">
        <f>_xlfn.RANK.EQ(AQ354,$AQ$2:$AQ$1031)</f>
        <v>216</v>
      </c>
      <c r="AS354" s="3">
        <v>6.2</v>
      </c>
      <c r="AT354" s="3">
        <f>_xlfn.RANK.EQ(AS354,$AS$2:$AS$1031)</f>
        <v>134</v>
      </c>
      <c r="AU354" s="3">
        <v>7</v>
      </c>
      <c r="AV354" s="3">
        <f>_xlfn.RANK.EQ(AU354,$AU$2:$AU$1031)</f>
        <v>261</v>
      </c>
      <c r="AW354" s="14">
        <v>1.6</v>
      </c>
      <c r="AX354" s="3">
        <f>_xlfn.RANK.EQ(AW354,$AW$2:$AW$1031)</f>
        <v>300</v>
      </c>
      <c r="AY354" s="3">
        <v>33</v>
      </c>
      <c r="AZ354" s="3">
        <v>3</v>
      </c>
      <c r="BA354" s="3">
        <v>10</v>
      </c>
      <c r="BB354" s="3">
        <v>13</v>
      </c>
      <c r="BC354" s="3">
        <v>12</v>
      </c>
      <c r="BD354" s="3" t="s">
        <v>79</v>
      </c>
      <c r="BE354" s="13">
        <f>GEOMEAN(AN354,AF354,AP354,AR354)</f>
        <v>346.06114578414537</v>
      </c>
    </row>
    <row r="355" spans="1:57" x14ac:dyDescent="0.45">
      <c r="A355" s="1">
        <f>_xlfn.RANK.EQ(AM355, $AM$2:$AM$1031)</f>
        <v>923</v>
      </c>
      <c r="B355" s="3" t="s">
        <v>831</v>
      </c>
      <c r="C355" s="3" t="str">
        <f>_xlfn.CONCAT(B355, " - ", D355)</f>
        <v>Joe Torre - 1971</v>
      </c>
      <c r="D355" s="3">
        <v>1971</v>
      </c>
      <c r="E355" s="3">
        <v>30</v>
      </c>
      <c r="F355" s="3" t="s">
        <v>51</v>
      </c>
      <c r="G355" s="3" t="s">
        <v>52</v>
      </c>
      <c r="H355" s="3">
        <v>161</v>
      </c>
      <c r="I355" s="3">
        <v>707</v>
      </c>
      <c r="J355" s="3">
        <v>634</v>
      </c>
      <c r="K355" s="3">
        <v>97</v>
      </c>
      <c r="L355" s="3">
        <v>230</v>
      </c>
      <c r="M355" s="3">
        <v>164</v>
      </c>
      <c r="N355" s="3">
        <v>34</v>
      </c>
      <c r="O355" s="3">
        <v>8</v>
      </c>
      <c r="P355" s="3">
        <v>24</v>
      </c>
      <c r="Q355" s="3">
        <f>_xlfn.RANK.EQ(P355,$P$2:$P$1031)</f>
        <v>634</v>
      </c>
      <c r="R355" s="3">
        <v>137</v>
      </c>
      <c r="S355" s="3">
        <v>4</v>
      </c>
      <c r="T355" s="3">
        <v>1</v>
      </c>
      <c r="U355" s="3">
        <v>63</v>
      </c>
      <c r="V355" s="3">
        <v>70</v>
      </c>
      <c r="W355" s="3">
        <v>0.36299999999999999</v>
      </c>
      <c r="X355" s="3">
        <f>_xlfn.RANK.EQ(W355,$W$2:$W$1031)</f>
        <v>20</v>
      </c>
      <c r="Y355" s="3">
        <v>0.42099999999999999</v>
      </c>
      <c r="Z355" s="3">
        <f>_xlfn.RANK.EQ(Y355,$Y$2:$Y$1031)</f>
        <v>191</v>
      </c>
      <c r="AA355" s="3">
        <v>0.55500000000000005</v>
      </c>
      <c r="AB355" s="3">
        <f>_xlfn.RANK.EQ(AA355,$AA$2:$AA$1031)</f>
        <v>364</v>
      </c>
      <c r="AC355" s="17">
        <v>0.97599999999999998</v>
      </c>
      <c r="AD355" s="28">
        <f>_xlfn.RANK.EQ(AC355,$AC$2:$AC$1031)</f>
        <v>274</v>
      </c>
      <c r="AE355" s="21">
        <v>171</v>
      </c>
      <c r="AF355" s="31">
        <f>_xlfn.RANK.EQ(AE355,$AE$2:$AE$1031)</f>
        <v>144</v>
      </c>
      <c r="AG355" s="3">
        <v>352</v>
      </c>
      <c r="AH355" s="3">
        <v>18</v>
      </c>
      <c r="AI355" s="3">
        <v>4</v>
      </c>
      <c r="AJ355" s="3">
        <v>1</v>
      </c>
      <c r="AK355" s="3">
        <v>5</v>
      </c>
      <c r="AL355" s="3">
        <v>20</v>
      </c>
      <c r="AM355" s="21">
        <v>5.9</v>
      </c>
      <c r="AN355" s="21">
        <f>_xlfn.RANK.EQ(AM355,$AM$2:$AM$1031)</f>
        <v>923</v>
      </c>
      <c r="AO355" s="21">
        <f>_xlfn.IFNA(VLOOKUP(C355, 'FanGraphs Plus Stats 1-2000'!$D$2:$L$1048576, MATCH("wRC+", FanGraphs_Plus_Stats_1_1500[[#Headers],[ID]:[BABIP+]], 0), FALSE), 0)</f>
        <v>173</v>
      </c>
      <c r="AP355" s="21">
        <f>_xlfn.RANK.EQ(AO355,$AO$2:$AO$1031)</f>
        <v>107</v>
      </c>
      <c r="AQ355" s="23">
        <f>(AM355/H355)*162</f>
        <v>5.9366459627329196</v>
      </c>
      <c r="AR355" s="21">
        <f>_xlfn.RANK.EQ(AQ355,$AQ$2:$AQ$1031)</f>
        <v>1014</v>
      </c>
      <c r="AS355" s="3">
        <v>3.6</v>
      </c>
      <c r="AT355" s="3">
        <f>_xlfn.RANK.EQ(AS355,$AS$2:$AS$1031)</f>
        <v>970</v>
      </c>
      <c r="AU355" s="3">
        <v>8.6</v>
      </c>
      <c r="AV355" s="3">
        <f>_xlfn.RANK.EQ(AU355,$AU$2:$AU$1031)</f>
        <v>62</v>
      </c>
      <c r="AW355" s="14">
        <v>-2.4</v>
      </c>
      <c r="AX355" s="3">
        <f>_xlfn.RANK.EQ(AW355,$AW$2:$AW$1031)</f>
        <v>1029</v>
      </c>
      <c r="AY355" s="3">
        <v>56</v>
      </c>
      <c r="AZ355" s="3">
        <v>-2</v>
      </c>
      <c r="BA355" s="3">
        <v>-1</v>
      </c>
      <c r="BB355" s="3">
        <v>-3</v>
      </c>
      <c r="BC355" s="3">
        <v>-25</v>
      </c>
      <c r="BD355" s="3" t="s">
        <v>140</v>
      </c>
      <c r="BE355" s="13">
        <f>GEOMEAN(AN355,AF355,AP355,AR355)</f>
        <v>346.53450256432808</v>
      </c>
    </row>
    <row r="356" spans="1:57" x14ac:dyDescent="0.45">
      <c r="A356" s="1">
        <f>_xlfn.RANK.EQ(AM356, $AM$2:$AM$1031)</f>
        <v>267</v>
      </c>
      <c r="B356" s="3" t="s">
        <v>173</v>
      </c>
      <c r="C356" s="3" t="str">
        <f>_xlfn.CONCAT(B356, " - ", D356)</f>
        <v>George Brett - 1977</v>
      </c>
      <c r="D356" s="3">
        <v>1977</v>
      </c>
      <c r="E356" s="3">
        <v>24</v>
      </c>
      <c r="F356" s="3" t="s">
        <v>174</v>
      </c>
      <c r="G356" s="3" t="s">
        <v>43</v>
      </c>
      <c r="H356" s="3">
        <v>139</v>
      </c>
      <c r="I356" s="3">
        <v>627</v>
      </c>
      <c r="J356" s="3">
        <v>564</v>
      </c>
      <c r="K356" s="3">
        <v>105</v>
      </c>
      <c r="L356" s="3">
        <v>176</v>
      </c>
      <c r="M356" s="3">
        <v>109</v>
      </c>
      <c r="N356" s="3">
        <v>32</v>
      </c>
      <c r="O356" s="3">
        <v>13</v>
      </c>
      <c r="P356" s="3">
        <v>22</v>
      </c>
      <c r="Q356" s="3">
        <f>_xlfn.RANK.EQ(P356,$P$2:$P$1031)</f>
        <v>697</v>
      </c>
      <c r="R356" s="3">
        <v>88</v>
      </c>
      <c r="S356" s="3">
        <v>14</v>
      </c>
      <c r="T356" s="3">
        <v>12</v>
      </c>
      <c r="U356" s="3">
        <v>55</v>
      </c>
      <c r="V356" s="3">
        <v>24</v>
      </c>
      <c r="W356" s="3">
        <v>0.312</v>
      </c>
      <c r="X356" s="3">
        <f>_xlfn.RANK.EQ(W356,$W$2:$W$1031)</f>
        <v>406</v>
      </c>
      <c r="Y356" s="3">
        <v>0.373</v>
      </c>
      <c r="Z356" s="3">
        <f>_xlfn.RANK.EQ(Y356,$Y$2:$Y$1031)</f>
        <v>687</v>
      </c>
      <c r="AA356" s="3">
        <v>0.53200000000000003</v>
      </c>
      <c r="AB356" s="3">
        <f>_xlfn.RANK.EQ(AA356,$AA$2:$AA$1031)</f>
        <v>519</v>
      </c>
      <c r="AC356" s="17">
        <v>0.90500000000000003</v>
      </c>
      <c r="AD356" s="28">
        <f>_xlfn.RANK.EQ(AC356,$AC$2:$AC$1031)</f>
        <v>565</v>
      </c>
      <c r="AE356" s="21">
        <v>142</v>
      </c>
      <c r="AF356" s="31">
        <f>_xlfn.RANK.EQ(AE356,$AE$2:$AE$1031)</f>
        <v>599</v>
      </c>
      <c r="AG356" s="3">
        <v>300</v>
      </c>
      <c r="AH356" s="3">
        <v>12</v>
      </c>
      <c r="AI356" s="3">
        <v>2</v>
      </c>
      <c r="AJ356" s="3">
        <v>3</v>
      </c>
      <c r="AK356" s="3">
        <v>3</v>
      </c>
      <c r="AL356" s="3">
        <v>9</v>
      </c>
      <c r="AM356" s="21">
        <v>7.6</v>
      </c>
      <c r="AN356" s="21">
        <f>_xlfn.RANK.EQ(AM356,$AM$2:$AM$1031)</f>
        <v>267</v>
      </c>
      <c r="AO356" s="21">
        <f>_xlfn.IFNA(VLOOKUP(C356, 'FanGraphs Plus Stats 1-2000'!$D$2:$L$1048576, MATCH("wRC+", FanGraphs_Plus_Stats_1_1500[[#Headers],[ID]:[BABIP+]], 0), FALSE), 0)</f>
        <v>143</v>
      </c>
      <c r="AP356" s="21">
        <f>_xlfn.RANK.EQ(AO356,$AO$2:$AO$1031)</f>
        <v>555</v>
      </c>
      <c r="AQ356" s="23">
        <f>(AM356/H356)*162</f>
        <v>8.8575539568345327</v>
      </c>
      <c r="AR356" s="21">
        <f>_xlfn.RANK.EQ(AQ356,$AQ$2:$AQ$1031)</f>
        <v>163</v>
      </c>
      <c r="AS356" s="3">
        <v>5.6</v>
      </c>
      <c r="AT356" s="3">
        <f>_xlfn.RANK.EQ(AS356,$AS$2:$AS$1031)</f>
        <v>233</v>
      </c>
      <c r="AU356" s="3">
        <v>6</v>
      </c>
      <c r="AV356" s="3">
        <f>_xlfn.RANK.EQ(AU356,$AU$2:$AU$1031)</f>
        <v>548</v>
      </c>
      <c r="AW356" s="14">
        <v>2.1</v>
      </c>
      <c r="AX356" s="3">
        <f>_xlfn.RANK.EQ(AW356,$AW$2:$AW$1031)</f>
        <v>167</v>
      </c>
      <c r="AY356" s="3">
        <v>33</v>
      </c>
      <c r="AZ356" s="3">
        <v>0</v>
      </c>
      <c r="BA356" s="3">
        <v>1</v>
      </c>
      <c r="BB356" s="3">
        <v>1</v>
      </c>
      <c r="BC356" s="3">
        <v>16</v>
      </c>
      <c r="BD356" s="3" t="s">
        <v>425</v>
      </c>
      <c r="BE356" s="13">
        <f>GEOMEAN(AN356,AF356,AP356,AR356)</f>
        <v>346.82042637966742</v>
      </c>
    </row>
    <row r="357" spans="1:57" x14ac:dyDescent="0.45">
      <c r="A357" s="1">
        <f>_xlfn.RANK.EQ(AM357, $AM$2:$AM$1031)</f>
        <v>463</v>
      </c>
      <c r="B357" s="3" t="s">
        <v>649</v>
      </c>
      <c r="C357" s="3" t="str">
        <f>_xlfn.CONCAT(B357, " - ", D357)</f>
        <v>Roy Campanella - 1951</v>
      </c>
      <c r="D357" s="3">
        <v>1951</v>
      </c>
      <c r="E357" s="3">
        <v>29</v>
      </c>
      <c r="F357" s="3" t="s">
        <v>158</v>
      </c>
      <c r="G357" s="3" t="s">
        <v>52</v>
      </c>
      <c r="H357" s="3">
        <v>143</v>
      </c>
      <c r="I357" s="3">
        <v>562</v>
      </c>
      <c r="J357" s="3">
        <v>505</v>
      </c>
      <c r="K357" s="3">
        <v>90</v>
      </c>
      <c r="L357" s="3">
        <v>164</v>
      </c>
      <c r="M357" s="3">
        <v>97</v>
      </c>
      <c r="N357" s="3">
        <v>33</v>
      </c>
      <c r="O357" s="3">
        <v>1</v>
      </c>
      <c r="P357" s="3">
        <v>33</v>
      </c>
      <c r="Q357" s="3">
        <f>_xlfn.RANK.EQ(P357,$P$2:$P$1031)</f>
        <v>341</v>
      </c>
      <c r="R357" s="3">
        <v>108</v>
      </c>
      <c r="S357" s="3">
        <v>1</v>
      </c>
      <c r="T357" s="3">
        <v>2</v>
      </c>
      <c r="U357" s="3">
        <v>53</v>
      </c>
      <c r="V357" s="3">
        <v>51</v>
      </c>
      <c r="W357" s="3">
        <v>0.32500000000000001</v>
      </c>
      <c r="X357" s="3">
        <f>_xlfn.RANK.EQ(W357,$W$2:$W$1031)</f>
        <v>231</v>
      </c>
      <c r="Y357" s="3">
        <v>0.39300000000000002</v>
      </c>
      <c r="Z357" s="3">
        <f>_xlfn.RANK.EQ(Y357,$Y$2:$Y$1031)</f>
        <v>445</v>
      </c>
      <c r="AA357" s="3">
        <v>0.59</v>
      </c>
      <c r="AB357" s="3">
        <f>_xlfn.RANK.EQ(AA357,$AA$2:$AA$1031)</f>
        <v>225</v>
      </c>
      <c r="AC357" s="17">
        <v>0.98299999999999998</v>
      </c>
      <c r="AD357" s="28">
        <f>_xlfn.RANK.EQ(AC357,$AC$2:$AC$1031)</f>
        <v>254</v>
      </c>
      <c r="AE357" s="21">
        <v>159</v>
      </c>
      <c r="AF357" s="31">
        <f>_xlfn.RANK.EQ(AE357,$AE$2:$AE$1031)</f>
        <v>305</v>
      </c>
      <c r="AG357" s="3">
        <v>298</v>
      </c>
      <c r="AH357" s="3">
        <v>19</v>
      </c>
      <c r="AI357" s="3">
        <v>4</v>
      </c>
      <c r="AJ357" s="3">
        <v>0</v>
      </c>
      <c r="AK357" s="2"/>
      <c r="AL357" s="3">
        <v>14</v>
      </c>
      <c r="AM357" s="21">
        <v>6.9</v>
      </c>
      <c r="AN357" s="21">
        <f>_xlfn.RANK.EQ(AM357,$AM$2:$AM$1031)</f>
        <v>463</v>
      </c>
      <c r="AO357" s="21">
        <f>_xlfn.IFNA(VLOOKUP(C357, 'FanGraphs Plus Stats 1-2000'!$D$2:$L$1048576, MATCH("wRC+", FanGraphs_Plus_Stats_1_1500[[#Headers],[ID]:[BABIP+]], 0), FALSE), 0)</f>
        <v>158</v>
      </c>
      <c r="AP357" s="21">
        <f>_xlfn.RANK.EQ(AO357,$AO$2:$AO$1031)</f>
        <v>270</v>
      </c>
      <c r="AQ357" s="23">
        <f>(AM357/H357)*162</f>
        <v>7.8167832167832163</v>
      </c>
      <c r="AR357" s="21">
        <f>_xlfn.RANK.EQ(AQ357,$AQ$2:$AQ$1031)</f>
        <v>387</v>
      </c>
      <c r="AS357" s="3">
        <v>4.7</v>
      </c>
      <c r="AT357" s="3">
        <f>_xlfn.RANK.EQ(AS357,$AS$2:$AS$1031)</f>
        <v>494</v>
      </c>
      <c r="AU357" s="3">
        <v>6.4</v>
      </c>
      <c r="AV357" s="3">
        <f>_xlfn.RANK.EQ(AU357,$AU$2:$AU$1031)</f>
        <v>405</v>
      </c>
      <c r="AW357" s="14">
        <v>1.1000000000000001</v>
      </c>
      <c r="AX357" s="3">
        <f>_xlfn.RANK.EQ(AW357,$AW$2:$AW$1031)</f>
        <v>434</v>
      </c>
      <c r="AY357" s="3">
        <v>38</v>
      </c>
      <c r="AZ357" s="3">
        <v>-4</v>
      </c>
      <c r="BA357" s="3">
        <v>1</v>
      </c>
      <c r="BB357" s="3">
        <v>-2</v>
      </c>
      <c r="BC357" s="3">
        <v>6</v>
      </c>
      <c r="BD357" s="3" t="s">
        <v>259</v>
      </c>
      <c r="BE357" s="13">
        <f>GEOMEAN(AN357,AF357,AP357,AR357)</f>
        <v>348.52897566174391</v>
      </c>
    </row>
    <row r="358" spans="1:57" x14ac:dyDescent="0.45">
      <c r="A358" s="1">
        <f>_xlfn.RANK.EQ(AM358, $AM$2:$AM$1031)</f>
        <v>463</v>
      </c>
      <c r="B358" s="3" t="s">
        <v>67</v>
      </c>
      <c r="C358" s="3" t="str">
        <f>_xlfn.CONCAT(B358, " - ", D358)</f>
        <v>Mickey Mantle - 1954</v>
      </c>
      <c r="D358" s="3">
        <v>1954</v>
      </c>
      <c r="E358" s="3">
        <v>22</v>
      </c>
      <c r="F358" s="3" t="s">
        <v>42</v>
      </c>
      <c r="G358" s="3" t="s">
        <v>43</v>
      </c>
      <c r="H358" s="3">
        <v>146</v>
      </c>
      <c r="I358" s="3">
        <v>651</v>
      </c>
      <c r="J358" s="3">
        <v>543</v>
      </c>
      <c r="K358" s="3">
        <v>129</v>
      </c>
      <c r="L358" s="3">
        <v>163</v>
      </c>
      <c r="M358" s="3">
        <v>107</v>
      </c>
      <c r="N358" s="3">
        <v>17</v>
      </c>
      <c r="O358" s="3">
        <v>12</v>
      </c>
      <c r="P358" s="3">
        <v>27</v>
      </c>
      <c r="Q358" s="3">
        <f>_xlfn.RANK.EQ(P358,$P$2:$P$1031)</f>
        <v>543</v>
      </c>
      <c r="R358" s="3">
        <v>102</v>
      </c>
      <c r="S358" s="3">
        <v>5</v>
      </c>
      <c r="T358" s="3">
        <v>2</v>
      </c>
      <c r="U358" s="3">
        <v>102</v>
      </c>
      <c r="V358" s="3">
        <v>107</v>
      </c>
      <c r="W358" s="3">
        <v>0.3</v>
      </c>
      <c r="X358" s="3">
        <f>_xlfn.RANK.EQ(W358,$W$2:$W$1031)</f>
        <v>604</v>
      </c>
      <c r="Y358" s="3">
        <v>0.40799999999999997</v>
      </c>
      <c r="Z358" s="3">
        <f>_xlfn.RANK.EQ(Y358,$Y$2:$Y$1031)</f>
        <v>291</v>
      </c>
      <c r="AA358" s="3">
        <v>0.52500000000000002</v>
      </c>
      <c r="AB358" s="3">
        <f>_xlfn.RANK.EQ(AA358,$AA$2:$AA$1031)</f>
        <v>554</v>
      </c>
      <c r="AC358" s="17">
        <v>0.93300000000000005</v>
      </c>
      <c r="AD358" s="28">
        <f>_xlfn.RANK.EQ(AC358,$AC$2:$AC$1031)</f>
        <v>431</v>
      </c>
      <c r="AE358" s="21">
        <v>158</v>
      </c>
      <c r="AF358" s="31">
        <f>_xlfn.RANK.EQ(AE358,$AE$2:$AE$1031)</f>
        <v>309</v>
      </c>
      <c r="AG358" s="3">
        <v>285</v>
      </c>
      <c r="AH358" s="3">
        <v>3</v>
      </c>
      <c r="AI358" s="3">
        <v>0</v>
      </c>
      <c r="AJ358" s="3">
        <v>2</v>
      </c>
      <c r="AK358" s="3">
        <v>4</v>
      </c>
      <c r="AL358" s="3">
        <v>7</v>
      </c>
      <c r="AM358" s="21">
        <v>6.9</v>
      </c>
      <c r="AN358" s="21">
        <f>_xlfn.RANK.EQ(AM358,$AM$2:$AM$1031)</f>
        <v>463</v>
      </c>
      <c r="AO358" s="21">
        <f>_xlfn.IFNA(VLOOKUP(C358, 'FanGraphs Plus Stats 1-2000'!$D$2:$L$1048576, MATCH("wRC+", FanGraphs_Plus_Stats_1_1500[[#Headers],[ID]:[BABIP+]], 0), FALSE), 0)</f>
        <v>160</v>
      </c>
      <c r="AP358" s="21">
        <f>_xlfn.RANK.EQ(AO358,$AO$2:$AO$1031)</f>
        <v>246</v>
      </c>
      <c r="AQ358" s="23">
        <f>(AM358/H358)*162</f>
        <v>7.6561643835616442</v>
      </c>
      <c r="AR358" s="21">
        <f>_xlfn.RANK.EQ(AQ358,$AQ$2:$AQ$1031)</f>
        <v>421</v>
      </c>
      <c r="AS358" s="3">
        <v>4.9000000000000004</v>
      </c>
      <c r="AT358" s="3">
        <f>_xlfn.RANK.EQ(AS358,$AS$2:$AS$1031)</f>
        <v>420</v>
      </c>
      <c r="AU358" s="3">
        <v>7.1</v>
      </c>
      <c r="AV358" s="3">
        <f>_xlfn.RANK.EQ(AU358,$AU$2:$AU$1031)</f>
        <v>234</v>
      </c>
      <c r="AW358" s="14">
        <v>-0.2</v>
      </c>
      <c r="AX358" s="3">
        <f>_xlfn.RANK.EQ(AW358,$AW$2:$AW$1031)</f>
        <v>810</v>
      </c>
      <c r="AY358" s="3">
        <v>42</v>
      </c>
      <c r="AZ358" s="3">
        <v>2</v>
      </c>
      <c r="BA358" s="3">
        <v>5</v>
      </c>
      <c r="BB358" s="3">
        <v>7</v>
      </c>
      <c r="BC358" s="3">
        <v>-1</v>
      </c>
      <c r="BD358" s="3" t="s">
        <v>637</v>
      </c>
      <c r="BE358" s="13">
        <f>GEOMEAN(AN358,AF358,AP358,AR358)</f>
        <v>348.89051945408897</v>
      </c>
    </row>
    <row r="359" spans="1:57" x14ac:dyDescent="0.45">
      <c r="A359" s="1">
        <f>_xlfn.RANK.EQ(AM359, $AM$2:$AM$1031)</f>
        <v>176</v>
      </c>
      <c r="B359" s="3" t="s">
        <v>330</v>
      </c>
      <c r="C359" s="3" t="str">
        <f>_xlfn.CONCAT(B359, " - ", D359)</f>
        <v>Johnny Callison - 1963</v>
      </c>
      <c r="D359" s="3">
        <v>1963</v>
      </c>
      <c r="E359" s="3">
        <v>24</v>
      </c>
      <c r="F359" s="3" t="s">
        <v>139</v>
      </c>
      <c r="G359" s="3" t="s">
        <v>52</v>
      </c>
      <c r="H359" s="3">
        <v>157</v>
      </c>
      <c r="I359" s="3">
        <v>692</v>
      </c>
      <c r="J359" s="3">
        <v>626</v>
      </c>
      <c r="K359" s="3">
        <v>96</v>
      </c>
      <c r="L359" s="3">
        <v>178</v>
      </c>
      <c r="M359" s="3">
        <v>105</v>
      </c>
      <c r="N359" s="3">
        <v>36</v>
      </c>
      <c r="O359" s="3">
        <v>11</v>
      </c>
      <c r="P359" s="3">
        <v>26</v>
      </c>
      <c r="Q359" s="3">
        <f>_xlfn.RANK.EQ(P359,$P$2:$P$1031)</f>
        <v>575</v>
      </c>
      <c r="R359" s="3">
        <v>78</v>
      </c>
      <c r="S359" s="3">
        <v>8</v>
      </c>
      <c r="T359" s="3">
        <v>3</v>
      </c>
      <c r="U359" s="3">
        <v>50</v>
      </c>
      <c r="V359" s="3">
        <v>111</v>
      </c>
      <c r="W359" s="3">
        <v>0.28399999999999997</v>
      </c>
      <c r="X359" s="3">
        <f>_xlfn.RANK.EQ(W359,$W$2:$W$1031)</f>
        <v>808</v>
      </c>
      <c r="Y359" s="3">
        <v>0.33900000000000002</v>
      </c>
      <c r="Z359" s="3">
        <f>_xlfn.RANK.EQ(Y359,$Y$2:$Y$1031)</f>
        <v>969</v>
      </c>
      <c r="AA359" s="3">
        <v>0.502</v>
      </c>
      <c r="AB359" s="3">
        <f>_xlfn.RANK.EQ(AA359,$AA$2:$AA$1031)</f>
        <v>673</v>
      </c>
      <c r="AC359" s="17">
        <v>0.84</v>
      </c>
      <c r="AD359" s="28">
        <f>_xlfn.RANK.EQ(AC359,$AC$2:$AC$1031)</f>
        <v>828</v>
      </c>
      <c r="AE359" s="21">
        <v>140</v>
      </c>
      <c r="AF359" s="31">
        <f>_xlfn.RANK.EQ(AE359,$AE$2:$AE$1031)</f>
        <v>637</v>
      </c>
      <c r="AG359" s="3">
        <v>314</v>
      </c>
      <c r="AH359" s="3">
        <v>8</v>
      </c>
      <c r="AI359" s="3">
        <v>2</v>
      </c>
      <c r="AJ359" s="3">
        <v>13</v>
      </c>
      <c r="AK359" s="3">
        <v>1</v>
      </c>
      <c r="AL359" s="3">
        <v>4</v>
      </c>
      <c r="AM359" s="21">
        <v>8.1</v>
      </c>
      <c r="AN359" s="21">
        <f>_xlfn.RANK.EQ(AM359,$AM$2:$AM$1031)</f>
        <v>176</v>
      </c>
      <c r="AO359" s="21">
        <f>_xlfn.IFNA(VLOOKUP(C359, 'FanGraphs Plus Stats 1-2000'!$D$2:$L$1048576, MATCH("wRC+", FanGraphs_Plus_Stats_1_1500[[#Headers],[ID]:[BABIP+]], 0), FALSE), 0)</f>
        <v>143</v>
      </c>
      <c r="AP359" s="21">
        <f>_xlfn.RANK.EQ(AO359,$AO$2:$AO$1031)</f>
        <v>555</v>
      </c>
      <c r="AQ359" s="23">
        <f>(AM359/H359)*162</f>
        <v>8.3579617834394906</v>
      </c>
      <c r="AR359" s="21">
        <f>_xlfn.RANK.EQ(AQ359,$AQ$2:$AQ$1031)</f>
        <v>246</v>
      </c>
      <c r="AS359" s="3">
        <v>5.4</v>
      </c>
      <c r="AT359" s="3">
        <f>_xlfn.RANK.EQ(AS359,$AS$2:$AS$1031)</f>
        <v>273</v>
      </c>
      <c r="AU359" s="3">
        <v>5.8</v>
      </c>
      <c r="AV359" s="3">
        <f>_xlfn.RANK.EQ(AU359,$AU$2:$AU$1031)</f>
        <v>606</v>
      </c>
      <c r="AW359" s="14">
        <v>1.4</v>
      </c>
      <c r="AX359" s="3">
        <f>_xlfn.RANK.EQ(AW359,$AW$2:$AW$1031)</f>
        <v>359</v>
      </c>
      <c r="AY359" s="3">
        <v>32</v>
      </c>
      <c r="AZ359" s="3">
        <v>0</v>
      </c>
      <c r="BA359" s="3">
        <v>3</v>
      </c>
      <c r="BB359" s="3">
        <v>4</v>
      </c>
      <c r="BC359" s="3">
        <v>18</v>
      </c>
      <c r="BD359" s="3" t="s">
        <v>331</v>
      </c>
      <c r="BE359" s="13">
        <f>GEOMEAN(AN359,AF359,AP359,AR359)</f>
        <v>351.7386137124023</v>
      </c>
    </row>
    <row r="360" spans="1:57" x14ac:dyDescent="0.45">
      <c r="A360" s="1">
        <f>_xlfn.RANK.EQ(AM360, $AM$2:$AM$1031)</f>
        <v>399</v>
      </c>
      <c r="B360" s="3" t="s">
        <v>567</v>
      </c>
      <c r="C360" s="3" t="str">
        <f>_xlfn.CONCAT(B360, " - ", D360)</f>
        <v>Anthony Rendon - 2019</v>
      </c>
      <c r="D360" s="3">
        <v>2019</v>
      </c>
      <c r="E360" s="3">
        <v>29</v>
      </c>
      <c r="F360" s="3" t="s">
        <v>143</v>
      </c>
      <c r="G360" s="3" t="s">
        <v>52</v>
      </c>
      <c r="H360" s="3">
        <v>146</v>
      </c>
      <c r="I360" s="3">
        <v>646</v>
      </c>
      <c r="J360" s="3">
        <v>545</v>
      </c>
      <c r="K360" s="3">
        <v>117</v>
      </c>
      <c r="L360" s="3">
        <v>174</v>
      </c>
      <c r="M360" s="3">
        <v>93</v>
      </c>
      <c r="N360" s="3">
        <v>44</v>
      </c>
      <c r="O360" s="3">
        <v>3</v>
      </c>
      <c r="P360" s="3">
        <v>34</v>
      </c>
      <c r="Q360" s="3">
        <f>_xlfn.RANK.EQ(P360,$P$2:$P$1031)</f>
        <v>319</v>
      </c>
      <c r="R360" s="3">
        <v>126</v>
      </c>
      <c r="S360" s="3">
        <v>5</v>
      </c>
      <c r="T360" s="3">
        <v>1</v>
      </c>
      <c r="U360" s="3">
        <v>80</v>
      </c>
      <c r="V360" s="3">
        <v>86</v>
      </c>
      <c r="W360" s="3">
        <v>0.31900000000000001</v>
      </c>
      <c r="X360" s="3">
        <f>_xlfn.RANK.EQ(W360,$W$2:$W$1031)</f>
        <v>296</v>
      </c>
      <c r="Y360" s="3">
        <v>0.41199999999999998</v>
      </c>
      <c r="Z360" s="3">
        <f>_xlfn.RANK.EQ(Y360,$Y$2:$Y$1031)</f>
        <v>251</v>
      </c>
      <c r="AA360" s="3">
        <v>0.59799999999999998</v>
      </c>
      <c r="AB360" s="3">
        <f>_xlfn.RANK.EQ(AA360,$AA$2:$AA$1031)</f>
        <v>186</v>
      </c>
      <c r="AC360" s="17">
        <v>1.01</v>
      </c>
      <c r="AD360" s="28">
        <f>_xlfn.RANK.EQ(AC360,$AC$2:$AC$1031)</f>
        <v>189</v>
      </c>
      <c r="AE360" s="21">
        <v>157</v>
      </c>
      <c r="AF360" s="31">
        <f>_xlfn.RANK.EQ(AE360,$AE$2:$AE$1031)</f>
        <v>321</v>
      </c>
      <c r="AG360" s="3">
        <v>326</v>
      </c>
      <c r="AH360" s="3">
        <v>13</v>
      </c>
      <c r="AI360" s="3">
        <v>12</v>
      </c>
      <c r="AJ360" s="3">
        <v>0</v>
      </c>
      <c r="AK360" s="3">
        <v>9</v>
      </c>
      <c r="AL360" s="3">
        <v>8</v>
      </c>
      <c r="AM360" s="21">
        <v>7.1</v>
      </c>
      <c r="AN360" s="21">
        <f>_xlfn.RANK.EQ(AM360,$AM$2:$AM$1031)</f>
        <v>399</v>
      </c>
      <c r="AO360" s="21">
        <f>_xlfn.IFNA(VLOOKUP(C360, 'FanGraphs Plus Stats 1-2000'!$D$2:$L$1048576, MATCH("wRC+", FanGraphs_Plus_Stats_1_1500[[#Headers],[ID]:[BABIP+]], 0), FALSE), 0)</f>
        <v>155</v>
      </c>
      <c r="AP360" s="21">
        <f>_xlfn.RANK.EQ(AO360,$AO$2:$AO$1031)</f>
        <v>323</v>
      </c>
      <c r="AQ360" s="23">
        <f>(AM360/H360)*162</f>
        <v>7.8780821917808215</v>
      </c>
      <c r="AR360" s="21">
        <f>_xlfn.RANK.EQ(AQ360,$AQ$2:$AQ$1031)</f>
        <v>373</v>
      </c>
      <c r="AS360" s="3">
        <v>5.0999999999999996</v>
      </c>
      <c r="AT360" s="3">
        <f>_xlfn.RANK.EQ(AS360,$AS$2:$AS$1031)</f>
        <v>359</v>
      </c>
      <c r="AU360" s="3">
        <v>6.7</v>
      </c>
      <c r="AV360" s="3">
        <f>_xlfn.RANK.EQ(AU360,$AU$2:$AU$1031)</f>
        <v>327</v>
      </c>
      <c r="AW360" s="14">
        <v>0.8</v>
      </c>
      <c r="AX360" s="3">
        <f>_xlfn.RANK.EQ(AW360,$AW$2:$AW$1031)</f>
        <v>517</v>
      </c>
      <c r="AY360" s="3">
        <v>46</v>
      </c>
      <c r="AZ360" s="3">
        <v>-1</v>
      </c>
      <c r="BA360" s="3">
        <v>1</v>
      </c>
      <c r="BB360" s="3">
        <v>0</v>
      </c>
      <c r="BC360" s="3">
        <v>6</v>
      </c>
      <c r="BD360" s="3" t="s">
        <v>568</v>
      </c>
      <c r="BE360" s="13">
        <f>GEOMEAN(AN360,AF360,AP360,AR360)</f>
        <v>352.44984227926062</v>
      </c>
    </row>
    <row r="361" spans="1:57" x14ac:dyDescent="0.45">
      <c r="A361" s="1">
        <f>_xlfn.RANK.EQ(AM361, $AM$2:$AM$1031)</f>
        <v>176</v>
      </c>
      <c r="B361" s="3" t="s">
        <v>279</v>
      </c>
      <c r="C361" s="3" t="str">
        <f>_xlfn.CONCAT(B361, " - ", D361)</f>
        <v>Brooks Robinson - 1964</v>
      </c>
      <c r="D361" s="3">
        <v>1964</v>
      </c>
      <c r="E361" s="3">
        <v>27</v>
      </c>
      <c r="F361" s="3" t="s">
        <v>61</v>
      </c>
      <c r="G361" s="3" t="s">
        <v>43</v>
      </c>
      <c r="H361" s="3">
        <v>163</v>
      </c>
      <c r="I361" s="3">
        <v>685</v>
      </c>
      <c r="J361" s="3">
        <v>612</v>
      </c>
      <c r="K361" s="3">
        <v>82</v>
      </c>
      <c r="L361" s="3">
        <v>194</v>
      </c>
      <c r="M361" s="3">
        <v>128</v>
      </c>
      <c r="N361" s="3">
        <v>35</v>
      </c>
      <c r="O361" s="3">
        <v>3</v>
      </c>
      <c r="P361" s="3">
        <v>28</v>
      </c>
      <c r="Q361" s="3">
        <f>_xlfn.RANK.EQ(P361,$P$2:$P$1031)</f>
        <v>516</v>
      </c>
      <c r="R361" s="3">
        <v>118</v>
      </c>
      <c r="S361" s="3">
        <v>1</v>
      </c>
      <c r="T361" s="3">
        <v>0</v>
      </c>
      <c r="U361" s="3">
        <v>51</v>
      </c>
      <c r="V361" s="3">
        <v>64</v>
      </c>
      <c r="W361" s="3">
        <v>0.317</v>
      </c>
      <c r="X361" s="3">
        <f>_xlfn.RANK.EQ(W361,$W$2:$W$1031)</f>
        <v>328</v>
      </c>
      <c r="Y361" s="3">
        <v>0.36799999999999999</v>
      </c>
      <c r="Z361" s="3">
        <f>_xlfn.RANK.EQ(Y361,$Y$2:$Y$1031)</f>
        <v>746</v>
      </c>
      <c r="AA361" s="3">
        <v>0.52100000000000002</v>
      </c>
      <c r="AB361" s="3">
        <f>_xlfn.RANK.EQ(AA361,$AA$2:$AA$1031)</f>
        <v>577</v>
      </c>
      <c r="AC361" s="17">
        <v>0.88900000000000001</v>
      </c>
      <c r="AD361" s="28">
        <f>_xlfn.RANK.EQ(AC361,$AC$2:$AC$1031)</f>
        <v>622</v>
      </c>
      <c r="AE361" s="21">
        <v>145</v>
      </c>
      <c r="AF361" s="31">
        <f>_xlfn.RANK.EQ(AE361,$AE$2:$AE$1031)</f>
        <v>537</v>
      </c>
      <c r="AG361" s="3">
        <v>319</v>
      </c>
      <c r="AH361" s="3">
        <v>17</v>
      </c>
      <c r="AI361" s="3">
        <v>4</v>
      </c>
      <c r="AJ361" s="3">
        <v>8</v>
      </c>
      <c r="AK361" s="3">
        <v>10</v>
      </c>
      <c r="AL361" s="3">
        <v>10</v>
      </c>
      <c r="AM361" s="21">
        <v>8.1</v>
      </c>
      <c r="AN361" s="21">
        <f>_xlfn.RANK.EQ(AM361,$AM$2:$AM$1031)</f>
        <v>176</v>
      </c>
      <c r="AO361" s="21">
        <f>_xlfn.IFNA(VLOOKUP(C361, 'FanGraphs Plus Stats 1-2000'!$D$2:$L$1048576, MATCH("wRC+", FanGraphs_Plus_Stats_1_1500[[#Headers],[ID]:[BABIP+]], 0), FALSE), 0)</f>
        <v>144</v>
      </c>
      <c r="AP361" s="21">
        <f>_xlfn.RANK.EQ(AO361,$AO$2:$AO$1031)</f>
        <v>531</v>
      </c>
      <c r="AQ361" s="23">
        <f>(AM361/H361)*162</f>
        <v>8.0503067484662569</v>
      </c>
      <c r="AR361" s="21">
        <f>_xlfn.RANK.EQ(AQ361,$AQ$2:$AQ$1031)</f>
        <v>309</v>
      </c>
      <c r="AS361" s="3">
        <v>6</v>
      </c>
      <c r="AT361" s="3">
        <f>_xlfn.RANK.EQ(AS361,$AS$2:$AS$1031)</f>
        <v>161</v>
      </c>
      <c r="AU361" s="3">
        <v>6.4</v>
      </c>
      <c r="AV361" s="3">
        <f>_xlfn.RANK.EQ(AU361,$AU$2:$AU$1031)</f>
        <v>405</v>
      </c>
      <c r="AW361" s="14">
        <v>2.2000000000000002</v>
      </c>
      <c r="AX361" s="3">
        <f>_xlfn.RANK.EQ(AW361,$AW$2:$AW$1031)</f>
        <v>144</v>
      </c>
      <c r="AY361" s="3">
        <v>37</v>
      </c>
      <c r="AZ361" s="3">
        <v>-1</v>
      </c>
      <c r="BA361" s="3">
        <v>1</v>
      </c>
      <c r="BB361" s="3">
        <v>-1</v>
      </c>
      <c r="BC361" s="3">
        <v>17</v>
      </c>
      <c r="BD361" s="3" t="s">
        <v>140</v>
      </c>
      <c r="BE361" s="13">
        <f>GEOMEAN(AN361,AF361,AP361,AR361)</f>
        <v>352.88645463121787</v>
      </c>
    </row>
    <row r="362" spans="1:57" x14ac:dyDescent="0.45">
      <c r="A362" s="1">
        <f>_xlfn.RANK.EQ(AM362, $AM$2:$AM$1031)</f>
        <v>289</v>
      </c>
      <c r="B362" s="3" t="s">
        <v>151</v>
      </c>
      <c r="C362" s="3" t="str">
        <f>_xlfn.CONCAT(B362, " - ", D362)</f>
        <v>Rod Carew - 1974</v>
      </c>
      <c r="D362" s="3">
        <v>1974</v>
      </c>
      <c r="E362" s="3">
        <v>28</v>
      </c>
      <c r="F362" s="3" t="s">
        <v>152</v>
      </c>
      <c r="G362" s="3" t="s">
        <v>43</v>
      </c>
      <c r="H362" s="3">
        <v>153</v>
      </c>
      <c r="I362" s="3">
        <v>690</v>
      </c>
      <c r="J362" s="3">
        <v>599</v>
      </c>
      <c r="K362" s="3">
        <v>86</v>
      </c>
      <c r="L362" s="3">
        <v>218</v>
      </c>
      <c r="M362" s="3">
        <v>180</v>
      </c>
      <c r="N362" s="3">
        <v>30</v>
      </c>
      <c r="O362" s="3">
        <v>5</v>
      </c>
      <c r="P362" s="3">
        <v>3</v>
      </c>
      <c r="Q362" s="3">
        <f>_xlfn.RANK.EQ(P362,$P$2:$P$1031)</f>
        <v>1011</v>
      </c>
      <c r="R362" s="3">
        <v>55</v>
      </c>
      <c r="S362" s="3">
        <v>38</v>
      </c>
      <c r="T362" s="3">
        <v>16</v>
      </c>
      <c r="U362" s="3">
        <v>74</v>
      </c>
      <c r="V362" s="3">
        <v>49</v>
      </c>
      <c r="W362" s="3">
        <v>0.36399999999999999</v>
      </c>
      <c r="X362" s="3">
        <f>_xlfn.RANK.EQ(W362,$W$2:$W$1031)</f>
        <v>18</v>
      </c>
      <c r="Y362" s="3">
        <v>0.433</v>
      </c>
      <c r="Z362" s="3">
        <f>_xlfn.RANK.EQ(Y362,$Y$2:$Y$1031)</f>
        <v>122</v>
      </c>
      <c r="AA362" s="3">
        <v>0.44600000000000001</v>
      </c>
      <c r="AB362" s="3">
        <f>_xlfn.RANK.EQ(AA362,$AA$2:$AA$1031)</f>
        <v>903</v>
      </c>
      <c r="AC362" s="17">
        <v>0.879</v>
      </c>
      <c r="AD362" s="28">
        <f>_xlfn.RANK.EQ(AC362,$AC$2:$AC$1031)</f>
        <v>675</v>
      </c>
      <c r="AE362" s="21">
        <v>150</v>
      </c>
      <c r="AF362" s="31">
        <f>_xlfn.RANK.EQ(AE362,$AE$2:$AE$1031)</f>
        <v>440</v>
      </c>
      <c r="AG362" s="3">
        <v>267</v>
      </c>
      <c r="AH362" s="3">
        <v>17</v>
      </c>
      <c r="AI362" s="3">
        <v>1</v>
      </c>
      <c r="AJ362" s="3">
        <v>13</v>
      </c>
      <c r="AK362" s="3">
        <v>3</v>
      </c>
      <c r="AL362" s="3">
        <v>9</v>
      </c>
      <c r="AM362" s="21">
        <v>7.5</v>
      </c>
      <c r="AN362" s="21">
        <f>_xlfn.RANK.EQ(AM362,$AM$2:$AM$1031)</f>
        <v>289</v>
      </c>
      <c r="AO362" s="21">
        <f>_xlfn.IFNA(VLOOKUP(C362, 'FanGraphs Plus Stats 1-2000'!$D$2:$L$1048576, MATCH("wRC+", FanGraphs_Plus_Stats_1_1500[[#Headers],[ID]:[BABIP+]], 0), FALSE), 0)</f>
        <v>153</v>
      </c>
      <c r="AP362" s="21">
        <f>_xlfn.RANK.EQ(AO362,$AO$2:$AO$1031)</f>
        <v>359</v>
      </c>
      <c r="AQ362" s="23">
        <f>(AM362/H362)*162</f>
        <v>7.9411764705882355</v>
      </c>
      <c r="AR362" s="21">
        <f>_xlfn.RANK.EQ(AQ362,$AQ$2:$AQ$1031)</f>
        <v>345</v>
      </c>
      <c r="AS362" s="3">
        <v>5.2</v>
      </c>
      <c r="AT362" s="3">
        <f>_xlfn.RANK.EQ(AS362,$AS$2:$AS$1031)</f>
        <v>323</v>
      </c>
      <c r="AU362" s="3">
        <v>8.3000000000000007</v>
      </c>
      <c r="AV362" s="3">
        <f>_xlfn.RANK.EQ(AU362,$AU$2:$AU$1031)</f>
        <v>85</v>
      </c>
      <c r="AW362" s="14">
        <v>-0.2</v>
      </c>
      <c r="AX362" s="3">
        <f>_xlfn.RANK.EQ(AW362,$AW$2:$AW$1031)</f>
        <v>810</v>
      </c>
      <c r="AY362" s="3">
        <v>43</v>
      </c>
      <c r="AZ362" s="3">
        <v>2</v>
      </c>
      <c r="BA362" s="3">
        <v>5</v>
      </c>
      <c r="BB362" s="3">
        <v>7</v>
      </c>
      <c r="BC362" s="3">
        <v>-7</v>
      </c>
      <c r="BD362" s="3" t="s">
        <v>79</v>
      </c>
      <c r="BE362" s="13">
        <f>GEOMEAN(AN362,AF362,AP362,AR362)</f>
        <v>354.255022083857</v>
      </c>
    </row>
    <row r="363" spans="1:57" x14ac:dyDescent="0.45">
      <c r="A363" s="1">
        <f>_xlfn.RANK.EQ(AM363, $AM$2:$AM$1031)</f>
        <v>427</v>
      </c>
      <c r="B363" s="3" t="s">
        <v>592</v>
      </c>
      <c r="C363" s="3" t="str">
        <f>_xlfn.CONCAT(B363, " - ", D363)</f>
        <v>Cleon Jones - 1969</v>
      </c>
      <c r="D363" s="3">
        <v>1969</v>
      </c>
      <c r="E363" s="3">
        <v>26</v>
      </c>
      <c r="F363" s="3" t="s">
        <v>294</v>
      </c>
      <c r="G363" s="3" t="s">
        <v>52</v>
      </c>
      <c r="H363" s="3">
        <v>137</v>
      </c>
      <c r="I363" s="3">
        <v>558</v>
      </c>
      <c r="J363" s="3">
        <v>483</v>
      </c>
      <c r="K363" s="3">
        <v>92</v>
      </c>
      <c r="L363" s="3">
        <v>164</v>
      </c>
      <c r="M363" s="3">
        <v>123</v>
      </c>
      <c r="N363" s="3">
        <v>25</v>
      </c>
      <c r="O363" s="3">
        <v>4</v>
      </c>
      <c r="P363" s="3">
        <v>12</v>
      </c>
      <c r="Q363" s="3">
        <f>_xlfn.RANK.EQ(P363,$P$2:$P$1031)</f>
        <v>916</v>
      </c>
      <c r="R363" s="3">
        <v>75</v>
      </c>
      <c r="S363" s="3">
        <v>16</v>
      </c>
      <c r="T363" s="3">
        <v>8</v>
      </c>
      <c r="U363" s="3">
        <v>64</v>
      </c>
      <c r="V363" s="3">
        <v>60</v>
      </c>
      <c r="W363" s="3">
        <v>0.34</v>
      </c>
      <c r="X363" s="3">
        <f>_xlfn.RANK.EQ(W363,$W$2:$W$1031)</f>
        <v>103</v>
      </c>
      <c r="Y363" s="3">
        <v>0.42199999999999999</v>
      </c>
      <c r="Z363" s="3">
        <f>_xlfn.RANK.EQ(Y363,$Y$2:$Y$1031)</f>
        <v>182</v>
      </c>
      <c r="AA363" s="3">
        <v>0.48199999999999998</v>
      </c>
      <c r="AB363" s="3">
        <f>_xlfn.RANK.EQ(AA363,$AA$2:$AA$1031)</f>
        <v>778</v>
      </c>
      <c r="AC363" s="17">
        <v>0.90400000000000003</v>
      </c>
      <c r="AD363" s="28">
        <f>_xlfn.RANK.EQ(AC363,$AC$2:$AC$1031)</f>
        <v>572</v>
      </c>
      <c r="AE363" s="21">
        <v>151</v>
      </c>
      <c r="AF363" s="31">
        <f>_xlfn.RANK.EQ(AE363,$AE$2:$AE$1031)</f>
        <v>418</v>
      </c>
      <c r="AG363" s="3">
        <v>233</v>
      </c>
      <c r="AH363" s="3">
        <v>11</v>
      </c>
      <c r="AI363" s="3">
        <v>7</v>
      </c>
      <c r="AJ363" s="3">
        <v>1</v>
      </c>
      <c r="AK363" s="3">
        <v>3</v>
      </c>
      <c r="AL363" s="3">
        <v>10</v>
      </c>
      <c r="AM363" s="21">
        <v>7</v>
      </c>
      <c r="AN363" s="21">
        <f>_xlfn.RANK.EQ(AM363,$AM$2:$AM$1031)</f>
        <v>427</v>
      </c>
      <c r="AO363" s="21">
        <f>_xlfn.IFNA(VLOOKUP(C363, 'FanGraphs Plus Stats 1-2000'!$D$2:$L$1048576, MATCH("wRC+", FanGraphs_Plus_Stats_1_1500[[#Headers],[ID]:[BABIP+]], 0), FALSE), 0)</f>
        <v>154</v>
      </c>
      <c r="AP363" s="21">
        <f>_xlfn.RANK.EQ(AO363,$AO$2:$AO$1031)</f>
        <v>340</v>
      </c>
      <c r="AQ363" s="23">
        <f>(AM363/H363)*162</f>
        <v>8.2773722627737225</v>
      </c>
      <c r="AR363" s="21">
        <f>_xlfn.RANK.EQ(AQ363,$AQ$2:$AQ$1031)</f>
        <v>260</v>
      </c>
      <c r="AS363" s="3">
        <v>5.0999999999999996</v>
      </c>
      <c r="AT363" s="3">
        <f>_xlfn.RANK.EQ(AS363,$AS$2:$AS$1031)</f>
        <v>359</v>
      </c>
      <c r="AU363" s="3">
        <v>5.5</v>
      </c>
      <c r="AV363" s="3">
        <f>_xlfn.RANK.EQ(AU363,$AU$2:$AU$1031)</f>
        <v>710</v>
      </c>
      <c r="AW363" s="14">
        <v>0.7</v>
      </c>
      <c r="AX363" s="3">
        <f>_xlfn.RANK.EQ(AW363,$AW$2:$AW$1031)</f>
        <v>548</v>
      </c>
      <c r="AY363" s="3">
        <v>34</v>
      </c>
      <c r="AZ363" s="3">
        <v>3</v>
      </c>
      <c r="BA363" s="3">
        <v>2</v>
      </c>
      <c r="BB363" s="3">
        <v>5</v>
      </c>
      <c r="BC363" s="3">
        <v>13</v>
      </c>
      <c r="BD363" s="3" t="s">
        <v>593</v>
      </c>
      <c r="BE363" s="13">
        <f>GEOMEAN(AN363,AF363,AP363,AR363)</f>
        <v>354.41664119443897</v>
      </c>
    </row>
    <row r="364" spans="1:57" x14ac:dyDescent="0.45">
      <c r="A364" s="1">
        <f>_xlfn.RANK.EQ(AM364, $AM$2:$AM$1031)</f>
        <v>505</v>
      </c>
      <c r="B364" s="3" t="s">
        <v>681</v>
      </c>
      <c r="C364" s="3" t="str">
        <f>_xlfn.CONCAT(B364, " - ", D364)</f>
        <v>Orlando Cepeda - 1967</v>
      </c>
      <c r="D364" s="3">
        <v>1967</v>
      </c>
      <c r="E364" s="3">
        <v>29</v>
      </c>
      <c r="F364" s="3" t="s">
        <v>51</v>
      </c>
      <c r="G364" s="3" t="s">
        <v>52</v>
      </c>
      <c r="H364" s="3">
        <v>151</v>
      </c>
      <c r="I364" s="3">
        <v>644</v>
      </c>
      <c r="J364" s="3">
        <v>563</v>
      </c>
      <c r="K364" s="3">
        <v>91</v>
      </c>
      <c r="L364" s="3">
        <v>183</v>
      </c>
      <c r="M364" s="3">
        <v>121</v>
      </c>
      <c r="N364" s="3">
        <v>37</v>
      </c>
      <c r="O364" s="3">
        <v>0</v>
      </c>
      <c r="P364" s="3">
        <v>25</v>
      </c>
      <c r="Q364" s="3">
        <f>_xlfn.RANK.EQ(P364,$P$2:$P$1031)</f>
        <v>600</v>
      </c>
      <c r="R364" s="3">
        <v>111</v>
      </c>
      <c r="S364" s="3">
        <v>11</v>
      </c>
      <c r="T364" s="3">
        <v>2</v>
      </c>
      <c r="U364" s="3">
        <v>62</v>
      </c>
      <c r="V364" s="3">
        <v>75</v>
      </c>
      <c r="W364" s="3">
        <v>0.32500000000000001</v>
      </c>
      <c r="X364" s="3">
        <f>_xlfn.RANK.EQ(W364,$W$2:$W$1031)</f>
        <v>231</v>
      </c>
      <c r="Y364" s="3">
        <v>0.39900000000000002</v>
      </c>
      <c r="Z364" s="3">
        <f>_xlfn.RANK.EQ(Y364,$Y$2:$Y$1031)</f>
        <v>382</v>
      </c>
      <c r="AA364" s="3">
        <v>0.52400000000000002</v>
      </c>
      <c r="AB364" s="3">
        <f>_xlfn.RANK.EQ(AA364,$AA$2:$AA$1031)</f>
        <v>560</v>
      </c>
      <c r="AC364" s="17">
        <v>0.92300000000000004</v>
      </c>
      <c r="AD364" s="28">
        <f>_xlfn.RANK.EQ(AC364,$AC$2:$AC$1031)</f>
        <v>482</v>
      </c>
      <c r="AE364" s="21">
        <v>164</v>
      </c>
      <c r="AF364" s="31">
        <f>_xlfn.RANK.EQ(AE364,$AE$2:$AE$1031)</f>
        <v>230</v>
      </c>
      <c r="AG364" s="3">
        <v>295</v>
      </c>
      <c r="AH364" s="3">
        <v>16</v>
      </c>
      <c r="AI364" s="3">
        <v>12</v>
      </c>
      <c r="AJ364" s="3">
        <v>0</v>
      </c>
      <c r="AK364" s="3">
        <v>7</v>
      </c>
      <c r="AL364" s="3">
        <v>23</v>
      </c>
      <c r="AM364" s="21">
        <v>6.8</v>
      </c>
      <c r="AN364" s="21">
        <f>_xlfn.RANK.EQ(AM364,$AM$2:$AM$1031)</f>
        <v>505</v>
      </c>
      <c r="AO364" s="21">
        <f>_xlfn.IFNA(VLOOKUP(C364, 'FanGraphs Plus Stats 1-2000'!$D$2:$L$1048576, MATCH("wRC+", FanGraphs_Plus_Stats_1_1500[[#Headers],[ID]:[BABIP+]], 0), FALSE), 0)</f>
        <v>159</v>
      </c>
      <c r="AP364" s="21">
        <f>_xlfn.RANK.EQ(AO364,$AO$2:$AO$1031)</f>
        <v>256</v>
      </c>
      <c r="AQ364" s="23">
        <f>(AM364/H364)*162</f>
        <v>7.2953642384105954</v>
      </c>
      <c r="AR364" s="21">
        <f>_xlfn.RANK.EQ(AQ364,$AQ$2:$AQ$1031)</f>
        <v>532</v>
      </c>
      <c r="AS364" s="3">
        <v>4.5</v>
      </c>
      <c r="AT364" s="3">
        <f>_xlfn.RANK.EQ(AS364,$AS$2:$AS$1031)</f>
        <v>569</v>
      </c>
      <c r="AU364" s="3">
        <v>6.2</v>
      </c>
      <c r="AV364" s="3">
        <f>_xlfn.RANK.EQ(AU364,$AU$2:$AU$1031)</f>
        <v>471</v>
      </c>
      <c r="AW364" s="14">
        <v>-0.5</v>
      </c>
      <c r="AX364" s="3">
        <f>_xlfn.RANK.EQ(AW364,$AW$2:$AW$1031)</f>
        <v>885</v>
      </c>
      <c r="AY364" s="3">
        <v>41</v>
      </c>
      <c r="AZ364" s="3">
        <v>-1</v>
      </c>
      <c r="BA364" s="3">
        <v>2</v>
      </c>
      <c r="BB364" s="3">
        <v>1</v>
      </c>
      <c r="BC364" s="3">
        <v>4</v>
      </c>
      <c r="BD364" s="3" t="s">
        <v>193</v>
      </c>
      <c r="BE364" s="13">
        <f>GEOMEAN(AN364,AF364,AP364,AR364)</f>
        <v>354.6440704281253</v>
      </c>
    </row>
    <row r="365" spans="1:57" x14ac:dyDescent="0.45">
      <c r="A365" s="1">
        <f>_xlfn.RANK.EQ(AM365, $AM$2:$AM$1031)</f>
        <v>206</v>
      </c>
      <c r="B365" s="3" t="s">
        <v>363</v>
      </c>
      <c r="C365" s="3" t="str">
        <f>_xlfn.CONCAT(B365, " - ", D365)</f>
        <v>Jim Fregosi - 1964</v>
      </c>
      <c r="D365" s="3">
        <v>1964</v>
      </c>
      <c r="E365" s="3">
        <v>22</v>
      </c>
      <c r="F365" s="3" t="s">
        <v>93</v>
      </c>
      <c r="G365" s="3" t="s">
        <v>43</v>
      </c>
      <c r="H365" s="3">
        <v>147</v>
      </c>
      <c r="I365" s="3">
        <v>591</v>
      </c>
      <c r="J365" s="3">
        <v>505</v>
      </c>
      <c r="K365" s="3">
        <v>86</v>
      </c>
      <c r="L365" s="3">
        <v>140</v>
      </c>
      <c r="M365" s="3">
        <v>91</v>
      </c>
      <c r="N365" s="3">
        <v>22</v>
      </c>
      <c r="O365" s="3">
        <v>9</v>
      </c>
      <c r="P365" s="3">
        <v>18</v>
      </c>
      <c r="Q365" s="3">
        <f>_xlfn.RANK.EQ(P365,$P$2:$P$1031)</f>
        <v>813</v>
      </c>
      <c r="R365" s="3">
        <v>72</v>
      </c>
      <c r="S365" s="3">
        <v>8</v>
      </c>
      <c r="T365" s="3">
        <v>3</v>
      </c>
      <c r="U365" s="3">
        <v>72</v>
      </c>
      <c r="V365" s="3">
        <v>87</v>
      </c>
      <c r="W365" s="3">
        <v>0.27700000000000002</v>
      </c>
      <c r="X365" s="3">
        <f>_xlfn.RANK.EQ(W365,$W$2:$W$1031)</f>
        <v>886</v>
      </c>
      <c r="Y365" s="3">
        <v>0.36899999999999999</v>
      </c>
      <c r="Z365" s="3">
        <f>_xlfn.RANK.EQ(Y365,$Y$2:$Y$1031)</f>
        <v>732</v>
      </c>
      <c r="AA365" s="3">
        <v>0.46300000000000002</v>
      </c>
      <c r="AB365" s="3">
        <f>_xlfn.RANK.EQ(AA365,$AA$2:$AA$1031)</f>
        <v>839</v>
      </c>
      <c r="AC365" s="17">
        <v>0.83299999999999996</v>
      </c>
      <c r="AD365" s="28">
        <f>_xlfn.RANK.EQ(AC365,$AC$2:$AC$1031)</f>
        <v>854</v>
      </c>
      <c r="AE365" s="21">
        <v>141</v>
      </c>
      <c r="AF365" s="31">
        <f>_xlfn.RANK.EQ(AE365,$AE$2:$AE$1031)</f>
        <v>620</v>
      </c>
      <c r="AG365" s="3">
        <v>234</v>
      </c>
      <c r="AH365" s="3">
        <v>13</v>
      </c>
      <c r="AI365" s="3">
        <v>4</v>
      </c>
      <c r="AJ365" s="3">
        <v>6</v>
      </c>
      <c r="AK365" s="3">
        <v>4</v>
      </c>
      <c r="AL365" s="3">
        <v>2</v>
      </c>
      <c r="AM365" s="21">
        <v>7.9</v>
      </c>
      <c r="AN365" s="21">
        <f>_xlfn.RANK.EQ(AM365,$AM$2:$AM$1031)</f>
        <v>206</v>
      </c>
      <c r="AO365" s="21">
        <f>_xlfn.IFNA(VLOOKUP(C365, 'FanGraphs Plus Stats 1-2000'!$D$2:$L$1048576, MATCH("wRC+", FanGraphs_Plus_Stats_1_1500[[#Headers],[ID]:[BABIP+]], 0), FALSE), 0)</f>
        <v>0</v>
      </c>
      <c r="AP365" s="21">
        <f>_xlfn.RANK.EQ(AO365,$AO$2:$AO$1031)</f>
        <v>654</v>
      </c>
      <c r="AQ365" s="23">
        <f>(AM365/H365)*162</f>
        <v>8.7061224489795919</v>
      </c>
      <c r="AR365" s="21">
        <f>_xlfn.RANK.EQ(AQ365,$AQ$2:$AQ$1031)</f>
        <v>190</v>
      </c>
      <c r="AS365" s="3">
        <v>6.1</v>
      </c>
      <c r="AT365" s="3">
        <f>_xlfn.RANK.EQ(AS365,$AS$2:$AS$1031)</f>
        <v>147</v>
      </c>
      <c r="AU365" s="3">
        <v>6.4</v>
      </c>
      <c r="AV365" s="3">
        <f>_xlfn.RANK.EQ(AU365,$AU$2:$AU$1031)</f>
        <v>405</v>
      </c>
      <c r="AW365" s="14">
        <v>2.5</v>
      </c>
      <c r="AX365" s="3">
        <f>_xlfn.RANK.EQ(AW365,$AW$2:$AW$1031)</f>
        <v>88</v>
      </c>
      <c r="AY365" s="3">
        <v>31</v>
      </c>
      <c r="AZ365" s="3">
        <v>0</v>
      </c>
      <c r="BA365" s="3">
        <v>3</v>
      </c>
      <c r="BB365" s="3">
        <v>3</v>
      </c>
      <c r="BC365" s="3">
        <v>16</v>
      </c>
      <c r="BD365" s="3" t="s">
        <v>364</v>
      </c>
      <c r="BE365" s="13">
        <f>GEOMEAN(AN365,AF365,AP365,AR365)</f>
        <v>354.93396838019856</v>
      </c>
    </row>
    <row r="366" spans="1:57" x14ac:dyDescent="0.45">
      <c r="A366" s="1">
        <f>_xlfn.RANK.EQ(AM366, $AM$2:$AM$1031)</f>
        <v>370</v>
      </c>
      <c r="B366" s="3" t="s">
        <v>537</v>
      </c>
      <c r="C366" s="3" t="str">
        <f>_xlfn.CONCAT(B366, " - ", D366)</f>
        <v>Barry Larkin - 1996</v>
      </c>
      <c r="D366" s="3">
        <v>1996</v>
      </c>
      <c r="E366" s="3">
        <v>32</v>
      </c>
      <c r="F366" s="3" t="s">
        <v>78</v>
      </c>
      <c r="G366" s="3" t="s">
        <v>52</v>
      </c>
      <c r="H366" s="3">
        <v>152</v>
      </c>
      <c r="I366" s="3">
        <v>627</v>
      </c>
      <c r="J366" s="3">
        <v>517</v>
      </c>
      <c r="K366" s="3">
        <v>117</v>
      </c>
      <c r="L366" s="3">
        <v>154</v>
      </c>
      <c r="M366" s="3">
        <v>85</v>
      </c>
      <c r="N366" s="3">
        <v>32</v>
      </c>
      <c r="O366" s="3">
        <v>4</v>
      </c>
      <c r="P366" s="3">
        <v>33</v>
      </c>
      <c r="Q366" s="3">
        <f>_xlfn.RANK.EQ(P366,$P$2:$P$1031)</f>
        <v>341</v>
      </c>
      <c r="R366" s="3">
        <v>89</v>
      </c>
      <c r="S366" s="3">
        <v>36</v>
      </c>
      <c r="T366" s="3">
        <v>10</v>
      </c>
      <c r="U366" s="3">
        <v>96</v>
      </c>
      <c r="V366" s="3">
        <v>52</v>
      </c>
      <c r="W366" s="3">
        <v>0.29799999999999999</v>
      </c>
      <c r="X366" s="3">
        <f>_xlfn.RANK.EQ(W366,$W$2:$W$1031)</f>
        <v>626</v>
      </c>
      <c r="Y366" s="3">
        <v>0.41</v>
      </c>
      <c r="Z366" s="3">
        <f>_xlfn.RANK.EQ(Y366,$Y$2:$Y$1031)</f>
        <v>267</v>
      </c>
      <c r="AA366" s="3">
        <v>0.56699999999999995</v>
      </c>
      <c r="AB366" s="3">
        <f>_xlfn.RANK.EQ(AA366,$AA$2:$AA$1031)</f>
        <v>301</v>
      </c>
      <c r="AC366" s="17">
        <v>0.97699999999999998</v>
      </c>
      <c r="AD366" s="28">
        <f>_xlfn.RANK.EQ(AC366,$AC$2:$AC$1031)</f>
        <v>267</v>
      </c>
      <c r="AE366" s="21">
        <v>155</v>
      </c>
      <c r="AF366" s="31">
        <f>_xlfn.RANK.EQ(AE366,$AE$2:$AE$1031)</f>
        <v>367</v>
      </c>
      <c r="AG366" s="3">
        <v>293</v>
      </c>
      <c r="AH366" s="3">
        <v>20</v>
      </c>
      <c r="AI366" s="3">
        <v>7</v>
      </c>
      <c r="AJ366" s="3">
        <v>0</v>
      </c>
      <c r="AK366" s="3">
        <v>7</v>
      </c>
      <c r="AL366" s="3">
        <v>3</v>
      </c>
      <c r="AM366" s="21">
        <v>7.2</v>
      </c>
      <c r="AN366" s="21">
        <f>_xlfn.RANK.EQ(AM366,$AM$2:$AM$1031)</f>
        <v>370</v>
      </c>
      <c r="AO366" s="21">
        <f>_xlfn.IFNA(VLOOKUP(C366, 'FanGraphs Plus Stats 1-2000'!$D$2:$L$1048576, MATCH("wRC+", FanGraphs_Plus_Stats_1_1500[[#Headers],[ID]:[BABIP+]], 0), FALSE), 0)</f>
        <v>157</v>
      </c>
      <c r="AP366" s="21">
        <f>_xlfn.RANK.EQ(AO366,$AO$2:$AO$1031)</f>
        <v>285</v>
      </c>
      <c r="AQ366" s="23">
        <f>(AM366/H366)*162</f>
        <v>7.6736842105263161</v>
      </c>
      <c r="AR366" s="21">
        <f>_xlfn.RANK.EQ(AQ366,$AQ$2:$AQ$1031)</f>
        <v>415</v>
      </c>
      <c r="AS366" s="3">
        <v>5.3</v>
      </c>
      <c r="AT366" s="3">
        <f>_xlfn.RANK.EQ(AS366,$AS$2:$AS$1031)</f>
        <v>295</v>
      </c>
      <c r="AU366" s="3">
        <v>7.6</v>
      </c>
      <c r="AV366" s="3">
        <f>_xlfn.RANK.EQ(AU366,$AU$2:$AU$1031)</f>
        <v>147</v>
      </c>
      <c r="AW366" s="14">
        <v>0.5</v>
      </c>
      <c r="AX366" s="3">
        <f>_xlfn.RANK.EQ(AW366,$AW$2:$AW$1031)</f>
        <v>599</v>
      </c>
      <c r="AY366" s="3">
        <v>45</v>
      </c>
      <c r="AZ366" s="3">
        <v>-1</v>
      </c>
      <c r="BA366" s="3">
        <v>7</v>
      </c>
      <c r="BB366" s="3">
        <v>6</v>
      </c>
      <c r="BC366" s="3">
        <v>-2</v>
      </c>
      <c r="BD366" s="3" t="s">
        <v>116</v>
      </c>
      <c r="BE366" s="13">
        <f>GEOMEAN(AN366,AF366,AP366,AR366)</f>
        <v>355.99195723063468</v>
      </c>
    </row>
    <row r="367" spans="1:57" x14ac:dyDescent="0.45">
      <c r="A367" s="1">
        <f>_xlfn.RANK.EQ(AM367, $AM$2:$AM$1031)</f>
        <v>314</v>
      </c>
      <c r="B367" s="3" t="s">
        <v>472</v>
      </c>
      <c r="C367" s="3" t="str">
        <f>_xlfn.CONCAT(B367, " - ", D367)</f>
        <v>Bob Allison - 1963</v>
      </c>
      <c r="D367" s="3">
        <v>1963</v>
      </c>
      <c r="E367" s="3">
        <v>28</v>
      </c>
      <c r="F367" s="3" t="s">
        <v>152</v>
      </c>
      <c r="G367" s="3" t="s">
        <v>43</v>
      </c>
      <c r="H367" s="3">
        <v>148</v>
      </c>
      <c r="I367" s="3">
        <v>626</v>
      </c>
      <c r="J367" s="3">
        <v>527</v>
      </c>
      <c r="K367" s="3">
        <v>99</v>
      </c>
      <c r="L367" s="3">
        <v>143</v>
      </c>
      <c r="M367" s="3">
        <v>79</v>
      </c>
      <c r="N367" s="3">
        <v>25</v>
      </c>
      <c r="O367" s="3">
        <v>4</v>
      </c>
      <c r="P367" s="3">
        <v>35</v>
      </c>
      <c r="Q367" s="3">
        <f>_xlfn.RANK.EQ(P367,$P$2:$P$1031)</f>
        <v>296</v>
      </c>
      <c r="R367" s="3">
        <v>91</v>
      </c>
      <c r="S367" s="3">
        <v>6</v>
      </c>
      <c r="T367" s="3">
        <v>1</v>
      </c>
      <c r="U367" s="3">
        <v>90</v>
      </c>
      <c r="V367" s="3">
        <v>109</v>
      </c>
      <c r="W367" s="3">
        <v>0.27100000000000002</v>
      </c>
      <c r="X367" s="3">
        <f>_xlfn.RANK.EQ(W367,$W$2:$W$1031)</f>
        <v>935</v>
      </c>
      <c r="Y367" s="3">
        <v>0.378</v>
      </c>
      <c r="Z367" s="3">
        <f>_xlfn.RANK.EQ(Y367,$Y$2:$Y$1031)</f>
        <v>626</v>
      </c>
      <c r="AA367" s="3">
        <v>0.53300000000000003</v>
      </c>
      <c r="AB367" s="3">
        <f>_xlfn.RANK.EQ(AA367,$AA$2:$AA$1031)</f>
        <v>504</v>
      </c>
      <c r="AC367" s="17">
        <v>0.91100000000000003</v>
      </c>
      <c r="AD367" s="28">
        <f>_xlfn.RANK.EQ(AC367,$AC$2:$AC$1031)</f>
        <v>538</v>
      </c>
      <c r="AE367" s="21">
        <v>151</v>
      </c>
      <c r="AF367" s="31">
        <f>_xlfn.RANK.EQ(AE367,$AE$2:$AE$1031)</f>
        <v>418</v>
      </c>
      <c r="AG367" s="3">
        <v>281</v>
      </c>
      <c r="AH367" s="3">
        <v>7</v>
      </c>
      <c r="AI367" s="3">
        <v>3</v>
      </c>
      <c r="AJ367" s="3">
        <v>1</v>
      </c>
      <c r="AK367" s="3">
        <v>5</v>
      </c>
      <c r="AL367" s="3">
        <v>2</v>
      </c>
      <c r="AM367" s="21">
        <v>7.4</v>
      </c>
      <c r="AN367" s="21">
        <f>_xlfn.RANK.EQ(AM367,$AM$2:$AM$1031)</f>
        <v>314</v>
      </c>
      <c r="AO367" s="21">
        <f>_xlfn.IFNA(VLOOKUP(C367, 'FanGraphs Plus Stats 1-2000'!$D$2:$L$1048576, MATCH("wRC+", FanGraphs_Plus_Stats_1_1500[[#Headers],[ID]:[BABIP+]], 0), FALSE), 0)</f>
        <v>150</v>
      </c>
      <c r="AP367" s="21">
        <f>_xlfn.RANK.EQ(AO367,$AO$2:$AO$1031)</f>
        <v>417</v>
      </c>
      <c r="AQ367" s="23">
        <f>(AM367/H367)*162</f>
        <v>8.1</v>
      </c>
      <c r="AR367" s="21">
        <f>_xlfn.RANK.EQ(AQ367,$AQ$2:$AQ$1031)</f>
        <v>296</v>
      </c>
      <c r="AS367" s="3">
        <v>5.5</v>
      </c>
      <c r="AT367" s="3">
        <f>_xlfn.RANK.EQ(AS367,$AS$2:$AS$1031)</f>
        <v>247</v>
      </c>
      <c r="AU367" s="3">
        <v>5.7</v>
      </c>
      <c r="AV367" s="3">
        <f>_xlfn.RANK.EQ(AU367,$AU$2:$AU$1031)</f>
        <v>641</v>
      </c>
      <c r="AW367" s="14">
        <v>1.1000000000000001</v>
      </c>
      <c r="AX367" s="3">
        <f>_xlfn.RANK.EQ(AW367,$AW$2:$AW$1031)</f>
        <v>434</v>
      </c>
      <c r="AY367" s="3">
        <v>39</v>
      </c>
      <c r="AZ367" s="3">
        <v>0</v>
      </c>
      <c r="BA367" s="3">
        <v>3</v>
      </c>
      <c r="BB367" s="3">
        <v>2</v>
      </c>
      <c r="BC367" s="3">
        <v>17</v>
      </c>
      <c r="BD367" s="3" t="s">
        <v>315</v>
      </c>
      <c r="BE367" s="13">
        <f>GEOMEAN(AN367,AF367,AP367,AR367)</f>
        <v>356.76597108534975</v>
      </c>
    </row>
    <row r="368" spans="1:57" x14ac:dyDescent="0.45">
      <c r="A368" s="1">
        <f>_xlfn.RANK.EQ(AM368, $AM$2:$AM$1031)</f>
        <v>505</v>
      </c>
      <c r="B368" s="3" t="s">
        <v>663</v>
      </c>
      <c r="C368" s="3" t="str">
        <f>_xlfn.CONCAT(B368, " - ", D368)</f>
        <v>Gary Sheffield - 2003</v>
      </c>
      <c r="D368" s="3">
        <v>2003</v>
      </c>
      <c r="E368" s="3">
        <v>34</v>
      </c>
      <c r="F368" s="3" t="s">
        <v>210</v>
      </c>
      <c r="G368" s="3" t="s">
        <v>52</v>
      </c>
      <c r="H368" s="3">
        <v>155</v>
      </c>
      <c r="I368" s="3">
        <v>678</v>
      </c>
      <c r="J368" s="3">
        <v>576</v>
      </c>
      <c r="K368" s="3">
        <v>126</v>
      </c>
      <c r="L368" s="3">
        <v>190</v>
      </c>
      <c r="M368" s="3">
        <v>112</v>
      </c>
      <c r="N368" s="3">
        <v>37</v>
      </c>
      <c r="O368" s="3">
        <v>2</v>
      </c>
      <c r="P368" s="3">
        <v>39</v>
      </c>
      <c r="Q368" s="3">
        <f>_xlfn.RANK.EQ(P368,$P$2:$P$1031)</f>
        <v>187</v>
      </c>
      <c r="R368" s="3">
        <v>132</v>
      </c>
      <c r="S368" s="3">
        <v>18</v>
      </c>
      <c r="T368" s="3">
        <v>4</v>
      </c>
      <c r="U368" s="3">
        <v>86</v>
      </c>
      <c r="V368" s="3">
        <v>55</v>
      </c>
      <c r="W368" s="3">
        <v>0.33</v>
      </c>
      <c r="X368" s="3">
        <f>_xlfn.RANK.EQ(W368,$W$2:$W$1031)</f>
        <v>168</v>
      </c>
      <c r="Y368" s="3">
        <v>0.41899999999999998</v>
      </c>
      <c r="Z368" s="3">
        <f>_xlfn.RANK.EQ(Y368,$Y$2:$Y$1031)</f>
        <v>208</v>
      </c>
      <c r="AA368" s="3">
        <v>0.60399999999999998</v>
      </c>
      <c r="AB368" s="3">
        <f>_xlfn.RANK.EQ(AA368,$AA$2:$AA$1031)</f>
        <v>168</v>
      </c>
      <c r="AC368" s="17">
        <v>1.0229999999999999</v>
      </c>
      <c r="AD368" s="28">
        <f>_xlfn.RANK.EQ(AC368,$AC$2:$AC$1031)</f>
        <v>157</v>
      </c>
      <c r="AE368" s="21">
        <v>162</v>
      </c>
      <c r="AF368" s="31">
        <f>_xlfn.RANK.EQ(AE368,$AE$2:$AE$1031)</f>
        <v>254</v>
      </c>
      <c r="AG368" s="3">
        <v>348</v>
      </c>
      <c r="AH368" s="3">
        <v>16</v>
      </c>
      <c r="AI368" s="3">
        <v>8</v>
      </c>
      <c r="AJ368" s="3">
        <v>0</v>
      </c>
      <c r="AK368" s="3">
        <v>8</v>
      </c>
      <c r="AL368" s="3">
        <v>6</v>
      </c>
      <c r="AM368" s="21">
        <v>6.8</v>
      </c>
      <c r="AN368" s="21">
        <f>_xlfn.RANK.EQ(AM368,$AM$2:$AM$1031)</f>
        <v>505</v>
      </c>
      <c r="AO368" s="21">
        <f>_xlfn.IFNA(VLOOKUP(C368, 'FanGraphs Plus Stats 1-2000'!$D$2:$L$1048576, MATCH("wRC+", FanGraphs_Plus_Stats_1_1500[[#Headers],[ID]:[BABIP+]], 0), FALSE), 0)</f>
        <v>163</v>
      </c>
      <c r="AP368" s="21">
        <f>_xlfn.RANK.EQ(AO368,$AO$2:$AO$1031)</f>
        <v>212</v>
      </c>
      <c r="AQ368" s="23">
        <f>(AM368/H368)*162</f>
        <v>7.1070967741935478</v>
      </c>
      <c r="AR368" s="21">
        <f>_xlfn.RANK.EQ(AQ368,$AQ$2:$AQ$1031)</f>
        <v>596</v>
      </c>
      <c r="AS368" s="3">
        <v>4.8</v>
      </c>
      <c r="AT368" s="3">
        <f>_xlfn.RANK.EQ(AS368,$AS$2:$AS$1031)</f>
        <v>459</v>
      </c>
      <c r="AU368" s="3">
        <v>7.1</v>
      </c>
      <c r="AV368" s="3">
        <f>_xlfn.RANK.EQ(AU368,$AU$2:$AU$1031)</f>
        <v>234</v>
      </c>
      <c r="AW368" s="14">
        <v>-0.8</v>
      </c>
      <c r="AX368" s="3">
        <f>_xlfn.RANK.EQ(AW368,$AW$2:$AW$1031)</f>
        <v>939</v>
      </c>
      <c r="AY368" s="3">
        <v>55</v>
      </c>
      <c r="AZ368" s="3">
        <v>-1</v>
      </c>
      <c r="BA368" s="3">
        <v>3</v>
      </c>
      <c r="BB368" s="3">
        <v>2</v>
      </c>
      <c r="BC368" s="3">
        <v>-2</v>
      </c>
      <c r="BD368" s="3" t="s">
        <v>166</v>
      </c>
      <c r="BE368" s="13">
        <f>GEOMEAN(AN368,AF368,AP368,AR368)</f>
        <v>356.80160874416623</v>
      </c>
    </row>
    <row r="369" spans="1:57" x14ac:dyDescent="0.45">
      <c r="A369" s="1">
        <f>_xlfn.RANK.EQ(AM369, $AM$2:$AM$1031)</f>
        <v>206</v>
      </c>
      <c r="B369" s="3" t="s">
        <v>378</v>
      </c>
      <c r="C369" s="3" t="str">
        <f>_xlfn.CONCAT(B369, " - ", D369)</f>
        <v>Marcus Giles - 2003</v>
      </c>
      <c r="D369" s="3">
        <v>2003</v>
      </c>
      <c r="E369" s="3">
        <v>25</v>
      </c>
      <c r="F369" s="3" t="s">
        <v>210</v>
      </c>
      <c r="G369" s="3" t="s">
        <v>52</v>
      </c>
      <c r="H369" s="3">
        <v>145</v>
      </c>
      <c r="I369" s="3">
        <v>635</v>
      </c>
      <c r="J369" s="3">
        <v>551</v>
      </c>
      <c r="K369" s="3">
        <v>101</v>
      </c>
      <c r="L369" s="3">
        <v>174</v>
      </c>
      <c r="M369" s="3">
        <v>102</v>
      </c>
      <c r="N369" s="3">
        <v>49</v>
      </c>
      <c r="O369" s="3">
        <v>2</v>
      </c>
      <c r="P369" s="3">
        <v>21</v>
      </c>
      <c r="Q369" s="3">
        <f>_xlfn.RANK.EQ(P369,$P$2:$P$1031)</f>
        <v>729</v>
      </c>
      <c r="R369" s="3">
        <v>69</v>
      </c>
      <c r="S369" s="3">
        <v>14</v>
      </c>
      <c r="T369" s="3">
        <v>4</v>
      </c>
      <c r="U369" s="3">
        <v>59</v>
      </c>
      <c r="V369" s="3">
        <v>80</v>
      </c>
      <c r="W369" s="3">
        <v>0.316</v>
      </c>
      <c r="X369" s="3">
        <f>_xlfn.RANK.EQ(W369,$W$2:$W$1031)</f>
        <v>345</v>
      </c>
      <c r="Y369" s="3">
        <v>0.39</v>
      </c>
      <c r="Z369" s="3">
        <f>_xlfn.RANK.EQ(Y369,$Y$2:$Y$1031)</f>
        <v>492</v>
      </c>
      <c r="AA369" s="3">
        <v>0.52600000000000002</v>
      </c>
      <c r="AB369" s="3">
        <f>_xlfn.RANK.EQ(AA369,$AA$2:$AA$1031)</f>
        <v>547</v>
      </c>
      <c r="AC369" s="17">
        <v>0.91700000000000004</v>
      </c>
      <c r="AD369" s="28">
        <f>_xlfn.RANK.EQ(AC369,$AC$2:$AC$1031)</f>
        <v>511</v>
      </c>
      <c r="AE369" s="21">
        <v>136</v>
      </c>
      <c r="AF369" s="31">
        <f>_xlfn.RANK.EQ(AE369,$AE$2:$AE$1031)</f>
        <v>709</v>
      </c>
      <c r="AG369" s="3">
        <v>290</v>
      </c>
      <c r="AH369" s="3">
        <v>7</v>
      </c>
      <c r="AI369" s="3">
        <v>11</v>
      </c>
      <c r="AJ369" s="3">
        <v>10</v>
      </c>
      <c r="AK369" s="3">
        <v>4</v>
      </c>
      <c r="AL369" s="3">
        <v>2</v>
      </c>
      <c r="AM369" s="21">
        <v>7.9</v>
      </c>
      <c r="AN369" s="21">
        <f>_xlfn.RANK.EQ(AM369,$AM$2:$AM$1031)</f>
        <v>206</v>
      </c>
      <c r="AO369" s="21">
        <f>_xlfn.IFNA(VLOOKUP(C369, 'FanGraphs Plus Stats 1-2000'!$D$2:$L$1048576, MATCH("wRC+", FanGraphs_Plus_Stats_1_1500[[#Headers],[ID]:[BABIP+]], 0), FALSE), 0)</f>
        <v>0</v>
      </c>
      <c r="AP369" s="21">
        <f>_xlfn.RANK.EQ(AO369,$AO$2:$AO$1031)</f>
        <v>654</v>
      </c>
      <c r="AQ369" s="23">
        <f>(AM369/H369)*162</f>
        <v>8.8262068965517244</v>
      </c>
      <c r="AR369" s="21">
        <f>_xlfn.RANK.EQ(AQ369,$AQ$2:$AQ$1031)</f>
        <v>170</v>
      </c>
      <c r="AS369" s="3">
        <v>6</v>
      </c>
      <c r="AT369" s="3">
        <f>_xlfn.RANK.EQ(AS369,$AS$2:$AS$1031)</f>
        <v>161</v>
      </c>
      <c r="AU369" s="3">
        <v>5.9</v>
      </c>
      <c r="AV369" s="3">
        <f>_xlfn.RANK.EQ(AU369,$AU$2:$AU$1031)</f>
        <v>577</v>
      </c>
      <c r="AW369" s="14">
        <v>2.2999999999999998</v>
      </c>
      <c r="AX369" s="3">
        <f>_xlfn.RANK.EQ(AW369,$AW$2:$AW$1031)</f>
        <v>122</v>
      </c>
      <c r="AY369" s="3">
        <v>31</v>
      </c>
      <c r="AZ369" s="3">
        <v>1</v>
      </c>
      <c r="BA369" s="3">
        <v>6</v>
      </c>
      <c r="BB369" s="3">
        <v>7</v>
      </c>
      <c r="BC369" s="3">
        <v>19</v>
      </c>
      <c r="BD369" s="3" t="s">
        <v>79</v>
      </c>
      <c r="BE369" s="13">
        <f>GEOMEAN(AN369,AF369,AP369,AR369)</f>
        <v>356.97272237858817</v>
      </c>
    </row>
    <row r="370" spans="1:57" x14ac:dyDescent="0.45">
      <c r="A370" s="1">
        <f>_xlfn.RANK.EQ(AM370, $AM$2:$AM$1031)</f>
        <v>619</v>
      </c>
      <c r="B370" s="3" t="s">
        <v>72</v>
      </c>
      <c r="C370" s="3" t="str">
        <f>_xlfn.CONCAT(B370, " - ", D370)</f>
        <v>Stan Musial - 1954</v>
      </c>
      <c r="D370" s="3">
        <v>1954</v>
      </c>
      <c r="E370" s="3">
        <v>33</v>
      </c>
      <c r="F370" s="3" t="s">
        <v>51</v>
      </c>
      <c r="G370" s="3" t="s">
        <v>52</v>
      </c>
      <c r="H370" s="3">
        <v>153</v>
      </c>
      <c r="I370" s="3">
        <v>705</v>
      </c>
      <c r="J370" s="3">
        <v>591</v>
      </c>
      <c r="K370" s="3">
        <v>120</v>
      </c>
      <c r="L370" s="3">
        <v>195</v>
      </c>
      <c r="M370" s="3">
        <v>110</v>
      </c>
      <c r="N370" s="3">
        <v>41</v>
      </c>
      <c r="O370" s="3">
        <v>9</v>
      </c>
      <c r="P370" s="3">
        <v>35</v>
      </c>
      <c r="Q370" s="3">
        <f>_xlfn.RANK.EQ(P370,$P$2:$P$1031)</f>
        <v>296</v>
      </c>
      <c r="R370" s="3">
        <v>126</v>
      </c>
      <c r="S370" s="3">
        <v>1</v>
      </c>
      <c r="T370" s="3">
        <v>7</v>
      </c>
      <c r="U370" s="3">
        <v>103</v>
      </c>
      <c r="V370" s="3">
        <v>39</v>
      </c>
      <c r="W370" s="3">
        <v>0.33</v>
      </c>
      <c r="X370" s="3">
        <f>_xlfn.RANK.EQ(W370,$W$2:$W$1031)</f>
        <v>168</v>
      </c>
      <c r="Y370" s="3">
        <v>0.42799999999999999</v>
      </c>
      <c r="Z370" s="3">
        <f>_xlfn.RANK.EQ(Y370,$Y$2:$Y$1031)</f>
        <v>149</v>
      </c>
      <c r="AA370" s="3">
        <v>0.60699999999999998</v>
      </c>
      <c r="AB370" s="3">
        <f>_xlfn.RANK.EQ(AA370,$AA$2:$AA$1031)</f>
        <v>155</v>
      </c>
      <c r="AC370" s="17">
        <v>1.036</v>
      </c>
      <c r="AD370" s="28">
        <f>_xlfn.RANK.EQ(AC370,$AC$2:$AC$1031)</f>
        <v>120</v>
      </c>
      <c r="AE370" s="21">
        <v>167</v>
      </c>
      <c r="AF370" s="31">
        <f>_xlfn.RANK.EQ(AE370,$AE$2:$AE$1031)</f>
        <v>192</v>
      </c>
      <c r="AG370" s="3">
        <v>359</v>
      </c>
      <c r="AH370" s="3">
        <v>20</v>
      </c>
      <c r="AI370" s="3">
        <v>4</v>
      </c>
      <c r="AJ370" s="3">
        <v>0</v>
      </c>
      <c r="AK370" s="3">
        <v>7</v>
      </c>
      <c r="AL370" s="3">
        <v>27</v>
      </c>
      <c r="AM370" s="21">
        <v>6.5</v>
      </c>
      <c r="AN370" s="21">
        <f>_xlfn.RANK.EQ(AM370,$AM$2:$AM$1031)</f>
        <v>619</v>
      </c>
      <c r="AO370" s="21">
        <f>_xlfn.IFNA(VLOOKUP(C370, 'FanGraphs Plus Stats 1-2000'!$D$2:$L$1048576, MATCH("wRC+", FanGraphs_Plus_Stats_1_1500[[#Headers],[ID]:[BABIP+]], 0), FALSE), 0)</f>
        <v>164</v>
      </c>
      <c r="AP370" s="21">
        <f>_xlfn.RANK.EQ(AO370,$AO$2:$AO$1031)</f>
        <v>198</v>
      </c>
      <c r="AQ370" s="23">
        <f>(AM370/H370)*162</f>
        <v>6.882352941176471</v>
      </c>
      <c r="AR370" s="21">
        <f>_xlfn.RANK.EQ(AQ370,$AQ$2:$AQ$1031)</f>
        <v>694</v>
      </c>
      <c r="AS370" s="3">
        <v>4.0999999999999996</v>
      </c>
      <c r="AT370" s="3">
        <f>_xlfn.RANK.EQ(AS370,$AS$2:$AS$1031)</f>
        <v>761</v>
      </c>
      <c r="AU370" s="3">
        <v>6.7</v>
      </c>
      <c r="AV370" s="3">
        <f>_xlfn.RANK.EQ(AU370,$AU$2:$AU$1031)</f>
        <v>327</v>
      </c>
      <c r="AW370" s="14">
        <v>-0.9</v>
      </c>
      <c r="AX370" s="3">
        <f>_xlfn.RANK.EQ(AW370,$AW$2:$AW$1031)</f>
        <v>954</v>
      </c>
      <c r="AY370" s="3">
        <v>54</v>
      </c>
      <c r="AZ370" s="3">
        <v>0</v>
      </c>
      <c r="BA370" s="3">
        <v>-3</v>
      </c>
      <c r="BB370" s="3">
        <v>-3</v>
      </c>
      <c r="BC370" s="3">
        <v>-1</v>
      </c>
      <c r="BD370" s="3" t="s">
        <v>784</v>
      </c>
      <c r="BE370" s="13">
        <f>GEOMEAN(AN370,AF370,AP370,AR370)</f>
        <v>357.4819634518654</v>
      </c>
    </row>
    <row r="371" spans="1:57" x14ac:dyDescent="0.45">
      <c r="A371" s="1">
        <f>_xlfn.RANK.EQ(AM371, $AM$2:$AM$1031)</f>
        <v>370</v>
      </c>
      <c r="B371" s="3" t="s">
        <v>214</v>
      </c>
      <c r="C371" s="3" t="str">
        <f>_xlfn.CONCAT(B371, " - ", D371)</f>
        <v>Roberto Clemente - 1971</v>
      </c>
      <c r="D371" s="3">
        <v>1971</v>
      </c>
      <c r="E371" s="3">
        <v>36</v>
      </c>
      <c r="F371" s="3" t="s">
        <v>64</v>
      </c>
      <c r="G371" s="3" t="s">
        <v>52</v>
      </c>
      <c r="H371" s="3">
        <v>132</v>
      </c>
      <c r="I371" s="3">
        <v>553</v>
      </c>
      <c r="J371" s="3">
        <v>522</v>
      </c>
      <c r="K371" s="3">
        <v>82</v>
      </c>
      <c r="L371" s="3">
        <v>178</v>
      </c>
      <c r="M371" s="3">
        <v>128</v>
      </c>
      <c r="N371" s="3">
        <v>29</v>
      </c>
      <c r="O371" s="3">
        <v>8</v>
      </c>
      <c r="P371" s="3">
        <v>13</v>
      </c>
      <c r="Q371" s="3">
        <f>_xlfn.RANK.EQ(P371,$P$2:$P$1031)</f>
        <v>902</v>
      </c>
      <c r="R371" s="3">
        <v>86</v>
      </c>
      <c r="S371" s="3">
        <v>1</v>
      </c>
      <c r="T371" s="3">
        <v>2</v>
      </c>
      <c r="U371" s="3">
        <v>26</v>
      </c>
      <c r="V371" s="3">
        <v>65</v>
      </c>
      <c r="W371" s="3">
        <v>0.34100000000000003</v>
      </c>
      <c r="X371" s="3">
        <f>_xlfn.RANK.EQ(W371,$W$2:$W$1031)</f>
        <v>96</v>
      </c>
      <c r="Y371" s="3">
        <v>0.37</v>
      </c>
      <c r="Z371" s="3">
        <f>_xlfn.RANK.EQ(Y371,$Y$2:$Y$1031)</f>
        <v>723</v>
      </c>
      <c r="AA371" s="3">
        <v>0.502</v>
      </c>
      <c r="AB371" s="3">
        <f>_xlfn.RANK.EQ(AA371,$AA$2:$AA$1031)</f>
        <v>673</v>
      </c>
      <c r="AC371" s="17">
        <v>0.871</v>
      </c>
      <c r="AD371" s="28">
        <f>_xlfn.RANK.EQ(AC371,$AC$2:$AC$1031)</f>
        <v>714</v>
      </c>
      <c r="AE371" s="21">
        <v>143</v>
      </c>
      <c r="AF371" s="31">
        <f>_xlfn.RANK.EQ(AE371,$AE$2:$AE$1031)</f>
        <v>581</v>
      </c>
      <c r="AG371" s="3">
        <v>262</v>
      </c>
      <c r="AH371" s="3">
        <v>19</v>
      </c>
      <c r="AI371" s="3">
        <v>0</v>
      </c>
      <c r="AJ371" s="3">
        <v>1</v>
      </c>
      <c r="AK371" s="3">
        <v>4</v>
      </c>
      <c r="AL371" s="3">
        <v>5</v>
      </c>
      <c r="AM371" s="21">
        <v>7.2</v>
      </c>
      <c r="AN371" s="21">
        <f>_xlfn.RANK.EQ(AM371,$AM$2:$AM$1031)</f>
        <v>370</v>
      </c>
      <c r="AO371" s="21">
        <f>_xlfn.IFNA(VLOOKUP(C371, 'FanGraphs Plus Stats 1-2000'!$D$2:$L$1048576, MATCH("wRC+", FanGraphs_Plus_Stats_1_1500[[#Headers],[ID]:[BABIP+]], 0), FALSE), 0)</f>
        <v>148</v>
      </c>
      <c r="AP371" s="21">
        <f>_xlfn.RANK.EQ(AO371,$AO$2:$AO$1031)</f>
        <v>458</v>
      </c>
      <c r="AQ371" s="23">
        <f>(AM371/H371)*162</f>
        <v>8.8363636363636378</v>
      </c>
      <c r="AR371" s="21">
        <f>_xlfn.RANK.EQ(AQ371,$AQ$2:$AQ$1031)</f>
        <v>166</v>
      </c>
      <c r="AS371" s="3">
        <v>5.3</v>
      </c>
      <c r="AT371" s="3">
        <f>_xlfn.RANK.EQ(AS371,$AS$2:$AS$1031)</f>
        <v>295</v>
      </c>
      <c r="AU371" s="3">
        <v>4.9000000000000004</v>
      </c>
      <c r="AV371" s="3">
        <f>_xlfn.RANK.EQ(AU371,$AU$2:$AU$1031)</f>
        <v>858</v>
      </c>
      <c r="AW371" s="14">
        <v>1.8</v>
      </c>
      <c r="AX371" s="3">
        <f>_xlfn.RANK.EQ(AW371,$AW$2:$AW$1031)</f>
        <v>246</v>
      </c>
      <c r="AY371" s="3">
        <v>30</v>
      </c>
      <c r="AZ371" s="3">
        <v>0</v>
      </c>
      <c r="BA371" s="3">
        <v>2</v>
      </c>
      <c r="BB371" s="3">
        <v>2</v>
      </c>
      <c r="BC371" s="3">
        <v>20</v>
      </c>
      <c r="BD371" s="3" t="s">
        <v>519</v>
      </c>
      <c r="BE371" s="13">
        <f>GEOMEAN(AN371,AF371,AP371,AR371)</f>
        <v>357.5508835950356</v>
      </c>
    </row>
    <row r="372" spans="1:57" x14ac:dyDescent="0.45">
      <c r="A372" s="1">
        <f>_xlfn.RANK.EQ(AM372, $AM$2:$AM$1031)</f>
        <v>463</v>
      </c>
      <c r="B372" s="3" t="s">
        <v>307</v>
      </c>
      <c r="C372" s="3" t="str">
        <f>_xlfn.CONCAT(B372, " - ", D372)</f>
        <v>José Bautista - 2014</v>
      </c>
      <c r="D372" s="3">
        <v>2014</v>
      </c>
      <c r="E372" s="3">
        <v>33</v>
      </c>
      <c r="F372" s="3" t="s">
        <v>308</v>
      </c>
      <c r="G372" s="3" t="s">
        <v>43</v>
      </c>
      <c r="H372" s="3">
        <v>155</v>
      </c>
      <c r="I372" s="3">
        <v>673</v>
      </c>
      <c r="J372" s="3">
        <v>553</v>
      </c>
      <c r="K372" s="3">
        <v>101</v>
      </c>
      <c r="L372" s="3">
        <v>158</v>
      </c>
      <c r="M372" s="3">
        <v>96</v>
      </c>
      <c r="N372" s="3">
        <v>27</v>
      </c>
      <c r="O372" s="3">
        <v>0</v>
      </c>
      <c r="P372" s="3">
        <v>35</v>
      </c>
      <c r="Q372" s="3">
        <f>_xlfn.RANK.EQ(P372,$P$2:$P$1031)</f>
        <v>296</v>
      </c>
      <c r="R372" s="3">
        <v>103</v>
      </c>
      <c r="S372" s="3">
        <v>6</v>
      </c>
      <c r="T372" s="3">
        <v>2</v>
      </c>
      <c r="U372" s="3">
        <v>104</v>
      </c>
      <c r="V372" s="3">
        <v>96</v>
      </c>
      <c r="W372" s="3">
        <v>0.28599999999999998</v>
      </c>
      <c r="X372" s="3">
        <f>_xlfn.RANK.EQ(W372,$W$2:$W$1031)</f>
        <v>783</v>
      </c>
      <c r="Y372" s="3">
        <v>0.40300000000000002</v>
      </c>
      <c r="Z372" s="3">
        <f>_xlfn.RANK.EQ(Y372,$Y$2:$Y$1031)</f>
        <v>342</v>
      </c>
      <c r="AA372" s="3">
        <v>0.52400000000000002</v>
      </c>
      <c r="AB372" s="3">
        <f>_xlfn.RANK.EQ(AA372,$AA$2:$AA$1031)</f>
        <v>560</v>
      </c>
      <c r="AC372" s="17">
        <v>0.92800000000000005</v>
      </c>
      <c r="AD372" s="28">
        <f>_xlfn.RANK.EQ(AC372,$AC$2:$AC$1031)</f>
        <v>454</v>
      </c>
      <c r="AE372" s="21">
        <v>162</v>
      </c>
      <c r="AF372" s="31">
        <f>_xlfn.RANK.EQ(AE372,$AE$2:$AE$1031)</f>
        <v>254</v>
      </c>
      <c r="AG372" s="3">
        <v>290</v>
      </c>
      <c r="AH372" s="3">
        <v>18</v>
      </c>
      <c r="AI372" s="3">
        <v>9</v>
      </c>
      <c r="AJ372" s="3">
        <v>1</v>
      </c>
      <c r="AK372" s="3">
        <v>6</v>
      </c>
      <c r="AL372" s="3">
        <v>11</v>
      </c>
      <c r="AM372" s="21">
        <v>6.9</v>
      </c>
      <c r="AN372" s="21">
        <f>_xlfn.RANK.EQ(AM372,$AM$2:$AM$1031)</f>
        <v>463</v>
      </c>
      <c r="AO372" s="21">
        <f>_xlfn.IFNA(VLOOKUP(C372, 'FanGraphs Plus Stats 1-2000'!$D$2:$L$1048576, MATCH("wRC+", FanGraphs_Plus_Stats_1_1500[[#Headers],[ID]:[BABIP+]], 0), FALSE), 0)</f>
        <v>160</v>
      </c>
      <c r="AP372" s="21">
        <f>_xlfn.RANK.EQ(AO372,$AO$2:$AO$1031)</f>
        <v>246</v>
      </c>
      <c r="AQ372" s="23">
        <f>(AM372/H372)*162</f>
        <v>7.2116129032258067</v>
      </c>
      <c r="AR372" s="21">
        <f>_xlfn.RANK.EQ(AQ372,$AQ$2:$AQ$1031)</f>
        <v>565</v>
      </c>
      <c r="AS372" s="3">
        <v>4.5999999999999996</v>
      </c>
      <c r="AT372" s="3">
        <f>_xlfn.RANK.EQ(AS372,$AS$2:$AS$1031)</f>
        <v>534</v>
      </c>
      <c r="AU372" s="3">
        <v>6.8</v>
      </c>
      <c r="AV372" s="3">
        <f>_xlfn.RANK.EQ(AU372,$AU$2:$AU$1031)</f>
        <v>305</v>
      </c>
      <c r="AW372" s="14">
        <v>-0.6</v>
      </c>
      <c r="AX372" s="3">
        <f>_xlfn.RANK.EQ(AW372,$AW$2:$AW$1031)</f>
        <v>904</v>
      </c>
      <c r="AY372" s="3">
        <v>49</v>
      </c>
      <c r="AZ372" s="3">
        <v>-1</v>
      </c>
      <c r="BA372" s="3">
        <v>0</v>
      </c>
      <c r="BB372" s="3">
        <v>-2</v>
      </c>
      <c r="BC372" s="3">
        <v>0</v>
      </c>
      <c r="BD372" s="3" t="s">
        <v>641</v>
      </c>
      <c r="BE372" s="13">
        <f>GEOMEAN(AN372,AF372,AP372,AR372)</f>
        <v>357.56052447877568</v>
      </c>
    </row>
    <row r="373" spans="1:57" x14ac:dyDescent="0.45">
      <c r="A373" s="1">
        <f>_xlfn.RANK.EQ(AM373, $AM$2:$AM$1031)</f>
        <v>123</v>
      </c>
      <c r="B373" s="3" t="s">
        <v>266</v>
      </c>
      <c r="C373" s="3" t="str">
        <f>_xlfn.CONCAT(B373, " - ", D373)</f>
        <v>Willie Wilson - 1980</v>
      </c>
      <c r="D373" s="3">
        <v>1980</v>
      </c>
      <c r="E373" s="3">
        <v>24</v>
      </c>
      <c r="F373" s="3" t="s">
        <v>174</v>
      </c>
      <c r="G373" s="3" t="s">
        <v>43</v>
      </c>
      <c r="H373" s="3">
        <v>161</v>
      </c>
      <c r="I373" s="3">
        <v>745</v>
      </c>
      <c r="J373" s="3">
        <v>705</v>
      </c>
      <c r="K373" s="3">
        <v>133</v>
      </c>
      <c r="L373" s="3">
        <v>230</v>
      </c>
      <c r="M373" s="3">
        <v>184</v>
      </c>
      <c r="N373" s="3">
        <v>28</v>
      </c>
      <c r="O373" s="3">
        <v>15</v>
      </c>
      <c r="P373" s="3">
        <v>3</v>
      </c>
      <c r="Q373" s="3">
        <f>_xlfn.RANK.EQ(P373,$P$2:$P$1031)</f>
        <v>1011</v>
      </c>
      <c r="R373" s="3">
        <v>49</v>
      </c>
      <c r="S373" s="3">
        <v>79</v>
      </c>
      <c r="T373" s="3">
        <v>10</v>
      </c>
      <c r="U373" s="3">
        <v>28</v>
      </c>
      <c r="V373" s="3">
        <v>81</v>
      </c>
      <c r="W373" s="3">
        <v>0.32600000000000001</v>
      </c>
      <c r="X373" s="3">
        <f>_xlfn.RANK.EQ(W373,$W$2:$W$1031)</f>
        <v>220</v>
      </c>
      <c r="Y373" s="3">
        <v>0.35699999999999998</v>
      </c>
      <c r="Z373" s="3">
        <f>_xlfn.RANK.EQ(Y373,$Y$2:$Y$1031)</f>
        <v>852</v>
      </c>
      <c r="AA373" s="3">
        <v>0.42099999999999999</v>
      </c>
      <c r="AB373" s="3">
        <f>_xlfn.RANK.EQ(AA373,$AA$2:$AA$1031)</f>
        <v>961</v>
      </c>
      <c r="AC373" s="17">
        <v>0.77800000000000002</v>
      </c>
      <c r="AD373" s="28">
        <f>_xlfn.RANK.EQ(AC373,$AC$2:$AC$1031)</f>
        <v>970</v>
      </c>
      <c r="AE373" s="21">
        <v>113</v>
      </c>
      <c r="AF373" s="31">
        <f>_xlfn.RANK.EQ(AE373,$AE$2:$AE$1031)</f>
        <v>983</v>
      </c>
      <c r="AG373" s="3">
        <v>297</v>
      </c>
      <c r="AH373" s="3">
        <v>4</v>
      </c>
      <c r="AI373" s="3">
        <v>6</v>
      </c>
      <c r="AJ373" s="3">
        <v>5</v>
      </c>
      <c r="AK373" s="3">
        <v>1</v>
      </c>
      <c r="AL373" s="3">
        <v>3</v>
      </c>
      <c r="AM373" s="21">
        <v>8.5</v>
      </c>
      <c r="AN373" s="21">
        <f>_xlfn.RANK.EQ(AM373,$AM$2:$AM$1031)</f>
        <v>123</v>
      </c>
      <c r="AO373" s="21">
        <f>_xlfn.IFNA(VLOOKUP(C373, 'FanGraphs Plus Stats 1-2000'!$D$2:$L$1048576, MATCH("wRC+", FanGraphs_Plus_Stats_1_1500[[#Headers],[ID]:[BABIP+]], 0), FALSE), 0)</f>
        <v>0</v>
      </c>
      <c r="AP373" s="21">
        <f>_xlfn.RANK.EQ(AO373,$AO$2:$AO$1031)</f>
        <v>654</v>
      </c>
      <c r="AQ373" s="23">
        <f>(AM373/H373)*162</f>
        <v>8.5527950310559007</v>
      </c>
      <c r="AR373" s="21">
        <f>_xlfn.RANK.EQ(AQ373,$AQ$2:$AQ$1031)</f>
        <v>210</v>
      </c>
      <c r="AS373" s="3">
        <v>6.4</v>
      </c>
      <c r="AT373" s="3">
        <f>_xlfn.RANK.EQ(AS373,$AS$2:$AS$1031)</f>
        <v>109</v>
      </c>
      <c r="AU373" s="3">
        <v>6</v>
      </c>
      <c r="AV373" s="3">
        <f>_xlfn.RANK.EQ(AU373,$AU$2:$AU$1031)</f>
        <v>548</v>
      </c>
      <c r="AW373" s="14">
        <v>2.2000000000000002</v>
      </c>
      <c r="AX373" s="3">
        <f>_xlfn.RANK.EQ(AW373,$AW$2:$AW$1031)</f>
        <v>144</v>
      </c>
      <c r="AY373" s="3">
        <v>19</v>
      </c>
      <c r="AZ373" s="3">
        <v>4</v>
      </c>
      <c r="BA373" s="3">
        <v>17</v>
      </c>
      <c r="BB373" s="3">
        <v>21</v>
      </c>
      <c r="BC373" s="3">
        <v>24</v>
      </c>
      <c r="BD373" s="3" t="s">
        <v>267</v>
      </c>
      <c r="BE373" s="13">
        <f>GEOMEAN(AN373,AF373,AP373,AR373)</f>
        <v>358.97476352282769</v>
      </c>
    </row>
    <row r="374" spans="1:57" x14ac:dyDescent="0.45">
      <c r="A374" s="1">
        <f>_xlfn.RANK.EQ(AM374, $AM$2:$AM$1031)</f>
        <v>341</v>
      </c>
      <c r="B374" s="3" t="s">
        <v>327</v>
      </c>
      <c r="C374" s="3" t="str">
        <f>_xlfn.CONCAT(B374, " - ", D374)</f>
        <v>Eddie Mathews - 1961</v>
      </c>
      <c r="D374" s="3">
        <v>1961</v>
      </c>
      <c r="E374" s="3">
        <v>29</v>
      </c>
      <c r="F374" s="3" t="s">
        <v>171</v>
      </c>
      <c r="G374" s="3" t="s">
        <v>52</v>
      </c>
      <c r="H374" s="3">
        <v>152</v>
      </c>
      <c r="I374" s="3">
        <v>672</v>
      </c>
      <c r="J374" s="3">
        <v>572</v>
      </c>
      <c r="K374" s="3">
        <v>103</v>
      </c>
      <c r="L374" s="3">
        <v>175</v>
      </c>
      <c r="M374" s="3">
        <v>114</v>
      </c>
      <c r="N374" s="3">
        <v>23</v>
      </c>
      <c r="O374" s="3">
        <v>6</v>
      </c>
      <c r="P374" s="3">
        <v>32</v>
      </c>
      <c r="Q374" s="3">
        <f>_xlfn.RANK.EQ(P374,$P$2:$P$1031)</f>
        <v>376</v>
      </c>
      <c r="R374" s="3">
        <v>91</v>
      </c>
      <c r="S374" s="3">
        <v>12</v>
      </c>
      <c r="T374" s="3">
        <v>7</v>
      </c>
      <c r="U374" s="3">
        <v>93</v>
      </c>
      <c r="V374" s="3">
        <v>95</v>
      </c>
      <c r="W374" s="3">
        <v>0.30599999999999999</v>
      </c>
      <c r="X374" s="3">
        <f>_xlfn.RANK.EQ(W374,$W$2:$W$1031)</f>
        <v>495</v>
      </c>
      <c r="Y374" s="3">
        <v>0.40200000000000002</v>
      </c>
      <c r="Z374" s="3">
        <f>_xlfn.RANK.EQ(Y374,$Y$2:$Y$1031)</f>
        <v>354</v>
      </c>
      <c r="AA374" s="3">
        <v>0.53500000000000003</v>
      </c>
      <c r="AB374" s="3">
        <f>_xlfn.RANK.EQ(AA374,$AA$2:$AA$1031)</f>
        <v>487</v>
      </c>
      <c r="AC374" s="17">
        <v>0.93700000000000006</v>
      </c>
      <c r="AD374" s="28">
        <f>_xlfn.RANK.EQ(AC374,$AC$2:$AC$1031)</f>
        <v>417</v>
      </c>
      <c r="AE374" s="21">
        <v>156</v>
      </c>
      <c r="AF374" s="31">
        <f>_xlfn.RANK.EQ(AE374,$AE$2:$AE$1031)</f>
        <v>346</v>
      </c>
      <c r="AG374" s="3">
        <v>306</v>
      </c>
      <c r="AH374" s="3">
        <v>10</v>
      </c>
      <c r="AI374" s="3">
        <v>2</v>
      </c>
      <c r="AJ374" s="3">
        <v>1</v>
      </c>
      <c r="AK374" s="3">
        <v>4</v>
      </c>
      <c r="AL374" s="3">
        <v>3</v>
      </c>
      <c r="AM374" s="21">
        <v>7.3</v>
      </c>
      <c r="AN374" s="21">
        <f>_xlfn.RANK.EQ(AM374,$AM$2:$AM$1031)</f>
        <v>341</v>
      </c>
      <c r="AO374" s="21">
        <f>_xlfn.IFNA(VLOOKUP(C374, 'FanGraphs Plus Stats 1-2000'!$D$2:$L$1048576, MATCH("wRC+", FanGraphs_Plus_Stats_1_1500[[#Headers],[ID]:[BABIP+]], 0), FALSE), 0)</f>
        <v>153</v>
      </c>
      <c r="AP374" s="21">
        <f>_xlfn.RANK.EQ(AO374,$AO$2:$AO$1031)</f>
        <v>359</v>
      </c>
      <c r="AQ374" s="23">
        <f>(AM374/H374)*162</f>
        <v>7.7802631578947361</v>
      </c>
      <c r="AR374" s="21">
        <f>_xlfn.RANK.EQ(AQ374,$AQ$2:$AQ$1031)</f>
        <v>394</v>
      </c>
      <c r="AS374" s="3">
        <v>4.8</v>
      </c>
      <c r="AT374" s="3">
        <f>_xlfn.RANK.EQ(AS374,$AS$2:$AS$1031)</f>
        <v>459</v>
      </c>
      <c r="AU374" s="3">
        <v>7.5</v>
      </c>
      <c r="AV374" s="3">
        <f>_xlfn.RANK.EQ(AU374,$AU$2:$AU$1031)</f>
        <v>163</v>
      </c>
      <c r="AW374" s="14">
        <v>0.2</v>
      </c>
      <c r="AX374" s="3">
        <f>_xlfn.RANK.EQ(AW374,$AW$2:$AW$1031)</f>
        <v>695</v>
      </c>
      <c r="AY374" s="3">
        <v>46</v>
      </c>
      <c r="AZ374" s="3">
        <v>2</v>
      </c>
      <c r="BA374" s="3">
        <v>-2</v>
      </c>
      <c r="BB374" s="3">
        <v>0</v>
      </c>
      <c r="BC374" s="3">
        <v>-1</v>
      </c>
      <c r="BD374" s="3" t="s">
        <v>206</v>
      </c>
      <c r="BE374" s="13">
        <f>GEOMEAN(AN374,AF374,AP374,AR374)</f>
        <v>359.42252185339441</v>
      </c>
    </row>
    <row r="375" spans="1:57" x14ac:dyDescent="0.45">
      <c r="A375" s="1">
        <f>_xlfn.RANK.EQ(AM375, $AM$2:$AM$1031)</f>
        <v>463</v>
      </c>
      <c r="B375" s="3" t="s">
        <v>187</v>
      </c>
      <c r="C375" s="3" t="str">
        <f>_xlfn.CONCAT(B375, " - ", D375)</f>
        <v>Joe DiMaggio - 1948</v>
      </c>
      <c r="D375" s="3">
        <v>1948</v>
      </c>
      <c r="E375" s="3">
        <v>33</v>
      </c>
      <c r="F375" s="3" t="s">
        <v>42</v>
      </c>
      <c r="G375" s="3" t="s">
        <v>43</v>
      </c>
      <c r="H375" s="3">
        <v>153</v>
      </c>
      <c r="I375" s="3">
        <v>669</v>
      </c>
      <c r="J375" s="3">
        <v>594</v>
      </c>
      <c r="K375" s="3">
        <v>110</v>
      </c>
      <c r="L375" s="3">
        <v>190</v>
      </c>
      <c r="M375" s="3">
        <v>114</v>
      </c>
      <c r="N375" s="3">
        <v>26</v>
      </c>
      <c r="O375" s="3">
        <v>11</v>
      </c>
      <c r="P375" s="3">
        <v>39</v>
      </c>
      <c r="Q375" s="3">
        <f>_xlfn.RANK.EQ(P375,$P$2:$P$1031)</f>
        <v>187</v>
      </c>
      <c r="R375" s="3">
        <v>155</v>
      </c>
      <c r="S375" s="3">
        <v>1</v>
      </c>
      <c r="T375" s="3">
        <v>1</v>
      </c>
      <c r="U375" s="3">
        <v>67</v>
      </c>
      <c r="V375" s="3">
        <v>30</v>
      </c>
      <c r="W375" s="3">
        <v>0.32</v>
      </c>
      <c r="X375" s="3">
        <f>_xlfn.RANK.EQ(W375,$W$2:$W$1031)</f>
        <v>282</v>
      </c>
      <c r="Y375" s="3">
        <v>0.39600000000000002</v>
      </c>
      <c r="Z375" s="3">
        <f>_xlfn.RANK.EQ(Y375,$Y$2:$Y$1031)</f>
        <v>416</v>
      </c>
      <c r="AA375" s="3">
        <v>0.59799999999999998</v>
      </c>
      <c r="AB375" s="3">
        <f>_xlfn.RANK.EQ(AA375,$AA$2:$AA$1031)</f>
        <v>186</v>
      </c>
      <c r="AC375" s="17">
        <v>0.99399999999999999</v>
      </c>
      <c r="AD375" s="28">
        <f>_xlfn.RANK.EQ(AC375,$AC$2:$AC$1031)</f>
        <v>233</v>
      </c>
      <c r="AE375" s="21">
        <v>164</v>
      </c>
      <c r="AF375" s="31">
        <f>_xlfn.RANK.EQ(AE375,$AE$2:$AE$1031)</f>
        <v>230</v>
      </c>
      <c r="AG375" s="3">
        <v>355</v>
      </c>
      <c r="AH375" s="3">
        <v>20</v>
      </c>
      <c r="AI375" s="3">
        <v>8</v>
      </c>
      <c r="AJ375" s="3">
        <v>0</v>
      </c>
      <c r="AK375" s="2"/>
      <c r="AL375" s="3">
        <v>6</v>
      </c>
      <c r="AM375" s="21">
        <v>6.9</v>
      </c>
      <c r="AN375" s="21">
        <f>_xlfn.RANK.EQ(AM375,$AM$2:$AM$1031)</f>
        <v>463</v>
      </c>
      <c r="AO375" s="21">
        <f>_xlfn.IFNA(VLOOKUP(C375, 'FanGraphs Plus Stats 1-2000'!$D$2:$L$1048576, MATCH("wRC+", FanGraphs_Plus_Stats_1_1500[[#Headers],[ID]:[BABIP+]], 0), FALSE), 0)</f>
        <v>156</v>
      </c>
      <c r="AP375" s="21">
        <f>_xlfn.RANK.EQ(AO375,$AO$2:$AO$1031)</f>
        <v>300</v>
      </c>
      <c r="AQ375" s="23">
        <f>(AM375/H375)*162</f>
        <v>7.3058823529411763</v>
      </c>
      <c r="AR375" s="21">
        <f>_xlfn.RANK.EQ(AQ375,$AQ$2:$AQ$1031)</f>
        <v>526</v>
      </c>
      <c r="AS375" s="3">
        <v>5</v>
      </c>
      <c r="AT375" s="3">
        <f>_xlfn.RANK.EQ(AS375,$AS$2:$AS$1031)</f>
        <v>390</v>
      </c>
      <c r="AU375" s="3">
        <v>6.7</v>
      </c>
      <c r="AV375" s="3">
        <f>_xlfn.RANK.EQ(AU375,$AU$2:$AU$1031)</f>
        <v>327</v>
      </c>
      <c r="AW375" s="14">
        <v>0.1</v>
      </c>
      <c r="AX375" s="3">
        <f>_xlfn.RANK.EQ(AW375,$AW$2:$AW$1031)</f>
        <v>717</v>
      </c>
      <c r="AY375" s="3">
        <v>50</v>
      </c>
      <c r="AZ375" s="3">
        <v>-2</v>
      </c>
      <c r="BA375" s="3">
        <v>2</v>
      </c>
      <c r="BB375" s="3">
        <v>0</v>
      </c>
      <c r="BC375" s="3">
        <v>2</v>
      </c>
      <c r="BD375" s="3" t="s">
        <v>68</v>
      </c>
      <c r="BE375" s="13">
        <f>GEOMEAN(AN375,AF375,AP375,AR375)</f>
        <v>360.04265574114532</v>
      </c>
    </row>
    <row r="376" spans="1:57" x14ac:dyDescent="0.45">
      <c r="A376" s="1">
        <f>_xlfn.RANK.EQ(AM376, $AM$2:$AM$1031)</f>
        <v>244</v>
      </c>
      <c r="B376" s="3" t="s">
        <v>408</v>
      </c>
      <c r="C376" s="3" t="str">
        <f>_xlfn.CONCAT(B376, " - ", D376)</f>
        <v>Jim Wynn - 1974</v>
      </c>
      <c r="D376" s="3">
        <v>1974</v>
      </c>
      <c r="E376" s="3">
        <v>32</v>
      </c>
      <c r="F376" s="3" t="s">
        <v>164</v>
      </c>
      <c r="G376" s="3" t="s">
        <v>52</v>
      </c>
      <c r="H376" s="3">
        <v>150</v>
      </c>
      <c r="I376" s="3">
        <v>656</v>
      </c>
      <c r="J376" s="3">
        <v>535</v>
      </c>
      <c r="K376" s="3">
        <v>104</v>
      </c>
      <c r="L376" s="3">
        <v>145</v>
      </c>
      <c r="M376" s="3">
        <v>92</v>
      </c>
      <c r="N376" s="3">
        <v>17</v>
      </c>
      <c r="O376" s="3">
        <v>4</v>
      </c>
      <c r="P376" s="3">
        <v>32</v>
      </c>
      <c r="Q376" s="3">
        <f>_xlfn.RANK.EQ(P376,$P$2:$P$1031)</f>
        <v>376</v>
      </c>
      <c r="R376" s="3">
        <v>108</v>
      </c>
      <c r="S376" s="3">
        <v>18</v>
      </c>
      <c r="T376" s="3">
        <v>15</v>
      </c>
      <c r="U376" s="3">
        <v>108</v>
      </c>
      <c r="V376" s="3">
        <v>104</v>
      </c>
      <c r="W376" s="3">
        <v>0.27100000000000002</v>
      </c>
      <c r="X376" s="3">
        <f>_xlfn.RANK.EQ(W376,$W$2:$W$1031)</f>
        <v>935</v>
      </c>
      <c r="Y376" s="3">
        <v>0.38700000000000001</v>
      </c>
      <c r="Z376" s="3">
        <f>_xlfn.RANK.EQ(Y376,$Y$2:$Y$1031)</f>
        <v>529</v>
      </c>
      <c r="AA376" s="3">
        <v>0.497</v>
      </c>
      <c r="AB376" s="3">
        <f>_xlfn.RANK.EQ(AA376,$AA$2:$AA$1031)</f>
        <v>699</v>
      </c>
      <c r="AC376" s="17">
        <v>0.88400000000000001</v>
      </c>
      <c r="AD376" s="28">
        <f>_xlfn.RANK.EQ(AC376,$AC$2:$AC$1031)</f>
        <v>648</v>
      </c>
      <c r="AE376" s="21">
        <v>151</v>
      </c>
      <c r="AF376" s="31">
        <f>_xlfn.RANK.EQ(AE376,$AE$2:$AE$1031)</f>
        <v>418</v>
      </c>
      <c r="AG376" s="3">
        <v>266</v>
      </c>
      <c r="AH376" s="3">
        <v>7</v>
      </c>
      <c r="AI376" s="3">
        <v>0</v>
      </c>
      <c r="AJ376" s="3">
        <v>2</v>
      </c>
      <c r="AK376" s="3">
        <v>11</v>
      </c>
      <c r="AL376" s="3">
        <v>4</v>
      </c>
      <c r="AM376" s="21">
        <v>7.7</v>
      </c>
      <c r="AN376" s="21">
        <f>_xlfn.RANK.EQ(AM376,$AM$2:$AM$1031)</f>
        <v>244</v>
      </c>
      <c r="AO376" s="21">
        <f>_xlfn.IFNA(VLOOKUP(C376, 'FanGraphs Plus Stats 1-2000'!$D$2:$L$1048576, MATCH("wRC+", FanGraphs_Plus_Stats_1_1500[[#Headers],[ID]:[BABIP+]], 0), FALSE), 0)</f>
        <v>0</v>
      </c>
      <c r="AP376" s="21">
        <f>_xlfn.RANK.EQ(AO376,$AO$2:$AO$1031)</f>
        <v>654</v>
      </c>
      <c r="AQ376" s="23">
        <f>(AM376/H376)*162</f>
        <v>8.3160000000000007</v>
      </c>
      <c r="AR376" s="21">
        <f>_xlfn.RANK.EQ(AQ376,$AQ$2:$AQ$1031)</f>
        <v>253</v>
      </c>
      <c r="AS376" s="3">
        <v>5.7</v>
      </c>
      <c r="AT376" s="3">
        <f>_xlfn.RANK.EQ(AS376,$AS$2:$AS$1031)</f>
        <v>209</v>
      </c>
      <c r="AU376" s="3">
        <v>6.2</v>
      </c>
      <c r="AV376" s="3">
        <f>_xlfn.RANK.EQ(AU376,$AU$2:$AU$1031)</f>
        <v>471</v>
      </c>
      <c r="AW376" s="14">
        <v>1.5</v>
      </c>
      <c r="AX376" s="3">
        <f>_xlfn.RANK.EQ(AW376,$AW$2:$AW$1031)</f>
        <v>331</v>
      </c>
      <c r="AY376" s="3">
        <v>39</v>
      </c>
      <c r="AZ376" s="3">
        <v>2</v>
      </c>
      <c r="BA376" s="3">
        <v>-2</v>
      </c>
      <c r="BB376" s="3">
        <v>0</v>
      </c>
      <c r="BC376" s="3">
        <v>14</v>
      </c>
      <c r="BD376" s="3" t="s">
        <v>68</v>
      </c>
      <c r="BE376" s="13">
        <f>GEOMEAN(AN376,AF376,AP376,AR376)</f>
        <v>360.42598533218563</v>
      </c>
    </row>
    <row r="377" spans="1:57" x14ac:dyDescent="0.45">
      <c r="A377" s="1">
        <f>_xlfn.RANK.EQ(AM377, $AM$2:$AM$1031)</f>
        <v>314</v>
      </c>
      <c r="B377" s="3" t="s">
        <v>335</v>
      </c>
      <c r="C377" s="3" t="str">
        <f>_xlfn.CONCAT(B377, " - ", D377)</f>
        <v>César Cedeño - 1973</v>
      </c>
      <c r="D377" s="3">
        <v>1973</v>
      </c>
      <c r="E377" s="3">
        <v>22</v>
      </c>
      <c r="F377" s="3" t="s">
        <v>178</v>
      </c>
      <c r="G377" s="3" t="s">
        <v>52</v>
      </c>
      <c r="H377" s="3">
        <v>139</v>
      </c>
      <c r="I377" s="3">
        <v>576</v>
      </c>
      <c r="J377" s="3">
        <v>525</v>
      </c>
      <c r="K377" s="3">
        <v>86</v>
      </c>
      <c r="L377" s="3">
        <v>168</v>
      </c>
      <c r="M377" s="3">
        <v>106</v>
      </c>
      <c r="N377" s="3">
        <v>35</v>
      </c>
      <c r="O377" s="3">
        <v>2</v>
      </c>
      <c r="P377" s="3">
        <v>25</v>
      </c>
      <c r="Q377" s="3">
        <f>_xlfn.RANK.EQ(P377,$P$2:$P$1031)</f>
        <v>600</v>
      </c>
      <c r="R377" s="3">
        <v>70</v>
      </c>
      <c r="S377" s="3">
        <v>56</v>
      </c>
      <c r="T377" s="3">
        <v>15</v>
      </c>
      <c r="U377" s="3">
        <v>41</v>
      </c>
      <c r="V377" s="3">
        <v>79</v>
      </c>
      <c r="W377" s="3">
        <v>0.32</v>
      </c>
      <c r="X377" s="3">
        <f>_xlfn.RANK.EQ(W377,$W$2:$W$1031)</f>
        <v>282</v>
      </c>
      <c r="Y377" s="3">
        <v>0.376</v>
      </c>
      <c r="Z377" s="3">
        <f>_xlfn.RANK.EQ(Y377,$Y$2:$Y$1031)</f>
        <v>652</v>
      </c>
      <c r="AA377" s="3">
        <v>0.53700000000000003</v>
      </c>
      <c r="AB377" s="3">
        <f>_xlfn.RANK.EQ(AA377,$AA$2:$AA$1031)</f>
        <v>472</v>
      </c>
      <c r="AC377" s="17">
        <v>0.91300000000000003</v>
      </c>
      <c r="AD377" s="28">
        <f>_xlfn.RANK.EQ(AC377,$AC$2:$AC$1031)</f>
        <v>532</v>
      </c>
      <c r="AE377" s="21">
        <v>152</v>
      </c>
      <c r="AF377" s="31">
        <f>_xlfn.RANK.EQ(AE377,$AE$2:$AE$1031)</f>
        <v>411</v>
      </c>
      <c r="AG377" s="3">
        <v>282</v>
      </c>
      <c r="AH377" s="3">
        <v>19</v>
      </c>
      <c r="AI377" s="3">
        <v>7</v>
      </c>
      <c r="AJ377" s="3">
        <v>1</v>
      </c>
      <c r="AK377" s="3">
        <v>2</v>
      </c>
      <c r="AL377" s="3">
        <v>7</v>
      </c>
      <c r="AM377" s="21">
        <v>7.4</v>
      </c>
      <c r="AN377" s="21">
        <f>_xlfn.RANK.EQ(AM377,$AM$2:$AM$1031)</f>
        <v>314</v>
      </c>
      <c r="AO377" s="21">
        <f>_xlfn.IFNA(VLOOKUP(C377, 'FanGraphs Plus Stats 1-2000'!$D$2:$L$1048576, MATCH("wRC+", FanGraphs_Plus_Stats_1_1500[[#Headers],[ID]:[BABIP+]], 0), FALSE), 0)</f>
        <v>0</v>
      </c>
      <c r="AP377" s="21">
        <f>_xlfn.RANK.EQ(AO377,$AO$2:$AO$1031)</f>
        <v>654</v>
      </c>
      <c r="AQ377" s="23">
        <f>(AM377/H377)*162</f>
        <v>8.6244604316546774</v>
      </c>
      <c r="AR377" s="21">
        <f>_xlfn.RANK.EQ(AQ377,$AQ$2:$AQ$1031)</f>
        <v>201</v>
      </c>
      <c r="AS377" s="3">
        <v>5.5</v>
      </c>
      <c r="AT377" s="3">
        <f>_xlfn.RANK.EQ(AS377,$AS$2:$AS$1031)</f>
        <v>247</v>
      </c>
      <c r="AU377" s="3">
        <v>6.4</v>
      </c>
      <c r="AV377" s="3">
        <f>_xlfn.RANK.EQ(AU377,$AU$2:$AU$1031)</f>
        <v>405</v>
      </c>
      <c r="AW377" s="14">
        <v>0.9</v>
      </c>
      <c r="AX377" s="3">
        <f>_xlfn.RANK.EQ(AW377,$AW$2:$AW$1031)</f>
        <v>496</v>
      </c>
      <c r="AY377" s="3">
        <v>39</v>
      </c>
      <c r="AZ377" s="3">
        <v>-1</v>
      </c>
      <c r="BA377" s="3">
        <v>6</v>
      </c>
      <c r="BB377" s="3">
        <v>5</v>
      </c>
      <c r="BC377" s="3">
        <v>9</v>
      </c>
      <c r="BD377" s="3" t="s">
        <v>68</v>
      </c>
      <c r="BE377" s="13">
        <f>GEOMEAN(AN377,AF377,AP377,AR377)</f>
        <v>360.89953203262286</v>
      </c>
    </row>
    <row r="378" spans="1:57" x14ac:dyDescent="0.45">
      <c r="A378" s="1">
        <f>_xlfn.RANK.EQ(AM378, $AM$2:$AM$1031)</f>
        <v>817</v>
      </c>
      <c r="B378" s="3" t="s">
        <v>695</v>
      </c>
      <c r="C378" s="3" t="str">
        <f>_xlfn.CONCAT(B378, " - ", D378)</f>
        <v>Reggie Smith - 1977</v>
      </c>
      <c r="D378" s="3">
        <v>1977</v>
      </c>
      <c r="E378" s="3">
        <v>32</v>
      </c>
      <c r="F378" s="3" t="s">
        <v>164</v>
      </c>
      <c r="G378" s="3" t="s">
        <v>52</v>
      </c>
      <c r="H378" s="3">
        <v>148</v>
      </c>
      <c r="I378" s="3">
        <v>603</v>
      </c>
      <c r="J378" s="3">
        <v>488</v>
      </c>
      <c r="K378" s="3">
        <v>104</v>
      </c>
      <c r="L378" s="3">
        <v>150</v>
      </c>
      <c r="M378" s="3">
        <v>87</v>
      </c>
      <c r="N378" s="3">
        <v>27</v>
      </c>
      <c r="O378" s="3">
        <v>4</v>
      </c>
      <c r="P378" s="3">
        <v>32</v>
      </c>
      <c r="Q378" s="3">
        <f>_xlfn.RANK.EQ(P378,$P$2:$P$1031)</f>
        <v>376</v>
      </c>
      <c r="R378" s="3">
        <v>87</v>
      </c>
      <c r="S378" s="3">
        <v>7</v>
      </c>
      <c r="T378" s="3">
        <v>5</v>
      </c>
      <c r="U378" s="3">
        <v>104</v>
      </c>
      <c r="V378" s="3">
        <v>76</v>
      </c>
      <c r="W378" s="3">
        <v>0.307</v>
      </c>
      <c r="X378" s="3">
        <f>_xlfn.RANK.EQ(W378,$W$2:$W$1031)</f>
        <v>477</v>
      </c>
      <c r="Y378" s="3">
        <v>0.42699999999999999</v>
      </c>
      <c r="Z378" s="3">
        <f>_xlfn.RANK.EQ(Y378,$Y$2:$Y$1031)</f>
        <v>153</v>
      </c>
      <c r="AA378" s="3">
        <v>0.57599999999999996</v>
      </c>
      <c r="AB378" s="3">
        <f>_xlfn.RANK.EQ(AA378,$AA$2:$AA$1031)</f>
        <v>276</v>
      </c>
      <c r="AC378" s="17">
        <v>1.0029999999999999</v>
      </c>
      <c r="AD378" s="28">
        <f>_xlfn.RANK.EQ(AC378,$AC$2:$AC$1031)</f>
        <v>207</v>
      </c>
      <c r="AE378" s="21">
        <v>168</v>
      </c>
      <c r="AF378" s="31">
        <f>_xlfn.RANK.EQ(AE378,$AE$2:$AE$1031)</f>
        <v>178</v>
      </c>
      <c r="AG378" s="3">
        <v>281</v>
      </c>
      <c r="AH378" s="3">
        <v>5</v>
      </c>
      <c r="AI378" s="3">
        <v>3</v>
      </c>
      <c r="AJ378" s="3">
        <v>1</v>
      </c>
      <c r="AK378" s="3">
        <v>7</v>
      </c>
      <c r="AL378" s="3">
        <v>11</v>
      </c>
      <c r="AM378" s="21">
        <v>6.1</v>
      </c>
      <c r="AN378" s="21">
        <f>_xlfn.RANK.EQ(AM378,$AM$2:$AM$1031)</f>
        <v>817</v>
      </c>
      <c r="AO378" s="21">
        <f>_xlfn.IFNA(VLOOKUP(C378, 'FanGraphs Plus Stats 1-2000'!$D$2:$L$1048576, MATCH("wRC+", FanGraphs_Plus_Stats_1_1500[[#Headers],[ID]:[BABIP+]], 0), FALSE), 0)</f>
        <v>168</v>
      </c>
      <c r="AP378" s="21">
        <f>_xlfn.RANK.EQ(AO378,$AO$2:$AO$1031)</f>
        <v>149</v>
      </c>
      <c r="AQ378" s="23">
        <f>(AM378/H378)*162</f>
        <v>6.6770270270270267</v>
      </c>
      <c r="AR378" s="21">
        <f>_xlfn.RANK.EQ(AQ378,$AQ$2:$AQ$1031)</f>
        <v>785</v>
      </c>
      <c r="AS378" s="3">
        <v>4.2</v>
      </c>
      <c r="AT378" s="3">
        <f>_xlfn.RANK.EQ(AS378,$AS$2:$AS$1031)</f>
        <v>713</v>
      </c>
      <c r="AU378" s="3">
        <v>6.1</v>
      </c>
      <c r="AV378" s="3">
        <f>_xlfn.RANK.EQ(AU378,$AU$2:$AU$1031)</f>
        <v>511</v>
      </c>
      <c r="AW378" s="14">
        <v>-0.6</v>
      </c>
      <c r="AX378" s="3">
        <f>_xlfn.RANK.EQ(AW378,$AW$2:$AW$1031)</f>
        <v>904</v>
      </c>
      <c r="AY378" s="3">
        <v>46</v>
      </c>
      <c r="AZ378" s="3">
        <v>1</v>
      </c>
      <c r="BA378" s="3">
        <v>0</v>
      </c>
      <c r="BB378" s="3">
        <v>1</v>
      </c>
      <c r="BC378" s="3">
        <v>0</v>
      </c>
      <c r="BD378" s="3" t="s">
        <v>315</v>
      </c>
      <c r="BE378" s="13">
        <f>GEOMEAN(AN378,AF378,AP378,AR378)</f>
        <v>361.13908719533794</v>
      </c>
    </row>
    <row r="379" spans="1:57" x14ac:dyDescent="0.45">
      <c r="A379" s="1">
        <f>_xlfn.RANK.EQ(AM379, $AM$2:$AM$1031)</f>
        <v>341</v>
      </c>
      <c r="B379" s="3" t="s">
        <v>508</v>
      </c>
      <c r="C379" s="3" t="str">
        <f>_xlfn.CONCAT(B379, " - ", D379)</f>
        <v>José Canseco - 1988</v>
      </c>
      <c r="D379" s="3">
        <v>1988</v>
      </c>
      <c r="E379" s="3">
        <v>23</v>
      </c>
      <c r="F379" s="3" t="s">
        <v>128</v>
      </c>
      <c r="G379" s="3" t="s">
        <v>43</v>
      </c>
      <c r="H379" s="3">
        <v>158</v>
      </c>
      <c r="I379" s="3">
        <v>705</v>
      </c>
      <c r="J379" s="3">
        <v>610</v>
      </c>
      <c r="K379" s="3">
        <v>120</v>
      </c>
      <c r="L379" s="3">
        <v>187</v>
      </c>
      <c r="M379" s="3">
        <v>111</v>
      </c>
      <c r="N379" s="3">
        <v>34</v>
      </c>
      <c r="O379" s="3">
        <v>0</v>
      </c>
      <c r="P379" s="3">
        <v>42</v>
      </c>
      <c r="Q379" s="3">
        <f>_xlfn.RANK.EQ(P379,$P$2:$P$1031)</f>
        <v>117</v>
      </c>
      <c r="R379" s="3">
        <v>124</v>
      </c>
      <c r="S379" s="3">
        <v>40</v>
      </c>
      <c r="T379" s="3">
        <v>16</v>
      </c>
      <c r="U379" s="3">
        <v>78</v>
      </c>
      <c r="V379" s="3">
        <v>128</v>
      </c>
      <c r="W379" s="3">
        <v>0.307</v>
      </c>
      <c r="X379" s="3">
        <f>_xlfn.RANK.EQ(W379,$W$2:$W$1031)</f>
        <v>477</v>
      </c>
      <c r="Y379" s="3">
        <v>0.39100000000000001</v>
      </c>
      <c r="Z379" s="3">
        <f>_xlfn.RANK.EQ(Y379,$Y$2:$Y$1031)</f>
        <v>472</v>
      </c>
      <c r="AA379" s="3">
        <v>0.56899999999999995</v>
      </c>
      <c r="AB379" s="3">
        <f>_xlfn.RANK.EQ(AA379,$AA$2:$AA$1031)</f>
        <v>292</v>
      </c>
      <c r="AC379" s="17">
        <v>0.95899999999999996</v>
      </c>
      <c r="AD379" s="28">
        <f>_xlfn.RANK.EQ(AC379,$AC$2:$AC$1031)</f>
        <v>331</v>
      </c>
      <c r="AE379" s="21">
        <v>170</v>
      </c>
      <c r="AF379" s="31">
        <f>_xlfn.RANK.EQ(AE379,$AE$2:$AE$1031)</f>
        <v>160</v>
      </c>
      <c r="AG379" s="3">
        <v>347</v>
      </c>
      <c r="AH379" s="3">
        <v>15</v>
      </c>
      <c r="AI379" s="3">
        <v>10</v>
      </c>
      <c r="AJ379" s="3">
        <v>1</v>
      </c>
      <c r="AK379" s="3">
        <v>6</v>
      </c>
      <c r="AL379" s="3">
        <v>10</v>
      </c>
      <c r="AM379" s="21">
        <v>7.3</v>
      </c>
      <c r="AN379" s="21">
        <f>_xlfn.RANK.EQ(AM379,$AM$2:$AM$1031)</f>
        <v>341</v>
      </c>
      <c r="AO379" s="21">
        <f>_xlfn.IFNA(VLOOKUP(C379, 'FanGraphs Plus Stats 1-2000'!$D$2:$L$1048576, MATCH("wRC+", FanGraphs_Plus_Stats_1_1500[[#Headers],[ID]:[BABIP+]], 0), FALSE), 0)</f>
        <v>0</v>
      </c>
      <c r="AP379" s="21">
        <f>_xlfn.RANK.EQ(AO379,$AO$2:$AO$1031)</f>
        <v>654</v>
      </c>
      <c r="AQ379" s="23">
        <f>(AM379/H379)*162</f>
        <v>7.4848101265822775</v>
      </c>
      <c r="AR379" s="21">
        <f>_xlfn.RANK.EQ(AQ379,$AQ$2:$AQ$1031)</f>
        <v>482</v>
      </c>
      <c r="AS379" s="3">
        <v>5.2</v>
      </c>
      <c r="AT379" s="3">
        <f>_xlfn.RANK.EQ(AS379,$AS$2:$AS$1031)</f>
        <v>323</v>
      </c>
      <c r="AU379" s="3">
        <v>7.6</v>
      </c>
      <c r="AV379" s="3">
        <f>_xlfn.RANK.EQ(AU379,$AU$2:$AU$1031)</f>
        <v>147</v>
      </c>
      <c r="AW379" s="14">
        <v>-0.9</v>
      </c>
      <c r="AX379" s="3">
        <f>_xlfn.RANK.EQ(AW379,$AW$2:$AW$1031)</f>
        <v>954</v>
      </c>
      <c r="AY379" s="3">
        <v>57</v>
      </c>
      <c r="AZ379" s="3">
        <v>-1</v>
      </c>
      <c r="BA379" s="3">
        <v>2</v>
      </c>
      <c r="BB379" s="3">
        <v>1</v>
      </c>
      <c r="BC379" s="3">
        <v>-3</v>
      </c>
      <c r="BD379" s="3" t="s">
        <v>338</v>
      </c>
      <c r="BE379" s="13">
        <f>GEOMEAN(AN379,AF379,AP379,AR379)</f>
        <v>362.13857393669542</v>
      </c>
    </row>
    <row r="380" spans="1:57" x14ac:dyDescent="0.45">
      <c r="A380" s="1">
        <f>_xlfn.RANK.EQ(AM380, $AM$2:$AM$1031)</f>
        <v>619</v>
      </c>
      <c r="B380" s="3" t="s">
        <v>764</v>
      </c>
      <c r="C380" s="3" t="str">
        <f>_xlfn.CONCAT(B380, " - ", D380)</f>
        <v>Cecil Fielder - 1990</v>
      </c>
      <c r="D380" s="3">
        <v>1990</v>
      </c>
      <c r="E380" s="3">
        <v>26</v>
      </c>
      <c r="F380" s="3" t="s">
        <v>70</v>
      </c>
      <c r="G380" s="3" t="s">
        <v>43</v>
      </c>
      <c r="H380" s="3">
        <v>159</v>
      </c>
      <c r="I380" s="3">
        <v>673</v>
      </c>
      <c r="J380" s="3">
        <v>573</v>
      </c>
      <c r="K380" s="3">
        <v>104</v>
      </c>
      <c r="L380" s="3">
        <v>159</v>
      </c>
      <c r="M380" s="3">
        <v>82</v>
      </c>
      <c r="N380" s="3">
        <v>25</v>
      </c>
      <c r="O380" s="3">
        <v>1</v>
      </c>
      <c r="P380" s="3">
        <v>51</v>
      </c>
      <c r="Q380" s="3">
        <f>_xlfn.RANK.EQ(P380,$P$2:$P$1031)</f>
        <v>26</v>
      </c>
      <c r="R380" s="3">
        <v>132</v>
      </c>
      <c r="S380" s="3">
        <v>0</v>
      </c>
      <c r="T380" s="3">
        <v>1</v>
      </c>
      <c r="U380" s="3">
        <v>90</v>
      </c>
      <c r="V380" s="3">
        <v>182</v>
      </c>
      <c r="W380" s="3">
        <v>0.27700000000000002</v>
      </c>
      <c r="X380" s="3">
        <f>_xlfn.RANK.EQ(W380,$W$2:$W$1031)</f>
        <v>886</v>
      </c>
      <c r="Y380" s="3">
        <v>0.377</v>
      </c>
      <c r="Z380" s="3">
        <f>_xlfn.RANK.EQ(Y380,$Y$2:$Y$1031)</f>
        <v>639</v>
      </c>
      <c r="AA380" s="3">
        <v>0.59199999999999997</v>
      </c>
      <c r="AB380" s="3">
        <f>_xlfn.RANK.EQ(AA380,$AA$2:$AA$1031)</f>
        <v>215</v>
      </c>
      <c r="AC380" s="17">
        <v>0.96899999999999997</v>
      </c>
      <c r="AD380" s="28">
        <f>_xlfn.RANK.EQ(AC380,$AC$2:$AC$1031)</f>
        <v>299</v>
      </c>
      <c r="AE380" s="21">
        <v>167</v>
      </c>
      <c r="AF380" s="31">
        <f>_xlfn.RANK.EQ(AE380,$AE$2:$AE$1031)</f>
        <v>192</v>
      </c>
      <c r="AG380" s="3">
        <v>339</v>
      </c>
      <c r="AH380" s="3">
        <v>15</v>
      </c>
      <c r="AI380" s="3">
        <v>5</v>
      </c>
      <c r="AJ380" s="3">
        <v>0</v>
      </c>
      <c r="AK380" s="3">
        <v>5</v>
      </c>
      <c r="AL380" s="3">
        <v>11</v>
      </c>
      <c r="AM380" s="21">
        <v>6.5</v>
      </c>
      <c r="AN380" s="21">
        <f>_xlfn.RANK.EQ(AM380,$AM$2:$AM$1031)</f>
        <v>619</v>
      </c>
      <c r="AO380" s="21">
        <f>_xlfn.IFNA(VLOOKUP(C380, 'FanGraphs Plus Stats 1-2000'!$D$2:$L$1048576, MATCH("wRC+", FanGraphs_Plus_Stats_1_1500[[#Headers],[ID]:[BABIP+]], 0), FALSE), 0)</f>
        <v>165</v>
      </c>
      <c r="AP380" s="21">
        <f>_xlfn.RANK.EQ(AO380,$AO$2:$AO$1031)</f>
        <v>184</v>
      </c>
      <c r="AQ380" s="23">
        <f>(AM380/H380)*162</f>
        <v>6.6226415094339623</v>
      </c>
      <c r="AR380" s="21">
        <f>_xlfn.RANK.EQ(AQ380,$AQ$2:$AQ$1031)</f>
        <v>811</v>
      </c>
      <c r="AS380" s="3">
        <v>4.2</v>
      </c>
      <c r="AT380" s="3">
        <f>_xlfn.RANK.EQ(AS380,$AS$2:$AS$1031)</f>
        <v>713</v>
      </c>
      <c r="AU380" s="3">
        <v>6.6</v>
      </c>
      <c r="AV380" s="3">
        <f>_xlfn.RANK.EQ(AU380,$AU$2:$AU$1031)</f>
        <v>351</v>
      </c>
      <c r="AW380" s="14">
        <v>-0.9</v>
      </c>
      <c r="AX380" s="3">
        <f>_xlfn.RANK.EQ(AW380,$AW$2:$AW$1031)</f>
        <v>954</v>
      </c>
      <c r="AY380" s="3">
        <v>51</v>
      </c>
      <c r="AZ380" s="3">
        <v>-2</v>
      </c>
      <c r="BA380" s="3">
        <v>-1</v>
      </c>
      <c r="BB380" s="3">
        <v>-2</v>
      </c>
      <c r="BC380" s="3">
        <v>1</v>
      </c>
      <c r="BD380" s="3" t="s">
        <v>200</v>
      </c>
      <c r="BE380" s="13">
        <f>GEOMEAN(AN380,AF380,AP380,AR380)</f>
        <v>364.92837961984912</v>
      </c>
    </row>
    <row r="381" spans="1:57" x14ac:dyDescent="0.45">
      <c r="A381" s="1">
        <f>_xlfn.RANK.EQ(AM381, $AM$2:$AM$1031)</f>
        <v>224</v>
      </c>
      <c r="B381" s="3" t="s">
        <v>269</v>
      </c>
      <c r="C381" s="3" t="str">
        <f>_xlfn.CONCAT(B381, " - ", D381)</f>
        <v>Ryne Sandberg - 1992</v>
      </c>
      <c r="D381" s="3">
        <v>1992</v>
      </c>
      <c r="E381" s="3">
        <v>32</v>
      </c>
      <c r="F381" s="3" t="s">
        <v>88</v>
      </c>
      <c r="G381" s="3" t="s">
        <v>52</v>
      </c>
      <c r="H381" s="3">
        <v>158</v>
      </c>
      <c r="I381" s="3">
        <v>687</v>
      </c>
      <c r="J381" s="3">
        <v>612</v>
      </c>
      <c r="K381" s="3">
        <v>100</v>
      </c>
      <c r="L381" s="3">
        <v>186</v>
      </c>
      <c r="M381" s="3">
        <v>120</v>
      </c>
      <c r="N381" s="3">
        <v>32</v>
      </c>
      <c r="O381" s="3">
        <v>8</v>
      </c>
      <c r="P381" s="3">
        <v>26</v>
      </c>
      <c r="Q381" s="3">
        <f>_xlfn.RANK.EQ(P381,$P$2:$P$1031)</f>
        <v>575</v>
      </c>
      <c r="R381" s="3">
        <v>87</v>
      </c>
      <c r="S381" s="3">
        <v>17</v>
      </c>
      <c r="T381" s="3">
        <v>6</v>
      </c>
      <c r="U381" s="3">
        <v>68</v>
      </c>
      <c r="V381" s="3">
        <v>73</v>
      </c>
      <c r="W381" s="3">
        <v>0.30399999999999999</v>
      </c>
      <c r="X381" s="3">
        <f>_xlfn.RANK.EQ(W381,$W$2:$W$1031)</f>
        <v>528</v>
      </c>
      <c r="Y381" s="3">
        <v>0.371</v>
      </c>
      <c r="Z381" s="3">
        <f>_xlfn.RANK.EQ(Y381,$Y$2:$Y$1031)</f>
        <v>708</v>
      </c>
      <c r="AA381" s="3">
        <v>0.51</v>
      </c>
      <c r="AB381" s="3">
        <f>_xlfn.RANK.EQ(AA381,$AA$2:$AA$1031)</f>
        <v>629</v>
      </c>
      <c r="AC381" s="17">
        <v>0.88100000000000001</v>
      </c>
      <c r="AD381" s="28">
        <f>_xlfn.RANK.EQ(AC381,$AC$2:$AC$1031)</f>
        <v>663</v>
      </c>
      <c r="AE381" s="21">
        <v>145</v>
      </c>
      <c r="AF381" s="31">
        <f>_xlfn.RANK.EQ(AE381,$AE$2:$AE$1031)</f>
        <v>537</v>
      </c>
      <c r="AG381" s="3">
        <v>312</v>
      </c>
      <c r="AH381" s="3">
        <v>13</v>
      </c>
      <c r="AI381" s="3">
        <v>1</v>
      </c>
      <c r="AJ381" s="3">
        <v>0</v>
      </c>
      <c r="AK381" s="3">
        <v>6</v>
      </c>
      <c r="AL381" s="3">
        <v>4</v>
      </c>
      <c r="AM381" s="21">
        <v>7.8</v>
      </c>
      <c r="AN381" s="21">
        <f>_xlfn.RANK.EQ(AM381,$AM$2:$AM$1031)</f>
        <v>224</v>
      </c>
      <c r="AO381" s="21">
        <f>_xlfn.IFNA(VLOOKUP(C381, 'FanGraphs Plus Stats 1-2000'!$D$2:$L$1048576, MATCH("wRC+", FanGraphs_Plus_Stats_1_1500[[#Headers],[ID]:[BABIP+]], 0), FALSE), 0)</f>
        <v>148</v>
      </c>
      <c r="AP381" s="21">
        <f>_xlfn.RANK.EQ(AO381,$AO$2:$AO$1031)</f>
        <v>458</v>
      </c>
      <c r="AQ381" s="23">
        <f>(AM381/H381)*162</f>
        <v>7.9974683544303797</v>
      </c>
      <c r="AR381" s="21">
        <f>_xlfn.RANK.EQ(AQ381,$AQ$2:$AQ$1031)</f>
        <v>327</v>
      </c>
      <c r="AS381" s="3">
        <v>5.8</v>
      </c>
      <c r="AT381" s="3">
        <f>_xlfn.RANK.EQ(AS381,$AS$2:$AS$1031)</f>
        <v>197</v>
      </c>
      <c r="AU381" s="3">
        <v>6.7</v>
      </c>
      <c r="AV381" s="3">
        <f>_xlfn.RANK.EQ(AU381,$AU$2:$AU$1031)</f>
        <v>327</v>
      </c>
      <c r="AW381" s="14">
        <v>1.5</v>
      </c>
      <c r="AX381" s="3">
        <f>_xlfn.RANK.EQ(AW381,$AW$2:$AW$1031)</f>
        <v>331</v>
      </c>
      <c r="AY381" s="3">
        <v>36</v>
      </c>
      <c r="AZ381" s="3">
        <v>1</v>
      </c>
      <c r="BA381" s="3">
        <v>1</v>
      </c>
      <c r="BB381" s="3">
        <v>3</v>
      </c>
      <c r="BC381" s="3">
        <v>9</v>
      </c>
      <c r="BD381" s="3" t="s">
        <v>79</v>
      </c>
      <c r="BE381" s="13">
        <f>GEOMEAN(AN381,AF381,AP381,AR381)</f>
        <v>366.36070297555761</v>
      </c>
    </row>
    <row r="382" spans="1:57" x14ac:dyDescent="0.45">
      <c r="A382" s="1">
        <f>_xlfn.RANK.EQ(AM382, $AM$2:$AM$1031)</f>
        <v>619</v>
      </c>
      <c r="B382" s="3" t="s">
        <v>355</v>
      </c>
      <c r="C382" s="3" t="str">
        <f>_xlfn.CONCAT(B382, " - ", D382)</f>
        <v>Giancarlo Stanton - 2014</v>
      </c>
      <c r="D382" s="3">
        <v>2014</v>
      </c>
      <c r="E382" s="3">
        <v>24</v>
      </c>
      <c r="F382" s="3" t="s">
        <v>356</v>
      </c>
      <c r="G382" s="3" t="s">
        <v>52</v>
      </c>
      <c r="H382" s="3">
        <v>145</v>
      </c>
      <c r="I382" s="3">
        <v>638</v>
      </c>
      <c r="J382" s="3">
        <v>539</v>
      </c>
      <c r="K382" s="3">
        <v>89</v>
      </c>
      <c r="L382" s="3">
        <v>155</v>
      </c>
      <c r="M382" s="3">
        <v>86</v>
      </c>
      <c r="N382" s="3">
        <v>31</v>
      </c>
      <c r="O382" s="3">
        <v>1</v>
      </c>
      <c r="P382" s="3">
        <v>37</v>
      </c>
      <c r="Q382" s="3">
        <f>_xlfn.RANK.EQ(P382,$P$2:$P$1031)</f>
        <v>237</v>
      </c>
      <c r="R382" s="3">
        <v>105</v>
      </c>
      <c r="S382" s="3">
        <v>13</v>
      </c>
      <c r="T382" s="3">
        <v>1</v>
      </c>
      <c r="U382" s="3">
        <v>94</v>
      </c>
      <c r="V382" s="3">
        <v>170</v>
      </c>
      <c r="W382" s="3">
        <v>0.28799999999999998</v>
      </c>
      <c r="X382" s="3">
        <f>_xlfn.RANK.EQ(W382,$W$2:$W$1031)</f>
        <v>764</v>
      </c>
      <c r="Y382" s="3">
        <v>0.39500000000000002</v>
      </c>
      <c r="Z382" s="3">
        <f>_xlfn.RANK.EQ(Y382,$Y$2:$Y$1031)</f>
        <v>426</v>
      </c>
      <c r="AA382" s="3">
        <v>0.55500000000000005</v>
      </c>
      <c r="AB382" s="3">
        <f>_xlfn.RANK.EQ(AA382,$AA$2:$AA$1031)</f>
        <v>364</v>
      </c>
      <c r="AC382" s="17">
        <v>0.95</v>
      </c>
      <c r="AD382" s="28">
        <f>_xlfn.RANK.EQ(AC382,$AC$2:$AC$1031)</f>
        <v>369</v>
      </c>
      <c r="AE382" s="21">
        <v>164</v>
      </c>
      <c r="AF382" s="31">
        <f>_xlfn.RANK.EQ(AE382,$AE$2:$AE$1031)</f>
        <v>230</v>
      </c>
      <c r="AG382" s="3">
        <v>299</v>
      </c>
      <c r="AH382" s="3">
        <v>16</v>
      </c>
      <c r="AI382" s="3">
        <v>3</v>
      </c>
      <c r="AJ382" s="3">
        <v>0</v>
      </c>
      <c r="AK382" s="3">
        <v>2</v>
      </c>
      <c r="AL382" s="3">
        <v>24</v>
      </c>
      <c r="AM382" s="21">
        <v>6.5</v>
      </c>
      <c r="AN382" s="21">
        <f>_xlfn.RANK.EQ(AM382,$AM$2:$AM$1031)</f>
        <v>619</v>
      </c>
      <c r="AO382" s="21">
        <f>_xlfn.IFNA(VLOOKUP(C382, 'FanGraphs Plus Stats 1-2000'!$D$2:$L$1048576, MATCH("wRC+", FanGraphs_Plus_Stats_1_1500[[#Headers],[ID]:[BABIP+]], 0), FALSE), 0)</f>
        <v>161</v>
      </c>
      <c r="AP382" s="21">
        <f>_xlfn.RANK.EQ(AO382,$AO$2:$AO$1031)</f>
        <v>236</v>
      </c>
      <c r="AQ382" s="23">
        <f>(AM382/H382)*162</f>
        <v>7.2620689655172415</v>
      </c>
      <c r="AR382" s="21">
        <f>_xlfn.RANK.EQ(AQ382,$AQ$2:$AQ$1031)</f>
        <v>548</v>
      </c>
      <c r="AS382" s="3">
        <v>4.5999999999999996</v>
      </c>
      <c r="AT382" s="3">
        <f>_xlfn.RANK.EQ(AS382,$AS$2:$AS$1031)</f>
        <v>534</v>
      </c>
      <c r="AU382" s="3">
        <v>5.9</v>
      </c>
      <c r="AV382" s="3">
        <f>_xlfn.RANK.EQ(AU382,$AU$2:$AU$1031)</f>
        <v>577</v>
      </c>
      <c r="AW382" s="14">
        <v>-0.1</v>
      </c>
      <c r="AX382" s="3">
        <f>_xlfn.RANK.EQ(AW382,$AW$2:$AW$1031)</f>
        <v>771</v>
      </c>
      <c r="AY382" s="3">
        <v>40</v>
      </c>
      <c r="AZ382" s="3">
        <v>-1</v>
      </c>
      <c r="BA382" s="3">
        <v>4</v>
      </c>
      <c r="BB382" s="3">
        <v>3</v>
      </c>
      <c r="BC382" s="3">
        <v>6</v>
      </c>
      <c r="BD382" s="3" t="s">
        <v>197</v>
      </c>
      <c r="BE382" s="13">
        <f>GEOMEAN(AN382,AF382,AP382,AR382)</f>
        <v>368.36449311404277</v>
      </c>
    </row>
    <row r="383" spans="1:57" x14ac:dyDescent="0.45">
      <c r="A383" s="1">
        <f>_xlfn.RANK.EQ(AM383, $AM$2:$AM$1031)</f>
        <v>267</v>
      </c>
      <c r="B383" s="3" t="s">
        <v>432</v>
      </c>
      <c r="C383" s="3" t="str">
        <f>_xlfn.CONCAT(B383, " - ", D383)</f>
        <v>Doug DeCinces - 1982</v>
      </c>
      <c r="D383" s="3">
        <v>1982</v>
      </c>
      <c r="E383" s="3">
        <v>31</v>
      </c>
      <c r="F383" s="3" t="s">
        <v>410</v>
      </c>
      <c r="G383" s="3" t="s">
        <v>43</v>
      </c>
      <c r="H383" s="3">
        <v>153</v>
      </c>
      <c r="I383" s="3">
        <v>655</v>
      </c>
      <c r="J383" s="3">
        <v>575</v>
      </c>
      <c r="K383" s="3">
        <v>94</v>
      </c>
      <c r="L383" s="3">
        <v>173</v>
      </c>
      <c r="M383" s="3">
        <v>96</v>
      </c>
      <c r="N383" s="3">
        <v>42</v>
      </c>
      <c r="O383" s="3">
        <v>5</v>
      </c>
      <c r="P383" s="3">
        <v>30</v>
      </c>
      <c r="Q383" s="3">
        <f>_xlfn.RANK.EQ(P383,$P$2:$P$1031)</f>
        <v>446</v>
      </c>
      <c r="R383" s="3">
        <v>97</v>
      </c>
      <c r="S383" s="3">
        <v>7</v>
      </c>
      <c r="T383" s="3">
        <v>5</v>
      </c>
      <c r="U383" s="3">
        <v>66</v>
      </c>
      <c r="V383" s="3">
        <v>80</v>
      </c>
      <c r="W383" s="3">
        <v>0.30099999999999999</v>
      </c>
      <c r="X383" s="3">
        <f>_xlfn.RANK.EQ(W383,$W$2:$W$1031)</f>
        <v>587</v>
      </c>
      <c r="Y383" s="3">
        <v>0.36899999999999999</v>
      </c>
      <c r="Z383" s="3">
        <f>_xlfn.RANK.EQ(Y383,$Y$2:$Y$1031)</f>
        <v>732</v>
      </c>
      <c r="AA383" s="3">
        <v>0.54800000000000004</v>
      </c>
      <c r="AB383" s="3">
        <f>_xlfn.RANK.EQ(AA383,$AA$2:$AA$1031)</f>
        <v>405</v>
      </c>
      <c r="AC383" s="17">
        <v>0.91600000000000004</v>
      </c>
      <c r="AD383" s="28">
        <f>_xlfn.RANK.EQ(AC383,$AC$2:$AC$1031)</f>
        <v>514</v>
      </c>
      <c r="AE383" s="21">
        <v>149</v>
      </c>
      <c r="AF383" s="31">
        <f>_xlfn.RANK.EQ(AE383,$AE$2:$AE$1031)</f>
        <v>461</v>
      </c>
      <c r="AG383" s="3">
        <v>315</v>
      </c>
      <c r="AH383" s="3">
        <v>18</v>
      </c>
      <c r="AI383" s="3">
        <v>1</v>
      </c>
      <c r="AJ383" s="3">
        <v>4</v>
      </c>
      <c r="AK383" s="3">
        <v>9</v>
      </c>
      <c r="AL383" s="3">
        <v>7</v>
      </c>
      <c r="AM383" s="21">
        <v>7.6</v>
      </c>
      <c r="AN383" s="21">
        <f>_xlfn.RANK.EQ(AM383,$AM$2:$AM$1031)</f>
        <v>267</v>
      </c>
      <c r="AO383" s="21">
        <f>_xlfn.IFNA(VLOOKUP(C383, 'FanGraphs Plus Stats 1-2000'!$D$2:$L$1048576, MATCH("wRC+", FanGraphs_Plus_Stats_1_1500[[#Headers],[ID]:[BABIP+]], 0), FALSE), 0)</f>
        <v>147</v>
      </c>
      <c r="AP383" s="21">
        <f>_xlfn.RANK.EQ(AO383,$AO$2:$AO$1031)</f>
        <v>477</v>
      </c>
      <c r="AQ383" s="23">
        <f>(AM383/H383)*162</f>
        <v>8.0470588235294116</v>
      </c>
      <c r="AR383" s="21">
        <f>_xlfn.RANK.EQ(AQ383,$AQ$2:$AQ$1031)</f>
        <v>315</v>
      </c>
      <c r="AS383" s="3">
        <v>5.5</v>
      </c>
      <c r="AT383" s="3">
        <f>_xlfn.RANK.EQ(AS383,$AS$2:$AS$1031)</f>
        <v>247</v>
      </c>
      <c r="AU383" s="3">
        <v>6.4</v>
      </c>
      <c r="AV383" s="3">
        <f>_xlfn.RANK.EQ(AU383,$AU$2:$AU$1031)</f>
        <v>405</v>
      </c>
      <c r="AW383" s="14">
        <v>1.6</v>
      </c>
      <c r="AX383" s="3">
        <f>_xlfn.RANK.EQ(AW383,$AW$2:$AW$1031)</f>
        <v>300</v>
      </c>
      <c r="AY383" s="3">
        <v>37</v>
      </c>
      <c r="AZ383" s="3">
        <v>-2</v>
      </c>
      <c r="BA383" s="3">
        <v>3</v>
      </c>
      <c r="BB383" s="3">
        <v>1</v>
      </c>
      <c r="BC383" s="3">
        <v>13</v>
      </c>
      <c r="BD383" s="3" t="s">
        <v>223</v>
      </c>
      <c r="BE383" s="13">
        <f>GEOMEAN(AN383,AF383,AP383,AR383)</f>
        <v>368.77398801331327</v>
      </c>
    </row>
    <row r="384" spans="1:57" x14ac:dyDescent="0.45">
      <c r="A384" s="1">
        <f>_xlfn.RANK.EQ(AM384, $AM$2:$AM$1031)</f>
        <v>463</v>
      </c>
      <c r="B384" s="3" t="s">
        <v>387</v>
      </c>
      <c r="C384" s="3" t="str">
        <f>_xlfn.CONCAT(B384, " - ", D384)</f>
        <v>Andrew McCutchen - 2012</v>
      </c>
      <c r="D384" s="3">
        <v>2012</v>
      </c>
      <c r="E384" s="3">
        <v>25</v>
      </c>
      <c r="F384" s="3" t="s">
        <v>64</v>
      </c>
      <c r="G384" s="3" t="s">
        <v>52</v>
      </c>
      <c r="H384" s="3">
        <v>157</v>
      </c>
      <c r="I384" s="3">
        <v>673</v>
      </c>
      <c r="J384" s="3">
        <v>593</v>
      </c>
      <c r="K384" s="3">
        <v>107</v>
      </c>
      <c r="L384" s="3">
        <v>194</v>
      </c>
      <c r="M384" s="3">
        <v>128</v>
      </c>
      <c r="N384" s="3">
        <v>29</v>
      </c>
      <c r="O384" s="3">
        <v>6</v>
      </c>
      <c r="P384" s="3">
        <v>31</v>
      </c>
      <c r="Q384" s="3">
        <f>_xlfn.RANK.EQ(P384,$P$2:$P$1031)</f>
        <v>418</v>
      </c>
      <c r="R384" s="3">
        <v>96</v>
      </c>
      <c r="S384" s="3">
        <v>20</v>
      </c>
      <c r="T384" s="3">
        <v>12</v>
      </c>
      <c r="U384" s="3">
        <v>70</v>
      </c>
      <c r="V384" s="3">
        <v>132</v>
      </c>
      <c r="W384" s="3">
        <v>0.32700000000000001</v>
      </c>
      <c r="X384" s="3">
        <f>_xlfn.RANK.EQ(W384,$W$2:$W$1031)</f>
        <v>205</v>
      </c>
      <c r="Y384" s="3">
        <v>0.4</v>
      </c>
      <c r="Z384" s="3">
        <f>_xlfn.RANK.EQ(Y384,$Y$2:$Y$1031)</f>
        <v>374</v>
      </c>
      <c r="AA384" s="3">
        <v>0.55300000000000005</v>
      </c>
      <c r="AB384" s="3">
        <f>_xlfn.RANK.EQ(AA384,$AA$2:$AA$1031)</f>
        <v>376</v>
      </c>
      <c r="AC384" s="17">
        <v>0.95299999999999996</v>
      </c>
      <c r="AD384" s="28">
        <f>_xlfn.RANK.EQ(AC384,$AC$2:$AC$1031)</f>
        <v>355</v>
      </c>
      <c r="AE384" s="21">
        <v>162</v>
      </c>
      <c r="AF384" s="31">
        <f>_xlfn.RANK.EQ(AE384,$AE$2:$AE$1031)</f>
        <v>254</v>
      </c>
      <c r="AG384" s="3">
        <v>328</v>
      </c>
      <c r="AH384" s="3">
        <v>9</v>
      </c>
      <c r="AI384" s="3">
        <v>5</v>
      </c>
      <c r="AJ384" s="3">
        <v>0</v>
      </c>
      <c r="AK384" s="3">
        <v>5</v>
      </c>
      <c r="AL384" s="3">
        <v>13</v>
      </c>
      <c r="AM384" s="21">
        <v>6.9</v>
      </c>
      <c r="AN384" s="21">
        <f>_xlfn.RANK.EQ(AM384,$AM$2:$AM$1031)</f>
        <v>463</v>
      </c>
      <c r="AO384" s="21">
        <f>_xlfn.IFNA(VLOOKUP(C384, 'FanGraphs Plus Stats 1-2000'!$D$2:$L$1048576, MATCH("wRC+", FanGraphs_Plus_Stats_1_1500[[#Headers],[ID]:[BABIP+]], 0), FALSE), 0)</f>
        <v>158</v>
      </c>
      <c r="AP384" s="21">
        <f>_xlfn.RANK.EQ(AO384,$AO$2:$AO$1031)</f>
        <v>270</v>
      </c>
      <c r="AQ384" s="23">
        <f>(AM384/H384)*162</f>
        <v>7.1197452229299367</v>
      </c>
      <c r="AR384" s="21">
        <f>_xlfn.RANK.EQ(AQ384,$AQ$2:$AQ$1031)</f>
        <v>593</v>
      </c>
      <c r="AS384" s="3">
        <v>4.9000000000000004</v>
      </c>
      <c r="AT384" s="3">
        <f>_xlfn.RANK.EQ(AS384,$AS$2:$AS$1031)</f>
        <v>420</v>
      </c>
      <c r="AU384" s="3">
        <v>7.5</v>
      </c>
      <c r="AV384" s="3">
        <f>_xlfn.RANK.EQ(AU384,$AU$2:$AU$1031)</f>
        <v>163</v>
      </c>
      <c r="AW384" s="14">
        <v>-0.2</v>
      </c>
      <c r="AX384" s="3">
        <f>_xlfn.RANK.EQ(AW384,$AW$2:$AW$1031)</f>
        <v>810</v>
      </c>
      <c r="AY384" s="3">
        <v>46</v>
      </c>
      <c r="AZ384" s="3">
        <v>2</v>
      </c>
      <c r="BA384" s="3">
        <v>1</v>
      </c>
      <c r="BB384" s="3">
        <v>3</v>
      </c>
      <c r="BC384" s="3">
        <v>-6</v>
      </c>
      <c r="BD384" s="3" t="s">
        <v>68</v>
      </c>
      <c r="BE384" s="13">
        <f>GEOMEAN(AN384,AF384,AP384,AR384)</f>
        <v>370.43182502511866</v>
      </c>
    </row>
    <row r="385" spans="1:57" x14ac:dyDescent="0.45">
      <c r="A385" s="1">
        <f>_xlfn.RANK.EQ(AM385, $AM$2:$AM$1031)</f>
        <v>140</v>
      </c>
      <c r="B385" s="3" t="s">
        <v>296</v>
      </c>
      <c r="C385" s="3" t="str">
        <f>_xlfn.CONCAT(B385, " - ", D385)</f>
        <v>Willie Davis - 1964</v>
      </c>
      <c r="D385" s="3">
        <v>1964</v>
      </c>
      <c r="E385" s="3">
        <v>24</v>
      </c>
      <c r="F385" s="3" t="s">
        <v>164</v>
      </c>
      <c r="G385" s="3" t="s">
        <v>52</v>
      </c>
      <c r="H385" s="3">
        <v>157</v>
      </c>
      <c r="I385" s="3">
        <v>652</v>
      </c>
      <c r="J385" s="3">
        <v>613</v>
      </c>
      <c r="K385" s="3">
        <v>91</v>
      </c>
      <c r="L385" s="3">
        <v>180</v>
      </c>
      <c r="M385" s="3">
        <v>138</v>
      </c>
      <c r="N385" s="3">
        <v>23</v>
      </c>
      <c r="O385" s="3">
        <v>7</v>
      </c>
      <c r="P385" s="3">
        <v>12</v>
      </c>
      <c r="Q385" s="3">
        <f>_xlfn.RANK.EQ(P385,$P$2:$P$1031)</f>
        <v>916</v>
      </c>
      <c r="R385" s="3">
        <v>77</v>
      </c>
      <c r="S385" s="3">
        <v>42</v>
      </c>
      <c r="T385" s="3">
        <v>13</v>
      </c>
      <c r="U385" s="3">
        <v>22</v>
      </c>
      <c r="V385" s="3">
        <v>59</v>
      </c>
      <c r="W385" s="3">
        <v>0.29399999999999998</v>
      </c>
      <c r="X385" s="3">
        <f>_xlfn.RANK.EQ(W385,$W$2:$W$1031)</f>
        <v>675</v>
      </c>
      <c r="Y385" s="3">
        <v>0.316</v>
      </c>
      <c r="Z385" s="3">
        <f>_xlfn.RANK.EQ(Y385,$Y$2:$Y$1031)</f>
        <v>1019</v>
      </c>
      <c r="AA385" s="3">
        <v>0.41299999999999998</v>
      </c>
      <c r="AB385" s="3">
        <f>_xlfn.RANK.EQ(AA385,$AA$2:$AA$1031)</f>
        <v>982</v>
      </c>
      <c r="AC385" s="17">
        <v>0.72899999999999998</v>
      </c>
      <c r="AD385" s="28">
        <f>_xlfn.RANK.EQ(AC385,$AC$2:$AC$1031)</f>
        <v>1012</v>
      </c>
      <c r="AE385" s="21">
        <v>110</v>
      </c>
      <c r="AF385" s="31">
        <f>_xlfn.RANK.EQ(AE385,$AE$2:$AE$1031)</f>
        <v>991</v>
      </c>
      <c r="AG385" s="3">
        <v>253</v>
      </c>
      <c r="AH385" s="3">
        <v>4</v>
      </c>
      <c r="AI385" s="3">
        <v>1</v>
      </c>
      <c r="AJ385" s="3">
        <v>10</v>
      </c>
      <c r="AK385" s="3">
        <v>6</v>
      </c>
      <c r="AL385" s="3">
        <v>1</v>
      </c>
      <c r="AM385" s="21">
        <v>8.3000000000000007</v>
      </c>
      <c r="AN385" s="21">
        <f>_xlfn.RANK.EQ(AM385,$AM$2:$AM$1031)</f>
        <v>140</v>
      </c>
      <c r="AO385" s="21">
        <f>_xlfn.IFNA(VLOOKUP(C385, 'FanGraphs Plus Stats 1-2000'!$D$2:$L$1048576, MATCH("wRC+", FanGraphs_Plus_Stats_1_1500[[#Headers],[ID]:[BABIP+]], 0), FALSE), 0)</f>
        <v>0</v>
      </c>
      <c r="AP385" s="21">
        <f>_xlfn.RANK.EQ(AO385,$AO$2:$AO$1031)</f>
        <v>654</v>
      </c>
      <c r="AQ385" s="23">
        <f>(AM385/H385)*162</f>
        <v>8.5643312101910833</v>
      </c>
      <c r="AR385" s="21">
        <f>_xlfn.RANK.EQ(AQ385,$AQ$2:$AQ$1031)</f>
        <v>208</v>
      </c>
      <c r="AS385" s="3">
        <v>5.8</v>
      </c>
      <c r="AT385" s="3">
        <f>_xlfn.RANK.EQ(AS385,$AS$2:$AS$1031)</f>
        <v>197</v>
      </c>
      <c r="AU385" s="3">
        <v>4.9000000000000004</v>
      </c>
      <c r="AV385" s="3">
        <f>_xlfn.RANK.EQ(AU385,$AU$2:$AU$1031)</f>
        <v>858</v>
      </c>
      <c r="AW385" s="14">
        <v>3.4</v>
      </c>
      <c r="AX385" s="3">
        <f>_xlfn.RANK.EQ(AW385,$AW$2:$AW$1031)</f>
        <v>31</v>
      </c>
      <c r="AY385" s="3">
        <v>12</v>
      </c>
      <c r="AZ385" s="3">
        <v>3</v>
      </c>
      <c r="BA385" s="3">
        <v>7</v>
      </c>
      <c r="BB385" s="3">
        <v>9</v>
      </c>
      <c r="BC385" s="3">
        <v>29</v>
      </c>
      <c r="BD385" s="3" t="s">
        <v>68</v>
      </c>
      <c r="BE385" s="13">
        <f>GEOMEAN(AN385,AF385,AP385,AR385)</f>
        <v>370.6471741461591</v>
      </c>
    </row>
    <row r="386" spans="1:57" x14ac:dyDescent="0.45">
      <c r="A386" s="1">
        <f>_xlfn.RANK.EQ(AM386, $AM$2:$AM$1031)</f>
        <v>206</v>
      </c>
      <c r="B386" s="3" t="s">
        <v>115</v>
      </c>
      <c r="C386" s="3" t="str">
        <f>_xlfn.CONCAT(B386, " - ", D386)</f>
        <v>Ernie Banks - 1960</v>
      </c>
      <c r="D386" s="3">
        <v>1960</v>
      </c>
      <c r="E386" s="3">
        <v>29</v>
      </c>
      <c r="F386" s="3" t="s">
        <v>88</v>
      </c>
      <c r="G386" s="3" t="s">
        <v>52</v>
      </c>
      <c r="H386" s="3">
        <v>156</v>
      </c>
      <c r="I386" s="3">
        <v>678</v>
      </c>
      <c r="J386" s="3">
        <v>597</v>
      </c>
      <c r="K386" s="3">
        <v>94</v>
      </c>
      <c r="L386" s="3">
        <v>162</v>
      </c>
      <c r="M386" s="3">
        <v>82</v>
      </c>
      <c r="N386" s="3">
        <v>32</v>
      </c>
      <c r="O386" s="3">
        <v>7</v>
      </c>
      <c r="P386" s="3">
        <v>41</v>
      </c>
      <c r="Q386" s="3">
        <f>_xlfn.RANK.EQ(P386,$P$2:$P$1031)</f>
        <v>141</v>
      </c>
      <c r="R386" s="3">
        <v>117</v>
      </c>
      <c r="S386" s="3">
        <v>1</v>
      </c>
      <c r="T386" s="3">
        <v>3</v>
      </c>
      <c r="U386" s="3">
        <v>71</v>
      </c>
      <c r="V386" s="3">
        <v>69</v>
      </c>
      <c r="W386" s="3">
        <v>0.27100000000000002</v>
      </c>
      <c r="X386" s="3">
        <f>_xlfn.RANK.EQ(W386,$W$2:$W$1031)</f>
        <v>935</v>
      </c>
      <c r="Y386" s="3">
        <v>0.35</v>
      </c>
      <c r="Z386" s="3">
        <f>_xlfn.RANK.EQ(Y386,$Y$2:$Y$1031)</f>
        <v>904</v>
      </c>
      <c r="AA386" s="3">
        <v>0.55400000000000005</v>
      </c>
      <c r="AB386" s="3">
        <f>_xlfn.RANK.EQ(AA386,$AA$2:$AA$1031)</f>
        <v>368</v>
      </c>
      <c r="AC386" s="17">
        <v>0.90400000000000003</v>
      </c>
      <c r="AD386" s="28">
        <f>_xlfn.RANK.EQ(AC386,$AC$2:$AC$1031)</f>
        <v>572</v>
      </c>
      <c r="AE386" s="21">
        <v>146</v>
      </c>
      <c r="AF386" s="31">
        <f>_xlfn.RANK.EQ(AE386,$AE$2:$AE$1031)</f>
        <v>515</v>
      </c>
      <c r="AG386" s="3">
        <v>331</v>
      </c>
      <c r="AH386" s="3">
        <v>14</v>
      </c>
      <c r="AI386" s="3">
        <v>4</v>
      </c>
      <c r="AJ386" s="3">
        <v>0</v>
      </c>
      <c r="AK386" s="3">
        <v>6</v>
      </c>
      <c r="AL386" s="3">
        <v>28</v>
      </c>
      <c r="AM386" s="21">
        <v>7.9</v>
      </c>
      <c r="AN386" s="21">
        <f>_xlfn.RANK.EQ(AM386,$AM$2:$AM$1031)</f>
        <v>206</v>
      </c>
      <c r="AO386" s="21">
        <f>_xlfn.IFNA(VLOOKUP(C386, 'FanGraphs Plus Stats 1-2000'!$D$2:$L$1048576, MATCH("wRC+", FanGraphs_Plus_Stats_1_1500[[#Headers],[ID]:[BABIP+]], 0), FALSE), 0)</f>
        <v>0</v>
      </c>
      <c r="AP386" s="21">
        <f>_xlfn.RANK.EQ(AO386,$AO$2:$AO$1031)</f>
        <v>654</v>
      </c>
      <c r="AQ386" s="23">
        <f>(AM386/H386)*162</f>
        <v>8.203846153846154</v>
      </c>
      <c r="AR386" s="21">
        <f>_xlfn.RANK.EQ(AQ386,$AQ$2:$AQ$1031)</f>
        <v>277</v>
      </c>
      <c r="AS386" s="3">
        <v>5.3</v>
      </c>
      <c r="AT386" s="3">
        <f>_xlfn.RANK.EQ(AS386,$AS$2:$AS$1031)</f>
        <v>295</v>
      </c>
      <c r="AU386" s="3">
        <v>6.9</v>
      </c>
      <c r="AV386" s="3">
        <f>_xlfn.RANK.EQ(AU386,$AU$2:$AU$1031)</f>
        <v>286</v>
      </c>
      <c r="AW386" s="14">
        <v>2</v>
      </c>
      <c r="AX386" s="3">
        <f>_xlfn.RANK.EQ(AW386,$AW$2:$AW$1031)</f>
        <v>199</v>
      </c>
      <c r="AY386" s="3">
        <v>31</v>
      </c>
      <c r="AZ386" s="3">
        <v>2</v>
      </c>
      <c r="BA386" s="3">
        <v>-1</v>
      </c>
      <c r="BB386" s="3">
        <v>1</v>
      </c>
      <c r="BC386" s="3">
        <v>9</v>
      </c>
      <c r="BD386" s="3" t="s">
        <v>62</v>
      </c>
      <c r="BE386" s="13">
        <f>GEOMEAN(AN386,AF386,AP386,AR386)</f>
        <v>372.3342535091561</v>
      </c>
    </row>
    <row r="387" spans="1:57" x14ac:dyDescent="0.45">
      <c r="A387" s="1">
        <f>_xlfn.RANK.EQ(AM387, $AM$2:$AM$1031)</f>
        <v>664</v>
      </c>
      <c r="B387" s="3" t="s">
        <v>594</v>
      </c>
      <c r="C387" s="3" t="str">
        <f>_xlfn.CONCAT(B387, " - ", D387)</f>
        <v>Larry Doby - 1951</v>
      </c>
      <c r="D387" s="3">
        <v>1951</v>
      </c>
      <c r="E387" s="3">
        <v>27</v>
      </c>
      <c r="F387" s="3" t="s">
        <v>110</v>
      </c>
      <c r="G387" s="3" t="s">
        <v>43</v>
      </c>
      <c r="H387" s="3">
        <v>134</v>
      </c>
      <c r="I387" s="3">
        <v>551</v>
      </c>
      <c r="J387" s="3">
        <v>447</v>
      </c>
      <c r="K387" s="3">
        <v>84</v>
      </c>
      <c r="L387" s="3">
        <v>132</v>
      </c>
      <c r="M387" s="3">
        <v>80</v>
      </c>
      <c r="N387" s="3">
        <v>27</v>
      </c>
      <c r="O387" s="3">
        <v>5</v>
      </c>
      <c r="P387" s="3">
        <v>20</v>
      </c>
      <c r="Q387" s="3">
        <f>_xlfn.RANK.EQ(P387,$P$2:$P$1031)</f>
        <v>753</v>
      </c>
      <c r="R387" s="3">
        <v>69</v>
      </c>
      <c r="S387" s="3">
        <v>4</v>
      </c>
      <c r="T387" s="3">
        <v>1</v>
      </c>
      <c r="U387" s="3">
        <v>101</v>
      </c>
      <c r="V387" s="3">
        <v>81</v>
      </c>
      <c r="W387" s="3">
        <v>0.29499999999999998</v>
      </c>
      <c r="X387" s="3">
        <f>_xlfn.RANK.EQ(W387,$W$2:$W$1031)</f>
        <v>664</v>
      </c>
      <c r="Y387" s="3">
        <v>0.42799999999999999</v>
      </c>
      <c r="Z387" s="3">
        <f>_xlfn.RANK.EQ(Y387,$Y$2:$Y$1031)</f>
        <v>149</v>
      </c>
      <c r="AA387" s="3">
        <v>0.51200000000000001</v>
      </c>
      <c r="AB387" s="3">
        <f>_xlfn.RANK.EQ(AA387,$AA$2:$AA$1031)</f>
        <v>619</v>
      </c>
      <c r="AC387" s="17">
        <v>0.94099999999999995</v>
      </c>
      <c r="AD387" s="28">
        <f>_xlfn.RANK.EQ(AC387,$AC$2:$AC$1031)</f>
        <v>397</v>
      </c>
      <c r="AE387" s="21">
        <v>160</v>
      </c>
      <c r="AF387" s="31">
        <f>_xlfn.RANK.EQ(AE387,$AE$2:$AE$1031)</f>
        <v>283</v>
      </c>
      <c r="AG387" s="3">
        <v>229</v>
      </c>
      <c r="AH387" s="3">
        <v>10</v>
      </c>
      <c r="AI387" s="3">
        <v>3</v>
      </c>
      <c r="AJ387" s="3">
        <v>0</v>
      </c>
      <c r="AK387" s="2"/>
      <c r="AL387" s="3">
        <v>5</v>
      </c>
      <c r="AM387" s="21">
        <v>6.4</v>
      </c>
      <c r="AN387" s="21">
        <f>_xlfn.RANK.EQ(AM387,$AM$2:$AM$1031)</f>
        <v>664</v>
      </c>
      <c r="AO387" s="21">
        <f>_xlfn.IFNA(VLOOKUP(C387, 'FanGraphs Plus Stats 1-2000'!$D$2:$L$1048576, MATCH("wRC+", FanGraphs_Plus_Stats_1_1500[[#Headers],[ID]:[BABIP+]], 0), FALSE), 0)</f>
        <v>159</v>
      </c>
      <c r="AP387" s="21">
        <f>_xlfn.RANK.EQ(AO387,$AO$2:$AO$1031)</f>
        <v>256</v>
      </c>
      <c r="AQ387" s="23">
        <f>(AM387/H387)*162</f>
        <v>7.7373134328358208</v>
      </c>
      <c r="AR387" s="21">
        <f>_xlfn.RANK.EQ(AQ387,$AQ$2:$AQ$1031)</f>
        <v>402</v>
      </c>
      <c r="AS387" s="3">
        <v>4.7</v>
      </c>
      <c r="AT387" s="3">
        <f>_xlfn.RANK.EQ(AS387,$AS$2:$AS$1031)</f>
        <v>494</v>
      </c>
      <c r="AU387" s="3">
        <v>5.9</v>
      </c>
      <c r="AV387" s="3">
        <f>_xlfn.RANK.EQ(AU387,$AU$2:$AU$1031)</f>
        <v>577</v>
      </c>
      <c r="AW387" s="14">
        <v>0.4</v>
      </c>
      <c r="AX387" s="3">
        <f>_xlfn.RANK.EQ(AW387,$AW$2:$AW$1031)</f>
        <v>621</v>
      </c>
      <c r="AY387" s="3">
        <v>39</v>
      </c>
      <c r="AZ387" s="3">
        <v>2</v>
      </c>
      <c r="BA387" s="3">
        <v>3</v>
      </c>
      <c r="BB387" s="3">
        <v>5</v>
      </c>
      <c r="BC387" s="3">
        <v>4</v>
      </c>
      <c r="BD387" s="3" t="s">
        <v>68</v>
      </c>
      <c r="BE387" s="13">
        <f>GEOMEAN(AN387,AF387,AP387,AR387)</f>
        <v>372.91094771034415</v>
      </c>
    </row>
    <row r="388" spans="1:57" x14ac:dyDescent="0.45">
      <c r="A388" s="1">
        <f>_xlfn.RANK.EQ(AM388, $AM$2:$AM$1031)</f>
        <v>131</v>
      </c>
      <c r="B388" s="3" t="s">
        <v>279</v>
      </c>
      <c r="C388" s="3" t="str">
        <f>_xlfn.CONCAT(B388, " - ", D388)</f>
        <v>Brooks Robinson - 1968</v>
      </c>
      <c r="D388" s="3">
        <v>1968</v>
      </c>
      <c r="E388" s="3">
        <v>31</v>
      </c>
      <c r="F388" s="3" t="s">
        <v>61</v>
      </c>
      <c r="G388" s="3" t="s">
        <v>43</v>
      </c>
      <c r="H388" s="3">
        <v>162</v>
      </c>
      <c r="I388" s="3">
        <v>667</v>
      </c>
      <c r="J388" s="3">
        <v>608</v>
      </c>
      <c r="K388" s="3">
        <v>65</v>
      </c>
      <c r="L388" s="3">
        <v>154</v>
      </c>
      <c r="M388" s="3">
        <v>95</v>
      </c>
      <c r="N388" s="3">
        <v>36</v>
      </c>
      <c r="O388" s="3">
        <v>6</v>
      </c>
      <c r="P388" s="3">
        <v>17</v>
      </c>
      <c r="Q388" s="3">
        <f>_xlfn.RANK.EQ(P388,$P$2:$P$1031)</f>
        <v>831</v>
      </c>
      <c r="R388" s="3">
        <v>75</v>
      </c>
      <c r="S388" s="3">
        <v>1</v>
      </c>
      <c r="T388" s="3">
        <v>1</v>
      </c>
      <c r="U388" s="3">
        <v>44</v>
      </c>
      <c r="V388" s="3">
        <v>55</v>
      </c>
      <c r="W388" s="3">
        <v>0.253</v>
      </c>
      <c r="X388" s="3">
        <f>_xlfn.RANK.EQ(W388,$W$2:$W$1031)</f>
        <v>1011</v>
      </c>
      <c r="Y388" s="3">
        <v>0.30399999999999999</v>
      </c>
      <c r="Z388" s="3">
        <f>_xlfn.RANK.EQ(Y388,$Y$2:$Y$1031)</f>
        <v>1026</v>
      </c>
      <c r="AA388" s="3">
        <v>0.41599999999999998</v>
      </c>
      <c r="AB388" s="3">
        <f>_xlfn.RANK.EQ(AA388,$AA$2:$AA$1031)</f>
        <v>976</v>
      </c>
      <c r="AC388" s="17">
        <v>0.72</v>
      </c>
      <c r="AD388" s="28">
        <f>_xlfn.RANK.EQ(AC388,$AC$2:$AC$1031)</f>
        <v>1019</v>
      </c>
      <c r="AE388" s="21">
        <v>117</v>
      </c>
      <c r="AF388" s="31">
        <f>_xlfn.RANK.EQ(AE388,$AE$2:$AE$1031)</f>
        <v>949</v>
      </c>
      <c r="AG388" s="3">
        <v>253</v>
      </c>
      <c r="AH388" s="3">
        <v>12</v>
      </c>
      <c r="AI388" s="3">
        <v>4</v>
      </c>
      <c r="AJ388" s="3">
        <v>3</v>
      </c>
      <c r="AK388" s="3">
        <v>8</v>
      </c>
      <c r="AL388" s="3">
        <v>11</v>
      </c>
      <c r="AM388" s="21">
        <v>8.4</v>
      </c>
      <c r="AN388" s="21">
        <f>_xlfn.RANK.EQ(AM388,$AM$2:$AM$1031)</f>
        <v>131</v>
      </c>
      <c r="AO388" s="21">
        <f>_xlfn.IFNA(VLOOKUP(C388, 'FanGraphs Plus Stats 1-2000'!$D$2:$L$1048576, MATCH("wRC+", FanGraphs_Plus_Stats_1_1500[[#Headers],[ID]:[BABIP+]], 0), FALSE), 0)</f>
        <v>0</v>
      </c>
      <c r="AP388" s="21">
        <f>_xlfn.RANK.EQ(AO388,$AO$2:$AO$1031)</f>
        <v>654</v>
      </c>
      <c r="AQ388" s="23">
        <f>(AM388/H388)*162</f>
        <v>8.4</v>
      </c>
      <c r="AR388" s="21">
        <f>_xlfn.RANK.EQ(AQ388,$AQ$2:$AQ$1031)</f>
        <v>238</v>
      </c>
      <c r="AS388" s="3">
        <v>6.1</v>
      </c>
      <c r="AT388" s="3">
        <f>_xlfn.RANK.EQ(AS388,$AS$2:$AS$1031)</f>
        <v>147</v>
      </c>
      <c r="AU388" s="3">
        <v>4.5</v>
      </c>
      <c r="AV388" s="3">
        <f>_xlfn.RANK.EQ(AU388,$AU$2:$AU$1031)</f>
        <v>929</v>
      </c>
      <c r="AW388" s="14">
        <v>4.5</v>
      </c>
      <c r="AX388" s="3">
        <f>_xlfn.RANK.EQ(AW388,$AW$2:$AW$1031)</f>
        <v>4</v>
      </c>
      <c r="AY388" s="3">
        <v>13</v>
      </c>
      <c r="AZ388" s="3">
        <v>-1</v>
      </c>
      <c r="BA388" s="3">
        <v>1</v>
      </c>
      <c r="BB388" s="3">
        <v>0</v>
      </c>
      <c r="BC388" s="3">
        <v>33</v>
      </c>
      <c r="BD388" s="3" t="s">
        <v>140</v>
      </c>
      <c r="BE388" s="13">
        <f>GEOMEAN(AN388,AF388,AP388,AR388)</f>
        <v>372.96927244071901</v>
      </c>
    </row>
    <row r="389" spans="1:57" x14ac:dyDescent="0.45">
      <c r="A389" s="1">
        <f>_xlfn.RANK.EQ(AM389, $AM$2:$AM$1031)</f>
        <v>189</v>
      </c>
      <c r="B389" s="3" t="s">
        <v>348</v>
      </c>
      <c r="C389" s="3" t="str">
        <f>_xlfn.CONCAT(B389, " - ", D389)</f>
        <v>Ken Boyer - 1961</v>
      </c>
      <c r="D389" s="3">
        <v>1961</v>
      </c>
      <c r="E389" s="3">
        <v>30</v>
      </c>
      <c r="F389" s="3" t="s">
        <v>51</v>
      </c>
      <c r="G389" s="3" t="s">
        <v>52</v>
      </c>
      <c r="H389" s="3">
        <v>153</v>
      </c>
      <c r="I389" s="3">
        <v>664</v>
      </c>
      <c r="J389" s="3">
        <v>589</v>
      </c>
      <c r="K389" s="3">
        <v>109</v>
      </c>
      <c r="L389" s="3">
        <v>194</v>
      </c>
      <c r="M389" s="3">
        <v>133</v>
      </c>
      <c r="N389" s="3">
        <v>26</v>
      </c>
      <c r="O389" s="3">
        <v>11</v>
      </c>
      <c r="P389" s="3">
        <v>24</v>
      </c>
      <c r="Q389" s="3">
        <f>_xlfn.RANK.EQ(P389,$P$2:$P$1031)</f>
        <v>634</v>
      </c>
      <c r="R389" s="3">
        <v>95</v>
      </c>
      <c r="S389" s="3">
        <v>6</v>
      </c>
      <c r="T389" s="3">
        <v>3</v>
      </c>
      <c r="U389" s="3">
        <v>68</v>
      </c>
      <c r="V389" s="3">
        <v>91</v>
      </c>
      <c r="W389" s="3">
        <v>0.32900000000000001</v>
      </c>
      <c r="X389" s="3">
        <f>_xlfn.RANK.EQ(W389,$W$2:$W$1031)</f>
        <v>182</v>
      </c>
      <c r="Y389" s="3">
        <v>0.39700000000000002</v>
      </c>
      <c r="Z389" s="3">
        <f>_xlfn.RANK.EQ(Y389,$Y$2:$Y$1031)</f>
        <v>407</v>
      </c>
      <c r="AA389" s="3">
        <v>0.53300000000000003</v>
      </c>
      <c r="AB389" s="3">
        <f>_xlfn.RANK.EQ(AA389,$AA$2:$AA$1031)</f>
        <v>504</v>
      </c>
      <c r="AC389" s="17">
        <v>0.93</v>
      </c>
      <c r="AD389" s="28">
        <f>_xlfn.RANK.EQ(AC389,$AC$2:$AC$1031)</f>
        <v>443</v>
      </c>
      <c r="AE389" s="21">
        <v>136</v>
      </c>
      <c r="AF389" s="31">
        <f>_xlfn.RANK.EQ(AE389,$AE$2:$AE$1031)</f>
        <v>709</v>
      </c>
      <c r="AG389" s="3">
        <v>314</v>
      </c>
      <c r="AH389" s="3">
        <v>11</v>
      </c>
      <c r="AI389" s="3">
        <v>1</v>
      </c>
      <c r="AJ389" s="3">
        <v>0</v>
      </c>
      <c r="AK389" s="3">
        <v>5</v>
      </c>
      <c r="AL389" s="3">
        <v>9</v>
      </c>
      <c r="AM389" s="21">
        <v>8</v>
      </c>
      <c r="AN389" s="21">
        <f>_xlfn.RANK.EQ(AM389,$AM$2:$AM$1031)</f>
        <v>189</v>
      </c>
      <c r="AO389" s="21">
        <f>_xlfn.IFNA(VLOOKUP(C389, 'FanGraphs Plus Stats 1-2000'!$D$2:$L$1048576, MATCH("wRC+", FanGraphs_Plus_Stats_1_1500[[#Headers],[ID]:[BABIP+]], 0), FALSE), 0)</f>
        <v>0</v>
      </c>
      <c r="AP389" s="21">
        <f>_xlfn.RANK.EQ(AO389,$AO$2:$AO$1031)</f>
        <v>654</v>
      </c>
      <c r="AQ389" s="23">
        <f>(AM389/H389)*162</f>
        <v>8.4705882352941178</v>
      </c>
      <c r="AR389" s="21">
        <f>_xlfn.RANK.EQ(AQ389,$AQ$2:$AQ$1031)</f>
        <v>222</v>
      </c>
      <c r="AS389" s="3">
        <v>5.4</v>
      </c>
      <c r="AT389" s="3">
        <f>_xlfn.RANK.EQ(AS389,$AS$2:$AS$1031)</f>
        <v>273</v>
      </c>
      <c r="AU389" s="3">
        <v>6.7</v>
      </c>
      <c r="AV389" s="3">
        <f>_xlfn.RANK.EQ(AU389,$AU$2:$AU$1031)</f>
        <v>327</v>
      </c>
      <c r="AW389" s="14">
        <v>1.6</v>
      </c>
      <c r="AX389" s="3">
        <f>_xlfn.RANK.EQ(AW389,$AW$2:$AW$1031)</f>
        <v>300</v>
      </c>
      <c r="AY389" s="3">
        <v>32</v>
      </c>
      <c r="AZ389" s="3">
        <v>1</v>
      </c>
      <c r="BA389" s="3">
        <v>6</v>
      </c>
      <c r="BB389" s="3">
        <v>7</v>
      </c>
      <c r="BC389" s="3">
        <v>13</v>
      </c>
      <c r="BD389" s="3" t="s">
        <v>140</v>
      </c>
      <c r="BE389" s="13">
        <f>GEOMEAN(AN389,AF389,AP389,AR389)</f>
        <v>373.47341303412287</v>
      </c>
    </row>
    <row r="390" spans="1:57" x14ac:dyDescent="0.45">
      <c r="A390" s="1">
        <f>_xlfn.RANK.EQ(AM390, $AM$2:$AM$1031)</f>
        <v>370</v>
      </c>
      <c r="B390" s="3" t="s">
        <v>521</v>
      </c>
      <c r="C390" s="3" t="str">
        <f>_xlfn.CONCAT(B390, " - ", D390)</f>
        <v>Josh Donaldson - 2016</v>
      </c>
      <c r="D390" s="3">
        <v>2016</v>
      </c>
      <c r="E390" s="3">
        <v>30</v>
      </c>
      <c r="F390" s="3" t="s">
        <v>308</v>
      </c>
      <c r="G390" s="3" t="s">
        <v>43</v>
      </c>
      <c r="H390" s="3">
        <v>155</v>
      </c>
      <c r="I390" s="3">
        <v>700</v>
      </c>
      <c r="J390" s="3">
        <v>577</v>
      </c>
      <c r="K390" s="3">
        <v>122</v>
      </c>
      <c r="L390" s="3">
        <v>164</v>
      </c>
      <c r="M390" s="3">
        <v>90</v>
      </c>
      <c r="N390" s="3">
        <v>32</v>
      </c>
      <c r="O390" s="3">
        <v>5</v>
      </c>
      <c r="P390" s="3">
        <v>37</v>
      </c>
      <c r="Q390" s="3">
        <f>_xlfn.RANK.EQ(P390,$P$2:$P$1031)</f>
        <v>237</v>
      </c>
      <c r="R390" s="3">
        <v>99</v>
      </c>
      <c r="S390" s="3">
        <v>7</v>
      </c>
      <c r="T390" s="3">
        <v>1</v>
      </c>
      <c r="U390" s="3">
        <v>109</v>
      </c>
      <c r="V390" s="3">
        <v>119</v>
      </c>
      <c r="W390" s="3">
        <v>0.28399999999999997</v>
      </c>
      <c r="X390" s="3">
        <f>_xlfn.RANK.EQ(W390,$W$2:$W$1031)</f>
        <v>808</v>
      </c>
      <c r="Y390" s="3">
        <v>0.40400000000000003</v>
      </c>
      <c r="Z390" s="3">
        <f>_xlfn.RANK.EQ(Y390,$Y$2:$Y$1031)</f>
        <v>330</v>
      </c>
      <c r="AA390" s="3">
        <v>0.54900000000000004</v>
      </c>
      <c r="AB390" s="3">
        <f>_xlfn.RANK.EQ(AA390,$AA$2:$AA$1031)</f>
        <v>401</v>
      </c>
      <c r="AC390" s="17">
        <v>0.95299999999999996</v>
      </c>
      <c r="AD390" s="28">
        <f>_xlfn.RANK.EQ(AC390,$AC$2:$AC$1031)</f>
        <v>355</v>
      </c>
      <c r="AE390" s="21">
        <v>153</v>
      </c>
      <c r="AF390" s="31">
        <f>_xlfn.RANK.EQ(AE390,$AE$2:$AE$1031)</f>
        <v>394</v>
      </c>
      <c r="AG390" s="3">
        <v>317</v>
      </c>
      <c r="AH390" s="3">
        <v>16</v>
      </c>
      <c r="AI390" s="3">
        <v>9</v>
      </c>
      <c r="AJ390" s="3">
        <v>2</v>
      </c>
      <c r="AK390" s="3">
        <v>3</v>
      </c>
      <c r="AL390" s="3">
        <v>6</v>
      </c>
      <c r="AM390" s="21">
        <v>7.2</v>
      </c>
      <c r="AN390" s="21">
        <f>_xlfn.RANK.EQ(AM390,$AM$2:$AM$1031)</f>
        <v>370</v>
      </c>
      <c r="AO390" s="21">
        <f>_xlfn.IFNA(VLOOKUP(C390, 'FanGraphs Plus Stats 1-2000'!$D$2:$L$1048576, MATCH("wRC+", FanGraphs_Plus_Stats_1_1500[[#Headers],[ID]:[BABIP+]], 0), FALSE), 0)</f>
        <v>157</v>
      </c>
      <c r="AP390" s="21">
        <f>_xlfn.RANK.EQ(AO390,$AO$2:$AO$1031)</f>
        <v>285</v>
      </c>
      <c r="AQ390" s="23">
        <f>(AM390/H390)*162</f>
        <v>7.5251612903225809</v>
      </c>
      <c r="AR390" s="21">
        <f>_xlfn.RANK.EQ(AQ390,$AQ$2:$AQ$1031)</f>
        <v>469</v>
      </c>
      <c r="AS390" s="3">
        <v>5</v>
      </c>
      <c r="AT390" s="3">
        <f>_xlfn.RANK.EQ(AS390,$AS$2:$AS$1031)</f>
        <v>390</v>
      </c>
      <c r="AU390" s="3">
        <v>7.3</v>
      </c>
      <c r="AV390" s="3">
        <f>_xlfn.RANK.EQ(AU390,$AU$2:$AU$1031)</f>
        <v>195</v>
      </c>
      <c r="AW390" s="14">
        <v>0.1</v>
      </c>
      <c r="AX390" s="3">
        <f>_xlfn.RANK.EQ(AW390,$AW$2:$AW$1031)</f>
        <v>717</v>
      </c>
      <c r="AY390" s="3">
        <v>46</v>
      </c>
      <c r="AZ390" s="3">
        <v>-1</v>
      </c>
      <c r="BA390" s="3">
        <v>3</v>
      </c>
      <c r="BB390" s="3">
        <v>2</v>
      </c>
      <c r="BC390" s="3">
        <v>-1</v>
      </c>
      <c r="BD390" s="3" t="s">
        <v>401</v>
      </c>
      <c r="BE390" s="13">
        <f>GEOMEAN(AN390,AF390,AP390,AR390)</f>
        <v>373.61896425220908</v>
      </c>
    </row>
    <row r="391" spans="1:57" x14ac:dyDescent="0.45">
      <c r="A391" s="1">
        <f>_xlfn.RANK.EQ(AM391, $AM$2:$AM$1031)</f>
        <v>463</v>
      </c>
      <c r="B391" s="3" t="s">
        <v>631</v>
      </c>
      <c r="C391" s="3" t="str">
        <f>_xlfn.CONCAT(B391, " - ", D391)</f>
        <v>Darren Daulton - 1992</v>
      </c>
      <c r="D391" s="3">
        <v>1992</v>
      </c>
      <c r="E391" s="3">
        <v>30</v>
      </c>
      <c r="F391" s="3" t="s">
        <v>139</v>
      </c>
      <c r="G391" s="3" t="s">
        <v>52</v>
      </c>
      <c r="H391" s="3">
        <v>145</v>
      </c>
      <c r="I391" s="3">
        <v>585</v>
      </c>
      <c r="J391" s="3">
        <v>485</v>
      </c>
      <c r="K391" s="3">
        <v>80</v>
      </c>
      <c r="L391" s="3">
        <v>131</v>
      </c>
      <c r="M391" s="3">
        <v>67</v>
      </c>
      <c r="N391" s="3">
        <v>32</v>
      </c>
      <c r="O391" s="3">
        <v>5</v>
      </c>
      <c r="P391" s="3">
        <v>27</v>
      </c>
      <c r="Q391" s="3">
        <f>_xlfn.RANK.EQ(P391,$P$2:$P$1031)</f>
        <v>543</v>
      </c>
      <c r="R391" s="3">
        <v>109</v>
      </c>
      <c r="S391" s="3">
        <v>11</v>
      </c>
      <c r="T391" s="3">
        <v>2</v>
      </c>
      <c r="U391" s="3">
        <v>88</v>
      </c>
      <c r="V391" s="3">
        <v>103</v>
      </c>
      <c r="W391" s="3">
        <v>0.27</v>
      </c>
      <c r="X391" s="3">
        <f>_xlfn.RANK.EQ(W391,$W$2:$W$1031)</f>
        <v>942</v>
      </c>
      <c r="Y391" s="3">
        <v>0.38500000000000001</v>
      </c>
      <c r="Z391" s="3">
        <f>_xlfn.RANK.EQ(Y391,$Y$2:$Y$1031)</f>
        <v>544</v>
      </c>
      <c r="AA391" s="3">
        <v>0.52400000000000002</v>
      </c>
      <c r="AB391" s="3">
        <f>_xlfn.RANK.EQ(AA391,$AA$2:$AA$1031)</f>
        <v>560</v>
      </c>
      <c r="AC391" s="17">
        <v>0.90800000000000003</v>
      </c>
      <c r="AD391" s="28">
        <f>_xlfn.RANK.EQ(AC391,$AC$2:$AC$1031)</f>
        <v>552</v>
      </c>
      <c r="AE391" s="21">
        <v>156</v>
      </c>
      <c r="AF391" s="31">
        <f>_xlfn.RANK.EQ(AE391,$AE$2:$AE$1031)</f>
        <v>346</v>
      </c>
      <c r="AG391" s="3">
        <v>254</v>
      </c>
      <c r="AH391" s="3">
        <v>3</v>
      </c>
      <c r="AI391" s="3">
        <v>6</v>
      </c>
      <c r="AJ391" s="3">
        <v>0</v>
      </c>
      <c r="AK391" s="3">
        <v>6</v>
      </c>
      <c r="AL391" s="3">
        <v>11</v>
      </c>
      <c r="AM391" s="21">
        <v>6.9</v>
      </c>
      <c r="AN391" s="21">
        <f>_xlfn.RANK.EQ(AM391,$AM$2:$AM$1031)</f>
        <v>463</v>
      </c>
      <c r="AO391" s="21">
        <f>_xlfn.IFNA(VLOOKUP(C391, 'FanGraphs Plus Stats 1-2000'!$D$2:$L$1048576, MATCH("wRC+", FanGraphs_Plus_Stats_1_1500[[#Headers],[ID]:[BABIP+]], 0), FALSE), 0)</f>
        <v>156</v>
      </c>
      <c r="AP391" s="21">
        <f>_xlfn.RANK.EQ(AO391,$AO$2:$AO$1031)</f>
        <v>300</v>
      </c>
      <c r="AQ391" s="23">
        <f>(AM391/H391)*162</f>
        <v>7.7089655172413796</v>
      </c>
      <c r="AR391" s="21">
        <f>_xlfn.RANK.EQ(AQ391,$AQ$2:$AQ$1031)</f>
        <v>407</v>
      </c>
      <c r="AS391" s="3">
        <v>5.0999999999999996</v>
      </c>
      <c r="AT391" s="3">
        <f>_xlfn.RANK.EQ(AS391,$AS$2:$AS$1031)</f>
        <v>359</v>
      </c>
      <c r="AU391" s="3">
        <v>6.5</v>
      </c>
      <c r="AV391" s="3">
        <f>_xlfn.RANK.EQ(AU391,$AU$2:$AU$1031)</f>
        <v>375</v>
      </c>
      <c r="AW391" s="14">
        <v>1.3</v>
      </c>
      <c r="AX391" s="3">
        <f>_xlfn.RANK.EQ(AW391,$AW$2:$AW$1031)</f>
        <v>381</v>
      </c>
      <c r="AY391" s="3">
        <v>33</v>
      </c>
      <c r="AZ391" s="3">
        <v>2</v>
      </c>
      <c r="BA391" s="3">
        <v>-1</v>
      </c>
      <c r="BB391" s="3">
        <v>1</v>
      </c>
      <c r="BC391" s="3">
        <v>3</v>
      </c>
      <c r="BD391" s="3" t="s">
        <v>259</v>
      </c>
      <c r="BE391" s="13">
        <f>GEOMEAN(AN391,AF391,AP391,AR391)</f>
        <v>373.97553181158821</v>
      </c>
    </row>
    <row r="392" spans="1:57" x14ac:dyDescent="0.45">
      <c r="A392" s="1">
        <f>_xlfn.RANK.EQ(AM392, $AM$2:$AM$1031)</f>
        <v>765</v>
      </c>
      <c r="B392" s="3" t="s">
        <v>630</v>
      </c>
      <c r="C392" s="3" t="str">
        <f>_xlfn.CONCAT(B392, " - ", D392)</f>
        <v>Buddy Bell - 1981</v>
      </c>
      <c r="D392" s="3">
        <v>1981</v>
      </c>
      <c r="E392" s="3">
        <v>29</v>
      </c>
      <c r="F392" s="3" t="s">
        <v>230</v>
      </c>
      <c r="G392" s="3" t="s">
        <v>43</v>
      </c>
      <c r="H392" s="3">
        <v>97</v>
      </c>
      <c r="I392" s="3">
        <v>415</v>
      </c>
      <c r="J392" s="3">
        <v>360</v>
      </c>
      <c r="K392" s="3">
        <v>44</v>
      </c>
      <c r="L392" s="3">
        <v>106</v>
      </c>
      <c r="M392" s="3">
        <v>79</v>
      </c>
      <c r="N392" s="3">
        <v>16</v>
      </c>
      <c r="O392" s="3">
        <v>1</v>
      </c>
      <c r="P392" s="3">
        <v>10</v>
      </c>
      <c r="Q392" s="3">
        <f>_xlfn.RANK.EQ(P392,$P$2:$P$1031)</f>
        <v>943</v>
      </c>
      <c r="R392" s="3">
        <v>64</v>
      </c>
      <c r="S392" s="3">
        <v>3</v>
      </c>
      <c r="T392" s="3">
        <v>3</v>
      </c>
      <c r="U392" s="3">
        <v>42</v>
      </c>
      <c r="V392" s="3">
        <v>30</v>
      </c>
      <c r="W392" s="3">
        <v>0.29399999999999998</v>
      </c>
      <c r="X392" s="3">
        <f>_xlfn.RANK.EQ(W392,$W$2:$W$1031)</f>
        <v>675</v>
      </c>
      <c r="Y392" s="3">
        <v>0.36399999999999999</v>
      </c>
      <c r="Z392" s="3">
        <f>_xlfn.RANK.EQ(Y392,$Y$2:$Y$1031)</f>
        <v>788</v>
      </c>
      <c r="AA392" s="3">
        <v>0.42799999999999999</v>
      </c>
      <c r="AB392" s="3">
        <f>_xlfn.RANK.EQ(AA392,$AA$2:$AA$1031)</f>
        <v>948</v>
      </c>
      <c r="AC392" s="17">
        <v>0.79200000000000004</v>
      </c>
      <c r="AD392" s="28">
        <f>_xlfn.RANK.EQ(AC392,$AC$2:$AC$1031)</f>
        <v>949</v>
      </c>
      <c r="AE392" s="21">
        <v>134</v>
      </c>
      <c r="AF392" s="31">
        <f>_xlfn.RANK.EQ(AE392,$AE$2:$AE$1031)</f>
        <v>745</v>
      </c>
      <c r="AG392" s="3">
        <v>154</v>
      </c>
      <c r="AH392" s="3">
        <v>6</v>
      </c>
      <c r="AI392" s="3">
        <v>3</v>
      </c>
      <c r="AJ392" s="3">
        <v>0</v>
      </c>
      <c r="AK392" s="3">
        <v>10</v>
      </c>
      <c r="AL392" s="3">
        <v>10</v>
      </c>
      <c r="AM392" s="21">
        <v>6.2</v>
      </c>
      <c r="AN392" s="21">
        <f>_xlfn.RANK.EQ(AM392,$AM$2:$AM$1031)</f>
        <v>765</v>
      </c>
      <c r="AO392" s="21">
        <f>_xlfn.IFNA(VLOOKUP(C392, 'FanGraphs Plus Stats 1-2000'!$D$2:$L$1048576, MATCH("wRC+", FanGraphs_Plus_Stats_1_1500[[#Headers],[ID]:[BABIP+]], 0), FALSE), 0)</f>
        <v>0</v>
      </c>
      <c r="AP392" s="21">
        <f>_xlfn.RANK.EQ(AO392,$AO$2:$AO$1031)</f>
        <v>654</v>
      </c>
      <c r="AQ392" s="23">
        <f>(AM392/H392)*162</f>
        <v>10.354639175257731</v>
      </c>
      <c r="AR392" s="21">
        <f>_xlfn.RANK.EQ(AQ392,$AQ$2:$AQ$1031)</f>
        <v>53</v>
      </c>
      <c r="AS392" s="3">
        <v>4.9000000000000004</v>
      </c>
      <c r="AT392" s="3">
        <f>_xlfn.RANK.EQ(AS392,$AS$2:$AS$1031)</f>
        <v>420</v>
      </c>
      <c r="AU392" s="3">
        <v>3.2</v>
      </c>
      <c r="AV392" s="3">
        <f>_xlfn.RANK.EQ(AU392,$AU$2:$AU$1031)</f>
        <v>1022</v>
      </c>
      <c r="AW392" s="14">
        <v>3.4</v>
      </c>
      <c r="AX392" s="3">
        <f>_xlfn.RANK.EQ(AW392,$AW$2:$AW$1031)</f>
        <v>31</v>
      </c>
      <c r="AY392" s="3">
        <v>16</v>
      </c>
      <c r="AZ392" s="3">
        <v>1</v>
      </c>
      <c r="BA392" s="3">
        <v>-3</v>
      </c>
      <c r="BB392" s="3">
        <v>-2</v>
      </c>
      <c r="BC392" s="3">
        <v>27</v>
      </c>
      <c r="BD392" s="3" t="s">
        <v>165</v>
      </c>
      <c r="BE392" s="13">
        <f>GEOMEAN(AN392,AF392,AP392,AR392)</f>
        <v>374.90206404087104</v>
      </c>
    </row>
    <row r="393" spans="1:57" x14ac:dyDescent="0.45">
      <c r="A393" s="1">
        <f>_xlfn.RANK.EQ(AM393, $AM$2:$AM$1031)</f>
        <v>463</v>
      </c>
      <c r="B393" s="3" t="s">
        <v>402</v>
      </c>
      <c r="C393" s="3" t="str">
        <f>_xlfn.CONCAT(B393, " - ", D393)</f>
        <v>Ryan Braun - 2012</v>
      </c>
      <c r="D393" s="3">
        <v>2012</v>
      </c>
      <c r="E393" s="3">
        <v>28</v>
      </c>
      <c r="F393" s="3" t="s">
        <v>90</v>
      </c>
      <c r="G393" s="3" t="s">
        <v>52</v>
      </c>
      <c r="H393" s="3">
        <v>154</v>
      </c>
      <c r="I393" s="3">
        <v>677</v>
      </c>
      <c r="J393" s="3">
        <v>598</v>
      </c>
      <c r="K393" s="3">
        <v>108</v>
      </c>
      <c r="L393" s="3">
        <v>191</v>
      </c>
      <c r="M393" s="3">
        <v>111</v>
      </c>
      <c r="N393" s="3">
        <v>36</v>
      </c>
      <c r="O393" s="3">
        <v>3</v>
      </c>
      <c r="P393" s="3">
        <v>41</v>
      </c>
      <c r="Q393" s="3">
        <f>_xlfn.RANK.EQ(P393,$P$2:$P$1031)</f>
        <v>141</v>
      </c>
      <c r="R393" s="3">
        <v>112</v>
      </c>
      <c r="S393" s="3">
        <v>30</v>
      </c>
      <c r="T393" s="3">
        <v>7</v>
      </c>
      <c r="U393" s="3">
        <v>63</v>
      </c>
      <c r="V393" s="3">
        <v>128</v>
      </c>
      <c r="W393" s="3">
        <v>0.31900000000000001</v>
      </c>
      <c r="X393" s="3">
        <f>_xlfn.RANK.EQ(W393,$W$2:$W$1031)</f>
        <v>296</v>
      </c>
      <c r="Y393" s="3">
        <v>0.39100000000000001</v>
      </c>
      <c r="Z393" s="3">
        <f>_xlfn.RANK.EQ(Y393,$Y$2:$Y$1031)</f>
        <v>472</v>
      </c>
      <c r="AA393" s="3">
        <v>0.59499999999999997</v>
      </c>
      <c r="AB393" s="3">
        <f>_xlfn.RANK.EQ(AA393,$AA$2:$AA$1031)</f>
        <v>203</v>
      </c>
      <c r="AC393" s="17">
        <v>0.98699999999999999</v>
      </c>
      <c r="AD393" s="28">
        <f>_xlfn.RANK.EQ(AC393,$AC$2:$AC$1031)</f>
        <v>248</v>
      </c>
      <c r="AE393" s="21">
        <v>158</v>
      </c>
      <c r="AF393" s="31">
        <f>_xlfn.RANK.EQ(AE393,$AE$2:$AE$1031)</f>
        <v>309</v>
      </c>
      <c r="AG393" s="3">
        <v>356</v>
      </c>
      <c r="AH393" s="3">
        <v>12</v>
      </c>
      <c r="AI393" s="3">
        <v>11</v>
      </c>
      <c r="AJ393" s="3">
        <v>0</v>
      </c>
      <c r="AK393" s="3">
        <v>5</v>
      </c>
      <c r="AL393" s="3">
        <v>15</v>
      </c>
      <c r="AM393" s="21">
        <v>6.9</v>
      </c>
      <c r="AN393" s="21">
        <f>_xlfn.RANK.EQ(AM393,$AM$2:$AM$1031)</f>
        <v>463</v>
      </c>
      <c r="AO393" s="21">
        <f>_xlfn.IFNA(VLOOKUP(C393, 'FanGraphs Plus Stats 1-2000'!$D$2:$L$1048576, MATCH("wRC+", FanGraphs_Plus_Stats_1_1500[[#Headers],[ID]:[BABIP+]], 0), FALSE), 0)</f>
        <v>159</v>
      </c>
      <c r="AP393" s="21">
        <f>_xlfn.RANK.EQ(AO393,$AO$2:$AO$1031)</f>
        <v>256</v>
      </c>
      <c r="AQ393" s="23">
        <f>(AM393/H393)*162</f>
        <v>7.2584415584415583</v>
      </c>
      <c r="AR393" s="21">
        <f>_xlfn.RANK.EQ(AQ393,$AQ$2:$AQ$1031)</f>
        <v>549</v>
      </c>
      <c r="AS393" s="3">
        <v>4.9000000000000004</v>
      </c>
      <c r="AT393" s="3">
        <f>_xlfn.RANK.EQ(AS393,$AS$2:$AS$1031)</f>
        <v>420</v>
      </c>
      <c r="AU393" s="3">
        <v>6.1</v>
      </c>
      <c r="AV393" s="3">
        <f>_xlfn.RANK.EQ(AU393,$AU$2:$AU$1031)</f>
        <v>511</v>
      </c>
      <c r="AW393" s="14">
        <v>0.1</v>
      </c>
      <c r="AX393" s="3">
        <f>_xlfn.RANK.EQ(AW393,$AW$2:$AW$1031)</f>
        <v>717</v>
      </c>
      <c r="AY393" s="3">
        <v>44</v>
      </c>
      <c r="AZ393" s="3">
        <v>0</v>
      </c>
      <c r="BA393" s="3">
        <v>1</v>
      </c>
      <c r="BB393" s="3">
        <v>2</v>
      </c>
      <c r="BC393" s="3">
        <v>6</v>
      </c>
      <c r="BD393" s="3" t="s">
        <v>59</v>
      </c>
      <c r="BE393" s="13">
        <f>GEOMEAN(AN393,AF393,AP393,AR393)</f>
        <v>376.56325995065851</v>
      </c>
    </row>
    <row r="394" spans="1:57" x14ac:dyDescent="0.45">
      <c r="A394" s="1">
        <f>_xlfn.RANK.EQ(AM394, $AM$2:$AM$1031)</f>
        <v>176</v>
      </c>
      <c r="B394" s="3" t="s">
        <v>2852</v>
      </c>
      <c r="C394" s="3" t="str">
        <f>_xlfn.CONCAT(B394, " - ", D394)</f>
        <v>Robinson Cano - 2010</v>
      </c>
      <c r="D394" s="3">
        <v>2010</v>
      </c>
      <c r="E394" s="3">
        <v>27</v>
      </c>
      <c r="F394" s="3" t="s">
        <v>42</v>
      </c>
      <c r="G394" s="3" t="s">
        <v>43</v>
      </c>
      <c r="H394" s="3">
        <v>160</v>
      </c>
      <c r="I394" s="3">
        <v>696</v>
      </c>
      <c r="J394" s="3">
        <v>626</v>
      </c>
      <c r="K394" s="3">
        <v>103</v>
      </c>
      <c r="L394" s="3">
        <v>200</v>
      </c>
      <c r="M394" s="3">
        <v>127</v>
      </c>
      <c r="N394" s="3">
        <v>41</v>
      </c>
      <c r="O394" s="3">
        <v>3</v>
      </c>
      <c r="P394" s="3">
        <v>29</v>
      </c>
      <c r="Q394" s="3">
        <f>_xlfn.RANK.EQ(P394,$P$2:$P$1031)</f>
        <v>478</v>
      </c>
      <c r="R394" s="3">
        <v>109</v>
      </c>
      <c r="S394" s="3">
        <v>3</v>
      </c>
      <c r="T394" s="3">
        <v>2</v>
      </c>
      <c r="U394" s="3">
        <v>57</v>
      </c>
      <c r="V394" s="3">
        <v>77</v>
      </c>
      <c r="W394" s="3">
        <v>0.31900000000000001</v>
      </c>
      <c r="X394" s="3">
        <f>_xlfn.RANK.EQ(W394,$W$2:$W$1031)</f>
        <v>296</v>
      </c>
      <c r="Y394" s="3">
        <v>0.38100000000000001</v>
      </c>
      <c r="Z394" s="3">
        <f>_xlfn.RANK.EQ(Y394,$Y$2:$Y$1031)</f>
        <v>588</v>
      </c>
      <c r="AA394" s="3">
        <v>0.53400000000000003</v>
      </c>
      <c r="AB394" s="3">
        <f>_xlfn.RANK.EQ(AA394,$AA$2:$AA$1031)</f>
        <v>493</v>
      </c>
      <c r="AC394" s="17">
        <v>0.91400000000000003</v>
      </c>
      <c r="AD394" s="28">
        <f>_xlfn.RANK.EQ(AC394,$AC$2:$AC$1031)</f>
        <v>526</v>
      </c>
      <c r="AE394" s="21">
        <v>141</v>
      </c>
      <c r="AF394" s="31">
        <f>_xlfn.RANK.EQ(AE394,$AE$2:$AE$1031)</f>
        <v>620</v>
      </c>
      <c r="AG394" s="3">
        <v>334</v>
      </c>
      <c r="AH394" s="3">
        <v>19</v>
      </c>
      <c r="AI394" s="3">
        <v>8</v>
      </c>
      <c r="AJ394" s="3">
        <v>0</v>
      </c>
      <c r="AK394" s="3">
        <v>5</v>
      </c>
      <c r="AL394" s="3">
        <v>14</v>
      </c>
      <c r="AM394" s="21">
        <v>8.1</v>
      </c>
      <c r="AN394" s="21">
        <f>_xlfn.RANK.EQ(AM394,$AM$2:$AM$1031)</f>
        <v>176</v>
      </c>
      <c r="AO394" s="21">
        <f>_xlfn.IFNA(VLOOKUP(C394, 'FanGraphs Plus Stats 1-2000'!$D$2:$L$1048576, MATCH("wRC+", FanGraphs_Plus_Stats_1_1500[[#Headers],[ID]:[BABIP+]], 0), FALSE), 0)</f>
        <v>0</v>
      </c>
      <c r="AP394" s="21">
        <f>_xlfn.RANK.EQ(AO394,$AO$2:$AO$1031)</f>
        <v>654</v>
      </c>
      <c r="AQ394" s="23">
        <f>(AM394/H394)*162</f>
        <v>8.2012499999999999</v>
      </c>
      <c r="AR394" s="21">
        <f>_xlfn.RANK.EQ(AQ394,$AQ$2:$AQ$1031)</f>
        <v>283</v>
      </c>
      <c r="AS394" s="3">
        <v>5.7</v>
      </c>
      <c r="AT394" s="3">
        <f>_xlfn.RANK.EQ(AS394,$AS$2:$AS$1031)</f>
        <v>209</v>
      </c>
      <c r="AU394" s="3">
        <v>6.4</v>
      </c>
      <c r="AV394" s="3">
        <f>_xlfn.RANK.EQ(AU394,$AU$2:$AU$1031)</f>
        <v>405</v>
      </c>
      <c r="AW394" s="14">
        <v>2.2000000000000002</v>
      </c>
      <c r="AX394" s="3">
        <f>_xlfn.RANK.EQ(AW394,$AW$2:$AW$1031)</f>
        <v>144</v>
      </c>
      <c r="AY394" s="3">
        <v>33</v>
      </c>
      <c r="AZ394" s="3">
        <v>-2</v>
      </c>
      <c r="BA394" s="3">
        <v>1</v>
      </c>
      <c r="BB394" s="3">
        <v>0</v>
      </c>
      <c r="BC394" s="3">
        <v>16</v>
      </c>
      <c r="BD394" s="3" t="s">
        <v>247</v>
      </c>
      <c r="BE394" s="13">
        <f>GEOMEAN(AN394,AF394,AP394,AR394)</f>
        <v>376.97898023335455</v>
      </c>
    </row>
    <row r="395" spans="1:57" x14ac:dyDescent="0.45">
      <c r="A395" s="1">
        <f>_xlfn.RANK.EQ(AM395, $AM$2:$AM$1031)</f>
        <v>399</v>
      </c>
      <c r="B395" s="3" t="s">
        <v>408</v>
      </c>
      <c r="C395" s="3" t="str">
        <f>_xlfn.CONCAT(B395, " - ", D395)</f>
        <v>Jim Wynn - 1969</v>
      </c>
      <c r="D395" s="3">
        <v>1969</v>
      </c>
      <c r="E395" s="3">
        <v>27</v>
      </c>
      <c r="F395" s="3" t="s">
        <v>178</v>
      </c>
      <c r="G395" s="3" t="s">
        <v>52</v>
      </c>
      <c r="H395" s="3">
        <v>149</v>
      </c>
      <c r="I395" s="3">
        <v>653</v>
      </c>
      <c r="J395" s="3">
        <v>495</v>
      </c>
      <c r="K395" s="3">
        <v>113</v>
      </c>
      <c r="L395" s="3">
        <v>133</v>
      </c>
      <c r="M395" s="3">
        <v>82</v>
      </c>
      <c r="N395" s="3">
        <v>17</v>
      </c>
      <c r="O395" s="3">
        <v>1</v>
      </c>
      <c r="P395" s="3">
        <v>33</v>
      </c>
      <c r="Q395" s="3">
        <f>_xlfn.RANK.EQ(P395,$P$2:$P$1031)</f>
        <v>341</v>
      </c>
      <c r="R395" s="3">
        <v>87</v>
      </c>
      <c r="S395" s="3">
        <v>23</v>
      </c>
      <c r="T395" s="3">
        <v>7</v>
      </c>
      <c r="U395" s="3">
        <v>148</v>
      </c>
      <c r="V395" s="3">
        <v>142</v>
      </c>
      <c r="W395" s="3">
        <v>0.26900000000000002</v>
      </c>
      <c r="X395" s="3">
        <f>_xlfn.RANK.EQ(W395,$W$2:$W$1031)</f>
        <v>949</v>
      </c>
      <c r="Y395" s="3">
        <v>0.436</v>
      </c>
      <c r="Z395" s="3">
        <f>_xlfn.RANK.EQ(Y395,$Y$2:$Y$1031)</f>
        <v>110</v>
      </c>
      <c r="AA395" s="3">
        <v>0.50700000000000001</v>
      </c>
      <c r="AB395" s="3">
        <f>_xlfn.RANK.EQ(AA395,$AA$2:$AA$1031)</f>
        <v>653</v>
      </c>
      <c r="AC395" s="17">
        <v>0.94299999999999995</v>
      </c>
      <c r="AD395" s="28">
        <f>_xlfn.RANK.EQ(AC395,$AC$2:$AC$1031)</f>
        <v>392</v>
      </c>
      <c r="AE395" s="21">
        <v>167</v>
      </c>
      <c r="AF395" s="31">
        <f>_xlfn.RANK.EQ(AE395,$AE$2:$AE$1031)</f>
        <v>192</v>
      </c>
      <c r="AG395" s="3">
        <v>251</v>
      </c>
      <c r="AH395" s="3">
        <v>5</v>
      </c>
      <c r="AI395" s="3">
        <v>3</v>
      </c>
      <c r="AJ395" s="3">
        <v>2</v>
      </c>
      <c r="AK395" s="3">
        <v>5</v>
      </c>
      <c r="AL395" s="3">
        <v>14</v>
      </c>
      <c r="AM395" s="21">
        <v>7.1</v>
      </c>
      <c r="AN395" s="21">
        <f>_xlfn.RANK.EQ(AM395,$AM$2:$AM$1031)</f>
        <v>399</v>
      </c>
      <c r="AO395" s="21">
        <f>_xlfn.IFNA(VLOOKUP(C395, 'FanGraphs Plus Stats 1-2000'!$D$2:$L$1048576, MATCH("wRC+", FanGraphs_Plus_Stats_1_1500[[#Headers],[ID]:[BABIP+]], 0), FALSE), 0)</f>
        <v>0</v>
      </c>
      <c r="AP395" s="21">
        <f>_xlfn.RANK.EQ(AO395,$AO$2:$AO$1031)</f>
        <v>654</v>
      </c>
      <c r="AQ395" s="23">
        <f>(AM395/H395)*162</f>
        <v>7.7194630872483216</v>
      </c>
      <c r="AR395" s="21">
        <f>_xlfn.RANK.EQ(AQ395,$AQ$2:$AQ$1031)</f>
        <v>406</v>
      </c>
      <c r="AS395" s="3">
        <v>4.9000000000000004</v>
      </c>
      <c r="AT395" s="3">
        <f>_xlfn.RANK.EQ(AS395,$AS$2:$AS$1031)</f>
        <v>420</v>
      </c>
      <c r="AU395" s="3">
        <v>8.5</v>
      </c>
      <c r="AV395" s="3">
        <f>_xlfn.RANK.EQ(AU395,$AU$2:$AU$1031)</f>
        <v>67</v>
      </c>
      <c r="AW395" s="14">
        <v>-1.6</v>
      </c>
      <c r="AX395" s="3">
        <f>_xlfn.RANK.EQ(AW395,$AW$2:$AW$1031)</f>
        <v>1012</v>
      </c>
      <c r="AY395" s="3">
        <v>55</v>
      </c>
      <c r="AZ395" s="3">
        <v>1</v>
      </c>
      <c r="BA395" s="3">
        <v>4</v>
      </c>
      <c r="BB395" s="3">
        <v>5</v>
      </c>
      <c r="BC395" s="3">
        <v>-14</v>
      </c>
      <c r="BD395" s="3" t="s">
        <v>83</v>
      </c>
      <c r="BE395" s="13">
        <f>GEOMEAN(AN395,AF395,AP395,AR395)</f>
        <v>377.65433704613338</v>
      </c>
    </row>
    <row r="396" spans="1:57" x14ac:dyDescent="0.45">
      <c r="A396" s="1">
        <f>_xlfn.RANK.EQ(AM396, $AM$2:$AM$1031)</f>
        <v>206</v>
      </c>
      <c r="B396" s="3" t="s">
        <v>372</v>
      </c>
      <c r="C396" s="3" t="str">
        <f>_xlfn.CONCAT(B396, " - ", D396)</f>
        <v>Andre Dawson - 1982</v>
      </c>
      <c r="D396" s="3">
        <v>1982</v>
      </c>
      <c r="E396" s="3">
        <v>27</v>
      </c>
      <c r="F396" s="3" t="s">
        <v>258</v>
      </c>
      <c r="G396" s="3" t="s">
        <v>52</v>
      </c>
      <c r="H396" s="3">
        <v>148</v>
      </c>
      <c r="I396" s="3">
        <v>660</v>
      </c>
      <c r="J396" s="3">
        <v>608</v>
      </c>
      <c r="K396" s="3">
        <v>107</v>
      </c>
      <c r="L396" s="3">
        <v>183</v>
      </c>
      <c r="M396" s="3">
        <v>116</v>
      </c>
      <c r="N396" s="3">
        <v>37</v>
      </c>
      <c r="O396" s="3">
        <v>7</v>
      </c>
      <c r="P396" s="3">
        <v>23</v>
      </c>
      <c r="Q396" s="3">
        <f>_xlfn.RANK.EQ(P396,$P$2:$P$1031)</f>
        <v>671</v>
      </c>
      <c r="R396" s="3">
        <v>83</v>
      </c>
      <c r="S396" s="3">
        <v>39</v>
      </c>
      <c r="T396" s="3">
        <v>10</v>
      </c>
      <c r="U396" s="3">
        <v>34</v>
      </c>
      <c r="V396" s="3">
        <v>96</v>
      </c>
      <c r="W396" s="3">
        <v>0.30099999999999999</v>
      </c>
      <c r="X396" s="3">
        <f>_xlfn.RANK.EQ(W396,$W$2:$W$1031)</f>
        <v>587</v>
      </c>
      <c r="Y396" s="3">
        <v>0.34300000000000003</v>
      </c>
      <c r="Z396" s="3">
        <f>_xlfn.RANK.EQ(Y396,$Y$2:$Y$1031)</f>
        <v>950</v>
      </c>
      <c r="AA396" s="3">
        <v>0.498</v>
      </c>
      <c r="AB396" s="3">
        <f>_xlfn.RANK.EQ(AA396,$AA$2:$AA$1031)</f>
        <v>692</v>
      </c>
      <c r="AC396" s="17">
        <v>0.84099999999999997</v>
      </c>
      <c r="AD396" s="28">
        <f>_xlfn.RANK.EQ(AC396,$AC$2:$AC$1031)</f>
        <v>819</v>
      </c>
      <c r="AE396" s="21">
        <v>132</v>
      </c>
      <c r="AF396" s="31">
        <f>_xlfn.RANK.EQ(AE396,$AE$2:$AE$1031)</f>
        <v>775</v>
      </c>
      <c r="AG396" s="3">
        <v>303</v>
      </c>
      <c r="AH396" s="3">
        <v>8</v>
      </c>
      <c r="AI396" s="3">
        <v>8</v>
      </c>
      <c r="AJ396" s="3">
        <v>4</v>
      </c>
      <c r="AK396" s="3">
        <v>6</v>
      </c>
      <c r="AL396" s="3">
        <v>4</v>
      </c>
      <c r="AM396" s="21">
        <v>7.9</v>
      </c>
      <c r="AN396" s="21">
        <f>_xlfn.RANK.EQ(AM396,$AM$2:$AM$1031)</f>
        <v>206</v>
      </c>
      <c r="AO396" s="21">
        <f>_xlfn.IFNA(VLOOKUP(C396, 'FanGraphs Plus Stats 1-2000'!$D$2:$L$1048576, MATCH("wRC+", FanGraphs_Plus_Stats_1_1500[[#Headers],[ID]:[BABIP+]], 0), FALSE), 0)</f>
        <v>0</v>
      </c>
      <c r="AP396" s="21">
        <f>_xlfn.RANK.EQ(AO396,$AO$2:$AO$1031)</f>
        <v>654</v>
      </c>
      <c r="AQ396" s="23">
        <f>(AM396/H396)*162</f>
        <v>8.6472972972972979</v>
      </c>
      <c r="AR396" s="21">
        <f>_xlfn.RANK.EQ(AQ396,$AQ$2:$AQ$1031)</f>
        <v>197</v>
      </c>
      <c r="AS396" s="3">
        <v>5.7</v>
      </c>
      <c r="AT396" s="3">
        <f>_xlfn.RANK.EQ(AS396,$AS$2:$AS$1031)</f>
        <v>209</v>
      </c>
      <c r="AU396" s="3">
        <v>5.7</v>
      </c>
      <c r="AV396" s="3">
        <f>_xlfn.RANK.EQ(AU396,$AU$2:$AU$1031)</f>
        <v>641</v>
      </c>
      <c r="AW396" s="14">
        <v>2.1</v>
      </c>
      <c r="AX396" s="3">
        <f>_xlfn.RANK.EQ(AW396,$AW$2:$AW$1031)</f>
        <v>167</v>
      </c>
      <c r="AY396" s="3">
        <v>26</v>
      </c>
      <c r="AZ396" s="3">
        <v>2</v>
      </c>
      <c r="BA396" s="3">
        <v>5</v>
      </c>
      <c r="BB396" s="3">
        <v>7</v>
      </c>
      <c r="BC396" s="3">
        <v>18</v>
      </c>
      <c r="BD396" s="3" t="s">
        <v>68</v>
      </c>
      <c r="BE396" s="13">
        <f>GEOMEAN(AN396,AF396,AP396,AR396)</f>
        <v>378.70690553505636</v>
      </c>
    </row>
    <row r="397" spans="1:57" x14ac:dyDescent="0.45">
      <c r="A397" s="1">
        <f>_xlfn.RANK.EQ(AM397, $AM$2:$AM$1031)</f>
        <v>664</v>
      </c>
      <c r="B397" s="3" t="s">
        <v>825</v>
      </c>
      <c r="C397" s="3" t="str">
        <f>_xlfn.CONCAT(B397, " - ", D397)</f>
        <v>George Springer - 2019</v>
      </c>
      <c r="D397" s="3">
        <v>2019</v>
      </c>
      <c r="E397" s="3">
        <v>29</v>
      </c>
      <c r="F397" s="3" t="s">
        <v>178</v>
      </c>
      <c r="G397" s="3" t="s">
        <v>43</v>
      </c>
      <c r="H397" s="3">
        <v>122</v>
      </c>
      <c r="I397" s="3">
        <v>556</v>
      </c>
      <c r="J397" s="3">
        <v>479</v>
      </c>
      <c r="K397" s="3">
        <v>96</v>
      </c>
      <c r="L397" s="3">
        <v>140</v>
      </c>
      <c r="M397" s="3">
        <v>78</v>
      </c>
      <c r="N397" s="3">
        <v>20</v>
      </c>
      <c r="O397" s="3">
        <v>3</v>
      </c>
      <c r="P397" s="3">
        <v>39</v>
      </c>
      <c r="Q397" s="3">
        <f>_xlfn.RANK.EQ(P397,$P$2:$P$1031)</f>
        <v>187</v>
      </c>
      <c r="R397" s="3">
        <v>96</v>
      </c>
      <c r="S397" s="3">
        <v>6</v>
      </c>
      <c r="T397" s="3">
        <v>2</v>
      </c>
      <c r="U397" s="3">
        <v>67</v>
      </c>
      <c r="V397" s="3">
        <v>113</v>
      </c>
      <c r="W397" s="3">
        <v>0.29199999999999998</v>
      </c>
      <c r="X397" s="3">
        <f>_xlfn.RANK.EQ(W397,$W$2:$W$1031)</f>
        <v>710</v>
      </c>
      <c r="Y397" s="3">
        <v>0.38300000000000001</v>
      </c>
      <c r="Z397" s="3">
        <f>_xlfn.RANK.EQ(Y397,$Y$2:$Y$1031)</f>
        <v>566</v>
      </c>
      <c r="AA397" s="3">
        <v>0.59099999999999997</v>
      </c>
      <c r="AB397" s="3">
        <f>_xlfn.RANK.EQ(AA397,$AA$2:$AA$1031)</f>
        <v>222</v>
      </c>
      <c r="AC397" s="17">
        <v>0.97399999999999998</v>
      </c>
      <c r="AD397" s="28">
        <f>_xlfn.RANK.EQ(AC397,$AC$2:$AC$1031)</f>
        <v>283</v>
      </c>
      <c r="AE397" s="21">
        <v>150</v>
      </c>
      <c r="AF397" s="31">
        <f>_xlfn.RANK.EQ(AE397,$AE$2:$AE$1031)</f>
        <v>440</v>
      </c>
      <c r="AG397" s="3">
        <v>283</v>
      </c>
      <c r="AH397" s="3">
        <v>12</v>
      </c>
      <c r="AI397" s="3">
        <v>6</v>
      </c>
      <c r="AJ397" s="3">
        <v>0</v>
      </c>
      <c r="AK397" s="3">
        <v>4</v>
      </c>
      <c r="AL397" s="3">
        <v>1</v>
      </c>
      <c r="AM397" s="21">
        <v>6.4</v>
      </c>
      <c r="AN397" s="21">
        <f>_xlfn.RANK.EQ(AM397,$AM$2:$AM$1031)</f>
        <v>664</v>
      </c>
      <c r="AO397" s="21">
        <f>_xlfn.IFNA(VLOOKUP(C397, 'FanGraphs Plus Stats 1-2000'!$D$2:$L$1048576, MATCH("wRC+", FanGraphs_Plus_Stats_1_1500[[#Headers],[ID]:[BABIP+]], 0), FALSE), 0)</f>
        <v>155</v>
      </c>
      <c r="AP397" s="21">
        <f>_xlfn.RANK.EQ(AO397,$AO$2:$AO$1031)</f>
        <v>323</v>
      </c>
      <c r="AQ397" s="23">
        <f>(AM397/H397)*162</f>
        <v>8.4983606557377041</v>
      </c>
      <c r="AR397" s="21">
        <f>_xlfn.RANK.EQ(AQ397,$AQ$2:$AQ$1031)</f>
        <v>220</v>
      </c>
      <c r="AS397" s="3">
        <v>4.5999999999999996</v>
      </c>
      <c r="AT397" s="3">
        <f>_xlfn.RANK.EQ(AS397,$AS$2:$AS$1031)</f>
        <v>534</v>
      </c>
      <c r="AU397" s="3">
        <v>5.0999999999999996</v>
      </c>
      <c r="AV397" s="3">
        <f>_xlfn.RANK.EQ(AU397,$AU$2:$AU$1031)</f>
        <v>810</v>
      </c>
      <c r="AW397" s="14">
        <v>1.2</v>
      </c>
      <c r="AX397" s="3">
        <f>_xlfn.RANK.EQ(AW397,$AW$2:$AW$1031)</f>
        <v>406</v>
      </c>
      <c r="AY397" s="3">
        <v>36</v>
      </c>
      <c r="AZ397" s="3">
        <v>-1</v>
      </c>
      <c r="BA397" s="3">
        <v>1</v>
      </c>
      <c r="BB397" s="3">
        <v>0</v>
      </c>
      <c r="BC397" s="3">
        <v>12</v>
      </c>
      <c r="BD397" s="3" t="s">
        <v>97</v>
      </c>
      <c r="BE397" s="13">
        <f>GEOMEAN(AN397,AF397,AP397,AR397)</f>
        <v>379.5871392769248</v>
      </c>
    </row>
    <row r="398" spans="1:57" x14ac:dyDescent="0.45">
      <c r="A398" s="1">
        <f>_xlfn.RANK.EQ(AM398, $AM$2:$AM$1031)</f>
        <v>206</v>
      </c>
      <c r="B398" s="3" t="s">
        <v>1127</v>
      </c>
      <c r="C398" s="3" t="str">
        <f>_xlfn.CONCAT(B398, " - ", D398)</f>
        <v>Hank Aaron - 1966</v>
      </c>
      <c r="D398" s="3">
        <v>1966</v>
      </c>
      <c r="E398" s="3">
        <v>32</v>
      </c>
      <c r="F398" s="3" t="s">
        <v>210</v>
      </c>
      <c r="G398" s="3" t="s">
        <v>52</v>
      </c>
      <c r="H398" s="3">
        <v>158</v>
      </c>
      <c r="I398" s="3">
        <v>688</v>
      </c>
      <c r="J398" s="3">
        <v>603</v>
      </c>
      <c r="K398" s="3">
        <v>117</v>
      </c>
      <c r="L398" s="3">
        <v>168</v>
      </c>
      <c r="M398" s="3">
        <v>100</v>
      </c>
      <c r="N398" s="3">
        <v>23</v>
      </c>
      <c r="O398" s="3">
        <v>1</v>
      </c>
      <c r="P398" s="3">
        <v>44</v>
      </c>
      <c r="Q398" s="3">
        <f>_xlfn.RANK.EQ(P398,$P$2:$P$1031)</f>
        <v>86</v>
      </c>
      <c r="R398" s="3">
        <v>127</v>
      </c>
      <c r="S398" s="3">
        <v>21</v>
      </c>
      <c r="T398" s="3">
        <v>3</v>
      </c>
      <c r="U398" s="3">
        <v>76</v>
      </c>
      <c r="V398" s="3">
        <v>96</v>
      </c>
      <c r="W398" s="3">
        <v>0.27900000000000003</v>
      </c>
      <c r="X398" s="3">
        <f>_xlfn.RANK.EQ(W398,$W$2:$W$1031)</f>
        <v>871</v>
      </c>
      <c r="Y398" s="3">
        <v>0.35599999999999998</v>
      </c>
      <c r="Z398" s="3">
        <f>_xlfn.RANK.EQ(Y398,$Y$2:$Y$1031)</f>
        <v>862</v>
      </c>
      <c r="AA398" s="3">
        <v>0.53900000000000003</v>
      </c>
      <c r="AB398" s="3">
        <f>_xlfn.RANK.EQ(AA398,$AA$2:$AA$1031)</f>
        <v>458</v>
      </c>
      <c r="AC398" s="17">
        <v>0.89500000000000002</v>
      </c>
      <c r="AD398" s="28">
        <f>_xlfn.RANK.EQ(AC398,$AC$2:$AC$1031)</f>
        <v>603</v>
      </c>
      <c r="AE398" s="21">
        <v>142</v>
      </c>
      <c r="AF398" s="31">
        <f>_xlfn.RANK.EQ(AE398,$AE$2:$AE$1031)</f>
        <v>599</v>
      </c>
      <c r="AG398" s="3">
        <v>325</v>
      </c>
      <c r="AH398" s="3">
        <v>14</v>
      </c>
      <c r="AI398" s="3">
        <v>1</v>
      </c>
      <c r="AJ398" s="3">
        <v>0</v>
      </c>
      <c r="AK398" s="3">
        <v>8</v>
      </c>
      <c r="AL398" s="3">
        <v>15</v>
      </c>
      <c r="AM398" s="21">
        <v>7.9</v>
      </c>
      <c r="AN398" s="21">
        <f>_xlfn.RANK.EQ(AM398,$AM$2:$AM$1031)</f>
        <v>206</v>
      </c>
      <c r="AO398" s="21">
        <f>_xlfn.IFNA(VLOOKUP(C398, 'FanGraphs Plus Stats 1-2000'!$D$2:$L$1048576, MATCH("wRC+", FanGraphs_Plus_Stats_1_1500[[#Headers],[ID]:[BABIP+]], 0), FALSE), 0)</f>
        <v>142</v>
      </c>
      <c r="AP398" s="21">
        <f>_xlfn.RANK.EQ(AO398,$AO$2:$AO$1031)</f>
        <v>578</v>
      </c>
      <c r="AQ398" s="23">
        <f>(AM398/H398)*162</f>
        <v>8.1</v>
      </c>
      <c r="AR398" s="21">
        <f>_xlfn.RANK.EQ(AQ398,$AQ$2:$AQ$1031)</f>
        <v>296</v>
      </c>
      <c r="AS398" s="3">
        <v>5.4</v>
      </c>
      <c r="AT398" s="3">
        <f>_xlfn.RANK.EQ(AS398,$AS$2:$AS$1031)</f>
        <v>273</v>
      </c>
      <c r="AU398" s="3">
        <v>6.3</v>
      </c>
      <c r="AV398" s="3">
        <f>_xlfn.RANK.EQ(AU398,$AU$2:$AU$1031)</f>
        <v>443</v>
      </c>
      <c r="AW398" s="14">
        <v>0.8</v>
      </c>
      <c r="AX398" s="3">
        <f>_xlfn.RANK.EQ(AW398,$AW$2:$AW$1031)</f>
        <v>517</v>
      </c>
      <c r="AY398" s="3">
        <v>36</v>
      </c>
      <c r="AZ398" s="3">
        <v>0</v>
      </c>
      <c r="BA398" s="3">
        <v>6</v>
      </c>
      <c r="BB398" s="3">
        <v>7</v>
      </c>
      <c r="BC398" s="3">
        <v>13</v>
      </c>
      <c r="BD398" s="3" t="s">
        <v>376</v>
      </c>
      <c r="BE398" s="13">
        <f>GEOMEAN(AN398,AF398,AP398,AR398)</f>
        <v>381.17850119132061</v>
      </c>
    </row>
    <row r="399" spans="1:57" x14ac:dyDescent="0.45">
      <c r="A399" s="1">
        <f>_xlfn.RANK.EQ(AM399, $AM$2:$AM$1031)</f>
        <v>399</v>
      </c>
      <c r="B399" s="3" t="s">
        <v>471</v>
      </c>
      <c r="C399" s="3" t="str">
        <f>_xlfn.CONCAT(B399, " - ", D399)</f>
        <v>Vladimir Guerrero - 2002</v>
      </c>
      <c r="D399" s="3">
        <v>2002</v>
      </c>
      <c r="E399" s="3">
        <v>27</v>
      </c>
      <c r="F399" s="3" t="s">
        <v>258</v>
      </c>
      <c r="G399" s="3" t="s">
        <v>52</v>
      </c>
      <c r="H399" s="3">
        <v>161</v>
      </c>
      <c r="I399" s="3">
        <v>709</v>
      </c>
      <c r="J399" s="3">
        <v>614</v>
      </c>
      <c r="K399" s="3">
        <v>106</v>
      </c>
      <c r="L399" s="3">
        <v>206</v>
      </c>
      <c r="M399" s="3">
        <v>128</v>
      </c>
      <c r="N399" s="3">
        <v>37</v>
      </c>
      <c r="O399" s="3">
        <v>2</v>
      </c>
      <c r="P399" s="3">
        <v>39</v>
      </c>
      <c r="Q399" s="3">
        <f>_xlfn.RANK.EQ(P399,$P$2:$P$1031)</f>
        <v>187</v>
      </c>
      <c r="R399" s="3">
        <v>111</v>
      </c>
      <c r="S399" s="3">
        <v>40</v>
      </c>
      <c r="T399" s="3">
        <v>20</v>
      </c>
      <c r="U399" s="3">
        <v>84</v>
      </c>
      <c r="V399" s="3">
        <v>70</v>
      </c>
      <c r="W399" s="3">
        <v>0.33600000000000002</v>
      </c>
      <c r="X399" s="3">
        <f>_xlfn.RANK.EQ(W399,$W$2:$W$1031)</f>
        <v>120</v>
      </c>
      <c r="Y399" s="3">
        <v>0.41699999999999998</v>
      </c>
      <c r="Z399" s="3">
        <f>_xlfn.RANK.EQ(Y399,$Y$2:$Y$1031)</f>
        <v>222</v>
      </c>
      <c r="AA399" s="3">
        <v>0.59299999999999997</v>
      </c>
      <c r="AB399" s="3">
        <f>_xlfn.RANK.EQ(AA399,$AA$2:$AA$1031)</f>
        <v>211</v>
      </c>
      <c r="AC399" s="17">
        <v>1.01</v>
      </c>
      <c r="AD399" s="28">
        <f>_xlfn.RANK.EQ(AC399,$AC$2:$AC$1031)</f>
        <v>189</v>
      </c>
      <c r="AE399" s="21">
        <v>160</v>
      </c>
      <c r="AF399" s="31">
        <f>_xlfn.RANK.EQ(AE399,$AE$2:$AE$1031)</f>
        <v>283</v>
      </c>
      <c r="AG399" s="3">
        <v>364</v>
      </c>
      <c r="AH399" s="3">
        <v>20</v>
      </c>
      <c r="AI399" s="3">
        <v>6</v>
      </c>
      <c r="AJ399" s="3">
        <v>0</v>
      </c>
      <c r="AK399" s="3">
        <v>5</v>
      </c>
      <c r="AL399" s="3">
        <v>32</v>
      </c>
      <c r="AM399" s="21">
        <v>7.1</v>
      </c>
      <c r="AN399" s="21">
        <f>_xlfn.RANK.EQ(AM399,$AM$2:$AM$1031)</f>
        <v>399</v>
      </c>
      <c r="AO399" s="21">
        <f>_xlfn.IFNA(VLOOKUP(C399, 'FanGraphs Plus Stats 1-2000'!$D$2:$L$1048576, MATCH("wRC+", FanGraphs_Plus_Stats_1_1500[[#Headers],[ID]:[BABIP+]], 0), FALSE), 0)</f>
        <v>155</v>
      </c>
      <c r="AP399" s="21">
        <f>_xlfn.RANK.EQ(AO399,$AO$2:$AO$1031)</f>
        <v>323</v>
      </c>
      <c r="AQ399" s="23">
        <f>(AM399/H399)*162</f>
        <v>7.1440993788819869</v>
      </c>
      <c r="AR399" s="21">
        <f>_xlfn.RANK.EQ(AQ399,$AQ$2:$AQ$1031)</f>
        <v>588</v>
      </c>
      <c r="AS399" s="3">
        <v>5</v>
      </c>
      <c r="AT399" s="3">
        <f>_xlfn.RANK.EQ(AS399,$AS$2:$AS$1031)</f>
        <v>390</v>
      </c>
      <c r="AU399" s="3">
        <v>6.7</v>
      </c>
      <c r="AV399" s="3">
        <f>_xlfn.RANK.EQ(AU399,$AU$2:$AU$1031)</f>
        <v>327</v>
      </c>
      <c r="AW399" s="14">
        <v>-0.3</v>
      </c>
      <c r="AX399" s="3">
        <f>_xlfn.RANK.EQ(AW399,$AW$2:$AW$1031)</f>
        <v>839</v>
      </c>
      <c r="AY399" s="3">
        <v>50</v>
      </c>
      <c r="AZ399" s="3">
        <v>-1</v>
      </c>
      <c r="BA399" s="3">
        <v>3</v>
      </c>
      <c r="BB399" s="3">
        <v>2</v>
      </c>
      <c r="BC399" s="3">
        <v>4</v>
      </c>
      <c r="BD399" s="3" t="s">
        <v>113</v>
      </c>
      <c r="BE399" s="13">
        <f>GEOMEAN(AN399,AF399,AP399,AR399)</f>
        <v>382.67914494215222</v>
      </c>
    </row>
    <row r="400" spans="1:57" x14ac:dyDescent="0.45">
      <c r="A400" s="1">
        <f>_xlfn.RANK.EQ(AM400, $AM$2:$AM$1031)</f>
        <v>533</v>
      </c>
      <c r="B400" s="3" t="s">
        <v>533</v>
      </c>
      <c r="C400" s="3" t="str">
        <f>_xlfn.CONCAT(B400, " - ", D400)</f>
        <v>Jim Edmonds - 2002</v>
      </c>
      <c r="D400" s="3">
        <v>2002</v>
      </c>
      <c r="E400" s="3">
        <v>32</v>
      </c>
      <c r="F400" s="3" t="s">
        <v>51</v>
      </c>
      <c r="G400" s="3" t="s">
        <v>52</v>
      </c>
      <c r="H400" s="3">
        <v>144</v>
      </c>
      <c r="I400" s="3">
        <v>576</v>
      </c>
      <c r="J400" s="3">
        <v>476</v>
      </c>
      <c r="K400" s="3">
        <v>96</v>
      </c>
      <c r="L400" s="3">
        <v>148</v>
      </c>
      <c r="M400" s="3">
        <v>87</v>
      </c>
      <c r="N400" s="3">
        <v>31</v>
      </c>
      <c r="O400" s="3">
        <v>2</v>
      </c>
      <c r="P400" s="3">
        <v>28</v>
      </c>
      <c r="Q400" s="3">
        <f>_xlfn.RANK.EQ(P400,$P$2:$P$1031)</f>
        <v>516</v>
      </c>
      <c r="R400" s="3">
        <v>83</v>
      </c>
      <c r="S400" s="3">
        <v>4</v>
      </c>
      <c r="T400" s="3">
        <v>3</v>
      </c>
      <c r="U400" s="3">
        <v>86</v>
      </c>
      <c r="V400" s="3">
        <v>134</v>
      </c>
      <c r="W400" s="3">
        <v>0.311</v>
      </c>
      <c r="X400" s="3">
        <f>_xlfn.RANK.EQ(W400,$W$2:$W$1031)</f>
        <v>424</v>
      </c>
      <c r="Y400" s="3">
        <v>0.42</v>
      </c>
      <c r="Z400" s="3">
        <f>_xlfn.RANK.EQ(Y400,$Y$2:$Y$1031)</f>
        <v>199</v>
      </c>
      <c r="AA400" s="3">
        <v>0.56100000000000005</v>
      </c>
      <c r="AB400" s="3">
        <f>_xlfn.RANK.EQ(AA400,$AA$2:$AA$1031)</f>
        <v>328</v>
      </c>
      <c r="AC400" s="17">
        <v>0.98099999999999998</v>
      </c>
      <c r="AD400" s="28">
        <f>_xlfn.RANK.EQ(AC400,$AC$2:$AC$1031)</f>
        <v>258</v>
      </c>
      <c r="AE400" s="21">
        <v>158</v>
      </c>
      <c r="AF400" s="31">
        <f>_xlfn.RANK.EQ(AE400,$AE$2:$AE$1031)</f>
        <v>309</v>
      </c>
      <c r="AG400" s="3">
        <v>267</v>
      </c>
      <c r="AH400" s="3">
        <v>9</v>
      </c>
      <c r="AI400" s="3">
        <v>8</v>
      </c>
      <c r="AJ400" s="3">
        <v>0</v>
      </c>
      <c r="AK400" s="3">
        <v>6</v>
      </c>
      <c r="AL400" s="3">
        <v>14</v>
      </c>
      <c r="AM400" s="21">
        <v>6.7</v>
      </c>
      <c r="AN400" s="21">
        <f>_xlfn.RANK.EQ(AM400,$AM$2:$AM$1031)</f>
        <v>533</v>
      </c>
      <c r="AO400" s="21">
        <f>_xlfn.IFNA(VLOOKUP(C400, 'FanGraphs Plus Stats 1-2000'!$D$2:$L$1048576, MATCH("wRC+", FanGraphs_Plus_Stats_1_1500[[#Headers],[ID]:[BABIP+]], 0), FALSE), 0)</f>
        <v>157</v>
      </c>
      <c r="AP400" s="21">
        <f>_xlfn.RANK.EQ(AO400,$AO$2:$AO$1031)</f>
        <v>285</v>
      </c>
      <c r="AQ400" s="23">
        <f>(AM400/H400)*162</f>
        <v>7.5375000000000005</v>
      </c>
      <c r="AR400" s="21">
        <f>_xlfn.RANK.EQ(AQ400,$AQ$2:$AQ$1031)</f>
        <v>463</v>
      </c>
      <c r="AS400" s="3">
        <v>4.9000000000000004</v>
      </c>
      <c r="AT400" s="3">
        <f>_xlfn.RANK.EQ(AS400,$AS$2:$AS$1031)</f>
        <v>420</v>
      </c>
      <c r="AU400" s="3">
        <v>5.8</v>
      </c>
      <c r="AV400" s="3">
        <f>_xlfn.RANK.EQ(AU400,$AU$2:$AU$1031)</f>
        <v>606</v>
      </c>
      <c r="AW400" s="14">
        <v>1.2</v>
      </c>
      <c r="AX400" s="3">
        <f>_xlfn.RANK.EQ(AW400,$AW$2:$AW$1031)</f>
        <v>406</v>
      </c>
      <c r="AY400" s="3">
        <v>39</v>
      </c>
      <c r="AZ400" s="3">
        <v>1</v>
      </c>
      <c r="BA400" s="3">
        <v>-3</v>
      </c>
      <c r="BB400" s="3">
        <v>-2</v>
      </c>
      <c r="BC400" s="3">
        <v>9</v>
      </c>
      <c r="BD400" s="3" t="s">
        <v>68</v>
      </c>
      <c r="BE400" s="13">
        <f>GEOMEAN(AN400,AF400,AP400,AR400)</f>
        <v>383.95284050258061</v>
      </c>
    </row>
    <row r="401" spans="1:57" x14ac:dyDescent="0.45">
      <c r="A401" s="1">
        <f>_xlfn.RANK.EQ(AM401, $AM$2:$AM$1031)</f>
        <v>140</v>
      </c>
      <c r="B401" s="3" t="s">
        <v>297</v>
      </c>
      <c r="C401" s="3" t="str">
        <f>_xlfn.CONCAT(B401, " - ", D401)</f>
        <v>Bobby Grich - 1973</v>
      </c>
      <c r="D401" s="3">
        <v>1973</v>
      </c>
      <c r="E401" s="3">
        <v>24</v>
      </c>
      <c r="F401" s="3" t="s">
        <v>61</v>
      </c>
      <c r="G401" s="3" t="s">
        <v>43</v>
      </c>
      <c r="H401" s="3">
        <v>162</v>
      </c>
      <c r="I401" s="3">
        <v>700</v>
      </c>
      <c r="J401" s="3">
        <v>581</v>
      </c>
      <c r="K401" s="3">
        <v>82</v>
      </c>
      <c r="L401" s="3">
        <v>146</v>
      </c>
      <c r="M401" s="3">
        <v>98</v>
      </c>
      <c r="N401" s="3">
        <v>29</v>
      </c>
      <c r="O401" s="3">
        <v>7</v>
      </c>
      <c r="P401" s="3">
        <v>12</v>
      </c>
      <c r="Q401" s="3">
        <f>_xlfn.RANK.EQ(P401,$P$2:$P$1031)</f>
        <v>916</v>
      </c>
      <c r="R401" s="3">
        <v>50</v>
      </c>
      <c r="S401" s="3">
        <v>17</v>
      </c>
      <c r="T401" s="3">
        <v>9</v>
      </c>
      <c r="U401" s="3">
        <v>107</v>
      </c>
      <c r="V401" s="3">
        <v>91</v>
      </c>
      <c r="W401" s="3">
        <v>0.251</v>
      </c>
      <c r="X401" s="3">
        <f>_xlfn.RANK.EQ(W401,$W$2:$W$1031)</f>
        <v>1015</v>
      </c>
      <c r="Y401" s="3">
        <v>0.373</v>
      </c>
      <c r="Z401" s="3">
        <f>_xlfn.RANK.EQ(Y401,$Y$2:$Y$1031)</f>
        <v>687</v>
      </c>
      <c r="AA401" s="3">
        <v>0.38700000000000001</v>
      </c>
      <c r="AB401" s="3">
        <f>_xlfn.RANK.EQ(AA401,$AA$2:$AA$1031)</f>
        <v>1016</v>
      </c>
      <c r="AC401" s="17">
        <v>0.76</v>
      </c>
      <c r="AD401" s="28">
        <f>_xlfn.RANK.EQ(AC401,$AC$2:$AC$1031)</f>
        <v>996</v>
      </c>
      <c r="AE401" s="21">
        <v>116</v>
      </c>
      <c r="AF401" s="31">
        <f>_xlfn.RANK.EQ(AE401,$AE$2:$AE$1031)</f>
        <v>956</v>
      </c>
      <c r="AG401" s="3">
        <v>225</v>
      </c>
      <c r="AH401" s="3">
        <v>7</v>
      </c>
      <c r="AI401" s="3">
        <v>7</v>
      </c>
      <c r="AJ401" s="3">
        <v>3</v>
      </c>
      <c r="AK401" s="3">
        <v>2</v>
      </c>
      <c r="AL401" s="3">
        <v>3</v>
      </c>
      <c r="AM401" s="21">
        <v>8.3000000000000007</v>
      </c>
      <c r="AN401" s="21">
        <f>_xlfn.RANK.EQ(AM401,$AM$2:$AM$1031)</f>
        <v>140</v>
      </c>
      <c r="AO401" s="21">
        <f>_xlfn.IFNA(VLOOKUP(C401, 'FanGraphs Plus Stats 1-2000'!$D$2:$L$1048576, MATCH("wRC+", FanGraphs_Plus_Stats_1_1500[[#Headers],[ID]:[BABIP+]], 0), FALSE), 0)</f>
        <v>0</v>
      </c>
      <c r="AP401" s="21">
        <f>_xlfn.RANK.EQ(AO401,$AO$2:$AO$1031)</f>
        <v>654</v>
      </c>
      <c r="AQ401" s="23">
        <f>(AM401/H401)*162</f>
        <v>8.3000000000000007</v>
      </c>
      <c r="AR401" s="21">
        <f>_xlfn.RANK.EQ(AQ401,$AQ$2:$AQ$1031)</f>
        <v>257</v>
      </c>
      <c r="AS401" s="3">
        <v>6</v>
      </c>
      <c r="AT401" s="3">
        <f>_xlfn.RANK.EQ(AS401,$AS$2:$AS$1031)</f>
        <v>161</v>
      </c>
      <c r="AU401" s="3">
        <v>5.0999999999999996</v>
      </c>
      <c r="AV401" s="3">
        <f>_xlfn.RANK.EQ(AU401,$AU$2:$AU$1031)</f>
        <v>810</v>
      </c>
      <c r="AW401" s="14">
        <v>4</v>
      </c>
      <c r="AX401" s="3">
        <f>_xlfn.RANK.EQ(AW401,$AW$2:$AW$1031)</f>
        <v>8</v>
      </c>
      <c r="AY401" s="3">
        <v>17</v>
      </c>
      <c r="AZ401" s="3">
        <v>2</v>
      </c>
      <c r="BA401" s="3">
        <v>0</v>
      </c>
      <c r="BB401" s="3">
        <v>2</v>
      </c>
      <c r="BC401" s="3">
        <v>29</v>
      </c>
      <c r="BD401" s="3" t="s">
        <v>53</v>
      </c>
      <c r="BE401" s="13">
        <f>GEOMEAN(AN401,AF401,AP401,AR401)</f>
        <v>387.27922442294363</v>
      </c>
    </row>
    <row r="402" spans="1:57" x14ac:dyDescent="0.45">
      <c r="A402" s="1">
        <f>_xlfn.RANK.EQ(AM402, $AM$2:$AM$1031)</f>
        <v>267</v>
      </c>
      <c r="B402" s="3" t="s">
        <v>74</v>
      </c>
      <c r="C402" s="3" t="str">
        <f>_xlfn.CONCAT(B402, " - ", D402)</f>
        <v>Willie Mays - 1956</v>
      </c>
      <c r="D402" s="3">
        <v>1956</v>
      </c>
      <c r="E402" s="3">
        <v>25</v>
      </c>
      <c r="F402" s="3" t="s">
        <v>101</v>
      </c>
      <c r="G402" s="3" t="s">
        <v>52</v>
      </c>
      <c r="H402" s="3">
        <v>152</v>
      </c>
      <c r="I402" s="3">
        <v>651</v>
      </c>
      <c r="J402" s="3">
        <v>578</v>
      </c>
      <c r="K402" s="3">
        <v>101</v>
      </c>
      <c r="L402" s="3">
        <v>171</v>
      </c>
      <c r="M402" s="3">
        <v>100</v>
      </c>
      <c r="N402" s="3">
        <v>27</v>
      </c>
      <c r="O402" s="3">
        <v>8</v>
      </c>
      <c r="P402" s="3">
        <v>36</v>
      </c>
      <c r="Q402" s="3">
        <f>_xlfn.RANK.EQ(P402,$P$2:$P$1031)</f>
        <v>267</v>
      </c>
      <c r="R402" s="3">
        <v>84</v>
      </c>
      <c r="S402" s="3">
        <v>40</v>
      </c>
      <c r="T402" s="3">
        <v>10</v>
      </c>
      <c r="U402" s="3">
        <v>68</v>
      </c>
      <c r="V402" s="3">
        <v>65</v>
      </c>
      <c r="W402" s="3">
        <v>0.29599999999999999</v>
      </c>
      <c r="X402" s="3">
        <f>_xlfn.RANK.EQ(W402,$W$2:$W$1031)</f>
        <v>652</v>
      </c>
      <c r="Y402" s="3">
        <v>0.36899999999999999</v>
      </c>
      <c r="Z402" s="3">
        <f>_xlfn.RANK.EQ(Y402,$Y$2:$Y$1031)</f>
        <v>732</v>
      </c>
      <c r="AA402" s="3">
        <v>0.55700000000000005</v>
      </c>
      <c r="AB402" s="3">
        <f>_xlfn.RANK.EQ(AA402,$AA$2:$AA$1031)</f>
        <v>354</v>
      </c>
      <c r="AC402" s="17">
        <v>0.92600000000000005</v>
      </c>
      <c r="AD402" s="28">
        <f>_xlfn.RANK.EQ(AC402,$AC$2:$AC$1031)</f>
        <v>466</v>
      </c>
      <c r="AE402" s="21">
        <v>146</v>
      </c>
      <c r="AF402" s="31">
        <f>_xlfn.RANK.EQ(AE402,$AE$2:$AE$1031)</f>
        <v>515</v>
      </c>
      <c r="AG402" s="3">
        <v>322</v>
      </c>
      <c r="AH402" s="3">
        <v>16</v>
      </c>
      <c r="AI402" s="3">
        <v>1</v>
      </c>
      <c r="AJ402" s="3">
        <v>0</v>
      </c>
      <c r="AK402" s="3">
        <v>3</v>
      </c>
      <c r="AL402" s="3">
        <v>20</v>
      </c>
      <c r="AM402" s="21">
        <v>7.6</v>
      </c>
      <c r="AN402" s="21">
        <f>_xlfn.RANK.EQ(AM402,$AM$2:$AM$1031)</f>
        <v>267</v>
      </c>
      <c r="AO402" s="21">
        <f>_xlfn.IFNA(VLOOKUP(C402, 'FanGraphs Plus Stats 1-2000'!$D$2:$L$1048576, MATCH("wRC+", FanGraphs_Plus_Stats_1_1500[[#Headers],[ID]:[BABIP+]], 0), FALSE), 0)</f>
        <v>143</v>
      </c>
      <c r="AP402" s="21">
        <f>_xlfn.RANK.EQ(AO402,$AO$2:$AO$1031)</f>
        <v>555</v>
      </c>
      <c r="AQ402" s="23">
        <f>(AM402/H402)*162</f>
        <v>8.1</v>
      </c>
      <c r="AR402" s="21">
        <f>_xlfn.RANK.EQ(AQ402,$AQ$2:$AQ$1031)</f>
        <v>296</v>
      </c>
      <c r="AS402" s="3">
        <v>5.0999999999999996</v>
      </c>
      <c r="AT402" s="3">
        <f>_xlfn.RANK.EQ(AS402,$AS$2:$AS$1031)</f>
        <v>359</v>
      </c>
      <c r="AU402" s="3">
        <v>6.6</v>
      </c>
      <c r="AV402" s="3">
        <f>_xlfn.RANK.EQ(AU402,$AU$2:$AU$1031)</f>
        <v>351</v>
      </c>
      <c r="AW402" s="14">
        <v>1.1000000000000001</v>
      </c>
      <c r="AX402" s="3">
        <f>_xlfn.RANK.EQ(AW402,$AW$2:$AW$1031)</f>
        <v>434</v>
      </c>
      <c r="AY402" s="3">
        <v>35</v>
      </c>
      <c r="AZ402" s="3">
        <v>-2</v>
      </c>
      <c r="BA402" s="3">
        <v>6</v>
      </c>
      <c r="BB402" s="3">
        <v>5</v>
      </c>
      <c r="BC402" s="3">
        <v>13</v>
      </c>
      <c r="BD402" s="3" t="s">
        <v>83</v>
      </c>
      <c r="BE402" s="13">
        <f>GEOMEAN(AN402,AF402,AP402,AR402)</f>
        <v>387.68214182758453</v>
      </c>
    </row>
    <row r="403" spans="1:57" x14ac:dyDescent="0.45">
      <c r="A403" s="1">
        <f>_xlfn.RANK.EQ(AM403, $AM$2:$AM$1031)</f>
        <v>576</v>
      </c>
      <c r="B403" s="3" t="s">
        <v>474</v>
      </c>
      <c r="C403" s="3" t="str">
        <f>_xlfn.CONCAT(B403, " - ", D403)</f>
        <v>Nomar Garciaparra - 1999</v>
      </c>
      <c r="D403" s="3">
        <v>1999</v>
      </c>
      <c r="E403" s="3">
        <v>25</v>
      </c>
      <c r="F403" s="3" t="s">
        <v>48</v>
      </c>
      <c r="G403" s="3" t="s">
        <v>43</v>
      </c>
      <c r="H403" s="3">
        <v>135</v>
      </c>
      <c r="I403" s="3">
        <v>595</v>
      </c>
      <c r="J403" s="3">
        <v>532</v>
      </c>
      <c r="K403" s="3">
        <v>103</v>
      </c>
      <c r="L403" s="3">
        <v>190</v>
      </c>
      <c r="M403" s="3">
        <v>117</v>
      </c>
      <c r="N403" s="3">
        <v>42</v>
      </c>
      <c r="O403" s="3">
        <v>4</v>
      </c>
      <c r="P403" s="3">
        <v>27</v>
      </c>
      <c r="Q403" s="3">
        <f>_xlfn.RANK.EQ(P403,$P$2:$P$1031)</f>
        <v>543</v>
      </c>
      <c r="R403" s="3">
        <v>104</v>
      </c>
      <c r="S403" s="3">
        <v>14</v>
      </c>
      <c r="T403" s="3">
        <v>3</v>
      </c>
      <c r="U403" s="3">
        <v>51</v>
      </c>
      <c r="V403" s="3">
        <v>39</v>
      </c>
      <c r="W403" s="3">
        <v>0.35699999999999998</v>
      </c>
      <c r="X403" s="3">
        <f>_xlfn.RANK.EQ(W403,$W$2:$W$1031)</f>
        <v>34</v>
      </c>
      <c r="Y403" s="3">
        <v>0.41799999999999998</v>
      </c>
      <c r="Z403" s="3">
        <f>_xlfn.RANK.EQ(Y403,$Y$2:$Y$1031)</f>
        <v>212</v>
      </c>
      <c r="AA403" s="3">
        <v>0.60299999999999998</v>
      </c>
      <c r="AB403" s="3">
        <f>_xlfn.RANK.EQ(AA403,$AA$2:$AA$1031)</f>
        <v>172</v>
      </c>
      <c r="AC403" s="17">
        <v>1.022</v>
      </c>
      <c r="AD403" s="28">
        <f>_xlfn.RANK.EQ(AC403,$AC$2:$AC$1031)</f>
        <v>161</v>
      </c>
      <c r="AE403" s="21">
        <v>153</v>
      </c>
      <c r="AF403" s="31">
        <f>_xlfn.RANK.EQ(AE403,$AE$2:$AE$1031)</f>
        <v>394</v>
      </c>
      <c r="AG403" s="3">
        <v>321</v>
      </c>
      <c r="AH403" s="3">
        <v>11</v>
      </c>
      <c r="AI403" s="3">
        <v>8</v>
      </c>
      <c r="AJ403" s="3">
        <v>0</v>
      </c>
      <c r="AK403" s="3">
        <v>4</v>
      </c>
      <c r="AL403" s="3">
        <v>7</v>
      </c>
      <c r="AM403" s="21">
        <v>6.6</v>
      </c>
      <c r="AN403" s="21">
        <f>_xlfn.RANK.EQ(AM403,$AM$2:$AM$1031)</f>
        <v>576</v>
      </c>
      <c r="AO403" s="21">
        <f>_xlfn.IFNA(VLOOKUP(C403, 'FanGraphs Plus Stats 1-2000'!$D$2:$L$1048576, MATCH("wRC+", FanGraphs_Plus_Stats_1_1500[[#Headers],[ID]:[BABIP+]], 0), FALSE), 0)</f>
        <v>157</v>
      </c>
      <c r="AP403" s="21">
        <f>_xlfn.RANK.EQ(AO403,$AO$2:$AO$1031)</f>
        <v>285</v>
      </c>
      <c r="AQ403" s="23">
        <f>(AM403/H403)*162</f>
        <v>7.919999999999999</v>
      </c>
      <c r="AR403" s="21">
        <f>_xlfn.RANK.EQ(AQ403,$AQ$2:$AQ$1031)</f>
        <v>352</v>
      </c>
      <c r="AS403" s="3">
        <v>4.5</v>
      </c>
      <c r="AT403" s="3">
        <f>_xlfn.RANK.EQ(AS403,$AS$2:$AS$1031)</f>
        <v>569</v>
      </c>
      <c r="AU403" s="3">
        <v>7.3</v>
      </c>
      <c r="AV403" s="3">
        <f>_xlfn.RANK.EQ(AU403,$AU$2:$AU$1031)</f>
        <v>195</v>
      </c>
      <c r="AW403" s="14">
        <v>0.2</v>
      </c>
      <c r="AX403" s="3">
        <f>_xlfn.RANK.EQ(AW403,$AW$2:$AW$1031)</f>
        <v>695</v>
      </c>
      <c r="AY403" s="3">
        <v>45</v>
      </c>
      <c r="AZ403" s="3">
        <v>1</v>
      </c>
      <c r="BA403" s="3">
        <v>2</v>
      </c>
      <c r="BB403" s="3">
        <v>3</v>
      </c>
      <c r="BC403" s="3">
        <v>-7</v>
      </c>
      <c r="BD403" s="3" t="s">
        <v>116</v>
      </c>
      <c r="BE403" s="13">
        <f>GEOMEAN(AN403,AF403,AP403,AR403)</f>
        <v>388.44233598379719</v>
      </c>
    </row>
    <row r="404" spans="1:57" x14ac:dyDescent="0.45">
      <c r="A404" s="1">
        <f>_xlfn.RANK.EQ(AM404, $AM$2:$AM$1031)</f>
        <v>289</v>
      </c>
      <c r="B404" s="3" t="s">
        <v>459</v>
      </c>
      <c r="C404" s="3" t="str">
        <f>_xlfn.CONCAT(B404, " - ", D404)</f>
        <v>José Ramírez - 2018</v>
      </c>
      <c r="D404" s="3">
        <v>2018</v>
      </c>
      <c r="E404" s="3">
        <v>25</v>
      </c>
      <c r="F404" s="3" t="s">
        <v>110</v>
      </c>
      <c r="G404" s="3" t="s">
        <v>43</v>
      </c>
      <c r="H404" s="3">
        <v>157</v>
      </c>
      <c r="I404" s="3">
        <v>698</v>
      </c>
      <c r="J404" s="3">
        <v>578</v>
      </c>
      <c r="K404" s="3">
        <v>110</v>
      </c>
      <c r="L404" s="3">
        <v>156</v>
      </c>
      <c r="M404" s="3">
        <v>75</v>
      </c>
      <c r="N404" s="3">
        <v>38</v>
      </c>
      <c r="O404" s="3">
        <v>4</v>
      </c>
      <c r="P404" s="3">
        <v>39</v>
      </c>
      <c r="Q404" s="3">
        <f>_xlfn.RANK.EQ(P404,$P$2:$P$1031)</f>
        <v>187</v>
      </c>
      <c r="R404" s="3">
        <v>105</v>
      </c>
      <c r="S404" s="3">
        <v>34</v>
      </c>
      <c r="T404" s="3">
        <v>6</v>
      </c>
      <c r="U404" s="3">
        <v>106</v>
      </c>
      <c r="V404" s="3">
        <v>80</v>
      </c>
      <c r="W404" s="3">
        <v>0.27</v>
      </c>
      <c r="X404" s="3">
        <f>_xlfn.RANK.EQ(W404,$W$2:$W$1031)</f>
        <v>942</v>
      </c>
      <c r="Y404" s="3">
        <v>0.38700000000000001</v>
      </c>
      <c r="Z404" s="3">
        <f>_xlfn.RANK.EQ(Y404,$Y$2:$Y$1031)</f>
        <v>529</v>
      </c>
      <c r="AA404" s="3">
        <v>0.55200000000000005</v>
      </c>
      <c r="AB404" s="3">
        <f>_xlfn.RANK.EQ(AA404,$AA$2:$AA$1031)</f>
        <v>382</v>
      </c>
      <c r="AC404" s="17">
        <v>0.93899999999999995</v>
      </c>
      <c r="AD404" s="28">
        <f>_xlfn.RANK.EQ(AC404,$AC$2:$AC$1031)</f>
        <v>406</v>
      </c>
      <c r="AE404" s="21">
        <v>151</v>
      </c>
      <c r="AF404" s="31">
        <f>_xlfn.RANK.EQ(AE404,$AE$2:$AE$1031)</f>
        <v>418</v>
      </c>
      <c r="AG404" s="3">
        <v>319</v>
      </c>
      <c r="AH404" s="3">
        <v>2</v>
      </c>
      <c r="AI404" s="3">
        <v>8</v>
      </c>
      <c r="AJ404" s="3">
        <v>0</v>
      </c>
      <c r="AK404" s="3">
        <v>6</v>
      </c>
      <c r="AL404" s="3">
        <v>15</v>
      </c>
      <c r="AM404" s="21">
        <v>7.5</v>
      </c>
      <c r="AN404" s="21">
        <f>_xlfn.RANK.EQ(AM404,$AM$2:$AM$1031)</f>
        <v>289</v>
      </c>
      <c r="AO404" s="21">
        <f>_xlfn.IFNA(VLOOKUP(C404, 'FanGraphs Plus Stats 1-2000'!$D$2:$L$1048576, MATCH("wRC+", FanGraphs_Plus_Stats_1_1500[[#Headers],[ID]:[BABIP+]], 0), FALSE), 0)</f>
        <v>147</v>
      </c>
      <c r="AP404" s="21">
        <f>_xlfn.RANK.EQ(AO404,$AO$2:$AO$1031)</f>
        <v>477</v>
      </c>
      <c r="AQ404" s="23">
        <f>(AM404/H404)*162</f>
        <v>7.7388535031847141</v>
      </c>
      <c r="AR404" s="21">
        <f>_xlfn.RANK.EQ(AQ404,$AQ$2:$AQ$1031)</f>
        <v>401</v>
      </c>
      <c r="AS404" s="3">
        <v>5.2</v>
      </c>
      <c r="AT404" s="3">
        <f>_xlfn.RANK.EQ(AS404,$AS$2:$AS$1031)</f>
        <v>323</v>
      </c>
      <c r="AU404" s="3">
        <v>7.5</v>
      </c>
      <c r="AV404" s="3">
        <f>_xlfn.RANK.EQ(AU404,$AU$2:$AU$1031)</f>
        <v>163</v>
      </c>
      <c r="AW404" s="14">
        <v>0.3</v>
      </c>
      <c r="AX404" s="3">
        <f>_xlfn.RANK.EQ(AW404,$AW$2:$AW$1031)</f>
        <v>663</v>
      </c>
      <c r="AY404" s="3">
        <v>39</v>
      </c>
      <c r="AZ404" s="3">
        <v>2</v>
      </c>
      <c r="BA404" s="3">
        <v>6</v>
      </c>
      <c r="BB404" s="3">
        <v>9</v>
      </c>
      <c r="BC404" s="3">
        <v>-2</v>
      </c>
      <c r="BD404" s="3" t="s">
        <v>460</v>
      </c>
      <c r="BE404" s="13">
        <f>GEOMEAN(AN404,AF404,AP404,AR404)</f>
        <v>389.8829281029827</v>
      </c>
    </row>
    <row r="405" spans="1:57" x14ac:dyDescent="0.45">
      <c r="A405" s="1">
        <f>_xlfn.RANK.EQ(AM405, $AM$2:$AM$1031)</f>
        <v>576</v>
      </c>
      <c r="B405" s="3" t="s">
        <v>737</v>
      </c>
      <c r="C405" s="3" t="str">
        <f>_xlfn.CONCAT(B405, " - ", D405)</f>
        <v>Reggie Sanders - 1995</v>
      </c>
      <c r="D405" s="3">
        <v>1995</v>
      </c>
      <c r="E405" s="3">
        <v>27</v>
      </c>
      <c r="F405" s="3" t="s">
        <v>78</v>
      </c>
      <c r="G405" s="3" t="s">
        <v>52</v>
      </c>
      <c r="H405" s="3">
        <v>133</v>
      </c>
      <c r="I405" s="3">
        <v>567</v>
      </c>
      <c r="J405" s="3">
        <v>484</v>
      </c>
      <c r="K405" s="3">
        <v>91</v>
      </c>
      <c r="L405" s="3">
        <v>148</v>
      </c>
      <c r="M405" s="3">
        <v>78</v>
      </c>
      <c r="N405" s="3">
        <v>36</v>
      </c>
      <c r="O405" s="3">
        <v>6</v>
      </c>
      <c r="P405" s="3">
        <v>28</v>
      </c>
      <c r="Q405" s="3">
        <f>_xlfn.RANK.EQ(P405,$P$2:$P$1031)</f>
        <v>516</v>
      </c>
      <c r="R405" s="3">
        <v>99</v>
      </c>
      <c r="S405" s="3">
        <v>36</v>
      </c>
      <c r="T405" s="3">
        <v>12</v>
      </c>
      <c r="U405" s="3">
        <v>69</v>
      </c>
      <c r="V405" s="3">
        <v>122</v>
      </c>
      <c r="W405" s="3">
        <v>0.30599999999999999</v>
      </c>
      <c r="X405" s="3">
        <f>_xlfn.RANK.EQ(W405,$W$2:$W$1031)</f>
        <v>495</v>
      </c>
      <c r="Y405" s="3">
        <v>0.39700000000000002</v>
      </c>
      <c r="Z405" s="3">
        <f>_xlfn.RANK.EQ(Y405,$Y$2:$Y$1031)</f>
        <v>407</v>
      </c>
      <c r="AA405" s="3">
        <v>0.57899999999999996</v>
      </c>
      <c r="AB405" s="3">
        <f>_xlfn.RANK.EQ(AA405,$AA$2:$AA$1031)</f>
        <v>263</v>
      </c>
      <c r="AC405" s="17">
        <v>0.97499999999999998</v>
      </c>
      <c r="AD405" s="28">
        <f>_xlfn.RANK.EQ(AC405,$AC$2:$AC$1031)</f>
        <v>278</v>
      </c>
      <c r="AE405" s="21">
        <v>155</v>
      </c>
      <c r="AF405" s="31">
        <f>_xlfn.RANK.EQ(AE405,$AE$2:$AE$1031)</f>
        <v>367</v>
      </c>
      <c r="AG405" s="3">
        <v>280</v>
      </c>
      <c r="AH405" s="3">
        <v>9</v>
      </c>
      <c r="AI405" s="3">
        <v>8</v>
      </c>
      <c r="AJ405" s="3">
        <v>0</v>
      </c>
      <c r="AK405" s="3">
        <v>6</v>
      </c>
      <c r="AL405" s="3">
        <v>4</v>
      </c>
      <c r="AM405" s="21">
        <v>6.6</v>
      </c>
      <c r="AN405" s="21">
        <f>_xlfn.RANK.EQ(AM405,$AM$2:$AM$1031)</f>
        <v>576</v>
      </c>
      <c r="AO405" s="21">
        <f>_xlfn.IFNA(VLOOKUP(C405, 'FanGraphs Plus Stats 1-2000'!$D$2:$L$1048576, MATCH("wRC+", FanGraphs_Plus_Stats_1_1500[[#Headers],[ID]:[BABIP+]], 0), FALSE), 0)</f>
        <v>154</v>
      </c>
      <c r="AP405" s="21">
        <f>_xlfn.RANK.EQ(AO405,$AO$2:$AO$1031)</f>
        <v>340</v>
      </c>
      <c r="AQ405" s="23">
        <f>(AM405/H405)*162</f>
        <v>8.0390977443609017</v>
      </c>
      <c r="AR405" s="21">
        <f>_xlfn.RANK.EQ(AQ405,$AQ$2:$AQ$1031)</f>
        <v>324</v>
      </c>
      <c r="AS405" s="3">
        <v>4.9000000000000004</v>
      </c>
      <c r="AT405" s="3">
        <f>_xlfn.RANK.EQ(AS405,$AS$2:$AS$1031)</f>
        <v>420</v>
      </c>
      <c r="AU405" s="3">
        <v>5.3</v>
      </c>
      <c r="AV405" s="3">
        <f>_xlfn.RANK.EQ(AU405,$AU$2:$AU$1031)</f>
        <v>749</v>
      </c>
      <c r="AW405" s="14">
        <v>0.8</v>
      </c>
      <c r="AX405" s="3">
        <f>_xlfn.RANK.EQ(AW405,$AW$2:$AW$1031)</f>
        <v>517</v>
      </c>
      <c r="AY405" s="3">
        <v>44</v>
      </c>
      <c r="AZ405" s="3">
        <v>1</v>
      </c>
      <c r="BA405" s="3">
        <v>-3</v>
      </c>
      <c r="BB405" s="3">
        <v>-2</v>
      </c>
      <c r="BC405" s="3">
        <v>13</v>
      </c>
      <c r="BD405" s="3" t="s">
        <v>162</v>
      </c>
      <c r="BE405" s="13">
        <f>GEOMEAN(AN405,AF405,AP405,AR405)</f>
        <v>390.64126598224311</v>
      </c>
    </row>
    <row r="406" spans="1:57" x14ac:dyDescent="0.45">
      <c r="A406" s="1">
        <f>_xlfn.RANK.EQ(AM406, $AM$2:$AM$1031)</f>
        <v>463</v>
      </c>
      <c r="B406" s="3" t="s">
        <v>617</v>
      </c>
      <c r="C406" s="3" t="str">
        <f>_xlfn.CONCAT(B406, " - ", D406)</f>
        <v>Adrián González - 2009</v>
      </c>
      <c r="D406" s="3">
        <v>2009</v>
      </c>
      <c r="E406" s="3">
        <v>27</v>
      </c>
      <c r="F406" s="3" t="s">
        <v>264</v>
      </c>
      <c r="G406" s="3" t="s">
        <v>52</v>
      </c>
      <c r="H406" s="3">
        <v>160</v>
      </c>
      <c r="I406" s="3">
        <v>681</v>
      </c>
      <c r="J406" s="3">
        <v>552</v>
      </c>
      <c r="K406" s="3">
        <v>90</v>
      </c>
      <c r="L406" s="3">
        <v>153</v>
      </c>
      <c r="M406" s="3">
        <v>84</v>
      </c>
      <c r="N406" s="3">
        <v>27</v>
      </c>
      <c r="O406" s="3">
        <v>2</v>
      </c>
      <c r="P406" s="3">
        <v>40</v>
      </c>
      <c r="Q406" s="3">
        <f>_xlfn.RANK.EQ(P406,$P$2:$P$1031)</f>
        <v>165</v>
      </c>
      <c r="R406" s="3">
        <v>99</v>
      </c>
      <c r="S406" s="3">
        <v>1</v>
      </c>
      <c r="T406" s="3">
        <v>1</v>
      </c>
      <c r="U406" s="3">
        <v>119</v>
      </c>
      <c r="V406" s="3">
        <v>109</v>
      </c>
      <c r="W406" s="3">
        <v>0.27700000000000002</v>
      </c>
      <c r="X406" s="3">
        <f>_xlfn.RANK.EQ(W406,$W$2:$W$1031)</f>
        <v>886</v>
      </c>
      <c r="Y406" s="3">
        <v>0.40699999999999997</v>
      </c>
      <c r="Z406" s="3">
        <f>_xlfn.RANK.EQ(Y406,$Y$2:$Y$1031)</f>
        <v>304</v>
      </c>
      <c r="AA406" s="3">
        <v>0.55100000000000005</v>
      </c>
      <c r="AB406" s="3">
        <f>_xlfn.RANK.EQ(AA406,$AA$2:$AA$1031)</f>
        <v>392</v>
      </c>
      <c r="AC406" s="17">
        <v>0.95799999999999996</v>
      </c>
      <c r="AD406" s="28">
        <f>_xlfn.RANK.EQ(AC406,$AC$2:$AC$1031)</f>
        <v>335</v>
      </c>
      <c r="AE406" s="21">
        <v>162</v>
      </c>
      <c r="AF406" s="31">
        <f>_xlfn.RANK.EQ(AE406,$AE$2:$AE$1031)</f>
        <v>254</v>
      </c>
      <c r="AG406" s="3">
        <v>304</v>
      </c>
      <c r="AH406" s="3">
        <v>23</v>
      </c>
      <c r="AI406" s="3">
        <v>5</v>
      </c>
      <c r="AJ406" s="3">
        <v>1</v>
      </c>
      <c r="AK406" s="3">
        <v>4</v>
      </c>
      <c r="AL406" s="3">
        <v>22</v>
      </c>
      <c r="AM406" s="21">
        <v>6.9</v>
      </c>
      <c r="AN406" s="21">
        <f>_xlfn.RANK.EQ(AM406,$AM$2:$AM$1031)</f>
        <v>463</v>
      </c>
      <c r="AO406" s="21">
        <f>_xlfn.IFNA(VLOOKUP(C406, 'FanGraphs Plus Stats 1-2000'!$D$2:$L$1048576, MATCH("wRC+", FanGraphs_Plus_Stats_1_1500[[#Headers],[ID]:[BABIP+]], 0), FALSE), 0)</f>
        <v>156</v>
      </c>
      <c r="AP406" s="21">
        <f>_xlfn.RANK.EQ(AO406,$AO$2:$AO$1031)</f>
        <v>300</v>
      </c>
      <c r="AQ406" s="23">
        <f>(AM406/H406)*162</f>
        <v>6.986250000000001</v>
      </c>
      <c r="AR406" s="21">
        <f>_xlfn.RANK.EQ(AQ406,$AQ$2:$AQ$1031)</f>
        <v>661</v>
      </c>
      <c r="AS406" s="3">
        <v>4.9000000000000004</v>
      </c>
      <c r="AT406" s="3">
        <f>_xlfn.RANK.EQ(AS406,$AS$2:$AS$1031)</f>
        <v>420</v>
      </c>
      <c r="AU406" s="3">
        <v>5.4</v>
      </c>
      <c r="AV406" s="3">
        <f>_xlfn.RANK.EQ(AU406,$AU$2:$AU$1031)</f>
        <v>732</v>
      </c>
      <c r="AW406" s="14">
        <v>0.6</v>
      </c>
      <c r="AX406" s="3">
        <f>_xlfn.RANK.EQ(AW406,$AW$2:$AW$1031)</f>
        <v>570</v>
      </c>
      <c r="AY406" s="3">
        <v>48</v>
      </c>
      <c r="AZ406" s="3">
        <v>-2</v>
      </c>
      <c r="BA406" s="3">
        <v>-4</v>
      </c>
      <c r="BB406" s="3">
        <v>-6</v>
      </c>
      <c r="BC406" s="3">
        <v>15</v>
      </c>
      <c r="BD406" s="3" t="s">
        <v>150</v>
      </c>
      <c r="BE406" s="13">
        <f>GEOMEAN(AN406,AF406,AP406,AR406)</f>
        <v>390.78182382015882</v>
      </c>
    </row>
    <row r="407" spans="1:57" x14ac:dyDescent="0.45">
      <c r="A407" s="1">
        <f>_xlfn.RANK.EQ(AM407, $AM$2:$AM$1031)</f>
        <v>224</v>
      </c>
      <c r="B407" s="3" t="s">
        <v>1172</v>
      </c>
      <c r="C407" s="3" t="str">
        <f>_xlfn.CONCAT(B407, " - ", D407)</f>
        <v>Adrian Beltré - 2010</v>
      </c>
      <c r="D407" s="3">
        <v>2010</v>
      </c>
      <c r="E407" s="3">
        <v>31</v>
      </c>
      <c r="F407" s="3" t="s">
        <v>48</v>
      </c>
      <c r="G407" s="3" t="s">
        <v>43</v>
      </c>
      <c r="H407" s="3">
        <v>154</v>
      </c>
      <c r="I407" s="3">
        <v>641</v>
      </c>
      <c r="J407" s="3">
        <v>589</v>
      </c>
      <c r="K407" s="3">
        <v>84</v>
      </c>
      <c r="L407" s="3">
        <v>189</v>
      </c>
      <c r="M407" s="3">
        <v>110</v>
      </c>
      <c r="N407" s="3">
        <v>49</v>
      </c>
      <c r="O407" s="3">
        <v>2</v>
      </c>
      <c r="P407" s="3">
        <v>28</v>
      </c>
      <c r="Q407" s="3">
        <f>_xlfn.RANK.EQ(P407,$P$2:$P$1031)</f>
        <v>516</v>
      </c>
      <c r="R407" s="3">
        <v>102</v>
      </c>
      <c r="S407" s="3">
        <v>2</v>
      </c>
      <c r="T407" s="3">
        <v>1</v>
      </c>
      <c r="U407" s="3">
        <v>40</v>
      </c>
      <c r="V407" s="3">
        <v>82</v>
      </c>
      <c r="W407" s="3">
        <v>0.32100000000000001</v>
      </c>
      <c r="X407" s="3">
        <f>_xlfn.RANK.EQ(W407,$W$2:$W$1031)</f>
        <v>271</v>
      </c>
      <c r="Y407" s="3">
        <v>0.36499999999999999</v>
      </c>
      <c r="Z407" s="3">
        <f>_xlfn.RANK.EQ(Y407,$Y$2:$Y$1031)</f>
        <v>777</v>
      </c>
      <c r="AA407" s="3">
        <v>0.55300000000000005</v>
      </c>
      <c r="AB407" s="3">
        <f>_xlfn.RANK.EQ(AA407,$AA$2:$AA$1031)</f>
        <v>376</v>
      </c>
      <c r="AC407" s="17">
        <v>0.91900000000000004</v>
      </c>
      <c r="AD407" s="28">
        <f>_xlfn.RANK.EQ(AC407,$AC$2:$AC$1031)</f>
        <v>501</v>
      </c>
      <c r="AE407" s="21">
        <v>141</v>
      </c>
      <c r="AF407" s="31">
        <f>_xlfn.RANK.EQ(AE407,$AE$2:$AE$1031)</f>
        <v>620</v>
      </c>
      <c r="AG407" s="3">
        <v>326</v>
      </c>
      <c r="AH407" s="3">
        <v>25</v>
      </c>
      <c r="AI407" s="3">
        <v>5</v>
      </c>
      <c r="AJ407" s="3">
        <v>0</v>
      </c>
      <c r="AK407" s="3">
        <v>7</v>
      </c>
      <c r="AL407" s="3">
        <v>10</v>
      </c>
      <c r="AM407" s="21">
        <v>7.8</v>
      </c>
      <c r="AN407" s="21">
        <f>_xlfn.RANK.EQ(AM407,$AM$2:$AM$1031)</f>
        <v>224</v>
      </c>
      <c r="AO407" s="21">
        <f>_xlfn.IFNA(VLOOKUP(C407, 'FanGraphs Plus Stats 1-2000'!$D$2:$L$1048576, MATCH("wRC+", FanGraphs_Plus_Stats_1_1500[[#Headers],[ID]:[BABIP+]], 0), FALSE), 0)</f>
        <v>140</v>
      </c>
      <c r="AP407" s="21">
        <f>_xlfn.RANK.EQ(AO407,$AO$2:$AO$1031)</f>
        <v>619</v>
      </c>
      <c r="AQ407" s="23">
        <f>(AM407/H407)*162</f>
        <v>8.2051948051948038</v>
      </c>
      <c r="AR407" s="21">
        <f>_xlfn.RANK.EQ(AQ407,$AQ$2:$AQ$1031)</f>
        <v>276</v>
      </c>
      <c r="AS407" s="3">
        <v>5.4</v>
      </c>
      <c r="AT407" s="3">
        <f>_xlfn.RANK.EQ(AS407,$AS$2:$AS$1031)</f>
        <v>273</v>
      </c>
      <c r="AU407" s="3">
        <v>5.8</v>
      </c>
      <c r="AV407" s="3">
        <f>_xlfn.RANK.EQ(AU407,$AU$2:$AU$1031)</f>
        <v>606</v>
      </c>
      <c r="AW407" s="14">
        <v>2.4</v>
      </c>
      <c r="AX407" s="3">
        <f>_xlfn.RANK.EQ(AW407,$AW$2:$AW$1031)</f>
        <v>102</v>
      </c>
      <c r="AY407" s="3">
        <v>29</v>
      </c>
      <c r="AZ407" s="3">
        <v>-3</v>
      </c>
      <c r="BA407" s="3">
        <v>3</v>
      </c>
      <c r="BB407" s="3">
        <v>0</v>
      </c>
      <c r="BC407" s="3">
        <v>19</v>
      </c>
      <c r="BD407" s="3" t="s">
        <v>206</v>
      </c>
      <c r="BE407" s="13">
        <f>GEOMEAN(AN407,AF407,AP407,AR407)</f>
        <v>392.47306751578679</v>
      </c>
    </row>
    <row r="408" spans="1:57" x14ac:dyDescent="0.45">
      <c r="A408" s="1">
        <f>_xlfn.RANK.EQ(AM408, $AM$2:$AM$1031)</f>
        <v>224</v>
      </c>
      <c r="B408" s="3" t="s">
        <v>395</v>
      </c>
      <c r="C408" s="3" t="str">
        <f>_xlfn.CONCAT(B408, " - ", D408)</f>
        <v>Bobby Bonds - 1973</v>
      </c>
      <c r="D408" s="3">
        <v>1973</v>
      </c>
      <c r="E408" s="3">
        <v>27</v>
      </c>
      <c r="F408" s="3" t="s">
        <v>58</v>
      </c>
      <c r="G408" s="3" t="s">
        <v>52</v>
      </c>
      <c r="H408" s="3">
        <v>160</v>
      </c>
      <c r="I408" s="3">
        <v>738</v>
      </c>
      <c r="J408" s="3">
        <v>643</v>
      </c>
      <c r="K408" s="3">
        <v>131</v>
      </c>
      <c r="L408" s="3">
        <v>182</v>
      </c>
      <c r="M408" s="3">
        <v>105</v>
      </c>
      <c r="N408" s="3">
        <v>34</v>
      </c>
      <c r="O408" s="3">
        <v>4</v>
      </c>
      <c r="P408" s="3">
        <v>39</v>
      </c>
      <c r="Q408" s="3">
        <f>_xlfn.RANK.EQ(P408,$P$2:$P$1031)</f>
        <v>187</v>
      </c>
      <c r="R408" s="3">
        <v>96</v>
      </c>
      <c r="S408" s="3">
        <v>43</v>
      </c>
      <c r="T408" s="3">
        <v>17</v>
      </c>
      <c r="U408" s="3">
        <v>87</v>
      </c>
      <c r="V408" s="3">
        <v>148</v>
      </c>
      <c r="W408" s="3">
        <v>0.28299999999999997</v>
      </c>
      <c r="X408" s="3">
        <f>_xlfn.RANK.EQ(W408,$W$2:$W$1031)</f>
        <v>823</v>
      </c>
      <c r="Y408" s="3">
        <v>0.37</v>
      </c>
      <c r="Z408" s="3">
        <f>_xlfn.RANK.EQ(Y408,$Y$2:$Y$1031)</f>
        <v>723</v>
      </c>
      <c r="AA408" s="3">
        <v>0.53</v>
      </c>
      <c r="AB408" s="3">
        <f>_xlfn.RANK.EQ(AA408,$AA$2:$AA$1031)</f>
        <v>532</v>
      </c>
      <c r="AC408" s="17">
        <v>0.9</v>
      </c>
      <c r="AD408" s="28">
        <f>_xlfn.RANK.EQ(AC408,$AC$2:$AC$1031)</f>
        <v>582</v>
      </c>
      <c r="AE408" s="21">
        <v>143</v>
      </c>
      <c r="AF408" s="31">
        <f>_xlfn.RANK.EQ(AE408,$AE$2:$AE$1031)</f>
        <v>581</v>
      </c>
      <c r="AG408" s="3">
        <v>341</v>
      </c>
      <c r="AH408" s="3">
        <v>8</v>
      </c>
      <c r="AI408" s="3">
        <v>4</v>
      </c>
      <c r="AJ408" s="3">
        <v>0</v>
      </c>
      <c r="AK408" s="3">
        <v>4</v>
      </c>
      <c r="AL408" s="3">
        <v>9</v>
      </c>
      <c r="AM408" s="21">
        <v>7.8</v>
      </c>
      <c r="AN408" s="21">
        <f>_xlfn.RANK.EQ(AM408,$AM$2:$AM$1031)</f>
        <v>224</v>
      </c>
      <c r="AO408" s="21">
        <f>_xlfn.IFNA(VLOOKUP(C408, 'FanGraphs Plus Stats 1-2000'!$D$2:$L$1048576, MATCH("wRC+", FanGraphs_Plus_Stats_1_1500[[#Headers],[ID]:[BABIP+]], 0), FALSE), 0)</f>
        <v>145</v>
      </c>
      <c r="AP408" s="21">
        <f>_xlfn.RANK.EQ(AO408,$AO$2:$AO$1031)</f>
        <v>514</v>
      </c>
      <c r="AQ408" s="23">
        <f>(AM408/H408)*162</f>
        <v>7.8975</v>
      </c>
      <c r="AR408" s="21">
        <f>_xlfn.RANK.EQ(AQ408,$AQ$2:$AQ$1031)</f>
        <v>355</v>
      </c>
      <c r="AS408" s="3">
        <v>5.6</v>
      </c>
      <c r="AT408" s="3">
        <f>_xlfn.RANK.EQ(AS408,$AS$2:$AS$1031)</f>
        <v>233</v>
      </c>
      <c r="AU408" s="3">
        <v>6.2</v>
      </c>
      <c r="AV408" s="3">
        <f>_xlfn.RANK.EQ(AU408,$AU$2:$AU$1031)</f>
        <v>471</v>
      </c>
      <c r="AW408" s="14">
        <v>0.9</v>
      </c>
      <c r="AX408" s="3">
        <f>_xlfn.RANK.EQ(AW408,$AW$2:$AW$1031)</f>
        <v>496</v>
      </c>
      <c r="AY408" s="3">
        <v>40</v>
      </c>
      <c r="AZ408" s="3">
        <v>0</v>
      </c>
      <c r="BA408" s="3">
        <v>6</v>
      </c>
      <c r="BB408" s="3">
        <v>5</v>
      </c>
      <c r="BC408" s="3">
        <v>14</v>
      </c>
      <c r="BD408" s="3" t="s">
        <v>215</v>
      </c>
      <c r="BE408" s="13">
        <f>GEOMEAN(AN408,AF408,AP408,AR408)</f>
        <v>392.55806630434626</v>
      </c>
    </row>
    <row r="409" spans="1:57" x14ac:dyDescent="0.45">
      <c r="A409" s="1">
        <f>_xlfn.RANK.EQ(AM409, $AM$2:$AM$1031)</f>
        <v>533</v>
      </c>
      <c r="B409" s="3" t="s">
        <v>713</v>
      </c>
      <c r="C409" s="3" t="str">
        <f>_xlfn.CONCAT(B409, " - ", D409)</f>
        <v>Brian Giles - 1999</v>
      </c>
      <c r="D409" s="3">
        <v>1999</v>
      </c>
      <c r="E409" s="3">
        <v>28</v>
      </c>
      <c r="F409" s="3" t="s">
        <v>64</v>
      </c>
      <c r="G409" s="3" t="s">
        <v>52</v>
      </c>
      <c r="H409" s="3">
        <v>141</v>
      </c>
      <c r="I409" s="3">
        <v>627</v>
      </c>
      <c r="J409" s="3">
        <v>521</v>
      </c>
      <c r="K409" s="3">
        <v>109</v>
      </c>
      <c r="L409" s="3">
        <v>164</v>
      </c>
      <c r="M409" s="3">
        <v>89</v>
      </c>
      <c r="N409" s="3">
        <v>33</v>
      </c>
      <c r="O409" s="3">
        <v>3</v>
      </c>
      <c r="P409" s="3">
        <v>39</v>
      </c>
      <c r="Q409" s="3">
        <f>_xlfn.RANK.EQ(P409,$P$2:$P$1031)</f>
        <v>187</v>
      </c>
      <c r="R409" s="3">
        <v>115</v>
      </c>
      <c r="S409" s="3">
        <v>6</v>
      </c>
      <c r="T409" s="3">
        <v>2</v>
      </c>
      <c r="U409" s="3">
        <v>95</v>
      </c>
      <c r="V409" s="3">
        <v>80</v>
      </c>
      <c r="W409" s="3">
        <v>0.315</v>
      </c>
      <c r="X409" s="3">
        <f>_xlfn.RANK.EQ(W409,$W$2:$W$1031)</f>
        <v>354</v>
      </c>
      <c r="Y409" s="3">
        <v>0.41799999999999998</v>
      </c>
      <c r="Z409" s="3">
        <f>_xlfn.RANK.EQ(Y409,$Y$2:$Y$1031)</f>
        <v>212</v>
      </c>
      <c r="AA409" s="3">
        <v>0.61399999999999999</v>
      </c>
      <c r="AB409" s="3">
        <f>_xlfn.RANK.EQ(AA409,$AA$2:$AA$1031)</f>
        <v>132</v>
      </c>
      <c r="AC409" s="17">
        <v>1.032</v>
      </c>
      <c r="AD409" s="28">
        <f>_xlfn.RANK.EQ(AC409,$AC$2:$AC$1031)</f>
        <v>134</v>
      </c>
      <c r="AE409" s="21">
        <v>157</v>
      </c>
      <c r="AF409" s="31">
        <f>_xlfn.RANK.EQ(AE409,$AE$2:$AE$1031)</f>
        <v>321</v>
      </c>
      <c r="AG409" s="3">
        <v>320</v>
      </c>
      <c r="AH409" s="3">
        <v>14</v>
      </c>
      <c r="AI409" s="3">
        <v>3</v>
      </c>
      <c r="AJ409" s="3">
        <v>0</v>
      </c>
      <c r="AK409" s="3">
        <v>8</v>
      </c>
      <c r="AL409" s="3">
        <v>7</v>
      </c>
      <c r="AM409" s="21">
        <v>6.7</v>
      </c>
      <c r="AN409" s="21">
        <f>_xlfn.RANK.EQ(AM409,$AM$2:$AM$1031)</f>
        <v>533</v>
      </c>
      <c r="AO409" s="21">
        <f>_xlfn.IFNA(VLOOKUP(C409, 'FanGraphs Plus Stats 1-2000'!$D$2:$L$1048576, MATCH("wRC+", FanGraphs_Plus_Stats_1_1500[[#Headers],[ID]:[BABIP+]], 0), FALSE), 0)</f>
        <v>154</v>
      </c>
      <c r="AP409" s="21">
        <f>_xlfn.RANK.EQ(AO409,$AO$2:$AO$1031)</f>
        <v>340</v>
      </c>
      <c r="AQ409" s="23">
        <f>(AM409/H409)*162</f>
        <v>7.6978723404255316</v>
      </c>
      <c r="AR409" s="21">
        <f>_xlfn.RANK.EQ(AQ409,$AQ$2:$AQ$1031)</f>
        <v>410</v>
      </c>
      <c r="AS409" s="3">
        <v>4.8</v>
      </c>
      <c r="AT409" s="3">
        <f>_xlfn.RANK.EQ(AS409,$AS$2:$AS$1031)</f>
        <v>459</v>
      </c>
      <c r="AU409" s="3">
        <v>6.4</v>
      </c>
      <c r="AV409" s="3">
        <f>_xlfn.RANK.EQ(AU409,$AU$2:$AU$1031)</f>
        <v>405</v>
      </c>
      <c r="AW409" s="14">
        <v>0.4</v>
      </c>
      <c r="AX409" s="3">
        <f>_xlfn.RANK.EQ(AW409,$AW$2:$AW$1031)</f>
        <v>621</v>
      </c>
      <c r="AY409" s="3">
        <v>46</v>
      </c>
      <c r="AZ409" s="3">
        <v>-1</v>
      </c>
      <c r="BA409" s="3">
        <v>3</v>
      </c>
      <c r="BB409" s="3">
        <v>2</v>
      </c>
      <c r="BC409" s="3">
        <v>4</v>
      </c>
      <c r="BD409" s="3" t="s">
        <v>714</v>
      </c>
      <c r="BE409" s="13">
        <f>GEOMEAN(AN409,AF409,AP409,AR409)</f>
        <v>392.9829910458472</v>
      </c>
    </row>
    <row r="410" spans="1:57" x14ac:dyDescent="0.45">
      <c r="A410" s="1">
        <f>_xlfn.RANK.EQ(AM410, $AM$2:$AM$1031)</f>
        <v>341</v>
      </c>
      <c r="B410" s="3" t="s">
        <v>1127</v>
      </c>
      <c r="C410" s="3" t="str">
        <f>_xlfn.CONCAT(B410, " - ", D410)</f>
        <v>Hank Aaron - 1958</v>
      </c>
      <c r="D410" s="3">
        <v>1958</v>
      </c>
      <c r="E410" s="3">
        <v>24</v>
      </c>
      <c r="F410" s="3" t="s">
        <v>171</v>
      </c>
      <c r="G410" s="3" t="s">
        <v>52</v>
      </c>
      <c r="H410" s="3">
        <v>153</v>
      </c>
      <c r="I410" s="3">
        <v>664</v>
      </c>
      <c r="J410" s="3">
        <v>601</v>
      </c>
      <c r="K410" s="3">
        <v>109</v>
      </c>
      <c r="L410" s="3">
        <v>196</v>
      </c>
      <c r="M410" s="3">
        <v>128</v>
      </c>
      <c r="N410" s="3">
        <v>34</v>
      </c>
      <c r="O410" s="3">
        <v>4</v>
      </c>
      <c r="P410" s="3">
        <v>30</v>
      </c>
      <c r="Q410" s="3">
        <f>_xlfn.RANK.EQ(P410,$P$2:$P$1031)</f>
        <v>446</v>
      </c>
      <c r="R410" s="3">
        <v>95</v>
      </c>
      <c r="S410" s="3">
        <v>4</v>
      </c>
      <c r="T410" s="3">
        <v>1</v>
      </c>
      <c r="U410" s="3">
        <v>59</v>
      </c>
      <c r="V410" s="3">
        <v>49</v>
      </c>
      <c r="W410" s="3">
        <v>0.32600000000000001</v>
      </c>
      <c r="X410" s="3">
        <f>_xlfn.RANK.EQ(W410,$W$2:$W$1031)</f>
        <v>220</v>
      </c>
      <c r="Y410" s="3">
        <v>0.38600000000000001</v>
      </c>
      <c r="Z410" s="3">
        <f>_xlfn.RANK.EQ(Y410,$Y$2:$Y$1031)</f>
        <v>539</v>
      </c>
      <c r="AA410" s="3">
        <v>0.54600000000000004</v>
      </c>
      <c r="AB410" s="3">
        <f>_xlfn.RANK.EQ(AA410,$AA$2:$AA$1031)</f>
        <v>416</v>
      </c>
      <c r="AC410" s="17">
        <v>0.93100000000000005</v>
      </c>
      <c r="AD410" s="28">
        <f>_xlfn.RANK.EQ(AC410,$AC$2:$AC$1031)</f>
        <v>439</v>
      </c>
      <c r="AE410" s="21">
        <v>153</v>
      </c>
      <c r="AF410" s="31">
        <f>_xlfn.RANK.EQ(AE410,$AE$2:$AE$1031)</f>
        <v>394</v>
      </c>
      <c r="AG410" s="3">
        <v>328</v>
      </c>
      <c r="AH410" s="3">
        <v>21</v>
      </c>
      <c r="AI410" s="3">
        <v>1</v>
      </c>
      <c r="AJ410" s="3">
        <v>0</v>
      </c>
      <c r="AK410" s="3">
        <v>3</v>
      </c>
      <c r="AL410" s="3">
        <v>16</v>
      </c>
      <c r="AM410" s="21">
        <v>7.3</v>
      </c>
      <c r="AN410" s="21">
        <f>_xlfn.RANK.EQ(AM410,$AM$2:$AM$1031)</f>
        <v>341</v>
      </c>
      <c r="AO410" s="21">
        <f>_xlfn.IFNA(VLOOKUP(C410, 'FanGraphs Plus Stats 1-2000'!$D$2:$L$1048576, MATCH("wRC+", FanGraphs_Plus_Stats_1_1500[[#Headers],[ID]:[BABIP+]], 0), FALSE), 0)</f>
        <v>149</v>
      </c>
      <c r="AP410" s="21">
        <f>_xlfn.RANK.EQ(AO410,$AO$2:$AO$1031)</f>
        <v>440</v>
      </c>
      <c r="AQ410" s="23">
        <f>(AM410/H410)*162</f>
        <v>7.7294117647058815</v>
      </c>
      <c r="AR410" s="21">
        <f>_xlfn.RANK.EQ(AQ410,$AQ$2:$AQ$1031)</f>
        <v>404</v>
      </c>
      <c r="AS410" s="3">
        <v>4.9000000000000004</v>
      </c>
      <c r="AT410" s="3">
        <f>_xlfn.RANK.EQ(AS410,$AS$2:$AS$1031)</f>
        <v>420</v>
      </c>
      <c r="AU410" s="3">
        <v>6.6</v>
      </c>
      <c r="AV410" s="3">
        <f>_xlfn.RANK.EQ(AU410,$AU$2:$AU$1031)</f>
        <v>351</v>
      </c>
      <c r="AW410" s="14">
        <v>0.2</v>
      </c>
      <c r="AX410" s="3">
        <f>_xlfn.RANK.EQ(AW410,$AW$2:$AW$1031)</f>
        <v>695</v>
      </c>
      <c r="AY410" s="3">
        <v>44</v>
      </c>
      <c r="AZ410" s="3">
        <v>-2</v>
      </c>
      <c r="BA410" s="3">
        <v>4</v>
      </c>
      <c r="BB410" s="3">
        <v>2</v>
      </c>
      <c r="BC410" s="3">
        <v>8</v>
      </c>
      <c r="BD410" s="3" t="s">
        <v>194</v>
      </c>
      <c r="BE410" s="13">
        <f>GEOMEAN(AN410,AF410,AP410,AR410)</f>
        <v>393.11639867989373</v>
      </c>
    </row>
    <row r="411" spans="1:57" x14ac:dyDescent="0.45">
      <c r="A411" s="1">
        <f>_xlfn.RANK.EQ(AM411, $AM$2:$AM$1031)</f>
        <v>159</v>
      </c>
      <c r="B411" s="3" t="s">
        <v>324</v>
      </c>
      <c r="C411" s="3" t="str">
        <f>_xlfn.CONCAT(B411, " - ", D411)</f>
        <v>Andruw Jones - 2000</v>
      </c>
      <c r="D411" s="3">
        <v>2000</v>
      </c>
      <c r="E411" s="3">
        <v>23</v>
      </c>
      <c r="F411" s="3" t="s">
        <v>210</v>
      </c>
      <c r="G411" s="3" t="s">
        <v>52</v>
      </c>
      <c r="H411" s="3">
        <v>161</v>
      </c>
      <c r="I411" s="3">
        <v>729</v>
      </c>
      <c r="J411" s="3">
        <v>656</v>
      </c>
      <c r="K411" s="3">
        <v>122</v>
      </c>
      <c r="L411" s="3">
        <v>199</v>
      </c>
      <c r="M411" s="3">
        <v>121</v>
      </c>
      <c r="N411" s="3">
        <v>36</v>
      </c>
      <c r="O411" s="3">
        <v>6</v>
      </c>
      <c r="P411" s="3">
        <v>36</v>
      </c>
      <c r="Q411" s="3">
        <f>_xlfn.RANK.EQ(P411,$P$2:$P$1031)</f>
        <v>267</v>
      </c>
      <c r="R411" s="3">
        <v>104</v>
      </c>
      <c r="S411" s="3">
        <v>21</v>
      </c>
      <c r="T411" s="3">
        <v>6</v>
      </c>
      <c r="U411" s="3">
        <v>59</v>
      </c>
      <c r="V411" s="3">
        <v>100</v>
      </c>
      <c r="W411" s="3">
        <v>0.30299999999999999</v>
      </c>
      <c r="X411" s="3">
        <f>_xlfn.RANK.EQ(W411,$W$2:$W$1031)</f>
        <v>552</v>
      </c>
      <c r="Y411" s="3">
        <v>0.36599999999999999</v>
      </c>
      <c r="Z411" s="3">
        <f>_xlfn.RANK.EQ(Y411,$Y$2:$Y$1031)</f>
        <v>764</v>
      </c>
      <c r="AA411" s="3">
        <v>0.54100000000000004</v>
      </c>
      <c r="AB411" s="3">
        <f>_xlfn.RANK.EQ(AA411,$AA$2:$AA$1031)</f>
        <v>441</v>
      </c>
      <c r="AC411" s="17">
        <v>0.90700000000000003</v>
      </c>
      <c r="AD411" s="28">
        <f>_xlfn.RANK.EQ(AC411,$AC$2:$AC$1031)</f>
        <v>554</v>
      </c>
      <c r="AE411" s="21">
        <v>126</v>
      </c>
      <c r="AF411" s="31">
        <f>_xlfn.RANK.EQ(AE411,$AE$2:$AE$1031)</f>
        <v>860</v>
      </c>
      <c r="AG411" s="3">
        <v>355</v>
      </c>
      <c r="AH411" s="3">
        <v>12</v>
      </c>
      <c r="AI411" s="3">
        <v>9</v>
      </c>
      <c r="AJ411" s="3">
        <v>0</v>
      </c>
      <c r="AK411" s="3">
        <v>5</v>
      </c>
      <c r="AL411" s="3">
        <v>0</v>
      </c>
      <c r="AM411" s="21">
        <v>8.1999999999999993</v>
      </c>
      <c r="AN411" s="21">
        <f>_xlfn.RANK.EQ(AM411,$AM$2:$AM$1031)</f>
        <v>159</v>
      </c>
      <c r="AO411" s="21">
        <f>_xlfn.IFNA(VLOOKUP(C411, 'FanGraphs Plus Stats 1-2000'!$D$2:$L$1048576, MATCH("wRC+", FanGraphs_Plus_Stats_1_1500[[#Headers],[ID]:[BABIP+]], 0), FALSE), 0)</f>
        <v>0</v>
      </c>
      <c r="AP411" s="21">
        <f>_xlfn.RANK.EQ(AO411,$AO$2:$AO$1031)</f>
        <v>654</v>
      </c>
      <c r="AQ411" s="23">
        <f>(AM411/H411)*162</f>
        <v>8.2509316770186327</v>
      </c>
      <c r="AR411" s="21">
        <f>_xlfn.RANK.EQ(AQ411,$AQ$2:$AQ$1031)</f>
        <v>268</v>
      </c>
      <c r="AS411" s="3">
        <v>6</v>
      </c>
      <c r="AT411" s="3">
        <f>_xlfn.RANK.EQ(AS411,$AS$2:$AS$1031)</f>
        <v>161</v>
      </c>
      <c r="AU411" s="3">
        <v>5.9</v>
      </c>
      <c r="AV411" s="3">
        <f>_xlfn.RANK.EQ(AU411,$AU$2:$AU$1031)</f>
        <v>577</v>
      </c>
      <c r="AW411" s="14">
        <v>2.7</v>
      </c>
      <c r="AX411" s="3">
        <f>_xlfn.RANK.EQ(AW411,$AW$2:$AW$1031)</f>
        <v>65</v>
      </c>
      <c r="AY411" s="3">
        <v>31</v>
      </c>
      <c r="AZ411" s="3">
        <v>2</v>
      </c>
      <c r="BA411" s="3">
        <v>4</v>
      </c>
      <c r="BB411" s="3">
        <v>6</v>
      </c>
      <c r="BC411" s="3">
        <v>25</v>
      </c>
      <c r="BD411" s="3" t="s">
        <v>83</v>
      </c>
      <c r="BE411" s="13">
        <f>GEOMEAN(AN411,AF411,AP411,AR411)</f>
        <v>393.46130629363375</v>
      </c>
    </row>
    <row r="412" spans="1:57" x14ac:dyDescent="0.45">
      <c r="A412" s="1">
        <f>_xlfn.RANK.EQ(AM412, $AM$2:$AM$1031)</f>
        <v>664</v>
      </c>
      <c r="B412" s="3" t="s">
        <v>67</v>
      </c>
      <c r="C412" s="3" t="str">
        <f>_xlfn.CONCAT(B412, " - ", D412)</f>
        <v>Mickey Mantle - 1952</v>
      </c>
      <c r="D412" s="3">
        <v>1952</v>
      </c>
      <c r="E412" s="3">
        <v>20</v>
      </c>
      <c r="F412" s="3" t="s">
        <v>42</v>
      </c>
      <c r="G412" s="3" t="s">
        <v>43</v>
      </c>
      <c r="H412" s="3">
        <v>142</v>
      </c>
      <c r="I412" s="3">
        <v>626</v>
      </c>
      <c r="J412" s="3">
        <v>549</v>
      </c>
      <c r="K412" s="3">
        <v>94</v>
      </c>
      <c r="L412" s="3">
        <v>171</v>
      </c>
      <c r="M412" s="3">
        <v>104</v>
      </c>
      <c r="N412" s="3">
        <v>37</v>
      </c>
      <c r="O412" s="3">
        <v>7</v>
      </c>
      <c r="P412" s="3">
        <v>23</v>
      </c>
      <c r="Q412" s="3">
        <f>_xlfn.RANK.EQ(P412,$P$2:$P$1031)</f>
        <v>671</v>
      </c>
      <c r="R412" s="3">
        <v>87</v>
      </c>
      <c r="S412" s="3">
        <v>4</v>
      </c>
      <c r="T412" s="3">
        <v>1</v>
      </c>
      <c r="U412" s="3">
        <v>75</v>
      </c>
      <c r="V412" s="3">
        <v>111</v>
      </c>
      <c r="W412" s="3">
        <v>0.311</v>
      </c>
      <c r="X412" s="3">
        <f>_xlfn.RANK.EQ(W412,$W$2:$W$1031)</f>
        <v>424</v>
      </c>
      <c r="Y412" s="3">
        <v>0.39400000000000002</v>
      </c>
      <c r="Z412" s="3">
        <f>_xlfn.RANK.EQ(Y412,$Y$2:$Y$1031)</f>
        <v>436</v>
      </c>
      <c r="AA412" s="3">
        <v>0.53</v>
      </c>
      <c r="AB412" s="3">
        <f>_xlfn.RANK.EQ(AA412,$AA$2:$AA$1031)</f>
        <v>532</v>
      </c>
      <c r="AC412" s="17">
        <v>0.92400000000000004</v>
      </c>
      <c r="AD412" s="28">
        <f>_xlfn.RANK.EQ(AC412,$AC$2:$AC$1031)</f>
        <v>474</v>
      </c>
      <c r="AE412" s="21">
        <v>162</v>
      </c>
      <c r="AF412" s="31">
        <f>_xlfn.RANK.EQ(AE412,$AE$2:$AE$1031)</f>
        <v>254</v>
      </c>
      <c r="AG412" s="3">
        <v>291</v>
      </c>
      <c r="AH412" s="3">
        <v>5</v>
      </c>
      <c r="AI412" s="3">
        <v>0</v>
      </c>
      <c r="AJ412" s="3">
        <v>2</v>
      </c>
      <c r="AK412" s="2"/>
      <c r="AL412" s="3">
        <v>10</v>
      </c>
      <c r="AM412" s="21">
        <v>6.4</v>
      </c>
      <c r="AN412" s="21">
        <f>_xlfn.RANK.EQ(AM412,$AM$2:$AM$1031)</f>
        <v>664</v>
      </c>
      <c r="AO412" s="21">
        <f>_xlfn.IFNA(VLOOKUP(C412, 'FanGraphs Plus Stats 1-2000'!$D$2:$L$1048576, MATCH("wRC+", FanGraphs_Plus_Stats_1_1500[[#Headers],[ID]:[BABIP+]], 0), FALSE), 0)</f>
        <v>158</v>
      </c>
      <c r="AP412" s="21">
        <f>_xlfn.RANK.EQ(AO412,$AO$2:$AO$1031)</f>
        <v>270</v>
      </c>
      <c r="AQ412" s="23">
        <f>(AM412/H412)*162</f>
        <v>7.3014084507042254</v>
      </c>
      <c r="AR412" s="21">
        <f>_xlfn.RANK.EQ(AQ412,$AQ$2:$AQ$1031)</f>
        <v>528</v>
      </c>
      <c r="AS412" s="3">
        <v>4.5</v>
      </c>
      <c r="AT412" s="3">
        <f>_xlfn.RANK.EQ(AS412,$AS$2:$AS$1031)</f>
        <v>569</v>
      </c>
      <c r="AU412" s="3">
        <v>6.3</v>
      </c>
      <c r="AV412" s="3">
        <f>_xlfn.RANK.EQ(AU412,$AU$2:$AU$1031)</f>
        <v>443</v>
      </c>
      <c r="AW412" s="14">
        <v>-0.2</v>
      </c>
      <c r="AX412" s="3">
        <f>_xlfn.RANK.EQ(AW412,$AW$2:$AW$1031)</f>
        <v>810</v>
      </c>
      <c r="AY412" s="3">
        <v>41</v>
      </c>
      <c r="AZ412" s="3">
        <v>1</v>
      </c>
      <c r="BA412" s="3">
        <v>2</v>
      </c>
      <c r="BB412" s="3">
        <v>3</v>
      </c>
      <c r="BC412" s="3">
        <v>0</v>
      </c>
      <c r="BD412" s="3" t="s">
        <v>172</v>
      </c>
      <c r="BE412" s="13">
        <f>GEOMEAN(AN412,AF412,AP412,AR412)</f>
        <v>393.77656904375669</v>
      </c>
    </row>
    <row r="413" spans="1:57" x14ac:dyDescent="0.45">
      <c r="A413" s="1">
        <f>_xlfn.RANK.EQ(AM413, $AM$2:$AM$1031)</f>
        <v>370</v>
      </c>
      <c r="B413" s="3" t="s">
        <v>1127</v>
      </c>
      <c r="C413" s="3" t="str">
        <f>_xlfn.CONCAT(B413, " - ", D413)</f>
        <v>Hank Aaron - 1956</v>
      </c>
      <c r="D413" s="3">
        <v>1956</v>
      </c>
      <c r="E413" s="3">
        <v>22</v>
      </c>
      <c r="F413" s="3" t="s">
        <v>171</v>
      </c>
      <c r="G413" s="3" t="s">
        <v>52</v>
      </c>
      <c r="H413" s="3">
        <v>153</v>
      </c>
      <c r="I413" s="3">
        <v>660</v>
      </c>
      <c r="J413" s="3">
        <v>609</v>
      </c>
      <c r="K413" s="3">
        <v>106</v>
      </c>
      <c r="L413" s="3">
        <v>200</v>
      </c>
      <c r="M413" s="3">
        <v>126</v>
      </c>
      <c r="N413" s="3">
        <v>34</v>
      </c>
      <c r="O413" s="3">
        <v>14</v>
      </c>
      <c r="P413" s="3">
        <v>26</v>
      </c>
      <c r="Q413" s="3">
        <f>_xlfn.RANK.EQ(P413,$P$2:$P$1031)</f>
        <v>575</v>
      </c>
      <c r="R413" s="3">
        <v>92</v>
      </c>
      <c r="S413" s="3">
        <v>2</v>
      </c>
      <c r="T413" s="3">
        <v>4</v>
      </c>
      <c r="U413" s="3">
        <v>37</v>
      </c>
      <c r="V413" s="3">
        <v>54</v>
      </c>
      <c r="W413" s="3">
        <v>0.32800000000000001</v>
      </c>
      <c r="X413" s="3">
        <f>_xlfn.RANK.EQ(W413,$W$2:$W$1031)</f>
        <v>194</v>
      </c>
      <c r="Y413" s="3">
        <v>0.36499999999999999</v>
      </c>
      <c r="Z413" s="3">
        <f>_xlfn.RANK.EQ(Y413,$Y$2:$Y$1031)</f>
        <v>777</v>
      </c>
      <c r="AA413" s="3">
        <v>0.55800000000000005</v>
      </c>
      <c r="AB413" s="3">
        <f>_xlfn.RANK.EQ(AA413,$AA$2:$AA$1031)</f>
        <v>346</v>
      </c>
      <c r="AC413" s="17">
        <v>0.92300000000000004</v>
      </c>
      <c r="AD413" s="28">
        <f>_xlfn.RANK.EQ(AC413,$AC$2:$AC$1031)</f>
        <v>482</v>
      </c>
      <c r="AE413" s="21">
        <v>151</v>
      </c>
      <c r="AF413" s="31">
        <f>_xlfn.RANK.EQ(AE413,$AE$2:$AE$1031)</f>
        <v>418</v>
      </c>
      <c r="AG413" s="3">
        <v>340</v>
      </c>
      <c r="AH413" s="3">
        <v>21</v>
      </c>
      <c r="AI413" s="3">
        <v>2</v>
      </c>
      <c r="AJ413" s="3">
        <v>5</v>
      </c>
      <c r="AK413" s="3">
        <v>7</v>
      </c>
      <c r="AL413" s="3">
        <v>6</v>
      </c>
      <c r="AM413" s="21">
        <v>7.2</v>
      </c>
      <c r="AN413" s="21">
        <f>_xlfn.RANK.EQ(AM413,$AM$2:$AM$1031)</f>
        <v>370</v>
      </c>
      <c r="AO413" s="21">
        <f>_xlfn.IFNA(VLOOKUP(C413, 'FanGraphs Plus Stats 1-2000'!$D$2:$L$1048576, MATCH("wRC+", FanGraphs_Plus_Stats_1_1500[[#Headers],[ID]:[BABIP+]], 0), FALSE), 0)</f>
        <v>153</v>
      </c>
      <c r="AP413" s="21">
        <f>_xlfn.RANK.EQ(AO413,$AO$2:$AO$1031)</f>
        <v>359</v>
      </c>
      <c r="AQ413" s="23">
        <f>(AM413/H413)*162</f>
        <v>7.6235294117647054</v>
      </c>
      <c r="AR413" s="21">
        <f>_xlfn.RANK.EQ(AQ413,$AQ$2:$AQ$1031)</f>
        <v>435</v>
      </c>
      <c r="AS413" s="3">
        <v>4.5999999999999996</v>
      </c>
      <c r="AT413" s="3">
        <f>_xlfn.RANK.EQ(AS413,$AS$2:$AS$1031)</f>
        <v>534</v>
      </c>
      <c r="AU413" s="3">
        <v>6</v>
      </c>
      <c r="AV413" s="3">
        <f>_xlfn.RANK.EQ(AU413,$AU$2:$AU$1031)</f>
        <v>548</v>
      </c>
      <c r="AW413" s="14">
        <v>0.6</v>
      </c>
      <c r="AX413" s="3">
        <f>_xlfn.RANK.EQ(AW413,$AW$2:$AW$1031)</f>
        <v>570</v>
      </c>
      <c r="AY413" s="3">
        <v>41</v>
      </c>
      <c r="AZ413" s="3">
        <v>-1</v>
      </c>
      <c r="BA413" s="3">
        <v>0</v>
      </c>
      <c r="BB413" s="3">
        <v>-1</v>
      </c>
      <c r="BC413" s="3">
        <v>15</v>
      </c>
      <c r="BD413" s="3" t="s">
        <v>166</v>
      </c>
      <c r="BE413" s="13">
        <f>GEOMEAN(AN413,AF413,AP413,AR413)</f>
        <v>394.22161052453203</v>
      </c>
    </row>
    <row r="414" spans="1:57" x14ac:dyDescent="0.45">
      <c r="A414" s="1">
        <f>_xlfn.RANK.EQ(AM414, $AM$2:$AM$1031)</f>
        <v>463</v>
      </c>
      <c r="B414" s="3" t="s">
        <v>621</v>
      </c>
      <c r="C414" s="3" t="str">
        <f>_xlfn.CONCAT(B414, " - ", D414)</f>
        <v>Brady Anderson - 1996</v>
      </c>
      <c r="D414" s="3">
        <v>1996</v>
      </c>
      <c r="E414" s="3">
        <v>32</v>
      </c>
      <c r="F414" s="3" t="s">
        <v>61</v>
      </c>
      <c r="G414" s="3" t="s">
        <v>43</v>
      </c>
      <c r="H414" s="3">
        <v>149</v>
      </c>
      <c r="I414" s="3">
        <v>687</v>
      </c>
      <c r="J414" s="3">
        <v>579</v>
      </c>
      <c r="K414" s="3">
        <v>117</v>
      </c>
      <c r="L414" s="3">
        <v>172</v>
      </c>
      <c r="M414" s="3">
        <v>80</v>
      </c>
      <c r="N414" s="3">
        <v>37</v>
      </c>
      <c r="O414" s="3">
        <v>5</v>
      </c>
      <c r="P414" s="3">
        <v>50</v>
      </c>
      <c r="Q414" s="3">
        <f>_xlfn.RANK.EQ(P414,$P$2:$P$1031)</f>
        <v>32</v>
      </c>
      <c r="R414" s="3">
        <v>110</v>
      </c>
      <c r="S414" s="3">
        <v>21</v>
      </c>
      <c r="T414" s="3">
        <v>8</v>
      </c>
      <c r="U414" s="3">
        <v>76</v>
      </c>
      <c r="V414" s="3">
        <v>106</v>
      </c>
      <c r="W414" s="3">
        <v>0.29699999999999999</v>
      </c>
      <c r="X414" s="3">
        <f>_xlfn.RANK.EQ(W414,$W$2:$W$1031)</f>
        <v>637</v>
      </c>
      <c r="Y414" s="3">
        <v>0.39600000000000002</v>
      </c>
      <c r="Z414" s="3">
        <f>_xlfn.RANK.EQ(Y414,$Y$2:$Y$1031)</f>
        <v>416</v>
      </c>
      <c r="AA414" s="3">
        <v>0.63700000000000001</v>
      </c>
      <c r="AB414" s="3">
        <f>_xlfn.RANK.EQ(AA414,$AA$2:$AA$1031)</f>
        <v>71</v>
      </c>
      <c r="AC414" s="17">
        <v>1.034</v>
      </c>
      <c r="AD414" s="28">
        <f>_xlfn.RANK.EQ(AC414,$AC$2:$AC$1031)</f>
        <v>123</v>
      </c>
      <c r="AE414" s="21">
        <v>156</v>
      </c>
      <c r="AF414" s="31">
        <f>_xlfn.RANK.EQ(AE414,$AE$2:$AE$1031)</f>
        <v>346</v>
      </c>
      <c r="AG414" s="3">
        <v>369</v>
      </c>
      <c r="AH414" s="3">
        <v>11</v>
      </c>
      <c r="AI414" s="3">
        <v>22</v>
      </c>
      <c r="AJ414" s="3">
        <v>6</v>
      </c>
      <c r="AK414" s="3">
        <v>4</v>
      </c>
      <c r="AL414" s="3">
        <v>1</v>
      </c>
      <c r="AM414" s="21">
        <v>6.9</v>
      </c>
      <c r="AN414" s="21">
        <f>_xlfn.RANK.EQ(AM414,$AM$2:$AM$1031)</f>
        <v>463</v>
      </c>
      <c r="AO414" s="21">
        <f>_xlfn.IFNA(VLOOKUP(C414, 'FanGraphs Plus Stats 1-2000'!$D$2:$L$1048576, MATCH("wRC+", FanGraphs_Plus_Stats_1_1500[[#Headers],[ID]:[BABIP+]], 0), FALSE), 0)</f>
        <v>155</v>
      </c>
      <c r="AP414" s="21">
        <f>_xlfn.RANK.EQ(AO414,$AO$2:$AO$1031)</f>
        <v>323</v>
      </c>
      <c r="AQ414" s="23">
        <f>(AM414/H414)*162</f>
        <v>7.5020134228187922</v>
      </c>
      <c r="AR414" s="21">
        <f>_xlfn.RANK.EQ(AQ414,$AQ$2:$AQ$1031)</f>
        <v>478</v>
      </c>
      <c r="AS414" s="3">
        <v>4.7</v>
      </c>
      <c r="AT414" s="3">
        <f>_xlfn.RANK.EQ(AS414,$AS$2:$AS$1031)</f>
        <v>494</v>
      </c>
      <c r="AU414" s="3">
        <v>7.4</v>
      </c>
      <c r="AV414" s="3">
        <f>_xlfn.RANK.EQ(AU414,$AU$2:$AU$1031)</f>
        <v>182</v>
      </c>
      <c r="AW414" s="14">
        <v>-0.1</v>
      </c>
      <c r="AX414" s="3">
        <f>_xlfn.RANK.EQ(AW414,$AW$2:$AW$1031)</f>
        <v>771</v>
      </c>
      <c r="AY414" s="3">
        <v>49</v>
      </c>
      <c r="AZ414" s="3">
        <v>2</v>
      </c>
      <c r="BA414" s="3">
        <v>2</v>
      </c>
      <c r="BB414" s="3">
        <v>4</v>
      </c>
      <c r="BC414" s="3">
        <v>-7</v>
      </c>
      <c r="BD414" s="3" t="s">
        <v>227</v>
      </c>
      <c r="BE414" s="13">
        <f>GEOMEAN(AN414,AF414,AP414,AR414)</f>
        <v>396.57184443355305</v>
      </c>
    </row>
    <row r="415" spans="1:57" x14ac:dyDescent="0.45">
      <c r="A415" s="1">
        <f>_xlfn.RANK.EQ(AM415, $AM$2:$AM$1031)</f>
        <v>619</v>
      </c>
      <c r="B415" s="3" t="s">
        <v>654</v>
      </c>
      <c r="C415" s="3" t="str">
        <f>_xlfn.CONCAT(B415, " - ", D415)</f>
        <v>Lance Berkman - 2001</v>
      </c>
      <c r="D415" s="3">
        <v>2001</v>
      </c>
      <c r="E415" s="3">
        <v>25</v>
      </c>
      <c r="F415" s="3" t="s">
        <v>178</v>
      </c>
      <c r="G415" s="3" t="s">
        <v>52</v>
      </c>
      <c r="H415" s="3">
        <v>156</v>
      </c>
      <c r="I415" s="3">
        <v>688</v>
      </c>
      <c r="J415" s="3">
        <v>577</v>
      </c>
      <c r="K415" s="3">
        <v>110</v>
      </c>
      <c r="L415" s="3">
        <v>191</v>
      </c>
      <c r="M415" s="3">
        <v>97</v>
      </c>
      <c r="N415" s="3">
        <v>55</v>
      </c>
      <c r="O415" s="3">
        <v>5</v>
      </c>
      <c r="P415" s="3">
        <v>34</v>
      </c>
      <c r="Q415" s="3">
        <f>_xlfn.RANK.EQ(P415,$P$2:$P$1031)</f>
        <v>319</v>
      </c>
      <c r="R415" s="3">
        <v>126</v>
      </c>
      <c r="S415" s="3">
        <v>7</v>
      </c>
      <c r="T415" s="3">
        <v>9</v>
      </c>
      <c r="U415" s="3">
        <v>92</v>
      </c>
      <c r="V415" s="3">
        <v>121</v>
      </c>
      <c r="W415" s="3">
        <v>0.33100000000000002</v>
      </c>
      <c r="X415" s="3">
        <f>_xlfn.RANK.EQ(W415,$W$2:$W$1031)</f>
        <v>158</v>
      </c>
      <c r="Y415" s="3">
        <v>0.43</v>
      </c>
      <c r="Z415" s="3">
        <f>_xlfn.RANK.EQ(Y415,$Y$2:$Y$1031)</f>
        <v>133</v>
      </c>
      <c r="AA415" s="3">
        <v>0.62</v>
      </c>
      <c r="AB415" s="3">
        <f>_xlfn.RANK.EQ(AA415,$AA$2:$AA$1031)</f>
        <v>119</v>
      </c>
      <c r="AC415" s="17">
        <v>1.0509999999999999</v>
      </c>
      <c r="AD415" s="28">
        <f>_xlfn.RANK.EQ(AC415,$AC$2:$AC$1031)</f>
        <v>92</v>
      </c>
      <c r="AE415" s="21">
        <v>161</v>
      </c>
      <c r="AF415" s="31">
        <f>_xlfn.RANK.EQ(AE415,$AE$2:$AE$1031)</f>
        <v>272</v>
      </c>
      <c r="AG415" s="3">
        <v>358</v>
      </c>
      <c r="AH415" s="3">
        <v>8</v>
      </c>
      <c r="AI415" s="3">
        <v>13</v>
      </c>
      <c r="AJ415" s="3">
        <v>0</v>
      </c>
      <c r="AK415" s="3">
        <v>6</v>
      </c>
      <c r="AL415" s="3">
        <v>5</v>
      </c>
      <c r="AM415" s="21">
        <v>6.5</v>
      </c>
      <c r="AN415" s="21">
        <f>_xlfn.RANK.EQ(AM415,$AM$2:$AM$1031)</f>
        <v>619</v>
      </c>
      <c r="AO415" s="21">
        <f>_xlfn.IFNA(VLOOKUP(C415, 'FanGraphs Plus Stats 1-2000'!$D$2:$L$1048576, MATCH("wRC+", FanGraphs_Plus_Stats_1_1500[[#Headers],[ID]:[BABIP+]], 0), FALSE), 0)</f>
        <v>164</v>
      </c>
      <c r="AP415" s="21">
        <f>_xlfn.RANK.EQ(AO415,$AO$2:$AO$1031)</f>
        <v>198</v>
      </c>
      <c r="AQ415" s="23">
        <f>(AM415/H415)*162</f>
        <v>6.75</v>
      </c>
      <c r="AR415" s="21">
        <f>_xlfn.RANK.EQ(AQ415,$AQ$2:$AQ$1031)</f>
        <v>748</v>
      </c>
      <c r="AS415" s="3">
        <v>4.5</v>
      </c>
      <c r="AT415" s="3">
        <f>_xlfn.RANK.EQ(AS415,$AS$2:$AS$1031)</f>
        <v>569</v>
      </c>
      <c r="AU415" s="3">
        <v>6.9</v>
      </c>
      <c r="AV415" s="3">
        <f>_xlfn.RANK.EQ(AU415,$AU$2:$AU$1031)</f>
        <v>286</v>
      </c>
      <c r="AW415" s="14">
        <v>-0.8</v>
      </c>
      <c r="AX415" s="3">
        <f>_xlfn.RANK.EQ(AW415,$AW$2:$AW$1031)</f>
        <v>939</v>
      </c>
      <c r="AY415" s="3">
        <v>58</v>
      </c>
      <c r="AZ415" s="3">
        <v>1</v>
      </c>
      <c r="BA415" s="3">
        <v>-4</v>
      </c>
      <c r="BB415" s="3">
        <v>-3</v>
      </c>
      <c r="BC415" s="3">
        <v>-3</v>
      </c>
      <c r="BD415" s="3" t="s">
        <v>783</v>
      </c>
      <c r="BE415" s="13">
        <f>GEOMEAN(AN415,AF415,AP415,AR415)</f>
        <v>397.38053057714643</v>
      </c>
    </row>
    <row r="416" spans="1:57" x14ac:dyDescent="0.45">
      <c r="A416" s="1">
        <f>_xlfn.RANK.EQ(AM416, $AM$2:$AM$1031)</f>
        <v>463</v>
      </c>
      <c r="B416" s="3" t="s">
        <v>654</v>
      </c>
      <c r="C416" s="3" t="str">
        <f>_xlfn.CONCAT(B416, " - ", D416)</f>
        <v>Lance Berkman - 2008</v>
      </c>
      <c r="D416" s="3">
        <v>2008</v>
      </c>
      <c r="E416" s="3">
        <v>32</v>
      </c>
      <c r="F416" s="3" t="s">
        <v>178</v>
      </c>
      <c r="G416" s="3" t="s">
        <v>52</v>
      </c>
      <c r="H416" s="3">
        <v>159</v>
      </c>
      <c r="I416" s="3">
        <v>665</v>
      </c>
      <c r="J416" s="3">
        <v>554</v>
      </c>
      <c r="K416" s="3">
        <v>114</v>
      </c>
      <c r="L416" s="3">
        <v>173</v>
      </c>
      <c r="M416" s="3">
        <v>94</v>
      </c>
      <c r="N416" s="3">
        <v>46</v>
      </c>
      <c r="O416" s="3">
        <v>4</v>
      </c>
      <c r="P416" s="3">
        <v>29</v>
      </c>
      <c r="Q416" s="3">
        <f>_xlfn.RANK.EQ(P416,$P$2:$P$1031)</f>
        <v>478</v>
      </c>
      <c r="R416" s="3">
        <v>106</v>
      </c>
      <c r="S416" s="3">
        <v>18</v>
      </c>
      <c r="T416" s="3">
        <v>4</v>
      </c>
      <c r="U416" s="3">
        <v>99</v>
      </c>
      <c r="V416" s="3">
        <v>108</v>
      </c>
      <c r="W416" s="3">
        <v>0.312</v>
      </c>
      <c r="X416" s="3">
        <f>_xlfn.RANK.EQ(W416,$W$2:$W$1031)</f>
        <v>406</v>
      </c>
      <c r="Y416" s="3">
        <v>0.42</v>
      </c>
      <c r="Z416" s="3">
        <f>_xlfn.RANK.EQ(Y416,$Y$2:$Y$1031)</f>
        <v>199</v>
      </c>
      <c r="AA416" s="3">
        <v>0.56699999999999995</v>
      </c>
      <c r="AB416" s="3">
        <f>_xlfn.RANK.EQ(AA416,$AA$2:$AA$1031)</f>
        <v>301</v>
      </c>
      <c r="AC416" s="17">
        <v>0.98599999999999999</v>
      </c>
      <c r="AD416" s="28">
        <f>_xlfn.RANK.EQ(AC416,$AC$2:$AC$1031)</f>
        <v>251</v>
      </c>
      <c r="AE416" s="21">
        <v>160</v>
      </c>
      <c r="AF416" s="31">
        <f>_xlfn.RANK.EQ(AE416,$AE$2:$AE$1031)</f>
        <v>283</v>
      </c>
      <c r="AG416" s="3">
        <v>314</v>
      </c>
      <c r="AH416" s="3">
        <v>13</v>
      </c>
      <c r="AI416" s="3">
        <v>7</v>
      </c>
      <c r="AJ416" s="3">
        <v>0</v>
      </c>
      <c r="AK416" s="3">
        <v>5</v>
      </c>
      <c r="AL416" s="3">
        <v>18</v>
      </c>
      <c r="AM416" s="21">
        <v>6.9</v>
      </c>
      <c r="AN416" s="21">
        <f>_xlfn.RANK.EQ(AM416,$AM$2:$AM$1031)</f>
        <v>463</v>
      </c>
      <c r="AO416" s="21">
        <f>_xlfn.IFNA(VLOOKUP(C416, 'FanGraphs Plus Stats 1-2000'!$D$2:$L$1048576, MATCH("wRC+", FanGraphs_Plus_Stats_1_1500[[#Headers],[ID]:[BABIP+]], 0), FALSE), 0)</f>
        <v>156</v>
      </c>
      <c r="AP416" s="21">
        <f>_xlfn.RANK.EQ(AO416,$AO$2:$AO$1031)</f>
        <v>300</v>
      </c>
      <c r="AQ416" s="23">
        <f>(AM416/H416)*162</f>
        <v>7.0301886792452839</v>
      </c>
      <c r="AR416" s="21">
        <f>_xlfn.RANK.EQ(AQ416,$AQ$2:$AQ$1031)</f>
        <v>637</v>
      </c>
      <c r="AS416" s="3">
        <v>4.9000000000000004</v>
      </c>
      <c r="AT416" s="3">
        <f>_xlfn.RANK.EQ(AS416,$AS$2:$AS$1031)</f>
        <v>420</v>
      </c>
      <c r="AU416" s="3">
        <v>5.4</v>
      </c>
      <c r="AV416" s="3">
        <f>_xlfn.RANK.EQ(AU416,$AU$2:$AU$1031)</f>
        <v>732</v>
      </c>
      <c r="AW416" s="14">
        <v>0.6</v>
      </c>
      <c r="AX416" s="3">
        <f>_xlfn.RANK.EQ(AW416,$AW$2:$AW$1031)</f>
        <v>570</v>
      </c>
      <c r="AY416" s="3">
        <v>45</v>
      </c>
      <c r="AZ416" s="3">
        <v>0</v>
      </c>
      <c r="BA416" s="3">
        <v>0</v>
      </c>
      <c r="BB416" s="3">
        <v>0</v>
      </c>
      <c r="BC416" s="3">
        <v>15</v>
      </c>
      <c r="BD416" s="3" t="s">
        <v>274</v>
      </c>
      <c r="BE416" s="13">
        <f>GEOMEAN(AN416,AF416,AP416,AR416)</f>
        <v>397.79290095222655</v>
      </c>
    </row>
    <row r="417" spans="1:57" x14ac:dyDescent="0.45">
      <c r="A417" s="1">
        <f>_xlfn.RANK.EQ(AM417, $AM$2:$AM$1031)</f>
        <v>189</v>
      </c>
      <c r="B417" s="3" t="s">
        <v>337</v>
      </c>
      <c r="C417" s="3" t="str">
        <f>_xlfn.CONCAT(B417, " - ", D417)</f>
        <v>Graig Nettles - 1976</v>
      </c>
      <c r="D417" s="3">
        <v>1976</v>
      </c>
      <c r="E417" s="3">
        <v>31</v>
      </c>
      <c r="F417" s="3" t="s">
        <v>42</v>
      </c>
      <c r="G417" s="3" t="s">
        <v>43</v>
      </c>
      <c r="H417" s="3">
        <v>158</v>
      </c>
      <c r="I417" s="3">
        <v>657</v>
      </c>
      <c r="J417" s="3">
        <v>583</v>
      </c>
      <c r="K417" s="3">
        <v>88</v>
      </c>
      <c r="L417" s="3">
        <v>148</v>
      </c>
      <c r="M417" s="3">
        <v>85</v>
      </c>
      <c r="N417" s="3">
        <v>29</v>
      </c>
      <c r="O417" s="3">
        <v>2</v>
      </c>
      <c r="P417" s="3">
        <v>32</v>
      </c>
      <c r="Q417" s="3">
        <f>_xlfn.RANK.EQ(P417,$P$2:$P$1031)</f>
        <v>376</v>
      </c>
      <c r="R417" s="3">
        <v>93</v>
      </c>
      <c r="S417" s="3">
        <v>11</v>
      </c>
      <c r="T417" s="3">
        <v>6</v>
      </c>
      <c r="U417" s="3">
        <v>62</v>
      </c>
      <c r="V417" s="3">
        <v>94</v>
      </c>
      <c r="W417" s="3">
        <v>0.254</v>
      </c>
      <c r="X417" s="3">
        <f>_xlfn.RANK.EQ(W417,$W$2:$W$1031)</f>
        <v>1009</v>
      </c>
      <c r="Y417" s="3">
        <v>0.32700000000000001</v>
      </c>
      <c r="Z417" s="3">
        <f>_xlfn.RANK.EQ(Y417,$Y$2:$Y$1031)</f>
        <v>1000</v>
      </c>
      <c r="AA417" s="3">
        <v>0.47499999999999998</v>
      </c>
      <c r="AB417" s="3">
        <f>_xlfn.RANK.EQ(AA417,$AA$2:$AA$1031)</f>
        <v>802</v>
      </c>
      <c r="AC417" s="17">
        <v>0.80200000000000005</v>
      </c>
      <c r="AD417" s="28">
        <f>_xlfn.RANK.EQ(AC417,$AC$2:$AC$1031)</f>
        <v>930</v>
      </c>
      <c r="AE417" s="21">
        <v>135</v>
      </c>
      <c r="AF417" s="31">
        <f>_xlfn.RANK.EQ(AE417,$AE$2:$AE$1031)</f>
        <v>729</v>
      </c>
      <c r="AG417" s="3">
        <v>277</v>
      </c>
      <c r="AH417" s="3">
        <v>8</v>
      </c>
      <c r="AI417" s="3">
        <v>4</v>
      </c>
      <c r="AJ417" s="3">
        <v>2</v>
      </c>
      <c r="AK417" s="3">
        <v>5</v>
      </c>
      <c r="AL417" s="3">
        <v>6</v>
      </c>
      <c r="AM417" s="21">
        <v>8</v>
      </c>
      <c r="AN417" s="21">
        <f>_xlfn.RANK.EQ(AM417,$AM$2:$AM$1031)</f>
        <v>189</v>
      </c>
      <c r="AO417" s="21">
        <f>_xlfn.IFNA(VLOOKUP(C417, 'FanGraphs Plus Stats 1-2000'!$D$2:$L$1048576, MATCH("wRC+", FanGraphs_Plus_Stats_1_1500[[#Headers],[ID]:[BABIP+]], 0), FALSE), 0)</f>
        <v>0</v>
      </c>
      <c r="AP417" s="21">
        <f>_xlfn.RANK.EQ(AO417,$AO$2:$AO$1031)</f>
        <v>654</v>
      </c>
      <c r="AQ417" s="23">
        <f>(AM417/H417)*162</f>
        <v>8.2025316455696196</v>
      </c>
      <c r="AR417" s="21">
        <f>_xlfn.RANK.EQ(AQ417,$AQ$2:$AQ$1031)</f>
        <v>280</v>
      </c>
      <c r="AS417" s="3">
        <v>5.7</v>
      </c>
      <c r="AT417" s="3">
        <f>_xlfn.RANK.EQ(AS417,$AS$2:$AS$1031)</f>
        <v>209</v>
      </c>
      <c r="AU417" s="3">
        <v>5</v>
      </c>
      <c r="AV417" s="3">
        <f>_xlfn.RANK.EQ(AU417,$AU$2:$AU$1031)</f>
        <v>839</v>
      </c>
      <c r="AW417" s="14">
        <v>3.6</v>
      </c>
      <c r="AX417" s="3">
        <f>_xlfn.RANK.EQ(AW417,$AW$2:$AW$1031)</f>
        <v>20</v>
      </c>
      <c r="AY417" s="3">
        <v>20</v>
      </c>
      <c r="AZ417" s="3">
        <v>0</v>
      </c>
      <c r="BA417" s="3">
        <v>-2</v>
      </c>
      <c r="BB417" s="3">
        <v>-2</v>
      </c>
      <c r="BC417" s="3">
        <v>27</v>
      </c>
      <c r="BD417" s="3" t="s">
        <v>165</v>
      </c>
      <c r="BE417" s="13">
        <f>GEOMEAN(AN417,AF417,AP417,AR417)</f>
        <v>398.54859094879566</v>
      </c>
    </row>
    <row r="418" spans="1:57" x14ac:dyDescent="0.45">
      <c r="A418" s="1">
        <f>_xlfn.RANK.EQ(AM418, $AM$2:$AM$1031)</f>
        <v>427</v>
      </c>
      <c r="B418" s="3" t="s">
        <v>138</v>
      </c>
      <c r="C418" s="3" t="str">
        <f>_xlfn.CONCAT(B418, " - ", D418)</f>
        <v>Mike Schmidt - 1984</v>
      </c>
      <c r="D418" s="3">
        <v>1984</v>
      </c>
      <c r="E418" s="3">
        <v>34</v>
      </c>
      <c r="F418" s="3" t="s">
        <v>139</v>
      </c>
      <c r="G418" s="3" t="s">
        <v>52</v>
      </c>
      <c r="H418" s="3">
        <v>151</v>
      </c>
      <c r="I418" s="3">
        <v>632</v>
      </c>
      <c r="J418" s="3">
        <v>528</v>
      </c>
      <c r="K418" s="3">
        <v>93</v>
      </c>
      <c r="L418" s="3">
        <v>146</v>
      </c>
      <c r="M418" s="3">
        <v>84</v>
      </c>
      <c r="N418" s="3">
        <v>23</v>
      </c>
      <c r="O418" s="3">
        <v>3</v>
      </c>
      <c r="P418" s="3">
        <v>36</v>
      </c>
      <c r="Q418" s="3">
        <f>_xlfn.RANK.EQ(P418,$P$2:$P$1031)</f>
        <v>267</v>
      </c>
      <c r="R418" s="3">
        <v>106</v>
      </c>
      <c r="S418" s="3">
        <v>5</v>
      </c>
      <c r="T418" s="3">
        <v>7</v>
      </c>
      <c r="U418" s="3">
        <v>92</v>
      </c>
      <c r="V418" s="3">
        <v>116</v>
      </c>
      <c r="W418" s="3">
        <v>0.27700000000000002</v>
      </c>
      <c r="X418" s="3">
        <f>_xlfn.RANK.EQ(W418,$W$2:$W$1031)</f>
        <v>886</v>
      </c>
      <c r="Y418" s="3">
        <v>0.38300000000000001</v>
      </c>
      <c r="Z418" s="3">
        <f>_xlfn.RANK.EQ(Y418,$Y$2:$Y$1031)</f>
        <v>566</v>
      </c>
      <c r="AA418" s="3">
        <v>0.53600000000000003</v>
      </c>
      <c r="AB418" s="3">
        <f>_xlfn.RANK.EQ(AA418,$AA$2:$AA$1031)</f>
        <v>479</v>
      </c>
      <c r="AC418" s="17">
        <v>0.91900000000000004</v>
      </c>
      <c r="AD418" s="28">
        <f>_xlfn.RANK.EQ(AC418,$AC$2:$AC$1031)</f>
        <v>501</v>
      </c>
      <c r="AE418" s="21">
        <v>155</v>
      </c>
      <c r="AF418" s="31">
        <f>_xlfn.RANK.EQ(AE418,$AE$2:$AE$1031)</f>
        <v>367</v>
      </c>
      <c r="AG418" s="3">
        <v>283</v>
      </c>
      <c r="AH418" s="3">
        <v>15</v>
      </c>
      <c r="AI418" s="3">
        <v>4</v>
      </c>
      <c r="AJ418" s="3">
        <v>0</v>
      </c>
      <c r="AK418" s="3">
        <v>8</v>
      </c>
      <c r="AL418" s="3">
        <v>14</v>
      </c>
      <c r="AM418" s="21">
        <v>7</v>
      </c>
      <c r="AN418" s="21">
        <f>_xlfn.RANK.EQ(AM418,$AM$2:$AM$1031)</f>
        <v>427</v>
      </c>
      <c r="AO418" s="21">
        <f>_xlfn.IFNA(VLOOKUP(C418, 'FanGraphs Plus Stats 1-2000'!$D$2:$L$1048576, MATCH("wRC+", FanGraphs_Plus_Stats_1_1500[[#Headers],[ID]:[BABIP+]], 0), FALSE), 0)</f>
        <v>154</v>
      </c>
      <c r="AP418" s="21">
        <f>_xlfn.RANK.EQ(AO418,$AO$2:$AO$1031)</f>
        <v>340</v>
      </c>
      <c r="AQ418" s="23">
        <f>(AM418/H418)*162</f>
        <v>7.5099337748344368</v>
      </c>
      <c r="AR418" s="21">
        <f>_xlfn.RANK.EQ(AQ418,$AQ$2:$AQ$1031)</f>
        <v>474</v>
      </c>
      <c r="AS418" s="3">
        <v>4.9000000000000004</v>
      </c>
      <c r="AT418" s="3">
        <f>_xlfn.RANK.EQ(AS418,$AS$2:$AS$1031)</f>
        <v>420</v>
      </c>
      <c r="AU418" s="3">
        <v>5.7</v>
      </c>
      <c r="AV418" s="3">
        <f>_xlfn.RANK.EQ(AU418,$AU$2:$AU$1031)</f>
        <v>641</v>
      </c>
      <c r="AW418" s="14">
        <v>1.4</v>
      </c>
      <c r="AX418" s="3">
        <f>_xlfn.RANK.EQ(AW418,$AW$2:$AW$1031)</f>
        <v>359</v>
      </c>
      <c r="AY418" s="3">
        <v>36</v>
      </c>
      <c r="AZ418" s="3">
        <v>-1</v>
      </c>
      <c r="BA418" s="3">
        <v>-4</v>
      </c>
      <c r="BB418" s="3">
        <v>-5</v>
      </c>
      <c r="BC418" s="3">
        <v>10</v>
      </c>
      <c r="BD418" s="3" t="s">
        <v>582</v>
      </c>
      <c r="BE418" s="13">
        <f>GEOMEAN(AN418,AF418,AP418,AR418)</f>
        <v>398.64635683347501</v>
      </c>
    </row>
    <row r="419" spans="1:57" x14ac:dyDescent="0.45">
      <c r="A419" s="1">
        <f>_xlfn.RANK.EQ(AM419, $AM$2:$AM$1031)</f>
        <v>533</v>
      </c>
      <c r="B419" s="3" t="s">
        <v>594</v>
      </c>
      <c r="C419" s="3" t="str">
        <f>_xlfn.CONCAT(B419, " - ", D419)</f>
        <v>Larry Doby - 1950</v>
      </c>
      <c r="D419" s="3">
        <v>1950</v>
      </c>
      <c r="E419" s="3">
        <v>26</v>
      </c>
      <c r="F419" s="3" t="s">
        <v>110</v>
      </c>
      <c r="G419" s="3" t="s">
        <v>43</v>
      </c>
      <c r="H419" s="3">
        <v>142</v>
      </c>
      <c r="I419" s="3">
        <v>609</v>
      </c>
      <c r="J419" s="3">
        <v>503</v>
      </c>
      <c r="K419" s="3">
        <v>110</v>
      </c>
      <c r="L419" s="3">
        <v>164</v>
      </c>
      <c r="M419" s="3">
        <v>109</v>
      </c>
      <c r="N419" s="3">
        <v>25</v>
      </c>
      <c r="O419" s="3">
        <v>5</v>
      </c>
      <c r="P419" s="3">
        <v>25</v>
      </c>
      <c r="Q419" s="3">
        <f>_xlfn.RANK.EQ(P419,$P$2:$P$1031)</f>
        <v>600</v>
      </c>
      <c r="R419" s="3">
        <v>102</v>
      </c>
      <c r="S419" s="3">
        <v>8</v>
      </c>
      <c r="T419" s="3">
        <v>6</v>
      </c>
      <c r="U419" s="3">
        <v>98</v>
      </c>
      <c r="V419" s="3">
        <v>71</v>
      </c>
      <c r="W419" s="3">
        <v>0.32600000000000001</v>
      </c>
      <c r="X419" s="3">
        <f>_xlfn.RANK.EQ(W419,$W$2:$W$1031)</f>
        <v>220</v>
      </c>
      <c r="Y419" s="3">
        <v>0.442</v>
      </c>
      <c r="Z419" s="3">
        <f>_xlfn.RANK.EQ(Y419,$Y$2:$Y$1031)</f>
        <v>85</v>
      </c>
      <c r="AA419" s="3">
        <v>0.54500000000000004</v>
      </c>
      <c r="AB419" s="3">
        <f>_xlfn.RANK.EQ(AA419,$AA$2:$AA$1031)</f>
        <v>422</v>
      </c>
      <c r="AC419" s="17">
        <v>0.98599999999999999</v>
      </c>
      <c r="AD419" s="28">
        <f>_xlfn.RANK.EQ(AC419,$AC$2:$AC$1031)</f>
        <v>251</v>
      </c>
      <c r="AE419" s="21">
        <v>156</v>
      </c>
      <c r="AF419" s="31">
        <f>_xlfn.RANK.EQ(AE419,$AE$2:$AE$1031)</f>
        <v>346</v>
      </c>
      <c r="AG419" s="3">
        <v>274</v>
      </c>
      <c r="AH419" s="3">
        <v>9</v>
      </c>
      <c r="AI419" s="3">
        <v>6</v>
      </c>
      <c r="AJ419" s="3">
        <v>2</v>
      </c>
      <c r="AK419" s="2"/>
      <c r="AL419" s="3">
        <v>3</v>
      </c>
      <c r="AM419" s="21">
        <v>6.7</v>
      </c>
      <c r="AN419" s="21">
        <f>_xlfn.RANK.EQ(AM419,$AM$2:$AM$1031)</f>
        <v>533</v>
      </c>
      <c r="AO419" s="21">
        <f>_xlfn.IFNA(VLOOKUP(C419, 'FanGraphs Plus Stats 1-2000'!$D$2:$L$1048576, MATCH("wRC+", FanGraphs_Plus_Stats_1_1500[[#Headers],[ID]:[BABIP+]], 0), FALSE), 0)</f>
        <v>155</v>
      </c>
      <c r="AP419" s="21">
        <f>_xlfn.RANK.EQ(AO419,$AO$2:$AO$1031)</f>
        <v>323</v>
      </c>
      <c r="AQ419" s="23">
        <f>(AM419/H419)*162</f>
        <v>7.6436619718309862</v>
      </c>
      <c r="AR419" s="21">
        <f>_xlfn.RANK.EQ(AQ419,$AQ$2:$AQ$1031)</f>
        <v>425</v>
      </c>
      <c r="AS419" s="3">
        <v>4.9000000000000004</v>
      </c>
      <c r="AT419" s="3">
        <f>_xlfn.RANK.EQ(AS419,$AS$2:$AS$1031)</f>
        <v>420</v>
      </c>
      <c r="AU419" s="3">
        <v>6.2</v>
      </c>
      <c r="AV419" s="3">
        <f>_xlfn.RANK.EQ(AU419,$AU$2:$AU$1031)</f>
        <v>471</v>
      </c>
      <c r="AW419" s="14">
        <v>0.3</v>
      </c>
      <c r="AX419" s="3">
        <f>_xlfn.RANK.EQ(AW419,$AW$2:$AW$1031)</f>
        <v>663</v>
      </c>
      <c r="AY419" s="3">
        <v>45</v>
      </c>
      <c r="AZ419" s="3">
        <v>2</v>
      </c>
      <c r="BA419" s="3">
        <v>2</v>
      </c>
      <c r="BB419" s="3">
        <v>4</v>
      </c>
      <c r="BC419" s="3">
        <v>4</v>
      </c>
      <c r="BD419" s="3" t="s">
        <v>68</v>
      </c>
      <c r="BE419" s="13">
        <f>GEOMEAN(AN419,AF419,AP419,AR419)</f>
        <v>398.88590469123329</v>
      </c>
    </row>
    <row r="420" spans="1:57" x14ac:dyDescent="0.45">
      <c r="A420" s="1">
        <f>_xlfn.RANK.EQ(AM420, $AM$2:$AM$1031)</f>
        <v>267</v>
      </c>
      <c r="B420" s="3" t="s">
        <v>424</v>
      </c>
      <c r="C420" s="3" t="str">
        <f>_xlfn.CONCAT(B420, " - ", D420)</f>
        <v>Jesse Barfield - 1986</v>
      </c>
      <c r="D420" s="3">
        <v>1986</v>
      </c>
      <c r="E420" s="3">
        <v>26</v>
      </c>
      <c r="F420" s="3" t="s">
        <v>308</v>
      </c>
      <c r="G420" s="3" t="s">
        <v>43</v>
      </c>
      <c r="H420" s="3">
        <v>158</v>
      </c>
      <c r="I420" s="3">
        <v>671</v>
      </c>
      <c r="J420" s="3">
        <v>589</v>
      </c>
      <c r="K420" s="3">
        <v>107</v>
      </c>
      <c r="L420" s="3">
        <v>170</v>
      </c>
      <c r="M420" s="3">
        <v>93</v>
      </c>
      <c r="N420" s="3">
        <v>35</v>
      </c>
      <c r="O420" s="3">
        <v>2</v>
      </c>
      <c r="P420" s="3">
        <v>40</v>
      </c>
      <c r="Q420" s="3">
        <f>_xlfn.RANK.EQ(P420,$P$2:$P$1031)</f>
        <v>165</v>
      </c>
      <c r="R420" s="3">
        <v>108</v>
      </c>
      <c r="S420" s="3">
        <v>8</v>
      </c>
      <c r="T420" s="3">
        <v>8</v>
      </c>
      <c r="U420" s="3">
        <v>69</v>
      </c>
      <c r="V420" s="3">
        <v>146</v>
      </c>
      <c r="W420" s="3">
        <v>0.28899999999999998</v>
      </c>
      <c r="X420" s="3">
        <f>_xlfn.RANK.EQ(W420,$W$2:$W$1031)</f>
        <v>752</v>
      </c>
      <c r="Y420" s="3">
        <v>0.36799999999999999</v>
      </c>
      <c r="Z420" s="3">
        <f>_xlfn.RANK.EQ(Y420,$Y$2:$Y$1031)</f>
        <v>746</v>
      </c>
      <c r="AA420" s="3">
        <v>0.55900000000000005</v>
      </c>
      <c r="AB420" s="3">
        <f>_xlfn.RANK.EQ(AA420,$AA$2:$AA$1031)</f>
        <v>341</v>
      </c>
      <c r="AC420" s="17">
        <v>0.92700000000000005</v>
      </c>
      <c r="AD420" s="28">
        <f>_xlfn.RANK.EQ(AC420,$AC$2:$AC$1031)</f>
        <v>460</v>
      </c>
      <c r="AE420" s="21">
        <v>146</v>
      </c>
      <c r="AF420" s="31">
        <f>_xlfn.RANK.EQ(AE420,$AE$2:$AE$1031)</f>
        <v>515</v>
      </c>
      <c r="AG420" s="3">
        <v>329</v>
      </c>
      <c r="AH420" s="3">
        <v>9</v>
      </c>
      <c r="AI420" s="3">
        <v>8</v>
      </c>
      <c r="AJ420" s="3">
        <v>0</v>
      </c>
      <c r="AK420" s="3">
        <v>5</v>
      </c>
      <c r="AL420" s="3">
        <v>5</v>
      </c>
      <c r="AM420" s="21">
        <v>7.6</v>
      </c>
      <c r="AN420" s="21">
        <f>_xlfn.RANK.EQ(AM420,$AM$2:$AM$1031)</f>
        <v>267</v>
      </c>
      <c r="AO420" s="21">
        <f>_xlfn.IFNA(VLOOKUP(C420, 'FanGraphs Plus Stats 1-2000'!$D$2:$L$1048576, MATCH("wRC+", FanGraphs_Plus_Stats_1_1500[[#Headers],[ID]:[BABIP+]], 0), FALSE), 0)</f>
        <v>147</v>
      </c>
      <c r="AP420" s="21">
        <f>_xlfn.RANK.EQ(AO420,$AO$2:$AO$1031)</f>
        <v>477</v>
      </c>
      <c r="AQ420" s="23">
        <f>(AM420/H420)*162</f>
        <v>7.792405063291139</v>
      </c>
      <c r="AR420" s="21">
        <f>_xlfn.RANK.EQ(AQ420,$AQ$2:$AQ$1031)</f>
        <v>390</v>
      </c>
      <c r="AS420" s="3">
        <v>5.5</v>
      </c>
      <c r="AT420" s="3">
        <f>_xlfn.RANK.EQ(AS420,$AS$2:$AS$1031)</f>
        <v>247</v>
      </c>
      <c r="AU420" s="3">
        <v>5.5</v>
      </c>
      <c r="AV420" s="3">
        <f>_xlfn.RANK.EQ(AU420,$AU$2:$AU$1031)</f>
        <v>710</v>
      </c>
      <c r="AW420" s="14">
        <v>1.7</v>
      </c>
      <c r="AX420" s="3">
        <f>_xlfn.RANK.EQ(AW420,$AW$2:$AW$1031)</f>
        <v>276</v>
      </c>
      <c r="AY420" s="3">
        <v>38</v>
      </c>
      <c r="AZ420" s="3">
        <v>0</v>
      </c>
      <c r="BA420" s="3">
        <v>-1</v>
      </c>
      <c r="BB420" s="3">
        <v>-1</v>
      </c>
      <c r="BC420" s="3">
        <v>21</v>
      </c>
      <c r="BD420" s="3" t="s">
        <v>162</v>
      </c>
      <c r="BE420" s="13">
        <f>GEOMEAN(AN420,AF420,AP420,AR420)</f>
        <v>399.92206765720789</v>
      </c>
    </row>
    <row r="421" spans="1:57" x14ac:dyDescent="0.45">
      <c r="A421" s="1">
        <f>_xlfn.RANK.EQ(AM421, $AM$2:$AM$1031)</f>
        <v>664</v>
      </c>
      <c r="B421" s="3" t="s">
        <v>472</v>
      </c>
      <c r="C421" s="3" t="str">
        <f>_xlfn.CONCAT(B421, " - ", D421)</f>
        <v>Bob Allison - 1964</v>
      </c>
      <c r="D421" s="3">
        <v>1964</v>
      </c>
      <c r="E421" s="3">
        <v>29</v>
      </c>
      <c r="F421" s="3" t="s">
        <v>152</v>
      </c>
      <c r="G421" s="3" t="s">
        <v>43</v>
      </c>
      <c r="H421" s="3">
        <v>149</v>
      </c>
      <c r="I421" s="3">
        <v>594</v>
      </c>
      <c r="J421" s="3">
        <v>492</v>
      </c>
      <c r="K421" s="3">
        <v>90</v>
      </c>
      <c r="L421" s="3">
        <v>141</v>
      </c>
      <c r="M421" s="3">
        <v>78</v>
      </c>
      <c r="N421" s="3">
        <v>27</v>
      </c>
      <c r="O421" s="3">
        <v>4</v>
      </c>
      <c r="P421" s="3">
        <v>32</v>
      </c>
      <c r="Q421" s="3">
        <f>_xlfn.RANK.EQ(P421,$P$2:$P$1031)</f>
        <v>376</v>
      </c>
      <c r="R421" s="3">
        <v>86</v>
      </c>
      <c r="S421" s="3">
        <v>10</v>
      </c>
      <c r="T421" s="3">
        <v>1</v>
      </c>
      <c r="U421" s="3">
        <v>92</v>
      </c>
      <c r="V421" s="3">
        <v>99</v>
      </c>
      <c r="W421" s="3">
        <v>0.28699999999999998</v>
      </c>
      <c r="X421" s="3">
        <f>_xlfn.RANK.EQ(W421,$W$2:$W$1031)</f>
        <v>771</v>
      </c>
      <c r="Y421" s="3">
        <v>0.40400000000000003</v>
      </c>
      <c r="Z421" s="3">
        <f>_xlfn.RANK.EQ(Y421,$Y$2:$Y$1031)</f>
        <v>330</v>
      </c>
      <c r="AA421" s="3">
        <v>0.55300000000000005</v>
      </c>
      <c r="AB421" s="3">
        <f>_xlfn.RANK.EQ(AA421,$AA$2:$AA$1031)</f>
        <v>376</v>
      </c>
      <c r="AC421" s="17">
        <v>0.95699999999999996</v>
      </c>
      <c r="AD421" s="28">
        <f>_xlfn.RANK.EQ(AC421,$AC$2:$AC$1031)</f>
        <v>338</v>
      </c>
      <c r="AE421" s="21">
        <v>163</v>
      </c>
      <c r="AF421" s="31">
        <f>_xlfn.RANK.EQ(AE421,$AE$2:$AE$1031)</f>
        <v>244</v>
      </c>
      <c r="AG421" s="3">
        <v>272</v>
      </c>
      <c r="AH421" s="3">
        <v>7</v>
      </c>
      <c r="AI421" s="3">
        <v>7</v>
      </c>
      <c r="AJ421" s="3">
        <v>0</v>
      </c>
      <c r="AK421" s="3">
        <v>3</v>
      </c>
      <c r="AL421" s="3">
        <v>4</v>
      </c>
      <c r="AM421" s="21">
        <v>6.4</v>
      </c>
      <c r="AN421" s="21">
        <f>_xlfn.RANK.EQ(AM421,$AM$2:$AM$1031)</f>
        <v>664</v>
      </c>
      <c r="AO421" s="21">
        <f>_xlfn.IFNA(VLOOKUP(C421, 'FanGraphs Plus Stats 1-2000'!$D$2:$L$1048576, MATCH("wRC+", FanGraphs_Plus_Stats_1_1500[[#Headers],[ID]:[BABIP+]], 0), FALSE), 0)</f>
        <v>161</v>
      </c>
      <c r="AP421" s="21">
        <f>_xlfn.RANK.EQ(AO421,$AO$2:$AO$1031)</f>
        <v>236</v>
      </c>
      <c r="AQ421" s="23">
        <f>(AM421/H421)*162</f>
        <v>6.9583892617449674</v>
      </c>
      <c r="AR421" s="21">
        <f>_xlfn.RANK.EQ(AQ421,$AQ$2:$AQ$1031)</f>
        <v>670</v>
      </c>
      <c r="AS421" s="3">
        <v>4.5999999999999996</v>
      </c>
      <c r="AT421" s="3">
        <f>_xlfn.RANK.EQ(AS421,$AS$2:$AS$1031)</f>
        <v>534</v>
      </c>
      <c r="AU421" s="3">
        <v>6.2</v>
      </c>
      <c r="AV421" s="3">
        <f>_xlfn.RANK.EQ(AU421,$AU$2:$AU$1031)</f>
        <v>471</v>
      </c>
      <c r="AW421" s="14">
        <v>-0.5</v>
      </c>
      <c r="AX421" s="3">
        <f>_xlfn.RANK.EQ(AW421,$AW$2:$AW$1031)</f>
        <v>885</v>
      </c>
      <c r="AY421" s="3">
        <v>43</v>
      </c>
      <c r="AZ421" s="3">
        <v>0</v>
      </c>
      <c r="BA421" s="3">
        <v>4</v>
      </c>
      <c r="BB421" s="3">
        <v>4</v>
      </c>
      <c r="BC421" s="3">
        <v>5</v>
      </c>
      <c r="BD421" s="3" t="s">
        <v>810</v>
      </c>
      <c r="BE421" s="13">
        <f>GEOMEAN(AN421,AF421,AP421,AR421)</f>
        <v>400.07017653004476</v>
      </c>
    </row>
    <row r="422" spans="1:57" x14ac:dyDescent="0.45">
      <c r="A422" s="1">
        <f>_xlfn.RANK.EQ(AM422, $AM$2:$AM$1031)</f>
        <v>619</v>
      </c>
      <c r="B422" s="3" t="s">
        <v>333</v>
      </c>
      <c r="C422" s="3" t="str">
        <f>_xlfn.CONCAT(B422, " - ", D422)</f>
        <v>Willie McCovey - 1963</v>
      </c>
      <c r="D422" s="3">
        <v>1963</v>
      </c>
      <c r="E422" s="3">
        <v>25</v>
      </c>
      <c r="F422" s="3" t="s">
        <v>58</v>
      </c>
      <c r="G422" s="3" t="s">
        <v>52</v>
      </c>
      <c r="H422" s="3">
        <v>152</v>
      </c>
      <c r="I422" s="3">
        <v>627</v>
      </c>
      <c r="J422" s="3">
        <v>564</v>
      </c>
      <c r="K422" s="3">
        <v>103</v>
      </c>
      <c r="L422" s="3">
        <v>158</v>
      </c>
      <c r="M422" s="3">
        <v>90</v>
      </c>
      <c r="N422" s="3">
        <v>19</v>
      </c>
      <c r="O422" s="3">
        <v>5</v>
      </c>
      <c r="P422" s="3">
        <v>44</v>
      </c>
      <c r="Q422" s="3">
        <f>_xlfn.RANK.EQ(P422,$P$2:$P$1031)</f>
        <v>86</v>
      </c>
      <c r="R422" s="3">
        <v>102</v>
      </c>
      <c r="S422" s="3">
        <v>1</v>
      </c>
      <c r="T422" s="3">
        <v>1</v>
      </c>
      <c r="U422" s="3">
        <v>50</v>
      </c>
      <c r="V422" s="3">
        <v>119</v>
      </c>
      <c r="W422" s="3">
        <v>0.28000000000000003</v>
      </c>
      <c r="X422" s="3">
        <f>_xlfn.RANK.EQ(W422,$W$2:$W$1031)</f>
        <v>865</v>
      </c>
      <c r="Y422" s="3">
        <v>0.35</v>
      </c>
      <c r="Z422" s="3">
        <f>_xlfn.RANK.EQ(Y422,$Y$2:$Y$1031)</f>
        <v>904</v>
      </c>
      <c r="AA422" s="3">
        <v>0.56599999999999995</v>
      </c>
      <c r="AB422" s="3">
        <f>_xlfn.RANK.EQ(AA422,$AA$2:$AA$1031)</f>
        <v>307</v>
      </c>
      <c r="AC422" s="17">
        <v>0.91500000000000004</v>
      </c>
      <c r="AD422" s="28">
        <f>_xlfn.RANK.EQ(AC422,$AC$2:$AC$1031)</f>
        <v>520</v>
      </c>
      <c r="AE422" s="21">
        <v>161</v>
      </c>
      <c r="AF422" s="31">
        <f>_xlfn.RANK.EQ(AE422,$AE$2:$AE$1031)</f>
        <v>272</v>
      </c>
      <c r="AG422" s="3">
        <v>319</v>
      </c>
      <c r="AH422" s="3">
        <v>10</v>
      </c>
      <c r="AI422" s="3">
        <v>11</v>
      </c>
      <c r="AJ422" s="3">
        <v>1</v>
      </c>
      <c r="AK422" s="3">
        <v>1</v>
      </c>
      <c r="AL422" s="3">
        <v>5</v>
      </c>
      <c r="AM422" s="21">
        <v>6.5</v>
      </c>
      <c r="AN422" s="21">
        <f>_xlfn.RANK.EQ(AM422,$AM$2:$AM$1031)</f>
        <v>619</v>
      </c>
      <c r="AO422" s="21">
        <f>_xlfn.IFNA(VLOOKUP(C422, 'FanGraphs Plus Stats 1-2000'!$D$2:$L$1048576, MATCH("wRC+", FanGraphs_Plus_Stats_1_1500[[#Headers],[ID]:[BABIP+]], 0), FALSE), 0)</f>
        <v>162</v>
      </c>
      <c r="AP422" s="21">
        <f>_xlfn.RANK.EQ(AO422,$AO$2:$AO$1031)</f>
        <v>226</v>
      </c>
      <c r="AQ422" s="23">
        <f>(AM422/H422)*162</f>
        <v>6.927631578947369</v>
      </c>
      <c r="AR422" s="21">
        <f>_xlfn.RANK.EQ(AQ422,$AQ$2:$AQ$1031)</f>
        <v>678</v>
      </c>
      <c r="AS422" s="3">
        <v>3.9</v>
      </c>
      <c r="AT422" s="3">
        <f>_xlfn.RANK.EQ(AS422,$AS$2:$AS$1031)</f>
        <v>866</v>
      </c>
      <c r="AU422" s="3">
        <v>6.3</v>
      </c>
      <c r="AV422" s="3">
        <f>_xlfn.RANK.EQ(AU422,$AU$2:$AU$1031)</f>
        <v>443</v>
      </c>
      <c r="AW422" s="14">
        <v>-0.8</v>
      </c>
      <c r="AX422" s="3">
        <f>_xlfn.RANK.EQ(AW422,$AW$2:$AW$1031)</f>
        <v>939</v>
      </c>
      <c r="AY422" s="3">
        <v>41</v>
      </c>
      <c r="AZ422" s="3">
        <v>1</v>
      </c>
      <c r="BA422" s="3">
        <v>0</v>
      </c>
      <c r="BB422" s="3">
        <v>1</v>
      </c>
      <c r="BC422" s="3">
        <v>1</v>
      </c>
      <c r="BD422" s="3" t="s">
        <v>797</v>
      </c>
      <c r="BE422" s="13">
        <f>GEOMEAN(AN422,AF422,AP422,AR422)</f>
        <v>400.77389144689448</v>
      </c>
    </row>
    <row r="423" spans="1:57" x14ac:dyDescent="0.45">
      <c r="A423" s="1">
        <f>_xlfn.RANK.EQ(AM423, $AM$2:$AM$1031)</f>
        <v>267</v>
      </c>
      <c r="B423" s="3" t="s">
        <v>393</v>
      </c>
      <c r="C423" s="3" t="str">
        <f>_xlfn.CONCAT(B423, " - ", D423)</f>
        <v>Matt Chapman - 2018</v>
      </c>
      <c r="D423" s="3">
        <v>2018</v>
      </c>
      <c r="E423" s="3">
        <v>25</v>
      </c>
      <c r="F423" s="3" t="s">
        <v>128</v>
      </c>
      <c r="G423" s="3" t="s">
        <v>43</v>
      </c>
      <c r="H423" s="3">
        <v>145</v>
      </c>
      <c r="I423" s="3">
        <v>616</v>
      </c>
      <c r="J423" s="3">
        <v>547</v>
      </c>
      <c r="K423" s="3">
        <v>100</v>
      </c>
      <c r="L423" s="3">
        <v>152</v>
      </c>
      <c r="M423" s="3">
        <v>80</v>
      </c>
      <c r="N423" s="3">
        <v>42</v>
      </c>
      <c r="O423" s="3">
        <v>6</v>
      </c>
      <c r="P423" s="3">
        <v>24</v>
      </c>
      <c r="Q423" s="3">
        <f>_xlfn.RANK.EQ(P423,$P$2:$P$1031)</f>
        <v>634</v>
      </c>
      <c r="R423" s="3">
        <v>68</v>
      </c>
      <c r="S423" s="3">
        <v>1</v>
      </c>
      <c r="T423" s="3">
        <v>2</v>
      </c>
      <c r="U423" s="3">
        <v>58</v>
      </c>
      <c r="V423" s="3">
        <v>146</v>
      </c>
      <c r="W423" s="3">
        <v>0.27800000000000002</v>
      </c>
      <c r="X423" s="3">
        <f>_xlfn.RANK.EQ(W423,$W$2:$W$1031)</f>
        <v>879</v>
      </c>
      <c r="Y423" s="3">
        <v>0.35599999999999998</v>
      </c>
      <c r="Z423" s="3">
        <f>_xlfn.RANK.EQ(Y423,$Y$2:$Y$1031)</f>
        <v>862</v>
      </c>
      <c r="AA423" s="3">
        <v>0.50800000000000001</v>
      </c>
      <c r="AB423" s="3">
        <f>_xlfn.RANK.EQ(AA423,$AA$2:$AA$1031)</f>
        <v>644</v>
      </c>
      <c r="AC423" s="17">
        <v>0.86399999999999999</v>
      </c>
      <c r="AD423" s="28">
        <f>_xlfn.RANK.EQ(AC423,$AC$2:$AC$1031)</f>
        <v>736</v>
      </c>
      <c r="AE423" s="21">
        <v>137</v>
      </c>
      <c r="AF423" s="31">
        <f>_xlfn.RANK.EQ(AE423,$AE$2:$AE$1031)</f>
        <v>696</v>
      </c>
      <c r="AG423" s="3">
        <v>278</v>
      </c>
      <c r="AH423" s="3">
        <v>18</v>
      </c>
      <c r="AI423" s="3">
        <v>9</v>
      </c>
      <c r="AJ423" s="3">
        <v>0</v>
      </c>
      <c r="AK423" s="3">
        <v>2</v>
      </c>
      <c r="AL423" s="3">
        <v>0</v>
      </c>
      <c r="AM423" s="21">
        <v>7.6</v>
      </c>
      <c r="AN423" s="21">
        <f>_xlfn.RANK.EQ(AM423,$AM$2:$AM$1031)</f>
        <v>267</v>
      </c>
      <c r="AO423" s="21">
        <f>_xlfn.IFNA(VLOOKUP(C423, 'FanGraphs Plus Stats 1-2000'!$D$2:$L$1048576, MATCH("wRC+", FanGraphs_Plus_Stats_1_1500[[#Headers],[ID]:[BABIP+]], 0), FALSE), 0)</f>
        <v>139</v>
      </c>
      <c r="AP423" s="21">
        <f>_xlfn.RANK.EQ(AO423,$AO$2:$AO$1031)</f>
        <v>640</v>
      </c>
      <c r="AQ423" s="23">
        <f>(AM423/H423)*162</f>
        <v>8.4910344827586197</v>
      </c>
      <c r="AR423" s="21">
        <f>_xlfn.RANK.EQ(AQ423,$AQ$2:$AQ$1031)</f>
        <v>221</v>
      </c>
      <c r="AS423" s="3">
        <v>5.5</v>
      </c>
      <c r="AT423" s="3">
        <f>_xlfn.RANK.EQ(AS423,$AS$2:$AS$1031)</f>
        <v>247</v>
      </c>
      <c r="AU423" s="3">
        <v>5.0999999999999996</v>
      </c>
      <c r="AV423" s="3">
        <f>_xlfn.RANK.EQ(AU423,$AU$2:$AU$1031)</f>
        <v>810</v>
      </c>
      <c r="AW423" s="14">
        <v>2.9</v>
      </c>
      <c r="AX423" s="3">
        <f>_xlfn.RANK.EQ(AW423,$AW$2:$AW$1031)</f>
        <v>52</v>
      </c>
      <c r="AY423" s="3">
        <v>27</v>
      </c>
      <c r="AZ423" s="3">
        <v>-3</v>
      </c>
      <c r="BA423" s="3">
        <v>1</v>
      </c>
      <c r="BB423" s="3">
        <v>-2</v>
      </c>
      <c r="BC423" s="3">
        <v>23</v>
      </c>
      <c r="BD423" s="3" t="s">
        <v>140</v>
      </c>
      <c r="BE423" s="13">
        <f>GEOMEAN(AN423,AF423,AP423,AR423)</f>
        <v>402.64581282817528</v>
      </c>
    </row>
    <row r="424" spans="1:57" x14ac:dyDescent="0.45">
      <c r="A424" s="1">
        <f>_xlfn.RANK.EQ(AM424, $AM$2:$AM$1031)</f>
        <v>505</v>
      </c>
      <c r="B424" s="3" t="s">
        <v>1127</v>
      </c>
      <c r="C424" s="3" t="str">
        <f>_xlfn.CONCAT(B424, " - ", D424)</f>
        <v>Hank Aaron - 1964</v>
      </c>
      <c r="D424" s="3">
        <v>1964</v>
      </c>
      <c r="E424" s="3">
        <v>30</v>
      </c>
      <c r="F424" s="3" t="s">
        <v>171</v>
      </c>
      <c r="G424" s="3" t="s">
        <v>52</v>
      </c>
      <c r="H424" s="3">
        <v>145</v>
      </c>
      <c r="I424" s="3">
        <v>634</v>
      </c>
      <c r="J424" s="3">
        <v>570</v>
      </c>
      <c r="K424" s="3">
        <v>103</v>
      </c>
      <c r="L424" s="3">
        <v>187</v>
      </c>
      <c r="M424" s="3">
        <v>131</v>
      </c>
      <c r="N424" s="3">
        <v>30</v>
      </c>
      <c r="O424" s="3">
        <v>2</v>
      </c>
      <c r="P424" s="3">
        <v>24</v>
      </c>
      <c r="Q424" s="3">
        <f>_xlfn.RANK.EQ(P424,$P$2:$P$1031)</f>
        <v>634</v>
      </c>
      <c r="R424" s="3">
        <v>95</v>
      </c>
      <c r="S424" s="3">
        <v>22</v>
      </c>
      <c r="T424" s="3">
        <v>4</v>
      </c>
      <c r="U424" s="3">
        <v>62</v>
      </c>
      <c r="V424" s="3">
        <v>46</v>
      </c>
      <c r="W424" s="3">
        <v>0.32800000000000001</v>
      </c>
      <c r="X424" s="3">
        <f>_xlfn.RANK.EQ(W424,$W$2:$W$1031)</f>
        <v>194</v>
      </c>
      <c r="Y424" s="3">
        <v>0.39300000000000002</v>
      </c>
      <c r="Z424" s="3">
        <f>_xlfn.RANK.EQ(Y424,$Y$2:$Y$1031)</f>
        <v>445</v>
      </c>
      <c r="AA424" s="3">
        <v>0.51400000000000001</v>
      </c>
      <c r="AB424" s="3">
        <f>_xlfn.RANK.EQ(AA424,$AA$2:$AA$1031)</f>
        <v>607</v>
      </c>
      <c r="AC424" s="17">
        <v>0.90700000000000003</v>
      </c>
      <c r="AD424" s="28">
        <f>_xlfn.RANK.EQ(AC424,$AC$2:$AC$1031)</f>
        <v>554</v>
      </c>
      <c r="AE424" s="21">
        <v>153</v>
      </c>
      <c r="AF424" s="31">
        <f>_xlfn.RANK.EQ(AE424,$AE$2:$AE$1031)</f>
        <v>394</v>
      </c>
      <c r="AG424" s="3">
        <v>293</v>
      </c>
      <c r="AH424" s="3">
        <v>22</v>
      </c>
      <c r="AI424" s="3">
        <v>0</v>
      </c>
      <c r="AJ424" s="3">
        <v>0</v>
      </c>
      <c r="AK424" s="3">
        <v>2</v>
      </c>
      <c r="AL424" s="3">
        <v>9</v>
      </c>
      <c r="AM424" s="21">
        <v>6.8</v>
      </c>
      <c r="AN424" s="21">
        <f>_xlfn.RANK.EQ(AM424,$AM$2:$AM$1031)</f>
        <v>505</v>
      </c>
      <c r="AO424" s="21">
        <f>_xlfn.IFNA(VLOOKUP(C424, 'FanGraphs Plus Stats 1-2000'!$D$2:$L$1048576, MATCH("wRC+", FanGraphs_Plus_Stats_1_1500[[#Headers],[ID]:[BABIP+]], 0), FALSE), 0)</f>
        <v>156</v>
      </c>
      <c r="AP424" s="21">
        <f>_xlfn.RANK.EQ(AO424,$AO$2:$AO$1031)</f>
        <v>300</v>
      </c>
      <c r="AQ424" s="23">
        <f>(AM424/H424)*162</f>
        <v>7.5972413793103453</v>
      </c>
      <c r="AR424" s="21">
        <f>_xlfn.RANK.EQ(AQ424,$AQ$2:$AQ$1031)</f>
        <v>446</v>
      </c>
      <c r="AS424" s="3">
        <v>4.4000000000000004</v>
      </c>
      <c r="AT424" s="3">
        <f>_xlfn.RANK.EQ(AS424,$AS$2:$AS$1031)</f>
        <v>613</v>
      </c>
      <c r="AU424" s="3">
        <v>6.3</v>
      </c>
      <c r="AV424" s="3">
        <f>_xlfn.RANK.EQ(AU424,$AU$2:$AU$1031)</f>
        <v>443</v>
      </c>
      <c r="AW424" s="14">
        <v>-0.1</v>
      </c>
      <c r="AX424" s="3">
        <f>_xlfn.RANK.EQ(AW424,$AW$2:$AW$1031)</f>
        <v>771</v>
      </c>
      <c r="AY424" s="3">
        <v>38</v>
      </c>
      <c r="AZ424" s="3">
        <v>-2</v>
      </c>
      <c r="BA424" s="3">
        <v>6</v>
      </c>
      <c r="BB424" s="3">
        <v>3</v>
      </c>
      <c r="BC424" s="3">
        <v>4</v>
      </c>
      <c r="BD424" s="3" t="s">
        <v>668</v>
      </c>
      <c r="BE424" s="13">
        <f>GEOMEAN(AN424,AF424,AP424,AR424)</f>
        <v>403.93448190712439</v>
      </c>
    </row>
    <row r="425" spans="1:57" x14ac:dyDescent="0.45">
      <c r="A425" s="1">
        <f>_xlfn.RANK.EQ(AM425, $AM$2:$AM$1031)</f>
        <v>341</v>
      </c>
      <c r="B425" s="3" t="s">
        <v>89</v>
      </c>
      <c r="C425" s="3" t="str">
        <f>_xlfn.CONCAT(B425, " - ", D425)</f>
        <v>Robin Yount - 1983</v>
      </c>
      <c r="D425" s="3">
        <v>1983</v>
      </c>
      <c r="E425" s="3">
        <v>27</v>
      </c>
      <c r="F425" s="3" t="s">
        <v>90</v>
      </c>
      <c r="G425" s="3" t="s">
        <v>43</v>
      </c>
      <c r="H425" s="3">
        <v>149</v>
      </c>
      <c r="I425" s="3">
        <v>662</v>
      </c>
      <c r="J425" s="3">
        <v>578</v>
      </c>
      <c r="K425" s="3">
        <v>102</v>
      </c>
      <c r="L425" s="3">
        <v>178</v>
      </c>
      <c r="M425" s="3">
        <v>109</v>
      </c>
      <c r="N425" s="3">
        <v>42</v>
      </c>
      <c r="O425" s="3">
        <v>10</v>
      </c>
      <c r="P425" s="3">
        <v>17</v>
      </c>
      <c r="Q425" s="3">
        <f>_xlfn.RANK.EQ(P425,$P$2:$P$1031)</f>
        <v>831</v>
      </c>
      <c r="R425" s="3">
        <v>80</v>
      </c>
      <c r="S425" s="3">
        <v>12</v>
      </c>
      <c r="T425" s="3">
        <v>5</v>
      </c>
      <c r="U425" s="3">
        <v>72</v>
      </c>
      <c r="V425" s="3">
        <v>58</v>
      </c>
      <c r="W425" s="3">
        <v>0.308</v>
      </c>
      <c r="X425" s="3">
        <f>_xlfn.RANK.EQ(W425,$W$2:$W$1031)</f>
        <v>460</v>
      </c>
      <c r="Y425" s="3">
        <v>0.38300000000000001</v>
      </c>
      <c r="Z425" s="3">
        <f>_xlfn.RANK.EQ(Y425,$Y$2:$Y$1031)</f>
        <v>566</v>
      </c>
      <c r="AA425" s="3">
        <v>0.503</v>
      </c>
      <c r="AB425" s="3">
        <f>_xlfn.RANK.EQ(AA425,$AA$2:$AA$1031)</f>
        <v>668</v>
      </c>
      <c r="AC425" s="17">
        <v>0.88600000000000001</v>
      </c>
      <c r="AD425" s="28">
        <f>_xlfn.RANK.EQ(AC425,$AC$2:$AC$1031)</f>
        <v>637</v>
      </c>
      <c r="AE425" s="21">
        <v>150</v>
      </c>
      <c r="AF425" s="31">
        <f>_xlfn.RANK.EQ(AE425,$AE$2:$AE$1031)</f>
        <v>440</v>
      </c>
      <c r="AG425" s="3">
        <v>291</v>
      </c>
      <c r="AH425" s="3">
        <v>11</v>
      </c>
      <c r="AI425" s="3">
        <v>3</v>
      </c>
      <c r="AJ425" s="3">
        <v>1</v>
      </c>
      <c r="AK425" s="3">
        <v>8</v>
      </c>
      <c r="AL425" s="3">
        <v>6</v>
      </c>
      <c r="AM425" s="21">
        <v>7.3</v>
      </c>
      <c r="AN425" s="21">
        <f>_xlfn.RANK.EQ(AM425,$AM$2:$AM$1031)</f>
        <v>341</v>
      </c>
      <c r="AO425" s="21">
        <f>_xlfn.IFNA(VLOOKUP(C425, 'FanGraphs Plus Stats 1-2000'!$D$2:$L$1048576, MATCH("wRC+", FanGraphs_Plus_Stats_1_1500[[#Headers],[ID]:[BABIP+]], 0), FALSE), 0)</f>
        <v>145</v>
      </c>
      <c r="AP425" s="21">
        <f>_xlfn.RANK.EQ(AO425,$AO$2:$AO$1031)</f>
        <v>514</v>
      </c>
      <c r="AQ425" s="23">
        <f>(AM425/H425)*162</f>
        <v>7.9369127516778519</v>
      </c>
      <c r="AR425" s="21">
        <f>_xlfn.RANK.EQ(AQ425,$AQ$2:$AQ$1031)</f>
        <v>346</v>
      </c>
      <c r="AS425" s="3">
        <v>5.2</v>
      </c>
      <c r="AT425" s="3">
        <f>_xlfn.RANK.EQ(AS425,$AS$2:$AS$1031)</f>
        <v>323</v>
      </c>
      <c r="AU425" s="3">
        <v>7.6</v>
      </c>
      <c r="AV425" s="3">
        <f>_xlfn.RANK.EQ(AU425,$AU$2:$AU$1031)</f>
        <v>147</v>
      </c>
      <c r="AW425" s="14">
        <v>0.6</v>
      </c>
      <c r="AX425" s="3">
        <f>_xlfn.RANK.EQ(AW425,$AW$2:$AW$1031)</f>
        <v>570</v>
      </c>
      <c r="AY425" s="3">
        <v>38</v>
      </c>
      <c r="AZ425" s="3">
        <v>1</v>
      </c>
      <c r="BA425" s="3">
        <v>6</v>
      </c>
      <c r="BB425" s="3">
        <v>7</v>
      </c>
      <c r="BC425" s="3">
        <v>-3</v>
      </c>
      <c r="BD425" s="3" t="s">
        <v>518</v>
      </c>
      <c r="BE425" s="13">
        <f>GEOMEAN(AN425,AF425,AP425,AR425)</f>
        <v>404.16766780234002</v>
      </c>
    </row>
    <row r="426" spans="1:57" x14ac:dyDescent="0.45">
      <c r="A426" s="1">
        <f>_xlfn.RANK.EQ(AM426, $AM$2:$AM$1031)</f>
        <v>224</v>
      </c>
      <c r="B426" s="3" t="s">
        <v>261</v>
      </c>
      <c r="C426" s="3" t="str">
        <f>_xlfn.CONCAT(B426, " - ", D426)</f>
        <v>Johnny Bench - 1974</v>
      </c>
      <c r="D426" s="3">
        <v>1974</v>
      </c>
      <c r="E426" s="3">
        <v>26</v>
      </c>
      <c r="F426" s="3" t="s">
        <v>78</v>
      </c>
      <c r="G426" s="3" t="s">
        <v>52</v>
      </c>
      <c r="H426" s="3">
        <v>160</v>
      </c>
      <c r="I426" s="3">
        <v>708</v>
      </c>
      <c r="J426" s="3">
        <v>621</v>
      </c>
      <c r="K426" s="3">
        <v>108</v>
      </c>
      <c r="L426" s="3">
        <v>174</v>
      </c>
      <c r="M426" s="3">
        <v>101</v>
      </c>
      <c r="N426" s="3">
        <v>38</v>
      </c>
      <c r="O426" s="3">
        <v>2</v>
      </c>
      <c r="P426" s="3">
        <v>33</v>
      </c>
      <c r="Q426" s="3">
        <f>_xlfn.RANK.EQ(P426,$P$2:$P$1031)</f>
        <v>341</v>
      </c>
      <c r="R426" s="3">
        <v>129</v>
      </c>
      <c r="S426" s="3">
        <v>5</v>
      </c>
      <c r="T426" s="3">
        <v>4</v>
      </c>
      <c r="U426" s="3">
        <v>80</v>
      </c>
      <c r="V426" s="3">
        <v>90</v>
      </c>
      <c r="W426" s="3">
        <v>0.28000000000000003</v>
      </c>
      <c r="X426" s="3">
        <f>_xlfn.RANK.EQ(W426,$W$2:$W$1031)</f>
        <v>865</v>
      </c>
      <c r="Y426" s="3">
        <v>0.36299999999999999</v>
      </c>
      <c r="Z426" s="3">
        <f>_xlfn.RANK.EQ(Y426,$Y$2:$Y$1031)</f>
        <v>797</v>
      </c>
      <c r="AA426" s="3">
        <v>0.50700000000000001</v>
      </c>
      <c r="AB426" s="3">
        <f>_xlfn.RANK.EQ(AA426,$AA$2:$AA$1031)</f>
        <v>653</v>
      </c>
      <c r="AC426" s="17">
        <v>0.87</v>
      </c>
      <c r="AD426" s="28">
        <f>_xlfn.RANK.EQ(AC426,$AC$2:$AC$1031)</f>
        <v>719</v>
      </c>
      <c r="AE426" s="21">
        <v>143</v>
      </c>
      <c r="AF426" s="31">
        <f>_xlfn.RANK.EQ(AE426,$AE$2:$AE$1031)</f>
        <v>581</v>
      </c>
      <c r="AG426" s="3">
        <v>315</v>
      </c>
      <c r="AH426" s="3">
        <v>13</v>
      </c>
      <c r="AI426" s="3">
        <v>3</v>
      </c>
      <c r="AJ426" s="3">
        <v>0</v>
      </c>
      <c r="AK426" s="3">
        <v>4</v>
      </c>
      <c r="AL426" s="3">
        <v>15</v>
      </c>
      <c r="AM426" s="21">
        <v>7.8</v>
      </c>
      <c r="AN426" s="21">
        <f>_xlfn.RANK.EQ(AM426,$AM$2:$AM$1031)</f>
        <v>224</v>
      </c>
      <c r="AO426" s="21">
        <f>_xlfn.IFNA(VLOOKUP(C426, 'FanGraphs Plus Stats 1-2000'!$D$2:$L$1048576, MATCH("wRC+", FanGraphs_Plus_Stats_1_1500[[#Headers],[ID]:[BABIP+]], 0), FALSE), 0)</f>
        <v>142</v>
      </c>
      <c r="AP426" s="21">
        <f>_xlfn.RANK.EQ(AO426,$AO$2:$AO$1031)</f>
        <v>578</v>
      </c>
      <c r="AQ426" s="23">
        <f>(AM426/H426)*162</f>
        <v>7.8975</v>
      </c>
      <c r="AR426" s="21">
        <f>_xlfn.RANK.EQ(AQ426,$AQ$2:$AQ$1031)</f>
        <v>355</v>
      </c>
      <c r="AS426" s="3">
        <v>5.7</v>
      </c>
      <c r="AT426" s="3">
        <f>_xlfn.RANK.EQ(AS426,$AS$2:$AS$1031)</f>
        <v>209</v>
      </c>
      <c r="AU426" s="3">
        <v>6.7</v>
      </c>
      <c r="AV426" s="3">
        <f>_xlfn.RANK.EQ(AU426,$AU$2:$AU$1031)</f>
        <v>327</v>
      </c>
      <c r="AW426" s="14">
        <v>2.1</v>
      </c>
      <c r="AX426" s="3">
        <f>_xlfn.RANK.EQ(AW426,$AW$2:$AW$1031)</f>
        <v>167</v>
      </c>
      <c r="AY426" s="3">
        <v>35</v>
      </c>
      <c r="AZ426" s="3">
        <v>0</v>
      </c>
      <c r="BA426" s="3">
        <v>-1</v>
      </c>
      <c r="BB426" s="3">
        <v>-1</v>
      </c>
      <c r="BC426" s="3">
        <v>10</v>
      </c>
      <c r="BD426" s="3" t="s">
        <v>382</v>
      </c>
      <c r="BE426" s="13">
        <f>GEOMEAN(AN426,AF426,AP426,AR426)</f>
        <v>404.24539895636195</v>
      </c>
    </row>
    <row r="427" spans="1:57" x14ac:dyDescent="0.45">
      <c r="A427" s="1">
        <f>_xlfn.RANK.EQ(AM427, $AM$2:$AM$1031)</f>
        <v>505</v>
      </c>
      <c r="B427" s="3" t="s">
        <v>346</v>
      </c>
      <c r="C427" s="3" t="str">
        <f>_xlfn.CONCAT(B427, " - ", D427)</f>
        <v>Pedro Guerrero - 1982</v>
      </c>
      <c r="D427" s="3">
        <v>1982</v>
      </c>
      <c r="E427" s="3">
        <v>26</v>
      </c>
      <c r="F427" s="3" t="s">
        <v>164</v>
      </c>
      <c r="G427" s="3" t="s">
        <v>52</v>
      </c>
      <c r="H427" s="3">
        <v>150</v>
      </c>
      <c r="I427" s="3">
        <v>652</v>
      </c>
      <c r="J427" s="3">
        <v>575</v>
      </c>
      <c r="K427" s="3">
        <v>87</v>
      </c>
      <c r="L427" s="3">
        <v>175</v>
      </c>
      <c r="M427" s="3">
        <v>111</v>
      </c>
      <c r="N427" s="3">
        <v>27</v>
      </c>
      <c r="O427" s="3">
        <v>5</v>
      </c>
      <c r="P427" s="3">
        <v>32</v>
      </c>
      <c r="Q427" s="3">
        <f>_xlfn.RANK.EQ(P427,$P$2:$P$1031)</f>
        <v>376</v>
      </c>
      <c r="R427" s="3">
        <v>100</v>
      </c>
      <c r="S427" s="3">
        <v>22</v>
      </c>
      <c r="T427" s="3">
        <v>5</v>
      </c>
      <c r="U427" s="3">
        <v>65</v>
      </c>
      <c r="V427" s="3">
        <v>89</v>
      </c>
      <c r="W427" s="3">
        <v>0.30399999999999999</v>
      </c>
      <c r="X427" s="3">
        <f>_xlfn.RANK.EQ(W427,$W$2:$W$1031)</f>
        <v>528</v>
      </c>
      <c r="Y427" s="3">
        <v>0.378</v>
      </c>
      <c r="Z427" s="3">
        <f>_xlfn.RANK.EQ(Y427,$Y$2:$Y$1031)</f>
        <v>626</v>
      </c>
      <c r="AA427" s="3">
        <v>0.53600000000000003</v>
      </c>
      <c r="AB427" s="3">
        <f>_xlfn.RANK.EQ(AA427,$AA$2:$AA$1031)</f>
        <v>479</v>
      </c>
      <c r="AC427" s="17">
        <v>0.91400000000000003</v>
      </c>
      <c r="AD427" s="28">
        <f>_xlfn.RANK.EQ(AC427,$AC$2:$AC$1031)</f>
        <v>526</v>
      </c>
      <c r="AE427" s="21">
        <v>156</v>
      </c>
      <c r="AF427" s="31">
        <f>_xlfn.RANK.EQ(AE427,$AE$2:$AE$1031)</f>
        <v>346</v>
      </c>
      <c r="AG427" s="3">
        <v>308</v>
      </c>
      <c r="AH427" s="3">
        <v>7</v>
      </c>
      <c r="AI427" s="3">
        <v>5</v>
      </c>
      <c r="AJ427" s="3">
        <v>4</v>
      </c>
      <c r="AK427" s="3">
        <v>3</v>
      </c>
      <c r="AL427" s="3">
        <v>16</v>
      </c>
      <c r="AM427" s="21">
        <v>6.8</v>
      </c>
      <c r="AN427" s="21">
        <f>_xlfn.RANK.EQ(AM427,$AM$2:$AM$1031)</f>
        <v>505</v>
      </c>
      <c r="AO427" s="21">
        <f>_xlfn.IFNA(VLOOKUP(C427, 'FanGraphs Plus Stats 1-2000'!$D$2:$L$1048576, MATCH("wRC+", FanGraphs_Plus_Stats_1_1500[[#Headers],[ID]:[BABIP+]], 0), FALSE), 0)</f>
        <v>156</v>
      </c>
      <c r="AP427" s="21">
        <f>_xlfn.RANK.EQ(AO427,$AO$2:$AO$1031)</f>
        <v>300</v>
      </c>
      <c r="AQ427" s="23">
        <f>(AM427/H427)*162</f>
        <v>7.3439999999999994</v>
      </c>
      <c r="AR427" s="21">
        <f>_xlfn.RANK.EQ(AQ427,$AQ$2:$AQ$1031)</f>
        <v>520</v>
      </c>
      <c r="AS427" s="3">
        <v>4.5999999999999996</v>
      </c>
      <c r="AT427" s="3">
        <f>_xlfn.RANK.EQ(AS427,$AS$2:$AS$1031)</f>
        <v>534</v>
      </c>
      <c r="AU427" s="3">
        <v>6.9</v>
      </c>
      <c r="AV427" s="3">
        <f>_xlfn.RANK.EQ(AU427,$AU$2:$AU$1031)</f>
        <v>286</v>
      </c>
      <c r="AW427" s="14">
        <v>-0.7</v>
      </c>
      <c r="AX427" s="3">
        <f>_xlfn.RANK.EQ(AW427,$AW$2:$AW$1031)</f>
        <v>924</v>
      </c>
      <c r="AY427" s="3">
        <v>46</v>
      </c>
      <c r="AZ427" s="3">
        <v>1</v>
      </c>
      <c r="BA427" s="3">
        <v>1</v>
      </c>
      <c r="BB427" s="3">
        <v>2</v>
      </c>
      <c r="BC427" s="3">
        <v>-3</v>
      </c>
      <c r="BD427" s="3" t="s">
        <v>682</v>
      </c>
      <c r="BE427" s="13">
        <f>GEOMEAN(AN427,AF427,AP427,AR427)</f>
        <v>406.32450861195071</v>
      </c>
    </row>
    <row r="428" spans="1:57" x14ac:dyDescent="0.45">
      <c r="A428" s="1">
        <f>_xlfn.RANK.EQ(AM428, $AM$2:$AM$1031)</f>
        <v>341</v>
      </c>
      <c r="B428" s="3" t="s">
        <v>470</v>
      </c>
      <c r="C428" s="3" t="str">
        <f>_xlfn.CONCAT(B428, " - ", D428)</f>
        <v>Roberto Alomar - 2001</v>
      </c>
      <c r="D428" s="3">
        <v>2001</v>
      </c>
      <c r="E428" s="3">
        <v>33</v>
      </c>
      <c r="F428" s="3" t="s">
        <v>110</v>
      </c>
      <c r="G428" s="3" t="s">
        <v>43</v>
      </c>
      <c r="H428" s="3">
        <v>157</v>
      </c>
      <c r="I428" s="3">
        <v>677</v>
      </c>
      <c r="J428" s="3">
        <v>575</v>
      </c>
      <c r="K428" s="3">
        <v>113</v>
      </c>
      <c r="L428" s="3">
        <v>193</v>
      </c>
      <c r="M428" s="3">
        <v>127</v>
      </c>
      <c r="N428" s="3">
        <v>34</v>
      </c>
      <c r="O428" s="3">
        <v>12</v>
      </c>
      <c r="P428" s="3">
        <v>20</v>
      </c>
      <c r="Q428" s="3">
        <f>_xlfn.RANK.EQ(P428,$P$2:$P$1031)</f>
        <v>753</v>
      </c>
      <c r="R428" s="3">
        <v>100</v>
      </c>
      <c r="S428" s="3">
        <v>30</v>
      </c>
      <c r="T428" s="3">
        <v>6</v>
      </c>
      <c r="U428" s="3">
        <v>80</v>
      </c>
      <c r="V428" s="3">
        <v>71</v>
      </c>
      <c r="W428" s="3">
        <v>0.33600000000000002</v>
      </c>
      <c r="X428" s="3">
        <f>_xlfn.RANK.EQ(W428,$W$2:$W$1031)</f>
        <v>120</v>
      </c>
      <c r="Y428" s="3">
        <v>0.41499999999999998</v>
      </c>
      <c r="Z428" s="3">
        <f>_xlfn.RANK.EQ(Y428,$Y$2:$Y$1031)</f>
        <v>235</v>
      </c>
      <c r="AA428" s="3">
        <v>0.54100000000000004</v>
      </c>
      <c r="AB428" s="3">
        <f>_xlfn.RANK.EQ(AA428,$AA$2:$AA$1031)</f>
        <v>441</v>
      </c>
      <c r="AC428" s="17">
        <v>0.95599999999999996</v>
      </c>
      <c r="AD428" s="28">
        <f>_xlfn.RANK.EQ(AC428,$AC$2:$AC$1031)</f>
        <v>346</v>
      </c>
      <c r="AE428" s="21">
        <v>150</v>
      </c>
      <c r="AF428" s="31">
        <f>_xlfn.RANK.EQ(AE428,$AE$2:$AE$1031)</f>
        <v>440</v>
      </c>
      <c r="AG428" s="3">
        <v>311</v>
      </c>
      <c r="AH428" s="3">
        <v>9</v>
      </c>
      <c r="AI428" s="3">
        <v>4</v>
      </c>
      <c r="AJ428" s="3">
        <v>9</v>
      </c>
      <c r="AK428" s="3">
        <v>9</v>
      </c>
      <c r="AL428" s="3">
        <v>5</v>
      </c>
      <c r="AM428" s="21">
        <v>7.3</v>
      </c>
      <c r="AN428" s="21">
        <f>_xlfn.RANK.EQ(AM428,$AM$2:$AM$1031)</f>
        <v>341</v>
      </c>
      <c r="AO428" s="21">
        <f>_xlfn.IFNA(VLOOKUP(C428, 'FanGraphs Plus Stats 1-2000'!$D$2:$L$1048576, MATCH("wRC+", FanGraphs_Plus_Stats_1_1500[[#Headers],[ID]:[BABIP+]], 0), FALSE), 0)</f>
        <v>151</v>
      </c>
      <c r="AP428" s="21">
        <f>_xlfn.RANK.EQ(AO428,$AO$2:$AO$1031)</f>
        <v>393</v>
      </c>
      <c r="AQ428" s="23">
        <f>(AM428/H428)*162</f>
        <v>7.5324840764331205</v>
      </c>
      <c r="AR428" s="21">
        <f>_xlfn.RANK.EQ(AQ428,$AQ$2:$AQ$1031)</f>
        <v>464</v>
      </c>
      <c r="AS428" s="3">
        <v>4.9000000000000004</v>
      </c>
      <c r="AT428" s="3">
        <f>_xlfn.RANK.EQ(AS428,$AS$2:$AS$1031)</f>
        <v>420</v>
      </c>
      <c r="AU428" s="3">
        <v>7.7</v>
      </c>
      <c r="AV428" s="3">
        <f>_xlfn.RANK.EQ(AU428,$AU$2:$AU$1031)</f>
        <v>135</v>
      </c>
      <c r="AW428" s="14">
        <v>0.1</v>
      </c>
      <c r="AX428" s="3">
        <f>_xlfn.RANK.EQ(AW428,$AW$2:$AW$1031)</f>
        <v>717</v>
      </c>
      <c r="AY428" s="3">
        <v>44</v>
      </c>
      <c r="AZ428" s="3">
        <v>1</v>
      </c>
      <c r="BA428" s="3">
        <v>6</v>
      </c>
      <c r="BB428" s="3">
        <v>7</v>
      </c>
      <c r="BC428" s="3">
        <v>-5</v>
      </c>
      <c r="BD428" s="3" t="s">
        <v>53</v>
      </c>
      <c r="BE428" s="13">
        <f>GEOMEAN(AN428,AF428,AP428,AR428)</f>
        <v>406.70489228865716</v>
      </c>
    </row>
    <row r="429" spans="1:57" x14ac:dyDescent="0.45">
      <c r="A429" s="1">
        <f>_xlfn.RANK.EQ(AM429, $AM$2:$AM$1031)</f>
        <v>244</v>
      </c>
      <c r="B429" s="3" t="s">
        <v>141</v>
      </c>
      <c r="C429" s="3" t="str">
        <f>_xlfn.CONCAT(B429, " - ", D429)</f>
        <v>Ron Santo - 1965</v>
      </c>
      <c r="D429" s="3">
        <v>1965</v>
      </c>
      <c r="E429" s="3">
        <v>25</v>
      </c>
      <c r="F429" s="3" t="s">
        <v>88</v>
      </c>
      <c r="G429" s="3" t="s">
        <v>52</v>
      </c>
      <c r="H429" s="3">
        <v>164</v>
      </c>
      <c r="I429" s="3">
        <v>704</v>
      </c>
      <c r="J429" s="3">
        <v>608</v>
      </c>
      <c r="K429" s="3">
        <v>88</v>
      </c>
      <c r="L429" s="3">
        <v>173</v>
      </c>
      <c r="M429" s="3">
        <v>106</v>
      </c>
      <c r="N429" s="3">
        <v>30</v>
      </c>
      <c r="O429" s="3">
        <v>4</v>
      </c>
      <c r="P429" s="3">
        <v>33</v>
      </c>
      <c r="Q429" s="3">
        <f>_xlfn.RANK.EQ(P429,$P$2:$P$1031)</f>
        <v>341</v>
      </c>
      <c r="R429" s="3">
        <v>101</v>
      </c>
      <c r="S429" s="3">
        <v>3</v>
      </c>
      <c r="T429" s="3">
        <v>1</v>
      </c>
      <c r="U429" s="3">
        <v>88</v>
      </c>
      <c r="V429" s="3">
        <v>109</v>
      </c>
      <c r="W429" s="3">
        <v>0.28499999999999998</v>
      </c>
      <c r="X429" s="3">
        <f>_xlfn.RANK.EQ(W429,$W$2:$W$1031)</f>
        <v>797</v>
      </c>
      <c r="Y429" s="3">
        <v>0.378</v>
      </c>
      <c r="Z429" s="3">
        <f>_xlfn.RANK.EQ(Y429,$Y$2:$Y$1031)</f>
        <v>626</v>
      </c>
      <c r="AA429" s="3">
        <v>0.51</v>
      </c>
      <c r="AB429" s="3">
        <f>_xlfn.RANK.EQ(AA429,$AA$2:$AA$1031)</f>
        <v>629</v>
      </c>
      <c r="AC429" s="17">
        <v>0.88800000000000001</v>
      </c>
      <c r="AD429" s="28">
        <f>_xlfn.RANK.EQ(AC429,$AC$2:$AC$1031)</f>
        <v>626</v>
      </c>
      <c r="AE429" s="21">
        <v>146</v>
      </c>
      <c r="AF429" s="31">
        <f>_xlfn.RANK.EQ(AE429,$AE$2:$AE$1031)</f>
        <v>515</v>
      </c>
      <c r="AG429" s="3">
        <v>310</v>
      </c>
      <c r="AH429" s="3">
        <v>12</v>
      </c>
      <c r="AI429" s="3">
        <v>5</v>
      </c>
      <c r="AJ429" s="3">
        <v>0</v>
      </c>
      <c r="AK429" s="3">
        <v>3</v>
      </c>
      <c r="AL429" s="3">
        <v>7</v>
      </c>
      <c r="AM429" s="21">
        <v>7.7</v>
      </c>
      <c r="AN429" s="21">
        <f>_xlfn.RANK.EQ(AM429,$AM$2:$AM$1031)</f>
        <v>244</v>
      </c>
      <c r="AO429" s="21">
        <f>_xlfn.IFNA(VLOOKUP(C429, 'FanGraphs Plus Stats 1-2000'!$D$2:$L$1048576, MATCH("wRC+", FanGraphs_Plus_Stats_1_1500[[#Headers],[ID]:[BABIP+]], 0), FALSE), 0)</f>
        <v>146</v>
      </c>
      <c r="AP429" s="21">
        <f>_xlfn.RANK.EQ(AO429,$AO$2:$AO$1031)</f>
        <v>492</v>
      </c>
      <c r="AQ429" s="23">
        <f>(AM429/H429)*162</f>
        <v>7.6060975609756101</v>
      </c>
      <c r="AR429" s="21">
        <f>_xlfn.RANK.EQ(AQ429,$AQ$2:$AQ$1031)</f>
        <v>444</v>
      </c>
      <c r="AS429" s="3">
        <v>5</v>
      </c>
      <c r="AT429" s="3">
        <f>_xlfn.RANK.EQ(AS429,$AS$2:$AS$1031)</f>
        <v>390</v>
      </c>
      <c r="AU429" s="3">
        <v>7</v>
      </c>
      <c r="AV429" s="3">
        <f>_xlfn.RANK.EQ(AU429,$AU$2:$AU$1031)</f>
        <v>261</v>
      </c>
      <c r="AW429" s="14">
        <v>1.1000000000000001</v>
      </c>
      <c r="AX429" s="3">
        <f>_xlfn.RANK.EQ(AW429,$AW$2:$AW$1031)</f>
        <v>434</v>
      </c>
      <c r="AY429" s="3">
        <v>37</v>
      </c>
      <c r="AZ429" s="3">
        <v>-1</v>
      </c>
      <c r="BA429" s="3">
        <v>-1</v>
      </c>
      <c r="BB429" s="3">
        <v>-2</v>
      </c>
      <c r="BC429" s="3">
        <v>7</v>
      </c>
      <c r="BD429" s="3" t="s">
        <v>140</v>
      </c>
      <c r="BE429" s="13">
        <f>GEOMEAN(AN429,AF429,AP429,AR429)</f>
        <v>407.03924311335078</v>
      </c>
    </row>
    <row r="430" spans="1:57" x14ac:dyDescent="0.45">
      <c r="A430" s="1">
        <f>_xlfn.RANK.EQ(AM430, $AM$2:$AM$1031)</f>
        <v>505</v>
      </c>
      <c r="B430" s="3" t="s">
        <v>1141</v>
      </c>
      <c r="C430" s="3" t="str">
        <f>_xlfn.CONCAT(B430, " - ", D430)</f>
        <v>Alex Rodriguez - 2008</v>
      </c>
      <c r="D430" s="3">
        <v>2008</v>
      </c>
      <c r="E430" s="3">
        <v>32</v>
      </c>
      <c r="F430" s="3" t="s">
        <v>42</v>
      </c>
      <c r="G430" s="3" t="s">
        <v>43</v>
      </c>
      <c r="H430" s="3">
        <v>138</v>
      </c>
      <c r="I430" s="3">
        <v>594</v>
      </c>
      <c r="J430" s="3">
        <v>510</v>
      </c>
      <c r="K430" s="3">
        <v>104</v>
      </c>
      <c r="L430" s="3">
        <v>154</v>
      </c>
      <c r="M430" s="3">
        <v>86</v>
      </c>
      <c r="N430" s="3">
        <v>33</v>
      </c>
      <c r="O430" s="3">
        <v>0</v>
      </c>
      <c r="P430" s="3">
        <v>35</v>
      </c>
      <c r="Q430" s="3">
        <f>_xlfn.RANK.EQ(P430,$P$2:$P$1031)</f>
        <v>296</v>
      </c>
      <c r="R430" s="3">
        <v>103</v>
      </c>
      <c r="S430" s="3">
        <v>18</v>
      </c>
      <c r="T430" s="3">
        <v>3</v>
      </c>
      <c r="U430" s="3">
        <v>65</v>
      </c>
      <c r="V430" s="3">
        <v>117</v>
      </c>
      <c r="W430" s="3">
        <v>0.30199999999999999</v>
      </c>
      <c r="X430" s="3">
        <f>_xlfn.RANK.EQ(W430,$W$2:$W$1031)</f>
        <v>565</v>
      </c>
      <c r="Y430" s="3">
        <v>0.39200000000000002</v>
      </c>
      <c r="Z430" s="3">
        <f>_xlfn.RANK.EQ(Y430,$Y$2:$Y$1031)</f>
        <v>460</v>
      </c>
      <c r="AA430" s="3">
        <v>0.57299999999999995</v>
      </c>
      <c r="AB430" s="3">
        <f>_xlfn.RANK.EQ(AA430,$AA$2:$AA$1031)</f>
        <v>283</v>
      </c>
      <c r="AC430" s="17">
        <v>0.96499999999999997</v>
      </c>
      <c r="AD430" s="28">
        <f>_xlfn.RANK.EQ(AC430,$AC$2:$AC$1031)</f>
        <v>310</v>
      </c>
      <c r="AE430" s="21">
        <v>150</v>
      </c>
      <c r="AF430" s="31">
        <f>_xlfn.RANK.EQ(AE430,$AE$2:$AE$1031)</f>
        <v>440</v>
      </c>
      <c r="AG430" s="3">
        <v>292</v>
      </c>
      <c r="AH430" s="3">
        <v>16</v>
      </c>
      <c r="AI430" s="3">
        <v>14</v>
      </c>
      <c r="AJ430" s="3">
        <v>0</v>
      </c>
      <c r="AK430" s="3">
        <v>5</v>
      </c>
      <c r="AL430" s="3">
        <v>9</v>
      </c>
      <c r="AM430" s="21">
        <v>6.8</v>
      </c>
      <c r="AN430" s="21">
        <f>_xlfn.RANK.EQ(AM430,$AM$2:$AM$1031)</f>
        <v>505</v>
      </c>
      <c r="AO430" s="21">
        <f>_xlfn.IFNA(VLOOKUP(C430, 'FanGraphs Plus Stats 1-2000'!$D$2:$L$1048576, MATCH("wRC+", FanGraphs_Plus_Stats_1_1500[[#Headers],[ID]:[BABIP+]], 0), FALSE), 0)</f>
        <v>152</v>
      </c>
      <c r="AP430" s="21">
        <f>_xlfn.RANK.EQ(AO430,$AO$2:$AO$1031)</f>
        <v>372</v>
      </c>
      <c r="AQ430" s="23">
        <f>(AM430/H430)*162</f>
        <v>7.9826086956521731</v>
      </c>
      <c r="AR430" s="21">
        <f>_xlfn.RANK.EQ(AQ430,$AQ$2:$AQ$1031)</f>
        <v>333</v>
      </c>
      <c r="AS430" s="3">
        <v>4.7</v>
      </c>
      <c r="AT430" s="3">
        <f>_xlfn.RANK.EQ(AS430,$AS$2:$AS$1031)</f>
        <v>494</v>
      </c>
      <c r="AU430" s="3">
        <v>6.5</v>
      </c>
      <c r="AV430" s="3">
        <f>_xlfn.RANK.EQ(AU430,$AU$2:$AU$1031)</f>
        <v>375</v>
      </c>
      <c r="AW430" s="14">
        <v>0.5</v>
      </c>
      <c r="AX430" s="3">
        <f>_xlfn.RANK.EQ(AW430,$AW$2:$AW$1031)</f>
        <v>599</v>
      </c>
      <c r="AY430" s="3">
        <v>39</v>
      </c>
      <c r="AZ430" s="3">
        <v>-2</v>
      </c>
      <c r="BA430" s="3">
        <v>5</v>
      </c>
      <c r="BB430" s="3">
        <v>3</v>
      </c>
      <c r="BC430" s="3">
        <v>2</v>
      </c>
      <c r="BD430" s="3" t="s">
        <v>169</v>
      </c>
      <c r="BE430" s="13">
        <f>GEOMEAN(AN430,AF430,AP430,AR430)</f>
        <v>407.31725377914375</v>
      </c>
    </row>
    <row r="431" spans="1:57" x14ac:dyDescent="0.45">
      <c r="A431" s="1">
        <f>_xlfn.RANK.EQ(AM431, $AM$2:$AM$1031)</f>
        <v>505</v>
      </c>
      <c r="B431" s="3" t="s">
        <v>649</v>
      </c>
      <c r="C431" s="3" t="str">
        <f>_xlfn.CONCAT(B431, " - ", D431)</f>
        <v>Roy Campanella - 1953</v>
      </c>
      <c r="D431" s="3">
        <v>1953</v>
      </c>
      <c r="E431" s="3">
        <v>31</v>
      </c>
      <c r="F431" s="3" t="s">
        <v>158</v>
      </c>
      <c r="G431" s="3" t="s">
        <v>52</v>
      </c>
      <c r="H431" s="3">
        <v>144</v>
      </c>
      <c r="I431" s="3">
        <v>590</v>
      </c>
      <c r="J431" s="3">
        <v>519</v>
      </c>
      <c r="K431" s="3">
        <v>103</v>
      </c>
      <c r="L431" s="3">
        <v>162</v>
      </c>
      <c r="M431" s="3">
        <v>92</v>
      </c>
      <c r="N431" s="3">
        <v>26</v>
      </c>
      <c r="O431" s="3">
        <v>3</v>
      </c>
      <c r="P431" s="3">
        <v>41</v>
      </c>
      <c r="Q431" s="3">
        <f>_xlfn.RANK.EQ(P431,$P$2:$P$1031)</f>
        <v>141</v>
      </c>
      <c r="R431" s="3">
        <v>142</v>
      </c>
      <c r="S431" s="3">
        <v>4</v>
      </c>
      <c r="T431" s="3">
        <v>2</v>
      </c>
      <c r="U431" s="3">
        <v>67</v>
      </c>
      <c r="V431" s="3">
        <v>58</v>
      </c>
      <c r="W431" s="3">
        <v>0.312</v>
      </c>
      <c r="X431" s="3">
        <f>_xlfn.RANK.EQ(W431,$W$2:$W$1031)</f>
        <v>406</v>
      </c>
      <c r="Y431" s="3">
        <v>0.39500000000000002</v>
      </c>
      <c r="Z431" s="3">
        <f>_xlfn.RANK.EQ(Y431,$Y$2:$Y$1031)</f>
        <v>426</v>
      </c>
      <c r="AA431" s="3">
        <v>0.61099999999999999</v>
      </c>
      <c r="AB431" s="3">
        <f>_xlfn.RANK.EQ(AA431,$AA$2:$AA$1031)</f>
        <v>141</v>
      </c>
      <c r="AC431" s="17">
        <v>1.006</v>
      </c>
      <c r="AD431" s="28">
        <f>_xlfn.RANK.EQ(AC431,$AC$2:$AC$1031)</f>
        <v>198</v>
      </c>
      <c r="AE431" s="21">
        <v>154</v>
      </c>
      <c r="AF431" s="31">
        <f>_xlfn.RANK.EQ(AE431,$AE$2:$AE$1031)</f>
        <v>382</v>
      </c>
      <c r="AG431" s="3">
        <v>317</v>
      </c>
      <c r="AH431" s="3">
        <v>13</v>
      </c>
      <c r="AI431" s="3">
        <v>4</v>
      </c>
      <c r="AJ431" s="3">
        <v>0</v>
      </c>
      <c r="AK431" s="2"/>
      <c r="AL431" s="3">
        <v>13</v>
      </c>
      <c r="AM431" s="21">
        <v>6.8</v>
      </c>
      <c r="AN431" s="21">
        <f>_xlfn.RANK.EQ(AM431,$AM$2:$AM$1031)</f>
        <v>505</v>
      </c>
      <c r="AO431" s="21">
        <f>_xlfn.IFNA(VLOOKUP(C431, 'FanGraphs Plus Stats 1-2000'!$D$2:$L$1048576, MATCH("wRC+", FanGraphs_Plus_Stats_1_1500[[#Headers],[ID]:[BABIP+]], 0), FALSE), 0)</f>
        <v>154</v>
      </c>
      <c r="AP431" s="21">
        <f>_xlfn.RANK.EQ(AO431,$AO$2:$AO$1031)</f>
        <v>340</v>
      </c>
      <c r="AQ431" s="23">
        <f>(AM431/H431)*162</f>
        <v>7.6499999999999995</v>
      </c>
      <c r="AR431" s="21">
        <f>_xlfn.RANK.EQ(AQ431,$AQ$2:$AQ$1031)</f>
        <v>422</v>
      </c>
      <c r="AS431" s="3">
        <v>4.7</v>
      </c>
      <c r="AT431" s="3">
        <f>_xlfn.RANK.EQ(AS431,$AS$2:$AS$1031)</f>
        <v>494</v>
      </c>
      <c r="AU431" s="3">
        <v>6.3</v>
      </c>
      <c r="AV431" s="3">
        <f>_xlfn.RANK.EQ(AU431,$AU$2:$AU$1031)</f>
        <v>443</v>
      </c>
      <c r="AW431" s="14">
        <v>1.1000000000000001</v>
      </c>
      <c r="AX431" s="3">
        <f>_xlfn.RANK.EQ(AW431,$AW$2:$AW$1031)</f>
        <v>434</v>
      </c>
      <c r="AY431" s="3">
        <v>38</v>
      </c>
      <c r="AZ431" s="3">
        <v>-1</v>
      </c>
      <c r="BA431" s="3">
        <v>1</v>
      </c>
      <c r="BB431" s="3">
        <v>0</v>
      </c>
      <c r="BC431" s="3">
        <v>7</v>
      </c>
      <c r="BD431" s="3" t="s">
        <v>661</v>
      </c>
      <c r="BE431" s="13">
        <f>GEOMEAN(AN431,AF431,AP431,AR431)</f>
        <v>407.88386626635111</v>
      </c>
    </row>
    <row r="432" spans="1:57" x14ac:dyDescent="0.45">
      <c r="A432" s="1">
        <f>_xlfn.RANK.EQ(AM432, $AM$2:$AM$1031)</f>
        <v>765</v>
      </c>
      <c r="B432" s="3" t="s">
        <v>846</v>
      </c>
      <c r="C432" s="3" t="str">
        <f>_xlfn.CONCAT(B432, " - ", D432)</f>
        <v>Rusty Staub - 1969</v>
      </c>
      <c r="D432" s="3">
        <v>1969</v>
      </c>
      <c r="E432" s="3">
        <v>25</v>
      </c>
      <c r="F432" s="3" t="s">
        <v>258</v>
      </c>
      <c r="G432" s="3" t="s">
        <v>52</v>
      </c>
      <c r="H432" s="3">
        <v>158</v>
      </c>
      <c r="I432" s="3">
        <v>673</v>
      </c>
      <c r="J432" s="3">
        <v>549</v>
      </c>
      <c r="K432" s="3">
        <v>89</v>
      </c>
      <c r="L432" s="3">
        <v>166</v>
      </c>
      <c r="M432" s="3">
        <v>106</v>
      </c>
      <c r="N432" s="3">
        <v>26</v>
      </c>
      <c r="O432" s="3">
        <v>5</v>
      </c>
      <c r="P432" s="3">
        <v>29</v>
      </c>
      <c r="Q432" s="3">
        <f>_xlfn.RANK.EQ(P432,$P$2:$P$1031)</f>
        <v>478</v>
      </c>
      <c r="R432" s="3">
        <v>79</v>
      </c>
      <c r="S432" s="3">
        <v>3</v>
      </c>
      <c r="T432" s="3">
        <v>4</v>
      </c>
      <c r="U432" s="3">
        <v>110</v>
      </c>
      <c r="V432" s="3">
        <v>61</v>
      </c>
      <c r="W432" s="3">
        <v>0.30199999999999999</v>
      </c>
      <c r="X432" s="3">
        <f>_xlfn.RANK.EQ(W432,$W$2:$W$1031)</f>
        <v>565</v>
      </c>
      <c r="Y432" s="3">
        <v>0.42599999999999999</v>
      </c>
      <c r="Z432" s="3">
        <f>_xlfn.RANK.EQ(Y432,$Y$2:$Y$1031)</f>
        <v>159</v>
      </c>
      <c r="AA432" s="3">
        <v>0.52600000000000002</v>
      </c>
      <c r="AB432" s="3">
        <f>_xlfn.RANK.EQ(AA432,$AA$2:$AA$1031)</f>
        <v>547</v>
      </c>
      <c r="AC432" s="17">
        <v>0.95199999999999996</v>
      </c>
      <c r="AD432" s="28">
        <f>_xlfn.RANK.EQ(AC432,$AC$2:$AC$1031)</f>
        <v>360</v>
      </c>
      <c r="AE432" s="21">
        <v>166</v>
      </c>
      <c r="AF432" s="31">
        <f>_xlfn.RANK.EQ(AE432,$AE$2:$AE$1031)</f>
        <v>203</v>
      </c>
      <c r="AG432" s="3">
        <v>289</v>
      </c>
      <c r="AH432" s="3">
        <v>13</v>
      </c>
      <c r="AI432" s="3">
        <v>9</v>
      </c>
      <c r="AJ432" s="3">
        <v>4</v>
      </c>
      <c r="AK432" s="3">
        <v>1</v>
      </c>
      <c r="AL432" s="3">
        <v>11</v>
      </c>
      <c r="AM432" s="21">
        <v>6.2</v>
      </c>
      <c r="AN432" s="21">
        <f>_xlfn.RANK.EQ(AM432,$AM$2:$AM$1031)</f>
        <v>765</v>
      </c>
      <c r="AO432" s="21">
        <f>_xlfn.IFNA(VLOOKUP(C432, 'FanGraphs Plus Stats 1-2000'!$D$2:$L$1048576, MATCH("wRC+", FanGraphs_Plus_Stats_1_1500[[#Headers],[ID]:[BABIP+]], 0), FALSE), 0)</f>
        <v>164</v>
      </c>
      <c r="AP432" s="21">
        <f>_xlfn.RANK.EQ(AO432,$AO$2:$AO$1031)</f>
        <v>198</v>
      </c>
      <c r="AQ432" s="23">
        <f>(AM432/H432)*162</f>
        <v>6.3569620253164558</v>
      </c>
      <c r="AR432" s="21">
        <f>_xlfn.RANK.EQ(AQ432,$AQ$2:$AQ$1031)</f>
        <v>908</v>
      </c>
      <c r="AS432" s="3">
        <v>3.9</v>
      </c>
      <c r="AT432" s="3">
        <f>_xlfn.RANK.EQ(AS432,$AS$2:$AS$1031)</f>
        <v>866</v>
      </c>
      <c r="AU432" s="3">
        <v>6.9</v>
      </c>
      <c r="AV432" s="3">
        <f>_xlfn.RANK.EQ(AU432,$AU$2:$AU$1031)</f>
        <v>286</v>
      </c>
      <c r="AW432" s="14">
        <v>-1.5</v>
      </c>
      <c r="AX432" s="3">
        <f>_xlfn.RANK.EQ(AW432,$AW$2:$AW$1031)</f>
        <v>1009</v>
      </c>
      <c r="AY432" s="3">
        <v>48</v>
      </c>
      <c r="AZ432" s="3">
        <v>0</v>
      </c>
      <c r="BA432" s="3">
        <v>1</v>
      </c>
      <c r="BB432" s="3">
        <v>1</v>
      </c>
      <c r="BC432" s="3">
        <v>-8</v>
      </c>
      <c r="BD432" s="3" t="s">
        <v>166</v>
      </c>
      <c r="BE432" s="13">
        <f>GEOMEAN(AN432,AF432,AP432,AR432)</f>
        <v>408.76822384220043</v>
      </c>
    </row>
    <row r="433" spans="1:57" x14ac:dyDescent="0.45">
      <c r="A433" s="1">
        <f>_xlfn.RANK.EQ(AM433, $AM$2:$AM$1031)</f>
        <v>189</v>
      </c>
      <c r="B433" s="3" t="s">
        <v>351</v>
      </c>
      <c r="C433" s="3" t="str">
        <f>_xlfn.CONCAT(B433, " - ", D433)</f>
        <v>Dustin Pedroia - 2011</v>
      </c>
      <c r="D433" s="3">
        <v>2011</v>
      </c>
      <c r="E433" s="3">
        <v>27</v>
      </c>
      <c r="F433" s="3" t="s">
        <v>48</v>
      </c>
      <c r="G433" s="3" t="s">
        <v>43</v>
      </c>
      <c r="H433" s="3">
        <v>159</v>
      </c>
      <c r="I433" s="3">
        <v>731</v>
      </c>
      <c r="J433" s="3">
        <v>635</v>
      </c>
      <c r="K433" s="3">
        <v>102</v>
      </c>
      <c r="L433" s="3">
        <v>195</v>
      </c>
      <c r="M433" s="3">
        <v>134</v>
      </c>
      <c r="N433" s="3">
        <v>37</v>
      </c>
      <c r="O433" s="3">
        <v>3</v>
      </c>
      <c r="P433" s="3">
        <v>21</v>
      </c>
      <c r="Q433" s="3">
        <f>_xlfn.RANK.EQ(P433,$P$2:$P$1031)</f>
        <v>729</v>
      </c>
      <c r="R433" s="3">
        <v>91</v>
      </c>
      <c r="S433" s="3">
        <v>26</v>
      </c>
      <c r="T433" s="3">
        <v>8</v>
      </c>
      <c r="U433" s="3">
        <v>86</v>
      </c>
      <c r="V433" s="3">
        <v>85</v>
      </c>
      <c r="W433" s="3">
        <v>0.307</v>
      </c>
      <c r="X433" s="3">
        <f>_xlfn.RANK.EQ(W433,$W$2:$W$1031)</f>
        <v>477</v>
      </c>
      <c r="Y433" s="3">
        <v>0.38700000000000001</v>
      </c>
      <c r="Z433" s="3">
        <f>_xlfn.RANK.EQ(Y433,$Y$2:$Y$1031)</f>
        <v>529</v>
      </c>
      <c r="AA433" s="3">
        <v>0.47399999999999998</v>
      </c>
      <c r="AB433" s="3">
        <f>_xlfn.RANK.EQ(AA433,$AA$2:$AA$1031)</f>
        <v>806</v>
      </c>
      <c r="AC433" s="17">
        <v>0.86099999999999999</v>
      </c>
      <c r="AD433" s="28">
        <f>_xlfn.RANK.EQ(AC433,$AC$2:$AC$1031)</f>
        <v>740</v>
      </c>
      <c r="AE433" s="21">
        <v>131</v>
      </c>
      <c r="AF433" s="31">
        <f>_xlfn.RANK.EQ(AE433,$AE$2:$AE$1031)</f>
        <v>783</v>
      </c>
      <c r="AG433" s="3">
        <v>301</v>
      </c>
      <c r="AH433" s="3">
        <v>12</v>
      </c>
      <c r="AI433" s="3">
        <v>1</v>
      </c>
      <c r="AJ433" s="3">
        <v>2</v>
      </c>
      <c r="AK433" s="3">
        <v>7</v>
      </c>
      <c r="AL433" s="3">
        <v>6</v>
      </c>
      <c r="AM433" s="21">
        <v>8</v>
      </c>
      <c r="AN433" s="21">
        <f>_xlfn.RANK.EQ(AM433,$AM$2:$AM$1031)</f>
        <v>189</v>
      </c>
      <c r="AO433" s="21">
        <f>_xlfn.IFNA(VLOOKUP(C433, 'FanGraphs Plus Stats 1-2000'!$D$2:$L$1048576, MATCH("wRC+", FanGraphs_Plus_Stats_1_1500[[#Headers],[ID]:[BABIP+]], 0), FALSE), 0)</f>
        <v>0</v>
      </c>
      <c r="AP433" s="21">
        <f>_xlfn.RANK.EQ(AO433,$AO$2:$AO$1031)</f>
        <v>654</v>
      </c>
      <c r="AQ433" s="23">
        <f>(AM433/H433)*162</f>
        <v>8.1509433962264151</v>
      </c>
      <c r="AR433" s="21">
        <f>_xlfn.RANK.EQ(AQ433,$AQ$2:$AQ$1031)</f>
        <v>294</v>
      </c>
      <c r="AS433" s="3">
        <v>5.6</v>
      </c>
      <c r="AT433" s="3">
        <f>_xlfn.RANK.EQ(AS433,$AS$2:$AS$1031)</f>
        <v>233</v>
      </c>
      <c r="AU433" s="3">
        <v>6.2</v>
      </c>
      <c r="AV433" s="3">
        <f>_xlfn.RANK.EQ(AU433,$AU$2:$AU$1031)</f>
        <v>471</v>
      </c>
      <c r="AW433" s="14">
        <v>2.4</v>
      </c>
      <c r="AX433" s="3">
        <f>_xlfn.RANK.EQ(AW433,$AW$2:$AW$1031)</f>
        <v>102</v>
      </c>
      <c r="AY433" s="3">
        <v>26</v>
      </c>
      <c r="AZ433" s="3">
        <v>2</v>
      </c>
      <c r="BA433" s="3">
        <v>3</v>
      </c>
      <c r="BB433" s="3">
        <v>5</v>
      </c>
      <c r="BC433" s="3">
        <v>18</v>
      </c>
      <c r="BD433" s="3" t="s">
        <v>79</v>
      </c>
      <c r="BE433" s="13">
        <f>GEOMEAN(AN433,AF433,AP433,AR433)</f>
        <v>410.71178171415471</v>
      </c>
    </row>
    <row r="434" spans="1:57" x14ac:dyDescent="0.45">
      <c r="A434" s="1">
        <f>_xlfn.RANK.EQ(AM434, $AM$2:$AM$1031)</f>
        <v>314</v>
      </c>
      <c r="B434" s="3" t="s">
        <v>157</v>
      </c>
      <c r="C434" s="3" t="str">
        <f>_xlfn.CONCAT(B434, " - ", D434)</f>
        <v>Jackie Robinson - 1950</v>
      </c>
      <c r="D434" s="3">
        <v>1950</v>
      </c>
      <c r="E434" s="3">
        <v>31</v>
      </c>
      <c r="F434" s="3" t="s">
        <v>158</v>
      </c>
      <c r="G434" s="3" t="s">
        <v>52</v>
      </c>
      <c r="H434" s="3">
        <v>144</v>
      </c>
      <c r="I434" s="3">
        <v>613</v>
      </c>
      <c r="J434" s="3">
        <v>518</v>
      </c>
      <c r="K434" s="3">
        <v>99</v>
      </c>
      <c r="L434" s="3">
        <v>170</v>
      </c>
      <c r="M434" s="3">
        <v>113</v>
      </c>
      <c r="N434" s="3">
        <v>39</v>
      </c>
      <c r="O434" s="3">
        <v>4</v>
      </c>
      <c r="P434" s="3">
        <v>14</v>
      </c>
      <c r="Q434" s="3">
        <f>_xlfn.RANK.EQ(P434,$P$2:$P$1031)</f>
        <v>878</v>
      </c>
      <c r="R434" s="3">
        <v>81</v>
      </c>
      <c r="S434" s="3">
        <v>12</v>
      </c>
      <c r="T434" s="3">
        <v>5</v>
      </c>
      <c r="U434" s="3">
        <v>80</v>
      </c>
      <c r="V434" s="3">
        <v>24</v>
      </c>
      <c r="W434" s="3">
        <v>0.32800000000000001</v>
      </c>
      <c r="X434" s="3">
        <f>_xlfn.RANK.EQ(W434,$W$2:$W$1031)</f>
        <v>194</v>
      </c>
      <c r="Y434" s="3">
        <v>0.42299999999999999</v>
      </c>
      <c r="Z434" s="3">
        <f>_xlfn.RANK.EQ(Y434,$Y$2:$Y$1031)</f>
        <v>175</v>
      </c>
      <c r="AA434" s="3">
        <v>0.5</v>
      </c>
      <c r="AB434" s="3">
        <f>_xlfn.RANK.EQ(AA434,$AA$2:$AA$1031)</f>
        <v>684</v>
      </c>
      <c r="AC434" s="17">
        <v>0.92300000000000004</v>
      </c>
      <c r="AD434" s="28">
        <f>_xlfn.RANK.EQ(AC434,$AC$2:$AC$1031)</f>
        <v>482</v>
      </c>
      <c r="AE434" s="21">
        <v>139</v>
      </c>
      <c r="AF434" s="31">
        <f>_xlfn.RANK.EQ(AE434,$AE$2:$AE$1031)</f>
        <v>654</v>
      </c>
      <c r="AG434" s="3">
        <v>259</v>
      </c>
      <c r="AH434" s="3">
        <v>11</v>
      </c>
      <c r="AI434" s="3">
        <v>5</v>
      </c>
      <c r="AJ434" s="3">
        <v>10</v>
      </c>
      <c r="AK434" s="2"/>
      <c r="AL434" s="3">
        <v>14</v>
      </c>
      <c r="AM434" s="21">
        <v>7.4</v>
      </c>
      <c r="AN434" s="21">
        <f>_xlfn.RANK.EQ(AM434,$AM$2:$AM$1031)</f>
        <v>314</v>
      </c>
      <c r="AO434" s="21">
        <f>_xlfn.IFNA(VLOOKUP(C434, 'FanGraphs Plus Stats 1-2000'!$D$2:$L$1048576, MATCH("wRC+", FanGraphs_Plus_Stats_1_1500[[#Headers],[ID]:[BABIP+]], 0), FALSE), 0)</f>
        <v>143</v>
      </c>
      <c r="AP434" s="21">
        <f>_xlfn.RANK.EQ(AO434,$AO$2:$AO$1031)</f>
        <v>555</v>
      </c>
      <c r="AQ434" s="23">
        <f>(AM434/H434)*162</f>
        <v>8.3250000000000011</v>
      </c>
      <c r="AR434" s="21">
        <f>_xlfn.RANK.EQ(AQ434,$AQ$2:$AQ$1031)</f>
        <v>250</v>
      </c>
      <c r="AS434" s="3">
        <v>5</v>
      </c>
      <c r="AT434" s="3">
        <f>_xlfn.RANK.EQ(AS434,$AS$2:$AS$1031)</f>
        <v>390</v>
      </c>
      <c r="AU434" s="3">
        <v>6.5</v>
      </c>
      <c r="AV434" s="3">
        <f>_xlfn.RANK.EQ(AU434,$AU$2:$AU$1031)</f>
        <v>375</v>
      </c>
      <c r="AW434" s="14">
        <v>1.6</v>
      </c>
      <c r="AX434" s="3">
        <f>_xlfn.RANK.EQ(AW434,$AW$2:$AW$1031)</f>
        <v>300</v>
      </c>
      <c r="AY434" s="3">
        <v>31</v>
      </c>
      <c r="AZ434" s="3">
        <v>1</v>
      </c>
      <c r="BA434" s="3">
        <v>3</v>
      </c>
      <c r="BB434" s="3">
        <v>4</v>
      </c>
      <c r="BC434" s="3">
        <v>10</v>
      </c>
      <c r="BD434" s="3" t="s">
        <v>79</v>
      </c>
      <c r="BE434" s="13">
        <f>GEOMEAN(AN434,AF434,AP434,AR434)</f>
        <v>410.85170826293569</v>
      </c>
    </row>
    <row r="435" spans="1:57" x14ac:dyDescent="0.45">
      <c r="A435" s="1">
        <f>_xlfn.RANK.EQ(AM435, $AM$2:$AM$1031)</f>
        <v>714</v>
      </c>
      <c r="B435" s="3" t="s">
        <v>224</v>
      </c>
      <c r="C435" s="3" t="str">
        <f>_xlfn.CONCAT(B435, " - ", D435)</f>
        <v>Todd Helton - 2003</v>
      </c>
      <c r="D435" s="3">
        <v>2003</v>
      </c>
      <c r="E435" s="3">
        <v>29</v>
      </c>
      <c r="F435" s="3" t="s">
        <v>134</v>
      </c>
      <c r="G435" s="3" t="s">
        <v>52</v>
      </c>
      <c r="H435" s="3">
        <v>160</v>
      </c>
      <c r="I435" s="3">
        <v>703</v>
      </c>
      <c r="J435" s="3">
        <v>583</v>
      </c>
      <c r="K435" s="3">
        <v>135</v>
      </c>
      <c r="L435" s="3">
        <v>209</v>
      </c>
      <c r="M435" s="3">
        <v>122</v>
      </c>
      <c r="N435" s="3">
        <v>49</v>
      </c>
      <c r="O435" s="3">
        <v>5</v>
      </c>
      <c r="P435" s="3">
        <v>33</v>
      </c>
      <c r="Q435" s="3">
        <f>_xlfn.RANK.EQ(P435,$P$2:$P$1031)</f>
        <v>341</v>
      </c>
      <c r="R435" s="3">
        <v>117</v>
      </c>
      <c r="S435" s="3">
        <v>0</v>
      </c>
      <c r="T435" s="3">
        <v>4</v>
      </c>
      <c r="U435" s="3">
        <v>111</v>
      </c>
      <c r="V435" s="3">
        <v>72</v>
      </c>
      <c r="W435" s="3">
        <v>0.35799999999999998</v>
      </c>
      <c r="X435" s="3">
        <f>_xlfn.RANK.EQ(W435,$W$2:$W$1031)</f>
        <v>32</v>
      </c>
      <c r="Y435" s="3">
        <v>0.45800000000000002</v>
      </c>
      <c r="Z435" s="3">
        <f>_xlfn.RANK.EQ(Y435,$Y$2:$Y$1031)</f>
        <v>42</v>
      </c>
      <c r="AA435" s="3">
        <v>0.63</v>
      </c>
      <c r="AB435" s="3">
        <f>_xlfn.RANK.EQ(AA435,$AA$2:$AA$1031)</f>
        <v>88</v>
      </c>
      <c r="AC435" s="17">
        <v>1.0880000000000001</v>
      </c>
      <c r="AD435" s="28">
        <f>_xlfn.RANK.EQ(AC435,$AC$2:$AC$1031)</f>
        <v>50</v>
      </c>
      <c r="AE435" s="21">
        <v>165</v>
      </c>
      <c r="AF435" s="31">
        <f>_xlfn.RANK.EQ(AE435,$AE$2:$AE$1031)</f>
        <v>217</v>
      </c>
      <c r="AG435" s="3">
        <v>367</v>
      </c>
      <c r="AH435" s="3">
        <v>19</v>
      </c>
      <c r="AI435" s="3">
        <v>2</v>
      </c>
      <c r="AJ435" s="3">
        <v>0</v>
      </c>
      <c r="AK435" s="3">
        <v>7</v>
      </c>
      <c r="AL435" s="3">
        <v>21</v>
      </c>
      <c r="AM435" s="21">
        <v>6.3</v>
      </c>
      <c r="AN435" s="21">
        <f>_xlfn.RANK.EQ(AM435,$AM$2:$AM$1031)</f>
        <v>714</v>
      </c>
      <c r="AO435" s="21">
        <f>_xlfn.IFNA(VLOOKUP(C435, 'FanGraphs Plus Stats 1-2000'!$D$2:$L$1048576, MATCH("wRC+", FanGraphs_Plus_Stats_1_1500[[#Headers],[ID]:[BABIP+]], 0), FALSE), 0)</f>
        <v>163</v>
      </c>
      <c r="AP435" s="21">
        <f>_xlfn.RANK.EQ(AO435,$AO$2:$AO$1031)</f>
        <v>212</v>
      </c>
      <c r="AQ435" s="23">
        <f>(AM435/H435)*162</f>
        <v>6.3787500000000001</v>
      </c>
      <c r="AR435" s="21">
        <f>_xlfn.RANK.EQ(AQ435,$AQ$2:$AQ$1031)</f>
        <v>892</v>
      </c>
      <c r="AS435" s="3">
        <v>4.2</v>
      </c>
      <c r="AT435" s="3">
        <f>_xlfn.RANK.EQ(AS435,$AS$2:$AS$1031)</f>
        <v>713</v>
      </c>
      <c r="AU435" s="3">
        <v>7.1</v>
      </c>
      <c r="AV435" s="3">
        <f>_xlfn.RANK.EQ(AU435,$AU$2:$AU$1031)</f>
        <v>234</v>
      </c>
      <c r="AW435" s="14">
        <v>-1.7</v>
      </c>
      <c r="AX435" s="3">
        <f>_xlfn.RANK.EQ(AW435,$AW$2:$AW$1031)</f>
        <v>1016</v>
      </c>
      <c r="AY435" s="3">
        <v>60</v>
      </c>
      <c r="AZ435" s="3">
        <v>-2</v>
      </c>
      <c r="BA435" s="3">
        <v>3</v>
      </c>
      <c r="BB435" s="3">
        <v>1</v>
      </c>
      <c r="BC435" s="3">
        <v>-8</v>
      </c>
      <c r="BD435" s="3" t="s">
        <v>193</v>
      </c>
      <c r="BE435" s="13">
        <f>GEOMEAN(AN435,AF435,AP435,AR435)</f>
        <v>413.72776322803207</v>
      </c>
    </row>
    <row r="436" spans="1:57" x14ac:dyDescent="0.45">
      <c r="A436" s="1">
        <f>_xlfn.RANK.EQ(AM436, $AM$2:$AM$1031)</f>
        <v>370</v>
      </c>
      <c r="B436" s="3" t="s">
        <v>325</v>
      </c>
      <c r="C436" s="3" t="str">
        <f>_xlfn.CONCAT(B436, " - ", D436)</f>
        <v>Evan Longoria - 2011</v>
      </c>
      <c r="D436" s="3">
        <v>2011</v>
      </c>
      <c r="E436" s="3">
        <v>25</v>
      </c>
      <c r="F436" s="3" t="s">
        <v>254</v>
      </c>
      <c r="G436" s="3" t="s">
        <v>43</v>
      </c>
      <c r="H436" s="3">
        <v>133</v>
      </c>
      <c r="I436" s="3">
        <v>574</v>
      </c>
      <c r="J436" s="3">
        <v>483</v>
      </c>
      <c r="K436" s="3">
        <v>78</v>
      </c>
      <c r="L436" s="3">
        <v>118</v>
      </c>
      <c r="M436" s="3">
        <v>60</v>
      </c>
      <c r="N436" s="3">
        <v>26</v>
      </c>
      <c r="O436" s="3">
        <v>1</v>
      </c>
      <c r="P436" s="3">
        <v>31</v>
      </c>
      <c r="Q436" s="3">
        <f>_xlfn.RANK.EQ(P436,$P$2:$P$1031)</f>
        <v>418</v>
      </c>
      <c r="R436" s="3">
        <v>99</v>
      </c>
      <c r="S436" s="3">
        <v>3</v>
      </c>
      <c r="T436" s="3">
        <v>2</v>
      </c>
      <c r="U436" s="3">
        <v>80</v>
      </c>
      <c r="V436" s="3">
        <v>93</v>
      </c>
      <c r="W436" s="3">
        <v>0.24399999999999999</v>
      </c>
      <c r="X436" s="3">
        <f>_xlfn.RANK.EQ(W436,$W$2:$W$1031)</f>
        <v>1026</v>
      </c>
      <c r="Y436" s="3">
        <v>0.35499999999999998</v>
      </c>
      <c r="Z436" s="3">
        <f>_xlfn.RANK.EQ(Y436,$Y$2:$Y$1031)</f>
        <v>867</v>
      </c>
      <c r="AA436" s="3">
        <v>0.495</v>
      </c>
      <c r="AB436" s="3">
        <f>_xlfn.RANK.EQ(AA436,$AA$2:$AA$1031)</f>
        <v>712</v>
      </c>
      <c r="AC436" s="17">
        <v>0.85</v>
      </c>
      <c r="AD436" s="28">
        <f>_xlfn.RANK.EQ(AC436,$AC$2:$AC$1031)</f>
        <v>791</v>
      </c>
      <c r="AE436" s="21">
        <v>138</v>
      </c>
      <c r="AF436" s="31">
        <f>_xlfn.RANK.EQ(AE436,$AE$2:$AE$1031)</f>
        <v>675</v>
      </c>
      <c r="AG436" s="3">
        <v>239</v>
      </c>
      <c r="AH436" s="3">
        <v>11</v>
      </c>
      <c r="AI436" s="3">
        <v>6</v>
      </c>
      <c r="AJ436" s="3">
        <v>0</v>
      </c>
      <c r="AK436" s="3">
        <v>5</v>
      </c>
      <c r="AL436" s="3">
        <v>6</v>
      </c>
      <c r="AM436" s="21">
        <v>7.2</v>
      </c>
      <c r="AN436" s="21">
        <f>_xlfn.RANK.EQ(AM436,$AM$2:$AM$1031)</f>
        <v>370</v>
      </c>
      <c r="AO436" s="21">
        <f>_xlfn.IFNA(VLOOKUP(C436, 'FanGraphs Plus Stats 1-2000'!$D$2:$L$1048576, MATCH("wRC+", FanGraphs_Plus_Stats_1_1500[[#Headers],[ID]:[BABIP+]], 0), FALSE), 0)</f>
        <v>0</v>
      </c>
      <c r="AP436" s="21">
        <f>_xlfn.RANK.EQ(AO436,$AO$2:$AO$1031)</f>
        <v>654</v>
      </c>
      <c r="AQ436" s="23">
        <f>(AM436/H436)*162</f>
        <v>8.7699248120300748</v>
      </c>
      <c r="AR436" s="21">
        <f>_xlfn.RANK.EQ(AQ436,$AQ$2:$AQ$1031)</f>
        <v>180</v>
      </c>
      <c r="AS436" s="3">
        <v>5.2</v>
      </c>
      <c r="AT436" s="3">
        <f>_xlfn.RANK.EQ(AS436,$AS$2:$AS$1031)</f>
        <v>323</v>
      </c>
      <c r="AU436" s="3">
        <v>5.2</v>
      </c>
      <c r="AV436" s="3">
        <f>_xlfn.RANK.EQ(AU436,$AU$2:$AU$1031)</f>
        <v>780</v>
      </c>
      <c r="AW436" s="14">
        <v>2.4</v>
      </c>
      <c r="AX436" s="3">
        <f>_xlfn.RANK.EQ(AW436,$AW$2:$AW$1031)</f>
        <v>102</v>
      </c>
      <c r="AY436" s="3">
        <v>28</v>
      </c>
      <c r="AZ436" s="3">
        <v>0</v>
      </c>
      <c r="BA436" s="3">
        <v>0</v>
      </c>
      <c r="BB436" s="3">
        <v>0</v>
      </c>
      <c r="BC436" s="3">
        <v>20</v>
      </c>
      <c r="BD436" s="3" t="s">
        <v>277</v>
      </c>
      <c r="BE436" s="13">
        <f>GEOMEAN(AN436,AF436,AP436,AR436)</f>
        <v>414.08446498331739</v>
      </c>
    </row>
    <row r="437" spans="1:57" x14ac:dyDescent="0.45">
      <c r="A437" s="1">
        <f>_xlfn.RANK.EQ(AM437, $AM$2:$AM$1031)</f>
        <v>664</v>
      </c>
      <c r="B437" s="3" t="s">
        <v>811</v>
      </c>
      <c r="C437" s="3" t="str">
        <f>_xlfn.CONCAT(B437, " - ", D437)</f>
        <v>Bob Cerv - 1958</v>
      </c>
      <c r="D437" s="3">
        <v>1958</v>
      </c>
      <c r="E437" s="3">
        <v>33</v>
      </c>
      <c r="F437" s="3" t="s">
        <v>812</v>
      </c>
      <c r="G437" s="3" t="s">
        <v>43</v>
      </c>
      <c r="H437" s="3">
        <v>141</v>
      </c>
      <c r="I437" s="3">
        <v>572</v>
      </c>
      <c r="J437" s="3">
        <v>515</v>
      </c>
      <c r="K437" s="3">
        <v>93</v>
      </c>
      <c r="L437" s="3">
        <v>157</v>
      </c>
      <c r="M437" s="3">
        <v>92</v>
      </c>
      <c r="N437" s="3">
        <v>20</v>
      </c>
      <c r="O437" s="3">
        <v>7</v>
      </c>
      <c r="P437" s="3">
        <v>38</v>
      </c>
      <c r="Q437" s="3">
        <f>_xlfn.RANK.EQ(P437,$P$2:$P$1031)</f>
        <v>217</v>
      </c>
      <c r="R437" s="3">
        <v>104</v>
      </c>
      <c r="S437" s="3">
        <v>3</v>
      </c>
      <c r="T437" s="3">
        <v>3</v>
      </c>
      <c r="U437" s="3">
        <v>50</v>
      </c>
      <c r="V437" s="3">
        <v>82</v>
      </c>
      <c r="W437" s="3">
        <v>0.30499999999999999</v>
      </c>
      <c r="X437" s="3">
        <f>_xlfn.RANK.EQ(W437,$W$2:$W$1031)</f>
        <v>519</v>
      </c>
      <c r="Y437" s="3">
        <v>0.371</v>
      </c>
      <c r="Z437" s="3">
        <f>_xlfn.RANK.EQ(Y437,$Y$2:$Y$1031)</f>
        <v>708</v>
      </c>
      <c r="AA437" s="3">
        <v>0.59199999999999997</v>
      </c>
      <c r="AB437" s="3">
        <f>_xlfn.RANK.EQ(AA437,$AA$2:$AA$1031)</f>
        <v>215</v>
      </c>
      <c r="AC437" s="17">
        <v>0.96299999999999997</v>
      </c>
      <c r="AD437" s="28">
        <f>_xlfn.RANK.EQ(AC437,$AC$2:$AC$1031)</f>
        <v>317</v>
      </c>
      <c r="AE437" s="21">
        <v>159</v>
      </c>
      <c r="AF437" s="31">
        <f>_xlfn.RANK.EQ(AE437,$AE$2:$AE$1031)</f>
        <v>305</v>
      </c>
      <c r="AG437" s="3">
        <v>305</v>
      </c>
      <c r="AH437" s="3">
        <v>19</v>
      </c>
      <c r="AI437" s="3">
        <v>5</v>
      </c>
      <c r="AJ437" s="3">
        <v>0</v>
      </c>
      <c r="AK437" s="3">
        <v>2</v>
      </c>
      <c r="AL437" s="3">
        <v>10</v>
      </c>
      <c r="AM437" s="21">
        <v>6.4</v>
      </c>
      <c r="AN437" s="21">
        <f>_xlfn.RANK.EQ(AM437,$AM$2:$AM$1031)</f>
        <v>664</v>
      </c>
      <c r="AO437" s="21">
        <f>_xlfn.IFNA(VLOOKUP(C437, 'FanGraphs Plus Stats 1-2000'!$D$2:$L$1048576, MATCH("wRC+", FanGraphs_Plus_Stats_1_1500[[#Headers],[ID]:[BABIP+]], 0), FALSE), 0)</f>
        <v>157</v>
      </c>
      <c r="AP437" s="21">
        <f>_xlfn.RANK.EQ(AO437,$AO$2:$AO$1031)</f>
        <v>285</v>
      </c>
      <c r="AQ437" s="23">
        <f>(AM437/H437)*162</f>
        <v>7.353191489361703</v>
      </c>
      <c r="AR437" s="21">
        <f>_xlfn.RANK.EQ(AQ437,$AQ$2:$AQ$1031)</f>
        <v>518</v>
      </c>
      <c r="AS437" s="3">
        <v>4.5999999999999996</v>
      </c>
      <c r="AT437" s="3">
        <f>_xlfn.RANK.EQ(AS437,$AS$2:$AS$1031)</f>
        <v>534</v>
      </c>
      <c r="AU437" s="3">
        <v>5.3</v>
      </c>
      <c r="AV437" s="3">
        <f>_xlfn.RANK.EQ(AU437,$AU$2:$AU$1031)</f>
        <v>749</v>
      </c>
      <c r="AW437" s="14">
        <v>0.5</v>
      </c>
      <c r="AX437" s="3">
        <f>_xlfn.RANK.EQ(AW437,$AW$2:$AW$1031)</f>
        <v>599</v>
      </c>
      <c r="AY437" s="3">
        <v>41</v>
      </c>
      <c r="AZ437" s="3">
        <v>-2</v>
      </c>
      <c r="BA437" s="3">
        <v>1</v>
      </c>
      <c r="BB437" s="3">
        <v>-1</v>
      </c>
      <c r="BC437" s="3">
        <v>11</v>
      </c>
      <c r="BD437" s="3" t="s">
        <v>130</v>
      </c>
      <c r="BE437" s="13">
        <f>GEOMEAN(AN437,AF437,AP437,AR437)</f>
        <v>415.82503679069907</v>
      </c>
    </row>
    <row r="438" spans="1:57" x14ac:dyDescent="0.45">
      <c r="A438" s="1">
        <f>_xlfn.RANK.EQ(AM438, $AM$2:$AM$1031)</f>
        <v>714</v>
      </c>
      <c r="B438" s="3" t="s">
        <v>74</v>
      </c>
      <c r="C438" s="3" t="str">
        <f>_xlfn.CONCAT(B438, " - ", D438)</f>
        <v>Willie Mays - 1971</v>
      </c>
      <c r="D438" s="3">
        <v>1971</v>
      </c>
      <c r="E438" s="3">
        <v>40</v>
      </c>
      <c r="F438" s="3" t="s">
        <v>58</v>
      </c>
      <c r="G438" s="3" t="s">
        <v>52</v>
      </c>
      <c r="H438" s="3">
        <v>136</v>
      </c>
      <c r="I438" s="3">
        <v>537</v>
      </c>
      <c r="J438" s="3">
        <v>417</v>
      </c>
      <c r="K438" s="3">
        <v>82</v>
      </c>
      <c r="L438" s="3">
        <v>113</v>
      </c>
      <c r="M438" s="3">
        <v>66</v>
      </c>
      <c r="N438" s="3">
        <v>24</v>
      </c>
      <c r="O438" s="3">
        <v>5</v>
      </c>
      <c r="P438" s="3">
        <v>18</v>
      </c>
      <c r="Q438" s="3">
        <f>_xlfn.RANK.EQ(P438,$P$2:$P$1031)</f>
        <v>813</v>
      </c>
      <c r="R438" s="3">
        <v>61</v>
      </c>
      <c r="S438" s="3">
        <v>23</v>
      </c>
      <c r="T438" s="3">
        <v>3</v>
      </c>
      <c r="U438" s="3">
        <v>112</v>
      </c>
      <c r="V438" s="3">
        <v>123</v>
      </c>
      <c r="W438" s="3">
        <v>0.27100000000000002</v>
      </c>
      <c r="X438" s="3">
        <f>_xlfn.RANK.EQ(W438,$W$2:$W$1031)</f>
        <v>935</v>
      </c>
      <c r="Y438" s="3">
        <v>0.42499999999999999</v>
      </c>
      <c r="Z438" s="3">
        <f>_xlfn.RANK.EQ(Y438,$Y$2:$Y$1031)</f>
        <v>164</v>
      </c>
      <c r="AA438" s="3">
        <v>0.48199999999999998</v>
      </c>
      <c r="AB438" s="3">
        <f>_xlfn.RANK.EQ(AA438,$AA$2:$AA$1031)</f>
        <v>778</v>
      </c>
      <c r="AC438" s="17">
        <v>0.90700000000000003</v>
      </c>
      <c r="AD438" s="28">
        <f>_xlfn.RANK.EQ(AC438,$AC$2:$AC$1031)</f>
        <v>554</v>
      </c>
      <c r="AE438" s="21">
        <v>158</v>
      </c>
      <c r="AF438" s="31">
        <f>_xlfn.RANK.EQ(AE438,$AE$2:$AE$1031)</f>
        <v>309</v>
      </c>
      <c r="AG438" s="3">
        <v>201</v>
      </c>
      <c r="AH438" s="3">
        <v>8</v>
      </c>
      <c r="AI438" s="3">
        <v>3</v>
      </c>
      <c r="AJ438" s="3">
        <v>1</v>
      </c>
      <c r="AK438" s="3">
        <v>4</v>
      </c>
      <c r="AL438" s="3">
        <v>11</v>
      </c>
      <c r="AM438" s="21">
        <v>6.3</v>
      </c>
      <c r="AN438" s="21">
        <f>_xlfn.RANK.EQ(AM438,$AM$2:$AM$1031)</f>
        <v>714</v>
      </c>
      <c r="AO438" s="21">
        <f>_xlfn.IFNA(VLOOKUP(C438, 'FanGraphs Plus Stats 1-2000'!$D$2:$L$1048576, MATCH("wRC+", FanGraphs_Plus_Stats_1_1500[[#Headers],[ID]:[BABIP+]], 0), FALSE), 0)</f>
        <v>157</v>
      </c>
      <c r="AP438" s="21">
        <f>_xlfn.RANK.EQ(AO438,$AO$2:$AO$1031)</f>
        <v>285</v>
      </c>
      <c r="AQ438" s="23">
        <f>(AM438/H438)*162</f>
        <v>7.5044117647058828</v>
      </c>
      <c r="AR438" s="21">
        <f>_xlfn.RANK.EQ(AQ438,$AQ$2:$AQ$1031)</f>
        <v>476</v>
      </c>
      <c r="AS438" s="3">
        <v>4.5</v>
      </c>
      <c r="AT438" s="3">
        <f>_xlfn.RANK.EQ(AS438,$AS$2:$AS$1031)</f>
        <v>569</v>
      </c>
      <c r="AU438" s="3">
        <v>6.1</v>
      </c>
      <c r="AV438" s="3">
        <f>_xlfn.RANK.EQ(AU438,$AU$2:$AU$1031)</f>
        <v>511</v>
      </c>
      <c r="AW438" s="14">
        <v>-0.2</v>
      </c>
      <c r="AX438" s="3">
        <f>_xlfn.RANK.EQ(AW438,$AW$2:$AW$1031)</f>
        <v>810</v>
      </c>
      <c r="AY438" s="3">
        <v>35</v>
      </c>
      <c r="AZ438" s="3">
        <v>0</v>
      </c>
      <c r="BA438" s="3">
        <v>6</v>
      </c>
      <c r="BB438" s="3">
        <v>6</v>
      </c>
      <c r="BC438" s="3">
        <v>1</v>
      </c>
      <c r="BD438" s="3" t="s">
        <v>844</v>
      </c>
      <c r="BE438" s="13">
        <f>GEOMEAN(AN438,AF438,AP438,AR438)</f>
        <v>415.9365890333687</v>
      </c>
    </row>
    <row r="439" spans="1:57" x14ac:dyDescent="0.45">
      <c r="A439" s="1">
        <f>_xlfn.RANK.EQ(AM439, $AM$2:$AM$1031)</f>
        <v>619</v>
      </c>
      <c r="B439" s="3" t="s">
        <v>774</v>
      </c>
      <c r="C439" s="3" t="str">
        <f>_xlfn.CONCAT(B439, " - ", D439)</f>
        <v>Freddie Freeman - 2023</v>
      </c>
      <c r="D439" s="3">
        <v>2023</v>
      </c>
      <c r="E439" s="3">
        <v>33</v>
      </c>
      <c r="F439" s="3" t="s">
        <v>164</v>
      </c>
      <c r="G439" s="3" t="s">
        <v>52</v>
      </c>
      <c r="H439" s="3">
        <v>161</v>
      </c>
      <c r="I439" s="3">
        <v>730</v>
      </c>
      <c r="J439" s="3">
        <v>637</v>
      </c>
      <c r="K439" s="3">
        <v>131</v>
      </c>
      <c r="L439" s="3">
        <v>211</v>
      </c>
      <c r="M439" s="3">
        <v>121</v>
      </c>
      <c r="N439" s="3">
        <v>59</v>
      </c>
      <c r="O439" s="3">
        <v>2</v>
      </c>
      <c r="P439" s="3">
        <v>29</v>
      </c>
      <c r="Q439" s="3">
        <f>_xlfn.RANK.EQ(P439,$P$2:$P$1031)</f>
        <v>478</v>
      </c>
      <c r="R439" s="3">
        <v>102</v>
      </c>
      <c r="S439" s="3">
        <v>23</v>
      </c>
      <c r="T439" s="3">
        <v>1</v>
      </c>
      <c r="U439" s="3">
        <v>72</v>
      </c>
      <c r="V439" s="3">
        <v>121</v>
      </c>
      <c r="W439" s="3">
        <v>0.33100000000000002</v>
      </c>
      <c r="X439" s="3">
        <f>_xlfn.RANK.EQ(W439,$W$2:$W$1031)</f>
        <v>158</v>
      </c>
      <c r="Y439" s="3">
        <v>0.41</v>
      </c>
      <c r="Z439" s="3">
        <f>_xlfn.RANK.EQ(Y439,$Y$2:$Y$1031)</f>
        <v>267</v>
      </c>
      <c r="AA439" s="3">
        <v>0.56699999999999995</v>
      </c>
      <c r="AB439" s="3">
        <f>_xlfn.RANK.EQ(AA439,$AA$2:$AA$1031)</f>
        <v>301</v>
      </c>
      <c r="AC439" s="17">
        <v>0.97599999999999998</v>
      </c>
      <c r="AD439" s="28">
        <f>_xlfn.RANK.EQ(AC439,$AC$2:$AC$1031)</f>
        <v>274</v>
      </c>
      <c r="AE439" s="21">
        <v>162</v>
      </c>
      <c r="AF439" s="31">
        <f>_xlfn.RANK.EQ(AE439,$AE$2:$AE$1031)</f>
        <v>254</v>
      </c>
      <c r="AG439" s="3">
        <v>361</v>
      </c>
      <c r="AH439" s="3">
        <v>14</v>
      </c>
      <c r="AI439" s="3">
        <v>16</v>
      </c>
      <c r="AJ439" s="3">
        <v>0</v>
      </c>
      <c r="AK439" s="3">
        <v>5</v>
      </c>
      <c r="AL439" s="3">
        <v>12</v>
      </c>
      <c r="AM439" s="21">
        <v>6.5</v>
      </c>
      <c r="AN439" s="21">
        <f>_xlfn.RANK.EQ(AM439,$AM$2:$AM$1031)</f>
        <v>619</v>
      </c>
      <c r="AO439" s="21">
        <f>_xlfn.IFNA(VLOOKUP(C439, 'FanGraphs Plus Stats 1-2000'!$D$2:$L$1048576, MATCH("wRC+", FanGraphs_Plus_Stats_1_1500[[#Headers],[ID]:[BABIP+]], 0), FALSE), 0)</f>
        <v>162</v>
      </c>
      <c r="AP439" s="21">
        <f>_xlfn.RANK.EQ(AO439,$AO$2:$AO$1031)</f>
        <v>226</v>
      </c>
      <c r="AQ439" s="23">
        <f>(AM439/H439)*162</f>
        <v>6.5403726708074537</v>
      </c>
      <c r="AR439" s="21">
        <f>_xlfn.RANK.EQ(AQ439,$AQ$2:$AQ$1031)</f>
        <v>843</v>
      </c>
      <c r="AS439" s="3">
        <v>4.3</v>
      </c>
      <c r="AT439" s="3">
        <f>_xlfn.RANK.EQ(AS439,$AS$2:$AS$1031)</f>
        <v>666</v>
      </c>
      <c r="AU439" s="3">
        <v>7.5</v>
      </c>
      <c r="AV439" s="3">
        <f>_xlfn.RANK.EQ(AU439,$AU$2:$AU$1031)</f>
        <v>163</v>
      </c>
      <c r="AW439" s="14">
        <v>-1.7</v>
      </c>
      <c r="AX439" s="3">
        <f>_xlfn.RANK.EQ(AW439,$AW$2:$AW$1031)</f>
        <v>1016</v>
      </c>
      <c r="AY439" s="3">
        <v>56</v>
      </c>
      <c r="AZ439" s="3">
        <v>1</v>
      </c>
      <c r="BA439" s="3">
        <v>4</v>
      </c>
      <c r="BB439" s="3">
        <v>5</v>
      </c>
      <c r="BC439" s="3">
        <v>-9</v>
      </c>
      <c r="BD439" s="3" t="s">
        <v>56</v>
      </c>
      <c r="BE439" s="13">
        <f>GEOMEAN(AN439,AF439,AP439,AR439)</f>
        <v>416.02084793933324</v>
      </c>
    </row>
    <row r="440" spans="1:57" x14ac:dyDescent="0.45">
      <c r="A440" s="1">
        <f>_xlfn.RANK.EQ(AM440, $AM$2:$AM$1031)</f>
        <v>576</v>
      </c>
      <c r="B440" s="3" t="s">
        <v>724</v>
      </c>
      <c r="C440" s="3" t="str">
        <f>_xlfn.CONCAT(B440, " - ", D440)</f>
        <v>Fred McGriff - 1989</v>
      </c>
      <c r="D440" s="3">
        <v>1989</v>
      </c>
      <c r="E440" s="3">
        <v>25</v>
      </c>
      <c r="F440" s="3" t="s">
        <v>308</v>
      </c>
      <c r="G440" s="3" t="s">
        <v>43</v>
      </c>
      <c r="H440" s="3">
        <v>161</v>
      </c>
      <c r="I440" s="3">
        <v>680</v>
      </c>
      <c r="J440" s="3">
        <v>551</v>
      </c>
      <c r="K440" s="3">
        <v>98</v>
      </c>
      <c r="L440" s="3">
        <v>148</v>
      </c>
      <c r="M440" s="3">
        <v>82</v>
      </c>
      <c r="N440" s="3">
        <v>27</v>
      </c>
      <c r="O440" s="3">
        <v>3</v>
      </c>
      <c r="P440" s="3">
        <v>36</v>
      </c>
      <c r="Q440" s="3">
        <f>_xlfn.RANK.EQ(P440,$P$2:$P$1031)</f>
        <v>267</v>
      </c>
      <c r="R440" s="3">
        <v>92</v>
      </c>
      <c r="S440" s="3">
        <v>7</v>
      </c>
      <c r="T440" s="3">
        <v>4</v>
      </c>
      <c r="U440" s="3">
        <v>119</v>
      </c>
      <c r="V440" s="3">
        <v>132</v>
      </c>
      <c r="W440" s="3">
        <v>0.26900000000000002</v>
      </c>
      <c r="X440" s="3">
        <f>_xlfn.RANK.EQ(W440,$W$2:$W$1031)</f>
        <v>949</v>
      </c>
      <c r="Y440" s="3">
        <v>0.39900000000000002</v>
      </c>
      <c r="Z440" s="3">
        <f>_xlfn.RANK.EQ(Y440,$Y$2:$Y$1031)</f>
        <v>382</v>
      </c>
      <c r="AA440" s="3">
        <v>0.52500000000000002</v>
      </c>
      <c r="AB440" s="3">
        <f>_xlfn.RANK.EQ(AA440,$AA$2:$AA$1031)</f>
        <v>554</v>
      </c>
      <c r="AC440" s="17">
        <v>0.92400000000000004</v>
      </c>
      <c r="AD440" s="28">
        <f>_xlfn.RANK.EQ(AC440,$AC$2:$AC$1031)</f>
        <v>474</v>
      </c>
      <c r="AE440" s="21">
        <v>165</v>
      </c>
      <c r="AF440" s="31">
        <f>_xlfn.RANK.EQ(AE440,$AE$2:$AE$1031)</f>
        <v>217</v>
      </c>
      <c r="AG440" s="3">
        <v>289</v>
      </c>
      <c r="AH440" s="3">
        <v>14</v>
      </c>
      <c r="AI440" s="3">
        <v>4</v>
      </c>
      <c r="AJ440" s="3">
        <v>1</v>
      </c>
      <c r="AK440" s="3">
        <v>5</v>
      </c>
      <c r="AL440" s="3">
        <v>12</v>
      </c>
      <c r="AM440" s="21">
        <v>6.6</v>
      </c>
      <c r="AN440" s="21">
        <f>_xlfn.RANK.EQ(AM440,$AM$2:$AM$1031)</f>
        <v>576</v>
      </c>
      <c r="AO440" s="21">
        <f>_xlfn.IFNA(VLOOKUP(C440, 'FanGraphs Plus Stats 1-2000'!$D$2:$L$1048576, MATCH("wRC+", FanGraphs_Plus_Stats_1_1500[[#Headers],[ID]:[BABIP+]], 0), FALSE), 0)</f>
        <v>156</v>
      </c>
      <c r="AP440" s="21">
        <f>_xlfn.RANK.EQ(AO440,$AO$2:$AO$1031)</f>
        <v>300</v>
      </c>
      <c r="AQ440" s="23">
        <f>(AM440/H440)*162</f>
        <v>6.6409937888198751</v>
      </c>
      <c r="AR440" s="21">
        <f>_xlfn.RANK.EQ(AQ440,$AQ$2:$AQ$1031)</f>
        <v>801</v>
      </c>
      <c r="AS440" s="3">
        <v>4.3</v>
      </c>
      <c r="AT440" s="3">
        <f>_xlfn.RANK.EQ(AS440,$AS$2:$AS$1031)</f>
        <v>666</v>
      </c>
      <c r="AU440" s="3">
        <v>6.2</v>
      </c>
      <c r="AV440" s="3">
        <f>_xlfn.RANK.EQ(AU440,$AU$2:$AU$1031)</f>
        <v>471</v>
      </c>
      <c r="AW440" s="14">
        <v>-0.4</v>
      </c>
      <c r="AX440" s="3">
        <f>_xlfn.RANK.EQ(AW440,$AW$2:$AW$1031)</f>
        <v>857</v>
      </c>
      <c r="AY440" s="3">
        <v>47</v>
      </c>
      <c r="AZ440" s="3">
        <v>-2</v>
      </c>
      <c r="BA440" s="3">
        <v>-1</v>
      </c>
      <c r="BB440" s="3">
        <v>-3</v>
      </c>
      <c r="BC440" s="3">
        <v>4</v>
      </c>
      <c r="BD440" s="3" t="s">
        <v>274</v>
      </c>
      <c r="BE440" s="13">
        <f>GEOMEAN(AN440,AF440,AP440,AR440)</f>
        <v>416.30247898616568</v>
      </c>
    </row>
    <row r="441" spans="1:57" x14ac:dyDescent="0.45">
      <c r="A441" s="1">
        <f>_xlfn.RANK.EQ(AM441, $AM$2:$AM$1031)</f>
        <v>244</v>
      </c>
      <c r="B441" s="3" t="s">
        <v>138</v>
      </c>
      <c r="C441" s="3" t="str">
        <f>_xlfn.CONCAT(B441, " - ", D441)</f>
        <v>Mike Schmidt - 1975</v>
      </c>
      <c r="D441" s="3">
        <v>1975</v>
      </c>
      <c r="E441" s="3">
        <v>25</v>
      </c>
      <c r="F441" s="3" t="s">
        <v>139</v>
      </c>
      <c r="G441" s="3" t="s">
        <v>52</v>
      </c>
      <c r="H441" s="3">
        <v>158</v>
      </c>
      <c r="I441" s="3">
        <v>674</v>
      </c>
      <c r="J441" s="3">
        <v>562</v>
      </c>
      <c r="K441" s="3">
        <v>93</v>
      </c>
      <c r="L441" s="3">
        <v>140</v>
      </c>
      <c r="M441" s="3">
        <v>65</v>
      </c>
      <c r="N441" s="3">
        <v>34</v>
      </c>
      <c r="O441" s="3">
        <v>3</v>
      </c>
      <c r="P441" s="3">
        <v>38</v>
      </c>
      <c r="Q441" s="3">
        <f>_xlfn.RANK.EQ(P441,$P$2:$P$1031)</f>
        <v>217</v>
      </c>
      <c r="R441" s="3">
        <v>95</v>
      </c>
      <c r="S441" s="3">
        <v>29</v>
      </c>
      <c r="T441" s="3">
        <v>12</v>
      </c>
      <c r="U441" s="3">
        <v>101</v>
      </c>
      <c r="V441" s="3">
        <v>180</v>
      </c>
      <c r="W441" s="3">
        <v>0.249</v>
      </c>
      <c r="X441" s="3">
        <f>_xlfn.RANK.EQ(W441,$W$2:$W$1031)</f>
        <v>1019</v>
      </c>
      <c r="Y441" s="3">
        <v>0.36699999999999999</v>
      </c>
      <c r="Z441" s="3">
        <f>_xlfn.RANK.EQ(Y441,$Y$2:$Y$1031)</f>
        <v>758</v>
      </c>
      <c r="AA441" s="3">
        <v>0.52300000000000002</v>
      </c>
      <c r="AB441" s="3">
        <f>_xlfn.RANK.EQ(AA441,$AA$2:$AA$1031)</f>
        <v>568</v>
      </c>
      <c r="AC441" s="17">
        <v>0.89</v>
      </c>
      <c r="AD441" s="28">
        <f>_xlfn.RANK.EQ(AC441,$AC$2:$AC$1031)</f>
        <v>619</v>
      </c>
      <c r="AE441" s="21">
        <v>142</v>
      </c>
      <c r="AF441" s="31">
        <f>_xlfn.RANK.EQ(AE441,$AE$2:$AE$1031)</f>
        <v>599</v>
      </c>
      <c r="AG441" s="3">
        <v>294</v>
      </c>
      <c r="AH441" s="3">
        <v>7</v>
      </c>
      <c r="AI441" s="3">
        <v>4</v>
      </c>
      <c r="AJ441" s="3">
        <v>6</v>
      </c>
      <c r="AK441" s="3">
        <v>1</v>
      </c>
      <c r="AL441" s="3">
        <v>10</v>
      </c>
      <c r="AM441" s="21">
        <v>7.7</v>
      </c>
      <c r="AN441" s="21">
        <f>_xlfn.RANK.EQ(AM441,$AM$2:$AM$1031)</f>
        <v>244</v>
      </c>
      <c r="AO441" s="21">
        <f>_xlfn.IFNA(VLOOKUP(C441, 'FanGraphs Plus Stats 1-2000'!$D$2:$L$1048576, MATCH("wRC+", FanGraphs_Plus_Stats_1_1500[[#Headers],[ID]:[BABIP+]], 0), FALSE), 0)</f>
        <v>142</v>
      </c>
      <c r="AP441" s="21">
        <f>_xlfn.RANK.EQ(AO441,$AO$2:$AO$1031)</f>
        <v>578</v>
      </c>
      <c r="AQ441" s="23">
        <f>(AM441/H441)*162</f>
        <v>7.8949367088607598</v>
      </c>
      <c r="AR441" s="21">
        <f>_xlfn.RANK.EQ(AQ441,$AQ$2:$AQ$1031)</f>
        <v>357</v>
      </c>
      <c r="AS441" s="3">
        <v>5.5</v>
      </c>
      <c r="AT441" s="3">
        <f>_xlfn.RANK.EQ(AS441,$AS$2:$AS$1031)</f>
        <v>247</v>
      </c>
      <c r="AU441" s="3">
        <v>5.9</v>
      </c>
      <c r="AV441" s="3">
        <f>_xlfn.RANK.EQ(AU441,$AU$2:$AU$1031)</f>
        <v>577</v>
      </c>
      <c r="AW441" s="14">
        <v>2.2000000000000002</v>
      </c>
      <c r="AX441" s="3">
        <f>_xlfn.RANK.EQ(AW441,$AW$2:$AW$1031)</f>
        <v>144</v>
      </c>
      <c r="AY441" s="3">
        <v>30</v>
      </c>
      <c r="AZ441" s="3">
        <v>-1</v>
      </c>
      <c r="BA441" s="3">
        <v>2</v>
      </c>
      <c r="BB441" s="3">
        <v>1</v>
      </c>
      <c r="BC441" s="3">
        <v>15</v>
      </c>
      <c r="BD441" s="3" t="s">
        <v>416</v>
      </c>
      <c r="BE441" s="13">
        <f>GEOMEAN(AN441,AF441,AP441,AR441)</f>
        <v>416.72847409912458</v>
      </c>
    </row>
    <row r="442" spans="1:57" x14ac:dyDescent="0.45">
      <c r="A442" s="1">
        <f>_xlfn.RANK.EQ(AM442, $AM$2:$AM$1031)</f>
        <v>399</v>
      </c>
      <c r="B442" s="3" t="s">
        <v>521</v>
      </c>
      <c r="C442" s="3" t="str">
        <f>_xlfn.CONCAT(B442, " - ", D442)</f>
        <v>Josh Donaldson - 2015</v>
      </c>
      <c r="D442" s="3">
        <v>2015</v>
      </c>
      <c r="E442" s="3">
        <v>29</v>
      </c>
      <c r="F442" s="3" t="s">
        <v>308</v>
      </c>
      <c r="G442" s="3" t="s">
        <v>43</v>
      </c>
      <c r="H442" s="3">
        <v>158</v>
      </c>
      <c r="I442" s="3">
        <v>711</v>
      </c>
      <c r="J442" s="3">
        <v>620</v>
      </c>
      <c r="K442" s="3">
        <v>122</v>
      </c>
      <c r="L442" s="3">
        <v>184</v>
      </c>
      <c r="M442" s="3">
        <v>100</v>
      </c>
      <c r="N442" s="3">
        <v>41</v>
      </c>
      <c r="O442" s="3">
        <v>2</v>
      </c>
      <c r="P442" s="3">
        <v>41</v>
      </c>
      <c r="Q442" s="3">
        <f>_xlfn.RANK.EQ(P442,$P$2:$P$1031)</f>
        <v>141</v>
      </c>
      <c r="R442" s="3">
        <v>123</v>
      </c>
      <c r="S442" s="3">
        <v>6</v>
      </c>
      <c r="T442" s="3">
        <v>0</v>
      </c>
      <c r="U442" s="3">
        <v>73</v>
      </c>
      <c r="V442" s="3">
        <v>133</v>
      </c>
      <c r="W442" s="3">
        <v>0.29699999999999999</v>
      </c>
      <c r="X442" s="3">
        <f>_xlfn.RANK.EQ(W442,$W$2:$W$1031)</f>
        <v>637</v>
      </c>
      <c r="Y442" s="3">
        <v>0.371</v>
      </c>
      <c r="Z442" s="3">
        <f>_xlfn.RANK.EQ(Y442,$Y$2:$Y$1031)</f>
        <v>708</v>
      </c>
      <c r="AA442" s="3">
        <v>0.56799999999999995</v>
      </c>
      <c r="AB442" s="3">
        <f>_xlfn.RANK.EQ(AA442,$AA$2:$AA$1031)</f>
        <v>296</v>
      </c>
      <c r="AC442" s="17">
        <v>0.93899999999999995</v>
      </c>
      <c r="AD442" s="28">
        <f>_xlfn.RANK.EQ(AC442,$AC$2:$AC$1031)</f>
        <v>406</v>
      </c>
      <c r="AE442" s="21">
        <v>151</v>
      </c>
      <c r="AF442" s="31">
        <f>_xlfn.RANK.EQ(AE442,$AE$2:$AE$1031)</f>
        <v>418</v>
      </c>
      <c r="AG442" s="3">
        <v>352</v>
      </c>
      <c r="AH442" s="3">
        <v>16</v>
      </c>
      <c r="AI442" s="3">
        <v>6</v>
      </c>
      <c r="AJ442" s="3">
        <v>2</v>
      </c>
      <c r="AK442" s="3">
        <v>10</v>
      </c>
      <c r="AL442" s="3">
        <v>0</v>
      </c>
      <c r="AM442" s="21">
        <v>7.1</v>
      </c>
      <c r="AN442" s="21">
        <f>_xlfn.RANK.EQ(AM442,$AM$2:$AM$1031)</f>
        <v>399</v>
      </c>
      <c r="AO442" s="21">
        <f>_xlfn.IFNA(VLOOKUP(C442, 'FanGraphs Plus Stats 1-2000'!$D$2:$L$1048576, MATCH("wRC+", FanGraphs_Plus_Stats_1_1500[[#Headers],[ID]:[BABIP+]], 0), FALSE), 0)</f>
        <v>154</v>
      </c>
      <c r="AP442" s="21">
        <f>_xlfn.RANK.EQ(AO442,$AO$2:$AO$1031)</f>
        <v>340</v>
      </c>
      <c r="AQ442" s="23">
        <f>(AM442/H442)*162</f>
        <v>7.2797468354430377</v>
      </c>
      <c r="AR442" s="21">
        <f>_xlfn.RANK.EQ(AQ442,$AQ$2:$AQ$1031)</f>
        <v>541</v>
      </c>
      <c r="AS442" s="3">
        <v>4.8</v>
      </c>
      <c r="AT442" s="3">
        <f>_xlfn.RANK.EQ(AS442,$AS$2:$AS$1031)</f>
        <v>459</v>
      </c>
      <c r="AU442" s="3">
        <v>7.4</v>
      </c>
      <c r="AV442" s="3">
        <f>_xlfn.RANK.EQ(AU442,$AU$2:$AU$1031)</f>
        <v>182</v>
      </c>
      <c r="AW442" s="14">
        <v>0.1</v>
      </c>
      <c r="AX442" s="3">
        <f>_xlfn.RANK.EQ(AW442,$AW$2:$AW$1031)</f>
        <v>717</v>
      </c>
      <c r="AY442" s="3">
        <v>42</v>
      </c>
      <c r="AZ442" s="3">
        <v>-2</v>
      </c>
      <c r="BA442" s="3">
        <v>3</v>
      </c>
      <c r="BB442" s="3">
        <v>2</v>
      </c>
      <c r="BC442" s="3">
        <v>-3</v>
      </c>
      <c r="BD442" s="3" t="s">
        <v>277</v>
      </c>
      <c r="BE442" s="13">
        <f>GEOMEAN(AN442,AF442,AP442,AR442)</f>
        <v>418.51048210754703</v>
      </c>
    </row>
    <row r="443" spans="1:57" x14ac:dyDescent="0.45">
      <c r="A443" s="1">
        <f>_xlfn.RANK.EQ(AM443, $AM$2:$AM$1031)</f>
        <v>427</v>
      </c>
      <c r="B443" s="3" t="s">
        <v>242</v>
      </c>
      <c r="C443" s="3" t="str">
        <f>_xlfn.CONCAT(B443, " - ", D443)</f>
        <v>Mike Piazza - 1993</v>
      </c>
      <c r="D443" s="3">
        <v>1993</v>
      </c>
      <c r="E443" s="3">
        <v>24</v>
      </c>
      <c r="F443" s="3" t="s">
        <v>164</v>
      </c>
      <c r="G443" s="3" t="s">
        <v>52</v>
      </c>
      <c r="H443" s="3">
        <v>149</v>
      </c>
      <c r="I443" s="3">
        <v>602</v>
      </c>
      <c r="J443" s="3">
        <v>547</v>
      </c>
      <c r="K443" s="3">
        <v>81</v>
      </c>
      <c r="L443" s="3">
        <v>174</v>
      </c>
      <c r="M443" s="3">
        <v>113</v>
      </c>
      <c r="N443" s="3">
        <v>24</v>
      </c>
      <c r="O443" s="3">
        <v>2</v>
      </c>
      <c r="P443" s="3">
        <v>35</v>
      </c>
      <c r="Q443" s="3">
        <f>_xlfn.RANK.EQ(P443,$P$2:$P$1031)</f>
        <v>296</v>
      </c>
      <c r="R443" s="3">
        <v>112</v>
      </c>
      <c r="S443" s="3">
        <v>3</v>
      </c>
      <c r="T443" s="3">
        <v>4</v>
      </c>
      <c r="U443" s="3">
        <v>46</v>
      </c>
      <c r="V443" s="3">
        <v>86</v>
      </c>
      <c r="W443" s="3">
        <v>0.318</v>
      </c>
      <c r="X443" s="3">
        <f>_xlfn.RANK.EQ(W443,$W$2:$W$1031)</f>
        <v>312</v>
      </c>
      <c r="Y443" s="3">
        <v>0.37</v>
      </c>
      <c r="Z443" s="3">
        <f>_xlfn.RANK.EQ(Y443,$Y$2:$Y$1031)</f>
        <v>723</v>
      </c>
      <c r="AA443" s="3">
        <v>0.56100000000000005</v>
      </c>
      <c r="AB443" s="3">
        <f>_xlfn.RANK.EQ(AA443,$AA$2:$AA$1031)</f>
        <v>328</v>
      </c>
      <c r="AC443" s="17">
        <v>0.93200000000000005</v>
      </c>
      <c r="AD443" s="28">
        <f>_xlfn.RANK.EQ(AC443,$AC$2:$AC$1031)</f>
        <v>434</v>
      </c>
      <c r="AE443" s="21">
        <v>153</v>
      </c>
      <c r="AF443" s="31">
        <f>_xlfn.RANK.EQ(AE443,$AE$2:$AE$1031)</f>
        <v>394</v>
      </c>
      <c r="AG443" s="3">
        <v>307</v>
      </c>
      <c r="AH443" s="3">
        <v>10</v>
      </c>
      <c r="AI443" s="3">
        <v>3</v>
      </c>
      <c r="AJ443" s="3">
        <v>0</v>
      </c>
      <c r="AK443" s="3">
        <v>6</v>
      </c>
      <c r="AL443" s="3">
        <v>6</v>
      </c>
      <c r="AM443" s="21">
        <v>7</v>
      </c>
      <c r="AN443" s="21">
        <f>_xlfn.RANK.EQ(AM443,$AM$2:$AM$1031)</f>
        <v>427</v>
      </c>
      <c r="AO443" s="21">
        <f>_xlfn.IFNA(VLOOKUP(C443, 'FanGraphs Plus Stats 1-2000'!$D$2:$L$1048576, MATCH("wRC+", FanGraphs_Plus_Stats_1_1500[[#Headers],[ID]:[BABIP+]], 0), FALSE), 0)</f>
        <v>150</v>
      </c>
      <c r="AP443" s="21">
        <f>_xlfn.RANK.EQ(AO443,$AO$2:$AO$1031)</f>
        <v>417</v>
      </c>
      <c r="AQ443" s="23">
        <f>(AM443/H443)*162</f>
        <v>7.6107382550335574</v>
      </c>
      <c r="AR443" s="21">
        <f>_xlfn.RANK.EQ(AQ443,$AQ$2:$AQ$1031)</f>
        <v>441</v>
      </c>
      <c r="AS443" s="3">
        <v>5.2</v>
      </c>
      <c r="AT443" s="3">
        <f>_xlfn.RANK.EQ(AS443,$AS$2:$AS$1031)</f>
        <v>323</v>
      </c>
      <c r="AU443" s="3">
        <v>6</v>
      </c>
      <c r="AV443" s="3">
        <f>_xlfn.RANK.EQ(AU443,$AU$2:$AU$1031)</f>
        <v>548</v>
      </c>
      <c r="AW443" s="14">
        <v>1.8</v>
      </c>
      <c r="AX443" s="3">
        <f>_xlfn.RANK.EQ(AW443,$AW$2:$AW$1031)</f>
        <v>246</v>
      </c>
      <c r="AY443" s="3">
        <v>39</v>
      </c>
      <c r="AZ443" s="3">
        <v>0</v>
      </c>
      <c r="BA443" s="3">
        <v>-5</v>
      </c>
      <c r="BB443" s="3">
        <v>-5</v>
      </c>
      <c r="BC443" s="3">
        <v>8</v>
      </c>
      <c r="BD443" s="3" t="s">
        <v>539</v>
      </c>
      <c r="BE443" s="13">
        <f>GEOMEAN(AN443,AF443,AP443,AR443)</f>
        <v>419.39638750327043</v>
      </c>
    </row>
    <row r="444" spans="1:57" ht="26.65" x14ac:dyDescent="0.45">
      <c r="A444" s="1">
        <f>_xlfn.RANK.EQ(AM444, $AM$2:$AM$1031)</f>
        <v>314</v>
      </c>
      <c r="B444" s="3" t="s">
        <v>475</v>
      </c>
      <c r="C444" s="3" t="str">
        <f>_xlfn.CONCAT(B444, " - ", D444)</f>
        <v>Tommy Harper - 1970</v>
      </c>
      <c r="D444" s="3">
        <v>1970</v>
      </c>
      <c r="E444" s="3">
        <v>29</v>
      </c>
      <c r="F444" s="3" t="s">
        <v>90</v>
      </c>
      <c r="G444" s="3" t="s">
        <v>43</v>
      </c>
      <c r="H444" s="3">
        <v>154</v>
      </c>
      <c r="I444" s="3">
        <v>692</v>
      </c>
      <c r="J444" s="3">
        <v>604</v>
      </c>
      <c r="K444" s="3">
        <v>104</v>
      </c>
      <c r="L444" s="3">
        <v>179</v>
      </c>
      <c r="M444" s="3">
        <v>109</v>
      </c>
      <c r="N444" s="3">
        <v>35</v>
      </c>
      <c r="O444" s="3">
        <v>4</v>
      </c>
      <c r="P444" s="3">
        <v>31</v>
      </c>
      <c r="Q444" s="3">
        <f>_xlfn.RANK.EQ(P444,$P$2:$P$1031)</f>
        <v>418</v>
      </c>
      <c r="R444" s="3">
        <v>82</v>
      </c>
      <c r="S444" s="3">
        <v>38</v>
      </c>
      <c r="T444" s="3">
        <v>16</v>
      </c>
      <c r="U444" s="3">
        <v>77</v>
      </c>
      <c r="V444" s="3">
        <v>107</v>
      </c>
      <c r="W444" s="3">
        <v>0.29599999999999999</v>
      </c>
      <c r="X444" s="3">
        <f>_xlfn.RANK.EQ(W444,$W$2:$W$1031)</f>
        <v>652</v>
      </c>
      <c r="Y444" s="3">
        <v>0.377</v>
      </c>
      <c r="Z444" s="3">
        <f>_xlfn.RANK.EQ(Y444,$Y$2:$Y$1031)</f>
        <v>639</v>
      </c>
      <c r="AA444" s="3">
        <v>0.52200000000000002</v>
      </c>
      <c r="AB444" s="3">
        <f>_xlfn.RANK.EQ(AA444,$AA$2:$AA$1031)</f>
        <v>569</v>
      </c>
      <c r="AC444" s="17">
        <v>0.89900000000000002</v>
      </c>
      <c r="AD444" s="28">
        <f>_xlfn.RANK.EQ(AC444,$AC$2:$AC$1031)</f>
        <v>585</v>
      </c>
      <c r="AE444" s="21">
        <v>146</v>
      </c>
      <c r="AF444" s="31">
        <f>_xlfn.RANK.EQ(AE444,$AE$2:$AE$1031)</f>
        <v>515</v>
      </c>
      <c r="AG444" s="3">
        <v>315</v>
      </c>
      <c r="AH444" s="3">
        <v>8</v>
      </c>
      <c r="AI444" s="3">
        <v>4</v>
      </c>
      <c r="AJ444" s="3">
        <v>3</v>
      </c>
      <c r="AK444" s="3">
        <v>4</v>
      </c>
      <c r="AL444" s="3">
        <v>5</v>
      </c>
      <c r="AM444" s="21">
        <v>7.4</v>
      </c>
      <c r="AN444" s="21">
        <f>_xlfn.RANK.EQ(AM444,$AM$2:$AM$1031)</f>
        <v>314</v>
      </c>
      <c r="AO444" s="21">
        <f>_xlfn.IFNA(VLOOKUP(C444, 'FanGraphs Plus Stats 1-2000'!$D$2:$L$1048576, MATCH("wRC+", FanGraphs_Plus_Stats_1_1500[[#Headers],[ID]:[BABIP+]], 0), FALSE), 0)</f>
        <v>146</v>
      </c>
      <c r="AP444" s="21">
        <f>_xlfn.RANK.EQ(AO444,$AO$2:$AO$1031)</f>
        <v>492</v>
      </c>
      <c r="AQ444" s="23">
        <f>(AM444/H444)*162</f>
        <v>7.7844155844155845</v>
      </c>
      <c r="AR444" s="21">
        <f>_xlfn.RANK.EQ(AQ444,$AQ$2:$AQ$1031)</f>
        <v>392</v>
      </c>
      <c r="AS444" s="3">
        <v>5.0999999999999996</v>
      </c>
      <c r="AT444" s="3">
        <f>_xlfn.RANK.EQ(AS444,$AS$2:$AS$1031)</f>
        <v>359</v>
      </c>
      <c r="AU444" s="3">
        <v>7.3</v>
      </c>
      <c r="AV444" s="3">
        <f>_xlfn.RANK.EQ(AU444,$AU$2:$AU$1031)</f>
        <v>195</v>
      </c>
      <c r="AW444" s="14">
        <v>0.5</v>
      </c>
      <c r="AX444" s="3">
        <f>_xlfn.RANK.EQ(AW444,$AW$2:$AW$1031)</f>
        <v>599</v>
      </c>
      <c r="AY444" s="3">
        <v>39</v>
      </c>
      <c r="AZ444" s="3">
        <v>0</v>
      </c>
      <c r="BA444" s="3">
        <v>6</v>
      </c>
      <c r="BB444" s="3">
        <v>5</v>
      </c>
      <c r="BC444" s="3">
        <v>2</v>
      </c>
      <c r="BD444" s="3" t="s">
        <v>476</v>
      </c>
      <c r="BE444" s="13">
        <f>GEOMEAN(AN444,AF444,AP444,AR444)</f>
        <v>420.23963610088714</v>
      </c>
    </row>
    <row r="445" spans="1:57" x14ac:dyDescent="0.45">
      <c r="A445" s="1">
        <f>_xlfn.RANK.EQ(AM445, $AM$2:$AM$1031)</f>
        <v>189</v>
      </c>
      <c r="B445" s="3" t="s">
        <v>57</v>
      </c>
      <c r="C445" s="3" t="str">
        <f>_xlfn.CONCAT(B445, " - ", D445)</f>
        <v>Barry Bonds - 1989</v>
      </c>
      <c r="D445" s="3">
        <v>1989</v>
      </c>
      <c r="E445" s="3">
        <v>24</v>
      </c>
      <c r="F445" s="3" t="s">
        <v>64</v>
      </c>
      <c r="G445" s="3" t="s">
        <v>52</v>
      </c>
      <c r="H445" s="3">
        <v>159</v>
      </c>
      <c r="I445" s="3">
        <v>679</v>
      </c>
      <c r="J445" s="3">
        <v>580</v>
      </c>
      <c r="K445" s="3">
        <v>96</v>
      </c>
      <c r="L445" s="3">
        <v>144</v>
      </c>
      <c r="M445" s="3">
        <v>85</v>
      </c>
      <c r="N445" s="3">
        <v>34</v>
      </c>
      <c r="O445" s="3">
        <v>6</v>
      </c>
      <c r="P445" s="3">
        <v>19</v>
      </c>
      <c r="Q445" s="3">
        <f>_xlfn.RANK.EQ(P445,$P$2:$P$1031)</f>
        <v>782</v>
      </c>
      <c r="R445" s="3">
        <v>58</v>
      </c>
      <c r="S445" s="3">
        <v>32</v>
      </c>
      <c r="T445" s="3">
        <v>10</v>
      </c>
      <c r="U445" s="3">
        <v>93</v>
      </c>
      <c r="V445" s="3">
        <v>93</v>
      </c>
      <c r="W445" s="3">
        <v>0.248</v>
      </c>
      <c r="X445" s="3">
        <f>_xlfn.RANK.EQ(W445,$W$2:$W$1031)</f>
        <v>1022</v>
      </c>
      <c r="Y445" s="3">
        <v>0.35099999999999998</v>
      </c>
      <c r="Z445" s="3">
        <f>_xlfn.RANK.EQ(Y445,$Y$2:$Y$1031)</f>
        <v>896</v>
      </c>
      <c r="AA445" s="3">
        <v>0.42599999999999999</v>
      </c>
      <c r="AB445" s="3">
        <f>_xlfn.RANK.EQ(AA445,$AA$2:$AA$1031)</f>
        <v>952</v>
      </c>
      <c r="AC445" s="17">
        <v>0.77700000000000002</v>
      </c>
      <c r="AD445" s="28">
        <f>_xlfn.RANK.EQ(AC445,$AC$2:$AC$1031)</f>
        <v>972</v>
      </c>
      <c r="AE445" s="21">
        <v>126</v>
      </c>
      <c r="AF445" s="31">
        <f>_xlfn.RANK.EQ(AE445,$AE$2:$AE$1031)</f>
        <v>860</v>
      </c>
      <c r="AG445" s="3">
        <v>247</v>
      </c>
      <c r="AH445" s="3">
        <v>9</v>
      </c>
      <c r="AI445" s="3">
        <v>1</v>
      </c>
      <c r="AJ445" s="3">
        <v>1</v>
      </c>
      <c r="AK445" s="3">
        <v>4</v>
      </c>
      <c r="AL445" s="3">
        <v>22</v>
      </c>
      <c r="AM445" s="21">
        <v>8</v>
      </c>
      <c r="AN445" s="21">
        <f>_xlfn.RANK.EQ(AM445,$AM$2:$AM$1031)</f>
        <v>189</v>
      </c>
      <c r="AO445" s="21">
        <f>_xlfn.IFNA(VLOOKUP(C445, 'FanGraphs Plus Stats 1-2000'!$D$2:$L$1048576, MATCH("wRC+", FanGraphs_Plus_Stats_1_1500[[#Headers],[ID]:[BABIP+]], 0), FALSE), 0)</f>
        <v>0</v>
      </c>
      <c r="AP445" s="21">
        <f>_xlfn.RANK.EQ(AO445,$AO$2:$AO$1031)</f>
        <v>654</v>
      </c>
      <c r="AQ445" s="23">
        <f>(AM445/H445)*162</f>
        <v>8.1509433962264151</v>
      </c>
      <c r="AR445" s="21">
        <f>_xlfn.RANK.EQ(AQ445,$AQ$2:$AQ$1031)</f>
        <v>294</v>
      </c>
      <c r="AS445" s="3">
        <v>5.8</v>
      </c>
      <c r="AT445" s="3">
        <f>_xlfn.RANK.EQ(AS445,$AS$2:$AS$1031)</f>
        <v>197</v>
      </c>
      <c r="AU445" s="3">
        <v>3.7</v>
      </c>
      <c r="AV445" s="3">
        <f>_xlfn.RANK.EQ(AU445,$AU$2:$AU$1031)</f>
        <v>1000</v>
      </c>
      <c r="AW445" s="14">
        <v>3.6</v>
      </c>
      <c r="AX445" s="3">
        <f>_xlfn.RANK.EQ(AW445,$AW$2:$AW$1031)</f>
        <v>20</v>
      </c>
      <c r="AY445" s="3">
        <v>16</v>
      </c>
      <c r="AZ445" s="3">
        <v>0</v>
      </c>
      <c r="BA445" s="3">
        <v>5</v>
      </c>
      <c r="BB445" s="3">
        <v>4</v>
      </c>
      <c r="BC445" s="3">
        <v>37</v>
      </c>
      <c r="BD445" s="3" t="s">
        <v>130</v>
      </c>
      <c r="BE445" s="13">
        <f>GEOMEAN(AN445,AF445,AP445,AR445)</f>
        <v>420.45675437195831</v>
      </c>
    </row>
    <row r="446" spans="1:57" x14ac:dyDescent="0.45">
      <c r="A446" s="1">
        <f>_xlfn.RANK.EQ(AM446, $AM$2:$AM$1031)</f>
        <v>206</v>
      </c>
      <c r="B446" s="3" t="s">
        <v>373</v>
      </c>
      <c r="C446" s="3" t="str">
        <f>_xlfn.CONCAT(B446, " - ", D446)</f>
        <v>Nellie Fox - 1957</v>
      </c>
      <c r="D446" s="3">
        <v>1957</v>
      </c>
      <c r="E446" s="3">
        <v>29</v>
      </c>
      <c r="F446" s="3" t="s">
        <v>182</v>
      </c>
      <c r="G446" s="3" t="s">
        <v>43</v>
      </c>
      <c r="H446" s="3">
        <v>155</v>
      </c>
      <c r="I446" s="3">
        <v>718</v>
      </c>
      <c r="J446" s="3">
        <v>619</v>
      </c>
      <c r="K446" s="3">
        <v>110</v>
      </c>
      <c r="L446" s="3">
        <v>196</v>
      </c>
      <c r="M446" s="3">
        <v>155</v>
      </c>
      <c r="N446" s="3">
        <v>27</v>
      </c>
      <c r="O446" s="3">
        <v>8</v>
      </c>
      <c r="P446" s="3">
        <v>6</v>
      </c>
      <c r="Q446" s="3">
        <f>_xlfn.RANK.EQ(P446,$P$2:$P$1031)</f>
        <v>983</v>
      </c>
      <c r="R446" s="3">
        <v>61</v>
      </c>
      <c r="S446" s="3">
        <v>5</v>
      </c>
      <c r="T446" s="3">
        <v>6</v>
      </c>
      <c r="U446" s="3">
        <v>75</v>
      </c>
      <c r="V446" s="3">
        <v>13</v>
      </c>
      <c r="W446" s="3">
        <v>0.317</v>
      </c>
      <c r="X446" s="3">
        <f>_xlfn.RANK.EQ(W446,$W$2:$W$1031)</f>
        <v>328</v>
      </c>
      <c r="Y446" s="3">
        <v>0.40300000000000002</v>
      </c>
      <c r="Z446" s="3">
        <f>_xlfn.RANK.EQ(Y446,$Y$2:$Y$1031)</f>
        <v>342</v>
      </c>
      <c r="AA446" s="3">
        <v>0.41499999999999998</v>
      </c>
      <c r="AB446" s="3">
        <f>_xlfn.RANK.EQ(AA446,$AA$2:$AA$1031)</f>
        <v>978</v>
      </c>
      <c r="AC446" s="17">
        <v>0.81799999999999995</v>
      </c>
      <c r="AD446" s="28">
        <f>_xlfn.RANK.EQ(AC446,$AC$2:$AC$1031)</f>
        <v>895</v>
      </c>
      <c r="AE446" s="21">
        <v>124</v>
      </c>
      <c r="AF446" s="31">
        <f>_xlfn.RANK.EQ(AE446,$AE$2:$AE$1031)</f>
        <v>886</v>
      </c>
      <c r="AG446" s="3">
        <v>257</v>
      </c>
      <c r="AH446" s="3">
        <v>7</v>
      </c>
      <c r="AI446" s="3">
        <v>16</v>
      </c>
      <c r="AJ446" s="3">
        <v>5</v>
      </c>
      <c r="AK446" s="3">
        <v>3</v>
      </c>
      <c r="AL446" s="3">
        <v>2</v>
      </c>
      <c r="AM446" s="21">
        <v>7.9</v>
      </c>
      <c r="AN446" s="21">
        <f>_xlfn.RANK.EQ(AM446,$AM$2:$AM$1031)</f>
        <v>206</v>
      </c>
      <c r="AO446" s="21">
        <f>_xlfn.IFNA(VLOOKUP(C446, 'FanGraphs Plus Stats 1-2000'!$D$2:$L$1048576, MATCH("wRC+", FanGraphs_Plus_Stats_1_1500[[#Headers],[ID]:[BABIP+]], 0), FALSE), 0)</f>
        <v>0</v>
      </c>
      <c r="AP446" s="21">
        <f>_xlfn.RANK.EQ(AO446,$AO$2:$AO$1031)</f>
        <v>654</v>
      </c>
      <c r="AQ446" s="23">
        <f>(AM446/H446)*162</f>
        <v>8.256774193548388</v>
      </c>
      <c r="AR446" s="21">
        <f>_xlfn.RANK.EQ(AQ446,$AQ$2:$AQ$1031)</f>
        <v>266</v>
      </c>
      <c r="AS446" s="3">
        <v>5.8</v>
      </c>
      <c r="AT446" s="3">
        <f>_xlfn.RANK.EQ(AS446,$AS$2:$AS$1031)</f>
        <v>197</v>
      </c>
      <c r="AU446" s="3">
        <v>6.3</v>
      </c>
      <c r="AV446" s="3">
        <f>_xlfn.RANK.EQ(AU446,$AU$2:$AU$1031)</f>
        <v>443</v>
      </c>
      <c r="AW446" s="14">
        <v>2.2000000000000002</v>
      </c>
      <c r="AX446" s="3">
        <f>_xlfn.RANK.EQ(AW446,$AW$2:$AW$1031)</f>
        <v>144</v>
      </c>
      <c r="AY446" s="3">
        <v>23</v>
      </c>
      <c r="AZ446" s="3">
        <v>5</v>
      </c>
      <c r="BA446" s="3">
        <v>7</v>
      </c>
      <c r="BB446" s="3">
        <v>12</v>
      </c>
      <c r="BC446" s="3">
        <v>15</v>
      </c>
      <c r="BD446" s="3" t="s">
        <v>53</v>
      </c>
      <c r="BE446" s="13">
        <f>GEOMEAN(AN446,AF446,AP446,AR446)</f>
        <v>422.12403595314794</v>
      </c>
    </row>
    <row r="447" spans="1:57" x14ac:dyDescent="0.45">
      <c r="A447" s="1">
        <f>_xlfn.RANK.EQ(AM447, $AM$2:$AM$1031)</f>
        <v>314</v>
      </c>
      <c r="B447" s="3" t="s">
        <v>478</v>
      </c>
      <c r="C447" s="3" t="str">
        <f>_xlfn.CONCAT(B447, " - ", D447)</f>
        <v>Andrés Giménez - 2022</v>
      </c>
      <c r="D447" s="3">
        <v>2022</v>
      </c>
      <c r="E447" s="3">
        <v>23</v>
      </c>
      <c r="F447" s="3" t="s">
        <v>110</v>
      </c>
      <c r="G447" s="3" t="s">
        <v>43</v>
      </c>
      <c r="H447" s="3">
        <v>146</v>
      </c>
      <c r="I447" s="3">
        <v>557</v>
      </c>
      <c r="J447" s="3">
        <v>491</v>
      </c>
      <c r="K447" s="3">
        <v>66</v>
      </c>
      <c r="L447" s="3">
        <v>146</v>
      </c>
      <c r="M447" s="3">
        <v>100</v>
      </c>
      <c r="N447" s="3">
        <v>26</v>
      </c>
      <c r="O447" s="3">
        <v>3</v>
      </c>
      <c r="P447" s="3">
        <v>17</v>
      </c>
      <c r="Q447" s="3">
        <f>_xlfn.RANK.EQ(P447,$P$2:$P$1031)</f>
        <v>831</v>
      </c>
      <c r="R447" s="3">
        <v>69</v>
      </c>
      <c r="S447" s="3">
        <v>20</v>
      </c>
      <c r="T447" s="3">
        <v>3</v>
      </c>
      <c r="U447" s="3">
        <v>34</v>
      </c>
      <c r="V447" s="3">
        <v>112</v>
      </c>
      <c r="W447" s="3">
        <v>0.29699999999999999</v>
      </c>
      <c r="X447" s="3">
        <f>_xlfn.RANK.EQ(W447,$W$2:$W$1031)</f>
        <v>637</v>
      </c>
      <c r="Y447" s="3">
        <v>0.371</v>
      </c>
      <c r="Z447" s="3">
        <f>_xlfn.RANK.EQ(Y447,$Y$2:$Y$1031)</f>
        <v>708</v>
      </c>
      <c r="AA447" s="3">
        <v>0.46600000000000003</v>
      </c>
      <c r="AB447" s="3">
        <f>_xlfn.RANK.EQ(AA447,$AA$2:$AA$1031)</f>
        <v>832</v>
      </c>
      <c r="AC447" s="17">
        <v>0.83699999999999997</v>
      </c>
      <c r="AD447" s="28">
        <f>_xlfn.RANK.EQ(AC447,$AC$2:$AC$1031)</f>
        <v>840</v>
      </c>
      <c r="AE447" s="21">
        <v>141</v>
      </c>
      <c r="AF447" s="31">
        <f>_xlfn.RANK.EQ(AE447,$AE$2:$AE$1031)</f>
        <v>620</v>
      </c>
      <c r="AG447" s="3">
        <v>229</v>
      </c>
      <c r="AH447" s="3">
        <v>9</v>
      </c>
      <c r="AI447" s="3">
        <v>25</v>
      </c>
      <c r="AJ447" s="3">
        <v>4</v>
      </c>
      <c r="AK447" s="3">
        <v>3</v>
      </c>
      <c r="AL447" s="3">
        <v>4</v>
      </c>
      <c r="AM447" s="21">
        <v>7.4</v>
      </c>
      <c r="AN447" s="21">
        <f>_xlfn.RANK.EQ(AM447,$AM$2:$AM$1031)</f>
        <v>314</v>
      </c>
      <c r="AO447" s="21">
        <f>_xlfn.IFNA(VLOOKUP(C447, 'FanGraphs Plus Stats 1-2000'!$D$2:$L$1048576, MATCH("wRC+", FanGraphs_Plus_Stats_1_1500[[#Headers],[ID]:[BABIP+]], 0), FALSE), 0)</f>
        <v>141</v>
      </c>
      <c r="AP447" s="21">
        <f>_xlfn.RANK.EQ(AO447,$AO$2:$AO$1031)</f>
        <v>600</v>
      </c>
      <c r="AQ447" s="23">
        <f>(AM447/H447)*162</f>
        <v>8.2109589041095887</v>
      </c>
      <c r="AR447" s="21">
        <f>_xlfn.RANK.EQ(AQ447,$AQ$2:$AQ$1031)</f>
        <v>272</v>
      </c>
      <c r="AS447" s="3">
        <v>5.5</v>
      </c>
      <c r="AT447" s="3">
        <f>_xlfn.RANK.EQ(AS447,$AS$2:$AS$1031)</f>
        <v>247</v>
      </c>
      <c r="AU447" s="3">
        <v>5.6</v>
      </c>
      <c r="AV447" s="3">
        <f>_xlfn.RANK.EQ(AU447,$AU$2:$AU$1031)</f>
        <v>683</v>
      </c>
      <c r="AW447" s="14">
        <v>2.4</v>
      </c>
      <c r="AX447" s="3">
        <f>_xlfn.RANK.EQ(AW447,$AW$2:$AW$1031)</f>
        <v>102</v>
      </c>
      <c r="AY447" s="3">
        <v>25</v>
      </c>
      <c r="AZ447" s="3">
        <v>1</v>
      </c>
      <c r="BA447" s="3">
        <v>4</v>
      </c>
      <c r="BB447" s="3">
        <v>4</v>
      </c>
      <c r="BC447" s="3">
        <v>17</v>
      </c>
      <c r="BD447" s="3" t="s">
        <v>479</v>
      </c>
      <c r="BE447" s="13">
        <f>GEOMEAN(AN447,AF447,AP447,AR447)</f>
        <v>422.19236287244445</v>
      </c>
    </row>
    <row r="448" spans="1:57" x14ac:dyDescent="0.45">
      <c r="A448" s="1">
        <f>_xlfn.RANK.EQ(AM448, $AM$2:$AM$1031)</f>
        <v>619</v>
      </c>
      <c r="B448" s="3" t="s">
        <v>785</v>
      </c>
      <c r="C448" s="3" t="str">
        <f>_xlfn.CONCAT(B448, " - ", D448)</f>
        <v>Juan González - 1993</v>
      </c>
      <c r="D448" s="3">
        <v>1993</v>
      </c>
      <c r="E448" s="3">
        <v>23</v>
      </c>
      <c r="F448" s="3" t="s">
        <v>230</v>
      </c>
      <c r="G448" s="3" t="s">
        <v>43</v>
      </c>
      <c r="H448" s="3">
        <v>140</v>
      </c>
      <c r="I448" s="3">
        <v>587</v>
      </c>
      <c r="J448" s="3">
        <v>536</v>
      </c>
      <c r="K448" s="3">
        <v>105</v>
      </c>
      <c r="L448" s="3">
        <v>166</v>
      </c>
      <c r="M448" s="3">
        <v>86</v>
      </c>
      <c r="N448" s="3">
        <v>33</v>
      </c>
      <c r="O448" s="3">
        <v>1</v>
      </c>
      <c r="P448" s="3">
        <v>46</v>
      </c>
      <c r="Q448" s="3">
        <f>_xlfn.RANK.EQ(P448,$P$2:$P$1031)</f>
        <v>61</v>
      </c>
      <c r="R448" s="3">
        <v>118</v>
      </c>
      <c r="S448" s="3">
        <v>4</v>
      </c>
      <c r="T448" s="3">
        <v>1</v>
      </c>
      <c r="U448" s="3">
        <v>37</v>
      </c>
      <c r="V448" s="3">
        <v>99</v>
      </c>
      <c r="W448" s="3">
        <v>0.31</v>
      </c>
      <c r="X448" s="3">
        <f>_xlfn.RANK.EQ(W448,$W$2:$W$1031)</f>
        <v>436</v>
      </c>
      <c r="Y448" s="3">
        <v>0.36799999999999999</v>
      </c>
      <c r="Z448" s="3">
        <f>_xlfn.RANK.EQ(Y448,$Y$2:$Y$1031)</f>
        <v>746</v>
      </c>
      <c r="AA448" s="3">
        <v>0.63200000000000001</v>
      </c>
      <c r="AB448" s="3">
        <f>_xlfn.RANK.EQ(AA448,$AA$2:$AA$1031)</f>
        <v>83</v>
      </c>
      <c r="AC448" s="17">
        <v>1</v>
      </c>
      <c r="AD448" s="28">
        <f>_xlfn.RANK.EQ(AC448,$AC$2:$AC$1031)</f>
        <v>215</v>
      </c>
      <c r="AE448" s="21">
        <v>169</v>
      </c>
      <c r="AF448" s="31">
        <f>_xlfn.RANK.EQ(AE448,$AE$2:$AE$1031)</f>
        <v>167</v>
      </c>
      <c r="AG448" s="3">
        <v>339</v>
      </c>
      <c r="AH448" s="3">
        <v>12</v>
      </c>
      <c r="AI448" s="3">
        <v>13</v>
      </c>
      <c r="AJ448" s="3">
        <v>0</v>
      </c>
      <c r="AK448" s="3">
        <v>1</v>
      </c>
      <c r="AL448" s="3">
        <v>7</v>
      </c>
      <c r="AM448" s="21">
        <v>6.5</v>
      </c>
      <c r="AN448" s="21">
        <f>_xlfn.RANK.EQ(AM448,$AM$2:$AM$1031)</f>
        <v>619</v>
      </c>
      <c r="AO448" s="21">
        <f>_xlfn.IFNA(VLOOKUP(C448, 'FanGraphs Plus Stats 1-2000'!$D$2:$L$1048576, MATCH("wRC+", FanGraphs_Plus_Stats_1_1500[[#Headers],[ID]:[BABIP+]], 0), FALSE), 0)</f>
        <v>0</v>
      </c>
      <c r="AP448" s="21">
        <f>_xlfn.RANK.EQ(AO448,$AO$2:$AO$1031)</f>
        <v>654</v>
      </c>
      <c r="AQ448" s="23">
        <f>(AM448/H448)*162</f>
        <v>7.5214285714285714</v>
      </c>
      <c r="AR448" s="21">
        <f>_xlfn.RANK.EQ(AQ448,$AQ$2:$AQ$1031)</f>
        <v>471</v>
      </c>
      <c r="AS448" s="3">
        <v>4.4000000000000004</v>
      </c>
      <c r="AT448" s="3">
        <f>_xlfn.RANK.EQ(AS448,$AS$2:$AS$1031)</f>
        <v>613</v>
      </c>
      <c r="AU448" s="3">
        <v>6.8</v>
      </c>
      <c r="AV448" s="3">
        <f>_xlfn.RANK.EQ(AU448,$AU$2:$AU$1031)</f>
        <v>305</v>
      </c>
      <c r="AW448" s="14">
        <v>-0.8</v>
      </c>
      <c r="AX448" s="3">
        <f>_xlfn.RANK.EQ(AW448,$AW$2:$AW$1031)</f>
        <v>939</v>
      </c>
      <c r="AY448" s="3">
        <v>50</v>
      </c>
      <c r="AZ448" s="3">
        <v>-1</v>
      </c>
      <c r="BA448" s="3">
        <v>4</v>
      </c>
      <c r="BB448" s="3">
        <v>3</v>
      </c>
      <c r="BC448" s="3">
        <v>-2</v>
      </c>
      <c r="BD448" s="3" t="s">
        <v>129</v>
      </c>
      <c r="BE448" s="13">
        <f>GEOMEAN(AN448,AF448,AP448,AR448)</f>
        <v>422.4267811152697</v>
      </c>
    </row>
    <row r="449" spans="1:57" x14ac:dyDescent="0.45">
      <c r="A449" s="1">
        <f>_xlfn.RANK.EQ(AM449, $AM$2:$AM$1031)</f>
        <v>714</v>
      </c>
      <c r="B449" s="3" t="s">
        <v>856</v>
      </c>
      <c r="C449" s="3" t="str">
        <f>_xlfn.CONCAT(B449, " - ", D449)</f>
        <v>Prince Fielder - 2009</v>
      </c>
      <c r="D449" s="3">
        <v>2009</v>
      </c>
      <c r="E449" s="3">
        <v>25</v>
      </c>
      <c r="F449" s="3" t="s">
        <v>90</v>
      </c>
      <c r="G449" s="3" t="s">
        <v>52</v>
      </c>
      <c r="H449" s="3">
        <v>162</v>
      </c>
      <c r="I449" s="3">
        <v>719</v>
      </c>
      <c r="J449" s="3">
        <v>591</v>
      </c>
      <c r="K449" s="3">
        <v>103</v>
      </c>
      <c r="L449" s="3">
        <v>177</v>
      </c>
      <c r="M449" s="3">
        <v>93</v>
      </c>
      <c r="N449" s="3">
        <v>35</v>
      </c>
      <c r="O449" s="3">
        <v>3</v>
      </c>
      <c r="P449" s="3">
        <v>46</v>
      </c>
      <c r="Q449" s="3">
        <f>_xlfn.RANK.EQ(P449,$P$2:$P$1031)</f>
        <v>61</v>
      </c>
      <c r="R449" s="3">
        <v>141</v>
      </c>
      <c r="S449" s="3">
        <v>2</v>
      </c>
      <c r="T449" s="3">
        <v>3</v>
      </c>
      <c r="U449" s="3">
        <v>110</v>
      </c>
      <c r="V449" s="3">
        <v>138</v>
      </c>
      <c r="W449" s="3">
        <v>0.29899999999999999</v>
      </c>
      <c r="X449" s="3">
        <f>_xlfn.RANK.EQ(W449,$W$2:$W$1031)</f>
        <v>616</v>
      </c>
      <c r="Y449" s="3">
        <v>0.41199999999999998</v>
      </c>
      <c r="Z449" s="3">
        <f>_xlfn.RANK.EQ(Y449,$Y$2:$Y$1031)</f>
        <v>251</v>
      </c>
      <c r="AA449" s="3">
        <v>0.60199999999999998</v>
      </c>
      <c r="AB449" s="3">
        <f>_xlfn.RANK.EQ(AA449,$AA$2:$AA$1031)</f>
        <v>175</v>
      </c>
      <c r="AC449" s="17">
        <v>1.014</v>
      </c>
      <c r="AD449" s="28">
        <f>_xlfn.RANK.EQ(AC449,$AC$2:$AC$1031)</f>
        <v>180</v>
      </c>
      <c r="AE449" s="21">
        <v>166</v>
      </c>
      <c r="AF449" s="31">
        <f>_xlfn.RANK.EQ(AE449,$AE$2:$AE$1031)</f>
        <v>203</v>
      </c>
      <c r="AG449" s="3">
        <v>356</v>
      </c>
      <c r="AH449" s="3">
        <v>14</v>
      </c>
      <c r="AI449" s="3">
        <v>9</v>
      </c>
      <c r="AJ449" s="3">
        <v>0</v>
      </c>
      <c r="AK449" s="3">
        <v>9</v>
      </c>
      <c r="AL449" s="3">
        <v>21</v>
      </c>
      <c r="AM449" s="21">
        <v>6.3</v>
      </c>
      <c r="AN449" s="21">
        <f>_xlfn.RANK.EQ(AM449,$AM$2:$AM$1031)</f>
        <v>714</v>
      </c>
      <c r="AO449" s="21">
        <f>_xlfn.IFNA(VLOOKUP(C449, 'FanGraphs Plus Stats 1-2000'!$D$2:$L$1048576, MATCH("wRC+", FanGraphs_Plus_Stats_1_1500[[#Headers],[ID]:[BABIP+]], 0), FALSE), 0)</f>
        <v>161</v>
      </c>
      <c r="AP449" s="21">
        <f>_xlfn.RANK.EQ(AO449,$AO$2:$AO$1031)</f>
        <v>236</v>
      </c>
      <c r="AQ449" s="23">
        <f>(AM449/H449)*162</f>
        <v>6.3</v>
      </c>
      <c r="AR449" s="21">
        <f>_xlfn.RANK.EQ(AQ449,$AQ$2:$AQ$1031)</f>
        <v>935</v>
      </c>
      <c r="AS449" s="3">
        <v>4.2</v>
      </c>
      <c r="AT449" s="3">
        <f>_xlfn.RANK.EQ(AS449,$AS$2:$AS$1031)</f>
        <v>713</v>
      </c>
      <c r="AU449" s="3">
        <v>6.3</v>
      </c>
      <c r="AV449" s="3">
        <f>_xlfn.RANK.EQ(AU449,$AU$2:$AU$1031)</f>
        <v>443</v>
      </c>
      <c r="AW449" s="14">
        <v>-1</v>
      </c>
      <c r="AX449" s="3">
        <f>_xlfn.RANK.EQ(AW449,$AW$2:$AW$1031)</f>
        <v>968</v>
      </c>
      <c r="AY449" s="3">
        <v>56</v>
      </c>
      <c r="AZ449" s="3">
        <v>1</v>
      </c>
      <c r="BA449" s="3">
        <v>-5</v>
      </c>
      <c r="BB449" s="3">
        <v>-5</v>
      </c>
      <c r="BC449" s="3">
        <v>0</v>
      </c>
      <c r="BD449" s="3" t="s">
        <v>56</v>
      </c>
      <c r="BE449" s="13">
        <f>GEOMEAN(AN449,AF449,AP449,AR449)</f>
        <v>422.89199645872708</v>
      </c>
    </row>
    <row r="450" spans="1:57" x14ac:dyDescent="0.45">
      <c r="A450" s="1">
        <f>_xlfn.RANK.EQ(AM450, $AM$2:$AM$1031)</f>
        <v>267</v>
      </c>
      <c r="B450" s="3" t="s">
        <v>420</v>
      </c>
      <c r="C450" s="3" t="str">
        <f>_xlfn.CONCAT(B450, " - ", D450)</f>
        <v>Darrell Porter - 1979</v>
      </c>
      <c r="D450" s="3">
        <v>1979</v>
      </c>
      <c r="E450" s="3">
        <v>27</v>
      </c>
      <c r="F450" s="3" t="s">
        <v>174</v>
      </c>
      <c r="G450" s="3" t="s">
        <v>43</v>
      </c>
      <c r="H450" s="3">
        <v>157</v>
      </c>
      <c r="I450" s="3">
        <v>679</v>
      </c>
      <c r="J450" s="3">
        <v>533</v>
      </c>
      <c r="K450" s="3">
        <v>101</v>
      </c>
      <c r="L450" s="3">
        <v>155</v>
      </c>
      <c r="M450" s="3">
        <v>102</v>
      </c>
      <c r="N450" s="3">
        <v>23</v>
      </c>
      <c r="O450" s="3">
        <v>10</v>
      </c>
      <c r="P450" s="3">
        <v>20</v>
      </c>
      <c r="Q450" s="3">
        <f>_xlfn.RANK.EQ(P450,$P$2:$P$1031)</f>
        <v>753</v>
      </c>
      <c r="R450" s="3">
        <v>112</v>
      </c>
      <c r="S450" s="3">
        <v>3</v>
      </c>
      <c r="T450" s="3">
        <v>4</v>
      </c>
      <c r="U450" s="3">
        <v>121</v>
      </c>
      <c r="V450" s="3">
        <v>65</v>
      </c>
      <c r="W450" s="3">
        <v>0.29099999999999998</v>
      </c>
      <c r="X450" s="3">
        <f>_xlfn.RANK.EQ(W450,$W$2:$W$1031)</f>
        <v>724</v>
      </c>
      <c r="Y450" s="3">
        <v>0.42099999999999999</v>
      </c>
      <c r="Z450" s="3">
        <f>_xlfn.RANK.EQ(Y450,$Y$2:$Y$1031)</f>
        <v>191</v>
      </c>
      <c r="AA450" s="3">
        <v>0.48399999999999999</v>
      </c>
      <c r="AB450" s="3">
        <f>_xlfn.RANK.EQ(AA450,$AA$2:$AA$1031)</f>
        <v>769</v>
      </c>
      <c r="AC450" s="17">
        <v>0.90500000000000003</v>
      </c>
      <c r="AD450" s="28">
        <f>_xlfn.RANK.EQ(AC450,$AC$2:$AC$1031)</f>
        <v>565</v>
      </c>
      <c r="AE450" s="21">
        <v>142</v>
      </c>
      <c r="AF450" s="31">
        <f>_xlfn.RANK.EQ(AE450,$AE$2:$AE$1031)</f>
        <v>599</v>
      </c>
      <c r="AG450" s="3">
        <v>258</v>
      </c>
      <c r="AH450" s="3">
        <v>11</v>
      </c>
      <c r="AI450" s="3">
        <v>8</v>
      </c>
      <c r="AJ450" s="3">
        <v>4</v>
      </c>
      <c r="AK450" s="3">
        <v>13</v>
      </c>
      <c r="AL450" s="3">
        <v>8</v>
      </c>
      <c r="AM450" s="21">
        <v>7.6</v>
      </c>
      <c r="AN450" s="21">
        <f>_xlfn.RANK.EQ(AM450,$AM$2:$AM$1031)</f>
        <v>267</v>
      </c>
      <c r="AO450" s="21">
        <f>_xlfn.IFNA(VLOOKUP(C450, 'FanGraphs Plus Stats 1-2000'!$D$2:$L$1048576, MATCH("wRC+", FanGraphs_Plus_Stats_1_1500[[#Headers],[ID]:[BABIP+]], 0), FALSE), 0)</f>
        <v>144</v>
      </c>
      <c r="AP450" s="21">
        <f>_xlfn.RANK.EQ(AO450,$AO$2:$AO$1031)</f>
        <v>531</v>
      </c>
      <c r="AQ450" s="23">
        <f>(AM450/H450)*162</f>
        <v>7.8420382165605087</v>
      </c>
      <c r="AR450" s="21">
        <f>_xlfn.RANK.EQ(AQ450,$AQ$2:$AQ$1031)</f>
        <v>379</v>
      </c>
      <c r="AS450" s="3">
        <v>5.4</v>
      </c>
      <c r="AT450" s="3">
        <f>_xlfn.RANK.EQ(AS450,$AS$2:$AS$1031)</f>
        <v>273</v>
      </c>
      <c r="AU450" s="3">
        <v>6.8</v>
      </c>
      <c r="AV450" s="3">
        <f>_xlfn.RANK.EQ(AU450,$AU$2:$AU$1031)</f>
        <v>305</v>
      </c>
      <c r="AW450" s="14">
        <v>1.8</v>
      </c>
      <c r="AX450" s="3">
        <f>_xlfn.RANK.EQ(AW450,$AW$2:$AW$1031)</f>
        <v>246</v>
      </c>
      <c r="AY450" s="3">
        <v>33</v>
      </c>
      <c r="AZ450" s="3">
        <v>1</v>
      </c>
      <c r="BA450" s="3">
        <v>3</v>
      </c>
      <c r="BB450" s="3">
        <v>4</v>
      </c>
      <c r="BC450" s="3">
        <v>9</v>
      </c>
      <c r="BD450" s="3" t="s">
        <v>385</v>
      </c>
      <c r="BE450" s="13">
        <f>GEOMEAN(AN450,AF450,AP450,AR450)</f>
        <v>423.56293957918672</v>
      </c>
    </row>
    <row r="451" spans="1:57" x14ac:dyDescent="0.45">
      <c r="A451" s="1">
        <f>_xlfn.RANK.EQ(AM451, $AM$2:$AM$1031)</f>
        <v>399</v>
      </c>
      <c r="B451" s="3" t="s">
        <v>558</v>
      </c>
      <c r="C451" s="3" t="str">
        <f>_xlfn.CONCAT(B451, " - ", D451)</f>
        <v>Eddie Murray - 1984</v>
      </c>
      <c r="D451" s="3">
        <v>1984</v>
      </c>
      <c r="E451" s="3">
        <v>28</v>
      </c>
      <c r="F451" s="3" t="s">
        <v>61</v>
      </c>
      <c r="G451" s="3" t="s">
        <v>43</v>
      </c>
      <c r="H451" s="3">
        <v>162</v>
      </c>
      <c r="I451" s="3">
        <v>705</v>
      </c>
      <c r="J451" s="3">
        <v>588</v>
      </c>
      <c r="K451" s="3">
        <v>97</v>
      </c>
      <c r="L451" s="3">
        <v>180</v>
      </c>
      <c r="M451" s="3">
        <v>122</v>
      </c>
      <c r="N451" s="3">
        <v>26</v>
      </c>
      <c r="O451" s="3">
        <v>3</v>
      </c>
      <c r="P451" s="3">
        <v>29</v>
      </c>
      <c r="Q451" s="3">
        <f>_xlfn.RANK.EQ(P451,$P$2:$P$1031)</f>
        <v>478</v>
      </c>
      <c r="R451" s="3">
        <v>110</v>
      </c>
      <c r="S451" s="3">
        <v>10</v>
      </c>
      <c r="T451" s="3">
        <v>2</v>
      </c>
      <c r="U451" s="3">
        <v>107</v>
      </c>
      <c r="V451" s="3">
        <v>87</v>
      </c>
      <c r="W451" s="3">
        <v>0.30599999999999999</v>
      </c>
      <c r="X451" s="3">
        <f>_xlfn.RANK.EQ(W451,$W$2:$W$1031)</f>
        <v>495</v>
      </c>
      <c r="Y451" s="3">
        <v>0.41</v>
      </c>
      <c r="Z451" s="3">
        <f>_xlfn.RANK.EQ(Y451,$Y$2:$Y$1031)</f>
        <v>267</v>
      </c>
      <c r="AA451" s="3">
        <v>0.50900000000000001</v>
      </c>
      <c r="AB451" s="3">
        <f>_xlfn.RANK.EQ(AA451,$AA$2:$AA$1031)</f>
        <v>638</v>
      </c>
      <c r="AC451" s="17">
        <v>0.91800000000000004</v>
      </c>
      <c r="AD451" s="28">
        <f>_xlfn.RANK.EQ(AC451,$AC$2:$AC$1031)</f>
        <v>507</v>
      </c>
      <c r="AE451" s="21">
        <v>157</v>
      </c>
      <c r="AF451" s="31">
        <f>_xlfn.RANK.EQ(AE451,$AE$2:$AE$1031)</f>
        <v>321</v>
      </c>
      <c r="AG451" s="3">
        <v>299</v>
      </c>
      <c r="AH451" s="3">
        <v>9</v>
      </c>
      <c r="AI451" s="3">
        <v>2</v>
      </c>
      <c r="AJ451" s="3">
        <v>0</v>
      </c>
      <c r="AK451" s="3">
        <v>8</v>
      </c>
      <c r="AL451" s="3">
        <v>25</v>
      </c>
      <c r="AM451" s="21">
        <v>7.1</v>
      </c>
      <c r="AN451" s="21">
        <f>_xlfn.RANK.EQ(AM451,$AM$2:$AM$1031)</f>
        <v>399</v>
      </c>
      <c r="AO451" s="21">
        <f>_xlfn.IFNA(VLOOKUP(C451, 'FanGraphs Plus Stats 1-2000'!$D$2:$L$1048576, MATCH("wRC+", FanGraphs_Plus_Stats_1_1500[[#Headers],[ID]:[BABIP+]], 0), FALSE), 0)</f>
        <v>150</v>
      </c>
      <c r="AP451" s="21">
        <f>_xlfn.RANK.EQ(AO451,$AO$2:$AO$1031)</f>
        <v>417</v>
      </c>
      <c r="AQ451" s="23">
        <f>(AM451/H451)*162</f>
        <v>7.1</v>
      </c>
      <c r="AR451" s="21">
        <f>_xlfn.RANK.EQ(AQ451,$AQ$2:$AQ$1031)</f>
        <v>604</v>
      </c>
      <c r="AS451" s="3">
        <v>4.9000000000000004</v>
      </c>
      <c r="AT451" s="3">
        <f>_xlfn.RANK.EQ(AS451,$AS$2:$AS$1031)</f>
        <v>420</v>
      </c>
      <c r="AU451" s="3">
        <v>6.1</v>
      </c>
      <c r="AV451" s="3">
        <f>_xlfn.RANK.EQ(AU451,$AU$2:$AU$1031)</f>
        <v>511</v>
      </c>
      <c r="AW451" s="14">
        <v>0.2</v>
      </c>
      <c r="AX451" s="3">
        <f>_xlfn.RANK.EQ(AW451,$AW$2:$AW$1031)</f>
        <v>695</v>
      </c>
      <c r="AY451" s="3">
        <v>41</v>
      </c>
      <c r="AZ451" s="3">
        <v>1</v>
      </c>
      <c r="BA451" s="3">
        <v>3</v>
      </c>
      <c r="BB451" s="3">
        <v>4</v>
      </c>
      <c r="BC451" s="3">
        <v>10</v>
      </c>
      <c r="BD451" s="3" t="s">
        <v>392</v>
      </c>
      <c r="BE451" s="13">
        <f>GEOMEAN(AN451,AF451,AP451,AR451)</f>
        <v>423.80173508490128</v>
      </c>
    </row>
    <row r="452" spans="1:57" x14ac:dyDescent="0.45">
      <c r="A452" s="1">
        <f>_xlfn.RANK.EQ(AM452, $AM$2:$AM$1031)</f>
        <v>314</v>
      </c>
      <c r="B452" s="3" t="s">
        <v>471</v>
      </c>
      <c r="C452" s="3" t="str">
        <f>_xlfn.CONCAT(B452, " - ", D452)</f>
        <v>Vladimir Guerrero - 1998</v>
      </c>
      <c r="D452" s="3">
        <v>1998</v>
      </c>
      <c r="E452" s="3">
        <v>23</v>
      </c>
      <c r="F452" s="3" t="s">
        <v>258</v>
      </c>
      <c r="G452" s="3" t="s">
        <v>52</v>
      </c>
      <c r="H452" s="3">
        <v>159</v>
      </c>
      <c r="I452" s="3">
        <v>677</v>
      </c>
      <c r="J452" s="3">
        <v>623</v>
      </c>
      <c r="K452" s="3">
        <v>108</v>
      </c>
      <c r="L452" s="3">
        <v>202</v>
      </c>
      <c r="M452" s="3">
        <v>120</v>
      </c>
      <c r="N452" s="3">
        <v>37</v>
      </c>
      <c r="O452" s="3">
        <v>7</v>
      </c>
      <c r="P452" s="3">
        <v>38</v>
      </c>
      <c r="Q452" s="3">
        <f>_xlfn.RANK.EQ(P452,$P$2:$P$1031)</f>
        <v>217</v>
      </c>
      <c r="R452" s="3">
        <v>109</v>
      </c>
      <c r="S452" s="3">
        <v>11</v>
      </c>
      <c r="T452" s="3">
        <v>9</v>
      </c>
      <c r="U452" s="3">
        <v>42</v>
      </c>
      <c r="V452" s="3">
        <v>95</v>
      </c>
      <c r="W452" s="3">
        <v>0.32400000000000001</v>
      </c>
      <c r="X452" s="3">
        <f>_xlfn.RANK.EQ(W452,$W$2:$W$1031)</f>
        <v>246</v>
      </c>
      <c r="Y452" s="3">
        <v>0.371</v>
      </c>
      <c r="Z452" s="3">
        <f>_xlfn.RANK.EQ(Y452,$Y$2:$Y$1031)</f>
        <v>708</v>
      </c>
      <c r="AA452" s="3">
        <v>0.58899999999999997</v>
      </c>
      <c r="AB452" s="3">
        <f>_xlfn.RANK.EQ(AA452,$AA$2:$AA$1031)</f>
        <v>227</v>
      </c>
      <c r="AC452" s="17">
        <v>0.96</v>
      </c>
      <c r="AD452" s="28">
        <f>_xlfn.RANK.EQ(AC452,$AC$2:$AC$1031)</f>
        <v>326</v>
      </c>
      <c r="AE452" s="21">
        <v>150</v>
      </c>
      <c r="AF452" s="31">
        <f>_xlfn.RANK.EQ(AE452,$AE$2:$AE$1031)</f>
        <v>440</v>
      </c>
      <c r="AG452" s="3">
        <v>367</v>
      </c>
      <c r="AH452" s="3">
        <v>15</v>
      </c>
      <c r="AI452" s="3">
        <v>7</v>
      </c>
      <c r="AJ452" s="3">
        <v>0</v>
      </c>
      <c r="AK452" s="3">
        <v>5</v>
      </c>
      <c r="AL452" s="3">
        <v>13</v>
      </c>
      <c r="AM452" s="21">
        <v>7.4</v>
      </c>
      <c r="AN452" s="21">
        <f>_xlfn.RANK.EQ(AM452,$AM$2:$AM$1031)</f>
        <v>314</v>
      </c>
      <c r="AO452" s="21">
        <f>_xlfn.IFNA(VLOOKUP(C452, 'FanGraphs Plus Stats 1-2000'!$D$2:$L$1048576, MATCH("wRC+", FanGraphs_Plus_Stats_1_1500[[#Headers],[ID]:[BABIP+]], 0), FALSE), 0)</f>
        <v>145</v>
      </c>
      <c r="AP452" s="21">
        <f>_xlfn.RANK.EQ(AO452,$AO$2:$AO$1031)</f>
        <v>514</v>
      </c>
      <c r="AQ452" s="23">
        <f>(AM452/H452)*162</f>
        <v>7.5396226415094345</v>
      </c>
      <c r="AR452" s="21">
        <f>_xlfn.RANK.EQ(AQ452,$AQ$2:$AQ$1031)</f>
        <v>459</v>
      </c>
      <c r="AS452" s="3">
        <v>5.3</v>
      </c>
      <c r="AT452" s="3">
        <f>_xlfn.RANK.EQ(AS452,$AS$2:$AS$1031)</f>
        <v>295</v>
      </c>
      <c r="AU452" s="3">
        <v>5.8</v>
      </c>
      <c r="AV452" s="3">
        <f>_xlfn.RANK.EQ(AU452,$AU$2:$AU$1031)</f>
        <v>606</v>
      </c>
      <c r="AW452" s="14">
        <v>1.1000000000000001</v>
      </c>
      <c r="AX452" s="3">
        <f>_xlfn.RANK.EQ(AW452,$AW$2:$AW$1031)</f>
        <v>434</v>
      </c>
      <c r="AY452" s="3">
        <v>45</v>
      </c>
      <c r="AZ452" s="3">
        <v>0</v>
      </c>
      <c r="BA452" s="3">
        <v>-1</v>
      </c>
      <c r="BB452" s="3">
        <v>-1</v>
      </c>
      <c r="BC452" s="3">
        <v>17</v>
      </c>
      <c r="BD452" s="3" t="s">
        <v>166</v>
      </c>
      <c r="BE452" s="13">
        <f>GEOMEAN(AN452,AF452,AP452,AR452)</f>
        <v>424.90274059824532</v>
      </c>
    </row>
    <row r="453" spans="1:57" x14ac:dyDescent="0.45">
      <c r="A453" s="1">
        <f>_xlfn.RANK.EQ(AM453, $AM$2:$AM$1031)</f>
        <v>399</v>
      </c>
      <c r="B453" s="3" t="s">
        <v>154</v>
      </c>
      <c r="C453" s="3" t="str">
        <f>_xlfn.CONCAT(B453, " - ", D453)</f>
        <v>Ken Griffey Jr. - 1991</v>
      </c>
      <c r="D453" s="3">
        <v>1991</v>
      </c>
      <c r="E453" s="3">
        <v>21</v>
      </c>
      <c r="F453" s="3" t="s">
        <v>106</v>
      </c>
      <c r="G453" s="3" t="s">
        <v>43</v>
      </c>
      <c r="H453" s="3">
        <v>154</v>
      </c>
      <c r="I453" s="3">
        <v>633</v>
      </c>
      <c r="J453" s="3">
        <v>548</v>
      </c>
      <c r="K453" s="3">
        <v>76</v>
      </c>
      <c r="L453" s="3">
        <v>179</v>
      </c>
      <c r="M453" s="3">
        <v>114</v>
      </c>
      <c r="N453" s="3">
        <v>42</v>
      </c>
      <c r="O453" s="3">
        <v>1</v>
      </c>
      <c r="P453" s="3">
        <v>22</v>
      </c>
      <c r="Q453" s="3">
        <f>_xlfn.RANK.EQ(P453,$P$2:$P$1031)</f>
        <v>697</v>
      </c>
      <c r="R453" s="3">
        <v>100</v>
      </c>
      <c r="S453" s="3">
        <v>18</v>
      </c>
      <c r="T453" s="3">
        <v>6</v>
      </c>
      <c r="U453" s="3">
        <v>71</v>
      </c>
      <c r="V453" s="3">
        <v>82</v>
      </c>
      <c r="W453" s="3">
        <v>0.32700000000000001</v>
      </c>
      <c r="X453" s="3">
        <f>_xlfn.RANK.EQ(W453,$W$2:$W$1031)</f>
        <v>205</v>
      </c>
      <c r="Y453" s="3">
        <v>0.39900000000000002</v>
      </c>
      <c r="Z453" s="3">
        <f>_xlfn.RANK.EQ(Y453,$Y$2:$Y$1031)</f>
        <v>382</v>
      </c>
      <c r="AA453" s="3">
        <v>0.52700000000000002</v>
      </c>
      <c r="AB453" s="3">
        <f>_xlfn.RANK.EQ(AA453,$AA$2:$AA$1031)</f>
        <v>544</v>
      </c>
      <c r="AC453" s="17">
        <v>0.92600000000000005</v>
      </c>
      <c r="AD453" s="28">
        <f>_xlfn.RANK.EQ(AC453,$AC$2:$AC$1031)</f>
        <v>466</v>
      </c>
      <c r="AE453" s="21">
        <v>155</v>
      </c>
      <c r="AF453" s="31">
        <f>_xlfn.RANK.EQ(AE453,$AE$2:$AE$1031)</f>
        <v>367</v>
      </c>
      <c r="AG453" s="3">
        <v>289</v>
      </c>
      <c r="AH453" s="3">
        <v>10</v>
      </c>
      <c r="AI453" s="3">
        <v>1</v>
      </c>
      <c r="AJ453" s="3">
        <v>4</v>
      </c>
      <c r="AK453" s="3">
        <v>9</v>
      </c>
      <c r="AL453" s="3">
        <v>21</v>
      </c>
      <c r="AM453" s="21">
        <v>7.1</v>
      </c>
      <c r="AN453" s="21">
        <f>_xlfn.RANK.EQ(AM453,$AM$2:$AM$1031)</f>
        <v>399</v>
      </c>
      <c r="AO453" s="21">
        <f>_xlfn.IFNA(VLOOKUP(C453, 'FanGraphs Plus Stats 1-2000'!$D$2:$L$1048576, MATCH("wRC+", FanGraphs_Plus_Stats_1_1500[[#Headers],[ID]:[BABIP+]], 0), FALSE), 0)</f>
        <v>148</v>
      </c>
      <c r="AP453" s="21">
        <f>_xlfn.RANK.EQ(AO453,$AO$2:$AO$1031)</f>
        <v>458</v>
      </c>
      <c r="AQ453" s="23">
        <f>(AM453/H453)*162</f>
        <v>7.4688311688311684</v>
      </c>
      <c r="AR453" s="21">
        <f>_xlfn.RANK.EQ(AQ453,$AQ$2:$AQ$1031)</f>
        <v>487</v>
      </c>
      <c r="AS453" s="3">
        <v>5</v>
      </c>
      <c r="AT453" s="3">
        <f>_xlfn.RANK.EQ(AS453,$AS$2:$AS$1031)</f>
        <v>390</v>
      </c>
      <c r="AU453" s="3">
        <v>6.5</v>
      </c>
      <c r="AV453" s="3">
        <f>_xlfn.RANK.EQ(AU453,$AU$2:$AU$1031)</f>
        <v>375</v>
      </c>
      <c r="AW453" s="14">
        <v>1</v>
      </c>
      <c r="AX453" s="3">
        <f>_xlfn.RANK.EQ(AW453,$AW$2:$AW$1031)</f>
        <v>464</v>
      </c>
      <c r="AY453" s="3">
        <v>34</v>
      </c>
      <c r="AZ453" s="3">
        <v>1</v>
      </c>
      <c r="BA453" s="3">
        <v>2</v>
      </c>
      <c r="BB453" s="3">
        <v>4</v>
      </c>
      <c r="BC453" s="3">
        <v>7</v>
      </c>
      <c r="BD453" s="3" t="s">
        <v>227</v>
      </c>
      <c r="BE453" s="13">
        <f>GEOMEAN(AN453,AF453,AP453,AR453)</f>
        <v>425.11688006588588</v>
      </c>
    </row>
    <row r="454" spans="1:57" x14ac:dyDescent="0.45">
      <c r="A454" s="1">
        <f>_xlfn.RANK.EQ(AM454, $AM$2:$AM$1031)</f>
        <v>463</v>
      </c>
      <c r="B454" s="3" t="s">
        <v>138</v>
      </c>
      <c r="C454" s="3" t="str">
        <f>_xlfn.CONCAT(B454, " - ", D454)</f>
        <v>Mike Schmidt - 1983</v>
      </c>
      <c r="D454" s="3">
        <v>1983</v>
      </c>
      <c r="E454" s="3">
        <v>33</v>
      </c>
      <c r="F454" s="3" t="s">
        <v>139</v>
      </c>
      <c r="G454" s="3" t="s">
        <v>52</v>
      </c>
      <c r="H454" s="3">
        <v>154</v>
      </c>
      <c r="I454" s="3">
        <v>669</v>
      </c>
      <c r="J454" s="3">
        <v>534</v>
      </c>
      <c r="K454" s="3">
        <v>104</v>
      </c>
      <c r="L454" s="3">
        <v>136</v>
      </c>
      <c r="M454" s="3">
        <v>76</v>
      </c>
      <c r="N454" s="3">
        <v>16</v>
      </c>
      <c r="O454" s="3">
        <v>4</v>
      </c>
      <c r="P454" s="3">
        <v>40</v>
      </c>
      <c r="Q454" s="3">
        <f>_xlfn.RANK.EQ(P454,$P$2:$P$1031)</f>
        <v>165</v>
      </c>
      <c r="R454" s="3">
        <v>109</v>
      </c>
      <c r="S454" s="3">
        <v>7</v>
      </c>
      <c r="T454" s="3">
        <v>8</v>
      </c>
      <c r="U454" s="3">
        <v>128</v>
      </c>
      <c r="V454" s="3">
        <v>148</v>
      </c>
      <c r="W454" s="3">
        <v>0.255</v>
      </c>
      <c r="X454" s="3">
        <f>_xlfn.RANK.EQ(W454,$W$2:$W$1031)</f>
        <v>1003</v>
      </c>
      <c r="Y454" s="3">
        <v>0.39900000000000002</v>
      </c>
      <c r="Z454" s="3">
        <f>_xlfn.RANK.EQ(Y454,$Y$2:$Y$1031)</f>
        <v>382</v>
      </c>
      <c r="AA454" s="3">
        <v>0.52400000000000002</v>
      </c>
      <c r="AB454" s="3">
        <f>_xlfn.RANK.EQ(AA454,$AA$2:$AA$1031)</f>
        <v>560</v>
      </c>
      <c r="AC454" s="17">
        <v>0.92300000000000004</v>
      </c>
      <c r="AD454" s="28">
        <f>_xlfn.RANK.EQ(AC454,$AC$2:$AC$1031)</f>
        <v>482</v>
      </c>
      <c r="AE454" s="21">
        <v>156</v>
      </c>
      <c r="AF454" s="31">
        <f>_xlfn.RANK.EQ(AE454,$AE$2:$AE$1031)</f>
        <v>346</v>
      </c>
      <c r="AG454" s="3">
        <v>280</v>
      </c>
      <c r="AH454" s="3">
        <v>10</v>
      </c>
      <c r="AI454" s="3">
        <v>3</v>
      </c>
      <c r="AJ454" s="3">
        <v>0</v>
      </c>
      <c r="AK454" s="3">
        <v>4</v>
      </c>
      <c r="AL454" s="3">
        <v>17</v>
      </c>
      <c r="AM454" s="21">
        <v>6.9</v>
      </c>
      <c r="AN454" s="21">
        <f>_xlfn.RANK.EQ(AM454,$AM$2:$AM$1031)</f>
        <v>463</v>
      </c>
      <c r="AO454" s="21">
        <f>_xlfn.IFNA(VLOOKUP(C454, 'FanGraphs Plus Stats 1-2000'!$D$2:$L$1048576, MATCH("wRC+", FanGraphs_Plus_Stats_1_1500[[#Headers],[ID]:[BABIP+]], 0), FALSE), 0)</f>
        <v>152</v>
      </c>
      <c r="AP454" s="21">
        <f>_xlfn.RANK.EQ(AO454,$AO$2:$AO$1031)</f>
        <v>372</v>
      </c>
      <c r="AQ454" s="23">
        <f>(AM454/H454)*162</f>
        <v>7.2584415584415583</v>
      </c>
      <c r="AR454" s="21">
        <f>_xlfn.RANK.EQ(AQ454,$AQ$2:$AQ$1031)</f>
        <v>549</v>
      </c>
      <c r="AS454" s="3">
        <v>4.5999999999999996</v>
      </c>
      <c r="AT454" s="3">
        <f>_xlfn.RANK.EQ(AS454,$AS$2:$AS$1031)</f>
        <v>534</v>
      </c>
      <c r="AU454" s="3">
        <v>6.3</v>
      </c>
      <c r="AV454" s="3">
        <f>_xlfn.RANK.EQ(AU454,$AU$2:$AU$1031)</f>
        <v>443</v>
      </c>
      <c r="AW454" s="14">
        <v>0.8</v>
      </c>
      <c r="AX454" s="3">
        <f>_xlfn.RANK.EQ(AW454,$AW$2:$AW$1031)</f>
        <v>517</v>
      </c>
      <c r="AY454" s="3">
        <v>40</v>
      </c>
      <c r="AZ454" s="3">
        <v>0</v>
      </c>
      <c r="BA454" s="3">
        <v>-3</v>
      </c>
      <c r="BB454" s="3">
        <v>-3</v>
      </c>
      <c r="BC454" s="3">
        <v>5</v>
      </c>
      <c r="BD454" s="3" t="s">
        <v>165</v>
      </c>
      <c r="BE454" s="13">
        <f>GEOMEAN(AN454,AF454,AP454,AR454)</f>
        <v>425.29775823773002</v>
      </c>
    </row>
    <row r="455" spans="1:57" x14ac:dyDescent="0.45">
      <c r="A455" s="1">
        <f>_xlfn.RANK.EQ(AM455, $AM$2:$AM$1031)</f>
        <v>664</v>
      </c>
      <c r="B455" s="3" t="s">
        <v>818</v>
      </c>
      <c r="C455" s="3" t="str">
        <f>_xlfn.CONCAT(B455, " - ", D455)</f>
        <v>Darryl Strawberry - 1987</v>
      </c>
      <c r="D455" s="3">
        <v>1987</v>
      </c>
      <c r="E455" s="3">
        <v>25</v>
      </c>
      <c r="F455" s="3" t="s">
        <v>294</v>
      </c>
      <c r="G455" s="3" t="s">
        <v>52</v>
      </c>
      <c r="H455" s="3">
        <v>154</v>
      </c>
      <c r="I455" s="3">
        <v>640</v>
      </c>
      <c r="J455" s="3">
        <v>532</v>
      </c>
      <c r="K455" s="3">
        <v>108</v>
      </c>
      <c r="L455" s="3">
        <v>151</v>
      </c>
      <c r="M455" s="3">
        <v>75</v>
      </c>
      <c r="N455" s="3">
        <v>32</v>
      </c>
      <c r="O455" s="3">
        <v>5</v>
      </c>
      <c r="P455" s="3">
        <v>39</v>
      </c>
      <c r="Q455" s="3">
        <f>_xlfn.RANK.EQ(P455,$P$2:$P$1031)</f>
        <v>187</v>
      </c>
      <c r="R455" s="3">
        <v>104</v>
      </c>
      <c r="S455" s="3">
        <v>36</v>
      </c>
      <c r="T455" s="3">
        <v>12</v>
      </c>
      <c r="U455" s="3">
        <v>97</v>
      </c>
      <c r="V455" s="3">
        <v>122</v>
      </c>
      <c r="W455" s="3">
        <v>0.28399999999999997</v>
      </c>
      <c r="X455" s="3">
        <f>_xlfn.RANK.EQ(W455,$W$2:$W$1031)</f>
        <v>808</v>
      </c>
      <c r="Y455" s="3">
        <v>0.39800000000000002</v>
      </c>
      <c r="Z455" s="3">
        <f>_xlfn.RANK.EQ(Y455,$Y$2:$Y$1031)</f>
        <v>399</v>
      </c>
      <c r="AA455" s="3">
        <v>0.58299999999999996</v>
      </c>
      <c r="AB455" s="3">
        <f>_xlfn.RANK.EQ(AA455,$AA$2:$AA$1031)</f>
        <v>250</v>
      </c>
      <c r="AC455" s="17">
        <v>0.98099999999999998</v>
      </c>
      <c r="AD455" s="28">
        <f>_xlfn.RANK.EQ(AC455,$AC$2:$AC$1031)</f>
        <v>258</v>
      </c>
      <c r="AE455" s="21">
        <v>162</v>
      </c>
      <c r="AF455" s="31">
        <f>_xlfn.RANK.EQ(AE455,$AE$2:$AE$1031)</f>
        <v>254</v>
      </c>
      <c r="AG455" s="3">
        <v>310</v>
      </c>
      <c r="AH455" s="3">
        <v>4</v>
      </c>
      <c r="AI455" s="3">
        <v>7</v>
      </c>
      <c r="AJ455" s="3">
        <v>0</v>
      </c>
      <c r="AK455" s="3">
        <v>4</v>
      </c>
      <c r="AL455" s="3">
        <v>13</v>
      </c>
      <c r="AM455" s="21">
        <v>6.4</v>
      </c>
      <c r="AN455" s="21">
        <f>_xlfn.RANK.EQ(AM455,$AM$2:$AM$1031)</f>
        <v>664</v>
      </c>
      <c r="AO455" s="21">
        <f>_xlfn.IFNA(VLOOKUP(C455, 'FanGraphs Plus Stats 1-2000'!$D$2:$L$1048576, MATCH("wRC+", FanGraphs_Plus_Stats_1_1500[[#Headers],[ID]:[BABIP+]], 0), FALSE), 0)</f>
        <v>159</v>
      </c>
      <c r="AP455" s="21">
        <f>_xlfn.RANK.EQ(AO455,$AO$2:$AO$1031)</f>
        <v>256</v>
      </c>
      <c r="AQ455" s="23">
        <f>(AM455/H455)*162</f>
        <v>6.732467532467532</v>
      </c>
      <c r="AR455" s="21">
        <f>_xlfn.RANK.EQ(AQ455,$AQ$2:$AQ$1031)</f>
        <v>760</v>
      </c>
      <c r="AS455" s="3">
        <v>4.2</v>
      </c>
      <c r="AT455" s="3">
        <f>_xlfn.RANK.EQ(AS455,$AS$2:$AS$1031)</f>
        <v>713</v>
      </c>
      <c r="AU455" s="3">
        <v>7.2</v>
      </c>
      <c r="AV455" s="3">
        <f>_xlfn.RANK.EQ(AU455,$AU$2:$AU$1031)</f>
        <v>215</v>
      </c>
      <c r="AW455" s="14">
        <v>-1.5</v>
      </c>
      <c r="AX455" s="3">
        <f>_xlfn.RANK.EQ(AW455,$AW$2:$AW$1031)</f>
        <v>1009</v>
      </c>
      <c r="AY455" s="3">
        <v>50</v>
      </c>
      <c r="AZ455" s="3">
        <v>1</v>
      </c>
      <c r="BA455" s="3">
        <v>6</v>
      </c>
      <c r="BB455" s="3">
        <v>6</v>
      </c>
      <c r="BC455" s="3">
        <v>-9</v>
      </c>
      <c r="BD455" s="3" t="s">
        <v>166</v>
      </c>
      <c r="BE455" s="13">
        <f>GEOMEAN(AN455,AF455,AP455,AR455)</f>
        <v>425.61197465270209</v>
      </c>
    </row>
    <row r="456" spans="1:57" x14ac:dyDescent="0.45">
      <c r="A456" s="1">
        <f>_xlfn.RANK.EQ(AM456, $AM$2:$AM$1031)</f>
        <v>664</v>
      </c>
      <c r="B456" s="3" t="s">
        <v>67</v>
      </c>
      <c r="C456" s="3" t="str">
        <f>_xlfn.CONCAT(B456, " - ", D456)</f>
        <v>Mickey Mantle - 1960</v>
      </c>
      <c r="D456" s="3">
        <v>1960</v>
      </c>
      <c r="E456" s="3">
        <v>28</v>
      </c>
      <c r="F456" s="3" t="s">
        <v>42</v>
      </c>
      <c r="G456" s="3" t="s">
        <v>43</v>
      </c>
      <c r="H456" s="3">
        <v>153</v>
      </c>
      <c r="I456" s="3">
        <v>644</v>
      </c>
      <c r="J456" s="3">
        <v>527</v>
      </c>
      <c r="K456" s="3">
        <v>119</v>
      </c>
      <c r="L456" s="3">
        <v>145</v>
      </c>
      <c r="M456" s="3">
        <v>82</v>
      </c>
      <c r="N456" s="3">
        <v>17</v>
      </c>
      <c r="O456" s="3">
        <v>6</v>
      </c>
      <c r="P456" s="3">
        <v>40</v>
      </c>
      <c r="Q456" s="3">
        <f>_xlfn.RANK.EQ(P456,$P$2:$P$1031)</f>
        <v>165</v>
      </c>
      <c r="R456" s="3">
        <v>94</v>
      </c>
      <c r="S456" s="3">
        <v>14</v>
      </c>
      <c r="T456" s="3">
        <v>3</v>
      </c>
      <c r="U456" s="3">
        <v>111</v>
      </c>
      <c r="V456" s="3">
        <v>125</v>
      </c>
      <c r="W456" s="3">
        <v>0.27500000000000002</v>
      </c>
      <c r="X456" s="3">
        <f>_xlfn.RANK.EQ(W456,$W$2:$W$1031)</f>
        <v>908</v>
      </c>
      <c r="Y456" s="3">
        <v>0.39900000000000002</v>
      </c>
      <c r="Z456" s="3">
        <f>_xlfn.RANK.EQ(Y456,$Y$2:$Y$1031)</f>
        <v>382</v>
      </c>
      <c r="AA456" s="3">
        <v>0.55800000000000005</v>
      </c>
      <c r="AB456" s="3">
        <f>_xlfn.RANK.EQ(AA456,$AA$2:$AA$1031)</f>
        <v>346</v>
      </c>
      <c r="AC456" s="17">
        <v>0.95699999999999996</v>
      </c>
      <c r="AD456" s="28">
        <f>_xlfn.RANK.EQ(AC456,$AC$2:$AC$1031)</f>
        <v>338</v>
      </c>
      <c r="AE456" s="21">
        <v>162</v>
      </c>
      <c r="AF456" s="31">
        <f>_xlfn.RANK.EQ(AE456,$AE$2:$AE$1031)</f>
        <v>254</v>
      </c>
      <c r="AG456" s="3">
        <v>294</v>
      </c>
      <c r="AH456" s="3">
        <v>11</v>
      </c>
      <c r="AI456" s="3">
        <v>1</v>
      </c>
      <c r="AJ456" s="3">
        <v>0</v>
      </c>
      <c r="AK456" s="3">
        <v>5</v>
      </c>
      <c r="AL456" s="3">
        <v>6</v>
      </c>
      <c r="AM456" s="21">
        <v>6.4</v>
      </c>
      <c r="AN456" s="21">
        <f>_xlfn.RANK.EQ(AM456,$AM$2:$AM$1031)</f>
        <v>664</v>
      </c>
      <c r="AO456" s="21">
        <f>_xlfn.IFNA(VLOOKUP(C456, 'FanGraphs Plus Stats 1-2000'!$D$2:$L$1048576, MATCH("wRC+", FanGraphs_Plus_Stats_1_1500[[#Headers],[ID]:[BABIP+]], 0), FALSE), 0)</f>
        <v>158</v>
      </c>
      <c r="AP456" s="21">
        <f>_xlfn.RANK.EQ(AO456,$AO$2:$AO$1031)</f>
        <v>270</v>
      </c>
      <c r="AQ456" s="23">
        <f>(AM456/H456)*162</f>
        <v>6.7764705882352949</v>
      </c>
      <c r="AR456" s="21">
        <f>_xlfn.RANK.EQ(AQ456,$AQ$2:$AQ$1031)</f>
        <v>736</v>
      </c>
      <c r="AS456" s="3">
        <v>4.4000000000000004</v>
      </c>
      <c r="AT456" s="3">
        <f>_xlfn.RANK.EQ(AS456,$AS$2:$AS$1031)</f>
        <v>613</v>
      </c>
      <c r="AU456" s="3">
        <v>6.7</v>
      </c>
      <c r="AV456" s="3">
        <f>_xlfn.RANK.EQ(AU456,$AU$2:$AU$1031)</f>
        <v>327</v>
      </c>
      <c r="AW456" s="14">
        <v>-0.3</v>
      </c>
      <c r="AX456" s="3">
        <f>_xlfn.RANK.EQ(AW456,$AW$2:$AW$1031)</f>
        <v>839</v>
      </c>
      <c r="AY456" s="3">
        <v>43</v>
      </c>
      <c r="AZ456" s="3">
        <v>-1</v>
      </c>
      <c r="BA456" s="3">
        <v>4</v>
      </c>
      <c r="BB456" s="3">
        <v>3</v>
      </c>
      <c r="BC456" s="3">
        <v>-1</v>
      </c>
      <c r="BD456" s="3" t="s">
        <v>68</v>
      </c>
      <c r="BE456" s="13">
        <f>GEOMEAN(AN456,AF456,AP456,AR456)</f>
        <v>427.86902121826171</v>
      </c>
    </row>
    <row r="457" spans="1:57" x14ac:dyDescent="0.45">
      <c r="A457" s="1">
        <f>_xlfn.RANK.EQ(AM457, $AM$2:$AM$1031)</f>
        <v>714</v>
      </c>
      <c r="B457" s="3" t="s">
        <v>318</v>
      </c>
      <c r="C457" s="3" t="str">
        <f>_xlfn.CONCAT(B457, " - ", D457)</f>
        <v>Jeff Bagwell - 1998</v>
      </c>
      <c r="D457" s="3">
        <v>1998</v>
      </c>
      <c r="E457" s="3">
        <v>30</v>
      </c>
      <c r="F457" s="3" t="s">
        <v>178</v>
      </c>
      <c r="G457" s="3" t="s">
        <v>52</v>
      </c>
      <c r="H457" s="3">
        <v>147</v>
      </c>
      <c r="I457" s="3">
        <v>661</v>
      </c>
      <c r="J457" s="3">
        <v>540</v>
      </c>
      <c r="K457" s="3">
        <v>124</v>
      </c>
      <c r="L457" s="3">
        <v>164</v>
      </c>
      <c r="M457" s="3">
        <v>96</v>
      </c>
      <c r="N457" s="3">
        <v>33</v>
      </c>
      <c r="O457" s="3">
        <v>1</v>
      </c>
      <c r="P457" s="3">
        <v>34</v>
      </c>
      <c r="Q457" s="3">
        <f>_xlfn.RANK.EQ(P457,$P$2:$P$1031)</f>
        <v>319</v>
      </c>
      <c r="R457" s="3">
        <v>111</v>
      </c>
      <c r="S457" s="3">
        <v>19</v>
      </c>
      <c r="T457" s="3">
        <v>7</v>
      </c>
      <c r="U457" s="3">
        <v>109</v>
      </c>
      <c r="V457" s="3">
        <v>90</v>
      </c>
      <c r="W457" s="3">
        <v>0.30399999999999999</v>
      </c>
      <c r="X457" s="3">
        <f>_xlfn.RANK.EQ(W457,$W$2:$W$1031)</f>
        <v>528</v>
      </c>
      <c r="Y457" s="3">
        <v>0.42399999999999999</v>
      </c>
      <c r="Z457" s="3">
        <f>_xlfn.RANK.EQ(Y457,$Y$2:$Y$1031)</f>
        <v>171</v>
      </c>
      <c r="AA457" s="3">
        <v>0.55700000000000005</v>
      </c>
      <c r="AB457" s="3">
        <f>_xlfn.RANK.EQ(AA457,$AA$2:$AA$1031)</f>
        <v>354</v>
      </c>
      <c r="AC457" s="17">
        <v>0.98099999999999998</v>
      </c>
      <c r="AD457" s="28">
        <f>_xlfn.RANK.EQ(AC457,$AC$2:$AC$1031)</f>
        <v>258</v>
      </c>
      <c r="AE457" s="21">
        <v>158</v>
      </c>
      <c r="AF457" s="31">
        <f>_xlfn.RANK.EQ(AE457,$AE$2:$AE$1031)</f>
        <v>309</v>
      </c>
      <c r="AG457" s="3">
        <v>301</v>
      </c>
      <c r="AH457" s="3">
        <v>14</v>
      </c>
      <c r="AI457" s="3">
        <v>7</v>
      </c>
      <c r="AJ457" s="3">
        <v>0</v>
      </c>
      <c r="AK457" s="3">
        <v>5</v>
      </c>
      <c r="AL457" s="3">
        <v>8</v>
      </c>
      <c r="AM457" s="21">
        <v>6.3</v>
      </c>
      <c r="AN457" s="21">
        <f>_xlfn.RANK.EQ(AM457,$AM$2:$AM$1031)</f>
        <v>714</v>
      </c>
      <c r="AO457" s="21">
        <f>_xlfn.IFNA(VLOOKUP(C457, 'FanGraphs Plus Stats 1-2000'!$D$2:$L$1048576, MATCH("wRC+", FanGraphs_Plus_Stats_1_1500[[#Headers],[ID]:[BABIP+]], 0), FALSE), 0)</f>
        <v>162</v>
      </c>
      <c r="AP457" s="21">
        <f>_xlfn.RANK.EQ(AO457,$AO$2:$AO$1031)</f>
        <v>226</v>
      </c>
      <c r="AQ457" s="23">
        <f>(AM457/H457)*162</f>
        <v>6.9428571428571431</v>
      </c>
      <c r="AR457" s="21">
        <f>_xlfn.RANK.EQ(AQ457,$AQ$2:$AQ$1031)</f>
        <v>675</v>
      </c>
      <c r="AS457" s="3">
        <v>4.4000000000000004</v>
      </c>
      <c r="AT457" s="3">
        <f>_xlfn.RANK.EQ(AS457,$AS$2:$AS$1031)</f>
        <v>613</v>
      </c>
      <c r="AU457" s="3">
        <v>6.1</v>
      </c>
      <c r="AV457" s="3">
        <f>_xlfn.RANK.EQ(AU457,$AU$2:$AU$1031)</f>
        <v>511</v>
      </c>
      <c r="AW457" s="14">
        <v>-0.5</v>
      </c>
      <c r="AX457" s="3">
        <f>_xlfn.RANK.EQ(AW457,$AW$2:$AW$1031)</f>
        <v>885</v>
      </c>
      <c r="AY457" s="3">
        <v>49</v>
      </c>
      <c r="AZ457" s="3">
        <v>-1</v>
      </c>
      <c r="BA457" s="3">
        <v>2</v>
      </c>
      <c r="BB457" s="3">
        <v>1</v>
      </c>
      <c r="BC457" s="3">
        <v>4</v>
      </c>
      <c r="BD457" s="3" t="s">
        <v>193</v>
      </c>
      <c r="BE457" s="13">
        <f>GEOMEAN(AN457,AF457,AP457,AR457)</f>
        <v>428.31888747172383</v>
      </c>
    </row>
    <row r="458" spans="1:57" ht="26.65" x14ac:dyDescent="0.45">
      <c r="A458" s="1">
        <f>_xlfn.RANK.EQ(AM458, $AM$2:$AM$1031)</f>
        <v>341</v>
      </c>
      <c r="B458" s="3" t="s">
        <v>500</v>
      </c>
      <c r="C458" s="3" t="str">
        <f>_xlfn.CONCAT(B458, " - ", D458)</f>
        <v>Kris Bryant - 2016</v>
      </c>
      <c r="D458" s="3">
        <v>2016</v>
      </c>
      <c r="E458" s="3">
        <v>24</v>
      </c>
      <c r="F458" s="3" t="s">
        <v>88</v>
      </c>
      <c r="G458" s="3" t="s">
        <v>52</v>
      </c>
      <c r="H458" s="3">
        <v>155</v>
      </c>
      <c r="I458" s="3">
        <v>699</v>
      </c>
      <c r="J458" s="3">
        <v>603</v>
      </c>
      <c r="K458" s="3">
        <v>121</v>
      </c>
      <c r="L458" s="3">
        <v>176</v>
      </c>
      <c r="M458" s="3">
        <v>99</v>
      </c>
      <c r="N458" s="3">
        <v>35</v>
      </c>
      <c r="O458" s="3">
        <v>3</v>
      </c>
      <c r="P458" s="3">
        <v>39</v>
      </c>
      <c r="Q458" s="3">
        <f>_xlfn.RANK.EQ(P458,$P$2:$P$1031)</f>
        <v>187</v>
      </c>
      <c r="R458" s="3">
        <v>102</v>
      </c>
      <c r="S458" s="3">
        <v>8</v>
      </c>
      <c r="T458" s="3">
        <v>5</v>
      </c>
      <c r="U458" s="3">
        <v>75</v>
      </c>
      <c r="V458" s="3">
        <v>154</v>
      </c>
      <c r="W458" s="3">
        <v>0.29199999999999998</v>
      </c>
      <c r="X458" s="3">
        <f>_xlfn.RANK.EQ(W458,$W$2:$W$1031)</f>
        <v>710</v>
      </c>
      <c r="Y458" s="3">
        <v>0.38500000000000001</v>
      </c>
      <c r="Z458" s="3">
        <f>_xlfn.RANK.EQ(Y458,$Y$2:$Y$1031)</f>
        <v>544</v>
      </c>
      <c r="AA458" s="3">
        <v>0.55400000000000005</v>
      </c>
      <c r="AB458" s="3">
        <f>_xlfn.RANK.EQ(AA458,$AA$2:$AA$1031)</f>
        <v>368</v>
      </c>
      <c r="AC458" s="17">
        <v>0.93899999999999995</v>
      </c>
      <c r="AD458" s="28">
        <f>_xlfn.RANK.EQ(AC458,$AC$2:$AC$1031)</f>
        <v>406</v>
      </c>
      <c r="AE458" s="21">
        <v>146</v>
      </c>
      <c r="AF458" s="31">
        <f>_xlfn.RANK.EQ(AE458,$AE$2:$AE$1031)</f>
        <v>515</v>
      </c>
      <c r="AG458" s="3">
        <v>334</v>
      </c>
      <c r="AH458" s="3">
        <v>3</v>
      </c>
      <c r="AI458" s="3">
        <v>18</v>
      </c>
      <c r="AJ458" s="3">
        <v>0</v>
      </c>
      <c r="AK458" s="3">
        <v>3</v>
      </c>
      <c r="AL458" s="3">
        <v>5</v>
      </c>
      <c r="AM458" s="21">
        <v>7.3</v>
      </c>
      <c r="AN458" s="21">
        <f>_xlfn.RANK.EQ(AM458,$AM$2:$AM$1031)</f>
        <v>341</v>
      </c>
      <c r="AO458" s="21">
        <f>_xlfn.IFNA(VLOOKUP(C458, 'FanGraphs Plus Stats 1-2000'!$D$2:$L$1048576, MATCH("wRC+", FanGraphs_Plus_Stats_1_1500[[#Headers],[ID]:[BABIP+]], 0), FALSE), 0)</f>
        <v>148</v>
      </c>
      <c r="AP458" s="21">
        <f>_xlfn.RANK.EQ(AO458,$AO$2:$AO$1031)</f>
        <v>458</v>
      </c>
      <c r="AQ458" s="23">
        <f>(AM458/H458)*162</f>
        <v>7.6296774193548389</v>
      </c>
      <c r="AR458" s="21">
        <f>_xlfn.RANK.EQ(AQ458,$AQ$2:$AQ$1031)</f>
        <v>432</v>
      </c>
      <c r="AS458" s="3">
        <v>5.3</v>
      </c>
      <c r="AT458" s="3">
        <f>_xlfn.RANK.EQ(AS458,$AS$2:$AS$1031)</f>
        <v>295</v>
      </c>
      <c r="AU458" s="3">
        <v>6.4</v>
      </c>
      <c r="AV458" s="3">
        <f>_xlfn.RANK.EQ(AU458,$AU$2:$AU$1031)</f>
        <v>405</v>
      </c>
      <c r="AW458" s="14">
        <v>0.8</v>
      </c>
      <c r="AX458" s="3">
        <f>_xlfn.RANK.EQ(AW458,$AW$2:$AW$1031)</f>
        <v>517</v>
      </c>
      <c r="AY458" s="3">
        <v>42</v>
      </c>
      <c r="AZ458" s="3">
        <v>2</v>
      </c>
      <c r="BA458" s="3">
        <v>2</v>
      </c>
      <c r="BB458" s="3">
        <v>4</v>
      </c>
      <c r="BC458" s="3">
        <v>9</v>
      </c>
      <c r="BD458" s="3" t="s">
        <v>501</v>
      </c>
      <c r="BE458" s="13">
        <f>GEOMEAN(AN458,AF458,AP458,AR458)</f>
        <v>431.74538917191001</v>
      </c>
    </row>
    <row r="459" spans="1:57" x14ac:dyDescent="0.45">
      <c r="A459" s="1">
        <f>_xlfn.RANK.EQ(AM459, $AM$2:$AM$1031)</f>
        <v>619</v>
      </c>
      <c r="B459" s="3" t="s">
        <v>580</v>
      </c>
      <c r="C459" s="3" t="str">
        <f>_xlfn.CONCAT(B459, " - ", D459)</f>
        <v>Edgar Martínez - 1996</v>
      </c>
      <c r="D459" s="3">
        <v>1996</v>
      </c>
      <c r="E459" s="3">
        <v>33</v>
      </c>
      <c r="F459" s="3" t="s">
        <v>106</v>
      </c>
      <c r="G459" s="3" t="s">
        <v>43</v>
      </c>
      <c r="H459" s="3">
        <v>139</v>
      </c>
      <c r="I459" s="3">
        <v>634</v>
      </c>
      <c r="J459" s="3">
        <v>499</v>
      </c>
      <c r="K459" s="3">
        <v>121</v>
      </c>
      <c r="L459" s="3">
        <v>163</v>
      </c>
      <c r="M459" s="3">
        <v>83</v>
      </c>
      <c r="N459" s="3">
        <v>52</v>
      </c>
      <c r="O459" s="3">
        <v>2</v>
      </c>
      <c r="P459" s="3">
        <v>26</v>
      </c>
      <c r="Q459" s="3">
        <f>_xlfn.RANK.EQ(P459,$P$2:$P$1031)</f>
        <v>575</v>
      </c>
      <c r="R459" s="3">
        <v>103</v>
      </c>
      <c r="S459" s="3">
        <v>3</v>
      </c>
      <c r="T459" s="3">
        <v>3</v>
      </c>
      <c r="U459" s="3">
        <v>123</v>
      </c>
      <c r="V459" s="3">
        <v>84</v>
      </c>
      <c r="W459" s="3">
        <v>0.32700000000000001</v>
      </c>
      <c r="X459" s="3">
        <f>_xlfn.RANK.EQ(W459,$W$2:$W$1031)</f>
        <v>205</v>
      </c>
      <c r="Y459" s="3">
        <v>0.46400000000000002</v>
      </c>
      <c r="Z459" s="3">
        <f>_xlfn.RANK.EQ(Y459,$Y$2:$Y$1031)</f>
        <v>31</v>
      </c>
      <c r="AA459" s="3">
        <v>0.59499999999999997</v>
      </c>
      <c r="AB459" s="3">
        <f>_xlfn.RANK.EQ(AA459,$AA$2:$AA$1031)</f>
        <v>203</v>
      </c>
      <c r="AC459" s="17">
        <v>1.0589999999999999</v>
      </c>
      <c r="AD459" s="28">
        <f>_xlfn.RANK.EQ(AC459,$AC$2:$AC$1031)</f>
        <v>85</v>
      </c>
      <c r="AE459" s="21">
        <v>167</v>
      </c>
      <c r="AF459" s="31">
        <f>_xlfn.RANK.EQ(AE459,$AE$2:$AE$1031)</f>
        <v>192</v>
      </c>
      <c r="AG459" s="3">
        <v>297</v>
      </c>
      <c r="AH459" s="3">
        <v>15</v>
      </c>
      <c r="AI459" s="3">
        <v>8</v>
      </c>
      <c r="AJ459" s="3">
        <v>0</v>
      </c>
      <c r="AK459" s="3">
        <v>4</v>
      </c>
      <c r="AL459" s="3">
        <v>12</v>
      </c>
      <c r="AM459" s="21">
        <v>6.5</v>
      </c>
      <c r="AN459" s="21">
        <f>_xlfn.RANK.EQ(AM459,$AM$2:$AM$1031)</f>
        <v>619</v>
      </c>
      <c r="AO459" s="21">
        <f>_xlfn.IFNA(VLOOKUP(C459, 'FanGraphs Plus Stats 1-2000'!$D$2:$L$1048576, MATCH("wRC+", FanGraphs_Plus_Stats_1_1500[[#Headers],[ID]:[BABIP+]], 0), FALSE), 0)</f>
        <v>0</v>
      </c>
      <c r="AP459" s="21">
        <f>_xlfn.RANK.EQ(AO459,$AO$2:$AO$1031)</f>
        <v>654</v>
      </c>
      <c r="AQ459" s="23">
        <f>(AM459/H459)*162</f>
        <v>7.5755395683453237</v>
      </c>
      <c r="AR459" s="21">
        <f>_xlfn.RANK.EQ(AQ459,$AQ$2:$AQ$1031)</f>
        <v>449</v>
      </c>
      <c r="AS459" s="3">
        <v>4.5</v>
      </c>
      <c r="AT459" s="3">
        <f>_xlfn.RANK.EQ(AS459,$AS$2:$AS$1031)</f>
        <v>569</v>
      </c>
      <c r="AU459" s="3">
        <v>6.5</v>
      </c>
      <c r="AV459" s="3">
        <f>_xlfn.RANK.EQ(AU459,$AU$2:$AU$1031)</f>
        <v>375</v>
      </c>
      <c r="AW459" s="14">
        <v>-1</v>
      </c>
      <c r="AX459" s="3">
        <f>_xlfn.RANK.EQ(AW459,$AW$2:$AW$1031)</f>
        <v>968</v>
      </c>
      <c r="AY459" s="3">
        <v>62</v>
      </c>
      <c r="AZ459" s="3">
        <v>0</v>
      </c>
      <c r="BA459" s="3">
        <v>-2</v>
      </c>
      <c r="BB459" s="3">
        <v>-2</v>
      </c>
      <c r="BC459" s="3">
        <v>-1</v>
      </c>
      <c r="BD459" s="3" t="s">
        <v>779</v>
      </c>
      <c r="BE459" s="13">
        <f>GEOMEAN(AN459,AF459,AP459,AR459)</f>
        <v>432.21913690207361</v>
      </c>
    </row>
    <row r="460" spans="1:57" x14ac:dyDescent="0.45">
      <c r="A460" s="1">
        <f>_xlfn.RANK.EQ(AM460, $AM$2:$AM$1031)</f>
        <v>463</v>
      </c>
      <c r="B460" s="3" t="s">
        <v>617</v>
      </c>
      <c r="C460" s="3" t="str">
        <f>_xlfn.CONCAT(B460, " - ", D460)</f>
        <v>Adrián González - 2011</v>
      </c>
      <c r="D460" s="3">
        <v>2011</v>
      </c>
      <c r="E460" s="3">
        <v>29</v>
      </c>
      <c r="F460" s="3" t="s">
        <v>48</v>
      </c>
      <c r="G460" s="3" t="s">
        <v>43</v>
      </c>
      <c r="H460" s="3">
        <v>159</v>
      </c>
      <c r="I460" s="3">
        <v>715</v>
      </c>
      <c r="J460" s="3">
        <v>630</v>
      </c>
      <c r="K460" s="3">
        <v>108</v>
      </c>
      <c r="L460" s="3">
        <v>213</v>
      </c>
      <c r="M460" s="3">
        <v>138</v>
      </c>
      <c r="N460" s="3">
        <v>45</v>
      </c>
      <c r="O460" s="3">
        <v>3</v>
      </c>
      <c r="P460" s="3">
        <v>27</v>
      </c>
      <c r="Q460" s="3">
        <f>_xlfn.RANK.EQ(P460,$P$2:$P$1031)</f>
        <v>543</v>
      </c>
      <c r="R460" s="3">
        <v>117</v>
      </c>
      <c r="S460" s="3">
        <v>1</v>
      </c>
      <c r="T460" s="3">
        <v>0</v>
      </c>
      <c r="U460" s="3">
        <v>74</v>
      </c>
      <c r="V460" s="3">
        <v>119</v>
      </c>
      <c r="W460" s="3">
        <v>0.33800000000000002</v>
      </c>
      <c r="X460" s="3">
        <f>_xlfn.RANK.EQ(W460,$W$2:$W$1031)</f>
        <v>108</v>
      </c>
      <c r="Y460" s="3">
        <v>0.41</v>
      </c>
      <c r="Z460" s="3">
        <f>_xlfn.RANK.EQ(Y460,$Y$2:$Y$1031)</f>
        <v>267</v>
      </c>
      <c r="AA460" s="3">
        <v>0.54800000000000004</v>
      </c>
      <c r="AB460" s="3">
        <f>_xlfn.RANK.EQ(AA460,$AA$2:$AA$1031)</f>
        <v>405</v>
      </c>
      <c r="AC460" s="17">
        <v>0.95699999999999996</v>
      </c>
      <c r="AD460" s="28">
        <f>_xlfn.RANK.EQ(AC460,$AC$2:$AC$1031)</f>
        <v>338</v>
      </c>
      <c r="AE460" s="21">
        <v>155</v>
      </c>
      <c r="AF460" s="31">
        <f>_xlfn.RANK.EQ(AE460,$AE$2:$AE$1031)</f>
        <v>367</v>
      </c>
      <c r="AG460" s="3">
        <v>345</v>
      </c>
      <c r="AH460" s="3">
        <v>28</v>
      </c>
      <c r="AI460" s="3">
        <v>6</v>
      </c>
      <c r="AJ460" s="3">
        <v>0</v>
      </c>
      <c r="AK460" s="3">
        <v>5</v>
      </c>
      <c r="AL460" s="3">
        <v>20</v>
      </c>
      <c r="AM460" s="21">
        <v>6.9</v>
      </c>
      <c r="AN460" s="21">
        <f>_xlfn.RANK.EQ(AM460,$AM$2:$AM$1031)</f>
        <v>463</v>
      </c>
      <c r="AO460" s="21">
        <f>_xlfn.IFNA(VLOOKUP(C460, 'FanGraphs Plus Stats 1-2000'!$D$2:$L$1048576, MATCH("wRC+", FanGraphs_Plus_Stats_1_1500[[#Headers],[ID]:[BABIP+]], 0), FALSE), 0)</f>
        <v>155</v>
      </c>
      <c r="AP460" s="21">
        <f>_xlfn.RANK.EQ(AO460,$AO$2:$AO$1031)</f>
        <v>323</v>
      </c>
      <c r="AQ460" s="23">
        <f>(AM460/H460)*162</f>
        <v>7.0301886792452839</v>
      </c>
      <c r="AR460" s="21">
        <f>_xlfn.RANK.EQ(AQ460,$AQ$2:$AQ$1031)</f>
        <v>637</v>
      </c>
      <c r="AS460" s="3">
        <v>4.5</v>
      </c>
      <c r="AT460" s="3">
        <f>_xlfn.RANK.EQ(AS460,$AS$2:$AS$1031)</f>
        <v>569</v>
      </c>
      <c r="AU460" s="3">
        <v>5.7</v>
      </c>
      <c r="AV460" s="3">
        <f>_xlfn.RANK.EQ(AU460,$AU$2:$AU$1031)</f>
        <v>641</v>
      </c>
      <c r="AW460" s="14">
        <v>0.4</v>
      </c>
      <c r="AX460" s="3">
        <f>_xlfn.RANK.EQ(AW460,$AW$2:$AW$1031)</f>
        <v>621</v>
      </c>
      <c r="AY460" s="3">
        <v>45</v>
      </c>
      <c r="AZ460" s="3">
        <v>-3</v>
      </c>
      <c r="BA460" s="3">
        <v>-2</v>
      </c>
      <c r="BB460" s="3">
        <v>-6</v>
      </c>
      <c r="BC460" s="3">
        <v>12</v>
      </c>
      <c r="BD460" s="3" t="s">
        <v>632</v>
      </c>
      <c r="BE460" s="13">
        <f>GEOMEAN(AN460,AF460,AP460,AR460)</f>
        <v>432.41151689770453</v>
      </c>
    </row>
    <row r="461" spans="1:57" x14ac:dyDescent="0.45">
      <c r="A461" s="1">
        <f>_xlfn.RANK.EQ(AM461, $AM$2:$AM$1031)</f>
        <v>267</v>
      </c>
      <c r="B461" s="3" t="s">
        <v>434</v>
      </c>
      <c r="C461" s="3" t="str">
        <f>_xlfn.CONCAT(B461, " - ", D461)</f>
        <v>Carlos Gómez - 2013</v>
      </c>
      <c r="D461" s="3">
        <v>2013</v>
      </c>
      <c r="E461" s="3">
        <v>27</v>
      </c>
      <c r="F461" s="3" t="s">
        <v>90</v>
      </c>
      <c r="G461" s="3" t="s">
        <v>52</v>
      </c>
      <c r="H461" s="3">
        <v>147</v>
      </c>
      <c r="I461" s="3">
        <v>590</v>
      </c>
      <c r="J461" s="3">
        <v>536</v>
      </c>
      <c r="K461" s="3">
        <v>80</v>
      </c>
      <c r="L461" s="3">
        <v>152</v>
      </c>
      <c r="M461" s="3">
        <v>91</v>
      </c>
      <c r="N461" s="3">
        <v>27</v>
      </c>
      <c r="O461" s="3">
        <v>10</v>
      </c>
      <c r="P461" s="3">
        <v>24</v>
      </c>
      <c r="Q461" s="3">
        <f>_xlfn.RANK.EQ(P461,$P$2:$P$1031)</f>
        <v>634</v>
      </c>
      <c r="R461" s="3">
        <v>73</v>
      </c>
      <c r="S461" s="3">
        <v>40</v>
      </c>
      <c r="T461" s="3">
        <v>7</v>
      </c>
      <c r="U461" s="3">
        <v>37</v>
      </c>
      <c r="V461" s="3">
        <v>146</v>
      </c>
      <c r="W461" s="3">
        <v>0.28399999999999997</v>
      </c>
      <c r="X461" s="3">
        <f>_xlfn.RANK.EQ(W461,$W$2:$W$1031)</f>
        <v>808</v>
      </c>
      <c r="Y461" s="3">
        <v>0.33800000000000002</v>
      </c>
      <c r="Z461" s="3">
        <f>_xlfn.RANK.EQ(Y461,$Y$2:$Y$1031)</f>
        <v>973</v>
      </c>
      <c r="AA461" s="3">
        <v>0.50600000000000001</v>
      </c>
      <c r="AB461" s="3">
        <f>_xlfn.RANK.EQ(AA461,$AA$2:$AA$1031)</f>
        <v>659</v>
      </c>
      <c r="AC461" s="17">
        <v>0.84299999999999997</v>
      </c>
      <c r="AD461" s="28">
        <f>_xlfn.RANK.EQ(AC461,$AC$2:$AC$1031)</f>
        <v>813</v>
      </c>
      <c r="AE461" s="21">
        <v>128</v>
      </c>
      <c r="AF461" s="31">
        <f>_xlfn.RANK.EQ(AE461,$AE$2:$AE$1031)</f>
        <v>834</v>
      </c>
      <c r="AG461" s="3">
        <v>271</v>
      </c>
      <c r="AH461" s="3">
        <v>11</v>
      </c>
      <c r="AI461" s="3">
        <v>10</v>
      </c>
      <c r="AJ461" s="3">
        <v>1</v>
      </c>
      <c r="AK461" s="3">
        <v>6</v>
      </c>
      <c r="AL461" s="3">
        <v>2</v>
      </c>
      <c r="AM461" s="21">
        <v>7.6</v>
      </c>
      <c r="AN461" s="21">
        <f>_xlfn.RANK.EQ(AM461,$AM$2:$AM$1031)</f>
        <v>267</v>
      </c>
      <c r="AO461" s="21">
        <f>_xlfn.IFNA(VLOOKUP(C461, 'FanGraphs Plus Stats 1-2000'!$D$2:$L$1048576, MATCH("wRC+", FanGraphs_Plus_Stats_1_1500[[#Headers],[ID]:[BABIP+]], 0), FALSE), 0)</f>
        <v>0</v>
      </c>
      <c r="AP461" s="21">
        <f>_xlfn.RANK.EQ(AO461,$AO$2:$AO$1031)</f>
        <v>654</v>
      </c>
      <c r="AQ461" s="23">
        <f>(AM461/H461)*162</f>
        <v>8.3755102040816318</v>
      </c>
      <c r="AR461" s="21">
        <f>_xlfn.RANK.EQ(AQ461,$AQ$2:$AQ$1031)</f>
        <v>241</v>
      </c>
      <c r="AS461" s="3">
        <v>5.7</v>
      </c>
      <c r="AT461" s="3">
        <f>_xlfn.RANK.EQ(AS461,$AS$2:$AS$1031)</f>
        <v>209</v>
      </c>
      <c r="AU461" s="3">
        <v>4.3</v>
      </c>
      <c r="AV461" s="3">
        <f>_xlfn.RANK.EQ(AU461,$AU$2:$AU$1031)</f>
        <v>953</v>
      </c>
      <c r="AW461" s="14">
        <v>3.6</v>
      </c>
      <c r="AX461" s="3">
        <f>_xlfn.RANK.EQ(AW461,$AW$2:$AW$1031)</f>
        <v>20</v>
      </c>
      <c r="AY461" s="3">
        <v>19</v>
      </c>
      <c r="AZ461" s="3">
        <v>-1</v>
      </c>
      <c r="BA461" s="3">
        <v>1</v>
      </c>
      <c r="BB461" s="3">
        <v>0</v>
      </c>
      <c r="BC461" s="3">
        <v>29</v>
      </c>
      <c r="BD461" s="3" t="s">
        <v>68</v>
      </c>
      <c r="BE461" s="13">
        <f>GEOMEAN(AN461,AF461,AP461,AR461)</f>
        <v>432.83066881608033</v>
      </c>
    </row>
    <row r="462" spans="1:57" x14ac:dyDescent="0.45">
      <c r="A462" s="1">
        <f>_xlfn.RANK.EQ(AM462, $AM$2:$AM$1031)</f>
        <v>923</v>
      </c>
      <c r="B462" s="3" t="s">
        <v>333</v>
      </c>
      <c r="C462" s="3" t="str">
        <f>_xlfn.CONCAT(B462, " - ", D462)</f>
        <v>Willie McCovey - 1966</v>
      </c>
      <c r="D462" s="3">
        <v>1966</v>
      </c>
      <c r="E462" s="3">
        <v>28</v>
      </c>
      <c r="F462" s="3" t="s">
        <v>58</v>
      </c>
      <c r="G462" s="3" t="s">
        <v>52</v>
      </c>
      <c r="H462" s="3">
        <v>150</v>
      </c>
      <c r="I462" s="3">
        <v>588</v>
      </c>
      <c r="J462" s="3">
        <v>502</v>
      </c>
      <c r="K462" s="3">
        <v>85</v>
      </c>
      <c r="L462" s="3">
        <v>148</v>
      </c>
      <c r="M462" s="3">
        <v>80</v>
      </c>
      <c r="N462" s="3">
        <v>26</v>
      </c>
      <c r="O462" s="3">
        <v>6</v>
      </c>
      <c r="P462" s="3">
        <v>36</v>
      </c>
      <c r="Q462" s="3">
        <f>_xlfn.RANK.EQ(P462,$P$2:$P$1031)</f>
        <v>267</v>
      </c>
      <c r="R462" s="3">
        <v>96</v>
      </c>
      <c r="S462" s="3">
        <v>2</v>
      </c>
      <c r="T462" s="3">
        <v>1</v>
      </c>
      <c r="U462" s="3">
        <v>76</v>
      </c>
      <c r="V462" s="3">
        <v>100</v>
      </c>
      <c r="W462" s="3">
        <v>0.29499999999999998</v>
      </c>
      <c r="X462" s="3">
        <f>_xlfn.RANK.EQ(W462,$W$2:$W$1031)</f>
        <v>664</v>
      </c>
      <c r="Y462" s="3">
        <v>0.39100000000000001</v>
      </c>
      <c r="Z462" s="3">
        <f>_xlfn.RANK.EQ(Y462,$Y$2:$Y$1031)</f>
        <v>472</v>
      </c>
      <c r="AA462" s="3">
        <v>0.58599999999999997</v>
      </c>
      <c r="AB462" s="3">
        <f>_xlfn.RANK.EQ(AA462,$AA$2:$AA$1031)</f>
        <v>235</v>
      </c>
      <c r="AC462" s="17">
        <v>0.97699999999999998</v>
      </c>
      <c r="AD462" s="28">
        <f>_xlfn.RANK.EQ(AC462,$AC$2:$AC$1031)</f>
        <v>267</v>
      </c>
      <c r="AE462" s="21">
        <v>164</v>
      </c>
      <c r="AF462" s="31">
        <f>_xlfn.RANK.EQ(AE462,$AE$2:$AE$1031)</f>
        <v>230</v>
      </c>
      <c r="AG462" s="3">
        <v>294</v>
      </c>
      <c r="AH462" s="3">
        <v>8</v>
      </c>
      <c r="AI462" s="3">
        <v>6</v>
      </c>
      <c r="AJ462" s="3">
        <v>0</v>
      </c>
      <c r="AK462" s="3">
        <v>4</v>
      </c>
      <c r="AL462" s="3">
        <v>10</v>
      </c>
      <c r="AM462" s="21">
        <v>5.9</v>
      </c>
      <c r="AN462" s="21">
        <f>_xlfn.RANK.EQ(AM462,$AM$2:$AM$1031)</f>
        <v>923</v>
      </c>
      <c r="AO462" s="21">
        <f>_xlfn.IFNA(VLOOKUP(C462, 'FanGraphs Plus Stats 1-2000'!$D$2:$L$1048576, MATCH("wRC+", FanGraphs_Plus_Stats_1_1500[[#Headers],[ID]:[BABIP+]], 0), FALSE), 0)</f>
        <v>165</v>
      </c>
      <c r="AP462" s="21">
        <f>_xlfn.RANK.EQ(AO462,$AO$2:$AO$1031)</f>
        <v>184</v>
      </c>
      <c r="AQ462" s="23">
        <f>(AM462/H462)*162</f>
        <v>6.3720000000000008</v>
      </c>
      <c r="AR462" s="21">
        <f>_xlfn.RANK.EQ(AQ462,$AQ$2:$AQ$1031)</f>
        <v>899</v>
      </c>
      <c r="AS462" s="3">
        <v>3.7</v>
      </c>
      <c r="AT462" s="3">
        <f>_xlfn.RANK.EQ(AS462,$AS$2:$AS$1031)</f>
        <v>942</v>
      </c>
      <c r="AU462" s="3">
        <v>6.1</v>
      </c>
      <c r="AV462" s="3">
        <f>_xlfn.RANK.EQ(AU462,$AU$2:$AU$1031)</f>
        <v>511</v>
      </c>
      <c r="AW462" s="14">
        <v>-1.1000000000000001</v>
      </c>
      <c r="AX462" s="3">
        <f>_xlfn.RANK.EQ(AW462,$AW$2:$AW$1031)</f>
        <v>976</v>
      </c>
      <c r="AY462" s="3">
        <v>43</v>
      </c>
      <c r="AZ462" s="3">
        <v>0</v>
      </c>
      <c r="BA462" s="3">
        <v>2</v>
      </c>
      <c r="BB462" s="3">
        <v>2</v>
      </c>
      <c r="BC462" s="3">
        <v>-3</v>
      </c>
      <c r="BD462" s="3" t="s">
        <v>193</v>
      </c>
      <c r="BE462" s="13">
        <f>GEOMEAN(AN462,AF462,AP462,AR462)</f>
        <v>432.88921201911842</v>
      </c>
    </row>
    <row r="463" spans="1:57" x14ac:dyDescent="0.45">
      <c r="A463" s="1">
        <f>_xlfn.RANK.EQ(AM463, $AM$2:$AM$1031)</f>
        <v>463</v>
      </c>
      <c r="B463" s="3" t="s">
        <v>626</v>
      </c>
      <c r="C463" s="3" t="str">
        <f>_xlfn.CONCAT(B463, " - ", D463)</f>
        <v>Ketel Marte - 2019</v>
      </c>
      <c r="D463" s="3">
        <v>2019</v>
      </c>
      <c r="E463" s="3">
        <v>25</v>
      </c>
      <c r="F463" s="3" t="s">
        <v>301</v>
      </c>
      <c r="G463" s="3" t="s">
        <v>52</v>
      </c>
      <c r="H463" s="3">
        <v>144</v>
      </c>
      <c r="I463" s="3">
        <v>628</v>
      </c>
      <c r="J463" s="3">
        <v>569</v>
      </c>
      <c r="K463" s="3">
        <v>97</v>
      </c>
      <c r="L463" s="3">
        <v>187</v>
      </c>
      <c r="M463" s="3">
        <v>110</v>
      </c>
      <c r="N463" s="3">
        <v>36</v>
      </c>
      <c r="O463" s="3">
        <v>9</v>
      </c>
      <c r="P463" s="3">
        <v>32</v>
      </c>
      <c r="Q463" s="3">
        <f>_xlfn.RANK.EQ(P463,$P$2:$P$1031)</f>
        <v>376</v>
      </c>
      <c r="R463" s="3">
        <v>92</v>
      </c>
      <c r="S463" s="3">
        <v>10</v>
      </c>
      <c r="T463" s="3">
        <v>2</v>
      </c>
      <c r="U463" s="3">
        <v>53</v>
      </c>
      <c r="V463" s="3">
        <v>86</v>
      </c>
      <c r="W463" s="3">
        <v>0.32900000000000001</v>
      </c>
      <c r="X463" s="3">
        <f>_xlfn.RANK.EQ(W463,$W$2:$W$1031)</f>
        <v>182</v>
      </c>
      <c r="Y463" s="3">
        <v>0.38900000000000001</v>
      </c>
      <c r="Z463" s="3">
        <f>_xlfn.RANK.EQ(Y463,$Y$2:$Y$1031)</f>
        <v>509</v>
      </c>
      <c r="AA463" s="3">
        <v>0.59199999999999997</v>
      </c>
      <c r="AB463" s="3">
        <f>_xlfn.RANK.EQ(AA463,$AA$2:$AA$1031)</f>
        <v>215</v>
      </c>
      <c r="AC463" s="17">
        <v>0.98099999999999998</v>
      </c>
      <c r="AD463" s="28">
        <f>_xlfn.RANK.EQ(AC463,$AC$2:$AC$1031)</f>
        <v>258</v>
      </c>
      <c r="AE463" s="21">
        <v>149</v>
      </c>
      <c r="AF463" s="31">
        <f>_xlfn.RANK.EQ(AE463,$AE$2:$AE$1031)</f>
        <v>461</v>
      </c>
      <c r="AG463" s="3">
        <v>337</v>
      </c>
      <c r="AH463" s="3">
        <v>7</v>
      </c>
      <c r="AI463" s="3">
        <v>4</v>
      </c>
      <c r="AJ463" s="3">
        <v>0</v>
      </c>
      <c r="AK463" s="3">
        <v>2</v>
      </c>
      <c r="AL463" s="3">
        <v>2</v>
      </c>
      <c r="AM463" s="21">
        <v>6.9</v>
      </c>
      <c r="AN463" s="21">
        <f>_xlfn.RANK.EQ(AM463,$AM$2:$AM$1031)</f>
        <v>463</v>
      </c>
      <c r="AO463" s="21">
        <f>_xlfn.IFNA(VLOOKUP(C463, 'FanGraphs Plus Stats 1-2000'!$D$2:$L$1048576, MATCH("wRC+", FanGraphs_Plus_Stats_1_1500[[#Headers],[ID]:[BABIP+]], 0), FALSE), 0)</f>
        <v>150</v>
      </c>
      <c r="AP463" s="21">
        <f>_xlfn.RANK.EQ(AO463,$AO$2:$AO$1031)</f>
        <v>417</v>
      </c>
      <c r="AQ463" s="23">
        <f>(AM463/H463)*162</f>
        <v>7.7625000000000002</v>
      </c>
      <c r="AR463" s="21">
        <f>_xlfn.RANK.EQ(AQ463,$AQ$2:$AQ$1031)</f>
        <v>397</v>
      </c>
      <c r="AS463" s="3">
        <v>5</v>
      </c>
      <c r="AT463" s="3">
        <f>_xlfn.RANK.EQ(AS463,$AS$2:$AS$1031)</f>
        <v>390</v>
      </c>
      <c r="AU463" s="3">
        <v>6.6</v>
      </c>
      <c r="AV463" s="3">
        <f>_xlfn.RANK.EQ(AU463,$AU$2:$AU$1031)</f>
        <v>351</v>
      </c>
      <c r="AW463" s="14">
        <v>0.9</v>
      </c>
      <c r="AX463" s="3">
        <f>_xlfn.RANK.EQ(AW463,$AW$2:$AW$1031)</f>
        <v>496</v>
      </c>
      <c r="AY463" s="3">
        <v>40</v>
      </c>
      <c r="AZ463" s="3">
        <v>1</v>
      </c>
      <c r="BA463" s="3">
        <v>2</v>
      </c>
      <c r="BB463" s="3">
        <v>4</v>
      </c>
      <c r="BC463" s="3">
        <v>5</v>
      </c>
      <c r="BD463" s="3" t="s">
        <v>627</v>
      </c>
      <c r="BE463" s="13">
        <f>GEOMEAN(AN463,AF463,AP463,AR463)</f>
        <v>433.5629070055565</v>
      </c>
    </row>
    <row r="464" spans="1:57" x14ac:dyDescent="0.45">
      <c r="A464" s="1">
        <f>_xlfn.RANK.EQ(AM464, $AM$2:$AM$1031)</f>
        <v>533</v>
      </c>
      <c r="B464" s="3" t="s">
        <v>455</v>
      </c>
      <c r="C464" s="3" t="str">
        <f>_xlfn.CONCAT(B464, " - ", D464)</f>
        <v>Manny Machado - 2022</v>
      </c>
      <c r="D464" s="3">
        <v>2022</v>
      </c>
      <c r="E464" s="3">
        <v>29</v>
      </c>
      <c r="F464" s="3" t="s">
        <v>264</v>
      </c>
      <c r="G464" s="3" t="s">
        <v>52</v>
      </c>
      <c r="H464" s="3">
        <v>150</v>
      </c>
      <c r="I464" s="3">
        <v>644</v>
      </c>
      <c r="J464" s="3">
        <v>578</v>
      </c>
      <c r="K464" s="3">
        <v>100</v>
      </c>
      <c r="L464" s="3">
        <v>172</v>
      </c>
      <c r="M464" s="3">
        <v>102</v>
      </c>
      <c r="N464" s="3">
        <v>37</v>
      </c>
      <c r="O464" s="3">
        <v>1</v>
      </c>
      <c r="P464" s="3">
        <v>32</v>
      </c>
      <c r="Q464" s="3">
        <f>_xlfn.RANK.EQ(P464,$P$2:$P$1031)</f>
        <v>376</v>
      </c>
      <c r="R464" s="3">
        <v>102</v>
      </c>
      <c r="S464" s="3">
        <v>9</v>
      </c>
      <c r="T464" s="3">
        <v>1</v>
      </c>
      <c r="U464" s="3">
        <v>63</v>
      </c>
      <c r="V464" s="3">
        <v>133</v>
      </c>
      <c r="W464" s="3">
        <v>0.29799999999999999</v>
      </c>
      <c r="X464" s="3">
        <f>_xlfn.RANK.EQ(W464,$W$2:$W$1031)</f>
        <v>626</v>
      </c>
      <c r="Y464" s="3">
        <v>0.36599999999999999</v>
      </c>
      <c r="Z464" s="3">
        <f>_xlfn.RANK.EQ(Y464,$Y$2:$Y$1031)</f>
        <v>764</v>
      </c>
      <c r="AA464" s="3">
        <v>0.53100000000000003</v>
      </c>
      <c r="AB464" s="3">
        <f>_xlfn.RANK.EQ(AA464,$AA$2:$AA$1031)</f>
        <v>523</v>
      </c>
      <c r="AC464" s="17">
        <v>0.89800000000000002</v>
      </c>
      <c r="AD464" s="28">
        <f>_xlfn.RANK.EQ(AC464,$AC$2:$AC$1031)</f>
        <v>591</v>
      </c>
      <c r="AE464" s="21">
        <v>157</v>
      </c>
      <c r="AF464" s="31">
        <f>_xlfn.RANK.EQ(AE464,$AE$2:$AE$1031)</f>
        <v>321</v>
      </c>
      <c r="AG464" s="3">
        <v>307</v>
      </c>
      <c r="AH464" s="3">
        <v>12</v>
      </c>
      <c r="AI464" s="3">
        <v>1</v>
      </c>
      <c r="AJ464" s="3">
        <v>0</v>
      </c>
      <c r="AK464" s="3">
        <v>2</v>
      </c>
      <c r="AL464" s="3">
        <v>10</v>
      </c>
      <c r="AM464" s="21">
        <v>6.7</v>
      </c>
      <c r="AN464" s="21">
        <f>_xlfn.RANK.EQ(AM464,$AM$2:$AM$1031)</f>
        <v>533</v>
      </c>
      <c r="AO464" s="21">
        <f>_xlfn.IFNA(VLOOKUP(C464, 'FanGraphs Plus Stats 1-2000'!$D$2:$L$1048576, MATCH("wRC+", FanGraphs_Plus_Stats_1_1500[[#Headers],[ID]:[BABIP+]], 0), FALSE), 0)</f>
        <v>152</v>
      </c>
      <c r="AP464" s="21">
        <f>_xlfn.RANK.EQ(AO464,$AO$2:$AO$1031)</f>
        <v>372</v>
      </c>
      <c r="AQ464" s="23">
        <f>(AM464/H464)*162</f>
        <v>7.2359999999999998</v>
      </c>
      <c r="AR464" s="21">
        <f>_xlfn.RANK.EQ(AQ464,$AQ$2:$AQ$1031)</f>
        <v>556</v>
      </c>
      <c r="AS464" s="3">
        <v>4.7</v>
      </c>
      <c r="AT464" s="3">
        <f>_xlfn.RANK.EQ(AS464,$AS$2:$AS$1031)</f>
        <v>494</v>
      </c>
      <c r="AU464" s="3">
        <v>7</v>
      </c>
      <c r="AV464" s="3">
        <f>_xlfn.RANK.EQ(AU464,$AU$2:$AU$1031)</f>
        <v>261</v>
      </c>
      <c r="AW464" s="14">
        <v>0</v>
      </c>
      <c r="AX464" s="3">
        <f>_xlfn.RANK.EQ(AW464,$AW$2:$AW$1031)</f>
        <v>747</v>
      </c>
      <c r="AY464" s="3">
        <v>42</v>
      </c>
      <c r="AZ464" s="3">
        <v>0</v>
      </c>
      <c r="BA464" s="3">
        <v>2</v>
      </c>
      <c r="BB464" s="3">
        <v>2</v>
      </c>
      <c r="BC464" s="3">
        <v>-3</v>
      </c>
      <c r="BD464" s="3" t="s">
        <v>401</v>
      </c>
      <c r="BE464" s="13">
        <f>GEOMEAN(AN464,AF464,AP464,AR464)</f>
        <v>433.72304010633394</v>
      </c>
    </row>
    <row r="465" spans="1:57" x14ac:dyDescent="0.45">
      <c r="A465" s="1">
        <f>_xlfn.RANK.EQ(AM465, $AM$2:$AM$1031)</f>
        <v>533</v>
      </c>
      <c r="B465" s="3" t="s">
        <v>689</v>
      </c>
      <c r="C465" s="3" t="str">
        <f>_xlfn.CONCAT(B465, " - ", D465)</f>
        <v>Troy Tulowitzki - 2010</v>
      </c>
      <c r="D465" s="3">
        <v>2010</v>
      </c>
      <c r="E465" s="3">
        <v>25</v>
      </c>
      <c r="F465" s="3" t="s">
        <v>134</v>
      </c>
      <c r="G465" s="3" t="s">
        <v>52</v>
      </c>
      <c r="H465" s="3">
        <v>122</v>
      </c>
      <c r="I465" s="3">
        <v>529</v>
      </c>
      <c r="J465" s="3">
        <v>470</v>
      </c>
      <c r="K465" s="3">
        <v>89</v>
      </c>
      <c r="L465" s="3">
        <v>148</v>
      </c>
      <c r="M465" s="3">
        <v>86</v>
      </c>
      <c r="N465" s="3">
        <v>32</v>
      </c>
      <c r="O465" s="3">
        <v>3</v>
      </c>
      <c r="P465" s="3">
        <v>27</v>
      </c>
      <c r="Q465" s="3">
        <f>_xlfn.RANK.EQ(P465,$P$2:$P$1031)</f>
        <v>543</v>
      </c>
      <c r="R465" s="3">
        <v>95</v>
      </c>
      <c r="S465" s="3">
        <v>11</v>
      </c>
      <c r="T465" s="3">
        <v>2</v>
      </c>
      <c r="U465" s="3">
        <v>48</v>
      </c>
      <c r="V465" s="3">
        <v>78</v>
      </c>
      <c r="W465" s="3">
        <v>0.315</v>
      </c>
      <c r="X465" s="3">
        <f>_xlfn.RANK.EQ(W465,$W$2:$W$1031)</f>
        <v>354</v>
      </c>
      <c r="Y465" s="3">
        <v>0.38100000000000001</v>
      </c>
      <c r="Z465" s="3">
        <f>_xlfn.RANK.EQ(Y465,$Y$2:$Y$1031)</f>
        <v>588</v>
      </c>
      <c r="AA465" s="3">
        <v>0.56799999999999995</v>
      </c>
      <c r="AB465" s="3">
        <f>_xlfn.RANK.EQ(AA465,$AA$2:$AA$1031)</f>
        <v>296</v>
      </c>
      <c r="AC465" s="17">
        <v>0.94899999999999995</v>
      </c>
      <c r="AD465" s="28">
        <f>_xlfn.RANK.EQ(AC465,$AC$2:$AC$1031)</f>
        <v>374</v>
      </c>
      <c r="AE465" s="21">
        <v>138</v>
      </c>
      <c r="AF465" s="31">
        <f>_xlfn.RANK.EQ(AE465,$AE$2:$AE$1031)</f>
        <v>675</v>
      </c>
      <c r="AG465" s="3">
        <v>267</v>
      </c>
      <c r="AH465" s="3">
        <v>17</v>
      </c>
      <c r="AI465" s="3">
        <v>5</v>
      </c>
      <c r="AJ465" s="3">
        <v>1</v>
      </c>
      <c r="AK465" s="3">
        <v>5</v>
      </c>
      <c r="AL465" s="3">
        <v>4</v>
      </c>
      <c r="AM465" s="21">
        <v>6.7</v>
      </c>
      <c r="AN465" s="21">
        <f>_xlfn.RANK.EQ(AM465,$AM$2:$AM$1031)</f>
        <v>533</v>
      </c>
      <c r="AO465" s="21">
        <f>_xlfn.IFNA(VLOOKUP(C465, 'FanGraphs Plus Stats 1-2000'!$D$2:$L$1048576, MATCH("wRC+", FanGraphs_Plus_Stats_1_1500[[#Headers],[ID]:[BABIP+]], 0), FALSE), 0)</f>
        <v>140</v>
      </c>
      <c r="AP465" s="21">
        <f>_xlfn.RANK.EQ(AO465,$AO$2:$AO$1031)</f>
        <v>619</v>
      </c>
      <c r="AQ465" s="23">
        <f>(AM465/H465)*162</f>
        <v>8.8967213114754102</v>
      </c>
      <c r="AR465" s="21">
        <f>_xlfn.RANK.EQ(AQ465,$AQ$2:$AQ$1031)</f>
        <v>159</v>
      </c>
      <c r="AS465" s="3">
        <v>5.0999999999999996</v>
      </c>
      <c r="AT465" s="3">
        <f>_xlfn.RANK.EQ(AS465,$AS$2:$AS$1031)</f>
        <v>359</v>
      </c>
      <c r="AU465" s="3">
        <v>4.7</v>
      </c>
      <c r="AV465" s="3">
        <f>_xlfn.RANK.EQ(AU465,$AU$2:$AU$1031)</f>
        <v>905</v>
      </c>
      <c r="AW465" s="14">
        <v>2.7</v>
      </c>
      <c r="AX465" s="3">
        <f>_xlfn.RANK.EQ(AW465,$AW$2:$AW$1031)</f>
        <v>65</v>
      </c>
      <c r="AY465" s="3">
        <v>24</v>
      </c>
      <c r="AZ465" s="3">
        <v>-1</v>
      </c>
      <c r="BA465" s="3">
        <v>1</v>
      </c>
      <c r="BB465" s="3">
        <v>0</v>
      </c>
      <c r="BC465" s="3">
        <v>19</v>
      </c>
      <c r="BD465" s="3" t="s">
        <v>62</v>
      </c>
      <c r="BE465" s="13">
        <f>GEOMEAN(AN465,AF465,AP465,AR465)</f>
        <v>433.79015245832937</v>
      </c>
    </row>
    <row r="466" spans="1:57" x14ac:dyDescent="0.45">
      <c r="A466" s="1">
        <f>_xlfn.RANK.EQ(AM466, $AM$2:$AM$1031)</f>
        <v>923</v>
      </c>
      <c r="B466" s="3" t="s">
        <v>96</v>
      </c>
      <c r="C466" s="3" t="str">
        <f>_xlfn.CONCAT(B466, " - ", D466)</f>
        <v>Aaron Judge - 2018</v>
      </c>
      <c r="D466" s="3">
        <v>2018</v>
      </c>
      <c r="E466" s="3">
        <v>26</v>
      </c>
      <c r="F466" s="3" t="s">
        <v>42</v>
      </c>
      <c r="G466" s="3" t="s">
        <v>43</v>
      </c>
      <c r="H466" s="3">
        <v>112</v>
      </c>
      <c r="I466" s="3">
        <v>498</v>
      </c>
      <c r="J466" s="3">
        <v>413</v>
      </c>
      <c r="K466" s="3">
        <v>77</v>
      </c>
      <c r="L466" s="3">
        <v>115</v>
      </c>
      <c r="M466" s="3">
        <v>66</v>
      </c>
      <c r="N466" s="3">
        <v>22</v>
      </c>
      <c r="O466" s="3">
        <v>0</v>
      </c>
      <c r="P466" s="3">
        <v>27</v>
      </c>
      <c r="Q466" s="3">
        <f>_xlfn.RANK.EQ(P466,$P$2:$P$1031)</f>
        <v>543</v>
      </c>
      <c r="R466" s="3">
        <v>67</v>
      </c>
      <c r="S466" s="3">
        <v>6</v>
      </c>
      <c r="T466" s="3">
        <v>3</v>
      </c>
      <c r="U466" s="3">
        <v>76</v>
      </c>
      <c r="V466" s="3">
        <v>152</v>
      </c>
      <c r="W466" s="3">
        <v>0.27800000000000002</v>
      </c>
      <c r="X466" s="3">
        <f>_xlfn.RANK.EQ(W466,$W$2:$W$1031)</f>
        <v>879</v>
      </c>
      <c r="Y466" s="3">
        <v>0.39200000000000002</v>
      </c>
      <c r="Z466" s="3">
        <f>_xlfn.RANK.EQ(Y466,$Y$2:$Y$1031)</f>
        <v>460</v>
      </c>
      <c r="AA466" s="3">
        <v>0.52800000000000002</v>
      </c>
      <c r="AB466" s="3">
        <f>_xlfn.RANK.EQ(AA466,$AA$2:$AA$1031)</f>
        <v>540</v>
      </c>
      <c r="AC466" s="17">
        <v>0.91900000000000004</v>
      </c>
      <c r="AD466" s="28">
        <f>_xlfn.RANK.EQ(AC466,$AC$2:$AC$1031)</f>
        <v>501</v>
      </c>
      <c r="AE466" s="21">
        <v>150</v>
      </c>
      <c r="AF466" s="31">
        <f>_xlfn.RANK.EQ(AE466,$AE$2:$AE$1031)</f>
        <v>440</v>
      </c>
      <c r="AG466" s="3">
        <v>218</v>
      </c>
      <c r="AH466" s="3">
        <v>10</v>
      </c>
      <c r="AI466" s="3">
        <v>4</v>
      </c>
      <c r="AJ466" s="3">
        <v>0</v>
      </c>
      <c r="AK466" s="3">
        <v>5</v>
      </c>
      <c r="AL466" s="3">
        <v>3</v>
      </c>
      <c r="AM466" s="21">
        <v>5.9</v>
      </c>
      <c r="AN466" s="21">
        <f>_xlfn.RANK.EQ(AM466,$AM$2:$AM$1031)</f>
        <v>923</v>
      </c>
      <c r="AO466" s="21">
        <f>_xlfn.IFNA(VLOOKUP(C466, 'FanGraphs Plus Stats 1-2000'!$D$2:$L$1048576, MATCH("wRC+", FanGraphs_Plus_Stats_1_1500[[#Headers],[ID]:[BABIP+]], 0), FALSE), 0)</f>
        <v>150</v>
      </c>
      <c r="AP466" s="21">
        <f>_xlfn.RANK.EQ(AO466,$AO$2:$AO$1031)</f>
        <v>417</v>
      </c>
      <c r="AQ466" s="23">
        <f>(AM466/H466)*162</f>
        <v>8.5339285714285715</v>
      </c>
      <c r="AR466" s="21">
        <f>_xlfn.RANK.EQ(AQ466,$AQ$2:$AQ$1031)</f>
        <v>213</v>
      </c>
      <c r="AS466" s="3">
        <v>4.3</v>
      </c>
      <c r="AT466" s="3">
        <f>_xlfn.RANK.EQ(AS466,$AS$2:$AS$1031)</f>
        <v>666</v>
      </c>
      <c r="AU466" s="3">
        <v>4.0999999999999996</v>
      </c>
      <c r="AV466" s="3">
        <f>_xlfn.RANK.EQ(AU466,$AU$2:$AU$1031)</f>
        <v>974</v>
      </c>
      <c r="AW466" s="14">
        <v>1.3</v>
      </c>
      <c r="AX466" s="3">
        <f>_xlfn.RANK.EQ(AW466,$AW$2:$AW$1031)</f>
        <v>381</v>
      </c>
      <c r="AY466" s="3">
        <v>30</v>
      </c>
      <c r="AZ466" s="3">
        <v>-1</v>
      </c>
      <c r="BA466" s="3">
        <v>0</v>
      </c>
      <c r="BB466" s="3">
        <v>-2</v>
      </c>
      <c r="BC466" s="3">
        <v>16</v>
      </c>
      <c r="BD466" s="3" t="s">
        <v>1047</v>
      </c>
      <c r="BE466" s="13">
        <f>GEOMEAN(AN466,AF466,AP466,AR466)</f>
        <v>435.80530141736352</v>
      </c>
    </row>
    <row r="467" spans="1:57" x14ac:dyDescent="0.45">
      <c r="A467" s="1">
        <f>_xlfn.RANK.EQ(AM467, $AM$2:$AM$1031)</f>
        <v>874</v>
      </c>
      <c r="B467" s="3" t="s">
        <v>977</v>
      </c>
      <c r="C467" s="3" t="str">
        <f>_xlfn.CONCAT(B467, " - ", D467)</f>
        <v>Pablo Sandoval - 2011</v>
      </c>
      <c r="D467" s="3">
        <v>2011</v>
      </c>
      <c r="E467" s="3">
        <v>24</v>
      </c>
      <c r="F467" s="3" t="s">
        <v>58</v>
      </c>
      <c r="G467" s="3" t="s">
        <v>52</v>
      </c>
      <c r="H467" s="3">
        <v>117</v>
      </c>
      <c r="I467" s="3">
        <v>466</v>
      </c>
      <c r="J467" s="3">
        <v>426</v>
      </c>
      <c r="K467" s="3">
        <v>55</v>
      </c>
      <c r="L467" s="3">
        <v>134</v>
      </c>
      <c r="M467" s="3">
        <v>82</v>
      </c>
      <c r="N467" s="3">
        <v>26</v>
      </c>
      <c r="O467" s="3">
        <v>3</v>
      </c>
      <c r="P467" s="3">
        <v>23</v>
      </c>
      <c r="Q467" s="3">
        <f>_xlfn.RANK.EQ(P467,$P$2:$P$1031)</f>
        <v>671</v>
      </c>
      <c r="R467" s="3">
        <v>70</v>
      </c>
      <c r="S467" s="3">
        <v>2</v>
      </c>
      <c r="T467" s="3">
        <v>4</v>
      </c>
      <c r="U467" s="3">
        <v>32</v>
      </c>
      <c r="V467" s="3">
        <v>63</v>
      </c>
      <c r="W467" s="3">
        <v>0.315</v>
      </c>
      <c r="X467" s="3">
        <f>_xlfn.RANK.EQ(W467,$W$2:$W$1031)</f>
        <v>354</v>
      </c>
      <c r="Y467" s="3">
        <v>0.35699999999999998</v>
      </c>
      <c r="Z467" s="3">
        <f>_xlfn.RANK.EQ(Y467,$Y$2:$Y$1031)</f>
        <v>852</v>
      </c>
      <c r="AA467" s="3">
        <v>0.55200000000000005</v>
      </c>
      <c r="AB467" s="3">
        <f>_xlfn.RANK.EQ(AA467,$AA$2:$AA$1031)</f>
        <v>382</v>
      </c>
      <c r="AC467" s="17">
        <v>0.90900000000000003</v>
      </c>
      <c r="AD467" s="28">
        <f>_xlfn.RANK.EQ(AC467,$AC$2:$AC$1031)</f>
        <v>548</v>
      </c>
      <c r="AE467" s="21">
        <v>155</v>
      </c>
      <c r="AF467" s="31">
        <f>_xlfn.RANK.EQ(AE467,$AE$2:$AE$1031)</f>
        <v>367</v>
      </c>
      <c r="AG467" s="3">
        <v>235</v>
      </c>
      <c r="AH467" s="3">
        <v>12</v>
      </c>
      <c r="AI467" s="3">
        <v>0</v>
      </c>
      <c r="AJ467" s="3">
        <v>1</v>
      </c>
      <c r="AK467" s="3">
        <v>7</v>
      </c>
      <c r="AL467" s="3">
        <v>9</v>
      </c>
      <c r="AM467" s="21">
        <v>6</v>
      </c>
      <c r="AN467" s="21">
        <f>_xlfn.RANK.EQ(AM467,$AM$2:$AM$1031)</f>
        <v>874</v>
      </c>
      <c r="AO467" s="21">
        <f>_xlfn.IFNA(VLOOKUP(C467, 'FanGraphs Plus Stats 1-2000'!$D$2:$L$1048576, MATCH("wRC+", FanGraphs_Plus_Stats_1_1500[[#Headers],[ID]:[BABIP+]], 0), FALSE), 0)</f>
        <v>149</v>
      </c>
      <c r="AP467" s="21">
        <f>_xlfn.RANK.EQ(AO467,$AO$2:$AO$1031)</f>
        <v>440</v>
      </c>
      <c r="AQ467" s="23">
        <f>(AM467/H467)*162</f>
        <v>8.3076923076923066</v>
      </c>
      <c r="AR467" s="21">
        <f>_xlfn.RANK.EQ(AQ467,$AQ$2:$AQ$1031)</f>
        <v>256</v>
      </c>
      <c r="AS467" s="3">
        <v>4.5999999999999996</v>
      </c>
      <c r="AT467" s="3">
        <f>_xlfn.RANK.EQ(AS467,$AS$2:$AS$1031)</f>
        <v>534</v>
      </c>
      <c r="AU467" s="3">
        <v>4.4000000000000004</v>
      </c>
      <c r="AV467" s="3">
        <f>_xlfn.RANK.EQ(AU467,$AU$2:$AU$1031)</f>
        <v>942</v>
      </c>
      <c r="AW467" s="14">
        <v>1.7</v>
      </c>
      <c r="AX467" s="3">
        <f>_xlfn.RANK.EQ(AW467,$AW$2:$AW$1031)</f>
        <v>276</v>
      </c>
      <c r="AY467" s="3">
        <v>27</v>
      </c>
      <c r="AZ467" s="3">
        <v>0</v>
      </c>
      <c r="BA467" s="3">
        <v>0</v>
      </c>
      <c r="BB467" s="3">
        <v>0</v>
      </c>
      <c r="BC467" s="3">
        <v>14</v>
      </c>
      <c r="BD467" s="3" t="s">
        <v>978</v>
      </c>
      <c r="BE467" s="13">
        <f>GEOMEAN(AN467,AF467,AP467,AR467)</f>
        <v>435.98097138118732</v>
      </c>
    </row>
    <row r="468" spans="1:57" x14ac:dyDescent="0.45">
      <c r="A468" s="1">
        <f>_xlfn.RANK.EQ(AM468, $AM$2:$AM$1031)</f>
        <v>341</v>
      </c>
      <c r="B468" s="3" t="s">
        <v>514</v>
      </c>
      <c r="C468" s="3" t="str">
        <f>_xlfn.CONCAT(B468, " - ", D468)</f>
        <v>Brian Roberts - 2005</v>
      </c>
      <c r="D468" s="3">
        <v>2005</v>
      </c>
      <c r="E468" s="3">
        <v>27</v>
      </c>
      <c r="F468" s="3" t="s">
        <v>61</v>
      </c>
      <c r="G468" s="3" t="s">
        <v>43</v>
      </c>
      <c r="H468" s="3">
        <v>143</v>
      </c>
      <c r="I468" s="3">
        <v>640</v>
      </c>
      <c r="J468" s="3">
        <v>561</v>
      </c>
      <c r="K468" s="3">
        <v>92</v>
      </c>
      <c r="L468" s="3">
        <v>176</v>
      </c>
      <c r="M468" s="3">
        <v>106</v>
      </c>
      <c r="N468" s="3">
        <v>45</v>
      </c>
      <c r="O468" s="3">
        <v>7</v>
      </c>
      <c r="P468" s="3">
        <v>18</v>
      </c>
      <c r="Q468" s="3">
        <f>_xlfn.RANK.EQ(P468,$P$2:$P$1031)</f>
        <v>813</v>
      </c>
      <c r="R468" s="3">
        <v>73</v>
      </c>
      <c r="S468" s="3">
        <v>27</v>
      </c>
      <c r="T468" s="3">
        <v>10</v>
      </c>
      <c r="U468" s="3">
        <v>67</v>
      </c>
      <c r="V468" s="3">
        <v>83</v>
      </c>
      <c r="W468" s="3">
        <v>0.314</v>
      </c>
      <c r="X468" s="3">
        <f>_xlfn.RANK.EQ(W468,$W$2:$W$1031)</f>
        <v>377</v>
      </c>
      <c r="Y468" s="3">
        <v>0.38700000000000001</v>
      </c>
      <c r="Z468" s="3">
        <f>_xlfn.RANK.EQ(Y468,$Y$2:$Y$1031)</f>
        <v>529</v>
      </c>
      <c r="AA468" s="3">
        <v>0.51500000000000001</v>
      </c>
      <c r="AB468" s="3">
        <f>_xlfn.RANK.EQ(AA468,$AA$2:$AA$1031)</f>
        <v>603</v>
      </c>
      <c r="AC468" s="17">
        <v>0.90300000000000002</v>
      </c>
      <c r="AD468" s="28">
        <f>_xlfn.RANK.EQ(AC468,$AC$2:$AC$1031)</f>
        <v>576</v>
      </c>
      <c r="AE468" s="21">
        <v>139</v>
      </c>
      <c r="AF468" s="31">
        <f>_xlfn.RANK.EQ(AE468,$AE$2:$AE$1031)</f>
        <v>654</v>
      </c>
      <c r="AG468" s="3">
        <v>289</v>
      </c>
      <c r="AH468" s="3">
        <v>6</v>
      </c>
      <c r="AI468" s="3">
        <v>3</v>
      </c>
      <c r="AJ468" s="3">
        <v>5</v>
      </c>
      <c r="AK468" s="3">
        <v>4</v>
      </c>
      <c r="AL468" s="3">
        <v>5</v>
      </c>
      <c r="AM468" s="21">
        <v>7.3</v>
      </c>
      <c r="AN468" s="21">
        <f>_xlfn.RANK.EQ(AM468,$AM$2:$AM$1031)</f>
        <v>341</v>
      </c>
      <c r="AO468" s="21">
        <f>_xlfn.IFNA(VLOOKUP(C468, 'FanGraphs Plus Stats 1-2000'!$D$2:$L$1048576, MATCH("wRC+", FanGraphs_Plus_Stats_1_1500[[#Headers],[ID]:[BABIP+]], 0), FALSE), 0)</f>
        <v>140</v>
      </c>
      <c r="AP468" s="21">
        <f>_xlfn.RANK.EQ(AO468,$AO$2:$AO$1031)</f>
        <v>619</v>
      </c>
      <c r="AQ468" s="23">
        <f>(AM468/H468)*162</f>
        <v>8.2699300699300693</v>
      </c>
      <c r="AR468" s="21">
        <f>_xlfn.RANK.EQ(AQ468,$AQ$2:$AQ$1031)</f>
        <v>262</v>
      </c>
      <c r="AS468" s="3">
        <v>5.0999999999999996</v>
      </c>
      <c r="AT468" s="3">
        <f>_xlfn.RANK.EQ(AS468,$AS$2:$AS$1031)</f>
        <v>359</v>
      </c>
      <c r="AU468" s="3">
        <v>5.8</v>
      </c>
      <c r="AV468" s="3">
        <f>_xlfn.RANK.EQ(AU468,$AU$2:$AU$1031)</f>
        <v>606</v>
      </c>
      <c r="AW468" s="14">
        <v>2</v>
      </c>
      <c r="AX468" s="3">
        <f>_xlfn.RANK.EQ(AW468,$AW$2:$AW$1031)</f>
        <v>199</v>
      </c>
      <c r="AY468" s="3">
        <v>32</v>
      </c>
      <c r="AZ468" s="3">
        <v>2</v>
      </c>
      <c r="BA468" s="3">
        <v>-1</v>
      </c>
      <c r="BB468" s="3">
        <v>0</v>
      </c>
      <c r="BC468" s="3">
        <v>15</v>
      </c>
      <c r="BD468" s="3" t="s">
        <v>79</v>
      </c>
      <c r="BE468" s="13">
        <f>GEOMEAN(AN468,AF468,AP468,AR468)</f>
        <v>436.09490919363503</v>
      </c>
    </row>
    <row r="469" spans="1:57" x14ac:dyDescent="0.45">
      <c r="A469" s="1">
        <f>_xlfn.RANK.EQ(AM469, $AM$2:$AM$1031)</f>
        <v>619</v>
      </c>
      <c r="B469" s="3" t="s">
        <v>580</v>
      </c>
      <c r="C469" s="3" t="str">
        <f>_xlfn.CONCAT(B469, " - ", D469)</f>
        <v>Edgar Martínez - 1992</v>
      </c>
      <c r="D469" s="3">
        <v>1992</v>
      </c>
      <c r="E469" s="3">
        <v>29</v>
      </c>
      <c r="F469" s="3" t="s">
        <v>106</v>
      </c>
      <c r="G469" s="3" t="s">
        <v>43</v>
      </c>
      <c r="H469" s="3">
        <v>135</v>
      </c>
      <c r="I469" s="3">
        <v>592</v>
      </c>
      <c r="J469" s="3">
        <v>528</v>
      </c>
      <c r="K469" s="3">
        <v>100</v>
      </c>
      <c r="L469" s="3">
        <v>181</v>
      </c>
      <c r="M469" s="3">
        <v>114</v>
      </c>
      <c r="N469" s="3">
        <v>46</v>
      </c>
      <c r="O469" s="3">
        <v>3</v>
      </c>
      <c r="P469" s="3">
        <v>18</v>
      </c>
      <c r="Q469" s="3">
        <f>_xlfn.RANK.EQ(P469,$P$2:$P$1031)</f>
        <v>813</v>
      </c>
      <c r="R469" s="3">
        <v>73</v>
      </c>
      <c r="S469" s="3">
        <v>14</v>
      </c>
      <c r="T469" s="3">
        <v>4</v>
      </c>
      <c r="U469" s="3">
        <v>54</v>
      </c>
      <c r="V469" s="3">
        <v>61</v>
      </c>
      <c r="W469" s="3">
        <v>0.34300000000000003</v>
      </c>
      <c r="X469" s="3">
        <f>_xlfn.RANK.EQ(W469,$W$2:$W$1031)</f>
        <v>85</v>
      </c>
      <c r="Y469" s="3">
        <v>0.40400000000000003</v>
      </c>
      <c r="Z469" s="3">
        <f>_xlfn.RANK.EQ(Y469,$Y$2:$Y$1031)</f>
        <v>330</v>
      </c>
      <c r="AA469" s="3">
        <v>0.54400000000000004</v>
      </c>
      <c r="AB469" s="3">
        <f>_xlfn.RANK.EQ(AA469,$AA$2:$AA$1031)</f>
        <v>426</v>
      </c>
      <c r="AC469" s="17">
        <v>0.94799999999999995</v>
      </c>
      <c r="AD469" s="28">
        <f>_xlfn.RANK.EQ(AC469,$AC$2:$AC$1031)</f>
        <v>377</v>
      </c>
      <c r="AE469" s="21">
        <v>164</v>
      </c>
      <c r="AF469" s="31">
        <f>_xlfn.RANK.EQ(AE469,$AE$2:$AE$1031)</f>
        <v>230</v>
      </c>
      <c r="AG469" s="3">
        <v>287</v>
      </c>
      <c r="AH469" s="3">
        <v>15</v>
      </c>
      <c r="AI469" s="3">
        <v>4</v>
      </c>
      <c r="AJ469" s="3">
        <v>1</v>
      </c>
      <c r="AK469" s="3">
        <v>5</v>
      </c>
      <c r="AL469" s="3">
        <v>2</v>
      </c>
      <c r="AM469" s="21">
        <v>6.5</v>
      </c>
      <c r="AN469" s="21">
        <f>_xlfn.RANK.EQ(AM469,$AM$2:$AM$1031)</f>
        <v>619</v>
      </c>
      <c r="AO469" s="21">
        <f>_xlfn.IFNA(VLOOKUP(C469, 'FanGraphs Plus Stats 1-2000'!$D$2:$L$1048576, MATCH("wRC+", FanGraphs_Plus_Stats_1_1500[[#Headers],[ID]:[BABIP+]], 0), FALSE), 0)</f>
        <v>0</v>
      </c>
      <c r="AP469" s="21">
        <f>_xlfn.RANK.EQ(AO469,$AO$2:$AO$1031)</f>
        <v>654</v>
      </c>
      <c r="AQ469" s="23">
        <f>(AM469/H469)*162</f>
        <v>7.8</v>
      </c>
      <c r="AR469" s="21">
        <f>_xlfn.RANK.EQ(AQ469,$AQ$2:$AQ$1031)</f>
        <v>389</v>
      </c>
      <c r="AS469" s="3">
        <v>4.5</v>
      </c>
      <c r="AT469" s="3">
        <f>_xlfn.RANK.EQ(AS469,$AS$2:$AS$1031)</f>
        <v>569</v>
      </c>
      <c r="AU469" s="3">
        <v>7.1</v>
      </c>
      <c r="AV469" s="3">
        <f>_xlfn.RANK.EQ(AU469,$AU$2:$AU$1031)</f>
        <v>234</v>
      </c>
      <c r="AW469" s="14">
        <v>-0.6</v>
      </c>
      <c r="AX469" s="3">
        <f>_xlfn.RANK.EQ(AW469,$AW$2:$AW$1031)</f>
        <v>904</v>
      </c>
      <c r="AY469" s="3">
        <v>48</v>
      </c>
      <c r="AZ469" s="3">
        <v>-1</v>
      </c>
      <c r="BA469" s="3">
        <v>3</v>
      </c>
      <c r="BB469" s="3">
        <v>1</v>
      </c>
      <c r="BC469" s="3">
        <v>-5</v>
      </c>
      <c r="BD469" s="3" t="s">
        <v>778</v>
      </c>
      <c r="BE469" s="13">
        <f>GEOMEAN(AN469,AF469,AP469,AR469)</f>
        <v>436.25102329285454</v>
      </c>
    </row>
    <row r="470" spans="1:57" x14ac:dyDescent="0.45">
      <c r="A470" s="1">
        <f>_xlfn.RANK.EQ(AM470, $AM$2:$AM$1031)</f>
        <v>619</v>
      </c>
      <c r="B470" s="3" t="s">
        <v>112</v>
      </c>
      <c r="C470" s="3" t="str">
        <f>_xlfn.CONCAT(B470, " - ", D470)</f>
        <v>Sammy Sosa - 1998</v>
      </c>
      <c r="D470" s="3">
        <v>1998</v>
      </c>
      <c r="E470" s="3">
        <v>29</v>
      </c>
      <c r="F470" s="3" t="s">
        <v>88</v>
      </c>
      <c r="G470" s="3" t="s">
        <v>52</v>
      </c>
      <c r="H470" s="3">
        <v>159</v>
      </c>
      <c r="I470" s="3">
        <v>722</v>
      </c>
      <c r="J470" s="3">
        <v>643</v>
      </c>
      <c r="K470" s="3">
        <v>134</v>
      </c>
      <c r="L470" s="3">
        <v>198</v>
      </c>
      <c r="M470" s="3">
        <v>112</v>
      </c>
      <c r="N470" s="3">
        <v>20</v>
      </c>
      <c r="O470" s="3">
        <v>0</v>
      </c>
      <c r="P470" s="3">
        <v>66</v>
      </c>
      <c r="Q470" s="3">
        <f>_xlfn.RANK.EQ(P470,$P$2:$P$1031)</f>
        <v>3</v>
      </c>
      <c r="R470" s="3">
        <v>158</v>
      </c>
      <c r="S470" s="3">
        <v>18</v>
      </c>
      <c r="T470" s="3">
        <v>9</v>
      </c>
      <c r="U470" s="3">
        <v>73</v>
      </c>
      <c r="V470" s="3">
        <v>171</v>
      </c>
      <c r="W470" s="3">
        <v>0.308</v>
      </c>
      <c r="X470" s="3">
        <f>_xlfn.RANK.EQ(W470,$W$2:$W$1031)</f>
        <v>460</v>
      </c>
      <c r="Y470" s="3">
        <v>0.377</v>
      </c>
      <c r="Z470" s="3">
        <f>_xlfn.RANK.EQ(Y470,$Y$2:$Y$1031)</f>
        <v>639</v>
      </c>
      <c r="AA470" s="3">
        <v>0.64700000000000002</v>
      </c>
      <c r="AB470" s="3">
        <f>_xlfn.RANK.EQ(AA470,$AA$2:$AA$1031)</f>
        <v>52</v>
      </c>
      <c r="AC470" s="17">
        <v>1.024</v>
      </c>
      <c r="AD470" s="28">
        <f>_xlfn.RANK.EQ(AC470,$AC$2:$AC$1031)</f>
        <v>153</v>
      </c>
      <c r="AE470" s="21">
        <v>160</v>
      </c>
      <c r="AF470" s="31">
        <f>_xlfn.RANK.EQ(AE470,$AE$2:$AE$1031)</f>
        <v>283</v>
      </c>
      <c r="AG470" s="3">
        <v>416</v>
      </c>
      <c r="AH470" s="3">
        <v>20</v>
      </c>
      <c r="AI470" s="3">
        <v>1</v>
      </c>
      <c r="AJ470" s="3">
        <v>0</v>
      </c>
      <c r="AK470" s="3">
        <v>5</v>
      </c>
      <c r="AL470" s="3">
        <v>14</v>
      </c>
      <c r="AM470" s="21">
        <v>6.5</v>
      </c>
      <c r="AN470" s="21">
        <f>_xlfn.RANK.EQ(AM470,$AM$2:$AM$1031)</f>
        <v>619</v>
      </c>
      <c r="AO470" s="21">
        <f>_xlfn.IFNA(VLOOKUP(C470, 'FanGraphs Plus Stats 1-2000'!$D$2:$L$1048576, MATCH("wRC+", FanGraphs_Plus_Stats_1_1500[[#Headers],[ID]:[BABIP+]], 0), FALSE), 0)</f>
        <v>159</v>
      </c>
      <c r="AP470" s="21">
        <f>_xlfn.RANK.EQ(AO470,$AO$2:$AO$1031)</f>
        <v>256</v>
      </c>
      <c r="AQ470" s="23">
        <f>(AM470/H470)*162</f>
        <v>6.6226415094339623</v>
      </c>
      <c r="AR470" s="21">
        <f>_xlfn.RANK.EQ(AQ470,$AQ$2:$AQ$1031)</f>
        <v>811</v>
      </c>
      <c r="AS470" s="3">
        <v>4.4000000000000004</v>
      </c>
      <c r="AT470" s="3">
        <f>_xlfn.RANK.EQ(AS470,$AS$2:$AS$1031)</f>
        <v>613</v>
      </c>
      <c r="AU470" s="3">
        <v>6.3</v>
      </c>
      <c r="AV470" s="3">
        <f>_xlfn.RANK.EQ(AU470,$AU$2:$AU$1031)</f>
        <v>443</v>
      </c>
      <c r="AW470" s="14">
        <v>-0.5</v>
      </c>
      <c r="AX470" s="3">
        <f>_xlfn.RANK.EQ(AW470,$AW$2:$AW$1031)</f>
        <v>885</v>
      </c>
      <c r="AY470" s="3">
        <v>54</v>
      </c>
      <c r="AZ470" s="3">
        <v>-2</v>
      </c>
      <c r="BA470" s="3">
        <v>-2</v>
      </c>
      <c r="BB470" s="3">
        <v>-5</v>
      </c>
      <c r="BC470" s="3">
        <v>3</v>
      </c>
      <c r="BD470" s="3" t="s">
        <v>343</v>
      </c>
      <c r="BE470" s="13">
        <f>GEOMEAN(AN470,AF470,AP470,AR470)</f>
        <v>436.70129120991186</v>
      </c>
    </row>
    <row r="471" spans="1:57" x14ac:dyDescent="0.45">
      <c r="A471" s="1">
        <f>_xlfn.RANK.EQ(AM471, $AM$2:$AM$1031)</f>
        <v>289</v>
      </c>
      <c r="B471" s="3" t="s">
        <v>173</v>
      </c>
      <c r="C471" s="3" t="str">
        <f>_xlfn.CONCAT(B471, " - ", D471)</f>
        <v>George Brett - 1976</v>
      </c>
      <c r="D471" s="3">
        <v>1976</v>
      </c>
      <c r="E471" s="3">
        <v>23</v>
      </c>
      <c r="F471" s="3" t="s">
        <v>174</v>
      </c>
      <c r="G471" s="3" t="s">
        <v>43</v>
      </c>
      <c r="H471" s="3">
        <v>159</v>
      </c>
      <c r="I471" s="3">
        <v>705</v>
      </c>
      <c r="J471" s="3">
        <v>645</v>
      </c>
      <c r="K471" s="3">
        <v>94</v>
      </c>
      <c r="L471" s="3">
        <v>215</v>
      </c>
      <c r="M471" s="3">
        <v>160</v>
      </c>
      <c r="N471" s="3">
        <v>34</v>
      </c>
      <c r="O471" s="3">
        <v>14</v>
      </c>
      <c r="P471" s="3">
        <v>7</v>
      </c>
      <c r="Q471" s="3">
        <f>_xlfn.RANK.EQ(P471,$P$2:$P$1031)</f>
        <v>977</v>
      </c>
      <c r="R471" s="3">
        <v>67</v>
      </c>
      <c r="S471" s="3">
        <v>21</v>
      </c>
      <c r="T471" s="3">
        <v>11</v>
      </c>
      <c r="U471" s="3">
        <v>49</v>
      </c>
      <c r="V471" s="3">
        <v>36</v>
      </c>
      <c r="W471" s="3">
        <v>0.33300000000000002</v>
      </c>
      <c r="X471" s="3">
        <f>_xlfn.RANK.EQ(W471,$W$2:$W$1031)</f>
        <v>141</v>
      </c>
      <c r="Y471" s="3">
        <v>0.377</v>
      </c>
      <c r="Z471" s="3">
        <f>_xlfn.RANK.EQ(Y471,$Y$2:$Y$1031)</f>
        <v>639</v>
      </c>
      <c r="AA471" s="3">
        <v>0.46200000000000002</v>
      </c>
      <c r="AB471" s="3">
        <f>_xlfn.RANK.EQ(AA471,$AA$2:$AA$1031)</f>
        <v>843</v>
      </c>
      <c r="AC471" s="17">
        <v>0.83899999999999997</v>
      </c>
      <c r="AD471" s="28">
        <f>_xlfn.RANK.EQ(AC471,$AC$2:$AC$1031)</f>
        <v>833</v>
      </c>
      <c r="AE471" s="21">
        <v>144</v>
      </c>
      <c r="AF471" s="31">
        <f>_xlfn.RANK.EQ(AE471,$AE$2:$AE$1031)</f>
        <v>557</v>
      </c>
      <c r="AG471" s="3">
        <v>298</v>
      </c>
      <c r="AH471" s="3">
        <v>8</v>
      </c>
      <c r="AI471" s="3">
        <v>1</v>
      </c>
      <c r="AJ471" s="3">
        <v>2</v>
      </c>
      <c r="AK471" s="3">
        <v>8</v>
      </c>
      <c r="AL471" s="3">
        <v>4</v>
      </c>
      <c r="AM471" s="21">
        <v>7.5</v>
      </c>
      <c r="AN471" s="21">
        <f>_xlfn.RANK.EQ(AM471,$AM$2:$AM$1031)</f>
        <v>289</v>
      </c>
      <c r="AO471" s="21">
        <f>_xlfn.IFNA(VLOOKUP(C471, 'FanGraphs Plus Stats 1-2000'!$D$2:$L$1048576, MATCH("wRC+", FanGraphs_Plus_Stats_1_1500[[#Headers],[ID]:[BABIP+]], 0), FALSE), 0)</f>
        <v>144</v>
      </c>
      <c r="AP471" s="21">
        <f>_xlfn.RANK.EQ(AO471,$AO$2:$AO$1031)</f>
        <v>531</v>
      </c>
      <c r="AQ471" s="23">
        <f>(AM471/H471)*162</f>
        <v>7.6415094339622645</v>
      </c>
      <c r="AR471" s="21">
        <f>_xlfn.RANK.EQ(AQ471,$AQ$2:$AQ$1031)</f>
        <v>427</v>
      </c>
      <c r="AS471" s="3">
        <v>5.2</v>
      </c>
      <c r="AT471" s="3">
        <f>_xlfn.RANK.EQ(AS471,$AS$2:$AS$1031)</f>
        <v>323</v>
      </c>
      <c r="AU471" s="3">
        <v>7.1</v>
      </c>
      <c r="AV471" s="3">
        <f>_xlfn.RANK.EQ(AU471,$AU$2:$AU$1031)</f>
        <v>234</v>
      </c>
      <c r="AW471" s="14">
        <v>1.1000000000000001</v>
      </c>
      <c r="AX471" s="3">
        <f>_xlfn.RANK.EQ(AW471,$AW$2:$AW$1031)</f>
        <v>434</v>
      </c>
      <c r="AY471" s="3">
        <v>33</v>
      </c>
      <c r="AZ471" s="3">
        <v>2</v>
      </c>
      <c r="BA471" s="3">
        <v>2</v>
      </c>
      <c r="BB471" s="3">
        <v>4</v>
      </c>
      <c r="BC471" s="3">
        <v>5</v>
      </c>
      <c r="BD471" s="3" t="s">
        <v>223</v>
      </c>
      <c r="BE471" s="13">
        <f>GEOMEAN(AN471,AF471,AP471,AR471)</f>
        <v>437.08797500166548</v>
      </c>
    </row>
    <row r="472" spans="1:57" x14ac:dyDescent="0.45">
      <c r="A472" s="1">
        <f>_xlfn.RANK.EQ(AM472, $AM$2:$AM$1031)</f>
        <v>224</v>
      </c>
      <c r="B472" s="3" t="s">
        <v>393</v>
      </c>
      <c r="C472" s="3" t="str">
        <f>_xlfn.CONCAT(B472, " - ", D472)</f>
        <v>Matt Chapman - 2019</v>
      </c>
      <c r="D472" s="3">
        <v>2019</v>
      </c>
      <c r="E472" s="3">
        <v>26</v>
      </c>
      <c r="F472" s="3" t="s">
        <v>128</v>
      </c>
      <c r="G472" s="3" t="s">
        <v>43</v>
      </c>
      <c r="H472" s="3">
        <v>156</v>
      </c>
      <c r="I472" s="3">
        <v>670</v>
      </c>
      <c r="J472" s="3">
        <v>583</v>
      </c>
      <c r="K472" s="3">
        <v>102</v>
      </c>
      <c r="L472" s="3">
        <v>145</v>
      </c>
      <c r="M472" s="3">
        <v>70</v>
      </c>
      <c r="N472" s="3">
        <v>36</v>
      </c>
      <c r="O472" s="3">
        <v>3</v>
      </c>
      <c r="P472" s="3">
        <v>36</v>
      </c>
      <c r="Q472" s="3">
        <f>_xlfn.RANK.EQ(P472,$P$2:$P$1031)</f>
        <v>267</v>
      </c>
      <c r="R472" s="3">
        <v>91</v>
      </c>
      <c r="S472" s="3">
        <v>1</v>
      </c>
      <c r="T472" s="3">
        <v>1</v>
      </c>
      <c r="U472" s="3">
        <v>73</v>
      </c>
      <c r="V472" s="3">
        <v>147</v>
      </c>
      <c r="W472" s="3">
        <v>0.249</v>
      </c>
      <c r="X472" s="3">
        <f>_xlfn.RANK.EQ(W472,$W$2:$W$1031)</f>
        <v>1019</v>
      </c>
      <c r="Y472" s="3">
        <v>0.34200000000000003</v>
      </c>
      <c r="Z472" s="3">
        <f>_xlfn.RANK.EQ(Y472,$Y$2:$Y$1031)</f>
        <v>954</v>
      </c>
      <c r="AA472" s="3">
        <v>0.50600000000000001</v>
      </c>
      <c r="AB472" s="3">
        <f>_xlfn.RANK.EQ(AA472,$AA$2:$AA$1031)</f>
        <v>659</v>
      </c>
      <c r="AC472" s="17">
        <v>0.84799999999999998</v>
      </c>
      <c r="AD472" s="28">
        <f>_xlfn.RANK.EQ(AC472,$AC$2:$AC$1031)</f>
        <v>799</v>
      </c>
      <c r="AE472" s="21">
        <v>127</v>
      </c>
      <c r="AF472" s="31">
        <f>_xlfn.RANK.EQ(AE472,$AE$2:$AE$1031)</f>
        <v>844</v>
      </c>
      <c r="AG472" s="3">
        <v>295</v>
      </c>
      <c r="AH472" s="3">
        <v>12</v>
      </c>
      <c r="AI472" s="3">
        <v>11</v>
      </c>
      <c r="AJ472" s="3">
        <v>0</v>
      </c>
      <c r="AK472" s="3">
        <v>3</v>
      </c>
      <c r="AL472" s="3">
        <v>0</v>
      </c>
      <c r="AM472" s="21">
        <v>7.8</v>
      </c>
      <c r="AN472" s="21">
        <f>_xlfn.RANK.EQ(AM472,$AM$2:$AM$1031)</f>
        <v>224</v>
      </c>
      <c r="AO472" s="21">
        <f>_xlfn.IFNA(VLOOKUP(C472, 'FanGraphs Plus Stats 1-2000'!$D$2:$L$1048576, MATCH("wRC+", FanGraphs_Plus_Stats_1_1500[[#Headers],[ID]:[BABIP+]], 0), FALSE), 0)</f>
        <v>0</v>
      </c>
      <c r="AP472" s="21">
        <f>_xlfn.RANK.EQ(AO472,$AO$2:$AO$1031)</f>
        <v>654</v>
      </c>
      <c r="AQ472" s="23">
        <f>(AM472/H472)*162</f>
        <v>8.1</v>
      </c>
      <c r="AR472" s="21">
        <f>_xlfn.RANK.EQ(AQ472,$AQ$2:$AQ$1031)</f>
        <v>296</v>
      </c>
      <c r="AS472" s="3">
        <v>5.5</v>
      </c>
      <c r="AT472" s="3">
        <f>_xlfn.RANK.EQ(AS472,$AS$2:$AS$1031)</f>
        <v>247</v>
      </c>
      <c r="AU472" s="3">
        <v>4.9000000000000004</v>
      </c>
      <c r="AV472" s="3">
        <f>_xlfn.RANK.EQ(AU472,$AU$2:$AU$1031)</f>
        <v>858</v>
      </c>
      <c r="AW472" s="14">
        <v>3.3</v>
      </c>
      <c r="AX472" s="3">
        <f>_xlfn.RANK.EQ(AW472,$AW$2:$AW$1031)</f>
        <v>37</v>
      </c>
      <c r="AY472" s="3">
        <v>25</v>
      </c>
      <c r="AZ472" s="3">
        <v>-1</v>
      </c>
      <c r="BA472" s="3">
        <v>0</v>
      </c>
      <c r="BB472" s="3">
        <v>-1</v>
      </c>
      <c r="BC472" s="3">
        <v>28</v>
      </c>
      <c r="BD472" s="3" t="s">
        <v>140</v>
      </c>
      <c r="BE472" s="13">
        <f>GEOMEAN(AN472,AF472,AP472,AR472)</f>
        <v>437.38610394199583</v>
      </c>
    </row>
    <row r="473" spans="1:57" x14ac:dyDescent="0.45">
      <c r="A473" s="1">
        <f>_xlfn.RANK.EQ(AM473, $AM$2:$AM$1031)</f>
        <v>714</v>
      </c>
      <c r="B473" s="3" t="s">
        <v>849</v>
      </c>
      <c r="C473" s="3" t="str">
        <f>_xlfn.CONCAT(B473, " - ", D473)</f>
        <v>Sid Gordon - 1950</v>
      </c>
      <c r="D473" s="3">
        <v>1950</v>
      </c>
      <c r="E473" s="3">
        <v>32</v>
      </c>
      <c r="F473" s="3" t="s">
        <v>216</v>
      </c>
      <c r="G473" s="3" t="s">
        <v>52</v>
      </c>
      <c r="H473" s="3">
        <v>134</v>
      </c>
      <c r="I473" s="3">
        <v>562</v>
      </c>
      <c r="J473" s="3">
        <v>481</v>
      </c>
      <c r="K473" s="3">
        <v>78</v>
      </c>
      <c r="L473" s="3">
        <v>146</v>
      </c>
      <c r="M473" s="3">
        <v>82</v>
      </c>
      <c r="N473" s="3">
        <v>33</v>
      </c>
      <c r="O473" s="3">
        <v>4</v>
      </c>
      <c r="P473" s="3">
        <v>27</v>
      </c>
      <c r="Q473" s="3">
        <f>_xlfn.RANK.EQ(P473,$P$2:$P$1031)</f>
        <v>543</v>
      </c>
      <c r="R473" s="3">
        <v>103</v>
      </c>
      <c r="S473" s="3">
        <v>2</v>
      </c>
      <c r="T473" s="3">
        <v>0</v>
      </c>
      <c r="U473" s="3">
        <v>78</v>
      </c>
      <c r="V473" s="3">
        <v>31</v>
      </c>
      <c r="W473" s="3">
        <v>0.30399999999999999</v>
      </c>
      <c r="X473" s="3">
        <f>_xlfn.RANK.EQ(W473,$W$2:$W$1031)</f>
        <v>528</v>
      </c>
      <c r="Y473" s="3">
        <v>0.40300000000000002</v>
      </c>
      <c r="Z473" s="3">
        <f>_xlfn.RANK.EQ(Y473,$Y$2:$Y$1031)</f>
        <v>342</v>
      </c>
      <c r="AA473" s="3">
        <v>0.55700000000000005</v>
      </c>
      <c r="AB473" s="3">
        <f>_xlfn.RANK.EQ(AA473,$AA$2:$AA$1031)</f>
        <v>354</v>
      </c>
      <c r="AC473" s="17">
        <v>0.96</v>
      </c>
      <c r="AD473" s="28">
        <f>_xlfn.RANK.EQ(AC473,$AC$2:$AC$1031)</f>
        <v>326</v>
      </c>
      <c r="AE473" s="21">
        <v>156</v>
      </c>
      <c r="AF473" s="31">
        <f>_xlfn.RANK.EQ(AE473,$AE$2:$AE$1031)</f>
        <v>346</v>
      </c>
      <c r="AG473" s="3">
        <v>268</v>
      </c>
      <c r="AH473" s="3">
        <v>14</v>
      </c>
      <c r="AI473" s="3">
        <v>2</v>
      </c>
      <c r="AJ473" s="3">
        <v>1</v>
      </c>
      <c r="AK473" s="2"/>
      <c r="AL473" s="3">
        <v>9</v>
      </c>
      <c r="AM473" s="21">
        <v>6.3</v>
      </c>
      <c r="AN473" s="21">
        <f>_xlfn.RANK.EQ(AM473,$AM$2:$AM$1031)</f>
        <v>714</v>
      </c>
      <c r="AO473" s="21">
        <f>_xlfn.IFNA(VLOOKUP(C473, 'FanGraphs Plus Stats 1-2000'!$D$2:$L$1048576, MATCH("wRC+", FanGraphs_Plus_Stats_1_1500[[#Headers],[ID]:[BABIP+]], 0), FALSE), 0)</f>
        <v>154</v>
      </c>
      <c r="AP473" s="21">
        <f>_xlfn.RANK.EQ(AO473,$AO$2:$AO$1031)</f>
        <v>340</v>
      </c>
      <c r="AQ473" s="23">
        <f>(AM473/H473)*162</f>
        <v>7.616417910447761</v>
      </c>
      <c r="AR473" s="21">
        <f>_xlfn.RANK.EQ(AQ473,$AQ$2:$AQ$1031)</f>
        <v>440</v>
      </c>
      <c r="AS473" s="3">
        <v>4.2</v>
      </c>
      <c r="AT473" s="3">
        <f>_xlfn.RANK.EQ(AS473,$AS$2:$AS$1031)</f>
        <v>713</v>
      </c>
      <c r="AU473" s="3">
        <v>5.9</v>
      </c>
      <c r="AV473" s="3">
        <f>_xlfn.RANK.EQ(AU473,$AU$2:$AU$1031)</f>
        <v>577</v>
      </c>
      <c r="AW473" s="14">
        <v>0</v>
      </c>
      <c r="AX473" s="3">
        <f>_xlfn.RANK.EQ(AW473,$AW$2:$AW$1031)</f>
        <v>747</v>
      </c>
      <c r="AY473" s="3">
        <v>39</v>
      </c>
      <c r="AZ473" s="3">
        <v>1</v>
      </c>
      <c r="BA473" s="3">
        <v>3</v>
      </c>
      <c r="BB473" s="3">
        <v>4</v>
      </c>
      <c r="BC473" s="3">
        <v>6</v>
      </c>
      <c r="BD473" s="3" t="s">
        <v>850</v>
      </c>
      <c r="BE473" s="13">
        <f>GEOMEAN(AN473,AF473,AP473,AR473)</f>
        <v>438.45646291225779</v>
      </c>
    </row>
    <row r="474" spans="1:57" ht="26.65" x14ac:dyDescent="0.45">
      <c r="A474" s="1">
        <f>_xlfn.RANK.EQ(AM474, $AM$2:$AM$1031)</f>
        <v>576</v>
      </c>
      <c r="B474" s="3" t="s">
        <v>149</v>
      </c>
      <c r="C474" s="3" t="str">
        <f>_xlfn.CONCAT(B474, " - ", D474)</f>
        <v>Albert Pujols - 2001</v>
      </c>
      <c r="D474" s="3">
        <v>2001</v>
      </c>
      <c r="E474" s="3">
        <v>21</v>
      </c>
      <c r="F474" s="3" t="s">
        <v>51</v>
      </c>
      <c r="G474" s="3" t="s">
        <v>52</v>
      </c>
      <c r="H474" s="3">
        <v>161</v>
      </c>
      <c r="I474" s="3">
        <v>676</v>
      </c>
      <c r="J474" s="3">
        <v>590</v>
      </c>
      <c r="K474" s="3">
        <v>112</v>
      </c>
      <c r="L474" s="3">
        <v>194</v>
      </c>
      <c r="M474" s="3">
        <v>106</v>
      </c>
      <c r="N474" s="3">
        <v>47</v>
      </c>
      <c r="O474" s="3">
        <v>4</v>
      </c>
      <c r="P474" s="3">
        <v>37</v>
      </c>
      <c r="Q474" s="3">
        <f>_xlfn.RANK.EQ(P474,$P$2:$P$1031)</f>
        <v>237</v>
      </c>
      <c r="R474" s="3">
        <v>130</v>
      </c>
      <c r="S474" s="3">
        <v>1</v>
      </c>
      <c r="T474" s="3">
        <v>3</v>
      </c>
      <c r="U474" s="3">
        <v>69</v>
      </c>
      <c r="V474" s="3">
        <v>93</v>
      </c>
      <c r="W474" s="3">
        <v>0.32900000000000001</v>
      </c>
      <c r="X474" s="3">
        <f>_xlfn.RANK.EQ(W474,$W$2:$W$1031)</f>
        <v>182</v>
      </c>
      <c r="Y474" s="3">
        <v>0.40300000000000002</v>
      </c>
      <c r="Z474" s="3">
        <f>_xlfn.RANK.EQ(Y474,$Y$2:$Y$1031)</f>
        <v>342</v>
      </c>
      <c r="AA474" s="3">
        <v>0.61</v>
      </c>
      <c r="AB474" s="3">
        <f>_xlfn.RANK.EQ(AA474,$AA$2:$AA$1031)</f>
        <v>148</v>
      </c>
      <c r="AC474" s="17">
        <v>1.0129999999999999</v>
      </c>
      <c r="AD474" s="28">
        <f>_xlfn.RANK.EQ(AC474,$AC$2:$AC$1031)</f>
        <v>182</v>
      </c>
      <c r="AE474" s="21">
        <v>157</v>
      </c>
      <c r="AF474" s="31">
        <f>_xlfn.RANK.EQ(AE474,$AE$2:$AE$1031)</f>
        <v>321</v>
      </c>
      <c r="AG474" s="3">
        <v>360</v>
      </c>
      <c r="AH474" s="3">
        <v>21</v>
      </c>
      <c r="AI474" s="3">
        <v>9</v>
      </c>
      <c r="AJ474" s="3">
        <v>1</v>
      </c>
      <c r="AK474" s="3">
        <v>7</v>
      </c>
      <c r="AL474" s="3">
        <v>6</v>
      </c>
      <c r="AM474" s="21">
        <v>6.6</v>
      </c>
      <c r="AN474" s="21">
        <f>_xlfn.RANK.EQ(AM474,$AM$2:$AM$1031)</f>
        <v>576</v>
      </c>
      <c r="AO474" s="21">
        <f>_xlfn.IFNA(VLOOKUP(C474, 'FanGraphs Plus Stats 1-2000'!$D$2:$L$1048576, MATCH("wRC+", FanGraphs_Plus_Stats_1_1500[[#Headers],[ID]:[BABIP+]], 0), FALSE), 0)</f>
        <v>159</v>
      </c>
      <c r="AP474" s="21">
        <f>_xlfn.RANK.EQ(AO474,$AO$2:$AO$1031)</f>
        <v>256</v>
      </c>
      <c r="AQ474" s="23">
        <f>(AM474/H474)*162</f>
        <v>6.6409937888198751</v>
      </c>
      <c r="AR474" s="21">
        <f>_xlfn.RANK.EQ(AQ474,$AQ$2:$AQ$1031)</f>
        <v>801</v>
      </c>
      <c r="AS474" s="3">
        <v>4.5999999999999996</v>
      </c>
      <c r="AT474" s="3">
        <f>_xlfn.RANK.EQ(AS474,$AS$2:$AS$1031)</f>
        <v>534</v>
      </c>
      <c r="AU474" s="3">
        <v>6.1</v>
      </c>
      <c r="AV474" s="3">
        <f>_xlfn.RANK.EQ(AU474,$AU$2:$AU$1031)</f>
        <v>511</v>
      </c>
      <c r="AW474" s="14">
        <v>0</v>
      </c>
      <c r="AX474" s="3">
        <f>_xlfn.RANK.EQ(AW474,$AW$2:$AW$1031)</f>
        <v>747</v>
      </c>
      <c r="AY474" s="3">
        <v>51</v>
      </c>
      <c r="AZ474" s="3">
        <v>-2</v>
      </c>
      <c r="BA474" s="3">
        <v>-2</v>
      </c>
      <c r="BB474" s="3">
        <v>-4</v>
      </c>
      <c r="BC474" s="3">
        <v>6</v>
      </c>
      <c r="BD474" s="3" t="s">
        <v>739</v>
      </c>
      <c r="BE474" s="13">
        <f>GEOMEAN(AN474,AF474,AP474,AR474)</f>
        <v>441.26552591735594</v>
      </c>
    </row>
    <row r="475" spans="1:57" x14ac:dyDescent="0.45">
      <c r="A475" s="1">
        <f>_xlfn.RANK.EQ(AM475, $AM$2:$AM$1031)</f>
        <v>314</v>
      </c>
      <c r="B475" s="3" t="s">
        <v>486</v>
      </c>
      <c r="C475" s="3" t="str">
        <f>_xlfn.CONCAT(B475, " - ", D475)</f>
        <v>Dave Parker - 1977</v>
      </c>
      <c r="D475" s="3">
        <v>1977</v>
      </c>
      <c r="E475" s="3">
        <v>26</v>
      </c>
      <c r="F475" s="3" t="s">
        <v>64</v>
      </c>
      <c r="G475" s="3" t="s">
        <v>52</v>
      </c>
      <c r="H475" s="3">
        <v>159</v>
      </c>
      <c r="I475" s="3">
        <v>706</v>
      </c>
      <c r="J475" s="3">
        <v>637</v>
      </c>
      <c r="K475" s="3">
        <v>107</v>
      </c>
      <c r="L475" s="3">
        <v>215</v>
      </c>
      <c r="M475" s="3">
        <v>142</v>
      </c>
      <c r="N475" s="3">
        <v>44</v>
      </c>
      <c r="O475" s="3">
        <v>8</v>
      </c>
      <c r="P475" s="3">
        <v>21</v>
      </c>
      <c r="Q475" s="3">
        <f>_xlfn.RANK.EQ(P475,$P$2:$P$1031)</f>
        <v>729</v>
      </c>
      <c r="R475" s="3">
        <v>88</v>
      </c>
      <c r="S475" s="3">
        <v>17</v>
      </c>
      <c r="T475" s="3">
        <v>19</v>
      </c>
      <c r="U475" s="3">
        <v>58</v>
      </c>
      <c r="V475" s="3">
        <v>107</v>
      </c>
      <c r="W475" s="3">
        <v>0.33800000000000002</v>
      </c>
      <c r="X475" s="3">
        <f>_xlfn.RANK.EQ(W475,$W$2:$W$1031)</f>
        <v>108</v>
      </c>
      <c r="Y475" s="3">
        <v>0.39700000000000002</v>
      </c>
      <c r="Z475" s="3">
        <f>_xlfn.RANK.EQ(Y475,$Y$2:$Y$1031)</f>
        <v>407</v>
      </c>
      <c r="AA475" s="3">
        <v>0.53100000000000003</v>
      </c>
      <c r="AB475" s="3">
        <f>_xlfn.RANK.EQ(AA475,$AA$2:$AA$1031)</f>
        <v>523</v>
      </c>
      <c r="AC475" s="17">
        <v>0.92700000000000005</v>
      </c>
      <c r="AD475" s="28">
        <f>_xlfn.RANK.EQ(AC475,$AC$2:$AC$1031)</f>
        <v>460</v>
      </c>
      <c r="AE475" s="21">
        <v>145</v>
      </c>
      <c r="AF475" s="31">
        <f>_xlfn.RANK.EQ(AE475,$AE$2:$AE$1031)</f>
        <v>537</v>
      </c>
      <c r="AG475" s="3">
        <v>338</v>
      </c>
      <c r="AH475" s="3">
        <v>7</v>
      </c>
      <c r="AI475" s="3">
        <v>7</v>
      </c>
      <c r="AJ475" s="3">
        <v>0</v>
      </c>
      <c r="AK475" s="3">
        <v>4</v>
      </c>
      <c r="AL475" s="3">
        <v>13</v>
      </c>
      <c r="AM475" s="21">
        <v>7.4</v>
      </c>
      <c r="AN475" s="21">
        <f>_xlfn.RANK.EQ(AM475,$AM$2:$AM$1031)</f>
        <v>314</v>
      </c>
      <c r="AO475" s="21">
        <f>_xlfn.IFNA(VLOOKUP(C475, 'FanGraphs Plus Stats 1-2000'!$D$2:$L$1048576, MATCH("wRC+", FanGraphs_Plus_Stats_1_1500[[#Headers],[ID]:[BABIP+]], 0), FALSE), 0)</f>
        <v>146</v>
      </c>
      <c r="AP475" s="21">
        <f>_xlfn.RANK.EQ(AO475,$AO$2:$AO$1031)</f>
        <v>492</v>
      </c>
      <c r="AQ475" s="23">
        <f>(AM475/H475)*162</f>
        <v>7.5396226415094345</v>
      </c>
      <c r="AR475" s="21">
        <f>_xlfn.RANK.EQ(AQ475,$AQ$2:$AQ$1031)</f>
        <v>459</v>
      </c>
      <c r="AS475" s="3">
        <v>5.2</v>
      </c>
      <c r="AT475" s="3">
        <f>_xlfn.RANK.EQ(AS475,$AS$2:$AS$1031)</f>
        <v>323</v>
      </c>
      <c r="AU475" s="3">
        <v>4.7</v>
      </c>
      <c r="AV475" s="3">
        <f>_xlfn.RANK.EQ(AU475,$AU$2:$AU$1031)</f>
        <v>905</v>
      </c>
      <c r="AW475" s="14">
        <v>2</v>
      </c>
      <c r="AX475" s="3">
        <f>_xlfn.RANK.EQ(AW475,$AW$2:$AW$1031)</f>
        <v>199</v>
      </c>
      <c r="AY475" s="3">
        <v>39</v>
      </c>
      <c r="AZ475" s="3">
        <v>0</v>
      </c>
      <c r="BA475" s="3">
        <v>-7</v>
      </c>
      <c r="BB475" s="3">
        <v>-7</v>
      </c>
      <c r="BC475" s="3">
        <v>25</v>
      </c>
      <c r="BD475" s="3" t="s">
        <v>487</v>
      </c>
      <c r="BE475" s="13">
        <f>GEOMEAN(AN475,AF475,AP475,AR475)</f>
        <v>441.74376719120289</v>
      </c>
    </row>
    <row r="476" spans="1:57" x14ac:dyDescent="0.45">
      <c r="A476" s="1">
        <f>_xlfn.RANK.EQ(AM476, $AM$2:$AM$1031)</f>
        <v>370</v>
      </c>
      <c r="B476" s="3" t="s">
        <v>538</v>
      </c>
      <c r="C476" s="3" t="str">
        <f>_xlfn.CONCAT(B476, " - ", D476)</f>
        <v>Yadier Molina - 2012</v>
      </c>
      <c r="D476" s="3">
        <v>2012</v>
      </c>
      <c r="E476" s="3">
        <v>29</v>
      </c>
      <c r="F476" s="3" t="s">
        <v>51</v>
      </c>
      <c r="G476" s="3" t="s">
        <v>52</v>
      </c>
      <c r="H476" s="3">
        <v>138</v>
      </c>
      <c r="I476" s="3">
        <v>563</v>
      </c>
      <c r="J476" s="3">
        <v>505</v>
      </c>
      <c r="K476" s="3">
        <v>65</v>
      </c>
      <c r="L476" s="3">
        <v>159</v>
      </c>
      <c r="M476" s="3">
        <v>109</v>
      </c>
      <c r="N476" s="3">
        <v>28</v>
      </c>
      <c r="O476" s="3">
        <v>0</v>
      </c>
      <c r="P476" s="3">
        <v>22</v>
      </c>
      <c r="Q476" s="3">
        <f>_xlfn.RANK.EQ(P476,$P$2:$P$1031)</f>
        <v>697</v>
      </c>
      <c r="R476" s="3">
        <v>76</v>
      </c>
      <c r="S476" s="3">
        <v>12</v>
      </c>
      <c r="T476" s="3">
        <v>3</v>
      </c>
      <c r="U476" s="3">
        <v>45</v>
      </c>
      <c r="V476" s="3">
        <v>55</v>
      </c>
      <c r="W476" s="3">
        <v>0.315</v>
      </c>
      <c r="X476" s="3">
        <f>_xlfn.RANK.EQ(W476,$W$2:$W$1031)</f>
        <v>354</v>
      </c>
      <c r="Y476" s="3">
        <v>0.373</v>
      </c>
      <c r="Z476" s="3">
        <f>_xlfn.RANK.EQ(Y476,$Y$2:$Y$1031)</f>
        <v>687</v>
      </c>
      <c r="AA476" s="3">
        <v>0.501</v>
      </c>
      <c r="AB476" s="3">
        <f>_xlfn.RANK.EQ(AA476,$AA$2:$AA$1031)</f>
        <v>682</v>
      </c>
      <c r="AC476" s="17">
        <v>0.874</v>
      </c>
      <c r="AD476" s="28">
        <f>_xlfn.RANK.EQ(AC476,$AC$2:$AC$1031)</f>
        <v>703</v>
      </c>
      <c r="AE476" s="21">
        <v>137</v>
      </c>
      <c r="AF476" s="31">
        <f>_xlfn.RANK.EQ(AE476,$AE$2:$AE$1031)</f>
        <v>696</v>
      </c>
      <c r="AG476" s="3">
        <v>253</v>
      </c>
      <c r="AH476" s="3">
        <v>10</v>
      </c>
      <c r="AI476" s="3">
        <v>5</v>
      </c>
      <c r="AJ476" s="3">
        <v>3</v>
      </c>
      <c r="AK476" s="3">
        <v>5</v>
      </c>
      <c r="AL476" s="3">
        <v>4</v>
      </c>
      <c r="AM476" s="21">
        <v>7.2</v>
      </c>
      <c r="AN476" s="21">
        <f>_xlfn.RANK.EQ(AM476,$AM$2:$AM$1031)</f>
        <v>370</v>
      </c>
      <c r="AO476" s="21">
        <f>_xlfn.IFNA(VLOOKUP(C476, 'FanGraphs Plus Stats 1-2000'!$D$2:$L$1048576, MATCH("wRC+", FanGraphs_Plus_Stats_1_1500[[#Headers],[ID]:[BABIP+]], 0), FALSE), 0)</f>
        <v>0</v>
      </c>
      <c r="AP476" s="21">
        <f>_xlfn.RANK.EQ(AO476,$AO$2:$AO$1031)</f>
        <v>654</v>
      </c>
      <c r="AQ476" s="23">
        <f>(AM476/H476)*162</f>
        <v>8.4521739130434792</v>
      </c>
      <c r="AR476" s="21">
        <f>_xlfn.RANK.EQ(AQ476,$AQ$2:$AQ$1031)</f>
        <v>227</v>
      </c>
      <c r="AS476" s="3">
        <v>5.5</v>
      </c>
      <c r="AT476" s="3">
        <f>_xlfn.RANK.EQ(AS476,$AS$2:$AS$1031)</f>
        <v>247</v>
      </c>
      <c r="AU476" s="3">
        <v>5.0999999999999996</v>
      </c>
      <c r="AV476" s="3">
        <f>_xlfn.RANK.EQ(AU476,$AU$2:$AU$1031)</f>
        <v>810</v>
      </c>
      <c r="AW476" s="14">
        <v>2.9</v>
      </c>
      <c r="AX476" s="3">
        <f>_xlfn.RANK.EQ(AW476,$AW$2:$AW$1031)</f>
        <v>52</v>
      </c>
      <c r="AY476" s="3">
        <v>28</v>
      </c>
      <c r="AZ476" s="3">
        <v>-1</v>
      </c>
      <c r="BA476" s="3">
        <v>-2</v>
      </c>
      <c r="BB476" s="3">
        <v>-3</v>
      </c>
      <c r="BC476" s="3">
        <v>18</v>
      </c>
      <c r="BD476" s="3" t="s">
        <v>539</v>
      </c>
      <c r="BE476" s="13">
        <f>GEOMEAN(AN476,AF476,AP476,AR476)</f>
        <v>442.18462952977768</v>
      </c>
    </row>
    <row r="477" spans="1:57" x14ac:dyDescent="0.45">
      <c r="A477" s="1">
        <f>_xlfn.RANK.EQ(AM477, $AM$2:$AM$1031)</f>
        <v>370</v>
      </c>
      <c r="B477" s="3" t="s">
        <v>540</v>
      </c>
      <c r="C477" s="3" t="str">
        <f>_xlfn.CONCAT(B477, " - ", D477)</f>
        <v>Tony Pérez - 1970</v>
      </c>
      <c r="D477" s="3">
        <v>1970</v>
      </c>
      <c r="E477" s="3">
        <v>28</v>
      </c>
      <c r="F477" s="3" t="s">
        <v>78</v>
      </c>
      <c r="G477" s="3" t="s">
        <v>52</v>
      </c>
      <c r="H477" s="3">
        <v>158</v>
      </c>
      <c r="I477" s="3">
        <v>681</v>
      </c>
      <c r="J477" s="3">
        <v>587</v>
      </c>
      <c r="K477" s="3">
        <v>107</v>
      </c>
      <c r="L477" s="3">
        <v>186</v>
      </c>
      <c r="M477" s="3">
        <v>112</v>
      </c>
      <c r="N477" s="3">
        <v>28</v>
      </c>
      <c r="O477" s="3">
        <v>6</v>
      </c>
      <c r="P477" s="3">
        <v>40</v>
      </c>
      <c r="Q477" s="3">
        <f>_xlfn.RANK.EQ(P477,$P$2:$P$1031)</f>
        <v>165</v>
      </c>
      <c r="R477" s="3">
        <v>129</v>
      </c>
      <c r="S477" s="3">
        <v>8</v>
      </c>
      <c r="T477" s="3">
        <v>3</v>
      </c>
      <c r="U477" s="3">
        <v>83</v>
      </c>
      <c r="V477" s="3">
        <v>134</v>
      </c>
      <c r="W477" s="3">
        <v>0.317</v>
      </c>
      <c r="X477" s="3">
        <f>_xlfn.RANK.EQ(W477,$W$2:$W$1031)</f>
        <v>328</v>
      </c>
      <c r="Y477" s="3">
        <v>0.40100000000000002</v>
      </c>
      <c r="Z477" s="3">
        <f>_xlfn.RANK.EQ(Y477,$Y$2:$Y$1031)</f>
        <v>366</v>
      </c>
      <c r="AA477" s="3">
        <v>0.58899999999999997</v>
      </c>
      <c r="AB477" s="3">
        <f>_xlfn.RANK.EQ(AA477,$AA$2:$AA$1031)</f>
        <v>227</v>
      </c>
      <c r="AC477" s="17">
        <v>0.99</v>
      </c>
      <c r="AD477" s="28">
        <f>_xlfn.RANK.EQ(AC477,$AC$2:$AC$1031)</f>
        <v>243</v>
      </c>
      <c r="AE477" s="21">
        <v>158</v>
      </c>
      <c r="AF477" s="31">
        <f>_xlfn.RANK.EQ(AE477,$AE$2:$AE$1031)</f>
        <v>309</v>
      </c>
      <c r="AG477" s="3">
        <v>346</v>
      </c>
      <c r="AH477" s="3">
        <v>15</v>
      </c>
      <c r="AI477" s="3">
        <v>4</v>
      </c>
      <c r="AJ477" s="3">
        <v>0</v>
      </c>
      <c r="AK477" s="3">
        <v>7</v>
      </c>
      <c r="AL477" s="3">
        <v>13</v>
      </c>
      <c r="AM477" s="21">
        <v>7.2</v>
      </c>
      <c r="AN477" s="21">
        <f>_xlfn.RANK.EQ(AM477,$AM$2:$AM$1031)</f>
        <v>370</v>
      </c>
      <c r="AO477" s="21">
        <f>_xlfn.IFNA(VLOOKUP(C477, 'FanGraphs Plus Stats 1-2000'!$D$2:$L$1048576, MATCH("wRC+", FanGraphs_Plus_Stats_1_1500[[#Headers],[ID]:[BABIP+]], 0), FALSE), 0)</f>
        <v>0</v>
      </c>
      <c r="AP477" s="21">
        <f>_xlfn.RANK.EQ(AO477,$AO$2:$AO$1031)</f>
        <v>654</v>
      </c>
      <c r="AQ477" s="23">
        <f>(AM477/H477)*162</f>
        <v>7.3822784810126585</v>
      </c>
      <c r="AR477" s="21">
        <f>_xlfn.RANK.EQ(AQ477,$AQ$2:$AQ$1031)</f>
        <v>512</v>
      </c>
      <c r="AS477" s="3">
        <v>4.9000000000000004</v>
      </c>
      <c r="AT477" s="3">
        <f>_xlfn.RANK.EQ(AS477,$AS$2:$AS$1031)</f>
        <v>420</v>
      </c>
      <c r="AU477" s="3">
        <v>7.2</v>
      </c>
      <c r="AV477" s="3">
        <f>_xlfn.RANK.EQ(AU477,$AU$2:$AU$1031)</f>
        <v>215</v>
      </c>
      <c r="AW477" s="14">
        <v>0.2</v>
      </c>
      <c r="AX477" s="3">
        <f>_xlfn.RANK.EQ(AW477,$AW$2:$AW$1031)</f>
        <v>695</v>
      </c>
      <c r="AY477" s="3">
        <v>47</v>
      </c>
      <c r="AZ477" s="3">
        <v>-2</v>
      </c>
      <c r="BA477" s="3">
        <v>1</v>
      </c>
      <c r="BB477" s="3">
        <v>-1</v>
      </c>
      <c r="BC477" s="3">
        <v>-2</v>
      </c>
      <c r="BD477" s="3" t="s">
        <v>541</v>
      </c>
      <c r="BE477" s="13">
        <f>GEOMEAN(AN477,AF477,AP477,AR477)</f>
        <v>442.33568615220668</v>
      </c>
    </row>
    <row r="478" spans="1:57" x14ac:dyDescent="0.45">
      <c r="A478" s="1">
        <f>_xlfn.RANK.EQ(AM478, $AM$2:$AM$1031)</f>
        <v>533</v>
      </c>
      <c r="B478" s="3" t="s">
        <v>252</v>
      </c>
      <c r="C478" s="3" t="str">
        <f>_xlfn.CONCAT(B478, " - ", D478)</f>
        <v>Will Clark - 1988</v>
      </c>
      <c r="D478" s="3">
        <v>1988</v>
      </c>
      <c r="E478" s="3">
        <v>24</v>
      </c>
      <c r="F478" s="3" t="s">
        <v>58</v>
      </c>
      <c r="G478" s="3" t="s">
        <v>52</v>
      </c>
      <c r="H478" s="3">
        <v>162</v>
      </c>
      <c r="I478" s="3">
        <v>689</v>
      </c>
      <c r="J478" s="3">
        <v>575</v>
      </c>
      <c r="K478" s="3">
        <v>102</v>
      </c>
      <c r="L478" s="3">
        <v>162</v>
      </c>
      <c r="M478" s="3">
        <v>96</v>
      </c>
      <c r="N478" s="3">
        <v>31</v>
      </c>
      <c r="O478" s="3">
        <v>6</v>
      </c>
      <c r="P478" s="3">
        <v>29</v>
      </c>
      <c r="Q478" s="3">
        <f>_xlfn.RANK.EQ(P478,$P$2:$P$1031)</f>
        <v>478</v>
      </c>
      <c r="R478" s="3">
        <v>109</v>
      </c>
      <c r="S478" s="3">
        <v>9</v>
      </c>
      <c r="T478" s="3">
        <v>1</v>
      </c>
      <c r="U478" s="3">
        <v>100</v>
      </c>
      <c r="V478" s="3">
        <v>129</v>
      </c>
      <c r="W478" s="3">
        <v>0.28199999999999997</v>
      </c>
      <c r="X478" s="3">
        <f>_xlfn.RANK.EQ(W478,$W$2:$W$1031)</f>
        <v>839</v>
      </c>
      <c r="Y478" s="3">
        <v>0.38600000000000001</v>
      </c>
      <c r="Z478" s="3">
        <f>_xlfn.RANK.EQ(Y478,$Y$2:$Y$1031)</f>
        <v>539</v>
      </c>
      <c r="AA478" s="3">
        <v>0.50800000000000001</v>
      </c>
      <c r="AB478" s="3">
        <f>_xlfn.RANK.EQ(AA478,$AA$2:$AA$1031)</f>
        <v>644</v>
      </c>
      <c r="AC478" s="17">
        <v>0.89400000000000002</v>
      </c>
      <c r="AD478" s="28">
        <f>_xlfn.RANK.EQ(AC478,$AC$2:$AC$1031)</f>
        <v>608</v>
      </c>
      <c r="AE478" s="21">
        <v>160</v>
      </c>
      <c r="AF478" s="31">
        <f>_xlfn.RANK.EQ(AE478,$AE$2:$AE$1031)</f>
        <v>283</v>
      </c>
      <c r="AG478" s="3">
        <v>292</v>
      </c>
      <c r="AH478" s="3">
        <v>9</v>
      </c>
      <c r="AI478" s="3">
        <v>4</v>
      </c>
      <c r="AJ478" s="3">
        <v>0</v>
      </c>
      <c r="AK478" s="3">
        <v>10</v>
      </c>
      <c r="AL478" s="3">
        <v>27</v>
      </c>
      <c r="AM478" s="21">
        <v>6.7</v>
      </c>
      <c r="AN478" s="21">
        <f>_xlfn.RANK.EQ(AM478,$AM$2:$AM$1031)</f>
        <v>533</v>
      </c>
      <c r="AO478" s="21">
        <f>_xlfn.IFNA(VLOOKUP(C478, 'FanGraphs Plus Stats 1-2000'!$D$2:$L$1048576, MATCH("wRC+", FanGraphs_Plus_Stats_1_1500[[#Headers],[ID]:[BABIP+]], 0), FALSE), 0)</f>
        <v>154</v>
      </c>
      <c r="AP478" s="21">
        <f>_xlfn.RANK.EQ(AO478,$AO$2:$AO$1031)</f>
        <v>340</v>
      </c>
      <c r="AQ478" s="23">
        <f>(AM478/H478)*162</f>
        <v>6.7</v>
      </c>
      <c r="AR478" s="21">
        <f>_xlfn.RANK.EQ(AQ478,$AQ$2:$AQ$1031)</f>
        <v>776</v>
      </c>
      <c r="AS478" s="3">
        <v>4.3</v>
      </c>
      <c r="AT478" s="3">
        <f>_xlfn.RANK.EQ(AS478,$AS$2:$AS$1031)</f>
        <v>666</v>
      </c>
      <c r="AU478" s="3">
        <v>6.6</v>
      </c>
      <c r="AV478" s="3">
        <f>_xlfn.RANK.EQ(AU478,$AU$2:$AU$1031)</f>
        <v>351</v>
      </c>
      <c r="AW478" s="14">
        <v>-1</v>
      </c>
      <c r="AX478" s="3">
        <f>_xlfn.RANK.EQ(AW478,$AW$2:$AW$1031)</f>
        <v>968</v>
      </c>
      <c r="AY478" s="3">
        <v>40</v>
      </c>
      <c r="AZ478" s="3">
        <v>2</v>
      </c>
      <c r="BA478" s="3">
        <v>5</v>
      </c>
      <c r="BB478" s="3">
        <v>7</v>
      </c>
      <c r="BC478" s="3">
        <v>0</v>
      </c>
      <c r="BD478" s="3" t="s">
        <v>193</v>
      </c>
      <c r="BE478" s="13">
        <f>GEOMEAN(AN478,AF478,AP478,AR478)</f>
        <v>446.64612521763604</v>
      </c>
    </row>
    <row r="479" spans="1:57" x14ac:dyDescent="0.45">
      <c r="A479" s="1">
        <f>_xlfn.RANK.EQ(AM479, $AM$2:$AM$1031)</f>
        <v>267</v>
      </c>
      <c r="B479" s="3" t="s">
        <v>430</v>
      </c>
      <c r="C479" s="3" t="str">
        <f>_xlfn.CONCAT(B479, " - ", D479)</f>
        <v>Kenny Lofton - 1993</v>
      </c>
      <c r="D479" s="3">
        <v>1993</v>
      </c>
      <c r="E479" s="3">
        <v>26</v>
      </c>
      <c r="F479" s="3" t="s">
        <v>110</v>
      </c>
      <c r="G479" s="3" t="s">
        <v>43</v>
      </c>
      <c r="H479" s="3">
        <v>148</v>
      </c>
      <c r="I479" s="3">
        <v>657</v>
      </c>
      <c r="J479" s="3">
        <v>569</v>
      </c>
      <c r="K479" s="3">
        <v>116</v>
      </c>
      <c r="L479" s="3">
        <v>185</v>
      </c>
      <c r="M479" s="3">
        <v>148</v>
      </c>
      <c r="N479" s="3">
        <v>28</v>
      </c>
      <c r="O479" s="3">
        <v>8</v>
      </c>
      <c r="P479" s="3">
        <v>1</v>
      </c>
      <c r="Q479" s="3">
        <f>_xlfn.RANK.EQ(P479,$P$2:$P$1031)</f>
        <v>1025</v>
      </c>
      <c r="R479" s="3">
        <v>42</v>
      </c>
      <c r="S479" s="3">
        <v>70</v>
      </c>
      <c r="T479" s="3">
        <v>14</v>
      </c>
      <c r="U479" s="3">
        <v>81</v>
      </c>
      <c r="V479" s="3">
        <v>83</v>
      </c>
      <c r="W479" s="3">
        <v>0.32500000000000001</v>
      </c>
      <c r="X479" s="3">
        <f>_xlfn.RANK.EQ(W479,$W$2:$W$1031)</f>
        <v>231</v>
      </c>
      <c r="Y479" s="3">
        <v>0.40799999999999997</v>
      </c>
      <c r="Z479" s="3">
        <f>_xlfn.RANK.EQ(Y479,$Y$2:$Y$1031)</f>
        <v>291</v>
      </c>
      <c r="AA479" s="3">
        <v>0.40799999999999997</v>
      </c>
      <c r="AB479" s="3">
        <f>_xlfn.RANK.EQ(AA479,$AA$2:$AA$1031)</f>
        <v>988</v>
      </c>
      <c r="AC479" s="17">
        <v>0.81499999999999995</v>
      </c>
      <c r="AD479" s="28">
        <f>_xlfn.RANK.EQ(AC479,$AC$2:$AC$1031)</f>
        <v>902</v>
      </c>
      <c r="AE479" s="21">
        <v>121</v>
      </c>
      <c r="AF479" s="31">
        <f>_xlfn.RANK.EQ(AE479,$AE$2:$AE$1031)</f>
        <v>918</v>
      </c>
      <c r="AG479" s="3">
        <v>232</v>
      </c>
      <c r="AH479" s="3">
        <v>8</v>
      </c>
      <c r="AI479" s="3">
        <v>1</v>
      </c>
      <c r="AJ479" s="3">
        <v>2</v>
      </c>
      <c r="AK479" s="3">
        <v>4</v>
      </c>
      <c r="AL479" s="3">
        <v>6</v>
      </c>
      <c r="AM479" s="21">
        <v>7.6</v>
      </c>
      <c r="AN479" s="21">
        <f>_xlfn.RANK.EQ(AM479,$AM$2:$AM$1031)</f>
        <v>267</v>
      </c>
      <c r="AO479" s="21">
        <f>_xlfn.IFNA(VLOOKUP(C479, 'FanGraphs Plus Stats 1-2000'!$D$2:$L$1048576, MATCH("wRC+", FanGraphs_Plus_Stats_1_1500[[#Headers],[ID]:[BABIP+]], 0), FALSE), 0)</f>
        <v>0</v>
      </c>
      <c r="AP479" s="21">
        <f>_xlfn.RANK.EQ(AO479,$AO$2:$AO$1031)</f>
        <v>654</v>
      </c>
      <c r="AQ479" s="23">
        <f>(AM479/H479)*162</f>
        <v>8.3189189189189179</v>
      </c>
      <c r="AR479" s="21">
        <f>_xlfn.RANK.EQ(AQ479,$AQ$2:$AQ$1031)</f>
        <v>251</v>
      </c>
      <c r="AS479" s="3">
        <v>5.4</v>
      </c>
      <c r="AT479" s="3">
        <f>_xlfn.RANK.EQ(AS479,$AS$2:$AS$1031)</f>
        <v>273</v>
      </c>
      <c r="AU479" s="3">
        <v>5.9</v>
      </c>
      <c r="AV479" s="3">
        <f>_xlfn.RANK.EQ(AU479,$AU$2:$AU$1031)</f>
        <v>577</v>
      </c>
      <c r="AW479" s="14">
        <v>2.2000000000000002</v>
      </c>
      <c r="AX479" s="3">
        <f>_xlfn.RANK.EQ(AW479,$AW$2:$AW$1031)</f>
        <v>144</v>
      </c>
      <c r="AY479" s="3">
        <v>17</v>
      </c>
      <c r="AZ479" s="3">
        <v>2</v>
      </c>
      <c r="BA479" s="3">
        <v>13</v>
      </c>
      <c r="BB479" s="3">
        <v>16</v>
      </c>
      <c r="BC479" s="3">
        <v>18</v>
      </c>
      <c r="BD479" s="3" t="s">
        <v>68</v>
      </c>
      <c r="BE479" s="13">
        <f>GEOMEAN(AN479,AF479,AP479,AR479)</f>
        <v>447.86936096557628</v>
      </c>
    </row>
    <row r="480" spans="1:57" x14ac:dyDescent="0.45">
      <c r="A480" s="1">
        <f>_xlfn.RANK.EQ(AM480, $AM$2:$AM$1031)</f>
        <v>206</v>
      </c>
      <c r="B480" s="3" t="s">
        <v>354</v>
      </c>
      <c r="C480" s="3" t="str">
        <f>_xlfn.CONCAT(B480, " - ", D480)</f>
        <v>Andrelton Simmons - 2017</v>
      </c>
      <c r="D480" s="3">
        <v>2017</v>
      </c>
      <c r="E480" s="3">
        <v>27</v>
      </c>
      <c r="F480" s="3" t="s">
        <v>93</v>
      </c>
      <c r="G480" s="3" t="s">
        <v>43</v>
      </c>
      <c r="H480" s="3">
        <v>158</v>
      </c>
      <c r="I480" s="3">
        <v>647</v>
      </c>
      <c r="J480" s="3">
        <v>589</v>
      </c>
      <c r="K480" s="3">
        <v>77</v>
      </c>
      <c r="L480" s="3">
        <v>164</v>
      </c>
      <c r="M480" s="3">
        <v>110</v>
      </c>
      <c r="N480" s="3">
        <v>38</v>
      </c>
      <c r="O480" s="3">
        <v>2</v>
      </c>
      <c r="P480" s="3">
        <v>14</v>
      </c>
      <c r="Q480" s="3">
        <f>_xlfn.RANK.EQ(P480,$P$2:$P$1031)</f>
        <v>878</v>
      </c>
      <c r="R480" s="3">
        <v>69</v>
      </c>
      <c r="S480" s="3">
        <v>19</v>
      </c>
      <c r="T480" s="3">
        <v>6</v>
      </c>
      <c r="U480" s="3">
        <v>47</v>
      </c>
      <c r="V480" s="3">
        <v>67</v>
      </c>
      <c r="W480" s="3">
        <v>0.27800000000000002</v>
      </c>
      <c r="X480" s="3">
        <f>_xlfn.RANK.EQ(W480,$W$2:$W$1031)</f>
        <v>879</v>
      </c>
      <c r="Y480" s="3">
        <v>0.33100000000000002</v>
      </c>
      <c r="Z480" s="3">
        <f>_xlfn.RANK.EQ(Y480,$Y$2:$Y$1031)</f>
        <v>990</v>
      </c>
      <c r="AA480" s="3">
        <v>0.42099999999999999</v>
      </c>
      <c r="AB480" s="3">
        <f>_xlfn.RANK.EQ(AA480,$AA$2:$AA$1031)</f>
        <v>961</v>
      </c>
      <c r="AC480" s="17">
        <v>0.752</v>
      </c>
      <c r="AD480" s="28">
        <f>_xlfn.RANK.EQ(AC480,$AC$2:$AC$1031)</f>
        <v>1003</v>
      </c>
      <c r="AE480" s="21">
        <v>102</v>
      </c>
      <c r="AF480" s="31">
        <f>_xlfn.RANK.EQ(AE480,$AE$2:$AE$1031)</f>
        <v>1015</v>
      </c>
      <c r="AG480" s="3">
        <v>248</v>
      </c>
      <c r="AH480" s="3">
        <v>20</v>
      </c>
      <c r="AI480" s="3">
        <v>3</v>
      </c>
      <c r="AJ480" s="3">
        <v>0</v>
      </c>
      <c r="AK480" s="3">
        <v>8</v>
      </c>
      <c r="AL480" s="3">
        <v>0</v>
      </c>
      <c r="AM480" s="21">
        <v>7.9</v>
      </c>
      <c r="AN480" s="21">
        <f>_xlfn.RANK.EQ(AM480,$AM$2:$AM$1031)</f>
        <v>206</v>
      </c>
      <c r="AO480" s="21">
        <f>_xlfn.IFNA(VLOOKUP(C480, 'FanGraphs Plus Stats 1-2000'!$D$2:$L$1048576, MATCH("wRC+", FanGraphs_Plus_Stats_1_1500[[#Headers],[ID]:[BABIP+]], 0), FALSE), 0)</f>
        <v>0</v>
      </c>
      <c r="AP480" s="21">
        <f>_xlfn.RANK.EQ(AO480,$AO$2:$AO$1031)</f>
        <v>654</v>
      </c>
      <c r="AQ480" s="23">
        <f>(AM480/H480)*162</f>
        <v>8.1</v>
      </c>
      <c r="AR480" s="21">
        <f>_xlfn.RANK.EQ(AQ480,$AQ$2:$AQ$1031)</f>
        <v>296</v>
      </c>
      <c r="AS480" s="3">
        <v>5.7</v>
      </c>
      <c r="AT480" s="3">
        <f>_xlfn.RANK.EQ(AS480,$AS$2:$AS$1031)</f>
        <v>209</v>
      </c>
      <c r="AU480" s="3">
        <v>3.7</v>
      </c>
      <c r="AV480" s="3">
        <f>_xlfn.RANK.EQ(AU480,$AU$2:$AU$1031)</f>
        <v>1000</v>
      </c>
      <c r="AW480" s="14">
        <v>5.0999999999999996</v>
      </c>
      <c r="AX480" s="3">
        <f>_xlfn.RANK.EQ(AW480,$AW$2:$AW$1031)</f>
        <v>1</v>
      </c>
      <c r="AY480" s="3">
        <v>3</v>
      </c>
      <c r="AZ480" s="3">
        <v>0</v>
      </c>
      <c r="BA480" s="3">
        <v>2</v>
      </c>
      <c r="BB480" s="3">
        <v>3</v>
      </c>
      <c r="BC480" s="3">
        <v>41</v>
      </c>
      <c r="BD480" s="3" t="s">
        <v>62</v>
      </c>
      <c r="BE480" s="13">
        <f>GEOMEAN(AN480,AF480,AP480,AR480)</f>
        <v>448.53948544127991</v>
      </c>
    </row>
    <row r="481" spans="1:57" x14ac:dyDescent="0.45">
      <c r="A481" s="1">
        <f>_xlfn.RANK.EQ(AM481, $AM$2:$AM$1031)</f>
        <v>505</v>
      </c>
      <c r="B481" s="3" t="s">
        <v>432</v>
      </c>
      <c r="C481" s="3" t="str">
        <f>_xlfn.CONCAT(B481, " - ", D481)</f>
        <v>Doug DeCinces - 1978</v>
      </c>
      <c r="D481" s="3">
        <v>1978</v>
      </c>
      <c r="E481" s="3">
        <v>27</v>
      </c>
      <c r="F481" s="3" t="s">
        <v>61</v>
      </c>
      <c r="G481" s="3" t="s">
        <v>43</v>
      </c>
      <c r="H481" s="3">
        <v>142</v>
      </c>
      <c r="I481" s="3">
        <v>561</v>
      </c>
      <c r="J481" s="3">
        <v>511</v>
      </c>
      <c r="K481" s="3">
        <v>72</v>
      </c>
      <c r="L481" s="3">
        <v>146</v>
      </c>
      <c r="M481" s="3">
        <v>80</v>
      </c>
      <c r="N481" s="3">
        <v>37</v>
      </c>
      <c r="O481" s="3">
        <v>1</v>
      </c>
      <c r="P481" s="3">
        <v>28</v>
      </c>
      <c r="Q481" s="3">
        <f>_xlfn.RANK.EQ(P481,$P$2:$P$1031)</f>
        <v>516</v>
      </c>
      <c r="R481" s="3">
        <v>80</v>
      </c>
      <c r="S481" s="3">
        <v>7</v>
      </c>
      <c r="T481" s="3">
        <v>7</v>
      </c>
      <c r="U481" s="3">
        <v>46</v>
      </c>
      <c r="V481" s="3">
        <v>81</v>
      </c>
      <c r="W481" s="3">
        <v>0.28599999999999998</v>
      </c>
      <c r="X481" s="3">
        <f>_xlfn.RANK.EQ(W481,$W$2:$W$1031)</f>
        <v>783</v>
      </c>
      <c r="Y481" s="3">
        <v>0.34599999999999997</v>
      </c>
      <c r="Z481" s="3">
        <f>_xlfn.RANK.EQ(Y481,$Y$2:$Y$1031)</f>
        <v>936</v>
      </c>
      <c r="AA481" s="3">
        <v>0.52600000000000002</v>
      </c>
      <c r="AB481" s="3">
        <f>_xlfn.RANK.EQ(AA481,$AA$2:$AA$1031)</f>
        <v>547</v>
      </c>
      <c r="AC481" s="17">
        <v>0.872</v>
      </c>
      <c r="AD481" s="28">
        <f>_xlfn.RANK.EQ(AC481,$AC$2:$AC$1031)</f>
        <v>710</v>
      </c>
      <c r="AE481" s="21">
        <v>149</v>
      </c>
      <c r="AF481" s="31">
        <f>_xlfn.RANK.EQ(AE481,$AE$2:$AE$1031)</f>
        <v>461</v>
      </c>
      <c r="AG481" s="3">
        <v>269</v>
      </c>
      <c r="AH481" s="3">
        <v>12</v>
      </c>
      <c r="AI481" s="3">
        <v>2</v>
      </c>
      <c r="AJ481" s="3">
        <v>0</v>
      </c>
      <c r="AK481" s="3">
        <v>2</v>
      </c>
      <c r="AL481" s="3">
        <v>2</v>
      </c>
      <c r="AM481" s="21">
        <v>6.8</v>
      </c>
      <c r="AN481" s="21">
        <f>_xlfn.RANK.EQ(AM481,$AM$2:$AM$1031)</f>
        <v>505</v>
      </c>
      <c r="AO481" s="21">
        <f>_xlfn.IFNA(VLOOKUP(C481, 'FanGraphs Plus Stats 1-2000'!$D$2:$L$1048576, MATCH("wRC+", FanGraphs_Plus_Stats_1_1500[[#Headers],[ID]:[BABIP+]], 0), FALSE), 0)</f>
        <v>149</v>
      </c>
      <c r="AP481" s="21">
        <f>_xlfn.RANK.EQ(AO481,$AO$2:$AO$1031)</f>
        <v>440</v>
      </c>
      <c r="AQ481" s="23">
        <f>(AM481/H481)*162</f>
        <v>7.7577464788732389</v>
      </c>
      <c r="AR481" s="21">
        <f>_xlfn.RANK.EQ(AQ481,$AQ$2:$AQ$1031)</f>
        <v>398</v>
      </c>
      <c r="AS481" s="3">
        <v>4.8</v>
      </c>
      <c r="AT481" s="3">
        <f>_xlfn.RANK.EQ(AS481,$AS$2:$AS$1031)</f>
        <v>459</v>
      </c>
      <c r="AU481" s="3">
        <v>5.7</v>
      </c>
      <c r="AV481" s="3">
        <f>_xlfn.RANK.EQ(AU481,$AU$2:$AU$1031)</f>
        <v>641</v>
      </c>
      <c r="AW481" s="14">
        <v>1.7</v>
      </c>
      <c r="AX481" s="3">
        <f>_xlfn.RANK.EQ(AW481,$AW$2:$AW$1031)</f>
        <v>276</v>
      </c>
      <c r="AY481" s="3">
        <v>32</v>
      </c>
      <c r="AZ481" s="3">
        <v>-2</v>
      </c>
      <c r="BA481" s="3">
        <v>0</v>
      </c>
      <c r="BB481" s="3">
        <v>-2</v>
      </c>
      <c r="BC481" s="3">
        <v>11</v>
      </c>
      <c r="BD481" s="3" t="s">
        <v>672</v>
      </c>
      <c r="BE481" s="13">
        <f>GEOMEAN(AN481,AF481,AP481,AR481)</f>
        <v>449.34717225510178</v>
      </c>
    </row>
    <row r="482" spans="1:57" x14ac:dyDescent="0.45">
      <c r="A482" s="1">
        <f>_xlfn.RANK.EQ(AM482, $AM$2:$AM$1031)</f>
        <v>341</v>
      </c>
      <c r="B482" s="3" t="s">
        <v>493</v>
      </c>
      <c r="C482" s="3" t="str">
        <f>_xlfn.CONCAT(B482, " - ", D482)</f>
        <v>Hanley Ramírez - 2009</v>
      </c>
      <c r="D482" s="3">
        <v>2009</v>
      </c>
      <c r="E482" s="3">
        <v>25</v>
      </c>
      <c r="F482" s="3" t="s">
        <v>494</v>
      </c>
      <c r="G482" s="3" t="s">
        <v>52</v>
      </c>
      <c r="H482" s="3">
        <v>151</v>
      </c>
      <c r="I482" s="3">
        <v>652</v>
      </c>
      <c r="J482" s="3">
        <v>576</v>
      </c>
      <c r="K482" s="3">
        <v>101</v>
      </c>
      <c r="L482" s="3">
        <v>197</v>
      </c>
      <c r="M482" s="3">
        <v>130</v>
      </c>
      <c r="N482" s="3">
        <v>42</v>
      </c>
      <c r="O482" s="3">
        <v>1</v>
      </c>
      <c r="P482" s="3">
        <v>24</v>
      </c>
      <c r="Q482" s="3">
        <f>_xlfn.RANK.EQ(P482,$P$2:$P$1031)</f>
        <v>634</v>
      </c>
      <c r="R482" s="3">
        <v>106</v>
      </c>
      <c r="S482" s="3">
        <v>27</v>
      </c>
      <c r="T482" s="3">
        <v>8</v>
      </c>
      <c r="U482" s="3">
        <v>61</v>
      </c>
      <c r="V482" s="3">
        <v>101</v>
      </c>
      <c r="W482" s="3">
        <v>0.34200000000000003</v>
      </c>
      <c r="X482" s="3">
        <f>_xlfn.RANK.EQ(W482,$W$2:$W$1031)</f>
        <v>91</v>
      </c>
      <c r="Y482" s="3">
        <v>0.41</v>
      </c>
      <c r="Z482" s="3">
        <f>_xlfn.RANK.EQ(Y482,$Y$2:$Y$1031)</f>
        <v>267</v>
      </c>
      <c r="AA482" s="3">
        <v>0.54300000000000004</v>
      </c>
      <c r="AB482" s="3">
        <f>_xlfn.RANK.EQ(AA482,$AA$2:$AA$1031)</f>
        <v>432</v>
      </c>
      <c r="AC482" s="17">
        <v>0.95399999999999996</v>
      </c>
      <c r="AD482" s="28">
        <f>_xlfn.RANK.EQ(AC482,$AC$2:$AC$1031)</f>
        <v>352</v>
      </c>
      <c r="AE482" s="21">
        <v>148</v>
      </c>
      <c r="AF482" s="31">
        <f>_xlfn.RANK.EQ(AE482,$AE$2:$AE$1031)</f>
        <v>483</v>
      </c>
      <c r="AG482" s="3">
        <v>313</v>
      </c>
      <c r="AH482" s="3">
        <v>9</v>
      </c>
      <c r="AI482" s="3">
        <v>9</v>
      </c>
      <c r="AJ482" s="3">
        <v>1</v>
      </c>
      <c r="AK482" s="3">
        <v>5</v>
      </c>
      <c r="AL482" s="3">
        <v>14</v>
      </c>
      <c r="AM482" s="21">
        <v>7.3</v>
      </c>
      <c r="AN482" s="21">
        <f>_xlfn.RANK.EQ(AM482,$AM$2:$AM$1031)</f>
        <v>341</v>
      </c>
      <c r="AO482" s="21">
        <f>_xlfn.IFNA(VLOOKUP(C482, 'FanGraphs Plus Stats 1-2000'!$D$2:$L$1048576, MATCH("wRC+", FanGraphs_Plus_Stats_1_1500[[#Headers],[ID]:[BABIP+]], 0), FALSE), 0)</f>
        <v>0</v>
      </c>
      <c r="AP482" s="21">
        <f>_xlfn.RANK.EQ(AO482,$AO$2:$AO$1031)</f>
        <v>654</v>
      </c>
      <c r="AQ482" s="23">
        <f>(AM482/H482)*162</f>
        <v>7.8317880794701988</v>
      </c>
      <c r="AR482" s="21">
        <f>_xlfn.RANK.EQ(AQ482,$AQ$2:$AQ$1031)</f>
        <v>383</v>
      </c>
      <c r="AS482" s="3">
        <v>5.4</v>
      </c>
      <c r="AT482" s="3">
        <f>_xlfn.RANK.EQ(AS482,$AS$2:$AS$1031)</f>
        <v>273</v>
      </c>
      <c r="AU482" s="3">
        <v>7.1</v>
      </c>
      <c r="AV482" s="3">
        <f>_xlfn.RANK.EQ(AU482,$AU$2:$AU$1031)</f>
        <v>234</v>
      </c>
      <c r="AW482" s="14">
        <v>1</v>
      </c>
      <c r="AX482" s="3">
        <f>_xlfn.RANK.EQ(AW482,$AW$2:$AW$1031)</f>
        <v>464</v>
      </c>
      <c r="AY482" s="3">
        <v>39</v>
      </c>
      <c r="AZ482" s="3">
        <v>2</v>
      </c>
      <c r="BA482" s="3">
        <v>3</v>
      </c>
      <c r="BB482" s="3">
        <v>6</v>
      </c>
      <c r="BC482" s="3">
        <v>2</v>
      </c>
      <c r="BD482" s="3" t="s">
        <v>116</v>
      </c>
      <c r="BE482" s="13">
        <f>GEOMEAN(AN482,AF482,AP482,AR482)</f>
        <v>450.68126848459468</v>
      </c>
    </row>
    <row r="483" spans="1:57" x14ac:dyDescent="0.45">
      <c r="A483" s="1">
        <f>_xlfn.RANK.EQ(AM483, $AM$2:$AM$1031)</f>
        <v>664</v>
      </c>
      <c r="B483" s="3" t="s">
        <v>827</v>
      </c>
      <c r="C483" s="3" t="str">
        <f>_xlfn.CONCAT(B483, " - ", D483)</f>
        <v>Andy Pafko - 1950</v>
      </c>
      <c r="D483" s="3">
        <v>1950</v>
      </c>
      <c r="E483" s="3">
        <v>29</v>
      </c>
      <c r="F483" s="3" t="s">
        <v>88</v>
      </c>
      <c r="G483" s="3" t="s">
        <v>52</v>
      </c>
      <c r="H483" s="3">
        <v>146</v>
      </c>
      <c r="I483" s="3">
        <v>595</v>
      </c>
      <c r="J483" s="3">
        <v>514</v>
      </c>
      <c r="K483" s="3">
        <v>95</v>
      </c>
      <c r="L483" s="3">
        <v>156</v>
      </c>
      <c r="M483" s="3">
        <v>88</v>
      </c>
      <c r="N483" s="3">
        <v>24</v>
      </c>
      <c r="O483" s="3">
        <v>8</v>
      </c>
      <c r="P483" s="3">
        <v>36</v>
      </c>
      <c r="Q483" s="3">
        <f>_xlfn.RANK.EQ(P483,$P$2:$P$1031)</f>
        <v>267</v>
      </c>
      <c r="R483" s="3">
        <v>92</v>
      </c>
      <c r="S483" s="3">
        <v>4</v>
      </c>
      <c r="T483" s="3">
        <v>8</v>
      </c>
      <c r="U483" s="3">
        <v>69</v>
      </c>
      <c r="V483" s="3">
        <v>32</v>
      </c>
      <c r="W483" s="3">
        <v>0.30399999999999999</v>
      </c>
      <c r="X483" s="3">
        <f>_xlfn.RANK.EQ(W483,$W$2:$W$1031)</f>
        <v>528</v>
      </c>
      <c r="Y483" s="3">
        <v>0.39700000000000002</v>
      </c>
      <c r="Z483" s="3">
        <f>_xlfn.RANK.EQ(Y483,$Y$2:$Y$1031)</f>
        <v>407</v>
      </c>
      <c r="AA483" s="3">
        <v>0.59099999999999997</v>
      </c>
      <c r="AB483" s="3">
        <f>_xlfn.RANK.EQ(AA483,$AA$2:$AA$1031)</f>
        <v>222</v>
      </c>
      <c r="AC483" s="17">
        <v>0.98899999999999999</v>
      </c>
      <c r="AD483" s="28">
        <f>_xlfn.RANK.EQ(AC483,$AC$2:$AC$1031)</f>
        <v>245</v>
      </c>
      <c r="AE483" s="21">
        <v>157</v>
      </c>
      <c r="AF483" s="31">
        <f>_xlfn.RANK.EQ(AE483,$AE$2:$AE$1031)</f>
        <v>321</v>
      </c>
      <c r="AG483" s="3">
        <v>304</v>
      </c>
      <c r="AH483" s="3">
        <v>9</v>
      </c>
      <c r="AI483" s="3">
        <v>11</v>
      </c>
      <c r="AJ483" s="3">
        <v>1</v>
      </c>
      <c r="AK483" s="2"/>
      <c r="AL483" s="3">
        <v>8</v>
      </c>
      <c r="AM483" s="21">
        <v>6.4</v>
      </c>
      <c r="AN483" s="21">
        <f>_xlfn.RANK.EQ(AM483,$AM$2:$AM$1031)</f>
        <v>664</v>
      </c>
      <c r="AO483" s="21">
        <f>_xlfn.IFNA(VLOOKUP(C483, 'FanGraphs Plus Stats 1-2000'!$D$2:$L$1048576, MATCH("wRC+", FanGraphs_Plus_Stats_1_1500[[#Headers],[ID]:[BABIP+]], 0), FALSE), 0)</f>
        <v>155</v>
      </c>
      <c r="AP483" s="21">
        <f>_xlfn.RANK.EQ(AO483,$AO$2:$AO$1031)</f>
        <v>323</v>
      </c>
      <c r="AQ483" s="23">
        <f>(AM483/H483)*162</f>
        <v>7.1013698630136988</v>
      </c>
      <c r="AR483" s="21">
        <f>_xlfn.RANK.EQ(AQ483,$AQ$2:$AQ$1031)</f>
        <v>600</v>
      </c>
      <c r="AS483" s="3">
        <v>4.0999999999999996</v>
      </c>
      <c r="AT483" s="3">
        <f>_xlfn.RANK.EQ(AS483,$AS$2:$AS$1031)</f>
        <v>761</v>
      </c>
      <c r="AU483" s="3">
        <v>6.1</v>
      </c>
      <c r="AV483" s="3">
        <f>_xlfn.RANK.EQ(AU483,$AU$2:$AU$1031)</f>
        <v>511</v>
      </c>
      <c r="AW483" s="14">
        <v>0.2</v>
      </c>
      <c r="AX483" s="3">
        <f>_xlfn.RANK.EQ(AW483,$AW$2:$AW$1031)</f>
        <v>695</v>
      </c>
      <c r="AY483" s="3">
        <v>43</v>
      </c>
      <c r="AZ483" s="3">
        <v>0</v>
      </c>
      <c r="BA483" s="3">
        <v>-2</v>
      </c>
      <c r="BB483" s="3">
        <v>-2</v>
      </c>
      <c r="BC483" s="3">
        <v>4</v>
      </c>
      <c r="BD483" s="3" t="s">
        <v>71</v>
      </c>
      <c r="BE483" s="13">
        <f>GEOMEAN(AN483,AF483,AP483,AR483)</f>
        <v>450.8236814145319</v>
      </c>
    </row>
    <row r="484" spans="1:57" x14ac:dyDescent="0.45">
      <c r="A484" s="1">
        <f>_xlfn.RANK.EQ(AM484, $AM$2:$AM$1031)</f>
        <v>289</v>
      </c>
      <c r="B484" s="3" t="s">
        <v>257</v>
      </c>
      <c r="C484" s="3" t="str">
        <f>_xlfn.CONCAT(B484, " - ", D484)</f>
        <v>Gary Carter - 1984</v>
      </c>
      <c r="D484" s="3">
        <v>1984</v>
      </c>
      <c r="E484" s="3">
        <v>30</v>
      </c>
      <c r="F484" s="3" t="s">
        <v>258</v>
      </c>
      <c r="G484" s="3" t="s">
        <v>52</v>
      </c>
      <c r="H484" s="3">
        <v>159</v>
      </c>
      <c r="I484" s="3">
        <v>669</v>
      </c>
      <c r="J484" s="3">
        <v>596</v>
      </c>
      <c r="K484" s="3">
        <v>75</v>
      </c>
      <c r="L484" s="3">
        <v>175</v>
      </c>
      <c r="M484" s="3">
        <v>115</v>
      </c>
      <c r="N484" s="3">
        <v>32</v>
      </c>
      <c r="O484" s="3">
        <v>1</v>
      </c>
      <c r="P484" s="3">
        <v>27</v>
      </c>
      <c r="Q484" s="3">
        <f>_xlfn.RANK.EQ(P484,$P$2:$P$1031)</f>
        <v>543</v>
      </c>
      <c r="R484" s="3">
        <v>106</v>
      </c>
      <c r="S484" s="3">
        <v>2</v>
      </c>
      <c r="T484" s="3">
        <v>2</v>
      </c>
      <c r="U484" s="3">
        <v>64</v>
      </c>
      <c r="V484" s="3">
        <v>57</v>
      </c>
      <c r="W484" s="3">
        <v>0.29399999999999998</v>
      </c>
      <c r="X484" s="3">
        <f>_xlfn.RANK.EQ(W484,$W$2:$W$1031)</f>
        <v>675</v>
      </c>
      <c r="Y484" s="3">
        <v>0.36599999999999999</v>
      </c>
      <c r="Z484" s="3">
        <f>_xlfn.RANK.EQ(Y484,$Y$2:$Y$1031)</f>
        <v>764</v>
      </c>
      <c r="AA484" s="3">
        <v>0.48699999999999999</v>
      </c>
      <c r="AB484" s="3">
        <f>_xlfn.RANK.EQ(AA484,$AA$2:$AA$1031)</f>
        <v>752</v>
      </c>
      <c r="AC484" s="17">
        <v>0.85299999999999998</v>
      </c>
      <c r="AD484" s="28">
        <f>_xlfn.RANK.EQ(AC484,$AC$2:$AC$1031)</f>
        <v>776</v>
      </c>
      <c r="AE484" s="21">
        <v>143</v>
      </c>
      <c r="AF484" s="31">
        <f>_xlfn.RANK.EQ(AE484,$AE$2:$AE$1031)</f>
        <v>581</v>
      </c>
      <c r="AG484" s="3">
        <v>290</v>
      </c>
      <c r="AH484" s="3">
        <v>8</v>
      </c>
      <c r="AI484" s="3">
        <v>6</v>
      </c>
      <c r="AJ484" s="3">
        <v>0</v>
      </c>
      <c r="AK484" s="3">
        <v>3</v>
      </c>
      <c r="AL484" s="3">
        <v>9</v>
      </c>
      <c r="AM484" s="21">
        <v>7.5</v>
      </c>
      <c r="AN484" s="21">
        <f>_xlfn.RANK.EQ(AM484,$AM$2:$AM$1031)</f>
        <v>289</v>
      </c>
      <c r="AO484" s="21">
        <f>_xlfn.IFNA(VLOOKUP(C484, 'FanGraphs Plus Stats 1-2000'!$D$2:$L$1048576, MATCH("wRC+", FanGraphs_Plus_Stats_1_1500[[#Headers],[ID]:[BABIP+]], 0), FALSE), 0)</f>
        <v>142</v>
      </c>
      <c r="AP484" s="21">
        <f>_xlfn.RANK.EQ(AO484,$AO$2:$AO$1031)</f>
        <v>578</v>
      </c>
      <c r="AQ484" s="23">
        <f>(AM484/H484)*162</f>
        <v>7.6415094339622645</v>
      </c>
      <c r="AR484" s="21">
        <f>_xlfn.RANK.EQ(AQ484,$AQ$2:$AQ$1031)</f>
        <v>427</v>
      </c>
      <c r="AS484" s="3">
        <v>5.0999999999999996</v>
      </c>
      <c r="AT484" s="3">
        <f>_xlfn.RANK.EQ(AS484,$AS$2:$AS$1031)</f>
        <v>359</v>
      </c>
      <c r="AU484" s="3">
        <v>6.5</v>
      </c>
      <c r="AV484" s="3">
        <f>_xlfn.RANK.EQ(AU484,$AU$2:$AU$1031)</f>
        <v>375</v>
      </c>
      <c r="AW484" s="14">
        <v>1.8</v>
      </c>
      <c r="AX484" s="3">
        <f>_xlfn.RANK.EQ(AW484,$AW$2:$AW$1031)</f>
        <v>246</v>
      </c>
      <c r="AY484" s="3">
        <v>33</v>
      </c>
      <c r="AZ484" s="3">
        <v>0</v>
      </c>
      <c r="BA484" s="3">
        <v>-2</v>
      </c>
      <c r="BB484" s="3">
        <v>-2</v>
      </c>
      <c r="BC484" s="3">
        <v>8</v>
      </c>
      <c r="BD484" s="3" t="s">
        <v>461</v>
      </c>
      <c r="BE484" s="13">
        <f>GEOMEAN(AN484,AF484,AP484,AR484)</f>
        <v>451.1878771103207</v>
      </c>
    </row>
    <row r="485" spans="1:57" x14ac:dyDescent="0.45">
      <c r="A485" s="1">
        <f>_xlfn.RANK.EQ(AM485, $AM$2:$AM$1031)</f>
        <v>505</v>
      </c>
      <c r="B485" s="3" t="s">
        <v>671</v>
      </c>
      <c r="C485" s="3" t="str">
        <f>_xlfn.CONCAT(B485, " - ", D485)</f>
        <v>Cecil Cooper - 1980</v>
      </c>
      <c r="D485" s="3">
        <v>1980</v>
      </c>
      <c r="E485" s="3">
        <v>30</v>
      </c>
      <c r="F485" s="3" t="s">
        <v>90</v>
      </c>
      <c r="G485" s="3" t="s">
        <v>43</v>
      </c>
      <c r="H485" s="3">
        <v>153</v>
      </c>
      <c r="I485" s="3">
        <v>678</v>
      </c>
      <c r="J485" s="3">
        <v>622</v>
      </c>
      <c r="K485" s="3">
        <v>96</v>
      </c>
      <c r="L485" s="3">
        <v>219</v>
      </c>
      <c r="M485" s="3">
        <v>157</v>
      </c>
      <c r="N485" s="3">
        <v>33</v>
      </c>
      <c r="O485" s="3">
        <v>4</v>
      </c>
      <c r="P485" s="3">
        <v>25</v>
      </c>
      <c r="Q485" s="3">
        <f>_xlfn.RANK.EQ(P485,$P$2:$P$1031)</f>
        <v>600</v>
      </c>
      <c r="R485" s="3">
        <v>122</v>
      </c>
      <c r="S485" s="3">
        <v>17</v>
      </c>
      <c r="T485" s="3">
        <v>6</v>
      </c>
      <c r="U485" s="3">
        <v>39</v>
      </c>
      <c r="V485" s="3">
        <v>42</v>
      </c>
      <c r="W485" s="3">
        <v>0.35199999999999998</v>
      </c>
      <c r="X485" s="3">
        <f>_xlfn.RANK.EQ(W485,$W$2:$W$1031)</f>
        <v>50</v>
      </c>
      <c r="Y485" s="3">
        <v>0.38700000000000001</v>
      </c>
      <c r="Z485" s="3">
        <f>_xlfn.RANK.EQ(Y485,$Y$2:$Y$1031)</f>
        <v>529</v>
      </c>
      <c r="AA485" s="3">
        <v>0.53900000000000003</v>
      </c>
      <c r="AB485" s="3">
        <f>_xlfn.RANK.EQ(AA485,$AA$2:$AA$1031)</f>
        <v>458</v>
      </c>
      <c r="AC485" s="17">
        <v>0.92600000000000005</v>
      </c>
      <c r="AD485" s="28">
        <f>_xlfn.RANK.EQ(AC485,$AC$2:$AC$1031)</f>
        <v>466</v>
      </c>
      <c r="AE485" s="21">
        <v>155</v>
      </c>
      <c r="AF485" s="31">
        <f>_xlfn.RANK.EQ(AE485,$AE$2:$AE$1031)</f>
        <v>367</v>
      </c>
      <c r="AG485" s="3">
        <v>335</v>
      </c>
      <c r="AH485" s="3">
        <v>16</v>
      </c>
      <c r="AI485" s="3">
        <v>2</v>
      </c>
      <c r="AJ485" s="3">
        <v>7</v>
      </c>
      <c r="AK485" s="3">
        <v>8</v>
      </c>
      <c r="AL485" s="3">
        <v>15</v>
      </c>
      <c r="AM485" s="21">
        <v>6.8</v>
      </c>
      <c r="AN485" s="21">
        <f>_xlfn.RANK.EQ(AM485,$AM$2:$AM$1031)</f>
        <v>505</v>
      </c>
      <c r="AO485" s="21">
        <f>_xlfn.IFNA(VLOOKUP(C485, 'FanGraphs Plus Stats 1-2000'!$D$2:$L$1048576, MATCH("wRC+", FanGraphs_Plus_Stats_1_1500[[#Headers],[ID]:[BABIP+]], 0), FALSE), 0)</f>
        <v>151</v>
      </c>
      <c r="AP485" s="21">
        <f>_xlfn.RANK.EQ(AO485,$AO$2:$AO$1031)</f>
        <v>393</v>
      </c>
      <c r="AQ485" s="23">
        <f>(AM485/H485)*162</f>
        <v>7.2</v>
      </c>
      <c r="AR485" s="21">
        <f>_xlfn.RANK.EQ(AQ485,$AQ$2:$AQ$1031)</f>
        <v>569</v>
      </c>
      <c r="AS485" s="3">
        <v>4.7</v>
      </c>
      <c r="AT485" s="3">
        <f>_xlfn.RANK.EQ(AS485,$AS$2:$AS$1031)</f>
        <v>494</v>
      </c>
      <c r="AU485" s="3">
        <v>6</v>
      </c>
      <c r="AV485" s="3">
        <f>_xlfn.RANK.EQ(AU485,$AU$2:$AU$1031)</f>
        <v>548</v>
      </c>
      <c r="AW485" s="14">
        <v>0</v>
      </c>
      <c r="AX485" s="3">
        <f>_xlfn.RANK.EQ(AW485,$AW$2:$AW$1031)</f>
        <v>747</v>
      </c>
      <c r="AY485" s="3">
        <v>45</v>
      </c>
      <c r="AZ485" s="3">
        <v>0</v>
      </c>
      <c r="BA485" s="3">
        <v>1</v>
      </c>
      <c r="BB485" s="3">
        <v>1</v>
      </c>
      <c r="BC485" s="3">
        <v>8</v>
      </c>
      <c r="BD485" s="3" t="s">
        <v>200</v>
      </c>
      <c r="BE485" s="13">
        <f>GEOMEAN(AN485,AF485,AP485,AR485)</f>
        <v>451.19633656303859</v>
      </c>
    </row>
    <row r="486" spans="1:57" x14ac:dyDescent="0.45">
      <c r="A486" s="1">
        <f>_xlfn.RANK.EQ(AM486, $AM$2:$AM$1031)</f>
        <v>714</v>
      </c>
      <c r="B486" s="3" t="s">
        <v>74</v>
      </c>
      <c r="C486" s="3" t="str">
        <f>_xlfn.CONCAT(B486, " - ", D486)</f>
        <v>Willie Mays - 1968</v>
      </c>
      <c r="D486" s="3">
        <v>1968</v>
      </c>
      <c r="E486" s="3">
        <v>37</v>
      </c>
      <c r="F486" s="3" t="s">
        <v>58</v>
      </c>
      <c r="G486" s="3" t="s">
        <v>52</v>
      </c>
      <c r="H486" s="3">
        <v>148</v>
      </c>
      <c r="I486" s="3">
        <v>573</v>
      </c>
      <c r="J486" s="3">
        <v>498</v>
      </c>
      <c r="K486" s="3">
        <v>84</v>
      </c>
      <c r="L486" s="3">
        <v>144</v>
      </c>
      <c r="M486" s="3">
        <v>96</v>
      </c>
      <c r="N486" s="3">
        <v>20</v>
      </c>
      <c r="O486" s="3">
        <v>5</v>
      </c>
      <c r="P486" s="3">
        <v>23</v>
      </c>
      <c r="Q486" s="3">
        <f>_xlfn.RANK.EQ(P486,$P$2:$P$1031)</f>
        <v>671</v>
      </c>
      <c r="R486" s="3">
        <v>79</v>
      </c>
      <c r="S486" s="3">
        <v>12</v>
      </c>
      <c r="T486" s="3">
        <v>6</v>
      </c>
      <c r="U486" s="3">
        <v>67</v>
      </c>
      <c r="V486" s="3">
        <v>81</v>
      </c>
      <c r="W486" s="3">
        <v>0.28899999999999998</v>
      </c>
      <c r="X486" s="3">
        <f>_xlfn.RANK.EQ(W486,$W$2:$W$1031)</f>
        <v>752</v>
      </c>
      <c r="Y486" s="3">
        <v>0.372</v>
      </c>
      <c r="Z486" s="3">
        <f>_xlfn.RANK.EQ(Y486,$Y$2:$Y$1031)</f>
        <v>699</v>
      </c>
      <c r="AA486" s="3">
        <v>0.48799999999999999</v>
      </c>
      <c r="AB486" s="3">
        <f>_xlfn.RANK.EQ(AA486,$AA$2:$AA$1031)</f>
        <v>745</v>
      </c>
      <c r="AC486" s="17">
        <v>0.86</v>
      </c>
      <c r="AD486" s="28">
        <f>_xlfn.RANK.EQ(AC486,$AC$2:$AC$1031)</f>
        <v>745</v>
      </c>
      <c r="AE486" s="21">
        <v>156</v>
      </c>
      <c r="AF486" s="31">
        <f>_xlfn.RANK.EQ(AE486,$AE$2:$AE$1031)</f>
        <v>346</v>
      </c>
      <c r="AG486" s="3">
        <v>243</v>
      </c>
      <c r="AH486" s="3">
        <v>13</v>
      </c>
      <c r="AI486" s="3">
        <v>2</v>
      </c>
      <c r="AJ486" s="3">
        <v>0</v>
      </c>
      <c r="AK486" s="3">
        <v>6</v>
      </c>
      <c r="AL486" s="3">
        <v>7</v>
      </c>
      <c r="AM486" s="21">
        <v>6.3</v>
      </c>
      <c r="AN486" s="21">
        <f>_xlfn.RANK.EQ(AM486,$AM$2:$AM$1031)</f>
        <v>714</v>
      </c>
      <c r="AO486" s="21">
        <f>_xlfn.IFNA(VLOOKUP(C486, 'FanGraphs Plus Stats 1-2000'!$D$2:$L$1048576, MATCH("wRC+", FanGraphs_Plus_Stats_1_1500[[#Headers],[ID]:[BABIP+]], 0), FALSE), 0)</f>
        <v>160</v>
      </c>
      <c r="AP486" s="21">
        <f>_xlfn.RANK.EQ(AO486,$AO$2:$AO$1031)</f>
        <v>246</v>
      </c>
      <c r="AQ486" s="23">
        <f>(AM486/H486)*162</f>
        <v>6.8959459459459449</v>
      </c>
      <c r="AR486" s="21">
        <f>_xlfn.RANK.EQ(AQ486,$AQ$2:$AQ$1031)</f>
        <v>690</v>
      </c>
      <c r="AS486" s="3">
        <v>4.2</v>
      </c>
      <c r="AT486" s="3">
        <f>_xlfn.RANK.EQ(AS486,$AS$2:$AS$1031)</f>
        <v>713</v>
      </c>
      <c r="AU486" s="3">
        <v>5.7</v>
      </c>
      <c r="AV486" s="3">
        <f>_xlfn.RANK.EQ(AU486,$AU$2:$AU$1031)</f>
        <v>641</v>
      </c>
      <c r="AW486" s="14">
        <v>0.4</v>
      </c>
      <c r="AX486" s="3">
        <f>_xlfn.RANK.EQ(AW486,$AW$2:$AW$1031)</f>
        <v>621</v>
      </c>
      <c r="AY486" s="3">
        <v>30</v>
      </c>
      <c r="AZ486" s="3">
        <v>-1</v>
      </c>
      <c r="BA486" s="3">
        <v>2</v>
      </c>
      <c r="BB486" s="3">
        <v>1</v>
      </c>
      <c r="BC486" s="3">
        <v>2</v>
      </c>
      <c r="BD486" s="3" t="s">
        <v>879</v>
      </c>
      <c r="BE486" s="13">
        <f>GEOMEAN(AN486,AF486,AP486,AR486)</f>
        <v>452.52192623330319</v>
      </c>
    </row>
    <row r="487" spans="1:57" x14ac:dyDescent="0.45">
      <c r="A487" s="1">
        <f>_xlfn.RANK.EQ(AM487, $AM$2:$AM$1031)</f>
        <v>664</v>
      </c>
      <c r="B487" s="3" t="s">
        <v>831</v>
      </c>
      <c r="C487" s="3" t="str">
        <f>_xlfn.CONCAT(B487, " - ", D487)</f>
        <v>Joe Torre - 1966</v>
      </c>
      <c r="D487" s="3">
        <v>1966</v>
      </c>
      <c r="E487" s="3">
        <v>25</v>
      </c>
      <c r="F487" s="3" t="s">
        <v>210</v>
      </c>
      <c r="G487" s="3" t="s">
        <v>52</v>
      </c>
      <c r="H487" s="3">
        <v>148</v>
      </c>
      <c r="I487" s="3">
        <v>614</v>
      </c>
      <c r="J487" s="3">
        <v>546</v>
      </c>
      <c r="K487" s="3">
        <v>83</v>
      </c>
      <c r="L487" s="3">
        <v>172</v>
      </c>
      <c r="M487" s="3">
        <v>113</v>
      </c>
      <c r="N487" s="3">
        <v>20</v>
      </c>
      <c r="O487" s="3">
        <v>3</v>
      </c>
      <c r="P487" s="3">
        <v>36</v>
      </c>
      <c r="Q487" s="3">
        <f>_xlfn.RANK.EQ(P487,$P$2:$P$1031)</f>
        <v>267</v>
      </c>
      <c r="R487" s="3">
        <v>101</v>
      </c>
      <c r="S487" s="3">
        <v>0</v>
      </c>
      <c r="T487" s="3">
        <v>4</v>
      </c>
      <c r="U487" s="3">
        <v>60</v>
      </c>
      <c r="V487" s="3">
        <v>61</v>
      </c>
      <c r="W487" s="3">
        <v>0.315</v>
      </c>
      <c r="X487" s="3">
        <f>_xlfn.RANK.EQ(W487,$W$2:$W$1031)</f>
        <v>354</v>
      </c>
      <c r="Y487" s="3">
        <v>0.38200000000000001</v>
      </c>
      <c r="Z487" s="3">
        <f>_xlfn.RANK.EQ(Y487,$Y$2:$Y$1031)</f>
        <v>579</v>
      </c>
      <c r="AA487" s="3">
        <v>0.56000000000000005</v>
      </c>
      <c r="AB487" s="3">
        <f>_xlfn.RANK.EQ(AA487,$AA$2:$AA$1031)</f>
        <v>335</v>
      </c>
      <c r="AC487" s="17">
        <v>0.94299999999999995</v>
      </c>
      <c r="AD487" s="28">
        <f>_xlfn.RANK.EQ(AC487,$AC$2:$AC$1031)</f>
        <v>392</v>
      </c>
      <c r="AE487" s="21">
        <v>156</v>
      </c>
      <c r="AF487" s="31">
        <f>_xlfn.RANK.EQ(AE487,$AE$2:$AE$1031)</f>
        <v>346</v>
      </c>
      <c r="AG487" s="3">
        <v>306</v>
      </c>
      <c r="AH487" s="3">
        <v>18</v>
      </c>
      <c r="AI487" s="3">
        <v>2</v>
      </c>
      <c r="AJ487" s="3">
        <v>2</v>
      </c>
      <c r="AK487" s="3">
        <v>4</v>
      </c>
      <c r="AL487" s="3">
        <v>8</v>
      </c>
      <c r="AM487" s="21">
        <v>6.4</v>
      </c>
      <c r="AN487" s="21">
        <f>_xlfn.RANK.EQ(AM487,$AM$2:$AM$1031)</f>
        <v>664</v>
      </c>
      <c r="AO487" s="21">
        <f>_xlfn.IFNA(VLOOKUP(C487, 'FanGraphs Plus Stats 1-2000'!$D$2:$L$1048576, MATCH("wRC+", FanGraphs_Plus_Stats_1_1500[[#Headers],[ID]:[BABIP+]], 0), FALSE), 0)</f>
        <v>157</v>
      </c>
      <c r="AP487" s="21">
        <f>_xlfn.RANK.EQ(AO487,$AO$2:$AO$1031)</f>
        <v>285</v>
      </c>
      <c r="AQ487" s="23">
        <f>(AM487/H487)*162</f>
        <v>7.0054054054054058</v>
      </c>
      <c r="AR487" s="21">
        <f>_xlfn.RANK.EQ(AQ487,$AQ$2:$AQ$1031)</f>
        <v>651</v>
      </c>
      <c r="AS487" s="3">
        <v>4.0999999999999996</v>
      </c>
      <c r="AT487" s="3">
        <f>_xlfn.RANK.EQ(AS487,$AS$2:$AS$1031)</f>
        <v>761</v>
      </c>
      <c r="AU487" s="3">
        <v>6.6</v>
      </c>
      <c r="AV487" s="3">
        <f>_xlfn.RANK.EQ(AU487,$AU$2:$AU$1031)</f>
        <v>351</v>
      </c>
      <c r="AW487" s="14">
        <v>0.3</v>
      </c>
      <c r="AX487" s="3">
        <f>_xlfn.RANK.EQ(AW487,$AW$2:$AW$1031)</f>
        <v>663</v>
      </c>
      <c r="AY487" s="3">
        <v>39</v>
      </c>
      <c r="AZ487" s="3">
        <v>-1</v>
      </c>
      <c r="BA487" s="3">
        <v>-2</v>
      </c>
      <c r="BB487" s="3">
        <v>-3</v>
      </c>
      <c r="BC487" s="3">
        <v>-3</v>
      </c>
      <c r="BD487" s="3" t="s">
        <v>461</v>
      </c>
      <c r="BE487" s="13">
        <f>GEOMEAN(AN487,AF487,AP487,AR487)</f>
        <v>454.37822083272727</v>
      </c>
    </row>
    <row r="488" spans="1:57" x14ac:dyDescent="0.45">
      <c r="A488" s="1">
        <f>_xlfn.RANK.EQ(AM488, $AM$2:$AM$1031)</f>
        <v>576</v>
      </c>
      <c r="B488" s="3" t="s">
        <v>310</v>
      </c>
      <c r="C488" s="3" t="str">
        <f>_xlfn.CONCAT(B488, " - ", D488)</f>
        <v>Pete Rose - 1969</v>
      </c>
      <c r="D488" s="3">
        <v>1969</v>
      </c>
      <c r="E488" s="3">
        <v>28</v>
      </c>
      <c r="F488" s="3" t="s">
        <v>78</v>
      </c>
      <c r="G488" s="3" t="s">
        <v>52</v>
      </c>
      <c r="H488" s="3">
        <v>156</v>
      </c>
      <c r="I488" s="3">
        <v>731</v>
      </c>
      <c r="J488" s="3">
        <v>627</v>
      </c>
      <c r="K488" s="3">
        <v>120</v>
      </c>
      <c r="L488" s="3">
        <v>218</v>
      </c>
      <c r="M488" s="3">
        <v>158</v>
      </c>
      <c r="N488" s="3">
        <v>33</v>
      </c>
      <c r="O488" s="3">
        <v>11</v>
      </c>
      <c r="P488" s="3">
        <v>16</v>
      </c>
      <c r="Q488" s="3">
        <f>_xlfn.RANK.EQ(P488,$P$2:$P$1031)</f>
        <v>847</v>
      </c>
      <c r="R488" s="3">
        <v>82</v>
      </c>
      <c r="S488" s="3">
        <v>7</v>
      </c>
      <c r="T488" s="3">
        <v>10</v>
      </c>
      <c r="U488" s="3">
        <v>88</v>
      </c>
      <c r="V488" s="3">
        <v>65</v>
      </c>
      <c r="W488" s="3">
        <v>0.34799999999999998</v>
      </c>
      <c r="X488" s="3">
        <f>_xlfn.RANK.EQ(W488,$W$2:$W$1031)</f>
        <v>63</v>
      </c>
      <c r="Y488" s="3">
        <v>0.42799999999999999</v>
      </c>
      <c r="Z488" s="3">
        <f>_xlfn.RANK.EQ(Y488,$Y$2:$Y$1031)</f>
        <v>149</v>
      </c>
      <c r="AA488" s="3">
        <v>0.51200000000000001</v>
      </c>
      <c r="AB488" s="3">
        <f>_xlfn.RANK.EQ(AA488,$AA$2:$AA$1031)</f>
        <v>619</v>
      </c>
      <c r="AC488" s="17">
        <v>0.94</v>
      </c>
      <c r="AD488" s="28">
        <f>_xlfn.RANK.EQ(AC488,$AC$2:$AC$1031)</f>
        <v>402</v>
      </c>
      <c r="AE488" s="21">
        <v>158</v>
      </c>
      <c r="AF488" s="31">
        <f>_xlfn.RANK.EQ(AE488,$AE$2:$AE$1031)</f>
        <v>309</v>
      </c>
      <c r="AG488" s="3">
        <v>321</v>
      </c>
      <c r="AH488" s="3">
        <v>13</v>
      </c>
      <c r="AI488" s="3">
        <v>5</v>
      </c>
      <c r="AJ488" s="3">
        <v>2</v>
      </c>
      <c r="AK488" s="3">
        <v>6</v>
      </c>
      <c r="AL488" s="3">
        <v>18</v>
      </c>
      <c r="AM488" s="21">
        <v>6.6</v>
      </c>
      <c r="AN488" s="21">
        <f>_xlfn.RANK.EQ(AM488,$AM$2:$AM$1031)</f>
        <v>576</v>
      </c>
      <c r="AO488" s="21">
        <f>_xlfn.IFNA(VLOOKUP(C488, 'FanGraphs Plus Stats 1-2000'!$D$2:$L$1048576, MATCH("wRC+", FanGraphs_Plus_Stats_1_1500[[#Headers],[ID]:[BABIP+]], 0), FALSE), 0)</f>
        <v>154</v>
      </c>
      <c r="AP488" s="21">
        <f>_xlfn.RANK.EQ(AO488,$AO$2:$AO$1031)</f>
        <v>340</v>
      </c>
      <c r="AQ488" s="23">
        <f>(AM488/H488)*162</f>
        <v>6.8538461538461535</v>
      </c>
      <c r="AR488" s="21">
        <f>_xlfn.RANK.EQ(AQ488,$AQ$2:$AQ$1031)</f>
        <v>707</v>
      </c>
      <c r="AS488" s="3">
        <v>4.3</v>
      </c>
      <c r="AT488" s="3">
        <f>_xlfn.RANK.EQ(AS488,$AS$2:$AS$1031)</f>
        <v>666</v>
      </c>
      <c r="AU488" s="3">
        <v>7.1</v>
      </c>
      <c r="AV488" s="3">
        <f>_xlfn.RANK.EQ(AU488,$AU$2:$AU$1031)</f>
        <v>234</v>
      </c>
      <c r="AW488" s="14">
        <v>-1.1000000000000001</v>
      </c>
      <c r="AX488" s="3">
        <f>_xlfn.RANK.EQ(AW488,$AW$2:$AW$1031)</f>
        <v>976</v>
      </c>
      <c r="AY488" s="3">
        <v>47</v>
      </c>
      <c r="AZ488" s="3">
        <v>2</v>
      </c>
      <c r="BA488" s="3">
        <v>1</v>
      </c>
      <c r="BB488" s="3">
        <v>2</v>
      </c>
      <c r="BC488" s="3">
        <v>-6</v>
      </c>
      <c r="BD488" s="3" t="s">
        <v>746</v>
      </c>
      <c r="BE488" s="13">
        <f>GEOMEAN(AN488,AF488,AP488,AR488)</f>
        <v>454.79933753822178</v>
      </c>
    </row>
    <row r="489" spans="1:57" x14ac:dyDescent="0.45">
      <c r="A489" s="1">
        <f>_xlfn.RANK.EQ(AM489, $AM$2:$AM$1031)</f>
        <v>399</v>
      </c>
      <c r="B489" s="3" t="s">
        <v>565</v>
      </c>
      <c r="C489" s="3" t="str">
        <f>_xlfn.CONCAT(B489, " - ", D489)</f>
        <v>Toby Harrah - 1975</v>
      </c>
      <c r="D489" s="3">
        <v>1975</v>
      </c>
      <c r="E489" s="3">
        <v>26</v>
      </c>
      <c r="F489" s="3" t="s">
        <v>230</v>
      </c>
      <c r="G489" s="3" t="s">
        <v>43</v>
      </c>
      <c r="H489" s="3">
        <v>151</v>
      </c>
      <c r="I489" s="3">
        <v>632</v>
      </c>
      <c r="J489" s="3">
        <v>522</v>
      </c>
      <c r="K489" s="3">
        <v>81</v>
      </c>
      <c r="L489" s="3">
        <v>153</v>
      </c>
      <c r="M489" s="3">
        <v>108</v>
      </c>
      <c r="N489" s="3">
        <v>24</v>
      </c>
      <c r="O489" s="3">
        <v>1</v>
      </c>
      <c r="P489" s="3">
        <v>20</v>
      </c>
      <c r="Q489" s="3">
        <f>_xlfn.RANK.EQ(P489,$P$2:$P$1031)</f>
        <v>753</v>
      </c>
      <c r="R489" s="3">
        <v>93</v>
      </c>
      <c r="S489" s="3">
        <v>23</v>
      </c>
      <c r="T489" s="3">
        <v>9</v>
      </c>
      <c r="U489" s="3">
        <v>98</v>
      </c>
      <c r="V489" s="3">
        <v>71</v>
      </c>
      <c r="W489" s="3">
        <v>0.29299999999999998</v>
      </c>
      <c r="X489" s="3">
        <f>_xlfn.RANK.EQ(W489,$W$2:$W$1031)</f>
        <v>692</v>
      </c>
      <c r="Y489" s="3">
        <v>0.40300000000000002</v>
      </c>
      <c r="Z489" s="3">
        <f>_xlfn.RANK.EQ(Y489,$Y$2:$Y$1031)</f>
        <v>342</v>
      </c>
      <c r="AA489" s="3">
        <v>0.45800000000000002</v>
      </c>
      <c r="AB489" s="3">
        <f>_xlfn.RANK.EQ(AA489,$AA$2:$AA$1031)</f>
        <v>854</v>
      </c>
      <c r="AC489" s="17">
        <v>0.86099999999999999</v>
      </c>
      <c r="AD489" s="28">
        <f>_xlfn.RANK.EQ(AC489,$AC$2:$AC$1031)</f>
        <v>740</v>
      </c>
      <c r="AE489" s="21">
        <v>145</v>
      </c>
      <c r="AF489" s="31">
        <f>_xlfn.RANK.EQ(AE489,$AE$2:$AE$1031)</f>
        <v>537</v>
      </c>
      <c r="AG489" s="3">
        <v>239</v>
      </c>
      <c r="AH489" s="3">
        <v>7</v>
      </c>
      <c r="AI489" s="3">
        <v>1</v>
      </c>
      <c r="AJ489" s="3">
        <v>6</v>
      </c>
      <c r="AK489" s="3">
        <v>4</v>
      </c>
      <c r="AL489" s="3">
        <v>3</v>
      </c>
      <c r="AM489" s="21">
        <v>7.1</v>
      </c>
      <c r="AN489" s="21">
        <f>_xlfn.RANK.EQ(AM489,$AM$2:$AM$1031)</f>
        <v>399</v>
      </c>
      <c r="AO489" s="21">
        <f>_xlfn.IFNA(VLOOKUP(C489, 'FanGraphs Plus Stats 1-2000'!$D$2:$L$1048576, MATCH("wRC+", FanGraphs_Plus_Stats_1_1500[[#Headers],[ID]:[BABIP+]], 0), FALSE), 0)</f>
        <v>148</v>
      </c>
      <c r="AP489" s="21">
        <f>_xlfn.RANK.EQ(AO489,$AO$2:$AO$1031)</f>
        <v>458</v>
      </c>
      <c r="AQ489" s="23">
        <f>(AM489/H489)*162</f>
        <v>7.6172185430463575</v>
      </c>
      <c r="AR489" s="21">
        <f>_xlfn.RANK.EQ(AQ489,$AQ$2:$AQ$1031)</f>
        <v>437</v>
      </c>
      <c r="AS489" s="3">
        <v>4.9000000000000004</v>
      </c>
      <c r="AT489" s="3">
        <f>_xlfn.RANK.EQ(AS489,$AS$2:$AS$1031)</f>
        <v>420</v>
      </c>
      <c r="AU489" s="3">
        <v>6.8</v>
      </c>
      <c r="AV489" s="3">
        <f>_xlfn.RANK.EQ(AU489,$AU$2:$AU$1031)</f>
        <v>305</v>
      </c>
      <c r="AW489" s="14">
        <v>1.4</v>
      </c>
      <c r="AX489" s="3">
        <f>_xlfn.RANK.EQ(AW489,$AW$2:$AW$1031)</f>
        <v>359</v>
      </c>
      <c r="AY489" s="3">
        <v>33</v>
      </c>
      <c r="AZ489" s="3">
        <v>0</v>
      </c>
      <c r="BA489" s="3">
        <v>0</v>
      </c>
      <c r="BB489" s="3">
        <v>0</v>
      </c>
      <c r="BC489" s="3">
        <v>3</v>
      </c>
      <c r="BD489" s="3" t="s">
        <v>566</v>
      </c>
      <c r="BE489" s="13">
        <f>GEOMEAN(AN489,AF489,AP489,AR489)</f>
        <v>455.06509408989905</v>
      </c>
    </row>
    <row r="490" spans="1:57" x14ac:dyDescent="0.45">
      <c r="A490" s="1">
        <f>_xlfn.RANK.EQ(AM490, $AM$2:$AM$1031)</f>
        <v>399</v>
      </c>
      <c r="B490" s="3" t="s">
        <v>549</v>
      </c>
      <c r="C490" s="3" t="str">
        <f>_xlfn.CONCAT(B490, " - ", D490)</f>
        <v>Jeff Kent - 2002</v>
      </c>
      <c r="D490" s="3">
        <v>2002</v>
      </c>
      <c r="E490" s="3">
        <v>34</v>
      </c>
      <c r="F490" s="3" t="s">
        <v>58</v>
      </c>
      <c r="G490" s="3" t="s">
        <v>52</v>
      </c>
      <c r="H490" s="3">
        <v>152</v>
      </c>
      <c r="I490" s="3">
        <v>682</v>
      </c>
      <c r="J490" s="3">
        <v>623</v>
      </c>
      <c r="K490" s="3">
        <v>102</v>
      </c>
      <c r="L490" s="3">
        <v>195</v>
      </c>
      <c r="M490" s="3">
        <v>114</v>
      </c>
      <c r="N490" s="3">
        <v>42</v>
      </c>
      <c r="O490" s="3">
        <v>2</v>
      </c>
      <c r="P490" s="3">
        <v>37</v>
      </c>
      <c r="Q490" s="3">
        <f>_xlfn.RANK.EQ(P490,$P$2:$P$1031)</f>
        <v>237</v>
      </c>
      <c r="R490" s="3">
        <v>108</v>
      </c>
      <c r="S490" s="3">
        <v>5</v>
      </c>
      <c r="T490" s="3">
        <v>1</v>
      </c>
      <c r="U490" s="3">
        <v>52</v>
      </c>
      <c r="V490" s="3">
        <v>101</v>
      </c>
      <c r="W490" s="3">
        <v>0.313</v>
      </c>
      <c r="X490" s="3">
        <f>_xlfn.RANK.EQ(W490,$W$2:$W$1031)</f>
        <v>394</v>
      </c>
      <c r="Y490" s="3">
        <v>0.36799999999999999</v>
      </c>
      <c r="Z490" s="3">
        <f>_xlfn.RANK.EQ(Y490,$Y$2:$Y$1031)</f>
        <v>746</v>
      </c>
      <c r="AA490" s="3">
        <v>0.56499999999999995</v>
      </c>
      <c r="AB490" s="3">
        <f>_xlfn.RANK.EQ(AA490,$AA$2:$AA$1031)</f>
        <v>315</v>
      </c>
      <c r="AC490" s="17">
        <v>0.93300000000000005</v>
      </c>
      <c r="AD490" s="28">
        <f>_xlfn.RANK.EQ(AC490,$AC$2:$AC$1031)</f>
        <v>431</v>
      </c>
      <c r="AE490" s="21">
        <v>147</v>
      </c>
      <c r="AF490" s="31">
        <f>_xlfn.RANK.EQ(AE490,$AE$2:$AE$1031)</f>
        <v>500</v>
      </c>
      <c r="AG490" s="3">
        <v>352</v>
      </c>
      <c r="AH490" s="3">
        <v>20</v>
      </c>
      <c r="AI490" s="3">
        <v>4</v>
      </c>
      <c r="AJ490" s="3">
        <v>0</v>
      </c>
      <c r="AK490" s="3">
        <v>3</v>
      </c>
      <c r="AL490" s="3">
        <v>3</v>
      </c>
      <c r="AM490" s="21">
        <v>7.1</v>
      </c>
      <c r="AN490" s="21">
        <f>_xlfn.RANK.EQ(AM490,$AM$2:$AM$1031)</f>
        <v>399</v>
      </c>
      <c r="AO490" s="21">
        <f>_xlfn.IFNA(VLOOKUP(C490, 'FanGraphs Plus Stats 1-2000'!$D$2:$L$1048576, MATCH("wRC+", FanGraphs_Plus_Stats_1_1500[[#Headers],[ID]:[BABIP+]], 0), FALSE), 0)</f>
        <v>147</v>
      </c>
      <c r="AP490" s="21">
        <f>_xlfn.RANK.EQ(AO490,$AO$2:$AO$1031)</f>
        <v>477</v>
      </c>
      <c r="AQ490" s="23">
        <f>(AM490/H490)*162</f>
        <v>7.5671052631578943</v>
      </c>
      <c r="AR490" s="21">
        <f>_xlfn.RANK.EQ(AQ490,$AQ$2:$AQ$1031)</f>
        <v>452</v>
      </c>
      <c r="AS490" s="3">
        <v>5.0999999999999996</v>
      </c>
      <c r="AT490" s="3">
        <f>_xlfn.RANK.EQ(AS490,$AS$2:$AS$1031)</f>
        <v>359</v>
      </c>
      <c r="AU490" s="3">
        <v>6.8</v>
      </c>
      <c r="AV490" s="3">
        <f>_xlfn.RANK.EQ(AU490,$AU$2:$AU$1031)</f>
        <v>305</v>
      </c>
      <c r="AW490" s="14">
        <v>0.6</v>
      </c>
      <c r="AX490" s="3">
        <f>_xlfn.RANK.EQ(AW490,$AW$2:$AW$1031)</f>
        <v>570</v>
      </c>
      <c r="AY490" s="3">
        <v>46</v>
      </c>
      <c r="AZ490" s="3">
        <v>-2</v>
      </c>
      <c r="BA490" s="3">
        <v>1</v>
      </c>
      <c r="BB490" s="3">
        <v>-1</v>
      </c>
      <c r="BC490" s="3">
        <v>3</v>
      </c>
      <c r="BD490" s="3" t="s">
        <v>386</v>
      </c>
      <c r="BE490" s="13">
        <f>GEOMEAN(AN490,AF490,AP490,AR490)</f>
        <v>455.40723767439056</v>
      </c>
    </row>
    <row r="491" spans="1:57" x14ac:dyDescent="0.45">
      <c r="A491" s="1">
        <f>_xlfn.RANK.EQ(AM491, $AM$2:$AM$1031)</f>
        <v>399</v>
      </c>
      <c r="B491" s="3" t="s">
        <v>405</v>
      </c>
      <c r="C491" s="3" t="str">
        <f>_xlfn.CONCAT(B491, " - ", D491)</f>
        <v>Dale Murphy - 1983</v>
      </c>
      <c r="D491" s="3">
        <v>1983</v>
      </c>
      <c r="E491" s="3">
        <v>27</v>
      </c>
      <c r="F491" s="3" t="s">
        <v>210</v>
      </c>
      <c r="G491" s="3" t="s">
        <v>52</v>
      </c>
      <c r="H491" s="3">
        <v>162</v>
      </c>
      <c r="I491" s="3">
        <v>687</v>
      </c>
      <c r="J491" s="3">
        <v>589</v>
      </c>
      <c r="K491" s="3">
        <v>131</v>
      </c>
      <c r="L491" s="3">
        <v>178</v>
      </c>
      <c r="M491" s="3">
        <v>114</v>
      </c>
      <c r="N491" s="3">
        <v>24</v>
      </c>
      <c r="O491" s="3">
        <v>4</v>
      </c>
      <c r="P491" s="3">
        <v>36</v>
      </c>
      <c r="Q491" s="3">
        <f>_xlfn.RANK.EQ(P491,$P$2:$P$1031)</f>
        <v>267</v>
      </c>
      <c r="R491" s="3">
        <v>121</v>
      </c>
      <c r="S491" s="3">
        <v>30</v>
      </c>
      <c r="T491" s="3">
        <v>4</v>
      </c>
      <c r="U491" s="3">
        <v>90</v>
      </c>
      <c r="V491" s="3">
        <v>110</v>
      </c>
      <c r="W491" s="3">
        <v>0.30199999999999999</v>
      </c>
      <c r="X491" s="3">
        <f>_xlfn.RANK.EQ(W491,$W$2:$W$1031)</f>
        <v>565</v>
      </c>
      <c r="Y491" s="3">
        <v>0.39300000000000002</v>
      </c>
      <c r="Z491" s="3">
        <f>_xlfn.RANK.EQ(Y491,$Y$2:$Y$1031)</f>
        <v>445</v>
      </c>
      <c r="AA491" s="3">
        <v>0.54</v>
      </c>
      <c r="AB491" s="3">
        <f>_xlfn.RANK.EQ(AA491,$AA$2:$AA$1031)</f>
        <v>449</v>
      </c>
      <c r="AC491" s="17">
        <v>0.93300000000000005</v>
      </c>
      <c r="AD491" s="28">
        <f>_xlfn.RANK.EQ(AC491,$AC$2:$AC$1031)</f>
        <v>431</v>
      </c>
      <c r="AE491" s="21">
        <v>149</v>
      </c>
      <c r="AF491" s="31">
        <f>_xlfn.RANK.EQ(AE491,$AE$2:$AE$1031)</f>
        <v>461</v>
      </c>
      <c r="AG491" s="3">
        <v>318</v>
      </c>
      <c r="AH491" s="3">
        <v>15</v>
      </c>
      <c r="AI491" s="3">
        <v>2</v>
      </c>
      <c r="AJ491" s="3">
        <v>0</v>
      </c>
      <c r="AK491" s="3">
        <v>6</v>
      </c>
      <c r="AL491" s="3">
        <v>12</v>
      </c>
      <c r="AM491" s="21">
        <v>7.1</v>
      </c>
      <c r="AN491" s="21">
        <f>_xlfn.RANK.EQ(AM491,$AM$2:$AM$1031)</f>
        <v>399</v>
      </c>
      <c r="AO491" s="21">
        <f>_xlfn.IFNA(VLOOKUP(C491, 'FanGraphs Plus Stats 1-2000'!$D$2:$L$1048576, MATCH("wRC+", FanGraphs_Plus_Stats_1_1500[[#Headers],[ID]:[BABIP+]], 0), FALSE), 0)</f>
        <v>151</v>
      </c>
      <c r="AP491" s="21">
        <f>_xlfn.RANK.EQ(AO491,$AO$2:$AO$1031)</f>
        <v>393</v>
      </c>
      <c r="AQ491" s="23">
        <f>(AM491/H491)*162</f>
        <v>7.1</v>
      </c>
      <c r="AR491" s="21">
        <f>_xlfn.RANK.EQ(AQ491,$AQ$2:$AQ$1031)</f>
        <v>604</v>
      </c>
      <c r="AS491" s="3">
        <v>4.8</v>
      </c>
      <c r="AT491" s="3">
        <f>_xlfn.RANK.EQ(AS491,$AS$2:$AS$1031)</f>
        <v>459</v>
      </c>
      <c r="AU491" s="3">
        <v>7</v>
      </c>
      <c r="AV491" s="3">
        <f>_xlfn.RANK.EQ(AU491,$AU$2:$AU$1031)</f>
        <v>261</v>
      </c>
      <c r="AW491" s="14">
        <v>0.1</v>
      </c>
      <c r="AX491" s="3">
        <f>_xlfn.RANK.EQ(AW491,$AW$2:$AW$1031)</f>
        <v>717</v>
      </c>
      <c r="AY491" s="3">
        <v>37</v>
      </c>
      <c r="AZ491" s="3">
        <v>0</v>
      </c>
      <c r="BA491" s="3">
        <v>7</v>
      </c>
      <c r="BB491" s="3">
        <v>7</v>
      </c>
      <c r="BC491" s="3">
        <v>1</v>
      </c>
      <c r="BD491" s="3" t="s">
        <v>94</v>
      </c>
      <c r="BE491" s="13">
        <f>GEOMEAN(AN491,AF491,AP491,AR491)</f>
        <v>457.11537348454959</v>
      </c>
    </row>
    <row r="492" spans="1:57" x14ac:dyDescent="0.45">
      <c r="A492" s="1">
        <f>_xlfn.RANK.EQ(AM492, $AM$2:$AM$1031)</f>
        <v>533</v>
      </c>
      <c r="B492" s="3" t="s">
        <v>431</v>
      </c>
      <c r="C492" s="3" t="str">
        <f>_xlfn.CONCAT(B492, " - ", D492)</f>
        <v>Tim Raines - 1987</v>
      </c>
      <c r="D492" s="3">
        <v>1987</v>
      </c>
      <c r="E492" s="3">
        <v>27</v>
      </c>
      <c r="F492" s="3" t="s">
        <v>258</v>
      </c>
      <c r="G492" s="3" t="s">
        <v>52</v>
      </c>
      <c r="H492" s="3">
        <v>139</v>
      </c>
      <c r="I492" s="3">
        <v>627</v>
      </c>
      <c r="J492" s="3">
        <v>530</v>
      </c>
      <c r="K492" s="3">
        <v>123</v>
      </c>
      <c r="L492" s="3">
        <v>175</v>
      </c>
      <c r="M492" s="3">
        <v>115</v>
      </c>
      <c r="N492" s="3">
        <v>34</v>
      </c>
      <c r="O492" s="3">
        <v>8</v>
      </c>
      <c r="P492" s="3">
        <v>18</v>
      </c>
      <c r="Q492" s="3">
        <f>_xlfn.RANK.EQ(P492,$P$2:$P$1031)</f>
        <v>813</v>
      </c>
      <c r="R492" s="3">
        <v>68</v>
      </c>
      <c r="S492" s="3">
        <v>50</v>
      </c>
      <c r="T492" s="3">
        <v>5</v>
      </c>
      <c r="U492" s="3">
        <v>90</v>
      </c>
      <c r="V492" s="3">
        <v>52</v>
      </c>
      <c r="W492" s="3">
        <v>0.33</v>
      </c>
      <c r="X492" s="3">
        <f>_xlfn.RANK.EQ(W492,$W$2:$W$1031)</f>
        <v>168</v>
      </c>
      <c r="Y492" s="3">
        <v>0.42899999999999999</v>
      </c>
      <c r="Z492" s="3">
        <f>_xlfn.RANK.EQ(Y492,$Y$2:$Y$1031)</f>
        <v>138</v>
      </c>
      <c r="AA492" s="3">
        <v>0.52600000000000002</v>
      </c>
      <c r="AB492" s="3">
        <f>_xlfn.RANK.EQ(AA492,$AA$2:$AA$1031)</f>
        <v>547</v>
      </c>
      <c r="AC492" s="17">
        <v>0.95499999999999996</v>
      </c>
      <c r="AD492" s="28">
        <f>_xlfn.RANK.EQ(AC492,$AC$2:$AC$1031)</f>
        <v>347</v>
      </c>
      <c r="AE492" s="21">
        <v>149</v>
      </c>
      <c r="AF492" s="31">
        <f>_xlfn.RANK.EQ(AE492,$AE$2:$AE$1031)</f>
        <v>461</v>
      </c>
      <c r="AG492" s="3">
        <v>279</v>
      </c>
      <c r="AH492" s="3">
        <v>9</v>
      </c>
      <c r="AI492" s="3">
        <v>4</v>
      </c>
      <c r="AJ492" s="3">
        <v>0</v>
      </c>
      <c r="AK492" s="3">
        <v>3</v>
      </c>
      <c r="AL492" s="3">
        <v>26</v>
      </c>
      <c r="AM492" s="21">
        <v>6.7</v>
      </c>
      <c r="AN492" s="21">
        <f>_xlfn.RANK.EQ(AM492,$AM$2:$AM$1031)</f>
        <v>533</v>
      </c>
      <c r="AO492" s="21">
        <f>_xlfn.IFNA(VLOOKUP(C492, 'FanGraphs Plus Stats 1-2000'!$D$2:$L$1048576, MATCH("wRC+", FanGraphs_Plus_Stats_1_1500[[#Headers],[ID]:[BABIP+]], 0), FALSE), 0)</f>
        <v>148</v>
      </c>
      <c r="AP492" s="21">
        <f>_xlfn.RANK.EQ(AO492,$AO$2:$AO$1031)</f>
        <v>458</v>
      </c>
      <c r="AQ492" s="23">
        <f>(AM492/H492)*162</f>
        <v>7.80863309352518</v>
      </c>
      <c r="AR492" s="21">
        <f>_xlfn.RANK.EQ(AQ492,$AQ$2:$AQ$1031)</f>
        <v>388</v>
      </c>
      <c r="AS492" s="3">
        <v>4.7</v>
      </c>
      <c r="AT492" s="3">
        <f>_xlfn.RANK.EQ(AS492,$AS$2:$AS$1031)</f>
        <v>494</v>
      </c>
      <c r="AU492" s="3">
        <v>6</v>
      </c>
      <c r="AV492" s="3">
        <f>_xlfn.RANK.EQ(AU492,$AU$2:$AU$1031)</f>
        <v>548</v>
      </c>
      <c r="AW492" s="14">
        <v>0.2</v>
      </c>
      <c r="AX492" s="3">
        <f>_xlfn.RANK.EQ(AW492,$AW$2:$AW$1031)</f>
        <v>695</v>
      </c>
      <c r="AY492" s="3">
        <v>36</v>
      </c>
      <c r="AZ492" s="3">
        <v>0</v>
      </c>
      <c r="BA492" s="3">
        <v>9</v>
      </c>
      <c r="BB492" s="3">
        <v>9</v>
      </c>
      <c r="BC492" s="3">
        <v>7</v>
      </c>
      <c r="BD492" s="3" t="s">
        <v>87</v>
      </c>
      <c r="BE492" s="13">
        <f>GEOMEAN(AN492,AF492,AP492,AR492)</f>
        <v>457.12116988244003</v>
      </c>
    </row>
    <row r="493" spans="1:57" x14ac:dyDescent="0.45">
      <c r="A493" s="1">
        <f>_xlfn.RANK.EQ(AM493, $AM$2:$AM$1031)</f>
        <v>427</v>
      </c>
      <c r="B493" s="3" t="s">
        <v>608</v>
      </c>
      <c r="C493" s="3" t="str">
        <f>_xlfn.CONCAT(B493, " - ", D493)</f>
        <v>Michael Brantley - 2014</v>
      </c>
      <c r="D493" s="3">
        <v>2014</v>
      </c>
      <c r="E493" s="3">
        <v>27</v>
      </c>
      <c r="F493" s="3" t="s">
        <v>110</v>
      </c>
      <c r="G493" s="3" t="s">
        <v>43</v>
      </c>
      <c r="H493" s="3">
        <v>156</v>
      </c>
      <c r="I493" s="3">
        <v>676</v>
      </c>
      <c r="J493" s="3">
        <v>611</v>
      </c>
      <c r="K493" s="3">
        <v>94</v>
      </c>
      <c r="L493" s="3">
        <v>200</v>
      </c>
      <c r="M493" s="3">
        <v>133</v>
      </c>
      <c r="N493" s="3">
        <v>45</v>
      </c>
      <c r="O493" s="3">
        <v>2</v>
      </c>
      <c r="P493" s="3">
        <v>20</v>
      </c>
      <c r="Q493" s="3">
        <f>_xlfn.RANK.EQ(P493,$P$2:$P$1031)</f>
        <v>753</v>
      </c>
      <c r="R493" s="3">
        <v>97</v>
      </c>
      <c r="S493" s="3">
        <v>23</v>
      </c>
      <c r="T493" s="3">
        <v>1</v>
      </c>
      <c r="U493" s="3">
        <v>52</v>
      </c>
      <c r="V493" s="3">
        <v>56</v>
      </c>
      <c r="W493" s="3">
        <v>0.32700000000000001</v>
      </c>
      <c r="X493" s="3">
        <f>_xlfn.RANK.EQ(W493,$W$2:$W$1031)</f>
        <v>205</v>
      </c>
      <c r="Y493" s="3">
        <v>0.38500000000000001</v>
      </c>
      <c r="Z493" s="3">
        <f>_xlfn.RANK.EQ(Y493,$Y$2:$Y$1031)</f>
        <v>544</v>
      </c>
      <c r="AA493" s="3">
        <v>0.50600000000000001</v>
      </c>
      <c r="AB493" s="3">
        <f>_xlfn.RANK.EQ(AA493,$AA$2:$AA$1031)</f>
        <v>659</v>
      </c>
      <c r="AC493" s="17">
        <v>0.89</v>
      </c>
      <c r="AD493" s="28">
        <f>_xlfn.RANK.EQ(AC493,$AC$2:$AC$1031)</f>
        <v>619</v>
      </c>
      <c r="AE493" s="21">
        <v>148</v>
      </c>
      <c r="AF493" s="31">
        <f>_xlfn.RANK.EQ(AE493,$AE$2:$AE$1031)</f>
        <v>483</v>
      </c>
      <c r="AG493" s="3">
        <v>309</v>
      </c>
      <c r="AH493" s="3">
        <v>16</v>
      </c>
      <c r="AI493" s="3">
        <v>8</v>
      </c>
      <c r="AJ493" s="3">
        <v>0</v>
      </c>
      <c r="AK493" s="3">
        <v>5</v>
      </c>
      <c r="AL493" s="3">
        <v>4</v>
      </c>
      <c r="AM493" s="21">
        <v>7</v>
      </c>
      <c r="AN493" s="21">
        <f>_xlfn.RANK.EQ(AM493,$AM$2:$AM$1031)</f>
        <v>427</v>
      </c>
      <c r="AO493" s="21">
        <f>_xlfn.IFNA(VLOOKUP(C493, 'FanGraphs Plus Stats 1-2000'!$D$2:$L$1048576, MATCH("wRC+", FanGraphs_Plus_Stats_1_1500[[#Headers],[ID]:[BABIP+]], 0), FALSE), 0)</f>
        <v>151</v>
      </c>
      <c r="AP493" s="21">
        <f>_xlfn.RANK.EQ(AO493,$AO$2:$AO$1031)</f>
        <v>393</v>
      </c>
      <c r="AQ493" s="23">
        <f>(AM493/H493)*162</f>
        <v>7.2692307692307692</v>
      </c>
      <c r="AR493" s="21">
        <f>_xlfn.RANK.EQ(AQ493,$AQ$2:$AQ$1031)</f>
        <v>543</v>
      </c>
      <c r="AS493" s="3">
        <v>4.5999999999999996</v>
      </c>
      <c r="AT493" s="3">
        <f>_xlfn.RANK.EQ(AS493,$AS$2:$AS$1031)</f>
        <v>534</v>
      </c>
      <c r="AU493" s="3">
        <v>6.7</v>
      </c>
      <c r="AV493" s="3">
        <f>_xlfn.RANK.EQ(AU493,$AU$2:$AU$1031)</f>
        <v>327</v>
      </c>
      <c r="AW493" s="14">
        <v>-0.1</v>
      </c>
      <c r="AX493" s="3">
        <f>_xlfn.RANK.EQ(AW493,$AW$2:$AW$1031)</f>
        <v>771</v>
      </c>
      <c r="AY493" s="3">
        <v>40</v>
      </c>
      <c r="AZ493" s="3">
        <v>-1</v>
      </c>
      <c r="BA493" s="3">
        <v>5</v>
      </c>
      <c r="BB493" s="3">
        <v>4</v>
      </c>
      <c r="BC493" s="3">
        <v>1</v>
      </c>
      <c r="BD493" s="3" t="s">
        <v>609</v>
      </c>
      <c r="BE493" s="13">
        <f>GEOMEAN(AN493,AF493,AP493,AR493)</f>
        <v>458.02780856926421</v>
      </c>
    </row>
    <row r="494" spans="1:57" x14ac:dyDescent="0.45">
      <c r="A494" s="1">
        <f>_xlfn.RANK.EQ(AM494, $AM$2:$AM$1031)</f>
        <v>576</v>
      </c>
      <c r="B494" s="3" t="s">
        <v>67</v>
      </c>
      <c r="C494" s="3" t="str">
        <f>_xlfn.CONCAT(B494, " - ", D494)</f>
        <v>Mickey Mantle - 1959</v>
      </c>
      <c r="D494" s="3">
        <v>1959</v>
      </c>
      <c r="E494" s="3">
        <v>27</v>
      </c>
      <c r="F494" s="3" t="s">
        <v>42</v>
      </c>
      <c r="G494" s="3" t="s">
        <v>43</v>
      </c>
      <c r="H494" s="3">
        <v>144</v>
      </c>
      <c r="I494" s="3">
        <v>640</v>
      </c>
      <c r="J494" s="3">
        <v>541</v>
      </c>
      <c r="K494" s="3">
        <v>104</v>
      </c>
      <c r="L494" s="3">
        <v>154</v>
      </c>
      <c r="M494" s="3">
        <v>96</v>
      </c>
      <c r="N494" s="3">
        <v>23</v>
      </c>
      <c r="O494" s="3">
        <v>4</v>
      </c>
      <c r="P494" s="3">
        <v>31</v>
      </c>
      <c r="Q494" s="3">
        <f>_xlfn.RANK.EQ(P494,$P$2:$P$1031)</f>
        <v>418</v>
      </c>
      <c r="R494" s="3">
        <v>75</v>
      </c>
      <c r="S494" s="3">
        <v>21</v>
      </c>
      <c r="T494" s="3">
        <v>3</v>
      </c>
      <c r="U494" s="3">
        <v>93</v>
      </c>
      <c r="V494" s="3">
        <v>126</v>
      </c>
      <c r="W494" s="3">
        <v>0.28499999999999998</v>
      </c>
      <c r="X494" s="3">
        <f>_xlfn.RANK.EQ(W494,$W$2:$W$1031)</f>
        <v>797</v>
      </c>
      <c r="Y494" s="3">
        <v>0.39</v>
      </c>
      <c r="Z494" s="3">
        <f>_xlfn.RANK.EQ(Y494,$Y$2:$Y$1031)</f>
        <v>492</v>
      </c>
      <c r="AA494" s="3">
        <v>0.51400000000000001</v>
      </c>
      <c r="AB494" s="3">
        <f>_xlfn.RANK.EQ(AA494,$AA$2:$AA$1031)</f>
        <v>607</v>
      </c>
      <c r="AC494" s="17">
        <v>0.90400000000000003</v>
      </c>
      <c r="AD494" s="28">
        <f>_xlfn.RANK.EQ(AC494,$AC$2:$AC$1031)</f>
        <v>572</v>
      </c>
      <c r="AE494" s="21">
        <v>151</v>
      </c>
      <c r="AF494" s="31">
        <f>_xlfn.RANK.EQ(AE494,$AE$2:$AE$1031)</f>
        <v>418</v>
      </c>
      <c r="AG494" s="3">
        <v>278</v>
      </c>
      <c r="AH494" s="3">
        <v>7</v>
      </c>
      <c r="AI494" s="3">
        <v>2</v>
      </c>
      <c r="AJ494" s="3">
        <v>1</v>
      </c>
      <c r="AK494" s="3">
        <v>2</v>
      </c>
      <c r="AL494" s="3">
        <v>6</v>
      </c>
      <c r="AM494" s="21">
        <v>6.6</v>
      </c>
      <c r="AN494" s="21">
        <f>_xlfn.RANK.EQ(AM494,$AM$2:$AM$1031)</f>
        <v>576</v>
      </c>
      <c r="AO494" s="21">
        <f>_xlfn.IFNA(VLOOKUP(C494, 'FanGraphs Plus Stats 1-2000'!$D$2:$L$1048576, MATCH("wRC+", FanGraphs_Plus_Stats_1_1500[[#Headers],[ID]:[BABIP+]], 0), FALSE), 0)</f>
        <v>152</v>
      </c>
      <c r="AP494" s="21">
        <f>_xlfn.RANK.EQ(AO494,$AO$2:$AO$1031)</f>
        <v>372</v>
      </c>
      <c r="AQ494" s="23">
        <f>(AM494/H494)*162</f>
        <v>7.4249999999999998</v>
      </c>
      <c r="AR494" s="21">
        <f>_xlfn.RANK.EQ(AQ494,$AQ$2:$AQ$1031)</f>
        <v>494</v>
      </c>
      <c r="AS494" s="3">
        <v>4.7</v>
      </c>
      <c r="AT494" s="3">
        <f>_xlfn.RANK.EQ(AS494,$AS$2:$AS$1031)</f>
        <v>494</v>
      </c>
      <c r="AU494" s="3">
        <v>6.3</v>
      </c>
      <c r="AV494" s="3">
        <f>_xlfn.RANK.EQ(AU494,$AU$2:$AU$1031)</f>
        <v>443</v>
      </c>
      <c r="AW494" s="14">
        <v>0.3</v>
      </c>
      <c r="AX494" s="3">
        <f>_xlfn.RANK.EQ(AW494,$AW$2:$AW$1031)</f>
        <v>663</v>
      </c>
      <c r="AY494" s="3">
        <v>40</v>
      </c>
      <c r="AZ494" s="3">
        <v>0</v>
      </c>
      <c r="BA494" s="3">
        <v>4</v>
      </c>
      <c r="BB494" s="3">
        <v>4</v>
      </c>
      <c r="BC494" s="3">
        <v>4</v>
      </c>
      <c r="BD494" s="3" t="s">
        <v>68</v>
      </c>
      <c r="BE494" s="13">
        <f>GEOMEAN(AN494,AF494,AP494,AR494)</f>
        <v>458.63496763245195</v>
      </c>
    </row>
    <row r="495" spans="1:57" x14ac:dyDescent="0.45">
      <c r="A495" s="1">
        <f>_xlfn.RANK.EQ(AM495, $AM$2:$AM$1031)</f>
        <v>533</v>
      </c>
      <c r="B495" s="3" t="s">
        <v>558</v>
      </c>
      <c r="C495" s="3" t="str">
        <f>_xlfn.CONCAT(B495, " - ", D495)</f>
        <v>Eddie Murray - 1983</v>
      </c>
      <c r="D495" s="3">
        <v>1983</v>
      </c>
      <c r="E495" s="3">
        <v>27</v>
      </c>
      <c r="F495" s="3" t="s">
        <v>61</v>
      </c>
      <c r="G495" s="3" t="s">
        <v>43</v>
      </c>
      <c r="H495" s="3">
        <v>156</v>
      </c>
      <c r="I495" s="3">
        <v>680</v>
      </c>
      <c r="J495" s="3">
        <v>582</v>
      </c>
      <c r="K495" s="3">
        <v>115</v>
      </c>
      <c r="L495" s="3">
        <v>178</v>
      </c>
      <c r="M495" s="3">
        <v>112</v>
      </c>
      <c r="N495" s="3">
        <v>30</v>
      </c>
      <c r="O495" s="3">
        <v>3</v>
      </c>
      <c r="P495" s="3">
        <v>33</v>
      </c>
      <c r="Q495" s="3">
        <f>_xlfn.RANK.EQ(P495,$P$2:$P$1031)</f>
        <v>341</v>
      </c>
      <c r="R495" s="3">
        <v>111</v>
      </c>
      <c r="S495" s="3">
        <v>5</v>
      </c>
      <c r="T495" s="3">
        <v>1</v>
      </c>
      <c r="U495" s="3">
        <v>86</v>
      </c>
      <c r="V495" s="3">
        <v>90</v>
      </c>
      <c r="W495" s="3">
        <v>0.30599999999999999</v>
      </c>
      <c r="X495" s="3">
        <f>_xlfn.RANK.EQ(W495,$W$2:$W$1031)</f>
        <v>495</v>
      </c>
      <c r="Y495" s="3">
        <v>0.39300000000000002</v>
      </c>
      <c r="Z495" s="3">
        <f>_xlfn.RANK.EQ(Y495,$Y$2:$Y$1031)</f>
        <v>445</v>
      </c>
      <c r="AA495" s="3">
        <v>0.53800000000000003</v>
      </c>
      <c r="AB495" s="3">
        <f>_xlfn.RANK.EQ(AA495,$AA$2:$AA$1031)</f>
        <v>463</v>
      </c>
      <c r="AC495" s="17">
        <v>0.93</v>
      </c>
      <c r="AD495" s="28">
        <f>_xlfn.RANK.EQ(AC495,$AC$2:$AC$1031)</f>
        <v>443</v>
      </c>
      <c r="AE495" s="21">
        <v>156</v>
      </c>
      <c r="AF495" s="31">
        <f>_xlfn.RANK.EQ(AE495,$AE$2:$AE$1031)</f>
        <v>346</v>
      </c>
      <c r="AG495" s="3">
        <v>313</v>
      </c>
      <c r="AH495" s="3">
        <v>13</v>
      </c>
      <c r="AI495" s="3">
        <v>3</v>
      </c>
      <c r="AJ495" s="3">
        <v>0</v>
      </c>
      <c r="AK495" s="3">
        <v>9</v>
      </c>
      <c r="AL495" s="3">
        <v>13</v>
      </c>
      <c r="AM495" s="21">
        <v>6.7</v>
      </c>
      <c r="AN495" s="21">
        <f>_xlfn.RANK.EQ(AM495,$AM$2:$AM$1031)</f>
        <v>533</v>
      </c>
      <c r="AO495" s="21">
        <f>_xlfn.IFNA(VLOOKUP(C495, 'FanGraphs Plus Stats 1-2000'!$D$2:$L$1048576, MATCH("wRC+", FanGraphs_Plus_Stats_1_1500[[#Headers],[ID]:[BABIP+]], 0), FALSE), 0)</f>
        <v>153</v>
      </c>
      <c r="AP495" s="21">
        <f>_xlfn.RANK.EQ(AO495,$AO$2:$AO$1031)</f>
        <v>359</v>
      </c>
      <c r="AQ495" s="23">
        <f>(AM495/H495)*162</f>
        <v>6.9576923076923078</v>
      </c>
      <c r="AR495" s="21">
        <f>_xlfn.RANK.EQ(AQ495,$AQ$2:$AQ$1031)</f>
        <v>672</v>
      </c>
      <c r="AS495" s="3">
        <v>4.5</v>
      </c>
      <c r="AT495" s="3">
        <f>_xlfn.RANK.EQ(AS495,$AS$2:$AS$1031)</f>
        <v>569</v>
      </c>
      <c r="AU495" s="3">
        <v>5.8</v>
      </c>
      <c r="AV495" s="3">
        <f>_xlfn.RANK.EQ(AU495,$AU$2:$AU$1031)</f>
        <v>606</v>
      </c>
      <c r="AW495" s="14">
        <v>0.1</v>
      </c>
      <c r="AX495" s="3">
        <f>_xlfn.RANK.EQ(AW495,$AW$2:$AW$1031)</f>
        <v>717</v>
      </c>
      <c r="AY495" s="3">
        <v>42</v>
      </c>
      <c r="AZ495" s="3">
        <v>1</v>
      </c>
      <c r="BA495" s="3">
        <v>0</v>
      </c>
      <c r="BB495" s="3">
        <v>1</v>
      </c>
      <c r="BC495" s="3">
        <v>9</v>
      </c>
      <c r="BD495" s="3" t="s">
        <v>274</v>
      </c>
      <c r="BE495" s="13">
        <f>GEOMEAN(AN495,AF495,AP495,AR495)</f>
        <v>459.26860365903957</v>
      </c>
    </row>
    <row r="496" spans="1:57" x14ac:dyDescent="0.45">
      <c r="A496" s="1">
        <f>_xlfn.RANK.EQ(AM496, $AM$2:$AM$1031)</f>
        <v>874</v>
      </c>
      <c r="B496" s="3" t="s">
        <v>533</v>
      </c>
      <c r="C496" s="3" t="str">
        <f>_xlfn.CONCAT(B496, " - ", D496)</f>
        <v>Jim Edmonds - 2003</v>
      </c>
      <c r="D496" s="3">
        <v>2003</v>
      </c>
      <c r="E496" s="3">
        <v>33</v>
      </c>
      <c r="F496" s="3" t="s">
        <v>51</v>
      </c>
      <c r="G496" s="3" t="s">
        <v>52</v>
      </c>
      <c r="H496" s="3">
        <v>137</v>
      </c>
      <c r="I496" s="3">
        <v>531</v>
      </c>
      <c r="J496" s="3">
        <v>447</v>
      </c>
      <c r="K496" s="3">
        <v>89</v>
      </c>
      <c r="L496" s="3">
        <v>123</v>
      </c>
      <c r="M496" s="3">
        <v>50</v>
      </c>
      <c r="N496" s="3">
        <v>32</v>
      </c>
      <c r="O496" s="3">
        <v>2</v>
      </c>
      <c r="P496" s="3">
        <v>39</v>
      </c>
      <c r="Q496" s="3">
        <f>_xlfn.RANK.EQ(P496,$P$2:$P$1031)</f>
        <v>187</v>
      </c>
      <c r="R496" s="3">
        <v>89</v>
      </c>
      <c r="S496" s="3">
        <v>1</v>
      </c>
      <c r="T496" s="3">
        <v>3</v>
      </c>
      <c r="U496" s="3">
        <v>77</v>
      </c>
      <c r="V496" s="3">
        <v>127</v>
      </c>
      <c r="W496" s="3">
        <v>0.27500000000000002</v>
      </c>
      <c r="X496" s="3">
        <f>_xlfn.RANK.EQ(W496,$W$2:$W$1031)</f>
        <v>908</v>
      </c>
      <c r="Y496" s="3">
        <v>0.38500000000000001</v>
      </c>
      <c r="Z496" s="3">
        <f>_xlfn.RANK.EQ(Y496,$Y$2:$Y$1031)</f>
        <v>544</v>
      </c>
      <c r="AA496" s="3">
        <v>0.61699999999999999</v>
      </c>
      <c r="AB496" s="3">
        <f>_xlfn.RANK.EQ(AA496,$AA$2:$AA$1031)</f>
        <v>124</v>
      </c>
      <c r="AC496" s="17">
        <v>1.002</v>
      </c>
      <c r="AD496" s="28">
        <f>_xlfn.RANK.EQ(AC496,$AC$2:$AC$1031)</f>
        <v>210</v>
      </c>
      <c r="AE496" s="21">
        <v>160</v>
      </c>
      <c r="AF496" s="31">
        <f>_xlfn.RANK.EQ(AE496,$AE$2:$AE$1031)</f>
        <v>283</v>
      </c>
      <c r="AG496" s="3">
        <v>276</v>
      </c>
      <c r="AH496" s="3">
        <v>11</v>
      </c>
      <c r="AI496" s="3">
        <v>4</v>
      </c>
      <c r="AJ496" s="3">
        <v>1</v>
      </c>
      <c r="AK496" s="3">
        <v>2</v>
      </c>
      <c r="AL496" s="3">
        <v>6</v>
      </c>
      <c r="AM496" s="21">
        <v>6</v>
      </c>
      <c r="AN496" s="21">
        <f>_xlfn.RANK.EQ(AM496,$AM$2:$AM$1031)</f>
        <v>874</v>
      </c>
      <c r="AO496" s="21">
        <f>_xlfn.IFNA(VLOOKUP(C496, 'FanGraphs Plus Stats 1-2000'!$D$2:$L$1048576, MATCH("wRC+", FanGraphs_Plus_Stats_1_1500[[#Headers],[ID]:[BABIP+]], 0), FALSE), 0)</f>
        <v>156</v>
      </c>
      <c r="AP496" s="21">
        <f>_xlfn.RANK.EQ(AO496,$AO$2:$AO$1031)</f>
        <v>300</v>
      </c>
      <c r="AQ496" s="23">
        <f>(AM496/H496)*162</f>
        <v>7.0948905109489058</v>
      </c>
      <c r="AR496" s="21">
        <f>_xlfn.RANK.EQ(AQ496,$AQ$2:$AQ$1031)</f>
        <v>608</v>
      </c>
      <c r="AS496" s="3">
        <v>4.4000000000000004</v>
      </c>
      <c r="AT496" s="3">
        <f>_xlfn.RANK.EQ(AS496,$AS$2:$AS$1031)</f>
        <v>613</v>
      </c>
      <c r="AU496" s="3">
        <v>5.2</v>
      </c>
      <c r="AV496" s="3">
        <f>_xlfn.RANK.EQ(AU496,$AU$2:$AU$1031)</f>
        <v>780</v>
      </c>
      <c r="AW496" s="14">
        <v>1</v>
      </c>
      <c r="AX496" s="3">
        <f>_xlfn.RANK.EQ(AW496,$AW$2:$AW$1031)</f>
        <v>464</v>
      </c>
      <c r="AY496" s="3">
        <v>37</v>
      </c>
      <c r="AZ496" s="3">
        <v>-2</v>
      </c>
      <c r="BA496" s="3">
        <v>0</v>
      </c>
      <c r="BB496" s="3">
        <v>-2</v>
      </c>
      <c r="BC496" s="3">
        <v>8</v>
      </c>
      <c r="BD496" s="3" t="s">
        <v>965</v>
      </c>
      <c r="BE496" s="13">
        <f>GEOMEAN(AN496,AF496,AP496,AR496)</f>
        <v>460.87237344674395</v>
      </c>
    </row>
    <row r="497" spans="1:57" x14ac:dyDescent="0.45">
      <c r="A497" s="1">
        <f>_xlfn.RANK.EQ(AM497, $AM$2:$AM$1031)</f>
        <v>427</v>
      </c>
      <c r="B497" s="3" t="s">
        <v>600</v>
      </c>
      <c r="C497" s="3" t="str">
        <f>_xlfn.CONCAT(B497, " - ", D497)</f>
        <v>Shawn Green - 2001</v>
      </c>
      <c r="D497" s="3">
        <v>2001</v>
      </c>
      <c r="E497" s="3">
        <v>28</v>
      </c>
      <c r="F497" s="3" t="s">
        <v>164</v>
      </c>
      <c r="G497" s="3" t="s">
        <v>52</v>
      </c>
      <c r="H497" s="3">
        <v>161</v>
      </c>
      <c r="I497" s="3">
        <v>701</v>
      </c>
      <c r="J497" s="3">
        <v>619</v>
      </c>
      <c r="K497" s="3">
        <v>121</v>
      </c>
      <c r="L497" s="3">
        <v>184</v>
      </c>
      <c r="M497" s="3">
        <v>100</v>
      </c>
      <c r="N497" s="3">
        <v>31</v>
      </c>
      <c r="O497" s="3">
        <v>4</v>
      </c>
      <c r="P497" s="3">
        <v>49</v>
      </c>
      <c r="Q497" s="3">
        <f>_xlfn.RANK.EQ(P497,$P$2:$P$1031)</f>
        <v>35</v>
      </c>
      <c r="R497" s="3">
        <v>125</v>
      </c>
      <c r="S497" s="3">
        <v>20</v>
      </c>
      <c r="T497" s="3">
        <v>4</v>
      </c>
      <c r="U497" s="3">
        <v>72</v>
      </c>
      <c r="V497" s="3">
        <v>107</v>
      </c>
      <c r="W497" s="3">
        <v>0.29699999999999999</v>
      </c>
      <c r="X497" s="3">
        <f>_xlfn.RANK.EQ(W497,$W$2:$W$1031)</f>
        <v>637</v>
      </c>
      <c r="Y497" s="3">
        <v>0.372</v>
      </c>
      <c r="Z497" s="3">
        <f>_xlfn.RANK.EQ(Y497,$Y$2:$Y$1031)</f>
        <v>699</v>
      </c>
      <c r="AA497" s="3">
        <v>0.59799999999999998</v>
      </c>
      <c r="AB497" s="3">
        <f>_xlfn.RANK.EQ(AA497,$AA$2:$AA$1031)</f>
        <v>186</v>
      </c>
      <c r="AC497" s="17">
        <v>0.97</v>
      </c>
      <c r="AD497" s="28">
        <f>_xlfn.RANK.EQ(AC497,$AC$2:$AC$1031)</f>
        <v>292</v>
      </c>
      <c r="AE497" s="21">
        <v>154</v>
      </c>
      <c r="AF497" s="31">
        <f>_xlfn.RANK.EQ(AE497,$AE$2:$AE$1031)</f>
        <v>382</v>
      </c>
      <c r="AG497" s="3">
        <v>370</v>
      </c>
      <c r="AH497" s="3">
        <v>10</v>
      </c>
      <c r="AI497" s="3">
        <v>5</v>
      </c>
      <c r="AJ497" s="3">
        <v>0</v>
      </c>
      <c r="AK497" s="3">
        <v>5</v>
      </c>
      <c r="AL497" s="3">
        <v>10</v>
      </c>
      <c r="AM497" s="21">
        <v>7</v>
      </c>
      <c r="AN497" s="21">
        <f>_xlfn.RANK.EQ(AM497,$AM$2:$AM$1031)</f>
        <v>427</v>
      </c>
      <c r="AO497" s="21">
        <f>_xlfn.IFNA(VLOOKUP(C497, 'FanGraphs Plus Stats 1-2000'!$D$2:$L$1048576, MATCH("wRC+", FanGraphs_Plus_Stats_1_1500[[#Headers],[ID]:[BABIP+]], 0), FALSE), 0)</f>
        <v>149</v>
      </c>
      <c r="AP497" s="21">
        <f>_xlfn.RANK.EQ(AO497,$AO$2:$AO$1031)</f>
        <v>440</v>
      </c>
      <c r="AQ497" s="23">
        <f>(AM497/H497)*162</f>
        <v>7.0434782608695654</v>
      </c>
      <c r="AR497" s="21">
        <f>_xlfn.RANK.EQ(AQ497,$AQ$2:$AQ$1031)</f>
        <v>629</v>
      </c>
      <c r="AS497" s="3">
        <v>4.9000000000000004</v>
      </c>
      <c r="AT497" s="3">
        <f>_xlfn.RANK.EQ(AS497,$AS$2:$AS$1031)</f>
        <v>420</v>
      </c>
      <c r="AU497" s="3">
        <v>6.6</v>
      </c>
      <c r="AV497" s="3">
        <f>_xlfn.RANK.EQ(AU497,$AU$2:$AU$1031)</f>
        <v>351</v>
      </c>
      <c r="AW497" s="14">
        <v>-0.3</v>
      </c>
      <c r="AX497" s="3">
        <f>_xlfn.RANK.EQ(AW497,$AW$2:$AW$1031)</f>
        <v>839</v>
      </c>
      <c r="AY497" s="3">
        <v>50</v>
      </c>
      <c r="AZ497" s="3">
        <v>1</v>
      </c>
      <c r="BA497" s="3">
        <v>2</v>
      </c>
      <c r="BB497" s="3">
        <v>4</v>
      </c>
      <c r="BC497" s="3">
        <v>4</v>
      </c>
      <c r="BD497" s="3" t="s">
        <v>601</v>
      </c>
      <c r="BE497" s="13">
        <f>GEOMEAN(AN497,AF497,AP497,AR497)</f>
        <v>460.94450279718745</v>
      </c>
    </row>
    <row r="498" spans="1:57" x14ac:dyDescent="0.45">
      <c r="A498" s="1">
        <f>_xlfn.RANK.EQ(AM498, $AM$2:$AM$1031)</f>
        <v>576</v>
      </c>
      <c r="B498" s="3" t="s">
        <v>450</v>
      </c>
      <c r="C498" s="3" t="str">
        <f>_xlfn.CONCAT(B498, " - ", D498)</f>
        <v>Johnny Mize - 1948</v>
      </c>
      <c r="D498" s="3">
        <v>1948</v>
      </c>
      <c r="E498" s="3">
        <v>35</v>
      </c>
      <c r="F498" s="3" t="s">
        <v>101</v>
      </c>
      <c r="G498" s="3" t="s">
        <v>52</v>
      </c>
      <c r="H498" s="3">
        <v>152</v>
      </c>
      <c r="I498" s="3">
        <v>658</v>
      </c>
      <c r="J498" s="3">
        <v>560</v>
      </c>
      <c r="K498" s="3">
        <v>110</v>
      </c>
      <c r="L498" s="3">
        <v>162</v>
      </c>
      <c r="M498" s="3">
        <v>92</v>
      </c>
      <c r="N498" s="3">
        <v>26</v>
      </c>
      <c r="O498" s="3">
        <v>4</v>
      </c>
      <c r="P498" s="3">
        <v>40</v>
      </c>
      <c r="Q498" s="3">
        <f>_xlfn.RANK.EQ(P498,$P$2:$P$1031)</f>
        <v>165</v>
      </c>
      <c r="R498" s="3">
        <v>125</v>
      </c>
      <c r="S498" s="3">
        <v>4</v>
      </c>
      <c r="T498" s="3">
        <v>2</v>
      </c>
      <c r="U498" s="3">
        <v>94</v>
      </c>
      <c r="V498" s="3">
        <v>37</v>
      </c>
      <c r="W498" s="3">
        <v>0.28899999999999998</v>
      </c>
      <c r="X498" s="3">
        <f>_xlfn.RANK.EQ(W498,$W$2:$W$1031)</f>
        <v>752</v>
      </c>
      <c r="Y498" s="3">
        <v>0.39500000000000002</v>
      </c>
      <c r="Z498" s="3">
        <f>_xlfn.RANK.EQ(Y498,$Y$2:$Y$1031)</f>
        <v>426</v>
      </c>
      <c r="AA498" s="3">
        <v>0.56399999999999995</v>
      </c>
      <c r="AB498" s="3">
        <f>_xlfn.RANK.EQ(AA498,$AA$2:$AA$1031)</f>
        <v>318</v>
      </c>
      <c r="AC498" s="17">
        <v>0.95899999999999996</v>
      </c>
      <c r="AD498" s="28">
        <f>_xlfn.RANK.EQ(AC498,$AC$2:$AC$1031)</f>
        <v>331</v>
      </c>
      <c r="AE498" s="21">
        <v>156</v>
      </c>
      <c r="AF498" s="31">
        <f>_xlfn.RANK.EQ(AE498,$AE$2:$AE$1031)</f>
        <v>346</v>
      </c>
      <c r="AG498" s="3">
        <v>316</v>
      </c>
      <c r="AH498" s="3">
        <v>7</v>
      </c>
      <c r="AI498" s="3">
        <v>4</v>
      </c>
      <c r="AJ498" s="3">
        <v>0</v>
      </c>
      <c r="AK498" s="2"/>
      <c r="AL498" s="3">
        <v>9</v>
      </c>
      <c r="AM498" s="21">
        <v>6.6</v>
      </c>
      <c r="AN498" s="21">
        <f>_xlfn.RANK.EQ(AM498,$AM$2:$AM$1031)</f>
        <v>576</v>
      </c>
      <c r="AO498" s="21">
        <f>_xlfn.IFNA(VLOOKUP(C498, 'FanGraphs Plus Stats 1-2000'!$D$2:$L$1048576, MATCH("wRC+", FanGraphs_Plus_Stats_1_1500[[#Headers],[ID]:[BABIP+]], 0), FALSE), 0)</f>
        <v>153</v>
      </c>
      <c r="AP498" s="21">
        <f>_xlfn.RANK.EQ(AO498,$AO$2:$AO$1031)</f>
        <v>359</v>
      </c>
      <c r="AQ498" s="23">
        <f>(AM498/H498)*162</f>
        <v>7.034210526315789</v>
      </c>
      <c r="AR498" s="21">
        <f>_xlfn.RANK.EQ(AQ498,$AQ$2:$AQ$1031)</f>
        <v>634</v>
      </c>
      <c r="AS498" s="3">
        <v>3.9</v>
      </c>
      <c r="AT498" s="3">
        <f>_xlfn.RANK.EQ(AS498,$AS$2:$AS$1031)</f>
        <v>866</v>
      </c>
      <c r="AU498" s="3">
        <v>6.5</v>
      </c>
      <c r="AV498" s="3">
        <f>_xlfn.RANK.EQ(AU498,$AU$2:$AU$1031)</f>
        <v>375</v>
      </c>
      <c r="AW498" s="14">
        <v>-0.5</v>
      </c>
      <c r="AX498" s="3">
        <f>_xlfn.RANK.EQ(AW498,$AW$2:$AW$1031)</f>
        <v>885</v>
      </c>
      <c r="AY498" s="3">
        <v>44</v>
      </c>
      <c r="AZ498" s="3">
        <v>0</v>
      </c>
      <c r="BA498" s="3">
        <v>0</v>
      </c>
      <c r="BB498" s="3">
        <v>0</v>
      </c>
      <c r="BC498" s="3">
        <v>2</v>
      </c>
      <c r="BD498" s="3" t="s">
        <v>56</v>
      </c>
      <c r="BE498" s="13">
        <f>GEOMEAN(AN498,AF498,AP498,AR498)</f>
        <v>461.498795822023</v>
      </c>
    </row>
    <row r="499" spans="1:57" x14ac:dyDescent="0.45">
      <c r="A499" s="1">
        <f>_xlfn.RANK.EQ(AM499, $AM$2:$AM$1031)</f>
        <v>289</v>
      </c>
      <c r="B499" s="3" t="s">
        <v>336</v>
      </c>
      <c r="C499" s="3" t="str">
        <f>_xlfn.CONCAT(B499, " - ", D499)</f>
        <v>Derek Jeter - 1998</v>
      </c>
      <c r="D499" s="3">
        <v>1998</v>
      </c>
      <c r="E499" s="3">
        <v>24</v>
      </c>
      <c r="F499" s="3" t="s">
        <v>42</v>
      </c>
      <c r="G499" s="3" t="s">
        <v>43</v>
      </c>
      <c r="H499" s="3">
        <v>149</v>
      </c>
      <c r="I499" s="3">
        <v>694</v>
      </c>
      <c r="J499" s="3">
        <v>626</v>
      </c>
      <c r="K499" s="3">
        <v>127</v>
      </c>
      <c r="L499" s="3">
        <v>203</v>
      </c>
      <c r="M499" s="3">
        <v>151</v>
      </c>
      <c r="N499" s="3">
        <v>25</v>
      </c>
      <c r="O499" s="3">
        <v>8</v>
      </c>
      <c r="P499" s="3">
        <v>19</v>
      </c>
      <c r="Q499" s="3">
        <f>_xlfn.RANK.EQ(P499,$P$2:$P$1031)</f>
        <v>782</v>
      </c>
      <c r="R499" s="3">
        <v>84</v>
      </c>
      <c r="S499" s="3">
        <v>30</v>
      </c>
      <c r="T499" s="3">
        <v>6</v>
      </c>
      <c r="U499" s="3">
        <v>57</v>
      </c>
      <c r="V499" s="3">
        <v>119</v>
      </c>
      <c r="W499" s="3">
        <v>0.32400000000000001</v>
      </c>
      <c r="X499" s="3">
        <f>_xlfn.RANK.EQ(W499,$W$2:$W$1031)</f>
        <v>246</v>
      </c>
      <c r="Y499" s="3">
        <v>0.38400000000000001</v>
      </c>
      <c r="Z499" s="3">
        <f>_xlfn.RANK.EQ(Y499,$Y$2:$Y$1031)</f>
        <v>556</v>
      </c>
      <c r="AA499" s="3">
        <v>0.48099999999999998</v>
      </c>
      <c r="AB499" s="3">
        <f>_xlfn.RANK.EQ(AA499,$AA$2:$AA$1031)</f>
        <v>784</v>
      </c>
      <c r="AC499" s="17">
        <v>0.86399999999999999</v>
      </c>
      <c r="AD499" s="28">
        <f>_xlfn.RANK.EQ(AC499,$AC$2:$AC$1031)</f>
        <v>736</v>
      </c>
      <c r="AE499" s="21">
        <v>127</v>
      </c>
      <c r="AF499" s="31">
        <f>_xlfn.RANK.EQ(AE499,$AE$2:$AE$1031)</f>
        <v>844</v>
      </c>
      <c r="AG499" s="3">
        <v>301</v>
      </c>
      <c r="AH499" s="3">
        <v>13</v>
      </c>
      <c r="AI499" s="3">
        <v>5</v>
      </c>
      <c r="AJ499" s="3">
        <v>3</v>
      </c>
      <c r="AK499" s="3">
        <v>3</v>
      </c>
      <c r="AL499" s="3">
        <v>1</v>
      </c>
      <c r="AM499" s="21">
        <v>7.5</v>
      </c>
      <c r="AN499" s="21">
        <f>_xlfn.RANK.EQ(AM499,$AM$2:$AM$1031)</f>
        <v>289</v>
      </c>
      <c r="AO499" s="21">
        <f>_xlfn.IFNA(VLOOKUP(C499, 'FanGraphs Plus Stats 1-2000'!$D$2:$L$1048576, MATCH("wRC+", FanGraphs_Plus_Stats_1_1500[[#Headers],[ID]:[BABIP+]], 0), FALSE), 0)</f>
        <v>0</v>
      </c>
      <c r="AP499" s="21">
        <f>_xlfn.RANK.EQ(AO499,$AO$2:$AO$1031)</f>
        <v>654</v>
      </c>
      <c r="AQ499" s="23">
        <f>(AM499/H499)*162</f>
        <v>8.1543624161073822</v>
      </c>
      <c r="AR499" s="21">
        <f>_xlfn.RANK.EQ(AQ499,$AQ$2:$AQ$1031)</f>
        <v>289</v>
      </c>
      <c r="AS499" s="3">
        <v>5.3</v>
      </c>
      <c r="AT499" s="3">
        <f>_xlfn.RANK.EQ(AS499,$AS$2:$AS$1031)</f>
        <v>295</v>
      </c>
      <c r="AU499" s="3">
        <v>7.3</v>
      </c>
      <c r="AV499" s="3">
        <f>_xlfn.RANK.EQ(AU499,$AU$2:$AU$1031)</f>
        <v>195</v>
      </c>
      <c r="AW499" s="14">
        <v>1.1000000000000001</v>
      </c>
      <c r="AX499" s="3">
        <f>_xlfn.RANK.EQ(AW499,$AW$2:$AW$1031)</f>
        <v>434</v>
      </c>
      <c r="AY499" s="3">
        <v>38</v>
      </c>
      <c r="AZ499" s="3">
        <v>2</v>
      </c>
      <c r="BA499" s="3">
        <v>4</v>
      </c>
      <c r="BB499" s="3">
        <v>6</v>
      </c>
      <c r="BC499" s="3">
        <v>2</v>
      </c>
      <c r="BD499" s="3" t="s">
        <v>116</v>
      </c>
      <c r="BE499" s="13">
        <f>GEOMEAN(AN499,AF499,AP499,AR499)</f>
        <v>463.37112810036939</v>
      </c>
    </row>
    <row r="500" spans="1:57" x14ac:dyDescent="0.45">
      <c r="A500" s="1">
        <f>_xlfn.RANK.EQ(AM500, $AM$2:$AM$1031)</f>
        <v>370</v>
      </c>
      <c r="B500" s="3" t="s">
        <v>529</v>
      </c>
      <c r="C500" s="3" t="str">
        <f>_xlfn.CONCAT(B500, " - ", D500)</f>
        <v>Thurman Munson - 1973</v>
      </c>
      <c r="D500" s="3">
        <v>1973</v>
      </c>
      <c r="E500" s="3">
        <v>26</v>
      </c>
      <c r="F500" s="3" t="s">
        <v>42</v>
      </c>
      <c r="G500" s="3" t="s">
        <v>43</v>
      </c>
      <c r="H500" s="3">
        <v>147</v>
      </c>
      <c r="I500" s="3">
        <v>576</v>
      </c>
      <c r="J500" s="3">
        <v>519</v>
      </c>
      <c r="K500" s="3">
        <v>80</v>
      </c>
      <c r="L500" s="3">
        <v>156</v>
      </c>
      <c r="M500" s="3">
        <v>103</v>
      </c>
      <c r="N500" s="3">
        <v>29</v>
      </c>
      <c r="O500" s="3">
        <v>4</v>
      </c>
      <c r="P500" s="3">
        <v>20</v>
      </c>
      <c r="Q500" s="3">
        <f>_xlfn.RANK.EQ(P500,$P$2:$P$1031)</f>
        <v>753</v>
      </c>
      <c r="R500" s="3">
        <v>74</v>
      </c>
      <c r="S500" s="3">
        <v>4</v>
      </c>
      <c r="T500" s="3">
        <v>6</v>
      </c>
      <c r="U500" s="3">
        <v>48</v>
      </c>
      <c r="V500" s="3">
        <v>64</v>
      </c>
      <c r="W500" s="3">
        <v>0.30099999999999999</v>
      </c>
      <c r="X500" s="3">
        <f>_xlfn.RANK.EQ(W500,$W$2:$W$1031)</f>
        <v>587</v>
      </c>
      <c r="Y500" s="3">
        <v>0.36199999999999999</v>
      </c>
      <c r="Z500" s="3">
        <f>_xlfn.RANK.EQ(Y500,$Y$2:$Y$1031)</f>
        <v>804</v>
      </c>
      <c r="AA500" s="3">
        <v>0.48699999999999999</v>
      </c>
      <c r="AB500" s="3">
        <f>_xlfn.RANK.EQ(AA500,$AA$2:$AA$1031)</f>
        <v>752</v>
      </c>
      <c r="AC500" s="17">
        <v>0.84899999999999998</v>
      </c>
      <c r="AD500" s="28">
        <f>_xlfn.RANK.EQ(AC500,$AC$2:$AC$1031)</f>
        <v>796</v>
      </c>
      <c r="AE500" s="21">
        <v>142</v>
      </c>
      <c r="AF500" s="31">
        <f>_xlfn.RANK.EQ(AE500,$AE$2:$AE$1031)</f>
        <v>599</v>
      </c>
      <c r="AG500" s="3">
        <v>253</v>
      </c>
      <c r="AH500" s="3">
        <v>12</v>
      </c>
      <c r="AI500" s="3">
        <v>4</v>
      </c>
      <c r="AJ500" s="3">
        <v>1</v>
      </c>
      <c r="AK500" s="3">
        <v>4</v>
      </c>
      <c r="AL500" s="3">
        <v>4</v>
      </c>
      <c r="AM500" s="21">
        <v>7.2</v>
      </c>
      <c r="AN500" s="21">
        <f>_xlfn.RANK.EQ(AM500,$AM$2:$AM$1031)</f>
        <v>370</v>
      </c>
      <c r="AO500" s="21">
        <f>_xlfn.IFNA(VLOOKUP(C500, 'FanGraphs Plus Stats 1-2000'!$D$2:$L$1048576, MATCH("wRC+", FanGraphs_Plus_Stats_1_1500[[#Headers],[ID]:[BABIP+]], 0), FALSE), 0)</f>
        <v>141</v>
      </c>
      <c r="AP500" s="21">
        <f>_xlfn.RANK.EQ(AO500,$AO$2:$AO$1031)</f>
        <v>600</v>
      </c>
      <c r="AQ500" s="23">
        <f>(AM500/H500)*162</f>
        <v>7.9346938775510214</v>
      </c>
      <c r="AR500" s="21">
        <f>_xlfn.RANK.EQ(AQ500,$AQ$2:$AQ$1031)</f>
        <v>347</v>
      </c>
      <c r="AS500" s="3">
        <v>5.2</v>
      </c>
      <c r="AT500" s="3">
        <f>_xlfn.RANK.EQ(AS500,$AS$2:$AS$1031)</f>
        <v>323</v>
      </c>
      <c r="AU500" s="3">
        <v>6.2</v>
      </c>
      <c r="AV500" s="3">
        <f>_xlfn.RANK.EQ(AU500,$AU$2:$AU$1031)</f>
        <v>471</v>
      </c>
      <c r="AW500" s="14">
        <v>2.1</v>
      </c>
      <c r="AX500" s="3">
        <f>_xlfn.RANK.EQ(AW500,$AW$2:$AW$1031)</f>
        <v>167</v>
      </c>
      <c r="AY500" s="3">
        <v>28</v>
      </c>
      <c r="AZ500" s="3">
        <v>1</v>
      </c>
      <c r="BA500" s="3">
        <v>1</v>
      </c>
      <c r="BB500" s="3">
        <v>2</v>
      </c>
      <c r="BC500" s="3">
        <v>9</v>
      </c>
      <c r="BD500" s="3" t="s">
        <v>530</v>
      </c>
      <c r="BE500" s="13">
        <f>GEOMEAN(AN500,AF500,AP500,AR500)</f>
        <v>463.47607230187862</v>
      </c>
    </row>
    <row r="501" spans="1:57" ht="26.65" x14ac:dyDescent="0.45">
      <c r="A501" s="1">
        <f>_xlfn.RANK.EQ(AM501, $AM$2:$AM$1031)</f>
        <v>314</v>
      </c>
      <c r="B501" s="3" t="s">
        <v>261</v>
      </c>
      <c r="C501" s="3" t="str">
        <f>_xlfn.CONCAT(B501, " - ", D501)</f>
        <v>Johnny Bench - 1970</v>
      </c>
      <c r="D501" s="3">
        <v>1970</v>
      </c>
      <c r="E501" s="3">
        <v>22</v>
      </c>
      <c r="F501" s="3" t="s">
        <v>78</v>
      </c>
      <c r="G501" s="3" t="s">
        <v>52</v>
      </c>
      <c r="H501" s="3">
        <v>158</v>
      </c>
      <c r="I501" s="3">
        <v>671</v>
      </c>
      <c r="J501" s="3">
        <v>605</v>
      </c>
      <c r="K501" s="3">
        <v>97</v>
      </c>
      <c r="L501" s="3">
        <v>177</v>
      </c>
      <c r="M501" s="3">
        <v>93</v>
      </c>
      <c r="N501" s="3">
        <v>35</v>
      </c>
      <c r="O501" s="3">
        <v>4</v>
      </c>
      <c r="P501" s="3">
        <v>45</v>
      </c>
      <c r="Q501" s="3">
        <f>_xlfn.RANK.EQ(P501,$P$2:$P$1031)</f>
        <v>73</v>
      </c>
      <c r="R501" s="3">
        <v>148</v>
      </c>
      <c r="S501" s="3">
        <v>5</v>
      </c>
      <c r="T501" s="3">
        <v>2</v>
      </c>
      <c r="U501" s="3">
        <v>54</v>
      </c>
      <c r="V501" s="3">
        <v>102</v>
      </c>
      <c r="W501" s="3">
        <v>0.29299999999999998</v>
      </c>
      <c r="X501" s="3">
        <f>_xlfn.RANK.EQ(W501,$W$2:$W$1031)</f>
        <v>692</v>
      </c>
      <c r="Y501" s="3">
        <v>0.34499999999999997</v>
      </c>
      <c r="Z501" s="3">
        <f>_xlfn.RANK.EQ(Y501,$Y$2:$Y$1031)</f>
        <v>938</v>
      </c>
      <c r="AA501" s="3">
        <v>0.58699999999999997</v>
      </c>
      <c r="AB501" s="3">
        <f>_xlfn.RANK.EQ(AA501,$AA$2:$AA$1031)</f>
        <v>233</v>
      </c>
      <c r="AC501" s="17">
        <v>0.93200000000000005</v>
      </c>
      <c r="AD501" s="28">
        <f>_xlfn.RANK.EQ(AC501,$AC$2:$AC$1031)</f>
        <v>434</v>
      </c>
      <c r="AE501" s="21">
        <v>141</v>
      </c>
      <c r="AF501" s="31">
        <f>_xlfn.RANK.EQ(AE501,$AE$2:$AE$1031)</f>
        <v>620</v>
      </c>
      <c r="AG501" s="3">
        <v>355</v>
      </c>
      <c r="AH501" s="3">
        <v>12</v>
      </c>
      <c r="AI501" s="3">
        <v>0</v>
      </c>
      <c r="AJ501" s="3">
        <v>1</v>
      </c>
      <c r="AK501" s="3">
        <v>11</v>
      </c>
      <c r="AL501" s="3">
        <v>9</v>
      </c>
      <c r="AM501" s="21">
        <v>7.4</v>
      </c>
      <c r="AN501" s="21">
        <f>_xlfn.RANK.EQ(AM501,$AM$2:$AM$1031)</f>
        <v>314</v>
      </c>
      <c r="AO501" s="21">
        <f>_xlfn.IFNA(VLOOKUP(C501, 'FanGraphs Plus Stats 1-2000'!$D$2:$L$1048576, MATCH("wRC+", FanGraphs_Plus_Stats_1_1500[[#Headers],[ID]:[BABIP+]], 0), FALSE), 0)</f>
        <v>144</v>
      </c>
      <c r="AP501" s="21">
        <f>_xlfn.RANK.EQ(AO501,$AO$2:$AO$1031)</f>
        <v>531</v>
      </c>
      <c r="AQ501" s="23">
        <f>(AM501/H501)*162</f>
        <v>7.5873417721518983</v>
      </c>
      <c r="AR501" s="21">
        <f>_xlfn.RANK.EQ(AQ501,$AQ$2:$AQ$1031)</f>
        <v>448</v>
      </c>
      <c r="AS501" s="3">
        <v>5.2</v>
      </c>
      <c r="AT501" s="3">
        <f>_xlfn.RANK.EQ(AS501,$AS$2:$AS$1031)</f>
        <v>323</v>
      </c>
      <c r="AU501" s="3">
        <v>6.3</v>
      </c>
      <c r="AV501" s="3">
        <f>_xlfn.RANK.EQ(AU501,$AU$2:$AU$1031)</f>
        <v>443</v>
      </c>
      <c r="AW501" s="14">
        <v>1.8</v>
      </c>
      <c r="AX501" s="3">
        <f>_xlfn.RANK.EQ(AW501,$AW$2:$AW$1031)</f>
        <v>246</v>
      </c>
      <c r="AY501" s="3">
        <v>30</v>
      </c>
      <c r="AZ501" s="3">
        <v>1</v>
      </c>
      <c r="BA501" s="3">
        <v>2</v>
      </c>
      <c r="BB501" s="3">
        <v>3</v>
      </c>
      <c r="BC501" s="3">
        <v>10</v>
      </c>
      <c r="BD501" s="3" t="s">
        <v>465</v>
      </c>
      <c r="BE501" s="13">
        <f>GEOMEAN(AN501,AF501,AP501,AR501)</f>
        <v>463.89903399577008</v>
      </c>
    </row>
    <row r="502" spans="1:57" x14ac:dyDescent="0.45">
      <c r="A502" s="1">
        <f>_xlfn.RANK.EQ(AM502, $AM$2:$AM$1031)</f>
        <v>244</v>
      </c>
      <c r="B502" s="3" t="s">
        <v>196</v>
      </c>
      <c r="C502" s="3" t="str">
        <f>_xlfn.CONCAT(B502, " - ", D502)</f>
        <v>Ichiro Suzuki - 2001</v>
      </c>
      <c r="D502" s="3">
        <v>2001</v>
      </c>
      <c r="E502" s="3">
        <v>27</v>
      </c>
      <c r="F502" s="3" t="s">
        <v>106</v>
      </c>
      <c r="G502" s="3" t="s">
        <v>43</v>
      </c>
      <c r="H502" s="3">
        <v>157</v>
      </c>
      <c r="I502" s="3">
        <v>738</v>
      </c>
      <c r="J502" s="3">
        <v>692</v>
      </c>
      <c r="K502" s="3">
        <v>127</v>
      </c>
      <c r="L502" s="3">
        <v>242</v>
      </c>
      <c r="M502" s="3">
        <v>192</v>
      </c>
      <c r="N502" s="3">
        <v>34</v>
      </c>
      <c r="O502" s="3">
        <v>8</v>
      </c>
      <c r="P502" s="3">
        <v>8</v>
      </c>
      <c r="Q502" s="3">
        <f>_xlfn.RANK.EQ(P502,$P$2:$P$1031)</f>
        <v>967</v>
      </c>
      <c r="R502" s="3">
        <v>69</v>
      </c>
      <c r="S502" s="3">
        <v>56</v>
      </c>
      <c r="T502" s="3">
        <v>14</v>
      </c>
      <c r="U502" s="3">
        <v>30</v>
      </c>
      <c r="V502" s="3">
        <v>53</v>
      </c>
      <c r="W502" s="3">
        <v>0.35</v>
      </c>
      <c r="X502" s="3">
        <f>_xlfn.RANK.EQ(W502,$W$2:$W$1031)</f>
        <v>56</v>
      </c>
      <c r="Y502" s="3">
        <v>0.38100000000000001</v>
      </c>
      <c r="Z502" s="3">
        <f>_xlfn.RANK.EQ(Y502,$Y$2:$Y$1031)</f>
        <v>588</v>
      </c>
      <c r="AA502" s="3">
        <v>0.45700000000000002</v>
      </c>
      <c r="AB502" s="3">
        <f>_xlfn.RANK.EQ(AA502,$AA$2:$AA$1031)</f>
        <v>860</v>
      </c>
      <c r="AC502" s="17">
        <v>0.83799999999999997</v>
      </c>
      <c r="AD502" s="28">
        <f>_xlfn.RANK.EQ(AC502,$AC$2:$AC$1031)</f>
        <v>835</v>
      </c>
      <c r="AE502" s="21">
        <v>126</v>
      </c>
      <c r="AF502" s="31">
        <f>_xlfn.RANK.EQ(AE502,$AE$2:$AE$1031)</f>
        <v>860</v>
      </c>
      <c r="AG502" s="3">
        <v>316</v>
      </c>
      <c r="AH502" s="3">
        <v>3</v>
      </c>
      <c r="AI502" s="3">
        <v>8</v>
      </c>
      <c r="AJ502" s="3">
        <v>4</v>
      </c>
      <c r="AK502" s="3">
        <v>4</v>
      </c>
      <c r="AL502" s="3">
        <v>10</v>
      </c>
      <c r="AM502" s="21">
        <v>7.7</v>
      </c>
      <c r="AN502" s="21">
        <f>_xlfn.RANK.EQ(AM502,$AM$2:$AM$1031)</f>
        <v>244</v>
      </c>
      <c r="AO502" s="21">
        <f>_xlfn.IFNA(VLOOKUP(C502, 'FanGraphs Plus Stats 1-2000'!$D$2:$L$1048576, MATCH("wRC+", FanGraphs_Plus_Stats_1_1500[[#Headers],[ID]:[BABIP+]], 0), FALSE), 0)</f>
        <v>0</v>
      </c>
      <c r="AP502" s="21">
        <f>_xlfn.RANK.EQ(AO502,$AO$2:$AO$1031)</f>
        <v>654</v>
      </c>
      <c r="AQ502" s="23">
        <f>(AM502/H502)*162</f>
        <v>7.945222929936306</v>
      </c>
      <c r="AR502" s="21">
        <f>_xlfn.RANK.EQ(AQ502,$AQ$2:$AQ$1031)</f>
        <v>342</v>
      </c>
      <c r="AS502" s="3">
        <v>5.3</v>
      </c>
      <c r="AT502" s="3">
        <f>_xlfn.RANK.EQ(AS502,$AS$2:$AS$1031)</f>
        <v>295</v>
      </c>
      <c r="AU502" s="3">
        <v>6.2</v>
      </c>
      <c r="AV502" s="3">
        <f>_xlfn.RANK.EQ(AU502,$AU$2:$AU$1031)</f>
        <v>471</v>
      </c>
      <c r="AW502" s="14">
        <v>1</v>
      </c>
      <c r="AX502" s="3">
        <f>_xlfn.RANK.EQ(AW502,$AW$2:$AW$1031)</f>
        <v>464</v>
      </c>
      <c r="AY502" s="3">
        <v>30</v>
      </c>
      <c r="AZ502" s="3">
        <v>6</v>
      </c>
      <c r="BA502" s="3">
        <v>9</v>
      </c>
      <c r="BB502" s="3">
        <v>15</v>
      </c>
      <c r="BC502" s="3">
        <v>15</v>
      </c>
      <c r="BD502" s="3" t="s">
        <v>197</v>
      </c>
      <c r="BE502" s="13">
        <f>GEOMEAN(AN502,AF502,AP502,AR502)</f>
        <v>465.44999823251925</v>
      </c>
    </row>
    <row r="503" spans="1:57" x14ac:dyDescent="0.45">
      <c r="A503" s="1">
        <f>_xlfn.RANK.EQ(AM503, $AM$2:$AM$1031)</f>
        <v>267</v>
      </c>
      <c r="B503" s="3" t="s">
        <v>1141</v>
      </c>
      <c r="C503" s="3" t="str">
        <f>_xlfn.CONCAT(B503, " - ", D503)</f>
        <v>Alex Rodriguez - 2004</v>
      </c>
      <c r="D503" s="3">
        <v>2004</v>
      </c>
      <c r="E503" s="3">
        <v>28</v>
      </c>
      <c r="F503" s="3" t="s">
        <v>42</v>
      </c>
      <c r="G503" s="3" t="s">
        <v>43</v>
      </c>
      <c r="H503" s="3">
        <v>155</v>
      </c>
      <c r="I503" s="3">
        <v>698</v>
      </c>
      <c r="J503" s="3">
        <v>601</v>
      </c>
      <c r="K503" s="3">
        <v>112</v>
      </c>
      <c r="L503" s="3">
        <v>172</v>
      </c>
      <c r="M503" s="3">
        <v>110</v>
      </c>
      <c r="N503" s="3">
        <v>24</v>
      </c>
      <c r="O503" s="3">
        <v>2</v>
      </c>
      <c r="P503" s="3">
        <v>36</v>
      </c>
      <c r="Q503" s="3">
        <f>_xlfn.RANK.EQ(P503,$P$2:$P$1031)</f>
        <v>267</v>
      </c>
      <c r="R503" s="3">
        <v>106</v>
      </c>
      <c r="S503" s="3">
        <v>28</v>
      </c>
      <c r="T503" s="3">
        <v>4</v>
      </c>
      <c r="U503" s="3">
        <v>80</v>
      </c>
      <c r="V503" s="3">
        <v>131</v>
      </c>
      <c r="W503" s="3">
        <v>0.28599999999999998</v>
      </c>
      <c r="X503" s="3">
        <f>_xlfn.RANK.EQ(W503,$W$2:$W$1031)</f>
        <v>783</v>
      </c>
      <c r="Y503" s="3">
        <v>0.375</v>
      </c>
      <c r="Z503" s="3">
        <f>_xlfn.RANK.EQ(Y503,$Y$2:$Y$1031)</f>
        <v>669</v>
      </c>
      <c r="AA503" s="3">
        <v>0.51200000000000001</v>
      </c>
      <c r="AB503" s="3">
        <f>_xlfn.RANK.EQ(AA503,$AA$2:$AA$1031)</f>
        <v>619</v>
      </c>
      <c r="AC503" s="17">
        <v>0.88800000000000001</v>
      </c>
      <c r="AD503" s="28">
        <f>_xlfn.RANK.EQ(AC503,$AC$2:$AC$1031)</f>
        <v>626</v>
      </c>
      <c r="AE503" s="21">
        <v>131</v>
      </c>
      <c r="AF503" s="31">
        <f>_xlfn.RANK.EQ(AE503,$AE$2:$AE$1031)</f>
        <v>783</v>
      </c>
      <c r="AG503" s="3">
        <v>308</v>
      </c>
      <c r="AH503" s="3">
        <v>18</v>
      </c>
      <c r="AI503" s="3">
        <v>10</v>
      </c>
      <c r="AJ503" s="3">
        <v>0</v>
      </c>
      <c r="AK503" s="3">
        <v>7</v>
      </c>
      <c r="AL503" s="3">
        <v>6</v>
      </c>
      <c r="AM503" s="21">
        <v>7.6</v>
      </c>
      <c r="AN503" s="21">
        <f>_xlfn.RANK.EQ(AM503,$AM$2:$AM$1031)</f>
        <v>267</v>
      </c>
      <c r="AO503" s="21">
        <f>_xlfn.IFNA(VLOOKUP(C503, 'FanGraphs Plus Stats 1-2000'!$D$2:$L$1048576, MATCH("wRC+", FanGraphs_Plus_Stats_1_1500[[#Headers],[ID]:[BABIP+]], 0), FALSE), 0)</f>
        <v>0</v>
      </c>
      <c r="AP503" s="21">
        <f>_xlfn.RANK.EQ(AO503,$AO$2:$AO$1031)</f>
        <v>654</v>
      </c>
      <c r="AQ503" s="23">
        <f>(AM503/H503)*162</f>
        <v>7.9432258064516121</v>
      </c>
      <c r="AR503" s="21">
        <f>_xlfn.RANK.EQ(AQ503,$AQ$2:$AQ$1031)</f>
        <v>344</v>
      </c>
      <c r="AS503" s="3">
        <v>5.2</v>
      </c>
      <c r="AT503" s="3">
        <f>_xlfn.RANK.EQ(AS503,$AS$2:$AS$1031)</f>
        <v>323</v>
      </c>
      <c r="AU503" s="3">
        <v>6.2</v>
      </c>
      <c r="AV503" s="3">
        <f>_xlfn.RANK.EQ(AU503,$AU$2:$AU$1031)</f>
        <v>471</v>
      </c>
      <c r="AW503" s="14">
        <v>1.8</v>
      </c>
      <c r="AX503" s="3">
        <f>_xlfn.RANK.EQ(AW503,$AW$2:$AW$1031)</f>
        <v>246</v>
      </c>
      <c r="AY503" s="3">
        <v>33</v>
      </c>
      <c r="AZ503" s="3">
        <v>0</v>
      </c>
      <c r="BA503" s="3">
        <v>4</v>
      </c>
      <c r="BB503" s="3">
        <v>4</v>
      </c>
      <c r="BC503" s="3">
        <v>14</v>
      </c>
      <c r="BD503" s="3" t="s">
        <v>223</v>
      </c>
      <c r="BE503" s="13">
        <f>GEOMEAN(AN503,AF503,AP503,AR503)</f>
        <v>465.69578115762425</v>
      </c>
    </row>
    <row r="504" spans="1:57" x14ac:dyDescent="0.45">
      <c r="A504" s="1">
        <f>_xlfn.RANK.EQ(AM504, $AM$2:$AM$1031)</f>
        <v>576</v>
      </c>
      <c r="B504" s="3" t="s">
        <v>728</v>
      </c>
      <c r="C504" s="3" t="str">
        <f>_xlfn.CONCAT(B504, " - ", D504)</f>
        <v>Rick Wilkins - 1993</v>
      </c>
      <c r="D504" s="3">
        <v>1993</v>
      </c>
      <c r="E504" s="3">
        <v>26</v>
      </c>
      <c r="F504" s="3" t="s">
        <v>88</v>
      </c>
      <c r="G504" s="3" t="s">
        <v>52</v>
      </c>
      <c r="H504" s="3">
        <v>136</v>
      </c>
      <c r="I504" s="3">
        <v>500</v>
      </c>
      <c r="J504" s="3">
        <v>446</v>
      </c>
      <c r="K504" s="3">
        <v>78</v>
      </c>
      <c r="L504" s="3">
        <v>135</v>
      </c>
      <c r="M504" s="3">
        <v>81</v>
      </c>
      <c r="N504" s="3">
        <v>23</v>
      </c>
      <c r="O504" s="3">
        <v>1</v>
      </c>
      <c r="P504" s="3">
        <v>30</v>
      </c>
      <c r="Q504" s="3">
        <f>_xlfn.RANK.EQ(P504,$P$2:$P$1031)</f>
        <v>446</v>
      </c>
      <c r="R504" s="3">
        <v>73</v>
      </c>
      <c r="S504" s="3">
        <v>2</v>
      </c>
      <c r="T504" s="3">
        <v>1</v>
      </c>
      <c r="U504" s="3">
        <v>50</v>
      </c>
      <c r="V504" s="3">
        <v>99</v>
      </c>
      <c r="W504" s="3">
        <v>0.30299999999999999</v>
      </c>
      <c r="X504" s="3">
        <f>_xlfn.RANK.EQ(W504,$W$2:$W$1031)</f>
        <v>552</v>
      </c>
      <c r="Y504" s="3">
        <v>0.376</v>
      </c>
      <c r="Z504" s="3">
        <f>_xlfn.RANK.EQ(Y504,$Y$2:$Y$1031)</f>
        <v>652</v>
      </c>
      <c r="AA504" s="3">
        <v>0.56100000000000005</v>
      </c>
      <c r="AB504" s="3">
        <f>_xlfn.RANK.EQ(AA504,$AA$2:$AA$1031)</f>
        <v>328</v>
      </c>
      <c r="AC504" s="17">
        <v>0.93700000000000006</v>
      </c>
      <c r="AD504" s="28">
        <f>_xlfn.RANK.EQ(AC504,$AC$2:$AC$1031)</f>
        <v>417</v>
      </c>
      <c r="AE504" s="21">
        <v>151</v>
      </c>
      <c r="AF504" s="31">
        <f>_xlfn.RANK.EQ(AE504,$AE$2:$AE$1031)</f>
        <v>418</v>
      </c>
      <c r="AG504" s="3">
        <v>250</v>
      </c>
      <c r="AH504" s="3">
        <v>6</v>
      </c>
      <c r="AI504" s="3">
        <v>3</v>
      </c>
      <c r="AJ504" s="3">
        <v>0</v>
      </c>
      <c r="AK504" s="3">
        <v>1</v>
      </c>
      <c r="AL504" s="3">
        <v>13</v>
      </c>
      <c r="AM504" s="21">
        <v>6.6</v>
      </c>
      <c r="AN504" s="21">
        <f>_xlfn.RANK.EQ(AM504,$AM$2:$AM$1031)</f>
        <v>576</v>
      </c>
      <c r="AO504" s="21">
        <f>_xlfn.IFNA(VLOOKUP(C504, 'FanGraphs Plus Stats 1-2000'!$D$2:$L$1048576, MATCH("wRC+", FanGraphs_Plus_Stats_1_1500[[#Headers],[ID]:[BABIP+]], 0), FALSE), 0)</f>
        <v>144</v>
      </c>
      <c r="AP504" s="21">
        <f>_xlfn.RANK.EQ(AO504,$AO$2:$AO$1031)</f>
        <v>531</v>
      </c>
      <c r="AQ504" s="23">
        <f>(AM504/H504)*162</f>
        <v>7.8617647058823517</v>
      </c>
      <c r="AR504" s="21">
        <f>_xlfn.RANK.EQ(AQ504,$AQ$2:$AQ$1031)</f>
        <v>375</v>
      </c>
      <c r="AS504" s="3">
        <v>5.0999999999999996</v>
      </c>
      <c r="AT504" s="3">
        <f>_xlfn.RANK.EQ(AS504,$AS$2:$AS$1031)</f>
        <v>359</v>
      </c>
      <c r="AU504" s="3">
        <v>5</v>
      </c>
      <c r="AV504" s="3">
        <f>_xlfn.RANK.EQ(AU504,$AU$2:$AU$1031)</f>
        <v>839</v>
      </c>
      <c r="AW504" s="14">
        <v>2.2999999999999998</v>
      </c>
      <c r="AX504" s="3">
        <f>_xlfn.RANK.EQ(AW504,$AW$2:$AW$1031)</f>
        <v>122</v>
      </c>
      <c r="AY504" s="3">
        <v>28</v>
      </c>
      <c r="AZ504" s="3">
        <v>1</v>
      </c>
      <c r="BA504" s="3">
        <v>-1</v>
      </c>
      <c r="BB504" s="3">
        <v>0</v>
      </c>
      <c r="BC504" s="3">
        <v>14</v>
      </c>
      <c r="BD504" s="3" t="s">
        <v>661</v>
      </c>
      <c r="BE504" s="13">
        <f>GEOMEAN(AN504,AF504,AP504,AR504)</f>
        <v>467.93026813673174</v>
      </c>
    </row>
    <row r="505" spans="1:57" x14ac:dyDescent="0.45">
      <c r="A505" s="1">
        <f>_xlfn.RANK.EQ(AM505, $AM$2:$AM$1031)</f>
        <v>244</v>
      </c>
      <c r="B505" s="3" t="s">
        <v>363</v>
      </c>
      <c r="C505" s="3" t="str">
        <f>_xlfn.CONCAT(B505, " - ", D505)</f>
        <v>Jim Fregosi - 1970</v>
      </c>
      <c r="D505" s="3">
        <v>1970</v>
      </c>
      <c r="E505" s="3">
        <v>28</v>
      </c>
      <c r="F505" s="3" t="s">
        <v>410</v>
      </c>
      <c r="G505" s="3" t="s">
        <v>43</v>
      </c>
      <c r="H505" s="3">
        <v>158</v>
      </c>
      <c r="I505" s="3">
        <v>679</v>
      </c>
      <c r="J505" s="3">
        <v>601</v>
      </c>
      <c r="K505" s="3">
        <v>95</v>
      </c>
      <c r="L505" s="3">
        <v>167</v>
      </c>
      <c r="M505" s="3">
        <v>107</v>
      </c>
      <c r="N505" s="3">
        <v>33</v>
      </c>
      <c r="O505" s="3">
        <v>5</v>
      </c>
      <c r="P505" s="3">
        <v>22</v>
      </c>
      <c r="Q505" s="3">
        <f>_xlfn.RANK.EQ(P505,$P$2:$P$1031)</f>
        <v>697</v>
      </c>
      <c r="R505" s="3">
        <v>82</v>
      </c>
      <c r="S505" s="3">
        <v>0</v>
      </c>
      <c r="T505" s="3">
        <v>2</v>
      </c>
      <c r="U505" s="3">
        <v>69</v>
      </c>
      <c r="V505" s="3">
        <v>92</v>
      </c>
      <c r="W505" s="3">
        <v>0.27800000000000002</v>
      </c>
      <c r="X505" s="3">
        <f>_xlfn.RANK.EQ(W505,$W$2:$W$1031)</f>
        <v>879</v>
      </c>
      <c r="Y505" s="3">
        <v>0.35299999999999998</v>
      </c>
      <c r="Z505" s="3">
        <f>_xlfn.RANK.EQ(Y505,$Y$2:$Y$1031)</f>
        <v>882</v>
      </c>
      <c r="AA505" s="3">
        <v>0.45900000000000002</v>
      </c>
      <c r="AB505" s="3">
        <f>_xlfn.RANK.EQ(AA505,$AA$2:$AA$1031)</f>
        <v>851</v>
      </c>
      <c r="AC505" s="17">
        <v>0.81200000000000006</v>
      </c>
      <c r="AD505" s="28">
        <f>_xlfn.RANK.EQ(AC505,$AC$2:$AC$1031)</f>
        <v>909</v>
      </c>
      <c r="AE505" s="21">
        <v>127</v>
      </c>
      <c r="AF505" s="31">
        <f>_xlfn.RANK.EQ(AE505,$AE$2:$AE$1031)</f>
        <v>844</v>
      </c>
      <c r="AG505" s="3">
        <v>276</v>
      </c>
      <c r="AH505" s="3">
        <v>7</v>
      </c>
      <c r="AI505" s="3">
        <v>3</v>
      </c>
      <c r="AJ505" s="3">
        <v>2</v>
      </c>
      <c r="AK505" s="3">
        <v>4</v>
      </c>
      <c r="AL505" s="3">
        <v>3</v>
      </c>
      <c r="AM505" s="21">
        <v>7.7</v>
      </c>
      <c r="AN505" s="21">
        <f>_xlfn.RANK.EQ(AM505,$AM$2:$AM$1031)</f>
        <v>244</v>
      </c>
      <c r="AO505" s="21">
        <f>_xlfn.IFNA(VLOOKUP(C505, 'FanGraphs Plus Stats 1-2000'!$D$2:$L$1048576, MATCH("wRC+", FanGraphs_Plus_Stats_1_1500[[#Headers],[ID]:[BABIP+]], 0), FALSE), 0)</f>
        <v>0</v>
      </c>
      <c r="AP505" s="21">
        <f>_xlfn.RANK.EQ(AO505,$AO$2:$AO$1031)</f>
        <v>654</v>
      </c>
      <c r="AQ505" s="23">
        <f>(AM505/H505)*162</f>
        <v>7.8949367088607598</v>
      </c>
      <c r="AR505" s="21">
        <f>_xlfn.RANK.EQ(AQ505,$AQ$2:$AQ$1031)</f>
        <v>357</v>
      </c>
      <c r="AS505" s="3">
        <v>5.3</v>
      </c>
      <c r="AT505" s="3">
        <f>_xlfn.RANK.EQ(AS505,$AS$2:$AS$1031)</f>
        <v>295</v>
      </c>
      <c r="AU505" s="3">
        <v>6.3</v>
      </c>
      <c r="AV505" s="3">
        <f>_xlfn.RANK.EQ(AU505,$AU$2:$AU$1031)</f>
        <v>443</v>
      </c>
      <c r="AW505" s="14">
        <v>2.4</v>
      </c>
      <c r="AX505" s="3">
        <f>_xlfn.RANK.EQ(AW505,$AW$2:$AW$1031)</f>
        <v>102</v>
      </c>
      <c r="AY505" s="3">
        <v>23</v>
      </c>
      <c r="AZ505" s="3">
        <v>4</v>
      </c>
      <c r="BA505" s="3">
        <v>1</v>
      </c>
      <c r="BB505" s="3">
        <v>5</v>
      </c>
      <c r="BC505" s="3">
        <v>14</v>
      </c>
      <c r="BD505" s="3" t="s">
        <v>411</v>
      </c>
      <c r="BE505" s="13">
        <f>GEOMEAN(AN505,AF505,AP505,AR505)</f>
        <v>468.2680850807447</v>
      </c>
    </row>
    <row r="506" spans="1:57" x14ac:dyDescent="0.45">
      <c r="A506" s="1">
        <f>_xlfn.RANK.EQ(AM506, $AM$2:$AM$1031)</f>
        <v>576</v>
      </c>
      <c r="B506" s="3" t="s">
        <v>329</v>
      </c>
      <c r="C506" s="3" t="str">
        <f>_xlfn.CONCAT(B506, " - ", D506)</f>
        <v>Joey Votto - 2011</v>
      </c>
      <c r="D506" s="3">
        <v>2011</v>
      </c>
      <c r="E506" s="3">
        <v>27</v>
      </c>
      <c r="F506" s="3" t="s">
        <v>78</v>
      </c>
      <c r="G506" s="3" t="s">
        <v>52</v>
      </c>
      <c r="H506" s="3">
        <v>161</v>
      </c>
      <c r="I506" s="3">
        <v>719</v>
      </c>
      <c r="J506" s="3">
        <v>599</v>
      </c>
      <c r="K506" s="3">
        <v>101</v>
      </c>
      <c r="L506" s="3">
        <v>185</v>
      </c>
      <c r="M506" s="3">
        <v>113</v>
      </c>
      <c r="N506" s="3">
        <v>40</v>
      </c>
      <c r="O506" s="3">
        <v>3</v>
      </c>
      <c r="P506" s="3">
        <v>29</v>
      </c>
      <c r="Q506" s="3">
        <f>_xlfn.RANK.EQ(P506,$P$2:$P$1031)</f>
        <v>478</v>
      </c>
      <c r="R506" s="3">
        <v>103</v>
      </c>
      <c r="S506" s="3">
        <v>8</v>
      </c>
      <c r="T506" s="3">
        <v>6</v>
      </c>
      <c r="U506" s="3">
        <v>110</v>
      </c>
      <c r="V506" s="3">
        <v>129</v>
      </c>
      <c r="W506" s="3">
        <v>0.309</v>
      </c>
      <c r="X506" s="3">
        <f>_xlfn.RANK.EQ(W506,$W$2:$W$1031)</f>
        <v>445</v>
      </c>
      <c r="Y506" s="3">
        <v>0.41599999999999998</v>
      </c>
      <c r="Z506" s="3">
        <f>_xlfn.RANK.EQ(Y506,$Y$2:$Y$1031)</f>
        <v>228</v>
      </c>
      <c r="AA506" s="3">
        <v>0.53100000000000003</v>
      </c>
      <c r="AB506" s="3">
        <f>_xlfn.RANK.EQ(AA506,$AA$2:$AA$1031)</f>
        <v>523</v>
      </c>
      <c r="AC506" s="17">
        <v>0.94699999999999995</v>
      </c>
      <c r="AD506" s="28">
        <f>_xlfn.RANK.EQ(AC506,$AC$2:$AC$1031)</f>
        <v>384</v>
      </c>
      <c r="AE506" s="21">
        <v>155</v>
      </c>
      <c r="AF506" s="31">
        <f>_xlfn.RANK.EQ(AE506,$AE$2:$AE$1031)</f>
        <v>367</v>
      </c>
      <c r="AG506" s="3">
        <v>318</v>
      </c>
      <c r="AH506" s="3">
        <v>20</v>
      </c>
      <c r="AI506" s="3">
        <v>4</v>
      </c>
      <c r="AJ506" s="3">
        <v>0</v>
      </c>
      <c r="AK506" s="3">
        <v>6</v>
      </c>
      <c r="AL506" s="3">
        <v>15</v>
      </c>
      <c r="AM506" s="21">
        <v>6.6</v>
      </c>
      <c r="AN506" s="21">
        <f>_xlfn.RANK.EQ(AM506,$AM$2:$AM$1031)</f>
        <v>576</v>
      </c>
      <c r="AO506" s="21">
        <f>_xlfn.IFNA(VLOOKUP(C506, 'FanGraphs Plus Stats 1-2000'!$D$2:$L$1048576, MATCH("wRC+", FanGraphs_Plus_Stats_1_1500[[#Headers],[ID]:[BABIP+]], 0), FALSE), 0)</f>
        <v>157</v>
      </c>
      <c r="AP506" s="21">
        <f>_xlfn.RANK.EQ(AO506,$AO$2:$AO$1031)</f>
        <v>285</v>
      </c>
      <c r="AQ506" s="23">
        <f>(AM506/H506)*162</f>
        <v>6.6409937888198751</v>
      </c>
      <c r="AR506" s="21">
        <f>_xlfn.RANK.EQ(AQ506,$AQ$2:$AQ$1031)</f>
        <v>801</v>
      </c>
      <c r="AS506" s="3">
        <v>4.5</v>
      </c>
      <c r="AT506" s="3">
        <f>_xlfn.RANK.EQ(AS506,$AS$2:$AS$1031)</f>
        <v>569</v>
      </c>
      <c r="AU506" s="3">
        <v>5.8</v>
      </c>
      <c r="AV506" s="3">
        <f>_xlfn.RANK.EQ(AU506,$AU$2:$AU$1031)</f>
        <v>606</v>
      </c>
      <c r="AW506" s="14">
        <v>-0.2</v>
      </c>
      <c r="AX506" s="3">
        <f>_xlfn.RANK.EQ(AW506,$AW$2:$AW$1031)</f>
        <v>810</v>
      </c>
      <c r="AY506" s="3">
        <v>49</v>
      </c>
      <c r="AZ506" s="3">
        <v>-2</v>
      </c>
      <c r="BA506" s="3">
        <v>-2</v>
      </c>
      <c r="BB506" s="3">
        <v>-4</v>
      </c>
      <c r="BC506" s="3">
        <v>7</v>
      </c>
      <c r="BD506" s="3" t="s">
        <v>193</v>
      </c>
      <c r="BE506" s="13">
        <f>GEOMEAN(AN506,AF506,AP506,AR506)</f>
        <v>468.69625233346932</v>
      </c>
    </row>
    <row r="507" spans="1:57" x14ac:dyDescent="0.45">
      <c r="A507" s="1">
        <f>_xlfn.RANK.EQ(AM507, $AM$2:$AM$1031)</f>
        <v>370</v>
      </c>
      <c r="B507" s="3" t="s">
        <v>521</v>
      </c>
      <c r="C507" s="3" t="str">
        <f>_xlfn.CONCAT(B507, " - ", D507)</f>
        <v>Josh Donaldson - 2013</v>
      </c>
      <c r="D507" s="3">
        <v>2013</v>
      </c>
      <c r="E507" s="3">
        <v>27</v>
      </c>
      <c r="F507" s="3" t="s">
        <v>128</v>
      </c>
      <c r="G507" s="3" t="s">
        <v>43</v>
      </c>
      <c r="H507" s="3">
        <v>158</v>
      </c>
      <c r="I507" s="3">
        <v>668</v>
      </c>
      <c r="J507" s="3">
        <v>579</v>
      </c>
      <c r="K507" s="3">
        <v>89</v>
      </c>
      <c r="L507" s="3">
        <v>174</v>
      </c>
      <c r="M507" s="3">
        <v>110</v>
      </c>
      <c r="N507" s="3">
        <v>37</v>
      </c>
      <c r="O507" s="3">
        <v>3</v>
      </c>
      <c r="P507" s="3">
        <v>24</v>
      </c>
      <c r="Q507" s="3">
        <f>_xlfn.RANK.EQ(P507,$P$2:$P$1031)</f>
        <v>634</v>
      </c>
      <c r="R507" s="3">
        <v>93</v>
      </c>
      <c r="S507" s="3">
        <v>5</v>
      </c>
      <c r="T507" s="3">
        <v>2</v>
      </c>
      <c r="U507" s="3">
        <v>76</v>
      </c>
      <c r="V507" s="3">
        <v>110</v>
      </c>
      <c r="W507" s="3">
        <v>0.30099999999999999</v>
      </c>
      <c r="X507" s="3">
        <f>_xlfn.RANK.EQ(W507,$W$2:$W$1031)</f>
        <v>587</v>
      </c>
      <c r="Y507" s="3">
        <v>0.38400000000000001</v>
      </c>
      <c r="Z507" s="3">
        <f>_xlfn.RANK.EQ(Y507,$Y$2:$Y$1031)</f>
        <v>556</v>
      </c>
      <c r="AA507" s="3">
        <v>0.499</v>
      </c>
      <c r="AB507" s="3">
        <f>_xlfn.RANK.EQ(AA507,$AA$2:$AA$1031)</f>
        <v>687</v>
      </c>
      <c r="AC507" s="17">
        <v>0.88300000000000001</v>
      </c>
      <c r="AD507" s="28">
        <f>_xlfn.RANK.EQ(AC507,$AC$2:$AC$1031)</f>
        <v>652</v>
      </c>
      <c r="AE507" s="21">
        <v>145</v>
      </c>
      <c r="AF507" s="31">
        <f>_xlfn.RANK.EQ(AE507,$AE$2:$AE$1031)</f>
        <v>537</v>
      </c>
      <c r="AG507" s="3">
        <v>289</v>
      </c>
      <c r="AH507" s="3">
        <v>15</v>
      </c>
      <c r="AI507" s="3">
        <v>6</v>
      </c>
      <c r="AJ507" s="3">
        <v>1</v>
      </c>
      <c r="AK507" s="3">
        <v>6</v>
      </c>
      <c r="AL507" s="3">
        <v>2</v>
      </c>
      <c r="AM507" s="21">
        <v>7.2</v>
      </c>
      <c r="AN507" s="21">
        <f>_xlfn.RANK.EQ(AM507,$AM$2:$AM$1031)</f>
        <v>370</v>
      </c>
      <c r="AO507" s="21">
        <f>_xlfn.IFNA(VLOOKUP(C507, 'FanGraphs Plus Stats 1-2000'!$D$2:$L$1048576, MATCH("wRC+", FanGraphs_Plus_Stats_1_1500[[#Headers],[ID]:[BABIP+]], 0), FALSE), 0)</f>
        <v>147</v>
      </c>
      <c r="AP507" s="21">
        <f>_xlfn.RANK.EQ(AO507,$AO$2:$AO$1031)</f>
        <v>477</v>
      </c>
      <c r="AQ507" s="23">
        <f>(AM507/H507)*162</f>
        <v>7.3822784810126585</v>
      </c>
      <c r="AR507" s="21">
        <f>_xlfn.RANK.EQ(AQ507,$AQ$2:$AQ$1031)</f>
        <v>512</v>
      </c>
      <c r="AS507" s="3">
        <v>5</v>
      </c>
      <c r="AT507" s="3">
        <f>_xlfn.RANK.EQ(AS507,$AS$2:$AS$1031)</f>
        <v>390</v>
      </c>
      <c r="AU507" s="3">
        <v>6.3</v>
      </c>
      <c r="AV507" s="3">
        <f>_xlfn.RANK.EQ(AU507,$AU$2:$AU$1031)</f>
        <v>443</v>
      </c>
      <c r="AW507" s="14">
        <v>1.3</v>
      </c>
      <c r="AX507" s="3">
        <f>_xlfn.RANK.EQ(AW507,$AW$2:$AW$1031)</f>
        <v>381</v>
      </c>
      <c r="AY507" s="3">
        <v>35</v>
      </c>
      <c r="AZ507" s="3">
        <v>-1</v>
      </c>
      <c r="BA507" s="3">
        <v>0</v>
      </c>
      <c r="BB507" s="3">
        <v>-1</v>
      </c>
      <c r="BC507" s="3">
        <v>7</v>
      </c>
      <c r="BD507" s="3" t="s">
        <v>522</v>
      </c>
      <c r="BE507" s="13">
        <f>GEOMEAN(AN507,AF507,AP507,AR507)</f>
        <v>469.34380238481606</v>
      </c>
    </row>
    <row r="508" spans="1:57" x14ac:dyDescent="0.45">
      <c r="A508" s="1">
        <f>_xlfn.RANK.EQ(AM508, $AM$2:$AM$1031)</f>
        <v>314</v>
      </c>
      <c r="B508" s="3" t="s">
        <v>408</v>
      </c>
      <c r="C508" s="3" t="str">
        <f>_xlfn.CONCAT(B508, " - ", D508)</f>
        <v>Jim Wynn - 1965</v>
      </c>
      <c r="D508" s="3">
        <v>1965</v>
      </c>
      <c r="E508" s="3">
        <v>23</v>
      </c>
      <c r="F508" s="3" t="s">
        <v>178</v>
      </c>
      <c r="G508" s="3" t="s">
        <v>52</v>
      </c>
      <c r="H508" s="3">
        <v>157</v>
      </c>
      <c r="I508" s="3">
        <v>663</v>
      </c>
      <c r="J508" s="3">
        <v>564</v>
      </c>
      <c r="K508" s="3">
        <v>90</v>
      </c>
      <c r="L508" s="3">
        <v>155</v>
      </c>
      <c r="M508" s="3">
        <v>96</v>
      </c>
      <c r="N508" s="3">
        <v>30</v>
      </c>
      <c r="O508" s="3">
        <v>7</v>
      </c>
      <c r="P508" s="3">
        <v>22</v>
      </c>
      <c r="Q508" s="3">
        <f>_xlfn.RANK.EQ(P508,$P$2:$P$1031)</f>
        <v>697</v>
      </c>
      <c r="R508" s="3">
        <v>73</v>
      </c>
      <c r="S508" s="3">
        <v>43</v>
      </c>
      <c r="T508" s="3">
        <v>4</v>
      </c>
      <c r="U508" s="3">
        <v>84</v>
      </c>
      <c r="V508" s="3">
        <v>126</v>
      </c>
      <c r="W508" s="3">
        <v>0.27500000000000002</v>
      </c>
      <c r="X508" s="3">
        <f>_xlfn.RANK.EQ(W508,$W$2:$W$1031)</f>
        <v>908</v>
      </c>
      <c r="Y508" s="3">
        <v>0.371</v>
      </c>
      <c r="Z508" s="3">
        <f>_xlfn.RANK.EQ(Y508,$Y$2:$Y$1031)</f>
        <v>708</v>
      </c>
      <c r="AA508" s="3">
        <v>0.47</v>
      </c>
      <c r="AB508" s="3">
        <f>_xlfn.RANK.EQ(AA508,$AA$2:$AA$1031)</f>
        <v>819</v>
      </c>
      <c r="AC508" s="17">
        <v>0.84099999999999997</v>
      </c>
      <c r="AD508" s="28">
        <f>_xlfn.RANK.EQ(AC508,$AC$2:$AC$1031)</f>
        <v>819</v>
      </c>
      <c r="AE508" s="21">
        <v>144</v>
      </c>
      <c r="AF508" s="31">
        <f>_xlfn.RANK.EQ(AE508,$AE$2:$AE$1031)</f>
        <v>557</v>
      </c>
      <c r="AG508" s="3">
        <v>265</v>
      </c>
      <c r="AH508" s="3">
        <v>12</v>
      </c>
      <c r="AI508" s="3">
        <v>5</v>
      </c>
      <c r="AJ508" s="3">
        <v>5</v>
      </c>
      <c r="AK508" s="3">
        <v>5</v>
      </c>
      <c r="AL508" s="3">
        <v>3</v>
      </c>
      <c r="AM508" s="21">
        <v>7.4</v>
      </c>
      <c r="AN508" s="21">
        <f>_xlfn.RANK.EQ(AM508,$AM$2:$AM$1031)</f>
        <v>314</v>
      </c>
      <c r="AO508" s="21">
        <f>_xlfn.IFNA(VLOOKUP(C508, 'FanGraphs Plus Stats 1-2000'!$D$2:$L$1048576, MATCH("wRC+", FanGraphs_Plus_Stats_1_1500[[#Headers],[ID]:[BABIP+]], 0), FALSE), 0)</f>
        <v>0</v>
      </c>
      <c r="AP508" s="21">
        <f>_xlfn.RANK.EQ(AO508,$AO$2:$AO$1031)</f>
        <v>654</v>
      </c>
      <c r="AQ508" s="23">
        <f>(AM508/H508)*162</f>
        <v>7.6356687898089177</v>
      </c>
      <c r="AR508" s="21">
        <f>_xlfn.RANK.EQ(AQ508,$AQ$2:$AQ$1031)</f>
        <v>430</v>
      </c>
      <c r="AS508" s="3">
        <v>4.8</v>
      </c>
      <c r="AT508" s="3">
        <f>_xlfn.RANK.EQ(AS508,$AS$2:$AS$1031)</f>
        <v>459</v>
      </c>
      <c r="AU508" s="3">
        <v>7.5</v>
      </c>
      <c r="AV508" s="3">
        <f>_xlfn.RANK.EQ(AU508,$AU$2:$AU$1031)</f>
        <v>163</v>
      </c>
      <c r="AW508" s="14">
        <v>-0.1</v>
      </c>
      <c r="AX508" s="3">
        <f>_xlfn.RANK.EQ(AW508,$AW$2:$AW$1031)</f>
        <v>771</v>
      </c>
      <c r="AY508" s="3">
        <v>38</v>
      </c>
      <c r="AZ508" s="3">
        <v>1</v>
      </c>
      <c r="BA508" s="3">
        <v>7</v>
      </c>
      <c r="BB508" s="3">
        <v>8</v>
      </c>
      <c r="BC508" s="3">
        <v>0</v>
      </c>
      <c r="BD508" s="3" t="s">
        <v>68</v>
      </c>
      <c r="BE508" s="13">
        <f>GEOMEAN(AN508,AF508,AP508,AR508)</f>
        <v>470.93152274578495</v>
      </c>
    </row>
    <row r="509" spans="1:57" x14ac:dyDescent="0.45">
      <c r="A509" s="1">
        <f>_xlfn.RANK.EQ(AM509, $AM$2:$AM$1031)</f>
        <v>427</v>
      </c>
      <c r="B509" s="3" t="s">
        <v>428</v>
      </c>
      <c r="C509" s="3" t="str">
        <f>_xlfn.CONCAT(B509, " - ", D509)</f>
        <v>Chipper Jones - 1998</v>
      </c>
      <c r="D509" s="3">
        <v>1998</v>
      </c>
      <c r="E509" s="3">
        <v>26</v>
      </c>
      <c r="F509" s="3" t="s">
        <v>210</v>
      </c>
      <c r="G509" s="3" t="s">
        <v>52</v>
      </c>
      <c r="H509" s="3">
        <v>160</v>
      </c>
      <c r="I509" s="3">
        <v>707</v>
      </c>
      <c r="J509" s="3">
        <v>601</v>
      </c>
      <c r="K509" s="3">
        <v>123</v>
      </c>
      <c r="L509" s="3">
        <v>188</v>
      </c>
      <c r="M509" s="3">
        <v>120</v>
      </c>
      <c r="N509" s="3">
        <v>29</v>
      </c>
      <c r="O509" s="3">
        <v>5</v>
      </c>
      <c r="P509" s="3">
        <v>34</v>
      </c>
      <c r="Q509" s="3">
        <f>_xlfn.RANK.EQ(P509,$P$2:$P$1031)</f>
        <v>319</v>
      </c>
      <c r="R509" s="3">
        <v>107</v>
      </c>
      <c r="S509" s="3">
        <v>16</v>
      </c>
      <c r="T509" s="3">
        <v>6</v>
      </c>
      <c r="U509" s="3">
        <v>96</v>
      </c>
      <c r="V509" s="3">
        <v>93</v>
      </c>
      <c r="W509" s="3">
        <v>0.313</v>
      </c>
      <c r="X509" s="3">
        <f>_xlfn.RANK.EQ(W509,$W$2:$W$1031)</f>
        <v>394</v>
      </c>
      <c r="Y509" s="3">
        <v>0.40400000000000003</v>
      </c>
      <c r="Z509" s="3">
        <f>_xlfn.RANK.EQ(Y509,$Y$2:$Y$1031)</f>
        <v>330</v>
      </c>
      <c r="AA509" s="3">
        <v>0.54700000000000004</v>
      </c>
      <c r="AB509" s="3">
        <f>_xlfn.RANK.EQ(AA509,$AA$2:$AA$1031)</f>
        <v>411</v>
      </c>
      <c r="AC509" s="17">
        <v>0.95099999999999996</v>
      </c>
      <c r="AD509" s="28">
        <f>_xlfn.RANK.EQ(AC509,$AC$2:$AC$1031)</f>
        <v>367</v>
      </c>
      <c r="AE509" s="21">
        <v>148</v>
      </c>
      <c r="AF509" s="31">
        <f>_xlfn.RANK.EQ(AE509,$AE$2:$AE$1031)</f>
        <v>483</v>
      </c>
      <c r="AG509" s="3">
        <v>329</v>
      </c>
      <c r="AH509" s="3">
        <v>17</v>
      </c>
      <c r="AI509" s="3">
        <v>1</v>
      </c>
      <c r="AJ509" s="3">
        <v>1</v>
      </c>
      <c r="AK509" s="3">
        <v>8</v>
      </c>
      <c r="AL509" s="3">
        <v>1</v>
      </c>
      <c r="AM509" s="21">
        <v>7</v>
      </c>
      <c r="AN509" s="21">
        <f>_xlfn.RANK.EQ(AM509,$AM$2:$AM$1031)</f>
        <v>427</v>
      </c>
      <c r="AO509" s="21">
        <f>_xlfn.IFNA(VLOOKUP(C509, 'FanGraphs Plus Stats 1-2000'!$D$2:$L$1048576, MATCH("wRC+", FanGraphs_Plus_Stats_1_1500[[#Headers],[ID]:[BABIP+]], 0), FALSE), 0)</f>
        <v>151</v>
      </c>
      <c r="AP509" s="21">
        <f>_xlfn.RANK.EQ(AO509,$AO$2:$AO$1031)</f>
        <v>393</v>
      </c>
      <c r="AQ509" s="23">
        <f>(AM509/H509)*162</f>
        <v>7.0874999999999995</v>
      </c>
      <c r="AR509" s="21">
        <f>_xlfn.RANK.EQ(AQ509,$AQ$2:$AQ$1031)</f>
        <v>611</v>
      </c>
      <c r="AS509" s="3">
        <v>4.9000000000000004</v>
      </c>
      <c r="AT509" s="3">
        <f>_xlfn.RANK.EQ(AS509,$AS$2:$AS$1031)</f>
        <v>420</v>
      </c>
      <c r="AU509" s="3">
        <v>6.9</v>
      </c>
      <c r="AV509" s="3">
        <f>_xlfn.RANK.EQ(AU509,$AU$2:$AU$1031)</f>
        <v>286</v>
      </c>
      <c r="AW509" s="14">
        <v>0.4</v>
      </c>
      <c r="AX509" s="3">
        <f>_xlfn.RANK.EQ(AW509,$AW$2:$AW$1031)</f>
        <v>621</v>
      </c>
      <c r="AY509" s="3">
        <v>45</v>
      </c>
      <c r="AZ509" s="3">
        <v>0</v>
      </c>
      <c r="BA509" s="3">
        <v>1</v>
      </c>
      <c r="BB509" s="3">
        <v>1</v>
      </c>
      <c r="BC509" s="3">
        <v>3</v>
      </c>
      <c r="BD509" s="3" t="s">
        <v>206</v>
      </c>
      <c r="BE509" s="13">
        <f>GEOMEAN(AN509,AF509,AP509,AR509)</f>
        <v>471.73944482121232</v>
      </c>
    </row>
    <row r="510" spans="1:57" x14ac:dyDescent="0.45">
      <c r="A510" s="1">
        <f>_xlfn.RANK.EQ(AM510, $AM$2:$AM$1031)</f>
        <v>267</v>
      </c>
      <c r="B510" s="3" t="s">
        <v>253</v>
      </c>
      <c r="C510" s="3" t="str">
        <f>_xlfn.CONCAT(B510, " - ", D510)</f>
        <v>Ben Zobrist - 2011</v>
      </c>
      <c r="D510" s="3">
        <v>2011</v>
      </c>
      <c r="E510" s="3">
        <v>30</v>
      </c>
      <c r="F510" s="3" t="s">
        <v>254</v>
      </c>
      <c r="G510" s="3" t="s">
        <v>43</v>
      </c>
      <c r="H510" s="3">
        <v>156</v>
      </c>
      <c r="I510" s="3">
        <v>674</v>
      </c>
      <c r="J510" s="3">
        <v>588</v>
      </c>
      <c r="K510" s="3">
        <v>99</v>
      </c>
      <c r="L510" s="3">
        <v>158</v>
      </c>
      <c r="M510" s="3">
        <v>86</v>
      </c>
      <c r="N510" s="3">
        <v>46</v>
      </c>
      <c r="O510" s="3">
        <v>6</v>
      </c>
      <c r="P510" s="3">
        <v>20</v>
      </c>
      <c r="Q510" s="3">
        <f>_xlfn.RANK.EQ(P510,$P$2:$P$1031)</f>
        <v>753</v>
      </c>
      <c r="R510" s="3">
        <v>91</v>
      </c>
      <c r="S510" s="3">
        <v>19</v>
      </c>
      <c r="T510" s="3">
        <v>6</v>
      </c>
      <c r="U510" s="3">
        <v>77</v>
      </c>
      <c r="V510" s="3">
        <v>128</v>
      </c>
      <c r="W510" s="3">
        <v>0.26900000000000002</v>
      </c>
      <c r="X510" s="3">
        <f>_xlfn.RANK.EQ(W510,$W$2:$W$1031)</f>
        <v>949</v>
      </c>
      <c r="Y510" s="3">
        <v>0.35299999999999998</v>
      </c>
      <c r="Z510" s="3">
        <f>_xlfn.RANK.EQ(Y510,$Y$2:$Y$1031)</f>
        <v>882</v>
      </c>
      <c r="AA510" s="3">
        <v>0.46899999999999997</v>
      </c>
      <c r="AB510" s="3">
        <f>_xlfn.RANK.EQ(AA510,$AA$2:$AA$1031)</f>
        <v>823</v>
      </c>
      <c r="AC510" s="17">
        <v>0.82199999999999995</v>
      </c>
      <c r="AD510" s="28">
        <f>_xlfn.RANK.EQ(AC510,$AC$2:$AC$1031)</f>
        <v>882</v>
      </c>
      <c r="AE510" s="21">
        <v>131</v>
      </c>
      <c r="AF510" s="31">
        <f>_xlfn.RANK.EQ(AE510,$AE$2:$AE$1031)</f>
        <v>783</v>
      </c>
      <c r="AG510" s="3">
        <v>276</v>
      </c>
      <c r="AH510" s="3">
        <v>9</v>
      </c>
      <c r="AI510" s="3">
        <v>2</v>
      </c>
      <c r="AJ510" s="3">
        <v>2</v>
      </c>
      <c r="AK510" s="3">
        <v>5</v>
      </c>
      <c r="AL510" s="3">
        <v>1</v>
      </c>
      <c r="AM510" s="21">
        <v>7.6</v>
      </c>
      <c r="AN510" s="21">
        <f>_xlfn.RANK.EQ(AM510,$AM$2:$AM$1031)</f>
        <v>267</v>
      </c>
      <c r="AO510" s="21">
        <f>_xlfn.IFNA(VLOOKUP(C510, 'FanGraphs Plus Stats 1-2000'!$D$2:$L$1048576, MATCH("wRC+", FanGraphs_Plus_Stats_1_1500[[#Headers],[ID]:[BABIP+]], 0), FALSE), 0)</f>
        <v>0</v>
      </c>
      <c r="AP510" s="21">
        <f>_xlfn.RANK.EQ(AO510,$AO$2:$AO$1031)</f>
        <v>654</v>
      </c>
      <c r="AQ510" s="23">
        <f>(AM510/H510)*162</f>
        <v>7.8923076923076927</v>
      </c>
      <c r="AR510" s="21">
        <f>_xlfn.RANK.EQ(AQ510,$AQ$2:$AQ$1031)</f>
        <v>363</v>
      </c>
      <c r="AS510" s="3">
        <v>5.3</v>
      </c>
      <c r="AT510" s="3">
        <f>_xlfn.RANK.EQ(AS510,$AS$2:$AS$1031)</f>
        <v>295</v>
      </c>
      <c r="AU510" s="3">
        <v>5.7</v>
      </c>
      <c r="AV510" s="3">
        <f>_xlfn.RANK.EQ(AU510,$AU$2:$AU$1031)</f>
        <v>641</v>
      </c>
      <c r="AW510" s="14">
        <v>2.2000000000000002</v>
      </c>
      <c r="AX510" s="3">
        <f>_xlfn.RANK.EQ(AW510,$AW$2:$AW$1031)</f>
        <v>144</v>
      </c>
      <c r="AY510" s="3">
        <v>25</v>
      </c>
      <c r="AZ510" s="3">
        <v>2</v>
      </c>
      <c r="BA510" s="3">
        <v>3</v>
      </c>
      <c r="BB510" s="3">
        <v>4</v>
      </c>
      <c r="BC510" s="3">
        <v>19</v>
      </c>
      <c r="BD510" s="3" t="s">
        <v>426</v>
      </c>
      <c r="BE510" s="13">
        <f>GEOMEAN(AN510,AF510,AP510,AR510)</f>
        <v>471.99712054574707</v>
      </c>
    </row>
    <row r="511" spans="1:57" x14ac:dyDescent="0.45">
      <c r="A511" s="1">
        <f>_xlfn.RANK.EQ(AM511, $AM$2:$AM$1031)</f>
        <v>267</v>
      </c>
      <c r="B511" s="3" t="s">
        <v>440</v>
      </c>
      <c r="C511" s="3" t="str">
        <f>_xlfn.CONCAT(B511, " - ", D511)</f>
        <v>Curtis Granderson - 2007</v>
      </c>
      <c r="D511" s="3">
        <v>2007</v>
      </c>
      <c r="E511" s="3">
        <v>26</v>
      </c>
      <c r="F511" s="3" t="s">
        <v>70</v>
      </c>
      <c r="G511" s="3" t="s">
        <v>43</v>
      </c>
      <c r="H511" s="3">
        <v>158</v>
      </c>
      <c r="I511" s="3">
        <v>676</v>
      </c>
      <c r="J511" s="3">
        <v>612</v>
      </c>
      <c r="K511" s="3">
        <v>122</v>
      </c>
      <c r="L511" s="3">
        <v>185</v>
      </c>
      <c r="M511" s="3">
        <v>101</v>
      </c>
      <c r="N511" s="3">
        <v>38</v>
      </c>
      <c r="O511" s="3">
        <v>23</v>
      </c>
      <c r="P511" s="3">
        <v>23</v>
      </c>
      <c r="Q511" s="3">
        <f>_xlfn.RANK.EQ(P511,$P$2:$P$1031)</f>
        <v>671</v>
      </c>
      <c r="R511" s="3">
        <v>74</v>
      </c>
      <c r="S511" s="3">
        <v>26</v>
      </c>
      <c r="T511" s="3">
        <v>1</v>
      </c>
      <c r="U511" s="3">
        <v>52</v>
      </c>
      <c r="V511" s="3">
        <v>141</v>
      </c>
      <c r="W511" s="3">
        <v>0.30199999999999999</v>
      </c>
      <c r="X511" s="3">
        <f>_xlfn.RANK.EQ(W511,$W$2:$W$1031)</f>
        <v>565</v>
      </c>
      <c r="Y511" s="3">
        <v>0.36099999999999999</v>
      </c>
      <c r="Z511" s="3">
        <f>_xlfn.RANK.EQ(Y511,$Y$2:$Y$1031)</f>
        <v>816</v>
      </c>
      <c r="AA511" s="3">
        <v>0.55200000000000005</v>
      </c>
      <c r="AB511" s="3">
        <f>_xlfn.RANK.EQ(AA511,$AA$2:$AA$1031)</f>
        <v>382</v>
      </c>
      <c r="AC511" s="17">
        <v>0.91300000000000003</v>
      </c>
      <c r="AD511" s="28">
        <f>_xlfn.RANK.EQ(AC511,$AC$2:$AC$1031)</f>
        <v>532</v>
      </c>
      <c r="AE511" s="21">
        <v>135</v>
      </c>
      <c r="AF511" s="31">
        <f>_xlfn.RANK.EQ(AE511,$AE$2:$AE$1031)</f>
        <v>729</v>
      </c>
      <c r="AG511" s="3">
        <v>338</v>
      </c>
      <c r="AH511" s="3">
        <v>3</v>
      </c>
      <c r="AI511" s="3">
        <v>5</v>
      </c>
      <c r="AJ511" s="3">
        <v>5</v>
      </c>
      <c r="AK511" s="3">
        <v>2</v>
      </c>
      <c r="AL511" s="3">
        <v>3</v>
      </c>
      <c r="AM511" s="21">
        <v>7.6</v>
      </c>
      <c r="AN511" s="21">
        <f>_xlfn.RANK.EQ(AM511,$AM$2:$AM$1031)</f>
        <v>267</v>
      </c>
      <c r="AO511" s="21">
        <f>_xlfn.IFNA(VLOOKUP(C511, 'FanGraphs Plus Stats 1-2000'!$D$2:$L$1048576, MATCH("wRC+", FanGraphs_Plus_Stats_1_1500[[#Headers],[ID]:[BABIP+]], 0), FALSE), 0)</f>
        <v>0</v>
      </c>
      <c r="AP511" s="21">
        <f>_xlfn.RANK.EQ(AO511,$AO$2:$AO$1031)</f>
        <v>654</v>
      </c>
      <c r="AQ511" s="23">
        <f>(AM511/H511)*162</f>
        <v>7.792405063291139</v>
      </c>
      <c r="AR511" s="21">
        <f>_xlfn.RANK.EQ(AQ511,$AQ$2:$AQ$1031)</f>
        <v>390</v>
      </c>
      <c r="AS511" s="3">
        <v>5.2</v>
      </c>
      <c r="AT511" s="3">
        <f>_xlfn.RANK.EQ(AS511,$AS$2:$AS$1031)</f>
        <v>323</v>
      </c>
      <c r="AU511" s="3">
        <v>6.2</v>
      </c>
      <c r="AV511" s="3">
        <f>_xlfn.RANK.EQ(AU511,$AU$2:$AU$1031)</f>
        <v>471</v>
      </c>
      <c r="AW511" s="14">
        <v>1.8</v>
      </c>
      <c r="AX511" s="3">
        <f>_xlfn.RANK.EQ(AW511,$AW$2:$AW$1031)</f>
        <v>246</v>
      </c>
      <c r="AY511" s="3">
        <v>29</v>
      </c>
      <c r="AZ511" s="3">
        <v>2</v>
      </c>
      <c r="BA511" s="3">
        <v>4</v>
      </c>
      <c r="BB511" s="3">
        <v>6</v>
      </c>
      <c r="BC511" s="3">
        <v>14</v>
      </c>
      <c r="BD511" s="3" t="s">
        <v>321</v>
      </c>
      <c r="BE511" s="13">
        <f>GEOMEAN(AN511,AF511,AP511,AR511)</f>
        <v>472.0307445616715</v>
      </c>
    </row>
    <row r="512" spans="1:57" x14ac:dyDescent="0.45">
      <c r="A512" s="1">
        <f>_xlfn.RANK.EQ(AM512, $AM$2:$AM$1031)</f>
        <v>244</v>
      </c>
      <c r="B512" s="3" t="s">
        <v>279</v>
      </c>
      <c r="C512" s="3" t="str">
        <f>_xlfn.CONCAT(B512, " - ", D512)</f>
        <v>Brooks Robinson - 1967</v>
      </c>
      <c r="D512" s="3">
        <v>1967</v>
      </c>
      <c r="E512" s="3">
        <v>30</v>
      </c>
      <c r="F512" s="3" t="s">
        <v>61</v>
      </c>
      <c r="G512" s="3" t="s">
        <v>43</v>
      </c>
      <c r="H512" s="3">
        <v>158</v>
      </c>
      <c r="I512" s="3">
        <v>681</v>
      </c>
      <c r="J512" s="3">
        <v>610</v>
      </c>
      <c r="K512" s="3">
        <v>88</v>
      </c>
      <c r="L512" s="3">
        <v>164</v>
      </c>
      <c r="M512" s="3">
        <v>112</v>
      </c>
      <c r="N512" s="3">
        <v>25</v>
      </c>
      <c r="O512" s="3">
        <v>5</v>
      </c>
      <c r="P512" s="3">
        <v>22</v>
      </c>
      <c r="Q512" s="3">
        <f>_xlfn.RANK.EQ(P512,$P$2:$P$1031)</f>
        <v>697</v>
      </c>
      <c r="R512" s="3">
        <v>77</v>
      </c>
      <c r="S512" s="3">
        <v>1</v>
      </c>
      <c r="T512" s="3">
        <v>3</v>
      </c>
      <c r="U512" s="3">
        <v>54</v>
      </c>
      <c r="V512" s="3">
        <v>54</v>
      </c>
      <c r="W512" s="3">
        <v>0.26900000000000002</v>
      </c>
      <c r="X512" s="3">
        <f>_xlfn.RANK.EQ(W512,$W$2:$W$1031)</f>
        <v>949</v>
      </c>
      <c r="Y512" s="3">
        <v>0.32800000000000001</v>
      </c>
      <c r="Z512" s="3">
        <f>_xlfn.RANK.EQ(Y512,$Y$2:$Y$1031)</f>
        <v>996</v>
      </c>
      <c r="AA512" s="3">
        <v>0.434</v>
      </c>
      <c r="AB512" s="3">
        <f>_xlfn.RANK.EQ(AA512,$AA$2:$AA$1031)</f>
        <v>929</v>
      </c>
      <c r="AC512" s="17">
        <v>0.76300000000000001</v>
      </c>
      <c r="AD512" s="28">
        <f>_xlfn.RANK.EQ(AC512,$AC$2:$AC$1031)</f>
        <v>992</v>
      </c>
      <c r="AE512" s="21">
        <v>124</v>
      </c>
      <c r="AF512" s="31">
        <f>_xlfn.RANK.EQ(AE512,$AE$2:$AE$1031)</f>
        <v>886</v>
      </c>
      <c r="AG512" s="3">
        <v>265</v>
      </c>
      <c r="AH512" s="3">
        <v>21</v>
      </c>
      <c r="AI512" s="3">
        <v>4</v>
      </c>
      <c r="AJ512" s="3">
        <v>5</v>
      </c>
      <c r="AK512" s="3">
        <v>8</v>
      </c>
      <c r="AL512" s="3">
        <v>9</v>
      </c>
      <c r="AM512" s="21">
        <v>7.7</v>
      </c>
      <c r="AN512" s="21">
        <f>_xlfn.RANK.EQ(AM512,$AM$2:$AM$1031)</f>
        <v>244</v>
      </c>
      <c r="AO512" s="21">
        <f>_xlfn.IFNA(VLOOKUP(C512, 'FanGraphs Plus Stats 1-2000'!$D$2:$L$1048576, MATCH("wRC+", FanGraphs_Plus_Stats_1_1500[[#Headers],[ID]:[BABIP+]], 0), FALSE), 0)</f>
        <v>0</v>
      </c>
      <c r="AP512" s="21">
        <f>_xlfn.RANK.EQ(AO512,$AO$2:$AO$1031)</f>
        <v>654</v>
      </c>
      <c r="AQ512" s="23">
        <f>(AM512/H512)*162</f>
        <v>7.8949367088607598</v>
      </c>
      <c r="AR512" s="21">
        <f>_xlfn.RANK.EQ(AQ512,$AQ$2:$AQ$1031)</f>
        <v>357</v>
      </c>
      <c r="AS512" s="3">
        <v>5.5</v>
      </c>
      <c r="AT512" s="3">
        <f>_xlfn.RANK.EQ(AS512,$AS$2:$AS$1031)</f>
        <v>247</v>
      </c>
      <c r="AU512" s="3">
        <v>4</v>
      </c>
      <c r="AV512" s="3">
        <f>_xlfn.RANK.EQ(AU512,$AU$2:$AU$1031)</f>
        <v>980</v>
      </c>
      <c r="AW512" s="14">
        <v>4.2</v>
      </c>
      <c r="AX512" s="3">
        <f>_xlfn.RANK.EQ(AW512,$AW$2:$AW$1031)</f>
        <v>6</v>
      </c>
      <c r="AY512" s="3">
        <v>13</v>
      </c>
      <c r="AZ512" s="3">
        <v>-2</v>
      </c>
      <c r="BA512" s="3">
        <v>2</v>
      </c>
      <c r="BB512" s="3">
        <v>-1</v>
      </c>
      <c r="BC512" s="3">
        <v>32</v>
      </c>
      <c r="BD512" s="3" t="s">
        <v>140</v>
      </c>
      <c r="BE512" s="13">
        <f>GEOMEAN(AN512,AF512,AP512,AR512)</f>
        <v>473.98803430007968</v>
      </c>
    </row>
    <row r="513" spans="1:57" x14ac:dyDescent="0.45">
      <c r="A513" s="1">
        <f>_xlfn.RANK.EQ(AM513, $AM$2:$AM$1031)</f>
        <v>874</v>
      </c>
      <c r="B513" s="3" t="s">
        <v>471</v>
      </c>
      <c r="C513" s="3" t="str">
        <f>_xlfn.CONCAT(B513, " - ", D513)</f>
        <v>Vladimir Guerrero - 2000</v>
      </c>
      <c r="D513" s="3">
        <v>2000</v>
      </c>
      <c r="E513" s="3">
        <v>25</v>
      </c>
      <c r="F513" s="3" t="s">
        <v>258</v>
      </c>
      <c r="G513" s="3" t="s">
        <v>52</v>
      </c>
      <c r="H513" s="3">
        <v>154</v>
      </c>
      <c r="I513" s="3">
        <v>641</v>
      </c>
      <c r="J513" s="3">
        <v>571</v>
      </c>
      <c r="K513" s="3">
        <v>101</v>
      </c>
      <c r="L513" s="3">
        <v>197</v>
      </c>
      <c r="M513" s="3">
        <v>114</v>
      </c>
      <c r="N513" s="3">
        <v>28</v>
      </c>
      <c r="O513" s="3">
        <v>11</v>
      </c>
      <c r="P513" s="3">
        <v>44</v>
      </c>
      <c r="Q513" s="3">
        <f>_xlfn.RANK.EQ(P513,$P$2:$P$1031)</f>
        <v>86</v>
      </c>
      <c r="R513" s="3">
        <v>123</v>
      </c>
      <c r="S513" s="3">
        <v>9</v>
      </c>
      <c r="T513" s="3">
        <v>10</v>
      </c>
      <c r="U513" s="3">
        <v>58</v>
      </c>
      <c r="V513" s="3">
        <v>74</v>
      </c>
      <c r="W513" s="3">
        <v>0.34499999999999997</v>
      </c>
      <c r="X513" s="3">
        <f>_xlfn.RANK.EQ(W513,$W$2:$W$1031)</f>
        <v>75</v>
      </c>
      <c r="Y513" s="3">
        <v>0.41</v>
      </c>
      <c r="Z513" s="3">
        <f>_xlfn.RANK.EQ(Y513,$Y$2:$Y$1031)</f>
        <v>267</v>
      </c>
      <c r="AA513" s="3">
        <v>0.66400000000000003</v>
      </c>
      <c r="AB513" s="3">
        <f>_xlfn.RANK.EQ(AA513,$AA$2:$AA$1031)</f>
        <v>33</v>
      </c>
      <c r="AC513" s="17">
        <v>1.0740000000000001</v>
      </c>
      <c r="AD513" s="28">
        <f>_xlfn.RANK.EQ(AC513,$AC$2:$AC$1031)</f>
        <v>66</v>
      </c>
      <c r="AE513" s="21">
        <v>162</v>
      </c>
      <c r="AF513" s="31">
        <f>_xlfn.RANK.EQ(AE513,$AE$2:$AE$1031)</f>
        <v>254</v>
      </c>
      <c r="AG513" s="3">
        <v>379</v>
      </c>
      <c r="AH513" s="3">
        <v>15</v>
      </c>
      <c r="AI513" s="3">
        <v>8</v>
      </c>
      <c r="AJ513" s="3">
        <v>0</v>
      </c>
      <c r="AK513" s="3">
        <v>4</v>
      </c>
      <c r="AL513" s="3">
        <v>23</v>
      </c>
      <c r="AM513" s="21">
        <v>6</v>
      </c>
      <c r="AN513" s="21">
        <f>_xlfn.RANK.EQ(AM513,$AM$2:$AM$1031)</f>
        <v>874</v>
      </c>
      <c r="AO513" s="21">
        <f>_xlfn.IFNA(VLOOKUP(C513, 'FanGraphs Plus Stats 1-2000'!$D$2:$L$1048576, MATCH("wRC+", FanGraphs_Plus_Stats_1_1500[[#Headers],[ID]:[BABIP+]], 0), FALSE), 0)</f>
        <v>160</v>
      </c>
      <c r="AP513" s="21">
        <f>_xlfn.RANK.EQ(AO513,$AO$2:$AO$1031)</f>
        <v>246</v>
      </c>
      <c r="AQ513" s="23">
        <f>(AM513/H513)*162</f>
        <v>6.3116883116883118</v>
      </c>
      <c r="AR513" s="21">
        <f>_xlfn.RANK.EQ(AQ513,$AQ$2:$AQ$1031)</f>
        <v>929</v>
      </c>
      <c r="AS513" s="3">
        <v>4</v>
      </c>
      <c r="AT513" s="3">
        <f>_xlfn.RANK.EQ(AS513,$AS$2:$AS$1031)</f>
        <v>814</v>
      </c>
      <c r="AU513" s="3">
        <v>5.7</v>
      </c>
      <c r="AV513" s="3">
        <f>_xlfn.RANK.EQ(AU513,$AU$2:$AU$1031)</f>
        <v>641</v>
      </c>
      <c r="AW513" s="14">
        <v>-0.3</v>
      </c>
      <c r="AX513" s="3">
        <f>_xlfn.RANK.EQ(AW513,$AW$2:$AW$1031)</f>
        <v>839</v>
      </c>
      <c r="AY513" s="3">
        <v>49</v>
      </c>
      <c r="AZ513" s="3">
        <v>-1</v>
      </c>
      <c r="BA513" s="3">
        <v>-1</v>
      </c>
      <c r="BB513" s="3">
        <v>-2</v>
      </c>
      <c r="BC513" s="3">
        <v>4</v>
      </c>
      <c r="BD513" s="3" t="s">
        <v>197</v>
      </c>
      <c r="BE513" s="13">
        <f>GEOMEAN(AN513,AF513,AP513,AR513)</f>
        <v>474.59591150633656</v>
      </c>
    </row>
    <row r="514" spans="1:57" x14ac:dyDescent="0.45">
      <c r="A514" s="1">
        <f>_xlfn.RANK.EQ(AM514, $AM$2:$AM$1031)</f>
        <v>463</v>
      </c>
      <c r="B514" s="3" t="s">
        <v>157</v>
      </c>
      <c r="C514" s="3" t="str">
        <f>_xlfn.CONCAT(B514, " - ", D514)</f>
        <v>Jackie Robinson - 1953</v>
      </c>
      <c r="D514" s="3">
        <v>1953</v>
      </c>
      <c r="E514" s="3">
        <v>34</v>
      </c>
      <c r="F514" s="3" t="s">
        <v>158</v>
      </c>
      <c r="G514" s="3" t="s">
        <v>52</v>
      </c>
      <c r="H514" s="3">
        <v>136</v>
      </c>
      <c r="I514" s="3">
        <v>574</v>
      </c>
      <c r="J514" s="3">
        <v>484</v>
      </c>
      <c r="K514" s="3">
        <v>109</v>
      </c>
      <c r="L514" s="3">
        <v>159</v>
      </c>
      <c r="M514" s="3">
        <v>106</v>
      </c>
      <c r="N514" s="3">
        <v>34</v>
      </c>
      <c r="O514" s="3">
        <v>7</v>
      </c>
      <c r="P514" s="3">
        <v>12</v>
      </c>
      <c r="Q514" s="3">
        <f>_xlfn.RANK.EQ(P514,$P$2:$P$1031)</f>
        <v>916</v>
      </c>
      <c r="R514" s="3">
        <v>95</v>
      </c>
      <c r="S514" s="3">
        <v>17</v>
      </c>
      <c r="T514" s="3">
        <v>4</v>
      </c>
      <c r="U514" s="3">
        <v>74</v>
      </c>
      <c r="V514" s="3">
        <v>30</v>
      </c>
      <c r="W514" s="3">
        <v>0.32900000000000001</v>
      </c>
      <c r="X514" s="3">
        <f>_xlfn.RANK.EQ(W514,$W$2:$W$1031)</f>
        <v>182</v>
      </c>
      <c r="Y514" s="3">
        <v>0.42499999999999999</v>
      </c>
      <c r="Z514" s="3">
        <f>_xlfn.RANK.EQ(Y514,$Y$2:$Y$1031)</f>
        <v>164</v>
      </c>
      <c r="AA514" s="3">
        <v>0.502</v>
      </c>
      <c r="AB514" s="3">
        <f>_xlfn.RANK.EQ(AA514,$AA$2:$AA$1031)</f>
        <v>673</v>
      </c>
      <c r="AC514" s="17">
        <v>0.92700000000000005</v>
      </c>
      <c r="AD514" s="28">
        <f>_xlfn.RANK.EQ(AC514,$AC$2:$AC$1031)</f>
        <v>460</v>
      </c>
      <c r="AE514" s="21">
        <v>138</v>
      </c>
      <c r="AF514" s="31">
        <f>_xlfn.RANK.EQ(AE514,$AE$2:$AE$1031)</f>
        <v>675</v>
      </c>
      <c r="AG514" s="3">
        <v>243</v>
      </c>
      <c r="AH514" s="3">
        <v>12</v>
      </c>
      <c r="AI514" s="3">
        <v>7</v>
      </c>
      <c r="AJ514" s="3">
        <v>9</v>
      </c>
      <c r="AK514" s="2"/>
      <c r="AL514" s="3">
        <v>5</v>
      </c>
      <c r="AM514" s="21">
        <v>6.9</v>
      </c>
      <c r="AN514" s="21">
        <f>_xlfn.RANK.EQ(AM514,$AM$2:$AM$1031)</f>
        <v>463</v>
      </c>
      <c r="AO514" s="21">
        <f>_xlfn.IFNA(VLOOKUP(C514, 'FanGraphs Plus Stats 1-2000'!$D$2:$L$1048576, MATCH("wRC+", FanGraphs_Plus_Stats_1_1500[[#Headers],[ID]:[BABIP+]], 0), FALSE), 0)</f>
        <v>141</v>
      </c>
      <c r="AP514" s="21">
        <f>_xlfn.RANK.EQ(AO514,$AO$2:$AO$1031)</f>
        <v>600</v>
      </c>
      <c r="AQ514" s="23">
        <f>(AM514/H514)*162</f>
        <v>8.2191176470588232</v>
      </c>
      <c r="AR514" s="21">
        <f>_xlfn.RANK.EQ(AQ514,$AQ$2:$AQ$1031)</f>
        <v>271</v>
      </c>
      <c r="AS514" s="3">
        <v>4.8</v>
      </c>
      <c r="AT514" s="3">
        <f>_xlfn.RANK.EQ(AS514,$AS$2:$AS$1031)</f>
        <v>459</v>
      </c>
      <c r="AU514" s="3">
        <v>5.9</v>
      </c>
      <c r="AV514" s="3">
        <f>_xlfn.RANK.EQ(AU514,$AU$2:$AU$1031)</f>
        <v>577</v>
      </c>
      <c r="AW514" s="14">
        <v>0.8</v>
      </c>
      <c r="AX514" s="3">
        <f>_xlfn.RANK.EQ(AW514,$AW$2:$AW$1031)</f>
        <v>517</v>
      </c>
      <c r="AY514" s="3">
        <v>34</v>
      </c>
      <c r="AZ514" s="3">
        <v>1</v>
      </c>
      <c r="BA514" s="3">
        <v>6</v>
      </c>
      <c r="BB514" s="3">
        <v>8</v>
      </c>
      <c r="BC514" s="3">
        <v>12</v>
      </c>
      <c r="BD514" s="3" t="s">
        <v>644</v>
      </c>
      <c r="BE514" s="13">
        <f>GEOMEAN(AN514,AF514,AP514,AR514)</f>
        <v>474.78974088319796</v>
      </c>
    </row>
    <row r="515" spans="1:57" x14ac:dyDescent="0.45">
      <c r="A515" s="1">
        <f>_xlfn.RANK.EQ(AM515, $AM$2:$AM$1031)</f>
        <v>463</v>
      </c>
      <c r="B515" s="3" t="s">
        <v>633</v>
      </c>
      <c r="C515" s="3" t="str">
        <f>_xlfn.CONCAT(B515, " - ", D515)</f>
        <v>Monte Irvin - 1951</v>
      </c>
      <c r="D515" s="3">
        <v>1951</v>
      </c>
      <c r="E515" s="3">
        <v>32</v>
      </c>
      <c r="F515" s="3" t="s">
        <v>101</v>
      </c>
      <c r="G515" s="3" t="s">
        <v>52</v>
      </c>
      <c r="H515" s="3">
        <v>151</v>
      </c>
      <c r="I515" s="3">
        <v>657</v>
      </c>
      <c r="J515" s="3">
        <v>558</v>
      </c>
      <c r="K515" s="3">
        <v>94</v>
      </c>
      <c r="L515" s="3">
        <v>174</v>
      </c>
      <c r="M515" s="3">
        <v>120</v>
      </c>
      <c r="N515" s="3">
        <v>19</v>
      </c>
      <c r="O515" s="3">
        <v>11</v>
      </c>
      <c r="P515" s="3">
        <v>24</v>
      </c>
      <c r="Q515" s="3">
        <f>_xlfn.RANK.EQ(P515,$P$2:$P$1031)</f>
        <v>634</v>
      </c>
      <c r="R515" s="3">
        <v>121</v>
      </c>
      <c r="S515" s="3">
        <v>12</v>
      </c>
      <c r="T515" s="3">
        <v>2</v>
      </c>
      <c r="U515" s="3">
        <v>89</v>
      </c>
      <c r="V515" s="3">
        <v>44</v>
      </c>
      <c r="W515" s="3">
        <v>0.312</v>
      </c>
      <c r="X515" s="3">
        <f>_xlfn.RANK.EQ(W515,$W$2:$W$1031)</f>
        <v>406</v>
      </c>
      <c r="Y515" s="3">
        <v>0.41499999999999998</v>
      </c>
      <c r="Z515" s="3">
        <f>_xlfn.RANK.EQ(Y515,$Y$2:$Y$1031)</f>
        <v>235</v>
      </c>
      <c r="AA515" s="3">
        <v>0.51400000000000001</v>
      </c>
      <c r="AB515" s="3">
        <f>_xlfn.RANK.EQ(AA515,$AA$2:$AA$1031)</f>
        <v>607</v>
      </c>
      <c r="AC515" s="17">
        <v>0.92900000000000005</v>
      </c>
      <c r="AD515" s="28">
        <f>_xlfn.RANK.EQ(AC515,$AC$2:$AC$1031)</f>
        <v>449</v>
      </c>
      <c r="AE515" s="21">
        <v>147</v>
      </c>
      <c r="AF515" s="31">
        <f>_xlfn.RANK.EQ(AE515,$AE$2:$AE$1031)</f>
        <v>500</v>
      </c>
      <c r="AG515" s="3">
        <v>287</v>
      </c>
      <c r="AH515" s="3">
        <v>15</v>
      </c>
      <c r="AI515" s="3">
        <v>9</v>
      </c>
      <c r="AJ515" s="3">
        <v>1</v>
      </c>
      <c r="AK515" s="2"/>
      <c r="AL515" s="3">
        <v>5</v>
      </c>
      <c r="AM515" s="21">
        <v>6.9</v>
      </c>
      <c r="AN515" s="21">
        <f>_xlfn.RANK.EQ(AM515,$AM$2:$AM$1031)</f>
        <v>463</v>
      </c>
      <c r="AO515" s="21">
        <f>_xlfn.IFNA(VLOOKUP(C515, 'FanGraphs Plus Stats 1-2000'!$D$2:$L$1048576, MATCH("wRC+", FanGraphs_Plus_Stats_1_1500[[#Headers],[ID]:[BABIP+]], 0), FALSE), 0)</f>
        <v>149</v>
      </c>
      <c r="AP515" s="21">
        <f>_xlfn.RANK.EQ(AO515,$AO$2:$AO$1031)</f>
        <v>440</v>
      </c>
      <c r="AQ515" s="23">
        <f>(AM515/H515)*162</f>
        <v>7.402649006622517</v>
      </c>
      <c r="AR515" s="21">
        <f>_xlfn.RANK.EQ(AQ515,$AQ$2:$AQ$1031)</f>
        <v>499</v>
      </c>
      <c r="AS515" s="3">
        <v>4.4000000000000004</v>
      </c>
      <c r="AT515" s="3">
        <f>_xlfn.RANK.EQ(AS515,$AS$2:$AS$1031)</f>
        <v>613</v>
      </c>
      <c r="AU515" s="3">
        <v>6.4</v>
      </c>
      <c r="AV515" s="3">
        <f>_xlfn.RANK.EQ(AU515,$AU$2:$AU$1031)</f>
        <v>405</v>
      </c>
      <c r="AW515" s="14">
        <v>0</v>
      </c>
      <c r="AX515" s="3">
        <f>_xlfn.RANK.EQ(AW515,$AW$2:$AW$1031)</f>
        <v>747</v>
      </c>
      <c r="AY515" s="3">
        <v>40</v>
      </c>
      <c r="AZ515" s="3">
        <v>-1</v>
      </c>
      <c r="BA515" s="3">
        <v>5</v>
      </c>
      <c r="BB515" s="3">
        <v>4</v>
      </c>
      <c r="BC515" s="3">
        <v>7</v>
      </c>
      <c r="BD515" s="3" t="s">
        <v>634</v>
      </c>
      <c r="BE515" s="13">
        <f>GEOMEAN(AN515,AF515,AP515,AR515)</f>
        <v>474.81677548247075</v>
      </c>
    </row>
    <row r="516" spans="1:57" x14ac:dyDescent="0.45">
      <c r="A516" s="1">
        <f>_xlfn.RANK.EQ(AM516, $AM$2:$AM$1031)</f>
        <v>874</v>
      </c>
      <c r="B516" s="3" t="s">
        <v>510</v>
      </c>
      <c r="C516" s="3" t="str">
        <f>_xlfn.CONCAT(B516, " - ", D516)</f>
        <v>Frank Thomas - 2000</v>
      </c>
      <c r="D516" s="3">
        <v>2000</v>
      </c>
      <c r="E516" s="3">
        <v>32</v>
      </c>
      <c r="F516" s="3" t="s">
        <v>182</v>
      </c>
      <c r="G516" s="3" t="s">
        <v>43</v>
      </c>
      <c r="H516" s="3">
        <v>159</v>
      </c>
      <c r="I516" s="3">
        <v>707</v>
      </c>
      <c r="J516" s="3">
        <v>582</v>
      </c>
      <c r="K516" s="3">
        <v>115</v>
      </c>
      <c r="L516" s="3">
        <v>191</v>
      </c>
      <c r="M516" s="3">
        <v>104</v>
      </c>
      <c r="N516" s="3">
        <v>44</v>
      </c>
      <c r="O516" s="3">
        <v>0</v>
      </c>
      <c r="P516" s="3">
        <v>43</v>
      </c>
      <c r="Q516" s="3">
        <f>_xlfn.RANK.EQ(P516,$P$2:$P$1031)</f>
        <v>103</v>
      </c>
      <c r="R516" s="3">
        <v>143</v>
      </c>
      <c r="S516" s="3">
        <v>1</v>
      </c>
      <c r="T516" s="3">
        <v>3</v>
      </c>
      <c r="U516" s="3">
        <v>112</v>
      </c>
      <c r="V516" s="3">
        <v>94</v>
      </c>
      <c r="W516" s="3">
        <v>0.32800000000000001</v>
      </c>
      <c r="X516" s="3">
        <f>_xlfn.RANK.EQ(W516,$W$2:$W$1031)</f>
        <v>194</v>
      </c>
      <c r="Y516" s="3">
        <v>0.436</v>
      </c>
      <c r="Z516" s="3">
        <f>_xlfn.RANK.EQ(Y516,$Y$2:$Y$1031)</f>
        <v>110</v>
      </c>
      <c r="AA516" s="3">
        <v>0.625</v>
      </c>
      <c r="AB516" s="3">
        <f>_xlfn.RANK.EQ(AA516,$AA$2:$AA$1031)</f>
        <v>105</v>
      </c>
      <c r="AC516" s="17">
        <v>1.0609999999999999</v>
      </c>
      <c r="AD516" s="28">
        <f>_xlfn.RANK.EQ(AC516,$AC$2:$AC$1031)</f>
        <v>83</v>
      </c>
      <c r="AE516" s="21">
        <v>163</v>
      </c>
      <c r="AF516" s="31">
        <f>_xlfn.RANK.EQ(AE516,$AE$2:$AE$1031)</f>
        <v>244</v>
      </c>
      <c r="AG516" s="3">
        <v>364</v>
      </c>
      <c r="AH516" s="3">
        <v>13</v>
      </c>
      <c r="AI516" s="3">
        <v>5</v>
      </c>
      <c r="AJ516" s="3">
        <v>0</v>
      </c>
      <c r="AK516" s="3">
        <v>8</v>
      </c>
      <c r="AL516" s="3">
        <v>18</v>
      </c>
      <c r="AM516" s="21">
        <v>6</v>
      </c>
      <c r="AN516" s="21">
        <f>_xlfn.RANK.EQ(AM516,$AM$2:$AM$1031)</f>
        <v>874</v>
      </c>
      <c r="AO516" s="21">
        <f>_xlfn.IFNA(VLOOKUP(C516, 'FanGraphs Plus Stats 1-2000'!$D$2:$L$1048576, MATCH("wRC+", FanGraphs_Plus_Stats_1_1500[[#Headers],[ID]:[BABIP+]], 0), FALSE), 0)</f>
        <v>160</v>
      </c>
      <c r="AP516" s="21">
        <f>_xlfn.RANK.EQ(AO516,$AO$2:$AO$1031)</f>
        <v>246</v>
      </c>
      <c r="AQ516" s="23">
        <f>(AM516/H516)*162</f>
        <v>6.1132075471698109</v>
      </c>
      <c r="AR516" s="21">
        <f>_xlfn.RANK.EQ(AQ516,$AQ$2:$AQ$1031)</f>
        <v>972</v>
      </c>
      <c r="AS516" s="3">
        <v>3.6</v>
      </c>
      <c r="AT516" s="3">
        <f>_xlfn.RANK.EQ(AS516,$AS$2:$AS$1031)</f>
        <v>970</v>
      </c>
      <c r="AU516" s="3">
        <v>6.2</v>
      </c>
      <c r="AV516" s="3">
        <f>_xlfn.RANK.EQ(AU516,$AU$2:$AU$1031)</f>
        <v>471</v>
      </c>
      <c r="AW516" s="14">
        <v>-1.3</v>
      </c>
      <c r="AX516" s="3">
        <f>_xlfn.RANK.EQ(AW516,$AW$2:$AW$1031)</f>
        <v>995</v>
      </c>
      <c r="AY516" s="3">
        <v>59</v>
      </c>
      <c r="AZ516" s="3">
        <v>-2</v>
      </c>
      <c r="BA516" s="3">
        <v>-3</v>
      </c>
      <c r="BB516" s="3">
        <v>-4</v>
      </c>
      <c r="BC516" s="3">
        <v>-2</v>
      </c>
      <c r="BD516" s="3" t="s">
        <v>961</v>
      </c>
      <c r="BE516" s="13">
        <f>GEOMEAN(AN516,AF516,AP516,AR516)</f>
        <v>475.1991528555136</v>
      </c>
    </row>
    <row r="517" spans="1:57" x14ac:dyDescent="0.45">
      <c r="A517" s="1">
        <f>_xlfn.RANK.EQ(AM517, $AM$2:$AM$1031)</f>
        <v>874</v>
      </c>
      <c r="B517" s="3" t="s">
        <v>654</v>
      </c>
      <c r="C517" s="3" t="str">
        <f>_xlfn.CONCAT(B517, " - ", D517)</f>
        <v>Lance Berkman - 2006</v>
      </c>
      <c r="D517" s="3">
        <v>2006</v>
      </c>
      <c r="E517" s="3">
        <v>30</v>
      </c>
      <c r="F517" s="3" t="s">
        <v>178</v>
      </c>
      <c r="G517" s="3" t="s">
        <v>52</v>
      </c>
      <c r="H517" s="3">
        <v>152</v>
      </c>
      <c r="I517" s="3">
        <v>646</v>
      </c>
      <c r="J517" s="3">
        <v>536</v>
      </c>
      <c r="K517" s="3">
        <v>95</v>
      </c>
      <c r="L517" s="3">
        <v>169</v>
      </c>
      <c r="M517" s="3">
        <v>95</v>
      </c>
      <c r="N517" s="3">
        <v>29</v>
      </c>
      <c r="O517" s="3">
        <v>0</v>
      </c>
      <c r="P517" s="3">
        <v>45</v>
      </c>
      <c r="Q517" s="3">
        <f>_xlfn.RANK.EQ(P517,$P$2:$P$1031)</f>
        <v>73</v>
      </c>
      <c r="R517" s="3">
        <v>136</v>
      </c>
      <c r="S517" s="3">
        <v>3</v>
      </c>
      <c r="T517" s="3">
        <v>2</v>
      </c>
      <c r="U517" s="3">
        <v>98</v>
      </c>
      <c r="V517" s="3">
        <v>106</v>
      </c>
      <c r="W517" s="3">
        <v>0.315</v>
      </c>
      <c r="X517" s="3">
        <f>_xlfn.RANK.EQ(W517,$W$2:$W$1031)</f>
        <v>354</v>
      </c>
      <c r="Y517" s="3">
        <v>0.42</v>
      </c>
      <c r="Z517" s="3">
        <f>_xlfn.RANK.EQ(Y517,$Y$2:$Y$1031)</f>
        <v>199</v>
      </c>
      <c r="AA517" s="3">
        <v>0.621</v>
      </c>
      <c r="AB517" s="3">
        <f>_xlfn.RANK.EQ(AA517,$AA$2:$AA$1031)</f>
        <v>116</v>
      </c>
      <c r="AC517" s="17">
        <v>1.0409999999999999</v>
      </c>
      <c r="AD517" s="28">
        <f>_xlfn.RANK.EQ(AC517,$AC$2:$AC$1031)</f>
        <v>112</v>
      </c>
      <c r="AE517" s="21">
        <v>163</v>
      </c>
      <c r="AF517" s="31">
        <f>_xlfn.RANK.EQ(AE517,$AE$2:$AE$1031)</f>
        <v>244</v>
      </c>
      <c r="AG517" s="3">
        <v>333</v>
      </c>
      <c r="AH517" s="3">
        <v>11</v>
      </c>
      <c r="AI517" s="3">
        <v>4</v>
      </c>
      <c r="AJ517" s="3">
        <v>0</v>
      </c>
      <c r="AK517" s="3">
        <v>8</v>
      </c>
      <c r="AL517" s="3">
        <v>22</v>
      </c>
      <c r="AM517" s="21">
        <v>6</v>
      </c>
      <c r="AN517" s="21">
        <f>_xlfn.RANK.EQ(AM517,$AM$2:$AM$1031)</f>
        <v>874</v>
      </c>
      <c r="AO517" s="21">
        <f>_xlfn.IFNA(VLOOKUP(C517, 'FanGraphs Plus Stats 1-2000'!$D$2:$L$1048576, MATCH("wRC+", FanGraphs_Plus_Stats_1_1500[[#Headers],[ID]:[BABIP+]], 0), FALSE), 0)</f>
        <v>158</v>
      </c>
      <c r="AP517" s="21">
        <f>_xlfn.RANK.EQ(AO517,$AO$2:$AO$1031)</f>
        <v>270</v>
      </c>
      <c r="AQ517" s="23">
        <f>(AM517/H517)*162</f>
        <v>6.3947368421052628</v>
      </c>
      <c r="AR517" s="21">
        <f>_xlfn.RANK.EQ(AQ517,$AQ$2:$AQ$1031)</f>
        <v>890</v>
      </c>
      <c r="AS517" s="3">
        <v>4</v>
      </c>
      <c r="AT517" s="3">
        <f>_xlfn.RANK.EQ(AS517,$AS$2:$AS$1031)</f>
        <v>814</v>
      </c>
      <c r="AU517" s="3">
        <v>5.7</v>
      </c>
      <c r="AV517" s="3">
        <f>_xlfn.RANK.EQ(AU517,$AU$2:$AU$1031)</f>
        <v>641</v>
      </c>
      <c r="AW517" s="14">
        <v>-0.6</v>
      </c>
      <c r="AX517" s="3">
        <f>_xlfn.RANK.EQ(AW517,$AW$2:$AW$1031)</f>
        <v>904</v>
      </c>
      <c r="AY517" s="3">
        <v>50</v>
      </c>
      <c r="AZ517" s="3">
        <v>0</v>
      </c>
      <c r="BA517" s="3">
        <v>-2</v>
      </c>
      <c r="BB517" s="3">
        <v>-2</v>
      </c>
      <c r="BC517" s="3">
        <v>3</v>
      </c>
      <c r="BD517" s="3" t="s">
        <v>988</v>
      </c>
      <c r="BE517" s="13">
        <f>GEOMEAN(AN517,AF517,AP517,AR517)</f>
        <v>475.78829917486155</v>
      </c>
    </row>
    <row r="518" spans="1:57" x14ac:dyDescent="0.45">
      <c r="A518" s="1">
        <f>_xlfn.RANK.EQ(AM518, $AM$2:$AM$1031)</f>
        <v>341</v>
      </c>
      <c r="B518" s="3" t="s">
        <v>512</v>
      </c>
      <c r="C518" s="3" t="str">
        <f>_xlfn.CONCAT(B518, " - ", D518)</f>
        <v>Alex Gordon - 2011</v>
      </c>
      <c r="D518" s="3">
        <v>2011</v>
      </c>
      <c r="E518" s="3">
        <v>27</v>
      </c>
      <c r="F518" s="3" t="s">
        <v>174</v>
      </c>
      <c r="G518" s="3" t="s">
        <v>43</v>
      </c>
      <c r="H518" s="3">
        <v>151</v>
      </c>
      <c r="I518" s="3">
        <v>690</v>
      </c>
      <c r="J518" s="3">
        <v>611</v>
      </c>
      <c r="K518" s="3">
        <v>101</v>
      </c>
      <c r="L518" s="3">
        <v>185</v>
      </c>
      <c r="M518" s="3">
        <v>113</v>
      </c>
      <c r="N518" s="3">
        <v>45</v>
      </c>
      <c r="O518" s="3">
        <v>4</v>
      </c>
      <c r="P518" s="3">
        <v>23</v>
      </c>
      <c r="Q518" s="3">
        <f>_xlfn.RANK.EQ(P518,$P$2:$P$1031)</f>
        <v>671</v>
      </c>
      <c r="R518" s="3">
        <v>87</v>
      </c>
      <c r="S518" s="3">
        <v>17</v>
      </c>
      <c r="T518" s="3">
        <v>8</v>
      </c>
      <c r="U518" s="3">
        <v>67</v>
      </c>
      <c r="V518" s="3">
        <v>139</v>
      </c>
      <c r="W518" s="3">
        <v>0.30299999999999999</v>
      </c>
      <c r="X518" s="3">
        <f>_xlfn.RANK.EQ(W518,$W$2:$W$1031)</f>
        <v>552</v>
      </c>
      <c r="Y518" s="3">
        <v>0.376</v>
      </c>
      <c r="Z518" s="3">
        <f>_xlfn.RANK.EQ(Y518,$Y$2:$Y$1031)</f>
        <v>652</v>
      </c>
      <c r="AA518" s="3">
        <v>0.502</v>
      </c>
      <c r="AB518" s="3">
        <f>_xlfn.RANK.EQ(AA518,$AA$2:$AA$1031)</f>
        <v>673</v>
      </c>
      <c r="AC518" s="17">
        <v>0.879</v>
      </c>
      <c r="AD518" s="28">
        <f>_xlfn.RANK.EQ(AC518,$AC$2:$AC$1031)</f>
        <v>675</v>
      </c>
      <c r="AE518" s="21">
        <v>140</v>
      </c>
      <c r="AF518" s="31">
        <f>_xlfn.RANK.EQ(AE518,$AE$2:$AE$1031)</f>
        <v>637</v>
      </c>
      <c r="AG518" s="3">
        <v>307</v>
      </c>
      <c r="AH518" s="3">
        <v>9</v>
      </c>
      <c r="AI518" s="3">
        <v>7</v>
      </c>
      <c r="AJ518" s="3">
        <v>0</v>
      </c>
      <c r="AK518" s="3">
        <v>3</v>
      </c>
      <c r="AL518" s="3">
        <v>2</v>
      </c>
      <c r="AM518" s="21">
        <v>7.3</v>
      </c>
      <c r="AN518" s="21">
        <f>_xlfn.RANK.EQ(AM518,$AM$2:$AM$1031)</f>
        <v>341</v>
      </c>
      <c r="AO518" s="21">
        <f>_xlfn.IFNA(VLOOKUP(C518, 'FanGraphs Plus Stats 1-2000'!$D$2:$L$1048576, MATCH("wRC+", FanGraphs_Plus_Stats_1_1500[[#Headers],[ID]:[BABIP+]], 0), FALSE), 0)</f>
        <v>140</v>
      </c>
      <c r="AP518" s="21">
        <f>_xlfn.RANK.EQ(AO518,$AO$2:$AO$1031)</f>
        <v>619</v>
      </c>
      <c r="AQ518" s="23">
        <f>(AM518/H518)*162</f>
        <v>7.8317880794701988</v>
      </c>
      <c r="AR518" s="21">
        <f>_xlfn.RANK.EQ(AQ518,$AQ$2:$AQ$1031)</f>
        <v>383</v>
      </c>
      <c r="AS518" s="3">
        <v>5</v>
      </c>
      <c r="AT518" s="3">
        <f>_xlfn.RANK.EQ(AS518,$AS$2:$AS$1031)</f>
        <v>390</v>
      </c>
      <c r="AU518" s="3">
        <v>5.3</v>
      </c>
      <c r="AV518" s="3">
        <f>_xlfn.RANK.EQ(AU518,$AU$2:$AU$1031)</f>
        <v>749</v>
      </c>
      <c r="AW518" s="14">
        <v>1.4</v>
      </c>
      <c r="AX518" s="3">
        <f>_xlfn.RANK.EQ(AW518,$AW$2:$AW$1031)</f>
        <v>359</v>
      </c>
      <c r="AY518" s="3">
        <v>35</v>
      </c>
      <c r="AZ518" s="3">
        <v>0</v>
      </c>
      <c r="BA518" s="3">
        <v>0</v>
      </c>
      <c r="BB518" s="3">
        <v>0</v>
      </c>
      <c r="BC518" s="3">
        <v>19</v>
      </c>
      <c r="BD518" s="3" t="s">
        <v>513</v>
      </c>
      <c r="BE518" s="13">
        <f>GEOMEAN(AN518,AF518,AP518,AR518)</f>
        <v>476.37154128529755</v>
      </c>
    </row>
    <row r="519" spans="1:57" x14ac:dyDescent="0.45">
      <c r="A519" s="1">
        <f>_xlfn.RANK.EQ(AM519, $AM$2:$AM$1031)</f>
        <v>370</v>
      </c>
      <c r="B519" s="3" t="s">
        <v>214</v>
      </c>
      <c r="C519" s="3" t="str">
        <f>_xlfn.CONCAT(B519, " - ", D519)</f>
        <v>Roberto Clemente - 1964</v>
      </c>
      <c r="D519" s="3">
        <v>1964</v>
      </c>
      <c r="E519" s="3">
        <v>29</v>
      </c>
      <c r="F519" s="3" t="s">
        <v>64</v>
      </c>
      <c r="G519" s="3" t="s">
        <v>52</v>
      </c>
      <c r="H519" s="3">
        <v>155</v>
      </c>
      <c r="I519" s="3">
        <v>683</v>
      </c>
      <c r="J519" s="3">
        <v>622</v>
      </c>
      <c r="K519" s="3">
        <v>95</v>
      </c>
      <c r="L519" s="3">
        <v>211</v>
      </c>
      <c r="M519" s="3">
        <v>152</v>
      </c>
      <c r="N519" s="3">
        <v>40</v>
      </c>
      <c r="O519" s="3">
        <v>7</v>
      </c>
      <c r="P519" s="3">
        <v>12</v>
      </c>
      <c r="Q519" s="3">
        <f>_xlfn.RANK.EQ(P519,$P$2:$P$1031)</f>
        <v>916</v>
      </c>
      <c r="R519" s="3">
        <v>87</v>
      </c>
      <c r="S519" s="3">
        <v>5</v>
      </c>
      <c r="T519" s="3">
        <v>2</v>
      </c>
      <c r="U519" s="3">
        <v>51</v>
      </c>
      <c r="V519" s="3">
        <v>87</v>
      </c>
      <c r="W519" s="3">
        <v>0.33900000000000002</v>
      </c>
      <c r="X519" s="3">
        <f>_xlfn.RANK.EQ(W519,$W$2:$W$1031)</f>
        <v>106</v>
      </c>
      <c r="Y519" s="3">
        <v>0.38800000000000001</v>
      </c>
      <c r="Z519" s="3">
        <f>_xlfn.RANK.EQ(Y519,$Y$2:$Y$1031)</f>
        <v>516</v>
      </c>
      <c r="AA519" s="3">
        <v>0.48399999999999999</v>
      </c>
      <c r="AB519" s="3">
        <f>_xlfn.RANK.EQ(AA519,$AA$2:$AA$1031)</f>
        <v>769</v>
      </c>
      <c r="AC519" s="17">
        <v>0.872</v>
      </c>
      <c r="AD519" s="28">
        <f>_xlfn.RANK.EQ(AC519,$AC$2:$AC$1031)</f>
        <v>710</v>
      </c>
      <c r="AE519" s="21">
        <v>146</v>
      </c>
      <c r="AF519" s="31">
        <f>_xlfn.RANK.EQ(AE519,$AE$2:$AE$1031)</f>
        <v>515</v>
      </c>
      <c r="AG519" s="3">
        <v>301</v>
      </c>
      <c r="AH519" s="3">
        <v>9</v>
      </c>
      <c r="AI519" s="3">
        <v>2</v>
      </c>
      <c r="AJ519" s="3">
        <v>3</v>
      </c>
      <c r="AK519" s="3">
        <v>5</v>
      </c>
      <c r="AL519" s="3">
        <v>16</v>
      </c>
      <c r="AM519" s="21">
        <v>7.2</v>
      </c>
      <c r="AN519" s="21">
        <f>_xlfn.RANK.EQ(AM519,$AM$2:$AM$1031)</f>
        <v>370</v>
      </c>
      <c r="AO519" s="21">
        <f>_xlfn.IFNA(VLOOKUP(C519, 'FanGraphs Plus Stats 1-2000'!$D$2:$L$1048576, MATCH("wRC+", FanGraphs_Plus_Stats_1_1500[[#Headers],[ID]:[BABIP+]], 0), FALSE), 0)</f>
        <v>142</v>
      </c>
      <c r="AP519" s="21">
        <f>_xlfn.RANK.EQ(AO519,$AO$2:$AO$1031)</f>
        <v>578</v>
      </c>
      <c r="AQ519" s="23">
        <f>(AM519/H519)*162</f>
        <v>7.5251612903225809</v>
      </c>
      <c r="AR519" s="21">
        <f>_xlfn.RANK.EQ(AQ519,$AQ$2:$AQ$1031)</f>
        <v>469</v>
      </c>
      <c r="AS519" s="3">
        <v>4.7</v>
      </c>
      <c r="AT519" s="3">
        <f>_xlfn.RANK.EQ(AS519,$AS$2:$AS$1031)</f>
        <v>494</v>
      </c>
      <c r="AU519" s="3">
        <v>6.2</v>
      </c>
      <c r="AV519" s="3">
        <f>_xlfn.RANK.EQ(AU519,$AU$2:$AU$1031)</f>
        <v>471</v>
      </c>
      <c r="AW519" s="14">
        <v>0.2</v>
      </c>
      <c r="AX519" s="3">
        <f>_xlfn.RANK.EQ(AW519,$AW$2:$AW$1031)</f>
        <v>695</v>
      </c>
      <c r="AY519" s="3">
        <v>35</v>
      </c>
      <c r="AZ519" s="3">
        <v>2</v>
      </c>
      <c r="BA519" s="3">
        <v>3</v>
      </c>
      <c r="BB519" s="3">
        <v>6</v>
      </c>
      <c r="BC519" s="3">
        <v>8</v>
      </c>
      <c r="BD519" s="3" t="s">
        <v>166</v>
      </c>
      <c r="BE519" s="13">
        <f>GEOMEAN(AN519,AF519,AP519,AR519)</f>
        <v>476.73540756118672</v>
      </c>
    </row>
    <row r="520" spans="1:57" x14ac:dyDescent="0.45">
      <c r="A520" s="1">
        <f>_xlfn.RANK.EQ(AM520, $AM$2:$AM$1031)</f>
        <v>314</v>
      </c>
      <c r="B520" s="3" t="s">
        <v>348</v>
      </c>
      <c r="C520" s="3" t="str">
        <f>_xlfn.CONCAT(B520, " - ", D520)</f>
        <v>Ken Boyer - 1959</v>
      </c>
      <c r="D520" s="3">
        <v>1959</v>
      </c>
      <c r="E520" s="3">
        <v>28</v>
      </c>
      <c r="F520" s="3" t="s">
        <v>51</v>
      </c>
      <c r="G520" s="3" t="s">
        <v>52</v>
      </c>
      <c r="H520" s="3">
        <v>149</v>
      </c>
      <c r="I520" s="3">
        <v>633</v>
      </c>
      <c r="J520" s="3">
        <v>563</v>
      </c>
      <c r="K520" s="3">
        <v>86</v>
      </c>
      <c r="L520" s="3">
        <v>174</v>
      </c>
      <c r="M520" s="3">
        <v>123</v>
      </c>
      <c r="N520" s="3">
        <v>18</v>
      </c>
      <c r="O520" s="3">
        <v>5</v>
      </c>
      <c r="P520" s="3">
        <v>28</v>
      </c>
      <c r="Q520" s="3">
        <f>_xlfn.RANK.EQ(P520,$P$2:$P$1031)</f>
        <v>516</v>
      </c>
      <c r="R520" s="3">
        <v>94</v>
      </c>
      <c r="S520" s="3">
        <v>12</v>
      </c>
      <c r="T520" s="3">
        <v>6</v>
      </c>
      <c r="U520" s="3">
        <v>67</v>
      </c>
      <c r="V520" s="3">
        <v>77</v>
      </c>
      <c r="W520" s="3">
        <v>0.309</v>
      </c>
      <c r="X520" s="3">
        <f>_xlfn.RANK.EQ(W520,$W$2:$W$1031)</f>
        <v>445</v>
      </c>
      <c r="Y520" s="3">
        <v>0.38400000000000001</v>
      </c>
      <c r="Z520" s="3">
        <f>_xlfn.RANK.EQ(Y520,$Y$2:$Y$1031)</f>
        <v>556</v>
      </c>
      <c r="AA520" s="3">
        <v>0.50800000000000001</v>
      </c>
      <c r="AB520" s="3">
        <f>_xlfn.RANK.EQ(AA520,$AA$2:$AA$1031)</f>
        <v>644</v>
      </c>
      <c r="AC520" s="17">
        <v>0.89200000000000002</v>
      </c>
      <c r="AD520" s="28">
        <f>_xlfn.RANK.EQ(AC520,$AC$2:$AC$1031)</f>
        <v>614</v>
      </c>
      <c r="AE520" s="21">
        <v>130</v>
      </c>
      <c r="AF520" s="31">
        <f>_xlfn.RANK.EQ(AE520,$AE$2:$AE$1031)</f>
        <v>799</v>
      </c>
      <c r="AG520" s="3">
        <v>286</v>
      </c>
      <c r="AH520" s="3">
        <v>7</v>
      </c>
      <c r="AI520" s="3">
        <v>2</v>
      </c>
      <c r="AJ520" s="3">
        <v>0</v>
      </c>
      <c r="AK520" s="3">
        <v>1</v>
      </c>
      <c r="AL520" s="3">
        <v>7</v>
      </c>
      <c r="AM520" s="21">
        <v>7.4</v>
      </c>
      <c r="AN520" s="21">
        <f>_xlfn.RANK.EQ(AM520,$AM$2:$AM$1031)</f>
        <v>314</v>
      </c>
      <c r="AO520" s="21">
        <f>_xlfn.IFNA(VLOOKUP(C520, 'FanGraphs Plus Stats 1-2000'!$D$2:$L$1048576, MATCH("wRC+", FanGraphs_Plus_Stats_1_1500[[#Headers],[ID]:[BABIP+]], 0), FALSE), 0)</f>
        <v>0</v>
      </c>
      <c r="AP520" s="21">
        <f>_xlfn.RANK.EQ(AO520,$AO$2:$AO$1031)</f>
        <v>654</v>
      </c>
      <c r="AQ520" s="23">
        <f>(AM520/H520)*162</f>
        <v>8.0456375838926171</v>
      </c>
      <c r="AR520" s="21">
        <f>_xlfn.RANK.EQ(AQ520,$AQ$2:$AQ$1031)</f>
        <v>317</v>
      </c>
      <c r="AS520" s="3">
        <v>5</v>
      </c>
      <c r="AT520" s="3">
        <f>_xlfn.RANK.EQ(AS520,$AS$2:$AS$1031)</f>
        <v>390</v>
      </c>
      <c r="AU520" s="3">
        <v>6.7</v>
      </c>
      <c r="AV520" s="3">
        <f>_xlfn.RANK.EQ(AU520,$AU$2:$AU$1031)</f>
        <v>327</v>
      </c>
      <c r="AW520" s="14">
        <v>1.1000000000000001</v>
      </c>
      <c r="AX520" s="3">
        <f>_xlfn.RANK.EQ(AW520,$AW$2:$AW$1031)</f>
        <v>434</v>
      </c>
      <c r="AY520" s="3">
        <v>33</v>
      </c>
      <c r="AZ520" s="3">
        <v>2</v>
      </c>
      <c r="BA520" s="3">
        <v>3</v>
      </c>
      <c r="BB520" s="3">
        <v>5</v>
      </c>
      <c r="BC520" s="3">
        <v>7</v>
      </c>
      <c r="BD520" s="3" t="s">
        <v>416</v>
      </c>
      <c r="BE520" s="13">
        <f>GEOMEAN(AN520,AF520,AP520,AR520)</f>
        <v>477.56045739527872</v>
      </c>
    </row>
    <row r="521" spans="1:57" x14ac:dyDescent="0.45">
      <c r="A521" s="1">
        <f>_xlfn.RANK.EQ(AM521, $AM$2:$AM$1031)</f>
        <v>463</v>
      </c>
      <c r="B521" s="3" t="s">
        <v>600</v>
      </c>
      <c r="C521" s="3" t="str">
        <f>_xlfn.CONCAT(B521, " - ", D521)</f>
        <v>Shawn Green - 2002</v>
      </c>
      <c r="D521" s="3">
        <v>2002</v>
      </c>
      <c r="E521" s="3">
        <v>29</v>
      </c>
      <c r="F521" s="3" t="s">
        <v>164</v>
      </c>
      <c r="G521" s="3" t="s">
        <v>52</v>
      </c>
      <c r="H521" s="3">
        <v>158</v>
      </c>
      <c r="I521" s="3">
        <v>685</v>
      </c>
      <c r="J521" s="3">
        <v>582</v>
      </c>
      <c r="K521" s="3">
        <v>110</v>
      </c>
      <c r="L521" s="3">
        <v>166</v>
      </c>
      <c r="M521" s="3">
        <v>92</v>
      </c>
      <c r="N521" s="3">
        <v>31</v>
      </c>
      <c r="O521" s="3">
        <v>1</v>
      </c>
      <c r="P521" s="3">
        <v>42</v>
      </c>
      <c r="Q521" s="3">
        <f>_xlfn.RANK.EQ(P521,$P$2:$P$1031)</f>
        <v>117</v>
      </c>
      <c r="R521" s="3">
        <v>114</v>
      </c>
      <c r="S521" s="3">
        <v>8</v>
      </c>
      <c r="T521" s="3">
        <v>5</v>
      </c>
      <c r="U521" s="3">
        <v>93</v>
      </c>
      <c r="V521" s="3">
        <v>112</v>
      </c>
      <c r="W521" s="3">
        <v>0.28499999999999998</v>
      </c>
      <c r="X521" s="3">
        <f>_xlfn.RANK.EQ(W521,$W$2:$W$1031)</f>
        <v>797</v>
      </c>
      <c r="Y521" s="3">
        <v>0.38500000000000001</v>
      </c>
      <c r="Z521" s="3">
        <f>_xlfn.RANK.EQ(Y521,$Y$2:$Y$1031)</f>
        <v>544</v>
      </c>
      <c r="AA521" s="3">
        <v>0.55800000000000005</v>
      </c>
      <c r="AB521" s="3">
        <f>_xlfn.RANK.EQ(AA521,$AA$2:$AA$1031)</f>
        <v>346</v>
      </c>
      <c r="AC521" s="17">
        <v>0.94399999999999995</v>
      </c>
      <c r="AD521" s="28">
        <f>_xlfn.RANK.EQ(AC521,$AC$2:$AC$1031)</f>
        <v>391</v>
      </c>
      <c r="AE521" s="21">
        <v>154</v>
      </c>
      <c r="AF521" s="31">
        <f>_xlfn.RANK.EQ(AE521,$AE$2:$AE$1031)</f>
        <v>382</v>
      </c>
      <c r="AG521" s="3">
        <v>325</v>
      </c>
      <c r="AH521" s="3">
        <v>26</v>
      </c>
      <c r="AI521" s="3">
        <v>5</v>
      </c>
      <c r="AJ521" s="3">
        <v>0</v>
      </c>
      <c r="AK521" s="3">
        <v>5</v>
      </c>
      <c r="AL521" s="3">
        <v>22</v>
      </c>
      <c r="AM521" s="21">
        <v>6.9</v>
      </c>
      <c r="AN521" s="21">
        <f>_xlfn.RANK.EQ(AM521,$AM$2:$AM$1031)</f>
        <v>463</v>
      </c>
      <c r="AO521" s="21">
        <f>_xlfn.IFNA(VLOOKUP(C521, 'FanGraphs Plus Stats 1-2000'!$D$2:$L$1048576, MATCH("wRC+", FanGraphs_Plus_Stats_1_1500[[#Headers],[ID]:[BABIP+]], 0), FALSE), 0)</f>
        <v>147</v>
      </c>
      <c r="AP521" s="21">
        <f>_xlfn.RANK.EQ(AO521,$AO$2:$AO$1031)</f>
        <v>477</v>
      </c>
      <c r="AQ521" s="23">
        <f>(AM521/H521)*162</f>
        <v>7.0746835443037979</v>
      </c>
      <c r="AR521" s="21">
        <f>_xlfn.RANK.EQ(AQ521,$AQ$2:$AQ$1031)</f>
        <v>617</v>
      </c>
      <c r="AS521" s="3">
        <v>4.9000000000000004</v>
      </c>
      <c r="AT521" s="3">
        <f>_xlfn.RANK.EQ(AS521,$AS$2:$AS$1031)</f>
        <v>420</v>
      </c>
      <c r="AU521" s="3">
        <v>5.6</v>
      </c>
      <c r="AV521" s="3">
        <f>_xlfn.RANK.EQ(AU521,$AU$2:$AU$1031)</f>
        <v>683</v>
      </c>
      <c r="AW521" s="14">
        <v>0.7</v>
      </c>
      <c r="AX521" s="3">
        <f>_xlfn.RANK.EQ(AW521,$AW$2:$AW$1031)</f>
        <v>548</v>
      </c>
      <c r="AY521" s="3">
        <v>44</v>
      </c>
      <c r="AZ521" s="3">
        <v>-2</v>
      </c>
      <c r="BA521" s="3">
        <v>0</v>
      </c>
      <c r="BB521" s="3">
        <v>-2</v>
      </c>
      <c r="BC521" s="3">
        <v>13</v>
      </c>
      <c r="BD521" s="3" t="s">
        <v>197</v>
      </c>
      <c r="BE521" s="13">
        <f>GEOMEAN(AN521,AF521,AP521,AR521)</f>
        <v>477.65241101879053</v>
      </c>
    </row>
    <row r="522" spans="1:57" x14ac:dyDescent="0.45">
      <c r="A522" s="1">
        <f>_xlfn.RANK.EQ(AM522, $AM$2:$AM$1031)</f>
        <v>399</v>
      </c>
      <c r="B522" s="3" t="s">
        <v>474</v>
      </c>
      <c r="C522" s="3" t="str">
        <f>_xlfn.CONCAT(B522, " - ", D522)</f>
        <v>Nomar Garciaparra - 1998</v>
      </c>
      <c r="D522" s="3">
        <v>1998</v>
      </c>
      <c r="E522" s="3">
        <v>24</v>
      </c>
      <c r="F522" s="3" t="s">
        <v>48</v>
      </c>
      <c r="G522" s="3" t="s">
        <v>43</v>
      </c>
      <c r="H522" s="3">
        <v>143</v>
      </c>
      <c r="I522" s="3">
        <v>652</v>
      </c>
      <c r="J522" s="3">
        <v>604</v>
      </c>
      <c r="K522" s="3">
        <v>111</v>
      </c>
      <c r="L522" s="3">
        <v>195</v>
      </c>
      <c r="M522" s="3">
        <v>115</v>
      </c>
      <c r="N522" s="3">
        <v>37</v>
      </c>
      <c r="O522" s="3">
        <v>8</v>
      </c>
      <c r="P522" s="3">
        <v>35</v>
      </c>
      <c r="Q522" s="3">
        <f>_xlfn.RANK.EQ(P522,$P$2:$P$1031)</f>
        <v>296</v>
      </c>
      <c r="R522" s="3">
        <v>122</v>
      </c>
      <c r="S522" s="3">
        <v>12</v>
      </c>
      <c r="T522" s="3">
        <v>6</v>
      </c>
      <c r="U522" s="3">
        <v>33</v>
      </c>
      <c r="V522" s="3">
        <v>62</v>
      </c>
      <c r="W522" s="3">
        <v>0.32300000000000001</v>
      </c>
      <c r="X522" s="3">
        <f>_xlfn.RANK.EQ(W522,$W$2:$W$1031)</f>
        <v>257</v>
      </c>
      <c r="Y522" s="3">
        <v>0.36199999999999999</v>
      </c>
      <c r="Z522" s="3">
        <f>_xlfn.RANK.EQ(Y522,$Y$2:$Y$1031)</f>
        <v>804</v>
      </c>
      <c r="AA522" s="3">
        <v>0.58399999999999996</v>
      </c>
      <c r="AB522" s="3">
        <f>_xlfn.RANK.EQ(AA522,$AA$2:$AA$1031)</f>
        <v>246</v>
      </c>
      <c r="AC522" s="17">
        <v>0.94599999999999995</v>
      </c>
      <c r="AD522" s="28">
        <f>_xlfn.RANK.EQ(AC522,$AC$2:$AC$1031)</f>
        <v>386</v>
      </c>
      <c r="AE522" s="21">
        <v>140</v>
      </c>
      <c r="AF522" s="31">
        <f>_xlfn.RANK.EQ(AE522,$AE$2:$AE$1031)</f>
        <v>637</v>
      </c>
      <c r="AG522" s="3">
        <v>353</v>
      </c>
      <c r="AH522" s="3">
        <v>20</v>
      </c>
      <c r="AI522" s="3">
        <v>8</v>
      </c>
      <c r="AJ522" s="3">
        <v>0</v>
      </c>
      <c r="AK522" s="3">
        <v>7</v>
      </c>
      <c r="AL522" s="3">
        <v>1</v>
      </c>
      <c r="AM522" s="21">
        <v>7.1</v>
      </c>
      <c r="AN522" s="21">
        <f>_xlfn.RANK.EQ(AM522,$AM$2:$AM$1031)</f>
        <v>399</v>
      </c>
      <c r="AO522" s="21">
        <f>_xlfn.IFNA(VLOOKUP(C522, 'FanGraphs Plus Stats 1-2000'!$D$2:$L$1048576, MATCH("wRC+", FanGraphs_Plus_Stats_1_1500[[#Headers],[ID]:[BABIP+]], 0), FALSE), 0)</f>
        <v>139</v>
      </c>
      <c r="AP522" s="21">
        <f>_xlfn.RANK.EQ(AO522,$AO$2:$AO$1031)</f>
        <v>640</v>
      </c>
      <c r="AQ522" s="23">
        <f>(AM522/H522)*162</f>
        <v>8.0433566433566419</v>
      </c>
      <c r="AR522" s="21">
        <f>_xlfn.RANK.EQ(AQ522,$AQ$2:$AQ$1031)</f>
        <v>321</v>
      </c>
      <c r="AS522" s="3">
        <v>4.9000000000000004</v>
      </c>
      <c r="AT522" s="3">
        <f>_xlfn.RANK.EQ(AS522,$AS$2:$AS$1031)</f>
        <v>420</v>
      </c>
      <c r="AU522" s="3">
        <v>6.1</v>
      </c>
      <c r="AV522" s="3">
        <f>_xlfn.RANK.EQ(AU522,$AU$2:$AU$1031)</f>
        <v>511</v>
      </c>
      <c r="AW522" s="14">
        <v>1.9</v>
      </c>
      <c r="AX522" s="3">
        <f>_xlfn.RANK.EQ(AW522,$AW$2:$AW$1031)</f>
        <v>230</v>
      </c>
      <c r="AY522" s="3">
        <v>33</v>
      </c>
      <c r="AZ522" s="3">
        <v>-2</v>
      </c>
      <c r="BA522" s="3">
        <v>1</v>
      </c>
      <c r="BB522" s="3">
        <v>-1</v>
      </c>
      <c r="BC522" s="3">
        <v>11</v>
      </c>
      <c r="BD522" s="3" t="s">
        <v>62</v>
      </c>
      <c r="BE522" s="13">
        <f>GEOMEAN(AN522,AF522,AP522,AR522)</f>
        <v>478.02359489892558</v>
      </c>
    </row>
    <row r="523" spans="1:57" x14ac:dyDescent="0.45">
      <c r="A523" s="1">
        <f>_xlfn.RANK.EQ(AM523, $AM$2:$AM$1031)</f>
        <v>576</v>
      </c>
      <c r="B523" s="3" t="s">
        <v>329</v>
      </c>
      <c r="C523" s="3" t="str">
        <f>_xlfn.CONCAT(B523, " - ", D523)</f>
        <v>Joey Votto - 2013</v>
      </c>
      <c r="D523" s="3">
        <v>2013</v>
      </c>
      <c r="E523" s="3">
        <v>29</v>
      </c>
      <c r="F523" s="3" t="s">
        <v>78</v>
      </c>
      <c r="G523" s="3" t="s">
        <v>52</v>
      </c>
      <c r="H523" s="3">
        <v>162</v>
      </c>
      <c r="I523" s="3">
        <v>726</v>
      </c>
      <c r="J523" s="3">
        <v>581</v>
      </c>
      <c r="K523" s="3">
        <v>101</v>
      </c>
      <c r="L523" s="3">
        <v>177</v>
      </c>
      <c r="M523" s="3">
        <v>120</v>
      </c>
      <c r="N523" s="3">
        <v>30</v>
      </c>
      <c r="O523" s="3">
        <v>3</v>
      </c>
      <c r="P523" s="3">
        <v>24</v>
      </c>
      <c r="Q523" s="3">
        <f>_xlfn.RANK.EQ(P523,$P$2:$P$1031)</f>
        <v>634</v>
      </c>
      <c r="R523" s="3">
        <v>73</v>
      </c>
      <c r="S523" s="3">
        <v>6</v>
      </c>
      <c r="T523" s="3">
        <v>3</v>
      </c>
      <c r="U523" s="3">
        <v>135</v>
      </c>
      <c r="V523" s="3">
        <v>138</v>
      </c>
      <c r="W523" s="3">
        <v>0.30499999999999999</v>
      </c>
      <c r="X523" s="3">
        <f>_xlfn.RANK.EQ(W523,$W$2:$W$1031)</f>
        <v>519</v>
      </c>
      <c r="Y523" s="3">
        <v>0.435</v>
      </c>
      <c r="Z523" s="3">
        <f>_xlfn.RANK.EQ(Y523,$Y$2:$Y$1031)</f>
        <v>115</v>
      </c>
      <c r="AA523" s="3">
        <v>0.49099999999999999</v>
      </c>
      <c r="AB523" s="3">
        <f>_xlfn.RANK.EQ(AA523,$AA$2:$AA$1031)</f>
        <v>732</v>
      </c>
      <c r="AC523" s="17">
        <v>0.92600000000000005</v>
      </c>
      <c r="AD523" s="28">
        <f>_xlfn.RANK.EQ(AC523,$AC$2:$AC$1031)</f>
        <v>466</v>
      </c>
      <c r="AE523" s="21">
        <v>156</v>
      </c>
      <c r="AF523" s="31">
        <f>_xlfn.RANK.EQ(AE523,$AE$2:$AE$1031)</f>
        <v>346</v>
      </c>
      <c r="AG523" s="3">
        <v>285</v>
      </c>
      <c r="AH523" s="3">
        <v>15</v>
      </c>
      <c r="AI523" s="3">
        <v>4</v>
      </c>
      <c r="AJ523" s="3">
        <v>0</v>
      </c>
      <c r="AK523" s="3">
        <v>6</v>
      </c>
      <c r="AL523" s="3">
        <v>19</v>
      </c>
      <c r="AM523" s="21">
        <v>6.6</v>
      </c>
      <c r="AN523" s="21">
        <f>_xlfn.RANK.EQ(AM523,$AM$2:$AM$1031)</f>
        <v>576</v>
      </c>
      <c r="AO523" s="21">
        <f>_xlfn.IFNA(VLOOKUP(C523, 'FanGraphs Plus Stats 1-2000'!$D$2:$L$1048576, MATCH("wRC+", FanGraphs_Plus_Stats_1_1500[[#Headers],[ID]:[BABIP+]], 0), FALSE), 0)</f>
        <v>155</v>
      </c>
      <c r="AP523" s="21">
        <f>_xlfn.RANK.EQ(AO523,$AO$2:$AO$1031)</f>
        <v>323</v>
      </c>
      <c r="AQ523" s="23">
        <f>(AM523/H523)*162</f>
        <v>6.6</v>
      </c>
      <c r="AR523" s="21">
        <f>_xlfn.RANK.EQ(AQ523,$AQ$2:$AQ$1031)</f>
        <v>817</v>
      </c>
      <c r="AS523" s="3">
        <v>4.5</v>
      </c>
      <c r="AT523" s="3">
        <f>_xlfn.RANK.EQ(AS523,$AS$2:$AS$1031)</f>
        <v>569</v>
      </c>
      <c r="AU523" s="3">
        <v>6.1</v>
      </c>
      <c r="AV523" s="3">
        <f>_xlfn.RANK.EQ(AU523,$AU$2:$AU$1031)</f>
        <v>511</v>
      </c>
      <c r="AW523" s="14">
        <v>-0.5</v>
      </c>
      <c r="AX523" s="3">
        <f>_xlfn.RANK.EQ(AW523,$AW$2:$AW$1031)</f>
        <v>885</v>
      </c>
      <c r="AY523" s="3">
        <v>46</v>
      </c>
      <c r="AZ523" s="3">
        <v>-1</v>
      </c>
      <c r="BA523" s="3">
        <v>0</v>
      </c>
      <c r="BB523" s="3">
        <v>0</v>
      </c>
      <c r="BC523" s="3">
        <v>5</v>
      </c>
      <c r="BD523" s="3" t="s">
        <v>193</v>
      </c>
      <c r="BE523" s="13">
        <f>GEOMEAN(AN523,AF523,AP523,AR523)</f>
        <v>478.88451076181337</v>
      </c>
    </row>
    <row r="524" spans="1:57" x14ac:dyDescent="0.45">
      <c r="A524" s="1">
        <f>_xlfn.RANK.EQ(AM524, $AM$2:$AM$1031)</f>
        <v>576</v>
      </c>
      <c r="B524" s="3" t="s">
        <v>761</v>
      </c>
      <c r="C524" s="3" t="str">
        <f>_xlfn.CONCAT(B524, " - ", D524)</f>
        <v>Kevin Youkilis - 2009</v>
      </c>
      <c r="D524" s="3">
        <v>2009</v>
      </c>
      <c r="E524" s="3">
        <v>30</v>
      </c>
      <c r="F524" s="3" t="s">
        <v>48</v>
      </c>
      <c r="G524" s="3" t="s">
        <v>43</v>
      </c>
      <c r="H524" s="3">
        <v>136</v>
      </c>
      <c r="I524" s="3">
        <v>588</v>
      </c>
      <c r="J524" s="3">
        <v>491</v>
      </c>
      <c r="K524" s="3">
        <v>99</v>
      </c>
      <c r="L524" s="3">
        <v>150</v>
      </c>
      <c r="M524" s="3">
        <v>86</v>
      </c>
      <c r="N524" s="3">
        <v>36</v>
      </c>
      <c r="O524" s="3">
        <v>1</v>
      </c>
      <c r="P524" s="3">
        <v>27</v>
      </c>
      <c r="Q524" s="3">
        <f>_xlfn.RANK.EQ(P524,$P$2:$P$1031)</f>
        <v>543</v>
      </c>
      <c r="R524" s="3">
        <v>94</v>
      </c>
      <c r="S524" s="3">
        <v>7</v>
      </c>
      <c r="T524" s="3">
        <v>2</v>
      </c>
      <c r="U524" s="3">
        <v>77</v>
      </c>
      <c r="V524" s="3">
        <v>125</v>
      </c>
      <c r="W524" s="3">
        <v>0.30499999999999999</v>
      </c>
      <c r="X524" s="3">
        <f>_xlfn.RANK.EQ(W524,$W$2:$W$1031)</f>
        <v>519</v>
      </c>
      <c r="Y524" s="3">
        <v>0.41299999999999998</v>
      </c>
      <c r="Z524" s="3">
        <f>_xlfn.RANK.EQ(Y524,$Y$2:$Y$1031)</f>
        <v>248</v>
      </c>
      <c r="AA524" s="3">
        <v>0.54800000000000004</v>
      </c>
      <c r="AB524" s="3">
        <f>_xlfn.RANK.EQ(AA524,$AA$2:$AA$1031)</f>
        <v>405</v>
      </c>
      <c r="AC524" s="17">
        <v>0.96099999999999997</v>
      </c>
      <c r="AD524" s="28">
        <f>_xlfn.RANK.EQ(AC524,$AC$2:$AC$1031)</f>
        <v>325</v>
      </c>
      <c r="AE524" s="21">
        <v>146</v>
      </c>
      <c r="AF524" s="31">
        <f>_xlfn.RANK.EQ(AE524,$AE$2:$AE$1031)</f>
        <v>515</v>
      </c>
      <c r="AG524" s="3">
        <v>269</v>
      </c>
      <c r="AH524" s="3">
        <v>9</v>
      </c>
      <c r="AI524" s="3">
        <v>16</v>
      </c>
      <c r="AJ524" s="3">
        <v>0</v>
      </c>
      <c r="AK524" s="3">
        <v>4</v>
      </c>
      <c r="AL524" s="3">
        <v>6</v>
      </c>
      <c r="AM524" s="21">
        <v>6.6</v>
      </c>
      <c r="AN524" s="21">
        <f>_xlfn.RANK.EQ(AM524,$AM$2:$AM$1031)</f>
        <v>576</v>
      </c>
      <c r="AO524" s="21">
        <f>_xlfn.IFNA(VLOOKUP(C524, 'FanGraphs Plus Stats 1-2000'!$D$2:$L$1048576, MATCH("wRC+", FanGraphs_Plus_Stats_1_1500[[#Headers],[ID]:[BABIP+]], 0), FALSE), 0)</f>
        <v>147</v>
      </c>
      <c r="AP524" s="21">
        <f>_xlfn.RANK.EQ(AO524,$AO$2:$AO$1031)</f>
        <v>477</v>
      </c>
      <c r="AQ524" s="23">
        <f>(AM524/H524)*162</f>
        <v>7.8617647058823517</v>
      </c>
      <c r="AR524" s="21">
        <f>_xlfn.RANK.EQ(AQ524,$AQ$2:$AQ$1031)</f>
        <v>375</v>
      </c>
      <c r="AS524" s="3">
        <v>4.5</v>
      </c>
      <c r="AT524" s="3">
        <f>_xlfn.RANK.EQ(AS524,$AS$2:$AS$1031)</f>
        <v>569</v>
      </c>
      <c r="AU524" s="3">
        <v>5.6</v>
      </c>
      <c r="AV524" s="3">
        <f>_xlfn.RANK.EQ(AU524,$AU$2:$AU$1031)</f>
        <v>683</v>
      </c>
      <c r="AW524" s="14">
        <v>0.8</v>
      </c>
      <c r="AX524" s="3">
        <f>_xlfn.RANK.EQ(AW524,$AW$2:$AW$1031)</f>
        <v>517</v>
      </c>
      <c r="AY524" s="3">
        <v>35</v>
      </c>
      <c r="AZ524" s="3">
        <v>1</v>
      </c>
      <c r="BA524" s="3">
        <v>1</v>
      </c>
      <c r="BB524" s="3">
        <v>3</v>
      </c>
      <c r="BC524" s="3">
        <v>10</v>
      </c>
      <c r="BD524" s="3" t="s">
        <v>762</v>
      </c>
      <c r="BE524" s="13">
        <f>GEOMEAN(AN524,AF524,AP524,AR524)</f>
        <v>479.94872225243705</v>
      </c>
    </row>
    <row r="525" spans="1:57" x14ac:dyDescent="0.45">
      <c r="A525" s="1">
        <f>_xlfn.RANK.EQ(AM525, $AM$2:$AM$1031)</f>
        <v>314</v>
      </c>
      <c r="B525" s="3" t="s">
        <v>470</v>
      </c>
      <c r="C525" s="3" t="str">
        <f>_xlfn.CONCAT(B525, " - ", D525)</f>
        <v>Roberto Alomar - 1999</v>
      </c>
      <c r="D525" s="3">
        <v>1999</v>
      </c>
      <c r="E525" s="3">
        <v>31</v>
      </c>
      <c r="F525" s="3" t="s">
        <v>110</v>
      </c>
      <c r="G525" s="3" t="s">
        <v>43</v>
      </c>
      <c r="H525" s="3">
        <v>159</v>
      </c>
      <c r="I525" s="3">
        <v>694</v>
      </c>
      <c r="J525" s="3">
        <v>563</v>
      </c>
      <c r="K525" s="3">
        <v>138</v>
      </c>
      <c r="L525" s="3">
        <v>182</v>
      </c>
      <c r="M525" s="3">
        <v>115</v>
      </c>
      <c r="N525" s="3">
        <v>40</v>
      </c>
      <c r="O525" s="3">
        <v>3</v>
      </c>
      <c r="P525" s="3">
        <v>24</v>
      </c>
      <c r="Q525" s="3">
        <f>_xlfn.RANK.EQ(P525,$P$2:$P$1031)</f>
        <v>634</v>
      </c>
      <c r="R525" s="3">
        <v>120</v>
      </c>
      <c r="S525" s="3">
        <v>37</v>
      </c>
      <c r="T525" s="3">
        <v>6</v>
      </c>
      <c r="U525" s="3">
        <v>99</v>
      </c>
      <c r="V525" s="3">
        <v>96</v>
      </c>
      <c r="W525" s="3">
        <v>0.32300000000000001</v>
      </c>
      <c r="X525" s="3">
        <f>_xlfn.RANK.EQ(W525,$W$2:$W$1031)</f>
        <v>257</v>
      </c>
      <c r="Y525" s="3">
        <v>0.42199999999999999</v>
      </c>
      <c r="Z525" s="3">
        <f>_xlfn.RANK.EQ(Y525,$Y$2:$Y$1031)</f>
        <v>182</v>
      </c>
      <c r="AA525" s="3">
        <v>0.53300000000000003</v>
      </c>
      <c r="AB525" s="3">
        <f>_xlfn.RANK.EQ(AA525,$AA$2:$AA$1031)</f>
        <v>504</v>
      </c>
      <c r="AC525" s="17">
        <v>0.95499999999999996</v>
      </c>
      <c r="AD525" s="28">
        <f>_xlfn.RANK.EQ(AC525,$AC$2:$AC$1031)</f>
        <v>347</v>
      </c>
      <c r="AE525" s="21">
        <v>140</v>
      </c>
      <c r="AF525" s="31">
        <f>_xlfn.RANK.EQ(AE525,$AE$2:$AE$1031)</f>
        <v>637</v>
      </c>
      <c r="AG525" s="3">
        <v>300</v>
      </c>
      <c r="AH525" s="3">
        <v>13</v>
      </c>
      <c r="AI525" s="3">
        <v>7</v>
      </c>
      <c r="AJ525" s="3">
        <v>12</v>
      </c>
      <c r="AK525" s="3">
        <v>13</v>
      </c>
      <c r="AL525" s="3">
        <v>3</v>
      </c>
      <c r="AM525" s="21">
        <v>7.4</v>
      </c>
      <c r="AN525" s="21">
        <f>_xlfn.RANK.EQ(AM525,$AM$2:$AM$1031)</f>
        <v>314</v>
      </c>
      <c r="AO525" s="21">
        <f>_xlfn.IFNA(VLOOKUP(C525, 'FanGraphs Plus Stats 1-2000'!$D$2:$L$1048576, MATCH("wRC+", FanGraphs_Plus_Stats_1_1500[[#Headers],[ID]:[BABIP+]], 0), FALSE), 0)</f>
        <v>142</v>
      </c>
      <c r="AP525" s="21">
        <f>_xlfn.RANK.EQ(AO525,$AO$2:$AO$1031)</f>
        <v>578</v>
      </c>
      <c r="AQ525" s="23">
        <f>(AM525/H525)*162</f>
        <v>7.5396226415094345</v>
      </c>
      <c r="AR525" s="21">
        <f>_xlfn.RANK.EQ(AQ525,$AQ$2:$AQ$1031)</f>
        <v>459</v>
      </c>
      <c r="AS525" s="3">
        <v>5</v>
      </c>
      <c r="AT525" s="3">
        <f>_xlfn.RANK.EQ(AS525,$AS$2:$AS$1031)</f>
        <v>390</v>
      </c>
      <c r="AU525" s="3">
        <v>6.8</v>
      </c>
      <c r="AV525" s="3">
        <f>_xlfn.RANK.EQ(AU525,$AU$2:$AU$1031)</f>
        <v>305</v>
      </c>
      <c r="AW525" s="14">
        <v>1.1000000000000001</v>
      </c>
      <c r="AX525" s="3">
        <f>_xlfn.RANK.EQ(AW525,$AW$2:$AW$1031)</f>
        <v>434</v>
      </c>
      <c r="AY525" s="3">
        <v>38</v>
      </c>
      <c r="AZ525" s="3">
        <v>0</v>
      </c>
      <c r="BA525" s="3">
        <v>5</v>
      </c>
      <c r="BB525" s="3">
        <v>5</v>
      </c>
      <c r="BC525" s="3">
        <v>8</v>
      </c>
      <c r="BD525" s="3" t="s">
        <v>179</v>
      </c>
      <c r="BE525" s="13">
        <f>GEOMEAN(AN525,AF525,AP525,AR525)</f>
        <v>479.95707847180387</v>
      </c>
    </row>
    <row r="526" spans="1:57" x14ac:dyDescent="0.45">
      <c r="A526" s="1">
        <f>_xlfn.RANK.EQ(AM526, $AM$2:$AM$1031)</f>
        <v>923</v>
      </c>
      <c r="B526" s="3" t="s">
        <v>449</v>
      </c>
      <c r="C526" s="3" t="str">
        <f>_xlfn.CONCAT(B526, " - ", D526)</f>
        <v>Jim Thome - 1995</v>
      </c>
      <c r="D526" s="3">
        <v>1995</v>
      </c>
      <c r="E526" s="3">
        <v>24</v>
      </c>
      <c r="F526" s="3" t="s">
        <v>110</v>
      </c>
      <c r="G526" s="3" t="s">
        <v>43</v>
      </c>
      <c r="H526" s="3">
        <v>137</v>
      </c>
      <c r="I526" s="3">
        <v>557</v>
      </c>
      <c r="J526" s="3">
        <v>452</v>
      </c>
      <c r="K526" s="3">
        <v>92</v>
      </c>
      <c r="L526" s="3">
        <v>142</v>
      </c>
      <c r="M526" s="3">
        <v>85</v>
      </c>
      <c r="N526" s="3">
        <v>29</v>
      </c>
      <c r="O526" s="3">
        <v>3</v>
      </c>
      <c r="P526" s="3">
        <v>25</v>
      </c>
      <c r="Q526" s="3">
        <f>_xlfn.RANK.EQ(P526,$P$2:$P$1031)</f>
        <v>600</v>
      </c>
      <c r="R526" s="3">
        <v>73</v>
      </c>
      <c r="S526" s="3">
        <v>4</v>
      </c>
      <c r="T526" s="3">
        <v>3</v>
      </c>
      <c r="U526" s="3">
        <v>97</v>
      </c>
      <c r="V526" s="3">
        <v>113</v>
      </c>
      <c r="W526" s="3">
        <v>0.314</v>
      </c>
      <c r="X526" s="3">
        <f>_xlfn.RANK.EQ(W526,$W$2:$W$1031)</f>
        <v>377</v>
      </c>
      <c r="Y526" s="3">
        <v>0.438</v>
      </c>
      <c r="Z526" s="3">
        <f>_xlfn.RANK.EQ(Y526,$Y$2:$Y$1031)</f>
        <v>99</v>
      </c>
      <c r="AA526" s="3">
        <v>0.55800000000000005</v>
      </c>
      <c r="AB526" s="3">
        <f>_xlfn.RANK.EQ(AA526,$AA$2:$AA$1031)</f>
        <v>346</v>
      </c>
      <c r="AC526" s="17">
        <v>0.996</v>
      </c>
      <c r="AD526" s="28">
        <f>_xlfn.RANK.EQ(AC526,$AC$2:$AC$1031)</f>
        <v>229</v>
      </c>
      <c r="AE526" s="21">
        <v>157</v>
      </c>
      <c r="AF526" s="31">
        <f>_xlfn.RANK.EQ(AE526,$AE$2:$AE$1031)</f>
        <v>321</v>
      </c>
      <c r="AG526" s="3">
        <v>252</v>
      </c>
      <c r="AH526" s="3">
        <v>8</v>
      </c>
      <c r="AI526" s="3">
        <v>5</v>
      </c>
      <c r="AJ526" s="3">
        <v>0</v>
      </c>
      <c r="AK526" s="3">
        <v>3</v>
      </c>
      <c r="AL526" s="3">
        <v>3</v>
      </c>
      <c r="AM526" s="21">
        <v>5.9</v>
      </c>
      <c r="AN526" s="21">
        <f>_xlfn.RANK.EQ(AM526,$AM$2:$AM$1031)</f>
        <v>923</v>
      </c>
      <c r="AO526" s="21">
        <f>_xlfn.IFNA(VLOOKUP(C526, 'FanGraphs Plus Stats 1-2000'!$D$2:$L$1048576, MATCH("wRC+", FanGraphs_Plus_Stats_1_1500[[#Headers],[ID]:[BABIP+]], 0), FALSE), 0)</f>
        <v>158</v>
      </c>
      <c r="AP526" s="21">
        <f>_xlfn.RANK.EQ(AO526,$AO$2:$AO$1031)</f>
        <v>270</v>
      </c>
      <c r="AQ526" s="23">
        <f>(AM526/H526)*162</f>
        <v>6.9766423357664236</v>
      </c>
      <c r="AR526" s="21">
        <f>_xlfn.RANK.EQ(AQ526,$AQ$2:$AQ$1031)</f>
        <v>664</v>
      </c>
      <c r="AS526" s="3">
        <v>4</v>
      </c>
      <c r="AT526" s="3">
        <f>_xlfn.RANK.EQ(AS526,$AS$2:$AS$1031)</f>
        <v>814</v>
      </c>
      <c r="AU526" s="3">
        <v>5.9</v>
      </c>
      <c r="AV526" s="3">
        <f>_xlfn.RANK.EQ(AU526,$AU$2:$AU$1031)</f>
        <v>577</v>
      </c>
      <c r="AW526" s="14">
        <v>0.3</v>
      </c>
      <c r="AX526" s="3">
        <f>_xlfn.RANK.EQ(AW526,$AW$2:$AW$1031)</f>
        <v>663</v>
      </c>
      <c r="AY526" s="3">
        <v>40</v>
      </c>
      <c r="AZ526" s="3">
        <v>0</v>
      </c>
      <c r="BA526" s="3">
        <v>0</v>
      </c>
      <c r="BB526" s="3">
        <v>0</v>
      </c>
      <c r="BC526" s="3">
        <v>0</v>
      </c>
      <c r="BD526" s="3" t="s">
        <v>302</v>
      </c>
      <c r="BE526" s="13">
        <f>GEOMEAN(AN526,AF526,AP526,AR526)</f>
        <v>480.07561201475875</v>
      </c>
    </row>
    <row r="527" spans="1:57" x14ac:dyDescent="0.45">
      <c r="A527" s="1">
        <f>_xlfn.RANK.EQ(AM527, $AM$2:$AM$1031)</f>
        <v>289</v>
      </c>
      <c r="B527" s="3" t="s">
        <v>451</v>
      </c>
      <c r="C527" s="3" t="str">
        <f>_xlfn.CONCAT(B527, " - ", D527)</f>
        <v>Vada Pinson - 1961</v>
      </c>
      <c r="D527" s="3">
        <v>1961</v>
      </c>
      <c r="E527" s="3">
        <v>22</v>
      </c>
      <c r="F527" s="3" t="s">
        <v>78</v>
      </c>
      <c r="G527" s="3" t="s">
        <v>52</v>
      </c>
      <c r="H527" s="3">
        <v>154</v>
      </c>
      <c r="I527" s="3">
        <v>660</v>
      </c>
      <c r="J527" s="3">
        <v>607</v>
      </c>
      <c r="K527" s="3">
        <v>101</v>
      </c>
      <c r="L527" s="3">
        <v>208</v>
      </c>
      <c r="M527" s="3">
        <v>150</v>
      </c>
      <c r="N527" s="3">
        <v>34</v>
      </c>
      <c r="O527" s="3">
        <v>8</v>
      </c>
      <c r="P527" s="3">
        <v>16</v>
      </c>
      <c r="Q527" s="3">
        <f>_xlfn.RANK.EQ(P527,$P$2:$P$1031)</f>
        <v>847</v>
      </c>
      <c r="R527" s="3">
        <v>87</v>
      </c>
      <c r="S527" s="3">
        <v>23</v>
      </c>
      <c r="T527" s="3">
        <v>10</v>
      </c>
      <c r="U527" s="3">
        <v>39</v>
      </c>
      <c r="V527" s="3">
        <v>63</v>
      </c>
      <c r="W527" s="3">
        <v>0.34300000000000003</v>
      </c>
      <c r="X527" s="3">
        <f>_xlfn.RANK.EQ(W527,$W$2:$W$1031)</f>
        <v>85</v>
      </c>
      <c r="Y527" s="3">
        <v>0.379</v>
      </c>
      <c r="Z527" s="3">
        <f>_xlfn.RANK.EQ(Y527,$Y$2:$Y$1031)</f>
        <v>612</v>
      </c>
      <c r="AA527" s="3">
        <v>0.504</v>
      </c>
      <c r="AB527" s="3">
        <f>_xlfn.RANK.EQ(AA527,$AA$2:$AA$1031)</f>
        <v>666</v>
      </c>
      <c r="AC527" s="17">
        <v>0.88300000000000001</v>
      </c>
      <c r="AD527" s="28">
        <f>_xlfn.RANK.EQ(AC527,$AC$2:$AC$1031)</f>
        <v>652</v>
      </c>
      <c r="AE527" s="21">
        <v>131</v>
      </c>
      <c r="AF527" s="31">
        <f>_xlfn.RANK.EQ(AE527,$AE$2:$AE$1031)</f>
        <v>783</v>
      </c>
      <c r="AG527" s="3">
        <v>306</v>
      </c>
      <c r="AH527" s="3">
        <v>9</v>
      </c>
      <c r="AI527" s="3">
        <v>1</v>
      </c>
      <c r="AJ527" s="3">
        <v>4</v>
      </c>
      <c r="AK527" s="3">
        <v>8</v>
      </c>
      <c r="AL527" s="3">
        <v>1</v>
      </c>
      <c r="AM527" s="21">
        <v>7.5</v>
      </c>
      <c r="AN527" s="21">
        <f>_xlfn.RANK.EQ(AM527,$AM$2:$AM$1031)</f>
        <v>289</v>
      </c>
      <c r="AO527" s="21">
        <f>_xlfn.IFNA(VLOOKUP(C527, 'FanGraphs Plus Stats 1-2000'!$D$2:$L$1048576, MATCH("wRC+", FanGraphs_Plus_Stats_1_1500[[#Headers],[ID]:[BABIP+]], 0), FALSE), 0)</f>
        <v>0</v>
      </c>
      <c r="AP527" s="21">
        <f>_xlfn.RANK.EQ(AO527,$AO$2:$AO$1031)</f>
        <v>654</v>
      </c>
      <c r="AQ527" s="23">
        <f>(AM527/H527)*162</f>
        <v>7.8896103896103904</v>
      </c>
      <c r="AR527" s="21">
        <f>_xlfn.RANK.EQ(AQ527,$AQ$2:$AQ$1031)</f>
        <v>364</v>
      </c>
      <c r="AS527" s="3">
        <v>5</v>
      </c>
      <c r="AT527" s="3">
        <f>_xlfn.RANK.EQ(AS527,$AS$2:$AS$1031)</f>
        <v>390</v>
      </c>
      <c r="AU527" s="3">
        <v>5.7</v>
      </c>
      <c r="AV527" s="3">
        <f>_xlfn.RANK.EQ(AU527,$AU$2:$AU$1031)</f>
        <v>641</v>
      </c>
      <c r="AW527" s="14">
        <v>1.8</v>
      </c>
      <c r="AX527" s="3">
        <f>_xlfn.RANK.EQ(AW527,$AW$2:$AW$1031)</f>
        <v>246</v>
      </c>
      <c r="AY527" s="3">
        <v>24</v>
      </c>
      <c r="AZ527" s="3">
        <v>5</v>
      </c>
      <c r="BA527" s="3">
        <v>3</v>
      </c>
      <c r="BB527" s="3">
        <v>8</v>
      </c>
      <c r="BC527" s="3">
        <v>18</v>
      </c>
      <c r="BD527" s="3" t="s">
        <v>68</v>
      </c>
      <c r="BE527" s="13">
        <f>GEOMEAN(AN527,AF527,AP527,AR527)</f>
        <v>481.76437732297978</v>
      </c>
    </row>
    <row r="528" spans="1:57" x14ac:dyDescent="0.45">
      <c r="A528" s="1">
        <f>_xlfn.RANK.EQ(AM528, $AM$2:$AM$1031)</f>
        <v>714</v>
      </c>
      <c r="B528" s="3" t="s">
        <v>300</v>
      </c>
      <c r="C528" s="3" t="str">
        <f>_xlfn.CONCAT(B528, " - ", D528)</f>
        <v>Paul Goldschmidt - 2013</v>
      </c>
      <c r="D528" s="3">
        <v>2013</v>
      </c>
      <c r="E528" s="3">
        <v>25</v>
      </c>
      <c r="F528" s="3" t="s">
        <v>301</v>
      </c>
      <c r="G528" s="3" t="s">
        <v>52</v>
      </c>
      <c r="H528" s="3">
        <v>160</v>
      </c>
      <c r="I528" s="3">
        <v>710</v>
      </c>
      <c r="J528" s="3">
        <v>602</v>
      </c>
      <c r="K528" s="3">
        <v>103</v>
      </c>
      <c r="L528" s="3">
        <v>182</v>
      </c>
      <c r="M528" s="3">
        <v>107</v>
      </c>
      <c r="N528" s="3">
        <v>36</v>
      </c>
      <c r="O528" s="3">
        <v>3</v>
      </c>
      <c r="P528" s="3">
        <v>36</v>
      </c>
      <c r="Q528" s="3">
        <f>_xlfn.RANK.EQ(P528,$P$2:$P$1031)</f>
        <v>267</v>
      </c>
      <c r="R528" s="3">
        <v>125</v>
      </c>
      <c r="S528" s="3">
        <v>15</v>
      </c>
      <c r="T528" s="3">
        <v>7</v>
      </c>
      <c r="U528" s="3">
        <v>99</v>
      </c>
      <c r="V528" s="3">
        <v>145</v>
      </c>
      <c r="W528" s="3">
        <v>0.30199999999999999</v>
      </c>
      <c r="X528" s="3">
        <f>_xlfn.RANK.EQ(W528,$W$2:$W$1031)</f>
        <v>565</v>
      </c>
      <c r="Y528" s="3">
        <v>0.40100000000000002</v>
      </c>
      <c r="Z528" s="3">
        <f>_xlfn.RANK.EQ(Y528,$Y$2:$Y$1031)</f>
        <v>366</v>
      </c>
      <c r="AA528" s="3">
        <v>0.55100000000000005</v>
      </c>
      <c r="AB528" s="3">
        <f>_xlfn.RANK.EQ(AA528,$AA$2:$AA$1031)</f>
        <v>392</v>
      </c>
      <c r="AC528" s="17">
        <v>0.95199999999999996</v>
      </c>
      <c r="AD528" s="28">
        <f>_xlfn.RANK.EQ(AC528,$AC$2:$AC$1031)</f>
        <v>360</v>
      </c>
      <c r="AE528" s="21">
        <v>160</v>
      </c>
      <c r="AF528" s="31">
        <f>_xlfn.RANK.EQ(AE528,$AE$2:$AE$1031)</f>
        <v>283</v>
      </c>
      <c r="AG528" s="3">
        <v>332</v>
      </c>
      <c r="AH528" s="3">
        <v>25</v>
      </c>
      <c r="AI528" s="3">
        <v>3</v>
      </c>
      <c r="AJ528" s="3">
        <v>0</v>
      </c>
      <c r="AK528" s="3">
        <v>5</v>
      </c>
      <c r="AL528" s="3">
        <v>19</v>
      </c>
      <c r="AM528" s="21">
        <v>6.3</v>
      </c>
      <c r="AN528" s="21">
        <f>_xlfn.RANK.EQ(AM528,$AM$2:$AM$1031)</f>
        <v>714</v>
      </c>
      <c r="AO528" s="21">
        <f>_xlfn.IFNA(VLOOKUP(C528, 'FanGraphs Plus Stats 1-2000'!$D$2:$L$1048576, MATCH("wRC+", FanGraphs_Plus_Stats_1_1500[[#Headers],[ID]:[BABIP+]], 0), FALSE), 0)</f>
        <v>156</v>
      </c>
      <c r="AP528" s="21">
        <f>_xlfn.RANK.EQ(AO528,$AO$2:$AO$1031)</f>
        <v>300</v>
      </c>
      <c r="AQ528" s="23">
        <f>(AM528/H528)*162</f>
        <v>6.3787500000000001</v>
      </c>
      <c r="AR528" s="21">
        <f>_xlfn.RANK.EQ(AQ528,$AQ$2:$AQ$1031)</f>
        <v>892</v>
      </c>
      <c r="AS528" s="3">
        <v>4.2</v>
      </c>
      <c r="AT528" s="3">
        <f>_xlfn.RANK.EQ(AS528,$AS$2:$AS$1031)</f>
        <v>713</v>
      </c>
      <c r="AU528" s="3">
        <v>5.8</v>
      </c>
      <c r="AV528" s="3">
        <f>_xlfn.RANK.EQ(AU528,$AU$2:$AU$1031)</f>
        <v>606</v>
      </c>
      <c r="AW528" s="14">
        <v>-0.5</v>
      </c>
      <c r="AX528" s="3">
        <f>_xlfn.RANK.EQ(AW528,$AW$2:$AW$1031)</f>
        <v>885</v>
      </c>
      <c r="AY528" s="3">
        <v>46</v>
      </c>
      <c r="AZ528" s="3">
        <v>-3</v>
      </c>
      <c r="BA528" s="3">
        <v>0</v>
      </c>
      <c r="BB528" s="3">
        <v>-3</v>
      </c>
      <c r="BC528" s="3">
        <v>5</v>
      </c>
      <c r="BD528" s="3" t="s">
        <v>193</v>
      </c>
      <c r="BE528" s="13">
        <f>GEOMEAN(AN528,AF528,AP528,AR528)</f>
        <v>482.21719124645807</v>
      </c>
    </row>
    <row r="529" spans="1:57" x14ac:dyDescent="0.45">
      <c r="A529" s="1">
        <f>_xlfn.RANK.EQ(AM529, $AM$2:$AM$1031)</f>
        <v>505</v>
      </c>
      <c r="B529" s="3" t="s">
        <v>1127</v>
      </c>
      <c r="C529" s="3" t="str">
        <f>_xlfn.CONCAT(B529, " - ", D529)</f>
        <v>Hank Aaron - 1968</v>
      </c>
      <c r="D529" s="3">
        <v>1968</v>
      </c>
      <c r="E529" s="3">
        <v>34</v>
      </c>
      <c r="F529" s="3" t="s">
        <v>210</v>
      </c>
      <c r="G529" s="3" t="s">
        <v>52</v>
      </c>
      <c r="H529" s="3">
        <v>160</v>
      </c>
      <c r="I529" s="3">
        <v>676</v>
      </c>
      <c r="J529" s="3">
        <v>606</v>
      </c>
      <c r="K529" s="3">
        <v>84</v>
      </c>
      <c r="L529" s="3">
        <v>174</v>
      </c>
      <c r="M529" s="3">
        <v>108</v>
      </c>
      <c r="N529" s="3">
        <v>33</v>
      </c>
      <c r="O529" s="3">
        <v>4</v>
      </c>
      <c r="P529" s="3">
        <v>29</v>
      </c>
      <c r="Q529" s="3">
        <f>_xlfn.RANK.EQ(P529,$P$2:$P$1031)</f>
        <v>478</v>
      </c>
      <c r="R529" s="3">
        <v>86</v>
      </c>
      <c r="S529" s="3">
        <v>28</v>
      </c>
      <c r="T529" s="3">
        <v>5</v>
      </c>
      <c r="U529" s="3">
        <v>64</v>
      </c>
      <c r="V529" s="3">
        <v>62</v>
      </c>
      <c r="W529" s="3">
        <v>0.28699999999999998</v>
      </c>
      <c r="X529" s="3">
        <f>_xlfn.RANK.EQ(W529,$W$2:$W$1031)</f>
        <v>771</v>
      </c>
      <c r="Y529" s="3">
        <v>0.35399999999999998</v>
      </c>
      <c r="Z529" s="3">
        <f>_xlfn.RANK.EQ(Y529,$Y$2:$Y$1031)</f>
        <v>876</v>
      </c>
      <c r="AA529" s="3">
        <v>0.498</v>
      </c>
      <c r="AB529" s="3">
        <f>_xlfn.RANK.EQ(AA529,$AA$2:$AA$1031)</f>
        <v>692</v>
      </c>
      <c r="AC529" s="17">
        <v>0.85199999999999998</v>
      </c>
      <c r="AD529" s="28">
        <f>_xlfn.RANK.EQ(AC529,$AC$2:$AC$1031)</f>
        <v>782</v>
      </c>
      <c r="AE529" s="21">
        <v>153</v>
      </c>
      <c r="AF529" s="31">
        <f>_xlfn.RANK.EQ(AE529,$AE$2:$AE$1031)</f>
        <v>394</v>
      </c>
      <c r="AG529" s="3">
        <v>302</v>
      </c>
      <c r="AH529" s="3">
        <v>21</v>
      </c>
      <c r="AI529" s="3">
        <v>1</v>
      </c>
      <c r="AJ529" s="3">
        <v>0</v>
      </c>
      <c r="AK529" s="3">
        <v>5</v>
      </c>
      <c r="AL529" s="3">
        <v>23</v>
      </c>
      <c r="AM529" s="21">
        <v>6.8</v>
      </c>
      <c r="AN529" s="21">
        <f>_xlfn.RANK.EQ(AM529,$AM$2:$AM$1031)</f>
        <v>505</v>
      </c>
      <c r="AO529" s="21">
        <f>_xlfn.IFNA(VLOOKUP(C529, 'FanGraphs Plus Stats 1-2000'!$D$2:$L$1048576, MATCH("wRC+", FanGraphs_Plus_Stats_1_1500[[#Headers],[ID]:[BABIP+]], 0), FALSE), 0)</f>
        <v>151</v>
      </c>
      <c r="AP529" s="21">
        <f>_xlfn.RANK.EQ(AO529,$AO$2:$AO$1031)</f>
        <v>393</v>
      </c>
      <c r="AQ529" s="23">
        <f>(AM529/H529)*162</f>
        <v>6.8849999999999998</v>
      </c>
      <c r="AR529" s="21">
        <f>_xlfn.RANK.EQ(AQ529,$AQ$2:$AQ$1031)</f>
        <v>693</v>
      </c>
      <c r="AS529" s="3">
        <v>4.4000000000000004</v>
      </c>
      <c r="AT529" s="3">
        <f>_xlfn.RANK.EQ(AS529,$AS$2:$AS$1031)</f>
        <v>613</v>
      </c>
      <c r="AU529" s="3">
        <v>5.3</v>
      </c>
      <c r="AV529" s="3">
        <f>_xlfn.RANK.EQ(AU529,$AU$2:$AU$1031)</f>
        <v>749</v>
      </c>
      <c r="AW529" s="14">
        <v>0.4</v>
      </c>
      <c r="AX529" s="3">
        <f>_xlfn.RANK.EQ(AW529,$AW$2:$AW$1031)</f>
        <v>621</v>
      </c>
      <c r="AY529" s="3">
        <v>31</v>
      </c>
      <c r="AZ529" s="3">
        <v>-2</v>
      </c>
      <c r="BA529" s="3">
        <v>2</v>
      </c>
      <c r="BB529" s="3">
        <v>0</v>
      </c>
      <c r="BC529" s="3">
        <v>10</v>
      </c>
      <c r="BD529" s="3" t="s">
        <v>184</v>
      </c>
      <c r="BE529" s="13">
        <f>GEOMEAN(AN529,AF529,AP529,AR529)</f>
        <v>482.47892323388356</v>
      </c>
    </row>
    <row r="530" spans="1:57" x14ac:dyDescent="0.45">
      <c r="A530" s="1">
        <f>_xlfn.RANK.EQ(AM530, $AM$2:$AM$1031)</f>
        <v>399</v>
      </c>
      <c r="B530" s="3" t="s">
        <v>559</v>
      </c>
      <c r="C530" s="3" t="str">
        <f>_xlfn.CONCAT(B530, " - ", D530)</f>
        <v>Bobby Ávila - 1954</v>
      </c>
      <c r="D530" s="3">
        <v>1954</v>
      </c>
      <c r="E530" s="3">
        <v>30</v>
      </c>
      <c r="F530" s="3" t="s">
        <v>110</v>
      </c>
      <c r="G530" s="3" t="s">
        <v>43</v>
      </c>
      <c r="H530" s="3">
        <v>143</v>
      </c>
      <c r="I530" s="3">
        <v>638</v>
      </c>
      <c r="J530" s="3">
        <v>555</v>
      </c>
      <c r="K530" s="3">
        <v>112</v>
      </c>
      <c r="L530" s="3">
        <v>189</v>
      </c>
      <c r="M530" s="3">
        <v>145</v>
      </c>
      <c r="N530" s="3">
        <v>27</v>
      </c>
      <c r="O530" s="3">
        <v>2</v>
      </c>
      <c r="P530" s="3">
        <v>15</v>
      </c>
      <c r="Q530" s="3">
        <f>_xlfn.RANK.EQ(P530,$P$2:$P$1031)</f>
        <v>865</v>
      </c>
      <c r="R530" s="3">
        <v>67</v>
      </c>
      <c r="S530" s="3">
        <v>9</v>
      </c>
      <c r="T530" s="3">
        <v>7</v>
      </c>
      <c r="U530" s="3">
        <v>59</v>
      </c>
      <c r="V530" s="3">
        <v>31</v>
      </c>
      <c r="W530" s="3">
        <v>0.34100000000000003</v>
      </c>
      <c r="X530" s="3">
        <f>_xlfn.RANK.EQ(W530,$W$2:$W$1031)</f>
        <v>96</v>
      </c>
      <c r="Y530" s="3">
        <v>0.40200000000000002</v>
      </c>
      <c r="Z530" s="3">
        <f>_xlfn.RANK.EQ(Y530,$Y$2:$Y$1031)</f>
        <v>354</v>
      </c>
      <c r="AA530" s="3">
        <v>0.47699999999999998</v>
      </c>
      <c r="AB530" s="3">
        <f>_xlfn.RANK.EQ(AA530,$AA$2:$AA$1031)</f>
        <v>796</v>
      </c>
      <c r="AC530" s="17">
        <v>0.88</v>
      </c>
      <c r="AD530" s="28">
        <f>_xlfn.RANK.EQ(AC530,$AC$2:$AC$1031)</f>
        <v>670</v>
      </c>
      <c r="AE530" s="21">
        <v>139</v>
      </c>
      <c r="AF530" s="31">
        <f>_xlfn.RANK.EQ(AE530,$AE$2:$AE$1031)</f>
        <v>654</v>
      </c>
      <c r="AG530" s="3">
        <v>265</v>
      </c>
      <c r="AH530" s="3">
        <v>9</v>
      </c>
      <c r="AI530" s="3">
        <v>1</v>
      </c>
      <c r="AJ530" s="3">
        <v>19</v>
      </c>
      <c r="AK530" s="3">
        <v>4</v>
      </c>
      <c r="AL530" s="3">
        <v>1</v>
      </c>
      <c r="AM530" s="21">
        <v>7.1</v>
      </c>
      <c r="AN530" s="21">
        <f>_xlfn.RANK.EQ(AM530,$AM$2:$AM$1031)</f>
        <v>399</v>
      </c>
      <c r="AO530" s="21">
        <f>_xlfn.IFNA(VLOOKUP(C530, 'FanGraphs Plus Stats 1-2000'!$D$2:$L$1048576, MATCH("wRC+", FanGraphs_Plus_Stats_1_1500[[#Headers],[ID]:[BABIP+]], 0), FALSE), 0)</f>
        <v>0</v>
      </c>
      <c r="AP530" s="21">
        <f>_xlfn.RANK.EQ(AO530,$AO$2:$AO$1031)</f>
        <v>654</v>
      </c>
      <c r="AQ530" s="23">
        <f>(AM530/H530)*162</f>
        <v>8.0433566433566419</v>
      </c>
      <c r="AR530" s="21">
        <f>_xlfn.RANK.EQ(AQ530,$AQ$2:$AQ$1031)</f>
        <v>321</v>
      </c>
      <c r="AS530" s="3">
        <v>5.2</v>
      </c>
      <c r="AT530" s="3">
        <f>_xlfn.RANK.EQ(AS530,$AS$2:$AS$1031)</f>
        <v>323</v>
      </c>
      <c r="AU530" s="3">
        <v>6.8</v>
      </c>
      <c r="AV530" s="3">
        <f>_xlfn.RANK.EQ(AU530,$AU$2:$AU$1031)</f>
        <v>305</v>
      </c>
      <c r="AW530" s="14">
        <v>1</v>
      </c>
      <c r="AX530" s="3">
        <f>_xlfn.RANK.EQ(AW530,$AW$2:$AW$1031)</f>
        <v>464</v>
      </c>
      <c r="AY530" s="3">
        <v>34</v>
      </c>
      <c r="AZ530" s="3">
        <v>0</v>
      </c>
      <c r="BA530" s="3">
        <v>6</v>
      </c>
      <c r="BB530" s="3">
        <v>5</v>
      </c>
      <c r="BC530" s="3">
        <v>3</v>
      </c>
      <c r="BD530" s="3" t="s">
        <v>560</v>
      </c>
      <c r="BE530" s="13">
        <f>GEOMEAN(AN530,AF530,AP530,AR530)</f>
        <v>483.79163640768007</v>
      </c>
    </row>
    <row r="531" spans="1:57" x14ac:dyDescent="0.45">
      <c r="A531" s="1">
        <f>_xlfn.RANK.EQ(AM531, $AM$2:$AM$1031)</f>
        <v>341</v>
      </c>
      <c r="B531" s="3" t="s">
        <v>207</v>
      </c>
      <c r="C531" s="3" t="str">
        <f>_xlfn.CONCAT(B531, " - ", D531)</f>
        <v>Chase Utley - 2005</v>
      </c>
      <c r="D531" s="3">
        <v>2005</v>
      </c>
      <c r="E531" s="3">
        <v>26</v>
      </c>
      <c r="F531" s="3" t="s">
        <v>139</v>
      </c>
      <c r="G531" s="3" t="s">
        <v>52</v>
      </c>
      <c r="H531" s="3">
        <v>147</v>
      </c>
      <c r="I531" s="3">
        <v>628</v>
      </c>
      <c r="J531" s="3">
        <v>543</v>
      </c>
      <c r="K531" s="3">
        <v>93</v>
      </c>
      <c r="L531" s="3">
        <v>158</v>
      </c>
      <c r="M531" s="3">
        <v>85</v>
      </c>
      <c r="N531" s="3">
        <v>39</v>
      </c>
      <c r="O531" s="3">
        <v>6</v>
      </c>
      <c r="P531" s="3">
        <v>28</v>
      </c>
      <c r="Q531" s="3">
        <f>_xlfn.RANK.EQ(P531,$P$2:$P$1031)</f>
        <v>516</v>
      </c>
      <c r="R531" s="3">
        <v>105</v>
      </c>
      <c r="S531" s="3">
        <v>16</v>
      </c>
      <c r="T531" s="3">
        <v>3</v>
      </c>
      <c r="U531" s="3">
        <v>69</v>
      </c>
      <c r="V531" s="3">
        <v>109</v>
      </c>
      <c r="W531" s="3">
        <v>0.29099999999999998</v>
      </c>
      <c r="X531" s="3">
        <f>_xlfn.RANK.EQ(W531,$W$2:$W$1031)</f>
        <v>724</v>
      </c>
      <c r="Y531" s="3">
        <v>0.376</v>
      </c>
      <c r="Z531" s="3">
        <f>_xlfn.RANK.EQ(Y531,$Y$2:$Y$1031)</f>
        <v>652</v>
      </c>
      <c r="AA531" s="3">
        <v>0.54</v>
      </c>
      <c r="AB531" s="3">
        <f>_xlfn.RANK.EQ(AA531,$AA$2:$AA$1031)</f>
        <v>449</v>
      </c>
      <c r="AC531" s="17">
        <v>0.91500000000000004</v>
      </c>
      <c r="AD531" s="28">
        <f>_xlfn.RANK.EQ(AC531,$AC$2:$AC$1031)</f>
        <v>520</v>
      </c>
      <c r="AE531" s="21">
        <v>132</v>
      </c>
      <c r="AF531" s="31">
        <f>_xlfn.RANK.EQ(AE531,$AE$2:$AE$1031)</f>
        <v>775</v>
      </c>
      <c r="AG531" s="3">
        <v>293</v>
      </c>
      <c r="AH531" s="3">
        <v>10</v>
      </c>
      <c r="AI531" s="3">
        <v>9</v>
      </c>
      <c r="AJ531" s="3">
        <v>0</v>
      </c>
      <c r="AK531" s="3">
        <v>7</v>
      </c>
      <c r="AL531" s="3">
        <v>5</v>
      </c>
      <c r="AM531" s="21">
        <v>7.3</v>
      </c>
      <c r="AN531" s="21">
        <f>_xlfn.RANK.EQ(AM531,$AM$2:$AM$1031)</f>
        <v>341</v>
      </c>
      <c r="AO531" s="21">
        <f>_xlfn.IFNA(VLOOKUP(C531, 'FanGraphs Plus Stats 1-2000'!$D$2:$L$1048576, MATCH("wRC+", FanGraphs_Plus_Stats_1_1500[[#Headers],[ID]:[BABIP+]], 0), FALSE), 0)</f>
        <v>0</v>
      </c>
      <c r="AP531" s="21">
        <f>_xlfn.RANK.EQ(AO531,$AO$2:$AO$1031)</f>
        <v>654</v>
      </c>
      <c r="AQ531" s="23">
        <f>(AM531/H531)*162</f>
        <v>8.0448979591836736</v>
      </c>
      <c r="AR531" s="21">
        <f>_xlfn.RANK.EQ(AQ531,$AQ$2:$AQ$1031)</f>
        <v>318</v>
      </c>
      <c r="AS531" s="3">
        <v>5.4</v>
      </c>
      <c r="AT531" s="3">
        <f>_xlfn.RANK.EQ(AS531,$AS$2:$AS$1031)</f>
        <v>273</v>
      </c>
      <c r="AU531" s="3">
        <v>4.9000000000000004</v>
      </c>
      <c r="AV531" s="3">
        <f>_xlfn.RANK.EQ(AU531,$AU$2:$AU$1031)</f>
        <v>858</v>
      </c>
      <c r="AW531" s="14">
        <v>2.7</v>
      </c>
      <c r="AX531" s="3">
        <f>_xlfn.RANK.EQ(AW531,$AW$2:$AW$1031)</f>
        <v>65</v>
      </c>
      <c r="AY531" s="3">
        <v>25</v>
      </c>
      <c r="AZ531" s="3">
        <v>2</v>
      </c>
      <c r="BA531" s="3">
        <v>0</v>
      </c>
      <c r="BB531" s="3">
        <v>2</v>
      </c>
      <c r="BC531" s="3">
        <v>23</v>
      </c>
      <c r="BD531" s="3" t="s">
        <v>386</v>
      </c>
      <c r="BE531" s="13">
        <f>GEOMEAN(AN531,AF531,AP531,AR531)</f>
        <v>484.18935532601836</v>
      </c>
    </row>
    <row r="532" spans="1:57" x14ac:dyDescent="0.45">
      <c r="A532" s="1">
        <f>_xlfn.RANK.EQ(AM532, $AM$2:$AM$1031)</f>
        <v>244</v>
      </c>
      <c r="B532" s="3" t="s">
        <v>414</v>
      </c>
      <c r="C532" s="3" t="str">
        <f>_xlfn.CONCAT(B532, " - ", D532)</f>
        <v>Ron Hansen - 1964</v>
      </c>
      <c r="D532" s="3">
        <v>1964</v>
      </c>
      <c r="E532" s="3">
        <v>26</v>
      </c>
      <c r="F532" s="3" t="s">
        <v>182</v>
      </c>
      <c r="G532" s="3" t="s">
        <v>43</v>
      </c>
      <c r="H532" s="3">
        <v>158</v>
      </c>
      <c r="I532" s="3">
        <v>665</v>
      </c>
      <c r="J532" s="3">
        <v>575</v>
      </c>
      <c r="K532" s="3">
        <v>85</v>
      </c>
      <c r="L532" s="3">
        <v>150</v>
      </c>
      <c r="M532" s="3">
        <v>102</v>
      </c>
      <c r="N532" s="3">
        <v>25</v>
      </c>
      <c r="O532" s="3">
        <v>3</v>
      </c>
      <c r="P532" s="3">
        <v>20</v>
      </c>
      <c r="Q532" s="3">
        <f>_xlfn.RANK.EQ(P532,$P$2:$P$1031)</f>
        <v>753</v>
      </c>
      <c r="R532" s="3">
        <v>68</v>
      </c>
      <c r="S532" s="3">
        <v>1</v>
      </c>
      <c r="T532" s="3">
        <v>0</v>
      </c>
      <c r="U532" s="3">
        <v>73</v>
      </c>
      <c r="V532" s="3">
        <v>73</v>
      </c>
      <c r="W532" s="3">
        <v>0.26100000000000001</v>
      </c>
      <c r="X532" s="3">
        <f>_xlfn.RANK.EQ(W532,$W$2:$W$1031)</f>
        <v>995</v>
      </c>
      <c r="Y532" s="3">
        <v>0.34699999999999998</v>
      </c>
      <c r="Z532" s="3">
        <f>_xlfn.RANK.EQ(Y532,$Y$2:$Y$1031)</f>
        <v>926</v>
      </c>
      <c r="AA532" s="3">
        <v>0.41899999999999998</v>
      </c>
      <c r="AB532" s="3">
        <f>_xlfn.RANK.EQ(AA532,$AA$2:$AA$1031)</f>
        <v>968</v>
      </c>
      <c r="AC532" s="17">
        <v>0.76600000000000001</v>
      </c>
      <c r="AD532" s="28">
        <f>_xlfn.RANK.EQ(AC532,$AC$2:$AC$1031)</f>
        <v>988</v>
      </c>
      <c r="AE532" s="21">
        <v>115</v>
      </c>
      <c r="AF532" s="31">
        <f>_xlfn.RANK.EQ(AE532,$AE$2:$AE$1031)</f>
        <v>965</v>
      </c>
      <c r="AG532" s="3">
        <v>241</v>
      </c>
      <c r="AH532" s="3">
        <v>15</v>
      </c>
      <c r="AI532" s="3">
        <v>6</v>
      </c>
      <c r="AJ532" s="3">
        <v>5</v>
      </c>
      <c r="AK532" s="3">
        <v>6</v>
      </c>
      <c r="AL532" s="3">
        <v>7</v>
      </c>
      <c r="AM532" s="21">
        <v>7.7</v>
      </c>
      <c r="AN532" s="21">
        <f>_xlfn.RANK.EQ(AM532,$AM$2:$AM$1031)</f>
        <v>244</v>
      </c>
      <c r="AO532" s="21">
        <f>_xlfn.IFNA(VLOOKUP(C532, 'FanGraphs Plus Stats 1-2000'!$D$2:$L$1048576, MATCH("wRC+", FanGraphs_Plus_Stats_1_1500[[#Headers],[ID]:[BABIP+]], 0), FALSE), 0)</f>
        <v>0</v>
      </c>
      <c r="AP532" s="21">
        <f>_xlfn.RANK.EQ(AO532,$AO$2:$AO$1031)</f>
        <v>654</v>
      </c>
      <c r="AQ532" s="23">
        <f>(AM532/H532)*162</f>
        <v>7.8949367088607598</v>
      </c>
      <c r="AR532" s="21">
        <f>_xlfn.RANK.EQ(AQ532,$AQ$2:$AQ$1031)</f>
        <v>357</v>
      </c>
      <c r="AS532" s="3">
        <v>5.6</v>
      </c>
      <c r="AT532" s="3">
        <f>_xlfn.RANK.EQ(AS532,$AS$2:$AS$1031)</f>
        <v>233</v>
      </c>
      <c r="AU532" s="3">
        <v>4.9000000000000004</v>
      </c>
      <c r="AV532" s="3">
        <f>_xlfn.RANK.EQ(AU532,$AU$2:$AU$1031)</f>
        <v>858</v>
      </c>
      <c r="AW532" s="14">
        <v>4</v>
      </c>
      <c r="AX532" s="3">
        <f>_xlfn.RANK.EQ(AW532,$AW$2:$AW$1031)</f>
        <v>8</v>
      </c>
      <c r="AY532" s="3">
        <v>14</v>
      </c>
      <c r="AZ532" s="3">
        <v>-2</v>
      </c>
      <c r="BA532" s="3">
        <v>4</v>
      </c>
      <c r="BB532" s="3">
        <v>2</v>
      </c>
      <c r="BC532" s="3">
        <v>27</v>
      </c>
      <c r="BD532" s="3" t="s">
        <v>62</v>
      </c>
      <c r="BE532" s="13">
        <f>GEOMEAN(AN532,AF532,AP532,AR532)</f>
        <v>484.21782879655927</v>
      </c>
    </row>
    <row r="533" spans="1:57" x14ac:dyDescent="0.45">
      <c r="A533" s="1">
        <f>_xlfn.RANK.EQ(AM533, $AM$2:$AM$1031)</f>
        <v>427</v>
      </c>
      <c r="B533" s="3" t="s">
        <v>459</v>
      </c>
      <c r="C533" s="3" t="str">
        <f>_xlfn.CONCAT(B533, " - ", D533)</f>
        <v>José Ramírez - 2017</v>
      </c>
      <c r="D533" s="3">
        <v>2017</v>
      </c>
      <c r="E533" s="3">
        <v>24</v>
      </c>
      <c r="F533" s="3" t="s">
        <v>110</v>
      </c>
      <c r="G533" s="3" t="s">
        <v>43</v>
      </c>
      <c r="H533" s="3">
        <v>152</v>
      </c>
      <c r="I533" s="3">
        <v>645</v>
      </c>
      <c r="J533" s="3">
        <v>585</v>
      </c>
      <c r="K533" s="3">
        <v>107</v>
      </c>
      <c r="L533" s="3">
        <v>186</v>
      </c>
      <c r="M533" s="3">
        <v>95</v>
      </c>
      <c r="N533" s="3">
        <v>56</v>
      </c>
      <c r="O533" s="3">
        <v>6</v>
      </c>
      <c r="P533" s="3">
        <v>29</v>
      </c>
      <c r="Q533" s="3">
        <f>_xlfn.RANK.EQ(P533,$P$2:$P$1031)</f>
        <v>478</v>
      </c>
      <c r="R533" s="3">
        <v>83</v>
      </c>
      <c r="S533" s="3">
        <v>17</v>
      </c>
      <c r="T533" s="3">
        <v>5</v>
      </c>
      <c r="U533" s="3">
        <v>52</v>
      </c>
      <c r="V533" s="3">
        <v>69</v>
      </c>
      <c r="W533" s="3">
        <v>0.318</v>
      </c>
      <c r="X533" s="3">
        <f>_xlfn.RANK.EQ(W533,$W$2:$W$1031)</f>
        <v>312</v>
      </c>
      <c r="Y533" s="3">
        <v>0.374</v>
      </c>
      <c r="Z533" s="3">
        <f>_xlfn.RANK.EQ(Y533,$Y$2:$Y$1031)</f>
        <v>678</v>
      </c>
      <c r="AA533" s="3">
        <v>0.58299999999999996</v>
      </c>
      <c r="AB533" s="3">
        <f>_xlfn.RANK.EQ(AA533,$AA$2:$AA$1031)</f>
        <v>250</v>
      </c>
      <c r="AC533" s="17">
        <v>0.95699999999999996</v>
      </c>
      <c r="AD533" s="28">
        <f>_xlfn.RANK.EQ(AC533,$AC$2:$AC$1031)</f>
        <v>338</v>
      </c>
      <c r="AE533" s="21">
        <v>145</v>
      </c>
      <c r="AF533" s="31">
        <f>_xlfn.RANK.EQ(AE533,$AE$2:$AE$1031)</f>
        <v>537</v>
      </c>
      <c r="AG533" s="3">
        <v>341</v>
      </c>
      <c r="AH533" s="3">
        <v>13</v>
      </c>
      <c r="AI533" s="3">
        <v>3</v>
      </c>
      <c r="AJ533" s="3">
        <v>0</v>
      </c>
      <c r="AK533" s="3">
        <v>5</v>
      </c>
      <c r="AL533" s="3">
        <v>5</v>
      </c>
      <c r="AM533" s="21">
        <v>7</v>
      </c>
      <c r="AN533" s="21">
        <f>_xlfn.RANK.EQ(AM533,$AM$2:$AM$1031)</f>
        <v>427</v>
      </c>
      <c r="AO533" s="21">
        <f>_xlfn.IFNA(VLOOKUP(C533, 'FanGraphs Plus Stats 1-2000'!$D$2:$L$1048576, MATCH("wRC+", FanGraphs_Plus_Stats_1_1500[[#Headers],[ID]:[BABIP+]], 0), FALSE), 0)</f>
        <v>146</v>
      </c>
      <c r="AP533" s="21">
        <f>_xlfn.RANK.EQ(AO533,$AO$2:$AO$1031)</f>
        <v>492</v>
      </c>
      <c r="AQ533" s="23">
        <f>(AM533/H533)*162</f>
        <v>7.4605263157894735</v>
      </c>
      <c r="AR533" s="21">
        <f>_xlfn.RANK.EQ(AQ533,$AQ$2:$AQ$1031)</f>
        <v>488</v>
      </c>
      <c r="AS533" s="3">
        <v>4.7</v>
      </c>
      <c r="AT533" s="3">
        <f>_xlfn.RANK.EQ(AS533,$AS$2:$AS$1031)</f>
        <v>494</v>
      </c>
      <c r="AU533" s="3">
        <v>6.4</v>
      </c>
      <c r="AV533" s="3">
        <f>_xlfn.RANK.EQ(AU533,$AU$2:$AU$1031)</f>
        <v>405</v>
      </c>
      <c r="AW533" s="14">
        <v>1.1000000000000001</v>
      </c>
      <c r="AX533" s="3">
        <f>_xlfn.RANK.EQ(AW533,$AW$2:$AW$1031)</f>
        <v>434</v>
      </c>
      <c r="AY533" s="3">
        <v>36</v>
      </c>
      <c r="AZ533" s="3">
        <v>1</v>
      </c>
      <c r="BA533" s="3">
        <v>1</v>
      </c>
      <c r="BB533" s="3">
        <v>2</v>
      </c>
      <c r="BC533" s="3">
        <v>6</v>
      </c>
      <c r="BD533" s="3" t="s">
        <v>602</v>
      </c>
      <c r="BE533" s="13">
        <f>GEOMEAN(AN533,AF533,AP533,AR533)</f>
        <v>484.39178747538585</v>
      </c>
    </row>
    <row r="534" spans="1:57" x14ac:dyDescent="0.45">
      <c r="A534" s="1">
        <f>_xlfn.RANK.EQ(AM534, $AM$2:$AM$1031)</f>
        <v>427</v>
      </c>
      <c r="B534" s="3" t="s">
        <v>151</v>
      </c>
      <c r="C534" s="3" t="str">
        <f>_xlfn.CONCAT(B534, " - ", D534)</f>
        <v>Rod Carew - 1973</v>
      </c>
      <c r="D534" s="3">
        <v>1973</v>
      </c>
      <c r="E534" s="3">
        <v>27</v>
      </c>
      <c r="F534" s="3" t="s">
        <v>152</v>
      </c>
      <c r="G534" s="3" t="s">
        <v>43</v>
      </c>
      <c r="H534" s="3">
        <v>149</v>
      </c>
      <c r="I534" s="3">
        <v>657</v>
      </c>
      <c r="J534" s="3">
        <v>580</v>
      </c>
      <c r="K534" s="3">
        <v>98</v>
      </c>
      <c r="L534" s="3">
        <v>203</v>
      </c>
      <c r="M534" s="3">
        <v>156</v>
      </c>
      <c r="N534" s="3">
        <v>30</v>
      </c>
      <c r="O534" s="3">
        <v>11</v>
      </c>
      <c r="P534" s="3">
        <v>6</v>
      </c>
      <c r="Q534" s="3">
        <f>_xlfn.RANK.EQ(P534,$P$2:$P$1031)</f>
        <v>983</v>
      </c>
      <c r="R534" s="3">
        <v>62</v>
      </c>
      <c r="S534" s="3">
        <v>41</v>
      </c>
      <c r="T534" s="3">
        <v>16</v>
      </c>
      <c r="U534" s="3">
        <v>62</v>
      </c>
      <c r="V534" s="3">
        <v>55</v>
      </c>
      <c r="W534" s="3">
        <v>0.35</v>
      </c>
      <c r="X534" s="3">
        <f>_xlfn.RANK.EQ(W534,$W$2:$W$1031)</f>
        <v>56</v>
      </c>
      <c r="Y534" s="3">
        <v>0.41099999999999998</v>
      </c>
      <c r="Z534" s="3">
        <f>_xlfn.RANK.EQ(Y534,$Y$2:$Y$1031)</f>
        <v>257</v>
      </c>
      <c r="AA534" s="3">
        <v>0.47099999999999997</v>
      </c>
      <c r="AB534" s="3">
        <f>_xlfn.RANK.EQ(AA534,$AA$2:$AA$1031)</f>
        <v>817</v>
      </c>
      <c r="AC534" s="17">
        <v>0.88100000000000001</v>
      </c>
      <c r="AD534" s="28">
        <f>_xlfn.RANK.EQ(AC534,$AC$2:$AC$1031)</f>
        <v>663</v>
      </c>
      <c r="AE534" s="21">
        <v>144</v>
      </c>
      <c r="AF534" s="31">
        <f>_xlfn.RANK.EQ(AE534,$AE$2:$AE$1031)</f>
        <v>557</v>
      </c>
      <c r="AG534" s="3">
        <v>273</v>
      </c>
      <c r="AH534" s="3">
        <v>16</v>
      </c>
      <c r="AI534" s="3">
        <v>2</v>
      </c>
      <c r="AJ534" s="3">
        <v>7</v>
      </c>
      <c r="AK534" s="3">
        <v>6</v>
      </c>
      <c r="AL534" s="3">
        <v>9</v>
      </c>
      <c r="AM534" s="21">
        <v>7</v>
      </c>
      <c r="AN534" s="21">
        <f>_xlfn.RANK.EQ(AM534,$AM$2:$AM$1031)</f>
        <v>427</v>
      </c>
      <c r="AO534" s="21">
        <f>_xlfn.IFNA(VLOOKUP(C534, 'FanGraphs Plus Stats 1-2000'!$D$2:$L$1048576, MATCH("wRC+", FanGraphs_Plus_Stats_1_1500[[#Headers],[ID]:[BABIP+]], 0), FALSE), 0)</f>
        <v>144</v>
      </c>
      <c r="AP534" s="21">
        <f>_xlfn.RANK.EQ(AO534,$AO$2:$AO$1031)</f>
        <v>531</v>
      </c>
      <c r="AQ534" s="23">
        <f>(AM534/H534)*162</f>
        <v>7.6107382550335574</v>
      </c>
      <c r="AR534" s="21">
        <f>_xlfn.RANK.EQ(AQ534,$AQ$2:$AQ$1031)</f>
        <v>441</v>
      </c>
      <c r="AS534" s="3">
        <v>4.8</v>
      </c>
      <c r="AT534" s="3">
        <f>_xlfn.RANK.EQ(AS534,$AS$2:$AS$1031)</f>
        <v>459</v>
      </c>
      <c r="AU534" s="3">
        <v>7</v>
      </c>
      <c r="AV534" s="3">
        <f>_xlfn.RANK.EQ(AU534,$AU$2:$AU$1031)</f>
        <v>261</v>
      </c>
      <c r="AW534" s="14">
        <v>0.6</v>
      </c>
      <c r="AX534" s="3">
        <f>_xlfn.RANK.EQ(AW534,$AW$2:$AW$1031)</f>
        <v>570</v>
      </c>
      <c r="AY534" s="3">
        <v>33</v>
      </c>
      <c r="AZ534" s="3">
        <v>3</v>
      </c>
      <c r="BA534" s="3">
        <v>4</v>
      </c>
      <c r="BB534" s="3">
        <v>7</v>
      </c>
      <c r="BC534" s="3">
        <v>-1</v>
      </c>
      <c r="BD534" s="3" t="s">
        <v>79</v>
      </c>
      <c r="BE534" s="13">
        <f>GEOMEAN(AN534,AF534,AP534,AR534)</f>
        <v>485.79612376533305</v>
      </c>
    </row>
    <row r="535" spans="1:57" x14ac:dyDescent="0.45">
      <c r="A535" s="1">
        <f>_xlfn.RANK.EQ(AM535, $AM$2:$AM$1031)</f>
        <v>370</v>
      </c>
      <c r="B535" s="3" t="s">
        <v>389</v>
      </c>
      <c r="C535" s="3" t="str">
        <f>_xlfn.CONCAT(B535, " - ", D535)</f>
        <v>Mark Teixeira - 2005</v>
      </c>
      <c r="D535" s="3">
        <v>2005</v>
      </c>
      <c r="E535" s="3">
        <v>25</v>
      </c>
      <c r="F535" s="3" t="s">
        <v>230</v>
      </c>
      <c r="G535" s="3" t="s">
        <v>43</v>
      </c>
      <c r="H535" s="3">
        <v>162</v>
      </c>
      <c r="I535" s="3">
        <v>730</v>
      </c>
      <c r="J535" s="3">
        <v>644</v>
      </c>
      <c r="K535" s="3">
        <v>112</v>
      </c>
      <c r="L535" s="3">
        <v>194</v>
      </c>
      <c r="M535" s="3">
        <v>107</v>
      </c>
      <c r="N535" s="3">
        <v>41</v>
      </c>
      <c r="O535" s="3">
        <v>3</v>
      </c>
      <c r="P535" s="3">
        <v>43</v>
      </c>
      <c r="Q535" s="3">
        <f>_xlfn.RANK.EQ(P535,$P$2:$P$1031)</f>
        <v>103</v>
      </c>
      <c r="R535" s="3">
        <v>144</v>
      </c>
      <c r="S535" s="3">
        <v>4</v>
      </c>
      <c r="T535" s="3">
        <v>0</v>
      </c>
      <c r="U535" s="3">
        <v>72</v>
      </c>
      <c r="V535" s="3">
        <v>124</v>
      </c>
      <c r="W535" s="3">
        <v>0.30099999999999999</v>
      </c>
      <c r="X535" s="3">
        <f>_xlfn.RANK.EQ(W535,$W$2:$W$1031)</f>
        <v>587</v>
      </c>
      <c r="Y535" s="3">
        <v>0.379</v>
      </c>
      <c r="Z535" s="3">
        <f>_xlfn.RANK.EQ(Y535,$Y$2:$Y$1031)</f>
        <v>612</v>
      </c>
      <c r="AA535" s="3">
        <v>0.57499999999999996</v>
      </c>
      <c r="AB535" s="3">
        <f>_xlfn.RANK.EQ(AA535,$AA$2:$AA$1031)</f>
        <v>278</v>
      </c>
      <c r="AC535" s="17">
        <v>0.95399999999999996</v>
      </c>
      <c r="AD535" s="28">
        <f>_xlfn.RANK.EQ(AC535,$AC$2:$AC$1031)</f>
        <v>352</v>
      </c>
      <c r="AE535" s="21">
        <v>144</v>
      </c>
      <c r="AF535" s="31">
        <f>_xlfn.RANK.EQ(AE535,$AE$2:$AE$1031)</f>
        <v>557</v>
      </c>
      <c r="AG535" s="3">
        <v>370</v>
      </c>
      <c r="AH535" s="3">
        <v>18</v>
      </c>
      <c r="AI535" s="3">
        <v>11</v>
      </c>
      <c r="AJ535" s="3">
        <v>0</v>
      </c>
      <c r="AK535" s="3">
        <v>3</v>
      </c>
      <c r="AL535" s="3">
        <v>5</v>
      </c>
      <c r="AM535" s="21">
        <v>7.2</v>
      </c>
      <c r="AN535" s="21">
        <f>_xlfn.RANK.EQ(AM535,$AM$2:$AM$1031)</f>
        <v>370</v>
      </c>
      <c r="AO535" s="21">
        <f>_xlfn.IFNA(VLOOKUP(C535, 'FanGraphs Plus Stats 1-2000'!$D$2:$L$1048576, MATCH("wRC+", FanGraphs_Plus_Stats_1_1500[[#Headers],[ID]:[BABIP+]], 0), FALSE), 0)</f>
        <v>147</v>
      </c>
      <c r="AP535" s="21">
        <f>_xlfn.RANK.EQ(AO535,$AO$2:$AO$1031)</f>
        <v>477</v>
      </c>
      <c r="AQ535" s="23">
        <f>(AM535/H535)*162</f>
        <v>7.2</v>
      </c>
      <c r="AR535" s="21">
        <f>_xlfn.RANK.EQ(AQ535,$AQ$2:$AQ$1031)</f>
        <v>569</v>
      </c>
      <c r="AS535" s="3">
        <v>4.8</v>
      </c>
      <c r="AT535" s="3">
        <f>_xlfn.RANK.EQ(AS535,$AS$2:$AS$1031)</f>
        <v>459</v>
      </c>
      <c r="AU535" s="3">
        <v>6</v>
      </c>
      <c r="AV535" s="3">
        <f>_xlfn.RANK.EQ(AU535,$AU$2:$AU$1031)</f>
        <v>548</v>
      </c>
      <c r="AW535" s="14">
        <v>0.4</v>
      </c>
      <c r="AX535" s="3">
        <f>_xlfn.RANK.EQ(AW535,$AW$2:$AW$1031)</f>
        <v>621</v>
      </c>
      <c r="AY535" s="3">
        <v>41</v>
      </c>
      <c r="AZ535" s="3">
        <v>0</v>
      </c>
      <c r="BA535" s="3">
        <v>3</v>
      </c>
      <c r="BB535" s="3">
        <v>3</v>
      </c>
      <c r="BC535" s="3">
        <v>13</v>
      </c>
      <c r="BD535" s="3" t="s">
        <v>392</v>
      </c>
      <c r="BE535" s="13">
        <f>GEOMEAN(AN535,AF535,AP535,AR535)</f>
        <v>486.31973213724973</v>
      </c>
    </row>
    <row r="536" spans="1:57" x14ac:dyDescent="0.45">
      <c r="A536" s="1">
        <f>_xlfn.RANK.EQ(AM536, $AM$2:$AM$1031)</f>
        <v>244</v>
      </c>
      <c r="B536" s="3" t="s">
        <v>412</v>
      </c>
      <c r="C536" s="3" t="str">
        <f>_xlfn.CONCAT(B536, " - ", D536)</f>
        <v>Chone Figgins - 2009</v>
      </c>
      <c r="D536" s="3">
        <v>2009</v>
      </c>
      <c r="E536" s="3">
        <v>31</v>
      </c>
      <c r="F536" s="3" t="s">
        <v>93</v>
      </c>
      <c r="G536" s="3" t="s">
        <v>43</v>
      </c>
      <c r="H536" s="3">
        <v>158</v>
      </c>
      <c r="I536" s="3">
        <v>729</v>
      </c>
      <c r="J536" s="3">
        <v>615</v>
      </c>
      <c r="K536" s="3">
        <v>114</v>
      </c>
      <c r="L536" s="3">
        <v>183</v>
      </c>
      <c r="M536" s="3">
        <v>141</v>
      </c>
      <c r="N536" s="3">
        <v>30</v>
      </c>
      <c r="O536" s="3">
        <v>7</v>
      </c>
      <c r="P536" s="3">
        <v>5</v>
      </c>
      <c r="Q536" s="3">
        <f>_xlfn.RANK.EQ(P536,$P$2:$P$1031)</f>
        <v>998</v>
      </c>
      <c r="R536" s="3">
        <v>54</v>
      </c>
      <c r="S536" s="3">
        <v>42</v>
      </c>
      <c r="T536" s="3">
        <v>17</v>
      </c>
      <c r="U536" s="3">
        <v>101</v>
      </c>
      <c r="V536" s="3">
        <v>114</v>
      </c>
      <c r="W536" s="3">
        <v>0.29799999999999999</v>
      </c>
      <c r="X536" s="3">
        <f>_xlfn.RANK.EQ(W536,$W$2:$W$1031)</f>
        <v>626</v>
      </c>
      <c r="Y536" s="3">
        <v>0.39500000000000002</v>
      </c>
      <c r="Z536" s="3">
        <f>_xlfn.RANK.EQ(Y536,$Y$2:$Y$1031)</f>
        <v>426</v>
      </c>
      <c r="AA536" s="3">
        <v>0.39300000000000002</v>
      </c>
      <c r="AB536" s="3">
        <f>_xlfn.RANK.EQ(AA536,$AA$2:$AA$1031)</f>
        <v>1009</v>
      </c>
      <c r="AC536" s="17">
        <v>0.78900000000000003</v>
      </c>
      <c r="AD536" s="28">
        <f>_xlfn.RANK.EQ(AC536,$AC$2:$AC$1031)</f>
        <v>953</v>
      </c>
      <c r="AE536" s="21">
        <v>110</v>
      </c>
      <c r="AF536" s="31">
        <f>_xlfn.RANK.EQ(AE536,$AE$2:$AE$1031)</f>
        <v>991</v>
      </c>
      <c r="AG536" s="3">
        <v>242</v>
      </c>
      <c r="AH536" s="3">
        <v>8</v>
      </c>
      <c r="AI536" s="3">
        <v>1</v>
      </c>
      <c r="AJ536" s="3">
        <v>8</v>
      </c>
      <c r="AK536" s="3">
        <v>4</v>
      </c>
      <c r="AL536" s="3">
        <v>0</v>
      </c>
      <c r="AM536" s="21">
        <v>7.7</v>
      </c>
      <c r="AN536" s="21">
        <f>_xlfn.RANK.EQ(AM536,$AM$2:$AM$1031)</f>
        <v>244</v>
      </c>
      <c r="AO536" s="21">
        <f>_xlfn.IFNA(VLOOKUP(C536, 'FanGraphs Plus Stats 1-2000'!$D$2:$L$1048576, MATCH("wRC+", FanGraphs_Plus_Stats_1_1500[[#Headers],[ID]:[BABIP+]], 0), FALSE), 0)</f>
        <v>0</v>
      </c>
      <c r="AP536" s="21">
        <f>_xlfn.RANK.EQ(AO536,$AO$2:$AO$1031)</f>
        <v>654</v>
      </c>
      <c r="AQ536" s="23">
        <f>(AM536/H536)*162</f>
        <v>7.8949367088607598</v>
      </c>
      <c r="AR536" s="21">
        <f>_xlfn.RANK.EQ(AQ536,$AQ$2:$AQ$1031)</f>
        <v>357</v>
      </c>
      <c r="AS536" s="3">
        <v>5.3</v>
      </c>
      <c r="AT536" s="3">
        <f>_xlfn.RANK.EQ(AS536,$AS$2:$AS$1031)</f>
        <v>295</v>
      </c>
      <c r="AU536" s="3">
        <v>4.8</v>
      </c>
      <c r="AV536" s="3">
        <f>_xlfn.RANK.EQ(AU536,$AU$2:$AU$1031)</f>
        <v>884</v>
      </c>
      <c r="AW536" s="14">
        <v>3.3</v>
      </c>
      <c r="AX536" s="3">
        <f>_xlfn.RANK.EQ(AW536,$AW$2:$AW$1031)</f>
        <v>37</v>
      </c>
      <c r="AY536" s="3">
        <v>18</v>
      </c>
      <c r="AZ536" s="3">
        <v>0</v>
      </c>
      <c r="BA536" s="3">
        <v>3</v>
      </c>
      <c r="BB536" s="3">
        <v>3</v>
      </c>
      <c r="BC536" s="3">
        <v>29</v>
      </c>
      <c r="BD536" s="3" t="s">
        <v>413</v>
      </c>
      <c r="BE536" s="13">
        <f>GEOMEAN(AN536,AF536,AP536,AR536)</f>
        <v>487.44695449002359</v>
      </c>
    </row>
    <row r="537" spans="1:57" x14ac:dyDescent="0.45">
      <c r="A537" s="1">
        <f>_xlfn.RANK.EQ(AM537, $AM$2:$AM$1031)</f>
        <v>874</v>
      </c>
      <c r="B537" s="3" t="s">
        <v>654</v>
      </c>
      <c r="C537" s="3" t="str">
        <f>_xlfn.CONCAT(B537, " - ", D537)</f>
        <v>Lance Berkman - 2004</v>
      </c>
      <c r="D537" s="3">
        <v>2004</v>
      </c>
      <c r="E537" s="3">
        <v>28</v>
      </c>
      <c r="F537" s="3" t="s">
        <v>178</v>
      </c>
      <c r="G537" s="3" t="s">
        <v>52</v>
      </c>
      <c r="H537" s="3">
        <v>160</v>
      </c>
      <c r="I537" s="3">
        <v>687</v>
      </c>
      <c r="J537" s="3">
        <v>544</v>
      </c>
      <c r="K537" s="3">
        <v>104</v>
      </c>
      <c r="L537" s="3">
        <v>172</v>
      </c>
      <c r="M537" s="3">
        <v>99</v>
      </c>
      <c r="N537" s="3">
        <v>40</v>
      </c>
      <c r="O537" s="3">
        <v>3</v>
      </c>
      <c r="P537" s="3">
        <v>30</v>
      </c>
      <c r="Q537" s="3">
        <f>_xlfn.RANK.EQ(P537,$P$2:$P$1031)</f>
        <v>446</v>
      </c>
      <c r="R537" s="3">
        <v>106</v>
      </c>
      <c r="S537" s="3">
        <v>9</v>
      </c>
      <c r="T537" s="3">
        <v>7</v>
      </c>
      <c r="U537" s="3">
        <v>127</v>
      </c>
      <c r="V537" s="3">
        <v>101</v>
      </c>
      <c r="W537" s="3">
        <v>0.316</v>
      </c>
      <c r="X537" s="3">
        <f>_xlfn.RANK.EQ(W537,$W$2:$W$1031)</f>
        <v>345</v>
      </c>
      <c r="Y537" s="3">
        <v>0.45</v>
      </c>
      <c r="Z537" s="3">
        <f>_xlfn.RANK.EQ(Y537,$Y$2:$Y$1031)</f>
        <v>60</v>
      </c>
      <c r="AA537" s="3">
        <v>0.56599999999999995</v>
      </c>
      <c r="AB537" s="3">
        <f>_xlfn.RANK.EQ(AA537,$AA$2:$AA$1031)</f>
        <v>307</v>
      </c>
      <c r="AC537" s="17">
        <v>1.016</v>
      </c>
      <c r="AD537" s="28">
        <f>_xlfn.RANK.EQ(AC537,$AC$2:$AC$1031)</f>
        <v>175</v>
      </c>
      <c r="AE537" s="21">
        <v>160</v>
      </c>
      <c r="AF537" s="31">
        <f>_xlfn.RANK.EQ(AE537,$AE$2:$AE$1031)</f>
        <v>283</v>
      </c>
      <c r="AG537" s="3">
        <v>308</v>
      </c>
      <c r="AH537" s="3">
        <v>10</v>
      </c>
      <c r="AI537" s="3">
        <v>10</v>
      </c>
      <c r="AJ537" s="3">
        <v>0</v>
      </c>
      <c r="AK537" s="3">
        <v>6</v>
      </c>
      <c r="AL537" s="3">
        <v>14</v>
      </c>
      <c r="AM537" s="21">
        <v>6</v>
      </c>
      <c r="AN537" s="21">
        <f>_xlfn.RANK.EQ(AM537,$AM$2:$AM$1031)</f>
        <v>874</v>
      </c>
      <c r="AO537" s="21">
        <f>_xlfn.IFNA(VLOOKUP(C537, 'FanGraphs Plus Stats 1-2000'!$D$2:$L$1048576, MATCH("wRC+", FanGraphs_Plus_Stats_1_1500[[#Headers],[ID]:[BABIP+]], 0), FALSE), 0)</f>
        <v>161</v>
      </c>
      <c r="AP537" s="21">
        <f>_xlfn.RANK.EQ(AO537,$AO$2:$AO$1031)</f>
        <v>236</v>
      </c>
      <c r="AQ537" s="23">
        <f>(AM537/H537)*162</f>
        <v>6.0750000000000002</v>
      </c>
      <c r="AR537" s="21">
        <f>_xlfn.RANK.EQ(AQ537,$AQ$2:$AQ$1031)</f>
        <v>982</v>
      </c>
      <c r="AS537" s="3">
        <v>3.9</v>
      </c>
      <c r="AT537" s="3">
        <f>_xlfn.RANK.EQ(AS537,$AS$2:$AS$1031)</f>
        <v>866</v>
      </c>
      <c r="AU537" s="3">
        <v>6.2</v>
      </c>
      <c r="AV537" s="3">
        <f>_xlfn.RANK.EQ(AU537,$AU$2:$AU$1031)</f>
        <v>471</v>
      </c>
      <c r="AW537" s="14">
        <v>-0.9</v>
      </c>
      <c r="AX537" s="3">
        <f>_xlfn.RANK.EQ(AW537,$AW$2:$AW$1031)</f>
        <v>954</v>
      </c>
      <c r="AY537" s="3">
        <v>52</v>
      </c>
      <c r="AZ537" s="3">
        <v>0</v>
      </c>
      <c r="BA537" s="3">
        <v>-4</v>
      </c>
      <c r="BB537" s="3">
        <v>-3</v>
      </c>
      <c r="BC537" s="3">
        <v>-1</v>
      </c>
      <c r="BD537" s="3" t="s">
        <v>968</v>
      </c>
      <c r="BE537" s="13">
        <f>GEOMEAN(AN537,AF537,AP537,AR537)</f>
        <v>489.30577297876442</v>
      </c>
    </row>
    <row r="538" spans="1:57" x14ac:dyDescent="0.45">
      <c r="A538" s="1">
        <f>_xlfn.RANK.EQ(AM538, $AM$2:$AM$1031)</f>
        <v>874</v>
      </c>
      <c r="B538" s="3" t="s">
        <v>972</v>
      </c>
      <c r="C538" s="3" t="str">
        <f>_xlfn.CONCAT(B538, " - ", D538)</f>
        <v>Dick McAuliffe - 1966</v>
      </c>
      <c r="D538" s="3">
        <v>1966</v>
      </c>
      <c r="E538" s="3">
        <v>26</v>
      </c>
      <c r="F538" s="3" t="s">
        <v>70</v>
      </c>
      <c r="G538" s="3" t="s">
        <v>43</v>
      </c>
      <c r="H538" s="3">
        <v>124</v>
      </c>
      <c r="I538" s="3">
        <v>506</v>
      </c>
      <c r="J538" s="3">
        <v>430</v>
      </c>
      <c r="K538" s="3">
        <v>83</v>
      </c>
      <c r="L538" s="3">
        <v>118</v>
      </c>
      <c r="M538" s="3">
        <v>71</v>
      </c>
      <c r="N538" s="3">
        <v>16</v>
      </c>
      <c r="O538" s="3">
        <v>8</v>
      </c>
      <c r="P538" s="3">
        <v>23</v>
      </c>
      <c r="Q538" s="3">
        <f>_xlfn.RANK.EQ(P538,$P$2:$P$1031)</f>
        <v>671</v>
      </c>
      <c r="R538" s="3">
        <v>56</v>
      </c>
      <c r="S538" s="3">
        <v>5</v>
      </c>
      <c r="T538" s="3">
        <v>7</v>
      </c>
      <c r="U538" s="3">
        <v>66</v>
      </c>
      <c r="V538" s="3">
        <v>80</v>
      </c>
      <c r="W538" s="3">
        <v>0.27400000000000002</v>
      </c>
      <c r="X538" s="3">
        <f>_xlfn.RANK.EQ(W538,$W$2:$W$1031)</f>
        <v>915</v>
      </c>
      <c r="Y538" s="3">
        <v>0.373</v>
      </c>
      <c r="Z538" s="3">
        <f>_xlfn.RANK.EQ(Y538,$Y$2:$Y$1031)</f>
        <v>687</v>
      </c>
      <c r="AA538" s="3">
        <v>0.50900000000000001</v>
      </c>
      <c r="AB538" s="3">
        <f>_xlfn.RANK.EQ(AA538,$AA$2:$AA$1031)</f>
        <v>638</v>
      </c>
      <c r="AC538" s="17">
        <v>0.88200000000000001</v>
      </c>
      <c r="AD538" s="28">
        <f>_xlfn.RANK.EQ(AC538,$AC$2:$AC$1031)</f>
        <v>657</v>
      </c>
      <c r="AE538" s="21">
        <v>148</v>
      </c>
      <c r="AF538" s="31">
        <f>_xlfn.RANK.EQ(AE538,$AE$2:$AE$1031)</f>
        <v>483</v>
      </c>
      <c r="AG538" s="3">
        <v>219</v>
      </c>
      <c r="AH538" s="3">
        <v>7</v>
      </c>
      <c r="AI538" s="3">
        <v>3</v>
      </c>
      <c r="AJ538" s="3">
        <v>4</v>
      </c>
      <c r="AK538" s="3">
        <v>3</v>
      </c>
      <c r="AL538" s="3">
        <v>2</v>
      </c>
      <c r="AM538" s="21">
        <v>6</v>
      </c>
      <c r="AN538" s="21">
        <f>_xlfn.RANK.EQ(AM538,$AM$2:$AM$1031)</f>
        <v>874</v>
      </c>
      <c r="AO538" s="21">
        <f>_xlfn.IFNA(VLOOKUP(C538, 'FanGraphs Plus Stats 1-2000'!$D$2:$L$1048576, MATCH("wRC+", FanGraphs_Plus_Stats_1_1500[[#Headers],[ID]:[BABIP+]], 0), FALSE), 0)</f>
        <v>152</v>
      </c>
      <c r="AP538" s="21">
        <f>_xlfn.RANK.EQ(AO538,$AO$2:$AO$1031)</f>
        <v>372</v>
      </c>
      <c r="AQ538" s="23">
        <f>(AM538/H538)*162</f>
        <v>7.838709677419355</v>
      </c>
      <c r="AR538" s="21">
        <f>_xlfn.RANK.EQ(AQ538,$AQ$2:$AQ$1031)</f>
        <v>381</v>
      </c>
      <c r="AS538" s="3">
        <v>4.3</v>
      </c>
      <c r="AT538" s="3">
        <f>_xlfn.RANK.EQ(AS538,$AS$2:$AS$1031)</f>
        <v>666</v>
      </c>
      <c r="AU538" s="3">
        <v>5.9</v>
      </c>
      <c r="AV538" s="3">
        <f>_xlfn.RANK.EQ(AU538,$AU$2:$AU$1031)</f>
        <v>577</v>
      </c>
      <c r="AW538" s="14">
        <v>1</v>
      </c>
      <c r="AX538" s="3">
        <f>_xlfn.RANK.EQ(AW538,$AW$2:$AW$1031)</f>
        <v>464</v>
      </c>
      <c r="AY538" s="3">
        <v>30</v>
      </c>
      <c r="AZ538" s="3">
        <v>0</v>
      </c>
      <c r="BA538" s="3">
        <v>0</v>
      </c>
      <c r="BB538" s="3">
        <v>1</v>
      </c>
      <c r="BC538" s="3">
        <v>3</v>
      </c>
      <c r="BD538" s="3" t="s">
        <v>973</v>
      </c>
      <c r="BE538" s="13">
        <f>GEOMEAN(AN538,AF538,AP538,AR538)</f>
        <v>494.57438512636043</v>
      </c>
    </row>
    <row r="539" spans="1:57" x14ac:dyDescent="0.45">
      <c r="A539" s="1">
        <f>_xlfn.RANK.EQ(AM539, $AM$2:$AM$1031)</f>
        <v>341</v>
      </c>
      <c r="B539" s="3" t="s">
        <v>81</v>
      </c>
      <c r="C539" s="3" t="str">
        <f>_xlfn.CONCAT(B539, " - ", D539)</f>
        <v>Mookie Betts - 2019</v>
      </c>
      <c r="D539" s="3">
        <v>2019</v>
      </c>
      <c r="E539" s="3">
        <v>26</v>
      </c>
      <c r="F539" s="3" t="s">
        <v>48</v>
      </c>
      <c r="G539" s="3" t="s">
        <v>43</v>
      </c>
      <c r="H539" s="3">
        <v>150</v>
      </c>
      <c r="I539" s="3">
        <v>706</v>
      </c>
      <c r="J539" s="3">
        <v>597</v>
      </c>
      <c r="K539" s="3">
        <v>135</v>
      </c>
      <c r="L539" s="3">
        <v>176</v>
      </c>
      <c r="M539" s="3">
        <v>102</v>
      </c>
      <c r="N539" s="3">
        <v>40</v>
      </c>
      <c r="O539" s="3">
        <v>5</v>
      </c>
      <c r="P539" s="3">
        <v>29</v>
      </c>
      <c r="Q539" s="3">
        <f>_xlfn.RANK.EQ(P539,$P$2:$P$1031)</f>
        <v>478</v>
      </c>
      <c r="R539" s="3">
        <v>80</v>
      </c>
      <c r="S539" s="3">
        <v>16</v>
      </c>
      <c r="T539" s="3">
        <v>3</v>
      </c>
      <c r="U539" s="3">
        <v>97</v>
      </c>
      <c r="V539" s="3">
        <v>101</v>
      </c>
      <c r="W539" s="3">
        <v>0.29499999999999998</v>
      </c>
      <c r="X539" s="3">
        <f>_xlfn.RANK.EQ(W539,$W$2:$W$1031)</f>
        <v>664</v>
      </c>
      <c r="Y539" s="3">
        <v>0.39100000000000001</v>
      </c>
      <c r="Z539" s="3">
        <f>_xlfn.RANK.EQ(Y539,$Y$2:$Y$1031)</f>
        <v>472</v>
      </c>
      <c r="AA539" s="3">
        <v>0.52400000000000002</v>
      </c>
      <c r="AB539" s="3">
        <f>_xlfn.RANK.EQ(AA539,$AA$2:$AA$1031)</f>
        <v>560</v>
      </c>
      <c r="AC539" s="17">
        <v>0.91500000000000004</v>
      </c>
      <c r="AD539" s="28">
        <f>_xlfn.RANK.EQ(AC539,$AC$2:$AC$1031)</f>
        <v>520</v>
      </c>
      <c r="AE539" s="21">
        <v>134</v>
      </c>
      <c r="AF539" s="31">
        <f>_xlfn.RANK.EQ(AE539,$AE$2:$AE$1031)</f>
        <v>745</v>
      </c>
      <c r="AG539" s="3">
        <v>313</v>
      </c>
      <c r="AH539" s="3">
        <v>11</v>
      </c>
      <c r="AI539" s="3">
        <v>3</v>
      </c>
      <c r="AJ539" s="3">
        <v>0</v>
      </c>
      <c r="AK539" s="3">
        <v>9</v>
      </c>
      <c r="AL539" s="3">
        <v>6</v>
      </c>
      <c r="AM539" s="21">
        <v>7.3</v>
      </c>
      <c r="AN539" s="21">
        <f>_xlfn.RANK.EQ(AM539,$AM$2:$AM$1031)</f>
        <v>341</v>
      </c>
      <c r="AO539" s="21">
        <f>_xlfn.IFNA(VLOOKUP(C539, 'FanGraphs Plus Stats 1-2000'!$D$2:$L$1048576, MATCH("wRC+", FanGraphs_Plus_Stats_1_1500[[#Headers],[ID]:[BABIP+]], 0), FALSE), 0)</f>
        <v>0</v>
      </c>
      <c r="AP539" s="21">
        <f>_xlfn.RANK.EQ(AO539,$AO$2:$AO$1031)</f>
        <v>654</v>
      </c>
      <c r="AQ539" s="23">
        <f>(AM539/H539)*162</f>
        <v>7.8839999999999995</v>
      </c>
      <c r="AR539" s="21">
        <f>_xlfn.RANK.EQ(AQ539,$AQ$2:$AQ$1031)</f>
        <v>367</v>
      </c>
      <c r="AS539" s="3">
        <v>5.0999999999999996</v>
      </c>
      <c r="AT539" s="3">
        <f>_xlfn.RANK.EQ(AS539,$AS$2:$AS$1031)</f>
        <v>359</v>
      </c>
      <c r="AU539" s="3">
        <v>5.2</v>
      </c>
      <c r="AV539" s="3">
        <f>_xlfn.RANK.EQ(AU539,$AU$2:$AU$1031)</f>
        <v>780</v>
      </c>
      <c r="AW539" s="14">
        <v>1.6</v>
      </c>
      <c r="AX539" s="3">
        <f>_xlfn.RANK.EQ(AW539,$AW$2:$AW$1031)</f>
        <v>300</v>
      </c>
      <c r="AY539" s="3">
        <v>31</v>
      </c>
      <c r="AZ539" s="3">
        <v>-1</v>
      </c>
      <c r="BA539" s="3">
        <v>6</v>
      </c>
      <c r="BB539" s="3">
        <v>5</v>
      </c>
      <c r="BC539" s="3">
        <v>20</v>
      </c>
      <c r="BD539" s="3" t="s">
        <v>507</v>
      </c>
      <c r="BE539" s="13">
        <f>GEOMEAN(AN539,AF539,AP539,AR539)</f>
        <v>496.92244805668707</v>
      </c>
    </row>
    <row r="540" spans="1:57" x14ac:dyDescent="0.45">
      <c r="A540" s="1">
        <f>_xlfn.RANK.EQ(AM540, $AM$2:$AM$1031)</f>
        <v>664</v>
      </c>
      <c r="B540" s="3" t="s">
        <v>713</v>
      </c>
      <c r="C540" s="3" t="str">
        <f>_xlfn.CONCAT(B540, " - ", D540)</f>
        <v>Brian Giles - 2000</v>
      </c>
      <c r="D540" s="3">
        <v>2000</v>
      </c>
      <c r="E540" s="3">
        <v>29</v>
      </c>
      <c r="F540" s="3" t="s">
        <v>64</v>
      </c>
      <c r="G540" s="3" t="s">
        <v>52</v>
      </c>
      <c r="H540" s="3">
        <v>156</v>
      </c>
      <c r="I540" s="3">
        <v>688</v>
      </c>
      <c r="J540" s="3">
        <v>559</v>
      </c>
      <c r="K540" s="3">
        <v>111</v>
      </c>
      <c r="L540" s="3">
        <v>176</v>
      </c>
      <c r="M540" s="3">
        <v>97</v>
      </c>
      <c r="N540" s="3">
        <v>37</v>
      </c>
      <c r="O540" s="3">
        <v>7</v>
      </c>
      <c r="P540" s="3">
        <v>35</v>
      </c>
      <c r="Q540" s="3">
        <f>_xlfn.RANK.EQ(P540,$P$2:$P$1031)</f>
        <v>296</v>
      </c>
      <c r="R540" s="3">
        <v>123</v>
      </c>
      <c r="S540" s="3">
        <v>6</v>
      </c>
      <c r="T540" s="3">
        <v>0</v>
      </c>
      <c r="U540" s="3">
        <v>114</v>
      </c>
      <c r="V540" s="3">
        <v>69</v>
      </c>
      <c r="W540" s="3">
        <v>0.315</v>
      </c>
      <c r="X540" s="3">
        <f>_xlfn.RANK.EQ(W540,$W$2:$W$1031)</f>
        <v>354</v>
      </c>
      <c r="Y540" s="3">
        <v>0.432</v>
      </c>
      <c r="Z540" s="3">
        <f>_xlfn.RANK.EQ(Y540,$Y$2:$Y$1031)</f>
        <v>123</v>
      </c>
      <c r="AA540" s="3">
        <v>0.59399999999999997</v>
      </c>
      <c r="AB540" s="3">
        <f>_xlfn.RANK.EQ(AA540,$AA$2:$AA$1031)</f>
        <v>207</v>
      </c>
      <c r="AC540" s="17">
        <v>1.026</v>
      </c>
      <c r="AD540" s="28">
        <f>_xlfn.RANK.EQ(AC540,$AC$2:$AC$1031)</f>
        <v>148</v>
      </c>
      <c r="AE540" s="21">
        <v>157</v>
      </c>
      <c r="AF540" s="31">
        <f>_xlfn.RANK.EQ(AE540,$AE$2:$AE$1031)</f>
        <v>321</v>
      </c>
      <c r="AG540" s="3">
        <v>332</v>
      </c>
      <c r="AH540" s="3">
        <v>15</v>
      </c>
      <c r="AI540" s="3">
        <v>7</v>
      </c>
      <c r="AJ540" s="3">
        <v>0</v>
      </c>
      <c r="AK540" s="3">
        <v>8</v>
      </c>
      <c r="AL540" s="3">
        <v>13</v>
      </c>
      <c r="AM540" s="21">
        <v>6.4</v>
      </c>
      <c r="AN540" s="21">
        <f>_xlfn.RANK.EQ(AM540,$AM$2:$AM$1031)</f>
        <v>664</v>
      </c>
      <c r="AO540" s="21">
        <f>_xlfn.IFNA(VLOOKUP(C540, 'FanGraphs Plus Stats 1-2000'!$D$2:$L$1048576, MATCH("wRC+", FanGraphs_Plus_Stats_1_1500[[#Headers],[ID]:[BABIP+]], 0), FALSE), 0)</f>
        <v>153</v>
      </c>
      <c r="AP540" s="21">
        <f>_xlfn.RANK.EQ(AO540,$AO$2:$AO$1031)</f>
        <v>359</v>
      </c>
      <c r="AQ540" s="23">
        <f>(AM540/H540)*162</f>
        <v>6.6461538461538465</v>
      </c>
      <c r="AR540" s="21">
        <f>_xlfn.RANK.EQ(AQ540,$AQ$2:$AQ$1031)</f>
        <v>798</v>
      </c>
      <c r="AS540" s="3">
        <v>4.4000000000000004</v>
      </c>
      <c r="AT540" s="3">
        <f>_xlfn.RANK.EQ(AS540,$AS$2:$AS$1031)</f>
        <v>613</v>
      </c>
      <c r="AU540" s="3">
        <v>6.8</v>
      </c>
      <c r="AV540" s="3">
        <f>_xlfn.RANK.EQ(AU540,$AU$2:$AU$1031)</f>
        <v>305</v>
      </c>
      <c r="AW540" s="14">
        <v>-0.5</v>
      </c>
      <c r="AX540" s="3">
        <f>_xlfn.RANK.EQ(AW540,$AW$2:$AW$1031)</f>
        <v>885</v>
      </c>
      <c r="AY540" s="3">
        <v>50</v>
      </c>
      <c r="AZ540" s="3">
        <v>0</v>
      </c>
      <c r="BA540" s="3">
        <v>3</v>
      </c>
      <c r="BB540" s="3">
        <v>4</v>
      </c>
      <c r="BC540" s="3">
        <v>-3</v>
      </c>
      <c r="BD540" s="3" t="s">
        <v>813</v>
      </c>
      <c r="BE540" s="13">
        <f>GEOMEAN(AN540,AF540,AP540,AR540)</f>
        <v>497.09868345004418</v>
      </c>
    </row>
    <row r="541" spans="1:57" x14ac:dyDescent="0.45">
      <c r="A541" s="1">
        <f>_xlfn.RANK.EQ(AM541, $AM$2:$AM$1031)</f>
        <v>923</v>
      </c>
      <c r="B541" s="3" t="s">
        <v>428</v>
      </c>
      <c r="C541" s="3" t="str">
        <f>_xlfn.CONCAT(B541, " - ", D541)</f>
        <v>Chipper Jones - 2001</v>
      </c>
      <c r="D541" s="3">
        <v>2001</v>
      </c>
      <c r="E541" s="3">
        <v>29</v>
      </c>
      <c r="F541" s="3" t="s">
        <v>210</v>
      </c>
      <c r="G541" s="3" t="s">
        <v>52</v>
      </c>
      <c r="H541" s="3">
        <v>159</v>
      </c>
      <c r="I541" s="3">
        <v>677</v>
      </c>
      <c r="J541" s="3">
        <v>572</v>
      </c>
      <c r="K541" s="3">
        <v>113</v>
      </c>
      <c r="L541" s="3">
        <v>189</v>
      </c>
      <c r="M541" s="3">
        <v>113</v>
      </c>
      <c r="N541" s="3">
        <v>33</v>
      </c>
      <c r="O541" s="3">
        <v>5</v>
      </c>
      <c r="P541" s="3">
        <v>38</v>
      </c>
      <c r="Q541" s="3">
        <f>_xlfn.RANK.EQ(P541,$P$2:$P$1031)</f>
        <v>217</v>
      </c>
      <c r="R541" s="3">
        <v>102</v>
      </c>
      <c r="S541" s="3">
        <v>9</v>
      </c>
      <c r="T541" s="3">
        <v>10</v>
      </c>
      <c r="U541" s="3">
        <v>98</v>
      </c>
      <c r="V541" s="3">
        <v>82</v>
      </c>
      <c r="W541" s="3">
        <v>0.33</v>
      </c>
      <c r="X541" s="3">
        <f>_xlfn.RANK.EQ(W541,$W$2:$W$1031)</f>
        <v>168</v>
      </c>
      <c r="Y541" s="3">
        <v>0.42699999999999999</v>
      </c>
      <c r="Z541" s="3">
        <f>_xlfn.RANK.EQ(Y541,$Y$2:$Y$1031)</f>
        <v>153</v>
      </c>
      <c r="AA541" s="3">
        <v>0.60499999999999998</v>
      </c>
      <c r="AB541" s="3">
        <f>_xlfn.RANK.EQ(AA541,$AA$2:$AA$1031)</f>
        <v>165</v>
      </c>
      <c r="AC541" s="17">
        <v>1.032</v>
      </c>
      <c r="AD541" s="28">
        <f>_xlfn.RANK.EQ(AC541,$AC$2:$AC$1031)</f>
        <v>134</v>
      </c>
      <c r="AE541" s="21">
        <v>160</v>
      </c>
      <c r="AF541" s="31">
        <f>_xlfn.RANK.EQ(AE541,$AE$2:$AE$1031)</f>
        <v>283</v>
      </c>
      <c r="AG541" s="3">
        <v>346</v>
      </c>
      <c r="AH541" s="3">
        <v>13</v>
      </c>
      <c r="AI541" s="3">
        <v>2</v>
      </c>
      <c r="AJ541" s="3">
        <v>0</v>
      </c>
      <c r="AK541" s="3">
        <v>5</v>
      </c>
      <c r="AL541" s="3">
        <v>20</v>
      </c>
      <c r="AM541" s="21">
        <v>5.9</v>
      </c>
      <c r="AN541" s="21">
        <f>_xlfn.RANK.EQ(AM541,$AM$2:$AM$1031)</f>
        <v>923</v>
      </c>
      <c r="AO541" s="21">
        <f>_xlfn.IFNA(VLOOKUP(C541, 'FanGraphs Plus Stats 1-2000'!$D$2:$L$1048576, MATCH("wRC+", FanGraphs_Plus_Stats_1_1500[[#Headers],[ID]:[BABIP+]], 0), FALSE), 0)</f>
        <v>161</v>
      </c>
      <c r="AP541" s="21">
        <f>_xlfn.RANK.EQ(AO541,$AO$2:$AO$1031)</f>
        <v>236</v>
      </c>
      <c r="AQ541" s="23">
        <f>(AM541/H541)*162</f>
        <v>6.0113207547169818</v>
      </c>
      <c r="AR541" s="21">
        <f>_xlfn.RANK.EQ(AQ541,$AQ$2:$AQ$1031)</f>
        <v>993</v>
      </c>
      <c r="AS541" s="3">
        <v>3.9</v>
      </c>
      <c r="AT541" s="3">
        <f>_xlfn.RANK.EQ(AS541,$AS$2:$AS$1031)</f>
        <v>866</v>
      </c>
      <c r="AU541" s="3">
        <v>7.3</v>
      </c>
      <c r="AV541" s="3">
        <f>_xlfn.RANK.EQ(AU541,$AU$2:$AU$1031)</f>
        <v>195</v>
      </c>
      <c r="AW541" s="14">
        <v>-1.1000000000000001</v>
      </c>
      <c r="AX541" s="3">
        <f>_xlfn.RANK.EQ(AW541,$AW$2:$AW$1031)</f>
        <v>976</v>
      </c>
      <c r="AY541" s="3">
        <v>53</v>
      </c>
      <c r="AZ541" s="3">
        <v>0</v>
      </c>
      <c r="BA541" s="3">
        <v>-1</v>
      </c>
      <c r="BB541" s="3">
        <v>-1</v>
      </c>
      <c r="BC541" s="3">
        <v>-13</v>
      </c>
      <c r="BD541" s="3" t="s">
        <v>1023</v>
      </c>
      <c r="BE541" s="13">
        <f>GEOMEAN(AN541,AF541,AP541,AR541)</f>
        <v>497.40752021507478</v>
      </c>
    </row>
    <row r="542" spans="1:57" x14ac:dyDescent="0.45">
      <c r="A542" s="1">
        <f>_xlfn.RANK.EQ(AM542, $AM$2:$AM$1031)</f>
        <v>619</v>
      </c>
      <c r="B542" s="3" t="s">
        <v>630</v>
      </c>
      <c r="C542" s="3" t="str">
        <f>_xlfn.CONCAT(B542, " - ", D542)</f>
        <v>Buddy Bell - 1980</v>
      </c>
      <c r="D542" s="3">
        <v>1980</v>
      </c>
      <c r="E542" s="3">
        <v>28</v>
      </c>
      <c r="F542" s="3" t="s">
        <v>230</v>
      </c>
      <c r="G542" s="3" t="s">
        <v>43</v>
      </c>
      <c r="H542" s="3">
        <v>129</v>
      </c>
      <c r="I542" s="3">
        <v>534</v>
      </c>
      <c r="J542" s="3">
        <v>490</v>
      </c>
      <c r="K542" s="3">
        <v>76</v>
      </c>
      <c r="L542" s="3">
        <v>161</v>
      </c>
      <c r="M542" s="3">
        <v>116</v>
      </c>
      <c r="N542" s="3">
        <v>24</v>
      </c>
      <c r="O542" s="3">
        <v>4</v>
      </c>
      <c r="P542" s="3">
        <v>17</v>
      </c>
      <c r="Q542" s="3">
        <f>_xlfn.RANK.EQ(P542,$P$2:$P$1031)</f>
        <v>831</v>
      </c>
      <c r="R542" s="3">
        <v>83</v>
      </c>
      <c r="S542" s="3">
        <v>3</v>
      </c>
      <c r="T542" s="3">
        <v>1</v>
      </c>
      <c r="U542" s="3">
        <v>40</v>
      </c>
      <c r="V542" s="3">
        <v>39</v>
      </c>
      <c r="W542" s="3">
        <v>0.32900000000000001</v>
      </c>
      <c r="X542" s="3">
        <f>_xlfn.RANK.EQ(W542,$W$2:$W$1031)</f>
        <v>182</v>
      </c>
      <c r="Y542" s="3">
        <v>0.379</v>
      </c>
      <c r="Z542" s="3">
        <f>_xlfn.RANK.EQ(Y542,$Y$2:$Y$1031)</f>
        <v>612</v>
      </c>
      <c r="AA542" s="3">
        <v>0.498</v>
      </c>
      <c r="AB542" s="3">
        <f>_xlfn.RANK.EQ(AA542,$AA$2:$AA$1031)</f>
        <v>692</v>
      </c>
      <c r="AC542" s="17">
        <v>0.877</v>
      </c>
      <c r="AD542" s="28">
        <f>_xlfn.RANK.EQ(AC542,$AC$2:$AC$1031)</f>
        <v>692</v>
      </c>
      <c r="AE542" s="21">
        <v>143</v>
      </c>
      <c r="AF542" s="31">
        <f>_xlfn.RANK.EQ(AE542,$AE$2:$AE$1031)</f>
        <v>581</v>
      </c>
      <c r="AG542" s="3">
        <v>244</v>
      </c>
      <c r="AH542" s="3">
        <v>16</v>
      </c>
      <c r="AI542" s="3">
        <v>0</v>
      </c>
      <c r="AJ542" s="3">
        <v>4</v>
      </c>
      <c r="AK542" s="3">
        <v>0</v>
      </c>
      <c r="AL542" s="3">
        <v>11</v>
      </c>
      <c r="AM542" s="21">
        <v>6.5</v>
      </c>
      <c r="AN542" s="21">
        <f>_xlfn.RANK.EQ(AM542,$AM$2:$AM$1031)</f>
        <v>619</v>
      </c>
      <c r="AO542" s="21">
        <f>_xlfn.IFNA(VLOOKUP(C542, 'FanGraphs Plus Stats 1-2000'!$D$2:$L$1048576, MATCH("wRC+", FanGraphs_Plus_Stats_1_1500[[#Headers],[ID]:[BABIP+]], 0), FALSE), 0)</f>
        <v>141</v>
      </c>
      <c r="AP542" s="21">
        <f>_xlfn.RANK.EQ(AO542,$AO$2:$AO$1031)</f>
        <v>600</v>
      </c>
      <c r="AQ542" s="23">
        <f>(AM542/H542)*162</f>
        <v>8.1627906976744189</v>
      </c>
      <c r="AR542" s="21">
        <f>_xlfn.RANK.EQ(AQ542,$AQ$2:$AQ$1031)</f>
        <v>286</v>
      </c>
      <c r="AS542" s="3">
        <v>4.8</v>
      </c>
      <c r="AT542" s="3">
        <f>_xlfn.RANK.EQ(AS542,$AS$2:$AS$1031)</f>
        <v>459</v>
      </c>
      <c r="AU542" s="3">
        <v>5.2</v>
      </c>
      <c r="AV542" s="3">
        <f>_xlfn.RANK.EQ(AU542,$AU$2:$AU$1031)</f>
        <v>780</v>
      </c>
      <c r="AW542" s="14">
        <v>1.7</v>
      </c>
      <c r="AX542" s="3">
        <f>_xlfn.RANK.EQ(AW542,$AW$2:$AW$1031)</f>
        <v>276</v>
      </c>
      <c r="AY542" s="3">
        <v>30</v>
      </c>
      <c r="AZ542" s="3">
        <v>-2</v>
      </c>
      <c r="BA542" s="3">
        <v>2</v>
      </c>
      <c r="BB542" s="3">
        <v>0</v>
      </c>
      <c r="BC542" s="3">
        <v>13</v>
      </c>
      <c r="BD542" s="3" t="s">
        <v>359</v>
      </c>
      <c r="BE542" s="13">
        <f>GEOMEAN(AN542,AF542,AP542,AR542)</f>
        <v>498.42063738692701</v>
      </c>
    </row>
    <row r="543" spans="1:57" x14ac:dyDescent="0.45">
      <c r="A543" s="1">
        <f>_xlfn.RANK.EQ(AM543, $AM$2:$AM$1031)</f>
        <v>463</v>
      </c>
      <c r="B543" s="3" t="s">
        <v>623</v>
      </c>
      <c r="C543" s="3" t="str">
        <f>_xlfn.CONCAT(B543, " - ", D543)</f>
        <v>Bill Freehan - 1968</v>
      </c>
      <c r="D543" s="3">
        <v>1968</v>
      </c>
      <c r="E543" s="3">
        <v>26</v>
      </c>
      <c r="F543" s="3" t="s">
        <v>70</v>
      </c>
      <c r="G543" s="3" t="s">
        <v>43</v>
      </c>
      <c r="H543" s="3">
        <v>155</v>
      </c>
      <c r="I543" s="3">
        <v>635</v>
      </c>
      <c r="J543" s="3">
        <v>540</v>
      </c>
      <c r="K543" s="3">
        <v>73</v>
      </c>
      <c r="L543" s="3">
        <v>142</v>
      </c>
      <c r="M543" s="3">
        <v>91</v>
      </c>
      <c r="N543" s="3">
        <v>24</v>
      </c>
      <c r="O543" s="3">
        <v>2</v>
      </c>
      <c r="P543" s="3">
        <v>25</v>
      </c>
      <c r="Q543" s="3">
        <f>_xlfn.RANK.EQ(P543,$P$2:$P$1031)</f>
        <v>600</v>
      </c>
      <c r="R543" s="3">
        <v>84</v>
      </c>
      <c r="S543" s="3">
        <v>0</v>
      </c>
      <c r="T543" s="3">
        <v>1</v>
      </c>
      <c r="U543" s="3">
        <v>65</v>
      </c>
      <c r="V543" s="3">
        <v>64</v>
      </c>
      <c r="W543" s="3">
        <v>0.26300000000000001</v>
      </c>
      <c r="X543" s="3">
        <f>_xlfn.RANK.EQ(W543,$W$2:$W$1031)</f>
        <v>982</v>
      </c>
      <c r="Y543" s="3">
        <v>0.36599999999999999</v>
      </c>
      <c r="Z543" s="3">
        <f>_xlfn.RANK.EQ(Y543,$Y$2:$Y$1031)</f>
        <v>764</v>
      </c>
      <c r="AA543" s="3">
        <v>0.45400000000000001</v>
      </c>
      <c r="AB543" s="3">
        <f>_xlfn.RANK.EQ(AA543,$AA$2:$AA$1031)</f>
        <v>874</v>
      </c>
      <c r="AC543" s="17">
        <v>0.81899999999999995</v>
      </c>
      <c r="AD543" s="28">
        <f>_xlfn.RANK.EQ(AC543,$AC$2:$AC$1031)</f>
        <v>893</v>
      </c>
      <c r="AE543" s="21">
        <v>145</v>
      </c>
      <c r="AF543" s="31">
        <f>_xlfn.RANK.EQ(AE543,$AE$2:$AE$1031)</f>
        <v>537</v>
      </c>
      <c r="AG543" s="3">
        <v>245</v>
      </c>
      <c r="AH543" s="3">
        <v>9</v>
      </c>
      <c r="AI543" s="3">
        <v>24</v>
      </c>
      <c r="AJ543" s="3">
        <v>3</v>
      </c>
      <c r="AK543" s="3">
        <v>3</v>
      </c>
      <c r="AL543" s="3">
        <v>4</v>
      </c>
      <c r="AM543" s="21">
        <v>6.9</v>
      </c>
      <c r="AN543" s="21">
        <f>_xlfn.RANK.EQ(AM543,$AM$2:$AM$1031)</f>
        <v>463</v>
      </c>
      <c r="AO543" s="21">
        <f>_xlfn.IFNA(VLOOKUP(C543, 'FanGraphs Plus Stats 1-2000'!$D$2:$L$1048576, MATCH("wRC+", FanGraphs_Plus_Stats_1_1500[[#Headers],[ID]:[BABIP+]], 0), FALSE), 0)</f>
        <v>149</v>
      </c>
      <c r="AP543" s="21">
        <f>_xlfn.RANK.EQ(AO543,$AO$2:$AO$1031)</f>
        <v>440</v>
      </c>
      <c r="AQ543" s="23">
        <f>(AM543/H543)*162</f>
        <v>7.2116129032258067</v>
      </c>
      <c r="AR543" s="21">
        <f>_xlfn.RANK.EQ(AQ543,$AQ$2:$AQ$1031)</f>
        <v>565</v>
      </c>
      <c r="AS543" s="3">
        <v>4.7</v>
      </c>
      <c r="AT543" s="3">
        <f>_xlfn.RANK.EQ(AS543,$AS$2:$AS$1031)</f>
        <v>494</v>
      </c>
      <c r="AU543" s="3">
        <v>6.6</v>
      </c>
      <c r="AV543" s="3">
        <f>_xlfn.RANK.EQ(AU543,$AU$2:$AU$1031)</f>
        <v>351</v>
      </c>
      <c r="AW543" s="14">
        <v>1.3</v>
      </c>
      <c r="AX543" s="3">
        <f>_xlfn.RANK.EQ(AW543,$AW$2:$AW$1031)</f>
        <v>381</v>
      </c>
      <c r="AY543" s="3">
        <v>30</v>
      </c>
      <c r="AZ543" s="3">
        <v>0</v>
      </c>
      <c r="BA543" s="3">
        <v>-2</v>
      </c>
      <c r="BB543" s="3">
        <v>-2</v>
      </c>
      <c r="BC543" s="3">
        <v>5</v>
      </c>
      <c r="BD543" s="3" t="s">
        <v>624</v>
      </c>
      <c r="BE543" s="13">
        <f>GEOMEAN(AN543,AF543,AP543,AR543)</f>
        <v>498.61357734905715</v>
      </c>
    </row>
    <row r="544" spans="1:57" x14ac:dyDescent="0.45">
      <c r="A544" s="1">
        <f>_xlfn.RANK.EQ(AM544, $AM$2:$AM$1031)</f>
        <v>765</v>
      </c>
      <c r="B544" s="3" t="s">
        <v>724</v>
      </c>
      <c r="C544" s="3" t="str">
        <f>_xlfn.CONCAT(B544, " - ", D544)</f>
        <v>Fred McGriff - 1988</v>
      </c>
      <c r="D544" s="3">
        <v>1988</v>
      </c>
      <c r="E544" s="3">
        <v>24</v>
      </c>
      <c r="F544" s="3" t="s">
        <v>308</v>
      </c>
      <c r="G544" s="3" t="s">
        <v>43</v>
      </c>
      <c r="H544" s="3">
        <v>154</v>
      </c>
      <c r="I544" s="3">
        <v>623</v>
      </c>
      <c r="J544" s="3">
        <v>536</v>
      </c>
      <c r="K544" s="3">
        <v>100</v>
      </c>
      <c r="L544" s="3">
        <v>151</v>
      </c>
      <c r="M544" s="3">
        <v>78</v>
      </c>
      <c r="N544" s="3">
        <v>35</v>
      </c>
      <c r="O544" s="3">
        <v>4</v>
      </c>
      <c r="P544" s="3">
        <v>34</v>
      </c>
      <c r="Q544" s="3">
        <f>_xlfn.RANK.EQ(P544,$P$2:$P$1031)</f>
        <v>319</v>
      </c>
      <c r="R544" s="3">
        <v>82</v>
      </c>
      <c r="S544" s="3">
        <v>6</v>
      </c>
      <c r="T544" s="3">
        <v>1</v>
      </c>
      <c r="U544" s="3">
        <v>79</v>
      </c>
      <c r="V544" s="3">
        <v>149</v>
      </c>
      <c r="W544" s="3">
        <v>0.28199999999999997</v>
      </c>
      <c r="X544" s="3">
        <f>_xlfn.RANK.EQ(W544,$W$2:$W$1031)</f>
        <v>839</v>
      </c>
      <c r="Y544" s="3">
        <v>0.376</v>
      </c>
      <c r="Z544" s="3">
        <f>_xlfn.RANK.EQ(Y544,$Y$2:$Y$1031)</f>
        <v>652</v>
      </c>
      <c r="AA544" s="3">
        <v>0.55200000000000005</v>
      </c>
      <c r="AB544" s="3">
        <f>_xlfn.RANK.EQ(AA544,$AA$2:$AA$1031)</f>
        <v>382</v>
      </c>
      <c r="AC544" s="17">
        <v>0.92800000000000005</v>
      </c>
      <c r="AD544" s="28">
        <f>_xlfn.RANK.EQ(AC544,$AC$2:$AC$1031)</f>
        <v>454</v>
      </c>
      <c r="AE544" s="21">
        <v>157</v>
      </c>
      <c r="AF544" s="31">
        <f>_xlfn.RANK.EQ(AE544,$AE$2:$AE$1031)</f>
        <v>321</v>
      </c>
      <c r="AG544" s="3">
        <v>296</v>
      </c>
      <c r="AH544" s="3">
        <v>15</v>
      </c>
      <c r="AI544" s="3">
        <v>4</v>
      </c>
      <c r="AJ544" s="3">
        <v>0</v>
      </c>
      <c r="AK544" s="3">
        <v>4</v>
      </c>
      <c r="AL544" s="3">
        <v>3</v>
      </c>
      <c r="AM544" s="21">
        <v>6.2</v>
      </c>
      <c r="AN544" s="21">
        <f>_xlfn.RANK.EQ(AM544,$AM$2:$AM$1031)</f>
        <v>765</v>
      </c>
      <c r="AO544" s="21">
        <f>_xlfn.IFNA(VLOOKUP(C544, 'FanGraphs Plus Stats 1-2000'!$D$2:$L$1048576, MATCH("wRC+", FanGraphs_Plus_Stats_1_1500[[#Headers],[ID]:[BABIP+]], 0), FALSE), 0)</f>
        <v>156</v>
      </c>
      <c r="AP544" s="21">
        <f>_xlfn.RANK.EQ(AO544,$AO$2:$AO$1031)</f>
        <v>300</v>
      </c>
      <c r="AQ544" s="23">
        <f>(AM544/H544)*162</f>
        <v>6.5220779220779219</v>
      </c>
      <c r="AR544" s="21">
        <f>_xlfn.RANK.EQ(AQ544,$AQ$2:$AQ$1031)</f>
        <v>844</v>
      </c>
      <c r="AS544" s="3">
        <v>4.2</v>
      </c>
      <c r="AT544" s="3">
        <f>_xlfn.RANK.EQ(AS544,$AS$2:$AS$1031)</f>
        <v>713</v>
      </c>
      <c r="AU544" s="3">
        <v>5.0999999999999996</v>
      </c>
      <c r="AV544" s="3">
        <f>_xlfn.RANK.EQ(AU544,$AU$2:$AU$1031)</f>
        <v>810</v>
      </c>
      <c r="AW544" s="14">
        <v>0.3</v>
      </c>
      <c r="AX544" s="3">
        <f>_xlfn.RANK.EQ(AW544,$AW$2:$AW$1031)</f>
        <v>663</v>
      </c>
      <c r="AY544" s="3">
        <v>39</v>
      </c>
      <c r="AZ544" s="3">
        <v>-1</v>
      </c>
      <c r="BA544" s="3">
        <v>0</v>
      </c>
      <c r="BB544" s="3">
        <v>-2</v>
      </c>
      <c r="BC544" s="3">
        <v>10</v>
      </c>
      <c r="BD544" s="3" t="s">
        <v>193</v>
      </c>
      <c r="BE544" s="13">
        <f>GEOMEAN(AN544,AF544,AP544,AR544)</f>
        <v>499.35286071595027</v>
      </c>
    </row>
    <row r="545" spans="1:57" x14ac:dyDescent="0.45">
      <c r="A545" s="1">
        <f>_xlfn.RANK.EQ(AM545, $AM$2:$AM$1031)</f>
        <v>505</v>
      </c>
      <c r="B545" s="3" t="s">
        <v>691</v>
      </c>
      <c r="C545" s="3" t="str">
        <f>_xlfn.CONCAT(B545, " - ", D545)</f>
        <v>Lou Whitaker - 1991</v>
      </c>
      <c r="D545" s="3">
        <v>1991</v>
      </c>
      <c r="E545" s="3">
        <v>34</v>
      </c>
      <c r="F545" s="3" t="s">
        <v>70</v>
      </c>
      <c r="G545" s="3" t="s">
        <v>43</v>
      </c>
      <c r="H545" s="3">
        <v>138</v>
      </c>
      <c r="I545" s="3">
        <v>572</v>
      </c>
      <c r="J545" s="3">
        <v>470</v>
      </c>
      <c r="K545" s="3">
        <v>94</v>
      </c>
      <c r="L545" s="3">
        <v>131</v>
      </c>
      <c r="M545" s="3">
        <v>80</v>
      </c>
      <c r="N545" s="3">
        <v>26</v>
      </c>
      <c r="O545" s="3">
        <v>2</v>
      </c>
      <c r="P545" s="3">
        <v>23</v>
      </c>
      <c r="Q545" s="3">
        <f>_xlfn.RANK.EQ(P545,$P$2:$P$1031)</f>
        <v>671</v>
      </c>
      <c r="R545" s="3">
        <v>78</v>
      </c>
      <c r="S545" s="3">
        <v>4</v>
      </c>
      <c r="T545" s="3">
        <v>2</v>
      </c>
      <c r="U545" s="3">
        <v>90</v>
      </c>
      <c r="V545" s="3">
        <v>45</v>
      </c>
      <c r="W545" s="3">
        <v>0.27900000000000003</v>
      </c>
      <c r="X545" s="3">
        <f>_xlfn.RANK.EQ(W545,$W$2:$W$1031)</f>
        <v>871</v>
      </c>
      <c r="Y545" s="3">
        <v>0.39100000000000001</v>
      </c>
      <c r="Z545" s="3">
        <f>_xlfn.RANK.EQ(Y545,$Y$2:$Y$1031)</f>
        <v>472</v>
      </c>
      <c r="AA545" s="3">
        <v>0.48899999999999999</v>
      </c>
      <c r="AB545" s="3">
        <f>_xlfn.RANK.EQ(AA545,$AA$2:$AA$1031)</f>
        <v>742</v>
      </c>
      <c r="AC545" s="17">
        <v>0.88100000000000001</v>
      </c>
      <c r="AD545" s="28">
        <f>_xlfn.RANK.EQ(AC545,$AC$2:$AC$1031)</f>
        <v>663</v>
      </c>
      <c r="AE545" s="21">
        <v>141</v>
      </c>
      <c r="AF545" s="31">
        <f>_xlfn.RANK.EQ(AE545,$AE$2:$AE$1031)</f>
        <v>620</v>
      </c>
      <c r="AG545" s="3">
        <v>230</v>
      </c>
      <c r="AH545" s="3">
        <v>3</v>
      </c>
      <c r="AI545" s="3">
        <v>2</v>
      </c>
      <c r="AJ545" s="3">
        <v>2</v>
      </c>
      <c r="AK545" s="3">
        <v>8</v>
      </c>
      <c r="AL545" s="3">
        <v>6</v>
      </c>
      <c r="AM545" s="21">
        <v>6.8</v>
      </c>
      <c r="AN545" s="21">
        <f>_xlfn.RANK.EQ(AM545,$AM$2:$AM$1031)</f>
        <v>505</v>
      </c>
      <c r="AO545" s="21">
        <f>_xlfn.IFNA(VLOOKUP(C545, 'FanGraphs Plus Stats 1-2000'!$D$2:$L$1048576, MATCH("wRC+", FanGraphs_Plus_Stats_1_1500[[#Headers],[ID]:[BABIP+]], 0), FALSE), 0)</f>
        <v>141</v>
      </c>
      <c r="AP545" s="21">
        <f>_xlfn.RANK.EQ(AO545,$AO$2:$AO$1031)</f>
        <v>600</v>
      </c>
      <c r="AQ545" s="23">
        <f>(AM545/H545)*162</f>
        <v>7.9826086956521731</v>
      </c>
      <c r="AR545" s="21">
        <f>_xlfn.RANK.EQ(AQ545,$AQ$2:$AQ$1031)</f>
        <v>333</v>
      </c>
      <c r="AS545" s="3">
        <v>4.8</v>
      </c>
      <c r="AT545" s="3">
        <f>_xlfn.RANK.EQ(AS545,$AS$2:$AS$1031)</f>
        <v>459</v>
      </c>
      <c r="AU545" s="3">
        <v>5.7</v>
      </c>
      <c r="AV545" s="3">
        <f>_xlfn.RANK.EQ(AU545,$AU$2:$AU$1031)</f>
        <v>641</v>
      </c>
      <c r="AW545" s="14">
        <v>1.5</v>
      </c>
      <c r="AX545" s="3">
        <f>_xlfn.RANK.EQ(AW545,$AW$2:$AW$1031)</f>
        <v>331</v>
      </c>
      <c r="AY545" s="3">
        <v>28</v>
      </c>
      <c r="AZ545" s="3">
        <v>2</v>
      </c>
      <c r="BA545" s="3">
        <v>2</v>
      </c>
      <c r="BB545" s="3">
        <v>4</v>
      </c>
      <c r="BC545" s="3">
        <v>11</v>
      </c>
      <c r="BD545" s="3" t="s">
        <v>692</v>
      </c>
      <c r="BE545" s="13">
        <f>GEOMEAN(AN545,AF545,AP545,AR545)</f>
        <v>500.11472051157307</v>
      </c>
    </row>
    <row r="546" spans="1:57" x14ac:dyDescent="0.45">
      <c r="A546" s="1">
        <f>_xlfn.RANK.EQ(AM546, $AM$2:$AM$1031)</f>
        <v>314</v>
      </c>
      <c r="B546" s="3" t="s">
        <v>467</v>
      </c>
      <c r="C546" s="3" t="str">
        <f>_xlfn.CONCAT(B546, " - ", D546)</f>
        <v>Nick Markakis - 2008</v>
      </c>
      <c r="D546" s="3">
        <v>2008</v>
      </c>
      <c r="E546" s="3">
        <v>24</v>
      </c>
      <c r="F546" s="3" t="s">
        <v>61</v>
      </c>
      <c r="G546" s="3" t="s">
        <v>43</v>
      </c>
      <c r="H546" s="3">
        <v>157</v>
      </c>
      <c r="I546" s="3">
        <v>697</v>
      </c>
      <c r="J546" s="3">
        <v>595</v>
      </c>
      <c r="K546" s="3">
        <v>106</v>
      </c>
      <c r="L546" s="3">
        <v>182</v>
      </c>
      <c r="M546" s="3">
        <v>113</v>
      </c>
      <c r="N546" s="3">
        <v>48</v>
      </c>
      <c r="O546" s="3">
        <v>1</v>
      </c>
      <c r="P546" s="3">
        <v>20</v>
      </c>
      <c r="Q546" s="3">
        <f>_xlfn.RANK.EQ(P546,$P$2:$P$1031)</f>
        <v>753</v>
      </c>
      <c r="R546" s="3">
        <v>87</v>
      </c>
      <c r="S546" s="3">
        <v>10</v>
      </c>
      <c r="T546" s="3">
        <v>7</v>
      </c>
      <c r="U546" s="3">
        <v>99</v>
      </c>
      <c r="V546" s="3">
        <v>113</v>
      </c>
      <c r="W546" s="3">
        <v>0.30599999999999999</v>
      </c>
      <c r="X546" s="3">
        <f>_xlfn.RANK.EQ(W546,$W$2:$W$1031)</f>
        <v>495</v>
      </c>
      <c r="Y546" s="3">
        <v>0.40600000000000003</v>
      </c>
      <c r="Z546" s="3">
        <f>_xlfn.RANK.EQ(Y546,$Y$2:$Y$1031)</f>
        <v>312</v>
      </c>
      <c r="AA546" s="3">
        <v>0.49099999999999999</v>
      </c>
      <c r="AB546" s="3">
        <f>_xlfn.RANK.EQ(AA546,$AA$2:$AA$1031)</f>
        <v>732</v>
      </c>
      <c r="AC546" s="17">
        <v>0.89700000000000002</v>
      </c>
      <c r="AD546" s="28">
        <f>_xlfn.RANK.EQ(AC546,$AC$2:$AC$1031)</f>
        <v>596</v>
      </c>
      <c r="AE546" s="21">
        <v>136</v>
      </c>
      <c r="AF546" s="31">
        <f>_xlfn.RANK.EQ(AE546,$AE$2:$AE$1031)</f>
        <v>709</v>
      </c>
      <c r="AG546" s="3">
        <v>292</v>
      </c>
      <c r="AH546" s="3">
        <v>10</v>
      </c>
      <c r="AI546" s="3">
        <v>2</v>
      </c>
      <c r="AJ546" s="3">
        <v>0</v>
      </c>
      <c r="AK546" s="3">
        <v>1</v>
      </c>
      <c r="AL546" s="3">
        <v>7</v>
      </c>
      <c r="AM546" s="21">
        <v>7.4</v>
      </c>
      <c r="AN546" s="21">
        <f>_xlfn.RANK.EQ(AM546,$AM$2:$AM$1031)</f>
        <v>314</v>
      </c>
      <c r="AO546" s="21">
        <f>_xlfn.IFNA(VLOOKUP(C546, 'FanGraphs Plus Stats 1-2000'!$D$2:$L$1048576, MATCH("wRC+", FanGraphs_Plus_Stats_1_1500[[#Headers],[ID]:[BABIP+]], 0), FALSE), 0)</f>
        <v>0</v>
      </c>
      <c r="AP546" s="21">
        <f>_xlfn.RANK.EQ(AO546,$AO$2:$AO$1031)</f>
        <v>654</v>
      </c>
      <c r="AQ546" s="23">
        <f>(AM546/H546)*162</f>
        <v>7.6356687898089177</v>
      </c>
      <c r="AR546" s="21">
        <f>_xlfn.RANK.EQ(AQ546,$AQ$2:$AQ$1031)</f>
        <v>430</v>
      </c>
      <c r="AS546" s="3">
        <v>5.0999999999999996</v>
      </c>
      <c r="AT546" s="3">
        <f>_xlfn.RANK.EQ(AS546,$AS$2:$AS$1031)</f>
        <v>359</v>
      </c>
      <c r="AU546" s="3">
        <v>5.0999999999999996</v>
      </c>
      <c r="AV546" s="3">
        <f>_xlfn.RANK.EQ(AU546,$AU$2:$AU$1031)</f>
        <v>810</v>
      </c>
      <c r="AW546" s="14">
        <v>1.8</v>
      </c>
      <c r="AX546" s="3">
        <f>_xlfn.RANK.EQ(AW546,$AW$2:$AW$1031)</f>
        <v>246</v>
      </c>
      <c r="AY546" s="3">
        <v>35</v>
      </c>
      <c r="AZ546" s="3">
        <v>1</v>
      </c>
      <c r="BA546" s="3">
        <v>-4</v>
      </c>
      <c r="BB546" s="3">
        <v>-2</v>
      </c>
      <c r="BC546" s="3">
        <v>22</v>
      </c>
      <c r="BD546" s="3" t="s">
        <v>166</v>
      </c>
      <c r="BE546" s="13">
        <f>GEOMEAN(AN546,AF546,AP546,AR546)</f>
        <v>500.21363048704217</v>
      </c>
    </row>
    <row r="547" spans="1:57" x14ac:dyDescent="0.45">
      <c r="A547" s="1">
        <f>_xlfn.RANK.EQ(AM547, $AM$2:$AM$1031)</f>
        <v>817</v>
      </c>
      <c r="B547" s="3" t="s">
        <v>949</v>
      </c>
      <c r="C547" s="3" t="str">
        <f>_xlfn.CONCAT(B547, " - ", D547)</f>
        <v>Mitchell Page - 1977</v>
      </c>
      <c r="D547" s="3">
        <v>1977</v>
      </c>
      <c r="E547" s="3">
        <v>25</v>
      </c>
      <c r="F547" s="3" t="s">
        <v>128</v>
      </c>
      <c r="G547" s="3" t="s">
        <v>43</v>
      </c>
      <c r="H547" s="3">
        <v>145</v>
      </c>
      <c r="I547" s="3">
        <v>592</v>
      </c>
      <c r="J547" s="3">
        <v>501</v>
      </c>
      <c r="K547" s="3">
        <v>85</v>
      </c>
      <c r="L547" s="3">
        <v>154</v>
      </c>
      <c r="M547" s="3">
        <v>97</v>
      </c>
      <c r="N547" s="3">
        <v>28</v>
      </c>
      <c r="O547" s="3">
        <v>8</v>
      </c>
      <c r="P547" s="3">
        <v>21</v>
      </c>
      <c r="Q547" s="3">
        <f>_xlfn.RANK.EQ(P547,$P$2:$P$1031)</f>
        <v>729</v>
      </c>
      <c r="R547" s="3">
        <v>75</v>
      </c>
      <c r="S547" s="3">
        <v>42</v>
      </c>
      <c r="T547" s="3">
        <v>5</v>
      </c>
      <c r="U547" s="3">
        <v>78</v>
      </c>
      <c r="V547" s="3">
        <v>95</v>
      </c>
      <c r="W547" s="3">
        <v>0.307</v>
      </c>
      <c r="X547" s="3">
        <f>_xlfn.RANK.EQ(W547,$W$2:$W$1031)</f>
        <v>477</v>
      </c>
      <c r="Y547" s="3">
        <v>0.40500000000000003</v>
      </c>
      <c r="Z547" s="3">
        <f>_xlfn.RANK.EQ(Y547,$Y$2:$Y$1031)</f>
        <v>320</v>
      </c>
      <c r="AA547" s="3">
        <v>0.52100000000000002</v>
      </c>
      <c r="AB547" s="3">
        <f>_xlfn.RANK.EQ(AA547,$AA$2:$AA$1031)</f>
        <v>577</v>
      </c>
      <c r="AC547" s="17">
        <v>0.92600000000000005</v>
      </c>
      <c r="AD547" s="28">
        <f>_xlfn.RANK.EQ(AC547,$AC$2:$AC$1031)</f>
        <v>466</v>
      </c>
      <c r="AE547" s="21">
        <v>154</v>
      </c>
      <c r="AF547" s="31">
        <f>_xlfn.RANK.EQ(AE547,$AE$2:$AE$1031)</f>
        <v>382</v>
      </c>
      <c r="AG547" s="3">
        <v>261</v>
      </c>
      <c r="AH547" s="3">
        <v>7</v>
      </c>
      <c r="AI547" s="3">
        <v>6</v>
      </c>
      <c r="AJ547" s="3">
        <v>4</v>
      </c>
      <c r="AK547" s="3">
        <v>3</v>
      </c>
      <c r="AL547" s="3">
        <v>6</v>
      </c>
      <c r="AM547" s="21">
        <v>6.1</v>
      </c>
      <c r="AN547" s="21">
        <f>_xlfn.RANK.EQ(AM547,$AM$2:$AM$1031)</f>
        <v>817</v>
      </c>
      <c r="AO547" s="21">
        <f>_xlfn.IFNA(VLOOKUP(C547, 'FanGraphs Plus Stats 1-2000'!$D$2:$L$1048576, MATCH("wRC+", FanGraphs_Plus_Stats_1_1500[[#Headers],[ID]:[BABIP+]], 0), FALSE), 0)</f>
        <v>157</v>
      </c>
      <c r="AP547" s="21">
        <f>_xlfn.RANK.EQ(AO547,$AO$2:$AO$1031)</f>
        <v>285</v>
      </c>
      <c r="AQ547" s="23">
        <f>(AM547/H547)*162</f>
        <v>6.8151724137931025</v>
      </c>
      <c r="AR547" s="21">
        <f>_xlfn.RANK.EQ(AQ547,$AQ$2:$AQ$1031)</f>
        <v>719</v>
      </c>
      <c r="AS547" s="3">
        <v>4</v>
      </c>
      <c r="AT547" s="3">
        <f>_xlfn.RANK.EQ(AS547,$AS$2:$AS$1031)</f>
        <v>814</v>
      </c>
      <c r="AU547" s="3">
        <v>6</v>
      </c>
      <c r="AV547" s="3">
        <f>_xlfn.RANK.EQ(AU547,$AU$2:$AU$1031)</f>
        <v>548</v>
      </c>
      <c r="AW547" s="14">
        <v>-0.5</v>
      </c>
      <c r="AX547" s="3">
        <f>_xlfn.RANK.EQ(AW547,$AW$2:$AW$1031)</f>
        <v>885</v>
      </c>
      <c r="AY547" s="3">
        <v>38</v>
      </c>
      <c r="AZ547" s="3">
        <v>1</v>
      </c>
      <c r="BA547" s="3">
        <v>5</v>
      </c>
      <c r="BB547" s="3">
        <v>6</v>
      </c>
      <c r="BC547" s="3">
        <v>1</v>
      </c>
      <c r="BD547" s="3" t="s">
        <v>950</v>
      </c>
      <c r="BE547" s="13">
        <f>GEOMEAN(AN547,AF547,AP547,AR547)</f>
        <v>502.88049650111742</v>
      </c>
    </row>
    <row r="548" spans="1:57" x14ac:dyDescent="0.45">
      <c r="A548" s="1">
        <f>_xlfn.RANK.EQ(AM548, $AM$2:$AM$1031)</f>
        <v>533</v>
      </c>
      <c r="B548" s="3" t="s">
        <v>665</v>
      </c>
      <c r="C548" s="3" t="str">
        <f>_xlfn.CONCAT(B548, " - ", D548)</f>
        <v>Roy White - 1971</v>
      </c>
      <c r="D548" s="3">
        <v>1971</v>
      </c>
      <c r="E548" s="3">
        <v>27</v>
      </c>
      <c r="F548" s="3" t="s">
        <v>42</v>
      </c>
      <c r="G548" s="3" t="s">
        <v>43</v>
      </c>
      <c r="H548" s="3">
        <v>147</v>
      </c>
      <c r="I548" s="3">
        <v>634</v>
      </c>
      <c r="J548" s="3">
        <v>524</v>
      </c>
      <c r="K548" s="3">
        <v>86</v>
      </c>
      <c r="L548" s="3">
        <v>153</v>
      </c>
      <c r="M548" s="3">
        <v>105</v>
      </c>
      <c r="N548" s="3">
        <v>22</v>
      </c>
      <c r="O548" s="3">
        <v>7</v>
      </c>
      <c r="P548" s="3">
        <v>19</v>
      </c>
      <c r="Q548" s="3">
        <f>_xlfn.RANK.EQ(P548,$P$2:$P$1031)</f>
        <v>782</v>
      </c>
      <c r="R548" s="3">
        <v>84</v>
      </c>
      <c r="S548" s="3">
        <v>14</v>
      </c>
      <c r="T548" s="3">
        <v>7</v>
      </c>
      <c r="U548" s="3">
        <v>86</v>
      </c>
      <c r="V548" s="3">
        <v>66</v>
      </c>
      <c r="W548" s="3">
        <v>0.29199999999999998</v>
      </c>
      <c r="X548" s="3">
        <f>_xlfn.RANK.EQ(W548,$W$2:$W$1031)</f>
        <v>710</v>
      </c>
      <c r="Y548" s="3">
        <v>0.38800000000000001</v>
      </c>
      <c r="Z548" s="3">
        <f>_xlfn.RANK.EQ(Y548,$Y$2:$Y$1031)</f>
        <v>516</v>
      </c>
      <c r="AA548" s="3">
        <v>0.46899999999999997</v>
      </c>
      <c r="AB548" s="3">
        <f>_xlfn.RANK.EQ(AA548,$AA$2:$AA$1031)</f>
        <v>823</v>
      </c>
      <c r="AC548" s="17">
        <v>0.85699999999999998</v>
      </c>
      <c r="AD548" s="28">
        <f>_xlfn.RANK.EQ(AC548,$AC$2:$AC$1031)</f>
        <v>762</v>
      </c>
      <c r="AE548" s="21">
        <v>149</v>
      </c>
      <c r="AF548" s="31">
        <f>_xlfn.RANK.EQ(AE548,$AE$2:$AE$1031)</f>
        <v>461</v>
      </c>
      <c r="AG548" s="3">
        <v>246</v>
      </c>
      <c r="AH548" s="3">
        <v>10</v>
      </c>
      <c r="AI548" s="3">
        <v>7</v>
      </c>
      <c r="AJ548" s="3">
        <v>0</v>
      </c>
      <c r="AK548" s="3">
        <v>17</v>
      </c>
      <c r="AL548" s="3">
        <v>7</v>
      </c>
      <c r="AM548" s="21">
        <v>6.7</v>
      </c>
      <c r="AN548" s="21">
        <f>_xlfn.RANK.EQ(AM548,$AM$2:$AM$1031)</f>
        <v>533</v>
      </c>
      <c r="AO548" s="21">
        <f>_xlfn.IFNA(VLOOKUP(C548, 'FanGraphs Plus Stats 1-2000'!$D$2:$L$1048576, MATCH("wRC+", FanGraphs_Plus_Stats_1_1500[[#Headers],[ID]:[BABIP+]], 0), FALSE), 0)</f>
        <v>145</v>
      </c>
      <c r="AP548" s="21">
        <f>_xlfn.RANK.EQ(AO548,$AO$2:$AO$1031)</f>
        <v>514</v>
      </c>
      <c r="AQ548" s="23">
        <f>(AM548/H548)*162</f>
        <v>7.3836734693877553</v>
      </c>
      <c r="AR548" s="21">
        <f>_xlfn.RANK.EQ(AQ548,$AQ$2:$AQ$1031)</f>
        <v>510</v>
      </c>
      <c r="AS548" s="3">
        <v>4.5</v>
      </c>
      <c r="AT548" s="3">
        <f>_xlfn.RANK.EQ(AS548,$AS$2:$AS$1031)</f>
        <v>569</v>
      </c>
      <c r="AU548" s="3">
        <v>5.7</v>
      </c>
      <c r="AV548" s="3">
        <f>_xlfn.RANK.EQ(AU548,$AU$2:$AU$1031)</f>
        <v>641</v>
      </c>
      <c r="AW548" s="14">
        <v>0.2</v>
      </c>
      <c r="AX548" s="3">
        <f>_xlfn.RANK.EQ(AW548,$AW$2:$AW$1031)</f>
        <v>695</v>
      </c>
      <c r="AY548" s="3">
        <v>33</v>
      </c>
      <c r="AZ548" s="3">
        <v>2</v>
      </c>
      <c r="BA548" s="3">
        <v>4</v>
      </c>
      <c r="BB548" s="3">
        <v>6</v>
      </c>
      <c r="BC548" s="3">
        <v>9</v>
      </c>
      <c r="BD548" s="3" t="s">
        <v>130</v>
      </c>
      <c r="BE548" s="13">
        <f>GEOMEAN(AN548,AF548,AP548,AR548)</f>
        <v>503.7793449587021</v>
      </c>
    </row>
    <row r="549" spans="1:57" x14ac:dyDescent="0.45">
      <c r="A549" s="1">
        <f>_xlfn.RANK.EQ(AM549, $AM$2:$AM$1031)</f>
        <v>923</v>
      </c>
      <c r="B549" s="3" t="s">
        <v>509</v>
      </c>
      <c r="C549" s="3" t="str">
        <f>_xlfn.CONCAT(B549, " - ", D549)</f>
        <v>Carlos Delgado - 2003</v>
      </c>
      <c r="D549" s="3">
        <v>2003</v>
      </c>
      <c r="E549" s="3">
        <v>31</v>
      </c>
      <c r="F549" s="3" t="s">
        <v>308</v>
      </c>
      <c r="G549" s="3" t="s">
        <v>43</v>
      </c>
      <c r="H549" s="3">
        <v>161</v>
      </c>
      <c r="I549" s="3">
        <v>705</v>
      </c>
      <c r="J549" s="3">
        <v>570</v>
      </c>
      <c r="K549" s="3">
        <v>117</v>
      </c>
      <c r="L549" s="3">
        <v>172</v>
      </c>
      <c r="M549" s="3">
        <v>91</v>
      </c>
      <c r="N549" s="3">
        <v>38</v>
      </c>
      <c r="O549" s="3">
        <v>1</v>
      </c>
      <c r="P549" s="3">
        <v>42</v>
      </c>
      <c r="Q549" s="3">
        <f>_xlfn.RANK.EQ(P549,$P$2:$P$1031)</f>
        <v>117</v>
      </c>
      <c r="R549" s="3">
        <v>145</v>
      </c>
      <c r="S549" s="3">
        <v>0</v>
      </c>
      <c r="T549" s="3">
        <v>0</v>
      </c>
      <c r="U549" s="3">
        <v>109</v>
      </c>
      <c r="V549" s="3">
        <v>137</v>
      </c>
      <c r="W549" s="3">
        <v>0.30199999999999999</v>
      </c>
      <c r="X549" s="3">
        <f>_xlfn.RANK.EQ(W549,$W$2:$W$1031)</f>
        <v>565</v>
      </c>
      <c r="Y549" s="3">
        <v>0.42599999999999999</v>
      </c>
      <c r="Z549" s="3">
        <f>_xlfn.RANK.EQ(Y549,$Y$2:$Y$1031)</f>
        <v>159</v>
      </c>
      <c r="AA549" s="3">
        <v>0.59299999999999997</v>
      </c>
      <c r="AB549" s="3">
        <f>_xlfn.RANK.EQ(AA549,$AA$2:$AA$1031)</f>
        <v>211</v>
      </c>
      <c r="AC549" s="17">
        <v>1.0189999999999999</v>
      </c>
      <c r="AD549" s="28">
        <f>_xlfn.RANK.EQ(AC549,$AC$2:$AC$1031)</f>
        <v>168</v>
      </c>
      <c r="AE549" s="21">
        <v>161</v>
      </c>
      <c r="AF549" s="31">
        <f>_xlfn.RANK.EQ(AE549,$AE$2:$AE$1031)</f>
        <v>272</v>
      </c>
      <c r="AG549" s="3">
        <v>338</v>
      </c>
      <c r="AH549" s="3">
        <v>9</v>
      </c>
      <c r="AI549" s="3">
        <v>19</v>
      </c>
      <c r="AJ549" s="3">
        <v>0</v>
      </c>
      <c r="AK549" s="3">
        <v>7</v>
      </c>
      <c r="AL549" s="3">
        <v>23</v>
      </c>
      <c r="AM549" s="21">
        <v>5.9</v>
      </c>
      <c r="AN549" s="21">
        <f>_xlfn.RANK.EQ(AM549,$AM$2:$AM$1031)</f>
        <v>923</v>
      </c>
      <c r="AO549" s="21">
        <f>_xlfn.IFNA(VLOOKUP(C549, 'FanGraphs Plus Stats 1-2000'!$D$2:$L$1048576, MATCH("wRC+", FanGraphs_Plus_Stats_1_1500[[#Headers],[ID]:[BABIP+]], 0), FALSE), 0)</f>
        <v>159</v>
      </c>
      <c r="AP549" s="21">
        <f>_xlfn.RANK.EQ(AO549,$AO$2:$AO$1031)</f>
        <v>256</v>
      </c>
      <c r="AQ549" s="23">
        <f>(AM549/H549)*162</f>
        <v>5.9366459627329196</v>
      </c>
      <c r="AR549" s="21">
        <f>_xlfn.RANK.EQ(AQ549,$AQ$2:$AQ$1031)</f>
        <v>1014</v>
      </c>
      <c r="AS549" s="3">
        <v>3.4</v>
      </c>
      <c r="AT549" s="3">
        <f>_xlfn.RANK.EQ(AS549,$AS$2:$AS$1031)</f>
        <v>1010</v>
      </c>
      <c r="AU549" s="3">
        <v>6.5</v>
      </c>
      <c r="AV549" s="3">
        <f>_xlfn.RANK.EQ(AU549,$AU$2:$AU$1031)</f>
        <v>375</v>
      </c>
      <c r="AW549" s="14">
        <v>-1.4</v>
      </c>
      <c r="AX549" s="3">
        <f>_xlfn.RANK.EQ(AW549,$AW$2:$AW$1031)</f>
        <v>1004</v>
      </c>
      <c r="AY549" s="3">
        <v>50</v>
      </c>
      <c r="AZ549" s="3">
        <v>2</v>
      </c>
      <c r="BA549" s="3">
        <v>0</v>
      </c>
      <c r="BB549" s="3">
        <v>1</v>
      </c>
      <c r="BC549" s="3">
        <v>-6</v>
      </c>
      <c r="BD549" s="3" t="s">
        <v>536</v>
      </c>
      <c r="BE549" s="13">
        <f>GEOMEAN(AN549,AF549,AP549,AR549)</f>
        <v>505.25675830641376</v>
      </c>
    </row>
    <row r="550" spans="1:57" x14ac:dyDescent="0.45">
      <c r="A550" s="1">
        <f>_xlfn.RANK.EQ(AM550, $AM$2:$AM$1031)</f>
        <v>341</v>
      </c>
      <c r="B550" s="3" t="s">
        <v>297</v>
      </c>
      <c r="C550" s="3" t="str">
        <f>_xlfn.CONCAT(B550, " - ", D550)</f>
        <v>Bobby Grich - 1975</v>
      </c>
      <c r="D550" s="3">
        <v>1975</v>
      </c>
      <c r="E550" s="3">
        <v>26</v>
      </c>
      <c r="F550" s="3" t="s">
        <v>61</v>
      </c>
      <c r="G550" s="3" t="s">
        <v>43</v>
      </c>
      <c r="H550" s="3">
        <v>150</v>
      </c>
      <c r="I550" s="3">
        <v>655</v>
      </c>
      <c r="J550" s="3">
        <v>524</v>
      </c>
      <c r="K550" s="3">
        <v>81</v>
      </c>
      <c r="L550" s="3">
        <v>136</v>
      </c>
      <c r="M550" s="3">
        <v>93</v>
      </c>
      <c r="N550" s="3">
        <v>26</v>
      </c>
      <c r="O550" s="3">
        <v>4</v>
      </c>
      <c r="P550" s="3">
        <v>13</v>
      </c>
      <c r="Q550" s="3">
        <f>_xlfn.RANK.EQ(P550,$P$2:$P$1031)</f>
        <v>902</v>
      </c>
      <c r="R550" s="3">
        <v>57</v>
      </c>
      <c r="S550" s="3">
        <v>14</v>
      </c>
      <c r="T550" s="3">
        <v>10</v>
      </c>
      <c r="U550" s="3">
        <v>107</v>
      </c>
      <c r="V550" s="3">
        <v>88</v>
      </c>
      <c r="W550" s="3">
        <v>0.26</v>
      </c>
      <c r="X550" s="3">
        <f>_xlfn.RANK.EQ(W550,$W$2:$W$1031)</f>
        <v>998</v>
      </c>
      <c r="Y550" s="3">
        <v>0.38900000000000001</v>
      </c>
      <c r="Z550" s="3">
        <f>_xlfn.RANK.EQ(Y550,$Y$2:$Y$1031)</f>
        <v>509</v>
      </c>
      <c r="AA550" s="3">
        <v>0.39900000000000002</v>
      </c>
      <c r="AB550" s="3">
        <f>_xlfn.RANK.EQ(AA550,$AA$2:$AA$1031)</f>
        <v>998</v>
      </c>
      <c r="AC550" s="17">
        <v>0.78700000000000003</v>
      </c>
      <c r="AD550" s="28">
        <f>_xlfn.RANK.EQ(AC550,$AC$2:$AC$1031)</f>
        <v>956</v>
      </c>
      <c r="AE550" s="21">
        <v>130</v>
      </c>
      <c r="AF550" s="31">
        <f>_xlfn.RANK.EQ(AE550,$AE$2:$AE$1031)</f>
        <v>799</v>
      </c>
      <c r="AG550" s="3">
        <v>209</v>
      </c>
      <c r="AH550" s="3">
        <v>9</v>
      </c>
      <c r="AI550" s="3">
        <v>8</v>
      </c>
      <c r="AJ550" s="3">
        <v>9</v>
      </c>
      <c r="AK550" s="3">
        <v>7</v>
      </c>
      <c r="AL550" s="3">
        <v>4</v>
      </c>
      <c r="AM550" s="21">
        <v>7.3</v>
      </c>
      <c r="AN550" s="21">
        <f>_xlfn.RANK.EQ(AM550,$AM$2:$AM$1031)</f>
        <v>341</v>
      </c>
      <c r="AO550" s="21">
        <f>_xlfn.IFNA(VLOOKUP(C550, 'FanGraphs Plus Stats 1-2000'!$D$2:$L$1048576, MATCH("wRC+", FanGraphs_Plus_Stats_1_1500[[#Headers],[ID]:[BABIP+]], 0), FALSE), 0)</f>
        <v>0</v>
      </c>
      <c r="AP550" s="21">
        <f>_xlfn.RANK.EQ(AO550,$AO$2:$AO$1031)</f>
        <v>654</v>
      </c>
      <c r="AQ550" s="23">
        <f>(AM550/H550)*162</f>
        <v>7.8839999999999995</v>
      </c>
      <c r="AR550" s="21">
        <f>_xlfn.RANK.EQ(AQ550,$AQ$2:$AQ$1031)</f>
        <v>367</v>
      </c>
      <c r="AS550" s="3">
        <v>5.0999999999999996</v>
      </c>
      <c r="AT550" s="3">
        <f>_xlfn.RANK.EQ(AS550,$AS$2:$AS$1031)</f>
        <v>359</v>
      </c>
      <c r="AU550" s="3">
        <v>5.4</v>
      </c>
      <c r="AV550" s="3">
        <f>_xlfn.RANK.EQ(AU550,$AU$2:$AU$1031)</f>
        <v>732</v>
      </c>
      <c r="AW550" s="14">
        <v>2.5</v>
      </c>
      <c r="AX550" s="3">
        <f>_xlfn.RANK.EQ(AW550,$AW$2:$AW$1031)</f>
        <v>88</v>
      </c>
      <c r="AY550" s="3">
        <v>24</v>
      </c>
      <c r="AZ550" s="3">
        <v>0</v>
      </c>
      <c r="BA550" s="3">
        <v>0</v>
      </c>
      <c r="BB550" s="3">
        <v>0</v>
      </c>
      <c r="BC550" s="3">
        <v>17</v>
      </c>
      <c r="BD550" s="3" t="s">
        <v>79</v>
      </c>
      <c r="BE550" s="13">
        <f>GEOMEAN(AN550,AF550,AP550,AR550)</f>
        <v>505.69218575866148</v>
      </c>
    </row>
    <row r="551" spans="1:57" x14ac:dyDescent="0.45">
      <c r="A551" s="1">
        <f>_xlfn.RANK.EQ(AM551, $AM$2:$AM$1031)</f>
        <v>619</v>
      </c>
      <c r="B551" s="3" t="s">
        <v>802</v>
      </c>
      <c r="C551" s="3" t="str">
        <f>_xlfn.CONCAT(B551, " - ", D551)</f>
        <v>Harry Walker - 1947</v>
      </c>
      <c r="D551" s="3">
        <v>1947</v>
      </c>
      <c r="E551" s="3">
        <v>28</v>
      </c>
      <c r="F551" s="3" t="s">
        <v>803</v>
      </c>
      <c r="G551" s="3" t="s">
        <v>52</v>
      </c>
      <c r="H551" s="3">
        <v>140</v>
      </c>
      <c r="I551" s="3">
        <v>598</v>
      </c>
      <c r="J551" s="3">
        <v>513</v>
      </c>
      <c r="K551" s="3">
        <v>81</v>
      </c>
      <c r="L551" s="3">
        <v>186</v>
      </c>
      <c r="M551" s="3">
        <v>140</v>
      </c>
      <c r="N551" s="3">
        <v>29</v>
      </c>
      <c r="O551" s="3">
        <v>16</v>
      </c>
      <c r="P551" s="3">
        <v>1</v>
      </c>
      <c r="Q551" s="3">
        <f>_xlfn.RANK.EQ(P551,$P$2:$P$1031)</f>
        <v>1025</v>
      </c>
      <c r="R551" s="3">
        <v>41</v>
      </c>
      <c r="S551" s="3">
        <v>13</v>
      </c>
      <c r="T551" s="3">
        <v>5</v>
      </c>
      <c r="U551" s="3">
        <v>63</v>
      </c>
      <c r="V551" s="3">
        <v>39</v>
      </c>
      <c r="W551" s="3">
        <v>0.36299999999999999</v>
      </c>
      <c r="X551" s="3">
        <f>_xlfn.RANK.EQ(W551,$W$2:$W$1031)</f>
        <v>20</v>
      </c>
      <c r="Y551" s="3">
        <v>0.436</v>
      </c>
      <c r="Z551" s="3">
        <f>_xlfn.RANK.EQ(Y551,$Y$2:$Y$1031)</f>
        <v>110</v>
      </c>
      <c r="AA551" s="3">
        <v>0.48699999999999999</v>
      </c>
      <c r="AB551" s="3">
        <f>_xlfn.RANK.EQ(AA551,$AA$2:$AA$1031)</f>
        <v>752</v>
      </c>
      <c r="AC551" s="17">
        <v>0.92400000000000004</v>
      </c>
      <c r="AD551" s="28">
        <f>_xlfn.RANK.EQ(AC551,$AC$2:$AC$1031)</f>
        <v>474</v>
      </c>
      <c r="AE551" s="21">
        <v>150</v>
      </c>
      <c r="AF551" s="31">
        <f>_xlfn.RANK.EQ(AE551,$AE$2:$AE$1031)</f>
        <v>440</v>
      </c>
      <c r="AG551" s="3">
        <v>250</v>
      </c>
      <c r="AH551" s="3">
        <v>10</v>
      </c>
      <c r="AI551" s="3">
        <v>4</v>
      </c>
      <c r="AJ551" s="3">
        <v>18</v>
      </c>
      <c r="AK551" s="2"/>
      <c r="AL551" s="3">
        <v>4</v>
      </c>
      <c r="AM551" s="21">
        <v>6.5</v>
      </c>
      <c r="AN551" s="21">
        <f>_xlfn.RANK.EQ(AM551,$AM$2:$AM$1031)</f>
        <v>619</v>
      </c>
      <c r="AO551" s="21">
        <f>_xlfn.IFNA(VLOOKUP(C551, 'FanGraphs Plus Stats 1-2000'!$D$2:$L$1048576, MATCH("wRC+", FanGraphs_Plus_Stats_1_1500[[#Headers],[ID]:[BABIP+]], 0), FALSE), 0)</f>
        <v>145</v>
      </c>
      <c r="AP551" s="21">
        <f>_xlfn.RANK.EQ(AO551,$AO$2:$AO$1031)</f>
        <v>514</v>
      </c>
      <c r="AQ551" s="23">
        <f>(AM551/H551)*162</f>
        <v>7.5214285714285714</v>
      </c>
      <c r="AR551" s="21">
        <f>_xlfn.RANK.EQ(AQ551,$AQ$2:$AQ$1031)</f>
        <v>471</v>
      </c>
      <c r="AS551" s="3">
        <v>4.0999999999999996</v>
      </c>
      <c r="AT551" s="3">
        <f>_xlfn.RANK.EQ(AS551,$AS$2:$AS$1031)</f>
        <v>761</v>
      </c>
      <c r="AU551" s="3">
        <v>6.4</v>
      </c>
      <c r="AV551" s="3">
        <f>_xlfn.RANK.EQ(AU551,$AU$2:$AU$1031)</f>
        <v>405</v>
      </c>
      <c r="AW551" s="14">
        <v>0</v>
      </c>
      <c r="AX551" s="3">
        <f>_xlfn.RANK.EQ(AW551,$AW$2:$AW$1031)</f>
        <v>747</v>
      </c>
      <c r="AY551" s="3">
        <v>40</v>
      </c>
      <c r="AZ551" s="3">
        <v>1</v>
      </c>
      <c r="BA551" s="3">
        <v>1</v>
      </c>
      <c r="BB551" s="3">
        <v>2</v>
      </c>
      <c r="BC551" s="3">
        <v>1</v>
      </c>
      <c r="BD551" s="3" t="s">
        <v>804</v>
      </c>
      <c r="BE551" s="13">
        <f>GEOMEAN(AN551,AF551,AP551,AR551)</f>
        <v>506.73609215079762</v>
      </c>
    </row>
    <row r="552" spans="1:57" x14ac:dyDescent="0.45">
      <c r="A552" s="1">
        <f>_xlfn.RANK.EQ(AM552, $AM$2:$AM$1031)</f>
        <v>874</v>
      </c>
      <c r="B552" s="3" t="s">
        <v>119</v>
      </c>
      <c r="C552" s="3" t="str">
        <f>_xlfn.CONCAT(B552, " - ", D552)</f>
        <v>Al Rosen - 1952</v>
      </c>
      <c r="D552" s="3">
        <v>1952</v>
      </c>
      <c r="E552" s="3">
        <v>28</v>
      </c>
      <c r="F552" s="3" t="s">
        <v>110</v>
      </c>
      <c r="G552" s="3" t="s">
        <v>43</v>
      </c>
      <c r="H552" s="3">
        <v>148</v>
      </c>
      <c r="I552" s="3">
        <v>649</v>
      </c>
      <c r="J552" s="3">
        <v>567</v>
      </c>
      <c r="K552" s="3">
        <v>101</v>
      </c>
      <c r="L552" s="3">
        <v>171</v>
      </c>
      <c r="M552" s="3">
        <v>106</v>
      </c>
      <c r="N552" s="3">
        <v>32</v>
      </c>
      <c r="O552" s="3">
        <v>5</v>
      </c>
      <c r="P552" s="3">
        <v>28</v>
      </c>
      <c r="Q552" s="3">
        <f>_xlfn.RANK.EQ(P552,$P$2:$P$1031)</f>
        <v>516</v>
      </c>
      <c r="R552" s="3">
        <v>105</v>
      </c>
      <c r="S552" s="3">
        <v>8</v>
      </c>
      <c r="T552" s="3">
        <v>6</v>
      </c>
      <c r="U552" s="3">
        <v>75</v>
      </c>
      <c r="V552" s="3">
        <v>54</v>
      </c>
      <c r="W552" s="3">
        <v>0.30199999999999999</v>
      </c>
      <c r="X552" s="3">
        <f>_xlfn.RANK.EQ(W552,$W$2:$W$1031)</f>
        <v>565</v>
      </c>
      <c r="Y552" s="3">
        <v>0.38700000000000001</v>
      </c>
      <c r="Z552" s="3">
        <f>_xlfn.RANK.EQ(Y552,$Y$2:$Y$1031)</f>
        <v>529</v>
      </c>
      <c r="AA552" s="3">
        <v>0.52400000000000002</v>
      </c>
      <c r="AB552" s="3">
        <f>_xlfn.RANK.EQ(AA552,$AA$2:$AA$1031)</f>
        <v>560</v>
      </c>
      <c r="AC552" s="17">
        <v>0.91100000000000003</v>
      </c>
      <c r="AD552" s="28">
        <f>_xlfn.RANK.EQ(AC552,$AC$2:$AC$1031)</f>
        <v>538</v>
      </c>
      <c r="AE552" s="21">
        <v>160</v>
      </c>
      <c r="AF552" s="31">
        <f>_xlfn.RANK.EQ(AE552,$AE$2:$AE$1031)</f>
        <v>283</v>
      </c>
      <c r="AG552" s="3">
        <v>297</v>
      </c>
      <c r="AH552" s="3">
        <v>18</v>
      </c>
      <c r="AI552" s="3">
        <v>4</v>
      </c>
      <c r="AJ552" s="3">
        <v>3</v>
      </c>
      <c r="AK552" s="2"/>
      <c r="AL552" s="3">
        <v>9</v>
      </c>
      <c r="AM552" s="21">
        <v>6</v>
      </c>
      <c r="AN552" s="21">
        <f>_xlfn.RANK.EQ(AM552,$AM$2:$AM$1031)</f>
        <v>874</v>
      </c>
      <c r="AO552" s="21">
        <f>_xlfn.IFNA(VLOOKUP(C552, 'FanGraphs Plus Stats 1-2000'!$D$2:$L$1048576, MATCH("wRC+", FanGraphs_Plus_Stats_1_1500[[#Headers],[ID]:[BABIP+]], 0), FALSE), 0)</f>
        <v>155</v>
      </c>
      <c r="AP552" s="21">
        <f>_xlfn.RANK.EQ(AO552,$AO$2:$AO$1031)</f>
        <v>323</v>
      </c>
      <c r="AQ552" s="23">
        <f>(AM552/H552)*162</f>
        <v>6.5675675675675675</v>
      </c>
      <c r="AR552" s="21">
        <f>_xlfn.RANK.EQ(AQ552,$AQ$2:$AQ$1031)</f>
        <v>829</v>
      </c>
      <c r="AS552" s="3">
        <v>4</v>
      </c>
      <c r="AT552" s="3">
        <f>_xlfn.RANK.EQ(AS552,$AS$2:$AS$1031)</f>
        <v>814</v>
      </c>
      <c r="AU552" s="3">
        <v>6.3</v>
      </c>
      <c r="AV552" s="3">
        <f>_xlfn.RANK.EQ(AU552,$AU$2:$AU$1031)</f>
        <v>443</v>
      </c>
      <c r="AW552" s="14">
        <v>-0.3</v>
      </c>
      <c r="AX552" s="3">
        <f>_xlfn.RANK.EQ(AW552,$AW$2:$AW$1031)</f>
        <v>839</v>
      </c>
      <c r="AY552" s="3">
        <v>43</v>
      </c>
      <c r="AZ552" s="3">
        <v>-2</v>
      </c>
      <c r="BA552" s="3">
        <v>0</v>
      </c>
      <c r="BB552" s="3">
        <v>-2</v>
      </c>
      <c r="BC552" s="3">
        <v>-3</v>
      </c>
      <c r="BD552" s="3" t="s">
        <v>984</v>
      </c>
      <c r="BE552" s="13">
        <f>GEOMEAN(AN552,AF552,AP552,AR552)</f>
        <v>507.29867764388507</v>
      </c>
    </row>
    <row r="553" spans="1:57" x14ac:dyDescent="0.45">
      <c r="A553" s="1">
        <f>_xlfn.RANK.EQ(AM553, $AM$2:$AM$1031)</f>
        <v>399</v>
      </c>
      <c r="B553" s="3" t="s">
        <v>89</v>
      </c>
      <c r="C553" s="3" t="str">
        <f>_xlfn.CONCAT(B553, " - ", D553)</f>
        <v>Robin Yount - 1980</v>
      </c>
      <c r="D553" s="3">
        <v>1980</v>
      </c>
      <c r="E553" s="3">
        <v>24</v>
      </c>
      <c r="F553" s="3" t="s">
        <v>90</v>
      </c>
      <c r="G553" s="3" t="s">
        <v>43</v>
      </c>
      <c r="H553" s="3">
        <v>143</v>
      </c>
      <c r="I553" s="3">
        <v>647</v>
      </c>
      <c r="J553" s="3">
        <v>611</v>
      </c>
      <c r="K553" s="3">
        <v>121</v>
      </c>
      <c r="L553" s="3">
        <v>179</v>
      </c>
      <c r="M553" s="3">
        <v>97</v>
      </c>
      <c r="N553" s="3">
        <v>49</v>
      </c>
      <c r="O553" s="3">
        <v>10</v>
      </c>
      <c r="P553" s="3">
        <v>23</v>
      </c>
      <c r="Q553" s="3">
        <f>_xlfn.RANK.EQ(P553,$P$2:$P$1031)</f>
        <v>671</v>
      </c>
      <c r="R553" s="3">
        <v>87</v>
      </c>
      <c r="S553" s="3">
        <v>20</v>
      </c>
      <c r="T553" s="3">
        <v>5</v>
      </c>
      <c r="U553" s="3">
        <v>26</v>
      </c>
      <c r="V553" s="3">
        <v>67</v>
      </c>
      <c r="W553" s="3">
        <v>0.29299999999999998</v>
      </c>
      <c r="X553" s="3">
        <f>_xlfn.RANK.EQ(W553,$W$2:$W$1031)</f>
        <v>692</v>
      </c>
      <c r="Y553" s="3">
        <v>0.32100000000000001</v>
      </c>
      <c r="Z553" s="3">
        <f>_xlfn.RANK.EQ(Y553,$Y$2:$Y$1031)</f>
        <v>1013</v>
      </c>
      <c r="AA553" s="3">
        <v>0.51900000000000002</v>
      </c>
      <c r="AB553" s="3">
        <f>_xlfn.RANK.EQ(AA553,$AA$2:$AA$1031)</f>
        <v>584</v>
      </c>
      <c r="AC553" s="17">
        <v>0.84</v>
      </c>
      <c r="AD553" s="28">
        <f>_xlfn.RANK.EQ(AC553,$AC$2:$AC$1031)</f>
        <v>828</v>
      </c>
      <c r="AE553" s="21">
        <v>130</v>
      </c>
      <c r="AF553" s="31">
        <f>_xlfn.RANK.EQ(AE553,$AE$2:$AE$1031)</f>
        <v>799</v>
      </c>
      <c r="AG553" s="3">
        <v>317</v>
      </c>
      <c r="AH553" s="3">
        <v>8</v>
      </c>
      <c r="AI553" s="3">
        <v>1</v>
      </c>
      <c r="AJ553" s="3">
        <v>6</v>
      </c>
      <c r="AK553" s="3">
        <v>3</v>
      </c>
      <c r="AL553" s="3">
        <v>1</v>
      </c>
      <c r="AM553" s="21">
        <v>7.1</v>
      </c>
      <c r="AN553" s="21">
        <f>_xlfn.RANK.EQ(AM553,$AM$2:$AM$1031)</f>
        <v>399</v>
      </c>
      <c r="AO553" s="21">
        <f>_xlfn.IFNA(VLOOKUP(C553, 'FanGraphs Plus Stats 1-2000'!$D$2:$L$1048576, MATCH("wRC+", FanGraphs_Plus_Stats_1_1500[[#Headers],[ID]:[BABIP+]], 0), FALSE), 0)</f>
        <v>0</v>
      </c>
      <c r="AP553" s="21">
        <f>_xlfn.RANK.EQ(AO553,$AO$2:$AO$1031)</f>
        <v>654</v>
      </c>
      <c r="AQ553" s="23">
        <f>(AM553/H553)*162</f>
        <v>8.0433566433566419</v>
      </c>
      <c r="AR553" s="21">
        <f>_xlfn.RANK.EQ(AQ553,$AQ$2:$AQ$1031)</f>
        <v>321</v>
      </c>
      <c r="AS553" s="3">
        <v>5.2</v>
      </c>
      <c r="AT553" s="3">
        <f>_xlfn.RANK.EQ(AS553,$AS$2:$AS$1031)</f>
        <v>323</v>
      </c>
      <c r="AU553" s="3">
        <v>6.5</v>
      </c>
      <c r="AV553" s="3">
        <f>_xlfn.RANK.EQ(AU553,$AU$2:$AU$1031)</f>
        <v>375</v>
      </c>
      <c r="AW553" s="14">
        <v>1.6</v>
      </c>
      <c r="AX553" s="3">
        <f>_xlfn.RANK.EQ(AW553,$AW$2:$AW$1031)</f>
        <v>300</v>
      </c>
      <c r="AY553" s="3">
        <v>27</v>
      </c>
      <c r="AZ553" s="3">
        <v>3</v>
      </c>
      <c r="BA553" s="3">
        <v>6</v>
      </c>
      <c r="BB553" s="3">
        <v>8</v>
      </c>
      <c r="BC553" s="3">
        <v>6</v>
      </c>
      <c r="BD553" s="3" t="s">
        <v>518</v>
      </c>
      <c r="BE553" s="13">
        <f>GEOMEAN(AN553,AF553,AP553,AR553)</f>
        <v>508.6284093191984</v>
      </c>
    </row>
    <row r="554" spans="1:57" x14ac:dyDescent="0.45">
      <c r="A554" s="1">
        <f>_xlfn.RANK.EQ(AM554, $AM$2:$AM$1031)</f>
        <v>370</v>
      </c>
      <c r="B554" s="3" t="s">
        <v>1172</v>
      </c>
      <c r="C554" s="3" t="str">
        <f>_xlfn.CONCAT(B554, " - ", D554)</f>
        <v>Adrian Beltré - 2012</v>
      </c>
      <c r="D554" s="3">
        <v>2012</v>
      </c>
      <c r="E554" s="3">
        <v>33</v>
      </c>
      <c r="F554" s="3" t="s">
        <v>230</v>
      </c>
      <c r="G554" s="3" t="s">
        <v>43</v>
      </c>
      <c r="H554" s="3">
        <v>156</v>
      </c>
      <c r="I554" s="3">
        <v>654</v>
      </c>
      <c r="J554" s="3">
        <v>604</v>
      </c>
      <c r="K554" s="3">
        <v>95</v>
      </c>
      <c r="L554" s="3">
        <v>194</v>
      </c>
      <c r="M554" s="3">
        <v>123</v>
      </c>
      <c r="N554" s="3">
        <v>33</v>
      </c>
      <c r="O554" s="3">
        <v>2</v>
      </c>
      <c r="P554" s="3">
        <v>36</v>
      </c>
      <c r="Q554" s="3">
        <f>_xlfn.RANK.EQ(P554,$P$2:$P$1031)</f>
        <v>267</v>
      </c>
      <c r="R554" s="3">
        <v>102</v>
      </c>
      <c r="S554" s="3">
        <v>1</v>
      </c>
      <c r="T554" s="3">
        <v>0</v>
      </c>
      <c r="U554" s="3">
        <v>36</v>
      </c>
      <c r="V554" s="3">
        <v>82</v>
      </c>
      <c r="W554" s="3">
        <v>0.32100000000000001</v>
      </c>
      <c r="X554" s="3">
        <f>_xlfn.RANK.EQ(W554,$W$2:$W$1031)</f>
        <v>271</v>
      </c>
      <c r="Y554" s="3">
        <v>0.35899999999999999</v>
      </c>
      <c r="Z554" s="3">
        <f>_xlfn.RANK.EQ(Y554,$Y$2:$Y$1031)</f>
        <v>834</v>
      </c>
      <c r="AA554" s="3">
        <v>0.56100000000000005</v>
      </c>
      <c r="AB554" s="3">
        <f>_xlfn.RANK.EQ(AA554,$AA$2:$AA$1031)</f>
        <v>328</v>
      </c>
      <c r="AC554" s="17">
        <v>0.92100000000000004</v>
      </c>
      <c r="AD554" s="28">
        <f>_xlfn.RANK.EQ(AC554,$AC$2:$AC$1031)</f>
        <v>494</v>
      </c>
      <c r="AE554" s="21">
        <v>139</v>
      </c>
      <c r="AF554" s="31">
        <f>_xlfn.RANK.EQ(AE554,$AE$2:$AE$1031)</f>
        <v>654</v>
      </c>
      <c r="AG554" s="3">
        <v>339</v>
      </c>
      <c r="AH554" s="3">
        <v>8</v>
      </c>
      <c r="AI554" s="3">
        <v>5</v>
      </c>
      <c r="AJ554" s="3">
        <v>0</v>
      </c>
      <c r="AK554" s="3">
        <v>9</v>
      </c>
      <c r="AL554" s="3">
        <v>8</v>
      </c>
      <c r="AM554" s="21">
        <v>7.2</v>
      </c>
      <c r="AN554" s="21">
        <f>_xlfn.RANK.EQ(AM554,$AM$2:$AM$1031)</f>
        <v>370</v>
      </c>
      <c r="AO554" s="21">
        <f>_xlfn.IFNA(VLOOKUP(C554, 'FanGraphs Plus Stats 1-2000'!$D$2:$L$1048576, MATCH("wRC+", FanGraphs_Plus_Stats_1_1500[[#Headers],[ID]:[BABIP+]], 0), FALSE), 0)</f>
        <v>142</v>
      </c>
      <c r="AP554" s="21">
        <f>_xlfn.RANK.EQ(AO554,$AO$2:$AO$1031)</f>
        <v>578</v>
      </c>
      <c r="AQ554" s="23">
        <f>(AM554/H554)*162</f>
        <v>7.476923076923077</v>
      </c>
      <c r="AR554" s="21">
        <f>_xlfn.RANK.EQ(AQ554,$AQ$2:$AQ$1031)</f>
        <v>484</v>
      </c>
      <c r="AS554" s="3">
        <v>4.8</v>
      </c>
      <c r="AT554" s="3">
        <f>_xlfn.RANK.EQ(AS554,$AS$2:$AS$1031)</f>
        <v>459</v>
      </c>
      <c r="AU554" s="3">
        <v>6</v>
      </c>
      <c r="AV554" s="3">
        <f>_xlfn.RANK.EQ(AU554,$AU$2:$AU$1031)</f>
        <v>548</v>
      </c>
      <c r="AW554" s="14">
        <v>1.4</v>
      </c>
      <c r="AX554" s="3">
        <f>_xlfn.RANK.EQ(AW554,$AW$2:$AW$1031)</f>
        <v>359</v>
      </c>
      <c r="AY554" s="3">
        <v>32</v>
      </c>
      <c r="AZ554" s="3">
        <v>1</v>
      </c>
      <c r="BA554" s="3">
        <v>0</v>
      </c>
      <c r="BB554" s="3">
        <v>2</v>
      </c>
      <c r="BC554" s="3">
        <v>13</v>
      </c>
      <c r="BD554" s="3" t="s">
        <v>401</v>
      </c>
      <c r="BE554" s="13">
        <f>GEOMEAN(AN554,AF554,AP554,AR554)</f>
        <v>510.07985052583388</v>
      </c>
    </row>
    <row r="555" spans="1:57" x14ac:dyDescent="0.45">
      <c r="A555" s="1">
        <f>_xlfn.RANK.EQ(AM555, $AM$2:$AM$1031)</f>
        <v>314</v>
      </c>
      <c r="B555" s="3" t="s">
        <v>477</v>
      </c>
      <c r="C555" s="3" t="str">
        <f>_xlfn.CONCAT(B555, " - ", D555)</f>
        <v>Dickie Thon - 1983</v>
      </c>
      <c r="D555" s="3">
        <v>1983</v>
      </c>
      <c r="E555" s="3">
        <v>25</v>
      </c>
      <c r="F555" s="3" t="s">
        <v>178</v>
      </c>
      <c r="G555" s="3" t="s">
        <v>52</v>
      </c>
      <c r="H555" s="3">
        <v>154</v>
      </c>
      <c r="I555" s="3">
        <v>686</v>
      </c>
      <c r="J555" s="3">
        <v>619</v>
      </c>
      <c r="K555" s="3">
        <v>81</v>
      </c>
      <c r="L555" s="3">
        <v>177</v>
      </c>
      <c r="M555" s="3">
        <v>120</v>
      </c>
      <c r="N555" s="3">
        <v>28</v>
      </c>
      <c r="O555" s="3">
        <v>9</v>
      </c>
      <c r="P555" s="3">
        <v>20</v>
      </c>
      <c r="Q555" s="3">
        <f>_xlfn.RANK.EQ(P555,$P$2:$P$1031)</f>
        <v>753</v>
      </c>
      <c r="R555" s="3">
        <v>79</v>
      </c>
      <c r="S555" s="3">
        <v>34</v>
      </c>
      <c r="T555" s="3">
        <v>16</v>
      </c>
      <c r="U555" s="3">
        <v>54</v>
      </c>
      <c r="V555" s="3">
        <v>73</v>
      </c>
      <c r="W555" s="3">
        <v>0.28599999999999998</v>
      </c>
      <c r="X555" s="3">
        <f>_xlfn.RANK.EQ(W555,$W$2:$W$1031)</f>
        <v>783</v>
      </c>
      <c r="Y555" s="3">
        <v>0.34100000000000003</v>
      </c>
      <c r="Z555" s="3">
        <f>_xlfn.RANK.EQ(Y555,$Y$2:$Y$1031)</f>
        <v>962</v>
      </c>
      <c r="AA555" s="3">
        <v>0.45700000000000002</v>
      </c>
      <c r="AB555" s="3">
        <f>_xlfn.RANK.EQ(AA555,$AA$2:$AA$1031)</f>
        <v>860</v>
      </c>
      <c r="AC555" s="17">
        <v>0.79800000000000004</v>
      </c>
      <c r="AD555" s="28">
        <f>_xlfn.RANK.EQ(AC555,$AC$2:$AC$1031)</f>
        <v>938</v>
      </c>
      <c r="AE555" s="21">
        <v>127</v>
      </c>
      <c r="AF555" s="31">
        <f>_xlfn.RANK.EQ(AE555,$AE$2:$AE$1031)</f>
        <v>844</v>
      </c>
      <c r="AG555" s="3">
        <v>283</v>
      </c>
      <c r="AH555" s="3">
        <v>12</v>
      </c>
      <c r="AI555" s="3">
        <v>2</v>
      </c>
      <c r="AJ555" s="3">
        <v>3</v>
      </c>
      <c r="AK555" s="3">
        <v>8</v>
      </c>
      <c r="AL555" s="3">
        <v>10</v>
      </c>
      <c r="AM555" s="21">
        <v>7.4</v>
      </c>
      <c r="AN555" s="21">
        <f>_xlfn.RANK.EQ(AM555,$AM$2:$AM$1031)</f>
        <v>314</v>
      </c>
      <c r="AO555" s="21">
        <f>_xlfn.IFNA(VLOOKUP(C555, 'FanGraphs Plus Stats 1-2000'!$D$2:$L$1048576, MATCH("wRC+", FanGraphs_Plus_Stats_1_1500[[#Headers],[ID]:[BABIP+]], 0), FALSE), 0)</f>
        <v>0</v>
      </c>
      <c r="AP555" s="21">
        <f>_xlfn.RANK.EQ(AO555,$AO$2:$AO$1031)</f>
        <v>654</v>
      </c>
      <c r="AQ555" s="23">
        <f>(AM555/H555)*162</f>
        <v>7.7844155844155845</v>
      </c>
      <c r="AR555" s="21">
        <f>_xlfn.RANK.EQ(AQ555,$AQ$2:$AQ$1031)</f>
        <v>392</v>
      </c>
      <c r="AS555" s="3">
        <v>5.2</v>
      </c>
      <c r="AT555" s="3">
        <f>_xlfn.RANK.EQ(AS555,$AS$2:$AS$1031)</f>
        <v>323</v>
      </c>
      <c r="AU555" s="3">
        <v>5.3</v>
      </c>
      <c r="AV555" s="3">
        <f>_xlfn.RANK.EQ(AU555,$AU$2:$AU$1031)</f>
        <v>749</v>
      </c>
      <c r="AW555" s="14">
        <v>3.2</v>
      </c>
      <c r="AX555" s="3">
        <f>_xlfn.RANK.EQ(AW555,$AW$2:$AW$1031)</f>
        <v>41</v>
      </c>
      <c r="AY555" s="3">
        <v>17</v>
      </c>
      <c r="AZ555" s="3">
        <v>0</v>
      </c>
      <c r="BA555" s="3">
        <v>2</v>
      </c>
      <c r="BB555" s="3">
        <v>2</v>
      </c>
      <c r="BC555" s="3">
        <v>19</v>
      </c>
      <c r="BD555" s="3" t="s">
        <v>62</v>
      </c>
      <c r="BE555" s="13">
        <f>GEOMEAN(AN555,AF555,AP555,AR555)</f>
        <v>510.54494146319996</v>
      </c>
    </row>
    <row r="556" spans="1:57" x14ac:dyDescent="0.45">
      <c r="A556" s="1">
        <f>_xlfn.RANK.EQ(AM556, $AM$2:$AM$1031)</f>
        <v>341</v>
      </c>
      <c r="B556" s="3" t="s">
        <v>109</v>
      </c>
      <c r="C556" s="3" t="str">
        <f>_xlfn.CONCAT(B556, " - ", D556)</f>
        <v>Lou Boudreau - 1947</v>
      </c>
      <c r="D556" s="3">
        <v>1947</v>
      </c>
      <c r="E556" s="3">
        <v>29</v>
      </c>
      <c r="F556" s="3" t="s">
        <v>110</v>
      </c>
      <c r="G556" s="3" t="s">
        <v>43</v>
      </c>
      <c r="H556" s="3">
        <v>150</v>
      </c>
      <c r="I556" s="3">
        <v>624</v>
      </c>
      <c r="J556" s="3">
        <v>538</v>
      </c>
      <c r="K556" s="3">
        <v>79</v>
      </c>
      <c r="L556" s="3">
        <v>165</v>
      </c>
      <c r="M556" s="3">
        <v>113</v>
      </c>
      <c r="N556" s="3">
        <v>45</v>
      </c>
      <c r="O556" s="3">
        <v>3</v>
      </c>
      <c r="P556" s="3">
        <v>4</v>
      </c>
      <c r="Q556" s="3">
        <f>_xlfn.RANK.EQ(P556,$P$2:$P$1031)</f>
        <v>1008</v>
      </c>
      <c r="R556" s="3">
        <v>67</v>
      </c>
      <c r="S556" s="3">
        <v>1</v>
      </c>
      <c r="T556" s="3">
        <v>0</v>
      </c>
      <c r="U556" s="3">
        <v>67</v>
      </c>
      <c r="V556" s="3">
        <v>10</v>
      </c>
      <c r="W556" s="3">
        <v>0.307</v>
      </c>
      <c r="X556" s="3">
        <f>_xlfn.RANK.EQ(W556,$W$2:$W$1031)</f>
        <v>477</v>
      </c>
      <c r="Y556" s="3">
        <v>0.38800000000000001</v>
      </c>
      <c r="Z556" s="3">
        <f>_xlfn.RANK.EQ(Y556,$Y$2:$Y$1031)</f>
        <v>516</v>
      </c>
      <c r="AA556" s="3">
        <v>0.42399999999999999</v>
      </c>
      <c r="AB556" s="3">
        <f>_xlfn.RANK.EQ(AA556,$AA$2:$AA$1031)</f>
        <v>959</v>
      </c>
      <c r="AC556" s="17">
        <v>0.81100000000000005</v>
      </c>
      <c r="AD556" s="28">
        <f>_xlfn.RANK.EQ(AC556,$AC$2:$AC$1031)</f>
        <v>910</v>
      </c>
      <c r="AE556" s="21">
        <v>128</v>
      </c>
      <c r="AF556" s="31">
        <f>_xlfn.RANK.EQ(AE556,$AE$2:$AE$1031)</f>
        <v>834</v>
      </c>
      <c r="AG556" s="3">
        <v>228</v>
      </c>
      <c r="AH556" s="3">
        <v>9</v>
      </c>
      <c r="AI556" s="3">
        <v>4</v>
      </c>
      <c r="AJ556" s="3">
        <v>14</v>
      </c>
      <c r="AK556" s="2"/>
      <c r="AL556" s="3">
        <v>8</v>
      </c>
      <c r="AM556" s="21">
        <v>7.3</v>
      </c>
      <c r="AN556" s="21">
        <f>_xlfn.RANK.EQ(AM556,$AM$2:$AM$1031)</f>
        <v>341</v>
      </c>
      <c r="AO556" s="21">
        <f>_xlfn.IFNA(VLOOKUP(C556, 'FanGraphs Plus Stats 1-2000'!$D$2:$L$1048576, MATCH("wRC+", FanGraphs_Plus_Stats_1_1500[[#Headers],[ID]:[BABIP+]], 0), FALSE), 0)</f>
        <v>0</v>
      </c>
      <c r="AP556" s="21">
        <f>_xlfn.RANK.EQ(AO556,$AO$2:$AO$1031)</f>
        <v>654</v>
      </c>
      <c r="AQ556" s="23">
        <f>(AM556/H556)*162</f>
        <v>7.8839999999999995</v>
      </c>
      <c r="AR556" s="21">
        <f>_xlfn.RANK.EQ(AQ556,$AQ$2:$AQ$1031)</f>
        <v>367</v>
      </c>
      <c r="AS556" s="3">
        <v>5.3</v>
      </c>
      <c r="AT556" s="3">
        <f>_xlfn.RANK.EQ(AS556,$AS$2:$AS$1031)</f>
        <v>295</v>
      </c>
      <c r="AU556" s="3">
        <v>5.2</v>
      </c>
      <c r="AV556" s="3">
        <f>_xlfn.RANK.EQ(AU556,$AU$2:$AU$1031)</f>
        <v>780</v>
      </c>
      <c r="AW556" s="14">
        <v>3.1</v>
      </c>
      <c r="AX556" s="3">
        <f>_xlfn.RANK.EQ(AW556,$AW$2:$AW$1031)</f>
        <v>45</v>
      </c>
      <c r="AY556" s="3">
        <v>22</v>
      </c>
      <c r="AZ556" s="3">
        <v>0</v>
      </c>
      <c r="BA556" s="3">
        <v>-1</v>
      </c>
      <c r="BB556" s="3">
        <v>-1</v>
      </c>
      <c r="BC556" s="3">
        <v>19</v>
      </c>
      <c r="BD556" s="3" t="s">
        <v>116</v>
      </c>
      <c r="BE556" s="13">
        <f>GEOMEAN(AN556,AF556,AP556,AR556)</f>
        <v>511.14140282857056</v>
      </c>
    </row>
    <row r="557" spans="1:57" x14ac:dyDescent="0.45">
      <c r="A557" s="1">
        <f>_xlfn.RANK.EQ(AM557, $AM$2:$AM$1031)</f>
        <v>619</v>
      </c>
      <c r="B557" s="3" t="s">
        <v>527</v>
      </c>
      <c r="C557" s="3" t="str">
        <f>_xlfn.CONCAT(B557, " - ", D557)</f>
        <v>Don Mattingly - 1985</v>
      </c>
      <c r="D557" s="3">
        <v>1985</v>
      </c>
      <c r="E557" s="3">
        <v>24</v>
      </c>
      <c r="F557" s="3" t="s">
        <v>42</v>
      </c>
      <c r="G557" s="3" t="s">
        <v>43</v>
      </c>
      <c r="H557" s="3">
        <v>159</v>
      </c>
      <c r="I557" s="3">
        <v>727</v>
      </c>
      <c r="J557" s="3">
        <v>652</v>
      </c>
      <c r="K557" s="3">
        <v>107</v>
      </c>
      <c r="L557" s="3">
        <v>211</v>
      </c>
      <c r="M557" s="3">
        <v>125</v>
      </c>
      <c r="N557" s="3">
        <v>48</v>
      </c>
      <c r="O557" s="3">
        <v>3</v>
      </c>
      <c r="P557" s="3">
        <v>35</v>
      </c>
      <c r="Q557" s="3">
        <f>_xlfn.RANK.EQ(P557,$P$2:$P$1031)</f>
        <v>296</v>
      </c>
      <c r="R557" s="3">
        <v>145</v>
      </c>
      <c r="S557" s="3">
        <v>2</v>
      </c>
      <c r="T557" s="3">
        <v>2</v>
      </c>
      <c r="U557" s="3">
        <v>56</v>
      </c>
      <c r="V557" s="3">
        <v>41</v>
      </c>
      <c r="W557" s="3">
        <v>0.32400000000000001</v>
      </c>
      <c r="X557" s="3">
        <f>_xlfn.RANK.EQ(W557,$W$2:$W$1031)</f>
        <v>246</v>
      </c>
      <c r="Y557" s="3">
        <v>0.371</v>
      </c>
      <c r="Z557" s="3">
        <f>_xlfn.RANK.EQ(Y557,$Y$2:$Y$1031)</f>
        <v>708</v>
      </c>
      <c r="AA557" s="3">
        <v>0.56699999999999995</v>
      </c>
      <c r="AB557" s="3">
        <f>_xlfn.RANK.EQ(AA557,$AA$2:$AA$1031)</f>
        <v>301</v>
      </c>
      <c r="AC557" s="17">
        <v>0.93899999999999995</v>
      </c>
      <c r="AD557" s="28">
        <f>_xlfn.RANK.EQ(AC557,$AC$2:$AC$1031)</f>
        <v>406</v>
      </c>
      <c r="AE557" s="21">
        <v>156</v>
      </c>
      <c r="AF557" s="31">
        <f>_xlfn.RANK.EQ(AE557,$AE$2:$AE$1031)</f>
        <v>346</v>
      </c>
      <c r="AG557" s="3">
        <v>370</v>
      </c>
      <c r="AH557" s="3">
        <v>15</v>
      </c>
      <c r="AI557" s="3">
        <v>2</v>
      </c>
      <c r="AJ557" s="3">
        <v>2</v>
      </c>
      <c r="AK557" s="3">
        <v>15</v>
      </c>
      <c r="AL557" s="3">
        <v>13</v>
      </c>
      <c r="AM557" s="21">
        <v>6.5</v>
      </c>
      <c r="AN557" s="21">
        <f>_xlfn.RANK.EQ(AM557,$AM$2:$AM$1031)</f>
        <v>619</v>
      </c>
      <c r="AO557" s="21">
        <f>_xlfn.IFNA(VLOOKUP(C557, 'FanGraphs Plus Stats 1-2000'!$D$2:$L$1048576, MATCH("wRC+", FanGraphs_Plus_Stats_1_1500[[#Headers],[ID]:[BABIP+]], 0), FALSE), 0)</f>
        <v>151</v>
      </c>
      <c r="AP557" s="21">
        <f>_xlfn.RANK.EQ(AO557,$AO$2:$AO$1031)</f>
        <v>393</v>
      </c>
      <c r="AQ557" s="23">
        <f>(AM557/H557)*162</f>
        <v>6.6226415094339623</v>
      </c>
      <c r="AR557" s="21">
        <f>_xlfn.RANK.EQ(AQ557,$AQ$2:$AQ$1031)</f>
        <v>811</v>
      </c>
      <c r="AS557" s="3">
        <v>4.3</v>
      </c>
      <c r="AT557" s="3">
        <f>_xlfn.RANK.EQ(AS557,$AS$2:$AS$1031)</f>
        <v>666</v>
      </c>
      <c r="AU557" s="3">
        <v>6.5</v>
      </c>
      <c r="AV557" s="3">
        <f>_xlfn.RANK.EQ(AU557,$AU$2:$AU$1031)</f>
        <v>375</v>
      </c>
      <c r="AW557" s="14">
        <v>-0.8</v>
      </c>
      <c r="AX557" s="3">
        <f>_xlfn.RANK.EQ(AW557,$AW$2:$AW$1031)</f>
        <v>939</v>
      </c>
      <c r="AY557" s="3">
        <v>49</v>
      </c>
      <c r="AZ557" s="3">
        <v>1</v>
      </c>
      <c r="BA557" s="3">
        <v>1</v>
      </c>
      <c r="BB557" s="3">
        <v>2</v>
      </c>
      <c r="BC557" s="3">
        <v>0</v>
      </c>
      <c r="BD557" s="3" t="s">
        <v>56</v>
      </c>
      <c r="BE557" s="13">
        <f>GEOMEAN(AN557,AF557,AP557,AR557)</f>
        <v>511.14608421176206</v>
      </c>
    </row>
    <row r="558" spans="1:57" x14ac:dyDescent="0.45">
      <c r="A558" s="1">
        <f>_xlfn.RANK.EQ(AM558, $AM$2:$AM$1031)</f>
        <v>987</v>
      </c>
      <c r="B558" s="3" t="s">
        <v>1063</v>
      </c>
      <c r="C558" s="3" t="str">
        <f>_xlfn.CONCAT(B558, " - ", D558)</f>
        <v>Boog Powell - 1969</v>
      </c>
      <c r="D558" s="3">
        <v>1969</v>
      </c>
      <c r="E558" s="3">
        <v>27</v>
      </c>
      <c r="F558" s="3" t="s">
        <v>61</v>
      </c>
      <c r="G558" s="3" t="s">
        <v>43</v>
      </c>
      <c r="H558" s="3">
        <v>152</v>
      </c>
      <c r="I558" s="3">
        <v>615</v>
      </c>
      <c r="J558" s="3">
        <v>533</v>
      </c>
      <c r="K558" s="3">
        <v>83</v>
      </c>
      <c r="L558" s="3">
        <v>162</v>
      </c>
      <c r="M558" s="3">
        <v>100</v>
      </c>
      <c r="N558" s="3">
        <v>25</v>
      </c>
      <c r="O558" s="3">
        <v>0</v>
      </c>
      <c r="P558" s="3">
        <v>37</v>
      </c>
      <c r="Q558" s="3">
        <f>_xlfn.RANK.EQ(P558,$P$2:$P$1031)</f>
        <v>237</v>
      </c>
      <c r="R558" s="3">
        <v>121</v>
      </c>
      <c r="S558" s="3">
        <v>1</v>
      </c>
      <c r="T558" s="3">
        <v>1</v>
      </c>
      <c r="U558" s="3">
        <v>72</v>
      </c>
      <c r="V558" s="3">
        <v>76</v>
      </c>
      <c r="W558" s="3">
        <v>0.30399999999999999</v>
      </c>
      <c r="X558" s="3">
        <f>_xlfn.RANK.EQ(W558,$W$2:$W$1031)</f>
        <v>528</v>
      </c>
      <c r="Y558" s="3">
        <v>0.38300000000000001</v>
      </c>
      <c r="Z558" s="3">
        <f>_xlfn.RANK.EQ(Y558,$Y$2:$Y$1031)</f>
        <v>566</v>
      </c>
      <c r="AA558" s="3">
        <v>0.55900000000000005</v>
      </c>
      <c r="AB558" s="3">
        <f>_xlfn.RANK.EQ(AA558,$AA$2:$AA$1031)</f>
        <v>341</v>
      </c>
      <c r="AC558" s="17">
        <v>0.94199999999999995</v>
      </c>
      <c r="AD558" s="28">
        <f>_xlfn.RANK.EQ(AC558,$AC$2:$AC$1031)</f>
        <v>396</v>
      </c>
      <c r="AE558" s="21">
        <v>160</v>
      </c>
      <c r="AF558" s="31">
        <f>_xlfn.RANK.EQ(AE558,$AE$2:$AE$1031)</f>
        <v>283</v>
      </c>
      <c r="AG558" s="3">
        <v>298</v>
      </c>
      <c r="AH558" s="3">
        <v>18</v>
      </c>
      <c r="AI558" s="3">
        <v>1</v>
      </c>
      <c r="AJ558" s="3">
        <v>1</v>
      </c>
      <c r="AK558" s="3">
        <v>8</v>
      </c>
      <c r="AL558" s="3">
        <v>10</v>
      </c>
      <c r="AM558" s="21">
        <v>5.8</v>
      </c>
      <c r="AN558" s="21">
        <f>_xlfn.RANK.EQ(AM558,$AM$2:$AM$1031)</f>
        <v>987</v>
      </c>
      <c r="AO558" s="21">
        <f>_xlfn.IFNA(VLOOKUP(C558, 'FanGraphs Plus Stats 1-2000'!$D$2:$L$1048576, MATCH("wRC+", FanGraphs_Plus_Stats_1_1500[[#Headers],[ID]:[BABIP+]], 0), FALSE), 0)</f>
        <v>159</v>
      </c>
      <c r="AP558" s="21">
        <f>_xlfn.RANK.EQ(AO558,$AO$2:$AO$1031)</f>
        <v>256</v>
      </c>
      <c r="AQ558" s="23">
        <f>(AM558/H558)*162</f>
        <v>6.1815789473684211</v>
      </c>
      <c r="AR558" s="21">
        <f>_xlfn.RANK.EQ(AQ558,$AQ$2:$AQ$1031)</f>
        <v>955</v>
      </c>
      <c r="AS558" s="3">
        <v>3.7</v>
      </c>
      <c r="AT558" s="3">
        <f>_xlfn.RANK.EQ(AS558,$AS$2:$AS$1031)</f>
        <v>942</v>
      </c>
      <c r="AU558" s="3">
        <v>5.0999999999999996</v>
      </c>
      <c r="AV558" s="3">
        <f>_xlfn.RANK.EQ(AU558,$AU$2:$AU$1031)</f>
        <v>810</v>
      </c>
      <c r="AW558" s="14">
        <v>-0.1</v>
      </c>
      <c r="AX558" s="3">
        <f>_xlfn.RANK.EQ(AW558,$AW$2:$AW$1031)</f>
        <v>771</v>
      </c>
      <c r="AY558" s="3">
        <v>38</v>
      </c>
      <c r="AZ558" s="3">
        <v>-2</v>
      </c>
      <c r="BA558" s="3">
        <v>-1</v>
      </c>
      <c r="BB558" s="3">
        <v>-3</v>
      </c>
      <c r="BC558" s="3">
        <v>8</v>
      </c>
      <c r="BD558" s="3" t="s">
        <v>646</v>
      </c>
      <c r="BE558" s="13">
        <f>GEOMEAN(AN558,AF558,AP558,AR558)</f>
        <v>511.19515765329311</v>
      </c>
    </row>
    <row r="559" spans="1:57" x14ac:dyDescent="0.45">
      <c r="A559" s="1">
        <f>_xlfn.RANK.EQ(AM559, $AM$2:$AM$1031)</f>
        <v>314</v>
      </c>
      <c r="B559" s="3" t="s">
        <v>489</v>
      </c>
      <c r="C559" s="3" t="str">
        <f>_xlfn.CONCAT(B559, " - ", D559)</f>
        <v>Brett Gardner - 2010</v>
      </c>
      <c r="D559" s="3">
        <v>2010</v>
      </c>
      <c r="E559" s="3">
        <v>26</v>
      </c>
      <c r="F559" s="3" t="s">
        <v>42</v>
      </c>
      <c r="G559" s="3" t="s">
        <v>43</v>
      </c>
      <c r="H559" s="3">
        <v>150</v>
      </c>
      <c r="I559" s="3">
        <v>569</v>
      </c>
      <c r="J559" s="3">
        <v>477</v>
      </c>
      <c r="K559" s="3">
        <v>97</v>
      </c>
      <c r="L559" s="3">
        <v>132</v>
      </c>
      <c r="M559" s="3">
        <v>100</v>
      </c>
      <c r="N559" s="3">
        <v>20</v>
      </c>
      <c r="O559" s="3">
        <v>7</v>
      </c>
      <c r="P559" s="3">
        <v>5</v>
      </c>
      <c r="Q559" s="3">
        <f>_xlfn.RANK.EQ(P559,$P$2:$P$1031)</f>
        <v>998</v>
      </c>
      <c r="R559" s="3">
        <v>47</v>
      </c>
      <c r="S559" s="3">
        <v>47</v>
      </c>
      <c r="T559" s="3">
        <v>9</v>
      </c>
      <c r="U559" s="3">
        <v>79</v>
      </c>
      <c r="V559" s="3">
        <v>101</v>
      </c>
      <c r="W559" s="3">
        <v>0.27700000000000002</v>
      </c>
      <c r="X559" s="3">
        <f>_xlfn.RANK.EQ(W559,$W$2:$W$1031)</f>
        <v>886</v>
      </c>
      <c r="Y559" s="3">
        <v>0.38300000000000001</v>
      </c>
      <c r="Z559" s="3">
        <f>_xlfn.RANK.EQ(Y559,$Y$2:$Y$1031)</f>
        <v>566</v>
      </c>
      <c r="AA559" s="3">
        <v>0.379</v>
      </c>
      <c r="AB559" s="3">
        <f>_xlfn.RANK.EQ(AA559,$AA$2:$AA$1031)</f>
        <v>1020</v>
      </c>
      <c r="AC559" s="17">
        <v>0.76200000000000001</v>
      </c>
      <c r="AD559" s="28">
        <f>_xlfn.RANK.EQ(AC559,$AC$2:$AC$1031)</f>
        <v>993</v>
      </c>
      <c r="AE559" s="21">
        <v>105</v>
      </c>
      <c r="AF559" s="31">
        <f>_xlfn.RANK.EQ(AE559,$AE$2:$AE$1031)</f>
        <v>1010</v>
      </c>
      <c r="AG559" s="3">
        <v>181</v>
      </c>
      <c r="AH559" s="3">
        <v>6</v>
      </c>
      <c r="AI559" s="3">
        <v>5</v>
      </c>
      <c r="AJ559" s="3">
        <v>5</v>
      </c>
      <c r="AK559" s="3">
        <v>3</v>
      </c>
      <c r="AL559" s="3">
        <v>1</v>
      </c>
      <c r="AM559" s="21">
        <v>7.4</v>
      </c>
      <c r="AN559" s="21">
        <f>_xlfn.RANK.EQ(AM559,$AM$2:$AM$1031)</f>
        <v>314</v>
      </c>
      <c r="AO559" s="21">
        <f>_xlfn.IFNA(VLOOKUP(C559, 'FanGraphs Plus Stats 1-2000'!$D$2:$L$1048576, MATCH("wRC+", FanGraphs_Plus_Stats_1_1500[[#Headers],[ID]:[BABIP+]], 0), FALSE), 0)</f>
        <v>0</v>
      </c>
      <c r="AP559" s="21">
        <f>_xlfn.RANK.EQ(AO559,$AO$2:$AO$1031)</f>
        <v>654</v>
      </c>
      <c r="AQ559" s="23">
        <f>(AM559/H559)*162</f>
        <v>7.992</v>
      </c>
      <c r="AR559" s="21">
        <f>_xlfn.RANK.EQ(AQ559,$AQ$2:$AQ$1031)</f>
        <v>331</v>
      </c>
      <c r="AS559" s="3">
        <v>5.3</v>
      </c>
      <c r="AT559" s="3">
        <f>_xlfn.RANK.EQ(AS559,$AS$2:$AS$1031)</f>
        <v>295</v>
      </c>
      <c r="AU559" s="3">
        <v>3.6</v>
      </c>
      <c r="AV559" s="3">
        <f>_xlfn.RANK.EQ(AU559,$AU$2:$AU$1031)</f>
        <v>1007</v>
      </c>
      <c r="AW559" s="14">
        <v>3.4</v>
      </c>
      <c r="AX559" s="3">
        <f>_xlfn.RANK.EQ(AW559,$AW$2:$AW$1031)</f>
        <v>31</v>
      </c>
      <c r="AY559" s="3">
        <v>7</v>
      </c>
      <c r="AZ559" s="3">
        <v>3</v>
      </c>
      <c r="BA559" s="3">
        <v>8</v>
      </c>
      <c r="BB559" s="3">
        <v>11</v>
      </c>
      <c r="BC559" s="3">
        <v>35</v>
      </c>
      <c r="BD559" s="3" t="s">
        <v>490</v>
      </c>
      <c r="BE559" s="13">
        <f>GEOMEAN(AN559,AF559,AP559,AR559)</f>
        <v>511.87532045285172</v>
      </c>
    </row>
    <row r="560" spans="1:57" x14ac:dyDescent="0.45">
      <c r="A560" s="1">
        <f>_xlfn.RANK.EQ(AM560, $AM$2:$AM$1031)</f>
        <v>399</v>
      </c>
      <c r="B560" s="3" t="s">
        <v>293</v>
      </c>
      <c r="C560" s="3" t="str">
        <f>_xlfn.CONCAT(B560, " - ", D560)</f>
        <v>David Wright - 2012</v>
      </c>
      <c r="D560" s="3">
        <v>2012</v>
      </c>
      <c r="E560" s="3">
        <v>29</v>
      </c>
      <c r="F560" s="3" t="s">
        <v>294</v>
      </c>
      <c r="G560" s="3" t="s">
        <v>52</v>
      </c>
      <c r="H560" s="3">
        <v>156</v>
      </c>
      <c r="I560" s="3">
        <v>670</v>
      </c>
      <c r="J560" s="3">
        <v>581</v>
      </c>
      <c r="K560" s="3">
        <v>91</v>
      </c>
      <c r="L560" s="3">
        <v>178</v>
      </c>
      <c r="M560" s="3">
        <v>114</v>
      </c>
      <c r="N560" s="3">
        <v>41</v>
      </c>
      <c r="O560" s="3">
        <v>2</v>
      </c>
      <c r="P560" s="3">
        <v>21</v>
      </c>
      <c r="Q560" s="3">
        <f>_xlfn.RANK.EQ(P560,$P$2:$P$1031)</f>
        <v>729</v>
      </c>
      <c r="R560" s="3">
        <v>93</v>
      </c>
      <c r="S560" s="3">
        <v>15</v>
      </c>
      <c r="T560" s="3">
        <v>10</v>
      </c>
      <c r="U560" s="3">
        <v>81</v>
      </c>
      <c r="V560" s="3">
        <v>112</v>
      </c>
      <c r="W560" s="3">
        <v>0.30599999999999999</v>
      </c>
      <c r="X560" s="3">
        <f>_xlfn.RANK.EQ(W560,$W$2:$W$1031)</f>
        <v>495</v>
      </c>
      <c r="Y560" s="3">
        <v>0.39100000000000001</v>
      </c>
      <c r="Z560" s="3">
        <f>_xlfn.RANK.EQ(Y560,$Y$2:$Y$1031)</f>
        <v>472</v>
      </c>
      <c r="AA560" s="3">
        <v>0.49199999999999999</v>
      </c>
      <c r="AB560" s="3">
        <f>_xlfn.RANK.EQ(AA560,$AA$2:$AA$1031)</f>
        <v>725</v>
      </c>
      <c r="AC560" s="17">
        <v>0.88300000000000001</v>
      </c>
      <c r="AD560" s="28">
        <f>_xlfn.RANK.EQ(AC560,$AC$2:$AC$1031)</f>
        <v>652</v>
      </c>
      <c r="AE560" s="21">
        <v>144</v>
      </c>
      <c r="AF560" s="31">
        <f>_xlfn.RANK.EQ(AE560,$AE$2:$AE$1031)</f>
        <v>557</v>
      </c>
      <c r="AG560" s="3">
        <v>286</v>
      </c>
      <c r="AH560" s="3">
        <v>15</v>
      </c>
      <c r="AI560" s="3">
        <v>3</v>
      </c>
      <c r="AJ560" s="3">
        <v>0</v>
      </c>
      <c r="AK560" s="3">
        <v>5</v>
      </c>
      <c r="AL560" s="3">
        <v>16</v>
      </c>
      <c r="AM560" s="21">
        <v>7.1</v>
      </c>
      <c r="AN560" s="21">
        <f>_xlfn.RANK.EQ(AM560,$AM$2:$AM$1031)</f>
        <v>399</v>
      </c>
      <c r="AO560" s="21">
        <f>_xlfn.IFNA(VLOOKUP(C560, 'FanGraphs Plus Stats 1-2000'!$D$2:$L$1048576, MATCH("wRC+", FanGraphs_Plus_Stats_1_1500[[#Headers],[ID]:[BABIP+]], 0), FALSE), 0)</f>
        <v>141</v>
      </c>
      <c r="AP560" s="21">
        <f>_xlfn.RANK.EQ(AO560,$AO$2:$AO$1031)</f>
        <v>600</v>
      </c>
      <c r="AQ560" s="23">
        <f>(AM560/H560)*162</f>
        <v>7.3730769230769226</v>
      </c>
      <c r="AR560" s="21">
        <f>_xlfn.RANK.EQ(AQ560,$AQ$2:$AQ$1031)</f>
        <v>516</v>
      </c>
      <c r="AS560" s="3">
        <v>5.0999999999999996</v>
      </c>
      <c r="AT560" s="3">
        <f>_xlfn.RANK.EQ(AS560,$AS$2:$AS$1031)</f>
        <v>359</v>
      </c>
      <c r="AU560" s="3">
        <v>5.2</v>
      </c>
      <c r="AV560" s="3">
        <f>_xlfn.RANK.EQ(AU560,$AU$2:$AU$1031)</f>
        <v>780</v>
      </c>
      <c r="AW560" s="14">
        <v>2.1</v>
      </c>
      <c r="AX560" s="3">
        <f>_xlfn.RANK.EQ(AW560,$AW$2:$AW$1031)</f>
        <v>167</v>
      </c>
      <c r="AY560" s="3">
        <v>31</v>
      </c>
      <c r="AZ560" s="3">
        <v>-1</v>
      </c>
      <c r="BA560" s="3">
        <v>-2</v>
      </c>
      <c r="BB560" s="3">
        <v>-3</v>
      </c>
      <c r="BC560" s="3">
        <v>16</v>
      </c>
      <c r="BD560" s="3" t="s">
        <v>165</v>
      </c>
      <c r="BE560" s="13">
        <f>GEOMEAN(AN560,AF560,AP560,AR560)</f>
        <v>512.16189149086449</v>
      </c>
    </row>
    <row r="561" spans="1:57" x14ac:dyDescent="0.45">
      <c r="A561" s="1">
        <f>_xlfn.RANK.EQ(AM561, $AM$2:$AM$1031)</f>
        <v>505</v>
      </c>
      <c r="B561" s="3" t="s">
        <v>151</v>
      </c>
      <c r="C561" s="3" t="str">
        <f>_xlfn.CONCAT(B561, " - ", D561)</f>
        <v>Rod Carew - 1976</v>
      </c>
      <c r="D561" s="3">
        <v>1976</v>
      </c>
      <c r="E561" s="3">
        <v>30</v>
      </c>
      <c r="F561" s="3" t="s">
        <v>152</v>
      </c>
      <c r="G561" s="3" t="s">
        <v>43</v>
      </c>
      <c r="H561" s="3">
        <v>156</v>
      </c>
      <c r="I561" s="3">
        <v>687</v>
      </c>
      <c r="J561" s="3">
        <v>605</v>
      </c>
      <c r="K561" s="3">
        <v>97</v>
      </c>
      <c r="L561" s="3">
        <v>200</v>
      </c>
      <c r="M561" s="3">
        <v>150</v>
      </c>
      <c r="N561" s="3">
        <v>29</v>
      </c>
      <c r="O561" s="3">
        <v>12</v>
      </c>
      <c r="P561" s="3">
        <v>9</v>
      </c>
      <c r="Q561" s="3">
        <f>_xlfn.RANK.EQ(P561,$P$2:$P$1031)</f>
        <v>954</v>
      </c>
      <c r="R561" s="3">
        <v>90</v>
      </c>
      <c r="S561" s="3">
        <v>49</v>
      </c>
      <c r="T561" s="3">
        <v>22</v>
      </c>
      <c r="U561" s="3">
        <v>67</v>
      </c>
      <c r="V561" s="3">
        <v>52</v>
      </c>
      <c r="W561" s="3">
        <v>0.33100000000000002</v>
      </c>
      <c r="X561" s="3">
        <f>_xlfn.RANK.EQ(W561,$W$2:$W$1031)</f>
        <v>158</v>
      </c>
      <c r="Y561" s="3">
        <v>0.39500000000000002</v>
      </c>
      <c r="Z561" s="3">
        <f>_xlfn.RANK.EQ(Y561,$Y$2:$Y$1031)</f>
        <v>426</v>
      </c>
      <c r="AA561" s="3">
        <v>0.46300000000000002</v>
      </c>
      <c r="AB561" s="3">
        <f>_xlfn.RANK.EQ(AA561,$AA$2:$AA$1031)</f>
        <v>839</v>
      </c>
      <c r="AC561" s="17">
        <v>0.85799999999999998</v>
      </c>
      <c r="AD561" s="28">
        <f>_xlfn.RANK.EQ(AC561,$AC$2:$AC$1031)</f>
        <v>759</v>
      </c>
      <c r="AE561" s="21">
        <v>148</v>
      </c>
      <c r="AF561" s="31">
        <f>_xlfn.RANK.EQ(AE561,$AE$2:$AE$1031)</f>
        <v>483</v>
      </c>
      <c r="AG561" s="3">
        <v>280</v>
      </c>
      <c r="AH561" s="3">
        <v>12</v>
      </c>
      <c r="AI561" s="3">
        <v>1</v>
      </c>
      <c r="AJ561" s="3">
        <v>8</v>
      </c>
      <c r="AK561" s="3">
        <v>6</v>
      </c>
      <c r="AL561" s="3">
        <v>14</v>
      </c>
      <c r="AM561" s="21">
        <v>6.8</v>
      </c>
      <c r="AN561" s="21">
        <f>_xlfn.RANK.EQ(AM561,$AM$2:$AM$1031)</f>
        <v>505</v>
      </c>
      <c r="AO561" s="21">
        <f>_xlfn.IFNA(VLOOKUP(C561, 'FanGraphs Plus Stats 1-2000'!$D$2:$L$1048576, MATCH("wRC+", FanGraphs_Plus_Stats_1_1500[[#Headers],[ID]:[BABIP+]], 0), FALSE), 0)</f>
        <v>148</v>
      </c>
      <c r="AP561" s="21">
        <f>_xlfn.RANK.EQ(AO561,$AO$2:$AO$1031)</f>
        <v>458</v>
      </c>
      <c r="AQ561" s="23">
        <f>(AM561/H561)*162</f>
        <v>7.0615384615384613</v>
      </c>
      <c r="AR561" s="21">
        <f>_xlfn.RANK.EQ(AQ561,$AQ$2:$AQ$1031)</f>
        <v>622</v>
      </c>
      <c r="AS561" s="3">
        <v>4.5</v>
      </c>
      <c r="AT561" s="3">
        <f>_xlfn.RANK.EQ(AS561,$AS$2:$AS$1031)</f>
        <v>569</v>
      </c>
      <c r="AU561" s="3">
        <v>5.8</v>
      </c>
      <c r="AV561" s="3">
        <f>_xlfn.RANK.EQ(AU561,$AU$2:$AU$1031)</f>
        <v>606</v>
      </c>
      <c r="AW561" s="14">
        <v>0.3</v>
      </c>
      <c r="AX561" s="3">
        <f>_xlfn.RANK.EQ(AW561,$AW$2:$AW$1031)</f>
        <v>663</v>
      </c>
      <c r="AY561" s="3">
        <v>37</v>
      </c>
      <c r="AZ561" s="3">
        <v>1</v>
      </c>
      <c r="BA561" s="3">
        <v>0</v>
      </c>
      <c r="BB561" s="3">
        <v>1</v>
      </c>
      <c r="BC561" s="3">
        <v>10</v>
      </c>
      <c r="BD561" s="3" t="s">
        <v>667</v>
      </c>
      <c r="BE561" s="13">
        <f>GEOMEAN(AN561,AF561,AP561,AR561)</f>
        <v>513.42095819012263</v>
      </c>
    </row>
    <row r="562" spans="1:57" x14ac:dyDescent="0.45">
      <c r="A562" s="1">
        <f>_xlfn.RANK.EQ(AM562, $AM$2:$AM$1031)</f>
        <v>765</v>
      </c>
      <c r="B562" s="3" t="s">
        <v>774</v>
      </c>
      <c r="C562" s="3" t="str">
        <f>_xlfn.CONCAT(B562, " - ", D562)</f>
        <v>Freddie Freeman - 2022</v>
      </c>
      <c r="D562" s="3">
        <v>2022</v>
      </c>
      <c r="E562" s="3">
        <v>32</v>
      </c>
      <c r="F562" s="3" t="s">
        <v>164</v>
      </c>
      <c r="G562" s="3" t="s">
        <v>52</v>
      </c>
      <c r="H562" s="3">
        <v>159</v>
      </c>
      <c r="I562" s="3">
        <v>708</v>
      </c>
      <c r="J562" s="3">
        <v>612</v>
      </c>
      <c r="K562" s="3">
        <v>117</v>
      </c>
      <c r="L562" s="3">
        <v>199</v>
      </c>
      <c r="M562" s="3">
        <v>129</v>
      </c>
      <c r="N562" s="3">
        <v>47</v>
      </c>
      <c r="O562" s="3">
        <v>2</v>
      </c>
      <c r="P562" s="3">
        <v>21</v>
      </c>
      <c r="Q562" s="3">
        <f>_xlfn.RANK.EQ(P562,$P$2:$P$1031)</f>
        <v>729</v>
      </c>
      <c r="R562" s="3">
        <v>100</v>
      </c>
      <c r="S562" s="3">
        <v>13</v>
      </c>
      <c r="T562" s="3">
        <v>3</v>
      </c>
      <c r="U562" s="3">
        <v>84</v>
      </c>
      <c r="V562" s="3">
        <v>102</v>
      </c>
      <c r="W562" s="3">
        <v>0.32500000000000001</v>
      </c>
      <c r="X562" s="3">
        <f>_xlfn.RANK.EQ(W562,$W$2:$W$1031)</f>
        <v>231</v>
      </c>
      <c r="Y562" s="3">
        <v>0.40699999999999997</v>
      </c>
      <c r="Z562" s="3">
        <f>_xlfn.RANK.EQ(Y562,$Y$2:$Y$1031)</f>
        <v>304</v>
      </c>
      <c r="AA562" s="3">
        <v>0.51100000000000001</v>
      </c>
      <c r="AB562" s="3">
        <f>_xlfn.RANK.EQ(AA562,$AA$2:$AA$1031)</f>
        <v>625</v>
      </c>
      <c r="AC562" s="17">
        <v>0.91800000000000004</v>
      </c>
      <c r="AD562" s="28">
        <f>_xlfn.RANK.EQ(AC562,$AC$2:$AC$1031)</f>
        <v>507</v>
      </c>
      <c r="AE562" s="21">
        <v>156</v>
      </c>
      <c r="AF562" s="31">
        <f>_xlfn.RANK.EQ(AE562,$AE$2:$AE$1031)</f>
        <v>346</v>
      </c>
      <c r="AG562" s="3">
        <v>313</v>
      </c>
      <c r="AH562" s="3">
        <v>6</v>
      </c>
      <c r="AI562" s="3">
        <v>5</v>
      </c>
      <c r="AJ562" s="3">
        <v>0</v>
      </c>
      <c r="AK562" s="3">
        <v>7</v>
      </c>
      <c r="AL562" s="3">
        <v>12</v>
      </c>
      <c r="AM562" s="21">
        <v>6.2</v>
      </c>
      <c r="AN562" s="21">
        <f>_xlfn.RANK.EQ(AM562,$AM$2:$AM$1031)</f>
        <v>765</v>
      </c>
      <c r="AO562" s="21">
        <f>_xlfn.IFNA(VLOOKUP(C562, 'FanGraphs Plus Stats 1-2000'!$D$2:$L$1048576, MATCH("wRC+", FanGraphs_Plus_Stats_1_1500[[#Headers],[ID]:[BABIP+]], 0), FALSE), 0)</f>
        <v>157</v>
      </c>
      <c r="AP562" s="21">
        <f>_xlfn.RANK.EQ(AO562,$AO$2:$AO$1031)</f>
        <v>285</v>
      </c>
      <c r="AQ562" s="23">
        <f>(AM562/H562)*162</f>
        <v>6.3169811320754716</v>
      </c>
      <c r="AR562" s="21">
        <f>_xlfn.RANK.EQ(AQ562,$AQ$2:$AQ$1031)</f>
        <v>926</v>
      </c>
      <c r="AS562" s="3">
        <v>4.0999999999999996</v>
      </c>
      <c r="AT562" s="3">
        <f>_xlfn.RANK.EQ(AS562,$AS$2:$AS$1031)</f>
        <v>761</v>
      </c>
      <c r="AU562" s="3">
        <v>6.4</v>
      </c>
      <c r="AV562" s="3">
        <f>_xlfn.RANK.EQ(AU562,$AU$2:$AU$1031)</f>
        <v>405</v>
      </c>
      <c r="AW562" s="14">
        <v>-0.9</v>
      </c>
      <c r="AX562" s="3">
        <f>_xlfn.RANK.EQ(AW562,$AW$2:$AW$1031)</f>
        <v>954</v>
      </c>
      <c r="AY562" s="3">
        <v>46</v>
      </c>
      <c r="AZ562" s="3">
        <v>2</v>
      </c>
      <c r="BA562" s="3">
        <v>0</v>
      </c>
      <c r="BB562" s="3">
        <v>1</v>
      </c>
      <c r="BC562" s="3">
        <v>-2</v>
      </c>
      <c r="BD562" s="3" t="s">
        <v>56</v>
      </c>
      <c r="BE562" s="13">
        <f>GEOMEAN(AN562,AF562,AP562,AR562)</f>
        <v>514.10087751203093</v>
      </c>
    </row>
    <row r="563" spans="1:57" x14ac:dyDescent="0.45">
      <c r="A563" s="1">
        <f>_xlfn.RANK.EQ(AM563, $AM$2:$AM$1031)</f>
        <v>714</v>
      </c>
      <c r="B563" s="3" t="s">
        <v>527</v>
      </c>
      <c r="C563" s="3" t="str">
        <f>_xlfn.CONCAT(B563, " - ", D563)</f>
        <v>Don Mattingly - 1984</v>
      </c>
      <c r="D563" s="3">
        <v>1984</v>
      </c>
      <c r="E563" s="3">
        <v>23</v>
      </c>
      <c r="F563" s="3" t="s">
        <v>42</v>
      </c>
      <c r="G563" s="3" t="s">
        <v>43</v>
      </c>
      <c r="H563" s="3">
        <v>153</v>
      </c>
      <c r="I563" s="3">
        <v>662</v>
      </c>
      <c r="J563" s="3">
        <v>603</v>
      </c>
      <c r="K563" s="3">
        <v>91</v>
      </c>
      <c r="L563" s="3">
        <v>207</v>
      </c>
      <c r="M563" s="3">
        <v>138</v>
      </c>
      <c r="N563" s="3">
        <v>44</v>
      </c>
      <c r="O563" s="3">
        <v>2</v>
      </c>
      <c r="P563" s="3">
        <v>23</v>
      </c>
      <c r="Q563" s="3">
        <f>_xlfn.RANK.EQ(P563,$P$2:$P$1031)</f>
        <v>671</v>
      </c>
      <c r="R563" s="3">
        <v>110</v>
      </c>
      <c r="S563" s="3">
        <v>1</v>
      </c>
      <c r="T563" s="3">
        <v>1</v>
      </c>
      <c r="U563" s="3">
        <v>41</v>
      </c>
      <c r="V563" s="3">
        <v>33</v>
      </c>
      <c r="W563" s="3">
        <v>0.34300000000000003</v>
      </c>
      <c r="X563" s="3">
        <f>_xlfn.RANK.EQ(W563,$W$2:$W$1031)</f>
        <v>85</v>
      </c>
      <c r="Y563" s="3">
        <v>0.38100000000000001</v>
      </c>
      <c r="Z563" s="3">
        <f>_xlfn.RANK.EQ(Y563,$Y$2:$Y$1031)</f>
        <v>588</v>
      </c>
      <c r="AA563" s="3">
        <v>0.53700000000000003</v>
      </c>
      <c r="AB563" s="3">
        <f>_xlfn.RANK.EQ(AA563,$AA$2:$AA$1031)</f>
        <v>472</v>
      </c>
      <c r="AC563" s="17">
        <v>0.91800000000000004</v>
      </c>
      <c r="AD563" s="28">
        <f>_xlfn.RANK.EQ(AC563,$AC$2:$AC$1031)</f>
        <v>507</v>
      </c>
      <c r="AE563" s="21">
        <v>156</v>
      </c>
      <c r="AF563" s="31">
        <f>_xlfn.RANK.EQ(AE563,$AE$2:$AE$1031)</f>
        <v>346</v>
      </c>
      <c r="AG563" s="3">
        <v>324</v>
      </c>
      <c r="AH563" s="3">
        <v>15</v>
      </c>
      <c r="AI563" s="3">
        <v>1</v>
      </c>
      <c r="AJ563" s="3">
        <v>8</v>
      </c>
      <c r="AK563" s="3">
        <v>9</v>
      </c>
      <c r="AL563" s="3">
        <v>8</v>
      </c>
      <c r="AM563" s="21">
        <v>6.3</v>
      </c>
      <c r="AN563" s="21">
        <f>_xlfn.RANK.EQ(AM563,$AM$2:$AM$1031)</f>
        <v>714</v>
      </c>
      <c r="AO563" s="21">
        <f>_xlfn.IFNA(VLOOKUP(C563, 'FanGraphs Plus Stats 1-2000'!$D$2:$L$1048576, MATCH("wRC+", FanGraphs_Plus_Stats_1_1500[[#Headers],[ID]:[BABIP+]], 0), FALSE), 0)</f>
        <v>153</v>
      </c>
      <c r="AP563" s="21">
        <f>_xlfn.RANK.EQ(AO563,$AO$2:$AO$1031)</f>
        <v>359</v>
      </c>
      <c r="AQ563" s="23">
        <f>(AM563/H563)*162</f>
        <v>6.6705882352941179</v>
      </c>
      <c r="AR563" s="21">
        <f>_xlfn.RANK.EQ(AQ563,$AQ$2:$AQ$1031)</f>
        <v>789</v>
      </c>
      <c r="AS563" s="3">
        <v>4.2</v>
      </c>
      <c r="AT563" s="3">
        <f>_xlfn.RANK.EQ(AS563,$AS$2:$AS$1031)</f>
        <v>713</v>
      </c>
      <c r="AU563" s="3">
        <v>5.8</v>
      </c>
      <c r="AV563" s="3">
        <f>_xlfn.RANK.EQ(AU563,$AU$2:$AU$1031)</f>
        <v>606</v>
      </c>
      <c r="AW563" s="14">
        <v>-0.2</v>
      </c>
      <c r="AX563" s="3">
        <f>_xlfn.RANK.EQ(AW563,$AW$2:$AW$1031)</f>
        <v>810</v>
      </c>
      <c r="AY563" s="3">
        <v>42</v>
      </c>
      <c r="AZ563" s="3">
        <v>0</v>
      </c>
      <c r="BA563" s="3">
        <v>0</v>
      </c>
      <c r="BB563" s="3">
        <v>0</v>
      </c>
      <c r="BC563" s="3">
        <v>6</v>
      </c>
      <c r="BD563" s="3" t="s">
        <v>858</v>
      </c>
      <c r="BE563" s="13">
        <f>GEOMEAN(AN563,AF563,AP563,AR563)</f>
        <v>514.32358577410071</v>
      </c>
    </row>
    <row r="564" spans="1:57" x14ac:dyDescent="0.45">
      <c r="A564" s="1">
        <f>_xlfn.RANK.EQ(AM564, $AM$2:$AM$1031)</f>
        <v>370</v>
      </c>
      <c r="B564" s="3" t="s">
        <v>520</v>
      </c>
      <c r="C564" s="3" t="str">
        <f>_xlfn.CONCAT(B564, " - ", D564)</f>
        <v>Carlos Correa - 2021</v>
      </c>
      <c r="D564" s="3">
        <v>2021</v>
      </c>
      <c r="E564" s="3">
        <v>26</v>
      </c>
      <c r="F564" s="3" t="s">
        <v>178</v>
      </c>
      <c r="G564" s="3" t="s">
        <v>43</v>
      </c>
      <c r="H564" s="3">
        <v>148</v>
      </c>
      <c r="I564" s="3">
        <v>640</v>
      </c>
      <c r="J564" s="3">
        <v>555</v>
      </c>
      <c r="K564" s="3">
        <v>104</v>
      </c>
      <c r="L564" s="3">
        <v>155</v>
      </c>
      <c r="M564" s="3">
        <v>94</v>
      </c>
      <c r="N564" s="3">
        <v>34</v>
      </c>
      <c r="O564" s="3">
        <v>1</v>
      </c>
      <c r="P564" s="3">
        <v>26</v>
      </c>
      <c r="Q564" s="3">
        <f>_xlfn.RANK.EQ(P564,$P$2:$P$1031)</f>
        <v>575</v>
      </c>
      <c r="R564" s="3">
        <v>92</v>
      </c>
      <c r="S564" s="3">
        <v>0</v>
      </c>
      <c r="T564" s="3">
        <v>0</v>
      </c>
      <c r="U564" s="3">
        <v>75</v>
      </c>
      <c r="V564" s="3">
        <v>116</v>
      </c>
      <c r="W564" s="3">
        <v>0.27900000000000003</v>
      </c>
      <c r="X564" s="3">
        <f>_xlfn.RANK.EQ(W564,$W$2:$W$1031)</f>
        <v>871</v>
      </c>
      <c r="Y564" s="3">
        <v>0.36599999999999999</v>
      </c>
      <c r="Z564" s="3">
        <f>_xlfn.RANK.EQ(Y564,$Y$2:$Y$1031)</f>
        <v>764</v>
      </c>
      <c r="AA564" s="3">
        <v>0.48499999999999999</v>
      </c>
      <c r="AB564" s="3">
        <f>_xlfn.RANK.EQ(AA564,$AA$2:$AA$1031)</f>
        <v>766</v>
      </c>
      <c r="AC564" s="17">
        <v>0.85</v>
      </c>
      <c r="AD564" s="28">
        <f>_xlfn.RANK.EQ(AC564,$AC$2:$AC$1031)</f>
        <v>791</v>
      </c>
      <c r="AE564" s="21">
        <v>131</v>
      </c>
      <c r="AF564" s="31">
        <f>_xlfn.RANK.EQ(AE564,$AE$2:$AE$1031)</f>
        <v>783</v>
      </c>
      <c r="AG564" s="3">
        <v>269</v>
      </c>
      <c r="AH564" s="3">
        <v>16</v>
      </c>
      <c r="AI564" s="3">
        <v>4</v>
      </c>
      <c r="AJ564" s="3">
        <v>0</v>
      </c>
      <c r="AK564" s="3">
        <v>6</v>
      </c>
      <c r="AL564" s="3">
        <v>2</v>
      </c>
      <c r="AM564" s="21">
        <v>7.2</v>
      </c>
      <c r="AN564" s="21">
        <f>_xlfn.RANK.EQ(AM564,$AM$2:$AM$1031)</f>
        <v>370</v>
      </c>
      <c r="AO564" s="21">
        <f>_xlfn.IFNA(VLOOKUP(C564, 'FanGraphs Plus Stats 1-2000'!$D$2:$L$1048576, MATCH("wRC+", FanGraphs_Plus_Stats_1_1500[[#Headers],[ID]:[BABIP+]], 0), FALSE), 0)</f>
        <v>0</v>
      </c>
      <c r="AP564" s="21">
        <f>_xlfn.RANK.EQ(AO564,$AO$2:$AO$1031)</f>
        <v>654</v>
      </c>
      <c r="AQ564" s="23">
        <f>(AM564/H564)*162</f>
        <v>7.8810810810810814</v>
      </c>
      <c r="AR564" s="21">
        <f>_xlfn.RANK.EQ(AQ564,$AQ$2:$AQ$1031)</f>
        <v>370</v>
      </c>
      <c r="AS564" s="3">
        <v>5.2</v>
      </c>
      <c r="AT564" s="3">
        <f>_xlfn.RANK.EQ(AS564,$AS$2:$AS$1031)</f>
        <v>323</v>
      </c>
      <c r="AU564" s="3">
        <v>5.2</v>
      </c>
      <c r="AV564" s="3">
        <f>_xlfn.RANK.EQ(AU564,$AU$2:$AU$1031)</f>
        <v>780</v>
      </c>
      <c r="AW564" s="14">
        <v>2.9</v>
      </c>
      <c r="AX564" s="3">
        <f>_xlfn.RANK.EQ(AW564,$AW$2:$AW$1031)</f>
        <v>52</v>
      </c>
      <c r="AY564" s="3">
        <v>25</v>
      </c>
      <c r="AZ564" s="3">
        <v>-1</v>
      </c>
      <c r="BA564" s="3">
        <v>-2</v>
      </c>
      <c r="BB564" s="3">
        <v>-3</v>
      </c>
      <c r="BC564" s="3">
        <v>20</v>
      </c>
      <c r="BD564" s="3" t="s">
        <v>62</v>
      </c>
      <c r="BE564" s="13">
        <f>GEOMEAN(AN564,AF564,AP564,AR564)</f>
        <v>514.55966457418504</v>
      </c>
    </row>
    <row r="565" spans="1:57" x14ac:dyDescent="0.45">
      <c r="A565" s="1">
        <f>_xlfn.RANK.EQ(AM565, $AM$2:$AM$1031)</f>
        <v>289</v>
      </c>
      <c r="B565" s="3" t="s">
        <v>455</v>
      </c>
      <c r="C565" s="3" t="str">
        <f>_xlfn.CONCAT(B565, " - ", D565)</f>
        <v>Manny Machado - 2015</v>
      </c>
      <c r="D565" s="3">
        <v>2015</v>
      </c>
      <c r="E565" s="3">
        <v>22</v>
      </c>
      <c r="F565" s="3" t="s">
        <v>61</v>
      </c>
      <c r="G565" s="3" t="s">
        <v>43</v>
      </c>
      <c r="H565" s="3">
        <v>162</v>
      </c>
      <c r="I565" s="3">
        <v>713</v>
      </c>
      <c r="J565" s="3">
        <v>633</v>
      </c>
      <c r="K565" s="3">
        <v>102</v>
      </c>
      <c r="L565" s="3">
        <v>181</v>
      </c>
      <c r="M565" s="3">
        <v>115</v>
      </c>
      <c r="N565" s="3">
        <v>30</v>
      </c>
      <c r="O565" s="3">
        <v>1</v>
      </c>
      <c r="P565" s="3">
        <v>35</v>
      </c>
      <c r="Q565" s="3">
        <f>_xlfn.RANK.EQ(P565,$P$2:$P$1031)</f>
        <v>296</v>
      </c>
      <c r="R565" s="3">
        <v>86</v>
      </c>
      <c r="S565" s="3">
        <v>20</v>
      </c>
      <c r="T565" s="3">
        <v>8</v>
      </c>
      <c r="U565" s="3">
        <v>70</v>
      </c>
      <c r="V565" s="3">
        <v>111</v>
      </c>
      <c r="W565" s="3">
        <v>0.28599999999999998</v>
      </c>
      <c r="X565" s="3">
        <f>_xlfn.RANK.EQ(W565,$W$2:$W$1031)</f>
        <v>783</v>
      </c>
      <c r="Y565" s="3">
        <v>0.35899999999999999</v>
      </c>
      <c r="Z565" s="3">
        <f>_xlfn.RANK.EQ(Y565,$Y$2:$Y$1031)</f>
        <v>834</v>
      </c>
      <c r="AA565" s="3">
        <v>0.502</v>
      </c>
      <c r="AB565" s="3">
        <f>_xlfn.RANK.EQ(AA565,$AA$2:$AA$1031)</f>
        <v>673</v>
      </c>
      <c r="AC565" s="17">
        <v>0.86099999999999999</v>
      </c>
      <c r="AD565" s="28">
        <f>_xlfn.RANK.EQ(AC565,$AC$2:$AC$1031)</f>
        <v>740</v>
      </c>
      <c r="AE565" s="21">
        <v>132</v>
      </c>
      <c r="AF565" s="31">
        <f>_xlfn.RANK.EQ(AE565,$AE$2:$AE$1031)</f>
        <v>775</v>
      </c>
      <c r="AG565" s="3">
        <v>318</v>
      </c>
      <c r="AH565" s="3">
        <v>17</v>
      </c>
      <c r="AI565" s="3">
        <v>4</v>
      </c>
      <c r="AJ565" s="3">
        <v>2</v>
      </c>
      <c r="AK565" s="3">
        <v>4</v>
      </c>
      <c r="AL565" s="3">
        <v>2</v>
      </c>
      <c r="AM565" s="21">
        <v>7.5</v>
      </c>
      <c r="AN565" s="21">
        <f>_xlfn.RANK.EQ(AM565,$AM$2:$AM$1031)</f>
        <v>289</v>
      </c>
      <c r="AO565" s="21">
        <f>_xlfn.IFNA(VLOOKUP(C565, 'FanGraphs Plus Stats 1-2000'!$D$2:$L$1048576, MATCH("wRC+", FanGraphs_Plus_Stats_1_1500[[#Headers],[ID]:[BABIP+]], 0), FALSE), 0)</f>
        <v>0</v>
      </c>
      <c r="AP565" s="21">
        <f>_xlfn.RANK.EQ(AO565,$AO$2:$AO$1031)</f>
        <v>654</v>
      </c>
      <c r="AQ565" s="23">
        <f>(AM565/H565)*162</f>
        <v>7.5</v>
      </c>
      <c r="AR565" s="21">
        <f>_xlfn.RANK.EQ(AQ565,$AQ$2:$AQ$1031)</f>
        <v>480</v>
      </c>
      <c r="AS565" s="3">
        <v>5.0999999999999996</v>
      </c>
      <c r="AT565" s="3">
        <f>_xlfn.RANK.EQ(AS565,$AS$2:$AS$1031)</f>
        <v>359</v>
      </c>
      <c r="AU565" s="3">
        <v>5.7</v>
      </c>
      <c r="AV565" s="3">
        <f>_xlfn.RANK.EQ(AU565,$AU$2:$AU$1031)</f>
        <v>641</v>
      </c>
      <c r="AW565" s="14">
        <v>2.2999999999999998</v>
      </c>
      <c r="AX565" s="3">
        <f>_xlfn.RANK.EQ(AW565,$AW$2:$AW$1031)</f>
        <v>122</v>
      </c>
      <c r="AY565" s="3">
        <v>27</v>
      </c>
      <c r="AZ565" s="3">
        <v>-2</v>
      </c>
      <c r="BA565" s="3">
        <v>1</v>
      </c>
      <c r="BB565" s="3">
        <v>-2</v>
      </c>
      <c r="BC565" s="3">
        <v>16</v>
      </c>
      <c r="BD565" s="3" t="s">
        <v>223</v>
      </c>
      <c r="BE565" s="13">
        <f>GEOMEAN(AN565,AF565,AP565,AR565)</f>
        <v>514.93763343598789</v>
      </c>
    </row>
    <row r="566" spans="1:57" x14ac:dyDescent="0.45">
      <c r="A566" s="1">
        <f>_xlfn.RANK.EQ(AM566, $AM$2:$AM$1031)</f>
        <v>817</v>
      </c>
      <c r="B566" s="3" t="s">
        <v>537</v>
      </c>
      <c r="C566" s="3" t="str">
        <f>_xlfn.CONCAT(B566, " - ", D566)</f>
        <v>Barry Larkin - 1991</v>
      </c>
      <c r="D566" s="3">
        <v>1991</v>
      </c>
      <c r="E566" s="3">
        <v>27</v>
      </c>
      <c r="F566" s="3" t="s">
        <v>78</v>
      </c>
      <c r="G566" s="3" t="s">
        <v>52</v>
      </c>
      <c r="H566" s="3">
        <v>123</v>
      </c>
      <c r="I566" s="3">
        <v>527</v>
      </c>
      <c r="J566" s="3">
        <v>464</v>
      </c>
      <c r="K566" s="3">
        <v>88</v>
      </c>
      <c r="L566" s="3">
        <v>140</v>
      </c>
      <c r="M566" s="3">
        <v>89</v>
      </c>
      <c r="N566" s="3">
        <v>27</v>
      </c>
      <c r="O566" s="3">
        <v>4</v>
      </c>
      <c r="P566" s="3">
        <v>20</v>
      </c>
      <c r="Q566" s="3">
        <f>_xlfn.RANK.EQ(P566,$P$2:$P$1031)</f>
        <v>753</v>
      </c>
      <c r="R566" s="3">
        <v>69</v>
      </c>
      <c r="S566" s="3">
        <v>24</v>
      </c>
      <c r="T566" s="3">
        <v>6</v>
      </c>
      <c r="U566" s="3">
        <v>55</v>
      </c>
      <c r="V566" s="3">
        <v>64</v>
      </c>
      <c r="W566" s="3">
        <v>0.30199999999999999</v>
      </c>
      <c r="X566" s="3">
        <f>_xlfn.RANK.EQ(W566,$W$2:$W$1031)</f>
        <v>565</v>
      </c>
      <c r="Y566" s="3">
        <v>0.378</v>
      </c>
      <c r="Z566" s="3">
        <f>_xlfn.RANK.EQ(Y566,$Y$2:$Y$1031)</f>
        <v>626</v>
      </c>
      <c r="AA566" s="3">
        <v>0.50600000000000001</v>
      </c>
      <c r="AB566" s="3">
        <f>_xlfn.RANK.EQ(AA566,$AA$2:$AA$1031)</f>
        <v>659</v>
      </c>
      <c r="AC566" s="17">
        <v>0.88400000000000001</v>
      </c>
      <c r="AD566" s="28">
        <f>_xlfn.RANK.EQ(AC566,$AC$2:$AC$1031)</f>
        <v>648</v>
      </c>
      <c r="AE566" s="21">
        <v>143</v>
      </c>
      <c r="AF566" s="31">
        <f>_xlfn.RANK.EQ(AE566,$AE$2:$AE$1031)</f>
        <v>581</v>
      </c>
      <c r="AG566" s="3">
        <v>235</v>
      </c>
      <c r="AH566" s="3">
        <v>7</v>
      </c>
      <c r="AI566" s="3">
        <v>3</v>
      </c>
      <c r="AJ566" s="3">
        <v>3</v>
      </c>
      <c r="AK566" s="3">
        <v>2</v>
      </c>
      <c r="AL566" s="3">
        <v>1</v>
      </c>
      <c r="AM566" s="21">
        <v>6.1</v>
      </c>
      <c r="AN566" s="21">
        <f>_xlfn.RANK.EQ(AM566,$AM$2:$AM$1031)</f>
        <v>817</v>
      </c>
      <c r="AO566" s="21">
        <f>_xlfn.IFNA(VLOOKUP(C566, 'FanGraphs Plus Stats 1-2000'!$D$2:$L$1048576, MATCH("wRC+", FanGraphs_Plus_Stats_1_1500[[#Headers],[ID]:[BABIP+]], 0), FALSE), 0)</f>
        <v>148</v>
      </c>
      <c r="AP566" s="21">
        <f>_xlfn.RANK.EQ(AO566,$AO$2:$AO$1031)</f>
        <v>458</v>
      </c>
      <c r="AQ566" s="23">
        <f>(AM566/H566)*162</f>
        <v>8.0341463414634138</v>
      </c>
      <c r="AR566" s="21">
        <f>_xlfn.RANK.EQ(AQ566,$AQ$2:$AQ$1031)</f>
        <v>325</v>
      </c>
      <c r="AS566" s="3">
        <v>4.5</v>
      </c>
      <c r="AT566" s="3">
        <f>_xlfn.RANK.EQ(AS566,$AS$2:$AS$1031)</f>
        <v>569</v>
      </c>
      <c r="AU566" s="3">
        <v>5.8</v>
      </c>
      <c r="AV566" s="3">
        <f>_xlfn.RANK.EQ(AU566,$AU$2:$AU$1031)</f>
        <v>606</v>
      </c>
      <c r="AW566" s="14">
        <v>1.1000000000000001</v>
      </c>
      <c r="AX566" s="3">
        <f>_xlfn.RANK.EQ(AW566,$AW$2:$AW$1031)</f>
        <v>434</v>
      </c>
      <c r="AY566" s="3">
        <v>27</v>
      </c>
      <c r="AZ566" s="3">
        <v>1</v>
      </c>
      <c r="BA566" s="3">
        <v>4</v>
      </c>
      <c r="BB566" s="3">
        <v>5</v>
      </c>
      <c r="BC566" s="3">
        <v>3</v>
      </c>
      <c r="BD566" s="3" t="s">
        <v>116</v>
      </c>
      <c r="BE566" s="13">
        <f>GEOMEAN(AN566,AF566,AP566,AR566)</f>
        <v>515.56895329392842</v>
      </c>
    </row>
    <row r="567" spans="1:57" x14ac:dyDescent="0.45">
      <c r="A567" s="1">
        <f>_xlfn.RANK.EQ(AM567, $AM$2:$AM$1031)</f>
        <v>765</v>
      </c>
      <c r="B567" s="3" t="s">
        <v>883</v>
      </c>
      <c r="C567" s="3" t="str">
        <f>_xlfn.CONCAT(B567, " - ", D567)</f>
        <v>Tommy Pham - 2017</v>
      </c>
      <c r="D567" s="3">
        <v>2017</v>
      </c>
      <c r="E567" s="3">
        <v>29</v>
      </c>
      <c r="F567" s="3" t="s">
        <v>51</v>
      </c>
      <c r="G567" s="3" t="s">
        <v>52</v>
      </c>
      <c r="H567" s="3">
        <v>128</v>
      </c>
      <c r="I567" s="3">
        <v>530</v>
      </c>
      <c r="J567" s="3">
        <v>444</v>
      </c>
      <c r="K567" s="3">
        <v>95</v>
      </c>
      <c r="L567" s="3">
        <v>136</v>
      </c>
      <c r="M567" s="3">
        <v>89</v>
      </c>
      <c r="N567" s="3">
        <v>22</v>
      </c>
      <c r="O567" s="3">
        <v>2</v>
      </c>
      <c r="P567" s="3">
        <v>23</v>
      </c>
      <c r="Q567" s="3">
        <f>_xlfn.RANK.EQ(P567,$P$2:$P$1031)</f>
        <v>671</v>
      </c>
      <c r="R567" s="3">
        <v>73</v>
      </c>
      <c r="S567" s="3">
        <v>25</v>
      </c>
      <c r="T567" s="3">
        <v>7</v>
      </c>
      <c r="U567" s="3">
        <v>71</v>
      </c>
      <c r="V567" s="3">
        <v>117</v>
      </c>
      <c r="W567" s="3">
        <v>0.30599999999999999</v>
      </c>
      <c r="X567" s="3">
        <f>_xlfn.RANK.EQ(W567,$W$2:$W$1031)</f>
        <v>495</v>
      </c>
      <c r="Y567" s="3">
        <v>0.41099999999999998</v>
      </c>
      <c r="Z567" s="3">
        <f>_xlfn.RANK.EQ(Y567,$Y$2:$Y$1031)</f>
        <v>257</v>
      </c>
      <c r="AA567" s="3">
        <v>0.52</v>
      </c>
      <c r="AB567" s="3">
        <f>_xlfn.RANK.EQ(AA567,$AA$2:$AA$1031)</f>
        <v>582</v>
      </c>
      <c r="AC567" s="17">
        <v>0.93100000000000005</v>
      </c>
      <c r="AD567" s="28">
        <f>_xlfn.RANK.EQ(AC567,$AC$2:$AC$1031)</f>
        <v>439</v>
      </c>
      <c r="AE567" s="21">
        <v>144</v>
      </c>
      <c r="AF567" s="31">
        <f>_xlfn.RANK.EQ(AE567,$AE$2:$AE$1031)</f>
        <v>557</v>
      </c>
      <c r="AG567" s="3">
        <v>231</v>
      </c>
      <c r="AH567" s="3">
        <v>18</v>
      </c>
      <c r="AI567" s="3">
        <v>10</v>
      </c>
      <c r="AJ567" s="3">
        <v>2</v>
      </c>
      <c r="AK567" s="3">
        <v>3</v>
      </c>
      <c r="AL567" s="3">
        <v>0</v>
      </c>
      <c r="AM567" s="21">
        <v>6.2</v>
      </c>
      <c r="AN567" s="21">
        <f>_xlfn.RANK.EQ(AM567,$AM$2:$AM$1031)</f>
        <v>765</v>
      </c>
      <c r="AO567" s="21">
        <f>_xlfn.IFNA(VLOOKUP(C567, 'FanGraphs Plus Stats 1-2000'!$D$2:$L$1048576, MATCH("wRC+", FanGraphs_Plus_Stats_1_1500[[#Headers],[ID]:[BABIP+]], 0), FALSE), 0)</f>
        <v>149</v>
      </c>
      <c r="AP567" s="21">
        <f>_xlfn.RANK.EQ(AO567,$AO$2:$AO$1031)</f>
        <v>440</v>
      </c>
      <c r="AQ567" s="23">
        <f>(AM567/H567)*162</f>
        <v>7.8468749999999998</v>
      </c>
      <c r="AR567" s="21">
        <f>_xlfn.RANK.EQ(AQ567,$AQ$2:$AQ$1031)</f>
        <v>377</v>
      </c>
      <c r="AS567" s="3">
        <v>4.5999999999999996</v>
      </c>
      <c r="AT567" s="3">
        <f>_xlfn.RANK.EQ(AS567,$AS$2:$AS$1031)</f>
        <v>534</v>
      </c>
      <c r="AU567" s="3">
        <v>5.0999999999999996</v>
      </c>
      <c r="AV567" s="3">
        <f>_xlfn.RANK.EQ(AU567,$AU$2:$AU$1031)</f>
        <v>810</v>
      </c>
      <c r="AW567" s="14">
        <v>0.9</v>
      </c>
      <c r="AX567" s="3">
        <f>_xlfn.RANK.EQ(AW567,$AW$2:$AW$1031)</f>
        <v>496</v>
      </c>
      <c r="AY567" s="3">
        <v>36</v>
      </c>
      <c r="AZ567" s="3">
        <v>-1</v>
      </c>
      <c r="BA567" s="3">
        <v>3</v>
      </c>
      <c r="BB567" s="3">
        <v>2</v>
      </c>
      <c r="BC567" s="3">
        <v>12</v>
      </c>
      <c r="BD567" s="3" t="s">
        <v>884</v>
      </c>
      <c r="BE567" s="13">
        <f>GEOMEAN(AN567,AF567,AP567,AR567)</f>
        <v>515.61751830438061</v>
      </c>
    </row>
    <row r="568" spans="1:57" x14ac:dyDescent="0.45">
      <c r="A568" s="1">
        <f>_xlfn.RANK.EQ(AM568, $AM$2:$AM$1031)</f>
        <v>576</v>
      </c>
      <c r="B568" s="3" t="s">
        <v>433</v>
      </c>
      <c r="C568" s="3" t="str">
        <f>_xlfn.CONCAT(B568, " - ", D568)</f>
        <v>Keith Hernandez - 1980</v>
      </c>
      <c r="D568" s="3">
        <v>1980</v>
      </c>
      <c r="E568" s="3">
        <v>26</v>
      </c>
      <c r="F568" s="3" t="s">
        <v>51</v>
      </c>
      <c r="G568" s="3" t="s">
        <v>52</v>
      </c>
      <c r="H568" s="3">
        <v>159</v>
      </c>
      <c r="I568" s="3">
        <v>690</v>
      </c>
      <c r="J568" s="3">
        <v>595</v>
      </c>
      <c r="K568" s="3">
        <v>111</v>
      </c>
      <c r="L568" s="3">
        <v>191</v>
      </c>
      <c r="M568" s="3">
        <v>128</v>
      </c>
      <c r="N568" s="3">
        <v>39</v>
      </c>
      <c r="O568" s="3">
        <v>8</v>
      </c>
      <c r="P568" s="3">
        <v>16</v>
      </c>
      <c r="Q568" s="3">
        <f>_xlfn.RANK.EQ(P568,$P$2:$P$1031)</f>
        <v>847</v>
      </c>
      <c r="R568" s="3">
        <v>99</v>
      </c>
      <c r="S568" s="3">
        <v>14</v>
      </c>
      <c r="T568" s="3">
        <v>8</v>
      </c>
      <c r="U568" s="3">
        <v>86</v>
      </c>
      <c r="V568" s="3">
        <v>73</v>
      </c>
      <c r="W568" s="3">
        <v>0.32100000000000001</v>
      </c>
      <c r="X568" s="3">
        <f>_xlfn.RANK.EQ(W568,$W$2:$W$1031)</f>
        <v>271</v>
      </c>
      <c r="Y568" s="3">
        <v>0.40799999999999997</v>
      </c>
      <c r="Z568" s="3">
        <f>_xlfn.RANK.EQ(Y568,$Y$2:$Y$1031)</f>
        <v>291</v>
      </c>
      <c r="AA568" s="3">
        <v>0.49399999999999999</v>
      </c>
      <c r="AB568" s="3">
        <f>_xlfn.RANK.EQ(AA568,$AA$2:$AA$1031)</f>
        <v>718</v>
      </c>
      <c r="AC568" s="17">
        <v>0.90200000000000002</v>
      </c>
      <c r="AD568" s="28">
        <f>_xlfn.RANK.EQ(AC568,$AC$2:$AC$1031)</f>
        <v>578</v>
      </c>
      <c r="AE568" s="21">
        <v>147</v>
      </c>
      <c r="AF568" s="31">
        <f>_xlfn.RANK.EQ(AE568,$AE$2:$AE$1031)</f>
        <v>500</v>
      </c>
      <c r="AG568" s="3">
        <v>294</v>
      </c>
      <c r="AH568" s="3">
        <v>14</v>
      </c>
      <c r="AI568" s="3">
        <v>4</v>
      </c>
      <c r="AJ568" s="3">
        <v>1</v>
      </c>
      <c r="AK568" s="3">
        <v>4</v>
      </c>
      <c r="AL568" s="3">
        <v>4</v>
      </c>
      <c r="AM568" s="21">
        <v>6.6</v>
      </c>
      <c r="AN568" s="21">
        <f>_xlfn.RANK.EQ(AM568,$AM$2:$AM$1031)</f>
        <v>576</v>
      </c>
      <c r="AO568" s="21">
        <f>_xlfn.IFNA(VLOOKUP(C568, 'FanGraphs Plus Stats 1-2000'!$D$2:$L$1048576, MATCH("wRC+", FanGraphs_Plus_Stats_1_1500[[#Headers],[ID]:[BABIP+]], 0), FALSE), 0)</f>
        <v>155</v>
      </c>
      <c r="AP568" s="21">
        <f>_xlfn.RANK.EQ(AO568,$AO$2:$AO$1031)</f>
        <v>323</v>
      </c>
      <c r="AQ568" s="23">
        <f>(AM568/H568)*162</f>
        <v>6.7245283018867923</v>
      </c>
      <c r="AR568" s="21">
        <f>_xlfn.RANK.EQ(AQ568,$AQ$2:$AQ$1031)</f>
        <v>763</v>
      </c>
      <c r="AS568" s="3">
        <v>4.3</v>
      </c>
      <c r="AT568" s="3">
        <f>_xlfn.RANK.EQ(AS568,$AS$2:$AS$1031)</f>
        <v>666</v>
      </c>
      <c r="AU568" s="3">
        <v>5.3</v>
      </c>
      <c r="AV568" s="3">
        <f>_xlfn.RANK.EQ(AU568,$AU$2:$AU$1031)</f>
        <v>749</v>
      </c>
      <c r="AW568" s="14">
        <v>0.3</v>
      </c>
      <c r="AX568" s="3">
        <f>_xlfn.RANK.EQ(AW568,$AW$2:$AW$1031)</f>
        <v>663</v>
      </c>
      <c r="AY568" s="3">
        <v>38</v>
      </c>
      <c r="AZ568" s="3">
        <v>0</v>
      </c>
      <c r="BA568" s="3">
        <v>-1</v>
      </c>
      <c r="BB568" s="3">
        <v>-1</v>
      </c>
      <c r="BC568" s="3">
        <v>11</v>
      </c>
      <c r="BD568" s="3" t="s">
        <v>193</v>
      </c>
      <c r="BE568" s="13">
        <f>GEOMEAN(AN568,AF568,AP568,AR568)</f>
        <v>516.15470085479592</v>
      </c>
    </row>
    <row r="569" spans="1:57" x14ac:dyDescent="0.45">
      <c r="A569" s="1">
        <f>_xlfn.RANK.EQ(AM569, $AM$2:$AM$1031)</f>
        <v>370</v>
      </c>
      <c r="B569" s="3" t="s">
        <v>214</v>
      </c>
      <c r="C569" s="3" t="str">
        <f>_xlfn.CONCAT(B569, " - ", D569)</f>
        <v>Roberto Clemente - 1965</v>
      </c>
      <c r="D569" s="3">
        <v>1965</v>
      </c>
      <c r="E569" s="3">
        <v>30</v>
      </c>
      <c r="F569" s="3" t="s">
        <v>64</v>
      </c>
      <c r="G569" s="3" t="s">
        <v>52</v>
      </c>
      <c r="H569" s="3">
        <v>152</v>
      </c>
      <c r="I569" s="3">
        <v>642</v>
      </c>
      <c r="J569" s="3">
        <v>589</v>
      </c>
      <c r="K569" s="3">
        <v>91</v>
      </c>
      <c r="L569" s="3">
        <v>194</v>
      </c>
      <c r="M569" s="3">
        <v>149</v>
      </c>
      <c r="N569" s="3">
        <v>21</v>
      </c>
      <c r="O569" s="3">
        <v>14</v>
      </c>
      <c r="P569" s="3">
        <v>10</v>
      </c>
      <c r="Q569" s="3">
        <f>_xlfn.RANK.EQ(P569,$P$2:$P$1031)</f>
        <v>943</v>
      </c>
      <c r="R569" s="3">
        <v>65</v>
      </c>
      <c r="S569" s="3">
        <v>8</v>
      </c>
      <c r="T569" s="3">
        <v>0</v>
      </c>
      <c r="U569" s="3">
        <v>43</v>
      </c>
      <c r="V569" s="3">
        <v>78</v>
      </c>
      <c r="W569" s="3">
        <v>0.32900000000000001</v>
      </c>
      <c r="X569" s="3">
        <f>_xlfn.RANK.EQ(W569,$W$2:$W$1031)</f>
        <v>182</v>
      </c>
      <c r="Y569" s="3">
        <v>0.378</v>
      </c>
      <c r="Z569" s="3">
        <f>_xlfn.RANK.EQ(Y569,$Y$2:$Y$1031)</f>
        <v>626</v>
      </c>
      <c r="AA569" s="3">
        <v>0.46300000000000002</v>
      </c>
      <c r="AB569" s="3">
        <f>_xlfn.RANK.EQ(AA569,$AA$2:$AA$1031)</f>
        <v>839</v>
      </c>
      <c r="AC569" s="17">
        <v>0.84199999999999997</v>
      </c>
      <c r="AD569" s="28">
        <f>_xlfn.RANK.EQ(AC569,$AC$2:$AC$1031)</f>
        <v>814</v>
      </c>
      <c r="AE569" s="21">
        <v>136</v>
      </c>
      <c r="AF569" s="31">
        <f>_xlfn.RANK.EQ(AE569,$AE$2:$AE$1031)</f>
        <v>709</v>
      </c>
      <c r="AG569" s="3">
        <v>273</v>
      </c>
      <c r="AH569" s="3">
        <v>17</v>
      </c>
      <c r="AI569" s="3">
        <v>5</v>
      </c>
      <c r="AJ569" s="3">
        <v>2</v>
      </c>
      <c r="AK569" s="3">
        <v>3</v>
      </c>
      <c r="AL569" s="3">
        <v>14</v>
      </c>
      <c r="AM569" s="21">
        <v>7.2</v>
      </c>
      <c r="AN569" s="21">
        <f>_xlfn.RANK.EQ(AM569,$AM$2:$AM$1031)</f>
        <v>370</v>
      </c>
      <c r="AO569" s="21">
        <f>_xlfn.IFNA(VLOOKUP(C569, 'FanGraphs Plus Stats 1-2000'!$D$2:$L$1048576, MATCH("wRC+", FanGraphs_Plus_Stats_1_1500[[#Headers],[ID]:[BABIP+]], 0), FALSE), 0)</f>
        <v>0</v>
      </c>
      <c r="AP569" s="21">
        <f>_xlfn.RANK.EQ(AO569,$AO$2:$AO$1031)</f>
        <v>654</v>
      </c>
      <c r="AQ569" s="23">
        <f>(AM569/H569)*162</f>
        <v>7.6736842105263161</v>
      </c>
      <c r="AR569" s="21">
        <f>_xlfn.RANK.EQ(AQ569,$AQ$2:$AQ$1031)</f>
        <v>415</v>
      </c>
      <c r="AS569" s="3">
        <v>4.7</v>
      </c>
      <c r="AT569" s="3">
        <f>_xlfn.RANK.EQ(AS569,$AS$2:$AS$1031)</f>
        <v>494</v>
      </c>
      <c r="AU569" s="3">
        <v>5.3</v>
      </c>
      <c r="AV569" s="3">
        <f>_xlfn.RANK.EQ(AU569,$AU$2:$AU$1031)</f>
        <v>749</v>
      </c>
      <c r="AW569" s="14">
        <v>1.2</v>
      </c>
      <c r="AX569" s="3">
        <f>_xlfn.RANK.EQ(AW569,$AW$2:$AW$1031)</f>
        <v>406</v>
      </c>
      <c r="AY569" s="3">
        <v>27</v>
      </c>
      <c r="AZ569" s="3">
        <v>1</v>
      </c>
      <c r="BA569" s="3">
        <v>3</v>
      </c>
      <c r="BB569" s="3">
        <v>4</v>
      </c>
      <c r="BC569" s="3">
        <v>17</v>
      </c>
      <c r="BD569" s="3" t="s">
        <v>215</v>
      </c>
      <c r="BE569" s="13">
        <f>GEOMEAN(AN569,AF569,AP569,AR569)</f>
        <v>516.55723777839012</v>
      </c>
    </row>
    <row r="570" spans="1:57" x14ac:dyDescent="0.45">
      <c r="A570" s="1">
        <f>_xlfn.RANK.EQ(AM570, $AM$2:$AM$1031)</f>
        <v>427</v>
      </c>
      <c r="B570" s="3" t="s">
        <v>586</v>
      </c>
      <c r="C570" s="3" t="str">
        <f>_xlfn.CONCAT(B570, " - ", D570)</f>
        <v>Lorenzo Cain - 2015</v>
      </c>
      <c r="D570" s="3">
        <v>2015</v>
      </c>
      <c r="E570" s="3">
        <v>29</v>
      </c>
      <c r="F570" s="3" t="s">
        <v>174</v>
      </c>
      <c r="G570" s="3" t="s">
        <v>43</v>
      </c>
      <c r="H570" s="3">
        <v>140</v>
      </c>
      <c r="I570" s="3">
        <v>604</v>
      </c>
      <c r="J570" s="3">
        <v>551</v>
      </c>
      <c r="K570" s="3">
        <v>101</v>
      </c>
      <c r="L570" s="3">
        <v>169</v>
      </c>
      <c r="M570" s="3">
        <v>113</v>
      </c>
      <c r="N570" s="3">
        <v>34</v>
      </c>
      <c r="O570" s="3">
        <v>6</v>
      </c>
      <c r="P570" s="3">
        <v>16</v>
      </c>
      <c r="Q570" s="3">
        <f>_xlfn.RANK.EQ(P570,$P$2:$P$1031)</f>
        <v>847</v>
      </c>
      <c r="R570" s="3">
        <v>72</v>
      </c>
      <c r="S570" s="3">
        <v>28</v>
      </c>
      <c r="T570" s="3">
        <v>6</v>
      </c>
      <c r="U570" s="3">
        <v>37</v>
      </c>
      <c r="V570" s="3">
        <v>98</v>
      </c>
      <c r="W570" s="3">
        <v>0.307</v>
      </c>
      <c r="X570" s="3">
        <f>_xlfn.RANK.EQ(W570,$W$2:$W$1031)</f>
        <v>477</v>
      </c>
      <c r="Y570" s="3">
        <v>0.36099999999999999</v>
      </c>
      <c r="Z570" s="3">
        <f>_xlfn.RANK.EQ(Y570,$Y$2:$Y$1031)</f>
        <v>816</v>
      </c>
      <c r="AA570" s="3">
        <v>0.47699999999999998</v>
      </c>
      <c r="AB570" s="3">
        <f>_xlfn.RANK.EQ(AA570,$AA$2:$AA$1031)</f>
        <v>796</v>
      </c>
      <c r="AC570" s="17">
        <v>0.83799999999999997</v>
      </c>
      <c r="AD570" s="28">
        <f>_xlfn.RANK.EQ(AC570,$AC$2:$AC$1031)</f>
        <v>835</v>
      </c>
      <c r="AE570" s="21">
        <v>125</v>
      </c>
      <c r="AF570" s="31">
        <f>_xlfn.RANK.EQ(AE570,$AE$2:$AE$1031)</f>
        <v>873</v>
      </c>
      <c r="AG570" s="3">
        <v>263</v>
      </c>
      <c r="AH570" s="3">
        <v>16</v>
      </c>
      <c r="AI570" s="3">
        <v>12</v>
      </c>
      <c r="AJ570" s="3">
        <v>0</v>
      </c>
      <c r="AK570" s="3">
        <v>4</v>
      </c>
      <c r="AL570" s="3">
        <v>4</v>
      </c>
      <c r="AM570" s="21">
        <v>7</v>
      </c>
      <c r="AN570" s="21">
        <f>_xlfn.RANK.EQ(AM570,$AM$2:$AM$1031)</f>
        <v>427</v>
      </c>
      <c r="AO570" s="21">
        <f>_xlfn.IFNA(VLOOKUP(C570, 'FanGraphs Plus Stats 1-2000'!$D$2:$L$1048576, MATCH("wRC+", FanGraphs_Plus_Stats_1_1500[[#Headers],[ID]:[BABIP+]], 0), FALSE), 0)</f>
        <v>0</v>
      </c>
      <c r="AP570" s="21">
        <f>_xlfn.RANK.EQ(AO570,$AO$2:$AO$1031)</f>
        <v>654</v>
      </c>
      <c r="AQ570" s="23">
        <f>(AM570/H570)*162</f>
        <v>8.1</v>
      </c>
      <c r="AR570" s="21">
        <f>_xlfn.RANK.EQ(AQ570,$AQ$2:$AQ$1031)</f>
        <v>296</v>
      </c>
      <c r="AS570" s="3">
        <v>4.9000000000000004</v>
      </c>
      <c r="AT570" s="3">
        <f>_xlfn.RANK.EQ(AS570,$AS$2:$AS$1031)</f>
        <v>420</v>
      </c>
      <c r="AU570" s="3">
        <v>5.2</v>
      </c>
      <c r="AV570" s="3">
        <f>_xlfn.RANK.EQ(AU570,$AU$2:$AU$1031)</f>
        <v>780</v>
      </c>
      <c r="AW570" s="14">
        <v>2.2000000000000002</v>
      </c>
      <c r="AX570" s="3">
        <f>_xlfn.RANK.EQ(AW570,$AW$2:$AW$1031)</f>
        <v>144</v>
      </c>
      <c r="AY570" s="3">
        <v>19</v>
      </c>
      <c r="AZ570" s="3">
        <v>0</v>
      </c>
      <c r="BA570" s="3">
        <v>6</v>
      </c>
      <c r="BB570" s="3">
        <v>6</v>
      </c>
      <c r="BC570" s="3">
        <v>16</v>
      </c>
      <c r="BD570" s="3" t="s">
        <v>587</v>
      </c>
      <c r="BE570" s="13">
        <f>GEOMEAN(AN570,AF570,AP570,AR570)</f>
        <v>518.29604461730389</v>
      </c>
    </row>
    <row r="571" spans="1:57" x14ac:dyDescent="0.45">
      <c r="A571" s="1">
        <f>_xlfn.RANK.EQ(AM571, $AM$2:$AM$1031)</f>
        <v>576</v>
      </c>
      <c r="B571" s="3" t="s">
        <v>732</v>
      </c>
      <c r="C571" s="3" t="str">
        <f>_xlfn.CONCAT(B571, " - ", D571)</f>
        <v>Cliff Floyd - 2001</v>
      </c>
      <c r="D571" s="3">
        <v>2001</v>
      </c>
      <c r="E571" s="3">
        <v>28</v>
      </c>
      <c r="F571" s="3" t="s">
        <v>494</v>
      </c>
      <c r="G571" s="3" t="s">
        <v>52</v>
      </c>
      <c r="H571" s="3">
        <v>149</v>
      </c>
      <c r="I571" s="3">
        <v>629</v>
      </c>
      <c r="J571" s="3">
        <v>555</v>
      </c>
      <c r="K571" s="3">
        <v>123</v>
      </c>
      <c r="L571" s="3">
        <v>176</v>
      </c>
      <c r="M571" s="3">
        <v>97</v>
      </c>
      <c r="N571" s="3">
        <v>44</v>
      </c>
      <c r="O571" s="3">
        <v>4</v>
      </c>
      <c r="P571" s="3">
        <v>31</v>
      </c>
      <c r="Q571" s="3">
        <f>_xlfn.RANK.EQ(P571,$P$2:$P$1031)</f>
        <v>418</v>
      </c>
      <c r="R571" s="3">
        <v>103</v>
      </c>
      <c r="S571" s="3">
        <v>18</v>
      </c>
      <c r="T571" s="3">
        <v>3</v>
      </c>
      <c r="U571" s="3">
        <v>59</v>
      </c>
      <c r="V571" s="3">
        <v>101</v>
      </c>
      <c r="W571" s="3">
        <v>0.317</v>
      </c>
      <c r="X571" s="3">
        <f>_xlfn.RANK.EQ(W571,$W$2:$W$1031)</f>
        <v>328</v>
      </c>
      <c r="Y571" s="3">
        <v>0.39</v>
      </c>
      <c r="Z571" s="3">
        <f>_xlfn.RANK.EQ(Y571,$Y$2:$Y$1031)</f>
        <v>492</v>
      </c>
      <c r="AA571" s="3">
        <v>0.57799999999999996</v>
      </c>
      <c r="AB571" s="3">
        <f>_xlfn.RANK.EQ(AA571,$AA$2:$AA$1031)</f>
        <v>267</v>
      </c>
      <c r="AC571" s="17">
        <v>0.96799999999999997</v>
      </c>
      <c r="AD571" s="28">
        <f>_xlfn.RANK.EQ(AC571,$AC$2:$AC$1031)</f>
        <v>301</v>
      </c>
      <c r="AE571" s="21">
        <v>150</v>
      </c>
      <c r="AF571" s="31">
        <f>_xlfn.RANK.EQ(AE571,$AE$2:$AE$1031)</f>
        <v>440</v>
      </c>
      <c r="AG571" s="3">
        <v>321</v>
      </c>
      <c r="AH571" s="3">
        <v>9</v>
      </c>
      <c r="AI571" s="3">
        <v>10</v>
      </c>
      <c r="AJ571" s="3">
        <v>0</v>
      </c>
      <c r="AK571" s="3">
        <v>5</v>
      </c>
      <c r="AL571" s="3">
        <v>19</v>
      </c>
      <c r="AM571" s="21">
        <v>6.6</v>
      </c>
      <c r="AN571" s="21">
        <f>_xlfn.RANK.EQ(AM571,$AM$2:$AM$1031)</f>
        <v>576</v>
      </c>
      <c r="AO571" s="21">
        <f>_xlfn.IFNA(VLOOKUP(C571, 'FanGraphs Plus Stats 1-2000'!$D$2:$L$1048576, MATCH("wRC+", FanGraphs_Plus_Stats_1_1500[[#Headers],[ID]:[BABIP+]], 0), FALSE), 0)</f>
        <v>146</v>
      </c>
      <c r="AP571" s="21">
        <f>_xlfn.RANK.EQ(AO571,$AO$2:$AO$1031)</f>
        <v>492</v>
      </c>
      <c r="AQ571" s="23">
        <f>(AM571/H571)*162</f>
        <v>7.1758389261744959</v>
      </c>
      <c r="AR571" s="21">
        <f>_xlfn.RANK.EQ(AQ571,$AQ$2:$AQ$1031)</f>
        <v>581</v>
      </c>
      <c r="AS571" s="3">
        <v>4.7</v>
      </c>
      <c r="AT571" s="3">
        <f>_xlfn.RANK.EQ(AS571,$AS$2:$AS$1031)</f>
        <v>494</v>
      </c>
      <c r="AU571" s="3">
        <v>5.5</v>
      </c>
      <c r="AV571" s="3">
        <f>_xlfn.RANK.EQ(AU571,$AU$2:$AU$1031)</f>
        <v>710</v>
      </c>
      <c r="AW571" s="14">
        <v>0.6</v>
      </c>
      <c r="AX571" s="3">
        <f>_xlfn.RANK.EQ(AW571,$AW$2:$AW$1031)</f>
        <v>570</v>
      </c>
      <c r="AY571" s="3">
        <v>38</v>
      </c>
      <c r="AZ571" s="3">
        <v>1</v>
      </c>
      <c r="BA571" s="3">
        <v>4</v>
      </c>
      <c r="BB571" s="3">
        <v>5</v>
      </c>
      <c r="BC571" s="3">
        <v>12</v>
      </c>
      <c r="BD571" s="3" t="s">
        <v>84</v>
      </c>
      <c r="BE571" s="13">
        <f>GEOMEAN(AN571,AF571,AP571,AR571)</f>
        <v>518.80493526194311</v>
      </c>
    </row>
    <row r="572" spans="1:57" x14ac:dyDescent="0.45">
      <c r="A572" s="1">
        <f>_xlfn.RANK.EQ(AM572, $AM$2:$AM$1031)</f>
        <v>505</v>
      </c>
      <c r="B572" s="3" t="s">
        <v>585</v>
      </c>
      <c r="C572" s="3" t="str">
        <f>_xlfn.CONCAT(B572, " - ", D572)</f>
        <v>Tony Oliva - 1964</v>
      </c>
      <c r="D572" s="3">
        <v>1964</v>
      </c>
      <c r="E572" s="3">
        <v>25</v>
      </c>
      <c r="F572" s="3" t="s">
        <v>152</v>
      </c>
      <c r="G572" s="3" t="s">
        <v>43</v>
      </c>
      <c r="H572" s="3">
        <v>161</v>
      </c>
      <c r="I572" s="3">
        <v>719</v>
      </c>
      <c r="J572" s="3">
        <v>672</v>
      </c>
      <c r="K572" s="3">
        <v>109</v>
      </c>
      <c r="L572" s="3">
        <v>217</v>
      </c>
      <c r="M572" s="3">
        <v>133</v>
      </c>
      <c r="N572" s="3">
        <v>43</v>
      </c>
      <c r="O572" s="3">
        <v>9</v>
      </c>
      <c r="P572" s="3">
        <v>32</v>
      </c>
      <c r="Q572" s="3">
        <f>_xlfn.RANK.EQ(P572,$P$2:$P$1031)</f>
        <v>376</v>
      </c>
      <c r="R572" s="3">
        <v>94</v>
      </c>
      <c r="S572" s="3">
        <v>12</v>
      </c>
      <c r="T572" s="3">
        <v>6</v>
      </c>
      <c r="U572" s="3">
        <v>34</v>
      </c>
      <c r="V572" s="3">
        <v>68</v>
      </c>
      <c r="W572" s="3">
        <v>0.32300000000000001</v>
      </c>
      <c r="X572" s="3">
        <f>_xlfn.RANK.EQ(W572,$W$2:$W$1031)</f>
        <v>257</v>
      </c>
      <c r="Y572" s="3">
        <v>0.35899999999999999</v>
      </c>
      <c r="Z572" s="3">
        <f>_xlfn.RANK.EQ(Y572,$Y$2:$Y$1031)</f>
        <v>834</v>
      </c>
      <c r="AA572" s="3">
        <v>0.55700000000000005</v>
      </c>
      <c r="AB572" s="3">
        <f>_xlfn.RANK.EQ(AA572,$AA$2:$AA$1031)</f>
        <v>354</v>
      </c>
      <c r="AC572" s="17">
        <v>0.91600000000000004</v>
      </c>
      <c r="AD572" s="28">
        <f>_xlfn.RANK.EQ(AC572,$AC$2:$AC$1031)</f>
        <v>514</v>
      </c>
      <c r="AE572" s="21">
        <v>150</v>
      </c>
      <c r="AF572" s="31">
        <f>_xlfn.RANK.EQ(AE572,$AE$2:$AE$1031)</f>
        <v>440</v>
      </c>
      <c r="AG572" s="3">
        <v>374</v>
      </c>
      <c r="AH572" s="3">
        <v>9</v>
      </c>
      <c r="AI572" s="3">
        <v>6</v>
      </c>
      <c r="AJ572" s="3">
        <v>3</v>
      </c>
      <c r="AK572" s="3">
        <v>3</v>
      </c>
      <c r="AL572" s="3">
        <v>8</v>
      </c>
      <c r="AM572" s="21">
        <v>6.8</v>
      </c>
      <c r="AN572" s="21">
        <f>_xlfn.RANK.EQ(AM572,$AM$2:$AM$1031)</f>
        <v>505</v>
      </c>
      <c r="AO572" s="21">
        <f>_xlfn.IFNA(VLOOKUP(C572, 'FanGraphs Plus Stats 1-2000'!$D$2:$L$1048576, MATCH("wRC+", FanGraphs_Plus_Stats_1_1500[[#Headers],[ID]:[BABIP+]], 0), FALSE), 0)</f>
        <v>148</v>
      </c>
      <c r="AP572" s="21">
        <f>_xlfn.RANK.EQ(AO572,$AO$2:$AO$1031)</f>
        <v>458</v>
      </c>
      <c r="AQ572" s="23">
        <f>(AM572/H572)*162</f>
        <v>6.8422360248447207</v>
      </c>
      <c r="AR572" s="21">
        <f>_xlfn.RANK.EQ(AQ572,$AQ$2:$AQ$1031)</f>
        <v>712</v>
      </c>
      <c r="AS572" s="3">
        <v>4.7</v>
      </c>
      <c r="AT572" s="3">
        <f>_xlfn.RANK.EQ(AS572,$AS$2:$AS$1031)</f>
        <v>494</v>
      </c>
      <c r="AU572" s="3">
        <v>6.5</v>
      </c>
      <c r="AV572" s="3">
        <f>_xlfn.RANK.EQ(AU572,$AU$2:$AU$1031)</f>
        <v>375</v>
      </c>
      <c r="AW572" s="14">
        <v>-0.3</v>
      </c>
      <c r="AX572" s="3">
        <f>_xlfn.RANK.EQ(AW572,$AW$2:$AW$1031)</f>
        <v>839</v>
      </c>
      <c r="AY572" s="3">
        <v>42</v>
      </c>
      <c r="AZ572" s="3">
        <v>2</v>
      </c>
      <c r="BA572" s="3">
        <v>4</v>
      </c>
      <c r="BB572" s="3">
        <v>5</v>
      </c>
      <c r="BC572" s="3">
        <v>6</v>
      </c>
      <c r="BD572" s="3" t="s">
        <v>678</v>
      </c>
      <c r="BE572" s="13">
        <f>GEOMEAN(AN572,AF572,AP572,AR572)</f>
        <v>518.82677621118467</v>
      </c>
    </row>
    <row r="573" spans="1:57" x14ac:dyDescent="0.45">
      <c r="A573" s="1">
        <f>_xlfn.RANK.EQ(AM573, $AM$2:$AM$1031)</f>
        <v>427</v>
      </c>
      <c r="B573" s="3" t="s">
        <v>610</v>
      </c>
      <c r="C573" s="3" t="str">
        <f>_xlfn.CONCAT(B573, " - ", D573)</f>
        <v>Eddie Joost - 1949</v>
      </c>
      <c r="D573" s="3">
        <v>1949</v>
      </c>
      <c r="E573" s="3">
        <v>33</v>
      </c>
      <c r="F573" s="3" t="s">
        <v>103</v>
      </c>
      <c r="G573" s="3" t="s">
        <v>43</v>
      </c>
      <c r="H573" s="3">
        <v>144</v>
      </c>
      <c r="I573" s="3">
        <v>682</v>
      </c>
      <c r="J573" s="3">
        <v>525</v>
      </c>
      <c r="K573" s="3">
        <v>128</v>
      </c>
      <c r="L573" s="3">
        <v>138</v>
      </c>
      <c r="M573" s="3">
        <v>87</v>
      </c>
      <c r="N573" s="3">
        <v>25</v>
      </c>
      <c r="O573" s="3">
        <v>3</v>
      </c>
      <c r="P573" s="3">
        <v>23</v>
      </c>
      <c r="Q573" s="3">
        <f>_xlfn.RANK.EQ(P573,$P$2:$P$1031)</f>
        <v>671</v>
      </c>
      <c r="R573" s="3">
        <v>81</v>
      </c>
      <c r="S573" s="3">
        <v>2</v>
      </c>
      <c r="T573" s="3">
        <v>1</v>
      </c>
      <c r="U573" s="3">
        <v>149</v>
      </c>
      <c r="V573" s="3">
        <v>80</v>
      </c>
      <c r="W573" s="3">
        <v>0.26300000000000001</v>
      </c>
      <c r="X573" s="3">
        <f>_xlfn.RANK.EQ(W573,$W$2:$W$1031)</f>
        <v>982</v>
      </c>
      <c r="Y573" s="3">
        <v>0.42899999999999999</v>
      </c>
      <c r="Z573" s="3">
        <f>_xlfn.RANK.EQ(Y573,$Y$2:$Y$1031)</f>
        <v>138</v>
      </c>
      <c r="AA573" s="3">
        <v>0.45300000000000001</v>
      </c>
      <c r="AB573" s="3">
        <f>_xlfn.RANK.EQ(AA573,$AA$2:$AA$1031)</f>
        <v>880</v>
      </c>
      <c r="AC573" s="17">
        <v>0.88300000000000001</v>
      </c>
      <c r="AD573" s="28">
        <f>_xlfn.RANK.EQ(AC573,$AC$2:$AC$1031)</f>
        <v>652</v>
      </c>
      <c r="AE573" s="21">
        <v>137</v>
      </c>
      <c r="AF573" s="31">
        <f>_xlfn.RANK.EQ(AE573,$AE$2:$AE$1031)</f>
        <v>696</v>
      </c>
      <c r="AG573" s="3">
        <v>238</v>
      </c>
      <c r="AH573" s="3">
        <v>6</v>
      </c>
      <c r="AI573" s="3">
        <v>4</v>
      </c>
      <c r="AJ573" s="3">
        <v>4</v>
      </c>
      <c r="AK573" s="2"/>
      <c r="AL573" s="3">
        <v>1</v>
      </c>
      <c r="AM573" s="21">
        <v>7</v>
      </c>
      <c r="AN573" s="21">
        <f>_xlfn.RANK.EQ(AM573,$AM$2:$AM$1031)</f>
        <v>427</v>
      </c>
      <c r="AO573" s="21">
        <f>_xlfn.IFNA(VLOOKUP(C573, 'FanGraphs Plus Stats 1-2000'!$D$2:$L$1048576, MATCH("wRC+", FanGraphs_Plus_Stats_1_1500[[#Headers],[ID]:[BABIP+]], 0), FALSE), 0)</f>
        <v>0</v>
      </c>
      <c r="AP573" s="21">
        <f>_xlfn.RANK.EQ(AO573,$AO$2:$AO$1031)</f>
        <v>654</v>
      </c>
      <c r="AQ573" s="23">
        <f>(AM573/H573)*162</f>
        <v>7.875</v>
      </c>
      <c r="AR573" s="21">
        <f>_xlfn.RANK.EQ(AQ573,$AQ$2:$AQ$1031)</f>
        <v>374</v>
      </c>
      <c r="AS573" s="3">
        <v>5.2</v>
      </c>
      <c r="AT573" s="3">
        <f>_xlfn.RANK.EQ(AS573,$AS$2:$AS$1031)</f>
        <v>323</v>
      </c>
      <c r="AU573" s="3">
        <v>6.4</v>
      </c>
      <c r="AV573" s="3">
        <f>_xlfn.RANK.EQ(AU573,$AU$2:$AU$1031)</f>
        <v>405</v>
      </c>
      <c r="AW573" s="14">
        <v>1.6</v>
      </c>
      <c r="AX573" s="3">
        <f>_xlfn.RANK.EQ(AW573,$AW$2:$AW$1031)</f>
        <v>300</v>
      </c>
      <c r="AY573" s="3">
        <v>35</v>
      </c>
      <c r="AZ573" s="3">
        <v>-1</v>
      </c>
      <c r="BA573" s="3">
        <v>3</v>
      </c>
      <c r="BB573" s="3">
        <v>2</v>
      </c>
      <c r="BC573" s="3">
        <v>6</v>
      </c>
      <c r="BD573" s="3" t="s">
        <v>62</v>
      </c>
      <c r="BE573" s="13">
        <f>GEOMEAN(AN573,AF573,AP573,AR573)</f>
        <v>519.24415475904652</v>
      </c>
    </row>
    <row r="574" spans="1:57" x14ac:dyDescent="0.45">
      <c r="A574" s="1">
        <f>_xlfn.RANK.EQ(AM574, $AM$2:$AM$1031)</f>
        <v>399</v>
      </c>
      <c r="B574" s="3" t="s">
        <v>269</v>
      </c>
      <c r="C574" s="3" t="str">
        <f>_xlfn.CONCAT(B574, " - ", D574)</f>
        <v>Ryne Sandberg - 1990</v>
      </c>
      <c r="D574" s="3">
        <v>1990</v>
      </c>
      <c r="E574" s="3">
        <v>30</v>
      </c>
      <c r="F574" s="3" t="s">
        <v>88</v>
      </c>
      <c r="G574" s="3" t="s">
        <v>52</v>
      </c>
      <c r="H574" s="3">
        <v>155</v>
      </c>
      <c r="I574" s="3">
        <v>675</v>
      </c>
      <c r="J574" s="3">
        <v>615</v>
      </c>
      <c r="K574" s="3">
        <v>116</v>
      </c>
      <c r="L574" s="3">
        <v>188</v>
      </c>
      <c r="M574" s="3">
        <v>115</v>
      </c>
      <c r="N574" s="3">
        <v>30</v>
      </c>
      <c r="O574" s="3">
        <v>3</v>
      </c>
      <c r="P574" s="3">
        <v>40</v>
      </c>
      <c r="Q574" s="3">
        <f>_xlfn.RANK.EQ(P574,$P$2:$P$1031)</f>
        <v>165</v>
      </c>
      <c r="R574" s="3">
        <v>100</v>
      </c>
      <c r="S574" s="3">
        <v>25</v>
      </c>
      <c r="T574" s="3">
        <v>7</v>
      </c>
      <c r="U574" s="3">
        <v>50</v>
      </c>
      <c r="V574" s="3">
        <v>84</v>
      </c>
      <c r="W574" s="3">
        <v>0.30599999999999999</v>
      </c>
      <c r="X574" s="3">
        <f>_xlfn.RANK.EQ(W574,$W$2:$W$1031)</f>
        <v>495</v>
      </c>
      <c r="Y574" s="3">
        <v>0.35399999999999998</v>
      </c>
      <c r="Z574" s="3">
        <f>_xlfn.RANK.EQ(Y574,$Y$2:$Y$1031)</f>
        <v>876</v>
      </c>
      <c r="AA574" s="3">
        <v>0.55900000000000005</v>
      </c>
      <c r="AB574" s="3">
        <f>_xlfn.RANK.EQ(AA574,$AA$2:$AA$1031)</f>
        <v>341</v>
      </c>
      <c r="AC574" s="17">
        <v>0.91300000000000003</v>
      </c>
      <c r="AD574" s="28">
        <f>_xlfn.RANK.EQ(AC574,$AC$2:$AC$1031)</f>
        <v>532</v>
      </c>
      <c r="AE574" s="21">
        <v>140</v>
      </c>
      <c r="AF574" s="31">
        <f>_xlfn.RANK.EQ(AE574,$AE$2:$AE$1031)</f>
        <v>637</v>
      </c>
      <c r="AG574" s="3">
        <v>344</v>
      </c>
      <c r="AH574" s="3">
        <v>8</v>
      </c>
      <c r="AI574" s="3">
        <v>1</v>
      </c>
      <c r="AJ574" s="3">
        <v>0</v>
      </c>
      <c r="AK574" s="3">
        <v>9</v>
      </c>
      <c r="AL574" s="3">
        <v>8</v>
      </c>
      <c r="AM574" s="21">
        <v>7.1</v>
      </c>
      <c r="AN574" s="21">
        <f>_xlfn.RANK.EQ(AM574,$AM$2:$AM$1031)</f>
        <v>399</v>
      </c>
      <c r="AO574" s="21">
        <f>_xlfn.IFNA(VLOOKUP(C574, 'FanGraphs Plus Stats 1-2000'!$D$2:$L$1048576, MATCH("wRC+", FanGraphs_Plus_Stats_1_1500[[#Headers],[ID]:[BABIP+]], 0), FALSE), 0)</f>
        <v>142</v>
      </c>
      <c r="AP574" s="21">
        <f>_xlfn.RANK.EQ(AO574,$AO$2:$AO$1031)</f>
        <v>578</v>
      </c>
      <c r="AQ574" s="23">
        <f>(AM574/H574)*162</f>
        <v>7.4206451612903228</v>
      </c>
      <c r="AR574" s="21">
        <f>_xlfn.RANK.EQ(AQ574,$AQ$2:$AQ$1031)</f>
        <v>495</v>
      </c>
      <c r="AS574" s="3">
        <v>5.0999999999999996</v>
      </c>
      <c r="AT574" s="3">
        <f>_xlfn.RANK.EQ(AS574,$AS$2:$AS$1031)</f>
        <v>359</v>
      </c>
      <c r="AU574" s="3">
        <v>6.8</v>
      </c>
      <c r="AV574" s="3">
        <f>_xlfn.RANK.EQ(AU574,$AU$2:$AU$1031)</f>
        <v>305</v>
      </c>
      <c r="AW574" s="14">
        <v>0.6</v>
      </c>
      <c r="AX574" s="3">
        <f>_xlfn.RANK.EQ(AW574,$AW$2:$AW$1031)</f>
        <v>570</v>
      </c>
      <c r="AY574" s="3">
        <v>38</v>
      </c>
      <c r="AZ574" s="3">
        <v>1</v>
      </c>
      <c r="BA574" s="3">
        <v>4</v>
      </c>
      <c r="BB574" s="3">
        <v>4</v>
      </c>
      <c r="BC574" s="3">
        <v>0</v>
      </c>
      <c r="BD574" s="3" t="s">
        <v>79</v>
      </c>
      <c r="BE574" s="13">
        <f>GEOMEAN(AN574,AF574,AP574,AR574)</f>
        <v>519.29165235880134</v>
      </c>
    </row>
    <row r="575" spans="1:57" x14ac:dyDescent="0.45">
      <c r="A575" s="1">
        <f>_xlfn.RANK.EQ(AM575, $AM$2:$AM$1031)</f>
        <v>714</v>
      </c>
      <c r="B575" s="3" t="s">
        <v>774</v>
      </c>
      <c r="C575" s="3" t="str">
        <f>_xlfn.CONCAT(B575, " - ", D575)</f>
        <v>Freddie Freeman - 2016</v>
      </c>
      <c r="D575" s="3">
        <v>2016</v>
      </c>
      <c r="E575" s="3">
        <v>26</v>
      </c>
      <c r="F575" s="3" t="s">
        <v>210</v>
      </c>
      <c r="G575" s="3" t="s">
        <v>52</v>
      </c>
      <c r="H575" s="3">
        <v>158</v>
      </c>
      <c r="I575" s="3">
        <v>693</v>
      </c>
      <c r="J575" s="3">
        <v>589</v>
      </c>
      <c r="K575" s="3">
        <v>102</v>
      </c>
      <c r="L575" s="3">
        <v>178</v>
      </c>
      <c r="M575" s="3">
        <v>95</v>
      </c>
      <c r="N575" s="3">
        <v>43</v>
      </c>
      <c r="O575" s="3">
        <v>6</v>
      </c>
      <c r="P575" s="3">
        <v>34</v>
      </c>
      <c r="Q575" s="3">
        <f>_xlfn.RANK.EQ(P575,$P$2:$P$1031)</f>
        <v>319</v>
      </c>
      <c r="R575" s="3">
        <v>91</v>
      </c>
      <c r="S575" s="3">
        <v>6</v>
      </c>
      <c r="T575" s="3">
        <v>1</v>
      </c>
      <c r="U575" s="3">
        <v>89</v>
      </c>
      <c r="V575" s="3">
        <v>171</v>
      </c>
      <c r="W575" s="3">
        <v>0.30199999999999999</v>
      </c>
      <c r="X575" s="3">
        <f>_xlfn.RANK.EQ(W575,$W$2:$W$1031)</f>
        <v>565</v>
      </c>
      <c r="Y575" s="3">
        <v>0.4</v>
      </c>
      <c r="Z575" s="3">
        <f>_xlfn.RANK.EQ(Y575,$Y$2:$Y$1031)</f>
        <v>374</v>
      </c>
      <c r="AA575" s="3">
        <v>0.56899999999999995</v>
      </c>
      <c r="AB575" s="3">
        <f>_xlfn.RANK.EQ(AA575,$AA$2:$AA$1031)</f>
        <v>292</v>
      </c>
      <c r="AC575" s="17">
        <v>0.96799999999999997</v>
      </c>
      <c r="AD575" s="28">
        <f>_xlfn.RANK.EQ(AC575,$AC$2:$AC$1031)</f>
        <v>301</v>
      </c>
      <c r="AE575" s="21">
        <v>157</v>
      </c>
      <c r="AF575" s="31">
        <f>_xlfn.RANK.EQ(AE575,$AE$2:$AE$1031)</f>
        <v>321</v>
      </c>
      <c r="AG575" s="3">
        <v>335</v>
      </c>
      <c r="AH575" s="3">
        <v>12</v>
      </c>
      <c r="AI575" s="3">
        <v>10</v>
      </c>
      <c r="AJ575" s="3">
        <v>0</v>
      </c>
      <c r="AK575" s="3">
        <v>5</v>
      </c>
      <c r="AL575" s="3">
        <v>18</v>
      </c>
      <c r="AM575" s="21">
        <v>6.3</v>
      </c>
      <c r="AN575" s="21">
        <f>_xlfn.RANK.EQ(AM575,$AM$2:$AM$1031)</f>
        <v>714</v>
      </c>
      <c r="AO575" s="21">
        <f>_xlfn.IFNA(VLOOKUP(C575, 'FanGraphs Plus Stats 1-2000'!$D$2:$L$1048576, MATCH("wRC+", FanGraphs_Plus_Stats_1_1500[[#Headers],[ID]:[BABIP+]], 0), FALSE), 0)</f>
        <v>152</v>
      </c>
      <c r="AP575" s="21">
        <f>_xlfn.RANK.EQ(AO575,$AO$2:$AO$1031)</f>
        <v>372</v>
      </c>
      <c r="AQ575" s="23">
        <f>(AM575/H575)*162</f>
        <v>6.4594936708860757</v>
      </c>
      <c r="AR575" s="21">
        <f>_xlfn.RANK.EQ(AQ575,$AQ$2:$AQ$1031)</f>
        <v>868</v>
      </c>
      <c r="AS575" s="3">
        <v>4.2</v>
      </c>
      <c r="AT575" s="3">
        <f>_xlfn.RANK.EQ(AS575,$AS$2:$AS$1031)</f>
        <v>713</v>
      </c>
      <c r="AU575" s="3">
        <v>5.6</v>
      </c>
      <c r="AV575" s="3">
        <f>_xlfn.RANK.EQ(AU575,$AU$2:$AU$1031)</f>
        <v>683</v>
      </c>
      <c r="AW575" s="14">
        <v>-0.2</v>
      </c>
      <c r="AX575" s="3">
        <f>_xlfn.RANK.EQ(AW575,$AW$2:$AW$1031)</f>
        <v>810</v>
      </c>
      <c r="AY575" s="3">
        <v>46</v>
      </c>
      <c r="AZ575" s="3">
        <v>-1</v>
      </c>
      <c r="BA575" s="3">
        <v>0</v>
      </c>
      <c r="BB575" s="3">
        <v>-1</v>
      </c>
      <c r="BC575" s="3">
        <v>7</v>
      </c>
      <c r="BD575" s="3" t="s">
        <v>56</v>
      </c>
      <c r="BE575" s="13">
        <f>GEOMEAN(AN575,AF575,AP575,AR575)</f>
        <v>521.57465241462694</v>
      </c>
    </row>
    <row r="576" spans="1:57" x14ac:dyDescent="0.45">
      <c r="A576" s="1">
        <f>_xlfn.RANK.EQ(AM576, $AM$2:$AM$1031)</f>
        <v>341</v>
      </c>
      <c r="B576" s="3" t="s">
        <v>400</v>
      </c>
      <c r="C576" s="3" t="str">
        <f>_xlfn.CONCAT(B576, " - ", D576)</f>
        <v>Nolan Arenado - 2019</v>
      </c>
      <c r="D576" s="3">
        <v>2019</v>
      </c>
      <c r="E576" s="3">
        <v>28</v>
      </c>
      <c r="F576" s="3" t="s">
        <v>134</v>
      </c>
      <c r="G576" s="3" t="s">
        <v>52</v>
      </c>
      <c r="H576" s="3">
        <v>155</v>
      </c>
      <c r="I576" s="3">
        <v>662</v>
      </c>
      <c r="J576" s="3">
        <v>588</v>
      </c>
      <c r="K576" s="3">
        <v>102</v>
      </c>
      <c r="L576" s="3">
        <v>185</v>
      </c>
      <c r="M576" s="3">
        <v>111</v>
      </c>
      <c r="N576" s="3">
        <v>31</v>
      </c>
      <c r="O576" s="3">
        <v>2</v>
      </c>
      <c r="P576" s="3">
        <v>41</v>
      </c>
      <c r="Q576" s="3">
        <f>_xlfn.RANK.EQ(P576,$P$2:$P$1031)</f>
        <v>141</v>
      </c>
      <c r="R576" s="3">
        <v>118</v>
      </c>
      <c r="S576" s="3">
        <v>3</v>
      </c>
      <c r="T576" s="3">
        <v>2</v>
      </c>
      <c r="U576" s="3">
        <v>62</v>
      </c>
      <c r="V576" s="3">
        <v>93</v>
      </c>
      <c r="W576" s="3">
        <v>0.315</v>
      </c>
      <c r="X576" s="3">
        <f>_xlfn.RANK.EQ(W576,$W$2:$W$1031)</f>
        <v>354</v>
      </c>
      <c r="Y576" s="3">
        <v>0.379</v>
      </c>
      <c r="Z576" s="3">
        <f>_xlfn.RANK.EQ(Y576,$Y$2:$Y$1031)</f>
        <v>612</v>
      </c>
      <c r="AA576" s="3">
        <v>0.58299999999999996</v>
      </c>
      <c r="AB576" s="3">
        <f>_xlfn.RANK.EQ(AA576,$AA$2:$AA$1031)</f>
        <v>250</v>
      </c>
      <c r="AC576" s="17">
        <v>0.96199999999999997</v>
      </c>
      <c r="AD576" s="28">
        <f>_xlfn.RANK.EQ(AC576,$AC$2:$AC$1031)</f>
        <v>321</v>
      </c>
      <c r="AE576" s="21">
        <v>131</v>
      </c>
      <c r="AF576" s="31">
        <f>_xlfn.RANK.EQ(AE576,$AE$2:$AE$1031)</f>
        <v>783</v>
      </c>
      <c r="AG576" s="3">
        <v>343</v>
      </c>
      <c r="AH576" s="3">
        <v>14</v>
      </c>
      <c r="AI576" s="3">
        <v>4</v>
      </c>
      <c r="AJ576" s="3">
        <v>0</v>
      </c>
      <c r="AK576" s="3">
        <v>8</v>
      </c>
      <c r="AL576" s="3">
        <v>11</v>
      </c>
      <c r="AM576" s="21">
        <v>7.3</v>
      </c>
      <c r="AN576" s="21">
        <f>_xlfn.RANK.EQ(AM576,$AM$2:$AM$1031)</f>
        <v>341</v>
      </c>
      <c r="AO576" s="21">
        <f>_xlfn.IFNA(VLOOKUP(C576, 'FanGraphs Plus Stats 1-2000'!$D$2:$L$1048576, MATCH("wRC+", FanGraphs_Plus_Stats_1_1500[[#Headers],[ID]:[BABIP+]], 0), FALSE), 0)</f>
        <v>0</v>
      </c>
      <c r="AP576" s="21">
        <f>_xlfn.RANK.EQ(AO576,$AO$2:$AO$1031)</f>
        <v>654</v>
      </c>
      <c r="AQ576" s="23">
        <f>(AM576/H576)*162</f>
        <v>7.6296774193548389</v>
      </c>
      <c r="AR576" s="21">
        <f>_xlfn.RANK.EQ(AQ576,$AQ$2:$AQ$1031)</f>
        <v>432</v>
      </c>
      <c r="AS576" s="3">
        <v>5.2</v>
      </c>
      <c r="AT576" s="3">
        <f>_xlfn.RANK.EQ(AS576,$AS$2:$AS$1031)</f>
        <v>323</v>
      </c>
      <c r="AU576" s="3">
        <v>5.0999999999999996</v>
      </c>
      <c r="AV576" s="3">
        <f>_xlfn.RANK.EQ(AU576,$AU$2:$AU$1031)</f>
        <v>810</v>
      </c>
      <c r="AW576" s="14">
        <v>2.5</v>
      </c>
      <c r="AX576" s="3">
        <f>_xlfn.RANK.EQ(AW576,$AW$2:$AW$1031)</f>
        <v>88</v>
      </c>
      <c r="AY576" s="3">
        <v>29</v>
      </c>
      <c r="AZ576" s="3">
        <v>-1</v>
      </c>
      <c r="BA576" s="3">
        <v>1</v>
      </c>
      <c r="BB576" s="3">
        <v>0</v>
      </c>
      <c r="BC576" s="3">
        <v>23</v>
      </c>
      <c r="BD576" s="3" t="s">
        <v>206</v>
      </c>
      <c r="BE576" s="13">
        <f>GEOMEAN(AN576,AF576,AP576,AR576)</f>
        <v>524.0761657505617</v>
      </c>
    </row>
    <row r="577" spans="1:57" x14ac:dyDescent="0.45">
      <c r="A577" s="1">
        <f>_xlfn.RANK.EQ(AM577, $AM$2:$AM$1031)</f>
        <v>289</v>
      </c>
      <c r="B577" s="3" t="s">
        <v>337</v>
      </c>
      <c r="C577" s="3" t="str">
        <f>_xlfn.CONCAT(B577, " - ", D577)</f>
        <v>Graig Nettles - 1971</v>
      </c>
      <c r="D577" s="3">
        <v>1971</v>
      </c>
      <c r="E577" s="3">
        <v>26</v>
      </c>
      <c r="F577" s="3" t="s">
        <v>110</v>
      </c>
      <c r="G577" s="3" t="s">
        <v>43</v>
      </c>
      <c r="H577" s="3">
        <v>158</v>
      </c>
      <c r="I577" s="3">
        <v>690</v>
      </c>
      <c r="J577" s="3">
        <v>598</v>
      </c>
      <c r="K577" s="3">
        <v>78</v>
      </c>
      <c r="L577" s="3">
        <v>156</v>
      </c>
      <c r="M577" s="3">
        <v>109</v>
      </c>
      <c r="N577" s="3">
        <v>18</v>
      </c>
      <c r="O577" s="3">
        <v>1</v>
      </c>
      <c r="P577" s="3">
        <v>28</v>
      </c>
      <c r="Q577" s="3">
        <f>_xlfn.RANK.EQ(P577,$P$2:$P$1031)</f>
        <v>516</v>
      </c>
      <c r="R577" s="3">
        <v>86</v>
      </c>
      <c r="S577" s="3">
        <v>7</v>
      </c>
      <c r="T577" s="3">
        <v>4</v>
      </c>
      <c r="U577" s="3">
        <v>82</v>
      </c>
      <c r="V577" s="3">
        <v>56</v>
      </c>
      <c r="W577" s="3">
        <v>0.26100000000000001</v>
      </c>
      <c r="X577" s="3">
        <f>_xlfn.RANK.EQ(W577,$W$2:$W$1031)</f>
        <v>995</v>
      </c>
      <c r="Y577" s="3">
        <v>0.35</v>
      </c>
      <c r="Z577" s="3">
        <f>_xlfn.RANK.EQ(Y577,$Y$2:$Y$1031)</f>
        <v>904</v>
      </c>
      <c r="AA577" s="3">
        <v>0.435</v>
      </c>
      <c r="AB577" s="3">
        <f>_xlfn.RANK.EQ(AA577,$AA$2:$AA$1031)</f>
        <v>926</v>
      </c>
      <c r="AC577" s="17">
        <v>0.78500000000000003</v>
      </c>
      <c r="AD577" s="28">
        <f>_xlfn.RANK.EQ(AC577,$AC$2:$AC$1031)</f>
        <v>959</v>
      </c>
      <c r="AE577" s="21">
        <v>114</v>
      </c>
      <c r="AF577" s="31">
        <f>_xlfn.RANK.EQ(AE577,$AE$2:$AE$1031)</f>
        <v>973</v>
      </c>
      <c r="AG577" s="3">
        <v>260</v>
      </c>
      <c r="AH577" s="3">
        <v>15</v>
      </c>
      <c r="AI577" s="3">
        <v>3</v>
      </c>
      <c r="AJ577" s="3">
        <v>1</v>
      </c>
      <c r="AK577" s="3">
        <v>6</v>
      </c>
      <c r="AL577" s="3">
        <v>6</v>
      </c>
      <c r="AM577" s="21">
        <v>7.5</v>
      </c>
      <c r="AN577" s="21">
        <f>_xlfn.RANK.EQ(AM577,$AM$2:$AM$1031)</f>
        <v>289</v>
      </c>
      <c r="AO577" s="21">
        <f>_xlfn.IFNA(VLOOKUP(C577, 'FanGraphs Plus Stats 1-2000'!$D$2:$L$1048576, MATCH("wRC+", FanGraphs_Plus_Stats_1_1500[[#Headers],[ID]:[BABIP+]], 0), FALSE), 0)</f>
        <v>0</v>
      </c>
      <c r="AP577" s="21">
        <f>_xlfn.RANK.EQ(AO577,$AO$2:$AO$1031)</f>
        <v>654</v>
      </c>
      <c r="AQ577" s="23">
        <f>(AM577/H577)*162</f>
        <v>7.6898734177215191</v>
      </c>
      <c r="AR577" s="21">
        <f>_xlfn.RANK.EQ(AQ577,$AQ$2:$AQ$1031)</f>
        <v>413</v>
      </c>
      <c r="AS577" s="3">
        <v>5.2</v>
      </c>
      <c r="AT577" s="3">
        <f>_xlfn.RANK.EQ(AS577,$AS$2:$AS$1031)</f>
        <v>323</v>
      </c>
      <c r="AU577" s="3">
        <v>4.0999999999999996</v>
      </c>
      <c r="AV577" s="3">
        <f>_xlfn.RANK.EQ(AU577,$AU$2:$AU$1031)</f>
        <v>974</v>
      </c>
      <c r="AW577" s="14">
        <v>3.9</v>
      </c>
      <c r="AX577" s="3">
        <f>_xlfn.RANK.EQ(AW577,$AW$2:$AW$1031)</f>
        <v>11</v>
      </c>
      <c r="AY577" s="3">
        <v>11</v>
      </c>
      <c r="AZ577" s="3">
        <v>0</v>
      </c>
      <c r="BA577" s="3">
        <v>0</v>
      </c>
      <c r="BB577" s="3">
        <v>1</v>
      </c>
      <c r="BC577" s="3">
        <v>30</v>
      </c>
      <c r="BD577" s="3" t="s">
        <v>140</v>
      </c>
      <c r="BE577" s="13">
        <f>GEOMEAN(AN577,AF577,AP577,AR577)</f>
        <v>524.97016304384385</v>
      </c>
    </row>
    <row r="578" spans="1:57" x14ac:dyDescent="0.45">
      <c r="A578" s="1">
        <f>_xlfn.RANK.EQ(AM578, $AM$2:$AM$1031)</f>
        <v>765</v>
      </c>
      <c r="B578" s="3" t="s">
        <v>72</v>
      </c>
      <c r="C578" s="3" t="str">
        <f>_xlfn.CONCAT(B578, " - ", D578)</f>
        <v>Stan Musial - 1955</v>
      </c>
      <c r="D578" s="3">
        <v>1955</v>
      </c>
      <c r="E578" s="3">
        <v>34</v>
      </c>
      <c r="F578" s="3" t="s">
        <v>51</v>
      </c>
      <c r="G578" s="3" t="s">
        <v>52</v>
      </c>
      <c r="H578" s="3">
        <v>154</v>
      </c>
      <c r="I578" s="3">
        <v>656</v>
      </c>
      <c r="J578" s="3">
        <v>562</v>
      </c>
      <c r="K578" s="3">
        <v>97</v>
      </c>
      <c r="L578" s="3">
        <v>179</v>
      </c>
      <c r="M578" s="3">
        <v>111</v>
      </c>
      <c r="N578" s="3">
        <v>30</v>
      </c>
      <c r="O578" s="3">
        <v>5</v>
      </c>
      <c r="P578" s="3">
        <v>33</v>
      </c>
      <c r="Q578" s="3">
        <f>_xlfn.RANK.EQ(P578,$P$2:$P$1031)</f>
        <v>341</v>
      </c>
      <c r="R578" s="3">
        <v>108</v>
      </c>
      <c r="S578" s="3">
        <v>5</v>
      </c>
      <c r="T578" s="3">
        <v>4</v>
      </c>
      <c r="U578" s="3">
        <v>80</v>
      </c>
      <c r="V578" s="3">
        <v>39</v>
      </c>
      <c r="W578" s="3">
        <v>0.31900000000000001</v>
      </c>
      <c r="X578" s="3">
        <f>_xlfn.RANK.EQ(W578,$W$2:$W$1031)</f>
        <v>296</v>
      </c>
      <c r="Y578" s="3">
        <v>0.40799999999999997</v>
      </c>
      <c r="Z578" s="3">
        <f>_xlfn.RANK.EQ(Y578,$Y$2:$Y$1031)</f>
        <v>291</v>
      </c>
      <c r="AA578" s="3">
        <v>0.56599999999999995</v>
      </c>
      <c r="AB578" s="3">
        <f>_xlfn.RANK.EQ(AA578,$AA$2:$AA$1031)</f>
        <v>307</v>
      </c>
      <c r="AC578" s="17">
        <v>0.97399999999999998</v>
      </c>
      <c r="AD578" s="28">
        <f>_xlfn.RANK.EQ(AC578,$AC$2:$AC$1031)</f>
        <v>283</v>
      </c>
      <c r="AE578" s="21">
        <v>157</v>
      </c>
      <c r="AF578" s="31">
        <f>_xlfn.RANK.EQ(AE578,$AE$2:$AE$1031)</f>
        <v>321</v>
      </c>
      <c r="AG578" s="3">
        <v>318</v>
      </c>
      <c r="AH578" s="3">
        <v>12</v>
      </c>
      <c r="AI578" s="3">
        <v>8</v>
      </c>
      <c r="AJ578" s="3">
        <v>2</v>
      </c>
      <c r="AK578" s="3">
        <v>4</v>
      </c>
      <c r="AL578" s="3">
        <v>19</v>
      </c>
      <c r="AM578" s="21">
        <v>6.2</v>
      </c>
      <c r="AN578" s="21">
        <f>_xlfn.RANK.EQ(AM578,$AM$2:$AM$1031)</f>
        <v>765</v>
      </c>
      <c r="AO578" s="21">
        <f>_xlfn.IFNA(VLOOKUP(C578, 'FanGraphs Plus Stats 1-2000'!$D$2:$L$1048576, MATCH("wRC+", FanGraphs_Plus_Stats_1_1500[[#Headers],[ID]:[BABIP+]], 0), FALSE), 0)</f>
        <v>152</v>
      </c>
      <c r="AP578" s="21">
        <f>_xlfn.RANK.EQ(AO578,$AO$2:$AO$1031)</f>
        <v>372</v>
      </c>
      <c r="AQ578" s="23">
        <f>(AM578/H578)*162</f>
        <v>6.5220779220779219</v>
      </c>
      <c r="AR578" s="21">
        <f>_xlfn.RANK.EQ(AQ578,$AQ$2:$AQ$1031)</f>
        <v>844</v>
      </c>
      <c r="AS578" s="3">
        <v>3.7</v>
      </c>
      <c r="AT578" s="3">
        <f>_xlfn.RANK.EQ(AS578,$AS$2:$AS$1031)</f>
        <v>942</v>
      </c>
      <c r="AU578" s="3">
        <v>6.1</v>
      </c>
      <c r="AV578" s="3">
        <f>_xlfn.RANK.EQ(AU578,$AU$2:$AU$1031)</f>
        <v>511</v>
      </c>
      <c r="AW578" s="14">
        <v>-0.6</v>
      </c>
      <c r="AX578" s="3">
        <f>_xlfn.RANK.EQ(AW578,$AW$2:$AW$1031)</f>
        <v>904</v>
      </c>
      <c r="AY578" s="3">
        <v>42</v>
      </c>
      <c r="AZ578" s="3">
        <v>2</v>
      </c>
      <c r="BA578" s="3">
        <v>-1</v>
      </c>
      <c r="BB578" s="3">
        <v>1</v>
      </c>
      <c r="BC578" s="3">
        <v>4</v>
      </c>
      <c r="BD578" s="3" t="s">
        <v>915</v>
      </c>
      <c r="BE578" s="13">
        <f>GEOMEAN(AN578,AF578,AP578,AR578)</f>
        <v>526.94217963337576</v>
      </c>
    </row>
    <row r="579" spans="1:57" x14ac:dyDescent="0.45">
      <c r="A579" s="1">
        <f>_xlfn.RANK.EQ(AM579, $AM$2:$AM$1031)</f>
        <v>817</v>
      </c>
      <c r="B579" s="3" t="s">
        <v>133</v>
      </c>
      <c r="C579" s="3" t="str">
        <f>_xlfn.CONCAT(B579, " - ", D579)</f>
        <v>Larry Walker - 2002</v>
      </c>
      <c r="D579" s="3">
        <v>2002</v>
      </c>
      <c r="E579" s="3">
        <v>35</v>
      </c>
      <c r="F579" s="3" t="s">
        <v>134</v>
      </c>
      <c r="G579" s="3" t="s">
        <v>52</v>
      </c>
      <c r="H579" s="3">
        <v>136</v>
      </c>
      <c r="I579" s="3">
        <v>553</v>
      </c>
      <c r="J579" s="3">
        <v>477</v>
      </c>
      <c r="K579" s="3">
        <v>95</v>
      </c>
      <c r="L579" s="3">
        <v>161</v>
      </c>
      <c r="M579" s="3">
        <v>91</v>
      </c>
      <c r="N579" s="3">
        <v>40</v>
      </c>
      <c r="O579" s="3">
        <v>4</v>
      </c>
      <c r="P579" s="3">
        <v>26</v>
      </c>
      <c r="Q579" s="3">
        <f>_xlfn.RANK.EQ(P579,$P$2:$P$1031)</f>
        <v>575</v>
      </c>
      <c r="R579" s="3">
        <v>104</v>
      </c>
      <c r="S579" s="3">
        <v>6</v>
      </c>
      <c r="T579" s="3">
        <v>5</v>
      </c>
      <c r="U579" s="3">
        <v>65</v>
      </c>
      <c r="V579" s="3">
        <v>73</v>
      </c>
      <c r="W579" s="3">
        <v>0.33800000000000002</v>
      </c>
      <c r="X579" s="3">
        <f>_xlfn.RANK.EQ(W579,$W$2:$W$1031)</f>
        <v>108</v>
      </c>
      <c r="Y579" s="3">
        <v>0.42099999999999999</v>
      </c>
      <c r="Z579" s="3">
        <f>_xlfn.RANK.EQ(Y579,$Y$2:$Y$1031)</f>
        <v>191</v>
      </c>
      <c r="AA579" s="3">
        <v>0.60199999999999998</v>
      </c>
      <c r="AB579" s="3">
        <f>_xlfn.RANK.EQ(AA579,$AA$2:$AA$1031)</f>
        <v>175</v>
      </c>
      <c r="AC579" s="17">
        <v>1.0229999999999999</v>
      </c>
      <c r="AD579" s="28">
        <f>_xlfn.RANK.EQ(AC579,$AC$2:$AC$1031)</f>
        <v>157</v>
      </c>
      <c r="AE579" s="21">
        <v>151</v>
      </c>
      <c r="AF579" s="31">
        <f>_xlfn.RANK.EQ(AE579,$AE$2:$AE$1031)</f>
        <v>418</v>
      </c>
      <c r="AG579" s="3">
        <v>287</v>
      </c>
      <c r="AH579" s="3">
        <v>8</v>
      </c>
      <c r="AI579" s="3">
        <v>7</v>
      </c>
      <c r="AJ579" s="3">
        <v>0</v>
      </c>
      <c r="AK579" s="3">
        <v>4</v>
      </c>
      <c r="AL579" s="3">
        <v>6</v>
      </c>
      <c r="AM579" s="21">
        <v>6.1</v>
      </c>
      <c r="AN579" s="21">
        <f>_xlfn.RANK.EQ(AM579,$AM$2:$AM$1031)</f>
        <v>817</v>
      </c>
      <c r="AO579" s="21">
        <f>_xlfn.IFNA(VLOOKUP(C579, 'FanGraphs Plus Stats 1-2000'!$D$2:$L$1048576, MATCH("wRC+", FanGraphs_Plus_Stats_1_1500[[#Headers],[ID]:[BABIP+]], 0), FALSE), 0)</f>
        <v>150</v>
      </c>
      <c r="AP579" s="21">
        <f>_xlfn.RANK.EQ(AO579,$AO$2:$AO$1031)</f>
        <v>417</v>
      </c>
      <c r="AQ579" s="23">
        <f>(AM579/H579)*162</f>
        <v>7.2661764705882357</v>
      </c>
      <c r="AR579" s="21">
        <f>_xlfn.RANK.EQ(AQ579,$AQ$2:$AQ$1031)</f>
        <v>545</v>
      </c>
      <c r="AS579" s="3">
        <v>4.4000000000000004</v>
      </c>
      <c r="AT579" s="3">
        <f>_xlfn.RANK.EQ(AS579,$AS$2:$AS$1031)</f>
        <v>613</v>
      </c>
      <c r="AU579" s="3">
        <v>5.2</v>
      </c>
      <c r="AV579" s="3">
        <f>_xlfn.RANK.EQ(AU579,$AU$2:$AU$1031)</f>
        <v>780</v>
      </c>
      <c r="AW579" s="14">
        <v>0.3</v>
      </c>
      <c r="AX579" s="3">
        <f>_xlfn.RANK.EQ(AW579,$AW$2:$AW$1031)</f>
        <v>663</v>
      </c>
      <c r="AY579" s="3">
        <v>38</v>
      </c>
      <c r="AZ579" s="3">
        <v>0</v>
      </c>
      <c r="BA579" s="3">
        <v>2</v>
      </c>
      <c r="BB579" s="3">
        <v>3</v>
      </c>
      <c r="BC579" s="3">
        <v>9</v>
      </c>
      <c r="BD579" s="3" t="s">
        <v>197</v>
      </c>
      <c r="BE579" s="13">
        <f>GEOMEAN(AN579,AF579,AP579,AR579)</f>
        <v>527.81620998576807</v>
      </c>
    </row>
    <row r="580" spans="1:57" x14ac:dyDescent="0.45">
      <c r="A580" s="1">
        <f>_xlfn.RANK.EQ(AM580, $AM$2:$AM$1031)</f>
        <v>427</v>
      </c>
      <c r="B580" s="3" t="s">
        <v>505</v>
      </c>
      <c r="C580" s="3" t="str">
        <f>_xlfn.CONCAT(B580, " - ", D580)</f>
        <v>Carlton Fisk - 1977</v>
      </c>
      <c r="D580" s="3">
        <v>1977</v>
      </c>
      <c r="E580" s="3">
        <v>29</v>
      </c>
      <c r="F580" s="3" t="s">
        <v>48</v>
      </c>
      <c r="G580" s="3" t="s">
        <v>43</v>
      </c>
      <c r="H580" s="3">
        <v>152</v>
      </c>
      <c r="I580" s="3">
        <v>632</v>
      </c>
      <c r="J580" s="3">
        <v>536</v>
      </c>
      <c r="K580" s="3">
        <v>106</v>
      </c>
      <c r="L580" s="3">
        <v>169</v>
      </c>
      <c r="M580" s="3">
        <v>114</v>
      </c>
      <c r="N580" s="3">
        <v>26</v>
      </c>
      <c r="O580" s="3">
        <v>3</v>
      </c>
      <c r="P580" s="3">
        <v>26</v>
      </c>
      <c r="Q580" s="3">
        <f>_xlfn.RANK.EQ(P580,$P$2:$P$1031)</f>
        <v>575</v>
      </c>
      <c r="R580" s="3">
        <v>102</v>
      </c>
      <c r="S580" s="3">
        <v>7</v>
      </c>
      <c r="T580" s="3">
        <v>6</v>
      </c>
      <c r="U580" s="3">
        <v>75</v>
      </c>
      <c r="V580" s="3">
        <v>85</v>
      </c>
      <c r="W580" s="3">
        <v>0.315</v>
      </c>
      <c r="X580" s="3">
        <f>_xlfn.RANK.EQ(W580,$W$2:$W$1031)</f>
        <v>354</v>
      </c>
      <c r="Y580" s="3">
        <v>0.40200000000000002</v>
      </c>
      <c r="Z580" s="3">
        <f>_xlfn.RANK.EQ(Y580,$Y$2:$Y$1031)</f>
        <v>354</v>
      </c>
      <c r="AA580" s="3">
        <v>0.52100000000000002</v>
      </c>
      <c r="AB580" s="3">
        <f>_xlfn.RANK.EQ(AA580,$AA$2:$AA$1031)</f>
        <v>577</v>
      </c>
      <c r="AC580" s="17">
        <v>0.92200000000000004</v>
      </c>
      <c r="AD580" s="28">
        <f>_xlfn.RANK.EQ(AC580,$AC$2:$AC$1031)</f>
        <v>489</v>
      </c>
      <c r="AE580" s="21">
        <v>138</v>
      </c>
      <c r="AF580" s="31">
        <f>_xlfn.RANK.EQ(AE580,$AE$2:$AE$1031)</f>
        <v>675</v>
      </c>
      <c r="AG580" s="3">
        <v>279</v>
      </c>
      <c r="AH580" s="3">
        <v>9</v>
      </c>
      <c r="AI580" s="3">
        <v>9</v>
      </c>
      <c r="AJ580" s="3">
        <v>2</v>
      </c>
      <c r="AK580" s="3">
        <v>10</v>
      </c>
      <c r="AL580" s="3">
        <v>3</v>
      </c>
      <c r="AM580" s="21">
        <v>7</v>
      </c>
      <c r="AN580" s="21">
        <f>_xlfn.RANK.EQ(AM580,$AM$2:$AM$1031)</f>
        <v>427</v>
      </c>
      <c r="AO580" s="21">
        <f>_xlfn.IFNA(VLOOKUP(C580, 'FanGraphs Plus Stats 1-2000'!$D$2:$L$1048576, MATCH("wRC+", FanGraphs_Plus_Stats_1_1500[[#Headers],[ID]:[BABIP+]], 0), FALSE), 0)</f>
        <v>143</v>
      </c>
      <c r="AP580" s="21">
        <f>_xlfn.RANK.EQ(AO580,$AO$2:$AO$1031)</f>
        <v>555</v>
      </c>
      <c r="AQ580" s="23">
        <f>(AM580/H580)*162</f>
        <v>7.4605263157894735</v>
      </c>
      <c r="AR580" s="21">
        <f>_xlfn.RANK.EQ(AQ580,$AQ$2:$AQ$1031)</f>
        <v>488</v>
      </c>
      <c r="AS580" s="3">
        <v>4.8</v>
      </c>
      <c r="AT580" s="3">
        <f>_xlfn.RANK.EQ(AS580,$AS$2:$AS$1031)</f>
        <v>459</v>
      </c>
      <c r="AU580" s="3">
        <v>5.7</v>
      </c>
      <c r="AV580" s="3">
        <f>_xlfn.RANK.EQ(AU580,$AU$2:$AU$1031)</f>
        <v>641</v>
      </c>
      <c r="AW580" s="14">
        <v>2.4</v>
      </c>
      <c r="AX580" s="3">
        <f>_xlfn.RANK.EQ(AW580,$AW$2:$AW$1031)</f>
        <v>102</v>
      </c>
      <c r="AY580" s="3">
        <v>25</v>
      </c>
      <c r="AZ580" s="3">
        <v>0</v>
      </c>
      <c r="BA580" s="3">
        <v>-1</v>
      </c>
      <c r="BB580" s="3">
        <v>-1</v>
      </c>
      <c r="BC580" s="3">
        <v>12</v>
      </c>
      <c r="BD580" s="3" t="s">
        <v>259</v>
      </c>
      <c r="BE580" s="13">
        <f>GEOMEAN(AN580,AF580,AP580,AR580)</f>
        <v>528.58047057566216</v>
      </c>
    </row>
    <row r="581" spans="1:57" x14ac:dyDescent="0.45">
      <c r="A581" s="1">
        <f>_xlfn.RANK.EQ(AM581, $AM$2:$AM$1031)</f>
        <v>341</v>
      </c>
      <c r="B581" s="3" t="s">
        <v>276</v>
      </c>
      <c r="C581" s="3" t="str">
        <f>_xlfn.CONCAT(B581, " - ", D581)</f>
        <v>Robinson Canó - 2016</v>
      </c>
      <c r="D581" s="3">
        <v>2016</v>
      </c>
      <c r="E581" s="3">
        <v>33</v>
      </c>
      <c r="F581" s="3" t="s">
        <v>106</v>
      </c>
      <c r="G581" s="3" t="s">
        <v>43</v>
      </c>
      <c r="H581" s="3">
        <v>161</v>
      </c>
      <c r="I581" s="3">
        <v>715</v>
      </c>
      <c r="J581" s="3">
        <v>655</v>
      </c>
      <c r="K581" s="3">
        <v>107</v>
      </c>
      <c r="L581" s="3">
        <v>195</v>
      </c>
      <c r="M581" s="3">
        <v>121</v>
      </c>
      <c r="N581" s="3">
        <v>33</v>
      </c>
      <c r="O581" s="3">
        <v>2</v>
      </c>
      <c r="P581" s="3">
        <v>39</v>
      </c>
      <c r="Q581" s="3">
        <f>_xlfn.RANK.EQ(P581,$P$2:$P$1031)</f>
        <v>187</v>
      </c>
      <c r="R581" s="3">
        <v>103</v>
      </c>
      <c r="S581" s="3">
        <v>0</v>
      </c>
      <c r="T581" s="3">
        <v>1</v>
      </c>
      <c r="U581" s="3">
        <v>47</v>
      </c>
      <c r="V581" s="3">
        <v>100</v>
      </c>
      <c r="W581" s="3">
        <v>0.29799999999999999</v>
      </c>
      <c r="X581" s="3">
        <f>_xlfn.RANK.EQ(W581,$W$2:$W$1031)</f>
        <v>626</v>
      </c>
      <c r="Y581" s="3">
        <v>0.35</v>
      </c>
      <c r="Z581" s="3">
        <f>_xlfn.RANK.EQ(Y581,$Y$2:$Y$1031)</f>
        <v>904</v>
      </c>
      <c r="AA581" s="3">
        <v>0.53300000000000003</v>
      </c>
      <c r="AB581" s="3">
        <f>_xlfn.RANK.EQ(AA581,$AA$2:$AA$1031)</f>
        <v>504</v>
      </c>
      <c r="AC581" s="17">
        <v>0.88200000000000001</v>
      </c>
      <c r="AD581" s="28">
        <f>_xlfn.RANK.EQ(AC581,$AC$2:$AC$1031)</f>
        <v>657</v>
      </c>
      <c r="AE581" s="21">
        <v>138</v>
      </c>
      <c r="AF581" s="31">
        <f>_xlfn.RANK.EQ(AE581,$AE$2:$AE$1031)</f>
        <v>675</v>
      </c>
      <c r="AG581" s="3">
        <v>349</v>
      </c>
      <c r="AH581" s="3">
        <v>18</v>
      </c>
      <c r="AI581" s="3">
        <v>8</v>
      </c>
      <c r="AJ581" s="3">
        <v>0</v>
      </c>
      <c r="AK581" s="3">
        <v>5</v>
      </c>
      <c r="AL581" s="3">
        <v>8</v>
      </c>
      <c r="AM581" s="21">
        <v>7.3</v>
      </c>
      <c r="AN581" s="21">
        <f>_xlfn.RANK.EQ(AM581,$AM$2:$AM$1031)</f>
        <v>341</v>
      </c>
      <c r="AO581" s="21">
        <f>_xlfn.IFNA(VLOOKUP(C581, 'FanGraphs Plus Stats 1-2000'!$D$2:$L$1048576, MATCH("wRC+", FanGraphs_Plus_Stats_1_1500[[#Headers],[ID]:[BABIP+]], 0), FALSE), 0)</f>
        <v>0</v>
      </c>
      <c r="AP581" s="21">
        <f>_xlfn.RANK.EQ(AO581,$AO$2:$AO$1031)</f>
        <v>654</v>
      </c>
      <c r="AQ581" s="23">
        <f>(AM581/H581)*162</f>
        <v>7.3453416149068325</v>
      </c>
      <c r="AR581" s="21">
        <f>_xlfn.RANK.EQ(AQ581,$AQ$2:$AQ$1031)</f>
        <v>519</v>
      </c>
      <c r="AS581" s="3">
        <v>5</v>
      </c>
      <c r="AT581" s="3">
        <f>_xlfn.RANK.EQ(AS581,$AS$2:$AS$1031)</f>
        <v>390</v>
      </c>
      <c r="AU581" s="3">
        <v>6.2</v>
      </c>
      <c r="AV581" s="3">
        <f>_xlfn.RANK.EQ(AU581,$AU$2:$AU$1031)</f>
        <v>471</v>
      </c>
      <c r="AW581" s="14">
        <v>1.7</v>
      </c>
      <c r="AX581" s="3">
        <f>_xlfn.RANK.EQ(AW581,$AW$2:$AW$1031)</f>
        <v>276</v>
      </c>
      <c r="AY581" s="3">
        <v>31</v>
      </c>
      <c r="AZ581" s="3">
        <v>1</v>
      </c>
      <c r="BA581" s="3">
        <v>1</v>
      </c>
      <c r="BB581" s="3">
        <v>1</v>
      </c>
      <c r="BC581" s="3">
        <v>11</v>
      </c>
      <c r="BD581" s="3" t="s">
        <v>491</v>
      </c>
      <c r="BE581" s="13">
        <f>GEOMEAN(AN581,AF581,AP581,AR581)</f>
        <v>528.68965738276574</v>
      </c>
    </row>
    <row r="582" spans="1:57" x14ac:dyDescent="0.45">
      <c r="A582" s="1">
        <f>_xlfn.RANK.EQ(AM582, $AM$2:$AM$1031)</f>
        <v>341</v>
      </c>
      <c r="B582" s="3" t="s">
        <v>495</v>
      </c>
      <c r="C582" s="3" t="str">
        <f>_xlfn.CONCAT(B582, " - ", D582)</f>
        <v>Ryan Zimmerman - 2009</v>
      </c>
      <c r="D582" s="3">
        <v>2009</v>
      </c>
      <c r="E582" s="3">
        <v>24</v>
      </c>
      <c r="F582" s="3" t="s">
        <v>143</v>
      </c>
      <c r="G582" s="3" t="s">
        <v>52</v>
      </c>
      <c r="H582" s="3">
        <v>157</v>
      </c>
      <c r="I582" s="3">
        <v>694</v>
      </c>
      <c r="J582" s="3">
        <v>610</v>
      </c>
      <c r="K582" s="3">
        <v>110</v>
      </c>
      <c r="L582" s="3">
        <v>178</v>
      </c>
      <c r="M582" s="3">
        <v>105</v>
      </c>
      <c r="N582" s="3">
        <v>37</v>
      </c>
      <c r="O582" s="3">
        <v>3</v>
      </c>
      <c r="P582" s="3">
        <v>33</v>
      </c>
      <c r="Q582" s="3">
        <f>_xlfn.RANK.EQ(P582,$P$2:$P$1031)</f>
        <v>341</v>
      </c>
      <c r="R582" s="3">
        <v>106</v>
      </c>
      <c r="S582" s="3">
        <v>2</v>
      </c>
      <c r="T582" s="3">
        <v>0</v>
      </c>
      <c r="U582" s="3">
        <v>72</v>
      </c>
      <c r="V582" s="3">
        <v>119</v>
      </c>
      <c r="W582" s="3">
        <v>0.29199999999999998</v>
      </c>
      <c r="X582" s="3">
        <f>_xlfn.RANK.EQ(W582,$W$2:$W$1031)</f>
        <v>710</v>
      </c>
      <c r="Y582" s="3">
        <v>0.36399999999999999</v>
      </c>
      <c r="Z582" s="3">
        <f>_xlfn.RANK.EQ(Y582,$Y$2:$Y$1031)</f>
        <v>788</v>
      </c>
      <c r="AA582" s="3">
        <v>0.52500000000000002</v>
      </c>
      <c r="AB582" s="3">
        <f>_xlfn.RANK.EQ(AA582,$AA$2:$AA$1031)</f>
        <v>554</v>
      </c>
      <c r="AC582" s="17">
        <v>0.88800000000000001</v>
      </c>
      <c r="AD582" s="28">
        <f>_xlfn.RANK.EQ(AC582,$AC$2:$AC$1031)</f>
        <v>626</v>
      </c>
      <c r="AE582" s="21">
        <v>133</v>
      </c>
      <c r="AF582" s="31">
        <f>_xlfn.RANK.EQ(AE582,$AE$2:$AE$1031)</f>
        <v>759</v>
      </c>
      <c r="AG582" s="3">
        <v>320</v>
      </c>
      <c r="AH582" s="3">
        <v>22</v>
      </c>
      <c r="AI582" s="3">
        <v>2</v>
      </c>
      <c r="AJ582" s="3">
        <v>0</v>
      </c>
      <c r="AK582" s="3">
        <v>9</v>
      </c>
      <c r="AL582" s="3">
        <v>9</v>
      </c>
      <c r="AM582" s="21">
        <v>7.3</v>
      </c>
      <c r="AN582" s="21">
        <f>_xlfn.RANK.EQ(AM582,$AM$2:$AM$1031)</f>
        <v>341</v>
      </c>
      <c r="AO582" s="21">
        <f>_xlfn.IFNA(VLOOKUP(C582, 'FanGraphs Plus Stats 1-2000'!$D$2:$L$1048576, MATCH("wRC+", FanGraphs_Plus_Stats_1_1500[[#Headers],[ID]:[BABIP+]], 0), FALSE), 0)</f>
        <v>0</v>
      </c>
      <c r="AP582" s="21">
        <f>_xlfn.RANK.EQ(AO582,$AO$2:$AO$1031)</f>
        <v>654</v>
      </c>
      <c r="AQ582" s="23">
        <f>(AM582/H582)*162</f>
        <v>7.5324840764331205</v>
      </c>
      <c r="AR582" s="21">
        <f>_xlfn.RANK.EQ(AQ582,$AQ$2:$AQ$1031)</f>
        <v>464</v>
      </c>
      <c r="AS582" s="3">
        <v>5.3</v>
      </c>
      <c r="AT582" s="3">
        <f>_xlfn.RANK.EQ(AS582,$AS$2:$AS$1031)</f>
        <v>295</v>
      </c>
      <c r="AU582" s="3">
        <v>5</v>
      </c>
      <c r="AV582" s="3">
        <f>_xlfn.RANK.EQ(AU582,$AU$2:$AU$1031)</f>
        <v>839</v>
      </c>
      <c r="AW582" s="14">
        <v>2.6</v>
      </c>
      <c r="AX582" s="3">
        <f>_xlfn.RANK.EQ(AW582,$AW$2:$AW$1031)</f>
        <v>80</v>
      </c>
      <c r="AY582" s="3">
        <v>27</v>
      </c>
      <c r="AZ582" s="3">
        <v>-2</v>
      </c>
      <c r="BA582" s="3">
        <v>2</v>
      </c>
      <c r="BB582" s="3">
        <v>0</v>
      </c>
      <c r="BC582" s="3">
        <v>22</v>
      </c>
      <c r="BD582" s="3" t="s">
        <v>302</v>
      </c>
      <c r="BE582" s="13">
        <f>GEOMEAN(AN582,AF582,AP582,AR582)</f>
        <v>529.38663271163955</v>
      </c>
    </row>
    <row r="583" spans="1:57" x14ac:dyDescent="0.45">
      <c r="A583" s="1">
        <f>_xlfn.RANK.EQ(AM583, $AM$2:$AM$1031)</f>
        <v>664</v>
      </c>
      <c r="B583" s="3" t="s">
        <v>436</v>
      </c>
      <c r="C583" s="3" t="str">
        <f>_xlfn.CONCAT(B583, " - ", D583)</f>
        <v>Jim Rice - 1979</v>
      </c>
      <c r="D583" s="3">
        <v>1979</v>
      </c>
      <c r="E583" s="3">
        <v>26</v>
      </c>
      <c r="F583" s="3" t="s">
        <v>48</v>
      </c>
      <c r="G583" s="3" t="s">
        <v>43</v>
      </c>
      <c r="H583" s="3">
        <v>158</v>
      </c>
      <c r="I583" s="3">
        <v>688</v>
      </c>
      <c r="J583" s="3">
        <v>619</v>
      </c>
      <c r="K583" s="3">
        <v>117</v>
      </c>
      <c r="L583" s="3">
        <v>201</v>
      </c>
      <c r="M583" s="3">
        <v>117</v>
      </c>
      <c r="N583" s="3">
        <v>39</v>
      </c>
      <c r="O583" s="3">
        <v>6</v>
      </c>
      <c r="P583" s="3">
        <v>39</v>
      </c>
      <c r="Q583" s="3">
        <f>_xlfn.RANK.EQ(P583,$P$2:$P$1031)</f>
        <v>187</v>
      </c>
      <c r="R583" s="3">
        <v>130</v>
      </c>
      <c r="S583" s="3">
        <v>9</v>
      </c>
      <c r="T583" s="3">
        <v>4</v>
      </c>
      <c r="U583" s="3">
        <v>57</v>
      </c>
      <c r="V583" s="3">
        <v>97</v>
      </c>
      <c r="W583" s="3">
        <v>0.32500000000000001</v>
      </c>
      <c r="X583" s="3">
        <f>_xlfn.RANK.EQ(W583,$W$2:$W$1031)</f>
        <v>231</v>
      </c>
      <c r="Y583" s="3">
        <v>0.38100000000000001</v>
      </c>
      <c r="Z583" s="3">
        <f>_xlfn.RANK.EQ(Y583,$Y$2:$Y$1031)</f>
        <v>588</v>
      </c>
      <c r="AA583" s="3">
        <v>0.59599999999999997</v>
      </c>
      <c r="AB583" s="3">
        <f>_xlfn.RANK.EQ(AA583,$AA$2:$AA$1031)</f>
        <v>196</v>
      </c>
      <c r="AC583" s="17">
        <v>0.97699999999999998</v>
      </c>
      <c r="AD583" s="28">
        <f>_xlfn.RANK.EQ(AC583,$AC$2:$AC$1031)</f>
        <v>267</v>
      </c>
      <c r="AE583" s="21">
        <v>154</v>
      </c>
      <c r="AF583" s="31">
        <f>_xlfn.RANK.EQ(AE583,$AE$2:$AE$1031)</f>
        <v>382</v>
      </c>
      <c r="AG583" s="3">
        <v>369</v>
      </c>
      <c r="AH583" s="3">
        <v>16</v>
      </c>
      <c r="AI583" s="3">
        <v>4</v>
      </c>
      <c r="AJ583" s="3">
        <v>0</v>
      </c>
      <c r="AK583" s="3">
        <v>8</v>
      </c>
      <c r="AL583" s="3">
        <v>4</v>
      </c>
      <c r="AM583" s="21">
        <v>6.4</v>
      </c>
      <c r="AN583" s="21">
        <f>_xlfn.RANK.EQ(AM583,$AM$2:$AM$1031)</f>
        <v>664</v>
      </c>
      <c r="AO583" s="21">
        <f>_xlfn.IFNA(VLOOKUP(C583, 'FanGraphs Plus Stats 1-2000'!$D$2:$L$1048576, MATCH("wRC+", FanGraphs_Plus_Stats_1_1500[[#Headers],[ID]:[BABIP+]], 0), FALSE), 0)</f>
        <v>152</v>
      </c>
      <c r="AP583" s="21">
        <f>_xlfn.RANK.EQ(AO583,$AO$2:$AO$1031)</f>
        <v>372</v>
      </c>
      <c r="AQ583" s="23">
        <f>(AM583/H583)*162</f>
        <v>6.5620253164556965</v>
      </c>
      <c r="AR583" s="21">
        <f>_xlfn.RANK.EQ(AQ583,$AQ$2:$AQ$1031)</f>
        <v>835</v>
      </c>
      <c r="AS583" s="3">
        <v>4.0999999999999996</v>
      </c>
      <c r="AT583" s="3">
        <f>_xlfn.RANK.EQ(AS583,$AS$2:$AS$1031)</f>
        <v>761</v>
      </c>
      <c r="AU583" s="3">
        <v>6.4</v>
      </c>
      <c r="AV583" s="3">
        <f>_xlfn.RANK.EQ(AU583,$AU$2:$AU$1031)</f>
        <v>405</v>
      </c>
      <c r="AW583" s="14">
        <v>-0.7</v>
      </c>
      <c r="AX583" s="3">
        <f>_xlfn.RANK.EQ(AW583,$AW$2:$AW$1031)</f>
        <v>924</v>
      </c>
      <c r="AY583" s="3">
        <v>47</v>
      </c>
      <c r="AZ583" s="3">
        <v>-2</v>
      </c>
      <c r="BA583" s="3">
        <v>3</v>
      </c>
      <c r="BB583" s="3">
        <v>2</v>
      </c>
      <c r="BC583" s="3">
        <v>1</v>
      </c>
      <c r="BD583" s="3" t="s">
        <v>835</v>
      </c>
      <c r="BE583" s="13">
        <f>GEOMEAN(AN583,AF583,AP583,AR583)</f>
        <v>529.8039774692428</v>
      </c>
    </row>
    <row r="584" spans="1:57" x14ac:dyDescent="0.45">
      <c r="A584" s="1">
        <f>_xlfn.RANK.EQ(AM584, $AM$2:$AM$1031)</f>
        <v>463</v>
      </c>
      <c r="B584" s="3" t="s">
        <v>127</v>
      </c>
      <c r="C584" s="3" t="str">
        <f>_xlfn.CONCAT(B584, " - ", D584)</f>
        <v>Rickey Henderson - 1983</v>
      </c>
      <c r="D584" s="3">
        <v>1983</v>
      </c>
      <c r="E584" s="3">
        <v>24</v>
      </c>
      <c r="F584" s="3" t="s">
        <v>128</v>
      </c>
      <c r="G584" s="3" t="s">
        <v>43</v>
      </c>
      <c r="H584" s="3">
        <v>145</v>
      </c>
      <c r="I584" s="3">
        <v>622</v>
      </c>
      <c r="J584" s="3">
        <v>513</v>
      </c>
      <c r="K584" s="3">
        <v>105</v>
      </c>
      <c r="L584" s="3">
        <v>150</v>
      </c>
      <c r="M584" s="3">
        <v>109</v>
      </c>
      <c r="N584" s="3">
        <v>25</v>
      </c>
      <c r="O584" s="3">
        <v>7</v>
      </c>
      <c r="P584" s="3">
        <v>9</v>
      </c>
      <c r="Q584" s="3">
        <f>_xlfn.RANK.EQ(P584,$P$2:$P$1031)</f>
        <v>954</v>
      </c>
      <c r="R584" s="3">
        <v>48</v>
      </c>
      <c r="S584" s="3">
        <v>108</v>
      </c>
      <c r="T584" s="3">
        <v>19</v>
      </c>
      <c r="U584" s="3">
        <v>103</v>
      </c>
      <c r="V584" s="3">
        <v>80</v>
      </c>
      <c r="W584" s="3">
        <v>0.29199999999999998</v>
      </c>
      <c r="X584" s="3">
        <f>_xlfn.RANK.EQ(W584,$W$2:$W$1031)</f>
        <v>710</v>
      </c>
      <c r="Y584" s="3">
        <v>0.41399999999999998</v>
      </c>
      <c r="Z584" s="3">
        <f>_xlfn.RANK.EQ(Y584,$Y$2:$Y$1031)</f>
        <v>242</v>
      </c>
      <c r="AA584" s="3">
        <v>0.42099999999999999</v>
      </c>
      <c r="AB584" s="3">
        <f>_xlfn.RANK.EQ(AA584,$AA$2:$AA$1031)</f>
        <v>961</v>
      </c>
      <c r="AC584" s="17">
        <v>0.83499999999999996</v>
      </c>
      <c r="AD584" s="28">
        <f>_xlfn.RANK.EQ(AC584,$AC$2:$AC$1031)</f>
        <v>850</v>
      </c>
      <c r="AE584" s="21">
        <v>139</v>
      </c>
      <c r="AF584" s="31">
        <f>_xlfn.RANK.EQ(AE584,$AE$2:$AE$1031)</f>
        <v>654</v>
      </c>
      <c r="AG584" s="3">
        <v>216</v>
      </c>
      <c r="AH584" s="3">
        <v>11</v>
      </c>
      <c r="AI584" s="3">
        <v>4</v>
      </c>
      <c r="AJ584" s="3">
        <v>1</v>
      </c>
      <c r="AK584" s="3">
        <v>1</v>
      </c>
      <c r="AL584" s="3">
        <v>8</v>
      </c>
      <c r="AM584" s="21">
        <v>6.9</v>
      </c>
      <c r="AN584" s="21">
        <f>_xlfn.RANK.EQ(AM584,$AM$2:$AM$1031)</f>
        <v>463</v>
      </c>
      <c r="AO584" s="21">
        <f>_xlfn.IFNA(VLOOKUP(C584, 'FanGraphs Plus Stats 1-2000'!$D$2:$L$1048576, MATCH("wRC+", FanGraphs_Plus_Stats_1_1500[[#Headers],[ID]:[BABIP+]], 0), FALSE), 0)</f>
        <v>139</v>
      </c>
      <c r="AP584" s="21">
        <f>_xlfn.RANK.EQ(AO584,$AO$2:$AO$1031)</f>
        <v>640</v>
      </c>
      <c r="AQ584" s="23">
        <f>(AM584/H584)*162</f>
        <v>7.7089655172413796</v>
      </c>
      <c r="AR584" s="21">
        <f>_xlfn.RANK.EQ(AQ584,$AQ$2:$AQ$1031)</f>
        <v>407</v>
      </c>
      <c r="AS584" s="3">
        <v>4.9000000000000004</v>
      </c>
      <c r="AT584" s="3">
        <f>_xlfn.RANK.EQ(AS584,$AS$2:$AS$1031)</f>
        <v>420</v>
      </c>
      <c r="AU584" s="3">
        <v>5.9</v>
      </c>
      <c r="AV584" s="3">
        <f>_xlfn.RANK.EQ(AU584,$AU$2:$AU$1031)</f>
        <v>577</v>
      </c>
      <c r="AW584" s="14">
        <v>0.6</v>
      </c>
      <c r="AX584" s="3">
        <f>_xlfn.RANK.EQ(AW584,$AW$2:$AW$1031)</f>
        <v>570</v>
      </c>
      <c r="AY584" s="3">
        <v>30</v>
      </c>
      <c r="AZ584" s="3">
        <v>0</v>
      </c>
      <c r="BA584" s="3">
        <v>12</v>
      </c>
      <c r="BB584" s="3">
        <v>12</v>
      </c>
      <c r="BC584" s="3">
        <v>10</v>
      </c>
      <c r="BD584" s="3" t="s">
        <v>642</v>
      </c>
      <c r="BE584" s="13">
        <f>GEOMEAN(AN584,AF584,AP584,AR584)</f>
        <v>529.9480282513864</v>
      </c>
    </row>
    <row r="585" spans="1:57" x14ac:dyDescent="0.45">
      <c r="A585" s="1">
        <f>_xlfn.RANK.EQ(AM585, $AM$2:$AM$1031)</f>
        <v>505</v>
      </c>
      <c r="B585" s="3" t="s">
        <v>348</v>
      </c>
      <c r="C585" s="3" t="str">
        <f>_xlfn.CONCAT(B585, " - ", D585)</f>
        <v>Ken Boyer - 1960</v>
      </c>
      <c r="D585" s="3">
        <v>1960</v>
      </c>
      <c r="E585" s="3">
        <v>29</v>
      </c>
      <c r="F585" s="3" t="s">
        <v>51</v>
      </c>
      <c r="G585" s="3" t="s">
        <v>52</v>
      </c>
      <c r="H585" s="3">
        <v>151</v>
      </c>
      <c r="I585" s="3">
        <v>616</v>
      </c>
      <c r="J585" s="3">
        <v>552</v>
      </c>
      <c r="K585" s="3">
        <v>95</v>
      </c>
      <c r="L585" s="3">
        <v>168</v>
      </c>
      <c r="M585" s="3">
        <v>100</v>
      </c>
      <c r="N585" s="3">
        <v>26</v>
      </c>
      <c r="O585" s="3">
        <v>10</v>
      </c>
      <c r="P585" s="3">
        <v>32</v>
      </c>
      <c r="Q585" s="3">
        <f>_xlfn.RANK.EQ(P585,$P$2:$P$1031)</f>
        <v>376</v>
      </c>
      <c r="R585" s="3">
        <v>97</v>
      </c>
      <c r="S585" s="3">
        <v>8</v>
      </c>
      <c r="T585" s="3">
        <v>7</v>
      </c>
      <c r="U585" s="3">
        <v>56</v>
      </c>
      <c r="V585" s="3">
        <v>77</v>
      </c>
      <c r="W585" s="3">
        <v>0.30399999999999999</v>
      </c>
      <c r="X585" s="3">
        <f>_xlfn.RANK.EQ(W585,$W$2:$W$1031)</f>
        <v>528</v>
      </c>
      <c r="Y585" s="3">
        <v>0.37</v>
      </c>
      <c r="Z585" s="3">
        <f>_xlfn.RANK.EQ(Y585,$Y$2:$Y$1031)</f>
        <v>723</v>
      </c>
      <c r="AA585" s="3">
        <v>0.56200000000000006</v>
      </c>
      <c r="AB585" s="3">
        <f>_xlfn.RANK.EQ(AA585,$AA$2:$AA$1031)</f>
        <v>326</v>
      </c>
      <c r="AC585" s="17">
        <v>0.93200000000000005</v>
      </c>
      <c r="AD585" s="28">
        <f>_xlfn.RANK.EQ(AC585,$AC$2:$AC$1031)</f>
        <v>434</v>
      </c>
      <c r="AE585" s="21">
        <v>144</v>
      </c>
      <c r="AF585" s="31">
        <f>_xlfn.RANK.EQ(AE585,$AE$2:$AE$1031)</f>
        <v>557</v>
      </c>
      <c r="AG585" s="3">
        <v>310</v>
      </c>
      <c r="AH585" s="3">
        <v>13</v>
      </c>
      <c r="AI585" s="3">
        <v>4</v>
      </c>
      <c r="AJ585" s="3">
        <v>0</v>
      </c>
      <c r="AK585" s="3">
        <v>4</v>
      </c>
      <c r="AL585" s="3">
        <v>10</v>
      </c>
      <c r="AM585" s="21">
        <v>6.8</v>
      </c>
      <c r="AN585" s="21">
        <f>_xlfn.RANK.EQ(AM585,$AM$2:$AM$1031)</f>
        <v>505</v>
      </c>
      <c r="AO585" s="21">
        <f>_xlfn.IFNA(VLOOKUP(C585, 'FanGraphs Plus Stats 1-2000'!$D$2:$L$1048576, MATCH("wRC+", FanGraphs_Plus_Stats_1_1500[[#Headers],[ID]:[BABIP+]], 0), FALSE), 0)</f>
        <v>144</v>
      </c>
      <c r="AP585" s="21">
        <f>_xlfn.RANK.EQ(AO585,$AO$2:$AO$1031)</f>
        <v>531</v>
      </c>
      <c r="AQ585" s="23">
        <f>(AM585/H585)*162</f>
        <v>7.2953642384105954</v>
      </c>
      <c r="AR585" s="21">
        <f>_xlfn.RANK.EQ(AQ585,$AQ$2:$AQ$1031)</f>
        <v>532</v>
      </c>
      <c r="AS585" s="3">
        <v>4.5</v>
      </c>
      <c r="AT585" s="3">
        <f>_xlfn.RANK.EQ(AS585,$AS$2:$AS$1031)</f>
        <v>569</v>
      </c>
      <c r="AU585" s="3">
        <v>6.2</v>
      </c>
      <c r="AV585" s="3">
        <f>_xlfn.RANK.EQ(AU585,$AU$2:$AU$1031)</f>
        <v>471</v>
      </c>
      <c r="AW585" s="14">
        <v>1</v>
      </c>
      <c r="AX585" s="3">
        <f>_xlfn.RANK.EQ(AW585,$AW$2:$AW$1031)</f>
        <v>464</v>
      </c>
      <c r="AY585" s="3">
        <v>34</v>
      </c>
      <c r="AZ585" s="3">
        <v>0</v>
      </c>
      <c r="BA585" s="3">
        <v>-1</v>
      </c>
      <c r="BB585" s="3">
        <v>-1</v>
      </c>
      <c r="BC585" s="3">
        <v>7</v>
      </c>
      <c r="BD585" s="3" t="s">
        <v>206</v>
      </c>
      <c r="BE585" s="13">
        <f>GEOMEAN(AN585,AF585,AP585,AR585)</f>
        <v>530.931119805035</v>
      </c>
    </row>
    <row r="586" spans="1:57" x14ac:dyDescent="0.45">
      <c r="A586" s="1">
        <f>_xlfn.RANK.EQ(AM586, $AM$2:$AM$1031)</f>
        <v>533</v>
      </c>
      <c r="B586" s="3" t="s">
        <v>81</v>
      </c>
      <c r="C586" s="3" t="str">
        <f>_xlfn.CONCAT(B586, " - ", D586)</f>
        <v>Mookie Betts - 2022</v>
      </c>
      <c r="D586" s="3">
        <v>2022</v>
      </c>
      <c r="E586" s="3">
        <v>29</v>
      </c>
      <c r="F586" s="3" t="s">
        <v>164</v>
      </c>
      <c r="G586" s="3" t="s">
        <v>52</v>
      </c>
      <c r="H586" s="3">
        <v>142</v>
      </c>
      <c r="I586" s="3">
        <v>639</v>
      </c>
      <c r="J586" s="3">
        <v>572</v>
      </c>
      <c r="K586" s="3">
        <v>117</v>
      </c>
      <c r="L586" s="3">
        <v>154</v>
      </c>
      <c r="M586" s="3">
        <v>76</v>
      </c>
      <c r="N586" s="3">
        <v>40</v>
      </c>
      <c r="O586" s="3">
        <v>3</v>
      </c>
      <c r="P586" s="3">
        <v>35</v>
      </c>
      <c r="Q586" s="3">
        <f>_xlfn.RANK.EQ(P586,$P$2:$P$1031)</f>
        <v>296</v>
      </c>
      <c r="R586" s="3">
        <v>82</v>
      </c>
      <c r="S586" s="3">
        <v>12</v>
      </c>
      <c r="T586" s="3">
        <v>2</v>
      </c>
      <c r="U586" s="3">
        <v>55</v>
      </c>
      <c r="V586" s="3">
        <v>104</v>
      </c>
      <c r="W586" s="3">
        <v>0.26900000000000002</v>
      </c>
      <c r="X586" s="3">
        <f>_xlfn.RANK.EQ(W586,$W$2:$W$1031)</f>
        <v>949</v>
      </c>
      <c r="Y586" s="3">
        <v>0.34</v>
      </c>
      <c r="Z586" s="3">
        <f>_xlfn.RANK.EQ(Y586,$Y$2:$Y$1031)</f>
        <v>967</v>
      </c>
      <c r="AA586" s="3">
        <v>0.53300000000000003</v>
      </c>
      <c r="AB586" s="3">
        <f>_xlfn.RANK.EQ(AA586,$AA$2:$AA$1031)</f>
        <v>504</v>
      </c>
      <c r="AC586" s="17">
        <v>0.873</v>
      </c>
      <c r="AD586" s="28">
        <f>_xlfn.RANK.EQ(AC586,$AC$2:$AC$1031)</f>
        <v>705</v>
      </c>
      <c r="AE586" s="21">
        <v>140</v>
      </c>
      <c r="AF586" s="31">
        <f>_xlfn.RANK.EQ(AE586,$AE$2:$AE$1031)</f>
        <v>637</v>
      </c>
      <c r="AG586" s="3">
        <v>305</v>
      </c>
      <c r="AH586" s="3">
        <v>8</v>
      </c>
      <c r="AI586" s="3">
        <v>8</v>
      </c>
      <c r="AJ586" s="3">
        <v>0</v>
      </c>
      <c r="AK586" s="3">
        <v>4</v>
      </c>
      <c r="AL586" s="3">
        <v>0</v>
      </c>
      <c r="AM586" s="21">
        <v>6.7</v>
      </c>
      <c r="AN586" s="21">
        <f>_xlfn.RANK.EQ(AM586,$AM$2:$AM$1031)</f>
        <v>533</v>
      </c>
      <c r="AO586" s="21">
        <f>_xlfn.IFNA(VLOOKUP(C586, 'FanGraphs Plus Stats 1-2000'!$D$2:$L$1048576, MATCH("wRC+", FanGraphs_Plus_Stats_1_1500[[#Headers],[ID]:[BABIP+]], 0), FALSE), 0)</f>
        <v>143</v>
      </c>
      <c r="AP586" s="21">
        <f>_xlfn.RANK.EQ(AO586,$AO$2:$AO$1031)</f>
        <v>555</v>
      </c>
      <c r="AQ586" s="23">
        <f>(AM586/H586)*162</f>
        <v>7.6436619718309862</v>
      </c>
      <c r="AR586" s="21">
        <f>_xlfn.RANK.EQ(AQ586,$AQ$2:$AQ$1031)</f>
        <v>425</v>
      </c>
      <c r="AS586" s="3">
        <v>4.8</v>
      </c>
      <c r="AT586" s="3">
        <f>_xlfn.RANK.EQ(AS586,$AS$2:$AS$1031)</f>
        <v>459</v>
      </c>
      <c r="AU586" s="3">
        <v>5.0999999999999996</v>
      </c>
      <c r="AV586" s="3">
        <f>_xlfn.RANK.EQ(AU586,$AU$2:$AU$1031)</f>
        <v>810</v>
      </c>
      <c r="AW586" s="14">
        <v>1.2</v>
      </c>
      <c r="AX586" s="3">
        <f>_xlfn.RANK.EQ(AW586,$AW$2:$AW$1031)</f>
        <v>406</v>
      </c>
      <c r="AY586" s="3">
        <v>32</v>
      </c>
      <c r="AZ586" s="3">
        <v>1</v>
      </c>
      <c r="BA586" s="3">
        <v>2</v>
      </c>
      <c r="BB586" s="3">
        <v>2</v>
      </c>
      <c r="BC586" s="3">
        <v>15</v>
      </c>
      <c r="BD586" s="3" t="s">
        <v>696</v>
      </c>
      <c r="BE586" s="13">
        <f>GEOMEAN(AN586,AF586,AP586,AR586)</f>
        <v>531.96999671670505</v>
      </c>
    </row>
    <row r="587" spans="1:57" x14ac:dyDescent="0.45">
      <c r="A587" s="1">
        <f>_xlfn.RANK.EQ(AM587, $AM$2:$AM$1031)</f>
        <v>619</v>
      </c>
      <c r="B587" s="3" t="s">
        <v>781</v>
      </c>
      <c r="C587" s="3" t="str">
        <f>_xlfn.CONCAT(B587, " - ", D587)</f>
        <v>Kirk Gibson - 1988</v>
      </c>
      <c r="D587" s="3">
        <v>1988</v>
      </c>
      <c r="E587" s="3">
        <v>31</v>
      </c>
      <c r="F587" s="3" t="s">
        <v>164</v>
      </c>
      <c r="G587" s="3" t="s">
        <v>52</v>
      </c>
      <c r="H587" s="3">
        <v>150</v>
      </c>
      <c r="I587" s="3">
        <v>632</v>
      </c>
      <c r="J587" s="3">
        <v>542</v>
      </c>
      <c r="K587" s="3">
        <v>106</v>
      </c>
      <c r="L587" s="3">
        <v>157</v>
      </c>
      <c r="M587" s="3">
        <v>103</v>
      </c>
      <c r="N587" s="3">
        <v>28</v>
      </c>
      <c r="O587" s="3">
        <v>1</v>
      </c>
      <c r="P587" s="3">
        <v>25</v>
      </c>
      <c r="Q587" s="3">
        <f>_xlfn.RANK.EQ(P587,$P$2:$P$1031)</f>
        <v>600</v>
      </c>
      <c r="R587" s="3">
        <v>76</v>
      </c>
      <c r="S587" s="3">
        <v>31</v>
      </c>
      <c r="T587" s="3">
        <v>4</v>
      </c>
      <c r="U587" s="3">
        <v>73</v>
      </c>
      <c r="V587" s="3">
        <v>120</v>
      </c>
      <c r="W587" s="3">
        <v>0.28999999999999998</v>
      </c>
      <c r="X587" s="3">
        <f>_xlfn.RANK.EQ(W587,$W$2:$W$1031)</f>
        <v>739</v>
      </c>
      <c r="Y587" s="3">
        <v>0.377</v>
      </c>
      <c r="Z587" s="3">
        <f>_xlfn.RANK.EQ(Y587,$Y$2:$Y$1031)</f>
        <v>639</v>
      </c>
      <c r="AA587" s="3">
        <v>0.48299999999999998</v>
      </c>
      <c r="AB587" s="3">
        <f>_xlfn.RANK.EQ(AA587,$AA$2:$AA$1031)</f>
        <v>775</v>
      </c>
      <c r="AC587" s="17">
        <v>0.86</v>
      </c>
      <c r="AD587" s="28">
        <f>_xlfn.RANK.EQ(AC587,$AC$2:$AC$1031)</f>
        <v>745</v>
      </c>
      <c r="AE587" s="21">
        <v>148</v>
      </c>
      <c r="AF587" s="31">
        <f>_xlfn.RANK.EQ(AE587,$AE$2:$AE$1031)</f>
        <v>483</v>
      </c>
      <c r="AG587" s="3">
        <v>262</v>
      </c>
      <c r="AH587" s="3">
        <v>8</v>
      </c>
      <c r="AI587" s="3">
        <v>7</v>
      </c>
      <c r="AJ587" s="3">
        <v>3</v>
      </c>
      <c r="AK587" s="3">
        <v>7</v>
      </c>
      <c r="AL587" s="3">
        <v>14</v>
      </c>
      <c r="AM587" s="21">
        <v>6.5</v>
      </c>
      <c r="AN587" s="21">
        <f>_xlfn.RANK.EQ(AM587,$AM$2:$AM$1031)</f>
        <v>619</v>
      </c>
      <c r="AO587" s="21">
        <f>_xlfn.IFNA(VLOOKUP(C587, 'FanGraphs Plus Stats 1-2000'!$D$2:$L$1048576, MATCH("wRC+", FanGraphs_Plus_Stats_1_1500[[#Headers],[ID]:[BABIP+]], 0), FALSE), 0)</f>
        <v>150</v>
      </c>
      <c r="AP587" s="21">
        <f>_xlfn.RANK.EQ(AO587,$AO$2:$AO$1031)</f>
        <v>417</v>
      </c>
      <c r="AQ587" s="23">
        <f>(AM587/H587)*162</f>
        <v>7.0200000000000005</v>
      </c>
      <c r="AR587" s="21">
        <f>_xlfn.RANK.EQ(AQ587,$AQ$2:$AQ$1031)</f>
        <v>643</v>
      </c>
      <c r="AS587" s="3">
        <v>4.3</v>
      </c>
      <c r="AT587" s="3">
        <f>_xlfn.RANK.EQ(AS587,$AS$2:$AS$1031)</f>
        <v>666</v>
      </c>
      <c r="AU587" s="3">
        <v>5.8</v>
      </c>
      <c r="AV587" s="3">
        <f>_xlfn.RANK.EQ(AU587,$AU$2:$AU$1031)</f>
        <v>606</v>
      </c>
      <c r="AW587" s="14">
        <v>0</v>
      </c>
      <c r="AX587" s="3">
        <f>_xlfn.RANK.EQ(AW587,$AW$2:$AW$1031)</f>
        <v>747</v>
      </c>
      <c r="AY587" s="3">
        <v>32</v>
      </c>
      <c r="AZ587" s="3">
        <v>1</v>
      </c>
      <c r="BA587" s="3">
        <v>5</v>
      </c>
      <c r="BB587" s="3">
        <v>6</v>
      </c>
      <c r="BC587" s="3">
        <v>6</v>
      </c>
      <c r="BD587" s="3" t="s">
        <v>148</v>
      </c>
      <c r="BE587" s="13">
        <f>GEOMEAN(AN587,AF587,AP587,AR587)</f>
        <v>532.10360578311759</v>
      </c>
    </row>
    <row r="588" spans="1:57" x14ac:dyDescent="0.45">
      <c r="A588" s="1">
        <f>_xlfn.RANK.EQ(AM588, $AM$2:$AM$1031)</f>
        <v>664</v>
      </c>
      <c r="B588" s="3" t="s">
        <v>214</v>
      </c>
      <c r="C588" s="3" t="str">
        <f>_xlfn.CONCAT(B588, " - ", D588)</f>
        <v>Roberto Clemente - 1961</v>
      </c>
      <c r="D588" s="3">
        <v>1961</v>
      </c>
      <c r="E588" s="3">
        <v>26</v>
      </c>
      <c r="F588" s="3" t="s">
        <v>64</v>
      </c>
      <c r="G588" s="3" t="s">
        <v>52</v>
      </c>
      <c r="H588" s="3">
        <v>146</v>
      </c>
      <c r="I588" s="3">
        <v>614</v>
      </c>
      <c r="J588" s="3">
        <v>572</v>
      </c>
      <c r="K588" s="3">
        <v>100</v>
      </c>
      <c r="L588" s="3">
        <v>201</v>
      </c>
      <c r="M588" s="3">
        <v>138</v>
      </c>
      <c r="N588" s="3">
        <v>30</v>
      </c>
      <c r="O588" s="3">
        <v>10</v>
      </c>
      <c r="P588" s="3">
        <v>23</v>
      </c>
      <c r="Q588" s="3">
        <f>_xlfn.RANK.EQ(P588,$P$2:$P$1031)</f>
        <v>671</v>
      </c>
      <c r="R588" s="3">
        <v>89</v>
      </c>
      <c r="S588" s="3">
        <v>4</v>
      </c>
      <c r="T588" s="3">
        <v>1</v>
      </c>
      <c r="U588" s="3">
        <v>35</v>
      </c>
      <c r="V588" s="3">
        <v>59</v>
      </c>
      <c r="W588" s="3">
        <v>0.35099999999999998</v>
      </c>
      <c r="X588" s="3">
        <f>_xlfn.RANK.EQ(W588,$W$2:$W$1031)</f>
        <v>52</v>
      </c>
      <c r="Y588" s="3">
        <v>0.39</v>
      </c>
      <c r="Z588" s="3">
        <f>_xlfn.RANK.EQ(Y588,$Y$2:$Y$1031)</f>
        <v>492</v>
      </c>
      <c r="AA588" s="3">
        <v>0.55900000000000005</v>
      </c>
      <c r="AB588" s="3">
        <f>_xlfn.RANK.EQ(AA588,$AA$2:$AA$1031)</f>
        <v>341</v>
      </c>
      <c r="AC588" s="17">
        <v>0.94899999999999995</v>
      </c>
      <c r="AD588" s="28">
        <f>_xlfn.RANK.EQ(AC588,$AC$2:$AC$1031)</f>
        <v>374</v>
      </c>
      <c r="AE588" s="21">
        <v>150</v>
      </c>
      <c r="AF588" s="31">
        <f>_xlfn.RANK.EQ(AE588,$AE$2:$AE$1031)</f>
        <v>440</v>
      </c>
      <c r="AG588" s="3">
        <v>320</v>
      </c>
      <c r="AH588" s="3">
        <v>18</v>
      </c>
      <c r="AI588" s="3">
        <v>3</v>
      </c>
      <c r="AJ588" s="3">
        <v>1</v>
      </c>
      <c r="AK588" s="3">
        <v>3</v>
      </c>
      <c r="AL588" s="3">
        <v>10</v>
      </c>
      <c r="AM588" s="21">
        <v>6.4</v>
      </c>
      <c r="AN588" s="21">
        <f>_xlfn.RANK.EQ(AM588,$AM$2:$AM$1031)</f>
        <v>664</v>
      </c>
      <c r="AO588" s="21">
        <f>_xlfn.IFNA(VLOOKUP(C588, 'FanGraphs Plus Stats 1-2000'!$D$2:$L$1048576, MATCH("wRC+", FanGraphs_Plus_Stats_1_1500[[#Headers],[ID]:[BABIP+]], 0), FALSE), 0)</f>
        <v>148</v>
      </c>
      <c r="AP588" s="21">
        <f>_xlfn.RANK.EQ(AO588,$AO$2:$AO$1031)</f>
        <v>458</v>
      </c>
      <c r="AQ588" s="23">
        <f>(AM588/H588)*162</f>
        <v>7.1013698630136988</v>
      </c>
      <c r="AR588" s="21">
        <f>_xlfn.RANK.EQ(AQ588,$AQ$2:$AQ$1031)</f>
        <v>600</v>
      </c>
      <c r="AS588" s="3">
        <v>4</v>
      </c>
      <c r="AT588" s="3">
        <f>_xlfn.RANK.EQ(AS588,$AS$2:$AS$1031)</f>
        <v>814</v>
      </c>
      <c r="AU588" s="3">
        <v>6.4</v>
      </c>
      <c r="AV588" s="3">
        <f>_xlfn.RANK.EQ(AU588,$AU$2:$AU$1031)</f>
        <v>405</v>
      </c>
      <c r="AW588" s="14">
        <v>-0.6</v>
      </c>
      <c r="AX588" s="3">
        <f>_xlfn.RANK.EQ(AW588,$AW$2:$AW$1031)</f>
        <v>904</v>
      </c>
      <c r="AY588" s="3">
        <v>43</v>
      </c>
      <c r="AZ588" s="3">
        <v>1</v>
      </c>
      <c r="BA588" s="3">
        <v>2</v>
      </c>
      <c r="BB588" s="3">
        <v>3</v>
      </c>
      <c r="BC588" s="3">
        <v>1</v>
      </c>
      <c r="BD588" s="3" t="s">
        <v>215</v>
      </c>
      <c r="BE588" s="13">
        <f>GEOMEAN(AN588,AF588,AP588,AR588)</f>
        <v>532.30356043409472</v>
      </c>
    </row>
    <row r="589" spans="1:57" x14ac:dyDescent="0.45">
      <c r="A589" s="1">
        <f>_xlfn.RANK.EQ(AM589, $AM$2:$AM$1031)</f>
        <v>505</v>
      </c>
      <c r="B589" s="3" t="s">
        <v>316</v>
      </c>
      <c r="C589" s="3" t="str">
        <f>_xlfn.CONCAT(B589, " - ", D589)</f>
        <v>Alan Trammell - 1984</v>
      </c>
      <c r="D589" s="3">
        <v>1984</v>
      </c>
      <c r="E589" s="3">
        <v>26</v>
      </c>
      <c r="F589" s="3" t="s">
        <v>70</v>
      </c>
      <c r="G589" s="3" t="s">
        <v>43</v>
      </c>
      <c r="H589" s="3">
        <v>139</v>
      </c>
      <c r="I589" s="3">
        <v>626</v>
      </c>
      <c r="J589" s="3">
        <v>555</v>
      </c>
      <c r="K589" s="3">
        <v>85</v>
      </c>
      <c r="L589" s="3">
        <v>174</v>
      </c>
      <c r="M589" s="3">
        <v>121</v>
      </c>
      <c r="N589" s="3">
        <v>34</v>
      </c>
      <c r="O589" s="3">
        <v>5</v>
      </c>
      <c r="P589" s="3">
        <v>14</v>
      </c>
      <c r="Q589" s="3">
        <f>_xlfn.RANK.EQ(P589,$P$2:$P$1031)</f>
        <v>878</v>
      </c>
      <c r="R589" s="3">
        <v>69</v>
      </c>
      <c r="S589" s="3">
        <v>19</v>
      </c>
      <c r="T589" s="3">
        <v>13</v>
      </c>
      <c r="U589" s="3">
        <v>60</v>
      </c>
      <c r="V589" s="3">
        <v>63</v>
      </c>
      <c r="W589" s="3">
        <v>0.314</v>
      </c>
      <c r="X589" s="3">
        <f>_xlfn.RANK.EQ(W589,$W$2:$W$1031)</f>
        <v>377</v>
      </c>
      <c r="Y589" s="3">
        <v>0.38200000000000001</v>
      </c>
      <c r="Z589" s="3">
        <f>_xlfn.RANK.EQ(Y589,$Y$2:$Y$1031)</f>
        <v>579</v>
      </c>
      <c r="AA589" s="3">
        <v>0.46800000000000003</v>
      </c>
      <c r="AB589" s="3">
        <f>_xlfn.RANK.EQ(AA589,$AA$2:$AA$1031)</f>
        <v>829</v>
      </c>
      <c r="AC589" s="17">
        <v>0.85099999999999998</v>
      </c>
      <c r="AD589" s="28">
        <f>_xlfn.RANK.EQ(AC589,$AC$2:$AC$1031)</f>
        <v>786</v>
      </c>
      <c r="AE589" s="21">
        <v>136</v>
      </c>
      <c r="AF589" s="31">
        <f>_xlfn.RANK.EQ(AE589,$AE$2:$AE$1031)</f>
        <v>709</v>
      </c>
      <c r="AG589" s="3">
        <v>260</v>
      </c>
      <c r="AH589" s="3">
        <v>8</v>
      </c>
      <c r="AI589" s="3">
        <v>3</v>
      </c>
      <c r="AJ589" s="3">
        <v>6</v>
      </c>
      <c r="AK589" s="3">
        <v>2</v>
      </c>
      <c r="AL589" s="3">
        <v>2</v>
      </c>
      <c r="AM589" s="21">
        <v>6.8</v>
      </c>
      <c r="AN589" s="21">
        <f>_xlfn.RANK.EQ(AM589,$AM$2:$AM$1031)</f>
        <v>505</v>
      </c>
      <c r="AO589" s="21">
        <f>_xlfn.IFNA(VLOOKUP(C589, 'FanGraphs Plus Stats 1-2000'!$D$2:$L$1048576, MATCH("wRC+", FanGraphs_Plus_Stats_1_1500[[#Headers],[ID]:[BABIP+]], 0), FALSE), 0)</f>
        <v>139</v>
      </c>
      <c r="AP589" s="21">
        <f>_xlfn.RANK.EQ(AO589,$AO$2:$AO$1031)</f>
        <v>640</v>
      </c>
      <c r="AQ589" s="23">
        <f>(AM589/H589)*162</f>
        <v>7.9251798561151077</v>
      </c>
      <c r="AR589" s="21">
        <f>_xlfn.RANK.EQ(AQ589,$AQ$2:$AQ$1031)</f>
        <v>351</v>
      </c>
      <c r="AS589" s="3">
        <v>4.9000000000000004</v>
      </c>
      <c r="AT589" s="3">
        <f>_xlfn.RANK.EQ(AS589,$AS$2:$AS$1031)</f>
        <v>420</v>
      </c>
      <c r="AU589" s="3">
        <v>5.2</v>
      </c>
      <c r="AV589" s="3">
        <f>_xlfn.RANK.EQ(AU589,$AU$2:$AU$1031)</f>
        <v>780</v>
      </c>
      <c r="AW589" s="14">
        <v>2.2000000000000002</v>
      </c>
      <c r="AX589" s="3">
        <f>_xlfn.RANK.EQ(AW589,$AW$2:$AW$1031)</f>
        <v>144</v>
      </c>
      <c r="AY589" s="3">
        <v>27</v>
      </c>
      <c r="AZ589" s="3">
        <v>2</v>
      </c>
      <c r="BA589" s="3">
        <v>-3</v>
      </c>
      <c r="BB589" s="3">
        <v>-2</v>
      </c>
      <c r="BC589" s="3">
        <v>16</v>
      </c>
      <c r="BD589" s="3" t="s">
        <v>685</v>
      </c>
      <c r="BE589" s="13">
        <f>GEOMEAN(AN589,AF589,AP589,AR589)</f>
        <v>532.5448337668779</v>
      </c>
    </row>
    <row r="590" spans="1:57" x14ac:dyDescent="0.45">
      <c r="A590" s="1">
        <f>_xlfn.RANK.EQ(AM590, $AM$2:$AM$1031)</f>
        <v>341</v>
      </c>
      <c r="B590" s="3" t="s">
        <v>297</v>
      </c>
      <c r="C590" s="3" t="str">
        <f>_xlfn.CONCAT(B590, " - ", D590)</f>
        <v>Bobby Grich - 1974</v>
      </c>
      <c r="D590" s="3">
        <v>1974</v>
      </c>
      <c r="E590" s="3">
        <v>25</v>
      </c>
      <c r="F590" s="3" t="s">
        <v>61</v>
      </c>
      <c r="G590" s="3" t="s">
        <v>43</v>
      </c>
      <c r="H590" s="3">
        <v>160</v>
      </c>
      <c r="I590" s="3">
        <v>707</v>
      </c>
      <c r="J590" s="3">
        <v>582</v>
      </c>
      <c r="K590" s="3">
        <v>92</v>
      </c>
      <c r="L590" s="3">
        <v>153</v>
      </c>
      <c r="M590" s="3">
        <v>99</v>
      </c>
      <c r="N590" s="3">
        <v>29</v>
      </c>
      <c r="O590" s="3">
        <v>6</v>
      </c>
      <c r="P590" s="3">
        <v>19</v>
      </c>
      <c r="Q590" s="3">
        <f>_xlfn.RANK.EQ(P590,$P$2:$P$1031)</f>
        <v>782</v>
      </c>
      <c r="R590" s="3">
        <v>82</v>
      </c>
      <c r="S590" s="3">
        <v>17</v>
      </c>
      <c r="T590" s="3">
        <v>11</v>
      </c>
      <c r="U590" s="3">
        <v>90</v>
      </c>
      <c r="V590" s="3">
        <v>117</v>
      </c>
      <c r="W590" s="3">
        <v>0.26300000000000001</v>
      </c>
      <c r="X590" s="3">
        <f>_xlfn.RANK.EQ(W590,$W$2:$W$1031)</f>
        <v>982</v>
      </c>
      <c r="Y590" s="3">
        <v>0.376</v>
      </c>
      <c r="Z590" s="3">
        <f>_xlfn.RANK.EQ(Y590,$Y$2:$Y$1031)</f>
        <v>652</v>
      </c>
      <c r="AA590" s="3">
        <v>0.43099999999999999</v>
      </c>
      <c r="AB590" s="3">
        <f>_xlfn.RANK.EQ(AA590,$AA$2:$AA$1031)</f>
        <v>937</v>
      </c>
      <c r="AC590" s="17">
        <v>0.80700000000000005</v>
      </c>
      <c r="AD590" s="28">
        <f>_xlfn.RANK.EQ(AC590,$AC$2:$AC$1031)</f>
        <v>918</v>
      </c>
      <c r="AE590" s="21">
        <v>135</v>
      </c>
      <c r="AF590" s="31">
        <f>_xlfn.RANK.EQ(AE590,$AE$2:$AE$1031)</f>
        <v>729</v>
      </c>
      <c r="AG590" s="3">
        <v>251</v>
      </c>
      <c r="AH590" s="3">
        <v>15</v>
      </c>
      <c r="AI590" s="3">
        <v>20</v>
      </c>
      <c r="AJ590" s="3">
        <v>7</v>
      </c>
      <c r="AK590" s="3">
        <v>8</v>
      </c>
      <c r="AL590" s="3">
        <v>6</v>
      </c>
      <c r="AM590" s="21">
        <v>7.3</v>
      </c>
      <c r="AN590" s="21">
        <f>_xlfn.RANK.EQ(AM590,$AM$2:$AM$1031)</f>
        <v>341</v>
      </c>
      <c r="AO590" s="21">
        <f>_xlfn.IFNA(VLOOKUP(C590, 'FanGraphs Plus Stats 1-2000'!$D$2:$L$1048576, MATCH("wRC+", FanGraphs_Plus_Stats_1_1500[[#Headers],[ID]:[BABIP+]], 0), FALSE), 0)</f>
        <v>139</v>
      </c>
      <c r="AP590" s="21">
        <f>_xlfn.RANK.EQ(AO590,$AO$2:$AO$1031)</f>
        <v>640</v>
      </c>
      <c r="AQ590" s="23">
        <f>(AM590/H590)*162</f>
        <v>7.3912499999999994</v>
      </c>
      <c r="AR590" s="21">
        <f>_xlfn.RANK.EQ(AQ590,$AQ$2:$AQ$1031)</f>
        <v>507</v>
      </c>
      <c r="AS590" s="3">
        <v>5</v>
      </c>
      <c r="AT590" s="3">
        <f>_xlfn.RANK.EQ(AS590,$AS$2:$AS$1031)</f>
        <v>390</v>
      </c>
      <c r="AU590" s="3">
        <v>6.5</v>
      </c>
      <c r="AV590" s="3">
        <f>_xlfn.RANK.EQ(AU590,$AU$2:$AU$1031)</f>
        <v>375</v>
      </c>
      <c r="AW590" s="14">
        <v>1.6</v>
      </c>
      <c r="AX590" s="3">
        <f>_xlfn.RANK.EQ(AW590,$AW$2:$AW$1031)</f>
        <v>300</v>
      </c>
      <c r="AY590" s="3">
        <v>27</v>
      </c>
      <c r="AZ590" s="3">
        <v>-2</v>
      </c>
      <c r="BA590" s="3">
        <v>5</v>
      </c>
      <c r="BB590" s="3">
        <v>3</v>
      </c>
      <c r="BC590" s="3">
        <v>8</v>
      </c>
      <c r="BD590" s="3" t="s">
        <v>53</v>
      </c>
      <c r="BE590" s="13">
        <f>GEOMEAN(AN590,AF590,AP590,AR590)</f>
        <v>532.92667657936374</v>
      </c>
    </row>
    <row r="591" spans="1:57" x14ac:dyDescent="0.45">
      <c r="A591" s="1">
        <f>_xlfn.RANK.EQ(AM591, $AM$2:$AM$1031)</f>
        <v>314</v>
      </c>
      <c r="B591" s="3" t="s">
        <v>484</v>
      </c>
      <c r="C591" s="3" t="str">
        <f>_xlfn.CONCAT(B591, " - ", D591)</f>
        <v>Miguel Tejada - 2004</v>
      </c>
      <c r="D591" s="3">
        <v>2004</v>
      </c>
      <c r="E591" s="3">
        <v>30</v>
      </c>
      <c r="F591" s="3" t="s">
        <v>61</v>
      </c>
      <c r="G591" s="3" t="s">
        <v>43</v>
      </c>
      <c r="H591" s="3">
        <v>162</v>
      </c>
      <c r="I591" s="3">
        <v>725</v>
      </c>
      <c r="J591" s="3">
        <v>653</v>
      </c>
      <c r="K591" s="3">
        <v>107</v>
      </c>
      <c r="L591" s="3">
        <v>203</v>
      </c>
      <c r="M591" s="3">
        <v>127</v>
      </c>
      <c r="N591" s="3">
        <v>40</v>
      </c>
      <c r="O591" s="3">
        <v>2</v>
      </c>
      <c r="P591" s="3">
        <v>34</v>
      </c>
      <c r="Q591" s="3">
        <f>_xlfn.RANK.EQ(P591,$P$2:$P$1031)</f>
        <v>319</v>
      </c>
      <c r="R591" s="3">
        <v>150</v>
      </c>
      <c r="S591" s="3">
        <v>4</v>
      </c>
      <c r="T591" s="3">
        <v>1</v>
      </c>
      <c r="U591" s="3">
        <v>48</v>
      </c>
      <c r="V591" s="3">
        <v>73</v>
      </c>
      <c r="W591" s="3">
        <v>0.311</v>
      </c>
      <c r="X591" s="3">
        <f>_xlfn.RANK.EQ(W591,$W$2:$W$1031)</f>
        <v>424</v>
      </c>
      <c r="Y591" s="3">
        <v>0.36</v>
      </c>
      <c r="Z591" s="3">
        <f>_xlfn.RANK.EQ(Y591,$Y$2:$Y$1031)</f>
        <v>825</v>
      </c>
      <c r="AA591" s="3">
        <v>0.53400000000000003</v>
      </c>
      <c r="AB591" s="3">
        <f>_xlfn.RANK.EQ(AA591,$AA$2:$AA$1031)</f>
        <v>493</v>
      </c>
      <c r="AC591" s="17">
        <v>0.89400000000000002</v>
      </c>
      <c r="AD591" s="28">
        <f>_xlfn.RANK.EQ(AC591,$AC$2:$AC$1031)</f>
        <v>608</v>
      </c>
      <c r="AE591" s="21">
        <v>131</v>
      </c>
      <c r="AF591" s="31">
        <f>_xlfn.RANK.EQ(AE591,$AE$2:$AE$1031)</f>
        <v>783</v>
      </c>
      <c r="AG591" s="3">
        <v>349</v>
      </c>
      <c r="AH591" s="3">
        <v>24</v>
      </c>
      <c r="AI591" s="3">
        <v>10</v>
      </c>
      <c r="AJ591" s="3">
        <v>0</v>
      </c>
      <c r="AK591" s="3">
        <v>14</v>
      </c>
      <c r="AL591" s="3">
        <v>6</v>
      </c>
      <c r="AM591" s="21">
        <v>7.4</v>
      </c>
      <c r="AN591" s="21">
        <f>_xlfn.RANK.EQ(AM591,$AM$2:$AM$1031)</f>
        <v>314</v>
      </c>
      <c r="AO591" s="21">
        <f>_xlfn.IFNA(VLOOKUP(C591, 'FanGraphs Plus Stats 1-2000'!$D$2:$L$1048576, MATCH("wRC+", FanGraphs_Plus_Stats_1_1500[[#Headers],[ID]:[BABIP+]], 0), FALSE), 0)</f>
        <v>0</v>
      </c>
      <c r="AP591" s="21">
        <f>_xlfn.RANK.EQ(AO591,$AO$2:$AO$1031)</f>
        <v>654</v>
      </c>
      <c r="AQ591" s="23">
        <f>(AM591/H591)*162</f>
        <v>7.3999999999999995</v>
      </c>
      <c r="AR591" s="21">
        <f>_xlfn.RANK.EQ(AQ591,$AQ$2:$AQ$1031)</f>
        <v>502</v>
      </c>
      <c r="AS591" s="3">
        <v>4.9000000000000004</v>
      </c>
      <c r="AT591" s="3">
        <f>_xlfn.RANK.EQ(AS591,$AS$2:$AS$1031)</f>
        <v>420</v>
      </c>
      <c r="AU591" s="3">
        <v>6.8</v>
      </c>
      <c r="AV591" s="3">
        <f>_xlfn.RANK.EQ(AU591,$AU$2:$AU$1031)</f>
        <v>305</v>
      </c>
      <c r="AW591" s="14">
        <v>1.5</v>
      </c>
      <c r="AX591" s="3">
        <f>_xlfn.RANK.EQ(AW591,$AW$2:$AW$1031)</f>
        <v>331</v>
      </c>
      <c r="AY591" s="3">
        <v>34</v>
      </c>
      <c r="AZ591" s="3">
        <v>-1</v>
      </c>
      <c r="BA591" s="3">
        <v>4</v>
      </c>
      <c r="BB591" s="3">
        <v>2</v>
      </c>
      <c r="BC591" s="3">
        <v>5</v>
      </c>
      <c r="BD591" s="3" t="s">
        <v>62</v>
      </c>
      <c r="BE591" s="13">
        <f>GEOMEAN(AN591,AF591,AP591,AR591)</f>
        <v>533.0196489254165</v>
      </c>
    </row>
    <row r="592" spans="1:57" x14ac:dyDescent="0.45">
      <c r="A592" s="1">
        <f>_xlfn.RANK.EQ(AM592, $AM$2:$AM$1031)</f>
        <v>765</v>
      </c>
      <c r="B592" s="3" t="s">
        <v>888</v>
      </c>
      <c r="C592" s="3" t="str">
        <f>_xlfn.CONCAT(B592, " - ", D592)</f>
        <v>Julio Rodríguez - 2022</v>
      </c>
      <c r="D592" s="3">
        <v>2022</v>
      </c>
      <c r="E592" s="3">
        <v>21</v>
      </c>
      <c r="F592" s="3" t="s">
        <v>106</v>
      </c>
      <c r="G592" s="3" t="s">
        <v>43</v>
      </c>
      <c r="H592" s="3">
        <v>132</v>
      </c>
      <c r="I592" s="3">
        <v>560</v>
      </c>
      <c r="J592" s="3">
        <v>511</v>
      </c>
      <c r="K592" s="3">
        <v>84</v>
      </c>
      <c r="L592" s="3">
        <v>145</v>
      </c>
      <c r="M592" s="3">
        <v>89</v>
      </c>
      <c r="N592" s="3">
        <v>25</v>
      </c>
      <c r="O592" s="3">
        <v>3</v>
      </c>
      <c r="P592" s="3">
        <v>28</v>
      </c>
      <c r="Q592" s="3">
        <f>_xlfn.RANK.EQ(P592,$P$2:$P$1031)</f>
        <v>516</v>
      </c>
      <c r="R592" s="3">
        <v>75</v>
      </c>
      <c r="S592" s="3">
        <v>25</v>
      </c>
      <c r="T592" s="3">
        <v>7</v>
      </c>
      <c r="U592" s="3">
        <v>40</v>
      </c>
      <c r="V592" s="3">
        <v>145</v>
      </c>
      <c r="W592" s="3">
        <v>0.28399999999999997</v>
      </c>
      <c r="X592" s="3">
        <f>_xlfn.RANK.EQ(W592,$W$2:$W$1031)</f>
        <v>808</v>
      </c>
      <c r="Y592" s="3">
        <v>0.34499999999999997</v>
      </c>
      <c r="Z592" s="3">
        <f>_xlfn.RANK.EQ(Y592,$Y$2:$Y$1031)</f>
        <v>938</v>
      </c>
      <c r="AA592" s="3">
        <v>0.50900000000000001</v>
      </c>
      <c r="AB592" s="3">
        <f>_xlfn.RANK.EQ(AA592,$AA$2:$AA$1031)</f>
        <v>638</v>
      </c>
      <c r="AC592" s="17">
        <v>0.85299999999999998</v>
      </c>
      <c r="AD592" s="28">
        <f>_xlfn.RANK.EQ(AC592,$AC$2:$AC$1031)</f>
        <v>776</v>
      </c>
      <c r="AE592" s="21">
        <v>147</v>
      </c>
      <c r="AF592" s="31">
        <f>_xlfn.RANK.EQ(AE592,$AE$2:$AE$1031)</f>
        <v>500</v>
      </c>
      <c r="AG592" s="3">
        <v>260</v>
      </c>
      <c r="AH592" s="3">
        <v>7</v>
      </c>
      <c r="AI592" s="3">
        <v>8</v>
      </c>
      <c r="AJ592" s="3">
        <v>0</v>
      </c>
      <c r="AK592" s="3">
        <v>1</v>
      </c>
      <c r="AL592" s="3">
        <v>4</v>
      </c>
      <c r="AM592" s="21">
        <v>6.2</v>
      </c>
      <c r="AN592" s="21">
        <f>_xlfn.RANK.EQ(AM592,$AM$2:$AM$1031)</f>
        <v>765</v>
      </c>
      <c r="AO592" s="21">
        <f>_xlfn.IFNA(VLOOKUP(C592, 'FanGraphs Plus Stats 1-2000'!$D$2:$L$1048576, MATCH("wRC+", FanGraphs_Plus_Stats_1_1500[[#Headers],[ID]:[BABIP+]], 0), FALSE), 0)</f>
        <v>147</v>
      </c>
      <c r="AP592" s="21">
        <f>_xlfn.RANK.EQ(AO592,$AO$2:$AO$1031)</f>
        <v>477</v>
      </c>
      <c r="AQ592" s="23">
        <f>(AM592/H592)*162</f>
        <v>7.6090909090909093</v>
      </c>
      <c r="AR592" s="21">
        <f>_xlfn.RANK.EQ(AQ592,$AQ$2:$AQ$1031)</f>
        <v>443</v>
      </c>
      <c r="AS592" s="3">
        <v>4.4000000000000004</v>
      </c>
      <c r="AT592" s="3">
        <f>_xlfn.RANK.EQ(AS592,$AS$2:$AS$1031)</f>
        <v>613</v>
      </c>
      <c r="AU592" s="3">
        <v>6</v>
      </c>
      <c r="AV592" s="3">
        <f>_xlfn.RANK.EQ(AU592,$AU$2:$AU$1031)</f>
        <v>548</v>
      </c>
      <c r="AW592" s="14">
        <v>0.7</v>
      </c>
      <c r="AX592" s="3">
        <f>_xlfn.RANK.EQ(AW592,$AW$2:$AW$1031)</f>
        <v>548</v>
      </c>
      <c r="AY592" s="3">
        <v>31</v>
      </c>
      <c r="AZ592" s="3">
        <v>0</v>
      </c>
      <c r="BA592" s="3">
        <v>3</v>
      </c>
      <c r="BB592" s="3">
        <v>3</v>
      </c>
      <c r="BC592" s="3">
        <v>3</v>
      </c>
      <c r="BD592" s="3" t="s">
        <v>340</v>
      </c>
      <c r="BE592" s="13">
        <f>GEOMEAN(AN592,AF592,AP592,AR592)</f>
        <v>533.19784587155118</v>
      </c>
    </row>
    <row r="593" spans="1:57" x14ac:dyDescent="0.45">
      <c r="A593" s="1">
        <f>_xlfn.RANK.EQ(AM593, $AM$2:$AM$1031)</f>
        <v>533</v>
      </c>
      <c r="B593" s="3" t="s">
        <v>246</v>
      </c>
      <c r="C593" s="3" t="str">
        <f>_xlfn.CONCAT(B593, " - ", D593)</f>
        <v>Chuck Knoblauch - 1995</v>
      </c>
      <c r="D593" s="3">
        <v>1995</v>
      </c>
      <c r="E593" s="3">
        <v>26</v>
      </c>
      <c r="F593" s="3" t="s">
        <v>152</v>
      </c>
      <c r="G593" s="3" t="s">
        <v>43</v>
      </c>
      <c r="H593" s="3">
        <v>136</v>
      </c>
      <c r="I593" s="3">
        <v>629</v>
      </c>
      <c r="J593" s="3">
        <v>538</v>
      </c>
      <c r="K593" s="3">
        <v>107</v>
      </c>
      <c r="L593" s="3">
        <v>179</v>
      </c>
      <c r="M593" s="3">
        <v>126</v>
      </c>
      <c r="N593" s="3">
        <v>34</v>
      </c>
      <c r="O593" s="3">
        <v>8</v>
      </c>
      <c r="P593" s="3">
        <v>11</v>
      </c>
      <c r="Q593" s="3">
        <f>_xlfn.RANK.EQ(P593,$P$2:$P$1031)</f>
        <v>932</v>
      </c>
      <c r="R593" s="3">
        <v>63</v>
      </c>
      <c r="S593" s="3">
        <v>46</v>
      </c>
      <c r="T593" s="3">
        <v>18</v>
      </c>
      <c r="U593" s="3">
        <v>78</v>
      </c>
      <c r="V593" s="3">
        <v>95</v>
      </c>
      <c r="W593" s="3">
        <v>0.33300000000000002</v>
      </c>
      <c r="X593" s="3">
        <f>_xlfn.RANK.EQ(W593,$W$2:$W$1031)</f>
        <v>141</v>
      </c>
      <c r="Y593" s="3">
        <v>0.42399999999999999</v>
      </c>
      <c r="Z593" s="3">
        <f>_xlfn.RANK.EQ(Y593,$Y$2:$Y$1031)</f>
        <v>171</v>
      </c>
      <c r="AA593" s="3">
        <v>0.48699999999999999</v>
      </c>
      <c r="AB593" s="3">
        <f>_xlfn.RANK.EQ(AA593,$AA$2:$AA$1031)</f>
        <v>752</v>
      </c>
      <c r="AC593" s="17">
        <v>0.91100000000000003</v>
      </c>
      <c r="AD593" s="28">
        <f>_xlfn.RANK.EQ(AC593,$AC$2:$AC$1031)</f>
        <v>538</v>
      </c>
      <c r="AE593" s="21">
        <v>136</v>
      </c>
      <c r="AF593" s="31">
        <f>_xlfn.RANK.EQ(AE593,$AE$2:$AE$1031)</f>
        <v>709</v>
      </c>
      <c r="AG593" s="3">
        <v>262</v>
      </c>
      <c r="AH593" s="3">
        <v>15</v>
      </c>
      <c r="AI593" s="3">
        <v>10</v>
      </c>
      <c r="AJ593" s="3">
        <v>0</v>
      </c>
      <c r="AK593" s="3">
        <v>3</v>
      </c>
      <c r="AL593" s="3">
        <v>3</v>
      </c>
      <c r="AM593" s="21">
        <v>6.7</v>
      </c>
      <c r="AN593" s="21">
        <f>_xlfn.RANK.EQ(AM593,$AM$2:$AM$1031)</f>
        <v>533</v>
      </c>
      <c r="AO593" s="21">
        <f>_xlfn.IFNA(VLOOKUP(C593, 'FanGraphs Plus Stats 1-2000'!$D$2:$L$1048576, MATCH("wRC+", FanGraphs_Plus_Stats_1_1500[[#Headers],[ID]:[BABIP+]], 0), FALSE), 0)</f>
        <v>139</v>
      </c>
      <c r="AP593" s="21">
        <f>_xlfn.RANK.EQ(AO593,$AO$2:$AO$1031)</f>
        <v>640</v>
      </c>
      <c r="AQ593" s="23">
        <f>(AM593/H593)*162</f>
        <v>7.9808823529411761</v>
      </c>
      <c r="AR593" s="21">
        <f>_xlfn.RANK.EQ(AQ593,$AQ$2:$AQ$1031)</f>
        <v>335</v>
      </c>
      <c r="AS593" s="3">
        <v>4.5999999999999996</v>
      </c>
      <c r="AT593" s="3">
        <f>_xlfn.RANK.EQ(AS593,$AS$2:$AS$1031)</f>
        <v>534</v>
      </c>
      <c r="AU593" s="3">
        <v>5.9</v>
      </c>
      <c r="AV593" s="3">
        <f>_xlfn.RANK.EQ(AU593,$AU$2:$AU$1031)</f>
        <v>577</v>
      </c>
      <c r="AW593" s="14">
        <v>1.3</v>
      </c>
      <c r="AX593" s="3">
        <f>_xlfn.RANK.EQ(AW593,$AW$2:$AW$1031)</f>
        <v>381</v>
      </c>
      <c r="AY593" s="3">
        <v>37</v>
      </c>
      <c r="AZ593" s="3">
        <v>-2</v>
      </c>
      <c r="BA593" s="3">
        <v>1</v>
      </c>
      <c r="BB593" s="3">
        <v>-1</v>
      </c>
      <c r="BC593" s="3">
        <v>9</v>
      </c>
      <c r="BD593" s="3" t="s">
        <v>156</v>
      </c>
      <c r="BE593" s="13">
        <f>GEOMEAN(AN593,AF593,AP593,AR593)</f>
        <v>533.5185895857984</v>
      </c>
    </row>
    <row r="594" spans="1:57" x14ac:dyDescent="0.45">
      <c r="A594" s="1">
        <f>_xlfn.RANK.EQ(AM594, $AM$2:$AM$1031)</f>
        <v>533</v>
      </c>
      <c r="B594" s="3" t="s">
        <v>115</v>
      </c>
      <c r="C594" s="3" t="str">
        <f>_xlfn.CONCAT(B594, " - ", D594)</f>
        <v>Ernie Banks - 1957</v>
      </c>
      <c r="D594" s="3">
        <v>1957</v>
      </c>
      <c r="E594" s="3">
        <v>26</v>
      </c>
      <c r="F594" s="3" t="s">
        <v>88</v>
      </c>
      <c r="G594" s="3" t="s">
        <v>52</v>
      </c>
      <c r="H594" s="3">
        <v>156</v>
      </c>
      <c r="I594" s="3">
        <v>674</v>
      </c>
      <c r="J594" s="3">
        <v>594</v>
      </c>
      <c r="K594" s="3">
        <v>113</v>
      </c>
      <c r="L594" s="3">
        <v>169</v>
      </c>
      <c r="M594" s="3">
        <v>86</v>
      </c>
      <c r="N594" s="3">
        <v>34</v>
      </c>
      <c r="O594" s="3">
        <v>6</v>
      </c>
      <c r="P594" s="3">
        <v>43</v>
      </c>
      <c r="Q594" s="3">
        <f>_xlfn.RANK.EQ(P594,$P$2:$P$1031)</f>
        <v>103</v>
      </c>
      <c r="R594" s="3">
        <v>102</v>
      </c>
      <c r="S594" s="3">
        <v>8</v>
      </c>
      <c r="T594" s="3">
        <v>4</v>
      </c>
      <c r="U594" s="3">
        <v>70</v>
      </c>
      <c r="V594" s="3">
        <v>85</v>
      </c>
      <c r="W594" s="3">
        <v>0.28499999999999998</v>
      </c>
      <c r="X594" s="3">
        <f>_xlfn.RANK.EQ(W594,$W$2:$W$1031)</f>
        <v>797</v>
      </c>
      <c r="Y594" s="3">
        <v>0.36</v>
      </c>
      <c r="Z594" s="3">
        <f>_xlfn.RANK.EQ(Y594,$Y$2:$Y$1031)</f>
        <v>825</v>
      </c>
      <c r="AA594" s="3">
        <v>0.57899999999999996</v>
      </c>
      <c r="AB594" s="3">
        <f>_xlfn.RANK.EQ(AA594,$AA$2:$AA$1031)</f>
        <v>263</v>
      </c>
      <c r="AC594" s="17">
        <v>0.93899999999999995</v>
      </c>
      <c r="AD594" s="28">
        <f>_xlfn.RANK.EQ(AC594,$AC$2:$AC$1031)</f>
        <v>406</v>
      </c>
      <c r="AE594" s="21">
        <v>149</v>
      </c>
      <c r="AF594" s="31">
        <f>_xlfn.RANK.EQ(AE594,$AE$2:$AE$1031)</f>
        <v>461</v>
      </c>
      <c r="AG594" s="3">
        <v>344</v>
      </c>
      <c r="AH594" s="3">
        <v>12</v>
      </c>
      <c r="AI594" s="3">
        <v>3</v>
      </c>
      <c r="AJ594" s="3">
        <v>2</v>
      </c>
      <c r="AK594" s="3">
        <v>5</v>
      </c>
      <c r="AL594" s="3">
        <v>11</v>
      </c>
      <c r="AM594" s="21">
        <v>6.7</v>
      </c>
      <c r="AN594" s="21">
        <f>_xlfn.RANK.EQ(AM594,$AM$2:$AM$1031)</f>
        <v>533</v>
      </c>
      <c r="AO594" s="21">
        <f>_xlfn.IFNA(VLOOKUP(C594, 'FanGraphs Plus Stats 1-2000'!$D$2:$L$1048576, MATCH("wRC+", FanGraphs_Plus_Stats_1_1500[[#Headers],[ID]:[BABIP+]], 0), FALSE), 0)</f>
        <v>146</v>
      </c>
      <c r="AP594" s="21">
        <f>_xlfn.RANK.EQ(AO594,$AO$2:$AO$1031)</f>
        <v>492</v>
      </c>
      <c r="AQ594" s="23">
        <f>(AM594/H594)*162</f>
        <v>6.9576923076923078</v>
      </c>
      <c r="AR594" s="21">
        <f>_xlfn.RANK.EQ(AQ594,$AQ$2:$AQ$1031)</f>
        <v>672</v>
      </c>
      <c r="AS594" s="3">
        <v>4.0999999999999996</v>
      </c>
      <c r="AT594" s="3">
        <f>_xlfn.RANK.EQ(AS594,$AS$2:$AS$1031)</f>
        <v>761</v>
      </c>
      <c r="AU594" s="3">
        <v>7.7</v>
      </c>
      <c r="AV594" s="3">
        <f>_xlfn.RANK.EQ(AU594,$AU$2:$AU$1031)</f>
        <v>135</v>
      </c>
      <c r="AW594" s="14">
        <v>-0.2</v>
      </c>
      <c r="AX594" s="3">
        <f>_xlfn.RANK.EQ(AW594,$AW$2:$AW$1031)</f>
        <v>810</v>
      </c>
      <c r="AY594" s="3">
        <v>39</v>
      </c>
      <c r="AZ594" s="3">
        <v>2</v>
      </c>
      <c r="BA594" s="3">
        <v>2</v>
      </c>
      <c r="BB594" s="3">
        <v>3</v>
      </c>
      <c r="BC594" s="3">
        <v>-7</v>
      </c>
      <c r="BD594" s="3">
        <v>65</v>
      </c>
      <c r="BE594" s="13">
        <f>GEOMEAN(AN594,AF594,AP594,AR594)</f>
        <v>533.87628230675034</v>
      </c>
    </row>
    <row r="595" spans="1:57" x14ac:dyDescent="0.45">
      <c r="A595" s="1">
        <f>_xlfn.RANK.EQ(AM595, $AM$2:$AM$1031)</f>
        <v>314</v>
      </c>
      <c r="B595" s="3" t="s">
        <v>466</v>
      </c>
      <c r="C595" s="3" t="str">
        <f>_xlfn.CONCAT(B595, " - ", D595)</f>
        <v>Pee Wee Reese - 1949</v>
      </c>
      <c r="D595" s="3">
        <v>1949</v>
      </c>
      <c r="E595" s="3">
        <v>30</v>
      </c>
      <c r="F595" s="3" t="s">
        <v>158</v>
      </c>
      <c r="G595" s="3" t="s">
        <v>52</v>
      </c>
      <c r="H595" s="3">
        <v>155</v>
      </c>
      <c r="I595" s="3">
        <v>743</v>
      </c>
      <c r="J595" s="3">
        <v>617</v>
      </c>
      <c r="K595" s="3">
        <v>132</v>
      </c>
      <c r="L595" s="3">
        <v>172</v>
      </c>
      <c r="M595" s="3">
        <v>126</v>
      </c>
      <c r="N595" s="3">
        <v>27</v>
      </c>
      <c r="O595" s="3">
        <v>3</v>
      </c>
      <c r="P595" s="3">
        <v>16</v>
      </c>
      <c r="Q595" s="3">
        <f>_xlfn.RANK.EQ(P595,$P$2:$P$1031)</f>
        <v>847</v>
      </c>
      <c r="R595" s="3">
        <v>73</v>
      </c>
      <c r="S595" s="3">
        <v>26</v>
      </c>
      <c r="T595" s="3">
        <v>4</v>
      </c>
      <c r="U595" s="3">
        <v>116</v>
      </c>
      <c r="V595" s="3">
        <v>59</v>
      </c>
      <c r="W595" s="3">
        <v>0.27900000000000003</v>
      </c>
      <c r="X595" s="3">
        <f>_xlfn.RANK.EQ(W595,$W$2:$W$1031)</f>
        <v>871</v>
      </c>
      <c r="Y595" s="3">
        <v>0.39600000000000002</v>
      </c>
      <c r="Z595" s="3">
        <f>_xlfn.RANK.EQ(Y595,$Y$2:$Y$1031)</f>
        <v>416</v>
      </c>
      <c r="AA595" s="3">
        <v>0.41</v>
      </c>
      <c r="AB595" s="3">
        <f>_xlfn.RANK.EQ(AA595,$AA$2:$AA$1031)</f>
        <v>987</v>
      </c>
      <c r="AC595" s="17">
        <v>0.80600000000000005</v>
      </c>
      <c r="AD595" s="28">
        <f>_xlfn.RANK.EQ(AC595,$AC$2:$AC$1031)</f>
        <v>920</v>
      </c>
      <c r="AE595" s="21">
        <v>113</v>
      </c>
      <c r="AF595" s="31">
        <f>_xlfn.RANK.EQ(AE595,$AE$2:$AE$1031)</f>
        <v>983</v>
      </c>
      <c r="AG595" s="3">
        <v>253</v>
      </c>
      <c r="AH595" s="3">
        <v>5</v>
      </c>
      <c r="AI595" s="3">
        <v>4</v>
      </c>
      <c r="AJ595" s="3">
        <v>6</v>
      </c>
      <c r="AK595" s="2"/>
      <c r="AL595" s="3">
        <v>4</v>
      </c>
      <c r="AM595" s="21">
        <v>7.4</v>
      </c>
      <c r="AN595" s="21">
        <f>_xlfn.RANK.EQ(AM595,$AM$2:$AM$1031)</f>
        <v>314</v>
      </c>
      <c r="AO595" s="21">
        <f>_xlfn.IFNA(VLOOKUP(C595, 'FanGraphs Plus Stats 1-2000'!$D$2:$L$1048576, MATCH("wRC+", FanGraphs_Plus_Stats_1_1500[[#Headers],[ID]:[BABIP+]], 0), FALSE), 0)</f>
        <v>0</v>
      </c>
      <c r="AP595" s="21">
        <f>_xlfn.RANK.EQ(AO595,$AO$2:$AO$1031)</f>
        <v>654</v>
      </c>
      <c r="AQ595" s="23">
        <f>(AM595/H595)*162</f>
        <v>7.7341935483870969</v>
      </c>
      <c r="AR595" s="21">
        <f>_xlfn.RANK.EQ(AQ595,$AQ$2:$AQ$1031)</f>
        <v>403</v>
      </c>
      <c r="AS595" s="3">
        <v>4.8</v>
      </c>
      <c r="AT595" s="3">
        <f>_xlfn.RANK.EQ(AS595,$AS$2:$AS$1031)</f>
        <v>459</v>
      </c>
      <c r="AU595" s="3">
        <v>6.2</v>
      </c>
      <c r="AV595" s="3">
        <f>_xlfn.RANK.EQ(AU595,$AU$2:$AU$1031)</f>
        <v>471</v>
      </c>
      <c r="AW595" s="14">
        <v>2.2999999999999998</v>
      </c>
      <c r="AX595" s="3">
        <f>_xlfn.RANK.EQ(AW595,$AW$2:$AW$1031)</f>
        <v>122</v>
      </c>
      <c r="AY595" s="3">
        <v>16</v>
      </c>
      <c r="AZ595" s="3">
        <v>1</v>
      </c>
      <c r="BA595" s="3">
        <v>8</v>
      </c>
      <c r="BB595" s="3">
        <v>9</v>
      </c>
      <c r="BC595" s="3">
        <v>12</v>
      </c>
      <c r="BD595" s="3" t="s">
        <v>62</v>
      </c>
      <c r="BE595" s="13">
        <f>GEOMEAN(AN595,AF595,AP595,AR595)</f>
        <v>534.06176916529705</v>
      </c>
    </row>
    <row r="596" spans="1:57" x14ac:dyDescent="0.45">
      <c r="A596" s="1">
        <f>_xlfn.RANK.EQ(AM596, $AM$2:$AM$1031)</f>
        <v>923</v>
      </c>
      <c r="B596" s="3" t="s">
        <v>800</v>
      </c>
      <c r="C596" s="3" t="str">
        <f>_xlfn.CONCAT(B596, " - ", D596)</f>
        <v>Harmon Killebrew - 1966</v>
      </c>
      <c r="D596" s="3">
        <v>1966</v>
      </c>
      <c r="E596" s="3">
        <v>30</v>
      </c>
      <c r="F596" s="3" t="s">
        <v>152</v>
      </c>
      <c r="G596" s="3" t="s">
        <v>43</v>
      </c>
      <c r="H596" s="3">
        <v>162</v>
      </c>
      <c r="I596" s="3">
        <v>677</v>
      </c>
      <c r="J596" s="3">
        <v>569</v>
      </c>
      <c r="K596" s="3">
        <v>89</v>
      </c>
      <c r="L596" s="3">
        <v>160</v>
      </c>
      <c r="M596" s="3">
        <v>93</v>
      </c>
      <c r="N596" s="3">
        <v>27</v>
      </c>
      <c r="O596" s="3">
        <v>1</v>
      </c>
      <c r="P596" s="3">
        <v>39</v>
      </c>
      <c r="Q596" s="3">
        <f>_xlfn.RANK.EQ(P596,$P$2:$P$1031)</f>
        <v>187</v>
      </c>
      <c r="R596" s="3">
        <v>110</v>
      </c>
      <c r="S596" s="3">
        <v>0</v>
      </c>
      <c r="T596" s="3">
        <v>2</v>
      </c>
      <c r="U596" s="3">
        <v>103</v>
      </c>
      <c r="V596" s="3">
        <v>98</v>
      </c>
      <c r="W596" s="3">
        <v>0.28100000000000003</v>
      </c>
      <c r="X596" s="3">
        <f>_xlfn.RANK.EQ(W596,$W$2:$W$1031)</f>
        <v>854</v>
      </c>
      <c r="Y596" s="3">
        <v>0.39100000000000001</v>
      </c>
      <c r="Z596" s="3">
        <f>_xlfn.RANK.EQ(Y596,$Y$2:$Y$1031)</f>
        <v>472</v>
      </c>
      <c r="AA596" s="3">
        <v>0.53800000000000003</v>
      </c>
      <c r="AB596" s="3">
        <f>_xlfn.RANK.EQ(AA596,$AA$2:$AA$1031)</f>
        <v>463</v>
      </c>
      <c r="AC596" s="17">
        <v>0.92900000000000005</v>
      </c>
      <c r="AD596" s="28">
        <f>_xlfn.RANK.EQ(AC596,$AC$2:$AC$1031)</f>
        <v>449</v>
      </c>
      <c r="AE596" s="21">
        <v>157</v>
      </c>
      <c r="AF596" s="31">
        <f>_xlfn.RANK.EQ(AE596,$AE$2:$AE$1031)</f>
        <v>321</v>
      </c>
      <c r="AG596" s="3">
        <v>306</v>
      </c>
      <c r="AH596" s="3">
        <v>12</v>
      </c>
      <c r="AI596" s="3">
        <v>2</v>
      </c>
      <c r="AJ596" s="3">
        <v>0</v>
      </c>
      <c r="AK596" s="3">
        <v>3</v>
      </c>
      <c r="AL596" s="3">
        <v>18</v>
      </c>
      <c r="AM596" s="21">
        <v>5.9</v>
      </c>
      <c r="AN596" s="21">
        <f>_xlfn.RANK.EQ(AM596,$AM$2:$AM$1031)</f>
        <v>923</v>
      </c>
      <c r="AO596" s="21">
        <f>_xlfn.IFNA(VLOOKUP(C596, 'FanGraphs Plus Stats 1-2000'!$D$2:$L$1048576, MATCH("wRC+", FanGraphs_Plus_Stats_1_1500[[#Headers],[ID]:[BABIP+]], 0), FALSE), 0)</f>
        <v>158</v>
      </c>
      <c r="AP596" s="21">
        <f>_xlfn.RANK.EQ(AO596,$AO$2:$AO$1031)</f>
        <v>270</v>
      </c>
      <c r="AQ596" s="23">
        <f>(AM596/H596)*162</f>
        <v>5.8999999999999995</v>
      </c>
      <c r="AR596" s="21">
        <f>_xlfn.RANK.EQ(AQ596,$AQ$2:$AQ$1031)</f>
        <v>1021</v>
      </c>
      <c r="AS596" s="3">
        <v>3.6</v>
      </c>
      <c r="AT596" s="3">
        <f>_xlfn.RANK.EQ(AS596,$AS$2:$AS$1031)</f>
        <v>970</v>
      </c>
      <c r="AU596" s="3">
        <v>7.1</v>
      </c>
      <c r="AV596" s="3">
        <f>_xlfn.RANK.EQ(AU596,$AU$2:$AU$1031)</f>
        <v>234</v>
      </c>
      <c r="AW596" s="14">
        <v>-1.2</v>
      </c>
      <c r="AX596" s="3">
        <f>_xlfn.RANK.EQ(AW596,$AW$2:$AW$1031)</f>
        <v>986</v>
      </c>
      <c r="AY596" s="3">
        <v>47</v>
      </c>
      <c r="AZ596" s="3">
        <v>-1</v>
      </c>
      <c r="BA596" s="3">
        <v>-3</v>
      </c>
      <c r="BB596" s="3">
        <v>-4</v>
      </c>
      <c r="BC596" s="3">
        <v>-7</v>
      </c>
      <c r="BD596" s="3" t="s">
        <v>1030</v>
      </c>
      <c r="BE596" s="13">
        <f>GEOMEAN(AN596,AF596,AP596,AR596)</f>
        <v>534.59397508882762</v>
      </c>
    </row>
    <row r="597" spans="1:57" x14ac:dyDescent="0.45">
      <c r="A597" s="1">
        <f>_xlfn.RANK.EQ(AM597, $AM$2:$AM$1031)</f>
        <v>341</v>
      </c>
      <c r="B597" s="3" t="s">
        <v>455</v>
      </c>
      <c r="C597" s="3" t="str">
        <f>_xlfn.CONCAT(B597, " - ", D597)</f>
        <v>Manny Machado - 2016</v>
      </c>
      <c r="D597" s="3">
        <v>2016</v>
      </c>
      <c r="E597" s="3">
        <v>23</v>
      </c>
      <c r="F597" s="3" t="s">
        <v>61</v>
      </c>
      <c r="G597" s="3" t="s">
        <v>43</v>
      </c>
      <c r="H597" s="3">
        <v>157</v>
      </c>
      <c r="I597" s="3">
        <v>696</v>
      </c>
      <c r="J597" s="3">
        <v>640</v>
      </c>
      <c r="K597" s="3">
        <v>105</v>
      </c>
      <c r="L597" s="3">
        <v>188</v>
      </c>
      <c r="M597" s="3">
        <v>110</v>
      </c>
      <c r="N597" s="3">
        <v>40</v>
      </c>
      <c r="O597" s="3">
        <v>1</v>
      </c>
      <c r="P597" s="3">
        <v>37</v>
      </c>
      <c r="Q597" s="3">
        <f>_xlfn.RANK.EQ(P597,$P$2:$P$1031)</f>
        <v>237</v>
      </c>
      <c r="R597" s="3">
        <v>96</v>
      </c>
      <c r="S597" s="3">
        <v>0</v>
      </c>
      <c r="T597" s="3">
        <v>3</v>
      </c>
      <c r="U597" s="3">
        <v>48</v>
      </c>
      <c r="V597" s="3">
        <v>120</v>
      </c>
      <c r="W597" s="3">
        <v>0.29399999999999998</v>
      </c>
      <c r="X597" s="3">
        <f>_xlfn.RANK.EQ(W597,$W$2:$W$1031)</f>
        <v>675</v>
      </c>
      <c r="Y597" s="3">
        <v>0.34300000000000003</v>
      </c>
      <c r="Z597" s="3">
        <f>_xlfn.RANK.EQ(Y597,$Y$2:$Y$1031)</f>
        <v>950</v>
      </c>
      <c r="AA597" s="3">
        <v>0.53300000000000003</v>
      </c>
      <c r="AB597" s="3">
        <f>_xlfn.RANK.EQ(AA597,$AA$2:$AA$1031)</f>
        <v>504</v>
      </c>
      <c r="AC597" s="17">
        <v>0.876</v>
      </c>
      <c r="AD597" s="28">
        <f>_xlfn.RANK.EQ(AC597,$AC$2:$AC$1031)</f>
        <v>695</v>
      </c>
      <c r="AE597" s="21">
        <v>130</v>
      </c>
      <c r="AF597" s="31">
        <f>_xlfn.RANK.EQ(AE597,$AE$2:$AE$1031)</f>
        <v>799</v>
      </c>
      <c r="AG597" s="3">
        <v>341</v>
      </c>
      <c r="AH597" s="3">
        <v>14</v>
      </c>
      <c r="AI597" s="3">
        <v>3</v>
      </c>
      <c r="AJ597" s="3">
        <v>0</v>
      </c>
      <c r="AK597" s="3">
        <v>5</v>
      </c>
      <c r="AL597" s="3">
        <v>9</v>
      </c>
      <c r="AM597" s="21">
        <v>7.3</v>
      </c>
      <c r="AN597" s="21">
        <f>_xlfn.RANK.EQ(AM597,$AM$2:$AM$1031)</f>
        <v>341</v>
      </c>
      <c r="AO597" s="21">
        <f>_xlfn.IFNA(VLOOKUP(C597, 'FanGraphs Plus Stats 1-2000'!$D$2:$L$1048576, MATCH("wRC+", FanGraphs_Plus_Stats_1_1500[[#Headers],[ID]:[BABIP+]], 0), FALSE), 0)</f>
        <v>0</v>
      </c>
      <c r="AP597" s="21">
        <f>_xlfn.RANK.EQ(AO597,$AO$2:$AO$1031)</f>
        <v>654</v>
      </c>
      <c r="AQ597" s="23">
        <f>(AM597/H597)*162</f>
        <v>7.5324840764331205</v>
      </c>
      <c r="AR597" s="21">
        <f>_xlfn.RANK.EQ(AQ597,$AQ$2:$AQ$1031)</f>
        <v>464</v>
      </c>
      <c r="AS597" s="3">
        <v>5</v>
      </c>
      <c r="AT597" s="3">
        <f>_xlfn.RANK.EQ(AS597,$AS$2:$AS$1031)</f>
        <v>390</v>
      </c>
      <c r="AU597" s="3">
        <v>5.2</v>
      </c>
      <c r="AV597" s="3">
        <f>_xlfn.RANK.EQ(AU597,$AU$2:$AU$1031)</f>
        <v>780</v>
      </c>
      <c r="AW597" s="14">
        <v>2.7</v>
      </c>
      <c r="AX597" s="3">
        <f>_xlfn.RANK.EQ(AW597,$AW$2:$AW$1031)</f>
        <v>65</v>
      </c>
      <c r="AY597" s="3">
        <v>26</v>
      </c>
      <c r="AZ597" s="3">
        <v>-2</v>
      </c>
      <c r="BA597" s="3">
        <v>-2</v>
      </c>
      <c r="BB597" s="3">
        <v>-4</v>
      </c>
      <c r="BC597" s="3">
        <v>20</v>
      </c>
      <c r="BD597" s="3" t="s">
        <v>492</v>
      </c>
      <c r="BE597" s="13">
        <f>GEOMEAN(AN597,AF597,AP597,AR597)</f>
        <v>536.22767178764218</v>
      </c>
    </row>
    <row r="598" spans="1:57" x14ac:dyDescent="0.45">
      <c r="A598" s="1">
        <f>_xlfn.RANK.EQ(AM598, $AM$2:$AM$1031)</f>
        <v>463</v>
      </c>
      <c r="B598" s="3" t="s">
        <v>638</v>
      </c>
      <c r="C598" s="3" t="str">
        <f>_xlfn.CONCAT(B598, " - ", D598)</f>
        <v>Rafael Palmeiro - 1993</v>
      </c>
      <c r="D598" s="3">
        <v>1993</v>
      </c>
      <c r="E598" s="3">
        <v>28</v>
      </c>
      <c r="F598" s="3" t="s">
        <v>230</v>
      </c>
      <c r="G598" s="3" t="s">
        <v>43</v>
      </c>
      <c r="H598" s="3">
        <v>160</v>
      </c>
      <c r="I598" s="3">
        <v>686</v>
      </c>
      <c r="J598" s="3">
        <v>597</v>
      </c>
      <c r="K598" s="3">
        <v>124</v>
      </c>
      <c r="L598" s="3">
        <v>176</v>
      </c>
      <c r="M598" s="3">
        <v>97</v>
      </c>
      <c r="N598" s="3">
        <v>40</v>
      </c>
      <c r="O598" s="3">
        <v>2</v>
      </c>
      <c r="P598" s="3">
        <v>37</v>
      </c>
      <c r="Q598" s="3">
        <f>_xlfn.RANK.EQ(P598,$P$2:$P$1031)</f>
        <v>237</v>
      </c>
      <c r="R598" s="3">
        <v>105</v>
      </c>
      <c r="S598" s="3">
        <v>22</v>
      </c>
      <c r="T598" s="3">
        <v>3</v>
      </c>
      <c r="U598" s="3">
        <v>73</v>
      </c>
      <c r="V598" s="3">
        <v>85</v>
      </c>
      <c r="W598" s="3">
        <v>0.29499999999999998</v>
      </c>
      <c r="X598" s="3">
        <f>_xlfn.RANK.EQ(W598,$W$2:$W$1031)</f>
        <v>664</v>
      </c>
      <c r="Y598" s="3">
        <v>0.371</v>
      </c>
      <c r="Z598" s="3">
        <f>_xlfn.RANK.EQ(Y598,$Y$2:$Y$1031)</f>
        <v>708</v>
      </c>
      <c r="AA598" s="3">
        <v>0.55400000000000005</v>
      </c>
      <c r="AB598" s="3">
        <f>_xlfn.RANK.EQ(AA598,$AA$2:$AA$1031)</f>
        <v>368</v>
      </c>
      <c r="AC598" s="17">
        <v>0.92600000000000005</v>
      </c>
      <c r="AD598" s="28">
        <f>_xlfn.RANK.EQ(AC598,$AC$2:$AC$1031)</f>
        <v>466</v>
      </c>
      <c r="AE598" s="21">
        <v>150</v>
      </c>
      <c r="AF598" s="31">
        <f>_xlfn.RANK.EQ(AE598,$AE$2:$AE$1031)</f>
        <v>440</v>
      </c>
      <c r="AG598" s="3">
        <v>331</v>
      </c>
      <c r="AH598" s="3">
        <v>8</v>
      </c>
      <c r="AI598" s="3">
        <v>5</v>
      </c>
      <c r="AJ598" s="3">
        <v>2</v>
      </c>
      <c r="AK598" s="3">
        <v>9</v>
      </c>
      <c r="AL598" s="3">
        <v>22</v>
      </c>
      <c r="AM598" s="21">
        <v>6.9</v>
      </c>
      <c r="AN598" s="21">
        <f>_xlfn.RANK.EQ(AM598,$AM$2:$AM$1031)</f>
        <v>463</v>
      </c>
      <c r="AO598" s="21">
        <f>_xlfn.IFNA(VLOOKUP(C598, 'FanGraphs Plus Stats 1-2000'!$D$2:$L$1048576, MATCH("wRC+", FanGraphs_Plus_Stats_1_1500[[#Headers],[ID]:[BABIP+]], 0), FALSE), 0)</f>
        <v>140</v>
      </c>
      <c r="AP598" s="21">
        <f>_xlfn.RANK.EQ(AO598,$AO$2:$AO$1031)</f>
        <v>619</v>
      </c>
      <c r="AQ598" s="23">
        <f>(AM598/H598)*162</f>
        <v>6.986250000000001</v>
      </c>
      <c r="AR598" s="21">
        <f>_xlfn.RANK.EQ(AQ598,$AQ$2:$AQ$1031)</f>
        <v>661</v>
      </c>
      <c r="AS598" s="3">
        <v>4.5</v>
      </c>
      <c r="AT598" s="3">
        <f>_xlfn.RANK.EQ(AS598,$AS$2:$AS$1031)</f>
        <v>569</v>
      </c>
      <c r="AU598" s="3">
        <v>5.8</v>
      </c>
      <c r="AV598" s="3">
        <f>_xlfn.RANK.EQ(AU598,$AU$2:$AU$1031)</f>
        <v>606</v>
      </c>
      <c r="AW598" s="14">
        <v>0.4</v>
      </c>
      <c r="AX598" s="3">
        <f>_xlfn.RANK.EQ(AW598,$AW$2:$AW$1031)</f>
        <v>621</v>
      </c>
      <c r="AY598" s="3">
        <v>35</v>
      </c>
      <c r="AZ598" s="3">
        <v>1</v>
      </c>
      <c r="BA598" s="3">
        <v>5</v>
      </c>
      <c r="BB598" s="3">
        <v>6</v>
      </c>
      <c r="BC598" s="3">
        <v>13</v>
      </c>
      <c r="BD598" s="3" t="s">
        <v>193</v>
      </c>
      <c r="BE598" s="13">
        <f>GEOMEAN(AN598,AF598,AP598,AR598)</f>
        <v>537.31806736493184</v>
      </c>
    </row>
    <row r="599" spans="1:57" x14ac:dyDescent="0.45">
      <c r="A599" s="1">
        <f>_xlfn.RANK.EQ(AM599, $AM$2:$AM$1031)</f>
        <v>289</v>
      </c>
      <c r="B599" s="3" t="s">
        <v>60</v>
      </c>
      <c r="C599" s="3" t="str">
        <f>_xlfn.CONCAT(B599, " - ", D599)</f>
        <v>Cal Ripken Jr. - 1990</v>
      </c>
      <c r="D599" s="3">
        <v>1990</v>
      </c>
      <c r="E599" s="3">
        <v>29</v>
      </c>
      <c r="F599" s="3" t="s">
        <v>61</v>
      </c>
      <c r="G599" s="3" t="s">
        <v>43</v>
      </c>
      <c r="H599" s="3">
        <v>161</v>
      </c>
      <c r="I599" s="3">
        <v>695</v>
      </c>
      <c r="J599" s="3">
        <v>600</v>
      </c>
      <c r="K599" s="3">
        <v>78</v>
      </c>
      <c r="L599" s="3">
        <v>150</v>
      </c>
      <c r="M599" s="3">
        <v>97</v>
      </c>
      <c r="N599" s="3">
        <v>28</v>
      </c>
      <c r="O599" s="3">
        <v>4</v>
      </c>
      <c r="P599" s="3">
        <v>21</v>
      </c>
      <c r="Q599" s="3">
        <f>_xlfn.RANK.EQ(P599,$P$2:$P$1031)</f>
        <v>729</v>
      </c>
      <c r="R599" s="3">
        <v>84</v>
      </c>
      <c r="S599" s="3">
        <v>3</v>
      </c>
      <c r="T599" s="3">
        <v>1</v>
      </c>
      <c r="U599" s="3">
        <v>82</v>
      </c>
      <c r="V599" s="3">
        <v>66</v>
      </c>
      <c r="W599" s="3">
        <v>0.25</v>
      </c>
      <c r="X599" s="3">
        <f>_xlfn.RANK.EQ(W599,$W$2:$W$1031)</f>
        <v>1018</v>
      </c>
      <c r="Y599" s="3">
        <v>0.34100000000000003</v>
      </c>
      <c r="Z599" s="3">
        <f>_xlfn.RANK.EQ(Y599,$Y$2:$Y$1031)</f>
        <v>962</v>
      </c>
      <c r="AA599" s="3">
        <v>0.41499999999999998</v>
      </c>
      <c r="AB599" s="3">
        <f>_xlfn.RANK.EQ(AA599,$AA$2:$AA$1031)</f>
        <v>978</v>
      </c>
      <c r="AC599" s="17">
        <v>0.75600000000000001</v>
      </c>
      <c r="AD599" s="28">
        <f>_xlfn.RANK.EQ(AC599,$AC$2:$AC$1031)</f>
        <v>1001</v>
      </c>
      <c r="AE599" s="21">
        <v>114</v>
      </c>
      <c r="AF599" s="31">
        <f>_xlfn.RANK.EQ(AE599,$AE$2:$AE$1031)</f>
        <v>973</v>
      </c>
      <c r="AG599" s="3">
        <v>249</v>
      </c>
      <c r="AH599" s="3">
        <v>12</v>
      </c>
      <c r="AI599" s="3">
        <v>5</v>
      </c>
      <c r="AJ599" s="3">
        <v>1</v>
      </c>
      <c r="AK599" s="3">
        <v>7</v>
      </c>
      <c r="AL599" s="3">
        <v>18</v>
      </c>
      <c r="AM599" s="21">
        <v>7.5</v>
      </c>
      <c r="AN599" s="21">
        <f>_xlfn.RANK.EQ(AM599,$AM$2:$AM$1031)</f>
        <v>289</v>
      </c>
      <c r="AO599" s="21">
        <f>_xlfn.IFNA(VLOOKUP(C599, 'FanGraphs Plus Stats 1-2000'!$D$2:$L$1048576, MATCH("wRC+", FanGraphs_Plus_Stats_1_1500[[#Headers],[ID]:[BABIP+]], 0), FALSE), 0)</f>
        <v>0</v>
      </c>
      <c r="AP599" s="21">
        <f>_xlfn.RANK.EQ(AO599,$AO$2:$AO$1031)</f>
        <v>654</v>
      </c>
      <c r="AQ599" s="23">
        <f>(AM599/H599)*162</f>
        <v>7.5465838509316763</v>
      </c>
      <c r="AR599" s="21">
        <f>_xlfn.RANK.EQ(AQ599,$AQ$2:$AQ$1031)</f>
        <v>458</v>
      </c>
      <c r="AS599" s="3">
        <v>5.2</v>
      </c>
      <c r="AT599" s="3">
        <f>_xlfn.RANK.EQ(AS599,$AS$2:$AS$1031)</f>
        <v>323</v>
      </c>
      <c r="AU599" s="3">
        <v>5.3</v>
      </c>
      <c r="AV599" s="3">
        <f>_xlfn.RANK.EQ(AU599,$AU$2:$AU$1031)</f>
        <v>749</v>
      </c>
      <c r="AW599" s="14">
        <v>3.4</v>
      </c>
      <c r="AX599" s="3">
        <f>_xlfn.RANK.EQ(AW599,$AW$2:$AW$1031)</f>
        <v>31</v>
      </c>
      <c r="AY599" s="3">
        <v>11</v>
      </c>
      <c r="AZ599" s="3">
        <v>1</v>
      </c>
      <c r="BA599" s="3">
        <v>4</v>
      </c>
      <c r="BB599" s="3">
        <v>5</v>
      </c>
      <c r="BC599" s="3">
        <v>22</v>
      </c>
      <c r="BD599" s="3" t="s">
        <v>62</v>
      </c>
      <c r="BE599" s="13">
        <f>GEOMEAN(AN599,AF599,AP599,AR599)</f>
        <v>538.72046925478742</v>
      </c>
    </row>
    <row r="600" spans="1:57" x14ac:dyDescent="0.45">
      <c r="A600" s="1">
        <f>_xlfn.RANK.EQ(AM600, $AM$2:$AM$1031)</f>
        <v>714</v>
      </c>
      <c r="B600" s="3" t="s">
        <v>718</v>
      </c>
      <c r="C600" s="3" t="str">
        <f>_xlfn.CONCAT(B600, " - ", D600)</f>
        <v>Greg Vaughn - 1998</v>
      </c>
      <c r="D600" s="3">
        <v>1998</v>
      </c>
      <c r="E600" s="3">
        <v>32</v>
      </c>
      <c r="F600" s="3" t="s">
        <v>264</v>
      </c>
      <c r="G600" s="3" t="s">
        <v>52</v>
      </c>
      <c r="H600" s="3">
        <v>158</v>
      </c>
      <c r="I600" s="3">
        <v>661</v>
      </c>
      <c r="J600" s="3">
        <v>573</v>
      </c>
      <c r="K600" s="3">
        <v>112</v>
      </c>
      <c r="L600" s="3">
        <v>156</v>
      </c>
      <c r="M600" s="3">
        <v>74</v>
      </c>
      <c r="N600" s="3">
        <v>28</v>
      </c>
      <c r="O600" s="3">
        <v>4</v>
      </c>
      <c r="P600" s="3">
        <v>50</v>
      </c>
      <c r="Q600" s="3">
        <f>_xlfn.RANK.EQ(P600,$P$2:$P$1031)</f>
        <v>32</v>
      </c>
      <c r="R600" s="3">
        <v>119</v>
      </c>
      <c r="S600" s="3">
        <v>11</v>
      </c>
      <c r="T600" s="3">
        <v>4</v>
      </c>
      <c r="U600" s="3">
        <v>79</v>
      </c>
      <c r="V600" s="3">
        <v>121</v>
      </c>
      <c r="W600" s="3">
        <v>0.27200000000000002</v>
      </c>
      <c r="X600" s="3">
        <f>_xlfn.RANK.EQ(W600,$W$2:$W$1031)</f>
        <v>931</v>
      </c>
      <c r="Y600" s="3">
        <v>0.36299999999999999</v>
      </c>
      <c r="Z600" s="3">
        <f>_xlfn.RANK.EQ(Y600,$Y$2:$Y$1031)</f>
        <v>797</v>
      </c>
      <c r="AA600" s="3">
        <v>0.59699999999999998</v>
      </c>
      <c r="AB600" s="3">
        <f>_xlfn.RANK.EQ(AA600,$AA$2:$AA$1031)</f>
        <v>194</v>
      </c>
      <c r="AC600" s="17">
        <v>0.96</v>
      </c>
      <c r="AD600" s="28">
        <f>_xlfn.RANK.EQ(AC600,$AC$2:$AC$1031)</f>
        <v>326</v>
      </c>
      <c r="AE600" s="21">
        <v>156</v>
      </c>
      <c r="AF600" s="31">
        <f>_xlfn.RANK.EQ(AE600,$AE$2:$AE$1031)</f>
        <v>346</v>
      </c>
      <c r="AG600" s="3">
        <v>342</v>
      </c>
      <c r="AH600" s="3">
        <v>7</v>
      </c>
      <c r="AI600" s="3">
        <v>5</v>
      </c>
      <c r="AJ600" s="3">
        <v>0</v>
      </c>
      <c r="AK600" s="3">
        <v>4</v>
      </c>
      <c r="AL600" s="3">
        <v>6</v>
      </c>
      <c r="AM600" s="21">
        <v>6.3</v>
      </c>
      <c r="AN600" s="21">
        <f>_xlfn.RANK.EQ(AM600,$AM$2:$AM$1031)</f>
        <v>714</v>
      </c>
      <c r="AO600" s="21">
        <f>_xlfn.IFNA(VLOOKUP(C600, 'FanGraphs Plus Stats 1-2000'!$D$2:$L$1048576, MATCH("wRC+", FanGraphs_Plus_Stats_1_1500[[#Headers],[ID]:[BABIP+]], 0), FALSE), 0)</f>
        <v>151</v>
      </c>
      <c r="AP600" s="21">
        <f>_xlfn.RANK.EQ(AO600,$AO$2:$AO$1031)</f>
        <v>393</v>
      </c>
      <c r="AQ600" s="23">
        <f>(AM600/H600)*162</f>
        <v>6.4594936708860757</v>
      </c>
      <c r="AR600" s="21">
        <f>_xlfn.RANK.EQ(AQ600,$AQ$2:$AQ$1031)</f>
        <v>868</v>
      </c>
      <c r="AS600" s="3">
        <v>4.3</v>
      </c>
      <c r="AT600" s="3">
        <f>_xlfn.RANK.EQ(AS600,$AS$2:$AS$1031)</f>
        <v>666</v>
      </c>
      <c r="AU600" s="3">
        <v>6.2</v>
      </c>
      <c r="AV600" s="3">
        <f>_xlfn.RANK.EQ(AU600,$AU$2:$AU$1031)</f>
        <v>471</v>
      </c>
      <c r="AW600" s="14">
        <v>-0.5</v>
      </c>
      <c r="AX600" s="3">
        <f>_xlfn.RANK.EQ(AW600,$AW$2:$AW$1031)</f>
        <v>885</v>
      </c>
      <c r="AY600" s="3">
        <v>45</v>
      </c>
      <c r="AZ600" s="3">
        <v>1</v>
      </c>
      <c r="BA600" s="3">
        <v>2</v>
      </c>
      <c r="BB600" s="3">
        <v>4</v>
      </c>
      <c r="BC600" s="3">
        <v>2</v>
      </c>
      <c r="BD600" s="3" t="s">
        <v>59</v>
      </c>
      <c r="BE600" s="13">
        <f>GEOMEAN(AN600,AF600,AP600,AR600)</f>
        <v>538.79263004525205</v>
      </c>
    </row>
    <row r="601" spans="1:57" x14ac:dyDescent="0.45">
      <c r="A601" s="1">
        <f>_xlfn.RANK.EQ(AM601, $AM$2:$AM$1031)</f>
        <v>576</v>
      </c>
      <c r="B601" s="3" t="s">
        <v>47</v>
      </c>
      <c r="C601" s="3" t="str">
        <f>_xlfn.CONCAT(B601, " - ", D601)</f>
        <v>Carl Yastrzemski - 1963</v>
      </c>
      <c r="D601" s="3">
        <v>1963</v>
      </c>
      <c r="E601" s="3">
        <v>23</v>
      </c>
      <c r="F601" s="3" t="s">
        <v>48</v>
      </c>
      <c r="G601" s="3" t="s">
        <v>43</v>
      </c>
      <c r="H601" s="3">
        <v>151</v>
      </c>
      <c r="I601" s="3">
        <v>668</v>
      </c>
      <c r="J601" s="3">
        <v>570</v>
      </c>
      <c r="K601" s="3">
        <v>91</v>
      </c>
      <c r="L601" s="3">
        <v>183</v>
      </c>
      <c r="M601" s="3">
        <v>126</v>
      </c>
      <c r="N601" s="3">
        <v>40</v>
      </c>
      <c r="O601" s="3">
        <v>3</v>
      </c>
      <c r="P601" s="3">
        <v>14</v>
      </c>
      <c r="Q601" s="3">
        <f>_xlfn.RANK.EQ(P601,$P$2:$P$1031)</f>
        <v>878</v>
      </c>
      <c r="R601" s="3">
        <v>68</v>
      </c>
      <c r="S601" s="3">
        <v>8</v>
      </c>
      <c r="T601" s="3">
        <v>5</v>
      </c>
      <c r="U601" s="3">
        <v>95</v>
      </c>
      <c r="V601" s="3">
        <v>72</v>
      </c>
      <c r="W601" s="3">
        <v>0.32100000000000001</v>
      </c>
      <c r="X601" s="3">
        <f>_xlfn.RANK.EQ(W601,$W$2:$W$1031)</f>
        <v>271</v>
      </c>
      <c r="Y601" s="3">
        <v>0.41799999999999998</v>
      </c>
      <c r="Z601" s="3">
        <f>_xlfn.RANK.EQ(Y601,$Y$2:$Y$1031)</f>
        <v>212</v>
      </c>
      <c r="AA601" s="3">
        <v>0.47499999999999998</v>
      </c>
      <c r="AB601" s="3">
        <f>_xlfn.RANK.EQ(AA601,$AA$2:$AA$1031)</f>
        <v>802</v>
      </c>
      <c r="AC601" s="17">
        <v>0.89400000000000002</v>
      </c>
      <c r="AD601" s="28">
        <f>_xlfn.RANK.EQ(AC601,$AC$2:$AC$1031)</f>
        <v>608</v>
      </c>
      <c r="AE601" s="21">
        <v>148</v>
      </c>
      <c r="AF601" s="31">
        <f>_xlfn.RANK.EQ(AE601,$AE$2:$AE$1031)</f>
        <v>483</v>
      </c>
      <c r="AG601" s="3">
        <v>271</v>
      </c>
      <c r="AH601" s="3">
        <v>12</v>
      </c>
      <c r="AI601" s="3">
        <v>1</v>
      </c>
      <c r="AJ601" s="3">
        <v>1</v>
      </c>
      <c r="AK601" s="3">
        <v>1</v>
      </c>
      <c r="AL601" s="3">
        <v>6</v>
      </c>
      <c r="AM601" s="21">
        <v>6.6</v>
      </c>
      <c r="AN601" s="21">
        <f>_xlfn.RANK.EQ(AM601,$AM$2:$AM$1031)</f>
        <v>576</v>
      </c>
      <c r="AO601" s="21">
        <f>_xlfn.IFNA(VLOOKUP(C601, 'FanGraphs Plus Stats 1-2000'!$D$2:$L$1048576, MATCH("wRC+", FanGraphs_Plus_Stats_1_1500[[#Headers],[ID]:[BABIP+]], 0), FALSE), 0)</f>
        <v>146</v>
      </c>
      <c r="AP601" s="21">
        <f>_xlfn.RANK.EQ(AO601,$AO$2:$AO$1031)</f>
        <v>492</v>
      </c>
      <c r="AQ601" s="23">
        <f>(AM601/H601)*162</f>
        <v>7.0807947019867541</v>
      </c>
      <c r="AR601" s="21">
        <f>_xlfn.RANK.EQ(AQ601,$AQ$2:$AQ$1031)</f>
        <v>616</v>
      </c>
      <c r="AS601" s="3">
        <v>4.7</v>
      </c>
      <c r="AT601" s="3">
        <f>_xlfn.RANK.EQ(AS601,$AS$2:$AS$1031)</f>
        <v>494</v>
      </c>
      <c r="AU601" s="3">
        <v>5.3</v>
      </c>
      <c r="AV601" s="3">
        <f>_xlfn.RANK.EQ(AU601,$AU$2:$AU$1031)</f>
        <v>749</v>
      </c>
      <c r="AW601" s="14">
        <v>0.4</v>
      </c>
      <c r="AX601" s="3">
        <f>_xlfn.RANK.EQ(AW601,$AW$2:$AW$1031)</f>
        <v>621</v>
      </c>
      <c r="AY601" s="3">
        <v>39</v>
      </c>
      <c r="AZ601" s="3">
        <v>1</v>
      </c>
      <c r="BA601" s="3">
        <v>-1</v>
      </c>
      <c r="BB601" s="3">
        <v>0</v>
      </c>
      <c r="BC601" s="3">
        <v>13</v>
      </c>
      <c r="BD601" s="3" t="s">
        <v>482</v>
      </c>
      <c r="BE601" s="13">
        <f>GEOMEAN(AN601,AF601,AP601,AR601)</f>
        <v>538.86361128081876</v>
      </c>
    </row>
    <row r="602" spans="1:57" x14ac:dyDescent="0.45">
      <c r="A602" s="1">
        <f>_xlfn.RANK.EQ(AM602, $AM$2:$AM$1031)</f>
        <v>714</v>
      </c>
      <c r="B602" s="3" t="s">
        <v>874</v>
      </c>
      <c r="C602" s="3" t="str">
        <f>_xlfn.CONCAT(B602, " - ", D602)</f>
        <v>Dave Henderson - 1988</v>
      </c>
      <c r="D602" s="3">
        <v>1988</v>
      </c>
      <c r="E602" s="3">
        <v>29</v>
      </c>
      <c r="F602" s="3" t="s">
        <v>128</v>
      </c>
      <c r="G602" s="3" t="s">
        <v>43</v>
      </c>
      <c r="H602" s="3">
        <v>146</v>
      </c>
      <c r="I602" s="3">
        <v>570</v>
      </c>
      <c r="J602" s="3">
        <v>507</v>
      </c>
      <c r="K602" s="3">
        <v>100</v>
      </c>
      <c r="L602" s="3">
        <v>154</v>
      </c>
      <c r="M602" s="3">
        <v>91</v>
      </c>
      <c r="N602" s="3">
        <v>38</v>
      </c>
      <c r="O602" s="3">
        <v>1</v>
      </c>
      <c r="P602" s="3">
        <v>24</v>
      </c>
      <c r="Q602" s="3">
        <f>_xlfn.RANK.EQ(P602,$P$2:$P$1031)</f>
        <v>634</v>
      </c>
      <c r="R602" s="3">
        <v>94</v>
      </c>
      <c r="S602" s="3">
        <v>2</v>
      </c>
      <c r="T602" s="3">
        <v>4</v>
      </c>
      <c r="U602" s="3">
        <v>47</v>
      </c>
      <c r="V602" s="3">
        <v>92</v>
      </c>
      <c r="W602" s="3">
        <v>0.30399999999999999</v>
      </c>
      <c r="X602" s="3">
        <f>_xlfn.RANK.EQ(W602,$W$2:$W$1031)</f>
        <v>528</v>
      </c>
      <c r="Y602" s="3">
        <v>0.36299999999999999</v>
      </c>
      <c r="Z602" s="3">
        <f>_xlfn.RANK.EQ(Y602,$Y$2:$Y$1031)</f>
        <v>797</v>
      </c>
      <c r="AA602" s="3">
        <v>0.52500000000000002</v>
      </c>
      <c r="AB602" s="3">
        <f>_xlfn.RANK.EQ(AA602,$AA$2:$AA$1031)</f>
        <v>554</v>
      </c>
      <c r="AC602" s="17">
        <v>0.88700000000000001</v>
      </c>
      <c r="AD602" s="28">
        <f>_xlfn.RANK.EQ(AC602,$AC$2:$AC$1031)</f>
        <v>632</v>
      </c>
      <c r="AE602" s="21">
        <v>149</v>
      </c>
      <c r="AF602" s="31">
        <f>_xlfn.RANK.EQ(AE602,$AE$2:$AE$1031)</f>
        <v>461</v>
      </c>
      <c r="AG602" s="3">
        <v>266</v>
      </c>
      <c r="AH602" s="3">
        <v>14</v>
      </c>
      <c r="AI602" s="3">
        <v>4</v>
      </c>
      <c r="AJ602" s="3">
        <v>5</v>
      </c>
      <c r="AK602" s="3">
        <v>7</v>
      </c>
      <c r="AL602" s="3">
        <v>1</v>
      </c>
      <c r="AM602" s="21">
        <v>6.3</v>
      </c>
      <c r="AN602" s="21">
        <f>_xlfn.RANK.EQ(AM602,$AM$2:$AM$1031)</f>
        <v>714</v>
      </c>
      <c r="AO602" s="21">
        <f>_xlfn.IFNA(VLOOKUP(C602, 'FanGraphs Plus Stats 1-2000'!$D$2:$L$1048576, MATCH("wRC+", FanGraphs_Plus_Stats_1_1500[[#Headers],[ID]:[BABIP+]], 0), FALSE), 0)</f>
        <v>151</v>
      </c>
      <c r="AP602" s="21">
        <f>_xlfn.RANK.EQ(AO602,$AO$2:$AO$1031)</f>
        <v>393</v>
      </c>
      <c r="AQ602" s="23">
        <f>(AM602/H602)*162</f>
        <v>6.9904109589041088</v>
      </c>
      <c r="AR602" s="21">
        <f>_xlfn.RANK.EQ(AQ602,$AQ$2:$AQ$1031)</f>
        <v>655</v>
      </c>
      <c r="AS602" s="3">
        <v>4.5</v>
      </c>
      <c r="AT602" s="3">
        <f>_xlfn.RANK.EQ(AS602,$AS$2:$AS$1031)</f>
        <v>569</v>
      </c>
      <c r="AU602" s="3">
        <v>5.3</v>
      </c>
      <c r="AV602" s="3">
        <f>_xlfn.RANK.EQ(AU602,$AU$2:$AU$1031)</f>
        <v>749</v>
      </c>
      <c r="AW602" s="14">
        <v>1.2</v>
      </c>
      <c r="AX602" s="3">
        <f>_xlfn.RANK.EQ(AW602,$AW$2:$AW$1031)</f>
        <v>406</v>
      </c>
      <c r="AY602" s="3">
        <v>33</v>
      </c>
      <c r="AZ602" s="3">
        <v>0</v>
      </c>
      <c r="BA602" s="3">
        <v>-1</v>
      </c>
      <c r="BB602" s="3">
        <v>-2</v>
      </c>
      <c r="BC602" s="3">
        <v>9</v>
      </c>
      <c r="BD602" s="3" t="s">
        <v>875</v>
      </c>
      <c r="BE602" s="13">
        <f>GEOMEAN(AN602,AF602,AP602,AR602)</f>
        <v>539.52086746078101</v>
      </c>
    </row>
    <row r="603" spans="1:57" ht="26.65" x14ac:dyDescent="0.45">
      <c r="A603" s="1">
        <f>_xlfn.RANK.EQ(AM603, $AM$2:$AM$1031)</f>
        <v>714</v>
      </c>
      <c r="B603" s="3" t="s">
        <v>242</v>
      </c>
      <c r="C603" s="3" t="str">
        <f>_xlfn.CONCAT(B603, " - ", D603)</f>
        <v>Mike Piazza - 1998</v>
      </c>
      <c r="D603" s="3">
        <v>1998</v>
      </c>
      <c r="E603" s="3">
        <v>29</v>
      </c>
      <c r="F603" s="3" t="s">
        <v>872</v>
      </c>
      <c r="G603" s="3" t="s">
        <v>52</v>
      </c>
      <c r="H603" s="3">
        <v>151</v>
      </c>
      <c r="I603" s="3">
        <v>626</v>
      </c>
      <c r="J603" s="3">
        <v>561</v>
      </c>
      <c r="K603" s="3">
        <v>88</v>
      </c>
      <c r="L603" s="3">
        <v>184</v>
      </c>
      <c r="M603" s="3">
        <v>113</v>
      </c>
      <c r="N603" s="3">
        <v>38</v>
      </c>
      <c r="O603" s="3">
        <v>1</v>
      </c>
      <c r="P603" s="3">
        <v>32</v>
      </c>
      <c r="Q603" s="3">
        <f>_xlfn.RANK.EQ(P603,$P$2:$P$1031)</f>
        <v>376</v>
      </c>
      <c r="R603" s="3">
        <v>111</v>
      </c>
      <c r="S603" s="3">
        <v>1</v>
      </c>
      <c r="T603" s="3">
        <v>0</v>
      </c>
      <c r="U603" s="3">
        <v>58</v>
      </c>
      <c r="V603" s="3">
        <v>80</v>
      </c>
      <c r="W603" s="3">
        <v>0.32800000000000001</v>
      </c>
      <c r="X603" s="3">
        <f>_xlfn.RANK.EQ(W603,$W$2:$W$1031)</f>
        <v>194</v>
      </c>
      <c r="Y603" s="3">
        <v>0.39</v>
      </c>
      <c r="Z603" s="3">
        <f>_xlfn.RANK.EQ(Y603,$Y$2:$Y$1031)</f>
        <v>492</v>
      </c>
      <c r="AA603" s="3">
        <v>0.56999999999999995</v>
      </c>
      <c r="AB603" s="3">
        <f>_xlfn.RANK.EQ(AA603,$AA$2:$AA$1031)</f>
        <v>287</v>
      </c>
      <c r="AC603" s="17">
        <v>0.96</v>
      </c>
      <c r="AD603" s="28">
        <f>_xlfn.RANK.EQ(AC603,$AC$2:$AC$1031)</f>
        <v>326</v>
      </c>
      <c r="AE603" s="21">
        <v>152</v>
      </c>
      <c r="AF603" s="31">
        <f>_xlfn.RANK.EQ(AE603,$AE$2:$AE$1031)</f>
        <v>411</v>
      </c>
      <c r="AG603" s="3">
        <v>320</v>
      </c>
      <c r="AH603" s="3">
        <v>15</v>
      </c>
      <c r="AI603" s="3">
        <v>2</v>
      </c>
      <c r="AJ603" s="3">
        <v>0</v>
      </c>
      <c r="AK603" s="3">
        <v>5</v>
      </c>
      <c r="AL603" s="3">
        <v>14</v>
      </c>
      <c r="AM603" s="21">
        <v>6.3</v>
      </c>
      <c r="AN603" s="21">
        <f>_xlfn.RANK.EQ(AM603,$AM$2:$AM$1031)</f>
        <v>714</v>
      </c>
      <c r="AO603" s="21">
        <f>_xlfn.IFNA(VLOOKUP(C603, 'FanGraphs Plus Stats 1-2000'!$D$2:$L$1048576, MATCH("wRC+", FanGraphs_Plus_Stats_1_1500[[#Headers],[ID]:[BABIP+]], 0), FALSE), 0)</f>
        <v>151</v>
      </c>
      <c r="AP603" s="21">
        <f>_xlfn.RANK.EQ(AO603,$AO$2:$AO$1031)</f>
        <v>393</v>
      </c>
      <c r="AQ603" s="23">
        <f>(AM603/H603)*162</f>
        <v>6.7589403973509938</v>
      </c>
      <c r="AR603" s="21">
        <f>_xlfn.RANK.EQ(AQ603,$AQ$2:$AQ$1031)</f>
        <v>745</v>
      </c>
      <c r="AS603" s="3">
        <v>4.3</v>
      </c>
      <c r="AT603" s="3">
        <f>_xlfn.RANK.EQ(AS603,$AS$2:$AS$1031)</f>
        <v>666</v>
      </c>
      <c r="AU603" s="3">
        <v>6.5</v>
      </c>
      <c r="AV603" s="3">
        <f>_xlfn.RANK.EQ(AU603,$AU$2:$AU$1031)</f>
        <v>375</v>
      </c>
      <c r="AW603" s="14">
        <v>0.7</v>
      </c>
      <c r="AX603" s="3">
        <f>_xlfn.RANK.EQ(AW603,$AW$2:$AW$1031)</f>
        <v>548</v>
      </c>
      <c r="AY603" s="3">
        <v>42</v>
      </c>
      <c r="AZ603" s="3">
        <v>-1</v>
      </c>
      <c r="BA603" s="3">
        <v>-2</v>
      </c>
      <c r="BB603" s="3">
        <v>-3</v>
      </c>
      <c r="BC603" s="3">
        <v>-1</v>
      </c>
      <c r="BD603" s="3" t="s">
        <v>530</v>
      </c>
      <c r="BE603" s="13">
        <f>GEOMEAN(AN603,AF603,AP603,AR603)</f>
        <v>541.40494007608334</v>
      </c>
    </row>
    <row r="604" spans="1:57" x14ac:dyDescent="0.45">
      <c r="A604" s="1">
        <f>_xlfn.RANK.EQ(AM604, $AM$2:$AM$1031)</f>
        <v>399</v>
      </c>
      <c r="B604" s="3" t="s">
        <v>257</v>
      </c>
      <c r="C604" s="3" t="str">
        <f>_xlfn.CONCAT(B604, " - ", D604)</f>
        <v>Gary Carter - 1983</v>
      </c>
      <c r="D604" s="3">
        <v>1983</v>
      </c>
      <c r="E604" s="3">
        <v>29</v>
      </c>
      <c r="F604" s="3" t="s">
        <v>258</v>
      </c>
      <c r="G604" s="3" t="s">
        <v>52</v>
      </c>
      <c r="H604" s="3">
        <v>145</v>
      </c>
      <c r="I604" s="3">
        <v>609</v>
      </c>
      <c r="J604" s="3">
        <v>541</v>
      </c>
      <c r="K604" s="3">
        <v>63</v>
      </c>
      <c r="L604" s="3">
        <v>146</v>
      </c>
      <c r="M604" s="3">
        <v>89</v>
      </c>
      <c r="N604" s="3">
        <v>37</v>
      </c>
      <c r="O604" s="3">
        <v>3</v>
      </c>
      <c r="P604" s="3">
        <v>17</v>
      </c>
      <c r="Q604" s="3">
        <f>_xlfn.RANK.EQ(P604,$P$2:$P$1031)</f>
        <v>831</v>
      </c>
      <c r="R604" s="3">
        <v>79</v>
      </c>
      <c r="S604" s="3">
        <v>1</v>
      </c>
      <c r="T604" s="3">
        <v>1</v>
      </c>
      <c r="U604" s="3">
        <v>51</v>
      </c>
      <c r="V604" s="3">
        <v>57</v>
      </c>
      <c r="W604" s="3">
        <v>0.27</v>
      </c>
      <c r="X604" s="3">
        <f>_xlfn.RANK.EQ(W604,$W$2:$W$1031)</f>
        <v>942</v>
      </c>
      <c r="Y604" s="3">
        <v>0.33600000000000002</v>
      </c>
      <c r="Z604" s="3">
        <f>_xlfn.RANK.EQ(Y604,$Y$2:$Y$1031)</f>
        <v>980</v>
      </c>
      <c r="AA604" s="3">
        <v>0.44400000000000001</v>
      </c>
      <c r="AB604" s="3">
        <f>_xlfn.RANK.EQ(AA604,$AA$2:$AA$1031)</f>
        <v>908</v>
      </c>
      <c r="AC604" s="17">
        <v>0.78</v>
      </c>
      <c r="AD604" s="28">
        <f>_xlfn.RANK.EQ(AC604,$AC$2:$AC$1031)</f>
        <v>967</v>
      </c>
      <c r="AE604" s="21">
        <v>116</v>
      </c>
      <c r="AF604" s="31">
        <f>_xlfn.RANK.EQ(AE604,$AE$2:$AE$1031)</f>
        <v>956</v>
      </c>
      <c r="AG604" s="3">
        <v>240</v>
      </c>
      <c r="AH604" s="3">
        <v>14</v>
      </c>
      <c r="AI604" s="3">
        <v>7</v>
      </c>
      <c r="AJ604" s="3">
        <v>2</v>
      </c>
      <c r="AK604" s="3">
        <v>8</v>
      </c>
      <c r="AL604" s="3">
        <v>7</v>
      </c>
      <c r="AM604" s="21">
        <v>7.1</v>
      </c>
      <c r="AN604" s="21">
        <f>_xlfn.RANK.EQ(AM604,$AM$2:$AM$1031)</f>
        <v>399</v>
      </c>
      <c r="AO604" s="21">
        <f>_xlfn.IFNA(VLOOKUP(C604, 'FanGraphs Plus Stats 1-2000'!$D$2:$L$1048576, MATCH("wRC+", FanGraphs_Plus_Stats_1_1500[[#Headers],[ID]:[BABIP+]], 0), FALSE), 0)</f>
        <v>0</v>
      </c>
      <c r="AP604" s="21">
        <f>_xlfn.RANK.EQ(AO604,$AO$2:$AO$1031)</f>
        <v>654</v>
      </c>
      <c r="AQ604" s="23">
        <f>(AM604/H604)*162</f>
        <v>7.9324137931034473</v>
      </c>
      <c r="AR604" s="21">
        <f>_xlfn.RANK.EQ(AQ604,$AQ$2:$AQ$1031)</f>
        <v>348</v>
      </c>
      <c r="AS604" s="3">
        <v>5</v>
      </c>
      <c r="AT604" s="3">
        <f>_xlfn.RANK.EQ(AS604,$AS$2:$AS$1031)</f>
        <v>390</v>
      </c>
      <c r="AU604" s="3">
        <v>4.0999999999999996</v>
      </c>
      <c r="AV604" s="3">
        <f>_xlfn.RANK.EQ(AU604,$AU$2:$AU$1031)</f>
        <v>974</v>
      </c>
      <c r="AW604" s="14">
        <v>4</v>
      </c>
      <c r="AX604" s="3">
        <f>_xlfn.RANK.EQ(AW604,$AW$2:$AW$1031)</f>
        <v>8</v>
      </c>
      <c r="AY604" s="3">
        <v>10</v>
      </c>
      <c r="AZ604" s="3">
        <v>0</v>
      </c>
      <c r="BA604" s="3">
        <v>0</v>
      </c>
      <c r="BB604" s="3">
        <v>0</v>
      </c>
      <c r="BC604" s="3">
        <v>27</v>
      </c>
      <c r="BD604" s="3" t="s">
        <v>539</v>
      </c>
      <c r="BE604" s="13">
        <f>GEOMEAN(AN604,AF604,AP604,AR604)</f>
        <v>542.80888154675324</v>
      </c>
    </row>
    <row r="605" spans="1:57" x14ac:dyDescent="0.45">
      <c r="A605" s="1">
        <f>_xlfn.RANK.EQ(AM605, $AM$2:$AM$1031)</f>
        <v>314</v>
      </c>
      <c r="B605" s="3" t="s">
        <v>275</v>
      </c>
      <c r="C605" s="3" t="str">
        <f>_xlfn.CONCAT(B605, " - ", D605)</f>
        <v>Marcus Semien - 2023</v>
      </c>
      <c r="D605" s="3">
        <v>2023</v>
      </c>
      <c r="E605" s="3">
        <v>32</v>
      </c>
      <c r="F605" s="3" t="s">
        <v>230</v>
      </c>
      <c r="G605" s="3" t="s">
        <v>43</v>
      </c>
      <c r="H605" s="3">
        <v>162</v>
      </c>
      <c r="I605" s="3">
        <v>753</v>
      </c>
      <c r="J605" s="3">
        <v>670</v>
      </c>
      <c r="K605" s="3">
        <v>122</v>
      </c>
      <c r="L605" s="3">
        <v>185</v>
      </c>
      <c r="M605" s="3">
        <v>112</v>
      </c>
      <c r="N605" s="3">
        <v>40</v>
      </c>
      <c r="O605" s="3">
        <v>4</v>
      </c>
      <c r="P605" s="3">
        <v>29</v>
      </c>
      <c r="Q605" s="3">
        <f>_xlfn.RANK.EQ(P605,$P$2:$P$1031)</f>
        <v>478</v>
      </c>
      <c r="R605" s="3">
        <v>100</v>
      </c>
      <c r="S605" s="3">
        <v>14</v>
      </c>
      <c r="T605" s="3">
        <v>3</v>
      </c>
      <c r="U605" s="3">
        <v>72</v>
      </c>
      <c r="V605" s="3">
        <v>110</v>
      </c>
      <c r="W605" s="3">
        <v>0.27600000000000002</v>
      </c>
      <c r="X605" s="3">
        <f>_xlfn.RANK.EQ(W605,$W$2:$W$1031)</f>
        <v>899</v>
      </c>
      <c r="Y605" s="3">
        <v>0.34799999999999998</v>
      </c>
      <c r="Z605" s="3">
        <f>_xlfn.RANK.EQ(Y605,$Y$2:$Y$1031)</f>
        <v>920</v>
      </c>
      <c r="AA605" s="3">
        <v>0.47799999999999998</v>
      </c>
      <c r="AB605" s="3">
        <f>_xlfn.RANK.EQ(AA605,$AA$2:$AA$1031)</f>
        <v>792</v>
      </c>
      <c r="AC605" s="17">
        <v>0.82599999999999996</v>
      </c>
      <c r="AD605" s="28">
        <f>_xlfn.RANK.EQ(AC605,$AC$2:$AC$1031)</f>
        <v>873</v>
      </c>
      <c r="AE605" s="21">
        <v>127</v>
      </c>
      <c r="AF605" s="31">
        <f>_xlfn.RANK.EQ(AE605,$AE$2:$AE$1031)</f>
        <v>844</v>
      </c>
      <c r="AG605" s="3">
        <v>320</v>
      </c>
      <c r="AH605" s="3">
        <v>5</v>
      </c>
      <c r="AI605" s="3">
        <v>5</v>
      </c>
      <c r="AJ605" s="3">
        <v>0</v>
      </c>
      <c r="AK605" s="3">
        <v>5</v>
      </c>
      <c r="AL605" s="3">
        <v>1</v>
      </c>
      <c r="AM605" s="21">
        <v>7.4</v>
      </c>
      <c r="AN605" s="21">
        <f>_xlfn.RANK.EQ(AM605,$AM$2:$AM$1031)</f>
        <v>314</v>
      </c>
      <c r="AO605" s="21">
        <f>_xlfn.IFNA(VLOOKUP(C605, 'FanGraphs Plus Stats 1-2000'!$D$2:$L$1048576, MATCH("wRC+", FanGraphs_Plus_Stats_1_1500[[#Headers],[ID]:[BABIP+]], 0), FALSE), 0)</f>
        <v>0</v>
      </c>
      <c r="AP605" s="21">
        <f>_xlfn.RANK.EQ(AO605,$AO$2:$AO$1031)</f>
        <v>654</v>
      </c>
      <c r="AQ605" s="23">
        <f>(AM605/H605)*162</f>
        <v>7.3999999999999995</v>
      </c>
      <c r="AR605" s="21">
        <f>_xlfn.RANK.EQ(AQ605,$AQ$2:$AQ$1031)</f>
        <v>502</v>
      </c>
      <c r="AS605" s="3">
        <v>5.2</v>
      </c>
      <c r="AT605" s="3">
        <f>_xlfn.RANK.EQ(AS605,$AS$2:$AS$1031)</f>
        <v>323</v>
      </c>
      <c r="AU605" s="3">
        <v>5.7</v>
      </c>
      <c r="AV605" s="3">
        <f>_xlfn.RANK.EQ(AU605,$AU$2:$AU$1031)</f>
        <v>641</v>
      </c>
      <c r="AW605" s="14">
        <v>2.2999999999999998</v>
      </c>
      <c r="AX605" s="3">
        <f>_xlfn.RANK.EQ(AW605,$AW$2:$AW$1031)</f>
        <v>122</v>
      </c>
      <c r="AY605" s="3">
        <v>24</v>
      </c>
      <c r="AZ605" s="3">
        <v>1</v>
      </c>
      <c r="BA605" s="3">
        <v>4</v>
      </c>
      <c r="BB605" s="3">
        <v>5</v>
      </c>
      <c r="BC605" s="3">
        <v>16</v>
      </c>
      <c r="BD605" s="3" t="s">
        <v>53</v>
      </c>
      <c r="BE605" s="13">
        <f>GEOMEAN(AN605,AF605,AP605,AR605)</f>
        <v>543.11073875321426</v>
      </c>
    </row>
    <row r="606" spans="1:57" x14ac:dyDescent="0.45">
      <c r="A606" s="1">
        <f>_xlfn.RANK.EQ(AM606, $AM$2:$AM$1031)</f>
        <v>619</v>
      </c>
      <c r="B606" s="3" t="s">
        <v>792</v>
      </c>
      <c r="C606" s="3" t="str">
        <f>_xlfn.CONCAT(B606, " - ", D606)</f>
        <v>Ben Oglivie - 1980</v>
      </c>
      <c r="D606" s="3">
        <v>1980</v>
      </c>
      <c r="E606" s="3">
        <v>31</v>
      </c>
      <c r="F606" s="3" t="s">
        <v>90</v>
      </c>
      <c r="G606" s="3" t="s">
        <v>43</v>
      </c>
      <c r="H606" s="3">
        <v>156</v>
      </c>
      <c r="I606" s="3">
        <v>660</v>
      </c>
      <c r="J606" s="3">
        <v>592</v>
      </c>
      <c r="K606" s="3">
        <v>94</v>
      </c>
      <c r="L606" s="3">
        <v>180</v>
      </c>
      <c r="M606" s="3">
        <v>111</v>
      </c>
      <c r="N606" s="3">
        <v>26</v>
      </c>
      <c r="O606" s="3">
        <v>2</v>
      </c>
      <c r="P606" s="3">
        <v>41</v>
      </c>
      <c r="Q606" s="3">
        <f>_xlfn.RANK.EQ(P606,$P$2:$P$1031)</f>
        <v>141</v>
      </c>
      <c r="R606" s="3">
        <v>118</v>
      </c>
      <c r="S606" s="3">
        <v>11</v>
      </c>
      <c r="T606" s="3">
        <v>9</v>
      </c>
      <c r="U606" s="3">
        <v>54</v>
      </c>
      <c r="V606" s="3">
        <v>71</v>
      </c>
      <c r="W606" s="3">
        <v>0.30399999999999999</v>
      </c>
      <c r="X606" s="3">
        <f>_xlfn.RANK.EQ(W606,$W$2:$W$1031)</f>
        <v>528</v>
      </c>
      <c r="Y606" s="3">
        <v>0.36199999999999999</v>
      </c>
      <c r="Z606" s="3">
        <f>_xlfn.RANK.EQ(Y606,$Y$2:$Y$1031)</f>
        <v>804</v>
      </c>
      <c r="AA606" s="3">
        <v>0.56299999999999994</v>
      </c>
      <c r="AB606" s="3">
        <f>_xlfn.RANK.EQ(AA606,$AA$2:$AA$1031)</f>
        <v>323</v>
      </c>
      <c r="AC606" s="17">
        <v>0.92500000000000004</v>
      </c>
      <c r="AD606" s="28">
        <f>_xlfn.RANK.EQ(AC606,$AC$2:$AC$1031)</f>
        <v>473</v>
      </c>
      <c r="AE606" s="21">
        <v>153</v>
      </c>
      <c r="AF606" s="31">
        <f>_xlfn.RANK.EQ(AE606,$AE$2:$AE$1031)</f>
        <v>394</v>
      </c>
      <c r="AG606" s="3">
        <v>333</v>
      </c>
      <c r="AH606" s="3">
        <v>5</v>
      </c>
      <c r="AI606" s="3">
        <v>5</v>
      </c>
      <c r="AJ606" s="3">
        <v>0</v>
      </c>
      <c r="AK606" s="3">
        <v>9</v>
      </c>
      <c r="AL606" s="3">
        <v>19</v>
      </c>
      <c r="AM606" s="21">
        <v>6.5</v>
      </c>
      <c r="AN606" s="21">
        <f>_xlfn.RANK.EQ(AM606,$AM$2:$AM$1031)</f>
        <v>619</v>
      </c>
      <c r="AO606" s="21">
        <f>_xlfn.IFNA(VLOOKUP(C606, 'FanGraphs Plus Stats 1-2000'!$D$2:$L$1048576, MATCH("wRC+", FanGraphs_Plus_Stats_1_1500[[#Headers],[ID]:[BABIP+]], 0), FALSE), 0)</f>
        <v>147</v>
      </c>
      <c r="AP606" s="21">
        <f>_xlfn.RANK.EQ(AO606,$AO$2:$AO$1031)</f>
        <v>477</v>
      </c>
      <c r="AQ606" s="23">
        <f>(AM606/H606)*162</f>
        <v>6.75</v>
      </c>
      <c r="AR606" s="21">
        <f>_xlfn.RANK.EQ(AQ606,$AQ$2:$AQ$1031)</f>
        <v>748</v>
      </c>
      <c r="AS606" s="3">
        <v>4.4000000000000004</v>
      </c>
      <c r="AT606" s="3">
        <f>_xlfn.RANK.EQ(AS606,$AS$2:$AS$1031)</f>
        <v>613</v>
      </c>
      <c r="AU606" s="3">
        <v>5.0999999999999996</v>
      </c>
      <c r="AV606" s="3">
        <f>_xlfn.RANK.EQ(AU606,$AU$2:$AU$1031)</f>
        <v>810</v>
      </c>
      <c r="AW606" s="14">
        <v>0.9</v>
      </c>
      <c r="AX606" s="3">
        <f>_xlfn.RANK.EQ(AW606,$AW$2:$AW$1031)</f>
        <v>496</v>
      </c>
      <c r="AY606" s="3">
        <v>34</v>
      </c>
      <c r="AZ606" s="3">
        <v>2</v>
      </c>
      <c r="BA606" s="3">
        <v>-2</v>
      </c>
      <c r="BB606" s="3">
        <v>0</v>
      </c>
      <c r="BC606" s="3">
        <v>13</v>
      </c>
      <c r="BD606" s="3" t="s">
        <v>793</v>
      </c>
      <c r="BE606" s="13">
        <f>GEOMEAN(AN606,AF606,AP606,AR606)</f>
        <v>543.1273988209665</v>
      </c>
    </row>
    <row r="607" spans="1:57" x14ac:dyDescent="0.45">
      <c r="A607" s="1">
        <f>_xlfn.RANK.EQ(AM607, $AM$2:$AM$1031)</f>
        <v>314</v>
      </c>
      <c r="B607" s="3" t="s">
        <v>324</v>
      </c>
      <c r="C607" s="3" t="str">
        <f>_xlfn.CONCAT(B607, " - ", D607)</f>
        <v>Andruw Jones - 1998</v>
      </c>
      <c r="D607" s="3">
        <v>1998</v>
      </c>
      <c r="E607" s="3">
        <v>21</v>
      </c>
      <c r="F607" s="3" t="s">
        <v>210</v>
      </c>
      <c r="G607" s="3" t="s">
        <v>52</v>
      </c>
      <c r="H607" s="3">
        <v>159</v>
      </c>
      <c r="I607" s="3">
        <v>631</v>
      </c>
      <c r="J607" s="3">
        <v>582</v>
      </c>
      <c r="K607" s="3">
        <v>89</v>
      </c>
      <c r="L607" s="3">
        <v>158</v>
      </c>
      <c r="M607" s="3">
        <v>86</v>
      </c>
      <c r="N607" s="3">
        <v>33</v>
      </c>
      <c r="O607" s="3">
        <v>8</v>
      </c>
      <c r="P607" s="3">
        <v>31</v>
      </c>
      <c r="Q607" s="3">
        <f>_xlfn.RANK.EQ(P607,$P$2:$P$1031)</f>
        <v>418</v>
      </c>
      <c r="R607" s="3">
        <v>90</v>
      </c>
      <c r="S607" s="3">
        <v>27</v>
      </c>
      <c r="T607" s="3">
        <v>4</v>
      </c>
      <c r="U607" s="3">
        <v>40</v>
      </c>
      <c r="V607" s="3">
        <v>129</v>
      </c>
      <c r="W607" s="3">
        <v>0.27100000000000002</v>
      </c>
      <c r="X607" s="3">
        <f>_xlfn.RANK.EQ(W607,$W$2:$W$1031)</f>
        <v>935</v>
      </c>
      <c r="Y607" s="3">
        <v>0.32100000000000001</v>
      </c>
      <c r="Z607" s="3">
        <f>_xlfn.RANK.EQ(Y607,$Y$2:$Y$1031)</f>
        <v>1013</v>
      </c>
      <c r="AA607" s="3">
        <v>0.51500000000000001</v>
      </c>
      <c r="AB607" s="3">
        <f>_xlfn.RANK.EQ(AA607,$AA$2:$AA$1031)</f>
        <v>603</v>
      </c>
      <c r="AC607" s="17">
        <v>0.83599999999999997</v>
      </c>
      <c r="AD607" s="28">
        <f>_xlfn.RANK.EQ(AC607,$AC$2:$AC$1031)</f>
        <v>845</v>
      </c>
      <c r="AE607" s="21">
        <v>116</v>
      </c>
      <c r="AF607" s="31">
        <f>_xlfn.RANK.EQ(AE607,$AE$2:$AE$1031)</f>
        <v>956</v>
      </c>
      <c r="AG607" s="3">
        <v>300</v>
      </c>
      <c r="AH607" s="3">
        <v>10</v>
      </c>
      <c r="AI607" s="3">
        <v>4</v>
      </c>
      <c r="AJ607" s="3">
        <v>1</v>
      </c>
      <c r="AK607" s="3">
        <v>4</v>
      </c>
      <c r="AL607" s="3">
        <v>8</v>
      </c>
      <c r="AM607" s="21">
        <v>7.4</v>
      </c>
      <c r="AN607" s="21">
        <f>_xlfn.RANK.EQ(AM607,$AM$2:$AM$1031)</f>
        <v>314</v>
      </c>
      <c r="AO607" s="21">
        <f>_xlfn.IFNA(VLOOKUP(C607, 'FanGraphs Plus Stats 1-2000'!$D$2:$L$1048576, MATCH("wRC+", FanGraphs_Plus_Stats_1_1500[[#Headers],[ID]:[BABIP+]], 0), FALSE), 0)</f>
        <v>0</v>
      </c>
      <c r="AP607" s="21">
        <f>_xlfn.RANK.EQ(AO607,$AO$2:$AO$1031)</f>
        <v>654</v>
      </c>
      <c r="AQ607" s="23">
        <f>(AM607/H607)*162</f>
        <v>7.5396226415094345</v>
      </c>
      <c r="AR607" s="21">
        <f>_xlfn.RANK.EQ(AQ607,$AQ$2:$AQ$1031)</f>
        <v>459</v>
      </c>
      <c r="AS607" s="3">
        <v>5.5</v>
      </c>
      <c r="AT607" s="3">
        <f>_xlfn.RANK.EQ(AS607,$AS$2:$AS$1031)</f>
        <v>247</v>
      </c>
      <c r="AU607" s="3">
        <v>3.9</v>
      </c>
      <c r="AV607" s="3">
        <f>_xlfn.RANK.EQ(AU607,$AU$2:$AU$1031)</f>
        <v>990</v>
      </c>
      <c r="AW607" s="14">
        <v>3.9</v>
      </c>
      <c r="AX607" s="3">
        <f>_xlfn.RANK.EQ(AW607,$AW$2:$AW$1031)</f>
        <v>11</v>
      </c>
      <c r="AY607" s="3">
        <v>13</v>
      </c>
      <c r="AZ607" s="3">
        <v>1</v>
      </c>
      <c r="BA607" s="3">
        <v>3</v>
      </c>
      <c r="BB607" s="3">
        <v>4</v>
      </c>
      <c r="BC607" s="3">
        <v>35</v>
      </c>
      <c r="BD607" s="3" t="s">
        <v>68</v>
      </c>
      <c r="BE607" s="13">
        <f>GEOMEAN(AN607,AF607,AP607,AR607)</f>
        <v>547.8914125977285</v>
      </c>
    </row>
    <row r="608" spans="1:57" x14ac:dyDescent="0.45">
      <c r="A608" s="1">
        <f>_xlfn.RANK.EQ(AM608, $AM$2:$AM$1031)</f>
        <v>714</v>
      </c>
      <c r="B608" s="3" t="s">
        <v>486</v>
      </c>
      <c r="C608" s="3" t="str">
        <f>_xlfn.CONCAT(B608, " - ", D608)</f>
        <v>Dave Parker - 1975</v>
      </c>
      <c r="D608" s="3">
        <v>1975</v>
      </c>
      <c r="E608" s="3">
        <v>24</v>
      </c>
      <c r="F608" s="3" t="s">
        <v>64</v>
      </c>
      <c r="G608" s="3" t="s">
        <v>52</v>
      </c>
      <c r="H608" s="3">
        <v>148</v>
      </c>
      <c r="I608" s="3">
        <v>602</v>
      </c>
      <c r="J608" s="3">
        <v>558</v>
      </c>
      <c r="K608" s="3">
        <v>75</v>
      </c>
      <c r="L608" s="3">
        <v>172</v>
      </c>
      <c r="M608" s="3">
        <v>102</v>
      </c>
      <c r="N608" s="3">
        <v>35</v>
      </c>
      <c r="O608" s="3">
        <v>10</v>
      </c>
      <c r="P608" s="3">
        <v>25</v>
      </c>
      <c r="Q608" s="3">
        <f>_xlfn.RANK.EQ(P608,$P$2:$P$1031)</f>
        <v>600</v>
      </c>
      <c r="R608" s="3">
        <v>101</v>
      </c>
      <c r="S608" s="3">
        <v>8</v>
      </c>
      <c r="T608" s="3">
        <v>6</v>
      </c>
      <c r="U608" s="3">
        <v>38</v>
      </c>
      <c r="V608" s="3">
        <v>89</v>
      </c>
      <c r="W608" s="3">
        <v>0.308</v>
      </c>
      <c r="X608" s="3">
        <f>_xlfn.RANK.EQ(W608,$W$2:$W$1031)</f>
        <v>460</v>
      </c>
      <c r="Y608" s="3">
        <v>0.35699999999999998</v>
      </c>
      <c r="Z608" s="3">
        <f>_xlfn.RANK.EQ(Y608,$Y$2:$Y$1031)</f>
        <v>852</v>
      </c>
      <c r="AA608" s="3">
        <v>0.54100000000000004</v>
      </c>
      <c r="AB608" s="3">
        <f>_xlfn.RANK.EQ(AA608,$AA$2:$AA$1031)</f>
        <v>441</v>
      </c>
      <c r="AC608" s="17">
        <v>0.89800000000000002</v>
      </c>
      <c r="AD608" s="28">
        <f>_xlfn.RANK.EQ(AC608,$AC$2:$AC$1031)</f>
        <v>591</v>
      </c>
      <c r="AE608" s="21">
        <v>150</v>
      </c>
      <c r="AF608" s="31">
        <f>_xlfn.RANK.EQ(AE608,$AE$2:$AE$1031)</f>
        <v>440</v>
      </c>
      <c r="AG608" s="3">
        <v>302</v>
      </c>
      <c r="AH608" s="3">
        <v>18</v>
      </c>
      <c r="AI608" s="3">
        <v>5</v>
      </c>
      <c r="AJ608" s="3">
        <v>0</v>
      </c>
      <c r="AK608" s="3">
        <v>1</v>
      </c>
      <c r="AL608" s="3">
        <v>4</v>
      </c>
      <c r="AM608" s="21">
        <v>6.3</v>
      </c>
      <c r="AN608" s="21">
        <f>_xlfn.RANK.EQ(AM608,$AM$2:$AM$1031)</f>
        <v>714</v>
      </c>
      <c r="AO608" s="21">
        <f>_xlfn.IFNA(VLOOKUP(C608, 'FanGraphs Plus Stats 1-2000'!$D$2:$L$1048576, MATCH("wRC+", FanGraphs_Plus_Stats_1_1500[[#Headers],[ID]:[BABIP+]], 0), FALSE), 0)</f>
        <v>150</v>
      </c>
      <c r="AP608" s="21">
        <f>_xlfn.RANK.EQ(AO608,$AO$2:$AO$1031)</f>
        <v>417</v>
      </c>
      <c r="AQ608" s="23">
        <f>(AM608/H608)*162</f>
        <v>6.8959459459459449</v>
      </c>
      <c r="AR608" s="21">
        <f>_xlfn.RANK.EQ(AQ608,$AQ$2:$AQ$1031)</f>
        <v>690</v>
      </c>
      <c r="AS608" s="3">
        <v>4.4000000000000004</v>
      </c>
      <c r="AT608" s="3">
        <f>_xlfn.RANK.EQ(AS608,$AS$2:$AS$1031)</f>
        <v>613</v>
      </c>
      <c r="AU608" s="3">
        <v>4.5999999999999996</v>
      </c>
      <c r="AV608" s="3">
        <f>_xlfn.RANK.EQ(AU608,$AU$2:$AU$1031)</f>
        <v>917</v>
      </c>
      <c r="AW608" s="14">
        <v>1</v>
      </c>
      <c r="AX608" s="3">
        <f>_xlfn.RANK.EQ(AW608,$AW$2:$AW$1031)</f>
        <v>464</v>
      </c>
      <c r="AY608" s="3">
        <v>34</v>
      </c>
      <c r="AZ608" s="3">
        <v>-1</v>
      </c>
      <c r="BA608" s="3">
        <v>-2</v>
      </c>
      <c r="BB608" s="3">
        <v>-3</v>
      </c>
      <c r="BC608" s="3">
        <v>15</v>
      </c>
      <c r="BD608" s="3" t="s">
        <v>166</v>
      </c>
      <c r="BE608" s="13">
        <f>GEOMEAN(AN608,AF608,AP608,AR608)</f>
        <v>548.31990077284195</v>
      </c>
    </row>
    <row r="609" spans="1:57" x14ac:dyDescent="0.45">
      <c r="A609" s="1">
        <f>_xlfn.RANK.EQ(AM609, $AM$2:$AM$1031)</f>
        <v>341</v>
      </c>
      <c r="B609" s="3" t="s">
        <v>503</v>
      </c>
      <c r="C609" s="3" t="str">
        <f>_xlfn.CONCAT(B609, " - ", D609)</f>
        <v>Lloyd Moseby - 1984</v>
      </c>
      <c r="D609" s="3">
        <v>1984</v>
      </c>
      <c r="E609" s="3">
        <v>24</v>
      </c>
      <c r="F609" s="3" t="s">
        <v>308</v>
      </c>
      <c r="G609" s="3" t="s">
        <v>43</v>
      </c>
      <c r="H609" s="3">
        <v>158</v>
      </c>
      <c r="I609" s="3">
        <v>688</v>
      </c>
      <c r="J609" s="3">
        <v>592</v>
      </c>
      <c r="K609" s="3">
        <v>97</v>
      </c>
      <c r="L609" s="3">
        <v>166</v>
      </c>
      <c r="M609" s="3">
        <v>105</v>
      </c>
      <c r="N609" s="3">
        <v>28</v>
      </c>
      <c r="O609" s="3">
        <v>15</v>
      </c>
      <c r="P609" s="3">
        <v>18</v>
      </c>
      <c r="Q609" s="3">
        <f>_xlfn.RANK.EQ(P609,$P$2:$P$1031)</f>
        <v>813</v>
      </c>
      <c r="R609" s="3">
        <v>92</v>
      </c>
      <c r="S609" s="3">
        <v>39</v>
      </c>
      <c r="T609" s="3">
        <v>9</v>
      </c>
      <c r="U609" s="3">
        <v>78</v>
      </c>
      <c r="V609" s="3">
        <v>122</v>
      </c>
      <c r="W609" s="3">
        <v>0.28000000000000003</v>
      </c>
      <c r="X609" s="3">
        <f>_xlfn.RANK.EQ(W609,$W$2:$W$1031)</f>
        <v>865</v>
      </c>
      <c r="Y609" s="3">
        <v>0.36799999999999999</v>
      </c>
      <c r="Z609" s="3">
        <f>_xlfn.RANK.EQ(Y609,$Y$2:$Y$1031)</f>
        <v>746</v>
      </c>
      <c r="AA609" s="3">
        <v>0.47</v>
      </c>
      <c r="AB609" s="3">
        <f>_xlfn.RANK.EQ(AA609,$AA$2:$AA$1031)</f>
        <v>819</v>
      </c>
      <c r="AC609" s="17">
        <v>0.83699999999999997</v>
      </c>
      <c r="AD609" s="28">
        <f>_xlfn.RANK.EQ(AC609,$AC$2:$AC$1031)</f>
        <v>840</v>
      </c>
      <c r="AE609" s="21">
        <v>127</v>
      </c>
      <c r="AF609" s="31">
        <f>_xlfn.RANK.EQ(AE609,$AE$2:$AE$1031)</f>
        <v>844</v>
      </c>
      <c r="AG609" s="3">
        <v>278</v>
      </c>
      <c r="AH609" s="3">
        <v>8</v>
      </c>
      <c r="AI609" s="3">
        <v>8</v>
      </c>
      <c r="AJ609" s="3">
        <v>3</v>
      </c>
      <c r="AK609" s="3">
        <v>7</v>
      </c>
      <c r="AL609" s="3">
        <v>9</v>
      </c>
      <c r="AM609" s="21">
        <v>7.3</v>
      </c>
      <c r="AN609" s="21">
        <f>_xlfn.RANK.EQ(AM609,$AM$2:$AM$1031)</f>
        <v>341</v>
      </c>
      <c r="AO609" s="21">
        <f>_xlfn.IFNA(VLOOKUP(C609, 'FanGraphs Plus Stats 1-2000'!$D$2:$L$1048576, MATCH("wRC+", FanGraphs_Plus_Stats_1_1500[[#Headers],[ID]:[BABIP+]], 0), FALSE), 0)</f>
        <v>0</v>
      </c>
      <c r="AP609" s="21">
        <f>_xlfn.RANK.EQ(AO609,$AO$2:$AO$1031)</f>
        <v>654</v>
      </c>
      <c r="AQ609" s="23">
        <f>(AM609/H609)*162</f>
        <v>7.4848101265822775</v>
      </c>
      <c r="AR609" s="21">
        <f>_xlfn.RANK.EQ(AQ609,$AQ$2:$AQ$1031)</f>
        <v>482</v>
      </c>
      <c r="AS609" s="3">
        <v>5.0999999999999996</v>
      </c>
      <c r="AT609" s="3">
        <f>_xlfn.RANK.EQ(AS609,$AS$2:$AS$1031)</f>
        <v>359</v>
      </c>
      <c r="AU609" s="3">
        <v>5.3</v>
      </c>
      <c r="AV609" s="3">
        <f>_xlfn.RANK.EQ(AU609,$AU$2:$AU$1031)</f>
        <v>749</v>
      </c>
      <c r="AW609" s="14">
        <v>2.2999999999999998</v>
      </c>
      <c r="AX609" s="3">
        <f>_xlfn.RANK.EQ(AW609,$AW$2:$AW$1031)</f>
        <v>122</v>
      </c>
      <c r="AY609" s="3">
        <v>21</v>
      </c>
      <c r="AZ609" s="3">
        <v>0</v>
      </c>
      <c r="BA609" s="3">
        <v>6</v>
      </c>
      <c r="BB609" s="3">
        <v>6</v>
      </c>
      <c r="BC609" s="3">
        <v>20</v>
      </c>
      <c r="BD609" s="3" t="s">
        <v>68</v>
      </c>
      <c r="BE609" s="13">
        <f>GEOMEAN(AN609,AF609,AP609,AR609)</f>
        <v>548.82059846136428</v>
      </c>
    </row>
    <row r="610" spans="1:57" x14ac:dyDescent="0.45">
      <c r="A610" s="1">
        <f>_xlfn.RANK.EQ(AM610, $AM$2:$AM$1031)</f>
        <v>619</v>
      </c>
      <c r="B610" s="3" t="s">
        <v>703</v>
      </c>
      <c r="C610" s="3" t="str">
        <f>_xlfn.CONCAT(B610, " - ", D610)</f>
        <v>Dwight Evans - 1982</v>
      </c>
      <c r="D610" s="3">
        <v>1982</v>
      </c>
      <c r="E610" s="3">
        <v>30</v>
      </c>
      <c r="F610" s="3" t="s">
        <v>48</v>
      </c>
      <c r="G610" s="3" t="s">
        <v>43</v>
      </c>
      <c r="H610" s="3">
        <v>162</v>
      </c>
      <c r="I610" s="3">
        <v>727</v>
      </c>
      <c r="J610" s="3">
        <v>609</v>
      </c>
      <c r="K610" s="3">
        <v>122</v>
      </c>
      <c r="L610" s="3">
        <v>178</v>
      </c>
      <c r="M610" s="3">
        <v>102</v>
      </c>
      <c r="N610" s="3">
        <v>37</v>
      </c>
      <c r="O610" s="3">
        <v>7</v>
      </c>
      <c r="P610" s="3">
        <v>32</v>
      </c>
      <c r="Q610" s="3">
        <f>_xlfn.RANK.EQ(P610,$P$2:$P$1031)</f>
        <v>376</v>
      </c>
      <c r="R610" s="3">
        <v>98</v>
      </c>
      <c r="S610" s="3">
        <v>3</v>
      </c>
      <c r="T610" s="3">
        <v>2</v>
      </c>
      <c r="U610" s="3">
        <v>112</v>
      </c>
      <c r="V610" s="3">
        <v>125</v>
      </c>
      <c r="W610" s="3">
        <v>0.29199999999999998</v>
      </c>
      <c r="X610" s="3">
        <f>_xlfn.RANK.EQ(W610,$W$2:$W$1031)</f>
        <v>710</v>
      </c>
      <c r="Y610" s="3">
        <v>0.40200000000000002</v>
      </c>
      <c r="Z610" s="3">
        <f>_xlfn.RANK.EQ(Y610,$Y$2:$Y$1031)</f>
        <v>354</v>
      </c>
      <c r="AA610" s="3">
        <v>0.53400000000000003</v>
      </c>
      <c r="AB610" s="3">
        <f>_xlfn.RANK.EQ(AA610,$AA$2:$AA$1031)</f>
        <v>493</v>
      </c>
      <c r="AC610" s="17">
        <v>0.93600000000000005</v>
      </c>
      <c r="AD610" s="28">
        <f>_xlfn.RANK.EQ(AC610,$AC$2:$AC$1031)</f>
        <v>423</v>
      </c>
      <c r="AE610" s="21">
        <v>149</v>
      </c>
      <c r="AF610" s="31">
        <f>_xlfn.RANK.EQ(AE610,$AE$2:$AE$1031)</f>
        <v>461</v>
      </c>
      <c r="AG610" s="3">
        <v>325</v>
      </c>
      <c r="AH610" s="3">
        <v>17</v>
      </c>
      <c r="AI610" s="3">
        <v>1</v>
      </c>
      <c r="AJ610" s="3">
        <v>3</v>
      </c>
      <c r="AK610" s="3">
        <v>2</v>
      </c>
      <c r="AL610" s="3">
        <v>1</v>
      </c>
      <c r="AM610" s="21">
        <v>6.5</v>
      </c>
      <c r="AN610" s="21">
        <f>_xlfn.RANK.EQ(AM610,$AM$2:$AM$1031)</f>
        <v>619</v>
      </c>
      <c r="AO610" s="21">
        <f>_xlfn.IFNA(VLOOKUP(C610, 'FanGraphs Plus Stats 1-2000'!$D$2:$L$1048576, MATCH("wRC+", FanGraphs_Plus_Stats_1_1500[[#Headers],[ID]:[BABIP+]], 0), FALSE), 0)</f>
        <v>152</v>
      </c>
      <c r="AP610" s="21">
        <f>_xlfn.RANK.EQ(AO610,$AO$2:$AO$1031)</f>
        <v>372</v>
      </c>
      <c r="AQ610" s="23">
        <f>(AM610/H610)*162</f>
        <v>6.5</v>
      </c>
      <c r="AR610" s="21">
        <f>_xlfn.RANK.EQ(AQ610,$AQ$2:$AQ$1031)</f>
        <v>859</v>
      </c>
      <c r="AS610" s="3">
        <v>4.3</v>
      </c>
      <c r="AT610" s="3">
        <f>_xlfn.RANK.EQ(AS610,$AS$2:$AS$1031)</f>
        <v>666</v>
      </c>
      <c r="AU610" s="3">
        <v>6.4</v>
      </c>
      <c r="AV610" s="3">
        <f>_xlfn.RANK.EQ(AU610,$AU$2:$AU$1031)</f>
        <v>405</v>
      </c>
      <c r="AW610" s="14">
        <v>-0.4</v>
      </c>
      <c r="AX610" s="3">
        <f>_xlfn.RANK.EQ(AW610,$AW$2:$AW$1031)</f>
        <v>857</v>
      </c>
      <c r="AY610" s="3">
        <v>45</v>
      </c>
      <c r="AZ610" s="3">
        <v>-2</v>
      </c>
      <c r="BA610" s="3">
        <v>3</v>
      </c>
      <c r="BB610" s="3">
        <v>1</v>
      </c>
      <c r="BC610" s="3">
        <v>2</v>
      </c>
      <c r="BD610" s="3" t="s">
        <v>313</v>
      </c>
      <c r="BE610" s="13">
        <f>GEOMEAN(AN610,AF610,AP610,AR610)</f>
        <v>549.51799594764589</v>
      </c>
    </row>
    <row r="611" spans="1:57" x14ac:dyDescent="0.45">
      <c r="A611" s="1">
        <f>_xlfn.RANK.EQ(AM611, $AM$2:$AM$1031)</f>
        <v>427</v>
      </c>
      <c r="B611" s="3" t="s">
        <v>310</v>
      </c>
      <c r="C611" s="3" t="str">
        <f>_xlfn.CONCAT(B611, " - ", D611)</f>
        <v>Pete Rose - 1976</v>
      </c>
      <c r="D611" s="3">
        <v>1976</v>
      </c>
      <c r="E611" s="3">
        <v>35</v>
      </c>
      <c r="F611" s="3" t="s">
        <v>78</v>
      </c>
      <c r="G611" s="3" t="s">
        <v>52</v>
      </c>
      <c r="H611" s="3">
        <v>162</v>
      </c>
      <c r="I611" s="3">
        <v>759</v>
      </c>
      <c r="J611" s="3">
        <v>665</v>
      </c>
      <c r="K611" s="3">
        <v>130</v>
      </c>
      <c r="L611" s="3">
        <v>215</v>
      </c>
      <c r="M611" s="3">
        <v>157</v>
      </c>
      <c r="N611" s="3">
        <v>42</v>
      </c>
      <c r="O611" s="3">
        <v>6</v>
      </c>
      <c r="P611" s="3">
        <v>10</v>
      </c>
      <c r="Q611" s="3">
        <f>_xlfn.RANK.EQ(P611,$P$2:$P$1031)</f>
        <v>943</v>
      </c>
      <c r="R611" s="3">
        <v>63</v>
      </c>
      <c r="S611" s="3">
        <v>9</v>
      </c>
      <c r="T611" s="3">
        <v>5</v>
      </c>
      <c r="U611" s="3">
        <v>86</v>
      </c>
      <c r="V611" s="3">
        <v>54</v>
      </c>
      <c r="W611" s="3">
        <v>0.32300000000000001</v>
      </c>
      <c r="X611" s="3">
        <f>_xlfn.RANK.EQ(W611,$W$2:$W$1031)</f>
        <v>257</v>
      </c>
      <c r="Y611" s="3">
        <v>0.40400000000000003</v>
      </c>
      <c r="Z611" s="3">
        <f>_xlfn.RANK.EQ(Y611,$Y$2:$Y$1031)</f>
        <v>330</v>
      </c>
      <c r="AA611" s="3">
        <v>0.45</v>
      </c>
      <c r="AB611" s="3">
        <f>_xlfn.RANK.EQ(AA611,$AA$2:$AA$1031)</f>
        <v>889</v>
      </c>
      <c r="AC611" s="17">
        <v>0.85399999999999998</v>
      </c>
      <c r="AD611" s="28">
        <f>_xlfn.RANK.EQ(AC611,$AC$2:$AC$1031)</f>
        <v>770</v>
      </c>
      <c r="AE611" s="21">
        <v>141</v>
      </c>
      <c r="AF611" s="31">
        <f>_xlfn.RANK.EQ(AE611,$AE$2:$AE$1031)</f>
        <v>620</v>
      </c>
      <c r="AG611" s="3">
        <v>299</v>
      </c>
      <c r="AH611" s="3">
        <v>17</v>
      </c>
      <c r="AI611" s="3">
        <v>6</v>
      </c>
      <c r="AJ611" s="3">
        <v>0</v>
      </c>
      <c r="AK611" s="3">
        <v>2</v>
      </c>
      <c r="AL611" s="3">
        <v>7</v>
      </c>
      <c r="AM611" s="21">
        <v>7</v>
      </c>
      <c r="AN611" s="21">
        <f>_xlfn.RANK.EQ(AM611,$AM$2:$AM$1031)</f>
        <v>427</v>
      </c>
      <c r="AO611" s="21">
        <f>_xlfn.IFNA(VLOOKUP(C611, 'FanGraphs Plus Stats 1-2000'!$D$2:$L$1048576, MATCH("wRC+", FanGraphs_Plus_Stats_1_1500[[#Headers],[ID]:[BABIP+]], 0), FALSE), 0)</f>
        <v>144</v>
      </c>
      <c r="AP611" s="21">
        <f>_xlfn.RANK.EQ(AO611,$AO$2:$AO$1031)</f>
        <v>531</v>
      </c>
      <c r="AQ611" s="23">
        <f>(AM611/H611)*162</f>
        <v>7</v>
      </c>
      <c r="AR611" s="21">
        <f>_xlfn.RANK.EQ(AQ611,$AQ$2:$AQ$1031)</f>
        <v>654</v>
      </c>
      <c r="AS611" s="3">
        <v>4.9000000000000004</v>
      </c>
      <c r="AT611" s="3">
        <f>_xlfn.RANK.EQ(AS611,$AS$2:$AS$1031)</f>
        <v>420</v>
      </c>
      <c r="AU611" s="3">
        <v>6.7</v>
      </c>
      <c r="AV611" s="3">
        <f>_xlfn.RANK.EQ(AU611,$AU$2:$AU$1031)</f>
        <v>327</v>
      </c>
      <c r="AW611" s="14">
        <v>0.6</v>
      </c>
      <c r="AX611" s="3">
        <f>_xlfn.RANK.EQ(AW611,$AW$2:$AW$1031)</f>
        <v>570</v>
      </c>
      <c r="AY611" s="3">
        <v>34</v>
      </c>
      <c r="AZ611" s="3">
        <v>-2</v>
      </c>
      <c r="BA611" s="3">
        <v>6</v>
      </c>
      <c r="BB611" s="3">
        <v>4</v>
      </c>
      <c r="BC611" s="3">
        <v>2</v>
      </c>
      <c r="BD611" s="3" t="s">
        <v>606</v>
      </c>
      <c r="BE611" s="13">
        <f>GEOMEAN(AN611,AF611,AP611,AR611)</f>
        <v>550.64659555124626</v>
      </c>
    </row>
    <row r="612" spans="1:57" x14ac:dyDescent="0.45">
      <c r="A612" s="1">
        <f>_xlfn.RANK.EQ(AM612, $AM$2:$AM$1031)</f>
        <v>619</v>
      </c>
      <c r="B612" s="3" t="s">
        <v>304</v>
      </c>
      <c r="C612" s="3" t="str">
        <f>_xlfn.CONCAT(B612, " - ", D612)</f>
        <v>Sal Bando - 1973</v>
      </c>
      <c r="D612" s="3">
        <v>1973</v>
      </c>
      <c r="E612" s="3">
        <v>29</v>
      </c>
      <c r="F612" s="3" t="s">
        <v>128</v>
      </c>
      <c r="G612" s="3" t="s">
        <v>43</v>
      </c>
      <c r="H612" s="3">
        <v>162</v>
      </c>
      <c r="I612" s="3">
        <v>690</v>
      </c>
      <c r="J612" s="3">
        <v>592</v>
      </c>
      <c r="K612" s="3">
        <v>97</v>
      </c>
      <c r="L612" s="3">
        <v>170</v>
      </c>
      <c r="M612" s="3">
        <v>106</v>
      </c>
      <c r="N612" s="3">
        <v>32</v>
      </c>
      <c r="O612" s="3">
        <v>3</v>
      </c>
      <c r="P612" s="3">
        <v>29</v>
      </c>
      <c r="Q612" s="3">
        <f>_xlfn.RANK.EQ(P612,$P$2:$P$1031)</f>
        <v>478</v>
      </c>
      <c r="R612" s="3">
        <v>98</v>
      </c>
      <c r="S612" s="3">
        <v>4</v>
      </c>
      <c r="T612" s="3">
        <v>2</v>
      </c>
      <c r="U612" s="3">
        <v>82</v>
      </c>
      <c r="V612" s="3">
        <v>84</v>
      </c>
      <c r="W612" s="3">
        <v>0.28699999999999998</v>
      </c>
      <c r="X612" s="3">
        <f>_xlfn.RANK.EQ(W612,$W$2:$W$1031)</f>
        <v>771</v>
      </c>
      <c r="Y612" s="3">
        <v>0.375</v>
      </c>
      <c r="Z612" s="3">
        <f>_xlfn.RANK.EQ(Y612,$Y$2:$Y$1031)</f>
        <v>669</v>
      </c>
      <c r="AA612" s="3">
        <v>0.498</v>
      </c>
      <c r="AB612" s="3">
        <f>_xlfn.RANK.EQ(AA612,$AA$2:$AA$1031)</f>
        <v>692</v>
      </c>
      <c r="AC612" s="17">
        <v>0.873</v>
      </c>
      <c r="AD612" s="28">
        <f>_xlfn.RANK.EQ(AC612,$AC$2:$AC$1031)</f>
        <v>705</v>
      </c>
      <c r="AE612" s="21">
        <v>150</v>
      </c>
      <c r="AF612" s="31">
        <f>_xlfn.RANK.EQ(AE612,$AE$2:$AE$1031)</f>
        <v>440</v>
      </c>
      <c r="AG612" s="3">
        <v>295</v>
      </c>
      <c r="AH612" s="3">
        <v>13</v>
      </c>
      <c r="AI612" s="3">
        <v>4</v>
      </c>
      <c r="AJ612" s="3">
        <v>6</v>
      </c>
      <c r="AK612" s="3">
        <v>5</v>
      </c>
      <c r="AL612" s="3">
        <v>5</v>
      </c>
      <c r="AM612" s="21">
        <v>6.5</v>
      </c>
      <c r="AN612" s="21">
        <f>_xlfn.RANK.EQ(AM612,$AM$2:$AM$1031)</f>
        <v>619</v>
      </c>
      <c r="AO612" s="21">
        <f>_xlfn.IFNA(VLOOKUP(C612, 'FanGraphs Plus Stats 1-2000'!$D$2:$L$1048576, MATCH("wRC+", FanGraphs_Plus_Stats_1_1500[[#Headers],[ID]:[BABIP+]], 0), FALSE), 0)</f>
        <v>151</v>
      </c>
      <c r="AP612" s="21">
        <f>_xlfn.RANK.EQ(AO612,$AO$2:$AO$1031)</f>
        <v>393</v>
      </c>
      <c r="AQ612" s="23">
        <f>(AM612/H612)*162</f>
        <v>6.5</v>
      </c>
      <c r="AR612" s="21">
        <f>_xlfn.RANK.EQ(AQ612,$AQ$2:$AQ$1031)</f>
        <v>859</v>
      </c>
      <c r="AS612" s="3">
        <v>4.0999999999999996</v>
      </c>
      <c r="AT612" s="3">
        <f>_xlfn.RANK.EQ(AS612,$AS$2:$AS$1031)</f>
        <v>761</v>
      </c>
      <c r="AU612" s="3">
        <v>7.2</v>
      </c>
      <c r="AV612" s="3">
        <f>_xlfn.RANK.EQ(AU612,$AU$2:$AU$1031)</f>
        <v>215</v>
      </c>
      <c r="AW612" s="14">
        <v>-0.2</v>
      </c>
      <c r="AX612" s="3">
        <f>_xlfn.RANK.EQ(AW612,$AW$2:$AW$1031)</f>
        <v>810</v>
      </c>
      <c r="AY612" s="3">
        <v>40</v>
      </c>
      <c r="AZ612" s="3">
        <v>0</v>
      </c>
      <c r="BA612" s="3">
        <v>1</v>
      </c>
      <c r="BB612" s="3">
        <v>0</v>
      </c>
      <c r="BC612" s="3">
        <v>-7</v>
      </c>
      <c r="BD612" s="3" t="s">
        <v>169</v>
      </c>
      <c r="BE612" s="13">
        <f>GEOMEAN(AN612,AF612,AP612,AR612)</f>
        <v>550.65838907989973</v>
      </c>
    </row>
    <row r="613" spans="1:57" x14ac:dyDescent="0.45">
      <c r="A613" s="1">
        <f>_xlfn.RANK.EQ(AM613, $AM$2:$AM$1031)</f>
        <v>765</v>
      </c>
      <c r="B613" s="3" t="s">
        <v>580</v>
      </c>
      <c r="C613" s="3" t="str">
        <f>_xlfn.CONCAT(B613, " - ", D613)</f>
        <v>Edgar Martínez - 1997</v>
      </c>
      <c r="D613" s="3">
        <v>1997</v>
      </c>
      <c r="E613" s="3">
        <v>34</v>
      </c>
      <c r="F613" s="3" t="s">
        <v>106</v>
      </c>
      <c r="G613" s="3" t="s">
        <v>43</v>
      </c>
      <c r="H613" s="3">
        <v>155</v>
      </c>
      <c r="I613" s="3">
        <v>678</v>
      </c>
      <c r="J613" s="3">
        <v>542</v>
      </c>
      <c r="K613" s="3">
        <v>104</v>
      </c>
      <c r="L613" s="3">
        <v>179</v>
      </c>
      <c r="M613" s="3">
        <v>115</v>
      </c>
      <c r="N613" s="3">
        <v>35</v>
      </c>
      <c r="O613" s="3">
        <v>1</v>
      </c>
      <c r="P613" s="3">
        <v>28</v>
      </c>
      <c r="Q613" s="3">
        <f>_xlfn.RANK.EQ(P613,$P$2:$P$1031)</f>
        <v>516</v>
      </c>
      <c r="R613" s="3">
        <v>108</v>
      </c>
      <c r="S613" s="3">
        <v>2</v>
      </c>
      <c r="T613" s="3">
        <v>4</v>
      </c>
      <c r="U613" s="3">
        <v>119</v>
      </c>
      <c r="V613" s="3">
        <v>86</v>
      </c>
      <c r="W613" s="3">
        <v>0.33</v>
      </c>
      <c r="X613" s="3">
        <f>_xlfn.RANK.EQ(W613,$W$2:$W$1031)</f>
        <v>168</v>
      </c>
      <c r="Y613" s="3">
        <v>0.45600000000000002</v>
      </c>
      <c r="Z613" s="3">
        <f>_xlfn.RANK.EQ(Y613,$Y$2:$Y$1031)</f>
        <v>44</v>
      </c>
      <c r="AA613" s="3">
        <v>0.55400000000000005</v>
      </c>
      <c r="AB613" s="3">
        <f>_xlfn.RANK.EQ(AA613,$AA$2:$AA$1031)</f>
        <v>368</v>
      </c>
      <c r="AC613" s="17">
        <v>1.0089999999999999</v>
      </c>
      <c r="AD613" s="28">
        <f>_xlfn.RANK.EQ(AC613,$AC$2:$AC$1031)</f>
        <v>191</v>
      </c>
      <c r="AE613" s="21">
        <v>165</v>
      </c>
      <c r="AF613" s="31">
        <f>_xlfn.RANK.EQ(AE613,$AE$2:$AE$1031)</f>
        <v>217</v>
      </c>
      <c r="AG613" s="3">
        <v>300</v>
      </c>
      <c r="AH613" s="3">
        <v>21</v>
      </c>
      <c r="AI613" s="3">
        <v>11</v>
      </c>
      <c r="AJ613" s="3">
        <v>0</v>
      </c>
      <c r="AK613" s="3">
        <v>6</v>
      </c>
      <c r="AL613" s="3">
        <v>11</v>
      </c>
      <c r="AM613" s="21">
        <v>6.2</v>
      </c>
      <c r="AN613" s="21">
        <f>_xlfn.RANK.EQ(AM613,$AM$2:$AM$1031)</f>
        <v>765</v>
      </c>
      <c r="AO613" s="21">
        <f>_xlfn.IFNA(VLOOKUP(C613, 'FanGraphs Plus Stats 1-2000'!$D$2:$L$1048576, MATCH("wRC+", FanGraphs_Plus_Stats_1_1500[[#Headers],[ID]:[BABIP+]], 0), FALSE), 0)</f>
        <v>0</v>
      </c>
      <c r="AP613" s="21">
        <f>_xlfn.RANK.EQ(AO613,$AO$2:$AO$1031)</f>
        <v>654</v>
      </c>
      <c r="AQ613" s="23">
        <f>(AM613/H613)*162</f>
        <v>6.48</v>
      </c>
      <c r="AR613" s="21">
        <f>_xlfn.RANK.EQ(AQ613,$AQ$2:$AQ$1031)</f>
        <v>861</v>
      </c>
      <c r="AS613" s="3">
        <v>3.9</v>
      </c>
      <c r="AT613" s="3">
        <f>_xlfn.RANK.EQ(AS613,$AS$2:$AS$1031)</f>
        <v>866</v>
      </c>
      <c r="AU613" s="3">
        <v>6.2</v>
      </c>
      <c r="AV613" s="3">
        <f>_xlfn.RANK.EQ(AU613,$AU$2:$AU$1031)</f>
        <v>471</v>
      </c>
      <c r="AW613" s="14">
        <v>-1.2</v>
      </c>
      <c r="AX613" s="3">
        <f>_xlfn.RANK.EQ(AW613,$AW$2:$AW$1031)</f>
        <v>986</v>
      </c>
      <c r="AY613" s="3">
        <v>57</v>
      </c>
      <c r="AZ613" s="3">
        <v>-4</v>
      </c>
      <c r="BA613" s="3">
        <v>-1</v>
      </c>
      <c r="BB613" s="3">
        <v>-5</v>
      </c>
      <c r="BC613" s="3">
        <v>0</v>
      </c>
      <c r="BD613" s="3" t="s">
        <v>892</v>
      </c>
      <c r="BE613" s="13">
        <f>GEOMEAN(AN613,AF613,AP613,AR613)</f>
        <v>552.93682849617483</v>
      </c>
    </row>
    <row r="614" spans="1:57" x14ac:dyDescent="0.45">
      <c r="A614" s="1">
        <f>_xlfn.RANK.EQ(AM614, $AM$2:$AM$1031)</f>
        <v>427</v>
      </c>
      <c r="B614" s="3" t="s">
        <v>583</v>
      </c>
      <c r="C614" s="3" t="str">
        <f>_xlfn.CONCAT(B614, " - ", D614)</f>
        <v>Brian Jordan - 1998</v>
      </c>
      <c r="D614" s="3">
        <v>1998</v>
      </c>
      <c r="E614" s="3">
        <v>31</v>
      </c>
      <c r="F614" s="3" t="s">
        <v>51</v>
      </c>
      <c r="G614" s="3" t="s">
        <v>52</v>
      </c>
      <c r="H614" s="3">
        <v>150</v>
      </c>
      <c r="I614" s="3">
        <v>617</v>
      </c>
      <c r="J614" s="3">
        <v>564</v>
      </c>
      <c r="K614" s="3">
        <v>100</v>
      </c>
      <c r="L614" s="3">
        <v>178</v>
      </c>
      <c r="M614" s="3">
        <v>112</v>
      </c>
      <c r="N614" s="3">
        <v>34</v>
      </c>
      <c r="O614" s="3">
        <v>7</v>
      </c>
      <c r="P614" s="3">
        <v>25</v>
      </c>
      <c r="Q614" s="3">
        <f>_xlfn.RANK.EQ(P614,$P$2:$P$1031)</f>
        <v>600</v>
      </c>
      <c r="R614" s="3">
        <v>91</v>
      </c>
      <c r="S614" s="3">
        <v>17</v>
      </c>
      <c r="T614" s="3">
        <v>5</v>
      </c>
      <c r="U614" s="3">
        <v>40</v>
      </c>
      <c r="V614" s="3">
        <v>66</v>
      </c>
      <c r="W614" s="3">
        <v>0.316</v>
      </c>
      <c r="X614" s="3">
        <f>_xlfn.RANK.EQ(W614,$W$2:$W$1031)</f>
        <v>345</v>
      </c>
      <c r="Y614" s="3">
        <v>0.36799999999999999</v>
      </c>
      <c r="Z614" s="3">
        <f>_xlfn.RANK.EQ(Y614,$Y$2:$Y$1031)</f>
        <v>746</v>
      </c>
      <c r="AA614" s="3">
        <v>0.53400000000000003</v>
      </c>
      <c r="AB614" s="3">
        <f>_xlfn.RANK.EQ(AA614,$AA$2:$AA$1031)</f>
        <v>493</v>
      </c>
      <c r="AC614" s="17">
        <v>0.90200000000000002</v>
      </c>
      <c r="AD614" s="28">
        <f>_xlfn.RANK.EQ(AC614,$AC$2:$AC$1031)</f>
        <v>578</v>
      </c>
      <c r="AE614" s="21">
        <v>134</v>
      </c>
      <c r="AF614" s="31">
        <f>_xlfn.RANK.EQ(AE614,$AE$2:$AE$1031)</f>
        <v>745</v>
      </c>
      <c r="AG614" s="3">
        <v>301</v>
      </c>
      <c r="AH614" s="3">
        <v>18</v>
      </c>
      <c r="AI614" s="3">
        <v>9</v>
      </c>
      <c r="AJ614" s="3">
        <v>0</v>
      </c>
      <c r="AK614" s="3">
        <v>4</v>
      </c>
      <c r="AL614" s="3">
        <v>1</v>
      </c>
      <c r="AM614" s="21">
        <v>7</v>
      </c>
      <c r="AN614" s="21">
        <f>_xlfn.RANK.EQ(AM614,$AM$2:$AM$1031)</f>
        <v>427</v>
      </c>
      <c r="AO614" s="21">
        <f>_xlfn.IFNA(VLOOKUP(C614, 'FanGraphs Plus Stats 1-2000'!$D$2:$L$1048576, MATCH("wRC+", FanGraphs_Plus_Stats_1_1500[[#Headers],[ID]:[BABIP+]], 0), FALSE), 0)</f>
        <v>0</v>
      </c>
      <c r="AP614" s="21">
        <f>_xlfn.RANK.EQ(AO614,$AO$2:$AO$1031)</f>
        <v>654</v>
      </c>
      <c r="AQ614" s="23">
        <f>(AM614/H614)*162</f>
        <v>7.5600000000000005</v>
      </c>
      <c r="AR614" s="21">
        <f>_xlfn.RANK.EQ(AQ614,$AQ$2:$AQ$1031)</f>
        <v>453</v>
      </c>
      <c r="AS614" s="3">
        <v>5.0999999999999996</v>
      </c>
      <c r="AT614" s="3">
        <f>_xlfn.RANK.EQ(AS614,$AS$2:$AS$1031)</f>
        <v>359</v>
      </c>
      <c r="AU614" s="3">
        <v>4.5</v>
      </c>
      <c r="AV614" s="3">
        <f>_xlfn.RANK.EQ(AU614,$AU$2:$AU$1031)</f>
        <v>929</v>
      </c>
      <c r="AW614" s="14">
        <v>2</v>
      </c>
      <c r="AX614" s="3">
        <f>_xlfn.RANK.EQ(AW614,$AW$2:$AW$1031)</f>
        <v>199</v>
      </c>
      <c r="AY614" s="3">
        <v>27</v>
      </c>
      <c r="AZ614" s="3">
        <v>0</v>
      </c>
      <c r="BA614" s="3">
        <v>5</v>
      </c>
      <c r="BB614" s="3">
        <v>5</v>
      </c>
      <c r="BC614" s="3">
        <v>25</v>
      </c>
      <c r="BD614" s="3" t="s">
        <v>584</v>
      </c>
      <c r="BE614" s="13">
        <f>GEOMEAN(AN614,AF614,AP614,AR614)</f>
        <v>554.07049566081309</v>
      </c>
    </row>
    <row r="615" spans="1:57" x14ac:dyDescent="0.45">
      <c r="A615" s="1">
        <f>_xlfn.RANK.EQ(AM615, $AM$2:$AM$1031)</f>
        <v>664</v>
      </c>
      <c r="B615" s="3" t="s">
        <v>823</v>
      </c>
      <c r="C615" s="3" t="str">
        <f>_xlfn.CONCAT(B615, " - ", D615)</f>
        <v>Edgardo Alfonzo - 2000</v>
      </c>
      <c r="D615" s="3">
        <v>2000</v>
      </c>
      <c r="E615" s="3">
        <v>26</v>
      </c>
      <c r="F615" s="3" t="s">
        <v>294</v>
      </c>
      <c r="G615" s="3" t="s">
        <v>52</v>
      </c>
      <c r="H615" s="3">
        <v>150</v>
      </c>
      <c r="I615" s="3">
        <v>650</v>
      </c>
      <c r="J615" s="3">
        <v>544</v>
      </c>
      <c r="K615" s="3">
        <v>109</v>
      </c>
      <c r="L615" s="3">
        <v>176</v>
      </c>
      <c r="M615" s="3">
        <v>109</v>
      </c>
      <c r="N615" s="3">
        <v>40</v>
      </c>
      <c r="O615" s="3">
        <v>2</v>
      </c>
      <c r="P615" s="3">
        <v>25</v>
      </c>
      <c r="Q615" s="3">
        <f>_xlfn.RANK.EQ(P615,$P$2:$P$1031)</f>
        <v>600</v>
      </c>
      <c r="R615" s="3">
        <v>94</v>
      </c>
      <c r="S615" s="3">
        <v>3</v>
      </c>
      <c r="T615" s="3">
        <v>2</v>
      </c>
      <c r="U615" s="3">
        <v>95</v>
      </c>
      <c r="V615" s="3">
        <v>70</v>
      </c>
      <c r="W615" s="3">
        <v>0.32400000000000001</v>
      </c>
      <c r="X615" s="3">
        <f>_xlfn.RANK.EQ(W615,$W$2:$W$1031)</f>
        <v>246</v>
      </c>
      <c r="Y615" s="3">
        <v>0.42499999999999999</v>
      </c>
      <c r="Z615" s="3">
        <f>_xlfn.RANK.EQ(Y615,$Y$2:$Y$1031)</f>
        <v>164</v>
      </c>
      <c r="AA615" s="3">
        <v>0.54200000000000004</v>
      </c>
      <c r="AB615" s="3">
        <f>_xlfn.RANK.EQ(AA615,$AA$2:$AA$1031)</f>
        <v>437</v>
      </c>
      <c r="AC615" s="17">
        <v>0.96699999999999997</v>
      </c>
      <c r="AD615" s="28">
        <f>_xlfn.RANK.EQ(AC615,$AC$2:$AC$1031)</f>
        <v>303</v>
      </c>
      <c r="AE615" s="21">
        <v>147</v>
      </c>
      <c r="AF615" s="31">
        <f>_xlfn.RANK.EQ(AE615,$AE$2:$AE$1031)</f>
        <v>500</v>
      </c>
      <c r="AG615" s="3">
        <v>295</v>
      </c>
      <c r="AH615" s="3">
        <v>12</v>
      </c>
      <c r="AI615" s="3">
        <v>5</v>
      </c>
      <c r="AJ615" s="3">
        <v>0</v>
      </c>
      <c r="AK615" s="3">
        <v>6</v>
      </c>
      <c r="AL615" s="3">
        <v>1</v>
      </c>
      <c r="AM615" s="21">
        <v>6.4</v>
      </c>
      <c r="AN615" s="21">
        <f>_xlfn.RANK.EQ(AM615,$AM$2:$AM$1031)</f>
        <v>664</v>
      </c>
      <c r="AO615" s="21">
        <f>_xlfn.IFNA(VLOOKUP(C615, 'FanGraphs Plus Stats 1-2000'!$D$2:$L$1048576, MATCH("wRC+", FanGraphs_Plus_Stats_1_1500[[#Headers],[ID]:[BABIP+]], 0), FALSE), 0)</f>
        <v>150</v>
      </c>
      <c r="AP615" s="21">
        <f>_xlfn.RANK.EQ(AO615,$AO$2:$AO$1031)</f>
        <v>417</v>
      </c>
      <c r="AQ615" s="23">
        <f>(AM615/H615)*162</f>
        <v>6.9120000000000008</v>
      </c>
      <c r="AR615" s="21">
        <f>_xlfn.RANK.EQ(AQ615,$AQ$2:$AQ$1031)</f>
        <v>684</v>
      </c>
      <c r="AS615" s="3">
        <v>4.5</v>
      </c>
      <c r="AT615" s="3">
        <f>_xlfn.RANK.EQ(AS615,$AS$2:$AS$1031)</f>
        <v>569</v>
      </c>
      <c r="AU615" s="3">
        <v>6.4</v>
      </c>
      <c r="AV615" s="3">
        <f>_xlfn.RANK.EQ(AU615,$AU$2:$AU$1031)</f>
        <v>405</v>
      </c>
      <c r="AW615" s="14">
        <v>0.4</v>
      </c>
      <c r="AX615" s="3">
        <f>_xlfn.RANK.EQ(AW615,$AW$2:$AW$1031)</f>
        <v>621</v>
      </c>
      <c r="AY615" s="3">
        <v>46</v>
      </c>
      <c r="AZ615" s="3">
        <v>-1</v>
      </c>
      <c r="BA615" s="3">
        <v>1</v>
      </c>
      <c r="BB615" s="3">
        <v>-1</v>
      </c>
      <c r="BC615" s="3">
        <v>1</v>
      </c>
      <c r="BD615" s="3" t="s">
        <v>247</v>
      </c>
      <c r="BE615" s="13">
        <f>GEOMEAN(AN615,AF615,AP615,AR615)</f>
        <v>554.73115824582396</v>
      </c>
    </row>
    <row r="616" spans="1:57" x14ac:dyDescent="0.45">
      <c r="A616" s="1">
        <f>_xlfn.RANK.EQ(AM616, $AM$2:$AM$1031)</f>
        <v>370</v>
      </c>
      <c r="B616" s="3" t="s">
        <v>551</v>
      </c>
      <c r="C616" s="3" t="str">
        <f>_xlfn.CONCAT(B616, " - ", D616)</f>
        <v>Francisco Lindor - 2018</v>
      </c>
      <c r="D616" s="3">
        <v>2018</v>
      </c>
      <c r="E616" s="3">
        <v>24</v>
      </c>
      <c r="F616" s="3" t="s">
        <v>110</v>
      </c>
      <c r="G616" s="3" t="s">
        <v>43</v>
      </c>
      <c r="H616" s="3">
        <v>158</v>
      </c>
      <c r="I616" s="3">
        <v>745</v>
      </c>
      <c r="J616" s="3">
        <v>661</v>
      </c>
      <c r="K616" s="3">
        <v>129</v>
      </c>
      <c r="L616" s="3">
        <v>183</v>
      </c>
      <c r="M616" s="3">
        <v>101</v>
      </c>
      <c r="N616" s="3">
        <v>42</v>
      </c>
      <c r="O616" s="3">
        <v>2</v>
      </c>
      <c r="P616" s="3">
        <v>38</v>
      </c>
      <c r="Q616" s="3">
        <f>_xlfn.RANK.EQ(P616,$P$2:$P$1031)</f>
        <v>217</v>
      </c>
      <c r="R616" s="3">
        <v>92</v>
      </c>
      <c r="S616" s="3">
        <v>25</v>
      </c>
      <c r="T616" s="3">
        <v>10</v>
      </c>
      <c r="U616" s="3">
        <v>70</v>
      </c>
      <c r="V616" s="3">
        <v>107</v>
      </c>
      <c r="W616" s="3">
        <v>0.27700000000000002</v>
      </c>
      <c r="X616" s="3">
        <f>_xlfn.RANK.EQ(W616,$W$2:$W$1031)</f>
        <v>886</v>
      </c>
      <c r="Y616" s="3">
        <v>0.35199999999999998</v>
      </c>
      <c r="Z616" s="3">
        <f>_xlfn.RANK.EQ(Y616,$Y$2:$Y$1031)</f>
        <v>890</v>
      </c>
      <c r="AA616" s="3">
        <v>0.51900000000000002</v>
      </c>
      <c r="AB616" s="3">
        <f>_xlfn.RANK.EQ(AA616,$AA$2:$AA$1031)</f>
        <v>584</v>
      </c>
      <c r="AC616" s="17">
        <v>0.871</v>
      </c>
      <c r="AD616" s="28">
        <f>_xlfn.RANK.EQ(AC616,$AC$2:$AC$1031)</f>
        <v>714</v>
      </c>
      <c r="AE616" s="21">
        <v>132</v>
      </c>
      <c r="AF616" s="31">
        <f>_xlfn.RANK.EQ(AE616,$AE$2:$AE$1031)</f>
        <v>775</v>
      </c>
      <c r="AG616" s="3">
        <v>343</v>
      </c>
      <c r="AH616" s="3">
        <v>5</v>
      </c>
      <c r="AI616" s="3">
        <v>8</v>
      </c>
      <c r="AJ616" s="3">
        <v>3</v>
      </c>
      <c r="AK616" s="3">
        <v>3</v>
      </c>
      <c r="AL616" s="3">
        <v>7</v>
      </c>
      <c r="AM616" s="21">
        <v>7.2</v>
      </c>
      <c r="AN616" s="21">
        <f>_xlfn.RANK.EQ(AM616,$AM$2:$AM$1031)</f>
        <v>370</v>
      </c>
      <c r="AO616" s="21">
        <f>_xlfn.IFNA(VLOOKUP(C616, 'FanGraphs Plus Stats 1-2000'!$D$2:$L$1048576, MATCH("wRC+", FanGraphs_Plus_Stats_1_1500[[#Headers],[ID]:[BABIP+]], 0), FALSE), 0)</f>
        <v>0</v>
      </c>
      <c r="AP616" s="21">
        <f>_xlfn.RANK.EQ(AO616,$AO$2:$AO$1031)</f>
        <v>654</v>
      </c>
      <c r="AQ616" s="23">
        <f>(AM616/H616)*162</f>
        <v>7.3822784810126585</v>
      </c>
      <c r="AR616" s="21">
        <f>_xlfn.RANK.EQ(AQ616,$AQ$2:$AQ$1031)</f>
        <v>512</v>
      </c>
      <c r="AS616" s="3">
        <v>4.9000000000000004</v>
      </c>
      <c r="AT616" s="3">
        <f>_xlfn.RANK.EQ(AS616,$AS$2:$AS$1031)</f>
        <v>420</v>
      </c>
      <c r="AU616" s="3">
        <v>6.4</v>
      </c>
      <c r="AV616" s="3">
        <f>_xlfn.RANK.EQ(AU616,$AU$2:$AU$1031)</f>
        <v>405</v>
      </c>
      <c r="AW616" s="14">
        <v>1.7</v>
      </c>
      <c r="AX616" s="3">
        <f>_xlfn.RANK.EQ(AW616,$AW$2:$AW$1031)</f>
        <v>276</v>
      </c>
      <c r="AY616" s="3">
        <v>28</v>
      </c>
      <c r="AZ616" s="3">
        <v>2</v>
      </c>
      <c r="BA616" s="3">
        <v>1</v>
      </c>
      <c r="BB616" s="3">
        <v>2</v>
      </c>
      <c r="BC616" s="3">
        <v>6</v>
      </c>
      <c r="BD616" s="3" t="s">
        <v>271</v>
      </c>
      <c r="BE616" s="13">
        <f>GEOMEAN(AN616,AF616,AP616,AR616)</f>
        <v>556.65714002687935</v>
      </c>
    </row>
    <row r="617" spans="1:57" x14ac:dyDescent="0.45">
      <c r="A617" s="1">
        <f>_xlfn.RANK.EQ(AM617, $AM$2:$AM$1031)</f>
        <v>427</v>
      </c>
      <c r="B617" s="3" t="s">
        <v>570</v>
      </c>
      <c r="C617" s="3" t="str">
        <f>_xlfn.CONCAT(B617, " - ", D617)</f>
        <v>Richie Ashburn - 1958</v>
      </c>
      <c r="D617" s="3">
        <v>1958</v>
      </c>
      <c r="E617" s="3">
        <v>31</v>
      </c>
      <c r="F617" s="3" t="s">
        <v>139</v>
      </c>
      <c r="G617" s="3" t="s">
        <v>52</v>
      </c>
      <c r="H617" s="3">
        <v>152</v>
      </c>
      <c r="I617" s="3">
        <v>725</v>
      </c>
      <c r="J617" s="3">
        <v>615</v>
      </c>
      <c r="K617" s="3">
        <v>98</v>
      </c>
      <c r="L617" s="3">
        <v>215</v>
      </c>
      <c r="M617" s="3">
        <v>176</v>
      </c>
      <c r="N617" s="3">
        <v>24</v>
      </c>
      <c r="O617" s="3">
        <v>13</v>
      </c>
      <c r="P617" s="3">
        <v>2</v>
      </c>
      <c r="Q617" s="3">
        <f>_xlfn.RANK.EQ(P617,$P$2:$P$1031)</f>
        <v>1020</v>
      </c>
      <c r="R617" s="3">
        <v>33</v>
      </c>
      <c r="S617" s="3">
        <v>30</v>
      </c>
      <c r="T617" s="3">
        <v>12</v>
      </c>
      <c r="U617" s="3">
        <v>97</v>
      </c>
      <c r="V617" s="3">
        <v>48</v>
      </c>
      <c r="W617" s="3">
        <v>0.35</v>
      </c>
      <c r="X617" s="3">
        <f>_xlfn.RANK.EQ(W617,$W$2:$W$1031)</f>
        <v>56</v>
      </c>
      <c r="Y617" s="3">
        <v>0.44</v>
      </c>
      <c r="Z617" s="3">
        <f>_xlfn.RANK.EQ(Y617,$Y$2:$Y$1031)</f>
        <v>92</v>
      </c>
      <c r="AA617" s="3">
        <v>0.441</v>
      </c>
      <c r="AB617" s="3">
        <f>_xlfn.RANK.EQ(AA617,$AA$2:$AA$1031)</f>
        <v>912</v>
      </c>
      <c r="AC617" s="17">
        <v>0.88100000000000001</v>
      </c>
      <c r="AD617" s="28">
        <f>_xlfn.RANK.EQ(AC617,$AC$2:$AC$1031)</f>
        <v>663</v>
      </c>
      <c r="AE617" s="21">
        <v>136</v>
      </c>
      <c r="AF617" s="31">
        <f>_xlfn.RANK.EQ(AE617,$AE$2:$AE$1031)</f>
        <v>709</v>
      </c>
      <c r="AG617" s="3">
        <v>271</v>
      </c>
      <c r="AH617" s="3">
        <v>8</v>
      </c>
      <c r="AI617" s="3">
        <v>4</v>
      </c>
      <c r="AJ617" s="3">
        <v>7</v>
      </c>
      <c r="AK617" s="3">
        <v>2</v>
      </c>
      <c r="AL617" s="3">
        <v>7</v>
      </c>
      <c r="AM617" s="21">
        <v>7</v>
      </c>
      <c r="AN617" s="21">
        <f>_xlfn.RANK.EQ(AM617,$AM$2:$AM$1031)</f>
        <v>427</v>
      </c>
      <c r="AO617" s="21">
        <f>_xlfn.IFNA(VLOOKUP(C617, 'FanGraphs Plus Stats 1-2000'!$D$2:$L$1048576, MATCH("wRC+", FanGraphs_Plus_Stats_1_1500[[#Headers],[ID]:[BABIP+]], 0), FALSE), 0)</f>
        <v>0</v>
      </c>
      <c r="AP617" s="21">
        <f>_xlfn.RANK.EQ(AO617,$AO$2:$AO$1031)</f>
        <v>654</v>
      </c>
      <c r="AQ617" s="23">
        <f>(AM617/H617)*162</f>
        <v>7.4605263157894735</v>
      </c>
      <c r="AR617" s="21">
        <f>_xlfn.RANK.EQ(AQ617,$AQ$2:$AQ$1031)</f>
        <v>488</v>
      </c>
      <c r="AS617" s="3">
        <v>4.5999999999999996</v>
      </c>
      <c r="AT617" s="3">
        <f>_xlfn.RANK.EQ(AS617,$AS$2:$AS$1031)</f>
        <v>534</v>
      </c>
      <c r="AU617" s="3">
        <v>6.8</v>
      </c>
      <c r="AV617" s="3">
        <f>_xlfn.RANK.EQ(AU617,$AU$2:$AU$1031)</f>
        <v>305</v>
      </c>
      <c r="AW617" s="14">
        <v>0.3</v>
      </c>
      <c r="AX617" s="3">
        <f>_xlfn.RANK.EQ(AW617,$AW$2:$AW$1031)</f>
        <v>663</v>
      </c>
      <c r="AY617" s="3">
        <v>38</v>
      </c>
      <c r="AZ617" s="3">
        <v>2</v>
      </c>
      <c r="BA617" s="3">
        <v>2</v>
      </c>
      <c r="BB617" s="3">
        <v>4</v>
      </c>
      <c r="BC617" s="3">
        <v>4</v>
      </c>
      <c r="BD617" s="3" t="s">
        <v>83</v>
      </c>
      <c r="BE617" s="13">
        <f>GEOMEAN(AN617,AF617,AP617,AR617)</f>
        <v>557.52958783054657</v>
      </c>
    </row>
    <row r="618" spans="1:57" x14ac:dyDescent="0.45">
      <c r="A618" s="1">
        <f>_xlfn.RANK.EQ(AM618, $AM$2:$AM$1031)</f>
        <v>987</v>
      </c>
      <c r="B618" s="3" t="s">
        <v>1062</v>
      </c>
      <c r="C618" s="3" t="str">
        <f>_xlfn.CONCAT(B618, " - ", D618)</f>
        <v>Phil Nevin - 2001</v>
      </c>
      <c r="D618" s="3">
        <v>2001</v>
      </c>
      <c r="E618" s="3">
        <v>30</v>
      </c>
      <c r="F618" s="3" t="s">
        <v>264</v>
      </c>
      <c r="G618" s="3" t="s">
        <v>52</v>
      </c>
      <c r="H618" s="3">
        <v>149</v>
      </c>
      <c r="I618" s="3">
        <v>624</v>
      </c>
      <c r="J618" s="3">
        <v>546</v>
      </c>
      <c r="K618" s="3">
        <v>97</v>
      </c>
      <c r="L618" s="3">
        <v>167</v>
      </c>
      <c r="M618" s="3">
        <v>95</v>
      </c>
      <c r="N618" s="3">
        <v>31</v>
      </c>
      <c r="O618" s="3">
        <v>0</v>
      </c>
      <c r="P618" s="3">
        <v>41</v>
      </c>
      <c r="Q618" s="3">
        <f>_xlfn.RANK.EQ(P618,$P$2:$P$1031)</f>
        <v>141</v>
      </c>
      <c r="R618" s="3">
        <v>126</v>
      </c>
      <c r="S618" s="3">
        <v>4</v>
      </c>
      <c r="T618" s="3">
        <v>4</v>
      </c>
      <c r="U618" s="3">
        <v>71</v>
      </c>
      <c r="V618" s="3">
        <v>147</v>
      </c>
      <c r="W618" s="3">
        <v>0.30599999999999999</v>
      </c>
      <c r="X618" s="3">
        <f>_xlfn.RANK.EQ(W618,$W$2:$W$1031)</f>
        <v>495</v>
      </c>
      <c r="Y618" s="3">
        <v>0.38800000000000001</v>
      </c>
      <c r="Z618" s="3">
        <f>_xlfn.RANK.EQ(Y618,$Y$2:$Y$1031)</f>
        <v>516</v>
      </c>
      <c r="AA618" s="3">
        <v>0.58799999999999997</v>
      </c>
      <c r="AB618" s="3">
        <f>_xlfn.RANK.EQ(AA618,$AA$2:$AA$1031)</f>
        <v>230</v>
      </c>
      <c r="AC618" s="17">
        <v>0.97599999999999998</v>
      </c>
      <c r="AD618" s="28">
        <f>_xlfn.RANK.EQ(AC618,$AC$2:$AC$1031)</f>
        <v>274</v>
      </c>
      <c r="AE618" s="21">
        <v>158</v>
      </c>
      <c r="AF618" s="31">
        <f>_xlfn.RANK.EQ(AE618,$AE$2:$AE$1031)</f>
        <v>309</v>
      </c>
      <c r="AG618" s="3">
        <v>321</v>
      </c>
      <c r="AH618" s="3">
        <v>13</v>
      </c>
      <c r="AI618" s="3">
        <v>4</v>
      </c>
      <c r="AJ618" s="3">
        <v>0</v>
      </c>
      <c r="AK618" s="3">
        <v>3</v>
      </c>
      <c r="AL618" s="3">
        <v>7</v>
      </c>
      <c r="AM618" s="21">
        <v>5.8</v>
      </c>
      <c r="AN618" s="21">
        <f>_xlfn.RANK.EQ(AM618,$AM$2:$AM$1031)</f>
        <v>987</v>
      </c>
      <c r="AO618" s="21">
        <f>_xlfn.IFNA(VLOOKUP(C618, 'FanGraphs Plus Stats 1-2000'!$D$2:$L$1048576, MATCH("wRC+", FanGraphs_Plus_Stats_1_1500[[#Headers],[ID]:[BABIP+]], 0), FALSE), 0)</f>
        <v>154</v>
      </c>
      <c r="AP618" s="21">
        <f>_xlfn.RANK.EQ(AO618,$AO$2:$AO$1031)</f>
        <v>340</v>
      </c>
      <c r="AQ618" s="23">
        <f>(AM618/H618)*162</f>
        <v>6.3060402684563757</v>
      </c>
      <c r="AR618" s="21">
        <f>_xlfn.RANK.EQ(AQ618,$AQ$2:$AQ$1031)</f>
        <v>934</v>
      </c>
      <c r="AS618" s="3">
        <v>4</v>
      </c>
      <c r="AT618" s="3">
        <f>_xlfn.RANK.EQ(AS618,$AS$2:$AS$1031)</f>
        <v>814</v>
      </c>
      <c r="AU618" s="3">
        <v>6.7</v>
      </c>
      <c r="AV618" s="3">
        <f>_xlfn.RANK.EQ(AU618,$AU$2:$AU$1031)</f>
        <v>327</v>
      </c>
      <c r="AW618" s="14">
        <v>-0.6</v>
      </c>
      <c r="AX618" s="3">
        <f>_xlfn.RANK.EQ(AW618,$AW$2:$AW$1031)</f>
        <v>904</v>
      </c>
      <c r="AY618" s="3">
        <v>50</v>
      </c>
      <c r="AZ618" s="3">
        <v>-2</v>
      </c>
      <c r="BA618" s="3">
        <v>-1</v>
      </c>
      <c r="BB618" s="3">
        <v>-3</v>
      </c>
      <c r="BC618" s="3">
        <v>-8</v>
      </c>
      <c r="BD618" s="3" t="s">
        <v>302</v>
      </c>
      <c r="BE618" s="13">
        <f>GEOMEAN(AN618,AF618,AP618,AR618)</f>
        <v>557.86017193152304</v>
      </c>
    </row>
    <row r="619" spans="1:57" x14ac:dyDescent="0.45">
      <c r="A619" s="1">
        <f>_xlfn.RANK.EQ(AM619, $AM$2:$AM$1031)</f>
        <v>923</v>
      </c>
      <c r="B619" s="3" t="s">
        <v>282</v>
      </c>
      <c r="C619" s="3" t="str">
        <f>_xlfn.CONCAT(B619, " - ", D619)</f>
        <v>Al Kaline - 1959</v>
      </c>
      <c r="D619" s="3">
        <v>1959</v>
      </c>
      <c r="E619" s="3">
        <v>24</v>
      </c>
      <c r="F619" s="3" t="s">
        <v>70</v>
      </c>
      <c r="G619" s="3" t="s">
        <v>43</v>
      </c>
      <c r="H619" s="3">
        <v>136</v>
      </c>
      <c r="I619" s="3">
        <v>595</v>
      </c>
      <c r="J619" s="3">
        <v>511</v>
      </c>
      <c r="K619" s="3">
        <v>85</v>
      </c>
      <c r="L619" s="3">
        <v>167</v>
      </c>
      <c r="M619" s="3">
        <v>119</v>
      </c>
      <c r="N619" s="3">
        <v>19</v>
      </c>
      <c r="O619" s="3">
        <v>2</v>
      </c>
      <c r="P619" s="3">
        <v>27</v>
      </c>
      <c r="Q619" s="3">
        <f>_xlfn.RANK.EQ(P619,$P$2:$P$1031)</f>
        <v>543</v>
      </c>
      <c r="R619" s="3">
        <v>94</v>
      </c>
      <c r="S619" s="3">
        <v>10</v>
      </c>
      <c r="T619" s="3">
        <v>4</v>
      </c>
      <c r="U619" s="3">
        <v>72</v>
      </c>
      <c r="V619" s="3">
        <v>42</v>
      </c>
      <c r="W619" s="3">
        <v>0.32700000000000001</v>
      </c>
      <c r="X619" s="3">
        <f>_xlfn.RANK.EQ(W619,$W$2:$W$1031)</f>
        <v>205</v>
      </c>
      <c r="Y619" s="3">
        <v>0.41</v>
      </c>
      <c r="Z619" s="3">
        <f>_xlfn.RANK.EQ(Y619,$Y$2:$Y$1031)</f>
        <v>267</v>
      </c>
      <c r="AA619" s="3">
        <v>0.53</v>
      </c>
      <c r="AB619" s="3">
        <f>_xlfn.RANK.EQ(AA619,$AA$2:$AA$1031)</f>
        <v>532</v>
      </c>
      <c r="AC619" s="17">
        <v>0.94</v>
      </c>
      <c r="AD619" s="28">
        <f>_xlfn.RANK.EQ(AC619,$AC$2:$AC$1031)</f>
        <v>402</v>
      </c>
      <c r="AE619" s="21">
        <v>151</v>
      </c>
      <c r="AF619" s="31">
        <f>_xlfn.RANK.EQ(AE619,$AE$2:$AE$1031)</f>
        <v>418</v>
      </c>
      <c r="AG619" s="3">
        <v>271</v>
      </c>
      <c r="AH619" s="3">
        <v>11</v>
      </c>
      <c r="AI619" s="3">
        <v>4</v>
      </c>
      <c r="AJ619" s="3">
        <v>2</v>
      </c>
      <c r="AK619" s="3">
        <v>6</v>
      </c>
      <c r="AL619" s="3">
        <v>12</v>
      </c>
      <c r="AM619" s="21">
        <v>5.9</v>
      </c>
      <c r="AN619" s="21">
        <f>_xlfn.RANK.EQ(AM619,$AM$2:$AM$1031)</f>
        <v>923</v>
      </c>
      <c r="AO619" s="21">
        <f>_xlfn.IFNA(VLOOKUP(C619, 'FanGraphs Plus Stats 1-2000'!$D$2:$L$1048576, MATCH("wRC+", FanGraphs_Plus_Stats_1_1500[[#Headers],[ID]:[BABIP+]], 0), FALSE), 0)</f>
        <v>151</v>
      </c>
      <c r="AP619" s="21">
        <f>_xlfn.RANK.EQ(AO619,$AO$2:$AO$1031)</f>
        <v>393</v>
      </c>
      <c r="AQ619" s="23">
        <f>(AM619/H619)*162</f>
        <v>7.0279411764705895</v>
      </c>
      <c r="AR619" s="21">
        <f>_xlfn.RANK.EQ(AQ619,$AQ$2:$AQ$1031)</f>
        <v>641</v>
      </c>
      <c r="AS619" s="3">
        <v>4.0999999999999996</v>
      </c>
      <c r="AT619" s="3">
        <f>_xlfn.RANK.EQ(AS619,$AS$2:$AS$1031)</f>
        <v>761</v>
      </c>
      <c r="AU619" s="3">
        <v>5.4</v>
      </c>
      <c r="AV619" s="3">
        <f>_xlfn.RANK.EQ(AU619,$AU$2:$AU$1031)</f>
        <v>732</v>
      </c>
      <c r="AW619" s="14">
        <v>0.4</v>
      </c>
      <c r="AX619" s="3">
        <f>_xlfn.RANK.EQ(AW619,$AW$2:$AW$1031)</f>
        <v>621</v>
      </c>
      <c r="AY619" s="3">
        <v>33</v>
      </c>
      <c r="AZ619" s="3">
        <v>-1</v>
      </c>
      <c r="BA619" s="3">
        <v>4</v>
      </c>
      <c r="BB619" s="3">
        <v>3</v>
      </c>
      <c r="BC619" s="3">
        <v>7</v>
      </c>
      <c r="BD619" s="3" t="s">
        <v>834</v>
      </c>
      <c r="BE619" s="13">
        <f>GEOMEAN(AN619,AF619,AP619,AR619)</f>
        <v>558.35079735931299</v>
      </c>
    </row>
    <row r="620" spans="1:57" x14ac:dyDescent="0.45">
      <c r="A620" s="1">
        <f>_xlfn.RANK.EQ(AM620, $AM$2:$AM$1031)</f>
        <v>463</v>
      </c>
      <c r="B620" s="3" t="s">
        <v>257</v>
      </c>
      <c r="C620" s="3" t="str">
        <f>_xlfn.CONCAT(B620, " - ", D620)</f>
        <v>Gary Carter - 1985</v>
      </c>
      <c r="D620" s="3">
        <v>1985</v>
      </c>
      <c r="E620" s="3">
        <v>31</v>
      </c>
      <c r="F620" s="3" t="s">
        <v>294</v>
      </c>
      <c r="G620" s="3" t="s">
        <v>52</v>
      </c>
      <c r="H620" s="3">
        <v>149</v>
      </c>
      <c r="I620" s="3">
        <v>633</v>
      </c>
      <c r="J620" s="3">
        <v>555</v>
      </c>
      <c r="K620" s="3">
        <v>83</v>
      </c>
      <c r="L620" s="3">
        <v>156</v>
      </c>
      <c r="M620" s="3">
        <v>106</v>
      </c>
      <c r="N620" s="3">
        <v>17</v>
      </c>
      <c r="O620" s="3">
        <v>1</v>
      </c>
      <c r="P620" s="3">
        <v>32</v>
      </c>
      <c r="Q620" s="3">
        <f>_xlfn.RANK.EQ(P620,$P$2:$P$1031)</f>
        <v>376</v>
      </c>
      <c r="R620" s="3">
        <v>100</v>
      </c>
      <c r="S620" s="3">
        <v>1</v>
      </c>
      <c r="T620" s="3">
        <v>1</v>
      </c>
      <c r="U620" s="3">
        <v>69</v>
      </c>
      <c r="V620" s="3">
        <v>46</v>
      </c>
      <c r="W620" s="3">
        <v>0.28100000000000003</v>
      </c>
      <c r="X620" s="3">
        <f>_xlfn.RANK.EQ(W620,$W$2:$W$1031)</f>
        <v>854</v>
      </c>
      <c r="Y620" s="3">
        <v>0.36499999999999999</v>
      </c>
      <c r="Z620" s="3">
        <f>_xlfn.RANK.EQ(Y620,$Y$2:$Y$1031)</f>
        <v>777</v>
      </c>
      <c r="AA620" s="3">
        <v>0.48799999999999999</v>
      </c>
      <c r="AB620" s="3">
        <f>_xlfn.RANK.EQ(AA620,$AA$2:$AA$1031)</f>
        <v>745</v>
      </c>
      <c r="AC620" s="17">
        <v>0.85299999999999998</v>
      </c>
      <c r="AD620" s="28">
        <f>_xlfn.RANK.EQ(AC620,$AC$2:$AC$1031)</f>
        <v>776</v>
      </c>
      <c r="AE620" s="21">
        <v>138</v>
      </c>
      <c r="AF620" s="31">
        <f>_xlfn.RANK.EQ(AE620,$AE$2:$AE$1031)</f>
        <v>675</v>
      </c>
      <c r="AG620" s="3">
        <v>271</v>
      </c>
      <c r="AH620" s="3">
        <v>18</v>
      </c>
      <c r="AI620" s="3">
        <v>6</v>
      </c>
      <c r="AJ620" s="3">
        <v>0</v>
      </c>
      <c r="AK620" s="3">
        <v>3</v>
      </c>
      <c r="AL620" s="3">
        <v>16</v>
      </c>
      <c r="AM620" s="21">
        <v>6.9</v>
      </c>
      <c r="AN620" s="21">
        <f>_xlfn.RANK.EQ(AM620,$AM$2:$AM$1031)</f>
        <v>463</v>
      </c>
      <c r="AO620" s="21">
        <f>_xlfn.IFNA(VLOOKUP(C620, 'FanGraphs Plus Stats 1-2000'!$D$2:$L$1048576, MATCH("wRC+", FanGraphs_Plus_Stats_1_1500[[#Headers],[ID]:[BABIP+]], 0), FALSE), 0)</f>
        <v>0</v>
      </c>
      <c r="AP620" s="21">
        <f>_xlfn.RANK.EQ(AO620,$AO$2:$AO$1031)</f>
        <v>654</v>
      </c>
      <c r="AQ620" s="23">
        <f>(AM620/H620)*162</f>
        <v>7.5020134228187922</v>
      </c>
      <c r="AR620" s="21">
        <f>_xlfn.RANK.EQ(AQ620,$AQ$2:$AQ$1031)</f>
        <v>478</v>
      </c>
      <c r="AS620" s="3">
        <v>4.7</v>
      </c>
      <c r="AT620" s="3">
        <f>_xlfn.RANK.EQ(AS620,$AS$2:$AS$1031)</f>
        <v>494</v>
      </c>
      <c r="AU620" s="3">
        <v>5.9</v>
      </c>
      <c r="AV620" s="3">
        <f>_xlfn.RANK.EQ(AU620,$AU$2:$AU$1031)</f>
        <v>577</v>
      </c>
      <c r="AW620" s="14">
        <v>1.9</v>
      </c>
      <c r="AX620" s="3">
        <f>_xlfn.RANK.EQ(AW620,$AW$2:$AW$1031)</f>
        <v>230</v>
      </c>
      <c r="AY620" s="3">
        <v>27</v>
      </c>
      <c r="AZ620" s="3">
        <v>-1</v>
      </c>
      <c r="BA620" s="3">
        <v>0</v>
      </c>
      <c r="BB620" s="3">
        <v>-1</v>
      </c>
      <c r="BC620" s="3">
        <v>8</v>
      </c>
      <c r="BD620" s="3" t="s">
        <v>622</v>
      </c>
      <c r="BE620" s="13">
        <f>GEOMEAN(AN620,AF620,AP620,AR620)</f>
        <v>559.07825657332046</v>
      </c>
    </row>
    <row r="621" spans="1:57" x14ac:dyDescent="0.45">
      <c r="A621" s="1">
        <f>_xlfn.RANK.EQ(AM621, $AM$2:$AM$1031)</f>
        <v>533</v>
      </c>
      <c r="B621" s="3" t="s">
        <v>694</v>
      </c>
      <c r="C621" s="3" t="str">
        <f>_xlfn.CONCAT(B621, " - ", D621)</f>
        <v>Rich Aurilia - 2001</v>
      </c>
      <c r="D621" s="3">
        <v>2001</v>
      </c>
      <c r="E621" s="3">
        <v>29</v>
      </c>
      <c r="F621" s="3" t="s">
        <v>58</v>
      </c>
      <c r="G621" s="3" t="s">
        <v>52</v>
      </c>
      <c r="H621" s="3">
        <v>156</v>
      </c>
      <c r="I621" s="3">
        <v>689</v>
      </c>
      <c r="J621" s="3">
        <v>636</v>
      </c>
      <c r="K621" s="3">
        <v>114</v>
      </c>
      <c r="L621" s="3">
        <v>206</v>
      </c>
      <c r="M621" s="3">
        <v>127</v>
      </c>
      <c r="N621" s="3">
        <v>37</v>
      </c>
      <c r="O621" s="3">
        <v>5</v>
      </c>
      <c r="P621" s="3">
        <v>37</v>
      </c>
      <c r="Q621" s="3">
        <f>_xlfn.RANK.EQ(P621,$P$2:$P$1031)</f>
        <v>237</v>
      </c>
      <c r="R621" s="3">
        <v>97</v>
      </c>
      <c r="S621" s="3">
        <v>1</v>
      </c>
      <c r="T621" s="3">
        <v>3</v>
      </c>
      <c r="U621" s="3">
        <v>47</v>
      </c>
      <c r="V621" s="3">
        <v>83</v>
      </c>
      <c r="W621" s="3">
        <v>0.32400000000000001</v>
      </c>
      <c r="X621" s="3">
        <f>_xlfn.RANK.EQ(W621,$W$2:$W$1031)</f>
        <v>246</v>
      </c>
      <c r="Y621" s="3">
        <v>0.36899999999999999</v>
      </c>
      <c r="Z621" s="3">
        <f>_xlfn.RANK.EQ(Y621,$Y$2:$Y$1031)</f>
        <v>732</v>
      </c>
      <c r="AA621" s="3">
        <v>0.57199999999999995</v>
      </c>
      <c r="AB621" s="3">
        <f>_xlfn.RANK.EQ(AA621,$AA$2:$AA$1031)</f>
        <v>286</v>
      </c>
      <c r="AC621" s="17">
        <v>0.94099999999999995</v>
      </c>
      <c r="AD621" s="28">
        <f>_xlfn.RANK.EQ(AC621,$AC$2:$AC$1031)</f>
        <v>397</v>
      </c>
      <c r="AE621" s="21">
        <v>146</v>
      </c>
      <c r="AF621" s="31">
        <f>_xlfn.RANK.EQ(AE621,$AE$2:$AE$1031)</f>
        <v>515</v>
      </c>
      <c r="AG621" s="3">
        <v>364</v>
      </c>
      <c r="AH621" s="3">
        <v>14</v>
      </c>
      <c r="AI621" s="3">
        <v>0</v>
      </c>
      <c r="AJ621" s="3">
        <v>3</v>
      </c>
      <c r="AK621" s="3">
        <v>3</v>
      </c>
      <c r="AL621" s="3">
        <v>2</v>
      </c>
      <c r="AM621" s="21">
        <v>6.7</v>
      </c>
      <c r="AN621" s="21">
        <f>_xlfn.RANK.EQ(AM621,$AM$2:$AM$1031)</f>
        <v>533</v>
      </c>
      <c r="AO621" s="21">
        <f>_xlfn.IFNA(VLOOKUP(C621, 'FanGraphs Plus Stats 1-2000'!$D$2:$L$1048576, MATCH("wRC+", FanGraphs_Plus_Stats_1_1500[[#Headers],[ID]:[BABIP+]], 0), FALSE), 0)</f>
        <v>144</v>
      </c>
      <c r="AP621" s="21">
        <f>_xlfn.RANK.EQ(AO621,$AO$2:$AO$1031)</f>
        <v>531</v>
      </c>
      <c r="AQ621" s="23">
        <f>(AM621/H621)*162</f>
        <v>6.9576923076923078</v>
      </c>
      <c r="AR621" s="21">
        <f>_xlfn.RANK.EQ(AQ621,$AQ$2:$AQ$1031)</f>
        <v>672</v>
      </c>
      <c r="AS621" s="3">
        <v>4.7</v>
      </c>
      <c r="AT621" s="3">
        <f>_xlfn.RANK.EQ(AS621,$AS$2:$AS$1031)</f>
        <v>494</v>
      </c>
      <c r="AU621" s="3">
        <v>6.4</v>
      </c>
      <c r="AV621" s="3">
        <f>_xlfn.RANK.EQ(AU621,$AU$2:$AU$1031)</f>
        <v>405</v>
      </c>
      <c r="AW621" s="14">
        <v>1.2</v>
      </c>
      <c r="AX621" s="3">
        <f>_xlfn.RANK.EQ(AW621,$AW$2:$AW$1031)</f>
        <v>406</v>
      </c>
      <c r="AY621" s="3">
        <v>40</v>
      </c>
      <c r="AZ621" s="3">
        <v>0</v>
      </c>
      <c r="BA621" s="3">
        <v>-2</v>
      </c>
      <c r="BB621" s="3">
        <v>-3</v>
      </c>
      <c r="BC621" s="3">
        <v>5</v>
      </c>
      <c r="BD621" s="3" t="s">
        <v>116</v>
      </c>
      <c r="BE621" s="13">
        <f>GEOMEAN(AN621,AF621,AP621,AR621)</f>
        <v>559.43490254751293</v>
      </c>
    </row>
    <row r="622" spans="1:57" x14ac:dyDescent="0.45">
      <c r="A622" s="1">
        <f>_xlfn.RANK.EQ(AM622, $AM$2:$AM$1031)</f>
        <v>399</v>
      </c>
      <c r="B622" s="3" t="s">
        <v>398</v>
      </c>
      <c r="C622" s="3" t="str">
        <f>_xlfn.CONCAT(B622, " - ", D622)</f>
        <v>Kirby Puckett - 1992</v>
      </c>
      <c r="D622" s="3">
        <v>1992</v>
      </c>
      <c r="E622" s="3">
        <v>32</v>
      </c>
      <c r="F622" s="3" t="s">
        <v>152</v>
      </c>
      <c r="G622" s="3" t="s">
        <v>43</v>
      </c>
      <c r="H622" s="3">
        <v>160</v>
      </c>
      <c r="I622" s="3">
        <v>696</v>
      </c>
      <c r="J622" s="3">
        <v>639</v>
      </c>
      <c r="K622" s="3">
        <v>104</v>
      </c>
      <c r="L622" s="3">
        <v>210</v>
      </c>
      <c r="M622" s="3">
        <v>149</v>
      </c>
      <c r="N622" s="3">
        <v>38</v>
      </c>
      <c r="O622" s="3">
        <v>4</v>
      </c>
      <c r="P622" s="3">
        <v>19</v>
      </c>
      <c r="Q622" s="3">
        <f>_xlfn.RANK.EQ(P622,$P$2:$P$1031)</f>
        <v>782</v>
      </c>
      <c r="R622" s="3">
        <v>110</v>
      </c>
      <c r="S622" s="3">
        <v>17</v>
      </c>
      <c r="T622" s="3">
        <v>7</v>
      </c>
      <c r="U622" s="3">
        <v>44</v>
      </c>
      <c r="V622" s="3">
        <v>97</v>
      </c>
      <c r="W622" s="3">
        <v>0.32900000000000001</v>
      </c>
      <c r="X622" s="3">
        <f>_xlfn.RANK.EQ(W622,$W$2:$W$1031)</f>
        <v>182</v>
      </c>
      <c r="Y622" s="3">
        <v>0.374</v>
      </c>
      <c r="Z622" s="3">
        <f>_xlfn.RANK.EQ(Y622,$Y$2:$Y$1031)</f>
        <v>678</v>
      </c>
      <c r="AA622" s="3">
        <v>0.49</v>
      </c>
      <c r="AB622" s="3">
        <f>_xlfn.RANK.EQ(AA622,$AA$2:$AA$1031)</f>
        <v>737</v>
      </c>
      <c r="AC622" s="17">
        <v>0.86399999999999999</v>
      </c>
      <c r="AD622" s="28">
        <f>_xlfn.RANK.EQ(AC622,$AC$2:$AC$1031)</f>
        <v>736</v>
      </c>
      <c r="AE622" s="21">
        <v>139</v>
      </c>
      <c r="AF622" s="31">
        <f>_xlfn.RANK.EQ(AE622,$AE$2:$AE$1031)</f>
        <v>654</v>
      </c>
      <c r="AG622" s="3">
        <v>313</v>
      </c>
      <c r="AH622" s="3">
        <v>17</v>
      </c>
      <c r="AI622" s="3">
        <v>6</v>
      </c>
      <c r="AJ622" s="3">
        <v>1</v>
      </c>
      <c r="AK622" s="3">
        <v>6</v>
      </c>
      <c r="AL622" s="3">
        <v>13</v>
      </c>
      <c r="AM622" s="21">
        <v>7.1</v>
      </c>
      <c r="AN622" s="21">
        <f>_xlfn.RANK.EQ(AM622,$AM$2:$AM$1031)</f>
        <v>399</v>
      </c>
      <c r="AO622" s="21">
        <f>_xlfn.IFNA(VLOOKUP(C622, 'FanGraphs Plus Stats 1-2000'!$D$2:$L$1048576, MATCH("wRC+", FanGraphs_Plus_Stats_1_1500[[#Headers],[ID]:[BABIP+]], 0), FALSE), 0)</f>
        <v>0</v>
      </c>
      <c r="AP622" s="21">
        <f>_xlfn.RANK.EQ(AO622,$AO$2:$AO$1031)</f>
        <v>654</v>
      </c>
      <c r="AQ622" s="23">
        <f>(AM622/H622)*162</f>
        <v>7.1887499999999998</v>
      </c>
      <c r="AR622" s="21">
        <f>_xlfn.RANK.EQ(AQ622,$AQ$2:$AQ$1031)</f>
        <v>576</v>
      </c>
      <c r="AS622" s="3">
        <v>4.7</v>
      </c>
      <c r="AT622" s="3">
        <f>_xlfn.RANK.EQ(AS622,$AS$2:$AS$1031)</f>
        <v>494</v>
      </c>
      <c r="AU622" s="3">
        <v>6.9</v>
      </c>
      <c r="AV622" s="3">
        <f>_xlfn.RANK.EQ(AU622,$AU$2:$AU$1031)</f>
        <v>286</v>
      </c>
      <c r="AW622" s="14">
        <v>0.6</v>
      </c>
      <c r="AX622" s="3">
        <f>_xlfn.RANK.EQ(AW622,$AW$2:$AW$1031)</f>
        <v>570</v>
      </c>
      <c r="AY622" s="3">
        <v>33</v>
      </c>
      <c r="AZ622" s="3">
        <v>3</v>
      </c>
      <c r="BA622" s="3">
        <v>3</v>
      </c>
      <c r="BB622" s="3">
        <v>5</v>
      </c>
      <c r="BC622" s="3">
        <v>3</v>
      </c>
      <c r="BD622" s="3" t="s">
        <v>561</v>
      </c>
      <c r="BE622" s="13">
        <f>GEOMEAN(AN622,AF622,AP622,AR622)</f>
        <v>559.93513413873006</v>
      </c>
    </row>
    <row r="623" spans="1:57" x14ac:dyDescent="0.45">
      <c r="A623" s="1">
        <f>_xlfn.RANK.EQ(AM623, $AM$2:$AM$1031)</f>
        <v>341</v>
      </c>
      <c r="B623" s="3" t="s">
        <v>207</v>
      </c>
      <c r="C623" s="3" t="str">
        <f>_xlfn.CONCAT(B623, " - ", D623)</f>
        <v>Chase Utley - 2006</v>
      </c>
      <c r="D623" s="3">
        <v>2006</v>
      </c>
      <c r="E623" s="3">
        <v>27</v>
      </c>
      <c r="F623" s="3" t="s">
        <v>139</v>
      </c>
      <c r="G623" s="3" t="s">
        <v>52</v>
      </c>
      <c r="H623" s="3">
        <v>160</v>
      </c>
      <c r="I623" s="3">
        <v>739</v>
      </c>
      <c r="J623" s="3">
        <v>658</v>
      </c>
      <c r="K623" s="3">
        <v>131</v>
      </c>
      <c r="L623" s="3">
        <v>203</v>
      </c>
      <c r="M623" s="3">
        <v>127</v>
      </c>
      <c r="N623" s="3">
        <v>40</v>
      </c>
      <c r="O623" s="3">
        <v>4</v>
      </c>
      <c r="P623" s="3">
        <v>32</v>
      </c>
      <c r="Q623" s="3">
        <f>_xlfn.RANK.EQ(P623,$P$2:$P$1031)</f>
        <v>376</v>
      </c>
      <c r="R623" s="3">
        <v>102</v>
      </c>
      <c r="S623" s="3">
        <v>15</v>
      </c>
      <c r="T623" s="3">
        <v>4</v>
      </c>
      <c r="U623" s="3">
        <v>63</v>
      </c>
      <c r="V623" s="3">
        <v>132</v>
      </c>
      <c r="W623" s="3">
        <v>0.309</v>
      </c>
      <c r="X623" s="3">
        <f>_xlfn.RANK.EQ(W623,$W$2:$W$1031)</f>
        <v>445</v>
      </c>
      <c r="Y623" s="3">
        <v>0.379</v>
      </c>
      <c r="Z623" s="3">
        <f>_xlfn.RANK.EQ(Y623,$Y$2:$Y$1031)</f>
        <v>612</v>
      </c>
      <c r="AA623" s="3">
        <v>0.52700000000000002</v>
      </c>
      <c r="AB623" s="3">
        <f>_xlfn.RANK.EQ(AA623,$AA$2:$AA$1031)</f>
        <v>544</v>
      </c>
      <c r="AC623" s="17">
        <v>0.90600000000000003</v>
      </c>
      <c r="AD623" s="28">
        <f>_xlfn.RANK.EQ(AC623,$AC$2:$AC$1031)</f>
        <v>559</v>
      </c>
      <c r="AE623" s="21">
        <v>125</v>
      </c>
      <c r="AF623" s="31">
        <f>_xlfn.RANK.EQ(AE623,$AE$2:$AE$1031)</f>
        <v>873</v>
      </c>
      <c r="AG623" s="3">
        <v>347</v>
      </c>
      <c r="AH623" s="3">
        <v>9</v>
      </c>
      <c r="AI623" s="3">
        <v>14</v>
      </c>
      <c r="AJ623" s="3">
        <v>0</v>
      </c>
      <c r="AK623" s="3">
        <v>4</v>
      </c>
      <c r="AL623" s="3">
        <v>1</v>
      </c>
      <c r="AM623" s="21">
        <v>7.3</v>
      </c>
      <c r="AN623" s="21">
        <f>_xlfn.RANK.EQ(AM623,$AM$2:$AM$1031)</f>
        <v>341</v>
      </c>
      <c r="AO623" s="21">
        <f>_xlfn.IFNA(VLOOKUP(C623, 'FanGraphs Plus Stats 1-2000'!$D$2:$L$1048576, MATCH("wRC+", FanGraphs_Plus_Stats_1_1500[[#Headers],[ID]:[BABIP+]], 0), FALSE), 0)</f>
        <v>0</v>
      </c>
      <c r="AP623" s="21">
        <f>_xlfn.RANK.EQ(AO623,$AO$2:$AO$1031)</f>
        <v>654</v>
      </c>
      <c r="AQ623" s="23">
        <f>(AM623/H623)*162</f>
        <v>7.3912499999999994</v>
      </c>
      <c r="AR623" s="21">
        <f>_xlfn.RANK.EQ(AQ623,$AQ$2:$AQ$1031)</f>
        <v>507</v>
      </c>
      <c r="AS623" s="3">
        <v>5.2</v>
      </c>
      <c r="AT623" s="3">
        <f>_xlfn.RANK.EQ(AS623,$AS$2:$AS$1031)</f>
        <v>323</v>
      </c>
      <c r="AU623" s="3">
        <v>5.5</v>
      </c>
      <c r="AV623" s="3">
        <f>_xlfn.RANK.EQ(AU623,$AU$2:$AU$1031)</f>
        <v>710</v>
      </c>
      <c r="AW623" s="14">
        <v>2.1</v>
      </c>
      <c r="AX623" s="3">
        <f>_xlfn.RANK.EQ(AW623,$AW$2:$AW$1031)</f>
        <v>167</v>
      </c>
      <c r="AY623" s="3">
        <v>26</v>
      </c>
      <c r="AZ623" s="3">
        <v>2</v>
      </c>
      <c r="BA623" s="3">
        <v>5</v>
      </c>
      <c r="BB623" s="3">
        <v>7</v>
      </c>
      <c r="BC623" s="3">
        <v>18</v>
      </c>
      <c r="BD623" s="3" t="s">
        <v>502</v>
      </c>
      <c r="BE623" s="13">
        <f>GEOMEAN(AN623,AF623,AP623,AR623)</f>
        <v>560.5167337142226</v>
      </c>
    </row>
    <row r="624" spans="1:57" x14ac:dyDescent="0.45">
      <c r="A624" s="1">
        <f>_xlfn.RANK.EQ(AM624, $AM$2:$AM$1031)</f>
        <v>399</v>
      </c>
      <c r="B624" s="3" t="s">
        <v>575</v>
      </c>
      <c r="C624" s="3" t="str">
        <f>_xlfn.CONCAT(B624, " - ", D624)</f>
        <v>Paul Blair - 1969</v>
      </c>
      <c r="D624" s="3">
        <v>1969</v>
      </c>
      <c r="E624" s="3">
        <v>25</v>
      </c>
      <c r="F624" s="3" t="s">
        <v>61</v>
      </c>
      <c r="G624" s="3" t="s">
        <v>43</v>
      </c>
      <c r="H624" s="3">
        <v>150</v>
      </c>
      <c r="I624" s="3">
        <v>685</v>
      </c>
      <c r="J624" s="3">
        <v>625</v>
      </c>
      <c r="K624" s="3">
        <v>102</v>
      </c>
      <c r="L624" s="3">
        <v>178</v>
      </c>
      <c r="M624" s="3">
        <v>115</v>
      </c>
      <c r="N624" s="3">
        <v>32</v>
      </c>
      <c r="O624" s="3">
        <v>5</v>
      </c>
      <c r="P624" s="3">
        <v>26</v>
      </c>
      <c r="Q624" s="3">
        <f>_xlfn.RANK.EQ(P624,$P$2:$P$1031)</f>
        <v>575</v>
      </c>
      <c r="R624" s="3">
        <v>76</v>
      </c>
      <c r="S624" s="3">
        <v>20</v>
      </c>
      <c r="T624" s="3">
        <v>6</v>
      </c>
      <c r="U624" s="3">
        <v>40</v>
      </c>
      <c r="V624" s="3">
        <v>72</v>
      </c>
      <c r="W624" s="3">
        <v>0.28499999999999998</v>
      </c>
      <c r="X624" s="3">
        <f>_xlfn.RANK.EQ(W624,$W$2:$W$1031)</f>
        <v>797</v>
      </c>
      <c r="Y624" s="3">
        <v>0.32700000000000001</v>
      </c>
      <c r="Z624" s="3">
        <f>_xlfn.RANK.EQ(Y624,$Y$2:$Y$1031)</f>
        <v>1000</v>
      </c>
      <c r="AA624" s="3">
        <v>0.47699999999999998</v>
      </c>
      <c r="AB624" s="3">
        <f>_xlfn.RANK.EQ(AA624,$AA$2:$AA$1031)</f>
        <v>796</v>
      </c>
      <c r="AC624" s="17">
        <v>0.80400000000000005</v>
      </c>
      <c r="AD624" s="28">
        <f>_xlfn.RANK.EQ(AC624,$AC$2:$AC$1031)</f>
        <v>924</v>
      </c>
      <c r="AE624" s="21">
        <v>122</v>
      </c>
      <c r="AF624" s="31">
        <f>_xlfn.RANK.EQ(AE624,$AE$2:$AE$1031)</f>
        <v>908</v>
      </c>
      <c r="AG624" s="3">
        <v>298</v>
      </c>
      <c r="AH624" s="3">
        <v>11</v>
      </c>
      <c r="AI624" s="3">
        <v>2</v>
      </c>
      <c r="AJ624" s="3">
        <v>13</v>
      </c>
      <c r="AK624" s="3">
        <v>5</v>
      </c>
      <c r="AL624" s="3">
        <v>0</v>
      </c>
      <c r="AM624" s="21">
        <v>7.1</v>
      </c>
      <c r="AN624" s="21">
        <f>_xlfn.RANK.EQ(AM624,$AM$2:$AM$1031)</f>
        <v>399</v>
      </c>
      <c r="AO624" s="21">
        <f>_xlfn.IFNA(VLOOKUP(C624, 'FanGraphs Plus Stats 1-2000'!$D$2:$L$1048576, MATCH("wRC+", FanGraphs_Plus_Stats_1_1500[[#Headers],[ID]:[BABIP+]], 0), FALSE), 0)</f>
        <v>0</v>
      </c>
      <c r="AP624" s="21">
        <f>_xlfn.RANK.EQ(AO624,$AO$2:$AO$1031)</f>
        <v>654</v>
      </c>
      <c r="AQ624" s="23">
        <f>(AM624/H624)*162</f>
        <v>7.6679999999999993</v>
      </c>
      <c r="AR624" s="21">
        <f>_xlfn.RANK.EQ(AQ624,$AQ$2:$AQ$1031)</f>
        <v>417</v>
      </c>
      <c r="AS624" s="3">
        <v>4.9000000000000004</v>
      </c>
      <c r="AT624" s="3">
        <f>_xlfn.RANK.EQ(AS624,$AS$2:$AS$1031)</f>
        <v>420</v>
      </c>
      <c r="AU624" s="3">
        <v>4.3</v>
      </c>
      <c r="AV624" s="3">
        <f>_xlfn.RANK.EQ(AU624,$AU$2:$AU$1031)</f>
        <v>953</v>
      </c>
      <c r="AW624" s="14">
        <v>2.7</v>
      </c>
      <c r="AX624" s="3">
        <f>_xlfn.RANK.EQ(AW624,$AW$2:$AW$1031)</f>
        <v>65</v>
      </c>
      <c r="AY624" s="3">
        <v>16</v>
      </c>
      <c r="AZ624" s="3">
        <v>0</v>
      </c>
      <c r="BA624" s="3">
        <v>5</v>
      </c>
      <c r="BB624" s="3">
        <v>4</v>
      </c>
      <c r="BC624" s="3">
        <v>26</v>
      </c>
      <c r="BD624" s="3" t="s">
        <v>68</v>
      </c>
      <c r="BE624" s="13">
        <f>GEOMEAN(AN624,AF624,AP624,AR624)</f>
        <v>560.6516916405277</v>
      </c>
    </row>
    <row r="625" spans="1:57" x14ac:dyDescent="0.45">
      <c r="A625" s="1">
        <f>_xlfn.RANK.EQ(AM625, $AM$2:$AM$1031)</f>
        <v>341</v>
      </c>
      <c r="B625" s="3" t="s">
        <v>504</v>
      </c>
      <c r="C625" s="3" t="str">
        <f>_xlfn.CONCAT(B625, " - ", D625)</f>
        <v>Ozzie Smith - 1989</v>
      </c>
      <c r="D625" s="3">
        <v>1989</v>
      </c>
      <c r="E625" s="3">
        <v>34</v>
      </c>
      <c r="F625" s="3" t="s">
        <v>51</v>
      </c>
      <c r="G625" s="3" t="s">
        <v>52</v>
      </c>
      <c r="H625" s="3">
        <v>155</v>
      </c>
      <c r="I625" s="3">
        <v>664</v>
      </c>
      <c r="J625" s="3">
        <v>593</v>
      </c>
      <c r="K625" s="3">
        <v>82</v>
      </c>
      <c r="L625" s="3">
        <v>162</v>
      </c>
      <c r="M625" s="3">
        <v>122</v>
      </c>
      <c r="N625" s="3">
        <v>30</v>
      </c>
      <c r="O625" s="3">
        <v>8</v>
      </c>
      <c r="P625" s="3">
        <v>2</v>
      </c>
      <c r="Q625" s="3">
        <f>_xlfn.RANK.EQ(P625,$P$2:$P$1031)</f>
        <v>1020</v>
      </c>
      <c r="R625" s="3">
        <v>50</v>
      </c>
      <c r="S625" s="3">
        <v>29</v>
      </c>
      <c r="T625" s="3">
        <v>7</v>
      </c>
      <c r="U625" s="3">
        <v>55</v>
      </c>
      <c r="V625" s="3">
        <v>37</v>
      </c>
      <c r="W625" s="3">
        <v>0.27300000000000002</v>
      </c>
      <c r="X625" s="3">
        <f>_xlfn.RANK.EQ(W625,$W$2:$W$1031)</f>
        <v>924</v>
      </c>
      <c r="Y625" s="3">
        <v>0.33500000000000002</v>
      </c>
      <c r="Z625" s="3">
        <f>_xlfn.RANK.EQ(Y625,$Y$2:$Y$1031)</f>
        <v>984</v>
      </c>
      <c r="AA625" s="3">
        <v>0.36099999999999999</v>
      </c>
      <c r="AB625" s="3">
        <f>_xlfn.RANK.EQ(AA625,$AA$2:$AA$1031)</f>
        <v>1024</v>
      </c>
      <c r="AC625" s="17">
        <v>0.69599999999999995</v>
      </c>
      <c r="AD625" s="28">
        <f>_xlfn.RANK.EQ(AC625,$AC$2:$AC$1031)</f>
        <v>1025</v>
      </c>
      <c r="AE625" s="21">
        <v>97</v>
      </c>
      <c r="AF625" s="31">
        <f>_xlfn.RANK.EQ(AE625,$AE$2:$AE$1031)</f>
        <v>1027</v>
      </c>
      <c r="AG625" s="3">
        <v>214</v>
      </c>
      <c r="AH625" s="3">
        <v>10</v>
      </c>
      <c r="AI625" s="3">
        <v>2</v>
      </c>
      <c r="AJ625" s="3">
        <v>11</v>
      </c>
      <c r="AK625" s="3">
        <v>3</v>
      </c>
      <c r="AL625" s="3">
        <v>3</v>
      </c>
      <c r="AM625" s="21">
        <v>7.3</v>
      </c>
      <c r="AN625" s="21">
        <f>_xlfn.RANK.EQ(AM625,$AM$2:$AM$1031)</f>
        <v>341</v>
      </c>
      <c r="AO625" s="21">
        <f>_xlfn.IFNA(VLOOKUP(C625, 'FanGraphs Plus Stats 1-2000'!$D$2:$L$1048576, MATCH("wRC+", FanGraphs_Plus_Stats_1_1500[[#Headers],[ID]:[BABIP+]], 0), FALSE), 0)</f>
        <v>0</v>
      </c>
      <c r="AP625" s="21">
        <f>_xlfn.RANK.EQ(AO625,$AO$2:$AO$1031)</f>
        <v>654</v>
      </c>
      <c r="AQ625" s="23">
        <f>(AM625/H625)*162</f>
        <v>7.6296774193548389</v>
      </c>
      <c r="AR625" s="21">
        <f>_xlfn.RANK.EQ(AQ625,$AQ$2:$AQ$1031)</f>
        <v>432</v>
      </c>
      <c r="AS625" s="3">
        <v>5.2</v>
      </c>
      <c r="AT625" s="3">
        <f>_xlfn.RANK.EQ(AS625,$AS$2:$AS$1031)</f>
        <v>323</v>
      </c>
      <c r="AU625" s="3">
        <v>3.6</v>
      </c>
      <c r="AV625" s="3">
        <f>_xlfn.RANK.EQ(AU625,$AU$2:$AU$1031)</f>
        <v>1007</v>
      </c>
      <c r="AW625" s="14">
        <v>4.8</v>
      </c>
      <c r="AX625" s="3">
        <f>_xlfn.RANK.EQ(AW625,$AW$2:$AW$1031)</f>
        <v>2</v>
      </c>
      <c r="AY625" s="3">
        <v>-2</v>
      </c>
      <c r="AZ625" s="3">
        <v>1</v>
      </c>
      <c r="BA625" s="3">
        <v>5</v>
      </c>
      <c r="BB625" s="3">
        <v>6</v>
      </c>
      <c r="BC625" s="3">
        <v>32</v>
      </c>
      <c r="BD625" s="3" t="s">
        <v>116</v>
      </c>
      <c r="BE625" s="13">
        <f>GEOMEAN(AN625,AF625,AP625,AR625)</f>
        <v>560.84981303345637</v>
      </c>
    </row>
    <row r="626" spans="1:57" x14ac:dyDescent="0.45">
      <c r="A626" s="1">
        <f>_xlfn.RANK.EQ(AM626, $AM$2:$AM$1031)</f>
        <v>463</v>
      </c>
      <c r="B626" s="3" t="s">
        <v>586</v>
      </c>
      <c r="C626" s="3" t="str">
        <f>_xlfn.CONCAT(B626, " - ", D626)</f>
        <v>Lorenzo Cain - 2018</v>
      </c>
      <c r="D626" s="3">
        <v>2018</v>
      </c>
      <c r="E626" s="3">
        <v>32</v>
      </c>
      <c r="F626" s="3" t="s">
        <v>90</v>
      </c>
      <c r="G626" s="3" t="s">
        <v>52</v>
      </c>
      <c r="H626" s="3">
        <v>141</v>
      </c>
      <c r="I626" s="3">
        <v>620</v>
      </c>
      <c r="J626" s="3">
        <v>539</v>
      </c>
      <c r="K626" s="3">
        <v>90</v>
      </c>
      <c r="L626" s="3">
        <v>166</v>
      </c>
      <c r="M626" s="3">
        <v>129</v>
      </c>
      <c r="N626" s="3">
        <v>25</v>
      </c>
      <c r="O626" s="3">
        <v>2</v>
      </c>
      <c r="P626" s="3">
        <v>10</v>
      </c>
      <c r="Q626" s="3">
        <f>_xlfn.RANK.EQ(P626,$P$2:$P$1031)</f>
        <v>943</v>
      </c>
      <c r="R626" s="3">
        <v>38</v>
      </c>
      <c r="S626" s="3">
        <v>30</v>
      </c>
      <c r="T626" s="3">
        <v>7</v>
      </c>
      <c r="U626" s="3">
        <v>71</v>
      </c>
      <c r="V626" s="3">
        <v>94</v>
      </c>
      <c r="W626" s="3">
        <v>0.308</v>
      </c>
      <c r="X626" s="3">
        <f>_xlfn.RANK.EQ(W626,$W$2:$W$1031)</f>
        <v>460</v>
      </c>
      <c r="Y626" s="3">
        <v>0.39500000000000002</v>
      </c>
      <c r="Z626" s="3">
        <f>_xlfn.RANK.EQ(Y626,$Y$2:$Y$1031)</f>
        <v>426</v>
      </c>
      <c r="AA626" s="3">
        <v>0.41699999999999998</v>
      </c>
      <c r="AB626" s="3">
        <f>_xlfn.RANK.EQ(AA626,$AA$2:$AA$1031)</f>
        <v>973</v>
      </c>
      <c r="AC626" s="17">
        <v>0.81299999999999994</v>
      </c>
      <c r="AD626" s="28">
        <f>_xlfn.RANK.EQ(AC626,$AC$2:$AC$1031)</f>
        <v>908</v>
      </c>
      <c r="AE626" s="21">
        <v>119</v>
      </c>
      <c r="AF626" s="31">
        <f>_xlfn.RANK.EQ(AE626,$AE$2:$AE$1031)</f>
        <v>935</v>
      </c>
      <c r="AG626" s="3">
        <v>225</v>
      </c>
      <c r="AH626" s="3">
        <v>10</v>
      </c>
      <c r="AI626" s="3">
        <v>8</v>
      </c>
      <c r="AJ626" s="3">
        <v>0</v>
      </c>
      <c r="AK626" s="3">
        <v>2</v>
      </c>
      <c r="AL626" s="3">
        <v>1</v>
      </c>
      <c r="AM626" s="21">
        <v>6.9</v>
      </c>
      <c r="AN626" s="21">
        <f>_xlfn.RANK.EQ(AM626,$AM$2:$AM$1031)</f>
        <v>463</v>
      </c>
      <c r="AO626" s="21">
        <f>_xlfn.IFNA(VLOOKUP(C626, 'FanGraphs Plus Stats 1-2000'!$D$2:$L$1048576, MATCH("wRC+", FanGraphs_Plus_Stats_1_1500[[#Headers],[ID]:[BABIP+]], 0), FALSE), 0)</f>
        <v>0</v>
      </c>
      <c r="AP626" s="21">
        <f>_xlfn.RANK.EQ(AO626,$AO$2:$AO$1031)</f>
        <v>654</v>
      </c>
      <c r="AQ626" s="23">
        <f>(AM626/H626)*162</f>
        <v>7.9276595744680849</v>
      </c>
      <c r="AR626" s="21">
        <f>_xlfn.RANK.EQ(AQ626,$AQ$2:$AQ$1031)</f>
        <v>350</v>
      </c>
      <c r="AS626" s="3">
        <v>5</v>
      </c>
      <c r="AT626" s="3">
        <f>_xlfn.RANK.EQ(AS626,$AS$2:$AS$1031)</f>
        <v>390</v>
      </c>
      <c r="AU626" s="3">
        <v>4.9000000000000004</v>
      </c>
      <c r="AV626" s="3">
        <f>_xlfn.RANK.EQ(AU626,$AU$2:$AU$1031)</f>
        <v>858</v>
      </c>
      <c r="AW626" s="14">
        <v>2.4</v>
      </c>
      <c r="AX626" s="3">
        <f>_xlfn.RANK.EQ(AW626,$AW$2:$AW$1031)</f>
        <v>102</v>
      </c>
      <c r="AY626" s="3">
        <v>20</v>
      </c>
      <c r="AZ626" s="3">
        <v>1</v>
      </c>
      <c r="BA626" s="3">
        <v>5</v>
      </c>
      <c r="BB626" s="3">
        <v>6</v>
      </c>
      <c r="BC626" s="3">
        <v>20</v>
      </c>
      <c r="BD626" s="3" t="s">
        <v>68</v>
      </c>
      <c r="BE626" s="13">
        <f>GEOMEAN(AN626,AF626,AP626,AR626)</f>
        <v>561.06037627697015</v>
      </c>
    </row>
    <row r="627" spans="1:57" x14ac:dyDescent="0.45">
      <c r="A627" s="1">
        <f>_xlfn.RANK.EQ(AM627, $AM$2:$AM$1031)</f>
        <v>533</v>
      </c>
      <c r="B627" s="3" t="s">
        <v>395</v>
      </c>
      <c r="C627" s="3" t="str">
        <f>_xlfn.CONCAT(B627, " - ", D627)</f>
        <v>Bobby Bonds - 1971</v>
      </c>
      <c r="D627" s="3">
        <v>1971</v>
      </c>
      <c r="E627" s="3">
        <v>25</v>
      </c>
      <c r="F627" s="3" t="s">
        <v>58</v>
      </c>
      <c r="G627" s="3" t="s">
        <v>52</v>
      </c>
      <c r="H627" s="3">
        <v>155</v>
      </c>
      <c r="I627" s="3">
        <v>691</v>
      </c>
      <c r="J627" s="3">
        <v>619</v>
      </c>
      <c r="K627" s="3">
        <v>110</v>
      </c>
      <c r="L627" s="3">
        <v>178</v>
      </c>
      <c r="M627" s="3">
        <v>109</v>
      </c>
      <c r="N627" s="3">
        <v>32</v>
      </c>
      <c r="O627" s="3">
        <v>4</v>
      </c>
      <c r="P627" s="3">
        <v>33</v>
      </c>
      <c r="Q627" s="3">
        <f>_xlfn.RANK.EQ(P627,$P$2:$P$1031)</f>
        <v>341</v>
      </c>
      <c r="R627" s="3">
        <v>102</v>
      </c>
      <c r="S627" s="3">
        <v>26</v>
      </c>
      <c r="T627" s="3">
        <v>8</v>
      </c>
      <c r="U627" s="3">
        <v>62</v>
      </c>
      <c r="V627" s="3">
        <v>137</v>
      </c>
      <c r="W627" s="3">
        <v>0.28799999999999998</v>
      </c>
      <c r="X627" s="3">
        <f>_xlfn.RANK.EQ(W627,$W$2:$W$1031)</f>
        <v>764</v>
      </c>
      <c r="Y627" s="3">
        <v>0.35499999999999998</v>
      </c>
      <c r="Z627" s="3">
        <f>_xlfn.RANK.EQ(Y627,$Y$2:$Y$1031)</f>
        <v>867</v>
      </c>
      <c r="AA627" s="3">
        <v>0.51200000000000001</v>
      </c>
      <c r="AB627" s="3">
        <f>_xlfn.RANK.EQ(AA627,$AA$2:$AA$1031)</f>
        <v>619</v>
      </c>
      <c r="AC627" s="17">
        <v>0.86699999999999999</v>
      </c>
      <c r="AD627" s="28">
        <f>_xlfn.RANK.EQ(AC627,$AC$2:$AC$1031)</f>
        <v>730</v>
      </c>
      <c r="AE627" s="21">
        <v>145</v>
      </c>
      <c r="AF627" s="31">
        <f>_xlfn.RANK.EQ(AE627,$AE$2:$AE$1031)</f>
        <v>537</v>
      </c>
      <c r="AG627" s="3">
        <v>317</v>
      </c>
      <c r="AH627" s="3">
        <v>10</v>
      </c>
      <c r="AI627" s="3">
        <v>5</v>
      </c>
      <c r="AJ627" s="3">
        <v>0</v>
      </c>
      <c r="AK627" s="3">
        <v>5</v>
      </c>
      <c r="AL627" s="3">
        <v>6</v>
      </c>
      <c r="AM627" s="21">
        <v>6.7</v>
      </c>
      <c r="AN627" s="21">
        <f>_xlfn.RANK.EQ(AM627,$AM$2:$AM$1031)</f>
        <v>533</v>
      </c>
      <c r="AO627" s="21">
        <f>_xlfn.IFNA(VLOOKUP(C627, 'FanGraphs Plus Stats 1-2000'!$D$2:$L$1048576, MATCH("wRC+", FanGraphs_Plus_Stats_1_1500[[#Headers],[ID]:[BABIP+]], 0), FALSE), 0)</f>
        <v>144</v>
      </c>
      <c r="AP627" s="21">
        <f>_xlfn.RANK.EQ(AO627,$AO$2:$AO$1031)</f>
        <v>531</v>
      </c>
      <c r="AQ627" s="23">
        <f>(AM627/H627)*162</f>
        <v>7.0025806451612906</v>
      </c>
      <c r="AR627" s="21">
        <f>_xlfn.RANK.EQ(AQ627,$AQ$2:$AQ$1031)</f>
        <v>653</v>
      </c>
      <c r="AS627" s="3">
        <v>4.4000000000000004</v>
      </c>
      <c r="AT627" s="3">
        <f>_xlfn.RANK.EQ(AS627,$AS$2:$AS$1031)</f>
        <v>613</v>
      </c>
      <c r="AU627" s="3">
        <v>6</v>
      </c>
      <c r="AV627" s="3">
        <f>_xlfn.RANK.EQ(AU627,$AU$2:$AU$1031)</f>
        <v>548</v>
      </c>
      <c r="AW627" s="14">
        <v>-0.1</v>
      </c>
      <c r="AX627" s="3">
        <f>_xlfn.RANK.EQ(AW627,$AW$2:$AW$1031)</f>
        <v>771</v>
      </c>
      <c r="AY627" s="3">
        <v>35</v>
      </c>
      <c r="AZ627" s="3">
        <v>-1</v>
      </c>
      <c r="BA627" s="3">
        <v>5</v>
      </c>
      <c r="BB627" s="3">
        <v>4</v>
      </c>
      <c r="BC627" s="3">
        <v>5</v>
      </c>
      <c r="BD627" s="3" t="s">
        <v>162</v>
      </c>
      <c r="BE627" s="13">
        <f>GEOMEAN(AN627,AF627,AP627,AR627)</f>
        <v>561.27706875344745</v>
      </c>
    </row>
    <row r="628" spans="1:57" x14ac:dyDescent="0.45">
      <c r="A628" s="1">
        <f>_xlfn.RANK.EQ(AM628, $AM$2:$AM$1031)</f>
        <v>427</v>
      </c>
      <c r="B628" s="3" t="s">
        <v>611</v>
      </c>
      <c r="C628" s="3" t="str">
        <f>_xlfn.CONCAT(B628, " - ", D628)</f>
        <v>Trevor Story - 2019</v>
      </c>
      <c r="D628" s="3">
        <v>2019</v>
      </c>
      <c r="E628" s="3">
        <v>26</v>
      </c>
      <c r="F628" s="3" t="s">
        <v>134</v>
      </c>
      <c r="G628" s="3" t="s">
        <v>52</v>
      </c>
      <c r="H628" s="3">
        <v>145</v>
      </c>
      <c r="I628" s="3">
        <v>656</v>
      </c>
      <c r="J628" s="3">
        <v>588</v>
      </c>
      <c r="K628" s="3">
        <v>111</v>
      </c>
      <c r="L628" s="3">
        <v>173</v>
      </c>
      <c r="M628" s="3">
        <v>95</v>
      </c>
      <c r="N628" s="3">
        <v>38</v>
      </c>
      <c r="O628" s="3">
        <v>5</v>
      </c>
      <c r="P628" s="3">
        <v>35</v>
      </c>
      <c r="Q628" s="3">
        <f>_xlfn.RANK.EQ(P628,$P$2:$P$1031)</f>
        <v>296</v>
      </c>
      <c r="R628" s="3">
        <v>85</v>
      </c>
      <c r="S628" s="3">
        <v>23</v>
      </c>
      <c r="T628" s="3">
        <v>8</v>
      </c>
      <c r="U628" s="3">
        <v>58</v>
      </c>
      <c r="V628" s="3">
        <v>174</v>
      </c>
      <c r="W628" s="3">
        <v>0.29399999999999998</v>
      </c>
      <c r="X628" s="3">
        <f>_xlfn.RANK.EQ(W628,$W$2:$W$1031)</f>
        <v>675</v>
      </c>
      <c r="Y628" s="3">
        <v>0.36299999999999999</v>
      </c>
      <c r="Z628" s="3">
        <f>_xlfn.RANK.EQ(Y628,$Y$2:$Y$1031)</f>
        <v>797</v>
      </c>
      <c r="AA628" s="3">
        <v>0.55400000000000005</v>
      </c>
      <c r="AB628" s="3">
        <f>_xlfn.RANK.EQ(AA628,$AA$2:$AA$1031)</f>
        <v>368</v>
      </c>
      <c r="AC628" s="17">
        <v>0.91700000000000004</v>
      </c>
      <c r="AD628" s="28">
        <f>_xlfn.RANK.EQ(AC628,$AC$2:$AC$1031)</f>
        <v>511</v>
      </c>
      <c r="AE628" s="21">
        <v>120</v>
      </c>
      <c r="AF628" s="31">
        <f>_xlfn.RANK.EQ(AE628,$AE$2:$AE$1031)</f>
        <v>927</v>
      </c>
      <c r="AG628" s="3">
        <v>326</v>
      </c>
      <c r="AH628" s="3">
        <v>3</v>
      </c>
      <c r="AI628" s="3">
        <v>7</v>
      </c>
      <c r="AJ628" s="3">
        <v>0</v>
      </c>
      <c r="AK628" s="3">
        <v>3</v>
      </c>
      <c r="AL628" s="3">
        <v>0</v>
      </c>
      <c r="AM628" s="21">
        <v>7</v>
      </c>
      <c r="AN628" s="21">
        <f>_xlfn.RANK.EQ(AM628,$AM$2:$AM$1031)</f>
        <v>427</v>
      </c>
      <c r="AO628" s="21">
        <f>_xlfn.IFNA(VLOOKUP(C628, 'FanGraphs Plus Stats 1-2000'!$D$2:$L$1048576, MATCH("wRC+", FanGraphs_Plus_Stats_1_1500[[#Headers],[ID]:[BABIP+]], 0), FALSE), 0)</f>
        <v>0</v>
      </c>
      <c r="AP628" s="21">
        <f>_xlfn.RANK.EQ(AO628,$AO$2:$AO$1031)</f>
        <v>654</v>
      </c>
      <c r="AQ628" s="23">
        <f>(AM628/H628)*162</f>
        <v>7.8206896551724139</v>
      </c>
      <c r="AR628" s="21">
        <f>_xlfn.RANK.EQ(AQ628,$AQ$2:$AQ$1031)</f>
        <v>385</v>
      </c>
      <c r="AS628" s="3">
        <v>5</v>
      </c>
      <c r="AT628" s="3">
        <f>_xlfn.RANK.EQ(AS628,$AS$2:$AS$1031)</f>
        <v>390</v>
      </c>
      <c r="AU628" s="3">
        <v>5</v>
      </c>
      <c r="AV628" s="3">
        <f>_xlfn.RANK.EQ(AU628,$AU$2:$AU$1031)</f>
        <v>839</v>
      </c>
      <c r="AW628" s="14">
        <v>2.8</v>
      </c>
      <c r="AX628" s="3">
        <f>_xlfn.RANK.EQ(AW628,$AW$2:$AW$1031)</f>
        <v>57</v>
      </c>
      <c r="AY628" s="3">
        <v>20</v>
      </c>
      <c r="AZ628" s="3">
        <v>2</v>
      </c>
      <c r="BA628" s="3">
        <v>2</v>
      </c>
      <c r="BB628" s="3">
        <v>4</v>
      </c>
      <c r="BC628" s="3">
        <v>21</v>
      </c>
      <c r="BD628" s="3" t="s">
        <v>116</v>
      </c>
      <c r="BE628" s="13">
        <f>GEOMEAN(AN628,AF628,AP628,AR628)</f>
        <v>561.8708763633656</v>
      </c>
    </row>
    <row r="629" spans="1:57" x14ac:dyDescent="0.45">
      <c r="A629" s="1">
        <f>_xlfn.RANK.EQ(AM629, $AM$2:$AM$1031)</f>
        <v>463</v>
      </c>
      <c r="B629" s="3" t="s">
        <v>293</v>
      </c>
      <c r="C629" s="3" t="str">
        <f>_xlfn.CONCAT(B629, " - ", D629)</f>
        <v>David Wright - 2008</v>
      </c>
      <c r="D629" s="3">
        <v>2008</v>
      </c>
      <c r="E629" s="3">
        <v>25</v>
      </c>
      <c r="F629" s="3" t="s">
        <v>294</v>
      </c>
      <c r="G629" s="3" t="s">
        <v>52</v>
      </c>
      <c r="H629" s="3">
        <v>160</v>
      </c>
      <c r="I629" s="3">
        <v>736</v>
      </c>
      <c r="J629" s="3">
        <v>626</v>
      </c>
      <c r="K629" s="3">
        <v>115</v>
      </c>
      <c r="L629" s="3">
        <v>189</v>
      </c>
      <c r="M629" s="3">
        <v>112</v>
      </c>
      <c r="N629" s="3">
        <v>42</v>
      </c>
      <c r="O629" s="3">
        <v>2</v>
      </c>
      <c r="P629" s="3">
        <v>33</v>
      </c>
      <c r="Q629" s="3">
        <f>_xlfn.RANK.EQ(P629,$P$2:$P$1031)</f>
        <v>341</v>
      </c>
      <c r="R629" s="3">
        <v>124</v>
      </c>
      <c r="S629" s="3">
        <v>15</v>
      </c>
      <c r="T629" s="3">
        <v>5</v>
      </c>
      <c r="U629" s="3">
        <v>94</v>
      </c>
      <c r="V629" s="3">
        <v>118</v>
      </c>
      <c r="W629" s="3">
        <v>0.30199999999999999</v>
      </c>
      <c r="X629" s="3">
        <f>_xlfn.RANK.EQ(W629,$W$2:$W$1031)</f>
        <v>565</v>
      </c>
      <c r="Y629" s="3">
        <v>0.39</v>
      </c>
      <c r="Z629" s="3">
        <f>_xlfn.RANK.EQ(Y629,$Y$2:$Y$1031)</f>
        <v>492</v>
      </c>
      <c r="AA629" s="3">
        <v>0.53400000000000003</v>
      </c>
      <c r="AB629" s="3">
        <f>_xlfn.RANK.EQ(AA629,$AA$2:$AA$1031)</f>
        <v>493</v>
      </c>
      <c r="AC629" s="17">
        <v>0.92400000000000004</v>
      </c>
      <c r="AD629" s="28">
        <f>_xlfn.RANK.EQ(AC629,$AC$2:$AC$1031)</f>
        <v>474</v>
      </c>
      <c r="AE629" s="21">
        <v>142</v>
      </c>
      <c r="AF629" s="31">
        <f>_xlfn.RANK.EQ(AE629,$AE$2:$AE$1031)</f>
        <v>599</v>
      </c>
      <c r="AG629" s="3">
        <v>334</v>
      </c>
      <c r="AH629" s="3">
        <v>15</v>
      </c>
      <c r="AI629" s="3">
        <v>4</v>
      </c>
      <c r="AJ629" s="3">
        <v>0</v>
      </c>
      <c r="AK629" s="3">
        <v>11</v>
      </c>
      <c r="AL629" s="3">
        <v>5</v>
      </c>
      <c r="AM629" s="21">
        <v>6.9</v>
      </c>
      <c r="AN629" s="21">
        <f>_xlfn.RANK.EQ(AM629,$AM$2:$AM$1031)</f>
        <v>463</v>
      </c>
      <c r="AO629" s="21">
        <f>_xlfn.IFNA(VLOOKUP(C629, 'FanGraphs Plus Stats 1-2000'!$D$2:$L$1048576, MATCH("wRC+", FanGraphs_Plus_Stats_1_1500[[#Headers],[ID]:[BABIP+]], 0), FALSE), 0)</f>
        <v>143</v>
      </c>
      <c r="AP629" s="21">
        <f>_xlfn.RANK.EQ(AO629,$AO$2:$AO$1031)</f>
        <v>555</v>
      </c>
      <c r="AQ629" s="23">
        <f>(AM629/H629)*162</f>
        <v>6.986250000000001</v>
      </c>
      <c r="AR629" s="21">
        <f>_xlfn.RANK.EQ(AQ629,$AQ$2:$AQ$1031)</f>
        <v>661</v>
      </c>
      <c r="AS629" s="3">
        <v>4.8</v>
      </c>
      <c r="AT629" s="3">
        <f>_xlfn.RANK.EQ(AS629,$AS$2:$AS$1031)</f>
        <v>459</v>
      </c>
      <c r="AU629" s="3">
        <v>6.4</v>
      </c>
      <c r="AV629" s="3">
        <f>_xlfn.RANK.EQ(AU629,$AU$2:$AU$1031)</f>
        <v>405</v>
      </c>
      <c r="AW629" s="14">
        <v>0.8</v>
      </c>
      <c r="AX629" s="3">
        <f>_xlfn.RANK.EQ(AW629,$AW$2:$AW$1031)</f>
        <v>517</v>
      </c>
      <c r="AY629" s="3">
        <v>43</v>
      </c>
      <c r="AZ629" s="3">
        <v>-1</v>
      </c>
      <c r="BA629" s="3">
        <v>1</v>
      </c>
      <c r="BB629" s="3">
        <v>-1</v>
      </c>
      <c r="BC629" s="3">
        <v>5</v>
      </c>
      <c r="BD629" s="3" t="s">
        <v>169</v>
      </c>
      <c r="BE629" s="13">
        <f>GEOMEAN(AN629,AF629,AP629,AR629)</f>
        <v>564.77512973259661</v>
      </c>
    </row>
    <row r="630" spans="1:57" x14ac:dyDescent="0.45">
      <c r="A630" s="1">
        <f>_xlfn.RANK.EQ(AM630, $AM$2:$AM$1031)</f>
        <v>817</v>
      </c>
      <c r="B630" s="3" t="s">
        <v>933</v>
      </c>
      <c r="C630" s="3" t="str">
        <f>_xlfn.CONCAT(B630, " - ", D630)</f>
        <v>Joe Rudi - 1972</v>
      </c>
      <c r="D630" s="3">
        <v>1972</v>
      </c>
      <c r="E630" s="3">
        <v>25</v>
      </c>
      <c r="F630" s="3" t="s">
        <v>128</v>
      </c>
      <c r="G630" s="3" t="s">
        <v>43</v>
      </c>
      <c r="H630" s="3">
        <v>147</v>
      </c>
      <c r="I630" s="3">
        <v>653</v>
      </c>
      <c r="J630" s="3">
        <v>593</v>
      </c>
      <c r="K630" s="3">
        <v>94</v>
      </c>
      <c r="L630" s="3">
        <v>181</v>
      </c>
      <c r="M630" s="3">
        <v>121</v>
      </c>
      <c r="N630" s="3">
        <v>32</v>
      </c>
      <c r="O630" s="3">
        <v>9</v>
      </c>
      <c r="P630" s="3">
        <v>19</v>
      </c>
      <c r="Q630" s="3">
        <f>_xlfn.RANK.EQ(P630,$P$2:$P$1031)</f>
        <v>782</v>
      </c>
      <c r="R630" s="3">
        <v>75</v>
      </c>
      <c r="S630" s="3">
        <v>3</v>
      </c>
      <c r="T630" s="3">
        <v>4</v>
      </c>
      <c r="U630" s="3">
        <v>37</v>
      </c>
      <c r="V630" s="3">
        <v>62</v>
      </c>
      <c r="W630" s="3">
        <v>0.30499999999999999</v>
      </c>
      <c r="X630" s="3">
        <f>_xlfn.RANK.EQ(W630,$W$2:$W$1031)</f>
        <v>519</v>
      </c>
      <c r="Y630" s="3">
        <v>0.34499999999999997</v>
      </c>
      <c r="Z630" s="3">
        <f>_xlfn.RANK.EQ(Y630,$Y$2:$Y$1031)</f>
        <v>938</v>
      </c>
      <c r="AA630" s="3">
        <v>0.48599999999999999</v>
      </c>
      <c r="AB630" s="3">
        <f>_xlfn.RANK.EQ(AA630,$AA$2:$AA$1031)</f>
        <v>760</v>
      </c>
      <c r="AC630" s="17">
        <v>0.83</v>
      </c>
      <c r="AD630" s="28">
        <f>_xlfn.RANK.EQ(AC630,$AC$2:$AC$1031)</f>
        <v>863</v>
      </c>
      <c r="AE630" s="21">
        <v>151</v>
      </c>
      <c r="AF630" s="31">
        <f>_xlfn.RANK.EQ(AE630,$AE$2:$AE$1031)</f>
        <v>418</v>
      </c>
      <c r="AG630" s="3">
        <v>288</v>
      </c>
      <c r="AH630" s="3">
        <v>15</v>
      </c>
      <c r="AI630" s="3">
        <v>2</v>
      </c>
      <c r="AJ630" s="3">
        <v>15</v>
      </c>
      <c r="AK630" s="3">
        <v>6</v>
      </c>
      <c r="AL630" s="3">
        <v>6</v>
      </c>
      <c r="AM630" s="21">
        <v>6.1</v>
      </c>
      <c r="AN630" s="21">
        <f>_xlfn.RANK.EQ(AM630,$AM$2:$AM$1031)</f>
        <v>817</v>
      </c>
      <c r="AO630" s="21">
        <f>_xlfn.IFNA(VLOOKUP(C630, 'FanGraphs Plus Stats 1-2000'!$D$2:$L$1048576, MATCH("wRC+", FanGraphs_Plus_Stats_1_1500[[#Headers],[ID]:[BABIP+]], 0), FALSE), 0)</f>
        <v>151</v>
      </c>
      <c r="AP630" s="21">
        <f>_xlfn.RANK.EQ(AO630,$AO$2:$AO$1031)</f>
        <v>393</v>
      </c>
      <c r="AQ630" s="23">
        <f>(AM630/H630)*162</f>
        <v>6.722448979591837</v>
      </c>
      <c r="AR630" s="21">
        <f>_xlfn.RANK.EQ(AQ630,$AQ$2:$AQ$1031)</f>
        <v>766</v>
      </c>
      <c r="AS630" s="3">
        <v>3.8</v>
      </c>
      <c r="AT630" s="3">
        <f>_xlfn.RANK.EQ(AS630,$AS$2:$AS$1031)</f>
        <v>911</v>
      </c>
      <c r="AU630" s="3">
        <v>5.9</v>
      </c>
      <c r="AV630" s="3">
        <f>_xlfn.RANK.EQ(AU630,$AU$2:$AU$1031)</f>
        <v>577</v>
      </c>
      <c r="AW630" s="14">
        <v>-0.6</v>
      </c>
      <c r="AX630" s="3">
        <f>_xlfn.RANK.EQ(AW630,$AW$2:$AW$1031)</f>
        <v>904</v>
      </c>
      <c r="AY630" s="3">
        <v>36</v>
      </c>
      <c r="AZ630" s="3">
        <v>-2</v>
      </c>
      <c r="BA630" s="3">
        <v>1</v>
      </c>
      <c r="BB630" s="3">
        <v>0</v>
      </c>
      <c r="BC630" s="3">
        <v>3</v>
      </c>
      <c r="BD630" s="3" t="s">
        <v>934</v>
      </c>
      <c r="BE630" s="13">
        <f>GEOMEAN(AN630,AF630,AP630,AR630)</f>
        <v>566.24569677196178</v>
      </c>
    </row>
    <row r="631" spans="1:57" x14ac:dyDescent="0.45">
      <c r="A631" s="1">
        <f>_xlfn.RANK.EQ(AM631, $AM$2:$AM$1031)</f>
        <v>714</v>
      </c>
      <c r="B631" s="3" t="s">
        <v>57</v>
      </c>
      <c r="C631" s="3" t="str">
        <f>_xlfn.CONCAT(B631, " - ", D631)</f>
        <v>Barry Bonds - 1988</v>
      </c>
      <c r="D631" s="3">
        <v>1988</v>
      </c>
      <c r="E631" s="3">
        <v>23</v>
      </c>
      <c r="F631" s="3" t="s">
        <v>64</v>
      </c>
      <c r="G631" s="3" t="s">
        <v>52</v>
      </c>
      <c r="H631" s="3">
        <v>144</v>
      </c>
      <c r="I631" s="3">
        <v>614</v>
      </c>
      <c r="J631" s="3">
        <v>538</v>
      </c>
      <c r="K631" s="3">
        <v>97</v>
      </c>
      <c r="L631" s="3">
        <v>152</v>
      </c>
      <c r="M631" s="3">
        <v>93</v>
      </c>
      <c r="N631" s="3">
        <v>30</v>
      </c>
      <c r="O631" s="3">
        <v>5</v>
      </c>
      <c r="P631" s="3">
        <v>24</v>
      </c>
      <c r="Q631" s="3">
        <f>_xlfn.RANK.EQ(P631,$P$2:$P$1031)</f>
        <v>634</v>
      </c>
      <c r="R631" s="3">
        <v>58</v>
      </c>
      <c r="S631" s="3">
        <v>17</v>
      </c>
      <c r="T631" s="3">
        <v>11</v>
      </c>
      <c r="U631" s="3">
        <v>72</v>
      </c>
      <c r="V631" s="3">
        <v>82</v>
      </c>
      <c r="W631" s="3">
        <v>0.28299999999999997</v>
      </c>
      <c r="X631" s="3">
        <f>_xlfn.RANK.EQ(W631,$W$2:$W$1031)</f>
        <v>823</v>
      </c>
      <c r="Y631" s="3">
        <v>0.36799999999999999</v>
      </c>
      <c r="Z631" s="3">
        <f>_xlfn.RANK.EQ(Y631,$Y$2:$Y$1031)</f>
        <v>746</v>
      </c>
      <c r="AA631" s="3">
        <v>0.49099999999999999</v>
      </c>
      <c r="AB631" s="3">
        <f>_xlfn.RANK.EQ(AA631,$AA$2:$AA$1031)</f>
        <v>732</v>
      </c>
      <c r="AC631" s="17">
        <v>0.85899999999999999</v>
      </c>
      <c r="AD631" s="28">
        <f>_xlfn.RANK.EQ(AC631,$AC$2:$AC$1031)</f>
        <v>752</v>
      </c>
      <c r="AE631" s="21">
        <v>148</v>
      </c>
      <c r="AF631" s="31">
        <f>_xlfn.RANK.EQ(AE631,$AE$2:$AE$1031)</f>
        <v>483</v>
      </c>
      <c r="AG631" s="3">
        <v>264</v>
      </c>
      <c r="AH631" s="3">
        <v>3</v>
      </c>
      <c r="AI631" s="3">
        <v>2</v>
      </c>
      <c r="AJ631" s="3">
        <v>0</v>
      </c>
      <c r="AK631" s="3">
        <v>2</v>
      </c>
      <c r="AL631" s="3">
        <v>14</v>
      </c>
      <c r="AM631" s="21">
        <v>6.3</v>
      </c>
      <c r="AN631" s="21">
        <f>_xlfn.RANK.EQ(AM631,$AM$2:$AM$1031)</f>
        <v>714</v>
      </c>
      <c r="AO631" s="21">
        <f>_xlfn.IFNA(VLOOKUP(C631, 'FanGraphs Plus Stats 1-2000'!$D$2:$L$1048576, MATCH("wRC+", FanGraphs_Plus_Stats_1_1500[[#Headers],[ID]:[BABIP+]], 0), FALSE), 0)</f>
        <v>146</v>
      </c>
      <c r="AP631" s="21">
        <f>_xlfn.RANK.EQ(AO631,$AO$2:$AO$1031)</f>
        <v>492</v>
      </c>
      <c r="AQ631" s="23">
        <f>(AM631/H631)*162</f>
        <v>7.0874999999999995</v>
      </c>
      <c r="AR631" s="21">
        <f>_xlfn.RANK.EQ(AQ631,$AQ$2:$AQ$1031)</f>
        <v>611</v>
      </c>
      <c r="AS631" s="3">
        <v>4.0999999999999996</v>
      </c>
      <c r="AT631" s="3">
        <f>_xlfn.RANK.EQ(AS631,$AS$2:$AS$1031)</f>
        <v>761</v>
      </c>
      <c r="AU631" s="3">
        <v>5.3</v>
      </c>
      <c r="AV631" s="3">
        <f>_xlfn.RANK.EQ(AU631,$AU$2:$AU$1031)</f>
        <v>749</v>
      </c>
      <c r="AW631" s="14">
        <v>0.4</v>
      </c>
      <c r="AX631" s="3">
        <f>_xlfn.RANK.EQ(AW631,$AW$2:$AW$1031)</f>
        <v>621</v>
      </c>
      <c r="AY631" s="3">
        <v>31</v>
      </c>
      <c r="AZ631" s="3">
        <v>1</v>
      </c>
      <c r="BA631" s="3">
        <v>1</v>
      </c>
      <c r="BB631" s="3">
        <v>2</v>
      </c>
      <c r="BC631" s="3">
        <v>8</v>
      </c>
      <c r="BD631" s="3" t="s">
        <v>876</v>
      </c>
      <c r="BE631" s="13">
        <f>GEOMEAN(AN631,AF631,AP631,AR631)</f>
        <v>567.43081096249682</v>
      </c>
    </row>
    <row r="632" spans="1:57" x14ac:dyDescent="0.45">
      <c r="A632" s="1">
        <f>_xlfn.RANK.EQ(AM632, $AM$2:$AM$1031)</f>
        <v>505</v>
      </c>
      <c r="B632" s="3" t="s">
        <v>459</v>
      </c>
      <c r="C632" s="3" t="str">
        <f>_xlfn.CONCAT(B632, " - ", D632)</f>
        <v>José Ramírez - 2021</v>
      </c>
      <c r="D632" s="3">
        <v>2021</v>
      </c>
      <c r="E632" s="3">
        <v>28</v>
      </c>
      <c r="F632" s="3" t="s">
        <v>110</v>
      </c>
      <c r="G632" s="3" t="s">
        <v>43</v>
      </c>
      <c r="H632" s="3">
        <v>152</v>
      </c>
      <c r="I632" s="3">
        <v>636</v>
      </c>
      <c r="J632" s="3">
        <v>552</v>
      </c>
      <c r="K632" s="3">
        <v>111</v>
      </c>
      <c r="L632" s="3">
        <v>147</v>
      </c>
      <c r="M632" s="3">
        <v>74</v>
      </c>
      <c r="N632" s="3">
        <v>32</v>
      </c>
      <c r="O632" s="3">
        <v>5</v>
      </c>
      <c r="P632" s="3">
        <v>36</v>
      </c>
      <c r="Q632" s="3">
        <f>_xlfn.RANK.EQ(P632,$P$2:$P$1031)</f>
        <v>267</v>
      </c>
      <c r="R632" s="3">
        <v>103</v>
      </c>
      <c r="S632" s="3">
        <v>27</v>
      </c>
      <c r="T632" s="3">
        <v>4</v>
      </c>
      <c r="U632" s="3">
        <v>72</v>
      </c>
      <c r="V632" s="3">
        <v>87</v>
      </c>
      <c r="W632" s="3">
        <v>0.26600000000000001</v>
      </c>
      <c r="X632" s="3">
        <f>_xlfn.RANK.EQ(W632,$W$2:$W$1031)</f>
        <v>971</v>
      </c>
      <c r="Y632" s="3">
        <v>0.35499999999999998</v>
      </c>
      <c r="Z632" s="3">
        <f>_xlfn.RANK.EQ(Y632,$Y$2:$Y$1031)</f>
        <v>867</v>
      </c>
      <c r="AA632" s="3">
        <v>0.53800000000000003</v>
      </c>
      <c r="AB632" s="3">
        <f>_xlfn.RANK.EQ(AA632,$AA$2:$AA$1031)</f>
        <v>463</v>
      </c>
      <c r="AC632" s="17">
        <v>0.89300000000000002</v>
      </c>
      <c r="AD632" s="28">
        <f>_xlfn.RANK.EQ(AC632,$AC$2:$AC$1031)</f>
        <v>613</v>
      </c>
      <c r="AE632" s="21">
        <v>142</v>
      </c>
      <c r="AF632" s="31">
        <f>_xlfn.RANK.EQ(AE632,$AE$2:$AE$1031)</f>
        <v>599</v>
      </c>
      <c r="AG632" s="3">
        <v>297</v>
      </c>
      <c r="AH632" s="3">
        <v>13</v>
      </c>
      <c r="AI632" s="3">
        <v>7</v>
      </c>
      <c r="AJ632" s="3">
        <v>0</v>
      </c>
      <c r="AK632" s="3">
        <v>5</v>
      </c>
      <c r="AL632" s="3">
        <v>10</v>
      </c>
      <c r="AM632" s="21">
        <v>6.8</v>
      </c>
      <c r="AN632" s="21">
        <f>_xlfn.RANK.EQ(AM632,$AM$2:$AM$1031)</f>
        <v>505</v>
      </c>
      <c r="AO632" s="21">
        <f>_xlfn.IFNA(VLOOKUP(C632, 'FanGraphs Plus Stats 1-2000'!$D$2:$L$1048576, MATCH("wRC+", FanGraphs_Plus_Stats_1_1500[[#Headers],[ID]:[BABIP+]], 0), FALSE), 0)</f>
        <v>140</v>
      </c>
      <c r="AP632" s="21">
        <f>_xlfn.RANK.EQ(AO632,$AO$2:$AO$1031)</f>
        <v>619</v>
      </c>
      <c r="AQ632" s="23">
        <f>(AM632/H632)*162</f>
        <v>7.2473684210526317</v>
      </c>
      <c r="AR632" s="21">
        <f>_xlfn.RANK.EQ(AQ632,$AQ$2:$AQ$1031)</f>
        <v>554</v>
      </c>
      <c r="AS632" s="3">
        <v>4.7</v>
      </c>
      <c r="AT632" s="3">
        <f>_xlfn.RANK.EQ(AS632,$AS$2:$AS$1031)</f>
        <v>494</v>
      </c>
      <c r="AU632" s="3">
        <v>5.8</v>
      </c>
      <c r="AV632" s="3">
        <f>_xlfn.RANK.EQ(AU632,$AU$2:$AU$1031)</f>
        <v>606</v>
      </c>
      <c r="AW632" s="14">
        <v>1.2</v>
      </c>
      <c r="AX632" s="3">
        <f>_xlfn.RANK.EQ(AW632,$AW$2:$AW$1031)</f>
        <v>406</v>
      </c>
      <c r="AY632" s="3">
        <v>27</v>
      </c>
      <c r="AZ632" s="3">
        <v>0</v>
      </c>
      <c r="BA632" s="3">
        <v>7</v>
      </c>
      <c r="BB632" s="3">
        <v>7</v>
      </c>
      <c r="BC632" s="3">
        <v>10</v>
      </c>
      <c r="BD632" s="3" t="s">
        <v>401</v>
      </c>
      <c r="BE632" s="13">
        <f>GEOMEAN(AN632,AF632,AP632,AR632)</f>
        <v>567.51801690718298</v>
      </c>
    </row>
    <row r="633" spans="1:57" x14ac:dyDescent="0.45">
      <c r="A633" s="1">
        <f>_xlfn.RANK.EQ(AM633, $AM$2:$AM$1031)</f>
        <v>987</v>
      </c>
      <c r="B633" s="3" t="s">
        <v>333</v>
      </c>
      <c r="C633" s="3" t="str">
        <f>_xlfn.CONCAT(B633, " - ", D633)</f>
        <v>Willie McCovey - 1965</v>
      </c>
      <c r="D633" s="3">
        <v>1965</v>
      </c>
      <c r="E633" s="3">
        <v>27</v>
      </c>
      <c r="F633" s="3" t="s">
        <v>58</v>
      </c>
      <c r="G633" s="3" t="s">
        <v>52</v>
      </c>
      <c r="H633" s="3">
        <v>160</v>
      </c>
      <c r="I633" s="3">
        <v>639</v>
      </c>
      <c r="J633" s="3">
        <v>540</v>
      </c>
      <c r="K633" s="3">
        <v>93</v>
      </c>
      <c r="L633" s="3">
        <v>149</v>
      </c>
      <c r="M633" s="3">
        <v>89</v>
      </c>
      <c r="N633" s="3">
        <v>17</v>
      </c>
      <c r="O633" s="3">
        <v>4</v>
      </c>
      <c r="P633" s="3">
        <v>39</v>
      </c>
      <c r="Q633" s="3">
        <f>_xlfn.RANK.EQ(P633,$P$2:$P$1031)</f>
        <v>187</v>
      </c>
      <c r="R633" s="3">
        <v>92</v>
      </c>
      <c r="S633" s="3">
        <v>0</v>
      </c>
      <c r="T633" s="3">
        <v>4</v>
      </c>
      <c r="U633" s="3">
        <v>88</v>
      </c>
      <c r="V633" s="3">
        <v>118</v>
      </c>
      <c r="W633" s="3">
        <v>0.27600000000000002</v>
      </c>
      <c r="X633" s="3">
        <f>_xlfn.RANK.EQ(W633,$W$2:$W$1031)</f>
        <v>899</v>
      </c>
      <c r="Y633" s="3">
        <v>0.38100000000000001</v>
      </c>
      <c r="Z633" s="3">
        <f>_xlfn.RANK.EQ(Y633,$Y$2:$Y$1031)</f>
        <v>588</v>
      </c>
      <c r="AA633" s="3">
        <v>0.53900000000000003</v>
      </c>
      <c r="AB633" s="3">
        <f>_xlfn.RANK.EQ(AA633,$AA$2:$AA$1031)</f>
        <v>458</v>
      </c>
      <c r="AC633" s="17">
        <v>0.92</v>
      </c>
      <c r="AD633" s="28">
        <f>_xlfn.RANK.EQ(AC633,$AC$2:$AC$1031)</f>
        <v>497</v>
      </c>
      <c r="AE633" s="21">
        <v>154</v>
      </c>
      <c r="AF633" s="31">
        <f>_xlfn.RANK.EQ(AE633,$AE$2:$AE$1031)</f>
        <v>382</v>
      </c>
      <c r="AG633" s="3">
        <v>291</v>
      </c>
      <c r="AH633" s="3">
        <v>8</v>
      </c>
      <c r="AI633" s="3">
        <v>6</v>
      </c>
      <c r="AJ633" s="3">
        <v>2</v>
      </c>
      <c r="AK633" s="3">
        <v>3</v>
      </c>
      <c r="AL633" s="3">
        <v>5</v>
      </c>
      <c r="AM633" s="21">
        <v>5.8</v>
      </c>
      <c r="AN633" s="21">
        <f>_xlfn.RANK.EQ(AM633,$AM$2:$AM$1031)</f>
        <v>987</v>
      </c>
      <c r="AO633" s="21">
        <f>_xlfn.IFNA(VLOOKUP(C633, 'FanGraphs Plus Stats 1-2000'!$D$2:$L$1048576, MATCH("wRC+", FanGraphs_Plus_Stats_1_1500[[#Headers],[ID]:[BABIP+]], 0), FALSE), 0)</f>
        <v>158</v>
      </c>
      <c r="AP633" s="21">
        <f>_xlfn.RANK.EQ(AO633,$AO$2:$AO$1031)</f>
        <v>270</v>
      </c>
      <c r="AQ633" s="23">
        <f>(AM633/H633)*162</f>
        <v>5.8724999999999996</v>
      </c>
      <c r="AR633" s="21">
        <f>_xlfn.RANK.EQ(AQ633,$AQ$2:$AQ$1031)</f>
        <v>1026</v>
      </c>
      <c r="AS633" s="3">
        <v>3.4</v>
      </c>
      <c r="AT633" s="3">
        <f>_xlfn.RANK.EQ(AS633,$AS$2:$AS$1031)</f>
        <v>1010</v>
      </c>
      <c r="AU633" s="3">
        <v>5.9</v>
      </c>
      <c r="AV633" s="3">
        <f>_xlfn.RANK.EQ(AU633,$AU$2:$AU$1031)</f>
        <v>577</v>
      </c>
      <c r="AW633" s="14">
        <v>-1</v>
      </c>
      <c r="AX633" s="3">
        <f>_xlfn.RANK.EQ(AW633,$AW$2:$AW$1031)</f>
        <v>968</v>
      </c>
      <c r="AY633" s="3">
        <v>39</v>
      </c>
      <c r="AZ633" s="3">
        <v>0</v>
      </c>
      <c r="BA633" s="3">
        <v>1</v>
      </c>
      <c r="BB633" s="3">
        <v>1</v>
      </c>
      <c r="BC633" s="3">
        <v>0</v>
      </c>
      <c r="BD633" s="3" t="s">
        <v>193</v>
      </c>
      <c r="BE633" s="13">
        <f>GEOMEAN(AN633,AF633,AP633,AR633)</f>
        <v>568.49010534457261</v>
      </c>
    </row>
    <row r="634" spans="1:57" x14ac:dyDescent="0.45">
      <c r="A634" s="1">
        <f>_xlfn.RANK.EQ(AM634, $AM$2:$AM$1031)</f>
        <v>427</v>
      </c>
      <c r="B634" s="3" t="s">
        <v>599</v>
      </c>
      <c r="C634" s="3" t="str">
        <f>_xlfn.CONCAT(B634, " - ", D634)</f>
        <v>Carl Crawford - 2010</v>
      </c>
      <c r="D634" s="3">
        <v>2010</v>
      </c>
      <c r="E634" s="3">
        <v>28</v>
      </c>
      <c r="F634" s="3" t="s">
        <v>254</v>
      </c>
      <c r="G634" s="3" t="s">
        <v>43</v>
      </c>
      <c r="H634" s="3">
        <v>154</v>
      </c>
      <c r="I634" s="3">
        <v>663</v>
      </c>
      <c r="J634" s="3">
        <v>600</v>
      </c>
      <c r="K634" s="3">
        <v>110</v>
      </c>
      <c r="L634" s="3">
        <v>184</v>
      </c>
      <c r="M634" s="3">
        <v>122</v>
      </c>
      <c r="N634" s="3">
        <v>30</v>
      </c>
      <c r="O634" s="3">
        <v>13</v>
      </c>
      <c r="P634" s="3">
        <v>19</v>
      </c>
      <c r="Q634" s="3">
        <f>_xlfn.RANK.EQ(P634,$P$2:$P$1031)</f>
        <v>782</v>
      </c>
      <c r="R634" s="3">
        <v>90</v>
      </c>
      <c r="S634" s="3">
        <v>47</v>
      </c>
      <c r="T634" s="3">
        <v>10</v>
      </c>
      <c r="U634" s="3">
        <v>46</v>
      </c>
      <c r="V634" s="3">
        <v>104</v>
      </c>
      <c r="W634" s="3">
        <v>0.307</v>
      </c>
      <c r="X634" s="3">
        <f>_xlfn.RANK.EQ(W634,$W$2:$W$1031)</f>
        <v>477</v>
      </c>
      <c r="Y634" s="3">
        <v>0.35599999999999998</v>
      </c>
      <c r="Z634" s="3">
        <f>_xlfn.RANK.EQ(Y634,$Y$2:$Y$1031)</f>
        <v>862</v>
      </c>
      <c r="AA634" s="3">
        <v>0.495</v>
      </c>
      <c r="AB634" s="3">
        <f>_xlfn.RANK.EQ(AA634,$AA$2:$AA$1031)</f>
        <v>712</v>
      </c>
      <c r="AC634" s="17">
        <v>0.85099999999999998</v>
      </c>
      <c r="AD634" s="28">
        <f>_xlfn.RANK.EQ(AC634,$AC$2:$AC$1031)</f>
        <v>786</v>
      </c>
      <c r="AE634" s="21">
        <v>135</v>
      </c>
      <c r="AF634" s="31">
        <f>_xlfn.RANK.EQ(AE634,$AE$2:$AE$1031)</f>
        <v>729</v>
      </c>
      <c r="AG634" s="3">
        <v>297</v>
      </c>
      <c r="AH634" s="3">
        <v>2</v>
      </c>
      <c r="AI634" s="3">
        <v>3</v>
      </c>
      <c r="AJ634" s="3">
        <v>3</v>
      </c>
      <c r="AK634" s="3">
        <v>5</v>
      </c>
      <c r="AL634" s="3">
        <v>3</v>
      </c>
      <c r="AM634" s="21">
        <v>7</v>
      </c>
      <c r="AN634" s="21">
        <f>_xlfn.RANK.EQ(AM634,$AM$2:$AM$1031)</f>
        <v>427</v>
      </c>
      <c r="AO634" s="21">
        <f>_xlfn.IFNA(VLOOKUP(C634, 'FanGraphs Plus Stats 1-2000'!$D$2:$L$1048576, MATCH("wRC+", FanGraphs_Plus_Stats_1_1500[[#Headers],[ID]:[BABIP+]], 0), FALSE), 0)</f>
        <v>0</v>
      </c>
      <c r="AP634" s="21">
        <f>_xlfn.RANK.EQ(AO634,$AO$2:$AO$1031)</f>
        <v>654</v>
      </c>
      <c r="AQ634" s="23">
        <f>(AM634/H634)*162</f>
        <v>7.3636363636363642</v>
      </c>
      <c r="AR634" s="21">
        <f>_xlfn.RANK.EQ(AQ634,$AQ$2:$AQ$1031)</f>
        <v>517</v>
      </c>
      <c r="AS634" s="3">
        <v>4.5999999999999996</v>
      </c>
      <c r="AT634" s="3">
        <f>_xlfn.RANK.EQ(AS634,$AS$2:$AS$1031)</f>
        <v>534</v>
      </c>
      <c r="AU634" s="3">
        <v>6.1</v>
      </c>
      <c r="AV634" s="3">
        <f>_xlfn.RANK.EQ(AU634,$AU$2:$AU$1031)</f>
        <v>511</v>
      </c>
      <c r="AW634" s="14">
        <v>0.3</v>
      </c>
      <c r="AX634" s="3">
        <f>_xlfn.RANK.EQ(AW634,$AW$2:$AW$1031)</f>
        <v>663</v>
      </c>
      <c r="AY634" s="3">
        <v>28</v>
      </c>
      <c r="AZ634" s="3">
        <v>6</v>
      </c>
      <c r="BA634" s="3">
        <v>7</v>
      </c>
      <c r="BB634" s="3">
        <v>13</v>
      </c>
      <c r="BC634" s="3">
        <v>8</v>
      </c>
      <c r="BD634" s="3" t="s">
        <v>84</v>
      </c>
      <c r="BE634" s="13">
        <f>GEOMEAN(AN634,AF634,AP634,AR634)</f>
        <v>569.58156388597217</v>
      </c>
    </row>
    <row r="635" spans="1:57" ht="39.75" x14ac:dyDescent="0.45">
      <c r="A635" s="1">
        <f>_xlfn.RANK.EQ(AM635, $AM$2:$AM$1031)</f>
        <v>874</v>
      </c>
      <c r="B635" s="3" t="s">
        <v>498</v>
      </c>
      <c r="C635" s="3" t="str">
        <f>_xlfn.CONCAT(B635, " - ", D635)</f>
        <v>Manny Ramírez - 2008</v>
      </c>
      <c r="D635" s="3">
        <v>2008</v>
      </c>
      <c r="E635" s="3">
        <v>36</v>
      </c>
      <c r="F635" s="3" t="s">
        <v>996</v>
      </c>
      <c r="G635" s="3" t="s">
        <v>391</v>
      </c>
      <c r="H635" s="3">
        <v>153</v>
      </c>
      <c r="I635" s="3">
        <v>654</v>
      </c>
      <c r="J635" s="3">
        <v>552</v>
      </c>
      <c r="K635" s="3">
        <v>102</v>
      </c>
      <c r="L635" s="3">
        <v>183</v>
      </c>
      <c r="M635" s="3">
        <v>109</v>
      </c>
      <c r="N635" s="3">
        <v>36</v>
      </c>
      <c r="O635" s="3">
        <v>1</v>
      </c>
      <c r="P635" s="3">
        <v>37</v>
      </c>
      <c r="Q635" s="3">
        <f>_xlfn.RANK.EQ(P635,$P$2:$P$1031)</f>
        <v>237</v>
      </c>
      <c r="R635" s="3">
        <v>121</v>
      </c>
      <c r="S635" s="3">
        <v>3</v>
      </c>
      <c r="T635" s="3">
        <v>0</v>
      </c>
      <c r="U635" s="3">
        <v>87</v>
      </c>
      <c r="V635" s="3">
        <v>124</v>
      </c>
      <c r="W635" s="3">
        <v>0.33200000000000002</v>
      </c>
      <c r="X635" s="3">
        <f>_xlfn.RANK.EQ(W635,$W$2:$W$1031)</f>
        <v>151</v>
      </c>
      <c r="Y635" s="3">
        <v>0.43</v>
      </c>
      <c r="Z635" s="3">
        <f>_xlfn.RANK.EQ(Y635,$Y$2:$Y$1031)</f>
        <v>133</v>
      </c>
      <c r="AA635" s="3">
        <v>0.60099999999999998</v>
      </c>
      <c r="AB635" s="3">
        <f>_xlfn.RANK.EQ(AA635,$AA$2:$AA$1031)</f>
        <v>177</v>
      </c>
      <c r="AC635" s="17">
        <v>1.0309999999999999</v>
      </c>
      <c r="AD635" s="28">
        <f>_xlfn.RANK.EQ(AC635,$AC$2:$AC$1031)</f>
        <v>137</v>
      </c>
      <c r="AE635" s="21">
        <v>166</v>
      </c>
      <c r="AF635" s="31">
        <f>_xlfn.RANK.EQ(AE635,$AE$2:$AE$1031)</f>
        <v>203</v>
      </c>
      <c r="AG635" s="3">
        <v>332</v>
      </c>
      <c r="AH635" s="3">
        <v>17</v>
      </c>
      <c r="AI635" s="3">
        <v>11</v>
      </c>
      <c r="AJ635" s="3">
        <v>0</v>
      </c>
      <c r="AK635" s="3">
        <v>4</v>
      </c>
      <c r="AL635" s="3">
        <v>24</v>
      </c>
      <c r="AM635" s="21">
        <v>6</v>
      </c>
      <c r="AN635" s="21">
        <f>_xlfn.RANK.EQ(AM635,$AM$2:$AM$1031)</f>
        <v>874</v>
      </c>
      <c r="AO635" s="21">
        <f>_xlfn.IFNA(VLOOKUP(C635, 'FanGraphs Plus Stats 1-2000'!$D$2:$L$1048576, MATCH("wRC+", FanGraphs_Plus_Stats_1_1500[[#Headers],[ID]:[BABIP+]], 0), FALSE), 0)</f>
        <v>0</v>
      </c>
      <c r="AP635" s="21">
        <f>_xlfn.RANK.EQ(AO635,$AO$2:$AO$1031)</f>
        <v>654</v>
      </c>
      <c r="AQ635" s="23">
        <f>(AM635/H635)*162</f>
        <v>6.3529411764705879</v>
      </c>
      <c r="AR635" s="21">
        <f>_xlfn.RANK.EQ(AQ635,$AQ$2:$AQ$1031)</f>
        <v>911</v>
      </c>
      <c r="AS635" s="3">
        <v>3.8</v>
      </c>
      <c r="AT635" s="3">
        <f>_xlfn.RANK.EQ(AS635,$AS$2:$AS$1031)</f>
        <v>911</v>
      </c>
      <c r="AU635" s="3">
        <v>6.4</v>
      </c>
      <c r="AV635" s="3">
        <f>_xlfn.RANK.EQ(AU635,$AU$2:$AU$1031)</f>
        <v>405</v>
      </c>
      <c r="AW635" s="14">
        <v>-1.2</v>
      </c>
      <c r="AX635" s="3">
        <f>_xlfn.RANK.EQ(AW635,$AW$2:$AW$1031)</f>
        <v>986</v>
      </c>
      <c r="AY635" s="3">
        <v>53</v>
      </c>
      <c r="AZ635" s="3">
        <v>-2</v>
      </c>
      <c r="BA635" s="3">
        <v>-1</v>
      </c>
      <c r="BB635" s="3">
        <v>-3</v>
      </c>
      <c r="BC635" s="3">
        <v>-5</v>
      </c>
      <c r="BD635" s="3" t="s">
        <v>129</v>
      </c>
      <c r="BE635" s="13">
        <f>GEOMEAN(AN635,AF635,AP635,AR635)</f>
        <v>570.19827479126252</v>
      </c>
    </row>
    <row r="636" spans="1:57" x14ac:dyDescent="0.45">
      <c r="A636" s="1">
        <f>_xlfn.RANK.EQ(AM636, $AM$2:$AM$1031)</f>
        <v>576</v>
      </c>
      <c r="B636" s="3" t="s">
        <v>261</v>
      </c>
      <c r="C636" s="3" t="str">
        <f>_xlfn.CONCAT(B636, " - ", D636)</f>
        <v>Johnny Bench - 1975</v>
      </c>
      <c r="D636" s="3">
        <v>1975</v>
      </c>
      <c r="E636" s="3">
        <v>27</v>
      </c>
      <c r="F636" s="3" t="s">
        <v>78</v>
      </c>
      <c r="G636" s="3" t="s">
        <v>52</v>
      </c>
      <c r="H636" s="3">
        <v>142</v>
      </c>
      <c r="I636" s="3">
        <v>606</v>
      </c>
      <c r="J636" s="3">
        <v>530</v>
      </c>
      <c r="K636" s="3">
        <v>83</v>
      </c>
      <c r="L636" s="3">
        <v>150</v>
      </c>
      <c r="M636" s="3">
        <v>82</v>
      </c>
      <c r="N636" s="3">
        <v>39</v>
      </c>
      <c r="O636" s="3">
        <v>1</v>
      </c>
      <c r="P636" s="3">
        <v>28</v>
      </c>
      <c r="Q636" s="3">
        <f>_xlfn.RANK.EQ(P636,$P$2:$P$1031)</f>
        <v>516</v>
      </c>
      <c r="R636" s="3">
        <v>110</v>
      </c>
      <c r="S636" s="3">
        <v>11</v>
      </c>
      <c r="T636" s="3">
        <v>0</v>
      </c>
      <c r="U636" s="3">
        <v>65</v>
      </c>
      <c r="V636" s="3">
        <v>108</v>
      </c>
      <c r="W636" s="3">
        <v>0.28299999999999997</v>
      </c>
      <c r="X636" s="3">
        <f>_xlfn.RANK.EQ(W636,$W$2:$W$1031)</f>
        <v>823</v>
      </c>
      <c r="Y636" s="3">
        <v>0.35899999999999999</v>
      </c>
      <c r="Z636" s="3">
        <f>_xlfn.RANK.EQ(Y636,$Y$2:$Y$1031)</f>
        <v>834</v>
      </c>
      <c r="AA636" s="3">
        <v>0.51900000000000002</v>
      </c>
      <c r="AB636" s="3">
        <f>_xlfn.RANK.EQ(AA636,$AA$2:$AA$1031)</f>
        <v>584</v>
      </c>
      <c r="AC636" s="17">
        <v>0.878</v>
      </c>
      <c r="AD636" s="28">
        <f>_xlfn.RANK.EQ(AC636,$AC$2:$AC$1031)</f>
        <v>685</v>
      </c>
      <c r="AE636" s="21">
        <v>140</v>
      </c>
      <c r="AF636" s="31">
        <f>_xlfn.RANK.EQ(AE636,$AE$2:$AE$1031)</f>
        <v>637</v>
      </c>
      <c r="AG636" s="3">
        <v>275</v>
      </c>
      <c r="AH636" s="3">
        <v>12</v>
      </c>
      <c r="AI636" s="3">
        <v>2</v>
      </c>
      <c r="AJ636" s="3">
        <v>0</v>
      </c>
      <c r="AK636" s="3">
        <v>8</v>
      </c>
      <c r="AL636" s="3">
        <v>12</v>
      </c>
      <c r="AM636" s="21">
        <v>6.6</v>
      </c>
      <c r="AN636" s="21">
        <f>_xlfn.RANK.EQ(AM636,$AM$2:$AM$1031)</f>
        <v>576</v>
      </c>
      <c r="AO636" s="21">
        <f>_xlfn.IFNA(VLOOKUP(C636, 'FanGraphs Plus Stats 1-2000'!$D$2:$L$1048576, MATCH("wRC+", FanGraphs_Plus_Stats_1_1500[[#Headers],[ID]:[BABIP+]], 0), FALSE), 0)</f>
        <v>140</v>
      </c>
      <c r="AP636" s="21">
        <f>_xlfn.RANK.EQ(AO636,$AO$2:$AO$1031)</f>
        <v>619</v>
      </c>
      <c r="AQ636" s="23">
        <f>(AM636/H636)*162</f>
        <v>7.5295774647887326</v>
      </c>
      <c r="AR636" s="21">
        <f>_xlfn.RANK.EQ(AQ636,$AQ$2:$AQ$1031)</f>
        <v>468</v>
      </c>
      <c r="AS636" s="3">
        <v>4.7</v>
      </c>
      <c r="AT636" s="3">
        <f>_xlfn.RANK.EQ(AS636,$AS$2:$AS$1031)</f>
        <v>494</v>
      </c>
      <c r="AU636" s="3">
        <v>5.5</v>
      </c>
      <c r="AV636" s="3">
        <f>_xlfn.RANK.EQ(AU636,$AU$2:$AU$1031)</f>
        <v>710</v>
      </c>
      <c r="AW636" s="14">
        <v>1.8</v>
      </c>
      <c r="AX636" s="3">
        <f>_xlfn.RANK.EQ(AW636,$AW$2:$AW$1031)</f>
        <v>246</v>
      </c>
      <c r="AY636" s="3">
        <v>26</v>
      </c>
      <c r="AZ636" s="3">
        <v>-1</v>
      </c>
      <c r="BA636" s="3">
        <v>3</v>
      </c>
      <c r="BB636" s="3">
        <v>2</v>
      </c>
      <c r="BC636" s="3">
        <v>10</v>
      </c>
      <c r="BD636" s="3" t="s">
        <v>729</v>
      </c>
      <c r="BE636" s="13">
        <f>GEOMEAN(AN636,AF636,AP636,AR636)</f>
        <v>570.98487530196883</v>
      </c>
    </row>
    <row r="637" spans="1:57" x14ac:dyDescent="0.45">
      <c r="A637" s="1">
        <f>_xlfn.RANK.EQ(AM637, $AM$2:$AM$1031)</f>
        <v>576</v>
      </c>
      <c r="B637" s="3" t="s">
        <v>406</v>
      </c>
      <c r="C637" s="3" t="str">
        <f>_xlfn.CONCAT(B637, " - ", D637)</f>
        <v>Billy Williams - 1970</v>
      </c>
      <c r="D637" s="3">
        <v>1970</v>
      </c>
      <c r="E637" s="3">
        <v>32</v>
      </c>
      <c r="F637" s="3" t="s">
        <v>88</v>
      </c>
      <c r="G637" s="3" t="s">
        <v>52</v>
      </c>
      <c r="H637" s="3">
        <v>161</v>
      </c>
      <c r="I637" s="3">
        <v>714</v>
      </c>
      <c r="J637" s="3">
        <v>636</v>
      </c>
      <c r="K637" s="3">
        <v>137</v>
      </c>
      <c r="L637" s="3">
        <v>205</v>
      </c>
      <c r="M637" s="3">
        <v>125</v>
      </c>
      <c r="N637" s="3">
        <v>34</v>
      </c>
      <c r="O637" s="3">
        <v>4</v>
      </c>
      <c r="P637" s="3">
        <v>42</v>
      </c>
      <c r="Q637" s="3">
        <f>_xlfn.RANK.EQ(P637,$P$2:$P$1031)</f>
        <v>117</v>
      </c>
      <c r="R637" s="3">
        <v>129</v>
      </c>
      <c r="S637" s="3">
        <v>7</v>
      </c>
      <c r="T637" s="3">
        <v>1</v>
      </c>
      <c r="U637" s="3">
        <v>72</v>
      </c>
      <c r="V637" s="3">
        <v>65</v>
      </c>
      <c r="W637" s="3">
        <v>0.32200000000000001</v>
      </c>
      <c r="X637" s="3">
        <f>_xlfn.RANK.EQ(W637,$W$2:$W$1031)</f>
        <v>267</v>
      </c>
      <c r="Y637" s="3">
        <v>0.39100000000000001</v>
      </c>
      <c r="Z637" s="3">
        <f>_xlfn.RANK.EQ(Y637,$Y$2:$Y$1031)</f>
        <v>472</v>
      </c>
      <c r="AA637" s="3">
        <v>0.58599999999999997</v>
      </c>
      <c r="AB637" s="3">
        <f>_xlfn.RANK.EQ(AA637,$AA$2:$AA$1031)</f>
        <v>235</v>
      </c>
      <c r="AC637" s="17">
        <v>0.97699999999999998</v>
      </c>
      <c r="AD637" s="28">
        <f>_xlfn.RANK.EQ(AC637,$AC$2:$AC$1031)</f>
        <v>267</v>
      </c>
      <c r="AE637" s="21">
        <v>148</v>
      </c>
      <c r="AF637" s="31">
        <f>_xlfn.RANK.EQ(AE637,$AE$2:$AE$1031)</f>
        <v>483</v>
      </c>
      <c r="AG637" s="3">
        <v>373</v>
      </c>
      <c r="AH637" s="3">
        <v>13</v>
      </c>
      <c r="AI637" s="3">
        <v>2</v>
      </c>
      <c r="AJ637" s="3">
        <v>0</v>
      </c>
      <c r="AK637" s="3">
        <v>4</v>
      </c>
      <c r="AL637" s="3">
        <v>9</v>
      </c>
      <c r="AM637" s="21">
        <v>6.6</v>
      </c>
      <c r="AN637" s="21">
        <f>_xlfn.RANK.EQ(AM637,$AM$2:$AM$1031)</f>
        <v>576</v>
      </c>
      <c r="AO637" s="21">
        <f>_xlfn.IFNA(VLOOKUP(C637, 'FanGraphs Plus Stats 1-2000'!$D$2:$L$1048576, MATCH("wRC+", FanGraphs_Plus_Stats_1_1500[[#Headers],[ID]:[BABIP+]], 0), FALSE), 0)</f>
        <v>147</v>
      </c>
      <c r="AP637" s="21">
        <f>_xlfn.RANK.EQ(AO637,$AO$2:$AO$1031)</f>
        <v>477</v>
      </c>
      <c r="AQ637" s="23">
        <f>(AM637/H637)*162</f>
        <v>6.6409937888198751</v>
      </c>
      <c r="AR637" s="21">
        <f>_xlfn.RANK.EQ(AQ637,$AQ$2:$AQ$1031)</f>
        <v>801</v>
      </c>
      <c r="AS637" s="3">
        <v>4.3</v>
      </c>
      <c r="AT637" s="3">
        <f>_xlfn.RANK.EQ(AS637,$AS$2:$AS$1031)</f>
        <v>666</v>
      </c>
      <c r="AU637" s="3">
        <v>6.2</v>
      </c>
      <c r="AV637" s="3">
        <f>_xlfn.RANK.EQ(AU637,$AU$2:$AU$1031)</f>
        <v>471</v>
      </c>
      <c r="AW637" s="14">
        <v>-0.6</v>
      </c>
      <c r="AX637" s="3">
        <f>_xlfn.RANK.EQ(AW637,$AW$2:$AW$1031)</f>
        <v>904</v>
      </c>
      <c r="AY637" s="3">
        <v>39</v>
      </c>
      <c r="AZ637" s="3">
        <v>4</v>
      </c>
      <c r="BA637" s="3">
        <v>4</v>
      </c>
      <c r="BB637" s="3">
        <v>8</v>
      </c>
      <c r="BC637" s="3">
        <v>2</v>
      </c>
      <c r="BD637" s="3" t="s">
        <v>419</v>
      </c>
      <c r="BE637" s="13">
        <f>GEOMEAN(AN637,AF637,AP637,AR637)</f>
        <v>570.99213648212708</v>
      </c>
    </row>
    <row r="638" spans="1:57" x14ac:dyDescent="0.45">
      <c r="A638" s="1">
        <f>_xlfn.RANK.EQ(AM638, $AM$2:$AM$1031)</f>
        <v>427</v>
      </c>
      <c r="B638" s="3" t="s">
        <v>269</v>
      </c>
      <c r="C638" s="3" t="str">
        <f>_xlfn.CONCAT(B638, " - ", D638)</f>
        <v>Ryne Sandberg - 1991</v>
      </c>
      <c r="D638" s="3">
        <v>1991</v>
      </c>
      <c r="E638" s="3">
        <v>31</v>
      </c>
      <c r="F638" s="3" t="s">
        <v>88</v>
      </c>
      <c r="G638" s="3" t="s">
        <v>52</v>
      </c>
      <c r="H638" s="3">
        <v>158</v>
      </c>
      <c r="I638" s="3">
        <v>684</v>
      </c>
      <c r="J638" s="3">
        <v>585</v>
      </c>
      <c r="K638" s="3">
        <v>104</v>
      </c>
      <c r="L638" s="3">
        <v>170</v>
      </c>
      <c r="M638" s="3">
        <v>110</v>
      </c>
      <c r="N638" s="3">
        <v>32</v>
      </c>
      <c r="O638" s="3">
        <v>2</v>
      </c>
      <c r="P638" s="3">
        <v>26</v>
      </c>
      <c r="Q638" s="3">
        <f>_xlfn.RANK.EQ(P638,$P$2:$P$1031)</f>
        <v>575</v>
      </c>
      <c r="R638" s="3">
        <v>100</v>
      </c>
      <c r="S638" s="3">
        <v>22</v>
      </c>
      <c r="T638" s="3">
        <v>8</v>
      </c>
      <c r="U638" s="3">
        <v>87</v>
      </c>
      <c r="V638" s="3">
        <v>89</v>
      </c>
      <c r="W638" s="3">
        <v>0.29099999999999998</v>
      </c>
      <c r="X638" s="3">
        <f>_xlfn.RANK.EQ(W638,$W$2:$W$1031)</f>
        <v>724</v>
      </c>
      <c r="Y638" s="3">
        <v>0.379</v>
      </c>
      <c r="Z638" s="3">
        <f>_xlfn.RANK.EQ(Y638,$Y$2:$Y$1031)</f>
        <v>612</v>
      </c>
      <c r="AA638" s="3">
        <v>0.48499999999999999</v>
      </c>
      <c r="AB638" s="3">
        <f>_xlfn.RANK.EQ(AA638,$AA$2:$AA$1031)</f>
        <v>766</v>
      </c>
      <c r="AC638" s="17">
        <v>0.86499999999999999</v>
      </c>
      <c r="AD638" s="28">
        <f>_xlfn.RANK.EQ(AC638,$AC$2:$AC$1031)</f>
        <v>732</v>
      </c>
      <c r="AE638" s="21">
        <v>138</v>
      </c>
      <c r="AF638" s="31">
        <f>_xlfn.RANK.EQ(AE638,$AE$2:$AE$1031)</f>
        <v>675</v>
      </c>
      <c r="AG638" s="3">
        <v>284</v>
      </c>
      <c r="AH638" s="3">
        <v>9</v>
      </c>
      <c r="AI638" s="3">
        <v>2</v>
      </c>
      <c r="AJ638" s="3">
        <v>1</v>
      </c>
      <c r="AK638" s="3">
        <v>9</v>
      </c>
      <c r="AL638" s="3">
        <v>4</v>
      </c>
      <c r="AM638" s="21">
        <v>7</v>
      </c>
      <c r="AN638" s="21">
        <f>_xlfn.RANK.EQ(AM638,$AM$2:$AM$1031)</f>
        <v>427</v>
      </c>
      <c r="AO638" s="21">
        <f>_xlfn.IFNA(VLOOKUP(C638, 'FanGraphs Plus Stats 1-2000'!$D$2:$L$1048576, MATCH("wRC+", FanGraphs_Plus_Stats_1_1500[[#Headers],[ID]:[BABIP+]], 0), FALSE), 0)</f>
        <v>139</v>
      </c>
      <c r="AP638" s="21">
        <f>_xlfn.RANK.EQ(AO638,$AO$2:$AO$1031)</f>
        <v>640</v>
      </c>
      <c r="AQ638" s="23">
        <f>(AM638/H638)*162</f>
        <v>7.1772151898734178</v>
      </c>
      <c r="AR638" s="21">
        <f>_xlfn.RANK.EQ(AQ638,$AQ$2:$AQ$1031)</f>
        <v>579</v>
      </c>
      <c r="AS638" s="3">
        <v>4.9000000000000004</v>
      </c>
      <c r="AT638" s="3">
        <f>_xlfn.RANK.EQ(AS638,$AS$2:$AS$1031)</f>
        <v>420</v>
      </c>
      <c r="AU638" s="3">
        <v>6.3</v>
      </c>
      <c r="AV638" s="3">
        <f>_xlfn.RANK.EQ(AU638,$AU$2:$AU$1031)</f>
        <v>443</v>
      </c>
      <c r="AW638" s="14">
        <v>1.1000000000000001</v>
      </c>
      <c r="AX638" s="3">
        <f>_xlfn.RANK.EQ(AW638,$AW$2:$AW$1031)</f>
        <v>434</v>
      </c>
      <c r="AY638" s="3">
        <v>33</v>
      </c>
      <c r="AZ638" s="3">
        <v>1</v>
      </c>
      <c r="BA638" s="3">
        <v>3</v>
      </c>
      <c r="BB638" s="3">
        <v>3</v>
      </c>
      <c r="BC638" s="3">
        <v>6</v>
      </c>
      <c r="BD638" s="3" t="s">
        <v>79</v>
      </c>
      <c r="BE638" s="13">
        <f>GEOMEAN(AN638,AF638,AP638,AR638)</f>
        <v>571.67282273520834</v>
      </c>
    </row>
    <row r="639" spans="1:57" x14ac:dyDescent="0.45">
      <c r="A639" s="1">
        <f>_xlfn.RANK.EQ(AM639, $AM$2:$AM$1031)</f>
        <v>463</v>
      </c>
      <c r="B639" s="3" t="s">
        <v>372</v>
      </c>
      <c r="C639" s="3" t="str">
        <f>_xlfn.CONCAT(B639, " - ", D639)</f>
        <v>Andre Dawson - 1980</v>
      </c>
      <c r="D639" s="3">
        <v>1980</v>
      </c>
      <c r="E639" s="3">
        <v>25</v>
      </c>
      <c r="F639" s="3" t="s">
        <v>258</v>
      </c>
      <c r="G639" s="3" t="s">
        <v>52</v>
      </c>
      <c r="H639" s="3">
        <v>151</v>
      </c>
      <c r="I639" s="3">
        <v>638</v>
      </c>
      <c r="J639" s="3">
        <v>577</v>
      </c>
      <c r="K639" s="3">
        <v>96</v>
      </c>
      <c r="L639" s="3">
        <v>178</v>
      </c>
      <c r="M639" s="3">
        <v>113</v>
      </c>
      <c r="N639" s="3">
        <v>41</v>
      </c>
      <c r="O639" s="3">
        <v>7</v>
      </c>
      <c r="P639" s="3">
        <v>17</v>
      </c>
      <c r="Q639" s="3">
        <f>_xlfn.RANK.EQ(P639,$P$2:$P$1031)</f>
        <v>831</v>
      </c>
      <c r="R639" s="3">
        <v>87</v>
      </c>
      <c r="S639" s="3">
        <v>34</v>
      </c>
      <c r="T639" s="3">
        <v>9</v>
      </c>
      <c r="U639" s="3">
        <v>44</v>
      </c>
      <c r="V639" s="3">
        <v>69</v>
      </c>
      <c r="W639" s="3">
        <v>0.308</v>
      </c>
      <c r="X639" s="3">
        <f>_xlfn.RANK.EQ(W639,$W$2:$W$1031)</f>
        <v>460</v>
      </c>
      <c r="Y639" s="3">
        <v>0.35799999999999998</v>
      </c>
      <c r="Z639" s="3">
        <f>_xlfn.RANK.EQ(Y639,$Y$2:$Y$1031)</f>
        <v>842</v>
      </c>
      <c r="AA639" s="3">
        <v>0.49199999999999999</v>
      </c>
      <c r="AB639" s="3">
        <f>_xlfn.RANK.EQ(AA639,$AA$2:$AA$1031)</f>
        <v>725</v>
      </c>
      <c r="AC639" s="17">
        <v>0.85</v>
      </c>
      <c r="AD639" s="28">
        <f>_xlfn.RANK.EQ(AC639,$AC$2:$AC$1031)</f>
        <v>791</v>
      </c>
      <c r="AE639" s="21">
        <v>136</v>
      </c>
      <c r="AF639" s="31">
        <f>_xlfn.RANK.EQ(AE639,$AE$2:$AE$1031)</f>
        <v>709</v>
      </c>
      <c r="AG639" s="3">
        <v>284</v>
      </c>
      <c r="AH639" s="3">
        <v>9</v>
      </c>
      <c r="AI639" s="3">
        <v>6</v>
      </c>
      <c r="AJ639" s="3">
        <v>1</v>
      </c>
      <c r="AK639" s="3">
        <v>10</v>
      </c>
      <c r="AL639" s="3">
        <v>7</v>
      </c>
      <c r="AM639" s="21">
        <v>6.9</v>
      </c>
      <c r="AN639" s="21">
        <f>_xlfn.RANK.EQ(AM639,$AM$2:$AM$1031)</f>
        <v>463</v>
      </c>
      <c r="AO639" s="21">
        <f>_xlfn.IFNA(VLOOKUP(C639, 'FanGraphs Plus Stats 1-2000'!$D$2:$L$1048576, MATCH("wRC+", FanGraphs_Plus_Stats_1_1500[[#Headers],[ID]:[BABIP+]], 0), FALSE), 0)</f>
        <v>0</v>
      </c>
      <c r="AP639" s="21">
        <f>_xlfn.RANK.EQ(AO639,$AO$2:$AO$1031)</f>
        <v>654</v>
      </c>
      <c r="AQ639" s="23">
        <f>(AM639/H639)*162</f>
        <v>7.402649006622517</v>
      </c>
      <c r="AR639" s="21">
        <f>_xlfn.RANK.EQ(AQ639,$AQ$2:$AQ$1031)</f>
        <v>499</v>
      </c>
      <c r="AS639" s="3">
        <v>4.7</v>
      </c>
      <c r="AT639" s="3">
        <f>_xlfn.RANK.EQ(AS639,$AS$2:$AS$1031)</f>
        <v>494</v>
      </c>
      <c r="AU639" s="3">
        <v>5.9</v>
      </c>
      <c r="AV639" s="3">
        <f>_xlfn.RANK.EQ(AU639,$AU$2:$AU$1031)</f>
        <v>577</v>
      </c>
      <c r="AW639" s="14">
        <v>0.9</v>
      </c>
      <c r="AX639" s="3">
        <f>_xlfn.RANK.EQ(AW639,$AW$2:$AW$1031)</f>
        <v>496</v>
      </c>
      <c r="AY639" s="3">
        <v>29</v>
      </c>
      <c r="AZ639" s="3">
        <v>2</v>
      </c>
      <c r="BA639" s="3">
        <v>3</v>
      </c>
      <c r="BB639" s="3">
        <v>5</v>
      </c>
      <c r="BC639" s="3">
        <v>8</v>
      </c>
      <c r="BD639" s="3" t="s">
        <v>68</v>
      </c>
      <c r="BE639" s="13">
        <f>GEOMEAN(AN639,AF639,AP639,AR639)</f>
        <v>572.1058387006301</v>
      </c>
    </row>
    <row r="640" spans="1:57" x14ac:dyDescent="0.45">
      <c r="A640" s="1">
        <f>_xlfn.RANK.EQ(AM640, $AM$2:$AM$1031)</f>
        <v>576</v>
      </c>
      <c r="B640" s="3" t="s">
        <v>154</v>
      </c>
      <c r="C640" s="3" t="str">
        <f>_xlfn.CONCAT(B640, " - ", D640)</f>
        <v>Ken Griffey Jr. - 1998</v>
      </c>
      <c r="D640" s="3">
        <v>1998</v>
      </c>
      <c r="E640" s="3">
        <v>28</v>
      </c>
      <c r="F640" s="3" t="s">
        <v>106</v>
      </c>
      <c r="G640" s="3" t="s">
        <v>43</v>
      </c>
      <c r="H640" s="3">
        <v>161</v>
      </c>
      <c r="I640" s="3">
        <v>720</v>
      </c>
      <c r="J640" s="3">
        <v>633</v>
      </c>
      <c r="K640" s="3">
        <v>120</v>
      </c>
      <c r="L640" s="3">
        <v>180</v>
      </c>
      <c r="M640" s="3">
        <v>88</v>
      </c>
      <c r="N640" s="3">
        <v>33</v>
      </c>
      <c r="O640" s="3">
        <v>3</v>
      </c>
      <c r="P640" s="3">
        <v>56</v>
      </c>
      <c r="Q640" s="3">
        <f>_xlfn.RANK.EQ(P640,$P$2:$P$1031)</f>
        <v>11</v>
      </c>
      <c r="R640" s="3">
        <v>146</v>
      </c>
      <c r="S640" s="3">
        <v>20</v>
      </c>
      <c r="T640" s="3">
        <v>5</v>
      </c>
      <c r="U640" s="3">
        <v>76</v>
      </c>
      <c r="V640" s="3">
        <v>121</v>
      </c>
      <c r="W640" s="3">
        <v>0.28399999999999997</v>
      </c>
      <c r="X640" s="3">
        <f>_xlfn.RANK.EQ(W640,$W$2:$W$1031)</f>
        <v>808</v>
      </c>
      <c r="Y640" s="3">
        <v>0.36499999999999999</v>
      </c>
      <c r="Z640" s="3">
        <f>_xlfn.RANK.EQ(Y640,$Y$2:$Y$1031)</f>
        <v>777</v>
      </c>
      <c r="AA640" s="3">
        <v>0.61099999999999999</v>
      </c>
      <c r="AB640" s="3">
        <f>_xlfn.RANK.EQ(AA640,$AA$2:$AA$1031)</f>
        <v>141</v>
      </c>
      <c r="AC640" s="17">
        <v>0.97699999999999998</v>
      </c>
      <c r="AD640" s="28">
        <f>_xlfn.RANK.EQ(AC640,$AC$2:$AC$1031)</f>
        <v>267</v>
      </c>
      <c r="AE640" s="21">
        <v>150</v>
      </c>
      <c r="AF640" s="31">
        <f>_xlfn.RANK.EQ(AE640,$AE$2:$AE$1031)</f>
        <v>440</v>
      </c>
      <c r="AG640" s="3">
        <v>387</v>
      </c>
      <c r="AH640" s="3">
        <v>14</v>
      </c>
      <c r="AI640" s="3">
        <v>7</v>
      </c>
      <c r="AJ640" s="3">
        <v>0</v>
      </c>
      <c r="AK640" s="3">
        <v>4</v>
      </c>
      <c r="AL640" s="3">
        <v>11</v>
      </c>
      <c r="AM640" s="21">
        <v>6.6</v>
      </c>
      <c r="AN640" s="21">
        <f>_xlfn.RANK.EQ(AM640,$AM$2:$AM$1031)</f>
        <v>576</v>
      </c>
      <c r="AO640" s="21">
        <f>_xlfn.IFNA(VLOOKUP(C640, 'FanGraphs Plus Stats 1-2000'!$D$2:$L$1048576, MATCH("wRC+", FanGraphs_Plus_Stats_1_1500[[#Headers],[ID]:[BABIP+]], 0), FALSE), 0)</f>
        <v>144</v>
      </c>
      <c r="AP640" s="21">
        <f>_xlfn.RANK.EQ(AO640,$AO$2:$AO$1031)</f>
        <v>531</v>
      </c>
      <c r="AQ640" s="23">
        <f>(AM640/H640)*162</f>
        <v>6.6409937888198751</v>
      </c>
      <c r="AR640" s="21">
        <f>_xlfn.RANK.EQ(AQ640,$AQ$2:$AQ$1031)</f>
        <v>801</v>
      </c>
      <c r="AS640" s="3">
        <v>4.2</v>
      </c>
      <c r="AT640" s="3">
        <f>_xlfn.RANK.EQ(AS640,$AS$2:$AS$1031)</f>
        <v>713</v>
      </c>
      <c r="AU640" s="3">
        <v>6.9</v>
      </c>
      <c r="AV640" s="3">
        <f>_xlfn.RANK.EQ(AU640,$AU$2:$AU$1031)</f>
        <v>286</v>
      </c>
      <c r="AW640" s="14">
        <v>0.1</v>
      </c>
      <c r="AX640" s="3">
        <f>_xlfn.RANK.EQ(AW640,$AW$2:$AW$1031)</f>
        <v>717</v>
      </c>
      <c r="AY640" s="3">
        <v>40</v>
      </c>
      <c r="AZ640" s="3">
        <v>1</v>
      </c>
      <c r="BA640" s="3">
        <v>3</v>
      </c>
      <c r="BB640" s="3">
        <v>4</v>
      </c>
      <c r="BC640" s="3">
        <v>-3</v>
      </c>
      <c r="BD640" s="3" t="s">
        <v>723</v>
      </c>
      <c r="BE640" s="13">
        <f>GEOMEAN(AN640,AF640,AP640,AR640)</f>
        <v>572.99462658297409</v>
      </c>
    </row>
    <row r="641" spans="1:57" x14ac:dyDescent="0.45">
      <c r="A641" s="1">
        <f>_xlfn.RANK.EQ(AM641, $AM$2:$AM$1031)</f>
        <v>505</v>
      </c>
      <c r="B641" s="3" t="s">
        <v>424</v>
      </c>
      <c r="C641" s="3" t="str">
        <f>_xlfn.CONCAT(B641, " - ", D641)</f>
        <v>Jesse Barfield - 1985</v>
      </c>
      <c r="D641" s="3">
        <v>1985</v>
      </c>
      <c r="E641" s="3">
        <v>25</v>
      </c>
      <c r="F641" s="3" t="s">
        <v>308</v>
      </c>
      <c r="G641" s="3" t="s">
        <v>43</v>
      </c>
      <c r="H641" s="3">
        <v>155</v>
      </c>
      <c r="I641" s="3">
        <v>612</v>
      </c>
      <c r="J641" s="3">
        <v>539</v>
      </c>
      <c r="K641" s="3">
        <v>94</v>
      </c>
      <c r="L641" s="3">
        <v>156</v>
      </c>
      <c r="M641" s="3">
        <v>86</v>
      </c>
      <c r="N641" s="3">
        <v>34</v>
      </c>
      <c r="O641" s="3">
        <v>9</v>
      </c>
      <c r="P641" s="3">
        <v>27</v>
      </c>
      <c r="Q641" s="3">
        <f>_xlfn.RANK.EQ(P641,$P$2:$P$1031)</f>
        <v>543</v>
      </c>
      <c r="R641" s="3">
        <v>84</v>
      </c>
      <c r="S641" s="3">
        <v>22</v>
      </c>
      <c r="T641" s="3">
        <v>8</v>
      </c>
      <c r="U641" s="3">
        <v>66</v>
      </c>
      <c r="V641" s="3">
        <v>143</v>
      </c>
      <c r="W641" s="3">
        <v>0.28899999999999998</v>
      </c>
      <c r="X641" s="3">
        <f>_xlfn.RANK.EQ(W641,$W$2:$W$1031)</f>
        <v>752</v>
      </c>
      <c r="Y641" s="3">
        <v>0.36899999999999999</v>
      </c>
      <c r="Z641" s="3">
        <f>_xlfn.RANK.EQ(Y641,$Y$2:$Y$1031)</f>
        <v>732</v>
      </c>
      <c r="AA641" s="3">
        <v>0.53600000000000003</v>
      </c>
      <c r="AB641" s="3">
        <f>_xlfn.RANK.EQ(AA641,$AA$2:$AA$1031)</f>
        <v>479</v>
      </c>
      <c r="AC641" s="17">
        <v>0.90500000000000003</v>
      </c>
      <c r="AD641" s="28">
        <f>_xlfn.RANK.EQ(AC641,$AC$2:$AC$1031)</f>
        <v>565</v>
      </c>
      <c r="AE641" s="21">
        <v>141</v>
      </c>
      <c r="AF641" s="31">
        <f>_xlfn.RANK.EQ(AE641,$AE$2:$AE$1031)</f>
        <v>620</v>
      </c>
      <c r="AG641" s="3">
        <v>289</v>
      </c>
      <c r="AH641" s="3">
        <v>14</v>
      </c>
      <c r="AI641" s="3">
        <v>4</v>
      </c>
      <c r="AJ641" s="3">
        <v>0</v>
      </c>
      <c r="AK641" s="3">
        <v>3</v>
      </c>
      <c r="AL641" s="3">
        <v>5</v>
      </c>
      <c r="AM641" s="21">
        <v>6.8</v>
      </c>
      <c r="AN641" s="21">
        <f>_xlfn.RANK.EQ(AM641,$AM$2:$AM$1031)</f>
        <v>505</v>
      </c>
      <c r="AO641" s="21">
        <f>_xlfn.IFNA(VLOOKUP(C641, 'FanGraphs Plus Stats 1-2000'!$D$2:$L$1048576, MATCH("wRC+", FanGraphs_Plus_Stats_1_1500[[#Headers],[ID]:[BABIP+]], 0), FALSE), 0)</f>
        <v>142</v>
      </c>
      <c r="AP641" s="21">
        <f>_xlfn.RANK.EQ(AO641,$AO$2:$AO$1031)</f>
        <v>578</v>
      </c>
      <c r="AQ641" s="23">
        <f>(AM641/H641)*162</f>
        <v>7.1070967741935478</v>
      </c>
      <c r="AR641" s="21">
        <f>_xlfn.RANK.EQ(AQ641,$AQ$2:$AQ$1031)</f>
        <v>596</v>
      </c>
      <c r="AS641" s="3">
        <v>4.9000000000000004</v>
      </c>
      <c r="AT641" s="3">
        <f>_xlfn.RANK.EQ(AS641,$AS$2:$AS$1031)</f>
        <v>420</v>
      </c>
      <c r="AU641" s="3">
        <v>4.5</v>
      </c>
      <c r="AV641" s="3">
        <f>_xlfn.RANK.EQ(AU641,$AU$2:$AU$1031)</f>
        <v>929</v>
      </c>
      <c r="AW641" s="14">
        <v>1.9</v>
      </c>
      <c r="AX641" s="3">
        <f>_xlfn.RANK.EQ(AW641,$AW$2:$AW$1031)</f>
        <v>230</v>
      </c>
      <c r="AY641" s="3">
        <v>28</v>
      </c>
      <c r="AZ641" s="3">
        <v>-1</v>
      </c>
      <c r="BA641" s="3">
        <v>2</v>
      </c>
      <c r="BB641" s="3">
        <v>1</v>
      </c>
      <c r="BC641" s="3">
        <v>23</v>
      </c>
      <c r="BD641" s="3" t="s">
        <v>315</v>
      </c>
      <c r="BE641" s="13">
        <f>GEOMEAN(AN641,AF641,AP641,AR641)</f>
        <v>573.0787321982292</v>
      </c>
    </row>
    <row r="642" spans="1:57" x14ac:dyDescent="0.45">
      <c r="A642" s="1">
        <f>_xlfn.RANK.EQ(AM642, $AM$2:$AM$1031)</f>
        <v>576</v>
      </c>
      <c r="B642" s="3" t="s">
        <v>740</v>
      </c>
      <c r="C642" s="3" t="str">
        <f>_xlfn.CONCAT(B642, " - ", D642)</f>
        <v>Willie Randolph - 1980</v>
      </c>
      <c r="D642" s="3">
        <v>1980</v>
      </c>
      <c r="E642" s="3">
        <v>25</v>
      </c>
      <c r="F642" s="3" t="s">
        <v>42</v>
      </c>
      <c r="G642" s="3" t="s">
        <v>43</v>
      </c>
      <c r="H642" s="3">
        <v>138</v>
      </c>
      <c r="I642" s="3">
        <v>642</v>
      </c>
      <c r="J642" s="3">
        <v>513</v>
      </c>
      <c r="K642" s="3">
        <v>99</v>
      </c>
      <c r="L642" s="3">
        <v>151</v>
      </c>
      <c r="M642" s="3">
        <v>114</v>
      </c>
      <c r="N642" s="3">
        <v>23</v>
      </c>
      <c r="O642" s="3">
        <v>7</v>
      </c>
      <c r="P642" s="3">
        <v>7</v>
      </c>
      <c r="Q642" s="3">
        <f>_xlfn.RANK.EQ(P642,$P$2:$P$1031)</f>
        <v>977</v>
      </c>
      <c r="R642" s="3">
        <v>46</v>
      </c>
      <c r="S642" s="3">
        <v>30</v>
      </c>
      <c r="T642" s="3">
        <v>5</v>
      </c>
      <c r="U642" s="3">
        <v>119</v>
      </c>
      <c r="V642" s="3">
        <v>45</v>
      </c>
      <c r="W642" s="3">
        <v>0.29399999999999998</v>
      </c>
      <c r="X642" s="3">
        <f>_xlfn.RANK.EQ(W642,$W$2:$W$1031)</f>
        <v>675</v>
      </c>
      <c r="Y642" s="3">
        <v>0.42699999999999999</v>
      </c>
      <c r="Z642" s="3">
        <f>_xlfn.RANK.EQ(Y642,$Y$2:$Y$1031)</f>
        <v>153</v>
      </c>
      <c r="AA642" s="3">
        <v>0.40699999999999997</v>
      </c>
      <c r="AB642" s="3">
        <f>_xlfn.RANK.EQ(AA642,$AA$2:$AA$1031)</f>
        <v>990</v>
      </c>
      <c r="AC642" s="17">
        <v>0.83399999999999996</v>
      </c>
      <c r="AD642" s="28">
        <f>_xlfn.RANK.EQ(AC642,$AC$2:$AC$1031)</f>
        <v>853</v>
      </c>
      <c r="AE642" s="21">
        <v>133</v>
      </c>
      <c r="AF642" s="31">
        <f>_xlfn.RANK.EQ(AE642,$AE$2:$AE$1031)</f>
        <v>759</v>
      </c>
      <c r="AG642" s="3">
        <v>209</v>
      </c>
      <c r="AH642" s="3">
        <v>6</v>
      </c>
      <c r="AI642" s="3">
        <v>2</v>
      </c>
      <c r="AJ642" s="3">
        <v>5</v>
      </c>
      <c r="AK642" s="3">
        <v>3</v>
      </c>
      <c r="AL642" s="3">
        <v>4</v>
      </c>
      <c r="AM642" s="21">
        <v>6.6</v>
      </c>
      <c r="AN642" s="21">
        <f>_xlfn.RANK.EQ(AM642,$AM$2:$AM$1031)</f>
        <v>576</v>
      </c>
      <c r="AO642" s="21">
        <f>_xlfn.IFNA(VLOOKUP(C642, 'FanGraphs Plus Stats 1-2000'!$D$2:$L$1048576, MATCH("wRC+", FanGraphs_Plus_Stats_1_1500[[#Headers],[ID]:[BABIP+]], 0), FALSE), 0)</f>
        <v>140</v>
      </c>
      <c r="AP642" s="21">
        <f>_xlfn.RANK.EQ(AO642,$AO$2:$AO$1031)</f>
        <v>619</v>
      </c>
      <c r="AQ642" s="23">
        <f>(AM642/H642)*162</f>
        <v>7.747826086956521</v>
      </c>
      <c r="AR642" s="21">
        <f>_xlfn.RANK.EQ(AQ642,$AQ$2:$AQ$1031)</f>
        <v>399</v>
      </c>
      <c r="AS642" s="3">
        <v>4.7</v>
      </c>
      <c r="AT642" s="3">
        <f>_xlfn.RANK.EQ(AS642,$AS$2:$AS$1031)</f>
        <v>494</v>
      </c>
      <c r="AU642" s="3">
        <v>6.4</v>
      </c>
      <c r="AV642" s="3">
        <f>_xlfn.RANK.EQ(AU642,$AU$2:$AU$1031)</f>
        <v>405</v>
      </c>
      <c r="AW642" s="14">
        <v>0.8</v>
      </c>
      <c r="AX642" s="3">
        <f>_xlfn.RANK.EQ(AW642,$AW$2:$AW$1031)</f>
        <v>517</v>
      </c>
      <c r="AY642" s="3">
        <v>30</v>
      </c>
      <c r="AZ642" s="3">
        <v>2</v>
      </c>
      <c r="BA642" s="3">
        <v>6</v>
      </c>
      <c r="BB642" s="3">
        <v>9</v>
      </c>
      <c r="BC642" s="3">
        <v>2</v>
      </c>
      <c r="BD642" s="3" t="s">
        <v>53</v>
      </c>
      <c r="BE642" s="13">
        <f>GEOMEAN(AN642,AF642,AP642,AR642)</f>
        <v>573.23401238276142</v>
      </c>
    </row>
    <row r="643" spans="1:57" x14ac:dyDescent="0.45">
      <c r="A643" s="1">
        <f>_xlfn.RANK.EQ(AM643, $AM$2:$AM$1031)</f>
        <v>576</v>
      </c>
      <c r="B643" s="3" t="s">
        <v>749</v>
      </c>
      <c r="C643" s="3" t="str">
        <f>_xlfn.CONCAT(B643, " - ", D643)</f>
        <v>Bobby Abreu - 2004</v>
      </c>
      <c r="D643" s="3">
        <v>2004</v>
      </c>
      <c r="E643" s="3">
        <v>30</v>
      </c>
      <c r="F643" s="3" t="s">
        <v>139</v>
      </c>
      <c r="G643" s="3" t="s">
        <v>52</v>
      </c>
      <c r="H643" s="3">
        <v>159</v>
      </c>
      <c r="I643" s="3">
        <v>713</v>
      </c>
      <c r="J643" s="3">
        <v>574</v>
      </c>
      <c r="K643" s="3">
        <v>118</v>
      </c>
      <c r="L643" s="3">
        <v>173</v>
      </c>
      <c r="M643" s="3">
        <v>95</v>
      </c>
      <c r="N643" s="3">
        <v>47</v>
      </c>
      <c r="O643" s="3">
        <v>1</v>
      </c>
      <c r="P643" s="3">
        <v>30</v>
      </c>
      <c r="Q643" s="3">
        <f>_xlfn.RANK.EQ(P643,$P$2:$P$1031)</f>
        <v>446</v>
      </c>
      <c r="R643" s="3">
        <v>105</v>
      </c>
      <c r="S643" s="3">
        <v>40</v>
      </c>
      <c r="T643" s="3">
        <v>5</v>
      </c>
      <c r="U643" s="3">
        <v>127</v>
      </c>
      <c r="V643" s="3">
        <v>116</v>
      </c>
      <c r="W643" s="3">
        <v>0.30099999999999999</v>
      </c>
      <c r="X643" s="3">
        <f>_xlfn.RANK.EQ(W643,$W$2:$W$1031)</f>
        <v>587</v>
      </c>
      <c r="Y643" s="3">
        <v>0.42799999999999999</v>
      </c>
      <c r="Z643" s="3">
        <f>_xlfn.RANK.EQ(Y643,$Y$2:$Y$1031)</f>
        <v>149</v>
      </c>
      <c r="AA643" s="3">
        <v>0.54400000000000004</v>
      </c>
      <c r="AB643" s="3">
        <f>_xlfn.RANK.EQ(AA643,$AA$2:$AA$1031)</f>
        <v>426</v>
      </c>
      <c r="AC643" s="17">
        <v>0.97099999999999997</v>
      </c>
      <c r="AD643" s="28">
        <f>_xlfn.RANK.EQ(AC643,$AC$2:$AC$1031)</f>
        <v>291</v>
      </c>
      <c r="AE643" s="21">
        <v>145</v>
      </c>
      <c r="AF643" s="31">
        <f>_xlfn.RANK.EQ(AE643,$AE$2:$AE$1031)</f>
        <v>537</v>
      </c>
      <c r="AG643" s="3">
        <v>312</v>
      </c>
      <c r="AH643" s="3">
        <v>5</v>
      </c>
      <c r="AI643" s="3">
        <v>5</v>
      </c>
      <c r="AJ643" s="3">
        <v>0</v>
      </c>
      <c r="AK643" s="3">
        <v>7</v>
      </c>
      <c r="AL643" s="3">
        <v>10</v>
      </c>
      <c r="AM643" s="21">
        <v>6.6</v>
      </c>
      <c r="AN643" s="21">
        <f>_xlfn.RANK.EQ(AM643,$AM$2:$AM$1031)</f>
        <v>576</v>
      </c>
      <c r="AO643" s="21">
        <f>_xlfn.IFNA(VLOOKUP(C643, 'FanGraphs Plus Stats 1-2000'!$D$2:$L$1048576, MATCH("wRC+", FanGraphs_Plus_Stats_1_1500[[#Headers],[ID]:[BABIP+]], 0), FALSE), 0)</f>
        <v>148</v>
      </c>
      <c r="AP643" s="21">
        <f>_xlfn.RANK.EQ(AO643,$AO$2:$AO$1031)</f>
        <v>458</v>
      </c>
      <c r="AQ643" s="23">
        <f>(AM643/H643)*162</f>
        <v>6.7245283018867923</v>
      </c>
      <c r="AR643" s="21">
        <f>_xlfn.RANK.EQ(AQ643,$AQ$2:$AQ$1031)</f>
        <v>763</v>
      </c>
      <c r="AS643" s="3">
        <v>4.5</v>
      </c>
      <c r="AT643" s="3">
        <f>_xlfn.RANK.EQ(AS643,$AS$2:$AS$1031)</f>
        <v>569</v>
      </c>
      <c r="AU643" s="3">
        <v>6.5</v>
      </c>
      <c r="AV643" s="3">
        <f>_xlfn.RANK.EQ(AU643,$AU$2:$AU$1031)</f>
        <v>375</v>
      </c>
      <c r="AW643" s="14">
        <v>-0.6</v>
      </c>
      <c r="AX643" s="3">
        <f>_xlfn.RANK.EQ(AW643,$AW$2:$AW$1031)</f>
        <v>904</v>
      </c>
      <c r="AY643" s="3">
        <v>43</v>
      </c>
      <c r="AZ643" s="3">
        <v>2</v>
      </c>
      <c r="BA643" s="3">
        <v>7</v>
      </c>
      <c r="BB643" s="3">
        <v>9</v>
      </c>
      <c r="BC643" s="3">
        <v>1</v>
      </c>
      <c r="BD643" s="3" t="s">
        <v>166</v>
      </c>
      <c r="BE643" s="13">
        <f>GEOMEAN(AN643,AF643,AP643,AR643)</f>
        <v>573.3854869718549</v>
      </c>
    </row>
    <row r="644" spans="1:57" x14ac:dyDescent="0.45">
      <c r="A644" s="1">
        <f>_xlfn.RANK.EQ(AM644, $AM$2:$AM$1031)</f>
        <v>463</v>
      </c>
      <c r="B644" s="3" t="s">
        <v>238</v>
      </c>
      <c r="C644" s="3" t="str">
        <f>_xlfn.CONCAT(B644, " - ", D644)</f>
        <v>Frank Robinson - 1957</v>
      </c>
      <c r="D644" s="3">
        <v>1957</v>
      </c>
      <c r="E644" s="3">
        <v>21</v>
      </c>
      <c r="F644" s="3" t="s">
        <v>78</v>
      </c>
      <c r="G644" s="3" t="s">
        <v>52</v>
      </c>
      <c r="H644" s="3">
        <v>150</v>
      </c>
      <c r="I644" s="3">
        <v>677</v>
      </c>
      <c r="J644" s="3">
        <v>611</v>
      </c>
      <c r="K644" s="3">
        <v>97</v>
      </c>
      <c r="L644" s="3">
        <v>197</v>
      </c>
      <c r="M644" s="3">
        <v>134</v>
      </c>
      <c r="N644" s="3">
        <v>29</v>
      </c>
      <c r="O644" s="3">
        <v>5</v>
      </c>
      <c r="P644" s="3">
        <v>29</v>
      </c>
      <c r="Q644" s="3">
        <f>_xlfn.RANK.EQ(P644,$P$2:$P$1031)</f>
        <v>478</v>
      </c>
      <c r="R644" s="3">
        <v>75</v>
      </c>
      <c r="S644" s="3">
        <v>10</v>
      </c>
      <c r="T644" s="3">
        <v>2</v>
      </c>
      <c r="U644" s="3">
        <v>44</v>
      </c>
      <c r="V644" s="3">
        <v>92</v>
      </c>
      <c r="W644" s="3">
        <v>0.32200000000000001</v>
      </c>
      <c r="X644" s="3">
        <f>_xlfn.RANK.EQ(W644,$W$2:$W$1031)</f>
        <v>267</v>
      </c>
      <c r="Y644" s="3">
        <v>0.376</v>
      </c>
      <c r="Z644" s="3">
        <f>_xlfn.RANK.EQ(Y644,$Y$2:$Y$1031)</f>
        <v>652</v>
      </c>
      <c r="AA644" s="3">
        <v>0.52900000000000003</v>
      </c>
      <c r="AB644" s="3">
        <f>_xlfn.RANK.EQ(AA644,$AA$2:$AA$1031)</f>
        <v>538</v>
      </c>
      <c r="AC644" s="17">
        <v>0.90500000000000003</v>
      </c>
      <c r="AD644" s="28">
        <f>_xlfn.RANK.EQ(AC644,$AC$2:$AC$1031)</f>
        <v>565</v>
      </c>
      <c r="AE644" s="21">
        <v>135</v>
      </c>
      <c r="AF644" s="31">
        <f>_xlfn.RANK.EQ(AE644,$AE$2:$AE$1031)</f>
        <v>729</v>
      </c>
      <c r="AG644" s="3">
        <v>323</v>
      </c>
      <c r="AH644" s="3">
        <v>13</v>
      </c>
      <c r="AI644" s="3">
        <v>12</v>
      </c>
      <c r="AJ644" s="3">
        <v>5</v>
      </c>
      <c r="AK644" s="3">
        <v>5</v>
      </c>
      <c r="AL644" s="3">
        <v>5</v>
      </c>
      <c r="AM644" s="21">
        <v>6.9</v>
      </c>
      <c r="AN644" s="21">
        <f>_xlfn.RANK.EQ(AM644,$AM$2:$AM$1031)</f>
        <v>463</v>
      </c>
      <c r="AO644" s="21">
        <f>_xlfn.IFNA(VLOOKUP(C644, 'FanGraphs Plus Stats 1-2000'!$D$2:$L$1048576, MATCH("wRC+", FanGraphs_Plus_Stats_1_1500[[#Headers],[ID]:[BABIP+]], 0), FALSE), 0)</f>
        <v>0</v>
      </c>
      <c r="AP644" s="21">
        <f>_xlfn.RANK.EQ(AO644,$AO$2:$AO$1031)</f>
        <v>654</v>
      </c>
      <c r="AQ644" s="23">
        <f>(AM644/H644)*162</f>
        <v>7.452</v>
      </c>
      <c r="AR644" s="21">
        <f>_xlfn.RANK.EQ(AQ644,$AQ$2:$AQ$1031)</f>
        <v>491</v>
      </c>
      <c r="AS644" s="3">
        <v>4.4000000000000004</v>
      </c>
      <c r="AT644" s="3">
        <f>_xlfn.RANK.EQ(AS644,$AS$2:$AS$1031)</f>
        <v>613</v>
      </c>
      <c r="AU644" s="3">
        <v>5.2</v>
      </c>
      <c r="AV644" s="3">
        <f>_xlfn.RANK.EQ(AU644,$AU$2:$AU$1031)</f>
        <v>780</v>
      </c>
      <c r="AW644" s="14">
        <v>1.1000000000000001</v>
      </c>
      <c r="AX644" s="3">
        <f>_xlfn.RANK.EQ(AW644,$AW$2:$AW$1031)</f>
        <v>434</v>
      </c>
      <c r="AY644" s="3">
        <v>32</v>
      </c>
      <c r="AZ644" s="3">
        <v>-1</v>
      </c>
      <c r="BA644" s="3">
        <v>2</v>
      </c>
      <c r="BB644" s="3">
        <v>0</v>
      </c>
      <c r="BC644" s="3">
        <v>18</v>
      </c>
      <c r="BD644" s="3" t="s">
        <v>656</v>
      </c>
      <c r="BE644" s="13">
        <f>GEOMEAN(AN644,AF644,AP644,AR644)</f>
        <v>573.7754205350127</v>
      </c>
    </row>
    <row r="645" spans="1:57" x14ac:dyDescent="0.45">
      <c r="A645" s="1">
        <f>_xlfn.RANK.EQ(AM645, $AM$2:$AM$1031)</f>
        <v>427</v>
      </c>
      <c r="B645" s="3" t="s">
        <v>585</v>
      </c>
      <c r="C645" s="3" t="str">
        <f>_xlfn.CONCAT(B645, " - ", D645)</f>
        <v>Tony Oliva - 1970</v>
      </c>
      <c r="D645" s="3">
        <v>1970</v>
      </c>
      <c r="E645" s="3">
        <v>31</v>
      </c>
      <c r="F645" s="3" t="s">
        <v>152</v>
      </c>
      <c r="G645" s="3" t="s">
        <v>43</v>
      </c>
      <c r="H645" s="3">
        <v>157</v>
      </c>
      <c r="I645" s="3">
        <v>674</v>
      </c>
      <c r="J645" s="3">
        <v>628</v>
      </c>
      <c r="K645" s="3">
        <v>96</v>
      </c>
      <c r="L645" s="3">
        <v>204</v>
      </c>
      <c r="M645" s="3">
        <v>138</v>
      </c>
      <c r="N645" s="3">
        <v>36</v>
      </c>
      <c r="O645" s="3">
        <v>7</v>
      </c>
      <c r="P645" s="3">
        <v>23</v>
      </c>
      <c r="Q645" s="3">
        <f>_xlfn.RANK.EQ(P645,$P$2:$P$1031)</f>
        <v>671</v>
      </c>
      <c r="R645" s="3">
        <v>107</v>
      </c>
      <c r="S645" s="3">
        <v>5</v>
      </c>
      <c r="T645" s="3">
        <v>4</v>
      </c>
      <c r="U645" s="3">
        <v>38</v>
      </c>
      <c r="V645" s="3">
        <v>67</v>
      </c>
      <c r="W645" s="3">
        <v>0.32500000000000001</v>
      </c>
      <c r="X645" s="3">
        <f>_xlfn.RANK.EQ(W645,$W$2:$W$1031)</f>
        <v>231</v>
      </c>
      <c r="Y645" s="3">
        <v>0.36399999999999999</v>
      </c>
      <c r="Z645" s="3">
        <f>_xlfn.RANK.EQ(Y645,$Y$2:$Y$1031)</f>
        <v>788</v>
      </c>
      <c r="AA645" s="3">
        <v>0.51400000000000001</v>
      </c>
      <c r="AB645" s="3">
        <f>_xlfn.RANK.EQ(AA645,$AA$2:$AA$1031)</f>
        <v>607</v>
      </c>
      <c r="AC645" s="17">
        <v>0.878</v>
      </c>
      <c r="AD645" s="28">
        <f>_xlfn.RANK.EQ(AC645,$AC$2:$AC$1031)</f>
        <v>685</v>
      </c>
      <c r="AE645" s="21">
        <v>137</v>
      </c>
      <c r="AF645" s="31">
        <f>_xlfn.RANK.EQ(AE645,$AE$2:$AE$1031)</f>
        <v>696</v>
      </c>
      <c r="AG645" s="3">
        <v>323</v>
      </c>
      <c r="AH645" s="3">
        <v>16</v>
      </c>
      <c r="AI645" s="3">
        <v>3</v>
      </c>
      <c r="AJ645" s="3">
        <v>1</v>
      </c>
      <c r="AK645" s="3">
        <v>4</v>
      </c>
      <c r="AL645" s="3">
        <v>12</v>
      </c>
      <c r="AM645" s="21">
        <v>7</v>
      </c>
      <c r="AN645" s="21">
        <f>_xlfn.RANK.EQ(AM645,$AM$2:$AM$1031)</f>
        <v>427</v>
      </c>
      <c r="AO645" s="21">
        <f>_xlfn.IFNA(VLOOKUP(C645, 'FanGraphs Plus Stats 1-2000'!$D$2:$L$1048576, MATCH("wRC+", FanGraphs_Plus_Stats_1_1500[[#Headers],[ID]:[BABIP+]], 0), FALSE), 0)</f>
        <v>0</v>
      </c>
      <c r="AP645" s="21">
        <f>_xlfn.RANK.EQ(AO645,$AO$2:$AO$1031)</f>
        <v>654</v>
      </c>
      <c r="AQ645" s="23">
        <f>(AM645/H645)*162</f>
        <v>7.2229299363057322</v>
      </c>
      <c r="AR645" s="21">
        <f>_xlfn.RANK.EQ(AQ645,$AQ$2:$AQ$1031)</f>
        <v>560</v>
      </c>
      <c r="AS645" s="3">
        <v>4.7</v>
      </c>
      <c r="AT645" s="3">
        <f>_xlfn.RANK.EQ(AS645,$AS$2:$AS$1031)</f>
        <v>494</v>
      </c>
      <c r="AU645" s="3">
        <v>4.9000000000000004</v>
      </c>
      <c r="AV645" s="3">
        <f>_xlfn.RANK.EQ(AU645,$AU$2:$AU$1031)</f>
        <v>858</v>
      </c>
      <c r="AW645" s="14">
        <v>1.5</v>
      </c>
      <c r="AX645" s="3">
        <f>_xlfn.RANK.EQ(AW645,$AW$2:$AW$1031)</f>
        <v>331</v>
      </c>
      <c r="AY645" s="3">
        <v>31</v>
      </c>
      <c r="AZ645" s="3">
        <v>-1</v>
      </c>
      <c r="BA645" s="3">
        <v>-1</v>
      </c>
      <c r="BB645" s="3">
        <v>-1</v>
      </c>
      <c r="BC645" s="3">
        <v>21</v>
      </c>
      <c r="BD645" s="3" t="s">
        <v>315</v>
      </c>
      <c r="BE645" s="13">
        <f>GEOMEAN(AN645,AF645,AP645,AR645)</f>
        <v>574.38186903615974</v>
      </c>
    </row>
    <row r="646" spans="1:57" x14ac:dyDescent="0.45">
      <c r="A646" s="1">
        <f>_xlfn.RANK.EQ(AM646, $AM$2:$AM$1031)</f>
        <v>987</v>
      </c>
      <c r="B646" s="3" t="s">
        <v>422</v>
      </c>
      <c r="C646" s="3" t="str">
        <f>_xlfn.CONCAT(B646, " - ", D646)</f>
        <v>Miguel Cabrera - 2006</v>
      </c>
      <c r="D646" s="3">
        <v>2006</v>
      </c>
      <c r="E646" s="3">
        <v>23</v>
      </c>
      <c r="F646" s="3" t="s">
        <v>494</v>
      </c>
      <c r="G646" s="3" t="s">
        <v>52</v>
      </c>
      <c r="H646" s="3">
        <v>158</v>
      </c>
      <c r="I646" s="3">
        <v>676</v>
      </c>
      <c r="J646" s="3">
        <v>576</v>
      </c>
      <c r="K646" s="3">
        <v>112</v>
      </c>
      <c r="L646" s="3">
        <v>195</v>
      </c>
      <c r="M646" s="3">
        <v>117</v>
      </c>
      <c r="N646" s="3">
        <v>50</v>
      </c>
      <c r="O646" s="3">
        <v>2</v>
      </c>
      <c r="P646" s="3">
        <v>26</v>
      </c>
      <c r="Q646" s="3">
        <f>_xlfn.RANK.EQ(P646,$P$2:$P$1031)</f>
        <v>575</v>
      </c>
      <c r="R646" s="3">
        <v>114</v>
      </c>
      <c r="S646" s="3">
        <v>9</v>
      </c>
      <c r="T646" s="3">
        <v>6</v>
      </c>
      <c r="U646" s="3">
        <v>86</v>
      </c>
      <c r="V646" s="3">
        <v>108</v>
      </c>
      <c r="W646" s="3">
        <v>0.33900000000000002</v>
      </c>
      <c r="X646" s="3">
        <f>_xlfn.RANK.EQ(W646,$W$2:$W$1031)</f>
        <v>106</v>
      </c>
      <c r="Y646" s="3">
        <v>0.43</v>
      </c>
      <c r="Z646" s="3">
        <f>_xlfn.RANK.EQ(Y646,$Y$2:$Y$1031)</f>
        <v>133</v>
      </c>
      <c r="AA646" s="3">
        <v>0.56799999999999995</v>
      </c>
      <c r="AB646" s="3">
        <f>_xlfn.RANK.EQ(AA646,$AA$2:$AA$1031)</f>
        <v>296</v>
      </c>
      <c r="AC646" s="17">
        <v>0.998</v>
      </c>
      <c r="AD646" s="28">
        <f>_xlfn.RANK.EQ(AC646,$AC$2:$AC$1031)</f>
        <v>223</v>
      </c>
      <c r="AE646" s="21">
        <v>159</v>
      </c>
      <c r="AF646" s="31">
        <f>_xlfn.RANK.EQ(AE646,$AE$2:$AE$1031)</f>
        <v>305</v>
      </c>
      <c r="AG646" s="3">
        <v>327</v>
      </c>
      <c r="AH646" s="3">
        <v>18</v>
      </c>
      <c r="AI646" s="3">
        <v>10</v>
      </c>
      <c r="AJ646" s="3">
        <v>0</v>
      </c>
      <c r="AK646" s="3">
        <v>4</v>
      </c>
      <c r="AL646" s="3">
        <v>27</v>
      </c>
      <c r="AM646" s="21">
        <v>5.8</v>
      </c>
      <c r="AN646" s="21">
        <f>_xlfn.RANK.EQ(AM646,$AM$2:$AM$1031)</f>
        <v>987</v>
      </c>
      <c r="AO646" s="21">
        <f>_xlfn.IFNA(VLOOKUP(C646, 'FanGraphs Plus Stats 1-2000'!$D$2:$L$1048576, MATCH("wRC+", FanGraphs_Plus_Stats_1_1500[[#Headers],[ID]:[BABIP+]], 0), FALSE), 0)</f>
        <v>153</v>
      </c>
      <c r="AP646" s="21">
        <f>_xlfn.RANK.EQ(AO646,$AO$2:$AO$1031)</f>
        <v>359</v>
      </c>
      <c r="AQ646" s="23">
        <f>(AM646/H646)*162</f>
        <v>5.9468354430379753</v>
      </c>
      <c r="AR646" s="21">
        <f>_xlfn.RANK.EQ(AQ646,$AQ$2:$AQ$1031)</f>
        <v>1008</v>
      </c>
      <c r="AS646" s="3">
        <v>3.8</v>
      </c>
      <c r="AT646" s="3">
        <f>_xlfn.RANK.EQ(AS646,$AS$2:$AS$1031)</f>
        <v>911</v>
      </c>
      <c r="AU646" s="3">
        <v>6.8</v>
      </c>
      <c r="AV646" s="3">
        <f>_xlfn.RANK.EQ(AU646,$AU$2:$AU$1031)</f>
        <v>305</v>
      </c>
      <c r="AW646" s="14">
        <v>-0.7</v>
      </c>
      <c r="AX646" s="3">
        <f>_xlfn.RANK.EQ(AW646,$AW$2:$AW$1031)</f>
        <v>924</v>
      </c>
      <c r="AY646" s="3">
        <v>52</v>
      </c>
      <c r="AZ646" s="3">
        <v>-1</v>
      </c>
      <c r="BA646" s="3">
        <v>-3</v>
      </c>
      <c r="BB646" s="3">
        <v>-4</v>
      </c>
      <c r="BC646" s="3">
        <v>-10</v>
      </c>
      <c r="BD646" s="3" t="s">
        <v>169</v>
      </c>
      <c r="BE646" s="13">
        <f>GEOMEAN(AN646,AF646,AP646,AR646)</f>
        <v>574.50391580609835</v>
      </c>
    </row>
    <row r="647" spans="1:57" x14ac:dyDescent="0.45">
      <c r="A647" s="1">
        <f>_xlfn.RANK.EQ(AM647, $AM$2:$AM$1031)</f>
        <v>714</v>
      </c>
      <c r="B647" s="3" t="s">
        <v>570</v>
      </c>
      <c r="C647" s="3" t="str">
        <f>_xlfn.CONCAT(B647, " - ", D647)</f>
        <v>Richie Ashburn - 1955</v>
      </c>
      <c r="D647" s="3">
        <v>1955</v>
      </c>
      <c r="E647" s="3">
        <v>28</v>
      </c>
      <c r="F647" s="3" t="s">
        <v>139</v>
      </c>
      <c r="G647" s="3" t="s">
        <v>52</v>
      </c>
      <c r="H647" s="3">
        <v>140</v>
      </c>
      <c r="I647" s="3">
        <v>644</v>
      </c>
      <c r="J647" s="3">
        <v>533</v>
      </c>
      <c r="K647" s="3">
        <v>91</v>
      </c>
      <c r="L647" s="3">
        <v>180</v>
      </c>
      <c r="M647" s="3">
        <v>136</v>
      </c>
      <c r="N647" s="3">
        <v>32</v>
      </c>
      <c r="O647" s="3">
        <v>9</v>
      </c>
      <c r="P647" s="3">
        <v>3</v>
      </c>
      <c r="Q647" s="3">
        <f>_xlfn.RANK.EQ(P647,$P$2:$P$1031)</f>
        <v>1011</v>
      </c>
      <c r="R647" s="3">
        <v>42</v>
      </c>
      <c r="S647" s="3">
        <v>12</v>
      </c>
      <c r="T647" s="3">
        <v>10</v>
      </c>
      <c r="U647" s="3">
        <v>105</v>
      </c>
      <c r="V647" s="3">
        <v>36</v>
      </c>
      <c r="W647" s="3">
        <v>0.33800000000000002</v>
      </c>
      <c r="X647" s="3">
        <f>_xlfn.RANK.EQ(W647,$W$2:$W$1031)</f>
        <v>108</v>
      </c>
      <c r="Y647" s="3">
        <v>0.44900000000000001</v>
      </c>
      <c r="Z647" s="3">
        <f>_xlfn.RANK.EQ(Y647,$Y$2:$Y$1031)</f>
        <v>65</v>
      </c>
      <c r="AA647" s="3">
        <v>0.44800000000000001</v>
      </c>
      <c r="AB647" s="3">
        <f>_xlfn.RANK.EQ(AA647,$AA$2:$AA$1031)</f>
        <v>896</v>
      </c>
      <c r="AC647" s="17">
        <v>0.89700000000000002</v>
      </c>
      <c r="AD647" s="28">
        <f>_xlfn.RANK.EQ(AC647,$AC$2:$AC$1031)</f>
        <v>596</v>
      </c>
      <c r="AE647" s="21">
        <v>142</v>
      </c>
      <c r="AF647" s="31">
        <f>_xlfn.RANK.EQ(AE647,$AE$2:$AE$1031)</f>
        <v>599</v>
      </c>
      <c r="AG647" s="3">
        <v>239</v>
      </c>
      <c r="AH647" s="3">
        <v>3</v>
      </c>
      <c r="AI647" s="3">
        <v>3</v>
      </c>
      <c r="AJ647" s="3">
        <v>2</v>
      </c>
      <c r="AK647" s="3">
        <v>1</v>
      </c>
      <c r="AL647" s="3">
        <v>5</v>
      </c>
      <c r="AM647" s="21">
        <v>6.3</v>
      </c>
      <c r="AN647" s="21">
        <f>_xlfn.RANK.EQ(AM647,$AM$2:$AM$1031)</f>
        <v>714</v>
      </c>
      <c r="AO647" s="21">
        <f>_xlfn.IFNA(VLOOKUP(C647, 'FanGraphs Plus Stats 1-2000'!$D$2:$L$1048576, MATCH("wRC+", FanGraphs_Plus_Stats_1_1500[[#Headers],[ID]:[BABIP+]], 0), FALSE), 0)</f>
        <v>147</v>
      </c>
      <c r="AP647" s="21">
        <f>_xlfn.RANK.EQ(AO647,$AO$2:$AO$1031)</f>
        <v>477</v>
      </c>
      <c r="AQ647" s="23">
        <f>(AM647/H647)*162</f>
        <v>7.29</v>
      </c>
      <c r="AR647" s="21">
        <f>_xlfn.RANK.EQ(AQ647,$AQ$2:$AQ$1031)</f>
        <v>535</v>
      </c>
      <c r="AS647" s="3">
        <v>4</v>
      </c>
      <c r="AT647" s="3">
        <f>_xlfn.RANK.EQ(AS647,$AS$2:$AS$1031)</f>
        <v>814</v>
      </c>
      <c r="AU647" s="3">
        <v>6</v>
      </c>
      <c r="AV647" s="3">
        <f>_xlfn.RANK.EQ(AU647,$AU$2:$AU$1031)</f>
        <v>548</v>
      </c>
      <c r="AW647" s="14">
        <v>0.4</v>
      </c>
      <c r="AX647" s="3">
        <f>_xlfn.RANK.EQ(AW647,$AW$2:$AW$1031)</f>
        <v>621</v>
      </c>
      <c r="AY647" s="3">
        <v>35</v>
      </c>
      <c r="AZ647" s="3">
        <v>3</v>
      </c>
      <c r="BA647" s="3">
        <v>-1</v>
      </c>
      <c r="BB647" s="3">
        <v>2</v>
      </c>
      <c r="BC647" s="3">
        <v>6</v>
      </c>
      <c r="BD647" s="3" t="s">
        <v>68</v>
      </c>
      <c r="BE647" s="13">
        <f>GEOMEAN(AN647,AF647,AP647,AR647)</f>
        <v>574.77689083459097</v>
      </c>
    </row>
    <row r="648" spans="1:57" x14ac:dyDescent="0.45">
      <c r="A648" s="1">
        <f>_xlfn.RANK.EQ(AM648, $AM$2:$AM$1031)</f>
        <v>714</v>
      </c>
      <c r="B648" s="3" t="s">
        <v>847</v>
      </c>
      <c r="C648" s="3" t="str">
        <f>_xlfn.CONCAT(B648, " - ", D648)</f>
        <v>Robby Thompson - 1993</v>
      </c>
      <c r="D648" s="3">
        <v>1993</v>
      </c>
      <c r="E648" s="3">
        <v>31</v>
      </c>
      <c r="F648" s="3" t="s">
        <v>58</v>
      </c>
      <c r="G648" s="3" t="s">
        <v>52</v>
      </c>
      <c r="H648" s="3">
        <v>128</v>
      </c>
      <c r="I648" s="3">
        <v>559</v>
      </c>
      <c r="J648" s="3">
        <v>494</v>
      </c>
      <c r="K648" s="3">
        <v>85</v>
      </c>
      <c r="L648" s="3">
        <v>154</v>
      </c>
      <c r="M648" s="3">
        <v>103</v>
      </c>
      <c r="N648" s="3">
        <v>30</v>
      </c>
      <c r="O648" s="3">
        <v>2</v>
      </c>
      <c r="P648" s="3">
        <v>19</v>
      </c>
      <c r="Q648" s="3">
        <f>_xlfn.RANK.EQ(P648,$P$2:$P$1031)</f>
        <v>782</v>
      </c>
      <c r="R648" s="3">
        <v>65</v>
      </c>
      <c r="S648" s="3">
        <v>10</v>
      </c>
      <c r="T648" s="3">
        <v>4</v>
      </c>
      <c r="U648" s="3">
        <v>45</v>
      </c>
      <c r="V648" s="3">
        <v>97</v>
      </c>
      <c r="W648" s="3">
        <v>0.312</v>
      </c>
      <c r="X648" s="3">
        <f>_xlfn.RANK.EQ(W648,$W$2:$W$1031)</f>
        <v>406</v>
      </c>
      <c r="Y648" s="3">
        <v>0.375</v>
      </c>
      <c r="Z648" s="3">
        <f>_xlfn.RANK.EQ(Y648,$Y$2:$Y$1031)</f>
        <v>669</v>
      </c>
      <c r="AA648" s="3">
        <v>0.496</v>
      </c>
      <c r="AB648" s="3">
        <f>_xlfn.RANK.EQ(AA648,$AA$2:$AA$1031)</f>
        <v>708</v>
      </c>
      <c r="AC648" s="17">
        <v>0.87</v>
      </c>
      <c r="AD648" s="28">
        <f>_xlfn.RANK.EQ(AC648,$AC$2:$AC$1031)</f>
        <v>719</v>
      </c>
      <c r="AE648" s="21">
        <v>136</v>
      </c>
      <c r="AF648" s="31">
        <f>_xlfn.RANK.EQ(AE648,$AE$2:$AE$1031)</f>
        <v>709</v>
      </c>
      <c r="AG648" s="3">
        <v>245</v>
      </c>
      <c r="AH648" s="3">
        <v>7</v>
      </c>
      <c r="AI648" s="3">
        <v>7</v>
      </c>
      <c r="AJ648" s="3">
        <v>9</v>
      </c>
      <c r="AK648" s="3">
        <v>4</v>
      </c>
      <c r="AL648" s="3">
        <v>0</v>
      </c>
      <c r="AM648" s="21">
        <v>6.3</v>
      </c>
      <c r="AN648" s="21">
        <f>_xlfn.RANK.EQ(AM648,$AM$2:$AM$1031)</f>
        <v>714</v>
      </c>
      <c r="AO648" s="21">
        <f>_xlfn.IFNA(VLOOKUP(C648, 'FanGraphs Plus Stats 1-2000'!$D$2:$L$1048576, MATCH("wRC+", FanGraphs_Plus_Stats_1_1500[[#Headers],[ID]:[BABIP+]], 0), FALSE), 0)</f>
        <v>139</v>
      </c>
      <c r="AP648" s="21">
        <f>_xlfn.RANK.EQ(AO648,$AO$2:$AO$1031)</f>
        <v>640</v>
      </c>
      <c r="AQ648" s="23">
        <f>(AM648/H648)*162</f>
        <v>7.9734375000000002</v>
      </c>
      <c r="AR648" s="21">
        <f>_xlfn.RANK.EQ(AQ648,$AQ$2:$AQ$1031)</f>
        <v>337</v>
      </c>
      <c r="AS648" s="3">
        <v>4.7</v>
      </c>
      <c r="AT648" s="3">
        <f>_xlfn.RANK.EQ(AS648,$AS$2:$AS$1031)</f>
        <v>494</v>
      </c>
      <c r="AU648" s="3">
        <v>5</v>
      </c>
      <c r="AV648" s="3">
        <f>_xlfn.RANK.EQ(AU648,$AU$2:$AU$1031)</f>
        <v>839</v>
      </c>
      <c r="AW648" s="14">
        <v>1.6</v>
      </c>
      <c r="AX648" s="3">
        <f>_xlfn.RANK.EQ(AW648,$AW$2:$AW$1031)</f>
        <v>300</v>
      </c>
      <c r="AY648" s="3">
        <v>29</v>
      </c>
      <c r="AZ648" s="3">
        <v>0</v>
      </c>
      <c r="BA648" s="3">
        <v>1</v>
      </c>
      <c r="BB648" s="3">
        <v>2</v>
      </c>
      <c r="BC648" s="3">
        <v>12</v>
      </c>
      <c r="BD648" s="3" t="s">
        <v>79</v>
      </c>
      <c r="BE648" s="13">
        <f>GEOMEAN(AN648,AF648,AP648,AR648)</f>
        <v>574.82888137313114</v>
      </c>
    </row>
    <row r="649" spans="1:57" x14ac:dyDescent="0.45">
      <c r="A649" s="1">
        <f>_xlfn.RANK.EQ(AM649, $AM$2:$AM$1031)</f>
        <v>427</v>
      </c>
      <c r="B649" s="3" t="s">
        <v>595</v>
      </c>
      <c r="C649" s="3" t="str">
        <f>_xlfn.CONCAT(B649, " - ", D649)</f>
        <v>Bill North - 1973</v>
      </c>
      <c r="D649" s="3">
        <v>1973</v>
      </c>
      <c r="E649" s="3">
        <v>25</v>
      </c>
      <c r="F649" s="3" t="s">
        <v>128</v>
      </c>
      <c r="G649" s="3" t="s">
        <v>43</v>
      </c>
      <c r="H649" s="3">
        <v>146</v>
      </c>
      <c r="I649" s="3">
        <v>642</v>
      </c>
      <c r="J649" s="3">
        <v>554</v>
      </c>
      <c r="K649" s="3">
        <v>98</v>
      </c>
      <c r="L649" s="3">
        <v>158</v>
      </c>
      <c r="M649" s="3">
        <v>138</v>
      </c>
      <c r="N649" s="3">
        <v>10</v>
      </c>
      <c r="O649" s="3">
        <v>5</v>
      </c>
      <c r="P649" s="3">
        <v>5</v>
      </c>
      <c r="Q649" s="3">
        <f>_xlfn.RANK.EQ(P649,$P$2:$P$1031)</f>
        <v>998</v>
      </c>
      <c r="R649" s="3">
        <v>34</v>
      </c>
      <c r="S649" s="3">
        <v>53</v>
      </c>
      <c r="T649" s="3">
        <v>20</v>
      </c>
      <c r="U649" s="3">
        <v>78</v>
      </c>
      <c r="V649" s="3">
        <v>89</v>
      </c>
      <c r="W649" s="3">
        <v>0.28499999999999998</v>
      </c>
      <c r="X649" s="3">
        <f>_xlfn.RANK.EQ(W649,$W$2:$W$1031)</f>
        <v>797</v>
      </c>
      <c r="Y649" s="3">
        <v>0.376</v>
      </c>
      <c r="Z649" s="3">
        <f>_xlfn.RANK.EQ(Y649,$Y$2:$Y$1031)</f>
        <v>652</v>
      </c>
      <c r="AA649" s="3">
        <v>0.34799999999999998</v>
      </c>
      <c r="AB649" s="3">
        <f>_xlfn.RANK.EQ(AA649,$AA$2:$AA$1031)</f>
        <v>1028</v>
      </c>
      <c r="AC649" s="17">
        <v>0.72499999999999998</v>
      </c>
      <c r="AD649" s="28">
        <f>_xlfn.RANK.EQ(AC649,$AC$2:$AC$1031)</f>
        <v>1014</v>
      </c>
      <c r="AE649" s="21">
        <v>110</v>
      </c>
      <c r="AF649" s="31">
        <f>_xlfn.RANK.EQ(AE649,$AE$2:$AE$1031)</f>
        <v>991</v>
      </c>
      <c r="AG649" s="3">
        <v>193</v>
      </c>
      <c r="AH649" s="3">
        <v>7</v>
      </c>
      <c r="AI649" s="3">
        <v>3</v>
      </c>
      <c r="AJ649" s="3">
        <v>7</v>
      </c>
      <c r="AK649" s="3">
        <v>0</v>
      </c>
      <c r="AL649" s="3">
        <v>5</v>
      </c>
      <c r="AM649" s="21">
        <v>7</v>
      </c>
      <c r="AN649" s="21">
        <f>_xlfn.RANK.EQ(AM649,$AM$2:$AM$1031)</f>
        <v>427</v>
      </c>
      <c r="AO649" s="21">
        <f>_xlfn.IFNA(VLOOKUP(C649, 'FanGraphs Plus Stats 1-2000'!$D$2:$L$1048576, MATCH("wRC+", FanGraphs_Plus_Stats_1_1500[[#Headers],[ID]:[BABIP+]], 0), FALSE), 0)</f>
        <v>0</v>
      </c>
      <c r="AP649" s="21">
        <f>_xlfn.RANK.EQ(AO649,$AO$2:$AO$1031)</f>
        <v>654</v>
      </c>
      <c r="AQ649" s="23">
        <f>(AM649/H649)*162</f>
        <v>7.7671232876712324</v>
      </c>
      <c r="AR649" s="21">
        <f>_xlfn.RANK.EQ(AQ649,$AQ$2:$AQ$1031)</f>
        <v>396</v>
      </c>
      <c r="AS649" s="3">
        <v>4.9000000000000004</v>
      </c>
      <c r="AT649" s="3">
        <f>_xlfn.RANK.EQ(AS649,$AS$2:$AS$1031)</f>
        <v>420</v>
      </c>
      <c r="AU649" s="3">
        <v>4.2</v>
      </c>
      <c r="AV649" s="3">
        <f>_xlfn.RANK.EQ(AU649,$AU$2:$AU$1031)</f>
        <v>964</v>
      </c>
      <c r="AW649" s="14">
        <v>2.9</v>
      </c>
      <c r="AX649" s="3">
        <f>_xlfn.RANK.EQ(AW649,$AW$2:$AW$1031)</f>
        <v>52</v>
      </c>
      <c r="AY649" s="3">
        <v>12</v>
      </c>
      <c r="AZ649" s="3">
        <v>3</v>
      </c>
      <c r="BA649" s="3">
        <v>3</v>
      </c>
      <c r="BB649" s="3">
        <v>6</v>
      </c>
      <c r="BC649" s="3">
        <v>25</v>
      </c>
      <c r="BD649" s="3" t="s">
        <v>596</v>
      </c>
      <c r="BE649" s="13">
        <f>GEOMEAN(AN649,AF649,AP649,AR649)</f>
        <v>575.36523333977527</v>
      </c>
    </row>
    <row r="650" spans="1:57" x14ac:dyDescent="0.45">
      <c r="A650" s="1">
        <f>_xlfn.RANK.EQ(AM650, $AM$2:$AM$1031)</f>
        <v>619</v>
      </c>
      <c r="B650" s="3" t="s">
        <v>799</v>
      </c>
      <c r="C650" s="3" t="str">
        <f>_xlfn.CONCAT(B650, " - ", D650)</f>
        <v>Bob Elliott - 1947</v>
      </c>
      <c r="D650" s="3">
        <v>1947</v>
      </c>
      <c r="E650" s="3">
        <v>30</v>
      </c>
      <c r="F650" s="3" t="s">
        <v>216</v>
      </c>
      <c r="G650" s="3" t="s">
        <v>52</v>
      </c>
      <c r="H650" s="3">
        <v>150</v>
      </c>
      <c r="I650" s="3">
        <v>645</v>
      </c>
      <c r="J650" s="3">
        <v>555</v>
      </c>
      <c r="K650" s="3">
        <v>93</v>
      </c>
      <c r="L650" s="3">
        <v>176</v>
      </c>
      <c r="M650" s="3">
        <v>114</v>
      </c>
      <c r="N650" s="3">
        <v>35</v>
      </c>
      <c r="O650" s="3">
        <v>5</v>
      </c>
      <c r="P650" s="3">
        <v>22</v>
      </c>
      <c r="Q650" s="3">
        <f>_xlfn.RANK.EQ(P650,$P$2:$P$1031)</f>
        <v>697</v>
      </c>
      <c r="R650" s="3">
        <v>113</v>
      </c>
      <c r="S650" s="3">
        <v>3</v>
      </c>
      <c r="T650" s="3">
        <v>4</v>
      </c>
      <c r="U650" s="3">
        <v>87</v>
      </c>
      <c r="V650" s="3">
        <v>60</v>
      </c>
      <c r="W650" s="3">
        <v>0.317</v>
      </c>
      <c r="X650" s="3">
        <f>_xlfn.RANK.EQ(W650,$W$2:$W$1031)</f>
        <v>328</v>
      </c>
      <c r="Y650" s="3">
        <v>0.41</v>
      </c>
      <c r="Z650" s="3">
        <f>_xlfn.RANK.EQ(Y650,$Y$2:$Y$1031)</f>
        <v>267</v>
      </c>
      <c r="AA650" s="3">
        <v>0.51700000000000002</v>
      </c>
      <c r="AB650" s="3">
        <f>_xlfn.RANK.EQ(AA650,$AA$2:$AA$1031)</f>
        <v>595</v>
      </c>
      <c r="AC650" s="17">
        <v>0.92700000000000005</v>
      </c>
      <c r="AD650" s="28">
        <f>_xlfn.RANK.EQ(AC650,$AC$2:$AC$1031)</f>
        <v>460</v>
      </c>
      <c r="AE650" s="21">
        <v>147</v>
      </c>
      <c r="AF650" s="31">
        <f>_xlfn.RANK.EQ(AE650,$AE$2:$AE$1031)</f>
        <v>500</v>
      </c>
      <c r="AG650" s="3">
        <v>287</v>
      </c>
      <c r="AH650" s="3">
        <v>15</v>
      </c>
      <c r="AI650" s="3">
        <v>0</v>
      </c>
      <c r="AJ650" s="3">
        <v>3</v>
      </c>
      <c r="AK650" s="2"/>
      <c r="AL650" s="3">
        <v>12</v>
      </c>
      <c r="AM650" s="21">
        <v>6.5</v>
      </c>
      <c r="AN650" s="21">
        <f>_xlfn.RANK.EQ(AM650,$AM$2:$AM$1031)</f>
        <v>619</v>
      </c>
      <c r="AO650" s="21">
        <f>_xlfn.IFNA(VLOOKUP(C650, 'FanGraphs Plus Stats 1-2000'!$D$2:$L$1048576, MATCH("wRC+", FanGraphs_Plus_Stats_1_1500[[#Headers],[ID]:[BABIP+]], 0), FALSE), 0)</f>
        <v>143</v>
      </c>
      <c r="AP650" s="21">
        <f>_xlfn.RANK.EQ(AO650,$AO$2:$AO$1031)</f>
        <v>555</v>
      </c>
      <c r="AQ650" s="23">
        <f>(AM650/H650)*162</f>
        <v>7.0200000000000005</v>
      </c>
      <c r="AR650" s="21">
        <f>_xlfn.RANK.EQ(AQ650,$AQ$2:$AQ$1031)</f>
        <v>643</v>
      </c>
      <c r="AS650" s="3">
        <v>3.9</v>
      </c>
      <c r="AT650" s="3">
        <f>_xlfn.RANK.EQ(AS650,$AS$2:$AS$1031)</f>
        <v>866</v>
      </c>
      <c r="AU650" s="3">
        <v>6.1</v>
      </c>
      <c r="AV650" s="3">
        <f>_xlfn.RANK.EQ(AU650,$AU$2:$AU$1031)</f>
        <v>511</v>
      </c>
      <c r="AW650" s="14">
        <v>0.5</v>
      </c>
      <c r="AX650" s="3">
        <f>_xlfn.RANK.EQ(AW650,$AW$2:$AW$1031)</f>
        <v>599</v>
      </c>
      <c r="AY650" s="3">
        <v>37</v>
      </c>
      <c r="AZ650" s="3">
        <v>-1</v>
      </c>
      <c r="BA650" s="3">
        <v>-1</v>
      </c>
      <c r="BB650" s="3">
        <v>-2</v>
      </c>
      <c r="BC650" s="3">
        <v>4</v>
      </c>
      <c r="BD650" s="3" t="s">
        <v>206</v>
      </c>
      <c r="BE650" s="13">
        <f>GEOMEAN(AN650,AF650,AP650,AR650)</f>
        <v>576.48916914465588</v>
      </c>
    </row>
    <row r="651" spans="1:57" x14ac:dyDescent="0.45">
      <c r="A651" s="1">
        <f>_xlfn.RANK.EQ(AM651, $AM$2:$AM$1031)</f>
        <v>370</v>
      </c>
      <c r="B651" s="3" t="s">
        <v>544</v>
      </c>
      <c r="C651" s="3" t="str">
        <f>_xlfn.CONCAT(B651, " - ", D651)</f>
        <v>Lance Johnson - 1996</v>
      </c>
      <c r="D651" s="3">
        <v>1996</v>
      </c>
      <c r="E651" s="3">
        <v>32</v>
      </c>
      <c r="F651" s="3" t="s">
        <v>294</v>
      </c>
      <c r="G651" s="3" t="s">
        <v>52</v>
      </c>
      <c r="H651" s="3">
        <v>160</v>
      </c>
      <c r="I651" s="3">
        <v>724</v>
      </c>
      <c r="J651" s="3">
        <v>682</v>
      </c>
      <c r="K651" s="3">
        <v>117</v>
      </c>
      <c r="L651" s="3">
        <v>227</v>
      </c>
      <c r="M651" s="3">
        <v>166</v>
      </c>
      <c r="N651" s="3">
        <v>31</v>
      </c>
      <c r="O651" s="3">
        <v>21</v>
      </c>
      <c r="P651" s="3">
        <v>9</v>
      </c>
      <c r="Q651" s="3">
        <f>_xlfn.RANK.EQ(P651,$P$2:$P$1031)</f>
        <v>954</v>
      </c>
      <c r="R651" s="3">
        <v>69</v>
      </c>
      <c r="S651" s="3">
        <v>50</v>
      </c>
      <c r="T651" s="3">
        <v>12</v>
      </c>
      <c r="U651" s="3">
        <v>33</v>
      </c>
      <c r="V651" s="3">
        <v>40</v>
      </c>
      <c r="W651" s="3">
        <v>0.33300000000000002</v>
      </c>
      <c r="X651" s="3">
        <f>_xlfn.RANK.EQ(W651,$W$2:$W$1031)</f>
        <v>141</v>
      </c>
      <c r="Y651" s="3">
        <v>0.36199999999999999</v>
      </c>
      <c r="Z651" s="3">
        <f>_xlfn.RANK.EQ(Y651,$Y$2:$Y$1031)</f>
        <v>804</v>
      </c>
      <c r="AA651" s="3">
        <v>0.47899999999999998</v>
      </c>
      <c r="AB651" s="3">
        <f>_xlfn.RANK.EQ(AA651,$AA$2:$AA$1031)</f>
        <v>788</v>
      </c>
      <c r="AC651" s="17">
        <v>0.84099999999999997</v>
      </c>
      <c r="AD651" s="28">
        <f>_xlfn.RANK.EQ(AC651,$AC$2:$AC$1031)</f>
        <v>819</v>
      </c>
      <c r="AE651" s="21">
        <v>125</v>
      </c>
      <c r="AF651" s="31">
        <f>_xlfn.RANK.EQ(AE651,$AE$2:$AE$1031)</f>
        <v>873</v>
      </c>
      <c r="AG651" s="3">
        <v>327</v>
      </c>
      <c r="AH651" s="3">
        <v>8</v>
      </c>
      <c r="AI651" s="3">
        <v>1</v>
      </c>
      <c r="AJ651" s="3">
        <v>3</v>
      </c>
      <c r="AK651" s="3">
        <v>5</v>
      </c>
      <c r="AL651" s="3">
        <v>8</v>
      </c>
      <c r="AM651" s="21">
        <v>7.2</v>
      </c>
      <c r="AN651" s="21">
        <f>_xlfn.RANK.EQ(AM651,$AM$2:$AM$1031)</f>
        <v>370</v>
      </c>
      <c r="AO651" s="21">
        <f>_xlfn.IFNA(VLOOKUP(C651, 'FanGraphs Plus Stats 1-2000'!$D$2:$L$1048576, MATCH("wRC+", FanGraphs_Plus_Stats_1_1500[[#Headers],[ID]:[BABIP+]], 0), FALSE), 0)</f>
        <v>0</v>
      </c>
      <c r="AP651" s="21">
        <f>_xlfn.RANK.EQ(AO651,$AO$2:$AO$1031)</f>
        <v>654</v>
      </c>
      <c r="AQ651" s="23">
        <f>(AM651/H651)*162</f>
        <v>7.29</v>
      </c>
      <c r="AR651" s="21">
        <f>_xlfn.RANK.EQ(AQ651,$AQ$2:$AQ$1031)</f>
        <v>535</v>
      </c>
      <c r="AS651" s="3">
        <v>5.0999999999999996</v>
      </c>
      <c r="AT651" s="3">
        <f>_xlfn.RANK.EQ(AS651,$AS$2:$AS$1031)</f>
        <v>359</v>
      </c>
      <c r="AU651" s="3">
        <v>5.7</v>
      </c>
      <c r="AV651" s="3">
        <f>_xlfn.RANK.EQ(AU651,$AU$2:$AU$1031)</f>
        <v>641</v>
      </c>
      <c r="AW651" s="14">
        <v>1.9</v>
      </c>
      <c r="AX651" s="3">
        <f>_xlfn.RANK.EQ(AW651,$AW$2:$AW$1031)</f>
        <v>230</v>
      </c>
      <c r="AY651" s="3">
        <v>22</v>
      </c>
      <c r="AZ651" s="3">
        <v>2</v>
      </c>
      <c r="BA651" s="3">
        <v>10</v>
      </c>
      <c r="BB651" s="3">
        <v>13</v>
      </c>
      <c r="BC651" s="3">
        <v>17</v>
      </c>
      <c r="BD651" s="3" t="s">
        <v>68</v>
      </c>
      <c r="BE651" s="13">
        <f>GEOMEAN(AN651,AF651,AP651,AR651)</f>
        <v>579.81156623839422</v>
      </c>
    </row>
    <row r="652" spans="1:57" x14ac:dyDescent="0.45">
      <c r="A652" s="1">
        <f>_xlfn.RANK.EQ(AM652, $AM$2:$AM$1031)</f>
        <v>398</v>
      </c>
      <c r="B652" s="3" t="s">
        <v>551</v>
      </c>
      <c r="C652" s="3" t="str">
        <f>_xlfn.CONCAT(B652, " - ", D652)</f>
        <v>Francisco Lindor - 2024</v>
      </c>
      <c r="D652" s="3">
        <v>2024</v>
      </c>
      <c r="E652" s="3">
        <v>30</v>
      </c>
      <c r="F652" s="3" t="s">
        <v>294</v>
      </c>
      <c r="G652" s="3" t="s">
        <v>52</v>
      </c>
      <c r="H652" s="3">
        <f>VLOOKUP($B652, FanGraphs_Updated_Zips_Projections[[Name]:[WAR]], MATCH(H$1, FanGraphs_Updated_Zips_Projections[[#Headers],[Name]:[WAR]], 0), FALSE)</f>
        <v>161</v>
      </c>
      <c r="I652" s="10">
        <f>(VLOOKUP($C652,'All Data'!$C$2:$AP$1401,MATCH(I$1,'All Data'!$C$1:$AP$1,0),FALSE)/VLOOKUP($C652,'All Data'!$C$2:$AP$1401,MATCH("G",'All Data'!$C$1:$AP$1,0),FALSE))*$H652</f>
        <v>734.94656488549617</v>
      </c>
      <c r="J652" s="10">
        <f>(VLOOKUP($C652,'All Data'!$C$2:$AP$1401,MATCH(J$1,'All Data'!$C$1:$AP$1,0),FALSE)/VLOOKUP($C652,'All Data'!$C$2:$AP$1401,MATCH("G",'All Data'!$C$1:$AP$1,0),FALSE))*$H652</f>
        <v>658.74809160305335</v>
      </c>
      <c r="K652" s="10">
        <f>(VLOOKUP($C652,'All Data'!$C$2:$AP$1401,MATCH(K$1,'All Data'!$C$1:$AP$1,0),FALSE)/VLOOKUP($C652,'All Data'!$C$2:$AP$1401,MATCH("G",'All Data'!$C$1:$AP$1,0),FALSE))*$H652</f>
        <v>109.38167938931298</v>
      </c>
      <c r="L652" s="10">
        <f>(VLOOKUP($C652,'All Data'!$C$2:$AP$1401,MATCH(L$1,'All Data'!$C$1:$AP$1,0),FALSE)/VLOOKUP($C652,'All Data'!$C$2:$AP$1401,MATCH("G",'All Data'!$C$1:$AP$1,0),FALSE))*$H652</f>
        <v>176.97709923664124</v>
      </c>
      <c r="M652" s="10">
        <f>(VLOOKUP($C652,'All Data'!$C$2:$AP$1401,MATCH(M$1,'All Data'!$C$1:$AP$1,0),FALSE)/VLOOKUP($C652,'All Data'!$C$2:$AP$1401,MATCH("G",'All Data'!$C$1:$AP$1,0),FALSE))*$H652</f>
        <v>100.77862595419847</v>
      </c>
      <c r="N652" s="10">
        <f>(VLOOKUP($C652,'All Data'!$C$2:$AP$1401,MATCH(N$1,'All Data'!$C$1:$AP$1,0),FALSE)/VLOOKUP($C652,'All Data'!$C$2:$AP$1401,MATCH("G",'All Data'!$C$1:$AP$1,0),FALSE))*$H652</f>
        <v>41.786259541984734</v>
      </c>
      <c r="O652" s="10">
        <f>(VLOOKUP($C652,'All Data'!$C$2:$AP$1401,MATCH(O$1,'All Data'!$C$1:$AP$1,0),FALSE)/VLOOKUP($C652,'All Data'!$C$2:$AP$1401,MATCH("G",'All Data'!$C$1:$AP$1,0),FALSE))*$H652</f>
        <v>1.2290076335877862</v>
      </c>
      <c r="P652" s="10">
        <f>(VLOOKUP($C652,'All Data'!$C$2:$AP$1401,MATCH(P$1,'All Data'!$C$1:$AP$1,0),FALSE)/VLOOKUP($C652,'All Data'!$C$2:$AP$1401,MATCH("G",'All Data'!$C$1:$AP$1,0),FALSE))*$H652</f>
        <v>33.18320610687023</v>
      </c>
      <c r="Q652" s="3">
        <f>_xlfn.RANK.EQ(P652,$P$2:$P$1031)</f>
        <v>340</v>
      </c>
      <c r="R652" s="10">
        <f>(VLOOKUP($C652,'All Data'!$C$2:$AP$1401,MATCH(R$1,'All Data'!$C$1:$AP$1,0),FALSE)/VLOOKUP($C652,'All Data'!$C$2:$AP$1401,MATCH("G",'All Data'!$C$1:$AP$1,0),FALSE))*$H652</f>
        <v>95.862595419847324</v>
      </c>
      <c r="S652" s="10">
        <f>(VLOOKUP($C652,'All Data'!$C$2:$AP$1401,MATCH(S$1,'All Data'!$C$1:$AP$1,0),FALSE)/VLOOKUP($C652,'All Data'!$C$2:$AP$1401,MATCH("G",'All Data'!$C$1:$AP$1,0),FALSE))*$H652</f>
        <v>30.725190839694658</v>
      </c>
      <c r="T652" s="10">
        <f>(VLOOKUP($C652,'All Data'!$C$2:$AP$1401,MATCH(T$1,'All Data'!$C$1:$AP$1,0),FALSE)/VLOOKUP($C652,'All Data'!$C$2:$AP$1401,MATCH("G",'All Data'!$C$1:$AP$1,0),FALSE))*$H652</f>
        <v>4.9160305343511448</v>
      </c>
      <c r="U652" s="10">
        <f>(VLOOKUP($C652,'All Data'!$C$2:$AP$1401,MATCH(U$1,'All Data'!$C$1:$AP$1,0),FALSE)/VLOOKUP($C652,'All Data'!$C$2:$AP$1401,MATCH("G",'All Data'!$C$1:$AP$1,0),FALSE))*$H652</f>
        <v>58.992366412213741</v>
      </c>
      <c r="V652" s="10">
        <f>(VLOOKUP($C652,'All Data'!$C$2:$AP$1401,MATCH(V$1,'All Data'!$C$1:$AP$1,0),FALSE)/VLOOKUP($C652,'All Data'!$C$2:$AP$1401,MATCH("G",'All Data'!$C$1:$AP$1,0),FALSE))*$H652</f>
        <v>131.50381679389312</v>
      </c>
      <c r="W652" s="11">
        <f>L652/J652</f>
        <v>0.2686567164179105</v>
      </c>
      <c r="X652" s="3">
        <f>_xlfn.RANK.EQ(W652,$W$2:$W$1031)</f>
        <v>958</v>
      </c>
      <c r="Y652" s="3">
        <v>0.33900000000000002</v>
      </c>
      <c r="Z652" s="3">
        <f>_xlfn.RANK.EQ(Y652,$Y$2:$Y$1031)</f>
        <v>969</v>
      </c>
      <c r="AA652" s="3">
        <v>0.48699999999999999</v>
      </c>
      <c r="AB652" s="3">
        <f>_xlfn.RANK.EQ(AA652,$AA$2:$AA$1031)</f>
        <v>752</v>
      </c>
      <c r="AC652" s="17">
        <v>0.82599999999999996</v>
      </c>
      <c r="AD652" s="28">
        <f>_xlfn.RANK.EQ(AC652,$AC$2:$AC$1031)</f>
        <v>873</v>
      </c>
      <c r="AE652" s="21">
        <v>134</v>
      </c>
      <c r="AF652" s="31">
        <f>_xlfn.RANK.EQ(AE652,$AE$2:$AE$1031)</f>
        <v>745</v>
      </c>
      <c r="AG652" s="10">
        <f>(VLOOKUP($C652,'All Data'!$C$2:$AP$1401,MATCH(AG$1,'All Data'!$C$1:$AP$1,0),FALSE)/VLOOKUP($C652,'All Data'!$C$2:$AP$1401,MATCH("G",'All Data'!$C$1:$AP$1,0),FALSE))*$H652</f>
        <v>320.7709923664122</v>
      </c>
      <c r="AH652" s="10">
        <f>(VLOOKUP($C652,'All Data'!$C$2:$AP$1401,MATCH(AH$1,'All Data'!$C$1:$AP$1,0),FALSE)/VLOOKUP($C652,'All Data'!$C$2:$AP$1401,MATCH("G",'All Data'!$C$1:$AP$1,0),FALSE))*$H652</f>
        <v>7.3740458015267176</v>
      </c>
      <c r="AI652" s="10">
        <f>(VLOOKUP($C652,'All Data'!$C$2:$AP$1401,MATCH(AI$1,'All Data'!$C$1:$AP$1,0),FALSE)/VLOOKUP($C652,'All Data'!$C$2:$AP$1401,MATCH("G",'All Data'!$C$1:$AP$1,0),FALSE))*$H652</f>
        <v>13.519083969465649</v>
      </c>
      <c r="AJ652" s="10">
        <f>(VLOOKUP($C652,'All Data'!$C$2:$AP$1401,MATCH(AJ$1,'All Data'!$C$1:$AP$1,0),FALSE)/VLOOKUP($C652,'All Data'!$C$2:$AP$1401,MATCH("G",'All Data'!$C$1:$AP$1,0),FALSE))*$H652</f>
        <v>0</v>
      </c>
      <c r="AK652" s="10">
        <f>(VLOOKUP($C652,'All Data'!$C$2:$AP$1401,MATCH(AK$1,'All Data'!$C$1:$AP$1,0),FALSE)/VLOOKUP($C652,'All Data'!$C$2:$AP$1401,MATCH("G",'All Data'!$C$1:$AP$1,0),FALSE))*$H652</f>
        <v>3.6870229007633588</v>
      </c>
      <c r="AL652" s="10">
        <f>(VLOOKUP($C652,'All Data'!$C$2:$AP$1401,MATCH(AL$1,'All Data'!$C$1:$AP$1,0),FALSE)/VLOOKUP($C652,'All Data'!$C$2:$AP$1401,MATCH("G",'All Data'!$C$1:$AP$1,0),FALSE))*$H652</f>
        <v>0</v>
      </c>
      <c r="AM652" s="23">
        <f>(VLOOKUP($C652,'All Data'!$C$2:$AP$1401,MATCH(AM$1,'All Data'!$C$1:$AP$1,0),FALSE)/VLOOKUP($C652,'All Data'!$C$2:$AP$1401,MATCH("G",'All Data'!$C$1:$AP$1,0),FALSE))*$H652</f>
        <v>7.1282442748091599</v>
      </c>
      <c r="AN652" s="21">
        <f>_xlfn.RANK.EQ(AM652,$AM$2:$AM$1031)</f>
        <v>398</v>
      </c>
      <c r="AO652" s="21">
        <f>_xlfn.IFNA(VLOOKUP(C652, 'FanGraphs Plus Stats 1-2000'!$D$2:$L$1048576, MATCH("wRC+", FanGraphs_Plus_Stats_1_1500[[#Headers],[ID]:[BABIP+]], 0), FALSE), 0)</f>
        <v>0</v>
      </c>
      <c r="AP652" s="21">
        <f>_xlfn.RANK.EQ(AO652,$AO$2:$AO$1031)</f>
        <v>654</v>
      </c>
      <c r="AQ652" s="23">
        <f>(AM652/H652)*162</f>
        <v>7.1725190839694655</v>
      </c>
      <c r="AR652" s="21">
        <f>_xlfn.RANK.EQ(AQ652,$AQ$2:$AQ$1031)</f>
        <v>583</v>
      </c>
      <c r="AS652" s="12">
        <f>(VLOOKUP($C652,'All Data'!$C$2:$AP$1401,MATCH(AS$1,'All Data'!$C$1:$AP$1,0),FALSE)/VLOOKUP($C652,'All Data'!$C$2:$AP$1401,MATCH("G",'All Data'!$C$1:$AP$1,0),FALSE))*$H652</f>
        <v>4.9160305343511448</v>
      </c>
      <c r="AT652" s="3">
        <f>_xlfn.RANK.EQ(AS652,$AS$2:$AS$1031)</f>
        <v>419</v>
      </c>
      <c r="AU652" s="12">
        <f>(VLOOKUP($C652,'All Data'!$C$2:$AP$1401,MATCH(AU$1,'All Data'!$C$1:$AP$1,0),FALSE)/VLOOKUP($C652,'All Data'!$C$2:$AP$1401,MATCH("G",'All Data'!$C$1:$AP$1,0),FALSE))*$H652</f>
        <v>6.8824427480916031</v>
      </c>
      <c r="AV652" s="3">
        <f>_xlfn.RANK.EQ(AU652,$AU$2:$AU$1031)</f>
        <v>304</v>
      </c>
      <c r="AW652" s="14">
        <f>(VLOOKUP($C652,'All Data'!$C$2:$AP$1401,MATCH(AW$1,'All Data'!$C$1:$AP$1,0),FALSE)/VLOOKUP($C652,'All Data'!$C$2:$AP$1401,MATCH("G",'All Data'!$C$1:$AP$1,0),FALSE))*$H652</f>
        <v>1.2290076335877862</v>
      </c>
      <c r="AX652" s="3">
        <f>_xlfn.RANK.EQ(AW652,$AW$2:$AW$1031)</f>
        <v>405</v>
      </c>
      <c r="AY652" s="12">
        <f>(VLOOKUP($C652,'All Data'!$C$2:$AP$1401,MATCH(AY$1,'All Data'!$C$1:$AP$1,0),FALSE)/VLOOKUP($C652,'All Data'!$C$2:$AP$1401,MATCH("G",'All Data'!$C$1:$AP$1,0),FALSE))*$H652</f>
        <v>29.496183206106871</v>
      </c>
      <c r="AZ652" s="12">
        <f>(VLOOKUP($C652,'All Data'!$C$2:$AP$1401,MATCH(AZ$1,'All Data'!$C$1:$AP$1,0),FALSE)/VLOOKUP($C652,'All Data'!$C$2:$AP$1401,MATCH("G",'All Data'!$C$1:$AP$1,0),FALSE))*$H652</f>
        <v>1.2290076335877862</v>
      </c>
      <c r="BA652" s="12">
        <f>(VLOOKUP($C652,'All Data'!$C$2:$AP$1401,MATCH(BA$1,'All Data'!$C$1:$AP$1,0),FALSE)/VLOOKUP($C652,'All Data'!$C$2:$AP$1401,MATCH("G",'All Data'!$C$1:$AP$1,0),FALSE))*$H652</f>
        <v>6.1450381679389317</v>
      </c>
      <c r="BB652" s="12">
        <f>(VLOOKUP($C652,'All Data'!$C$2:$AP$1401,MATCH(BB$1,'All Data'!$C$1:$AP$1,0),FALSE)/VLOOKUP($C652,'All Data'!$C$2:$AP$1401,MATCH("G",'All Data'!$C$1:$AP$1,0),FALSE))*$H652</f>
        <v>6.1450381679389317</v>
      </c>
      <c r="BC652" s="12">
        <f>(VLOOKUP($C652,'All Data'!$C$2:$AP$1401,MATCH(BC$1,'All Data'!$C$1:$AP$1,0),FALSE)/VLOOKUP($C652,'All Data'!$C$2:$AP$1401,MATCH("G",'All Data'!$C$1:$AP$1,0),FALSE))*$H652</f>
        <v>2.4580152671755724</v>
      </c>
      <c r="BD652" s="3" t="s">
        <v>116</v>
      </c>
      <c r="BE652" s="13">
        <f>GEOMEAN(AN652,AF652,AP652,AR652)</f>
        <v>579.85767782450773</v>
      </c>
    </row>
    <row r="653" spans="1:57" x14ac:dyDescent="0.45">
      <c r="A653" s="1">
        <f>_xlfn.RANK.EQ(AM653, $AM$2:$AM$1031)</f>
        <v>399</v>
      </c>
      <c r="B653" s="3" t="s">
        <v>577</v>
      </c>
      <c r="C653" s="3" t="str">
        <f>_xlfn.CONCAT(B653, " - ", D653)</f>
        <v>Dick Groat - 1963</v>
      </c>
      <c r="D653" s="3">
        <v>1963</v>
      </c>
      <c r="E653" s="3">
        <v>32</v>
      </c>
      <c r="F653" s="3" t="s">
        <v>51</v>
      </c>
      <c r="G653" s="3" t="s">
        <v>52</v>
      </c>
      <c r="H653" s="3">
        <v>158</v>
      </c>
      <c r="I653" s="3">
        <v>704</v>
      </c>
      <c r="J653" s="3">
        <v>631</v>
      </c>
      <c r="K653" s="3">
        <v>85</v>
      </c>
      <c r="L653" s="3">
        <v>201</v>
      </c>
      <c r="M653" s="3">
        <v>141</v>
      </c>
      <c r="N653" s="3">
        <v>43</v>
      </c>
      <c r="O653" s="3">
        <v>11</v>
      </c>
      <c r="P653" s="3">
        <v>6</v>
      </c>
      <c r="Q653" s="3">
        <f>_xlfn.RANK.EQ(P653,$P$2:$P$1031)</f>
        <v>983</v>
      </c>
      <c r="R653" s="3">
        <v>73</v>
      </c>
      <c r="S653" s="3">
        <v>3</v>
      </c>
      <c r="T653" s="3">
        <v>1</v>
      </c>
      <c r="U653" s="3">
        <v>56</v>
      </c>
      <c r="V653" s="3">
        <v>58</v>
      </c>
      <c r="W653" s="3">
        <v>0.31900000000000001</v>
      </c>
      <c r="X653" s="3">
        <f>_xlfn.RANK.EQ(W653,$W$2:$W$1031)</f>
        <v>296</v>
      </c>
      <c r="Y653" s="3">
        <v>0.377</v>
      </c>
      <c r="Z653" s="3">
        <f>_xlfn.RANK.EQ(Y653,$Y$2:$Y$1031)</f>
        <v>639</v>
      </c>
      <c r="AA653" s="3">
        <v>0.45</v>
      </c>
      <c r="AB653" s="3">
        <f>_xlfn.RANK.EQ(AA653,$AA$2:$AA$1031)</f>
        <v>889</v>
      </c>
      <c r="AC653" s="17">
        <v>0.82699999999999996</v>
      </c>
      <c r="AD653" s="28">
        <f>_xlfn.RANK.EQ(AC653,$AC$2:$AC$1031)</f>
        <v>870</v>
      </c>
      <c r="AE653" s="21">
        <v>129</v>
      </c>
      <c r="AF653" s="31">
        <f>_xlfn.RANK.EQ(AE653,$AE$2:$AE$1031)</f>
        <v>818</v>
      </c>
      <c r="AG653" s="3">
        <v>284</v>
      </c>
      <c r="AH653" s="3">
        <v>18</v>
      </c>
      <c r="AI653" s="3">
        <v>6</v>
      </c>
      <c r="AJ653" s="3">
        <v>7</v>
      </c>
      <c r="AK653" s="3">
        <v>4</v>
      </c>
      <c r="AL653" s="3">
        <v>2</v>
      </c>
      <c r="AM653" s="21">
        <v>7.1</v>
      </c>
      <c r="AN653" s="21">
        <f>_xlfn.RANK.EQ(AM653,$AM$2:$AM$1031)</f>
        <v>399</v>
      </c>
      <c r="AO653" s="21">
        <f>_xlfn.IFNA(VLOOKUP(C653, 'FanGraphs Plus Stats 1-2000'!$D$2:$L$1048576, MATCH("wRC+", FanGraphs_Plus_Stats_1_1500[[#Headers],[ID]:[BABIP+]], 0), FALSE), 0)</f>
        <v>0</v>
      </c>
      <c r="AP653" s="21">
        <f>_xlfn.RANK.EQ(AO653,$AO$2:$AO$1031)</f>
        <v>654</v>
      </c>
      <c r="AQ653" s="23">
        <f>(AM653/H653)*162</f>
        <v>7.2797468354430377</v>
      </c>
      <c r="AR653" s="21">
        <f>_xlfn.RANK.EQ(AQ653,$AQ$2:$AQ$1031)</f>
        <v>541</v>
      </c>
      <c r="AS653" s="3">
        <v>4.4000000000000004</v>
      </c>
      <c r="AT653" s="3">
        <f>_xlfn.RANK.EQ(AS653,$AS$2:$AS$1031)</f>
        <v>613</v>
      </c>
      <c r="AU653" s="3">
        <v>6</v>
      </c>
      <c r="AV653" s="3">
        <f>_xlfn.RANK.EQ(AU653,$AU$2:$AU$1031)</f>
        <v>548</v>
      </c>
      <c r="AW653" s="14">
        <v>2.1</v>
      </c>
      <c r="AX653" s="3">
        <f>_xlfn.RANK.EQ(AW653,$AW$2:$AW$1031)</f>
        <v>167</v>
      </c>
      <c r="AY653" s="3">
        <v>22</v>
      </c>
      <c r="AZ653" s="3">
        <v>0</v>
      </c>
      <c r="BA653" s="3">
        <v>-2</v>
      </c>
      <c r="BB653" s="3">
        <v>-2</v>
      </c>
      <c r="BC653" s="3">
        <v>8</v>
      </c>
      <c r="BD653" s="3" t="s">
        <v>116</v>
      </c>
      <c r="BE653" s="13">
        <f>GEOMEAN(AN653,AF653,AP653,AR653)</f>
        <v>582.94194168704564</v>
      </c>
    </row>
    <row r="654" spans="1:57" x14ac:dyDescent="0.45">
      <c r="A654" s="1">
        <f>_xlfn.RANK.EQ(AM654, $AM$2:$AM$1031)</f>
        <v>664</v>
      </c>
      <c r="B654" s="3" t="s">
        <v>191</v>
      </c>
      <c r="C654" s="3" t="str">
        <f>_xlfn.CONCAT(B654, " - ", D654)</f>
        <v>Reggie Jackson - 1971</v>
      </c>
      <c r="D654" s="3">
        <v>1971</v>
      </c>
      <c r="E654" s="3">
        <v>25</v>
      </c>
      <c r="F654" s="3" t="s">
        <v>128</v>
      </c>
      <c r="G654" s="3" t="s">
        <v>43</v>
      </c>
      <c r="H654" s="3">
        <v>150</v>
      </c>
      <c r="I654" s="3">
        <v>642</v>
      </c>
      <c r="J654" s="3">
        <v>567</v>
      </c>
      <c r="K654" s="3">
        <v>87</v>
      </c>
      <c r="L654" s="3">
        <v>157</v>
      </c>
      <c r="M654" s="3">
        <v>93</v>
      </c>
      <c r="N654" s="3">
        <v>29</v>
      </c>
      <c r="O654" s="3">
        <v>3</v>
      </c>
      <c r="P654" s="3">
        <v>32</v>
      </c>
      <c r="Q654" s="3">
        <f>_xlfn.RANK.EQ(P654,$P$2:$P$1031)</f>
        <v>376</v>
      </c>
      <c r="R654" s="3">
        <v>80</v>
      </c>
      <c r="S654" s="3">
        <v>16</v>
      </c>
      <c r="T654" s="3">
        <v>10</v>
      </c>
      <c r="U654" s="3">
        <v>63</v>
      </c>
      <c r="V654" s="3">
        <v>161</v>
      </c>
      <c r="W654" s="3">
        <v>0.27700000000000002</v>
      </c>
      <c r="X654" s="3">
        <f>_xlfn.RANK.EQ(W654,$W$2:$W$1031)</f>
        <v>886</v>
      </c>
      <c r="Y654" s="3">
        <v>0.35199999999999998</v>
      </c>
      <c r="Z654" s="3">
        <f>_xlfn.RANK.EQ(Y654,$Y$2:$Y$1031)</f>
        <v>890</v>
      </c>
      <c r="AA654" s="3">
        <v>0.50800000000000001</v>
      </c>
      <c r="AB654" s="3">
        <f>_xlfn.RANK.EQ(AA654,$AA$2:$AA$1031)</f>
        <v>644</v>
      </c>
      <c r="AC654" s="17">
        <v>0.86</v>
      </c>
      <c r="AD654" s="28">
        <f>_xlfn.RANK.EQ(AC654,$AC$2:$AC$1031)</f>
        <v>745</v>
      </c>
      <c r="AE654" s="21">
        <v>144</v>
      </c>
      <c r="AF654" s="31">
        <f>_xlfn.RANK.EQ(AE654,$AE$2:$AE$1031)</f>
        <v>557</v>
      </c>
      <c r="AG654" s="3">
        <v>288</v>
      </c>
      <c r="AH654" s="3">
        <v>7</v>
      </c>
      <c r="AI654" s="3">
        <v>6</v>
      </c>
      <c r="AJ654" s="3">
        <v>0</v>
      </c>
      <c r="AK654" s="3">
        <v>6</v>
      </c>
      <c r="AL654" s="3">
        <v>5</v>
      </c>
      <c r="AM654" s="21">
        <v>6.4</v>
      </c>
      <c r="AN654" s="21">
        <f>_xlfn.RANK.EQ(AM654,$AM$2:$AM$1031)</f>
        <v>664</v>
      </c>
      <c r="AO654" s="21">
        <f>_xlfn.IFNA(VLOOKUP(C654, 'FanGraphs Plus Stats 1-2000'!$D$2:$L$1048576, MATCH("wRC+", FanGraphs_Plus_Stats_1_1500[[#Headers],[ID]:[BABIP+]], 0), FALSE), 0)</f>
        <v>148</v>
      </c>
      <c r="AP654" s="21">
        <f>_xlfn.RANK.EQ(AO654,$AO$2:$AO$1031)</f>
        <v>458</v>
      </c>
      <c r="AQ654" s="23">
        <f>(AM654/H654)*162</f>
        <v>6.9120000000000008</v>
      </c>
      <c r="AR654" s="21">
        <f>_xlfn.RANK.EQ(AQ654,$AQ$2:$AQ$1031)</f>
        <v>684</v>
      </c>
      <c r="AS654" s="3">
        <v>4.2</v>
      </c>
      <c r="AT654" s="3">
        <f>_xlfn.RANK.EQ(AS654,$AS$2:$AS$1031)</f>
        <v>713</v>
      </c>
      <c r="AU654" s="3">
        <v>5.2</v>
      </c>
      <c r="AV654" s="3">
        <f>_xlfn.RANK.EQ(AU654,$AU$2:$AU$1031)</f>
        <v>780</v>
      </c>
      <c r="AW654" s="14">
        <v>0.5</v>
      </c>
      <c r="AX654" s="3">
        <f>_xlfn.RANK.EQ(AW654,$AW$2:$AW$1031)</f>
        <v>599</v>
      </c>
      <c r="AY654" s="3">
        <v>29</v>
      </c>
      <c r="AZ654" s="3">
        <v>1</v>
      </c>
      <c r="BA654" s="3">
        <v>3</v>
      </c>
      <c r="BB654" s="3">
        <v>4</v>
      </c>
      <c r="BC654" s="3">
        <v>11</v>
      </c>
      <c r="BD654" s="3" t="s">
        <v>215</v>
      </c>
      <c r="BE654" s="13">
        <f>GEOMEAN(AN654,AF654,AP654,AR654)</f>
        <v>583.42658343169774</v>
      </c>
    </row>
    <row r="655" spans="1:57" x14ac:dyDescent="0.45">
      <c r="A655" s="1">
        <f>_xlfn.RANK.EQ(AM655, $AM$2:$AM$1031)</f>
        <v>399</v>
      </c>
      <c r="B655" s="3" t="s">
        <v>572</v>
      </c>
      <c r="C655" s="3" t="str">
        <f>_xlfn.CONCAT(B655, " - ", D655)</f>
        <v>Kevin Kiermaier - 2015</v>
      </c>
      <c r="D655" s="3">
        <v>2015</v>
      </c>
      <c r="E655" s="3">
        <v>25</v>
      </c>
      <c r="F655" s="3" t="s">
        <v>254</v>
      </c>
      <c r="G655" s="3" t="s">
        <v>43</v>
      </c>
      <c r="H655" s="3">
        <v>151</v>
      </c>
      <c r="I655" s="3">
        <v>535</v>
      </c>
      <c r="J655" s="3">
        <v>505</v>
      </c>
      <c r="K655" s="3">
        <v>62</v>
      </c>
      <c r="L655" s="3">
        <v>133</v>
      </c>
      <c r="M655" s="3">
        <v>86</v>
      </c>
      <c r="N655" s="3">
        <v>25</v>
      </c>
      <c r="O655" s="3">
        <v>12</v>
      </c>
      <c r="P655" s="3">
        <v>10</v>
      </c>
      <c r="Q655" s="3">
        <f>_xlfn.RANK.EQ(P655,$P$2:$P$1031)</f>
        <v>943</v>
      </c>
      <c r="R655" s="3">
        <v>40</v>
      </c>
      <c r="S655" s="3">
        <v>18</v>
      </c>
      <c r="T655" s="3">
        <v>5</v>
      </c>
      <c r="U655" s="3">
        <v>24</v>
      </c>
      <c r="V655" s="3">
        <v>95</v>
      </c>
      <c r="W655" s="3">
        <v>0.26300000000000001</v>
      </c>
      <c r="X655" s="3">
        <f>_xlfn.RANK.EQ(W655,$W$2:$W$1031)</f>
        <v>982</v>
      </c>
      <c r="Y655" s="3">
        <v>0.29799999999999999</v>
      </c>
      <c r="Z655" s="3">
        <f>_xlfn.RANK.EQ(Y655,$Y$2:$Y$1031)</f>
        <v>1029</v>
      </c>
      <c r="AA655" s="3">
        <v>0.42</v>
      </c>
      <c r="AB655" s="3">
        <f>_xlfn.RANK.EQ(AA655,$AA$2:$AA$1031)</f>
        <v>965</v>
      </c>
      <c r="AC655" s="17">
        <v>0.71799999999999997</v>
      </c>
      <c r="AD655" s="28">
        <f>_xlfn.RANK.EQ(AC655,$AC$2:$AC$1031)</f>
        <v>1021</v>
      </c>
      <c r="AE655" s="21">
        <v>99</v>
      </c>
      <c r="AF655" s="31">
        <f>_xlfn.RANK.EQ(AE655,$AE$2:$AE$1031)</f>
        <v>1023</v>
      </c>
      <c r="AG655" s="3">
        <v>212</v>
      </c>
      <c r="AH655" s="3">
        <v>7</v>
      </c>
      <c r="AI655" s="3">
        <v>2</v>
      </c>
      <c r="AJ655" s="3">
        <v>2</v>
      </c>
      <c r="AK655" s="3">
        <v>2</v>
      </c>
      <c r="AL655" s="3">
        <v>0</v>
      </c>
      <c r="AM655" s="21">
        <v>7.1</v>
      </c>
      <c r="AN655" s="21">
        <f>_xlfn.RANK.EQ(AM655,$AM$2:$AM$1031)</f>
        <v>399</v>
      </c>
      <c r="AO655" s="21">
        <f>_xlfn.IFNA(VLOOKUP(C655, 'FanGraphs Plus Stats 1-2000'!$D$2:$L$1048576, MATCH("wRC+", FanGraphs_Plus_Stats_1_1500[[#Headers],[ID]:[BABIP+]], 0), FALSE), 0)</f>
        <v>0</v>
      </c>
      <c r="AP655" s="21">
        <f>_xlfn.RANK.EQ(AO655,$AO$2:$AO$1031)</f>
        <v>654</v>
      </c>
      <c r="AQ655" s="23">
        <f>(AM655/H655)*162</f>
        <v>7.6172185430463575</v>
      </c>
      <c r="AR655" s="21">
        <f>_xlfn.RANK.EQ(AQ655,$AQ$2:$AQ$1031)</f>
        <v>437</v>
      </c>
      <c r="AS655" s="3">
        <v>5.2</v>
      </c>
      <c r="AT655" s="3">
        <f>_xlfn.RANK.EQ(AS655,$AS$2:$AS$1031)</f>
        <v>323</v>
      </c>
      <c r="AU655" s="3">
        <v>2.9</v>
      </c>
      <c r="AV655" s="3">
        <f>_xlfn.RANK.EQ(AU655,$AU$2:$AU$1031)</f>
        <v>1025</v>
      </c>
      <c r="AW655" s="14">
        <v>4.5999999999999996</v>
      </c>
      <c r="AX655" s="3">
        <f>_xlfn.RANK.EQ(AW655,$AW$2:$AW$1031)</f>
        <v>3</v>
      </c>
      <c r="AY655" s="3">
        <v>0</v>
      </c>
      <c r="AZ655" s="3">
        <v>2</v>
      </c>
      <c r="BA655" s="3">
        <v>3</v>
      </c>
      <c r="BB655" s="3">
        <v>5</v>
      </c>
      <c r="BC655" s="3">
        <v>38</v>
      </c>
      <c r="BD655" s="3" t="s">
        <v>573</v>
      </c>
      <c r="BE655" s="13">
        <f>GEOMEAN(AN655,AF655,AP655,AR655)</f>
        <v>584.4225012778262</v>
      </c>
    </row>
    <row r="656" spans="1:57" x14ac:dyDescent="0.45">
      <c r="A656" s="1">
        <f>_xlfn.RANK.EQ(AM656, $AM$2:$AM$1031)</f>
        <v>817</v>
      </c>
      <c r="B656" s="3" t="s">
        <v>947</v>
      </c>
      <c r="C656" s="3" t="str">
        <f>_xlfn.CONCAT(B656, " - ", D656)</f>
        <v>Whitey Kurowski - 1947</v>
      </c>
      <c r="D656" s="3">
        <v>1947</v>
      </c>
      <c r="E656" s="3">
        <v>29</v>
      </c>
      <c r="F656" s="3" t="s">
        <v>51</v>
      </c>
      <c r="G656" s="3" t="s">
        <v>52</v>
      </c>
      <c r="H656" s="3">
        <v>146</v>
      </c>
      <c r="I656" s="3">
        <v>615</v>
      </c>
      <c r="J656" s="3">
        <v>513</v>
      </c>
      <c r="K656" s="3">
        <v>108</v>
      </c>
      <c r="L656" s="3">
        <v>159</v>
      </c>
      <c r="M656" s="3">
        <v>99</v>
      </c>
      <c r="N656" s="3">
        <v>27</v>
      </c>
      <c r="O656" s="3">
        <v>6</v>
      </c>
      <c r="P656" s="3">
        <v>27</v>
      </c>
      <c r="Q656" s="3">
        <f>_xlfn.RANK.EQ(P656,$P$2:$P$1031)</f>
        <v>543</v>
      </c>
      <c r="R656" s="3">
        <v>104</v>
      </c>
      <c r="S656" s="3">
        <v>4</v>
      </c>
      <c r="T656" s="3">
        <v>1</v>
      </c>
      <c r="U656" s="3">
        <v>87</v>
      </c>
      <c r="V656" s="3">
        <v>56</v>
      </c>
      <c r="W656" s="3">
        <v>0.31</v>
      </c>
      <c r="X656" s="3">
        <f>_xlfn.RANK.EQ(W656,$W$2:$W$1031)</f>
        <v>436</v>
      </c>
      <c r="Y656" s="3">
        <v>0.42</v>
      </c>
      <c r="Z656" s="3">
        <f>_xlfn.RANK.EQ(Y656,$Y$2:$Y$1031)</f>
        <v>199</v>
      </c>
      <c r="AA656" s="3">
        <v>0.54400000000000004</v>
      </c>
      <c r="AB656" s="3">
        <f>_xlfn.RANK.EQ(AA656,$AA$2:$AA$1031)</f>
        <v>426</v>
      </c>
      <c r="AC656" s="17">
        <v>0.96399999999999997</v>
      </c>
      <c r="AD656" s="28">
        <f>_xlfn.RANK.EQ(AC656,$AC$2:$AC$1031)</f>
        <v>315</v>
      </c>
      <c r="AE656" s="21">
        <v>150</v>
      </c>
      <c r="AF656" s="31">
        <f>_xlfn.RANK.EQ(AE656,$AE$2:$AE$1031)</f>
        <v>440</v>
      </c>
      <c r="AG656" s="3">
        <v>279</v>
      </c>
      <c r="AH656" s="3">
        <v>19</v>
      </c>
      <c r="AI656" s="3">
        <v>10</v>
      </c>
      <c r="AJ656" s="3">
        <v>4</v>
      </c>
      <c r="AK656" s="2"/>
      <c r="AL656" s="3">
        <v>9</v>
      </c>
      <c r="AM656" s="21">
        <v>6.1</v>
      </c>
      <c r="AN656" s="21">
        <f>_xlfn.RANK.EQ(AM656,$AM$2:$AM$1031)</f>
        <v>817</v>
      </c>
      <c r="AO656" s="21">
        <f>_xlfn.IFNA(VLOOKUP(C656, 'FanGraphs Plus Stats 1-2000'!$D$2:$L$1048576, MATCH("wRC+", FanGraphs_Plus_Stats_1_1500[[#Headers],[ID]:[BABIP+]], 0), FALSE), 0)</f>
        <v>149</v>
      </c>
      <c r="AP656" s="21">
        <f>_xlfn.RANK.EQ(AO656,$AO$2:$AO$1031)</f>
        <v>440</v>
      </c>
      <c r="AQ656" s="23">
        <f>(AM656/H656)*162</f>
        <v>6.7684931506849306</v>
      </c>
      <c r="AR656" s="21">
        <f>_xlfn.RANK.EQ(AQ656,$AQ$2:$AQ$1031)</f>
        <v>743</v>
      </c>
      <c r="AS656" s="3">
        <v>3.6</v>
      </c>
      <c r="AT656" s="3">
        <f>_xlfn.RANK.EQ(AS656,$AS$2:$AS$1031)</f>
        <v>970</v>
      </c>
      <c r="AU656" s="3">
        <v>6.5</v>
      </c>
      <c r="AV656" s="3">
        <f>_xlfn.RANK.EQ(AU656,$AU$2:$AU$1031)</f>
        <v>375</v>
      </c>
      <c r="AW656" s="14">
        <v>-0.3</v>
      </c>
      <c r="AX656" s="3">
        <f>_xlfn.RANK.EQ(AW656,$AW$2:$AW$1031)</f>
        <v>839</v>
      </c>
      <c r="AY656" s="3">
        <v>39</v>
      </c>
      <c r="AZ656" s="3">
        <v>-2</v>
      </c>
      <c r="BA656" s="3">
        <v>4</v>
      </c>
      <c r="BB656" s="3">
        <v>2</v>
      </c>
      <c r="BC656" s="3">
        <v>-4</v>
      </c>
      <c r="BD656" s="3" t="s">
        <v>206</v>
      </c>
      <c r="BE656" s="13">
        <f>GEOMEAN(AN656,AF656,AP656,AR656)</f>
        <v>585.50290719787483</v>
      </c>
    </row>
    <row r="657" spans="1:57" x14ac:dyDescent="0.45">
      <c r="A657" s="1">
        <f>_xlfn.RANK.EQ(AM657, $AM$2:$AM$1031)</f>
        <v>399</v>
      </c>
      <c r="B657" s="3" t="s">
        <v>570</v>
      </c>
      <c r="C657" s="3" t="str">
        <f>_xlfn.CONCAT(B657, " - ", D657)</f>
        <v>Richie Ashburn - 1954</v>
      </c>
      <c r="D657" s="3">
        <v>1954</v>
      </c>
      <c r="E657" s="3">
        <v>27</v>
      </c>
      <c r="F657" s="3" t="s">
        <v>139</v>
      </c>
      <c r="G657" s="3" t="s">
        <v>52</v>
      </c>
      <c r="H657" s="3">
        <v>153</v>
      </c>
      <c r="I657" s="3">
        <v>703</v>
      </c>
      <c r="J657" s="3">
        <v>559</v>
      </c>
      <c r="K657" s="3">
        <v>111</v>
      </c>
      <c r="L657" s="3">
        <v>175</v>
      </c>
      <c r="M657" s="3">
        <v>150</v>
      </c>
      <c r="N657" s="3">
        <v>16</v>
      </c>
      <c r="O657" s="3">
        <v>8</v>
      </c>
      <c r="P657" s="3">
        <v>1</v>
      </c>
      <c r="Q657" s="3">
        <f>_xlfn.RANK.EQ(P657,$P$2:$P$1031)</f>
        <v>1025</v>
      </c>
      <c r="R657" s="3">
        <v>41</v>
      </c>
      <c r="S657" s="3">
        <v>11</v>
      </c>
      <c r="T657" s="3">
        <v>8</v>
      </c>
      <c r="U657" s="3">
        <v>125</v>
      </c>
      <c r="V657" s="3">
        <v>46</v>
      </c>
      <c r="W657" s="3">
        <v>0.313</v>
      </c>
      <c r="X657" s="3">
        <f>_xlfn.RANK.EQ(W657,$W$2:$W$1031)</f>
        <v>394</v>
      </c>
      <c r="Y657" s="3">
        <v>0.441</v>
      </c>
      <c r="Z657" s="3">
        <f>_xlfn.RANK.EQ(Y657,$Y$2:$Y$1031)</f>
        <v>89</v>
      </c>
      <c r="AA657" s="3">
        <v>0.376</v>
      </c>
      <c r="AB657" s="3">
        <f>_xlfn.RANK.EQ(AA657,$AA$2:$AA$1031)</f>
        <v>1021</v>
      </c>
      <c r="AC657" s="17">
        <v>0.81699999999999995</v>
      </c>
      <c r="AD657" s="28">
        <f>_xlfn.RANK.EQ(AC657,$AC$2:$AC$1031)</f>
        <v>897</v>
      </c>
      <c r="AE657" s="21">
        <v>116</v>
      </c>
      <c r="AF657" s="31">
        <f>_xlfn.RANK.EQ(AE657,$AE$2:$AE$1031)</f>
        <v>956</v>
      </c>
      <c r="AG657" s="3">
        <v>210</v>
      </c>
      <c r="AH657" s="3">
        <v>3</v>
      </c>
      <c r="AI657" s="3">
        <v>4</v>
      </c>
      <c r="AJ657" s="3">
        <v>14</v>
      </c>
      <c r="AK657" s="3">
        <v>1</v>
      </c>
      <c r="AL657" s="3">
        <v>4</v>
      </c>
      <c r="AM657" s="21">
        <v>7.1</v>
      </c>
      <c r="AN657" s="21">
        <f>_xlfn.RANK.EQ(AM657,$AM$2:$AM$1031)</f>
        <v>399</v>
      </c>
      <c r="AO657" s="21">
        <f>_xlfn.IFNA(VLOOKUP(C657, 'FanGraphs Plus Stats 1-2000'!$D$2:$L$1048576, MATCH("wRC+", FanGraphs_Plus_Stats_1_1500[[#Headers],[ID]:[BABIP+]], 0), FALSE), 0)</f>
        <v>0</v>
      </c>
      <c r="AP657" s="21">
        <f>_xlfn.RANK.EQ(AO657,$AO$2:$AO$1031)</f>
        <v>654</v>
      </c>
      <c r="AQ657" s="23">
        <f>(AM657/H657)*162</f>
        <v>7.5176470588235285</v>
      </c>
      <c r="AR657" s="21">
        <f>_xlfn.RANK.EQ(AQ657,$AQ$2:$AQ$1031)</f>
        <v>473</v>
      </c>
      <c r="AS657" s="3">
        <v>4.5999999999999996</v>
      </c>
      <c r="AT657" s="3">
        <f>_xlfn.RANK.EQ(AS657,$AS$2:$AS$1031)</f>
        <v>534</v>
      </c>
      <c r="AU657" s="3">
        <v>5.3</v>
      </c>
      <c r="AV657" s="3">
        <f>_xlfn.RANK.EQ(AU657,$AU$2:$AU$1031)</f>
        <v>749</v>
      </c>
      <c r="AW657" s="14">
        <v>1.8</v>
      </c>
      <c r="AX657" s="3">
        <f>_xlfn.RANK.EQ(AW657,$AW$2:$AW$1031)</f>
        <v>246</v>
      </c>
      <c r="AY657" s="3">
        <v>25</v>
      </c>
      <c r="AZ657" s="3">
        <v>4</v>
      </c>
      <c r="BA657" s="3">
        <v>1</v>
      </c>
      <c r="BB657" s="3">
        <v>4</v>
      </c>
      <c r="BC657" s="3">
        <v>19</v>
      </c>
      <c r="BD657" s="3" t="s">
        <v>83</v>
      </c>
      <c r="BE657" s="13">
        <f>GEOMEAN(AN657,AF657,AP657,AR657)</f>
        <v>586.09419411642193</v>
      </c>
    </row>
    <row r="658" spans="1:57" x14ac:dyDescent="0.45">
      <c r="A658" s="1">
        <f>_xlfn.RANK.EQ(AM658, $AM$2:$AM$1031)</f>
        <v>427</v>
      </c>
      <c r="B658" s="3" t="s">
        <v>325</v>
      </c>
      <c r="C658" s="3" t="str">
        <f>_xlfn.CONCAT(B658, " - ", D658)</f>
        <v>Evan Longoria - 2009</v>
      </c>
      <c r="D658" s="3">
        <v>2009</v>
      </c>
      <c r="E658" s="3">
        <v>23</v>
      </c>
      <c r="F658" s="3" t="s">
        <v>254</v>
      </c>
      <c r="G658" s="3" t="s">
        <v>43</v>
      </c>
      <c r="H658" s="3">
        <v>157</v>
      </c>
      <c r="I658" s="3">
        <v>671</v>
      </c>
      <c r="J658" s="3">
        <v>584</v>
      </c>
      <c r="K658" s="3">
        <v>100</v>
      </c>
      <c r="L658" s="3">
        <v>164</v>
      </c>
      <c r="M658" s="3">
        <v>87</v>
      </c>
      <c r="N658" s="3">
        <v>44</v>
      </c>
      <c r="O658" s="3">
        <v>0</v>
      </c>
      <c r="P658" s="3">
        <v>33</v>
      </c>
      <c r="Q658" s="3">
        <f>_xlfn.RANK.EQ(P658,$P$2:$P$1031)</f>
        <v>341</v>
      </c>
      <c r="R658" s="3">
        <v>113</v>
      </c>
      <c r="S658" s="3">
        <v>9</v>
      </c>
      <c r="T658" s="3">
        <v>0</v>
      </c>
      <c r="U658" s="3">
        <v>72</v>
      </c>
      <c r="V658" s="3">
        <v>140</v>
      </c>
      <c r="W658" s="3">
        <v>0.28100000000000003</v>
      </c>
      <c r="X658" s="3">
        <f>_xlfn.RANK.EQ(W658,$W$2:$W$1031)</f>
        <v>854</v>
      </c>
      <c r="Y658" s="3">
        <v>0.36399999999999999</v>
      </c>
      <c r="Z658" s="3">
        <f>_xlfn.RANK.EQ(Y658,$Y$2:$Y$1031)</f>
        <v>788</v>
      </c>
      <c r="AA658" s="3">
        <v>0.52600000000000002</v>
      </c>
      <c r="AB658" s="3">
        <f>_xlfn.RANK.EQ(AA658,$AA$2:$AA$1031)</f>
        <v>547</v>
      </c>
      <c r="AC658" s="17">
        <v>0.88900000000000001</v>
      </c>
      <c r="AD658" s="28">
        <f>_xlfn.RANK.EQ(AC658,$AC$2:$AC$1031)</f>
        <v>622</v>
      </c>
      <c r="AE658" s="21">
        <v>133</v>
      </c>
      <c r="AF658" s="31">
        <f>_xlfn.RANK.EQ(AE658,$AE$2:$AE$1031)</f>
        <v>759</v>
      </c>
      <c r="AG658" s="3">
        <v>307</v>
      </c>
      <c r="AH658" s="3">
        <v>27</v>
      </c>
      <c r="AI658" s="3">
        <v>8</v>
      </c>
      <c r="AJ658" s="3">
        <v>0</v>
      </c>
      <c r="AK658" s="3">
        <v>7</v>
      </c>
      <c r="AL658" s="3">
        <v>11</v>
      </c>
      <c r="AM658" s="21">
        <v>7</v>
      </c>
      <c r="AN658" s="21">
        <f>_xlfn.RANK.EQ(AM658,$AM$2:$AM$1031)</f>
        <v>427</v>
      </c>
      <c r="AO658" s="21">
        <f>_xlfn.IFNA(VLOOKUP(C658, 'FanGraphs Plus Stats 1-2000'!$D$2:$L$1048576, MATCH("wRC+", FanGraphs_Plus_Stats_1_1500[[#Headers],[ID]:[BABIP+]], 0), FALSE), 0)</f>
        <v>0</v>
      </c>
      <c r="AP658" s="21">
        <f>_xlfn.RANK.EQ(AO658,$AO$2:$AO$1031)</f>
        <v>654</v>
      </c>
      <c r="AQ658" s="23">
        <f>(AM658/H658)*162</f>
        <v>7.2229299363057322</v>
      </c>
      <c r="AR658" s="21">
        <f>_xlfn.RANK.EQ(AQ658,$AQ$2:$AQ$1031)</f>
        <v>560</v>
      </c>
      <c r="AS658" s="3">
        <v>4.7</v>
      </c>
      <c r="AT658" s="3">
        <f>_xlfn.RANK.EQ(AS658,$AS$2:$AS$1031)</f>
        <v>494</v>
      </c>
      <c r="AU658" s="3">
        <v>5.2</v>
      </c>
      <c r="AV658" s="3">
        <f>_xlfn.RANK.EQ(AU658,$AU$2:$AU$1031)</f>
        <v>780</v>
      </c>
      <c r="AW658" s="14">
        <v>2.2999999999999998</v>
      </c>
      <c r="AX658" s="3">
        <f>_xlfn.RANK.EQ(AW658,$AW$2:$AW$1031)</f>
        <v>122</v>
      </c>
      <c r="AY658" s="3">
        <v>26</v>
      </c>
      <c r="AZ658" s="3">
        <v>-5</v>
      </c>
      <c r="BA658" s="3">
        <v>4</v>
      </c>
      <c r="BB658" s="3">
        <v>-1</v>
      </c>
      <c r="BC658" s="3">
        <v>19</v>
      </c>
      <c r="BD658" s="3" t="s">
        <v>277</v>
      </c>
      <c r="BE658" s="13">
        <f>GEOMEAN(AN658,AF658,AP658,AR658)</f>
        <v>586.96047370445319</v>
      </c>
    </row>
    <row r="659" spans="1:57" x14ac:dyDescent="0.45">
      <c r="A659" s="1">
        <f>_xlfn.RANK.EQ(AM659, $AM$2:$AM$1031)</f>
        <v>370</v>
      </c>
      <c r="B659" s="3" t="s">
        <v>209</v>
      </c>
      <c r="C659" s="3" t="str">
        <f>_xlfn.CONCAT(B659, " - ", D659)</f>
        <v>Darrell Evans - 1974</v>
      </c>
      <c r="D659" s="3">
        <v>1974</v>
      </c>
      <c r="E659" s="3">
        <v>27</v>
      </c>
      <c r="F659" s="3" t="s">
        <v>210</v>
      </c>
      <c r="G659" s="3" t="s">
        <v>52</v>
      </c>
      <c r="H659" s="3">
        <v>160</v>
      </c>
      <c r="I659" s="3">
        <v>710</v>
      </c>
      <c r="J659" s="3">
        <v>571</v>
      </c>
      <c r="K659" s="3">
        <v>99</v>
      </c>
      <c r="L659" s="3">
        <v>137</v>
      </c>
      <c r="M659" s="3">
        <v>88</v>
      </c>
      <c r="N659" s="3">
        <v>21</v>
      </c>
      <c r="O659" s="3">
        <v>3</v>
      </c>
      <c r="P659" s="3">
        <v>25</v>
      </c>
      <c r="Q659" s="3">
        <f>_xlfn.RANK.EQ(P659,$P$2:$P$1031)</f>
        <v>600</v>
      </c>
      <c r="R659" s="3">
        <v>79</v>
      </c>
      <c r="S659" s="3">
        <v>4</v>
      </c>
      <c r="T659" s="3">
        <v>2</v>
      </c>
      <c r="U659" s="3">
        <v>126</v>
      </c>
      <c r="V659" s="3">
        <v>88</v>
      </c>
      <c r="W659" s="3">
        <v>0.24</v>
      </c>
      <c r="X659" s="3">
        <f>_xlfn.RANK.EQ(W659,$W$2:$W$1031)</f>
        <v>1028</v>
      </c>
      <c r="Y659" s="3">
        <v>0.38100000000000001</v>
      </c>
      <c r="Z659" s="3">
        <f>_xlfn.RANK.EQ(Y659,$Y$2:$Y$1031)</f>
        <v>588</v>
      </c>
      <c r="AA659" s="3">
        <v>0.41899999999999998</v>
      </c>
      <c r="AB659" s="3">
        <f>_xlfn.RANK.EQ(AA659,$AA$2:$AA$1031)</f>
        <v>968</v>
      </c>
      <c r="AC659" s="17">
        <v>0.8</v>
      </c>
      <c r="AD659" s="28">
        <f>_xlfn.RANK.EQ(AC659,$AC$2:$AC$1031)</f>
        <v>934</v>
      </c>
      <c r="AE659" s="21">
        <v>121</v>
      </c>
      <c r="AF659" s="31">
        <f>_xlfn.RANK.EQ(AE659,$AE$2:$AE$1031)</f>
        <v>918</v>
      </c>
      <c r="AG659" s="3">
        <v>239</v>
      </c>
      <c r="AH659" s="3">
        <v>11</v>
      </c>
      <c r="AI659" s="3">
        <v>6</v>
      </c>
      <c r="AJ659" s="3">
        <v>4</v>
      </c>
      <c r="AK659" s="3">
        <v>3</v>
      </c>
      <c r="AL659" s="3">
        <v>9</v>
      </c>
      <c r="AM659" s="21">
        <v>7.2</v>
      </c>
      <c r="AN659" s="21">
        <f>_xlfn.RANK.EQ(AM659,$AM$2:$AM$1031)</f>
        <v>370</v>
      </c>
      <c r="AO659" s="21">
        <f>_xlfn.IFNA(VLOOKUP(C659, 'FanGraphs Plus Stats 1-2000'!$D$2:$L$1048576, MATCH("wRC+", FanGraphs_Plus_Stats_1_1500[[#Headers],[ID]:[BABIP+]], 0), FALSE), 0)</f>
        <v>0</v>
      </c>
      <c r="AP659" s="21">
        <f>_xlfn.RANK.EQ(AO659,$AO$2:$AO$1031)</f>
        <v>654</v>
      </c>
      <c r="AQ659" s="23">
        <f>(AM659/H659)*162</f>
        <v>7.29</v>
      </c>
      <c r="AR659" s="21">
        <f>_xlfn.RANK.EQ(AQ659,$AQ$2:$AQ$1031)</f>
        <v>535</v>
      </c>
      <c r="AS659" s="3">
        <v>5.0999999999999996</v>
      </c>
      <c r="AT659" s="3">
        <f>_xlfn.RANK.EQ(AS659,$AS$2:$AS$1031)</f>
        <v>359</v>
      </c>
      <c r="AU659" s="3">
        <v>4.9000000000000004</v>
      </c>
      <c r="AV659" s="3">
        <f>_xlfn.RANK.EQ(AU659,$AU$2:$AU$1031)</f>
        <v>858</v>
      </c>
      <c r="AW659" s="14">
        <v>2.7</v>
      </c>
      <c r="AX659" s="3">
        <f>_xlfn.RANK.EQ(AW659,$AW$2:$AW$1031)</f>
        <v>65</v>
      </c>
      <c r="AY659" s="3">
        <v>21</v>
      </c>
      <c r="AZ659" s="3">
        <v>1</v>
      </c>
      <c r="BA659" s="3">
        <v>1</v>
      </c>
      <c r="BB659" s="3">
        <v>2</v>
      </c>
      <c r="BC659" s="3">
        <v>21</v>
      </c>
      <c r="BD659" s="3" t="s">
        <v>206</v>
      </c>
      <c r="BE659" s="13">
        <f>GEOMEAN(AN659,AF659,AP659,AR659)</f>
        <v>587.14313029236075</v>
      </c>
    </row>
    <row r="660" spans="1:57" x14ac:dyDescent="0.45">
      <c r="A660" s="1">
        <f>_xlfn.RANK.EQ(AM660, $AM$2:$AM$1031)</f>
        <v>463</v>
      </c>
      <c r="B660" s="3" t="s">
        <v>653</v>
      </c>
      <c r="C660" s="3" t="str">
        <f>_xlfn.CONCAT(B660, " - ", D660)</f>
        <v>Vern Stephens - 1949</v>
      </c>
      <c r="D660" s="3">
        <v>1949</v>
      </c>
      <c r="E660" s="3">
        <v>28</v>
      </c>
      <c r="F660" s="3" t="s">
        <v>48</v>
      </c>
      <c r="G660" s="3" t="s">
        <v>43</v>
      </c>
      <c r="H660" s="3">
        <v>155</v>
      </c>
      <c r="I660" s="3">
        <v>712</v>
      </c>
      <c r="J660" s="3">
        <v>610</v>
      </c>
      <c r="K660" s="3">
        <v>113</v>
      </c>
      <c r="L660" s="3">
        <v>177</v>
      </c>
      <c r="M660" s="3">
        <v>105</v>
      </c>
      <c r="N660" s="3">
        <v>31</v>
      </c>
      <c r="O660" s="3">
        <v>2</v>
      </c>
      <c r="P660" s="3">
        <v>39</v>
      </c>
      <c r="Q660" s="3">
        <f>_xlfn.RANK.EQ(P660,$P$2:$P$1031)</f>
        <v>187</v>
      </c>
      <c r="R660" s="3">
        <v>159</v>
      </c>
      <c r="S660" s="3">
        <v>2</v>
      </c>
      <c r="T660" s="3">
        <v>2</v>
      </c>
      <c r="U660" s="3">
        <v>101</v>
      </c>
      <c r="V660" s="3">
        <v>73</v>
      </c>
      <c r="W660" s="3">
        <v>0.28999999999999998</v>
      </c>
      <c r="X660" s="3">
        <f>_xlfn.RANK.EQ(W660,$W$2:$W$1031)</f>
        <v>739</v>
      </c>
      <c r="Y660" s="3">
        <v>0.39100000000000001</v>
      </c>
      <c r="Z660" s="3">
        <f>_xlfn.RANK.EQ(Y660,$Y$2:$Y$1031)</f>
        <v>472</v>
      </c>
      <c r="AA660" s="3">
        <v>0.53900000000000003</v>
      </c>
      <c r="AB660" s="3">
        <f>_xlfn.RANK.EQ(AA660,$AA$2:$AA$1031)</f>
        <v>458</v>
      </c>
      <c r="AC660" s="17">
        <v>0.93</v>
      </c>
      <c r="AD660" s="28">
        <f>_xlfn.RANK.EQ(AC660,$AC$2:$AC$1031)</f>
        <v>443</v>
      </c>
      <c r="AE660" s="21">
        <v>137</v>
      </c>
      <c r="AF660" s="31">
        <f>_xlfn.RANK.EQ(AE660,$AE$2:$AE$1031)</f>
        <v>696</v>
      </c>
      <c r="AG660" s="3">
        <v>329</v>
      </c>
      <c r="AH660" s="3">
        <v>19</v>
      </c>
      <c r="AI660" s="3">
        <v>0</v>
      </c>
      <c r="AJ660" s="3">
        <v>0</v>
      </c>
      <c r="AK660" s="2"/>
      <c r="AL660" s="3">
        <v>5</v>
      </c>
      <c r="AM660" s="21">
        <v>6.9</v>
      </c>
      <c r="AN660" s="21">
        <f>_xlfn.RANK.EQ(AM660,$AM$2:$AM$1031)</f>
        <v>463</v>
      </c>
      <c r="AO660" s="21">
        <f>_xlfn.IFNA(VLOOKUP(C660, 'FanGraphs Plus Stats 1-2000'!$D$2:$L$1048576, MATCH("wRC+", FanGraphs_Plus_Stats_1_1500[[#Headers],[ID]:[BABIP+]], 0), FALSE), 0)</f>
        <v>0</v>
      </c>
      <c r="AP660" s="21">
        <f>_xlfn.RANK.EQ(AO660,$AO$2:$AO$1031)</f>
        <v>654</v>
      </c>
      <c r="AQ660" s="23">
        <f>(AM660/H660)*162</f>
        <v>7.2116129032258067</v>
      </c>
      <c r="AR660" s="21">
        <f>_xlfn.RANK.EQ(AQ660,$AQ$2:$AQ$1031)</f>
        <v>565</v>
      </c>
      <c r="AS660" s="3">
        <v>5</v>
      </c>
      <c r="AT660" s="3">
        <f>_xlfn.RANK.EQ(AS660,$AS$2:$AS$1031)</f>
        <v>390</v>
      </c>
      <c r="AU660" s="3">
        <v>5.9</v>
      </c>
      <c r="AV660" s="3">
        <f>_xlfn.RANK.EQ(AU660,$AU$2:$AU$1031)</f>
        <v>577</v>
      </c>
      <c r="AW660" s="14">
        <v>2</v>
      </c>
      <c r="AX660" s="3">
        <f>_xlfn.RANK.EQ(AW660,$AW$2:$AW$1031)</f>
        <v>199</v>
      </c>
      <c r="AY660" s="3">
        <v>31</v>
      </c>
      <c r="AZ660" s="3">
        <v>-1</v>
      </c>
      <c r="BA660" s="3">
        <v>0</v>
      </c>
      <c r="BB660" s="3">
        <v>-1</v>
      </c>
      <c r="BC660" s="3">
        <v>10</v>
      </c>
      <c r="BD660" s="3" t="s">
        <v>62</v>
      </c>
      <c r="BE660" s="13">
        <f>GEOMEAN(AN660,AF660,AP660,AR660)</f>
        <v>587.42727390390405</v>
      </c>
    </row>
    <row r="661" spans="1:57" x14ac:dyDescent="0.45">
      <c r="A661" s="1">
        <f>_xlfn.RANK.EQ(AM661, $AM$2:$AM$1031)</f>
        <v>463</v>
      </c>
      <c r="B661" s="3" t="s">
        <v>372</v>
      </c>
      <c r="C661" s="3" t="str">
        <f>_xlfn.CONCAT(B661, " - ", D661)</f>
        <v>Andre Dawson - 1983</v>
      </c>
      <c r="D661" s="3">
        <v>1983</v>
      </c>
      <c r="E661" s="3">
        <v>28</v>
      </c>
      <c r="F661" s="3" t="s">
        <v>258</v>
      </c>
      <c r="G661" s="3" t="s">
        <v>52</v>
      </c>
      <c r="H661" s="3">
        <v>159</v>
      </c>
      <c r="I661" s="3">
        <v>698</v>
      </c>
      <c r="J661" s="3">
        <v>633</v>
      </c>
      <c r="K661" s="3">
        <v>104</v>
      </c>
      <c r="L661" s="3">
        <v>189</v>
      </c>
      <c r="M661" s="3">
        <v>111</v>
      </c>
      <c r="N661" s="3">
        <v>36</v>
      </c>
      <c r="O661" s="3">
        <v>10</v>
      </c>
      <c r="P661" s="3">
        <v>32</v>
      </c>
      <c r="Q661" s="3">
        <f>_xlfn.RANK.EQ(P661,$P$2:$P$1031)</f>
        <v>376</v>
      </c>
      <c r="R661" s="3">
        <v>113</v>
      </c>
      <c r="S661" s="3">
        <v>25</v>
      </c>
      <c r="T661" s="3">
        <v>11</v>
      </c>
      <c r="U661" s="3">
        <v>38</v>
      </c>
      <c r="V661" s="3">
        <v>81</v>
      </c>
      <c r="W661" s="3">
        <v>0.29899999999999999</v>
      </c>
      <c r="X661" s="3">
        <f>_xlfn.RANK.EQ(W661,$W$2:$W$1031)</f>
        <v>616</v>
      </c>
      <c r="Y661" s="3">
        <v>0.33800000000000002</v>
      </c>
      <c r="Z661" s="3">
        <f>_xlfn.RANK.EQ(Y661,$Y$2:$Y$1031)</f>
        <v>973</v>
      </c>
      <c r="AA661" s="3">
        <v>0.53900000000000003</v>
      </c>
      <c r="AB661" s="3">
        <f>_xlfn.RANK.EQ(AA661,$AA$2:$AA$1031)</f>
        <v>458</v>
      </c>
      <c r="AC661" s="17">
        <v>0.877</v>
      </c>
      <c r="AD661" s="28">
        <f>_xlfn.RANK.EQ(AC661,$AC$2:$AC$1031)</f>
        <v>692</v>
      </c>
      <c r="AE661" s="21">
        <v>141</v>
      </c>
      <c r="AF661" s="31">
        <f>_xlfn.RANK.EQ(AE661,$AE$2:$AE$1031)</f>
        <v>620</v>
      </c>
      <c r="AG661" s="3">
        <v>341</v>
      </c>
      <c r="AH661" s="3">
        <v>14</v>
      </c>
      <c r="AI661" s="3">
        <v>9</v>
      </c>
      <c r="AJ661" s="3">
        <v>0</v>
      </c>
      <c r="AK661" s="3">
        <v>18</v>
      </c>
      <c r="AL661" s="3">
        <v>12</v>
      </c>
      <c r="AM661" s="21">
        <v>6.9</v>
      </c>
      <c r="AN661" s="21">
        <f>_xlfn.RANK.EQ(AM661,$AM$2:$AM$1031)</f>
        <v>463</v>
      </c>
      <c r="AO661" s="21">
        <f>_xlfn.IFNA(VLOOKUP(C661, 'FanGraphs Plus Stats 1-2000'!$D$2:$L$1048576, MATCH("wRC+", FanGraphs_Plus_Stats_1_1500[[#Headers],[ID]:[BABIP+]], 0), FALSE), 0)</f>
        <v>0</v>
      </c>
      <c r="AP661" s="21">
        <f>_xlfn.RANK.EQ(AO661,$AO$2:$AO$1031)</f>
        <v>654</v>
      </c>
      <c r="AQ661" s="23">
        <f>(AM661/H661)*162</f>
        <v>7.0301886792452839</v>
      </c>
      <c r="AR661" s="21">
        <f>_xlfn.RANK.EQ(AQ661,$AQ$2:$AQ$1031)</f>
        <v>637</v>
      </c>
      <c r="AS661" s="3">
        <v>4.5</v>
      </c>
      <c r="AT661" s="3">
        <f>_xlfn.RANK.EQ(AS661,$AS$2:$AS$1031)</f>
        <v>569</v>
      </c>
      <c r="AU661" s="3">
        <v>5.8</v>
      </c>
      <c r="AV661" s="3">
        <f>_xlfn.RANK.EQ(AU661,$AU$2:$AU$1031)</f>
        <v>606</v>
      </c>
      <c r="AW661" s="14">
        <v>1.2</v>
      </c>
      <c r="AX661" s="3">
        <f>_xlfn.RANK.EQ(AW661,$AW$2:$AW$1031)</f>
        <v>406</v>
      </c>
      <c r="AY661" s="3">
        <v>29</v>
      </c>
      <c r="AZ661" s="3">
        <v>2</v>
      </c>
      <c r="BA661" s="3">
        <v>2</v>
      </c>
      <c r="BB661" s="3">
        <v>3</v>
      </c>
      <c r="BC661" s="3">
        <v>9</v>
      </c>
      <c r="BD661" s="3" t="s">
        <v>68</v>
      </c>
      <c r="BE661" s="13">
        <f>GEOMEAN(AN661,AF661,AP661,AR661)</f>
        <v>588.06111806750903</v>
      </c>
    </row>
    <row r="662" spans="1:57" x14ac:dyDescent="0.45">
      <c r="A662" s="1">
        <f>_xlfn.RANK.EQ(AM662, $AM$2:$AM$1031)</f>
        <v>714</v>
      </c>
      <c r="B662" s="3" t="s">
        <v>533</v>
      </c>
      <c r="C662" s="3" t="str">
        <f>_xlfn.CONCAT(B662, " - ", D662)</f>
        <v>Jim Edmonds - 2000</v>
      </c>
      <c r="D662" s="3">
        <v>2000</v>
      </c>
      <c r="E662" s="3">
        <v>30</v>
      </c>
      <c r="F662" s="3" t="s">
        <v>51</v>
      </c>
      <c r="G662" s="3" t="s">
        <v>52</v>
      </c>
      <c r="H662" s="3">
        <v>152</v>
      </c>
      <c r="I662" s="3">
        <v>643</v>
      </c>
      <c r="J662" s="3">
        <v>525</v>
      </c>
      <c r="K662" s="3">
        <v>129</v>
      </c>
      <c r="L662" s="3">
        <v>155</v>
      </c>
      <c r="M662" s="3">
        <v>88</v>
      </c>
      <c r="N662" s="3">
        <v>25</v>
      </c>
      <c r="O662" s="3">
        <v>0</v>
      </c>
      <c r="P662" s="3">
        <v>42</v>
      </c>
      <c r="Q662" s="3">
        <f>_xlfn.RANK.EQ(P662,$P$2:$P$1031)</f>
        <v>117</v>
      </c>
      <c r="R662" s="3">
        <v>108</v>
      </c>
      <c r="S662" s="3">
        <v>10</v>
      </c>
      <c r="T662" s="3">
        <v>3</v>
      </c>
      <c r="U662" s="3">
        <v>103</v>
      </c>
      <c r="V662" s="3">
        <v>167</v>
      </c>
      <c r="W662" s="3">
        <v>0.29499999999999998</v>
      </c>
      <c r="X662" s="3">
        <f>_xlfn.RANK.EQ(W662,$W$2:$W$1031)</f>
        <v>664</v>
      </c>
      <c r="Y662" s="3">
        <v>0.41099999999999998</v>
      </c>
      <c r="Z662" s="3">
        <f>_xlfn.RANK.EQ(Y662,$Y$2:$Y$1031)</f>
        <v>257</v>
      </c>
      <c r="AA662" s="3">
        <v>0.58299999999999996</v>
      </c>
      <c r="AB662" s="3">
        <f>_xlfn.RANK.EQ(AA662,$AA$2:$AA$1031)</f>
        <v>250</v>
      </c>
      <c r="AC662" s="17">
        <v>0.99399999999999999</v>
      </c>
      <c r="AD662" s="28">
        <f>_xlfn.RANK.EQ(AC662,$AC$2:$AC$1031)</f>
        <v>233</v>
      </c>
      <c r="AE662" s="21">
        <v>147</v>
      </c>
      <c r="AF662" s="31">
        <f>_xlfn.RANK.EQ(AE662,$AE$2:$AE$1031)</f>
        <v>500</v>
      </c>
      <c r="AG662" s="3">
        <v>306</v>
      </c>
      <c r="AH662" s="3">
        <v>5</v>
      </c>
      <c r="AI662" s="3">
        <v>6</v>
      </c>
      <c r="AJ662" s="3">
        <v>1</v>
      </c>
      <c r="AK662" s="3">
        <v>8</v>
      </c>
      <c r="AL662" s="3">
        <v>3</v>
      </c>
      <c r="AM662" s="21">
        <v>6.3</v>
      </c>
      <c r="AN662" s="21">
        <f>_xlfn.RANK.EQ(AM662,$AM$2:$AM$1031)</f>
        <v>714</v>
      </c>
      <c r="AO662" s="21">
        <f>_xlfn.IFNA(VLOOKUP(C662, 'FanGraphs Plus Stats 1-2000'!$D$2:$L$1048576, MATCH("wRC+", FanGraphs_Plus_Stats_1_1500[[#Headers],[ID]:[BABIP+]], 0), FALSE), 0)</f>
        <v>149</v>
      </c>
      <c r="AP662" s="21">
        <f>_xlfn.RANK.EQ(AO662,$AO$2:$AO$1031)</f>
        <v>440</v>
      </c>
      <c r="AQ662" s="23">
        <f>(AM662/H662)*162</f>
        <v>6.7144736842105255</v>
      </c>
      <c r="AR662" s="21">
        <f>_xlfn.RANK.EQ(AQ662,$AQ$2:$AQ$1031)</f>
        <v>770</v>
      </c>
      <c r="AS662" s="3">
        <v>4.4000000000000004</v>
      </c>
      <c r="AT662" s="3">
        <f>_xlfn.RANK.EQ(AS662,$AS$2:$AS$1031)</f>
        <v>613</v>
      </c>
      <c r="AU662" s="3">
        <v>6.2</v>
      </c>
      <c r="AV662" s="3">
        <f>_xlfn.RANK.EQ(AU662,$AU$2:$AU$1031)</f>
        <v>471</v>
      </c>
      <c r="AW662" s="14">
        <v>0.4</v>
      </c>
      <c r="AX662" s="3">
        <f>_xlfn.RANK.EQ(AW662,$AW$2:$AW$1031)</f>
        <v>621</v>
      </c>
      <c r="AY662" s="3">
        <v>42</v>
      </c>
      <c r="AZ662" s="3">
        <v>2</v>
      </c>
      <c r="BA662" s="3">
        <v>0</v>
      </c>
      <c r="BB662" s="3">
        <v>2</v>
      </c>
      <c r="BC662" s="3">
        <v>2</v>
      </c>
      <c r="BD662" s="3" t="s">
        <v>855</v>
      </c>
      <c r="BE662" s="13">
        <f>GEOMEAN(AN662,AF662,AP662,AR662)</f>
        <v>589.72956984671828</v>
      </c>
    </row>
    <row r="663" spans="1:57" x14ac:dyDescent="0.45">
      <c r="A663" s="1">
        <f>_xlfn.RANK.EQ(AM663, $AM$2:$AM$1031)</f>
        <v>714</v>
      </c>
      <c r="B663" s="3" t="s">
        <v>177</v>
      </c>
      <c r="C663" s="3" t="str">
        <f>_xlfn.CONCAT(B663, " - ", D663)</f>
        <v>Craig Biggio - 1995</v>
      </c>
      <c r="D663" s="3">
        <v>1995</v>
      </c>
      <c r="E663" s="3">
        <v>29</v>
      </c>
      <c r="F663" s="3" t="s">
        <v>178</v>
      </c>
      <c r="G663" s="3" t="s">
        <v>52</v>
      </c>
      <c r="H663" s="3">
        <v>141</v>
      </c>
      <c r="I663" s="3">
        <v>673</v>
      </c>
      <c r="J663" s="3">
        <v>553</v>
      </c>
      <c r="K663" s="3">
        <v>123</v>
      </c>
      <c r="L663" s="3">
        <v>167</v>
      </c>
      <c r="M663" s="3">
        <v>113</v>
      </c>
      <c r="N663" s="3">
        <v>30</v>
      </c>
      <c r="O663" s="3">
        <v>2</v>
      </c>
      <c r="P663" s="3">
        <v>22</v>
      </c>
      <c r="Q663" s="3">
        <f>_xlfn.RANK.EQ(P663,$P$2:$P$1031)</f>
        <v>697</v>
      </c>
      <c r="R663" s="3">
        <v>77</v>
      </c>
      <c r="S663" s="3">
        <v>33</v>
      </c>
      <c r="T663" s="3">
        <v>8</v>
      </c>
      <c r="U663" s="3">
        <v>80</v>
      </c>
      <c r="V663" s="3">
        <v>85</v>
      </c>
      <c r="W663" s="3">
        <v>0.30199999999999999</v>
      </c>
      <c r="X663" s="3">
        <f>_xlfn.RANK.EQ(W663,$W$2:$W$1031)</f>
        <v>565</v>
      </c>
      <c r="Y663" s="3">
        <v>0.40600000000000003</v>
      </c>
      <c r="Z663" s="3">
        <f>_xlfn.RANK.EQ(Y663,$Y$2:$Y$1031)</f>
        <v>312</v>
      </c>
      <c r="AA663" s="3">
        <v>0.48299999999999998</v>
      </c>
      <c r="AB663" s="3">
        <f>_xlfn.RANK.EQ(AA663,$AA$2:$AA$1031)</f>
        <v>775</v>
      </c>
      <c r="AC663" s="17">
        <v>0.88900000000000001</v>
      </c>
      <c r="AD663" s="28">
        <f>_xlfn.RANK.EQ(AC663,$AC$2:$AC$1031)</f>
        <v>622</v>
      </c>
      <c r="AE663" s="21">
        <v>142</v>
      </c>
      <c r="AF663" s="31">
        <f>_xlfn.RANK.EQ(AE663,$AE$2:$AE$1031)</f>
        <v>599</v>
      </c>
      <c r="AG663" s="3">
        <v>267</v>
      </c>
      <c r="AH663" s="3">
        <v>6</v>
      </c>
      <c r="AI663" s="3">
        <v>22</v>
      </c>
      <c r="AJ663" s="3">
        <v>11</v>
      </c>
      <c r="AK663" s="3">
        <v>7</v>
      </c>
      <c r="AL663" s="3">
        <v>1</v>
      </c>
      <c r="AM663" s="21">
        <v>6.3</v>
      </c>
      <c r="AN663" s="21">
        <f>_xlfn.RANK.EQ(AM663,$AM$2:$AM$1031)</f>
        <v>714</v>
      </c>
      <c r="AO663" s="21">
        <f>_xlfn.IFNA(VLOOKUP(C663, 'FanGraphs Plus Stats 1-2000'!$D$2:$L$1048576, MATCH("wRC+", FanGraphs_Plus_Stats_1_1500[[#Headers],[ID]:[BABIP+]], 0), FALSE), 0)</f>
        <v>145</v>
      </c>
      <c r="AP663" s="21">
        <f>_xlfn.RANK.EQ(AO663,$AO$2:$AO$1031)</f>
        <v>514</v>
      </c>
      <c r="AQ663" s="23">
        <f>(AM663/H663)*162</f>
        <v>7.2382978723404259</v>
      </c>
      <c r="AR663" s="21">
        <f>_xlfn.RANK.EQ(AQ663,$AQ$2:$AQ$1031)</f>
        <v>555</v>
      </c>
      <c r="AS663" s="3">
        <v>4.5</v>
      </c>
      <c r="AT663" s="3">
        <f>_xlfn.RANK.EQ(AS663,$AS$2:$AS$1031)</f>
        <v>569</v>
      </c>
      <c r="AU663" s="3">
        <v>6.5</v>
      </c>
      <c r="AV663" s="3">
        <f>_xlfn.RANK.EQ(AU663,$AU$2:$AU$1031)</f>
        <v>375</v>
      </c>
      <c r="AW663" s="14">
        <v>0.2</v>
      </c>
      <c r="AX663" s="3">
        <f>_xlfn.RANK.EQ(AW663,$AW$2:$AW$1031)</f>
        <v>695</v>
      </c>
      <c r="AY663" s="3">
        <v>39</v>
      </c>
      <c r="AZ663" s="3">
        <v>2</v>
      </c>
      <c r="BA663" s="3">
        <v>3</v>
      </c>
      <c r="BB663" s="3">
        <v>6</v>
      </c>
      <c r="BC663" s="3">
        <v>-2</v>
      </c>
      <c r="BD663" s="3" t="s">
        <v>79</v>
      </c>
      <c r="BE663" s="13">
        <f>GEOMEAN(AN663,AF663,AP663,AR663)</f>
        <v>591.01061889266077</v>
      </c>
    </row>
    <row r="664" spans="1:57" x14ac:dyDescent="0.45">
      <c r="A664" s="1">
        <f>_xlfn.RANK.EQ(AM664, $AM$2:$AM$1031)</f>
        <v>427</v>
      </c>
      <c r="B664" s="3" t="s">
        <v>520</v>
      </c>
      <c r="C664" s="3" t="str">
        <f>_xlfn.CONCAT(B664, " - ", D664)</f>
        <v>Carlos Correa - 2016</v>
      </c>
      <c r="D664" s="3">
        <v>2016</v>
      </c>
      <c r="E664" s="3">
        <v>21</v>
      </c>
      <c r="F664" s="3" t="s">
        <v>178</v>
      </c>
      <c r="G664" s="3" t="s">
        <v>43</v>
      </c>
      <c r="H664" s="3">
        <v>153</v>
      </c>
      <c r="I664" s="3">
        <v>660</v>
      </c>
      <c r="J664" s="3">
        <v>577</v>
      </c>
      <c r="K664" s="3">
        <v>76</v>
      </c>
      <c r="L664" s="3">
        <v>158</v>
      </c>
      <c r="M664" s="3">
        <v>99</v>
      </c>
      <c r="N664" s="3">
        <v>36</v>
      </c>
      <c r="O664" s="3">
        <v>3</v>
      </c>
      <c r="P664" s="3">
        <v>20</v>
      </c>
      <c r="Q664" s="3">
        <f>_xlfn.RANK.EQ(P664,$P$2:$P$1031)</f>
        <v>753</v>
      </c>
      <c r="R664" s="3">
        <v>96</v>
      </c>
      <c r="S664" s="3">
        <v>13</v>
      </c>
      <c r="T664" s="3">
        <v>3</v>
      </c>
      <c r="U664" s="3">
        <v>75</v>
      </c>
      <c r="V664" s="3">
        <v>139</v>
      </c>
      <c r="W664" s="3">
        <v>0.27400000000000002</v>
      </c>
      <c r="X664" s="3">
        <f>_xlfn.RANK.EQ(W664,$W$2:$W$1031)</f>
        <v>915</v>
      </c>
      <c r="Y664" s="3">
        <v>0.36099999999999999</v>
      </c>
      <c r="Z664" s="3">
        <f>_xlfn.RANK.EQ(Y664,$Y$2:$Y$1031)</f>
        <v>816</v>
      </c>
      <c r="AA664" s="3">
        <v>0.45100000000000001</v>
      </c>
      <c r="AB664" s="3">
        <f>_xlfn.RANK.EQ(AA664,$AA$2:$AA$1031)</f>
        <v>886</v>
      </c>
      <c r="AC664" s="17">
        <v>0.81100000000000005</v>
      </c>
      <c r="AD664" s="28">
        <f>_xlfn.RANK.EQ(AC664,$AC$2:$AC$1031)</f>
        <v>910</v>
      </c>
      <c r="AE664" s="21">
        <v>124</v>
      </c>
      <c r="AF664" s="31">
        <f>_xlfn.RANK.EQ(AE664,$AE$2:$AE$1031)</f>
        <v>886</v>
      </c>
      <c r="AG664" s="3">
        <v>260</v>
      </c>
      <c r="AH664" s="3">
        <v>12</v>
      </c>
      <c r="AI664" s="3">
        <v>5</v>
      </c>
      <c r="AJ664" s="3">
        <v>0</v>
      </c>
      <c r="AK664" s="3">
        <v>3</v>
      </c>
      <c r="AL664" s="3">
        <v>5</v>
      </c>
      <c r="AM664" s="21">
        <v>7</v>
      </c>
      <c r="AN664" s="21">
        <f>_xlfn.RANK.EQ(AM664,$AM$2:$AM$1031)</f>
        <v>427</v>
      </c>
      <c r="AO664" s="21">
        <f>_xlfn.IFNA(VLOOKUP(C664, 'FanGraphs Plus Stats 1-2000'!$D$2:$L$1048576, MATCH("wRC+", FanGraphs_Plus_Stats_1_1500[[#Headers],[ID]:[BABIP+]], 0), FALSE), 0)</f>
        <v>0</v>
      </c>
      <c r="AP664" s="21">
        <f>_xlfn.RANK.EQ(AO664,$AO$2:$AO$1031)</f>
        <v>654</v>
      </c>
      <c r="AQ664" s="23">
        <f>(AM664/H664)*162</f>
        <v>7.4117647058823524</v>
      </c>
      <c r="AR664" s="21">
        <f>_xlfn.RANK.EQ(AQ664,$AQ$2:$AQ$1031)</f>
        <v>497</v>
      </c>
      <c r="AS664" s="3">
        <v>4.7</v>
      </c>
      <c r="AT664" s="3">
        <f>_xlfn.RANK.EQ(AS664,$AS$2:$AS$1031)</f>
        <v>494</v>
      </c>
      <c r="AU664" s="3">
        <v>6.4</v>
      </c>
      <c r="AV664" s="3">
        <f>_xlfn.RANK.EQ(AU664,$AU$2:$AU$1031)</f>
        <v>405</v>
      </c>
      <c r="AW664" s="14">
        <v>1.6</v>
      </c>
      <c r="AX664" s="3">
        <f>_xlfn.RANK.EQ(AW664,$AW$2:$AW$1031)</f>
        <v>300</v>
      </c>
      <c r="AY664" s="3">
        <v>28</v>
      </c>
      <c r="AZ664" s="3">
        <v>0</v>
      </c>
      <c r="BA664" s="3">
        <v>2</v>
      </c>
      <c r="BB664" s="3">
        <v>3</v>
      </c>
      <c r="BC664" s="3">
        <v>6</v>
      </c>
      <c r="BD664" s="3" t="s">
        <v>116</v>
      </c>
      <c r="BE664" s="13">
        <f>GEOMEAN(AN664,AF664,AP664,AR664)</f>
        <v>592.17345207921653</v>
      </c>
    </row>
    <row r="665" spans="1:57" x14ac:dyDescent="0.45">
      <c r="A665" s="1">
        <f>_xlfn.RANK.EQ(AM665, $AM$2:$AM$1031)</f>
        <v>817</v>
      </c>
      <c r="B665" s="3" t="s">
        <v>96</v>
      </c>
      <c r="C665" s="3" t="str">
        <f>_xlfn.CONCAT(B665, " - ", D665)</f>
        <v>Aaron Judge - 2021</v>
      </c>
      <c r="D665" s="3">
        <v>2021</v>
      </c>
      <c r="E665" s="3">
        <v>29</v>
      </c>
      <c r="F665" s="3" t="s">
        <v>42</v>
      </c>
      <c r="G665" s="3" t="s">
        <v>43</v>
      </c>
      <c r="H665" s="3">
        <v>148</v>
      </c>
      <c r="I665" s="3">
        <v>633</v>
      </c>
      <c r="J665" s="3">
        <v>550</v>
      </c>
      <c r="K665" s="3">
        <v>89</v>
      </c>
      <c r="L665" s="3">
        <v>158</v>
      </c>
      <c r="M665" s="3">
        <v>95</v>
      </c>
      <c r="N665" s="3">
        <v>24</v>
      </c>
      <c r="O665" s="3">
        <v>0</v>
      </c>
      <c r="P665" s="3">
        <v>39</v>
      </c>
      <c r="Q665" s="3">
        <f>_xlfn.RANK.EQ(P665,$P$2:$P$1031)</f>
        <v>187</v>
      </c>
      <c r="R665" s="3">
        <v>98</v>
      </c>
      <c r="S665" s="3">
        <v>6</v>
      </c>
      <c r="T665" s="3">
        <v>1</v>
      </c>
      <c r="U665" s="3">
        <v>75</v>
      </c>
      <c r="V665" s="3">
        <v>158</v>
      </c>
      <c r="W665" s="3">
        <v>0.28699999999999998</v>
      </c>
      <c r="X665" s="3">
        <f>_xlfn.RANK.EQ(W665,$W$2:$W$1031)</f>
        <v>771</v>
      </c>
      <c r="Y665" s="3">
        <v>0.373</v>
      </c>
      <c r="Z665" s="3">
        <f>_xlfn.RANK.EQ(Y665,$Y$2:$Y$1031)</f>
        <v>687</v>
      </c>
      <c r="AA665" s="3">
        <v>0.54400000000000004</v>
      </c>
      <c r="AB665" s="3">
        <f>_xlfn.RANK.EQ(AA665,$AA$2:$AA$1031)</f>
        <v>426</v>
      </c>
      <c r="AC665" s="17">
        <v>0.91600000000000004</v>
      </c>
      <c r="AD665" s="28">
        <f>_xlfn.RANK.EQ(AC665,$AC$2:$AC$1031)</f>
        <v>514</v>
      </c>
      <c r="AE665" s="21">
        <v>149</v>
      </c>
      <c r="AF665" s="31">
        <f>_xlfn.RANK.EQ(AE665,$AE$2:$AE$1031)</f>
        <v>461</v>
      </c>
      <c r="AG665" s="3">
        <v>299</v>
      </c>
      <c r="AH665" s="3">
        <v>16</v>
      </c>
      <c r="AI665" s="3">
        <v>3</v>
      </c>
      <c r="AJ665" s="3">
        <v>0</v>
      </c>
      <c r="AK665" s="3">
        <v>5</v>
      </c>
      <c r="AL665" s="3">
        <v>2</v>
      </c>
      <c r="AM665" s="21">
        <v>6.1</v>
      </c>
      <c r="AN665" s="21">
        <f>_xlfn.RANK.EQ(AM665,$AM$2:$AM$1031)</f>
        <v>817</v>
      </c>
      <c r="AO665" s="21">
        <f>_xlfn.IFNA(VLOOKUP(C665, 'FanGraphs Plus Stats 1-2000'!$D$2:$L$1048576, MATCH("wRC+", FanGraphs_Plus_Stats_1_1500[[#Headers],[ID]:[BABIP+]], 0), FALSE), 0)</f>
        <v>150</v>
      </c>
      <c r="AP665" s="21">
        <f>_xlfn.RANK.EQ(AO665,$AO$2:$AO$1031)</f>
        <v>417</v>
      </c>
      <c r="AQ665" s="23">
        <f>(AM665/H665)*162</f>
        <v>6.6770270270270267</v>
      </c>
      <c r="AR665" s="21">
        <f>_xlfn.RANK.EQ(AQ665,$AQ$2:$AQ$1031)</f>
        <v>785</v>
      </c>
      <c r="AS665" s="3">
        <v>4</v>
      </c>
      <c r="AT665" s="3">
        <f>_xlfn.RANK.EQ(AS665,$AS$2:$AS$1031)</f>
        <v>814</v>
      </c>
      <c r="AU665" s="3">
        <v>5</v>
      </c>
      <c r="AV665" s="3">
        <f>_xlfn.RANK.EQ(AU665,$AU$2:$AU$1031)</f>
        <v>839</v>
      </c>
      <c r="AW665" s="14">
        <v>0.5</v>
      </c>
      <c r="AX665" s="3">
        <f>_xlfn.RANK.EQ(AW665,$AW$2:$AW$1031)</f>
        <v>599</v>
      </c>
      <c r="AY665" s="3">
        <v>37</v>
      </c>
      <c r="AZ665" s="3">
        <v>-1</v>
      </c>
      <c r="BA665" s="3">
        <v>-2</v>
      </c>
      <c r="BB665" s="3">
        <v>-3</v>
      </c>
      <c r="BC665" s="3">
        <v>10</v>
      </c>
      <c r="BD665" s="3" t="s">
        <v>946</v>
      </c>
      <c r="BE665" s="13">
        <f>GEOMEAN(AN665,AF665,AP665,AR665)</f>
        <v>592.55978410342925</v>
      </c>
    </row>
    <row r="666" spans="1:57" x14ac:dyDescent="0.45">
      <c r="A666" s="1">
        <f>_xlfn.RANK.EQ(AM666, $AM$2:$AM$1031)</f>
        <v>533</v>
      </c>
      <c r="B666" s="3" t="s">
        <v>493</v>
      </c>
      <c r="C666" s="3" t="str">
        <f>_xlfn.CONCAT(B666, " - ", D666)</f>
        <v>Hanley Ramírez - 2008</v>
      </c>
      <c r="D666" s="3">
        <v>2008</v>
      </c>
      <c r="E666" s="3">
        <v>24</v>
      </c>
      <c r="F666" s="3" t="s">
        <v>494</v>
      </c>
      <c r="G666" s="3" t="s">
        <v>52</v>
      </c>
      <c r="H666" s="3">
        <v>153</v>
      </c>
      <c r="I666" s="3">
        <v>693</v>
      </c>
      <c r="J666" s="3">
        <v>589</v>
      </c>
      <c r="K666" s="3">
        <v>125</v>
      </c>
      <c r="L666" s="3">
        <v>177</v>
      </c>
      <c r="M666" s="3">
        <v>106</v>
      </c>
      <c r="N666" s="3">
        <v>34</v>
      </c>
      <c r="O666" s="3">
        <v>4</v>
      </c>
      <c r="P666" s="3">
        <v>33</v>
      </c>
      <c r="Q666" s="3">
        <f>_xlfn.RANK.EQ(P666,$P$2:$P$1031)</f>
        <v>341</v>
      </c>
      <c r="R666" s="3">
        <v>67</v>
      </c>
      <c r="S666" s="3">
        <v>35</v>
      </c>
      <c r="T666" s="3">
        <v>12</v>
      </c>
      <c r="U666" s="3">
        <v>92</v>
      </c>
      <c r="V666" s="3">
        <v>122</v>
      </c>
      <c r="W666" s="3">
        <v>0.30099999999999999</v>
      </c>
      <c r="X666" s="3">
        <f>_xlfn.RANK.EQ(W666,$W$2:$W$1031)</f>
        <v>587</v>
      </c>
      <c r="Y666" s="3">
        <v>0.4</v>
      </c>
      <c r="Z666" s="3">
        <f>_xlfn.RANK.EQ(Y666,$Y$2:$Y$1031)</f>
        <v>374</v>
      </c>
      <c r="AA666" s="3">
        <v>0.54</v>
      </c>
      <c r="AB666" s="3">
        <f>_xlfn.RANK.EQ(AA666,$AA$2:$AA$1031)</f>
        <v>449</v>
      </c>
      <c r="AC666" s="17">
        <v>0.94</v>
      </c>
      <c r="AD666" s="28">
        <f>_xlfn.RANK.EQ(AC666,$AC$2:$AC$1031)</f>
        <v>402</v>
      </c>
      <c r="AE666" s="21">
        <v>143</v>
      </c>
      <c r="AF666" s="31">
        <f>_xlfn.RANK.EQ(AE666,$AE$2:$AE$1031)</f>
        <v>581</v>
      </c>
      <c r="AG666" s="3">
        <v>318</v>
      </c>
      <c r="AH666" s="3">
        <v>5</v>
      </c>
      <c r="AI666" s="3">
        <v>8</v>
      </c>
      <c r="AJ666" s="3">
        <v>0</v>
      </c>
      <c r="AK666" s="3">
        <v>4</v>
      </c>
      <c r="AL666" s="3">
        <v>9</v>
      </c>
      <c r="AM666" s="21">
        <v>6.7</v>
      </c>
      <c r="AN666" s="21">
        <f>_xlfn.RANK.EQ(AM666,$AM$2:$AM$1031)</f>
        <v>533</v>
      </c>
      <c r="AO666" s="21">
        <f>_xlfn.IFNA(VLOOKUP(C666, 'FanGraphs Plus Stats 1-2000'!$D$2:$L$1048576, MATCH("wRC+", FanGraphs_Plus_Stats_1_1500[[#Headers],[ID]:[BABIP+]], 0), FALSE), 0)</f>
        <v>0</v>
      </c>
      <c r="AP666" s="21">
        <f>_xlfn.RANK.EQ(AO666,$AO$2:$AO$1031)</f>
        <v>654</v>
      </c>
      <c r="AQ666" s="23">
        <f>(AM666/H666)*162</f>
        <v>7.0941176470588241</v>
      </c>
      <c r="AR666" s="21">
        <f>_xlfn.RANK.EQ(AQ666,$AQ$2:$AQ$1031)</f>
        <v>609</v>
      </c>
      <c r="AS666" s="3">
        <v>4.7</v>
      </c>
      <c r="AT666" s="3">
        <f>_xlfn.RANK.EQ(AS666,$AS$2:$AS$1031)</f>
        <v>494</v>
      </c>
      <c r="AU666" s="3">
        <v>7.1</v>
      </c>
      <c r="AV666" s="3">
        <f>_xlfn.RANK.EQ(AU666,$AU$2:$AU$1031)</f>
        <v>234</v>
      </c>
      <c r="AW666" s="14">
        <v>0.4</v>
      </c>
      <c r="AX666" s="3">
        <f>_xlfn.RANK.EQ(AW666,$AW$2:$AW$1031)</f>
        <v>621</v>
      </c>
      <c r="AY666" s="3">
        <v>40</v>
      </c>
      <c r="AZ666" s="3">
        <v>1</v>
      </c>
      <c r="BA666" s="3">
        <v>5</v>
      </c>
      <c r="BB666" s="3">
        <v>6</v>
      </c>
      <c r="BC666" s="3">
        <v>-3</v>
      </c>
      <c r="BD666" s="3" t="s">
        <v>91</v>
      </c>
      <c r="BE666" s="13">
        <f>GEOMEAN(AN666,AF666,AP666,AR666)</f>
        <v>592.6176685771311</v>
      </c>
    </row>
    <row r="667" spans="1:57" x14ac:dyDescent="0.45">
      <c r="A667" s="1">
        <f>_xlfn.RANK.EQ(AM667, $AM$2:$AM$1031)</f>
        <v>399</v>
      </c>
      <c r="B667" s="3" t="s">
        <v>275</v>
      </c>
      <c r="C667" s="3" t="str">
        <f>_xlfn.CONCAT(B667, " - ", D667)</f>
        <v>Marcus Semien - 2021</v>
      </c>
      <c r="D667" s="3">
        <v>2021</v>
      </c>
      <c r="E667" s="3">
        <v>30</v>
      </c>
      <c r="F667" s="3" t="s">
        <v>308</v>
      </c>
      <c r="G667" s="3" t="s">
        <v>43</v>
      </c>
      <c r="H667" s="3">
        <v>162</v>
      </c>
      <c r="I667" s="3">
        <v>724</v>
      </c>
      <c r="J667" s="3">
        <v>652</v>
      </c>
      <c r="K667" s="3">
        <v>115</v>
      </c>
      <c r="L667" s="3">
        <v>173</v>
      </c>
      <c r="M667" s="3">
        <v>87</v>
      </c>
      <c r="N667" s="3">
        <v>39</v>
      </c>
      <c r="O667" s="3">
        <v>2</v>
      </c>
      <c r="P667" s="3">
        <v>45</v>
      </c>
      <c r="Q667" s="3">
        <f>_xlfn.RANK.EQ(P667,$P$2:$P$1031)</f>
        <v>73</v>
      </c>
      <c r="R667" s="3">
        <v>102</v>
      </c>
      <c r="S667" s="3">
        <v>15</v>
      </c>
      <c r="T667" s="3">
        <v>1</v>
      </c>
      <c r="U667" s="3">
        <v>66</v>
      </c>
      <c r="V667" s="3">
        <v>146</v>
      </c>
      <c r="W667" s="3">
        <v>0.26500000000000001</v>
      </c>
      <c r="X667" s="3">
        <f>_xlfn.RANK.EQ(W667,$W$2:$W$1031)</f>
        <v>975</v>
      </c>
      <c r="Y667" s="3">
        <v>0.33400000000000002</v>
      </c>
      <c r="Z667" s="3">
        <f>_xlfn.RANK.EQ(Y667,$Y$2:$Y$1031)</f>
        <v>986</v>
      </c>
      <c r="AA667" s="3">
        <v>0.53800000000000003</v>
      </c>
      <c r="AB667" s="3">
        <f>_xlfn.RANK.EQ(AA667,$AA$2:$AA$1031)</f>
        <v>463</v>
      </c>
      <c r="AC667" s="17">
        <v>0.873</v>
      </c>
      <c r="AD667" s="28">
        <f>_xlfn.RANK.EQ(AC667,$AC$2:$AC$1031)</f>
        <v>705</v>
      </c>
      <c r="AE667" s="21">
        <v>131</v>
      </c>
      <c r="AF667" s="31">
        <f>_xlfn.RANK.EQ(AE667,$AE$2:$AE$1031)</f>
        <v>783</v>
      </c>
      <c r="AG667" s="3">
        <v>351</v>
      </c>
      <c r="AH667" s="3">
        <v>9</v>
      </c>
      <c r="AI667" s="3">
        <v>3</v>
      </c>
      <c r="AJ667" s="3">
        <v>0</v>
      </c>
      <c r="AK667" s="3">
        <v>3</v>
      </c>
      <c r="AL667" s="3">
        <v>0</v>
      </c>
      <c r="AM667" s="21">
        <v>7.1</v>
      </c>
      <c r="AN667" s="21">
        <f>_xlfn.RANK.EQ(AM667,$AM$2:$AM$1031)</f>
        <v>399</v>
      </c>
      <c r="AO667" s="21">
        <f>_xlfn.IFNA(VLOOKUP(C667, 'FanGraphs Plus Stats 1-2000'!$D$2:$L$1048576, MATCH("wRC+", FanGraphs_Plus_Stats_1_1500[[#Headers],[ID]:[BABIP+]], 0), FALSE), 0)</f>
        <v>0</v>
      </c>
      <c r="AP667" s="21">
        <f>_xlfn.RANK.EQ(AO667,$AO$2:$AO$1031)</f>
        <v>654</v>
      </c>
      <c r="AQ667" s="23">
        <f>(AM667/H667)*162</f>
        <v>7.1</v>
      </c>
      <c r="AR667" s="21">
        <f>_xlfn.RANK.EQ(AQ667,$AQ$2:$AQ$1031)</f>
        <v>604</v>
      </c>
      <c r="AS667" s="3">
        <v>4.8</v>
      </c>
      <c r="AT667" s="3">
        <f>_xlfn.RANK.EQ(AS667,$AS$2:$AS$1031)</f>
        <v>459</v>
      </c>
      <c r="AU667" s="3">
        <v>5.8</v>
      </c>
      <c r="AV667" s="3">
        <f>_xlfn.RANK.EQ(AU667,$AU$2:$AU$1031)</f>
        <v>606</v>
      </c>
      <c r="AW667" s="14">
        <v>1.8</v>
      </c>
      <c r="AX667" s="3">
        <f>_xlfn.RANK.EQ(AW667,$AW$2:$AW$1031)</f>
        <v>246</v>
      </c>
      <c r="AY667" s="3">
        <v>25</v>
      </c>
      <c r="AZ667" s="3">
        <v>2</v>
      </c>
      <c r="BA667" s="3">
        <v>4</v>
      </c>
      <c r="BB667" s="3">
        <v>5</v>
      </c>
      <c r="BC667" s="3">
        <v>12</v>
      </c>
      <c r="BD667" s="3" t="s">
        <v>562</v>
      </c>
      <c r="BE667" s="13">
        <f>GEOMEAN(AN667,AF667,AP667,AR667)</f>
        <v>592.7032875822913</v>
      </c>
    </row>
    <row r="668" spans="1:57" x14ac:dyDescent="0.45">
      <c r="A668" s="1">
        <f>_xlfn.RANK.EQ(AM668, $AM$2:$AM$1031)</f>
        <v>427</v>
      </c>
      <c r="B668" s="3" t="s">
        <v>537</v>
      </c>
      <c r="C668" s="3" t="str">
        <f>_xlfn.CONCAT(B668, " - ", D668)</f>
        <v>Barry Larkin - 1988</v>
      </c>
      <c r="D668" s="3">
        <v>1988</v>
      </c>
      <c r="E668" s="3">
        <v>24</v>
      </c>
      <c r="F668" s="3" t="s">
        <v>78</v>
      </c>
      <c r="G668" s="3" t="s">
        <v>52</v>
      </c>
      <c r="H668" s="3">
        <v>151</v>
      </c>
      <c r="I668" s="3">
        <v>652</v>
      </c>
      <c r="J668" s="3">
        <v>588</v>
      </c>
      <c r="K668" s="3">
        <v>91</v>
      </c>
      <c r="L668" s="3">
        <v>174</v>
      </c>
      <c r="M668" s="3">
        <v>125</v>
      </c>
      <c r="N668" s="3">
        <v>32</v>
      </c>
      <c r="O668" s="3">
        <v>5</v>
      </c>
      <c r="P668" s="3">
        <v>12</v>
      </c>
      <c r="Q668" s="3">
        <f>_xlfn.RANK.EQ(P668,$P$2:$P$1031)</f>
        <v>916</v>
      </c>
      <c r="R668" s="3">
        <v>56</v>
      </c>
      <c r="S668" s="3">
        <v>40</v>
      </c>
      <c r="T668" s="3">
        <v>7</v>
      </c>
      <c r="U668" s="3">
        <v>41</v>
      </c>
      <c r="V668" s="3">
        <v>24</v>
      </c>
      <c r="W668" s="3">
        <v>0.29599999999999999</v>
      </c>
      <c r="X668" s="3">
        <f>_xlfn.RANK.EQ(W668,$W$2:$W$1031)</f>
        <v>652</v>
      </c>
      <c r="Y668" s="3">
        <v>0.34699999999999998</v>
      </c>
      <c r="Z668" s="3">
        <f>_xlfn.RANK.EQ(Y668,$Y$2:$Y$1031)</f>
        <v>926</v>
      </c>
      <c r="AA668" s="3">
        <v>0.42899999999999999</v>
      </c>
      <c r="AB668" s="3">
        <f>_xlfn.RANK.EQ(AA668,$AA$2:$AA$1031)</f>
        <v>944</v>
      </c>
      <c r="AC668" s="17">
        <v>0.77600000000000002</v>
      </c>
      <c r="AD668" s="28">
        <f>_xlfn.RANK.EQ(AC668,$AC$2:$AC$1031)</f>
        <v>974</v>
      </c>
      <c r="AE668" s="21">
        <v>119</v>
      </c>
      <c r="AF668" s="31">
        <f>_xlfn.RANK.EQ(AE668,$AE$2:$AE$1031)</f>
        <v>935</v>
      </c>
      <c r="AG668" s="3">
        <v>252</v>
      </c>
      <c r="AH668" s="3">
        <v>7</v>
      </c>
      <c r="AI668" s="3">
        <v>8</v>
      </c>
      <c r="AJ668" s="3">
        <v>10</v>
      </c>
      <c r="AK668" s="3">
        <v>5</v>
      </c>
      <c r="AL668" s="3">
        <v>3</v>
      </c>
      <c r="AM668" s="21">
        <v>7</v>
      </c>
      <c r="AN668" s="21">
        <f>_xlfn.RANK.EQ(AM668,$AM$2:$AM$1031)</f>
        <v>427</v>
      </c>
      <c r="AO668" s="21">
        <f>_xlfn.IFNA(VLOOKUP(C668, 'FanGraphs Plus Stats 1-2000'!$D$2:$L$1048576, MATCH("wRC+", FanGraphs_Plus_Stats_1_1500[[#Headers],[ID]:[BABIP+]], 0), FALSE), 0)</f>
        <v>0</v>
      </c>
      <c r="AP668" s="21">
        <f>_xlfn.RANK.EQ(AO668,$AO$2:$AO$1031)</f>
        <v>654</v>
      </c>
      <c r="AQ668" s="23">
        <f>(AM668/H668)*162</f>
        <v>7.5099337748344368</v>
      </c>
      <c r="AR668" s="21">
        <f>_xlfn.RANK.EQ(AQ668,$AQ$2:$AQ$1031)</f>
        <v>474</v>
      </c>
      <c r="AS668" s="3">
        <v>4.8</v>
      </c>
      <c r="AT668" s="3">
        <f>_xlfn.RANK.EQ(AS668,$AS$2:$AS$1031)</f>
        <v>459</v>
      </c>
      <c r="AU668" s="3">
        <v>5.8</v>
      </c>
      <c r="AV668" s="3">
        <f>_xlfn.RANK.EQ(AU668,$AU$2:$AU$1031)</f>
        <v>606</v>
      </c>
      <c r="AW668" s="14">
        <v>2.2999999999999998</v>
      </c>
      <c r="AX668" s="3">
        <f>_xlfn.RANK.EQ(AW668,$AW$2:$AW$1031)</f>
        <v>122</v>
      </c>
      <c r="AY668" s="3">
        <v>15</v>
      </c>
      <c r="AZ668" s="3">
        <v>0</v>
      </c>
      <c r="BA668" s="3">
        <v>7</v>
      </c>
      <c r="BB668" s="3">
        <v>8</v>
      </c>
      <c r="BC668" s="3">
        <v>11</v>
      </c>
      <c r="BD668" s="3" t="s">
        <v>116</v>
      </c>
      <c r="BE668" s="13">
        <f>GEOMEAN(AN668,AF668,AP668,AR668)</f>
        <v>593.12863856802983</v>
      </c>
    </row>
    <row r="669" spans="1:57" x14ac:dyDescent="0.45">
      <c r="A669" s="1">
        <f>_xlfn.RANK.EQ(AM669, $AM$2:$AM$1031)</f>
        <v>714</v>
      </c>
      <c r="B669" s="3" t="s">
        <v>761</v>
      </c>
      <c r="C669" s="3" t="str">
        <f>_xlfn.CONCAT(B669, " - ", D669)</f>
        <v>Kevin Youkilis - 2008</v>
      </c>
      <c r="D669" s="3">
        <v>2008</v>
      </c>
      <c r="E669" s="3">
        <v>29</v>
      </c>
      <c r="F669" s="3" t="s">
        <v>48</v>
      </c>
      <c r="G669" s="3" t="s">
        <v>43</v>
      </c>
      <c r="H669" s="3">
        <v>145</v>
      </c>
      <c r="I669" s="3">
        <v>621</v>
      </c>
      <c r="J669" s="3">
        <v>538</v>
      </c>
      <c r="K669" s="3">
        <v>91</v>
      </c>
      <c r="L669" s="3">
        <v>168</v>
      </c>
      <c r="M669" s="3">
        <v>92</v>
      </c>
      <c r="N669" s="3">
        <v>43</v>
      </c>
      <c r="O669" s="3">
        <v>4</v>
      </c>
      <c r="P669" s="3">
        <v>29</v>
      </c>
      <c r="Q669" s="3">
        <f>_xlfn.RANK.EQ(P669,$P$2:$P$1031)</f>
        <v>478</v>
      </c>
      <c r="R669" s="3">
        <v>115</v>
      </c>
      <c r="S669" s="3">
        <v>3</v>
      </c>
      <c r="T669" s="3">
        <v>5</v>
      </c>
      <c r="U669" s="3">
        <v>62</v>
      </c>
      <c r="V669" s="3">
        <v>108</v>
      </c>
      <c r="W669" s="3">
        <v>0.312</v>
      </c>
      <c r="X669" s="3">
        <f>_xlfn.RANK.EQ(W669,$W$2:$W$1031)</f>
        <v>406</v>
      </c>
      <c r="Y669" s="3">
        <v>0.39</v>
      </c>
      <c r="Z669" s="3">
        <f>_xlfn.RANK.EQ(Y669,$Y$2:$Y$1031)</f>
        <v>492</v>
      </c>
      <c r="AA669" s="3">
        <v>0.56899999999999995</v>
      </c>
      <c r="AB669" s="3">
        <f>_xlfn.RANK.EQ(AA669,$AA$2:$AA$1031)</f>
        <v>292</v>
      </c>
      <c r="AC669" s="17">
        <v>0.95799999999999996</v>
      </c>
      <c r="AD669" s="28">
        <f>_xlfn.RANK.EQ(AC669,$AC$2:$AC$1031)</f>
        <v>335</v>
      </c>
      <c r="AE669" s="21">
        <v>144</v>
      </c>
      <c r="AF669" s="31">
        <f>_xlfn.RANK.EQ(AE669,$AE$2:$AE$1031)</f>
        <v>557</v>
      </c>
      <c r="AG669" s="3">
        <v>306</v>
      </c>
      <c r="AH669" s="3">
        <v>11</v>
      </c>
      <c r="AI669" s="3">
        <v>12</v>
      </c>
      <c r="AJ669" s="3">
        <v>0</v>
      </c>
      <c r="AK669" s="3">
        <v>9</v>
      </c>
      <c r="AL669" s="3">
        <v>7</v>
      </c>
      <c r="AM669" s="21">
        <v>6.3</v>
      </c>
      <c r="AN669" s="21">
        <f>_xlfn.RANK.EQ(AM669,$AM$2:$AM$1031)</f>
        <v>714</v>
      </c>
      <c r="AO669" s="21">
        <f>_xlfn.IFNA(VLOOKUP(C669, 'FanGraphs Plus Stats 1-2000'!$D$2:$L$1048576, MATCH("wRC+", FanGraphs_Plus_Stats_1_1500[[#Headers],[ID]:[BABIP+]], 0), FALSE), 0)</f>
        <v>146</v>
      </c>
      <c r="AP669" s="21">
        <f>_xlfn.RANK.EQ(AO669,$AO$2:$AO$1031)</f>
        <v>492</v>
      </c>
      <c r="AQ669" s="23">
        <f>(AM669/H669)*162</f>
        <v>7.0386206896551728</v>
      </c>
      <c r="AR669" s="21">
        <f>_xlfn.RANK.EQ(AQ669,$AQ$2:$AQ$1031)</f>
        <v>633</v>
      </c>
      <c r="AS669" s="3">
        <v>4.0999999999999996</v>
      </c>
      <c r="AT669" s="3">
        <f>_xlfn.RANK.EQ(AS669,$AS$2:$AS$1031)</f>
        <v>761</v>
      </c>
      <c r="AU669" s="3">
        <v>5.2</v>
      </c>
      <c r="AV669" s="3">
        <f>_xlfn.RANK.EQ(AU669,$AU$2:$AU$1031)</f>
        <v>780</v>
      </c>
      <c r="AW669" s="14">
        <v>0.6</v>
      </c>
      <c r="AX669" s="3">
        <f>_xlfn.RANK.EQ(AW669,$AW$2:$AW$1031)</f>
        <v>570</v>
      </c>
      <c r="AY669" s="3">
        <v>35</v>
      </c>
      <c r="AZ669" s="3">
        <v>0</v>
      </c>
      <c r="BA669" s="3">
        <v>0</v>
      </c>
      <c r="BB669" s="3">
        <v>0</v>
      </c>
      <c r="BC669" s="3">
        <v>11</v>
      </c>
      <c r="BD669" s="3" t="s">
        <v>853</v>
      </c>
      <c r="BE669" s="13">
        <f>GEOMEAN(AN669,AF669,AP669,AR669)</f>
        <v>593.24017580793191</v>
      </c>
    </row>
    <row r="670" spans="1:57" x14ac:dyDescent="0.45">
      <c r="A670" s="1">
        <f>_xlfn.RANK.EQ(AM670, $AM$2:$AM$1031)</f>
        <v>714</v>
      </c>
      <c r="B670" s="3" t="s">
        <v>871</v>
      </c>
      <c r="C670" s="3" t="str">
        <f>_xlfn.CONCAT(B670, " - ", D670)</f>
        <v>Richard Hidalgo - 2000</v>
      </c>
      <c r="D670" s="3">
        <v>2000</v>
      </c>
      <c r="E670" s="3">
        <v>25</v>
      </c>
      <c r="F670" s="3" t="s">
        <v>178</v>
      </c>
      <c r="G670" s="3" t="s">
        <v>52</v>
      </c>
      <c r="H670" s="3">
        <v>153</v>
      </c>
      <c r="I670" s="3">
        <v>644</v>
      </c>
      <c r="J670" s="3">
        <v>558</v>
      </c>
      <c r="K670" s="3">
        <v>118</v>
      </c>
      <c r="L670" s="3">
        <v>175</v>
      </c>
      <c r="M670" s="3">
        <v>86</v>
      </c>
      <c r="N670" s="3">
        <v>42</v>
      </c>
      <c r="O670" s="3">
        <v>3</v>
      </c>
      <c r="P670" s="3">
        <v>44</v>
      </c>
      <c r="Q670" s="3">
        <f>_xlfn.RANK.EQ(P670,$P$2:$P$1031)</f>
        <v>86</v>
      </c>
      <c r="R670" s="3">
        <v>122</v>
      </c>
      <c r="S670" s="3">
        <v>13</v>
      </c>
      <c r="T670" s="3">
        <v>6</v>
      </c>
      <c r="U670" s="3">
        <v>56</v>
      </c>
      <c r="V670" s="3">
        <v>110</v>
      </c>
      <c r="W670" s="3">
        <v>0.314</v>
      </c>
      <c r="X670" s="3">
        <f>_xlfn.RANK.EQ(W670,$W$2:$W$1031)</f>
        <v>377</v>
      </c>
      <c r="Y670" s="3">
        <v>0.39100000000000001</v>
      </c>
      <c r="Z670" s="3">
        <f>_xlfn.RANK.EQ(Y670,$Y$2:$Y$1031)</f>
        <v>472</v>
      </c>
      <c r="AA670" s="3">
        <v>0.63600000000000001</v>
      </c>
      <c r="AB670" s="3">
        <f>_xlfn.RANK.EQ(AA670,$AA$2:$AA$1031)</f>
        <v>74</v>
      </c>
      <c r="AC670" s="17">
        <v>1.028</v>
      </c>
      <c r="AD670" s="28">
        <f>_xlfn.RANK.EQ(AC670,$AC$2:$AC$1031)</f>
        <v>144</v>
      </c>
      <c r="AE670" s="21">
        <v>147</v>
      </c>
      <c r="AF670" s="31">
        <f>_xlfn.RANK.EQ(AE670,$AE$2:$AE$1031)</f>
        <v>500</v>
      </c>
      <c r="AG670" s="3">
        <v>355</v>
      </c>
      <c r="AH670" s="3">
        <v>13</v>
      </c>
      <c r="AI670" s="3">
        <v>21</v>
      </c>
      <c r="AJ670" s="3">
        <v>0</v>
      </c>
      <c r="AK670" s="3">
        <v>9</v>
      </c>
      <c r="AL670" s="3">
        <v>3</v>
      </c>
      <c r="AM670" s="21">
        <v>6.3</v>
      </c>
      <c r="AN670" s="21">
        <f>_xlfn.RANK.EQ(AM670,$AM$2:$AM$1031)</f>
        <v>714</v>
      </c>
      <c r="AO670" s="21">
        <f>_xlfn.IFNA(VLOOKUP(C670, 'FanGraphs Plus Stats 1-2000'!$D$2:$L$1048576, MATCH("wRC+", FanGraphs_Plus_Stats_1_1500[[#Headers],[ID]:[BABIP+]], 0), FALSE), 0)</f>
        <v>149</v>
      </c>
      <c r="AP670" s="21">
        <f>_xlfn.RANK.EQ(AO670,$AO$2:$AO$1031)</f>
        <v>440</v>
      </c>
      <c r="AQ670" s="23">
        <f>(AM670/H670)*162</f>
        <v>6.6705882352941179</v>
      </c>
      <c r="AR670" s="21">
        <f>_xlfn.RANK.EQ(AQ670,$AQ$2:$AQ$1031)</f>
        <v>789</v>
      </c>
      <c r="AS670" s="3">
        <v>4.3</v>
      </c>
      <c r="AT670" s="3">
        <f>_xlfn.RANK.EQ(AS670,$AS$2:$AS$1031)</f>
        <v>666</v>
      </c>
      <c r="AU670" s="3">
        <v>5.0999999999999996</v>
      </c>
      <c r="AV670" s="3">
        <f>_xlfn.RANK.EQ(AU670,$AU$2:$AU$1031)</f>
        <v>810</v>
      </c>
      <c r="AW670" s="14">
        <v>1.2</v>
      </c>
      <c r="AX670" s="3">
        <f>_xlfn.RANK.EQ(AW670,$AW$2:$AW$1031)</f>
        <v>406</v>
      </c>
      <c r="AY670" s="3">
        <v>38</v>
      </c>
      <c r="AZ670" s="3">
        <v>-1</v>
      </c>
      <c r="BA670" s="3">
        <v>-2</v>
      </c>
      <c r="BB670" s="3">
        <v>-3</v>
      </c>
      <c r="BC670" s="3">
        <v>13</v>
      </c>
      <c r="BD670" s="3" t="s">
        <v>869</v>
      </c>
      <c r="BE670" s="13">
        <f>GEOMEAN(AN670,AF670,AP670,AR670)</f>
        <v>593.33432569126433</v>
      </c>
    </row>
    <row r="671" spans="1:57" x14ac:dyDescent="0.45">
      <c r="A671" s="1">
        <f>_xlfn.RANK.EQ(AM671, $AM$2:$AM$1031)</f>
        <v>576</v>
      </c>
      <c r="B671" s="3" t="s">
        <v>759</v>
      </c>
      <c r="C671" s="3" t="str">
        <f>_xlfn.CONCAT(B671, " - ", D671)</f>
        <v>J.T. Realmuto - 2022</v>
      </c>
      <c r="D671" s="3">
        <v>2022</v>
      </c>
      <c r="E671" s="3">
        <v>31</v>
      </c>
      <c r="F671" s="3" t="s">
        <v>139</v>
      </c>
      <c r="G671" s="3" t="s">
        <v>52</v>
      </c>
      <c r="H671" s="3">
        <v>139</v>
      </c>
      <c r="I671" s="3">
        <v>562</v>
      </c>
      <c r="J671" s="3">
        <v>504</v>
      </c>
      <c r="K671" s="3">
        <v>75</v>
      </c>
      <c r="L671" s="3">
        <v>139</v>
      </c>
      <c r="M671" s="3">
        <v>86</v>
      </c>
      <c r="N671" s="3">
        <v>26</v>
      </c>
      <c r="O671" s="3">
        <v>5</v>
      </c>
      <c r="P671" s="3">
        <v>22</v>
      </c>
      <c r="Q671" s="3">
        <f>_xlfn.RANK.EQ(P671,$P$2:$P$1031)</f>
        <v>697</v>
      </c>
      <c r="R671" s="3">
        <v>84</v>
      </c>
      <c r="S671" s="3">
        <v>21</v>
      </c>
      <c r="T671" s="3">
        <v>1</v>
      </c>
      <c r="U671" s="3">
        <v>41</v>
      </c>
      <c r="V671" s="3">
        <v>119</v>
      </c>
      <c r="W671" s="3">
        <v>0.27600000000000002</v>
      </c>
      <c r="X671" s="3">
        <f>_xlfn.RANK.EQ(W671,$W$2:$W$1031)</f>
        <v>899</v>
      </c>
      <c r="Y671" s="3">
        <v>0.34200000000000003</v>
      </c>
      <c r="Z671" s="3">
        <f>_xlfn.RANK.EQ(Y671,$Y$2:$Y$1031)</f>
        <v>954</v>
      </c>
      <c r="AA671" s="3">
        <v>0.47799999999999998</v>
      </c>
      <c r="AB671" s="3">
        <f>_xlfn.RANK.EQ(AA671,$AA$2:$AA$1031)</f>
        <v>792</v>
      </c>
      <c r="AC671" s="17">
        <v>0.82</v>
      </c>
      <c r="AD671" s="28">
        <f>_xlfn.RANK.EQ(AC671,$AC$2:$AC$1031)</f>
        <v>889</v>
      </c>
      <c r="AE671" s="21">
        <v>130</v>
      </c>
      <c r="AF671" s="31">
        <f>_xlfn.RANK.EQ(AE671,$AE$2:$AE$1031)</f>
        <v>799</v>
      </c>
      <c r="AG671" s="3">
        <v>241</v>
      </c>
      <c r="AH671" s="3">
        <v>7</v>
      </c>
      <c r="AI671" s="3">
        <v>12</v>
      </c>
      <c r="AJ671" s="3">
        <v>0</v>
      </c>
      <c r="AK671" s="3">
        <v>5</v>
      </c>
      <c r="AL671" s="3">
        <v>1</v>
      </c>
      <c r="AM671" s="21">
        <v>6.6</v>
      </c>
      <c r="AN671" s="21">
        <f>_xlfn.RANK.EQ(AM671,$AM$2:$AM$1031)</f>
        <v>576</v>
      </c>
      <c r="AO671" s="21">
        <f>_xlfn.IFNA(VLOOKUP(C671, 'FanGraphs Plus Stats 1-2000'!$D$2:$L$1048576, MATCH("wRC+", FanGraphs_Plus_Stats_1_1500[[#Headers],[ID]:[BABIP+]], 0), FALSE), 0)</f>
        <v>0</v>
      </c>
      <c r="AP671" s="21">
        <f>_xlfn.RANK.EQ(AO671,$AO$2:$AO$1031)</f>
        <v>654</v>
      </c>
      <c r="AQ671" s="23">
        <f>(AM671/H671)*162</f>
        <v>7.6920863309352523</v>
      </c>
      <c r="AR671" s="21">
        <f>_xlfn.RANK.EQ(AQ671,$AQ$2:$AQ$1031)</f>
        <v>412</v>
      </c>
      <c r="AS671" s="3">
        <v>4.7</v>
      </c>
      <c r="AT671" s="3">
        <f>_xlfn.RANK.EQ(AS671,$AS$2:$AS$1031)</f>
        <v>494</v>
      </c>
      <c r="AU671" s="3">
        <v>5.5</v>
      </c>
      <c r="AV671" s="3">
        <f>_xlfn.RANK.EQ(AU671,$AU$2:$AU$1031)</f>
        <v>710</v>
      </c>
      <c r="AW671" s="14">
        <v>2.1</v>
      </c>
      <c r="AX671" s="3">
        <f>_xlfn.RANK.EQ(AW671,$AW$2:$AW$1031)</f>
        <v>167</v>
      </c>
      <c r="AY671" s="3">
        <v>20</v>
      </c>
      <c r="AZ671" s="3">
        <v>1</v>
      </c>
      <c r="BA671" s="3">
        <v>5</v>
      </c>
      <c r="BB671" s="3">
        <v>6</v>
      </c>
      <c r="BC671" s="3">
        <v>10</v>
      </c>
      <c r="BD671" s="3" t="s">
        <v>760</v>
      </c>
      <c r="BE671" s="13">
        <f>GEOMEAN(AN671,AF671,AP671,AR671)</f>
        <v>593.41846627848565</v>
      </c>
    </row>
    <row r="672" spans="1:57" x14ac:dyDescent="0.45">
      <c r="A672" s="1">
        <f>_xlfn.RANK.EQ(AM672, $AM$2:$AM$1031)</f>
        <v>533</v>
      </c>
      <c r="B672" s="3" t="s">
        <v>708</v>
      </c>
      <c r="C672" s="3" t="str">
        <f>_xlfn.CONCAT(B672, " - ", D672)</f>
        <v>George Scott - 1973</v>
      </c>
      <c r="D672" s="3">
        <v>1973</v>
      </c>
      <c r="E672" s="3">
        <v>29</v>
      </c>
      <c r="F672" s="3" t="s">
        <v>90</v>
      </c>
      <c r="G672" s="3" t="s">
        <v>43</v>
      </c>
      <c r="H672" s="3">
        <v>158</v>
      </c>
      <c r="I672" s="3">
        <v>673</v>
      </c>
      <c r="J672" s="3">
        <v>604</v>
      </c>
      <c r="K672" s="3">
        <v>98</v>
      </c>
      <c r="L672" s="3">
        <v>185</v>
      </c>
      <c r="M672" s="3">
        <v>127</v>
      </c>
      <c r="N672" s="3">
        <v>30</v>
      </c>
      <c r="O672" s="3">
        <v>4</v>
      </c>
      <c r="P672" s="3">
        <v>24</v>
      </c>
      <c r="Q672" s="3">
        <f>_xlfn.RANK.EQ(P672,$P$2:$P$1031)</f>
        <v>634</v>
      </c>
      <c r="R672" s="3">
        <v>107</v>
      </c>
      <c r="S672" s="3">
        <v>9</v>
      </c>
      <c r="T672" s="3">
        <v>5</v>
      </c>
      <c r="U672" s="3">
        <v>61</v>
      </c>
      <c r="V672" s="3">
        <v>94</v>
      </c>
      <c r="W672" s="3">
        <v>0.30599999999999999</v>
      </c>
      <c r="X672" s="3">
        <f>_xlfn.RANK.EQ(W672,$W$2:$W$1031)</f>
        <v>495</v>
      </c>
      <c r="Y672" s="3">
        <v>0.37</v>
      </c>
      <c r="Z672" s="3">
        <f>_xlfn.RANK.EQ(Y672,$Y$2:$Y$1031)</f>
        <v>723</v>
      </c>
      <c r="AA672" s="3">
        <v>0.48799999999999999</v>
      </c>
      <c r="AB672" s="3">
        <f>_xlfn.RANK.EQ(AA672,$AA$2:$AA$1031)</f>
        <v>745</v>
      </c>
      <c r="AC672" s="17">
        <v>0.85799999999999998</v>
      </c>
      <c r="AD672" s="28">
        <f>_xlfn.RANK.EQ(AC672,$AC$2:$AC$1031)</f>
        <v>759</v>
      </c>
      <c r="AE672" s="21">
        <v>144</v>
      </c>
      <c r="AF672" s="31">
        <f>_xlfn.RANK.EQ(AE672,$AE$2:$AE$1031)</f>
        <v>557</v>
      </c>
      <c r="AG672" s="3">
        <v>295</v>
      </c>
      <c r="AH672" s="3">
        <v>19</v>
      </c>
      <c r="AI672" s="3">
        <v>2</v>
      </c>
      <c r="AJ672" s="3">
        <v>2</v>
      </c>
      <c r="AK672" s="3">
        <v>4</v>
      </c>
      <c r="AL672" s="3">
        <v>6</v>
      </c>
      <c r="AM672" s="21">
        <v>6.7</v>
      </c>
      <c r="AN672" s="21">
        <f>_xlfn.RANK.EQ(AM672,$AM$2:$AM$1031)</f>
        <v>533</v>
      </c>
      <c r="AO672" s="21">
        <f>_xlfn.IFNA(VLOOKUP(C672, 'FanGraphs Plus Stats 1-2000'!$D$2:$L$1048576, MATCH("wRC+", FanGraphs_Plus_Stats_1_1500[[#Headers],[ID]:[BABIP+]], 0), FALSE), 0)</f>
        <v>141</v>
      </c>
      <c r="AP672" s="21">
        <f>_xlfn.RANK.EQ(AO672,$AO$2:$AO$1031)</f>
        <v>600</v>
      </c>
      <c r="AQ672" s="23">
        <f>(AM672/H672)*162</f>
        <v>6.8696202531645572</v>
      </c>
      <c r="AR672" s="21">
        <f>_xlfn.RANK.EQ(AQ672,$AQ$2:$AQ$1031)</f>
        <v>701</v>
      </c>
      <c r="AS672" s="3">
        <v>4.4000000000000004</v>
      </c>
      <c r="AT672" s="3">
        <f>_xlfn.RANK.EQ(AS672,$AS$2:$AS$1031)</f>
        <v>613</v>
      </c>
      <c r="AU672" s="3">
        <v>5.0999999999999996</v>
      </c>
      <c r="AV672" s="3">
        <f>_xlfn.RANK.EQ(AU672,$AU$2:$AU$1031)</f>
        <v>810</v>
      </c>
      <c r="AW672" s="14">
        <v>0.9</v>
      </c>
      <c r="AX672" s="3">
        <f>_xlfn.RANK.EQ(AW672,$AW$2:$AW$1031)</f>
        <v>496</v>
      </c>
      <c r="AY672" s="3">
        <v>35</v>
      </c>
      <c r="AZ672" s="3">
        <v>-2</v>
      </c>
      <c r="BA672" s="3">
        <v>0</v>
      </c>
      <c r="BB672" s="3">
        <v>-3</v>
      </c>
      <c r="BC672" s="3">
        <v>15</v>
      </c>
      <c r="BD672" s="3" t="s">
        <v>274</v>
      </c>
      <c r="BE672" s="13">
        <f>GEOMEAN(AN672,AF672,AP672,AR672)</f>
        <v>594.44669681781318</v>
      </c>
    </row>
    <row r="673" spans="1:57" x14ac:dyDescent="0.45">
      <c r="A673" s="1">
        <f>_xlfn.RANK.EQ(AM673, $AM$2:$AM$1031)</f>
        <v>370</v>
      </c>
      <c r="B673" s="3" t="s">
        <v>547</v>
      </c>
      <c r="C673" s="3" t="str">
        <f>_xlfn.CONCAT(B673, " - ", D673)</f>
        <v>Zoilo Versalles - 1965</v>
      </c>
      <c r="D673" s="3">
        <v>1965</v>
      </c>
      <c r="E673" s="3">
        <v>25</v>
      </c>
      <c r="F673" s="3" t="s">
        <v>152</v>
      </c>
      <c r="G673" s="3" t="s">
        <v>43</v>
      </c>
      <c r="H673" s="3">
        <v>160</v>
      </c>
      <c r="I673" s="3">
        <v>728</v>
      </c>
      <c r="J673" s="3">
        <v>666</v>
      </c>
      <c r="K673" s="3">
        <v>126</v>
      </c>
      <c r="L673" s="3">
        <v>182</v>
      </c>
      <c r="M673" s="3">
        <v>106</v>
      </c>
      <c r="N673" s="3">
        <v>45</v>
      </c>
      <c r="O673" s="3">
        <v>12</v>
      </c>
      <c r="P673" s="3">
        <v>19</v>
      </c>
      <c r="Q673" s="3">
        <f>_xlfn.RANK.EQ(P673,$P$2:$P$1031)</f>
        <v>782</v>
      </c>
      <c r="R673" s="3">
        <v>77</v>
      </c>
      <c r="S673" s="3">
        <v>27</v>
      </c>
      <c r="T673" s="3">
        <v>5</v>
      </c>
      <c r="U673" s="3">
        <v>41</v>
      </c>
      <c r="V673" s="3">
        <v>122</v>
      </c>
      <c r="W673" s="3">
        <v>0.27300000000000002</v>
      </c>
      <c r="X673" s="3">
        <f>_xlfn.RANK.EQ(W673,$W$2:$W$1031)</f>
        <v>924</v>
      </c>
      <c r="Y673" s="3">
        <v>0.31900000000000001</v>
      </c>
      <c r="Z673" s="3">
        <f>_xlfn.RANK.EQ(Y673,$Y$2:$Y$1031)</f>
        <v>1017</v>
      </c>
      <c r="AA673" s="3">
        <v>0.46200000000000002</v>
      </c>
      <c r="AB673" s="3">
        <f>_xlfn.RANK.EQ(AA673,$AA$2:$AA$1031)</f>
        <v>843</v>
      </c>
      <c r="AC673" s="17">
        <v>0.78100000000000003</v>
      </c>
      <c r="AD673" s="28">
        <f>_xlfn.RANK.EQ(AC673,$AC$2:$AC$1031)</f>
        <v>966</v>
      </c>
      <c r="AE673" s="21">
        <v>115</v>
      </c>
      <c r="AF673" s="31">
        <f>_xlfn.RANK.EQ(AE673,$AE$2:$AE$1031)</f>
        <v>965</v>
      </c>
      <c r="AG673" s="3">
        <v>308</v>
      </c>
      <c r="AH673" s="3">
        <v>7</v>
      </c>
      <c r="AI673" s="3">
        <v>7</v>
      </c>
      <c r="AJ673" s="3">
        <v>6</v>
      </c>
      <c r="AK673" s="3">
        <v>8</v>
      </c>
      <c r="AL673" s="3">
        <v>3</v>
      </c>
      <c r="AM673" s="21">
        <v>7.2</v>
      </c>
      <c r="AN673" s="21">
        <f>_xlfn.RANK.EQ(AM673,$AM$2:$AM$1031)</f>
        <v>370</v>
      </c>
      <c r="AO673" s="21">
        <f>_xlfn.IFNA(VLOOKUP(C673, 'FanGraphs Plus Stats 1-2000'!$D$2:$L$1048576, MATCH("wRC+", FanGraphs_Plus_Stats_1_1500[[#Headers],[ID]:[BABIP+]], 0), FALSE), 0)</f>
        <v>0</v>
      </c>
      <c r="AP673" s="21">
        <f>_xlfn.RANK.EQ(AO673,$AO$2:$AO$1031)</f>
        <v>654</v>
      </c>
      <c r="AQ673" s="23">
        <f>(AM673/H673)*162</f>
        <v>7.29</v>
      </c>
      <c r="AR673" s="21">
        <f>_xlfn.RANK.EQ(AQ673,$AQ$2:$AQ$1031)</f>
        <v>535</v>
      </c>
      <c r="AS673" s="3">
        <v>5.0999999999999996</v>
      </c>
      <c r="AT673" s="3">
        <f>_xlfn.RANK.EQ(AS673,$AS$2:$AS$1031)</f>
        <v>359</v>
      </c>
      <c r="AU673" s="3">
        <v>5.3</v>
      </c>
      <c r="AV673" s="3">
        <f>_xlfn.RANK.EQ(AU673,$AU$2:$AU$1031)</f>
        <v>749</v>
      </c>
      <c r="AW673" s="14">
        <v>3</v>
      </c>
      <c r="AX673" s="3">
        <f>_xlfn.RANK.EQ(AW673,$AW$2:$AW$1031)</f>
        <v>46</v>
      </c>
      <c r="AY673" s="3">
        <v>12</v>
      </c>
      <c r="AZ673" s="3">
        <v>1</v>
      </c>
      <c r="BA673" s="3">
        <v>7</v>
      </c>
      <c r="BB673" s="3">
        <v>7</v>
      </c>
      <c r="BC673" s="3">
        <v>17</v>
      </c>
      <c r="BD673" s="3" t="s">
        <v>62</v>
      </c>
      <c r="BE673" s="13">
        <f>GEOMEAN(AN673,AF673,AP673,AR673)</f>
        <v>594.51818318052426</v>
      </c>
    </row>
    <row r="674" spans="1:57" x14ac:dyDescent="0.45">
      <c r="A674" s="1">
        <f>_xlfn.RANK.EQ(AM674, $AM$2:$AM$1031)</f>
        <v>533</v>
      </c>
      <c r="B674" s="3" t="s">
        <v>711</v>
      </c>
      <c r="C674" s="3" t="str">
        <f>_xlfn.CONCAT(B674, " - ", D674)</f>
        <v>Red Schoendienst - 1953</v>
      </c>
      <c r="D674" s="3">
        <v>1953</v>
      </c>
      <c r="E674" s="3">
        <v>30</v>
      </c>
      <c r="F674" s="3" t="s">
        <v>51</v>
      </c>
      <c r="G674" s="3" t="s">
        <v>52</v>
      </c>
      <c r="H674" s="3">
        <v>146</v>
      </c>
      <c r="I674" s="3">
        <v>627</v>
      </c>
      <c r="J674" s="3">
        <v>564</v>
      </c>
      <c r="K674" s="3">
        <v>107</v>
      </c>
      <c r="L674" s="3">
        <v>193</v>
      </c>
      <c r="M674" s="3">
        <v>138</v>
      </c>
      <c r="N674" s="3">
        <v>35</v>
      </c>
      <c r="O674" s="3">
        <v>5</v>
      </c>
      <c r="P674" s="3">
        <v>15</v>
      </c>
      <c r="Q674" s="3">
        <f>_xlfn.RANK.EQ(P674,$P$2:$P$1031)</f>
        <v>865</v>
      </c>
      <c r="R674" s="3">
        <v>79</v>
      </c>
      <c r="S674" s="3">
        <v>3</v>
      </c>
      <c r="T674" s="3">
        <v>3</v>
      </c>
      <c r="U674" s="3">
        <v>60</v>
      </c>
      <c r="V674" s="3">
        <v>23</v>
      </c>
      <c r="W674" s="3">
        <v>0.34200000000000003</v>
      </c>
      <c r="X674" s="3">
        <f>_xlfn.RANK.EQ(W674,$W$2:$W$1031)</f>
        <v>91</v>
      </c>
      <c r="Y674" s="3">
        <v>0.40500000000000003</v>
      </c>
      <c r="Z674" s="3">
        <f>_xlfn.RANK.EQ(Y674,$Y$2:$Y$1031)</f>
        <v>320</v>
      </c>
      <c r="AA674" s="3">
        <v>0.502</v>
      </c>
      <c r="AB674" s="3">
        <f>_xlfn.RANK.EQ(AA674,$AA$2:$AA$1031)</f>
        <v>673</v>
      </c>
      <c r="AC674" s="17">
        <v>0.90700000000000003</v>
      </c>
      <c r="AD674" s="28">
        <f>_xlfn.RANK.EQ(AC674,$AC$2:$AC$1031)</f>
        <v>554</v>
      </c>
      <c r="AE674" s="21">
        <v>135</v>
      </c>
      <c r="AF674" s="31">
        <f>_xlfn.RANK.EQ(AE674,$AE$2:$AE$1031)</f>
        <v>729</v>
      </c>
      <c r="AG674" s="3">
        <v>283</v>
      </c>
      <c r="AH674" s="3">
        <v>19</v>
      </c>
      <c r="AI674" s="3">
        <v>0</v>
      </c>
      <c r="AJ674" s="3">
        <v>3</v>
      </c>
      <c r="AK674" s="2"/>
      <c r="AL674" s="3">
        <v>0</v>
      </c>
      <c r="AM674" s="21">
        <v>6.7</v>
      </c>
      <c r="AN674" s="21">
        <f>_xlfn.RANK.EQ(AM674,$AM$2:$AM$1031)</f>
        <v>533</v>
      </c>
      <c r="AO674" s="21">
        <f>_xlfn.IFNA(VLOOKUP(C674, 'FanGraphs Plus Stats 1-2000'!$D$2:$L$1048576, MATCH("wRC+", FanGraphs_Plus_Stats_1_1500[[#Headers],[ID]:[BABIP+]], 0), FALSE), 0)</f>
        <v>0</v>
      </c>
      <c r="AP674" s="21">
        <f>_xlfn.RANK.EQ(AO674,$AO$2:$AO$1031)</f>
        <v>654</v>
      </c>
      <c r="AQ674" s="23">
        <f>(AM674/H674)*162</f>
        <v>7.4342465753424651</v>
      </c>
      <c r="AR674" s="21">
        <f>_xlfn.RANK.EQ(AQ674,$AQ$2:$AQ$1031)</f>
        <v>492</v>
      </c>
      <c r="AS674" s="3">
        <v>4.3</v>
      </c>
      <c r="AT674" s="3">
        <f>_xlfn.RANK.EQ(AS674,$AS$2:$AS$1031)</f>
        <v>666</v>
      </c>
      <c r="AU674" s="3">
        <v>6.3</v>
      </c>
      <c r="AV674" s="3">
        <f>_xlfn.RANK.EQ(AU674,$AU$2:$AU$1031)</f>
        <v>443</v>
      </c>
      <c r="AW674" s="14">
        <v>1.1000000000000001</v>
      </c>
      <c r="AX674" s="3">
        <f>_xlfn.RANK.EQ(AW674,$AW$2:$AW$1031)</f>
        <v>434</v>
      </c>
      <c r="AY674" s="3">
        <v>33</v>
      </c>
      <c r="AZ674" s="3">
        <v>-2</v>
      </c>
      <c r="BA674" s="3">
        <v>4</v>
      </c>
      <c r="BB674" s="3">
        <v>2</v>
      </c>
      <c r="BC674" s="3">
        <v>6</v>
      </c>
      <c r="BD674" s="3" t="s">
        <v>79</v>
      </c>
      <c r="BE674" s="13">
        <f>GEOMEAN(AN674,AF674,AP674,AR674)</f>
        <v>594.6335336902464</v>
      </c>
    </row>
    <row r="675" spans="1:57" x14ac:dyDescent="0.45">
      <c r="A675" s="1">
        <f>_xlfn.RANK.EQ(AM675, $AM$2:$AM$1031)</f>
        <v>576</v>
      </c>
      <c r="B675" s="3" t="s">
        <v>276</v>
      </c>
      <c r="C675" s="3" t="str">
        <f>_xlfn.CONCAT(B675, " - ", D675)</f>
        <v>Robinson Canó - 2013</v>
      </c>
      <c r="D675" s="3">
        <v>2013</v>
      </c>
      <c r="E675" s="3">
        <v>30</v>
      </c>
      <c r="F675" s="3" t="s">
        <v>42</v>
      </c>
      <c r="G675" s="3" t="s">
        <v>43</v>
      </c>
      <c r="H675" s="3">
        <v>160</v>
      </c>
      <c r="I675" s="3">
        <v>681</v>
      </c>
      <c r="J675" s="3">
        <v>605</v>
      </c>
      <c r="K675" s="3">
        <v>81</v>
      </c>
      <c r="L675" s="3">
        <v>190</v>
      </c>
      <c r="M675" s="3">
        <v>122</v>
      </c>
      <c r="N675" s="3">
        <v>41</v>
      </c>
      <c r="O675" s="3">
        <v>0</v>
      </c>
      <c r="P675" s="3">
        <v>27</v>
      </c>
      <c r="Q675" s="3">
        <f>_xlfn.RANK.EQ(P675,$P$2:$P$1031)</f>
        <v>543</v>
      </c>
      <c r="R675" s="3">
        <v>107</v>
      </c>
      <c r="S675" s="3">
        <v>7</v>
      </c>
      <c r="T675" s="3">
        <v>1</v>
      </c>
      <c r="U675" s="3">
        <v>65</v>
      </c>
      <c r="V675" s="3">
        <v>85</v>
      </c>
      <c r="W675" s="3">
        <v>0.314</v>
      </c>
      <c r="X675" s="3">
        <f>_xlfn.RANK.EQ(W675,$W$2:$W$1031)</f>
        <v>377</v>
      </c>
      <c r="Y675" s="3">
        <v>0.38300000000000001</v>
      </c>
      <c r="Z675" s="3">
        <f>_xlfn.RANK.EQ(Y675,$Y$2:$Y$1031)</f>
        <v>566</v>
      </c>
      <c r="AA675" s="3">
        <v>0.51600000000000001</v>
      </c>
      <c r="AB675" s="3">
        <f>_xlfn.RANK.EQ(AA675,$AA$2:$AA$1031)</f>
        <v>599</v>
      </c>
      <c r="AC675" s="17">
        <v>0.89900000000000002</v>
      </c>
      <c r="AD675" s="28">
        <f>_xlfn.RANK.EQ(AC675,$AC$2:$AC$1031)</f>
        <v>585</v>
      </c>
      <c r="AE675" s="21">
        <v>147</v>
      </c>
      <c r="AF675" s="31">
        <f>_xlfn.RANK.EQ(AE675,$AE$2:$AE$1031)</f>
        <v>500</v>
      </c>
      <c r="AG675" s="3">
        <v>312</v>
      </c>
      <c r="AH675" s="3">
        <v>18</v>
      </c>
      <c r="AI675" s="3">
        <v>6</v>
      </c>
      <c r="AJ675" s="3">
        <v>0</v>
      </c>
      <c r="AK675" s="3">
        <v>5</v>
      </c>
      <c r="AL675" s="3">
        <v>16</v>
      </c>
      <c r="AM675" s="21">
        <v>6.6</v>
      </c>
      <c r="AN675" s="21">
        <f>_xlfn.RANK.EQ(AM675,$AM$2:$AM$1031)</f>
        <v>576</v>
      </c>
      <c r="AO675" s="21">
        <f>_xlfn.IFNA(VLOOKUP(C675, 'FanGraphs Plus Stats 1-2000'!$D$2:$L$1048576, MATCH("wRC+", FanGraphs_Plus_Stats_1_1500[[#Headers],[ID]:[BABIP+]], 0), FALSE), 0)</f>
        <v>143</v>
      </c>
      <c r="AP675" s="21">
        <f>_xlfn.RANK.EQ(AO675,$AO$2:$AO$1031)</f>
        <v>555</v>
      </c>
      <c r="AQ675" s="23">
        <f>(AM675/H675)*162</f>
        <v>6.6824999999999992</v>
      </c>
      <c r="AR675" s="21">
        <f>_xlfn.RANK.EQ(AQ675,$AQ$2:$AQ$1031)</f>
        <v>783</v>
      </c>
      <c r="AS675" s="3">
        <v>4.3</v>
      </c>
      <c r="AT675" s="3">
        <f>_xlfn.RANK.EQ(AS675,$AS$2:$AS$1031)</f>
        <v>666</v>
      </c>
      <c r="AU675" s="3">
        <v>7</v>
      </c>
      <c r="AV675" s="3">
        <f>_xlfn.RANK.EQ(AU675,$AU$2:$AU$1031)</f>
        <v>261</v>
      </c>
      <c r="AW675" s="14">
        <v>0.1</v>
      </c>
      <c r="AX675" s="3">
        <f>_xlfn.RANK.EQ(AW675,$AW$2:$AW$1031)</f>
        <v>717</v>
      </c>
      <c r="AY675" s="3">
        <v>39</v>
      </c>
      <c r="AZ675" s="3">
        <v>0</v>
      </c>
      <c r="BA675" s="3">
        <v>1</v>
      </c>
      <c r="BB675" s="3">
        <v>1</v>
      </c>
      <c r="BC675" s="3">
        <v>-5</v>
      </c>
      <c r="BD675" s="3" t="s">
        <v>722</v>
      </c>
      <c r="BE675" s="13">
        <f>GEOMEAN(AN675,AF675,AP675,AR675)</f>
        <v>594.78746628509134</v>
      </c>
    </row>
    <row r="676" spans="1:57" x14ac:dyDescent="0.45">
      <c r="A676" s="1">
        <f>_xlfn.RANK.EQ(AM676, $AM$2:$AM$1031)</f>
        <v>619</v>
      </c>
      <c r="B676" s="3" t="s">
        <v>238</v>
      </c>
      <c r="C676" s="3" t="str">
        <f>_xlfn.CONCAT(B676, " - ", D676)</f>
        <v>Frank Robinson - 1956</v>
      </c>
      <c r="D676" s="3">
        <v>1956</v>
      </c>
      <c r="E676" s="3">
        <v>20</v>
      </c>
      <c r="F676" s="3" t="s">
        <v>78</v>
      </c>
      <c r="G676" s="3" t="s">
        <v>52</v>
      </c>
      <c r="H676" s="3">
        <v>152</v>
      </c>
      <c r="I676" s="3">
        <v>668</v>
      </c>
      <c r="J676" s="3">
        <v>572</v>
      </c>
      <c r="K676" s="3">
        <v>122</v>
      </c>
      <c r="L676" s="3">
        <v>166</v>
      </c>
      <c r="M676" s="3">
        <v>95</v>
      </c>
      <c r="N676" s="3">
        <v>27</v>
      </c>
      <c r="O676" s="3">
        <v>6</v>
      </c>
      <c r="P676" s="3">
        <v>38</v>
      </c>
      <c r="Q676" s="3">
        <f>_xlfn.RANK.EQ(P676,$P$2:$P$1031)</f>
        <v>217</v>
      </c>
      <c r="R676" s="3">
        <v>83</v>
      </c>
      <c r="S676" s="3">
        <v>8</v>
      </c>
      <c r="T676" s="3">
        <v>4</v>
      </c>
      <c r="U676" s="3">
        <v>64</v>
      </c>
      <c r="V676" s="3">
        <v>95</v>
      </c>
      <c r="W676" s="3">
        <v>0.28999999999999998</v>
      </c>
      <c r="X676" s="3">
        <f>_xlfn.RANK.EQ(W676,$W$2:$W$1031)</f>
        <v>739</v>
      </c>
      <c r="Y676" s="3">
        <v>0.379</v>
      </c>
      <c r="Z676" s="3">
        <f>_xlfn.RANK.EQ(Y676,$Y$2:$Y$1031)</f>
        <v>612</v>
      </c>
      <c r="AA676" s="3">
        <v>0.55800000000000005</v>
      </c>
      <c r="AB676" s="3">
        <f>_xlfn.RANK.EQ(AA676,$AA$2:$AA$1031)</f>
        <v>346</v>
      </c>
      <c r="AC676" s="17">
        <v>0.93600000000000005</v>
      </c>
      <c r="AD676" s="28">
        <f>_xlfn.RANK.EQ(AC676,$AC$2:$AC$1031)</f>
        <v>423</v>
      </c>
      <c r="AE676" s="21">
        <v>143</v>
      </c>
      <c r="AF676" s="31">
        <f>_xlfn.RANK.EQ(AE676,$AE$2:$AE$1031)</f>
        <v>581</v>
      </c>
      <c r="AG676" s="3">
        <v>319</v>
      </c>
      <c r="AH676" s="3">
        <v>14</v>
      </c>
      <c r="AI676" s="3">
        <v>20</v>
      </c>
      <c r="AJ676" s="3">
        <v>8</v>
      </c>
      <c r="AK676" s="3">
        <v>4</v>
      </c>
      <c r="AL676" s="3">
        <v>7</v>
      </c>
      <c r="AM676" s="21">
        <v>6.5</v>
      </c>
      <c r="AN676" s="21">
        <f>_xlfn.RANK.EQ(AM676,$AM$2:$AM$1031)</f>
        <v>619</v>
      </c>
      <c r="AO676" s="21">
        <f>_xlfn.IFNA(VLOOKUP(C676, 'FanGraphs Plus Stats 1-2000'!$D$2:$L$1048576, MATCH("wRC+", FanGraphs_Plus_Stats_1_1500[[#Headers],[ID]:[BABIP+]], 0), FALSE), 0)</f>
        <v>145</v>
      </c>
      <c r="AP676" s="21">
        <f>_xlfn.RANK.EQ(AO676,$AO$2:$AO$1031)</f>
        <v>514</v>
      </c>
      <c r="AQ676" s="23">
        <f>(AM676/H676)*162</f>
        <v>6.927631578947369</v>
      </c>
      <c r="AR676" s="21">
        <f>_xlfn.RANK.EQ(AQ676,$AQ$2:$AQ$1031)</f>
        <v>678</v>
      </c>
      <c r="AS676" s="3">
        <v>4</v>
      </c>
      <c r="AT676" s="3">
        <f>_xlfn.RANK.EQ(AS676,$AS$2:$AS$1031)</f>
        <v>814</v>
      </c>
      <c r="AU676" s="3">
        <v>6.2</v>
      </c>
      <c r="AV676" s="3">
        <f>_xlfn.RANK.EQ(AU676,$AU$2:$AU$1031)</f>
        <v>471</v>
      </c>
      <c r="AW676" s="14">
        <v>-0.2</v>
      </c>
      <c r="AX676" s="3">
        <f>_xlfn.RANK.EQ(AW676,$AW$2:$AW$1031)</f>
        <v>810</v>
      </c>
      <c r="AY676" s="3">
        <v>39</v>
      </c>
      <c r="AZ676" s="3">
        <v>-1</v>
      </c>
      <c r="BA676" s="3">
        <v>3</v>
      </c>
      <c r="BB676" s="3">
        <v>2</v>
      </c>
      <c r="BC676" s="3">
        <v>8</v>
      </c>
      <c r="BD676" s="3" t="s">
        <v>49</v>
      </c>
      <c r="BE676" s="13">
        <f>GEOMEAN(AN676,AF676,AP676,AR676)</f>
        <v>594.9971679182355</v>
      </c>
    </row>
    <row r="677" spans="1:57" x14ac:dyDescent="0.45">
      <c r="A677" s="1">
        <f>_xlfn.RANK.EQ(AM677, $AM$2:$AM$1031)</f>
        <v>817</v>
      </c>
      <c r="B677" s="3" t="s">
        <v>927</v>
      </c>
      <c r="C677" s="3" t="str">
        <f>_xlfn.CONCAT(B677, " - ", D677)</f>
        <v>Tyler O'Neill - 2021</v>
      </c>
      <c r="D677" s="3">
        <v>2021</v>
      </c>
      <c r="E677" s="3">
        <v>26</v>
      </c>
      <c r="F677" s="3" t="s">
        <v>51</v>
      </c>
      <c r="G677" s="3" t="s">
        <v>52</v>
      </c>
      <c r="H677" s="3">
        <v>138</v>
      </c>
      <c r="I677" s="3">
        <v>537</v>
      </c>
      <c r="J677" s="3">
        <v>482</v>
      </c>
      <c r="K677" s="3">
        <v>89</v>
      </c>
      <c r="L677" s="3">
        <v>138</v>
      </c>
      <c r="M677" s="3">
        <v>76</v>
      </c>
      <c r="N677" s="3">
        <v>26</v>
      </c>
      <c r="O677" s="3">
        <v>2</v>
      </c>
      <c r="P677" s="3">
        <v>34</v>
      </c>
      <c r="Q677" s="3">
        <f>_xlfn.RANK.EQ(P677,$P$2:$P$1031)</f>
        <v>319</v>
      </c>
      <c r="R677" s="3">
        <v>80</v>
      </c>
      <c r="S677" s="3">
        <v>15</v>
      </c>
      <c r="T677" s="3">
        <v>4</v>
      </c>
      <c r="U677" s="3">
        <v>38</v>
      </c>
      <c r="V677" s="3">
        <v>168</v>
      </c>
      <c r="W677" s="3">
        <v>0.28599999999999998</v>
      </c>
      <c r="X677" s="3">
        <f>_xlfn.RANK.EQ(W677,$W$2:$W$1031)</f>
        <v>783</v>
      </c>
      <c r="Y677" s="3">
        <v>0.35199999999999998</v>
      </c>
      <c r="Z677" s="3">
        <f>_xlfn.RANK.EQ(Y677,$Y$2:$Y$1031)</f>
        <v>890</v>
      </c>
      <c r="AA677" s="3">
        <v>0.56000000000000005</v>
      </c>
      <c r="AB677" s="3">
        <f>_xlfn.RANK.EQ(AA677,$AA$2:$AA$1031)</f>
        <v>335</v>
      </c>
      <c r="AC677" s="17">
        <v>0.91200000000000003</v>
      </c>
      <c r="AD677" s="28">
        <f>_xlfn.RANK.EQ(AC677,$AC$2:$AC$1031)</f>
        <v>536</v>
      </c>
      <c r="AE677" s="21">
        <v>148</v>
      </c>
      <c r="AF677" s="31">
        <f>_xlfn.RANK.EQ(AE677,$AE$2:$AE$1031)</f>
        <v>483</v>
      </c>
      <c r="AG677" s="3">
        <v>270</v>
      </c>
      <c r="AH677" s="3">
        <v>8</v>
      </c>
      <c r="AI677" s="3">
        <v>13</v>
      </c>
      <c r="AJ677" s="3">
        <v>0</v>
      </c>
      <c r="AK677" s="3">
        <v>4</v>
      </c>
      <c r="AL677" s="3">
        <v>0</v>
      </c>
      <c r="AM677" s="21">
        <v>6.1</v>
      </c>
      <c r="AN677" s="21">
        <f>_xlfn.RANK.EQ(AM677,$AM$2:$AM$1031)</f>
        <v>817</v>
      </c>
      <c r="AO677" s="21">
        <f>_xlfn.IFNA(VLOOKUP(C677, 'FanGraphs Plus Stats 1-2000'!$D$2:$L$1048576, MATCH("wRC+", FanGraphs_Plus_Stats_1_1500[[#Headers],[ID]:[BABIP+]], 0), FALSE), 0)</f>
        <v>143</v>
      </c>
      <c r="AP677" s="21">
        <f>_xlfn.RANK.EQ(AO677,$AO$2:$AO$1031)</f>
        <v>555</v>
      </c>
      <c r="AQ677" s="23">
        <f>(AM677/H677)*162</f>
        <v>7.160869565217391</v>
      </c>
      <c r="AR677" s="21">
        <f>_xlfn.RANK.EQ(AQ677,$AQ$2:$AQ$1031)</f>
        <v>584</v>
      </c>
      <c r="AS677" s="3">
        <v>4.3</v>
      </c>
      <c r="AT677" s="3">
        <f>_xlfn.RANK.EQ(AS677,$AS$2:$AS$1031)</f>
        <v>666</v>
      </c>
      <c r="AU677" s="3">
        <v>5.0999999999999996</v>
      </c>
      <c r="AV677" s="3">
        <f>_xlfn.RANK.EQ(AU677,$AU$2:$AU$1031)</f>
        <v>810</v>
      </c>
      <c r="AW677" s="14">
        <v>0.6</v>
      </c>
      <c r="AX677" s="3">
        <f>_xlfn.RANK.EQ(AW677,$AW$2:$AW$1031)</f>
        <v>570</v>
      </c>
      <c r="AY677" s="3">
        <v>34</v>
      </c>
      <c r="AZ677" s="3">
        <v>0</v>
      </c>
      <c r="BA677" s="3">
        <v>4</v>
      </c>
      <c r="BB677" s="3">
        <v>4</v>
      </c>
      <c r="BC677" s="3">
        <v>11</v>
      </c>
      <c r="BD677" s="3" t="s">
        <v>84</v>
      </c>
      <c r="BE677" s="13">
        <f>GEOMEAN(AN677,AF677,AP677,AR677)</f>
        <v>598.02419396747246</v>
      </c>
    </row>
    <row r="678" spans="1:57" x14ac:dyDescent="0.45">
      <c r="A678" s="1">
        <f>_xlfn.RANK.EQ(AM678, $AM$2:$AM$1031)</f>
        <v>505</v>
      </c>
      <c r="B678" s="3" t="s">
        <v>575</v>
      </c>
      <c r="C678" s="3" t="str">
        <f>_xlfn.CONCAT(B678, " - ", D678)</f>
        <v>Paul Blair - 1967</v>
      </c>
      <c r="D678" s="3">
        <v>1967</v>
      </c>
      <c r="E678" s="3">
        <v>23</v>
      </c>
      <c r="F678" s="3" t="s">
        <v>61</v>
      </c>
      <c r="G678" s="3" t="s">
        <v>43</v>
      </c>
      <c r="H678" s="3">
        <v>151</v>
      </c>
      <c r="I678" s="3">
        <v>619</v>
      </c>
      <c r="J678" s="3">
        <v>552</v>
      </c>
      <c r="K678" s="3">
        <v>72</v>
      </c>
      <c r="L678" s="3">
        <v>162</v>
      </c>
      <c r="M678" s="3">
        <v>112</v>
      </c>
      <c r="N678" s="3">
        <v>27</v>
      </c>
      <c r="O678" s="3">
        <v>12</v>
      </c>
      <c r="P678" s="3">
        <v>11</v>
      </c>
      <c r="Q678" s="3">
        <f>_xlfn.RANK.EQ(P678,$P$2:$P$1031)</f>
        <v>932</v>
      </c>
      <c r="R678" s="3">
        <v>64</v>
      </c>
      <c r="S678" s="3">
        <v>8</v>
      </c>
      <c r="T678" s="3">
        <v>6</v>
      </c>
      <c r="U678" s="3">
        <v>50</v>
      </c>
      <c r="V678" s="3">
        <v>68</v>
      </c>
      <c r="W678" s="3">
        <v>0.29299999999999998</v>
      </c>
      <c r="X678" s="3">
        <f>_xlfn.RANK.EQ(W678,$W$2:$W$1031)</f>
        <v>692</v>
      </c>
      <c r="Y678" s="3">
        <v>0.35299999999999998</v>
      </c>
      <c r="Z678" s="3">
        <f>_xlfn.RANK.EQ(Y678,$Y$2:$Y$1031)</f>
        <v>882</v>
      </c>
      <c r="AA678" s="3">
        <v>0.44600000000000001</v>
      </c>
      <c r="AB678" s="3">
        <f>_xlfn.RANK.EQ(AA678,$AA$2:$AA$1031)</f>
        <v>903</v>
      </c>
      <c r="AC678" s="17">
        <v>0.79900000000000004</v>
      </c>
      <c r="AD678" s="28">
        <f>_xlfn.RANK.EQ(AC678,$AC$2:$AC$1031)</f>
        <v>936</v>
      </c>
      <c r="AE678" s="21">
        <v>135</v>
      </c>
      <c r="AF678" s="31">
        <f>_xlfn.RANK.EQ(AE678,$AE$2:$AE$1031)</f>
        <v>729</v>
      </c>
      <c r="AG678" s="3">
        <v>246</v>
      </c>
      <c r="AH678" s="3">
        <v>11</v>
      </c>
      <c r="AI678" s="3">
        <v>5</v>
      </c>
      <c r="AJ678" s="3">
        <v>5</v>
      </c>
      <c r="AK678" s="3">
        <v>7</v>
      </c>
      <c r="AL678" s="3">
        <v>3</v>
      </c>
      <c r="AM678" s="21">
        <v>6.8</v>
      </c>
      <c r="AN678" s="21">
        <f>_xlfn.RANK.EQ(AM678,$AM$2:$AM$1031)</f>
        <v>505</v>
      </c>
      <c r="AO678" s="21">
        <f>_xlfn.IFNA(VLOOKUP(C678, 'FanGraphs Plus Stats 1-2000'!$D$2:$L$1048576, MATCH("wRC+", FanGraphs_Plus_Stats_1_1500[[#Headers],[ID]:[BABIP+]], 0), FALSE), 0)</f>
        <v>0</v>
      </c>
      <c r="AP678" s="21">
        <f>_xlfn.RANK.EQ(AO678,$AO$2:$AO$1031)</f>
        <v>654</v>
      </c>
      <c r="AQ678" s="23">
        <f>(AM678/H678)*162</f>
        <v>7.2953642384105954</v>
      </c>
      <c r="AR678" s="21">
        <f>_xlfn.RANK.EQ(AQ678,$AQ$2:$AQ$1031)</f>
        <v>532</v>
      </c>
      <c r="AS678" s="3">
        <v>4.7</v>
      </c>
      <c r="AT678" s="3">
        <f>_xlfn.RANK.EQ(AS678,$AS$2:$AS$1031)</f>
        <v>494</v>
      </c>
      <c r="AU678" s="3">
        <v>4.4000000000000004</v>
      </c>
      <c r="AV678" s="3">
        <f>_xlfn.RANK.EQ(AU678,$AU$2:$AU$1031)</f>
        <v>942</v>
      </c>
      <c r="AW678" s="14">
        <v>2.4</v>
      </c>
      <c r="AX678" s="3">
        <f>_xlfn.RANK.EQ(AW678,$AW$2:$AW$1031)</f>
        <v>102</v>
      </c>
      <c r="AY678" s="3">
        <v>21</v>
      </c>
      <c r="AZ678" s="3">
        <v>0</v>
      </c>
      <c r="BA678" s="3">
        <v>0</v>
      </c>
      <c r="BB678" s="3">
        <v>-1</v>
      </c>
      <c r="BC678" s="3">
        <v>22</v>
      </c>
      <c r="BD678" s="3" t="s">
        <v>68</v>
      </c>
      <c r="BE678" s="13">
        <f>GEOMEAN(AN678,AF678,AP678,AR678)</f>
        <v>598.2422369981756</v>
      </c>
    </row>
    <row r="679" spans="1:57" ht="26.65" x14ac:dyDescent="0.45">
      <c r="A679" s="1">
        <f>_xlfn.RANK.EQ(AM679, $AM$2:$AM$1031)</f>
        <v>664</v>
      </c>
      <c r="B679" s="3" t="s">
        <v>820</v>
      </c>
      <c r="C679" s="3" t="str">
        <f>_xlfn.CONCAT(B679, " - ", D679)</f>
        <v>Trea Turner - 2021</v>
      </c>
      <c r="D679" s="3">
        <v>2021</v>
      </c>
      <c r="E679" s="3">
        <v>28</v>
      </c>
      <c r="F679" s="3" t="s">
        <v>821</v>
      </c>
      <c r="G679" s="3" t="s">
        <v>52</v>
      </c>
      <c r="H679" s="3">
        <v>148</v>
      </c>
      <c r="I679" s="3">
        <v>646</v>
      </c>
      <c r="J679" s="3">
        <v>595</v>
      </c>
      <c r="K679" s="3">
        <v>107</v>
      </c>
      <c r="L679" s="3">
        <v>195</v>
      </c>
      <c r="M679" s="3">
        <v>130</v>
      </c>
      <c r="N679" s="3">
        <v>34</v>
      </c>
      <c r="O679" s="3">
        <v>3</v>
      </c>
      <c r="P679" s="3">
        <v>28</v>
      </c>
      <c r="Q679" s="3">
        <f>_xlfn.RANK.EQ(P679,$P$2:$P$1031)</f>
        <v>516</v>
      </c>
      <c r="R679" s="3">
        <v>77</v>
      </c>
      <c r="S679" s="3">
        <v>32</v>
      </c>
      <c r="T679" s="3">
        <v>5</v>
      </c>
      <c r="U679" s="3">
        <v>41</v>
      </c>
      <c r="V679" s="3">
        <v>110</v>
      </c>
      <c r="W679" s="3">
        <v>0.32800000000000001</v>
      </c>
      <c r="X679" s="3">
        <f>_xlfn.RANK.EQ(W679,$W$2:$W$1031)</f>
        <v>194</v>
      </c>
      <c r="Y679" s="3">
        <v>0.375</v>
      </c>
      <c r="Z679" s="3">
        <f>_xlfn.RANK.EQ(Y679,$Y$2:$Y$1031)</f>
        <v>669</v>
      </c>
      <c r="AA679" s="3">
        <v>0.53600000000000003</v>
      </c>
      <c r="AB679" s="3">
        <f>_xlfn.RANK.EQ(AA679,$AA$2:$AA$1031)</f>
        <v>479</v>
      </c>
      <c r="AC679" s="17">
        <v>0.91100000000000003</v>
      </c>
      <c r="AD679" s="28">
        <f>_xlfn.RANK.EQ(AC679,$AC$2:$AC$1031)</f>
        <v>538</v>
      </c>
      <c r="AE679" s="21">
        <v>145</v>
      </c>
      <c r="AF679" s="31">
        <f>_xlfn.RANK.EQ(AE679,$AE$2:$AE$1031)</f>
        <v>537</v>
      </c>
      <c r="AG679" s="3">
        <v>319</v>
      </c>
      <c r="AH679" s="3">
        <v>18</v>
      </c>
      <c r="AI679" s="3">
        <v>6</v>
      </c>
      <c r="AJ679" s="3">
        <v>0</v>
      </c>
      <c r="AK679" s="3">
        <v>4</v>
      </c>
      <c r="AL679" s="3">
        <v>2</v>
      </c>
      <c r="AM679" s="21">
        <v>6.4</v>
      </c>
      <c r="AN679" s="21">
        <f>_xlfn.RANK.EQ(AM679,$AM$2:$AM$1031)</f>
        <v>664</v>
      </c>
      <c r="AO679" s="21">
        <f>_xlfn.IFNA(VLOOKUP(C679, 'FanGraphs Plus Stats 1-2000'!$D$2:$L$1048576, MATCH("wRC+", FanGraphs_Plus_Stats_1_1500[[#Headers],[ID]:[BABIP+]], 0), FALSE), 0)</f>
        <v>143</v>
      </c>
      <c r="AP679" s="21">
        <f>_xlfn.RANK.EQ(AO679,$AO$2:$AO$1031)</f>
        <v>555</v>
      </c>
      <c r="AQ679" s="23">
        <f>(AM679/H679)*162</f>
        <v>7.0054054054054058</v>
      </c>
      <c r="AR679" s="21">
        <f>_xlfn.RANK.EQ(AQ679,$AQ$2:$AQ$1031)</f>
        <v>651</v>
      </c>
      <c r="AS679" s="3">
        <v>4.3</v>
      </c>
      <c r="AT679" s="3">
        <f>_xlfn.RANK.EQ(AS679,$AS$2:$AS$1031)</f>
        <v>666</v>
      </c>
      <c r="AU679" s="3">
        <v>6.1</v>
      </c>
      <c r="AV679" s="3">
        <f>_xlfn.RANK.EQ(AU679,$AU$2:$AU$1031)</f>
        <v>511</v>
      </c>
      <c r="AW679" s="14">
        <v>1</v>
      </c>
      <c r="AX679" s="3">
        <f>_xlfn.RANK.EQ(AW679,$AW$2:$AW$1031)</f>
        <v>464</v>
      </c>
      <c r="AY679" s="3">
        <v>33</v>
      </c>
      <c r="AZ679" s="3">
        <v>-2</v>
      </c>
      <c r="BA679" s="3">
        <v>3</v>
      </c>
      <c r="BB679" s="3">
        <v>1</v>
      </c>
      <c r="BC679" s="3">
        <v>4</v>
      </c>
      <c r="BD679" s="3" t="s">
        <v>822</v>
      </c>
      <c r="BE679" s="13">
        <f>GEOMEAN(AN679,AF679,AP679,AR679)</f>
        <v>599.10657269936621</v>
      </c>
    </row>
    <row r="680" spans="1:57" x14ac:dyDescent="0.45">
      <c r="A680" s="1">
        <f>_xlfn.RANK.EQ(AM680, $AM$2:$AM$1031)</f>
        <v>714</v>
      </c>
      <c r="B680" s="3" t="s">
        <v>799</v>
      </c>
      <c r="C680" s="3" t="str">
        <f>_xlfn.CONCAT(B680, " - ", D680)</f>
        <v>Bob Elliott - 1948</v>
      </c>
      <c r="D680" s="3">
        <v>1948</v>
      </c>
      <c r="E680" s="3">
        <v>31</v>
      </c>
      <c r="F680" s="3" t="s">
        <v>216</v>
      </c>
      <c r="G680" s="3" t="s">
        <v>52</v>
      </c>
      <c r="H680" s="3">
        <v>151</v>
      </c>
      <c r="I680" s="3">
        <v>677</v>
      </c>
      <c r="J680" s="3">
        <v>540</v>
      </c>
      <c r="K680" s="3">
        <v>99</v>
      </c>
      <c r="L680" s="3">
        <v>153</v>
      </c>
      <c r="M680" s="3">
        <v>101</v>
      </c>
      <c r="N680" s="3">
        <v>24</v>
      </c>
      <c r="O680" s="3">
        <v>5</v>
      </c>
      <c r="P680" s="3">
        <v>23</v>
      </c>
      <c r="Q680" s="3">
        <f>_xlfn.RANK.EQ(P680,$P$2:$P$1031)</f>
        <v>671</v>
      </c>
      <c r="R680" s="3">
        <v>100</v>
      </c>
      <c r="S680" s="3">
        <v>6</v>
      </c>
      <c r="T680" s="3">
        <v>8</v>
      </c>
      <c r="U680" s="3">
        <v>131</v>
      </c>
      <c r="V680" s="3">
        <v>57</v>
      </c>
      <c r="W680" s="3">
        <v>0.28299999999999997</v>
      </c>
      <c r="X680" s="3">
        <f>_xlfn.RANK.EQ(W680,$W$2:$W$1031)</f>
        <v>823</v>
      </c>
      <c r="Y680" s="3">
        <v>0.42299999999999999</v>
      </c>
      <c r="Z680" s="3">
        <f>_xlfn.RANK.EQ(Y680,$Y$2:$Y$1031)</f>
        <v>175</v>
      </c>
      <c r="AA680" s="3">
        <v>0.47399999999999998</v>
      </c>
      <c r="AB680" s="3">
        <f>_xlfn.RANK.EQ(AA680,$AA$2:$AA$1031)</f>
        <v>806</v>
      </c>
      <c r="AC680" s="17">
        <v>0.89700000000000002</v>
      </c>
      <c r="AD680" s="28">
        <f>_xlfn.RANK.EQ(AC680,$AC$2:$AC$1031)</f>
        <v>596</v>
      </c>
      <c r="AE680" s="21">
        <v>143</v>
      </c>
      <c r="AF680" s="31">
        <f>_xlfn.RANK.EQ(AE680,$AE$2:$AE$1031)</f>
        <v>581</v>
      </c>
      <c r="AG680" s="3">
        <v>256</v>
      </c>
      <c r="AH680" s="3">
        <v>14</v>
      </c>
      <c r="AI680" s="3">
        <v>0</v>
      </c>
      <c r="AJ680" s="3">
        <v>4</v>
      </c>
      <c r="AK680" s="2"/>
      <c r="AL680" s="3">
        <v>10</v>
      </c>
      <c r="AM680" s="21">
        <v>6.3</v>
      </c>
      <c r="AN680" s="21">
        <f>_xlfn.RANK.EQ(AM680,$AM$2:$AM$1031)</f>
        <v>714</v>
      </c>
      <c r="AO680" s="21">
        <f>_xlfn.IFNA(VLOOKUP(C680, 'FanGraphs Plus Stats 1-2000'!$D$2:$L$1048576, MATCH("wRC+", FanGraphs_Plus_Stats_1_1500[[#Headers],[ID]:[BABIP+]], 0), FALSE), 0)</f>
        <v>150</v>
      </c>
      <c r="AP680" s="21">
        <f>_xlfn.RANK.EQ(AO680,$AO$2:$AO$1031)</f>
        <v>417</v>
      </c>
      <c r="AQ680" s="23">
        <f>(AM680/H680)*162</f>
        <v>6.7589403973509938</v>
      </c>
      <c r="AR680" s="21">
        <f>_xlfn.RANK.EQ(AQ680,$AQ$2:$AQ$1031)</f>
        <v>745</v>
      </c>
      <c r="AS680" s="3">
        <v>3.6</v>
      </c>
      <c r="AT680" s="3">
        <f>_xlfn.RANK.EQ(AS680,$AS$2:$AS$1031)</f>
        <v>970</v>
      </c>
      <c r="AU680" s="3">
        <v>6.3</v>
      </c>
      <c r="AV680" s="3">
        <f>_xlfn.RANK.EQ(AU680,$AU$2:$AU$1031)</f>
        <v>443</v>
      </c>
      <c r="AW680" s="14">
        <v>0.1</v>
      </c>
      <c r="AX680" s="3">
        <f>_xlfn.RANK.EQ(AW680,$AW$2:$AW$1031)</f>
        <v>717</v>
      </c>
      <c r="AY680" s="3">
        <v>38</v>
      </c>
      <c r="AZ680" s="3">
        <v>-1</v>
      </c>
      <c r="BA680" s="3">
        <v>-2</v>
      </c>
      <c r="BB680" s="3">
        <v>-2</v>
      </c>
      <c r="BC680" s="3">
        <v>1</v>
      </c>
      <c r="BD680" s="3" t="s">
        <v>206</v>
      </c>
      <c r="BE680" s="13">
        <f>GEOMEAN(AN680,AF680,AP680,AR680)</f>
        <v>599.15842154019151</v>
      </c>
    </row>
    <row r="681" spans="1:57" x14ac:dyDescent="0.45">
      <c r="A681" s="1">
        <f>_xlfn.RANK.EQ(AM681, $AM$2:$AM$1031)</f>
        <v>463</v>
      </c>
      <c r="B681" s="3" t="s">
        <v>651</v>
      </c>
      <c r="C681" s="3" t="str">
        <f>_xlfn.CONCAT(B681, " - ", D681)</f>
        <v>Solly Hemus - 1952</v>
      </c>
      <c r="D681" s="3">
        <v>1952</v>
      </c>
      <c r="E681" s="3">
        <v>29</v>
      </c>
      <c r="F681" s="3" t="s">
        <v>51</v>
      </c>
      <c r="G681" s="3" t="s">
        <v>52</v>
      </c>
      <c r="H681" s="3">
        <v>151</v>
      </c>
      <c r="I681" s="3">
        <v>690</v>
      </c>
      <c r="J681" s="3">
        <v>570</v>
      </c>
      <c r="K681" s="3">
        <v>105</v>
      </c>
      <c r="L681" s="3">
        <v>153</v>
      </c>
      <c r="M681" s="3">
        <v>102</v>
      </c>
      <c r="N681" s="3">
        <v>28</v>
      </c>
      <c r="O681" s="3">
        <v>8</v>
      </c>
      <c r="P681" s="3">
        <v>15</v>
      </c>
      <c r="Q681" s="3">
        <f>_xlfn.RANK.EQ(P681,$P$2:$P$1031)</f>
        <v>865</v>
      </c>
      <c r="R681" s="3">
        <v>52</v>
      </c>
      <c r="S681" s="3">
        <v>1</v>
      </c>
      <c r="T681" s="3">
        <v>5</v>
      </c>
      <c r="U681" s="3">
        <v>96</v>
      </c>
      <c r="V681" s="3">
        <v>55</v>
      </c>
      <c r="W681" s="3">
        <v>0.26800000000000002</v>
      </c>
      <c r="X681" s="3">
        <f>_xlfn.RANK.EQ(W681,$W$2:$W$1031)</f>
        <v>959</v>
      </c>
      <c r="Y681" s="3">
        <v>0.39200000000000002</v>
      </c>
      <c r="Z681" s="3">
        <f>_xlfn.RANK.EQ(Y681,$Y$2:$Y$1031)</f>
        <v>460</v>
      </c>
      <c r="AA681" s="3">
        <v>0.42499999999999999</v>
      </c>
      <c r="AB681" s="3">
        <f>_xlfn.RANK.EQ(AA681,$AA$2:$AA$1031)</f>
        <v>955</v>
      </c>
      <c r="AC681" s="17">
        <v>0.81699999999999995</v>
      </c>
      <c r="AD681" s="28">
        <f>_xlfn.RANK.EQ(AC681,$AC$2:$AC$1031)</f>
        <v>897</v>
      </c>
      <c r="AE681" s="21">
        <v>126</v>
      </c>
      <c r="AF681" s="31">
        <f>_xlfn.RANK.EQ(AE681,$AE$2:$AE$1031)</f>
        <v>860</v>
      </c>
      <c r="AG681" s="3">
        <v>242</v>
      </c>
      <c r="AH681" s="3">
        <v>11</v>
      </c>
      <c r="AI681" s="3">
        <v>20</v>
      </c>
      <c r="AJ681" s="3">
        <v>4</v>
      </c>
      <c r="AK681" s="2"/>
      <c r="AL681" s="3">
        <v>0</v>
      </c>
      <c r="AM681" s="21">
        <v>6.9</v>
      </c>
      <c r="AN681" s="21">
        <f>_xlfn.RANK.EQ(AM681,$AM$2:$AM$1031)</f>
        <v>463</v>
      </c>
      <c r="AO681" s="21">
        <f>_xlfn.IFNA(VLOOKUP(C681, 'FanGraphs Plus Stats 1-2000'!$D$2:$L$1048576, MATCH("wRC+", FanGraphs_Plus_Stats_1_1500[[#Headers],[ID]:[BABIP+]], 0), FALSE), 0)</f>
        <v>0</v>
      </c>
      <c r="AP681" s="21">
        <f>_xlfn.RANK.EQ(AO681,$AO$2:$AO$1031)</f>
        <v>654</v>
      </c>
      <c r="AQ681" s="23">
        <f>(AM681/H681)*162</f>
        <v>7.402649006622517</v>
      </c>
      <c r="AR681" s="21">
        <f>_xlfn.RANK.EQ(AQ681,$AQ$2:$AQ$1031)</f>
        <v>499</v>
      </c>
      <c r="AS681" s="3">
        <v>4.4000000000000004</v>
      </c>
      <c r="AT681" s="3">
        <f>_xlfn.RANK.EQ(AS681,$AS$2:$AS$1031)</f>
        <v>613</v>
      </c>
      <c r="AU681" s="3">
        <v>6.2</v>
      </c>
      <c r="AV681" s="3">
        <f>_xlfn.RANK.EQ(AU681,$AU$2:$AU$1031)</f>
        <v>471</v>
      </c>
      <c r="AW681" s="14">
        <v>1.8</v>
      </c>
      <c r="AX681" s="3">
        <f>_xlfn.RANK.EQ(AW681,$AW$2:$AW$1031)</f>
        <v>246</v>
      </c>
      <c r="AY681" s="3">
        <v>26</v>
      </c>
      <c r="AZ681" s="3">
        <v>-1</v>
      </c>
      <c r="BA681" s="3">
        <v>1</v>
      </c>
      <c r="BB681" s="3">
        <v>-1</v>
      </c>
      <c r="BC681" s="3">
        <v>7</v>
      </c>
      <c r="BD681" s="3" t="s">
        <v>647</v>
      </c>
      <c r="BE681" s="13">
        <f>GEOMEAN(AN681,AF681,AP681,AR681)</f>
        <v>600.39827257742706</v>
      </c>
    </row>
    <row r="682" spans="1:57" x14ac:dyDescent="0.45">
      <c r="A682" s="1">
        <f>_xlfn.RANK.EQ(AM682, $AM$2:$AM$1031)</f>
        <v>576</v>
      </c>
      <c r="B682" s="3" t="s">
        <v>733</v>
      </c>
      <c r="C682" s="3" t="str">
        <f>_xlfn.CONCAT(B682, " - ", D682)</f>
        <v>Matt Carpenter - 2013</v>
      </c>
      <c r="D682" s="3">
        <v>2013</v>
      </c>
      <c r="E682" s="3">
        <v>27</v>
      </c>
      <c r="F682" s="3" t="s">
        <v>51</v>
      </c>
      <c r="G682" s="3" t="s">
        <v>52</v>
      </c>
      <c r="H682" s="3">
        <v>157</v>
      </c>
      <c r="I682" s="3">
        <v>717</v>
      </c>
      <c r="J682" s="3">
        <v>626</v>
      </c>
      <c r="K682" s="3">
        <v>126</v>
      </c>
      <c r="L682" s="3">
        <v>199</v>
      </c>
      <c r="M682" s="3">
        <v>126</v>
      </c>
      <c r="N682" s="3">
        <v>55</v>
      </c>
      <c r="O682" s="3">
        <v>7</v>
      </c>
      <c r="P682" s="3">
        <v>11</v>
      </c>
      <c r="Q682" s="3">
        <f>_xlfn.RANK.EQ(P682,$P$2:$P$1031)</f>
        <v>932</v>
      </c>
      <c r="R682" s="3">
        <v>78</v>
      </c>
      <c r="S682" s="3">
        <v>3</v>
      </c>
      <c r="T682" s="3">
        <v>3</v>
      </c>
      <c r="U682" s="3">
        <v>72</v>
      </c>
      <c r="V682" s="3">
        <v>98</v>
      </c>
      <c r="W682" s="3">
        <v>0.318</v>
      </c>
      <c r="X682" s="3">
        <f>_xlfn.RANK.EQ(W682,$W$2:$W$1031)</f>
        <v>312</v>
      </c>
      <c r="Y682" s="3">
        <v>0.39200000000000002</v>
      </c>
      <c r="Z682" s="3">
        <f>_xlfn.RANK.EQ(Y682,$Y$2:$Y$1031)</f>
        <v>460</v>
      </c>
      <c r="AA682" s="3">
        <v>0.48099999999999998</v>
      </c>
      <c r="AB682" s="3">
        <f>_xlfn.RANK.EQ(AA682,$AA$2:$AA$1031)</f>
        <v>784</v>
      </c>
      <c r="AC682" s="17">
        <v>0.873</v>
      </c>
      <c r="AD682" s="28">
        <f>_xlfn.RANK.EQ(AC682,$AC$2:$AC$1031)</f>
        <v>705</v>
      </c>
      <c r="AE682" s="21">
        <v>140</v>
      </c>
      <c r="AF682" s="31">
        <f>_xlfn.RANK.EQ(AE682,$AE$2:$AE$1031)</f>
        <v>637</v>
      </c>
      <c r="AG682" s="3">
        <v>301</v>
      </c>
      <c r="AH682" s="3">
        <v>4</v>
      </c>
      <c r="AI682" s="3">
        <v>9</v>
      </c>
      <c r="AJ682" s="3">
        <v>3</v>
      </c>
      <c r="AK682" s="3">
        <v>7</v>
      </c>
      <c r="AL682" s="3">
        <v>1</v>
      </c>
      <c r="AM682" s="21">
        <v>6.6</v>
      </c>
      <c r="AN682" s="21">
        <f>_xlfn.RANK.EQ(AM682,$AM$2:$AM$1031)</f>
        <v>576</v>
      </c>
      <c r="AO682" s="21">
        <f>_xlfn.IFNA(VLOOKUP(C682, 'FanGraphs Plus Stats 1-2000'!$D$2:$L$1048576, MATCH("wRC+", FanGraphs_Plus_Stats_1_1500[[#Headers],[ID]:[BABIP+]], 0), FALSE), 0)</f>
        <v>146</v>
      </c>
      <c r="AP682" s="21">
        <f>_xlfn.RANK.EQ(AO682,$AO$2:$AO$1031)</f>
        <v>492</v>
      </c>
      <c r="AQ682" s="23">
        <f>(AM682/H682)*162</f>
        <v>6.8101910828025476</v>
      </c>
      <c r="AR682" s="21">
        <f>_xlfn.RANK.EQ(AQ682,$AQ$2:$AQ$1031)</f>
        <v>721</v>
      </c>
      <c r="AS682" s="3">
        <v>4.5</v>
      </c>
      <c r="AT682" s="3">
        <f>_xlfn.RANK.EQ(AS682,$AS$2:$AS$1031)</f>
        <v>569</v>
      </c>
      <c r="AU682" s="3">
        <v>6.6</v>
      </c>
      <c r="AV682" s="3">
        <f>_xlfn.RANK.EQ(AU682,$AU$2:$AU$1031)</f>
        <v>351</v>
      </c>
      <c r="AW682" s="14">
        <v>0.4</v>
      </c>
      <c r="AX682" s="3">
        <f>_xlfn.RANK.EQ(AW682,$AW$2:$AW$1031)</f>
        <v>621</v>
      </c>
      <c r="AY682" s="3">
        <v>34</v>
      </c>
      <c r="AZ682" s="3">
        <v>1</v>
      </c>
      <c r="BA682" s="3">
        <v>3</v>
      </c>
      <c r="BB682" s="3">
        <v>4</v>
      </c>
      <c r="BC682" s="3">
        <v>0</v>
      </c>
      <c r="BD682" s="3" t="s">
        <v>734</v>
      </c>
      <c r="BE682" s="13">
        <f>GEOMEAN(AN682,AF682,AP682,AR682)</f>
        <v>600.64182541571665</v>
      </c>
    </row>
    <row r="683" spans="1:57" x14ac:dyDescent="0.45">
      <c r="A683" s="1">
        <f>_xlfn.RANK.EQ(AM683, $AM$2:$AM$1031)</f>
        <v>619</v>
      </c>
      <c r="B683" s="3" t="s">
        <v>798</v>
      </c>
      <c r="C683" s="3" t="str">
        <f>_xlfn.CONCAT(B683, " - ", D683)</f>
        <v>Andy Van Slyke - 1988</v>
      </c>
      <c r="D683" s="3">
        <v>1988</v>
      </c>
      <c r="E683" s="3">
        <v>27</v>
      </c>
      <c r="F683" s="3" t="s">
        <v>64</v>
      </c>
      <c r="G683" s="3" t="s">
        <v>52</v>
      </c>
      <c r="H683" s="3">
        <v>154</v>
      </c>
      <c r="I683" s="3">
        <v>660</v>
      </c>
      <c r="J683" s="3">
        <v>587</v>
      </c>
      <c r="K683" s="3">
        <v>101</v>
      </c>
      <c r="L683" s="3">
        <v>169</v>
      </c>
      <c r="M683" s="3">
        <v>106</v>
      </c>
      <c r="N683" s="3">
        <v>23</v>
      </c>
      <c r="O683" s="3">
        <v>15</v>
      </c>
      <c r="P683" s="3">
        <v>25</v>
      </c>
      <c r="Q683" s="3">
        <f>_xlfn.RANK.EQ(P683,$P$2:$P$1031)</f>
        <v>600</v>
      </c>
      <c r="R683" s="3">
        <v>100</v>
      </c>
      <c r="S683" s="3">
        <v>30</v>
      </c>
      <c r="T683" s="3">
        <v>9</v>
      </c>
      <c r="U683" s="3">
        <v>57</v>
      </c>
      <c r="V683" s="3">
        <v>126</v>
      </c>
      <c r="W683" s="3">
        <v>0.28799999999999998</v>
      </c>
      <c r="X683" s="3">
        <f>_xlfn.RANK.EQ(W683,$W$2:$W$1031)</f>
        <v>764</v>
      </c>
      <c r="Y683" s="3">
        <v>0.34499999999999997</v>
      </c>
      <c r="Z683" s="3">
        <f>_xlfn.RANK.EQ(Y683,$Y$2:$Y$1031)</f>
        <v>938</v>
      </c>
      <c r="AA683" s="3">
        <v>0.50600000000000001</v>
      </c>
      <c r="AB683" s="3">
        <f>_xlfn.RANK.EQ(AA683,$AA$2:$AA$1031)</f>
        <v>659</v>
      </c>
      <c r="AC683" s="17">
        <v>0.85099999999999998</v>
      </c>
      <c r="AD683" s="28">
        <f>_xlfn.RANK.EQ(AC683,$AC$2:$AC$1031)</f>
        <v>786</v>
      </c>
      <c r="AE683" s="21">
        <v>144</v>
      </c>
      <c r="AF683" s="31">
        <f>_xlfn.RANK.EQ(AE683,$AE$2:$AE$1031)</f>
        <v>557</v>
      </c>
      <c r="AG683" s="3">
        <v>297</v>
      </c>
      <c r="AH683" s="3">
        <v>8</v>
      </c>
      <c r="AI683" s="3">
        <v>1</v>
      </c>
      <c r="AJ683" s="3">
        <v>1</v>
      </c>
      <c r="AK683" s="3">
        <v>13</v>
      </c>
      <c r="AL683" s="3">
        <v>2</v>
      </c>
      <c r="AM683" s="21">
        <v>6.5</v>
      </c>
      <c r="AN683" s="21">
        <f>_xlfn.RANK.EQ(AM683,$AM$2:$AM$1031)</f>
        <v>619</v>
      </c>
      <c r="AO683" s="21">
        <f>_xlfn.IFNA(VLOOKUP(C683, 'FanGraphs Plus Stats 1-2000'!$D$2:$L$1048576, MATCH("wRC+", FanGraphs_Plus_Stats_1_1500[[#Headers],[ID]:[BABIP+]], 0), FALSE), 0)</f>
        <v>144</v>
      </c>
      <c r="AP683" s="21">
        <f>_xlfn.RANK.EQ(AO683,$AO$2:$AO$1031)</f>
        <v>531</v>
      </c>
      <c r="AQ683" s="23">
        <f>(AM683/H683)*162</f>
        <v>6.837662337662338</v>
      </c>
      <c r="AR683" s="21">
        <f>_xlfn.RANK.EQ(AQ683,$AQ$2:$AQ$1031)</f>
        <v>713</v>
      </c>
      <c r="AS683" s="3">
        <v>4.2</v>
      </c>
      <c r="AT683" s="3">
        <f>_xlfn.RANK.EQ(AS683,$AS$2:$AS$1031)</f>
        <v>713</v>
      </c>
      <c r="AU683" s="3">
        <v>5.7</v>
      </c>
      <c r="AV683" s="3">
        <f>_xlfn.RANK.EQ(AU683,$AU$2:$AU$1031)</f>
        <v>641</v>
      </c>
      <c r="AW683" s="14">
        <v>0.9</v>
      </c>
      <c r="AX683" s="3">
        <f>_xlfn.RANK.EQ(AW683,$AW$2:$AW$1031)</f>
        <v>496</v>
      </c>
      <c r="AY683" s="3">
        <v>26</v>
      </c>
      <c r="AZ683" s="3">
        <v>1</v>
      </c>
      <c r="BA683" s="3">
        <v>2</v>
      </c>
      <c r="BB683" s="3">
        <v>3</v>
      </c>
      <c r="BC683" s="3">
        <v>6</v>
      </c>
      <c r="BD683" s="3" t="s">
        <v>68</v>
      </c>
      <c r="BE683" s="13">
        <f>GEOMEAN(AN683,AF683,AP683,AR683)</f>
        <v>601.08027133328528</v>
      </c>
    </row>
    <row r="684" spans="1:57" x14ac:dyDescent="0.45">
      <c r="A684" s="1">
        <f>_xlfn.RANK.EQ(AM684, $AM$2:$AM$1031)</f>
        <v>987</v>
      </c>
      <c r="B684" s="3" t="s">
        <v>67</v>
      </c>
      <c r="C684" s="3" t="str">
        <f>_xlfn.CONCAT(B684, " - ", D684)</f>
        <v>Mickey Mantle - 1953</v>
      </c>
      <c r="D684" s="3">
        <v>1953</v>
      </c>
      <c r="E684" s="3">
        <v>21</v>
      </c>
      <c r="F684" s="3" t="s">
        <v>42</v>
      </c>
      <c r="G684" s="3" t="s">
        <v>43</v>
      </c>
      <c r="H684" s="3">
        <v>127</v>
      </c>
      <c r="I684" s="3">
        <v>540</v>
      </c>
      <c r="J684" s="3">
        <v>461</v>
      </c>
      <c r="K684" s="3">
        <v>105</v>
      </c>
      <c r="L684" s="3">
        <v>136</v>
      </c>
      <c r="M684" s="3">
        <v>88</v>
      </c>
      <c r="N684" s="3">
        <v>24</v>
      </c>
      <c r="O684" s="3">
        <v>3</v>
      </c>
      <c r="P684" s="3">
        <v>21</v>
      </c>
      <c r="Q684" s="3">
        <f>_xlfn.RANK.EQ(P684,$P$2:$P$1031)</f>
        <v>729</v>
      </c>
      <c r="R684" s="3">
        <v>92</v>
      </c>
      <c r="S684" s="3">
        <v>8</v>
      </c>
      <c r="T684" s="3">
        <v>4</v>
      </c>
      <c r="U684" s="3">
        <v>79</v>
      </c>
      <c r="V684" s="3">
        <v>90</v>
      </c>
      <c r="W684" s="3">
        <v>0.29499999999999998</v>
      </c>
      <c r="X684" s="3">
        <f>_xlfn.RANK.EQ(W684,$W$2:$W$1031)</f>
        <v>664</v>
      </c>
      <c r="Y684" s="3">
        <v>0.39800000000000002</v>
      </c>
      <c r="Z684" s="3">
        <f>_xlfn.RANK.EQ(Y684,$Y$2:$Y$1031)</f>
        <v>399</v>
      </c>
      <c r="AA684" s="3">
        <v>0.497</v>
      </c>
      <c r="AB684" s="3">
        <f>_xlfn.RANK.EQ(AA684,$AA$2:$AA$1031)</f>
        <v>699</v>
      </c>
      <c r="AC684" s="17">
        <v>0.89500000000000002</v>
      </c>
      <c r="AD684" s="28">
        <f>_xlfn.RANK.EQ(AC684,$AC$2:$AC$1031)</f>
        <v>603</v>
      </c>
      <c r="AE684" s="21">
        <v>145</v>
      </c>
      <c r="AF684" s="31">
        <f>_xlfn.RANK.EQ(AE684,$AE$2:$AE$1031)</f>
        <v>537</v>
      </c>
      <c r="AG684" s="3">
        <v>229</v>
      </c>
      <c r="AH684" s="3">
        <v>2</v>
      </c>
      <c r="AI684" s="3">
        <v>0</v>
      </c>
      <c r="AJ684" s="3">
        <v>0</v>
      </c>
      <c r="AK684" s="2"/>
      <c r="AL684" s="3">
        <v>3</v>
      </c>
      <c r="AM684" s="21">
        <v>5.8</v>
      </c>
      <c r="AN684" s="21">
        <f>_xlfn.RANK.EQ(AM684,$AM$2:$AM$1031)</f>
        <v>987</v>
      </c>
      <c r="AO684" s="21">
        <f>_xlfn.IFNA(VLOOKUP(C684, 'FanGraphs Plus Stats 1-2000'!$D$2:$L$1048576, MATCH("wRC+", FanGraphs_Plus_Stats_1_1500[[#Headers],[ID]:[BABIP+]], 0), FALSE), 0)</f>
        <v>146</v>
      </c>
      <c r="AP684" s="21">
        <f>_xlfn.RANK.EQ(AO684,$AO$2:$AO$1031)</f>
        <v>492</v>
      </c>
      <c r="AQ684" s="23">
        <f>(AM684/H684)*162</f>
        <v>7.3984251968503933</v>
      </c>
      <c r="AR684" s="21">
        <f>_xlfn.RANK.EQ(AQ684,$AQ$2:$AQ$1031)</f>
        <v>506</v>
      </c>
      <c r="AS684" s="3">
        <v>4.0999999999999996</v>
      </c>
      <c r="AT684" s="3">
        <f>_xlfn.RANK.EQ(AS684,$AS$2:$AS$1031)</f>
        <v>761</v>
      </c>
      <c r="AU684" s="3">
        <v>5.3</v>
      </c>
      <c r="AV684" s="3">
        <f>_xlfn.RANK.EQ(AU684,$AU$2:$AU$1031)</f>
        <v>749</v>
      </c>
      <c r="AW684" s="14">
        <v>0.4</v>
      </c>
      <c r="AX684" s="3">
        <f>_xlfn.RANK.EQ(AW684,$AW$2:$AW$1031)</f>
        <v>621</v>
      </c>
      <c r="AY684" s="3">
        <v>31</v>
      </c>
      <c r="AZ684" s="3">
        <v>3</v>
      </c>
      <c r="BA684" s="3">
        <v>3</v>
      </c>
      <c r="BB684" s="3">
        <v>6</v>
      </c>
      <c r="BC684" s="3">
        <v>5</v>
      </c>
      <c r="BD684" s="3" t="s">
        <v>1075</v>
      </c>
      <c r="BE684" s="13">
        <f>GEOMEAN(AN684,AF684,AP684,AR684)</f>
        <v>602.70079522793571</v>
      </c>
    </row>
    <row r="685" spans="1:57" x14ac:dyDescent="0.45">
      <c r="A685" s="1">
        <f>_xlfn.RANK.EQ(AM685, $AM$2:$AM$1031)</f>
        <v>874</v>
      </c>
      <c r="B685" s="3" t="s">
        <v>798</v>
      </c>
      <c r="C685" s="3" t="str">
        <f>_xlfn.CONCAT(B685, " - ", D685)</f>
        <v>Andy Van Slyke - 1992</v>
      </c>
      <c r="D685" s="3">
        <v>1992</v>
      </c>
      <c r="E685" s="3">
        <v>31</v>
      </c>
      <c r="F685" s="3" t="s">
        <v>64</v>
      </c>
      <c r="G685" s="3" t="s">
        <v>52</v>
      </c>
      <c r="H685" s="3">
        <v>154</v>
      </c>
      <c r="I685" s="3">
        <v>686</v>
      </c>
      <c r="J685" s="3">
        <v>614</v>
      </c>
      <c r="K685" s="3">
        <v>103</v>
      </c>
      <c r="L685" s="3">
        <v>199</v>
      </c>
      <c r="M685" s="3">
        <v>128</v>
      </c>
      <c r="N685" s="3">
        <v>45</v>
      </c>
      <c r="O685" s="3">
        <v>12</v>
      </c>
      <c r="P685" s="3">
        <v>14</v>
      </c>
      <c r="Q685" s="3">
        <f>_xlfn.RANK.EQ(P685,$P$2:$P$1031)</f>
        <v>878</v>
      </c>
      <c r="R685" s="3">
        <v>89</v>
      </c>
      <c r="S685" s="3">
        <v>12</v>
      </c>
      <c r="T685" s="3">
        <v>3</v>
      </c>
      <c r="U685" s="3">
        <v>58</v>
      </c>
      <c r="V685" s="3">
        <v>99</v>
      </c>
      <c r="W685" s="3">
        <v>0.32400000000000001</v>
      </c>
      <c r="X685" s="3">
        <f>_xlfn.RANK.EQ(W685,$W$2:$W$1031)</f>
        <v>246</v>
      </c>
      <c r="Y685" s="3">
        <v>0.38100000000000001</v>
      </c>
      <c r="Z685" s="3">
        <f>_xlfn.RANK.EQ(Y685,$Y$2:$Y$1031)</f>
        <v>588</v>
      </c>
      <c r="AA685" s="3">
        <v>0.505</v>
      </c>
      <c r="AB685" s="3">
        <f>_xlfn.RANK.EQ(AA685,$AA$2:$AA$1031)</f>
        <v>664</v>
      </c>
      <c r="AC685" s="17">
        <v>0.88600000000000001</v>
      </c>
      <c r="AD685" s="28">
        <f>_xlfn.RANK.EQ(AC685,$AC$2:$AC$1031)</f>
        <v>637</v>
      </c>
      <c r="AE685" s="21">
        <v>150</v>
      </c>
      <c r="AF685" s="31">
        <f>_xlfn.RANK.EQ(AE685,$AE$2:$AE$1031)</f>
        <v>440</v>
      </c>
      <c r="AG685" s="3">
        <v>310</v>
      </c>
      <c r="AH685" s="3">
        <v>9</v>
      </c>
      <c r="AI685" s="3">
        <v>4</v>
      </c>
      <c r="AJ685" s="3">
        <v>0</v>
      </c>
      <c r="AK685" s="3">
        <v>9</v>
      </c>
      <c r="AL685" s="3">
        <v>4</v>
      </c>
      <c r="AM685" s="21">
        <v>6</v>
      </c>
      <c r="AN685" s="21">
        <f>_xlfn.RANK.EQ(AM685,$AM$2:$AM$1031)</f>
        <v>874</v>
      </c>
      <c r="AO685" s="21">
        <f>_xlfn.IFNA(VLOOKUP(C685, 'FanGraphs Plus Stats 1-2000'!$D$2:$L$1048576, MATCH("wRC+", FanGraphs_Plus_Stats_1_1500[[#Headers],[ID]:[BABIP+]], 0), FALSE), 0)</f>
        <v>152</v>
      </c>
      <c r="AP685" s="21">
        <f>_xlfn.RANK.EQ(AO685,$AO$2:$AO$1031)</f>
        <v>372</v>
      </c>
      <c r="AQ685" s="23">
        <f>(AM685/H685)*162</f>
        <v>6.3116883116883118</v>
      </c>
      <c r="AR685" s="21">
        <f>_xlfn.RANK.EQ(AQ685,$AQ$2:$AQ$1031)</f>
        <v>929</v>
      </c>
      <c r="AS685" s="3">
        <v>4.0999999999999996</v>
      </c>
      <c r="AT685" s="3">
        <f>_xlfn.RANK.EQ(AS685,$AS$2:$AS$1031)</f>
        <v>761</v>
      </c>
      <c r="AU685" s="3">
        <v>6.4</v>
      </c>
      <c r="AV685" s="3">
        <f>_xlfn.RANK.EQ(AU685,$AU$2:$AU$1031)</f>
        <v>405</v>
      </c>
      <c r="AW685" s="14">
        <v>-0.1</v>
      </c>
      <c r="AX685" s="3">
        <f>_xlfn.RANK.EQ(AW685,$AW$2:$AW$1031)</f>
        <v>771</v>
      </c>
      <c r="AY685" s="3">
        <v>36</v>
      </c>
      <c r="AZ685" s="3">
        <v>1</v>
      </c>
      <c r="BA685" s="3">
        <v>1</v>
      </c>
      <c r="BB685" s="3">
        <v>1</v>
      </c>
      <c r="BC685" s="3">
        <v>-4</v>
      </c>
      <c r="BD685" s="3" t="s">
        <v>83</v>
      </c>
      <c r="BE685" s="13">
        <f>GEOMEAN(AN685,AF685,AP685,AR685)</f>
        <v>603.78273557664181</v>
      </c>
    </row>
    <row r="686" spans="1:57" x14ac:dyDescent="0.45">
      <c r="A686" s="1">
        <f>_xlfn.RANK.EQ(AM686, $AM$2:$AM$1031)</f>
        <v>533</v>
      </c>
      <c r="B686" s="3" t="s">
        <v>486</v>
      </c>
      <c r="C686" s="3" t="str">
        <f>_xlfn.CONCAT(B686, " - ", D686)</f>
        <v>Dave Parker - 1979</v>
      </c>
      <c r="D686" s="3">
        <v>1979</v>
      </c>
      <c r="E686" s="3">
        <v>28</v>
      </c>
      <c r="F686" s="3" t="s">
        <v>64</v>
      </c>
      <c r="G686" s="3" t="s">
        <v>52</v>
      </c>
      <c r="H686" s="3">
        <v>158</v>
      </c>
      <c r="I686" s="3">
        <v>707</v>
      </c>
      <c r="J686" s="3">
        <v>622</v>
      </c>
      <c r="K686" s="3">
        <v>109</v>
      </c>
      <c r="L686" s="3">
        <v>193</v>
      </c>
      <c r="M686" s="3">
        <v>116</v>
      </c>
      <c r="N686" s="3">
        <v>45</v>
      </c>
      <c r="O686" s="3">
        <v>7</v>
      </c>
      <c r="P686" s="3">
        <v>25</v>
      </c>
      <c r="Q686" s="3">
        <f>_xlfn.RANK.EQ(P686,$P$2:$P$1031)</f>
        <v>600</v>
      </c>
      <c r="R686" s="3">
        <v>94</v>
      </c>
      <c r="S686" s="3">
        <v>20</v>
      </c>
      <c r="T686" s="3">
        <v>4</v>
      </c>
      <c r="U686" s="3">
        <v>67</v>
      </c>
      <c r="V686" s="3">
        <v>101</v>
      </c>
      <c r="W686" s="3">
        <v>0.31</v>
      </c>
      <c r="X686" s="3">
        <f>_xlfn.RANK.EQ(W686,$W$2:$W$1031)</f>
        <v>436</v>
      </c>
      <c r="Y686" s="3">
        <v>0.38</v>
      </c>
      <c r="Z686" s="3">
        <f>_xlfn.RANK.EQ(Y686,$Y$2:$Y$1031)</f>
        <v>604</v>
      </c>
      <c r="AA686" s="3">
        <v>0.52600000000000002</v>
      </c>
      <c r="AB686" s="3">
        <f>_xlfn.RANK.EQ(AA686,$AA$2:$AA$1031)</f>
        <v>547</v>
      </c>
      <c r="AC686" s="17">
        <v>0.90600000000000003</v>
      </c>
      <c r="AD686" s="28">
        <f>_xlfn.RANK.EQ(AC686,$AC$2:$AC$1031)</f>
        <v>559</v>
      </c>
      <c r="AE686" s="21">
        <v>141</v>
      </c>
      <c r="AF686" s="31">
        <f>_xlfn.RANK.EQ(AE686,$AE$2:$AE$1031)</f>
        <v>620</v>
      </c>
      <c r="AG686" s="3">
        <v>327</v>
      </c>
      <c r="AH686" s="3">
        <v>7</v>
      </c>
      <c r="AI686" s="3">
        <v>9</v>
      </c>
      <c r="AJ686" s="3">
        <v>0</v>
      </c>
      <c r="AK686" s="3">
        <v>9</v>
      </c>
      <c r="AL686" s="3">
        <v>14</v>
      </c>
      <c r="AM686" s="21">
        <v>6.7</v>
      </c>
      <c r="AN686" s="21">
        <f>_xlfn.RANK.EQ(AM686,$AM$2:$AM$1031)</f>
        <v>533</v>
      </c>
      <c r="AO686" s="21">
        <f>_xlfn.IFNA(VLOOKUP(C686, 'FanGraphs Plus Stats 1-2000'!$D$2:$L$1048576, MATCH("wRC+", FanGraphs_Plus_Stats_1_1500[[#Headers],[ID]:[BABIP+]], 0), FALSE), 0)</f>
        <v>142</v>
      </c>
      <c r="AP686" s="21">
        <f>_xlfn.RANK.EQ(AO686,$AO$2:$AO$1031)</f>
        <v>578</v>
      </c>
      <c r="AQ686" s="23">
        <f>(AM686/H686)*162</f>
        <v>6.8696202531645572</v>
      </c>
      <c r="AR686" s="21">
        <f>_xlfn.RANK.EQ(AQ686,$AQ$2:$AQ$1031)</f>
        <v>701</v>
      </c>
      <c r="AS686" s="3">
        <v>4.5</v>
      </c>
      <c r="AT686" s="3">
        <f>_xlfn.RANK.EQ(AS686,$AS$2:$AS$1031)</f>
        <v>569</v>
      </c>
      <c r="AU686" s="3">
        <v>6.4</v>
      </c>
      <c r="AV686" s="3">
        <f>_xlfn.RANK.EQ(AU686,$AU$2:$AU$1031)</f>
        <v>405</v>
      </c>
      <c r="AW686" s="14">
        <v>-0.4</v>
      </c>
      <c r="AX686" s="3">
        <f>_xlfn.RANK.EQ(AW686,$AW$2:$AW$1031)</f>
        <v>857</v>
      </c>
      <c r="AY686" s="3">
        <v>35</v>
      </c>
      <c r="AZ686" s="3">
        <v>3</v>
      </c>
      <c r="BA686" s="3">
        <v>9</v>
      </c>
      <c r="BB686" s="3">
        <v>11</v>
      </c>
      <c r="BC686" s="3">
        <v>2</v>
      </c>
      <c r="BD686" s="3" t="s">
        <v>113</v>
      </c>
      <c r="BE686" s="13">
        <f>GEOMEAN(AN686,AF686,AP686,AR686)</f>
        <v>604.91059150768535</v>
      </c>
    </row>
    <row r="687" spans="1:57" x14ac:dyDescent="0.45">
      <c r="A687" s="1">
        <f>_xlfn.RANK.EQ(AM687, $AM$2:$AM$1031)</f>
        <v>765</v>
      </c>
      <c r="B687" s="3" t="s">
        <v>675</v>
      </c>
      <c r="C687" s="3" t="str">
        <f>_xlfn.CONCAT(B687, " - ", D687)</f>
        <v>Julio Franco - 1991</v>
      </c>
      <c r="D687" s="3">
        <v>1991</v>
      </c>
      <c r="E687" s="3">
        <v>32</v>
      </c>
      <c r="F687" s="3" t="s">
        <v>230</v>
      </c>
      <c r="G687" s="3" t="s">
        <v>43</v>
      </c>
      <c r="H687" s="3">
        <v>146</v>
      </c>
      <c r="I687" s="3">
        <v>659</v>
      </c>
      <c r="J687" s="3">
        <v>589</v>
      </c>
      <c r="K687" s="3">
        <v>108</v>
      </c>
      <c r="L687" s="3">
        <v>201</v>
      </c>
      <c r="M687" s="3">
        <v>156</v>
      </c>
      <c r="N687" s="3">
        <v>27</v>
      </c>
      <c r="O687" s="3">
        <v>3</v>
      </c>
      <c r="P687" s="3">
        <v>15</v>
      </c>
      <c r="Q687" s="3">
        <f>_xlfn.RANK.EQ(P687,$P$2:$P$1031)</f>
        <v>865</v>
      </c>
      <c r="R687" s="3">
        <v>78</v>
      </c>
      <c r="S687" s="3">
        <v>36</v>
      </c>
      <c r="T687" s="3">
        <v>9</v>
      </c>
      <c r="U687" s="3">
        <v>65</v>
      </c>
      <c r="V687" s="3">
        <v>78</v>
      </c>
      <c r="W687" s="3">
        <v>0.34100000000000003</v>
      </c>
      <c r="X687" s="3">
        <f>_xlfn.RANK.EQ(W687,$W$2:$W$1031)</f>
        <v>96</v>
      </c>
      <c r="Y687" s="3">
        <v>0.40799999999999997</v>
      </c>
      <c r="Z687" s="3">
        <f>_xlfn.RANK.EQ(Y687,$Y$2:$Y$1031)</f>
        <v>291</v>
      </c>
      <c r="AA687" s="3">
        <v>0.47399999999999998</v>
      </c>
      <c r="AB687" s="3">
        <f>_xlfn.RANK.EQ(AA687,$AA$2:$AA$1031)</f>
        <v>806</v>
      </c>
      <c r="AC687" s="17">
        <v>0.88200000000000001</v>
      </c>
      <c r="AD687" s="28">
        <f>_xlfn.RANK.EQ(AC687,$AC$2:$AC$1031)</f>
        <v>657</v>
      </c>
      <c r="AE687" s="21">
        <v>146</v>
      </c>
      <c r="AF687" s="31">
        <f>_xlfn.RANK.EQ(AE687,$AE$2:$AE$1031)</f>
        <v>515</v>
      </c>
      <c r="AG687" s="3">
        <v>279</v>
      </c>
      <c r="AH687" s="3">
        <v>13</v>
      </c>
      <c r="AI687" s="3">
        <v>3</v>
      </c>
      <c r="AJ687" s="3">
        <v>0</v>
      </c>
      <c r="AK687" s="3">
        <v>2</v>
      </c>
      <c r="AL687" s="3">
        <v>8</v>
      </c>
      <c r="AM687" s="21">
        <v>6.2</v>
      </c>
      <c r="AN687" s="21">
        <f>_xlfn.RANK.EQ(AM687,$AM$2:$AM$1031)</f>
        <v>765</v>
      </c>
      <c r="AO687" s="21">
        <f>_xlfn.IFNA(VLOOKUP(C687, 'FanGraphs Plus Stats 1-2000'!$D$2:$L$1048576, MATCH("wRC+", FanGraphs_Plus_Stats_1_1500[[#Headers],[ID]:[BABIP+]], 0), FALSE), 0)</f>
        <v>146</v>
      </c>
      <c r="AP687" s="21">
        <f>_xlfn.RANK.EQ(AO687,$AO$2:$AO$1031)</f>
        <v>492</v>
      </c>
      <c r="AQ687" s="23">
        <f>(AM687/H687)*162</f>
        <v>6.8794520547945206</v>
      </c>
      <c r="AR687" s="21">
        <f>_xlfn.RANK.EQ(AQ687,$AQ$2:$AQ$1031)</f>
        <v>698</v>
      </c>
      <c r="AS687" s="3">
        <v>4.0999999999999996</v>
      </c>
      <c r="AT687" s="3">
        <f>_xlfn.RANK.EQ(AS687,$AS$2:$AS$1031)</f>
        <v>761</v>
      </c>
      <c r="AU687" s="3">
        <v>6.9</v>
      </c>
      <c r="AV687" s="3">
        <f>_xlfn.RANK.EQ(AU687,$AU$2:$AU$1031)</f>
        <v>286</v>
      </c>
      <c r="AW687" s="14">
        <v>-0.2</v>
      </c>
      <c r="AX687" s="3">
        <f>_xlfn.RANK.EQ(AW687,$AW$2:$AW$1031)</f>
        <v>810</v>
      </c>
      <c r="AY687" s="3">
        <v>38</v>
      </c>
      <c r="AZ687" s="3">
        <v>0</v>
      </c>
      <c r="BA687" s="3">
        <v>4</v>
      </c>
      <c r="BB687" s="3">
        <v>4</v>
      </c>
      <c r="BC687" s="3">
        <v>-6</v>
      </c>
      <c r="BD687" s="3" t="s">
        <v>79</v>
      </c>
      <c r="BE687" s="13">
        <f>GEOMEAN(AN687,AF687,AP687,AR687)</f>
        <v>606.48811881299514</v>
      </c>
    </row>
    <row r="688" spans="1:57" x14ac:dyDescent="0.45">
      <c r="A688" s="1">
        <f>_xlfn.RANK.EQ(AM688, $AM$2:$AM$1031)</f>
        <v>505</v>
      </c>
      <c r="B688" s="3" t="s">
        <v>665</v>
      </c>
      <c r="C688" s="3" t="str">
        <f>_xlfn.CONCAT(B688, " - ", D688)</f>
        <v>Roy White - 1970</v>
      </c>
      <c r="D688" s="3">
        <v>1970</v>
      </c>
      <c r="E688" s="3">
        <v>26</v>
      </c>
      <c r="F688" s="3" t="s">
        <v>42</v>
      </c>
      <c r="G688" s="3" t="s">
        <v>43</v>
      </c>
      <c r="H688" s="3">
        <v>162</v>
      </c>
      <c r="I688" s="3">
        <v>712</v>
      </c>
      <c r="J688" s="3">
        <v>609</v>
      </c>
      <c r="K688" s="3">
        <v>109</v>
      </c>
      <c r="L688" s="3">
        <v>180</v>
      </c>
      <c r="M688" s="3">
        <v>122</v>
      </c>
      <c r="N688" s="3">
        <v>30</v>
      </c>
      <c r="O688" s="3">
        <v>6</v>
      </c>
      <c r="P688" s="3">
        <v>22</v>
      </c>
      <c r="Q688" s="3">
        <f>_xlfn.RANK.EQ(P688,$P$2:$P$1031)</f>
        <v>697</v>
      </c>
      <c r="R688" s="3">
        <v>94</v>
      </c>
      <c r="S688" s="3">
        <v>24</v>
      </c>
      <c r="T688" s="3">
        <v>10</v>
      </c>
      <c r="U688" s="3">
        <v>95</v>
      </c>
      <c r="V688" s="3">
        <v>66</v>
      </c>
      <c r="W688" s="3">
        <v>0.29599999999999999</v>
      </c>
      <c r="X688" s="3">
        <f>_xlfn.RANK.EQ(W688,$W$2:$W$1031)</f>
        <v>652</v>
      </c>
      <c r="Y688" s="3">
        <v>0.38700000000000001</v>
      </c>
      <c r="Z688" s="3">
        <f>_xlfn.RANK.EQ(Y688,$Y$2:$Y$1031)</f>
        <v>529</v>
      </c>
      <c r="AA688" s="3">
        <v>0.47299999999999998</v>
      </c>
      <c r="AB688" s="3">
        <f>_xlfn.RANK.EQ(AA688,$AA$2:$AA$1031)</f>
        <v>809</v>
      </c>
      <c r="AC688" s="17">
        <v>0.86</v>
      </c>
      <c r="AD688" s="28">
        <f>_xlfn.RANK.EQ(AC688,$AC$2:$AC$1031)</f>
        <v>745</v>
      </c>
      <c r="AE688" s="21">
        <v>142</v>
      </c>
      <c r="AF688" s="31">
        <f>_xlfn.RANK.EQ(AE688,$AE$2:$AE$1031)</f>
        <v>599</v>
      </c>
      <c r="AG688" s="3">
        <v>288</v>
      </c>
      <c r="AH688" s="3">
        <v>13</v>
      </c>
      <c r="AI688" s="3">
        <v>0</v>
      </c>
      <c r="AJ688" s="3">
        <v>1</v>
      </c>
      <c r="AK688" s="3">
        <v>7</v>
      </c>
      <c r="AL688" s="3">
        <v>11</v>
      </c>
      <c r="AM688" s="21">
        <v>6.8</v>
      </c>
      <c r="AN688" s="21">
        <f>_xlfn.RANK.EQ(AM688,$AM$2:$AM$1031)</f>
        <v>505</v>
      </c>
      <c r="AO688" s="21">
        <f>_xlfn.IFNA(VLOOKUP(C688, 'FanGraphs Plus Stats 1-2000'!$D$2:$L$1048576, MATCH("wRC+", FanGraphs_Plus_Stats_1_1500[[#Headers],[ID]:[BABIP+]], 0), FALSE), 0)</f>
        <v>140</v>
      </c>
      <c r="AP688" s="21">
        <f>_xlfn.RANK.EQ(AO688,$AO$2:$AO$1031)</f>
        <v>619</v>
      </c>
      <c r="AQ688" s="23">
        <f>(AM688/H688)*162</f>
        <v>6.8</v>
      </c>
      <c r="AR688" s="21">
        <f>_xlfn.RANK.EQ(AQ688,$AQ$2:$AQ$1031)</f>
        <v>726</v>
      </c>
      <c r="AS688" s="3">
        <v>4.4000000000000004</v>
      </c>
      <c r="AT688" s="3">
        <f>_xlfn.RANK.EQ(AS688,$AS$2:$AS$1031)</f>
        <v>613</v>
      </c>
      <c r="AU688" s="3">
        <v>6.4</v>
      </c>
      <c r="AV688" s="3">
        <f>_xlfn.RANK.EQ(AU688,$AU$2:$AU$1031)</f>
        <v>405</v>
      </c>
      <c r="AW688" s="14">
        <v>-0.4</v>
      </c>
      <c r="AX688" s="3">
        <f>_xlfn.RANK.EQ(AW688,$AW$2:$AW$1031)</f>
        <v>857</v>
      </c>
      <c r="AY688" s="3">
        <v>35</v>
      </c>
      <c r="AZ688" s="3">
        <v>0</v>
      </c>
      <c r="BA688" s="3">
        <v>9</v>
      </c>
      <c r="BB688" s="3">
        <v>10</v>
      </c>
      <c r="BC688" s="3">
        <v>6</v>
      </c>
      <c r="BD688" s="3" t="s">
        <v>442</v>
      </c>
      <c r="BE688" s="13">
        <f>GEOMEAN(AN688,AF688,AP688,AR688)</f>
        <v>607.20643795934188</v>
      </c>
    </row>
    <row r="689" spans="1:57" x14ac:dyDescent="0.45">
      <c r="A689" s="1">
        <f>_xlfn.RANK.EQ(AM689, $AM$2:$AM$1031)</f>
        <v>923</v>
      </c>
      <c r="B689" s="3" t="s">
        <v>280</v>
      </c>
      <c r="C689" s="3" t="str">
        <f>_xlfn.CONCAT(B689, " - ", D689)</f>
        <v>George Foster - 1976</v>
      </c>
      <c r="D689" s="3">
        <v>1976</v>
      </c>
      <c r="E689" s="3">
        <v>27</v>
      </c>
      <c r="F689" s="3" t="s">
        <v>78</v>
      </c>
      <c r="G689" s="3" t="s">
        <v>52</v>
      </c>
      <c r="H689" s="3">
        <v>144</v>
      </c>
      <c r="I689" s="3">
        <v>627</v>
      </c>
      <c r="J689" s="3">
        <v>562</v>
      </c>
      <c r="K689" s="3">
        <v>86</v>
      </c>
      <c r="L689" s="3">
        <v>172</v>
      </c>
      <c r="M689" s="3">
        <v>113</v>
      </c>
      <c r="N689" s="3">
        <v>21</v>
      </c>
      <c r="O689" s="3">
        <v>9</v>
      </c>
      <c r="P689" s="3">
        <v>29</v>
      </c>
      <c r="Q689" s="3">
        <f>_xlfn.RANK.EQ(P689,$P$2:$P$1031)</f>
        <v>478</v>
      </c>
      <c r="R689" s="3">
        <v>121</v>
      </c>
      <c r="S689" s="3">
        <v>17</v>
      </c>
      <c r="T689" s="3">
        <v>3</v>
      </c>
      <c r="U689" s="3">
        <v>52</v>
      </c>
      <c r="V689" s="3">
        <v>89</v>
      </c>
      <c r="W689" s="3">
        <v>0.30599999999999999</v>
      </c>
      <c r="X689" s="3">
        <f>_xlfn.RANK.EQ(W689,$W$2:$W$1031)</f>
        <v>495</v>
      </c>
      <c r="Y689" s="3">
        <v>0.36399999999999999</v>
      </c>
      <c r="Z689" s="3">
        <f>_xlfn.RANK.EQ(Y689,$Y$2:$Y$1031)</f>
        <v>788</v>
      </c>
      <c r="AA689" s="3">
        <v>0.53</v>
      </c>
      <c r="AB689" s="3">
        <f>_xlfn.RANK.EQ(AA689,$AA$2:$AA$1031)</f>
        <v>532</v>
      </c>
      <c r="AC689" s="17">
        <v>0.89400000000000002</v>
      </c>
      <c r="AD689" s="28">
        <f>_xlfn.RANK.EQ(AC689,$AC$2:$AC$1031)</f>
        <v>608</v>
      </c>
      <c r="AE689" s="21">
        <v>150</v>
      </c>
      <c r="AF689" s="31">
        <f>_xlfn.RANK.EQ(AE689,$AE$2:$AE$1031)</f>
        <v>440</v>
      </c>
      <c r="AG689" s="3">
        <v>298</v>
      </c>
      <c r="AH689" s="3">
        <v>11</v>
      </c>
      <c r="AI689" s="3">
        <v>4</v>
      </c>
      <c r="AJ689" s="3">
        <v>0</v>
      </c>
      <c r="AK689" s="3">
        <v>9</v>
      </c>
      <c r="AL689" s="3">
        <v>4</v>
      </c>
      <c r="AM689" s="21">
        <v>5.9</v>
      </c>
      <c r="AN689" s="21">
        <f>_xlfn.RANK.EQ(AM689,$AM$2:$AM$1031)</f>
        <v>923</v>
      </c>
      <c r="AO689" s="21">
        <f>_xlfn.IFNA(VLOOKUP(C689, 'FanGraphs Plus Stats 1-2000'!$D$2:$L$1048576, MATCH("wRC+", FanGraphs_Plus_Stats_1_1500[[#Headers],[ID]:[BABIP+]], 0), FALSE), 0)</f>
        <v>150</v>
      </c>
      <c r="AP689" s="21">
        <f>_xlfn.RANK.EQ(AO689,$AO$2:$AO$1031)</f>
        <v>417</v>
      </c>
      <c r="AQ689" s="23">
        <f>(AM689/H689)*162</f>
        <v>6.6375000000000002</v>
      </c>
      <c r="AR689" s="21">
        <f>_xlfn.RANK.EQ(AQ689,$AQ$2:$AQ$1031)</f>
        <v>807</v>
      </c>
      <c r="AS689" s="3">
        <v>4</v>
      </c>
      <c r="AT689" s="3">
        <f>_xlfn.RANK.EQ(AS689,$AS$2:$AS$1031)</f>
        <v>814</v>
      </c>
      <c r="AU689" s="3">
        <v>5.0999999999999996</v>
      </c>
      <c r="AV689" s="3">
        <f>_xlfn.RANK.EQ(AU689,$AU$2:$AU$1031)</f>
        <v>810</v>
      </c>
      <c r="AW689" s="14">
        <v>0.1</v>
      </c>
      <c r="AX689" s="3">
        <f>_xlfn.RANK.EQ(AW689,$AW$2:$AW$1031)</f>
        <v>717</v>
      </c>
      <c r="AY689" s="3">
        <v>34</v>
      </c>
      <c r="AZ689" s="3">
        <v>0</v>
      </c>
      <c r="BA689" s="3">
        <v>2</v>
      </c>
      <c r="BB689" s="3">
        <v>2</v>
      </c>
      <c r="BC689" s="3">
        <v>7</v>
      </c>
      <c r="BD689" s="3" t="s">
        <v>1022</v>
      </c>
      <c r="BE689" s="13">
        <f>GEOMEAN(AN689,AF689,AP689,AR689)</f>
        <v>608.0173774384549</v>
      </c>
    </row>
    <row r="690" spans="1:57" x14ac:dyDescent="0.45">
      <c r="A690" s="1">
        <f>_xlfn.RANK.EQ(AM690, $AM$2:$AM$1031)</f>
        <v>533</v>
      </c>
      <c r="B690" s="3" t="s">
        <v>316</v>
      </c>
      <c r="C690" s="3" t="str">
        <f>_xlfn.CONCAT(B690, " - ", D690)</f>
        <v>Alan Trammell - 1990</v>
      </c>
      <c r="D690" s="3">
        <v>1990</v>
      </c>
      <c r="E690" s="3">
        <v>32</v>
      </c>
      <c r="F690" s="3" t="s">
        <v>70</v>
      </c>
      <c r="G690" s="3" t="s">
        <v>43</v>
      </c>
      <c r="H690" s="3">
        <v>146</v>
      </c>
      <c r="I690" s="3">
        <v>637</v>
      </c>
      <c r="J690" s="3">
        <v>559</v>
      </c>
      <c r="K690" s="3">
        <v>71</v>
      </c>
      <c r="L690" s="3">
        <v>170</v>
      </c>
      <c r="M690" s="3">
        <v>118</v>
      </c>
      <c r="N690" s="3">
        <v>37</v>
      </c>
      <c r="O690" s="3">
        <v>1</v>
      </c>
      <c r="P690" s="3">
        <v>14</v>
      </c>
      <c r="Q690" s="3">
        <f>_xlfn.RANK.EQ(P690,$P$2:$P$1031)</f>
        <v>878</v>
      </c>
      <c r="R690" s="3">
        <v>89</v>
      </c>
      <c r="S690" s="3">
        <v>12</v>
      </c>
      <c r="T690" s="3">
        <v>10</v>
      </c>
      <c r="U690" s="3">
        <v>68</v>
      </c>
      <c r="V690" s="3">
        <v>55</v>
      </c>
      <c r="W690" s="3">
        <v>0.30399999999999999</v>
      </c>
      <c r="X690" s="3">
        <f>_xlfn.RANK.EQ(W690,$W$2:$W$1031)</f>
        <v>528</v>
      </c>
      <c r="Y690" s="3">
        <v>0.377</v>
      </c>
      <c r="Z690" s="3">
        <f>_xlfn.RANK.EQ(Y690,$Y$2:$Y$1031)</f>
        <v>639</v>
      </c>
      <c r="AA690" s="3">
        <v>0.44900000000000001</v>
      </c>
      <c r="AB690" s="3">
        <f>_xlfn.RANK.EQ(AA690,$AA$2:$AA$1031)</f>
        <v>893</v>
      </c>
      <c r="AC690" s="17">
        <v>0.82599999999999996</v>
      </c>
      <c r="AD690" s="28">
        <f>_xlfn.RANK.EQ(AC690,$AC$2:$AC$1031)</f>
        <v>873</v>
      </c>
      <c r="AE690" s="21">
        <v>130</v>
      </c>
      <c r="AF690" s="31">
        <f>_xlfn.RANK.EQ(AE690,$AE$2:$AE$1031)</f>
        <v>799</v>
      </c>
      <c r="AG690" s="3">
        <v>251</v>
      </c>
      <c r="AH690" s="3">
        <v>11</v>
      </c>
      <c r="AI690" s="3">
        <v>1</v>
      </c>
      <c r="AJ690" s="3">
        <v>3</v>
      </c>
      <c r="AK690" s="3">
        <v>6</v>
      </c>
      <c r="AL690" s="3">
        <v>7</v>
      </c>
      <c r="AM690" s="21">
        <v>6.7</v>
      </c>
      <c r="AN690" s="21">
        <f>_xlfn.RANK.EQ(AM690,$AM$2:$AM$1031)</f>
        <v>533</v>
      </c>
      <c r="AO690" s="21">
        <f>_xlfn.IFNA(VLOOKUP(C690, 'FanGraphs Plus Stats 1-2000'!$D$2:$L$1048576, MATCH("wRC+", FanGraphs_Plus_Stats_1_1500[[#Headers],[ID]:[BABIP+]], 0), FALSE), 0)</f>
        <v>0</v>
      </c>
      <c r="AP690" s="21">
        <f>_xlfn.RANK.EQ(AO690,$AO$2:$AO$1031)</f>
        <v>654</v>
      </c>
      <c r="AQ690" s="23">
        <f>(AM690/H690)*162</f>
        <v>7.4342465753424651</v>
      </c>
      <c r="AR690" s="21">
        <f>_xlfn.RANK.EQ(AQ690,$AQ$2:$AQ$1031)</f>
        <v>492</v>
      </c>
      <c r="AS690" s="3">
        <v>4.5999999999999996</v>
      </c>
      <c r="AT690" s="3">
        <f>_xlfn.RANK.EQ(AS690,$AS$2:$AS$1031)</f>
        <v>534</v>
      </c>
      <c r="AU690" s="3">
        <v>5.7</v>
      </c>
      <c r="AV690" s="3">
        <f>_xlfn.RANK.EQ(AU690,$AU$2:$AU$1031)</f>
        <v>641</v>
      </c>
      <c r="AW690" s="14">
        <v>2</v>
      </c>
      <c r="AX690" s="3">
        <f>_xlfn.RANK.EQ(AW690,$AW$2:$AW$1031)</f>
        <v>199</v>
      </c>
      <c r="AY690" s="3">
        <v>22</v>
      </c>
      <c r="AZ690" s="3">
        <v>2</v>
      </c>
      <c r="BA690" s="3">
        <v>0</v>
      </c>
      <c r="BB690" s="3">
        <v>2</v>
      </c>
      <c r="BC690" s="3">
        <v>11</v>
      </c>
      <c r="BD690" s="3" t="s">
        <v>518</v>
      </c>
      <c r="BE690" s="13">
        <f>GEOMEAN(AN690,AF690,AP690,AR690)</f>
        <v>608.4210200265868</v>
      </c>
    </row>
    <row r="691" spans="1:57" x14ac:dyDescent="0.45">
      <c r="A691" s="1">
        <f>_xlfn.RANK.EQ(AM691, $AM$2:$AM$1031)</f>
        <v>817</v>
      </c>
      <c r="B691" s="3" t="s">
        <v>749</v>
      </c>
      <c r="C691" s="3" t="str">
        <f>_xlfn.CONCAT(B691, " - ", D691)</f>
        <v>Bobby Abreu - 1999</v>
      </c>
      <c r="D691" s="3">
        <v>1999</v>
      </c>
      <c r="E691" s="3">
        <v>25</v>
      </c>
      <c r="F691" s="3" t="s">
        <v>139</v>
      </c>
      <c r="G691" s="3" t="s">
        <v>52</v>
      </c>
      <c r="H691" s="3">
        <v>152</v>
      </c>
      <c r="I691" s="3">
        <v>662</v>
      </c>
      <c r="J691" s="3">
        <v>546</v>
      </c>
      <c r="K691" s="3">
        <v>118</v>
      </c>
      <c r="L691" s="3">
        <v>183</v>
      </c>
      <c r="M691" s="3">
        <v>117</v>
      </c>
      <c r="N691" s="3">
        <v>35</v>
      </c>
      <c r="O691" s="3">
        <v>11</v>
      </c>
      <c r="P691" s="3">
        <v>20</v>
      </c>
      <c r="Q691" s="3">
        <f>_xlfn.RANK.EQ(P691,$P$2:$P$1031)</f>
        <v>753</v>
      </c>
      <c r="R691" s="3">
        <v>93</v>
      </c>
      <c r="S691" s="3">
        <v>27</v>
      </c>
      <c r="T691" s="3">
        <v>9</v>
      </c>
      <c r="U691" s="3">
        <v>109</v>
      </c>
      <c r="V691" s="3">
        <v>113</v>
      </c>
      <c r="W691" s="3">
        <v>0.33500000000000002</v>
      </c>
      <c r="X691" s="3">
        <f>_xlfn.RANK.EQ(W691,$W$2:$W$1031)</f>
        <v>132</v>
      </c>
      <c r="Y691" s="3">
        <v>0.44600000000000001</v>
      </c>
      <c r="Z691" s="3">
        <f>_xlfn.RANK.EQ(Y691,$Y$2:$Y$1031)</f>
        <v>75</v>
      </c>
      <c r="AA691" s="3">
        <v>0.54900000000000004</v>
      </c>
      <c r="AB691" s="3">
        <f>_xlfn.RANK.EQ(AA691,$AA$2:$AA$1031)</f>
        <v>401</v>
      </c>
      <c r="AC691" s="17">
        <v>0.995</v>
      </c>
      <c r="AD691" s="28">
        <f>_xlfn.RANK.EQ(AC691,$AC$2:$AC$1031)</f>
        <v>230</v>
      </c>
      <c r="AE691" s="21">
        <v>147</v>
      </c>
      <c r="AF691" s="31">
        <f>_xlfn.RANK.EQ(AE691,$AE$2:$AE$1031)</f>
        <v>500</v>
      </c>
      <c r="AG691" s="3">
        <v>300</v>
      </c>
      <c r="AH691" s="3">
        <v>13</v>
      </c>
      <c r="AI691" s="3">
        <v>3</v>
      </c>
      <c r="AJ691" s="3">
        <v>0</v>
      </c>
      <c r="AK691" s="3">
        <v>4</v>
      </c>
      <c r="AL691" s="3">
        <v>8</v>
      </c>
      <c r="AM691" s="21">
        <v>6.1</v>
      </c>
      <c r="AN691" s="21">
        <f>_xlfn.RANK.EQ(AM691,$AM$2:$AM$1031)</f>
        <v>817</v>
      </c>
      <c r="AO691" s="21">
        <f>_xlfn.IFNA(VLOOKUP(C691, 'FanGraphs Plus Stats 1-2000'!$D$2:$L$1048576, MATCH("wRC+", FanGraphs_Plus_Stats_1_1500[[#Headers],[ID]:[BABIP+]], 0), FALSE), 0)</f>
        <v>151</v>
      </c>
      <c r="AP691" s="21">
        <f>_xlfn.RANK.EQ(AO691,$AO$2:$AO$1031)</f>
        <v>393</v>
      </c>
      <c r="AQ691" s="23">
        <f>(AM691/H691)*162</f>
        <v>6.5013157894736846</v>
      </c>
      <c r="AR691" s="21">
        <f>_xlfn.RANK.EQ(AQ691,$AQ$2:$AQ$1031)</f>
        <v>856</v>
      </c>
      <c r="AS691" s="3">
        <v>4.0999999999999996</v>
      </c>
      <c r="AT691" s="3">
        <f>_xlfn.RANK.EQ(AS691,$AS$2:$AS$1031)</f>
        <v>761</v>
      </c>
      <c r="AU691" s="3">
        <v>5.7</v>
      </c>
      <c r="AV691" s="3">
        <f>_xlfn.RANK.EQ(AU691,$AU$2:$AU$1031)</f>
        <v>641</v>
      </c>
      <c r="AW691" s="14">
        <v>-0.2</v>
      </c>
      <c r="AX691" s="3">
        <f>_xlfn.RANK.EQ(AW691,$AW$2:$AW$1031)</f>
        <v>810</v>
      </c>
      <c r="AY691" s="3">
        <v>43</v>
      </c>
      <c r="AZ691" s="3">
        <v>2</v>
      </c>
      <c r="BA691" s="3">
        <v>3</v>
      </c>
      <c r="BB691" s="3">
        <v>4</v>
      </c>
      <c r="BC691" s="3">
        <v>5</v>
      </c>
      <c r="BD691" s="3" t="s">
        <v>197</v>
      </c>
      <c r="BE691" s="13">
        <f>GEOMEAN(AN691,AF691,AP691,AR691)</f>
        <v>608.85600534261323</v>
      </c>
    </row>
    <row r="692" spans="1:57" x14ac:dyDescent="0.45">
      <c r="A692" s="1">
        <f>_xlfn.RANK.EQ(AM692, $AM$2:$AM$1031)</f>
        <v>427</v>
      </c>
      <c r="B692" s="3" t="s">
        <v>590</v>
      </c>
      <c r="C692" s="3" t="str">
        <f>_xlfn.CONCAT(B692, " - ", D692)</f>
        <v>Ian Kinsler - 2011</v>
      </c>
      <c r="D692" s="3">
        <v>2011</v>
      </c>
      <c r="E692" s="3">
        <v>29</v>
      </c>
      <c r="F692" s="3" t="s">
        <v>230</v>
      </c>
      <c r="G692" s="3" t="s">
        <v>43</v>
      </c>
      <c r="H692" s="3">
        <v>155</v>
      </c>
      <c r="I692" s="3">
        <v>723</v>
      </c>
      <c r="J692" s="3">
        <v>620</v>
      </c>
      <c r="K692" s="3">
        <v>121</v>
      </c>
      <c r="L692" s="3">
        <v>158</v>
      </c>
      <c r="M692" s="3">
        <v>88</v>
      </c>
      <c r="N692" s="3">
        <v>34</v>
      </c>
      <c r="O692" s="3">
        <v>4</v>
      </c>
      <c r="P692" s="3">
        <v>32</v>
      </c>
      <c r="Q692" s="3">
        <f>_xlfn.RANK.EQ(P692,$P$2:$P$1031)</f>
        <v>376</v>
      </c>
      <c r="R692" s="3">
        <v>77</v>
      </c>
      <c r="S692" s="3">
        <v>30</v>
      </c>
      <c r="T692" s="3">
        <v>4</v>
      </c>
      <c r="U692" s="3">
        <v>89</v>
      </c>
      <c r="V692" s="3">
        <v>71</v>
      </c>
      <c r="W692" s="3">
        <v>0.255</v>
      </c>
      <c r="X692" s="3">
        <f>_xlfn.RANK.EQ(W692,$W$2:$W$1031)</f>
        <v>1003</v>
      </c>
      <c r="Y692" s="3">
        <v>0.35499999999999998</v>
      </c>
      <c r="Z692" s="3">
        <f>_xlfn.RANK.EQ(Y692,$Y$2:$Y$1031)</f>
        <v>867</v>
      </c>
      <c r="AA692" s="3">
        <v>0.47699999999999998</v>
      </c>
      <c r="AB692" s="3">
        <f>_xlfn.RANK.EQ(AA692,$AA$2:$AA$1031)</f>
        <v>796</v>
      </c>
      <c r="AC692" s="17">
        <v>0.83199999999999996</v>
      </c>
      <c r="AD692" s="28">
        <f>_xlfn.RANK.EQ(AC692,$AC$2:$AC$1031)</f>
        <v>858</v>
      </c>
      <c r="AE692" s="21">
        <v>118</v>
      </c>
      <c r="AF692" s="31">
        <f>_xlfn.RANK.EQ(AE692,$AE$2:$AE$1031)</f>
        <v>941</v>
      </c>
      <c r="AG692" s="3">
        <v>296</v>
      </c>
      <c r="AH692" s="3">
        <v>17</v>
      </c>
      <c r="AI692" s="3">
        <v>8</v>
      </c>
      <c r="AJ692" s="3">
        <v>4</v>
      </c>
      <c r="AK692" s="3">
        <v>2</v>
      </c>
      <c r="AL692" s="3">
        <v>2</v>
      </c>
      <c r="AM692" s="21">
        <v>7</v>
      </c>
      <c r="AN692" s="21">
        <f>_xlfn.RANK.EQ(AM692,$AM$2:$AM$1031)</f>
        <v>427</v>
      </c>
      <c r="AO692" s="21">
        <f>_xlfn.IFNA(VLOOKUP(C692, 'FanGraphs Plus Stats 1-2000'!$D$2:$L$1048576, MATCH("wRC+", FanGraphs_Plus_Stats_1_1500[[#Headers],[ID]:[BABIP+]], 0), FALSE), 0)</f>
        <v>0</v>
      </c>
      <c r="AP692" s="21">
        <f>_xlfn.RANK.EQ(AO692,$AO$2:$AO$1031)</f>
        <v>654</v>
      </c>
      <c r="AQ692" s="23">
        <f>(AM692/H692)*162</f>
        <v>7.3161290322580639</v>
      </c>
      <c r="AR692" s="21">
        <f>_xlfn.RANK.EQ(AQ692,$AQ$2:$AQ$1031)</f>
        <v>523</v>
      </c>
      <c r="AS692" s="3">
        <v>4.7</v>
      </c>
      <c r="AT692" s="3">
        <f>_xlfn.RANK.EQ(AS692,$AS$2:$AS$1031)</f>
        <v>494</v>
      </c>
      <c r="AU692" s="3">
        <v>5.3</v>
      </c>
      <c r="AV692" s="3">
        <f>_xlfn.RANK.EQ(AU692,$AU$2:$AU$1031)</f>
        <v>749</v>
      </c>
      <c r="AW692" s="14">
        <v>2.1</v>
      </c>
      <c r="AX692" s="3">
        <f>_xlfn.RANK.EQ(AW692,$AW$2:$AW$1031)</f>
        <v>167</v>
      </c>
      <c r="AY692" s="3">
        <v>18</v>
      </c>
      <c r="AZ692" s="3">
        <v>-2</v>
      </c>
      <c r="BA692" s="3">
        <v>8</v>
      </c>
      <c r="BB692" s="3">
        <v>6</v>
      </c>
      <c r="BC692" s="3">
        <v>17</v>
      </c>
      <c r="BD692" s="3" t="s">
        <v>591</v>
      </c>
      <c r="BE692" s="13">
        <f>GEOMEAN(AN692,AF692,AP692,AR692)</f>
        <v>608.86952012367567</v>
      </c>
    </row>
    <row r="693" spans="1:57" x14ac:dyDescent="0.45">
      <c r="A693" s="1">
        <f>_xlfn.RANK.EQ(AM693, $AM$2:$AM$1031)</f>
        <v>874</v>
      </c>
      <c r="B693" s="3" t="s">
        <v>983</v>
      </c>
      <c r="C693" s="3" t="str">
        <f>_xlfn.CONCAT(B693, " - ", D693)</f>
        <v>Matt Holliday - 2007</v>
      </c>
      <c r="D693" s="3">
        <v>2007</v>
      </c>
      <c r="E693" s="3">
        <v>27</v>
      </c>
      <c r="F693" s="3" t="s">
        <v>134</v>
      </c>
      <c r="G693" s="3" t="s">
        <v>52</v>
      </c>
      <c r="H693" s="3">
        <v>158</v>
      </c>
      <c r="I693" s="3">
        <v>713</v>
      </c>
      <c r="J693" s="3">
        <v>636</v>
      </c>
      <c r="K693" s="3">
        <v>120</v>
      </c>
      <c r="L693" s="3">
        <v>216</v>
      </c>
      <c r="M693" s="3">
        <v>124</v>
      </c>
      <c r="N693" s="3">
        <v>50</v>
      </c>
      <c r="O693" s="3">
        <v>6</v>
      </c>
      <c r="P693" s="3">
        <v>36</v>
      </c>
      <c r="Q693" s="3">
        <f>_xlfn.RANK.EQ(P693,$P$2:$P$1031)</f>
        <v>267</v>
      </c>
      <c r="R693" s="3">
        <v>137</v>
      </c>
      <c r="S693" s="3">
        <v>11</v>
      </c>
      <c r="T693" s="3">
        <v>4</v>
      </c>
      <c r="U693" s="3">
        <v>63</v>
      </c>
      <c r="V693" s="3">
        <v>126</v>
      </c>
      <c r="W693" s="3">
        <v>0.34</v>
      </c>
      <c r="X693" s="3">
        <f>_xlfn.RANK.EQ(W693,$W$2:$W$1031)</f>
        <v>103</v>
      </c>
      <c r="Y693" s="3">
        <v>0.40500000000000003</v>
      </c>
      <c r="Z693" s="3">
        <f>_xlfn.RANK.EQ(Y693,$Y$2:$Y$1031)</f>
        <v>320</v>
      </c>
      <c r="AA693" s="3">
        <v>0.60699999999999998</v>
      </c>
      <c r="AB693" s="3">
        <f>_xlfn.RANK.EQ(AA693,$AA$2:$AA$1031)</f>
        <v>155</v>
      </c>
      <c r="AC693" s="17">
        <v>1.012</v>
      </c>
      <c r="AD693" s="28">
        <f>_xlfn.RANK.EQ(AC693,$AC$2:$AC$1031)</f>
        <v>185</v>
      </c>
      <c r="AE693" s="21">
        <v>151</v>
      </c>
      <c r="AF693" s="31">
        <f>_xlfn.RANK.EQ(AE693,$AE$2:$AE$1031)</f>
        <v>418</v>
      </c>
      <c r="AG693" s="3">
        <v>386</v>
      </c>
      <c r="AH693" s="3">
        <v>23</v>
      </c>
      <c r="AI693" s="3">
        <v>10</v>
      </c>
      <c r="AJ693" s="3">
        <v>0</v>
      </c>
      <c r="AK693" s="3">
        <v>4</v>
      </c>
      <c r="AL693" s="3">
        <v>7</v>
      </c>
      <c r="AM693" s="21">
        <v>6</v>
      </c>
      <c r="AN693" s="21">
        <f>_xlfn.RANK.EQ(AM693,$AM$2:$AM$1031)</f>
        <v>874</v>
      </c>
      <c r="AO693" s="21">
        <f>_xlfn.IFNA(VLOOKUP(C693, 'FanGraphs Plus Stats 1-2000'!$D$2:$L$1048576, MATCH("wRC+", FanGraphs_Plus_Stats_1_1500[[#Headers],[ID]:[BABIP+]], 0), FALSE), 0)</f>
        <v>151</v>
      </c>
      <c r="AP693" s="21">
        <f>_xlfn.RANK.EQ(AO693,$AO$2:$AO$1031)</f>
        <v>393</v>
      </c>
      <c r="AQ693" s="23">
        <f>(AM693/H693)*162</f>
        <v>6.1518987341772151</v>
      </c>
      <c r="AR693" s="21">
        <f>_xlfn.RANK.EQ(AQ693,$AQ$2:$AQ$1031)</f>
        <v>964</v>
      </c>
      <c r="AS693" s="3">
        <v>4</v>
      </c>
      <c r="AT693" s="3">
        <f>_xlfn.RANK.EQ(AS693,$AS$2:$AS$1031)</f>
        <v>814</v>
      </c>
      <c r="AU693" s="3">
        <v>6</v>
      </c>
      <c r="AV693" s="3">
        <f>_xlfn.RANK.EQ(AU693,$AU$2:$AU$1031)</f>
        <v>548</v>
      </c>
      <c r="AW693" s="14">
        <v>-0.7</v>
      </c>
      <c r="AX693" s="3">
        <f>_xlfn.RANK.EQ(AW693,$AW$2:$AW$1031)</f>
        <v>924</v>
      </c>
      <c r="AY693" s="3">
        <v>48</v>
      </c>
      <c r="AZ693" s="3">
        <v>-2</v>
      </c>
      <c r="BA693" s="3">
        <v>2</v>
      </c>
      <c r="BB693" s="3">
        <v>0</v>
      </c>
      <c r="BC693" s="3">
        <v>0</v>
      </c>
      <c r="BD693" s="3" t="s">
        <v>235</v>
      </c>
      <c r="BE693" s="13">
        <f>GEOMEAN(AN693,AF693,AP693,AR693)</f>
        <v>609.94310276726287</v>
      </c>
    </row>
    <row r="694" spans="1:57" x14ac:dyDescent="0.45">
      <c r="A694" s="1">
        <f>_xlfn.RANK.EQ(AM694, $AM$2:$AM$1031)</f>
        <v>427</v>
      </c>
      <c r="B694" s="3" t="s">
        <v>351</v>
      </c>
      <c r="C694" s="3" t="str">
        <f>_xlfn.CONCAT(B694, " - ", D694)</f>
        <v>Dustin Pedroia - 2008</v>
      </c>
      <c r="D694" s="3">
        <v>2008</v>
      </c>
      <c r="E694" s="3">
        <v>24</v>
      </c>
      <c r="F694" s="3" t="s">
        <v>48</v>
      </c>
      <c r="G694" s="3" t="s">
        <v>43</v>
      </c>
      <c r="H694" s="3">
        <v>157</v>
      </c>
      <c r="I694" s="3">
        <v>726</v>
      </c>
      <c r="J694" s="3">
        <v>653</v>
      </c>
      <c r="K694" s="3">
        <v>118</v>
      </c>
      <c r="L694" s="3">
        <v>213</v>
      </c>
      <c r="M694" s="3">
        <v>140</v>
      </c>
      <c r="N694" s="3">
        <v>54</v>
      </c>
      <c r="O694" s="3">
        <v>2</v>
      </c>
      <c r="P694" s="3">
        <v>17</v>
      </c>
      <c r="Q694" s="3">
        <f>_xlfn.RANK.EQ(P694,$P$2:$P$1031)</f>
        <v>831</v>
      </c>
      <c r="R694" s="3">
        <v>83</v>
      </c>
      <c r="S694" s="3">
        <v>20</v>
      </c>
      <c r="T694" s="3">
        <v>1</v>
      </c>
      <c r="U694" s="3">
        <v>50</v>
      </c>
      <c r="V694" s="3">
        <v>52</v>
      </c>
      <c r="W694" s="3">
        <v>0.32600000000000001</v>
      </c>
      <c r="X694" s="3">
        <f>_xlfn.RANK.EQ(W694,$W$2:$W$1031)</f>
        <v>220</v>
      </c>
      <c r="Y694" s="3">
        <v>0.376</v>
      </c>
      <c r="Z694" s="3">
        <f>_xlfn.RANK.EQ(Y694,$Y$2:$Y$1031)</f>
        <v>652</v>
      </c>
      <c r="AA694" s="3">
        <v>0.49299999999999999</v>
      </c>
      <c r="AB694" s="3">
        <f>_xlfn.RANK.EQ(AA694,$AA$2:$AA$1031)</f>
        <v>722</v>
      </c>
      <c r="AC694" s="17">
        <v>0.86899999999999999</v>
      </c>
      <c r="AD694" s="28">
        <f>_xlfn.RANK.EQ(AC694,$AC$2:$AC$1031)</f>
        <v>726</v>
      </c>
      <c r="AE694" s="21">
        <v>123</v>
      </c>
      <c r="AF694" s="31">
        <f>_xlfn.RANK.EQ(AE694,$AE$2:$AE$1031)</f>
        <v>896</v>
      </c>
      <c r="AG694" s="3">
        <v>322</v>
      </c>
      <c r="AH694" s="3">
        <v>17</v>
      </c>
      <c r="AI694" s="3">
        <v>7</v>
      </c>
      <c r="AJ694" s="3">
        <v>7</v>
      </c>
      <c r="AK694" s="3">
        <v>9</v>
      </c>
      <c r="AL694" s="3">
        <v>1</v>
      </c>
      <c r="AM694" s="21">
        <v>7</v>
      </c>
      <c r="AN694" s="21">
        <f>_xlfn.RANK.EQ(AM694,$AM$2:$AM$1031)</f>
        <v>427</v>
      </c>
      <c r="AO694" s="21">
        <f>_xlfn.IFNA(VLOOKUP(C694, 'FanGraphs Plus Stats 1-2000'!$D$2:$L$1048576, MATCH("wRC+", FanGraphs_Plus_Stats_1_1500[[#Headers],[ID]:[BABIP+]], 0), FALSE), 0)</f>
        <v>0</v>
      </c>
      <c r="AP694" s="21">
        <f>_xlfn.RANK.EQ(AO694,$AO$2:$AO$1031)</f>
        <v>654</v>
      </c>
      <c r="AQ694" s="23">
        <f>(AM694/H694)*162</f>
        <v>7.2229299363057322</v>
      </c>
      <c r="AR694" s="21">
        <f>_xlfn.RANK.EQ(AQ694,$AQ$2:$AQ$1031)</f>
        <v>560</v>
      </c>
      <c r="AS694" s="3">
        <v>4.5999999999999996</v>
      </c>
      <c r="AT694" s="3">
        <f>_xlfn.RANK.EQ(AS694,$AS$2:$AS$1031)</f>
        <v>534</v>
      </c>
      <c r="AU694" s="3">
        <v>5.6</v>
      </c>
      <c r="AV694" s="3">
        <f>_xlfn.RANK.EQ(AU694,$AU$2:$AU$1031)</f>
        <v>683</v>
      </c>
      <c r="AW694" s="14">
        <v>1.9</v>
      </c>
      <c r="AX694" s="3">
        <f>_xlfn.RANK.EQ(AW694,$AW$2:$AW$1031)</f>
        <v>230</v>
      </c>
      <c r="AY694" s="3">
        <v>25</v>
      </c>
      <c r="AZ694" s="3">
        <v>-2</v>
      </c>
      <c r="BA694" s="3">
        <v>3</v>
      </c>
      <c r="BB694" s="3">
        <v>1</v>
      </c>
      <c r="BC694" s="3">
        <v>13</v>
      </c>
      <c r="BD694" s="3" t="s">
        <v>79</v>
      </c>
      <c r="BE694" s="13">
        <f>GEOMEAN(AN694,AF694,AP694,AR694)</f>
        <v>611.82245875246497</v>
      </c>
    </row>
    <row r="695" spans="1:57" x14ac:dyDescent="0.45">
      <c r="A695" s="1">
        <f>_xlfn.RANK.EQ(AM695, $AM$2:$AM$1031)</f>
        <v>427</v>
      </c>
      <c r="B695" s="3" t="s">
        <v>317</v>
      </c>
      <c r="C695" s="3" t="str">
        <f>_xlfn.CONCAT(B695, " - ", D695)</f>
        <v>Carlos Beltrán - 2008</v>
      </c>
      <c r="D695" s="3">
        <v>2008</v>
      </c>
      <c r="E695" s="3">
        <v>31</v>
      </c>
      <c r="F695" s="3" t="s">
        <v>294</v>
      </c>
      <c r="G695" s="3" t="s">
        <v>52</v>
      </c>
      <c r="H695" s="3">
        <v>161</v>
      </c>
      <c r="I695" s="3">
        <v>706</v>
      </c>
      <c r="J695" s="3">
        <v>606</v>
      </c>
      <c r="K695" s="3">
        <v>116</v>
      </c>
      <c r="L695" s="3">
        <v>172</v>
      </c>
      <c r="M695" s="3">
        <v>100</v>
      </c>
      <c r="N695" s="3">
        <v>40</v>
      </c>
      <c r="O695" s="3">
        <v>5</v>
      </c>
      <c r="P695" s="3">
        <v>27</v>
      </c>
      <c r="Q695" s="3">
        <f>_xlfn.RANK.EQ(P695,$P$2:$P$1031)</f>
        <v>543</v>
      </c>
      <c r="R695" s="3">
        <v>112</v>
      </c>
      <c r="S695" s="3">
        <v>25</v>
      </c>
      <c r="T695" s="3">
        <v>3</v>
      </c>
      <c r="U695" s="3">
        <v>92</v>
      </c>
      <c r="V695" s="3">
        <v>96</v>
      </c>
      <c r="W695" s="3">
        <v>0.28399999999999997</v>
      </c>
      <c r="X695" s="3">
        <f>_xlfn.RANK.EQ(W695,$W$2:$W$1031)</f>
        <v>808</v>
      </c>
      <c r="Y695" s="3">
        <v>0.376</v>
      </c>
      <c r="Z695" s="3">
        <f>_xlfn.RANK.EQ(Y695,$Y$2:$Y$1031)</f>
        <v>652</v>
      </c>
      <c r="AA695" s="3">
        <v>0.5</v>
      </c>
      <c r="AB695" s="3">
        <f>_xlfn.RANK.EQ(AA695,$AA$2:$AA$1031)</f>
        <v>684</v>
      </c>
      <c r="AC695" s="17">
        <v>0.876</v>
      </c>
      <c r="AD695" s="28">
        <f>_xlfn.RANK.EQ(AC695,$AC$2:$AC$1031)</f>
        <v>695</v>
      </c>
      <c r="AE695" s="21">
        <v>130</v>
      </c>
      <c r="AF695" s="31">
        <f>_xlfn.RANK.EQ(AE695,$AE$2:$AE$1031)</f>
        <v>799</v>
      </c>
      <c r="AG695" s="3">
        <v>303</v>
      </c>
      <c r="AH695" s="3">
        <v>11</v>
      </c>
      <c r="AI695" s="3">
        <v>1</v>
      </c>
      <c r="AJ695" s="3">
        <v>1</v>
      </c>
      <c r="AK695" s="3">
        <v>6</v>
      </c>
      <c r="AL695" s="3">
        <v>13</v>
      </c>
      <c r="AM695" s="21">
        <v>7</v>
      </c>
      <c r="AN695" s="21">
        <f>_xlfn.RANK.EQ(AM695,$AM$2:$AM$1031)</f>
        <v>427</v>
      </c>
      <c r="AO695" s="21">
        <f>_xlfn.IFNA(VLOOKUP(C695, 'FanGraphs Plus Stats 1-2000'!$D$2:$L$1048576, MATCH("wRC+", FanGraphs_Plus_Stats_1_1500[[#Headers],[ID]:[BABIP+]], 0), FALSE), 0)</f>
        <v>0</v>
      </c>
      <c r="AP695" s="21">
        <f>_xlfn.RANK.EQ(AO695,$AO$2:$AO$1031)</f>
        <v>654</v>
      </c>
      <c r="AQ695" s="23">
        <f>(AM695/H695)*162</f>
        <v>7.0434782608695654</v>
      </c>
      <c r="AR695" s="21">
        <f>_xlfn.RANK.EQ(AQ695,$AQ$2:$AQ$1031)</f>
        <v>629</v>
      </c>
      <c r="AS695" s="3">
        <v>4.9000000000000004</v>
      </c>
      <c r="AT695" s="3">
        <f>_xlfn.RANK.EQ(AS695,$AS$2:$AS$1031)</f>
        <v>420</v>
      </c>
      <c r="AU695" s="3">
        <v>5.3</v>
      </c>
      <c r="AV695" s="3">
        <f>_xlfn.RANK.EQ(AU695,$AU$2:$AU$1031)</f>
        <v>749</v>
      </c>
      <c r="AW695" s="14">
        <v>2</v>
      </c>
      <c r="AX695" s="3">
        <f>_xlfn.RANK.EQ(AW695,$AW$2:$AW$1031)</f>
        <v>199</v>
      </c>
      <c r="AY695" s="3">
        <v>24</v>
      </c>
      <c r="AZ695" s="3">
        <v>1</v>
      </c>
      <c r="BA695" s="3">
        <v>4</v>
      </c>
      <c r="BB695" s="3">
        <v>5</v>
      </c>
      <c r="BC695" s="3">
        <v>17</v>
      </c>
      <c r="BD695" s="3" t="s">
        <v>227</v>
      </c>
      <c r="BE695" s="13">
        <f>GEOMEAN(AN695,AF695,AP695,AR695)</f>
        <v>612.06953282650704</v>
      </c>
    </row>
    <row r="696" spans="1:57" x14ac:dyDescent="0.45">
      <c r="A696" s="1">
        <f>_xlfn.RANK.EQ(AM696, $AM$2:$AM$1031)</f>
        <v>987</v>
      </c>
      <c r="B696" s="3" t="s">
        <v>428</v>
      </c>
      <c r="C696" s="3" t="str">
        <f>_xlfn.CONCAT(B696, " - ", D696)</f>
        <v>Chipper Jones - 2002</v>
      </c>
      <c r="D696" s="3">
        <v>2002</v>
      </c>
      <c r="E696" s="3">
        <v>30</v>
      </c>
      <c r="F696" s="3" t="s">
        <v>210</v>
      </c>
      <c r="G696" s="3" t="s">
        <v>52</v>
      </c>
      <c r="H696" s="3">
        <v>158</v>
      </c>
      <c r="I696" s="3">
        <v>662</v>
      </c>
      <c r="J696" s="3">
        <v>548</v>
      </c>
      <c r="K696" s="3">
        <v>90</v>
      </c>
      <c r="L696" s="3">
        <v>179</v>
      </c>
      <c r="M696" s="3">
        <v>117</v>
      </c>
      <c r="N696" s="3">
        <v>35</v>
      </c>
      <c r="O696" s="3">
        <v>1</v>
      </c>
      <c r="P696" s="3">
        <v>26</v>
      </c>
      <c r="Q696" s="3">
        <f>_xlfn.RANK.EQ(P696,$P$2:$P$1031)</f>
        <v>575</v>
      </c>
      <c r="R696" s="3">
        <v>100</v>
      </c>
      <c r="S696" s="3">
        <v>8</v>
      </c>
      <c r="T696" s="3">
        <v>2</v>
      </c>
      <c r="U696" s="3">
        <v>107</v>
      </c>
      <c r="V696" s="3">
        <v>89</v>
      </c>
      <c r="W696" s="3">
        <v>0.32700000000000001</v>
      </c>
      <c r="X696" s="3">
        <f>_xlfn.RANK.EQ(W696,$W$2:$W$1031)</f>
        <v>205</v>
      </c>
      <c r="Y696" s="3">
        <v>0.435</v>
      </c>
      <c r="Z696" s="3">
        <f>_xlfn.RANK.EQ(Y696,$Y$2:$Y$1031)</f>
        <v>115</v>
      </c>
      <c r="AA696" s="3">
        <v>0.53600000000000003</v>
      </c>
      <c r="AB696" s="3">
        <f>_xlfn.RANK.EQ(AA696,$AA$2:$AA$1031)</f>
        <v>479</v>
      </c>
      <c r="AC696" s="17">
        <v>0.97199999999999998</v>
      </c>
      <c r="AD696" s="28">
        <f>_xlfn.RANK.EQ(AC696,$AC$2:$AC$1031)</f>
        <v>289</v>
      </c>
      <c r="AE696" s="21">
        <v>153</v>
      </c>
      <c r="AF696" s="31">
        <f>_xlfn.RANK.EQ(AE696,$AE$2:$AE$1031)</f>
        <v>394</v>
      </c>
      <c r="AG696" s="3">
        <v>294</v>
      </c>
      <c r="AH696" s="3">
        <v>18</v>
      </c>
      <c r="AI696" s="3">
        <v>2</v>
      </c>
      <c r="AJ696" s="3">
        <v>0</v>
      </c>
      <c r="AK696" s="3">
        <v>5</v>
      </c>
      <c r="AL696" s="3">
        <v>23</v>
      </c>
      <c r="AM696" s="21">
        <v>5.8</v>
      </c>
      <c r="AN696" s="21">
        <f>_xlfn.RANK.EQ(AM696,$AM$2:$AM$1031)</f>
        <v>987</v>
      </c>
      <c r="AO696" s="21">
        <f>_xlfn.IFNA(VLOOKUP(C696, 'FanGraphs Plus Stats 1-2000'!$D$2:$L$1048576, MATCH("wRC+", FanGraphs_Plus_Stats_1_1500[[#Headers],[ID]:[BABIP+]], 0), FALSE), 0)</f>
        <v>153</v>
      </c>
      <c r="AP696" s="21">
        <f>_xlfn.RANK.EQ(AO696,$AO$2:$AO$1031)</f>
        <v>359</v>
      </c>
      <c r="AQ696" s="23">
        <f>(AM696/H696)*162</f>
        <v>5.9468354430379753</v>
      </c>
      <c r="AR696" s="21">
        <f>_xlfn.RANK.EQ(AQ696,$AQ$2:$AQ$1031)</f>
        <v>1008</v>
      </c>
      <c r="AS696" s="3">
        <v>3.8</v>
      </c>
      <c r="AT696" s="3">
        <f>_xlfn.RANK.EQ(AS696,$AS$2:$AS$1031)</f>
        <v>911</v>
      </c>
      <c r="AU696" s="3">
        <v>5.5</v>
      </c>
      <c r="AV696" s="3">
        <f>_xlfn.RANK.EQ(AU696,$AU$2:$AU$1031)</f>
        <v>710</v>
      </c>
      <c r="AW696" s="14">
        <v>-0.3</v>
      </c>
      <c r="AX696" s="3">
        <f>_xlfn.RANK.EQ(AW696,$AW$2:$AW$1031)</f>
        <v>839</v>
      </c>
      <c r="AY696" s="3">
        <v>41</v>
      </c>
      <c r="AZ696" s="3">
        <v>-1</v>
      </c>
      <c r="BA696" s="3">
        <v>0</v>
      </c>
      <c r="BB696" s="3">
        <v>-1</v>
      </c>
      <c r="BC696" s="3">
        <v>3</v>
      </c>
      <c r="BD696" s="3" t="s">
        <v>130</v>
      </c>
      <c r="BE696" s="13">
        <f>GEOMEAN(AN696,AF696,AP696,AR696)</f>
        <v>612.48024967030619</v>
      </c>
    </row>
    <row r="697" spans="1:57" x14ac:dyDescent="0.45">
      <c r="A697" s="1">
        <f>_xlfn.RANK.EQ(AM697, $AM$2:$AM$1031)</f>
        <v>817</v>
      </c>
      <c r="B697" s="3" t="s">
        <v>138</v>
      </c>
      <c r="C697" s="3" t="str">
        <f>_xlfn.CONCAT(B697, " - ", D697)</f>
        <v>Mike Schmidt - 1986</v>
      </c>
      <c r="D697" s="3">
        <v>1986</v>
      </c>
      <c r="E697" s="3">
        <v>36</v>
      </c>
      <c r="F697" s="3" t="s">
        <v>139</v>
      </c>
      <c r="G697" s="3" t="s">
        <v>52</v>
      </c>
      <c r="H697" s="3">
        <v>160</v>
      </c>
      <c r="I697" s="3">
        <v>657</v>
      </c>
      <c r="J697" s="3">
        <v>552</v>
      </c>
      <c r="K697" s="3">
        <v>97</v>
      </c>
      <c r="L697" s="3">
        <v>160</v>
      </c>
      <c r="M697" s="3">
        <v>93</v>
      </c>
      <c r="N697" s="3">
        <v>29</v>
      </c>
      <c r="O697" s="3">
        <v>1</v>
      </c>
      <c r="P697" s="3">
        <v>37</v>
      </c>
      <c r="Q697" s="3">
        <f>_xlfn.RANK.EQ(P697,$P$2:$P$1031)</f>
        <v>237</v>
      </c>
      <c r="R697" s="3">
        <v>119</v>
      </c>
      <c r="S697" s="3">
        <v>1</v>
      </c>
      <c r="T697" s="3">
        <v>2</v>
      </c>
      <c r="U697" s="3">
        <v>89</v>
      </c>
      <c r="V697" s="3">
        <v>84</v>
      </c>
      <c r="W697" s="3">
        <v>0.28999999999999998</v>
      </c>
      <c r="X697" s="3">
        <f>_xlfn.RANK.EQ(W697,$W$2:$W$1031)</f>
        <v>739</v>
      </c>
      <c r="Y697" s="3">
        <v>0.39</v>
      </c>
      <c r="Z697" s="3">
        <f>_xlfn.RANK.EQ(Y697,$Y$2:$Y$1031)</f>
        <v>492</v>
      </c>
      <c r="AA697" s="3">
        <v>0.54700000000000004</v>
      </c>
      <c r="AB697" s="3">
        <f>_xlfn.RANK.EQ(AA697,$AA$2:$AA$1031)</f>
        <v>411</v>
      </c>
      <c r="AC697" s="17">
        <v>0.93700000000000006</v>
      </c>
      <c r="AD697" s="28">
        <f>_xlfn.RANK.EQ(AC697,$AC$2:$AC$1031)</f>
        <v>417</v>
      </c>
      <c r="AE697" s="21">
        <v>153</v>
      </c>
      <c r="AF697" s="31">
        <f>_xlfn.RANK.EQ(AE697,$AE$2:$AE$1031)</f>
        <v>394</v>
      </c>
      <c r="AG697" s="3">
        <v>302</v>
      </c>
      <c r="AH697" s="3">
        <v>8</v>
      </c>
      <c r="AI697" s="3">
        <v>7</v>
      </c>
      <c r="AJ697" s="3">
        <v>0</v>
      </c>
      <c r="AK697" s="3">
        <v>9</v>
      </c>
      <c r="AL697" s="3">
        <v>25</v>
      </c>
      <c r="AM697" s="21">
        <v>6.1</v>
      </c>
      <c r="AN697" s="21">
        <f>_xlfn.RANK.EQ(AM697,$AM$2:$AM$1031)</f>
        <v>817</v>
      </c>
      <c r="AO697" s="21">
        <f>_xlfn.IFNA(VLOOKUP(C697, 'FanGraphs Plus Stats 1-2000'!$D$2:$L$1048576, MATCH("wRC+", FanGraphs_Plus_Stats_1_1500[[#Headers],[ID]:[BABIP+]], 0), FALSE), 0)</f>
        <v>148</v>
      </c>
      <c r="AP697" s="21">
        <f>_xlfn.RANK.EQ(AO697,$AO$2:$AO$1031)</f>
        <v>458</v>
      </c>
      <c r="AQ697" s="23">
        <f>(AM697/H697)*162</f>
        <v>6.1762499999999996</v>
      </c>
      <c r="AR697" s="21">
        <f>_xlfn.RANK.EQ(AQ697,$AQ$2:$AQ$1031)</f>
        <v>957</v>
      </c>
      <c r="AS697" s="3">
        <v>3.9</v>
      </c>
      <c r="AT697" s="3">
        <f>_xlfn.RANK.EQ(AS697,$AS$2:$AS$1031)</f>
        <v>866</v>
      </c>
      <c r="AU697" s="3">
        <v>6.1</v>
      </c>
      <c r="AV697" s="3">
        <f>_xlfn.RANK.EQ(AU697,$AU$2:$AU$1031)</f>
        <v>511</v>
      </c>
      <c r="AW697" s="14">
        <v>0</v>
      </c>
      <c r="AX697" s="3">
        <f>_xlfn.RANK.EQ(AW697,$AW$2:$AW$1031)</f>
        <v>747</v>
      </c>
      <c r="AY697" s="3">
        <v>38</v>
      </c>
      <c r="AZ697" s="3">
        <v>0</v>
      </c>
      <c r="BA697" s="3">
        <v>-1</v>
      </c>
      <c r="BB697" s="3">
        <v>-1</v>
      </c>
      <c r="BC697" s="3">
        <v>0</v>
      </c>
      <c r="BD697" s="3" t="s">
        <v>211</v>
      </c>
      <c r="BE697" s="13">
        <f>GEOMEAN(AN697,AF697,AP697,AR697)</f>
        <v>612.87784678639298</v>
      </c>
    </row>
    <row r="698" spans="1:57" x14ac:dyDescent="0.45">
      <c r="A698" s="1">
        <f>_xlfn.RANK.EQ(AM698, $AM$2:$AM$1031)</f>
        <v>987</v>
      </c>
      <c r="B698" s="3" t="s">
        <v>1064</v>
      </c>
      <c r="C698" s="3" t="str">
        <f>_xlfn.CONCAT(B698, " - ", D698)</f>
        <v>Merv Rettenmund - 1971</v>
      </c>
      <c r="D698" s="3">
        <v>1971</v>
      </c>
      <c r="E698" s="3">
        <v>28</v>
      </c>
      <c r="F698" s="3" t="s">
        <v>61</v>
      </c>
      <c r="G698" s="3" t="s">
        <v>43</v>
      </c>
      <c r="H698" s="3">
        <v>141</v>
      </c>
      <c r="I698" s="3">
        <v>589</v>
      </c>
      <c r="J698" s="3">
        <v>491</v>
      </c>
      <c r="K698" s="3">
        <v>81</v>
      </c>
      <c r="L698" s="3">
        <v>156</v>
      </c>
      <c r="M698" s="3">
        <v>118</v>
      </c>
      <c r="N698" s="3">
        <v>23</v>
      </c>
      <c r="O698" s="3">
        <v>4</v>
      </c>
      <c r="P698" s="3">
        <v>11</v>
      </c>
      <c r="Q698" s="3">
        <f>_xlfn.RANK.EQ(P698,$P$2:$P$1031)</f>
        <v>932</v>
      </c>
      <c r="R698" s="3">
        <v>75</v>
      </c>
      <c r="S698" s="3">
        <v>15</v>
      </c>
      <c r="T698" s="3">
        <v>6</v>
      </c>
      <c r="U698" s="3">
        <v>87</v>
      </c>
      <c r="V698" s="3">
        <v>60</v>
      </c>
      <c r="W698" s="3">
        <v>0.318</v>
      </c>
      <c r="X698" s="3">
        <f>_xlfn.RANK.EQ(W698,$W$2:$W$1031)</f>
        <v>312</v>
      </c>
      <c r="Y698" s="3">
        <v>0.42199999999999999</v>
      </c>
      <c r="Z698" s="3">
        <f>_xlfn.RANK.EQ(Y698,$Y$2:$Y$1031)</f>
        <v>182</v>
      </c>
      <c r="AA698" s="3">
        <v>0.44800000000000001</v>
      </c>
      <c r="AB698" s="3">
        <f>_xlfn.RANK.EQ(AA698,$AA$2:$AA$1031)</f>
        <v>896</v>
      </c>
      <c r="AC698" s="17">
        <v>0.87</v>
      </c>
      <c r="AD698" s="28">
        <f>_xlfn.RANK.EQ(AC698,$AC$2:$AC$1031)</f>
        <v>719</v>
      </c>
      <c r="AE698" s="21">
        <v>149</v>
      </c>
      <c r="AF698" s="31">
        <f>_xlfn.RANK.EQ(AE698,$AE$2:$AE$1031)</f>
        <v>461</v>
      </c>
      <c r="AG698" s="3">
        <v>220</v>
      </c>
      <c r="AH698" s="3">
        <v>13</v>
      </c>
      <c r="AI698" s="3">
        <v>4</v>
      </c>
      <c r="AJ698" s="3">
        <v>4</v>
      </c>
      <c r="AK698" s="3">
        <v>3</v>
      </c>
      <c r="AL698" s="3">
        <v>2</v>
      </c>
      <c r="AM698" s="21">
        <v>5.8</v>
      </c>
      <c r="AN698" s="21">
        <f>_xlfn.RANK.EQ(AM698,$AM$2:$AM$1031)</f>
        <v>987</v>
      </c>
      <c r="AO698" s="21">
        <f>_xlfn.IFNA(VLOOKUP(C698, 'FanGraphs Plus Stats 1-2000'!$D$2:$L$1048576, MATCH("wRC+", FanGraphs_Plus_Stats_1_1500[[#Headers],[ID]:[BABIP+]], 0), FALSE), 0)</f>
        <v>151</v>
      </c>
      <c r="AP698" s="21">
        <f>_xlfn.RANK.EQ(AO698,$AO$2:$AO$1031)</f>
        <v>393</v>
      </c>
      <c r="AQ698" s="23">
        <f>(AM698/H698)*162</f>
        <v>6.6638297872340422</v>
      </c>
      <c r="AR698" s="21">
        <f>_xlfn.RANK.EQ(AQ698,$AQ$2:$AQ$1031)</f>
        <v>793</v>
      </c>
      <c r="AS698" s="3">
        <v>3.8</v>
      </c>
      <c r="AT698" s="3">
        <f>_xlfn.RANK.EQ(AS698,$AS$2:$AS$1031)</f>
        <v>911</v>
      </c>
      <c r="AU698" s="3">
        <v>5.4</v>
      </c>
      <c r="AV698" s="3">
        <f>_xlfn.RANK.EQ(AU698,$AU$2:$AU$1031)</f>
        <v>732</v>
      </c>
      <c r="AW698" s="14">
        <v>-0.2</v>
      </c>
      <c r="AX698" s="3">
        <f>_xlfn.RANK.EQ(AW698,$AW$2:$AW$1031)</f>
        <v>810</v>
      </c>
      <c r="AY698" s="3">
        <v>33</v>
      </c>
      <c r="AZ698" s="3">
        <v>0</v>
      </c>
      <c r="BA698" s="3">
        <v>3</v>
      </c>
      <c r="BB698" s="3">
        <v>2</v>
      </c>
      <c r="BC698" s="3">
        <v>5</v>
      </c>
      <c r="BD698" s="3" t="s">
        <v>168</v>
      </c>
      <c r="BE698" s="13">
        <f>GEOMEAN(AN698,AF698,AP698,AR698)</f>
        <v>613.65030433368258</v>
      </c>
    </row>
    <row r="699" spans="1:57" x14ac:dyDescent="0.45">
      <c r="A699" s="1">
        <f>_xlfn.RANK.EQ(AM699, $AM$2:$AM$1031)</f>
        <v>576</v>
      </c>
      <c r="B699" s="3" t="s">
        <v>217</v>
      </c>
      <c r="C699" s="3" t="str">
        <f>_xlfn.CONCAT(B699, " - ", D699)</f>
        <v>Lenny Dykstra - 1993</v>
      </c>
      <c r="D699" s="3">
        <v>1993</v>
      </c>
      <c r="E699" s="3">
        <v>30</v>
      </c>
      <c r="F699" s="3" t="s">
        <v>139</v>
      </c>
      <c r="G699" s="3" t="s">
        <v>52</v>
      </c>
      <c r="H699" s="3">
        <v>161</v>
      </c>
      <c r="I699" s="3">
        <v>773</v>
      </c>
      <c r="J699" s="3">
        <v>637</v>
      </c>
      <c r="K699" s="3">
        <v>143</v>
      </c>
      <c r="L699" s="3">
        <v>194</v>
      </c>
      <c r="M699" s="3">
        <v>125</v>
      </c>
      <c r="N699" s="3">
        <v>44</v>
      </c>
      <c r="O699" s="3">
        <v>6</v>
      </c>
      <c r="P699" s="3">
        <v>19</v>
      </c>
      <c r="Q699" s="3">
        <f>_xlfn.RANK.EQ(P699,$P$2:$P$1031)</f>
        <v>782</v>
      </c>
      <c r="R699" s="3">
        <v>66</v>
      </c>
      <c r="S699" s="3">
        <v>37</v>
      </c>
      <c r="T699" s="3">
        <v>12</v>
      </c>
      <c r="U699" s="3">
        <v>129</v>
      </c>
      <c r="V699" s="3">
        <v>64</v>
      </c>
      <c r="W699" s="3">
        <v>0.30499999999999999</v>
      </c>
      <c r="X699" s="3">
        <f>_xlfn.RANK.EQ(W699,$W$2:$W$1031)</f>
        <v>519</v>
      </c>
      <c r="Y699" s="3">
        <v>0.42</v>
      </c>
      <c r="Z699" s="3">
        <f>_xlfn.RANK.EQ(Y699,$Y$2:$Y$1031)</f>
        <v>199</v>
      </c>
      <c r="AA699" s="3">
        <v>0.48199999999999998</v>
      </c>
      <c r="AB699" s="3">
        <f>_xlfn.RANK.EQ(AA699,$AA$2:$AA$1031)</f>
        <v>778</v>
      </c>
      <c r="AC699" s="17">
        <v>0.90200000000000002</v>
      </c>
      <c r="AD699" s="28">
        <f>_xlfn.RANK.EQ(AC699,$AC$2:$AC$1031)</f>
        <v>578</v>
      </c>
      <c r="AE699" s="21">
        <v>144</v>
      </c>
      <c r="AF699" s="31">
        <f>_xlfn.RANK.EQ(AE699,$AE$2:$AE$1031)</f>
        <v>557</v>
      </c>
      <c r="AG699" s="3">
        <v>307</v>
      </c>
      <c r="AH699" s="3">
        <v>8</v>
      </c>
      <c r="AI699" s="3">
        <v>2</v>
      </c>
      <c r="AJ699" s="3">
        <v>0</v>
      </c>
      <c r="AK699" s="3">
        <v>5</v>
      </c>
      <c r="AL699" s="3">
        <v>9</v>
      </c>
      <c r="AM699" s="21">
        <v>6.6</v>
      </c>
      <c r="AN699" s="21">
        <f>_xlfn.RANK.EQ(AM699,$AM$2:$AM$1031)</f>
        <v>576</v>
      </c>
      <c r="AO699" s="21">
        <f>_xlfn.IFNA(VLOOKUP(C699, 'FanGraphs Plus Stats 1-2000'!$D$2:$L$1048576, MATCH("wRC+", FanGraphs_Plus_Stats_1_1500[[#Headers],[ID]:[BABIP+]], 0), FALSE), 0)</f>
        <v>143</v>
      </c>
      <c r="AP699" s="21">
        <f>_xlfn.RANK.EQ(AO699,$AO$2:$AO$1031)</f>
        <v>555</v>
      </c>
      <c r="AQ699" s="23">
        <f>(AM699/H699)*162</f>
        <v>6.6409937888198751</v>
      </c>
      <c r="AR699" s="21">
        <f>_xlfn.RANK.EQ(AQ699,$AQ$2:$AQ$1031)</f>
        <v>801</v>
      </c>
      <c r="AS699" s="3">
        <v>4.5</v>
      </c>
      <c r="AT699" s="3">
        <f>_xlfn.RANK.EQ(AS699,$AS$2:$AS$1031)</f>
        <v>569</v>
      </c>
      <c r="AU699" s="3">
        <v>7</v>
      </c>
      <c r="AV699" s="3">
        <f>_xlfn.RANK.EQ(AU699,$AU$2:$AU$1031)</f>
        <v>261</v>
      </c>
      <c r="AW699" s="14">
        <v>-0.2</v>
      </c>
      <c r="AX699" s="3">
        <f>_xlfn.RANK.EQ(AW699,$AW$2:$AW$1031)</f>
        <v>810</v>
      </c>
      <c r="AY699" s="3">
        <v>41</v>
      </c>
      <c r="AZ699" s="3">
        <v>0</v>
      </c>
      <c r="BA699" s="3">
        <v>5</v>
      </c>
      <c r="BB699" s="3">
        <v>6</v>
      </c>
      <c r="BC699" s="3">
        <v>-6</v>
      </c>
      <c r="BD699" s="3" t="s">
        <v>68</v>
      </c>
      <c r="BE699" s="13">
        <f>GEOMEAN(AN699,AF699,AP699,AR699)</f>
        <v>614.54090331294083</v>
      </c>
    </row>
    <row r="700" spans="1:57" ht="26.65" x14ac:dyDescent="0.45">
      <c r="A700" s="1">
        <f>_xlfn.RANK.EQ(AM700, $AM$2:$AM$1031)</f>
        <v>427</v>
      </c>
      <c r="B700" s="3" t="s">
        <v>604</v>
      </c>
      <c r="C700" s="3" t="str">
        <f>_xlfn.CONCAT(B700, " - ", D700)</f>
        <v>Randy Velarde - 1999</v>
      </c>
      <c r="D700" s="3">
        <v>1999</v>
      </c>
      <c r="E700" s="3">
        <v>36</v>
      </c>
      <c r="F700" s="3" t="s">
        <v>605</v>
      </c>
      <c r="G700" s="3" t="s">
        <v>43</v>
      </c>
      <c r="H700" s="3">
        <v>156</v>
      </c>
      <c r="I700" s="3">
        <v>711</v>
      </c>
      <c r="J700" s="3">
        <v>631</v>
      </c>
      <c r="K700" s="3">
        <v>105</v>
      </c>
      <c r="L700" s="3">
        <v>200</v>
      </c>
      <c r="M700" s="3">
        <v>152</v>
      </c>
      <c r="N700" s="3">
        <v>25</v>
      </c>
      <c r="O700" s="3">
        <v>7</v>
      </c>
      <c r="P700" s="3">
        <v>16</v>
      </c>
      <c r="Q700" s="3">
        <f>_xlfn.RANK.EQ(P700,$P$2:$P$1031)</f>
        <v>847</v>
      </c>
      <c r="R700" s="3">
        <v>76</v>
      </c>
      <c r="S700" s="3">
        <v>24</v>
      </c>
      <c r="T700" s="3">
        <v>8</v>
      </c>
      <c r="U700" s="3">
        <v>70</v>
      </c>
      <c r="V700" s="3">
        <v>98</v>
      </c>
      <c r="W700" s="3">
        <v>0.317</v>
      </c>
      <c r="X700" s="3">
        <f>_xlfn.RANK.EQ(W700,$W$2:$W$1031)</f>
        <v>328</v>
      </c>
      <c r="Y700" s="3">
        <v>0.39</v>
      </c>
      <c r="Z700" s="3">
        <f>_xlfn.RANK.EQ(Y700,$Y$2:$Y$1031)</f>
        <v>492</v>
      </c>
      <c r="AA700" s="3">
        <v>0.45500000000000002</v>
      </c>
      <c r="AB700" s="3">
        <f>_xlfn.RANK.EQ(AA700,$AA$2:$AA$1031)</f>
        <v>868</v>
      </c>
      <c r="AC700" s="17">
        <v>0.84499999999999997</v>
      </c>
      <c r="AD700" s="28">
        <f>_xlfn.RANK.EQ(AC700,$AC$2:$AC$1031)</f>
        <v>809</v>
      </c>
      <c r="AE700" s="21">
        <v>118</v>
      </c>
      <c r="AF700" s="31">
        <f>_xlfn.RANK.EQ(AE700,$AE$2:$AE$1031)</f>
        <v>941</v>
      </c>
      <c r="AG700" s="3">
        <v>287</v>
      </c>
      <c r="AH700" s="3">
        <v>19</v>
      </c>
      <c r="AI700" s="3">
        <v>6</v>
      </c>
      <c r="AJ700" s="3">
        <v>4</v>
      </c>
      <c r="AK700" s="3">
        <v>0</v>
      </c>
      <c r="AL700" s="3">
        <v>2</v>
      </c>
      <c r="AM700" s="21">
        <v>7</v>
      </c>
      <c r="AN700" s="21">
        <f>_xlfn.RANK.EQ(AM700,$AM$2:$AM$1031)</f>
        <v>427</v>
      </c>
      <c r="AO700" s="21">
        <f>_xlfn.IFNA(VLOOKUP(C700, 'FanGraphs Plus Stats 1-2000'!$D$2:$L$1048576, MATCH("wRC+", FanGraphs_Plus_Stats_1_1500[[#Headers],[ID]:[BABIP+]], 0), FALSE), 0)</f>
        <v>0</v>
      </c>
      <c r="AP700" s="21">
        <f>_xlfn.RANK.EQ(AO700,$AO$2:$AO$1031)</f>
        <v>654</v>
      </c>
      <c r="AQ700" s="23">
        <f>(AM700/H700)*162</f>
        <v>7.2692307692307692</v>
      </c>
      <c r="AR700" s="21">
        <f>_xlfn.RANK.EQ(AQ700,$AQ$2:$AQ$1031)</f>
        <v>543</v>
      </c>
      <c r="AS700" s="3">
        <v>4.5999999999999996</v>
      </c>
      <c r="AT700" s="3">
        <f>_xlfn.RANK.EQ(AS700,$AS$2:$AS$1031)</f>
        <v>534</v>
      </c>
      <c r="AU700" s="3">
        <v>5.5</v>
      </c>
      <c r="AV700" s="3">
        <f>_xlfn.RANK.EQ(AU700,$AU$2:$AU$1031)</f>
        <v>710</v>
      </c>
      <c r="AW700" s="14">
        <v>2</v>
      </c>
      <c r="AX700" s="3">
        <f>_xlfn.RANK.EQ(AW700,$AW$2:$AW$1031)</f>
        <v>199</v>
      </c>
      <c r="AY700" s="3">
        <v>24</v>
      </c>
      <c r="AZ700" s="3">
        <v>-1</v>
      </c>
      <c r="BA700" s="3">
        <v>6</v>
      </c>
      <c r="BB700" s="3">
        <v>5</v>
      </c>
      <c r="BC700" s="3">
        <v>17</v>
      </c>
      <c r="BD700" s="3" t="s">
        <v>53</v>
      </c>
      <c r="BE700" s="13">
        <f>GEOMEAN(AN700,AF700,AP700,AR700)</f>
        <v>614.6087927486177</v>
      </c>
    </row>
    <row r="701" spans="1:57" x14ac:dyDescent="0.45">
      <c r="A701" s="1">
        <f>_xlfn.RANK.EQ(AM701, $AM$2:$AM$1031)</f>
        <v>533</v>
      </c>
      <c r="B701" s="3" t="s">
        <v>715</v>
      </c>
      <c r="C701" s="3" t="str">
        <f>_xlfn.CONCAT(B701, " - ", D701)</f>
        <v>Denis Menke - 1964</v>
      </c>
      <c r="D701" s="3">
        <v>1964</v>
      </c>
      <c r="E701" s="3">
        <v>23</v>
      </c>
      <c r="F701" s="3" t="s">
        <v>171</v>
      </c>
      <c r="G701" s="3" t="s">
        <v>52</v>
      </c>
      <c r="H701" s="3">
        <v>151</v>
      </c>
      <c r="I701" s="3">
        <v>589</v>
      </c>
      <c r="J701" s="3">
        <v>505</v>
      </c>
      <c r="K701" s="3">
        <v>79</v>
      </c>
      <c r="L701" s="3">
        <v>143</v>
      </c>
      <c r="M701" s="3">
        <v>89</v>
      </c>
      <c r="N701" s="3">
        <v>29</v>
      </c>
      <c r="O701" s="3">
        <v>5</v>
      </c>
      <c r="P701" s="3">
        <v>20</v>
      </c>
      <c r="Q701" s="3">
        <f>_xlfn.RANK.EQ(P701,$P$2:$P$1031)</f>
        <v>753</v>
      </c>
      <c r="R701" s="3">
        <v>65</v>
      </c>
      <c r="S701" s="3">
        <v>4</v>
      </c>
      <c r="T701" s="3">
        <v>2</v>
      </c>
      <c r="U701" s="3">
        <v>68</v>
      </c>
      <c r="V701" s="3">
        <v>77</v>
      </c>
      <c r="W701" s="3">
        <v>0.28299999999999997</v>
      </c>
      <c r="X701" s="3">
        <f>_xlfn.RANK.EQ(W701,$W$2:$W$1031)</f>
        <v>823</v>
      </c>
      <c r="Y701" s="3">
        <v>0.36799999999999999</v>
      </c>
      <c r="Z701" s="3">
        <f>_xlfn.RANK.EQ(Y701,$Y$2:$Y$1031)</f>
        <v>746</v>
      </c>
      <c r="AA701" s="3">
        <v>0.47899999999999998</v>
      </c>
      <c r="AB701" s="3">
        <f>_xlfn.RANK.EQ(AA701,$AA$2:$AA$1031)</f>
        <v>788</v>
      </c>
      <c r="AC701" s="17">
        <v>0.84699999999999998</v>
      </c>
      <c r="AD701" s="28">
        <f>_xlfn.RANK.EQ(AC701,$AC$2:$AC$1031)</f>
        <v>805</v>
      </c>
      <c r="AE701" s="21">
        <v>136</v>
      </c>
      <c r="AF701" s="31">
        <f>_xlfn.RANK.EQ(AE701,$AE$2:$AE$1031)</f>
        <v>709</v>
      </c>
      <c r="AG701" s="3">
        <v>242</v>
      </c>
      <c r="AH701" s="3">
        <v>11</v>
      </c>
      <c r="AI701" s="3">
        <v>4</v>
      </c>
      <c r="AJ701" s="3">
        <v>4</v>
      </c>
      <c r="AK701" s="3">
        <v>7</v>
      </c>
      <c r="AL701" s="3">
        <v>13</v>
      </c>
      <c r="AM701" s="21">
        <v>6.7</v>
      </c>
      <c r="AN701" s="21">
        <f>_xlfn.RANK.EQ(AM701,$AM$2:$AM$1031)</f>
        <v>533</v>
      </c>
      <c r="AO701" s="21">
        <f>_xlfn.IFNA(VLOOKUP(C701, 'FanGraphs Plus Stats 1-2000'!$D$2:$L$1048576, MATCH("wRC+", FanGraphs_Plus_Stats_1_1500[[#Headers],[ID]:[BABIP+]], 0), FALSE), 0)</f>
        <v>0</v>
      </c>
      <c r="AP701" s="21">
        <f>_xlfn.RANK.EQ(AO701,$AO$2:$AO$1031)</f>
        <v>654</v>
      </c>
      <c r="AQ701" s="23">
        <f>(AM701/H701)*162</f>
        <v>7.1880794701986757</v>
      </c>
      <c r="AR701" s="21">
        <f>_xlfn.RANK.EQ(AQ701,$AQ$2:$AQ$1031)</f>
        <v>578</v>
      </c>
      <c r="AS701" s="3">
        <v>4.4000000000000004</v>
      </c>
      <c r="AT701" s="3">
        <f>_xlfn.RANK.EQ(AS701,$AS$2:$AS$1031)</f>
        <v>613</v>
      </c>
      <c r="AU701" s="3">
        <v>6.1</v>
      </c>
      <c r="AV701" s="3">
        <f>_xlfn.RANK.EQ(AU701,$AU$2:$AU$1031)</f>
        <v>511</v>
      </c>
      <c r="AW701" s="14">
        <v>1.6</v>
      </c>
      <c r="AX701" s="3">
        <f>_xlfn.RANK.EQ(AW701,$AW$2:$AW$1031)</f>
        <v>300</v>
      </c>
      <c r="AY701" s="3">
        <v>22</v>
      </c>
      <c r="AZ701" s="3">
        <v>0</v>
      </c>
      <c r="BA701" s="3">
        <v>4</v>
      </c>
      <c r="BB701" s="3">
        <v>4</v>
      </c>
      <c r="BC701" s="3">
        <v>4</v>
      </c>
      <c r="BD701" s="3" t="s">
        <v>716</v>
      </c>
      <c r="BE701" s="13">
        <f>GEOMEAN(AN701,AF701,AP701,AR701)</f>
        <v>614.78003840896372</v>
      </c>
    </row>
    <row r="702" spans="1:57" x14ac:dyDescent="0.45">
      <c r="A702" s="1">
        <f>_xlfn.RANK.EQ(AM702, $AM$2:$AM$1031)</f>
        <v>923</v>
      </c>
      <c r="B702" s="3" t="s">
        <v>1048</v>
      </c>
      <c r="C702" s="3" t="str">
        <f>_xlfn.CONCAT(B702, " - ", D702)</f>
        <v>Charlie Maxwell - 1956</v>
      </c>
      <c r="D702" s="3">
        <v>1956</v>
      </c>
      <c r="E702" s="3">
        <v>29</v>
      </c>
      <c r="F702" s="3" t="s">
        <v>70</v>
      </c>
      <c r="G702" s="3" t="s">
        <v>43</v>
      </c>
      <c r="H702" s="3">
        <v>141</v>
      </c>
      <c r="I702" s="3">
        <v>592</v>
      </c>
      <c r="J702" s="3">
        <v>500</v>
      </c>
      <c r="K702" s="3">
        <v>97</v>
      </c>
      <c r="L702" s="3">
        <v>163</v>
      </c>
      <c r="M702" s="3">
        <v>118</v>
      </c>
      <c r="N702" s="3">
        <v>14</v>
      </c>
      <c r="O702" s="3">
        <v>3</v>
      </c>
      <c r="P702" s="3">
        <v>28</v>
      </c>
      <c r="Q702" s="3">
        <f>_xlfn.RANK.EQ(P702,$P$2:$P$1031)</f>
        <v>516</v>
      </c>
      <c r="R702" s="3">
        <v>87</v>
      </c>
      <c r="S702" s="3">
        <v>1</v>
      </c>
      <c r="T702" s="3">
        <v>1</v>
      </c>
      <c r="U702" s="3">
        <v>79</v>
      </c>
      <c r="V702" s="3">
        <v>74</v>
      </c>
      <c r="W702" s="3">
        <v>0.32600000000000001</v>
      </c>
      <c r="X702" s="3">
        <f>_xlfn.RANK.EQ(W702,$W$2:$W$1031)</f>
        <v>220</v>
      </c>
      <c r="Y702" s="3">
        <v>0.41399999999999998</v>
      </c>
      <c r="Z702" s="3">
        <f>_xlfn.RANK.EQ(Y702,$Y$2:$Y$1031)</f>
        <v>242</v>
      </c>
      <c r="AA702" s="3">
        <v>0.53400000000000003</v>
      </c>
      <c r="AB702" s="3">
        <f>_xlfn.RANK.EQ(AA702,$AA$2:$AA$1031)</f>
        <v>493</v>
      </c>
      <c r="AC702" s="17">
        <v>0.94799999999999995</v>
      </c>
      <c r="AD702" s="28">
        <f>_xlfn.RANK.EQ(AC702,$AC$2:$AC$1031)</f>
        <v>377</v>
      </c>
      <c r="AE702" s="21">
        <v>149</v>
      </c>
      <c r="AF702" s="31">
        <f>_xlfn.RANK.EQ(AE702,$AE$2:$AE$1031)</f>
        <v>461</v>
      </c>
      <c r="AG702" s="3">
        <v>267</v>
      </c>
      <c r="AH702" s="3">
        <v>5</v>
      </c>
      <c r="AI702" s="3">
        <v>2</v>
      </c>
      <c r="AJ702" s="3">
        <v>3</v>
      </c>
      <c r="AK702" s="3">
        <v>8</v>
      </c>
      <c r="AL702" s="3">
        <v>1</v>
      </c>
      <c r="AM702" s="21">
        <v>5.9</v>
      </c>
      <c r="AN702" s="21">
        <f>_xlfn.RANK.EQ(AM702,$AM$2:$AM$1031)</f>
        <v>923</v>
      </c>
      <c r="AO702" s="21">
        <f>_xlfn.IFNA(VLOOKUP(C702, 'FanGraphs Plus Stats 1-2000'!$D$2:$L$1048576, MATCH("wRC+", FanGraphs_Plus_Stats_1_1500[[#Headers],[ID]:[BABIP+]], 0), FALSE), 0)</f>
        <v>148</v>
      </c>
      <c r="AP702" s="21">
        <f>_xlfn.RANK.EQ(AO702,$AO$2:$AO$1031)</f>
        <v>458</v>
      </c>
      <c r="AQ702" s="23">
        <f>(AM702/H702)*162</f>
        <v>6.7787234042553202</v>
      </c>
      <c r="AR702" s="21">
        <f>_xlfn.RANK.EQ(AQ702,$AQ$2:$AQ$1031)</f>
        <v>734</v>
      </c>
      <c r="AS702" s="3">
        <v>4.0999999999999996</v>
      </c>
      <c r="AT702" s="3">
        <f>_xlfn.RANK.EQ(AS702,$AS$2:$AS$1031)</f>
        <v>761</v>
      </c>
      <c r="AU702" s="3">
        <v>5.2</v>
      </c>
      <c r="AV702" s="3">
        <f>_xlfn.RANK.EQ(AU702,$AU$2:$AU$1031)</f>
        <v>780</v>
      </c>
      <c r="AW702" s="14">
        <v>0.1</v>
      </c>
      <c r="AX702" s="3">
        <f>_xlfn.RANK.EQ(AW702,$AW$2:$AW$1031)</f>
        <v>717</v>
      </c>
      <c r="AY702" s="3">
        <v>34</v>
      </c>
      <c r="AZ702" s="3">
        <v>4</v>
      </c>
      <c r="BA702" s="3">
        <v>3</v>
      </c>
      <c r="BB702" s="3">
        <v>7</v>
      </c>
      <c r="BC702" s="3">
        <v>6</v>
      </c>
      <c r="BD702" s="3" t="s">
        <v>1049</v>
      </c>
      <c r="BE702" s="13">
        <f>GEOMEAN(AN702,AF702,AP702,AR702)</f>
        <v>614.98714955583455</v>
      </c>
    </row>
    <row r="703" spans="1:57" x14ac:dyDescent="0.45">
      <c r="A703" s="1">
        <f>_xlfn.RANK.EQ(AM703, $AM$2:$AM$1031)</f>
        <v>463</v>
      </c>
      <c r="B703" s="3" t="s">
        <v>652</v>
      </c>
      <c r="C703" s="3" t="str">
        <f>_xlfn.CONCAT(B703, " - ", D703)</f>
        <v>AJ Pollock - 2015</v>
      </c>
      <c r="D703" s="3">
        <v>2015</v>
      </c>
      <c r="E703" s="3">
        <v>27</v>
      </c>
      <c r="F703" s="3" t="s">
        <v>301</v>
      </c>
      <c r="G703" s="3" t="s">
        <v>52</v>
      </c>
      <c r="H703" s="3">
        <v>157</v>
      </c>
      <c r="I703" s="3">
        <v>673</v>
      </c>
      <c r="J703" s="3">
        <v>609</v>
      </c>
      <c r="K703" s="3">
        <v>111</v>
      </c>
      <c r="L703" s="3">
        <v>192</v>
      </c>
      <c r="M703" s="3">
        <v>127</v>
      </c>
      <c r="N703" s="3">
        <v>39</v>
      </c>
      <c r="O703" s="3">
        <v>6</v>
      </c>
      <c r="P703" s="3">
        <v>20</v>
      </c>
      <c r="Q703" s="3">
        <f>_xlfn.RANK.EQ(P703,$P$2:$P$1031)</f>
        <v>753</v>
      </c>
      <c r="R703" s="3">
        <v>76</v>
      </c>
      <c r="S703" s="3">
        <v>39</v>
      </c>
      <c r="T703" s="3">
        <v>7</v>
      </c>
      <c r="U703" s="3">
        <v>53</v>
      </c>
      <c r="V703" s="3">
        <v>89</v>
      </c>
      <c r="W703" s="3">
        <v>0.315</v>
      </c>
      <c r="X703" s="3">
        <f>_xlfn.RANK.EQ(W703,$W$2:$W$1031)</f>
        <v>354</v>
      </c>
      <c r="Y703" s="3">
        <v>0.36699999999999999</v>
      </c>
      <c r="Z703" s="3">
        <f>_xlfn.RANK.EQ(Y703,$Y$2:$Y$1031)</f>
        <v>758</v>
      </c>
      <c r="AA703" s="3">
        <v>0.498</v>
      </c>
      <c r="AB703" s="3">
        <f>_xlfn.RANK.EQ(AA703,$AA$2:$AA$1031)</f>
        <v>692</v>
      </c>
      <c r="AC703" s="17">
        <v>0.86499999999999999</v>
      </c>
      <c r="AD703" s="28">
        <f>_xlfn.RANK.EQ(AC703,$AC$2:$AC$1031)</f>
        <v>732</v>
      </c>
      <c r="AE703" s="21">
        <v>130</v>
      </c>
      <c r="AF703" s="31">
        <f>_xlfn.RANK.EQ(AE703,$AE$2:$AE$1031)</f>
        <v>799</v>
      </c>
      <c r="AG703" s="3">
        <v>303</v>
      </c>
      <c r="AH703" s="3">
        <v>19</v>
      </c>
      <c r="AI703" s="3">
        <v>2</v>
      </c>
      <c r="AJ703" s="3">
        <v>0</v>
      </c>
      <c r="AK703" s="3">
        <v>9</v>
      </c>
      <c r="AL703" s="3">
        <v>0</v>
      </c>
      <c r="AM703" s="21">
        <v>6.9</v>
      </c>
      <c r="AN703" s="21">
        <f>_xlfn.RANK.EQ(AM703,$AM$2:$AM$1031)</f>
        <v>463</v>
      </c>
      <c r="AO703" s="21">
        <f>_xlfn.IFNA(VLOOKUP(C703, 'FanGraphs Plus Stats 1-2000'!$D$2:$L$1048576, MATCH("wRC+", FanGraphs_Plus_Stats_1_1500[[#Headers],[ID]:[BABIP+]], 0), FALSE), 0)</f>
        <v>0</v>
      </c>
      <c r="AP703" s="21">
        <f>_xlfn.RANK.EQ(AO703,$AO$2:$AO$1031)</f>
        <v>654</v>
      </c>
      <c r="AQ703" s="23">
        <f>(AM703/H703)*162</f>
        <v>7.1197452229299367</v>
      </c>
      <c r="AR703" s="21">
        <f>_xlfn.RANK.EQ(AQ703,$AQ$2:$AQ$1031)</f>
        <v>593</v>
      </c>
      <c r="AS703" s="3">
        <v>4.8</v>
      </c>
      <c r="AT703" s="3">
        <f>_xlfn.RANK.EQ(AS703,$AS$2:$AS$1031)</f>
        <v>459</v>
      </c>
      <c r="AU703" s="3">
        <v>5.8</v>
      </c>
      <c r="AV703" s="3">
        <f>_xlfn.RANK.EQ(AU703,$AU$2:$AU$1031)</f>
        <v>606</v>
      </c>
      <c r="AW703" s="14">
        <v>1.5</v>
      </c>
      <c r="AX703" s="3">
        <f>_xlfn.RANK.EQ(AW703,$AW$2:$AW$1031)</f>
        <v>331</v>
      </c>
      <c r="AY703" s="3">
        <v>24</v>
      </c>
      <c r="AZ703" s="3">
        <v>-1</v>
      </c>
      <c r="BA703" s="3">
        <v>9</v>
      </c>
      <c r="BB703" s="3">
        <v>8</v>
      </c>
      <c r="BC703" s="3">
        <v>10</v>
      </c>
      <c r="BD703" s="3" t="s">
        <v>68</v>
      </c>
      <c r="BE703" s="13">
        <f>GEOMEAN(AN703,AF703,AP703,AR703)</f>
        <v>615.44614115324703</v>
      </c>
    </row>
    <row r="704" spans="1:57" x14ac:dyDescent="0.45">
      <c r="A704" s="1">
        <f>_xlfn.RANK.EQ(AM704, $AM$2:$AM$1031)</f>
        <v>576</v>
      </c>
      <c r="B704" s="3" t="s">
        <v>742</v>
      </c>
      <c r="C704" s="3" t="str">
        <f>_xlfn.CONCAT(B704, " - ", D704)</f>
        <v>Javier Báez - 2019</v>
      </c>
      <c r="D704" s="3">
        <v>2019</v>
      </c>
      <c r="E704" s="3">
        <v>26</v>
      </c>
      <c r="F704" s="3" t="s">
        <v>88</v>
      </c>
      <c r="G704" s="3" t="s">
        <v>52</v>
      </c>
      <c r="H704" s="3">
        <v>138</v>
      </c>
      <c r="I704" s="3">
        <v>561</v>
      </c>
      <c r="J704" s="3">
        <v>531</v>
      </c>
      <c r="K704" s="3">
        <v>89</v>
      </c>
      <c r="L704" s="3">
        <v>149</v>
      </c>
      <c r="M704" s="3">
        <v>78</v>
      </c>
      <c r="N704" s="3">
        <v>38</v>
      </c>
      <c r="O704" s="3">
        <v>4</v>
      </c>
      <c r="P704" s="3">
        <v>29</v>
      </c>
      <c r="Q704" s="3">
        <f>_xlfn.RANK.EQ(P704,$P$2:$P$1031)</f>
        <v>478</v>
      </c>
      <c r="R704" s="3">
        <v>85</v>
      </c>
      <c r="S704" s="3">
        <v>11</v>
      </c>
      <c r="T704" s="3">
        <v>7</v>
      </c>
      <c r="U704" s="3">
        <v>28</v>
      </c>
      <c r="V704" s="3">
        <v>156</v>
      </c>
      <c r="W704" s="3">
        <v>0.28100000000000003</v>
      </c>
      <c r="X704" s="3">
        <f>_xlfn.RANK.EQ(W704,$W$2:$W$1031)</f>
        <v>854</v>
      </c>
      <c r="Y704" s="3">
        <v>0.316</v>
      </c>
      <c r="Z704" s="3">
        <f>_xlfn.RANK.EQ(Y704,$Y$2:$Y$1031)</f>
        <v>1019</v>
      </c>
      <c r="AA704" s="3">
        <v>0.53100000000000003</v>
      </c>
      <c r="AB704" s="3">
        <f>_xlfn.RANK.EQ(AA704,$AA$2:$AA$1031)</f>
        <v>523</v>
      </c>
      <c r="AC704" s="17">
        <v>0.84699999999999998</v>
      </c>
      <c r="AD704" s="28">
        <f>_xlfn.RANK.EQ(AC704,$AC$2:$AC$1031)</f>
        <v>805</v>
      </c>
      <c r="AE704" s="21">
        <v>115</v>
      </c>
      <c r="AF704" s="31">
        <f>_xlfn.RANK.EQ(AE704,$AE$2:$AE$1031)</f>
        <v>965</v>
      </c>
      <c r="AG704" s="3">
        <v>282</v>
      </c>
      <c r="AH704" s="3">
        <v>16</v>
      </c>
      <c r="AI704" s="3">
        <v>0</v>
      </c>
      <c r="AJ704" s="3">
        <v>0</v>
      </c>
      <c r="AK704" s="3">
        <v>2</v>
      </c>
      <c r="AL704" s="3">
        <v>3</v>
      </c>
      <c r="AM704" s="21">
        <v>6.6</v>
      </c>
      <c r="AN704" s="21">
        <f>_xlfn.RANK.EQ(AM704,$AM$2:$AM$1031)</f>
        <v>576</v>
      </c>
      <c r="AO704" s="21">
        <f>_xlfn.IFNA(VLOOKUP(C704, 'FanGraphs Plus Stats 1-2000'!$D$2:$L$1048576, MATCH("wRC+", FanGraphs_Plus_Stats_1_1500[[#Headers],[ID]:[BABIP+]], 0), FALSE), 0)</f>
        <v>0</v>
      </c>
      <c r="AP704" s="21">
        <f>_xlfn.RANK.EQ(AO704,$AO$2:$AO$1031)</f>
        <v>654</v>
      </c>
      <c r="AQ704" s="23">
        <f>(AM704/H704)*162</f>
        <v>7.747826086956521</v>
      </c>
      <c r="AR704" s="21">
        <f>_xlfn.RANK.EQ(AQ704,$AQ$2:$AQ$1031)</f>
        <v>399</v>
      </c>
      <c r="AS704" s="3">
        <v>4.8</v>
      </c>
      <c r="AT704" s="3">
        <f>_xlfn.RANK.EQ(AS704,$AS$2:$AS$1031)</f>
        <v>459</v>
      </c>
      <c r="AU704" s="3">
        <v>3.5</v>
      </c>
      <c r="AV704" s="3">
        <f>_xlfn.RANK.EQ(AU704,$AU$2:$AU$1031)</f>
        <v>1014</v>
      </c>
      <c r="AW704" s="14">
        <v>3.8</v>
      </c>
      <c r="AX704" s="3">
        <f>_xlfn.RANK.EQ(AW704,$AW$2:$AW$1031)</f>
        <v>16</v>
      </c>
      <c r="AY704" s="3">
        <v>9</v>
      </c>
      <c r="AZ704" s="3">
        <v>0</v>
      </c>
      <c r="BA704" s="3">
        <v>2</v>
      </c>
      <c r="BB704" s="3">
        <v>2</v>
      </c>
      <c r="BC704" s="3">
        <v>32</v>
      </c>
      <c r="BD704" s="3" t="s">
        <v>743</v>
      </c>
      <c r="BE704" s="13">
        <f>GEOMEAN(AN704,AF704,AP704,AR704)</f>
        <v>617.12779929550538</v>
      </c>
    </row>
    <row r="705" spans="1:57" x14ac:dyDescent="0.45">
      <c r="A705" s="1">
        <f>_xlfn.RANK.EQ(AM705, $AM$2:$AM$1031)</f>
        <v>765</v>
      </c>
      <c r="B705" s="3" t="s">
        <v>906</v>
      </c>
      <c r="C705" s="3" t="str">
        <f>_xlfn.CONCAT(B705, " - ", D705)</f>
        <v>Moisés Alou - 1998</v>
      </c>
      <c r="D705" s="3">
        <v>1998</v>
      </c>
      <c r="E705" s="3">
        <v>31</v>
      </c>
      <c r="F705" s="3" t="s">
        <v>178</v>
      </c>
      <c r="G705" s="3" t="s">
        <v>52</v>
      </c>
      <c r="H705" s="3">
        <v>159</v>
      </c>
      <c r="I705" s="3">
        <v>679</v>
      </c>
      <c r="J705" s="3">
        <v>584</v>
      </c>
      <c r="K705" s="3">
        <v>104</v>
      </c>
      <c r="L705" s="3">
        <v>182</v>
      </c>
      <c r="M705" s="3">
        <v>105</v>
      </c>
      <c r="N705" s="3">
        <v>34</v>
      </c>
      <c r="O705" s="3">
        <v>5</v>
      </c>
      <c r="P705" s="3">
        <v>38</v>
      </c>
      <c r="Q705" s="3">
        <f>_xlfn.RANK.EQ(P705,$P$2:$P$1031)</f>
        <v>217</v>
      </c>
      <c r="R705" s="3">
        <v>124</v>
      </c>
      <c r="S705" s="3">
        <v>11</v>
      </c>
      <c r="T705" s="3">
        <v>3</v>
      </c>
      <c r="U705" s="3">
        <v>84</v>
      </c>
      <c r="V705" s="3">
        <v>87</v>
      </c>
      <c r="W705" s="3">
        <v>0.312</v>
      </c>
      <c r="X705" s="3">
        <f>_xlfn.RANK.EQ(W705,$W$2:$W$1031)</f>
        <v>406</v>
      </c>
      <c r="Y705" s="3">
        <v>0.39900000000000002</v>
      </c>
      <c r="Z705" s="3">
        <f>_xlfn.RANK.EQ(Y705,$Y$2:$Y$1031)</f>
        <v>382</v>
      </c>
      <c r="AA705" s="3">
        <v>0.58199999999999996</v>
      </c>
      <c r="AB705" s="3">
        <f>_xlfn.RANK.EQ(AA705,$AA$2:$AA$1031)</f>
        <v>257</v>
      </c>
      <c r="AC705" s="17">
        <v>0.98099999999999998</v>
      </c>
      <c r="AD705" s="28">
        <f>_xlfn.RANK.EQ(AC705,$AC$2:$AC$1031)</f>
        <v>258</v>
      </c>
      <c r="AE705" s="21">
        <v>157</v>
      </c>
      <c r="AF705" s="31">
        <f>_xlfn.RANK.EQ(AE705,$AE$2:$AE$1031)</f>
        <v>321</v>
      </c>
      <c r="AG705" s="3">
        <v>340</v>
      </c>
      <c r="AH705" s="3">
        <v>14</v>
      </c>
      <c r="AI705" s="3">
        <v>5</v>
      </c>
      <c r="AJ705" s="3">
        <v>0</v>
      </c>
      <c r="AK705" s="3">
        <v>6</v>
      </c>
      <c r="AL705" s="3">
        <v>11</v>
      </c>
      <c r="AM705" s="21">
        <v>6.2</v>
      </c>
      <c r="AN705" s="21">
        <f>_xlfn.RANK.EQ(AM705,$AM$2:$AM$1031)</f>
        <v>765</v>
      </c>
      <c r="AO705" s="21">
        <f>_xlfn.IFNA(VLOOKUP(C705, 'FanGraphs Plus Stats 1-2000'!$D$2:$L$1048576, MATCH("wRC+", FanGraphs_Plus_Stats_1_1500[[#Headers],[ID]:[BABIP+]], 0), FALSE), 0)</f>
        <v>0</v>
      </c>
      <c r="AP705" s="21">
        <f>_xlfn.RANK.EQ(AO705,$AO$2:$AO$1031)</f>
        <v>654</v>
      </c>
      <c r="AQ705" s="23">
        <f>(AM705/H705)*162</f>
        <v>6.3169811320754716</v>
      </c>
      <c r="AR705" s="21">
        <f>_xlfn.RANK.EQ(AQ705,$AQ$2:$AQ$1031)</f>
        <v>926</v>
      </c>
      <c r="AS705" s="3">
        <v>4.0999999999999996</v>
      </c>
      <c r="AT705" s="3">
        <f>_xlfn.RANK.EQ(AS705,$AS$2:$AS$1031)</f>
        <v>761</v>
      </c>
      <c r="AU705" s="3">
        <v>5.9</v>
      </c>
      <c r="AV705" s="3">
        <f>_xlfn.RANK.EQ(AU705,$AU$2:$AU$1031)</f>
        <v>577</v>
      </c>
      <c r="AW705" s="14">
        <v>-0.3</v>
      </c>
      <c r="AX705" s="3">
        <f>_xlfn.RANK.EQ(AW705,$AW$2:$AW$1031)</f>
        <v>839</v>
      </c>
      <c r="AY705" s="3">
        <v>47</v>
      </c>
      <c r="AZ705" s="3">
        <v>0</v>
      </c>
      <c r="BA705" s="3">
        <v>-1</v>
      </c>
      <c r="BB705" s="3">
        <v>-1</v>
      </c>
      <c r="BC705" s="3">
        <v>4</v>
      </c>
      <c r="BD705" s="3" t="s">
        <v>642</v>
      </c>
      <c r="BE705" s="13">
        <f>GEOMEAN(AN705,AF705,AP705,AR705)</f>
        <v>620.99599694226595</v>
      </c>
    </row>
    <row r="706" spans="1:57" x14ac:dyDescent="0.45">
      <c r="A706" s="1">
        <f>_xlfn.RANK.EQ(AM706, $AM$2:$AM$1031)</f>
        <v>923</v>
      </c>
      <c r="B706" s="3" t="s">
        <v>199</v>
      </c>
      <c r="C706" s="3" t="str">
        <f>_xlfn.CONCAT(B706, " - ", D706)</f>
        <v>Jason Giambi - 1999</v>
      </c>
      <c r="D706" s="3">
        <v>1999</v>
      </c>
      <c r="E706" s="3">
        <v>28</v>
      </c>
      <c r="F706" s="3" t="s">
        <v>128</v>
      </c>
      <c r="G706" s="3" t="s">
        <v>43</v>
      </c>
      <c r="H706" s="3">
        <v>158</v>
      </c>
      <c r="I706" s="3">
        <v>695</v>
      </c>
      <c r="J706" s="3">
        <v>575</v>
      </c>
      <c r="K706" s="3">
        <v>115</v>
      </c>
      <c r="L706" s="3">
        <v>181</v>
      </c>
      <c r="M706" s="3">
        <v>111</v>
      </c>
      <c r="N706" s="3">
        <v>36</v>
      </c>
      <c r="O706" s="3">
        <v>1</v>
      </c>
      <c r="P706" s="3">
        <v>33</v>
      </c>
      <c r="Q706" s="3">
        <f>_xlfn.RANK.EQ(P706,$P$2:$P$1031)</f>
        <v>341</v>
      </c>
      <c r="R706" s="3">
        <v>123</v>
      </c>
      <c r="S706" s="3">
        <v>1</v>
      </c>
      <c r="T706" s="3">
        <v>1</v>
      </c>
      <c r="U706" s="3">
        <v>105</v>
      </c>
      <c r="V706" s="3">
        <v>106</v>
      </c>
      <c r="W706" s="3">
        <v>0.315</v>
      </c>
      <c r="X706" s="3">
        <f>_xlfn.RANK.EQ(W706,$W$2:$W$1031)</f>
        <v>354</v>
      </c>
      <c r="Y706" s="3">
        <v>0.42199999999999999</v>
      </c>
      <c r="Z706" s="3">
        <f>_xlfn.RANK.EQ(Y706,$Y$2:$Y$1031)</f>
        <v>182</v>
      </c>
      <c r="AA706" s="3">
        <v>0.55300000000000005</v>
      </c>
      <c r="AB706" s="3">
        <f>_xlfn.RANK.EQ(AA706,$AA$2:$AA$1031)</f>
        <v>376</v>
      </c>
      <c r="AC706" s="17">
        <v>0.97499999999999998</v>
      </c>
      <c r="AD706" s="28">
        <f>_xlfn.RANK.EQ(AC706,$AC$2:$AC$1031)</f>
        <v>278</v>
      </c>
      <c r="AE706" s="21">
        <v>153</v>
      </c>
      <c r="AF706" s="31">
        <f>_xlfn.RANK.EQ(AE706,$AE$2:$AE$1031)</f>
        <v>394</v>
      </c>
      <c r="AG706" s="3">
        <v>318</v>
      </c>
      <c r="AH706" s="3">
        <v>11</v>
      </c>
      <c r="AI706" s="3">
        <v>7</v>
      </c>
      <c r="AJ706" s="3">
        <v>0</v>
      </c>
      <c r="AK706" s="3">
        <v>8</v>
      </c>
      <c r="AL706" s="3">
        <v>6</v>
      </c>
      <c r="AM706" s="21">
        <v>5.9</v>
      </c>
      <c r="AN706" s="21">
        <f>_xlfn.RANK.EQ(AM706,$AM$2:$AM$1031)</f>
        <v>923</v>
      </c>
      <c r="AO706" s="21">
        <f>_xlfn.IFNA(VLOOKUP(C706, 'FanGraphs Plus Stats 1-2000'!$D$2:$L$1048576, MATCH("wRC+", FanGraphs_Plus_Stats_1_1500[[#Headers],[ID]:[BABIP+]], 0), FALSE), 0)</f>
        <v>150</v>
      </c>
      <c r="AP706" s="21">
        <f>_xlfn.RANK.EQ(AO706,$AO$2:$AO$1031)</f>
        <v>417</v>
      </c>
      <c r="AQ706" s="23">
        <f>(AM706/H706)*162</f>
        <v>6.0493670886075961</v>
      </c>
      <c r="AR706" s="21">
        <f>_xlfn.RANK.EQ(AQ706,$AQ$2:$AQ$1031)</f>
        <v>986</v>
      </c>
      <c r="AS706" s="3">
        <v>3.5</v>
      </c>
      <c r="AT706" s="3">
        <f>_xlfn.RANK.EQ(AS706,$AS$2:$AS$1031)</f>
        <v>993</v>
      </c>
      <c r="AU706" s="3">
        <v>6.5</v>
      </c>
      <c r="AV706" s="3">
        <f>_xlfn.RANK.EQ(AU706,$AU$2:$AU$1031)</f>
        <v>375</v>
      </c>
      <c r="AW706" s="14">
        <v>-1.3</v>
      </c>
      <c r="AX706" s="3">
        <f>_xlfn.RANK.EQ(AW706,$AW$2:$AW$1031)</f>
        <v>995</v>
      </c>
      <c r="AY706" s="3">
        <v>50</v>
      </c>
      <c r="AZ706" s="3">
        <v>0</v>
      </c>
      <c r="BA706" s="3">
        <v>2</v>
      </c>
      <c r="BB706" s="3">
        <v>2</v>
      </c>
      <c r="BC706" s="3">
        <v>-5</v>
      </c>
      <c r="BD706" s="3" t="s">
        <v>1003</v>
      </c>
      <c r="BE706" s="13">
        <f>GEOMEAN(AN706,AF706,AP706,AR706)</f>
        <v>621.83866623459369</v>
      </c>
    </row>
    <row r="707" spans="1:57" x14ac:dyDescent="0.45">
      <c r="A707" s="1">
        <f>_xlfn.RANK.EQ(AM707, $AM$2:$AM$1031)</f>
        <v>533</v>
      </c>
      <c r="B707" s="3" t="s">
        <v>695</v>
      </c>
      <c r="C707" s="3" t="str">
        <f>_xlfn.CONCAT(B707, " - ", D707)</f>
        <v>Reggie Smith - 1970</v>
      </c>
      <c r="D707" s="3">
        <v>1970</v>
      </c>
      <c r="E707" s="3">
        <v>25</v>
      </c>
      <c r="F707" s="3" t="s">
        <v>48</v>
      </c>
      <c r="G707" s="3" t="s">
        <v>43</v>
      </c>
      <c r="H707" s="3">
        <v>147</v>
      </c>
      <c r="I707" s="3">
        <v>640</v>
      </c>
      <c r="J707" s="3">
        <v>580</v>
      </c>
      <c r="K707" s="3">
        <v>109</v>
      </c>
      <c r="L707" s="3">
        <v>176</v>
      </c>
      <c r="M707" s="3">
        <v>115</v>
      </c>
      <c r="N707" s="3">
        <v>32</v>
      </c>
      <c r="O707" s="3">
        <v>7</v>
      </c>
      <c r="P707" s="3">
        <v>22</v>
      </c>
      <c r="Q707" s="3">
        <f>_xlfn.RANK.EQ(P707,$P$2:$P$1031)</f>
        <v>697</v>
      </c>
      <c r="R707" s="3">
        <v>74</v>
      </c>
      <c r="S707" s="3">
        <v>10</v>
      </c>
      <c r="T707" s="3">
        <v>7</v>
      </c>
      <c r="U707" s="3">
        <v>51</v>
      </c>
      <c r="V707" s="3">
        <v>60</v>
      </c>
      <c r="W707" s="3">
        <v>0.30299999999999999</v>
      </c>
      <c r="X707" s="3">
        <f>_xlfn.RANK.EQ(W707,$W$2:$W$1031)</f>
        <v>552</v>
      </c>
      <c r="Y707" s="3">
        <v>0.36099999999999999</v>
      </c>
      <c r="Z707" s="3">
        <f>_xlfn.RANK.EQ(Y707,$Y$2:$Y$1031)</f>
        <v>816</v>
      </c>
      <c r="AA707" s="3">
        <v>0.497</v>
      </c>
      <c r="AB707" s="3">
        <f>_xlfn.RANK.EQ(AA707,$AA$2:$AA$1031)</f>
        <v>699</v>
      </c>
      <c r="AC707" s="17">
        <v>0.85699999999999998</v>
      </c>
      <c r="AD707" s="28">
        <f>_xlfn.RANK.EQ(AC707,$AC$2:$AC$1031)</f>
        <v>762</v>
      </c>
      <c r="AE707" s="21">
        <v>127</v>
      </c>
      <c r="AF707" s="31">
        <f>_xlfn.RANK.EQ(AE707,$AE$2:$AE$1031)</f>
        <v>844</v>
      </c>
      <c r="AG707" s="3">
        <v>288</v>
      </c>
      <c r="AH707" s="3">
        <v>13</v>
      </c>
      <c r="AI707" s="3">
        <v>4</v>
      </c>
      <c r="AJ707" s="3">
        <v>0</v>
      </c>
      <c r="AK707" s="3">
        <v>5</v>
      </c>
      <c r="AL707" s="3">
        <v>1</v>
      </c>
      <c r="AM707" s="21">
        <v>6.7</v>
      </c>
      <c r="AN707" s="21">
        <f>_xlfn.RANK.EQ(AM707,$AM$2:$AM$1031)</f>
        <v>533</v>
      </c>
      <c r="AO707" s="21">
        <f>_xlfn.IFNA(VLOOKUP(C707, 'FanGraphs Plus Stats 1-2000'!$D$2:$L$1048576, MATCH("wRC+", FanGraphs_Plus_Stats_1_1500[[#Headers],[ID]:[BABIP+]], 0), FALSE), 0)</f>
        <v>0</v>
      </c>
      <c r="AP707" s="21">
        <f>_xlfn.RANK.EQ(AO707,$AO$2:$AO$1031)</f>
        <v>654</v>
      </c>
      <c r="AQ707" s="23">
        <f>(AM707/H707)*162</f>
        <v>7.3836734693877553</v>
      </c>
      <c r="AR707" s="21">
        <f>_xlfn.RANK.EQ(AQ707,$AQ$2:$AQ$1031)</f>
        <v>510</v>
      </c>
      <c r="AS707" s="3">
        <v>4.5</v>
      </c>
      <c r="AT707" s="3">
        <f>_xlfn.RANK.EQ(AS707,$AS$2:$AS$1031)</f>
        <v>569</v>
      </c>
      <c r="AU707" s="3">
        <v>4.5999999999999996</v>
      </c>
      <c r="AV707" s="3">
        <f>_xlfn.RANK.EQ(AU707,$AU$2:$AU$1031)</f>
        <v>917</v>
      </c>
      <c r="AW707" s="14">
        <v>2.2000000000000002</v>
      </c>
      <c r="AX707" s="3">
        <f>_xlfn.RANK.EQ(AW707,$AW$2:$AW$1031)</f>
        <v>144</v>
      </c>
      <c r="AY707" s="3">
        <v>19</v>
      </c>
      <c r="AZ707" s="3">
        <v>0</v>
      </c>
      <c r="BA707" s="3">
        <v>4</v>
      </c>
      <c r="BB707" s="3">
        <v>4</v>
      </c>
      <c r="BC707" s="3">
        <v>21</v>
      </c>
      <c r="BD707" s="3" t="s">
        <v>68</v>
      </c>
      <c r="BE707" s="13">
        <f>GEOMEAN(AN707,AF707,AP707,AR707)</f>
        <v>622.37823263783503</v>
      </c>
    </row>
    <row r="708" spans="1:57" x14ac:dyDescent="0.45">
      <c r="A708" s="1">
        <f>_xlfn.RANK.EQ(AM708, $AM$2:$AM$1031)</f>
        <v>619</v>
      </c>
      <c r="B708" s="3" t="s">
        <v>409</v>
      </c>
      <c r="C708" s="3" t="str">
        <f>_xlfn.CONCAT(B708, " - ", D708)</f>
        <v>Joe Gordon - 1948</v>
      </c>
      <c r="D708" s="3">
        <v>1948</v>
      </c>
      <c r="E708" s="3">
        <v>33</v>
      </c>
      <c r="F708" s="3" t="s">
        <v>110</v>
      </c>
      <c r="G708" s="3" t="s">
        <v>43</v>
      </c>
      <c r="H708" s="3">
        <v>144</v>
      </c>
      <c r="I708" s="3">
        <v>633</v>
      </c>
      <c r="J708" s="3">
        <v>550</v>
      </c>
      <c r="K708" s="3">
        <v>96</v>
      </c>
      <c r="L708" s="3">
        <v>154</v>
      </c>
      <c r="M708" s="3">
        <v>97</v>
      </c>
      <c r="N708" s="3">
        <v>21</v>
      </c>
      <c r="O708" s="3">
        <v>4</v>
      </c>
      <c r="P708" s="3">
        <v>32</v>
      </c>
      <c r="Q708" s="3">
        <f>_xlfn.RANK.EQ(P708,$P$2:$P$1031)</f>
        <v>376</v>
      </c>
      <c r="R708" s="3">
        <v>124</v>
      </c>
      <c r="S708" s="3">
        <v>5</v>
      </c>
      <c r="T708" s="3">
        <v>2</v>
      </c>
      <c r="U708" s="3">
        <v>77</v>
      </c>
      <c r="V708" s="3">
        <v>68</v>
      </c>
      <c r="W708" s="3">
        <v>0.28000000000000003</v>
      </c>
      <c r="X708" s="3">
        <f>_xlfn.RANK.EQ(W708,$W$2:$W$1031)</f>
        <v>865</v>
      </c>
      <c r="Y708" s="3">
        <v>0.371</v>
      </c>
      <c r="Z708" s="3">
        <f>_xlfn.RANK.EQ(Y708,$Y$2:$Y$1031)</f>
        <v>708</v>
      </c>
      <c r="AA708" s="3">
        <v>0.50700000000000001</v>
      </c>
      <c r="AB708" s="3">
        <f>_xlfn.RANK.EQ(AA708,$AA$2:$AA$1031)</f>
        <v>653</v>
      </c>
      <c r="AC708" s="17">
        <v>0.879</v>
      </c>
      <c r="AD708" s="28">
        <f>_xlfn.RANK.EQ(AC708,$AC$2:$AC$1031)</f>
        <v>675</v>
      </c>
      <c r="AE708" s="21">
        <v>136</v>
      </c>
      <c r="AF708" s="31">
        <f>_xlfn.RANK.EQ(AE708,$AE$2:$AE$1031)</f>
        <v>709</v>
      </c>
      <c r="AG708" s="3">
        <v>279</v>
      </c>
      <c r="AH708" s="3">
        <v>16</v>
      </c>
      <c r="AI708" s="3">
        <v>3</v>
      </c>
      <c r="AJ708" s="3">
        <v>3</v>
      </c>
      <c r="AK708" s="2"/>
      <c r="AL708" s="3">
        <v>6</v>
      </c>
      <c r="AM708" s="21">
        <v>6.5</v>
      </c>
      <c r="AN708" s="21">
        <f>_xlfn.RANK.EQ(AM708,$AM$2:$AM$1031)</f>
        <v>619</v>
      </c>
      <c r="AO708" s="21">
        <f>_xlfn.IFNA(VLOOKUP(C708, 'FanGraphs Plus Stats 1-2000'!$D$2:$L$1048576, MATCH("wRC+", FanGraphs_Plus_Stats_1_1500[[#Headers],[ID]:[BABIP+]], 0), FALSE), 0)</f>
        <v>0</v>
      </c>
      <c r="AP708" s="21">
        <f>_xlfn.RANK.EQ(AO708,$AO$2:$AO$1031)</f>
        <v>654</v>
      </c>
      <c r="AQ708" s="23">
        <f>(AM708/H708)*162</f>
        <v>7.3125</v>
      </c>
      <c r="AR708" s="21">
        <f>_xlfn.RANK.EQ(AQ708,$AQ$2:$AQ$1031)</f>
        <v>524</v>
      </c>
      <c r="AS708" s="3">
        <v>4.7</v>
      </c>
      <c r="AT708" s="3">
        <f>_xlfn.RANK.EQ(AS708,$AS$2:$AS$1031)</f>
        <v>494</v>
      </c>
      <c r="AU708" s="3">
        <v>4.9000000000000004</v>
      </c>
      <c r="AV708" s="3">
        <f>_xlfn.RANK.EQ(AU708,$AU$2:$AU$1031)</f>
        <v>858</v>
      </c>
      <c r="AW708" s="14">
        <v>2.2999999999999998</v>
      </c>
      <c r="AX708" s="3">
        <f>_xlfn.RANK.EQ(AW708,$AW$2:$AW$1031)</f>
        <v>122</v>
      </c>
      <c r="AY708" s="3">
        <v>25</v>
      </c>
      <c r="AZ708" s="3">
        <v>-1</v>
      </c>
      <c r="BA708" s="3">
        <v>1</v>
      </c>
      <c r="BB708" s="3">
        <v>0</v>
      </c>
      <c r="BC708" s="3">
        <v>16</v>
      </c>
      <c r="BD708" s="3" t="s">
        <v>560</v>
      </c>
      <c r="BE708" s="13">
        <f>GEOMEAN(AN708,AF708,AP708,AR708)</f>
        <v>622.74676457707221</v>
      </c>
    </row>
    <row r="709" spans="1:57" x14ac:dyDescent="0.45">
      <c r="A709" s="1">
        <f>_xlfn.RANK.EQ(AM709, $AM$2:$AM$1031)</f>
        <v>987</v>
      </c>
      <c r="B709" s="3" t="s">
        <v>238</v>
      </c>
      <c r="C709" s="3" t="str">
        <f>_xlfn.CONCAT(B709, " - ", D709)</f>
        <v>Frank Robinson - 1959</v>
      </c>
      <c r="D709" s="3">
        <v>1959</v>
      </c>
      <c r="E709" s="3">
        <v>23</v>
      </c>
      <c r="F709" s="3" t="s">
        <v>78</v>
      </c>
      <c r="G709" s="3" t="s">
        <v>52</v>
      </c>
      <c r="H709" s="3">
        <v>146</v>
      </c>
      <c r="I709" s="3">
        <v>626</v>
      </c>
      <c r="J709" s="3">
        <v>540</v>
      </c>
      <c r="K709" s="3">
        <v>106</v>
      </c>
      <c r="L709" s="3">
        <v>168</v>
      </c>
      <c r="M709" s="3">
        <v>97</v>
      </c>
      <c r="N709" s="3">
        <v>31</v>
      </c>
      <c r="O709" s="3">
        <v>4</v>
      </c>
      <c r="P709" s="3">
        <v>36</v>
      </c>
      <c r="Q709" s="3">
        <f>_xlfn.RANK.EQ(P709,$P$2:$P$1031)</f>
        <v>267</v>
      </c>
      <c r="R709" s="3">
        <v>125</v>
      </c>
      <c r="S709" s="3">
        <v>18</v>
      </c>
      <c r="T709" s="3">
        <v>8</v>
      </c>
      <c r="U709" s="3">
        <v>69</v>
      </c>
      <c r="V709" s="3">
        <v>93</v>
      </c>
      <c r="W709" s="3">
        <v>0.311</v>
      </c>
      <c r="X709" s="3">
        <f>_xlfn.RANK.EQ(W709,$W$2:$W$1031)</f>
        <v>424</v>
      </c>
      <c r="Y709" s="3">
        <v>0.39100000000000001</v>
      </c>
      <c r="Z709" s="3">
        <f>_xlfn.RANK.EQ(Y709,$Y$2:$Y$1031)</f>
        <v>472</v>
      </c>
      <c r="AA709" s="3">
        <v>0.58299999999999996</v>
      </c>
      <c r="AB709" s="3">
        <f>_xlfn.RANK.EQ(AA709,$AA$2:$AA$1031)</f>
        <v>250</v>
      </c>
      <c r="AC709" s="17">
        <v>0.97499999999999998</v>
      </c>
      <c r="AD709" s="28">
        <f>_xlfn.RANK.EQ(AC709,$AC$2:$AC$1031)</f>
        <v>278</v>
      </c>
      <c r="AE709" s="21">
        <v>153</v>
      </c>
      <c r="AF709" s="31">
        <f>_xlfn.RANK.EQ(AE709,$AE$2:$AE$1031)</f>
        <v>394</v>
      </c>
      <c r="AG709" s="3">
        <v>315</v>
      </c>
      <c r="AH709" s="3">
        <v>16</v>
      </c>
      <c r="AI709" s="3">
        <v>8</v>
      </c>
      <c r="AJ709" s="3">
        <v>0</v>
      </c>
      <c r="AK709" s="3">
        <v>9</v>
      </c>
      <c r="AL709" s="3">
        <v>9</v>
      </c>
      <c r="AM709" s="21">
        <v>5.8</v>
      </c>
      <c r="AN709" s="21">
        <f>_xlfn.RANK.EQ(AM709,$AM$2:$AM$1031)</f>
        <v>987</v>
      </c>
      <c r="AO709" s="21">
        <f>_xlfn.IFNA(VLOOKUP(C709, 'FanGraphs Plus Stats 1-2000'!$D$2:$L$1048576, MATCH("wRC+", FanGraphs_Plus_Stats_1_1500[[#Headers],[ID]:[BABIP+]], 0), FALSE), 0)</f>
        <v>149</v>
      </c>
      <c r="AP709" s="21">
        <f>_xlfn.RANK.EQ(AO709,$AO$2:$AO$1031)</f>
        <v>440</v>
      </c>
      <c r="AQ709" s="23">
        <f>(AM709/H709)*162</f>
        <v>6.4356164383561634</v>
      </c>
      <c r="AR709" s="21">
        <f>_xlfn.RANK.EQ(AQ709,$AQ$2:$AQ$1031)</f>
        <v>882</v>
      </c>
      <c r="AS709" s="3">
        <v>3.4</v>
      </c>
      <c r="AT709" s="3">
        <f>_xlfn.RANK.EQ(AS709,$AS$2:$AS$1031)</f>
        <v>1010</v>
      </c>
      <c r="AU709" s="3">
        <v>5.8</v>
      </c>
      <c r="AV709" s="3">
        <f>_xlfn.RANK.EQ(AU709,$AU$2:$AU$1031)</f>
        <v>606</v>
      </c>
      <c r="AW709" s="14">
        <v>-0.9</v>
      </c>
      <c r="AX709" s="3">
        <f>_xlfn.RANK.EQ(AW709,$AW$2:$AW$1031)</f>
        <v>954</v>
      </c>
      <c r="AY709" s="3">
        <v>41</v>
      </c>
      <c r="AZ709" s="3">
        <v>-2</v>
      </c>
      <c r="BA709" s="3">
        <v>3</v>
      </c>
      <c r="BB709" s="3">
        <v>1</v>
      </c>
      <c r="BC709" s="3">
        <v>0</v>
      </c>
      <c r="BD709" s="3" t="s">
        <v>1076</v>
      </c>
      <c r="BE709" s="13">
        <f>GEOMEAN(AN709,AF709,AP709,AR709)</f>
        <v>623.28067120437663</v>
      </c>
    </row>
    <row r="710" spans="1:57" x14ac:dyDescent="0.45">
      <c r="A710" s="1">
        <f>_xlfn.RANK.EQ(AM710, $AM$2:$AM$1031)</f>
        <v>664</v>
      </c>
      <c r="B710" s="3" t="s">
        <v>806</v>
      </c>
      <c r="C710" s="3" t="str">
        <f>_xlfn.CONCAT(B710, " - ", D710)</f>
        <v>Anthony Rizzo - 2015</v>
      </c>
      <c r="D710" s="3">
        <v>2015</v>
      </c>
      <c r="E710" s="3">
        <v>25</v>
      </c>
      <c r="F710" s="3" t="s">
        <v>88</v>
      </c>
      <c r="G710" s="3" t="s">
        <v>52</v>
      </c>
      <c r="H710" s="3">
        <v>160</v>
      </c>
      <c r="I710" s="3">
        <v>701</v>
      </c>
      <c r="J710" s="3">
        <v>586</v>
      </c>
      <c r="K710" s="3">
        <v>94</v>
      </c>
      <c r="L710" s="3">
        <v>163</v>
      </c>
      <c r="M710" s="3">
        <v>91</v>
      </c>
      <c r="N710" s="3">
        <v>38</v>
      </c>
      <c r="O710" s="3">
        <v>3</v>
      </c>
      <c r="P710" s="3">
        <v>31</v>
      </c>
      <c r="Q710" s="3">
        <f>_xlfn.RANK.EQ(P710,$P$2:$P$1031)</f>
        <v>418</v>
      </c>
      <c r="R710" s="3">
        <v>101</v>
      </c>
      <c r="S710" s="3">
        <v>17</v>
      </c>
      <c r="T710" s="3">
        <v>6</v>
      </c>
      <c r="U710" s="3">
        <v>78</v>
      </c>
      <c r="V710" s="3">
        <v>105</v>
      </c>
      <c r="W710" s="3">
        <v>0.27800000000000002</v>
      </c>
      <c r="X710" s="3">
        <f>_xlfn.RANK.EQ(W710,$W$2:$W$1031)</f>
        <v>879</v>
      </c>
      <c r="Y710" s="3">
        <v>0.38700000000000001</v>
      </c>
      <c r="Z710" s="3">
        <f>_xlfn.RANK.EQ(Y710,$Y$2:$Y$1031)</f>
        <v>529</v>
      </c>
      <c r="AA710" s="3">
        <v>0.51200000000000001</v>
      </c>
      <c r="AB710" s="3">
        <f>_xlfn.RANK.EQ(AA710,$AA$2:$AA$1031)</f>
        <v>619</v>
      </c>
      <c r="AC710" s="17">
        <v>0.89900000000000002</v>
      </c>
      <c r="AD710" s="28">
        <f>_xlfn.RANK.EQ(AC710,$AC$2:$AC$1031)</f>
        <v>585</v>
      </c>
      <c r="AE710" s="21">
        <v>146</v>
      </c>
      <c r="AF710" s="31">
        <f>_xlfn.RANK.EQ(AE710,$AE$2:$AE$1031)</f>
        <v>515</v>
      </c>
      <c r="AG710" s="3">
        <v>300</v>
      </c>
      <c r="AH710" s="3">
        <v>9</v>
      </c>
      <c r="AI710" s="3">
        <v>30</v>
      </c>
      <c r="AJ710" s="3">
        <v>0</v>
      </c>
      <c r="AK710" s="3">
        <v>7</v>
      </c>
      <c r="AL710" s="3">
        <v>9</v>
      </c>
      <c r="AM710" s="21">
        <v>6.4</v>
      </c>
      <c r="AN710" s="21">
        <f>_xlfn.RANK.EQ(AM710,$AM$2:$AM$1031)</f>
        <v>664</v>
      </c>
      <c r="AO710" s="21">
        <f>_xlfn.IFNA(VLOOKUP(C710, 'FanGraphs Plus Stats 1-2000'!$D$2:$L$1048576, MATCH("wRC+", FanGraphs_Plus_Stats_1_1500[[#Headers],[ID]:[BABIP+]], 0), FALSE), 0)</f>
        <v>145</v>
      </c>
      <c r="AP710" s="21">
        <f>_xlfn.RANK.EQ(AO710,$AO$2:$AO$1031)</f>
        <v>514</v>
      </c>
      <c r="AQ710" s="23">
        <f>(AM710/H710)*162</f>
        <v>6.48</v>
      </c>
      <c r="AR710" s="21">
        <f>_xlfn.RANK.EQ(AQ710,$AQ$2:$AQ$1031)</f>
        <v>861</v>
      </c>
      <c r="AS710" s="3">
        <v>4.3</v>
      </c>
      <c r="AT710" s="3">
        <f>_xlfn.RANK.EQ(AS710,$AS$2:$AS$1031)</f>
        <v>666</v>
      </c>
      <c r="AU710" s="3">
        <v>5.3</v>
      </c>
      <c r="AV710" s="3">
        <f>_xlfn.RANK.EQ(AU710,$AU$2:$AU$1031)</f>
        <v>749</v>
      </c>
      <c r="AW710" s="14">
        <v>0.1</v>
      </c>
      <c r="AX710" s="3">
        <f>_xlfn.RANK.EQ(AW710,$AW$2:$AW$1031)</f>
        <v>717</v>
      </c>
      <c r="AY710" s="3">
        <v>39</v>
      </c>
      <c r="AZ710" s="3">
        <v>1</v>
      </c>
      <c r="BA710" s="3">
        <v>0</v>
      </c>
      <c r="BB710" s="3">
        <v>1</v>
      </c>
      <c r="BC710" s="3">
        <v>10</v>
      </c>
      <c r="BD710" s="3" t="s">
        <v>56</v>
      </c>
      <c r="BE710" s="13">
        <f>GEOMEAN(AN710,AF710,AP710,AR710)</f>
        <v>623.71385968713093</v>
      </c>
    </row>
    <row r="711" spans="1:57" x14ac:dyDescent="0.45">
      <c r="A711" s="1">
        <f>_xlfn.RANK.EQ(AM711, $AM$2:$AM$1031)</f>
        <v>714</v>
      </c>
      <c r="B711" s="3" t="s">
        <v>870</v>
      </c>
      <c r="C711" s="3" t="str">
        <f>_xlfn.CONCAT(B711, " - ", D711)</f>
        <v>Morgan Ensberg - 2005</v>
      </c>
      <c r="D711" s="3">
        <v>2005</v>
      </c>
      <c r="E711" s="3">
        <v>29</v>
      </c>
      <c r="F711" s="3" t="s">
        <v>178</v>
      </c>
      <c r="G711" s="3" t="s">
        <v>52</v>
      </c>
      <c r="H711" s="3">
        <v>150</v>
      </c>
      <c r="I711" s="3">
        <v>624</v>
      </c>
      <c r="J711" s="3">
        <v>526</v>
      </c>
      <c r="K711" s="3">
        <v>86</v>
      </c>
      <c r="L711" s="3">
        <v>149</v>
      </c>
      <c r="M711" s="3">
        <v>80</v>
      </c>
      <c r="N711" s="3">
        <v>30</v>
      </c>
      <c r="O711" s="3">
        <v>3</v>
      </c>
      <c r="P711" s="3">
        <v>36</v>
      </c>
      <c r="Q711" s="3">
        <f>_xlfn.RANK.EQ(P711,$P$2:$P$1031)</f>
        <v>267</v>
      </c>
      <c r="R711" s="3">
        <v>101</v>
      </c>
      <c r="S711" s="3">
        <v>6</v>
      </c>
      <c r="T711" s="3">
        <v>7</v>
      </c>
      <c r="U711" s="3">
        <v>85</v>
      </c>
      <c r="V711" s="3">
        <v>119</v>
      </c>
      <c r="W711" s="3">
        <v>0.28299999999999997</v>
      </c>
      <c r="X711" s="3">
        <f>_xlfn.RANK.EQ(W711,$W$2:$W$1031)</f>
        <v>823</v>
      </c>
      <c r="Y711" s="3">
        <v>0.38800000000000001</v>
      </c>
      <c r="Z711" s="3">
        <f>_xlfn.RANK.EQ(Y711,$Y$2:$Y$1031)</f>
        <v>516</v>
      </c>
      <c r="AA711" s="3">
        <v>0.55700000000000005</v>
      </c>
      <c r="AB711" s="3">
        <f>_xlfn.RANK.EQ(AA711,$AA$2:$AA$1031)</f>
        <v>354</v>
      </c>
      <c r="AC711" s="17">
        <v>0.94499999999999995</v>
      </c>
      <c r="AD711" s="28">
        <f>_xlfn.RANK.EQ(AC711,$AC$2:$AC$1031)</f>
        <v>389</v>
      </c>
      <c r="AE711" s="21">
        <v>144</v>
      </c>
      <c r="AF711" s="31">
        <f>_xlfn.RANK.EQ(AE711,$AE$2:$AE$1031)</f>
        <v>557</v>
      </c>
      <c r="AG711" s="3">
        <v>293</v>
      </c>
      <c r="AH711" s="3">
        <v>12</v>
      </c>
      <c r="AI711" s="3">
        <v>8</v>
      </c>
      <c r="AJ711" s="3">
        <v>0</v>
      </c>
      <c r="AK711" s="3">
        <v>5</v>
      </c>
      <c r="AL711" s="3">
        <v>9</v>
      </c>
      <c r="AM711" s="21">
        <v>6.3</v>
      </c>
      <c r="AN711" s="21">
        <f>_xlfn.RANK.EQ(AM711,$AM$2:$AM$1031)</f>
        <v>714</v>
      </c>
      <c r="AO711" s="21">
        <f>_xlfn.IFNA(VLOOKUP(C711, 'FanGraphs Plus Stats 1-2000'!$D$2:$L$1048576, MATCH("wRC+", FanGraphs_Plus_Stats_1_1500[[#Headers],[ID]:[BABIP+]], 0), FALSE), 0)</f>
        <v>144</v>
      </c>
      <c r="AP711" s="21">
        <f>_xlfn.RANK.EQ(AO711,$AO$2:$AO$1031)</f>
        <v>531</v>
      </c>
      <c r="AQ711" s="23">
        <f>(AM711/H711)*162</f>
        <v>6.8039999999999994</v>
      </c>
      <c r="AR711" s="21">
        <f>_xlfn.RANK.EQ(AQ711,$AQ$2:$AQ$1031)</f>
        <v>724</v>
      </c>
      <c r="AS711" s="3">
        <v>4.4000000000000004</v>
      </c>
      <c r="AT711" s="3">
        <f>_xlfn.RANK.EQ(AS711,$AS$2:$AS$1031)</f>
        <v>613</v>
      </c>
      <c r="AU711" s="3">
        <v>4.9000000000000004</v>
      </c>
      <c r="AV711" s="3">
        <f>_xlfn.RANK.EQ(AU711,$AU$2:$AU$1031)</f>
        <v>858</v>
      </c>
      <c r="AW711" s="14">
        <v>1.7</v>
      </c>
      <c r="AX711" s="3">
        <f>_xlfn.RANK.EQ(AW711,$AW$2:$AW$1031)</f>
        <v>276</v>
      </c>
      <c r="AY711" s="3">
        <v>31</v>
      </c>
      <c r="AZ711" s="3">
        <v>-1</v>
      </c>
      <c r="BA711" s="3">
        <v>-3</v>
      </c>
      <c r="BB711" s="3">
        <v>-4</v>
      </c>
      <c r="BC711" s="3">
        <v>14</v>
      </c>
      <c r="BD711" s="3" t="s">
        <v>206</v>
      </c>
      <c r="BE711" s="13">
        <f>GEOMEAN(AN711,AF711,AP711,AR711)</f>
        <v>625.31179914737788</v>
      </c>
    </row>
    <row r="712" spans="1:57" x14ac:dyDescent="0.45">
      <c r="A712" s="1">
        <f>_xlfn.RANK.EQ(AM712, $AM$2:$AM$1031)</f>
        <v>399</v>
      </c>
      <c r="B712" s="3" t="s">
        <v>324</v>
      </c>
      <c r="C712" s="3" t="str">
        <f>_xlfn.CONCAT(B712, " - ", D712)</f>
        <v>Andruw Jones - 1999</v>
      </c>
      <c r="D712" s="3">
        <v>1999</v>
      </c>
      <c r="E712" s="3">
        <v>22</v>
      </c>
      <c r="F712" s="3" t="s">
        <v>210</v>
      </c>
      <c r="G712" s="3" t="s">
        <v>52</v>
      </c>
      <c r="H712" s="3">
        <v>162</v>
      </c>
      <c r="I712" s="3">
        <v>679</v>
      </c>
      <c r="J712" s="3">
        <v>592</v>
      </c>
      <c r="K712" s="3">
        <v>97</v>
      </c>
      <c r="L712" s="3">
        <v>163</v>
      </c>
      <c r="M712" s="3">
        <v>97</v>
      </c>
      <c r="N712" s="3">
        <v>35</v>
      </c>
      <c r="O712" s="3">
        <v>5</v>
      </c>
      <c r="P712" s="3">
        <v>26</v>
      </c>
      <c r="Q712" s="3">
        <f>_xlfn.RANK.EQ(P712,$P$2:$P$1031)</f>
        <v>575</v>
      </c>
      <c r="R712" s="3">
        <v>84</v>
      </c>
      <c r="S712" s="3">
        <v>24</v>
      </c>
      <c r="T712" s="3">
        <v>12</v>
      </c>
      <c r="U712" s="3">
        <v>76</v>
      </c>
      <c r="V712" s="3">
        <v>103</v>
      </c>
      <c r="W712" s="3">
        <v>0.27500000000000002</v>
      </c>
      <c r="X712" s="3">
        <f>_xlfn.RANK.EQ(W712,$W$2:$W$1031)</f>
        <v>908</v>
      </c>
      <c r="Y712" s="3">
        <v>0.36499999999999999</v>
      </c>
      <c r="Z712" s="3">
        <f>_xlfn.RANK.EQ(Y712,$Y$2:$Y$1031)</f>
        <v>777</v>
      </c>
      <c r="AA712" s="3">
        <v>0.48299999999999998</v>
      </c>
      <c r="AB712" s="3">
        <f>_xlfn.RANK.EQ(AA712,$AA$2:$AA$1031)</f>
        <v>775</v>
      </c>
      <c r="AC712" s="17">
        <v>0.84799999999999998</v>
      </c>
      <c r="AD712" s="28">
        <f>_xlfn.RANK.EQ(AC712,$AC$2:$AC$1031)</f>
        <v>799</v>
      </c>
      <c r="AE712" s="21">
        <v>114</v>
      </c>
      <c r="AF712" s="31">
        <f>_xlfn.RANK.EQ(AE712,$AE$2:$AE$1031)</f>
        <v>973</v>
      </c>
      <c r="AG712" s="3">
        <v>286</v>
      </c>
      <c r="AH712" s="3">
        <v>12</v>
      </c>
      <c r="AI712" s="3">
        <v>9</v>
      </c>
      <c r="AJ712" s="3">
        <v>0</v>
      </c>
      <c r="AK712" s="3">
        <v>2</v>
      </c>
      <c r="AL712" s="3">
        <v>11</v>
      </c>
      <c r="AM712" s="21">
        <v>7.1</v>
      </c>
      <c r="AN712" s="21">
        <f>_xlfn.RANK.EQ(AM712,$AM$2:$AM$1031)</f>
        <v>399</v>
      </c>
      <c r="AO712" s="21">
        <f>_xlfn.IFNA(VLOOKUP(C712, 'FanGraphs Plus Stats 1-2000'!$D$2:$L$1048576, MATCH("wRC+", FanGraphs_Plus_Stats_1_1500[[#Headers],[ID]:[BABIP+]], 0), FALSE), 0)</f>
        <v>0</v>
      </c>
      <c r="AP712" s="21">
        <f>_xlfn.RANK.EQ(AO712,$AO$2:$AO$1031)</f>
        <v>654</v>
      </c>
      <c r="AQ712" s="23">
        <f>(AM712/H712)*162</f>
        <v>7.1</v>
      </c>
      <c r="AR712" s="21">
        <f>_xlfn.RANK.EQ(AQ712,$AQ$2:$AQ$1031)</f>
        <v>604</v>
      </c>
      <c r="AS712" s="3">
        <v>5</v>
      </c>
      <c r="AT712" s="3">
        <f>_xlfn.RANK.EQ(AS712,$AS$2:$AS$1031)</f>
        <v>390</v>
      </c>
      <c r="AU712" s="3">
        <v>3.7</v>
      </c>
      <c r="AV712" s="3">
        <f>_xlfn.RANK.EQ(AU712,$AU$2:$AU$1031)</f>
        <v>1000</v>
      </c>
      <c r="AW712" s="14">
        <v>3.8</v>
      </c>
      <c r="AX712" s="3">
        <f>_xlfn.RANK.EQ(AW712,$AW$2:$AW$1031)</f>
        <v>16</v>
      </c>
      <c r="AY712" s="3">
        <v>10</v>
      </c>
      <c r="AZ712" s="3">
        <v>2</v>
      </c>
      <c r="BA712" s="3">
        <v>3</v>
      </c>
      <c r="BB712" s="3">
        <v>5</v>
      </c>
      <c r="BC712" s="3">
        <v>36</v>
      </c>
      <c r="BD712" s="3" t="s">
        <v>83</v>
      </c>
      <c r="BE712" s="13">
        <f>GEOMEAN(AN712,AF712,AP712,AR712)</f>
        <v>625.78493772734225</v>
      </c>
    </row>
    <row r="713" spans="1:57" x14ac:dyDescent="0.45">
      <c r="A713" s="1">
        <f>_xlfn.RANK.EQ(AM713, $AM$2:$AM$1031)</f>
        <v>874</v>
      </c>
      <c r="B713" s="3" t="s">
        <v>127</v>
      </c>
      <c r="C713" s="3" t="str">
        <f>_xlfn.CONCAT(B713, " - ", D713)</f>
        <v>Rickey Henderson - 1984</v>
      </c>
      <c r="D713" s="3">
        <v>1984</v>
      </c>
      <c r="E713" s="3">
        <v>25</v>
      </c>
      <c r="F713" s="3" t="s">
        <v>128</v>
      </c>
      <c r="G713" s="3" t="s">
        <v>43</v>
      </c>
      <c r="H713" s="3">
        <v>142</v>
      </c>
      <c r="I713" s="3">
        <v>597</v>
      </c>
      <c r="J713" s="3">
        <v>502</v>
      </c>
      <c r="K713" s="3">
        <v>113</v>
      </c>
      <c r="L713" s="3">
        <v>147</v>
      </c>
      <c r="M713" s="3">
        <v>100</v>
      </c>
      <c r="N713" s="3">
        <v>27</v>
      </c>
      <c r="O713" s="3">
        <v>4</v>
      </c>
      <c r="P713" s="3">
        <v>16</v>
      </c>
      <c r="Q713" s="3">
        <f>_xlfn.RANK.EQ(P713,$P$2:$P$1031)</f>
        <v>847</v>
      </c>
      <c r="R713" s="3">
        <v>58</v>
      </c>
      <c r="S713" s="3">
        <v>66</v>
      </c>
      <c r="T713" s="3">
        <v>18</v>
      </c>
      <c r="U713" s="3">
        <v>86</v>
      </c>
      <c r="V713" s="3">
        <v>81</v>
      </c>
      <c r="W713" s="3">
        <v>0.29299999999999998</v>
      </c>
      <c r="X713" s="3">
        <f>_xlfn.RANK.EQ(W713,$W$2:$W$1031)</f>
        <v>692</v>
      </c>
      <c r="Y713" s="3">
        <v>0.39900000000000002</v>
      </c>
      <c r="Z713" s="3">
        <f>_xlfn.RANK.EQ(Y713,$Y$2:$Y$1031)</f>
        <v>382</v>
      </c>
      <c r="AA713" s="3">
        <v>0.45800000000000002</v>
      </c>
      <c r="AB713" s="3">
        <f>_xlfn.RANK.EQ(AA713,$AA$2:$AA$1031)</f>
        <v>854</v>
      </c>
      <c r="AC713" s="17">
        <v>0.85699999999999998</v>
      </c>
      <c r="AD713" s="28">
        <f>_xlfn.RANK.EQ(AC713,$AC$2:$AC$1031)</f>
        <v>762</v>
      </c>
      <c r="AE713" s="21">
        <v>146</v>
      </c>
      <c r="AF713" s="31">
        <f>_xlfn.RANK.EQ(AE713,$AE$2:$AE$1031)</f>
        <v>515</v>
      </c>
      <c r="AG713" s="3">
        <v>230</v>
      </c>
      <c r="AH713" s="3">
        <v>7</v>
      </c>
      <c r="AI713" s="3">
        <v>5</v>
      </c>
      <c r="AJ713" s="3">
        <v>1</v>
      </c>
      <c r="AK713" s="3">
        <v>3</v>
      </c>
      <c r="AL713" s="3">
        <v>1</v>
      </c>
      <c r="AM713" s="21">
        <v>6</v>
      </c>
      <c r="AN713" s="21">
        <f>_xlfn.RANK.EQ(AM713,$AM$2:$AM$1031)</f>
        <v>874</v>
      </c>
      <c r="AO713" s="21">
        <f>_xlfn.IFNA(VLOOKUP(C713, 'FanGraphs Plus Stats 1-2000'!$D$2:$L$1048576, MATCH("wRC+", FanGraphs_Plus_Stats_1_1500[[#Headers],[ID]:[BABIP+]], 0), FALSE), 0)</f>
        <v>146</v>
      </c>
      <c r="AP713" s="21">
        <f>_xlfn.RANK.EQ(AO713,$AO$2:$AO$1031)</f>
        <v>492</v>
      </c>
      <c r="AQ713" s="23">
        <f>(AM713/H713)*162</f>
        <v>6.845070422535211</v>
      </c>
      <c r="AR713" s="21">
        <f>_xlfn.RANK.EQ(AQ713,$AQ$2:$AQ$1031)</f>
        <v>710</v>
      </c>
      <c r="AS713" s="3">
        <v>4.0999999999999996</v>
      </c>
      <c r="AT713" s="3">
        <f>_xlfn.RANK.EQ(AS713,$AS$2:$AS$1031)</f>
        <v>761</v>
      </c>
      <c r="AU713" s="3">
        <v>6</v>
      </c>
      <c r="AV713" s="3">
        <f>_xlfn.RANK.EQ(AU713,$AU$2:$AU$1031)</f>
        <v>548</v>
      </c>
      <c r="AW713" s="14">
        <v>-0.4</v>
      </c>
      <c r="AX713" s="3">
        <f>_xlfn.RANK.EQ(AW713,$AW$2:$AW$1031)</f>
        <v>857</v>
      </c>
      <c r="AY713" s="3">
        <v>34</v>
      </c>
      <c r="AZ713" s="3">
        <v>0</v>
      </c>
      <c r="BA713" s="3">
        <v>8</v>
      </c>
      <c r="BB713" s="3">
        <v>9</v>
      </c>
      <c r="BC713" s="3">
        <v>1</v>
      </c>
      <c r="BD713" s="3" t="s">
        <v>49</v>
      </c>
      <c r="BE713" s="13">
        <f>GEOMEAN(AN713,AF713,AP713,AR713)</f>
        <v>629.70266062478981</v>
      </c>
    </row>
    <row r="714" spans="1:57" x14ac:dyDescent="0.45">
      <c r="A714" s="1">
        <f>_xlfn.RANK.EQ(AM714, $AM$2:$AM$1031)</f>
        <v>664</v>
      </c>
      <c r="B714" s="3" t="s">
        <v>600</v>
      </c>
      <c r="C714" s="3" t="str">
        <f>_xlfn.CONCAT(B714, " - ", D714)</f>
        <v>Shawn Green - 1999</v>
      </c>
      <c r="D714" s="3">
        <v>1999</v>
      </c>
      <c r="E714" s="3">
        <v>26</v>
      </c>
      <c r="F714" s="3" t="s">
        <v>308</v>
      </c>
      <c r="G714" s="3" t="s">
        <v>43</v>
      </c>
      <c r="H714" s="3">
        <v>153</v>
      </c>
      <c r="I714" s="3">
        <v>696</v>
      </c>
      <c r="J714" s="3">
        <v>614</v>
      </c>
      <c r="K714" s="3">
        <v>134</v>
      </c>
      <c r="L714" s="3">
        <v>190</v>
      </c>
      <c r="M714" s="3">
        <v>103</v>
      </c>
      <c r="N714" s="3">
        <v>45</v>
      </c>
      <c r="O714" s="3">
        <v>0</v>
      </c>
      <c r="P714" s="3">
        <v>42</v>
      </c>
      <c r="Q714" s="3">
        <f>_xlfn.RANK.EQ(P714,$P$2:$P$1031)</f>
        <v>117</v>
      </c>
      <c r="R714" s="3">
        <v>123</v>
      </c>
      <c r="S714" s="3">
        <v>20</v>
      </c>
      <c r="T714" s="3">
        <v>7</v>
      </c>
      <c r="U714" s="3">
        <v>66</v>
      </c>
      <c r="V714" s="3">
        <v>117</v>
      </c>
      <c r="W714" s="3">
        <v>0.309</v>
      </c>
      <c r="X714" s="3">
        <f>_xlfn.RANK.EQ(W714,$W$2:$W$1031)</f>
        <v>445</v>
      </c>
      <c r="Y714" s="3">
        <v>0.38400000000000001</v>
      </c>
      <c r="Z714" s="3">
        <f>_xlfn.RANK.EQ(Y714,$Y$2:$Y$1031)</f>
        <v>556</v>
      </c>
      <c r="AA714" s="3">
        <v>0.58799999999999997</v>
      </c>
      <c r="AB714" s="3">
        <f>_xlfn.RANK.EQ(AA714,$AA$2:$AA$1031)</f>
        <v>230</v>
      </c>
      <c r="AC714" s="17">
        <v>0.97199999999999998</v>
      </c>
      <c r="AD714" s="28">
        <f>_xlfn.RANK.EQ(AC714,$AC$2:$AC$1031)</f>
        <v>289</v>
      </c>
      <c r="AE714" s="21">
        <v>144</v>
      </c>
      <c r="AF714" s="31">
        <f>_xlfn.RANK.EQ(AE714,$AE$2:$AE$1031)</f>
        <v>557</v>
      </c>
      <c r="AG714" s="3">
        <v>361</v>
      </c>
      <c r="AH714" s="3">
        <v>13</v>
      </c>
      <c r="AI714" s="3">
        <v>11</v>
      </c>
      <c r="AJ714" s="3">
        <v>0</v>
      </c>
      <c r="AK714" s="3">
        <v>5</v>
      </c>
      <c r="AL714" s="3">
        <v>4</v>
      </c>
      <c r="AM714" s="21">
        <v>6.4</v>
      </c>
      <c r="AN714" s="21">
        <f>_xlfn.RANK.EQ(AM714,$AM$2:$AM$1031)</f>
        <v>664</v>
      </c>
      <c r="AO714" s="21">
        <f>_xlfn.IFNA(VLOOKUP(C714, 'FanGraphs Plus Stats 1-2000'!$D$2:$L$1048576, MATCH("wRC+", FanGraphs_Plus_Stats_1_1500[[#Headers],[ID]:[BABIP+]], 0), FALSE), 0)</f>
        <v>142</v>
      </c>
      <c r="AP714" s="21">
        <f>_xlfn.RANK.EQ(AO714,$AO$2:$AO$1031)</f>
        <v>578</v>
      </c>
      <c r="AQ714" s="23">
        <f>(AM714/H714)*162</f>
        <v>6.7764705882352949</v>
      </c>
      <c r="AR714" s="21">
        <f>_xlfn.RANK.EQ(AQ714,$AQ$2:$AQ$1031)</f>
        <v>736</v>
      </c>
      <c r="AS714" s="3">
        <v>4.0999999999999996</v>
      </c>
      <c r="AT714" s="3">
        <f>_xlfn.RANK.EQ(AS714,$AS$2:$AS$1031)</f>
        <v>761</v>
      </c>
      <c r="AU714" s="3">
        <v>5.9</v>
      </c>
      <c r="AV714" s="3">
        <f>_xlfn.RANK.EQ(AU714,$AU$2:$AU$1031)</f>
        <v>577</v>
      </c>
      <c r="AW714" s="14">
        <v>0.1</v>
      </c>
      <c r="AX714" s="3">
        <f>_xlfn.RANK.EQ(AW714,$AW$2:$AW$1031)</f>
        <v>717</v>
      </c>
      <c r="AY714" s="3">
        <v>38</v>
      </c>
      <c r="AZ714" s="3">
        <v>4</v>
      </c>
      <c r="BA714" s="3">
        <v>2</v>
      </c>
      <c r="BB714" s="3">
        <v>6</v>
      </c>
      <c r="BC714" s="3">
        <v>6</v>
      </c>
      <c r="BD714" s="3" t="s">
        <v>166</v>
      </c>
      <c r="BE714" s="13">
        <f>GEOMEAN(AN714,AF714,AP714,AR714)</f>
        <v>629.80663531446714</v>
      </c>
    </row>
    <row r="715" spans="1:57" x14ac:dyDescent="0.45">
      <c r="A715" s="1">
        <f>_xlfn.RANK.EQ(AM715, $AM$2:$AM$1031)</f>
        <v>664</v>
      </c>
      <c r="B715" s="3" t="s">
        <v>205</v>
      </c>
      <c r="C715" s="3" t="str">
        <f>_xlfn.CONCAT(B715, " - ", D715)</f>
        <v>Wade Boggs - 1991</v>
      </c>
      <c r="D715" s="3">
        <v>1991</v>
      </c>
      <c r="E715" s="3">
        <v>33</v>
      </c>
      <c r="F715" s="3" t="s">
        <v>48</v>
      </c>
      <c r="G715" s="3" t="s">
        <v>43</v>
      </c>
      <c r="H715" s="3">
        <v>144</v>
      </c>
      <c r="I715" s="3">
        <v>641</v>
      </c>
      <c r="J715" s="3">
        <v>546</v>
      </c>
      <c r="K715" s="3">
        <v>93</v>
      </c>
      <c r="L715" s="3">
        <v>181</v>
      </c>
      <c r="M715" s="3">
        <v>129</v>
      </c>
      <c r="N715" s="3">
        <v>42</v>
      </c>
      <c r="O715" s="3">
        <v>2</v>
      </c>
      <c r="P715" s="3">
        <v>8</v>
      </c>
      <c r="Q715" s="3">
        <f>_xlfn.RANK.EQ(P715,$P$2:$P$1031)</f>
        <v>967</v>
      </c>
      <c r="R715" s="3">
        <v>51</v>
      </c>
      <c r="S715" s="3">
        <v>1</v>
      </c>
      <c r="T715" s="3">
        <v>2</v>
      </c>
      <c r="U715" s="3">
        <v>89</v>
      </c>
      <c r="V715" s="3">
        <v>32</v>
      </c>
      <c r="W715" s="3">
        <v>0.33200000000000002</v>
      </c>
      <c r="X715" s="3">
        <f>_xlfn.RANK.EQ(W715,$W$2:$W$1031)</f>
        <v>151</v>
      </c>
      <c r="Y715" s="3">
        <v>0.42099999999999999</v>
      </c>
      <c r="Z715" s="3">
        <f>_xlfn.RANK.EQ(Y715,$Y$2:$Y$1031)</f>
        <v>191</v>
      </c>
      <c r="AA715" s="3">
        <v>0.46</v>
      </c>
      <c r="AB715" s="3">
        <f>_xlfn.RANK.EQ(AA715,$AA$2:$AA$1031)</f>
        <v>850</v>
      </c>
      <c r="AC715" s="17">
        <v>0.88100000000000001</v>
      </c>
      <c r="AD715" s="28">
        <f>_xlfn.RANK.EQ(AC715,$AC$2:$AC$1031)</f>
        <v>663</v>
      </c>
      <c r="AE715" s="21">
        <v>140</v>
      </c>
      <c r="AF715" s="31">
        <f>_xlfn.RANK.EQ(AE715,$AE$2:$AE$1031)</f>
        <v>637</v>
      </c>
      <c r="AG715" s="3">
        <v>251</v>
      </c>
      <c r="AH715" s="3">
        <v>16</v>
      </c>
      <c r="AI715" s="3">
        <v>0</v>
      </c>
      <c r="AJ715" s="3">
        <v>0</v>
      </c>
      <c r="AK715" s="3">
        <v>6</v>
      </c>
      <c r="AL715" s="3">
        <v>25</v>
      </c>
      <c r="AM715" s="21">
        <v>6.4</v>
      </c>
      <c r="AN715" s="21">
        <f>_xlfn.RANK.EQ(AM715,$AM$2:$AM$1031)</f>
        <v>664</v>
      </c>
      <c r="AO715" s="21">
        <f>_xlfn.IFNA(VLOOKUP(C715, 'FanGraphs Plus Stats 1-2000'!$D$2:$L$1048576, MATCH("wRC+", FanGraphs_Plus_Stats_1_1500[[#Headers],[ID]:[BABIP+]], 0), FALSE), 0)</f>
        <v>0</v>
      </c>
      <c r="AP715" s="21">
        <f>_xlfn.RANK.EQ(AO715,$AO$2:$AO$1031)</f>
        <v>654</v>
      </c>
      <c r="AQ715" s="23">
        <f>(AM715/H715)*162</f>
        <v>7.2</v>
      </c>
      <c r="AR715" s="21">
        <f>_xlfn.RANK.EQ(AQ715,$AQ$2:$AQ$1031)</f>
        <v>569</v>
      </c>
      <c r="AS715" s="3">
        <v>4.4000000000000004</v>
      </c>
      <c r="AT715" s="3">
        <f>_xlfn.RANK.EQ(AS715,$AS$2:$AS$1031)</f>
        <v>613</v>
      </c>
      <c r="AU715" s="3">
        <v>5.3</v>
      </c>
      <c r="AV715" s="3">
        <f>_xlfn.RANK.EQ(AU715,$AU$2:$AU$1031)</f>
        <v>749</v>
      </c>
      <c r="AW715" s="14">
        <v>1.5</v>
      </c>
      <c r="AX715" s="3">
        <f>_xlfn.RANK.EQ(AW715,$AW$2:$AW$1031)</f>
        <v>331</v>
      </c>
      <c r="AY715" s="3">
        <v>31</v>
      </c>
      <c r="AZ715" s="3">
        <v>-1</v>
      </c>
      <c r="BA715" s="3">
        <v>-3</v>
      </c>
      <c r="BB715" s="3">
        <v>-4</v>
      </c>
      <c r="BC715" s="3">
        <v>11</v>
      </c>
      <c r="BD715" s="3" t="s">
        <v>206</v>
      </c>
      <c r="BE715" s="13">
        <f>GEOMEAN(AN715,AF715,AP715,AR715)</f>
        <v>629.86776319182081</v>
      </c>
    </row>
    <row r="716" spans="1:57" x14ac:dyDescent="0.45">
      <c r="A716" s="1">
        <f>_xlfn.RANK.EQ(AM716, $AM$2:$AM$1031)</f>
        <v>765</v>
      </c>
      <c r="B716" s="3" t="s">
        <v>402</v>
      </c>
      <c r="C716" s="3" t="str">
        <f>_xlfn.CONCAT(B716, " - ", D716)</f>
        <v>Ryan Braun - 2009</v>
      </c>
      <c r="D716" s="3">
        <v>2009</v>
      </c>
      <c r="E716" s="3">
        <v>25</v>
      </c>
      <c r="F716" s="3" t="s">
        <v>90</v>
      </c>
      <c r="G716" s="3" t="s">
        <v>52</v>
      </c>
      <c r="H716" s="3">
        <v>158</v>
      </c>
      <c r="I716" s="3">
        <v>708</v>
      </c>
      <c r="J716" s="3">
        <v>635</v>
      </c>
      <c r="K716" s="3">
        <v>113</v>
      </c>
      <c r="L716" s="3">
        <v>203</v>
      </c>
      <c r="M716" s="3">
        <v>126</v>
      </c>
      <c r="N716" s="3">
        <v>39</v>
      </c>
      <c r="O716" s="3">
        <v>6</v>
      </c>
      <c r="P716" s="3">
        <v>32</v>
      </c>
      <c r="Q716" s="3">
        <f>_xlfn.RANK.EQ(P716,$P$2:$P$1031)</f>
        <v>376</v>
      </c>
      <c r="R716" s="3">
        <v>114</v>
      </c>
      <c r="S716" s="3">
        <v>20</v>
      </c>
      <c r="T716" s="3">
        <v>6</v>
      </c>
      <c r="U716" s="3">
        <v>57</v>
      </c>
      <c r="V716" s="3">
        <v>121</v>
      </c>
      <c r="W716" s="3">
        <v>0.32</v>
      </c>
      <c r="X716" s="3">
        <f>_xlfn.RANK.EQ(W716,$W$2:$W$1031)</f>
        <v>282</v>
      </c>
      <c r="Y716" s="3">
        <v>0.38600000000000001</v>
      </c>
      <c r="Z716" s="3">
        <f>_xlfn.RANK.EQ(Y716,$Y$2:$Y$1031)</f>
        <v>539</v>
      </c>
      <c r="AA716" s="3">
        <v>0.55100000000000005</v>
      </c>
      <c r="AB716" s="3">
        <f>_xlfn.RANK.EQ(AA716,$AA$2:$AA$1031)</f>
        <v>392</v>
      </c>
      <c r="AC716" s="17">
        <v>0.93700000000000006</v>
      </c>
      <c r="AD716" s="28">
        <f>_xlfn.RANK.EQ(AC716,$AC$2:$AC$1031)</f>
        <v>417</v>
      </c>
      <c r="AE716" s="21">
        <v>146</v>
      </c>
      <c r="AF716" s="31">
        <f>_xlfn.RANK.EQ(AE716,$AE$2:$AE$1031)</f>
        <v>515</v>
      </c>
      <c r="AG716" s="3">
        <v>350</v>
      </c>
      <c r="AH716" s="3">
        <v>6</v>
      </c>
      <c r="AI716" s="3">
        <v>13</v>
      </c>
      <c r="AJ716" s="3">
        <v>0</v>
      </c>
      <c r="AK716" s="3">
        <v>3</v>
      </c>
      <c r="AL716" s="3">
        <v>1</v>
      </c>
      <c r="AM716" s="21">
        <v>6.2</v>
      </c>
      <c r="AN716" s="21">
        <f>_xlfn.RANK.EQ(AM716,$AM$2:$AM$1031)</f>
        <v>765</v>
      </c>
      <c r="AO716" s="21">
        <f>_xlfn.IFNA(VLOOKUP(C716, 'FanGraphs Plus Stats 1-2000'!$D$2:$L$1048576, MATCH("wRC+", FanGraphs_Plus_Stats_1_1500[[#Headers],[ID]:[BABIP+]], 0), FALSE), 0)</f>
        <v>149</v>
      </c>
      <c r="AP716" s="21">
        <f>_xlfn.RANK.EQ(AO716,$AO$2:$AO$1031)</f>
        <v>440</v>
      </c>
      <c r="AQ716" s="23">
        <f>(AM716/H716)*162</f>
        <v>6.3569620253164558</v>
      </c>
      <c r="AR716" s="21">
        <f>_xlfn.RANK.EQ(AQ716,$AQ$2:$AQ$1031)</f>
        <v>908</v>
      </c>
      <c r="AS716" s="3">
        <v>4.0999999999999996</v>
      </c>
      <c r="AT716" s="3">
        <f>_xlfn.RANK.EQ(AS716,$AS$2:$AS$1031)</f>
        <v>761</v>
      </c>
      <c r="AU716" s="3">
        <v>6.6</v>
      </c>
      <c r="AV716" s="3">
        <f>_xlfn.RANK.EQ(AU716,$AU$2:$AU$1031)</f>
        <v>351</v>
      </c>
      <c r="AW716" s="14">
        <v>-1.1000000000000001</v>
      </c>
      <c r="AX716" s="3">
        <f>_xlfn.RANK.EQ(AW716,$AW$2:$AW$1031)</f>
        <v>976</v>
      </c>
      <c r="AY716" s="3">
        <v>44</v>
      </c>
      <c r="AZ716" s="3">
        <v>3</v>
      </c>
      <c r="BA716" s="3">
        <v>4</v>
      </c>
      <c r="BB716" s="3">
        <v>7</v>
      </c>
      <c r="BC716" s="3">
        <v>-4</v>
      </c>
      <c r="BD716" s="3" t="s">
        <v>130</v>
      </c>
      <c r="BE716" s="13">
        <f>GEOMEAN(AN716,AF716,AP716,AR716)</f>
        <v>629.8712667420682</v>
      </c>
    </row>
    <row r="717" spans="1:57" x14ac:dyDescent="0.45">
      <c r="A717" s="1">
        <f>_xlfn.RANK.EQ(AM717, $AM$2:$AM$1031)</f>
        <v>533</v>
      </c>
      <c r="B717" s="3" t="s">
        <v>195</v>
      </c>
      <c r="C717" s="3" t="str">
        <f>_xlfn.CONCAT(B717, " - ", D717)</f>
        <v>Scott Rolen - 1998</v>
      </c>
      <c r="D717" s="3">
        <v>1998</v>
      </c>
      <c r="E717" s="3">
        <v>23</v>
      </c>
      <c r="F717" s="3" t="s">
        <v>139</v>
      </c>
      <c r="G717" s="3" t="s">
        <v>52</v>
      </c>
      <c r="H717" s="3">
        <v>160</v>
      </c>
      <c r="I717" s="3">
        <v>711</v>
      </c>
      <c r="J717" s="3">
        <v>601</v>
      </c>
      <c r="K717" s="3">
        <v>120</v>
      </c>
      <c r="L717" s="3">
        <v>174</v>
      </c>
      <c r="M717" s="3">
        <v>94</v>
      </c>
      <c r="N717" s="3">
        <v>45</v>
      </c>
      <c r="O717" s="3">
        <v>4</v>
      </c>
      <c r="P717" s="3">
        <v>31</v>
      </c>
      <c r="Q717" s="3">
        <f>_xlfn.RANK.EQ(P717,$P$2:$P$1031)</f>
        <v>418</v>
      </c>
      <c r="R717" s="3">
        <v>110</v>
      </c>
      <c r="S717" s="3">
        <v>14</v>
      </c>
      <c r="T717" s="3">
        <v>7</v>
      </c>
      <c r="U717" s="3">
        <v>93</v>
      </c>
      <c r="V717" s="3">
        <v>141</v>
      </c>
      <c r="W717" s="3">
        <v>0.28999999999999998</v>
      </c>
      <c r="X717" s="3">
        <f>_xlfn.RANK.EQ(W717,$W$2:$W$1031)</f>
        <v>739</v>
      </c>
      <c r="Y717" s="3">
        <v>0.39100000000000001</v>
      </c>
      <c r="Z717" s="3">
        <f>_xlfn.RANK.EQ(Y717,$Y$2:$Y$1031)</f>
        <v>472</v>
      </c>
      <c r="AA717" s="3">
        <v>0.53200000000000003</v>
      </c>
      <c r="AB717" s="3">
        <f>_xlfn.RANK.EQ(AA717,$AA$2:$AA$1031)</f>
        <v>519</v>
      </c>
      <c r="AC717" s="17">
        <v>0.92300000000000004</v>
      </c>
      <c r="AD717" s="28">
        <f>_xlfn.RANK.EQ(AC717,$AC$2:$AC$1031)</f>
        <v>482</v>
      </c>
      <c r="AE717" s="21">
        <v>139</v>
      </c>
      <c r="AF717" s="31">
        <f>_xlfn.RANK.EQ(AE717,$AE$2:$AE$1031)</f>
        <v>654</v>
      </c>
      <c r="AG717" s="3">
        <v>320</v>
      </c>
      <c r="AH717" s="3">
        <v>10</v>
      </c>
      <c r="AI717" s="3">
        <v>11</v>
      </c>
      <c r="AJ717" s="3">
        <v>0</v>
      </c>
      <c r="AK717" s="3">
        <v>6</v>
      </c>
      <c r="AL717" s="3">
        <v>6</v>
      </c>
      <c r="AM717" s="21">
        <v>6.7</v>
      </c>
      <c r="AN717" s="21">
        <f>_xlfn.RANK.EQ(AM717,$AM$2:$AM$1031)</f>
        <v>533</v>
      </c>
      <c r="AO717" s="21">
        <f>_xlfn.IFNA(VLOOKUP(C717, 'FanGraphs Plus Stats 1-2000'!$D$2:$L$1048576, MATCH("wRC+", FanGraphs_Plus_Stats_1_1500[[#Headers],[ID]:[BABIP+]], 0), FALSE), 0)</f>
        <v>140</v>
      </c>
      <c r="AP717" s="21">
        <f>_xlfn.RANK.EQ(AO717,$AO$2:$AO$1031)</f>
        <v>619</v>
      </c>
      <c r="AQ717" s="23">
        <f>(AM717/H717)*162</f>
        <v>6.7837500000000004</v>
      </c>
      <c r="AR717" s="21">
        <f>_xlfn.RANK.EQ(AQ717,$AQ$2:$AQ$1031)</f>
        <v>730</v>
      </c>
      <c r="AS717" s="3">
        <v>4.5999999999999996</v>
      </c>
      <c r="AT717" s="3">
        <f>_xlfn.RANK.EQ(AS717,$AS$2:$AS$1031)</f>
        <v>534</v>
      </c>
      <c r="AU717" s="3">
        <v>5.6</v>
      </c>
      <c r="AV717" s="3">
        <f>_xlfn.RANK.EQ(AU717,$AU$2:$AU$1031)</f>
        <v>683</v>
      </c>
      <c r="AW717" s="14">
        <v>1.4</v>
      </c>
      <c r="AX717" s="3">
        <f>_xlfn.RANK.EQ(AW717,$AW$2:$AW$1031)</f>
        <v>359</v>
      </c>
      <c r="AY717" s="3">
        <v>33</v>
      </c>
      <c r="AZ717" s="3">
        <v>1</v>
      </c>
      <c r="BA717" s="3">
        <v>-1</v>
      </c>
      <c r="BB717" s="3">
        <v>0</v>
      </c>
      <c r="BC717" s="3">
        <v>12</v>
      </c>
      <c r="BD717" s="3" t="s">
        <v>206</v>
      </c>
      <c r="BE717" s="13">
        <f>GEOMEAN(AN717,AF717,AP717,AR717)</f>
        <v>629.98414072259243</v>
      </c>
    </row>
    <row r="718" spans="1:57" x14ac:dyDescent="0.45">
      <c r="A718" s="1">
        <f>_xlfn.RANK.EQ(AM718, $AM$2:$AM$1031)</f>
        <v>463</v>
      </c>
      <c r="B718" s="3" t="s">
        <v>521</v>
      </c>
      <c r="C718" s="3" t="str">
        <f>_xlfn.CONCAT(B718, " - ", D718)</f>
        <v>Josh Donaldson - 2014</v>
      </c>
      <c r="D718" s="3">
        <v>2014</v>
      </c>
      <c r="E718" s="3">
        <v>28</v>
      </c>
      <c r="F718" s="3" t="s">
        <v>128</v>
      </c>
      <c r="G718" s="3" t="s">
        <v>43</v>
      </c>
      <c r="H718" s="3">
        <v>158</v>
      </c>
      <c r="I718" s="3">
        <v>695</v>
      </c>
      <c r="J718" s="3">
        <v>608</v>
      </c>
      <c r="K718" s="3">
        <v>93</v>
      </c>
      <c r="L718" s="3">
        <v>155</v>
      </c>
      <c r="M718" s="3">
        <v>93</v>
      </c>
      <c r="N718" s="3">
        <v>31</v>
      </c>
      <c r="O718" s="3">
        <v>2</v>
      </c>
      <c r="P718" s="3">
        <v>29</v>
      </c>
      <c r="Q718" s="3">
        <f>_xlfn.RANK.EQ(P718,$P$2:$P$1031)</f>
        <v>478</v>
      </c>
      <c r="R718" s="3">
        <v>98</v>
      </c>
      <c r="S718" s="3">
        <v>8</v>
      </c>
      <c r="T718" s="3">
        <v>0</v>
      </c>
      <c r="U718" s="3">
        <v>76</v>
      </c>
      <c r="V718" s="3">
        <v>130</v>
      </c>
      <c r="W718" s="3">
        <v>0.255</v>
      </c>
      <c r="X718" s="3">
        <f>_xlfn.RANK.EQ(W718,$W$2:$W$1031)</f>
        <v>1003</v>
      </c>
      <c r="Y718" s="3">
        <v>0.34200000000000003</v>
      </c>
      <c r="Z718" s="3">
        <f>_xlfn.RANK.EQ(Y718,$Y$2:$Y$1031)</f>
        <v>954</v>
      </c>
      <c r="AA718" s="3">
        <v>0.45600000000000002</v>
      </c>
      <c r="AB718" s="3">
        <f>_xlfn.RANK.EQ(AA718,$AA$2:$AA$1031)</f>
        <v>863</v>
      </c>
      <c r="AC718" s="17">
        <v>0.79800000000000004</v>
      </c>
      <c r="AD718" s="28">
        <f>_xlfn.RANK.EQ(AC718,$AC$2:$AC$1031)</f>
        <v>938</v>
      </c>
      <c r="AE718" s="21">
        <v>127</v>
      </c>
      <c r="AF718" s="31">
        <f>_xlfn.RANK.EQ(AE718,$AE$2:$AE$1031)</f>
        <v>844</v>
      </c>
      <c r="AG718" s="3">
        <v>277</v>
      </c>
      <c r="AH718" s="3">
        <v>16</v>
      </c>
      <c r="AI718" s="3">
        <v>7</v>
      </c>
      <c r="AJ718" s="3">
        <v>0</v>
      </c>
      <c r="AK718" s="3">
        <v>4</v>
      </c>
      <c r="AL718" s="3">
        <v>5</v>
      </c>
      <c r="AM718" s="21">
        <v>6.9</v>
      </c>
      <c r="AN718" s="21">
        <f>_xlfn.RANK.EQ(AM718,$AM$2:$AM$1031)</f>
        <v>463</v>
      </c>
      <c r="AO718" s="21">
        <f>_xlfn.IFNA(VLOOKUP(C718, 'FanGraphs Plus Stats 1-2000'!$D$2:$L$1048576, MATCH("wRC+", FanGraphs_Plus_Stats_1_1500[[#Headers],[ID]:[BABIP+]], 0), FALSE), 0)</f>
        <v>0</v>
      </c>
      <c r="AP718" s="21">
        <f>_xlfn.RANK.EQ(AO718,$AO$2:$AO$1031)</f>
        <v>654</v>
      </c>
      <c r="AQ718" s="23">
        <f>(AM718/H718)*162</f>
        <v>7.0746835443037979</v>
      </c>
      <c r="AR718" s="21">
        <f>_xlfn.RANK.EQ(AQ718,$AQ$2:$AQ$1031)</f>
        <v>617</v>
      </c>
      <c r="AS718" s="3">
        <v>4.5999999999999996</v>
      </c>
      <c r="AT718" s="3">
        <f>_xlfn.RANK.EQ(AS718,$AS$2:$AS$1031)</f>
        <v>534</v>
      </c>
      <c r="AU718" s="3">
        <v>5.2</v>
      </c>
      <c r="AV718" s="3">
        <f>_xlfn.RANK.EQ(AU718,$AU$2:$AU$1031)</f>
        <v>780</v>
      </c>
      <c r="AW718" s="14">
        <v>2.1</v>
      </c>
      <c r="AX718" s="3">
        <f>_xlfn.RANK.EQ(AW718,$AW$2:$AW$1031)</f>
        <v>167</v>
      </c>
      <c r="AY718" s="3">
        <v>22</v>
      </c>
      <c r="AZ718" s="3">
        <v>0</v>
      </c>
      <c r="BA718" s="3">
        <v>0</v>
      </c>
      <c r="BB718" s="3">
        <v>0</v>
      </c>
      <c r="BC718" s="3">
        <v>15</v>
      </c>
      <c r="BD718" s="3" t="s">
        <v>277</v>
      </c>
      <c r="BE718" s="13">
        <f>GEOMEAN(AN718,AF718,AP718,AR718)</f>
        <v>630.15384060435986</v>
      </c>
    </row>
    <row r="719" spans="1:57" x14ac:dyDescent="0.45">
      <c r="A719" s="1">
        <f>_xlfn.RANK.EQ(AM719, $AM$2:$AM$1031)</f>
        <v>463</v>
      </c>
      <c r="B719" s="3" t="s">
        <v>655</v>
      </c>
      <c r="C719" s="3" t="str">
        <f>_xlfn.CONCAT(B719, " - ", D719)</f>
        <v>Jason Heyward - 2015</v>
      </c>
      <c r="D719" s="3">
        <v>2015</v>
      </c>
      <c r="E719" s="3">
        <v>25</v>
      </c>
      <c r="F719" s="3" t="s">
        <v>51</v>
      </c>
      <c r="G719" s="3" t="s">
        <v>52</v>
      </c>
      <c r="H719" s="3">
        <v>154</v>
      </c>
      <c r="I719" s="3">
        <v>610</v>
      </c>
      <c r="J719" s="3">
        <v>547</v>
      </c>
      <c r="K719" s="3">
        <v>79</v>
      </c>
      <c r="L719" s="3">
        <v>160</v>
      </c>
      <c r="M719" s="3">
        <v>110</v>
      </c>
      <c r="N719" s="3">
        <v>33</v>
      </c>
      <c r="O719" s="3">
        <v>4</v>
      </c>
      <c r="P719" s="3">
        <v>13</v>
      </c>
      <c r="Q719" s="3">
        <f>_xlfn.RANK.EQ(P719,$P$2:$P$1031)</f>
        <v>902</v>
      </c>
      <c r="R719" s="3">
        <v>60</v>
      </c>
      <c r="S719" s="3">
        <v>23</v>
      </c>
      <c r="T719" s="3">
        <v>3</v>
      </c>
      <c r="U719" s="3">
        <v>56</v>
      </c>
      <c r="V719" s="3">
        <v>90</v>
      </c>
      <c r="W719" s="3">
        <v>0.29299999999999998</v>
      </c>
      <c r="X719" s="3">
        <f>_xlfn.RANK.EQ(W719,$W$2:$W$1031)</f>
        <v>692</v>
      </c>
      <c r="Y719" s="3">
        <v>0.35899999999999999</v>
      </c>
      <c r="Z719" s="3">
        <f>_xlfn.RANK.EQ(Y719,$Y$2:$Y$1031)</f>
        <v>834</v>
      </c>
      <c r="AA719" s="3">
        <v>0.439</v>
      </c>
      <c r="AB719" s="3">
        <f>_xlfn.RANK.EQ(AA719,$AA$2:$AA$1031)</f>
        <v>915</v>
      </c>
      <c r="AC719" s="17">
        <v>0.79700000000000004</v>
      </c>
      <c r="AD719" s="28">
        <f>_xlfn.RANK.EQ(AC719,$AC$2:$AC$1031)</f>
        <v>942</v>
      </c>
      <c r="AE719" s="21">
        <v>117</v>
      </c>
      <c r="AF719" s="31">
        <f>_xlfn.RANK.EQ(AE719,$AE$2:$AE$1031)</f>
        <v>949</v>
      </c>
      <c r="AG719" s="3">
        <v>240</v>
      </c>
      <c r="AH719" s="3">
        <v>13</v>
      </c>
      <c r="AI719" s="3">
        <v>2</v>
      </c>
      <c r="AJ719" s="3">
        <v>0</v>
      </c>
      <c r="AK719" s="3">
        <v>3</v>
      </c>
      <c r="AL719" s="3">
        <v>4</v>
      </c>
      <c r="AM719" s="21">
        <v>6.9</v>
      </c>
      <c r="AN719" s="21">
        <f>_xlfn.RANK.EQ(AM719,$AM$2:$AM$1031)</f>
        <v>463</v>
      </c>
      <c r="AO719" s="21">
        <f>_xlfn.IFNA(VLOOKUP(C719, 'FanGraphs Plus Stats 1-2000'!$D$2:$L$1048576, MATCH("wRC+", FanGraphs_Plus_Stats_1_1500[[#Headers],[ID]:[BABIP+]], 0), FALSE), 0)</f>
        <v>0</v>
      </c>
      <c r="AP719" s="21">
        <f>_xlfn.RANK.EQ(AO719,$AO$2:$AO$1031)</f>
        <v>654</v>
      </c>
      <c r="AQ719" s="23">
        <f>(AM719/H719)*162</f>
        <v>7.2584415584415583</v>
      </c>
      <c r="AR719" s="21">
        <f>_xlfn.RANK.EQ(AQ719,$AQ$2:$AQ$1031)</f>
        <v>549</v>
      </c>
      <c r="AS719" s="3">
        <v>4.9000000000000004</v>
      </c>
      <c r="AT719" s="3">
        <f>_xlfn.RANK.EQ(AS719,$AS$2:$AS$1031)</f>
        <v>420</v>
      </c>
      <c r="AU719" s="3">
        <v>4</v>
      </c>
      <c r="AV719" s="3">
        <f>_xlfn.RANK.EQ(AU719,$AU$2:$AU$1031)</f>
        <v>980</v>
      </c>
      <c r="AW719" s="14">
        <v>2.2999999999999998</v>
      </c>
      <c r="AX719" s="3">
        <f>_xlfn.RANK.EQ(AW719,$AW$2:$AW$1031)</f>
        <v>122</v>
      </c>
      <c r="AY719" s="3">
        <v>14</v>
      </c>
      <c r="AZ719" s="3">
        <v>5</v>
      </c>
      <c r="BA719" s="3">
        <v>6</v>
      </c>
      <c r="BB719" s="3">
        <v>11</v>
      </c>
      <c r="BC719" s="3">
        <v>26</v>
      </c>
      <c r="BD719" s="3" t="s">
        <v>162</v>
      </c>
      <c r="BE719" s="13">
        <f>GEOMEAN(AN719,AF719,AP719,AR719)</f>
        <v>630.23036508624489</v>
      </c>
    </row>
    <row r="720" spans="1:57" x14ac:dyDescent="0.45">
      <c r="A720" s="1">
        <f>_xlfn.RANK.EQ(AM720, $AM$2:$AM$1031)</f>
        <v>576</v>
      </c>
      <c r="B720" s="3" t="s">
        <v>565</v>
      </c>
      <c r="C720" s="3" t="str">
        <f>_xlfn.CONCAT(B720, " - ", D720)</f>
        <v>Toby Harrah - 1982</v>
      </c>
      <c r="D720" s="3">
        <v>1982</v>
      </c>
      <c r="E720" s="3">
        <v>33</v>
      </c>
      <c r="F720" s="3" t="s">
        <v>110</v>
      </c>
      <c r="G720" s="3" t="s">
        <v>43</v>
      </c>
      <c r="H720" s="3">
        <v>162</v>
      </c>
      <c r="I720" s="3">
        <v>708</v>
      </c>
      <c r="J720" s="3">
        <v>602</v>
      </c>
      <c r="K720" s="3">
        <v>100</v>
      </c>
      <c r="L720" s="3">
        <v>183</v>
      </c>
      <c r="M720" s="3">
        <v>125</v>
      </c>
      <c r="N720" s="3">
        <v>29</v>
      </c>
      <c r="O720" s="3">
        <v>4</v>
      </c>
      <c r="P720" s="3">
        <v>25</v>
      </c>
      <c r="Q720" s="3">
        <f>_xlfn.RANK.EQ(P720,$P$2:$P$1031)</f>
        <v>600</v>
      </c>
      <c r="R720" s="3">
        <v>78</v>
      </c>
      <c r="S720" s="3">
        <v>17</v>
      </c>
      <c r="T720" s="3">
        <v>3</v>
      </c>
      <c r="U720" s="3">
        <v>84</v>
      </c>
      <c r="V720" s="3">
        <v>52</v>
      </c>
      <c r="W720" s="3">
        <v>0.30399999999999999</v>
      </c>
      <c r="X720" s="3">
        <f>_xlfn.RANK.EQ(W720,$W$2:$W$1031)</f>
        <v>528</v>
      </c>
      <c r="Y720" s="3">
        <v>0.39800000000000002</v>
      </c>
      <c r="Z720" s="3">
        <f>_xlfn.RANK.EQ(Y720,$Y$2:$Y$1031)</f>
        <v>399</v>
      </c>
      <c r="AA720" s="3">
        <v>0.49</v>
      </c>
      <c r="AB720" s="3">
        <f>_xlfn.RANK.EQ(AA720,$AA$2:$AA$1031)</f>
        <v>737</v>
      </c>
      <c r="AC720" s="17">
        <v>0.88800000000000001</v>
      </c>
      <c r="AD720" s="28">
        <f>_xlfn.RANK.EQ(AC720,$AC$2:$AC$1031)</f>
        <v>626</v>
      </c>
      <c r="AE720" s="21">
        <v>143</v>
      </c>
      <c r="AF720" s="31">
        <f>_xlfn.RANK.EQ(AE720,$AE$2:$AE$1031)</f>
        <v>581</v>
      </c>
      <c r="AG720" s="3">
        <v>295</v>
      </c>
      <c r="AH720" s="3">
        <v>13</v>
      </c>
      <c r="AI720" s="3">
        <v>12</v>
      </c>
      <c r="AJ720" s="3">
        <v>7</v>
      </c>
      <c r="AK720" s="3">
        <v>3</v>
      </c>
      <c r="AL720" s="3">
        <v>7</v>
      </c>
      <c r="AM720" s="21">
        <v>6.6</v>
      </c>
      <c r="AN720" s="21">
        <f>_xlfn.RANK.EQ(AM720,$AM$2:$AM$1031)</f>
        <v>576</v>
      </c>
      <c r="AO720" s="21">
        <f>_xlfn.IFNA(VLOOKUP(C720, 'FanGraphs Plus Stats 1-2000'!$D$2:$L$1048576, MATCH("wRC+", FanGraphs_Plus_Stats_1_1500[[#Headers],[ID]:[BABIP+]], 0), FALSE), 0)</f>
        <v>142</v>
      </c>
      <c r="AP720" s="21">
        <f>_xlfn.RANK.EQ(AO720,$AO$2:$AO$1031)</f>
        <v>578</v>
      </c>
      <c r="AQ720" s="23">
        <f>(AM720/H720)*162</f>
        <v>6.6</v>
      </c>
      <c r="AR720" s="21">
        <f>_xlfn.RANK.EQ(AQ720,$AQ$2:$AQ$1031)</f>
        <v>817</v>
      </c>
      <c r="AS720" s="3">
        <v>4.4000000000000004</v>
      </c>
      <c r="AT720" s="3">
        <f>_xlfn.RANK.EQ(AS720,$AS$2:$AS$1031)</f>
        <v>613</v>
      </c>
      <c r="AU720" s="3">
        <v>7.1</v>
      </c>
      <c r="AV720" s="3">
        <f>_xlfn.RANK.EQ(AU720,$AU$2:$AU$1031)</f>
        <v>234</v>
      </c>
      <c r="AW720" s="14">
        <v>-0.1</v>
      </c>
      <c r="AX720" s="3">
        <f>_xlfn.RANK.EQ(AW720,$AW$2:$AW$1031)</f>
        <v>771</v>
      </c>
      <c r="AY720" s="3">
        <v>39</v>
      </c>
      <c r="AZ720" s="3">
        <v>0</v>
      </c>
      <c r="BA720" s="3">
        <v>4</v>
      </c>
      <c r="BB720" s="3">
        <v>4</v>
      </c>
      <c r="BC720" s="3">
        <v>-4</v>
      </c>
      <c r="BD720" s="3" t="s">
        <v>754</v>
      </c>
      <c r="BE720" s="13">
        <f>GEOMEAN(AN720,AF720,AP720,AR720)</f>
        <v>630.50295696686146</v>
      </c>
    </row>
    <row r="721" spans="1:57" x14ac:dyDescent="0.45">
      <c r="A721" s="1">
        <f>_xlfn.RANK.EQ(AM721, $AM$2:$AM$1031)</f>
        <v>463</v>
      </c>
      <c r="B721" s="3" t="s">
        <v>615</v>
      </c>
      <c r="C721" s="3" t="str">
        <f>_xlfn.CONCAT(B721, " - ", D721)</f>
        <v>Don Buford - 1965</v>
      </c>
      <c r="D721" s="3">
        <v>1965</v>
      </c>
      <c r="E721" s="3">
        <v>28</v>
      </c>
      <c r="F721" s="3" t="s">
        <v>182</v>
      </c>
      <c r="G721" s="3" t="s">
        <v>43</v>
      </c>
      <c r="H721" s="3">
        <v>155</v>
      </c>
      <c r="I721" s="3">
        <v>668</v>
      </c>
      <c r="J721" s="3">
        <v>586</v>
      </c>
      <c r="K721" s="3">
        <v>93</v>
      </c>
      <c r="L721" s="3">
        <v>166</v>
      </c>
      <c r="M721" s="3">
        <v>129</v>
      </c>
      <c r="N721" s="3">
        <v>22</v>
      </c>
      <c r="O721" s="3">
        <v>5</v>
      </c>
      <c r="P721" s="3">
        <v>10</v>
      </c>
      <c r="Q721" s="3">
        <f>_xlfn.RANK.EQ(P721,$P$2:$P$1031)</f>
        <v>943</v>
      </c>
      <c r="R721" s="3">
        <v>47</v>
      </c>
      <c r="S721" s="3">
        <v>17</v>
      </c>
      <c r="T721" s="3">
        <v>7</v>
      </c>
      <c r="U721" s="3">
        <v>67</v>
      </c>
      <c r="V721" s="3">
        <v>76</v>
      </c>
      <c r="W721" s="3">
        <v>0.28299999999999997</v>
      </c>
      <c r="X721" s="3">
        <f>_xlfn.RANK.EQ(W721,$W$2:$W$1031)</f>
        <v>823</v>
      </c>
      <c r="Y721" s="3">
        <v>0.35799999999999998</v>
      </c>
      <c r="Z721" s="3">
        <f>_xlfn.RANK.EQ(Y721,$Y$2:$Y$1031)</f>
        <v>842</v>
      </c>
      <c r="AA721" s="3">
        <v>0.38900000000000001</v>
      </c>
      <c r="AB721" s="3">
        <f>_xlfn.RANK.EQ(AA721,$AA$2:$AA$1031)</f>
        <v>1012</v>
      </c>
      <c r="AC721" s="17">
        <v>0.747</v>
      </c>
      <c r="AD721" s="28">
        <f>_xlfn.RANK.EQ(AC721,$AC$2:$AC$1031)</f>
        <v>1006</v>
      </c>
      <c r="AE721" s="21">
        <v>120</v>
      </c>
      <c r="AF721" s="31">
        <f>_xlfn.RANK.EQ(AE721,$AE$2:$AE$1031)</f>
        <v>927</v>
      </c>
      <c r="AG721" s="3">
        <v>228</v>
      </c>
      <c r="AH721" s="3">
        <v>6</v>
      </c>
      <c r="AI721" s="3">
        <v>4</v>
      </c>
      <c r="AJ721" s="3">
        <v>6</v>
      </c>
      <c r="AK721" s="3">
        <v>5</v>
      </c>
      <c r="AL721" s="3">
        <v>4</v>
      </c>
      <c r="AM721" s="21">
        <v>6.9</v>
      </c>
      <c r="AN721" s="21">
        <f>_xlfn.RANK.EQ(AM721,$AM$2:$AM$1031)</f>
        <v>463</v>
      </c>
      <c r="AO721" s="21">
        <f>_xlfn.IFNA(VLOOKUP(C721, 'FanGraphs Plus Stats 1-2000'!$D$2:$L$1048576, MATCH("wRC+", FanGraphs_Plus_Stats_1_1500[[#Headers],[ID]:[BABIP+]], 0), FALSE), 0)</f>
        <v>0</v>
      </c>
      <c r="AP721" s="21">
        <f>_xlfn.RANK.EQ(AO721,$AO$2:$AO$1031)</f>
        <v>654</v>
      </c>
      <c r="AQ721" s="23">
        <f>(AM721/H721)*162</f>
        <v>7.2116129032258067</v>
      </c>
      <c r="AR721" s="21">
        <f>_xlfn.RANK.EQ(AQ721,$AQ$2:$AQ$1031)</f>
        <v>565</v>
      </c>
      <c r="AS721" s="3">
        <v>4.9000000000000004</v>
      </c>
      <c r="AT721" s="3">
        <f>_xlfn.RANK.EQ(AS721,$AS$2:$AS$1031)</f>
        <v>420</v>
      </c>
      <c r="AU721" s="3">
        <v>4.7</v>
      </c>
      <c r="AV721" s="3">
        <f>_xlfn.RANK.EQ(AU721,$AU$2:$AU$1031)</f>
        <v>905</v>
      </c>
      <c r="AW721" s="14">
        <v>2.8</v>
      </c>
      <c r="AX721" s="3">
        <f>_xlfn.RANK.EQ(AW721,$AW$2:$AW$1031)</f>
        <v>57</v>
      </c>
      <c r="AY721" s="3">
        <v>16</v>
      </c>
      <c r="AZ721" s="3">
        <v>2</v>
      </c>
      <c r="BA721" s="3">
        <v>1</v>
      </c>
      <c r="BB721" s="3">
        <v>3</v>
      </c>
      <c r="BC721" s="3">
        <v>20</v>
      </c>
      <c r="BD721" s="3" t="s">
        <v>616</v>
      </c>
      <c r="BE721" s="13">
        <f>GEOMEAN(AN721,AF721,AP721,AR721)</f>
        <v>631.06156527053383</v>
      </c>
    </row>
    <row r="722" spans="1:57" x14ac:dyDescent="0.45">
      <c r="A722" s="1">
        <f>_xlfn.RANK.EQ(AM722, $AM$2:$AM$1031)</f>
        <v>533</v>
      </c>
      <c r="B722" s="3" t="s">
        <v>699</v>
      </c>
      <c r="C722" s="3" t="str">
        <f>_xlfn.CONCAT(B722, " - ", D722)</f>
        <v>Ron Cey - 1975</v>
      </c>
      <c r="D722" s="3">
        <v>1975</v>
      </c>
      <c r="E722" s="3">
        <v>27</v>
      </c>
      <c r="F722" s="3" t="s">
        <v>164</v>
      </c>
      <c r="G722" s="3" t="s">
        <v>52</v>
      </c>
      <c r="H722" s="3">
        <v>158</v>
      </c>
      <c r="I722" s="3">
        <v>662</v>
      </c>
      <c r="J722" s="3">
        <v>566</v>
      </c>
      <c r="K722" s="3">
        <v>72</v>
      </c>
      <c r="L722" s="3">
        <v>160</v>
      </c>
      <c r="M722" s="3">
        <v>104</v>
      </c>
      <c r="N722" s="3">
        <v>29</v>
      </c>
      <c r="O722" s="3">
        <v>2</v>
      </c>
      <c r="P722" s="3">
        <v>25</v>
      </c>
      <c r="Q722" s="3">
        <f>_xlfn.RANK.EQ(P722,$P$2:$P$1031)</f>
        <v>600</v>
      </c>
      <c r="R722" s="3">
        <v>101</v>
      </c>
      <c r="S722" s="3">
        <v>5</v>
      </c>
      <c r="T722" s="3">
        <v>2</v>
      </c>
      <c r="U722" s="3">
        <v>78</v>
      </c>
      <c r="V722" s="3">
        <v>74</v>
      </c>
      <c r="W722" s="3">
        <v>0.28299999999999997</v>
      </c>
      <c r="X722" s="3">
        <f>_xlfn.RANK.EQ(W722,$W$2:$W$1031)</f>
        <v>823</v>
      </c>
      <c r="Y722" s="3">
        <v>0.372</v>
      </c>
      <c r="Z722" s="3">
        <f>_xlfn.RANK.EQ(Y722,$Y$2:$Y$1031)</f>
        <v>699</v>
      </c>
      <c r="AA722" s="3">
        <v>0.47299999999999998</v>
      </c>
      <c r="AB722" s="3">
        <f>_xlfn.RANK.EQ(AA722,$AA$2:$AA$1031)</f>
        <v>809</v>
      </c>
      <c r="AC722" s="17">
        <v>0.84499999999999997</v>
      </c>
      <c r="AD722" s="28">
        <f>_xlfn.RANK.EQ(AC722,$AC$2:$AC$1031)</f>
        <v>809</v>
      </c>
      <c r="AE722" s="21">
        <v>139</v>
      </c>
      <c r="AF722" s="31">
        <f>_xlfn.RANK.EQ(AE722,$AE$2:$AE$1031)</f>
        <v>654</v>
      </c>
      <c r="AG722" s="3">
        <v>268</v>
      </c>
      <c r="AH722" s="3">
        <v>15</v>
      </c>
      <c r="AI722" s="3">
        <v>7</v>
      </c>
      <c r="AJ722" s="3">
        <v>3</v>
      </c>
      <c r="AK722" s="3">
        <v>8</v>
      </c>
      <c r="AL722" s="3">
        <v>15</v>
      </c>
      <c r="AM722" s="21">
        <v>6.7</v>
      </c>
      <c r="AN722" s="21">
        <f>_xlfn.RANK.EQ(AM722,$AM$2:$AM$1031)</f>
        <v>533</v>
      </c>
      <c r="AO722" s="21">
        <f>_xlfn.IFNA(VLOOKUP(C722, 'FanGraphs Plus Stats 1-2000'!$D$2:$L$1048576, MATCH("wRC+", FanGraphs_Plus_Stats_1_1500[[#Headers],[ID]:[BABIP+]], 0), FALSE), 0)</f>
        <v>0</v>
      </c>
      <c r="AP722" s="21">
        <f>_xlfn.RANK.EQ(AO722,$AO$2:$AO$1031)</f>
        <v>654</v>
      </c>
      <c r="AQ722" s="23">
        <f>(AM722/H722)*162</f>
        <v>6.8696202531645572</v>
      </c>
      <c r="AR722" s="21">
        <f>_xlfn.RANK.EQ(AQ722,$AQ$2:$AQ$1031)</f>
        <v>701</v>
      </c>
      <c r="AS722" s="3">
        <v>4.5999999999999996</v>
      </c>
      <c r="AT722" s="3">
        <f>_xlfn.RANK.EQ(AS722,$AS$2:$AS$1031)</f>
        <v>534</v>
      </c>
      <c r="AU722" s="3">
        <v>5.5</v>
      </c>
      <c r="AV722" s="3">
        <f>_xlfn.RANK.EQ(AU722,$AU$2:$AU$1031)</f>
        <v>710</v>
      </c>
      <c r="AW722" s="14">
        <v>1.6</v>
      </c>
      <c r="AX722" s="3">
        <f>_xlfn.RANK.EQ(AW722,$AW$2:$AW$1031)</f>
        <v>300</v>
      </c>
      <c r="AY722" s="3">
        <v>30</v>
      </c>
      <c r="AZ722" s="3">
        <v>-1</v>
      </c>
      <c r="BA722" s="3">
        <v>0</v>
      </c>
      <c r="BB722" s="3">
        <v>-1</v>
      </c>
      <c r="BC722" s="3">
        <v>10</v>
      </c>
      <c r="BD722" s="3" t="s">
        <v>140</v>
      </c>
      <c r="BE722" s="13">
        <f>GEOMEAN(AN722,AF722,AP722,AR722)</f>
        <v>632.26651330763718</v>
      </c>
    </row>
    <row r="723" spans="1:57" x14ac:dyDescent="0.45">
      <c r="A723" s="1">
        <f>_xlfn.RANK.EQ(AM723, $AM$2:$AM$1031)</f>
        <v>664</v>
      </c>
      <c r="B723" s="3" t="s">
        <v>840</v>
      </c>
      <c r="C723" s="3" t="str">
        <f>_xlfn.CONCAT(B723, " - ", D723)</f>
        <v>Chase Headley - 2012</v>
      </c>
      <c r="D723" s="3">
        <v>2012</v>
      </c>
      <c r="E723" s="3">
        <v>28</v>
      </c>
      <c r="F723" s="3" t="s">
        <v>264</v>
      </c>
      <c r="G723" s="3" t="s">
        <v>52</v>
      </c>
      <c r="H723" s="3">
        <v>161</v>
      </c>
      <c r="I723" s="3">
        <v>699</v>
      </c>
      <c r="J723" s="3">
        <v>604</v>
      </c>
      <c r="K723" s="3">
        <v>95</v>
      </c>
      <c r="L723" s="3">
        <v>173</v>
      </c>
      <c r="M723" s="3">
        <v>109</v>
      </c>
      <c r="N723" s="3">
        <v>31</v>
      </c>
      <c r="O723" s="3">
        <v>2</v>
      </c>
      <c r="P723" s="3">
        <v>31</v>
      </c>
      <c r="Q723" s="3">
        <f>_xlfn.RANK.EQ(P723,$P$2:$P$1031)</f>
        <v>418</v>
      </c>
      <c r="R723" s="3">
        <v>115</v>
      </c>
      <c r="S723" s="3">
        <v>17</v>
      </c>
      <c r="T723" s="3">
        <v>6</v>
      </c>
      <c r="U723" s="3">
        <v>86</v>
      </c>
      <c r="V723" s="3">
        <v>157</v>
      </c>
      <c r="W723" s="3">
        <v>0.28599999999999998</v>
      </c>
      <c r="X723" s="3">
        <f>_xlfn.RANK.EQ(W723,$W$2:$W$1031)</f>
        <v>783</v>
      </c>
      <c r="Y723" s="3">
        <v>0.376</v>
      </c>
      <c r="Z723" s="3">
        <f>_xlfn.RANK.EQ(Y723,$Y$2:$Y$1031)</f>
        <v>652</v>
      </c>
      <c r="AA723" s="3">
        <v>0.498</v>
      </c>
      <c r="AB723" s="3">
        <f>_xlfn.RANK.EQ(AA723,$AA$2:$AA$1031)</f>
        <v>692</v>
      </c>
      <c r="AC723" s="17">
        <v>0.875</v>
      </c>
      <c r="AD723" s="28">
        <f>_xlfn.RANK.EQ(AC723,$AC$2:$AC$1031)</f>
        <v>699</v>
      </c>
      <c r="AE723" s="21">
        <v>145</v>
      </c>
      <c r="AF723" s="31">
        <f>_xlfn.RANK.EQ(AE723,$AE$2:$AE$1031)</f>
        <v>537</v>
      </c>
      <c r="AG723" s="3">
        <v>301</v>
      </c>
      <c r="AH723" s="3">
        <v>7</v>
      </c>
      <c r="AI723" s="3">
        <v>4</v>
      </c>
      <c r="AJ723" s="3">
        <v>0</v>
      </c>
      <c r="AK723" s="3">
        <v>5</v>
      </c>
      <c r="AL723" s="3">
        <v>2</v>
      </c>
      <c r="AM723" s="21">
        <v>6.4</v>
      </c>
      <c r="AN723" s="21">
        <f>_xlfn.RANK.EQ(AM723,$AM$2:$AM$1031)</f>
        <v>664</v>
      </c>
      <c r="AO723" s="21">
        <f>_xlfn.IFNA(VLOOKUP(C723, 'FanGraphs Plus Stats 1-2000'!$D$2:$L$1048576, MATCH("wRC+", FanGraphs_Plus_Stats_1_1500[[#Headers],[ID]:[BABIP+]], 0), FALSE), 0)</f>
        <v>145</v>
      </c>
      <c r="AP723" s="21">
        <f>_xlfn.RANK.EQ(AO723,$AO$2:$AO$1031)</f>
        <v>514</v>
      </c>
      <c r="AQ723" s="23">
        <f>(AM723/H723)*162</f>
        <v>6.4397515527950313</v>
      </c>
      <c r="AR723" s="21">
        <f>_xlfn.RANK.EQ(AQ723,$AQ$2:$AQ$1031)</f>
        <v>875</v>
      </c>
      <c r="AS723" s="3">
        <v>4.3</v>
      </c>
      <c r="AT723" s="3">
        <f>_xlfn.RANK.EQ(AS723,$AS$2:$AS$1031)</f>
        <v>666</v>
      </c>
      <c r="AU723" s="3">
        <v>6.5</v>
      </c>
      <c r="AV723" s="3">
        <f>_xlfn.RANK.EQ(AU723,$AU$2:$AU$1031)</f>
        <v>375</v>
      </c>
      <c r="AW723" s="14">
        <v>0.1</v>
      </c>
      <c r="AX723" s="3">
        <f>_xlfn.RANK.EQ(AW723,$AW$2:$AW$1031)</f>
        <v>717</v>
      </c>
      <c r="AY723" s="3">
        <v>40</v>
      </c>
      <c r="AZ723" s="3">
        <v>1</v>
      </c>
      <c r="BA723" s="3">
        <v>-1</v>
      </c>
      <c r="BB723" s="3">
        <v>0</v>
      </c>
      <c r="BC723" s="3">
        <v>-3</v>
      </c>
      <c r="BD723" s="3" t="s">
        <v>175</v>
      </c>
      <c r="BE723" s="13">
        <f>GEOMEAN(AN723,AF723,AP723,AR723)</f>
        <v>632.81735952162296</v>
      </c>
    </row>
    <row r="724" spans="1:57" x14ac:dyDescent="0.45">
      <c r="A724" s="1">
        <f>_xlfn.RANK.EQ(AM724, $AM$2:$AM$1031)</f>
        <v>923</v>
      </c>
      <c r="B724" s="3" t="s">
        <v>1016</v>
      </c>
      <c r="C724" s="3" t="str">
        <f>_xlfn.CONCAT(B724, " - ", D724)</f>
        <v>Jack Clark - 1978</v>
      </c>
      <c r="D724" s="3">
        <v>1978</v>
      </c>
      <c r="E724" s="3">
        <v>22</v>
      </c>
      <c r="F724" s="3" t="s">
        <v>58</v>
      </c>
      <c r="G724" s="3" t="s">
        <v>52</v>
      </c>
      <c r="H724" s="3">
        <v>156</v>
      </c>
      <c r="I724" s="3">
        <v>657</v>
      </c>
      <c r="J724" s="3">
        <v>592</v>
      </c>
      <c r="K724" s="3">
        <v>90</v>
      </c>
      <c r="L724" s="3">
        <v>181</v>
      </c>
      <c r="M724" s="3">
        <v>102</v>
      </c>
      <c r="N724" s="3">
        <v>46</v>
      </c>
      <c r="O724" s="3">
        <v>8</v>
      </c>
      <c r="P724" s="3">
        <v>25</v>
      </c>
      <c r="Q724" s="3">
        <f>_xlfn.RANK.EQ(P724,$P$2:$P$1031)</f>
        <v>600</v>
      </c>
      <c r="R724" s="3">
        <v>98</v>
      </c>
      <c r="S724" s="3">
        <v>15</v>
      </c>
      <c r="T724" s="3">
        <v>11</v>
      </c>
      <c r="U724" s="3">
        <v>50</v>
      </c>
      <c r="V724" s="3">
        <v>72</v>
      </c>
      <c r="W724" s="3">
        <v>0.30599999999999999</v>
      </c>
      <c r="X724" s="3">
        <f>_xlfn.RANK.EQ(W724,$W$2:$W$1031)</f>
        <v>495</v>
      </c>
      <c r="Y724" s="3">
        <v>0.35799999999999998</v>
      </c>
      <c r="Z724" s="3">
        <f>_xlfn.RANK.EQ(Y724,$Y$2:$Y$1031)</f>
        <v>842</v>
      </c>
      <c r="AA724" s="3">
        <v>0.53700000000000003</v>
      </c>
      <c r="AB724" s="3">
        <f>_xlfn.RANK.EQ(AA724,$AA$2:$AA$1031)</f>
        <v>472</v>
      </c>
      <c r="AC724" s="17">
        <v>0.89500000000000002</v>
      </c>
      <c r="AD724" s="28">
        <f>_xlfn.RANK.EQ(AC724,$AC$2:$AC$1031)</f>
        <v>603</v>
      </c>
      <c r="AE724" s="21">
        <v>152</v>
      </c>
      <c r="AF724" s="31">
        <f>_xlfn.RANK.EQ(AE724,$AE$2:$AE$1031)</f>
        <v>411</v>
      </c>
      <c r="AG724" s="3">
        <v>318</v>
      </c>
      <c r="AH724" s="3">
        <v>15</v>
      </c>
      <c r="AI724" s="3">
        <v>3</v>
      </c>
      <c r="AJ724" s="3">
        <v>3</v>
      </c>
      <c r="AK724" s="3">
        <v>9</v>
      </c>
      <c r="AL724" s="3">
        <v>8</v>
      </c>
      <c r="AM724" s="21">
        <v>5.9</v>
      </c>
      <c r="AN724" s="21">
        <f>_xlfn.RANK.EQ(AM724,$AM$2:$AM$1031)</f>
        <v>923</v>
      </c>
      <c r="AO724" s="21">
        <f>_xlfn.IFNA(VLOOKUP(C724, 'FanGraphs Plus Stats 1-2000'!$D$2:$L$1048576, MATCH("wRC+", FanGraphs_Plus_Stats_1_1500[[#Headers],[ID]:[BABIP+]], 0), FALSE), 0)</f>
        <v>149</v>
      </c>
      <c r="AP724" s="21">
        <f>_xlfn.RANK.EQ(AO724,$AO$2:$AO$1031)</f>
        <v>440</v>
      </c>
      <c r="AQ724" s="23">
        <f>(AM724/H724)*162</f>
        <v>6.1269230769230774</v>
      </c>
      <c r="AR724" s="21">
        <f>_xlfn.RANK.EQ(AQ724,$AQ$2:$AQ$1031)</f>
        <v>968</v>
      </c>
      <c r="AS724" s="3">
        <v>3.8</v>
      </c>
      <c r="AT724" s="3">
        <f>_xlfn.RANK.EQ(AS724,$AS$2:$AS$1031)</f>
        <v>911</v>
      </c>
      <c r="AU724" s="3">
        <v>5.3</v>
      </c>
      <c r="AV724" s="3">
        <f>_xlfn.RANK.EQ(AU724,$AU$2:$AU$1031)</f>
        <v>749</v>
      </c>
      <c r="AW724" s="14">
        <v>-0.1</v>
      </c>
      <c r="AX724" s="3">
        <f>_xlfn.RANK.EQ(AW724,$AW$2:$AW$1031)</f>
        <v>771</v>
      </c>
      <c r="AY724" s="3">
        <v>39</v>
      </c>
      <c r="AZ724" s="3">
        <v>-1</v>
      </c>
      <c r="BA724" s="3">
        <v>-2</v>
      </c>
      <c r="BB724" s="3">
        <v>-3</v>
      </c>
      <c r="BC724" s="3">
        <v>4</v>
      </c>
      <c r="BD724" s="3" t="s">
        <v>166</v>
      </c>
      <c r="BE724" s="13">
        <f>GEOMEAN(AN724,AF724,AP724,AR724)</f>
        <v>634.0053011242544</v>
      </c>
    </row>
    <row r="725" spans="1:57" x14ac:dyDescent="0.45">
      <c r="A725" s="1">
        <f>_xlfn.RANK.EQ(AM725, $AM$2:$AM$1031)</f>
        <v>533</v>
      </c>
      <c r="B725" s="3" t="s">
        <v>191</v>
      </c>
      <c r="C725" s="3" t="str">
        <f>_xlfn.CONCAT(B725, " - ", D725)</f>
        <v>Reggie Jackson - 1975</v>
      </c>
      <c r="D725" s="3">
        <v>1975</v>
      </c>
      <c r="E725" s="3">
        <v>29</v>
      </c>
      <c r="F725" s="3" t="s">
        <v>128</v>
      </c>
      <c r="G725" s="3" t="s">
        <v>43</v>
      </c>
      <c r="H725" s="3">
        <v>157</v>
      </c>
      <c r="I725" s="3">
        <v>669</v>
      </c>
      <c r="J725" s="3">
        <v>593</v>
      </c>
      <c r="K725" s="3">
        <v>91</v>
      </c>
      <c r="L725" s="3">
        <v>150</v>
      </c>
      <c r="M725" s="3">
        <v>72</v>
      </c>
      <c r="N725" s="3">
        <v>39</v>
      </c>
      <c r="O725" s="3">
        <v>3</v>
      </c>
      <c r="P725" s="3">
        <v>36</v>
      </c>
      <c r="Q725" s="3">
        <f>_xlfn.RANK.EQ(P725,$P$2:$P$1031)</f>
        <v>267</v>
      </c>
      <c r="R725" s="3">
        <v>104</v>
      </c>
      <c r="S725" s="3">
        <v>17</v>
      </c>
      <c r="T725" s="3">
        <v>8</v>
      </c>
      <c r="U725" s="3">
        <v>67</v>
      </c>
      <c r="V725" s="3">
        <v>133</v>
      </c>
      <c r="W725" s="3">
        <v>0.253</v>
      </c>
      <c r="X725" s="3">
        <f>_xlfn.RANK.EQ(W725,$W$2:$W$1031)</f>
        <v>1011</v>
      </c>
      <c r="Y725" s="3">
        <v>0.32900000000000001</v>
      </c>
      <c r="Z725" s="3">
        <f>_xlfn.RANK.EQ(Y725,$Y$2:$Y$1031)</f>
        <v>994</v>
      </c>
      <c r="AA725" s="3">
        <v>0.51100000000000001</v>
      </c>
      <c r="AB725" s="3">
        <f>_xlfn.RANK.EQ(AA725,$AA$2:$AA$1031)</f>
        <v>625</v>
      </c>
      <c r="AC725" s="17">
        <v>0.84</v>
      </c>
      <c r="AD725" s="28">
        <f>_xlfn.RANK.EQ(AC725,$AC$2:$AC$1031)</f>
        <v>828</v>
      </c>
      <c r="AE725" s="21">
        <v>137</v>
      </c>
      <c r="AF725" s="31">
        <f>_xlfn.RANK.EQ(AE725,$AE$2:$AE$1031)</f>
        <v>696</v>
      </c>
      <c r="AG725" s="3">
        <v>303</v>
      </c>
      <c r="AH725" s="3">
        <v>10</v>
      </c>
      <c r="AI725" s="3">
        <v>3</v>
      </c>
      <c r="AJ725" s="3">
        <v>0</v>
      </c>
      <c r="AK725" s="3">
        <v>6</v>
      </c>
      <c r="AL725" s="3">
        <v>5</v>
      </c>
      <c r="AM725" s="21">
        <v>6.7</v>
      </c>
      <c r="AN725" s="21">
        <f>_xlfn.RANK.EQ(AM725,$AM$2:$AM$1031)</f>
        <v>533</v>
      </c>
      <c r="AO725" s="21">
        <f>_xlfn.IFNA(VLOOKUP(C725, 'FanGraphs Plus Stats 1-2000'!$D$2:$L$1048576, MATCH("wRC+", FanGraphs_Plus_Stats_1_1500[[#Headers],[ID]:[BABIP+]], 0), FALSE), 0)</f>
        <v>139</v>
      </c>
      <c r="AP725" s="21">
        <f>_xlfn.RANK.EQ(AO725,$AO$2:$AO$1031)</f>
        <v>640</v>
      </c>
      <c r="AQ725" s="23">
        <f>(AM725/H725)*162</f>
        <v>6.9133757961783449</v>
      </c>
      <c r="AR725" s="21">
        <f>_xlfn.RANK.EQ(AQ725,$AQ$2:$AQ$1031)</f>
        <v>683</v>
      </c>
      <c r="AS725" s="3">
        <v>4.4000000000000004</v>
      </c>
      <c r="AT725" s="3">
        <f>_xlfn.RANK.EQ(AS725,$AS$2:$AS$1031)</f>
        <v>613</v>
      </c>
      <c r="AU725" s="3">
        <v>5.0999999999999996</v>
      </c>
      <c r="AV725" s="3">
        <f>_xlfn.RANK.EQ(AU725,$AU$2:$AU$1031)</f>
        <v>810</v>
      </c>
      <c r="AW725" s="14">
        <v>1</v>
      </c>
      <c r="AX725" s="3">
        <f>_xlfn.RANK.EQ(AW725,$AW$2:$AW$1031)</f>
        <v>464</v>
      </c>
      <c r="AY725" s="3">
        <v>30</v>
      </c>
      <c r="AZ725" s="3">
        <v>1</v>
      </c>
      <c r="BA725" s="3">
        <v>1</v>
      </c>
      <c r="BB725" s="3">
        <v>2</v>
      </c>
      <c r="BC725" s="3">
        <v>15</v>
      </c>
      <c r="BD725" s="3" t="s">
        <v>197</v>
      </c>
      <c r="BE725" s="13">
        <f>GEOMEAN(AN725,AF725,AP725,AR725)</f>
        <v>634.57693331660266</v>
      </c>
    </row>
    <row r="726" spans="1:57" x14ac:dyDescent="0.45">
      <c r="A726" s="1">
        <f>_xlfn.RANK.EQ(AM726, $AM$2:$AM$1031)</f>
        <v>505</v>
      </c>
      <c r="B726" s="3" t="s">
        <v>659</v>
      </c>
      <c r="C726" s="3" t="str">
        <f>_xlfn.CONCAT(B726, " - ", D726)</f>
        <v>Brett Butler - 1988</v>
      </c>
      <c r="D726" s="3">
        <v>1988</v>
      </c>
      <c r="E726" s="3">
        <v>31</v>
      </c>
      <c r="F726" s="3" t="s">
        <v>58</v>
      </c>
      <c r="G726" s="3" t="s">
        <v>52</v>
      </c>
      <c r="H726" s="3">
        <v>157</v>
      </c>
      <c r="I726" s="3">
        <v>679</v>
      </c>
      <c r="J726" s="3">
        <v>568</v>
      </c>
      <c r="K726" s="3">
        <v>109</v>
      </c>
      <c r="L726" s="3">
        <v>163</v>
      </c>
      <c r="M726" s="3">
        <v>121</v>
      </c>
      <c r="N726" s="3">
        <v>27</v>
      </c>
      <c r="O726" s="3">
        <v>9</v>
      </c>
      <c r="P726" s="3">
        <v>6</v>
      </c>
      <c r="Q726" s="3">
        <f>_xlfn.RANK.EQ(P726,$P$2:$P$1031)</f>
        <v>983</v>
      </c>
      <c r="R726" s="3">
        <v>43</v>
      </c>
      <c r="S726" s="3">
        <v>43</v>
      </c>
      <c r="T726" s="3">
        <v>20</v>
      </c>
      <c r="U726" s="3">
        <v>97</v>
      </c>
      <c r="V726" s="3">
        <v>64</v>
      </c>
      <c r="W726" s="3">
        <v>0.28699999999999998</v>
      </c>
      <c r="X726" s="3">
        <f>_xlfn.RANK.EQ(W726,$W$2:$W$1031)</f>
        <v>771</v>
      </c>
      <c r="Y726" s="3">
        <v>0.39300000000000002</v>
      </c>
      <c r="Z726" s="3">
        <f>_xlfn.RANK.EQ(Y726,$Y$2:$Y$1031)</f>
        <v>445</v>
      </c>
      <c r="AA726" s="3">
        <v>0.39800000000000002</v>
      </c>
      <c r="AB726" s="3">
        <f>_xlfn.RANK.EQ(AA726,$AA$2:$AA$1031)</f>
        <v>1002</v>
      </c>
      <c r="AC726" s="17">
        <v>0.79100000000000004</v>
      </c>
      <c r="AD726" s="28">
        <f>_xlfn.RANK.EQ(AC726,$AC$2:$AC$1031)</f>
        <v>950</v>
      </c>
      <c r="AE726" s="21">
        <v>133</v>
      </c>
      <c r="AF726" s="31">
        <f>_xlfn.RANK.EQ(AE726,$AE$2:$AE$1031)</f>
        <v>759</v>
      </c>
      <c r="AG726" s="3">
        <v>226</v>
      </c>
      <c r="AH726" s="3">
        <v>2</v>
      </c>
      <c r="AI726" s="3">
        <v>4</v>
      </c>
      <c r="AJ726" s="3">
        <v>8</v>
      </c>
      <c r="AK726" s="3">
        <v>2</v>
      </c>
      <c r="AL726" s="3">
        <v>4</v>
      </c>
      <c r="AM726" s="21">
        <v>6.8</v>
      </c>
      <c r="AN726" s="21">
        <f>_xlfn.RANK.EQ(AM726,$AM$2:$AM$1031)</f>
        <v>505</v>
      </c>
      <c r="AO726" s="21">
        <f>_xlfn.IFNA(VLOOKUP(C726, 'FanGraphs Plus Stats 1-2000'!$D$2:$L$1048576, MATCH("wRC+", FanGraphs_Plus_Stats_1_1500[[#Headers],[ID]:[BABIP+]], 0), FALSE), 0)</f>
        <v>0</v>
      </c>
      <c r="AP726" s="21">
        <f>_xlfn.RANK.EQ(AO726,$AO$2:$AO$1031)</f>
        <v>654</v>
      </c>
      <c r="AQ726" s="23">
        <f>(AM726/H726)*162</f>
        <v>7.0165605095541395</v>
      </c>
      <c r="AR726" s="21">
        <f>_xlfn.RANK.EQ(AQ726,$AQ$2:$AQ$1031)</f>
        <v>647</v>
      </c>
      <c r="AS726" s="3">
        <v>4.5</v>
      </c>
      <c r="AT726" s="3">
        <f>_xlfn.RANK.EQ(AS726,$AS$2:$AS$1031)</f>
        <v>569</v>
      </c>
      <c r="AU726" s="3">
        <v>6.2</v>
      </c>
      <c r="AV726" s="3">
        <f>_xlfn.RANK.EQ(AU726,$AU$2:$AU$1031)</f>
        <v>471</v>
      </c>
      <c r="AW726" s="14">
        <v>0.8</v>
      </c>
      <c r="AX726" s="3">
        <f>_xlfn.RANK.EQ(AW726,$AW$2:$AW$1031)</f>
        <v>517</v>
      </c>
      <c r="AY726" s="3">
        <v>28</v>
      </c>
      <c r="AZ726" s="3">
        <v>1</v>
      </c>
      <c r="BA726" s="3">
        <v>4</v>
      </c>
      <c r="BB726" s="3">
        <v>5</v>
      </c>
      <c r="BC726" s="3">
        <v>5</v>
      </c>
      <c r="BD726" s="3" t="s">
        <v>68</v>
      </c>
      <c r="BE726" s="13">
        <f>GEOMEAN(AN726,AF726,AP726,AR726)</f>
        <v>634.60544743496951</v>
      </c>
    </row>
    <row r="727" spans="1:57" x14ac:dyDescent="0.45">
      <c r="A727" s="1">
        <f>_xlfn.RANK.EQ(AM727, $AM$2:$AM$1031)</f>
        <v>765</v>
      </c>
      <c r="B727" s="3" t="s">
        <v>495</v>
      </c>
      <c r="C727" s="3" t="str">
        <f>_xlfn.CONCAT(B727, " - ", D727)</f>
        <v>Ryan Zimmerman - 2010</v>
      </c>
      <c r="D727" s="3">
        <v>2010</v>
      </c>
      <c r="E727" s="3">
        <v>25</v>
      </c>
      <c r="F727" s="3" t="s">
        <v>143</v>
      </c>
      <c r="G727" s="3" t="s">
        <v>52</v>
      </c>
      <c r="H727" s="3">
        <v>142</v>
      </c>
      <c r="I727" s="3">
        <v>603</v>
      </c>
      <c r="J727" s="3">
        <v>525</v>
      </c>
      <c r="K727" s="3">
        <v>85</v>
      </c>
      <c r="L727" s="3">
        <v>161</v>
      </c>
      <c r="M727" s="3">
        <v>104</v>
      </c>
      <c r="N727" s="3">
        <v>32</v>
      </c>
      <c r="O727" s="3">
        <v>0</v>
      </c>
      <c r="P727" s="3">
        <v>25</v>
      </c>
      <c r="Q727" s="3">
        <f>_xlfn.RANK.EQ(P727,$P$2:$P$1031)</f>
        <v>600</v>
      </c>
      <c r="R727" s="3">
        <v>85</v>
      </c>
      <c r="S727" s="3">
        <v>4</v>
      </c>
      <c r="T727" s="3">
        <v>1</v>
      </c>
      <c r="U727" s="3">
        <v>69</v>
      </c>
      <c r="V727" s="3">
        <v>98</v>
      </c>
      <c r="W727" s="3">
        <v>0.307</v>
      </c>
      <c r="X727" s="3">
        <f>_xlfn.RANK.EQ(W727,$W$2:$W$1031)</f>
        <v>477</v>
      </c>
      <c r="Y727" s="3">
        <v>0.38800000000000001</v>
      </c>
      <c r="Z727" s="3">
        <f>_xlfn.RANK.EQ(Y727,$Y$2:$Y$1031)</f>
        <v>516</v>
      </c>
      <c r="AA727" s="3">
        <v>0.51</v>
      </c>
      <c r="AB727" s="3">
        <f>_xlfn.RANK.EQ(AA727,$AA$2:$AA$1031)</f>
        <v>629</v>
      </c>
      <c r="AC727" s="17">
        <v>0.89900000000000002</v>
      </c>
      <c r="AD727" s="28">
        <f>_xlfn.RANK.EQ(AC727,$AC$2:$AC$1031)</f>
        <v>585</v>
      </c>
      <c r="AE727" s="21">
        <v>142</v>
      </c>
      <c r="AF727" s="31">
        <f>_xlfn.RANK.EQ(AE727,$AE$2:$AE$1031)</f>
        <v>599</v>
      </c>
      <c r="AG727" s="3">
        <v>268</v>
      </c>
      <c r="AH727" s="3">
        <v>16</v>
      </c>
      <c r="AI727" s="3">
        <v>4</v>
      </c>
      <c r="AJ727" s="3">
        <v>0</v>
      </c>
      <c r="AK727" s="3">
        <v>5</v>
      </c>
      <c r="AL727" s="3">
        <v>6</v>
      </c>
      <c r="AM727" s="21">
        <v>6.2</v>
      </c>
      <c r="AN727" s="21">
        <f>_xlfn.RANK.EQ(AM727,$AM$2:$AM$1031)</f>
        <v>765</v>
      </c>
      <c r="AO727" s="21">
        <f>_xlfn.IFNA(VLOOKUP(C727, 'FanGraphs Plus Stats 1-2000'!$D$2:$L$1048576, MATCH("wRC+", FanGraphs_Plus_Stats_1_1500[[#Headers],[ID]:[BABIP+]], 0), FALSE), 0)</f>
        <v>142</v>
      </c>
      <c r="AP727" s="21">
        <f>_xlfn.RANK.EQ(AO727,$AO$2:$AO$1031)</f>
        <v>578</v>
      </c>
      <c r="AQ727" s="23">
        <f>(AM727/H727)*162</f>
        <v>7.0732394366197191</v>
      </c>
      <c r="AR727" s="21">
        <f>_xlfn.RANK.EQ(AQ727,$AQ$2:$AQ$1031)</f>
        <v>619</v>
      </c>
      <c r="AS727" s="3">
        <v>4.4000000000000004</v>
      </c>
      <c r="AT727" s="3">
        <f>_xlfn.RANK.EQ(AS727,$AS$2:$AS$1031)</f>
        <v>613</v>
      </c>
      <c r="AU727" s="3">
        <v>5.0999999999999996</v>
      </c>
      <c r="AV727" s="3">
        <f>_xlfn.RANK.EQ(AU727,$AU$2:$AU$1031)</f>
        <v>810</v>
      </c>
      <c r="AW727" s="14">
        <v>1.4</v>
      </c>
      <c r="AX727" s="3">
        <f>_xlfn.RANK.EQ(AW727,$AW$2:$AW$1031)</f>
        <v>359</v>
      </c>
      <c r="AY727" s="3">
        <v>31</v>
      </c>
      <c r="AZ727" s="3">
        <v>-1</v>
      </c>
      <c r="BA727" s="3">
        <v>0</v>
      </c>
      <c r="BB727" s="3">
        <v>-1</v>
      </c>
      <c r="BC727" s="3">
        <v>11</v>
      </c>
      <c r="BD727" s="3" t="s">
        <v>302</v>
      </c>
      <c r="BE727" s="13">
        <f>GEOMEAN(AN727,AF727,AP727,AR727)</f>
        <v>636.32163016825348</v>
      </c>
    </row>
    <row r="728" spans="1:57" x14ac:dyDescent="0.45">
      <c r="A728" s="1">
        <f>_xlfn.RANK.EQ(AM728, $AM$2:$AM$1031)</f>
        <v>987</v>
      </c>
      <c r="B728" s="3" t="s">
        <v>207</v>
      </c>
      <c r="C728" s="3" t="str">
        <f>_xlfn.CONCAT(B728, " - ", D728)</f>
        <v>Chase Utley - 2010</v>
      </c>
      <c r="D728" s="3">
        <v>2010</v>
      </c>
      <c r="E728" s="3">
        <v>31</v>
      </c>
      <c r="F728" s="3" t="s">
        <v>139</v>
      </c>
      <c r="G728" s="3" t="s">
        <v>52</v>
      </c>
      <c r="H728" s="3">
        <v>115</v>
      </c>
      <c r="I728" s="3">
        <v>511</v>
      </c>
      <c r="J728" s="3">
        <v>425</v>
      </c>
      <c r="K728" s="3">
        <v>75</v>
      </c>
      <c r="L728" s="3">
        <v>117</v>
      </c>
      <c r="M728" s="3">
        <v>79</v>
      </c>
      <c r="N728" s="3">
        <v>20</v>
      </c>
      <c r="O728" s="3">
        <v>2</v>
      </c>
      <c r="P728" s="3">
        <v>16</v>
      </c>
      <c r="Q728" s="3">
        <f>_xlfn.RANK.EQ(P728,$P$2:$P$1031)</f>
        <v>847</v>
      </c>
      <c r="R728" s="3">
        <v>65</v>
      </c>
      <c r="S728" s="3">
        <v>13</v>
      </c>
      <c r="T728" s="3">
        <v>2</v>
      </c>
      <c r="U728" s="3">
        <v>63</v>
      </c>
      <c r="V728" s="3">
        <v>63</v>
      </c>
      <c r="W728" s="3">
        <v>0.27500000000000002</v>
      </c>
      <c r="X728" s="3">
        <f>_xlfn.RANK.EQ(W728,$W$2:$W$1031)</f>
        <v>908</v>
      </c>
      <c r="Y728" s="3">
        <v>0.38700000000000001</v>
      </c>
      <c r="Z728" s="3">
        <f>_xlfn.RANK.EQ(Y728,$Y$2:$Y$1031)</f>
        <v>529</v>
      </c>
      <c r="AA728" s="3">
        <v>0.44500000000000001</v>
      </c>
      <c r="AB728" s="3">
        <f>_xlfn.RANK.EQ(AA728,$AA$2:$AA$1031)</f>
        <v>905</v>
      </c>
      <c r="AC728" s="17">
        <v>0.83199999999999996</v>
      </c>
      <c r="AD728" s="28">
        <f>_xlfn.RANK.EQ(AC728,$AC$2:$AC$1031)</f>
        <v>858</v>
      </c>
      <c r="AE728" s="21">
        <v>123</v>
      </c>
      <c r="AF728" s="31">
        <f>_xlfn.RANK.EQ(AE728,$AE$2:$AE$1031)</f>
        <v>896</v>
      </c>
      <c r="AG728" s="3">
        <v>189</v>
      </c>
      <c r="AH728" s="3">
        <v>4</v>
      </c>
      <c r="AI728" s="3">
        <v>18</v>
      </c>
      <c r="AJ728" s="3">
        <v>0</v>
      </c>
      <c r="AK728" s="3">
        <v>5</v>
      </c>
      <c r="AL728" s="3">
        <v>3</v>
      </c>
      <c r="AM728" s="21">
        <v>5.8</v>
      </c>
      <c r="AN728" s="21">
        <f>_xlfn.RANK.EQ(AM728,$AM$2:$AM$1031)</f>
        <v>987</v>
      </c>
      <c r="AO728" s="21">
        <f>_xlfn.IFNA(VLOOKUP(C728, 'FanGraphs Plus Stats 1-2000'!$D$2:$L$1048576, MATCH("wRC+", FanGraphs_Plus_Stats_1_1500[[#Headers],[ID]:[BABIP+]], 0), FALSE), 0)</f>
        <v>0</v>
      </c>
      <c r="AP728" s="21">
        <f>_xlfn.RANK.EQ(AO728,$AO$2:$AO$1031)</f>
        <v>654</v>
      </c>
      <c r="AQ728" s="23">
        <f>(AM728/H728)*162</f>
        <v>8.1704347826086963</v>
      </c>
      <c r="AR728" s="21">
        <f>_xlfn.RANK.EQ(AQ728,$AQ$2:$AQ$1031)</f>
        <v>285</v>
      </c>
      <c r="AS728" s="3">
        <v>4.3</v>
      </c>
      <c r="AT728" s="3">
        <f>_xlfn.RANK.EQ(AS728,$AS$2:$AS$1031)</f>
        <v>666</v>
      </c>
      <c r="AU728" s="3">
        <v>4</v>
      </c>
      <c r="AV728" s="3">
        <f>_xlfn.RANK.EQ(AU728,$AU$2:$AU$1031)</f>
        <v>980</v>
      </c>
      <c r="AW728" s="14">
        <v>2.1</v>
      </c>
      <c r="AX728" s="3">
        <f>_xlfn.RANK.EQ(AW728,$AW$2:$AW$1031)</f>
        <v>167</v>
      </c>
      <c r="AY728" s="3">
        <v>17</v>
      </c>
      <c r="AZ728" s="3">
        <v>1</v>
      </c>
      <c r="BA728" s="3">
        <v>3</v>
      </c>
      <c r="BB728" s="3">
        <v>5</v>
      </c>
      <c r="BC728" s="3">
        <v>17</v>
      </c>
      <c r="BD728" s="3" t="s">
        <v>79</v>
      </c>
      <c r="BE728" s="13">
        <f>GEOMEAN(AN728,AF728,AP728,AR728)</f>
        <v>637.17971697094288</v>
      </c>
    </row>
    <row r="729" spans="1:57" x14ac:dyDescent="0.45">
      <c r="A729" s="1">
        <f>_xlfn.RANK.EQ(AM729, $AM$2:$AM$1031)</f>
        <v>714</v>
      </c>
      <c r="B729" s="3" t="s">
        <v>433</v>
      </c>
      <c r="C729" s="3" t="str">
        <f>_xlfn.CONCAT(B729, " - ", D729)</f>
        <v>Keith Hernandez - 1984</v>
      </c>
      <c r="D729" s="3">
        <v>1984</v>
      </c>
      <c r="E729" s="3">
        <v>30</v>
      </c>
      <c r="F729" s="3" t="s">
        <v>294</v>
      </c>
      <c r="G729" s="3" t="s">
        <v>52</v>
      </c>
      <c r="H729" s="3">
        <v>154</v>
      </c>
      <c r="I729" s="3">
        <v>657</v>
      </c>
      <c r="J729" s="3">
        <v>550</v>
      </c>
      <c r="K729" s="3">
        <v>83</v>
      </c>
      <c r="L729" s="3">
        <v>171</v>
      </c>
      <c r="M729" s="3">
        <v>125</v>
      </c>
      <c r="N729" s="3">
        <v>31</v>
      </c>
      <c r="O729" s="3">
        <v>0</v>
      </c>
      <c r="P729" s="3">
        <v>15</v>
      </c>
      <c r="Q729" s="3">
        <f>_xlfn.RANK.EQ(P729,$P$2:$P$1031)</f>
        <v>865</v>
      </c>
      <c r="R729" s="3">
        <v>94</v>
      </c>
      <c r="S729" s="3">
        <v>2</v>
      </c>
      <c r="T729" s="3">
        <v>3</v>
      </c>
      <c r="U729" s="3">
        <v>97</v>
      </c>
      <c r="V729" s="3">
        <v>89</v>
      </c>
      <c r="W729" s="3">
        <v>0.311</v>
      </c>
      <c r="X729" s="3">
        <f>_xlfn.RANK.EQ(W729,$W$2:$W$1031)</f>
        <v>424</v>
      </c>
      <c r="Y729" s="3">
        <v>0.40899999999999997</v>
      </c>
      <c r="Z729" s="3">
        <f>_xlfn.RANK.EQ(Y729,$Y$2:$Y$1031)</f>
        <v>285</v>
      </c>
      <c r="AA729" s="3">
        <v>0.44900000000000001</v>
      </c>
      <c r="AB729" s="3">
        <f>_xlfn.RANK.EQ(AA729,$AA$2:$AA$1031)</f>
        <v>893</v>
      </c>
      <c r="AC729" s="17">
        <v>0.85899999999999999</v>
      </c>
      <c r="AD729" s="28">
        <f>_xlfn.RANK.EQ(AC729,$AC$2:$AC$1031)</f>
        <v>752</v>
      </c>
      <c r="AE729" s="21">
        <v>143</v>
      </c>
      <c r="AF729" s="31">
        <f>_xlfn.RANK.EQ(AE729,$AE$2:$AE$1031)</f>
        <v>581</v>
      </c>
      <c r="AG729" s="3">
        <v>247</v>
      </c>
      <c r="AH729" s="3">
        <v>9</v>
      </c>
      <c r="AI729" s="3">
        <v>1</v>
      </c>
      <c r="AJ729" s="3">
        <v>0</v>
      </c>
      <c r="AK729" s="3">
        <v>9</v>
      </c>
      <c r="AL729" s="3">
        <v>12</v>
      </c>
      <c r="AM729" s="21">
        <v>6.3</v>
      </c>
      <c r="AN729" s="21">
        <f>_xlfn.RANK.EQ(AM729,$AM$2:$AM$1031)</f>
        <v>714</v>
      </c>
      <c r="AO729" s="21">
        <f>_xlfn.IFNA(VLOOKUP(C729, 'FanGraphs Plus Stats 1-2000'!$D$2:$L$1048576, MATCH("wRC+", FanGraphs_Plus_Stats_1_1500[[#Headers],[ID]:[BABIP+]], 0), FALSE), 0)</f>
        <v>146</v>
      </c>
      <c r="AP729" s="21">
        <f>_xlfn.RANK.EQ(AO729,$AO$2:$AO$1031)</f>
        <v>492</v>
      </c>
      <c r="AQ729" s="23">
        <f>(AM729/H729)*162</f>
        <v>6.627272727272727</v>
      </c>
      <c r="AR729" s="21">
        <f>_xlfn.RANK.EQ(AQ729,$AQ$2:$AQ$1031)</f>
        <v>809</v>
      </c>
      <c r="AS729" s="3">
        <v>4.0999999999999996</v>
      </c>
      <c r="AT729" s="3">
        <f>_xlfn.RANK.EQ(AS729,$AS$2:$AS$1031)</f>
        <v>761</v>
      </c>
      <c r="AU729" s="3">
        <v>5.2</v>
      </c>
      <c r="AV729" s="3">
        <f>_xlfn.RANK.EQ(AU729,$AU$2:$AU$1031)</f>
        <v>780</v>
      </c>
      <c r="AW729" s="14">
        <v>0.1</v>
      </c>
      <c r="AX729" s="3">
        <f>_xlfn.RANK.EQ(AW729,$AW$2:$AW$1031)</f>
        <v>717</v>
      </c>
      <c r="AY729" s="3">
        <v>33</v>
      </c>
      <c r="AZ729" s="3">
        <v>1</v>
      </c>
      <c r="BA729" s="3">
        <v>1</v>
      </c>
      <c r="BB729" s="3">
        <v>3</v>
      </c>
      <c r="BC729" s="3">
        <v>9</v>
      </c>
      <c r="BD729" s="3" t="s">
        <v>193</v>
      </c>
      <c r="BE729" s="13">
        <f>GEOMEAN(AN729,AF729,AP729,AR729)</f>
        <v>637.45127209740883</v>
      </c>
    </row>
    <row r="730" spans="1:57" ht="39.75" x14ac:dyDescent="0.45">
      <c r="A730" s="1">
        <f>_xlfn.RANK.EQ(AM730, $AM$2:$AM$1031)</f>
        <v>505</v>
      </c>
      <c r="B730" s="3" t="s">
        <v>317</v>
      </c>
      <c r="C730" s="3" t="str">
        <f>_xlfn.CONCAT(B730, " - ", D730)</f>
        <v>Carlos Beltrán - 2004</v>
      </c>
      <c r="D730" s="3">
        <v>2004</v>
      </c>
      <c r="E730" s="3">
        <v>27</v>
      </c>
      <c r="F730" s="3" t="s">
        <v>666</v>
      </c>
      <c r="G730" s="3" t="s">
        <v>391</v>
      </c>
      <c r="H730" s="3">
        <v>159</v>
      </c>
      <c r="I730" s="3">
        <v>708</v>
      </c>
      <c r="J730" s="3">
        <v>599</v>
      </c>
      <c r="K730" s="3">
        <v>121</v>
      </c>
      <c r="L730" s="3">
        <v>160</v>
      </c>
      <c r="M730" s="3">
        <v>77</v>
      </c>
      <c r="N730" s="3">
        <v>36</v>
      </c>
      <c r="O730" s="3">
        <v>9</v>
      </c>
      <c r="P730" s="3">
        <v>38</v>
      </c>
      <c r="Q730" s="3">
        <f>_xlfn.RANK.EQ(P730,$P$2:$P$1031)</f>
        <v>217</v>
      </c>
      <c r="R730" s="3">
        <v>104</v>
      </c>
      <c r="S730" s="3">
        <v>42</v>
      </c>
      <c r="T730" s="3">
        <v>3</v>
      </c>
      <c r="U730" s="3">
        <v>92</v>
      </c>
      <c r="V730" s="3">
        <v>101</v>
      </c>
      <c r="W730" s="3">
        <v>0.26700000000000002</v>
      </c>
      <c r="X730" s="3">
        <f>_xlfn.RANK.EQ(W730,$W$2:$W$1031)</f>
        <v>965</v>
      </c>
      <c r="Y730" s="3">
        <v>0.36699999999999999</v>
      </c>
      <c r="Z730" s="3">
        <f>_xlfn.RANK.EQ(Y730,$Y$2:$Y$1031)</f>
        <v>758</v>
      </c>
      <c r="AA730" s="3">
        <v>0.54800000000000004</v>
      </c>
      <c r="AB730" s="3">
        <f>_xlfn.RANK.EQ(AA730,$AA$2:$AA$1031)</f>
        <v>405</v>
      </c>
      <c r="AC730" s="17">
        <v>0.91500000000000004</v>
      </c>
      <c r="AD730" s="28">
        <f>_xlfn.RANK.EQ(AC730,$AC$2:$AC$1031)</f>
        <v>520</v>
      </c>
      <c r="AE730" s="21">
        <v>133</v>
      </c>
      <c r="AF730" s="31">
        <f>_xlfn.RANK.EQ(AE730,$AE$2:$AE$1031)</f>
        <v>759</v>
      </c>
      <c r="AG730" s="3">
        <v>328</v>
      </c>
      <c r="AH730" s="3">
        <v>8</v>
      </c>
      <c r="AI730" s="3">
        <v>7</v>
      </c>
      <c r="AJ730" s="3">
        <v>3</v>
      </c>
      <c r="AK730" s="3">
        <v>7</v>
      </c>
      <c r="AL730" s="3">
        <v>10</v>
      </c>
      <c r="AM730" s="21">
        <v>6.8</v>
      </c>
      <c r="AN730" s="21">
        <f>_xlfn.RANK.EQ(AM730,$AM$2:$AM$1031)</f>
        <v>505</v>
      </c>
      <c r="AO730" s="21">
        <f>_xlfn.IFNA(VLOOKUP(C730, 'FanGraphs Plus Stats 1-2000'!$D$2:$L$1048576, MATCH("wRC+", FanGraphs_Plus_Stats_1_1500[[#Headers],[ID]:[BABIP+]], 0), FALSE), 0)</f>
        <v>0</v>
      </c>
      <c r="AP730" s="21">
        <f>_xlfn.RANK.EQ(AO730,$AO$2:$AO$1031)</f>
        <v>654</v>
      </c>
      <c r="AQ730" s="23">
        <f>(AM730/H730)*162</f>
        <v>6.9283018867924522</v>
      </c>
      <c r="AR730" s="21">
        <f>_xlfn.RANK.EQ(AQ730,$AQ$2:$AQ$1031)</f>
        <v>677</v>
      </c>
      <c r="AS730" s="3">
        <v>4.5999999999999996</v>
      </c>
      <c r="AT730" s="3">
        <f>_xlfn.RANK.EQ(AS730,$AS$2:$AS$1031)</f>
        <v>534</v>
      </c>
      <c r="AU730" s="3">
        <v>6.2</v>
      </c>
      <c r="AV730" s="3">
        <f>_xlfn.RANK.EQ(AU730,$AU$2:$AU$1031)</f>
        <v>471</v>
      </c>
      <c r="AW730" s="14">
        <v>1</v>
      </c>
      <c r="AX730" s="3">
        <f>_xlfn.RANK.EQ(AW730,$AW$2:$AW$1031)</f>
        <v>464</v>
      </c>
      <c r="AY730" s="3">
        <v>26</v>
      </c>
      <c r="AZ730" s="3">
        <v>2</v>
      </c>
      <c r="BA730" s="3">
        <v>10</v>
      </c>
      <c r="BB730" s="3">
        <v>12</v>
      </c>
      <c r="BC730" s="3">
        <v>6</v>
      </c>
      <c r="BD730" s="3" t="s">
        <v>68</v>
      </c>
      <c r="BE730" s="13">
        <f>GEOMEAN(AN730,AF730,AP730,AR730)</f>
        <v>641.83721205509187</v>
      </c>
    </row>
    <row r="731" spans="1:57" x14ac:dyDescent="0.45">
      <c r="A731" s="1">
        <f>_xlfn.RANK.EQ(AM731, $AM$2:$AM$1031)</f>
        <v>533</v>
      </c>
      <c r="B731" s="3" t="s">
        <v>127</v>
      </c>
      <c r="C731" s="3" t="str">
        <f>_xlfn.CONCAT(B731, " - ", D731)</f>
        <v>Rickey Henderson - 1982</v>
      </c>
      <c r="D731" s="3">
        <v>1982</v>
      </c>
      <c r="E731" s="3">
        <v>23</v>
      </c>
      <c r="F731" s="3" t="s">
        <v>128</v>
      </c>
      <c r="G731" s="3" t="s">
        <v>43</v>
      </c>
      <c r="H731" s="3">
        <v>149</v>
      </c>
      <c r="I731" s="3">
        <v>656</v>
      </c>
      <c r="J731" s="3">
        <v>536</v>
      </c>
      <c r="K731" s="3">
        <v>119</v>
      </c>
      <c r="L731" s="3">
        <v>143</v>
      </c>
      <c r="M731" s="3">
        <v>105</v>
      </c>
      <c r="N731" s="3">
        <v>24</v>
      </c>
      <c r="O731" s="3">
        <v>4</v>
      </c>
      <c r="P731" s="3">
        <v>10</v>
      </c>
      <c r="Q731" s="3">
        <f>_xlfn.RANK.EQ(P731,$P$2:$P$1031)</f>
        <v>943</v>
      </c>
      <c r="R731" s="3">
        <v>51</v>
      </c>
      <c r="S731" s="3">
        <v>130</v>
      </c>
      <c r="T731" s="3">
        <v>42</v>
      </c>
      <c r="U731" s="3">
        <v>116</v>
      </c>
      <c r="V731" s="3">
        <v>94</v>
      </c>
      <c r="W731" s="3">
        <v>0.26700000000000002</v>
      </c>
      <c r="X731" s="3">
        <f>_xlfn.RANK.EQ(W731,$W$2:$W$1031)</f>
        <v>965</v>
      </c>
      <c r="Y731" s="3">
        <v>0.39800000000000002</v>
      </c>
      <c r="Z731" s="3">
        <f>_xlfn.RANK.EQ(Y731,$Y$2:$Y$1031)</f>
        <v>399</v>
      </c>
      <c r="AA731" s="3">
        <v>0.38200000000000001</v>
      </c>
      <c r="AB731" s="3">
        <f>_xlfn.RANK.EQ(AA731,$AA$2:$AA$1031)</f>
        <v>1018</v>
      </c>
      <c r="AC731" s="17">
        <v>0.78</v>
      </c>
      <c r="AD731" s="28">
        <f>_xlfn.RANK.EQ(AC731,$AC$2:$AC$1031)</f>
        <v>967</v>
      </c>
      <c r="AE731" s="21">
        <v>122</v>
      </c>
      <c r="AF731" s="31">
        <f>_xlfn.RANK.EQ(AE731,$AE$2:$AE$1031)</f>
        <v>908</v>
      </c>
      <c r="AG731" s="3">
        <v>205</v>
      </c>
      <c r="AH731" s="3">
        <v>5</v>
      </c>
      <c r="AI731" s="3">
        <v>2</v>
      </c>
      <c r="AJ731" s="3">
        <v>0</v>
      </c>
      <c r="AK731" s="3">
        <v>2</v>
      </c>
      <c r="AL731" s="3">
        <v>1</v>
      </c>
      <c r="AM731" s="21">
        <v>6.7</v>
      </c>
      <c r="AN731" s="21">
        <f>_xlfn.RANK.EQ(AM731,$AM$2:$AM$1031)</f>
        <v>533</v>
      </c>
      <c r="AO731" s="21">
        <f>_xlfn.IFNA(VLOOKUP(C731, 'FanGraphs Plus Stats 1-2000'!$D$2:$L$1048576, MATCH("wRC+", FanGraphs_Plus_Stats_1_1500[[#Headers],[ID]:[BABIP+]], 0), FALSE), 0)</f>
        <v>0</v>
      </c>
      <c r="AP731" s="21">
        <f>_xlfn.RANK.EQ(AO731,$AO$2:$AO$1031)</f>
        <v>654</v>
      </c>
      <c r="AQ731" s="23">
        <f>(AM731/H731)*162</f>
        <v>7.284563758389262</v>
      </c>
      <c r="AR731" s="21">
        <f>_xlfn.RANK.EQ(AQ731,$AQ$2:$AQ$1031)</f>
        <v>540</v>
      </c>
      <c r="AS731" s="3">
        <v>4.7</v>
      </c>
      <c r="AT731" s="3">
        <f>_xlfn.RANK.EQ(AS731,$AS$2:$AS$1031)</f>
        <v>494</v>
      </c>
      <c r="AU731" s="3">
        <v>5.7</v>
      </c>
      <c r="AV731" s="3">
        <f>_xlfn.RANK.EQ(AU731,$AU$2:$AU$1031)</f>
        <v>641</v>
      </c>
      <c r="AW731" s="14">
        <v>0.5</v>
      </c>
      <c r="AX731" s="3">
        <f>_xlfn.RANK.EQ(AW731,$AW$2:$AW$1031)</f>
        <v>599</v>
      </c>
      <c r="AY731" s="3">
        <v>27</v>
      </c>
      <c r="AZ731" s="3">
        <v>2</v>
      </c>
      <c r="BA731" s="3">
        <v>11</v>
      </c>
      <c r="BB731" s="3">
        <v>13</v>
      </c>
      <c r="BC731" s="3">
        <v>11</v>
      </c>
      <c r="BD731" s="3" t="s">
        <v>490</v>
      </c>
      <c r="BE731" s="13">
        <f>GEOMEAN(AN731,AF731,AP731,AR731)</f>
        <v>642.97804141572647</v>
      </c>
    </row>
    <row r="732" spans="1:57" x14ac:dyDescent="0.45">
      <c r="A732" s="1">
        <f>_xlfn.RANK.EQ(AM732, $AM$2:$AM$1031)</f>
        <v>619</v>
      </c>
      <c r="B732" s="3" t="s">
        <v>177</v>
      </c>
      <c r="C732" s="3" t="str">
        <f>_xlfn.CONCAT(B732, " - ", D732)</f>
        <v>Craig Biggio - 1998</v>
      </c>
      <c r="D732" s="3">
        <v>1998</v>
      </c>
      <c r="E732" s="3">
        <v>32</v>
      </c>
      <c r="F732" s="3" t="s">
        <v>178</v>
      </c>
      <c r="G732" s="3" t="s">
        <v>52</v>
      </c>
      <c r="H732" s="3">
        <v>160</v>
      </c>
      <c r="I732" s="3">
        <v>738</v>
      </c>
      <c r="J732" s="3">
        <v>646</v>
      </c>
      <c r="K732" s="3">
        <v>123</v>
      </c>
      <c r="L732" s="3">
        <v>210</v>
      </c>
      <c r="M732" s="3">
        <v>137</v>
      </c>
      <c r="N732" s="3">
        <v>51</v>
      </c>
      <c r="O732" s="3">
        <v>2</v>
      </c>
      <c r="P732" s="3">
        <v>20</v>
      </c>
      <c r="Q732" s="3">
        <f>_xlfn.RANK.EQ(P732,$P$2:$P$1031)</f>
        <v>753</v>
      </c>
      <c r="R732" s="3">
        <v>88</v>
      </c>
      <c r="S732" s="3">
        <v>50</v>
      </c>
      <c r="T732" s="3">
        <v>8</v>
      </c>
      <c r="U732" s="3">
        <v>64</v>
      </c>
      <c r="V732" s="3">
        <v>113</v>
      </c>
      <c r="W732" s="3">
        <v>0.32500000000000001</v>
      </c>
      <c r="X732" s="3">
        <f>_xlfn.RANK.EQ(W732,$W$2:$W$1031)</f>
        <v>231</v>
      </c>
      <c r="Y732" s="3">
        <v>0.40300000000000002</v>
      </c>
      <c r="Z732" s="3">
        <f>_xlfn.RANK.EQ(Y732,$Y$2:$Y$1031)</f>
        <v>342</v>
      </c>
      <c r="AA732" s="3">
        <v>0.503</v>
      </c>
      <c r="AB732" s="3">
        <f>_xlfn.RANK.EQ(AA732,$AA$2:$AA$1031)</f>
        <v>668</v>
      </c>
      <c r="AC732" s="17">
        <v>0.90600000000000003</v>
      </c>
      <c r="AD732" s="28">
        <f>_xlfn.RANK.EQ(AC732,$AC$2:$AC$1031)</f>
        <v>559</v>
      </c>
      <c r="AE732" s="21">
        <v>139</v>
      </c>
      <c r="AF732" s="31">
        <f>_xlfn.RANK.EQ(AE732,$AE$2:$AE$1031)</f>
        <v>654</v>
      </c>
      <c r="AG732" s="3">
        <v>325</v>
      </c>
      <c r="AH732" s="3">
        <v>10</v>
      </c>
      <c r="AI732" s="3">
        <v>23</v>
      </c>
      <c r="AJ732" s="3">
        <v>1</v>
      </c>
      <c r="AK732" s="3">
        <v>4</v>
      </c>
      <c r="AL732" s="3">
        <v>6</v>
      </c>
      <c r="AM732" s="21">
        <v>6.5</v>
      </c>
      <c r="AN732" s="21">
        <f>_xlfn.RANK.EQ(AM732,$AM$2:$AM$1031)</f>
        <v>619</v>
      </c>
      <c r="AO732" s="21">
        <f>_xlfn.IFNA(VLOOKUP(C732, 'FanGraphs Plus Stats 1-2000'!$D$2:$L$1048576, MATCH("wRC+", FanGraphs_Plus_Stats_1_1500[[#Headers],[ID]:[BABIP+]], 0), FALSE), 0)</f>
        <v>145</v>
      </c>
      <c r="AP732" s="21">
        <f>_xlfn.RANK.EQ(AO732,$AO$2:$AO$1031)</f>
        <v>514</v>
      </c>
      <c r="AQ732" s="23">
        <f>(AM732/H732)*162</f>
        <v>6.5812499999999998</v>
      </c>
      <c r="AR732" s="21">
        <f>_xlfn.RANK.EQ(AQ732,$AQ$2:$AQ$1031)</f>
        <v>825</v>
      </c>
      <c r="AS732" s="3">
        <v>4.4000000000000004</v>
      </c>
      <c r="AT732" s="3">
        <f>_xlfn.RANK.EQ(AS732,$AS$2:$AS$1031)</f>
        <v>613</v>
      </c>
      <c r="AU732" s="3">
        <v>7.4</v>
      </c>
      <c r="AV732" s="3">
        <f>_xlfn.RANK.EQ(AU732,$AU$2:$AU$1031)</f>
        <v>182</v>
      </c>
      <c r="AW732" s="14">
        <v>-0.4</v>
      </c>
      <c r="AX732" s="3">
        <f>_xlfn.RANK.EQ(AW732,$AW$2:$AW$1031)</f>
        <v>857</v>
      </c>
      <c r="AY732" s="3">
        <v>40</v>
      </c>
      <c r="AZ732" s="3">
        <v>0</v>
      </c>
      <c r="BA732" s="3">
        <v>11</v>
      </c>
      <c r="BB732" s="3">
        <v>11</v>
      </c>
      <c r="BC732" s="3">
        <v>-7</v>
      </c>
      <c r="BD732" s="3" t="s">
        <v>247</v>
      </c>
      <c r="BE732" s="13">
        <f>GEOMEAN(AN732,AF732,AP732,AR732)</f>
        <v>643.68200235090671</v>
      </c>
    </row>
    <row r="733" spans="1:57" x14ac:dyDescent="0.45">
      <c r="A733" s="1">
        <f>_xlfn.RANK.EQ(AM733, $AM$2:$AM$1031)</f>
        <v>874</v>
      </c>
      <c r="B733" s="3" t="s">
        <v>316</v>
      </c>
      <c r="C733" s="3" t="str">
        <f>_xlfn.CONCAT(B733, " - ", D733)</f>
        <v>Alan Trammell - 1988</v>
      </c>
      <c r="D733" s="3">
        <v>1988</v>
      </c>
      <c r="E733" s="3">
        <v>30</v>
      </c>
      <c r="F733" s="3" t="s">
        <v>70</v>
      </c>
      <c r="G733" s="3" t="s">
        <v>43</v>
      </c>
      <c r="H733" s="3">
        <v>128</v>
      </c>
      <c r="I733" s="3">
        <v>523</v>
      </c>
      <c r="J733" s="3">
        <v>466</v>
      </c>
      <c r="K733" s="3">
        <v>73</v>
      </c>
      <c r="L733" s="3">
        <v>145</v>
      </c>
      <c r="M733" s="3">
        <v>105</v>
      </c>
      <c r="N733" s="3">
        <v>24</v>
      </c>
      <c r="O733" s="3">
        <v>1</v>
      </c>
      <c r="P733" s="3">
        <v>15</v>
      </c>
      <c r="Q733" s="3">
        <f>_xlfn.RANK.EQ(P733,$P$2:$P$1031)</f>
        <v>865</v>
      </c>
      <c r="R733" s="3">
        <v>69</v>
      </c>
      <c r="S733" s="3">
        <v>7</v>
      </c>
      <c r="T733" s="3">
        <v>4</v>
      </c>
      <c r="U733" s="3">
        <v>46</v>
      </c>
      <c r="V733" s="3">
        <v>46</v>
      </c>
      <c r="W733" s="3">
        <v>0.311</v>
      </c>
      <c r="X733" s="3">
        <f>_xlfn.RANK.EQ(W733,$W$2:$W$1031)</f>
        <v>424</v>
      </c>
      <c r="Y733" s="3">
        <v>0.373</v>
      </c>
      <c r="Z733" s="3">
        <f>_xlfn.RANK.EQ(Y733,$Y$2:$Y$1031)</f>
        <v>687</v>
      </c>
      <c r="AA733" s="3">
        <v>0.46400000000000002</v>
      </c>
      <c r="AB733" s="3">
        <f>_xlfn.RANK.EQ(AA733,$AA$2:$AA$1031)</f>
        <v>836</v>
      </c>
      <c r="AC733" s="17">
        <v>0.83599999999999997</v>
      </c>
      <c r="AD733" s="28">
        <f>_xlfn.RANK.EQ(AC733,$AC$2:$AC$1031)</f>
        <v>845</v>
      </c>
      <c r="AE733" s="21">
        <v>138</v>
      </c>
      <c r="AF733" s="31">
        <f>_xlfn.RANK.EQ(AE733,$AE$2:$AE$1031)</f>
        <v>675</v>
      </c>
      <c r="AG733" s="3">
        <v>216</v>
      </c>
      <c r="AH733" s="3">
        <v>14</v>
      </c>
      <c r="AI733" s="3">
        <v>4</v>
      </c>
      <c r="AJ733" s="3">
        <v>0</v>
      </c>
      <c r="AK733" s="3">
        <v>7</v>
      </c>
      <c r="AL733" s="3">
        <v>8</v>
      </c>
      <c r="AM733" s="21">
        <v>6</v>
      </c>
      <c r="AN733" s="21">
        <f>_xlfn.RANK.EQ(AM733,$AM$2:$AM$1031)</f>
        <v>874</v>
      </c>
      <c r="AO733" s="21">
        <f>_xlfn.IFNA(VLOOKUP(C733, 'FanGraphs Plus Stats 1-2000'!$D$2:$L$1048576, MATCH("wRC+", FanGraphs_Plus_Stats_1_1500[[#Headers],[ID]:[BABIP+]], 0), FALSE), 0)</f>
        <v>0</v>
      </c>
      <c r="AP733" s="21">
        <f>_xlfn.RANK.EQ(AO733,$AO$2:$AO$1031)</f>
        <v>654</v>
      </c>
      <c r="AQ733" s="23">
        <f>(AM733/H733)*162</f>
        <v>7.59375</v>
      </c>
      <c r="AR733" s="21">
        <f>_xlfn.RANK.EQ(AQ733,$AQ$2:$AQ$1031)</f>
        <v>447</v>
      </c>
      <c r="AS733" s="3">
        <v>4.4000000000000004</v>
      </c>
      <c r="AT733" s="3">
        <f>_xlfn.RANK.EQ(AS733,$AS$2:$AS$1031)</f>
        <v>613</v>
      </c>
      <c r="AU733" s="3">
        <v>5.4</v>
      </c>
      <c r="AV733" s="3">
        <f>_xlfn.RANK.EQ(AU733,$AU$2:$AU$1031)</f>
        <v>732</v>
      </c>
      <c r="AW733" s="14">
        <v>1.5</v>
      </c>
      <c r="AX733" s="3">
        <f>_xlfn.RANK.EQ(AW733,$AW$2:$AW$1031)</f>
        <v>331</v>
      </c>
      <c r="AY733" s="3">
        <v>25</v>
      </c>
      <c r="AZ733" s="3">
        <v>-1</v>
      </c>
      <c r="BA733" s="3">
        <v>4</v>
      </c>
      <c r="BB733" s="3">
        <v>3</v>
      </c>
      <c r="BC733" s="3">
        <v>6</v>
      </c>
      <c r="BD733" s="3" t="s">
        <v>116</v>
      </c>
      <c r="BE733" s="13">
        <f>GEOMEAN(AN733,AF733,AP733,AR733)</f>
        <v>644.42906428555671</v>
      </c>
    </row>
    <row r="734" spans="1:57" x14ac:dyDescent="0.45">
      <c r="A734" s="1">
        <f>_xlfn.RANK.EQ(AM734, $AM$2:$AM$1031)</f>
        <v>664</v>
      </c>
      <c r="B734" s="3" t="s">
        <v>234</v>
      </c>
      <c r="C734" s="3" t="str">
        <f>_xlfn.CONCAT(B734, " - ", D734)</f>
        <v>Dick Allen - 1965</v>
      </c>
      <c r="D734" s="3">
        <v>1965</v>
      </c>
      <c r="E734" s="3">
        <v>23</v>
      </c>
      <c r="F734" s="3" t="s">
        <v>139</v>
      </c>
      <c r="G734" s="3" t="s">
        <v>52</v>
      </c>
      <c r="H734" s="3">
        <v>161</v>
      </c>
      <c r="I734" s="3">
        <v>707</v>
      </c>
      <c r="J734" s="3">
        <v>619</v>
      </c>
      <c r="K734" s="3">
        <v>93</v>
      </c>
      <c r="L734" s="3">
        <v>187</v>
      </c>
      <c r="M734" s="3">
        <v>122</v>
      </c>
      <c r="N734" s="3">
        <v>31</v>
      </c>
      <c r="O734" s="3">
        <v>14</v>
      </c>
      <c r="P734" s="3">
        <v>20</v>
      </c>
      <c r="Q734" s="3">
        <f>_xlfn.RANK.EQ(P734,$P$2:$P$1031)</f>
        <v>753</v>
      </c>
      <c r="R734" s="3">
        <v>85</v>
      </c>
      <c r="S734" s="3">
        <v>15</v>
      </c>
      <c r="T734" s="3">
        <v>2</v>
      </c>
      <c r="U734" s="3">
        <v>74</v>
      </c>
      <c r="V734" s="3">
        <v>150</v>
      </c>
      <c r="W734" s="3">
        <v>0.30199999999999999</v>
      </c>
      <c r="X734" s="3">
        <f>_xlfn.RANK.EQ(W734,$W$2:$W$1031)</f>
        <v>565</v>
      </c>
      <c r="Y734" s="3">
        <v>0.375</v>
      </c>
      <c r="Z734" s="3">
        <f>_xlfn.RANK.EQ(Y734,$Y$2:$Y$1031)</f>
        <v>669</v>
      </c>
      <c r="AA734" s="3">
        <v>0.49399999999999999</v>
      </c>
      <c r="AB734" s="3">
        <f>_xlfn.RANK.EQ(AA734,$AA$2:$AA$1031)</f>
        <v>718</v>
      </c>
      <c r="AC734" s="17">
        <v>0.87</v>
      </c>
      <c r="AD734" s="28">
        <f>_xlfn.RANK.EQ(AC734,$AC$2:$AC$1031)</f>
        <v>719</v>
      </c>
      <c r="AE734" s="21">
        <v>145</v>
      </c>
      <c r="AF734" s="31">
        <f>_xlfn.RANK.EQ(AE734,$AE$2:$AE$1031)</f>
        <v>537</v>
      </c>
      <c r="AG734" s="3">
        <v>306</v>
      </c>
      <c r="AH734" s="3">
        <v>13</v>
      </c>
      <c r="AI734" s="3">
        <v>2</v>
      </c>
      <c r="AJ734" s="3">
        <v>6</v>
      </c>
      <c r="AK734" s="3">
        <v>6</v>
      </c>
      <c r="AL734" s="3">
        <v>6</v>
      </c>
      <c r="AM734" s="21">
        <v>6.4</v>
      </c>
      <c r="AN734" s="21">
        <f>_xlfn.RANK.EQ(AM734,$AM$2:$AM$1031)</f>
        <v>664</v>
      </c>
      <c r="AO734" s="21">
        <f>_xlfn.IFNA(VLOOKUP(C734, 'FanGraphs Plus Stats 1-2000'!$D$2:$L$1048576, MATCH("wRC+", FanGraphs_Plus_Stats_1_1500[[#Headers],[ID]:[BABIP+]], 0), FALSE), 0)</f>
        <v>143</v>
      </c>
      <c r="AP734" s="21">
        <f>_xlfn.RANK.EQ(AO734,$AO$2:$AO$1031)</f>
        <v>555</v>
      </c>
      <c r="AQ734" s="23">
        <f>(AM734/H734)*162</f>
        <v>6.4397515527950313</v>
      </c>
      <c r="AR734" s="21">
        <f>_xlfn.RANK.EQ(AQ734,$AQ$2:$AQ$1031)</f>
        <v>875</v>
      </c>
      <c r="AS734" s="3">
        <v>3.8</v>
      </c>
      <c r="AT734" s="3">
        <f>_xlfn.RANK.EQ(AS734,$AS$2:$AS$1031)</f>
        <v>911</v>
      </c>
      <c r="AU734" s="3">
        <v>7.2</v>
      </c>
      <c r="AV734" s="3">
        <f>_xlfn.RANK.EQ(AU734,$AU$2:$AU$1031)</f>
        <v>215</v>
      </c>
      <c r="AW734" s="14">
        <v>-0.4</v>
      </c>
      <c r="AX734" s="3">
        <f>_xlfn.RANK.EQ(AW734,$AW$2:$AW$1031)</f>
        <v>857</v>
      </c>
      <c r="AY734" s="3">
        <v>35</v>
      </c>
      <c r="AZ734" s="3">
        <v>0</v>
      </c>
      <c r="BA734" s="3">
        <v>3</v>
      </c>
      <c r="BB734" s="3">
        <v>3</v>
      </c>
      <c r="BC734" s="3">
        <v>-7</v>
      </c>
      <c r="BD734" s="3" t="s">
        <v>165</v>
      </c>
      <c r="BE734" s="13">
        <f>GEOMEAN(AN734,AF734,AP734,AR734)</f>
        <v>645.07594949735369</v>
      </c>
    </row>
    <row r="735" spans="1:57" x14ac:dyDescent="0.45">
      <c r="A735" s="1">
        <f>_xlfn.RANK.EQ(AM735, $AM$2:$AM$1031)</f>
        <v>505</v>
      </c>
      <c r="B735" s="3" t="s">
        <v>474</v>
      </c>
      <c r="C735" s="3" t="str">
        <f>_xlfn.CONCAT(B735, " - ", D735)</f>
        <v>Nomar Garciaparra - 2002</v>
      </c>
      <c r="D735" s="3">
        <v>2002</v>
      </c>
      <c r="E735" s="3">
        <v>28</v>
      </c>
      <c r="F735" s="3" t="s">
        <v>48</v>
      </c>
      <c r="G735" s="3" t="s">
        <v>43</v>
      </c>
      <c r="H735" s="3">
        <v>156</v>
      </c>
      <c r="I735" s="3">
        <v>693</v>
      </c>
      <c r="J735" s="3">
        <v>635</v>
      </c>
      <c r="K735" s="3">
        <v>101</v>
      </c>
      <c r="L735" s="3">
        <v>197</v>
      </c>
      <c r="M735" s="3">
        <v>112</v>
      </c>
      <c r="N735" s="3">
        <v>56</v>
      </c>
      <c r="O735" s="3">
        <v>5</v>
      </c>
      <c r="P735" s="3">
        <v>24</v>
      </c>
      <c r="Q735" s="3">
        <f>_xlfn.RANK.EQ(P735,$P$2:$P$1031)</f>
        <v>634</v>
      </c>
      <c r="R735" s="3">
        <v>120</v>
      </c>
      <c r="S735" s="3">
        <v>5</v>
      </c>
      <c r="T735" s="3">
        <v>2</v>
      </c>
      <c r="U735" s="3">
        <v>41</v>
      </c>
      <c r="V735" s="3">
        <v>63</v>
      </c>
      <c r="W735" s="3">
        <v>0.31</v>
      </c>
      <c r="X735" s="3">
        <f>_xlfn.RANK.EQ(W735,$W$2:$W$1031)</f>
        <v>436</v>
      </c>
      <c r="Y735" s="3">
        <v>0.35199999999999998</v>
      </c>
      <c r="Z735" s="3">
        <f>_xlfn.RANK.EQ(Y735,$Y$2:$Y$1031)</f>
        <v>890</v>
      </c>
      <c r="AA735" s="3">
        <v>0.52800000000000002</v>
      </c>
      <c r="AB735" s="3">
        <f>_xlfn.RANK.EQ(AA735,$AA$2:$AA$1031)</f>
        <v>540</v>
      </c>
      <c r="AC735" s="17">
        <v>0.88</v>
      </c>
      <c r="AD735" s="28">
        <f>_xlfn.RANK.EQ(AC735,$AC$2:$AC$1031)</f>
        <v>670</v>
      </c>
      <c r="AE735" s="21">
        <v>127</v>
      </c>
      <c r="AF735" s="31">
        <f>_xlfn.RANK.EQ(AE735,$AE$2:$AE$1031)</f>
        <v>844</v>
      </c>
      <c r="AG735" s="3">
        <v>335</v>
      </c>
      <c r="AH735" s="3">
        <v>17</v>
      </c>
      <c r="AI735" s="3">
        <v>6</v>
      </c>
      <c r="AJ735" s="3">
        <v>0</v>
      </c>
      <c r="AK735" s="3">
        <v>11</v>
      </c>
      <c r="AL735" s="3">
        <v>4</v>
      </c>
      <c r="AM735" s="21">
        <v>6.8</v>
      </c>
      <c r="AN735" s="21">
        <f>_xlfn.RANK.EQ(AM735,$AM$2:$AM$1031)</f>
        <v>505</v>
      </c>
      <c r="AO735" s="21">
        <f>_xlfn.IFNA(VLOOKUP(C735, 'FanGraphs Plus Stats 1-2000'!$D$2:$L$1048576, MATCH("wRC+", FanGraphs_Plus_Stats_1_1500[[#Headers],[ID]:[BABIP+]], 0), FALSE), 0)</f>
        <v>0</v>
      </c>
      <c r="AP735" s="21">
        <f>_xlfn.RANK.EQ(AO735,$AO$2:$AO$1031)</f>
        <v>654</v>
      </c>
      <c r="AQ735" s="23">
        <f>(AM735/H735)*162</f>
        <v>7.0615384615384613</v>
      </c>
      <c r="AR735" s="21">
        <f>_xlfn.RANK.EQ(AQ735,$AQ$2:$AQ$1031)</f>
        <v>622</v>
      </c>
      <c r="AS735" s="3">
        <v>4.5</v>
      </c>
      <c r="AT735" s="3">
        <f>_xlfn.RANK.EQ(AS735,$AS$2:$AS$1031)</f>
        <v>569</v>
      </c>
      <c r="AU735" s="3">
        <v>5.3</v>
      </c>
      <c r="AV735" s="3">
        <f>_xlfn.RANK.EQ(AU735,$AU$2:$AU$1031)</f>
        <v>749</v>
      </c>
      <c r="AW735" s="14">
        <v>2.5</v>
      </c>
      <c r="AX735" s="3">
        <f>_xlfn.RANK.EQ(AW735,$AW$2:$AW$1031)</f>
        <v>88</v>
      </c>
      <c r="AY735" s="3">
        <v>21</v>
      </c>
      <c r="AZ735" s="3">
        <v>-2</v>
      </c>
      <c r="BA735" s="3">
        <v>1</v>
      </c>
      <c r="BB735" s="3">
        <v>-1</v>
      </c>
      <c r="BC735" s="3">
        <v>16</v>
      </c>
      <c r="BD735" s="3" t="s">
        <v>116</v>
      </c>
      <c r="BE735" s="13">
        <f>GEOMEAN(AN735,AF735,AP735,AR735)</f>
        <v>645.28339475723283</v>
      </c>
    </row>
    <row r="736" spans="1:57" x14ac:dyDescent="0.45">
      <c r="A736" s="1">
        <f>_xlfn.RANK.EQ(AM736, $AM$2:$AM$1031)</f>
        <v>987</v>
      </c>
      <c r="B736" s="3" t="s">
        <v>755</v>
      </c>
      <c r="C736" s="3" t="str">
        <f>_xlfn.CONCAT(B736, " - ", D736)</f>
        <v>Jim Ray Hart - 1967</v>
      </c>
      <c r="D736" s="3">
        <v>1967</v>
      </c>
      <c r="E736" s="3">
        <v>25</v>
      </c>
      <c r="F736" s="3" t="s">
        <v>58</v>
      </c>
      <c r="G736" s="3" t="s">
        <v>52</v>
      </c>
      <c r="H736" s="3">
        <v>158</v>
      </c>
      <c r="I736" s="3">
        <v>665</v>
      </c>
      <c r="J736" s="3">
        <v>578</v>
      </c>
      <c r="K736" s="3">
        <v>98</v>
      </c>
      <c r="L736" s="3">
        <v>167</v>
      </c>
      <c r="M736" s="3">
        <v>105</v>
      </c>
      <c r="N736" s="3">
        <v>26</v>
      </c>
      <c r="O736" s="3">
        <v>7</v>
      </c>
      <c r="P736" s="3">
        <v>29</v>
      </c>
      <c r="Q736" s="3">
        <f>_xlfn.RANK.EQ(P736,$P$2:$P$1031)</f>
        <v>478</v>
      </c>
      <c r="R736" s="3">
        <v>99</v>
      </c>
      <c r="S736" s="3">
        <v>1</v>
      </c>
      <c r="T736" s="3">
        <v>1</v>
      </c>
      <c r="U736" s="3">
        <v>77</v>
      </c>
      <c r="V736" s="3">
        <v>100</v>
      </c>
      <c r="W736" s="3">
        <v>0.28899999999999998</v>
      </c>
      <c r="X736" s="3">
        <f>_xlfn.RANK.EQ(W736,$W$2:$W$1031)</f>
        <v>752</v>
      </c>
      <c r="Y736" s="3">
        <v>0.373</v>
      </c>
      <c r="Z736" s="3">
        <f>_xlfn.RANK.EQ(Y736,$Y$2:$Y$1031)</f>
        <v>687</v>
      </c>
      <c r="AA736" s="3">
        <v>0.50900000000000001</v>
      </c>
      <c r="AB736" s="3">
        <f>_xlfn.RANK.EQ(AA736,$AA$2:$AA$1031)</f>
        <v>638</v>
      </c>
      <c r="AC736" s="17">
        <v>0.88200000000000001</v>
      </c>
      <c r="AD736" s="28">
        <f>_xlfn.RANK.EQ(AC736,$AC$2:$AC$1031)</f>
        <v>657</v>
      </c>
      <c r="AE736" s="21">
        <v>151</v>
      </c>
      <c r="AF736" s="31">
        <f>_xlfn.RANK.EQ(AE736,$AE$2:$AE$1031)</f>
        <v>418</v>
      </c>
      <c r="AG736" s="3">
        <v>294</v>
      </c>
      <c r="AH736" s="3">
        <v>14</v>
      </c>
      <c r="AI736" s="3">
        <v>4</v>
      </c>
      <c r="AJ736" s="3">
        <v>1</v>
      </c>
      <c r="AK736" s="3">
        <v>5</v>
      </c>
      <c r="AL736" s="3">
        <v>11</v>
      </c>
      <c r="AM736" s="21">
        <v>5.8</v>
      </c>
      <c r="AN736" s="21">
        <f>_xlfn.RANK.EQ(AM736,$AM$2:$AM$1031)</f>
        <v>987</v>
      </c>
      <c r="AO736" s="21">
        <f>_xlfn.IFNA(VLOOKUP(C736, 'FanGraphs Plus Stats 1-2000'!$D$2:$L$1048576, MATCH("wRC+", FanGraphs_Plus_Stats_1_1500[[#Headers],[ID]:[BABIP+]], 0), FALSE), 0)</f>
        <v>150</v>
      </c>
      <c r="AP736" s="21">
        <f>_xlfn.RANK.EQ(AO736,$AO$2:$AO$1031)</f>
        <v>417</v>
      </c>
      <c r="AQ736" s="23">
        <f>(AM736/H736)*162</f>
        <v>5.9468354430379753</v>
      </c>
      <c r="AR736" s="21">
        <f>_xlfn.RANK.EQ(AQ736,$AQ$2:$AQ$1031)</f>
        <v>1008</v>
      </c>
      <c r="AS736" s="3">
        <v>3.4</v>
      </c>
      <c r="AT736" s="3">
        <f>_xlfn.RANK.EQ(AS736,$AS$2:$AS$1031)</f>
        <v>1010</v>
      </c>
      <c r="AU736" s="3">
        <v>6.7</v>
      </c>
      <c r="AV736" s="3">
        <f>_xlfn.RANK.EQ(AU736,$AU$2:$AU$1031)</f>
        <v>327</v>
      </c>
      <c r="AW736" s="14">
        <v>-1.2</v>
      </c>
      <c r="AX736" s="3">
        <f>_xlfn.RANK.EQ(AW736,$AW$2:$AW$1031)</f>
        <v>986</v>
      </c>
      <c r="AY736" s="3">
        <v>38</v>
      </c>
      <c r="AZ736" s="3">
        <v>-1</v>
      </c>
      <c r="BA736" s="3">
        <v>1</v>
      </c>
      <c r="BB736" s="3">
        <v>1</v>
      </c>
      <c r="BC736" s="3">
        <v>-9</v>
      </c>
      <c r="BD736" s="3" t="s">
        <v>444</v>
      </c>
      <c r="BE736" s="13">
        <f>GEOMEAN(AN736,AF736,AP736,AR736)</f>
        <v>645.31610731188505</v>
      </c>
    </row>
    <row r="737" spans="1:57" x14ac:dyDescent="0.45">
      <c r="A737" s="1">
        <f>_xlfn.RANK.EQ(AM737, $AM$2:$AM$1031)</f>
        <v>923</v>
      </c>
      <c r="B737" s="3" t="s">
        <v>1024</v>
      </c>
      <c r="C737" s="3" t="str">
        <f>_xlfn.CONCAT(B737, " - ", D737)</f>
        <v>Sixto Lezcano - 1982</v>
      </c>
      <c r="D737" s="3">
        <v>1982</v>
      </c>
      <c r="E737" s="3">
        <v>28</v>
      </c>
      <c r="F737" s="3" t="s">
        <v>264</v>
      </c>
      <c r="G737" s="3" t="s">
        <v>52</v>
      </c>
      <c r="H737" s="3">
        <v>138</v>
      </c>
      <c r="I737" s="3">
        <v>559</v>
      </c>
      <c r="J737" s="3">
        <v>470</v>
      </c>
      <c r="K737" s="3">
        <v>73</v>
      </c>
      <c r="L737" s="3">
        <v>136</v>
      </c>
      <c r="M737" s="3">
        <v>88</v>
      </c>
      <c r="N737" s="3">
        <v>26</v>
      </c>
      <c r="O737" s="3">
        <v>6</v>
      </c>
      <c r="P737" s="3">
        <v>16</v>
      </c>
      <c r="Q737" s="3">
        <f>_xlfn.RANK.EQ(P737,$P$2:$P$1031)</f>
        <v>847</v>
      </c>
      <c r="R737" s="3">
        <v>84</v>
      </c>
      <c r="S737" s="3">
        <v>2</v>
      </c>
      <c r="T737" s="3">
        <v>1</v>
      </c>
      <c r="U737" s="3">
        <v>78</v>
      </c>
      <c r="V737" s="3">
        <v>69</v>
      </c>
      <c r="W737" s="3">
        <v>0.28899999999999998</v>
      </c>
      <c r="X737" s="3">
        <f>_xlfn.RANK.EQ(W737,$W$2:$W$1031)</f>
        <v>752</v>
      </c>
      <c r="Y737" s="3">
        <v>0.38800000000000001</v>
      </c>
      <c r="Z737" s="3">
        <f>_xlfn.RANK.EQ(Y737,$Y$2:$Y$1031)</f>
        <v>516</v>
      </c>
      <c r="AA737" s="3">
        <v>0.47199999999999998</v>
      </c>
      <c r="AB737" s="3">
        <f>_xlfn.RANK.EQ(AA737,$AA$2:$AA$1031)</f>
        <v>815</v>
      </c>
      <c r="AC737" s="17">
        <v>0.86</v>
      </c>
      <c r="AD737" s="28">
        <f>_xlfn.RANK.EQ(AC737,$AC$2:$AC$1031)</f>
        <v>745</v>
      </c>
      <c r="AE737" s="21">
        <v>145</v>
      </c>
      <c r="AF737" s="31">
        <f>_xlfn.RANK.EQ(AE737,$AE$2:$AE$1031)</f>
        <v>537</v>
      </c>
      <c r="AG737" s="3">
        <v>222</v>
      </c>
      <c r="AH737" s="3">
        <v>11</v>
      </c>
      <c r="AI737" s="3">
        <v>2</v>
      </c>
      <c r="AJ737" s="3">
        <v>2</v>
      </c>
      <c r="AK737" s="3">
        <v>7</v>
      </c>
      <c r="AL737" s="3">
        <v>10</v>
      </c>
      <c r="AM737" s="21">
        <v>5.9</v>
      </c>
      <c r="AN737" s="21">
        <f>_xlfn.RANK.EQ(AM737,$AM$2:$AM$1031)</f>
        <v>923</v>
      </c>
      <c r="AO737" s="21">
        <f>_xlfn.IFNA(VLOOKUP(C737, 'FanGraphs Plus Stats 1-2000'!$D$2:$L$1048576, MATCH("wRC+", FanGraphs_Plus_Stats_1_1500[[#Headers],[ID]:[BABIP+]], 0), FALSE), 0)</f>
        <v>145</v>
      </c>
      <c r="AP737" s="21">
        <f>_xlfn.RANK.EQ(AO737,$AO$2:$AO$1031)</f>
        <v>514</v>
      </c>
      <c r="AQ737" s="23">
        <f>(AM737/H737)*162</f>
        <v>6.9260869565217398</v>
      </c>
      <c r="AR737" s="21">
        <f>_xlfn.RANK.EQ(AQ737,$AQ$2:$AQ$1031)</f>
        <v>682</v>
      </c>
      <c r="AS737" s="3">
        <v>4</v>
      </c>
      <c r="AT737" s="3">
        <f>_xlfn.RANK.EQ(AS737,$AS$2:$AS$1031)</f>
        <v>814</v>
      </c>
      <c r="AU737" s="3">
        <v>4.7</v>
      </c>
      <c r="AV737" s="3">
        <f>_xlfn.RANK.EQ(AU737,$AU$2:$AU$1031)</f>
        <v>905</v>
      </c>
      <c r="AW737" s="14">
        <v>0.6</v>
      </c>
      <c r="AX737" s="3">
        <f>_xlfn.RANK.EQ(AW737,$AW$2:$AW$1031)</f>
        <v>570</v>
      </c>
      <c r="AY737" s="3">
        <v>30</v>
      </c>
      <c r="AZ737" s="3">
        <v>-1</v>
      </c>
      <c r="BA737" s="3">
        <v>1</v>
      </c>
      <c r="BB737" s="3">
        <v>1</v>
      </c>
      <c r="BC737" s="3">
        <v>10</v>
      </c>
      <c r="BD737" s="3" t="s">
        <v>166</v>
      </c>
      <c r="BE737" s="13">
        <f>GEOMEAN(AN737,AF737,AP737,AR737)</f>
        <v>645.6257897313609</v>
      </c>
    </row>
    <row r="738" spans="1:57" x14ac:dyDescent="0.45">
      <c r="A738" s="1">
        <f>_xlfn.RANK.EQ(AM738, $AM$2:$AM$1031)</f>
        <v>714</v>
      </c>
      <c r="B738" s="3" t="s">
        <v>224</v>
      </c>
      <c r="C738" s="3" t="str">
        <f>_xlfn.CONCAT(B738, " - ", D738)</f>
        <v>Todd Helton - 2002</v>
      </c>
      <c r="D738" s="3">
        <v>2002</v>
      </c>
      <c r="E738" s="3">
        <v>28</v>
      </c>
      <c r="F738" s="3" t="s">
        <v>134</v>
      </c>
      <c r="G738" s="3" t="s">
        <v>52</v>
      </c>
      <c r="H738" s="3">
        <v>156</v>
      </c>
      <c r="I738" s="3">
        <v>668</v>
      </c>
      <c r="J738" s="3">
        <v>553</v>
      </c>
      <c r="K738" s="3">
        <v>107</v>
      </c>
      <c r="L738" s="3">
        <v>182</v>
      </c>
      <c r="M738" s="3">
        <v>109</v>
      </c>
      <c r="N738" s="3">
        <v>39</v>
      </c>
      <c r="O738" s="3">
        <v>4</v>
      </c>
      <c r="P738" s="3">
        <v>30</v>
      </c>
      <c r="Q738" s="3">
        <f>_xlfn.RANK.EQ(P738,$P$2:$P$1031)</f>
        <v>446</v>
      </c>
      <c r="R738" s="3">
        <v>109</v>
      </c>
      <c r="S738" s="3">
        <v>5</v>
      </c>
      <c r="T738" s="3">
        <v>1</v>
      </c>
      <c r="U738" s="3">
        <v>99</v>
      </c>
      <c r="V738" s="3">
        <v>91</v>
      </c>
      <c r="W738" s="3">
        <v>0.32900000000000001</v>
      </c>
      <c r="X738" s="3">
        <f>_xlfn.RANK.EQ(W738,$W$2:$W$1031)</f>
        <v>182</v>
      </c>
      <c r="Y738" s="3">
        <v>0.42899999999999999</v>
      </c>
      <c r="Z738" s="3">
        <f>_xlfn.RANK.EQ(Y738,$Y$2:$Y$1031)</f>
        <v>138</v>
      </c>
      <c r="AA738" s="3">
        <v>0.57699999999999996</v>
      </c>
      <c r="AB738" s="3">
        <f>_xlfn.RANK.EQ(AA738,$AA$2:$AA$1031)</f>
        <v>272</v>
      </c>
      <c r="AC738" s="17">
        <v>1.006</v>
      </c>
      <c r="AD738" s="28">
        <f>_xlfn.RANK.EQ(AC738,$AC$2:$AC$1031)</f>
        <v>198</v>
      </c>
      <c r="AE738" s="21">
        <v>148</v>
      </c>
      <c r="AF738" s="31">
        <f>_xlfn.RANK.EQ(AE738,$AE$2:$AE$1031)</f>
        <v>483</v>
      </c>
      <c r="AG738" s="3">
        <v>319</v>
      </c>
      <c r="AH738" s="3">
        <v>10</v>
      </c>
      <c r="AI738" s="3">
        <v>5</v>
      </c>
      <c r="AJ738" s="3">
        <v>0</v>
      </c>
      <c r="AK738" s="3">
        <v>10</v>
      </c>
      <c r="AL738" s="3">
        <v>21</v>
      </c>
      <c r="AM738" s="21">
        <v>6.3</v>
      </c>
      <c r="AN738" s="21">
        <f>_xlfn.RANK.EQ(AM738,$AM$2:$AM$1031)</f>
        <v>714</v>
      </c>
      <c r="AO738" s="21">
        <f>_xlfn.IFNA(VLOOKUP(C738, 'FanGraphs Plus Stats 1-2000'!$D$2:$L$1048576, MATCH("wRC+", FanGraphs_Plus_Stats_1_1500[[#Headers],[ID]:[BABIP+]], 0), FALSE), 0)</f>
        <v>141</v>
      </c>
      <c r="AP738" s="21">
        <f>_xlfn.RANK.EQ(AO738,$AO$2:$AO$1031)</f>
        <v>600</v>
      </c>
      <c r="AQ738" s="23">
        <f>(AM738/H738)*162</f>
        <v>6.542307692307693</v>
      </c>
      <c r="AR738" s="21">
        <f>_xlfn.RANK.EQ(AQ738,$AQ$2:$AQ$1031)</f>
        <v>840</v>
      </c>
      <c r="AS738" s="3">
        <v>4.3</v>
      </c>
      <c r="AT738" s="3">
        <f>_xlfn.RANK.EQ(AS738,$AS$2:$AS$1031)</f>
        <v>666</v>
      </c>
      <c r="AU738" s="3">
        <v>5.2</v>
      </c>
      <c r="AV738" s="3">
        <f>_xlfn.RANK.EQ(AU738,$AU$2:$AU$1031)</f>
        <v>780</v>
      </c>
      <c r="AW738" s="14">
        <v>0.2</v>
      </c>
      <c r="AX738" s="3">
        <f>_xlfn.RANK.EQ(AW738,$AW$2:$AW$1031)</f>
        <v>695</v>
      </c>
      <c r="AY738" s="3">
        <v>39</v>
      </c>
      <c r="AZ738" s="3">
        <v>-1</v>
      </c>
      <c r="BA738" s="3">
        <v>2</v>
      </c>
      <c r="BB738" s="3">
        <v>1</v>
      </c>
      <c r="BC738" s="3">
        <v>11</v>
      </c>
      <c r="BD738" s="3" t="s">
        <v>56</v>
      </c>
      <c r="BE738" s="13">
        <f>GEOMEAN(AN738,AF738,AP738,AR738)</f>
        <v>645.6824314710027</v>
      </c>
    </row>
    <row r="739" spans="1:57" x14ac:dyDescent="0.45">
      <c r="A739" s="1">
        <f>_xlfn.RANK.EQ(AM739, $AM$2:$AM$1031)</f>
        <v>765</v>
      </c>
      <c r="B739" s="3" t="s">
        <v>896</v>
      </c>
      <c r="C739" s="3" t="str">
        <f>_xlfn.CONCAT(B739, " - ", D739)</f>
        <v>Yogi Berra - 1956</v>
      </c>
      <c r="D739" s="3">
        <v>1956</v>
      </c>
      <c r="E739" s="3">
        <v>31</v>
      </c>
      <c r="F739" s="3" t="s">
        <v>42</v>
      </c>
      <c r="G739" s="3" t="s">
        <v>43</v>
      </c>
      <c r="H739" s="3">
        <v>140</v>
      </c>
      <c r="I739" s="3">
        <v>597</v>
      </c>
      <c r="J739" s="3">
        <v>521</v>
      </c>
      <c r="K739" s="3">
        <v>93</v>
      </c>
      <c r="L739" s="3">
        <v>155</v>
      </c>
      <c r="M739" s="3">
        <v>94</v>
      </c>
      <c r="N739" s="3">
        <v>29</v>
      </c>
      <c r="O739" s="3">
        <v>2</v>
      </c>
      <c r="P739" s="3">
        <v>30</v>
      </c>
      <c r="Q739" s="3">
        <f>_xlfn.RANK.EQ(P739,$P$2:$P$1031)</f>
        <v>446</v>
      </c>
      <c r="R739" s="3">
        <v>105</v>
      </c>
      <c r="S739" s="3">
        <v>3</v>
      </c>
      <c r="T739" s="3">
        <v>2</v>
      </c>
      <c r="U739" s="3">
        <v>65</v>
      </c>
      <c r="V739" s="3">
        <v>29</v>
      </c>
      <c r="W739" s="3">
        <v>0.29799999999999999</v>
      </c>
      <c r="X739" s="3">
        <f>_xlfn.RANK.EQ(W739,$W$2:$W$1031)</f>
        <v>626</v>
      </c>
      <c r="Y739" s="3">
        <v>0.378</v>
      </c>
      <c r="Z739" s="3">
        <f>_xlfn.RANK.EQ(Y739,$Y$2:$Y$1031)</f>
        <v>626</v>
      </c>
      <c r="AA739" s="3">
        <v>0.53400000000000003</v>
      </c>
      <c r="AB739" s="3">
        <f>_xlfn.RANK.EQ(AA739,$AA$2:$AA$1031)</f>
        <v>493</v>
      </c>
      <c r="AC739" s="17">
        <v>0.91100000000000003</v>
      </c>
      <c r="AD739" s="28">
        <f>_xlfn.RANK.EQ(AC739,$AC$2:$AC$1031)</f>
        <v>538</v>
      </c>
      <c r="AE739" s="21">
        <v>142</v>
      </c>
      <c r="AF739" s="31">
        <f>_xlfn.RANK.EQ(AE739,$AE$2:$AE$1031)</f>
        <v>599</v>
      </c>
      <c r="AG739" s="3">
        <v>278</v>
      </c>
      <c r="AH739" s="3">
        <v>8</v>
      </c>
      <c r="AI739" s="3">
        <v>5</v>
      </c>
      <c r="AJ739" s="3">
        <v>1</v>
      </c>
      <c r="AK739" s="3">
        <v>5</v>
      </c>
      <c r="AL739" s="3">
        <v>7</v>
      </c>
      <c r="AM739" s="21">
        <v>6.2</v>
      </c>
      <c r="AN739" s="21">
        <f>_xlfn.RANK.EQ(AM739,$AM$2:$AM$1031)</f>
        <v>765</v>
      </c>
      <c r="AO739" s="21">
        <f>_xlfn.IFNA(VLOOKUP(C739, 'FanGraphs Plus Stats 1-2000'!$D$2:$L$1048576, MATCH("wRC+", FanGraphs_Plus_Stats_1_1500[[#Headers],[ID]:[BABIP+]], 0), FALSE), 0)</f>
        <v>0</v>
      </c>
      <c r="AP739" s="21">
        <f>_xlfn.RANK.EQ(AO739,$AO$2:$AO$1031)</f>
        <v>654</v>
      </c>
      <c r="AQ739" s="23">
        <f>(AM739/H739)*162</f>
        <v>7.1742857142857153</v>
      </c>
      <c r="AR739" s="21">
        <f>_xlfn.RANK.EQ(AQ739,$AQ$2:$AQ$1031)</f>
        <v>582</v>
      </c>
      <c r="AS739" s="3">
        <v>4.5</v>
      </c>
      <c r="AT739" s="3">
        <f>_xlfn.RANK.EQ(AS739,$AS$2:$AS$1031)</f>
        <v>569</v>
      </c>
      <c r="AU739" s="3">
        <v>5.7</v>
      </c>
      <c r="AV739" s="3">
        <f>_xlfn.RANK.EQ(AU739,$AU$2:$AU$1031)</f>
        <v>641</v>
      </c>
      <c r="AW739" s="14">
        <v>1.2</v>
      </c>
      <c r="AX739" s="3">
        <f>_xlfn.RANK.EQ(AW739,$AW$2:$AW$1031)</f>
        <v>406</v>
      </c>
      <c r="AY739" s="3">
        <v>29</v>
      </c>
      <c r="AZ739" s="3">
        <v>3</v>
      </c>
      <c r="BA739" s="3">
        <v>2</v>
      </c>
      <c r="BB739" s="3">
        <v>5</v>
      </c>
      <c r="BC739" s="3">
        <v>5</v>
      </c>
      <c r="BD739" s="3" t="s">
        <v>897</v>
      </c>
      <c r="BE739" s="13">
        <f>GEOMEAN(AN739,AF739,AP739,AR739)</f>
        <v>646.24507686041306</v>
      </c>
    </row>
    <row r="740" spans="1:57" x14ac:dyDescent="0.45">
      <c r="A740" s="1">
        <f>_xlfn.RANK.EQ(AM740, $AM$2:$AM$1031)</f>
        <v>619</v>
      </c>
      <c r="B740" s="3" t="s">
        <v>769</v>
      </c>
      <c r="C740" s="3" t="str">
        <f>_xlfn.CONCAT(B740, " - ", D740)</f>
        <v>Shane Mack - 1992</v>
      </c>
      <c r="D740" s="3">
        <v>1992</v>
      </c>
      <c r="E740" s="3">
        <v>28</v>
      </c>
      <c r="F740" s="3" t="s">
        <v>152</v>
      </c>
      <c r="G740" s="3" t="s">
        <v>43</v>
      </c>
      <c r="H740" s="3">
        <v>156</v>
      </c>
      <c r="I740" s="3">
        <v>692</v>
      </c>
      <c r="J740" s="3">
        <v>600</v>
      </c>
      <c r="K740" s="3">
        <v>101</v>
      </c>
      <c r="L740" s="3">
        <v>189</v>
      </c>
      <c r="M740" s="3">
        <v>136</v>
      </c>
      <c r="N740" s="3">
        <v>31</v>
      </c>
      <c r="O740" s="3">
        <v>6</v>
      </c>
      <c r="P740" s="3">
        <v>16</v>
      </c>
      <c r="Q740" s="3">
        <f>_xlfn.RANK.EQ(P740,$P$2:$P$1031)</f>
        <v>847</v>
      </c>
      <c r="R740" s="3">
        <v>75</v>
      </c>
      <c r="S740" s="3">
        <v>26</v>
      </c>
      <c r="T740" s="3">
        <v>14</v>
      </c>
      <c r="U740" s="3">
        <v>64</v>
      </c>
      <c r="V740" s="3">
        <v>106</v>
      </c>
      <c r="W740" s="3">
        <v>0.315</v>
      </c>
      <c r="X740" s="3">
        <f>_xlfn.RANK.EQ(W740,$W$2:$W$1031)</f>
        <v>354</v>
      </c>
      <c r="Y740" s="3">
        <v>0.39400000000000002</v>
      </c>
      <c r="Z740" s="3">
        <f>_xlfn.RANK.EQ(Y740,$Y$2:$Y$1031)</f>
        <v>436</v>
      </c>
      <c r="AA740" s="3">
        <v>0.46700000000000003</v>
      </c>
      <c r="AB740" s="3">
        <f>_xlfn.RANK.EQ(AA740,$AA$2:$AA$1031)</f>
        <v>830</v>
      </c>
      <c r="AC740" s="17">
        <v>0.86</v>
      </c>
      <c r="AD740" s="28">
        <f>_xlfn.RANK.EQ(AC740,$AC$2:$AC$1031)</f>
        <v>745</v>
      </c>
      <c r="AE740" s="21">
        <v>139</v>
      </c>
      <c r="AF740" s="31">
        <f>_xlfn.RANK.EQ(AE740,$AE$2:$AE$1031)</f>
        <v>654</v>
      </c>
      <c r="AG740" s="3">
        <v>280</v>
      </c>
      <c r="AH740" s="3">
        <v>8</v>
      </c>
      <c r="AI740" s="3">
        <v>15</v>
      </c>
      <c r="AJ740" s="3">
        <v>11</v>
      </c>
      <c r="AK740" s="3">
        <v>2</v>
      </c>
      <c r="AL740" s="3">
        <v>1</v>
      </c>
      <c r="AM740" s="21">
        <v>6.5</v>
      </c>
      <c r="AN740" s="21">
        <f>_xlfn.RANK.EQ(AM740,$AM$2:$AM$1031)</f>
        <v>619</v>
      </c>
      <c r="AO740" s="21">
        <f>_xlfn.IFNA(VLOOKUP(C740, 'FanGraphs Plus Stats 1-2000'!$D$2:$L$1048576, MATCH("wRC+", FanGraphs_Plus_Stats_1_1500[[#Headers],[ID]:[BABIP+]], 0), FALSE), 0)</f>
        <v>142</v>
      </c>
      <c r="AP740" s="21">
        <f>_xlfn.RANK.EQ(AO740,$AO$2:$AO$1031)</f>
        <v>578</v>
      </c>
      <c r="AQ740" s="23">
        <f>(AM740/H740)*162</f>
        <v>6.75</v>
      </c>
      <c r="AR740" s="21">
        <f>_xlfn.RANK.EQ(AQ740,$AQ$2:$AQ$1031)</f>
        <v>748</v>
      </c>
      <c r="AS740" s="3">
        <v>4.2</v>
      </c>
      <c r="AT740" s="3">
        <f>_xlfn.RANK.EQ(AS740,$AS$2:$AS$1031)</f>
        <v>713</v>
      </c>
      <c r="AU740" s="3">
        <v>6.6</v>
      </c>
      <c r="AV740" s="3">
        <f>_xlfn.RANK.EQ(AU740,$AU$2:$AU$1031)</f>
        <v>351</v>
      </c>
      <c r="AW740" s="14">
        <v>-0.6</v>
      </c>
      <c r="AX740" s="3">
        <f>_xlfn.RANK.EQ(AW740,$AW$2:$AW$1031)</f>
        <v>904</v>
      </c>
      <c r="AY740" s="3">
        <v>40</v>
      </c>
      <c r="AZ740" s="3">
        <v>1</v>
      </c>
      <c r="BA740" s="3">
        <v>3</v>
      </c>
      <c r="BB740" s="3">
        <v>5</v>
      </c>
      <c r="BC740" s="3">
        <v>0</v>
      </c>
      <c r="BD740" s="3" t="s">
        <v>770</v>
      </c>
      <c r="BE740" s="13">
        <f>GEOMEAN(AN740,AF740,AP740,AR740)</f>
        <v>646.80662326216645</v>
      </c>
    </row>
    <row r="741" spans="1:57" x14ac:dyDescent="0.45">
      <c r="A741" s="1">
        <f>_xlfn.RANK.EQ(AM741, $AM$2:$AM$1031)</f>
        <v>923</v>
      </c>
      <c r="B741" s="3" t="s">
        <v>533</v>
      </c>
      <c r="C741" s="3" t="str">
        <f>_xlfn.CONCAT(B741, " - ", D741)</f>
        <v>Jim Edmonds - 2001</v>
      </c>
      <c r="D741" s="3">
        <v>2001</v>
      </c>
      <c r="E741" s="3">
        <v>31</v>
      </c>
      <c r="F741" s="3" t="s">
        <v>51</v>
      </c>
      <c r="G741" s="3" t="s">
        <v>52</v>
      </c>
      <c r="H741" s="3">
        <v>150</v>
      </c>
      <c r="I741" s="3">
        <v>608</v>
      </c>
      <c r="J741" s="3">
        <v>500</v>
      </c>
      <c r="K741" s="3">
        <v>95</v>
      </c>
      <c r="L741" s="3">
        <v>152</v>
      </c>
      <c r="M741" s="3">
        <v>83</v>
      </c>
      <c r="N741" s="3">
        <v>38</v>
      </c>
      <c r="O741" s="3">
        <v>1</v>
      </c>
      <c r="P741" s="3">
        <v>30</v>
      </c>
      <c r="Q741" s="3">
        <f>_xlfn.RANK.EQ(P741,$P$2:$P$1031)</f>
        <v>446</v>
      </c>
      <c r="R741" s="3">
        <v>110</v>
      </c>
      <c r="S741" s="3">
        <v>5</v>
      </c>
      <c r="T741" s="3">
        <v>5</v>
      </c>
      <c r="U741" s="3">
        <v>93</v>
      </c>
      <c r="V741" s="3">
        <v>136</v>
      </c>
      <c r="W741" s="3">
        <v>0.30399999999999999</v>
      </c>
      <c r="X741" s="3">
        <f>_xlfn.RANK.EQ(W741,$W$2:$W$1031)</f>
        <v>528</v>
      </c>
      <c r="Y741" s="3">
        <v>0.41</v>
      </c>
      <c r="Z741" s="3">
        <f>_xlfn.RANK.EQ(Y741,$Y$2:$Y$1031)</f>
        <v>267</v>
      </c>
      <c r="AA741" s="3">
        <v>0.56399999999999995</v>
      </c>
      <c r="AB741" s="3">
        <f>_xlfn.RANK.EQ(AA741,$AA$2:$AA$1031)</f>
        <v>318</v>
      </c>
      <c r="AC741" s="17">
        <v>0.97399999999999998</v>
      </c>
      <c r="AD741" s="28">
        <f>_xlfn.RANK.EQ(AC741,$AC$2:$AC$1031)</f>
        <v>283</v>
      </c>
      <c r="AE741" s="21">
        <v>149</v>
      </c>
      <c r="AF741" s="31">
        <f>_xlfn.RANK.EQ(AE741,$AE$2:$AE$1031)</f>
        <v>461</v>
      </c>
      <c r="AG741" s="3">
        <v>282</v>
      </c>
      <c r="AH741" s="3">
        <v>8</v>
      </c>
      <c r="AI741" s="3">
        <v>4</v>
      </c>
      <c r="AJ741" s="3">
        <v>1</v>
      </c>
      <c r="AK741" s="3">
        <v>10</v>
      </c>
      <c r="AL741" s="3">
        <v>12</v>
      </c>
      <c r="AM741" s="21">
        <v>5.9</v>
      </c>
      <c r="AN741" s="21">
        <f>_xlfn.RANK.EQ(AM741,$AM$2:$AM$1031)</f>
        <v>923</v>
      </c>
      <c r="AO741" s="21">
        <f>_xlfn.IFNA(VLOOKUP(C741, 'FanGraphs Plus Stats 1-2000'!$D$2:$L$1048576, MATCH("wRC+", FanGraphs_Plus_Stats_1_1500[[#Headers],[ID]:[BABIP+]], 0), FALSE), 0)</f>
        <v>148</v>
      </c>
      <c r="AP741" s="21">
        <f>_xlfn.RANK.EQ(AO741,$AO$2:$AO$1031)</f>
        <v>458</v>
      </c>
      <c r="AQ741" s="23">
        <f>(AM741/H741)*162</f>
        <v>6.3720000000000008</v>
      </c>
      <c r="AR741" s="21">
        <f>_xlfn.RANK.EQ(AQ741,$AQ$2:$AQ$1031)</f>
        <v>899</v>
      </c>
      <c r="AS741" s="3">
        <v>4</v>
      </c>
      <c r="AT741" s="3">
        <f>_xlfn.RANK.EQ(AS741,$AS$2:$AS$1031)</f>
        <v>814</v>
      </c>
      <c r="AU741" s="3">
        <v>5.4</v>
      </c>
      <c r="AV741" s="3">
        <f>_xlfn.RANK.EQ(AU741,$AU$2:$AU$1031)</f>
        <v>732</v>
      </c>
      <c r="AW741" s="14">
        <v>0.7</v>
      </c>
      <c r="AX741" s="3">
        <f>_xlfn.RANK.EQ(AW741,$AW$2:$AW$1031)</f>
        <v>548</v>
      </c>
      <c r="AY741" s="3">
        <v>36</v>
      </c>
      <c r="AZ741" s="3">
        <v>0</v>
      </c>
      <c r="BA741" s="3">
        <v>-2</v>
      </c>
      <c r="BB741" s="3">
        <v>-2</v>
      </c>
      <c r="BC741" s="3">
        <v>5</v>
      </c>
      <c r="BD741" s="3" t="s">
        <v>1058</v>
      </c>
      <c r="BE741" s="13">
        <f>GEOMEAN(AN741,AF741,AP741,AR741)</f>
        <v>646.96673180505616</v>
      </c>
    </row>
    <row r="742" spans="1:57" x14ac:dyDescent="0.45">
      <c r="A742" s="1">
        <f>_xlfn.RANK.EQ(AM742, $AM$2:$AM$1031)</f>
        <v>664</v>
      </c>
      <c r="B742" s="3" t="s">
        <v>814</v>
      </c>
      <c r="C742" s="3" t="str">
        <f>_xlfn.CONCAT(B742, " - ", D742)</f>
        <v>Mickey Rivers - 1976</v>
      </c>
      <c r="D742" s="3">
        <v>1976</v>
      </c>
      <c r="E742" s="3">
        <v>27</v>
      </c>
      <c r="F742" s="3" t="s">
        <v>42</v>
      </c>
      <c r="G742" s="3" t="s">
        <v>43</v>
      </c>
      <c r="H742" s="3">
        <v>137</v>
      </c>
      <c r="I742" s="3">
        <v>613</v>
      </c>
      <c r="J742" s="3">
        <v>590</v>
      </c>
      <c r="K742" s="3">
        <v>95</v>
      </c>
      <c r="L742" s="3">
        <v>184</v>
      </c>
      <c r="M742" s="3">
        <v>137</v>
      </c>
      <c r="N742" s="3">
        <v>31</v>
      </c>
      <c r="O742" s="3">
        <v>8</v>
      </c>
      <c r="P742" s="3">
        <v>8</v>
      </c>
      <c r="Q742" s="3">
        <f>_xlfn.RANK.EQ(P742,$P$2:$P$1031)</f>
        <v>967</v>
      </c>
      <c r="R742" s="3">
        <v>67</v>
      </c>
      <c r="S742" s="3">
        <v>43</v>
      </c>
      <c r="T742" s="3">
        <v>7</v>
      </c>
      <c r="U742" s="3">
        <v>13</v>
      </c>
      <c r="V742" s="3">
        <v>51</v>
      </c>
      <c r="W742" s="3">
        <v>0.312</v>
      </c>
      <c r="X742" s="3">
        <f>_xlfn.RANK.EQ(W742,$W$2:$W$1031)</f>
        <v>406</v>
      </c>
      <c r="Y742" s="3">
        <v>0.32700000000000001</v>
      </c>
      <c r="Z742" s="3">
        <f>_xlfn.RANK.EQ(Y742,$Y$2:$Y$1031)</f>
        <v>1000</v>
      </c>
      <c r="AA742" s="3">
        <v>0.432</v>
      </c>
      <c r="AB742" s="3">
        <f>_xlfn.RANK.EQ(AA742,$AA$2:$AA$1031)</f>
        <v>933</v>
      </c>
      <c r="AC742" s="17">
        <v>0.76</v>
      </c>
      <c r="AD742" s="28">
        <f>_xlfn.RANK.EQ(AC742,$AC$2:$AC$1031)</f>
        <v>996</v>
      </c>
      <c r="AE742" s="21">
        <v>123</v>
      </c>
      <c r="AF742" s="31">
        <f>_xlfn.RANK.EQ(AE742,$AE$2:$AE$1031)</f>
        <v>896</v>
      </c>
      <c r="AG742" s="3">
        <v>255</v>
      </c>
      <c r="AH742" s="3">
        <v>3</v>
      </c>
      <c r="AI742" s="3">
        <v>3</v>
      </c>
      <c r="AJ742" s="3">
        <v>2</v>
      </c>
      <c r="AK742" s="3">
        <v>5</v>
      </c>
      <c r="AL742" s="3">
        <v>0</v>
      </c>
      <c r="AM742" s="21">
        <v>6.4</v>
      </c>
      <c r="AN742" s="21">
        <f>_xlfn.RANK.EQ(AM742,$AM$2:$AM$1031)</f>
        <v>664</v>
      </c>
      <c r="AO742" s="21">
        <f>_xlfn.IFNA(VLOOKUP(C742, 'FanGraphs Plus Stats 1-2000'!$D$2:$L$1048576, MATCH("wRC+", FanGraphs_Plus_Stats_1_1500[[#Headers],[ID]:[BABIP+]], 0), FALSE), 0)</f>
        <v>0</v>
      </c>
      <c r="AP742" s="21">
        <f>_xlfn.RANK.EQ(AO742,$AO$2:$AO$1031)</f>
        <v>654</v>
      </c>
      <c r="AQ742" s="23">
        <f>(AM742/H742)*162</f>
        <v>7.5678832116788328</v>
      </c>
      <c r="AR742" s="21">
        <f>_xlfn.RANK.EQ(AQ742,$AQ$2:$AQ$1031)</f>
        <v>451</v>
      </c>
      <c r="AS742" s="3">
        <v>4.4000000000000004</v>
      </c>
      <c r="AT742" s="3">
        <f>_xlfn.RANK.EQ(AS742,$AS$2:$AS$1031)</f>
        <v>613</v>
      </c>
      <c r="AU742" s="3">
        <v>5</v>
      </c>
      <c r="AV742" s="3">
        <f>_xlfn.RANK.EQ(AU742,$AU$2:$AU$1031)</f>
        <v>839</v>
      </c>
      <c r="AW742" s="14">
        <v>1.5</v>
      </c>
      <c r="AX742" s="3">
        <f>_xlfn.RANK.EQ(AW742,$AW$2:$AW$1031)</f>
        <v>331</v>
      </c>
      <c r="AY742" s="3">
        <v>14</v>
      </c>
      <c r="AZ742" s="3">
        <v>4</v>
      </c>
      <c r="BA742" s="3">
        <v>8</v>
      </c>
      <c r="BB742" s="3">
        <v>11</v>
      </c>
      <c r="BC742" s="3">
        <v>13</v>
      </c>
      <c r="BD742" s="3" t="s">
        <v>68</v>
      </c>
      <c r="BE742" s="13">
        <f>GEOMEAN(AN742,AF742,AP742,AR742)</f>
        <v>647.22844351724723</v>
      </c>
    </row>
    <row r="743" spans="1:57" x14ac:dyDescent="0.45">
      <c r="A743" s="1">
        <f>_xlfn.RANK.EQ(AM743, $AM$2:$AM$1031)</f>
        <v>533</v>
      </c>
      <c r="B743" s="3" t="s">
        <v>1172</v>
      </c>
      <c r="C743" s="3" t="str">
        <f>_xlfn.CONCAT(B743, " - ", D743)</f>
        <v>Adrian Beltré - 2016</v>
      </c>
      <c r="D743" s="3">
        <v>2016</v>
      </c>
      <c r="E743" s="3">
        <v>37</v>
      </c>
      <c r="F743" s="3" t="s">
        <v>230</v>
      </c>
      <c r="G743" s="3" t="s">
        <v>43</v>
      </c>
      <c r="H743" s="3">
        <v>153</v>
      </c>
      <c r="I743" s="3">
        <v>640</v>
      </c>
      <c r="J743" s="3">
        <v>583</v>
      </c>
      <c r="K743" s="3">
        <v>89</v>
      </c>
      <c r="L743" s="3">
        <v>175</v>
      </c>
      <c r="M743" s="3">
        <v>111</v>
      </c>
      <c r="N743" s="3">
        <v>31</v>
      </c>
      <c r="O743" s="3">
        <v>1</v>
      </c>
      <c r="P743" s="3">
        <v>32</v>
      </c>
      <c r="Q743" s="3">
        <f>_xlfn.RANK.EQ(P743,$P$2:$P$1031)</f>
        <v>376</v>
      </c>
      <c r="R743" s="3">
        <v>104</v>
      </c>
      <c r="S743" s="3">
        <v>1</v>
      </c>
      <c r="T743" s="3">
        <v>1</v>
      </c>
      <c r="U743" s="3">
        <v>48</v>
      </c>
      <c r="V743" s="3">
        <v>66</v>
      </c>
      <c r="W743" s="3">
        <v>0.3</v>
      </c>
      <c r="X743" s="3">
        <f>_xlfn.RANK.EQ(W743,$W$2:$W$1031)</f>
        <v>604</v>
      </c>
      <c r="Y743" s="3">
        <v>0.35799999999999998</v>
      </c>
      <c r="Z743" s="3">
        <f>_xlfn.RANK.EQ(Y743,$Y$2:$Y$1031)</f>
        <v>842</v>
      </c>
      <c r="AA743" s="3">
        <v>0.52100000000000002</v>
      </c>
      <c r="AB743" s="3">
        <f>_xlfn.RANK.EQ(AA743,$AA$2:$AA$1031)</f>
        <v>577</v>
      </c>
      <c r="AC743" s="17">
        <v>0.879</v>
      </c>
      <c r="AD743" s="28">
        <f>_xlfn.RANK.EQ(AC743,$AC$2:$AC$1031)</f>
        <v>675</v>
      </c>
      <c r="AE743" s="21">
        <v>128</v>
      </c>
      <c r="AF743" s="31">
        <f>_xlfn.RANK.EQ(AE743,$AE$2:$AE$1031)</f>
        <v>834</v>
      </c>
      <c r="AG743" s="3">
        <v>304</v>
      </c>
      <c r="AH743" s="3">
        <v>10</v>
      </c>
      <c r="AI743" s="3">
        <v>6</v>
      </c>
      <c r="AJ743" s="3">
        <v>0</v>
      </c>
      <c r="AK743" s="3">
        <v>3</v>
      </c>
      <c r="AL743" s="3">
        <v>6</v>
      </c>
      <c r="AM743" s="21">
        <v>6.7</v>
      </c>
      <c r="AN743" s="21">
        <f>_xlfn.RANK.EQ(AM743,$AM$2:$AM$1031)</f>
        <v>533</v>
      </c>
      <c r="AO743" s="21">
        <f>_xlfn.IFNA(VLOOKUP(C743, 'FanGraphs Plus Stats 1-2000'!$D$2:$L$1048576, MATCH("wRC+", FanGraphs_Plus_Stats_1_1500[[#Headers],[ID]:[BABIP+]], 0), FALSE), 0)</f>
        <v>0</v>
      </c>
      <c r="AP743" s="21">
        <f>_xlfn.RANK.EQ(AO743,$AO$2:$AO$1031)</f>
        <v>654</v>
      </c>
      <c r="AQ743" s="23">
        <f>(AM743/H743)*162</f>
        <v>7.0941176470588241</v>
      </c>
      <c r="AR743" s="21">
        <f>_xlfn.RANK.EQ(AQ743,$AQ$2:$AQ$1031)</f>
        <v>609</v>
      </c>
      <c r="AS743" s="3">
        <v>4.4000000000000004</v>
      </c>
      <c r="AT743" s="3">
        <f>_xlfn.RANK.EQ(AS743,$AS$2:$AS$1031)</f>
        <v>613</v>
      </c>
      <c r="AU743" s="3">
        <v>4.9000000000000004</v>
      </c>
      <c r="AV743" s="3">
        <f>_xlfn.RANK.EQ(AU743,$AU$2:$AU$1031)</f>
        <v>858</v>
      </c>
      <c r="AW743" s="14">
        <v>2.1</v>
      </c>
      <c r="AX743" s="3">
        <f>_xlfn.RANK.EQ(AW743,$AW$2:$AW$1031)</f>
        <v>167</v>
      </c>
      <c r="AY743" s="3">
        <v>24</v>
      </c>
      <c r="AZ743" s="3">
        <v>0</v>
      </c>
      <c r="BA743" s="3">
        <v>-1</v>
      </c>
      <c r="BB743" s="3">
        <v>-1</v>
      </c>
      <c r="BC743" s="3">
        <v>17</v>
      </c>
      <c r="BD743" s="3" t="s">
        <v>702</v>
      </c>
      <c r="BE743" s="13">
        <f>GEOMEAN(AN743,AF743,AP743,AR743)</f>
        <v>648.6674044249288</v>
      </c>
    </row>
    <row r="744" spans="1:57" x14ac:dyDescent="0.45">
      <c r="A744" s="1">
        <f>_xlfn.RANK.EQ(AM744, $AM$2:$AM$1031)</f>
        <v>505</v>
      </c>
      <c r="B744" s="3" t="s">
        <v>670</v>
      </c>
      <c r="C744" s="3" t="str">
        <f>_xlfn.CONCAT(B744, " - ", D744)</f>
        <v>Phil Rizzuto - 1950</v>
      </c>
      <c r="D744" s="3">
        <v>1950</v>
      </c>
      <c r="E744" s="3">
        <v>32</v>
      </c>
      <c r="F744" s="3" t="s">
        <v>42</v>
      </c>
      <c r="G744" s="3" t="s">
        <v>43</v>
      </c>
      <c r="H744" s="3">
        <v>155</v>
      </c>
      <c r="I744" s="3">
        <v>735</v>
      </c>
      <c r="J744" s="3">
        <v>617</v>
      </c>
      <c r="K744" s="3">
        <v>125</v>
      </c>
      <c r="L744" s="3">
        <v>200</v>
      </c>
      <c r="M744" s="3">
        <v>150</v>
      </c>
      <c r="N744" s="3">
        <v>36</v>
      </c>
      <c r="O744" s="3">
        <v>7</v>
      </c>
      <c r="P744" s="3">
        <v>7</v>
      </c>
      <c r="Q744" s="3">
        <f>_xlfn.RANK.EQ(P744,$P$2:$P$1031)</f>
        <v>977</v>
      </c>
      <c r="R744" s="3">
        <v>66</v>
      </c>
      <c r="S744" s="3">
        <v>12</v>
      </c>
      <c r="T744" s="3">
        <v>8</v>
      </c>
      <c r="U744" s="3">
        <v>92</v>
      </c>
      <c r="V744" s="3">
        <v>39</v>
      </c>
      <c r="W744" s="3">
        <v>0.32400000000000001</v>
      </c>
      <c r="X744" s="3">
        <f>_xlfn.RANK.EQ(W744,$W$2:$W$1031)</f>
        <v>246</v>
      </c>
      <c r="Y744" s="3">
        <v>0.41799999999999998</v>
      </c>
      <c r="Z744" s="3">
        <f>_xlfn.RANK.EQ(Y744,$Y$2:$Y$1031)</f>
        <v>212</v>
      </c>
      <c r="AA744" s="3">
        <v>0.439</v>
      </c>
      <c r="AB744" s="3">
        <f>_xlfn.RANK.EQ(AA744,$AA$2:$AA$1031)</f>
        <v>915</v>
      </c>
      <c r="AC744" s="17">
        <v>0.85699999999999998</v>
      </c>
      <c r="AD744" s="28">
        <f>_xlfn.RANK.EQ(AC744,$AC$2:$AC$1031)</f>
        <v>762</v>
      </c>
      <c r="AE744" s="21">
        <v>122</v>
      </c>
      <c r="AF744" s="31">
        <f>_xlfn.RANK.EQ(AE744,$AE$2:$AE$1031)</f>
        <v>908</v>
      </c>
      <c r="AG744" s="3">
        <v>271</v>
      </c>
      <c r="AH744" s="3">
        <v>6</v>
      </c>
      <c r="AI744" s="3">
        <v>7</v>
      </c>
      <c r="AJ744" s="3">
        <v>19</v>
      </c>
      <c r="AK744" s="2"/>
      <c r="AL744" s="3">
        <v>0</v>
      </c>
      <c r="AM744" s="21">
        <v>6.8</v>
      </c>
      <c r="AN744" s="21">
        <f>_xlfn.RANK.EQ(AM744,$AM$2:$AM$1031)</f>
        <v>505</v>
      </c>
      <c r="AO744" s="21">
        <f>_xlfn.IFNA(VLOOKUP(C744, 'FanGraphs Plus Stats 1-2000'!$D$2:$L$1048576, MATCH("wRC+", FanGraphs_Plus_Stats_1_1500[[#Headers],[ID]:[BABIP+]], 0), FALSE), 0)</f>
        <v>0</v>
      </c>
      <c r="AP744" s="21">
        <f>_xlfn.RANK.EQ(AO744,$AO$2:$AO$1031)</f>
        <v>654</v>
      </c>
      <c r="AQ744" s="23">
        <f>(AM744/H744)*162</f>
        <v>7.1070967741935478</v>
      </c>
      <c r="AR744" s="21">
        <f>_xlfn.RANK.EQ(AQ744,$AQ$2:$AQ$1031)</f>
        <v>596</v>
      </c>
      <c r="AS744" s="3">
        <v>4.8</v>
      </c>
      <c r="AT744" s="3">
        <f>_xlfn.RANK.EQ(AS744,$AS$2:$AS$1031)</f>
        <v>459</v>
      </c>
      <c r="AU744" s="3">
        <v>5.7</v>
      </c>
      <c r="AV744" s="3">
        <f>_xlfn.RANK.EQ(AU744,$AU$2:$AU$1031)</f>
        <v>641</v>
      </c>
      <c r="AW744" s="14">
        <v>2.1</v>
      </c>
      <c r="AX744" s="3">
        <f>_xlfn.RANK.EQ(AW744,$AW$2:$AW$1031)</f>
        <v>167</v>
      </c>
      <c r="AY744" s="3">
        <v>28</v>
      </c>
      <c r="AZ744" s="3">
        <v>1</v>
      </c>
      <c r="BA744" s="3">
        <v>0</v>
      </c>
      <c r="BB744" s="3">
        <v>1</v>
      </c>
      <c r="BC744" s="3">
        <v>11</v>
      </c>
      <c r="BD744" s="3" t="s">
        <v>62</v>
      </c>
      <c r="BE744" s="13">
        <f>GEOMEAN(AN744,AF744,AP744,AR744)</f>
        <v>650.20500573351194</v>
      </c>
    </row>
    <row r="745" spans="1:57" x14ac:dyDescent="0.45">
      <c r="A745" s="1">
        <f>_xlfn.RANK.EQ(AM745, $AM$2:$AM$1031)</f>
        <v>765</v>
      </c>
      <c r="B745" s="3" t="s">
        <v>1172</v>
      </c>
      <c r="C745" s="3" t="str">
        <f>_xlfn.CONCAT(B745, " - ", D745)</f>
        <v>Adrian Beltré - 2014</v>
      </c>
      <c r="D745" s="3">
        <v>2014</v>
      </c>
      <c r="E745" s="3">
        <v>35</v>
      </c>
      <c r="F745" s="3" t="s">
        <v>230</v>
      </c>
      <c r="G745" s="3" t="s">
        <v>43</v>
      </c>
      <c r="H745" s="3">
        <v>148</v>
      </c>
      <c r="I745" s="3">
        <v>614</v>
      </c>
      <c r="J745" s="3">
        <v>549</v>
      </c>
      <c r="K745" s="3">
        <v>79</v>
      </c>
      <c r="L745" s="3">
        <v>178</v>
      </c>
      <c r="M745" s="3">
        <v>125</v>
      </c>
      <c r="N745" s="3">
        <v>33</v>
      </c>
      <c r="O745" s="3">
        <v>1</v>
      </c>
      <c r="P745" s="3">
        <v>19</v>
      </c>
      <c r="Q745" s="3">
        <f>_xlfn.RANK.EQ(P745,$P$2:$P$1031)</f>
        <v>782</v>
      </c>
      <c r="R745" s="3">
        <v>77</v>
      </c>
      <c r="S745" s="3">
        <v>1</v>
      </c>
      <c r="T745" s="3">
        <v>1</v>
      </c>
      <c r="U745" s="3">
        <v>57</v>
      </c>
      <c r="V745" s="3">
        <v>74</v>
      </c>
      <c r="W745" s="3">
        <v>0.32400000000000001</v>
      </c>
      <c r="X745" s="3">
        <f>_xlfn.RANK.EQ(W745,$W$2:$W$1031)</f>
        <v>246</v>
      </c>
      <c r="Y745" s="3">
        <v>0.38800000000000001</v>
      </c>
      <c r="Z745" s="3">
        <f>_xlfn.RANK.EQ(Y745,$Y$2:$Y$1031)</f>
        <v>516</v>
      </c>
      <c r="AA745" s="3">
        <v>0.49199999999999999</v>
      </c>
      <c r="AB745" s="3">
        <f>_xlfn.RANK.EQ(AA745,$AA$2:$AA$1031)</f>
        <v>725</v>
      </c>
      <c r="AC745" s="17">
        <v>0.879</v>
      </c>
      <c r="AD745" s="28">
        <f>_xlfn.RANK.EQ(AC745,$AC$2:$AC$1031)</f>
        <v>675</v>
      </c>
      <c r="AE745" s="21">
        <v>144</v>
      </c>
      <c r="AF745" s="31">
        <f>_xlfn.RANK.EQ(AE745,$AE$2:$AE$1031)</f>
        <v>557</v>
      </c>
      <c r="AG745" s="3">
        <v>270</v>
      </c>
      <c r="AH745" s="3">
        <v>15</v>
      </c>
      <c r="AI745" s="3">
        <v>3</v>
      </c>
      <c r="AJ745" s="3">
        <v>0</v>
      </c>
      <c r="AK745" s="3">
        <v>5</v>
      </c>
      <c r="AL745" s="3">
        <v>13</v>
      </c>
      <c r="AM745" s="21">
        <v>6.2</v>
      </c>
      <c r="AN745" s="21">
        <f>_xlfn.RANK.EQ(AM745,$AM$2:$AM$1031)</f>
        <v>765</v>
      </c>
      <c r="AO745" s="21">
        <f>_xlfn.IFNA(VLOOKUP(C745, 'FanGraphs Plus Stats 1-2000'!$D$2:$L$1048576, MATCH("wRC+", FanGraphs_Plus_Stats_1_1500[[#Headers],[ID]:[BABIP+]], 0), FALSE), 0)</f>
        <v>142</v>
      </c>
      <c r="AP745" s="21">
        <f>_xlfn.RANK.EQ(AO745,$AO$2:$AO$1031)</f>
        <v>578</v>
      </c>
      <c r="AQ745" s="23">
        <f>(AM745/H745)*162</f>
        <v>6.7864864864864867</v>
      </c>
      <c r="AR745" s="21">
        <f>_xlfn.RANK.EQ(AQ745,$AQ$2:$AQ$1031)</f>
        <v>728</v>
      </c>
      <c r="AS745" s="3">
        <v>4</v>
      </c>
      <c r="AT745" s="3">
        <f>_xlfn.RANK.EQ(AS745,$AS$2:$AS$1031)</f>
        <v>814</v>
      </c>
      <c r="AU745" s="3">
        <v>5.6</v>
      </c>
      <c r="AV745" s="3">
        <f>_xlfn.RANK.EQ(AU745,$AU$2:$AU$1031)</f>
        <v>683</v>
      </c>
      <c r="AW745" s="14">
        <v>0.8</v>
      </c>
      <c r="AX745" s="3">
        <f>_xlfn.RANK.EQ(AW745,$AW$2:$AW$1031)</f>
        <v>517</v>
      </c>
      <c r="AY745" s="3">
        <v>32</v>
      </c>
      <c r="AZ745" s="3">
        <v>-1</v>
      </c>
      <c r="BA745" s="3">
        <v>-2</v>
      </c>
      <c r="BB745" s="3">
        <v>-3</v>
      </c>
      <c r="BC745" s="3">
        <v>4</v>
      </c>
      <c r="BD745" s="3" t="s">
        <v>702</v>
      </c>
      <c r="BE745" s="13">
        <f>GEOMEAN(AN745,AF745,AP745,AR745)</f>
        <v>650.71971075294618</v>
      </c>
    </row>
    <row r="746" spans="1:57" x14ac:dyDescent="0.45">
      <c r="A746" s="1">
        <f>_xlfn.RANK.EQ(AM746, $AM$2:$AM$1031)</f>
        <v>664</v>
      </c>
      <c r="B746" s="3" t="s">
        <v>655</v>
      </c>
      <c r="C746" s="3" t="str">
        <f>_xlfn.CONCAT(B746, " - ", D746)</f>
        <v>Jason Heyward - 2010</v>
      </c>
      <c r="D746" s="3">
        <v>2010</v>
      </c>
      <c r="E746" s="3">
        <v>20</v>
      </c>
      <c r="F746" s="3" t="s">
        <v>210</v>
      </c>
      <c r="G746" s="3" t="s">
        <v>52</v>
      </c>
      <c r="H746" s="3">
        <v>142</v>
      </c>
      <c r="I746" s="3">
        <v>623</v>
      </c>
      <c r="J746" s="3">
        <v>520</v>
      </c>
      <c r="K746" s="3">
        <v>83</v>
      </c>
      <c r="L746" s="3">
        <v>144</v>
      </c>
      <c r="M746" s="3">
        <v>92</v>
      </c>
      <c r="N746" s="3">
        <v>29</v>
      </c>
      <c r="O746" s="3">
        <v>5</v>
      </c>
      <c r="P746" s="3">
        <v>18</v>
      </c>
      <c r="Q746" s="3">
        <f>_xlfn.RANK.EQ(P746,$P$2:$P$1031)</f>
        <v>813</v>
      </c>
      <c r="R746" s="3">
        <v>72</v>
      </c>
      <c r="S746" s="3">
        <v>11</v>
      </c>
      <c r="T746" s="3">
        <v>6</v>
      </c>
      <c r="U746" s="3">
        <v>91</v>
      </c>
      <c r="V746" s="3">
        <v>128</v>
      </c>
      <c r="W746" s="3">
        <v>0.27700000000000002</v>
      </c>
      <c r="X746" s="3">
        <f>_xlfn.RANK.EQ(W746,$W$2:$W$1031)</f>
        <v>886</v>
      </c>
      <c r="Y746" s="3">
        <v>0.39300000000000002</v>
      </c>
      <c r="Z746" s="3">
        <f>_xlfn.RANK.EQ(Y746,$Y$2:$Y$1031)</f>
        <v>445</v>
      </c>
      <c r="AA746" s="3">
        <v>0.45600000000000002</v>
      </c>
      <c r="AB746" s="3">
        <f>_xlfn.RANK.EQ(AA746,$AA$2:$AA$1031)</f>
        <v>863</v>
      </c>
      <c r="AC746" s="17">
        <v>0.84899999999999998</v>
      </c>
      <c r="AD746" s="28">
        <f>_xlfn.RANK.EQ(AC746,$AC$2:$AC$1031)</f>
        <v>796</v>
      </c>
      <c r="AE746" s="21">
        <v>131</v>
      </c>
      <c r="AF746" s="31">
        <f>_xlfn.RANK.EQ(AE746,$AE$2:$AE$1031)</f>
        <v>783</v>
      </c>
      <c r="AG746" s="3">
        <v>237</v>
      </c>
      <c r="AH746" s="3">
        <v>13</v>
      </c>
      <c r="AI746" s="3">
        <v>10</v>
      </c>
      <c r="AJ746" s="3">
        <v>0</v>
      </c>
      <c r="AK746" s="3">
        <v>2</v>
      </c>
      <c r="AL746" s="3">
        <v>2</v>
      </c>
      <c r="AM746" s="21">
        <v>6.4</v>
      </c>
      <c r="AN746" s="21">
        <f>_xlfn.RANK.EQ(AM746,$AM$2:$AM$1031)</f>
        <v>664</v>
      </c>
      <c r="AO746" s="21">
        <f>_xlfn.IFNA(VLOOKUP(C746, 'FanGraphs Plus Stats 1-2000'!$D$2:$L$1048576, MATCH("wRC+", FanGraphs_Plus_Stats_1_1500[[#Headers],[ID]:[BABIP+]], 0), FALSE), 0)</f>
        <v>0</v>
      </c>
      <c r="AP746" s="21">
        <f>_xlfn.RANK.EQ(AO746,$AO$2:$AO$1031)</f>
        <v>654</v>
      </c>
      <c r="AQ746" s="23">
        <f>(AM746/H746)*162</f>
        <v>7.3014084507042254</v>
      </c>
      <c r="AR746" s="21">
        <f>_xlfn.RANK.EQ(AQ746,$AQ$2:$AQ$1031)</f>
        <v>528</v>
      </c>
      <c r="AS746" s="3">
        <v>4.5999999999999996</v>
      </c>
      <c r="AT746" s="3">
        <f>_xlfn.RANK.EQ(AS746,$AS$2:$AS$1031)</f>
        <v>534</v>
      </c>
      <c r="AU746" s="3">
        <v>4.9000000000000004</v>
      </c>
      <c r="AV746" s="3">
        <f>_xlfn.RANK.EQ(AU746,$AU$2:$AU$1031)</f>
        <v>858</v>
      </c>
      <c r="AW746" s="14">
        <v>1</v>
      </c>
      <c r="AX746" s="3">
        <f>_xlfn.RANK.EQ(AW746,$AW$2:$AW$1031)</f>
        <v>464</v>
      </c>
      <c r="AY746" s="3">
        <v>32</v>
      </c>
      <c r="AZ746" s="3">
        <v>2</v>
      </c>
      <c r="BA746" s="3">
        <v>1</v>
      </c>
      <c r="BB746" s="3">
        <v>3</v>
      </c>
      <c r="BC746" s="3">
        <v>15</v>
      </c>
      <c r="BD746" s="3" t="s">
        <v>166</v>
      </c>
      <c r="BE746" s="13">
        <f>GEOMEAN(AN746,AF746,AP746,AR746)</f>
        <v>650.9316342348867</v>
      </c>
    </row>
    <row r="747" spans="1:57" x14ac:dyDescent="0.45">
      <c r="A747" s="1">
        <f>_xlfn.RANK.EQ(AM747, $AM$2:$AM$1031)</f>
        <v>463</v>
      </c>
      <c r="B747" s="3" t="s">
        <v>643</v>
      </c>
      <c r="C747" s="3" t="str">
        <f>_xlfn.CONCAT(B747, " - ", D747)</f>
        <v>Dwayne Murphy - 1980</v>
      </c>
      <c r="D747" s="3">
        <v>1980</v>
      </c>
      <c r="E747" s="3">
        <v>25</v>
      </c>
      <c r="F747" s="3" t="s">
        <v>128</v>
      </c>
      <c r="G747" s="3" t="s">
        <v>43</v>
      </c>
      <c r="H747" s="3">
        <v>159</v>
      </c>
      <c r="I747" s="3">
        <v>702</v>
      </c>
      <c r="J747" s="3">
        <v>573</v>
      </c>
      <c r="K747" s="3">
        <v>86</v>
      </c>
      <c r="L747" s="3">
        <v>157</v>
      </c>
      <c r="M747" s="3">
        <v>124</v>
      </c>
      <c r="N747" s="3">
        <v>18</v>
      </c>
      <c r="O747" s="3">
        <v>2</v>
      </c>
      <c r="P747" s="3">
        <v>13</v>
      </c>
      <c r="Q747" s="3">
        <f>_xlfn.RANK.EQ(P747,$P$2:$P$1031)</f>
        <v>902</v>
      </c>
      <c r="R747" s="3">
        <v>68</v>
      </c>
      <c r="S747" s="3">
        <v>26</v>
      </c>
      <c r="T747" s="3">
        <v>15</v>
      </c>
      <c r="U747" s="3">
        <v>102</v>
      </c>
      <c r="V747" s="3">
        <v>96</v>
      </c>
      <c r="W747" s="3">
        <v>0.27400000000000002</v>
      </c>
      <c r="X747" s="3">
        <f>_xlfn.RANK.EQ(W747,$W$2:$W$1031)</f>
        <v>915</v>
      </c>
      <c r="Y747" s="3">
        <v>0.38400000000000001</v>
      </c>
      <c r="Z747" s="3">
        <f>_xlfn.RANK.EQ(Y747,$Y$2:$Y$1031)</f>
        <v>556</v>
      </c>
      <c r="AA747" s="3">
        <v>0.38</v>
      </c>
      <c r="AB747" s="3">
        <f>_xlfn.RANK.EQ(AA747,$AA$2:$AA$1031)</f>
        <v>1019</v>
      </c>
      <c r="AC747" s="17">
        <v>0.76400000000000001</v>
      </c>
      <c r="AD747" s="28">
        <f>_xlfn.RANK.EQ(AC747,$AC$2:$AC$1031)</f>
        <v>990</v>
      </c>
      <c r="AE747" s="21">
        <v>119</v>
      </c>
      <c r="AF747" s="31">
        <f>_xlfn.RANK.EQ(AE747,$AE$2:$AE$1031)</f>
        <v>935</v>
      </c>
      <c r="AG747" s="3">
        <v>218</v>
      </c>
      <c r="AH747" s="3">
        <v>12</v>
      </c>
      <c r="AI747" s="3">
        <v>2</v>
      </c>
      <c r="AJ747" s="3">
        <v>22</v>
      </c>
      <c r="AK747" s="3">
        <v>3</v>
      </c>
      <c r="AL747" s="3">
        <v>7</v>
      </c>
      <c r="AM747" s="21">
        <v>6.9</v>
      </c>
      <c r="AN747" s="21">
        <f>_xlfn.RANK.EQ(AM747,$AM$2:$AM$1031)</f>
        <v>463</v>
      </c>
      <c r="AO747" s="21">
        <f>_xlfn.IFNA(VLOOKUP(C747, 'FanGraphs Plus Stats 1-2000'!$D$2:$L$1048576, MATCH("wRC+", FanGraphs_Plus_Stats_1_1500[[#Headers],[ID]:[BABIP+]], 0), FALSE), 0)</f>
        <v>0</v>
      </c>
      <c r="AP747" s="21">
        <f>_xlfn.RANK.EQ(AO747,$AO$2:$AO$1031)</f>
        <v>654</v>
      </c>
      <c r="AQ747" s="23">
        <f>(AM747/H747)*162</f>
        <v>7.0301886792452839</v>
      </c>
      <c r="AR747" s="21">
        <f>_xlfn.RANK.EQ(AQ747,$AQ$2:$AQ$1031)</f>
        <v>637</v>
      </c>
      <c r="AS747" s="3">
        <v>4.8</v>
      </c>
      <c r="AT747" s="3">
        <f>_xlfn.RANK.EQ(AS747,$AS$2:$AS$1031)</f>
        <v>459</v>
      </c>
      <c r="AU747" s="3">
        <v>4.5</v>
      </c>
      <c r="AV747" s="3">
        <f>_xlfn.RANK.EQ(AU747,$AU$2:$AU$1031)</f>
        <v>929</v>
      </c>
      <c r="AW747" s="14">
        <v>2.5</v>
      </c>
      <c r="AX747" s="3">
        <f>_xlfn.RANK.EQ(AW747,$AW$2:$AW$1031)</f>
        <v>88</v>
      </c>
      <c r="AY747" s="3">
        <v>21</v>
      </c>
      <c r="AZ747" s="3">
        <v>1</v>
      </c>
      <c r="BA747" s="3">
        <v>0</v>
      </c>
      <c r="BB747" s="3">
        <v>1</v>
      </c>
      <c r="BC747" s="3">
        <v>22</v>
      </c>
      <c r="BD747" s="3" t="s">
        <v>68</v>
      </c>
      <c r="BE747" s="13">
        <f>GEOMEAN(AN747,AF747,AP747,AR747)</f>
        <v>651.66957561522304</v>
      </c>
    </row>
    <row r="748" spans="1:57" x14ac:dyDescent="0.45">
      <c r="A748" s="1">
        <f>_xlfn.RANK.EQ(AM748, $AM$2:$AM$1031)</f>
        <v>533</v>
      </c>
      <c r="B748" s="3" t="s">
        <v>324</v>
      </c>
      <c r="C748" s="3" t="str">
        <f>_xlfn.CONCAT(B748, " - ", D748)</f>
        <v>Andruw Jones - 2005</v>
      </c>
      <c r="D748" s="3">
        <v>2005</v>
      </c>
      <c r="E748" s="3">
        <v>28</v>
      </c>
      <c r="F748" s="3" t="s">
        <v>210</v>
      </c>
      <c r="G748" s="3" t="s">
        <v>52</v>
      </c>
      <c r="H748" s="3">
        <v>160</v>
      </c>
      <c r="I748" s="3">
        <v>672</v>
      </c>
      <c r="J748" s="3">
        <v>586</v>
      </c>
      <c r="K748" s="3">
        <v>95</v>
      </c>
      <c r="L748" s="3">
        <v>154</v>
      </c>
      <c r="M748" s="3">
        <v>76</v>
      </c>
      <c r="N748" s="3">
        <v>24</v>
      </c>
      <c r="O748" s="3">
        <v>3</v>
      </c>
      <c r="P748" s="3">
        <v>51</v>
      </c>
      <c r="Q748" s="3">
        <f>_xlfn.RANK.EQ(P748,$P$2:$P$1031)</f>
        <v>26</v>
      </c>
      <c r="R748" s="3">
        <v>128</v>
      </c>
      <c r="S748" s="3">
        <v>5</v>
      </c>
      <c r="T748" s="3">
        <v>3</v>
      </c>
      <c r="U748" s="3">
        <v>64</v>
      </c>
      <c r="V748" s="3">
        <v>112</v>
      </c>
      <c r="W748" s="3">
        <v>0.26300000000000001</v>
      </c>
      <c r="X748" s="3">
        <f>_xlfn.RANK.EQ(W748,$W$2:$W$1031)</f>
        <v>982</v>
      </c>
      <c r="Y748" s="3">
        <v>0.34699999999999998</v>
      </c>
      <c r="Z748" s="3">
        <f>_xlfn.RANK.EQ(Y748,$Y$2:$Y$1031)</f>
        <v>926</v>
      </c>
      <c r="AA748" s="3">
        <v>0.57499999999999996</v>
      </c>
      <c r="AB748" s="3">
        <f>_xlfn.RANK.EQ(AA748,$AA$2:$AA$1031)</f>
        <v>278</v>
      </c>
      <c r="AC748" s="17">
        <v>0.92200000000000004</v>
      </c>
      <c r="AD748" s="28">
        <f>_xlfn.RANK.EQ(AC748,$AC$2:$AC$1031)</f>
        <v>489</v>
      </c>
      <c r="AE748" s="21">
        <v>136</v>
      </c>
      <c r="AF748" s="31">
        <f>_xlfn.RANK.EQ(AE748,$AE$2:$AE$1031)</f>
        <v>709</v>
      </c>
      <c r="AG748" s="3">
        <v>337</v>
      </c>
      <c r="AH748" s="3">
        <v>19</v>
      </c>
      <c r="AI748" s="3">
        <v>15</v>
      </c>
      <c r="AJ748" s="3">
        <v>0</v>
      </c>
      <c r="AK748" s="3">
        <v>7</v>
      </c>
      <c r="AL748" s="3">
        <v>13</v>
      </c>
      <c r="AM748" s="21">
        <v>6.7</v>
      </c>
      <c r="AN748" s="21">
        <f>_xlfn.RANK.EQ(AM748,$AM$2:$AM$1031)</f>
        <v>533</v>
      </c>
      <c r="AO748" s="21">
        <f>_xlfn.IFNA(VLOOKUP(C748, 'FanGraphs Plus Stats 1-2000'!$D$2:$L$1048576, MATCH("wRC+", FanGraphs_Plus_Stats_1_1500[[#Headers],[ID]:[BABIP+]], 0), FALSE), 0)</f>
        <v>0</v>
      </c>
      <c r="AP748" s="21">
        <f>_xlfn.RANK.EQ(AO748,$AO$2:$AO$1031)</f>
        <v>654</v>
      </c>
      <c r="AQ748" s="23">
        <f>(AM748/H748)*162</f>
        <v>6.7837500000000004</v>
      </c>
      <c r="AR748" s="21">
        <f>_xlfn.RANK.EQ(AQ748,$AQ$2:$AQ$1031)</f>
        <v>730</v>
      </c>
      <c r="AS748" s="3">
        <v>4.7</v>
      </c>
      <c r="AT748" s="3">
        <f>_xlfn.RANK.EQ(AS748,$AS$2:$AS$1031)</f>
        <v>494</v>
      </c>
      <c r="AU748" s="3">
        <v>5.0999999999999996</v>
      </c>
      <c r="AV748" s="3">
        <f>_xlfn.RANK.EQ(AU748,$AU$2:$AU$1031)</f>
        <v>810</v>
      </c>
      <c r="AW748" s="14">
        <v>2</v>
      </c>
      <c r="AX748" s="3">
        <f>_xlfn.RANK.EQ(AW748,$AW$2:$AW$1031)</f>
        <v>199</v>
      </c>
      <c r="AY748" s="3">
        <v>28</v>
      </c>
      <c r="AZ748" s="3">
        <v>0</v>
      </c>
      <c r="BA748" s="3">
        <v>-1</v>
      </c>
      <c r="BB748" s="3">
        <v>-1</v>
      </c>
      <c r="BC748" s="3">
        <v>16</v>
      </c>
      <c r="BD748" s="3" t="s">
        <v>68</v>
      </c>
      <c r="BE748" s="13">
        <f>GEOMEAN(AN748,AF748,AP748,AR748)</f>
        <v>651.73120136408318</v>
      </c>
    </row>
    <row r="749" spans="1:57" x14ac:dyDescent="0.45">
      <c r="A749" s="1">
        <f>_xlfn.RANK.EQ(AM749, $AM$2:$AM$1031)</f>
        <v>874</v>
      </c>
      <c r="B749" s="3" t="s">
        <v>964</v>
      </c>
      <c r="C749" s="3" t="str">
        <f>_xlfn.CONCAT(B749, " - ", D749)</f>
        <v>Shane Victorino - 2013</v>
      </c>
      <c r="D749" s="3">
        <v>2013</v>
      </c>
      <c r="E749" s="3">
        <v>32</v>
      </c>
      <c r="F749" s="3" t="s">
        <v>48</v>
      </c>
      <c r="G749" s="3" t="s">
        <v>43</v>
      </c>
      <c r="H749" s="3">
        <v>122</v>
      </c>
      <c r="I749" s="3">
        <v>532</v>
      </c>
      <c r="J749" s="3">
        <v>477</v>
      </c>
      <c r="K749" s="3">
        <v>82</v>
      </c>
      <c r="L749" s="3">
        <v>140</v>
      </c>
      <c r="M749" s="3">
        <v>97</v>
      </c>
      <c r="N749" s="3">
        <v>26</v>
      </c>
      <c r="O749" s="3">
        <v>2</v>
      </c>
      <c r="P749" s="3">
        <v>15</v>
      </c>
      <c r="Q749" s="3">
        <f>_xlfn.RANK.EQ(P749,$P$2:$P$1031)</f>
        <v>865</v>
      </c>
      <c r="R749" s="3">
        <v>61</v>
      </c>
      <c r="S749" s="3">
        <v>21</v>
      </c>
      <c r="T749" s="3">
        <v>3</v>
      </c>
      <c r="U749" s="3">
        <v>25</v>
      </c>
      <c r="V749" s="3">
        <v>75</v>
      </c>
      <c r="W749" s="3">
        <v>0.29399999999999998</v>
      </c>
      <c r="X749" s="3">
        <f>_xlfn.RANK.EQ(W749,$W$2:$W$1031)</f>
        <v>675</v>
      </c>
      <c r="Y749" s="3">
        <v>0.35099999999999998</v>
      </c>
      <c r="Z749" s="3">
        <f>_xlfn.RANK.EQ(Y749,$Y$2:$Y$1031)</f>
        <v>896</v>
      </c>
      <c r="AA749" s="3">
        <v>0.45100000000000001</v>
      </c>
      <c r="AB749" s="3">
        <f>_xlfn.RANK.EQ(AA749,$AA$2:$AA$1031)</f>
        <v>886</v>
      </c>
      <c r="AC749" s="17">
        <v>0.80100000000000005</v>
      </c>
      <c r="AD749" s="28">
        <f>_xlfn.RANK.EQ(AC749,$AC$2:$AC$1031)</f>
        <v>933</v>
      </c>
      <c r="AE749" s="21">
        <v>118</v>
      </c>
      <c r="AF749" s="31">
        <f>_xlfn.RANK.EQ(AE749,$AE$2:$AE$1031)</f>
        <v>941</v>
      </c>
      <c r="AG749" s="3">
        <v>215</v>
      </c>
      <c r="AH749" s="3">
        <v>5</v>
      </c>
      <c r="AI749" s="3">
        <v>18</v>
      </c>
      <c r="AJ749" s="3">
        <v>10</v>
      </c>
      <c r="AK749" s="3">
        <v>2</v>
      </c>
      <c r="AL749" s="3">
        <v>0</v>
      </c>
      <c r="AM749" s="21">
        <v>6</v>
      </c>
      <c r="AN749" s="21">
        <f>_xlfn.RANK.EQ(AM749,$AM$2:$AM$1031)</f>
        <v>874</v>
      </c>
      <c r="AO749" s="21">
        <f>_xlfn.IFNA(VLOOKUP(C749, 'FanGraphs Plus Stats 1-2000'!$D$2:$L$1048576, MATCH("wRC+", FanGraphs_Plus_Stats_1_1500[[#Headers],[ID]:[BABIP+]], 0), FALSE), 0)</f>
        <v>0</v>
      </c>
      <c r="AP749" s="21">
        <f>_xlfn.RANK.EQ(AO749,$AO$2:$AO$1031)</f>
        <v>654</v>
      </c>
      <c r="AQ749" s="23">
        <f>(AM749/H749)*162</f>
        <v>7.9672131147540979</v>
      </c>
      <c r="AR749" s="21">
        <f>_xlfn.RANK.EQ(AQ749,$AQ$2:$AQ$1031)</f>
        <v>338</v>
      </c>
      <c r="AS749" s="3">
        <v>4.2</v>
      </c>
      <c r="AT749" s="3">
        <f>_xlfn.RANK.EQ(AS749,$AS$2:$AS$1031)</f>
        <v>713</v>
      </c>
      <c r="AU749" s="3">
        <v>3.5</v>
      </c>
      <c r="AV749" s="3">
        <f>_xlfn.RANK.EQ(AU749,$AU$2:$AU$1031)</f>
        <v>1014</v>
      </c>
      <c r="AW749" s="14">
        <v>2.2000000000000002</v>
      </c>
      <c r="AX749" s="3">
        <f>_xlfn.RANK.EQ(AW749,$AW$2:$AW$1031)</f>
        <v>144</v>
      </c>
      <c r="AY749" s="3">
        <v>13</v>
      </c>
      <c r="AZ749" s="3">
        <v>2</v>
      </c>
      <c r="BA749" s="3">
        <v>4</v>
      </c>
      <c r="BB749" s="3">
        <v>6</v>
      </c>
      <c r="BC749" s="3">
        <v>22</v>
      </c>
      <c r="BD749" s="3" t="s">
        <v>162</v>
      </c>
      <c r="BE749" s="13">
        <f>GEOMEAN(AN749,AF749,AP749,AR749)</f>
        <v>652.97849136279592</v>
      </c>
    </row>
    <row r="750" spans="1:57" x14ac:dyDescent="0.45">
      <c r="A750" s="1">
        <f>_xlfn.RANK.EQ(AM750, $AM$2:$AM$1031)</f>
        <v>619</v>
      </c>
      <c r="B750" s="3" t="s">
        <v>282</v>
      </c>
      <c r="C750" s="3" t="str">
        <f>_xlfn.CONCAT(B750, " - ", D750)</f>
        <v>Al Kaline - 1958</v>
      </c>
      <c r="D750" s="3">
        <v>1958</v>
      </c>
      <c r="E750" s="3">
        <v>23</v>
      </c>
      <c r="F750" s="3" t="s">
        <v>70</v>
      </c>
      <c r="G750" s="3" t="s">
        <v>43</v>
      </c>
      <c r="H750" s="3">
        <v>146</v>
      </c>
      <c r="I750" s="3">
        <v>607</v>
      </c>
      <c r="J750" s="3">
        <v>543</v>
      </c>
      <c r="K750" s="3">
        <v>84</v>
      </c>
      <c r="L750" s="3">
        <v>170</v>
      </c>
      <c r="M750" s="3">
        <v>113</v>
      </c>
      <c r="N750" s="3">
        <v>34</v>
      </c>
      <c r="O750" s="3">
        <v>7</v>
      </c>
      <c r="P750" s="3">
        <v>16</v>
      </c>
      <c r="Q750" s="3">
        <f>_xlfn.RANK.EQ(P750,$P$2:$P$1031)</f>
        <v>847</v>
      </c>
      <c r="R750" s="3">
        <v>85</v>
      </c>
      <c r="S750" s="3">
        <v>7</v>
      </c>
      <c r="T750" s="3">
        <v>4</v>
      </c>
      <c r="U750" s="3">
        <v>54</v>
      </c>
      <c r="V750" s="3">
        <v>47</v>
      </c>
      <c r="W750" s="3">
        <v>0.313</v>
      </c>
      <c r="X750" s="3">
        <f>_xlfn.RANK.EQ(W750,$W$2:$W$1031)</f>
        <v>394</v>
      </c>
      <c r="Y750" s="3">
        <v>0.374</v>
      </c>
      <c r="Z750" s="3">
        <f>_xlfn.RANK.EQ(Y750,$Y$2:$Y$1031)</f>
        <v>678</v>
      </c>
      <c r="AA750" s="3">
        <v>0.49</v>
      </c>
      <c r="AB750" s="3">
        <f>_xlfn.RANK.EQ(AA750,$AA$2:$AA$1031)</f>
        <v>737</v>
      </c>
      <c r="AC750" s="17">
        <v>0.86399999999999999</v>
      </c>
      <c r="AD750" s="28">
        <f>_xlfn.RANK.EQ(AC750,$AC$2:$AC$1031)</f>
        <v>736</v>
      </c>
      <c r="AE750" s="21">
        <v>130</v>
      </c>
      <c r="AF750" s="31">
        <f>_xlfn.RANK.EQ(AE750,$AE$2:$AE$1031)</f>
        <v>799</v>
      </c>
      <c r="AG750" s="3">
        <v>266</v>
      </c>
      <c r="AH750" s="3">
        <v>18</v>
      </c>
      <c r="AI750" s="3">
        <v>2</v>
      </c>
      <c r="AJ750" s="3">
        <v>3</v>
      </c>
      <c r="AK750" s="3">
        <v>5</v>
      </c>
      <c r="AL750" s="3">
        <v>6</v>
      </c>
      <c r="AM750" s="21">
        <v>6.5</v>
      </c>
      <c r="AN750" s="21">
        <f>_xlfn.RANK.EQ(AM750,$AM$2:$AM$1031)</f>
        <v>619</v>
      </c>
      <c r="AO750" s="21">
        <f>_xlfn.IFNA(VLOOKUP(C750, 'FanGraphs Plus Stats 1-2000'!$D$2:$L$1048576, MATCH("wRC+", FanGraphs_Plus_Stats_1_1500[[#Headers],[ID]:[BABIP+]], 0), FALSE), 0)</f>
        <v>0</v>
      </c>
      <c r="AP750" s="21">
        <f>_xlfn.RANK.EQ(AO750,$AO$2:$AO$1031)</f>
        <v>654</v>
      </c>
      <c r="AQ750" s="23">
        <f>(AM750/H750)*162</f>
        <v>7.212328767123287</v>
      </c>
      <c r="AR750" s="21">
        <f>_xlfn.RANK.EQ(AQ750,$AQ$2:$AQ$1031)</f>
        <v>563</v>
      </c>
      <c r="AS750" s="3">
        <v>4.5999999999999996</v>
      </c>
      <c r="AT750" s="3">
        <f>_xlfn.RANK.EQ(AS750,$AS$2:$AS$1031)</f>
        <v>534</v>
      </c>
      <c r="AU750" s="3">
        <v>3.7</v>
      </c>
      <c r="AV750" s="3">
        <f>_xlfn.RANK.EQ(AU750,$AU$2:$AU$1031)</f>
        <v>1000</v>
      </c>
      <c r="AW750" s="14">
        <v>2.2000000000000002</v>
      </c>
      <c r="AX750" s="3">
        <f>_xlfn.RANK.EQ(AW750,$AW$2:$AW$1031)</f>
        <v>144</v>
      </c>
      <c r="AY750" s="3">
        <v>20</v>
      </c>
      <c r="AZ750" s="3">
        <v>-2</v>
      </c>
      <c r="BA750" s="3">
        <v>5</v>
      </c>
      <c r="BB750" s="3">
        <v>3</v>
      </c>
      <c r="BC750" s="3">
        <v>26</v>
      </c>
      <c r="BD750" s="3" t="s">
        <v>315</v>
      </c>
      <c r="BE750" s="13">
        <f>GEOMEAN(AN750,AF750,AP750,AR750)</f>
        <v>653.25221786016812</v>
      </c>
    </row>
    <row r="751" spans="1:57" x14ac:dyDescent="0.45">
      <c r="A751" s="1">
        <f>_xlfn.RANK.EQ(AM751, $AM$2:$AM$1031)</f>
        <v>533</v>
      </c>
      <c r="B751" s="3" t="s">
        <v>718</v>
      </c>
      <c r="C751" s="3" t="str">
        <f>_xlfn.CONCAT(B751, " - ", D751)</f>
        <v>Greg Vaughn - 1993</v>
      </c>
      <c r="D751" s="3">
        <v>1993</v>
      </c>
      <c r="E751" s="3">
        <v>27</v>
      </c>
      <c r="F751" s="3" t="s">
        <v>90</v>
      </c>
      <c r="G751" s="3" t="s">
        <v>43</v>
      </c>
      <c r="H751" s="3">
        <v>154</v>
      </c>
      <c r="I751" s="3">
        <v>667</v>
      </c>
      <c r="J751" s="3">
        <v>569</v>
      </c>
      <c r="K751" s="3">
        <v>97</v>
      </c>
      <c r="L751" s="3">
        <v>152</v>
      </c>
      <c r="M751" s="3">
        <v>92</v>
      </c>
      <c r="N751" s="3">
        <v>28</v>
      </c>
      <c r="O751" s="3">
        <v>2</v>
      </c>
      <c r="P751" s="3">
        <v>30</v>
      </c>
      <c r="Q751" s="3">
        <f>_xlfn.RANK.EQ(P751,$P$2:$P$1031)</f>
        <v>446</v>
      </c>
      <c r="R751" s="3">
        <v>97</v>
      </c>
      <c r="S751" s="3">
        <v>10</v>
      </c>
      <c r="T751" s="3">
        <v>7</v>
      </c>
      <c r="U751" s="3">
        <v>89</v>
      </c>
      <c r="V751" s="3">
        <v>118</v>
      </c>
      <c r="W751" s="3">
        <v>0.26700000000000002</v>
      </c>
      <c r="X751" s="3">
        <f>_xlfn.RANK.EQ(W751,$W$2:$W$1031)</f>
        <v>965</v>
      </c>
      <c r="Y751" s="3">
        <v>0.36899999999999999</v>
      </c>
      <c r="Z751" s="3">
        <f>_xlfn.RANK.EQ(Y751,$Y$2:$Y$1031)</f>
        <v>732</v>
      </c>
      <c r="AA751" s="3">
        <v>0.48199999999999998</v>
      </c>
      <c r="AB751" s="3">
        <f>_xlfn.RANK.EQ(AA751,$AA$2:$AA$1031)</f>
        <v>778</v>
      </c>
      <c r="AC751" s="17">
        <v>0.85</v>
      </c>
      <c r="AD751" s="28">
        <f>_xlfn.RANK.EQ(AC751,$AC$2:$AC$1031)</f>
        <v>791</v>
      </c>
      <c r="AE751" s="21">
        <v>128</v>
      </c>
      <c r="AF751" s="31">
        <f>_xlfn.RANK.EQ(AE751,$AE$2:$AE$1031)</f>
        <v>834</v>
      </c>
      <c r="AG751" s="3">
        <v>274</v>
      </c>
      <c r="AH751" s="3">
        <v>6</v>
      </c>
      <c r="AI751" s="3">
        <v>5</v>
      </c>
      <c r="AJ751" s="3">
        <v>0</v>
      </c>
      <c r="AK751" s="3">
        <v>4</v>
      </c>
      <c r="AL751" s="3">
        <v>14</v>
      </c>
      <c r="AM751" s="21">
        <v>6.7</v>
      </c>
      <c r="AN751" s="21">
        <f>_xlfn.RANK.EQ(AM751,$AM$2:$AM$1031)</f>
        <v>533</v>
      </c>
      <c r="AO751" s="21">
        <f>_xlfn.IFNA(VLOOKUP(C751, 'FanGraphs Plus Stats 1-2000'!$D$2:$L$1048576, MATCH("wRC+", FanGraphs_Plus_Stats_1_1500[[#Headers],[ID]:[BABIP+]], 0), FALSE), 0)</f>
        <v>0</v>
      </c>
      <c r="AP751" s="21">
        <f>_xlfn.RANK.EQ(AO751,$AO$2:$AO$1031)</f>
        <v>654</v>
      </c>
      <c r="AQ751" s="23">
        <f>(AM751/H751)*162</f>
        <v>7.0480519480519481</v>
      </c>
      <c r="AR751" s="21">
        <f>_xlfn.RANK.EQ(AQ751,$AQ$2:$AQ$1031)</f>
        <v>627</v>
      </c>
      <c r="AS751" s="3">
        <v>4.3</v>
      </c>
      <c r="AT751" s="3">
        <f>_xlfn.RANK.EQ(AS751,$AS$2:$AS$1031)</f>
        <v>666</v>
      </c>
      <c r="AU751" s="3">
        <v>4.9000000000000004</v>
      </c>
      <c r="AV751" s="3">
        <f>_xlfn.RANK.EQ(AU751,$AU$2:$AU$1031)</f>
        <v>858</v>
      </c>
      <c r="AW751" s="14">
        <v>1</v>
      </c>
      <c r="AX751" s="3">
        <f>_xlfn.RANK.EQ(AW751,$AW$2:$AW$1031)</f>
        <v>464</v>
      </c>
      <c r="AY751" s="3">
        <v>27</v>
      </c>
      <c r="AZ751" s="3">
        <v>2</v>
      </c>
      <c r="BA751" s="3">
        <v>4</v>
      </c>
      <c r="BB751" s="3">
        <v>6</v>
      </c>
      <c r="BC751" s="3">
        <v>20</v>
      </c>
      <c r="BD751" s="3" t="s">
        <v>719</v>
      </c>
      <c r="BE751" s="13">
        <f>GEOMEAN(AN751,AF751,AP751,AR751)</f>
        <v>653.40828548254683</v>
      </c>
    </row>
    <row r="752" spans="1:57" x14ac:dyDescent="0.45">
      <c r="A752" s="1">
        <f>_xlfn.RANK.EQ(AM752, $AM$2:$AM$1031)</f>
        <v>817</v>
      </c>
      <c r="B752" s="3" t="s">
        <v>937</v>
      </c>
      <c r="C752" s="3" t="str">
        <f>_xlfn.CONCAT(B752, " - ", D752)</f>
        <v>Brandon Crawford - 2021</v>
      </c>
      <c r="D752" s="3">
        <v>2021</v>
      </c>
      <c r="E752" s="3">
        <v>34</v>
      </c>
      <c r="F752" s="3" t="s">
        <v>58</v>
      </c>
      <c r="G752" s="3" t="s">
        <v>52</v>
      </c>
      <c r="H752" s="3">
        <v>138</v>
      </c>
      <c r="I752" s="3">
        <v>549</v>
      </c>
      <c r="J752" s="3">
        <v>483</v>
      </c>
      <c r="K752" s="3">
        <v>79</v>
      </c>
      <c r="L752" s="3">
        <v>144</v>
      </c>
      <c r="M752" s="3">
        <v>87</v>
      </c>
      <c r="N752" s="3">
        <v>30</v>
      </c>
      <c r="O752" s="3">
        <v>3</v>
      </c>
      <c r="P752" s="3">
        <v>24</v>
      </c>
      <c r="Q752" s="3">
        <f>_xlfn.RANK.EQ(P752,$P$2:$P$1031)</f>
        <v>634</v>
      </c>
      <c r="R752" s="3">
        <v>90</v>
      </c>
      <c r="S752" s="3">
        <v>11</v>
      </c>
      <c r="T752" s="3">
        <v>3</v>
      </c>
      <c r="U752" s="3">
        <v>56</v>
      </c>
      <c r="V752" s="3">
        <v>105</v>
      </c>
      <c r="W752" s="3">
        <v>0.29799999999999999</v>
      </c>
      <c r="X752" s="3">
        <f>_xlfn.RANK.EQ(W752,$W$2:$W$1031)</f>
        <v>626</v>
      </c>
      <c r="Y752" s="3">
        <v>0.373</v>
      </c>
      <c r="Z752" s="3">
        <f>_xlfn.RANK.EQ(Y752,$Y$2:$Y$1031)</f>
        <v>687</v>
      </c>
      <c r="AA752" s="3">
        <v>0.52200000000000002</v>
      </c>
      <c r="AB752" s="3">
        <f>_xlfn.RANK.EQ(AA752,$AA$2:$AA$1031)</f>
        <v>569</v>
      </c>
      <c r="AC752" s="17">
        <v>0.89500000000000002</v>
      </c>
      <c r="AD752" s="28">
        <f>_xlfn.RANK.EQ(AC752,$AC$2:$AC$1031)</f>
        <v>603</v>
      </c>
      <c r="AE752" s="21">
        <v>141</v>
      </c>
      <c r="AF752" s="31">
        <f>_xlfn.RANK.EQ(AE752,$AE$2:$AE$1031)</f>
        <v>620</v>
      </c>
      <c r="AG752" s="3">
        <v>252</v>
      </c>
      <c r="AH752" s="3">
        <v>8</v>
      </c>
      <c r="AI752" s="3">
        <v>5</v>
      </c>
      <c r="AJ752" s="3">
        <v>0</v>
      </c>
      <c r="AK752" s="3">
        <v>5</v>
      </c>
      <c r="AL752" s="3">
        <v>6</v>
      </c>
      <c r="AM752" s="21">
        <v>6.1</v>
      </c>
      <c r="AN752" s="21">
        <f>_xlfn.RANK.EQ(AM752,$AM$2:$AM$1031)</f>
        <v>817</v>
      </c>
      <c r="AO752" s="21">
        <f>_xlfn.IFNA(VLOOKUP(C752, 'FanGraphs Plus Stats 1-2000'!$D$2:$L$1048576, MATCH("wRC+", FanGraphs_Plus_Stats_1_1500[[#Headers],[ID]:[BABIP+]], 0), FALSE), 0)</f>
        <v>140</v>
      </c>
      <c r="AP752" s="21">
        <f>_xlfn.RANK.EQ(AO752,$AO$2:$AO$1031)</f>
        <v>619</v>
      </c>
      <c r="AQ752" s="23">
        <f>(AM752/H752)*162</f>
        <v>7.160869565217391</v>
      </c>
      <c r="AR752" s="21">
        <f>_xlfn.RANK.EQ(AQ752,$AQ$2:$AQ$1031)</f>
        <v>584</v>
      </c>
      <c r="AS752" s="3">
        <v>4.2</v>
      </c>
      <c r="AT752" s="3">
        <f>_xlfn.RANK.EQ(AS752,$AS$2:$AS$1031)</f>
        <v>713</v>
      </c>
      <c r="AU752" s="3">
        <v>5.5</v>
      </c>
      <c r="AV752" s="3">
        <f>_xlfn.RANK.EQ(AU752,$AU$2:$AU$1031)</f>
        <v>710</v>
      </c>
      <c r="AW752" s="14">
        <v>1.3</v>
      </c>
      <c r="AX752" s="3">
        <f>_xlfn.RANK.EQ(AW752,$AW$2:$AW$1031)</f>
        <v>381</v>
      </c>
      <c r="AY752" s="3">
        <v>27</v>
      </c>
      <c r="AZ752" s="3">
        <v>1</v>
      </c>
      <c r="BA752" s="3">
        <v>2</v>
      </c>
      <c r="BB752" s="3">
        <v>3</v>
      </c>
      <c r="BC752" s="3">
        <v>6</v>
      </c>
      <c r="BD752" s="3" t="s">
        <v>116</v>
      </c>
      <c r="BE752" s="13">
        <f>GEOMEAN(AN752,AF752,AP752,AR752)</f>
        <v>654.15295947686957</v>
      </c>
    </row>
    <row r="753" spans="1:57" x14ac:dyDescent="0.45">
      <c r="A753" s="1">
        <f>_xlfn.RANK.EQ(AM753, $AM$2:$AM$1031)</f>
        <v>765</v>
      </c>
      <c r="B753" s="3" t="s">
        <v>322</v>
      </c>
      <c r="C753" s="3" t="str">
        <f>_xlfn.CONCAT(B753, " - ", D753)</f>
        <v>Minnie Miñoso - 1956</v>
      </c>
      <c r="D753" s="3">
        <v>1956</v>
      </c>
      <c r="E753" s="3">
        <v>32</v>
      </c>
      <c r="F753" s="3" t="s">
        <v>182</v>
      </c>
      <c r="G753" s="3" t="s">
        <v>43</v>
      </c>
      <c r="H753" s="3">
        <v>151</v>
      </c>
      <c r="I753" s="3">
        <v>665</v>
      </c>
      <c r="J753" s="3">
        <v>545</v>
      </c>
      <c r="K753" s="3">
        <v>106</v>
      </c>
      <c r="L753" s="3">
        <v>172</v>
      </c>
      <c r="M753" s="3">
        <v>111</v>
      </c>
      <c r="N753" s="3">
        <v>29</v>
      </c>
      <c r="O753" s="3">
        <v>11</v>
      </c>
      <c r="P753" s="3">
        <v>21</v>
      </c>
      <c r="Q753" s="3">
        <f>_xlfn.RANK.EQ(P753,$P$2:$P$1031)</f>
        <v>729</v>
      </c>
      <c r="R753" s="3">
        <v>88</v>
      </c>
      <c r="S753" s="3">
        <v>12</v>
      </c>
      <c r="T753" s="3">
        <v>6</v>
      </c>
      <c r="U753" s="3">
        <v>86</v>
      </c>
      <c r="V753" s="3">
        <v>40</v>
      </c>
      <c r="W753" s="3">
        <v>0.316</v>
      </c>
      <c r="X753" s="3">
        <f>_xlfn.RANK.EQ(W753,$W$2:$W$1031)</f>
        <v>345</v>
      </c>
      <c r="Y753" s="3">
        <v>0.42499999999999999</v>
      </c>
      <c r="Z753" s="3">
        <f>_xlfn.RANK.EQ(Y753,$Y$2:$Y$1031)</f>
        <v>164</v>
      </c>
      <c r="AA753" s="3">
        <v>0.52500000000000002</v>
      </c>
      <c r="AB753" s="3">
        <f>_xlfn.RANK.EQ(AA753,$AA$2:$AA$1031)</f>
        <v>554</v>
      </c>
      <c r="AC753" s="17">
        <v>0.95</v>
      </c>
      <c r="AD753" s="28">
        <f>_xlfn.RANK.EQ(AC753,$AC$2:$AC$1031)</f>
        <v>369</v>
      </c>
      <c r="AE753" s="21">
        <v>149</v>
      </c>
      <c r="AF753" s="31">
        <f>_xlfn.RANK.EQ(AE753,$AE$2:$AE$1031)</f>
        <v>461</v>
      </c>
      <c r="AG753" s="3">
        <v>286</v>
      </c>
      <c r="AH753" s="3">
        <v>10</v>
      </c>
      <c r="AI753" s="3">
        <v>23</v>
      </c>
      <c r="AJ753" s="3">
        <v>4</v>
      </c>
      <c r="AK753" s="3">
        <v>7</v>
      </c>
      <c r="AL753" s="3">
        <v>4</v>
      </c>
      <c r="AM753" s="21">
        <v>6.2</v>
      </c>
      <c r="AN753" s="21">
        <f>_xlfn.RANK.EQ(AM753,$AM$2:$AM$1031)</f>
        <v>765</v>
      </c>
      <c r="AO753" s="21">
        <f>_xlfn.IFNA(VLOOKUP(C753, 'FanGraphs Plus Stats 1-2000'!$D$2:$L$1048576, MATCH("wRC+", FanGraphs_Plus_Stats_1_1500[[#Headers],[ID]:[BABIP+]], 0), FALSE), 0)</f>
        <v>0</v>
      </c>
      <c r="AP753" s="21">
        <f>_xlfn.RANK.EQ(AO753,$AO$2:$AO$1031)</f>
        <v>654</v>
      </c>
      <c r="AQ753" s="23">
        <f>(AM753/H753)*162</f>
        <v>6.6516556291390732</v>
      </c>
      <c r="AR753" s="21">
        <f>_xlfn.RANK.EQ(AQ753,$AQ$2:$AQ$1031)</f>
        <v>796</v>
      </c>
      <c r="AS753" s="3">
        <v>4.2</v>
      </c>
      <c r="AT753" s="3">
        <f>_xlfn.RANK.EQ(AS753,$AS$2:$AS$1031)</f>
        <v>713</v>
      </c>
      <c r="AU753" s="3">
        <v>5.8</v>
      </c>
      <c r="AV753" s="3">
        <f>_xlfn.RANK.EQ(AU753,$AU$2:$AU$1031)</f>
        <v>606</v>
      </c>
      <c r="AW753" s="14">
        <v>-0.4</v>
      </c>
      <c r="AX753" s="3">
        <f>_xlfn.RANK.EQ(AW753,$AW$2:$AW$1031)</f>
        <v>857</v>
      </c>
      <c r="AY753" s="3">
        <v>43</v>
      </c>
      <c r="AZ753" s="3">
        <v>2</v>
      </c>
      <c r="BA753" s="3">
        <v>2</v>
      </c>
      <c r="BB753" s="3">
        <v>4</v>
      </c>
      <c r="BC753" s="3">
        <v>2</v>
      </c>
      <c r="BD753" s="3" t="s">
        <v>918</v>
      </c>
      <c r="BE753" s="13">
        <f>GEOMEAN(AN753,AF753,AP753,AR753)</f>
        <v>654.58084764259365</v>
      </c>
    </row>
    <row r="754" spans="1:57" x14ac:dyDescent="0.45">
      <c r="A754" s="1">
        <f>_xlfn.RANK.EQ(AM754, $AM$2:$AM$1031)</f>
        <v>619</v>
      </c>
      <c r="B754" s="3" t="s">
        <v>282</v>
      </c>
      <c r="C754" s="3" t="str">
        <f>_xlfn.CONCAT(B754, " - ", D754)</f>
        <v>Al Kaline - 1956</v>
      </c>
      <c r="D754" s="3">
        <v>1956</v>
      </c>
      <c r="E754" s="3">
        <v>21</v>
      </c>
      <c r="F754" s="3" t="s">
        <v>70</v>
      </c>
      <c r="G754" s="3" t="s">
        <v>43</v>
      </c>
      <c r="H754" s="3">
        <v>153</v>
      </c>
      <c r="I754" s="3">
        <v>693</v>
      </c>
      <c r="J754" s="3">
        <v>617</v>
      </c>
      <c r="K754" s="3">
        <v>96</v>
      </c>
      <c r="L754" s="3">
        <v>194</v>
      </c>
      <c r="M754" s="3">
        <v>125</v>
      </c>
      <c r="N754" s="3">
        <v>32</v>
      </c>
      <c r="O754" s="3">
        <v>10</v>
      </c>
      <c r="P754" s="3">
        <v>27</v>
      </c>
      <c r="Q754" s="3">
        <f>_xlfn.RANK.EQ(P754,$P$2:$P$1031)</f>
        <v>543</v>
      </c>
      <c r="R754" s="3">
        <v>128</v>
      </c>
      <c r="S754" s="3">
        <v>7</v>
      </c>
      <c r="T754" s="3">
        <v>1</v>
      </c>
      <c r="U754" s="3">
        <v>70</v>
      </c>
      <c r="V754" s="3">
        <v>55</v>
      </c>
      <c r="W754" s="3">
        <v>0.314</v>
      </c>
      <c r="X754" s="3">
        <f>_xlfn.RANK.EQ(W754,$W$2:$W$1031)</f>
        <v>377</v>
      </c>
      <c r="Y754" s="3">
        <v>0.38300000000000001</v>
      </c>
      <c r="Z754" s="3">
        <f>_xlfn.RANK.EQ(Y754,$Y$2:$Y$1031)</f>
        <v>566</v>
      </c>
      <c r="AA754" s="3">
        <v>0.53</v>
      </c>
      <c r="AB754" s="3">
        <f>_xlfn.RANK.EQ(AA754,$AA$2:$AA$1031)</f>
        <v>532</v>
      </c>
      <c r="AC754" s="17">
        <v>0.91300000000000003</v>
      </c>
      <c r="AD754" s="28">
        <f>_xlfn.RANK.EQ(AC754,$AC$2:$AC$1031)</f>
        <v>532</v>
      </c>
      <c r="AE754" s="21">
        <v>139</v>
      </c>
      <c r="AF754" s="31">
        <f>_xlfn.RANK.EQ(AE754,$AE$2:$AE$1031)</f>
        <v>654</v>
      </c>
      <c r="AG754" s="3">
        <v>327</v>
      </c>
      <c r="AH754" s="3">
        <v>10</v>
      </c>
      <c r="AI754" s="3">
        <v>1</v>
      </c>
      <c r="AJ754" s="3">
        <v>1</v>
      </c>
      <c r="AK754" s="3">
        <v>4</v>
      </c>
      <c r="AL754" s="3">
        <v>4</v>
      </c>
      <c r="AM754" s="21">
        <v>6.5</v>
      </c>
      <c r="AN754" s="21">
        <f>_xlfn.RANK.EQ(AM754,$AM$2:$AM$1031)</f>
        <v>619</v>
      </c>
      <c r="AO754" s="21">
        <f>_xlfn.IFNA(VLOOKUP(C754, 'FanGraphs Plus Stats 1-2000'!$D$2:$L$1048576, MATCH("wRC+", FanGraphs_Plus_Stats_1_1500[[#Headers],[ID]:[BABIP+]], 0), FALSE), 0)</f>
        <v>0</v>
      </c>
      <c r="AP754" s="21">
        <f>_xlfn.RANK.EQ(AO754,$AO$2:$AO$1031)</f>
        <v>654</v>
      </c>
      <c r="AQ754" s="23">
        <f>(AM754/H754)*162</f>
        <v>6.882352941176471</v>
      </c>
      <c r="AR754" s="21">
        <f>_xlfn.RANK.EQ(AQ754,$AQ$2:$AQ$1031)</f>
        <v>694</v>
      </c>
      <c r="AS754" s="3">
        <v>4.5999999999999996</v>
      </c>
      <c r="AT754" s="3">
        <f>_xlfn.RANK.EQ(AS754,$AS$2:$AS$1031)</f>
        <v>534</v>
      </c>
      <c r="AU754" s="3">
        <v>5.3</v>
      </c>
      <c r="AV754" s="3">
        <f>_xlfn.RANK.EQ(AU754,$AU$2:$AU$1031)</f>
        <v>749</v>
      </c>
      <c r="AW754" s="14">
        <v>0.5</v>
      </c>
      <c r="AX754" s="3">
        <f>_xlfn.RANK.EQ(AW754,$AW$2:$AW$1031)</f>
        <v>599</v>
      </c>
      <c r="AY754" s="3">
        <v>35</v>
      </c>
      <c r="AZ754" s="3">
        <v>3</v>
      </c>
      <c r="BA754" s="3">
        <v>3</v>
      </c>
      <c r="BB754" s="3">
        <v>6</v>
      </c>
      <c r="BC754" s="3">
        <v>11</v>
      </c>
      <c r="BD754" s="3" t="s">
        <v>768</v>
      </c>
      <c r="BE754" s="13">
        <f>GEOMEAN(AN754,AF754,AP754,AR754)</f>
        <v>654.71366280149675</v>
      </c>
    </row>
    <row r="755" spans="1:57" x14ac:dyDescent="0.45">
      <c r="A755" s="1">
        <f>_xlfn.RANK.EQ(AM755, $AM$2:$AM$1031)</f>
        <v>987</v>
      </c>
      <c r="B755" s="3" t="s">
        <v>483</v>
      </c>
      <c r="C755" s="3" t="str">
        <f>_xlfn.CONCAT(B755, " - ", D755)</f>
        <v>Matt Olson - 2021</v>
      </c>
      <c r="D755" s="3">
        <v>2021</v>
      </c>
      <c r="E755" s="3">
        <v>27</v>
      </c>
      <c r="F755" s="3" t="s">
        <v>128</v>
      </c>
      <c r="G755" s="3" t="s">
        <v>43</v>
      </c>
      <c r="H755" s="3">
        <v>156</v>
      </c>
      <c r="I755" s="3">
        <v>673</v>
      </c>
      <c r="J755" s="3">
        <v>565</v>
      </c>
      <c r="K755" s="3">
        <v>101</v>
      </c>
      <c r="L755" s="3">
        <v>153</v>
      </c>
      <c r="M755" s="3">
        <v>79</v>
      </c>
      <c r="N755" s="3">
        <v>35</v>
      </c>
      <c r="O755" s="3">
        <v>0</v>
      </c>
      <c r="P755" s="3">
        <v>39</v>
      </c>
      <c r="Q755" s="3">
        <f>_xlfn.RANK.EQ(P755,$P$2:$P$1031)</f>
        <v>187</v>
      </c>
      <c r="R755" s="3">
        <v>111</v>
      </c>
      <c r="S755" s="3">
        <v>4</v>
      </c>
      <c r="T755" s="3">
        <v>1</v>
      </c>
      <c r="U755" s="3">
        <v>88</v>
      </c>
      <c r="V755" s="3">
        <v>113</v>
      </c>
      <c r="W755" s="3">
        <v>0.27100000000000002</v>
      </c>
      <c r="X755" s="3">
        <f>_xlfn.RANK.EQ(W755,$W$2:$W$1031)</f>
        <v>935</v>
      </c>
      <c r="Y755" s="3">
        <v>0.371</v>
      </c>
      <c r="Z755" s="3">
        <f>_xlfn.RANK.EQ(Y755,$Y$2:$Y$1031)</f>
        <v>708</v>
      </c>
      <c r="AA755" s="3">
        <v>0.54</v>
      </c>
      <c r="AB755" s="3">
        <f>_xlfn.RANK.EQ(AA755,$AA$2:$AA$1031)</f>
        <v>449</v>
      </c>
      <c r="AC755" s="17">
        <v>0.91100000000000003</v>
      </c>
      <c r="AD755" s="28">
        <f>_xlfn.RANK.EQ(AC755,$AC$2:$AC$1031)</f>
        <v>538</v>
      </c>
      <c r="AE755" s="21">
        <v>153</v>
      </c>
      <c r="AF755" s="31">
        <f>_xlfn.RANK.EQ(AE755,$AE$2:$AE$1031)</f>
        <v>394</v>
      </c>
      <c r="AG755" s="3">
        <v>305</v>
      </c>
      <c r="AH755" s="3">
        <v>17</v>
      </c>
      <c r="AI755" s="3">
        <v>9</v>
      </c>
      <c r="AJ755" s="3">
        <v>0</v>
      </c>
      <c r="AK755" s="3">
        <v>11</v>
      </c>
      <c r="AL755" s="3">
        <v>12</v>
      </c>
      <c r="AM755" s="21">
        <v>5.8</v>
      </c>
      <c r="AN755" s="21">
        <f>_xlfn.RANK.EQ(AM755,$AM$2:$AM$1031)</f>
        <v>987</v>
      </c>
      <c r="AO755" s="21">
        <f>_xlfn.IFNA(VLOOKUP(C755, 'FanGraphs Plus Stats 1-2000'!$D$2:$L$1048576, MATCH("wRC+", FanGraphs_Plus_Stats_1_1500[[#Headers],[ID]:[BABIP+]], 0), FALSE), 0)</f>
        <v>147</v>
      </c>
      <c r="AP755" s="21">
        <f>_xlfn.RANK.EQ(AO755,$AO$2:$AO$1031)</f>
        <v>477</v>
      </c>
      <c r="AQ755" s="23">
        <f>(AM755/H755)*162</f>
        <v>6.023076923076923</v>
      </c>
      <c r="AR755" s="21">
        <f>_xlfn.RANK.EQ(AQ755,$AQ$2:$AQ$1031)</f>
        <v>991</v>
      </c>
      <c r="AS755" s="3">
        <v>3.6</v>
      </c>
      <c r="AT755" s="3">
        <f>_xlfn.RANK.EQ(AS755,$AS$2:$AS$1031)</f>
        <v>970</v>
      </c>
      <c r="AU755" s="3">
        <v>5.2</v>
      </c>
      <c r="AV755" s="3">
        <f>_xlfn.RANK.EQ(AU755,$AU$2:$AU$1031)</f>
        <v>780</v>
      </c>
      <c r="AW755" s="14">
        <v>-0.2</v>
      </c>
      <c r="AX755" s="3">
        <f>_xlfn.RANK.EQ(AW755,$AW$2:$AW$1031)</f>
        <v>810</v>
      </c>
      <c r="AY755" s="3">
        <v>38</v>
      </c>
      <c r="AZ755" s="3">
        <v>-2</v>
      </c>
      <c r="BA755" s="3">
        <v>2</v>
      </c>
      <c r="BB755" s="3">
        <v>0</v>
      </c>
      <c r="BC755" s="3">
        <v>6</v>
      </c>
      <c r="BD755" s="3" t="s">
        <v>392</v>
      </c>
      <c r="BE755" s="13">
        <f>GEOMEAN(AN755,AF755,AP755,AR755)</f>
        <v>654.78896539712866</v>
      </c>
    </row>
    <row r="756" spans="1:57" x14ac:dyDescent="0.45">
      <c r="A756" s="1">
        <f>_xlfn.RANK.EQ(AM756, $AM$2:$AM$1031)</f>
        <v>923</v>
      </c>
      <c r="B756" s="3" t="s">
        <v>983</v>
      </c>
      <c r="C756" s="3" t="str">
        <f>_xlfn.CONCAT(B756, " - ", D756)</f>
        <v>Matt Holliday - 2010</v>
      </c>
      <c r="D756" s="3">
        <v>2010</v>
      </c>
      <c r="E756" s="3">
        <v>30</v>
      </c>
      <c r="F756" s="3" t="s">
        <v>51</v>
      </c>
      <c r="G756" s="3" t="s">
        <v>52</v>
      </c>
      <c r="H756" s="3">
        <v>158</v>
      </c>
      <c r="I756" s="3">
        <v>675</v>
      </c>
      <c r="J756" s="3">
        <v>596</v>
      </c>
      <c r="K756" s="3">
        <v>95</v>
      </c>
      <c r="L756" s="3">
        <v>186</v>
      </c>
      <c r="M756" s="3">
        <v>112</v>
      </c>
      <c r="N756" s="3">
        <v>45</v>
      </c>
      <c r="O756" s="3">
        <v>1</v>
      </c>
      <c r="P756" s="3">
        <v>28</v>
      </c>
      <c r="Q756" s="3">
        <f>_xlfn.RANK.EQ(P756,$P$2:$P$1031)</f>
        <v>516</v>
      </c>
      <c r="R756" s="3">
        <v>103</v>
      </c>
      <c r="S756" s="3">
        <v>9</v>
      </c>
      <c r="T756" s="3">
        <v>5</v>
      </c>
      <c r="U756" s="3">
        <v>69</v>
      </c>
      <c r="V756" s="3">
        <v>93</v>
      </c>
      <c r="W756" s="3">
        <v>0.312</v>
      </c>
      <c r="X756" s="3">
        <f>_xlfn.RANK.EQ(W756,$W$2:$W$1031)</f>
        <v>406</v>
      </c>
      <c r="Y756" s="3">
        <v>0.39</v>
      </c>
      <c r="Z756" s="3">
        <f>_xlfn.RANK.EQ(Y756,$Y$2:$Y$1031)</f>
        <v>492</v>
      </c>
      <c r="AA756" s="3">
        <v>0.53200000000000003</v>
      </c>
      <c r="AB756" s="3">
        <f>_xlfn.RANK.EQ(AA756,$AA$2:$AA$1031)</f>
        <v>519</v>
      </c>
      <c r="AC756" s="17">
        <v>0.92200000000000004</v>
      </c>
      <c r="AD756" s="28">
        <f>_xlfn.RANK.EQ(AC756,$AC$2:$AC$1031)</f>
        <v>489</v>
      </c>
      <c r="AE756" s="21">
        <v>149</v>
      </c>
      <c r="AF756" s="31">
        <f>_xlfn.RANK.EQ(AE756,$AE$2:$AE$1031)</f>
        <v>461</v>
      </c>
      <c r="AG756" s="3">
        <v>317</v>
      </c>
      <c r="AH756" s="3">
        <v>13</v>
      </c>
      <c r="AI756" s="3">
        <v>8</v>
      </c>
      <c r="AJ756" s="3">
        <v>0</v>
      </c>
      <c r="AK756" s="3">
        <v>2</v>
      </c>
      <c r="AL756" s="3">
        <v>10</v>
      </c>
      <c r="AM756" s="21">
        <v>5.9</v>
      </c>
      <c r="AN756" s="21">
        <f>_xlfn.RANK.EQ(AM756,$AM$2:$AM$1031)</f>
        <v>923</v>
      </c>
      <c r="AO756" s="21">
        <f>_xlfn.IFNA(VLOOKUP(C756, 'FanGraphs Plus Stats 1-2000'!$D$2:$L$1048576, MATCH("wRC+", FanGraphs_Plus_Stats_1_1500[[#Headers],[ID]:[BABIP+]], 0), FALSE), 0)</f>
        <v>149</v>
      </c>
      <c r="AP756" s="21">
        <f>_xlfn.RANK.EQ(AO756,$AO$2:$AO$1031)</f>
        <v>440</v>
      </c>
      <c r="AQ756" s="23">
        <f>(AM756/H756)*162</f>
        <v>6.0493670886075961</v>
      </c>
      <c r="AR756" s="21">
        <f>_xlfn.RANK.EQ(AQ756,$AQ$2:$AQ$1031)</f>
        <v>986</v>
      </c>
      <c r="AS756" s="3">
        <v>3.9</v>
      </c>
      <c r="AT756" s="3">
        <f>_xlfn.RANK.EQ(AS756,$AS$2:$AS$1031)</f>
        <v>866</v>
      </c>
      <c r="AU756" s="3">
        <v>5.2</v>
      </c>
      <c r="AV756" s="3">
        <f>_xlfn.RANK.EQ(AU756,$AU$2:$AU$1031)</f>
        <v>780</v>
      </c>
      <c r="AW756" s="14">
        <v>0</v>
      </c>
      <c r="AX756" s="3">
        <f>_xlfn.RANK.EQ(AW756,$AW$2:$AW$1031)</f>
        <v>747</v>
      </c>
      <c r="AY756" s="3">
        <v>39</v>
      </c>
      <c r="AZ756" s="3">
        <v>0</v>
      </c>
      <c r="BA756" s="3">
        <v>-2</v>
      </c>
      <c r="BB756" s="3">
        <v>-2</v>
      </c>
      <c r="BC756" s="3">
        <v>7</v>
      </c>
      <c r="BD756" s="3" t="s">
        <v>84</v>
      </c>
      <c r="BE756" s="13">
        <f>GEOMEAN(AN756,AF756,AP756,AR756)</f>
        <v>655.47790120594618</v>
      </c>
    </row>
    <row r="757" spans="1:57" x14ac:dyDescent="0.45">
      <c r="A757" s="1">
        <f>_xlfn.RANK.EQ(AM757, $AM$2:$AM$1031)</f>
        <v>533</v>
      </c>
      <c r="B757" s="3" t="s">
        <v>709</v>
      </c>
      <c r="C757" s="3" t="str">
        <f>_xlfn.CONCAT(B757, " - ", D757)</f>
        <v>Kyle Seager - 2016</v>
      </c>
      <c r="D757" s="3">
        <v>2016</v>
      </c>
      <c r="E757" s="3">
        <v>28</v>
      </c>
      <c r="F757" s="3" t="s">
        <v>106</v>
      </c>
      <c r="G757" s="3" t="s">
        <v>43</v>
      </c>
      <c r="H757" s="3">
        <v>158</v>
      </c>
      <c r="I757" s="3">
        <v>676</v>
      </c>
      <c r="J757" s="3">
        <v>597</v>
      </c>
      <c r="K757" s="3">
        <v>89</v>
      </c>
      <c r="L757" s="3">
        <v>166</v>
      </c>
      <c r="M757" s="3">
        <v>97</v>
      </c>
      <c r="N757" s="3">
        <v>36</v>
      </c>
      <c r="O757" s="3">
        <v>3</v>
      </c>
      <c r="P757" s="3">
        <v>30</v>
      </c>
      <c r="Q757" s="3">
        <f>_xlfn.RANK.EQ(P757,$P$2:$P$1031)</f>
        <v>446</v>
      </c>
      <c r="R757" s="3">
        <v>99</v>
      </c>
      <c r="S757" s="3">
        <v>3</v>
      </c>
      <c r="T757" s="3">
        <v>1</v>
      </c>
      <c r="U757" s="3">
        <v>69</v>
      </c>
      <c r="V757" s="3">
        <v>108</v>
      </c>
      <c r="W757" s="3">
        <v>0.27800000000000002</v>
      </c>
      <c r="X757" s="3">
        <f>_xlfn.RANK.EQ(W757,$W$2:$W$1031)</f>
        <v>879</v>
      </c>
      <c r="Y757" s="3">
        <v>0.35899999999999999</v>
      </c>
      <c r="Z757" s="3">
        <f>_xlfn.RANK.EQ(Y757,$Y$2:$Y$1031)</f>
        <v>834</v>
      </c>
      <c r="AA757" s="3">
        <v>0.499</v>
      </c>
      <c r="AB757" s="3">
        <f>_xlfn.RANK.EQ(AA757,$AA$2:$AA$1031)</f>
        <v>687</v>
      </c>
      <c r="AC757" s="17">
        <v>0.85899999999999999</v>
      </c>
      <c r="AD757" s="28">
        <f>_xlfn.RANK.EQ(AC757,$AC$2:$AC$1031)</f>
        <v>752</v>
      </c>
      <c r="AE757" s="21">
        <v>133</v>
      </c>
      <c r="AF757" s="31">
        <f>_xlfn.RANK.EQ(AE757,$AE$2:$AE$1031)</f>
        <v>759</v>
      </c>
      <c r="AG757" s="3">
        <v>298</v>
      </c>
      <c r="AH757" s="3">
        <v>18</v>
      </c>
      <c r="AI757" s="3">
        <v>8</v>
      </c>
      <c r="AJ757" s="3">
        <v>0</v>
      </c>
      <c r="AK757" s="3">
        <v>2</v>
      </c>
      <c r="AL757" s="3">
        <v>10</v>
      </c>
      <c r="AM757" s="21">
        <v>6.7</v>
      </c>
      <c r="AN757" s="21">
        <f>_xlfn.RANK.EQ(AM757,$AM$2:$AM$1031)</f>
        <v>533</v>
      </c>
      <c r="AO757" s="21">
        <f>_xlfn.IFNA(VLOOKUP(C757, 'FanGraphs Plus Stats 1-2000'!$D$2:$L$1048576, MATCH("wRC+", FanGraphs_Plus_Stats_1_1500[[#Headers],[ID]:[BABIP+]], 0), FALSE), 0)</f>
        <v>0</v>
      </c>
      <c r="AP757" s="21">
        <f>_xlfn.RANK.EQ(AO757,$AO$2:$AO$1031)</f>
        <v>654</v>
      </c>
      <c r="AQ757" s="23">
        <f>(AM757/H757)*162</f>
        <v>6.8696202531645572</v>
      </c>
      <c r="AR757" s="21">
        <f>_xlfn.RANK.EQ(AQ757,$AQ$2:$AQ$1031)</f>
        <v>701</v>
      </c>
      <c r="AS757" s="3">
        <v>4.3</v>
      </c>
      <c r="AT757" s="3">
        <f>_xlfn.RANK.EQ(AS757,$AS$2:$AS$1031)</f>
        <v>666</v>
      </c>
      <c r="AU757" s="3">
        <v>5.3</v>
      </c>
      <c r="AV757" s="3">
        <f>_xlfn.RANK.EQ(AU757,$AU$2:$AU$1031)</f>
        <v>749</v>
      </c>
      <c r="AW757" s="14">
        <v>1.8</v>
      </c>
      <c r="AX757" s="3">
        <f>_xlfn.RANK.EQ(AW757,$AW$2:$AW$1031)</f>
        <v>246</v>
      </c>
      <c r="AY757" s="3">
        <v>26</v>
      </c>
      <c r="AZ757" s="3">
        <v>-1</v>
      </c>
      <c r="BA757" s="3">
        <v>0</v>
      </c>
      <c r="BB757" s="3">
        <v>-1</v>
      </c>
      <c r="BC757" s="3">
        <v>13</v>
      </c>
      <c r="BD757" s="3" t="s">
        <v>169</v>
      </c>
      <c r="BE757" s="13">
        <f>GEOMEAN(AN757,AF757,AP757,AR757)</f>
        <v>656.24527246256366</v>
      </c>
    </row>
    <row r="758" spans="1:57" x14ac:dyDescent="0.45">
      <c r="A758" s="1">
        <f>_xlfn.RANK.EQ(AM758, $AM$2:$AM$1031)</f>
        <v>533</v>
      </c>
      <c r="B758" s="3" t="s">
        <v>263</v>
      </c>
      <c r="C758" s="3" t="str">
        <f>_xlfn.CONCAT(B758, " - ", D758)</f>
        <v>Tony Gwynn - 1986</v>
      </c>
      <c r="D758" s="3">
        <v>1986</v>
      </c>
      <c r="E758" s="3">
        <v>26</v>
      </c>
      <c r="F758" s="3" t="s">
        <v>264</v>
      </c>
      <c r="G758" s="3" t="s">
        <v>52</v>
      </c>
      <c r="H758" s="3">
        <v>160</v>
      </c>
      <c r="I758" s="3">
        <v>701</v>
      </c>
      <c r="J758" s="3">
        <v>642</v>
      </c>
      <c r="K758" s="3">
        <v>107</v>
      </c>
      <c r="L758" s="3">
        <v>211</v>
      </c>
      <c r="M758" s="3">
        <v>157</v>
      </c>
      <c r="N758" s="3">
        <v>33</v>
      </c>
      <c r="O758" s="3">
        <v>7</v>
      </c>
      <c r="P758" s="3">
        <v>14</v>
      </c>
      <c r="Q758" s="3">
        <f>_xlfn.RANK.EQ(P758,$P$2:$P$1031)</f>
        <v>878</v>
      </c>
      <c r="R758" s="3">
        <v>59</v>
      </c>
      <c r="S758" s="3">
        <v>37</v>
      </c>
      <c r="T758" s="3">
        <v>9</v>
      </c>
      <c r="U758" s="3">
        <v>52</v>
      </c>
      <c r="V758" s="3">
        <v>35</v>
      </c>
      <c r="W758" s="3">
        <v>0.32900000000000001</v>
      </c>
      <c r="X758" s="3">
        <f>_xlfn.RANK.EQ(W758,$W$2:$W$1031)</f>
        <v>182</v>
      </c>
      <c r="Y758" s="3">
        <v>0.38100000000000001</v>
      </c>
      <c r="Z758" s="3">
        <f>_xlfn.RANK.EQ(Y758,$Y$2:$Y$1031)</f>
        <v>588</v>
      </c>
      <c r="AA758" s="3">
        <v>0.46700000000000003</v>
      </c>
      <c r="AB758" s="3">
        <f>_xlfn.RANK.EQ(AA758,$AA$2:$AA$1031)</f>
        <v>830</v>
      </c>
      <c r="AC758" s="17">
        <v>0.84799999999999998</v>
      </c>
      <c r="AD758" s="28">
        <f>_xlfn.RANK.EQ(AC758,$AC$2:$AC$1031)</f>
        <v>799</v>
      </c>
      <c r="AE758" s="21">
        <v>135</v>
      </c>
      <c r="AF758" s="31">
        <f>_xlfn.RANK.EQ(AE758,$AE$2:$AE$1031)</f>
        <v>729</v>
      </c>
      <c r="AG758" s="3">
        <v>300</v>
      </c>
      <c r="AH758" s="3">
        <v>20</v>
      </c>
      <c r="AI758" s="3">
        <v>3</v>
      </c>
      <c r="AJ758" s="3">
        <v>2</v>
      </c>
      <c r="AK758" s="3">
        <v>2</v>
      </c>
      <c r="AL758" s="3">
        <v>11</v>
      </c>
      <c r="AM758" s="21">
        <v>6.7</v>
      </c>
      <c r="AN758" s="21">
        <f>_xlfn.RANK.EQ(AM758,$AM$2:$AM$1031)</f>
        <v>533</v>
      </c>
      <c r="AO758" s="21">
        <f>_xlfn.IFNA(VLOOKUP(C758, 'FanGraphs Plus Stats 1-2000'!$D$2:$L$1048576, MATCH("wRC+", FanGraphs_Plus_Stats_1_1500[[#Headers],[ID]:[BABIP+]], 0), FALSE), 0)</f>
        <v>0</v>
      </c>
      <c r="AP758" s="21">
        <f>_xlfn.RANK.EQ(AO758,$AO$2:$AO$1031)</f>
        <v>654</v>
      </c>
      <c r="AQ758" s="23">
        <f>(AM758/H758)*162</f>
        <v>6.7837500000000004</v>
      </c>
      <c r="AR758" s="21">
        <f>_xlfn.RANK.EQ(AQ758,$AQ$2:$AQ$1031)</f>
        <v>730</v>
      </c>
      <c r="AS758" s="3">
        <v>4.3</v>
      </c>
      <c r="AT758" s="3">
        <f>_xlfn.RANK.EQ(AS758,$AS$2:$AS$1031)</f>
        <v>666</v>
      </c>
      <c r="AU758" s="3">
        <v>5.3</v>
      </c>
      <c r="AV758" s="3">
        <f>_xlfn.RANK.EQ(AU758,$AU$2:$AU$1031)</f>
        <v>749</v>
      </c>
      <c r="AW758" s="14">
        <v>0.7</v>
      </c>
      <c r="AX758" s="3">
        <f>_xlfn.RANK.EQ(AW758,$AW$2:$AW$1031)</f>
        <v>548</v>
      </c>
      <c r="AY758" s="3">
        <v>29</v>
      </c>
      <c r="AZ758" s="3">
        <v>1</v>
      </c>
      <c r="BA758" s="3">
        <v>5</v>
      </c>
      <c r="BB758" s="3">
        <v>5</v>
      </c>
      <c r="BC758" s="3">
        <v>12</v>
      </c>
      <c r="BD758" s="3" t="s">
        <v>166</v>
      </c>
      <c r="BE758" s="13">
        <f>GEOMEAN(AN758,AF758,AP758,AR758)</f>
        <v>656.27949682825147</v>
      </c>
    </row>
    <row r="759" spans="1:57" x14ac:dyDescent="0.45">
      <c r="A759" s="1">
        <f>_xlfn.RANK.EQ(AM759, $AM$2:$AM$1031)</f>
        <v>576</v>
      </c>
      <c r="B759" s="3" t="s">
        <v>753</v>
      </c>
      <c r="C759" s="3" t="str">
        <f>_xlfn.CONCAT(B759, " - ", D759)</f>
        <v>Felipe Alou - 1968</v>
      </c>
      <c r="D759" s="3">
        <v>1968</v>
      </c>
      <c r="E759" s="3">
        <v>33</v>
      </c>
      <c r="F759" s="3" t="s">
        <v>210</v>
      </c>
      <c r="G759" s="3" t="s">
        <v>52</v>
      </c>
      <c r="H759" s="3">
        <v>160</v>
      </c>
      <c r="I759" s="3">
        <v>718</v>
      </c>
      <c r="J759" s="3">
        <v>662</v>
      </c>
      <c r="K759" s="3">
        <v>72</v>
      </c>
      <c r="L759" s="3">
        <v>210</v>
      </c>
      <c r="M759" s="3">
        <v>157</v>
      </c>
      <c r="N759" s="3">
        <v>37</v>
      </c>
      <c r="O759" s="3">
        <v>5</v>
      </c>
      <c r="P759" s="3">
        <v>11</v>
      </c>
      <c r="Q759" s="3">
        <f>_xlfn.RANK.EQ(P759,$P$2:$P$1031)</f>
        <v>932</v>
      </c>
      <c r="R759" s="3">
        <v>57</v>
      </c>
      <c r="S759" s="3">
        <v>12</v>
      </c>
      <c r="T759" s="3">
        <v>11</v>
      </c>
      <c r="U759" s="3">
        <v>48</v>
      </c>
      <c r="V759" s="3">
        <v>56</v>
      </c>
      <c r="W759" s="3">
        <v>0.317</v>
      </c>
      <c r="X759" s="3">
        <f>_xlfn.RANK.EQ(W759,$W$2:$W$1031)</f>
        <v>328</v>
      </c>
      <c r="Y759" s="3">
        <v>0.36499999999999999</v>
      </c>
      <c r="Z759" s="3">
        <f>_xlfn.RANK.EQ(Y759,$Y$2:$Y$1031)</f>
        <v>777</v>
      </c>
      <c r="AA759" s="3">
        <v>0.438</v>
      </c>
      <c r="AB759" s="3">
        <f>_xlfn.RANK.EQ(AA759,$AA$2:$AA$1031)</f>
        <v>917</v>
      </c>
      <c r="AC759" s="17">
        <v>0.80300000000000005</v>
      </c>
      <c r="AD759" s="28">
        <f>_xlfn.RANK.EQ(AC759,$AC$2:$AC$1031)</f>
        <v>926</v>
      </c>
      <c r="AE759" s="21">
        <v>140</v>
      </c>
      <c r="AF759" s="31">
        <f>_xlfn.RANK.EQ(AE759,$AE$2:$AE$1031)</f>
        <v>637</v>
      </c>
      <c r="AG759" s="3">
        <v>290</v>
      </c>
      <c r="AH759" s="3">
        <v>10</v>
      </c>
      <c r="AI759" s="3">
        <v>4</v>
      </c>
      <c r="AJ759" s="3">
        <v>0</v>
      </c>
      <c r="AK759" s="3">
        <v>4</v>
      </c>
      <c r="AL759" s="3">
        <v>14</v>
      </c>
      <c r="AM759" s="21">
        <v>6.6</v>
      </c>
      <c r="AN759" s="21">
        <f>_xlfn.RANK.EQ(AM759,$AM$2:$AM$1031)</f>
        <v>576</v>
      </c>
      <c r="AO759" s="21">
        <f>_xlfn.IFNA(VLOOKUP(C759, 'FanGraphs Plus Stats 1-2000'!$D$2:$L$1048576, MATCH("wRC+", FanGraphs_Plus_Stats_1_1500[[#Headers],[ID]:[BABIP+]], 0), FALSE), 0)</f>
        <v>0</v>
      </c>
      <c r="AP759" s="21">
        <f>_xlfn.RANK.EQ(AO759,$AO$2:$AO$1031)</f>
        <v>654</v>
      </c>
      <c r="AQ759" s="23">
        <f>(AM759/H759)*162</f>
        <v>6.6824999999999992</v>
      </c>
      <c r="AR759" s="21">
        <f>_xlfn.RANK.EQ(AQ759,$AQ$2:$AQ$1031)</f>
        <v>783</v>
      </c>
      <c r="AS759" s="3">
        <v>4.2</v>
      </c>
      <c r="AT759" s="3">
        <f>_xlfn.RANK.EQ(AS759,$AS$2:$AS$1031)</f>
        <v>713</v>
      </c>
      <c r="AU759" s="3">
        <v>6.1</v>
      </c>
      <c r="AV759" s="3">
        <f>_xlfn.RANK.EQ(AU759,$AU$2:$AU$1031)</f>
        <v>511</v>
      </c>
      <c r="AW759" s="14">
        <v>0.3</v>
      </c>
      <c r="AX759" s="3">
        <f>_xlfn.RANK.EQ(AW759,$AW$2:$AW$1031)</f>
        <v>663</v>
      </c>
      <c r="AY759" s="3">
        <v>32</v>
      </c>
      <c r="AZ759" s="3">
        <v>0</v>
      </c>
      <c r="BA759" s="3">
        <v>-1</v>
      </c>
      <c r="BB759" s="3">
        <v>-1</v>
      </c>
      <c r="BC759" s="3">
        <v>2</v>
      </c>
      <c r="BD759" s="3" t="s">
        <v>68</v>
      </c>
      <c r="BE759" s="13">
        <f>GEOMEAN(AN759,AF759,AP759,AR759)</f>
        <v>658.37807009238327</v>
      </c>
    </row>
    <row r="760" spans="1:57" x14ac:dyDescent="0.45">
      <c r="A760" s="1">
        <f>_xlfn.RANK.EQ(AM760, $AM$2:$AM$1031)</f>
        <v>987</v>
      </c>
      <c r="B760" s="3" t="s">
        <v>1066</v>
      </c>
      <c r="C760" s="3" t="str">
        <f>_xlfn.CONCAT(B760, " - ", D760)</f>
        <v>Ray Boone - 1953</v>
      </c>
      <c r="D760" s="3">
        <v>1953</v>
      </c>
      <c r="E760" s="3">
        <v>29</v>
      </c>
      <c r="F760" s="3" t="s">
        <v>1067</v>
      </c>
      <c r="G760" s="3" t="s">
        <v>43</v>
      </c>
      <c r="H760" s="3">
        <v>135</v>
      </c>
      <c r="I760" s="3">
        <v>582</v>
      </c>
      <c r="J760" s="3">
        <v>497</v>
      </c>
      <c r="K760" s="3">
        <v>94</v>
      </c>
      <c r="L760" s="3">
        <v>147</v>
      </c>
      <c r="M760" s="3">
        <v>96</v>
      </c>
      <c r="N760" s="3">
        <v>17</v>
      </c>
      <c r="O760" s="3">
        <v>8</v>
      </c>
      <c r="P760" s="3">
        <v>26</v>
      </c>
      <c r="Q760" s="3">
        <f>_xlfn.RANK.EQ(P760,$P$2:$P$1031)</f>
        <v>575</v>
      </c>
      <c r="R760" s="3">
        <v>114</v>
      </c>
      <c r="S760" s="3">
        <v>3</v>
      </c>
      <c r="T760" s="3">
        <v>3</v>
      </c>
      <c r="U760" s="3">
        <v>72</v>
      </c>
      <c r="V760" s="3">
        <v>68</v>
      </c>
      <c r="W760" s="3">
        <v>0.29599999999999999</v>
      </c>
      <c r="X760" s="3">
        <f>_xlfn.RANK.EQ(W760,$W$2:$W$1031)</f>
        <v>652</v>
      </c>
      <c r="Y760" s="3">
        <v>0.39</v>
      </c>
      <c r="Z760" s="3">
        <f>_xlfn.RANK.EQ(Y760,$Y$2:$Y$1031)</f>
        <v>492</v>
      </c>
      <c r="AA760" s="3">
        <v>0.51900000000000002</v>
      </c>
      <c r="AB760" s="3">
        <f>_xlfn.RANK.EQ(AA760,$AA$2:$AA$1031)</f>
        <v>584</v>
      </c>
      <c r="AC760" s="17">
        <v>0.90900000000000003</v>
      </c>
      <c r="AD760" s="28">
        <f>_xlfn.RANK.EQ(AC760,$AC$2:$AC$1031)</f>
        <v>548</v>
      </c>
      <c r="AE760" s="21">
        <v>146</v>
      </c>
      <c r="AF760" s="31">
        <f>_xlfn.RANK.EQ(AE760,$AE$2:$AE$1031)</f>
        <v>515</v>
      </c>
      <c r="AG760" s="3">
        <v>258</v>
      </c>
      <c r="AH760" s="3">
        <v>9</v>
      </c>
      <c r="AI760" s="3">
        <v>5</v>
      </c>
      <c r="AJ760" s="3">
        <v>8</v>
      </c>
      <c r="AK760" s="2"/>
      <c r="AL760" s="3">
        <v>4</v>
      </c>
      <c r="AM760" s="21">
        <v>5.8</v>
      </c>
      <c r="AN760" s="21">
        <f>_xlfn.RANK.EQ(AM760,$AM$2:$AM$1031)</f>
        <v>987</v>
      </c>
      <c r="AO760" s="21">
        <f>_xlfn.IFNA(VLOOKUP(C760, 'FanGraphs Plus Stats 1-2000'!$D$2:$L$1048576, MATCH("wRC+", FanGraphs_Plus_Stats_1_1500[[#Headers],[ID]:[BABIP+]], 0), FALSE), 0)</f>
        <v>143</v>
      </c>
      <c r="AP760" s="21">
        <f>_xlfn.RANK.EQ(AO760,$AO$2:$AO$1031)</f>
        <v>555</v>
      </c>
      <c r="AQ760" s="23">
        <f>(AM760/H760)*162</f>
        <v>6.9599999999999991</v>
      </c>
      <c r="AR760" s="21">
        <f>_xlfn.RANK.EQ(AQ760,$AQ$2:$AQ$1031)</f>
        <v>667</v>
      </c>
      <c r="AS760" s="3">
        <v>4</v>
      </c>
      <c r="AT760" s="3">
        <f>_xlfn.RANK.EQ(AS760,$AS$2:$AS$1031)</f>
        <v>814</v>
      </c>
      <c r="AU760" s="3">
        <v>6.1</v>
      </c>
      <c r="AV760" s="3">
        <f>_xlfn.RANK.EQ(AU760,$AU$2:$AU$1031)</f>
        <v>511</v>
      </c>
      <c r="AW760" s="14">
        <v>0</v>
      </c>
      <c r="AX760" s="3">
        <f>_xlfn.RANK.EQ(AW760,$AW$2:$AW$1031)</f>
        <v>747</v>
      </c>
      <c r="AY760" s="3">
        <v>38</v>
      </c>
      <c r="AZ760" s="3">
        <v>-1</v>
      </c>
      <c r="BA760" s="3">
        <v>2</v>
      </c>
      <c r="BB760" s="3">
        <v>1</v>
      </c>
      <c r="BC760" s="3">
        <v>-2</v>
      </c>
      <c r="BD760" s="3" t="s">
        <v>1068</v>
      </c>
      <c r="BE760" s="13">
        <f>GEOMEAN(AN760,AF760,AP760,AR760)</f>
        <v>658.62134227718616</v>
      </c>
    </row>
    <row r="761" spans="1:57" x14ac:dyDescent="0.45">
      <c r="A761" s="1">
        <f>_xlfn.RANK.EQ(AM761, $AM$2:$AM$1031)</f>
        <v>987</v>
      </c>
      <c r="B761" s="3" t="s">
        <v>749</v>
      </c>
      <c r="C761" s="3" t="str">
        <f>_xlfn.CONCAT(B761, " - ", D761)</f>
        <v>Bobby Abreu - 2002</v>
      </c>
      <c r="D761" s="3">
        <v>2002</v>
      </c>
      <c r="E761" s="3">
        <v>28</v>
      </c>
      <c r="F761" s="3" t="s">
        <v>139</v>
      </c>
      <c r="G761" s="3" t="s">
        <v>52</v>
      </c>
      <c r="H761" s="3">
        <v>157</v>
      </c>
      <c r="I761" s="3">
        <v>685</v>
      </c>
      <c r="J761" s="3">
        <v>572</v>
      </c>
      <c r="K761" s="3">
        <v>102</v>
      </c>
      <c r="L761" s="3">
        <v>176</v>
      </c>
      <c r="M761" s="3">
        <v>100</v>
      </c>
      <c r="N761" s="3">
        <v>50</v>
      </c>
      <c r="O761" s="3">
        <v>6</v>
      </c>
      <c r="P761" s="3">
        <v>20</v>
      </c>
      <c r="Q761" s="3">
        <f>_xlfn.RANK.EQ(P761,$P$2:$P$1031)</f>
        <v>753</v>
      </c>
      <c r="R761" s="3">
        <v>85</v>
      </c>
      <c r="S761" s="3">
        <v>31</v>
      </c>
      <c r="T761" s="3">
        <v>12</v>
      </c>
      <c r="U761" s="3">
        <v>104</v>
      </c>
      <c r="V761" s="3">
        <v>117</v>
      </c>
      <c r="W761" s="3">
        <v>0.308</v>
      </c>
      <c r="X761" s="3">
        <f>_xlfn.RANK.EQ(W761,$W$2:$W$1031)</f>
        <v>460</v>
      </c>
      <c r="Y761" s="3">
        <v>0.41299999999999998</v>
      </c>
      <c r="Z761" s="3">
        <f>_xlfn.RANK.EQ(Y761,$Y$2:$Y$1031)</f>
        <v>248</v>
      </c>
      <c r="AA761" s="3">
        <v>0.52100000000000002</v>
      </c>
      <c r="AB761" s="3">
        <f>_xlfn.RANK.EQ(AA761,$AA$2:$AA$1031)</f>
        <v>577</v>
      </c>
      <c r="AC761" s="17">
        <v>0.93400000000000005</v>
      </c>
      <c r="AD761" s="28">
        <f>_xlfn.RANK.EQ(AC761,$AC$2:$AC$1031)</f>
        <v>429</v>
      </c>
      <c r="AE761" s="21">
        <v>151</v>
      </c>
      <c r="AF761" s="31">
        <f>_xlfn.RANK.EQ(AE761,$AE$2:$AE$1031)</f>
        <v>418</v>
      </c>
      <c r="AG761" s="3">
        <v>298</v>
      </c>
      <c r="AH761" s="3">
        <v>11</v>
      </c>
      <c r="AI761" s="3">
        <v>3</v>
      </c>
      <c r="AJ761" s="3">
        <v>0</v>
      </c>
      <c r="AK761" s="3">
        <v>6</v>
      </c>
      <c r="AL761" s="3">
        <v>9</v>
      </c>
      <c r="AM761" s="21">
        <v>5.8</v>
      </c>
      <c r="AN761" s="21">
        <f>_xlfn.RANK.EQ(AM761,$AM$2:$AM$1031)</f>
        <v>987</v>
      </c>
      <c r="AO761" s="21">
        <f>_xlfn.IFNA(VLOOKUP(C761, 'FanGraphs Plus Stats 1-2000'!$D$2:$L$1048576, MATCH("wRC+", FanGraphs_Plus_Stats_1_1500[[#Headers],[ID]:[BABIP+]], 0), FALSE), 0)</f>
        <v>148</v>
      </c>
      <c r="AP761" s="21">
        <f>_xlfn.RANK.EQ(AO761,$AO$2:$AO$1031)</f>
        <v>458</v>
      </c>
      <c r="AQ761" s="23">
        <f>(AM761/H761)*162</f>
        <v>5.9847133757961783</v>
      </c>
      <c r="AR761" s="21">
        <f>_xlfn.RANK.EQ(AQ761,$AQ$2:$AQ$1031)</f>
        <v>999</v>
      </c>
      <c r="AS761" s="3">
        <v>3.8</v>
      </c>
      <c r="AT761" s="3">
        <f>_xlfn.RANK.EQ(AS761,$AS$2:$AS$1031)</f>
        <v>911</v>
      </c>
      <c r="AU761" s="3">
        <v>5.7</v>
      </c>
      <c r="AV761" s="3">
        <f>_xlfn.RANK.EQ(AU761,$AU$2:$AU$1031)</f>
        <v>641</v>
      </c>
      <c r="AW761" s="14">
        <v>-0.4</v>
      </c>
      <c r="AX761" s="3">
        <f>_xlfn.RANK.EQ(AW761,$AW$2:$AW$1031)</f>
        <v>857</v>
      </c>
      <c r="AY761" s="3">
        <v>41</v>
      </c>
      <c r="AZ761" s="3">
        <v>1</v>
      </c>
      <c r="BA761" s="3">
        <v>-1</v>
      </c>
      <c r="BB761" s="3">
        <v>0</v>
      </c>
      <c r="BC761" s="3">
        <v>2</v>
      </c>
      <c r="BD761" s="3" t="s">
        <v>162</v>
      </c>
      <c r="BE761" s="13">
        <f>GEOMEAN(AN761,AF761,AP761,AR761)</f>
        <v>659.1452096291373</v>
      </c>
    </row>
    <row r="762" spans="1:57" x14ac:dyDescent="0.45">
      <c r="A762" s="1">
        <f>_xlfn.RANK.EQ(AM762, $AM$2:$AM$1031)</f>
        <v>576</v>
      </c>
      <c r="B762" s="3" t="s">
        <v>409</v>
      </c>
      <c r="C762" s="3" t="str">
        <f>_xlfn.CONCAT(B762, " - ", D762)</f>
        <v>Joe Gordon - 1947</v>
      </c>
      <c r="D762" s="3">
        <v>1947</v>
      </c>
      <c r="E762" s="3">
        <v>32</v>
      </c>
      <c r="F762" s="3" t="s">
        <v>110</v>
      </c>
      <c r="G762" s="3" t="s">
        <v>43</v>
      </c>
      <c r="H762" s="3">
        <v>155</v>
      </c>
      <c r="I762" s="3">
        <v>626</v>
      </c>
      <c r="J762" s="3">
        <v>562</v>
      </c>
      <c r="K762" s="3">
        <v>89</v>
      </c>
      <c r="L762" s="3">
        <v>153</v>
      </c>
      <c r="M762" s="3">
        <v>91</v>
      </c>
      <c r="N762" s="3">
        <v>27</v>
      </c>
      <c r="O762" s="3">
        <v>6</v>
      </c>
      <c r="P762" s="3">
        <v>29</v>
      </c>
      <c r="Q762" s="3">
        <f>_xlfn.RANK.EQ(P762,$P$2:$P$1031)</f>
        <v>478</v>
      </c>
      <c r="R762" s="3">
        <v>93</v>
      </c>
      <c r="S762" s="3">
        <v>7</v>
      </c>
      <c r="T762" s="3">
        <v>3</v>
      </c>
      <c r="U762" s="3">
        <v>62</v>
      </c>
      <c r="V762" s="3">
        <v>49</v>
      </c>
      <c r="W762" s="3">
        <v>0.27200000000000002</v>
      </c>
      <c r="X762" s="3">
        <f>_xlfn.RANK.EQ(W762,$W$2:$W$1031)</f>
        <v>931</v>
      </c>
      <c r="Y762" s="3">
        <v>0.34599999999999997</v>
      </c>
      <c r="Z762" s="3">
        <f>_xlfn.RANK.EQ(Y762,$Y$2:$Y$1031)</f>
        <v>936</v>
      </c>
      <c r="AA762" s="3">
        <v>0.496</v>
      </c>
      <c r="AB762" s="3">
        <f>_xlfn.RANK.EQ(AA762,$AA$2:$AA$1031)</f>
        <v>708</v>
      </c>
      <c r="AC762" s="17">
        <v>0.84199999999999997</v>
      </c>
      <c r="AD762" s="28">
        <f>_xlfn.RANK.EQ(AC762,$AC$2:$AC$1031)</f>
        <v>814</v>
      </c>
      <c r="AE762" s="21">
        <v>135</v>
      </c>
      <c r="AF762" s="31">
        <f>_xlfn.RANK.EQ(AE762,$AE$2:$AE$1031)</f>
        <v>729</v>
      </c>
      <c r="AG762" s="3">
        <v>279</v>
      </c>
      <c r="AH762" s="3">
        <v>16</v>
      </c>
      <c r="AI762" s="3">
        <v>1</v>
      </c>
      <c r="AJ762" s="3">
        <v>1</v>
      </c>
      <c r="AK762" s="2"/>
      <c r="AL762" s="3">
        <v>13</v>
      </c>
      <c r="AM762" s="21">
        <v>6.6</v>
      </c>
      <c r="AN762" s="21">
        <f>_xlfn.RANK.EQ(AM762,$AM$2:$AM$1031)</f>
        <v>576</v>
      </c>
      <c r="AO762" s="21">
        <f>_xlfn.IFNA(VLOOKUP(C762, 'FanGraphs Plus Stats 1-2000'!$D$2:$L$1048576, MATCH("wRC+", FanGraphs_Plus_Stats_1_1500[[#Headers],[ID]:[BABIP+]], 0), FALSE), 0)</f>
        <v>0</v>
      </c>
      <c r="AP762" s="21">
        <f>_xlfn.RANK.EQ(AO762,$AO$2:$AO$1031)</f>
        <v>654</v>
      </c>
      <c r="AQ762" s="23">
        <f>(AM762/H762)*162</f>
        <v>6.8980645161290317</v>
      </c>
      <c r="AR762" s="21">
        <f>_xlfn.RANK.EQ(AQ762,$AQ$2:$AQ$1031)</f>
        <v>689</v>
      </c>
      <c r="AS762" s="3">
        <v>4.7</v>
      </c>
      <c r="AT762" s="3">
        <f>_xlfn.RANK.EQ(AS762,$AS$2:$AS$1031)</f>
        <v>494</v>
      </c>
      <c r="AU762" s="3">
        <v>5</v>
      </c>
      <c r="AV762" s="3">
        <f>_xlfn.RANK.EQ(AU762,$AU$2:$AU$1031)</f>
        <v>839</v>
      </c>
      <c r="AW762" s="14">
        <v>2.4</v>
      </c>
      <c r="AX762" s="3">
        <f>_xlfn.RANK.EQ(AW762,$AW$2:$AW$1031)</f>
        <v>102</v>
      </c>
      <c r="AY762" s="3">
        <v>22</v>
      </c>
      <c r="AZ762" s="3">
        <v>-2</v>
      </c>
      <c r="BA762" s="3">
        <v>0</v>
      </c>
      <c r="BB762" s="3">
        <v>-1</v>
      </c>
      <c r="BC762" s="3">
        <v>15</v>
      </c>
      <c r="BD762" s="3" t="s">
        <v>53</v>
      </c>
      <c r="BE762" s="13">
        <f>GEOMEAN(AN762,AF762,AP762,AR762)</f>
        <v>659.53332645627324</v>
      </c>
    </row>
    <row r="763" spans="1:57" x14ac:dyDescent="0.45">
      <c r="A763" s="1">
        <f>_xlfn.RANK.EQ(AM763, $AM$2:$AM$1031)</f>
        <v>765</v>
      </c>
      <c r="B763" s="3" t="s">
        <v>753</v>
      </c>
      <c r="C763" s="3" t="str">
        <f>_xlfn.CONCAT(B763, " - ", D763)</f>
        <v>Felipe Alou - 1966</v>
      </c>
      <c r="D763" s="3">
        <v>1966</v>
      </c>
      <c r="E763" s="3">
        <v>31</v>
      </c>
      <c r="F763" s="3" t="s">
        <v>210</v>
      </c>
      <c r="G763" s="3" t="s">
        <v>52</v>
      </c>
      <c r="H763" s="3">
        <v>154</v>
      </c>
      <c r="I763" s="3">
        <v>706</v>
      </c>
      <c r="J763" s="3">
        <v>666</v>
      </c>
      <c r="K763" s="3">
        <v>122</v>
      </c>
      <c r="L763" s="3">
        <v>218</v>
      </c>
      <c r="M763" s="3">
        <v>149</v>
      </c>
      <c r="N763" s="3">
        <v>32</v>
      </c>
      <c r="O763" s="3">
        <v>6</v>
      </c>
      <c r="P763" s="3">
        <v>31</v>
      </c>
      <c r="Q763" s="3">
        <f>_xlfn.RANK.EQ(P763,$P$2:$P$1031)</f>
        <v>418</v>
      </c>
      <c r="R763" s="3">
        <v>74</v>
      </c>
      <c r="S763" s="3">
        <v>5</v>
      </c>
      <c r="T763" s="3">
        <v>7</v>
      </c>
      <c r="U763" s="3">
        <v>24</v>
      </c>
      <c r="V763" s="3">
        <v>51</v>
      </c>
      <c r="W763" s="3">
        <v>0.32700000000000001</v>
      </c>
      <c r="X763" s="3">
        <f>_xlfn.RANK.EQ(W763,$W$2:$W$1031)</f>
        <v>205</v>
      </c>
      <c r="Y763" s="3">
        <v>0.36099999999999999</v>
      </c>
      <c r="Z763" s="3">
        <f>_xlfn.RANK.EQ(Y763,$Y$2:$Y$1031)</f>
        <v>816</v>
      </c>
      <c r="AA763" s="3">
        <v>0.53300000000000003</v>
      </c>
      <c r="AB763" s="3">
        <f>_xlfn.RANK.EQ(AA763,$AA$2:$AA$1031)</f>
        <v>504</v>
      </c>
      <c r="AC763" s="17">
        <v>0.89400000000000002</v>
      </c>
      <c r="AD763" s="28">
        <f>_xlfn.RANK.EQ(AC763,$AC$2:$AC$1031)</f>
        <v>608</v>
      </c>
      <c r="AE763" s="21">
        <v>142</v>
      </c>
      <c r="AF763" s="31">
        <f>_xlfn.RANK.EQ(AE763,$AE$2:$AE$1031)</f>
        <v>599</v>
      </c>
      <c r="AG763" s="3">
        <v>355</v>
      </c>
      <c r="AH763" s="3">
        <v>11</v>
      </c>
      <c r="AI763" s="3">
        <v>12</v>
      </c>
      <c r="AJ763" s="3">
        <v>2</v>
      </c>
      <c r="AK763" s="3">
        <v>2</v>
      </c>
      <c r="AL763" s="3">
        <v>6</v>
      </c>
      <c r="AM763" s="21">
        <v>6.2</v>
      </c>
      <c r="AN763" s="21">
        <f>_xlfn.RANK.EQ(AM763,$AM$2:$AM$1031)</f>
        <v>765</v>
      </c>
      <c r="AO763" s="21">
        <f>_xlfn.IFNA(VLOOKUP(C763, 'FanGraphs Plus Stats 1-2000'!$D$2:$L$1048576, MATCH("wRC+", FanGraphs_Plus_Stats_1_1500[[#Headers],[ID]:[BABIP+]], 0), FALSE), 0)</f>
        <v>146</v>
      </c>
      <c r="AP763" s="21">
        <f>_xlfn.RANK.EQ(AO763,$AO$2:$AO$1031)</f>
        <v>492</v>
      </c>
      <c r="AQ763" s="23">
        <f>(AM763/H763)*162</f>
        <v>6.5220779220779219</v>
      </c>
      <c r="AR763" s="21">
        <f>_xlfn.RANK.EQ(AQ763,$AQ$2:$AQ$1031)</f>
        <v>844</v>
      </c>
      <c r="AS763" s="3">
        <v>3.9</v>
      </c>
      <c r="AT763" s="3">
        <f>_xlfn.RANK.EQ(AS763,$AS$2:$AS$1031)</f>
        <v>866</v>
      </c>
      <c r="AU763" s="3">
        <v>5.8</v>
      </c>
      <c r="AV763" s="3">
        <f>_xlfn.RANK.EQ(AU763,$AU$2:$AU$1031)</f>
        <v>606</v>
      </c>
      <c r="AW763" s="14">
        <v>-0.5</v>
      </c>
      <c r="AX763" s="3">
        <f>_xlfn.RANK.EQ(AW763,$AW$2:$AW$1031)</f>
        <v>885</v>
      </c>
      <c r="AY763" s="3">
        <v>37</v>
      </c>
      <c r="AZ763" s="3">
        <v>1</v>
      </c>
      <c r="BA763" s="3">
        <v>2</v>
      </c>
      <c r="BB763" s="3">
        <v>3</v>
      </c>
      <c r="BC763" s="3">
        <v>2</v>
      </c>
      <c r="BD763" s="3" t="s">
        <v>886</v>
      </c>
      <c r="BE763" s="13">
        <f>GEOMEAN(AN763,AF763,AP763,AR763)</f>
        <v>660.46369780086991</v>
      </c>
    </row>
    <row r="764" spans="1:57" x14ac:dyDescent="0.45">
      <c r="A764" s="1">
        <f>_xlfn.RANK.EQ(AM764, $AM$2:$AM$1031)</f>
        <v>987</v>
      </c>
      <c r="B764" s="3" t="s">
        <v>154</v>
      </c>
      <c r="C764" s="3" t="str">
        <f>_xlfn.CONCAT(B764, " - ", D764)</f>
        <v>Ken Griffey Jr. - 1992</v>
      </c>
      <c r="D764" s="3">
        <v>1992</v>
      </c>
      <c r="E764" s="3">
        <v>22</v>
      </c>
      <c r="F764" s="3" t="s">
        <v>106</v>
      </c>
      <c r="G764" s="3" t="s">
        <v>43</v>
      </c>
      <c r="H764" s="3">
        <v>142</v>
      </c>
      <c r="I764" s="3">
        <v>617</v>
      </c>
      <c r="J764" s="3">
        <v>565</v>
      </c>
      <c r="K764" s="3">
        <v>83</v>
      </c>
      <c r="L764" s="3">
        <v>174</v>
      </c>
      <c r="M764" s="3">
        <v>104</v>
      </c>
      <c r="N764" s="3">
        <v>39</v>
      </c>
      <c r="O764" s="3">
        <v>4</v>
      </c>
      <c r="P764" s="3">
        <v>27</v>
      </c>
      <c r="Q764" s="3">
        <f>_xlfn.RANK.EQ(P764,$P$2:$P$1031)</f>
        <v>543</v>
      </c>
      <c r="R764" s="3">
        <v>103</v>
      </c>
      <c r="S764" s="3">
        <v>10</v>
      </c>
      <c r="T764" s="3">
        <v>5</v>
      </c>
      <c r="U764" s="3">
        <v>44</v>
      </c>
      <c r="V764" s="3">
        <v>67</v>
      </c>
      <c r="W764" s="3">
        <v>0.308</v>
      </c>
      <c r="X764" s="3">
        <f>_xlfn.RANK.EQ(W764,$W$2:$W$1031)</f>
        <v>460</v>
      </c>
      <c r="Y764" s="3">
        <v>0.36099999999999999</v>
      </c>
      <c r="Z764" s="3">
        <f>_xlfn.RANK.EQ(Y764,$Y$2:$Y$1031)</f>
        <v>816</v>
      </c>
      <c r="AA764" s="3">
        <v>0.53500000000000003</v>
      </c>
      <c r="AB764" s="3">
        <f>_xlfn.RANK.EQ(AA764,$AA$2:$AA$1031)</f>
        <v>487</v>
      </c>
      <c r="AC764" s="17">
        <v>0.89600000000000002</v>
      </c>
      <c r="AD764" s="28">
        <f>_xlfn.RANK.EQ(AC764,$AC$2:$AC$1031)</f>
        <v>601</v>
      </c>
      <c r="AE764" s="21">
        <v>149</v>
      </c>
      <c r="AF764" s="31">
        <f>_xlfn.RANK.EQ(AE764,$AE$2:$AE$1031)</f>
        <v>461</v>
      </c>
      <c r="AG764" s="3">
        <v>302</v>
      </c>
      <c r="AH764" s="3">
        <v>15</v>
      </c>
      <c r="AI764" s="3">
        <v>5</v>
      </c>
      <c r="AJ764" s="3">
        <v>0</v>
      </c>
      <c r="AK764" s="3">
        <v>3</v>
      </c>
      <c r="AL764" s="3">
        <v>15</v>
      </c>
      <c r="AM764" s="21">
        <v>5.8</v>
      </c>
      <c r="AN764" s="21">
        <f>_xlfn.RANK.EQ(AM764,$AM$2:$AM$1031)</f>
        <v>987</v>
      </c>
      <c r="AO764" s="21">
        <f>_xlfn.IFNA(VLOOKUP(C764, 'FanGraphs Plus Stats 1-2000'!$D$2:$L$1048576, MATCH("wRC+", FanGraphs_Plus_Stats_1_1500[[#Headers],[ID]:[BABIP+]], 0), FALSE), 0)</f>
        <v>145</v>
      </c>
      <c r="AP764" s="21">
        <f>_xlfn.RANK.EQ(AO764,$AO$2:$AO$1031)</f>
        <v>514</v>
      </c>
      <c r="AQ764" s="23">
        <f>(AM764/H764)*162</f>
        <v>6.6169014084507047</v>
      </c>
      <c r="AR764" s="21">
        <f>_xlfn.RANK.EQ(AQ764,$AQ$2:$AQ$1031)</f>
        <v>814</v>
      </c>
      <c r="AS764" s="3">
        <v>3.7</v>
      </c>
      <c r="AT764" s="3">
        <f>_xlfn.RANK.EQ(AS764,$AS$2:$AS$1031)</f>
        <v>942</v>
      </c>
      <c r="AU764" s="3">
        <v>6.2</v>
      </c>
      <c r="AV764" s="3">
        <f>_xlfn.RANK.EQ(AU764,$AU$2:$AU$1031)</f>
        <v>471</v>
      </c>
      <c r="AW764" s="14">
        <v>-0.1</v>
      </c>
      <c r="AX764" s="3">
        <f>_xlfn.RANK.EQ(AW764,$AW$2:$AW$1031)</f>
        <v>771</v>
      </c>
      <c r="AY764" s="3">
        <v>32</v>
      </c>
      <c r="AZ764" s="3">
        <v>0</v>
      </c>
      <c r="BA764" s="3">
        <v>2</v>
      </c>
      <c r="BB764" s="3">
        <v>3</v>
      </c>
      <c r="BC764" s="3">
        <v>-4</v>
      </c>
      <c r="BD764" s="3" t="s">
        <v>340</v>
      </c>
      <c r="BE764" s="13">
        <f>GEOMEAN(AN764,AF764,AP764,AR764)</f>
        <v>660.54346530866781</v>
      </c>
    </row>
    <row r="765" spans="1:57" x14ac:dyDescent="0.45">
      <c r="A765" s="1">
        <f>_xlfn.RANK.EQ(AM765, $AM$2:$AM$1031)</f>
        <v>576</v>
      </c>
      <c r="B765" s="3" t="s">
        <v>470</v>
      </c>
      <c r="C765" s="3" t="str">
        <f>_xlfn.CONCAT(B765, " - ", D765)</f>
        <v>Roberto Alomar - 1992</v>
      </c>
      <c r="D765" s="3">
        <v>1992</v>
      </c>
      <c r="E765" s="3">
        <v>24</v>
      </c>
      <c r="F765" s="3" t="s">
        <v>308</v>
      </c>
      <c r="G765" s="3" t="s">
        <v>43</v>
      </c>
      <c r="H765" s="3">
        <v>152</v>
      </c>
      <c r="I765" s="3">
        <v>671</v>
      </c>
      <c r="J765" s="3">
        <v>571</v>
      </c>
      <c r="K765" s="3">
        <v>105</v>
      </c>
      <c r="L765" s="3">
        <v>177</v>
      </c>
      <c r="M765" s="3">
        <v>134</v>
      </c>
      <c r="N765" s="3">
        <v>27</v>
      </c>
      <c r="O765" s="3">
        <v>8</v>
      </c>
      <c r="P765" s="3">
        <v>8</v>
      </c>
      <c r="Q765" s="3">
        <f>_xlfn.RANK.EQ(P765,$P$2:$P$1031)</f>
        <v>967</v>
      </c>
      <c r="R765" s="3">
        <v>76</v>
      </c>
      <c r="S765" s="3">
        <v>49</v>
      </c>
      <c r="T765" s="3">
        <v>9</v>
      </c>
      <c r="U765" s="3">
        <v>87</v>
      </c>
      <c r="V765" s="3">
        <v>52</v>
      </c>
      <c r="W765" s="3">
        <v>0.31</v>
      </c>
      <c r="X765" s="3">
        <f>_xlfn.RANK.EQ(W765,$W$2:$W$1031)</f>
        <v>436</v>
      </c>
      <c r="Y765" s="3">
        <v>0.40500000000000003</v>
      </c>
      <c r="Z765" s="3">
        <f>_xlfn.RANK.EQ(Y765,$Y$2:$Y$1031)</f>
        <v>320</v>
      </c>
      <c r="AA765" s="3">
        <v>0.42699999999999999</v>
      </c>
      <c r="AB765" s="3">
        <f>_xlfn.RANK.EQ(AA765,$AA$2:$AA$1031)</f>
        <v>950</v>
      </c>
      <c r="AC765" s="17">
        <v>0.83199999999999996</v>
      </c>
      <c r="AD765" s="28">
        <f>_xlfn.RANK.EQ(AC765,$AC$2:$AC$1031)</f>
        <v>858</v>
      </c>
      <c r="AE765" s="21">
        <v>130</v>
      </c>
      <c r="AF765" s="31">
        <f>_xlfn.RANK.EQ(AE765,$AE$2:$AE$1031)</f>
        <v>799</v>
      </c>
      <c r="AG765" s="3">
        <v>244</v>
      </c>
      <c r="AH765" s="3">
        <v>8</v>
      </c>
      <c r="AI765" s="3">
        <v>5</v>
      </c>
      <c r="AJ765" s="3">
        <v>6</v>
      </c>
      <c r="AK765" s="3">
        <v>2</v>
      </c>
      <c r="AL765" s="3">
        <v>5</v>
      </c>
      <c r="AM765" s="21">
        <v>6.6</v>
      </c>
      <c r="AN765" s="21">
        <f>_xlfn.RANK.EQ(AM765,$AM$2:$AM$1031)</f>
        <v>576</v>
      </c>
      <c r="AO765" s="21">
        <f>_xlfn.IFNA(VLOOKUP(C765, 'FanGraphs Plus Stats 1-2000'!$D$2:$L$1048576, MATCH("wRC+", FanGraphs_Plus_Stats_1_1500[[#Headers],[ID]:[BABIP+]], 0), FALSE), 0)</f>
        <v>0</v>
      </c>
      <c r="AP765" s="21">
        <f>_xlfn.RANK.EQ(AO765,$AO$2:$AO$1031)</f>
        <v>654</v>
      </c>
      <c r="AQ765" s="23">
        <f>(AM765/H765)*162</f>
        <v>7.034210526315789</v>
      </c>
      <c r="AR765" s="21">
        <f>_xlfn.RANK.EQ(AQ765,$AQ$2:$AQ$1031)</f>
        <v>634</v>
      </c>
      <c r="AS765" s="3">
        <v>4.4000000000000004</v>
      </c>
      <c r="AT765" s="3">
        <f>_xlfn.RANK.EQ(AS765,$AS$2:$AS$1031)</f>
        <v>613</v>
      </c>
      <c r="AU765" s="3">
        <v>6.6</v>
      </c>
      <c r="AV765" s="3">
        <f>_xlfn.RANK.EQ(AU765,$AU$2:$AU$1031)</f>
        <v>351</v>
      </c>
      <c r="AW765" s="14">
        <v>0.5</v>
      </c>
      <c r="AX765" s="3">
        <f>_xlfn.RANK.EQ(AW765,$AW$2:$AW$1031)</f>
        <v>599</v>
      </c>
      <c r="AY765" s="3">
        <v>27</v>
      </c>
      <c r="AZ765" s="3">
        <v>3</v>
      </c>
      <c r="BA765" s="3">
        <v>7</v>
      </c>
      <c r="BB765" s="3">
        <v>9</v>
      </c>
      <c r="BC765" s="3">
        <v>1</v>
      </c>
      <c r="BD765" s="3" t="s">
        <v>247</v>
      </c>
      <c r="BE765" s="13">
        <f>GEOMEAN(AN765,AF765,AP765,AR765)</f>
        <v>660.93548177388209</v>
      </c>
    </row>
    <row r="766" spans="1:57" x14ac:dyDescent="0.45">
      <c r="A766" s="1">
        <f>_xlfn.RANK.EQ(AM766, $AM$2:$AM$1031)</f>
        <v>987</v>
      </c>
      <c r="B766" s="3" t="s">
        <v>849</v>
      </c>
      <c r="C766" s="3" t="str">
        <f>_xlfn.CONCAT(B766, " - ", D766)</f>
        <v>Sid Gordon - 1948</v>
      </c>
      <c r="D766" s="3">
        <v>1948</v>
      </c>
      <c r="E766" s="3">
        <v>30</v>
      </c>
      <c r="F766" s="3" t="s">
        <v>101</v>
      </c>
      <c r="G766" s="3" t="s">
        <v>52</v>
      </c>
      <c r="H766" s="3">
        <v>142</v>
      </c>
      <c r="I766" s="3">
        <v>605</v>
      </c>
      <c r="J766" s="3">
        <v>521</v>
      </c>
      <c r="K766" s="3">
        <v>100</v>
      </c>
      <c r="L766" s="3">
        <v>156</v>
      </c>
      <c r="M766" s="3">
        <v>96</v>
      </c>
      <c r="N766" s="3">
        <v>26</v>
      </c>
      <c r="O766" s="3">
        <v>4</v>
      </c>
      <c r="P766" s="3">
        <v>30</v>
      </c>
      <c r="Q766" s="3">
        <f>_xlfn.RANK.EQ(P766,$P$2:$P$1031)</f>
        <v>446</v>
      </c>
      <c r="R766" s="3">
        <v>107</v>
      </c>
      <c r="S766" s="3">
        <v>8</v>
      </c>
      <c r="T766" s="3">
        <v>5</v>
      </c>
      <c r="U766" s="3">
        <v>74</v>
      </c>
      <c r="V766" s="3">
        <v>39</v>
      </c>
      <c r="W766" s="3">
        <v>0.29899999999999999</v>
      </c>
      <c r="X766" s="3">
        <f>_xlfn.RANK.EQ(W766,$W$2:$W$1031)</f>
        <v>616</v>
      </c>
      <c r="Y766" s="3">
        <v>0.39</v>
      </c>
      <c r="Z766" s="3">
        <f>_xlfn.RANK.EQ(Y766,$Y$2:$Y$1031)</f>
        <v>492</v>
      </c>
      <c r="AA766" s="3">
        <v>0.53700000000000003</v>
      </c>
      <c r="AB766" s="3">
        <f>_xlfn.RANK.EQ(AA766,$AA$2:$AA$1031)</f>
        <v>472</v>
      </c>
      <c r="AC766" s="17">
        <v>0.92700000000000005</v>
      </c>
      <c r="AD766" s="28">
        <f>_xlfn.RANK.EQ(AC766,$AC$2:$AC$1031)</f>
        <v>460</v>
      </c>
      <c r="AE766" s="21">
        <v>148</v>
      </c>
      <c r="AF766" s="31">
        <f>_xlfn.RANK.EQ(AE766,$AE$2:$AE$1031)</f>
        <v>483</v>
      </c>
      <c r="AG766" s="3">
        <v>280</v>
      </c>
      <c r="AH766" s="3">
        <v>18</v>
      </c>
      <c r="AI766" s="3">
        <v>3</v>
      </c>
      <c r="AJ766" s="3">
        <v>7</v>
      </c>
      <c r="AK766" s="2"/>
      <c r="AL766" s="3">
        <v>3</v>
      </c>
      <c r="AM766" s="21">
        <v>5.8</v>
      </c>
      <c r="AN766" s="21">
        <f>_xlfn.RANK.EQ(AM766,$AM$2:$AM$1031)</f>
        <v>987</v>
      </c>
      <c r="AO766" s="21">
        <f>_xlfn.IFNA(VLOOKUP(C766, 'FanGraphs Plus Stats 1-2000'!$D$2:$L$1048576, MATCH("wRC+", FanGraphs_Plus_Stats_1_1500[[#Headers],[ID]:[BABIP+]], 0), FALSE), 0)</f>
        <v>146</v>
      </c>
      <c r="AP766" s="21">
        <f>_xlfn.RANK.EQ(AO766,$AO$2:$AO$1031)</f>
        <v>492</v>
      </c>
      <c r="AQ766" s="23">
        <f>(AM766/H766)*162</f>
        <v>6.6169014084507047</v>
      </c>
      <c r="AR766" s="21">
        <f>_xlfn.RANK.EQ(AQ766,$AQ$2:$AQ$1031)</f>
        <v>814</v>
      </c>
      <c r="AS766" s="3">
        <v>3.3</v>
      </c>
      <c r="AT766" s="3">
        <f>_xlfn.RANK.EQ(AS766,$AS$2:$AS$1031)</f>
        <v>1023</v>
      </c>
      <c r="AU766" s="3">
        <v>6.1</v>
      </c>
      <c r="AV766" s="3">
        <f>_xlfn.RANK.EQ(AU766,$AU$2:$AU$1031)</f>
        <v>511</v>
      </c>
      <c r="AW766" s="14">
        <v>-0.3</v>
      </c>
      <c r="AX766" s="3">
        <f>_xlfn.RANK.EQ(AW766,$AW$2:$AW$1031)</f>
        <v>839</v>
      </c>
      <c r="AY766" s="3">
        <v>36</v>
      </c>
      <c r="AZ766" s="3">
        <v>-2</v>
      </c>
      <c r="BA766" s="3">
        <v>2</v>
      </c>
      <c r="BB766" s="3">
        <v>0</v>
      </c>
      <c r="BC766" s="3">
        <v>-2</v>
      </c>
      <c r="BD766" s="3" t="s">
        <v>756</v>
      </c>
      <c r="BE766" s="13">
        <f>GEOMEAN(AN766,AF766,AP766,AR766)</f>
        <v>661.01824652461733</v>
      </c>
    </row>
    <row r="767" spans="1:57" x14ac:dyDescent="0.45">
      <c r="A767" s="1">
        <f>_xlfn.RANK.EQ(AM767, $AM$2:$AM$1031)</f>
        <v>923</v>
      </c>
      <c r="B767" s="3" t="s">
        <v>1027</v>
      </c>
      <c r="C767" s="3" t="str">
        <f>_xlfn.CONCAT(B767, " - ", D767)</f>
        <v>Shin-Soo Choo - 2010</v>
      </c>
      <c r="D767" s="3">
        <v>2010</v>
      </c>
      <c r="E767" s="3">
        <v>27</v>
      </c>
      <c r="F767" s="3" t="s">
        <v>110</v>
      </c>
      <c r="G767" s="3" t="s">
        <v>43</v>
      </c>
      <c r="H767" s="3">
        <v>144</v>
      </c>
      <c r="I767" s="3">
        <v>646</v>
      </c>
      <c r="J767" s="3">
        <v>550</v>
      </c>
      <c r="K767" s="3">
        <v>81</v>
      </c>
      <c r="L767" s="3">
        <v>165</v>
      </c>
      <c r="M767" s="3">
        <v>110</v>
      </c>
      <c r="N767" s="3">
        <v>31</v>
      </c>
      <c r="O767" s="3">
        <v>2</v>
      </c>
      <c r="P767" s="3">
        <v>22</v>
      </c>
      <c r="Q767" s="3">
        <f>_xlfn.RANK.EQ(P767,$P$2:$P$1031)</f>
        <v>697</v>
      </c>
      <c r="R767" s="3">
        <v>90</v>
      </c>
      <c r="S767" s="3">
        <v>22</v>
      </c>
      <c r="T767" s="3">
        <v>7</v>
      </c>
      <c r="U767" s="3">
        <v>83</v>
      </c>
      <c r="V767" s="3">
        <v>118</v>
      </c>
      <c r="W767" s="3">
        <v>0.3</v>
      </c>
      <c r="X767" s="3">
        <f>_xlfn.RANK.EQ(W767,$W$2:$W$1031)</f>
        <v>604</v>
      </c>
      <c r="Y767" s="3">
        <v>0.40100000000000002</v>
      </c>
      <c r="Z767" s="3">
        <f>_xlfn.RANK.EQ(Y767,$Y$2:$Y$1031)</f>
        <v>366</v>
      </c>
      <c r="AA767" s="3">
        <v>0.48399999999999999</v>
      </c>
      <c r="AB767" s="3">
        <f>_xlfn.RANK.EQ(AA767,$AA$2:$AA$1031)</f>
        <v>769</v>
      </c>
      <c r="AC767" s="17">
        <v>0.88500000000000001</v>
      </c>
      <c r="AD767" s="28">
        <f>_xlfn.RANK.EQ(AC767,$AC$2:$AC$1031)</f>
        <v>644</v>
      </c>
      <c r="AE767" s="21">
        <v>147</v>
      </c>
      <c r="AF767" s="31">
        <f>_xlfn.RANK.EQ(AE767,$AE$2:$AE$1031)</f>
        <v>500</v>
      </c>
      <c r="AG767" s="3">
        <v>266</v>
      </c>
      <c r="AH767" s="3">
        <v>11</v>
      </c>
      <c r="AI767" s="3">
        <v>11</v>
      </c>
      <c r="AJ767" s="3">
        <v>0</v>
      </c>
      <c r="AK767" s="3">
        <v>2</v>
      </c>
      <c r="AL767" s="3">
        <v>11</v>
      </c>
      <c r="AM767" s="21">
        <v>5.9</v>
      </c>
      <c r="AN767" s="21">
        <f>_xlfn.RANK.EQ(AM767,$AM$2:$AM$1031)</f>
        <v>923</v>
      </c>
      <c r="AO767" s="21">
        <f>_xlfn.IFNA(VLOOKUP(C767, 'FanGraphs Plus Stats 1-2000'!$D$2:$L$1048576, MATCH("wRC+", FanGraphs_Plus_Stats_1_1500[[#Headers],[ID]:[BABIP+]], 0), FALSE), 0)</f>
        <v>145</v>
      </c>
      <c r="AP767" s="21">
        <f>_xlfn.RANK.EQ(AO767,$AO$2:$AO$1031)</f>
        <v>514</v>
      </c>
      <c r="AQ767" s="23">
        <f>(AM767/H767)*162</f>
        <v>6.6375000000000002</v>
      </c>
      <c r="AR767" s="21">
        <f>_xlfn.RANK.EQ(AQ767,$AQ$2:$AQ$1031)</f>
        <v>807</v>
      </c>
      <c r="AS767" s="3">
        <v>3.7</v>
      </c>
      <c r="AT767" s="3">
        <f>_xlfn.RANK.EQ(AS767,$AS$2:$AS$1031)</f>
        <v>942</v>
      </c>
      <c r="AU767" s="3">
        <v>5.4</v>
      </c>
      <c r="AV767" s="3">
        <f>_xlfn.RANK.EQ(AU767,$AU$2:$AU$1031)</f>
        <v>732</v>
      </c>
      <c r="AW767" s="14">
        <v>0</v>
      </c>
      <c r="AX767" s="3">
        <f>_xlfn.RANK.EQ(AW767,$AW$2:$AW$1031)</f>
        <v>747</v>
      </c>
      <c r="AY767" s="3">
        <v>36</v>
      </c>
      <c r="AZ767" s="3">
        <v>0</v>
      </c>
      <c r="BA767" s="3">
        <v>-1</v>
      </c>
      <c r="BB767" s="3">
        <v>0</v>
      </c>
      <c r="BC767" s="3">
        <v>5</v>
      </c>
      <c r="BD767" s="3" t="s">
        <v>313</v>
      </c>
      <c r="BE767" s="13">
        <f>GEOMEAN(AN767,AF767,AP767,AR767)</f>
        <v>661.4577203268376</v>
      </c>
    </row>
    <row r="768" spans="1:57" x14ac:dyDescent="0.45">
      <c r="A768" s="1">
        <f>_xlfn.RANK.EQ(AM768, $AM$2:$AM$1031)</f>
        <v>576</v>
      </c>
      <c r="B768" s="3" t="s">
        <v>405</v>
      </c>
      <c r="C768" s="3" t="str">
        <f>_xlfn.CONCAT(B768, " - ", D768)</f>
        <v>Dale Murphy - 1980</v>
      </c>
      <c r="D768" s="3">
        <v>1980</v>
      </c>
      <c r="E768" s="3">
        <v>24</v>
      </c>
      <c r="F768" s="3" t="s">
        <v>210</v>
      </c>
      <c r="G768" s="3" t="s">
        <v>52</v>
      </c>
      <c r="H768" s="3">
        <v>156</v>
      </c>
      <c r="I768" s="3">
        <v>634</v>
      </c>
      <c r="J768" s="3">
        <v>569</v>
      </c>
      <c r="K768" s="3">
        <v>98</v>
      </c>
      <c r="L768" s="3">
        <v>160</v>
      </c>
      <c r="M768" s="3">
        <v>98</v>
      </c>
      <c r="N768" s="3">
        <v>27</v>
      </c>
      <c r="O768" s="3">
        <v>2</v>
      </c>
      <c r="P768" s="3">
        <v>33</v>
      </c>
      <c r="Q768" s="3">
        <f>_xlfn.RANK.EQ(P768,$P$2:$P$1031)</f>
        <v>341</v>
      </c>
      <c r="R768" s="3">
        <v>89</v>
      </c>
      <c r="S768" s="3">
        <v>9</v>
      </c>
      <c r="T768" s="3">
        <v>6</v>
      </c>
      <c r="U768" s="3">
        <v>59</v>
      </c>
      <c r="V768" s="3">
        <v>133</v>
      </c>
      <c r="W768" s="3">
        <v>0.28100000000000003</v>
      </c>
      <c r="X768" s="3">
        <f>_xlfn.RANK.EQ(W768,$W$2:$W$1031)</f>
        <v>854</v>
      </c>
      <c r="Y768" s="3">
        <v>0.34899999999999998</v>
      </c>
      <c r="Z768" s="3">
        <f>_xlfn.RANK.EQ(Y768,$Y$2:$Y$1031)</f>
        <v>911</v>
      </c>
      <c r="AA768" s="3">
        <v>0.51</v>
      </c>
      <c r="AB768" s="3">
        <f>_xlfn.RANK.EQ(AA768,$AA$2:$AA$1031)</f>
        <v>629</v>
      </c>
      <c r="AC768" s="17">
        <v>0.85799999999999998</v>
      </c>
      <c r="AD768" s="28">
        <f>_xlfn.RANK.EQ(AC768,$AC$2:$AC$1031)</f>
        <v>759</v>
      </c>
      <c r="AE768" s="21">
        <v>135</v>
      </c>
      <c r="AF768" s="31">
        <f>_xlfn.RANK.EQ(AE768,$AE$2:$AE$1031)</f>
        <v>729</v>
      </c>
      <c r="AG768" s="3">
        <v>290</v>
      </c>
      <c r="AH768" s="3">
        <v>8</v>
      </c>
      <c r="AI768" s="3">
        <v>1</v>
      </c>
      <c r="AJ768" s="3">
        <v>2</v>
      </c>
      <c r="AK768" s="3">
        <v>2</v>
      </c>
      <c r="AL768" s="3">
        <v>9</v>
      </c>
      <c r="AM768" s="21">
        <v>6.6</v>
      </c>
      <c r="AN768" s="21">
        <f>_xlfn.RANK.EQ(AM768,$AM$2:$AM$1031)</f>
        <v>576</v>
      </c>
      <c r="AO768" s="21">
        <f>_xlfn.IFNA(VLOOKUP(C768, 'FanGraphs Plus Stats 1-2000'!$D$2:$L$1048576, MATCH("wRC+", FanGraphs_Plus_Stats_1_1500[[#Headers],[ID]:[BABIP+]], 0), FALSE), 0)</f>
        <v>0</v>
      </c>
      <c r="AP768" s="21">
        <f>_xlfn.RANK.EQ(AO768,$AO$2:$AO$1031)</f>
        <v>654</v>
      </c>
      <c r="AQ768" s="23">
        <f>(AM768/H768)*162</f>
        <v>6.8538461538461535</v>
      </c>
      <c r="AR768" s="21">
        <f>_xlfn.RANK.EQ(AQ768,$AQ$2:$AQ$1031)</f>
        <v>707</v>
      </c>
      <c r="AS768" s="3">
        <v>4.3</v>
      </c>
      <c r="AT768" s="3">
        <f>_xlfn.RANK.EQ(AS768,$AS$2:$AS$1031)</f>
        <v>666</v>
      </c>
      <c r="AU768" s="3">
        <v>5.0999999999999996</v>
      </c>
      <c r="AV768" s="3">
        <f>_xlfn.RANK.EQ(AU768,$AU$2:$AU$1031)</f>
        <v>810</v>
      </c>
      <c r="AW768" s="14">
        <v>1.3</v>
      </c>
      <c r="AX768" s="3">
        <f>_xlfn.RANK.EQ(AW768,$AW$2:$AW$1031)</f>
        <v>381</v>
      </c>
      <c r="AY768" s="3">
        <v>26</v>
      </c>
      <c r="AZ768" s="3">
        <v>1</v>
      </c>
      <c r="BA768" s="3">
        <v>0</v>
      </c>
      <c r="BB768" s="3">
        <v>1</v>
      </c>
      <c r="BC768" s="3">
        <v>13</v>
      </c>
      <c r="BD768" s="3" t="s">
        <v>757</v>
      </c>
      <c r="BE768" s="13">
        <f>GEOMEAN(AN768,AF768,AP768,AR768)</f>
        <v>663.79930515357864</v>
      </c>
    </row>
    <row r="769" spans="1:57" x14ac:dyDescent="0.45">
      <c r="A769" s="1">
        <f>_xlfn.RANK.EQ(AM769, $AM$2:$AM$1031)</f>
        <v>817</v>
      </c>
      <c r="B769" s="3" t="s">
        <v>827</v>
      </c>
      <c r="C769" s="3" t="str">
        <f>_xlfn.CONCAT(B769, " - ", D769)</f>
        <v>Andy Pafko - 1948</v>
      </c>
      <c r="D769" s="3">
        <v>1948</v>
      </c>
      <c r="E769" s="3">
        <v>27</v>
      </c>
      <c r="F769" s="3" t="s">
        <v>88</v>
      </c>
      <c r="G769" s="3" t="s">
        <v>52</v>
      </c>
      <c r="H769" s="3">
        <v>142</v>
      </c>
      <c r="I769" s="3">
        <v>606</v>
      </c>
      <c r="J769" s="3">
        <v>548</v>
      </c>
      <c r="K769" s="3">
        <v>82</v>
      </c>
      <c r="L769" s="3">
        <v>171</v>
      </c>
      <c r="M769" s="3">
        <v>113</v>
      </c>
      <c r="N769" s="3">
        <v>30</v>
      </c>
      <c r="O769" s="3">
        <v>2</v>
      </c>
      <c r="P769" s="3">
        <v>26</v>
      </c>
      <c r="Q769" s="3">
        <f>_xlfn.RANK.EQ(P769,$P$2:$P$1031)</f>
        <v>575</v>
      </c>
      <c r="R769" s="3">
        <v>101</v>
      </c>
      <c r="S769" s="3">
        <v>3</v>
      </c>
      <c r="T769" s="3">
        <v>5</v>
      </c>
      <c r="U769" s="3">
        <v>50</v>
      </c>
      <c r="V769" s="3">
        <v>50</v>
      </c>
      <c r="W769" s="3">
        <v>0.312</v>
      </c>
      <c r="X769" s="3">
        <f>_xlfn.RANK.EQ(W769,$W$2:$W$1031)</f>
        <v>406</v>
      </c>
      <c r="Y769" s="3">
        <v>0.375</v>
      </c>
      <c r="Z769" s="3">
        <f>_xlfn.RANK.EQ(Y769,$Y$2:$Y$1031)</f>
        <v>669</v>
      </c>
      <c r="AA769" s="3">
        <v>0.51600000000000001</v>
      </c>
      <c r="AB769" s="3">
        <f>_xlfn.RANK.EQ(AA769,$AA$2:$AA$1031)</f>
        <v>599</v>
      </c>
      <c r="AC769" s="17">
        <v>0.89100000000000001</v>
      </c>
      <c r="AD769" s="28">
        <f>_xlfn.RANK.EQ(AC769,$AC$2:$AC$1031)</f>
        <v>616</v>
      </c>
      <c r="AE769" s="21">
        <v>144</v>
      </c>
      <c r="AF769" s="31">
        <f>_xlfn.RANK.EQ(AE769,$AE$2:$AE$1031)</f>
        <v>557</v>
      </c>
      <c r="AG769" s="3">
        <v>283</v>
      </c>
      <c r="AH769" s="3">
        <v>13</v>
      </c>
      <c r="AI769" s="3">
        <v>5</v>
      </c>
      <c r="AJ769" s="3">
        <v>3</v>
      </c>
      <c r="AK769" s="2"/>
      <c r="AL769" s="3">
        <v>4</v>
      </c>
      <c r="AM769" s="21">
        <v>6.1</v>
      </c>
      <c r="AN769" s="21">
        <f>_xlfn.RANK.EQ(AM769,$AM$2:$AM$1031)</f>
        <v>817</v>
      </c>
      <c r="AO769" s="21">
        <f>_xlfn.IFNA(VLOOKUP(C769, 'FanGraphs Plus Stats 1-2000'!$D$2:$L$1048576, MATCH("wRC+", FanGraphs_Plus_Stats_1_1500[[#Headers],[ID]:[BABIP+]], 0), FALSE), 0)</f>
        <v>139</v>
      </c>
      <c r="AP769" s="21">
        <f>_xlfn.RANK.EQ(AO769,$AO$2:$AO$1031)</f>
        <v>640</v>
      </c>
      <c r="AQ769" s="23">
        <f>(AM769/H769)*162</f>
        <v>6.9591549295774646</v>
      </c>
      <c r="AR769" s="21">
        <f>_xlfn.RANK.EQ(AQ769,$AQ$2:$AQ$1031)</f>
        <v>668</v>
      </c>
      <c r="AS769" s="3">
        <v>3.6</v>
      </c>
      <c r="AT769" s="3">
        <f>_xlfn.RANK.EQ(AS769,$AS$2:$AS$1031)</f>
        <v>970</v>
      </c>
      <c r="AU769" s="3">
        <v>5.7</v>
      </c>
      <c r="AV769" s="3">
        <f>_xlfn.RANK.EQ(AU769,$AU$2:$AU$1031)</f>
        <v>641</v>
      </c>
      <c r="AW769" s="14">
        <v>0.5</v>
      </c>
      <c r="AX769" s="3">
        <f>_xlfn.RANK.EQ(AW769,$AW$2:$AW$1031)</f>
        <v>599</v>
      </c>
      <c r="AY769" s="3">
        <v>33</v>
      </c>
      <c r="AZ769" s="3">
        <v>-1</v>
      </c>
      <c r="BA769" s="3">
        <v>0</v>
      </c>
      <c r="BB769" s="3">
        <v>-2</v>
      </c>
      <c r="BC769" s="3">
        <v>5</v>
      </c>
      <c r="BD769" s="3" t="s">
        <v>206</v>
      </c>
      <c r="BE769" s="13">
        <f>GEOMEAN(AN769,AF769,AP769,AR769)</f>
        <v>664.13814077177835</v>
      </c>
    </row>
    <row r="770" spans="1:57" x14ac:dyDescent="0.45">
      <c r="A770" s="1">
        <f>_xlfn.RANK.EQ(AM770, $AM$2:$AM$1031)</f>
        <v>664</v>
      </c>
      <c r="B770" s="3" t="s">
        <v>451</v>
      </c>
      <c r="C770" s="3" t="str">
        <f>_xlfn.CONCAT(B770, " - ", D770)</f>
        <v>Vada Pinson - 1963</v>
      </c>
      <c r="D770" s="3">
        <v>1963</v>
      </c>
      <c r="E770" s="3">
        <v>24</v>
      </c>
      <c r="F770" s="3" t="s">
        <v>78</v>
      </c>
      <c r="G770" s="3" t="s">
        <v>52</v>
      </c>
      <c r="H770" s="3">
        <v>162</v>
      </c>
      <c r="I770" s="3">
        <v>695</v>
      </c>
      <c r="J770" s="3">
        <v>652</v>
      </c>
      <c r="K770" s="3">
        <v>96</v>
      </c>
      <c r="L770" s="3">
        <v>204</v>
      </c>
      <c r="M770" s="3">
        <v>131</v>
      </c>
      <c r="N770" s="3">
        <v>37</v>
      </c>
      <c r="O770" s="3">
        <v>14</v>
      </c>
      <c r="P770" s="3">
        <v>22</v>
      </c>
      <c r="Q770" s="3">
        <f>_xlfn.RANK.EQ(P770,$P$2:$P$1031)</f>
        <v>697</v>
      </c>
      <c r="R770" s="3">
        <v>106</v>
      </c>
      <c r="S770" s="3">
        <v>27</v>
      </c>
      <c r="T770" s="3">
        <v>8</v>
      </c>
      <c r="U770" s="3">
        <v>36</v>
      </c>
      <c r="V770" s="3">
        <v>80</v>
      </c>
      <c r="W770" s="3">
        <v>0.313</v>
      </c>
      <c r="X770" s="3">
        <f>_xlfn.RANK.EQ(W770,$W$2:$W$1031)</f>
        <v>394</v>
      </c>
      <c r="Y770" s="3">
        <v>0.34699999999999998</v>
      </c>
      <c r="Z770" s="3">
        <f>_xlfn.RANK.EQ(Y770,$Y$2:$Y$1031)</f>
        <v>926</v>
      </c>
      <c r="AA770" s="3">
        <v>0.51400000000000001</v>
      </c>
      <c r="AB770" s="3">
        <f>_xlfn.RANK.EQ(AA770,$AA$2:$AA$1031)</f>
        <v>607</v>
      </c>
      <c r="AC770" s="17">
        <v>0.86099999999999999</v>
      </c>
      <c r="AD770" s="28">
        <f>_xlfn.RANK.EQ(AC770,$AC$2:$AC$1031)</f>
        <v>740</v>
      </c>
      <c r="AE770" s="21">
        <v>142</v>
      </c>
      <c r="AF770" s="31">
        <f>_xlfn.RANK.EQ(AE770,$AE$2:$AE$1031)</f>
        <v>599</v>
      </c>
      <c r="AG770" s="3">
        <v>335</v>
      </c>
      <c r="AH770" s="3">
        <v>16</v>
      </c>
      <c r="AI770" s="3">
        <v>1</v>
      </c>
      <c r="AJ770" s="3">
        <v>0</v>
      </c>
      <c r="AK770" s="3">
        <v>6</v>
      </c>
      <c r="AL770" s="3">
        <v>3</v>
      </c>
      <c r="AM770" s="21">
        <v>6.4</v>
      </c>
      <c r="AN770" s="21">
        <f>_xlfn.RANK.EQ(AM770,$AM$2:$AM$1031)</f>
        <v>664</v>
      </c>
      <c r="AO770" s="21">
        <f>_xlfn.IFNA(VLOOKUP(C770, 'FanGraphs Plus Stats 1-2000'!$D$2:$L$1048576, MATCH("wRC+", FanGraphs_Plus_Stats_1_1500[[#Headers],[ID]:[BABIP+]], 0), FALSE), 0)</f>
        <v>143</v>
      </c>
      <c r="AP770" s="21">
        <f>_xlfn.RANK.EQ(AO770,$AO$2:$AO$1031)</f>
        <v>555</v>
      </c>
      <c r="AQ770" s="23">
        <f>(AM770/H770)*162</f>
        <v>6.3999999999999995</v>
      </c>
      <c r="AR770" s="21">
        <f>_xlfn.RANK.EQ(AQ770,$AQ$2:$AQ$1031)</f>
        <v>886</v>
      </c>
      <c r="AS770" s="3">
        <v>3.7</v>
      </c>
      <c r="AT770" s="3">
        <f>_xlfn.RANK.EQ(AS770,$AS$2:$AS$1031)</f>
        <v>942</v>
      </c>
      <c r="AU770" s="3">
        <v>6.1</v>
      </c>
      <c r="AV770" s="3">
        <f>_xlfn.RANK.EQ(AU770,$AU$2:$AU$1031)</f>
        <v>511</v>
      </c>
      <c r="AW770" s="14">
        <v>0.1</v>
      </c>
      <c r="AX770" s="3">
        <f>_xlfn.RANK.EQ(AW770,$AW$2:$AW$1031)</f>
        <v>717</v>
      </c>
      <c r="AY770" s="3">
        <v>30</v>
      </c>
      <c r="AZ770" s="3">
        <v>0</v>
      </c>
      <c r="BA770" s="3">
        <v>1</v>
      </c>
      <c r="BB770" s="3">
        <v>1</v>
      </c>
      <c r="BC770" s="3">
        <v>1</v>
      </c>
      <c r="BD770" s="3" t="s">
        <v>834</v>
      </c>
      <c r="BE770" s="13">
        <f>GEOMEAN(AN770,AF770,AP770,AR770)</f>
        <v>665.01340808461566</v>
      </c>
    </row>
    <row r="771" spans="1:57" x14ac:dyDescent="0.45">
      <c r="A771" s="1">
        <f>_xlfn.RANK.EQ(AM771, $AM$2:$AM$1031)</f>
        <v>505</v>
      </c>
      <c r="B771" s="3" t="s">
        <v>675</v>
      </c>
      <c r="C771" s="3" t="str">
        <f>_xlfn.CONCAT(B771, " - ", D771)</f>
        <v>Julio Franco - 1990</v>
      </c>
      <c r="D771" s="3">
        <v>1990</v>
      </c>
      <c r="E771" s="3">
        <v>31</v>
      </c>
      <c r="F771" s="3" t="s">
        <v>230</v>
      </c>
      <c r="G771" s="3" t="s">
        <v>43</v>
      </c>
      <c r="H771" s="3">
        <v>157</v>
      </c>
      <c r="I771" s="3">
        <v>670</v>
      </c>
      <c r="J771" s="3">
        <v>582</v>
      </c>
      <c r="K771" s="3">
        <v>96</v>
      </c>
      <c r="L771" s="3">
        <v>172</v>
      </c>
      <c r="M771" s="3">
        <v>133</v>
      </c>
      <c r="N771" s="3">
        <v>27</v>
      </c>
      <c r="O771" s="3">
        <v>1</v>
      </c>
      <c r="P771" s="3">
        <v>11</v>
      </c>
      <c r="Q771" s="3">
        <f>_xlfn.RANK.EQ(P771,$P$2:$P$1031)</f>
        <v>932</v>
      </c>
      <c r="R771" s="3">
        <v>69</v>
      </c>
      <c r="S771" s="3">
        <v>31</v>
      </c>
      <c r="T771" s="3">
        <v>10</v>
      </c>
      <c r="U771" s="3">
        <v>82</v>
      </c>
      <c r="V771" s="3">
        <v>83</v>
      </c>
      <c r="W771" s="3">
        <v>0.29599999999999999</v>
      </c>
      <c r="X771" s="3">
        <f>_xlfn.RANK.EQ(W771,$W$2:$W$1031)</f>
        <v>652</v>
      </c>
      <c r="Y771" s="3">
        <v>0.38300000000000001</v>
      </c>
      <c r="Z771" s="3">
        <f>_xlfn.RANK.EQ(Y771,$Y$2:$Y$1031)</f>
        <v>566</v>
      </c>
      <c r="AA771" s="3">
        <v>0.40200000000000002</v>
      </c>
      <c r="AB771" s="3">
        <f>_xlfn.RANK.EQ(AA771,$AA$2:$AA$1031)</f>
        <v>993</v>
      </c>
      <c r="AC771" s="17">
        <v>0.78500000000000003</v>
      </c>
      <c r="AD771" s="28">
        <f>_xlfn.RANK.EQ(AC771,$AC$2:$AC$1031)</f>
        <v>959</v>
      </c>
      <c r="AE771" s="21">
        <v>121</v>
      </c>
      <c r="AF771" s="31">
        <f>_xlfn.RANK.EQ(AE771,$AE$2:$AE$1031)</f>
        <v>918</v>
      </c>
      <c r="AG771" s="3">
        <v>234</v>
      </c>
      <c r="AH771" s="3">
        <v>12</v>
      </c>
      <c r="AI771" s="3">
        <v>2</v>
      </c>
      <c r="AJ771" s="3">
        <v>2</v>
      </c>
      <c r="AK771" s="3">
        <v>2</v>
      </c>
      <c r="AL771" s="3">
        <v>3</v>
      </c>
      <c r="AM771" s="21">
        <v>6.8</v>
      </c>
      <c r="AN771" s="21">
        <f>_xlfn.RANK.EQ(AM771,$AM$2:$AM$1031)</f>
        <v>505</v>
      </c>
      <c r="AO771" s="21">
        <f>_xlfn.IFNA(VLOOKUP(C771, 'FanGraphs Plus Stats 1-2000'!$D$2:$L$1048576, MATCH("wRC+", FanGraphs_Plus_Stats_1_1500[[#Headers],[ID]:[BABIP+]], 0), FALSE), 0)</f>
        <v>0</v>
      </c>
      <c r="AP771" s="21">
        <f>_xlfn.RANK.EQ(AO771,$AO$2:$AO$1031)</f>
        <v>654</v>
      </c>
      <c r="AQ771" s="23">
        <f>(AM771/H771)*162</f>
        <v>7.0165605095541395</v>
      </c>
      <c r="AR771" s="21">
        <f>_xlfn.RANK.EQ(AQ771,$AQ$2:$AQ$1031)</f>
        <v>647</v>
      </c>
      <c r="AS771" s="3">
        <v>4.5</v>
      </c>
      <c r="AT771" s="3">
        <f>_xlfn.RANK.EQ(AS771,$AS$2:$AS$1031)</f>
        <v>569</v>
      </c>
      <c r="AU771" s="3">
        <v>5.5</v>
      </c>
      <c r="AV771" s="3">
        <f>_xlfn.RANK.EQ(AU771,$AU$2:$AU$1031)</f>
        <v>710</v>
      </c>
      <c r="AW771" s="14">
        <v>1.8</v>
      </c>
      <c r="AX771" s="3">
        <f>_xlfn.RANK.EQ(AW771,$AW$2:$AW$1031)</f>
        <v>246</v>
      </c>
      <c r="AY771" s="3">
        <v>21</v>
      </c>
      <c r="AZ771" s="3">
        <v>-2</v>
      </c>
      <c r="BA771" s="3">
        <v>5</v>
      </c>
      <c r="BB771" s="3">
        <v>4</v>
      </c>
      <c r="BC771" s="3">
        <v>13</v>
      </c>
      <c r="BD771" s="3" t="s">
        <v>247</v>
      </c>
      <c r="BE771" s="13">
        <f>GEOMEAN(AN771,AF771,AP771,AR771)</f>
        <v>665.5091364648631</v>
      </c>
    </row>
    <row r="772" spans="1:57" x14ac:dyDescent="0.45">
      <c r="A772" s="1">
        <f>_xlfn.RANK.EQ(AM772, $AM$2:$AM$1031)</f>
        <v>505</v>
      </c>
      <c r="B772" s="3" t="s">
        <v>689</v>
      </c>
      <c r="C772" s="3" t="str">
        <f>_xlfn.CONCAT(B772, " - ", D772)</f>
        <v>Troy Tulowitzki - 2007</v>
      </c>
      <c r="D772" s="3">
        <v>2007</v>
      </c>
      <c r="E772" s="3">
        <v>22</v>
      </c>
      <c r="F772" s="3" t="s">
        <v>134</v>
      </c>
      <c r="G772" s="3" t="s">
        <v>52</v>
      </c>
      <c r="H772" s="3">
        <v>155</v>
      </c>
      <c r="I772" s="3">
        <v>682</v>
      </c>
      <c r="J772" s="3">
        <v>609</v>
      </c>
      <c r="K772" s="3">
        <v>104</v>
      </c>
      <c r="L772" s="3">
        <v>177</v>
      </c>
      <c r="M772" s="3">
        <v>115</v>
      </c>
      <c r="N772" s="3">
        <v>33</v>
      </c>
      <c r="O772" s="3">
        <v>5</v>
      </c>
      <c r="P772" s="3">
        <v>24</v>
      </c>
      <c r="Q772" s="3">
        <f>_xlfn.RANK.EQ(P772,$P$2:$P$1031)</f>
        <v>634</v>
      </c>
      <c r="R772" s="3">
        <v>99</v>
      </c>
      <c r="S772" s="3">
        <v>7</v>
      </c>
      <c r="T772" s="3">
        <v>6</v>
      </c>
      <c r="U772" s="3">
        <v>57</v>
      </c>
      <c r="V772" s="3">
        <v>130</v>
      </c>
      <c r="W772" s="3">
        <v>0.29099999999999998</v>
      </c>
      <c r="X772" s="3">
        <f>_xlfn.RANK.EQ(W772,$W$2:$W$1031)</f>
        <v>724</v>
      </c>
      <c r="Y772" s="3">
        <v>0.35899999999999999</v>
      </c>
      <c r="Z772" s="3">
        <f>_xlfn.RANK.EQ(Y772,$Y$2:$Y$1031)</f>
        <v>834</v>
      </c>
      <c r="AA772" s="3">
        <v>0.47899999999999998</v>
      </c>
      <c r="AB772" s="3">
        <f>_xlfn.RANK.EQ(AA772,$AA$2:$AA$1031)</f>
        <v>788</v>
      </c>
      <c r="AC772" s="17">
        <v>0.83799999999999997</v>
      </c>
      <c r="AD772" s="28">
        <f>_xlfn.RANK.EQ(AC772,$AC$2:$AC$1031)</f>
        <v>835</v>
      </c>
      <c r="AE772" s="21">
        <v>109</v>
      </c>
      <c r="AF772" s="31">
        <f>_xlfn.RANK.EQ(AE772,$AE$2:$AE$1031)</f>
        <v>999</v>
      </c>
      <c r="AG772" s="3">
        <v>292</v>
      </c>
      <c r="AH772" s="3">
        <v>14</v>
      </c>
      <c r="AI772" s="3">
        <v>9</v>
      </c>
      <c r="AJ772" s="3">
        <v>5</v>
      </c>
      <c r="AK772" s="3">
        <v>2</v>
      </c>
      <c r="AL772" s="3">
        <v>3</v>
      </c>
      <c r="AM772" s="21">
        <v>6.8</v>
      </c>
      <c r="AN772" s="21">
        <f>_xlfn.RANK.EQ(AM772,$AM$2:$AM$1031)</f>
        <v>505</v>
      </c>
      <c r="AO772" s="21">
        <f>_xlfn.IFNA(VLOOKUP(C772, 'FanGraphs Plus Stats 1-2000'!$D$2:$L$1048576, MATCH("wRC+", FanGraphs_Plus_Stats_1_1500[[#Headers],[ID]:[BABIP+]], 0), FALSE), 0)</f>
        <v>0</v>
      </c>
      <c r="AP772" s="21">
        <f>_xlfn.RANK.EQ(AO772,$AO$2:$AO$1031)</f>
        <v>654</v>
      </c>
      <c r="AQ772" s="23">
        <f>(AM772/H772)*162</f>
        <v>7.1070967741935478</v>
      </c>
      <c r="AR772" s="21">
        <f>_xlfn.RANK.EQ(AQ772,$AQ$2:$AQ$1031)</f>
        <v>596</v>
      </c>
      <c r="AS772" s="3">
        <v>4.8</v>
      </c>
      <c r="AT772" s="3">
        <f>_xlfn.RANK.EQ(AS772,$AS$2:$AS$1031)</f>
        <v>459</v>
      </c>
      <c r="AU772" s="3">
        <v>3.7</v>
      </c>
      <c r="AV772" s="3">
        <f>_xlfn.RANK.EQ(AU772,$AU$2:$AU$1031)</f>
        <v>1000</v>
      </c>
      <c r="AW772" s="14">
        <v>3.9</v>
      </c>
      <c r="AX772" s="3">
        <f>_xlfn.RANK.EQ(AW772,$AW$2:$AW$1031)</f>
        <v>11</v>
      </c>
      <c r="AY772" s="3">
        <v>10</v>
      </c>
      <c r="AZ772" s="3">
        <v>-1</v>
      </c>
      <c r="BA772" s="3">
        <v>0</v>
      </c>
      <c r="BB772" s="3">
        <v>-1</v>
      </c>
      <c r="BC772" s="3">
        <v>31</v>
      </c>
      <c r="BD772" s="3" t="s">
        <v>62</v>
      </c>
      <c r="BE772" s="13">
        <f>GEOMEAN(AN772,AF772,AP772,AR772)</f>
        <v>665.91717877353005</v>
      </c>
    </row>
    <row r="773" spans="1:57" x14ac:dyDescent="0.45">
      <c r="A773" s="1">
        <f>_xlfn.RANK.EQ(AM773, $AM$2:$AM$1031)</f>
        <v>714</v>
      </c>
      <c r="B773" s="3" t="s">
        <v>638</v>
      </c>
      <c r="C773" s="3" t="str">
        <f>_xlfn.CONCAT(B773, " - ", D773)</f>
        <v>Rafael Palmeiro - 1998</v>
      </c>
      <c r="D773" s="3">
        <v>1998</v>
      </c>
      <c r="E773" s="3">
        <v>33</v>
      </c>
      <c r="F773" s="3" t="s">
        <v>61</v>
      </c>
      <c r="G773" s="3" t="s">
        <v>43</v>
      </c>
      <c r="H773" s="3">
        <v>162</v>
      </c>
      <c r="I773" s="3">
        <v>709</v>
      </c>
      <c r="J773" s="3">
        <v>619</v>
      </c>
      <c r="K773" s="3">
        <v>98</v>
      </c>
      <c r="L773" s="3">
        <v>183</v>
      </c>
      <c r="M773" s="3">
        <v>103</v>
      </c>
      <c r="N773" s="3">
        <v>36</v>
      </c>
      <c r="O773" s="3">
        <v>1</v>
      </c>
      <c r="P773" s="3">
        <v>43</v>
      </c>
      <c r="Q773" s="3">
        <f>_xlfn.RANK.EQ(P773,$P$2:$P$1031)</f>
        <v>103</v>
      </c>
      <c r="R773" s="3">
        <v>121</v>
      </c>
      <c r="S773" s="3">
        <v>11</v>
      </c>
      <c r="T773" s="3">
        <v>7</v>
      </c>
      <c r="U773" s="3">
        <v>79</v>
      </c>
      <c r="V773" s="3">
        <v>91</v>
      </c>
      <c r="W773" s="3">
        <v>0.29599999999999999</v>
      </c>
      <c r="X773" s="3">
        <f>_xlfn.RANK.EQ(W773,$W$2:$W$1031)</f>
        <v>652</v>
      </c>
      <c r="Y773" s="3">
        <v>0.379</v>
      </c>
      <c r="Z773" s="3">
        <f>_xlfn.RANK.EQ(Y773,$Y$2:$Y$1031)</f>
        <v>612</v>
      </c>
      <c r="AA773" s="3">
        <v>0.56499999999999995</v>
      </c>
      <c r="AB773" s="3">
        <f>_xlfn.RANK.EQ(AA773,$AA$2:$AA$1031)</f>
        <v>315</v>
      </c>
      <c r="AC773" s="17">
        <v>0.94499999999999995</v>
      </c>
      <c r="AD773" s="28">
        <f>_xlfn.RANK.EQ(AC773,$AC$2:$AC$1031)</f>
        <v>389</v>
      </c>
      <c r="AE773" s="21">
        <v>144</v>
      </c>
      <c r="AF773" s="31">
        <f>_xlfn.RANK.EQ(AE773,$AE$2:$AE$1031)</f>
        <v>557</v>
      </c>
      <c r="AG773" s="3">
        <v>350</v>
      </c>
      <c r="AH773" s="3">
        <v>14</v>
      </c>
      <c r="AI773" s="3">
        <v>7</v>
      </c>
      <c r="AJ773" s="3">
        <v>0</v>
      </c>
      <c r="AK773" s="3">
        <v>4</v>
      </c>
      <c r="AL773" s="3">
        <v>8</v>
      </c>
      <c r="AM773" s="21">
        <v>6.3</v>
      </c>
      <c r="AN773" s="21">
        <f>_xlfn.RANK.EQ(AM773,$AM$2:$AM$1031)</f>
        <v>714</v>
      </c>
      <c r="AO773" s="21">
        <f>_xlfn.IFNA(VLOOKUP(C773, 'FanGraphs Plus Stats 1-2000'!$D$2:$L$1048576, MATCH("wRC+", FanGraphs_Plus_Stats_1_1500[[#Headers],[ID]:[BABIP+]], 0), FALSE), 0)</f>
        <v>144</v>
      </c>
      <c r="AP773" s="21">
        <f>_xlfn.RANK.EQ(AO773,$AO$2:$AO$1031)</f>
        <v>531</v>
      </c>
      <c r="AQ773" s="23">
        <f>(AM773/H773)*162</f>
        <v>6.3</v>
      </c>
      <c r="AR773" s="21">
        <f>_xlfn.RANK.EQ(AQ773,$AQ$2:$AQ$1031)</f>
        <v>935</v>
      </c>
      <c r="AS773" s="3">
        <v>3.8</v>
      </c>
      <c r="AT773" s="3">
        <f>_xlfn.RANK.EQ(AS773,$AS$2:$AS$1031)</f>
        <v>911</v>
      </c>
      <c r="AU773" s="3">
        <v>4.8</v>
      </c>
      <c r="AV773" s="3">
        <f>_xlfn.RANK.EQ(AU773,$AU$2:$AU$1031)</f>
        <v>884</v>
      </c>
      <c r="AW773" s="14">
        <v>0.7</v>
      </c>
      <c r="AX773" s="3">
        <f>_xlfn.RANK.EQ(AW773,$AW$2:$AW$1031)</f>
        <v>548</v>
      </c>
      <c r="AY773" s="3">
        <v>36</v>
      </c>
      <c r="AZ773" s="3">
        <v>-2</v>
      </c>
      <c r="BA773" s="3">
        <v>-2</v>
      </c>
      <c r="BB773" s="3">
        <v>-4</v>
      </c>
      <c r="BC773" s="3">
        <v>16</v>
      </c>
      <c r="BD773" s="3" t="s">
        <v>274</v>
      </c>
      <c r="BE773" s="13">
        <f>GEOMEAN(AN773,AF773,AP773,AR773)</f>
        <v>666.59934828265307</v>
      </c>
    </row>
    <row r="774" spans="1:57" x14ac:dyDescent="0.45">
      <c r="A774" s="1">
        <f>_xlfn.RANK.EQ(AM774, $AM$2:$AM$1031)</f>
        <v>664</v>
      </c>
      <c r="B774" s="3" t="s">
        <v>839</v>
      </c>
      <c r="C774" s="3" t="str">
        <f>_xlfn.CONCAT(B774, " - ", D774)</f>
        <v>Garry Maddox - 1976</v>
      </c>
      <c r="D774" s="3">
        <v>1976</v>
      </c>
      <c r="E774" s="3">
        <v>26</v>
      </c>
      <c r="F774" s="3" t="s">
        <v>139</v>
      </c>
      <c r="G774" s="3" t="s">
        <v>52</v>
      </c>
      <c r="H774" s="3">
        <v>146</v>
      </c>
      <c r="I774" s="3">
        <v>586</v>
      </c>
      <c r="J774" s="3">
        <v>531</v>
      </c>
      <c r="K774" s="3">
        <v>75</v>
      </c>
      <c r="L774" s="3">
        <v>175</v>
      </c>
      <c r="M774" s="3">
        <v>126</v>
      </c>
      <c r="N774" s="3">
        <v>37</v>
      </c>
      <c r="O774" s="3">
        <v>6</v>
      </c>
      <c r="P774" s="3">
        <v>6</v>
      </c>
      <c r="Q774" s="3">
        <f>_xlfn.RANK.EQ(P774,$P$2:$P$1031)</f>
        <v>983</v>
      </c>
      <c r="R774" s="3">
        <v>68</v>
      </c>
      <c r="S774" s="3">
        <v>29</v>
      </c>
      <c r="T774" s="3">
        <v>12</v>
      </c>
      <c r="U774" s="3">
        <v>42</v>
      </c>
      <c r="V774" s="3">
        <v>59</v>
      </c>
      <c r="W774" s="3">
        <v>0.33</v>
      </c>
      <c r="X774" s="3">
        <f>_xlfn.RANK.EQ(W774,$W$2:$W$1031)</f>
        <v>168</v>
      </c>
      <c r="Y774" s="3">
        <v>0.377</v>
      </c>
      <c r="Z774" s="3">
        <f>_xlfn.RANK.EQ(Y774,$Y$2:$Y$1031)</f>
        <v>639</v>
      </c>
      <c r="AA774" s="3">
        <v>0.45600000000000002</v>
      </c>
      <c r="AB774" s="3">
        <f>_xlfn.RANK.EQ(AA774,$AA$2:$AA$1031)</f>
        <v>863</v>
      </c>
      <c r="AC774" s="17">
        <v>0.83299999999999996</v>
      </c>
      <c r="AD774" s="28">
        <f>_xlfn.RANK.EQ(AC774,$AC$2:$AC$1031)</f>
        <v>854</v>
      </c>
      <c r="AE774" s="21">
        <v>133</v>
      </c>
      <c r="AF774" s="31">
        <f>_xlfn.RANK.EQ(AE774,$AE$2:$AE$1031)</f>
        <v>759</v>
      </c>
      <c r="AG774" s="3">
        <v>242</v>
      </c>
      <c r="AH774" s="3">
        <v>10</v>
      </c>
      <c r="AI774" s="3">
        <v>4</v>
      </c>
      <c r="AJ774" s="3">
        <v>0</v>
      </c>
      <c r="AK774" s="3">
        <v>9</v>
      </c>
      <c r="AL774" s="3">
        <v>8</v>
      </c>
      <c r="AM774" s="21">
        <v>6.4</v>
      </c>
      <c r="AN774" s="21">
        <f>_xlfn.RANK.EQ(AM774,$AM$2:$AM$1031)</f>
        <v>664</v>
      </c>
      <c r="AO774" s="21">
        <f>_xlfn.IFNA(VLOOKUP(C774, 'FanGraphs Plus Stats 1-2000'!$D$2:$L$1048576, MATCH("wRC+", FanGraphs_Plus_Stats_1_1500[[#Headers],[ID]:[BABIP+]], 0), FALSE), 0)</f>
        <v>0</v>
      </c>
      <c r="AP774" s="21">
        <f>_xlfn.RANK.EQ(AO774,$AO$2:$AO$1031)</f>
        <v>654</v>
      </c>
      <c r="AQ774" s="23">
        <f>(AM774/H774)*162</f>
        <v>7.1013698630136988</v>
      </c>
      <c r="AR774" s="21">
        <f>_xlfn.RANK.EQ(AQ774,$AQ$2:$AQ$1031)</f>
        <v>600</v>
      </c>
      <c r="AS774" s="3">
        <v>4.5</v>
      </c>
      <c r="AT774" s="3">
        <f>_xlfn.RANK.EQ(AS774,$AS$2:$AS$1031)</f>
        <v>569</v>
      </c>
      <c r="AU774" s="3">
        <v>4</v>
      </c>
      <c r="AV774" s="3">
        <f>_xlfn.RANK.EQ(AU774,$AU$2:$AU$1031)</f>
        <v>980</v>
      </c>
      <c r="AW774" s="14">
        <v>2.2999999999999998</v>
      </c>
      <c r="AX774" s="3">
        <f>_xlfn.RANK.EQ(AW774,$AW$2:$AW$1031)</f>
        <v>122</v>
      </c>
      <c r="AY774" s="3">
        <v>18</v>
      </c>
      <c r="AZ774" s="3">
        <v>0</v>
      </c>
      <c r="BA774" s="3">
        <v>2</v>
      </c>
      <c r="BB774" s="3">
        <v>2</v>
      </c>
      <c r="BC774" s="3">
        <v>20</v>
      </c>
      <c r="BD774" s="3" t="s">
        <v>68</v>
      </c>
      <c r="BE774" s="13">
        <f>GEOMEAN(AN774,AF774,AP774,AR774)</f>
        <v>666.86006972305188</v>
      </c>
    </row>
    <row r="775" spans="1:57" x14ac:dyDescent="0.45">
      <c r="A775" s="1">
        <f>_xlfn.RANK.EQ(AM775, $AM$2:$AM$1031)</f>
        <v>533</v>
      </c>
      <c r="B775" s="3" t="s">
        <v>570</v>
      </c>
      <c r="C775" s="3" t="str">
        <f>_xlfn.CONCAT(B775, " - ", D775)</f>
        <v>Richie Ashburn - 1951</v>
      </c>
      <c r="D775" s="3">
        <v>1951</v>
      </c>
      <c r="E775" s="3">
        <v>24</v>
      </c>
      <c r="F775" s="3" t="s">
        <v>139</v>
      </c>
      <c r="G775" s="3" t="s">
        <v>52</v>
      </c>
      <c r="H775" s="3">
        <v>154</v>
      </c>
      <c r="I775" s="3">
        <v>712</v>
      </c>
      <c r="J775" s="3">
        <v>643</v>
      </c>
      <c r="K775" s="3">
        <v>92</v>
      </c>
      <c r="L775" s="3">
        <v>221</v>
      </c>
      <c r="M775" s="3">
        <v>181</v>
      </c>
      <c r="N775" s="3">
        <v>31</v>
      </c>
      <c r="O775" s="3">
        <v>5</v>
      </c>
      <c r="P775" s="3">
        <v>4</v>
      </c>
      <c r="Q775" s="3">
        <f>_xlfn.RANK.EQ(P775,$P$2:$P$1031)</f>
        <v>1008</v>
      </c>
      <c r="R775" s="3">
        <v>63</v>
      </c>
      <c r="S775" s="3">
        <v>29</v>
      </c>
      <c r="T775" s="3">
        <v>6</v>
      </c>
      <c r="U775" s="3">
        <v>50</v>
      </c>
      <c r="V775" s="3">
        <v>37</v>
      </c>
      <c r="W775" s="3">
        <v>0.34399999999999997</v>
      </c>
      <c r="X775" s="3">
        <f>_xlfn.RANK.EQ(W775,$W$2:$W$1031)</f>
        <v>80</v>
      </c>
      <c r="Y775" s="3">
        <v>0.39300000000000002</v>
      </c>
      <c r="Z775" s="3">
        <f>_xlfn.RANK.EQ(Y775,$Y$2:$Y$1031)</f>
        <v>445</v>
      </c>
      <c r="AA775" s="3">
        <v>0.42599999999999999</v>
      </c>
      <c r="AB775" s="3">
        <f>_xlfn.RANK.EQ(AA775,$AA$2:$AA$1031)</f>
        <v>952</v>
      </c>
      <c r="AC775" s="17">
        <v>0.81899999999999995</v>
      </c>
      <c r="AD775" s="28">
        <f>_xlfn.RANK.EQ(AC775,$AC$2:$AC$1031)</f>
        <v>893</v>
      </c>
      <c r="AE775" s="21">
        <v>122</v>
      </c>
      <c r="AF775" s="31">
        <f>_xlfn.RANK.EQ(AE775,$AE$2:$AE$1031)</f>
        <v>908</v>
      </c>
      <c r="AG775" s="3">
        <v>274</v>
      </c>
      <c r="AH775" s="3">
        <v>4</v>
      </c>
      <c r="AI775" s="3">
        <v>2</v>
      </c>
      <c r="AJ775" s="3">
        <v>17</v>
      </c>
      <c r="AK775" s="2"/>
      <c r="AL775" s="3">
        <v>1</v>
      </c>
      <c r="AM775" s="21">
        <v>6.7</v>
      </c>
      <c r="AN775" s="21">
        <f>_xlfn.RANK.EQ(AM775,$AM$2:$AM$1031)</f>
        <v>533</v>
      </c>
      <c r="AO775" s="21">
        <f>_xlfn.IFNA(VLOOKUP(C775, 'FanGraphs Plus Stats 1-2000'!$D$2:$L$1048576, MATCH("wRC+", FanGraphs_Plus_Stats_1_1500[[#Headers],[ID]:[BABIP+]], 0), FALSE), 0)</f>
        <v>0</v>
      </c>
      <c r="AP775" s="21">
        <f>_xlfn.RANK.EQ(AO775,$AO$2:$AO$1031)</f>
        <v>654</v>
      </c>
      <c r="AQ775" s="23">
        <f>(AM775/H775)*162</f>
        <v>7.0480519480519481</v>
      </c>
      <c r="AR775" s="21">
        <f>_xlfn.RANK.EQ(AQ775,$AQ$2:$AQ$1031)</f>
        <v>627</v>
      </c>
      <c r="AS775" s="3">
        <v>4.0999999999999996</v>
      </c>
      <c r="AT775" s="3">
        <f>_xlfn.RANK.EQ(AS775,$AS$2:$AS$1031)</f>
        <v>761</v>
      </c>
      <c r="AU775" s="3">
        <v>5.6</v>
      </c>
      <c r="AV775" s="3">
        <f>_xlfn.RANK.EQ(AU775,$AU$2:$AU$1031)</f>
        <v>683</v>
      </c>
      <c r="AW775" s="14">
        <v>1.2</v>
      </c>
      <c r="AX775" s="3">
        <f>_xlfn.RANK.EQ(AW775,$AW$2:$AW$1031)</f>
        <v>406</v>
      </c>
      <c r="AY775" s="3">
        <v>23</v>
      </c>
      <c r="AZ775" s="3">
        <v>4</v>
      </c>
      <c r="BA775" s="3">
        <v>3</v>
      </c>
      <c r="BB775" s="3">
        <v>7</v>
      </c>
      <c r="BC775" s="3">
        <v>12</v>
      </c>
      <c r="BD775" s="3" t="s">
        <v>83</v>
      </c>
      <c r="BE775" s="13">
        <f>GEOMEAN(AN775,AF775,AP775,AR775)</f>
        <v>667.4436209522454</v>
      </c>
    </row>
    <row r="776" spans="1:57" x14ac:dyDescent="0.45">
      <c r="A776" s="1">
        <f>_xlfn.RANK.EQ(AM776, $AM$2:$AM$1031)</f>
        <v>765</v>
      </c>
      <c r="B776" s="3" t="s">
        <v>901</v>
      </c>
      <c r="C776" s="3" t="str">
        <f>_xlfn.CONCAT(B776, " - ", D776)</f>
        <v>Ray Lankford - 1998</v>
      </c>
      <c r="D776" s="3">
        <v>1998</v>
      </c>
      <c r="E776" s="3">
        <v>31</v>
      </c>
      <c r="F776" s="3" t="s">
        <v>51</v>
      </c>
      <c r="G776" s="3" t="s">
        <v>52</v>
      </c>
      <c r="H776" s="3">
        <v>154</v>
      </c>
      <c r="I776" s="3">
        <v>626</v>
      </c>
      <c r="J776" s="3">
        <v>533</v>
      </c>
      <c r="K776" s="3">
        <v>94</v>
      </c>
      <c r="L776" s="3">
        <v>156</v>
      </c>
      <c r="M776" s="3">
        <v>87</v>
      </c>
      <c r="N776" s="3">
        <v>37</v>
      </c>
      <c r="O776" s="3">
        <v>1</v>
      </c>
      <c r="P776" s="3">
        <v>31</v>
      </c>
      <c r="Q776" s="3">
        <f>_xlfn.RANK.EQ(P776,$P$2:$P$1031)</f>
        <v>418</v>
      </c>
      <c r="R776" s="3">
        <v>105</v>
      </c>
      <c r="S776" s="3">
        <v>26</v>
      </c>
      <c r="T776" s="3">
        <v>5</v>
      </c>
      <c r="U776" s="3">
        <v>86</v>
      </c>
      <c r="V776" s="3">
        <v>151</v>
      </c>
      <c r="W776" s="3">
        <v>0.29299999999999998</v>
      </c>
      <c r="X776" s="3">
        <f>_xlfn.RANK.EQ(W776,$W$2:$W$1031)</f>
        <v>692</v>
      </c>
      <c r="Y776" s="3">
        <v>0.39100000000000001</v>
      </c>
      <c r="Z776" s="3">
        <f>_xlfn.RANK.EQ(Y776,$Y$2:$Y$1031)</f>
        <v>472</v>
      </c>
      <c r="AA776" s="3">
        <v>0.54</v>
      </c>
      <c r="AB776" s="3">
        <f>_xlfn.RANK.EQ(AA776,$AA$2:$AA$1031)</f>
        <v>449</v>
      </c>
      <c r="AC776" s="17">
        <v>0.93200000000000005</v>
      </c>
      <c r="AD776" s="28">
        <f>_xlfn.RANK.EQ(AC776,$AC$2:$AC$1031)</f>
        <v>434</v>
      </c>
      <c r="AE776" s="21">
        <v>143</v>
      </c>
      <c r="AF776" s="31">
        <f>_xlfn.RANK.EQ(AE776,$AE$2:$AE$1031)</f>
        <v>581</v>
      </c>
      <c r="AG776" s="3">
        <v>288</v>
      </c>
      <c r="AH776" s="3">
        <v>4</v>
      </c>
      <c r="AI776" s="3">
        <v>3</v>
      </c>
      <c r="AJ776" s="3">
        <v>0</v>
      </c>
      <c r="AK776" s="3">
        <v>4</v>
      </c>
      <c r="AL776" s="3">
        <v>5</v>
      </c>
      <c r="AM776" s="21">
        <v>6.2</v>
      </c>
      <c r="AN776" s="21">
        <f>_xlfn.RANK.EQ(AM776,$AM$2:$AM$1031)</f>
        <v>765</v>
      </c>
      <c r="AO776" s="21">
        <f>_xlfn.IFNA(VLOOKUP(C776, 'FanGraphs Plus Stats 1-2000'!$D$2:$L$1048576, MATCH("wRC+", FanGraphs_Plus_Stats_1_1500[[#Headers],[ID]:[BABIP+]], 0), FALSE), 0)</f>
        <v>144</v>
      </c>
      <c r="AP776" s="21">
        <f>_xlfn.RANK.EQ(AO776,$AO$2:$AO$1031)</f>
        <v>531</v>
      </c>
      <c r="AQ776" s="23">
        <f>(AM776/H776)*162</f>
        <v>6.5220779220779219</v>
      </c>
      <c r="AR776" s="21">
        <f>_xlfn.RANK.EQ(AQ776,$AQ$2:$AQ$1031)</f>
        <v>844</v>
      </c>
      <c r="AS776" s="3">
        <v>4.3</v>
      </c>
      <c r="AT776" s="3">
        <f>_xlfn.RANK.EQ(AS776,$AS$2:$AS$1031)</f>
        <v>666</v>
      </c>
      <c r="AU776" s="3">
        <v>6</v>
      </c>
      <c r="AV776" s="3">
        <f>_xlfn.RANK.EQ(AU776,$AU$2:$AU$1031)</f>
        <v>548</v>
      </c>
      <c r="AW776" s="14">
        <v>0.6</v>
      </c>
      <c r="AX776" s="3">
        <f>_xlfn.RANK.EQ(AW776,$AW$2:$AW$1031)</f>
        <v>570</v>
      </c>
      <c r="AY776" s="3">
        <v>31</v>
      </c>
      <c r="AZ776" s="3">
        <v>2</v>
      </c>
      <c r="BA776" s="3">
        <v>6</v>
      </c>
      <c r="BB776" s="3">
        <v>7</v>
      </c>
      <c r="BC776" s="3">
        <v>4</v>
      </c>
      <c r="BD776" s="3" t="s">
        <v>902</v>
      </c>
      <c r="BE776" s="13">
        <f>GEOMEAN(AN776,AF776,AP776,AR776)</f>
        <v>668.06486801514143</v>
      </c>
    </row>
    <row r="777" spans="1:57" x14ac:dyDescent="0.45">
      <c r="A777" s="1">
        <f>_xlfn.RANK.EQ(AM777, $AM$2:$AM$1031)</f>
        <v>533</v>
      </c>
      <c r="B777" s="3" t="s">
        <v>400</v>
      </c>
      <c r="C777" s="3" t="str">
        <f>_xlfn.CONCAT(B777, " - ", D777)</f>
        <v>Nolan Arenado - 2017</v>
      </c>
      <c r="D777" s="3">
        <v>2017</v>
      </c>
      <c r="E777" s="3">
        <v>26</v>
      </c>
      <c r="F777" s="3" t="s">
        <v>134</v>
      </c>
      <c r="G777" s="3" t="s">
        <v>52</v>
      </c>
      <c r="H777" s="3">
        <v>159</v>
      </c>
      <c r="I777" s="3">
        <v>680</v>
      </c>
      <c r="J777" s="3">
        <v>606</v>
      </c>
      <c r="K777" s="3">
        <v>100</v>
      </c>
      <c r="L777" s="3">
        <v>187</v>
      </c>
      <c r="M777" s="3">
        <v>100</v>
      </c>
      <c r="N777" s="3">
        <v>43</v>
      </c>
      <c r="O777" s="3">
        <v>7</v>
      </c>
      <c r="P777" s="3">
        <v>37</v>
      </c>
      <c r="Q777" s="3">
        <f>_xlfn.RANK.EQ(P777,$P$2:$P$1031)</f>
        <v>237</v>
      </c>
      <c r="R777" s="3">
        <v>130</v>
      </c>
      <c r="S777" s="3">
        <v>3</v>
      </c>
      <c r="T777" s="3">
        <v>2</v>
      </c>
      <c r="U777" s="3">
        <v>62</v>
      </c>
      <c r="V777" s="3">
        <v>106</v>
      </c>
      <c r="W777" s="3">
        <v>0.309</v>
      </c>
      <c r="X777" s="3">
        <f>_xlfn.RANK.EQ(W777,$W$2:$W$1031)</f>
        <v>445</v>
      </c>
      <c r="Y777" s="3">
        <v>0.373</v>
      </c>
      <c r="Z777" s="3">
        <f>_xlfn.RANK.EQ(Y777,$Y$2:$Y$1031)</f>
        <v>687</v>
      </c>
      <c r="AA777" s="3">
        <v>0.58599999999999997</v>
      </c>
      <c r="AB777" s="3">
        <f>_xlfn.RANK.EQ(AA777,$AA$2:$AA$1031)</f>
        <v>235</v>
      </c>
      <c r="AC777" s="17">
        <v>0.95899999999999996</v>
      </c>
      <c r="AD777" s="28">
        <f>_xlfn.RANK.EQ(AC777,$AC$2:$AC$1031)</f>
        <v>331</v>
      </c>
      <c r="AE777" s="21">
        <v>130</v>
      </c>
      <c r="AF777" s="31">
        <f>_xlfn.RANK.EQ(AE777,$AE$2:$AE$1031)</f>
        <v>799</v>
      </c>
      <c r="AG777" s="3">
        <v>355</v>
      </c>
      <c r="AH777" s="3">
        <v>21</v>
      </c>
      <c r="AI777" s="3">
        <v>4</v>
      </c>
      <c r="AJ777" s="3">
        <v>1</v>
      </c>
      <c r="AK777" s="3">
        <v>6</v>
      </c>
      <c r="AL777" s="3">
        <v>9</v>
      </c>
      <c r="AM777" s="21">
        <v>6.7</v>
      </c>
      <c r="AN777" s="21">
        <f>_xlfn.RANK.EQ(AM777,$AM$2:$AM$1031)</f>
        <v>533</v>
      </c>
      <c r="AO777" s="21">
        <f>_xlfn.IFNA(VLOOKUP(C777, 'FanGraphs Plus Stats 1-2000'!$D$2:$L$1048576, MATCH("wRC+", FanGraphs_Plus_Stats_1_1500[[#Headers],[ID]:[BABIP+]], 0), FALSE), 0)</f>
        <v>0</v>
      </c>
      <c r="AP777" s="21">
        <f>_xlfn.RANK.EQ(AO777,$AO$2:$AO$1031)</f>
        <v>654</v>
      </c>
      <c r="AQ777" s="23">
        <f>(AM777/H777)*162</f>
        <v>6.8264150943396231</v>
      </c>
      <c r="AR777" s="21">
        <f>_xlfn.RANK.EQ(AQ777,$AQ$2:$AQ$1031)</f>
        <v>718</v>
      </c>
      <c r="AS777" s="3">
        <v>4.7</v>
      </c>
      <c r="AT777" s="3">
        <f>_xlfn.RANK.EQ(AS777,$AS$2:$AS$1031)</f>
        <v>494</v>
      </c>
      <c r="AU777" s="3">
        <v>5.0999999999999996</v>
      </c>
      <c r="AV777" s="3">
        <f>_xlfn.RANK.EQ(AU777,$AU$2:$AU$1031)</f>
        <v>810</v>
      </c>
      <c r="AW777" s="14">
        <v>2</v>
      </c>
      <c r="AX777" s="3">
        <f>_xlfn.RANK.EQ(AW777,$AW$2:$AW$1031)</f>
        <v>199</v>
      </c>
      <c r="AY777" s="3">
        <v>27</v>
      </c>
      <c r="AZ777" s="3">
        <v>-2</v>
      </c>
      <c r="BA777" s="3">
        <v>3</v>
      </c>
      <c r="BB777" s="3">
        <v>1</v>
      </c>
      <c r="BC777" s="3">
        <v>17</v>
      </c>
      <c r="BD777" s="3" t="s">
        <v>206</v>
      </c>
      <c r="BE777" s="13">
        <f>GEOMEAN(AN777,AF777,AP777,AR777)</f>
        <v>668.71958888343158</v>
      </c>
    </row>
    <row r="778" spans="1:57" x14ac:dyDescent="0.45">
      <c r="A778" s="1">
        <f>_xlfn.RANK.EQ(AM778, $AM$2:$AM$1031)</f>
        <v>533</v>
      </c>
      <c r="B778" s="3" t="s">
        <v>691</v>
      </c>
      <c r="C778" s="3" t="str">
        <f>_xlfn.CONCAT(B778, " - ", D778)</f>
        <v>Lou Whitaker - 1983</v>
      </c>
      <c r="D778" s="3">
        <v>1983</v>
      </c>
      <c r="E778" s="3">
        <v>26</v>
      </c>
      <c r="F778" s="3" t="s">
        <v>70</v>
      </c>
      <c r="G778" s="3" t="s">
        <v>43</v>
      </c>
      <c r="H778" s="3">
        <v>161</v>
      </c>
      <c r="I778" s="3">
        <v>720</v>
      </c>
      <c r="J778" s="3">
        <v>643</v>
      </c>
      <c r="K778" s="3">
        <v>94</v>
      </c>
      <c r="L778" s="3">
        <v>206</v>
      </c>
      <c r="M778" s="3">
        <v>148</v>
      </c>
      <c r="N778" s="3">
        <v>40</v>
      </c>
      <c r="O778" s="3">
        <v>6</v>
      </c>
      <c r="P778" s="3">
        <v>12</v>
      </c>
      <c r="Q778" s="3">
        <f>_xlfn.RANK.EQ(P778,$P$2:$P$1031)</f>
        <v>916</v>
      </c>
      <c r="R778" s="3">
        <v>72</v>
      </c>
      <c r="S778" s="3">
        <v>17</v>
      </c>
      <c r="T778" s="3">
        <v>10</v>
      </c>
      <c r="U778" s="3">
        <v>67</v>
      </c>
      <c r="V778" s="3">
        <v>70</v>
      </c>
      <c r="W778" s="3">
        <v>0.32</v>
      </c>
      <c r="X778" s="3">
        <f>_xlfn.RANK.EQ(W778,$W$2:$W$1031)</f>
        <v>282</v>
      </c>
      <c r="Y778" s="3">
        <v>0.38</v>
      </c>
      <c r="Z778" s="3">
        <f>_xlfn.RANK.EQ(Y778,$Y$2:$Y$1031)</f>
        <v>604</v>
      </c>
      <c r="AA778" s="3">
        <v>0.45700000000000002</v>
      </c>
      <c r="AB778" s="3">
        <f>_xlfn.RANK.EQ(AA778,$AA$2:$AA$1031)</f>
        <v>860</v>
      </c>
      <c r="AC778" s="17">
        <v>0.83699999999999997</v>
      </c>
      <c r="AD778" s="28">
        <f>_xlfn.RANK.EQ(AC778,$AC$2:$AC$1031)</f>
        <v>840</v>
      </c>
      <c r="AE778" s="21">
        <v>133</v>
      </c>
      <c r="AF778" s="31">
        <f>_xlfn.RANK.EQ(AE778,$AE$2:$AE$1031)</f>
        <v>759</v>
      </c>
      <c r="AG778" s="3">
        <v>294</v>
      </c>
      <c r="AH778" s="3">
        <v>9</v>
      </c>
      <c r="AI778" s="3">
        <v>0</v>
      </c>
      <c r="AJ778" s="3">
        <v>2</v>
      </c>
      <c r="AK778" s="3">
        <v>8</v>
      </c>
      <c r="AL778" s="3">
        <v>8</v>
      </c>
      <c r="AM778" s="21">
        <v>6.7</v>
      </c>
      <c r="AN778" s="21">
        <f>_xlfn.RANK.EQ(AM778,$AM$2:$AM$1031)</f>
        <v>533</v>
      </c>
      <c r="AO778" s="21">
        <f>_xlfn.IFNA(VLOOKUP(C778, 'FanGraphs Plus Stats 1-2000'!$D$2:$L$1048576, MATCH("wRC+", FanGraphs_Plus_Stats_1_1500[[#Headers],[ID]:[BABIP+]], 0), FALSE), 0)</f>
        <v>0</v>
      </c>
      <c r="AP778" s="21">
        <f>_xlfn.RANK.EQ(AO778,$AO$2:$AO$1031)</f>
        <v>654</v>
      </c>
      <c r="AQ778" s="23">
        <f>(AM778/H778)*162</f>
        <v>6.7416149068322984</v>
      </c>
      <c r="AR778" s="21">
        <f>_xlfn.RANK.EQ(AQ778,$AQ$2:$AQ$1031)</f>
        <v>757</v>
      </c>
      <c r="AS778" s="3">
        <v>4.5</v>
      </c>
      <c r="AT778" s="3">
        <f>_xlfn.RANK.EQ(AS778,$AS$2:$AS$1031)</f>
        <v>569</v>
      </c>
      <c r="AU778" s="3">
        <v>6.3</v>
      </c>
      <c r="AV778" s="3">
        <f>_xlfn.RANK.EQ(AU778,$AU$2:$AU$1031)</f>
        <v>443</v>
      </c>
      <c r="AW778" s="14">
        <v>1.1000000000000001</v>
      </c>
      <c r="AX778" s="3">
        <f>_xlfn.RANK.EQ(AW778,$AW$2:$AW$1031)</f>
        <v>434</v>
      </c>
      <c r="AY778" s="3">
        <v>29</v>
      </c>
      <c r="AZ778" s="3">
        <v>2</v>
      </c>
      <c r="BA778" s="3">
        <v>3</v>
      </c>
      <c r="BB778" s="3">
        <v>5</v>
      </c>
      <c r="BC778" s="3">
        <v>4</v>
      </c>
      <c r="BD778" s="3" t="s">
        <v>79</v>
      </c>
      <c r="BE778" s="13">
        <f>GEOMEAN(AN778,AF778,AP778,AR778)</f>
        <v>668.97617832813125</v>
      </c>
    </row>
    <row r="779" spans="1:57" x14ac:dyDescent="0.45">
      <c r="A779" s="1">
        <f>_xlfn.RANK.EQ(AM779, $AM$2:$AM$1031)</f>
        <v>923</v>
      </c>
      <c r="B779" s="3" t="s">
        <v>1020</v>
      </c>
      <c r="C779" s="3" t="str">
        <f>_xlfn.CONCAT(B779, " - ", D779)</f>
        <v>Jorge Posada - 2003</v>
      </c>
      <c r="D779" s="3">
        <v>2003</v>
      </c>
      <c r="E779" s="3">
        <v>32</v>
      </c>
      <c r="F779" s="3" t="s">
        <v>42</v>
      </c>
      <c r="G779" s="3" t="s">
        <v>43</v>
      </c>
      <c r="H779" s="3">
        <v>142</v>
      </c>
      <c r="I779" s="3">
        <v>588</v>
      </c>
      <c r="J779" s="3">
        <v>481</v>
      </c>
      <c r="K779" s="3">
        <v>83</v>
      </c>
      <c r="L779" s="3">
        <v>135</v>
      </c>
      <c r="M779" s="3">
        <v>81</v>
      </c>
      <c r="N779" s="3">
        <v>24</v>
      </c>
      <c r="O779" s="3">
        <v>0</v>
      </c>
      <c r="P779" s="3">
        <v>30</v>
      </c>
      <c r="Q779" s="3">
        <f>_xlfn.RANK.EQ(P779,$P$2:$P$1031)</f>
        <v>446</v>
      </c>
      <c r="R779" s="3">
        <v>101</v>
      </c>
      <c r="S779" s="3">
        <v>2</v>
      </c>
      <c r="T779" s="3">
        <v>4</v>
      </c>
      <c r="U779" s="3">
        <v>93</v>
      </c>
      <c r="V779" s="3">
        <v>110</v>
      </c>
      <c r="W779" s="3">
        <v>0.28100000000000003</v>
      </c>
      <c r="X779" s="3">
        <f>_xlfn.RANK.EQ(W779,$W$2:$W$1031)</f>
        <v>854</v>
      </c>
      <c r="Y779" s="3">
        <v>0.40500000000000003</v>
      </c>
      <c r="Z779" s="3">
        <f>_xlfn.RANK.EQ(Y779,$Y$2:$Y$1031)</f>
        <v>320</v>
      </c>
      <c r="AA779" s="3">
        <v>0.51800000000000002</v>
      </c>
      <c r="AB779" s="3">
        <f>_xlfn.RANK.EQ(AA779,$AA$2:$AA$1031)</f>
        <v>589</v>
      </c>
      <c r="AC779" s="17">
        <v>0.92200000000000004</v>
      </c>
      <c r="AD779" s="28">
        <f>_xlfn.RANK.EQ(AC779,$AC$2:$AC$1031)</f>
        <v>489</v>
      </c>
      <c r="AE779" s="21">
        <v>144</v>
      </c>
      <c r="AF779" s="31">
        <f>_xlfn.RANK.EQ(AE779,$AE$2:$AE$1031)</f>
        <v>557</v>
      </c>
      <c r="AG779" s="3">
        <v>249</v>
      </c>
      <c r="AH779" s="3">
        <v>13</v>
      </c>
      <c r="AI779" s="3">
        <v>10</v>
      </c>
      <c r="AJ779" s="3">
        <v>0</v>
      </c>
      <c r="AK779" s="3">
        <v>4</v>
      </c>
      <c r="AL779" s="3">
        <v>6</v>
      </c>
      <c r="AM779" s="21">
        <v>5.9</v>
      </c>
      <c r="AN779" s="21">
        <f>_xlfn.RANK.EQ(AM779,$AM$2:$AM$1031)</f>
        <v>923</v>
      </c>
      <c r="AO779" s="21">
        <f>_xlfn.IFNA(VLOOKUP(C779, 'FanGraphs Plus Stats 1-2000'!$D$2:$L$1048576, MATCH("wRC+", FanGraphs_Plus_Stats_1_1500[[#Headers],[ID]:[BABIP+]], 0), FALSE), 0)</f>
        <v>145</v>
      </c>
      <c r="AP779" s="21">
        <f>_xlfn.RANK.EQ(AO779,$AO$2:$AO$1031)</f>
        <v>514</v>
      </c>
      <c r="AQ779" s="23">
        <f>(AM779/H779)*162</f>
        <v>6.7309859154929574</v>
      </c>
      <c r="AR779" s="21">
        <f>_xlfn.RANK.EQ(AQ779,$AQ$2:$AQ$1031)</f>
        <v>761</v>
      </c>
      <c r="AS779" s="3">
        <v>3.9</v>
      </c>
      <c r="AT779" s="3">
        <f>_xlfn.RANK.EQ(AS779,$AS$2:$AS$1031)</f>
        <v>866</v>
      </c>
      <c r="AU779" s="3">
        <v>6.1</v>
      </c>
      <c r="AV779" s="3">
        <f>_xlfn.RANK.EQ(AU779,$AU$2:$AU$1031)</f>
        <v>511</v>
      </c>
      <c r="AW779" s="14">
        <v>0.7</v>
      </c>
      <c r="AX779" s="3">
        <f>_xlfn.RANK.EQ(AW779,$AW$2:$AW$1031)</f>
        <v>548</v>
      </c>
      <c r="AY779" s="3">
        <v>37</v>
      </c>
      <c r="AZ779" s="3">
        <v>-1</v>
      </c>
      <c r="BA779" s="3">
        <v>-3</v>
      </c>
      <c r="BB779" s="3">
        <v>-4</v>
      </c>
      <c r="BC779" s="3">
        <v>-2</v>
      </c>
      <c r="BD779" s="3" t="s">
        <v>530</v>
      </c>
      <c r="BE779" s="13">
        <f>GEOMEAN(AN779,AF779,AP779,AR779)</f>
        <v>669.65508038838266</v>
      </c>
    </row>
    <row r="780" spans="1:57" x14ac:dyDescent="0.45">
      <c r="A780" s="1">
        <f>_xlfn.RANK.EQ(AM780, $AM$2:$AM$1031)</f>
        <v>664</v>
      </c>
      <c r="B780" s="3" t="s">
        <v>808</v>
      </c>
      <c r="C780" s="3" t="str">
        <f>_xlfn.CONCAT(B780, " - ", D780)</f>
        <v>Bernie Williams - 1995</v>
      </c>
      <c r="D780" s="3">
        <v>1995</v>
      </c>
      <c r="E780" s="3">
        <v>26</v>
      </c>
      <c r="F780" s="3" t="s">
        <v>42</v>
      </c>
      <c r="G780" s="3" t="s">
        <v>43</v>
      </c>
      <c r="H780" s="3">
        <v>144</v>
      </c>
      <c r="I780" s="3">
        <v>648</v>
      </c>
      <c r="J780" s="3">
        <v>563</v>
      </c>
      <c r="K780" s="3">
        <v>93</v>
      </c>
      <c r="L780" s="3">
        <v>173</v>
      </c>
      <c r="M780" s="3">
        <v>117</v>
      </c>
      <c r="N780" s="3">
        <v>29</v>
      </c>
      <c r="O780" s="3">
        <v>9</v>
      </c>
      <c r="P780" s="3">
        <v>18</v>
      </c>
      <c r="Q780" s="3">
        <f>_xlfn.RANK.EQ(P780,$P$2:$P$1031)</f>
        <v>813</v>
      </c>
      <c r="R780" s="3">
        <v>82</v>
      </c>
      <c r="S780" s="3">
        <v>8</v>
      </c>
      <c r="T780" s="3">
        <v>6</v>
      </c>
      <c r="U780" s="3">
        <v>75</v>
      </c>
      <c r="V780" s="3">
        <v>98</v>
      </c>
      <c r="W780" s="3">
        <v>0.307</v>
      </c>
      <c r="X780" s="3">
        <f>_xlfn.RANK.EQ(W780,$W$2:$W$1031)</f>
        <v>477</v>
      </c>
      <c r="Y780" s="3">
        <v>0.39200000000000002</v>
      </c>
      <c r="Z780" s="3">
        <f>_xlfn.RANK.EQ(Y780,$Y$2:$Y$1031)</f>
        <v>460</v>
      </c>
      <c r="AA780" s="3">
        <v>0.48699999999999999</v>
      </c>
      <c r="AB780" s="3">
        <f>_xlfn.RANK.EQ(AA780,$AA$2:$AA$1031)</f>
        <v>752</v>
      </c>
      <c r="AC780" s="17">
        <v>0.878</v>
      </c>
      <c r="AD780" s="28">
        <f>_xlfn.RANK.EQ(AC780,$AC$2:$AC$1031)</f>
        <v>685</v>
      </c>
      <c r="AE780" s="21">
        <v>129</v>
      </c>
      <c r="AF780" s="31">
        <f>_xlfn.RANK.EQ(AE780,$AE$2:$AE$1031)</f>
        <v>818</v>
      </c>
      <c r="AG780" s="3">
        <v>274</v>
      </c>
      <c r="AH780" s="3">
        <v>12</v>
      </c>
      <c r="AI780" s="3">
        <v>5</v>
      </c>
      <c r="AJ780" s="3">
        <v>2</v>
      </c>
      <c r="AK780" s="3">
        <v>3</v>
      </c>
      <c r="AL780" s="3">
        <v>1</v>
      </c>
      <c r="AM780" s="21">
        <v>6.4</v>
      </c>
      <c r="AN780" s="21">
        <f>_xlfn.RANK.EQ(AM780,$AM$2:$AM$1031)</f>
        <v>664</v>
      </c>
      <c r="AO780" s="21">
        <f>_xlfn.IFNA(VLOOKUP(C780, 'FanGraphs Plus Stats 1-2000'!$D$2:$L$1048576, MATCH("wRC+", FanGraphs_Plus_Stats_1_1500[[#Headers],[ID]:[BABIP+]], 0), FALSE), 0)</f>
        <v>0</v>
      </c>
      <c r="AP780" s="21">
        <f>_xlfn.RANK.EQ(AO780,$AO$2:$AO$1031)</f>
        <v>654</v>
      </c>
      <c r="AQ780" s="23">
        <f>(AM780/H780)*162</f>
        <v>7.2</v>
      </c>
      <c r="AR780" s="21">
        <f>_xlfn.RANK.EQ(AQ780,$AQ$2:$AQ$1031)</f>
        <v>569</v>
      </c>
      <c r="AS780" s="3">
        <v>4.3</v>
      </c>
      <c r="AT780" s="3">
        <f>_xlfn.RANK.EQ(AS780,$AS$2:$AS$1031)</f>
        <v>666</v>
      </c>
      <c r="AU780" s="3">
        <v>5.2</v>
      </c>
      <c r="AV780" s="3">
        <f>_xlfn.RANK.EQ(AU780,$AU$2:$AU$1031)</f>
        <v>780</v>
      </c>
      <c r="AW780" s="14">
        <v>1.7</v>
      </c>
      <c r="AX780" s="3">
        <f>_xlfn.RANK.EQ(AW780,$AW$2:$AW$1031)</f>
        <v>276</v>
      </c>
      <c r="AY780" s="3">
        <v>26</v>
      </c>
      <c r="AZ780" s="3">
        <v>1</v>
      </c>
      <c r="BA780" s="3">
        <v>0</v>
      </c>
      <c r="BB780" s="3">
        <v>1</v>
      </c>
      <c r="BC780" s="3">
        <v>14</v>
      </c>
      <c r="BD780" s="3" t="s">
        <v>83</v>
      </c>
      <c r="BE780" s="13">
        <f>GEOMEAN(AN780,AF780,AP780,AR780)</f>
        <v>670.50627939194351</v>
      </c>
    </row>
    <row r="781" spans="1:57" x14ac:dyDescent="0.45">
      <c r="A781" s="1">
        <f>_xlfn.RANK.EQ(AM781, $AM$2:$AM$1031)</f>
        <v>765</v>
      </c>
      <c r="B781" s="3" t="s">
        <v>912</v>
      </c>
      <c r="C781" s="3" t="str">
        <f>_xlfn.CONCAT(B781, " - ", D781)</f>
        <v>Jason Bartlett - 2009</v>
      </c>
      <c r="D781" s="3">
        <v>2009</v>
      </c>
      <c r="E781" s="3">
        <v>29</v>
      </c>
      <c r="F781" s="3" t="s">
        <v>254</v>
      </c>
      <c r="G781" s="3" t="s">
        <v>43</v>
      </c>
      <c r="H781" s="3">
        <v>137</v>
      </c>
      <c r="I781" s="3">
        <v>567</v>
      </c>
      <c r="J781" s="3">
        <v>500</v>
      </c>
      <c r="K781" s="3">
        <v>90</v>
      </c>
      <c r="L781" s="3">
        <v>160</v>
      </c>
      <c r="M781" s="3">
        <v>110</v>
      </c>
      <c r="N781" s="3">
        <v>29</v>
      </c>
      <c r="O781" s="3">
        <v>7</v>
      </c>
      <c r="P781" s="3">
        <v>14</v>
      </c>
      <c r="Q781" s="3">
        <f>_xlfn.RANK.EQ(P781,$P$2:$P$1031)</f>
        <v>878</v>
      </c>
      <c r="R781" s="3">
        <v>66</v>
      </c>
      <c r="S781" s="3">
        <v>30</v>
      </c>
      <c r="T781" s="3">
        <v>7</v>
      </c>
      <c r="U781" s="3">
        <v>54</v>
      </c>
      <c r="V781" s="3">
        <v>89</v>
      </c>
      <c r="W781" s="3">
        <v>0.32</v>
      </c>
      <c r="X781" s="3">
        <f>_xlfn.RANK.EQ(W781,$W$2:$W$1031)</f>
        <v>282</v>
      </c>
      <c r="Y781" s="3">
        <v>0.38900000000000001</v>
      </c>
      <c r="Z781" s="3">
        <f>_xlfn.RANK.EQ(Y781,$Y$2:$Y$1031)</f>
        <v>509</v>
      </c>
      <c r="AA781" s="3">
        <v>0.49</v>
      </c>
      <c r="AB781" s="3">
        <f>_xlfn.RANK.EQ(AA781,$AA$2:$AA$1031)</f>
        <v>737</v>
      </c>
      <c r="AC781" s="17">
        <v>0.879</v>
      </c>
      <c r="AD781" s="28">
        <f>_xlfn.RANK.EQ(AC781,$AC$2:$AC$1031)</f>
        <v>675</v>
      </c>
      <c r="AE781" s="21">
        <v>132</v>
      </c>
      <c r="AF781" s="31">
        <f>_xlfn.RANK.EQ(AE781,$AE$2:$AE$1031)</f>
        <v>775</v>
      </c>
      <c r="AG781" s="3">
        <v>245</v>
      </c>
      <c r="AH781" s="3">
        <v>5</v>
      </c>
      <c r="AI781" s="3">
        <v>5</v>
      </c>
      <c r="AJ781" s="3">
        <v>4</v>
      </c>
      <c r="AK781" s="3">
        <v>4</v>
      </c>
      <c r="AL781" s="3">
        <v>2</v>
      </c>
      <c r="AM781" s="21">
        <v>6.2</v>
      </c>
      <c r="AN781" s="21">
        <f>_xlfn.RANK.EQ(AM781,$AM$2:$AM$1031)</f>
        <v>765</v>
      </c>
      <c r="AO781" s="21">
        <f>_xlfn.IFNA(VLOOKUP(C781, 'FanGraphs Plus Stats 1-2000'!$D$2:$L$1048576, MATCH("wRC+", FanGraphs_Plus_Stats_1_1500[[#Headers],[ID]:[BABIP+]], 0), FALSE), 0)</f>
        <v>0</v>
      </c>
      <c r="AP781" s="21">
        <f>_xlfn.RANK.EQ(AO781,$AO$2:$AO$1031)</f>
        <v>654</v>
      </c>
      <c r="AQ781" s="23">
        <f>(AM781/H781)*162</f>
        <v>7.3313868613138693</v>
      </c>
      <c r="AR781" s="21">
        <f>_xlfn.RANK.EQ(AQ781,$AQ$2:$AQ$1031)</f>
        <v>522</v>
      </c>
      <c r="AS781" s="3">
        <v>4.0999999999999996</v>
      </c>
      <c r="AT781" s="3">
        <f>_xlfn.RANK.EQ(AS781,$AS$2:$AS$1031)</f>
        <v>761</v>
      </c>
      <c r="AU781" s="3">
        <v>5.7</v>
      </c>
      <c r="AV781" s="3">
        <f>_xlfn.RANK.EQ(AU781,$AU$2:$AU$1031)</f>
        <v>641</v>
      </c>
      <c r="AW781" s="14">
        <v>1.2</v>
      </c>
      <c r="AX781" s="3">
        <f>_xlfn.RANK.EQ(AW781,$AW$2:$AW$1031)</f>
        <v>406</v>
      </c>
      <c r="AY781" s="3">
        <v>25</v>
      </c>
      <c r="AZ781" s="3">
        <v>0</v>
      </c>
      <c r="BA781" s="3">
        <v>5</v>
      </c>
      <c r="BB781" s="3">
        <v>5</v>
      </c>
      <c r="BC781" s="3">
        <v>5</v>
      </c>
      <c r="BD781" s="3" t="s">
        <v>271</v>
      </c>
      <c r="BE781" s="13">
        <f>GEOMEAN(AN781,AF781,AP781,AR781)</f>
        <v>670.73790066733318</v>
      </c>
    </row>
    <row r="782" spans="1:57" x14ac:dyDescent="0.45">
      <c r="A782" s="1">
        <f>_xlfn.RANK.EQ(AM782, $AM$2:$AM$1031)</f>
        <v>874</v>
      </c>
      <c r="B782" s="3" t="s">
        <v>991</v>
      </c>
      <c r="C782" s="3" t="str">
        <f>_xlfn.CONCAT(B782, " - ", D782)</f>
        <v>Tommy Davis - 1962</v>
      </c>
      <c r="D782" s="3">
        <v>1962</v>
      </c>
      <c r="E782" s="3">
        <v>23</v>
      </c>
      <c r="F782" s="3" t="s">
        <v>164</v>
      </c>
      <c r="G782" s="3" t="s">
        <v>52</v>
      </c>
      <c r="H782" s="3">
        <v>163</v>
      </c>
      <c r="I782" s="3">
        <v>711</v>
      </c>
      <c r="J782" s="3">
        <v>665</v>
      </c>
      <c r="K782" s="3">
        <v>120</v>
      </c>
      <c r="L782" s="3">
        <v>230</v>
      </c>
      <c r="M782" s="3">
        <v>167</v>
      </c>
      <c r="N782" s="3">
        <v>27</v>
      </c>
      <c r="O782" s="3">
        <v>9</v>
      </c>
      <c r="P782" s="3">
        <v>27</v>
      </c>
      <c r="Q782" s="3">
        <f>_xlfn.RANK.EQ(P782,$P$2:$P$1031)</f>
        <v>543</v>
      </c>
      <c r="R782" s="3">
        <v>153</v>
      </c>
      <c r="S782" s="3">
        <v>18</v>
      </c>
      <c r="T782" s="3">
        <v>6</v>
      </c>
      <c r="U782" s="3">
        <v>33</v>
      </c>
      <c r="V782" s="3">
        <v>65</v>
      </c>
      <c r="W782" s="3">
        <v>0.34599999999999997</v>
      </c>
      <c r="X782" s="3">
        <f>_xlfn.RANK.EQ(W782,$W$2:$W$1031)</f>
        <v>70</v>
      </c>
      <c r="Y782" s="3">
        <v>0.374</v>
      </c>
      <c r="Z782" s="3">
        <f>_xlfn.RANK.EQ(Y782,$Y$2:$Y$1031)</f>
        <v>678</v>
      </c>
      <c r="AA782" s="3">
        <v>0.53500000000000003</v>
      </c>
      <c r="AB782" s="3">
        <f>_xlfn.RANK.EQ(AA782,$AA$2:$AA$1031)</f>
        <v>487</v>
      </c>
      <c r="AC782" s="17">
        <v>0.91</v>
      </c>
      <c r="AD782" s="28">
        <f>_xlfn.RANK.EQ(AC782,$AC$2:$AC$1031)</f>
        <v>547</v>
      </c>
      <c r="AE782" s="21">
        <v>148</v>
      </c>
      <c r="AF782" s="31">
        <f>_xlfn.RANK.EQ(AE782,$AE$2:$AE$1031)</f>
        <v>483</v>
      </c>
      <c r="AG782" s="3">
        <v>356</v>
      </c>
      <c r="AH782" s="3">
        <v>17</v>
      </c>
      <c r="AI782" s="3">
        <v>2</v>
      </c>
      <c r="AJ782" s="3">
        <v>3</v>
      </c>
      <c r="AK782" s="3">
        <v>8</v>
      </c>
      <c r="AL782" s="3">
        <v>6</v>
      </c>
      <c r="AM782" s="21">
        <v>6</v>
      </c>
      <c r="AN782" s="21">
        <f>_xlfn.RANK.EQ(AM782,$AM$2:$AM$1031)</f>
        <v>874</v>
      </c>
      <c r="AO782" s="21">
        <f>_xlfn.IFNA(VLOOKUP(C782, 'FanGraphs Plus Stats 1-2000'!$D$2:$L$1048576, MATCH("wRC+", FanGraphs_Plus_Stats_1_1500[[#Headers],[ID]:[BABIP+]], 0), FALSE), 0)</f>
        <v>147</v>
      </c>
      <c r="AP782" s="21">
        <f>_xlfn.RANK.EQ(AO782,$AO$2:$AO$1031)</f>
        <v>477</v>
      </c>
      <c r="AQ782" s="23">
        <f>(AM782/H782)*162</f>
        <v>5.96319018404908</v>
      </c>
      <c r="AR782" s="21">
        <f>_xlfn.RANK.EQ(AQ782,$AQ$2:$AQ$1031)</f>
        <v>1007</v>
      </c>
      <c r="AS782" s="3">
        <v>3.3</v>
      </c>
      <c r="AT782" s="3">
        <f>_xlfn.RANK.EQ(AS782,$AS$2:$AS$1031)</f>
        <v>1023</v>
      </c>
      <c r="AU782" s="3">
        <v>6.3</v>
      </c>
      <c r="AV782" s="3">
        <f>_xlfn.RANK.EQ(AU782,$AU$2:$AU$1031)</f>
        <v>443</v>
      </c>
      <c r="AW782" s="14">
        <v>-1</v>
      </c>
      <c r="AX782" s="3">
        <f>_xlfn.RANK.EQ(AW782,$AW$2:$AW$1031)</f>
        <v>968</v>
      </c>
      <c r="AY782" s="3">
        <v>42</v>
      </c>
      <c r="AZ782" s="3">
        <v>-1</v>
      </c>
      <c r="BA782" s="3">
        <v>2</v>
      </c>
      <c r="BB782" s="3">
        <v>1</v>
      </c>
      <c r="BC782" s="3">
        <v>-4</v>
      </c>
      <c r="BD782" s="3" t="s">
        <v>992</v>
      </c>
      <c r="BE782" s="13">
        <f>GEOMEAN(AN782,AF782,AP782,AR782)</f>
        <v>671.04493586307126</v>
      </c>
    </row>
    <row r="783" spans="1:57" x14ac:dyDescent="0.45">
      <c r="A783" s="1">
        <f>_xlfn.RANK.EQ(AM783, $AM$2:$AM$1031)</f>
        <v>714</v>
      </c>
      <c r="B783" s="3" t="s">
        <v>300</v>
      </c>
      <c r="C783" s="3" t="str">
        <f>_xlfn.CONCAT(B783, " - ", D783)</f>
        <v>Paul Goldschmidt - 2017</v>
      </c>
      <c r="D783" s="3">
        <v>2017</v>
      </c>
      <c r="E783" s="3">
        <v>29</v>
      </c>
      <c r="F783" s="3" t="s">
        <v>301</v>
      </c>
      <c r="G783" s="3" t="s">
        <v>52</v>
      </c>
      <c r="H783" s="3">
        <v>155</v>
      </c>
      <c r="I783" s="3">
        <v>665</v>
      </c>
      <c r="J783" s="3">
        <v>558</v>
      </c>
      <c r="K783" s="3">
        <v>117</v>
      </c>
      <c r="L783" s="3">
        <v>166</v>
      </c>
      <c r="M783" s="3">
        <v>93</v>
      </c>
      <c r="N783" s="3">
        <v>34</v>
      </c>
      <c r="O783" s="3">
        <v>3</v>
      </c>
      <c r="P783" s="3">
        <v>36</v>
      </c>
      <c r="Q783" s="3">
        <f>_xlfn.RANK.EQ(P783,$P$2:$P$1031)</f>
        <v>267</v>
      </c>
      <c r="R783" s="3">
        <v>120</v>
      </c>
      <c r="S783" s="3">
        <v>18</v>
      </c>
      <c r="T783" s="3">
        <v>5</v>
      </c>
      <c r="U783" s="3">
        <v>94</v>
      </c>
      <c r="V783" s="3">
        <v>147</v>
      </c>
      <c r="W783" s="3">
        <v>0.29699999999999999</v>
      </c>
      <c r="X783" s="3">
        <f>_xlfn.RANK.EQ(W783,$W$2:$W$1031)</f>
        <v>637</v>
      </c>
      <c r="Y783" s="3">
        <v>0.40400000000000003</v>
      </c>
      <c r="Z783" s="3">
        <f>_xlfn.RANK.EQ(Y783,$Y$2:$Y$1031)</f>
        <v>330</v>
      </c>
      <c r="AA783" s="3">
        <v>0.56299999999999994</v>
      </c>
      <c r="AB783" s="3">
        <f>_xlfn.RANK.EQ(AA783,$AA$2:$AA$1031)</f>
        <v>323</v>
      </c>
      <c r="AC783" s="17">
        <v>0.96599999999999997</v>
      </c>
      <c r="AD783" s="28">
        <f>_xlfn.RANK.EQ(AC783,$AC$2:$AC$1031)</f>
        <v>308</v>
      </c>
      <c r="AE783" s="21">
        <v>142</v>
      </c>
      <c r="AF783" s="31">
        <f>_xlfn.RANK.EQ(AE783,$AE$2:$AE$1031)</f>
        <v>599</v>
      </c>
      <c r="AG783" s="3">
        <v>314</v>
      </c>
      <c r="AH783" s="3">
        <v>14</v>
      </c>
      <c r="AI783" s="3">
        <v>8</v>
      </c>
      <c r="AJ783" s="3">
        <v>0</v>
      </c>
      <c r="AK783" s="3">
        <v>4</v>
      </c>
      <c r="AL783" s="3">
        <v>15</v>
      </c>
      <c r="AM783" s="21">
        <v>6.3</v>
      </c>
      <c r="AN783" s="21">
        <f>_xlfn.RANK.EQ(AM783,$AM$2:$AM$1031)</f>
        <v>714</v>
      </c>
      <c r="AO783" s="21">
        <f>_xlfn.IFNA(VLOOKUP(C783, 'FanGraphs Plus Stats 1-2000'!$D$2:$L$1048576, MATCH("wRC+", FanGraphs_Plus_Stats_1_1500[[#Headers],[ID]:[BABIP+]], 0), FALSE), 0)</f>
        <v>142</v>
      </c>
      <c r="AP783" s="21">
        <f>_xlfn.RANK.EQ(AO783,$AO$2:$AO$1031)</f>
        <v>578</v>
      </c>
      <c r="AQ783" s="23">
        <f>(AM783/H783)*162</f>
        <v>6.5845161290322576</v>
      </c>
      <c r="AR783" s="21">
        <f>_xlfn.RANK.EQ(AQ783,$AQ$2:$AQ$1031)</f>
        <v>823</v>
      </c>
      <c r="AS783" s="3">
        <v>4.3</v>
      </c>
      <c r="AT783" s="3">
        <f>_xlfn.RANK.EQ(AS783,$AS$2:$AS$1031)</f>
        <v>666</v>
      </c>
      <c r="AU783" s="3">
        <v>4.9000000000000004</v>
      </c>
      <c r="AV783" s="3">
        <f>_xlfn.RANK.EQ(AU783,$AU$2:$AU$1031)</f>
        <v>858</v>
      </c>
      <c r="AW783" s="14">
        <v>0.5</v>
      </c>
      <c r="AX783" s="3">
        <f>_xlfn.RANK.EQ(AW783,$AW$2:$AW$1031)</f>
        <v>599</v>
      </c>
      <c r="AY783" s="3">
        <v>35</v>
      </c>
      <c r="AZ783" s="3">
        <v>-1</v>
      </c>
      <c r="BA783" s="3">
        <v>4</v>
      </c>
      <c r="BB783" s="3">
        <v>4</v>
      </c>
      <c r="BC783" s="3">
        <v>14</v>
      </c>
      <c r="BD783" s="3" t="s">
        <v>274</v>
      </c>
      <c r="BE783" s="13">
        <f>GEOMEAN(AN783,AF783,AP783,AR783)</f>
        <v>671.60384978861248</v>
      </c>
    </row>
    <row r="784" spans="1:57" x14ac:dyDescent="0.45">
      <c r="A784" s="1">
        <f>_xlfn.RANK.EQ(AM784, $AM$2:$AM$1031)</f>
        <v>505</v>
      </c>
      <c r="B784" s="3" t="s">
        <v>246</v>
      </c>
      <c r="C784" s="3" t="str">
        <f>_xlfn.CONCAT(B784, " - ", D784)</f>
        <v>Chuck Knoblauch - 1997</v>
      </c>
      <c r="D784" s="3">
        <v>1997</v>
      </c>
      <c r="E784" s="3">
        <v>28</v>
      </c>
      <c r="F784" s="3" t="s">
        <v>152</v>
      </c>
      <c r="G784" s="3" t="s">
        <v>43</v>
      </c>
      <c r="H784" s="3">
        <v>156</v>
      </c>
      <c r="I784" s="3">
        <v>716</v>
      </c>
      <c r="J784" s="3">
        <v>611</v>
      </c>
      <c r="K784" s="3">
        <v>117</v>
      </c>
      <c r="L784" s="3">
        <v>178</v>
      </c>
      <c r="M784" s="3">
        <v>133</v>
      </c>
      <c r="N784" s="3">
        <v>26</v>
      </c>
      <c r="O784" s="3">
        <v>10</v>
      </c>
      <c r="P784" s="3">
        <v>9</v>
      </c>
      <c r="Q784" s="3">
        <f>_xlfn.RANK.EQ(P784,$P$2:$P$1031)</f>
        <v>954</v>
      </c>
      <c r="R784" s="3">
        <v>58</v>
      </c>
      <c r="S784" s="3">
        <v>62</v>
      </c>
      <c r="T784" s="3">
        <v>10</v>
      </c>
      <c r="U784" s="3">
        <v>84</v>
      </c>
      <c r="V784" s="3">
        <v>84</v>
      </c>
      <c r="W784" s="3">
        <v>0.29099999999999998</v>
      </c>
      <c r="X784" s="3">
        <f>_xlfn.RANK.EQ(W784,$W$2:$W$1031)</f>
        <v>724</v>
      </c>
      <c r="Y784" s="3">
        <v>0.39</v>
      </c>
      <c r="Z784" s="3">
        <f>_xlfn.RANK.EQ(Y784,$Y$2:$Y$1031)</f>
        <v>492</v>
      </c>
      <c r="AA784" s="3">
        <v>0.41099999999999998</v>
      </c>
      <c r="AB784" s="3">
        <f>_xlfn.RANK.EQ(AA784,$AA$2:$AA$1031)</f>
        <v>986</v>
      </c>
      <c r="AC784" s="17">
        <v>0.8</v>
      </c>
      <c r="AD784" s="28">
        <f>_xlfn.RANK.EQ(AC784,$AC$2:$AC$1031)</f>
        <v>934</v>
      </c>
      <c r="AE784" s="21">
        <v>110</v>
      </c>
      <c r="AF784" s="31">
        <f>_xlfn.RANK.EQ(AE784,$AE$2:$AE$1031)</f>
        <v>991</v>
      </c>
      <c r="AG784" s="3">
        <v>251</v>
      </c>
      <c r="AH784" s="3">
        <v>11</v>
      </c>
      <c r="AI784" s="3">
        <v>17</v>
      </c>
      <c r="AJ784" s="3">
        <v>0</v>
      </c>
      <c r="AK784" s="3">
        <v>4</v>
      </c>
      <c r="AL784" s="3">
        <v>6</v>
      </c>
      <c r="AM784" s="21">
        <v>6.8</v>
      </c>
      <c r="AN784" s="21">
        <f>_xlfn.RANK.EQ(AM784,$AM$2:$AM$1031)</f>
        <v>505</v>
      </c>
      <c r="AO784" s="21">
        <f>_xlfn.IFNA(VLOOKUP(C784, 'FanGraphs Plus Stats 1-2000'!$D$2:$L$1048576, MATCH("wRC+", FanGraphs_Plus_Stats_1_1500[[#Headers],[ID]:[BABIP+]], 0), FALSE), 0)</f>
        <v>0</v>
      </c>
      <c r="AP784" s="21">
        <f>_xlfn.RANK.EQ(AO784,$AO$2:$AO$1031)</f>
        <v>654</v>
      </c>
      <c r="AQ784" s="23">
        <f>(AM784/H784)*162</f>
        <v>7.0615384615384613</v>
      </c>
      <c r="AR784" s="21">
        <f>_xlfn.RANK.EQ(AQ784,$AQ$2:$AQ$1031)</f>
        <v>622</v>
      </c>
      <c r="AS784" s="3">
        <v>4.4000000000000004</v>
      </c>
      <c r="AT784" s="3">
        <f>_xlfn.RANK.EQ(AS784,$AS$2:$AS$1031)</f>
        <v>613</v>
      </c>
      <c r="AU784" s="3">
        <v>5.0999999999999996</v>
      </c>
      <c r="AV784" s="3">
        <f>_xlfn.RANK.EQ(AU784,$AU$2:$AU$1031)</f>
        <v>810</v>
      </c>
      <c r="AW784" s="14">
        <v>2.1</v>
      </c>
      <c r="AX784" s="3">
        <f>_xlfn.RANK.EQ(AW784,$AW$2:$AW$1031)</f>
        <v>167</v>
      </c>
      <c r="AY784" s="3">
        <v>13</v>
      </c>
      <c r="AZ784" s="3">
        <v>0</v>
      </c>
      <c r="BA784" s="3">
        <v>10</v>
      </c>
      <c r="BB784" s="3">
        <v>11</v>
      </c>
      <c r="BC784" s="3">
        <v>16</v>
      </c>
      <c r="BD784" s="3" t="s">
        <v>684</v>
      </c>
      <c r="BE784" s="13">
        <f>GEOMEAN(AN784,AF784,AP784,AR784)</f>
        <v>671.71228528879908</v>
      </c>
    </row>
    <row r="785" spans="1:57" x14ac:dyDescent="0.45">
      <c r="A785" s="1">
        <f>_xlfn.RANK.EQ(AM785, $AM$2:$AM$1031)</f>
        <v>714</v>
      </c>
      <c r="B785" s="3" t="s">
        <v>263</v>
      </c>
      <c r="C785" s="3" t="str">
        <f>_xlfn.CONCAT(B785, " - ", D785)</f>
        <v>Tony Gwynn - 1984</v>
      </c>
      <c r="D785" s="3">
        <v>1984</v>
      </c>
      <c r="E785" s="3">
        <v>24</v>
      </c>
      <c r="F785" s="3" t="s">
        <v>264</v>
      </c>
      <c r="G785" s="3" t="s">
        <v>52</v>
      </c>
      <c r="H785" s="3">
        <v>158</v>
      </c>
      <c r="I785" s="3">
        <v>675</v>
      </c>
      <c r="J785" s="3">
        <v>606</v>
      </c>
      <c r="K785" s="3">
        <v>88</v>
      </c>
      <c r="L785" s="3">
        <v>213</v>
      </c>
      <c r="M785" s="3">
        <v>177</v>
      </c>
      <c r="N785" s="3">
        <v>21</v>
      </c>
      <c r="O785" s="3">
        <v>10</v>
      </c>
      <c r="P785" s="3">
        <v>5</v>
      </c>
      <c r="Q785" s="3">
        <f>_xlfn.RANK.EQ(P785,$P$2:$P$1031)</f>
        <v>998</v>
      </c>
      <c r="R785" s="3">
        <v>71</v>
      </c>
      <c r="S785" s="3">
        <v>33</v>
      </c>
      <c r="T785" s="3">
        <v>18</v>
      </c>
      <c r="U785" s="3">
        <v>59</v>
      </c>
      <c r="V785" s="3">
        <v>23</v>
      </c>
      <c r="W785" s="3">
        <v>0.35099999999999998</v>
      </c>
      <c r="X785" s="3">
        <f>_xlfn.RANK.EQ(W785,$W$2:$W$1031)</f>
        <v>52</v>
      </c>
      <c r="Y785" s="3">
        <v>0.41</v>
      </c>
      <c r="Z785" s="3">
        <f>_xlfn.RANK.EQ(Y785,$Y$2:$Y$1031)</f>
        <v>267</v>
      </c>
      <c r="AA785" s="3">
        <v>0.44400000000000001</v>
      </c>
      <c r="AB785" s="3">
        <f>_xlfn.RANK.EQ(AA785,$AA$2:$AA$1031)</f>
        <v>908</v>
      </c>
      <c r="AC785" s="17">
        <v>0.85299999999999998</v>
      </c>
      <c r="AD785" s="28">
        <f>_xlfn.RANK.EQ(AC785,$AC$2:$AC$1031)</f>
        <v>776</v>
      </c>
      <c r="AE785" s="21">
        <v>141</v>
      </c>
      <c r="AF785" s="31">
        <f>_xlfn.RANK.EQ(AE785,$AE$2:$AE$1031)</f>
        <v>620</v>
      </c>
      <c r="AG785" s="3">
        <v>269</v>
      </c>
      <c r="AH785" s="3">
        <v>15</v>
      </c>
      <c r="AI785" s="3">
        <v>2</v>
      </c>
      <c r="AJ785" s="3">
        <v>6</v>
      </c>
      <c r="AK785" s="3">
        <v>2</v>
      </c>
      <c r="AL785" s="3">
        <v>13</v>
      </c>
      <c r="AM785" s="21">
        <v>6.3</v>
      </c>
      <c r="AN785" s="21">
        <f>_xlfn.RANK.EQ(AM785,$AM$2:$AM$1031)</f>
        <v>714</v>
      </c>
      <c r="AO785" s="21">
        <f>_xlfn.IFNA(VLOOKUP(C785, 'FanGraphs Plus Stats 1-2000'!$D$2:$L$1048576, MATCH("wRC+", FanGraphs_Plus_Stats_1_1500[[#Headers],[ID]:[BABIP+]], 0), FALSE), 0)</f>
        <v>144</v>
      </c>
      <c r="AP785" s="21">
        <f>_xlfn.RANK.EQ(AO785,$AO$2:$AO$1031)</f>
        <v>531</v>
      </c>
      <c r="AQ785" s="23">
        <f>(AM785/H785)*162</f>
        <v>6.4594936708860757</v>
      </c>
      <c r="AR785" s="21">
        <f>_xlfn.RANK.EQ(AQ785,$AQ$2:$AQ$1031)</f>
        <v>868</v>
      </c>
      <c r="AS785" s="3">
        <v>4</v>
      </c>
      <c r="AT785" s="3">
        <f>_xlfn.RANK.EQ(AS785,$AS$2:$AS$1031)</f>
        <v>814</v>
      </c>
      <c r="AU785" s="3">
        <v>4.8</v>
      </c>
      <c r="AV785" s="3">
        <f>_xlfn.RANK.EQ(AU785,$AU$2:$AU$1031)</f>
        <v>884</v>
      </c>
      <c r="AW785" s="14">
        <v>0.8</v>
      </c>
      <c r="AX785" s="3">
        <f>_xlfn.RANK.EQ(AW785,$AW$2:$AW$1031)</f>
        <v>517</v>
      </c>
      <c r="AY785" s="3">
        <v>33</v>
      </c>
      <c r="AZ785" s="3">
        <v>-1</v>
      </c>
      <c r="BA785" s="3">
        <v>-3</v>
      </c>
      <c r="BB785" s="3">
        <v>-4</v>
      </c>
      <c r="BC785" s="3">
        <v>13</v>
      </c>
      <c r="BD785" s="3" t="s">
        <v>215</v>
      </c>
      <c r="BE785" s="13">
        <f>GEOMEAN(AN785,AF785,AP785,AR785)</f>
        <v>672.08783852393151</v>
      </c>
    </row>
    <row r="786" spans="1:57" x14ac:dyDescent="0.45">
      <c r="A786" s="1">
        <f>_xlfn.RANK.EQ(AM786, $AM$2:$AM$1031)</f>
        <v>619</v>
      </c>
      <c r="B786" s="3" t="s">
        <v>790</v>
      </c>
      <c r="C786" s="3" t="str">
        <f>_xlfn.CONCAT(B786, " - ", D786)</f>
        <v>Mitch Haniger - 2018</v>
      </c>
      <c r="D786" s="3">
        <v>2018</v>
      </c>
      <c r="E786" s="3">
        <v>27</v>
      </c>
      <c r="F786" s="3" t="s">
        <v>106</v>
      </c>
      <c r="G786" s="3" t="s">
        <v>43</v>
      </c>
      <c r="H786" s="3">
        <v>157</v>
      </c>
      <c r="I786" s="3">
        <v>683</v>
      </c>
      <c r="J786" s="3">
        <v>596</v>
      </c>
      <c r="K786" s="3">
        <v>90</v>
      </c>
      <c r="L786" s="3">
        <v>170</v>
      </c>
      <c r="M786" s="3">
        <v>102</v>
      </c>
      <c r="N786" s="3">
        <v>38</v>
      </c>
      <c r="O786" s="3">
        <v>4</v>
      </c>
      <c r="P786" s="3">
        <v>26</v>
      </c>
      <c r="Q786" s="3">
        <f>_xlfn.RANK.EQ(P786,$P$2:$P$1031)</f>
        <v>575</v>
      </c>
      <c r="R786" s="3">
        <v>93</v>
      </c>
      <c r="S786" s="3">
        <v>8</v>
      </c>
      <c r="T786" s="3">
        <v>2</v>
      </c>
      <c r="U786" s="3">
        <v>70</v>
      </c>
      <c r="V786" s="3">
        <v>148</v>
      </c>
      <c r="W786" s="3">
        <v>0.28499999999999998</v>
      </c>
      <c r="X786" s="3">
        <f>_xlfn.RANK.EQ(W786,$W$2:$W$1031)</f>
        <v>797</v>
      </c>
      <c r="Y786" s="3">
        <v>0.36599999999999999</v>
      </c>
      <c r="Z786" s="3">
        <f>_xlfn.RANK.EQ(Y786,$Y$2:$Y$1031)</f>
        <v>764</v>
      </c>
      <c r="AA786" s="3">
        <v>0.49299999999999999</v>
      </c>
      <c r="AB786" s="3">
        <f>_xlfn.RANK.EQ(AA786,$AA$2:$AA$1031)</f>
        <v>722</v>
      </c>
      <c r="AC786" s="17">
        <v>0.85899999999999999</v>
      </c>
      <c r="AD786" s="28">
        <f>_xlfn.RANK.EQ(AC786,$AC$2:$AC$1031)</f>
        <v>752</v>
      </c>
      <c r="AE786" s="21">
        <v>139</v>
      </c>
      <c r="AF786" s="31">
        <f>_xlfn.RANK.EQ(AE786,$AE$2:$AE$1031)</f>
        <v>654</v>
      </c>
      <c r="AG786" s="3">
        <v>294</v>
      </c>
      <c r="AH786" s="3">
        <v>8</v>
      </c>
      <c r="AI786" s="3">
        <v>10</v>
      </c>
      <c r="AJ786" s="3">
        <v>0</v>
      </c>
      <c r="AK786" s="3">
        <v>7</v>
      </c>
      <c r="AL786" s="3">
        <v>4</v>
      </c>
      <c r="AM786" s="21">
        <v>6.5</v>
      </c>
      <c r="AN786" s="21">
        <f>_xlfn.RANK.EQ(AM786,$AM$2:$AM$1031)</f>
        <v>619</v>
      </c>
      <c r="AO786" s="21">
        <f>_xlfn.IFNA(VLOOKUP(C786, 'FanGraphs Plus Stats 1-2000'!$D$2:$L$1048576, MATCH("wRC+", FanGraphs_Plus_Stats_1_1500[[#Headers],[ID]:[BABIP+]], 0), FALSE), 0)</f>
        <v>0</v>
      </c>
      <c r="AP786" s="21">
        <f>_xlfn.RANK.EQ(AO786,$AO$2:$AO$1031)</f>
        <v>654</v>
      </c>
      <c r="AQ786" s="23">
        <f>(AM786/H786)*162</f>
        <v>6.7070063694267512</v>
      </c>
      <c r="AR786" s="21">
        <f>_xlfn.RANK.EQ(AQ786,$AQ$2:$AQ$1031)</f>
        <v>773</v>
      </c>
      <c r="AS786" s="3">
        <v>4.2</v>
      </c>
      <c r="AT786" s="3">
        <f>_xlfn.RANK.EQ(AS786,$AS$2:$AS$1031)</f>
        <v>713</v>
      </c>
      <c r="AU786" s="3">
        <v>5.5</v>
      </c>
      <c r="AV786" s="3">
        <f>_xlfn.RANK.EQ(AU786,$AU$2:$AU$1031)</f>
        <v>710</v>
      </c>
      <c r="AW786" s="14">
        <v>0.5</v>
      </c>
      <c r="AX786" s="3">
        <f>_xlfn.RANK.EQ(AW786,$AW$2:$AW$1031)</f>
        <v>599</v>
      </c>
      <c r="AY786" s="3">
        <v>35</v>
      </c>
      <c r="AZ786" s="3">
        <v>1</v>
      </c>
      <c r="BA786" s="3">
        <v>0</v>
      </c>
      <c r="BB786" s="3">
        <v>1</v>
      </c>
      <c r="BC786" s="3">
        <v>8</v>
      </c>
      <c r="BD786" s="3" t="s">
        <v>791</v>
      </c>
      <c r="BE786" s="13">
        <f>GEOMEAN(AN786,AF786,AP786,AR786)</f>
        <v>672.59929830398232</v>
      </c>
    </row>
    <row r="787" spans="1:57" x14ac:dyDescent="0.45">
      <c r="A787" s="1">
        <f>_xlfn.RANK.EQ(AM787, $AM$2:$AM$1031)</f>
        <v>533</v>
      </c>
      <c r="B787" s="3" t="s">
        <v>720</v>
      </c>
      <c r="C787" s="3" t="str">
        <f>_xlfn.CONCAT(B787, " - ", D787)</f>
        <v>Grady Sizemore - 2006</v>
      </c>
      <c r="D787" s="3">
        <v>2006</v>
      </c>
      <c r="E787" s="3">
        <v>23</v>
      </c>
      <c r="F787" s="3" t="s">
        <v>110</v>
      </c>
      <c r="G787" s="3" t="s">
        <v>43</v>
      </c>
      <c r="H787" s="3">
        <v>162</v>
      </c>
      <c r="I787" s="3">
        <v>751</v>
      </c>
      <c r="J787" s="3">
        <v>655</v>
      </c>
      <c r="K787" s="3">
        <v>134</v>
      </c>
      <c r="L787" s="3">
        <v>190</v>
      </c>
      <c r="M787" s="3">
        <v>98</v>
      </c>
      <c r="N787" s="3">
        <v>53</v>
      </c>
      <c r="O787" s="3">
        <v>11</v>
      </c>
      <c r="P787" s="3">
        <v>28</v>
      </c>
      <c r="Q787" s="3">
        <f>_xlfn.RANK.EQ(P787,$P$2:$P$1031)</f>
        <v>516</v>
      </c>
      <c r="R787" s="3">
        <v>76</v>
      </c>
      <c r="S787" s="3">
        <v>22</v>
      </c>
      <c r="T787" s="3">
        <v>6</v>
      </c>
      <c r="U787" s="3">
        <v>78</v>
      </c>
      <c r="V787" s="3">
        <v>153</v>
      </c>
      <c r="W787" s="3">
        <v>0.28999999999999998</v>
      </c>
      <c r="X787" s="3">
        <f>_xlfn.RANK.EQ(W787,$W$2:$W$1031)</f>
        <v>739</v>
      </c>
      <c r="Y787" s="3">
        <v>0.375</v>
      </c>
      <c r="Z787" s="3">
        <f>_xlfn.RANK.EQ(Y787,$Y$2:$Y$1031)</f>
        <v>669</v>
      </c>
      <c r="AA787" s="3">
        <v>0.53300000000000003</v>
      </c>
      <c r="AB787" s="3">
        <f>_xlfn.RANK.EQ(AA787,$AA$2:$AA$1031)</f>
        <v>504</v>
      </c>
      <c r="AC787" s="17">
        <v>0.90700000000000003</v>
      </c>
      <c r="AD787" s="28">
        <f>_xlfn.RANK.EQ(AC787,$AC$2:$AC$1031)</f>
        <v>554</v>
      </c>
      <c r="AE787" s="21">
        <v>133</v>
      </c>
      <c r="AF787" s="31">
        <f>_xlfn.RANK.EQ(AE787,$AE$2:$AE$1031)</f>
        <v>759</v>
      </c>
      <c r="AG787" s="3">
        <v>349</v>
      </c>
      <c r="AH787" s="3">
        <v>2</v>
      </c>
      <c r="AI787" s="3">
        <v>13</v>
      </c>
      <c r="AJ787" s="3">
        <v>1</v>
      </c>
      <c r="AK787" s="3">
        <v>4</v>
      </c>
      <c r="AL787" s="3">
        <v>8</v>
      </c>
      <c r="AM787" s="21">
        <v>6.7</v>
      </c>
      <c r="AN787" s="21">
        <f>_xlfn.RANK.EQ(AM787,$AM$2:$AM$1031)</f>
        <v>533</v>
      </c>
      <c r="AO787" s="21">
        <f>_xlfn.IFNA(VLOOKUP(C787, 'FanGraphs Plus Stats 1-2000'!$D$2:$L$1048576, MATCH("wRC+", FanGraphs_Plus_Stats_1_1500[[#Headers],[ID]:[BABIP+]], 0), FALSE), 0)</f>
        <v>0</v>
      </c>
      <c r="AP787" s="21">
        <f>_xlfn.RANK.EQ(AO787,$AO$2:$AO$1031)</f>
        <v>654</v>
      </c>
      <c r="AQ787" s="23">
        <f>(AM787/H787)*162</f>
        <v>6.7</v>
      </c>
      <c r="AR787" s="21">
        <f>_xlfn.RANK.EQ(AQ787,$AQ$2:$AQ$1031)</f>
        <v>776</v>
      </c>
      <c r="AS787" s="3">
        <v>4.2</v>
      </c>
      <c r="AT787" s="3">
        <f>_xlfn.RANK.EQ(AS787,$AS$2:$AS$1031)</f>
        <v>713</v>
      </c>
      <c r="AU787" s="3">
        <v>6.7</v>
      </c>
      <c r="AV787" s="3">
        <f>_xlfn.RANK.EQ(AU787,$AU$2:$AU$1031)</f>
        <v>327</v>
      </c>
      <c r="AW787" s="14">
        <v>0.5</v>
      </c>
      <c r="AX787" s="3">
        <f>_xlfn.RANK.EQ(AW787,$AW$2:$AW$1031)</f>
        <v>599</v>
      </c>
      <c r="AY787" s="3">
        <v>31</v>
      </c>
      <c r="AZ787" s="3">
        <v>2</v>
      </c>
      <c r="BA787" s="3">
        <v>6</v>
      </c>
      <c r="BB787" s="3">
        <v>8</v>
      </c>
      <c r="BC787" s="3">
        <v>0</v>
      </c>
      <c r="BD787" s="3" t="s">
        <v>227</v>
      </c>
      <c r="BE787" s="13">
        <f>GEOMEAN(AN787,AF787,AP787,AR787)</f>
        <v>673.1349087353276</v>
      </c>
    </row>
    <row r="788" spans="1:57" x14ac:dyDescent="0.45">
      <c r="A788" s="1">
        <f>_xlfn.RANK.EQ(AM788, $AM$2:$AM$1031)</f>
        <v>463</v>
      </c>
      <c r="B788" s="3" t="s">
        <v>630</v>
      </c>
      <c r="C788" s="3" t="str">
        <f>_xlfn.CONCAT(B788, " - ", D788)</f>
        <v>Buddy Bell - 1979</v>
      </c>
      <c r="D788" s="3">
        <v>1979</v>
      </c>
      <c r="E788" s="3">
        <v>27</v>
      </c>
      <c r="F788" s="3" t="s">
        <v>230</v>
      </c>
      <c r="G788" s="3" t="s">
        <v>43</v>
      </c>
      <c r="H788" s="3">
        <v>162</v>
      </c>
      <c r="I788" s="3">
        <v>720</v>
      </c>
      <c r="J788" s="3">
        <v>670</v>
      </c>
      <c r="K788" s="3">
        <v>89</v>
      </c>
      <c r="L788" s="3">
        <v>200</v>
      </c>
      <c r="M788" s="3">
        <v>137</v>
      </c>
      <c r="N788" s="3">
        <v>42</v>
      </c>
      <c r="O788" s="3">
        <v>3</v>
      </c>
      <c r="P788" s="3">
        <v>18</v>
      </c>
      <c r="Q788" s="3">
        <f>_xlfn.RANK.EQ(P788,$P$2:$P$1031)</f>
        <v>813</v>
      </c>
      <c r="R788" s="3">
        <v>101</v>
      </c>
      <c r="S788" s="3">
        <v>5</v>
      </c>
      <c r="T788" s="3">
        <v>4</v>
      </c>
      <c r="U788" s="3">
        <v>30</v>
      </c>
      <c r="V788" s="3">
        <v>45</v>
      </c>
      <c r="W788" s="3">
        <v>0.29899999999999999</v>
      </c>
      <c r="X788" s="3">
        <f>_xlfn.RANK.EQ(W788,$W$2:$W$1031)</f>
        <v>616</v>
      </c>
      <c r="Y788" s="3">
        <v>0.32700000000000001</v>
      </c>
      <c r="Z788" s="3">
        <f>_xlfn.RANK.EQ(Y788,$Y$2:$Y$1031)</f>
        <v>1000</v>
      </c>
      <c r="AA788" s="3">
        <v>0.45100000000000001</v>
      </c>
      <c r="AB788" s="3">
        <f>_xlfn.RANK.EQ(AA788,$AA$2:$AA$1031)</f>
        <v>886</v>
      </c>
      <c r="AC788" s="17">
        <v>0.77800000000000002</v>
      </c>
      <c r="AD788" s="28">
        <f>_xlfn.RANK.EQ(AC788,$AC$2:$AC$1031)</f>
        <v>970</v>
      </c>
      <c r="AE788" s="21">
        <v>110</v>
      </c>
      <c r="AF788" s="31">
        <f>_xlfn.RANK.EQ(AE788,$AE$2:$AE$1031)</f>
        <v>991</v>
      </c>
      <c r="AG788" s="3">
        <v>302</v>
      </c>
      <c r="AH788" s="3">
        <v>16</v>
      </c>
      <c r="AI788" s="3">
        <v>3</v>
      </c>
      <c r="AJ788" s="3">
        <v>7</v>
      </c>
      <c r="AK788" s="3">
        <v>10</v>
      </c>
      <c r="AL788" s="3">
        <v>4</v>
      </c>
      <c r="AM788" s="21">
        <v>6.9</v>
      </c>
      <c r="AN788" s="21">
        <f>_xlfn.RANK.EQ(AM788,$AM$2:$AM$1031)</f>
        <v>463</v>
      </c>
      <c r="AO788" s="21">
        <f>_xlfn.IFNA(VLOOKUP(C788, 'FanGraphs Plus Stats 1-2000'!$D$2:$L$1048576, MATCH("wRC+", FanGraphs_Plus_Stats_1_1500[[#Headers],[ID]:[BABIP+]], 0), FALSE), 0)</f>
        <v>0</v>
      </c>
      <c r="AP788" s="21">
        <f>_xlfn.RANK.EQ(AO788,$AO$2:$AO$1031)</f>
        <v>654</v>
      </c>
      <c r="AQ788" s="23">
        <f>(AM788/H788)*162</f>
        <v>6.8999999999999995</v>
      </c>
      <c r="AR788" s="21">
        <f>_xlfn.RANK.EQ(AQ788,$AQ$2:$AQ$1031)</f>
        <v>688</v>
      </c>
      <c r="AS788" s="3">
        <v>4.5999999999999996</v>
      </c>
      <c r="AT788" s="3">
        <f>_xlfn.RANK.EQ(AS788,$AS$2:$AS$1031)</f>
        <v>534</v>
      </c>
      <c r="AU788" s="3">
        <v>3.9</v>
      </c>
      <c r="AV788" s="3">
        <f>_xlfn.RANK.EQ(AU788,$AU$2:$AU$1031)</f>
        <v>990</v>
      </c>
      <c r="AW788" s="14">
        <v>3.7</v>
      </c>
      <c r="AX788" s="3">
        <f>_xlfn.RANK.EQ(AW788,$AW$2:$AW$1031)</f>
        <v>18</v>
      </c>
      <c r="AY788" s="3">
        <v>6</v>
      </c>
      <c r="AZ788" s="3">
        <v>2</v>
      </c>
      <c r="BA788" s="3">
        <v>1</v>
      </c>
      <c r="BB788" s="3">
        <v>3</v>
      </c>
      <c r="BC788" s="3">
        <v>30</v>
      </c>
      <c r="BD788" s="3" t="s">
        <v>492</v>
      </c>
      <c r="BE788" s="13">
        <f>GEOMEAN(AN788,AF788,AP788,AR788)</f>
        <v>674.07032447408176</v>
      </c>
    </row>
    <row r="789" spans="1:57" x14ac:dyDescent="0.45">
      <c r="A789" s="1">
        <f>_xlfn.RANK.EQ(AM789, $AM$2:$AM$1031)</f>
        <v>817</v>
      </c>
      <c r="B789" s="3" t="s">
        <v>297</v>
      </c>
      <c r="C789" s="3" t="str">
        <f>_xlfn.CONCAT(B789, " - ", D789)</f>
        <v>Bobby Grich - 1976</v>
      </c>
      <c r="D789" s="3">
        <v>1976</v>
      </c>
      <c r="E789" s="3">
        <v>27</v>
      </c>
      <c r="F789" s="3" t="s">
        <v>61</v>
      </c>
      <c r="G789" s="3" t="s">
        <v>43</v>
      </c>
      <c r="H789" s="3">
        <v>144</v>
      </c>
      <c r="I789" s="3">
        <v>615</v>
      </c>
      <c r="J789" s="3">
        <v>518</v>
      </c>
      <c r="K789" s="3">
        <v>93</v>
      </c>
      <c r="L789" s="3">
        <v>138</v>
      </c>
      <c r="M789" s="3">
        <v>90</v>
      </c>
      <c r="N789" s="3">
        <v>31</v>
      </c>
      <c r="O789" s="3">
        <v>4</v>
      </c>
      <c r="P789" s="3">
        <v>13</v>
      </c>
      <c r="Q789" s="3">
        <f>_xlfn.RANK.EQ(P789,$P$2:$P$1031)</f>
        <v>902</v>
      </c>
      <c r="R789" s="3">
        <v>54</v>
      </c>
      <c r="S789" s="3">
        <v>14</v>
      </c>
      <c r="T789" s="3">
        <v>6</v>
      </c>
      <c r="U789" s="3">
        <v>86</v>
      </c>
      <c r="V789" s="3">
        <v>99</v>
      </c>
      <c r="W789" s="3">
        <v>0.26600000000000001</v>
      </c>
      <c r="X789" s="3">
        <f>_xlfn.RANK.EQ(W789,$W$2:$W$1031)</f>
        <v>971</v>
      </c>
      <c r="Y789" s="3">
        <v>0.373</v>
      </c>
      <c r="Z789" s="3">
        <f>_xlfn.RANK.EQ(Y789,$Y$2:$Y$1031)</f>
        <v>687</v>
      </c>
      <c r="AA789" s="3">
        <v>0.41699999999999998</v>
      </c>
      <c r="AB789" s="3">
        <f>_xlfn.RANK.EQ(AA789,$AA$2:$AA$1031)</f>
        <v>973</v>
      </c>
      <c r="AC789" s="17">
        <v>0.79</v>
      </c>
      <c r="AD789" s="28">
        <f>_xlfn.RANK.EQ(AC789,$AC$2:$AC$1031)</f>
        <v>951</v>
      </c>
      <c r="AE789" s="21">
        <v>138</v>
      </c>
      <c r="AF789" s="31">
        <f>_xlfn.RANK.EQ(AE789,$AE$2:$AE$1031)</f>
        <v>675</v>
      </c>
      <c r="AG789" s="3">
        <v>216</v>
      </c>
      <c r="AH789" s="3">
        <v>8</v>
      </c>
      <c r="AI789" s="3">
        <v>3</v>
      </c>
      <c r="AJ789" s="3">
        <v>7</v>
      </c>
      <c r="AK789" s="3">
        <v>1</v>
      </c>
      <c r="AL789" s="3">
        <v>1</v>
      </c>
      <c r="AM789" s="21">
        <v>6.1</v>
      </c>
      <c r="AN789" s="21">
        <f>_xlfn.RANK.EQ(AM789,$AM$2:$AM$1031)</f>
        <v>817</v>
      </c>
      <c r="AO789" s="21">
        <f>_xlfn.IFNA(VLOOKUP(C789, 'FanGraphs Plus Stats 1-2000'!$D$2:$L$1048576, MATCH("wRC+", FanGraphs_Plus_Stats_1_1500[[#Headers],[ID]:[BABIP+]], 0), FALSE), 0)</f>
        <v>144</v>
      </c>
      <c r="AP789" s="21">
        <f>_xlfn.RANK.EQ(AO789,$AO$2:$AO$1031)</f>
        <v>531</v>
      </c>
      <c r="AQ789" s="23">
        <f>(AM789/H789)*162</f>
        <v>6.8624999999999989</v>
      </c>
      <c r="AR789" s="21">
        <f>_xlfn.RANK.EQ(AQ789,$AQ$2:$AQ$1031)</f>
        <v>706</v>
      </c>
      <c r="AS789" s="3">
        <v>3.9</v>
      </c>
      <c r="AT789" s="3">
        <f>_xlfn.RANK.EQ(AS789,$AS$2:$AS$1031)</f>
        <v>866</v>
      </c>
      <c r="AU789" s="3">
        <v>6</v>
      </c>
      <c r="AV789" s="3">
        <f>_xlfn.RANK.EQ(AU789,$AU$2:$AU$1031)</f>
        <v>548</v>
      </c>
      <c r="AW789" s="14">
        <v>0.7</v>
      </c>
      <c r="AX789" s="3">
        <f>_xlfn.RANK.EQ(AW789,$AW$2:$AW$1031)</f>
        <v>548</v>
      </c>
      <c r="AY789" s="3">
        <v>27</v>
      </c>
      <c r="AZ789" s="3">
        <v>-1</v>
      </c>
      <c r="BA789" s="3">
        <v>3</v>
      </c>
      <c r="BB789" s="3">
        <v>2</v>
      </c>
      <c r="BC789" s="3">
        <v>1</v>
      </c>
      <c r="BD789" s="3" t="s">
        <v>940</v>
      </c>
      <c r="BE789" s="13">
        <f>GEOMEAN(AN789,AF789,AP789,AR789)</f>
        <v>674.30481814451491</v>
      </c>
    </row>
    <row r="790" spans="1:57" ht="39.75" x14ac:dyDescent="0.45">
      <c r="A790" s="1">
        <f>_xlfn.RANK.EQ(AM790, $AM$2:$AM$1031)</f>
        <v>817</v>
      </c>
      <c r="B790" s="3" t="s">
        <v>929</v>
      </c>
      <c r="C790" s="3" t="str">
        <f>_xlfn.CONCAT(B790, " - ", D790)</f>
        <v>Plácido Polanco - 2005</v>
      </c>
      <c r="D790" s="3">
        <v>2005</v>
      </c>
      <c r="E790" s="3">
        <v>29</v>
      </c>
      <c r="F790" s="3" t="s">
        <v>941</v>
      </c>
      <c r="G790" s="3" t="s">
        <v>391</v>
      </c>
      <c r="H790" s="3">
        <v>129</v>
      </c>
      <c r="I790" s="3">
        <v>551</v>
      </c>
      <c r="J790" s="3">
        <v>501</v>
      </c>
      <c r="K790" s="3">
        <v>84</v>
      </c>
      <c r="L790" s="3">
        <v>166</v>
      </c>
      <c r="M790" s="3">
        <v>128</v>
      </c>
      <c r="N790" s="3">
        <v>27</v>
      </c>
      <c r="O790" s="3">
        <v>2</v>
      </c>
      <c r="P790" s="3">
        <v>9</v>
      </c>
      <c r="Q790" s="3">
        <f>_xlfn.RANK.EQ(P790,$P$2:$P$1031)</f>
        <v>954</v>
      </c>
      <c r="R790" s="3">
        <v>56</v>
      </c>
      <c r="S790" s="3">
        <v>4</v>
      </c>
      <c r="T790" s="3">
        <v>3</v>
      </c>
      <c r="U790" s="3">
        <v>33</v>
      </c>
      <c r="V790" s="3">
        <v>25</v>
      </c>
      <c r="W790" s="3">
        <v>0.33100000000000002</v>
      </c>
      <c r="X790" s="3">
        <f>_xlfn.RANK.EQ(W790,$W$2:$W$1031)</f>
        <v>158</v>
      </c>
      <c r="Y790" s="3">
        <v>0.38300000000000001</v>
      </c>
      <c r="Z790" s="3">
        <f>_xlfn.RANK.EQ(Y790,$Y$2:$Y$1031)</f>
        <v>566</v>
      </c>
      <c r="AA790" s="3">
        <v>0.44700000000000001</v>
      </c>
      <c r="AB790" s="3">
        <f>_xlfn.RANK.EQ(AA790,$AA$2:$AA$1031)</f>
        <v>899</v>
      </c>
      <c r="AC790" s="17">
        <v>0.83</v>
      </c>
      <c r="AD790" s="28">
        <f>_xlfn.RANK.EQ(AC790,$AC$2:$AC$1031)</f>
        <v>863</v>
      </c>
      <c r="AE790" s="21">
        <v>120</v>
      </c>
      <c r="AF790" s="31">
        <f>_xlfn.RANK.EQ(AE790,$AE$2:$AE$1031)</f>
        <v>927</v>
      </c>
      <c r="AG790" s="3">
        <v>224</v>
      </c>
      <c r="AH790" s="3">
        <v>12</v>
      </c>
      <c r="AI790" s="3">
        <v>11</v>
      </c>
      <c r="AJ790" s="3">
        <v>2</v>
      </c>
      <c r="AK790" s="3">
        <v>4</v>
      </c>
      <c r="AL790" s="3">
        <v>0</v>
      </c>
      <c r="AM790" s="21">
        <v>6.1</v>
      </c>
      <c r="AN790" s="21">
        <f>_xlfn.RANK.EQ(AM790,$AM$2:$AM$1031)</f>
        <v>817</v>
      </c>
      <c r="AO790" s="21">
        <f>_xlfn.IFNA(VLOOKUP(C790, 'FanGraphs Plus Stats 1-2000'!$D$2:$L$1048576, MATCH("wRC+", FanGraphs_Plus_Stats_1_1500[[#Headers],[ID]:[BABIP+]], 0), FALSE), 0)</f>
        <v>0</v>
      </c>
      <c r="AP790" s="21">
        <f>_xlfn.RANK.EQ(AO790,$AO$2:$AO$1031)</f>
        <v>654</v>
      </c>
      <c r="AQ790" s="23">
        <f>(AM790/H790)*162</f>
        <v>7.6604651162790693</v>
      </c>
      <c r="AR790" s="21">
        <f>_xlfn.RANK.EQ(AQ790,$AQ$2:$AQ$1031)</f>
        <v>420</v>
      </c>
      <c r="AS790" s="3">
        <v>4.3</v>
      </c>
      <c r="AT790" s="3">
        <f>_xlfn.RANK.EQ(AS790,$AS$2:$AS$1031)</f>
        <v>666</v>
      </c>
      <c r="AU790" s="3">
        <v>3.9</v>
      </c>
      <c r="AV790" s="3">
        <f>_xlfn.RANK.EQ(AU790,$AU$2:$AU$1031)</f>
        <v>990</v>
      </c>
      <c r="AW790" s="14">
        <v>2.5</v>
      </c>
      <c r="AX790" s="3">
        <f>_xlfn.RANK.EQ(AW790,$AW$2:$AW$1031)</f>
        <v>88</v>
      </c>
      <c r="AY790" s="3">
        <v>17</v>
      </c>
      <c r="AZ790" s="3">
        <v>-1</v>
      </c>
      <c r="BA790" s="3">
        <v>1</v>
      </c>
      <c r="BB790" s="3">
        <v>1</v>
      </c>
      <c r="BC790" s="3">
        <v>21</v>
      </c>
      <c r="BD790" s="3" t="s">
        <v>942</v>
      </c>
      <c r="BE790" s="13">
        <f>GEOMEAN(AN790,AF790,AP790,AR790)</f>
        <v>675.35513658531556</v>
      </c>
    </row>
    <row r="791" spans="1:57" x14ac:dyDescent="0.45">
      <c r="A791" s="1">
        <f>_xlfn.RANK.EQ(AM791, $AM$2:$AM$1031)</f>
        <v>765</v>
      </c>
      <c r="B791" s="3" t="s">
        <v>749</v>
      </c>
      <c r="C791" s="3" t="str">
        <f>_xlfn.CONCAT(B791, " - ", D791)</f>
        <v>Bobby Abreu - 2000</v>
      </c>
      <c r="D791" s="3">
        <v>2000</v>
      </c>
      <c r="E791" s="3">
        <v>26</v>
      </c>
      <c r="F791" s="3" t="s">
        <v>139</v>
      </c>
      <c r="G791" s="3" t="s">
        <v>52</v>
      </c>
      <c r="H791" s="3">
        <v>154</v>
      </c>
      <c r="I791" s="3">
        <v>680</v>
      </c>
      <c r="J791" s="3">
        <v>576</v>
      </c>
      <c r="K791" s="3">
        <v>103</v>
      </c>
      <c r="L791" s="3">
        <v>182</v>
      </c>
      <c r="M791" s="3">
        <v>105</v>
      </c>
      <c r="N791" s="3">
        <v>42</v>
      </c>
      <c r="O791" s="3">
        <v>10</v>
      </c>
      <c r="P791" s="3">
        <v>25</v>
      </c>
      <c r="Q791" s="3">
        <f>_xlfn.RANK.EQ(P791,$P$2:$P$1031)</f>
        <v>600</v>
      </c>
      <c r="R791" s="3">
        <v>79</v>
      </c>
      <c r="S791" s="3">
        <v>28</v>
      </c>
      <c r="T791" s="3">
        <v>8</v>
      </c>
      <c r="U791" s="3">
        <v>100</v>
      </c>
      <c r="V791" s="3">
        <v>116</v>
      </c>
      <c r="W791" s="3">
        <v>0.316</v>
      </c>
      <c r="X791" s="3">
        <f>_xlfn.RANK.EQ(W791,$W$2:$W$1031)</f>
        <v>345</v>
      </c>
      <c r="Y791" s="3">
        <v>0.41599999999999998</v>
      </c>
      <c r="Z791" s="3">
        <f>_xlfn.RANK.EQ(Y791,$Y$2:$Y$1031)</f>
        <v>228</v>
      </c>
      <c r="AA791" s="3">
        <v>0.55400000000000005</v>
      </c>
      <c r="AB791" s="3">
        <f>_xlfn.RANK.EQ(AA791,$AA$2:$AA$1031)</f>
        <v>368</v>
      </c>
      <c r="AC791" s="17">
        <v>0.97</v>
      </c>
      <c r="AD791" s="28">
        <f>_xlfn.RANK.EQ(AC791,$AC$2:$AC$1031)</f>
        <v>292</v>
      </c>
      <c r="AE791" s="21">
        <v>143</v>
      </c>
      <c r="AF791" s="31">
        <f>_xlfn.RANK.EQ(AE791,$AE$2:$AE$1031)</f>
        <v>581</v>
      </c>
      <c r="AG791" s="3">
        <v>319</v>
      </c>
      <c r="AH791" s="3">
        <v>12</v>
      </c>
      <c r="AI791" s="3">
        <v>1</v>
      </c>
      <c r="AJ791" s="3">
        <v>0</v>
      </c>
      <c r="AK791" s="3">
        <v>3</v>
      </c>
      <c r="AL791" s="3">
        <v>9</v>
      </c>
      <c r="AM791" s="21">
        <v>6.2</v>
      </c>
      <c r="AN791" s="21">
        <f>_xlfn.RANK.EQ(AM791,$AM$2:$AM$1031)</f>
        <v>765</v>
      </c>
      <c r="AO791" s="21">
        <f>_xlfn.IFNA(VLOOKUP(C791, 'FanGraphs Plus Stats 1-2000'!$D$2:$L$1048576, MATCH("wRC+", FanGraphs_Plus_Stats_1_1500[[#Headers],[ID]:[BABIP+]], 0), FALSE), 0)</f>
        <v>143</v>
      </c>
      <c r="AP791" s="21">
        <f>_xlfn.RANK.EQ(AO791,$AO$2:$AO$1031)</f>
        <v>555</v>
      </c>
      <c r="AQ791" s="23">
        <f>(AM791/H791)*162</f>
        <v>6.5220779220779219</v>
      </c>
      <c r="AR791" s="21">
        <f>_xlfn.RANK.EQ(AQ791,$AQ$2:$AQ$1031)</f>
        <v>844</v>
      </c>
      <c r="AS791" s="3">
        <v>4.2</v>
      </c>
      <c r="AT791" s="3">
        <f>_xlfn.RANK.EQ(AS791,$AS$2:$AS$1031)</f>
        <v>713</v>
      </c>
      <c r="AU791" s="3">
        <v>4.9000000000000004</v>
      </c>
      <c r="AV791" s="3">
        <f>_xlfn.RANK.EQ(AU791,$AU$2:$AU$1031)</f>
        <v>858</v>
      </c>
      <c r="AW791" s="14">
        <v>0.8</v>
      </c>
      <c r="AX791" s="3">
        <f>_xlfn.RANK.EQ(AW791,$AW$2:$AW$1031)</f>
        <v>517</v>
      </c>
      <c r="AY791" s="3">
        <v>38</v>
      </c>
      <c r="AZ791" s="3">
        <v>1</v>
      </c>
      <c r="BA791" s="3">
        <v>-2</v>
      </c>
      <c r="BB791" s="3">
        <v>-1</v>
      </c>
      <c r="BC791" s="3">
        <v>15</v>
      </c>
      <c r="BD791" s="3" t="s">
        <v>166</v>
      </c>
      <c r="BE791" s="13">
        <f>GEOMEAN(AN791,AF791,AP791,AR791)</f>
        <v>675.48895050114504</v>
      </c>
    </row>
    <row r="792" spans="1:57" x14ac:dyDescent="0.45">
      <c r="A792" s="1">
        <f>_xlfn.RANK.EQ(AM792, $AM$2:$AM$1031)</f>
        <v>765</v>
      </c>
      <c r="B792" s="3" t="s">
        <v>538</v>
      </c>
      <c r="C792" s="3" t="str">
        <f>_xlfn.CONCAT(B792, " - ", D792)</f>
        <v>Yadier Molina - 2013</v>
      </c>
      <c r="D792" s="3">
        <v>2013</v>
      </c>
      <c r="E792" s="3">
        <v>30</v>
      </c>
      <c r="F792" s="3" t="s">
        <v>51</v>
      </c>
      <c r="G792" s="3" t="s">
        <v>52</v>
      </c>
      <c r="H792" s="3">
        <v>136</v>
      </c>
      <c r="I792" s="3">
        <v>541</v>
      </c>
      <c r="J792" s="3">
        <v>505</v>
      </c>
      <c r="K792" s="3">
        <v>68</v>
      </c>
      <c r="L792" s="3">
        <v>161</v>
      </c>
      <c r="M792" s="3">
        <v>105</v>
      </c>
      <c r="N792" s="3">
        <v>44</v>
      </c>
      <c r="O792" s="3">
        <v>0</v>
      </c>
      <c r="P792" s="3">
        <v>12</v>
      </c>
      <c r="Q792" s="3">
        <f>_xlfn.RANK.EQ(P792,$P$2:$P$1031)</f>
        <v>916</v>
      </c>
      <c r="R792" s="3">
        <v>80</v>
      </c>
      <c r="S792" s="3">
        <v>3</v>
      </c>
      <c r="T792" s="3">
        <v>2</v>
      </c>
      <c r="U792" s="3">
        <v>30</v>
      </c>
      <c r="V792" s="3">
        <v>55</v>
      </c>
      <c r="W792" s="3">
        <v>0.31900000000000001</v>
      </c>
      <c r="X792" s="3">
        <f>_xlfn.RANK.EQ(W792,$W$2:$W$1031)</f>
        <v>296</v>
      </c>
      <c r="Y792" s="3">
        <v>0.35899999999999999</v>
      </c>
      <c r="Z792" s="3">
        <f>_xlfn.RANK.EQ(Y792,$Y$2:$Y$1031)</f>
        <v>834</v>
      </c>
      <c r="AA792" s="3">
        <v>0.47699999999999998</v>
      </c>
      <c r="AB792" s="3">
        <f>_xlfn.RANK.EQ(AA792,$AA$2:$AA$1031)</f>
        <v>796</v>
      </c>
      <c r="AC792" s="17">
        <v>0.83599999999999997</v>
      </c>
      <c r="AD792" s="28">
        <f>_xlfn.RANK.EQ(AC792,$AC$2:$AC$1031)</f>
        <v>845</v>
      </c>
      <c r="AE792" s="21">
        <v>129</v>
      </c>
      <c r="AF792" s="31">
        <f>_xlfn.RANK.EQ(AE792,$AE$2:$AE$1031)</f>
        <v>818</v>
      </c>
      <c r="AG792" s="3">
        <v>241</v>
      </c>
      <c r="AH792" s="3">
        <v>14</v>
      </c>
      <c r="AI792" s="3">
        <v>3</v>
      </c>
      <c r="AJ792" s="3">
        <v>0</v>
      </c>
      <c r="AK792" s="3">
        <v>3</v>
      </c>
      <c r="AL792" s="3">
        <v>4</v>
      </c>
      <c r="AM792" s="21">
        <v>6.2</v>
      </c>
      <c r="AN792" s="21">
        <f>_xlfn.RANK.EQ(AM792,$AM$2:$AM$1031)</f>
        <v>765</v>
      </c>
      <c r="AO792" s="21">
        <f>_xlfn.IFNA(VLOOKUP(C792, 'FanGraphs Plus Stats 1-2000'!$D$2:$L$1048576, MATCH("wRC+", FanGraphs_Plus_Stats_1_1500[[#Headers],[ID]:[BABIP+]], 0), FALSE), 0)</f>
        <v>0</v>
      </c>
      <c r="AP792" s="21">
        <f>_xlfn.RANK.EQ(AO792,$AO$2:$AO$1031)</f>
        <v>654</v>
      </c>
      <c r="AQ792" s="23">
        <f>(AM792/H792)*162</f>
        <v>7.3852941176470592</v>
      </c>
      <c r="AR792" s="21">
        <f>_xlfn.RANK.EQ(AQ792,$AQ$2:$AQ$1031)</f>
        <v>509</v>
      </c>
      <c r="AS792" s="3">
        <v>4.4000000000000004</v>
      </c>
      <c r="AT792" s="3">
        <f>_xlfn.RANK.EQ(AS792,$AS$2:$AS$1031)</f>
        <v>613</v>
      </c>
      <c r="AU792" s="3">
        <v>4.4000000000000004</v>
      </c>
      <c r="AV792" s="3">
        <f>_xlfn.RANK.EQ(AU792,$AU$2:$AU$1031)</f>
        <v>942</v>
      </c>
      <c r="AW792" s="14">
        <v>2.7</v>
      </c>
      <c r="AX792" s="3">
        <f>_xlfn.RANK.EQ(AW792,$AW$2:$AW$1031)</f>
        <v>65</v>
      </c>
      <c r="AY792" s="3">
        <v>20</v>
      </c>
      <c r="AZ792" s="3">
        <v>-1</v>
      </c>
      <c r="BA792" s="3">
        <v>-2</v>
      </c>
      <c r="BB792" s="3">
        <v>-3</v>
      </c>
      <c r="BC792" s="3">
        <v>16</v>
      </c>
      <c r="BD792" s="3" t="s">
        <v>910</v>
      </c>
      <c r="BE792" s="13">
        <f>GEOMEAN(AN792,AF792,AP792,AR792)</f>
        <v>675.58121836190855</v>
      </c>
    </row>
    <row r="793" spans="1:57" x14ac:dyDescent="0.45">
      <c r="A793" s="1">
        <f>_xlfn.RANK.EQ(AM793, $AM$2:$AM$1031)</f>
        <v>874</v>
      </c>
      <c r="B793" s="3" t="s">
        <v>699</v>
      </c>
      <c r="C793" s="3" t="str">
        <f>_xlfn.CONCAT(B793, " - ", D793)</f>
        <v>Ron Cey - 1976</v>
      </c>
      <c r="D793" s="3">
        <v>1976</v>
      </c>
      <c r="E793" s="3">
        <v>28</v>
      </c>
      <c r="F793" s="3" t="s">
        <v>164</v>
      </c>
      <c r="G793" s="3" t="s">
        <v>52</v>
      </c>
      <c r="H793" s="3">
        <v>145</v>
      </c>
      <c r="I793" s="3">
        <v>600</v>
      </c>
      <c r="J793" s="3">
        <v>502</v>
      </c>
      <c r="K793" s="3">
        <v>69</v>
      </c>
      <c r="L793" s="3">
        <v>139</v>
      </c>
      <c r="M793" s="3">
        <v>95</v>
      </c>
      <c r="N793" s="3">
        <v>18</v>
      </c>
      <c r="O793" s="3">
        <v>3</v>
      </c>
      <c r="P793" s="3">
        <v>23</v>
      </c>
      <c r="Q793" s="3">
        <f>_xlfn.RANK.EQ(P793,$P$2:$P$1031)</f>
        <v>671</v>
      </c>
      <c r="R793" s="3">
        <v>80</v>
      </c>
      <c r="S793" s="3">
        <v>0</v>
      </c>
      <c r="T793" s="3">
        <v>4</v>
      </c>
      <c r="U793" s="3">
        <v>89</v>
      </c>
      <c r="V793" s="3">
        <v>74</v>
      </c>
      <c r="W793" s="3">
        <v>0.27700000000000002</v>
      </c>
      <c r="X793" s="3">
        <f>_xlfn.RANK.EQ(W793,$W$2:$W$1031)</f>
        <v>886</v>
      </c>
      <c r="Y793" s="3">
        <v>0.38600000000000001</v>
      </c>
      <c r="Z793" s="3">
        <f>_xlfn.RANK.EQ(Y793,$Y$2:$Y$1031)</f>
        <v>539</v>
      </c>
      <c r="AA793" s="3">
        <v>0.46200000000000002</v>
      </c>
      <c r="AB793" s="3">
        <f>_xlfn.RANK.EQ(AA793,$AA$2:$AA$1031)</f>
        <v>843</v>
      </c>
      <c r="AC793" s="17">
        <v>0.84799999999999998</v>
      </c>
      <c r="AD793" s="28">
        <f>_xlfn.RANK.EQ(AC793,$AC$2:$AC$1031)</f>
        <v>799</v>
      </c>
      <c r="AE793" s="21">
        <v>143</v>
      </c>
      <c r="AF793" s="31">
        <f>_xlfn.RANK.EQ(AE793,$AE$2:$AE$1031)</f>
        <v>581</v>
      </c>
      <c r="AG793" s="3">
        <v>232</v>
      </c>
      <c r="AH793" s="3">
        <v>11</v>
      </c>
      <c r="AI793" s="3">
        <v>3</v>
      </c>
      <c r="AJ793" s="3">
        <v>2</v>
      </c>
      <c r="AK793" s="3">
        <v>4</v>
      </c>
      <c r="AL793" s="3">
        <v>13</v>
      </c>
      <c r="AM793" s="21">
        <v>6</v>
      </c>
      <c r="AN793" s="21">
        <f>_xlfn.RANK.EQ(AM793,$AM$2:$AM$1031)</f>
        <v>874</v>
      </c>
      <c r="AO793" s="21">
        <f>_xlfn.IFNA(VLOOKUP(C793, 'FanGraphs Plus Stats 1-2000'!$D$2:$L$1048576, MATCH("wRC+", FanGraphs_Plus_Stats_1_1500[[#Headers],[ID]:[BABIP+]], 0), FALSE), 0)</f>
        <v>144</v>
      </c>
      <c r="AP793" s="21">
        <f>_xlfn.RANK.EQ(AO793,$AO$2:$AO$1031)</f>
        <v>531</v>
      </c>
      <c r="AQ793" s="23">
        <f>(AM793/H793)*162</f>
        <v>6.703448275862069</v>
      </c>
      <c r="AR793" s="21">
        <f>_xlfn.RANK.EQ(AQ793,$AQ$2:$AQ$1031)</f>
        <v>775</v>
      </c>
      <c r="AS793" s="3">
        <v>4.2</v>
      </c>
      <c r="AT793" s="3">
        <f>_xlfn.RANK.EQ(AS793,$AS$2:$AS$1031)</f>
        <v>713</v>
      </c>
      <c r="AU793" s="3">
        <v>5.0999999999999996</v>
      </c>
      <c r="AV793" s="3">
        <f>_xlfn.RANK.EQ(AU793,$AU$2:$AU$1031)</f>
        <v>810</v>
      </c>
      <c r="AW793" s="14">
        <v>1.3</v>
      </c>
      <c r="AX793" s="3">
        <f>_xlfn.RANK.EQ(AW793,$AW$2:$AW$1031)</f>
        <v>381</v>
      </c>
      <c r="AY793" s="3">
        <v>28</v>
      </c>
      <c r="AZ793" s="3">
        <v>0</v>
      </c>
      <c r="BA793" s="3">
        <v>-2</v>
      </c>
      <c r="BB793" s="3">
        <v>-2</v>
      </c>
      <c r="BC793" s="3">
        <v>8</v>
      </c>
      <c r="BD793" s="3" t="s">
        <v>206</v>
      </c>
      <c r="BE793" s="13">
        <f>GEOMEAN(AN793,AF793,AP793,AR793)</f>
        <v>676.11558541984073</v>
      </c>
    </row>
    <row r="794" spans="1:57" x14ac:dyDescent="0.45">
      <c r="A794" s="1">
        <f>_xlfn.RANK.EQ(AM794, $AM$2:$AM$1031)</f>
        <v>765</v>
      </c>
      <c r="B794" s="3" t="s">
        <v>1127</v>
      </c>
      <c r="C794" s="3" t="str">
        <f>_xlfn.CONCAT(B794, " - ", D794)</f>
        <v>Hank Aaron - 1955</v>
      </c>
      <c r="D794" s="3">
        <v>1955</v>
      </c>
      <c r="E794" s="3">
        <v>21</v>
      </c>
      <c r="F794" s="3" t="s">
        <v>171</v>
      </c>
      <c r="G794" s="3" t="s">
        <v>52</v>
      </c>
      <c r="H794" s="3">
        <v>153</v>
      </c>
      <c r="I794" s="3">
        <v>665</v>
      </c>
      <c r="J794" s="3">
        <v>602</v>
      </c>
      <c r="K794" s="3">
        <v>105</v>
      </c>
      <c r="L794" s="3">
        <v>189</v>
      </c>
      <c r="M794" s="3">
        <v>116</v>
      </c>
      <c r="N794" s="3">
        <v>37</v>
      </c>
      <c r="O794" s="3">
        <v>9</v>
      </c>
      <c r="P794" s="3">
        <v>27</v>
      </c>
      <c r="Q794" s="3">
        <f>_xlfn.RANK.EQ(P794,$P$2:$P$1031)</f>
        <v>543</v>
      </c>
      <c r="R794" s="3">
        <v>106</v>
      </c>
      <c r="S794" s="3">
        <v>3</v>
      </c>
      <c r="T794" s="3">
        <v>1</v>
      </c>
      <c r="U794" s="3">
        <v>49</v>
      </c>
      <c r="V794" s="3">
        <v>61</v>
      </c>
      <c r="W794" s="3">
        <v>0.314</v>
      </c>
      <c r="X794" s="3">
        <f>_xlfn.RANK.EQ(W794,$W$2:$W$1031)</f>
        <v>377</v>
      </c>
      <c r="Y794" s="3">
        <v>0.36599999999999999</v>
      </c>
      <c r="Z794" s="3">
        <f>_xlfn.RANK.EQ(Y794,$Y$2:$Y$1031)</f>
        <v>764</v>
      </c>
      <c r="AA794" s="3">
        <v>0.54</v>
      </c>
      <c r="AB794" s="3">
        <f>_xlfn.RANK.EQ(AA794,$AA$2:$AA$1031)</f>
        <v>449</v>
      </c>
      <c r="AC794" s="17">
        <v>0.90600000000000003</v>
      </c>
      <c r="AD794" s="28">
        <f>_xlfn.RANK.EQ(AC794,$AC$2:$AC$1031)</f>
        <v>559</v>
      </c>
      <c r="AE794" s="21">
        <v>141</v>
      </c>
      <c r="AF794" s="31">
        <f>_xlfn.RANK.EQ(AE794,$AE$2:$AE$1031)</f>
        <v>620</v>
      </c>
      <c r="AG794" s="3">
        <v>325</v>
      </c>
      <c r="AH794" s="3">
        <v>20</v>
      </c>
      <c r="AI794" s="3">
        <v>3</v>
      </c>
      <c r="AJ794" s="3">
        <v>7</v>
      </c>
      <c r="AK794" s="3">
        <v>4</v>
      </c>
      <c r="AL794" s="3">
        <v>5</v>
      </c>
      <c r="AM794" s="21">
        <v>6.2</v>
      </c>
      <c r="AN794" s="21">
        <f>_xlfn.RANK.EQ(AM794,$AM$2:$AM$1031)</f>
        <v>765</v>
      </c>
      <c r="AO794" s="21">
        <f>_xlfn.IFNA(VLOOKUP(C794, 'FanGraphs Plus Stats 1-2000'!$D$2:$L$1048576, MATCH("wRC+", FanGraphs_Plus_Stats_1_1500[[#Headers],[ID]:[BABIP+]], 0), FALSE), 0)</f>
        <v>144</v>
      </c>
      <c r="AP794" s="21">
        <f>_xlfn.RANK.EQ(AO794,$AO$2:$AO$1031)</f>
        <v>531</v>
      </c>
      <c r="AQ794" s="23">
        <f>(AM794/H794)*162</f>
        <v>6.5647058823529418</v>
      </c>
      <c r="AR794" s="21">
        <f>_xlfn.RANK.EQ(AQ794,$AQ$2:$AQ$1031)</f>
        <v>830</v>
      </c>
      <c r="AS794" s="3">
        <v>3.7</v>
      </c>
      <c r="AT794" s="3">
        <f>_xlfn.RANK.EQ(AS794,$AS$2:$AS$1031)</f>
        <v>942</v>
      </c>
      <c r="AU794" s="3">
        <v>5.8</v>
      </c>
      <c r="AV794" s="3">
        <f>_xlfn.RANK.EQ(AU794,$AU$2:$AU$1031)</f>
        <v>606</v>
      </c>
      <c r="AW794" s="14">
        <v>0</v>
      </c>
      <c r="AX794" s="3">
        <f>_xlfn.RANK.EQ(AW794,$AW$2:$AW$1031)</f>
        <v>747</v>
      </c>
      <c r="AY794" s="3">
        <v>37</v>
      </c>
      <c r="AZ794" s="3">
        <v>-1</v>
      </c>
      <c r="BA794" s="3">
        <v>2</v>
      </c>
      <c r="BB794" s="3">
        <v>1</v>
      </c>
      <c r="BC794" s="3">
        <v>7</v>
      </c>
      <c r="BD794" s="3" t="s">
        <v>889</v>
      </c>
      <c r="BE794" s="13">
        <f>GEOMEAN(AN794,AF794,AP794,AR794)</f>
        <v>676.17083490634229</v>
      </c>
    </row>
    <row r="795" spans="1:57" x14ac:dyDescent="0.45">
      <c r="A795" s="1">
        <f>_xlfn.RANK.EQ(AM795, $AM$2:$AM$1031)</f>
        <v>714</v>
      </c>
      <c r="B795" s="3" t="s">
        <v>266</v>
      </c>
      <c r="C795" s="3" t="str">
        <f>_xlfn.CONCAT(B795, " - ", D795)</f>
        <v>Willie Wilson - 1982</v>
      </c>
      <c r="D795" s="3">
        <v>1982</v>
      </c>
      <c r="E795" s="3">
        <v>26</v>
      </c>
      <c r="F795" s="3" t="s">
        <v>174</v>
      </c>
      <c r="G795" s="3" t="s">
        <v>43</v>
      </c>
      <c r="H795" s="3">
        <v>136</v>
      </c>
      <c r="I795" s="3">
        <v>621</v>
      </c>
      <c r="J795" s="3">
        <v>585</v>
      </c>
      <c r="K795" s="3">
        <v>87</v>
      </c>
      <c r="L795" s="3">
        <v>194</v>
      </c>
      <c r="M795" s="3">
        <v>157</v>
      </c>
      <c r="N795" s="3">
        <v>19</v>
      </c>
      <c r="O795" s="3">
        <v>15</v>
      </c>
      <c r="P795" s="3">
        <v>3</v>
      </c>
      <c r="Q795" s="3">
        <f>_xlfn.RANK.EQ(P795,$P$2:$P$1031)</f>
        <v>1011</v>
      </c>
      <c r="R795" s="3">
        <v>46</v>
      </c>
      <c r="S795" s="3">
        <v>37</v>
      </c>
      <c r="T795" s="3">
        <v>11</v>
      </c>
      <c r="U795" s="3">
        <v>26</v>
      </c>
      <c r="V795" s="3">
        <v>81</v>
      </c>
      <c r="W795" s="3">
        <v>0.33200000000000002</v>
      </c>
      <c r="X795" s="3">
        <f>_xlfn.RANK.EQ(W795,$W$2:$W$1031)</f>
        <v>151</v>
      </c>
      <c r="Y795" s="3">
        <v>0.36499999999999999</v>
      </c>
      <c r="Z795" s="3">
        <f>_xlfn.RANK.EQ(Y795,$Y$2:$Y$1031)</f>
        <v>777</v>
      </c>
      <c r="AA795" s="3">
        <v>0.43099999999999999</v>
      </c>
      <c r="AB795" s="3">
        <f>_xlfn.RANK.EQ(AA795,$AA$2:$AA$1031)</f>
        <v>937</v>
      </c>
      <c r="AC795" s="17">
        <v>0.79600000000000004</v>
      </c>
      <c r="AD795" s="28">
        <f>_xlfn.RANK.EQ(AC795,$AC$2:$AC$1031)</f>
        <v>944</v>
      </c>
      <c r="AE795" s="21">
        <v>118</v>
      </c>
      <c r="AF795" s="31">
        <f>_xlfn.RANK.EQ(AE795,$AE$2:$AE$1031)</f>
        <v>941</v>
      </c>
      <c r="AG795" s="3">
        <v>252</v>
      </c>
      <c r="AH795" s="3">
        <v>4</v>
      </c>
      <c r="AI795" s="3">
        <v>6</v>
      </c>
      <c r="AJ795" s="3">
        <v>2</v>
      </c>
      <c r="AK795" s="3">
        <v>2</v>
      </c>
      <c r="AL795" s="3">
        <v>2</v>
      </c>
      <c r="AM795" s="21">
        <v>6.3</v>
      </c>
      <c r="AN795" s="21">
        <f>_xlfn.RANK.EQ(AM795,$AM$2:$AM$1031)</f>
        <v>714</v>
      </c>
      <c r="AO795" s="21">
        <f>_xlfn.IFNA(VLOOKUP(C795, 'FanGraphs Plus Stats 1-2000'!$D$2:$L$1048576, MATCH("wRC+", FanGraphs_Plus_Stats_1_1500[[#Headers],[ID]:[BABIP+]], 0), FALSE), 0)</f>
        <v>0</v>
      </c>
      <c r="AP795" s="21">
        <f>_xlfn.RANK.EQ(AO795,$AO$2:$AO$1031)</f>
        <v>654</v>
      </c>
      <c r="AQ795" s="23">
        <f>(AM795/H795)*162</f>
        <v>7.5044117647058828</v>
      </c>
      <c r="AR795" s="21">
        <f>_xlfn.RANK.EQ(AQ795,$AQ$2:$AQ$1031)</f>
        <v>476</v>
      </c>
      <c r="AS795" s="3">
        <v>4.5</v>
      </c>
      <c r="AT795" s="3">
        <f>_xlfn.RANK.EQ(AS795,$AS$2:$AS$1031)</f>
        <v>569</v>
      </c>
      <c r="AU795" s="3">
        <v>4</v>
      </c>
      <c r="AV795" s="3">
        <f>_xlfn.RANK.EQ(AU795,$AU$2:$AU$1031)</f>
        <v>980</v>
      </c>
      <c r="AW795" s="14">
        <v>2</v>
      </c>
      <c r="AX795" s="3">
        <f>_xlfn.RANK.EQ(AW795,$AW$2:$AW$1031)</f>
        <v>199</v>
      </c>
      <c r="AY795" s="3">
        <v>16</v>
      </c>
      <c r="AZ795" s="3">
        <v>1</v>
      </c>
      <c r="BA795" s="3">
        <v>7</v>
      </c>
      <c r="BB795" s="3">
        <v>8</v>
      </c>
      <c r="BC795" s="3">
        <v>23</v>
      </c>
      <c r="BD795" s="3" t="s">
        <v>267</v>
      </c>
      <c r="BE795" s="13">
        <f>GEOMEAN(AN795,AF795,AP795,AR795)</f>
        <v>676.26690425852871</v>
      </c>
    </row>
    <row r="796" spans="1:57" x14ac:dyDescent="0.45">
      <c r="A796" s="1">
        <f>_xlfn.RANK.EQ(AM796, $AM$2:$AM$1031)</f>
        <v>714</v>
      </c>
      <c r="B796" s="3" t="s">
        <v>818</v>
      </c>
      <c r="C796" s="3" t="str">
        <f>_xlfn.CONCAT(B796, " - ", D796)</f>
        <v>Darryl Strawberry - 1990</v>
      </c>
      <c r="D796" s="3">
        <v>1990</v>
      </c>
      <c r="E796" s="3">
        <v>28</v>
      </c>
      <c r="F796" s="3" t="s">
        <v>294</v>
      </c>
      <c r="G796" s="3" t="s">
        <v>52</v>
      </c>
      <c r="H796" s="3">
        <v>152</v>
      </c>
      <c r="I796" s="3">
        <v>621</v>
      </c>
      <c r="J796" s="3">
        <v>542</v>
      </c>
      <c r="K796" s="3">
        <v>92</v>
      </c>
      <c r="L796" s="3">
        <v>150</v>
      </c>
      <c r="M796" s="3">
        <v>94</v>
      </c>
      <c r="N796" s="3">
        <v>18</v>
      </c>
      <c r="O796" s="3">
        <v>1</v>
      </c>
      <c r="P796" s="3">
        <v>37</v>
      </c>
      <c r="Q796" s="3">
        <f>_xlfn.RANK.EQ(P796,$P$2:$P$1031)</f>
        <v>237</v>
      </c>
      <c r="R796" s="3">
        <v>108</v>
      </c>
      <c r="S796" s="3">
        <v>15</v>
      </c>
      <c r="T796" s="3">
        <v>8</v>
      </c>
      <c r="U796" s="3">
        <v>70</v>
      </c>
      <c r="V796" s="3">
        <v>110</v>
      </c>
      <c r="W796" s="3">
        <v>0.27700000000000002</v>
      </c>
      <c r="X796" s="3">
        <f>_xlfn.RANK.EQ(W796,$W$2:$W$1031)</f>
        <v>886</v>
      </c>
      <c r="Y796" s="3">
        <v>0.36099999999999999</v>
      </c>
      <c r="Z796" s="3">
        <f>_xlfn.RANK.EQ(Y796,$Y$2:$Y$1031)</f>
        <v>816</v>
      </c>
      <c r="AA796" s="3">
        <v>0.51800000000000002</v>
      </c>
      <c r="AB796" s="3">
        <f>_xlfn.RANK.EQ(AA796,$AA$2:$AA$1031)</f>
        <v>589</v>
      </c>
      <c r="AC796" s="17">
        <v>0.879</v>
      </c>
      <c r="AD796" s="28">
        <f>_xlfn.RANK.EQ(AC796,$AC$2:$AC$1031)</f>
        <v>675</v>
      </c>
      <c r="AE796" s="21">
        <v>140</v>
      </c>
      <c r="AF796" s="31">
        <f>_xlfn.RANK.EQ(AE796,$AE$2:$AE$1031)</f>
        <v>637</v>
      </c>
      <c r="AG796" s="3">
        <v>281</v>
      </c>
      <c r="AH796" s="3">
        <v>5</v>
      </c>
      <c r="AI796" s="3">
        <v>4</v>
      </c>
      <c r="AJ796" s="3">
        <v>0</v>
      </c>
      <c r="AK796" s="3">
        <v>5</v>
      </c>
      <c r="AL796" s="3">
        <v>15</v>
      </c>
      <c r="AM796" s="21">
        <v>6.3</v>
      </c>
      <c r="AN796" s="21">
        <f>_xlfn.RANK.EQ(AM796,$AM$2:$AM$1031)</f>
        <v>714</v>
      </c>
      <c r="AO796" s="21">
        <f>_xlfn.IFNA(VLOOKUP(C796, 'FanGraphs Plus Stats 1-2000'!$D$2:$L$1048576, MATCH("wRC+", FanGraphs_Plus_Stats_1_1500[[#Headers],[ID]:[BABIP+]], 0), FALSE), 0)</f>
        <v>141</v>
      </c>
      <c r="AP796" s="21">
        <f>_xlfn.RANK.EQ(AO796,$AO$2:$AO$1031)</f>
        <v>600</v>
      </c>
      <c r="AQ796" s="23">
        <f>(AM796/H796)*162</f>
        <v>6.7144736842105255</v>
      </c>
      <c r="AR796" s="21">
        <f>_xlfn.RANK.EQ(AQ796,$AQ$2:$AQ$1031)</f>
        <v>770</v>
      </c>
      <c r="AS796" s="3">
        <v>4.4000000000000004</v>
      </c>
      <c r="AT796" s="3">
        <f>_xlfn.RANK.EQ(AS796,$AS$2:$AS$1031)</f>
        <v>613</v>
      </c>
      <c r="AU796" s="3">
        <v>4.2</v>
      </c>
      <c r="AV796" s="3">
        <f>_xlfn.RANK.EQ(AU796,$AU$2:$AU$1031)</f>
        <v>964</v>
      </c>
      <c r="AW796" s="14">
        <v>1.5</v>
      </c>
      <c r="AX796" s="3">
        <f>_xlfn.RANK.EQ(AW796,$AW$2:$AW$1031)</f>
        <v>331</v>
      </c>
      <c r="AY796" s="3">
        <v>27</v>
      </c>
      <c r="AZ796" s="3">
        <v>2</v>
      </c>
      <c r="BA796" s="3">
        <v>-2</v>
      </c>
      <c r="BB796" s="3">
        <v>0</v>
      </c>
      <c r="BC796" s="3">
        <v>18</v>
      </c>
      <c r="BD796" s="3" t="s">
        <v>166</v>
      </c>
      <c r="BE796" s="13">
        <f>GEOMEAN(AN796,AF796,AP796,AR796)</f>
        <v>677.0486943543915</v>
      </c>
    </row>
    <row r="797" spans="1:57" x14ac:dyDescent="0.45">
      <c r="A797" s="1">
        <f>_xlfn.RANK.EQ(AM797, $AM$2:$AM$1031)</f>
        <v>874</v>
      </c>
      <c r="B797" s="3" t="s">
        <v>664</v>
      </c>
      <c r="C797" s="3" t="str">
        <f>_xlfn.CONCAT(B797, " - ", D797)</f>
        <v>Enos Slaughter - 1949</v>
      </c>
      <c r="D797" s="3">
        <v>1949</v>
      </c>
      <c r="E797" s="3">
        <v>33</v>
      </c>
      <c r="F797" s="3" t="s">
        <v>51</v>
      </c>
      <c r="G797" s="3" t="s">
        <v>52</v>
      </c>
      <c r="H797" s="3">
        <v>151</v>
      </c>
      <c r="I797" s="3">
        <v>655</v>
      </c>
      <c r="J797" s="3">
        <v>568</v>
      </c>
      <c r="K797" s="3">
        <v>92</v>
      </c>
      <c r="L797" s="3">
        <v>191</v>
      </c>
      <c r="M797" s="3">
        <v>131</v>
      </c>
      <c r="N797" s="3">
        <v>34</v>
      </c>
      <c r="O797" s="3">
        <v>13</v>
      </c>
      <c r="P797" s="3">
        <v>13</v>
      </c>
      <c r="Q797" s="3">
        <f>_xlfn.RANK.EQ(P797,$P$2:$P$1031)</f>
        <v>902</v>
      </c>
      <c r="R797" s="3">
        <v>96</v>
      </c>
      <c r="S797" s="3">
        <v>3</v>
      </c>
      <c r="T797" s="3">
        <v>8</v>
      </c>
      <c r="U797" s="3">
        <v>79</v>
      </c>
      <c r="V797" s="3">
        <v>37</v>
      </c>
      <c r="W797" s="3">
        <v>0.33600000000000002</v>
      </c>
      <c r="X797" s="3">
        <f>_xlfn.RANK.EQ(W797,$W$2:$W$1031)</f>
        <v>120</v>
      </c>
      <c r="Y797" s="3">
        <v>0.41799999999999998</v>
      </c>
      <c r="Z797" s="3">
        <f>_xlfn.RANK.EQ(Y797,$Y$2:$Y$1031)</f>
        <v>212</v>
      </c>
      <c r="AA797" s="3">
        <v>0.51100000000000001</v>
      </c>
      <c r="AB797" s="3">
        <f>_xlfn.RANK.EQ(AA797,$AA$2:$AA$1031)</f>
        <v>625</v>
      </c>
      <c r="AC797" s="17">
        <v>0.92900000000000005</v>
      </c>
      <c r="AD797" s="28">
        <f>_xlfn.RANK.EQ(AC797,$AC$2:$AC$1031)</f>
        <v>449</v>
      </c>
      <c r="AE797" s="21">
        <v>144</v>
      </c>
      <c r="AF797" s="31">
        <f>_xlfn.RANK.EQ(AE797,$AE$2:$AE$1031)</f>
        <v>557</v>
      </c>
      <c r="AG797" s="3">
        <v>290</v>
      </c>
      <c r="AH797" s="3">
        <v>7</v>
      </c>
      <c r="AI797" s="3">
        <v>1</v>
      </c>
      <c r="AJ797" s="3">
        <v>6</v>
      </c>
      <c r="AK797" s="2"/>
      <c r="AL797" s="3">
        <v>6</v>
      </c>
      <c r="AM797" s="21">
        <v>6</v>
      </c>
      <c r="AN797" s="21">
        <f>_xlfn.RANK.EQ(AM797,$AM$2:$AM$1031)</f>
        <v>874</v>
      </c>
      <c r="AO797" s="21">
        <f>_xlfn.IFNA(VLOOKUP(C797, 'FanGraphs Plus Stats 1-2000'!$D$2:$L$1048576, MATCH("wRC+", FanGraphs_Plus_Stats_1_1500[[#Headers],[ID]:[BABIP+]], 0), FALSE), 0)</f>
        <v>146</v>
      </c>
      <c r="AP797" s="21">
        <f>_xlfn.RANK.EQ(AO797,$AO$2:$AO$1031)</f>
        <v>492</v>
      </c>
      <c r="AQ797" s="23">
        <f>(AM797/H797)*162</f>
        <v>6.4370860927152318</v>
      </c>
      <c r="AR797" s="21">
        <f>_xlfn.RANK.EQ(AQ797,$AQ$2:$AQ$1031)</f>
        <v>879</v>
      </c>
      <c r="AS797" s="3">
        <v>3.3</v>
      </c>
      <c r="AT797" s="3">
        <f>_xlfn.RANK.EQ(AS797,$AS$2:$AS$1031)</f>
        <v>1023</v>
      </c>
      <c r="AU797" s="3">
        <v>5.6</v>
      </c>
      <c r="AV797" s="3">
        <f>_xlfn.RANK.EQ(AU797,$AU$2:$AU$1031)</f>
        <v>683</v>
      </c>
      <c r="AW797" s="14">
        <v>-0.3</v>
      </c>
      <c r="AX797" s="3">
        <f>_xlfn.RANK.EQ(AW797,$AW$2:$AW$1031)</f>
        <v>839</v>
      </c>
      <c r="AY797" s="3">
        <v>37</v>
      </c>
      <c r="AZ797" s="3">
        <v>2</v>
      </c>
      <c r="BA797" s="3">
        <v>-2</v>
      </c>
      <c r="BB797" s="3">
        <v>0</v>
      </c>
      <c r="BC797" s="3">
        <v>4</v>
      </c>
      <c r="BD797" s="3" t="s">
        <v>130</v>
      </c>
      <c r="BE797" s="13">
        <f>GEOMEAN(AN797,AF797,AP797,AR797)</f>
        <v>677.37654005025456</v>
      </c>
    </row>
    <row r="798" spans="1:57" x14ac:dyDescent="0.45">
      <c r="A798" s="1">
        <f>_xlfn.RANK.EQ(AM798, $AM$2:$AM$1031)</f>
        <v>664</v>
      </c>
      <c r="B798" s="3" t="s">
        <v>304</v>
      </c>
      <c r="C798" s="3" t="str">
        <f>_xlfn.CONCAT(B798, " - ", D798)</f>
        <v>Sal Bando - 1971</v>
      </c>
      <c r="D798" s="3">
        <v>1971</v>
      </c>
      <c r="E798" s="3">
        <v>27</v>
      </c>
      <c r="F798" s="3" t="s">
        <v>128</v>
      </c>
      <c r="G798" s="3" t="s">
        <v>43</v>
      </c>
      <c r="H798" s="3">
        <v>153</v>
      </c>
      <c r="I798" s="3">
        <v>643</v>
      </c>
      <c r="J798" s="3">
        <v>538</v>
      </c>
      <c r="K798" s="3">
        <v>75</v>
      </c>
      <c r="L798" s="3">
        <v>146</v>
      </c>
      <c r="M798" s="3">
        <v>98</v>
      </c>
      <c r="N798" s="3">
        <v>23</v>
      </c>
      <c r="O798" s="3">
        <v>1</v>
      </c>
      <c r="P798" s="3">
        <v>24</v>
      </c>
      <c r="Q798" s="3">
        <f>_xlfn.RANK.EQ(P798,$P$2:$P$1031)</f>
        <v>634</v>
      </c>
      <c r="R798" s="3">
        <v>94</v>
      </c>
      <c r="S798" s="3">
        <v>3</v>
      </c>
      <c r="T798" s="3">
        <v>7</v>
      </c>
      <c r="U798" s="3">
        <v>86</v>
      </c>
      <c r="V798" s="3">
        <v>55</v>
      </c>
      <c r="W798" s="3">
        <v>0.27100000000000002</v>
      </c>
      <c r="X798" s="3">
        <f>_xlfn.RANK.EQ(W798,$W$2:$W$1031)</f>
        <v>935</v>
      </c>
      <c r="Y798" s="3">
        <v>0.377</v>
      </c>
      <c r="Z798" s="3">
        <f>_xlfn.RANK.EQ(Y798,$Y$2:$Y$1031)</f>
        <v>639</v>
      </c>
      <c r="AA798" s="3">
        <v>0.45200000000000001</v>
      </c>
      <c r="AB798" s="3">
        <f>_xlfn.RANK.EQ(AA798,$AA$2:$AA$1031)</f>
        <v>883</v>
      </c>
      <c r="AC798" s="17">
        <v>0.82799999999999996</v>
      </c>
      <c r="AD798" s="28">
        <f>_xlfn.RANK.EQ(AC798,$AC$2:$AC$1031)</f>
        <v>868</v>
      </c>
      <c r="AE798" s="21">
        <v>137</v>
      </c>
      <c r="AF798" s="31">
        <f>_xlfn.RANK.EQ(AE798,$AE$2:$AE$1031)</f>
        <v>696</v>
      </c>
      <c r="AG798" s="3">
        <v>243</v>
      </c>
      <c r="AH798" s="3">
        <v>14</v>
      </c>
      <c r="AI798" s="3">
        <v>8</v>
      </c>
      <c r="AJ798" s="3">
        <v>6</v>
      </c>
      <c r="AK798" s="3">
        <v>5</v>
      </c>
      <c r="AL798" s="3">
        <v>11</v>
      </c>
      <c r="AM798" s="21">
        <v>6.4</v>
      </c>
      <c r="AN798" s="21">
        <f>_xlfn.RANK.EQ(AM798,$AM$2:$AM$1031)</f>
        <v>664</v>
      </c>
      <c r="AO798" s="21">
        <f>_xlfn.IFNA(VLOOKUP(C798, 'FanGraphs Plus Stats 1-2000'!$D$2:$L$1048576, MATCH("wRC+", FanGraphs_Plus_Stats_1_1500[[#Headers],[ID]:[BABIP+]], 0), FALSE), 0)</f>
        <v>140</v>
      </c>
      <c r="AP798" s="21">
        <f>_xlfn.RANK.EQ(AO798,$AO$2:$AO$1031)</f>
        <v>619</v>
      </c>
      <c r="AQ798" s="23">
        <f>(AM798/H798)*162</f>
        <v>6.7764705882352949</v>
      </c>
      <c r="AR798" s="21">
        <f>_xlfn.RANK.EQ(AQ798,$AQ$2:$AQ$1031)</f>
        <v>736</v>
      </c>
      <c r="AS798" s="3">
        <v>4.0999999999999996</v>
      </c>
      <c r="AT798" s="3">
        <f>_xlfn.RANK.EQ(AS798,$AS$2:$AS$1031)</f>
        <v>761</v>
      </c>
      <c r="AU798" s="3">
        <v>5.7</v>
      </c>
      <c r="AV798" s="3">
        <f>_xlfn.RANK.EQ(AU798,$AU$2:$AU$1031)</f>
        <v>641</v>
      </c>
      <c r="AW798" s="14">
        <v>1.1000000000000001</v>
      </c>
      <c r="AX798" s="3">
        <f>_xlfn.RANK.EQ(AW798,$AW$2:$AW$1031)</f>
        <v>434</v>
      </c>
      <c r="AY798" s="3">
        <v>28</v>
      </c>
      <c r="AZ798" s="3">
        <v>0</v>
      </c>
      <c r="BA798" s="3">
        <v>-1</v>
      </c>
      <c r="BB798" s="3">
        <v>-1</v>
      </c>
      <c r="BC798" s="3">
        <v>7</v>
      </c>
      <c r="BD798" s="3" t="s">
        <v>140</v>
      </c>
      <c r="BE798" s="13">
        <f>GEOMEAN(AN798,AF798,AP798,AR798)</f>
        <v>677.38635724882408</v>
      </c>
    </row>
    <row r="799" spans="1:57" x14ac:dyDescent="0.45">
      <c r="A799" s="1">
        <f>_xlfn.RANK.EQ(AM799, $AM$2:$AM$1031)</f>
        <v>533</v>
      </c>
      <c r="B799" s="3" t="s">
        <v>698</v>
      </c>
      <c r="C799" s="3" t="str">
        <f>_xlfn.CONCAT(B799, " - ", D799)</f>
        <v>Robin Ventura - 1999</v>
      </c>
      <c r="D799" s="3">
        <v>1999</v>
      </c>
      <c r="E799" s="3">
        <v>31</v>
      </c>
      <c r="F799" s="3" t="s">
        <v>294</v>
      </c>
      <c r="G799" s="3" t="s">
        <v>52</v>
      </c>
      <c r="H799" s="3">
        <v>161</v>
      </c>
      <c r="I799" s="3">
        <v>671</v>
      </c>
      <c r="J799" s="3">
        <v>588</v>
      </c>
      <c r="K799" s="3">
        <v>88</v>
      </c>
      <c r="L799" s="3">
        <v>177</v>
      </c>
      <c r="M799" s="3">
        <v>107</v>
      </c>
      <c r="N799" s="3">
        <v>38</v>
      </c>
      <c r="O799" s="3">
        <v>0</v>
      </c>
      <c r="P799" s="3">
        <v>32</v>
      </c>
      <c r="Q799" s="3">
        <f>_xlfn.RANK.EQ(P799,$P$2:$P$1031)</f>
        <v>376</v>
      </c>
      <c r="R799" s="3">
        <v>120</v>
      </c>
      <c r="S799" s="3">
        <v>1</v>
      </c>
      <c r="T799" s="3">
        <v>1</v>
      </c>
      <c r="U799" s="3">
        <v>74</v>
      </c>
      <c r="V799" s="3">
        <v>109</v>
      </c>
      <c r="W799" s="3">
        <v>0.30099999999999999</v>
      </c>
      <c r="X799" s="3">
        <f>_xlfn.RANK.EQ(W799,$W$2:$W$1031)</f>
        <v>587</v>
      </c>
      <c r="Y799" s="3">
        <v>0.379</v>
      </c>
      <c r="Z799" s="3">
        <f>_xlfn.RANK.EQ(Y799,$Y$2:$Y$1031)</f>
        <v>612</v>
      </c>
      <c r="AA799" s="3">
        <v>0.52900000000000003</v>
      </c>
      <c r="AB799" s="3">
        <f>_xlfn.RANK.EQ(AA799,$AA$2:$AA$1031)</f>
        <v>538</v>
      </c>
      <c r="AC799" s="17">
        <v>0.90800000000000003</v>
      </c>
      <c r="AD799" s="28">
        <f>_xlfn.RANK.EQ(AC799,$AC$2:$AC$1031)</f>
        <v>552</v>
      </c>
      <c r="AE799" s="21">
        <v>130</v>
      </c>
      <c r="AF799" s="31">
        <f>_xlfn.RANK.EQ(AE799,$AE$2:$AE$1031)</f>
        <v>799</v>
      </c>
      <c r="AG799" s="3">
        <v>311</v>
      </c>
      <c r="AH799" s="3">
        <v>14</v>
      </c>
      <c r="AI799" s="3">
        <v>3</v>
      </c>
      <c r="AJ799" s="3">
        <v>1</v>
      </c>
      <c r="AK799" s="3">
        <v>5</v>
      </c>
      <c r="AL799" s="3">
        <v>10</v>
      </c>
      <c r="AM799" s="21">
        <v>6.7</v>
      </c>
      <c r="AN799" s="21">
        <f>_xlfn.RANK.EQ(AM799,$AM$2:$AM$1031)</f>
        <v>533</v>
      </c>
      <c r="AO799" s="21">
        <f>_xlfn.IFNA(VLOOKUP(C799, 'FanGraphs Plus Stats 1-2000'!$D$2:$L$1048576, MATCH("wRC+", FanGraphs_Plus_Stats_1_1500[[#Headers],[ID]:[BABIP+]], 0), FALSE), 0)</f>
        <v>0</v>
      </c>
      <c r="AP799" s="21">
        <f>_xlfn.RANK.EQ(AO799,$AO$2:$AO$1031)</f>
        <v>654</v>
      </c>
      <c r="AQ799" s="23">
        <f>(AM799/H799)*162</f>
        <v>6.7416149068322984</v>
      </c>
      <c r="AR799" s="21">
        <f>_xlfn.RANK.EQ(AQ799,$AQ$2:$AQ$1031)</f>
        <v>757</v>
      </c>
      <c r="AS799" s="3">
        <v>4.7</v>
      </c>
      <c r="AT799" s="3">
        <f>_xlfn.RANK.EQ(AS799,$AS$2:$AS$1031)</f>
        <v>494</v>
      </c>
      <c r="AU799" s="3">
        <v>4.2</v>
      </c>
      <c r="AV799" s="3">
        <f>_xlfn.RANK.EQ(AU799,$AU$2:$AU$1031)</f>
        <v>964</v>
      </c>
      <c r="AW799" s="14">
        <v>2.8</v>
      </c>
      <c r="AX799" s="3">
        <f>_xlfn.RANK.EQ(AW799,$AW$2:$AW$1031)</f>
        <v>57</v>
      </c>
      <c r="AY799" s="3">
        <v>22</v>
      </c>
      <c r="AZ799" s="3">
        <v>-1</v>
      </c>
      <c r="BA799" s="3">
        <v>1</v>
      </c>
      <c r="BB799" s="3">
        <v>0</v>
      </c>
      <c r="BC799" s="3">
        <v>27</v>
      </c>
      <c r="BD799" s="3" t="s">
        <v>175</v>
      </c>
      <c r="BE799" s="13">
        <f>GEOMEAN(AN799,AF799,AP799,AR799)</f>
        <v>677.62107393763267</v>
      </c>
    </row>
    <row r="800" spans="1:57" x14ac:dyDescent="0.45">
      <c r="A800" s="1">
        <f>_xlfn.RANK.EQ(AM800, $AM$2:$AM$1031)</f>
        <v>619</v>
      </c>
      <c r="B800" s="3" t="s">
        <v>689</v>
      </c>
      <c r="C800" s="3" t="str">
        <f>_xlfn.CONCAT(B800, " - ", D800)</f>
        <v>Troy Tulowitzki - 2009</v>
      </c>
      <c r="D800" s="3">
        <v>2009</v>
      </c>
      <c r="E800" s="3">
        <v>24</v>
      </c>
      <c r="F800" s="3" t="s">
        <v>134</v>
      </c>
      <c r="G800" s="3" t="s">
        <v>52</v>
      </c>
      <c r="H800" s="3">
        <v>151</v>
      </c>
      <c r="I800" s="3">
        <v>628</v>
      </c>
      <c r="J800" s="3">
        <v>543</v>
      </c>
      <c r="K800" s="3">
        <v>101</v>
      </c>
      <c r="L800" s="3">
        <v>161</v>
      </c>
      <c r="M800" s="3">
        <v>95</v>
      </c>
      <c r="N800" s="3">
        <v>25</v>
      </c>
      <c r="O800" s="3">
        <v>9</v>
      </c>
      <c r="P800" s="3">
        <v>32</v>
      </c>
      <c r="Q800" s="3">
        <f>_xlfn.RANK.EQ(P800,$P$2:$P$1031)</f>
        <v>376</v>
      </c>
      <c r="R800" s="3">
        <v>92</v>
      </c>
      <c r="S800" s="3">
        <v>20</v>
      </c>
      <c r="T800" s="3">
        <v>11</v>
      </c>
      <c r="U800" s="3">
        <v>73</v>
      </c>
      <c r="V800" s="3">
        <v>112</v>
      </c>
      <c r="W800" s="3">
        <v>0.29699999999999999</v>
      </c>
      <c r="X800" s="3">
        <f>_xlfn.RANK.EQ(W800,$W$2:$W$1031)</f>
        <v>637</v>
      </c>
      <c r="Y800" s="3">
        <v>0.377</v>
      </c>
      <c r="Z800" s="3">
        <f>_xlfn.RANK.EQ(Y800,$Y$2:$Y$1031)</f>
        <v>639</v>
      </c>
      <c r="AA800" s="3">
        <v>0.55200000000000005</v>
      </c>
      <c r="AB800" s="3">
        <f>_xlfn.RANK.EQ(AA800,$AA$2:$AA$1031)</f>
        <v>382</v>
      </c>
      <c r="AC800" s="17">
        <v>0.93</v>
      </c>
      <c r="AD800" s="28">
        <f>_xlfn.RANK.EQ(AC800,$AC$2:$AC$1031)</f>
        <v>443</v>
      </c>
      <c r="AE800" s="21">
        <v>131</v>
      </c>
      <c r="AF800" s="31">
        <f>_xlfn.RANK.EQ(AE800,$AE$2:$AE$1031)</f>
        <v>783</v>
      </c>
      <c r="AG800" s="3">
        <v>300</v>
      </c>
      <c r="AH800" s="3">
        <v>20</v>
      </c>
      <c r="AI800" s="3">
        <v>3</v>
      </c>
      <c r="AJ800" s="3">
        <v>0</v>
      </c>
      <c r="AK800" s="3">
        <v>9</v>
      </c>
      <c r="AL800" s="3">
        <v>4</v>
      </c>
      <c r="AM800" s="21">
        <v>6.5</v>
      </c>
      <c r="AN800" s="21">
        <f>_xlfn.RANK.EQ(AM800,$AM$2:$AM$1031)</f>
        <v>619</v>
      </c>
      <c r="AO800" s="21">
        <f>_xlfn.IFNA(VLOOKUP(C800, 'FanGraphs Plus Stats 1-2000'!$D$2:$L$1048576, MATCH("wRC+", FanGraphs_Plus_Stats_1_1500[[#Headers],[ID]:[BABIP+]], 0), FALSE), 0)</f>
        <v>0</v>
      </c>
      <c r="AP800" s="21">
        <f>_xlfn.RANK.EQ(AO800,$AO$2:$AO$1031)</f>
        <v>654</v>
      </c>
      <c r="AQ800" s="23">
        <f>(AM800/H800)*162</f>
        <v>6.9735099337748343</v>
      </c>
      <c r="AR800" s="21">
        <f>_xlfn.RANK.EQ(AQ800,$AQ$2:$AQ$1031)</f>
        <v>666</v>
      </c>
      <c r="AS800" s="3">
        <v>4.5999999999999996</v>
      </c>
      <c r="AT800" s="3">
        <f>_xlfn.RANK.EQ(AS800,$AS$2:$AS$1031)</f>
        <v>534</v>
      </c>
      <c r="AU800" s="3">
        <v>5.2</v>
      </c>
      <c r="AV800" s="3">
        <f>_xlfn.RANK.EQ(AU800,$AU$2:$AU$1031)</f>
        <v>780</v>
      </c>
      <c r="AW800" s="14">
        <v>2.1</v>
      </c>
      <c r="AX800" s="3">
        <f>_xlfn.RANK.EQ(AW800,$AW$2:$AW$1031)</f>
        <v>167</v>
      </c>
      <c r="AY800" s="3">
        <v>25</v>
      </c>
      <c r="AZ800" s="3">
        <v>-2</v>
      </c>
      <c r="BA800" s="3">
        <v>2</v>
      </c>
      <c r="BB800" s="3">
        <v>0</v>
      </c>
      <c r="BC800" s="3">
        <v>13</v>
      </c>
      <c r="BD800" s="3" t="s">
        <v>62</v>
      </c>
      <c r="BE800" s="13">
        <f>GEOMEAN(AN800,AF800,AP800,AR800)</f>
        <v>677.83828898354489</v>
      </c>
    </row>
    <row r="801" spans="1:57" x14ac:dyDescent="0.45">
      <c r="A801" s="1">
        <f>_xlfn.RANK.EQ(AM801, $AM$2:$AM$1031)</f>
        <v>576</v>
      </c>
      <c r="B801" s="3" t="s">
        <v>430</v>
      </c>
      <c r="C801" s="3" t="str">
        <f>_xlfn.CONCAT(B801, " - ", D801)</f>
        <v>Kenny Lofton - 1992</v>
      </c>
      <c r="D801" s="3">
        <v>1992</v>
      </c>
      <c r="E801" s="3">
        <v>25</v>
      </c>
      <c r="F801" s="3" t="s">
        <v>110</v>
      </c>
      <c r="G801" s="3" t="s">
        <v>43</v>
      </c>
      <c r="H801" s="3">
        <v>148</v>
      </c>
      <c r="I801" s="3">
        <v>651</v>
      </c>
      <c r="J801" s="3">
        <v>576</v>
      </c>
      <c r="K801" s="3">
        <v>96</v>
      </c>
      <c r="L801" s="3">
        <v>164</v>
      </c>
      <c r="M801" s="3">
        <v>136</v>
      </c>
      <c r="N801" s="3">
        <v>15</v>
      </c>
      <c r="O801" s="3">
        <v>8</v>
      </c>
      <c r="P801" s="3">
        <v>5</v>
      </c>
      <c r="Q801" s="3">
        <f>_xlfn.RANK.EQ(P801,$P$2:$P$1031)</f>
        <v>998</v>
      </c>
      <c r="R801" s="3">
        <v>42</v>
      </c>
      <c r="S801" s="3">
        <v>66</v>
      </c>
      <c r="T801" s="3">
        <v>12</v>
      </c>
      <c r="U801" s="3">
        <v>68</v>
      </c>
      <c r="V801" s="3">
        <v>54</v>
      </c>
      <c r="W801" s="3">
        <v>0.28499999999999998</v>
      </c>
      <c r="X801" s="3">
        <f>_xlfn.RANK.EQ(W801,$W$2:$W$1031)</f>
        <v>797</v>
      </c>
      <c r="Y801" s="3">
        <v>0.36199999999999999</v>
      </c>
      <c r="Z801" s="3">
        <f>_xlfn.RANK.EQ(Y801,$Y$2:$Y$1031)</f>
        <v>804</v>
      </c>
      <c r="AA801" s="3">
        <v>0.36499999999999999</v>
      </c>
      <c r="AB801" s="3">
        <f>_xlfn.RANK.EQ(AA801,$AA$2:$AA$1031)</f>
        <v>1023</v>
      </c>
      <c r="AC801" s="17">
        <v>0.72599999999999998</v>
      </c>
      <c r="AD801" s="28">
        <f>_xlfn.RANK.EQ(AC801,$AC$2:$AC$1031)</f>
        <v>1013</v>
      </c>
      <c r="AE801" s="21">
        <v>107</v>
      </c>
      <c r="AF801" s="31">
        <f>_xlfn.RANK.EQ(AE801,$AE$2:$AE$1031)</f>
        <v>1004</v>
      </c>
      <c r="AG801" s="3">
        <v>210</v>
      </c>
      <c r="AH801" s="3">
        <v>7</v>
      </c>
      <c r="AI801" s="3">
        <v>2</v>
      </c>
      <c r="AJ801" s="3">
        <v>4</v>
      </c>
      <c r="AK801" s="3">
        <v>1</v>
      </c>
      <c r="AL801" s="3">
        <v>3</v>
      </c>
      <c r="AM801" s="21">
        <v>6.6</v>
      </c>
      <c r="AN801" s="21">
        <f>_xlfn.RANK.EQ(AM801,$AM$2:$AM$1031)</f>
        <v>576</v>
      </c>
      <c r="AO801" s="21">
        <f>_xlfn.IFNA(VLOOKUP(C801, 'FanGraphs Plus Stats 1-2000'!$D$2:$L$1048576, MATCH("wRC+", FanGraphs_Plus_Stats_1_1500[[#Headers],[ID]:[BABIP+]], 0), FALSE), 0)</f>
        <v>0</v>
      </c>
      <c r="AP801" s="21">
        <f>_xlfn.RANK.EQ(AO801,$AO$2:$AO$1031)</f>
        <v>654</v>
      </c>
      <c r="AQ801" s="23">
        <f>(AM801/H801)*162</f>
        <v>7.224324324324324</v>
      </c>
      <c r="AR801" s="21">
        <f>_xlfn.RANK.EQ(AQ801,$AQ$2:$AQ$1031)</f>
        <v>559</v>
      </c>
      <c r="AS801" s="3">
        <v>4.4000000000000004</v>
      </c>
      <c r="AT801" s="3">
        <f>_xlfn.RANK.EQ(AS801,$AS$2:$AS$1031)</f>
        <v>613</v>
      </c>
      <c r="AU801" s="3">
        <v>4.7</v>
      </c>
      <c r="AV801" s="3">
        <f>_xlfn.RANK.EQ(AU801,$AU$2:$AU$1031)</f>
        <v>905</v>
      </c>
      <c r="AW801" s="14">
        <v>2.2999999999999998</v>
      </c>
      <c r="AX801" s="3">
        <f>_xlfn.RANK.EQ(AW801,$AW$2:$AW$1031)</f>
        <v>122</v>
      </c>
      <c r="AY801" s="3">
        <v>6</v>
      </c>
      <c r="AZ801" s="3">
        <v>4</v>
      </c>
      <c r="BA801" s="3">
        <v>9</v>
      </c>
      <c r="BB801" s="3">
        <v>13</v>
      </c>
      <c r="BC801" s="3">
        <v>18</v>
      </c>
      <c r="BD801" s="3" t="s">
        <v>68</v>
      </c>
      <c r="BE801" s="13">
        <f>GEOMEAN(AN801,AF801,AP801,AR801)</f>
        <v>678.0885922163435</v>
      </c>
    </row>
    <row r="802" spans="1:57" x14ac:dyDescent="0.45">
      <c r="A802" s="1">
        <f>_xlfn.RANK.EQ(AM802, $AM$2:$AM$1031)</f>
        <v>576</v>
      </c>
      <c r="B802" s="3" t="s">
        <v>755</v>
      </c>
      <c r="C802" s="3" t="str">
        <f>_xlfn.CONCAT(B802, " - ", D802)</f>
        <v>Jim Ray Hart - 1966</v>
      </c>
      <c r="D802" s="3">
        <v>1966</v>
      </c>
      <c r="E802" s="3">
        <v>24</v>
      </c>
      <c r="F802" s="3" t="s">
        <v>58</v>
      </c>
      <c r="G802" s="3" t="s">
        <v>52</v>
      </c>
      <c r="H802" s="3">
        <v>156</v>
      </c>
      <c r="I802" s="3">
        <v>636</v>
      </c>
      <c r="J802" s="3">
        <v>578</v>
      </c>
      <c r="K802" s="3">
        <v>88</v>
      </c>
      <c r="L802" s="3">
        <v>165</v>
      </c>
      <c r="M802" s="3">
        <v>105</v>
      </c>
      <c r="N802" s="3">
        <v>23</v>
      </c>
      <c r="O802" s="3">
        <v>4</v>
      </c>
      <c r="P802" s="3">
        <v>33</v>
      </c>
      <c r="Q802" s="3">
        <f>_xlfn.RANK.EQ(P802,$P$2:$P$1031)</f>
        <v>341</v>
      </c>
      <c r="R802" s="3">
        <v>93</v>
      </c>
      <c r="S802" s="3">
        <v>2</v>
      </c>
      <c r="T802" s="3">
        <v>5</v>
      </c>
      <c r="U802" s="3">
        <v>48</v>
      </c>
      <c r="V802" s="3">
        <v>75</v>
      </c>
      <c r="W802" s="3">
        <v>0.28499999999999998</v>
      </c>
      <c r="X802" s="3">
        <f>_xlfn.RANK.EQ(W802,$W$2:$W$1031)</f>
        <v>797</v>
      </c>
      <c r="Y802" s="3">
        <v>0.34200000000000003</v>
      </c>
      <c r="Z802" s="3">
        <f>_xlfn.RANK.EQ(Y802,$Y$2:$Y$1031)</f>
        <v>954</v>
      </c>
      <c r="AA802" s="3">
        <v>0.51</v>
      </c>
      <c r="AB802" s="3">
        <f>_xlfn.RANK.EQ(AA802,$AA$2:$AA$1031)</f>
        <v>629</v>
      </c>
      <c r="AC802" s="17">
        <v>0.85299999999999998</v>
      </c>
      <c r="AD802" s="28">
        <f>_xlfn.RANK.EQ(AC802,$AC$2:$AC$1031)</f>
        <v>776</v>
      </c>
      <c r="AE802" s="21">
        <v>130</v>
      </c>
      <c r="AF802" s="31">
        <f>_xlfn.RANK.EQ(AE802,$AE$2:$AE$1031)</f>
        <v>799</v>
      </c>
      <c r="AG802" s="3">
        <v>295</v>
      </c>
      <c r="AH802" s="3">
        <v>23</v>
      </c>
      <c r="AI802" s="3">
        <v>4</v>
      </c>
      <c r="AJ802" s="3">
        <v>2</v>
      </c>
      <c r="AK802" s="3">
        <v>4</v>
      </c>
      <c r="AL802" s="3">
        <v>6</v>
      </c>
      <c r="AM802" s="21">
        <v>6.6</v>
      </c>
      <c r="AN802" s="21">
        <f>_xlfn.RANK.EQ(AM802,$AM$2:$AM$1031)</f>
        <v>576</v>
      </c>
      <c r="AO802" s="21">
        <f>_xlfn.IFNA(VLOOKUP(C802, 'FanGraphs Plus Stats 1-2000'!$D$2:$L$1048576, MATCH("wRC+", FanGraphs_Plus_Stats_1_1500[[#Headers],[ID]:[BABIP+]], 0), FALSE), 0)</f>
        <v>0</v>
      </c>
      <c r="AP802" s="21">
        <f>_xlfn.RANK.EQ(AO802,$AO$2:$AO$1031)</f>
        <v>654</v>
      </c>
      <c r="AQ802" s="23">
        <f>(AM802/H802)*162</f>
        <v>6.8538461538461535</v>
      </c>
      <c r="AR802" s="21">
        <f>_xlfn.RANK.EQ(AQ802,$AQ$2:$AQ$1031)</f>
        <v>707</v>
      </c>
      <c r="AS802" s="3">
        <v>4.2</v>
      </c>
      <c r="AT802" s="3">
        <f>_xlfn.RANK.EQ(AS802,$AS$2:$AS$1031)</f>
        <v>713</v>
      </c>
      <c r="AU802" s="3">
        <v>5.5</v>
      </c>
      <c r="AV802" s="3">
        <f>_xlfn.RANK.EQ(AU802,$AU$2:$AU$1031)</f>
        <v>710</v>
      </c>
      <c r="AW802" s="14">
        <v>1.3</v>
      </c>
      <c r="AX802" s="3">
        <f>_xlfn.RANK.EQ(AW802,$AW$2:$AW$1031)</f>
        <v>381</v>
      </c>
      <c r="AY802" s="3">
        <v>28</v>
      </c>
      <c r="AZ802" s="3">
        <v>-3</v>
      </c>
      <c r="BA802" s="3">
        <v>1</v>
      </c>
      <c r="BB802" s="3">
        <v>-2</v>
      </c>
      <c r="BC802" s="3">
        <v>8</v>
      </c>
      <c r="BD802" s="3" t="s">
        <v>756</v>
      </c>
      <c r="BE802" s="13">
        <f>GEOMEAN(AN802,AF802,AP802,AR802)</f>
        <v>679.19050550025247</v>
      </c>
    </row>
    <row r="803" spans="1:57" x14ac:dyDescent="0.45">
      <c r="A803" s="1">
        <f>_xlfn.RANK.EQ(AM803, $AM$2:$AM$1031)</f>
        <v>765</v>
      </c>
      <c r="B803" s="3" t="s">
        <v>887</v>
      </c>
      <c r="C803" s="3" t="str">
        <f>_xlfn.CONCAT(B803, " - ", D803)</f>
        <v>Chet Lemon - 1984</v>
      </c>
      <c r="D803" s="3">
        <v>1984</v>
      </c>
      <c r="E803" s="3">
        <v>29</v>
      </c>
      <c r="F803" s="3" t="s">
        <v>70</v>
      </c>
      <c r="G803" s="3" t="s">
        <v>43</v>
      </c>
      <c r="H803" s="3">
        <v>141</v>
      </c>
      <c r="I803" s="3">
        <v>574</v>
      </c>
      <c r="J803" s="3">
        <v>509</v>
      </c>
      <c r="K803" s="3">
        <v>77</v>
      </c>
      <c r="L803" s="3">
        <v>146</v>
      </c>
      <c r="M803" s="3">
        <v>86</v>
      </c>
      <c r="N803" s="3">
        <v>34</v>
      </c>
      <c r="O803" s="3">
        <v>6</v>
      </c>
      <c r="P803" s="3">
        <v>20</v>
      </c>
      <c r="Q803" s="3">
        <f>_xlfn.RANK.EQ(P803,$P$2:$P$1031)</f>
        <v>753</v>
      </c>
      <c r="R803" s="3">
        <v>76</v>
      </c>
      <c r="S803" s="3">
        <v>5</v>
      </c>
      <c r="T803" s="3">
        <v>5</v>
      </c>
      <c r="U803" s="3">
        <v>51</v>
      </c>
      <c r="V803" s="3">
        <v>83</v>
      </c>
      <c r="W803" s="3">
        <v>0.28699999999999998</v>
      </c>
      <c r="X803" s="3">
        <f>_xlfn.RANK.EQ(W803,$W$2:$W$1031)</f>
        <v>771</v>
      </c>
      <c r="Y803" s="3">
        <v>0.35699999999999998</v>
      </c>
      <c r="Z803" s="3">
        <f>_xlfn.RANK.EQ(Y803,$Y$2:$Y$1031)</f>
        <v>852</v>
      </c>
      <c r="AA803" s="3">
        <v>0.495</v>
      </c>
      <c r="AB803" s="3">
        <f>_xlfn.RANK.EQ(AA803,$AA$2:$AA$1031)</f>
        <v>712</v>
      </c>
      <c r="AC803" s="17">
        <v>0.85199999999999998</v>
      </c>
      <c r="AD803" s="28">
        <f>_xlfn.RANK.EQ(AC803,$AC$2:$AC$1031)</f>
        <v>782</v>
      </c>
      <c r="AE803" s="21">
        <v>135</v>
      </c>
      <c r="AF803" s="31">
        <f>_xlfn.RANK.EQ(AE803,$AE$2:$AE$1031)</f>
        <v>729</v>
      </c>
      <c r="AG803" s="3">
        <v>252</v>
      </c>
      <c r="AH803" s="3">
        <v>16</v>
      </c>
      <c r="AI803" s="3">
        <v>7</v>
      </c>
      <c r="AJ803" s="3">
        <v>2</v>
      </c>
      <c r="AK803" s="3">
        <v>4</v>
      </c>
      <c r="AL803" s="3">
        <v>9</v>
      </c>
      <c r="AM803" s="21">
        <v>6.2</v>
      </c>
      <c r="AN803" s="21">
        <f>_xlfn.RANK.EQ(AM803,$AM$2:$AM$1031)</f>
        <v>765</v>
      </c>
      <c r="AO803" s="21">
        <f>_xlfn.IFNA(VLOOKUP(C803, 'FanGraphs Plus Stats 1-2000'!$D$2:$L$1048576, MATCH("wRC+", FanGraphs_Plus_Stats_1_1500[[#Headers],[ID]:[BABIP+]], 0), FALSE), 0)</f>
        <v>0</v>
      </c>
      <c r="AP803" s="21">
        <f>_xlfn.RANK.EQ(AO803,$AO$2:$AO$1031)</f>
        <v>654</v>
      </c>
      <c r="AQ803" s="23">
        <f>(AM803/H803)*162</f>
        <v>7.1234042553191488</v>
      </c>
      <c r="AR803" s="21">
        <f>_xlfn.RANK.EQ(AQ803,$AQ$2:$AQ$1031)</f>
        <v>590</v>
      </c>
      <c r="AS803" s="3">
        <v>4.4000000000000004</v>
      </c>
      <c r="AT803" s="3">
        <f>_xlfn.RANK.EQ(AS803,$AS$2:$AS$1031)</f>
        <v>613</v>
      </c>
      <c r="AU803" s="3">
        <v>4.2</v>
      </c>
      <c r="AV803" s="3">
        <f>_xlfn.RANK.EQ(AU803,$AU$2:$AU$1031)</f>
        <v>964</v>
      </c>
      <c r="AW803" s="14">
        <v>2.2999999999999998</v>
      </c>
      <c r="AX803" s="3">
        <f>_xlfn.RANK.EQ(AW803,$AW$2:$AW$1031)</f>
        <v>122</v>
      </c>
      <c r="AY803" s="3">
        <v>22</v>
      </c>
      <c r="AZ803" s="3">
        <v>-1</v>
      </c>
      <c r="BA803" s="3">
        <v>-1</v>
      </c>
      <c r="BB803" s="3">
        <v>-2</v>
      </c>
      <c r="BC803" s="3">
        <v>20</v>
      </c>
      <c r="BD803" s="3" t="s">
        <v>227</v>
      </c>
      <c r="BE803" s="13">
        <f>GEOMEAN(AN803,AF803,AP803,AR803)</f>
        <v>681.09027757174476</v>
      </c>
    </row>
    <row r="804" spans="1:57" x14ac:dyDescent="0.45">
      <c r="A804" s="1">
        <f>_xlfn.RANK.EQ(AM804, $AM$2:$AM$1031)</f>
        <v>664</v>
      </c>
      <c r="B804" s="3" t="s">
        <v>765</v>
      </c>
      <c r="C804" s="3" t="str">
        <f>_xlfn.CONCAT(B804, " - ", D804)</f>
        <v>Iván Rodríguez - 1999</v>
      </c>
      <c r="D804" s="3">
        <v>1999</v>
      </c>
      <c r="E804" s="3">
        <v>27</v>
      </c>
      <c r="F804" s="3" t="s">
        <v>230</v>
      </c>
      <c r="G804" s="3" t="s">
        <v>43</v>
      </c>
      <c r="H804" s="3">
        <v>144</v>
      </c>
      <c r="I804" s="3">
        <v>630</v>
      </c>
      <c r="J804" s="3">
        <v>600</v>
      </c>
      <c r="K804" s="3">
        <v>116</v>
      </c>
      <c r="L804" s="3">
        <v>199</v>
      </c>
      <c r="M804" s="3">
        <v>134</v>
      </c>
      <c r="N804" s="3">
        <v>29</v>
      </c>
      <c r="O804" s="3">
        <v>1</v>
      </c>
      <c r="P804" s="3">
        <v>35</v>
      </c>
      <c r="Q804" s="3">
        <f>_xlfn.RANK.EQ(P804,$P$2:$P$1031)</f>
        <v>296</v>
      </c>
      <c r="R804" s="3">
        <v>113</v>
      </c>
      <c r="S804" s="3">
        <v>25</v>
      </c>
      <c r="T804" s="3">
        <v>12</v>
      </c>
      <c r="U804" s="3">
        <v>24</v>
      </c>
      <c r="V804" s="3">
        <v>64</v>
      </c>
      <c r="W804" s="3">
        <v>0.33200000000000002</v>
      </c>
      <c r="X804" s="3">
        <f>_xlfn.RANK.EQ(W804,$W$2:$W$1031)</f>
        <v>151</v>
      </c>
      <c r="Y804" s="3">
        <v>0.35599999999999998</v>
      </c>
      <c r="Z804" s="3">
        <f>_xlfn.RANK.EQ(Y804,$Y$2:$Y$1031)</f>
        <v>862</v>
      </c>
      <c r="AA804" s="3">
        <v>0.55800000000000005</v>
      </c>
      <c r="AB804" s="3">
        <f>_xlfn.RANK.EQ(AA804,$AA$2:$AA$1031)</f>
        <v>346</v>
      </c>
      <c r="AC804" s="17">
        <v>0.91400000000000003</v>
      </c>
      <c r="AD804" s="28">
        <f>_xlfn.RANK.EQ(AC804,$AC$2:$AC$1031)</f>
        <v>526</v>
      </c>
      <c r="AE804" s="21">
        <v>125</v>
      </c>
      <c r="AF804" s="31">
        <f>_xlfn.RANK.EQ(AE804,$AE$2:$AE$1031)</f>
        <v>873</v>
      </c>
      <c r="AG804" s="3">
        <v>335</v>
      </c>
      <c r="AH804" s="3">
        <v>31</v>
      </c>
      <c r="AI804" s="3">
        <v>1</v>
      </c>
      <c r="AJ804" s="3">
        <v>0</v>
      </c>
      <c r="AK804" s="3">
        <v>5</v>
      </c>
      <c r="AL804" s="3">
        <v>2</v>
      </c>
      <c r="AM804" s="21">
        <v>6.4</v>
      </c>
      <c r="AN804" s="21">
        <f>_xlfn.RANK.EQ(AM804,$AM$2:$AM$1031)</f>
        <v>664</v>
      </c>
      <c r="AO804" s="21">
        <f>_xlfn.IFNA(VLOOKUP(C804, 'FanGraphs Plus Stats 1-2000'!$D$2:$L$1048576, MATCH("wRC+", FanGraphs_Plus_Stats_1_1500[[#Headers],[ID]:[BABIP+]], 0), FALSE), 0)</f>
        <v>0</v>
      </c>
      <c r="AP804" s="21">
        <f>_xlfn.RANK.EQ(AO804,$AO$2:$AO$1031)</f>
        <v>654</v>
      </c>
      <c r="AQ804" s="23">
        <f>(AM804/H804)*162</f>
        <v>7.2</v>
      </c>
      <c r="AR804" s="21">
        <f>_xlfn.RANK.EQ(AQ804,$AQ$2:$AQ$1031)</f>
        <v>569</v>
      </c>
      <c r="AS804" s="3">
        <v>4.2</v>
      </c>
      <c r="AT804" s="3">
        <f>_xlfn.RANK.EQ(AS804,$AS$2:$AS$1031)</f>
        <v>713</v>
      </c>
      <c r="AU804" s="3">
        <v>4.5999999999999996</v>
      </c>
      <c r="AV804" s="3">
        <f>_xlfn.RANK.EQ(AU804,$AU$2:$AU$1031)</f>
        <v>917</v>
      </c>
      <c r="AW804" s="14">
        <v>2.7</v>
      </c>
      <c r="AX804" s="3">
        <f>_xlfn.RANK.EQ(AW804,$AW$2:$AW$1031)</f>
        <v>65</v>
      </c>
      <c r="AY804" s="3">
        <v>21</v>
      </c>
      <c r="AZ804" s="3">
        <v>-3</v>
      </c>
      <c r="BA804" s="3">
        <v>-1</v>
      </c>
      <c r="BB804" s="3">
        <v>-5</v>
      </c>
      <c r="BC804" s="3">
        <v>20</v>
      </c>
      <c r="BD804" s="3" t="s">
        <v>530</v>
      </c>
      <c r="BE804" s="13">
        <f>GEOMEAN(AN804,AF804,AP804,AR804)</f>
        <v>681.50349037136732</v>
      </c>
    </row>
    <row r="805" spans="1:57" x14ac:dyDescent="0.45">
      <c r="A805" s="1">
        <f>_xlfn.RANK.EQ(AM805, $AM$2:$AM$1031)</f>
        <v>664</v>
      </c>
      <c r="B805" s="3" t="s">
        <v>353</v>
      </c>
      <c r="C805" s="3" t="str">
        <f>_xlfn.CONCAT(B805, " - ", D805)</f>
        <v>Luis Gonzalez - 1999</v>
      </c>
      <c r="D805" s="3">
        <v>1999</v>
      </c>
      <c r="E805" s="3">
        <v>31</v>
      </c>
      <c r="F805" s="3" t="s">
        <v>301</v>
      </c>
      <c r="G805" s="3" t="s">
        <v>52</v>
      </c>
      <c r="H805" s="3">
        <v>153</v>
      </c>
      <c r="I805" s="3">
        <v>693</v>
      </c>
      <c r="J805" s="3">
        <v>614</v>
      </c>
      <c r="K805" s="3">
        <v>112</v>
      </c>
      <c r="L805" s="3">
        <v>206</v>
      </c>
      <c r="M805" s="3">
        <v>131</v>
      </c>
      <c r="N805" s="3">
        <v>45</v>
      </c>
      <c r="O805" s="3">
        <v>4</v>
      </c>
      <c r="P805" s="3">
        <v>26</v>
      </c>
      <c r="Q805" s="3">
        <f>_xlfn.RANK.EQ(P805,$P$2:$P$1031)</f>
        <v>575</v>
      </c>
      <c r="R805" s="3">
        <v>111</v>
      </c>
      <c r="S805" s="3">
        <v>9</v>
      </c>
      <c r="T805" s="3">
        <v>5</v>
      </c>
      <c r="U805" s="3">
        <v>66</v>
      </c>
      <c r="V805" s="3">
        <v>63</v>
      </c>
      <c r="W805" s="3">
        <v>0.33600000000000002</v>
      </c>
      <c r="X805" s="3">
        <f>_xlfn.RANK.EQ(W805,$W$2:$W$1031)</f>
        <v>120</v>
      </c>
      <c r="Y805" s="3">
        <v>0.40300000000000002</v>
      </c>
      <c r="Z805" s="3">
        <f>_xlfn.RANK.EQ(Y805,$Y$2:$Y$1031)</f>
        <v>342</v>
      </c>
      <c r="AA805" s="3">
        <v>0.54900000000000004</v>
      </c>
      <c r="AB805" s="3">
        <f>_xlfn.RANK.EQ(AA805,$AA$2:$AA$1031)</f>
        <v>401</v>
      </c>
      <c r="AC805" s="17">
        <v>0.95199999999999996</v>
      </c>
      <c r="AD805" s="28">
        <f>_xlfn.RANK.EQ(AC805,$AC$2:$AC$1031)</f>
        <v>360</v>
      </c>
      <c r="AE805" s="21">
        <v>138</v>
      </c>
      <c r="AF805" s="31">
        <f>_xlfn.RANK.EQ(AE805,$AE$2:$AE$1031)</f>
        <v>675</v>
      </c>
      <c r="AG805" s="3">
        <v>337</v>
      </c>
      <c r="AH805" s="3">
        <v>13</v>
      </c>
      <c r="AI805" s="3">
        <v>7</v>
      </c>
      <c r="AJ805" s="3">
        <v>1</v>
      </c>
      <c r="AK805" s="3">
        <v>5</v>
      </c>
      <c r="AL805" s="3">
        <v>6</v>
      </c>
      <c r="AM805" s="21">
        <v>6.4</v>
      </c>
      <c r="AN805" s="21">
        <f>_xlfn.RANK.EQ(AM805,$AM$2:$AM$1031)</f>
        <v>664</v>
      </c>
      <c r="AO805" s="21">
        <f>_xlfn.IFNA(VLOOKUP(C805, 'FanGraphs Plus Stats 1-2000'!$D$2:$L$1048576, MATCH("wRC+", FanGraphs_Plus_Stats_1_1500[[#Headers],[ID]:[BABIP+]], 0), FALSE), 0)</f>
        <v>0</v>
      </c>
      <c r="AP805" s="21">
        <f>_xlfn.RANK.EQ(AO805,$AO$2:$AO$1031)</f>
        <v>654</v>
      </c>
      <c r="AQ805" s="23">
        <f>(AM805/H805)*162</f>
        <v>6.7764705882352949</v>
      </c>
      <c r="AR805" s="21">
        <f>_xlfn.RANK.EQ(AQ805,$AQ$2:$AQ$1031)</f>
        <v>736</v>
      </c>
      <c r="AS805" s="3">
        <v>4.4000000000000004</v>
      </c>
      <c r="AT805" s="3">
        <f>_xlfn.RANK.EQ(AS805,$AS$2:$AS$1031)</f>
        <v>613</v>
      </c>
      <c r="AU805" s="3">
        <v>4.7</v>
      </c>
      <c r="AV805" s="3">
        <f>_xlfn.RANK.EQ(AU805,$AU$2:$AU$1031)</f>
        <v>905</v>
      </c>
      <c r="AW805" s="14">
        <v>1.1000000000000001</v>
      </c>
      <c r="AX805" s="3">
        <f>_xlfn.RANK.EQ(AW805,$AW$2:$AW$1031)</f>
        <v>434</v>
      </c>
      <c r="AY805" s="3">
        <v>35</v>
      </c>
      <c r="AZ805" s="3">
        <v>2</v>
      </c>
      <c r="BA805" s="3">
        <v>-1</v>
      </c>
      <c r="BB805" s="3">
        <v>1</v>
      </c>
      <c r="BC805" s="3">
        <v>19</v>
      </c>
      <c r="BD805" s="3" t="s">
        <v>59</v>
      </c>
      <c r="BE805" s="13">
        <f>GEOMEAN(AN805,AF805,AP805,AR805)</f>
        <v>681.52509771995074</v>
      </c>
    </row>
    <row r="806" spans="1:57" x14ac:dyDescent="0.45">
      <c r="A806" s="1">
        <f>_xlfn.RANK.EQ(AM806, $AM$2:$AM$1031)</f>
        <v>576</v>
      </c>
      <c r="B806" s="3" t="s">
        <v>336</v>
      </c>
      <c r="C806" s="3" t="str">
        <f>_xlfn.CONCAT(B806, " - ", D806)</f>
        <v>Derek Jeter - 2009</v>
      </c>
      <c r="D806" s="3">
        <v>2009</v>
      </c>
      <c r="E806" s="3">
        <v>35</v>
      </c>
      <c r="F806" s="3" t="s">
        <v>42</v>
      </c>
      <c r="G806" s="3" t="s">
        <v>43</v>
      </c>
      <c r="H806" s="3">
        <v>153</v>
      </c>
      <c r="I806" s="3">
        <v>716</v>
      </c>
      <c r="J806" s="3">
        <v>634</v>
      </c>
      <c r="K806" s="3">
        <v>107</v>
      </c>
      <c r="L806" s="3">
        <v>212</v>
      </c>
      <c r="M806" s="3">
        <v>166</v>
      </c>
      <c r="N806" s="3">
        <v>27</v>
      </c>
      <c r="O806" s="3">
        <v>1</v>
      </c>
      <c r="P806" s="3">
        <v>18</v>
      </c>
      <c r="Q806" s="3">
        <f>_xlfn.RANK.EQ(P806,$P$2:$P$1031)</f>
        <v>813</v>
      </c>
      <c r="R806" s="3">
        <v>66</v>
      </c>
      <c r="S806" s="3">
        <v>30</v>
      </c>
      <c r="T806" s="3">
        <v>5</v>
      </c>
      <c r="U806" s="3">
        <v>72</v>
      </c>
      <c r="V806" s="3">
        <v>90</v>
      </c>
      <c r="W806" s="3">
        <v>0.33400000000000002</v>
      </c>
      <c r="X806" s="3">
        <f>_xlfn.RANK.EQ(W806,$W$2:$W$1031)</f>
        <v>136</v>
      </c>
      <c r="Y806" s="3">
        <v>0.40600000000000003</v>
      </c>
      <c r="Z806" s="3">
        <f>_xlfn.RANK.EQ(Y806,$Y$2:$Y$1031)</f>
        <v>312</v>
      </c>
      <c r="AA806" s="3">
        <v>0.46500000000000002</v>
      </c>
      <c r="AB806" s="3">
        <f>_xlfn.RANK.EQ(AA806,$AA$2:$AA$1031)</f>
        <v>833</v>
      </c>
      <c r="AC806" s="17">
        <v>0.871</v>
      </c>
      <c r="AD806" s="28">
        <f>_xlfn.RANK.EQ(AC806,$AC$2:$AC$1031)</f>
        <v>714</v>
      </c>
      <c r="AE806" s="21">
        <v>125</v>
      </c>
      <c r="AF806" s="31">
        <f>_xlfn.RANK.EQ(AE806,$AE$2:$AE$1031)</f>
        <v>873</v>
      </c>
      <c r="AG806" s="3">
        <v>295</v>
      </c>
      <c r="AH806" s="3">
        <v>18</v>
      </c>
      <c r="AI806" s="3">
        <v>5</v>
      </c>
      <c r="AJ806" s="3">
        <v>4</v>
      </c>
      <c r="AK806" s="3">
        <v>1</v>
      </c>
      <c r="AL806" s="3">
        <v>4</v>
      </c>
      <c r="AM806" s="21">
        <v>6.6</v>
      </c>
      <c r="AN806" s="21">
        <f>_xlfn.RANK.EQ(AM806,$AM$2:$AM$1031)</f>
        <v>576</v>
      </c>
      <c r="AO806" s="21">
        <f>_xlfn.IFNA(VLOOKUP(C806, 'FanGraphs Plus Stats 1-2000'!$D$2:$L$1048576, MATCH("wRC+", FanGraphs_Plus_Stats_1_1500[[#Headers],[ID]:[BABIP+]], 0), FALSE), 0)</f>
        <v>0</v>
      </c>
      <c r="AP806" s="21">
        <f>_xlfn.RANK.EQ(AO806,$AO$2:$AO$1031)</f>
        <v>654</v>
      </c>
      <c r="AQ806" s="23">
        <f>(AM806/H806)*162</f>
        <v>6.9882352941176471</v>
      </c>
      <c r="AR806" s="21">
        <f>_xlfn.RANK.EQ(AQ806,$AQ$2:$AQ$1031)</f>
        <v>657</v>
      </c>
      <c r="AS806" s="3">
        <v>4.3</v>
      </c>
      <c r="AT806" s="3">
        <f>_xlfn.RANK.EQ(AS806,$AS$2:$AS$1031)</f>
        <v>666</v>
      </c>
      <c r="AU806" s="3">
        <v>6.3</v>
      </c>
      <c r="AV806" s="3">
        <f>_xlfn.RANK.EQ(AU806,$AU$2:$AU$1031)</f>
        <v>443</v>
      </c>
      <c r="AW806" s="14">
        <v>1.1000000000000001</v>
      </c>
      <c r="AX806" s="3">
        <f>_xlfn.RANK.EQ(AW806,$AW$2:$AW$1031)</f>
        <v>434</v>
      </c>
      <c r="AY806" s="3">
        <v>27</v>
      </c>
      <c r="AZ806" s="3">
        <v>1</v>
      </c>
      <c r="BA806" s="3">
        <v>4</v>
      </c>
      <c r="BB806" s="3">
        <v>5</v>
      </c>
      <c r="BC806" s="3">
        <v>3</v>
      </c>
      <c r="BD806" s="3" t="s">
        <v>518</v>
      </c>
      <c r="BE806" s="13">
        <f>GEOMEAN(AN806,AF806,AP806,AR806)</f>
        <v>681.78110548081747</v>
      </c>
    </row>
    <row r="807" spans="1:57" x14ac:dyDescent="0.45">
      <c r="A807" s="1">
        <f>_xlfn.RANK.EQ(AM807, $AM$2:$AM$1031)</f>
        <v>664</v>
      </c>
      <c r="B807" s="3" t="s">
        <v>749</v>
      </c>
      <c r="C807" s="3" t="str">
        <f>_xlfn.CONCAT(B807, " - ", D807)</f>
        <v>Bobby Abreu - 1998</v>
      </c>
      <c r="D807" s="3">
        <v>1998</v>
      </c>
      <c r="E807" s="3">
        <v>24</v>
      </c>
      <c r="F807" s="3" t="s">
        <v>139</v>
      </c>
      <c r="G807" s="3" t="s">
        <v>52</v>
      </c>
      <c r="H807" s="3">
        <v>151</v>
      </c>
      <c r="I807" s="3">
        <v>589</v>
      </c>
      <c r="J807" s="3">
        <v>497</v>
      </c>
      <c r="K807" s="3">
        <v>68</v>
      </c>
      <c r="L807" s="3">
        <v>155</v>
      </c>
      <c r="M807" s="3">
        <v>103</v>
      </c>
      <c r="N807" s="3">
        <v>29</v>
      </c>
      <c r="O807" s="3">
        <v>6</v>
      </c>
      <c r="P807" s="3">
        <v>17</v>
      </c>
      <c r="Q807" s="3">
        <f>_xlfn.RANK.EQ(P807,$P$2:$P$1031)</f>
        <v>831</v>
      </c>
      <c r="R807" s="3">
        <v>74</v>
      </c>
      <c r="S807" s="3">
        <v>19</v>
      </c>
      <c r="T807" s="3">
        <v>10</v>
      </c>
      <c r="U807" s="3">
        <v>84</v>
      </c>
      <c r="V807" s="3">
        <v>133</v>
      </c>
      <c r="W807" s="3">
        <v>0.312</v>
      </c>
      <c r="X807" s="3">
        <f>_xlfn.RANK.EQ(W807,$W$2:$W$1031)</f>
        <v>406</v>
      </c>
      <c r="Y807" s="3">
        <v>0.40899999999999997</v>
      </c>
      <c r="Z807" s="3">
        <f>_xlfn.RANK.EQ(Y807,$Y$2:$Y$1031)</f>
        <v>285</v>
      </c>
      <c r="AA807" s="3">
        <v>0.497</v>
      </c>
      <c r="AB807" s="3">
        <f>_xlfn.RANK.EQ(AA807,$AA$2:$AA$1031)</f>
        <v>699</v>
      </c>
      <c r="AC807" s="17">
        <v>0.90600000000000003</v>
      </c>
      <c r="AD807" s="28">
        <f>_xlfn.RANK.EQ(AC807,$AC$2:$AC$1031)</f>
        <v>559</v>
      </c>
      <c r="AE807" s="21">
        <v>136</v>
      </c>
      <c r="AF807" s="31">
        <f>_xlfn.RANK.EQ(AE807,$AE$2:$AE$1031)</f>
        <v>709</v>
      </c>
      <c r="AG807" s="3">
        <v>247</v>
      </c>
      <c r="AH807" s="3">
        <v>6</v>
      </c>
      <c r="AI807" s="3">
        <v>0</v>
      </c>
      <c r="AJ807" s="3">
        <v>4</v>
      </c>
      <c r="AK807" s="3">
        <v>4</v>
      </c>
      <c r="AL807" s="3">
        <v>14</v>
      </c>
      <c r="AM807" s="21">
        <v>6.4</v>
      </c>
      <c r="AN807" s="21">
        <f>_xlfn.RANK.EQ(AM807,$AM$2:$AM$1031)</f>
        <v>664</v>
      </c>
      <c r="AO807" s="21">
        <f>_xlfn.IFNA(VLOOKUP(C807, 'FanGraphs Plus Stats 1-2000'!$D$2:$L$1048576, MATCH("wRC+", FanGraphs_Plus_Stats_1_1500[[#Headers],[ID]:[BABIP+]], 0), FALSE), 0)</f>
        <v>0</v>
      </c>
      <c r="AP807" s="21">
        <f>_xlfn.RANK.EQ(AO807,$AO$2:$AO$1031)</f>
        <v>654</v>
      </c>
      <c r="AQ807" s="23">
        <f>(AM807/H807)*162</f>
        <v>6.8662251655629136</v>
      </c>
      <c r="AR807" s="21">
        <f>_xlfn.RANK.EQ(AQ807,$AQ$2:$AQ$1031)</f>
        <v>705</v>
      </c>
      <c r="AS807" s="3">
        <v>4.5999999999999996</v>
      </c>
      <c r="AT807" s="3">
        <f>_xlfn.RANK.EQ(AS807,$AS$2:$AS$1031)</f>
        <v>534</v>
      </c>
      <c r="AU807" s="3">
        <v>3.6</v>
      </c>
      <c r="AV807" s="3">
        <f>_xlfn.RANK.EQ(AU807,$AU$2:$AU$1031)</f>
        <v>1007</v>
      </c>
      <c r="AW807" s="14">
        <v>2.2000000000000002</v>
      </c>
      <c r="AX807" s="3">
        <f>_xlfn.RANK.EQ(AW807,$AW$2:$AW$1031)</f>
        <v>144</v>
      </c>
      <c r="AY807" s="3">
        <v>23</v>
      </c>
      <c r="AZ807" s="3">
        <v>1</v>
      </c>
      <c r="BA807" s="3">
        <v>0</v>
      </c>
      <c r="BB807" s="3">
        <v>1</v>
      </c>
      <c r="BC807" s="3">
        <v>28</v>
      </c>
      <c r="BD807" s="3" t="s">
        <v>519</v>
      </c>
      <c r="BE807" s="13">
        <f>GEOMEAN(AN807,AF807,AP807,AR807)</f>
        <v>682.5670114879</v>
      </c>
    </row>
    <row r="808" spans="1:57" x14ac:dyDescent="0.45">
      <c r="A808" s="1">
        <f>_xlfn.RANK.EQ(AM808, $AM$2:$AM$1031)</f>
        <v>619</v>
      </c>
      <c r="B808" s="3" t="s">
        <v>431</v>
      </c>
      <c r="C808" s="3" t="str">
        <f>_xlfn.CONCAT(B808, " - ", D808)</f>
        <v>Tim Raines - 1984</v>
      </c>
      <c r="D808" s="3">
        <v>1984</v>
      </c>
      <c r="E808" s="3">
        <v>24</v>
      </c>
      <c r="F808" s="3" t="s">
        <v>258</v>
      </c>
      <c r="G808" s="3" t="s">
        <v>52</v>
      </c>
      <c r="H808" s="3">
        <v>160</v>
      </c>
      <c r="I808" s="3">
        <v>718</v>
      </c>
      <c r="J808" s="3">
        <v>622</v>
      </c>
      <c r="K808" s="3">
        <v>106</v>
      </c>
      <c r="L808" s="3">
        <v>192</v>
      </c>
      <c r="M808" s="3">
        <v>137</v>
      </c>
      <c r="N808" s="3">
        <v>38</v>
      </c>
      <c r="O808" s="3">
        <v>9</v>
      </c>
      <c r="P808" s="3">
        <v>8</v>
      </c>
      <c r="Q808" s="3">
        <f>_xlfn.RANK.EQ(P808,$P$2:$P$1031)</f>
        <v>967</v>
      </c>
      <c r="R808" s="3">
        <v>60</v>
      </c>
      <c r="S808" s="3">
        <v>75</v>
      </c>
      <c r="T808" s="3">
        <v>10</v>
      </c>
      <c r="U808" s="3">
        <v>87</v>
      </c>
      <c r="V808" s="3">
        <v>69</v>
      </c>
      <c r="W808" s="3">
        <v>0.309</v>
      </c>
      <c r="X808" s="3">
        <f>_xlfn.RANK.EQ(W808,$W$2:$W$1031)</f>
        <v>445</v>
      </c>
      <c r="Y808" s="3">
        <v>0.39300000000000002</v>
      </c>
      <c r="Z808" s="3">
        <f>_xlfn.RANK.EQ(Y808,$Y$2:$Y$1031)</f>
        <v>445</v>
      </c>
      <c r="AA808" s="3">
        <v>0.437</v>
      </c>
      <c r="AB808" s="3">
        <f>_xlfn.RANK.EQ(AA808,$AA$2:$AA$1031)</f>
        <v>920</v>
      </c>
      <c r="AC808" s="17">
        <v>0.83</v>
      </c>
      <c r="AD808" s="28">
        <f>_xlfn.RANK.EQ(AC808,$AC$2:$AC$1031)</f>
        <v>863</v>
      </c>
      <c r="AE808" s="21">
        <v>138</v>
      </c>
      <c r="AF808" s="31">
        <f>_xlfn.RANK.EQ(AE808,$AE$2:$AE$1031)</f>
        <v>675</v>
      </c>
      <c r="AG808" s="3">
        <v>272</v>
      </c>
      <c r="AH808" s="3">
        <v>7</v>
      </c>
      <c r="AI808" s="3">
        <v>2</v>
      </c>
      <c r="AJ808" s="3">
        <v>3</v>
      </c>
      <c r="AK808" s="3">
        <v>4</v>
      </c>
      <c r="AL808" s="3">
        <v>7</v>
      </c>
      <c r="AM808" s="21">
        <v>6.5</v>
      </c>
      <c r="AN808" s="21">
        <f>_xlfn.RANK.EQ(AM808,$AM$2:$AM$1031)</f>
        <v>619</v>
      </c>
      <c r="AO808" s="21">
        <f>_xlfn.IFNA(VLOOKUP(C808, 'FanGraphs Plus Stats 1-2000'!$D$2:$L$1048576, MATCH("wRC+", FanGraphs_Plus_Stats_1_1500[[#Headers],[ID]:[BABIP+]], 0), FALSE), 0)</f>
        <v>139</v>
      </c>
      <c r="AP808" s="21">
        <f>_xlfn.RANK.EQ(AO808,$AO$2:$AO$1031)</f>
        <v>640</v>
      </c>
      <c r="AQ808" s="23">
        <f>(AM808/H808)*162</f>
        <v>6.5812499999999998</v>
      </c>
      <c r="AR808" s="21">
        <f>_xlfn.RANK.EQ(AQ808,$AQ$2:$AQ$1031)</f>
        <v>825</v>
      </c>
      <c r="AS808" s="3">
        <v>4.2</v>
      </c>
      <c r="AT808" s="3">
        <f>_xlfn.RANK.EQ(AS808,$AS$2:$AS$1031)</f>
        <v>713</v>
      </c>
      <c r="AU808" s="3">
        <v>6.6</v>
      </c>
      <c r="AV808" s="3">
        <f>_xlfn.RANK.EQ(AU808,$AU$2:$AU$1031)</f>
        <v>351</v>
      </c>
      <c r="AW808" s="14">
        <v>0</v>
      </c>
      <c r="AX808" s="3">
        <f>_xlfn.RANK.EQ(AW808,$AW$2:$AW$1031)</f>
        <v>747</v>
      </c>
      <c r="AY808" s="3">
        <v>30</v>
      </c>
      <c r="AZ808" s="3">
        <v>1</v>
      </c>
      <c r="BA808" s="3">
        <v>8</v>
      </c>
      <c r="BB808" s="3">
        <v>8</v>
      </c>
      <c r="BC808" s="3">
        <v>-2</v>
      </c>
      <c r="BD808" s="3" t="s">
        <v>795</v>
      </c>
      <c r="BE808" s="13">
        <f>GEOMEAN(AN808,AF808,AP808,AR808)</f>
        <v>685.34158730087665</v>
      </c>
    </row>
    <row r="809" spans="1:57" x14ac:dyDescent="0.45">
      <c r="A809" s="1">
        <f>_xlfn.RANK.EQ(AM809, $AM$2:$AM$1031)</f>
        <v>817</v>
      </c>
      <c r="B809" s="3" t="s">
        <v>440</v>
      </c>
      <c r="C809" s="3" t="str">
        <f>_xlfn.CONCAT(B809, " - ", D809)</f>
        <v>Curtis Granderson - 2011</v>
      </c>
      <c r="D809" s="3">
        <v>2011</v>
      </c>
      <c r="E809" s="3">
        <v>30</v>
      </c>
      <c r="F809" s="3" t="s">
        <v>42</v>
      </c>
      <c r="G809" s="3" t="s">
        <v>43</v>
      </c>
      <c r="H809" s="3">
        <v>156</v>
      </c>
      <c r="I809" s="3">
        <v>691</v>
      </c>
      <c r="J809" s="3">
        <v>583</v>
      </c>
      <c r="K809" s="3">
        <v>136</v>
      </c>
      <c r="L809" s="3">
        <v>153</v>
      </c>
      <c r="M809" s="3">
        <v>76</v>
      </c>
      <c r="N809" s="3">
        <v>26</v>
      </c>
      <c r="O809" s="3">
        <v>10</v>
      </c>
      <c r="P809" s="3">
        <v>41</v>
      </c>
      <c r="Q809" s="3">
        <f>_xlfn.RANK.EQ(P809,$P$2:$P$1031)</f>
        <v>141</v>
      </c>
      <c r="R809" s="3">
        <v>119</v>
      </c>
      <c r="S809" s="3">
        <v>25</v>
      </c>
      <c r="T809" s="3">
        <v>10</v>
      </c>
      <c r="U809" s="3">
        <v>85</v>
      </c>
      <c r="V809" s="3">
        <v>169</v>
      </c>
      <c r="W809" s="3">
        <v>0.26200000000000001</v>
      </c>
      <c r="X809" s="3">
        <f>_xlfn.RANK.EQ(W809,$W$2:$W$1031)</f>
        <v>992</v>
      </c>
      <c r="Y809" s="3">
        <v>0.36399999999999999</v>
      </c>
      <c r="Z809" s="3">
        <f>_xlfn.RANK.EQ(Y809,$Y$2:$Y$1031)</f>
        <v>788</v>
      </c>
      <c r="AA809" s="3">
        <v>0.55200000000000005</v>
      </c>
      <c r="AB809" s="3">
        <f>_xlfn.RANK.EQ(AA809,$AA$2:$AA$1031)</f>
        <v>382</v>
      </c>
      <c r="AC809" s="17">
        <v>0.91600000000000004</v>
      </c>
      <c r="AD809" s="28">
        <f>_xlfn.RANK.EQ(AC809,$AC$2:$AC$1031)</f>
        <v>514</v>
      </c>
      <c r="AE809" s="21">
        <v>142</v>
      </c>
      <c r="AF809" s="31">
        <f>_xlfn.RANK.EQ(AE809,$AE$2:$AE$1031)</f>
        <v>599</v>
      </c>
      <c r="AG809" s="3">
        <v>322</v>
      </c>
      <c r="AH809" s="3">
        <v>12</v>
      </c>
      <c r="AI809" s="3">
        <v>12</v>
      </c>
      <c r="AJ809" s="3">
        <v>4</v>
      </c>
      <c r="AK809" s="3">
        <v>7</v>
      </c>
      <c r="AL809" s="3">
        <v>0</v>
      </c>
      <c r="AM809" s="21">
        <v>6.1</v>
      </c>
      <c r="AN809" s="21">
        <f>_xlfn.RANK.EQ(AM809,$AM$2:$AM$1031)</f>
        <v>817</v>
      </c>
      <c r="AO809" s="21">
        <f>_xlfn.IFNA(VLOOKUP(C809, 'FanGraphs Plus Stats 1-2000'!$D$2:$L$1048576, MATCH("wRC+", FanGraphs_Plus_Stats_1_1500[[#Headers],[ID]:[BABIP+]], 0), FALSE), 0)</f>
        <v>146</v>
      </c>
      <c r="AP809" s="21">
        <f>_xlfn.RANK.EQ(AO809,$AO$2:$AO$1031)</f>
        <v>492</v>
      </c>
      <c r="AQ809" s="23">
        <f>(AM809/H809)*162</f>
        <v>6.3346153846153843</v>
      </c>
      <c r="AR809" s="21">
        <f>_xlfn.RANK.EQ(AQ809,$AQ$2:$AQ$1031)</f>
        <v>918</v>
      </c>
      <c r="AS809" s="3">
        <v>3.7</v>
      </c>
      <c r="AT809" s="3">
        <f>_xlfn.RANK.EQ(AS809,$AS$2:$AS$1031)</f>
        <v>942</v>
      </c>
      <c r="AU809" s="3">
        <v>6.4</v>
      </c>
      <c r="AV809" s="3">
        <f>_xlfn.RANK.EQ(AU809,$AU$2:$AU$1031)</f>
        <v>405</v>
      </c>
      <c r="AW809" s="14">
        <v>0.2</v>
      </c>
      <c r="AX809" s="3">
        <f>_xlfn.RANK.EQ(AW809,$AW$2:$AW$1031)</f>
        <v>695</v>
      </c>
      <c r="AY809" s="3">
        <v>32</v>
      </c>
      <c r="AZ809" s="3">
        <v>-1</v>
      </c>
      <c r="BA809" s="3">
        <v>3</v>
      </c>
      <c r="BB809" s="3">
        <v>2</v>
      </c>
      <c r="BC809" s="3">
        <v>-2</v>
      </c>
      <c r="BD809" s="3" t="s">
        <v>227</v>
      </c>
      <c r="BE809" s="13">
        <f>GEOMEAN(AN809,AF809,AP809,AR809)</f>
        <v>685.66844874216645</v>
      </c>
    </row>
    <row r="810" spans="1:57" x14ac:dyDescent="0.45">
      <c r="A810" s="1">
        <f>_xlfn.RANK.EQ(AM810, $AM$2:$AM$1031)</f>
        <v>714</v>
      </c>
      <c r="B810" s="3" t="s">
        <v>127</v>
      </c>
      <c r="C810" s="3" t="str">
        <f>_xlfn.CONCAT(B810, " - ", D810)</f>
        <v>Rickey Henderson - 1988</v>
      </c>
      <c r="D810" s="3">
        <v>1988</v>
      </c>
      <c r="E810" s="3">
        <v>29</v>
      </c>
      <c r="F810" s="3" t="s">
        <v>42</v>
      </c>
      <c r="G810" s="3" t="s">
        <v>43</v>
      </c>
      <c r="H810" s="3">
        <v>140</v>
      </c>
      <c r="I810" s="3">
        <v>647</v>
      </c>
      <c r="J810" s="3">
        <v>554</v>
      </c>
      <c r="K810" s="3">
        <v>118</v>
      </c>
      <c r="L810" s="3">
        <v>169</v>
      </c>
      <c r="M810" s="3">
        <v>131</v>
      </c>
      <c r="N810" s="3">
        <v>30</v>
      </c>
      <c r="O810" s="3">
        <v>2</v>
      </c>
      <c r="P810" s="3">
        <v>6</v>
      </c>
      <c r="Q810" s="3">
        <f>_xlfn.RANK.EQ(P810,$P$2:$P$1031)</f>
        <v>983</v>
      </c>
      <c r="R810" s="3">
        <v>50</v>
      </c>
      <c r="S810" s="3">
        <v>93</v>
      </c>
      <c r="T810" s="3">
        <v>13</v>
      </c>
      <c r="U810" s="3">
        <v>82</v>
      </c>
      <c r="V810" s="3">
        <v>54</v>
      </c>
      <c r="W810" s="3">
        <v>0.30499999999999999</v>
      </c>
      <c r="X810" s="3">
        <f>_xlfn.RANK.EQ(W810,$W$2:$W$1031)</f>
        <v>519</v>
      </c>
      <c r="Y810" s="3">
        <v>0.39400000000000002</v>
      </c>
      <c r="Z810" s="3">
        <f>_xlfn.RANK.EQ(Y810,$Y$2:$Y$1031)</f>
        <v>436</v>
      </c>
      <c r="AA810" s="3">
        <v>0.39900000000000002</v>
      </c>
      <c r="AB810" s="3">
        <f>_xlfn.RANK.EQ(AA810,$AA$2:$AA$1031)</f>
        <v>998</v>
      </c>
      <c r="AC810" s="17">
        <v>0.79300000000000004</v>
      </c>
      <c r="AD810" s="28">
        <f>_xlfn.RANK.EQ(AC810,$AC$2:$AC$1031)</f>
        <v>948</v>
      </c>
      <c r="AE810" s="21">
        <v>124</v>
      </c>
      <c r="AF810" s="31">
        <f>_xlfn.RANK.EQ(AE810,$AE$2:$AE$1031)</f>
        <v>886</v>
      </c>
      <c r="AG810" s="3">
        <v>221</v>
      </c>
      <c r="AH810" s="3">
        <v>6</v>
      </c>
      <c r="AI810" s="3">
        <v>3</v>
      </c>
      <c r="AJ810" s="3">
        <v>2</v>
      </c>
      <c r="AK810" s="3">
        <v>6</v>
      </c>
      <c r="AL810" s="3">
        <v>1</v>
      </c>
      <c r="AM810" s="21">
        <v>6.3</v>
      </c>
      <c r="AN810" s="21">
        <f>_xlfn.RANK.EQ(AM810,$AM$2:$AM$1031)</f>
        <v>714</v>
      </c>
      <c r="AO810" s="21">
        <f>_xlfn.IFNA(VLOOKUP(C810, 'FanGraphs Plus Stats 1-2000'!$D$2:$L$1048576, MATCH("wRC+", FanGraphs_Plus_Stats_1_1500[[#Headers],[ID]:[BABIP+]], 0), FALSE), 0)</f>
        <v>0</v>
      </c>
      <c r="AP810" s="21">
        <f>_xlfn.RANK.EQ(AO810,$AO$2:$AO$1031)</f>
        <v>654</v>
      </c>
      <c r="AQ810" s="23">
        <f>(AM810/H810)*162</f>
        <v>7.29</v>
      </c>
      <c r="AR810" s="21">
        <f>_xlfn.RANK.EQ(AQ810,$AQ$2:$AQ$1031)</f>
        <v>535</v>
      </c>
      <c r="AS810" s="3">
        <v>4.5</v>
      </c>
      <c r="AT810" s="3">
        <f>_xlfn.RANK.EQ(AS810,$AS$2:$AS$1031)</f>
        <v>569</v>
      </c>
      <c r="AU810" s="3">
        <v>6</v>
      </c>
      <c r="AV810" s="3">
        <f>_xlfn.RANK.EQ(AU810,$AU$2:$AU$1031)</f>
        <v>548</v>
      </c>
      <c r="AW810" s="14">
        <v>-0.1</v>
      </c>
      <c r="AX810" s="3">
        <f>_xlfn.RANK.EQ(AW810,$AW$2:$AW$1031)</f>
        <v>771</v>
      </c>
      <c r="AY810" s="3">
        <v>27</v>
      </c>
      <c r="AZ810" s="3">
        <v>0</v>
      </c>
      <c r="BA810" s="3">
        <v>17</v>
      </c>
      <c r="BB810" s="3">
        <v>17</v>
      </c>
      <c r="BC810" s="3">
        <v>3</v>
      </c>
      <c r="BD810" s="3" t="s">
        <v>843</v>
      </c>
      <c r="BE810" s="13">
        <f>GEOMEAN(AN810,AF810,AP810,AR810)</f>
        <v>685.90799648774646</v>
      </c>
    </row>
    <row r="811" spans="1:57" x14ac:dyDescent="0.45">
      <c r="A811" s="1">
        <f>_xlfn.RANK.EQ(AM811, $AM$2:$AM$1031)</f>
        <v>576</v>
      </c>
      <c r="B811" s="3" t="s">
        <v>474</v>
      </c>
      <c r="C811" s="3" t="str">
        <f>_xlfn.CONCAT(B811, " - ", D811)</f>
        <v>Nomar Garciaparra - 1997</v>
      </c>
      <c r="D811" s="3">
        <v>1997</v>
      </c>
      <c r="E811" s="3">
        <v>23</v>
      </c>
      <c r="F811" s="3" t="s">
        <v>48</v>
      </c>
      <c r="G811" s="3" t="s">
        <v>43</v>
      </c>
      <c r="H811" s="3">
        <v>153</v>
      </c>
      <c r="I811" s="3">
        <v>734</v>
      </c>
      <c r="J811" s="3">
        <v>684</v>
      </c>
      <c r="K811" s="3">
        <v>122</v>
      </c>
      <c r="L811" s="3">
        <v>209</v>
      </c>
      <c r="M811" s="3">
        <v>124</v>
      </c>
      <c r="N811" s="3">
        <v>44</v>
      </c>
      <c r="O811" s="3">
        <v>11</v>
      </c>
      <c r="P811" s="3">
        <v>30</v>
      </c>
      <c r="Q811" s="3">
        <f>_xlfn.RANK.EQ(P811,$P$2:$P$1031)</f>
        <v>446</v>
      </c>
      <c r="R811" s="3">
        <v>98</v>
      </c>
      <c r="S811" s="3">
        <v>22</v>
      </c>
      <c r="T811" s="3">
        <v>9</v>
      </c>
      <c r="U811" s="3">
        <v>35</v>
      </c>
      <c r="V811" s="3">
        <v>92</v>
      </c>
      <c r="W811" s="3">
        <v>0.30599999999999999</v>
      </c>
      <c r="X811" s="3">
        <f>_xlfn.RANK.EQ(W811,$W$2:$W$1031)</f>
        <v>495</v>
      </c>
      <c r="Y811" s="3">
        <v>0.34200000000000003</v>
      </c>
      <c r="Z811" s="3">
        <f>_xlfn.RANK.EQ(Y811,$Y$2:$Y$1031)</f>
        <v>954</v>
      </c>
      <c r="AA811" s="3">
        <v>0.53400000000000003</v>
      </c>
      <c r="AB811" s="3">
        <f>_xlfn.RANK.EQ(AA811,$AA$2:$AA$1031)</f>
        <v>493</v>
      </c>
      <c r="AC811" s="17">
        <v>0.875</v>
      </c>
      <c r="AD811" s="28">
        <f>_xlfn.RANK.EQ(AC811,$AC$2:$AC$1031)</f>
        <v>699</v>
      </c>
      <c r="AE811" s="21">
        <v>123</v>
      </c>
      <c r="AF811" s="31">
        <f>_xlfn.RANK.EQ(AE811,$AE$2:$AE$1031)</f>
        <v>896</v>
      </c>
      <c r="AG811" s="3">
        <v>365</v>
      </c>
      <c r="AH811" s="3">
        <v>9</v>
      </c>
      <c r="AI811" s="3">
        <v>6</v>
      </c>
      <c r="AJ811" s="3">
        <v>2</v>
      </c>
      <c r="AK811" s="3">
        <v>7</v>
      </c>
      <c r="AL811" s="3">
        <v>2</v>
      </c>
      <c r="AM811" s="21">
        <v>6.6</v>
      </c>
      <c r="AN811" s="21">
        <f>_xlfn.RANK.EQ(AM811,$AM$2:$AM$1031)</f>
        <v>576</v>
      </c>
      <c r="AO811" s="21">
        <f>_xlfn.IFNA(VLOOKUP(C811, 'FanGraphs Plus Stats 1-2000'!$D$2:$L$1048576, MATCH("wRC+", FanGraphs_Plus_Stats_1_1500[[#Headers],[ID]:[BABIP+]], 0), FALSE), 0)</f>
        <v>0</v>
      </c>
      <c r="AP811" s="21">
        <f>_xlfn.RANK.EQ(AO811,$AO$2:$AO$1031)</f>
        <v>654</v>
      </c>
      <c r="AQ811" s="23">
        <f>(AM811/H811)*162</f>
        <v>6.9882352941176471</v>
      </c>
      <c r="AR811" s="21">
        <f>_xlfn.RANK.EQ(AQ811,$AQ$2:$AQ$1031)</f>
        <v>657</v>
      </c>
      <c r="AS811" s="3">
        <v>4.3</v>
      </c>
      <c r="AT811" s="3">
        <f>_xlfn.RANK.EQ(AS811,$AS$2:$AS$1031)</f>
        <v>666</v>
      </c>
      <c r="AU811" s="3">
        <v>5.6</v>
      </c>
      <c r="AV811" s="3">
        <f>_xlfn.RANK.EQ(AU811,$AU$2:$AU$1031)</f>
        <v>683</v>
      </c>
      <c r="AW811" s="14">
        <v>2</v>
      </c>
      <c r="AX811" s="3">
        <f>_xlfn.RANK.EQ(AW811,$AW$2:$AW$1031)</f>
        <v>199</v>
      </c>
      <c r="AY811" s="3">
        <v>21</v>
      </c>
      <c r="AZ811" s="3">
        <v>2</v>
      </c>
      <c r="BA811" s="3">
        <v>0</v>
      </c>
      <c r="BB811" s="3">
        <v>2</v>
      </c>
      <c r="BC811" s="3">
        <v>10</v>
      </c>
      <c r="BD811" s="3" t="s">
        <v>116</v>
      </c>
      <c r="BE811" s="13">
        <f>GEOMEAN(AN811,AF811,AP811,AR811)</f>
        <v>686.22794982375933</v>
      </c>
    </row>
    <row r="812" spans="1:57" x14ac:dyDescent="0.45">
      <c r="A812" s="1">
        <f>_xlfn.RANK.EQ(AM812, $AM$2:$AM$1031)</f>
        <v>714</v>
      </c>
      <c r="B812" s="3" t="s">
        <v>845</v>
      </c>
      <c r="C812" s="3" t="str">
        <f>_xlfn.CONCAT(B812, " - ", D812)</f>
        <v>Austin Riley - 2022</v>
      </c>
      <c r="D812" s="3">
        <v>2022</v>
      </c>
      <c r="E812" s="3">
        <v>25</v>
      </c>
      <c r="F812" s="3" t="s">
        <v>210</v>
      </c>
      <c r="G812" s="3" t="s">
        <v>52</v>
      </c>
      <c r="H812" s="3">
        <v>159</v>
      </c>
      <c r="I812" s="3">
        <v>693</v>
      </c>
      <c r="J812" s="3">
        <v>615</v>
      </c>
      <c r="K812" s="3">
        <v>90</v>
      </c>
      <c r="L812" s="3">
        <v>168</v>
      </c>
      <c r="M812" s="3">
        <v>89</v>
      </c>
      <c r="N812" s="3">
        <v>39</v>
      </c>
      <c r="O812" s="3">
        <v>2</v>
      </c>
      <c r="P812" s="3">
        <v>38</v>
      </c>
      <c r="Q812" s="3">
        <f>_xlfn.RANK.EQ(P812,$P$2:$P$1031)</f>
        <v>217</v>
      </c>
      <c r="R812" s="3">
        <v>93</v>
      </c>
      <c r="S812" s="3">
        <v>2</v>
      </c>
      <c r="T812" s="3">
        <v>0</v>
      </c>
      <c r="U812" s="3">
        <v>57</v>
      </c>
      <c r="V812" s="3">
        <v>168</v>
      </c>
      <c r="W812" s="3">
        <v>0.27300000000000002</v>
      </c>
      <c r="X812" s="3">
        <f>_xlfn.RANK.EQ(W812,$W$2:$W$1031)</f>
        <v>924</v>
      </c>
      <c r="Y812" s="3">
        <v>0.34899999999999998</v>
      </c>
      <c r="Z812" s="3">
        <f>_xlfn.RANK.EQ(Y812,$Y$2:$Y$1031)</f>
        <v>911</v>
      </c>
      <c r="AA812" s="3">
        <v>0.52800000000000002</v>
      </c>
      <c r="AB812" s="3">
        <f>_xlfn.RANK.EQ(AA812,$AA$2:$AA$1031)</f>
        <v>540</v>
      </c>
      <c r="AC812" s="17">
        <v>0.878</v>
      </c>
      <c r="AD812" s="28">
        <f>_xlfn.RANK.EQ(AC812,$AC$2:$AC$1031)</f>
        <v>685</v>
      </c>
      <c r="AE812" s="21">
        <v>140</v>
      </c>
      <c r="AF812" s="31">
        <f>_xlfn.RANK.EQ(AE812,$AE$2:$AE$1031)</f>
        <v>637</v>
      </c>
      <c r="AG812" s="3">
        <v>325</v>
      </c>
      <c r="AH812" s="3">
        <v>13</v>
      </c>
      <c r="AI812" s="3">
        <v>17</v>
      </c>
      <c r="AJ812" s="3">
        <v>0</v>
      </c>
      <c r="AK812" s="3">
        <v>4</v>
      </c>
      <c r="AL812" s="3">
        <v>1</v>
      </c>
      <c r="AM812" s="21">
        <v>6.3</v>
      </c>
      <c r="AN812" s="21">
        <f>_xlfn.RANK.EQ(AM812,$AM$2:$AM$1031)</f>
        <v>714</v>
      </c>
      <c r="AO812" s="21">
        <f>_xlfn.IFNA(VLOOKUP(C812, 'FanGraphs Plus Stats 1-2000'!$D$2:$L$1048576, MATCH("wRC+", FanGraphs_Plus_Stats_1_1500[[#Headers],[ID]:[BABIP+]], 0), FALSE), 0)</f>
        <v>143</v>
      </c>
      <c r="AP812" s="21">
        <f>_xlfn.RANK.EQ(AO812,$AO$2:$AO$1031)</f>
        <v>555</v>
      </c>
      <c r="AQ812" s="23">
        <f>(AM812/H812)*162</f>
        <v>6.4188679245283016</v>
      </c>
      <c r="AR812" s="21">
        <f>_xlfn.RANK.EQ(AQ812,$AQ$2:$AQ$1031)</f>
        <v>883</v>
      </c>
      <c r="AS812" s="3">
        <v>4.2</v>
      </c>
      <c r="AT812" s="3">
        <f>_xlfn.RANK.EQ(AS812,$AS$2:$AS$1031)</f>
        <v>713</v>
      </c>
      <c r="AU812" s="3">
        <v>5.6</v>
      </c>
      <c r="AV812" s="3">
        <f>_xlfn.RANK.EQ(AU812,$AU$2:$AU$1031)</f>
        <v>683</v>
      </c>
      <c r="AW812" s="14">
        <v>1.2</v>
      </c>
      <c r="AX812" s="3">
        <f>_xlfn.RANK.EQ(AW812,$AW$2:$AW$1031)</f>
        <v>406</v>
      </c>
      <c r="AY812" s="3">
        <v>32</v>
      </c>
      <c r="AZ812" s="3">
        <v>-1</v>
      </c>
      <c r="BA812" s="3">
        <v>-2</v>
      </c>
      <c r="BB812" s="3">
        <v>-3</v>
      </c>
      <c r="BC812" s="3">
        <v>6</v>
      </c>
      <c r="BD812" s="3" t="s">
        <v>541</v>
      </c>
      <c r="BE812" s="13">
        <f>GEOMEAN(AN812,AF812,AP812,AR812)</f>
        <v>687.10456306583774</v>
      </c>
    </row>
    <row r="813" spans="1:57" x14ac:dyDescent="0.45">
      <c r="A813" s="1">
        <f>_xlfn.RANK.EQ(AM813, $AM$2:$AM$1031)</f>
        <v>817</v>
      </c>
      <c r="B813" s="3" t="s">
        <v>328</v>
      </c>
      <c r="C813" s="3" t="str">
        <f>_xlfn.CONCAT(B813, " - ", D813)</f>
        <v>Ralph Kiner - 1948</v>
      </c>
      <c r="D813" s="3">
        <v>1948</v>
      </c>
      <c r="E813" s="3">
        <v>25</v>
      </c>
      <c r="F813" s="3" t="s">
        <v>64</v>
      </c>
      <c r="G813" s="3" t="s">
        <v>52</v>
      </c>
      <c r="H813" s="3">
        <v>156</v>
      </c>
      <c r="I813" s="3">
        <v>670</v>
      </c>
      <c r="J813" s="3">
        <v>555</v>
      </c>
      <c r="K813" s="3">
        <v>104</v>
      </c>
      <c r="L813" s="3">
        <v>147</v>
      </c>
      <c r="M813" s="3">
        <v>83</v>
      </c>
      <c r="N813" s="3">
        <v>19</v>
      </c>
      <c r="O813" s="3">
        <v>5</v>
      </c>
      <c r="P813" s="3">
        <v>40</v>
      </c>
      <c r="Q813" s="3">
        <f>_xlfn.RANK.EQ(P813,$P$2:$P$1031)</f>
        <v>165</v>
      </c>
      <c r="R813" s="3">
        <v>123</v>
      </c>
      <c r="S813" s="3">
        <v>1</v>
      </c>
      <c r="T813" s="3">
        <v>2</v>
      </c>
      <c r="U813" s="3">
        <v>112</v>
      </c>
      <c r="V813" s="3">
        <v>61</v>
      </c>
      <c r="W813" s="3">
        <v>0.26500000000000001</v>
      </c>
      <c r="X813" s="3">
        <f>_xlfn.RANK.EQ(W813,$W$2:$W$1031)</f>
        <v>975</v>
      </c>
      <c r="Y813" s="3">
        <v>0.39100000000000001</v>
      </c>
      <c r="Z813" s="3">
        <f>_xlfn.RANK.EQ(Y813,$Y$2:$Y$1031)</f>
        <v>472</v>
      </c>
      <c r="AA813" s="3">
        <v>0.53300000000000003</v>
      </c>
      <c r="AB813" s="3">
        <f>_xlfn.RANK.EQ(AA813,$AA$2:$AA$1031)</f>
        <v>504</v>
      </c>
      <c r="AC813" s="17">
        <v>0.92400000000000004</v>
      </c>
      <c r="AD813" s="28">
        <f>_xlfn.RANK.EQ(AC813,$AC$2:$AC$1031)</f>
        <v>474</v>
      </c>
      <c r="AE813" s="21">
        <v>146</v>
      </c>
      <c r="AF813" s="31">
        <f>_xlfn.RANK.EQ(AE813,$AE$2:$AE$1031)</f>
        <v>515</v>
      </c>
      <c r="AG813" s="3">
        <v>296</v>
      </c>
      <c r="AH813" s="3">
        <v>15</v>
      </c>
      <c r="AI813" s="3">
        <v>3</v>
      </c>
      <c r="AJ813" s="3">
        <v>0</v>
      </c>
      <c r="AK813" s="2"/>
      <c r="AL813" s="3">
        <v>5</v>
      </c>
      <c r="AM813" s="21">
        <v>6.1</v>
      </c>
      <c r="AN813" s="21">
        <f>_xlfn.RANK.EQ(AM813,$AM$2:$AM$1031)</f>
        <v>817</v>
      </c>
      <c r="AO813" s="21">
        <f>_xlfn.IFNA(VLOOKUP(C813, 'FanGraphs Plus Stats 1-2000'!$D$2:$L$1048576, MATCH("wRC+", FanGraphs_Plus_Stats_1_1500[[#Headers],[ID]:[BABIP+]], 0), FALSE), 0)</f>
        <v>142</v>
      </c>
      <c r="AP813" s="21">
        <f>_xlfn.RANK.EQ(AO813,$AO$2:$AO$1031)</f>
        <v>578</v>
      </c>
      <c r="AQ813" s="23">
        <f>(AM813/H813)*162</f>
        <v>6.3346153846153843</v>
      </c>
      <c r="AR813" s="21">
        <f>_xlfn.RANK.EQ(AQ813,$AQ$2:$AQ$1031)</f>
        <v>918</v>
      </c>
      <c r="AS813" s="3">
        <v>3.4</v>
      </c>
      <c r="AT813" s="3">
        <f>_xlfn.RANK.EQ(AS813,$AS$2:$AS$1031)</f>
        <v>1010</v>
      </c>
      <c r="AU813" s="3">
        <v>5.6</v>
      </c>
      <c r="AV813" s="3">
        <f>_xlfn.RANK.EQ(AU813,$AU$2:$AU$1031)</f>
        <v>683</v>
      </c>
      <c r="AW813" s="14">
        <v>-0.1</v>
      </c>
      <c r="AX813" s="3">
        <f>_xlfn.RANK.EQ(AW813,$AW$2:$AW$1031)</f>
        <v>771</v>
      </c>
      <c r="AY813" s="3">
        <v>38</v>
      </c>
      <c r="AZ813" s="3">
        <v>-1</v>
      </c>
      <c r="BA813" s="3">
        <v>-2</v>
      </c>
      <c r="BB813" s="3">
        <v>-3</v>
      </c>
      <c r="BC813" s="3">
        <v>6</v>
      </c>
      <c r="BD813" s="3" t="s">
        <v>130</v>
      </c>
      <c r="BE813" s="13">
        <f>GEOMEAN(AN813,AF813,AP813,AR813)</f>
        <v>687.38484250797603</v>
      </c>
    </row>
    <row r="814" spans="1:57" x14ac:dyDescent="0.45">
      <c r="A814" s="1">
        <f>_xlfn.RANK.EQ(AM814, $AM$2:$AM$1031)</f>
        <v>714</v>
      </c>
      <c r="B814" s="3" t="s">
        <v>851</v>
      </c>
      <c r="C814" s="3" t="str">
        <f>_xlfn.CONCAT(B814, " - ", D814)</f>
        <v>José Cruz - 1984</v>
      </c>
      <c r="D814" s="3">
        <v>1984</v>
      </c>
      <c r="E814" s="3">
        <v>36</v>
      </c>
      <c r="F814" s="3" t="s">
        <v>178</v>
      </c>
      <c r="G814" s="3" t="s">
        <v>52</v>
      </c>
      <c r="H814" s="3">
        <v>160</v>
      </c>
      <c r="I814" s="3">
        <v>685</v>
      </c>
      <c r="J814" s="3">
        <v>600</v>
      </c>
      <c r="K814" s="3">
        <v>96</v>
      </c>
      <c r="L814" s="3">
        <v>187</v>
      </c>
      <c r="M814" s="3">
        <v>134</v>
      </c>
      <c r="N814" s="3">
        <v>28</v>
      </c>
      <c r="O814" s="3">
        <v>13</v>
      </c>
      <c r="P814" s="3">
        <v>12</v>
      </c>
      <c r="Q814" s="3">
        <f>_xlfn.RANK.EQ(P814,$P$2:$P$1031)</f>
        <v>916</v>
      </c>
      <c r="R814" s="3">
        <v>95</v>
      </c>
      <c r="S814" s="3">
        <v>22</v>
      </c>
      <c r="T814" s="3">
        <v>8</v>
      </c>
      <c r="U814" s="3">
        <v>73</v>
      </c>
      <c r="V814" s="3">
        <v>68</v>
      </c>
      <c r="W814" s="3">
        <v>0.312</v>
      </c>
      <c r="X814" s="3">
        <f>_xlfn.RANK.EQ(W814,$W$2:$W$1031)</f>
        <v>406</v>
      </c>
      <c r="Y814" s="3">
        <v>0.38100000000000001</v>
      </c>
      <c r="Z814" s="3">
        <f>_xlfn.RANK.EQ(Y814,$Y$2:$Y$1031)</f>
        <v>588</v>
      </c>
      <c r="AA814" s="3">
        <v>0.46200000000000002</v>
      </c>
      <c r="AB814" s="3">
        <f>_xlfn.RANK.EQ(AA814,$AA$2:$AA$1031)</f>
        <v>843</v>
      </c>
      <c r="AC814" s="17">
        <v>0.84199999999999997</v>
      </c>
      <c r="AD814" s="28">
        <f>_xlfn.RANK.EQ(AC814,$AC$2:$AC$1031)</f>
        <v>814</v>
      </c>
      <c r="AE814" s="21">
        <v>145</v>
      </c>
      <c r="AF814" s="31">
        <f>_xlfn.RANK.EQ(AE814,$AE$2:$AE$1031)</f>
        <v>537</v>
      </c>
      <c r="AG814" s="3">
        <v>277</v>
      </c>
      <c r="AH814" s="3">
        <v>8</v>
      </c>
      <c r="AI814" s="3">
        <v>0</v>
      </c>
      <c r="AJ814" s="3">
        <v>2</v>
      </c>
      <c r="AK814" s="3">
        <v>10</v>
      </c>
      <c r="AL814" s="3">
        <v>10</v>
      </c>
      <c r="AM814" s="21">
        <v>6.3</v>
      </c>
      <c r="AN814" s="21">
        <f>_xlfn.RANK.EQ(AM814,$AM$2:$AM$1031)</f>
        <v>714</v>
      </c>
      <c r="AO814" s="21">
        <f>_xlfn.IFNA(VLOOKUP(C814, 'FanGraphs Plus Stats 1-2000'!$D$2:$L$1048576, MATCH("wRC+", FanGraphs_Plus_Stats_1_1500[[#Headers],[ID]:[BABIP+]], 0), FALSE), 0)</f>
        <v>0</v>
      </c>
      <c r="AP814" s="21">
        <f>_xlfn.RANK.EQ(AO814,$AO$2:$AO$1031)</f>
        <v>654</v>
      </c>
      <c r="AQ814" s="23">
        <f>(AM814/H814)*162</f>
        <v>6.3787500000000001</v>
      </c>
      <c r="AR814" s="21">
        <f>_xlfn.RANK.EQ(AQ814,$AQ$2:$AQ$1031)</f>
        <v>892</v>
      </c>
      <c r="AS814" s="3">
        <v>4</v>
      </c>
      <c r="AT814" s="3">
        <f>_xlfn.RANK.EQ(AS814,$AS$2:$AS$1031)</f>
        <v>814</v>
      </c>
      <c r="AU814" s="3">
        <v>5.6</v>
      </c>
      <c r="AV814" s="3">
        <f>_xlfn.RANK.EQ(AU814,$AU$2:$AU$1031)</f>
        <v>683</v>
      </c>
      <c r="AW814" s="14">
        <v>0</v>
      </c>
      <c r="AX814" s="3">
        <f>_xlfn.RANK.EQ(AW814,$AW$2:$AW$1031)</f>
        <v>747</v>
      </c>
      <c r="AY814" s="3">
        <v>34</v>
      </c>
      <c r="AZ814" s="3">
        <v>1</v>
      </c>
      <c r="BA814" s="3">
        <v>1</v>
      </c>
      <c r="BB814" s="3">
        <v>2</v>
      </c>
      <c r="BC814" s="3">
        <v>6</v>
      </c>
      <c r="BD814" s="3" t="s">
        <v>130</v>
      </c>
      <c r="BE814" s="13">
        <f>GEOMEAN(AN814,AF814,AP814,AR814)</f>
        <v>687.70752271966558</v>
      </c>
    </row>
    <row r="815" spans="1:57" x14ac:dyDescent="0.45">
      <c r="A815" s="1">
        <f>_xlfn.RANK.EQ(AM815, $AM$2:$AM$1031)</f>
        <v>619</v>
      </c>
      <c r="B815" s="3" t="s">
        <v>788</v>
      </c>
      <c r="C815" s="3" t="str">
        <f>_xlfn.CONCAT(B815, " - ", D815)</f>
        <v>Billy Grabarkewitz - 1970</v>
      </c>
      <c r="D815" s="3">
        <v>1970</v>
      </c>
      <c r="E815" s="3">
        <v>24</v>
      </c>
      <c r="F815" s="3" t="s">
        <v>164</v>
      </c>
      <c r="G815" s="3" t="s">
        <v>52</v>
      </c>
      <c r="H815" s="3">
        <v>156</v>
      </c>
      <c r="I815" s="3">
        <v>640</v>
      </c>
      <c r="J815" s="3">
        <v>529</v>
      </c>
      <c r="K815" s="3">
        <v>92</v>
      </c>
      <c r="L815" s="3">
        <v>153</v>
      </c>
      <c r="M815" s="3">
        <v>108</v>
      </c>
      <c r="N815" s="3">
        <v>20</v>
      </c>
      <c r="O815" s="3">
        <v>8</v>
      </c>
      <c r="P815" s="3">
        <v>17</v>
      </c>
      <c r="Q815" s="3">
        <f>_xlfn.RANK.EQ(P815,$P$2:$P$1031)</f>
        <v>831</v>
      </c>
      <c r="R815" s="3">
        <v>84</v>
      </c>
      <c r="S815" s="3">
        <v>19</v>
      </c>
      <c r="T815" s="3">
        <v>9</v>
      </c>
      <c r="U815" s="3">
        <v>95</v>
      </c>
      <c r="V815" s="3">
        <v>149</v>
      </c>
      <c r="W815" s="3">
        <v>0.28899999999999998</v>
      </c>
      <c r="X815" s="3">
        <f>_xlfn.RANK.EQ(W815,$W$2:$W$1031)</f>
        <v>752</v>
      </c>
      <c r="Y815" s="3">
        <v>0.39900000000000002</v>
      </c>
      <c r="Z815" s="3">
        <f>_xlfn.RANK.EQ(Y815,$Y$2:$Y$1031)</f>
        <v>382</v>
      </c>
      <c r="AA815" s="3">
        <v>0.45400000000000001</v>
      </c>
      <c r="AB815" s="3">
        <f>_xlfn.RANK.EQ(AA815,$AA$2:$AA$1031)</f>
        <v>874</v>
      </c>
      <c r="AC815" s="17">
        <v>0.85199999999999998</v>
      </c>
      <c r="AD815" s="28">
        <f>_xlfn.RANK.EQ(AC815,$AC$2:$AC$1031)</f>
        <v>782</v>
      </c>
      <c r="AE815" s="21">
        <v>134</v>
      </c>
      <c r="AF815" s="31">
        <f>_xlfn.RANK.EQ(AE815,$AE$2:$AE$1031)</f>
        <v>745</v>
      </c>
      <c r="AG815" s="3">
        <v>240</v>
      </c>
      <c r="AH815" s="3">
        <v>8</v>
      </c>
      <c r="AI815" s="3">
        <v>6</v>
      </c>
      <c r="AJ815" s="3">
        <v>3</v>
      </c>
      <c r="AK815" s="3">
        <v>7</v>
      </c>
      <c r="AL815" s="3">
        <v>8</v>
      </c>
      <c r="AM815" s="21">
        <v>6.5</v>
      </c>
      <c r="AN815" s="21">
        <f>_xlfn.RANK.EQ(AM815,$AM$2:$AM$1031)</f>
        <v>619</v>
      </c>
      <c r="AO815" s="21">
        <f>_xlfn.IFNA(VLOOKUP(C815, 'FanGraphs Plus Stats 1-2000'!$D$2:$L$1048576, MATCH("wRC+", FanGraphs_Plus_Stats_1_1500[[#Headers],[ID]:[BABIP+]], 0), FALSE), 0)</f>
        <v>0</v>
      </c>
      <c r="AP815" s="21">
        <f>_xlfn.RANK.EQ(AO815,$AO$2:$AO$1031)</f>
        <v>654</v>
      </c>
      <c r="AQ815" s="23">
        <f>(AM815/H815)*162</f>
        <v>6.75</v>
      </c>
      <c r="AR815" s="21">
        <f>_xlfn.RANK.EQ(AQ815,$AQ$2:$AQ$1031)</f>
        <v>748</v>
      </c>
      <c r="AS815" s="3">
        <v>4.4000000000000004</v>
      </c>
      <c r="AT815" s="3">
        <f>_xlfn.RANK.EQ(AS815,$AS$2:$AS$1031)</f>
        <v>613</v>
      </c>
      <c r="AU815" s="3">
        <v>6.1</v>
      </c>
      <c r="AV815" s="3">
        <f>_xlfn.RANK.EQ(AU815,$AU$2:$AU$1031)</f>
        <v>511</v>
      </c>
      <c r="AW815" s="14">
        <v>1</v>
      </c>
      <c r="AX815" s="3">
        <f>_xlfn.RANK.EQ(AW815,$AW$2:$AW$1031)</f>
        <v>464</v>
      </c>
      <c r="AY815" s="3">
        <v>30</v>
      </c>
      <c r="AZ815" s="3">
        <v>2</v>
      </c>
      <c r="BA815" s="3">
        <v>1</v>
      </c>
      <c r="BB815" s="3">
        <v>3</v>
      </c>
      <c r="BC815" s="3">
        <v>3</v>
      </c>
      <c r="BD815" s="3" t="s">
        <v>789</v>
      </c>
      <c r="BE815" s="13">
        <f>GEOMEAN(AN815,AF815,AP815,AR815)</f>
        <v>689.17825640705223</v>
      </c>
    </row>
    <row r="816" spans="1:57" x14ac:dyDescent="0.45">
      <c r="A816" s="1">
        <f>_xlfn.RANK.EQ(AM816, $AM$2:$AM$1031)</f>
        <v>817</v>
      </c>
      <c r="B816" s="3" t="s">
        <v>623</v>
      </c>
      <c r="C816" s="3" t="str">
        <f>_xlfn.CONCAT(B816, " - ", D816)</f>
        <v>Bill Freehan - 1967</v>
      </c>
      <c r="D816" s="3">
        <v>1967</v>
      </c>
      <c r="E816" s="3">
        <v>25</v>
      </c>
      <c r="F816" s="3" t="s">
        <v>70</v>
      </c>
      <c r="G816" s="3" t="s">
        <v>43</v>
      </c>
      <c r="H816" s="3">
        <v>155</v>
      </c>
      <c r="I816" s="3">
        <v>618</v>
      </c>
      <c r="J816" s="3">
        <v>517</v>
      </c>
      <c r="K816" s="3">
        <v>66</v>
      </c>
      <c r="L816" s="3">
        <v>146</v>
      </c>
      <c r="M816" s="3">
        <v>102</v>
      </c>
      <c r="N816" s="3">
        <v>23</v>
      </c>
      <c r="O816" s="3">
        <v>1</v>
      </c>
      <c r="P816" s="3">
        <v>20</v>
      </c>
      <c r="Q816" s="3">
        <f>_xlfn.RANK.EQ(P816,$P$2:$P$1031)</f>
        <v>753</v>
      </c>
      <c r="R816" s="3">
        <v>74</v>
      </c>
      <c r="S816" s="3">
        <v>1</v>
      </c>
      <c r="T816" s="3">
        <v>2</v>
      </c>
      <c r="U816" s="3">
        <v>73</v>
      </c>
      <c r="V816" s="3">
        <v>71</v>
      </c>
      <c r="W816" s="3">
        <v>0.28199999999999997</v>
      </c>
      <c r="X816" s="3">
        <f>_xlfn.RANK.EQ(W816,$W$2:$W$1031)</f>
        <v>839</v>
      </c>
      <c r="Y816" s="3">
        <v>0.38900000000000001</v>
      </c>
      <c r="Z816" s="3">
        <f>_xlfn.RANK.EQ(Y816,$Y$2:$Y$1031)</f>
        <v>509</v>
      </c>
      <c r="AA816" s="3">
        <v>0.44700000000000001</v>
      </c>
      <c r="AB816" s="3">
        <f>_xlfn.RANK.EQ(AA816,$AA$2:$AA$1031)</f>
        <v>899</v>
      </c>
      <c r="AC816" s="17">
        <v>0.83499999999999996</v>
      </c>
      <c r="AD816" s="28">
        <f>_xlfn.RANK.EQ(AC816,$AC$2:$AC$1031)</f>
        <v>850</v>
      </c>
      <c r="AE816" s="21">
        <v>144</v>
      </c>
      <c r="AF816" s="31">
        <f>_xlfn.RANK.EQ(AE816,$AE$2:$AE$1031)</f>
        <v>557</v>
      </c>
      <c r="AG816" s="3">
        <v>231</v>
      </c>
      <c r="AH816" s="3">
        <v>9</v>
      </c>
      <c r="AI816" s="3">
        <v>20</v>
      </c>
      <c r="AJ816" s="3">
        <v>3</v>
      </c>
      <c r="AK816" s="3">
        <v>5</v>
      </c>
      <c r="AL816" s="3">
        <v>15</v>
      </c>
      <c r="AM816" s="21">
        <v>6.1</v>
      </c>
      <c r="AN816" s="21">
        <f>_xlfn.RANK.EQ(AM816,$AM$2:$AM$1031)</f>
        <v>817</v>
      </c>
      <c r="AO816" s="21">
        <f>_xlfn.IFNA(VLOOKUP(C816, 'FanGraphs Plus Stats 1-2000'!$D$2:$L$1048576, MATCH("wRC+", FanGraphs_Plus_Stats_1_1500[[#Headers],[ID]:[BABIP+]], 0), FALSE), 0)</f>
        <v>143</v>
      </c>
      <c r="AP816" s="21">
        <f>_xlfn.RANK.EQ(AO816,$AO$2:$AO$1031)</f>
        <v>555</v>
      </c>
      <c r="AQ816" s="23">
        <f>(AM816/H816)*162</f>
        <v>6.3754838709677415</v>
      </c>
      <c r="AR816" s="21">
        <f>_xlfn.RANK.EQ(AQ816,$AQ$2:$AQ$1031)</f>
        <v>897</v>
      </c>
      <c r="AS816" s="3">
        <v>4</v>
      </c>
      <c r="AT816" s="3">
        <f>_xlfn.RANK.EQ(AS816,$AS$2:$AS$1031)</f>
        <v>814</v>
      </c>
      <c r="AU816" s="3">
        <v>6.5</v>
      </c>
      <c r="AV816" s="3">
        <f>_xlfn.RANK.EQ(AU816,$AU$2:$AU$1031)</f>
        <v>375</v>
      </c>
      <c r="AW816" s="14">
        <v>0.6</v>
      </c>
      <c r="AX816" s="3">
        <f>_xlfn.RANK.EQ(AW816,$AW$2:$AW$1031)</f>
        <v>570</v>
      </c>
      <c r="AY816" s="3">
        <v>31</v>
      </c>
      <c r="AZ816" s="3">
        <v>1</v>
      </c>
      <c r="BA816" s="3">
        <v>-1</v>
      </c>
      <c r="BB816" s="3">
        <v>-1</v>
      </c>
      <c r="BC816" s="3">
        <v>-2</v>
      </c>
      <c r="BD816" s="3" t="s">
        <v>461</v>
      </c>
      <c r="BE816" s="13">
        <f>GEOMEAN(AN816,AF816,AP816,AR816)</f>
        <v>689.90718748191603</v>
      </c>
    </row>
    <row r="817" spans="1:57" x14ac:dyDescent="0.45">
      <c r="A817" s="1">
        <f>_xlfn.RANK.EQ(AM817, $AM$2:$AM$1031)</f>
        <v>874</v>
      </c>
      <c r="B817" s="3" t="s">
        <v>957</v>
      </c>
      <c r="C817" s="3" t="str">
        <f>_xlfn.CONCAT(B817, " - ", D817)</f>
        <v>Ken Keltner - 1948</v>
      </c>
      <c r="D817" s="3">
        <v>1948</v>
      </c>
      <c r="E817" s="3">
        <v>31</v>
      </c>
      <c r="F817" s="3" t="s">
        <v>110</v>
      </c>
      <c r="G817" s="3" t="s">
        <v>43</v>
      </c>
      <c r="H817" s="3">
        <v>153</v>
      </c>
      <c r="I817" s="3">
        <v>656</v>
      </c>
      <c r="J817" s="3">
        <v>558</v>
      </c>
      <c r="K817" s="3">
        <v>91</v>
      </c>
      <c r="L817" s="3">
        <v>166</v>
      </c>
      <c r="M817" s="3">
        <v>107</v>
      </c>
      <c r="N817" s="3">
        <v>24</v>
      </c>
      <c r="O817" s="3">
        <v>4</v>
      </c>
      <c r="P817" s="3">
        <v>31</v>
      </c>
      <c r="Q817" s="3">
        <f>_xlfn.RANK.EQ(P817,$P$2:$P$1031)</f>
        <v>418</v>
      </c>
      <c r="R817" s="3">
        <v>119</v>
      </c>
      <c r="S817" s="3">
        <v>2</v>
      </c>
      <c r="T817" s="3">
        <v>1</v>
      </c>
      <c r="U817" s="3">
        <v>89</v>
      </c>
      <c r="V817" s="3">
        <v>52</v>
      </c>
      <c r="W817" s="3">
        <v>0.29699999999999999</v>
      </c>
      <c r="X817" s="3">
        <f>_xlfn.RANK.EQ(W817,$W$2:$W$1031)</f>
        <v>637</v>
      </c>
      <c r="Y817" s="3">
        <v>0.39500000000000002</v>
      </c>
      <c r="Z817" s="3">
        <f>_xlfn.RANK.EQ(Y817,$Y$2:$Y$1031)</f>
        <v>426</v>
      </c>
      <c r="AA817" s="3">
        <v>0.52200000000000002</v>
      </c>
      <c r="AB817" s="3">
        <f>_xlfn.RANK.EQ(AA817,$AA$2:$AA$1031)</f>
        <v>569</v>
      </c>
      <c r="AC817" s="17">
        <v>0.91700000000000004</v>
      </c>
      <c r="AD817" s="28">
        <f>_xlfn.RANK.EQ(AC817,$AC$2:$AC$1031)</f>
        <v>511</v>
      </c>
      <c r="AE817" s="21">
        <v>146</v>
      </c>
      <c r="AF817" s="31">
        <f>_xlfn.RANK.EQ(AE817,$AE$2:$AE$1031)</f>
        <v>515</v>
      </c>
      <c r="AG817" s="3">
        <v>291</v>
      </c>
      <c r="AH817" s="3">
        <v>23</v>
      </c>
      <c r="AI817" s="3">
        <v>1</v>
      </c>
      <c r="AJ817" s="3">
        <v>8</v>
      </c>
      <c r="AK817" s="2"/>
      <c r="AL817" s="3">
        <v>7</v>
      </c>
      <c r="AM817" s="21">
        <v>6</v>
      </c>
      <c r="AN817" s="21">
        <f>_xlfn.RANK.EQ(AM817,$AM$2:$AM$1031)</f>
        <v>874</v>
      </c>
      <c r="AO817" s="21">
        <f>_xlfn.IFNA(VLOOKUP(C817, 'FanGraphs Plus Stats 1-2000'!$D$2:$L$1048576, MATCH("wRC+", FanGraphs_Plus_Stats_1_1500[[#Headers],[ID]:[BABIP+]], 0), FALSE), 0)</f>
        <v>143</v>
      </c>
      <c r="AP817" s="21">
        <f>_xlfn.RANK.EQ(AO817,$AO$2:$AO$1031)</f>
        <v>555</v>
      </c>
      <c r="AQ817" s="23">
        <f>(AM817/H817)*162</f>
        <v>6.3529411764705879</v>
      </c>
      <c r="AR817" s="21">
        <f>_xlfn.RANK.EQ(AQ817,$AQ$2:$AQ$1031)</f>
        <v>911</v>
      </c>
      <c r="AS817" s="3">
        <v>4.2</v>
      </c>
      <c r="AT817" s="3">
        <f>_xlfn.RANK.EQ(AS817,$AS$2:$AS$1031)</f>
        <v>713</v>
      </c>
      <c r="AU817" s="3">
        <v>4.8</v>
      </c>
      <c r="AV817" s="3">
        <f>_xlfn.RANK.EQ(AU817,$AU$2:$AU$1031)</f>
        <v>884</v>
      </c>
      <c r="AW817" s="14">
        <v>1.2</v>
      </c>
      <c r="AX817" s="3">
        <f>_xlfn.RANK.EQ(AW817,$AW$2:$AW$1031)</f>
        <v>406</v>
      </c>
      <c r="AY817" s="3">
        <v>36</v>
      </c>
      <c r="AZ817" s="3">
        <v>-5</v>
      </c>
      <c r="BA817" s="3">
        <v>0</v>
      </c>
      <c r="BB817" s="3">
        <v>-5</v>
      </c>
      <c r="BC817" s="3">
        <v>12</v>
      </c>
      <c r="BD817" s="3" t="s">
        <v>140</v>
      </c>
      <c r="BE817" s="13">
        <f>GEOMEAN(AN817,AF817,AP817,AR817)</f>
        <v>690.68894594364917</v>
      </c>
    </row>
    <row r="818" spans="1:57" x14ac:dyDescent="0.45">
      <c r="A818" s="1">
        <f>_xlfn.RANK.EQ(AM818, $AM$2:$AM$1031)</f>
        <v>664</v>
      </c>
      <c r="B818" s="3" t="s">
        <v>837</v>
      </c>
      <c r="C818" s="3" t="str">
        <f>_xlfn.CONCAT(B818, " - ", D818)</f>
        <v>Hank Blalock - 2003</v>
      </c>
      <c r="D818" s="3">
        <v>2003</v>
      </c>
      <c r="E818" s="3">
        <v>22</v>
      </c>
      <c r="F818" s="3" t="s">
        <v>230</v>
      </c>
      <c r="G818" s="3" t="s">
        <v>43</v>
      </c>
      <c r="H818" s="3">
        <v>143</v>
      </c>
      <c r="I818" s="3">
        <v>615</v>
      </c>
      <c r="J818" s="3">
        <v>567</v>
      </c>
      <c r="K818" s="3">
        <v>89</v>
      </c>
      <c r="L818" s="3">
        <v>170</v>
      </c>
      <c r="M818" s="3">
        <v>105</v>
      </c>
      <c r="N818" s="3">
        <v>33</v>
      </c>
      <c r="O818" s="3">
        <v>3</v>
      </c>
      <c r="P818" s="3">
        <v>29</v>
      </c>
      <c r="Q818" s="3">
        <f>_xlfn.RANK.EQ(P818,$P$2:$P$1031)</f>
        <v>478</v>
      </c>
      <c r="R818" s="3">
        <v>90</v>
      </c>
      <c r="S818" s="3">
        <v>2</v>
      </c>
      <c r="T818" s="3">
        <v>3</v>
      </c>
      <c r="U818" s="3">
        <v>44</v>
      </c>
      <c r="V818" s="3">
        <v>97</v>
      </c>
      <c r="W818" s="3">
        <v>0.3</v>
      </c>
      <c r="X818" s="3">
        <f>_xlfn.RANK.EQ(W818,$W$2:$W$1031)</f>
        <v>604</v>
      </c>
      <c r="Y818" s="3">
        <v>0.35</v>
      </c>
      <c r="Z818" s="3">
        <f>_xlfn.RANK.EQ(Y818,$Y$2:$Y$1031)</f>
        <v>904</v>
      </c>
      <c r="AA818" s="3">
        <v>0.52200000000000002</v>
      </c>
      <c r="AB818" s="3">
        <f>_xlfn.RANK.EQ(AA818,$AA$2:$AA$1031)</f>
        <v>569</v>
      </c>
      <c r="AC818" s="17">
        <v>0.872</v>
      </c>
      <c r="AD818" s="28">
        <f>_xlfn.RANK.EQ(AC818,$AC$2:$AC$1031)</f>
        <v>710</v>
      </c>
      <c r="AE818" s="21">
        <v>117</v>
      </c>
      <c r="AF818" s="31">
        <f>_xlfn.RANK.EQ(AE818,$AE$2:$AE$1031)</f>
        <v>949</v>
      </c>
      <c r="AG818" s="3">
        <v>296</v>
      </c>
      <c r="AH818" s="3">
        <v>16</v>
      </c>
      <c r="AI818" s="3">
        <v>1</v>
      </c>
      <c r="AJ818" s="3">
        <v>0</v>
      </c>
      <c r="AK818" s="3">
        <v>3</v>
      </c>
      <c r="AL818" s="3">
        <v>1</v>
      </c>
      <c r="AM818" s="21">
        <v>6.4</v>
      </c>
      <c r="AN818" s="21">
        <f>_xlfn.RANK.EQ(AM818,$AM$2:$AM$1031)</f>
        <v>664</v>
      </c>
      <c r="AO818" s="21">
        <f>_xlfn.IFNA(VLOOKUP(C818, 'FanGraphs Plus Stats 1-2000'!$D$2:$L$1048576, MATCH("wRC+", FanGraphs_Plus_Stats_1_1500[[#Headers],[ID]:[BABIP+]], 0), FALSE), 0)</f>
        <v>0</v>
      </c>
      <c r="AP818" s="21">
        <f>_xlfn.RANK.EQ(AO818,$AO$2:$AO$1031)</f>
        <v>654</v>
      </c>
      <c r="AQ818" s="23">
        <f>(AM818/H818)*162</f>
        <v>7.2503496503496505</v>
      </c>
      <c r="AR818" s="21">
        <f>_xlfn.RANK.EQ(AQ818,$AQ$2:$AQ$1031)</f>
        <v>553</v>
      </c>
      <c r="AS818" s="3">
        <v>4.2</v>
      </c>
      <c r="AT818" s="3">
        <f>_xlfn.RANK.EQ(AS818,$AS$2:$AS$1031)</f>
        <v>713</v>
      </c>
      <c r="AU818" s="3">
        <v>3.7</v>
      </c>
      <c r="AV818" s="3">
        <f>_xlfn.RANK.EQ(AU818,$AU$2:$AU$1031)</f>
        <v>1000</v>
      </c>
      <c r="AW818" s="14">
        <v>3</v>
      </c>
      <c r="AX818" s="3">
        <f>_xlfn.RANK.EQ(AW818,$AW$2:$AW$1031)</f>
        <v>46</v>
      </c>
      <c r="AY818" s="3">
        <v>16</v>
      </c>
      <c r="AZ818" s="3">
        <v>-1</v>
      </c>
      <c r="BA818" s="3">
        <v>-3</v>
      </c>
      <c r="BB818" s="3">
        <v>-4</v>
      </c>
      <c r="BC818" s="3">
        <v>27</v>
      </c>
      <c r="BD818" s="3" t="s">
        <v>838</v>
      </c>
      <c r="BE818" s="13">
        <f>GEOMEAN(AN818,AF818,AP818,AR818)</f>
        <v>690.93038629247076</v>
      </c>
    </row>
    <row r="819" spans="1:57" x14ac:dyDescent="0.45">
      <c r="A819" s="1">
        <f>_xlfn.RANK.EQ(AM819, $AM$2:$AM$1031)</f>
        <v>714</v>
      </c>
      <c r="B819" s="3" t="s">
        <v>860</v>
      </c>
      <c r="C819" s="3" t="str">
        <f>_xlfn.CONCAT(B819, " - ", D819)</f>
        <v>Xander Bogaerts - 2019</v>
      </c>
      <c r="D819" s="3">
        <v>2019</v>
      </c>
      <c r="E819" s="3">
        <v>26</v>
      </c>
      <c r="F819" s="3" t="s">
        <v>48</v>
      </c>
      <c r="G819" s="3" t="s">
        <v>43</v>
      </c>
      <c r="H819" s="3">
        <v>155</v>
      </c>
      <c r="I819" s="3">
        <v>698</v>
      </c>
      <c r="J819" s="3">
        <v>614</v>
      </c>
      <c r="K819" s="3">
        <v>110</v>
      </c>
      <c r="L819" s="3">
        <v>190</v>
      </c>
      <c r="M819" s="3">
        <v>105</v>
      </c>
      <c r="N819" s="3">
        <v>52</v>
      </c>
      <c r="O819" s="3">
        <v>0</v>
      </c>
      <c r="P819" s="3">
        <v>33</v>
      </c>
      <c r="Q819" s="3">
        <f>_xlfn.RANK.EQ(P819,$P$2:$P$1031)</f>
        <v>341</v>
      </c>
      <c r="R819" s="3">
        <v>117</v>
      </c>
      <c r="S819" s="3">
        <v>4</v>
      </c>
      <c r="T819" s="3">
        <v>2</v>
      </c>
      <c r="U819" s="3">
        <v>76</v>
      </c>
      <c r="V819" s="3">
        <v>122</v>
      </c>
      <c r="W819" s="3">
        <v>0.309</v>
      </c>
      <c r="X819" s="3">
        <f>_xlfn.RANK.EQ(W819,$W$2:$W$1031)</f>
        <v>445</v>
      </c>
      <c r="Y819" s="3">
        <v>0.38400000000000001</v>
      </c>
      <c r="Z819" s="3">
        <f>_xlfn.RANK.EQ(Y819,$Y$2:$Y$1031)</f>
        <v>556</v>
      </c>
      <c r="AA819" s="3">
        <v>0.55500000000000005</v>
      </c>
      <c r="AB819" s="3">
        <f>_xlfn.RANK.EQ(AA819,$AA$2:$AA$1031)</f>
        <v>364</v>
      </c>
      <c r="AC819" s="17">
        <v>0.93899999999999995</v>
      </c>
      <c r="AD819" s="28">
        <f>_xlfn.RANK.EQ(AC819,$AC$2:$AC$1031)</f>
        <v>406</v>
      </c>
      <c r="AE819" s="21">
        <v>139</v>
      </c>
      <c r="AF819" s="31">
        <f>_xlfn.RANK.EQ(AE819,$AE$2:$AE$1031)</f>
        <v>654</v>
      </c>
      <c r="AG819" s="3">
        <v>341</v>
      </c>
      <c r="AH819" s="3">
        <v>11</v>
      </c>
      <c r="AI819" s="3">
        <v>2</v>
      </c>
      <c r="AJ819" s="3">
        <v>0</v>
      </c>
      <c r="AK819" s="3">
        <v>6</v>
      </c>
      <c r="AL819" s="3">
        <v>2</v>
      </c>
      <c r="AM819" s="21">
        <v>6.3</v>
      </c>
      <c r="AN819" s="21">
        <f>_xlfn.RANK.EQ(AM819,$AM$2:$AM$1031)</f>
        <v>714</v>
      </c>
      <c r="AO819" s="21">
        <f>_xlfn.IFNA(VLOOKUP(C819, 'FanGraphs Plus Stats 1-2000'!$D$2:$L$1048576, MATCH("wRC+", FanGraphs_Plus_Stats_1_1500[[#Headers],[ID]:[BABIP+]], 0), FALSE), 0)</f>
        <v>141</v>
      </c>
      <c r="AP819" s="21">
        <f>_xlfn.RANK.EQ(AO819,$AO$2:$AO$1031)</f>
        <v>600</v>
      </c>
      <c r="AQ819" s="23">
        <f>(AM819/H819)*162</f>
        <v>6.5845161290322576</v>
      </c>
      <c r="AR819" s="21">
        <f>_xlfn.RANK.EQ(AQ819,$AQ$2:$AQ$1031)</f>
        <v>823</v>
      </c>
      <c r="AS819" s="3">
        <v>4.0999999999999996</v>
      </c>
      <c r="AT819" s="3">
        <f>_xlfn.RANK.EQ(AS819,$AS$2:$AS$1031)</f>
        <v>761</v>
      </c>
      <c r="AU819" s="3">
        <v>7</v>
      </c>
      <c r="AV819" s="3">
        <f>_xlfn.RANK.EQ(AU819,$AU$2:$AU$1031)</f>
        <v>261</v>
      </c>
      <c r="AW819" s="14">
        <v>0.1</v>
      </c>
      <c r="AX819" s="3">
        <f>_xlfn.RANK.EQ(AW819,$AW$2:$AW$1031)</f>
        <v>717</v>
      </c>
      <c r="AY819" s="3">
        <v>39</v>
      </c>
      <c r="AZ819" s="3">
        <v>1</v>
      </c>
      <c r="BA819" s="3">
        <v>1</v>
      </c>
      <c r="BB819" s="3">
        <v>2</v>
      </c>
      <c r="BC819" s="3">
        <v>-9</v>
      </c>
      <c r="BD819" s="3" t="s">
        <v>518</v>
      </c>
      <c r="BE819" s="13">
        <f>GEOMEAN(AN819,AF819,AP819,AR819)</f>
        <v>692.95775824766281</v>
      </c>
    </row>
    <row r="820" spans="1:57" x14ac:dyDescent="0.45">
      <c r="A820" s="1">
        <f>_xlfn.RANK.EQ(AM820, $AM$2:$AM$1031)</f>
        <v>619</v>
      </c>
      <c r="B820" s="3" t="s">
        <v>327</v>
      </c>
      <c r="C820" s="3" t="str">
        <f>_xlfn.CONCAT(B820, " - ", D820)</f>
        <v>Eddie Mathews - 1958</v>
      </c>
      <c r="D820" s="3">
        <v>1958</v>
      </c>
      <c r="E820" s="3">
        <v>26</v>
      </c>
      <c r="F820" s="3" t="s">
        <v>171</v>
      </c>
      <c r="G820" s="3" t="s">
        <v>52</v>
      </c>
      <c r="H820" s="3">
        <v>149</v>
      </c>
      <c r="I820" s="3">
        <v>649</v>
      </c>
      <c r="J820" s="3">
        <v>546</v>
      </c>
      <c r="K820" s="3">
        <v>97</v>
      </c>
      <c r="L820" s="3">
        <v>137</v>
      </c>
      <c r="M820" s="3">
        <v>87</v>
      </c>
      <c r="N820" s="3">
        <v>18</v>
      </c>
      <c r="O820" s="3">
        <v>1</v>
      </c>
      <c r="P820" s="3">
        <v>31</v>
      </c>
      <c r="Q820" s="3">
        <f>_xlfn.RANK.EQ(P820,$P$2:$P$1031)</f>
        <v>418</v>
      </c>
      <c r="R820" s="3">
        <v>77</v>
      </c>
      <c r="S820" s="3">
        <v>5</v>
      </c>
      <c r="T820" s="3">
        <v>0</v>
      </c>
      <c r="U820" s="3">
        <v>85</v>
      </c>
      <c r="V820" s="3">
        <v>85</v>
      </c>
      <c r="W820" s="3">
        <v>0.251</v>
      </c>
      <c r="X820" s="3">
        <f>_xlfn.RANK.EQ(W820,$W$2:$W$1031)</f>
        <v>1015</v>
      </c>
      <c r="Y820" s="3">
        <v>0.34899999999999998</v>
      </c>
      <c r="Z820" s="3">
        <f>_xlfn.RANK.EQ(Y820,$Y$2:$Y$1031)</f>
        <v>911</v>
      </c>
      <c r="AA820" s="3">
        <v>0.45800000000000002</v>
      </c>
      <c r="AB820" s="3">
        <f>_xlfn.RANK.EQ(AA820,$AA$2:$AA$1031)</f>
        <v>854</v>
      </c>
      <c r="AC820" s="17">
        <v>0.80700000000000005</v>
      </c>
      <c r="AD820" s="28">
        <f>_xlfn.RANK.EQ(AC820,$AC$2:$AC$1031)</f>
        <v>918</v>
      </c>
      <c r="AE820" s="21">
        <v>120</v>
      </c>
      <c r="AF820" s="31">
        <f>_xlfn.RANK.EQ(AE820,$AE$2:$AE$1031)</f>
        <v>927</v>
      </c>
      <c r="AG820" s="3">
        <v>250</v>
      </c>
      <c r="AH820" s="3">
        <v>9</v>
      </c>
      <c r="AI820" s="3">
        <v>2</v>
      </c>
      <c r="AJ820" s="3">
        <v>8</v>
      </c>
      <c r="AK820" s="3">
        <v>8</v>
      </c>
      <c r="AL820" s="3">
        <v>5</v>
      </c>
      <c r="AM820" s="21">
        <v>6.5</v>
      </c>
      <c r="AN820" s="21">
        <f>_xlfn.RANK.EQ(AM820,$AM$2:$AM$1031)</f>
        <v>619</v>
      </c>
      <c r="AO820" s="21">
        <f>_xlfn.IFNA(VLOOKUP(C820, 'FanGraphs Plus Stats 1-2000'!$D$2:$L$1048576, MATCH("wRC+", FanGraphs_Plus_Stats_1_1500[[#Headers],[ID]:[BABIP+]], 0), FALSE), 0)</f>
        <v>0</v>
      </c>
      <c r="AP820" s="21">
        <f>_xlfn.RANK.EQ(AO820,$AO$2:$AO$1031)</f>
        <v>654</v>
      </c>
      <c r="AQ820" s="23">
        <f>(AM820/H820)*162</f>
        <v>7.0671140939597317</v>
      </c>
      <c r="AR820" s="21">
        <f>_xlfn.RANK.EQ(AQ820,$AQ$2:$AQ$1031)</f>
        <v>620</v>
      </c>
      <c r="AS820" s="3">
        <v>4.0999999999999996</v>
      </c>
      <c r="AT820" s="3">
        <f>_xlfn.RANK.EQ(AS820,$AS$2:$AS$1031)</f>
        <v>761</v>
      </c>
      <c r="AU820" s="3">
        <v>4.9000000000000004</v>
      </c>
      <c r="AV820" s="3">
        <f>_xlfn.RANK.EQ(AU820,$AU$2:$AU$1031)</f>
        <v>858</v>
      </c>
      <c r="AW820" s="14">
        <v>1.9</v>
      </c>
      <c r="AX820" s="3">
        <f>_xlfn.RANK.EQ(AW820,$AW$2:$AW$1031)</f>
        <v>230</v>
      </c>
      <c r="AY820" s="3">
        <v>17</v>
      </c>
      <c r="AZ820" s="3">
        <v>1</v>
      </c>
      <c r="BA820" s="3">
        <v>3</v>
      </c>
      <c r="BB820" s="3">
        <v>4</v>
      </c>
      <c r="BC820" s="3">
        <v>16</v>
      </c>
      <c r="BD820" s="3" t="s">
        <v>140</v>
      </c>
      <c r="BE820" s="13">
        <f>GEOMEAN(AN820,AF820,AP820,AR820)</f>
        <v>694.52031771571956</v>
      </c>
    </row>
    <row r="821" spans="1:57" x14ac:dyDescent="0.45">
      <c r="A821" s="1">
        <f>_xlfn.RANK.EQ(AM821, $AM$2:$AM$1031)</f>
        <v>714</v>
      </c>
      <c r="B821" s="3" t="s">
        <v>866</v>
      </c>
      <c r="C821" s="3" t="str">
        <f>_xlfn.CONCAT(B821, " - ", D821)</f>
        <v>Pete Ward - 1964</v>
      </c>
      <c r="D821" s="3">
        <v>1964</v>
      </c>
      <c r="E821" s="3">
        <v>26</v>
      </c>
      <c r="F821" s="3" t="s">
        <v>182</v>
      </c>
      <c r="G821" s="3" t="s">
        <v>43</v>
      </c>
      <c r="H821" s="3">
        <v>144</v>
      </c>
      <c r="I821" s="3">
        <v>608</v>
      </c>
      <c r="J821" s="3">
        <v>539</v>
      </c>
      <c r="K821" s="3">
        <v>61</v>
      </c>
      <c r="L821" s="3">
        <v>152</v>
      </c>
      <c r="M821" s="3">
        <v>98</v>
      </c>
      <c r="N821" s="3">
        <v>28</v>
      </c>
      <c r="O821" s="3">
        <v>3</v>
      </c>
      <c r="P821" s="3">
        <v>23</v>
      </c>
      <c r="Q821" s="3">
        <f>_xlfn.RANK.EQ(P821,$P$2:$P$1031)</f>
        <v>671</v>
      </c>
      <c r="R821" s="3">
        <v>94</v>
      </c>
      <c r="S821" s="3">
        <v>1</v>
      </c>
      <c r="T821" s="3">
        <v>1</v>
      </c>
      <c r="U821" s="3">
        <v>56</v>
      </c>
      <c r="V821" s="3">
        <v>76</v>
      </c>
      <c r="W821" s="3">
        <v>0.28199999999999997</v>
      </c>
      <c r="X821" s="3">
        <f>_xlfn.RANK.EQ(W821,$W$2:$W$1031)</f>
        <v>839</v>
      </c>
      <c r="Y821" s="3">
        <v>0.34799999999999998</v>
      </c>
      <c r="Z821" s="3">
        <f>_xlfn.RANK.EQ(Y821,$Y$2:$Y$1031)</f>
        <v>920</v>
      </c>
      <c r="AA821" s="3">
        <v>0.47299999999999998</v>
      </c>
      <c r="AB821" s="3">
        <f>_xlfn.RANK.EQ(AA821,$AA$2:$AA$1031)</f>
        <v>809</v>
      </c>
      <c r="AC821" s="17">
        <v>0.82099999999999995</v>
      </c>
      <c r="AD821" s="28">
        <f>_xlfn.RANK.EQ(AC821,$AC$2:$AC$1031)</f>
        <v>886</v>
      </c>
      <c r="AE821" s="21">
        <v>129</v>
      </c>
      <c r="AF821" s="31">
        <f>_xlfn.RANK.EQ(AE821,$AE$2:$AE$1031)</f>
        <v>818</v>
      </c>
      <c r="AG821" s="3">
        <v>255</v>
      </c>
      <c r="AH821" s="3">
        <v>7</v>
      </c>
      <c r="AI821" s="3">
        <v>2</v>
      </c>
      <c r="AJ821" s="3">
        <v>3</v>
      </c>
      <c r="AK821" s="3">
        <v>7</v>
      </c>
      <c r="AL821" s="3">
        <v>11</v>
      </c>
      <c r="AM821" s="21">
        <v>6.3</v>
      </c>
      <c r="AN821" s="21">
        <f>_xlfn.RANK.EQ(AM821,$AM$2:$AM$1031)</f>
        <v>714</v>
      </c>
      <c r="AO821" s="21">
        <f>_xlfn.IFNA(VLOOKUP(C821, 'FanGraphs Plus Stats 1-2000'!$D$2:$L$1048576, MATCH("wRC+", FanGraphs_Plus_Stats_1_1500[[#Headers],[ID]:[BABIP+]], 0), FALSE), 0)</f>
        <v>0</v>
      </c>
      <c r="AP821" s="21">
        <f>_xlfn.RANK.EQ(AO821,$AO$2:$AO$1031)</f>
        <v>654</v>
      </c>
      <c r="AQ821" s="23">
        <f>(AM821/H821)*162</f>
        <v>7.0874999999999995</v>
      </c>
      <c r="AR821" s="21">
        <f>_xlfn.RANK.EQ(AQ821,$AQ$2:$AQ$1031)</f>
        <v>611</v>
      </c>
      <c r="AS821" s="3">
        <v>4.4000000000000004</v>
      </c>
      <c r="AT821" s="3">
        <f>_xlfn.RANK.EQ(AS821,$AS$2:$AS$1031)</f>
        <v>613</v>
      </c>
      <c r="AU821" s="3">
        <v>4.5</v>
      </c>
      <c r="AV821" s="3">
        <f>_xlfn.RANK.EQ(AU821,$AU$2:$AU$1031)</f>
        <v>929</v>
      </c>
      <c r="AW821" s="14">
        <v>2.2999999999999998</v>
      </c>
      <c r="AX821" s="3">
        <f>_xlfn.RANK.EQ(AW821,$AW$2:$AW$1031)</f>
        <v>122</v>
      </c>
      <c r="AY821" s="3">
        <v>19</v>
      </c>
      <c r="AZ821" s="3">
        <v>1</v>
      </c>
      <c r="BA821" s="3">
        <v>0</v>
      </c>
      <c r="BB821" s="3">
        <v>2</v>
      </c>
      <c r="BC821" s="3">
        <v>18</v>
      </c>
      <c r="BD821" s="3" t="s">
        <v>206</v>
      </c>
      <c r="BE821" s="13">
        <f>GEOMEAN(AN821,AF821,AP821,AR821)</f>
        <v>695.05251397932238</v>
      </c>
    </row>
    <row r="822" spans="1:57" x14ac:dyDescent="0.45">
      <c r="A822" s="1">
        <f>_xlfn.RANK.EQ(AM822, $AM$2:$AM$1031)</f>
        <v>923</v>
      </c>
      <c r="B822" s="3" t="s">
        <v>1004</v>
      </c>
      <c r="C822" s="3" t="str">
        <f>_xlfn.CONCAT(B822, " - ", D822)</f>
        <v>Carlos González - 2010</v>
      </c>
      <c r="D822" s="3">
        <v>2010</v>
      </c>
      <c r="E822" s="3">
        <v>24</v>
      </c>
      <c r="F822" s="3" t="s">
        <v>134</v>
      </c>
      <c r="G822" s="3" t="s">
        <v>52</v>
      </c>
      <c r="H822" s="3">
        <v>145</v>
      </c>
      <c r="I822" s="3">
        <v>636</v>
      </c>
      <c r="J822" s="3">
        <v>587</v>
      </c>
      <c r="K822" s="3">
        <v>111</v>
      </c>
      <c r="L822" s="3">
        <v>197</v>
      </c>
      <c r="M822" s="3">
        <v>120</v>
      </c>
      <c r="N822" s="3">
        <v>34</v>
      </c>
      <c r="O822" s="3">
        <v>9</v>
      </c>
      <c r="P822" s="3">
        <v>34</v>
      </c>
      <c r="Q822" s="3">
        <f>_xlfn.RANK.EQ(P822,$P$2:$P$1031)</f>
        <v>319</v>
      </c>
      <c r="R822" s="3">
        <v>117</v>
      </c>
      <c r="S822" s="3">
        <v>26</v>
      </c>
      <c r="T822" s="3">
        <v>8</v>
      </c>
      <c r="U822" s="3">
        <v>40</v>
      </c>
      <c r="V822" s="3">
        <v>135</v>
      </c>
      <c r="W822" s="3">
        <v>0.33600000000000002</v>
      </c>
      <c r="X822" s="3">
        <f>_xlfn.RANK.EQ(W822,$W$2:$W$1031)</f>
        <v>120</v>
      </c>
      <c r="Y822" s="3">
        <v>0.376</v>
      </c>
      <c r="Z822" s="3">
        <f>_xlfn.RANK.EQ(Y822,$Y$2:$Y$1031)</f>
        <v>652</v>
      </c>
      <c r="AA822" s="3">
        <v>0.59799999999999998</v>
      </c>
      <c r="AB822" s="3">
        <f>_xlfn.RANK.EQ(AA822,$AA$2:$AA$1031)</f>
        <v>186</v>
      </c>
      <c r="AC822" s="17">
        <v>0.97399999999999998</v>
      </c>
      <c r="AD822" s="28">
        <f>_xlfn.RANK.EQ(AC822,$AC$2:$AC$1031)</f>
        <v>283</v>
      </c>
      <c r="AE822" s="21">
        <v>143</v>
      </c>
      <c r="AF822" s="31">
        <f>_xlfn.RANK.EQ(AE822,$AE$2:$AE$1031)</f>
        <v>581</v>
      </c>
      <c r="AG822" s="3">
        <v>351</v>
      </c>
      <c r="AH822" s="3">
        <v>9</v>
      </c>
      <c r="AI822" s="3">
        <v>2</v>
      </c>
      <c r="AJ822" s="3">
        <v>0</v>
      </c>
      <c r="AK822" s="3">
        <v>7</v>
      </c>
      <c r="AL822" s="3">
        <v>8</v>
      </c>
      <c r="AM822" s="21">
        <v>5.9</v>
      </c>
      <c r="AN822" s="21">
        <f>_xlfn.RANK.EQ(AM822,$AM$2:$AM$1031)</f>
        <v>923</v>
      </c>
      <c r="AO822" s="21">
        <f>_xlfn.IFNA(VLOOKUP(C822, 'FanGraphs Plus Stats 1-2000'!$D$2:$L$1048576, MATCH("wRC+", FanGraphs_Plus_Stats_1_1500[[#Headers],[ID]:[BABIP+]], 0), FALSE), 0)</f>
        <v>144</v>
      </c>
      <c r="AP822" s="21">
        <f>_xlfn.RANK.EQ(AO822,$AO$2:$AO$1031)</f>
        <v>531</v>
      </c>
      <c r="AQ822" s="23">
        <f>(AM822/H822)*162</f>
        <v>6.5917241379310347</v>
      </c>
      <c r="AR822" s="21">
        <f>_xlfn.RANK.EQ(AQ822,$AQ$2:$AQ$1031)</f>
        <v>820</v>
      </c>
      <c r="AS822" s="3">
        <v>4.0999999999999996</v>
      </c>
      <c r="AT822" s="3">
        <f>_xlfn.RANK.EQ(AS822,$AS$2:$AS$1031)</f>
        <v>761</v>
      </c>
      <c r="AU822" s="3">
        <v>5.8</v>
      </c>
      <c r="AV822" s="3">
        <f>_xlfn.RANK.EQ(AU822,$AU$2:$AU$1031)</f>
        <v>606</v>
      </c>
      <c r="AW822" s="14">
        <v>-0.1</v>
      </c>
      <c r="AX822" s="3">
        <f>_xlfn.RANK.EQ(AW822,$AW$2:$AW$1031)</f>
        <v>771</v>
      </c>
      <c r="AY822" s="3">
        <v>36</v>
      </c>
      <c r="AZ822" s="3">
        <v>0</v>
      </c>
      <c r="BA822" s="3">
        <v>6</v>
      </c>
      <c r="BB822" s="3">
        <v>6</v>
      </c>
      <c r="BC822" s="3">
        <v>2</v>
      </c>
      <c r="BD822" s="3" t="s">
        <v>1005</v>
      </c>
      <c r="BE822" s="13">
        <f>GEOMEAN(AN822,AF822,AP822,AR822)</f>
        <v>695.13883500620022</v>
      </c>
    </row>
    <row r="823" spans="1:57" ht="26.65" x14ac:dyDescent="0.45">
      <c r="A823" s="1">
        <f>_xlfn.RANK.EQ(AM823, $AM$2:$AM$1031)</f>
        <v>576</v>
      </c>
      <c r="B823" s="3" t="s">
        <v>529</v>
      </c>
      <c r="C823" s="3" t="str">
        <f>_xlfn.CONCAT(B823, " - ", D823)</f>
        <v>Thurman Munson - 1975</v>
      </c>
      <c r="D823" s="3">
        <v>1975</v>
      </c>
      <c r="E823" s="3">
        <v>28</v>
      </c>
      <c r="F823" s="3" t="s">
        <v>42</v>
      </c>
      <c r="G823" s="3" t="s">
        <v>43</v>
      </c>
      <c r="H823" s="3">
        <v>157</v>
      </c>
      <c r="I823" s="3">
        <v>661</v>
      </c>
      <c r="J823" s="3">
        <v>597</v>
      </c>
      <c r="K823" s="3">
        <v>83</v>
      </c>
      <c r="L823" s="3">
        <v>190</v>
      </c>
      <c r="M823" s="3">
        <v>151</v>
      </c>
      <c r="N823" s="3">
        <v>24</v>
      </c>
      <c r="O823" s="3">
        <v>3</v>
      </c>
      <c r="P823" s="3">
        <v>12</v>
      </c>
      <c r="Q823" s="3">
        <f>_xlfn.RANK.EQ(P823,$P$2:$P$1031)</f>
        <v>916</v>
      </c>
      <c r="R823" s="3">
        <v>102</v>
      </c>
      <c r="S823" s="3">
        <v>3</v>
      </c>
      <c r="T823" s="3">
        <v>2</v>
      </c>
      <c r="U823" s="3">
        <v>45</v>
      </c>
      <c r="V823" s="3">
        <v>52</v>
      </c>
      <c r="W823" s="3">
        <v>0.318</v>
      </c>
      <c r="X823" s="3">
        <f>_xlfn.RANK.EQ(W823,$W$2:$W$1031)</f>
        <v>312</v>
      </c>
      <c r="Y823" s="3">
        <v>0.36599999999999999</v>
      </c>
      <c r="Z823" s="3">
        <f>_xlfn.RANK.EQ(Y823,$Y$2:$Y$1031)</f>
        <v>764</v>
      </c>
      <c r="AA823" s="3">
        <v>0.42899999999999999</v>
      </c>
      <c r="AB823" s="3">
        <f>_xlfn.RANK.EQ(AA823,$AA$2:$AA$1031)</f>
        <v>944</v>
      </c>
      <c r="AC823" s="17">
        <v>0.79500000000000004</v>
      </c>
      <c r="AD823" s="28">
        <f>_xlfn.RANK.EQ(AC823,$AC$2:$AC$1031)</f>
        <v>946</v>
      </c>
      <c r="AE823" s="21">
        <v>126</v>
      </c>
      <c r="AF823" s="31">
        <f>_xlfn.RANK.EQ(AE823,$AE$2:$AE$1031)</f>
        <v>860</v>
      </c>
      <c r="AG823" s="3">
        <v>256</v>
      </c>
      <c r="AH823" s="3">
        <v>23</v>
      </c>
      <c r="AI823" s="3">
        <v>6</v>
      </c>
      <c r="AJ823" s="3">
        <v>3</v>
      </c>
      <c r="AK823" s="3">
        <v>10</v>
      </c>
      <c r="AL823" s="3">
        <v>8</v>
      </c>
      <c r="AM823" s="21">
        <v>6.6</v>
      </c>
      <c r="AN823" s="21">
        <f>_xlfn.RANK.EQ(AM823,$AM$2:$AM$1031)</f>
        <v>576</v>
      </c>
      <c r="AO823" s="21">
        <f>_xlfn.IFNA(VLOOKUP(C823, 'FanGraphs Plus Stats 1-2000'!$D$2:$L$1048576, MATCH("wRC+", FanGraphs_Plus_Stats_1_1500[[#Headers],[ID]:[BABIP+]], 0), FALSE), 0)</f>
        <v>0</v>
      </c>
      <c r="AP823" s="21">
        <f>_xlfn.RANK.EQ(AO823,$AO$2:$AO$1031)</f>
        <v>654</v>
      </c>
      <c r="AQ823" s="23">
        <f>(AM823/H823)*162</f>
        <v>6.8101910828025476</v>
      </c>
      <c r="AR823" s="21">
        <f>_xlfn.RANK.EQ(AQ823,$AQ$2:$AQ$1031)</f>
        <v>721</v>
      </c>
      <c r="AS823" s="3">
        <v>4.3</v>
      </c>
      <c r="AT823" s="3">
        <f>_xlfn.RANK.EQ(AS823,$AS$2:$AS$1031)</f>
        <v>666</v>
      </c>
      <c r="AU823" s="3">
        <v>5.8</v>
      </c>
      <c r="AV823" s="3">
        <f>_xlfn.RANK.EQ(AU823,$AU$2:$AU$1031)</f>
        <v>606</v>
      </c>
      <c r="AW823" s="14">
        <v>1.6</v>
      </c>
      <c r="AX823" s="3">
        <f>_xlfn.RANK.EQ(AW823,$AW$2:$AW$1031)</f>
        <v>300</v>
      </c>
      <c r="AY823" s="3">
        <v>26</v>
      </c>
      <c r="AZ823" s="3">
        <v>-3</v>
      </c>
      <c r="BA823" s="3">
        <v>2</v>
      </c>
      <c r="BB823" s="3">
        <v>-1</v>
      </c>
      <c r="BC823" s="3">
        <v>8</v>
      </c>
      <c r="BD823" s="3" t="s">
        <v>748</v>
      </c>
      <c r="BE823" s="13">
        <f>GEOMEAN(AN823,AF823,AP823,AR823)</f>
        <v>695.19795661569708</v>
      </c>
    </row>
    <row r="824" spans="1:57" x14ac:dyDescent="0.45">
      <c r="A824" s="1">
        <f>_xlfn.RANK.EQ(AM824, $AM$2:$AM$1031)</f>
        <v>923</v>
      </c>
      <c r="B824" s="3" t="s">
        <v>846</v>
      </c>
      <c r="C824" s="3" t="str">
        <f>_xlfn.CONCAT(B824, " - ", D824)</f>
        <v>Rusty Staub - 1971</v>
      </c>
      <c r="D824" s="3">
        <v>1971</v>
      </c>
      <c r="E824" s="3">
        <v>27</v>
      </c>
      <c r="F824" s="3" t="s">
        <v>258</v>
      </c>
      <c r="G824" s="3" t="s">
        <v>52</v>
      </c>
      <c r="H824" s="3">
        <v>162</v>
      </c>
      <c r="I824" s="3">
        <v>690</v>
      </c>
      <c r="J824" s="3">
        <v>599</v>
      </c>
      <c r="K824" s="3">
        <v>94</v>
      </c>
      <c r="L824" s="3">
        <v>186</v>
      </c>
      <c r="M824" s="3">
        <v>127</v>
      </c>
      <c r="N824" s="3">
        <v>34</v>
      </c>
      <c r="O824" s="3">
        <v>6</v>
      </c>
      <c r="P824" s="3">
        <v>19</v>
      </c>
      <c r="Q824" s="3">
        <f>_xlfn.RANK.EQ(P824,$P$2:$P$1031)</f>
        <v>782</v>
      </c>
      <c r="R824" s="3">
        <v>97</v>
      </c>
      <c r="S824" s="3">
        <v>9</v>
      </c>
      <c r="T824" s="3">
        <v>5</v>
      </c>
      <c r="U824" s="3">
        <v>74</v>
      </c>
      <c r="V824" s="3">
        <v>42</v>
      </c>
      <c r="W824" s="3">
        <v>0.311</v>
      </c>
      <c r="X824" s="3">
        <f>_xlfn.RANK.EQ(W824,$W$2:$W$1031)</f>
        <v>424</v>
      </c>
      <c r="Y824" s="3">
        <v>0.39200000000000002</v>
      </c>
      <c r="Z824" s="3">
        <f>_xlfn.RANK.EQ(Y824,$Y$2:$Y$1031)</f>
        <v>460</v>
      </c>
      <c r="AA824" s="3">
        <v>0.48199999999999998</v>
      </c>
      <c r="AB824" s="3">
        <f>_xlfn.RANK.EQ(AA824,$AA$2:$AA$1031)</f>
        <v>778</v>
      </c>
      <c r="AC824" s="17">
        <v>0.874</v>
      </c>
      <c r="AD824" s="28">
        <f>_xlfn.RANK.EQ(AC824,$AC$2:$AC$1031)</f>
        <v>703</v>
      </c>
      <c r="AE824" s="21">
        <v>148</v>
      </c>
      <c r="AF824" s="31">
        <f>_xlfn.RANK.EQ(AE824,$AE$2:$AE$1031)</f>
        <v>483</v>
      </c>
      <c r="AG824" s="3">
        <v>289</v>
      </c>
      <c r="AH824" s="3">
        <v>21</v>
      </c>
      <c r="AI824" s="3">
        <v>9</v>
      </c>
      <c r="AJ824" s="3">
        <v>3</v>
      </c>
      <c r="AK824" s="3">
        <v>5</v>
      </c>
      <c r="AL824" s="3">
        <v>13</v>
      </c>
      <c r="AM824" s="21">
        <v>5.9</v>
      </c>
      <c r="AN824" s="21">
        <f>_xlfn.RANK.EQ(AM824,$AM$2:$AM$1031)</f>
        <v>923</v>
      </c>
      <c r="AO824" s="21">
        <f>_xlfn.IFNA(VLOOKUP(C824, 'FanGraphs Plus Stats 1-2000'!$D$2:$L$1048576, MATCH("wRC+", FanGraphs_Plus_Stats_1_1500[[#Headers],[ID]:[BABIP+]], 0), FALSE), 0)</f>
        <v>145</v>
      </c>
      <c r="AP824" s="21">
        <f>_xlfn.RANK.EQ(AO824,$AO$2:$AO$1031)</f>
        <v>514</v>
      </c>
      <c r="AQ824" s="23">
        <f>(AM824/H824)*162</f>
        <v>5.8999999999999995</v>
      </c>
      <c r="AR824" s="21">
        <f>_xlfn.RANK.EQ(AQ824,$AQ$2:$AQ$1031)</f>
        <v>1021</v>
      </c>
      <c r="AS824" s="3">
        <v>3.5</v>
      </c>
      <c r="AT824" s="3">
        <f>_xlfn.RANK.EQ(AS824,$AS$2:$AS$1031)</f>
        <v>993</v>
      </c>
      <c r="AU824" s="3">
        <v>5.4</v>
      </c>
      <c r="AV824" s="3">
        <f>_xlfn.RANK.EQ(AU824,$AU$2:$AU$1031)</f>
        <v>732</v>
      </c>
      <c r="AW824" s="14">
        <v>-0.4</v>
      </c>
      <c r="AX824" s="3">
        <f>_xlfn.RANK.EQ(AW824,$AW$2:$AW$1031)</f>
        <v>857</v>
      </c>
      <c r="AY824" s="3">
        <v>33</v>
      </c>
      <c r="AZ824" s="3">
        <v>-1</v>
      </c>
      <c r="BA824" s="3">
        <v>2</v>
      </c>
      <c r="BB824" s="3">
        <v>1</v>
      </c>
      <c r="BC824" s="3">
        <v>3</v>
      </c>
      <c r="BD824" s="3" t="s">
        <v>166</v>
      </c>
      <c r="BE824" s="13">
        <f>GEOMEAN(AN824,AF824,AP824,AR824)</f>
        <v>695.47964411200383</v>
      </c>
    </row>
    <row r="825" spans="1:57" x14ac:dyDescent="0.45">
      <c r="A825" s="1">
        <f>_xlfn.RANK.EQ(AM825, $AM$2:$AM$1031)</f>
        <v>619</v>
      </c>
      <c r="B825" s="3" t="s">
        <v>451</v>
      </c>
      <c r="C825" s="3" t="str">
        <f>_xlfn.CONCAT(B825, " - ", D825)</f>
        <v>Vada Pinson - 1959</v>
      </c>
      <c r="D825" s="3">
        <v>1959</v>
      </c>
      <c r="E825" s="3">
        <v>20</v>
      </c>
      <c r="F825" s="3" t="s">
        <v>78</v>
      </c>
      <c r="G825" s="3" t="s">
        <v>52</v>
      </c>
      <c r="H825" s="3">
        <v>154</v>
      </c>
      <c r="I825" s="3">
        <v>706</v>
      </c>
      <c r="J825" s="3">
        <v>648</v>
      </c>
      <c r="K825" s="3">
        <v>131</v>
      </c>
      <c r="L825" s="3">
        <v>205</v>
      </c>
      <c r="M825" s="3">
        <v>129</v>
      </c>
      <c r="N825" s="3">
        <v>47</v>
      </c>
      <c r="O825" s="3">
        <v>9</v>
      </c>
      <c r="P825" s="3">
        <v>20</v>
      </c>
      <c r="Q825" s="3">
        <f>_xlfn.RANK.EQ(P825,$P$2:$P$1031)</f>
        <v>753</v>
      </c>
      <c r="R825" s="3">
        <v>84</v>
      </c>
      <c r="S825" s="3">
        <v>21</v>
      </c>
      <c r="T825" s="3">
        <v>6</v>
      </c>
      <c r="U825" s="3">
        <v>55</v>
      </c>
      <c r="V825" s="3">
        <v>98</v>
      </c>
      <c r="W825" s="3">
        <v>0.316</v>
      </c>
      <c r="X825" s="3">
        <f>_xlfn.RANK.EQ(W825,$W$2:$W$1031)</f>
        <v>345</v>
      </c>
      <c r="Y825" s="3">
        <v>0.371</v>
      </c>
      <c r="Z825" s="3">
        <f>_xlfn.RANK.EQ(Y825,$Y$2:$Y$1031)</f>
        <v>708</v>
      </c>
      <c r="AA825" s="3">
        <v>0.50900000000000001</v>
      </c>
      <c r="AB825" s="3">
        <f>_xlfn.RANK.EQ(AA825,$AA$2:$AA$1031)</f>
        <v>638</v>
      </c>
      <c r="AC825" s="17">
        <v>0.88</v>
      </c>
      <c r="AD825" s="28">
        <f>_xlfn.RANK.EQ(AC825,$AC$2:$AC$1031)</f>
        <v>670</v>
      </c>
      <c r="AE825" s="21">
        <v>129</v>
      </c>
      <c r="AF825" s="31">
        <f>_xlfn.RANK.EQ(AE825,$AE$2:$AE$1031)</f>
        <v>818</v>
      </c>
      <c r="AG825" s="3">
        <v>330</v>
      </c>
      <c r="AH825" s="3">
        <v>9</v>
      </c>
      <c r="AI825" s="3">
        <v>1</v>
      </c>
      <c r="AJ825" s="3">
        <v>2</v>
      </c>
      <c r="AK825" s="3">
        <v>0</v>
      </c>
      <c r="AL825" s="3">
        <v>3</v>
      </c>
      <c r="AM825" s="21">
        <v>6.5</v>
      </c>
      <c r="AN825" s="21">
        <f>_xlfn.RANK.EQ(AM825,$AM$2:$AM$1031)</f>
        <v>619</v>
      </c>
      <c r="AO825" s="21">
        <f>_xlfn.IFNA(VLOOKUP(C825, 'FanGraphs Plus Stats 1-2000'!$D$2:$L$1048576, MATCH("wRC+", FanGraphs_Plus_Stats_1_1500[[#Headers],[ID]:[BABIP+]], 0), FALSE), 0)</f>
        <v>0</v>
      </c>
      <c r="AP825" s="21">
        <f>_xlfn.RANK.EQ(AO825,$AO$2:$AO$1031)</f>
        <v>654</v>
      </c>
      <c r="AQ825" s="23">
        <f>(AM825/H825)*162</f>
        <v>6.837662337662338</v>
      </c>
      <c r="AR825" s="21">
        <f>_xlfn.RANK.EQ(AQ825,$AQ$2:$AQ$1031)</f>
        <v>713</v>
      </c>
      <c r="AS825" s="3">
        <v>4</v>
      </c>
      <c r="AT825" s="3">
        <f>_xlfn.RANK.EQ(AS825,$AS$2:$AS$1031)</f>
        <v>814</v>
      </c>
      <c r="AU825" s="3">
        <v>6.7</v>
      </c>
      <c r="AV825" s="3">
        <f>_xlfn.RANK.EQ(AU825,$AU$2:$AU$1031)</f>
        <v>327</v>
      </c>
      <c r="AW825" s="14">
        <v>-0.2</v>
      </c>
      <c r="AX825" s="3">
        <f>_xlfn.RANK.EQ(AW825,$AW$2:$AW$1031)</f>
        <v>810</v>
      </c>
      <c r="AY825" s="3">
        <v>30</v>
      </c>
      <c r="AZ825" s="3">
        <v>5</v>
      </c>
      <c r="BA825" s="3">
        <v>6</v>
      </c>
      <c r="BB825" s="3">
        <v>11</v>
      </c>
      <c r="BC825" s="3">
        <v>-1</v>
      </c>
      <c r="BD825" s="3" t="s">
        <v>83</v>
      </c>
      <c r="BE825" s="13">
        <f>GEOMEAN(AN825,AF825,AP825,AR825)</f>
        <v>697.07227186351463</v>
      </c>
    </row>
    <row r="826" spans="1:57" x14ac:dyDescent="0.45">
      <c r="A826" s="1">
        <f>_xlfn.RANK.EQ(AM826, $AM$2:$AM$1031)</f>
        <v>664</v>
      </c>
      <c r="B826" s="3" t="s">
        <v>765</v>
      </c>
      <c r="C826" s="3" t="str">
        <f>_xlfn.CONCAT(B826, " - ", D826)</f>
        <v>Iván Rodríguez - 1998</v>
      </c>
      <c r="D826" s="3">
        <v>1998</v>
      </c>
      <c r="E826" s="3">
        <v>26</v>
      </c>
      <c r="F826" s="3" t="s">
        <v>230</v>
      </c>
      <c r="G826" s="3" t="s">
        <v>43</v>
      </c>
      <c r="H826" s="3">
        <v>145</v>
      </c>
      <c r="I826" s="3">
        <v>617</v>
      </c>
      <c r="J826" s="3">
        <v>579</v>
      </c>
      <c r="K826" s="3">
        <v>88</v>
      </c>
      <c r="L826" s="3">
        <v>186</v>
      </c>
      <c r="M826" s="3">
        <v>121</v>
      </c>
      <c r="N826" s="3">
        <v>40</v>
      </c>
      <c r="O826" s="3">
        <v>4</v>
      </c>
      <c r="P826" s="3">
        <v>21</v>
      </c>
      <c r="Q826" s="3">
        <f>_xlfn.RANK.EQ(P826,$P$2:$P$1031)</f>
        <v>729</v>
      </c>
      <c r="R826" s="3">
        <v>91</v>
      </c>
      <c r="S826" s="3">
        <v>9</v>
      </c>
      <c r="T826" s="3">
        <v>0</v>
      </c>
      <c r="U826" s="3">
        <v>32</v>
      </c>
      <c r="V826" s="3">
        <v>88</v>
      </c>
      <c r="W826" s="3">
        <v>0.32100000000000001</v>
      </c>
      <c r="X826" s="3">
        <f>_xlfn.RANK.EQ(W826,$W$2:$W$1031)</f>
        <v>271</v>
      </c>
      <c r="Y826" s="3">
        <v>0.35799999999999998</v>
      </c>
      <c r="Z826" s="3">
        <f>_xlfn.RANK.EQ(Y826,$Y$2:$Y$1031)</f>
        <v>842</v>
      </c>
      <c r="AA826" s="3">
        <v>0.51300000000000001</v>
      </c>
      <c r="AB826" s="3">
        <f>_xlfn.RANK.EQ(AA826,$AA$2:$AA$1031)</f>
        <v>616</v>
      </c>
      <c r="AC826" s="17">
        <v>0.871</v>
      </c>
      <c r="AD826" s="28">
        <f>_xlfn.RANK.EQ(AC826,$AC$2:$AC$1031)</f>
        <v>714</v>
      </c>
      <c r="AE826" s="21">
        <v>120</v>
      </c>
      <c r="AF826" s="31">
        <f>_xlfn.RANK.EQ(AE826,$AE$2:$AE$1031)</f>
        <v>927</v>
      </c>
      <c r="AG826" s="3">
        <v>297</v>
      </c>
      <c r="AH826" s="3">
        <v>18</v>
      </c>
      <c r="AI826" s="3">
        <v>3</v>
      </c>
      <c r="AJ826" s="3">
        <v>0</v>
      </c>
      <c r="AK826" s="3">
        <v>3</v>
      </c>
      <c r="AL826" s="3">
        <v>4</v>
      </c>
      <c r="AM826" s="21">
        <v>6.4</v>
      </c>
      <c r="AN826" s="21">
        <f>_xlfn.RANK.EQ(AM826,$AM$2:$AM$1031)</f>
        <v>664</v>
      </c>
      <c r="AO826" s="21">
        <f>_xlfn.IFNA(VLOOKUP(C826, 'FanGraphs Plus Stats 1-2000'!$D$2:$L$1048576, MATCH("wRC+", FanGraphs_Plus_Stats_1_1500[[#Headers],[ID]:[BABIP+]], 0), FALSE), 0)</f>
        <v>0</v>
      </c>
      <c r="AP826" s="21">
        <f>_xlfn.RANK.EQ(AO826,$AO$2:$AO$1031)</f>
        <v>654</v>
      </c>
      <c r="AQ826" s="23">
        <f>(AM826/H826)*162</f>
        <v>7.1503448275862072</v>
      </c>
      <c r="AR826" s="21">
        <f>_xlfn.RANK.EQ(AQ826,$AQ$2:$AQ$1031)</f>
        <v>587</v>
      </c>
      <c r="AS826" s="3">
        <v>4.3</v>
      </c>
      <c r="AT826" s="3">
        <f>_xlfn.RANK.EQ(AS826,$AS$2:$AS$1031)</f>
        <v>666</v>
      </c>
      <c r="AU826" s="3">
        <v>4.5999999999999996</v>
      </c>
      <c r="AV826" s="3">
        <f>_xlfn.RANK.EQ(AU826,$AU$2:$AU$1031)</f>
        <v>917</v>
      </c>
      <c r="AW826" s="14">
        <v>2.7</v>
      </c>
      <c r="AX826" s="3">
        <f>_xlfn.RANK.EQ(AW826,$AW$2:$AW$1031)</f>
        <v>65</v>
      </c>
      <c r="AY826" s="3">
        <v>15</v>
      </c>
      <c r="AZ826" s="3">
        <v>0</v>
      </c>
      <c r="BA826" s="3">
        <v>2</v>
      </c>
      <c r="BB826" s="3">
        <v>2</v>
      </c>
      <c r="BC826" s="3">
        <v>19</v>
      </c>
      <c r="BD826" s="3" t="s">
        <v>243</v>
      </c>
      <c r="BE826" s="13">
        <f>GEOMEAN(AN826,AF826,AP826,AR826)</f>
        <v>697.21370564771212</v>
      </c>
    </row>
    <row r="827" spans="1:57" x14ac:dyDescent="0.45">
      <c r="A827" s="1">
        <f>_xlfn.RANK.EQ(AM827, $AM$2:$AM$1031)</f>
        <v>533</v>
      </c>
      <c r="B827" s="3" t="s">
        <v>276</v>
      </c>
      <c r="C827" s="3" t="str">
        <f>_xlfn.CONCAT(B827, " - ", D827)</f>
        <v>Robinson Canó - 2007</v>
      </c>
      <c r="D827" s="3">
        <v>2007</v>
      </c>
      <c r="E827" s="3">
        <v>24</v>
      </c>
      <c r="F827" s="3" t="s">
        <v>42</v>
      </c>
      <c r="G827" s="3" t="s">
        <v>43</v>
      </c>
      <c r="H827" s="3">
        <v>160</v>
      </c>
      <c r="I827" s="3">
        <v>669</v>
      </c>
      <c r="J827" s="3">
        <v>617</v>
      </c>
      <c r="K827" s="3">
        <v>93</v>
      </c>
      <c r="L827" s="3">
        <v>189</v>
      </c>
      <c r="M827" s="3">
        <v>122</v>
      </c>
      <c r="N827" s="3">
        <v>41</v>
      </c>
      <c r="O827" s="3">
        <v>7</v>
      </c>
      <c r="P827" s="3">
        <v>19</v>
      </c>
      <c r="Q827" s="3">
        <f>_xlfn.RANK.EQ(P827,$P$2:$P$1031)</f>
        <v>782</v>
      </c>
      <c r="R827" s="3">
        <v>97</v>
      </c>
      <c r="S827" s="3">
        <v>4</v>
      </c>
      <c r="T827" s="3">
        <v>5</v>
      </c>
      <c r="U827" s="3">
        <v>39</v>
      </c>
      <c r="V827" s="3">
        <v>85</v>
      </c>
      <c r="W827" s="3">
        <v>0.30599999999999999</v>
      </c>
      <c r="X827" s="3">
        <f>_xlfn.RANK.EQ(W827,$W$2:$W$1031)</f>
        <v>495</v>
      </c>
      <c r="Y827" s="3">
        <v>0.35299999999999998</v>
      </c>
      <c r="Z827" s="3">
        <f>_xlfn.RANK.EQ(Y827,$Y$2:$Y$1031)</f>
        <v>882</v>
      </c>
      <c r="AA827" s="3">
        <v>0.48799999999999999</v>
      </c>
      <c r="AB827" s="3">
        <f>_xlfn.RANK.EQ(AA827,$AA$2:$AA$1031)</f>
        <v>745</v>
      </c>
      <c r="AC827" s="17">
        <v>0.84099999999999997</v>
      </c>
      <c r="AD827" s="28">
        <f>_xlfn.RANK.EQ(AC827,$AC$2:$AC$1031)</f>
        <v>819</v>
      </c>
      <c r="AE827" s="21">
        <v>119</v>
      </c>
      <c r="AF827" s="31">
        <f>_xlfn.RANK.EQ(AE827,$AE$2:$AE$1031)</f>
        <v>935</v>
      </c>
      <c r="AG827" s="3">
        <v>301</v>
      </c>
      <c r="AH827" s="3">
        <v>19</v>
      </c>
      <c r="AI827" s="3">
        <v>8</v>
      </c>
      <c r="AJ827" s="3">
        <v>1</v>
      </c>
      <c r="AK827" s="3">
        <v>4</v>
      </c>
      <c r="AL827" s="3">
        <v>5</v>
      </c>
      <c r="AM827" s="21">
        <v>6.7</v>
      </c>
      <c r="AN827" s="21">
        <f>_xlfn.RANK.EQ(AM827,$AM$2:$AM$1031)</f>
        <v>533</v>
      </c>
      <c r="AO827" s="21">
        <f>_xlfn.IFNA(VLOOKUP(C827, 'FanGraphs Plus Stats 1-2000'!$D$2:$L$1048576, MATCH("wRC+", FanGraphs_Plus_Stats_1_1500[[#Headers],[ID]:[BABIP+]], 0), FALSE), 0)</f>
        <v>0</v>
      </c>
      <c r="AP827" s="21">
        <f>_xlfn.RANK.EQ(AO827,$AO$2:$AO$1031)</f>
        <v>654</v>
      </c>
      <c r="AQ827" s="23">
        <f>(AM827/H827)*162</f>
        <v>6.7837500000000004</v>
      </c>
      <c r="AR827" s="21">
        <f>_xlfn.RANK.EQ(AQ827,$AQ$2:$AQ$1031)</f>
        <v>730</v>
      </c>
      <c r="AS827" s="3">
        <v>4.3</v>
      </c>
      <c r="AT827" s="3">
        <f>_xlfn.RANK.EQ(AS827,$AS$2:$AS$1031)</f>
        <v>666</v>
      </c>
      <c r="AU827" s="3">
        <v>4.4000000000000004</v>
      </c>
      <c r="AV827" s="3">
        <f>_xlfn.RANK.EQ(AU827,$AU$2:$AU$1031)</f>
        <v>942</v>
      </c>
      <c r="AW827" s="14">
        <v>2.8</v>
      </c>
      <c r="AX827" s="3">
        <f>_xlfn.RANK.EQ(AW827,$AW$2:$AW$1031)</f>
        <v>57</v>
      </c>
      <c r="AY827" s="3">
        <v>14</v>
      </c>
      <c r="AZ827" s="3">
        <v>3</v>
      </c>
      <c r="BA827" s="3">
        <v>-1</v>
      </c>
      <c r="BB827" s="3">
        <v>2</v>
      </c>
      <c r="BC827" s="3">
        <v>23</v>
      </c>
      <c r="BD827" s="3" t="s">
        <v>79</v>
      </c>
      <c r="BE827" s="13">
        <f>GEOMEAN(AN827,AF827,AP827,AR827)</f>
        <v>698.40904799693283</v>
      </c>
    </row>
    <row r="828" spans="1:57" x14ac:dyDescent="0.45">
      <c r="A828" s="1">
        <f>_xlfn.RANK.EQ(AM828, $AM$2:$AM$1031)</f>
        <v>923</v>
      </c>
      <c r="B828" s="3" t="s">
        <v>537</v>
      </c>
      <c r="C828" s="3" t="str">
        <f>_xlfn.CONCAT(B828, " - ", D828)</f>
        <v>Barry Larkin - 1995</v>
      </c>
      <c r="D828" s="3">
        <v>1995</v>
      </c>
      <c r="E828" s="3">
        <v>31</v>
      </c>
      <c r="F828" s="3" t="s">
        <v>78</v>
      </c>
      <c r="G828" s="3" t="s">
        <v>52</v>
      </c>
      <c r="H828" s="3">
        <v>131</v>
      </c>
      <c r="I828" s="3">
        <v>567</v>
      </c>
      <c r="J828" s="3">
        <v>496</v>
      </c>
      <c r="K828" s="3">
        <v>98</v>
      </c>
      <c r="L828" s="3">
        <v>158</v>
      </c>
      <c r="M828" s="3">
        <v>108</v>
      </c>
      <c r="N828" s="3">
        <v>29</v>
      </c>
      <c r="O828" s="3">
        <v>6</v>
      </c>
      <c r="P828" s="3">
        <v>15</v>
      </c>
      <c r="Q828" s="3">
        <f>_xlfn.RANK.EQ(P828,$P$2:$P$1031)</f>
        <v>865</v>
      </c>
      <c r="R828" s="3">
        <v>66</v>
      </c>
      <c r="S828" s="3">
        <v>51</v>
      </c>
      <c r="T828" s="3">
        <v>5</v>
      </c>
      <c r="U828" s="3">
        <v>61</v>
      </c>
      <c r="V828" s="3">
        <v>49</v>
      </c>
      <c r="W828" s="3">
        <v>0.31900000000000001</v>
      </c>
      <c r="X828" s="3">
        <f>_xlfn.RANK.EQ(W828,$W$2:$W$1031)</f>
        <v>296</v>
      </c>
      <c r="Y828" s="3">
        <v>0.39400000000000002</v>
      </c>
      <c r="Z828" s="3">
        <f>_xlfn.RANK.EQ(Y828,$Y$2:$Y$1031)</f>
        <v>436</v>
      </c>
      <c r="AA828" s="3">
        <v>0.49199999999999999</v>
      </c>
      <c r="AB828" s="3">
        <f>_xlfn.RANK.EQ(AA828,$AA$2:$AA$1031)</f>
        <v>725</v>
      </c>
      <c r="AC828" s="17">
        <v>0.88600000000000001</v>
      </c>
      <c r="AD828" s="28">
        <f>_xlfn.RANK.EQ(AC828,$AC$2:$AC$1031)</f>
        <v>637</v>
      </c>
      <c r="AE828" s="21">
        <v>134</v>
      </c>
      <c r="AF828" s="31">
        <f>_xlfn.RANK.EQ(AE828,$AE$2:$AE$1031)</f>
        <v>745</v>
      </c>
      <c r="AG828" s="3">
        <v>244</v>
      </c>
      <c r="AH828" s="3">
        <v>6</v>
      </c>
      <c r="AI828" s="3">
        <v>3</v>
      </c>
      <c r="AJ828" s="3">
        <v>3</v>
      </c>
      <c r="AK828" s="3">
        <v>4</v>
      </c>
      <c r="AL828" s="3">
        <v>2</v>
      </c>
      <c r="AM828" s="21">
        <v>5.9</v>
      </c>
      <c r="AN828" s="21">
        <f>_xlfn.RANK.EQ(AM828,$AM$2:$AM$1031)</f>
        <v>923</v>
      </c>
      <c r="AO828" s="21">
        <f>_xlfn.IFNA(VLOOKUP(C828, 'FanGraphs Plus Stats 1-2000'!$D$2:$L$1048576, MATCH("wRC+", FanGraphs_Plus_Stats_1_1500[[#Headers],[ID]:[BABIP+]], 0), FALSE), 0)</f>
        <v>0</v>
      </c>
      <c r="AP828" s="21">
        <f>_xlfn.RANK.EQ(AO828,$AO$2:$AO$1031)</f>
        <v>654</v>
      </c>
      <c r="AQ828" s="23">
        <f>(AM828/H828)*162</f>
        <v>7.2961832061068703</v>
      </c>
      <c r="AR828" s="21">
        <f>_xlfn.RANK.EQ(AQ828,$AQ$2:$AQ$1031)</f>
        <v>531</v>
      </c>
      <c r="AS828" s="3">
        <v>4.2</v>
      </c>
      <c r="AT828" s="3">
        <f>_xlfn.RANK.EQ(AS828,$AS$2:$AS$1031)</f>
        <v>713</v>
      </c>
      <c r="AU828" s="3">
        <v>6.4</v>
      </c>
      <c r="AV828" s="3">
        <f>_xlfn.RANK.EQ(AU828,$AU$2:$AU$1031)</f>
        <v>405</v>
      </c>
      <c r="AW828" s="14">
        <v>0.3</v>
      </c>
      <c r="AX828" s="3">
        <f>_xlfn.RANK.EQ(AW828,$AW$2:$AW$1031)</f>
        <v>663</v>
      </c>
      <c r="AY828" s="3">
        <v>27</v>
      </c>
      <c r="AZ828" s="3">
        <v>2</v>
      </c>
      <c r="BA828" s="3">
        <v>12</v>
      </c>
      <c r="BB828" s="3">
        <v>14</v>
      </c>
      <c r="BC828" s="3">
        <v>-5</v>
      </c>
      <c r="BD828" s="3" t="s">
        <v>62</v>
      </c>
      <c r="BE828" s="13">
        <f>GEOMEAN(AN828,AF828,AP828,AR828)</f>
        <v>699.04890665977916</v>
      </c>
    </row>
    <row r="829" spans="1:57" x14ac:dyDescent="0.45">
      <c r="A829" s="1">
        <f>_xlfn.RANK.EQ(AM829, $AM$2:$AM$1031)</f>
        <v>714</v>
      </c>
      <c r="B829" s="3" t="s">
        <v>276</v>
      </c>
      <c r="C829" s="3" t="str">
        <f>_xlfn.CONCAT(B829, " - ", D829)</f>
        <v>Robinson Canó - 2014</v>
      </c>
      <c r="D829" s="3">
        <v>2014</v>
      </c>
      <c r="E829" s="3">
        <v>31</v>
      </c>
      <c r="F829" s="3" t="s">
        <v>106</v>
      </c>
      <c r="G829" s="3" t="s">
        <v>43</v>
      </c>
      <c r="H829" s="3">
        <v>157</v>
      </c>
      <c r="I829" s="3">
        <v>665</v>
      </c>
      <c r="J829" s="3">
        <v>595</v>
      </c>
      <c r="K829" s="3">
        <v>77</v>
      </c>
      <c r="L829" s="3">
        <v>187</v>
      </c>
      <c r="M829" s="3">
        <v>134</v>
      </c>
      <c r="N829" s="3">
        <v>37</v>
      </c>
      <c r="O829" s="3">
        <v>2</v>
      </c>
      <c r="P829" s="3">
        <v>14</v>
      </c>
      <c r="Q829" s="3">
        <f>_xlfn.RANK.EQ(P829,$P$2:$P$1031)</f>
        <v>878</v>
      </c>
      <c r="R829" s="3">
        <v>82</v>
      </c>
      <c r="S829" s="3">
        <v>10</v>
      </c>
      <c r="T829" s="3">
        <v>3</v>
      </c>
      <c r="U829" s="3">
        <v>61</v>
      </c>
      <c r="V829" s="3">
        <v>68</v>
      </c>
      <c r="W829" s="3">
        <v>0.314</v>
      </c>
      <c r="X829" s="3">
        <f>_xlfn.RANK.EQ(W829,$W$2:$W$1031)</f>
        <v>377</v>
      </c>
      <c r="Y829" s="3">
        <v>0.38200000000000001</v>
      </c>
      <c r="Z829" s="3">
        <f>_xlfn.RANK.EQ(Y829,$Y$2:$Y$1031)</f>
        <v>579</v>
      </c>
      <c r="AA829" s="3">
        <v>0.45400000000000001</v>
      </c>
      <c r="AB829" s="3">
        <f>_xlfn.RANK.EQ(AA829,$AA$2:$AA$1031)</f>
        <v>874</v>
      </c>
      <c r="AC829" s="17">
        <v>0.83599999999999997</v>
      </c>
      <c r="AD829" s="28">
        <f>_xlfn.RANK.EQ(AC829,$AC$2:$AC$1031)</f>
        <v>845</v>
      </c>
      <c r="AE829" s="21">
        <v>142</v>
      </c>
      <c r="AF829" s="31">
        <f>_xlfn.RANK.EQ(AE829,$AE$2:$AE$1031)</f>
        <v>599</v>
      </c>
      <c r="AG829" s="3">
        <v>270</v>
      </c>
      <c r="AH829" s="3">
        <v>19</v>
      </c>
      <c r="AI829" s="3">
        <v>6</v>
      </c>
      <c r="AJ829" s="3">
        <v>0</v>
      </c>
      <c r="AK829" s="3">
        <v>3</v>
      </c>
      <c r="AL829" s="3">
        <v>20</v>
      </c>
      <c r="AM829" s="21">
        <v>6.3</v>
      </c>
      <c r="AN829" s="21">
        <f>_xlfn.RANK.EQ(AM829,$AM$2:$AM$1031)</f>
        <v>714</v>
      </c>
      <c r="AO829" s="21">
        <f>_xlfn.IFNA(VLOOKUP(C829, 'FanGraphs Plus Stats 1-2000'!$D$2:$L$1048576, MATCH("wRC+", FanGraphs_Plus_Stats_1_1500[[#Headers],[ID]:[BABIP+]], 0), FALSE), 0)</f>
        <v>0</v>
      </c>
      <c r="AP829" s="21">
        <f>_xlfn.RANK.EQ(AO829,$AO$2:$AO$1031)</f>
        <v>654</v>
      </c>
      <c r="AQ829" s="23">
        <f>(AM829/H829)*162</f>
        <v>6.5006369426751593</v>
      </c>
      <c r="AR829" s="21">
        <f>_xlfn.RANK.EQ(AQ829,$AQ$2:$AQ$1031)</f>
        <v>857</v>
      </c>
      <c r="AS829" s="3">
        <v>4</v>
      </c>
      <c r="AT829" s="3">
        <f>_xlfn.RANK.EQ(AS829,$AS$2:$AS$1031)</f>
        <v>814</v>
      </c>
      <c r="AU829" s="3">
        <v>6.2</v>
      </c>
      <c r="AV829" s="3">
        <f>_xlfn.RANK.EQ(AU829,$AU$2:$AU$1031)</f>
        <v>471</v>
      </c>
      <c r="AW829" s="14">
        <v>0.6</v>
      </c>
      <c r="AX829" s="3">
        <f>_xlfn.RANK.EQ(AW829,$AW$2:$AW$1031)</f>
        <v>570</v>
      </c>
      <c r="AY829" s="3">
        <v>27</v>
      </c>
      <c r="AZ829" s="3">
        <v>1</v>
      </c>
      <c r="BA829" s="3">
        <v>4</v>
      </c>
      <c r="BB829" s="3">
        <v>5</v>
      </c>
      <c r="BC829" s="3">
        <v>0</v>
      </c>
      <c r="BD829" s="3" t="s">
        <v>491</v>
      </c>
      <c r="BE829" s="13">
        <f>GEOMEAN(AN829,AF829,AP829,AR829)</f>
        <v>699.71454402834831</v>
      </c>
    </row>
    <row r="830" spans="1:57" x14ac:dyDescent="0.45">
      <c r="A830" s="1">
        <f>_xlfn.RANK.EQ(AM830, $AM$2:$AM$1031)</f>
        <v>817</v>
      </c>
      <c r="B830" s="3" t="s">
        <v>138</v>
      </c>
      <c r="C830" s="3" t="str">
        <f>_xlfn.CONCAT(B830, " - ", D830)</f>
        <v>Mike Schmidt - 1987</v>
      </c>
      <c r="D830" s="3">
        <v>1987</v>
      </c>
      <c r="E830" s="3">
        <v>37</v>
      </c>
      <c r="F830" s="3" t="s">
        <v>139</v>
      </c>
      <c r="G830" s="3" t="s">
        <v>52</v>
      </c>
      <c r="H830" s="3">
        <v>147</v>
      </c>
      <c r="I830" s="3">
        <v>613</v>
      </c>
      <c r="J830" s="3">
        <v>522</v>
      </c>
      <c r="K830" s="3">
        <v>88</v>
      </c>
      <c r="L830" s="3">
        <v>153</v>
      </c>
      <c r="M830" s="3">
        <v>90</v>
      </c>
      <c r="N830" s="3">
        <v>28</v>
      </c>
      <c r="O830" s="3">
        <v>0</v>
      </c>
      <c r="P830" s="3">
        <v>35</v>
      </c>
      <c r="Q830" s="3">
        <f>_xlfn.RANK.EQ(P830,$P$2:$P$1031)</f>
        <v>296</v>
      </c>
      <c r="R830" s="3">
        <v>113</v>
      </c>
      <c r="S830" s="3">
        <v>2</v>
      </c>
      <c r="T830" s="3">
        <v>1</v>
      </c>
      <c r="U830" s="3">
        <v>83</v>
      </c>
      <c r="V830" s="3">
        <v>80</v>
      </c>
      <c r="W830" s="3">
        <v>0.29299999999999998</v>
      </c>
      <c r="X830" s="3">
        <f>_xlfn.RANK.EQ(W830,$W$2:$W$1031)</f>
        <v>692</v>
      </c>
      <c r="Y830" s="3">
        <v>0.38800000000000001</v>
      </c>
      <c r="Z830" s="3">
        <f>_xlfn.RANK.EQ(Y830,$Y$2:$Y$1031)</f>
        <v>516</v>
      </c>
      <c r="AA830" s="3">
        <v>0.54800000000000004</v>
      </c>
      <c r="AB830" s="3">
        <f>_xlfn.RANK.EQ(AA830,$AA$2:$AA$1031)</f>
        <v>405</v>
      </c>
      <c r="AC830" s="17">
        <v>0.93600000000000005</v>
      </c>
      <c r="AD830" s="28">
        <f>_xlfn.RANK.EQ(AC830,$AC$2:$AC$1031)</f>
        <v>423</v>
      </c>
      <c r="AE830" s="21">
        <v>142</v>
      </c>
      <c r="AF830" s="31">
        <f>_xlfn.RANK.EQ(AE830,$AE$2:$AE$1031)</f>
        <v>599</v>
      </c>
      <c r="AG830" s="3">
        <v>286</v>
      </c>
      <c r="AH830" s="3">
        <v>17</v>
      </c>
      <c r="AI830" s="3">
        <v>2</v>
      </c>
      <c r="AJ830" s="3">
        <v>0</v>
      </c>
      <c r="AK830" s="3">
        <v>6</v>
      </c>
      <c r="AL830" s="3">
        <v>15</v>
      </c>
      <c r="AM830" s="21">
        <v>6.1</v>
      </c>
      <c r="AN830" s="21">
        <f>_xlfn.RANK.EQ(AM830,$AM$2:$AM$1031)</f>
        <v>817</v>
      </c>
      <c r="AO830" s="21">
        <f>_xlfn.IFNA(VLOOKUP(C830, 'FanGraphs Plus Stats 1-2000'!$D$2:$L$1048576, MATCH("wRC+", FanGraphs_Plus_Stats_1_1500[[#Headers],[ID]:[BABIP+]], 0), FALSE), 0)</f>
        <v>139</v>
      </c>
      <c r="AP830" s="21">
        <f>_xlfn.RANK.EQ(AO830,$AO$2:$AO$1031)</f>
        <v>640</v>
      </c>
      <c r="AQ830" s="23">
        <f>(AM830/H830)*162</f>
        <v>6.722448979591837</v>
      </c>
      <c r="AR830" s="21">
        <f>_xlfn.RANK.EQ(AQ830,$AQ$2:$AQ$1031)</f>
        <v>766</v>
      </c>
      <c r="AS830" s="3">
        <v>4</v>
      </c>
      <c r="AT830" s="3">
        <f>_xlfn.RANK.EQ(AS830,$AS$2:$AS$1031)</f>
        <v>814</v>
      </c>
      <c r="AU830" s="3">
        <v>5</v>
      </c>
      <c r="AV830" s="3">
        <f>_xlfn.RANK.EQ(AU830,$AU$2:$AU$1031)</f>
        <v>839</v>
      </c>
      <c r="AW830" s="14">
        <v>1.2</v>
      </c>
      <c r="AX830" s="3">
        <f>_xlfn.RANK.EQ(AW830,$AW$2:$AW$1031)</f>
        <v>406</v>
      </c>
      <c r="AY830" s="3">
        <v>30</v>
      </c>
      <c r="AZ830" s="3">
        <v>-2</v>
      </c>
      <c r="BA830" s="3">
        <v>0</v>
      </c>
      <c r="BB830" s="3">
        <v>-2</v>
      </c>
      <c r="BC830" s="3">
        <v>10</v>
      </c>
      <c r="BD830" s="3" t="s">
        <v>930</v>
      </c>
      <c r="BE830" s="13">
        <f>GEOMEAN(AN830,AF830,AP830,AR830)</f>
        <v>699.86521028582467</v>
      </c>
    </row>
    <row r="831" spans="1:57" x14ac:dyDescent="0.45">
      <c r="A831" s="1">
        <f>_xlfn.RANK.EQ(AM831, $AM$2:$AM$1031)</f>
        <v>619</v>
      </c>
      <c r="B831" s="3" t="s">
        <v>567</v>
      </c>
      <c r="C831" s="3" t="str">
        <f>_xlfn.CONCAT(B831, " - ", D831)</f>
        <v>Anthony Rendon - 2014</v>
      </c>
      <c r="D831" s="3">
        <v>2014</v>
      </c>
      <c r="E831" s="3">
        <v>24</v>
      </c>
      <c r="F831" s="3" t="s">
        <v>143</v>
      </c>
      <c r="G831" s="3" t="s">
        <v>52</v>
      </c>
      <c r="H831" s="3">
        <v>153</v>
      </c>
      <c r="I831" s="3">
        <v>683</v>
      </c>
      <c r="J831" s="3">
        <v>613</v>
      </c>
      <c r="K831" s="3">
        <v>111</v>
      </c>
      <c r="L831" s="3">
        <v>176</v>
      </c>
      <c r="M831" s="3">
        <v>110</v>
      </c>
      <c r="N831" s="3">
        <v>39</v>
      </c>
      <c r="O831" s="3">
        <v>6</v>
      </c>
      <c r="P831" s="3">
        <v>21</v>
      </c>
      <c r="Q831" s="3">
        <f>_xlfn.RANK.EQ(P831,$P$2:$P$1031)</f>
        <v>729</v>
      </c>
      <c r="R831" s="3">
        <v>83</v>
      </c>
      <c r="S831" s="3">
        <v>17</v>
      </c>
      <c r="T831" s="3">
        <v>3</v>
      </c>
      <c r="U831" s="3">
        <v>58</v>
      </c>
      <c r="V831" s="3">
        <v>104</v>
      </c>
      <c r="W831" s="3">
        <v>0.28699999999999998</v>
      </c>
      <c r="X831" s="3">
        <f>_xlfn.RANK.EQ(W831,$W$2:$W$1031)</f>
        <v>771</v>
      </c>
      <c r="Y831" s="3">
        <v>0.35099999999999998</v>
      </c>
      <c r="Z831" s="3">
        <f>_xlfn.RANK.EQ(Y831,$Y$2:$Y$1031)</f>
        <v>896</v>
      </c>
      <c r="AA831" s="3">
        <v>0.47299999999999998</v>
      </c>
      <c r="AB831" s="3">
        <f>_xlfn.RANK.EQ(AA831,$AA$2:$AA$1031)</f>
        <v>809</v>
      </c>
      <c r="AC831" s="17">
        <v>0.82399999999999995</v>
      </c>
      <c r="AD831" s="28">
        <f>_xlfn.RANK.EQ(AC831,$AC$2:$AC$1031)</f>
        <v>877</v>
      </c>
      <c r="AE831" s="21">
        <v>126</v>
      </c>
      <c r="AF831" s="31">
        <f>_xlfn.RANK.EQ(AE831,$AE$2:$AE$1031)</f>
        <v>860</v>
      </c>
      <c r="AG831" s="3">
        <v>290</v>
      </c>
      <c r="AH831" s="3">
        <v>11</v>
      </c>
      <c r="AI831" s="3">
        <v>5</v>
      </c>
      <c r="AJ831" s="3">
        <v>2</v>
      </c>
      <c r="AK831" s="3">
        <v>5</v>
      </c>
      <c r="AL831" s="3">
        <v>2</v>
      </c>
      <c r="AM831" s="21">
        <v>6.5</v>
      </c>
      <c r="AN831" s="21">
        <f>_xlfn.RANK.EQ(AM831,$AM$2:$AM$1031)</f>
        <v>619</v>
      </c>
      <c r="AO831" s="21">
        <f>_xlfn.IFNA(VLOOKUP(C831, 'FanGraphs Plus Stats 1-2000'!$D$2:$L$1048576, MATCH("wRC+", FanGraphs_Plus_Stats_1_1500[[#Headers],[ID]:[BABIP+]], 0), FALSE), 0)</f>
        <v>0</v>
      </c>
      <c r="AP831" s="21">
        <f>_xlfn.RANK.EQ(AO831,$AO$2:$AO$1031)</f>
        <v>654</v>
      </c>
      <c r="AQ831" s="23">
        <f>(AM831/H831)*162</f>
        <v>6.882352941176471</v>
      </c>
      <c r="AR831" s="21">
        <f>_xlfn.RANK.EQ(AQ831,$AQ$2:$AQ$1031)</f>
        <v>694</v>
      </c>
      <c r="AS831" s="3">
        <v>4.5</v>
      </c>
      <c r="AT831" s="3">
        <f>_xlfn.RANK.EQ(AS831,$AS$2:$AS$1031)</f>
        <v>569</v>
      </c>
      <c r="AU831" s="3">
        <v>4.9000000000000004</v>
      </c>
      <c r="AV831" s="3">
        <f>_xlfn.RANK.EQ(AU831,$AU$2:$AU$1031)</f>
        <v>858</v>
      </c>
      <c r="AW831" s="14">
        <v>2</v>
      </c>
      <c r="AX831" s="3">
        <f>_xlfn.RANK.EQ(AW831,$AW$2:$AW$1031)</f>
        <v>199</v>
      </c>
      <c r="AY831" s="3">
        <v>19</v>
      </c>
      <c r="AZ831" s="3">
        <v>1</v>
      </c>
      <c r="BA831" s="3">
        <v>3</v>
      </c>
      <c r="BB831" s="3">
        <v>4</v>
      </c>
      <c r="BC831" s="3">
        <v>15</v>
      </c>
      <c r="BD831" s="3" t="s">
        <v>672</v>
      </c>
      <c r="BE831" s="13">
        <f>GEOMEAN(AN831,AF831,AP831,AR831)</f>
        <v>701.10260337220211</v>
      </c>
    </row>
    <row r="832" spans="1:57" x14ac:dyDescent="0.45">
      <c r="A832" s="1">
        <f>_xlfn.RANK.EQ(AM832, $AM$2:$AM$1031)</f>
        <v>533</v>
      </c>
      <c r="B832" s="3" t="s">
        <v>60</v>
      </c>
      <c r="C832" s="3" t="str">
        <f>_xlfn.CONCAT(B832, " - ", D832)</f>
        <v>Cal Ripken Jr. - 1986</v>
      </c>
      <c r="D832" s="3">
        <v>1986</v>
      </c>
      <c r="E832" s="3">
        <v>25</v>
      </c>
      <c r="F832" s="3" t="s">
        <v>61</v>
      </c>
      <c r="G832" s="3" t="s">
        <v>43</v>
      </c>
      <c r="H832" s="3">
        <v>162</v>
      </c>
      <c r="I832" s="3">
        <v>707</v>
      </c>
      <c r="J832" s="3">
        <v>627</v>
      </c>
      <c r="K832" s="3">
        <v>98</v>
      </c>
      <c r="L832" s="3">
        <v>177</v>
      </c>
      <c r="M832" s="3">
        <v>116</v>
      </c>
      <c r="N832" s="3">
        <v>35</v>
      </c>
      <c r="O832" s="3">
        <v>1</v>
      </c>
      <c r="P832" s="3">
        <v>25</v>
      </c>
      <c r="Q832" s="3">
        <f>_xlfn.RANK.EQ(P832,$P$2:$P$1031)</f>
        <v>600</v>
      </c>
      <c r="R832" s="3">
        <v>81</v>
      </c>
      <c r="S832" s="3">
        <v>4</v>
      </c>
      <c r="T832" s="3">
        <v>2</v>
      </c>
      <c r="U832" s="3">
        <v>70</v>
      </c>
      <c r="V832" s="3">
        <v>60</v>
      </c>
      <c r="W832" s="3">
        <v>0.28199999999999997</v>
      </c>
      <c r="X832" s="3">
        <f>_xlfn.RANK.EQ(W832,$W$2:$W$1031)</f>
        <v>839</v>
      </c>
      <c r="Y832" s="3">
        <v>0.35499999999999998</v>
      </c>
      <c r="Z832" s="3">
        <f>_xlfn.RANK.EQ(Y832,$Y$2:$Y$1031)</f>
        <v>867</v>
      </c>
      <c r="AA832" s="3">
        <v>0.46100000000000002</v>
      </c>
      <c r="AB832" s="3">
        <f>_xlfn.RANK.EQ(AA832,$AA$2:$AA$1031)</f>
        <v>847</v>
      </c>
      <c r="AC832" s="17">
        <v>0.81599999999999995</v>
      </c>
      <c r="AD832" s="28">
        <f>_xlfn.RANK.EQ(AC832,$AC$2:$AC$1031)</f>
        <v>899</v>
      </c>
      <c r="AE832" s="21">
        <v>123</v>
      </c>
      <c r="AF832" s="31">
        <f>_xlfn.RANK.EQ(AE832,$AE$2:$AE$1031)</f>
        <v>896</v>
      </c>
      <c r="AG832" s="3">
        <v>289</v>
      </c>
      <c r="AH832" s="3">
        <v>19</v>
      </c>
      <c r="AI832" s="3">
        <v>4</v>
      </c>
      <c r="AJ832" s="3">
        <v>0</v>
      </c>
      <c r="AK832" s="3">
        <v>6</v>
      </c>
      <c r="AL832" s="3">
        <v>5</v>
      </c>
      <c r="AM832" s="21">
        <v>6.7</v>
      </c>
      <c r="AN832" s="21">
        <f>_xlfn.RANK.EQ(AM832,$AM$2:$AM$1031)</f>
        <v>533</v>
      </c>
      <c r="AO832" s="21">
        <f>_xlfn.IFNA(VLOOKUP(C832, 'FanGraphs Plus Stats 1-2000'!$D$2:$L$1048576, MATCH("wRC+", FanGraphs_Plus_Stats_1_1500[[#Headers],[ID]:[BABIP+]], 0), FALSE), 0)</f>
        <v>0</v>
      </c>
      <c r="AP832" s="21">
        <f>_xlfn.RANK.EQ(AO832,$AO$2:$AO$1031)</f>
        <v>654</v>
      </c>
      <c r="AQ832" s="23">
        <f>(AM832/H832)*162</f>
        <v>6.7</v>
      </c>
      <c r="AR832" s="21">
        <f>_xlfn.RANK.EQ(AQ832,$AQ$2:$AQ$1031)</f>
        <v>776</v>
      </c>
      <c r="AS832" s="3">
        <v>4.5</v>
      </c>
      <c r="AT832" s="3">
        <f>_xlfn.RANK.EQ(AS832,$AS$2:$AS$1031)</f>
        <v>569</v>
      </c>
      <c r="AU832" s="3">
        <v>5.0999999999999996</v>
      </c>
      <c r="AV832" s="3">
        <f>_xlfn.RANK.EQ(AU832,$AU$2:$AU$1031)</f>
        <v>810</v>
      </c>
      <c r="AW832" s="14">
        <v>2.7</v>
      </c>
      <c r="AX832" s="3">
        <f>_xlfn.RANK.EQ(AW832,$AW$2:$AW$1031)</f>
        <v>65</v>
      </c>
      <c r="AY832" s="3">
        <v>20</v>
      </c>
      <c r="AZ832" s="3">
        <v>-2</v>
      </c>
      <c r="BA832" s="3">
        <v>-1</v>
      </c>
      <c r="BB832" s="3">
        <v>-3</v>
      </c>
      <c r="BC832" s="3">
        <v>16</v>
      </c>
      <c r="BD832" s="3" t="s">
        <v>62</v>
      </c>
      <c r="BE832" s="13">
        <f>GEOMEAN(AN832,AF832,AP832,AR832)</f>
        <v>701.64699904807185</v>
      </c>
    </row>
    <row r="833" spans="1:57" x14ac:dyDescent="0.45">
      <c r="A833" s="1">
        <f>_xlfn.RANK.EQ(AM833, $AM$2:$AM$1031)</f>
        <v>664</v>
      </c>
      <c r="B833" s="3" t="s">
        <v>406</v>
      </c>
      <c r="C833" s="3" t="str">
        <f>_xlfn.CONCAT(B833, " - ", D833)</f>
        <v>Billy Williams - 1963</v>
      </c>
      <c r="D833" s="3">
        <v>1963</v>
      </c>
      <c r="E833" s="3">
        <v>25</v>
      </c>
      <c r="F833" s="3" t="s">
        <v>88</v>
      </c>
      <c r="G833" s="3" t="s">
        <v>52</v>
      </c>
      <c r="H833" s="3">
        <v>161</v>
      </c>
      <c r="I833" s="3">
        <v>687</v>
      </c>
      <c r="J833" s="3">
        <v>612</v>
      </c>
      <c r="K833" s="3">
        <v>87</v>
      </c>
      <c r="L833" s="3">
        <v>175</v>
      </c>
      <c r="M833" s="3">
        <v>105</v>
      </c>
      <c r="N833" s="3">
        <v>36</v>
      </c>
      <c r="O833" s="3">
        <v>9</v>
      </c>
      <c r="P833" s="3">
        <v>25</v>
      </c>
      <c r="Q833" s="3">
        <f>_xlfn.RANK.EQ(P833,$P$2:$P$1031)</f>
        <v>600</v>
      </c>
      <c r="R833" s="3">
        <v>95</v>
      </c>
      <c r="S833" s="3">
        <v>7</v>
      </c>
      <c r="T833" s="3">
        <v>6</v>
      </c>
      <c r="U833" s="3">
        <v>68</v>
      </c>
      <c r="V833" s="3">
        <v>78</v>
      </c>
      <c r="W833" s="3">
        <v>0.28599999999999998</v>
      </c>
      <c r="X833" s="3">
        <f>_xlfn.RANK.EQ(W833,$W$2:$W$1031)</f>
        <v>783</v>
      </c>
      <c r="Y833" s="3">
        <v>0.35799999999999998</v>
      </c>
      <c r="Z833" s="3">
        <f>_xlfn.RANK.EQ(Y833,$Y$2:$Y$1031)</f>
        <v>842</v>
      </c>
      <c r="AA833" s="3">
        <v>0.497</v>
      </c>
      <c r="AB833" s="3">
        <f>_xlfn.RANK.EQ(AA833,$AA$2:$AA$1031)</f>
        <v>699</v>
      </c>
      <c r="AC833" s="17">
        <v>0.85399999999999998</v>
      </c>
      <c r="AD833" s="28">
        <f>_xlfn.RANK.EQ(AC833,$AC$2:$AC$1031)</f>
        <v>770</v>
      </c>
      <c r="AE833" s="21">
        <v>138</v>
      </c>
      <c r="AF833" s="31">
        <f>_xlfn.RANK.EQ(AE833,$AE$2:$AE$1031)</f>
        <v>675</v>
      </c>
      <c r="AG833" s="3">
        <v>304</v>
      </c>
      <c r="AH833" s="3">
        <v>12</v>
      </c>
      <c r="AI833" s="3">
        <v>2</v>
      </c>
      <c r="AJ833" s="3">
        <v>2</v>
      </c>
      <c r="AK833" s="3">
        <v>3</v>
      </c>
      <c r="AL833" s="3">
        <v>9</v>
      </c>
      <c r="AM833" s="21">
        <v>6.4</v>
      </c>
      <c r="AN833" s="21">
        <f>_xlfn.RANK.EQ(AM833,$AM$2:$AM$1031)</f>
        <v>664</v>
      </c>
      <c r="AO833" s="21">
        <f>_xlfn.IFNA(VLOOKUP(C833, 'FanGraphs Plus Stats 1-2000'!$D$2:$L$1048576, MATCH("wRC+", FanGraphs_Plus_Stats_1_1500[[#Headers],[ID]:[BABIP+]], 0), FALSE), 0)</f>
        <v>140</v>
      </c>
      <c r="AP833" s="21">
        <f>_xlfn.RANK.EQ(AO833,$AO$2:$AO$1031)</f>
        <v>619</v>
      </c>
      <c r="AQ833" s="23">
        <f>(AM833/H833)*162</f>
        <v>6.4397515527950313</v>
      </c>
      <c r="AR833" s="21">
        <f>_xlfn.RANK.EQ(AQ833,$AQ$2:$AQ$1031)</f>
        <v>875</v>
      </c>
      <c r="AS833" s="3">
        <v>3.7</v>
      </c>
      <c r="AT833" s="3">
        <f>_xlfn.RANK.EQ(AS833,$AS$2:$AS$1031)</f>
        <v>942</v>
      </c>
      <c r="AU833" s="3">
        <v>5.0999999999999996</v>
      </c>
      <c r="AV833" s="3">
        <f>_xlfn.RANK.EQ(AU833,$AU$2:$AU$1031)</f>
        <v>810</v>
      </c>
      <c r="AW833" s="14">
        <v>0.4</v>
      </c>
      <c r="AX833" s="3">
        <f>_xlfn.RANK.EQ(AW833,$AW$2:$AW$1031)</f>
        <v>621</v>
      </c>
      <c r="AY833" s="3">
        <v>28</v>
      </c>
      <c r="AZ833" s="3">
        <v>0</v>
      </c>
      <c r="BA833" s="3">
        <v>1</v>
      </c>
      <c r="BB833" s="3">
        <v>1</v>
      </c>
      <c r="BC833" s="3">
        <v>11</v>
      </c>
      <c r="BD833" s="3" t="s">
        <v>130</v>
      </c>
      <c r="BE833" s="13">
        <f>GEOMEAN(AN833,AF833,AP833,AR833)</f>
        <v>701.92811594770808</v>
      </c>
    </row>
    <row r="834" spans="1:57" x14ac:dyDescent="0.45">
      <c r="A834" s="1">
        <f>_xlfn.RANK.EQ(AM834, $AM$2:$AM$1031)</f>
        <v>619</v>
      </c>
      <c r="B834" s="3" t="s">
        <v>324</v>
      </c>
      <c r="C834" s="3" t="str">
        <f>_xlfn.CONCAT(B834, " - ", D834)</f>
        <v>Andruw Jones - 2002</v>
      </c>
      <c r="D834" s="3">
        <v>2002</v>
      </c>
      <c r="E834" s="3">
        <v>25</v>
      </c>
      <c r="F834" s="3" t="s">
        <v>210</v>
      </c>
      <c r="G834" s="3" t="s">
        <v>52</v>
      </c>
      <c r="H834" s="3">
        <v>154</v>
      </c>
      <c r="I834" s="3">
        <v>659</v>
      </c>
      <c r="J834" s="3">
        <v>560</v>
      </c>
      <c r="K834" s="3">
        <v>91</v>
      </c>
      <c r="L834" s="3">
        <v>148</v>
      </c>
      <c r="M834" s="3">
        <v>79</v>
      </c>
      <c r="N834" s="3">
        <v>34</v>
      </c>
      <c r="O834" s="3">
        <v>0</v>
      </c>
      <c r="P834" s="3">
        <v>35</v>
      </c>
      <c r="Q834" s="3">
        <f>_xlfn.RANK.EQ(P834,$P$2:$P$1031)</f>
        <v>296</v>
      </c>
      <c r="R834" s="3">
        <v>94</v>
      </c>
      <c r="S834" s="3">
        <v>8</v>
      </c>
      <c r="T834" s="3">
        <v>3</v>
      </c>
      <c r="U834" s="3">
        <v>83</v>
      </c>
      <c r="V834" s="3">
        <v>135</v>
      </c>
      <c r="W834" s="3">
        <v>0.26400000000000001</v>
      </c>
      <c r="X834" s="3">
        <f>_xlfn.RANK.EQ(W834,$W$2:$W$1031)</f>
        <v>978</v>
      </c>
      <c r="Y834" s="3">
        <v>0.36599999999999999</v>
      </c>
      <c r="Z834" s="3">
        <f>_xlfn.RANK.EQ(Y834,$Y$2:$Y$1031)</f>
        <v>764</v>
      </c>
      <c r="AA834" s="3">
        <v>0.51300000000000001</v>
      </c>
      <c r="AB834" s="3">
        <f>_xlfn.RANK.EQ(AA834,$AA$2:$AA$1031)</f>
        <v>616</v>
      </c>
      <c r="AC834" s="17">
        <v>0.878</v>
      </c>
      <c r="AD834" s="28">
        <f>_xlfn.RANK.EQ(AC834,$AC$2:$AC$1031)</f>
        <v>685</v>
      </c>
      <c r="AE834" s="21">
        <v>127</v>
      </c>
      <c r="AF834" s="31">
        <f>_xlfn.RANK.EQ(AE834,$AE$2:$AE$1031)</f>
        <v>844</v>
      </c>
      <c r="AG834" s="3">
        <v>287</v>
      </c>
      <c r="AH834" s="3">
        <v>14</v>
      </c>
      <c r="AI834" s="3">
        <v>10</v>
      </c>
      <c r="AJ834" s="3">
        <v>0</v>
      </c>
      <c r="AK834" s="3">
        <v>6</v>
      </c>
      <c r="AL834" s="3">
        <v>4</v>
      </c>
      <c r="AM834" s="21">
        <v>6.5</v>
      </c>
      <c r="AN834" s="21">
        <f>_xlfn.RANK.EQ(AM834,$AM$2:$AM$1031)</f>
        <v>619</v>
      </c>
      <c r="AO834" s="21">
        <f>_xlfn.IFNA(VLOOKUP(C834, 'FanGraphs Plus Stats 1-2000'!$D$2:$L$1048576, MATCH("wRC+", FanGraphs_Plus_Stats_1_1500[[#Headers],[ID]:[BABIP+]], 0), FALSE), 0)</f>
        <v>0</v>
      </c>
      <c r="AP834" s="21">
        <f>_xlfn.RANK.EQ(AO834,$AO$2:$AO$1031)</f>
        <v>654</v>
      </c>
      <c r="AQ834" s="23">
        <f>(AM834/H834)*162</f>
        <v>6.837662337662338</v>
      </c>
      <c r="AR834" s="21">
        <f>_xlfn.RANK.EQ(AQ834,$AQ$2:$AQ$1031)</f>
        <v>713</v>
      </c>
      <c r="AS834" s="3">
        <v>4.5</v>
      </c>
      <c r="AT834" s="3">
        <f>_xlfn.RANK.EQ(AS834,$AS$2:$AS$1031)</f>
        <v>569</v>
      </c>
      <c r="AU834" s="3">
        <v>4.5</v>
      </c>
      <c r="AV834" s="3">
        <f>_xlfn.RANK.EQ(AU834,$AU$2:$AU$1031)</f>
        <v>929</v>
      </c>
      <c r="AW834" s="14">
        <v>2.2999999999999998</v>
      </c>
      <c r="AX834" s="3">
        <f>_xlfn.RANK.EQ(AW834,$AW$2:$AW$1031)</f>
        <v>122</v>
      </c>
      <c r="AY834" s="3">
        <v>21</v>
      </c>
      <c r="AZ834" s="3">
        <v>0</v>
      </c>
      <c r="BA834" s="3">
        <v>0</v>
      </c>
      <c r="BB834" s="3">
        <v>0</v>
      </c>
      <c r="BC834" s="3">
        <v>19</v>
      </c>
      <c r="BD834" s="3" t="s">
        <v>155</v>
      </c>
      <c r="BE834" s="13">
        <f>GEOMEAN(AN834,AF834,AP834,AR834)</f>
        <v>702.54653063095623</v>
      </c>
    </row>
    <row r="835" spans="1:57" x14ac:dyDescent="0.45">
      <c r="A835" s="1">
        <f>_xlfn.RANK.EQ(AM835, $AM$2:$AM$1031)</f>
        <v>817</v>
      </c>
      <c r="B835" s="3" t="s">
        <v>567</v>
      </c>
      <c r="C835" s="3" t="str">
        <f>_xlfn.CONCAT(B835, " - ", D835)</f>
        <v>Anthony Rendon - 2017</v>
      </c>
      <c r="D835" s="3">
        <v>2017</v>
      </c>
      <c r="E835" s="3">
        <v>27</v>
      </c>
      <c r="F835" s="3" t="s">
        <v>143</v>
      </c>
      <c r="G835" s="3" t="s">
        <v>52</v>
      </c>
      <c r="H835" s="3">
        <v>147</v>
      </c>
      <c r="I835" s="3">
        <v>605</v>
      </c>
      <c r="J835" s="3">
        <v>508</v>
      </c>
      <c r="K835" s="3">
        <v>81</v>
      </c>
      <c r="L835" s="3">
        <v>153</v>
      </c>
      <c r="M835" s="3">
        <v>86</v>
      </c>
      <c r="N835" s="3">
        <v>41</v>
      </c>
      <c r="O835" s="3">
        <v>1</v>
      </c>
      <c r="P835" s="3">
        <v>25</v>
      </c>
      <c r="Q835" s="3">
        <f>_xlfn.RANK.EQ(P835,$P$2:$P$1031)</f>
        <v>600</v>
      </c>
      <c r="R835" s="3">
        <v>100</v>
      </c>
      <c r="S835" s="3">
        <v>7</v>
      </c>
      <c r="T835" s="3">
        <v>2</v>
      </c>
      <c r="U835" s="3">
        <v>84</v>
      </c>
      <c r="V835" s="3">
        <v>82</v>
      </c>
      <c r="W835" s="3">
        <v>0.30099999999999999</v>
      </c>
      <c r="X835" s="3">
        <f>_xlfn.RANK.EQ(W835,$W$2:$W$1031)</f>
        <v>587</v>
      </c>
      <c r="Y835" s="3">
        <v>0.40300000000000002</v>
      </c>
      <c r="Z835" s="3">
        <f>_xlfn.RANK.EQ(Y835,$Y$2:$Y$1031)</f>
        <v>342</v>
      </c>
      <c r="AA835" s="3">
        <v>0.53300000000000003</v>
      </c>
      <c r="AB835" s="3">
        <f>_xlfn.RANK.EQ(AA835,$AA$2:$AA$1031)</f>
        <v>504</v>
      </c>
      <c r="AC835" s="17">
        <v>0.93700000000000006</v>
      </c>
      <c r="AD835" s="28">
        <f>_xlfn.RANK.EQ(AC835,$AC$2:$AC$1031)</f>
        <v>417</v>
      </c>
      <c r="AE835" s="21">
        <v>139</v>
      </c>
      <c r="AF835" s="31">
        <f>_xlfn.RANK.EQ(AE835,$AE$2:$AE$1031)</f>
        <v>654</v>
      </c>
      <c r="AG835" s="3">
        <v>271</v>
      </c>
      <c r="AH835" s="3">
        <v>7</v>
      </c>
      <c r="AI835" s="3">
        <v>7</v>
      </c>
      <c r="AJ835" s="3">
        <v>0</v>
      </c>
      <c r="AK835" s="3">
        <v>6</v>
      </c>
      <c r="AL835" s="3">
        <v>6</v>
      </c>
      <c r="AM835" s="21">
        <v>6.1</v>
      </c>
      <c r="AN835" s="21">
        <f>_xlfn.RANK.EQ(AM835,$AM$2:$AM$1031)</f>
        <v>817</v>
      </c>
      <c r="AO835" s="21">
        <f>_xlfn.IFNA(VLOOKUP(C835, 'FanGraphs Plus Stats 1-2000'!$D$2:$L$1048576, MATCH("wRC+", FanGraphs_Plus_Stats_1_1500[[#Headers],[ID]:[BABIP+]], 0), FALSE), 0)</f>
        <v>141</v>
      </c>
      <c r="AP835" s="21">
        <f>_xlfn.RANK.EQ(AO835,$AO$2:$AO$1031)</f>
        <v>600</v>
      </c>
      <c r="AQ835" s="23">
        <f>(AM835/H835)*162</f>
        <v>6.722448979591837</v>
      </c>
      <c r="AR835" s="21">
        <f>_xlfn.RANK.EQ(AQ835,$AQ$2:$AQ$1031)</f>
        <v>766</v>
      </c>
      <c r="AS835" s="3">
        <v>4.2</v>
      </c>
      <c r="AT835" s="3">
        <f>_xlfn.RANK.EQ(AS835,$AS$2:$AS$1031)</f>
        <v>713</v>
      </c>
      <c r="AU835" s="3">
        <v>5.2</v>
      </c>
      <c r="AV835" s="3">
        <f>_xlfn.RANK.EQ(AU835,$AU$2:$AU$1031)</f>
        <v>780</v>
      </c>
      <c r="AW835" s="14">
        <v>1.2</v>
      </c>
      <c r="AX835" s="3">
        <f>_xlfn.RANK.EQ(AW835,$AW$2:$AW$1031)</f>
        <v>406</v>
      </c>
      <c r="AY835" s="3">
        <v>29</v>
      </c>
      <c r="AZ835" s="3">
        <v>0</v>
      </c>
      <c r="BA835" s="3">
        <v>1</v>
      </c>
      <c r="BB835" s="3">
        <v>2</v>
      </c>
      <c r="BC835" s="3">
        <v>9</v>
      </c>
      <c r="BD835" s="3" t="s">
        <v>206</v>
      </c>
      <c r="BE835" s="13">
        <f>GEOMEAN(AN835,AF835,AP835,AR835)</f>
        <v>703.95509444119216</v>
      </c>
    </row>
    <row r="836" spans="1:57" x14ac:dyDescent="0.45">
      <c r="A836" s="1">
        <f>_xlfn.RANK.EQ(AM836, $AM$2:$AM$1031)</f>
        <v>619</v>
      </c>
      <c r="B836" s="3" t="s">
        <v>257</v>
      </c>
      <c r="C836" s="3" t="str">
        <f>_xlfn.CONCAT(B836, " - ", D836)</f>
        <v>Gary Carter - 1980</v>
      </c>
      <c r="D836" s="3">
        <v>1980</v>
      </c>
      <c r="E836" s="3">
        <v>26</v>
      </c>
      <c r="F836" s="3" t="s">
        <v>258</v>
      </c>
      <c r="G836" s="3" t="s">
        <v>52</v>
      </c>
      <c r="H836" s="3">
        <v>154</v>
      </c>
      <c r="I836" s="3">
        <v>617</v>
      </c>
      <c r="J836" s="3">
        <v>549</v>
      </c>
      <c r="K836" s="3">
        <v>76</v>
      </c>
      <c r="L836" s="3">
        <v>145</v>
      </c>
      <c r="M836" s="3">
        <v>86</v>
      </c>
      <c r="N836" s="3">
        <v>25</v>
      </c>
      <c r="O836" s="3">
        <v>5</v>
      </c>
      <c r="P836" s="3">
        <v>29</v>
      </c>
      <c r="Q836" s="3">
        <f>_xlfn.RANK.EQ(P836,$P$2:$P$1031)</f>
        <v>478</v>
      </c>
      <c r="R836" s="3">
        <v>101</v>
      </c>
      <c r="S836" s="3">
        <v>3</v>
      </c>
      <c r="T836" s="3">
        <v>2</v>
      </c>
      <c r="U836" s="3">
        <v>58</v>
      </c>
      <c r="V836" s="3">
        <v>78</v>
      </c>
      <c r="W836" s="3">
        <v>0.26400000000000001</v>
      </c>
      <c r="X836" s="3">
        <f>_xlfn.RANK.EQ(W836,$W$2:$W$1031)</f>
        <v>978</v>
      </c>
      <c r="Y836" s="3">
        <v>0.33100000000000002</v>
      </c>
      <c r="Z836" s="3">
        <f>_xlfn.RANK.EQ(Y836,$Y$2:$Y$1031)</f>
        <v>990</v>
      </c>
      <c r="AA836" s="3">
        <v>0.48599999999999999</v>
      </c>
      <c r="AB836" s="3">
        <f>_xlfn.RANK.EQ(AA836,$AA$2:$AA$1031)</f>
        <v>760</v>
      </c>
      <c r="AC836" s="17">
        <v>0.81799999999999995</v>
      </c>
      <c r="AD836" s="28">
        <f>_xlfn.RANK.EQ(AC836,$AC$2:$AC$1031)</f>
        <v>895</v>
      </c>
      <c r="AE836" s="21">
        <v>126</v>
      </c>
      <c r="AF836" s="31">
        <f>_xlfn.RANK.EQ(AE836,$AE$2:$AE$1031)</f>
        <v>860</v>
      </c>
      <c r="AG836" s="3">
        <v>267</v>
      </c>
      <c r="AH836" s="3">
        <v>9</v>
      </c>
      <c r="AI836" s="3">
        <v>1</v>
      </c>
      <c r="AJ836" s="3">
        <v>1</v>
      </c>
      <c r="AK836" s="3">
        <v>8</v>
      </c>
      <c r="AL836" s="3">
        <v>11</v>
      </c>
      <c r="AM836" s="21">
        <v>6.5</v>
      </c>
      <c r="AN836" s="21">
        <f>_xlfn.RANK.EQ(AM836,$AM$2:$AM$1031)</f>
        <v>619</v>
      </c>
      <c r="AO836" s="21">
        <f>_xlfn.IFNA(VLOOKUP(C836, 'FanGraphs Plus Stats 1-2000'!$D$2:$L$1048576, MATCH("wRC+", FanGraphs_Plus_Stats_1_1500[[#Headers],[ID]:[BABIP+]], 0), FALSE), 0)</f>
        <v>0</v>
      </c>
      <c r="AP836" s="21">
        <f>_xlfn.RANK.EQ(AO836,$AO$2:$AO$1031)</f>
        <v>654</v>
      </c>
      <c r="AQ836" s="23">
        <f>(AM836/H836)*162</f>
        <v>6.837662337662338</v>
      </c>
      <c r="AR836" s="21">
        <f>_xlfn.RANK.EQ(AQ836,$AQ$2:$AQ$1031)</f>
        <v>713</v>
      </c>
      <c r="AS836" s="3">
        <v>4.4000000000000004</v>
      </c>
      <c r="AT836" s="3">
        <f>_xlfn.RANK.EQ(AS836,$AS$2:$AS$1031)</f>
        <v>613</v>
      </c>
      <c r="AU836" s="3">
        <v>5</v>
      </c>
      <c r="AV836" s="3">
        <f>_xlfn.RANK.EQ(AU836,$AU$2:$AU$1031)</f>
        <v>839</v>
      </c>
      <c r="AW836" s="14">
        <v>2.5</v>
      </c>
      <c r="AX836" s="3">
        <f>_xlfn.RANK.EQ(AW836,$AW$2:$AW$1031)</f>
        <v>88</v>
      </c>
      <c r="AY836" s="3">
        <v>16</v>
      </c>
      <c r="AZ836" s="3">
        <v>1</v>
      </c>
      <c r="BA836" s="3">
        <v>0</v>
      </c>
      <c r="BB836" s="3">
        <v>1</v>
      </c>
      <c r="BC836" s="3">
        <v>13</v>
      </c>
      <c r="BD836" s="3" t="s">
        <v>259</v>
      </c>
      <c r="BE836" s="13">
        <f>GEOMEAN(AN836,AF836,AP836,AR836)</f>
        <v>705.85272325975109</v>
      </c>
    </row>
    <row r="837" spans="1:57" x14ac:dyDescent="0.45">
      <c r="A837" s="1">
        <f>_xlfn.RANK.EQ(AM837, $AM$2:$AM$1031)</f>
        <v>874</v>
      </c>
      <c r="B837" s="3" t="s">
        <v>459</v>
      </c>
      <c r="C837" s="3" t="str">
        <f>_xlfn.CONCAT(B837, " - ", D837)</f>
        <v>José Ramírez - 2022</v>
      </c>
      <c r="D837" s="3">
        <v>2022</v>
      </c>
      <c r="E837" s="3">
        <v>29</v>
      </c>
      <c r="F837" s="3" t="s">
        <v>110</v>
      </c>
      <c r="G837" s="3" t="s">
        <v>43</v>
      </c>
      <c r="H837" s="3">
        <v>157</v>
      </c>
      <c r="I837" s="3">
        <v>685</v>
      </c>
      <c r="J837" s="3">
        <v>601</v>
      </c>
      <c r="K837" s="3">
        <v>90</v>
      </c>
      <c r="L837" s="3">
        <v>168</v>
      </c>
      <c r="M837" s="3">
        <v>90</v>
      </c>
      <c r="N837" s="3">
        <v>44</v>
      </c>
      <c r="O837" s="3">
        <v>5</v>
      </c>
      <c r="P837" s="3">
        <v>29</v>
      </c>
      <c r="Q837" s="3">
        <f>_xlfn.RANK.EQ(P837,$P$2:$P$1031)</f>
        <v>478</v>
      </c>
      <c r="R837" s="3">
        <v>126</v>
      </c>
      <c r="S837" s="3">
        <v>20</v>
      </c>
      <c r="T837" s="3">
        <v>7</v>
      </c>
      <c r="U837" s="3">
        <v>69</v>
      </c>
      <c r="V837" s="3">
        <v>82</v>
      </c>
      <c r="W837" s="3">
        <v>0.28000000000000003</v>
      </c>
      <c r="X837" s="3">
        <f>_xlfn.RANK.EQ(W837,$W$2:$W$1031)</f>
        <v>865</v>
      </c>
      <c r="Y837" s="3">
        <v>0.35499999999999998</v>
      </c>
      <c r="Z837" s="3">
        <f>_xlfn.RANK.EQ(Y837,$Y$2:$Y$1031)</f>
        <v>867</v>
      </c>
      <c r="AA837" s="3">
        <v>0.51400000000000001</v>
      </c>
      <c r="AB837" s="3">
        <f>_xlfn.RANK.EQ(AA837,$AA$2:$AA$1031)</f>
        <v>607</v>
      </c>
      <c r="AC837" s="17">
        <v>0.86899999999999999</v>
      </c>
      <c r="AD837" s="28">
        <f>_xlfn.RANK.EQ(AC837,$AC$2:$AC$1031)</f>
        <v>726</v>
      </c>
      <c r="AE837" s="21">
        <v>148</v>
      </c>
      <c r="AF837" s="31">
        <f>_xlfn.RANK.EQ(AE837,$AE$2:$AE$1031)</f>
        <v>483</v>
      </c>
      <c r="AG837" s="3">
        <v>309</v>
      </c>
      <c r="AH837" s="3">
        <v>5</v>
      </c>
      <c r="AI837" s="3">
        <v>6</v>
      </c>
      <c r="AJ837" s="3">
        <v>0</v>
      </c>
      <c r="AK837" s="3">
        <v>9</v>
      </c>
      <c r="AL837" s="3">
        <v>20</v>
      </c>
      <c r="AM837" s="21">
        <v>6</v>
      </c>
      <c r="AN837" s="21">
        <f>_xlfn.RANK.EQ(AM837,$AM$2:$AM$1031)</f>
        <v>874</v>
      </c>
      <c r="AO837" s="21">
        <f>_xlfn.IFNA(VLOOKUP(C837, 'FanGraphs Plus Stats 1-2000'!$D$2:$L$1048576, MATCH("wRC+", FanGraphs_Plus_Stats_1_1500[[#Headers],[ID]:[BABIP+]], 0), FALSE), 0)</f>
        <v>140</v>
      </c>
      <c r="AP837" s="21">
        <f>_xlfn.RANK.EQ(AO837,$AO$2:$AO$1031)</f>
        <v>619</v>
      </c>
      <c r="AQ837" s="23">
        <f>(AM837/H837)*162</f>
        <v>6.1910828025477702</v>
      </c>
      <c r="AR837" s="21">
        <f>_xlfn.RANK.EQ(AQ837,$AQ$2:$AQ$1031)</f>
        <v>952</v>
      </c>
      <c r="AS837" s="3">
        <v>3.8</v>
      </c>
      <c r="AT837" s="3">
        <f>_xlfn.RANK.EQ(AS837,$AS$2:$AS$1031)</f>
        <v>911</v>
      </c>
      <c r="AU837" s="3">
        <v>5.8</v>
      </c>
      <c r="AV837" s="3">
        <f>_xlfn.RANK.EQ(AU837,$AU$2:$AU$1031)</f>
        <v>606</v>
      </c>
      <c r="AW837" s="14">
        <v>0.3</v>
      </c>
      <c r="AX837" s="3">
        <f>_xlfn.RANK.EQ(AW837,$AW$2:$AW$1031)</f>
        <v>663</v>
      </c>
      <c r="AY837" s="3">
        <v>29</v>
      </c>
      <c r="AZ837" s="3">
        <v>2</v>
      </c>
      <c r="BA837" s="3">
        <v>2</v>
      </c>
      <c r="BB837" s="3">
        <v>4</v>
      </c>
      <c r="BC837" s="3">
        <v>2</v>
      </c>
      <c r="BD837" s="3" t="s">
        <v>702</v>
      </c>
      <c r="BE837" s="13">
        <f>GEOMEAN(AN837,AF837,AP837,AR837)</f>
        <v>706.23061492914724</v>
      </c>
    </row>
    <row r="838" spans="1:57" x14ac:dyDescent="0.45">
      <c r="A838" s="1">
        <f>_xlfn.RANK.EQ(AM838, $AM$2:$AM$1031)</f>
        <v>817</v>
      </c>
      <c r="B838" s="3" t="s">
        <v>610</v>
      </c>
      <c r="C838" s="3" t="str">
        <f>_xlfn.CONCAT(B838, " - ", D838)</f>
        <v>Eddie Joost - 1951</v>
      </c>
      <c r="D838" s="3">
        <v>1951</v>
      </c>
      <c r="E838" s="3">
        <v>35</v>
      </c>
      <c r="F838" s="3" t="s">
        <v>103</v>
      </c>
      <c r="G838" s="3" t="s">
        <v>43</v>
      </c>
      <c r="H838" s="3">
        <v>140</v>
      </c>
      <c r="I838" s="3">
        <v>667</v>
      </c>
      <c r="J838" s="3">
        <v>553</v>
      </c>
      <c r="K838" s="3">
        <v>107</v>
      </c>
      <c r="L838" s="3">
        <v>160</v>
      </c>
      <c r="M838" s="3">
        <v>108</v>
      </c>
      <c r="N838" s="3">
        <v>28</v>
      </c>
      <c r="O838" s="3">
        <v>5</v>
      </c>
      <c r="P838" s="3">
        <v>19</v>
      </c>
      <c r="Q838" s="3">
        <f>_xlfn.RANK.EQ(P838,$P$2:$P$1031)</f>
        <v>782</v>
      </c>
      <c r="R838" s="3">
        <v>78</v>
      </c>
      <c r="S838" s="3">
        <v>10</v>
      </c>
      <c r="T838" s="3">
        <v>8</v>
      </c>
      <c r="U838" s="3">
        <v>106</v>
      </c>
      <c r="V838" s="3">
        <v>70</v>
      </c>
      <c r="W838" s="3">
        <v>0.28899999999999998</v>
      </c>
      <c r="X838" s="3">
        <f>_xlfn.RANK.EQ(W838,$W$2:$W$1031)</f>
        <v>752</v>
      </c>
      <c r="Y838" s="3">
        <v>0.40899999999999997</v>
      </c>
      <c r="Z838" s="3">
        <f>_xlfn.RANK.EQ(Y838,$Y$2:$Y$1031)</f>
        <v>285</v>
      </c>
      <c r="AA838" s="3">
        <v>0.46100000000000002</v>
      </c>
      <c r="AB838" s="3">
        <f>_xlfn.RANK.EQ(AA838,$AA$2:$AA$1031)</f>
        <v>847</v>
      </c>
      <c r="AC838" s="17">
        <v>0.87</v>
      </c>
      <c r="AD838" s="28">
        <f>_xlfn.RANK.EQ(AC838,$AC$2:$AC$1031)</f>
        <v>719</v>
      </c>
      <c r="AE838" s="21">
        <v>134</v>
      </c>
      <c r="AF838" s="31">
        <f>_xlfn.RANK.EQ(AE838,$AE$2:$AE$1031)</f>
        <v>745</v>
      </c>
      <c r="AG838" s="3">
        <v>255</v>
      </c>
      <c r="AH838" s="3">
        <v>6</v>
      </c>
      <c r="AI838" s="3">
        <v>6</v>
      </c>
      <c r="AJ838" s="3">
        <v>2</v>
      </c>
      <c r="AK838" s="2"/>
      <c r="AL838" s="3">
        <v>1</v>
      </c>
      <c r="AM838" s="21">
        <v>6.1</v>
      </c>
      <c r="AN838" s="21">
        <f>_xlfn.RANK.EQ(AM838,$AM$2:$AM$1031)</f>
        <v>817</v>
      </c>
      <c r="AO838" s="21">
        <f>_xlfn.IFNA(VLOOKUP(C838, 'FanGraphs Plus Stats 1-2000'!$D$2:$L$1048576, MATCH("wRC+", FanGraphs_Plus_Stats_1_1500[[#Headers],[ID]:[BABIP+]], 0), FALSE), 0)</f>
        <v>0</v>
      </c>
      <c r="AP838" s="21">
        <f>_xlfn.RANK.EQ(AO838,$AO$2:$AO$1031)</f>
        <v>654</v>
      </c>
      <c r="AQ838" s="23">
        <f>(AM838/H838)*162</f>
        <v>7.0585714285714278</v>
      </c>
      <c r="AR838" s="21">
        <f>_xlfn.RANK.EQ(AQ838,$AQ$2:$AQ$1031)</f>
        <v>625</v>
      </c>
      <c r="AS838" s="3">
        <v>4.2</v>
      </c>
      <c r="AT838" s="3">
        <f>_xlfn.RANK.EQ(AS838,$AS$2:$AS$1031)</f>
        <v>713</v>
      </c>
      <c r="AU838" s="3">
        <v>5.6</v>
      </c>
      <c r="AV838" s="3">
        <f>_xlfn.RANK.EQ(AU838,$AU$2:$AU$1031)</f>
        <v>683</v>
      </c>
      <c r="AW838" s="14">
        <v>1.4</v>
      </c>
      <c r="AX838" s="3">
        <f>_xlfn.RANK.EQ(AW838,$AW$2:$AW$1031)</f>
        <v>359</v>
      </c>
      <c r="AY838" s="3">
        <v>30</v>
      </c>
      <c r="AZ838" s="3">
        <v>0</v>
      </c>
      <c r="BA838" s="3">
        <v>0</v>
      </c>
      <c r="BB838" s="3">
        <v>0</v>
      </c>
      <c r="BC838" s="3">
        <v>4</v>
      </c>
      <c r="BD838" s="3" t="s">
        <v>62</v>
      </c>
      <c r="BE838" s="13">
        <f>GEOMEAN(AN838,AF838,AP838,AR838)</f>
        <v>706.25091540486392</v>
      </c>
    </row>
    <row r="839" spans="1:57" x14ac:dyDescent="0.45">
      <c r="A839" s="1">
        <f>_xlfn.RANK.EQ(AM839, $AM$2:$AM$1031)</f>
        <v>576</v>
      </c>
      <c r="B839" s="3" t="s">
        <v>744</v>
      </c>
      <c r="C839" s="3" t="str">
        <f>_xlfn.CONCAT(B839, " - ", D839)</f>
        <v>Franklin Gutierrez - 2009</v>
      </c>
      <c r="D839" s="3">
        <v>2009</v>
      </c>
      <c r="E839" s="3">
        <v>26</v>
      </c>
      <c r="F839" s="3" t="s">
        <v>106</v>
      </c>
      <c r="G839" s="3" t="s">
        <v>43</v>
      </c>
      <c r="H839" s="3">
        <v>153</v>
      </c>
      <c r="I839" s="3">
        <v>629</v>
      </c>
      <c r="J839" s="3">
        <v>565</v>
      </c>
      <c r="K839" s="3">
        <v>85</v>
      </c>
      <c r="L839" s="3">
        <v>160</v>
      </c>
      <c r="M839" s="3">
        <v>117</v>
      </c>
      <c r="N839" s="3">
        <v>24</v>
      </c>
      <c r="O839" s="3">
        <v>1</v>
      </c>
      <c r="P839" s="3">
        <v>18</v>
      </c>
      <c r="Q839" s="3">
        <f>_xlfn.RANK.EQ(P839,$P$2:$P$1031)</f>
        <v>813</v>
      </c>
      <c r="R839" s="3">
        <v>70</v>
      </c>
      <c r="S839" s="3">
        <v>16</v>
      </c>
      <c r="T839" s="3">
        <v>5</v>
      </c>
      <c r="U839" s="3">
        <v>46</v>
      </c>
      <c r="V839" s="3">
        <v>122</v>
      </c>
      <c r="W839" s="3">
        <v>0.28299999999999997</v>
      </c>
      <c r="X839" s="3">
        <f>_xlfn.RANK.EQ(W839,$W$2:$W$1031)</f>
        <v>823</v>
      </c>
      <c r="Y839" s="3">
        <v>0.33900000000000002</v>
      </c>
      <c r="Z839" s="3">
        <f>_xlfn.RANK.EQ(Y839,$Y$2:$Y$1031)</f>
        <v>969</v>
      </c>
      <c r="AA839" s="3">
        <v>0.42499999999999999</v>
      </c>
      <c r="AB839" s="3">
        <f>_xlfn.RANK.EQ(AA839,$AA$2:$AA$1031)</f>
        <v>955</v>
      </c>
      <c r="AC839" s="17">
        <v>0.76400000000000001</v>
      </c>
      <c r="AD839" s="28">
        <f>_xlfn.RANK.EQ(AC839,$AC$2:$AC$1031)</f>
        <v>990</v>
      </c>
      <c r="AE839" s="21">
        <v>105</v>
      </c>
      <c r="AF839" s="31">
        <f>_xlfn.RANK.EQ(AE839,$AE$2:$AE$1031)</f>
        <v>1010</v>
      </c>
      <c r="AG839" s="3">
        <v>240</v>
      </c>
      <c r="AH839" s="3">
        <v>14</v>
      </c>
      <c r="AI839" s="3">
        <v>3</v>
      </c>
      <c r="AJ839" s="3">
        <v>13</v>
      </c>
      <c r="AK839" s="3">
        <v>2</v>
      </c>
      <c r="AL839" s="3">
        <v>3</v>
      </c>
      <c r="AM839" s="21">
        <v>6.6</v>
      </c>
      <c r="AN839" s="21">
        <f>_xlfn.RANK.EQ(AM839,$AM$2:$AM$1031)</f>
        <v>576</v>
      </c>
      <c r="AO839" s="21">
        <f>_xlfn.IFNA(VLOOKUP(C839, 'FanGraphs Plus Stats 1-2000'!$D$2:$L$1048576, MATCH("wRC+", FanGraphs_Plus_Stats_1_1500[[#Headers],[ID]:[BABIP+]], 0), FALSE), 0)</f>
        <v>0</v>
      </c>
      <c r="AP839" s="21">
        <f>_xlfn.RANK.EQ(AO839,$AO$2:$AO$1031)</f>
        <v>654</v>
      </c>
      <c r="AQ839" s="23">
        <f>(AM839/H839)*162</f>
        <v>6.9882352941176471</v>
      </c>
      <c r="AR839" s="21">
        <f>_xlfn.RANK.EQ(AQ839,$AQ$2:$AQ$1031)</f>
        <v>657</v>
      </c>
      <c r="AS839" s="3">
        <v>4.3</v>
      </c>
      <c r="AT839" s="3">
        <f>_xlfn.RANK.EQ(AS839,$AS$2:$AS$1031)</f>
        <v>666</v>
      </c>
      <c r="AU839" s="3">
        <v>3.4</v>
      </c>
      <c r="AV839" s="3">
        <f>_xlfn.RANK.EQ(AU839,$AU$2:$AU$1031)</f>
        <v>1017</v>
      </c>
      <c r="AW839" s="14">
        <v>3.7</v>
      </c>
      <c r="AX839" s="3">
        <f>_xlfn.RANK.EQ(AW839,$AW$2:$AW$1031)</f>
        <v>18</v>
      </c>
      <c r="AY839" s="3">
        <v>6</v>
      </c>
      <c r="AZ839" s="3">
        <v>0</v>
      </c>
      <c r="BA839" s="3">
        <v>1</v>
      </c>
      <c r="BB839" s="3">
        <v>1</v>
      </c>
      <c r="BC839" s="3">
        <v>32</v>
      </c>
      <c r="BD839" s="3" t="s">
        <v>83</v>
      </c>
      <c r="BE839" s="13">
        <f>GEOMEAN(AN839,AF839,AP839,AR839)</f>
        <v>707.08519454734903</v>
      </c>
    </row>
    <row r="840" spans="1:57" x14ac:dyDescent="0.45">
      <c r="A840" s="1">
        <f>_xlfn.RANK.EQ(AM840, $AM$2:$AM$1031)</f>
        <v>664</v>
      </c>
      <c r="B840" s="3" t="s">
        <v>826</v>
      </c>
      <c r="C840" s="3" t="str">
        <f>_xlfn.CONCAT(B840, " - ", D840)</f>
        <v>Jonathan Lucroy - 2014</v>
      </c>
      <c r="D840" s="3">
        <v>2014</v>
      </c>
      <c r="E840" s="3">
        <v>28</v>
      </c>
      <c r="F840" s="3" t="s">
        <v>90</v>
      </c>
      <c r="G840" s="3" t="s">
        <v>52</v>
      </c>
      <c r="H840" s="3">
        <v>153</v>
      </c>
      <c r="I840" s="3">
        <v>655</v>
      </c>
      <c r="J840" s="3">
        <v>585</v>
      </c>
      <c r="K840" s="3">
        <v>73</v>
      </c>
      <c r="L840" s="3">
        <v>176</v>
      </c>
      <c r="M840" s="3">
        <v>108</v>
      </c>
      <c r="N840" s="3">
        <v>53</v>
      </c>
      <c r="O840" s="3">
        <v>2</v>
      </c>
      <c r="P840" s="3">
        <v>13</v>
      </c>
      <c r="Q840" s="3">
        <f>_xlfn.RANK.EQ(P840,$P$2:$P$1031)</f>
        <v>902</v>
      </c>
      <c r="R840" s="3">
        <v>69</v>
      </c>
      <c r="S840" s="3">
        <v>4</v>
      </c>
      <c r="T840" s="3">
        <v>4</v>
      </c>
      <c r="U840" s="3">
        <v>66</v>
      </c>
      <c r="V840" s="3">
        <v>71</v>
      </c>
      <c r="W840" s="3">
        <v>0.30099999999999999</v>
      </c>
      <c r="X840" s="3">
        <f>_xlfn.RANK.EQ(W840,$W$2:$W$1031)</f>
        <v>587</v>
      </c>
      <c r="Y840" s="3">
        <v>0.373</v>
      </c>
      <c r="Z840" s="3">
        <f>_xlfn.RANK.EQ(Y840,$Y$2:$Y$1031)</f>
        <v>687</v>
      </c>
      <c r="AA840" s="3">
        <v>0.46500000000000002</v>
      </c>
      <c r="AB840" s="3">
        <f>_xlfn.RANK.EQ(AA840,$AA$2:$AA$1031)</f>
        <v>833</v>
      </c>
      <c r="AC840" s="17">
        <v>0.83699999999999997</v>
      </c>
      <c r="AD840" s="28">
        <f>_xlfn.RANK.EQ(AC840,$AC$2:$AC$1031)</f>
        <v>840</v>
      </c>
      <c r="AE840" s="21">
        <v>131</v>
      </c>
      <c r="AF840" s="31">
        <f>_xlfn.RANK.EQ(AE840,$AE$2:$AE$1031)</f>
        <v>783</v>
      </c>
      <c r="AG840" s="3">
        <v>272</v>
      </c>
      <c r="AH840" s="3">
        <v>13</v>
      </c>
      <c r="AI840" s="3">
        <v>2</v>
      </c>
      <c r="AJ840" s="3">
        <v>0</v>
      </c>
      <c r="AK840" s="3">
        <v>2</v>
      </c>
      <c r="AL840" s="3">
        <v>3</v>
      </c>
      <c r="AM840" s="21">
        <v>6.4</v>
      </c>
      <c r="AN840" s="21">
        <f>_xlfn.RANK.EQ(AM840,$AM$2:$AM$1031)</f>
        <v>664</v>
      </c>
      <c r="AO840" s="21">
        <f>_xlfn.IFNA(VLOOKUP(C840, 'FanGraphs Plus Stats 1-2000'!$D$2:$L$1048576, MATCH("wRC+", FanGraphs_Plus_Stats_1_1500[[#Headers],[ID]:[BABIP+]], 0), FALSE), 0)</f>
        <v>0</v>
      </c>
      <c r="AP840" s="21">
        <f>_xlfn.RANK.EQ(AO840,$AO$2:$AO$1031)</f>
        <v>654</v>
      </c>
      <c r="AQ840" s="23">
        <f>(AM840/H840)*162</f>
        <v>6.7764705882352949</v>
      </c>
      <c r="AR840" s="21">
        <f>_xlfn.RANK.EQ(AQ840,$AQ$2:$AQ$1031)</f>
        <v>736</v>
      </c>
      <c r="AS840" s="3">
        <v>4.3</v>
      </c>
      <c r="AT840" s="3">
        <f>_xlfn.RANK.EQ(AS840,$AS$2:$AS$1031)</f>
        <v>666</v>
      </c>
      <c r="AU840" s="3">
        <v>5.6</v>
      </c>
      <c r="AV840" s="3">
        <f>_xlfn.RANK.EQ(AU840,$AU$2:$AU$1031)</f>
        <v>683</v>
      </c>
      <c r="AW840" s="14">
        <v>1.7</v>
      </c>
      <c r="AX840" s="3">
        <f>_xlfn.RANK.EQ(AW840,$AW$2:$AW$1031)</f>
        <v>276</v>
      </c>
      <c r="AY840" s="3">
        <v>25</v>
      </c>
      <c r="AZ840" s="3">
        <v>0</v>
      </c>
      <c r="BA840" s="3">
        <v>0</v>
      </c>
      <c r="BB840" s="3">
        <v>0</v>
      </c>
      <c r="BC840" s="3">
        <v>8</v>
      </c>
      <c r="BD840" s="3" t="s">
        <v>439</v>
      </c>
      <c r="BE840" s="13">
        <f>GEOMEAN(AN840,AF840,AP840,AR840)</f>
        <v>707.28809968664211</v>
      </c>
    </row>
    <row r="841" spans="1:57" x14ac:dyDescent="0.45">
      <c r="A841" s="1">
        <f>_xlfn.RANK.EQ(AM841, $AM$2:$AM$1031)</f>
        <v>765</v>
      </c>
      <c r="B841" s="3" t="s">
        <v>428</v>
      </c>
      <c r="C841" s="3" t="str">
        <f>_xlfn.CONCAT(B841, " - ", D841)</f>
        <v>Chipper Jones - 1996</v>
      </c>
      <c r="D841" s="3">
        <v>1996</v>
      </c>
      <c r="E841" s="3">
        <v>24</v>
      </c>
      <c r="F841" s="3" t="s">
        <v>210</v>
      </c>
      <c r="G841" s="3" t="s">
        <v>52</v>
      </c>
      <c r="H841" s="3">
        <v>157</v>
      </c>
      <c r="I841" s="3">
        <v>693</v>
      </c>
      <c r="J841" s="3">
        <v>598</v>
      </c>
      <c r="K841" s="3">
        <v>114</v>
      </c>
      <c r="L841" s="3">
        <v>185</v>
      </c>
      <c r="M841" s="3">
        <v>118</v>
      </c>
      <c r="N841" s="3">
        <v>32</v>
      </c>
      <c r="O841" s="3">
        <v>5</v>
      </c>
      <c r="P841" s="3">
        <v>30</v>
      </c>
      <c r="Q841" s="3">
        <f>_xlfn.RANK.EQ(P841,$P$2:$P$1031)</f>
        <v>446</v>
      </c>
      <c r="R841" s="3">
        <v>110</v>
      </c>
      <c r="S841" s="3">
        <v>14</v>
      </c>
      <c r="T841" s="3">
        <v>1</v>
      </c>
      <c r="U841" s="3">
        <v>87</v>
      </c>
      <c r="V841" s="3">
        <v>88</v>
      </c>
      <c r="W841" s="3">
        <v>0.309</v>
      </c>
      <c r="X841" s="3">
        <f>_xlfn.RANK.EQ(W841,$W$2:$W$1031)</f>
        <v>445</v>
      </c>
      <c r="Y841" s="3">
        <v>0.39300000000000002</v>
      </c>
      <c r="Z841" s="3">
        <f>_xlfn.RANK.EQ(Y841,$Y$2:$Y$1031)</f>
        <v>445</v>
      </c>
      <c r="AA841" s="3">
        <v>0.53</v>
      </c>
      <c r="AB841" s="3">
        <f>_xlfn.RANK.EQ(AA841,$AA$2:$AA$1031)</f>
        <v>532</v>
      </c>
      <c r="AC841" s="17">
        <v>0.92300000000000004</v>
      </c>
      <c r="AD841" s="28">
        <f>_xlfn.RANK.EQ(AC841,$AC$2:$AC$1031)</f>
        <v>482</v>
      </c>
      <c r="AE841" s="21">
        <v>137</v>
      </c>
      <c r="AF841" s="31">
        <f>_xlfn.RANK.EQ(AE841,$AE$2:$AE$1031)</f>
        <v>696</v>
      </c>
      <c r="AG841" s="3">
        <v>317</v>
      </c>
      <c r="AH841" s="3">
        <v>14</v>
      </c>
      <c r="AI841" s="3">
        <v>0</v>
      </c>
      <c r="AJ841" s="3">
        <v>1</v>
      </c>
      <c r="AK841" s="3">
        <v>7</v>
      </c>
      <c r="AL841" s="3">
        <v>0</v>
      </c>
      <c r="AM841" s="21">
        <v>6.2</v>
      </c>
      <c r="AN841" s="21">
        <f>_xlfn.RANK.EQ(AM841,$AM$2:$AM$1031)</f>
        <v>765</v>
      </c>
      <c r="AO841" s="21">
        <f>_xlfn.IFNA(VLOOKUP(C841, 'FanGraphs Plus Stats 1-2000'!$D$2:$L$1048576, MATCH("wRC+", FanGraphs_Plus_Stats_1_1500[[#Headers],[ID]:[BABIP+]], 0), FALSE), 0)</f>
        <v>144</v>
      </c>
      <c r="AP841" s="21">
        <f>_xlfn.RANK.EQ(AO841,$AO$2:$AO$1031)</f>
        <v>531</v>
      </c>
      <c r="AQ841" s="23">
        <f>(AM841/H841)*162</f>
        <v>6.397452229299363</v>
      </c>
      <c r="AR841" s="21">
        <f>_xlfn.RANK.EQ(AQ841,$AQ$2:$AQ$1031)</f>
        <v>888</v>
      </c>
      <c r="AS841" s="3">
        <v>4.0999999999999996</v>
      </c>
      <c r="AT841" s="3">
        <f>_xlfn.RANK.EQ(AS841,$AS$2:$AS$1031)</f>
        <v>761</v>
      </c>
      <c r="AU841" s="3">
        <v>6.1</v>
      </c>
      <c r="AV841" s="3">
        <f>_xlfn.RANK.EQ(AU841,$AU$2:$AU$1031)</f>
        <v>511</v>
      </c>
      <c r="AW841" s="14">
        <v>0.6</v>
      </c>
      <c r="AX841" s="3">
        <f>_xlfn.RANK.EQ(AW841,$AW$2:$AW$1031)</f>
        <v>570</v>
      </c>
      <c r="AY841" s="3">
        <v>32</v>
      </c>
      <c r="AZ841" s="3">
        <v>1</v>
      </c>
      <c r="BA841" s="3">
        <v>5</v>
      </c>
      <c r="BB841" s="3">
        <v>6</v>
      </c>
      <c r="BC841" s="3">
        <v>3</v>
      </c>
      <c r="BD841" s="3" t="s">
        <v>900</v>
      </c>
      <c r="BE841" s="13">
        <f>GEOMEAN(AN841,AF841,AP841,AR841)</f>
        <v>707.85538517216878</v>
      </c>
    </row>
    <row r="842" spans="1:57" x14ac:dyDescent="0.45">
      <c r="A842" s="1">
        <f>_xlfn.RANK.EQ(AM842, $AM$2:$AM$1031)</f>
        <v>576</v>
      </c>
      <c r="B842" s="3" t="s">
        <v>720</v>
      </c>
      <c r="C842" s="3" t="str">
        <f>_xlfn.CONCAT(B842, " - ", D842)</f>
        <v>Grady Sizemore - 2005</v>
      </c>
      <c r="D842" s="3">
        <v>2005</v>
      </c>
      <c r="E842" s="3">
        <v>22</v>
      </c>
      <c r="F842" s="3" t="s">
        <v>110</v>
      </c>
      <c r="G842" s="3" t="s">
        <v>43</v>
      </c>
      <c r="H842" s="3">
        <v>158</v>
      </c>
      <c r="I842" s="3">
        <v>706</v>
      </c>
      <c r="J842" s="3">
        <v>640</v>
      </c>
      <c r="K842" s="3">
        <v>111</v>
      </c>
      <c r="L842" s="3">
        <v>185</v>
      </c>
      <c r="M842" s="3">
        <v>115</v>
      </c>
      <c r="N842" s="3">
        <v>37</v>
      </c>
      <c r="O842" s="3">
        <v>11</v>
      </c>
      <c r="P842" s="3">
        <v>22</v>
      </c>
      <c r="Q842" s="3">
        <f>_xlfn.RANK.EQ(P842,$P$2:$P$1031)</f>
        <v>697</v>
      </c>
      <c r="R842" s="3">
        <v>81</v>
      </c>
      <c r="S842" s="3">
        <v>22</v>
      </c>
      <c r="T842" s="3">
        <v>10</v>
      </c>
      <c r="U842" s="3">
        <v>52</v>
      </c>
      <c r="V842" s="3">
        <v>132</v>
      </c>
      <c r="W842" s="3">
        <v>0.28899999999999998</v>
      </c>
      <c r="X842" s="3">
        <f>_xlfn.RANK.EQ(W842,$W$2:$W$1031)</f>
        <v>752</v>
      </c>
      <c r="Y842" s="3">
        <v>0.34799999999999998</v>
      </c>
      <c r="Z842" s="3">
        <f>_xlfn.RANK.EQ(Y842,$Y$2:$Y$1031)</f>
        <v>920</v>
      </c>
      <c r="AA842" s="3">
        <v>0.48399999999999999</v>
      </c>
      <c r="AB842" s="3">
        <f>_xlfn.RANK.EQ(AA842,$AA$2:$AA$1031)</f>
        <v>769</v>
      </c>
      <c r="AC842" s="17">
        <v>0.83199999999999996</v>
      </c>
      <c r="AD842" s="28">
        <f>_xlfn.RANK.EQ(AC842,$AC$2:$AC$1031)</f>
        <v>858</v>
      </c>
      <c r="AE842" s="21">
        <v>123</v>
      </c>
      <c r="AF842" s="31">
        <f>_xlfn.RANK.EQ(AE842,$AE$2:$AE$1031)</f>
        <v>896</v>
      </c>
      <c r="AG842" s="3">
        <v>310</v>
      </c>
      <c r="AH842" s="3">
        <v>17</v>
      </c>
      <c r="AI842" s="3">
        <v>7</v>
      </c>
      <c r="AJ842" s="3">
        <v>5</v>
      </c>
      <c r="AK842" s="3">
        <v>2</v>
      </c>
      <c r="AL842" s="3">
        <v>1</v>
      </c>
      <c r="AM842" s="21">
        <v>6.6</v>
      </c>
      <c r="AN842" s="21">
        <f>_xlfn.RANK.EQ(AM842,$AM$2:$AM$1031)</f>
        <v>576</v>
      </c>
      <c r="AO842" s="21">
        <f>_xlfn.IFNA(VLOOKUP(C842, 'FanGraphs Plus Stats 1-2000'!$D$2:$L$1048576, MATCH("wRC+", FanGraphs_Plus_Stats_1_1500[[#Headers],[ID]:[BABIP+]], 0), FALSE), 0)</f>
        <v>0</v>
      </c>
      <c r="AP842" s="21">
        <f>_xlfn.RANK.EQ(AO842,$AO$2:$AO$1031)</f>
        <v>654</v>
      </c>
      <c r="AQ842" s="23">
        <f>(AM842/H842)*162</f>
        <v>6.7670886075949372</v>
      </c>
      <c r="AR842" s="21">
        <f>_xlfn.RANK.EQ(AQ842,$AQ$2:$AQ$1031)</f>
        <v>744</v>
      </c>
      <c r="AS842" s="3">
        <v>4.2</v>
      </c>
      <c r="AT842" s="3">
        <f>_xlfn.RANK.EQ(AS842,$AS$2:$AS$1031)</f>
        <v>713</v>
      </c>
      <c r="AU842" s="3">
        <v>5.6</v>
      </c>
      <c r="AV842" s="3">
        <f>_xlfn.RANK.EQ(AU842,$AU$2:$AU$1031)</f>
        <v>683</v>
      </c>
      <c r="AW842" s="14">
        <v>1.5</v>
      </c>
      <c r="AX842" s="3">
        <f>_xlfn.RANK.EQ(AW842,$AW$2:$AW$1031)</f>
        <v>331</v>
      </c>
      <c r="AY842" s="3">
        <v>25</v>
      </c>
      <c r="AZ842" s="3">
        <v>1</v>
      </c>
      <c r="BA842" s="3">
        <v>3</v>
      </c>
      <c r="BB842" s="3">
        <v>3</v>
      </c>
      <c r="BC842" s="3">
        <v>10</v>
      </c>
      <c r="BD842" s="3" t="s">
        <v>68</v>
      </c>
      <c r="BE842" s="13">
        <f>GEOMEAN(AN842,AF842,AP842,AR842)</f>
        <v>707.89736251826753</v>
      </c>
    </row>
    <row r="843" spans="1:57" x14ac:dyDescent="0.45">
      <c r="A843" s="1">
        <f>_xlfn.RANK.EQ(AM843, $AM$2:$AM$1031)</f>
        <v>765</v>
      </c>
      <c r="B843" s="3" t="s">
        <v>689</v>
      </c>
      <c r="C843" s="3" t="str">
        <f>_xlfn.CONCAT(B843, " - ", D843)</f>
        <v>Troy Tulowitzki - 2011</v>
      </c>
      <c r="D843" s="3">
        <v>2011</v>
      </c>
      <c r="E843" s="3">
        <v>26</v>
      </c>
      <c r="F843" s="3" t="s">
        <v>134</v>
      </c>
      <c r="G843" s="3" t="s">
        <v>52</v>
      </c>
      <c r="H843" s="3">
        <v>143</v>
      </c>
      <c r="I843" s="3">
        <v>606</v>
      </c>
      <c r="J843" s="3">
        <v>537</v>
      </c>
      <c r="K843" s="3">
        <v>81</v>
      </c>
      <c r="L843" s="3">
        <v>162</v>
      </c>
      <c r="M843" s="3">
        <v>94</v>
      </c>
      <c r="N843" s="3">
        <v>36</v>
      </c>
      <c r="O843" s="3">
        <v>2</v>
      </c>
      <c r="P843" s="3">
        <v>30</v>
      </c>
      <c r="Q843" s="3">
        <f>_xlfn.RANK.EQ(P843,$P$2:$P$1031)</f>
        <v>446</v>
      </c>
      <c r="R843" s="3">
        <v>105</v>
      </c>
      <c r="S843" s="3">
        <v>9</v>
      </c>
      <c r="T843" s="3">
        <v>3</v>
      </c>
      <c r="U843" s="3">
        <v>59</v>
      </c>
      <c r="V843" s="3">
        <v>79</v>
      </c>
      <c r="W843" s="3">
        <v>0.30199999999999999</v>
      </c>
      <c r="X843" s="3">
        <f>_xlfn.RANK.EQ(W843,$W$2:$W$1031)</f>
        <v>565</v>
      </c>
      <c r="Y843" s="3">
        <v>0.372</v>
      </c>
      <c r="Z843" s="3">
        <f>_xlfn.RANK.EQ(Y843,$Y$2:$Y$1031)</f>
        <v>699</v>
      </c>
      <c r="AA843" s="3">
        <v>0.54400000000000004</v>
      </c>
      <c r="AB843" s="3">
        <f>_xlfn.RANK.EQ(AA843,$AA$2:$AA$1031)</f>
        <v>426</v>
      </c>
      <c r="AC843" s="17">
        <v>0.91600000000000004</v>
      </c>
      <c r="AD843" s="28">
        <f>_xlfn.RANK.EQ(AC843,$AC$2:$AC$1031)</f>
        <v>514</v>
      </c>
      <c r="AE843" s="21">
        <v>131</v>
      </c>
      <c r="AF843" s="31">
        <f>_xlfn.RANK.EQ(AE843,$AE$2:$AE$1031)</f>
        <v>783</v>
      </c>
      <c r="AG843" s="3">
        <v>292</v>
      </c>
      <c r="AH843" s="3">
        <v>16</v>
      </c>
      <c r="AI843" s="3">
        <v>4</v>
      </c>
      <c r="AJ843" s="3">
        <v>1</v>
      </c>
      <c r="AK843" s="3">
        <v>5</v>
      </c>
      <c r="AL843" s="3">
        <v>12</v>
      </c>
      <c r="AM843" s="21">
        <v>6.2</v>
      </c>
      <c r="AN843" s="21">
        <f>_xlfn.RANK.EQ(AM843,$AM$2:$AM$1031)</f>
        <v>765</v>
      </c>
      <c r="AO843" s="21">
        <f>_xlfn.IFNA(VLOOKUP(C843, 'FanGraphs Plus Stats 1-2000'!$D$2:$L$1048576, MATCH("wRC+", FanGraphs_Plus_Stats_1_1500[[#Headers],[ID]:[BABIP+]], 0), FALSE), 0)</f>
        <v>0</v>
      </c>
      <c r="AP843" s="21">
        <f>_xlfn.RANK.EQ(AO843,$AO$2:$AO$1031)</f>
        <v>654</v>
      </c>
      <c r="AQ843" s="23">
        <f>(AM843/H843)*162</f>
        <v>7.0237762237762249</v>
      </c>
      <c r="AR843" s="21">
        <f>_xlfn.RANK.EQ(AQ843,$AQ$2:$AQ$1031)</f>
        <v>642</v>
      </c>
      <c r="AS843" s="3">
        <v>4.3</v>
      </c>
      <c r="AT843" s="3">
        <f>_xlfn.RANK.EQ(AS843,$AS$2:$AS$1031)</f>
        <v>666</v>
      </c>
      <c r="AU843" s="3">
        <v>4.8</v>
      </c>
      <c r="AV843" s="3">
        <f>_xlfn.RANK.EQ(AU843,$AU$2:$AU$1031)</f>
        <v>884</v>
      </c>
      <c r="AW843" s="14">
        <v>2.1</v>
      </c>
      <c r="AX843" s="3">
        <f>_xlfn.RANK.EQ(AW843,$AW$2:$AW$1031)</f>
        <v>167</v>
      </c>
      <c r="AY843" s="3">
        <v>23</v>
      </c>
      <c r="AZ843" s="3">
        <v>-1</v>
      </c>
      <c r="BA843" s="3">
        <v>-2</v>
      </c>
      <c r="BB843" s="3">
        <v>-3</v>
      </c>
      <c r="BC843" s="3">
        <v>12</v>
      </c>
      <c r="BD843" s="3" t="s">
        <v>116</v>
      </c>
      <c r="BE843" s="13">
        <f>GEOMEAN(AN843,AF843,AP843,AR843)</f>
        <v>708.16424145093777</v>
      </c>
    </row>
    <row r="844" spans="1:57" x14ac:dyDescent="0.45">
      <c r="A844" s="1">
        <f>_xlfn.RANK.EQ(AM844, $AM$2:$AM$1031)</f>
        <v>817</v>
      </c>
      <c r="B844" s="3" t="s">
        <v>405</v>
      </c>
      <c r="C844" s="3" t="str">
        <f>_xlfn.CONCAT(B844, " - ", D844)</f>
        <v>Dale Murphy - 1982</v>
      </c>
      <c r="D844" s="3">
        <v>1982</v>
      </c>
      <c r="E844" s="3">
        <v>26</v>
      </c>
      <c r="F844" s="3" t="s">
        <v>210</v>
      </c>
      <c r="G844" s="3" t="s">
        <v>52</v>
      </c>
      <c r="H844" s="3">
        <v>162</v>
      </c>
      <c r="I844" s="3">
        <v>698</v>
      </c>
      <c r="J844" s="3">
        <v>598</v>
      </c>
      <c r="K844" s="3">
        <v>113</v>
      </c>
      <c r="L844" s="3">
        <v>168</v>
      </c>
      <c r="M844" s="3">
        <v>107</v>
      </c>
      <c r="N844" s="3">
        <v>23</v>
      </c>
      <c r="O844" s="3">
        <v>2</v>
      </c>
      <c r="P844" s="3">
        <v>36</v>
      </c>
      <c r="Q844" s="3">
        <f>_xlfn.RANK.EQ(P844,$P$2:$P$1031)</f>
        <v>267</v>
      </c>
      <c r="R844" s="3">
        <v>109</v>
      </c>
      <c r="S844" s="3">
        <v>23</v>
      </c>
      <c r="T844" s="3">
        <v>11</v>
      </c>
      <c r="U844" s="3">
        <v>93</v>
      </c>
      <c r="V844" s="3">
        <v>134</v>
      </c>
      <c r="W844" s="3">
        <v>0.28100000000000003</v>
      </c>
      <c r="X844" s="3">
        <f>_xlfn.RANK.EQ(W844,$W$2:$W$1031)</f>
        <v>854</v>
      </c>
      <c r="Y844" s="3">
        <v>0.378</v>
      </c>
      <c r="Z844" s="3">
        <f>_xlfn.RANK.EQ(Y844,$Y$2:$Y$1031)</f>
        <v>626</v>
      </c>
      <c r="AA844" s="3">
        <v>0.50700000000000001</v>
      </c>
      <c r="AB844" s="3">
        <f>_xlfn.RANK.EQ(AA844,$AA$2:$AA$1031)</f>
        <v>653</v>
      </c>
      <c r="AC844" s="17">
        <v>0.88500000000000001</v>
      </c>
      <c r="AD844" s="28">
        <f>_xlfn.RANK.EQ(AC844,$AC$2:$AC$1031)</f>
        <v>644</v>
      </c>
      <c r="AE844" s="21">
        <v>142</v>
      </c>
      <c r="AF844" s="31">
        <f>_xlfn.RANK.EQ(AE844,$AE$2:$AE$1031)</f>
        <v>599</v>
      </c>
      <c r="AG844" s="3">
        <v>303</v>
      </c>
      <c r="AH844" s="3">
        <v>10</v>
      </c>
      <c r="AI844" s="3">
        <v>3</v>
      </c>
      <c r="AJ844" s="3">
        <v>0</v>
      </c>
      <c r="AK844" s="3">
        <v>4</v>
      </c>
      <c r="AL844" s="3">
        <v>9</v>
      </c>
      <c r="AM844" s="21">
        <v>6.1</v>
      </c>
      <c r="AN844" s="21">
        <f>_xlfn.RANK.EQ(AM844,$AM$2:$AM$1031)</f>
        <v>817</v>
      </c>
      <c r="AO844" s="21">
        <f>_xlfn.IFNA(VLOOKUP(C844, 'FanGraphs Plus Stats 1-2000'!$D$2:$L$1048576, MATCH("wRC+", FanGraphs_Plus_Stats_1_1500[[#Headers],[ID]:[BABIP+]], 0), FALSE), 0)</f>
        <v>144</v>
      </c>
      <c r="AP844" s="21">
        <f>_xlfn.RANK.EQ(AO844,$AO$2:$AO$1031)</f>
        <v>531</v>
      </c>
      <c r="AQ844" s="23">
        <f>(AM844/H844)*162</f>
        <v>6.1</v>
      </c>
      <c r="AR844" s="21">
        <f>_xlfn.RANK.EQ(AQ844,$AQ$2:$AQ$1031)</f>
        <v>973</v>
      </c>
      <c r="AS844" s="3">
        <v>3.8</v>
      </c>
      <c r="AT844" s="3">
        <f>_xlfn.RANK.EQ(AS844,$AS$2:$AS$1031)</f>
        <v>911</v>
      </c>
      <c r="AU844" s="3">
        <v>5.7</v>
      </c>
      <c r="AV844" s="3">
        <f>_xlfn.RANK.EQ(AU844,$AU$2:$AU$1031)</f>
        <v>641</v>
      </c>
      <c r="AW844" s="14">
        <v>0</v>
      </c>
      <c r="AX844" s="3">
        <f>_xlfn.RANK.EQ(AW844,$AW$2:$AW$1031)</f>
        <v>747</v>
      </c>
      <c r="AY844" s="3">
        <v>33</v>
      </c>
      <c r="AZ844" s="3">
        <v>0</v>
      </c>
      <c r="BA844" s="3">
        <v>1</v>
      </c>
      <c r="BB844" s="3">
        <v>2</v>
      </c>
      <c r="BC844" s="3">
        <v>2</v>
      </c>
      <c r="BD844" s="3" t="s">
        <v>813</v>
      </c>
      <c r="BE844" s="13">
        <f>GEOMEAN(AN844,AF844,AP844,AR844)</f>
        <v>709.11073499788301</v>
      </c>
    </row>
    <row r="845" spans="1:57" x14ac:dyDescent="0.45">
      <c r="A845" s="1">
        <f>_xlfn.RANK.EQ(AM845, $AM$2:$AM$1031)</f>
        <v>874</v>
      </c>
      <c r="B845" s="3" t="s">
        <v>297</v>
      </c>
      <c r="C845" s="3" t="str">
        <f>_xlfn.CONCAT(B845, " - ", D845)</f>
        <v>Bobby Grich - 1972</v>
      </c>
      <c r="D845" s="3">
        <v>1972</v>
      </c>
      <c r="E845" s="3">
        <v>23</v>
      </c>
      <c r="F845" s="3" t="s">
        <v>61</v>
      </c>
      <c r="G845" s="3" t="s">
        <v>43</v>
      </c>
      <c r="H845" s="3">
        <v>133</v>
      </c>
      <c r="I845" s="3">
        <v>528</v>
      </c>
      <c r="J845" s="3">
        <v>460</v>
      </c>
      <c r="K845" s="3">
        <v>66</v>
      </c>
      <c r="L845" s="3">
        <v>128</v>
      </c>
      <c r="M845" s="3">
        <v>92</v>
      </c>
      <c r="N845" s="3">
        <v>21</v>
      </c>
      <c r="O845" s="3">
        <v>3</v>
      </c>
      <c r="P845" s="3">
        <v>12</v>
      </c>
      <c r="Q845" s="3">
        <f>_xlfn.RANK.EQ(P845,$P$2:$P$1031)</f>
        <v>916</v>
      </c>
      <c r="R845" s="3">
        <v>50</v>
      </c>
      <c r="S845" s="3">
        <v>13</v>
      </c>
      <c r="T845" s="3">
        <v>6</v>
      </c>
      <c r="U845" s="3">
        <v>53</v>
      </c>
      <c r="V845" s="3">
        <v>96</v>
      </c>
      <c r="W845" s="3">
        <v>0.27800000000000002</v>
      </c>
      <c r="X845" s="3">
        <f>_xlfn.RANK.EQ(W845,$W$2:$W$1031)</f>
        <v>879</v>
      </c>
      <c r="Y845" s="3">
        <v>0.35799999999999998</v>
      </c>
      <c r="Z845" s="3">
        <f>_xlfn.RANK.EQ(Y845,$Y$2:$Y$1031)</f>
        <v>842</v>
      </c>
      <c r="AA845" s="3">
        <v>0.41499999999999998</v>
      </c>
      <c r="AB845" s="3">
        <f>_xlfn.RANK.EQ(AA845,$AA$2:$AA$1031)</f>
        <v>978</v>
      </c>
      <c r="AC845" s="17">
        <v>0.77300000000000002</v>
      </c>
      <c r="AD845" s="28">
        <f>_xlfn.RANK.EQ(AC845,$AC$2:$AC$1031)</f>
        <v>979</v>
      </c>
      <c r="AE845" s="21">
        <v>127</v>
      </c>
      <c r="AF845" s="31">
        <f>_xlfn.RANK.EQ(AE845,$AE$2:$AE$1031)</f>
        <v>844</v>
      </c>
      <c r="AG845" s="3">
        <v>191</v>
      </c>
      <c r="AH845" s="3">
        <v>8</v>
      </c>
      <c r="AI845" s="3">
        <v>7</v>
      </c>
      <c r="AJ845" s="3">
        <v>3</v>
      </c>
      <c r="AK845" s="3">
        <v>5</v>
      </c>
      <c r="AL845" s="3">
        <v>3</v>
      </c>
      <c r="AM845" s="21">
        <v>6</v>
      </c>
      <c r="AN845" s="21">
        <f>_xlfn.RANK.EQ(AM845,$AM$2:$AM$1031)</f>
        <v>874</v>
      </c>
      <c r="AO845" s="21">
        <f>_xlfn.IFNA(VLOOKUP(C845, 'FanGraphs Plus Stats 1-2000'!$D$2:$L$1048576, MATCH("wRC+", FanGraphs_Plus_Stats_1_1500[[#Headers],[ID]:[BABIP+]], 0), FALSE), 0)</f>
        <v>0</v>
      </c>
      <c r="AP845" s="21">
        <f>_xlfn.RANK.EQ(AO845,$AO$2:$AO$1031)</f>
        <v>654</v>
      </c>
      <c r="AQ845" s="23">
        <f>(AM845/H845)*162</f>
        <v>7.3082706766917287</v>
      </c>
      <c r="AR845" s="21">
        <f>_xlfn.RANK.EQ(AQ845,$AQ$2:$AQ$1031)</f>
        <v>525</v>
      </c>
      <c r="AS845" s="3">
        <v>3.9</v>
      </c>
      <c r="AT845" s="3">
        <f>_xlfn.RANK.EQ(AS845,$AS$2:$AS$1031)</f>
        <v>866</v>
      </c>
      <c r="AU845" s="3">
        <v>4.8</v>
      </c>
      <c r="AV845" s="3">
        <f>_xlfn.RANK.EQ(AU845,$AU$2:$AU$1031)</f>
        <v>884</v>
      </c>
      <c r="AW845" s="14">
        <v>1.8</v>
      </c>
      <c r="AX845" s="3">
        <f>_xlfn.RANK.EQ(AW845,$AW$2:$AW$1031)</f>
        <v>246</v>
      </c>
      <c r="AY845" s="3">
        <v>16</v>
      </c>
      <c r="AZ845" s="3">
        <v>0</v>
      </c>
      <c r="BA845" s="3">
        <v>1</v>
      </c>
      <c r="BB845" s="3">
        <v>1</v>
      </c>
      <c r="BC845" s="3">
        <v>10</v>
      </c>
      <c r="BD845" s="3" t="s">
        <v>994</v>
      </c>
      <c r="BE845" s="13">
        <f>GEOMEAN(AN845,AF845,AP845,AR845)</f>
        <v>709.41069693565225</v>
      </c>
    </row>
    <row r="846" spans="1:57" x14ac:dyDescent="0.45">
      <c r="A846" s="1">
        <f>_xlfn.RANK.EQ(AM846, $AM$2:$AM$1031)</f>
        <v>619</v>
      </c>
      <c r="B846" s="3" t="s">
        <v>765</v>
      </c>
      <c r="C846" s="3" t="str">
        <f>_xlfn.CONCAT(B846, " - ", D846)</f>
        <v>Iván Rodríguez - 1997</v>
      </c>
      <c r="D846" s="3">
        <v>1997</v>
      </c>
      <c r="E846" s="3">
        <v>25</v>
      </c>
      <c r="F846" s="3" t="s">
        <v>230</v>
      </c>
      <c r="G846" s="3" t="s">
        <v>43</v>
      </c>
      <c r="H846" s="3">
        <v>150</v>
      </c>
      <c r="I846" s="3">
        <v>648</v>
      </c>
      <c r="J846" s="3">
        <v>597</v>
      </c>
      <c r="K846" s="3">
        <v>98</v>
      </c>
      <c r="L846" s="3">
        <v>187</v>
      </c>
      <c r="M846" s="3">
        <v>129</v>
      </c>
      <c r="N846" s="3">
        <v>34</v>
      </c>
      <c r="O846" s="3">
        <v>4</v>
      </c>
      <c r="P846" s="3">
        <v>20</v>
      </c>
      <c r="Q846" s="3">
        <f>_xlfn.RANK.EQ(P846,$P$2:$P$1031)</f>
        <v>753</v>
      </c>
      <c r="R846" s="3">
        <v>77</v>
      </c>
      <c r="S846" s="3">
        <v>7</v>
      </c>
      <c r="T846" s="3">
        <v>3</v>
      </c>
      <c r="U846" s="3">
        <v>38</v>
      </c>
      <c r="V846" s="3">
        <v>89</v>
      </c>
      <c r="W846" s="3">
        <v>0.313</v>
      </c>
      <c r="X846" s="3">
        <f>_xlfn.RANK.EQ(W846,$W$2:$W$1031)</f>
        <v>394</v>
      </c>
      <c r="Y846" s="3">
        <v>0.36</v>
      </c>
      <c r="Z846" s="3">
        <f>_xlfn.RANK.EQ(Y846,$Y$2:$Y$1031)</f>
        <v>825</v>
      </c>
      <c r="AA846" s="3">
        <v>0.48399999999999999</v>
      </c>
      <c r="AB846" s="3">
        <f>_xlfn.RANK.EQ(AA846,$AA$2:$AA$1031)</f>
        <v>769</v>
      </c>
      <c r="AC846" s="17">
        <v>0.84399999999999997</v>
      </c>
      <c r="AD846" s="28">
        <f>_xlfn.RANK.EQ(AC846,$AC$2:$AC$1031)</f>
        <v>812</v>
      </c>
      <c r="AE846" s="21">
        <v>114</v>
      </c>
      <c r="AF846" s="31">
        <f>_xlfn.RANK.EQ(AE846,$AE$2:$AE$1031)</f>
        <v>973</v>
      </c>
      <c r="AG846" s="3">
        <v>289</v>
      </c>
      <c r="AH846" s="3">
        <v>18</v>
      </c>
      <c r="AI846" s="3">
        <v>8</v>
      </c>
      <c r="AJ846" s="3">
        <v>1</v>
      </c>
      <c r="AK846" s="3">
        <v>4</v>
      </c>
      <c r="AL846" s="3">
        <v>7</v>
      </c>
      <c r="AM846" s="21">
        <v>6.5</v>
      </c>
      <c r="AN846" s="21">
        <f>_xlfn.RANK.EQ(AM846,$AM$2:$AM$1031)</f>
        <v>619</v>
      </c>
      <c r="AO846" s="21">
        <f>_xlfn.IFNA(VLOOKUP(C846, 'FanGraphs Plus Stats 1-2000'!$D$2:$L$1048576, MATCH("wRC+", FanGraphs_Plus_Stats_1_1500[[#Headers],[ID]:[BABIP+]], 0), FALSE), 0)</f>
        <v>0</v>
      </c>
      <c r="AP846" s="21">
        <f>_xlfn.RANK.EQ(AO846,$AO$2:$AO$1031)</f>
        <v>654</v>
      </c>
      <c r="AQ846" s="23">
        <f>(AM846/H846)*162</f>
        <v>7.0200000000000005</v>
      </c>
      <c r="AR846" s="21">
        <f>_xlfn.RANK.EQ(AQ846,$AQ$2:$AQ$1031)</f>
        <v>643</v>
      </c>
      <c r="AS846" s="3">
        <v>4.3</v>
      </c>
      <c r="AT846" s="3">
        <f>_xlfn.RANK.EQ(AS846,$AS$2:$AS$1031)</f>
        <v>666</v>
      </c>
      <c r="AU846" s="3">
        <v>4.5</v>
      </c>
      <c r="AV846" s="3">
        <f>_xlfn.RANK.EQ(AU846,$AU$2:$AU$1031)</f>
        <v>929</v>
      </c>
      <c r="AW846" s="14">
        <v>3</v>
      </c>
      <c r="AX846" s="3">
        <f>_xlfn.RANK.EQ(AW846,$AW$2:$AW$1031)</f>
        <v>46</v>
      </c>
      <c r="AY846" s="3">
        <v>13</v>
      </c>
      <c r="AZ846" s="3">
        <v>-2</v>
      </c>
      <c r="BA846" s="3">
        <v>1</v>
      </c>
      <c r="BB846" s="3">
        <v>0</v>
      </c>
      <c r="BC846" s="3">
        <v>21</v>
      </c>
      <c r="BD846" s="3" t="s">
        <v>243</v>
      </c>
      <c r="BE846" s="13">
        <f>GEOMEAN(AN846,AF846,AP846,AR846)</f>
        <v>709.41121946383998</v>
      </c>
    </row>
    <row r="847" spans="1:57" x14ac:dyDescent="0.45">
      <c r="A847" s="1">
        <f>_xlfn.RANK.EQ(AM847, $AM$2:$AM$1031)</f>
        <v>576</v>
      </c>
      <c r="B847" s="3" t="s">
        <v>504</v>
      </c>
      <c r="C847" s="3" t="str">
        <f>_xlfn.CONCAT(B847, " - ", D847)</f>
        <v>Ozzie Smith - 1988</v>
      </c>
      <c r="D847" s="3">
        <v>1988</v>
      </c>
      <c r="E847" s="3">
        <v>33</v>
      </c>
      <c r="F847" s="3" t="s">
        <v>51</v>
      </c>
      <c r="G847" s="3" t="s">
        <v>52</v>
      </c>
      <c r="H847" s="3">
        <v>153</v>
      </c>
      <c r="I847" s="3">
        <v>669</v>
      </c>
      <c r="J847" s="3">
        <v>575</v>
      </c>
      <c r="K847" s="3">
        <v>80</v>
      </c>
      <c r="L847" s="3">
        <v>155</v>
      </c>
      <c r="M847" s="3">
        <v>124</v>
      </c>
      <c r="N847" s="3">
        <v>27</v>
      </c>
      <c r="O847" s="3">
        <v>1</v>
      </c>
      <c r="P847" s="3">
        <v>3</v>
      </c>
      <c r="Q847" s="3">
        <f>_xlfn.RANK.EQ(P847,$P$2:$P$1031)</f>
        <v>1011</v>
      </c>
      <c r="R847" s="3">
        <v>51</v>
      </c>
      <c r="S847" s="3">
        <v>57</v>
      </c>
      <c r="T847" s="3">
        <v>9</v>
      </c>
      <c r="U847" s="3">
        <v>74</v>
      </c>
      <c r="V847" s="3">
        <v>43</v>
      </c>
      <c r="W847" s="3">
        <v>0.27</v>
      </c>
      <c r="X847" s="3">
        <f>_xlfn.RANK.EQ(W847,$W$2:$W$1031)</f>
        <v>942</v>
      </c>
      <c r="Y847" s="3">
        <v>0.35</v>
      </c>
      <c r="Z847" s="3">
        <f>_xlfn.RANK.EQ(Y847,$Y$2:$Y$1031)</f>
        <v>904</v>
      </c>
      <c r="AA847" s="3">
        <v>0.33600000000000002</v>
      </c>
      <c r="AB847" s="3">
        <f>_xlfn.RANK.EQ(AA847,$AA$2:$AA$1031)</f>
        <v>1029</v>
      </c>
      <c r="AC847" s="17">
        <v>0.68600000000000005</v>
      </c>
      <c r="AD847" s="28">
        <f>_xlfn.RANK.EQ(AC847,$AC$2:$AC$1031)</f>
        <v>1029</v>
      </c>
      <c r="AE847" s="21">
        <v>98</v>
      </c>
      <c r="AF847" s="31">
        <f>_xlfn.RANK.EQ(AE847,$AE$2:$AE$1031)</f>
        <v>1026</v>
      </c>
      <c r="AG847" s="3">
        <v>193</v>
      </c>
      <c r="AH847" s="3">
        <v>7</v>
      </c>
      <c r="AI847" s="3">
        <v>1</v>
      </c>
      <c r="AJ847" s="3">
        <v>12</v>
      </c>
      <c r="AK847" s="3">
        <v>7</v>
      </c>
      <c r="AL847" s="3">
        <v>2</v>
      </c>
      <c r="AM847" s="21">
        <v>6.6</v>
      </c>
      <c r="AN847" s="21">
        <f>_xlfn.RANK.EQ(AM847,$AM$2:$AM$1031)</f>
        <v>576</v>
      </c>
      <c r="AO847" s="21">
        <f>_xlfn.IFNA(VLOOKUP(C847, 'FanGraphs Plus Stats 1-2000'!$D$2:$L$1048576, MATCH("wRC+", FanGraphs_Plus_Stats_1_1500[[#Headers],[ID]:[BABIP+]], 0), FALSE), 0)</f>
        <v>0</v>
      </c>
      <c r="AP847" s="21">
        <f>_xlfn.RANK.EQ(AO847,$AO$2:$AO$1031)</f>
        <v>654</v>
      </c>
      <c r="AQ847" s="23">
        <f>(AM847/H847)*162</f>
        <v>6.9882352941176471</v>
      </c>
      <c r="AR847" s="21">
        <f>_xlfn.RANK.EQ(AQ847,$AQ$2:$AQ$1031)</f>
        <v>657</v>
      </c>
      <c r="AS847" s="3">
        <v>4.3</v>
      </c>
      <c r="AT847" s="3">
        <f>_xlfn.RANK.EQ(AS847,$AS$2:$AS$1031)</f>
        <v>666</v>
      </c>
      <c r="AU847" s="3">
        <v>4.5</v>
      </c>
      <c r="AV847" s="3">
        <f>_xlfn.RANK.EQ(AU847,$AU$2:$AU$1031)</f>
        <v>929</v>
      </c>
      <c r="AW847" s="14">
        <v>3.2</v>
      </c>
      <c r="AX847" s="3">
        <f>_xlfn.RANK.EQ(AW847,$AW$2:$AW$1031)</f>
        <v>41</v>
      </c>
      <c r="AY847" s="3">
        <v>1</v>
      </c>
      <c r="AZ847" s="3">
        <v>0</v>
      </c>
      <c r="BA847" s="3">
        <v>10</v>
      </c>
      <c r="BB847" s="3">
        <v>10</v>
      </c>
      <c r="BC847" s="3">
        <v>18</v>
      </c>
      <c r="BD847" s="3" t="s">
        <v>116</v>
      </c>
      <c r="BE847" s="13">
        <f>GEOMEAN(AN847,AF847,AP847,AR847)</f>
        <v>709.86904835806297</v>
      </c>
    </row>
    <row r="848" spans="1:57" x14ac:dyDescent="0.45">
      <c r="A848" s="1">
        <f>_xlfn.RANK.EQ(AM848, $AM$2:$AM$1031)</f>
        <v>987</v>
      </c>
      <c r="B848" s="3" t="s">
        <v>384</v>
      </c>
      <c r="C848" s="3" t="str">
        <f>_xlfn.CONCAT(B848, " - ", D848)</f>
        <v>Joe Mauer - 2006</v>
      </c>
      <c r="D848" s="3">
        <v>2006</v>
      </c>
      <c r="E848" s="3">
        <v>23</v>
      </c>
      <c r="F848" s="3" t="s">
        <v>152</v>
      </c>
      <c r="G848" s="3" t="s">
        <v>43</v>
      </c>
      <c r="H848" s="3">
        <v>140</v>
      </c>
      <c r="I848" s="3">
        <v>608</v>
      </c>
      <c r="J848" s="3">
        <v>521</v>
      </c>
      <c r="K848" s="3">
        <v>86</v>
      </c>
      <c r="L848" s="3">
        <v>181</v>
      </c>
      <c r="M848" s="3">
        <v>128</v>
      </c>
      <c r="N848" s="3">
        <v>36</v>
      </c>
      <c r="O848" s="3">
        <v>4</v>
      </c>
      <c r="P848" s="3">
        <v>13</v>
      </c>
      <c r="Q848" s="3">
        <f>_xlfn.RANK.EQ(P848,$P$2:$P$1031)</f>
        <v>902</v>
      </c>
      <c r="R848" s="3">
        <v>84</v>
      </c>
      <c r="S848" s="3">
        <v>8</v>
      </c>
      <c r="T848" s="3">
        <v>3</v>
      </c>
      <c r="U848" s="3">
        <v>79</v>
      </c>
      <c r="V848" s="3">
        <v>54</v>
      </c>
      <c r="W848" s="3">
        <v>0.34699999999999998</v>
      </c>
      <c r="X848" s="3">
        <f>_xlfn.RANK.EQ(W848,$W$2:$W$1031)</f>
        <v>65</v>
      </c>
      <c r="Y848" s="3">
        <v>0.42899999999999999</v>
      </c>
      <c r="Z848" s="3">
        <f>_xlfn.RANK.EQ(Y848,$Y$2:$Y$1031)</f>
        <v>138</v>
      </c>
      <c r="AA848" s="3">
        <v>0.50700000000000001</v>
      </c>
      <c r="AB848" s="3">
        <f>_xlfn.RANK.EQ(AA848,$AA$2:$AA$1031)</f>
        <v>653</v>
      </c>
      <c r="AC848" s="17">
        <v>0.93600000000000005</v>
      </c>
      <c r="AD848" s="28">
        <f>_xlfn.RANK.EQ(AC848,$AC$2:$AC$1031)</f>
        <v>423</v>
      </c>
      <c r="AE848" s="21">
        <v>144</v>
      </c>
      <c r="AF848" s="31">
        <f>_xlfn.RANK.EQ(AE848,$AE$2:$AE$1031)</f>
        <v>557</v>
      </c>
      <c r="AG848" s="3">
        <v>264</v>
      </c>
      <c r="AH848" s="3">
        <v>24</v>
      </c>
      <c r="AI848" s="3">
        <v>1</v>
      </c>
      <c r="AJ848" s="3">
        <v>0</v>
      </c>
      <c r="AK848" s="3">
        <v>7</v>
      </c>
      <c r="AL848" s="3">
        <v>21</v>
      </c>
      <c r="AM848" s="21">
        <v>5.8</v>
      </c>
      <c r="AN848" s="21">
        <f>_xlfn.RANK.EQ(AM848,$AM$2:$AM$1031)</f>
        <v>987</v>
      </c>
      <c r="AO848" s="21">
        <f>_xlfn.IFNA(VLOOKUP(C848, 'FanGraphs Plus Stats 1-2000'!$D$2:$L$1048576, MATCH("wRC+", FanGraphs_Plus_Stats_1_1500[[#Headers],[ID]:[BABIP+]], 0), FALSE), 0)</f>
        <v>141</v>
      </c>
      <c r="AP848" s="21">
        <f>_xlfn.RANK.EQ(AO848,$AO$2:$AO$1031)</f>
        <v>600</v>
      </c>
      <c r="AQ848" s="23">
        <f>(AM848/H848)*162</f>
        <v>6.7114285714285709</v>
      </c>
      <c r="AR848" s="21">
        <f>_xlfn.RANK.EQ(AQ848,$AQ$2:$AQ$1031)</f>
        <v>772</v>
      </c>
      <c r="AS848" s="3">
        <v>3.7</v>
      </c>
      <c r="AT848" s="3">
        <f>_xlfn.RANK.EQ(AS848,$AS$2:$AS$1031)</f>
        <v>942</v>
      </c>
      <c r="AU848" s="3">
        <v>6.2</v>
      </c>
      <c r="AV848" s="3">
        <f>_xlfn.RANK.EQ(AU848,$AU$2:$AU$1031)</f>
        <v>471</v>
      </c>
      <c r="AW848" s="14">
        <v>0.3</v>
      </c>
      <c r="AX848" s="3">
        <f>_xlfn.RANK.EQ(AW848,$AW$2:$AW$1031)</f>
        <v>663</v>
      </c>
      <c r="AY848" s="3">
        <v>34</v>
      </c>
      <c r="AZ848" s="3">
        <v>-1</v>
      </c>
      <c r="BA848" s="3">
        <v>2</v>
      </c>
      <c r="BB848" s="3">
        <v>1</v>
      </c>
      <c r="BC848" s="3">
        <v>-4</v>
      </c>
      <c r="BD848" s="3" t="s">
        <v>385</v>
      </c>
      <c r="BE848" s="13">
        <f>GEOMEAN(AN848,AF848,AP848,AR848)</f>
        <v>710.37100168910399</v>
      </c>
    </row>
    <row r="849" spans="1:57" x14ac:dyDescent="0.45">
      <c r="A849" s="1">
        <f>_xlfn.RANK.EQ(AM849, $AM$2:$AM$1031)</f>
        <v>874</v>
      </c>
      <c r="B849" s="3" t="s">
        <v>985</v>
      </c>
      <c r="C849" s="3" t="str">
        <f>_xlfn.CONCAT(B849, " - ", D849)</f>
        <v>Tim McCarver - 1967</v>
      </c>
      <c r="D849" s="3">
        <v>1967</v>
      </c>
      <c r="E849" s="3">
        <v>25</v>
      </c>
      <c r="F849" s="3" t="s">
        <v>51</v>
      </c>
      <c r="G849" s="3" t="s">
        <v>52</v>
      </c>
      <c r="H849" s="3">
        <v>138</v>
      </c>
      <c r="I849" s="3">
        <v>540</v>
      </c>
      <c r="J849" s="3">
        <v>471</v>
      </c>
      <c r="K849" s="3">
        <v>68</v>
      </c>
      <c r="L849" s="3">
        <v>139</v>
      </c>
      <c r="M849" s="3">
        <v>96</v>
      </c>
      <c r="N849" s="3">
        <v>26</v>
      </c>
      <c r="O849" s="3">
        <v>3</v>
      </c>
      <c r="P849" s="3">
        <v>14</v>
      </c>
      <c r="Q849" s="3">
        <f>_xlfn.RANK.EQ(P849,$P$2:$P$1031)</f>
        <v>878</v>
      </c>
      <c r="R849" s="3">
        <v>69</v>
      </c>
      <c r="S849" s="3">
        <v>8</v>
      </c>
      <c r="T849" s="3">
        <v>8</v>
      </c>
      <c r="U849" s="3">
        <v>54</v>
      </c>
      <c r="V849" s="3">
        <v>32</v>
      </c>
      <c r="W849" s="3">
        <v>0.29499999999999998</v>
      </c>
      <c r="X849" s="3">
        <f>_xlfn.RANK.EQ(W849,$W$2:$W$1031)</f>
        <v>664</v>
      </c>
      <c r="Y849" s="3">
        <v>0.36899999999999999</v>
      </c>
      <c r="Z849" s="3">
        <f>_xlfn.RANK.EQ(Y849,$Y$2:$Y$1031)</f>
        <v>732</v>
      </c>
      <c r="AA849" s="3">
        <v>0.45200000000000001</v>
      </c>
      <c r="AB849" s="3">
        <f>_xlfn.RANK.EQ(AA849,$AA$2:$AA$1031)</f>
        <v>883</v>
      </c>
      <c r="AC849" s="17">
        <v>0.82199999999999995</v>
      </c>
      <c r="AD849" s="28">
        <f>_xlfn.RANK.EQ(AC849,$AC$2:$AC$1031)</f>
        <v>882</v>
      </c>
      <c r="AE849" s="21">
        <v>136</v>
      </c>
      <c r="AF849" s="31">
        <f>_xlfn.RANK.EQ(AE849,$AE$2:$AE$1031)</f>
        <v>709</v>
      </c>
      <c r="AG849" s="3">
        <v>213</v>
      </c>
      <c r="AH849" s="3">
        <v>9</v>
      </c>
      <c r="AI849" s="3">
        <v>5</v>
      </c>
      <c r="AJ849" s="3">
        <v>4</v>
      </c>
      <c r="AK849" s="3">
        <v>6</v>
      </c>
      <c r="AL849" s="3">
        <v>19</v>
      </c>
      <c r="AM849" s="21">
        <v>6</v>
      </c>
      <c r="AN849" s="21">
        <f>_xlfn.RANK.EQ(AM849,$AM$2:$AM$1031)</f>
        <v>874</v>
      </c>
      <c r="AO849" s="21">
        <f>_xlfn.IFNA(VLOOKUP(C849, 'FanGraphs Plus Stats 1-2000'!$D$2:$L$1048576, MATCH("wRC+", FanGraphs_Plus_Stats_1_1500[[#Headers],[ID]:[BABIP+]], 0), FALSE), 0)</f>
        <v>0</v>
      </c>
      <c r="AP849" s="21">
        <f>_xlfn.RANK.EQ(AO849,$AO$2:$AO$1031)</f>
        <v>654</v>
      </c>
      <c r="AQ849" s="23">
        <f>(AM849/H849)*162</f>
        <v>7.0434782608695654</v>
      </c>
      <c r="AR849" s="21">
        <f>_xlfn.RANK.EQ(AQ849,$AQ$2:$AQ$1031)</f>
        <v>629</v>
      </c>
      <c r="AS849" s="3">
        <v>4</v>
      </c>
      <c r="AT849" s="3">
        <f>_xlfn.RANK.EQ(AS849,$AS$2:$AS$1031)</f>
        <v>814</v>
      </c>
      <c r="AU849" s="3">
        <v>4.7</v>
      </c>
      <c r="AV849" s="3">
        <f>_xlfn.RANK.EQ(AU849,$AU$2:$AU$1031)</f>
        <v>905</v>
      </c>
      <c r="AW849" s="14">
        <v>2.2000000000000002</v>
      </c>
      <c r="AX849" s="3">
        <f>_xlfn.RANK.EQ(AW849,$AW$2:$AW$1031)</f>
        <v>144</v>
      </c>
      <c r="AY849" s="3">
        <v>17</v>
      </c>
      <c r="AZ849" s="3">
        <v>1</v>
      </c>
      <c r="BA849" s="3">
        <v>-1</v>
      </c>
      <c r="BB849" s="3">
        <v>-1</v>
      </c>
      <c r="BC849" s="3">
        <v>10</v>
      </c>
      <c r="BD849" s="3" t="s">
        <v>661</v>
      </c>
      <c r="BE849" s="13">
        <f>GEOMEAN(AN849,AF849,AP849,AR849)</f>
        <v>710.55306215625296</v>
      </c>
    </row>
    <row r="850" spans="1:57" x14ac:dyDescent="0.45">
      <c r="A850" s="1">
        <f>_xlfn.RANK.EQ(AM850, $AM$2:$AM$1031)</f>
        <v>817</v>
      </c>
      <c r="B850" s="3" t="s">
        <v>470</v>
      </c>
      <c r="C850" s="3" t="str">
        <f>_xlfn.CONCAT(B850, " - ", D850)</f>
        <v>Roberto Alomar - 1993</v>
      </c>
      <c r="D850" s="3">
        <v>1993</v>
      </c>
      <c r="E850" s="3">
        <v>25</v>
      </c>
      <c r="F850" s="3" t="s">
        <v>308</v>
      </c>
      <c r="G850" s="3" t="s">
        <v>43</v>
      </c>
      <c r="H850" s="3">
        <v>153</v>
      </c>
      <c r="I850" s="3">
        <v>683</v>
      </c>
      <c r="J850" s="3">
        <v>589</v>
      </c>
      <c r="K850" s="3">
        <v>109</v>
      </c>
      <c r="L850" s="3">
        <v>192</v>
      </c>
      <c r="M850" s="3">
        <v>134</v>
      </c>
      <c r="N850" s="3">
        <v>35</v>
      </c>
      <c r="O850" s="3">
        <v>6</v>
      </c>
      <c r="P850" s="3">
        <v>17</v>
      </c>
      <c r="Q850" s="3">
        <f>_xlfn.RANK.EQ(P850,$P$2:$P$1031)</f>
        <v>831</v>
      </c>
      <c r="R850" s="3">
        <v>93</v>
      </c>
      <c r="S850" s="3">
        <v>55</v>
      </c>
      <c r="T850" s="3">
        <v>15</v>
      </c>
      <c r="U850" s="3">
        <v>80</v>
      </c>
      <c r="V850" s="3">
        <v>67</v>
      </c>
      <c r="W850" s="3">
        <v>0.32600000000000001</v>
      </c>
      <c r="X850" s="3">
        <f>_xlfn.RANK.EQ(W850,$W$2:$W$1031)</f>
        <v>220</v>
      </c>
      <c r="Y850" s="3">
        <v>0.40799999999999997</v>
      </c>
      <c r="Z850" s="3">
        <f>_xlfn.RANK.EQ(Y850,$Y$2:$Y$1031)</f>
        <v>291</v>
      </c>
      <c r="AA850" s="3">
        <v>0.49199999999999999</v>
      </c>
      <c r="AB850" s="3">
        <f>_xlfn.RANK.EQ(AA850,$AA$2:$AA$1031)</f>
        <v>725</v>
      </c>
      <c r="AC850" s="17">
        <v>0.9</v>
      </c>
      <c r="AD850" s="28">
        <f>_xlfn.RANK.EQ(AC850,$AC$2:$AC$1031)</f>
        <v>582</v>
      </c>
      <c r="AE850" s="21">
        <v>141</v>
      </c>
      <c r="AF850" s="31">
        <f>_xlfn.RANK.EQ(AE850,$AE$2:$AE$1031)</f>
        <v>620</v>
      </c>
      <c r="AG850" s="3">
        <v>290</v>
      </c>
      <c r="AH850" s="3">
        <v>13</v>
      </c>
      <c r="AI850" s="3">
        <v>5</v>
      </c>
      <c r="AJ850" s="3">
        <v>4</v>
      </c>
      <c r="AK850" s="3">
        <v>5</v>
      </c>
      <c r="AL850" s="3">
        <v>5</v>
      </c>
      <c r="AM850" s="21">
        <v>6.1</v>
      </c>
      <c r="AN850" s="21">
        <f>_xlfn.RANK.EQ(AM850,$AM$2:$AM$1031)</f>
        <v>817</v>
      </c>
      <c r="AO850" s="21">
        <f>_xlfn.IFNA(VLOOKUP(C850, 'FanGraphs Plus Stats 1-2000'!$D$2:$L$1048576, MATCH("wRC+", FanGraphs_Plus_Stats_1_1500[[#Headers],[ID]:[BABIP+]], 0), FALSE), 0)</f>
        <v>142</v>
      </c>
      <c r="AP850" s="21">
        <f>_xlfn.RANK.EQ(AO850,$AO$2:$AO$1031)</f>
        <v>578</v>
      </c>
      <c r="AQ850" s="23">
        <f>(AM850/H850)*162</f>
        <v>6.458823529411764</v>
      </c>
      <c r="AR850" s="21">
        <f>_xlfn.RANK.EQ(AQ850,$AQ$2:$AQ$1031)</f>
        <v>872</v>
      </c>
      <c r="AS850" s="3">
        <v>3.8</v>
      </c>
      <c r="AT850" s="3">
        <f>_xlfn.RANK.EQ(AS850,$AS$2:$AS$1031)</f>
        <v>911</v>
      </c>
      <c r="AU850" s="3">
        <v>7</v>
      </c>
      <c r="AV850" s="3">
        <f>_xlfn.RANK.EQ(AU850,$AU$2:$AU$1031)</f>
        <v>261</v>
      </c>
      <c r="AW850" s="14">
        <v>-0.4</v>
      </c>
      <c r="AX850" s="3">
        <f>_xlfn.RANK.EQ(AW850,$AW$2:$AW$1031)</f>
        <v>857</v>
      </c>
      <c r="AY850" s="3">
        <v>36</v>
      </c>
      <c r="AZ850" s="3">
        <v>0</v>
      </c>
      <c r="BA850" s="3">
        <v>6</v>
      </c>
      <c r="BB850" s="3">
        <v>6</v>
      </c>
      <c r="BC850" s="3">
        <v>-7</v>
      </c>
      <c r="BD850" s="3" t="s">
        <v>79</v>
      </c>
      <c r="BE850" s="13">
        <f>GEOMEAN(AN850,AF850,AP850,AR850)</f>
        <v>710.82798481058626</v>
      </c>
    </row>
    <row r="851" spans="1:57" x14ac:dyDescent="0.45">
      <c r="A851" s="1">
        <f>_xlfn.RANK.EQ(AM851, $AM$2:$AM$1031)</f>
        <v>923</v>
      </c>
      <c r="B851" s="3" t="s">
        <v>384</v>
      </c>
      <c r="C851" s="3" t="str">
        <f>_xlfn.CONCAT(B851, " - ", D851)</f>
        <v>Joe Mauer - 2010</v>
      </c>
      <c r="D851" s="3">
        <v>2010</v>
      </c>
      <c r="E851" s="3">
        <v>27</v>
      </c>
      <c r="F851" s="3" t="s">
        <v>152</v>
      </c>
      <c r="G851" s="3" t="s">
        <v>43</v>
      </c>
      <c r="H851" s="3">
        <v>137</v>
      </c>
      <c r="I851" s="3">
        <v>584</v>
      </c>
      <c r="J851" s="3">
        <v>510</v>
      </c>
      <c r="K851" s="3">
        <v>88</v>
      </c>
      <c r="L851" s="3">
        <v>167</v>
      </c>
      <c r="M851" s="3">
        <v>114</v>
      </c>
      <c r="N851" s="3">
        <v>43</v>
      </c>
      <c r="O851" s="3">
        <v>1</v>
      </c>
      <c r="P851" s="3">
        <v>9</v>
      </c>
      <c r="Q851" s="3">
        <f>_xlfn.RANK.EQ(P851,$P$2:$P$1031)</f>
        <v>954</v>
      </c>
      <c r="R851" s="3">
        <v>75</v>
      </c>
      <c r="S851" s="3">
        <v>1</v>
      </c>
      <c r="T851" s="3">
        <v>4</v>
      </c>
      <c r="U851" s="3">
        <v>65</v>
      </c>
      <c r="V851" s="3">
        <v>53</v>
      </c>
      <c r="W851" s="3">
        <v>0.32700000000000001</v>
      </c>
      <c r="X851" s="3">
        <f>_xlfn.RANK.EQ(W851,$W$2:$W$1031)</f>
        <v>205</v>
      </c>
      <c r="Y851" s="3">
        <v>0.40200000000000002</v>
      </c>
      <c r="Z851" s="3">
        <f>_xlfn.RANK.EQ(Y851,$Y$2:$Y$1031)</f>
        <v>354</v>
      </c>
      <c r="AA851" s="3">
        <v>0.46899999999999997</v>
      </c>
      <c r="AB851" s="3">
        <f>_xlfn.RANK.EQ(AA851,$AA$2:$AA$1031)</f>
        <v>823</v>
      </c>
      <c r="AC851" s="17">
        <v>0.871</v>
      </c>
      <c r="AD851" s="28">
        <f>_xlfn.RANK.EQ(AC851,$AC$2:$AC$1031)</f>
        <v>714</v>
      </c>
      <c r="AE851" s="21">
        <v>140</v>
      </c>
      <c r="AF851" s="31">
        <f>_xlfn.RANK.EQ(AE851,$AE$2:$AE$1031)</f>
        <v>637</v>
      </c>
      <c r="AG851" s="3">
        <v>239</v>
      </c>
      <c r="AH851" s="3">
        <v>19</v>
      </c>
      <c r="AI851" s="3">
        <v>3</v>
      </c>
      <c r="AJ851" s="3">
        <v>0</v>
      </c>
      <c r="AK851" s="3">
        <v>6</v>
      </c>
      <c r="AL851" s="3">
        <v>14</v>
      </c>
      <c r="AM851" s="21">
        <v>5.9</v>
      </c>
      <c r="AN851" s="21">
        <f>_xlfn.RANK.EQ(AM851,$AM$2:$AM$1031)</f>
        <v>923</v>
      </c>
      <c r="AO851" s="21">
        <f>_xlfn.IFNA(VLOOKUP(C851, 'FanGraphs Plus Stats 1-2000'!$D$2:$L$1048576, MATCH("wRC+", FanGraphs_Plus_Stats_1_1500[[#Headers],[ID]:[BABIP+]], 0), FALSE), 0)</f>
        <v>0</v>
      </c>
      <c r="AP851" s="21">
        <f>_xlfn.RANK.EQ(AO851,$AO$2:$AO$1031)</f>
        <v>654</v>
      </c>
      <c r="AQ851" s="23">
        <f>(AM851/H851)*162</f>
        <v>6.9766423357664236</v>
      </c>
      <c r="AR851" s="21">
        <f>_xlfn.RANK.EQ(AQ851,$AQ$2:$AQ$1031)</f>
        <v>664</v>
      </c>
      <c r="AS851" s="3">
        <v>3.8</v>
      </c>
      <c r="AT851" s="3">
        <f>_xlfn.RANK.EQ(AS851,$AS$2:$AS$1031)</f>
        <v>911</v>
      </c>
      <c r="AU851" s="3">
        <v>5.5</v>
      </c>
      <c r="AV851" s="3">
        <f>_xlfn.RANK.EQ(AU851,$AU$2:$AU$1031)</f>
        <v>710</v>
      </c>
      <c r="AW851" s="14">
        <v>1</v>
      </c>
      <c r="AX851" s="3">
        <f>_xlfn.RANK.EQ(AW851,$AW$2:$AW$1031)</f>
        <v>464</v>
      </c>
      <c r="AY851" s="3">
        <v>26</v>
      </c>
      <c r="AZ851" s="3">
        <v>0</v>
      </c>
      <c r="BA851" s="3">
        <v>1</v>
      </c>
      <c r="BB851" s="3">
        <v>1</v>
      </c>
      <c r="BC851" s="3">
        <v>3</v>
      </c>
      <c r="BD851" s="3" t="s">
        <v>385</v>
      </c>
      <c r="BE851" s="13">
        <f>GEOMEAN(AN851,AF851,AP851,AR851)</f>
        <v>710.83980696067374</v>
      </c>
    </row>
    <row r="852" spans="1:57" ht="39.75" x14ac:dyDescent="0.45">
      <c r="A852" s="1">
        <f>_xlfn.RANK.EQ(AM852, $AM$2:$AM$1031)</f>
        <v>817</v>
      </c>
      <c r="B852" s="3" t="s">
        <v>455</v>
      </c>
      <c r="C852" s="3" t="str">
        <f>_xlfn.CONCAT(B852, " - ", D852)</f>
        <v>Manny Machado - 2018</v>
      </c>
      <c r="D852" s="3">
        <v>2018</v>
      </c>
      <c r="E852" s="3">
        <v>25</v>
      </c>
      <c r="F852" s="3" t="s">
        <v>925</v>
      </c>
      <c r="G852" s="3" t="s">
        <v>391</v>
      </c>
      <c r="H852" s="3">
        <v>162</v>
      </c>
      <c r="I852" s="3">
        <v>709</v>
      </c>
      <c r="J852" s="3">
        <v>632</v>
      </c>
      <c r="K852" s="3">
        <v>84</v>
      </c>
      <c r="L852" s="3">
        <v>188</v>
      </c>
      <c r="M852" s="3">
        <v>113</v>
      </c>
      <c r="N852" s="3">
        <v>35</v>
      </c>
      <c r="O852" s="3">
        <v>3</v>
      </c>
      <c r="P852" s="3">
        <v>37</v>
      </c>
      <c r="Q852" s="3">
        <f>_xlfn.RANK.EQ(P852,$P$2:$P$1031)</f>
        <v>237</v>
      </c>
      <c r="R852" s="3">
        <v>107</v>
      </c>
      <c r="S852" s="3">
        <v>14</v>
      </c>
      <c r="T852" s="3">
        <v>2</v>
      </c>
      <c r="U852" s="3">
        <v>70</v>
      </c>
      <c r="V852" s="3">
        <v>104</v>
      </c>
      <c r="W852" s="3">
        <v>0.29699999999999999</v>
      </c>
      <c r="X852" s="3">
        <f>_xlfn.RANK.EQ(W852,$W$2:$W$1031)</f>
        <v>637</v>
      </c>
      <c r="Y852" s="3">
        <v>0.36699999999999999</v>
      </c>
      <c r="Z852" s="3">
        <f>_xlfn.RANK.EQ(Y852,$Y$2:$Y$1031)</f>
        <v>758</v>
      </c>
      <c r="AA852" s="3">
        <v>0.53800000000000003</v>
      </c>
      <c r="AB852" s="3">
        <f>_xlfn.RANK.EQ(AA852,$AA$2:$AA$1031)</f>
        <v>463</v>
      </c>
      <c r="AC852" s="17">
        <v>0.90500000000000003</v>
      </c>
      <c r="AD852" s="28">
        <f>_xlfn.RANK.EQ(AC852,$AC$2:$AC$1031)</f>
        <v>565</v>
      </c>
      <c r="AE852" s="21">
        <v>145</v>
      </c>
      <c r="AF852" s="31">
        <f>_xlfn.RANK.EQ(AE852,$AE$2:$AE$1031)</f>
        <v>537</v>
      </c>
      <c r="AG852" s="3">
        <v>340</v>
      </c>
      <c r="AH852" s="3">
        <v>26</v>
      </c>
      <c r="AI852" s="3">
        <v>2</v>
      </c>
      <c r="AJ852" s="3">
        <v>0</v>
      </c>
      <c r="AK852" s="3">
        <v>5</v>
      </c>
      <c r="AL852" s="3">
        <v>18</v>
      </c>
      <c r="AM852" s="21">
        <v>6.1</v>
      </c>
      <c r="AN852" s="21">
        <f>_xlfn.RANK.EQ(AM852,$AM$2:$AM$1031)</f>
        <v>817</v>
      </c>
      <c r="AO852" s="21">
        <f>_xlfn.IFNA(VLOOKUP(C852, 'FanGraphs Plus Stats 1-2000'!$D$2:$L$1048576, MATCH("wRC+", FanGraphs_Plus_Stats_1_1500[[#Headers],[ID]:[BABIP+]], 0), FALSE), 0)</f>
        <v>141</v>
      </c>
      <c r="AP852" s="21">
        <f>_xlfn.RANK.EQ(AO852,$AO$2:$AO$1031)</f>
        <v>600</v>
      </c>
      <c r="AQ852" s="23">
        <f>(AM852/H852)*162</f>
        <v>6.1</v>
      </c>
      <c r="AR852" s="21">
        <f>_xlfn.RANK.EQ(AQ852,$AQ$2:$AQ$1031)</f>
        <v>973</v>
      </c>
      <c r="AS852" s="3">
        <v>3.9</v>
      </c>
      <c r="AT852" s="3">
        <f>_xlfn.RANK.EQ(AS852,$AS$2:$AS$1031)</f>
        <v>866</v>
      </c>
      <c r="AU852" s="3">
        <v>6.6</v>
      </c>
      <c r="AV852" s="3">
        <f>_xlfn.RANK.EQ(AU852,$AU$2:$AU$1031)</f>
        <v>351</v>
      </c>
      <c r="AW852" s="14">
        <v>0.4</v>
      </c>
      <c r="AX852" s="3">
        <f>_xlfn.RANK.EQ(AW852,$AW$2:$AW$1031)</f>
        <v>621</v>
      </c>
      <c r="AY852" s="3">
        <v>33</v>
      </c>
      <c r="AZ852" s="3">
        <v>-3</v>
      </c>
      <c r="BA852" s="3">
        <v>4</v>
      </c>
      <c r="BB852" s="3">
        <v>1</v>
      </c>
      <c r="BC852" s="3">
        <v>-5</v>
      </c>
      <c r="BD852" s="3" t="s">
        <v>688</v>
      </c>
      <c r="BE852" s="13">
        <f>GEOMEAN(AN852,AF852,AP852,AR852)</f>
        <v>711.40204327064805</v>
      </c>
    </row>
    <row r="853" spans="1:57" x14ac:dyDescent="0.45">
      <c r="A853" s="1">
        <f>_xlfn.RANK.EQ(AM853, $AM$2:$AM$1031)</f>
        <v>874</v>
      </c>
      <c r="B853" s="3" t="s">
        <v>297</v>
      </c>
      <c r="C853" s="3" t="str">
        <f>_xlfn.CONCAT(B853, " - ", D853)</f>
        <v>Bobby Grich - 1979</v>
      </c>
      <c r="D853" s="3">
        <v>1979</v>
      </c>
      <c r="E853" s="3">
        <v>30</v>
      </c>
      <c r="F853" s="3" t="s">
        <v>410</v>
      </c>
      <c r="G853" s="3" t="s">
        <v>43</v>
      </c>
      <c r="H853" s="3">
        <v>153</v>
      </c>
      <c r="I853" s="3">
        <v>609</v>
      </c>
      <c r="J853" s="3">
        <v>534</v>
      </c>
      <c r="K853" s="3">
        <v>78</v>
      </c>
      <c r="L853" s="3">
        <v>157</v>
      </c>
      <c r="M853" s="3">
        <v>92</v>
      </c>
      <c r="N853" s="3">
        <v>30</v>
      </c>
      <c r="O853" s="3">
        <v>5</v>
      </c>
      <c r="P853" s="3">
        <v>30</v>
      </c>
      <c r="Q853" s="3">
        <f>_xlfn.RANK.EQ(P853,$P$2:$P$1031)</f>
        <v>446</v>
      </c>
      <c r="R853" s="3">
        <v>101</v>
      </c>
      <c r="S853" s="3">
        <v>1</v>
      </c>
      <c r="T853" s="3">
        <v>0</v>
      </c>
      <c r="U853" s="3">
        <v>59</v>
      </c>
      <c r="V853" s="3">
        <v>84</v>
      </c>
      <c r="W853" s="3">
        <v>0.29399999999999998</v>
      </c>
      <c r="X853" s="3">
        <f>_xlfn.RANK.EQ(W853,$W$2:$W$1031)</f>
        <v>675</v>
      </c>
      <c r="Y853" s="3">
        <v>0.36499999999999999</v>
      </c>
      <c r="Z853" s="3">
        <f>_xlfn.RANK.EQ(Y853,$Y$2:$Y$1031)</f>
        <v>777</v>
      </c>
      <c r="AA853" s="3">
        <v>0.53700000000000003</v>
      </c>
      <c r="AB853" s="3">
        <f>_xlfn.RANK.EQ(AA853,$AA$2:$AA$1031)</f>
        <v>472</v>
      </c>
      <c r="AC853" s="17">
        <v>0.90300000000000002</v>
      </c>
      <c r="AD853" s="28">
        <f>_xlfn.RANK.EQ(AC853,$AC$2:$AC$1031)</f>
        <v>576</v>
      </c>
      <c r="AE853" s="21">
        <v>145</v>
      </c>
      <c r="AF853" s="31">
        <f>_xlfn.RANK.EQ(AE853,$AE$2:$AE$1031)</f>
        <v>537</v>
      </c>
      <c r="AG853" s="3">
        <v>287</v>
      </c>
      <c r="AH853" s="3">
        <v>14</v>
      </c>
      <c r="AI853" s="3">
        <v>2</v>
      </c>
      <c r="AJ853" s="3">
        <v>12</v>
      </c>
      <c r="AK853" s="3">
        <v>2</v>
      </c>
      <c r="AL853" s="3">
        <v>10</v>
      </c>
      <c r="AM853" s="21">
        <v>6</v>
      </c>
      <c r="AN853" s="21">
        <f>_xlfn.RANK.EQ(AM853,$AM$2:$AM$1031)</f>
        <v>874</v>
      </c>
      <c r="AO853" s="21">
        <f>_xlfn.IFNA(VLOOKUP(C853, 'FanGraphs Plus Stats 1-2000'!$D$2:$L$1048576, MATCH("wRC+", FanGraphs_Plus_Stats_1_1500[[#Headers],[ID]:[BABIP+]], 0), FALSE), 0)</f>
        <v>141</v>
      </c>
      <c r="AP853" s="21">
        <f>_xlfn.RANK.EQ(AO853,$AO$2:$AO$1031)</f>
        <v>600</v>
      </c>
      <c r="AQ853" s="23">
        <f>(AM853/H853)*162</f>
        <v>6.3529411764705879</v>
      </c>
      <c r="AR853" s="21">
        <f>_xlfn.RANK.EQ(AQ853,$AQ$2:$AQ$1031)</f>
        <v>911</v>
      </c>
      <c r="AS853" s="3">
        <v>3.9</v>
      </c>
      <c r="AT853" s="3">
        <f>_xlfn.RANK.EQ(AS853,$AS$2:$AS$1031)</f>
        <v>866</v>
      </c>
      <c r="AU853" s="3">
        <v>6</v>
      </c>
      <c r="AV853" s="3">
        <f>_xlfn.RANK.EQ(AU853,$AU$2:$AU$1031)</f>
        <v>548</v>
      </c>
      <c r="AW853" s="14">
        <v>0.5</v>
      </c>
      <c r="AX853" s="3">
        <f>_xlfn.RANK.EQ(AW853,$AW$2:$AW$1031)</f>
        <v>599</v>
      </c>
      <c r="AY853" s="3">
        <v>34</v>
      </c>
      <c r="AZ853" s="3">
        <v>-1</v>
      </c>
      <c r="BA853" s="3">
        <v>1</v>
      </c>
      <c r="BB853" s="3">
        <v>0</v>
      </c>
      <c r="BC853" s="3">
        <v>0</v>
      </c>
      <c r="BD853" s="3" t="s">
        <v>79</v>
      </c>
      <c r="BE853" s="13">
        <f>GEOMEAN(AN853,AF853,AP853,AR853)</f>
        <v>711.68667806496751</v>
      </c>
    </row>
    <row r="854" spans="1:57" x14ac:dyDescent="0.45">
      <c r="A854" s="1">
        <f>_xlfn.RANK.EQ(AM854, $AM$2:$AM$1031)</f>
        <v>576</v>
      </c>
      <c r="B854" s="3" t="s">
        <v>141</v>
      </c>
      <c r="C854" s="3" t="str">
        <f>_xlfn.CONCAT(B854, " - ", D854)</f>
        <v>Ron Santo - 1963</v>
      </c>
      <c r="D854" s="3">
        <v>1963</v>
      </c>
      <c r="E854" s="3">
        <v>23</v>
      </c>
      <c r="F854" s="3" t="s">
        <v>88</v>
      </c>
      <c r="G854" s="3" t="s">
        <v>52</v>
      </c>
      <c r="H854" s="3">
        <v>162</v>
      </c>
      <c r="I854" s="3">
        <v>687</v>
      </c>
      <c r="J854" s="3">
        <v>630</v>
      </c>
      <c r="K854" s="3">
        <v>79</v>
      </c>
      <c r="L854" s="3">
        <v>187</v>
      </c>
      <c r="M854" s="3">
        <v>127</v>
      </c>
      <c r="N854" s="3">
        <v>29</v>
      </c>
      <c r="O854" s="3">
        <v>6</v>
      </c>
      <c r="P854" s="3">
        <v>25</v>
      </c>
      <c r="Q854" s="3">
        <f>_xlfn.RANK.EQ(P854,$P$2:$P$1031)</f>
        <v>600</v>
      </c>
      <c r="R854" s="3">
        <v>99</v>
      </c>
      <c r="S854" s="3">
        <v>6</v>
      </c>
      <c r="T854" s="3">
        <v>4</v>
      </c>
      <c r="U854" s="3">
        <v>42</v>
      </c>
      <c r="V854" s="3">
        <v>92</v>
      </c>
      <c r="W854" s="3">
        <v>0.29699999999999999</v>
      </c>
      <c r="X854" s="3">
        <f>_xlfn.RANK.EQ(W854,$W$2:$W$1031)</f>
        <v>637</v>
      </c>
      <c r="Y854" s="3">
        <v>0.33900000000000002</v>
      </c>
      <c r="Z854" s="3">
        <f>_xlfn.RANK.EQ(Y854,$Y$2:$Y$1031)</f>
        <v>969</v>
      </c>
      <c r="AA854" s="3">
        <v>0.48099999999999998</v>
      </c>
      <c r="AB854" s="3">
        <f>_xlfn.RANK.EQ(AA854,$AA$2:$AA$1031)</f>
        <v>784</v>
      </c>
      <c r="AC854" s="17">
        <v>0.82</v>
      </c>
      <c r="AD854" s="28">
        <f>_xlfn.RANK.EQ(AC854,$AC$2:$AC$1031)</f>
        <v>889</v>
      </c>
      <c r="AE854" s="21">
        <v>128</v>
      </c>
      <c r="AF854" s="31">
        <f>_xlfn.RANK.EQ(AE854,$AE$2:$AE$1031)</f>
        <v>834</v>
      </c>
      <c r="AG854" s="3">
        <v>303</v>
      </c>
      <c r="AH854" s="3">
        <v>17</v>
      </c>
      <c r="AI854" s="3">
        <v>4</v>
      </c>
      <c r="AJ854" s="3">
        <v>0</v>
      </c>
      <c r="AK854" s="3">
        <v>11</v>
      </c>
      <c r="AL854" s="3">
        <v>7</v>
      </c>
      <c r="AM854" s="21">
        <v>6.6</v>
      </c>
      <c r="AN854" s="21">
        <f>_xlfn.RANK.EQ(AM854,$AM$2:$AM$1031)</f>
        <v>576</v>
      </c>
      <c r="AO854" s="21">
        <f>_xlfn.IFNA(VLOOKUP(C854, 'FanGraphs Plus Stats 1-2000'!$D$2:$L$1048576, MATCH("wRC+", FanGraphs_Plus_Stats_1_1500[[#Headers],[ID]:[BABIP+]], 0), FALSE), 0)</f>
        <v>0</v>
      </c>
      <c r="AP854" s="21">
        <f>_xlfn.RANK.EQ(AO854,$AO$2:$AO$1031)</f>
        <v>654</v>
      </c>
      <c r="AQ854" s="23">
        <f>(AM854/H854)*162</f>
        <v>6.6</v>
      </c>
      <c r="AR854" s="21">
        <f>_xlfn.RANK.EQ(AQ854,$AQ$2:$AQ$1031)</f>
        <v>817</v>
      </c>
      <c r="AS854" s="3">
        <v>3.9</v>
      </c>
      <c r="AT854" s="3">
        <f>_xlfn.RANK.EQ(AS854,$AS$2:$AS$1031)</f>
        <v>866</v>
      </c>
      <c r="AU854" s="3">
        <v>5.4</v>
      </c>
      <c r="AV854" s="3">
        <f>_xlfn.RANK.EQ(AU854,$AU$2:$AU$1031)</f>
        <v>732</v>
      </c>
      <c r="AW854" s="14">
        <v>1.7</v>
      </c>
      <c r="AX854" s="3">
        <f>_xlfn.RANK.EQ(AW854,$AW$2:$AW$1031)</f>
        <v>276</v>
      </c>
      <c r="AY854" s="3">
        <v>19</v>
      </c>
      <c r="AZ854" s="3">
        <v>-1</v>
      </c>
      <c r="BA854" s="3">
        <v>2</v>
      </c>
      <c r="BB854" s="3">
        <v>1</v>
      </c>
      <c r="BC854" s="3">
        <v>10</v>
      </c>
      <c r="BD854" s="3" t="s">
        <v>140</v>
      </c>
      <c r="BE854" s="13">
        <f>GEOMEAN(AN854,AF854,AP854,AR854)</f>
        <v>711.78213708129886</v>
      </c>
    </row>
    <row r="855" spans="1:57" x14ac:dyDescent="0.45">
      <c r="A855" s="1">
        <f>_xlfn.RANK.EQ(AM855, $AM$2:$AM$1031)</f>
        <v>576</v>
      </c>
      <c r="B855" s="3" t="s">
        <v>735</v>
      </c>
      <c r="C855" s="3" t="str">
        <f>_xlfn.CONCAT(B855, " - ", D855)</f>
        <v>Adam Eaton - 2016</v>
      </c>
      <c r="D855" s="3">
        <v>2016</v>
      </c>
      <c r="E855" s="3">
        <v>27</v>
      </c>
      <c r="F855" s="3" t="s">
        <v>182</v>
      </c>
      <c r="G855" s="3" t="s">
        <v>43</v>
      </c>
      <c r="H855" s="3">
        <v>157</v>
      </c>
      <c r="I855" s="3">
        <v>706</v>
      </c>
      <c r="J855" s="3">
        <v>619</v>
      </c>
      <c r="K855" s="3">
        <v>91</v>
      </c>
      <c r="L855" s="3">
        <v>176</v>
      </c>
      <c r="M855" s="3">
        <v>124</v>
      </c>
      <c r="N855" s="3">
        <v>29</v>
      </c>
      <c r="O855" s="3">
        <v>9</v>
      </c>
      <c r="P855" s="3">
        <v>14</v>
      </c>
      <c r="Q855" s="3">
        <f>_xlfn.RANK.EQ(P855,$P$2:$P$1031)</f>
        <v>878</v>
      </c>
      <c r="R855" s="3">
        <v>59</v>
      </c>
      <c r="S855" s="3">
        <v>14</v>
      </c>
      <c r="T855" s="3">
        <v>5</v>
      </c>
      <c r="U855" s="3">
        <v>63</v>
      </c>
      <c r="V855" s="3">
        <v>115</v>
      </c>
      <c r="W855" s="3">
        <v>0.28399999999999997</v>
      </c>
      <c r="X855" s="3">
        <f>_xlfn.RANK.EQ(W855,$W$2:$W$1031)</f>
        <v>808</v>
      </c>
      <c r="Y855" s="3">
        <v>0.36199999999999999</v>
      </c>
      <c r="Z855" s="3">
        <f>_xlfn.RANK.EQ(Y855,$Y$2:$Y$1031)</f>
        <v>804</v>
      </c>
      <c r="AA855" s="3">
        <v>0.42799999999999999</v>
      </c>
      <c r="AB855" s="3">
        <f>_xlfn.RANK.EQ(AA855,$AA$2:$AA$1031)</f>
        <v>948</v>
      </c>
      <c r="AC855" s="17">
        <v>0.79</v>
      </c>
      <c r="AD855" s="28">
        <f>_xlfn.RANK.EQ(AC855,$AC$2:$AC$1031)</f>
        <v>951</v>
      </c>
      <c r="AE855" s="21">
        <v>117</v>
      </c>
      <c r="AF855" s="31">
        <f>_xlfn.RANK.EQ(AE855,$AE$2:$AE$1031)</f>
        <v>949</v>
      </c>
      <c r="AG855" s="3">
        <v>265</v>
      </c>
      <c r="AH855" s="3">
        <v>6</v>
      </c>
      <c r="AI855" s="3">
        <v>14</v>
      </c>
      <c r="AJ855" s="3">
        <v>7</v>
      </c>
      <c r="AK855" s="3">
        <v>3</v>
      </c>
      <c r="AL855" s="3">
        <v>2</v>
      </c>
      <c r="AM855" s="21">
        <v>6.6</v>
      </c>
      <c r="AN855" s="21">
        <f>_xlfn.RANK.EQ(AM855,$AM$2:$AM$1031)</f>
        <v>576</v>
      </c>
      <c r="AO855" s="21">
        <f>_xlfn.IFNA(VLOOKUP(C855, 'FanGraphs Plus Stats 1-2000'!$D$2:$L$1048576, MATCH("wRC+", FanGraphs_Plus_Stats_1_1500[[#Headers],[ID]:[BABIP+]], 0), FALSE), 0)</f>
        <v>0</v>
      </c>
      <c r="AP855" s="21">
        <f>_xlfn.RANK.EQ(AO855,$AO$2:$AO$1031)</f>
        <v>654</v>
      </c>
      <c r="AQ855" s="23">
        <f>(AM855/H855)*162</f>
        <v>6.8101910828025476</v>
      </c>
      <c r="AR855" s="21">
        <f>_xlfn.RANK.EQ(AQ855,$AQ$2:$AQ$1031)</f>
        <v>721</v>
      </c>
      <c r="AS855" s="3">
        <v>4.3</v>
      </c>
      <c r="AT855" s="3">
        <f>_xlfn.RANK.EQ(AS855,$AS$2:$AS$1031)</f>
        <v>666</v>
      </c>
      <c r="AU855" s="3">
        <v>4</v>
      </c>
      <c r="AV855" s="3">
        <f>_xlfn.RANK.EQ(AU855,$AU$2:$AU$1031)</f>
        <v>980</v>
      </c>
      <c r="AW855" s="14">
        <v>2.2999999999999998</v>
      </c>
      <c r="AX855" s="3">
        <f>_xlfn.RANK.EQ(AW855,$AW$2:$AW$1031)</f>
        <v>122</v>
      </c>
      <c r="AY855" s="3">
        <v>15</v>
      </c>
      <c r="AZ855" s="3">
        <v>3</v>
      </c>
      <c r="BA855" s="3">
        <v>1</v>
      </c>
      <c r="BB855" s="3">
        <v>4</v>
      </c>
      <c r="BC855" s="3">
        <v>25</v>
      </c>
      <c r="BD855" s="3" t="s">
        <v>736</v>
      </c>
      <c r="BE855" s="13">
        <f>GEOMEAN(AN855,AF855,AP855,AR855)</f>
        <v>712.52552567651935</v>
      </c>
    </row>
    <row r="856" spans="1:57" x14ac:dyDescent="0.45">
      <c r="A856" s="1">
        <f>_xlfn.RANK.EQ(AM856, $AM$2:$AM$1031)</f>
        <v>714</v>
      </c>
      <c r="B856" s="3" t="s">
        <v>431</v>
      </c>
      <c r="C856" s="3" t="str">
        <f>_xlfn.CONCAT(B856, " - ", D856)</f>
        <v>Tim Raines - 1992</v>
      </c>
      <c r="D856" s="3">
        <v>1992</v>
      </c>
      <c r="E856" s="3">
        <v>32</v>
      </c>
      <c r="F856" s="3" t="s">
        <v>182</v>
      </c>
      <c r="G856" s="3" t="s">
        <v>43</v>
      </c>
      <c r="H856" s="3">
        <v>144</v>
      </c>
      <c r="I856" s="3">
        <v>644</v>
      </c>
      <c r="J856" s="3">
        <v>551</v>
      </c>
      <c r="K856" s="3">
        <v>102</v>
      </c>
      <c r="L856" s="3">
        <v>162</v>
      </c>
      <c r="M856" s="3">
        <v>124</v>
      </c>
      <c r="N856" s="3">
        <v>22</v>
      </c>
      <c r="O856" s="3">
        <v>9</v>
      </c>
      <c r="P856" s="3">
        <v>7</v>
      </c>
      <c r="Q856" s="3">
        <f>_xlfn.RANK.EQ(P856,$P$2:$P$1031)</f>
        <v>977</v>
      </c>
      <c r="R856" s="3">
        <v>54</v>
      </c>
      <c r="S856" s="3">
        <v>45</v>
      </c>
      <c r="T856" s="3">
        <v>6</v>
      </c>
      <c r="U856" s="3">
        <v>81</v>
      </c>
      <c r="V856" s="3">
        <v>48</v>
      </c>
      <c r="W856" s="3">
        <v>0.29399999999999998</v>
      </c>
      <c r="X856" s="3">
        <f>_xlfn.RANK.EQ(W856,$W$2:$W$1031)</f>
        <v>675</v>
      </c>
      <c r="Y856" s="3">
        <v>0.38</v>
      </c>
      <c r="Z856" s="3">
        <f>_xlfn.RANK.EQ(Y856,$Y$2:$Y$1031)</f>
        <v>604</v>
      </c>
      <c r="AA856" s="3">
        <v>0.40500000000000003</v>
      </c>
      <c r="AB856" s="3">
        <f>_xlfn.RANK.EQ(AA856,$AA$2:$AA$1031)</f>
        <v>991</v>
      </c>
      <c r="AC856" s="17">
        <v>0.78400000000000003</v>
      </c>
      <c r="AD856" s="28">
        <f>_xlfn.RANK.EQ(AC856,$AC$2:$AC$1031)</f>
        <v>963</v>
      </c>
      <c r="AE856" s="21">
        <v>122</v>
      </c>
      <c r="AF856" s="31">
        <f>_xlfn.RANK.EQ(AE856,$AE$2:$AE$1031)</f>
        <v>908</v>
      </c>
      <c r="AG856" s="3">
        <v>223</v>
      </c>
      <c r="AH856" s="3">
        <v>5</v>
      </c>
      <c r="AI856" s="3">
        <v>0</v>
      </c>
      <c r="AJ856" s="3">
        <v>4</v>
      </c>
      <c r="AK856" s="3">
        <v>8</v>
      </c>
      <c r="AL856" s="3">
        <v>4</v>
      </c>
      <c r="AM856" s="21">
        <v>6.3</v>
      </c>
      <c r="AN856" s="21">
        <f>_xlfn.RANK.EQ(AM856,$AM$2:$AM$1031)</f>
        <v>714</v>
      </c>
      <c r="AO856" s="21">
        <f>_xlfn.IFNA(VLOOKUP(C856, 'FanGraphs Plus Stats 1-2000'!$D$2:$L$1048576, MATCH("wRC+", FanGraphs_Plus_Stats_1_1500[[#Headers],[ID]:[BABIP+]], 0), FALSE), 0)</f>
        <v>0</v>
      </c>
      <c r="AP856" s="21">
        <f>_xlfn.RANK.EQ(AO856,$AO$2:$AO$1031)</f>
        <v>654</v>
      </c>
      <c r="AQ856" s="23">
        <f>(AM856/H856)*162</f>
        <v>7.0874999999999995</v>
      </c>
      <c r="AR856" s="21">
        <f>_xlfn.RANK.EQ(AQ856,$AQ$2:$AQ$1031)</f>
        <v>611</v>
      </c>
      <c r="AS856" s="3">
        <v>4.0999999999999996</v>
      </c>
      <c r="AT856" s="3">
        <f>_xlfn.RANK.EQ(AS856,$AS$2:$AS$1031)</f>
        <v>761</v>
      </c>
      <c r="AU856" s="3">
        <v>4.8</v>
      </c>
      <c r="AV856" s="3">
        <f>_xlfn.RANK.EQ(AU856,$AU$2:$AU$1031)</f>
        <v>884</v>
      </c>
      <c r="AW856" s="14">
        <v>1</v>
      </c>
      <c r="AX856" s="3">
        <f>_xlfn.RANK.EQ(AW856,$AW$2:$AW$1031)</f>
        <v>464</v>
      </c>
      <c r="AY856" s="3">
        <v>19</v>
      </c>
      <c r="AZ856" s="3">
        <v>2</v>
      </c>
      <c r="BA856" s="3">
        <v>9</v>
      </c>
      <c r="BB856" s="3">
        <v>11</v>
      </c>
      <c r="BC856" s="3">
        <v>15</v>
      </c>
      <c r="BD856" s="3" t="s">
        <v>862</v>
      </c>
      <c r="BE856" s="13">
        <f>GEOMEAN(AN856,AF856,AP856,AR856)</f>
        <v>713.42899314204112</v>
      </c>
    </row>
    <row r="857" spans="1:57" x14ac:dyDescent="0.45">
      <c r="A857" s="1">
        <f>_xlfn.RANK.EQ(AM857, $AM$2:$AM$1031)</f>
        <v>765</v>
      </c>
      <c r="B857" s="3" t="s">
        <v>908</v>
      </c>
      <c r="C857" s="3" t="str">
        <f>_xlfn.CONCAT(B857, " - ", D857)</f>
        <v>Terry Puhl - 1980</v>
      </c>
      <c r="D857" s="3">
        <v>1980</v>
      </c>
      <c r="E857" s="3">
        <v>23</v>
      </c>
      <c r="F857" s="3" t="s">
        <v>178</v>
      </c>
      <c r="G857" s="3" t="s">
        <v>52</v>
      </c>
      <c r="H857" s="3">
        <v>141</v>
      </c>
      <c r="I857" s="3">
        <v>609</v>
      </c>
      <c r="J857" s="3">
        <v>535</v>
      </c>
      <c r="K857" s="3">
        <v>75</v>
      </c>
      <c r="L857" s="3">
        <v>151</v>
      </c>
      <c r="M857" s="3">
        <v>109</v>
      </c>
      <c r="N857" s="3">
        <v>24</v>
      </c>
      <c r="O857" s="3">
        <v>5</v>
      </c>
      <c r="P857" s="3">
        <v>13</v>
      </c>
      <c r="Q857" s="3">
        <f>_xlfn.RANK.EQ(P857,$P$2:$P$1031)</f>
        <v>902</v>
      </c>
      <c r="R857" s="3">
        <v>55</v>
      </c>
      <c r="S857" s="3">
        <v>27</v>
      </c>
      <c r="T857" s="3">
        <v>11</v>
      </c>
      <c r="U857" s="3">
        <v>60</v>
      </c>
      <c r="V857" s="3">
        <v>52</v>
      </c>
      <c r="W857" s="3">
        <v>0.28199999999999997</v>
      </c>
      <c r="X857" s="3">
        <f>_xlfn.RANK.EQ(W857,$W$2:$W$1031)</f>
        <v>839</v>
      </c>
      <c r="Y857" s="3">
        <v>0.35699999999999998</v>
      </c>
      <c r="Z857" s="3">
        <f>_xlfn.RANK.EQ(Y857,$Y$2:$Y$1031)</f>
        <v>852</v>
      </c>
      <c r="AA857" s="3">
        <v>0.41899999999999998</v>
      </c>
      <c r="AB857" s="3">
        <f>_xlfn.RANK.EQ(AA857,$AA$2:$AA$1031)</f>
        <v>968</v>
      </c>
      <c r="AC857" s="17">
        <v>0.77600000000000002</v>
      </c>
      <c r="AD857" s="28">
        <f>_xlfn.RANK.EQ(AC857,$AC$2:$AC$1031)</f>
        <v>974</v>
      </c>
      <c r="AE857" s="21">
        <v>124</v>
      </c>
      <c r="AF857" s="31">
        <f>_xlfn.RANK.EQ(AE857,$AE$2:$AE$1031)</f>
        <v>886</v>
      </c>
      <c r="AG857" s="3">
        <v>224</v>
      </c>
      <c r="AH857" s="3">
        <v>3</v>
      </c>
      <c r="AI857" s="3">
        <v>4</v>
      </c>
      <c r="AJ857" s="3">
        <v>6</v>
      </c>
      <c r="AK857" s="3">
        <v>3</v>
      </c>
      <c r="AL857" s="3">
        <v>3</v>
      </c>
      <c r="AM857" s="21">
        <v>6.2</v>
      </c>
      <c r="AN857" s="21">
        <f>_xlfn.RANK.EQ(AM857,$AM$2:$AM$1031)</f>
        <v>765</v>
      </c>
      <c r="AO857" s="21">
        <f>_xlfn.IFNA(VLOOKUP(C857, 'FanGraphs Plus Stats 1-2000'!$D$2:$L$1048576, MATCH("wRC+", FanGraphs_Plus_Stats_1_1500[[#Headers],[ID]:[BABIP+]], 0), FALSE), 0)</f>
        <v>0</v>
      </c>
      <c r="AP857" s="21">
        <f>_xlfn.RANK.EQ(AO857,$AO$2:$AO$1031)</f>
        <v>654</v>
      </c>
      <c r="AQ857" s="23">
        <f>(AM857/H857)*162</f>
        <v>7.1234042553191488</v>
      </c>
      <c r="AR857" s="21">
        <f>_xlfn.RANK.EQ(AQ857,$AQ$2:$AQ$1031)</f>
        <v>590</v>
      </c>
      <c r="AS857" s="3">
        <v>4.0999999999999996</v>
      </c>
      <c r="AT857" s="3">
        <f>_xlfn.RANK.EQ(AS857,$AS$2:$AS$1031)</f>
        <v>761</v>
      </c>
      <c r="AU857" s="3">
        <v>4.0999999999999996</v>
      </c>
      <c r="AV857" s="3">
        <f>_xlfn.RANK.EQ(AU857,$AU$2:$AU$1031)</f>
        <v>974</v>
      </c>
      <c r="AW857" s="14">
        <v>1.6</v>
      </c>
      <c r="AX857" s="3">
        <f>_xlfn.RANK.EQ(AW857,$AW$2:$AW$1031)</f>
        <v>300</v>
      </c>
      <c r="AY857" s="3">
        <v>18</v>
      </c>
      <c r="AZ857" s="3">
        <v>3</v>
      </c>
      <c r="BA857" s="3">
        <v>3</v>
      </c>
      <c r="BB857" s="3">
        <v>6</v>
      </c>
      <c r="BC857" s="3">
        <v>18</v>
      </c>
      <c r="BD857" s="3" t="s">
        <v>909</v>
      </c>
      <c r="BE857" s="13">
        <f>GEOMEAN(AN857,AF857,AP857,AR857)</f>
        <v>715.12379545050896</v>
      </c>
    </row>
    <row r="858" spans="1:57" x14ac:dyDescent="0.45">
      <c r="A858" s="1">
        <f>_xlfn.RANK.EQ(AM858, $AM$2:$AM$1031)</f>
        <v>923</v>
      </c>
      <c r="B858" s="3" t="s">
        <v>983</v>
      </c>
      <c r="C858" s="3" t="str">
        <f>_xlfn.CONCAT(B858, " - ", D858)</f>
        <v>Matt Holliday - 2008</v>
      </c>
      <c r="D858" s="3">
        <v>2008</v>
      </c>
      <c r="E858" s="3">
        <v>28</v>
      </c>
      <c r="F858" s="3" t="s">
        <v>134</v>
      </c>
      <c r="G858" s="3" t="s">
        <v>52</v>
      </c>
      <c r="H858" s="3">
        <v>139</v>
      </c>
      <c r="I858" s="3">
        <v>623</v>
      </c>
      <c r="J858" s="3">
        <v>539</v>
      </c>
      <c r="K858" s="3">
        <v>107</v>
      </c>
      <c r="L858" s="3">
        <v>173</v>
      </c>
      <c r="M858" s="3">
        <v>108</v>
      </c>
      <c r="N858" s="3">
        <v>38</v>
      </c>
      <c r="O858" s="3">
        <v>2</v>
      </c>
      <c r="P858" s="3">
        <v>25</v>
      </c>
      <c r="Q858" s="3">
        <f>_xlfn.RANK.EQ(P858,$P$2:$P$1031)</f>
        <v>600</v>
      </c>
      <c r="R858" s="3">
        <v>88</v>
      </c>
      <c r="S858" s="3">
        <v>28</v>
      </c>
      <c r="T858" s="3">
        <v>2</v>
      </c>
      <c r="U858" s="3">
        <v>74</v>
      </c>
      <c r="V858" s="3">
        <v>104</v>
      </c>
      <c r="W858" s="3">
        <v>0.32100000000000001</v>
      </c>
      <c r="X858" s="3">
        <f>_xlfn.RANK.EQ(W858,$W$2:$W$1031)</f>
        <v>271</v>
      </c>
      <c r="Y858" s="3">
        <v>0.40899999999999997</v>
      </c>
      <c r="Z858" s="3">
        <f>_xlfn.RANK.EQ(Y858,$Y$2:$Y$1031)</f>
        <v>285</v>
      </c>
      <c r="AA858" s="3">
        <v>0.53800000000000003</v>
      </c>
      <c r="AB858" s="3">
        <f>_xlfn.RANK.EQ(AA858,$AA$2:$AA$1031)</f>
        <v>463</v>
      </c>
      <c r="AC858" s="17">
        <v>0.94699999999999995</v>
      </c>
      <c r="AD858" s="28">
        <f>_xlfn.RANK.EQ(AC858,$AC$2:$AC$1031)</f>
        <v>384</v>
      </c>
      <c r="AE858" s="21">
        <v>138</v>
      </c>
      <c r="AF858" s="31">
        <f>_xlfn.RANK.EQ(AE858,$AE$2:$AE$1031)</f>
        <v>675</v>
      </c>
      <c r="AG858" s="3">
        <v>290</v>
      </c>
      <c r="AH858" s="3">
        <v>9</v>
      </c>
      <c r="AI858" s="3">
        <v>8</v>
      </c>
      <c r="AJ858" s="3">
        <v>0</v>
      </c>
      <c r="AK858" s="3">
        <v>2</v>
      </c>
      <c r="AL858" s="3">
        <v>6</v>
      </c>
      <c r="AM858" s="21">
        <v>5.9</v>
      </c>
      <c r="AN858" s="21">
        <f>_xlfn.RANK.EQ(AM858,$AM$2:$AM$1031)</f>
        <v>923</v>
      </c>
      <c r="AO858" s="21">
        <f>_xlfn.IFNA(VLOOKUP(C858, 'FanGraphs Plus Stats 1-2000'!$D$2:$L$1048576, MATCH("wRC+", FanGraphs_Plus_Stats_1_1500[[#Headers],[ID]:[BABIP+]], 0), FALSE), 0)</f>
        <v>141</v>
      </c>
      <c r="AP858" s="21">
        <f>_xlfn.RANK.EQ(AO858,$AO$2:$AO$1031)</f>
        <v>600</v>
      </c>
      <c r="AQ858" s="23">
        <f>(AM858/H858)*162</f>
        <v>6.8762589928057558</v>
      </c>
      <c r="AR858" s="21">
        <f>_xlfn.RANK.EQ(AQ858,$AQ$2:$AQ$1031)</f>
        <v>700</v>
      </c>
      <c r="AS858" s="3">
        <v>4</v>
      </c>
      <c r="AT858" s="3">
        <f>_xlfn.RANK.EQ(AS858,$AS$2:$AS$1031)</f>
        <v>814</v>
      </c>
      <c r="AU858" s="3">
        <v>5.4</v>
      </c>
      <c r="AV858" s="3">
        <f>_xlfn.RANK.EQ(AU858,$AU$2:$AU$1031)</f>
        <v>732</v>
      </c>
      <c r="AW858" s="14">
        <v>-0.1</v>
      </c>
      <c r="AX858" s="3">
        <f>_xlfn.RANK.EQ(AW858,$AW$2:$AW$1031)</f>
        <v>771</v>
      </c>
      <c r="AY858" s="3">
        <v>34</v>
      </c>
      <c r="AZ858" s="3">
        <v>0</v>
      </c>
      <c r="BA858" s="3">
        <v>9</v>
      </c>
      <c r="BB858" s="3">
        <v>9</v>
      </c>
      <c r="BC858" s="3">
        <v>5</v>
      </c>
      <c r="BD858" s="3" t="s">
        <v>87</v>
      </c>
      <c r="BE858" s="13">
        <f>GEOMEAN(AN858,AF858,AP858,AR858)</f>
        <v>715.21842024855766</v>
      </c>
    </row>
    <row r="859" spans="1:57" x14ac:dyDescent="0.45">
      <c r="A859" s="1">
        <f>_xlfn.RANK.EQ(AM859, $AM$2:$AM$1031)</f>
        <v>765</v>
      </c>
      <c r="B859" s="3" t="s">
        <v>891</v>
      </c>
      <c r="C859" s="3" t="str">
        <f>_xlfn.CONCAT(B859, " - ", D859)</f>
        <v>Gil Hodges - 1954</v>
      </c>
      <c r="D859" s="3">
        <v>1954</v>
      </c>
      <c r="E859" s="3">
        <v>30</v>
      </c>
      <c r="F859" s="3" t="s">
        <v>158</v>
      </c>
      <c r="G859" s="3" t="s">
        <v>52</v>
      </c>
      <c r="H859" s="3">
        <v>154</v>
      </c>
      <c r="I859" s="3">
        <v>678</v>
      </c>
      <c r="J859" s="3">
        <v>579</v>
      </c>
      <c r="K859" s="3">
        <v>106</v>
      </c>
      <c r="L859" s="3">
        <v>176</v>
      </c>
      <c r="M859" s="3">
        <v>106</v>
      </c>
      <c r="N859" s="3">
        <v>23</v>
      </c>
      <c r="O859" s="3">
        <v>5</v>
      </c>
      <c r="P859" s="3">
        <v>42</v>
      </c>
      <c r="Q859" s="3">
        <f>_xlfn.RANK.EQ(P859,$P$2:$P$1031)</f>
        <v>117</v>
      </c>
      <c r="R859" s="3">
        <v>130</v>
      </c>
      <c r="S859" s="3">
        <v>3</v>
      </c>
      <c r="T859" s="3">
        <v>3</v>
      </c>
      <c r="U859" s="3">
        <v>74</v>
      </c>
      <c r="V859" s="3">
        <v>84</v>
      </c>
      <c r="W859" s="3">
        <v>0.30399999999999999</v>
      </c>
      <c r="X859" s="3">
        <f>_xlfn.RANK.EQ(W859,$W$2:$W$1031)</f>
        <v>528</v>
      </c>
      <c r="Y859" s="3">
        <v>0.373</v>
      </c>
      <c r="Z859" s="3">
        <f>_xlfn.RANK.EQ(Y859,$Y$2:$Y$1031)</f>
        <v>687</v>
      </c>
      <c r="AA859" s="3">
        <v>0.57899999999999996</v>
      </c>
      <c r="AB859" s="3">
        <f>_xlfn.RANK.EQ(AA859,$AA$2:$AA$1031)</f>
        <v>263</v>
      </c>
      <c r="AC859" s="17">
        <v>0.95199999999999996</v>
      </c>
      <c r="AD859" s="28">
        <f>_xlfn.RANK.EQ(AC859,$AC$2:$AC$1031)</f>
        <v>360</v>
      </c>
      <c r="AE859" s="21">
        <v>141</v>
      </c>
      <c r="AF859" s="31">
        <f>_xlfn.RANK.EQ(AE859,$AE$2:$AE$1031)</f>
        <v>620</v>
      </c>
      <c r="AG859" s="3">
        <v>335</v>
      </c>
      <c r="AH859" s="3">
        <v>13</v>
      </c>
      <c r="AI859" s="3">
        <v>1</v>
      </c>
      <c r="AJ859" s="3">
        <v>5</v>
      </c>
      <c r="AK859" s="3">
        <v>19</v>
      </c>
      <c r="AL859" s="3">
        <v>4</v>
      </c>
      <c r="AM859" s="21">
        <v>6.2</v>
      </c>
      <c r="AN859" s="21">
        <f>_xlfn.RANK.EQ(AM859,$AM$2:$AM$1031)</f>
        <v>765</v>
      </c>
      <c r="AO859" s="21">
        <f>_xlfn.IFNA(VLOOKUP(C859, 'FanGraphs Plus Stats 1-2000'!$D$2:$L$1048576, MATCH("wRC+", FanGraphs_Plus_Stats_1_1500[[#Headers],[ID]:[BABIP+]], 0), FALSE), 0)</f>
        <v>0</v>
      </c>
      <c r="AP859" s="21">
        <f>_xlfn.RANK.EQ(AO859,$AO$2:$AO$1031)</f>
        <v>654</v>
      </c>
      <c r="AQ859" s="23">
        <f>(AM859/H859)*162</f>
        <v>6.5220779220779219</v>
      </c>
      <c r="AR859" s="21">
        <f>_xlfn.RANK.EQ(AQ859,$AQ$2:$AQ$1031)</f>
        <v>844</v>
      </c>
      <c r="AS859" s="3">
        <v>3.8</v>
      </c>
      <c r="AT859" s="3">
        <f>_xlfn.RANK.EQ(AS859,$AS$2:$AS$1031)</f>
        <v>911</v>
      </c>
      <c r="AU859" s="3">
        <v>4.9000000000000004</v>
      </c>
      <c r="AV859" s="3">
        <f>_xlfn.RANK.EQ(AU859,$AU$2:$AU$1031)</f>
        <v>858</v>
      </c>
      <c r="AW859" s="14">
        <v>0.6</v>
      </c>
      <c r="AX859" s="3">
        <f>_xlfn.RANK.EQ(AW859,$AW$2:$AW$1031)</f>
        <v>570</v>
      </c>
      <c r="AY859" s="3">
        <v>31</v>
      </c>
      <c r="AZ859" s="3">
        <v>-1</v>
      </c>
      <c r="BA859" s="3">
        <v>2</v>
      </c>
      <c r="BB859" s="3">
        <v>1</v>
      </c>
      <c r="BC859" s="3">
        <v>14</v>
      </c>
      <c r="BD859" s="3" t="s">
        <v>56</v>
      </c>
      <c r="BE859" s="13">
        <f>GEOMEAN(AN859,AF859,AP859,AR859)</f>
        <v>715.30840794696348</v>
      </c>
    </row>
    <row r="860" spans="1:57" x14ac:dyDescent="0.45">
      <c r="A860" s="1">
        <f>_xlfn.RANK.EQ(AM860, $AM$2:$AM$1031)</f>
        <v>664</v>
      </c>
      <c r="B860" s="3" t="s">
        <v>585</v>
      </c>
      <c r="C860" s="3" t="str">
        <f>_xlfn.CONCAT(B860, " - ", D860)</f>
        <v>Tony Oliva - 1966</v>
      </c>
      <c r="D860" s="3">
        <v>1966</v>
      </c>
      <c r="E860" s="3">
        <v>27</v>
      </c>
      <c r="F860" s="3" t="s">
        <v>152</v>
      </c>
      <c r="G860" s="3" t="s">
        <v>43</v>
      </c>
      <c r="H860" s="3">
        <v>159</v>
      </c>
      <c r="I860" s="3">
        <v>677</v>
      </c>
      <c r="J860" s="3">
        <v>622</v>
      </c>
      <c r="K860" s="3">
        <v>99</v>
      </c>
      <c r="L860" s="3">
        <v>191</v>
      </c>
      <c r="M860" s="3">
        <v>127</v>
      </c>
      <c r="N860" s="3">
        <v>32</v>
      </c>
      <c r="O860" s="3">
        <v>7</v>
      </c>
      <c r="P860" s="3">
        <v>25</v>
      </c>
      <c r="Q860" s="3">
        <f>_xlfn.RANK.EQ(P860,$P$2:$P$1031)</f>
        <v>600</v>
      </c>
      <c r="R860" s="3">
        <v>87</v>
      </c>
      <c r="S860" s="3">
        <v>13</v>
      </c>
      <c r="T860" s="3">
        <v>7</v>
      </c>
      <c r="U860" s="3">
        <v>42</v>
      </c>
      <c r="V860" s="3">
        <v>72</v>
      </c>
      <c r="W860" s="3">
        <v>0.307</v>
      </c>
      <c r="X860" s="3">
        <f>_xlfn.RANK.EQ(W860,$W$2:$W$1031)</f>
        <v>477</v>
      </c>
      <c r="Y860" s="3">
        <v>0.35299999999999998</v>
      </c>
      <c r="Z860" s="3">
        <f>_xlfn.RANK.EQ(Y860,$Y$2:$Y$1031)</f>
        <v>882</v>
      </c>
      <c r="AA860" s="3">
        <v>0.502</v>
      </c>
      <c r="AB860" s="3">
        <f>_xlfn.RANK.EQ(AA860,$AA$2:$AA$1031)</f>
        <v>673</v>
      </c>
      <c r="AC860" s="17">
        <v>0.85399999999999998</v>
      </c>
      <c r="AD860" s="28">
        <f>_xlfn.RANK.EQ(AC860,$AC$2:$AC$1031)</f>
        <v>770</v>
      </c>
      <c r="AE860" s="21">
        <v>136</v>
      </c>
      <c r="AF860" s="31">
        <f>_xlfn.RANK.EQ(AE860,$AE$2:$AE$1031)</f>
        <v>709</v>
      </c>
      <c r="AG860" s="3">
        <v>312</v>
      </c>
      <c r="AH860" s="3">
        <v>16</v>
      </c>
      <c r="AI860" s="3">
        <v>5</v>
      </c>
      <c r="AJ860" s="3">
        <v>2</v>
      </c>
      <c r="AK860" s="3">
        <v>6</v>
      </c>
      <c r="AL860" s="3">
        <v>10</v>
      </c>
      <c r="AM860" s="21">
        <v>6.4</v>
      </c>
      <c r="AN860" s="21">
        <f>_xlfn.RANK.EQ(AM860,$AM$2:$AM$1031)</f>
        <v>664</v>
      </c>
      <c r="AO860" s="21">
        <f>_xlfn.IFNA(VLOOKUP(C860, 'FanGraphs Plus Stats 1-2000'!$D$2:$L$1048576, MATCH("wRC+", FanGraphs_Plus_Stats_1_1500[[#Headers],[ID]:[BABIP+]], 0), FALSE), 0)</f>
        <v>0</v>
      </c>
      <c r="AP860" s="21">
        <f>_xlfn.RANK.EQ(AO860,$AO$2:$AO$1031)</f>
        <v>654</v>
      </c>
      <c r="AQ860" s="23">
        <f>(AM860/H860)*162</f>
        <v>6.5207547169811333</v>
      </c>
      <c r="AR860" s="21">
        <f>_xlfn.RANK.EQ(AQ860,$AQ$2:$AQ$1031)</f>
        <v>853</v>
      </c>
      <c r="AS860" s="3">
        <v>4.0999999999999996</v>
      </c>
      <c r="AT860" s="3">
        <f>_xlfn.RANK.EQ(AS860,$AS$2:$AS$1031)</f>
        <v>761</v>
      </c>
      <c r="AU860" s="3">
        <v>5</v>
      </c>
      <c r="AV860" s="3">
        <f>_xlfn.RANK.EQ(AU860,$AU$2:$AU$1031)</f>
        <v>839</v>
      </c>
      <c r="AW860" s="14">
        <v>0.8</v>
      </c>
      <c r="AX860" s="3">
        <f>_xlfn.RANK.EQ(AW860,$AW$2:$AW$1031)</f>
        <v>517</v>
      </c>
      <c r="AY860" s="3">
        <v>27</v>
      </c>
      <c r="AZ860" s="3">
        <v>0</v>
      </c>
      <c r="BA860" s="3">
        <v>4</v>
      </c>
      <c r="BB860" s="3">
        <v>4</v>
      </c>
      <c r="BC860" s="3">
        <v>15</v>
      </c>
      <c r="BD860" s="3" t="s">
        <v>162</v>
      </c>
      <c r="BE860" s="13">
        <f>GEOMEAN(AN860,AF860,AP860,AR860)</f>
        <v>715.87183084652906</v>
      </c>
    </row>
    <row r="861" spans="1:57" x14ac:dyDescent="0.45">
      <c r="A861" s="1">
        <f>_xlfn.RANK.EQ(AM861, $AM$2:$AM$1031)</f>
        <v>664</v>
      </c>
      <c r="B861" s="3" t="s">
        <v>400</v>
      </c>
      <c r="C861" s="3" t="str">
        <f>_xlfn.CONCAT(B861, " - ", D861)</f>
        <v>Nolan Arenado - 2018</v>
      </c>
      <c r="D861" s="3">
        <v>2018</v>
      </c>
      <c r="E861" s="3">
        <v>27</v>
      </c>
      <c r="F861" s="3" t="s">
        <v>134</v>
      </c>
      <c r="G861" s="3" t="s">
        <v>52</v>
      </c>
      <c r="H861" s="3">
        <v>156</v>
      </c>
      <c r="I861" s="3">
        <v>673</v>
      </c>
      <c r="J861" s="3">
        <v>590</v>
      </c>
      <c r="K861" s="3">
        <v>104</v>
      </c>
      <c r="L861" s="3">
        <v>175</v>
      </c>
      <c r="M861" s="3">
        <v>97</v>
      </c>
      <c r="N861" s="3">
        <v>38</v>
      </c>
      <c r="O861" s="3">
        <v>2</v>
      </c>
      <c r="P861" s="3">
        <v>38</v>
      </c>
      <c r="Q861" s="3">
        <f>_xlfn.RANK.EQ(P861,$P$2:$P$1031)</f>
        <v>217</v>
      </c>
      <c r="R861" s="3">
        <v>110</v>
      </c>
      <c r="S861" s="3">
        <v>2</v>
      </c>
      <c r="T861" s="3">
        <v>2</v>
      </c>
      <c r="U861" s="3">
        <v>73</v>
      </c>
      <c r="V861" s="3">
        <v>122</v>
      </c>
      <c r="W861" s="3">
        <v>0.29699999999999999</v>
      </c>
      <c r="X861" s="3">
        <f>_xlfn.RANK.EQ(W861,$W$2:$W$1031)</f>
        <v>637</v>
      </c>
      <c r="Y861" s="3">
        <v>0.374</v>
      </c>
      <c r="Z861" s="3">
        <f>_xlfn.RANK.EQ(Y861,$Y$2:$Y$1031)</f>
        <v>678</v>
      </c>
      <c r="AA861" s="3">
        <v>0.56100000000000005</v>
      </c>
      <c r="AB861" s="3">
        <f>_xlfn.RANK.EQ(AA861,$AA$2:$AA$1031)</f>
        <v>328</v>
      </c>
      <c r="AC861" s="17">
        <v>0.93500000000000005</v>
      </c>
      <c r="AD861" s="28">
        <f>_xlfn.RANK.EQ(AC861,$AC$2:$AC$1031)</f>
        <v>428</v>
      </c>
      <c r="AE861" s="21">
        <v>133</v>
      </c>
      <c r="AF861" s="31">
        <f>_xlfn.RANK.EQ(AE861,$AE$2:$AE$1031)</f>
        <v>759</v>
      </c>
      <c r="AG861" s="3">
        <v>331</v>
      </c>
      <c r="AH861" s="3">
        <v>16</v>
      </c>
      <c r="AI861" s="3">
        <v>3</v>
      </c>
      <c r="AJ861" s="3">
        <v>1</v>
      </c>
      <c r="AK861" s="3">
        <v>6</v>
      </c>
      <c r="AL861" s="3">
        <v>10</v>
      </c>
      <c r="AM861" s="21">
        <v>6.4</v>
      </c>
      <c r="AN861" s="21">
        <f>_xlfn.RANK.EQ(AM861,$AM$2:$AM$1031)</f>
        <v>664</v>
      </c>
      <c r="AO861" s="21">
        <f>_xlfn.IFNA(VLOOKUP(C861, 'FanGraphs Plus Stats 1-2000'!$D$2:$L$1048576, MATCH("wRC+", FanGraphs_Plus_Stats_1_1500[[#Headers],[ID]:[BABIP+]], 0), FALSE), 0)</f>
        <v>0</v>
      </c>
      <c r="AP861" s="21">
        <f>_xlfn.RANK.EQ(AO861,$AO$2:$AO$1031)</f>
        <v>654</v>
      </c>
      <c r="AQ861" s="23">
        <f>(AM861/H861)*162</f>
        <v>6.6461538461538465</v>
      </c>
      <c r="AR861" s="21">
        <f>_xlfn.RANK.EQ(AQ861,$AQ$2:$AQ$1031)</f>
        <v>798</v>
      </c>
      <c r="AS861" s="3">
        <v>4.3</v>
      </c>
      <c r="AT861" s="3">
        <f>_xlfn.RANK.EQ(AS861,$AS$2:$AS$1031)</f>
        <v>666</v>
      </c>
      <c r="AU861" s="3">
        <v>5.2</v>
      </c>
      <c r="AV861" s="3">
        <f>_xlfn.RANK.EQ(AU861,$AU$2:$AU$1031)</f>
        <v>780</v>
      </c>
      <c r="AW861" s="14">
        <v>1.5</v>
      </c>
      <c r="AX861" s="3">
        <f>_xlfn.RANK.EQ(AW861,$AW$2:$AW$1031)</f>
        <v>331</v>
      </c>
      <c r="AY861" s="3">
        <v>28</v>
      </c>
      <c r="AZ861" s="3">
        <v>-1</v>
      </c>
      <c r="BA861" s="3">
        <v>1</v>
      </c>
      <c r="BB861" s="3">
        <v>0</v>
      </c>
      <c r="BC861" s="3">
        <v>12</v>
      </c>
      <c r="BD861" s="3" t="s">
        <v>277</v>
      </c>
      <c r="BE861" s="13">
        <f>GEOMEAN(AN861,AF861,AP861,AR861)</f>
        <v>716.13949180683073</v>
      </c>
    </row>
    <row r="862" spans="1:57" x14ac:dyDescent="0.45">
      <c r="A862" s="1">
        <f>_xlfn.RANK.EQ(AM862, $AM$2:$AM$1031)</f>
        <v>664</v>
      </c>
      <c r="B862" s="3" t="s">
        <v>348</v>
      </c>
      <c r="C862" s="3" t="str">
        <f>_xlfn.CONCAT(B862, " - ", D862)</f>
        <v>Ken Boyer - 1956</v>
      </c>
      <c r="D862" s="3">
        <v>1956</v>
      </c>
      <c r="E862" s="3">
        <v>25</v>
      </c>
      <c r="F862" s="3" t="s">
        <v>51</v>
      </c>
      <c r="G862" s="3" t="s">
        <v>52</v>
      </c>
      <c r="H862" s="3">
        <v>150</v>
      </c>
      <c r="I862" s="3">
        <v>639</v>
      </c>
      <c r="J862" s="3">
        <v>595</v>
      </c>
      <c r="K862" s="3">
        <v>91</v>
      </c>
      <c r="L862" s="3">
        <v>182</v>
      </c>
      <c r="M862" s="3">
        <v>124</v>
      </c>
      <c r="N862" s="3">
        <v>30</v>
      </c>
      <c r="O862" s="3">
        <v>2</v>
      </c>
      <c r="P862" s="3">
        <v>26</v>
      </c>
      <c r="Q862" s="3">
        <f>_xlfn.RANK.EQ(P862,$P$2:$P$1031)</f>
        <v>575</v>
      </c>
      <c r="R862" s="3">
        <v>98</v>
      </c>
      <c r="S862" s="3">
        <v>8</v>
      </c>
      <c r="T862" s="3">
        <v>3</v>
      </c>
      <c r="U862" s="3">
        <v>38</v>
      </c>
      <c r="V862" s="3">
        <v>65</v>
      </c>
      <c r="W862" s="3">
        <v>0.30599999999999999</v>
      </c>
      <c r="X862" s="3">
        <f>_xlfn.RANK.EQ(W862,$W$2:$W$1031)</f>
        <v>495</v>
      </c>
      <c r="Y862" s="3">
        <v>0.34699999999999998</v>
      </c>
      <c r="Z862" s="3">
        <f>_xlfn.RANK.EQ(Y862,$Y$2:$Y$1031)</f>
        <v>926</v>
      </c>
      <c r="AA862" s="3">
        <v>0.49399999999999999</v>
      </c>
      <c r="AB862" s="3">
        <f>_xlfn.RANK.EQ(AA862,$AA$2:$AA$1031)</f>
        <v>718</v>
      </c>
      <c r="AC862" s="17">
        <v>0.84099999999999997</v>
      </c>
      <c r="AD862" s="28">
        <f>_xlfn.RANK.EQ(AC862,$AC$2:$AC$1031)</f>
        <v>819</v>
      </c>
      <c r="AE862" s="21">
        <v>124</v>
      </c>
      <c r="AF862" s="31">
        <f>_xlfn.RANK.EQ(AE862,$AE$2:$AE$1031)</f>
        <v>886</v>
      </c>
      <c r="AG862" s="3">
        <v>294</v>
      </c>
      <c r="AH862" s="3">
        <v>18</v>
      </c>
      <c r="AI862" s="3">
        <v>1</v>
      </c>
      <c r="AJ862" s="3">
        <v>2</v>
      </c>
      <c r="AK862" s="3">
        <v>3</v>
      </c>
      <c r="AL862" s="3">
        <v>7</v>
      </c>
      <c r="AM862" s="21">
        <v>6.4</v>
      </c>
      <c r="AN862" s="21">
        <f>_xlfn.RANK.EQ(AM862,$AM$2:$AM$1031)</f>
        <v>664</v>
      </c>
      <c r="AO862" s="21">
        <f>_xlfn.IFNA(VLOOKUP(C862, 'FanGraphs Plus Stats 1-2000'!$D$2:$L$1048576, MATCH("wRC+", FanGraphs_Plus_Stats_1_1500[[#Headers],[ID]:[BABIP+]], 0), FALSE), 0)</f>
        <v>0</v>
      </c>
      <c r="AP862" s="21">
        <f>_xlfn.RANK.EQ(AO862,$AO$2:$AO$1031)</f>
        <v>654</v>
      </c>
      <c r="AQ862" s="23">
        <f>(AM862/H862)*162</f>
        <v>6.9120000000000008</v>
      </c>
      <c r="AR862" s="21">
        <f>_xlfn.RANK.EQ(AQ862,$AQ$2:$AQ$1031)</f>
        <v>684</v>
      </c>
      <c r="AS862" s="3">
        <v>3.9</v>
      </c>
      <c r="AT862" s="3">
        <f>_xlfn.RANK.EQ(AS862,$AS$2:$AS$1031)</f>
        <v>866</v>
      </c>
      <c r="AU862" s="3">
        <v>5</v>
      </c>
      <c r="AV862" s="3">
        <f>_xlfn.RANK.EQ(AU862,$AU$2:$AU$1031)</f>
        <v>839</v>
      </c>
      <c r="AW862" s="14">
        <v>1.7</v>
      </c>
      <c r="AX862" s="3">
        <f>_xlfn.RANK.EQ(AW862,$AW$2:$AW$1031)</f>
        <v>276</v>
      </c>
      <c r="AY862" s="3">
        <v>20</v>
      </c>
      <c r="AZ862" s="3">
        <v>1</v>
      </c>
      <c r="BA862" s="3">
        <v>2</v>
      </c>
      <c r="BB862" s="3">
        <v>2</v>
      </c>
      <c r="BC862" s="3">
        <v>17</v>
      </c>
      <c r="BD862" s="3" t="s">
        <v>206</v>
      </c>
      <c r="BE862" s="13">
        <f>GEOMEAN(AN862,AF862,AP862,AR862)</f>
        <v>716.24056293937417</v>
      </c>
    </row>
    <row r="863" spans="1:57" x14ac:dyDescent="0.45">
      <c r="A863" s="1">
        <f>_xlfn.RANK.EQ(AM863, $AM$2:$AM$1031)</f>
        <v>619</v>
      </c>
      <c r="B863" s="3" t="s">
        <v>317</v>
      </c>
      <c r="C863" s="3" t="str">
        <f>_xlfn.CONCAT(B863, " - ", D863)</f>
        <v>Carlos Beltrán - 2001</v>
      </c>
      <c r="D863" s="3">
        <v>2001</v>
      </c>
      <c r="E863" s="3">
        <v>24</v>
      </c>
      <c r="F863" s="3" t="s">
        <v>174</v>
      </c>
      <c r="G863" s="3" t="s">
        <v>43</v>
      </c>
      <c r="H863" s="3">
        <v>155</v>
      </c>
      <c r="I863" s="3">
        <v>680</v>
      </c>
      <c r="J863" s="3">
        <v>617</v>
      </c>
      <c r="K863" s="3">
        <v>106</v>
      </c>
      <c r="L863" s="3">
        <v>189</v>
      </c>
      <c r="M863" s="3">
        <v>121</v>
      </c>
      <c r="N863" s="3">
        <v>32</v>
      </c>
      <c r="O863" s="3">
        <v>12</v>
      </c>
      <c r="P863" s="3">
        <v>24</v>
      </c>
      <c r="Q863" s="3">
        <f>_xlfn.RANK.EQ(P863,$P$2:$P$1031)</f>
        <v>634</v>
      </c>
      <c r="R863" s="3">
        <v>101</v>
      </c>
      <c r="S863" s="3">
        <v>31</v>
      </c>
      <c r="T863" s="3">
        <v>1</v>
      </c>
      <c r="U863" s="3">
        <v>52</v>
      </c>
      <c r="V863" s="3">
        <v>120</v>
      </c>
      <c r="W863" s="3">
        <v>0.30599999999999999</v>
      </c>
      <c r="X863" s="3">
        <f>_xlfn.RANK.EQ(W863,$W$2:$W$1031)</f>
        <v>495</v>
      </c>
      <c r="Y863" s="3">
        <v>0.36199999999999999</v>
      </c>
      <c r="Z863" s="3">
        <f>_xlfn.RANK.EQ(Y863,$Y$2:$Y$1031)</f>
        <v>804</v>
      </c>
      <c r="AA863" s="3">
        <v>0.51400000000000001</v>
      </c>
      <c r="AB863" s="3">
        <f>_xlfn.RANK.EQ(AA863,$AA$2:$AA$1031)</f>
        <v>607</v>
      </c>
      <c r="AC863" s="17">
        <v>0.876</v>
      </c>
      <c r="AD863" s="28">
        <f>_xlfn.RANK.EQ(AC863,$AC$2:$AC$1031)</f>
        <v>695</v>
      </c>
      <c r="AE863" s="21">
        <v>123</v>
      </c>
      <c r="AF863" s="31">
        <f>_xlfn.RANK.EQ(AE863,$AE$2:$AE$1031)</f>
        <v>896</v>
      </c>
      <c r="AG863" s="3">
        <v>317</v>
      </c>
      <c r="AH863" s="3">
        <v>7</v>
      </c>
      <c r="AI863" s="3">
        <v>5</v>
      </c>
      <c r="AJ863" s="3">
        <v>1</v>
      </c>
      <c r="AK863" s="3">
        <v>5</v>
      </c>
      <c r="AL863" s="3">
        <v>2</v>
      </c>
      <c r="AM863" s="21">
        <v>6.5</v>
      </c>
      <c r="AN863" s="21">
        <f>_xlfn.RANK.EQ(AM863,$AM$2:$AM$1031)</f>
        <v>619</v>
      </c>
      <c r="AO863" s="21">
        <f>_xlfn.IFNA(VLOOKUP(C863, 'FanGraphs Plus Stats 1-2000'!$D$2:$L$1048576, MATCH("wRC+", FanGraphs_Plus_Stats_1_1500[[#Headers],[ID]:[BABIP+]], 0), FALSE), 0)</f>
        <v>0</v>
      </c>
      <c r="AP863" s="21">
        <f>_xlfn.RANK.EQ(AO863,$AO$2:$AO$1031)</f>
        <v>654</v>
      </c>
      <c r="AQ863" s="23">
        <f>(AM863/H863)*162</f>
        <v>6.7935483870967746</v>
      </c>
      <c r="AR863" s="21">
        <f>_xlfn.RANK.EQ(AQ863,$AQ$2:$AQ$1031)</f>
        <v>727</v>
      </c>
      <c r="AS863" s="3">
        <v>4.0999999999999996</v>
      </c>
      <c r="AT863" s="3">
        <f>_xlfn.RANK.EQ(AS863,$AS$2:$AS$1031)</f>
        <v>761</v>
      </c>
      <c r="AU863" s="3">
        <v>5.9</v>
      </c>
      <c r="AV863" s="3">
        <f>_xlfn.RANK.EQ(AU863,$AU$2:$AU$1031)</f>
        <v>577</v>
      </c>
      <c r="AW863" s="14">
        <v>1</v>
      </c>
      <c r="AX863" s="3">
        <f>_xlfn.RANK.EQ(AW863,$AW$2:$AW$1031)</f>
        <v>464</v>
      </c>
      <c r="AY863" s="3">
        <v>23</v>
      </c>
      <c r="AZ863" s="3">
        <v>3</v>
      </c>
      <c r="BA863" s="3">
        <v>7</v>
      </c>
      <c r="BB863" s="3">
        <v>10</v>
      </c>
      <c r="BC863" s="3">
        <v>5</v>
      </c>
      <c r="BD863" s="3" t="s">
        <v>155</v>
      </c>
      <c r="BE863" s="13">
        <f>GEOMEAN(AN863,AF863,AP863,AR863)</f>
        <v>716.60148608067868</v>
      </c>
    </row>
    <row r="864" spans="1:57" x14ac:dyDescent="0.45">
      <c r="A864" s="1">
        <f>_xlfn.RANK.EQ(AM864, $AM$2:$AM$1031)</f>
        <v>923</v>
      </c>
      <c r="B864" s="3" t="s">
        <v>119</v>
      </c>
      <c r="C864" s="3" t="str">
        <f>_xlfn.CONCAT(B864, " - ", D864)</f>
        <v>Al Rosen - 1950</v>
      </c>
      <c r="D864" s="3">
        <v>1950</v>
      </c>
      <c r="E864" s="3">
        <v>26</v>
      </c>
      <c r="F864" s="3" t="s">
        <v>110</v>
      </c>
      <c r="G864" s="3" t="s">
        <v>43</v>
      </c>
      <c r="H864" s="3">
        <v>155</v>
      </c>
      <c r="I864" s="3">
        <v>668</v>
      </c>
      <c r="J864" s="3">
        <v>554</v>
      </c>
      <c r="K864" s="3">
        <v>100</v>
      </c>
      <c r="L864" s="3">
        <v>159</v>
      </c>
      <c r="M864" s="3">
        <v>95</v>
      </c>
      <c r="N864" s="3">
        <v>23</v>
      </c>
      <c r="O864" s="3">
        <v>4</v>
      </c>
      <c r="P864" s="3">
        <v>37</v>
      </c>
      <c r="Q864" s="3">
        <f>_xlfn.RANK.EQ(P864,$P$2:$P$1031)</f>
        <v>237</v>
      </c>
      <c r="R864" s="3">
        <v>116</v>
      </c>
      <c r="S864" s="3">
        <v>5</v>
      </c>
      <c r="T864" s="3">
        <v>7</v>
      </c>
      <c r="U864" s="3">
        <v>100</v>
      </c>
      <c r="V864" s="3">
        <v>72</v>
      </c>
      <c r="W864" s="3">
        <v>0.28699999999999998</v>
      </c>
      <c r="X864" s="3">
        <f>_xlfn.RANK.EQ(W864,$W$2:$W$1031)</f>
        <v>771</v>
      </c>
      <c r="Y864" s="3">
        <v>0.40500000000000003</v>
      </c>
      <c r="Z864" s="3">
        <f>_xlfn.RANK.EQ(Y864,$Y$2:$Y$1031)</f>
        <v>320</v>
      </c>
      <c r="AA864" s="3">
        <v>0.54300000000000004</v>
      </c>
      <c r="AB864" s="3">
        <f>_xlfn.RANK.EQ(AA864,$AA$2:$AA$1031)</f>
        <v>432</v>
      </c>
      <c r="AC864" s="17">
        <v>0.94799999999999995</v>
      </c>
      <c r="AD864" s="28">
        <f>_xlfn.RANK.EQ(AC864,$AC$2:$AC$1031)</f>
        <v>377</v>
      </c>
      <c r="AE864" s="21">
        <v>145</v>
      </c>
      <c r="AF864" s="31">
        <f>_xlfn.RANK.EQ(AE864,$AE$2:$AE$1031)</f>
        <v>537</v>
      </c>
      <c r="AG864" s="3">
        <v>301</v>
      </c>
      <c r="AH864" s="3">
        <v>27</v>
      </c>
      <c r="AI864" s="3">
        <v>10</v>
      </c>
      <c r="AJ864" s="3">
        <v>4</v>
      </c>
      <c r="AK864" s="2"/>
      <c r="AL864" s="3">
        <v>3</v>
      </c>
      <c r="AM864" s="21">
        <v>5.9</v>
      </c>
      <c r="AN864" s="21">
        <f>_xlfn.RANK.EQ(AM864,$AM$2:$AM$1031)</f>
        <v>923</v>
      </c>
      <c r="AO864" s="21">
        <f>_xlfn.IFNA(VLOOKUP(C864, 'FanGraphs Plus Stats 1-2000'!$D$2:$L$1048576, MATCH("wRC+", FanGraphs_Plus_Stats_1_1500[[#Headers],[ID]:[BABIP+]], 0), FALSE), 0)</f>
        <v>143</v>
      </c>
      <c r="AP864" s="21">
        <f>_xlfn.RANK.EQ(AO864,$AO$2:$AO$1031)</f>
        <v>555</v>
      </c>
      <c r="AQ864" s="23">
        <f>(AM864/H864)*162</f>
        <v>6.1664516129032263</v>
      </c>
      <c r="AR864" s="21">
        <f>_xlfn.RANK.EQ(AQ864,$AQ$2:$AQ$1031)</f>
        <v>961</v>
      </c>
      <c r="AS864" s="3">
        <v>3.9</v>
      </c>
      <c r="AT864" s="3">
        <f>_xlfn.RANK.EQ(AS864,$AS$2:$AS$1031)</f>
        <v>866</v>
      </c>
      <c r="AU864" s="3">
        <v>5</v>
      </c>
      <c r="AV864" s="3">
        <f>_xlfn.RANK.EQ(AU864,$AU$2:$AU$1031)</f>
        <v>839</v>
      </c>
      <c r="AW864" s="14">
        <v>0.8</v>
      </c>
      <c r="AX864" s="3">
        <f>_xlfn.RANK.EQ(AW864,$AW$2:$AW$1031)</f>
        <v>517</v>
      </c>
      <c r="AY864" s="3">
        <v>38</v>
      </c>
      <c r="AZ864" s="3">
        <v>-3</v>
      </c>
      <c r="BA864" s="3">
        <v>-3</v>
      </c>
      <c r="BB864" s="3">
        <v>-6</v>
      </c>
      <c r="BC864" s="3">
        <v>8</v>
      </c>
      <c r="BD864" s="3" t="s">
        <v>206</v>
      </c>
      <c r="BE864" s="13">
        <f>GEOMEAN(AN864,AF864,AP864,AR864)</f>
        <v>717.04776980364591</v>
      </c>
    </row>
    <row r="865" spans="1:57" x14ac:dyDescent="0.45">
      <c r="A865" s="1">
        <f>_xlfn.RANK.EQ(AM865, $AM$2:$AM$1031)</f>
        <v>874</v>
      </c>
      <c r="B865" s="3" t="s">
        <v>173</v>
      </c>
      <c r="C865" s="3" t="str">
        <f>_xlfn.CONCAT(B865, " - ", D865)</f>
        <v>George Brett - 1982</v>
      </c>
      <c r="D865" s="3">
        <v>1982</v>
      </c>
      <c r="E865" s="3">
        <v>29</v>
      </c>
      <c r="F865" s="3" t="s">
        <v>174</v>
      </c>
      <c r="G865" s="3" t="s">
        <v>43</v>
      </c>
      <c r="H865" s="3">
        <v>144</v>
      </c>
      <c r="I865" s="3">
        <v>629</v>
      </c>
      <c r="J865" s="3">
        <v>552</v>
      </c>
      <c r="K865" s="3">
        <v>101</v>
      </c>
      <c r="L865" s="3">
        <v>166</v>
      </c>
      <c r="M865" s="3">
        <v>104</v>
      </c>
      <c r="N865" s="3">
        <v>32</v>
      </c>
      <c r="O865" s="3">
        <v>9</v>
      </c>
      <c r="P865" s="3">
        <v>21</v>
      </c>
      <c r="Q865" s="3">
        <f>_xlfn.RANK.EQ(P865,$P$2:$P$1031)</f>
        <v>729</v>
      </c>
      <c r="R865" s="3">
        <v>82</v>
      </c>
      <c r="S865" s="3">
        <v>6</v>
      </c>
      <c r="T865" s="3">
        <v>1</v>
      </c>
      <c r="U865" s="3">
        <v>71</v>
      </c>
      <c r="V865" s="3">
        <v>51</v>
      </c>
      <c r="W865" s="3">
        <v>0.30099999999999999</v>
      </c>
      <c r="X865" s="3">
        <f>_xlfn.RANK.EQ(W865,$W$2:$W$1031)</f>
        <v>587</v>
      </c>
      <c r="Y865" s="3">
        <v>0.378</v>
      </c>
      <c r="Z865" s="3">
        <f>_xlfn.RANK.EQ(Y865,$Y$2:$Y$1031)</f>
        <v>626</v>
      </c>
      <c r="AA865" s="3">
        <v>0.505</v>
      </c>
      <c r="AB865" s="3">
        <f>_xlfn.RANK.EQ(AA865,$AA$2:$AA$1031)</f>
        <v>664</v>
      </c>
      <c r="AC865" s="17">
        <v>0.88400000000000001</v>
      </c>
      <c r="AD865" s="28">
        <f>_xlfn.RANK.EQ(AC865,$AC$2:$AC$1031)</f>
        <v>648</v>
      </c>
      <c r="AE865" s="21">
        <v>141</v>
      </c>
      <c r="AF865" s="31">
        <f>_xlfn.RANK.EQ(AE865,$AE$2:$AE$1031)</f>
        <v>620</v>
      </c>
      <c r="AG865" s="3">
        <v>279</v>
      </c>
      <c r="AH865" s="3">
        <v>12</v>
      </c>
      <c r="AI865" s="3">
        <v>1</v>
      </c>
      <c r="AJ865" s="3">
        <v>0</v>
      </c>
      <c r="AK865" s="3">
        <v>5</v>
      </c>
      <c r="AL865" s="3">
        <v>14</v>
      </c>
      <c r="AM865" s="21">
        <v>6</v>
      </c>
      <c r="AN865" s="21">
        <f>_xlfn.RANK.EQ(AM865,$AM$2:$AM$1031)</f>
        <v>874</v>
      </c>
      <c r="AO865" s="21">
        <f>_xlfn.IFNA(VLOOKUP(C865, 'FanGraphs Plus Stats 1-2000'!$D$2:$L$1048576, MATCH("wRC+", FanGraphs_Plus_Stats_1_1500[[#Headers],[ID]:[BABIP+]], 0), FALSE), 0)</f>
        <v>0</v>
      </c>
      <c r="AP865" s="21">
        <f>_xlfn.RANK.EQ(AO865,$AO$2:$AO$1031)</f>
        <v>654</v>
      </c>
      <c r="AQ865" s="23">
        <f>(AM865/H865)*162</f>
        <v>6.75</v>
      </c>
      <c r="AR865" s="21">
        <f>_xlfn.RANK.EQ(AQ865,$AQ$2:$AQ$1031)</f>
        <v>748</v>
      </c>
      <c r="AS865" s="3">
        <v>4</v>
      </c>
      <c r="AT865" s="3">
        <f>_xlfn.RANK.EQ(AS865,$AS$2:$AS$1031)</f>
        <v>814</v>
      </c>
      <c r="AU865" s="3">
        <v>5.6</v>
      </c>
      <c r="AV865" s="3">
        <f>_xlfn.RANK.EQ(AU865,$AU$2:$AU$1031)</f>
        <v>683</v>
      </c>
      <c r="AW865" s="14">
        <v>0.7</v>
      </c>
      <c r="AX865" s="3">
        <f>_xlfn.RANK.EQ(AW865,$AW$2:$AW$1031)</f>
        <v>548</v>
      </c>
      <c r="AY865" s="3">
        <v>26</v>
      </c>
      <c r="AZ865" s="3">
        <v>1</v>
      </c>
      <c r="BA865" s="3">
        <v>5</v>
      </c>
      <c r="BB865" s="3">
        <v>6</v>
      </c>
      <c r="BC865" s="3">
        <v>5</v>
      </c>
      <c r="BD865" s="3" t="s">
        <v>980</v>
      </c>
      <c r="BE865" s="13">
        <f>GEOMEAN(AN865,AF865,AP865,AR865)</f>
        <v>717.53917524049245</v>
      </c>
    </row>
    <row r="866" spans="1:57" x14ac:dyDescent="0.45">
      <c r="A866" s="1">
        <f>_xlfn.RANK.EQ(AM866, $AM$2:$AM$1031)</f>
        <v>874</v>
      </c>
      <c r="B866" s="3" t="s">
        <v>997</v>
      </c>
      <c r="C866" s="3" t="str">
        <f>_xlfn.CONCAT(B866, " - ", D866)</f>
        <v>Gene Tenace - 1979</v>
      </c>
      <c r="D866" s="3">
        <v>1979</v>
      </c>
      <c r="E866" s="3">
        <v>32</v>
      </c>
      <c r="F866" s="3" t="s">
        <v>264</v>
      </c>
      <c r="G866" s="3" t="s">
        <v>52</v>
      </c>
      <c r="H866" s="3">
        <v>151</v>
      </c>
      <c r="I866" s="3">
        <v>582</v>
      </c>
      <c r="J866" s="3">
        <v>463</v>
      </c>
      <c r="K866" s="3">
        <v>61</v>
      </c>
      <c r="L866" s="3">
        <v>122</v>
      </c>
      <c r="M866" s="3">
        <v>82</v>
      </c>
      <c r="N866" s="3">
        <v>16</v>
      </c>
      <c r="O866" s="3">
        <v>4</v>
      </c>
      <c r="P866" s="3">
        <v>20</v>
      </c>
      <c r="Q866" s="3">
        <f>_xlfn.RANK.EQ(P866,$P$2:$P$1031)</f>
        <v>753</v>
      </c>
      <c r="R866" s="3">
        <v>67</v>
      </c>
      <c r="S866" s="3">
        <v>2</v>
      </c>
      <c r="T866" s="3">
        <v>6</v>
      </c>
      <c r="U866" s="3">
        <v>105</v>
      </c>
      <c r="V866" s="3">
        <v>106</v>
      </c>
      <c r="W866" s="3">
        <v>0.26300000000000001</v>
      </c>
      <c r="X866" s="3">
        <f>_xlfn.RANK.EQ(W866,$W$2:$W$1031)</f>
        <v>982</v>
      </c>
      <c r="Y866" s="3">
        <v>0.40300000000000002</v>
      </c>
      <c r="Z866" s="3">
        <f>_xlfn.RANK.EQ(Y866,$Y$2:$Y$1031)</f>
        <v>342</v>
      </c>
      <c r="AA866" s="3">
        <v>0.44500000000000001</v>
      </c>
      <c r="AB866" s="3">
        <f>_xlfn.RANK.EQ(AA866,$AA$2:$AA$1031)</f>
        <v>905</v>
      </c>
      <c r="AC866" s="17">
        <v>0.84799999999999998</v>
      </c>
      <c r="AD866" s="28">
        <f>_xlfn.RANK.EQ(AC866,$AC$2:$AC$1031)</f>
        <v>799</v>
      </c>
      <c r="AE866" s="21">
        <v>139</v>
      </c>
      <c r="AF866" s="31">
        <f>_xlfn.RANK.EQ(AE866,$AE$2:$AE$1031)</f>
        <v>654</v>
      </c>
      <c r="AG866" s="3">
        <v>206</v>
      </c>
      <c r="AH866" s="3">
        <v>7</v>
      </c>
      <c r="AI866" s="3">
        <v>7</v>
      </c>
      <c r="AJ866" s="3">
        <v>1</v>
      </c>
      <c r="AK866" s="3">
        <v>6</v>
      </c>
      <c r="AL866" s="3">
        <v>4</v>
      </c>
      <c r="AM866" s="21">
        <v>6</v>
      </c>
      <c r="AN866" s="21">
        <f>_xlfn.RANK.EQ(AM866,$AM$2:$AM$1031)</f>
        <v>874</v>
      </c>
      <c r="AO866" s="21">
        <f>_xlfn.IFNA(VLOOKUP(C866, 'FanGraphs Plus Stats 1-2000'!$D$2:$L$1048576, MATCH("wRC+", FanGraphs_Plus_Stats_1_1500[[#Headers],[ID]:[BABIP+]], 0), FALSE), 0)</f>
        <v>144</v>
      </c>
      <c r="AP866" s="21">
        <f>_xlfn.RANK.EQ(AO866,$AO$2:$AO$1031)</f>
        <v>531</v>
      </c>
      <c r="AQ866" s="23">
        <f>(AM866/H866)*162</f>
        <v>6.4370860927152318</v>
      </c>
      <c r="AR866" s="21">
        <f>_xlfn.RANK.EQ(AQ866,$AQ$2:$AQ$1031)</f>
        <v>879</v>
      </c>
      <c r="AS866" s="3">
        <v>4</v>
      </c>
      <c r="AT866" s="3">
        <f>_xlfn.RANK.EQ(AS866,$AS$2:$AS$1031)</f>
        <v>814</v>
      </c>
      <c r="AU866" s="3">
        <v>5.4</v>
      </c>
      <c r="AV866" s="3">
        <f>_xlfn.RANK.EQ(AU866,$AU$2:$AU$1031)</f>
        <v>732</v>
      </c>
      <c r="AW866" s="14">
        <v>0.7</v>
      </c>
      <c r="AX866" s="3">
        <f>_xlfn.RANK.EQ(AW866,$AW$2:$AW$1031)</f>
        <v>548</v>
      </c>
      <c r="AY866" s="3">
        <v>32</v>
      </c>
      <c r="AZ866" s="3">
        <v>0</v>
      </c>
      <c r="BA866" s="3">
        <v>0</v>
      </c>
      <c r="BB866" s="3">
        <v>-1</v>
      </c>
      <c r="BC866" s="3">
        <v>4</v>
      </c>
      <c r="BD866" s="3" t="s">
        <v>998</v>
      </c>
      <c r="BE866" s="13">
        <f>GEOMEAN(AN866,AF866,AP866,AR866)</f>
        <v>718.69255217605178</v>
      </c>
    </row>
    <row r="867" spans="1:57" x14ac:dyDescent="0.45">
      <c r="A867" s="1">
        <f>_xlfn.RANK.EQ(AM867, $AM$2:$AM$1031)</f>
        <v>923</v>
      </c>
      <c r="B867" s="3" t="s">
        <v>1001</v>
      </c>
      <c r="C867" s="3" t="str">
        <f>_xlfn.CONCAT(B867, " - ", D867)</f>
        <v>Alvin Davis - 1984</v>
      </c>
      <c r="D867" s="3">
        <v>1984</v>
      </c>
      <c r="E867" s="3">
        <v>23</v>
      </c>
      <c r="F867" s="3" t="s">
        <v>106</v>
      </c>
      <c r="G867" s="3" t="s">
        <v>43</v>
      </c>
      <c r="H867" s="3">
        <v>152</v>
      </c>
      <c r="I867" s="3">
        <v>678</v>
      </c>
      <c r="J867" s="3">
        <v>567</v>
      </c>
      <c r="K867" s="3">
        <v>80</v>
      </c>
      <c r="L867" s="3">
        <v>161</v>
      </c>
      <c r="M867" s="3">
        <v>97</v>
      </c>
      <c r="N867" s="3">
        <v>34</v>
      </c>
      <c r="O867" s="3">
        <v>3</v>
      </c>
      <c r="P867" s="3">
        <v>27</v>
      </c>
      <c r="Q867" s="3">
        <f>_xlfn.RANK.EQ(P867,$P$2:$P$1031)</f>
        <v>543</v>
      </c>
      <c r="R867" s="3">
        <v>116</v>
      </c>
      <c r="S867" s="3">
        <v>5</v>
      </c>
      <c r="T867" s="3">
        <v>4</v>
      </c>
      <c r="U867" s="3">
        <v>97</v>
      </c>
      <c r="V867" s="3">
        <v>78</v>
      </c>
      <c r="W867" s="3">
        <v>0.28399999999999997</v>
      </c>
      <c r="X867" s="3">
        <f>_xlfn.RANK.EQ(W867,$W$2:$W$1031)</f>
        <v>808</v>
      </c>
      <c r="Y867" s="3">
        <v>0.39100000000000001</v>
      </c>
      <c r="Z867" s="3">
        <f>_xlfn.RANK.EQ(Y867,$Y$2:$Y$1031)</f>
        <v>472</v>
      </c>
      <c r="AA867" s="3">
        <v>0.497</v>
      </c>
      <c r="AB867" s="3">
        <f>_xlfn.RANK.EQ(AA867,$AA$2:$AA$1031)</f>
        <v>699</v>
      </c>
      <c r="AC867" s="17">
        <v>0.88800000000000001</v>
      </c>
      <c r="AD867" s="28">
        <f>_xlfn.RANK.EQ(AC867,$AC$2:$AC$1031)</f>
        <v>626</v>
      </c>
      <c r="AE867" s="21">
        <v>147</v>
      </c>
      <c r="AF867" s="31">
        <f>_xlfn.RANK.EQ(AE867,$AE$2:$AE$1031)</f>
        <v>500</v>
      </c>
      <c r="AG867" s="3">
        <v>282</v>
      </c>
      <c r="AH867" s="3">
        <v>7</v>
      </c>
      <c r="AI867" s="3">
        <v>7</v>
      </c>
      <c r="AJ867" s="3">
        <v>0</v>
      </c>
      <c r="AK867" s="3">
        <v>7</v>
      </c>
      <c r="AL867" s="3">
        <v>16</v>
      </c>
      <c r="AM867" s="21">
        <v>5.9</v>
      </c>
      <c r="AN867" s="21">
        <f>_xlfn.RANK.EQ(AM867,$AM$2:$AM$1031)</f>
        <v>923</v>
      </c>
      <c r="AO867" s="21">
        <f>_xlfn.IFNA(VLOOKUP(C867, 'FanGraphs Plus Stats 1-2000'!$D$2:$L$1048576, MATCH("wRC+", FanGraphs_Plus_Stats_1_1500[[#Headers],[ID]:[BABIP+]], 0), FALSE), 0)</f>
        <v>140</v>
      </c>
      <c r="AP867" s="21">
        <f>_xlfn.RANK.EQ(AO867,$AO$2:$AO$1031)</f>
        <v>619</v>
      </c>
      <c r="AQ867" s="23">
        <f>(AM867/H867)*162</f>
        <v>6.2881578947368428</v>
      </c>
      <c r="AR867" s="21">
        <f>_xlfn.RANK.EQ(AQ867,$AQ$2:$AQ$1031)</f>
        <v>939</v>
      </c>
      <c r="AS867" s="3">
        <v>3.9</v>
      </c>
      <c r="AT867" s="3">
        <f>_xlfn.RANK.EQ(AS867,$AS$2:$AS$1031)</f>
        <v>866</v>
      </c>
      <c r="AU867" s="3">
        <v>5.2</v>
      </c>
      <c r="AV867" s="3">
        <f>_xlfn.RANK.EQ(AU867,$AU$2:$AU$1031)</f>
        <v>780</v>
      </c>
      <c r="AW867" s="14">
        <v>-0.1</v>
      </c>
      <c r="AX867" s="3">
        <f>_xlfn.RANK.EQ(AW867,$AW$2:$AW$1031)</f>
        <v>771</v>
      </c>
      <c r="AY867" s="3">
        <v>35</v>
      </c>
      <c r="AZ867" s="3">
        <v>3</v>
      </c>
      <c r="BA867" s="3">
        <v>0</v>
      </c>
      <c r="BB867" s="3">
        <v>3</v>
      </c>
      <c r="BC867" s="3">
        <v>8</v>
      </c>
      <c r="BD867" s="3" t="s">
        <v>392</v>
      </c>
      <c r="BE867" s="13">
        <f>GEOMEAN(AN867,AF867,AP867,AR867)</f>
        <v>719.66765934516559</v>
      </c>
    </row>
    <row r="868" spans="1:57" x14ac:dyDescent="0.45">
      <c r="A868" s="1">
        <f>_xlfn.RANK.EQ(AM868, $AM$2:$AM$1031)</f>
        <v>619</v>
      </c>
      <c r="B868" s="3" t="s">
        <v>775</v>
      </c>
      <c r="C868" s="3" t="str">
        <f>_xlfn.CONCAT(B868, " - ", D868)</f>
        <v>Ron Gant - 1993</v>
      </c>
      <c r="D868" s="3">
        <v>1993</v>
      </c>
      <c r="E868" s="3">
        <v>28</v>
      </c>
      <c r="F868" s="3" t="s">
        <v>210</v>
      </c>
      <c r="G868" s="3" t="s">
        <v>52</v>
      </c>
      <c r="H868" s="3">
        <v>157</v>
      </c>
      <c r="I868" s="3">
        <v>682</v>
      </c>
      <c r="J868" s="3">
        <v>606</v>
      </c>
      <c r="K868" s="3">
        <v>113</v>
      </c>
      <c r="L868" s="3">
        <v>166</v>
      </c>
      <c r="M868" s="3">
        <v>99</v>
      </c>
      <c r="N868" s="3">
        <v>27</v>
      </c>
      <c r="O868" s="3">
        <v>4</v>
      </c>
      <c r="P868" s="3">
        <v>36</v>
      </c>
      <c r="Q868" s="3">
        <f>_xlfn.RANK.EQ(P868,$P$2:$P$1031)</f>
        <v>267</v>
      </c>
      <c r="R868" s="3">
        <v>117</v>
      </c>
      <c r="S868" s="3">
        <v>26</v>
      </c>
      <c r="T868" s="3">
        <v>9</v>
      </c>
      <c r="U868" s="3">
        <v>67</v>
      </c>
      <c r="V868" s="3">
        <v>117</v>
      </c>
      <c r="W868" s="3">
        <v>0.27400000000000002</v>
      </c>
      <c r="X868" s="3">
        <f>_xlfn.RANK.EQ(W868,$W$2:$W$1031)</f>
        <v>915</v>
      </c>
      <c r="Y868" s="3">
        <v>0.34499999999999997</v>
      </c>
      <c r="Z868" s="3">
        <f>_xlfn.RANK.EQ(Y868,$Y$2:$Y$1031)</f>
        <v>938</v>
      </c>
      <c r="AA868" s="3">
        <v>0.51</v>
      </c>
      <c r="AB868" s="3">
        <f>_xlfn.RANK.EQ(AA868,$AA$2:$AA$1031)</f>
        <v>629</v>
      </c>
      <c r="AC868" s="17">
        <v>0.85399999999999998</v>
      </c>
      <c r="AD868" s="28">
        <f>_xlfn.RANK.EQ(AC868,$AC$2:$AC$1031)</f>
        <v>770</v>
      </c>
      <c r="AE868" s="21">
        <v>126</v>
      </c>
      <c r="AF868" s="31">
        <f>_xlfn.RANK.EQ(AE868,$AE$2:$AE$1031)</f>
        <v>860</v>
      </c>
      <c r="AG868" s="3">
        <v>309</v>
      </c>
      <c r="AH868" s="3">
        <v>14</v>
      </c>
      <c r="AI868" s="3">
        <v>2</v>
      </c>
      <c r="AJ868" s="3">
        <v>0</v>
      </c>
      <c r="AK868" s="3">
        <v>7</v>
      </c>
      <c r="AL868" s="3">
        <v>2</v>
      </c>
      <c r="AM868" s="21">
        <v>6.5</v>
      </c>
      <c r="AN868" s="21">
        <f>_xlfn.RANK.EQ(AM868,$AM$2:$AM$1031)</f>
        <v>619</v>
      </c>
      <c r="AO868" s="21">
        <f>_xlfn.IFNA(VLOOKUP(C868, 'FanGraphs Plus Stats 1-2000'!$D$2:$L$1048576, MATCH("wRC+", FanGraphs_Plus_Stats_1_1500[[#Headers],[ID]:[BABIP+]], 0), FALSE), 0)</f>
        <v>0</v>
      </c>
      <c r="AP868" s="21">
        <f>_xlfn.RANK.EQ(AO868,$AO$2:$AO$1031)</f>
        <v>654</v>
      </c>
      <c r="AQ868" s="23">
        <f>(AM868/H868)*162</f>
        <v>6.7070063694267512</v>
      </c>
      <c r="AR868" s="21">
        <f>_xlfn.RANK.EQ(AQ868,$AQ$2:$AQ$1031)</f>
        <v>773</v>
      </c>
      <c r="AS868" s="3">
        <v>4.5</v>
      </c>
      <c r="AT868" s="3">
        <f>_xlfn.RANK.EQ(AS868,$AS$2:$AS$1031)</f>
        <v>569</v>
      </c>
      <c r="AU868" s="3">
        <v>4.4000000000000004</v>
      </c>
      <c r="AV868" s="3">
        <f>_xlfn.RANK.EQ(AU868,$AU$2:$AU$1031)</f>
        <v>942</v>
      </c>
      <c r="AW868" s="14">
        <v>1.4</v>
      </c>
      <c r="AX868" s="3">
        <f>_xlfn.RANK.EQ(AW868,$AW$2:$AW$1031)</f>
        <v>359</v>
      </c>
      <c r="AY868" s="3">
        <v>28</v>
      </c>
      <c r="AZ868" s="3">
        <v>0</v>
      </c>
      <c r="BA868" s="3">
        <v>3</v>
      </c>
      <c r="BB868" s="3">
        <v>3</v>
      </c>
      <c r="BC868" s="3">
        <v>19</v>
      </c>
      <c r="BD868" s="3" t="s">
        <v>130</v>
      </c>
      <c r="BE868" s="13">
        <f>GEOMEAN(AN868,AF868,AP868,AR868)</f>
        <v>720.25550383269058</v>
      </c>
    </row>
    <row r="869" spans="1:57" x14ac:dyDescent="0.45">
      <c r="A869" s="1">
        <f>_xlfn.RANK.EQ(AM869, $AM$2:$AM$1031)</f>
        <v>765</v>
      </c>
      <c r="B869" s="3" t="s">
        <v>466</v>
      </c>
      <c r="C869" s="3" t="str">
        <f>_xlfn.CONCAT(B869, " - ", D869)</f>
        <v>Pee Wee Reese - 1954</v>
      </c>
      <c r="D869" s="3">
        <v>1954</v>
      </c>
      <c r="E869" s="3">
        <v>35</v>
      </c>
      <c r="F869" s="3" t="s">
        <v>158</v>
      </c>
      <c r="G869" s="3" t="s">
        <v>52</v>
      </c>
      <c r="H869" s="3">
        <v>141</v>
      </c>
      <c r="I869" s="3">
        <v>661</v>
      </c>
      <c r="J869" s="3">
        <v>554</v>
      </c>
      <c r="K869" s="3">
        <v>98</v>
      </c>
      <c r="L869" s="3">
        <v>171</v>
      </c>
      <c r="M869" s="3">
        <v>118</v>
      </c>
      <c r="N869" s="3">
        <v>35</v>
      </c>
      <c r="O869" s="3">
        <v>8</v>
      </c>
      <c r="P869" s="3">
        <v>10</v>
      </c>
      <c r="Q869" s="3">
        <f>_xlfn.RANK.EQ(P869,$P$2:$P$1031)</f>
        <v>943</v>
      </c>
      <c r="R869" s="3">
        <v>69</v>
      </c>
      <c r="S869" s="3">
        <v>8</v>
      </c>
      <c r="T869" s="3">
        <v>5</v>
      </c>
      <c r="U869" s="3">
        <v>90</v>
      </c>
      <c r="V869" s="3">
        <v>62</v>
      </c>
      <c r="W869" s="3">
        <v>0.309</v>
      </c>
      <c r="X869" s="3">
        <f>_xlfn.RANK.EQ(W869,$W$2:$W$1031)</f>
        <v>445</v>
      </c>
      <c r="Y869" s="3">
        <v>0.40400000000000003</v>
      </c>
      <c r="Z869" s="3">
        <f>_xlfn.RANK.EQ(Y869,$Y$2:$Y$1031)</f>
        <v>330</v>
      </c>
      <c r="AA869" s="3">
        <v>0.45500000000000002</v>
      </c>
      <c r="AB869" s="3">
        <f>_xlfn.RANK.EQ(AA869,$AA$2:$AA$1031)</f>
        <v>868</v>
      </c>
      <c r="AC869" s="17">
        <v>0.85899999999999999</v>
      </c>
      <c r="AD869" s="28">
        <f>_xlfn.RANK.EQ(AC869,$AC$2:$AC$1031)</f>
        <v>752</v>
      </c>
      <c r="AE869" s="21">
        <v>121</v>
      </c>
      <c r="AF869" s="31">
        <f>_xlfn.RANK.EQ(AE869,$AE$2:$AE$1031)</f>
        <v>918</v>
      </c>
      <c r="AG869" s="3">
        <v>252</v>
      </c>
      <c r="AH869" s="3">
        <v>20</v>
      </c>
      <c r="AI869" s="3">
        <v>3</v>
      </c>
      <c r="AJ869" s="3">
        <v>8</v>
      </c>
      <c r="AK869" s="3">
        <v>6</v>
      </c>
      <c r="AL869" s="3">
        <v>1</v>
      </c>
      <c r="AM869" s="21">
        <v>6.2</v>
      </c>
      <c r="AN869" s="21">
        <f>_xlfn.RANK.EQ(AM869,$AM$2:$AM$1031)</f>
        <v>765</v>
      </c>
      <c r="AO869" s="21">
        <f>_xlfn.IFNA(VLOOKUP(C869, 'FanGraphs Plus Stats 1-2000'!$D$2:$L$1048576, MATCH("wRC+", FanGraphs_Plus_Stats_1_1500[[#Headers],[ID]:[BABIP+]], 0), FALSE), 0)</f>
        <v>0</v>
      </c>
      <c r="AP869" s="21">
        <f>_xlfn.RANK.EQ(AO869,$AO$2:$AO$1031)</f>
        <v>654</v>
      </c>
      <c r="AQ869" s="23">
        <f>(AM869/H869)*162</f>
        <v>7.1234042553191488</v>
      </c>
      <c r="AR869" s="21">
        <f>_xlfn.RANK.EQ(AQ869,$AQ$2:$AQ$1031)</f>
        <v>590</v>
      </c>
      <c r="AS869" s="3">
        <v>3.9</v>
      </c>
      <c r="AT869" s="3">
        <f>_xlfn.RANK.EQ(AS869,$AS$2:$AS$1031)</f>
        <v>866</v>
      </c>
      <c r="AU869" s="3">
        <v>5.7</v>
      </c>
      <c r="AV869" s="3">
        <f>_xlfn.RANK.EQ(AU869,$AU$2:$AU$1031)</f>
        <v>641</v>
      </c>
      <c r="AW869" s="14">
        <v>1.5</v>
      </c>
      <c r="AX869" s="3">
        <f>_xlfn.RANK.EQ(AW869,$AW$2:$AW$1031)</f>
        <v>331</v>
      </c>
      <c r="AY869" s="3">
        <v>21</v>
      </c>
      <c r="AZ869" s="3">
        <v>-1</v>
      </c>
      <c r="BA869" s="3">
        <v>6</v>
      </c>
      <c r="BB869" s="3">
        <v>4</v>
      </c>
      <c r="BC869" s="3">
        <v>6</v>
      </c>
      <c r="BD869" s="3" t="s">
        <v>116</v>
      </c>
      <c r="BE869" s="13">
        <f>GEOMEAN(AN869,AF869,AP869,AR869)</f>
        <v>721.49523810638675</v>
      </c>
    </row>
    <row r="870" spans="1:57" x14ac:dyDescent="0.45">
      <c r="A870" s="1">
        <f>_xlfn.RANK.EQ(AM870, $AM$2:$AM$1031)</f>
        <v>664</v>
      </c>
      <c r="B870" s="3" t="s">
        <v>836</v>
      </c>
      <c r="C870" s="3" t="str">
        <f>_xlfn.CONCAT(B870, " - ", D870)</f>
        <v>Bobby Thomson - 1949</v>
      </c>
      <c r="D870" s="3">
        <v>1949</v>
      </c>
      <c r="E870" s="3">
        <v>25</v>
      </c>
      <c r="F870" s="3" t="s">
        <v>101</v>
      </c>
      <c r="G870" s="3" t="s">
        <v>52</v>
      </c>
      <c r="H870" s="3">
        <v>156</v>
      </c>
      <c r="I870" s="3">
        <v>689</v>
      </c>
      <c r="J870" s="3">
        <v>641</v>
      </c>
      <c r="K870" s="3">
        <v>99</v>
      </c>
      <c r="L870" s="3">
        <v>198</v>
      </c>
      <c r="M870" s="3">
        <v>127</v>
      </c>
      <c r="N870" s="3">
        <v>35</v>
      </c>
      <c r="O870" s="3">
        <v>9</v>
      </c>
      <c r="P870" s="3">
        <v>27</v>
      </c>
      <c r="Q870" s="3">
        <f>_xlfn.RANK.EQ(P870,$P$2:$P$1031)</f>
        <v>543</v>
      </c>
      <c r="R870" s="3">
        <v>109</v>
      </c>
      <c r="S870" s="3">
        <v>10</v>
      </c>
      <c r="T870" s="3">
        <v>5</v>
      </c>
      <c r="U870" s="3">
        <v>44</v>
      </c>
      <c r="V870" s="3">
        <v>45</v>
      </c>
      <c r="W870" s="3">
        <v>0.309</v>
      </c>
      <c r="X870" s="3">
        <f>_xlfn.RANK.EQ(W870,$W$2:$W$1031)</f>
        <v>445</v>
      </c>
      <c r="Y870" s="3">
        <v>0.35499999999999998</v>
      </c>
      <c r="Z870" s="3">
        <f>_xlfn.RANK.EQ(Y870,$Y$2:$Y$1031)</f>
        <v>867</v>
      </c>
      <c r="AA870" s="3">
        <v>0.51800000000000002</v>
      </c>
      <c r="AB870" s="3">
        <f>_xlfn.RANK.EQ(AA870,$AA$2:$AA$1031)</f>
        <v>589</v>
      </c>
      <c r="AC870" s="17">
        <v>0.873</v>
      </c>
      <c r="AD870" s="28">
        <f>_xlfn.RANK.EQ(AC870,$AC$2:$AC$1031)</f>
        <v>705</v>
      </c>
      <c r="AE870" s="21">
        <v>131</v>
      </c>
      <c r="AF870" s="31">
        <f>_xlfn.RANK.EQ(AE870,$AE$2:$AE$1031)</f>
        <v>783</v>
      </c>
      <c r="AG870" s="3">
        <v>332</v>
      </c>
      <c r="AH870" s="3">
        <v>15</v>
      </c>
      <c r="AI870" s="3">
        <v>2</v>
      </c>
      <c r="AJ870" s="3">
        <v>2</v>
      </c>
      <c r="AK870" s="2"/>
      <c r="AL870" s="3">
        <v>3</v>
      </c>
      <c r="AM870" s="21">
        <v>6.4</v>
      </c>
      <c r="AN870" s="21">
        <f>_xlfn.RANK.EQ(AM870,$AM$2:$AM$1031)</f>
        <v>664</v>
      </c>
      <c r="AO870" s="21">
        <f>_xlfn.IFNA(VLOOKUP(C870, 'FanGraphs Plus Stats 1-2000'!$D$2:$L$1048576, MATCH("wRC+", FanGraphs_Plus_Stats_1_1500[[#Headers],[ID]:[BABIP+]], 0), FALSE), 0)</f>
        <v>0</v>
      </c>
      <c r="AP870" s="21">
        <f>_xlfn.RANK.EQ(AO870,$AO$2:$AO$1031)</f>
        <v>654</v>
      </c>
      <c r="AQ870" s="23">
        <f>(AM870/H870)*162</f>
        <v>6.6461538461538465</v>
      </c>
      <c r="AR870" s="21">
        <f>_xlfn.RANK.EQ(AQ870,$AQ$2:$AQ$1031)</f>
        <v>798</v>
      </c>
      <c r="AS870" s="3">
        <v>3.7</v>
      </c>
      <c r="AT870" s="3">
        <f>_xlfn.RANK.EQ(AS870,$AS$2:$AS$1031)</f>
        <v>942</v>
      </c>
      <c r="AU870" s="3">
        <v>5.6</v>
      </c>
      <c r="AV870" s="3">
        <f>_xlfn.RANK.EQ(AU870,$AU$2:$AU$1031)</f>
        <v>683</v>
      </c>
      <c r="AW870" s="14">
        <v>0.7</v>
      </c>
      <c r="AX870" s="3">
        <f>_xlfn.RANK.EQ(AW870,$AW$2:$AW$1031)</f>
        <v>548</v>
      </c>
      <c r="AY870" s="3">
        <v>27</v>
      </c>
      <c r="AZ870" s="3">
        <v>1</v>
      </c>
      <c r="BA870" s="3">
        <v>2</v>
      </c>
      <c r="BB870" s="3">
        <v>4</v>
      </c>
      <c r="BC870" s="3">
        <v>8</v>
      </c>
      <c r="BD870" s="3" t="s">
        <v>83</v>
      </c>
      <c r="BE870" s="13">
        <f>GEOMEAN(AN870,AF870,AP870,AR870)</f>
        <v>721.73475683742834</v>
      </c>
    </row>
    <row r="871" spans="1:57" x14ac:dyDescent="0.45">
      <c r="A871" s="1">
        <f>_xlfn.RANK.EQ(AM871, $AM$2:$AM$1031)</f>
        <v>714</v>
      </c>
      <c r="B871" s="3" t="s">
        <v>846</v>
      </c>
      <c r="C871" s="3" t="str">
        <f>_xlfn.CONCAT(B871, " - ", D871)</f>
        <v>Rusty Staub - 1970</v>
      </c>
      <c r="D871" s="3">
        <v>1970</v>
      </c>
      <c r="E871" s="3">
        <v>26</v>
      </c>
      <c r="F871" s="3" t="s">
        <v>258</v>
      </c>
      <c r="G871" s="3" t="s">
        <v>52</v>
      </c>
      <c r="H871" s="3">
        <v>160</v>
      </c>
      <c r="I871" s="3">
        <v>699</v>
      </c>
      <c r="J871" s="3">
        <v>569</v>
      </c>
      <c r="K871" s="3">
        <v>98</v>
      </c>
      <c r="L871" s="3">
        <v>156</v>
      </c>
      <c r="M871" s="3">
        <v>96</v>
      </c>
      <c r="N871" s="3">
        <v>23</v>
      </c>
      <c r="O871" s="3">
        <v>7</v>
      </c>
      <c r="P871" s="3">
        <v>30</v>
      </c>
      <c r="Q871" s="3">
        <f>_xlfn.RANK.EQ(P871,$P$2:$P$1031)</f>
        <v>446</v>
      </c>
      <c r="R871" s="3">
        <v>94</v>
      </c>
      <c r="S871" s="3">
        <v>12</v>
      </c>
      <c r="T871" s="3">
        <v>11</v>
      </c>
      <c r="U871" s="3">
        <v>112</v>
      </c>
      <c r="V871" s="3">
        <v>93</v>
      </c>
      <c r="W871" s="3">
        <v>0.27400000000000002</v>
      </c>
      <c r="X871" s="3">
        <f>_xlfn.RANK.EQ(W871,$W$2:$W$1031)</f>
        <v>915</v>
      </c>
      <c r="Y871" s="3">
        <v>0.39400000000000002</v>
      </c>
      <c r="Z871" s="3">
        <f>_xlfn.RANK.EQ(Y871,$Y$2:$Y$1031)</f>
        <v>436</v>
      </c>
      <c r="AA871" s="3">
        <v>0.497</v>
      </c>
      <c r="AB871" s="3">
        <f>_xlfn.RANK.EQ(AA871,$AA$2:$AA$1031)</f>
        <v>699</v>
      </c>
      <c r="AC871" s="17">
        <v>0.89100000000000001</v>
      </c>
      <c r="AD871" s="28">
        <f>_xlfn.RANK.EQ(AC871,$AC$2:$AC$1031)</f>
        <v>616</v>
      </c>
      <c r="AE871" s="21">
        <v>139</v>
      </c>
      <c r="AF871" s="31">
        <f>_xlfn.RANK.EQ(AE871,$AE$2:$AE$1031)</f>
        <v>654</v>
      </c>
      <c r="AG871" s="3">
        <v>283</v>
      </c>
      <c r="AH871" s="3">
        <v>7</v>
      </c>
      <c r="AI871" s="3">
        <v>3</v>
      </c>
      <c r="AJ871" s="3">
        <v>11</v>
      </c>
      <c r="AK871" s="3">
        <v>4</v>
      </c>
      <c r="AL871" s="3">
        <v>11</v>
      </c>
      <c r="AM871" s="21">
        <v>6.3</v>
      </c>
      <c r="AN871" s="21">
        <f>_xlfn.RANK.EQ(AM871,$AM$2:$AM$1031)</f>
        <v>714</v>
      </c>
      <c r="AO871" s="21">
        <f>_xlfn.IFNA(VLOOKUP(C871, 'FanGraphs Plus Stats 1-2000'!$D$2:$L$1048576, MATCH("wRC+", FanGraphs_Plus_Stats_1_1500[[#Headers],[ID]:[BABIP+]], 0), FALSE), 0)</f>
        <v>0</v>
      </c>
      <c r="AP871" s="21">
        <f>_xlfn.RANK.EQ(AO871,$AO$2:$AO$1031)</f>
        <v>654</v>
      </c>
      <c r="AQ871" s="23">
        <f>(AM871/H871)*162</f>
        <v>6.3787500000000001</v>
      </c>
      <c r="AR871" s="21">
        <f>_xlfn.RANK.EQ(AQ871,$AQ$2:$AQ$1031)</f>
        <v>892</v>
      </c>
      <c r="AS871" s="3">
        <v>4.0999999999999996</v>
      </c>
      <c r="AT871" s="3">
        <f>_xlfn.RANK.EQ(AS871,$AS$2:$AS$1031)</f>
        <v>761</v>
      </c>
      <c r="AU871" s="3">
        <v>5</v>
      </c>
      <c r="AV871" s="3">
        <f>_xlfn.RANK.EQ(AU871,$AU$2:$AU$1031)</f>
        <v>839</v>
      </c>
      <c r="AW871" s="14">
        <v>0.6</v>
      </c>
      <c r="AX871" s="3">
        <f>_xlfn.RANK.EQ(AW871,$AW$2:$AW$1031)</f>
        <v>570</v>
      </c>
      <c r="AY871" s="3">
        <v>35</v>
      </c>
      <c r="AZ871" s="3">
        <v>1</v>
      </c>
      <c r="BA871" s="3">
        <v>-2</v>
      </c>
      <c r="BB871" s="3">
        <v>-1</v>
      </c>
      <c r="BC871" s="3">
        <v>12</v>
      </c>
      <c r="BD871" s="3" t="s">
        <v>166</v>
      </c>
      <c r="BE871" s="13">
        <f>GEOMEAN(AN871,AF871,AP871,AR871)</f>
        <v>722.44475215589819</v>
      </c>
    </row>
    <row r="872" spans="1:57" x14ac:dyDescent="0.45">
      <c r="A872" s="1">
        <f>_xlfn.RANK.EQ(AM872, $AM$2:$AM$1031)</f>
        <v>533</v>
      </c>
      <c r="B872" s="3" t="s">
        <v>60</v>
      </c>
      <c r="C872" s="3" t="str">
        <f>_xlfn.CONCAT(B872, " - ", D872)</f>
        <v>Cal Ripken Jr. - 1989</v>
      </c>
      <c r="D872" s="3">
        <v>1989</v>
      </c>
      <c r="E872" s="3">
        <v>28</v>
      </c>
      <c r="F872" s="3" t="s">
        <v>61</v>
      </c>
      <c r="G872" s="3" t="s">
        <v>43</v>
      </c>
      <c r="H872" s="3">
        <v>162</v>
      </c>
      <c r="I872" s="3">
        <v>712</v>
      </c>
      <c r="J872" s="3">
        <v>646</v>
      </c>
      <c r="K872" s="3">
        <v>80</v>
      </c>
      <c r="L872" s="3">
        <v>166</v>
      </c>
      <c r="M872" s="3">
        <v>115</v>
      </c>
      <c r="N872" s="3">
        <v>30</v>
      </c>
      <c r="O872" s="3">
        <v>0</v>
      </c>
      <c r="P872" s="3">
        <v>21</v>
      </c>
      <c r="Q872" s="3">
        <f>_xlfn.RANK.EQ(P872,$P$2:$P$1031)</f>
        <v>729</v>
      </c>
      <c r="R872" s="3">
        <v>93</v>
      </c>
      <c r="S872" s="3">
        <v>3</v>
      </c>
      <c r="T872" s="3">
        <v>2</v>
      </c>
      <c r="U872" s="3">
        <v>57</v>
      </c>
      <c r="V872" s="3">
        <v>72</v>
      </c>
      <c r="W872" s="3">
        <v>0.25700000000000001</v>
      </c>
      <c r="X872" s="3">
        <f>_xlfn.RANK.EQ(W872,$W$2:$W$1031)</f>
        <v>1002</v>
      </c>
      <c r="Y872" s="3">
        <v>0.317</v>
      </c>
      <c r="Z872" s="3">
        <f>_xlfn.RANK.EQ(Y872,$Y$2:$Y$1031)</f>
        <v>1018</v>
      </c>
      <c r="AA872" s="3">
        <v>0.40100000000000002</v>
      </c>
      <c r="AB872" s="3">
        <f>_xlfn.RANK.EQ(AA872,$AA$2:$AA$1031)</f>
        <v>994</v>
      </c>
      <c r="AC872" s="17">
        <v>0.71799999999999997</v>
      </c>
      <c r="AD872" s="28">
        <f>_xlfn.RANK.EQ(AC872,$AC$2:$AC$1031)</f>
        <v>1021</v>
      </c>
      <c r="AE872" s="21">
        <v>105</v>
      </c>
      <c r="AF872" s="31">
        <f>_xlfn.RANK.EQ(AE872,$AE$2:$AE$1031)</f>
        <v>1010</v>
      </c>
      <c r="AG872" s="3">
        <v>259</v>
      </c>
      <c r="AH872" s="3">
        <v>22</v>
      </c>
      <c r="AI872" s="3">
        <v>3</v>
      </c>
      <c r="AJ872" s="3">
        <v>0</v>
      </c>
      <c r="AK872" s="3">
        <v>6</v>
      </c>
      <c r="AL872" s="3">
        <v>5</v>
      </c>
      <c r="AM872" s="21">
        <v>6.7</v>
      </c>
      <c r="AN872" s="21">
        <f>_xlfn.RANK.EQ(AM872,$AM$2:$AM$1031)</f>
        <v>533</v>
      </c>
      <c r="AO872" s="21">
        <f>_xlfn.IFNA(VLOOKUP(C872, 'FanGraphs Plus Stats 1-2000'!$D$2:$L$1048576, MATCH("wRC+", FanGraphs_Plus_Stats_1_1500[[#Headers],[ID]:[BABIP+]], 0), FALSE), 0)</f>
        <v>0</v>
      </c>
      <c r="AP872" s="21">
        <f>_xlfn.RANK.EQ(AO872,$AO$2:$AO$1031)</f>
        <v>654</v>
      </c>
      <c r="AQ872" s="23">
        <f>(AM872/H872)*162</f>
        <v>6.7</v>
      </c>
      <c r="AR872" s="21">
        <f>_xlfn.RANK.EQ(AQ872,$AQ$2:$AQ$1031)</f>
        <v>776</v>
      </c>
      <c r="AS872" s="3">
        <v>4.3</v>
      </c>
      <c r="AT872" s="3">
        <f>_xlfn.RANK.EQ(AS872,$AS$2:$AS$1031)</f>
        <v>666</v>
      </c>
      <c r="AU872" s="3">
        <v>4.4000000000000004</v>
      </c>
      <c r="AV872" s="3">
        <f>_xlfn.RANK.EQ(AU872,$AU$2:$AU$1031)</f>
        <v>942</v>
      </c>
      <c r="AW872" s="14">
        <v>3.5</v>
      </c>
      <c r="AX872" s="3">
        <f>_xlfn.RANK.EQ(AW872,$AW$2:$AW$1031)</f>
        <v>25</v>
      </c>
      <c r="AY872" s="3">
        <v>7</v>
      </c>
      <c r="AZ872" s="3">
        <v>-1</v>
      </c>
      <c r="BA872" s="3">
        <v>2</v>
      </c>
      <c r="BB872" s="3">
        <v>1</v>
      </c>
      <c r="BC872" s="3">
        <v>21</v>
      </c>
      <c r="BD872" s="3" t="s">
        <v>62</v>
      </c>
      <c r="BE872" s="13">
        <f>GEOMEAN(AN872,AF872,AP872,AR872)</f>
        <v>722.97289108216421</v>
      </c>
    </row>
    <row r="873" spans="1:57" x14ac:dyDescent="0.45">
      <c r="A873" s="1">
        <f>_xlfn.RANK.EQ(AM873, $AM$2:$AM$1031)</f>
        <v>874</v>
      </c>
      <c r="B873" s="3" t="s">
        <v>316</v>
      </c>
      <c r="C873" s="3" t="str">
        <f>_xlfn.CONCAT(B873, " - ", D873)</f>
        <v>Alan Trammell - 1983</v>
      </c>
      <c r="D873" s="3">
        <v>1983</v>
      </c>
      <c r="E873" s="3">
        <v>25</v>
      </c>
      <c r="F873" s="3" t="s">
        <v>70</v>
      </c>
      <c r="G873" s="3" t="s">
        <v>43</v>
      </c>
      <c r="H873" s="3">
        <v>142</v>
      </c>
      <c r="I873" s="3">
        <v>581</v>
      </c>
      <c r="J873" s="3">
        <v>505</v>
      </c>
      <c r="K873" s="3">
        <v>83</v>
      </c>
      <c r="L873" s="3">
        <v>161</v>
      </c>
      <c r="M873" s="3">
        <v>114</v>
      </c>
      <c r="N873" s="3">
        <v>31</v>
      </c>
      <c r="O873" s="3">
        <v>2</v>
      </c>
      <c r="P873" s="3">
        <v>14</v>
      </c>
      <c r="Q873" s="3">
        <f>_xlfn.RANK.EQ(P873,$P$2:$P$1031)</f>
        <v>878</v>
      </c>
      <c r="R873" s="3">
        <v>66</v>
      </c>
      <c r="S873" s="3">
        <v>30</v>
      </c>
      <c r="T873" s="3">
        <v>10</v>
      </c>
      <c r="U873" s="3">
        <v>57</v>
      </c>
      <c r="V873" s="3">
        <v>64</v>
      </c>
      <c r="W873" s="3">
        <v>0.31900000000000001</v>
      </c>
      <c r="X873" s="3">
        <f>_xlfn.RANK.EQ(W873,$W$2:$W$1031)</f>
        <v>296</v>
      </c>
      <c r="Y873" s="3">
        <v>0.38500000000000001</v>
      </c>
      <c r="Z873" s="3">
        <f>_xlfn.RANK.EQ(Y873,$Y$2:$Y$1031)</f>
        <v>544</v>
      </c>
      <c r="AA873" s="3">
        <v>0.47099999999999997</v>
      </c>
      <c r="AB873" s="3">
        <f>_xlfn.RANK.EQ(AA873,$AA$2:$AA$1031)</f>
        <v>817</v>
      </c>
      <c r="AC873" s="17">
        <v>0.85599999999999998</v>
      </c>
      <c r="AD873" s="28">
        <f>_xlfn.RANK.EQ(AC873,$AC$2:$AC$1031)</f>
        <v>768</v>
      </c>
      <c r="AE873" s="21">
        <v>138</v>
      </c>
      <c r="AF873" s="31">
        <f>_xlfn.RANK.EQ(AE873,$AE$2:$AE$1031)</f>
        <v>675</v>
      </c>
      <c r="AG873" s="3">
        <v>238</v>
      </c>
      <c r="AH873" s="3">
        <v>7</v>
      </c>
      <c r="AI873" s="3">
        <v>0</v>
      </c>
      <c r="AJ873" s="3">
        <v>15</v>
      </c>
      <c r="AK873" s="3">
        <v>4</v>
      </c>
      <c r="AL873" s="3">
        <v>2</v>
      </c>
      <c r="AM873" s="21">
        <v>6</v>
      </c>
      <c r="AN873" s="21">
        <f>_xlfn.RANK.EQ(AM873,$AM$2:$AM$1031)</f>
        <v>874</v>
      </c>
      <c r="AO873" s="21">
        <f>_xlfn.IFNA(VLOOKUP(C873, 'FanGraphs Plus Stats 1-2000'!$D$2:$L$1048576, MATCH("wRC+", FanGraphs_Plus_Stats_1_1500[[#Headers],[ID]:[BABIP+]], 0), FALSE), 0)</f>
        <v>0</v>
      </c>
      <c r="AP873" s="21">
        <f>_xlfn.RANK.EQ(AO873,$AO$2:$AO$1031)</f>
        <v>654</v>
      </c>
      <c r="AQ873" s="23">
        <f>(AM873/H873)*162</f>
        <v>6.845070422535211</v>
      </c>
      <c r="AR873" s="21">
        <f>_xlfn.RANK.EQ(AQ873,$AQ$2:$AQ$1031)</f>
        <v>710</v>
      </c>
      <c r="AS873" s="3">
        <v>4.2</v>
      </c>
      <c r="AT873" s="3">
        <f>_xlfn.RANK.EQ(AS873,$AS$2:$AS$1031)</f>
        <v>713</v>
      </c>
      <c r="AU873" s="3">
        <v>6.2</v>
      </c>
      <c r="AV873" s="3">
        <f>_xlfn.RANK.EQ(AU873,$AU$2:$AU$1031)</f>
        <v>471</v>
      </c>
      <c r="AW873" s="14">
        <v>0.9</v>
      </c>
      <c r="AX873" s="3">
        <f>_xlfn.RANK.EQ(AW873,$AW$2:$AW$1031)</f>
        <v>496</v>
      </c>
      <c r="AY873" s="3">
        <v>28</v>
      </c>
      <c r="AZ873" s="3">
        <v>1</v>
      </c>
      <c r="BA873" s="3">
        <v>3</v>
      </c>
      <c r="BB873" s="3">
        <v>4</v>
      </c>
      <c r="BC873" s="3">
        <v>-1</v>
      </c>
      <c r="BD873" s="3" t="s">
        <v>116</v>
      </c>
      <c r="BE873" s="13">
        <f>GEOMEAN(AN873,AF873,AP873,AR873)</f>
        <v>723.45717074321101</v>
      </c>
    </row>
    <row r="874" spans="1:57" x14ac:dyDescent="0.45">
      <c r="A874" s="1">
        <f>_xlfn.RANK.EQ(AM874, $AM$2:$AM$1031)</f>
        <v>576</v>
      </c>
      <c r="B874" s="3" t="s">
        <v>730</v>
      </c>
      <c r="C874" s="3" t="str">
        <f>_xlfn.CONCAT(B874, " - ", D874)</f>
        <v>Bert Campaneris - 1968</v>
      </c>
      <c r="D874" s="3">
        <v>1968</v>
      </c>
      <c r="E874" s="3">
        <v>26</v>
      </c>
      <c r="F874" s="3" t="s">
        <v>128</v>
      </c>
      <c r="G874" s="3" t="s">
        <v>43</v>
      </c>
      <c r="H874" s="3">
        <v>159</v>
      </c>
      <c r="I874" s="3">
        <v>707</v>
      </c>
      <c r="J874" s="3">
        <v>642</v>
      </c>
      <c r="K874" s="3">
        <v>87</v>
      </c>
      <c r="L874" s="3">
        <v>177</v>
      </c>
      <c r="M874" s="3">
        <v>139</v>
      </c>
      <c r="N874" s="3">
        <v>25</v>
      </c>
      <c r="O874" s="3">
        <v>9</v>
      </c>
      <c r="P874" s="3">
        <v>4</v>
      </c>
      <c r="Q874" s="3">
        <f>_xlfn.RANK.EQ(P874,$P$2:$P$1031)</f>
        <v>1008</v>
      </c>
      <c r="R874" s="3">
        <v>38</v>
      </c>
      <c r="S874" s="3">
        <v>62</v>
      </c>
      <c r="T874" s="3">
        <v>22</v>
      </c>
      <c r="U874" s="3">
        <v>50</v>
      </c>
      <c r="V874" s="3">
        <v>69</v>
      </c>
      <c r="W874" s="3">
        <v>0.27600000000000002</v>
      </c>
      <c r="X874" s="3">
        <f>_xlfn.RANK.EQ(W874,$W$2:$W$1031)</f>
        <v>899</v>
      </c>
      <c r="Y874" s="3">
        <v>0.33</v>
      </c>
      <c r="Z874" s="3">
        <f>_xlfn.RANK.EQ(Y874,$Y$2:$Y$1031)</f>
        <v>992</v>
      </c>
      <c r="AA874" s="3">
        <v>0.36099999999999999</v>
      </c>
      <c r="AB874" s="3">
        <f>_xlfn.RANK.EQ(AA874,$AA$2:$AA$1031)</f>
        <v>1024</v>
      </c>
      <c r="AC874" s="17">
        <v>0.69199999999999995</v>
      </c>
      <c r="AD874" s="28">
        <f>_xlfn.RANK.EQ(AC874,$AC$2:$AC$1031)</f>
        <v>1027</v>
      </c>
      <c r="AE874" s="21">
        <v>116</v>
      </c>
      <c r="AF874" s="31">
        <f>_xlfn.RANK.EQ(AE874,$AE$2:$AE$1031)</f>
        <v>956</v>
      </c>
      <c r="AG874" s="3">
        <v>232</v>
      </c>
      <c r="AH874" s="3">
        <v>5</v>
      </c>
      <c r="AI874" s="3">
        <v>4</v>
      </c>
      <c r="AJ874" s="3">
        <v>8</v>
      </c>
      <c r="AK874" s="3">
        <v>3</v>
      </c>
      <c r="AL874" s="3">
        <v>2</v>
      </c>
      <c r="AM874" s="21">
        <v>6.6</v>
      </c>
      <c r="AN874" s="21">
        <f>_xlfn.RANK.EQ(AM874,$AM$2:$AM$1031)</f>
        <v>576</v>
      </c>
      <c r="AO874" s="21">
        <f>_xlfn.IFNA(VLOOKUP(C874, 'FanGraphs Plus Stats 1-2000'!$D$2:$L$1048576, MATCH("wRC+", FanGraphs_Plus_Stats_1_1500[[#Headers],[ID]:[BABIP+]], 0), FALSE), 0)</f>
        <v>0</v>
      </c>
      <c r="AP874" s="21">
        <f>_xlfn.RANK.EQ(AO874,$AO$2:$AO$1031)</f>
        <v>654</v>
      </c>
      <c r="AQ874" s="23">
        <f>(AM874/H874)*162</f>
        <v>6.7245283018867923</v>
      </c>
      <c r="AR874" s="21">
        <f>_xlfn.RANK.EQ(AQ874,$AQ$2:$AQ$1031)</f>
        <v>763</v>
      </c>
      <c r="AS874" s="3">
        <v>4.3</v>
      </c>
      <c r="AT874" s="3">
        <f>_xlfn.RANK.EQ(AS874,$AS$2:$AS$1031)</f>
        <v>666</v>
      </c>
      <c r="AU874" s="3">
        <v>5.8</v>
      </c>
      <c r="AV874" s="3">
        <f>_xlfn.RANK.EQ(AU874,$AU$2:$AU$1031)</f>
        <v>606</v>
      </c>
      <c r="AW874" s="14">
        <v>2.1</v>
      </c>
      <c r="AX874" s="3">
        <f>_xlfn.RANK.EQ(AW874,$AW$2:$AW$1031)</f>
        <v>167</v>
      </c>
      <c r="AY874" s="3">
        <v>14</v>
      </c>
      <c r="AZ874" s="3">
        <v>2</v>
      </c>
      <c r="BA874" s="3">
        <v>4</v>
      </c>
      <c r="BB874" s="3">
        <v>6</v>
      </c>
      <c r="BC874" s="3">
        <v>9</v>
      </c>
      <c r="BD874" s="3" t="s">
        <v>731</v>
      </c>
      <c r="BE874" s="13">
        <f>GEOMEAN(AN874,AF874,AP874,AR874)</f>
        <v>724.01183513397359</v>
      </c>
    </row>
    <row r="875" spans="1:57" x14ac:dyDescent="0.45">
      <c r="A875" s="1">
        <f>_xlfn.RANK.EQ(AM875, $AM$2:$AM$1031)</f>
        <v>664</v>
      </c>
      <c r="B875" s="3" t="s">
        <v>195</v>
      </c>
      <c r="C875" s="3" t="str">
        <f>_xlfn.CONCAT(B875, " - ", D875)</f>
        <v>Scott Rolen - 2002</v>
      </c>
      <c r="D875" s="3">
        <v>2002</v>
      </c>
      <c r="E875" s="3">
        <v>27</v>
      </c>
      <c r="F875" s="3" t="s">
        <v>803</v>
      </c>
      <c r="G875" s="3" t="s">
        <v>52</v>
      </c>
      <c r="H875" s="3">
        <v>155</v>
      </c>
      <c r="I875" s="3">
        <v>667</v>
      </c>
      <c r="J875" s="3">
        <v>580</v>
      </c>
      <c r="K875" s="3">
        <v>89</v>
      </c>
      <c r="L875" s="3">
        <v>154</v>
      </c>
      <c r="M875" s="3">
        <v>86</v>
      </c>
      <c r="N875" s="3">
        <v>29</v>
      </c>
      <c r="O875" s="3">
        <v>8</v>
      </c>
      <c r="P875" s="3">
        <v>31</v>
      </c>
      <c r="Q875" s="3">
        <f>_xlfn.RANK.EQ(P875,$P$2:$P$1031)</f>
        <v>418</v>
      </c>
      <c r="R875" s="3">
        <v>110</v>
      </c>
      <c r="S875" s="3">
        <v>8</v>
      </c>
      <c r="T875" s="3">
        <v>4</v>
      </c>
      <c r="U875" s="3">
        <v>72</v>
      </c>
      <c r="V875" s="3">
        <v>102</v>
      </c>
      <c r="W875" s="3">
        <v>0.26600000000000001</v>
      </c>
      <c r="X875" s="3">
        <f>_xlfn.RANK.EQ(W875,$W$2:$W$1031)</f>
        <v>971</v>
      </c>
      <c r="Y875" s="3">
        <v>0.35699999999999998</v>
      </c>
      <c r="Z875" s="3">
        <f>_xlfn.RANK.EQ(Y875,$Y$2:$Y$1031)</f>
        <v>852</v>
      </c>
      <c r="AA875" s="3">
        <v>0.503</v>
      </c>
      <c r="AB875" s="3">
        <f>_xlfn.RANK.EQ(AA875,$AA$2:$AA$1031)</f>
        <v>668</v>
      </c>
      <c r="AC875" s="17">
        <v>0.86</v>
      </c>
      <c r="AD875" s="28">
        <f>_xlfn.RANK.EQ(AC875,$AC$2:$AC$1031)</f>
        <v>745</v>
      </c>
      <c r="AE875" s="21">
        <v>129</v>
      </c>
      <c r="AF875" s="31">
        <f>_xlfn.RANK.EQ(AE875,$AE$2:$AE$1031)</f>
        <v>818</v>
      </c>
      <c r="AG875" s="3">
        <v>292</v>
      </c>
      <c r="AH875" s="3">
        <v>22</v>
      </c>
      <c r="AI875" s="3">
        <v>12</v>
      </c>
      <c r="AJ875" s="3">
        <v>0</v>
      </c>
      <c r="AK875" s="3">
        <v>3</v>
      </c>
      <c r="AL875" s="3">
        <v>4</v>
      </c>
      <c r="AM875" s="21">
        <v>6.4</v>
      </c>
      <c r="AN875" s="21">
        <f>_xlfn.RANK.EQ(AM875,$AM$2:$AM$1031)</f>
        <v>664</v>
      </c>
      <c r="AO875" s="21">
        <f>_xlfn.IFNA(VLOOKUP(C875, 'FanGraphs Plus Stats 1-2000'!$D$2:$L$1048576, MATCH("wRC+", FanGraphs_Plus_Stats_1_1500[[#Headers],[ID]:[BABIP+]], 0), FALSE), 0)</f>
        <v>0</v>
      </c>
      <c r="AP875" s="21">
        <f>_xlfn.RANK.EQ(AO875,$AO$2:$AO$1031)</f>
        <v>654</v>
      </c>
      <c r="AQ875" s="23">
        <f>(AM875/H875)*162</f>
        <v>6.6890322580645165</v>
      </c>
      <c r="AR875" s="21">
        <f>_xlfn.RANK.EQ(AQ875,$AQ$2:$AQ$1031)</f>
        <v>782</v>
      </c>
      <c r="AS875" s="3">
        <v>4.4000000000000004</v>
      </c>
      <c r="AT875" s="3">
        <f>_xlfn.RANK.EQ(AS875,$AS$2:$AS$1031)</f>
        <v>613</v>
      </c>
      <c r="AU875" s="3">
        <v>4.9000000000000004</v>
      </c>
      <c r="AV875" s="3">
        <f>_xlfn.RANK.EQ(AU875,$AU$2:$AU$1031)</f>
        <v>858</v>
      </c>
      <c r="AW875" s="14">
        <v>1.8</v>
      </c>
      <c r="AX875" s="3">
        <f>_xlfn.RANK.EQ(AW875,$AW$2:$AW$1031)</f>
        <v>246</v>
      </c>
      <c r="AY875" s="3">
        <v>27</v>
      </c>
      <c r="AZ875" s="3">
        <v>-3</v>
      </c>
      <c r="BA875" s="3">
        <v>1</v>
      </c>
      <c r="BB875" s="3">
        <v>-1</v>
      </c>
      <c r="BC875" s="3">
        <v>15</v>
      </c>
      <c r="BD875" s="3" t="s">
        <v>206</v>
      </c>
      <c r="BE875" s="13">
        <f>GEOMEAN(AN875,AF875,AP875,AR875)</f>
        <v>725.98303335728349</v>
      </c>
    </row>
    <row r="876" spans="1:57" x14ac:dyDescent="0.45">
      <c r="A876" s="1">
        <f>_xlfn.RANK.EQ(AM876, $AM$2:$AM$1031)</f>
        <v>817</v>
      </c>
      <c r="B876" s="3" t="s">
        <v>921</v>
      </c>
      <c r="C876" s="3" t="str">
        <f>_xlfn.CONCAT(B876, " - ", D876)</f>
        <v>Terry Pendleton - 1991</v>
      </c>
      <c r="D876" s="3">
        <v>1991</v>
      </c>
      <c r="E876" s="3">
        <v>30</v>
      </c>
      <c r="F876" s="3" t="s">
        <v>210</v>
      </c>
      <c r="G876" s="3" t="s">
        <v>52</v>
      </c>
      <c r="H876" s="3">
        <v>153</v>
      </c>
      <c r="I876" s="3">
        <v>644</v>
      </c>
      <c r="J876" s="3">
        <v>586</v>
      </c>
      <c r="K876" s="3">
        <v>94</v>
      </c>
      <c r="L876" s="3">
        <v>187</v>
      </c>
      <c r="M876" s="3">
        <v>123</v>
      </c>
      <c r="N876" s="3">
        <v>34</v>
      </c>
      <c r="O876" s="3">
        <v>8</v>
      </c>
      <c r="P876" s="3">
        <v>22</v>
      </c>
      <c r="Q876" s="3">
        <f>_xlfn.RANK.EQ(P876,$P$2:$P$1031)</f>
        <v>697</v>
      </c>
      <c r="R876" s="3">
        <v>86</v>
      </c>
      <c r="S876" s="3">
        <v>10</v>
      </c>
      <c r="T876" s="3">
        <v>2</v>
      </c>
      <c r="U876" s="3">
        <v>43</v>
      </c>
      <c r="V876" s="3">
        <v>70</v>
      </c>
      <c r="W876" s="3">
        <v>0.31900000000000001</v>
      </c>
      <c r="X876" s="3">
        <f>_xlfn.RANK.EQ(W876,$W$2:$W$1031)</f>
        <v>296</v>
      </c>
      <c r="Y876" s="3">
        <v>0.36299999999999999</v>
      </c>
      <c r="Z876" s="3">
        <f>_xlfn.RANK.EQ(Y876,$Y$2:$Y$1031)</f>
        <v>797</v>
      </c>
      <c r="AA876" s="3">
        <v>0.51700000000000002</v>
      </c>
      <c r="AB876" s="3">
        <f>_xlfn.RANK.EQ(AA876,$AA$2:$AA$1031)</f>
        <v>595</v>
      </c>
      <c r="AC876" s="17">
        <v>0.88</v>
      </c>
      <c r="AD876" s="28">
        <f>_xlfn.RANK.EQ(AC876,$AC$2:$AC$1031)</f>
        <v>670</v>
      </c>
      <c r="AE876" s="21">
        <v>139</v>
      </c>
      <c r="AF876" s="31">
        <f>_xlfn.RANK.EQ(AE876,$AE$2:$AE$1031)</f>
        <v>654</v>
      </c>
      <c r="AG876" s="3">
        <v>303</v>
      </c>
      <c r="AH876" s="3">
        <v>16</v>
      </c>
      <c r="AI876" s="3">
        <v>1</v>
      </c>
      <c r="AJ876" s="3">
        <v>7</v>
      </c>
      <c r="AK876" s="3">
        <v>7</v>
      </c>
      <c r="AL876" s="3">
        <v>8</v>
      </c>
      <c r="AM876" s="21">
        <v>6.1</v>
      </c>
      <c r="AN876" s="21">
        <f>_xlfn.RANK.EQ(AM876,$AM$2:$AM$1031)</f>
        <v>817</v>
      </c>
      <c r="AO876" s="21">
        <f>_xlfn.IFNA(VLOOKUP(C876, 'FanGraphs Plus Stats 1-2000'!$D$2:$L$1048576, MATCH("wRC+", FanGraphs_Plus_Stats_1_1500[[#Headers],[ID]:[BABIP+]], 0), FALSE), 0)</f>
        <v>141</v>
      </c>
      <c r="AP876" s="21">
        <f>_xlfn.RANK.EQ(AO876,$AO$2:$AO$1031)</f>
        <v>600</v>
      </c>
      <c r="AQ876" s="23">
        <f>(AM876/H876)*162</f>
        <v>6.458823529411764</v>
      </c>
      <c r="AR876" s="21">
        <f>_xlfn.RANK.EQ(AQ876,$AQ$2:$AQ$1031)</f>
        <v>872</v>
      </c>
      <c r="AS876" s="3">
        <v>4.0999999999999996</v>
      </c>
      <c r="AT876" s="3">
        <f>_xlfn.RANK.EQ(AS876,$AS$2:$AS$1031)</f>
        <v>761</v>
      </c>
      <c r="AU876" s="3">
        <v>5.3</v>
      </c>
      <c r="AV876" s="3">
        <f>_xlfn.RANK.EQ(AU876,$AU$2:$AU$1031)</f>
        <v>749</v>
      </c>
      <c r="AW876" s="14">
        <v>1.1000000000000001</v>
      </c>
      <c r="AX876" s="3">
        <f>_xlfn.RANK.EQ(AW876,$AW$2:$AW$1031)</f>
        <v>434</v>
      </c>
      <c r="AY876" s="3">
        <v>27</v>
      </c>
      <c r="AZ876" s="3">
        <v>0</v>
      </c>
      <c r="BA876" s="3">
        <v>1</v>
      </c>
      <c r="BB876" s="3">
        <v>1</v>
      </c>
      <c r="BC876" s="3">
        <v>7</v>
      </c>
      <c r="BD876" s="3" t="s">
        <v>206</v>
      </c>
      <c r="BE876" s="13">
        <f>GEOMEAN(AN876,AF876,AP876,AR876)</f>
        <v>727.13807319217335</v>
      </c>
    </row>
    <row r="877" spans="1:57" x14ac:dyDescent="0.45">
      <c r="A877" s="1">
        <f>_xlfn.RANK.EQ(AM877, $AM$2:$AM$1031)</f>
        <v>923</v>
      </c>
      <c r="B877" s="3" t="s">
        <v>1054</v>
      </c>
      <c r="C877" s="3" t="str">
        <f>_xlfn.CONCAT(B877, " - ", D877)</f>
        <v>Lyman Bostock - 1977</v>
      </c>
      <c r="D877" s="3">
        <v>1977</v>
      </c>
      <c r="E877" s="3">
        <v>26</v>
      </c>
      <c r="F877" s="3" t="s">
        <v>152</v>
      </c>
      <c r="G877" s="3" t="s">
        <v>43</v>
      </c>
      <c r="H877" s="3">
        <v>153</v>
      </c>
      <c r="I877" s="3">
        <v>660</v>
      </c>
      <c r="J877" s="3">
        <v>593</v>
      </c>
      <c r="K877" s="3">
        <v>104</v>
      </c>
      <c r="L877" s="3">
        <v>199</v>
      </c>
      <c r="M877" s="3">
        <v>137</v>
      </c>
      <c r="N877" s="3">
        <v>36</v>
      </c>
      <c r="O877" s="3">
        <v>12</v>
      </c>
      <c r="P877" s="3">
        <v>14</v>
      </c>
      <c r="Q877" s="3">
        <f>_xlfn.RANK.EQ(P877,$P$2:$P$1031)</f>
        <v>878</v>
      </c>
      <c r="R877" s="3">
        <v>90</v>
      </c>
      <c r="S877" s="3">
        <v>16</v>
      </c>
      <c r="T877" s="3">
        <v>7</v>
      </c>
      <c r="U877" s="3">
        <v>51</v>
      </c>
      <c r="V877" s="3">
        <v>59</v>
      </c>
      <c r="W877" s="3">
        <v>0.33600000000000002</v>
      </c>
      <c r="X877" s="3">
        <f>_xlfn.RANK.EQ(W877,$W$2:$W$1031)</f>
        <v>120</v>
      </c>
      <c r="Y877" s="3">
        <v>0.38900000000000001</v>
      </c>
      <c r="Z877" s="3">
        <f>_xlfn.RANK.EQ(Y877,$Y$2:$Y$1031)</f>
        <v>509</v>
      </c>
      <c r="AA877" s="3">
        <v>0.50800000000000001</v>
      </c>
      <c r="AB877" s="3">
        <f>_xlfn.RANK.EQ(AA877,$AA$2:$AA$1031)</f>
        <v>644</v>
      </c>
      <c r="AC877" s="17">
        <v>0.89700000000000002</v>
      </c>
      <c r="AD877" s="28">
        <f>_xlfn.RANK.EQ(AC877,$AC$2:$AC$1031)</f>
        <v>596</v>
      </c>
      <c r="AE877" s="21">
        <v>144</v>
      </c>
      <c r="AF877" s="31">
        <f>_xlfn.RANK.EQ(AE877,$AE$2:$AE$1031)</f>
        <v>557</v>
      </c>
      <c r="AG877" s="3">
        <v>301</v>
      </c>
      <c r="AH877" s="3">
        <v>16</v>
      </c>
      <c r="AI877" s="3">
        <v>6</v>
      </c>
      <c r="AJ877" s="3">
        <v>2</v>
      </c>
      <c r="AK877" s="3">
        <v>8</v>
      </c>
      <c r="AL877" s="3">
        <v>5</v>
      </c>
      <c r="AM877" s="21">
        <v>5.9</v>
      </c>
      <c r="AN877" s="21">
        <f>_xlfn.RANK.EQ(AM877,$AM$2:$AM$1031)</f>
        <v>923</v>
      </c>
      <c r="AO877" s="21">
        <f>_xlfn.IFNA(VLOOKUP(C877, 'FanGraphs Plus Stats 1-2000'!$D$2:$L$1048576, MATCH("wRC+", FanGraphs_Plus_Stats_1_1500[[#Headers],[ID]:[BABIP+]], 0), FALSE), 0)</f>
        <v>142</v>
      </c>
      <c r="AP877" s="21">
        <f>_xlfn.RANK.EQ(AO877,$AO$2:$AO$1031)</f>
        <v>578</v>
      </c>
      <c r="AQ877" s="23">
        <f>(AM877/H877)*162</f>
        <v>6.2470588235294118</v>
      </c>
      <c r="AR877" s="21">
        <f>_xlfn.RANK.EQ(AQ877,$AQ$2:$AQ$1031)</f>
        <v>944</v>
      </c>
      <c r="AS877" s="3">
        <v>3.6</v>
      </c>
      <c r="AT877" s="3">
        <f>_xlfn.RANK.EQ(AS877,$AS$2:$AS$1031)</f>
        <v>970</v>
      </c>
      <c r="AU877" s="3">
        <v>6.1</v>
      </c>
      <c r="AV877" s="3">
        <f>_xlfn.RANK.EQ(AU877,$AU$2:$AU$1031)</f>
        <v>511</v>
      </c>
      <c r="AW877" s="14">
        <v>-0.4</v>
      </c>
      <c r="AX877" s="3">
        <f>_xlfn.RANK.EQ(AW877,$AW$2:$AW$1031)</f>
        <v>857</v>
      </c>
      <c r="AY877" s="3">
        <v>36</v>
      </c>
      <c r="AZ877" s="3">
        <v>-1</v>
      </c>
      <c r="BA877" s="3">
        <v>4</v>
      </c>
      <c r="BB877" s="3">
        <v>3</v>
      </c>
      <c r="BC877" s="3">
        <v>-2</v>
      </c>
      <c r="BD877" s="3" t="s">
        <v>1055</v>
      </c>
      <c r="BE877" s="13">
        <f>GEOMEAN(AN877,AF877,AP877,AR877)</f>
        <v>727.76167661410727</v>
      </c>
    </row>
    <row r="878" spans="1:57" x14ac:dyDescent="0.45">
      <c r="A878" s="1">
        <f>_xlfn.RANK.EQ(AM878, $AM$2:$AM$1031)</f>
        <v>765</v>
      </c>
      <c r="B878" s="3" t="s">
        <v>851</v>
      </c>
      <c r="C878" s="3" t="str">
        <f>_xlfn.CONCAT(B878, " - ", D878)</f>
        <v>José Cruz - 1983</v>
      </c>
      <c r="D878" s="3">
        <v>1983</v>
      </c>
      <c r="E878" s="3">
        <v>35</v>
      </c>
      <c r="F878" s="3" t="s">
        <v>178</v>
      </c>
      <c r="G878" s="3" t="s">
        <v>52</v>
      </c>
      <c r="H878" s="3">
        <v>160</v>
      </c>
      <c r="I878" s="3">
        <v>664</v>
      </c>
      <c r="J878" s="3">
        <v>594</v>
      </c>
      <c r="K878" s="3">
        <v>85</v>
      </c>
      <c r="L878" s="3">
        <v>189</v>
      </c>
      <c r="M878" s="3">
        <v>139</v>
      </c>
      <c r="N878" s="3">
        <v>28</v>
      </c>
      <c r="O878" s="3">
        <v>8</v>
      </c>
      <c r="P878" s="3">
        <v>14</v>
      </c>
      <c r="Q878" s="3">
        <f>_xlfn.RANK.EQ(P878,$P$2:$P$1031)</f>
        <v>878</v>
      </c>
      <c r="R878" s="3">
        <v>92</v>
      </c>
      <c r="S878" s="3">
        <v>30</v>
      </c>
      <c r="T878" s="3">
        <v>16</v>
      </c>
      <c r="U878" s="3">
        <v>65</v>
      </c>
      <c r="V878" s="3">
        <v>86</v>
      </c>
      <c r="W878" s="3">
        <v>0.318</v>
      </c>
      <c r="X878" s="3">
        <f>_xlfn.RANK.EQ(W878,$W$2:$W$1031)</f>
        <v>312</v>
      </c>
      <c r="Y878" s="3">
        <v>0.38500000000000001</v>
      </c>
      <c r="Z878" s="3">
        <f>_xlfn.RANK.EQ(Y878,$Y$2:$Y$1031)</f>
        <v>544</v>
      </c>
      <c r="AA878" s="3">
        <v>0.46300000000000002</v>
      </c>
      <c r="AB878" s="3">
        <f>_xlfn.RANK.EQ(AA878,$AA$2:$AA$1031)</f>
        <v>839</v>
      </c>
      <c r="AC878" s="17">
        <v>0.84799999999999998</v>
      </c>
      <c r="AD878" s="28">
        <f>_xlfn.RANK.EQ(AC878,$AC$2:$AC$1031)</f>
        <v>799</v>
      </c>
      <c r="AE878" s="21">
        <v>142</v>
      </c>
      <c r="AF878" s="31">
        <f>_xlfn.RANK.EQ(AE878,$AE$2:$AE$1031)</f>
        <v>599</v>
      </c>
      <c r="AG878" s="3">
        <v>275</v>
      </c>
      <c r="AH878" s="3">
        <v>4</v>
      </c>
      <c r="AI878" s="3">
        <v>1</v>
      </c>
      <c r="AJ878" s="3">
        <v>1</v>
      </c>
      <c r="AK878" s="3">
        <v>3</v>
      </c>
      <c r="AL878" s="3">
        <v>10</v>
      </c>
      <c r="AM878" s="21">
        <v>6.2</v>
      </c>
      <c r="AN878" s="21">
        <f>_xlfn.RANK.EQ(AM878,$AM$2:$AM$1031)</f>
        <v>765</v>
      </c>
      <c r="AO878" s="21">
        <f>_xlfn.IFNA(VLOOKUP(C878, 'FanGraphs Plus Stats 1-2000'!$D$2:$L$1048576, MATCH("wRC+", FanGraphs_Plus_Stats_1_1500[[#Headers],[ID]:[BABIP+]], 0), FALSE), 0)</f>
        <v>0</v>
      </c>
      <c r="AP878" s="21">
        <f>_xlfn.RANK.EQ(AO878,$AO$2:$AO$1031)</f>
        <v>654</v>
      </c>
      <c r="AQ878" s="23">
        <f>(AM878/H878)*162</f>
        <v>6.2774999999999999</v>
      </c>
      <c r="AR878" s="21">
        <f>_xlfn.RANK.EQ(AQ878,$AQ$2:$AQ$1031)</f>
        <v>940</v>
      </c>
      <c r="AS878" s="3">
        <v>3.9</v>
      </c>
      <c r="AT878" s="3">
        <f>_xlfn.RANK.EQ(AS878,$AS$2:$AS$1031)</f>
        <v>866</v>
      </c>
      <c r="AU878" s="3">
        <v>5.0999999999999996</v>
      </c>
      <c r="AV878" s="3">
        <f>_xlfn.RANK.EQ(AU878,$AU$2:$AU$1031)</f>
        <v>810</v>
      </c>
      <c r="AW878" s="14">
        <v>0.4</v>
      </c>
      <c r="AX878" s="3">
        <f>_xlfn.RANK.EQ(AW878,$AW$2:$AW$1031)</f>
        <v>621</v>
      </c>
      <c r="AY878" s="3">
        <v>31</v>
      </c>
      <c r="AZ878" s="3">
        <v>3</v>
      </c>
      <c r="BA878" s="3">
        <v>-1</v>
      </c>
      <c r="BB878" s="3">
        <v>2</v>
      </c>
      <c r="BC878" s="3">
        <v>10</v>
      </c>
      <c r="BD878" s="3" t="s">
        <v>130</v>
      </c>
      <c r="BE878" s="13">
        <f>GEOMEAN(AN878,AF878,AP878,AR878)</f>
        <v>728.53171887425435</v>
      </c>
    </row>
    <row r="879" spans="1:57" x14ac:dyDescent="0.45">
      <c r="A879" s="1">
        <f>_xlfn.RANK.EQ(AM879, $AM$2:$AM$1031)</f>
        <v>619</v>
      </c>
      <c r="B879" s="3" t="s">
        <v>772</v>
      </c>
      <c r="C879" s="3" t="str">
        <f>_xlfn.CONCAT(B879, " - ", D879)</f>
        <v>Mark Belanger - 1976</v>
      </c>
      <c r="D879" s="3">
        <v>1976</v>
      </c>
      <c r="E879" s="3">
        <v>32</v>
      </c>
      <c r="F879" s="3" t="s">
        <v>61</v>
      </c>
      <c r="G879" s="3" t="s">
        <v>43</v>
      </c>
      <c r="H879" s="3">
        <v>153</v>
      </c>
      <c r="I879" s="3">
        <v>589</v>
      </c>
      <c r="J879" s="3">
        <v>522</v>
      </c>
      <c r="K879" s="3">
        <v>66</v>
      </c>
      <c r="L879" s="3">
        <v>141</v>
      </c>
      <c r="M879" s="3">
        <v>116</v>
      </c>
      <c r="N879" s="3">
        <v>22</v>
      </c>
      <c r="O879" s="3">
        <v>2</v>
      </c>
      <c r="P879" s="3">
        <v>1</v>
      </c>
      <c r="Q879" s="3">
        <f>_xlfn.RANK.EQ(P879,$P$2:$P$1031)</f>
        <v>1025</v>
      </c>
      <c r="R879" s="3">
        <v>40</v>
      </c>
      <c r="S879" s="3">
        <v>27</v>
      </c>
      <c r="T879" s="3">
        <v>17</v>
      </c>
      <c r="U879" s="3">
        <v>51</v>
      </c>
      <c r="V879" s="3">
        <v>64</v>
      </c>
      <c r="W879" s="3">
        <v>0.27</v>
      </c>
      <c r="X879" s="3">
        <f>_xlfn.RANK.EQ(W879,$W$2:$W$1031)</f>
        <v>942</v>
      </c>
      <c r="Y879" s="3">
        <v>0.33600000000000002</v>
      </c>
      <c r="Z879" s="3">
        <f>_xlfn.RANK.EQ(Y879,$Y$2:$Y$1031)</f>
        <v>980</v>
      </c>
      <c r="AA879" s="3">
        <v>0.32600000000000001</v>
      </c>
      <c r="AB879" s="3">
        <f>_xlfn.RANK.EQ(AA879,$AA$2:$AA$1031)</f>
        <v>1030</v>
      </c>
      <c r="AC879" s="17">
        <v>0.66100000000000003</v>
      </c>
      <c r="AD879" s="28">
        <f>_xlfn.RANK.EQ(AC879,$AC$2:$AC$1031)</f>
        <v>1030</v>
      </c>
      <c r="AE879" s="21">
        <v>100</v>
      </c>
      <c r="AF879" s="31">
        <f>_xlfn.RANK.EQ(AE879,$AE$2:$AE$1031)</f>
        <v>1021</v>
      </c>
      <c r="AG879" s="3">
        <v>170</v>
      </c>
      <c r="AH879" s="3">
        <v>6</v>
      </c>
      <c r="AI879" s="3">
        <v>2</v>
      </c>
      <c r="AJ879" s="3">
        <v>11</v>
      </c>
      <c r="AK879" s="3">
        <v>3</v>
      </c>
      <c r="AL879" s="3">
        <v>0</v>
      </c>
      <c r="AM879" s="21">
        <v>6.5</v>
      </c>
      <c r="AN879" s="21">
        <f>_xlfn.RANK.EQ(AM879,$AM$2:$AM$1031)</f>
        <v>619</v>
      </c>
      <c r="AO879" s="21">
        <f>_xlfn.IFNA(VLOOKUP(C879, 'FanGraphs Plus Stats 1-2000'!$D$2:$L$1048576, MATCH("wRC+", FanGraphs_Plus_Stats_1_1500[[#Headers],[ID]:[BABIP+]], 0), FALSE), 0)</f>
        <v>0</v>
      </c>
      <c r="AP879" s="21">
        <f>_xlfn.RANK.EQ(AO879,$AO$2:$AO$1031)</f>
        <v>654</v>
      </c>
      <c r="AQ879" s="23">
        <f>(AM879/H879)*162</f>
        <v>6.882352941176471</v>
      </c>
      <c r="AR879" s="21">
        <f>_xlfn.RANK.EQ(AQ879,$AQ$2:$AQ$1031)</f>
        <v>694</v>
      </c>
      <c r="AS879" s="3">
        <v>4.5</v>
      </c>
      <c r="AT879" s="3">
        <f>_xlfn.RANK.EQ(AS879,$AS$2:$AS$1031)</f>
        <v>569</v>
      </c>
      <c r="AU879" s="3">
        <v>3.9</v>
      </c>
      <c r="AV879" s="3">
        <f>_xlfn.RANK.EQ(AU879,$AU$2:$AU$1031)</f>
        <v>990</v>
      </c>
      <c r="AW879" s="14">
        <v>3.9</v>
      </c>
      <c r="AX879" s="3">
        <f>_xlfn.RANK.EQ(AW879,$AW$2:$AW$1031)</f>
        <v>11</v>
      </c>
      <c r="AY879" s="3">
        <v>3</v>
      </c>
      <c r="AZ879" s="3">
        <v>1</v>
      </c>
      <c r="BA879" s="3">
        <v>1</v>
      </c>
      <c r="BB879" s="3">
        <v>2</v>
      </c>
      <c r="BC879" s="3">
        <v>24</v>
      </c>
      <c r="BD879" s="3" t="s">
        <v>116</v>
      </c>
      <c r="BE879" s="13">
        <f>GEOMEAN(AN879,AF879,AP879,AR879)</f>
        <v>731.83538200822579</v>
      </c>
    </row>
    <row r="880" spans="1:57" x14ac:dyDescent="0.45">
      <c r="A880" s="1">
        <f>_xlfn.RANK.EQ(AM880, $AM$2:$AM$1031)</f>
        <v>817</v>
      </c>
      <c r="B880" s="3" t="s">
        <v>477</v>
      </c>
      <c r="C880" s="3" t="str">
        <f>_xlfn.CONCAT(B880, " - ", D880)</f>
        <v>Dickie Thon - 1982</v>
      </c>
      <c r="D880" s="3">
        <v>1982</v>
      </c>
      <c r="E880" s="3">
        <v>24</v>
      </c>
      <c r="F880" s="3" t="s">
        <v>178</v>
      </c>
      <c r="G880" s="3" t="s">
        <v>52</v>
      </c>
      <c r="H880" s="3">
        <v>136</v>
      </c>
      <c r="I880" s="3">
        <v>540</v>
      </c>
      <c r="J880" s="3">
        <v>496</v>
      </c>
      <c r="K880" s="3">
        <v>73</v>
      </c>
      <c r="L880" s="3">
        <v>137</v>
      </c>
      <c r="M880" s="3">
        <v>93</v>
      </c>
      <c r="N880" s="3">
        <v>31</v>
      </c>
      <c r="O880" s="3">
        <v>10</v>
      </c>
      <c r="P880" s="3">
        <v>3</v>
      </c>
      <c r="Q880" s="3">
        <f>_xlfn.RANK.EQ(P880,$P$2:$P$1031)</f>
        <v>1011</v>
      </c>
      <c r="R880" s="3">
        <v>36</v>
      </c>
      <c r="S880" s="3">
        <v>37</v>
      </c>
      <c r="T880" s="3">
        <v>8</v>
      </c>
      <c r="U880" s="3">
        <v>37</v>
      </c>
      <c r="V880" s="3">
        <v>48</v>
      </c>
      <c r="W880" s="3">
        <v>0.27600000000000002</v>
      </c>
      <c r="X880" s="3">
        <f>_xlfn.RANK.EQ(W880,$W$2:$W$1031)</f>
        <v>899</v>
      </c>
      <c r="Y880" s="3">
        <v>0.32700000000000001</v>
      </c>
      <c r="Z880" s="3">
        <f>_xlfn.RANK.EQ(Y880,$Y$2:$Y$1031)</f>
        <v>1000</v>
      </c>
      <c r="AA880" s="3">
        <v>0.39700000000000002</v>
      </c>
      <c r="AB880" s="3">
        <f>_xlfn.RANK.EQ(AA880,$AA$2:$AA$1031)</f>
        <v>1003</v>
      </c>
      <c r="AC880" s="17">
        <v>0.72399999999999998</v>
      </c>
      <c r="AD880" s="28">
        <f>_xlfn.RANK.EQ(AC880,$AC$2:$AC$1031)</f>
        <v>1016</v>
      </c>
      <c r="AE880" s="21">
        <v>110</v>
      </c>
      <c r="AF880" s="31">
        <f>_xlfn.RANK.EQ(AE880,$AE$2:$AE$1031)</f>
        <v>991</v>
      </c>
      <c r="AG880" s="3">
        <v>197</v>
      </c>
      <c r="AH880" s="3">
        <v>4</v>
      </c>
      <c r="AI880" s="3">
        <v>1</v>
      </c>
      <c r="AJ880" s="3">
        <v>5</v>
      </c>
      <c r="AK880" s="3">
        <v>1</v>
      </c>
      <c r="AL880" s="3">
        <v>2</v>
      </c>
      <c r="AM880" s="21">
        <v>6.1</v>
      </c>
      <c r="AN880" s="21">
        <f>_xlfn.RANK.EQ(AM880,$AM$2:$AM$1031)</f>
        <v>817</v>
      </c>
      <c r="AO880" s="21">
        <f>_xlfn.IFNA(VLOOKUP(C880, 'FanGraphs Plus Stats 1-2000'!$D$2:$L$1048576, MATCH("wRC+", FanGraphs_Plus_Stats_1_1500[[#Headers],[ID]:[BABIP+]], 0), FALSE), 0)</f>
        <v>0</v>
      </c>
      <c r="AP880" s="21">
        <f>_xlfn.RANK.EQ(AO880,$AO$2:$AO$1031)</f>
        <v>654</v>
      </c>
      <c r="AQ880" s="23">
        <f>(AM880/H880)*162</f>
        <v>7.2661764705882357</v>
      </c>
      <c r="AR880" s="21">
        <f>_xlfn.RANK.EQ(AQ880,$AQ$2:$AQ$1031)</f>
        <v>545</v>
      </c>
      <c r="AS880" s="3">
        <v>4.3</v>
      </c>
      <c r="AT880" s="3">
        <f>_xlfn.RANK.EQ(AS880,$AS$2:$AS$1031)</f>
        <v>666</v>
      </c>
      <c r="AU880" s="3">
        <v>4.5</v>
      </c>
      <c r="AV880" s="3">
        <f>_xlfn.RANK.EQ(AU880,$AU$2:$AU$1031)</f>
        <v>929</v>
      </c>
      <c r="AW880" s="14">
        <v>2.4</v>
      </c>
      <c r="AX880" s="3">
        <f>_xlfn.RANK.EQ(AW880,$AW$2:$AW$1031)</f>
        <v>102</v>
      </c>
      <c r="AY880" s="3">
        <v>10</v>
      </c>
      <c r="AZ880" s="3">
        <v>1</v>
      </c>
      <c r="BA880" s="3">
        <v>6</v>
      </c>
      <c r="BB880" s="3">
        <v>7</v>
      </c>
      <c r="BC880" s="3">
        <v>13</v>
      </c>
      <c r="BD880" s="3" t="s">
        <v>926</v>
      </c>
      <c r="BE880" s="13">
        <f>GEOMEAN(AN880,AF880,AP880,AR880)</f>
        <v>732.9384246791692</v>
      </c>
    </row>
    <row r="881" spans="1:57" x14ac:dyDescent="0.45">
      <c r="A881" s="1">
        <f>_xlfn.RANK.EQ(AM881, $AM$2:$AM$1031)</f>
        <v>664</v>
      </c>
      <c r="B881" s="3" t="s">
        <v>817</v>
      </c>
      <c r="C881" s="3" t="str">
        <f>_xlfn.CONCAT(B881, " - ", D881)</f>
        <v>Jean Segura - 2016</v>
      </c>
      <c r="D881" s="3">
        <v>2016</v>
      </c>
      <c r="E881" s="3">
        <v>26</v>
      </c>
      <c r="F881" s="3" t="s">
        <v>301</v>
      </c>
      <c r="G881" s="3" t="s">
        <v>52</v>
      </c>
      <c r="H881" s="3">
        <v>153</v>
      </c>
      <c r="I881" s="3">
        <v>694</v>
      </c>
      <c r="J881" s="3">
        <v>637</v>
      </c>
      <c r="K881" s="3">
        <v>102</v>
      </c>
      <c r="L881" s="3">
        <v>203</v>
      </c>
      <c r="M881" s="3">
        <v>135</v>
      </c>
      <c r="N881" s="3">
        <v>41</v>
      </c>
      <c r="O881" s="3">
        <v>7</v>
      </c>
      <c r="P881" s="3">
        <v>20</v>
      </c>
      <c r="Q881" s="3">
        <f>_xlfn.RANK.EQ(P881,$P$2:$P$1031)</f>
        <v>753</v>
      </c>
      <c r="R881" s="3">
        <v>64</v>
      </c>
      <c r="S881" s="3">
        <v>33</v>
      </c>
      <c r="T881" s="3">
        <v>10</v>
      </c>
      <c r="U881" s="3">
        <v>39</v>
      </c>
      <c r="V881" s="3">
        <v>101</v>
      </c>
      <c r="W881" s="3">
        <v>0.31900000000000001</v>
      </c>
      <c r="X881" s="3">
        <f>_xlfn.RANK.EQ(W881,$W$2:$W$1031)</f>
        <v>296</v>
      </c>
      <c r="Y881" s="3">
        <v>0.36799999999999999</v>
      </c>
      <c r="Z881" s="3">
        <f>_xlfn.RANK.EQ(Y881,$Y$2:$Y$1031)</f>
        <v>746</v>
      </c>
      <c r="AA881" s="3">
        <v>0.499</v>
      </c>
      <c r="AB881" s="3">
        <f>_xlfn.RANK.EQ(AA881,$AA$2:$AA$1031)</f>
        <v>687</v>
      </c>
      <c r="AC881" s="17">
        <v>0.86699999999999999</v>
      </c>
      <c r="AD881" s="28">
        <f>_xlfn.RANK.EQ(AC881,$AC$2:$AC$1031)</f>
        <v>730</v>
      </c>
      <c r="AE881" s="21">
        <v>122</v>
      </c>
      <c r="AF881" s="31">
        <f>_xlfn.RANK.EQ(AE881,$AE$2:$AE$1031)</f>
        <v>908</v>
      </c>
      <c r="AG881" s="3">
        <v>318</v>
      </c>
      <c r="AH881" s="3">
        <v>6</v>
      </c>
      <c r="AI881" s="3">
        <v>12</v>
      </c>
      <c r="AJ881" s="3">
        <v>4</v>
      </c>
      <c r="AK881" s="3">
        <v>2</v>
      </c>
      <c r="AL881" s="3">
        <v>1</v>
      </c>
      <c r="AM881" s="21">
        <v>6.4</v>
      </c>
      <c r="AN881" s="21">
        <f>_xlfn.RANK.EQ(AM881,$AM$2:$AM$1031)</f>
        <v>664</v>
      </c>
      <c r="AO881" s="21">
        <f>_xlfn.IFNA(VLOOKUP(C881, 'FanGraphs Plus Stats 1-2000'!$D$2:$L$1048576, MATCH("wRC+", FanGraphs_Plus_Stats_1_1500[[#Headers],[ID]:[BABIP+]], 0), FALSE), 0)</f>
        <v>0</v>
      </c>
      <c r="AP881" s="21">
        <f>_xlfn.RANK.EQ(AO881,$AO$2:$AO$1031)</f>
        <v>654</v>
      </c>
      <c r="AQ881" s="23">
        <f>(AM881/H881)*162</f>
        <v>6.7764705882352949</v>
      </c>
      <c r="AR881" s="21">
        <f>_xlfn.RANK.EQ(AQ881,$AQ$2:$AQ$1031)</f>
        <v>736</v>
      </c>
      <c r="AS881" s="3">
        <v>4.4000000000000004</v>
      </c>
      <c r="AT881" s="3">
        <f>_xlfn.RANK.EQ(AS881,$AS$2:$AS$1031)</f>
        <v>613</v>
      </c>
      <c r="AU881" s="3">
        <v>5.5</v>
      </c>
      <c r="AV881" s="3">
        <f>_xlfn.RANK.EQ(AU881,$AU$2:$AU$1031)</f>
        <v>710</v>
      </c>
      <c r="AW881" s="14">
        <v>1.4</v>
      </c>
      <c r="AX881" s="3">
        <f>_xlfn.RANK.EQ(AW881,$AW$2:$AW$1031)</f>
        <v>359</v>
      </c>
      <c r="AY881" s="3">
        <v>24</v>
      </c>
      <c r="AZ881" s="3">
        <v>1</v>
      </c>
      <c r="BA881" s="3">
        <v>5</v>
      </c>
      <c r="BB881" s="3">
        <v>6</v>
      </c>
      <c r="BC881" s="3">
        <v>9</v>
      </c>
      <c r="BD881" s="3" t="s">
        <v>479</v>
      </c>
      <c r="BE881" s="13">
        <f>GEOMEAN(AN881,AF881,AP881,AR881)</f>
        <v>733.96841735784369</v>
      </c>
    </row>
    <row r="882" spans="1:57" x14ac:dyDescent="0.45">
      <c r="A882" s="1">
        <f>_xlfn.RANK.EQ(AM882, $AM$2:$AM$1031)</f>
        <v>765</v>
      </c>
      <c r="B882" s="3" t="s">
        <v>887</v>
      </c>
      <c r="C882" s="3" t="str">
        <f>_xlfn.CONCAT(B882, " - ", D882)</f>
        <v>Chet Lemon - 1983</v>
      </c>
      <c r="D882" s="3">
        <v>1983</v>
      </c>
      <c r="E882" s="3">
        <v>28</v>
      </c>
      <c r="F882" s="3" t="s">
        <v>70</v>
      </c>
      <c r="G882" s="3" t="s">
        <v>43</v>
      </c>
      <c r="H882" s="3">
        <v>145</v>
      </c>
      <c r="I882" s="3">
        <v>573</v>
      </c>
      <c r="J882" s="3">
        <v>491</v>
      </c>
      <c r="K882" s="3">
        <v>78</v>
      </c>
      <c r="L882" s="3">
        <v>125</v>
      </c>
      <c r="M882" s="3">
        <v>75</v>
      </c>
      <c r="N882" s="3">
        <v>21</v>
      </c>
      <c r="O882" s="3">
        <v>5</v>
      </c>
      <c r="P882" s="3">
        <v>24</v>
      </c>
      <c r="Q882" s="3">
        <f>_xlfn.RANK.EQ(P882,$P$2:$P$1031)</f>
        <v>634</v>
      </c>
      <c r="R882" s="3">
        <v>69</v>
      </c>
      <c r="S882" s="3">
        <v>0</v>
      </c>
      <c r="T882" s="3">
        <v>7</v>
      </c>
      <c r="U882" s="3">
        <v>54</v>
      </c>
      <c r="V882" s="3">
        <v>70</v>
      </c>
      <c r="W882" s="3">
        <v>0.255</v>
      </c>
      <c r="X882" s="3">
        <f>_xlfn.RANK.EQ(W882,$W$2:$W$1031)</f>
        <v>1003</v>
      </c>
      <c r="Y882" s="3">
        <v>0.35</v>
      </c>
      <c r="Z882" s="3">
        <f>_xlfn.RANK.EQ(Y882,$Y$2:$Y$1031)</f>
        <v>904</v>
      </c>
      <c r="AA882" s="3">
        <v>0.46400000000000002</v>
      </c>
      <c r="AB882" s="3">
        <f>_xlfn.RANK.EQ(AA882,$AA$2:$AA$1031)</f>
        <v>836</v>
      </c>
      <c r="AC882" s="17">
        <v>0.81399999999999995</v>
      </c>
      <c r="AD882" s="28">
        <f>_xlfn.RANK.EQ(AC882,$AC$2:$AC$1031)</f>
        <v>904</v>
      </c>
      <c r="AE882" s="21">
        <v>126</v>
      </c>
      <c r="AF882" s="31">
        <f>_xlfn.RANK.EQ(AE882,$AE$2:$AE$1031)</f>
        <v>860</v>
      </c>
      <c r="AG882" s="3">
        <v>228</v>
      </c>
      <c r="AH882" s="3">
        <v>11</v>
      </c>
      <c r="AI882" s="3">
        <v>20</v>
      </c>
      <c r="AJ882" s="3">
        <v>4</v>
      </c>
      <c r="AK882" s="3">
        <v>4</v>
      </c>
      <c r="AL882" s="3">
        <v>1</v>
      </c>
      <c r="AM882" s="21">
        <v>6.2</v>
      </c>
      <c r="AN882" s="21">
        <f>_xlfn.RANK.EQ(AM882,$AM$2:$AM$1031)</f>
        <v>765</v>
      </c>
      <c r="AO882" s="21">
        <f>_xlfn.IFNA(VLOOKUP(C882, 'FanGraphs Plus Stats 1-2000'!$D$2:$L$1048576, MATCH("wRC+", FanGraphs_Plus_Stats_1_1500[[#Headers],[ID]:[BABIP+]], 0), FALSE), 0)</f>
        <v>0</v>
      </c>
      <c r="AP882" s="21">
        <f>_xlfn.RANK.EQ(AO882,$AO$2:$AO$1031)</f>
        <v>654</v>
      </c>
      <c r="AQ882" s="23">
        <f>(AM882/H882)*162</f>
        <v>6.9268965517241377</v>
      </c>
      <c r="AR882" s="21">
        <f>_xlfn.RANK.EQ(AQ882,$AQ$2:$AQ$1031)</f>
        <v>680</v>
      </c>
      <c r="AS882" s="3">
        <v>4.4000000000000004</v>
      </c>
      <c r="AT882" s="3">
        <f>_xlfn.RANK.EQ(AS882,$AS$2:$AS$1031)</f>
        <v>613</v>
      </c>
      <c r="AU882" s="3">
        <v>4.0999999999999996</v>
      </c>
      <c r="AV882" s="3">
        <f>_xlfn.RANK.EQ(AU882,$AU$2:$AU$1031)</f>
        <v>974</v>
      </c>
      <c r="AW882" s="14">
        <v>2.4</v>
      </c>
      <c r="AX882" s="3">
        <f>_xlfn.RANK.EQ(AW882,$AW$2:$AW$1031)</f>
        <v>102</v>
      </c>
      <c r="AY882" s="3">
        <v>20</v>
      </c>
      <c r="AZ882" s="3">
        <v>1</v>
      </c>
      <c r="BA882" s="3">
        <v>-1</v>
      </c>
      <c r="BB882" s="3">
        <v>-1</v>
      </c>
      <c r="BC882" s="3">
        <v>21</v>
      </c>
      <c r="BD882" s="3" t="s">
        <v>569</v>
      </c>
      <c r="BE882" s="13">
        <f>GEOMEAN(AN882,AF882,AP882,AR882)</f>
        <v>735.46436819309145</v>
      </c>
    </row>
    <row r="883" spans="1:57" x14ac:dyDescent="0.45">
      <c r="A883" s="1">
        <f>_xlfn.RANK.EQ(AM883, $AM$2:$AM$1031)</f>
        <v>619</v>
      </c>
      <c r="B883" s="3" t="s">
        <v>796</v>
      </c>
      <c r="C883" s="3" t="str">
        <f>_xlfn.CONCAT(B883, " - ", D883)</f>
        <v>Rafael Furcal - 2005</v>
      </c>
      <c r="D883" s="3">
        <v>2005</v>
      </c>
      <c r="E883" s="3">
        <v>27</v>
      </c>
      <c r="F883" s="3" t="s">
        <v>210</v>
      </c>
      <c r="G883" s="3" t="s">
        <v>52</v>
      </c>
      <c r="H883" s="3">
        <v>154</v>
      </c>
      <c r="I883" s="3">
        <v>689</v>
      </c>
      <c r="J883" s="3">
        <v>616</v>
      </c>
      <c r="K883" s="3">
        <v>100</v>
      </c>
      <c r="L883" s="3">
        <v>175</v>
      </c>
      <c r="M883" s="3">
        <v>121</v>
      </c>
      <c r="N883" s="3">
        <v>31</v>
      </c>
      <c r="O883" s="3">
        <v>11</v>
      </c>
      <c r="P883" s="3">
        <v>12</v>
      </c>
      <c r="Q883" s="3">
        <f>_xlfn.RANK.EQ(P883,$P$2:$P$1031)</f>
        <v>916</v>
      </c>
      <c r="R883" s="3">
        <v>58</v>
      </c>
      <c r="S883" s="3">
        <v>46</v>
      </c>
      <c r="T883" s="3">
        <v>10</v>
      </c>
      <c r="U883" s="3">
        <v>62</v>
      </c>
      <c r="V883" s="3">
        <v>78</v>
      </c>
      <c r="W883" s="3">
        <v>0.28399999999999997</v>
      </c>
      <c r="X883" s="3">
        <f>_xlfn.RANK.EQ(W883,$W$2:$W$1031)</f>
        <v>808</v>
      </c>
      <c r="Y883" s="3">
        <v>0.34799999999999998</v>
      </c>
      <c r="Z883" s="3">
        <f>_xlfn.RANK.EQ(Y883,$Y$2:$Y$1031)</f>
        <v>920</v>
      </c>
      <c r="AA883" s="3">
        <v>0.42899999999999999</v>
      </c>
      <c r="AB883" s="3">
        <f>_xlfn.RANK.EQ(AA883,$AA$2:$AA$1031)</f>
        <v>944</v>
      </c>
      <c r="AC883" s="17">
        <v>0.77700000000000002</v>
      </c>
      <c r="AD883" s="28">
        <f>_xlfn.RANK.EQ(AC883,$AC$2:$AC$1031)</f>
        <v>972</v>
      </c>
      <c r="AE883" s="21">
        <v>102</v>
      </c>
      <c r="AF883" s="31">
        <f>_xlfn.RANK.EQ(AE883,$AE$2:$AE$1031)</f>
        <v>1015</v>
      </c>
      <c r="AG883" s="3">
        <v>264</v>
      </c>
      <c r="AH883" s="3">
        <v>11</v>
      </c>
      <c r="AI883" s="3">
        <v>1</v>
      </c>
      <c r="AJ883" s="3">
        <v>5</v>
      </c>
      <c r="AK883" s="3">
        <v>5</v>
      </c>
      <c r="AL883" s="3">
        <v>3</v>
      </c>
      <c r="AM883" s="21">
        <v>6.5</v>
      </c>
      <c r="AN883" s="21">
        <f>_xlfn.RANK.EQ(AM883,$AM$2:$AM$1031)</f>
        <v>619</v>
      </c>
      <c r="AO883" s="21">
        <f>_xlfn.IFNA(VLOOKUP(C883, 'FanGraphs Plus Stats 1-2000'!$D$2:$L$1048576, MATCH("wRC+", FanGraphs_Plus_Stats_1_1500[[#Headers],[ID]:[BABIP+]], 0), FALSE), 0)</f>
        <v>0</v>
      </c>
      <c r="AP883" s="21">
        <f>_xlfn.RANK.EQ(AO883,$AO$2:$AO$1031)</f>
        <v>654</v>
      </c>
      <c r="AQ883" s="23">
        <f>(AM883/H883)*162</f>
        <v>6.837662337662338</v>
      </c>
      <c r="AR883" s="21">
        <f>_xlfn.RANK.EQ(AQ883,$AQ$2:$AQ$1031)</f>
        <v>713</v>
      </c>
      <c r="AS883" s="3">
        <v>4.5</v>
      </c>
      <c r="AT883" s="3">
        <f>_xlfn.RANK.EQ(AS883,$AS$2:$AS$1031)</f>
        <v>569</v>
      </c>
      <c r="AU883" s="3">
        <v>4</v>
      </c>
      <c r="AV883" s="3">
        <f>_xlfn.RANK.EQ(AU883,$AU$2:$AU$1031)</f>
        <v>980</v>
      </c>
      <c r="AW883" s="14">
        <v>3.2</v>
      </c>
      <c r="AX883" s="3">
        <f>_xlfn.RANK.EQ(AW883,$AW$2:$AW$1031)</f>
        <v>41</v>
      </c>
      <c r="AY883" s="3">
        <v>4</v>
      </c>
      <c r="AZ883" s="3">
        <v>-1</v>
      </c>
      <c r="BA883" s="3">
        <v>9</v>
      </c>
      <c r="BB883" s="3">
        <v>8</v>
      </c>
      <c r="BC883" s="3">
        <v>24</v>
      </c>
      <c r="BD883" s="3" t="s">
        <v>116</v>
      </c>
      <c r="BE883" s="13">
        <f>GEOMEAN(AN883,AF883,AP883,AR883)</f>
        <v>735.7088704397097</v>
      </c>
    </row>
    <row r="884" spans="1:57" x14ac:dyDescent="0.45">
      <c r="A884" s="1">
        <f>_xlfn.RANK.EQ(AM884, $AM$2:$AM$1031)</f>
        <v>619</v>
      </c>
      <c r="B884" s="3" t="s">
        <v>801</v>
      </c>
      <c r="C884" s="3" t="str">
        <f>_xlfn.CONCAT(B884, " - ", D884)</f>
        <v>Jonathan Schoop - 2017</v>
      </c>
      <c r="D884" s="3">
        <v>2017</v>
      </c>
      <c r="E884" s="3">
        <v>25</v>
      </c>
      <c r="F884" s="3" t="s">
        <v>61</v>
      </c>
      <c r="G884" s="3" t="s">
        <v>43</v>
      </c>
      <c r="H884" s="3">
        <v>160</v>
      </c>
      <c r="I884" s="3">
        <v>675</v>
      </c>
      <c r="J884" s="3">
        <v>622</v>
      </c>
      <c r="K884" s="3">
        <v>92</v>
      </c>
      <c r="L884" s="3">
        <v>182</v>
      </c>
      <c r="M884" s="3">
        <v>115</v>
      </c>
      <c r="N884" s="3">
        <v>35</v>
      </c>
      <c r="O884" s="3">
        <v>0</v>
      </c>
      <c r="P884" s="3">
        <v>32</v>
      </c>
      <c r="Q884" s="3">
        <f>_xlfn.RANK.EQ(P884,$P$2:$P$1031)</f>
        <v>376</v>
      </c>
      <c r="R884" s="3">
        <v>105</v>
      </c>
      <c r="S884" s="3">
        <v>1</v>
      </c>
      <c r="T884" s="3">
        <v>0</v>
      </c>
      <c r="U884" s="3">
        <v>35</v>
      </c>
      <c r="V884" s="3">
        <v>142</v>
      </c>
      <c r="W884" s="3">
        <v>0.29299999999999998</v>
      </c>
      <c r="X884" s="3">
        <f>_xlfn.RANK.EQ(W884,$W$2:$W$1031)</f>
        <v>692</v>
      </c>
      <c r="Y884" s="3">
        <v>0.33800000000000002</v>
      </c>
      <c r="Z884" s="3">
        <f>_xlfn.RANK.EQ(Y884,$Y$2:$Y$1031)</f>
        <v>973</v>
      </c>
      <c r="AA884" s="3">
        <v>0.503</v>
      </c>
      <c r="AB884" s="3">
        <f>_xlfn.RANK.EQ(AA884,$AA$2:$AA$1031)</f>
        <v>668</v>
      </c>
      <c r="AC884" s="17">
        <v>0.84099999999999997</v>
      </c>
      <c r="AD884" s="28">
        <f>_xlfn.RANK.EQ(AC884,$AC$2:$AC$1031)</f>
        <v>819</v>
      </c>
      <c r="AE884" s="21">
        <v>124</v>
      </c>
      <c r="AF884" s="31">
        <f>_xlfn.RANK.EQ(AE884,$AE$2:$AE$1031)</f>
        <v>886</v>
      </c>
      <c r="AG884" s="3">
        <v>313</v>
      </c>
      <c r="AH884" s="3">
        <v>20</v>
      </c>
      <c r="AI884" s="3">
        <v>11</v>
      </c>
      <c r="AJ884" s="3">
        <v>0</v>
      </c>
      <c r="AK884" s="3">
        <v>7</v>
      </c>
      <c r="AL884" s="3">
        <v>0</v>
      </c>
      <c r="AM884" s="21">
        <v>6.5</v>
      </c>
      <c r="AN884" s="21">
        <f>_xlfn.RANK.EQ(AM884,$AM$2:$AM$1031)</f>
        <v>619</v>
      </c>
      <c r="AO884" s="21">
        <f>_xlfn.IFNA(VLOOKUP(C884, 'FanGraphs Plus Stats 1-2000'!$D$2:$L$1048576, MATCH("wRC+", FanGraphs_Plus_Stats_1_1500[[#Headers],[ID]:[BABIP+]], 0), FALSE), 0)</f>
        <v>0</v>
      </c>
      <c r="AP884" s="21">
        <f>_xlfn.RANK.EQ(AO884,$AO$2:$AO$1031)</f>
        <v>654</v>
      </c>
      <c r="AQ884" s="23">
        <f>(AM884/H884)*162</f>
        <v>6.5812499999999998</v>
      </c>
      <c r="AR884" s="21">
        <f>_xlfn.RANK.EQ(AQ884,$AQ$2:$AQ$1031)</f>
        <v>825</v>
      </c>
      <c r="AS884" s="3">
        <v>4.0999999999999996</v>
      </c>
      <c r="AT884" s="3">
        <f>_xlfn.RANK.EQ(AS884,$AS$2:$AS$1031)</f>
        <v>761</v>
      </c>
      <c r="AU884" s="3">
        <v>5</v>
      </c>
      <c r="AV884" s="3">
        <f>_xlfn.RANK.EQ(AU884,$AU$2:$AU$1031)</f>
        <v>839</v>
      </c>
      <c r="AW884" s="14">
        <v>2</v>
      </c>
      <c r="AX884" s="3">
        <f>_xlfn.RANK.EQ(AW884,$AW$2:$AW$1031)</f>
        <v>199</v>
      </c>
      <c r="AY884" s="3">
        <v>21</v>
      </c>
      <c r="AZ884" s="3">
        <v>0</v>
      </c>
      <c r="BA884" s="3">
        <v>1</v>
      </c>
      <c r="BB884" s="3">
        <v>1</v>
      </c>
      <c r="BC884" s="3">
        <v>14</v>
      </c>
      <c r="BD884" s="3" t="s">
        <v>156</v>
      </c>
      <c r="BE884" s="13">
        <f>GEOMEAN(AN884,AF884,AP884,AR884)</f>
        <v>737.54583856607132</v>
      </c>
    </row>
    <row r="885" spans="1:57" x14ac:dyDescent="0.45">
      <c r="A885" s="1">
        <f>_xlfn.RANK.EQ(AM885, $AM$2:$AM$1031)</f>
        <v>817</v>
      </c>
      <c r="B885" s="3" t="s">
        <v>580</v>
      </c>
      <c r="C885" s="3" t="str">
        <f>_xlfn.CONCAT(B885, " - ", D885)</f>
        <v>Edgar Martínez - 1991</v>
      </c>
      <c r="D885" s="3">
        <v>1991</v>
      </c>
      <c r="E885" s="3">
        <v>28</v>
      </c>
      <c r="F885" s="3" t="s">
        <v>106</v>
      </c>
      <c r="G885" s="3" t="s">
        <v>43</v>
      </c>
      <c r="H885" s="3">
        <v>150</v>
      </c>
      <c r="I885" s="3">
        <v>642</v>
      </c>
      <c r="J885" s="3">
        <v>544</v>
      </c>
      <c r="K885" s="3">
        <v>98</v>
      </c>
      <c r="L885" s="3">
        <v>167</v>
      </c>
      <c r="M885" s="3">
        <v>117</v>
      </c>
      <c r="N885" s="3">
        <v>35</v>
      </c>
      <c r="O885" s="3">
        <v>1</v>
      </c>
      <c r="P885" s="3">
        <v>14</v>
      </c>
      <c r="Q885" s="3">
        <f>_xlfn.RANK.EQ(P885,$P$2:$P$1031)</f>
        <v>878</v>
      </c>
      <c r="R885" s="3">
        <v>52</v>
      </c>
      <c r="S885" s="3">
        <v>0</v>
      </c>
      <c r="T885" s="3">
        <v>3</v>
      </c>
      <c r="U885" s="3">
        <v>84</v>
      </c>
      <c r="V885" s="3">
        <v>72</v>
      </c>
      <c r="W885" s="3">
        <v>0.307</v>
      </c>
      <c r="X885" s="3">
        <f>_xlfn.RANK.EQ(W885,$W$2:$W$1031)</f>
        <v>477</v>
      </c>
      <c r="Y885" s="3">
        <v>0.40500000000000003</v>
      </c>
      <c r="Z885" s="3">
        <f>_xlfn.RANK.EQ(Y885,$Y$2:$Y$1031)</f>
        <v>320</v>
      </c>
      <c r="AA885" s="3">
        <v>0.45200000000000001</v>
      </c>
      <c r="AB885" s="3">
        <f>_xlfn.RANK.EQ(AA885,$AA$2:$AA$1031)</f>
        <v>883</v>
      </c>
      <c r="AC885" s="17">
        <v>0.85699999999999998</v>
      </c>
      <c r="AD885" s="28">
        <f>_xlfn.RANK.EQ(AC885,$AC$2:$AC$1031)</f>
        <v>762</v>
      </c>
      <c r="AE885" s="21">
        <v>138</v>
      </c>
      <c r="AF885" s="31">
        <f>_xlfn.RANK.EQ(AE885,$AE$2:$AE$1031)</f>
        <v>675</v>
      </c>
      <c r="AG885" s="3">
        <v>246</v>
      </c>
      <c r="AH885" s="3">
        <v>19</v>
      </c>
      <c r="AI885" s="3">
        <v>8</v>
      </c>
      <c r="AJ885" s="3">
        <v>2</v>
      </c>
      <c r="AK885" s="3">
        <v>4</v>
      </c>
      <c r="AL885" s="3">
        <v>9</v>
      </c>
      <c r="AM885" s="21">
        <v>6.1</v>
      </c>
      <c r="AN885" s="21">
        <f>_xlfn.RANK.EQ(AM885,$AM$2:$AM$1031)</f>
        <v>817</v>
      </c>
      <c r="AO885" s="21">
        <f>_xlfn.IFNA(VLOOKUP(C885, 'FanGraphs Plus Stats 1-2000'!$D$2:$L$1048576, MATCH("wRC+", FanGraphs_Plus_Stats_1_1500[[#Headers],[ID]:[BABIP+]], 0), FALSE), 0)</f>
        <v>0</v>
      </c>
      <c r="AP885" s="21">
        <f>_xlfn.RANK.EQ(AO885,$AO$2:$AO$1031)</f>
        <v>654</v>
      </c>
      <c r="AQ885" s="23">
        <f>(AM885/H885)*162</f>
        <v>6.5879999999999992</v>
      </c>
      <c r="AR885" s="21">
        <f>_xlfn.RANK.EQ(AQ885,$AQ$2:$AQ$1031)</f>
        <v>821</v>
      </c>
      <c r="AS885" s="3">
        <v>3.9</v>
      </c>
      <c r="AT885" s="3">
        <f>_xlfn.RANK.EQ(AS885,$AS$2:$AS$1031)</f>
        <v>866</v>
      </c>
      <c r="AU885" s="3">
        <v>5.6</v>
      </c>
      <c r="AV885" s="3">
        <f>_xlfn.RANK.EQ(AU885,$AU$2:$AU$1031)</f>
        <v>683</v>
      </c>
      <c r="AW885" s="14">
        <v>0.9</v>
      </c>
      <c r="AX885" s="3">
        <f>_xlfn.RANK.EQ(AW885,$AW$2:$AW$1031)</f>
        <v>496</v>
      </c>
      <c r="AY885" s="3">
        <v>31</v>
      </c>
      <c r="AZ885" s="3">
        <v>-2</v>
      </c>
      <c r="BA885" s="3">
        <v>1</v>
      </c>
      <c r="BB885" s="3">
        <v>-1</v>
      </c>
      <c r="BC885" s="3">
        <v>6</v>
      </c>
      <c r="BD885" s="3" t="s">
        <v>302</v>
      </c>
      <c r="BE885" s="13">
        <f>GEOMEAN(AN885,AF885,AP885,AR885)</f>
        <v>737.66925608598763</v>
      </c>
    </row>
    <row r="886" spans="1:57" x14ac:dyDescent="0.45">
      <c r="A886" s="1">
        <f>_xlfn.RANK.EQ(AM886, $AM$2:$AM$1031)</f>
        <v>765</v>
      </c>
      <c r="B886" s="3" t="s">
        <v>304</v>
      </c>
      <c r="C886" s="3" t="str">
        <f>_xlfn.CONCAT(B886, " - ", D886)</f>
        <v>Sal Bando - 1970</v>
      </c>
      <c r="D886" s="3">
        <v>1970</v>
      </c>
      <c r="E886" s="3">
        <v>26</v>
      </c>
      <c r="F886" s="3" t="s">
        <v>128</v>
      </c>
      <c r="G886" s="3" t="s">
        <v>43</v>
      </c>
      <c r="H886" s="3">
        <v>155</v>
      </c>
      <c r="I886" s="3">
        <v>636</v>
      </c>
      <c r="J886" s="3">
        <v>502</v>
      </c>
      <c r="K886" s="3">
        <v>93</v>
      </c>
      <c r="L886" s="3">
        <v>132</v>
      </c>
      <c r="M886" s="3">
        <v>90</v>
      </c>
      <c r="N886" s="3">
        <v>20</v>
      </c>
      <c r="O886" s="3">
        <v>2</v>
      </c>
      <c r="P886" s="3">
        <v>20</v>
      </c>
      <c r="Q886" s="3">
        <f>_xlfn.RANK.EQ(P886,$P$2:$P$1031)</f>
        <v>753</v>
      </c>
      <c r="R886" s="3">
        <v>75</v>
      </c>
      <c r="S886" s="3">
        <v>6</v>
      </c>
      <c r="T886" s="3">
        <v>10</v>
      </c>
      <c r="U886" s="3">
        <v>118</v>
      </c>
      <c r="V886" s="3">
        <v>88</v>
      </c>
      <c r="W886" s="3">
        <v>0.26300000000000001</v>
      </c>
      <c r="X886" s="3">
        <f>_xlfn.RANK.EQ(W886,$W$2:$W$1031)</f>
        <v>982</v>
      </c>
      <c r="Y886" s="3">
        <v>0.40699999999999997</v>
      </c>
      <c r="Z886" s="3">
        <f>_xlfn.RANK.EQ(Y886,$Y$2:$Y$1031)</f>
        <v>304</v>
      </c>
      <c r="AA886" s="3">
        <v>0.43</v>
      </c>
      <c r="AB886" s="3">
        <f>_xlfn.RANK.EQ(AA886,$AA$2:$AA$1031)</f>
        <v>942</v>
      </c>
      <c r="AC886" s="17">
        <v>0.83699999999999997</v>
      </c>
      <c r="AD886" s="28">
        <f>_xlfn.RANK.EQ(AC886,$AC$2:$AC$1031)</f>
        <v>840</v>
      </c>
      <c r="AE886" s="21">
        <v>135</v>
      </c>
      <c r="AF886" s="31">
        <f>_xlfn.RANK.EQ(AE886,$AE$2:$AE$1031)</f>
        <v>729</v>
      </c>
      <c r="AG886" s="3">
        <v>216</v>
      </c>
      <c r="AH886" s="3">
        <v>12</v>
      </c>
      <c r="AI886" s="3">
        <v>6</v>
      </c>
      <c r="AJ886" s="3">
        <v>7</v>
      </c>
      <c r="AK886" s="3">
        <v>3</v>
      </c>
      <c r="AL886" s="3">
        <v>5</v>
      </c>
      <c r="AM886" s="21">
        <v>6.2</v>
      </c>
      <c r="AN886" s="21">
        <f>_xlfn.RANK.EQ(AM886,$AM$2:$AM$1031)</f>
        <v>765</v>
      </c>
      <c r="AO886" s="21">
        <f>_xlfn.IFNA(VLOOKUP(C886, 'FanGraphs Plus Stats 1-2000'!$D$2:$L$1048576, MATCH("wRC+", FanGraphs_Plus_Stats_1_1500[[#Headers],[ID]:[BABIP+]], 0), FALSE), 0)</f>
        <v>140</v>
      </c>
      <c r="AP886" s="21">
        <f>_xlfn.RANK.EQ(AO886,$AO$2:$AO$1031)</f>
        <v>619</v>
      </c>
      <c r="AQ886" s="23">
        <f>(AM886/H886)*162</f>
        <v>6.48</v>
      </c>
      <c r="AR886" s="21">
        <f>_xlfn.RANK.EQ(AQ886,$AQ$2:$AQ$1031)</f>
        <v>861</v>
      </c>
      <c r="AS886" s="3">
        <v>3.9</v>
      </c>
      <c r="AT886" s="3">
        <f>_xlfn.RANK.EQ(AS886,$AS$2:$AS$1031)</f>
        <v>866</v>
      </c>
      <c r="AU886" s="3">
        <v>5.8</v>
      </c>
      <c r="AV886" s="3">
        <f>_xlfn.RANK.EQ(AU886,$AU$2:$AU$1031)</f>
        <v>606</v>
      </c>
      <c r="AW886" s="14">
        <v>0.7</v>
      </c>
      <c r="AX886" s="3">
        <f>_xlfn.RANK.EQ(AW886,$AW$2:$AW$1031)</f>
        <v>548</v>
      </c>
      <c r="AY886" s="3">
        <v>30</v>
      </c>
      <c r="AZ886" s="3">
        <v>0</v>
      </c>
      <c r="BA886" s="3">
        <v>1</v>
      </c>
      <c r="BB886" s="3">
        <v>0</v>
      </c>
      <c r="BC886" s="3">
        <v>4</v>
      </c>
      <c r="BD886" s="3" t="s">
        <v>206</v>
      </c>
      <c r="BE886" s="13">
        <f>GEOMEAN(AN886,AF886,AP886,AR886)</f>
        <v>738.36430110460105</v>
      </c>
    </row>
    <row r="887" spans="1:57" x14ac:dyDescent="0.45">
      <c r="A887" s="1">
        <f>_xlfn.RANK.EQ(AM887, $AM$2:$AM$1031)</f>
        <v>765</v>
      </c>
      <c r="B887" s="3" t="s">
        <v>261</v>
      </c>
      <c r="C887" s="3" t="str">
        <f>_xlfn.CONCAT(B887, " - ", D887)</f>
        <v>Johnny Bench - 1969</v>
      </c>
      <c r="D887" s="3">
        <v>1969</v>
      </c>
      <c r="E887" s="3">
        <v>21</v>
      </c>
      <c r="F887" s="3" t="s">
        <v>78</v>
      </c>
      <c r="G887" s="3" t="s">
        <v>52</v>
      </c>
      <c r="H887" s="3">
        <v>148</v>
      </c>
      <c r="I887" s="3">
        <v>592</v>
      </c>
      <c r="J887" s="3">
        <v>532</v>
      </c>
      <c r="K887" s="3">
        <v>83</v>
      </c>
      <c r="L887" s="3">
        <v>156</v>
      </c>
      <c r="M887" s="3">
        <v>106</v>
      </c>
      <c r="N887" s="3">
        <v>23</v>
      </c>
      <c r="O887" s="3">
        <v>1</v>
      </c>
      <c r="P887" s="3">
        <v>26</v>
      </c>
      <c r="Q887" s="3">
        <f>_xlfn.RANK.EQ(P887,$P$2:$P$1031)</f>
        <v>575</v>
      </c>
      <c r="R887" s="3">
        <v>90</v>
      </c>
      <c r="S887" s="3">
        <v>6</v>
      </c>
      <c r="T887" s="3">
        <v>6</v>
      </c>
      <c r="U887" s="3">
        <v>49</v>
      </c>
      <c r="V887" s="3">
        <v>86</v>
      </c>
      <c r="W887" s="3">
        <v>0.29299999999999998</v>
      </c>
      <c r="X887" s="3">
        <f>_xlfn.RANK.EQ(W887,$W$2:$W$1031)</f>
        <v>692</v>
      </c>
      <c r="Y887" s="3">
        <v>0.35299999999999998</v>
      </c>
      <c r="Z887" s="3">
        <f>_xlfn.RANK.EQ(Y887,$Y$2:$Y$1031)</f>
        <v>882</v>
      </c>
      <c r="AA887" s="3">
        <v>0.48699999999999999</v>
      </c>
      <c r="AB887" s="3">
        <f>_xlfn.RANK.EQ(AA887,$AA$2:$AA$1031)</f>
        <v>752</v>
      </c>
      <c r="AC887" s="17">
        <v>0.84</v>
      </c>
      <c r="AD887" s="28">
        <f>_xlfn.RANK.EQ(AC887,$AC$2:$AC$1031)</f>
        <v>828</v>
      </c>
      <c r="AE887" s="21">
        <v>129</v>
      </c>
      <c r="AF887" s="31">
        <f>_xlfn.RANK.EQ(AE887,$AE$2:$AE$1031)</f>
        <v>818</v>
      </c>
      <c r="AG887" s="3">
        <v>259</v>
      </c>
      <c r="AH887" s="3">
        <v>7</v>
      </c>
      <c r="AI887" s="3">
        <v>4</v>
      </c>
      <c r="AJ887" s="3">
        <v>0</v>
      </c>
      <c r="AK887" s="3">
        <v>7</v>
      </c>
      <c r="AL887" s="3">
        <v>7</v>
      </c>
      <c r="AM887" s="21">
        <v>6.2</v>
      </c>
      <c r="AN887" s="21">
        <f>_xlfn.RANK.EQ(AM887,$AM$2:$AM$1031)</f>
        <v>765</v>
      </c>
      <c r="AO887" s="21">
        <f>_xlfn.IFNA(VLOOKUP(C887, 'FanGraphs Plus Stats 1-2000'!$D$2:$L$1048576, MATCH("wRC+", FanGraphs_Plus_Stats_1_1500[[#Headers],[ID]:[BABIP+]], 0), FALSE), 0)</f>
        <v>0</v>
      </c>
      <c r="AP887" s="21">
        <f>_xlfn.RANK.EQ(AO887,$AO$2:$AO$1031)</f>
        <v>654</v>
      </c>
      <c r="AQ887" s="23">
        <f>(AM887/H887)*162</f>
        <v>6.7864864864864867</v>
      </c>
      <c r="AR887" s="21">
        <f>_xlfn.RANK.EQ(AQ887,$AQ$2:$AQ$1031)</f>
        <v>728</v>
      </c>
      <c r="AS887" s="3">
        <v>4.0999999999999996</v>
      </c>
      <c r="AT887" s="3">
        <f>_xlfn.RANK.EQ(AS887,$AS$2:$AS$1031)</f>
        <v>761</v>
      </c>
      <c r="AU887" s="3">
        <v>5.6</v>
      </c>
      <c r="AV887" s="3">
        <f>_xlfn.RANK.EQ(AU887,$AU$2:$AU$1031)</f>
        <v>683</v>
      </c>
      <c r="AW887" s="14">
        <v>1.5</v>
      </c>
      <c r="AX887" s="3">
        <f>_xlfn.RANK.EQ(AW887,$AW$2:$AW$1031)</f>
        <v>331</v>
      </c>
      <c r="AY887" s="3">
        <v>24</v>
      </c>
      <c r="AZ887" s="3">
        <v>0</v>
      </c>
      <c r="BA887" s="3">
        <v>0</v>
      </c>
      <c r="BB887" s="3">
        <v>0</v>
      </c>
      <c r="BC887" s="3">
        <v>4</v>
      </c>
      <c r="BD887" s="3" t="s">
        <v>661</v>
      </c>
      <c r="BE887" s="13">
        <f>GEOMEAN(AN887,AF887,AP887,AR887)</f>
        <v>738.80694046438828</v>
      </c>
    </row>
    <row r="888" spans="1:57" x14ac:dyDescent="0.45">
      <c r="A888" s="1">
        <f>_xlfn.RANK.EQ(AM888, $AM$2:$AM$1031)</f>
        <v>619</v>
      </c>
      <c r="B888" s="3" t="s">
        <v>570</v>
      </c>
      <c r="C888" s="3" t="str">
        <f>_xlfn.CONCAT(B888, " - ", D888)</f>
        <v>Richie Ashburn - 1953</v>
      </c>
      <c r="D888" s="3">
        <v>1953</v>
      </c>
      <c r="E888" s="3">
        <v>26</v>
      </c>
      <c r="F888" s="3" t="s">
        <v>139</v>
      </c>
      <c r="G888" s="3" t="s">
        <v>52</v>
      </c>
      <c r="H888" s="3">
        <v>156</v>
      </c>
      <c r="I888" s="3">
        <v>702</v>
      </c>
      <c r="J888" s="3">
        <v>622</v>
      </c>
      <c r="K888" s="3">
        <v>110</v>
      </c>
      <c r="L888" s="3">
        <v>205</v>
      </c>
      <c r="M888" s="3">
        <v>169</v>
      </c>
      <c r="N888" s="3">
        <v>25</v>
      </c>
      <c r="O888" s="3">
        <v>9</v>
      </c>
      <c r="P888" s="3">
        <v>2</v>
      </c>
      <c r="Q888" s="3">
        <f>_xlfn.RANK.EQ(P888,$P$2:$P$1031)</f>
        <v>1020</v>
      </c>
      <c r="R888" s="3">
        <v>57</v>
      </c>
      <c r="S888" s="3">
        <v>14</v>
      </c>
      <c r="T888" s="3">
        <v>6</v>
      </c>
      <c r="U888" s="3">
        <v>61</v>
      </c>
      <c r="V888" s="3">
        <v>35</v>
      </c>
      <c r="W888" s="3">
        <v>0.33</v>
      </c>
      <c r="X888" s="3">
        <f>_xlfn.RANK.EQ(W888,$W$2:$W$1031)</f>
        <v>168</v>
      </c>
      <c r="Y888" s="3">
        <v>0.39400000000000002</v>
      </c>
      <c r="Z888" s="3">
        <f>_xlfn.RANK.EQ(Y888,$Y$2:$Y$1031)</f>
        <v>436</v>
      </c>
      <c r="AA888" s="3">
        <v>0.40799999999999997</v>
      </c>
      <c r="AB888" s="3">
        <f>_xlfn.RANK.EQ(AA888,$AA$2:$AA$1031)</f>
        <v>988</v>
      </c>
      <c r="AC888" s="17">
        <v>0.80200000000000005</v>
      </c>
      <c r="AD888" s="28">
        <f>_xlfn.RANK.EQ(AC888,$AC$2:$AC$1031)</f>
        <v>930</v>
      </c>
      <c r="AE888" s="21">
        <v>110</v>
      </c>
      <c r="AF888" s="31">
        <f>_xlfn.RANK.EQ(AE888,$AE$2:$AE$1031)</f>
        <v>991</v>
      </c>
      <c r="AG888" s="3">
        <v>254</v>
      </c>
      <c r="AH888" s="3">
        <v>3</v>
      </c>
      <c r="AI888" s="3">
        <v>5</v>
      </c>
      <c r="AJ888" s="3">
        <v>14</v>
      </c>
      <c r="AK888" s="2"/>
      <c r="AL888" s="3">
        <v>2</v>
      </c>
      <c r="AM888" s="21">
        <v>6.5</v>
      </c>
      <c r="AN888" s="21">
        <f>_xlfn.RANK.EQ(AM888,$AM$2:$AM$1031)</f>
        <v>619</v>
      </c>
      <c r="AO888" s="21">
        <f>_xlfn.IFNA(VLOOKUP(C888, 'FanGraphs Plus Stats 1-2000'!$D$2:$L$1048576, MATCH("wRC+", FanGraphs_Plus_Stats_1_1500[[#Headers],[ID]:[BABIP+]], 0), FALSE), 0)</f>
        <v>0</v>
      </c>
      <c r="AP888" s="21">
        <f>_xlfn.RANK.EQ(AO888,$AO$2:$AO$1031)</f>
        <v>654</v>
      </c>
      <c r="AQ888" s="23">
        <f>(AM888/H888)*162</f>
        <v>6.75</v>
      </c>
      <c r="AR888" s="21">
        <f>_xlfn.RANK.EQ(AQ888,$AQ$2:$AQ$1031)</f>
        <v>748</v>
      </c>
      <c r="AS888" s="3">
        <v>4</v>
      </c>
      <c r="AT888" s="3">
        <f>_xlfn.RANK.EQ(AS888,$AS$2:$AS$1031)</f>
        <v>814</v>
      </c>
      <c r="AU888" s="3">
        <v>4.8</v>
      </c>
      <c r="AV888" s="3">
        <f>_xlfn.RANK.EQ(AU888,$AU$2:$AU$1031)</f>
        <v>884</v>
      </c>
      <c r="AW888" s="14">
        <v>1.7</v>
      </c>
      <c r="AX888" s="3">
        <f>_xlfn.RANK.EQ(AW888,$AW$2:$AW$1031)</f>
        <v>276</v>
      </c>
      <c r="AY888" s="3">
        <v>18</v>
      </c>
      <c r="AZ888" s="3">
        <v>5</v>
      </c>
      <c r="BA888" s="3">
        <v>1</v>
      </c>
      <c r="BB888" s="3">
        <v>6</v>
      </c>
      <c r="BC888" s="3">
        <v>19</v>
      </c>
      <c r="BD888" s="3" t="s">
        <v>83</v>
      </c>
      <c r="BE888" s="13">
        <f>GEOMEAN(AN888,AF888,AP888,AR888)</f>
        <v>740.1349497594083</v>
      </c>
    </row>
    <row r="889" spans="1:57" x14ac:dyDescent="0.45">
      <c r="A889" s="1">
        <f>_xlfn.RANK.EQ(AM889, $AM$2:$AM$1031)</f>
        <v>874</v>
      </c>
      <c r="B889" s="3" t="s">
        <v>976</v>
      </c>
      <c r="C889" s="3" t="str">
        <f>_xlfn.CONCAT(B889, " - ", D889)</f>
        <v>Adolfo Phillips - 1967</v>
      </c>
      <c r="D889" s="3">
        <v>1967</v>
      </c>
      <c r="E889" s="3">
        <v>25</v>
      </c>
      <c r="F889" s="3" t="s">
        <v>88</v>
      </c>
      <c r="G889" s="3" t="s">
        <v>52</v>
      </c>
      <c r="H889" s="3">
        <v>144</v>
      </c>
      <c r="I889" s="3">
        <v>541</v>
      </c>
      <c r="J889" s="3">
        <v>448</v>
      </c>
      <c r="K889" s="3">
        <v>66</v>
      </c>
      <c r="L889" s="3">
        <v>120</v>
      </c>
      <c r="M889" s="3">
        <v>76</v>
      </c>
      <c r="N889" s="3">
        <v>20</v>
      </c>
      <c r="O889" s="3">
        <v>7</v>
      </c>
      <c r="P889" s="3">
        <v>17</v>
      </c>
      <c r="Q889" s="3">
        <f>_xlfn.RANK.EQ(P889,$P$2:$P$1031)</f>
        <v>831</v>
      </c>
      <c r="R889" s="3">
        <v>70</v>
      </c>
      <c r="S889" s="3">
        <v>24</v>
      </c>
      <c r="T889" s="3">
        <v>10</v>
      </c>
      <c r="U889" s="3">
        <v>80</v>
      </c>
      <c r="V889" s="3">
        <v>93</v>
      </c>
      <c r="W889" s="3">
        <v>0.26800000000000002</v>
      </c>
      <c r="X889" s="3">
        <f>_xlfn.RANK.EQ(W889,$W$2:$W$1031)</f>
        <v>959</v>
      </c>
      <c r="Y889" s="3">
        <v>0.38400000000000001</v>
      </c>
      <c r="Z889" s="3">
        <f>_xlfn.RANK.EQ(Y889,$Y$2:$Y$1031)</f>
        <v>556</v>
      </c>
      <c r="AA889" s="3">
        <v>0.45800000000000002</v>
      </c>
      <c r="AB889" s="3">
        <f>_xlfn.RANK.EQ(AA889,$AA$2:$AA$1031)</f>
        <v>854</v>
      </c>
      <c r="AC889" s="17">
        <v>0.84199999999999997</v>
      </c>
      <c r="AD889" s="28">
        <f>_xlfn.RANK.EQ(AC889,$AC$2:$AC$1031)</f>
        <v>814</v>
      </c>
      <c r="AE889" s="21">
        <v>136</v>
      </c>
      <c r="AF889" s="31">
        <f>_xlfn.RANK.EQ(AE889,$AE$2:$AE$1031)</f>
        <v>709</v>
      </c>
      <c r="AG889" s="3">
        <v>205</v>
      </c>
      <c r="AH889" s="3">
        <v>9</v>
      </c>
      <c r="AI889" s="3">
        <v>6</v>
      </c>
      <c r="AJ889" s="3">
        <v>5</v>
      </c>
      <c r="AK889" s="3">
        <v>2</v>
      </c>
      <c r="AL889" s="3">
        <v>29</v>
      </c>
      <c r="AM889" s="21">
        <v>6</v>
      </c>
      <c r="AN889" s="21">
        <f>_xlfn.RANK.EQ(AM889,$AM$2:$AM$1031)</f>
        <v>874</v>
      </c>
      <c r="AO889" s="21">
        <f>_xlfn.IFNA(VLOOKUP(C889, 'FanGraphs Plus Stats 1-2000'!$D$2:$L$1048576, MATCH("wRC+", FanGraphs_Plus_Stats_1_1500[[#Headers],[ID]:[BABIP+]], 0), FALSE), 0)</f>
        <v>0</v>
      </c>
      <c r="AP889" s="21">
        <f>_xlfn.RANK.EQ(AO889,$AO$2:$AO$1031)</f>
        <v>654</v>
      </c>
      <c r="AQ889" s="23">
        <f>(AM889/H889)*162</f>
        <v>6.75</v>
      </c>
      <c r="AR889" s="21">
        <f>_xlfn.RANK.EQ(AQ889,$AQ$2:$AQ$1031)</f>
        <v>748</v>
      </c>
      <c r="AS889" s="3">
        <v>4</v>
      </c>
      <c r="AT889" s="3">
        <f>_xlfn.RANK.EQ(AS889,$AS$2:$AS$1031)</f>
        <v>814</v>
      </c>
      <c r="AU889" s="3">
        <v>4.7</v>
      </c>
      <c r="AV889" s="3">
        <f>_xlfn.RANK.EQ(AU889,$AU$2:$AU$1031)</f>
        <v>905</v>
      </c>
      <c r="AW889" s="14">
        <v>1.2</v>
      </c>
      <c r="AX889" s="3">
        <f>_xlfn.RANK.EQ(AW889,$AW$2:$AW$1031)</f>
        <v>406</v>
      </c>
      <c r="AY889" s="3">
        <v>19</v>
      </c>
      <c r="AZ889" s="3">
        <v>1</v>
      </c>
      <c r="BA889" s="3">
        <v>5</v>
      </c>
      <c r="BB889" s="3">
        <v>5</v>
      </c>
      <c r="BC889" s="3">
        <v>10</v>
      </c>
      <c r="BD889" s="3" t="s">
        <v>68</v>
      </c>
      <c r="BE889" s="13">
        <f>GEOMEAN(AN889,AF889,AP889,AR889)</f>
        <v>742.00913759145453</v>
      </c>
    </row>
    <row r="890" spans="1:57" x14ac:dyDescent="0.45">
      <c r="A890" s="1">
        <f>_xlfn.RANK.EQ(AM890, $AM$2:$AM$1031)</f>
        <v>714</v>
      </c>
      <c r="B890" s="3" t="s">
        <v>845</v>
      </c>
      <c r="C890" s="3" t="str">
        <f>_xlfn.CONCAT(B890, " - ", D890)</f>
        <v>Austin Riley - 2021</v>
      </c>
      <c r="D890" s="3">
        <v>2021</v>
      </c>
      <c r="E890" s="3">
        <v>24</v>
      </c>
      <c r="F890" s="3" t="s">
        <v>210</v>
      </c>
      <c r="G890" s="3" t="s">
        <v>52</v>
      </c>
      <c r="H890" s="3">
        <v>160</v>
      </c>
      <c r="I890" s="3">
        <v>662</v>
      </c>
      <c r="J890" s="3">
        <v>590</v>
      </c>
      <c r="K890" s="3">
        <v>91</v>
      </c>
      <c r="L890" s="3">
        <v>179</v>
      </c>
      <c r="M890" s="3">
        <v>112</v>
      </c>
      <c r="N890" s="3">
        <v>33</v>
      </c>
      <c r="O890" s="3">
        <v>1</v>
      </c>
      <c r="P890" s="3">
        <v>33</v>
      </c>
      <c r="Q890" s="3">
        <f>_xlfn.RANK.EQ(P890,$P$2:$P$1031)</f>
        <v>341</v>
      </c>
      <c r="R890" s="3">
        <v>107</v>
      </c>
      <c r="S890" s="3">
        <v>0</v>
      </c>
      <c r="T890" s="3">
        <v>1</v>
      </c>
      <c r="U890" s="3">
        <v>52</v>
      </c>
      <c r="V890" s="3">
        <v>168</v>
      </c>
      <c r="W890" s="3">
        <v>0.30299999999999999</v>
      </c>
      <c r="X890" s="3">
        <f>_xlfn.RANK.EQ(W890,$W$2:$W$1031)</f>
        <v>552</v>
      </c>
      <c r="Y890" s="3">
        <v>0.36699999999999999</v>
      </c>
      <c r="Z890" s="3">
        <f>_xlfn.RANK.EQ(Y890,$Y$2:$Y$1031)</f>
        <v>758</v>
      </c>
      <c r="AA890" s="3">
        <v>0.53100000000000003</v>
      </c>
      <c r="AB890" s="3">
        <f>_xlfn.RANK.EQ(AA890,$AA$2:$AA$1031)</f>
        <v>523</v>
      </c>
      <c r="AC890" s="17">
        <v>0.89800000000000002</v>
      </c>
      <c r="AD890" s="28">
        <f>_xlfn.RANK.EQ(AC890,$AC$2:$AC$1031)</f>
        <v>591</v>
      </c>
      <c r="AE890" s="21">
        <v>135</v>
      </c>
      <c r="AF890" s="31">
        <f>_xlfn.RANK.EQ(AE890,$AE$2:$AE$1031)</f>
        <v>729</v>
      </c>
      <c r="AG890" s="3">
        <v>313</v>
      </c>
      <c r="AH890" s="3">
        <v>11</v>
      </c>
      <c r="AI890" s="3">
        <v>12</v>
      </c>
      <c r="AJ890" s="3">
        <v>0</v>
      </c>
      <c r="AK890" s="3">
        <v>8</v>
      </c>
      <c r="AL890" s="3">
        <v>2</v>
      </c>
      <c r="AM890" s="21">
        <v>6.3</v>
      </c>
      <c r="AN890" s="21">
        <f>_xlfn.RANK.EQ(AM890,$AM$2:$AM$1031)</f>
        <v>714</v>
      </c>
      <c r="AO890" s="21">
        <f>_xlfn.IFNA(VLOOKUP(C890, 'FanGraphs Plus Stats 1-2000'!$D$2:$L$1048576, MATCH("wRC+", FanGraphs_Plus_Stats_1_1500[[#Headers],[ID]:[BABIP+]], 0), FALSE), 0)</f>
        <v>0</v>
      </c>
      <c r="AP890" s="21">
        <f>_xlfn.RANK.EQ(AO890,$AO$2:$AO$1031)</f>
        <v>654</v>
      </c>
      <c r="AQ890" s="23">
        <f>(AM890/H890)*162</f>
        <v>6.3787500000000001</v>
      </c>
      <c r="AR890" s="21">
        <f>_xlfn.RANK.EQ(AQ890,$AQ$2:$AQ$1031)</f>
        <v>892</v>
      </c>
      <c r="AS890" s="3">
        <v>4.0999999999999996</v>
      </c>
      <c r="AT890" s="3">
        <f>_xlfn.RANK.EQ(AS890,$AS$2:$AS$1031)</f>
        <v>761</v>
      </c>
      <c r="AU890" s="3">
        <v>5</v>
      </c>
      <c r="AV890" s="3">
        <f>_xlfn.RANK.EQ(AU890,$AU$2:$AU$1031)</f>
        <v>839</v>
      </c>
      <c r="AW890" s="14">
        <v>1.5</v>
      </c>
      <c r="AX890" s="3">
        <f>_xlfn.RANK.EQ(AW890,$AW$2:$AW$1031)</f>
        <v>331</v>
      </c>
      <c r="AY890" s="3">
        <v>28</v>
      </c>
      <c r="AZ890" s="3">
        <v>0</v>
      </c>
      <c r="BA890" s="3">
        <v>-2</v>
      </c>
      <c r="BB890" s="3">
        <v>-3</v>
      </c>
      <c r="BC890" s="3">
        <v>13</v>
      </c>
      <c r="BD890" s="3" t="s">
        <v>863</v>
      </c>
      <c r="BE890" s="13">
        <f>GEOMEAN(AN890,AF890,AP890,AR890)</f>
        <v>742.32157932566406</v>
      </c>
    </row>
    <row r="891" spans="1:57" x14ac:dyDescent="0.45">
      <c r="A891" s="1">
        <f>_xlfn.RANK.EQ(AM891, $AM$2:$AM$1031)</f>
        <v>923</v>
      </c>
      <c r="B891" s="3" t="s">
        <v>1052</v>
      </c>
      <c r="C891" s="3" t="str">
        <f>_xlfn.CONCAT(B891, " - ", D891)</f>
        <v>Bryan Reynolds - 2021</v>
      </c>
      <c r="D891" s="3">
        <v>2021</v>
      </c>
      <c r="E891" s="3">
        <v>26</v>
      </c>
      <c r="F891" s="3" t="s">
        <v>64</v>
      </c>
      <c r="G891" s="3" t="s">
        <v>52</v>
      </c>
      <c r="H891" s="3">
        <v>159</v>
      </c>
      <c r="I891" s="3">
        <v>646</v>
      </c>
      <c r="J891" s="3">
        <v>559</v>
      </c>
      <c r="K891" s="3">
        <v>93</v>
      </c>
      <c r="L891" s="3">
        <v>169</v>
      </c>
      <c r="M891" s="3">
        <v>102</v>
      </c>
      <c r="N891" s="3">
        <v>35</v>
      </c>
      <c r="O891" s="3">
        <v>8</v>
      </c>
      <c r="P891" s="3">
        <v>24</v>
      </c>
      <c r="Q891" s="3">
        <f>_xlfn.RANK.EQ(P891,$P$2:$P$1031)</f>
        <v>634</v>
      </c>
      <c r="R891" s="3">
        <v>90</v>
      </c>
      <c r="S891" s="3">
        <v>5</v>
      </c>
      <c r="T891" s="3">
        <v>2</v>
      </c>
      <c r="U891" s="3">
        <v>75</v>
      </c>
      <c r="V891" s="3">
        <v>119</v>
      </c>
      <c r="W891" s="3">
        <v>0.30199999999999999</v>
      </c>
      <c r="X891" s="3">
        <f>_xlfn.RANK.EQ(W891,$W$2:$W$1031)</f>
        <v>565</v>
      </c>
      <c r="Y891" s="3">
        <v>0.39</v>
      </c>
      <c r="Z891" s="3">
        <f>_xlfn.RANK.EQ(Y891,$Y$2:$Y$1031)</f>
        <v>492</v>
      </c>
      <c r="AA891" s="3">
        <v>0.52200000000000002</v>
      </c>
      <c r="AB891" s="3">
        <f>_xlfn.RANK.EQ(AA891,$AA$2:$AA$1031)</f>
        <v>569</v>
      </c>
      <c r="AC891" s="17">
        <v>0.91200000000000003</v>
      </c>
      <c r="AD891" s="28">
        <f>_xlfn.RANK.EQ(AC891,$AC$2:$AC$1031)</f>
        <v>536</v>
      </c>
      <c r="AE891" s="21">
        <v>145</v>
      </c>
      <c r="AF891" s="31">
        <f>_xlfn.RANK.EQ(AE891,$AE$2:$AE$1031)</f>
        <v>537</v>
      </c>
      <c r="AG891" s="3">
        <v>292</v>
      </c>
      <c r="AH891" s="3">
        <v>10</v>
      </c>
      <c r="AI891" s="3">
        <v>8</v>
      </c>
      <c r="AJ891" s="3">
        <v>0</v>
      </c>
      <c r="AK891" s="3">
        <v>4</v>
      </c>
      <c r="AL891" s="3">
        <v>9</v>
      </c>
      <c r="AM891" s="21">
        <v>5.9</v>
      </c>
      <c r="AN891" s="21">
        <f>_xlfn.RANK.EQ(AM891,$AM$2:$AM$1031)</f>
        <v>923</v>
      </c>
      <c r="AO891" s="21">
        <f>_xlfn.IFNA(VLOOKUP(C891, 'FanGraphs Plus Stats 1-2000'!$D$2:$L$1048576, MATCH("wRC+", FanGraphs_Plus_Stats_1_1500[[#Headers],[ID]:[BABIP+]], 0), FALSE), 0)</f>
        <v>140</v>
      </c>
      <c r="AP891" s="21">
        <f>_xlfn.RANK.EQ(AO891,$AO$2:$AO$1031)</f>
        <v>619</v>
      </c>
      <c r="AQ891" s="23">
        <f>(AM891/H891)*162</f>
        <v>6.0113207547169818</v>
      </c>
      <c r="AR891" s="21">
        <f>_xlfn.RANK.EQ(AQ891,$AQ$2:$AQ$1031)</f>
        <v>993</v>
      </c>
      <c r="AS891" s="3">
        <v>3.7</v>
      </c>
      <c r="AT891" s="3">
        <f>_xlfn.RANK.EQ(AS891,$AS$2:$AS$1031)</f>
        <v>942</v>
      </c>
      <c r="AU891" s="3">
        <v>6.5</v>
      </c>
      <c r="AV891" s="3">
        <f>_xlfn.RANK.EQ(AU891,$AU$2:$AU$1031)</f>
        <v>375</v>
      </c>
      <c r="AW891" s="14">
        <v>-0.3</v>
      </c>
      <c r="AX891" s="3">
        <f>_xlfn.RANK.EQ(AW891,$AW$2:$AW$1031)</f>
        <v>839</v>
      </c>
      <c r="AY891" s="3">
        <v>35</v>
      </c>
      <c r="AZ891" s="3">
        <v>2</v>
      </c>
      <c r="BA891" s="3">
        <v>4</v>
      </c>
      <c r="BB891" s="3">
        <v>6</v>
      </c>
      <c r="BC891" s="3">
        <v>-5</v>
      </c>
      <c r="BD891" s="3" t="s">
        <v>1053</v>
      </c>
      <c r="BE891" s="13">
        <f>GEOMEAN(AN891,AF891,AP891,AR891)</f>
        <v>742.94039277731042</v>
      </c>
    </row>
    <row r="892" spans="1:57" x14ac:dyDescent="0.45">
      <c r="A892" s="1">
        <f>_xlfn.RANK.EQ(AM892, $AM$2:$AM$1031)</f>
        <v>664</v>
      </c>
      <c r="B892" s="3" t="s">
        <v>742</v>
      </c>
      <c r="C892" s="3" t="str">
        <f>_xlfn.CONCAT(B892, " - ", D892)</f>
        <v>Javier Báez - 2018</v>
      </c>
      <c r="D892" s="3">
        <v>2018</v>
      </c>
      <c r="E892" s="3">
        <v>25</v>
      </c>
      <c r="F892" s="3" t="s">
        <v>88</v>
      </c>
      <c r="G892" s="3" t="s">
        <v>52</v>
      </c>
      <c r="H892" s="3">
        <v>160</v>
      </c>
      <c r="I892" s="3">
        <v>645</v>
      </c>
      <c r="J892" s="3">
        <v>606</v>
      </c>
      <c r="K892" s="3">
        <v>101</v>
      </c>
      <c r="L892" s="3">
        <v>176</v>
      </c>
      <c r="M892" s="3">
        <v>93</v>
      </c>
      <c r="N892" s="3">
        <v>40</v>
      </c>
      <c r="O892" s="3">
        <v>9</v>
      </c>
      <c r="P892" s="3">
        <v>34</v>
      </c>
      <c r="Q892" s="3">
        <f>_xlfn.RANK.EQ(P892,$P$2:$P$1031)</f>
        <v>319</v>
      </c>
      <c r="R892" s="3">
        <v>111</v>
      </c>
      <c r="S892" s="3">
        <v>21</v>
      </c>
      <c r="T892" s="3">
        <v>9</v>
      </c>
      <c r="U892" s="3">
        <v>29</v>
      </c>
      <c r="V892" s="3">
        <v>167</v>
      </c>
      <c r="W892" s="3">
        <v>0.28999999999999998</v>
      </c>
      <c r="X892" s="3">
        <f>_xlfn.RANK.EQ(W892,$W$2:$W$1031)</f>
        <v>739</v>
      </c>
      <c r="Y892" s="3">
        <v>0.32600000000000001</v>
      </c>
      <c r="Z892" s="3">
        <f>_xlfn.RANK.EQ(Y892,$Y$2:$Y$1031)</f>
        <v>1006</v>
      </c>
      <c r="AA892" s="3">
        <v>0.55400000000000005</v>
      </c>
      <c r="AB892" s="3">
        <f>_xlfn.RANK.EQ(AA892,$AA$2:$AA$1031)</f>
        <v>368</v>
      </c>
      <c r="AC892" s="17">
        <v>0.88100000000000001</v>
      </c>
      <c r="AD892" s="28">
        <f>_xlfn.RANK.EQ(AC892,$AC$2:$AC$1031)</f>
        <v>663</v>
      </c>
      <c r="AE892" s="21">
        <v>129</v>
      </c>
      <c r="AF892" s="31">
        <f>_xlfn.RANK.EQ(AE892,$AE$2:$AE$1031)</f>
        <v>818</v>
      </c>
      <c r="AG892" s="3">
        <v>336</v>
      </c>
      <c r="AH892" s="3">
        <v>10</v>
      </c>
      <c r="AI892" s="3">
        <v>5</v>
      </c>
      <c r="AJ892" s="3">
        <v>1</v>
      </c>
      <c r="AK892" s="3">
        <v>4</v>
      </c>
      <c r="AL892" s="3">
        <v>8</v>
      </c>
      <c r="AM892" s="21">
        <v>6.4</v>
      </c>
      <c r="AN892" s="21">
        <f>_xlfn.RANK.EQ(AM892,$AM$2:$AM$1031)</f>
        <v>664</v>
      </c>
      <c r="AO892" s="21">
        <f>_xlfn.IFNA(VLOOKUP(C892, 'FanGraphs Plus Stats 1-2000'!$D$2:$L$1048576, MATCH("wRC+", FanGraphs_Plus_Stats_1_1500[[#Headers],[ID]:[BABIP+]], 0), FALSE), 0)</f>
        <v>0</v>
      </c>
      <c r="AP892" s="21">
        <f>_xlfn.RANK.EQ(AO892,$AO$2:$AO$1031)</f>
        <v>654</v>
      </c>
      <c r="AQ892" s="23">
        <f>(AM892/H892)*162</f>
        <v>6.48</v>
      </c>
      <c r="AR892" s="21">
        <f>_xlfn.RANK.EQ(AQ892,$AQ$2:$AQ$1031)</f>
        <v>861</v>
      </c>
      <c r="AS892" s="3">
        <v>4.4000000000000004</v>
      </c>
      <c r="AT892" s="3">
        <f>_xlfn.RANK.EQ(AS892,$AS$2:$AS$1031)</f>
        <v>613</v>
      </c>
      <c r="AU892" s="3">
        <v>5.5</v>
      </c>
      <c r="AV892" s="3">
        <f>_xlfn.RANK.EQ(AU892,$AU$2:$AU$1031)</f>
        <v>710</v>
      </c>
      <c r="AW892" s="14">
        <v>1.6</v>
      </c>
      <c r="AX892" s="3">
        <f>_xlfn.RANK.EQ(AW892,$AW$2:$AW$1031)</f>
        <v>300</v>
      </c>
      <c r="AY892" s="3">
        <v>25</v>
      </c>
      <c r="AZ892" s="3">
        <v>2</v>
      </c>
      <c r="BA892" s="3">
        <v>1</v>
      </c>
      <c r="BB892" s="3">
        <v>2</v>
      </c>
      <c r="BC892" s="3">
        <v>10</v>
      </c>
      <c r="BD892" s="3" t="s">
        <v>805</v>
      </c>
      <c r="BE892" s="13">
        <f>GEOMEAN(AN892,AF892,AP892,AR892)</f>
        <v>743.66196650487154</v>
      </c>
    </row>
    <row r="893" spans="1:57" x14ac:dyDescent="0.45">
      <c r="A893" s="1">
        <f>_xlfn.RANK.EQ(AM893, $AM$2:$AM$1031)</f>
        <v>714</v>
      </c>
      <c r="B893" s="3" t="s">
        <v>848</v>
      </c>
      <c r="C893" s="3" t="str">
        <f>_xlfn.CONCAT(B893, " - ", D893)</f>
        <v>Devon White - 1993</v>
      </c>
      <c r="D893" s="3">
        <v>1993</v>
      </c>
      <c r="E893" s="3">
        <v>30</v>
      </c>
      <c r="F893" s="3" t="s">
        <v>308</v>
      </c>
      <c r="G893" s="3" t="s">
        <v>43</v>
      </c>
      <c r="H893" s="3">
        <v>146</v>
      </c>
      <c r="I893" s="3">
        <v>668</v>
      </c>
      <c r="J893" s="3">
        <v>598</v>
      </c>
      <c r="K893" s="3">
        <v>116</v>
      </c>
      <c r="L893" s="3">
        <v>163</v>
      </c>
      <c r="M893" s="3">
        <v>100</v>
      </c>
      <c r="N893" s="3">
        <v>42</v>
      </c>
      <c r="O893" s="3">
        <v>6</v>
      </c>
      <c r="P893" s="3">
        <v>15</v>
      </c>
      <c r="Q893" s="3">
        <f>_xlfn.RANK.EQ(P893,$P$2:$P$1031)</f>
        <v>865</v>
      </c>
      <c r="R893" s="3">
        <v>52</v>
      </c>
      <c r="S893" s="3">
        <v>34</v>
      </c>
      <c r="T893" s="3">
        <v>4</v>
      </c>
      <c r="U893" s="3">
        <v>57</v>
      </c>
      <c r="V893" s="3">
        <v>127</v>
      </c>
      <c r="W893" s="3">
        <v>0.27300000000000002</v>
      </c>
      <c r="X893" s="3">
        <f>_xlfn.RANK.EQ(W893,$W$2:$W$1031)</f>
        <v>924</v>
      </c>
      <c r="Y893" s="3">
        <v>0.34100000000000003</v>
      </c>
      <c r="Z893" s="3">
        <f>_xlfn.RANK.EQ(Y893,$Y$2:$Y$1031)</f>
        <v>962</v>
      </c>
      <c r="AA893" s="3">
        <v>0.438</v>
      </c>
      <c r="AB893" s="3">
        <f>_xlfn.RANK.EQ(AA893,$AA$2:$AA$1031)</f>
        <v>917</v>
      </c>
      <c r="AC893" s="17">
        <v>0.77900000000000003</v>
      </c>
      <c r="AD893" s="28">
        <f>_xlfn.RANK.EQ(AC893,$AC$2:$AC$1031)</f>
        <v>969</v>
      </c>
      <c r="AE893" s="21">
        <v>108</v>
      </c>
      <c r="AF893" s="31">
        <f>_xlfn.RANK.EQ(AE893,$AE$2:$AE$1031)</f>
        <v>1000</v>
      </c>
      <c r="AG893" s="3">
        <v>262</v>
      </c>
      <c r="AH893" s="3">
        <v>3</v>
      </c>
      <c r="AI893" s="3">
        <v>7</v>
      </c>
      <c r="AJ893" s="3">
        <v>3</v>
      </c>
      <c r="AK893" s="3">
        <v>3</v>
      </c>
      <c r="AL893" s="3">
        <v>1</v>
      </c>
      <c r="AM893" s="21">
        <v>6.3</v>
      </c>
      <c r="AN893" s="21">
        <f>_xlfn.RANK.EQ(AM893,$AM$2:$AM$1031)</f>
        <v>714</v>
      </c>
      <c r="AO893" s="21">
        <f>_xlfn.IFNA(VLOOKUP(C893, 'FanGraphs Plus Stats 1-2000'!$D$2:$L$1048576, MATCH("wRC+", FanGraphs_Plus_Stats_1_1500[[#Headers],[ID]:[BABIP+]], 0), FALSE), 0)</f>
        <v>0</v>
      </c>
      <c r="AP893" s="21">
        <f>_xlfn.RANK.EQ(AO893,$AO$2:$AO$1031)</f>
        <v>654</v>
      </c>
      <c r="AQ893" s="23">
        <f>(AM893/H893)*162</f>
        <v>6.9904109589041088</v>
      </c>
      <c r="AR893" s="21">
        <f>_xlfn.RANK.EQ(AQ893,$AQ$2:$AQ$1031)</f>
        <v>655</v>
      </c>
      <c r="AS893" s="3">
        <v>4</v>
      </c>
      <c r="AT893" s="3">
        <f>_xlfn.RANK.EQ(AS893,$AS$2:$AS$1031)</f>
        <v>814</v>
      </c>
      <c r="AU893" s="3">
        <v>4.7</v>
      </c>
      <c r="AV893" s="3">
        <f>_xlfn.RANK.EQ(AU893,$AU$2:$AU$1031)</f>
        <v>905</v>
      </c>
      <c r="AW893" s="14">
        <v>2.1</v>
      </c>
      <c r="AX893" s="3">
        <f>_xlfn.RANK.EQ(AW893,$AW$2:$AW$1031)</f>
        <v>167</v>
      </c>
      <c r="AY893" s="3">
        <v>9</v>
      </c>
      <c r="AZ893" s="3">
        <v>3</v>
      </c>
      <c r="BA893" s="3">
        <v>8</v>
      </c>
      <c r="BB893" s="3">
        <v>11</v>
      </c>
      <c r="BC893" s="3">
        <v>18</v>
      </c>
      <c r="BD893" s="3" t="s">
        <v>68</v>
      </c>
      <c r="BE893" s="13">
        <f>GEOMEAN(AN893,AF893,AP893,AR893)</f>
        <v>743.66837809782839</v>
      </c>
    </row>
    <row r="894" spans="1:57" x14ac:dyDescent="0.45">
      <c r="A894" s="1">
        <f>_xlfn.RANK.EQ(AM894, $AM$2:$AM$1031)</f>
        <v>765</v>
      </c>
      <c r="B894" s="3" t="s">
        <v>138</v>
      </c>
      <c r="C894" s="3" t="str">
        <f>_xlfn.CONCAT(B894, " - ", D894)</f>
        <v>Mike Schmidt - 1978</v>
      </c>
      <c r="D894" s="3">
        <v>1978</v>
      </c>
      <c r="E894" s="3">
        <v>28</v>
      </c>
      <c r="F894" s="3" t="s">
        <v>139</v>
      </c>
      <c r="G894" s="3" t="s">
        <v>52</v>
      </c>
      <c r="H894" s="3">
        <v>145</v>
      </c>
      <c r="I894" s="3">
        <v>616</v>
      </c>
      <c r="J894" s="3">
        <v>513</v>
      </c>
      <c r="K894" s="3">
        <v>93</v>
      </c>
      <c r="L894" s="3">
        <v>129</v>
      </c>
      <c r="M894" s="3">
        <v>79</v>
      </c>
      <c r="N894" s="3">
        <v>27</v>
      </c>
      <c r="O894" s="3">
        <v>2</v>
      </c>
      <c r="P894" s="3">
        <v>21</v>
      </c>
      <c r="Q894" s="3">
        <f>_xlfn.RANK.EQ(P894,$P$2:$P$1031)</f>
        <v>729</v>
      </c>
      <c r="R894" s="3">
        <v>78</v>
      </c>
      <c r="S894" s="3">
        <v>19</v>
      </c>
      <c r="T894" s="3">
        <v>6</v>
      </c>
      <c r="U894" s="3">
        <v>91</v>
      </c>
      <c r="V894" s="3">
        <v>103</v>
      </c>
      <c r="W894" s="3">
        <v>0.251</v>
      </c>
      <c r="X894" s="3">
        <f>_xlfn.RANK.EQ(W894,$W$2:$W$1031)</f>
        <v>1015</v>
      </c>
      <c r="Y894" s="3">
        <v>0.36399999999999999</v>
      </c>
      <c r="Z894" s="3">
        <f>_xlfn.RANK.EQ(Y894,$Y$2:$Y$1031)</f>
        <v>788</v>
      </c>
      <c r="AA894" s="3">
        <v>0.435</v>
      </c>
      <c r="AB894" s="3">
        <f>_xlfn.RANK.EQ(AA894,$AA$2:$AA$1031)</f>
        <v>926</v>
      </c>
      <c r="AC894" s="17">
        <v>0.79800000000000004</v>
      </c>
      <c r="AD894" s="28">
        <f>_xlfn.RANK.EQ(AC894,$AC$2:$AC$1031)</f>
        <v>938</v>
      </c>
      <c r="AE894" s="21">
        <v>122</v>
      </c>
      <c r="AF894" s="31">
        <f>_xlfn.RANK.EQ(AE894,$AE$2:$AE$1031)</f>
        <v>908</v>
      </c>
      <c r="AG894" s="3">
        <v>223</v>
      </c>
      <c r="AH894" s="3">
        <v>4</v>
      </c>
      <c r="AI894" s="3">
        <v>4</v>
      </c>
      <c r="AJ894" s="3">
        <v>0</v>
      </c>
      <c r="AK894" s="3">
        <v>8</v>
      </c>
      <c r="AL894" s="3">
        <v>12</v>
      </c>
      <c r="AM894" s="21">
        <v>6.2</v>
      </c>
      <c r="AN894" s="21">
        <f>_xlfn.RANK.EQ(AM894,$AM$2:$AM$1031)</f>
        <v>765</v>
      </c>
      <c r="AO894" s="21">
        <f>_xlfn.IFNA(VLOOKUP(C894, 'FanGraphs Plus Stats 1-2000'!$D$2:$L$1048576, MATCH("wRC+", FanGraphs_Plus_Stats_1_1500[[#Headers],[ID]:[BABIP+]], 0), FALSE), 0)</f>
        <v>0</v>
      </c>
      <c r="AP894" s="21">
        <f>_xlfn.RANK.EQ(AO894,$AO$2:$AO$1031)</f>
        <v>654</v>
      </c>
      <c r="AQ894" s="23">
        <f>(AM894/H894)*162</f>
        <v>6.9268965517241377</v>
      </c>
      <c r="AR894" s="21">
        <f>_xlfn.RANK.EQ(AQ894,$AQ$2:$AQ$1031)</f>
        <v>680</v>
      </c>
      <c r="AS894" s="3">
        <v>4.3</v>
      </c>
      <c r="AT894" s="3">
        <f>_xlfn.RANK.EQ(AS894,$AS$2:$AS$1031)</f>
        <v>666</v>
      </c>
      <c r="AU894" s="3">
        <v>4.7</v>
      </c>
      <c r="AV894" s="3">
        <f>_xlfn.RANK.EQ(AU894,$AU$2:$AU$1031)</f>
        <v>905</v>
      </c>
      <c r="AW894" s="14">
        <v>1.8</v>
      </c>
      <c r="AX894" s="3">
        <f>_xlfn.RANK.EQ(AW894,$AW$2:$AW$1031)</f>
        <v>246</v>
      </c>
      <c r="AY894" s="3">
        <v>19</v>
      </c>
      <c r="AZ894" s="3">
        <v>1</v>
      </c>
      <c r="BA894" s="3">
        <v>2</v>
      </c>
      <c r="BB894" s="3">
        <v>3</v>
      </c>
      <c r="BC894" s="3">
        <v>12</v>
      </c>
      <c r="BD894" s="3" t="s">
        <v>359</v>
      </c>
      <c r="BE894" s="13">
        <f>GEOMEAN(AN894,AF894,AP894,AR894)</f>
        <v>745.51860516051806</v>
      </c>
    </row>
    <row r="895" spans="1:57" x14ac:dyDescent="0.45">
      <c r="A895" s="1">
        <f>_xlfn.RANK.EQ(AM895, $AM$2:$AM$1031)</f>
        <v>817</v>
      </c>
      <c r="B895" s="3" t="s">
        <v>577</v>
      </c>
      <c r="C895" s="3" t="str">
        <f>_xlfn.CONCAT(B895, " - ", D895)</f>
        <v>Dick Groat - 1960</v>
      </c>
      <c r="D895" s="3">
        <v>1960</v>
      </c>
      <c r="E895" s="3">
        <v>29</v>
      </c>
      <c r="F895" s="3" t="s">
        <v>64</v>
      </c>
      <c r="G895" s="3" t="s">
        <v>52</v>
      </c>
      <c r="H895" s="3">
        <v>138</v>
      </c>
      <c r="I895" s="3">
        <v>629</v>
      </c>
      <c r="J895" s="3">
        <v>573</v>
      </c>
      <c r="K895" s="3">
        <v>85</v>
      </c>
      <c r="L895" s="3">
        <v>186</v>
      </c>
      <c r="M895" s="3">
        <v>154</v>
      </c>
      <c r="N895" s="3">
        <v>26</v>
      </c>
      <c r="O895" s="3">
        <v>4</v>
      </c>
      <c r="P895" s="3">
        <v>2</v>
      </c>
      <c r="Q895" s="3">
        <f>_xlfn.RANK.EQ(P895,$P$2:$P$1031)</f>
        <v>1020</v>
      </c>
      <c r="R895" s="3">
        <v>50</v>
      </c>
      <c r="S895" s="3">
        <v>0</v>
      </c>
      <c r="T895" s="3">
        <v>2</v>
      </c>
      <c r="U895" s="3">
        <v>39</v>
      </c>
      <c r="V895" s="3">
        <v>35</v>
      </c>
      <c r="W895" s="3">
        <v>0.32500000000000001</v>
      </c>
      <c r="X895" s="3">
        <f>_xlfn.RANK.EQ(W895,$W$2:$W$1031)</f>
        <v>231</v>
      </c>
      <c r="Y895" s="3">
        <v>0.371</v>
      </c>
      <c r="Z895" s="3">
        <f>_xlfn.RANK.EQ(Y895,$Y$2:$Y$1031)</f>
        <v>708</v>
      </c>
      <c r="AA895" s="3">
        <v>0.39400000000000002</v>
      </c>
      <c r="AB895" s="3">
        <f>_xlfn.RANK.EQ(AA895,$AA$2:$AA$1031)</f>
        <v>1008</v>
      </c>
      <c r="AC895" s="17">
        <v>0.76600000000000001</v>
      </c>
      <c r="AD895" s="28">
        <f>_xlfn.RANK.EQ(AC895,$AC$2:$AC$1031)</f>
        <v>988</v>
      </c>
      <c r="AE895" s="21">
        <v>110</v>
      </c>
      <c r="AF895" s="31">
        <f>_xlfn.RANK.EQ(AE895,$AE$2:$AE$1031)</f>
        <v>991</v>
      </c>
      <c r="AG895" s="3">
        <v>226</v>
      </c>
      <c r="AH895" s="3">
        <v>7</v>
      </c>
      <c r="AI895" s="3">
        <v>4</v>
      </c>
      <c r="AJ895" s="3">
        <v>12</v>
      </c>
      <c r="AK895" s="3">
        <v>1</v>
      </c>
      <c r="AL895" s="3">
        <v>0</v>
      </c>
      <c r="AM895" s="21">
        <v>6.1</v>
      </c>
      <c r="AN895" s="21">
        <f>_xlfn.RANK.EQ(AM895,$AM$2:$AM$1031)</f>
        <v>817</v>
      </c>
      <c r="AO895" s="21">
        <f>_xlfn.IFNA(VLOOKUP(C895, 'FanGraphs Plus Stats 1-2000'!$D$2:$L$1048576, MATCH("wRC+", FanGraphs_Plus_Stats_1_1500[[#Headers],[ID]:[BABIP+]], 0), FALSE), 0)</f>
        <v>0</v>
      </c>
      <c r="AP895" s="21">
        <f>_xlfn.RANK.EQ(AO895,$AO$2:$AO$1031)</f>
        <v>654</v>
      </c>
      <c r="AQ895" s="23">
        <f>(AM895/H895)*162</f>
        <v>7.160869565217391</v>
      </c>
      <c r="AR895" s="21">
        <f>_xlfn.RANK.EQ(AQ895,$AQ$2:$AQ$1031)</f>
        <v>584</v>
      </c>
      <c r="AS895" s="3">
        <v>3.9</v>
      </c>
      <c r="AT895" s="3">
        <f>_xlfn.RANK.EQ(AS895,$AS$2:$AS$1031)</f>
        <v>866</v>
      </c>
      <c r="AU895" s="3">
        <v>4.4000000000000004</v>
      </c>
      <c r="AV895" s="3">
        <f>_xlfn.RANK.EQ(AU895,$AU$2:$AU$1031)</f>
        <v>942</v>
      </c>
      <c r="AW895" s="14">
        <v>2.6</v>
      </c>
      <c r="AX895" s="3">
        <f>_xlfn.RANK.EQ(AW895,$AW$2:$AW$1031)</f>
        <v>80</v>
      </c>
      <c r="AY895" s="3">
        <v>10</v>
      </c>
      <c r="AZ895" s="3">
        <v>2</v>
      </c>
      <c r="BA895" s="3">
        <v>-1</v>
      </c>
      <c r="BB895" s="3">
        <v>2</v>
      </c>
      <c r="BC895" s="3">
        <v>16</v>
      </c>
      <c r="BD895" s="3" t="s">
        <v>116</v>
      </c>
      <c r="BE895" s="13">
        <f>GEOMEAN(AN895,AF895,AP895,AR895)</f>
        <v>745.71276374839044</v>
      </c>
    </row>
    <row r="896" spans="1:57" x14ac:dyDescent="0.45">
      <c r="A896" s="1">
        <f>_xlfn.RANK.EQ(AM896, $AM$2:$AM$1031)</f>
        <v>817</v>
      </c>
      <c r="B896" s="3" t="s">
        <v>928</v>
      </c>
      <c r="C896" s="3" t="str">
        <f>_xlfn.CONCAT(B896, " - ", D896)</f>
        <v>Dave Hollins - 1992</v>
      </c>
      <c r="D896" s="3">
        <v>1992</v>
      </c>
      <c r="E896" s="3">
        <v>26</v>
      </c>
      <c r="F896" s="3" t="s">
        <v>139</v>
      </c>
      <c r="G896" s="3" t="s">
        <v>52</v>
      </c>
      <c r="H896" s="3">
        <v>156</v>
      </c>
      <c r="I896" s="3">
        <v>685</v>
      </c>
      <c r="J896" s="3">
        <v>586</v>
      </c>
      <c r="K896" s="3">
        <v>104</v>
      </c>
      <c r="L896" s="3">
        <v>158</v>
      </c>
      <c r="M896" s="3">
        <v>99</v>
      </c>
      <c r="N896" s="3">
        <v>28</v>
      </c>
      <c r="O896" s="3">
        <v>4</v>
      </c>
      <c r="P896" s="3">
        <v>27</v>
      </c>
      <c r="Q896" s="3">
        <f>_xlfn.RANK.EQ(P896,$P$2:$P$1031)</f>
        <v>543</v>
      </c>
      <c r="R896" s="3">
        <v>93</v>
      </c>
      <c r="S896" s="3">
        <v>9</v>
      </c>
      <c r="T896" s="3">
        <v>6</v>
      </c>
      <c r="U896" s="3">
        <v>76</v>
      </c>
      <c r="V896" s="3">
        <v>110</v>
      </c>
      <c r="W896" s="3">
        <v>0.27</v>
      </c>
      <c r="X896" s="3">
        <f>_xlfn.RANK.EQ(W896,$W$2:$W$1031)</f>
        <v>942</v>
      </c>
      <c r="Y896" s="3">
        <v>0.36899999999999999</v>
      </c>
      <c r="Z896" s="3">
        <f>_xlfn.RANK.EQ(Y896,$Y$2:$Y$1031)</f>
        <v>732</v>
      </c>
      <c r="AA896" s="3">
        <v>0.46899999999999997</v>
      </c>
      <c r="AB896" s="3">
        <f>_xlfn.RANK.EQ(AA896,$AA$2:$AA$1031)</f>
        <v>823</v>
      </c>
      <c r="AC896" s="17">
        <v>0.83899999999999997</v>
      </c>
      <c r="AD896" s="28">
        <f>_xlfn.RANK.EQ(AC896,$AC$2:$AC$1031)</f>
        <v>833</v>
      </c>
      <c r="AE896" s="21">
        <v>137</v>
      </c>
      <c r="AF896" s="31">
        <f>_xlfn.RANK.EQ(AE896,$AE$2:$AE$1031)</f>
        <v>696</v>
      </c>
      <c r="AG896" s="3">
        <v>275</v>
      </c>
      <c r="AH896" s="3">
        <v>8</v>
      </c>
      <c r="AI896" s="3">
        <v>19</v>
      </c>
      <c r="AJ896" s="3">
        <v>0</v>
      </c>
      <c r="AK896" s="3">
        <v>4</v>
      </c>
      <c r="AL896" s="3">
        <v>4</v>
      </c>
      <c r="AM896" s="21">
        <v>6.1</v>
      </c>
      <c r="AN896" s="21">
        <f>_xlfn.RANK.EQ(AM896,$AM$2:$AM$1031)</f>
        <v>817</v>
      </c>
      <c r="AO896" s="21">
        <f>_xlfn.IFNA(VLOOKUP(C896, 'FanGraphs Plus Stats 1-2000'!$D$2:$L$1048576, MATCH("wRC+", FanGraphs_Plus_Stats_1_1500[[#Headers],[ID]:[BABIP+]], 0), FALSE), 0)</f>
        <v>141</v>
      </c>
      <c r="AP896" s="21">
        <f>_xlfn.RANK.EQ(AO896,$AO$2:$AO$1031)</f>
        <v>600</v>
      </c>
      <c r="AQ896" s="23">
        <f>(AM896/H896)*162</f>
        <v>6.3346153846153843</v>
      </c>
      <c r="AR896" s="21">
        <f>_xlfn.RANK.EQ(AQ896,$AQ$2:$AQ$1031)</f>
        <v>918</v>
      </c>
      <c r="AS896" s="3">
        <v>4.0999999999999996</v>
      </c>
      <c r="AT896" s="3">
        <f>_xlfn.RANK.EQ(AS896,$AS$2:$AS$1031)</f>
        <v>761</v>
      </c>
      <c r="AU896" s="3">
        <v>6.1</v>
      </c>
      <c r="AV896" s="3">
        <f>_xlfn.RANK.EQ(AU896,$AU$2:$AU$1031)</f>
        <v>511</v>
      </c>
      <c r="AW896" s="14">
        <v>0.2</v>
      </c>
      <c r="AX896" s="3">
        <f>_xlfn.RANK.EQ(AW896,$AW$2:$AW$1031)</f>
        <v>695</v>
      </c>
      <c r="AY896" s="3">
        <v>31</v>
      </c>
      <c r="AZ896" s="3">
        <v>1</v>
      </c>
      <c r="BA896" s="3">
        <v>3</v>
      </c>
      <c r="BB896" s="3">
        <v>4</v>
      </c>
      <c r="BC896" s="3">
        <v>0</v>
      </c>
      <c r="BD896" s="3" t="s">
        <v>777</v>
      </c>
      <c r="BE896" s="13">
        <f>GEOMEAN(AN896,AF896,AP896,AR896)</f>
        <v>748.09423320316034</v>
      </c>
    </row>
    <row r="897" spans="1:57" x14ac:dyDescent="0.45">
      <c r="A897" s="1">
        <f>_xlfn.RANK.EQ(AM897, $AM$2:$AM$1031)</f>
        <v>765</v>
      </c>
      <c r="B897" s="3" t="s">
        <v>904</v>
      </c>
      <c r="C897" s="3" t="str">
        <f>_xlfn.CONCAT(B897, " - ", D897)</f>
        <v>Bill Madlock - 1982</v>
      </c>
      <c r="D897" s="3">
        <v>1982</v>
      </c>
      <c r="E897" s="3">
        <v>31</v>
      </c>
      <c r="F897" s="3" t="s">
        <v>64</v>
      </c>
      <c r="G897" s="3" t="s">
        <v>52</v>
      </c>
      <c r="H897" s="3">
        <v>154</v>
      </c>
      <c r="I897" s="3">
        <v>634</v>
      </c>
      <c r="J897" s="3">
        <v>568</v>
      </c>
      <c r="K897" s="3">
        <v>92</v>
      </c>
      <c r="L897" s="3">
        <v>181</v>
      </c>
      <c r="M897" s="3">
        <v>126</v>
      </c>
      <c r="N897" s="3">
        <v>33</v>
      </c>
      <c r="O897" s="3">
        <v>3</v>
      </c>
      <c r="P897" s="3">
        <v>19</v>
      </c>
      <c r="Q897" s="3">
        <f>_xlfn.RANK.EQ(P897,$P$2:$P$1031)</f>
        <v>782</v>
      </c>
      <c r="R897" s="3">
        <v>95</v>
      </c>
      <c r="S897" s="3">
        <v>18</v>
      </c>
      <c r="T897" s="3">
        <v>6</v>
      </c>
      <c r="U897" s="3">
        <v>48</v>
      </c>
      <c r="V897" s="3">
        <v>39</v>
      </c>
      <c r="W897" s="3">
        <v>0.31900000000000001</v>
      </c>
      <c r="X897" s="3">
        <f>_xlfn.RANK.EQ(W897,$W$2:$W$1031)</f>
        <v>296</v>
      </c>
      <c r="Y897" s="3">
        <v>0.36799999999999999</v>
      </c>
      <c r="Z897" s="3">
        <f>_xlfn.RANK.EQ(Y897,$Y$2:$Y$1031)</f>
        <v>746</v>
      </c>
      <c r="AA897" s="3">
        <v>0.48799999999999999</v>
      </c>
      <c r="AB897" s="3">
        <f>_xlfn.RANK.EQ(AA897,$AA$2:$AA$1031)</f>
        <v>745</v>
      </c>
      <c r="AC897" s="17">
        <v>0.85599999999999998</v>
      </c>
      <c r="AD897" s="28">
        <f>_xlfn.RANK.EQ(AC897,$AC$2:$AC$1031)</f>
        <v>768</v>
      </c>
      <c r="AE897" s="21">
        <v>134</v>
      </c>
      <c r="AF897" s="31">
        <f>_xlfn.RANK.EQ(AE897,$AE$2:$AE$1031)</f>
        <v>745</v>
      </c>
      <c r="AG897" s="3">
        <v>277</v>
      </c>
      <c r="AH897" s="3">
        <v>12</v>
      </c>
      <c r="AI897" s="3">
        <v>4</v>
      </c>
      <c r="AJ897" s="3">
        <v>1</v>
      </c>
      <c r="AK897" s="3">
        <v>13</v>
      </c>
      <c r="AL897" s="3">
        <v>16</v>
      </c>
      <c r="AM897" s="21">
        <v>6.2</v>
      </c>
      <c r="AN897" s="21">
        <f>_xlfn.RANK.EQ(AM897,$AM$2:$AM$1031)</f>
        <v>765</v>
      </c>
      <c r="AO897" s="21">
        <f>_xlfn.IFNA(VLOOKUP(C897, 'FanGraphs Plus Stats 1-2000'!$D$2:$L$1048576, MATCH("wRC+", FanGraphs_Plus_Stats_1_1500[[#Headers],[ID]:[BABIP+]], 0), FALSE), 0)</f>
        <v>0</v>
      </c>
      <c r="AP897" s="21">
        <f>_xlfn.RANK.EQ(AO897,$AO$2:$AO$1031)</f>
        <v>654</v>
      </c>
      <c r="AQ897" s="23">
        <f>(AM897/H897)*162</f>
        <v>6.5220779220779219</v>
      </c>
      <c r="AR897" s="21">
        <f>_xlfn.RANK.EQ(AQ897,$AQ$2:$AQ$1031)</f>
        <v>844</v>
      </c>
      <c r="AS897" s="3">
        <v>4</v>
      </c>
      <c r="AT897" s="3">
        <f>_xlfn.RANK.EQ(AS897,$AS$2:$AS$1031)</f>
        <v>814</v>
      </c>
      <c r="AU897" s="3">
        <v>5.6</v>
      </c>
      <c r="AV897" s="3">
        <f>_xlfn.RANK.EQ(AU897,$AU$2:$AU$1031)</f>
        <v>683</v>
      </c>
      <c r="AW897" s="14">
        <v>0.8</v>
      </c>
      <c r="AX897" s="3">
        <f>_xlfn.RANK.EQ(AW897,$AW$2:$AW$1031)</f>
        <v>517</v>
      </c>
      <c r="AY897" s="3">
        <v>27</v>
      </c>
      <c r="AZ897" s="3">
        <v>-1</v>
      </c>
      <c r="BA897" s="3">
        <v>3</v>
      </c>
      <c r="BB897" s="3">
        <v>3</v>
      </c>
      <c r="BC897" s="3">
        <v>5</v>
      </c>
      <c r="BD897" s="3" t="s">
        <v>175</v>
      </c>
      <c r="BE897" s="13">
        <f>GEOMEAN(AN897,AF897,AP897,AR897)</f>
        <v>748.91835674465108</v>
      </c>
    </row>
    <row r="898" spans="1:57" x14ac:dyDescent="0.45">
      <c r="A898" s="1">
        <f>_xlfn.RANK.EQ(AM898, $AM$2:$AM$1031)</f>
        <v>664</v>
      </c>
      <c r="B898" s="3" t="s">
        <v>809</v>
      </c>
      <c r="C898" s="3" t="str">
        <f>_xlfn.CONCAT(B898, " - ", D898)</f>
        <v>Tommie Agee - 1966</v>
      </c>
      <c r="D898" s="3">
        <v>1966</v>
      </c>
      <c r="E898" s="3">
        <v>23</v>
      </c>
      <c r="F898" s="3" t="s">
        <v>182</v>
      </c>
      <c r="G898" s="3" t="s">
        <v>43</v>
      </c>
      <c r="H898" s="3">
        <v>160</v>
      </c>
      <c r="I898" s="3">
        <v>689</v>
      </c>
      <c r="J898" s="3">
        <v>629</v>
      </c>
      <c r="K898" s="3">
        <v>98</v>
      </c>
      <c r="L898" s="3">
        <v>172</v>
      </c>
      <c r="M898" s="3">
        <v>115</v>
      </c>
      <c r="N898" s="3">
        <v>27</v>
      </c>
      <c r="O898" s="3">
        <v>8</v>
      </c>
      <c r="P898" s="3">
        <v>22</v>
      </c>
      <c r="Q898" s="3">
        <f>_xlfn.RANK.EQ(P898,$P$2:$P$1031)</f>
        <v>697</v>
      </c>
      <c r="R898" s="3">
        <v>86</v>
      </c>
      <c r="S898" s="3">
        <v>44</v>
      </c>
      <c r="T898" s="3">
        <v>18</v>
      </c>
      <c r="U898" s="3">
        <v>41</v>
      </c>
      <c r="V898" s="3">
        <v>127</v>
      </c>
      <c r="W898" s="3">
        <v>0.27300000000000002</v>
      </c>
      <c r="X898" s="3">
        <f>_xlfn.RANK.EQ(W898,$W$2:$W$1031)</f>
        <v>924</v>
      </c>
      <c r="Y898" s="3">
        <v>0.32600000000000001</v>
      </c>
      <c r="Z898" s="3">
        <f>_xlfn.RANK.EQ(Y898,$Y$2:$Y$1031)</f>
        <v>1006</v>
      </c>
      <c r="AA898" s="3">
        <v>0.44700000000000001</v>
      </c>
      <c r="AB898" s="3">
        <f>_xlfn.RANK.EQ(AA898,$AA$2:$AA$1031)</f>
        <v>899</v>
      </c>
      <c r="AC898" s="17">
        <v>0.77300000000000002</v>
      </c>
      <c r="AD898" s="28">
        <f>_xlfn.RANK.EQ(AC898,$AC$2:$AC$1031)</f>
        <v>979</v>
      </c>
      <c r="AE898" s="21">
        <v>127</v>
      </c>
      <c r="AF898" s="31">
        <f>_xlfn.RANK.EQ(AE898,$AE$2:$AE$1031)</f>
        <v>844</v>
      </c>
      <c r="AG898" s="3">
        <v>281</v>
      </c>
      <c r="AH898" s="3">
        <v>17</v>
      </c>
      <c r="AI898" s="3">
        <v>10</v>
      </c>
      <c r="AJ898" s="3">
        <v>5</v>
      </c>
      <c r="AK898" s="3">
        <v>4</v>
      </c>
      <c r="AL898" s="3">
        <v>3</v>
      </c>
      <c r="AM898" s="21">
        <v>6.4</v>
      </c>
      <c r="AN898" s="21">
        <f>_xlfn.RANK.EQ(AM898,$AM$2:$AM$1031)</f>
        <v>664</v>
      </c>
      <c r="AO898" s="21">
        <f>_xlfn.IFNA(VLOOKUP(C898, 'FanGraphs Plus Stats 1-2000'!$D$2:$L$1048576, MATCH("wRC+", FanGraphs_Plus_Stats_1_1500[[#Headers],[ID]:[BABIP+]], 0), FALSE), 0)</f>
        <v>0</v>
      </c>
      <c r="AP898" s="21">
        <f>_xlfn.RANK.EQ(AO898,$AO$2:$AO$1031)</f>
        <v>654</v>
      </c>
      <c r="AQ898" s="23">
        <f>(AM898/H898)*162</f>
        <v>6.48</v>
      </c>
      <c r="AR898" s="21">
        <f>_xlfn.RANK.EQ(AQ898,$AQ$2:$AQ$1031)</f>
        <v>861</v>
      </c>
      <c r="AS898" s="3">
        <v>4.2</v>
      </c>
      <c r="AT898" s="3">
        <f>_xlfn.RANK.EQ(AS898,$AS$2:$AS$1031)</f>
        <v>713</v>
      </c>
      <c r="AU898" s="3">
        <v>4.7</v>
      </c>
      <c r="AV898" s="3">
        <f>_xlfn.RANK.EQ(AU898,$AU$2:$AU$1031)</f>
        <v>905</v>
      </c>
      <c r="AW898" s="14">
        <v>1.7</v>
      </c>
      <c r="AX898" s="3">
        <f>_xlfn.RANK.EQ(AW898,$AW$2:$AW$1031)</f>
        <v>276</v>
      </c>
      <c r="AY898" s="3">
        <v>20</v>
      </c>
      <c r="AZ898" s="3">
        <v>-2</v>
      </c>
      <c r="BA898" s="3">
        <v>4</v>
      </c>
      <c r="BB898" s="3">
        <v>3</v>
      </c>
      <c r="BC898" s="3">
        <v>18</v>
      </c>
      <c r="BD898" s="3" t="s">
        <v>362</v>
      </c>
      <c r="BE898" s="13">
        <f>GEOMEAN(AN898,AF898,AP898,AR898)</f>
        <v>749.50210418423865</v>
      </c>
    </row>
    <row r="899" spans="1:57" x14ac:dyDescent="0.45">
      <c r="A899" s="1">
        <f>_xlfn.RANK.EQ(AM899, $AM$2:$AM$1031)</f>
        <v>923</v>
      </c>
      <c r="B899" s="3" t="s">
        <v>1036</v>
      </c>
      <c r="C899" s="3" t="str">
        <f>_xlfn.CONCAT(B899, " - ", D899)</f>
        <v>Rubén Sierra - 1989</v>
      </c>
      <c r="D899" s="3">
        <v>1989</v>
      </c>
      <c r="E899" s="3">
        <v>23</v>
      </c>
      <c r="F899" s="3" t="s">
        <v>230</v>
      </c>
      <c r="G899" s="3" t="s">
        <v>43</v>
      </c>
      <c r="H899" s="3">
        <v>162</v>
      </c>
      <c r="I899" s="3">
        <v>689</v>
      </c>
      <c r="J899" s="3">
        <v>634</v>
      </c>
      <c r="K899" s="3">
        <v>101</v>
      </c>
      <c r="L899" s="3">
        <v>194</v>
      </c>
      <c r="M899" s="3">
        <v>116</v>
      </c>
      <c r="N899" s="3">
        <v>35</v>
      </c>
      <c r="O899" s="3">
        <v>14</v>
      </c>
      <c r="P899" s="3">
        <v>29</v>
      </c>
      <c r="Q899" s="3">
        <f>_xlfn.RANK.EQ(P899,$P$2:$P$1031)</f>
        <v>478</v>
      </c>
      <c r="R899" s="3">
        <v>119</v>
      </c>
      <c r="S899" s="3">
        <v>8</v>
      </c>
      <c r="T899" s="3">
        <v>2</v>
      </c>
      <c r="U899" s="3">
        <v>43</v>
      </c>
      <c r="V899" s="3">
        <v>82</v>
      </c>
      <c r="W899" s="3">
        <v>0.30599999999999999</v>
      </c>
      <c r="X899" s="3">
        <f>_xlfn.RANK.EQ(W899,$W$2:$W$1031)</f>
        <v>495</v>
      </c>
      <c r="Y899" s="3">
        <v>0.34699999999999998</v>
      </c>
      <c r="Z899" s="3">
        <f>_xlfn.RANK.EQ(Y899,$Y$2:$Y$1031)</f>
        <v>926</v>
      </c>
      <c r="AA899" s="3">
        <v>0.54300000000000004</v>
      </c>
      <c r="AB899" s="3">
        <f>_xlfn.RANK.EQ(AA899,$AA$2:$AA$1031)</f>
        <v>432</v>
      </c>
      <c r="AC899" s="17">
        <v>0.88900000000000001</v>
      </c>
      <c r="AD899" s="28">
        <f>_xlfn.RANK.EQ(AC899,$AC$2:$AC$1031)</f>
        <v>622</v>
      </c>
      <c r="AE899" s="21">
        <v>146</v>
      </c>
      <c r="AF899" s="31">
        <f>_xlfn.RANK.EQ(AE899,$AE$2:$AE$1031)</f>
        <v>515</v>
      </c>
      <c r="AG899" s="3">
        <v>344</v>
      </c>
      <c r="AH899" s="3">
        <v>7</v>
      </c>
      <c r="AI899" s="3">
        <v>2</v>
      </c>
      <c r="AJ899" s="3">
        <v>0</v>
      </c>
      <c r="AK899" s="3">
        <v>10</v>
      </c>
      <c r="AL899" s="3">
        <v>2</v>
      </c>
      <c r="AM899" s="21">
        <v>5.9</v>
      </c>
      <c r="AN899" s="21">
        <f>_xlfn.RANK.EQ(AM899,$AM$2:$AM$1031)</f>
        <v>923</v>
      </c>
      <c r="AO899" s="21">
        <f>_xlfn.IFNA(VLOOKUP(C899, 'FanGraphs Plus Stats 1-2000'!$D$2:$L$1048576, MATCH("wRC+", FanGraphs_Plus_Stats_1_1500[[#Headers],[ID]:[BABIP+]], 0), FALSE), 0)</f>
        <v>0</v>
      </c>
      <c r="AP899" s="21">
        <f>_xlfn.RANK.EQ(AO899,$AO$2:$AO$1031)</f>
        <v>654</v>
      </c>
      <c r="AQ899" s="23">
        <f>(AM899/H899)*162</f>
        <v>5.8999999999999995</v>
      </c>
      <c r="AR899" s="21">
        <f>_xlfn.RANK.EQ(AQ899,$AQ$2:$AQ$1031)</f>
        <v>1021</v>
      </c>
      <c r="AS899" s="3">
        <v>3.6</v>
      </c>
      <c r="AT899" s="3">
        <f>_xlfn.RANK.EQ(AS899,$AS$2:$AS$1031)</f>
        <v>970</v>
      </c>
      <c r="AU899" s="3">
        <v>5.8</v>
      </c>
      <c r="AV899" s="3">
        <f>_xlfn.RANK.EQ(AU899,$AU$2:$AU$1031)</f>
        <v>606</v>
      </c>
      <c r="AW899" s="14">
        <v>-0.5</v>
      </c>
      <c r="AX899" s="3">
        <f>_xlfn.RANK.EQ(AW899,$AW$2:$AW$1031)</f>
        <v>885</v>
      </c>
      <c r="AY899" s="3">
        <v>35</v>
      </c>
      <c r="AZ899" s="3">
        <v>3</v>
      </c>
      <c r="BA899" s="3">
        <v>0</v>
      </c>
      <c r="BB899" s="3">
        <v>3</v>
      </c>
      <c r="BC899" s="3">
        <v>0</v>
      </c>
      <c r="BD899" s="3" t="s">
        <v>343</v>
      </c>
      <c r="BE899" s="13">
        <f>GEOMEAN(AN899,AF899,AP899,AR899)</f>
        <v>750.59057214505162</v>
      </c>
    </row>
    <row r="900" spans="1:57" x14ac:dyDescent="0.45">
      <c r="A900" s="1">
        <f>_xlfn.RANK.EQ(AM900, $AM$2:$AM$1031)</f>
        <v>664</v>
      </c>
      <c r="B900" s="3" t="s">
        <v>81</v>
      </c>
      <c r="C900" s="3" t="str">
        <f>_xlfn.CONCAT(B900, " - ", D900)</f>
        <v>Mookie Betts - 2017</v>
      </c>
      <c r="D900" s="3">
        <v>2017</v>
      </c>
      <c r="E900" s="3">
        <v>24</v>
      </c>
      <c r="F900" s="3" t="s">
        <v>48</v>
      </c>
      <c r="G900" s="3" t="s">
        <v>43</v>
      </c>
      <c r="H900" s="3">
        <v>153</v>
      </c>
      <c r="I900" s="3">
        <v>712</v>
      </c>
      <c r="J900" s="3">
        <v>628</v>
      </c>
      <c r="K900" s="3">
        <v>101</v>
      </c>
      <c r="L900" s="3">
        <v>166</v>
      </c>
      <c r="M900" s="3">
        <v>94</v>
      </c>
      <c r="N900" s="3">
        <v>46</v>
      </c>
      <c r="O900" s="3">
        <v>2</v>
      </c>
      <c r="P900" s="3">
        <v>24</v>
      </c>
      <c r="Q900" s="3">
        <f>_xlfn.RANK.EQ(P900,$P$2:$P$1031)</f>
        <v>634</v>
      </c>
      <c r="R900" s="3">
        <v>102</v>
      </c>
      <c r="S900" s="3">
        <v>26</v>
      </c>
      <c r="T900" s="3">
        <v>3</v>
      </c>
      <c r="U900" s="3">
        <v>77</v>
      </c>
      <c r="V900" s="3">
        <v>79</v>
      </c>
      <c r="W900" s="3">
        <v>0.26400000000000001</v>
      </c>
      <c r="X900" s="3">
        <f>_xlfn.RANK.EQ(W900,$W$2:$W$1031)</f>
        <v>978</v>
      </c>
      <c r="Y900" s="3">
        <v>0.34399999999999997</v>
      </c>
      <c r="Z900" s="3">
        <f>_xlfn.RANK.EQ(Y900,$Y$2:$Y$1031)</f>
        <v>947</v>
      </c>
      <c r="AA900" s="3">
        <v>0.45900000000000002</v>
      </c>
      <c r="AB900" s="3">
        <f>_xlfn.RANK.EQ(AA900,$AA$2:$AA$1031)</f>
        <v>851</v>
      </c>
      <c r="AC900" s="17">
        <v>0.80300000000000005</v>
      </c>
      <c r="AD900" s="28">
        <f>_xlfn.RANK.EQ(AC900,$AC$2:$AC$1031)</f>
        <v>926</v>
      </c>
      <c r="AE900" s="21">
        <v>108</v>
      </c>
      <c r="AF900" s="31">
        <f>_xlfn.RANK.EQ(AE900,$AE$2:$AE$1031)</f>
        <v>1000</v>
      </c>
      <c r="AG900" s="3">
        <v>288</v>
      </c>
      <c r="AH900" s="3">
        <v>9</v>
      </c>
      <c r="AI900" s="3">
        <v>2</v>
      </c>
      <c r="AJ900" s="3">
        <v>0</v>
      </c>
      <c r="AK900" s="3">
        <v>5</v>
      </c>
      <c r="AL900" s="3">
        <v>9</v>
      </c>
      <c r="AM900" s="21">
        <v>6.4</v>
      </c>
      <c r="AN900" s="21">
        <f>_xlfn.RANK.EQ(AM900,$AM$2:$AM$1031)</f>
        <v>664</v>
      </c>
      <c r="AO900" s="21">
        <f>_xlfn.IFNA(VLOOKUP(C900, 'FanGraphs Plus Stats 1-2000'!$D$2:$L$1048576, MATCH("wRC+", FanGraphs_Plus_Stats_1_1500[[#Headers],[ID]:[BABIP+]], 0), FALSE), 0)</f>
        <v>0</v>
      </c>
      <c r="AP900" s="21">
        <f>_xlfn.RANK.EQ(AO900,$AO$2:$AO$1031)</f>
        <v>654</v>
      </c>
      <c r="AQ900" s="23">
        <f>(AM900/H900)*162</f>
        <v>6.7764705882352949</v>
      </c>
      <c r="AR900" s="21">
        <f>_xlfn.RANK.EQ(AQ900,$AQ$2:$AQ$1031)</f>
        <v>736</v>
      </c>
      <c r="AS900" s="3">
        <v>4.0999999999999996</v>
      </c>
      <c r="AT900" s="3">
        <f>_xlfn.RANK.EQ(AS900,$AS$2:$AS$1031)</f>
        <v>761</v>
      </c>
      <c r="AU900" s="3">
        <v>3.3</v>
      </c>
      <c r="AV900" s="3">
        <f>_xlfn.RANK.EQ(AU900,$AU$2:$AU$1031)</f>
        <v>1019</v>
      </c>
      <c r="AW900" s="14">
        <v>2.6</v>
      </c>
      <c r="AX900" s="3">
        <f>_xlfn.RANK.EQ(AW900,$AW$2:$AW$1031)</f>
        <v>80</v>
      </c>
      <c r="AY900" s="3">
        <v>5</v>
      </c>
      <c r="AZ900" s="3">
        <v>1</v>
      </c>
      <c r="BA900" s="3">
        <v>9</v>
      </c>
      <c r="BB900" s="3">
        <v>10</v>
      </c>
      <c r="BC900" s="3">
        <v>30</v>
      </c>
      <c r="BD900" s="3" t="s">
        <v>113</v>
      </c>
      <c r="BE900" s="13">
        <f>GEOMEAN(AN900,AF900,AP900,AR900)</f>
        <v>751.89277298034392</v>
      </c>
    </row>
    <row r="901" spans="1:57" x14ac:dyDescent="0.45">
      <c r="A901" s="1">
        <f>_xlfn.RANK.EQ(AM901, $AM$2:$AM$1031)</f>
        <v>714</v>
      </c>
      <c r="B901" s="3" t="s">
        <v>127</v>
      </c>
      <c r="C901" s="3" t="str">
        <f>_xlfn.CONCAT(B901, " - ", D901)</f>
        <v>Rickey Henderson - 1986</v>
      </c>
      <c r="D901" s="3">
        <v>1986</v>
      </c>
      <c r="E901" s="3">
        <v>27</v>
      </c>
      <c r="F901" s="3" t="s">
        <v>42</v>
      </c>
      <c r="G901" s="3" t="s">
        <v>43</v>
      </c>
      <c r="H901" s="3">
        <v>153</v>
      </c>
      <c r="I901" s="3">
        <v>701</v>
      </c>
      <c r="J901" s="3">
        <v>608</v>
      </c>
      <c r="K901" s="3">
        <v>130</v>
      </c>
      <c r="L901" s="3">
        <v>160</v>
      </c>
      <c r="M901" s="3">
        <v>96</v>
      </c>
      <c r="N901" s="3">
        <v>31</v>
      </c>
      <c r="O901" s="3">
        <v>5</v>
      </c>
      <c r="P901" s="3">
        <v>28</v>
      </c>
      <c r="Q901" s="3">
        <f>_xlfn.RANK.EQ(P901,$P$2:$P$1031)</f>
        <v>516</v>
      </c>
      <c r="R901" s="3">
        <v>74</v>
      </c>
      <c r="S901" s="3">
        <v>87</v>
      </c>
      <c r="T901" s="3">
        <v>18</v>
      </c>
      <c r="U901" s="3">
        <v>89</v>
      </c>
      <c r="V901" s="3">
        <v>81</v>
      </c>
      <c r="W901" s="3">
        <v>0.26300000000000001</v>
      </c>
      <c r="X901" s="3">
        <f>_xlfn.RANK.EQ(W901,$W$2:$W$1031)</f>
        <v>982</v>
      </c>
      <c r="Y901" s="3">
        <v>0.35799999999999998</v>
      </c>
      <c r="Z901" s="3">
        <f>_xlfn.RANK.EQ(Y901,$Y$2:$Y$1031)</f>
        <v>842</v>
      </c>
      <c r="AA901" s="3">
        <v>0.46899999999999997</v>
      </c>
      <c r="AB901" s="3">
        <f>_xlfn.RANK.EQ(AA901,$AA$2:$AA$1031)</f>
        <v>823</v>
      </c>
      <c r="AC901" s="17">
        <v>0.82699999999999996</v>
      </c>
      <c r="AD901" s="28">
        <f>_xlfn.RANK.EQ(AC901,$AC$2:$AC$1031)</f>
        <v>870</v>
      </c>
      <c r="AE901" s="21">
        <v>125</v>
      </c>
      <c r="AF901" s="31">
        <f>_xlfn.RANK.EQ(AE901,$AE$2:$AE$1031)</f>
        <v>873</v>
      </c>
      <c r="AG901" s="3">
        <v>285</v>
      </c>
      <c r="AH901" s="3">
        <v>12</v>
      </c>
      <c r="AI901" s="3">
        <v>2</v>
      </c>
      <c r="AJ901" s="3">
        <v>0</v>
      </c>
      <c r="AK901" s="3">
        <v>2</v>
      </c>
      <c r="AL901" s="3">
        <v>2</v>
      </c>
      <c r="AM901" s="21">
        <v>6.3</v>
      </c>
      <c r="AN901" s="21">
        <f>_xlfn.RANK.EQ(AM901,$AM$2:$AM$1031)</f>
        <v>714</v>
      </c>
      <c r="AO901" s="21">
        <f>_xlfn.IFNA(VLOOKUP(C901, 'FanGraphs Plus Stats 1-2000'!$D$2:$L$1048576, MATCH("wRC+", FanGraphs_Plus_Stats_1_1500[[#Headers],[ID]:[BABIP+]], 0), FALSE), 0)</f>
        <v>0</v>
      </c>
      <c r="AP901" s="21">
        <f>_xlfn.RANK.EQ(AO901,$AO$2:$AO$1031)</f>
        <v>654</v>
      </c>
      <c r="AQ901" s="23">
        <f>(AM901/H901)*162</f>
        <v>6.6705882352941179</v>
      </c>
      <c r="AR901" s="21">
        <f>_xlfn.RANK.EQ(AQ901,$AQ$2:$AQ$1031)</f>
        <v>789</v>
      </c>
      <c r="AS901" s="3">
        <v>4.2</v>
      </c>
      <c r="AT901" s="3">
        <f>_xlfn.RANK.EQ(AS901,$AS$2:$AS$1031)</f>
        <v>713</v>
      </c>
      <c r="AU901" s="3">
        <v>5.7</v>
      </c>
      <c r="AV901" s="3">
        <f>_xlfn.RANK.EQ(AU901,$AU$2:$AU$1031)</f>
        <v>641</v>
      </c>
      <c r="AW901" s="14">
        <v>0.8</v>
      </c>
      <c r="AX901" s="3">
        <f>_xlfn.RANK.EQ(AW901,$AW$2:$AW$1031)</f>
        <v>517</v>
      </c>
      <c r="AY901" s="3">
        <v>24</v>
      </c>
      <c r="AZ901" s="3">
        <v>-1</v>
      </c>
      <c r="BA901" s="3">
        <v>11</v>
      </c>
      <c r="BB901" s="3">
        <v>10</v>
      </c>
      <c r="BC901" s="3">
        <v>6</v>
      </c>
      <c r="BD901" s="3" t="s">
        <v>867</v>
      </c>
      <c r="BE901" s="13">
        <f>GEOMEAN(AN901,AF901,AP901,AR901)</f>
        <v>753.08119270197813</v>
      </c>
    </row>
    <row r="902" spans="1:57" x14ac:dyDescent="0.45">
      <c r="A902" s="1">
        <f>_xlfn.RANK.EQ(AM902, $AM$2:$AM$1031)</f>
        <v>714</v>
      </c>
      <c r="B902" s="3" t="s">
        <v>316</v>
      </c>
      <c r="C902" s="3" t="str">
        <f>_xlfn.CONCAT(B902, " - ", D902)</f>
        <v>Alan Trammell - 1986</v>
      </c>
      <c r="D902" s="3">
        <v>1986</v>
      </c>
      <c r="E902" s="3">
        <v>28</v>
      </c>
      <c r="F902" s="3" t="s">
        <v>70</v>
      </c>
      <c r="G902" s="3" t="s">
        <v>43</v>
      </c>
      <c r="H902" s="3">
        <v>151</v>
      </c>
      <c r="I902" s="3">
        <v>653</v>
      </c>
      <c r="J902" s="3">
        <v>574</v>
      </c>
      <c r="K902" s="3">
        <v>107</v>
      </c>
      <c r="L902" s="3">
        <v>159</v>
      </c>
      <c r="M902" s="3">
        <v>98</v>
      </c>
      <c r="N902" s="3">
        <v>33</v>
      </c>
      <c r="O902" s="3">
        <v>7</v>
      </c>
      <c r="P902" s="3">
        <v>21</v>
      </c>
      <c r="Q902" s="3">
        <f>_xlfn.RANK.EQ(P902,$P$2:$P$1031)</f>
        <v>729</v>
      </c>
      <c r="R902" s="3">
        <v>75</v>
      </c>
      <c r="S902" s="3">
        <v>25</v>
      </c>
      <c r="T902" s="3">
        <v>12</v>
      </c>
      <c r="U902" s="3">
        <v>59</v>
      </c>
      <c r="V902" s="3">
        <v>57</v>
      </c>
      <c r="W902" s="3">
        <v>0.27700000000000002</v>
      </c>
      <c r="X902" s="3">
        <f>_xlfn.RANK.EQ(W902,$W$2:$W$1031)</f>
        <v>886</v>
      </c>
      <c r="Y902" s="3">
        <v>0.34699999999999998</v>
      </c>
      <c r="Z902" s="3">
        <f>_xlfn.RANK.EQ(Y902,$Y$2:$Y$1031)</f>
        <v>926</v>
      </c>
      <c r="AA902" s="3">
        <v>0.46899999999999997</v>
      </c>
      <c r="AB902" s="3">
        <f>_xlfn.RANK.EQ(AA902,$AA$2:$AA$1031)</f>
        <v>823</v>
      </c>
      <c r="AC902" s="17">
        <v>0.81599999999999995</v>
      </c>
      <c r="AD902" s="28">
        <f>_xlfn.RANK.EQ(AC902,$AC$2:$AC$1031)</f>
        <v>899</v>
      </c>
      <c r="AE902" s="21">
        <v>120</v>
      </c>
      <c r="AF902" s="31">
        <f>_xlfn.RANK.EQ(AE902,$AE$2:$AE$1031)</f>
        <v>927</v>
      </c>
      <c r="AG902" s="3">
        <v>269</v>
      </c>
      <c r="AH902" s="3">
        <v>7</v>
      </c>
      <c r="AI902" s="3">
        <v>5</v>
      </c>
      <c r="AJ902" s="3">
        <v>11</v>
      </c>
      <c r="AK902" s="3">
        <v>4</v>
      </c>
      <c r="AL902" s="3">
        <v>4</v>
      </c>
      <c r="AM902" s="21">
        <v>6.3</v>
      </c>
      <c r="AN902" s="21">
        <f>_xlfn.RANK.EQ(AM902,$AM$2:$AM$1031)</f>
        <v>714</v>
      </c>
      <c r="AO902" s="21">
        <f>_xlfn.IFNA(VLOOKUP(C902, 'FanGraphs Plus Stats 1-2000'!$D$2:$L$1048576, MATCH("wRC+", FanGraphs_Plus_Stats_1_1500[[#Headers],[ID]:[BABIP+]], 0), FALSE), 0)</f>
        <v>0</v>
      </c>
      <c r="AP902" s="21">
        <f>_xlfn.RANK.EQ(AO902,$AO$2:$AO$1031)</f>
        <v>654</v>
      </c>
      <c r="AQ902" s="23">
        <f>(AM902/H902)*162</f>
        <v>6.7589403973509938</v>
      </c>
      <c r="AR902" s="21">
        <f>_xlfn.RANK.EQ(AQ902,$AQ$2:$AQ$1031)</f>
        <v>745</v>
      </c>
      <c r="AS902" s="3">
        <v>4.2</v>
      </c>
      <c r="AT902" s="3">
        <f>_xlfn.RANK.EQ(AS902,$AS$2:$AS$1031)</f>
        <v>713</v>
      </c>
      <c r="AU902" s="3">
        <v>5.5</v>
      </c>
      <c r="AV902" s="3">
        <f>_xlfn.RANK.EQ(AU902,$AU$2:$AU$1031)</f>
        <v>710</v>
      </c>
      <c r="AW902" s="14">
        <v>1.9</v>
      </c>
      <c r="AX902" s="3">
        <f>_xlfn.RANK.EQ(AW902,$AW$2:$AW$1031)</f>
        <v>230</v>
      </c>
      <c r="AY902" s="3">
        <v>18</v>
      </c>
      <c r="AZ902" s="3">
        <v>2</v>
      </c>
      <c r="BA902" s="3">
        <v>3</v>
      </c>
      <c r="BB902" s="3">
        <v>5</v>
      </c>
      <c r="BC902" s="3">
        <v>8</v>
      </c>
      <c r="BD902" s="3" t="s">
        <v>91</v>
      </c>
      <c r="BE902" s="13">
        <f>GEOMEAN(AN902,AF902,AP902,AR902)</f>
        <v>753.57761929661331</v>
      </c>
    </row>
    <row r="903" spans="1:57" x14ac:dyDescent="0.45">
      <c r="A903" s="1">
        <f>_xlfn.RANK.EQ(AM903, $AM$2:$AM$1031)</f>
        <v>817</v>
      </c>
      <c r="B903" s="3" t="s">
        <v>896</v>
      </c>
      <c r="C903" s="3" t="str">
        <f>_xlfn.CONCAT(B903, " - ", D903)</f>
        <v>Yogi Berra - 1950</v>
      </c>
      <c r="D903" s="3">
        <v>1950</v>
      </c>
      <c r="E903" s="3">
        <v>25</v>
      </c>
      <c r="F903" s="3" t="s">
        <v>42</v>
      </c>
      <c r="G903" s="3" t="s">
        <v>43</v>
      </c>
      <c r="H903" s="3">
        <v>151</v>
      </c>
      <c r="I903" s="3">
        <v>656</v>
      </c>
      <c r="J903" s="3">
        <v>597</v>
      </c>
      <c r="K903" s="3">
        <v>116</v>
      </c>
      <c r="L903" s="3">
        <v>192</v>
      </c>
      <c r="M903" s="3">
        <v>128</v>
      </c>
      <c r="N903" s="3">
        <v>30</v>
      </c>
      <c r="O903" s="3">
        <v>6</v>
      </c>
      <c r="P903" s="3">
        <v>28</v>
      </c>
      <c r="Q903" s="3">
        <f>_xlfn.RANK.EQ(P903,$P$2:$P$1031)</f>
        <v>516</v>
      </c>
      <c r="R903" s="3">
        <v>124</v>
      </c>
      <c r="S903" s="3">
        <v>4</v>
      </c>
      <c r="T903" s="3">
        <v>2</v>
      </c>
      <c r="U903" s="3">
        <v>55</v>
      </c>
      <c r="V903" s="3">
        <v>12</v>
      </c>
      <c r="W903" s="3">
        <v>0.32200000000000001</v>
      </c>
      <c r="X903" s="3">
        <f>_xlfn.RANK.EQ(W903,$W$2:$W$1031)</f>
        <v>267</v>
      </c>
      <c r="Y903" s="3">
        <v>0.38300000000000001</v>
      </c>
      <c r="Z903" s="3">
        <f>_xlfn.RANK.EQ(Y903,$Y$2:$Y$1031)</f>
        <v>566</v>
      </c>
      <c r="AA903" s="3">
        <v>0.53300000000000003</v>
      </c>
      <c r="AB903" s="3">
        <f>_xlfn.RANK.EQ(AA903,$AA$2:$AA$1031)</f>
        <v>504</v>
      </c>
      <c r="AC903" s="17">
        <v>0.91500000000000004</v>
      </c>
      <c r="AD903" s="28">
        <f>_xlfn.RANK.EQ(AC903,$AC$2:$AC$1031)</f>
        <v>520</v>
      </c>
      <c r="AE903" s="21">
        <v>135</v>
      </c>
      <c r="AF903" s="31">
        <f>_xlfn.RANK.EQ(AE903,$AE$2:$AE$1031)</f>
        <v>729</v>
      </c>
      <c r="AG903" s="3">
        <v>318</v>
      </c>
      <c r="AH903" s="3">
        <v>11</v>
      </c>
      <c r="AI903" s="3">
        <v>4</v>
      </c>
      <c r="AJ903" s="3">
        <v>0</v>
      </c>
      <c r="AK903" s="2"/>
      <c r="AL903" s="3">
        <v>3</v>
      </c>
      <c r="AM903" s="21">
        <v>6.1</v>
      </c>
      <c r="AN903" s="21">
        <f>_xlfn.RANK.EQ(AM903,$AM$2:$AM$1031)</f>
        <v>817</v>
      </c>
      <c r="AO903" s="21">
        <f>_xlfn.IFNA(VLOOKUP(C903, 'FanGraphs Plus Stats 1-2000'!$D$2:$L$1048576, MATCH("wRC+", FanGraphs_Plus_Stats_1_1500[[#Headers],[ID]:[BABIP+]], 0), FALSE), 0)</f>
        <v>0</v>
      </c>
      <c r="AP903" s="21">
        <f>_xlfn.RANK.EQ(AO903,$AO$2:$AO$1031)</f>
        <v>654</v>
      </c>
      <c r="AQ903" s="23">
        <f>(AM903/H903)*162</f>
        <v>6.5443708609271525</v>
      </c>
      <c r="AR903" s="21">
        <f>_xlfn.RANK.EQ(AQ903,$AQ$2:$AQ$1031)</f>
        <v>838</v>
      </c>
      <c r="AS903" s="3">
        <v>4.0999999999999996</v>
      </c>
      <c r="AT903" s="3">
        <f>_xlfn.RANK.EQ(AS903,$AS$2:$AS$1031)</f>
        <v>761</v>
      </c>
      <c r="AU903" s="3">
        <v>5.5</v>
      </c>
      <c r="AV903" s="3">
        <f>_xlfn.RANK.EQ(AU903,$AU$2:$AU$1031)</f>
        <v>710</v>
      </c>
      <c r="AW903" s="14">
        <v>1</v>
      </c>
      <c r="AX903" s="3">
        <f>_xlfn.RANK.EQ(AW903,$AW$2:$AW$1031)</f>
        <v>464</v>
      </c>
      <c r="AY903" s="3">
        <v>31</v>
      </c>
      <c r="AZ903" s="3">
        <v>0</v>
      </c>
      <c r="BA903" s="3">
        <v>3</v>
      </c>
      <c r="BB903" s="3">
        <v>3</v>
      </c>
      <c r="BC903" s="3">
        <v>5</v>
      </c>
      <c r="BD903" s="3" t="s">
        <v>259</v>
      </c>
      <c r="BE903" s="13">
        <f>GEOMEAN(AN903,AF903,AP903,AR903)</f>
        <v>755.86256679647613</v>
      </c>
    </row>
    <row r="904" spans="1:57" x14ac:dyDescent="0.45">
      <c r="A904" s="1">
        <f>_xlfn.RANK.EQ(AM904, $AM$2:$AM$1031)</f>
        <v>817</v>
      </c>
      <c r="B904" s="3" t="s">
        <v>929</v>
      </c>
      <c r="C904" s="3" t="str">
        <f>_xlfn.CONCAT(B904, " - ", D904)</f>
        <v>Plácido Polanco - 2007</v>
      </c>
      <c r="D904" s="3">
        <v>2007</v>
      </c>
      <c r="E904" s="3">
        <v>31</v>
      </c>
      <c r="F904" s="3" t="s">
        <v>70</v>
      </c>
      <c r="G904" s="3" t="s">
        <v>43</v>
      </c>
      <c r="H904" s="3">
        <v>142</v>
      </c>
      <c r="I904" s="3">
        <v>641</v>
      </c>
      <c r="J904" s="3">
        <v>587</v>
      </c>
      <c r="K904" s="3">
        <v>105</v>
      </c>
      <c r="L904" s="3">
        <v>200</v>
      </c>
      <c r="M904" s="3">
        <v>152</v>
      </c>
      <c r="N904" s="3">
        <v>36</v>
      </c>
      <c r="O904" s="3">
        <v>3</v>
      </c>
      <c r="P904" s="3">
        <v>9</v>
      </c>
      <c r="Q904" s="3">
        <f>_xlfn.RANK.EQ(P904,$P$2:$P$1031)</f>
        <v>954</v>
      </c>
      <c r="R904" s="3">
        <v>67</v>
      </c>
      <c r="S904" s="3">
        <v>7</v>
      </c>
      <c r="T904" s="3">
        <v>3</v>
      </c>
      <c r="U904" s="3">
        <v>37</v>
      </c>
      <c r="V904" s="3">
        <v>30</v>
      </c>
      <c r="W904" s="3">
        <v>0.34100000000000003</v>
      </c>
      <c r="X904" s="3">
        <f>_xlfn.RANK.EQ(W904,$W$2:$W$1031)</f>
        <v>96</v>
      </c>
      <c r="Y904" s="3">
        <v>0.38800000000000001</v>
      </c>
      <c r="Z904" s="3">
        <f>_xlfn.RANK.EQ(Y904,$Y$2:$Y$1031)</f>
        <v>516</v>
      </c>
      <c r="AA904" s="3">
        <v>0.45800000000000002</v>
      </c>
      <c r="AB904" s="3">
        <f>_xlfn.RANK.EQ(AA904,$AA$2:$AA$1031)</f>
        <v>854</v>
      </c>
      <c r="AC904" s="17">
        <v>0.84599999999999997</v>
      </c>
      <c r="AD904" s="28">
        <f>_xlfn.RANK.EQ(AC904,$AC$2:$AC$1031)</f>
        <v>808</v>
      </c>
      <c r="AE904" s="21">
        <v>121</v>
      </c>
      <c r="AF904" s="31">
        <f>_xlfn.RANK.EQ(AE904,$AE$2:$AE$1031)</f>
        <v>918</v>
      </c>
      <c r="AG904" s="3">
        <v>269</v>
      </c>
      <c r="AH904" s="3">
        <v>9</v>
      </c>
      <c r="AI904" s="3">
        <v>11</v>
      </c>
      <c r="AJ904" s="3">
        <v>2</v>
      </c>
      <c r="AK904" s="3">
        <v>4</v>
      </c>
      <c r="AL904" s="3">
        <v>3</v>
      </c>
      <c r="AM904" s="21">
        <v>6.1</v>
      </c>
      <c r="AN904" s="21">
        <f>_xlfn.RANK.EQ(AM904,$AM$2:$AM$1031)</f>
        <v>817</v>
      </c>
      <c r="AO904" s="21">
        <f>_xlfn.IFNA(VLOOKUP(C904, 'FanGraphs Plus Stats 1-2000'!$D$2:$L$1048576, MATCH("wRC+", FanGraphs_Plus_Stats_1_1500[[#Headers],[ID]:[BABIP+]], 0), FALSE), 0)</f>
        <v>0</v>
      </c>
      <c r="AP904" s="21">
        <f>_xlfn.RANK.EQ(AO904,$AO$2:$AO$1031)</f>
        <v>654</v>
      </c>
      <c r="AQ904" s="23">
        <f>(AM904/H904)*162</f>
        <v>6.9591549295774646</v>
      </c>
      <c r="AR904" s="21">
        <f>_xlfn.RANK.EQ(AQ904,$AQ$2:$AQ$1031)</f>
        <v>668</v>
      </c>
      <c r="AS904" s="3">
        <v>4</v>
      </c>
      <c r="AT904" s="3">
        <f>_xlfn.RANK.EQ(AS904,$AS$2:$AS$1031)</f>
        <v>814</v>
      </c>
      <c r="AU904" s="3">
        <v>4.9000000000000004</v>
      </c>
      <c r="AV904" s="3">
        <f>_xlfn.RANK.EQ(AU904,$AU$2:$AU$1031)</f>
        <v>858</v>
      </c>
      <c r="AW904" s="14">
        <v>1.6</v>
      </c>
      <c r="AX904" s="3">
        <f>_xlfn.RANK.EQ(AW904,$AW$2:$AW$1031)</f>
        <v>300</v>
      </c>
      <c r="AY904" s="3">
        <v>23</v>
      </c>
      <c r="AZ904" s="3">
        <v>1</v>
      </c>
      <c r="BA904" s="3">
        <v>0</v>
      </c>
      <c r="BB904" s="3">
        <v>1</v>
      </c>
      <c r="BC904" s="3">
        <v>12</v>
      </c>
      <c r="BD904" s="3" t="s">
        <v>179</v>
      </c>
      <c r="BE904" s="13">
        <f>GEOMEAN(AN904,AF904,AP904,AR904)</f>
        <v>756.57979180138886</v>
      </c>
    </row>
    <row r="905" spans="1:57" ht="39.75" x14ac:dyDescent="0.45">
      <c r="A905" s="1">
        <f>_xlfn.RANK.EQ(AM905, $AM$2:$AM$1031)</f>
        <v>765</v>
      </c>
      <c r="B905" s="3" t="s">
        <v>898</v>
      </c>
      <c r="C905" s="3" t="str">
        <f>_xlfn.CONCAT(B905, " - ", D905)</f>
        <v>Yoenis Céspedes - 2015</v>
      </c>
      <c r="D905" s="3">
        <v>2015</v>
      </c>
      <c r="E905" s="3">
        <v>29</v>
      </c>
      <c r="F905" s="3" t="s">
        <v>899</v>
      </c>
      <c r="G905" s="3" t="s">
        <v>391</v>
      </c>
      <c r="H905" s="3">
        <v>159</v>
      </c>
      <c r="I905" s="3">
        <v>676</v>
      </c>
      <c r="J905" s="3">
        <v>633</v>
      </c>
      <c r="K905" s="3">
        <v>101</v>
      </c>
      <c r="L905" s="3">
        <v>184</v>
      </c>
      <c r="M905" s="3">
        <v>101</v>
      </c>
      <c r="N905" s="3">
        <v>42</v>
      </c>
      <c r="O905" s="3">
        <v>6</v>
      </c>
      <c r="P905" s="3">
        <v>35</v>
      </c>
      <c r="Q905" s="3">
        <f>_xlfn.RANK.EQ(P905,$P$2:$P$1031)</f>
        <v>296</v>
      </c>
      <c r="R905" s="3">
        <v>105</v>
      </c>
      <c r="S905" s="3">
        <v>7</v>
      </c>
      <c r="T905" s="3">
        <v>5</v>
      </c>
      <c r="U905" s="3">
        <v>33</v>
      </c>
      <c r="V905" s="3">
        <v>141</v>
      </c>
      <c r="W905" s="3">
        <v>0.29099999999999998</v>
      </c>
      <c r="X905" s="3">
        <f>_xlfn.RANK.EQ(W905,$W$2:$W$1031)</f>
        <v>724</v>
      </c>
      <c r="Y905" s="3">
        <v>0.32800000000000001</v>
      </c>
      <c r="Z905" s="3">
        <f>_xlfn.RANK.EQ(Y905,$Y$2:$Y$1031)</f>
        <v>996</v>
      </c>
      <c r="AA905" s="3">
        <v>0.54200000000000004</v>
      </c>
      <c r="AB905" s="3">
        <f>_xlfn.RANK.EQ(AA905,$AA$2:$AA$1031)</f>
        <v>437</v>
      </c>
      <c r="AC905" s="17">
        <v>0.87</v>
      </c>
      <c r="AD905" s="28">
        <f>_xlfn.RANK.EQ(AC905,$AC$2:$AC$1031)</f>
        <v>719</v>
      </c>
      <c r="AE905" s="21">
        <v>136</v>
      </c>
      <c r="AF905" s="31">
        <f>_xlfn.RANK.EQ(AE905,$AE$2:$AE$1031)</f>
        <v>709</v>
      </c>
      <c r="AG905" s="3">
        <v>343</v>
      </c>
      <c r="AH905" s="3">
        <v>14</v>
      </c>
      <c r="AI905" s="3">
        <v>5</v>
      </c>
      <c r="AJ905" s="3">
        <v>0</v>
      </c>
      <c r="AK905" s="3">
        <v>5</v>
      </c>
      <c r="AL905" s="3">
        <v>5</v>
      </c>
      <c r="AM905" s="21">
        <v>6.2</v>
      </c>
      <c r="AN905" s="21">
        <f>_xlfn.RANK.EQ(AM905,$AM$2:$AM$1031)</f>
        <v>765</v>
      </c>
      <c r="AO905" s="21">
        <f>_xlfn.IFNA(VLOOKUP(C905, 'FanGraphs Plus Stats 1-2000'!$D$2:$L$1048576, MATCH("wRC+", FanGraphs_Plus_Stats_1_1500[[#Headers],[ID]:[BABIP+]], 0), FALSE), 0)</f>
        <v>0</v>
      </c>
      <c r="AP905" s="21">
        <f>_xlfn.RANK.EQ(AO905,$AO$2:$AO$1031)</f>
        <v>654</v>
      </c>
      <c r="AQ905" s="23">
        <f>(AM905/H905)*162</f>
        <v>6.3169811320754716</v>
      </c>
      <c r="AR905" s="21">
        <f>_xlfn.RANK.EQ(AQ905,$AQ$2:$AQ$1031)</f>
        <v>926</v>
      </c>
      <c r="AS905" s="3">
        <v>4</v>
      </c>
      <c r="AT905" s="3">
        <f>_xlfn.RANK.EQ(AS905,$AS$2:$AS$1031)</f>
        <v>814</v>
      </c>
      <c r="AU905" s="3">
        <v>5.0999999999999996</v>
      </c>
      <c r="AV905" s="3">
        <f>_xlfn.RANK.EQ(AU905,$AU$2:$AU$1031)</f>
        <v>810</v>
      </c>
      <c r="AW905" s="14">
        <v>0.7</v>
      </c>
      <c r="AX905" s="3">
        <f>_xlfn.RANK.EQ(AW905,$AW$2:$AW$1031)</f>
        <v>548</v>
      </c>
      <c r="AY905" s="3">
        <v>29</v>
      </c>
      <c r="AZ905" s="3">
        <v>0</v>
      </c>
      <c r="BA905" s="3">
        <v>2</v>
      </c>
      <c r="BB905" s="3">
        <v>2</v>
      </c>
      <c r="BC905" s="3">
        <v>10</v>
      </c>
      <c r="BD905" s="3" t="s">
        <v>609</v>
      </c>
      <c r="BE905" s="13">
        <f>GEOMEAN(AN905,AF905,AP905,AR905)</f>
        <v>757.04919386416213</v>
      </c>
    </row>
    <row r="906" spans="1:57" x14ac:dyDescent="0.45">
      <c r="A906" s="1">
        <f>_xlfn.RANK.EQ(AM906, $AM$2:$AM$1031)</f>
        <v>923</v>
      </c>
      <c r="B906" s="3" t="s">
        <v>318</v>
      </c>
      <c r="C906" s="3" t="str">
        <f>_xlfn.CONCAT(B906, " - ", D906)</f>
        <v>Jeff Bagwell - 2001</v>
      </c>
      <c r="D906" s="3">
        <v>2001</v>
      </c>
      <c r="E906" s="3">
        <v>33</v>
      </c>
      <c r="F906" s="3" t="s">
        <v>178</v>
      </c>
      <c r="G906" s="3" t="s">
        <v>52</v>
      </c>
      <c r="H906" s="3">
        <v>161</v>
      </c>
      <c r="I906" s="3">
        <v>717</v>
      </c>
      <c r="J906" s="3">
        <v>600</v>
      </c>
      <c r="K906" s="3">
        <v>126</v>
      </c>
      <c r="L906" s="3">
        <v>173</v>
      </c>
      <c r="M906" s="3">
        <v>87</v>
      </c>
      <c r="N906" s="3">
        <v>43</v>
      </c>
      <c r="O906" s="3">
        <v>4</v>
      </c>
      <c r="P906" s="3">
        <v>39</v>
      </c>
      <c r="Q906" s="3">
        <f>_xlfn.RANK.EQ(P906,$P$2:$P$1031)</f>
        <v>187</v>
      </c>
      <c r="R906" s="3">
        <v>130</v>
      </c>
      <c r="S906" s="3">
        <v>11</v>
      </c>
      <c r="T906" s="3">
        <v>3</v>
      </c>
      <c r="U906" s="3">
        <v>106</v>
      </c>
      <c r="V906" s="3">
        <v>135</v>
      </c>
      <c r="W906" s="3">
        <v>0.28799999999999998</v>
      </c>
      <c r="X906" s="3">
        <f>_xlfn.RANK.EQ(W906,$W$2:$W$1031)</f>
        <v>764</v>
      </c>
      <c r="Y906" s="3">
        <v>0.39700000000000002</v>
      </c>
      <c r="Z906" s="3">
        <f>_xlfn.RANK.EQ(Y906,$Y$2:$Y$1031)</f>
        <v>407</v>
      </c>
      <c r="AA906" s="3">
        <v>0.56799999999999995</v>
      </c>
      <c r="AB906" s="3">
        <f>_xlfn.RANK.EQ(AA906,$AA$2:$AA$1031)</f>
        <v>296</v>
      </c>
      <c r="AC906" s="17">
        <v>0.96599999999999997</v>
      </c>
      <c r="AD906" s="28">
        <f>_xlfn.RANK.EQ(AC906,$AC$2:$AC$1031)</f>
        <v>308</v>
      </c>
      <c r="AE906" s="21">
        <v>140</v>
      </c>
      <c r="AF906" s="31">
        <f>_xlfn.RANK.EQ(AE906,$AE$2:$AE$1031)</f>
        <v>637</v>
      </c>
      <c r="AG906" s="3">
        <v>341</v>
      </c>
      <c r="AH906" s="3">
        <v>20</v>
      </c>
      <c r="AI906" s="3">
        <v>6</v>
      </c>
      <c r="AJ906" s="3">
        <v>0</v>
      </c>
      <c r="AK906" s="3">
        <v>5</v>
      </c>
      <c r="AL906" s="3">
        <v>5</v>
      </c>
      <c r="AM906" s="21">
        <v>5.9</v>
      </c>
      <c r="AN906" s="21">
        <f>_xlfn.RANK.EQ(AM906,$AM$2:$AM$1031)</f>
        <v>923</v>
      </c>
      <c r="AO906" s="21">
        <f>_xlfn.IFNA(VLOOKUP(C906, 'FanGraphs Plus Stats 1-2000'!$D$2:$L$1048576, MATCH("wRC+", FanGraphs_Plus_Stats_1_1500[[#Headers],[ID]:[BABIP+]], 0), FALSE), 0)</f>
        <v>143</v>
      </c>
      <c r="AP906" s="21">
        <f>_xlfn.RANK.EQ(AO906,$AO$2:$AO$1031)</f>
        <v>555</v>
      </c>
      <c r="AQ906" s="23">
        <f>(AM906/H906)*162</f>
        <v>5.9366459627329196</v>
      </c>
      <c r="AR906" s="21">
        <f>_xlfn.RANK.EQ(AQ906,$AQ$2:$AQ$1031)</f>
        <v>1014</v>
      </c>
      <c r="AS906" s="3">
        <v>3.8</v>
      </c>
      <c r="AT906" s="3">
        <f>_xlfn.RANK.EQ(AS906,$AS$2:$AS$1031)</f>
        <v>911</v>
      </c>
      <c r="AU906" s="3">
        <v>5.8</v>
      </c>
      <c r="AV906" s="3">
        <f>_xlfn.RANK.EQ(AU906,$AU$2:$AU$1031)</f>
        <v>606</v>
      </c>
      <c r="AW906" s="14">
        <v>-0.9</v>
      </c>
      <c r="AX906" s="3">
        <f>_xlfn.RANK.EQ(AW906,$AW$2:$AW$1031)</f>
        <v>954</v>
      </c>
      <c r="AY906" s="3">
        <v>42</v>
      </c>
      <c r="AZ906" s="3">
        <v>-2</v>
      </c>
      <c r="BA906" s="3">
        <v>7</v>
      </c>
      <c r="BB906" s="3">
        <v>6</v>
      </c>
      <c r="BC906" s="3">
        <v>1</v>
      </c>
      <c r="BD906" s="3" t="s">
        <v>193</v>
      </c>
      <c r="BE906" s="13">
        <f>GEOMEAN(AN906,AF906,AP906,AR906)</f>
        <v>758.43439122583629</v>
      </c>
    </row>
    <row r="907" spans="1:57" x14ac:dyDescent="0.45">
      <c r="A907" s="1">
        <f>_xlfn.RANK.EQ(AM907, $AM$2:$AM$1031)</f>
        <v>664</v>
      </c>
      <c r="B907" s="3" t="s">
        <v>141</v>
      </c>
      <c r="C907" s="3" t="str">
        <f>_xlfn.CONCAT(B907, " - ", D907)</f>
        <v>Ron Santo - 1968</v>
      </c>
      <c r="D907" s="3">
        <v>1968</v>
      </c>
      <c r="E907" s="3">
        <v>28</v>
      </c>
      <c r="F907" s="3" t="s">
        <v>88</v>
      </c>
      <c r="G907" s="3" t="s">
        <v>52</v>
      </c>
      <c r="H907" s="3">
        <v>162</v>
      </c>
      <c r="I907" s="3">
        <v>682</v>
      </c>
      <c r="J907" s="3">
        <v>577</v>
      </c>
      <c r="K907" s="3">
        <v>86</v>
      </c>
      <c r="L907" s="3">
        <v>142</v>
      </c>
      <c r="M907" s="3">
        <v>96</v>
      </c>
      <c r="N907" s="3">
        <v>17</v>
      </c>
      <c r="O907" s="3">
        <v>3</v>
      </c>
      <c r="P907" s="3">
        <v>26</v>
      </c>
      <c r="Q907" s="3">
        <f>_xlfn.RANK.EQ(P907,$P$2:$P$1031)</f>
        <v>575</v>
      </c>
      <c r="R907" s="3">
        <v>98</v>
      </c>
      <c r="S907" s="3">
        <v>3</v>
      </c>
      <c r="T907" s="3">
        <v>4</v>
      </c>
      <c r="U907" s="3">
        <v>96</v>
      </c>
      <c r="V907" s="3">
        <v>106</v>
      </c>
      <c r="W907" s="3">
        <v>0.246</v>
      </c>
      <c r="X907" s="3">
        <f>_xlfn.RANK.EQ(W907,$W$2:$W$1031)</f>
        <v>1025</v>
      </c>
      <c r="Y907" s="3">
        <v>0.35399999999999998</v>
      </c>
      <c r="Z907" s="3">
        <f>_xlfn.RANK.EQ(Y907,$Y$2:$Y$1031)</f>
        <v>876</v>
      </c>
      <c r="AA907" s="3">
        <v>0.42099999999999999</v>
      </c>
      <c r="AB907" s="3">
        <f>_xlfn.RANK.EQ(AA907,$AA$2:$AA$1031)</f>
        <v>961</v>
      </c>
      <c r="AC907" s="17">
        <v>0.77500000000000002</v>
      </c>
      <c r="AD907" s="28">
        <f>_xlfn.RANK.EQ(AC907,$AC$2:$AC$1031)</f>
        <v>976</v>
      </c>
      <c r="AE907" s="21">
        <v>126</v>
      </c>
      <c r="AF907" s="31">
        <f>_xlfn.RANK.EQ(AE907,$AE$2:$AE$1031)</f>
        <v>860</v>
      </c>
      <c r="AG907" s="3">
        <v>243</v>
      </c>
      <c r="AH907" s="3">
        <v>18</v>
      </c>
      <c r="AI907" s="3">
        <v>3</v>
      </c>
      <c r="AJ907" s="3">
        <v>1</v>
      </c>
      <c r="AK907" s="3">
        <v>5</v>
      </c>
      <c r="AL907" s="3">
        <v>7</v>
      </c>
      <c r="AM907" s="21">
        <v>6.4</v>
      </c>
      <c r="AN907" s="21">
        <f>_xlfn.RANK.EQ(AM907,$AM$2:$AM$1031)</f>
        <v>664</v>
      </c>
      <c r="AO907" s="21">
        <f>_xlfn.IFNA(VLOOKUP(C907, 'FanGraphs Plus Stats 1-2000'!$D$2:$L$1048576, MATCH("wRC+", FanGraphs_Plus_Stats_1_1500[[#Headers],[ID]:[BABIP+]], 0), FALSE), 0)</f>
        <v>0</v>
      </c>
      <c r="AP907" s="21">
        <f>_xlfn.RANK.EQ(AO907,$AO$2:$AO$1031)</f>
        <v>654</v>
      </c>
      <c r="AQ907" s="23">
        <f>(AM907/H907)*162</f>
        <v>6.3999999999999995</v>
      </c>
      <c r="AR907" s="21">
        <f>_xlfn.RANK.EQ(AQ907,$AQ$2:$AQ$1031)</f>
        <v>886</v>
      </c>
      <c r="AS907" s="3">
        <v>4</v>
      </c>
      <c r="AT907" s="3">
        <f>_xlfn.RANK.EQ(AS907,$AS$2:$AS$1031)</f>
        <v>814</v>
      </c>
      <c r="AU907" s="3">
        <v>5.3</v>
      </c>
      <c r="AV907" s="3">
        <f>_xlfn.RANK.EQ(AU907,$AU$2:$AU$1031)</f>
        <v>749</v>
      </c>
      <c r="AW907" s="14">
        <v>1.5</v>
      </c>
      <c r="AX907" s="3">
        <f>_xlfn.RANK.EQ(AW907,$AW$2:$AW$1031)</f>
        <v>331</v>
      </c>
      <c r="AY907" s="3">
        <v>22</v>
      </c>
      <c r="AZ907" s="3">
        <v>-2</v>
      </c>
      <c r="BA907" s="3">
        <v>0</v>
      </c>
      <c r="BB907" s="3">
        <v>-2</v>
      </c>
      <c r="BC907" s="3">
        <v>6</v>
      </c>
      <c r="BD907" s="3" t="s">
        <v>140</v>
      </c>
      <c r="BE907" s="13">
        <f>GEOMEAN(AN907,AF907,AP907,AR907)</f>
        <v>758.43697992111379</v>
      </c>
    </row>
    <row r="908" spans="1:57" x14ac:dyDescent="0.45">
      <c r="A908" s="1">
        <f>_xlfn.RANK.EQ(AM908, $AM$2:$AM$1031)</f>
        <v>714</v>
      </c>
      <c r="B908" s="3" t="s">
        <v>865</v>
      </c>
      <c r="C908" s="3" t="str">
        <f>_xlfn.CONCAT(B908, " - ", D908)</f>
        <v>Corey Koskie - 2001</v>
      </c>
      <c r="D908" s="3">
        <v>2001</v>
      </c>
      <c r="E908" s="3">
        <v>28</v>
      </c>
      <c r="F908" s="3" t="s">
        <v>152</v>
      </c>
      <c r="G908" s="3" t="s">
        <v>43</v>
      </c>
      <c r="H908" s="3">
        <v>153</v>
      </c>
      <c r="I908" s="3">
        <v>649</v>
      </c>
      <c r="J908" s="3">
        <v>562</v>
      </c>
      <c r="K908" s="3">
        <v>100</v>
      </c>
      <c r="L908" s="3">
        <v>155</v>
      </c>
      <c r="M908" s="3">
        <v>90</v>
      </c>
      <c r="N908" s="3">
        <v>37</v>
      </c>
      <c r="O908" s="3">
        <v>2</v>
      </c>
      <c r="P908" s="3">
        <v>26</v>
      </c>
      <c r="Q908" s="3">
        <f>_xlfn.RANK.EQ(P908,$P$2:$P$1031)</f>
        <v>575</v>
      </c>
      <c r="R908" s="3">
        <v>103</v>
      </c>
      <c r="S908" s="3">
        <v>27</v>
      </c>
      <c r="T908" s="3">
        <v>6</v>
      </c>
      <c r="U908" s="3">
        <v>68</v>
      </c>
      <c r="V908" s="3">
        <v>118</v>
      </c>
      <c r="W908" s="3">
        <v>0.27600000000000002</v>
      </c>
      <c r="X908" s="3">
        <f>_xlfn.RANK.EQ(W908,$W$2:$W$1031)</f>
        <v>899</v>
      </c>
      <c r="Y908" s="3">
        <v>0.36199999999999999</v>
      </c>
      <c r="Z908" s="3">
        <f>_xlfn.RANK.EQ(Y908,$Y$2:$Y$1031)</f>
        <v>804</v>
      </c>
      <c r="AA908" s="3">
        <v>0.48799999999999999</v>
      </c>
      <c r="AB908" s="3">
        <f>_xlfn.RANK.EQ(AA908,$AA$2:$AA$1031)</f>
        <v>745</v>
      </c>
      <c r="AC908" s="17">
        <v>0.85</v>
      </c>
      <c r="AD908" s="28">
        <f>_xlfn.RANK.EQ(AC908,$AC$2:$AC$1031)</f>
        <v>791</v>
      </c>
      <c r="AE908" s="21">
        <v>121</v>
      </c>
      <c r="AF908" s="31">
        <f>_xlfn.RANK.EQ(AE908,$AE$2:$AE$1031)</f>
        <v>918</v>
      </c>
      <c r="AG908" s="3">
        <v>274</v>
      </c>
      <c r="AH908" s="3">
        <v>16</v>
      </c>
      <c r="AI908" s="3">
        <v>12</v>
      </c>
      <c r="AJ908" s="3">
        <v>0</v>
      </c>
      <c r="AK908" s="3">
        <v>7</v>
      </c>
      <c r="AL908" s="3">
        <v>9</v>
      </c>
      <c r="AM908" s="21">
        <v>6.3</v>
      </c>
      <c r="AN908" s="21">
        <f>_xlfn.RANK.EQ(AM908,$AM$2:$AM$1031)</f>
        <v>714</v>
      </c>
      <c r="AO908" s="21">
        <f>_xlfn.IFNA(VLOOKUP(C908, 'FanGraphs Plus Stats 1-2000'!$D$2:$L$1048576, MATCH("wRC+", FanGraphs_Plus_Stats_1_1500[[#Headers],[ID]:[BABIP+]], 0), FALSE), 0)</f>
        <v>0</v>
      </c>
      <c r="AP908" s="21">
        <f>_xlfn.RANK.EQ(AO908,$AO$2:$AO$1031)</f>
        <v>654</v>
      </c>
      <c r="AQ908" s="23">
        <f>(AM908/H908)*162</f>
        <v>6.6705882352941179</v>
      </c>
      <c r="AR908" s="21">
        <f>_xlfn.RANK.EQ(AQ908,$AQ$2:$AQ$1031)</f>
        <v>789</v>
      </c>
      <c r="AS908" s="3">
        <v>4</v>
      </c>
      <c r="AT908" s="3">
        <f>_xlfn.RANK.EQ(AS908,$AS$2:$AS$1031)</f>
        <v>814</v>
      </c>
      <c r="AU908" s="3">
        <v>4.8</v>
      </c>
      <c r="AV908" s="3">
        <f>_xlfn.RANK.EQ(AU908,$AU$2:$AU$1031)</f>
        <v>884</v>
      </c>
      <c r="AW908" s="14">
        <v>1.9</v>
      </c>
      <c r="AX908" s="3">
        <f>_xlfn.RANK.EQ(AW908,$AW$2:$AW$1031)</f>
        <v>230</v>
      </c>
      <c r="AY908" s="3">
        <v>16</v>
      </c>
      <c r="AZ908" s="3">
        <v>-1</v>
      </c>
      <c r="BA908" s="3">
        <v>6</v>
      </c>
      <c r="BB908" s="3">
        <v>6</v>
      </c>
      <c r="BC908" s="3">
        <v>16</v>
      </c>
      <c r="BD908" s="3" t="s">
        <v>277</v>
      </c>
      <c r="BE908" s="13">
        <f>GEOMEAN(AN908,AF908,AP908,AR908)</f>
        <v>762.60370540028805</v>
      </c>
    </row>
    <row r="909" spans="1:57" x14ac:dyDescent="0.45">
      <c r="A909" s="1">
        <f>_xlfn.RANK.EQ(AM909, $AM$2:$AM$1031)</f>
        <v>765</v>
      </c>
      <c r="B909" s="3" t="s">
        <v>435</v>
      </c>
      <c r="C909" s="3" t="str">
        <f>_xlfn.CONCAT(B909, " - ", D909)</f>
        <v>Gunnar Henderson - 2023</v>
      </c>
      <c r="D909" s="3">
        <v>2023</v>
      </c>
      <c r="E909" s="3">
        <v>22</v>
      </c>
      <c r="F909" s="3" t="s">
        <v>61</v>
      </c>
      <c r="G909" s="3" t="s">
        <v>43</v>
      </c>
      <c r="H909" s="3">
        <v>150</v>
      </c>
      <c r="I909" s="3">
        <v>622</v>
      </c>
      <c r="J909" s="3">
        <v>560</v>
      </c>
      <c r="K909" s="3">
        <v>100</v>
      </c>
      <c r="L909" s="3">
        <v>143</v>
      </c>
      <c r="M909" s="3">
        <v>77</v>
      </c>
      <c r="N909" s="3">
        <v>29</v>
      </c>
      <c r="O909" s="3">
        <v>9</v>
      </c>
      <c r="P909" s="3">
        <v>28</v>
      </c>
      <c r="Q909" s="3">
        <f>_xlfn.RANK.EQ(P909,$P$2:$P$1031)</f>
        <v>516</v>
      </c>
      <c r="R909" s="3">
        <v>82</v>
      </c>
      <c r="S909" s="3">
        <v>10</v>
      </c>
      <c r="T909" s="3">
        <v>3</v>
      </c>
      <c r="U909" s="3">
        <v>56</v>
      </c>
      <c r="V909" s="3">
        <v>159</v>
      </c>
      <c r="W909" s="3">
        <v>0.255</v>
      </c>
      <c r="X909" s="3">
        <f>_xlfn.RANK.EQ(W909,$W$2:$W$1031)</f>
        <v>1003</v>
      </c>
      <c r="Y909" s="3">
        <v>0.32500000000000001</v>
      </c>
      <c r="Z909" s="3">
        <f>_xlfn.RANK.EQ(Y909,$Y$2:$Y$1031)</f>
        <v>1008</v>
      </c>
      <c r="AA909" s="3">
        <v>0.48899999999999999</v>
      </c>
      <c r="AB909" s="3">
        <f>_xlfn.RANK.EQ(AA909,$AA$2:$AA$1031)</f>
        <v>742</v>
      </c>
      <c r="AC909" s="17">
        <v>0.81399999999999995</v>
      </c>
      <c r="AD909" s="28">
        <f>_xlfn.RANK.EQ(AC909,$AC$2:$AC$1031)</f>
        <v>904</v>
      </c>
      <c r="AE909" s="21">
        <v>125</v>
      </c>
      <c r="AF909" s="31">
        <f>_xlfn.RANK.EQ(AE909,$AE$2:$AE$1031)</f>
        <v>873</v>
      </c>
      <c r="AG909" s="3">
        <v>274</v>
      </c>
      <c r="AH909" s="3">
        <v>10</v>
      </c>
      <c r="AI909" s="3">
        <v>3</v>
      </c>
      <c r="AJ909" s="3">
        <v>0</v>
      </c>
      <c r="AK909" s="3">
        <v>3</v>
      </c>
      <c r="AL909" s="3">
        <v>1</v>
      </c>
      <c r="AM909" s="21">
        <v>6.2</v>
      </c>
      <c r="AN909" s="21">
        <f>_xlfn.RANK.EQ(AM909,$AM$2:$AM$1031)</f>
        <v>765</v>
      </c>
      <c r="AO909" s="21">
        <f>_xlfn.IFNA(VLOOKUP(C909, 'FanGraphs Plus Stats 1-2000'!$D$2:$L$1048576, MATCH("wRC+", FanGraphs_Plus_Stats_1_1500[[#Headers],[ID]:[BABIP+]], 0), FALSE), 0)</f>
        <v>0</v>
      </c>
      <c r="AP909" s="21">
        <f>_xlfn.RANK.EQ(AO909,$AO$2:$AO$1031)</f>
        <v>654</v>
      </c>
      <c r="AQ909" s="23">
        <f>(AM909/H909)*162</f>
        <v>6.6959999999999997</v>
      </c>
      <c r="AR909" s="21">
        <f>_xlfn.RANK.EQ(AQ909,$AQ$2:$AQ$1031)</f>
        <v>780</v>
      </c>
      <c r="AS909" s="3">
        <v>4.2</v>
      </c>
      <c r="AT909" s="3">
        <f>_xlfn.RANK.EQ(AS909,$AS$2:$AS$1031)</f>
        <v>713</v>
      </c>
      <c r="AU909" s="3">
        <v>4.8</v>
      </c>
      <c r="AV909" s="3">
        <f>_xlfn.RANK.EQ(AU909,$AU$2:$AU$1031)</f>
        <v>884</v>
      </c>
      <c r="AW909" s="14">
        <v>2</v>
      </c>
      <c r="AX909" s="3">
        <f>_xlfn.RANK.EQ(AW909,$AW$2:$AW$1031)</f>
        <v>199</v>
      </c>
      <c r="AY909" s="3">
        <v>18</v>
      </c>
      <c r="AZ909" s="3">
        <v>0</v>
      </c>
      <c r="BA909" s="3">
        <v>3</v>
      </c>
      <c r="BB909" s="3">
        <v>3</v>
      </c>
      <c r="BC909" s="3">
        <v>13</v>
      </c>
      <c r="BD909" s="3" t="s">
        <v>907</v>
      </c>
      <c r="BE909" s="13">
        <f>GEOMEAN(AN909,AF909,AP909,AR909)</f>
        <v>763.98882737260465</v>
      </c>
    </row>
    <row r="910" spans="1:57" x14ac:dyDescent="0.45">
      <c r="A910" s="1">
        <f>_xlfn.RANK.EQ(AM910, $AM$2:$AM$1031)</f>
        <v>874</v>
      </c>
      <c r="B910" s="3" t="s">
        <v>300</v>
      </c>
      <c r="C910" s="3" t="str">
        <f>_xlfn.CONCAT(B910, " - ", D910)</f>
        <v>Paul Goldschmidt - 2021</v>
      </c>
      <c r="D910" s="3">
        <v>2021</v>
      </c>
      <c r="E910" s="3">
        <v>33</v>
      </c>
      <c r="F910" s="3" t="s">
        <v>51</v>
      </c>
      <c r="G910" s="3" t="s">
        <v>52</v>
      </c>
      <c r="H910" s="3">
        <v>158</v>
      </c>
      <c r="I910" s="3">
        <v>679</v>
      </c>
      <c r="J910" s="3">
        <v>603</v>
      </c>
      <c r="K910" s="3">
        <v>102</v>
      </c>
      <c r="L910" s="3">
        <v>177</v>
      </c>
      <c r="M910" s="3">
        <v>108</v>
      </c>
      <c r="N910" s="3">
        <v>36</v>
      </c>
      <c r="O910" s="3">
        <v>2</v>
      </c>
      <c r="P910" s="3">
        <v>31</v>
      </c>
      <c r="Q910" s="3">
        <f>_xlfn.RANK.EQ(P910,$P$2:$P$1031)</f>
        <v>418</v>
      </c>
      <c r="R910" s="3">
        <v>99</v>
      </c>
      <c r="S910" s="3">
        <v>12</v>
      </c>
      <c r="T910" s="3">
        <v>0</v>
      </c>
      <c r="U910" s="3">
        <v>67</v>
      </c>
      <c r="V910" s="3">
        <v>136</v>
      </c>
      <c r="W910" s="3">
        <v>0.29399999999999998</v>
      </c>
      <c r="X910" s="3">
        <f>_xlfn.RANK.EQ(W910,$W$2:$W$1031)</f>
        <v>675</v>
      </c>
      <c r="Y910" s="3">
        <v>0.36499999999999999</v>
      </c>
      <c r="Z910" s="3">
        <f>_xlfn.RANK.EQ(Y910,$Y$2:$Y$1031)</f>
        <v>777</v>
      </c>
      <c r="AA910" s="3">
        <v>0.51400000000000001</v>
      </c>
      <c r="AB910" s="3">
        <f>_xlfn.RANK.EQ(AA910,$AA$2:$AA$1031)</f>
        <v>607</v>
      </c>
      <c r="AC910" s="17">
        <v>0.879</v>
      </c>
      <c r="AD910" s="28">
        <f>_xlfn.RANK.EQ(AC910,$AC$2:$AC$1031)</f>
        <v>675</v>
      </c>
      <c r="AE910" s="21">
        <v>141</v>
      </c>
      <c r="AF910" s="31">
        <f>_xlfn.RANK.EQ(AE910,$AE$2:$AE$1031)</f>
        <v>620</v>
      </c>
      <c r="AG910" s="3">
        <v>310</v>
      </c>
      <c r="AH910" s="3">
        <v>13</v>
      </c>
      <c r="AI910" s="3">
        <v>4</v>
      </c>
      <c r="AJ910" s="3">
        <v>0</v>
      </c>
      <c r="AK910" s="3">
        <v>5</v>
      </c>
      <c r="AL910" s="3">
        <v>2</v>
      </c>
      <c r="AM910" s="21">
        <v>6</v>
      </c>
      <c r="AN910" s="21">
        <f>_xlfn.RANK.EQ(AM910,$AM$2:$AM$1031)</f>
        <v>874</v>
      </c>
      <c r="AO910" s="21">
        <f>_xlfn.IFNA(VLOOKUP(C910, 'FanGraphs Plus Stats 1-2000'!$D$2:$L$1048576, MATCH("wRC+", FanGraphs_Plus_Stats_1_1500[[#Headers],[ID]:[BABIP+]], 0), FALSE), 0)</f>
        <v>0</v>
      </c>
      <c r="AP910" s="21">
        <f>_xlfn.RANK.EQ(AO910,$AO$2:$AO$1031)</f>
        <v>654</v>
      </c>
      <c r="AQ910" s="23">
        <f>(AM910/H910)*162</f>
        <v>6.1518987341772151</v>
      </c>
      <c r="AR910" s="21">
        <f>_xlfn.RANK.EQ(AQ910,$AQ$2:$AQ$1031)</f>
        <v>964</v>
      </c>
      <c r="AS910" s="3">
        <v>3.7</v>
      </c>
      <c r="AT910" s="3">
        <f>_xlfn.RANK.EQ(AS910,$AS$2:$AS$1031)</f>
        <v>942</v>
      </c>
      <c r="AU910" s="3">
        <v>5.0999999999999996</v>
      </c>
      <c r="AV910" s="3">
        <f>_xlfn.RANK.EQ(AU910,$AU$2:$AU$1031)</f>
        <v>810</v>
      </c>
      <c r="AW910" s="14">
        <v>-0.1</v>
      </c>
      <c r="AX910" s="3">
        <f>_xlfn.RANK.EQ(AW910,$AW$2:$AW$1031)</f>
        <v>771</v>
      </c>
      <c r="AY910" s="3">
        <v>36</v>
      </c>
      <c r="AZ910" s="3">
        <v>-2</v>
      </c>
      <c r="BA910" s="3">
        <v>3</v>
      </c>
      <c r="BB910" s="3">
        <v>2</v>
      </c>
      <c r="BC910" s="3">
        <v>9</v>
      </c>
      <c r="BD910" s="3" t="s">
        <v>274</v>
      </c>
      <c r="BE910" s="13">
        <f>GEOMEAN(AN910,AF910,AP910,AR910)</f>
        <v>764.52110016357847</v>
      </c>
    </row>
    <row r="911" spans="1:57" x14ac:dyDescent="0.45">
      <c r="A911" s="1">
        <f>_xlfn.RANK.EQ(AM911, $AM$2:$AM$1031)</f>
        <v>987</v>
      </c>
      <c r="B911" s="3" t="s">
        <v>77</v>
      </c>
      <c r="C911" s="3" t="str">
        <f>_xlfn.CONCAT(B911, " - ", D911)</f>
        <v>Joe Morgan - 1977</v>
      </c>
      <c r="D911" s="3">
        <v>1977</v>
      </c>
      <c r="E911" s="3">
        <v>33</v>
      </c>
      <c r="F911" s="3" t="s">
        <v>78</v>
      </c>
      <c r="G911" s="3" t="s">
        <v>52</v>
      </c>
      <c r="H911" s="3">
        <v>153</v>
      </c>
      <c r="I911" s="3">
        <v>645</v>
      </c>
      <c r="J911" s="3">
        <v>521</v>
      </c>
      <c r="K911" s="3">
        <v>113</v>
      </c>
      <c r="L911" s="3">
        <v>150</v>
      </c>
      <c r="M911" s="3">
        <v>101</v>
      </c>
      <c r="N911" s="3">
        <v>21</v>
      </c>
      <c r="O911" s="3">
        <v>6</v>
      </c>
      <c r="P911" s="3">
        <v>22</v>
      </c>
      <c r="Q911" s="3">
        <f>_xlfn.RANK.EQ(P911,$P$2:$P$1031)</f>
        <v>697</v>
      </c>
      <c r="R911" s="3">
        <v>78</v>
      </c>
      <c r="S911" s="3">
        <v>49</v>
      </c>
      <c r="T911" s="3">
        <v>10</v>
      </c>
      <c r="U911" s="3">
        <v>117</v>
      </c>
      <c r="V911" s="3">
        <v>58</v>
      </c>
      <c r="W911" s="3">
        <v>0.28799999999999998</v>
      </c>
      <c r="X911" s="3">
        <f>_xlfn.RANK.EQ(W911,$W$2:$W$1031)</f>
        <v>764</v>
      </c>
      <c r="Y911" s="3">
        <v>0.41699999999999998</v>
      </c>
      <c r="Z911" s="3">
        <f>_xlfn.RANK.EQ(Y911,$Y$2:$Y$1031)</f>
        <v>222</v>
      </c>
      <c r="AA911" s="3">
        <v>0.47799999999999998</v>
      </c>
      <c r="AB911" s="3">
        <f>_xlfn.RANK.EQ(AA911,$AA$2:$AA$1031)</f>
        <v>792</v>
      </c>
      <c r="AC911" s="17">
        <v>0.89500000000000002</v>
      </c>
      <c r="AD911" s="28">
        <f>_xlfn.RANK.EQ(AC911,$AC$2:$AC$1031)</f>
        <v>603</v>
      </c>
      <c r="AE911" s="21">
        <v>138</v>
      </c>
      <c r="AF911" s="31">
        <f>_xlfn.RANK.EQ(AE911,$AE$2:$AE$1031)</f>
        <v>675</v>
      </c>
      <c r="AG911" s="3">
        <v>249</v>
      </c>
      <c r="AH911" s="3">
        <v>5</v>
      </c>
      <c r="AI911" s="3">
        <v>2</v>
      </c>
      <c r="AJ911" s="3">
        <v>0</v>
      </c>
      <c r="AK911" s="3">
        <v>5</v>
      </c>
      <c r="AL911" s="3">
        <v>2</v>
      </c>
      <c r="AM911" s="21">
        <v>5.8</v>
      </c>
      <c r="AN911" s="21">
        <f>_xlfn.RANK.EQ(AM911,$AM$2:$AM$1031)</f>
        <v>987</v>
      </c>
      <c r="AO911" s="21">
        <f>_xlfn.IFNA(VLOOKUP(C911, 'FanGraphs Plus Stats 1-2000'!$D$2:$L$1048576, MATCH("wRC+", FanGraphs_Plus_Stats_1_1500[[#Headers],[ID]:[BABIP+]], 0), FALSE), 0)</f>
        <v>144</v>
      </c>
      <c r="AP911" s="21">
        <f>_xlfn.RANK.EQ(AO911,$AO$2:$AO$1031)</f>
        <v>531</v>
      </c>
      <c r="AQ911" s="23">
        <f>(AM911/H911)*162</f>
        <v>6.1411764705882348</v>
      </c>
      <c r="AR911" s="21">
        <f>_xlfn.RANK.EQ(AQ911,$AQ$2:$AQ$1031)</f>
        <v>967</v>
      </c>
      <c r="AS911" s="3">
        <v>3.8</v>
      </c>
      <c r="AT911" s="3">
        <f>_xlfn.RANK.EQ(AS911,$AS$2:$AS$1031)</f>
        <v>911</v>
      </c>
      <c r="AU911" s="3">
        <v>6.7</v>
      </c>
      <c r="AV911" s="3">
        <f>_xlfn.RANK.EQ(AU911,$AU$2:$AU$1031)</f>
        <v>327</v>
      </c>
      <c r="AW911" s="14">
        <v>-0.5</v>
      </c>
      <c r="AX911" s="3">
        <f>_xlfn.RANK.EQ(AW911,$AW$2:$AW$1031)</f>
        <v>885</v>
      </c>
      <c r="AY911" s="3">
        <v>33</v>
      </c>
      <c r="AZ911" s="3">
        <v>3</v>
      </c>
      <c r="BA911" s="3">
        <v>6</v>
      </c>
      <c r="BB911" s="3">
        <v>9</v>
      </c>
      <c r="BC911" s="3">
        <v>-9</v>
      </c>
      <c r="BD911" s="3" t="s">
        <v>79</v>
      </c>
      <c r="BE911" s="13">
        <f>GEOMEAN(AN911,AF911,AP911,AR911)</f>
        <v>764.77816528172582</v>
      </c>
    </row>
    <row r="912" spans="1:57" x14ac:dyDescent="0.45">
      <c r="A912" s="1">
        <f>_xlfn.RANK.EQ(AM912, $AM$2:$AM$1031)</f>
        <v>817</v>
      </c>
      <c r="B912" s="3" t="s">
        <v>630</v>
      </c>
      <c r="C912" s="3" t="str">
        <f>_xlfn.CONCAT(B912, " - ", D912)</f>
        <v>Buddy Bell - 1984</v>
      </c>
      <c r="D912" s="3">
        <v>1984</v>
      </c>
      <c r="E912" s="3">
        <v>32</v>
      </c>
      <c r="F912" s="3" t="s">
        <v>230</v>
      </c>
      <c r="G912" s="3" t="s">
        <v>43</v>
      </c>
      <c r="H912" s="3">
        <v>148</v>
      </c>
      <c r="I912" s="3">
        <v>630</v>
      </c>
      <c r="J912" s="3">
        <v>553</v>
      </c>
      <c r="K912" s="3">
        <v>88</v>
      </c>
      <c r="L912" s="3">
        <v>174</v>
      </c>
      <c r="M912" s="3">
        <v>122</v>
      </c>
      <c r="N912" s="3">
        <v>36</v>
      </c>
      <c r="O912" s="3">
        <v>5</v>
      </c>
      <c r="P912" s="3">
        <v>11</v>
      </c>
      <c r="Q912" s="3">
        <f>_xlfn.RANK.EQ(P912,$P$2:$P$1031)</f>
        <v>932</v>
      </c>
      <c r="R912" s="3">
        <v>83</v>
      </c>
      <c r="S912" s="3">
        <v>2</v>
      </c>
      <c r="T912" s="3">
        <v>1</v>
      </c>
      <c r="U912" s="3">
        <v>63</v>
      </c>
      <c r="V912" s="3">
        <v>54</v>
      </c>
      <c r="W912" s="3">
        <v>0.315</v>
      </c>
      <c r="X912" s="3">
        <f>_xlfn.RANK.EQ(W912,$W$2:$W$1031)</f>
        <v>354</v>
      </c>
      <c r="Y912" s="3">
        <v>0.38200000000000001</v>
      </c>
      <c r="Z912" s="3">
        <f>_xlfn.RANK.EQ(Y912,$Y$2:$Y$1031)</f>
        <v>579</v>
      </c>
      <c r="AA912" s="3">
        <v>0.45800000000000002</v>
      </c>
      <c r="AB912" s="3">
        <f>_xlfn.RANK.EQ(AA912,$AA$2:$AA$1031)</f>
        <v>854</v>
      </c>
      <c r="AC912" s="17">
        <v>0.84</v>
      </c>
      <c r="AD912" s="28">
        <f>_xlfn.RANK.EQ(AC912,$AC$2:$AC$1031)</f>
        <v>828</v>
      </c>
      <c r="AE912" s="21">
        <v>129</v>
      </c>
      <c r="AF912" s="31">
        <f>_xlfn.RANK.EQ(AE912,$AE$2:$AE$1031)</f>
        <v>818</v>
      </c>
      <c r="AG912" s="3">
        <v>253</v>
      </c>
      <c r="AH912" s="3">
        <v>21</v>
      </c>
      <c r="AI912" s="3">
        <v>3</v>
      </c>
      <c r="AJ912" s="3">
        <v>2</v>
      </c>
      <c r="AK912" s="3">
        <v>9</v>
      </c>
      <c r="AL912" s="3">
        <v>8</v>
      </c>
      <c r="AM912" s="21">
        <v>6.1</v>
      </c>
      <c r="AN912" s="21">
        <f>_xlfn.RANK.EQ(AM912,$AM$2:$AM$1031)</f>
        <v>817</v>
      </c>
      <c r="AO912" s="21">
        <f>_xlfn.IFNA(VLOOKUP(C912, 'FanGraphs Plus Stats 1-2000'!$D$2:$L$1048576, MATCH("wRC+", FanGraphs_Plus_Stats_1_1500[[#Headers],[ID]:[BABIP+]], 0), FALSE), 0)</f>
        <v>0</v>
      </c>
      <c r="AP912" s="21">
        <f>_xlfn.RANK.EQ(AO912,$AO$2:$AO$1031)</f>
        <v>654</v>
      </c>
      <c r="AQ912" s="23">
        <f>(AM912/H912)*162</f>
        <v>6.6770270270270267</v>
      </c>
      <c r="AR912" s="21">
        <f>_xlfn.RANK.EQ(AQ912,$AQ$2:$AQ$1031)</f>
        <v>785</v>
      </c>
      <c r="AS912" s="3">
        <v>4.0999999999999996</v>
      </c>
      <c r="AT912" s="3">
        <f>_xlfn.RANK.EQ(AS912,$AS$2:$AS$1031)</f>
        <v>761</v>
      </c>
      <c r="AU912" s="3">
        <v>4.2</v>
      </c>
      <c r="AV912" s="3">
        <f>_xlfn.RANK.EQ(AU912,$AU$2:$AU$1031)</f>
        <v>964</v>
      </c>
      <c r="AW912" s="14">
        <v>2.2999999999999998</v>
      </c>
      <c r="AX912" s="3">
        <f>_xlfn.RANK.EQ(AW912,$AW$2:$AW$1031)</f>
        <v>122</v>
      </c>
      <c r="AY912" s="3">
        <v>19</v>
      </c>
      <c r="AZ912" s="3">
        <v>-2</v>
      </c>
      <c r="BA912" s="3">
        <v>0</v>
      </c>
      <c r="BB912" s="3">
        <v>-2</v>
      </c>
      <c r="BC912" s="3">
        <v>19</v>
      </c>
      <c r="BD912" s="3" t="s">
        <v>206</v>
      </c>
      <c r="BE912" s="13">
        <f>GEOMEAN(AN912,AF912,AP912,AR912)</f>
        <v>765.34225442004026</v>
      </c>
    </row>
    <row r="913" spans="1:57" x14ac:dyDescent="0.45">
      <c r="A913" s="1">
        <f>_xlfn.RANK.EQ(AM913, $AM$2:$AM$1031)</f>
        <v>765</v>
      </c>
      <c r="B913" s="3" t="s">
        <v>903</v>
      </c>
      <c r="C913" s="3" t="str">
        <f>_xlfn.CONCAT(B913, " - ", D913)</f>
        <v>Vernon Wells - 2006</v>
      </c>
      <c r="D913" s="3">
        <v>2006</v>
      </c>
      <c r="E913" s="3">
        <v>27</v>
      </c>
      <c r="F913" s="3" t="s">
        <v>308</v>
      </c>
      <c r="G913" s="3" t="s">
        <v>43</v>
      </c>
      <c r="H913" s="3">
        <v>154</v>
      </c>
      <c r="I913" s="3">
        <v>677</v>
      </c>
      <c r="J913" s="3">
        <v>611</v>
      </c>
      <c r="K913" s="3">
        <v>91</v>
      </c>
      <c r="L913" s="3">
        <v>185</v>
      </c>
      <c r="M913" s="3">
        <v>108</v>
      </c>
      <c r="N913" s="3">
        <v>40</v>
      </c>
      <c r="O913" s="3">
        <v>5</v>
      </c>
      <c r="P913" s="3">
        <v>32</v>
      </c>
      <c r="Q913" s="3">
        <f>_xlfn.RANK.EQ(P913,$P$2:$P$1031)</f>
        <v>376</v>
      </c>
      <c r="R913" s="3">
        <v>106</v>
      </c>
      <c r="S913" s="3">
        <v>17</v>
      </c>
      <c r="T913" s="3">
        <v>4</v>
      </c>
      <c r="U913" s="3">
        <v>54</v>
      </c>
      <c r="V913" s="3">
        <v>90</v>
      </c>
      <c r="W913" s="3">
        <v>0.30299999999999999</v>
      </c>
      <c r="X913" s="3">
        <f>_xlfn.RANK.EQ(W913,$W$2:$W$1031)</f>
        <v>552</v>
      </c>
      <c r="Y913" s="3">
        <v>0.35699999999999998</v>
      </c>
      <c r="Z913" s="3">
        <f>_xlfn.RANK.EQ(Y913,$Y$2:$Y$1031)</f>
        <v>852</v>
      </c>
      <c r="AA913" s="3">
        <v>0.54200000000000004</v>
      </c>
      <c r="AB913" s="3">
        <f>_xlfn.RANK.EQ(AA913,$AA$2:$AA$1031)</f>
        <v>437</v>
      </c>
      <c r="AC913" s="17">
        <v>0.89900000000000002</v>
      </c>
      <c r="AD913" s="28">
        <f>_xlfn.RANK.EQ(AC913,$AC$2:$AC$1031)</f>
        <v>585</v>
      </c>
      <c r="AE913" s="21">
        <v>129</v>
      </c>
      <c r="AF913" s="31">
        <f>_xlfn.RANK.EQ(AE913,$AE$2:$AE$1031)</f>
        <v>818</v>
      </c>
      <c r="AG913" s="3">
        <v>331</v>
      </c>
      <c r="AH913" s="3">
        <v>13</v>
      </c>
      <c r="AI913" s="3">
        <v>3</v>
      </c>
      <c r="AJ913" s="3">
        <v>0</v>
      </c>
      <c r="AK913" s="3">
        <v>9</v>
      </c>
      <c r="AL913" s="3">
        <v>0</v>
      </c>
      <c r="AM913" s="21">
        <v>6.2</v>
      </c>
      <c r="AN913" s="21">
        <f>_xlfn.RANK.EQ(AM913,$AM$2:$AM$1031)</f>
        <v>765</v>
      </c>
      <c r="AO913" s="21">
        <f>_xlfn.IFNA(VLOOKUP(C913, 'FanGraphs Plus Stats 1-2000'!$D$2:$L$1048576, MATCH("wRC+", FanGraphs_Plus_Stats_1_1500[[#Headers],[ID]:[BABIP+]], 0), FALSE), 0)</f>
        <v>0</v>
      </c>
      <c r="AP913" s="21">
        <f>_xlfn.RANK.EQ(AO913,$AO$2:$AO$1031)</f>
        <v>654</v>
      </c>
      <c r="AQ913" s="23">
        <f>(AM913/H913)*162</f>
        <v>6.5220779220779219</v>
      </c>
      <c r="AR913" s="21">
        <f>_xlfn.RANK.EQ(AQ913,$AQ$2:$AQ$1031)</f>
        <v>844</v>
      </c>
      <c r="AS913" s="3">
        <v>3.9</v>
      </c>
      <c r="AT913" s="3">
        <f>_xlfn.RANK.EQ(AS913,$AS$2:$AS$1031)</f>
        <v>866</v>
      </c>
      <c r="AU913" s="3">
        <v>5.2</v>
      </c>
      <c r="AV913" s="3">
        <f>_xlfn.RANK.EQ(AU913,$AU$2:$AU$1031)</f>
        <v>780</v>
      </c>
      <c r="AW913" s="14">
        <v>1.5</v>
      </c>
      <c r="AX913" s="3">
        <f>_xlfn.RANK.EQ(AW913,$AW$2:$AW$1031)</f>
        <v>331</v>
      </c>
      <c r="AY913" s="3">
        <v>24</v>
      </c>
      <c r="AZ913" s="3">
        <v>1</v>
      </c>
      <c r="BA913" s="3">
        <v>-1</v>
      </c>
      <c r="BB913" s="3">
        <v>1</v>
      </c>
      <c r="BC913" s="3">
        <v>11</v>
      </c>
      <c r="BD913" s="3" t="s">
        <v>155</v>
      </c>
      <c r="BE913" s="13">
        <f>GEOMEAN(AN913,AF913,AP913,AR913)</f>
        <v>766.62633406240764</v>
      </c>
    </row>
    <row r="914" spans="1:57" x14ac:dyDescent="0.45">
      <c r="A914" s="1">
        <f>_xlfn.RANK.EQ(AM914, $AM$2:$AM$1031)</f>
        <v>714</v>
      </c>
      <c r="B914" s="3" t="s">
        <v>709</v>
      </c>
      <c r="C914" s="3" t="str">
        <f>_xlfn.CONCAT(B914, " - ", D914)</f>
        <v>Kyle Seager - 2014</v>
      </c>
      <c r="D914" s="3">
        <v>2014</v>
      </c>
      <c r="E914" s="3">
        <v>26</v>
      </c>
      <c r="F914" s="3" t="s">
        <v>106</v>
      </c>
      <c r="G914" s="3" t="s">
        <v>43</v>
      </c>
      <c r="H914" s="3">
        <v>159</v>
      </c>
      <c r="I914" s="3">
        <v>654</v>
      </c>
      <c r="J914" s="3">
        <v>590</v>
      </c>
      <c r="K914" s="3">
        <v>71</v>
      </c>
      <c r="L914" s="3">
        <v>158</v>
      </c>
      <c r="M914" s="3">
        <v>102</v>
      </c>
      <c r="N914" s="3">
        <v>27</v>
      </c>
      <c r="O914" s="3">
        <v>4</v>
      </c>
      <c r="P914" s="3">
        <v>25</v>
      </c>
      <c r="Q914" s="3">
        <f>_xlfn.RANK.EQ(P914,$P$2:$P$1031)</f>
        <v>600</v>
      </c>
      <c r="R914" s="3">
        <v>96</v>
      </c>
      <c r="S914" s="3">
        <v>7</v>
      </c>
      <c r="T914" s="3">
        <v>5</v>
      </c>
      <c r="U914" s="3">
        <v>52</v>
      </c>
      <c r="V914" s="3">
        <v>118</v>
      </c>
      <c r="W914" s="3">
        <v>0.26800000000000002</v>
      </c>
      <c r="X914" s="3">
        <f>_xlfn.RANK.EQ(W914,$W$2:$W$1031)</f>
        <v>959</v>
      </c>
      <c r="Y914" s="3">
        <v>0.33400000000000002</v>
      </c>
      <c r="Z914" s="3">
        <f>_xlfn.RANK.EQ(Y914,$Y$2:$Y$1031)</f>
        <v>986</v>
      </c>
      <c r="AA914" s="3">
        <v>0.45400000000000001</v>
      </c>
      <c r="AB914" s="3">
        <f>_xlfn.RANK.EQ(AA914,$AA$2:$AA$1031)</f>
        <v>874</v>
      </c>
      <c r="AC914" s="17">
        <v>0.78800000000000003</v>
      </c>
      <c r="AD914" s="28">
        <f>_xlfn.RANK.EQ(AC914,$AC$2:$AC$1031)</f>
        <v>954</v>
      </c>
      <c r="AE914" s="21">
        <v>127</v>
      </c>
      <c r="AF914" s="31">
        <f>_xlfn.RANK.EQ(AE914,$AE$2:$AE$1031)</f>
        <v>844</v>
      </c>
      <c r="AG914" s="3">
        <v>268</v>
      </c>
      <c r="AH914" s="3">
        <v>12</v>
      </c>
      <c r="AI914" s="3">
        <v>8</v>
      </c>
      <c r="AJ914" s="3">
        <v>1</v>
      </c>
      <c r="AK914" s="3">
        <v>3</v>
      </c>
      <c r="AL914" s="3">
        <v>3</v>
      </c>
      <c r="AM914" s="21">
        <v>6.3</v>
      </c>
      <c r="AN914" s="21">
        <f>_xlfn.RANK.EQ(AM914,$AM$2:$AM$1031)</f>
        <v>714</v>
      </c>
      <c r="AO914" s="21">
        <f>_xlfn.IFNA(VLOOKUP(C914, 'FanGraphs Plus Stats 1-2000'!$D$2:$L$1048576, MATCH("wRC+", FanGraphs_Plus_Stats_1_1500[[#Headers],[ID]:[BABIP+]], 0), FALSE), 0)</f>
        <v>0</v>
      </c>
      <c r="AP914" s="21">
        <f>_xlfn.RANK.EQ(AO914,$AO$2:$AO$1031)</f>
        <v>654</v>
      </c>
      <c r="AQ914" s="23">
        <f>(AM914/H914)*162</f>
        <v>6.4188679245283016</v>
      </c>
      <c r="AR914" s="21">
        <f>_xlfn.RANK.EQ(AQ914,$AQ$2:$AQ$1031)</f>
        <v>883</v>
      </c>
      <c r="AS914" s="3">
        <v>4</v>
      </c>
      <c r="AT914" s="3">
        <f>_xlfn.RANK.EQ(AS914,$AS$2:$AS$1031)</f>
        <v>814</v>
      </c>
      <c r="AU914" s="3">
        <v>4.5999999999999996</v>
      </c>
      <c r="AV914" s="3">
        <f>_xlfn.RANK.EQ(AU914,$AU$2:$AU$1031)</f>
        <v>917</v>
      </c>
      <c r="AW914" s="14">
        <v>2.2000000000000002</v>
      </c>
      <c r="AX914" s="3">
        <f>_xlfn.RANK.EQ(AW914,$AW$2:$AW$1031)</f>
        <v>144</v>
      </c>
      <c r="AY914" s="3">
        <v>20</v>
      </c>
      <c r="AZ914" s="3">
        <v>-1</v>
      </c>
      <c r="BA914" s="3">
        <v>-2</v>
      </c>
      <c r="BB914" s="3">
        <v>-3</v>
      </c>
      <c r="BC914" s="3">
        <v>15</v>
      </c>
      <c r="BD914" s="3" t="s">
        <v>277</v>
      </c>
      <c r="BE914" s="13">
        <f>GEOMEAN(AN914,AF914,AP914,AR914)</f>
        <v>768.05934496269072</v>
      </c>
    </row>
    <row r="915" spans="1:57" x14ac:dyDescent="0.45">
      <c r="A915" s="1">
        <f>_xlfn.RANK.EQ(AM915, $AM$2:$AM$1031)</f>
        <v>714</v>
      </c>
      <c r="B915" s="3" t="s">
        <v>288</v>
      </c>
      <c r="C915" s="3" t="str">
        <f>_xlfn.CONCAT(B915, " - ", D915)</f>
        <v>Darin Erstad - 2002</v>
      </c>
      <c r="D915" s="3">
        <v>2002</v>
      </c>
      <c r="E915" s="3">
        <v>28</v>
      </c>
      <c r="F915" s="3" t="s">
        <v>289</v>
      </c>
      <c r="G915" s="3" t="s">
        <v>43</v>
      </c>
      <c r="H915" s="3">
        <v>150</v>
      </c>
      <c r="I915" s="3">
        <v>663</v>
      </c>
      <c r="J915" s="3">
        <v>625</v>
      </c>
      <c r="K915" s="3">
        <v>99</v>
      </c>
      <c r="L915" s="3">
        <v>177</v>
      </c>
      <c r="M915" s="3">
        <v>135</v>
      </c>
      <c r="N915" s="3">
        <v>28</v>
      </c>
      <c r="O915" s="3">
        <v>4</v>
      </c>
      <c r="P915" s="3">
        <v>10</v>
      </c>
      <c r="Q915" s="3">
        <f>_xlfn.RANK.EQ(P915,$P$2:$P$1031)</f>
        <v>943</v>
      </c>
      <c r="R915" s="3">
        <v>73</v>
      </c>
      <c r="S915" s="3">
        <v>23</v>
      </c>
      <c r="T915" s="3">
        <v>3</v>
      </c>
      <c r="U915" s="3">
        <v>27</v>
      </c>
      <c r="V915" s="3">
        <v>67</v>
      </c>
      <c r="W915" s="3">
        <v>0.28299999999999997</v>
      </c>
      <c r="X915" s="3">
        <f>_xlfn.RANK.EQ(W915,$W$2:$W$1031)</f>
        <v>823</v>
      </c>
      <c r="Y915" s="3">
        <v>0.313</v>
      </c>
      <c r="Z915" s="3">
        <f>_xlfn.RANK.EQ(Y915,$Y$2:$Y$1031)</f>
        <v>1023</v>
      </c>
      <c r="AA915" s="3">
        <v>0.38900000000000001</v>
      </c>
      <c r="AB915" s="3">
        <f>_xlfn.RANK.EQ(AA915,$AA$2:$AA$1031)</f>
        <v>1012</v>
      </c>
      <c r="AC915" s="17">
        <v>0.70199999999999996</v>
      </c>
      <c r="AD915" s="28">
        <f>_xlfn.RANK.EQ(AC915,$AC$2:$AC$1031)</f>
        <v>1024</v>
      </c>
      <c r="AE915" s="21">
        <v>86</v>
      </c>
      <c r="AF915" s="31">
        <f>_xlfn.RANK.EQ(AE915,$AE$2:$AE$1031)</f>
        <v>1030</v>
      </c>
      <c r="AG915" s="3">
        <v>243</v>
      </c>
      <c r="AH915" s="3">
        <v>9</v>
      </c>
      <c r="AI915" s="3">
        <v>2</v>
      </c>
      <c r="AJ915" s="3">
        <v>5</v>
      </c>
      <c r="AK915" s="3">
        <v>4</v>
      </c>
      <c r="AL915" s="3">
        <v>4</v>
      </c>
      <c r="AM915" s="21">
        <v>6.3</v>
      </c>
      <c r="AN915" s="21">
        <f>_xlfn.RANK.EQ(AM915,$AM$2:$AM$1031)</f>
        <v>714</v>
      </c>
      <c r="AO915" s="21">
        <f>_xlfn.IFNA(VLOOKUP(C915, 'FanGraphs Plus Stats 1-2000'!$D$2:$L$1048576, MATCH("wRC+", FanGraphs_Plus_Stats_1_1500[[#Headers],[ID]:[BABIP+]], 0), FALSE), 0)</f>
        <v>0</v>
      </c>
      <c r="AP915" s="21">
        <f>_xlfn.RANK.EQ(AO915,$AO$2:$AO$1031)</f>
        <v>654</v>
      </c>
      <c r="AQ915" s="23">
        <f>(AM915/H915)*162</f>
        <v>6.8039999999999994</v>
      </c>
      <c r="AR915" s="21">
        <f>_xlfn.RANK.EQ(AQ915,$AQ$2:$AQ$1031)</f>
        <v>724</v>
      </c>
      <c r="AS915" s="3">
        <v>4.0999999999999996</v>
      </c>
      <c r="AT915" s="3">
        <f>_xlfn.RANK.EQ(AS915,$AS$2:$AS$1031)</f>
        <v>761</v>
      </c>
      <c r="AU915" s="3">
        <v>2.5</v>
      </c>
      <c r="AV915" s="3">
        <f>_xlfn.RANK.EQ(AU915,$AU$2:$AU$1031)</f>
        <v>1029</v>
      </c>
      <c r="AW915" s="14">
        <v>4.2</v>
      </c>
      <c r="AX915" s="3">
        <f>_xlfn.RANK.EQ(AW915,$AW$2:$AW$1031)</f>
        <v>6</v>
      </c>
      <c r="AY915" s="3">
        <v>-11</v>
      </c>
      <c r="AZ915" s="3">
        <v>5</v>
      </c>
      <c r="BA915" s="3">
        <v>5</v>
      </c>
      <c r="BB915" s="3">
        <v>10</v>
      </c>
      <c r="BC915" s="3">
        <v>39</v>
      </c>
      <c r="BD915" s="3" t="s">
        <v>842</v>
      </c>
      <c r="BE915" s="13">
        <f>GEOMEAN(AN915,AF915,AP915,AR915)</f>
        <v>768.17989719094589</v>
      </c>
    </row>
    <row r="916" spans="1:57" x14ac:dyDescent="0.45">
      <c r="A916" s="1">
        <f>_xlfn.RANK.EQ(AM916, $AM$2:$AM$1031)</f>
        <v>817</v>
      </c>
      <c r="B916" s="3" t="s">
        <v>310</v>
      </c>
      <c r="C916" s="3" t="str">
        <f>_xlfn.CONCAT(B916, " - ", D916)</f>
        <v>Pete Rose - 1972</v>
      </c>
      <c r="D916" s="3">
        <v>1972</v>
      </c>
      <c r="E916" s="3">
        <v>31</v>
      </c>
      <c r="F916" s="3" t="s">
        <v>78</v>
      </c>
      <c r="G916" s="3" t="s">
        <v>52</v>
      </c>
      <c r="H916" s="3">
        <v>154</v>
      </c>
      <c r="I916" s="3">
        <v>731</v>
      </c>
      <c r="J916" s="3">
        <v>645</v>
      </c>
      <c r="K916" s="3">
        <v>107</v>
      </c>
      <c r="L916" s="3">
        <v>198</v>
      </c>
      <c r="M916" s="3">
        <v>150</v>
      </c>
      <c r="N916" s="3">
        <v>31</v>
      </c>
      <c r="O916" s="3">
        <v>11</v>
      </c>
      <c r="P916" s="3">
        <v>6</v>
      </c>
      <c r="Q916" s="3">
        <f>_xlfn.RANK.EQ(P916,$P$2:$P$1031)</f>
        <v>983</v>
      </c>
      <c r="R916" s="3">
        <v>57</v>
      </c>
      <c r="S916" s="3">
        <v>10</v>
      </c>
      <c r="T916" s="3">
        <v>3</v>
      </c>
      <c r="U916" s="3">
        <v>73</v>
      </c>
      <c r="V916" s="3">
        <v>46</v>
      </c>
      <c r="W916" s="3">
        <v>0.307</v>
      </c>
      <c r="X916" s="3">
        <f>_xlfn.RANK.EQ(W916,$W$2:$W$1031)</f>
        <v>477</v>
      </c>
      <c r="Y916" s="3">
        <v>0.38200000000000001</v>
      </c>
      <c r="Z916" s="3">
        <f>_xlfn.RANK.EQ(Y916,$Y$2:$Y$1031)</f>
        <v>579</v>
      </c>
      <c r="AA916" s="3">
        <v>0.41699999999999998</v>
      </c>
      <c r="AB916" s="3">
        <f>_xlfn.RANK.EQ(AA916,$AA$2:$AA$1031)</f>
        <v>973</v>
      </c>
      <c r="AC916" s="17">
        <v>0.79900000000000004</v>
      </c>
      <c r="AD916" s="28">
        <f>_xlfn.RANK.EQ(AC916,$AC$2:$AC$1031)</f>
        <v>936</v>
      </c>
      <c r="AE916" s="21">
        <v>134</v>
      </c>
      <c r="AF916" s="31">
        <f>_xlfn.RANK.EQ(AE916,$AE$2:$AE$1031)</f>
        <v>745</v>
      </c>
      <c r="AG916" s="3">
        <v>269</v>
      </c>
      <c r="AH916" s="3">
        <v>7</v>
      </c>
      <c r="AI916" s="3">
        <v>7</v>
      </c>
      <c r="AJ916" s="3">
        <v>2</v>
      </c>
      <c r="AK916" s="3">
        <v>2</v>
      </c>
      <c r="AL916" s="3">
        <v>4</v>
      </c>
      <c r="AM916" s="21">
        <v>6.1</v>
      </c>
      <c r="AN916" s="21">
        <f>_xlfn.RANK.EQ(AM916,$AM$2:$AM$1031)</f>
        <v>817</v>
      </c>
      <c r="AO916" s="21">
        <f>_xlfn.IFNA(VLOOKUP(C916, 'FanGraphs Plus Stats 1-2000'!$D$2:$L$1048576, MATCH("wRC+", FanGraphs_Plus_Stats_1_1500[[#Headers],[ID]:[BABIP+]], 0), FALSE), 0)</f>
        <v>0</v>
      </c>
      <c r="AP916" s="21">
        <f>_xlfn.RANK.EQ(AO916,$AO$2:$AO$1031)</f>
        <v>654</v>
      </c>
      <c r="AQ916" s="23">
        <f>(AM916/H916)*162</f>
        <v>6.4168831168831169</v>
      </c>
      <c r="AR916" s="21">
        <f>_xlfn.RANK.EQ(AQ916,$AQ$2:$AQ$1031)</f>
        <v>885</v>
      </c>
      <c r="AS916" s="3">
        <v>4</v>
      </c>
      <c r="AT916" s="3">
        <f>_xlfn.RANK.EQ(AS916,$AS$2:$AS$1031)</f>
        <v>814</v>
      </c>
      <c r="AU916" s="3">
        <v>4.4000000000000004</v>
      </c>
      <c r="AV916" s="3">
        <f>_xlfn.RANK.EQ(AU916,$AU$2:$AU$1031)</f>
        <v>942</v>
      </c>
      <c r="AW916" s="14">
        <v>0.7</v>
      </c>
      <c r="AX916" s="3">
        <f>_xlfn.RANK.EQ(AW916,$AW$2:$AW$1031)</f>
        <v>548</v>
      </c>
      <c r="AY916" s="3">
        <v>26</v>
      </c>
      <c r="AZ916" s="3">
        <v>1</v>
      </c>
      <c r="BA916" s="3">
        <v>2</v>
      </c>
      <c r="BB916" s="3">
        <v>3</v>
      </c>
      <c r="BC916" s="3">
        <v>13</v>
      </c>
      <c r="BD916" s="3" t="s">
        <v>87</v>
      </c>
      <c r="BE916" s="13">
        <f>GEOMEAN(AN916,AF916,AP916,AR916)</f>
        <v>770.41519008206524</v>
      </c>
    </row>
    <row r="917" spans="1:57" x14ac:dyDescent="0.45">
      <c r="A917" s="1">
        <f>_xlfn.RANK.EQ(AM917, $AM$2:$AM$1031)</f>
        <v>714</v>
      </c>
      <c r="B917" s="3" t="s">
        <v>205</v>
      </c>
      <c r="C917" s="3" t="str">
        <f>_xlfn.CONCAT(B917, " - ", D917)</f>
        <v>Wade Boggs - 1984</v>
      </c>
      <c r="D917" s="3">
        <v>1984</v>
      </c>
      <c r="E917" s="3">
        <v>26</v>
      </c>
      <c r="F917" s="3" t="s">
        <v>48</v>
      </c>
      <c r="G917" s="3" t="s">
        <v>43</v>
      </c>
      <c r="H917" s="3">
        <v>158</v>
      </c>
      <c r="I917" s="3">
        <v>726</v>
      </c>
      <c r="J917" s="3">
        <v>625</v>
      </c>
      <c r="K917" s="3">
        <v>109</v>
      </c>
      <c r="L917" s="3">
        <v>203</v>
      </c>
      <c r="M917" s="3">
        <v>162</v>
      </c>
      <c r="N917" s="3">
        <v>31</v>
      </c>
      <c r="O917" s="3">
        <v>4</v>
      </c>
      <c r="P917" s="3">
        <v>6</v>
      </c>
      <c r="Q917" s="3">
        <f>_xlfn.RANK.EQ(P917,$P$2:$P$1031)</f>
        <v>983</v>
      </c>
      <c r="R917" s="3">
        <v>55</v>
      </c>
      <c r="S917" s="3">
        <v>3</v>
      </c>
      <c r="T917" s="3">
        <v>2</v>
      </c>
      <c r="U917" s="3">
        <v>89</v>
      </c>
      <c r="V917" s="3">
        <v>44</v>
      </c>
      <c r="W917" s="3">
        <v>0.32500000000000001</v>
      </c>
      <c r="X917" s="3">
        <f>_xlfn.RANK.EQ(W917,$W$2:$W$1031)</f>
        <v>231</v>
      </c>
      <c r="Y917" s="3">
        <v>0.40699999999999997</v>
      </c>
      <c r="Z917" s="3">
        <f>_xlfn.RANK.EQ(Y917,$Y$2:$Y$1031)</f>
        <v>304</v>
      </c>
      <c r="AA917" s="3">
        <v>0.41599999999999998</v>
      </c>
      <c r="AB917" s="3">
        <f>_xlfn.RANK.EQ(AA917,$AA$2:$AA$1031)</f>
        <v>976</v>
      </c>
      <c r="AC917" s="17">
        <v>0.82299999999999995</v>
      </c>
      <c r="AD917" s="28">
        <f>_xlfn.RANK.EQ(AC917,$AC$2:$AC$1031)</f>
        <v>879</v>
      </c>
      <c r="AE917" s="21">
        <v>125</v>
      </c>
      <c r="AF917" s="31">
        <f>_xlfn.RANK.EQ(AE917,$AE$2:$AE$1031)</f>
        <v>873</v>
      </c>
      <c r="AG917" s="3">
        <v>260</v>
      </c>
      <c r="AH917" s="3">
        <v>13</v>
      </c>
      <c r="AI917" s="3">
        <v>0</v>
      </c>
      <c r="AJ917" s="3">
        <v>8</v>
      </c>
      <c r="AK917" s="3">
        <v>4</v>
      </c>
      <c r="AL917" s="3">
        <v>6</v>
      </c>
      <c r="AM917" s="21">
        <v>6.3</v>
      </c>
      <c r="AN917" s="21">
        <f>_xlfn.RANK.EQ(AM917,$AM$2:$AM$1031)</f>
        <v>714</v>
      </c>
      <c r="AO917" s="21">
        <f>_xlfn.IFNA(VLOOKUP(C917, 'FanGraphs Plus Stats 1-2000'!$D$2:$L$1048576, MATCH("wRC+", FanGraphs_Plus_Stats_1_1500[[#Headers],[ID]:[BABIP+]], 0), FALSE), 0)</f>
        <v>0</v>
      </c>
      <c r="AP917" s="21">
        <f>_xlfn.RANK.EQ(AO917,$AO$2:$AO$1031)</f>
        <v>654</v>
      </c>
      <c r="AQ917" s="23">
        <f>(AM917/H917)*162</f>
        <v>6.4594936708860757</v>
      </c>
      <c r="AR917" s="21">
        <f>_xlfn.RANK.EQ(AQ917,$AQ$2:$AQ$1031)</f>
        <v>868</v>
      </c>
      <c r="AS917" s="3">
        <v>4.0999999999999996</v>
      </c>
      <c r="AT917" s="3">
        <f>_xlfn.RANK.EQ(AS917,$AS$2:$AS$1031)</f>
        <v>761</v>
      </c>
      <c r="AU917" s="3">
        <v>5.3</v>
      </c>
      <c r="AV917" s="3">
        <f>_xlfn.RANK.EQ(AU917,$AU$2:$AU$1031)</f>
        <v>749</v>
      </c>
      <c r="AW917" s="14">
        <v>1.3</v>
      </c>
      <c r="AX917" s="3">
        <f>_xlfn.RANK.EQ(AW917,$AW$2:$AW$1031)</f>
        <v>381</v>
      </c>
      <c r="AY917" s="3">
        <v>24</v>
      </c>
      <c r="AZ917" s="3">
        <v>1</v>
      </c>
      <c r="BA917" s="3">
        <v>1</v>
      </c>
      <c r="BB917" s="3">
        <v>2</v>
      </c>
      <c r="BC917" s="3">
        <v>10</v>
      </c>
      <c r="BD917" s="3" t="s">
        <v>277</v>
      </c>
      <c r="BE917" s="13">
        <f>GEOMEAN(AN917,AF917,AP917,AR917)</f>
        <v>771.2629731932094</v>
      </c>
    </row>
    <row r="918" spans="1:57" x14ac:dyDescent="0.45">
      <c r="A918" s="1">
        <f>_xlfn.RANK.EQ(AM918, $AM$2:$AM$1031)</f>
        <v>874</v>
      </c>
      <c r="B918" s="3" t="s">
        <v>257</v>
      </c>
      <c r="C918" s="3" t="str">
        <f>_xlfn.CONCAT(B918, " - ", D918)</f>
        <v>Gary Carter - 1979</v>
      </c>
      <c r="D918" s="3">
        <v>1979</v>
      </c>
      <c r="E918" s="3">
        <v>25</v>
      </c>
      <c r="F918" s="3" t="s">
        <v>258</v>
      </c>
      <c r="G918" s="3" t="s">
        <v>52</v>
      </c>
      <c r="H918" s="3">
        <v>141</v>
      </c>
      <c r="I918" s="3">
        <v>559</v>
      </c>
      <c r="J918" s="3">
        <v>505</v>
      </c>
      <c r="K918" s="3">
        <v>74</v>
      </c>
      <c r="L918" s="3">
        <v>143</v>
      </c>
      <c r="M918" s="3">
        <v>90</v>
      </c>
      <c r="N918" s="3">
        <v>26</v>
      </c>
      <c r="O918" s="3">
        <v>5</v>
      </c>
      <c r="P918" s="3">
        <v>22</v>
      </c>
      <c r="Q918" s="3">
        <f>_xlfn.RANK.EQ(P918,$P$2:$P$1031)</f>
        <v>697</v>
      </c>
      <c r="R918" s="3">
        <v>75</v>
      </c>
      <c r="S918" s="3">
        <v>3</v>
      </c>
      <c r="T918" s="3">
        <v>2</v>
      </c>
      <c r="U918" s="3">
        <v>40</v>
      </c>
      <c r="V918" s="3">
        <v>62</v>
      </c>
      <c r="W918" s="3">
        <v>0.28299999999999997</v>
      </c>
      <c r="X918" s="3">
        <f>_xlfn.RANK.EQ(W918,$W$2:$W$1031)</f>
        <v>823</v>
      </c>
      <c r="Y918" s="3">
        <v>0.33800000000000002</v>
      </c>
      <c r="Z918" s="3">
        <f>_xlfn.RANK.EQ(Y918,$Y$2:$Y$1031)</f>
        <v>973</v>
      </c>
      <c r="AA918" s="3">
        <v>0.48499999999999999</v>
      </c>
      <c r="AB918" s="3">
        <f>_xlfn.RANK.EQ(AA918,$AA$2:$AA$1031)</f>
        <v>766</v>
      </c>
      <c r="AC918" s="17">
        <v>0.82299999999999995</v>
      </c>
      <c r="AD918" s="28">
        <f>_xlfn.RANK.EQ(AC918,$AC$2:$AC$1031)</f>
        <v>879</v>
      </c>
      <c r="AE918" s="21">
        <v>123</v>
      </c>
      <c r="AF918" s="31">
        <f>_xlfn.RANK.EQ(AE918,$AE$2:$AE$1031)</f>
        <v>896</v>
      </c>
      <c r="AG918" s="3">
        <v>245</v>
      </c>
      <c r="AH918" s="3">
        <v>11</v>
      </c>
      <c r="AI918" s="3">
        <v>5</v>
      </c>
      <c r="AJ918" s="3">
        <v>2</v>
      </c>
      <c r="AK918" s="3">
        <v>7</v>
      </c>
      <c r="AL918" s="3">
        <v>3</v>
      </c>
      <c r="AM918" s="21">
        <v>6</v>
      </c>
      <c r="AN918" s="21">
        <f>_xlfn.RANK.EQ(AM918,$AM$2:$AM$1031)</f>
        <v>874</v>
      </c>
      <c r="AO918" s="21">
        <f>_xlfn.IFNA(VLOOKUP(C918, 'FanGraphs Plus Stats 1-2000'!$D$2:$L$1048576, MATCH("wRC+", FanGraphs_Plus_Stats_1_1500[[#Headers],[ID]:[BABIP+]], 0), FALSE), 0)</f>
        <v>0</v>
      </c>
      <c r="AP918" s="21">
        <f>_xlfn.RANK.EQ(AO918,$AO$2:$AO$1031)</f>
        <v>654</v>
      </c>
      <c r="AQ918" s="23">
        <f>(AM918/H918)*162</f>
        <v>6.8936170212765955</v>
      </c>
      <c r="AR918" s="21">
        <f>_xlfn.RANK.EQ(AQ918,$AQ$2:$AQ$1031)</f>
        <v>692</v>
      </c>
      <c r="AS918" s="3">
        <v>4.2</v>
      </c>
      <c r="AT918" s="3">
        <f>_xlfn.RANK.EQ(AS918,$AS$2:$AS$1031)</f>
        <v>713</v>
      </c>
      <c r="AU918" s="3">
        <v>4.2</v>
      </c>
      <c r="AV918" s="3">
        <f>_xlfn.RANK.EQ(AU918,$AU$2:$AU$1031)</f>
        <v>964</v>
      </c>
      <c r="AW918" s="14">
        <v>2.6</v>
      </c>
      <c r="AX918" s="3">
        <f>_xlfn.RANK.EQ(AW918,$AW$2:$AW$1031)</f>
        <v>80</v>
      </c>
      <c r="AY918" s="3">
        <v>16</v>
      </c>
      <c r="AZ918" s="3">
        <v>-1</v>
      </c>
      <c r="BA918" s="3">
        <v>-1</v>
      </c>
      <c r="BB918" s="3">
        <v>-2</v>
      </c>
      <c r="BC918" s="3">
        <v>15</v>
      </c>
      <c r="BD918" s="3" t="s">
        <v>259</v>
      </c>
      <c r="BE918" s="13">
        <f>GEOMEAN(AN918,AF918,AP918,AR918)</f>
        <v>771.57086716758556</v>
      </c>
    </row>
    <row r="919" spans="1:57" x14ac:dyDescent="0.45">
      <c r="A919" s="1">
        <f>_xlfn.RANK.EQ(AM919, $AM$2:$AM$1031)</f>
        <v>714</v>
      </c>
      <c r="B919" s="3" t="s">
        <v>400</v>
      </c>
      <c r="C919" s="3" t="str">
        <f>_xlfn.CONCAT(B919, " - ", D919)</f>
        <v>Nolan Arenado - 2015</v>
      </c>
      <c r="D919" s="3">
        <v>2015</v>
      </c>
      <c r="E919" s="3">
        <v>24</v>
      </c>
      <c r="F919" s="3" t="s">
        <v>134</v>
      </c>
      <c r="G919" s="3" t="s">
        <v>52</v>
      </c>
      <c r="H919" s="3">
        <v>157</v>
      </c>
      <c r="I919" s="3">
        <v>665</v>
      </c>
      <c r="J919" s="3">
        <v>616</v>
      </c>
      <c r="K919" s="3">
        <v>97</v>
      </c>
      <c r="L919" s="3">
        <v>177</v>
      </c>
      <c r="M919" s="3">
        <v>88</v>
      </c>
      <c r="N919" s="3">
        <v>43</v>
      </c>
      <c r="O919" s="3">
        <v>4</v>
      </c>
      <c r="P919" s="3">
        <v>42</v>
      </c>
      <c r="Q919" s="3">
        <f>_xlfn.RANK.EQ(P919,$P$2:$P$1031)</f>
        <v>117</v>
      </c>
      <c r="R919" s="3">
        <v>130</v>
      </c>
      <c r="S919" s="3">
        <v>2</v>
      </c>
      <c r="T919" s="3">
        <v>5</v>
      </c>
      <c r="U919" s="3">
        <v>34</v>
      </c>
      <c r="V919" s="3">
        <v>110</v>
      </c>
      <c r="W919" s="3">
        <v>0.28699999999999998</v>
      </c>
      <c r="X919" s="3">
        <f>_xlfn.RANK.EQ(W919,$W$2:$W$1031)</f>
        <v>771</v>
      </c>
      <c r="Y919" s="3">
        <v>0.32300000000000001</v>
      </c>
      <c r="Z919" s="3">
        <f>_xlfn.RANK.EQ(Y919,$Y$2:$Y$1031)</f>
        <v>1012</v>
      </c>
      <c r="AA919" s="3">
        <v>0.57499999999999996</v>
      </c>
      <c r="AB919" s="3">
        <f>_xlfn.RANK.EQ(AA919,$AA$2:$AA$1031)</f>
        <v>278</v>
      </c>
      <c r="AC919" s="17">
        <v>0.89800000000000002</v>
      </c>
      <c r="AD919" s="28">
        <f>_xlfn.RANK.EQ(AC919,$AC$2:$AC$1031)</f>
        <v>591</v>
      </c>
      <c r="AE919" s="21">
        <v>124</v>
      </c>
      <c r="AF919" s="31">
        <f>_xlfn.RANK.EQ(AE919,$AE$2:$AE$1031)</f>
        <v>886</v>
      </c>
      <c r="AG919" s="3">
        <v>354</v>
      </c>
      <c r="AH919" s="3">
        <v>17</v>
      </c>
      <c r="AI919" s="3">
        <v>4</v>
      </c>
      <c r="AJ919" s="3">
        <v>0</v>
      </c>
      <c r="AK919" s="3">
        <v>11</v>
      </c>
      <c r="AL919" s="3">
        <v>13</v>
      </c>
      <c r="AM919" s="21">
        <v>6.3</v>
      </c>
      <c r="AN919" s="21">
        <f>_xlfn.RANK.EQ(AM919,$AM$2:$AM$1031)</f>
        <v>714</v>
      </c>
      <c r="AO919" s="21">
        <f>_xlfn.IFNA(VLOOKUP(C919, 'FanGraphs Plus Stats 1-2000'!$D$2:$L$1048576, MATCH("wRC+", FanGraphs_Plus_Stats_1_1500[[#Headers],[ID]:[BABIP+]], 0), FALSE), 0)</f>
        <v>0</v>
      </c>
      <c r="AP919" s="21">
        <f>_xlfn.RANK.EQ(AO919,$AO$2:$AO$1031)</f>
        <v>654</v>
      </c>
      <c r="AQ919" s="23">
        <f>(AM919/H919)*162</f>
        <v>6.5006369426751593</v>
      </c>
      <c r="AR919" s="21">
        <f>_xlfn.RANK.EQ(AQ919,$AQ$2:$AQ$1031)</f>
        <v>857</v>
      </c>
      <c r="AS919" s="3">
        <v>4.2</v>
      </c>
      <c r="AT919" s="3">
        <f>_xlfn.RANK.EQ(AS919,$AS$2:$AS$1031)</f>
        <v>713</v>
      </c>
      <c r="AU919" s="3">
        <v>3.9</v>
      </c>
      <c r="AV919" s="3">
        <f>_xlfn.RANK.EQ(AU919,$AU$2:$AU$1031)</f>
        <v>990</v>
      </c>
      <c r="AW919" s="14">
        <v>2.8</v>
      </c>
      <c r="AX919" s="3">
        <f>_xlfn.RANK.EQ(AW919,$AW$2:$AW$1031)</f>
        <v>57</v>
      </c>
      <c r="AY919" s="3">
        <v>17</v>
      </c>
      <c r="AZ919" s="3">
        <v>-2</v>
      </c>
      <c r="BA919" s="3">
        <v>-1</v>
      </c>
      <c r="BB919" s="3">
        <v>-3</v>
      </c>
      <c r="BC919" s="3">
        <v>22</v>
      </c>
      <c r="BD919" s="3" t="s">
        <v>206</v>
      </c>
      <c r="BE919" s="13">
        <f>GEOMEAN(AN919,AF919,AP919,AR919)</f>
        <v>771.65402524792796</v>
      </c>
    </row>
    <row r="920" spans="1:57" x14ac:dyDescent="0.45">
      <c r="A920" s="1">
        <f>_xlfn.RANK.EQ(AM920, $AM$2:$AM$1031)</f>
        <v>923</v>
      </c>
      <c r="B920" s="3" t="s">
        <v>335</v>
      </c>
      <c r="C920" s="3" t="str">
        <f>_xlfn.CONCAT(B920, " - ", D920)</f>
        <v>César Cedeño - 1976</v>
      </c>
      <c r="D920" s="3">
        <v>1976</v>
      </c>
      <c r="E920" s="3">
        <v>25</v>
      </c>
      <c r="F920" s="3" t="s">
        <v>178</v>
      </c>
      <c r="G920" s="3" t="s">
        <v>52</v>
      </c>
      <c r="H920" s="3">
        <v>150</v>
      </c>
      <c r="I920" s="3">
        <v>635</v>
      </c>
      <c r="J920" s="3">
        <v>575</v>
      </c>
      <c r="K920" s="3">
        <v>89</v>
      </c>
      <c r="L920" s="3">
        <v>171</v>
      </c>
      <c r="M920" s="3">
        <v>122</v>
      </c>
      <c r="N920" s="3">
        <v>26</v>
      </c>
      <c r="O920" s="3">
        <v>5</v>
      </c>
      <c r="P920" s="3">
        <v>18</v>
      </c>
      <c r="Q920" s="3">
        <f>_xlfn.RANK.EQ(P920,$P$2:$P$1031)</f>
        <v>813</v>
      </c>
      <c r="R920" s="3">
        <v>83</v>
      </c>
      <c r="S920" s="3">
        <v>58</v>
      </c>
      <c r="T920" s="3">
        <v>15</v>
      </c>
      <c r="U920" s="3">
        <v>55</v>
      </c>
      <c r="V920" s="3">
        <v>51</v>
      </c>
      <c r="W920" s="3">
        <v>0.29699999999999999</v>
      </c>
      <c r="X920" s="3">
        <f>_xlfn.RANK.EQ(W920,$W$2:$W$1031)</f>
        <v>637</v>
      </c>
      <c r="Y920" s="3">
        <v>0.35699999999999998</v>
      </c>
      <c r="Z920" s="3">
        <f>_xlfn.RANK.EQ(Y920,$Y$2:$Y$1031)</f>
        <v>852</v>
      </c>
      <c r="AA920" s="3">
        <v>0.45400000000000001</v>
      </c>
      <c r="AB920" s="3">
        <f>_xlfn.RANK.EQ(AA920,$AA$2:$AA$1031)</f>
        <v>874</v>
      </c>
      <c r="AC920" s="17">
        <v>0.81100000000000005</v>
      </c>
      <c r="AD920" s="28">
        <f>_xlfn.RANK.EQ(AC920,$AC$2:$AC$1031)</f>
        <v>910</v>
      </c>
      <c r="AE920" s="21">
        <v>139</v>
      </c>
      <c r="AF920" s="31">
        <f>_xlfn.RANK.EQ(AE920,$AE$2:$AE$1031)</f>
        <v>654</v>
      </c>
      <c r="AG920" s="3">
        <v>261</v>
      </c>
      <c r="AH920" s="3">
        <v>16</v>
      </c>
      <c r="AI920" s="3">
        <v>1</v>
      </c>
      <c r="AJ920" s="3">
        <v>0</v>
      </c>
      <c r="AK920" s="3">
        <v>4</v>
      </c>
      <c r="AL920" s="3">
        <v>9</v>
      </c>
      <c r="AM920" s="21">
        <v>5.9</v>
      </c>
      <c r="AN920" s="21">
        <f>_xlfn.RANK.EQ(AM920,$AM$2:$AM$1031)</f>
        <v>923</v>
      </c>
      <c r="AO920" s="21">
        <f>_xlfn.IFNA(VLOOKUP(C920, 'FanGraphs Plus Stats 1-2000'!$D$2:$L$1048576, MATCH("wRC+", FanGraphs_Plus_Stats_1_1500[[#Headers],[ID]:[BABIP+]], 0), FALSE), 0)</f>
        <v>0</v>
      </c>
      <c r="AP920" s="21">
        <f>_xlfn.RANK.EQ(AO920,$AO$2:$AO$1031)</f>
        <v>654</v>
      </c>
      <c r="AQ920" s="23">
        <f>(AM920/H920)*162</f>
        <v>6.3720000000000008</v>
      </c>
      <c r="AR920" s="21">
        <f>_xlfn.RANK.EQ(AQ920,$AQ$2:$AQ$1031)</f>
        <v>899</v>
      </c>
      <c r="AS920" s="3">
        <v>3.9</v>
      </c>
      <c r="AT920" s="3">
        <f>_xlfn.RANK.EQ(AS920,$AS$2:$AS$1031)</f>
        <v>866</v>
      </c>
      <c r="AU920" s="3">
        <v>5.9</v>
      </c>
      <c r="AV920" s="3">
        <f>_xlfn.RANK.EQ(AU920,$AU$2:$AU$1031)</f>
        <v>577</v>
      </c>
      <c r="AW920" s="14">
        <v>-0.1</v>
      </c>
      <c r="AX920" s="3">
        <f>_xlfn.RANK.EQ(AW920,$AW$2:$AW$1031)</f>
        <v>771</v>
      </c>
      <c r="AY920" s="3">
        <v>28</v>
      </c>
      <c r="AZ920" s="3">
        <v>-1</v>
      </c>
      <c r="BA920" s="3">
        <v>9</v>
      </c>
      <c r="BB920" s="3">
        <v>9</v>
      </c>
      <c r="BC920" s="3">
        <v>-1</v>
      </c>
      <c r="BD920" s="3" t="s">
        <v>68</v>
      </c>
      <c r="BE920" s="13">
        <f>GEOMEAN(AN920,AF920,AP920,AR920)</f>
        <v>771.84344883080189</v>
      </c>
    </row>
    <row r="921" spans="1:57" x14ac:dyDescent="0.45">
      <c r="A921" s="1">
        <f>_xlfn.RANK.EQ(AM921, $AM$2:$AM$1031)</f>
        <v>765</v>
      </c>
      <c r="B921" s="3" t="s">
        <v>395</v>
      </c>
      <c r="C921" s="3" t="str">
        <f>_xlfn.CONCAT(B921, " - ", D921)</f>
        <v>Bobby Bonds - 1969</v>
      </c>
      <c r="D921" s="3">
        <v>1969</v>
      </c>
      <c r="E921" s="3">
        <v>23</v>
      </c>
      <c r="F921" s="3" t="s">
        <v>58</v>
      </c>
      <c r="G921" s="3" t="s">
        <v>52</v>
      </c>
      <c r="H921" s="3">
        <v>158</v>
      </c>
      <c r="I921" s="3">
        <v>720</v>
      </c>
      <c r="J921" s="3">
        <v>622</v>
      </c>
      <c r="K921" s="3">
        <v>120</v>
      </c>
      <c r="L921" s="3">
        <v>161</v>
      </c>
      <c r="M921" s="3">
        <v>98</v>
      </c>
      <c r="N921" s="3">
        <v>25</v>
      </c>
      <c r="O921" s="3">
        <v>6</v>
      </c>
      <c r="P921" s="3">
        <v>32</v>
      </c>
      <c r="Q921" s="3">
        <f>_xlfn.RANK.EQ(P921,$P$2:$P$1031)</f>
        <v>376</v>
      </c>
      <c r="R921" s="3">
        <v>90</v>
      </c>
      <c r="S921" s="3">
        <v>45</v>
      </c>
      <c r="T921" s="3">
        <v>4</v>
      </c>
      <c r="U921" s="3">
        <v>81</v>
      </c>
      <c r="V921" s="3">
        <v>187</v>
      </c>
      <c r="W921" s="3">
        <v>0.25900000000000001</v>
      </c>
      <c r="X921" s="3">
        <f>_xlfn.RANK.EQ(W921,$W$2:$W$1031)</f>
        <v>1001</v>
      </c>
      <c r="Y921" s="3">
        <v>0.35099999999999998</v>
      </c>
      <c r="Z921" s="3">
        <f>_xlfn.RANK.EQ(Y921,$Y$2:$Y$1031)</f>
        <v>896</v>
      </c>
      <c r="AA921" s="3">
        <v>0.47299999999999998</v>
      </c>
      <c r="AB921" s="3">
        <f>_xlfn.RANK.EQ(AA921,$AA$2:$AA$1031)</f>
        <v>809</v>
      </c>
      <c r="AC921" s="17">
        <v>0.82399999999999995</v>
      </c>
      <c r="AD921" s="28">
        <f>_xlfn.RANK.EQ(AC921,$AC$2:$AC$1031)</f>
        <v>877</v>
      </c>
      <c r="AE921" s="21">
        <v>131</v>
      </c>
      <c r="AF921" s="31">
        <f>_xlfn.RANK.EQ(AE921,$AE$2:$AE$1031)</f>
        <v>783</v>
      </c>
      <c r="AG921" s="3">
        <v>294</v>
      </c>
      <c r="AH921" s="3">
        <v>9</v>
      </c>
      <c r="AI921" s="3">
        <v>10</v>
      </c>
      <c r="AJ921" s="3">
        <v>3</v>
      </c>
      <c r="AK921" s="3">
        <v>4</v>
      </c>
      <c r="AL921" s="3">
        <v>3</v>
      </c>
      <c r="AM921" s="21">
        <v>6.2</v>
      </c>
      <c r="AN921" s="21">
        <f>_xlfn.RANK.EQ(AM921,$AM$2:$AM$1031)</f>
        <v>765</v>
      </c>
      <c r="AO921" s="21">
        <f>_xlfn.IFNA(VLOOKUP(C921, 'FanGraphs Plus Stats 1-2000'!$D$2:$L$1048576, MATCH("wRC+", FanGraphs_Plus_Stats_1_1500[[#Headers],[ID]:[BABIP+]], 0), FALSE), 0)</f>
        <v>0</v>
      </c>
      <c r="AP921" s="21">
        <f>_xlfn.RANK.EQ(AO921,$AO$2:$AO$1031)</f>
        <v>654</v>
      </c>
      <c r="AQ921" s="23">
        <f>(AM921/H921)*162</f>
        <v>6.3569620253164558</v>
      </c>
      <c r="AR921" s="21">
        <f>_xlfn.RANK.EQ(AQ921,$AQ$2:$AQ$1031)</f>
        <v>908</v>
      </c>
      <c r="AS921" s="3">
        <v>3.9</v>
      </c>
      <c r="AT921" s="3">
        <f>_xlfn.RANK.EQ(AS921,$AS$2:$AS$1031)</f>
        <v>866</v>
      </c>
      <c r="AU921" s="3">
        <v>5.7</v>
      </c>
      <c r="AV921" s="3">
        <f>_xlfn.RANK.EQ(AU921,$AU$2:$AU$1031)</f>
        <v>641</v>
      </c>
      <c r="AW921" s="14">
        <v>-0.1</v>
      </c>
      <c r="AX921" s="3">
        <f>_xlfn.RANK.EQ(AW921,$AW$2:$AW$1031)</f>
        <v>771</v>
      </c>
      <c r="AY921" s="3">
        <v>28</v>
      </c>
      <c r="AZ921" s="3">
        <v>1</v>
      </c>
      <c r="BA921" s="3">
        <v>8</v>
      </c>
      <c r="BB921" s="3">
        <v>8</v>
      </c>
      <c r="BC921" s="3">
        <v>3</v>
      </c>
      <c r="BD921" s="3" t="s">
        <v>162</v>
      </c>
      <c r="BE921" s="13">
        <f>GEOMEAN(AN921,AF921,AP921,AR921)</f>
        <v>772.27450632956811</v>
      </c>
    </row>
    <row r="922" spans="1:57" x14ac:dyDescent="0.45">
      <c r="A922" s="1">
        <f>_xlfn.RANK.EQ(AM922, $AM$2:$AM$1031)</f>
        <v>714</v>
      </c>
      <c r="B922" s="3" t="s">
        <v>864</v>
      </c>
      <c r="C922" s="3" t="str">
        <f>_xlfn.CONCAT(B922, " - ", D922)</f>
        <v>Carlos Baerga - 1992</v>
      </c>
      <c r="D922" s="3">
        <v>1992</v>
      </c>
      <c r="E922" s="3">
        <v>23</v>
      </c>
      <c r="F922" s="3" t="s">
        <v>110</v>
      </c>
      <c r="G922" s="3" t="s">
        <v>43</v>
      </c>
      <c r="H922" s="3">
        <v>161</v>
      </c>
      <c r="I922" s="3">
        <v>716</v>
      </c>
      <c r="J922" s="3">
        <v>657</v>
      </c>
      <c r="K922" s="3">
        <v>92</v>
      </c>
      <c r="L922" s="3">
        <v>205</v>
      </c>
      <c r="M922" s="3">
        <v>152</v>
      </c>
      <c r="N922" s="3">
        <v>32</v>
      </c>
      <c r="O922" s="3">
        <v>1</v>
      </c>
      <c r="P922" s="3">
        <v>20</v>
      </c>
      <c r="Q922" s="3">
        <f>_xlfn.RANK.EQ(P922,$P$2:$P$1031)</f>
        <v>753</v>
      </c>
      <c r="R922" s="3">
        <v>105</v>
      </c>
      <c r="S922" s="3">
        <v>10</v>
      </c>
      <c r="T922" s="3">
        <v>2</v>
      </c>
      <c r="U922" s="3">
        <v>35</v>
      </c>
      <c r="V922" s="3">
        <v>76</v>
      </c>
      <c r="W922" s="3">
        <v>0.312</v>
      </c>
      <c r="X922" s="3">
        <f>_xlfn.RANK.EQ(W922,$W$2:$W$1031)</f>
        <v>406</v>
      </c>
      <c r="Y922" s="3">
        <v>0.35399999999999998</v>
      </c>
      <c r="Z922" s="3">
        <f>_xlfn.RANK.EQ(Y922,$Y$2:$Y$1031)</f>
        <v>876</v>
      </c>
      <c r="AA922" s="3">
        <v>0.45500000000000002</v>
      </c>
      <c r="AB922" s="3">
        <f>_xlfn.RANK.EQ(AA922,$AA$2:$AA$1031)</f>
        <v>868</v>
      </c>
      <c r="AC922" s="17">
        <v>0.80900000000000005</v>
      </c>
      <c r="AD922" s="28">
        <f>_xlfn.RANK.EQ(AC922,$AC$2:$AC$1031)</f>
        <v>915</v>
      </c>
      <c r="AE922" s="21">
        <v>128</v>
      </c>
      <c r="AF922" s="31">
        <f>_xlfn.RANK.EQ(AE922,$AE$2:$AE$1031)</f>
        <v>834</v>
      </c>
      <c r="AG922" s="3">
        <v>299</v>
      </c>
      <c r="AH922" s="3">
        <v>15</v>
      </c>
      <c r="AI922" s="3">
        <v>13</v>
      </c>
      <c r="AJ922" s="3">
        <v>2</v>
      </c>
      <c r="AK922" s="3">
        <v>9</v>
      </c>
      <c r="AL922" s="3">
        <v>10</v>
      </c>
      <c r="AM922" s="21">
        <v>6.3</v>
      </c>
      <c r="AN922" s="21">
        <f>_xlfn.RANK.EQ(AM922,$AM$2:$AM$1031)</f>
        <v>714</v>
      </c>
      <c r="AO922" s="21">
        <f>_xlfn.IFNA(VLOOKUP(C922, 'FanGraphs Plus Stats 1-2000'!$D$2:$L$1048576, MATCH("wRC+", FanGraphs_Plus_Stats_1_1500[[#Headers],[ID]:[BABIP+]], 0), FALSE), 0)</f>
        <v>0</v>
      </c>
      <c r="AP922" s="21">
        <f>_xlfn.RANK.EQ(AO922,$AO$2:$AO$1031)</f>
        <v>654</v>
      </c>
      <c r="AQ922" s="23">
        <f>(AM922/H922)*162</f>
        <v>6.3391304347826081</v>
      </c>
      <c r="AR922" s="21">
        <f>_xlfn.RANK.EQ(AQ922,$AQ$2:$AQ$1031)</f>
        <v>916</v>
      </c>
      <c r="AS922" s="3">
        <v>3.9</v>
      </c>
      <c r="AT922" s="3">
        <f>_xlfn.RANK.EQ(AS922,$AS$2:$AS$1031)</f>
        <v>866</v>
      </c>
      <c r="AU922" s="3">
        <v>5.7</v>
      </c>
      <c r="AV922" s="3">
        <f>_xlfn.RANK.EQ(AU922,$AU$2:$AU$1031)</f>
        <v>641</v>
      </c>
      <c r="AW922" s="14">
        <v>1.1000000000000001</v>
      </c>
      <c r="AX922" s="3">
        <f>_xlfn.RANK.EQ(AW922,$AW$2:$AW$1031)</f>
        <v>434</v>
      </c>
      <c r="AY922" s="3">
        <v>23</v>
      </c>
      <c r="AZ922" s="3">
        <v>0</v>
      </c>
      <c r="BA922" s="3">
        <v>3</v>
      </c>
      <c r="BB922" s="3">
        <v>3</v>
      </c>
      <c r="BC922" s="3">
        <v>6</v>
      </c>
      <c r="BD922" s="3" t="s">
        <v>491</v>
      </c>
      <c r="BE922" s="13">
        <f>GEOMEAN(AN922,AF922,AP922,AR922)</f>
        <v>772.83070960263217</v>
      </c>
    </row>
    <row r="923" spans="1:57" x14ac:dyDescent="0.45">
      <c r="A923" s="1">
        <f>_xlfn.RANK.EQ(AM923, $AM$2:$AM$1031)</f>
        <v>874</v>
      </c>
      <c r="B923" s="3" t="s">
        <v>540</v>
      </c>
      <c r="C923" s="3" t="str">
        <f>_xlfn.CONCAT(B923, " - ", D923)</f>
        <v>Tony Pérez - 1969</v>
      </c>
      <c r="D923" s="3">
        <v>1969</v>
      </c>
      <c r="E923" s="3">
        <v>27</v>
      </c>
      <c r="F923" s="3" t="s">
        <v>78</v>
      </c>
      <c r="G923" s="3" t="s">
        <v>52</v>
      </c>
      <c r="H923" s="3">
        <v>160</v>
      </c>
      <c r="I923" s="3">
        <v>704</v>
      </c>
      <c r="J923" s="3">
        <v>629</v>
      </c>
      <c r="K923" s="3">
        <v>103</v>
      </c>
      <c r="L923" s="3">
        <v>185</v>
      </c>
      <c r="M923" s="3">
        <v>115</v>
      </c>
      <c r="N923" s="3">
        <v>31</v>
      </c>
      <c r="O923" s="3">
        <v>2</v>
      </c>
      <c r="P923" s="3">
        <v>37</v>
      </c>
      <c r="Q923" s="3">
        <f>_xlfn.RANK.EQ(P923,$P$2:$P$1031)</f>
        <v>237</v>
      </c>
      <c r="R923" s="3">
        <v>122</v>
      </c>
      <c r="S923" s="3">
        <v>4</v>
      </c>
      <c r="T923" s="3">
        <v>2</v>
      </c>
      <c r="U923" s="3">
        <v>63</v>
      </c>
      <c r="V923" s="3">
        <v>131</v>
      </c>
      <c r="W923" s="3">
        <v>0.29399999999999998</v>
      </c>
      <c r="X923" s="3">
        <f>_xlfn.RANK.EQ(W923,$W$2:$W$1031)</f>
        <v>675</v>
      </c>
      <c r="Y923" s="3">
        <v>0.35699999999999998</v>
      </c>
      <c r="Z923" s="3">
        <f>_xlfn.RANK.EQ(Y923,$Y$2:$Y$1031)</f>
        <v>852</v>
      </c>
      <c r="AA923" s="3">
        <v>0.52600000000000002</v>
      </c>
      <c r="AB923" s="3">
        <f>_xlfn.RANK.EQ(AA923,$AA$2:$AA$1031)</f>
        <v>547</v>
      </c>
      <c r="AC923" s="17">
        <v>0.88300000000000001</v>
      </c>
      <c r="AD923" s="28">
        <f>_xlfn.RANK.EQ(AC923,$AC$2:$AC$1031)</f>
        <v>652</v>
      </c>
      <c r="AE923" s="21">
        <v>140</v>
      </c>
      <c r="AF923" s="31">
        <f>_xlfn.RANK.EQ(AE923,$AE$2:$AE$1031)</f>
        <v>637</v>
      </c>
      <c r="AG923" s="3">
        <v>331</v>
      </c>
      <c r="AH923" s="3">
        <v>20</v>
      </c>
      <c r="AI923" s="3">
        <v>2</v>
      </c>
      <c r="AJ923" s="3">
        <v>3</v>
      </c>
      <c r="AK923" s="3">
        <v>7</v>
      </c>
      <c r="AL923" s="3">
        <v>7</v>
      </c>
      <c r="AM923" s="21">
        <v>6</v>
      </c>
      <c r="AN923" s="21">
        <f>_xlfn.RANK.EQ(AM923,$AM$2:$AM$1031)</f>
        <v>874</v>
      </c>
      <c r="AO923" s="21">
        <f>_xlfn.IFNA(VLOOKUP(C923, 'FanGraphs Plus Stats 1-2000'!$D$2:$L$1048576, MATCH("wRC+", FanGraphs_Plus_Stats_1_1500[[#Headers],[ID]:[BABIP+]], 0), FALSE), 0)</f>
        <v>0</v>
      </c>
      <c r="AP923" s="21">
        <f>_xlfn.RANK.EQ(AO923,$AO$2:$AO$1031)</f>
        <v>654</v>
      </c>
      <c r="AQ923" s="23">
        <f>(AM923/H923)*162</f>
        <v>6.0750000000000002</v>
      </c>
      <c r="AR923" s="21">
        <f>_xlfn.RANK.EQ(AQ923,$AQ$2:$AQ$1031)</f>
        <v>982</v>
      </c>
      <c r="AS923" s="3">
        <v>3.7</v>
      </c>
      <c r="AT923" s="3">
        <f>_xlfn.RANK.EQ(AS923,$AS$2:$AS$1031)</f>
        <v>942</v>
      </c>
      <c r="AU923" s="3">
        <v>5.8</v>
      </c>
      <c r="AV923" s="3">
        <f>_xlfn.RANK.EQ(AU923,$AU$2:$AU$1031)</f>
        <v>606</v>
      </c>
      <c r="AW923" s="14">
        <v>0.5</v>
      </c>
      <c r="AX923" s="3">
        <f>_xlfn.RANK.EQ(AW923,$AW$2:$AW$1031)</f>
        <v>599</v>
      </c>
      <c r="AY923" s="3">
        <v>32</v>
      </c>
      <c r="AZ923" s="3">
        <v>-3</v>
      </c>
      <c r="BA923" s="3">
        <v>-1</v>
      </c>
      <c r="BB923" s="3">
        <v>-3</v>
      </c>
      <c r="BC923" s="3">
        <v>0</v>
      </c>
      <c r="BD923" s="3" t="s">
        <v>140</v>
      </c>
      <c r="BE923" s="13">
        <f>GEOMEAN(AN923,AF923,AP923,AR923)</f>
        <v>773.27687956095235</v>
      </c>
    </row>
    <row r="924" spans="1:57" x14ac:dyDescent="0.45">
      <c r="A924" s="1">
        <f>_xlfn.RANK.EQ(AM924, $AM$2:$AM$1031)</f>
        <v>874</v>
      </c>
      <c r="B924" s="3" t="s">
        <v>963</v>
      </c>
      <c r="C924" s="3" t="str">
        <f>_xlfn.CONCAT(B924, " - ", D924)</f>
        <v>Mark Loretta - 2004</v>
      </c>
      <c r="D924" s="3">
        <v>2004</v>
      </c>
      <c r="E924" s="3">
        <v>32</v>
      </c>
      <c r="F924" s="3" t="s">
        <v>264</v>
      </c>
      <c r="G924" s="3" t="s">
        <v>52</v>
      </c>
      <c r="H924" s="3">
        <v>154</v>
      </c>
      <c r="I924" s="3">
        <v>707</v>
      </c>
      <c r="J924" s="3">
        <v>620</v>
      </c>
      <c r="K924" s="3">
        <v>108</v>
      </c>
      <c r="L924" s="3">
        <v>208</v>
      </c>
      <c r="M924" s="3">
        <v>143</v>
      </c>
      <c r="N924" s="3">
        <v>47</v>
      </c>
      <c r="O924" s="3">
        <v>2</v>
      </c>
      <c r="P924" s="3">
        <v>16</v>
      </c>
      <c r="Q924" s="3">
        <f>_xlfn.RANK.EQ(P924,$P$2:$P$1031)</f>
        <v>847</v>
      </c>
      <c r="R924" s="3">
        <v>76</v>
      </c>
      <c r="S924" s="3">
        <v>5</v>
      </c>
      <c r="T924" s="3">
        <v>3</v>
      </c>
      <c r="U924" s="3">
        <v>58</v>
      </c>
      <c r="V924" s="3">
        <v>45</v>
      </c>
      <c r="W924" s="3">
        <v>0.33500000000000002</v>
      </c>
      <c r="X924" s="3">
        <f>_xlfn.RANK.EQ(W924,$W$2:$W$1031)</f>
        <v>132</v>
      </c>
      <c r="Y924" s="3">
        <v>0.39100000000000001</v>
      </c>
      <c r="Z924" s="3">
        <f>_xlfn.RANK.EQ(Y924,$Y$2:$Y$1031)</f>
        <v>472</v>
      </c>
      <c r="AA924" s="3">
        <v>0.495</v>
      </c>
      <c r="AB924" s="3">
        <f>_xlfn.RANK.EQ(AA924,$AA$2:$AA$1031)</f>
        <v>712</v>
      </c>
      <c r="AC924" s="17">
        <v>0.88600000000000001</v>
      </c>
      <c r="AD924" s="28">
        <f>_xlfn.RANK.EQ(AC924,$AC$2:$AC$1031)</f>
        <v>637</v>
      </c>
      <c r="AE924" s="21">
        <v>138</v>
      </c>
      <c r="AF924" s="31">
        <f>_xlfn.RANK.EQ(AE924,$AE$2:$AE$1031)</f>
        <v>675</v>
      </c>
      <c r="AG924" s="3">
        <v>307</v>
      </c>
      <c r="AH924" s="3">
        <v>10</v>
      </c>
      <c r="AI924" s="3">
        <v>9</v>
      </c>
      <c r="AJ924" s="3">
        <v>4</v>
      </c>
      <c r="AK924" s="3">
        <v>16</v>
      </c>
      <c r="AL924" s="3">
        <v>3</v>
      </c>
      <c r="AM924" s="21">
        <v>6</v>
      </c>
      <c r="AN924" s="21">
        <f>_xlfn.RANK.EQ(AM924,$AM$2:$AM$1031)</f>
        <v>874</v>
      </c>
      <c r="AO924" s="21">
        <f>_xlfn.IFNA(VLOOKUP(C924, 'FanGraphs Plus Stats 1-2000'!$D$2:$L$1048576, MATCH("wRC+", FanGraphs_Plus_Stats_1_1500[[#Headers],[ID]:[BABIP+]], 0), FALSE), 0)</f>
        <v>0</v>
      </c>
      <c r="AP924" s="21">
        <f>_xlfn.RANK.EQ(AO924,$AO$2:$AO$1031)</f>
        <v>654</v>
      </c>
      <c r="AQ924" s="23">
        <f>(AM924/H924)*162</f>
        <v>6.3116883116883118</v>
      </c>
      <c r="AR924" s="21">
        <f>_xlfn.RANK.EQ(AQ924,$AQ$2:$AQ$1031)</f>
        <v>929</v>
      </c>
      <c r="AS924" s="3">
        <v>4</v>
      </c>
      <c r="AT924" s="3">
        <f>_xlfn.RANK.EQ(AS924,$AS$2:$AS$1031)</f>
        <v>814</v>
      </c>
      <c r="AU924" s="3">
        <v>6.4</v>
      </c>
      <c r="AV924" s="3">
        <f>_xlfn.RANK.EQ(AU924,$AU$2:$AU$1031)</f>
        <v>405</v>
      </c>
      <c r="AW924" s="14">
        <v>0</v>
      </c>
      <c r="AX924" s="3">
        <f>_xlfn.RANK.EQ(AW924,$AW$2:$AW$1031)</f>
        <v>747</v>
      </c>
      <c r="AY924" s="3">
        <v>40</v>
      </c>
      <c r="AZ924" s="3">
        <v>1</v>
      </c>
      <c r="BA924" s="3">
        <v>0</v>
      </c>
      <c r="BB924" s="3">
        <v>1</v>
      </c>
      <c r="BC924" s="3">
        <v>-3</v>
      </c>
      <c r="BD924" s="3" t="s">
        <v>53</v>
      </c>
      <c r="BE924" s="13">
        <f>GEOMEAN(AN924,AF924,AP924,AR924)</f>
        <v>773.7526812038958</v>
      </c>
    </row>
    <row r="925" spans="1:57" x14ac:dyDescent="0.45">
      <c r="A925" s="1">
        <f>_xlfn.RANK.EQ(AM925, $AM$2:$AM$1031)</f>
        <v>923</v>
      </c>
      <c r="B925" s="3" t="s">
        <v>231</v>
      </c>
      <c r="C925" s="3" t="str">
        <f>_xlfn.CONCAT(B925, " - ", D925)</f>
        <v>Bret Boone - 2003</v>
      </c>
      <c r="D925" s="3">
        <v>2003</v>
      </c>
      <c r="E925" s="3">
        <v>34</v>
      </c>
      <c r="F925" s="3" t="s">
        <v>106</v>
      </c>
      <c r="G925" s="3" t="s">
        <v>43</v>
      </c>
      <c r="H925" s="3">
        <v>159</v>
      </c>
      <c r="I925" s="3">
        <v>705</v>
      </c>
      <c r="J925" s="3">
        <v>622</v>
      </c>
      <c r="K925" s="3">
        <v>111</v>
      </c>
      <c r="L925" s="3">
        <v>183</v>
      </c>
      <c r="M925" s="3">
        <v>108</v>
      </c>
      <c r="N925" s="3">
        <v>35</v>
      </c>
      <c r="O925" s="3">
        <v>5</v>
      </c>
      <c r="P925" s="3">
        <v>35</v>
      </c>
      <c r="Q925" s="3">
        <f>_xlfn.RANK.EQ(P925,$P$2:$P$1031)</f>
        <v>296</v>
      </c>
      <c r="R925" s="3">
        <v>117</v>
      </c>
      <c r="S925" s="3">
        <v>16</v>
      </c>
      <c r="T925" s="3">
        <v>3</v>
      </c>
      <c r="U925" s="3">
        <v>68</v>
      </c>
      <c r="V925" s="3">
        <v>125</v>
      </c>
      <c r="W925" s="3">
        <v>0.29399999999999998</v>
      </c>
      <c r="X925" s="3">
        <f>_xlfn.RANK.EQ(W925,$W$2:$W$1031)</f>
        <v>675</v>
      </c>
      <c r="Y925" s="3">
        <v>0.36599999999999999</v>
      </c>
      <c r="Z925" s="3">
        <f>_xlfn.RANK.EQ(Y925,$Y$2:$Y$1031)</f>
        <v>764</v>
      </c>
      <c r="AA925" s="3">
        <v>0.53500000000000003</v>
      </c>
      <c r="AB925" s="3">
        <f>_xlfn.RANK.EQ(AA925,$AA$2:$AA$1031)</f>
        <v>487</v>
      </c>
      <c r="AC925" s="17">
        <v>0.90200000000000002</v>
      </c>
      <c r="AD925" s="28">
        <f>_xlfn.RANK.EQ(AC925,$AC$2:$AC$1031)</f>
        <v>578</v>
      </c>
      <c r="AE925" s="21">
        <v>140</v>
      </c>
      <c r="AF925" s="31">
        <f>_xlfn.RANK.EQ(AE925,$AE$2:$AE$1031)</f>
        <v>637</v>
      </c>
      <c r="AG925" s="3">
        <v>333</v>
      </c>
      <c r="AH925" s="3">
        <v>17</v>
      </c>
      <c r="AI925" s="3">
        <v>7</v>
      </c>
      <c r="AJ925" s="3">
        <v>1</v>
      </c>
      <c r="AK925" s="3">
        <v>7</v>
      </c>
      <c r="AL925" s="3">
        <v>3</v>
      </c>
      <c r="AM925" s="21">
        <v>5.9</v>
      </c>
      <c r="AN925" s="21">
        <f>_xlfn.RANK.EQ(AM925,$AM$2:$AM$1031)</f>
        <v>923</v>
      </c>
      <c r="AO925" s="21">
        <f>_xlfn.IFNA(VLOOKUP(C925, 'FanGraphs Plus Stats 1-2000'!$D$2:$L$1048576, MATCH("wRC+", FanGraphs_Plus_Stats_1_1500[[#Headers],[ID]:[BABIP+]], 0), FALSE), 0)</f>
        <v>140</v>
      </c>
      <c r="AP925" s="21">
        <f>_xlfn.RANK.EQ(AO925,$AO$2:$AO$1031)</f>
        <v>619</v>
      </c>
      <c r="AQ925" s="23">
        <f>(AM925/H925)*162</f>
        <v>6.0113207547169818</v>
      </c>
      <c r="AR925" s="21">
        <f>_xlfn.RANK.EQ(AQ925,$AQ$2:$AQ$1031)</f>
        <v>993</v>
      </c>
      <c r="AS925" s="3">
        <v>3.5</v>
      </c>
      <c r="AT925" s="3">
        <f>_xlfn.RANK.EQ(AS925,$AS$2:$AS$1031)</f>
        <v>993</v>
      </c>
      <c r="AU925" s="3">
        <v>6.3</v>
      </c>
      <c r="AV925" s="3">
        <f>_xlfn.RANK.EQ(AU925,$AU$2:$AU$1031)</f>
        <v>443</v>
      </c>
      <c r="AW925" s="14">
        <v>0.1</v>
      </c>
      <c r="AX925" s="3">
        <f>_xlfn.RANK.EQ(AW925,$AW$2:$AW$1031)</f>
        <v>717</v>
      </c>
      <c r="AY925" s="3">
        <v>35</v>
      </c>
      <c r="AZ925" s="3">
        <v>-1</v>
      </c>
      <c r="BA925" s="3">
        <v>2</v>
      </c>
      <c r="BB925" s="3">
        <v>1</v>
      </c>
      <c r="BC925" s="3">
        <v>-4</v>
      </c>
      <c r="BD925" s="3" t="s">
        <v>53</v>
      </c>
      <c r="BE925" s="13">
        <f>GEOMEAN(AN925,AF925,AP925,AR925)</f>
        <v>775.34547692448427</v>
      </c>
    </row>
    <row r="926" spans="1:57" x14ac:dyDescent="0.45">
      <c r="A926" s="1">
        <f>_xlfn.RANK.EQ(AM926, $AM$2:$AM$1031)</f>
        <v>817</v>
      </c>
      <c r="B926" s="3" t="s">
        <v>81</v>
      </c>
      <c r="C926" s="3" t="str">
        <f>_xlfn.CONCAT(B926, " - ", D926)</f>
        <v>Mookie Betts - 2015</v>
      </c>
      <c r="D926" s="3">
        <v>2015</v>
      </c>
      <c r="E926" s="3">
        <v>22</v>
      </c>
      <c r="F926" s="3" t="s">
        <v>48</v>
      </c>
      <c r="G926" s="3" t="s">
        <v>43</v>
      </c>
      <c r="H926" s="3">
        <v>145</v>
      </c>
      <c r="I926" s="3">
        <v>654</v>
      </c>
      <c r="J926" s="3">
        <v>597</v>
      </c>
      <c r="K926" s="3">
        <v>92</v>
      </c>
      <c r="L926" s="3">
        <v>174</v>
      </c>
      <c r="M926" s="3">
        <v>106</v>
      </c>
      <c r="N926" s="3">
        <v>42</v>
      </c>
      <c r="O926" s="3">
        <v>8</v>
      </c>
      <c r="P926" s="3">
        <v>18</v>
      </c>
      <c r="Q926" s="3">
        <f>_xlfn.RANK.EQ(P926,$P$2:$P$1031)</f>
        <v>813</v>
      </c>
      <c r="R926" s="3">
        <v>77</v>
      </c>
      <c r="S926" s="3">
        <v>21</v>
      </c>
      <c r="T926" s="3">
        <v>6</v>
      </c>
      <c r="U926" s="3">
        <v>46</v>
      </c>
      <c r="V926" s="3">
        <v>82</v>
      </c>
      <c r="W926" s="3">
        <v>0.29099999999999998</v>
      </c>
      <c r="X926" s="3">
        <f>_xlfn.RANK.EQ(W926,$W$2:$W$1031)</f>
        <v>724</v>
      </c>
      <c r="Y926" s="3">
        <v>0.34100000000000003</v>
      </c>
      <c r="Z926" s="3">
        <f>_xlfn.RANK.EQ(Y926,$Y$2:$Y$1031)</f>
        <v>962</v>
      </c>
      <c r="AA926" s="3">
        <v>0.47899999999999998</v>
      </c>
      <c r="AB926" s="3">
        <f>_xlfn.RANK.EQ(AA926,$AA$2:$AA$1031)</f>
        <v>788</v>
      </c>
      <c r="AC926" s="17">
        <v>0.82</v>
      </c>
      <c r="AD926" s="28">
        <f>_xlfn.RANK.EQ(AC926,$AC$2:$AC$1031)</f>
        <v>889</v>
      </c>
      <c r="AE926" s="21">
        <v>117</v>
      </c>
      <c r="AF926" s="31">
        <f>_xlfn.RANK.EQ(AE926,$AE$2:$AE$1031)</f>
        <v>949</v>
      </c>
      <c r="AG926" s="3">
        <v>286</v>
      </c>
      <c r="AH926" s="3">
        <v>2</v>
      </c>
      <c r="AI926" s="3">
        <v>2</v>
      </c>
      <c r="AJ926" s="3">
        <v>3</v>
      </c>
      <c r="AK926" s="3">
        <v>6</v>
      </c>
      <c r="AL926" s="3">
        <v>1</v>
      </c>
      <c r="AM926" s="21">
        <v>6.1</v>
      </c>
      <c r="AN926" s="21">
        <f>_xlfn.RANK.EQ(AM926,$AM$2:$AM$1031)</f>
        <v>817</v>
      </c>
      <c r="AO926" s="21">
        <f>_xlfn.IFNA(VLOOKUP(C926, 'FanGraphs Plus Stats 1-2000'!$D$2:$L$1048576, MATCH("wRC+", FanGraphs_Plus_Stats_1_1500[[#Headers],[ID]:[BABIP+]], 0), FALSE), 0)</f>
        <v>0</v>
      </c>
      <c r="AP926" s="21">
        <f>_xlfn.RANK.EQ(AO926,$AO$2:$AO$1031)</f>
        <v>654</v>
      </c>
      <c r="AQ926" s="23">
        <f>(AM926/H926)*162</f>
        <v>6.8151724137931025</v>
      </c>
      <c r="AR926" s="21">
        <f>_xlfn.RANK.EQ(AQ926,$AQ$2:$AQ$1031)</f>
        <v>719</v>
      </c>
      <c r="AS926" s="3">
        <v>4</v>
      </c>
      <c r="AT926" s="3">
        <f>_xlfn.RANK.EQ(AS926,$AS$2:$AS$1031)</f>
        <v>814</v>
      </c>
      <c r="AU926" s="3">
        <v>4.8</v>
      </c>
      <c r="AV926" s="3">
        <f>_xlfn.RANK.EQ(AU926,$AU$2:$AU$1031)</f>
        <v>884</v>
      </c>
      <c r="AW926" s="14">
        <v>1.7</v>
      </c>
      <c r="AX926" s="3">
        <f>_xlfn.RANK.EQ(AW926,$AW$2:$AW$1031)</f>
        <v>276</v>
      </c>
      <c r="AY926" s="3">
        <v>17</v>
      </c>
      <c r="AZ926" s="3">
        <v>2</v>
      </c>
      <c r="BA926" s="3">
        <v>2</v>
      </c>
      <c r="BB926" s="3">
        <v>4</v>
      </c>
      <c r="BC926" s="3">
        <v>12</v>
      </c>
      <c r="BD926" s="3" t="s">
        <v>922</v>
      </c>
      <c r="BE926" s="13">
        <f>GEOMEAN(AN926,AF926,AP926,AR926)</f>
        <v>777.04957441016029</v>
      </c>
    </row>
    <row r="927" spans="1:57" x14ac:dyDescent="0.45">
      <c r="A927" s="1">
        <f>_xlfn.RANK.EQ(AM927, $AM$2:$AM$1031)</f>
        <v>664</v>
      </c>
      <c r="B927" s="3" t="s">
        <v>504</v>
      </c>
      <c r="C927" s="3" t="str">
        <f>_xlfn.CONCAT(B927, " - ", D927)</f>
        <v>Ozzie Smith - 1987</v>
      </c>
      <c r="D927" s="3">
        <v>1987</v>
      </c>
      <c r="E927" s="3">
        <v>32</v>
      </c>
      <c r="F927" s="3" t="s">
        <v>51</v>
      </c>
      <c r="G927" s="3" t="s">
        <v>52</v>
      </c>
      <c r="H927" s="3">
        <v>158</v>
      </c>
      <c r="I927" s="3">
        <v>706</v>
      </c>
      <c r="J927" s="3">
        <v>600</v>
      </c>
      <c r="K927" s="3">
        <v>104</v>
      </c>
      <c r="L927" s="3">
        <v>182</v>
      </c>
      <c r="M927" s="3">
        <v>138</v>
      </c>
      <c r="N927" s="3">
        <v>40</v>
      </c>
      <c r="O927" s="3">
        <v>4</v>
      </c>
      <c r="P927" s="3">
        <v>0</v>
      </c>
      <c r="Q927" s="3">
        <f>_xlfn.RANK.EQ(P927,$P$2:$P$1031)</f>
        <v>1029</v>
      </c>
      <c r="R927" s="3">
        <v>75</v>
      </c>
      <c r="S927" s="3">
        <v>43</v>
      </c>
      <c r="T927" s="3">
        <v>9</v>
      </c>
      <c r="U927" s="3">
        <v>89</v>
      </c>
      <c r="V927" s="3">
        <v>36</v>
      </c>
      <c r="W927" s="3">
        <v>0.30299999999999999</v>
      </c>
      <c r="X927" s="3">
        <f>_xlfn.RANK.EQ(W927,$W$2:$W$1031)</f>
        <v>552</v>
      </c>
      <c r="Y927" s="3">
        <v>0.39200000000000002</v>
      </c>
      <c r="Z927" s="3">
        <f>_xlfn.RANK.EQ(Y927,$Y$2:$Y$1031)</f>
        <v>460</v>
      </c>
      <c r="AA927" s="3">
        <v>0.38300000000000001</v>
      </c>
      <c r="AB927" s="3">
        <f>_xlfn.RANK.EQ(AA927,$AA$2:$AA$1031)</f>
        <v>1017</v>
      </c>
      <c r="AC927" s="17">
        <v>0.77500000000000002</v>
      </c>
      <c r="AD927" s="28">
        <f>_xlfn.RANK.EQ(AC927,$AC$2:$AC$1031)</f>
        <v>976</v>
      </c>
      <c r="AE927" s="21">
        <v>105</v>
      </c>
      <c r="AF927" s="31">
        <f>_xlfn.RANK.EQ(AE927,$AE$2:$AE$1031)</f>
        <v>1010</v>
      </c>
      <c r="AG927" s="3">
        <v>230</v>
      </c>
      <c r="AH927" s="3">
        <v>9</v>
      </c>
      <c r="AI927" s="3">
        <v>1</v>
      </c>
      <c r="AJ927" s="3">
        <v>12</v>
      </c>
      <c r="AK927" s="3">
        <v>4</v>
      </c>
      <c r="AL927" s="3">
        <v>3</v>
      </c>
      <c r="AM927" s="21">
        <v>6.4</v>
      </c>
      <c r="AN927" s="21">
        <f>_xlfn.RANK.EQ(AM927,$AM$2:$AM$1031)</f>
        <v>664</v>
      </c>
      <c r="AO927" s="21">
        <f>_xlfn.IFNA(VLOOKUP(C927, 'FanGraphs Plus Stats 1-2000'!$D$2:$L$1048576, MATCH("wRC+", FanGraphs_Plus_Stats_1_1500[[#Headers],[ID]:[BABIP+]], 0), FALSE), 0)</f>
        <v>0</v>
      </c>
      <c r="AP927" s="21">
        <f>_xlfn.RANK.EQ(AO927,$AO$2:$AO$1031)</f>
        <v>654</v>
      </c>
      <c r="AQ927" s="23">
        <f>(AM927/H927)*162</f>
        <v>6.5620253164556965</v>
      </c>
      <c r="AR927" s="21">
        <f>_xlfn.RANK.EQ(AQ927,$AQ$2:$AQ$1031)</f>
        <v>835</v>
      </c>
      <c r="AS927" s="3">
        <v>4.0999999999999996</v>
      </c>
      <c r="AT927" s="3">
        <f>_xlfn.RANK.EQ(AS927,$AS$2:$AS$1031)</f>
        <v>761</v>
      </c>
      <c r="AU927" s="3">
        <v>4.9000000000000004</v>
      </c>
      <c r="AV927" s="3">
        <f>_xlfn.RANK.EQ(AU927,$AU$2:$AU$1031)</f>
        <v>858</v>
      </c>
      <c r="AW927" s="14">
        <v>2.4</v>
      </c>
      <c r="AX927" s="3">
        <f>_xlfn.RANK.EQ(AW927,$AW$2:$AW$1031)</f>
        <v>102</v>
      </c>
      <c r="AY927" s="3">
        <v>10</v>
      </c>
      <c r="AZ927" s="3">
        <v>1</v>
      </c>
      <c r="BA927" s="3">
        <v>6</v>
      </c>
      <c r="BB927" s="3">
        <v>6</v>
      </c>
      <c r="BC927" s="3">
        <v>14</v>
      </c>
      <c r="BD927" s="3" t="s">
        <v>116</v>
      </c>
      <c r="BE927" s="13">
        <f>GEOMEAN(AN927,AF927,AP927,AR927)</f>
        <v>777.9262372142357</v>
      </c>
    </row>
    <row r="928" spans="1:57" x14ac:dyDescent="0.45">
      <c r="A928" s="1">
        <f>_xlfn.RANK.EQ(AM928, $AM$2:$AM$1031)</f>
        <v>817</v>
      </c>
      <c r="B928" s="3" t="s">
        <v>951</v>
      </c>
      <c r="C928" s="3" t="str">
        <f>_xlfn.CONCAT(B928, " - ", D928)</f>
        <v>Eric Chávez - 2001</v>
      </c>
      <c r="D928" s="3">
        <v>2001</v>
      </c>
      <c r="E928" s="3">
        <v>23</v>
      </c>
      <c r="F928" s="3" t="s">
        <v>128</v>
      </c>
      <c r="G928" s="3" t="s">
        <v>43</v>
      </c>
      <c r="H928" s="3">
        <v>151</v>
      </c>
      <c r="I928" s="3">
        <v>604</v>
      </c>
      <c r="J928" s="3">
        <v>552</v>
      </c>
      <c r="K928" s="3">
        <v>91</v>
      </c>
      <c r="L928" s="3">
        <v>159</v>
      </c>
      <c r="M928" s="3">
        <v>84</v>
      </c>
      <c r="N928" s="3">
        <v>43</v>
      </c>
      <c r="O928" s="3">
        <v>0</v>
      </c>
      <c r="P928" s="3">
        <v>32</v>
      </c>
      <c r="Q928" s="3">
        <f>_xlfn.RANK.EQ(P928,$P$2:$P$1031)</f>
        <v>376</v>
      </c>
      <c r="R928" s="3">
        <v>114</v>
      </c>
      <c r="S928" s="3">
        <v>8</v>
      </c>
      <c r="T928" s="3">
        <v>2</v>
      </c>
      <c r="U928" s="3">
        <v>41</v>
      </c>
      <c r="V928" s="3">
        <v>99</v>
      </c>
      <c r="W928" s="3">
        <v>0.28799999999999998</v>
      </c>
      <c r="X928" s="3">
        <f>_xlfn.RANK.EQ(W928,$W$2:$W$1031)</f>
        <v>764</v>
      </c>
      <c r="Y928" s="3">
        <v>0.33800000000000002</v>
      </c>
      <c r="Z928" s="3">
        <f>_xlfn.RANK.EQ(Y928,$Y$2:$Y$1031)</f>
        <v>973</v>
      </c>
      <c r="AA928" s="3">
        <v>0.54</v>
      </c>
      <c r="AB928" s="3">
        <f>_xlfn.RANK.EQ(AA928,$AA$2:$AA$1031)</f>
        <v>449</v>
      </c>
      <c r="AC928" s="17">
        <v>0.878</v>
      </c>
      <c r="AD928" s="28">
        <f>_xlfn.RANK.EQ(AC928,$AC$2:$AC$1031)</f>
        <v>685</v>
      </c>
      <c r="AE928" s="21">
        <v>129</v>
      </c>
      <c r="AF928" s="31">
        <f>_xlfn.RANK.EQ(AE928,$AE$2:$AE$1031)</f>
        <v>818</v>
      </c>
      <c r="AG928" s="3">
        <v>298</v>
      </c>
      <c r="AH928" s="3">
        <v>7</v>
      </c>
      <c r="AI928" s="3">
        <v>4</v>
      </c>
      <c r="AJ928" s="3">
        <v>0</v>
      </c>
      <c r="AK928" s="3">
        <v>7</v>
      </c>
      <c r="AL928" s="3">
        <v>9</v>
      </c>
      <c r="AM928" s="21">
        <v>6.1</v>
      </c>
      <c r="AN928" s="21">
        <f>_xlfn.RANK.EQ(AM928,$AM$2:$AM$1031)</f>
        <v>817</v>
      </c>
      <c r="AO928" s="21">
        <f>_xlfn.IFNA(VLOOKUP(C928, 'FanGraphs Plus Stats 1-2000'!$D$2:$L$1048576, MATCH("wRC+", FanGraphs_Plus_Stats_1_1500[[#Headers],[ID]:[BABIP+]], 0), FALSE), 0)</f>
        <v>0</v>
      </c>
      <c r="AP928" s="21">
        <f>_xlfn.RANK.EQ(AO928,$AO$2:$AO$1031)</f>
        <v>654</v>
      </c>
      <c r="AQ928" s="23">
        <f>(AM928/H928)*162</f>
        <v>6.5443708609271525</v>
      </c>
      <c r="AR928" s="21">
        <f>_xlfn.RANK.EQ(AQ928,$AQ$2:$AQ$1031)</f>
        <v>838</v>
      </c>
      <c r="AS928" s="3">
        <v>3.9</v>
      </c>
      <c r="AT928" s="3">
        <f>_xlfn.RANK.EQ(AS928,$AS$2:$AS$1031)</f>
        <v>866</v>
      </c>
      <c r="AU928" s="3">
        <v>4.8</v>
      </c>
      <c r="AV928" s="3">
        <f>_xlfn.RANK.EQ(AU928,$AU$2:$AU$1031)</f>
        <v>884</v>
      </c>
      <c r="AW928" s="14">
        <v>1.6</v>
      </c>
      <c r="AX928" s="3">
        <f>_xlfn.RANK.EQ(AW928,$AW$2:$AW$1031)</f>
        <v>300</v>
      </c>
      <c r="AY928" s="3">
        <v>20</v>
      </c>
      <c r="AZ928" s="3">
        <v>2</v>
      </c>
      <c r="BA928" s="3">
        <v>1</v>
      </c>
      <c r="BB928" s="3">
        <v>3</v>
      </c>
      <c r="BC928" s="3">
        <v>12</v>
      </c>
      <c r="BD928" s="3" t="s">
        <v>952</v>
      </c>
      <c r="BE928" s="13">
        <f>GEOMEAN(AN928,AF928,AP928,AR928)</f>
        <v>777.94569490626668</v>
      </c>
    </row>
    <row r="929" spans="1:57" x14ac:dyDescent="0.45">
      <c r="A929" s="1">
        <f>_xlfn.RANK.EQ(AM929, $AM$2:$AM$1031)</f>
        <v>765</v>
      </c>
      <c r="B929" s="3" t="s">
        <v>233</v>
      </c>
      <c r="C929" s="3" t="str">
        <f>_xlfn.CONCAT(B929, " - ", D929)</f>
        <v>Lonnie Smith - 1982</v>
      </c>
      <c r="D929" s="3">
        <v>1982</v>
      </c>
      <c r="E929" s="3">
        <v>26</v>
      </c>
      <c r="F929" s="3" t="s">
        <v>51</v>
      </c>
      <c r="G929" s="3" t="s">
        <v>52</v>
      </c>
      <c r="H929" s="3">
        <v>156</v>
      </c>
      <c r="I929" s="3">
        <v>672</v>
      </c>
      <c r="J929" s="3">
        <v>592</v>
      </c>
      <c r="K929" s="3">
        <v>120</v>
      </c>
      <c r="L929" s="3">
        <v>182</v>
      </c>
      <c r="M929" s="3">
        <v>131</v>
      </c>
      <c r="N929" s="3">
        <v>35</v>
      </c>
      <c r="O929" s="3">
        <v>8</v>
      </c>
      <c r="P929" s="3">
        <v>8</v>
      </c>
      <c r="Q929" s="3">
        <f>_xlfn.RANK.EQ(P929,$P$2:$P$1031)</f>
        <v>967</v>
      </c>
      <c r="R929" s="3">
        <v>69</v>
      </c>
      <c r="S929" s="3">
        <v>68</v>
      </c>
      <c r="T929" s="3">
        <v>26</v>
      </c>
      <c r="U929" s="3">
        <v>64</v>
      </c>
      <c r="V929" s="3">
        <v>74</v>
      </c>
      <c r="W929" s="3">
        <v>0.307</v>
      </c>
      <c r="X929" s="3">
        <f>_xlfn.RANK.EQ(W929,$W$2:$W$1031)</f>
        <v>477</v>
      </c>
      <c r="Y929" s="3">
        <v>0.38100000000000001</v>
      </c>
      <c r="Z929" s="3">
        <f>_xlfn.RANK.EQ(Y929,$Y$2:$Y$1031)</f>
        <v>588</v>
      </c>
      <c r="AA929" s="3">
        <v>0.434</v>
      </c>
      <c r="AB929" s="3">
        <f>_xlfn.RANK.EQ(AA929,$AA$2:$AA$1031)</f>
        <v>929</v>
      </c>
      <c r="AC929" s="17">
        <v>0.81499999999999995</v>
      </c>
      <c r="AD929" s="28">
        <f>_xlfn.RANK.EQ(AC929,$AC$2:$AC$1031)</f>
        <v>902</v>
      </c>
      <c r="AE929" s="21">
        <v>128</v>
      </c>
      <c r="AF929" s="31">
        <f>_xlfn.RANK.EQ(AE929,$AE$2:$AE$1031)</f>
        <v>834</v>
      </c>
      <c r="AG929" s="3">
        <v>257</v>
      </c>
      <c r="AH929" s="3">
        <v>11</v>
      </c>
      <c r="AI929" s="3">
        <v>9</v>
      </c>
      <c r="AJ929" s="3">
        <v>3</v>
      </c>
      <c r="AK929" s="3">
        <v>4</v>
      </c>
      <c r="AL929" s="3">
        <v>2</v>
      </c>
      <c r="AM929" s="21">
        <v>6.2</v>
      </c>
      <c r="AN929" s="21">
        <f>_xlfn.RANK.EQ(AM929,$AM$2:$AM$1031)</f>
        <v>765</v>
      </c>
      <c r="AO929" s="21">
        <f>_xlfn.IFNA(VLOOKUP(C929, 'FanGraphs Plus Stats 1-2000'!$D$2:$L$1048576, MATCH("wRC+", FanGraphs_Plus_Stats_1_1500[[#Headers],[ID]:[BABIP+]], 0), FALSE), 0)</f>
        <v>0</v>
      </c>
      <c r="AP929" s="21">
        <f>_xlfn.RANK.EQ(AO929,$AO$2:$AO$1031)</f>
        <v>654</v>
      </c>
      <c r="AQ929" s="23">
        <f>(AM929/H929)*162</f>
        <v>6.4384615384615396</v>
      </c>
      <c r="AR929" s="21">
        <f>_xlfn.RANK.EQ(AQ929,$AQ$2:$AQ$1031)</f>
        <v>878</v>
      </c>
      <c r="AS929" s="3">
        <v>3.9</v>
      </c>
      <c r="AT929" s="3">
        <f>_xlfn.RANK.EQ(AS929,$AS$2:$AS$1031)</f>
        <v>866</v>
      </c>
      <c r="AU929" s="3">
        <v>5.2</v>
      </c>
      <c r="AV929" s="3">
        <f>_xlfn.RANK.EQ(AU929,$AU$2:$AU$1031)</f>
        <v>780</v>
      </c>
      <c r="AW929" s="14">
        <v>0.3</v>
      </c>
      <c r="AX929" s="3">
        <f>_xlfn.RANK.EQ(AW929,$AW$2:$AW$1031)</f>
        <v>663</v>
      </c>
      <c r="AY929" s="3">
        <v>24</v>
      </c>
      <c r="AZ929" s="3">
        <v>-1</v>
      </c>
      <c r="BA929" s="3">
        <v>9</v>
      </c>
      <c r="BB929" s="3">
        <v>8</v>
      </c>
      <c r="BC929" s="3">
        <v>7</v>
      </c>
      <c r="BD929" s="3" t="s">
        <v>919</v>
      </c>
      <c r="BE929" s="13">
        <f>GEOMEAN(AN929,AF929,AP929,AR929)</f>
        <v>777.99165299248114</v>
      </c>
    </row>
    <row r="930" spans="1:57" x14ac:dyDescent="0.45">
      <c r="A930" s="1">
        <f>_xlfn.RANK.EQ(AM930, $AM$2:$AM$1031)</f>
        <v>874</v>
      </c>
      <c r="B930" s="3" t="s">
        <v>981</v>
      </c>
      <c r="C930" s="3" t="str">
        <f>_xlfn.CONCAT(B930, " - ", D930)</f>
        <v>Carlos Guillén - 2006</v>
      </c>
      <c r="D930" s="3">
        <v>2006</v>
      </c>
      <c r="E930" s="3">
        <v>30</v>
      </c>
      <c r="F930" s="3" t="s">
        <v>70</v>
      </c>
      <c r="G930" s="3" t="s">
        <v>43</v>
      </c>
      <c r="H930" s="3">
        <v>153</v>
      </c>
      <c r="I930" s="3">
        <v>622</v>
      </c>
      <c r="J930" s="3">
        <v>543</v>
      </c>
      <c r="K930" s="3">
        <v>100</v>
      </c>
      <c r="L930" s="3">
        <v>174</v>
      </c>
      <c r="M930" s="3">
        <v>109</v>
      </c>
      <c r="N930" s="3">
        <v>41</v>
      </c>
      <c r="O930" s="3">
        <v>5</v>
      </c>
      <c r="P930" s="3">
        <v>19</v>
      </c>
      <c r="Q930" s="3">
        <f>_xlfn.RANK.EQ(P930,$P$2:$P$1031)</f>
        <v>782</v>
      </c>
      <c r="R930" s="3">
        <v>85</v>
      </c>
      <c r="S930" s="3">
        <v>20</v>
      </c>
      <c r="T930" s="3">
        <v>9</v>
      </c>
      <c r="U930" s="3">
        <v>71</v>
      </c>
      <c r="V930" s="3">
        <v>87</v>
      </c>
      <c r="W930" s="3">
        <v>0.32</v>
      </c>
      <c r="X930" s="3">
        <f>_xlfn.RANK.EQ(W930,$W$2:$W$1031)</f>
        <v>282</v>
      </c>
      <c r="Y930" s="3">
        <v>0.4</v>
      </c>
      <c r="Z930" s="3">
        <f>_xlfn.RANK.EQ(Y930,$Y$2:$Y$1031)</f>
        <v>374</v>
      </c>
      <c r="AA930" s="3">
        <v>0.51900000000000002</v>
      </c>
      <c r="AB930" s="3">
        <f>_xlfn.RANK.EQ(AA930,$AA$2:$AA$1031)</f>
        <v>584</v>
      </c>
      <c r="AC930" s="17">
        <v>0.92</v>
      </c>
      <c r="AD930" s="28">
        <f>_xlfn.RANK.EQ(AC930,$AC$2:$AC$1031)</f>
        <v>497</v>
      </c>
      <c r="AE930" s="21">
        <v>136</v>
      </c>
      <c r="AF930" s="31">
        <f>_xlfn.RANK.EQ(AE930,$AE$2:$AE$1031)</f>
        <v>709</v>
      </c>
      <c r="AG930" s="3">
        <v>282</v>
      </c>
      <c r="AH930" s="3">
        <v>16</v>
      </c>
      <c r="AI930" s="3">
        <v>4</v>
      </c>
      <c r="AJ930" s="3">
        <v>0</v>
      </c>
      <c r="AK930" s="3">
        <v>4</v>
      </c>
      <c r="AL930" s="3">
        <v>10</v>
      </c>
      <c r="AM930" s="21">
        <v>6</v>
      </c>
      <c r="AN930" s="21">
        <f>_xlfn.RANK.EQ(AM930,$AM$2:$AM$1031)</f>
        <v>874</v>
      </c>
      <c r="AO930" s="21">
        <f>_xlfn.IFNA(VLOOKUP(C930, 'FanGraphs Plus Stats 1-2000'!$D$2:$L$1048576, MATCH("wRC+", FanGraphs_Plus_Stats_1_1500[[#Headers],[ID]:[BABIP+]], 0), FALSE), 0)</f>
        <v>0</v>
      </c>
      <c r="AP930" s="21">
        <f>_xlfn.RANK.EQ(AO930,$AO$2:$AO$1031)</f>
        <v>654</v>
      </c>
      <c r="AQ930" s="23">
        <f>(AM930/H930)*162</f>
        <v>6.3529411764705879</v>
      </c>
      <c r="AR930" s="21">
        <f>_xlfn.RANK.EQ(AQ930,$AQ$2:$AQ$1031)</f>
        <v>911</v>
      </c>
      <c r="AS930" s="3">
        <v>3.8</v>
      </c>
      <c r="AT930" s="3">
        <f>_xlfn.RANK.EQ(AS930,$AS$2:$AS$1031)</f>
        <v>911</v>
      </c>
      <c r="AU930" s="3">
        <v>6.2</v>
      </c>
      <c r="AV930" s="3">
        <f>_xlfn.RANK.EQ(AU930,$AU$2:$AU$1031)</f>
        <v>471</v>
      </c>
      <c r="AW930" s="14">
        <v>0.5</v>
      </c>
      <c r="AX930" s="3">
        <f>_xlfn.RANK.EQ(AW930,$AW$2:$AW$1031)</f>
        <v>599</v>
      </c>
      <c r="AY930" s="3">
        <v>32</v>
      </c>
      <c r="AZ930" s="3">
        <v>-1</v>
      </c>
      <c r="BA930" s="3">
        <v>2</v>
      </c>
      <c r="BB930" s="3">
        <v>1</v>
      </c>
      <c r="BC930" s="3">
        <v>-2</v>
      </c>
      <c r="BD930" s="3" t="s">
        <v>982</v>
      </c>
      <c r="BE930" s="13">
        <f>GEOMEAN(AN930,AF930,AP930,AR930)</f>
        <v>779.4952054882624</v>
      </c>
    </row>
    <row r="931" spans="1:57" x14ac:dyDescent="0.45">
      <c r="A931" s="1">
        <f>_xlfn.RANK.EQ(AM931, $AM$2:$AM$1031)</f>
        <v>817</v>
      </c>
      <c r="B931" s="3" t="s">
        <v>943</v>
      </c>
      <c r="C931" s="3" t="str">
        <f>_xlfn.CONCAT(B931, " - ", D931)</f>
        <v>Alfonso Soriano - 2006</v>
      </c>
      <c r="D931" s="3">
        <v>2006</v>
      </c>
      <c r="E931" s="3">
        <v>30</v>
      </c>
      <c r="F931" s="3" t="s">
        <v>143</v>
      </c>
      <c r="G931" s="3" t="s">
        <v>52</v>
      </c>
      <c r="H931" s="3">
        <v>159</v>
      </c>
      <c r="I931" s="3">
        <v>728</v>
      </c>
      <c r="J931" s="3">
        <v>647</v>
      </c>
      <c r="K931" s="3">
        <v>119</v>
      </c>
      <c r="L931" s="3">
        <v>179</v>
      </c>
      <c r="M931" s="3">
        <v>90</v>
      </c>
      <c r="N931" s="3">
        <v>41</v>
      </c>
      <c r="O931" s="3">
        <v>2</v>
      </c>
      <c r="P931" s="3">
        <v>46</v>
      </c>
      <c r="Q931" s="3">
        <f>_xlfn.RANK.EQ(P931,$P$2:$P$1031)</f>
        <v>61</v>
      </c>
      <c r="R931" s="3">
        <v>95</v>
      </c>
      <c r="S931" s="3">
        <v>41</v>
      </c>
      <c r="T931" s="3">
        <v>17</v>
      </c>
      <c r="U931" s="3">
        <v>67</v>
      </c>
      <c r="V931" s="3">
        <v>160</v>
      </c>
      <c r="W931" s="3">
        <v>0.27700000000000002</v>
      </c>
      <c r="X931" s="3">
        <f>_xlfn.RANK.EQ(W931,$W$2:$W$1031)</f>
        <v>886</v>
      </c>
      <c r="Y931" s="3">
        <v>0.35099999999999998</v>
      </c>
      <c r="Z931" s="3">
        <f>_xlfn.RANK.EQ(Y931,$Y$2:$Y$1031)</f>
        <v>896</v>
      </c>
      <c r="AA931" s="3">
        <v>0.56000000000000005</v>
      </c>
      <c r="AB931" s="3">
        <f>_xlfn.RANK.EQ(AA931,$AA$2:$AA$1031)</f>
        <v>335</v>
      </c>
      <c r="AC931" s="17">
        <v>0.91100000000000003</v>
      </c>
      <c r="AD931" s="28">
        <f>_xlfn.RANK.EQ(AC931,$AC$2:$AC$1031)</f>
        <v>538</v>
      </c>
      <c r="AE931" s="21">
        <v>135</v>
      </c>
      <c r="AF931" s="31">
        <f>_xlfn.RANK.EQ(AE931,$AE$2:$AE$1031)</f>
        <v>729</v>
      </c>
      <c r="AG931" s="3">
        <v>362</v>
      </c>
      <c r="AH931" s="3">
        <v>3</v>
      </c>
      <c r="AI931" s="3">
        <v>9</v>
      </c>
      <c r="AJ931" s="3">
        <v>2</v>
      </c>
      <c r="AK931" s="3">
        <v>3</v>
      </c>
      <c r="AL931" s="3">
        <v>16</v>
      </c>
      <c r="AM931" s="21">
        <v>6.1</v>
      </c>
      <c r="AN931" s="21">
        <f>_xlfn.RANK.EQ(AM931,$AM$2:$AM$1031)</f>
        <v>817</v>
      </c>
      <c r="AO931" s="21">
        <f>_xlfn.IFNA(VLOOKUP(C931, 'FanGraphs Plus Stats 1-2000'!$D$2:$L$1048576, MATCH("wRC+", FanGraphs_Plus_Stats_1_1500[[#Headers],[ID]:[BABIP+]], 0), FALSE), 0)</f>
        <v>0</v>
      </c>
      <c r="AP931" s="21">
        <f>_xlfn.RANK.EQ(AO931,$AO$2:$AO$1031)</f>
        <v>654</v>
      </c>
      <c r="AQ931" s="23">
        <f>(AM931/H931)*162</f>
        <v>6.2150943396226417</v>
      </c>
      <c r="AR931" s="21">
        <f>_xlfn.RANK.EQ(AQ931,$AQ$2:$AQ$1031)</f>
        <v>949</v>
      </c>
      <c r="AS931" s="3">
        <v>4</v>
      </c>
      <c r="AT931" s="3">
        <f>_xlfn.RANK.EQ(AS931,$AS$2:$AS$1031)</f>
        <v>814</v>
      </c>
      <c r="AU931" s="3">
        <v>4.3</v>
      </c>
      <c r="AV931" s="3">
        <f>_xlfn.RANK.EQ(AU931,$AU$2:$AU$1031)</f>
        <v>953</v>
      </c>
      <c r="AW931" s="14">
        <v>1.2</v>
      </c>
      <c r="AX931" s="3">
        <f>_xlfn.RANK.EQ(AW931,$AW$2:$AW$1031)</f>
        <v>406</v>
      </c>
      <c r="AY931" s="3">
        <v>29</v>
      </c>
      <c r="AZ931" s="3">
        <v>1</v>
      </c>
      <c r="BA931" s="3">
        <v>-1</v>
      </c>
      <c r="BB931" s="3">
        <v>1</v>
      </c>
      <c r="BC931" s="3">
        <v>18</v>
      </c>
      <c r="BD931" s="3" t="s">
        <v>130</v>
      </c>
      <c r="BE931" s="13">
        <f>GEOMEAN(AN931,AF931,AP931,AR931)</f>
        <v>779.73743735092046</v>
      </c>
    </row>
    <row r="932" spans="1:57" x14ac:dyDescent="0.45">
      <c r="A932" s="1">
        <f>_xlfn.RANK.EQ(AM932, $AM$2:$AM$1031)</f>
        <v>664</v>
      </c>
      <c r="B932" s="3" t="s">
        <v>504</v>
      </c>
      <c r="C932" s="3" t="str">
        <f>_xlfn.CONCAT(B932, " - ", D932)</f>
        <v>Ozzie Smith - 1985</v>
      </c>
      <c r="D932" s="3">
        <v>1985</v>
      </c>
      <c r="E932" s="3">
        <v>30</v>
      </c>
      <c r="F932" s="3" t="s">
        <v>51</v>
      </c>
      <c r="G932" s="3" t="s">
        <v>52</v>
      </c>
      <c r="H932" s="3">
        <v>158</v>
      </c>
      <c r="I932" s="3">
        <v>615</v>
      </c>
      <c r="J932" s="3">
        <v>537</v>
      </c>
      <c r="K932" s="3">
        <v>70</v>
      </c>
      <c r="L932" s="3">
        <v>148</v>
      </c>
      <c r="M932" s="3">
        <v>117</v>
      </c>
      <c r="N932" s="3">
        <v>22</v>
      </c>
      <c r="O932" s="3">
        <v>3</v>
      </c>
      <c r="P932" s="3">
        <v>6</v>
      </c>
      <c r="Q932" s="3">
        <f>_xlfn.RANK.EQ(P932,$P$2:$P$1031)</f>
        <v>983</v>
      </c>
      <c r="R932" s="3">
        <v>54</v>
      </c>
      <c r="S932" s="3">
        <v>31</v>
      </c>
      <c r="T932" s="3">
        <v>8</v>
      </c>
      <c r="U932" s="3">
        <v>65</v>
      </c>
      <c r="V932" s="3">
        <v>27</v>
      </c>
      <c r="W932" s="3">
        <v>0.27600000000000002</v>
      </c>
      <c r="X932" s="3">
        <f>_xlfn.RANK.EQ(W932,$W$2:$W$1031)</f>
        <v>899</v>
      </c>
      <c r="Y932" s="3">
        <v>0.35499999999999998</v>
      </c>
      <c r="Z932" s="3">
        <f>_xlfn.RANK.EQ(Y932,$Y$2:$Y$1031)</f>
        <v>867</v>
      </c>
      <c r="AA932" s="3">
        <v>0.36099999999999999</v>
      </c>
      <c r="AB932" s="3">
        <f>_xlfn.RANK.EQ(AA932,$AA$2:$AA$1031)</f>
        <v>1024</v>
      </c>
      <c r="AC932" s="17">
        <v>0.71599999999999997</v>
      </c>
      <c r="AD932" s="28">
        <f>_xlfn.RANK.EQ(AC932,$AC$2:$AC$1031)</f>
        <v>1023</v>
      </c>
      <c r="AE932" s="21">
        <v>101</v>
      </c>
      <c r="AF932" s="31">
        <f>_xlfn.RANK.EQ(AE932,$AE$2:$AE$1031)</f>
        <v>1020</v>
      </c>
      <c r="AG932" s="3">
        <v>194</v>
      </c>
      <c r="AH932" s="3">
        <v>13</v>
      </c>
      <c r="AI932" s="3">
        <v>2</v>
      </c>
      <c r="AJ932" s="3">
        <v>9</v>
      </c>
      <c r="AK932" s="3">
        <v>2</v>
      </c>
      <c r="AL932" s="3">
        <v>11</v>
      </c>
      <c r="AM932" s="21">
        <v>6.4</v>
      </c>
      <c r="AN932" s="21">
        <f>_xlfn.RANK.EQ(AM932,$AM$2:$AM$1031)</f>
        <v>664</v>
      </c>
      <c r="AO932" s="21">
        <f>_xlfn.IFNA(VLOOKUP(C932, 'FanGraphs Plus Stats 1-2000'!$D$2:$L$1048576, MATCH("wRC+", FanGraphs_Plus_Stats_1_1500[[#Headers],[ID]:[BABIP+]], 0), FALSE), 0)</f>
        <v>0</v>
      </c>
      <c r="AP932" s="21">
        <f>_xlfn.RANK.EQ(AO932,$AO$2:$AO$1031)</f>
        <v>654</v>
      </c>
      <c r="AQ932" s="23">
        <f>(AM932/H932)*162</f>
        <v>6.5620253164556965</v>
      </c>
      <c r="AR932" s="21">
        <f>_xlfn.RANK.EQ(AQ932,$AQ$2:$AQ$1031)</f>
        <v>835</v>
      </c>
      <c r="AS932" s="3">
        <v>4.2</v>
      </c>
      <c r="AT932" s="3">
        <f>_xlfn.RANK.EQ(AS932,$AS$2:$AS$1031)</f>
        <v>713</v>
      </c>
      <c r="AU932" s="3">
        <v>4</v>
      </c>
      <c r="AV932" s="3">
        <f>_xlfn.RANK.EQ(AU932,$AU$2:$AU$1031)</f>
        <v>980</v>
      </c>
      <c r="AW932" s="14">
        <v>3.4</v>
      </c>
      <c r="AX932" s="3">
        <f>_xlfn.RANK.EQ(AW932,$AW$2:$AW$1031)</f>
        <v>31</v>
      </c>
      <c r="AY932" s="3">
        <v>2</v>
      </c>
      <c r="AZ932" s="3">
        <v>1</v>
      </c>
      <c r="BA932" s="3">
        <v>4</v>
      </c>
      <c r="BB932" s="3">
        <v>5</v>
      </c>
      <c r="BC932" s="3">
        <v>20</v>
      </c>
      <c r="BD932" s="3" t="s">
        <v>62</v>
      </c>
      <c r="BE932" s="13">
        <f>GEOMEAN(AN932,AF932,AP932,AR932)</f>
        <v>779.84468886359411</v>
      </c>
    </row>
    <row r="933" spans="1:57" x14ac:dyDescent="0.45">
      <c r="A933" s="1">
        <f>_xlfn.RANK.EQ(AM933, $AM$2:$AM$1031)</f>
        <v>765</v>
      </c>
      <c r="B933" s="3" t="s">
        <v>823</v>
      </c>
      <c r="C933" s="3" t="str">
        <f>_xlfn.CONCAT(B933, " - ", D933)</f>
        <v>Edgardo Alfonzo - 1997</v>
      </c>
      <c r="D933" s="3">
        <v>1997</v>
      </c>
      <c r="E933" s="3">
        <v>23</v>
      </c>
      <c r="F933" s="3" t="s">
        <v>294</v>
      </c>
      <c r="G933" s="3" t="s">
        <v>52</v>
      </c>
      <c r="H933" s="3">
        <v>151</v>
      </c>
      <c r="I933" s="3">
        <v>599</v>
      </c>
      <c r="J933" s="3">
        <v>518</v>
      </c>
      <c r="K933" s="3">
        <v>84</v>
      </c>
      <c r="L933" s="3">
        <v>163</v>
      </c>
      <c r="M933" s="3">
        <v>124</v>
      </c>
      <c r="N933" s="3">
        <v>27</v>
      </c>
      <c r="O933" s="3">
        <v>2</v>
      </c>
      <c r="P933" s="3">
        <v>10</v>
      </c>
      <c r="Q933" s="3">
        <f>_xlfn.RANK.EQ(P933,$P$2:$P$1031)</f>
        <v>943</v>
      </c>
      <c r="R933" s="3">
        <v>72</v>
      </c>
      <c r="S933" s="3">
        <v>11</v>
      </c>
      <c r="T933" s="3">
        <v>6</v>
      </c>
      <c r="U933" s="3">
        <v>63</v>
      </c>
      <c r="V933" s="3">
        <v>56</v>
      </c>
      <c r="W933" s="3">
        <v>0.315</v>
      </c>
      <c r="X933" s="3">
        <f>_xlfn.RANK.EQ(W933,$W$2:$W$1031)</f>
        <v>354</v>
      </c>
      <c r="Y933" s="3">
        <v>0.39100000000000001</v>
      </c>
      <c r="Z933" s="3">
        <f>_xlfn.RANK.EQ(Y933,$Y$2:$Y$1031)</f>
        <v>472</v>
      </c>
      <c r="AA933" s="3">
        <v>0.432</v>
      </c>
      <c r="AB933" s="3">
        <f>_xlfn.RANK.EQ(AA933,$AA$2:$AA$1031)</f>
        <v>933</v>
      </c>
      <c r="AC933" s="17">
        <v>0.82299999999999995</v>
      </c>
      <c r="AD933" s="28">
        <f>_xlfn.RANK.EQ(AC933,$AC$2:$AC$1031)</f>
        <v>879</v>
      </c>
      <c r="AE933" s="21">
        <v>119</v>
      </c>
      <c r="AF933" s="31">
        <f>_xlfn.RANK.EQ(AE933,$AE$2:$AE$1031)</f>
        <v>935</v>
      </c>
      <c r="AG933" s="3">
        <v>224</v>
      </c>
      <c r="AH933" s="3">
        <v>4</v>
      </c>
      <c r="AI933" s="3">
        <v>5</v>
      </c>
      <c r="AJ933" s="3">
        <v>8</v>
      </c>
      <c r="AK933" s="3">
        <v>5</v>
      </c>
      <c r="AL933" s="3">
        <v>0</v>
      </c>
      <c r="AM933" s="21">
        <v>6.2</v>
      </c>
      <c r="AN933" s="21">
        <f>_xlfn.RANK.EQ(AM933,$AM$2:$AM$1031)</f>
        <v>765</v>
      </c>
      <c r="AO933" s="21">
        <f>_xlfn.IFNA(VLOOKUP(C933, 'FanGraphs Plus Stats 1-2000'!$D$2:$L$1048576, MATCH("wRC+", FanGraphs_Plus_Stats_1_1500[[#Headers],[ID]:[BABIP+]], 0), FALSE), 0)</f>
        <v>0</v>
      </c>
      <c r="AP933" s="21">
        <f>_xlfn.RANK.EQ(AO933,$AO$2:$AO$1031)</f>
        <v>654</v>
      </c>
      <c r="AQ933" s="23">
        <f>(AM933/H933)*162</f>
        <v>6.6516556291390732</v>
      </c>
      <c r="AR933" s="21">
        <f>_xlfn.RANK.EQ(AQ933,$AQ$2:$AQ$1031)</f>
        <v>796</v>
      </c>
      <c r="AS933" s="3">
        <v>4.4000000000000004</v>
      </c>
      <c r="AT933" s="3">
        <f>_xlfn.RANK.EQ(AS933,$AS$2:$AS$1031)</f>
        <v>613</v>
      </c>
      <c r="AU933" s="3">
        <v>4.4000000000000004</v>
      </c>
      <c r="AV933" s="3">
        <f>_xlfn.RANK.EQ(AU933,$AU$2:$AU$1031)</f>
        <v>942</v>
      </c>
      <c r="AW933" s="14">
        <v>2.1</v>
      </c>
      <c r="AX933" s="3">
        <f>_xlfn.RANK.EQ(AW933,$AW$2:$AW$1031)</f>
        <v>167</v>
      </c>
      <c r="AY933" s="3">
        <v>22</v>
      </c>
      <c r="AZ933" s="3">
        <v>2</v>
      </c>
      <c r="BA933" s="3">
        <v>1</v>
      </c>
      <c r="BB933" s="3">
        <v>2</v>
      </c>
      <c r="BC933" s="3">
        <v>18</v>
      </c>
      <c r="BD933" s="3" t="s">
        <v>895</v>
      </c>
      <c r="BE933" s="13">
        <f>GEOMEAN(AN933,AF933,AP933,AR933)</f>
        <v>781.16174252744668</v>
      </c>
    </row>
    <row r="934" spans="1:57" x14ac:dyDescent="0.45">
      <c r="A934" s="1">
        <f>_xlfn.RANK.EQ(AM934, $AM$2:$AM$1031)</f>
        <v>817</v>
      </c>
      <c r="B934" s="3" t="s">
        <v>269</v>
      </c>
      <c r="C934" s="3" t="str">
        <f>_xlfn.CONCAT(B934, " - ", D934)</f>
        <v>Ryne Sandberg - 1989</v>
      </c>
      <c r="D934" s="3">
        <v>1989</v>
      </c>
      <c r="E934" s="3">
        <v>29</v>
      </c>
      <c r="F934" s="3" t="s">
        <v>88</v>
      </c>
      <c r="G934" s="3" t="s">
        <v>52</v>
      </c>
      <c r="H934" s="3">
        <v>157</v>
      </c>
      <c r="I934" s="3">
        <v>672</v>
      </c>
      <c r="J934" s="3">
        <v>606</v>
      </c>
      <c r="K934" s="3">
        <v>104</v>
      </c>
      <c r="L934" s="3">
        <v>176</v>
      </c>
      <c r="M934" s="3">
        <v>116</v>
      </c>
      <c r="N934" s="3">
        <v>25</v>
      </c>
      <c r="O934" s="3">
        <v>5</v>
      </c>
      <c r="P934" s="3">
        <v>30</v>
      </c>
      <c r="Q934" s="3">
        <f>_xlfn.RANK.EQ(P934,$P$2:$P$1031)</f>
        <v>446</v>
      </c>
      <c r="R934" s="3">
        <v>76</v>
      </c>
      <c r="S934" s="3">
        <v>15</v>
      </c>
      <c r="T934" s="3">
        <v>5</v>
      </c>
      <c r="U934" s="3">
        <v>59</v>
      </c>
      <c r="V934" s="3">
        <v>85</v>
      </c>
      <c r="W934" s="3">
        <v>0.28999999999999998</v>
      </c>
      <c r="X934" s="3">
        <f>_xlfn.RANK.EQ(W934,$W$2:$W$1031)</f>
        <v>739</v>
      </c>
      <c r="Y934" s="3">
        <v>0.35599999999999998</v>
      </c>
      <c r="Z934" s="3">
        <f>_xlfn.RANK.EQ(Y934,$Y$2:$Y$1031)</f>
        <v>862</v>
      </c>
      <c r="AA934" s="3">
        <v>0.497</v>
      </c>
      <c r="AB934" s="3">
        <f>_xlfn.RANK.EQ(AA934,$AA$2:$AA$1031)</f>
        <v>699</v>
      </c>
      <c r="AC934" s="17">
        <v>0.85299999999999998</v>
      </c>
      <c r="AD934" s="28">
        <f>_xlfn.RANK.EQ(AC934,$AC$2:$AC$1031)</f>
        <v>776</v>
      </c>
      <c r="AE934" s="21">
        <v>134</v>
      </c>
      <c r="AF934" s="31">
        <f>_xlfn.RANK.EQ(AE934,$AE$2:$AE$1031)</f>
        <v>745</v>
      </c>
      <c r="AG934" s="3">
        <v>301</v>
      </c>
      <c r="AH934" s="3">
        <v>9</v>
      </c>
      <c r="AI934" s="3">
        <v>4</v>
      </c>
      <c r="AJ934" s="3">
        <v>1</v>
      </c>
      <c r="AK934" s="3">
        <v>2</v>
      </c>
      <c r="AL934" s="3">
        <v>8</v>
      </c>
      <c r="AM934" s="21">
        <v>6.1</v>
      </c>
      <c r="AN934" s="21">
        <f>_xlfn.RANK.EQ(AM934,$AM$2:$AM$1031)</f>
        <v>817</v>
      </c>
      <c r="AO934" s="21">
        <f>_xlfn.IFNA(VLOOKUP(C934, 'FanGraphs Plus Stats 1-2000'!$D$2:$L$1048576, MATCH("wRC+", FanGraphs_Plus_Stats_1_1500[[#Headers],[ID]:[BABIP+]], 0), FALSE), 0)</f>
        <v>0</v>
      </c>
      <c r="AP934" s="21">
        <f>_xlfn.RANK.EQ(AO934,$AO$2:$AO$1031)</f>
        <v>654</v>
      </c>
      <c r="AQ934" s="23">
        <f>(AM934/H934)*162</f>
        <v>6.2942675159235666</v>
      </c>
      <c r="AR934" s="21">
        <f>_xlfn.RANK.EQ(AQ934,$AQ$2:$AQ$1031)</f>
        <v>937</v>
      </c>
      <c r="AS934" s="3">
        <v>4</v>
      </c>
      <c r="AT934" s="3">
        <f>_xlfn.RANK.EQ(AS934,$AS$2:$AS$1031)</f>
        <v>814</v>
      </c>
      <c r="AU934" s="3">
        <v>6.3</v>
      </c>
      <c r="AV934" s="3">
        <f>_xlfn.RANK.EQ(AU934,$AU$2:$AU$1031)</f>
        <v>443</v>
      </c>
      <c r="AW934" s="14">
        <v>0.3</v>
      </c>
      <c r="AX934" s="3">
        <f>_xlfn.RANK.EQ(AW934,$AW$2:$AW$1031)</f>
        <v>663</v>
      </c>
      <c r="AY934" s="3">
        <v>31</v>
      </c>
      <c r="AZ934" s="3">
        <v>2</v>
      </c>
      <c r="BA934" s="3">
        <v>1</v>
      </c>
      <c r="BB934" s="3">
        <v>2</v>
      </c>
      <c r="BC934" s="3">
        <v>-2</v>
      </c>
      <c r="BD934" s="3" t="s">
        <v>79</v>
      </c>
      <c r="BE934" s="13">
        <f>GEOMEAN(AN934,AF934,AP934,AR934)</f>
        <v>781.49088531882762</v>
      </c>
    </row>
    <row r="935" spans="1:57" x14ac:dyDescent="0.45">
      <c r="A935" s="1">
        <f>_xlfn.RANK.EQ(AM935, $AM$2:$AM$1031)</f>
        <v>923</v>
      </c>
      <c r="B935" s="3" t="s">
        <v>1011</v>
      </c>
      <c r="C935" s="3" t="str">
        <f>_xlfn.CONCAT(B935, " - ", D935)</f>
        <v>Earl Torgeson - 1950</v>
      </c>
      <c r="D935" s="3">
        <v>1950</v>
      </c>
      <c r="E935" s="3">
        <v>26</v>
      </c>
      <c r="F935" s="3" t="s">
        <v>216</v>
      </c>
      <c r="G935" s="3" t="s">
        <v>52</v>
      </c>
      <c r="H935" s="3">
        <v>156</v>
      </c>
      <c r="I935" s="3">
        <v>707</v>
      </c>
      <c r="J935" s="3">
        <v>576</v>
      </c>
      <c r="K935" s="3">
        <v>120</v>
      </c>
      <c r="L935" s="3">
        <v>167</v>
      </c>
      <c r="M935" s="3">
        <v>111</v>
      </c>
      <c r="N935" s="3">
        <v>30</v>
      </c>
      <c r="O935" s="3">
        <v>3</v>
      </c>
      <c r="P935" s="3">
        <v>23</v>
      </c>
      <c r="Q935" s="3">
        <f>_xlfn.RANK.EQ(P935,$P$2:$P$1031)</f>
        <v>671</v>
      </c>
      <c r="R935" s="3">
        <v>87</v>
      </c>
      <c r="S935" s="3">
        <v>15</v>
      </c>
      <c r="T935" s="3">
        <v>9</v>
      </c>
      <c r="U935" s="3">
        <v>119</v>
      </c>
      <c r="V935" s="3">
        <v>69</v>
      </c>
      <c r="W935" s="3">
        <v>0.28999999999999998</v>
      </c>
      <c r="X935" s="3">
        <f>_xlfn.RANK.EQ(W935,$W$2:$W$1031)</f>
        <v>739</v>
      </c>
      <c r="Y935" s="3">
        <v>0.41199999999999998</v>
      </c>
      <c r="Z935" s="3">
        <f>_xlfn.RANK.EQ(Y935,$Y$2:$Y$1031)</f>
        <v>251</v>
      </c>
      <c r="AA935" s="3">
        <v>0.47199999999999998</v>
      </c>
      <c r="AB935" s="3">
        <f>_xlfn.RANK.EQ(AA935,$AA$2:$AA$1031)</f>
        <v>815</v>
      </c>
      <c r="AC935" s="17">
        <v>0.88500000000000001</v>
      </c>
      <c r="AD935" s="28">
        <f>_xlfn.RANK.EQ(AC935,$AC$2:$AC$1031)</f>
        <v>644</v>
      </c>
      <c r="AE935" s="21">
        <v>138</v>
      </c>
      <c r="AF935" s="31">
        <f>_xlfn.RANK.EQ(AE935,$AE$2:$AE$1031)</f>
        <v>675</v>
      </c>
      <c r="AG935" s="3">
        <v>272</v>
      </c>
      <c r="AH935" s="3">
        <v>10</v>
      </c>
      <c r="AI935" s="3">
        <v>1</v>
      </c>
      <c r="AJ935" s="3">
        <v>8</v>
      </c>
      <c r="AK935" s="2"/>
      <c r="AL935" s="3">
        <v>9</v>
      </c>
      <c r="AM935" s="21">
        <v>5.9</v>
      </c>
      <c r="AN935" s="21">
        <f>_xlfn.RANK.EQ(AM935,$AM$2:$AM$1031)</f>
        <v>923</v>
      </c>
      <c r="AO935" s="21">
        <f>_xlfn.IFNA(VLOOKUP(C935, 'FanGraphs Plus Stats 1-2000'!$D$2:$L$1048576, MATCH("wRC+", FanGraphs_Plus_Stats_1_1500[[#Headers],[ID]:[BABIP+]], 0), FALSE), 0)</f>
        <v>140</v>
      </c>
      <c r="AP935" s="21">
        <f>_xlfn.RANK.EQ(AO935,$AO$2:$AO$1031)</f>
        <v>619</v>
      </c>
      <c r="AQ935" s="23">
        <f>(AM935/H935)*162</f>
        <v>6.1269230769230774</v>
      </c>
      <c r="AR935" s="21">
        <f>_xlfn.RANK.EQ(AQ935,$AQ$2:$AQ$1031)</f>
        <v>968</v>
      </c>
      <c r="AS935" s="3">
        <v>3.3</v>
      </c>
      <c r="AT935" s="3">
        <f>_xlfn.RANK.EQ(AS935,$AS$2:$AS$1031)</f>
        <v>1023</v>
      </c>
      <c r="AU935" s="3">
        <v>5.7</v>
      </c>
      <c r="AV935" s="3">
        <f>_xlfn.RANK.EQ(AU935,$AU$2:$AU$1031)</f>
        <v>641</v>
      </c>
      <c r="AW935" s="14">
        <v>-0.4</v>
      </c>
      <c r="AX935" s="3">
        <f>_xlfn.RANK.EQ(AW935,$AW$2:$AW$1031)</f>
        <v>857</v>
      </c>
      <c r="AY935" s="3">
        <v>36</v>
      </c>
      <c r="AZ935" s="3">
        <v>1</v>
      </c>
      <c r="BA935" s="3">
        <v>2</v>
      </c>
      <c r="BB935" s="3">
        <v>3</v>
      </c>
      <c r="BC935" s="3">
        <v>4</v>
      </c>
      <c r="BD935" s="3" t="s">
        <v>193</v>
      </c>
      <c r="BE935" s="13">
        <f>GEOMEAN(AN935,AF935,AP935,AR935)</f>
        <v>781.65996712563788</v>
      </c>
    </row>
    <row r="936" spans="1:57" x14ac:dyDescent="0.45">
      <c r="A936" s="1">
        <f>_xlfn.RANK.EQ(AM936, $AM$2:$AM$1031)</f>
        <v>765</v>
      </c>
      <c r="B936" s="3" t="s">
        <v>905</v>
      </c>
      <c r="C936" s="3" t="str">
        <f>_xlfn.CONCAT(B936, " - ", D936)</f>
        <v>Jay Bell - 1993</v>
      </c>
      <c r="D936" s="3">
        <v>1993</v>
      </c>
      <c r="E936" s="3">
        <v>27</v>
      </c>
      <c r="F936" s="3" t="s">
        <v>64</v>
      </c>
      <c r="G936" s="3" t="s">
        <v>52</v>
      </c>
      <c r="H936" s="3">
        <v>154</v>
      </c>
      <c r="I936" s="3">
        <v>701</v>
      </c>
      <c r="J936" s="3">
        <v>604</v>
      </c>
      <c r="K936" s="3">
        <v>102</v>
      </c>
      <c r="L936" s="3">
        <v>187</v>
      </c>
      <c r="M936" s="3">
        <v>137</v>
      </c>
      <c r="N936" s="3">
        <v>32</v>
      </c>
      <c r="O936" s="3">
        <v>9</v>
      </c>
      <c r="P936" s="3">
        <v>9</v>
      </c>
      <c r="Q936" s="3">
        <f>_xlfn.RANK.EQ(P936,$P$2:$P$1031)</f>
        <v>954</v>
      </c>
      <c r="R936" s="3">
        <v>51</v>
      </c>
      <c r="S936" s="3">
        <v>16</v>
      </c>
      <c r="T936" s="3">
        <v>10</v>
      </c>
      <c r="U936" s="3">
        <v>77</v>
      </c>
      <c r="V936" s="3">
        <v>122</v>
      </c>
      <c r="W936" s="3">
        <v>0.31</v>
      </c>
      <c r="X936" s="3">
        <f>_xlfn.RANK.EQ(W936,$W$2:$W$1031)</f>
        <v>436</v>
      </c>
      <c r="Y936" s="3">
        <v>0.39200000000000002</v>
      </c>
      <c r="Z936" s="3">
        <f>_xlfn.RANK.EQ(Y936,$Y$2:$Y$1031)</f>
        <v>460</v>
      </c>
      <c r="AA936" s="3">
        <v>0.437</v>
      </c>
      <c r="AB936" s="3">
        <f>_xlfn.RANK.EQ(AA936,$AA$2:$AA$1031)</f>
        <v>920</v>
      </c>
      <c r="AC936" s="17">
        <v>0.83</v>
      </c>
      <c r="AD936" s="28">
        <f>_xlfn.RANK.EQ(AC936,$AC$2:$AC$1031)</f>
        <v>863</v>
      </c>
      <c r="AE936" s="21">
        <v>124</v>
      </c>
      <c r="AF936" s="31">
        <f>_xlfn.RANK.EQ(AE936,$AE$2:$AE$1031)</f>
        <v>886</v>
      </c>
      <c r="AG936" s="3">
        <v>264</v>
      </c>
      <c r="AH936" s="3">
        <v>16</v>
      </c>
      <c r="AI936" s="3">
        <v>6</v>
      </c>
      <c r="AJ936" s="3">
        <v>13</v>
      </c>
      <c r="AK936" s="3">
        <v>1</v>
      </c>
      <c r="AL936" s="3">
        <v>6</v>
      </c>
      <c r="AM936" s="21">
        <v>6.2</v>
      </c>
      <c r="AN936" s="21">
        <f>_xlfn.RANK.EQ(AM936,$AM$2:$AM$1031)</f>
        <v>765</v>
      </c>
      <c r="AO936" s="21">
        <f>_xlfn.IFNA(VLOOKUP(C936, 'FanGraphs Plus Stats 1-2000'!$D$2:$L$1048576, MATCH("wRC+", FanGraphs_Plus_Stats_1_1500[[#Headers],[ID]:[BABIP+]], 0), FALSE), 0)</f>
        <v>0</v>
      </c>
      <c r="AP936" s="21">
        <f>_xlfn.RANK.EQ(AO936,$AO$2:$AO$1031)</f>
        <v>654</v>
      </c>
      <c r="AQ936" s="23">
        <f>(AM936/H936)*162</f>
        <v>6.5220779220779219</v>
      </c>
      <c r="AR936" s="21">
        <f>_xlfn.RANK.EQ(AQ936,$AQ$2:$AQ$1031)</f>
        <v>844</v>
      </c>
      <c r="AS936" s="3">
        <v>4.2</v>
      </c>
      <c r="AT936" s="3">
        <f>_xlfn.RANK.EQ(AS936,$AS$2:$AS$1031)</f>
        <v>713</v>
      </c>
      <c r="AU936" s="3">
        <v>4.8</v>
      </c>
      <c r="AV936" s="3">
        <f>_xlfn.RANK.EQ(AU936,$AU$2:$AU$1031)</f>
        <v>884</v>
      </c>
      <c r="AW936" s="14">
        <v>2.2000000000000002</v>
      </c>
      <c r="AX936" s="3">
        <f>_xlfn.RANK.EQ(AW936,$AW$2:$AW$1031)</f>
        <v>144</v>
      </c>
      <c r="AY936" s="3">
        <v>20</v>
      </c>
      <c r="AZ936" s="3">
        <v>-2</v>
      </c>
      <c r="BA936" s="3">
        <v>2</v>
      </c>
      <c r="BB936" s="3">
        <v>0</v>
      </c>
      <c r="BC936" s="3">
        <v>11</v>
      </c>
      <c r="BD936" s="3" t="s">
        <v>62</v>
      </c>
      <c r="BE936" s="13">
        <f>GEOMEAN(AN936,AF936,AP936,AR936)</f>
        <v>782.08478674942251</v>
      </c>
    </row>
    <row r="937" spans="1:57" x14ac:dyDescent="0.45">
      <c r="A937" s="1">
        <f>_xlfn.RANK.EQ(AM937, $AM$2:$AM$1031)</f>
        <v>874</v>
      </c>
      <c r="B937" s="3" t="s">
        <v>503</v>
      </c>
      <c r="C937" s="3" t="str">
        <f>_xlfn.CONCAT(B937, " - ", D937)</f>
        <v>Lloyd Moseby - 1983</v>
      </c>
      <c r="D937" s="3">
        <v>1983</v>
      </c>
      <c r="E937" s="3">
        <v>23</v>
      </c>
      <c r="F937" s="3" t="s">
        <v>308</v>
      </c>
      <c r="G937" s="3" t="s">
        <v>43</v>
      </c>
      <c r="H937" s="3">
        <v>151</v>
      </c>
      <c r="I937" s="3">
        <v>604</v>
      </c>
      <c r="J937" s="3">
        <v>539</v>
      </c>
      <c r="K937" s="3">
        <v>104</v>
      </c>
      <c r="L937" s="3">
        <v>170</v>
      </c>
      <c r="M937" s="3">
        <v>114</v>
      </c>
      <c r="N937" s="3">
        <v>31</v>
      </c>
      <c r="O937" s="3">
        <v>7</v>
      </c>
      <c r="P937" s="3">
        <v>18</v>
      </c>
      <c r="Q937" s="3">
        <f>_xlfn.RANK.EQ(P937,$P$2:$P$1031)</f>
        <v>813</v>
      </c>
      <c r="R937" s="3">
        <v>81</v>
      </c>
      <c r="S937" s="3">
        <v>27</v>
      </c>
      <c r="T937" s="3">
        <v>8</v>
      </c>
      <c r="U937" s="3">
        <v>51</v>
      </c>
      <c r="V937" s="3">
        <v>85</v>
      </c>
      <c r="W937" s="3">
        <v>0.315</v>
      </c>
      <c r="X937" s="3">
        <f>_xlfn.RANK.EQ(W937,$W$2:$W$1031)</f>
        <v>354</v>
      </c>
      <c r="Y937" s="3">
        <v>0.376</v>
      </c>
      <c r="Z937" s="3">
        <f>_xlfn.RANK.EQ(Y937,$Y$2:$Y$1031)</f>
        <v>652</v>
      </c>
      <c r="AA937" s="3">
        <v>0.499</v>
      </c>
      <c r="AB937" s="3">
        <f>_xlfn.RANK.EQ(AA937,$AA$2:$AA$1031)</f>
        <v>687</v>
      </c>
      <c r="AC937" s="17">
        <v>0.875</v>
      </c>
      <c r="AD937" s="28">
        <f>_xlfn.RANK.EQ(AC937,$AC$2:$AC$1031)</f>
        <v>699</v>
      </c>
      <c r="AE937" s="21">
        <v>134</v>
      </c>
      <c r="AF937" s="31">
        <f>_xlfn.RANK.EQ(AE937,$AE$2:$AE$1031)</f>
        <v>745</v>
      </c>
      <c r="AG937" s="3">
        <v>269</v>
      </c>
      <c r="AH937" s="3">
        <v>10</v>
      </c>
      <c r="AI937" s="3">
        <v>5</v>
      </c>
      <c r="AJ937" s="3">
        <v>3</v>
      </c>
      <c r="AK937" s="3">
        <v>6</v>
      </c>
      <c r="AL937" s="3">
        <v>4</v>
      </c>
      <c r="AM937" s="21">
        <v>6</v>
      </c>
      <c r="AN937" s="21">
        <f>_xlfn.RANK.EQ(AM937,$AM$2:$AM$1031)</f>
        <v>874</v>
      </c>
      <c r="AO937" s="21">
        <f>_xlfn.IFNA(VLOOKUP(C937, 'FanGraphs Plus Stats 1-2000'!$D$2:$L$1048576, MATCH("wRC+", FanGraphs_Plus_Stats_1_1500[[#Headers],[ID]:[BABIP+]], 0), FALSE), 0)</f>
        <v>0</v>
      </c>
      <c r="AP937" s="21">
        <f>_xlfn.RANK.EQ(AO937,$AO$2:$AO$1031)</f>
        <v>654</v>
      </c>
      <c r="AQ937" s="23">
        <f>(AM937/H937)*162</f>
        <v>6.4370860927152318</v>
      </c>
      <c r="AR937" s="21">
        <f>_xlfn.RANK.EQ(AQ937,$AQ$2:$AQ$1031)</f>
        <v>879</v>
      </c>
      <c r="AS937" s="3">
        <v>4</v>
      </c>
      <c r="AT937" s="3">
        <f>_xlfn.RANK.EQ(AS937,$AS$2:$AS$1031)</f>
        <v>814</v>
      </c>
      <c r="AU937" s="3">
        <v>5</v>
      </c>
      <c r="AV937" s="3">
        <f>_xlfn.RANK.EQ(AU937,$AU$2:$AU$1031)</f>
        <v>839</v>
      </c>
      <c r="AW937" s="14">
        <v>1.2</v>
      </c>
      <c r="AX937" s="3">
        <f>_xlfn.RANK.EQ(AW937,$AW$2:$AW$1031)</f>
        <v>406</v>
      </c>
      <c r="AY937" s="3">
        <v>24</v>
      </c>
      <c r="AZ937" s="3">
        <v>1</v>
      </c>
      <c r="BA937" s="3">
        <v>3</v>
      </c>
      <c r="BB937" s="3">
        <v>4</v>
      </c>
      <c r="BC937" s="3">
        <v>9</v>
      </c>
      <c r="BD937" s="3" t="s">
        <v>639</v>
      </c>
      <c r="BE937" s="13">
        <f>GEOMEAN(AN937,AF937,AP937,AR937)</f>
        <v>782.18337723217473</v>
      </c>
    </row>
    <row r="938" spans="1:57" x14ac:dyDescent="0.45">
      <c r="A938" s="1">
        <f>_xlfn.RANK.EQ(AM938, $AM$2:$AM$1031)</f>
        <v>765</v>
      </c>
      <c r="B938" s="3" t="s">
        <v>611</v>
      </c>
      <c r="C938" s="3" t="str">
        <f>_xlfn.CONCAT(B938, " - ", D938)</f>
        <v>Trevor Story - 2018</v>
      </c>
      <c r="D938" s="3">
        <v>2018</v>
      </c>
      <c r="E938" s="3">
        <v>25</v>
      </c>
      <c r="F938" s="3" t="s">
        <v>134</v>
      </c>
      <c r="G938" s="3" t="s">
        <v>52</v>
      </c>
      <c r="H938" s="3">
        <v>157</v>
      </c>
      <c r="I938" s="3">
        <v>656</v>
      </c>
      <c r="J938" s="3">
        <v>598</v>
      </c>
      <c r="K938" s="3">
        <v>88</v>
      </c>
      <c r="L938" s="3">
        <v>174</v>
      </c>
      <c r="M938" s="3">
        <v>89</v>
      </c>
      <c r="N938" s="3">
        <v>42</v>
      </c>
      <c r="O938" s="3">
        <v>6</v>
      </c>
      <c r="P938" s="3">
        <v>37</v>
      </c>
      <c r="Q938" s="3">
        <f>_xlfn.RANK.EQ(P938,$P$2:$P$1031)</f>
        <v>237</v>
      </c>
      <c r="R938" s="3">
        <v>108</v>
      </c>
      <c r="S938" s="3">
        <v>27</v>
      </c>
      <c r="T938" s="3">
        <v>6</v>
      </c>
      <c r="U938" s="3">
        <v>47</v>
      </c>
      <c r="V938" s="3">
        <v>168</v>
      </c>
      <c r="W938" s="3">
        <v>0.29099999999999998</v>
      </c>
      <c r="X938" s="3">
        <f>_xlfn.RANK.EQ(W938,$W$2:$W$1031)</f>
        <v>724</v>
      </c>
      <c r="Y938" s="3">
        <v>0.34799999999999998</v>
      </c>
      <c r="Z938" s="3">
        <f>_xlfn.RANK.EQ(Y938,$Y$2:$Y$1031)</f>
        <v>920</v>
      </c>
      <c r="AA938" s="3">
        <v>0.56699999999999995</v>
      </c>
      <c r="AB938" s="3">
        <f>_xlfn.RANK.EQ(AA938,$AA$2:$AA$1031)</f>
        <v>301</v>
      </c>
      <c r="AC938" s="17">
        <v>0.91400000000000003</v>
      </c>
      <c r="AD938" s="28">
        <f>_xlfn.RANK.EQ(AC938,$AC$2:$AC$1031)</f>
        <v>526</v>
      </c>
      <c r="AE938" s="21">
        <v>127</v>
      </c>
      <c r="AF938" s="31">
        <f>_xlfn.RANK.EQ(AE938,$AE$2:$AE$1031)</f>
        <v>844</v>
      </c>
      <c r="AG938" s="3">
        <v>339</v>
      </c>
      <c r="AH938" s="3">
        <v>12</v>
      </c>
      <c r="AI938" s="3">
        <v>7</v>
      </c>
      <c r="AJ938" s="3">
        <v>0</v>
      </c>
      <c r="AK938" s="3">
        <v>4</v>
      </c>
      <c r="AL938" s="3">
        <v>3</v>
      </c>
      <c r="AM938" s="21">
        <v>6.2</v>
      </c>
      <c r="AN938" s="21">
        <f>_xlfn.RANK.EQ(AM938,$AM$2:$AM$1031)</f>
        <v>765</v>
      </c>
      <c r="AO938" s="21">
        <f>_xlfn.IFNA(VLOOKUP(C938, 'FanGraphs Plus Stats 1-2000'!$D$2:$L$1048576, MATCH("wRC+", FanGraphs_Plus_Stats_1_1500[[#Headers],[ID]:[BABIP+]], 0), FALSE), 0)</f>
        <v>0</v>
      </c>
      <c r="AP938" s="21">
        <f>_xlfn.RANK.EQ(AO938,$AO$2:$AO$1031)</f>
        <v>654</v>
      </c>
      <c r="AQ938" s="23">
        <f>(AM938/H938)*162</f>
        <v>6.397452229299363</v>
      </c>
      <c r="AR938" s="21">
        <f>_xlfn.RANK.EQ(AQ938,$AQ$2:$AQ$1031)</f>
        <v>888</v>
      </c>
      <c r="AS938" s="3">
        <v>4.0999999999999996</v>
      </c>
      <c r="AT938" s="3">
        <f>_xlfn.RANK.EQ(AS938,$AS$2:$AS$1031)</f>
        <v>761</v>
      </c>
      <c r="AU938" s="3">
        <v>5.6</v>
      </c>
      <c r="AV938" s="3">
        <f>_xlfn.RANK.EQ(AU938,$AU$2:$AU$1031)</f>
        <v>683</v>
      </c>
      <c r="AW938" s="14">
        <v>1.5</v>
      </c>
      <c r="AX938" s="3">
        <f>_xlfn.RANK.EQ(AW938,$AW$2:$AW$1031)</f>
        <v>331</v>
      </c>
      <c r="AY938" s="3">
        <v>24</v>
      </c>
      <c r="AZ938" s="3">
        <v>0</v>
      </c>
      <c r="BA938" s="3">
        <v>3</v>
      </c>
      <c r="BB938" s="3">
        <v>2</v>
      </c>
      <c r="BC938" s="3">
        <v>7</v>
      </c>
      <c r="BD938" s="3" t="s">
        <v>116</v>
      </c>
      <c r="BE938" s="13">
        <f>GEOMEAN(AN938,AF938,AP938,AR938)</f>
        <v>782.52577073446707</v>
      </c>
    </row>
    <row r="939" spans="1:57" x14ac:dyDescent="0.45">
      <c r="A939" s="1">
        <f>_xlfn.RANK.EQ(AM939, $AM$2:$AM$1031)</f>
        <v>714</v>
      </c>
      <c r="B939" s="3" t="s">
        <v>848</v>
      </c>
      <c r="C939" s="3" t="str">
        <f>_xlfn.CONCAT(B939, " - ", D939)</f>
        <v>Devon White - 1991</v>
      </c>
      <c r="D939" s="3">
        <v>1991</v>
      </c>
      <c r="E939" s="3">
        <v>28</v>
      </c>
      <c r="F939" s="3" t="s">
        <v>308</v>
      </c>
      <c r="G939" s="3" t="s">
        <v>43</v>
      </c>
      <c r="H939" s="3">
        <v>156</v>
      </c>
      <c r="I939" s="3">
        <v>715</v>
      </c>
      <c r="J939" s="3">
        <v>642</v>
      </c>
      <c r="K939" s="3">
        <v>110</v>
      </c>
      <c r="L939" s="3">
        <v>181</v>
      </c>
      <c r="M939" s="3">
        <v>114</v>
      </c>
      <c r="N939" s="3">
        <v>40</v>
      </c>
      <c r="O939" s="3">
        <v>10</v>
      </c>
      <c r="P939" s="3">
        <v>17</v>
      </c>
      <c r="Q939" s="3">
        <f>_xlfn.RANK.EQ(P939,$P$2:$P$1031)</f>
        <v>831</v>
      </c>
      <c r="R939" s="3">
        <v>60</v>
      </c>
      <c r="S939" s="3">
        <v>33</v>
      </c>
      <c r="T939" s="3">
        <v>10</v>
      </c>
      <c r="U939" s="3">
        <v>55</v>
      </c>
      <c r="V939" s="3">
        <v>135</v>
      </c>
      <c r="W939" s="3">
        <v>0.28199999999999997</v>
      </c>
      <c r="X939" s="3">
        <f>_xlfn.RANK.EQ(W939,$W$2:$W$1031)</f>
        <v>839</v>
      </c>
      <c r="Y939" s="3">
        <v>0.34200000000000003</v>
      </c>
      <c r="Z939" s="3">
        <f>_xlfn.RANK.EQ(Y939,$Y$2:$Y$1031)</f>
        <v>954</v>
      </c>
      <c r="AA939" s="3">
        <v>0.45500000000000002</v>
      </c>
      <c r="AB939" s="3">
        <f>_xlfn.RANK.EQ(AA939,$AA$2:$AA$1031)</f>
        <v>868</v>
      </c>
      <c r="AC939" s="17">
        <v>0.79700000000000004</v>
      </c>
      <c r="AD939" s="28">
        <f>_xlfn.RANK.EQ(AC939,$AC$2:$AC$1031)</f>
        <v>942</v>
      </c>
      <c r="AE939" s="21">
        <v>116</v>
      </c>
      <c r="AF939" s="31">
        <f>_xlfn.RANK.EQ(AE939,$AE$2:$AE$1031)</f>
        <v>956</v>
      </c>
      <c r="AG939" s="3">
        <v>292</v>
      </c>
      <c r="AH939" s="3">
        <v>7</v>
      </c>
      <c r="AI939" s="3">
        <v>7</v>
      </c>
      <c r="AJ939" s="3">
        <v>5</v>
      </c>
      <c r="AK939" s="3">
        <v>6</v>
      </c>
      <c r="AL939" s="3">
        <v>1</v>
      </c>
      <c r="AM939" s="21">
        <v>6.3</v>
      </c>
      <c r="AN939" s="21">
        <f>_xlfn.RANK.EQ(AM939,$AM$2:$AM$1031)</f>
        <v>714</v>
      </c>
      <c r="AO939" s="21">
        <f>_xlfn.IFNA(VLOOKUP(C939, 'FanGraphs Plus Stats 1-2000'!$D$2:$L$1048576, MATCH("wRC+", FanGraphs_Plus_Stats_1_1500[[#Headers],[ID]:[BABIP+]], 0), FALSE), 0)</f>
        <v>0</v>
      </c>
      <c r="AP939" s="21">
        <f>_xlfn.RANK.EQ(AO939,$AO$2:$AO$1031)</f>
        <v>654</v>
      </c>
      <c r="AQ939" s="23">
        <f>(AM939/H939)*162</f>
        <v>6.542307692307693</v>
      </c>
      <c r="AR939" s="21">
        <f>_xlfn.RANK.EQ(AQ939,$AQ$2:$AQ$1031)</f>
        <v>840</v>
      </c>
      <c r="AS939" s="3">
        <v>4.0999999999999996</v>
      </c>
      <c r="AT939" s="3">
        <f>_xlfn.RANK.EQ(AS939,$AS$2:$AS$1031)</f>
        <v>761</v>
      </c>
      <c r="AU939" s="3">
        <v>4.5</v>
      </c>
      <c r="AV939" s="3">
        <f>_xlfn.RANK.EQ(AU939,$AU$2:$AU$1031)</f>
        <v>929</v>
      </c>
      <c r="AW939" s="14">
        <v>2.2000000000000002</v>
      </c>
      <c r="AX939" s="3">
        <f>_xlfn.RANK.EQ(AW939,$AW$2:$AW$1031)</f>
        <v>144</v>
      </c>
      <c r="AY939" s="3">
        <v>13</v>
      </c>
      <c r="AZ939" s="3">
        <v>1</v>
      </c>
      <c r="BA939" s="3">
        <v>3</v>
      </c>
      <c r="BB939" s="3">
        <v>4</v>
      </c>
      <c r="BC939" s="3">
        <v>18</v>
      </c>
      <c r="BD939" s="3" t="s">
        <v>83</v>
      </c>
      <c r="BE939" s="13">
        <f>GEOMEAN(AN939,AF939,AP939,AR939)</f>
        <v>782.53412342267222</v>
      </c>
    </row>
    <row r="940" spans="1:57" ht="26.65" x14ac:dyDescent="0.45">
      <c r="A940" s="1">
        <f>_xlfn.RANK.EQ(AM940, $AM$2:$AM$1031)</f>
        <v>664</v>
      </c>
      <c r="B940" s="3" t="s">
        <v>815</v>
      </c>
      <c r="C940" s="3" t="str">
        <f>_xlfn.CONCAT(B940, " - ", D940)</f>
        <v>Aurelio Rodríguez - 1970</v>
      </c>
      <c r="D940" s="3">
        <v>1970</v>
      </c>
      <c r="E940" s="3">
        <v>22</v>
      </c>
      <c r="F940" s="3" t="s">
        <v>816</v>
      </c>
      <c r="G940" s="3" t="s">
        <v>43</v>
      </c>
      <c r="H940" s="3">
        <v>159</v>
      </c>
      <c r="I940" s="3">
        <v>663</v>
      </c>
      <c r="J940" s="3">
        <v>610</v>
      </c>
      <c r="K940" s="3">
        <v>70</v>
      </c>
      <c r="L940" s="3">
        <v>152</v>
      </c>
      <c r="M940" s="3">
        <v>93</v>
      </c>
      <c r="N940" s="3">
        <v>33</v>
      </c>
      <c r="O940" s="3">
        <v>7</v>
      </c>
      <c r="P940" s="3">
        <v>19</v>
      </c>
      <c r="Q940" s="3">
        <f>_xlfn.RANK.EQ(P940,$P$2:$P$1031)</f>
        <v>782</v>
      </c>
      <c r="R940" s="3">
        <v>83</v>
      </c>
      <c r="S940" s="3">
        <v>15</v>
      </c>
      <c r="T940" s="3">
        <v>6</v>
      </c>
      <c r="U940" s="3">
        <v>40</v>
      </c>
      <c r="V940" s="3">
        <v>87</v>
      </c>
      <c r="W940" s="3">
        <v>0.249</v>
      </c>
      <c r="X940" s="3">
        <f>_xlfn.RANK.EQ(W940,$W$2:$W$1031)</f>
        <v>1019</v>
      </c>
      <c r="Y940" s="3">
        <v>0.30199999999999999</v>
      </c>
      <c r="Z940" s="3">
        <f>_xlfn.RANK.EQ(Y940,$Y$2:$Y$1031)</f>
        <v>1028</v>
      </c>
      <c r="AA940" s="3">
        <v>0.42</v>
      </c>
      <c r="AB940" s="3">
        <f>_xlfn.RANK.EQ(AA940,$AA$2:$AA$1031)</f>
        <v>965</v>
      </c>
      <c r="AC940" s="17">
        <v>0.72099999999999997</v>
      </c>
      <c r="AD940" s="28">
        <f>_xlfn.RANK.EQ(AC940,$AC$2:$AC$1031)</f>
        <v>1017</v>
      </c>
      <c r="AE940" s="21">
        <v>102</v>
      </c>
      <c r="AF940" s="31">
        <f>_xlfn.RANK.EQ(AE940,$AE$2:$AE$1031)</f>
        <v>1015</v>
      </c>
      <c r="AG940" s="3">
        <v>256</v>
      </c>
      <c r="AH940" s="3">
        <v>19</v>
      </c>
      <c r="AI940" s="3">
        <v>8</v>
      </c>
      <c r="AJ940" s="3">
        <v>0</v>
      </c>
      <c r="AK940" s="3">
        <v>5</v>
      </c>
      <c r="AL940" s="3">
        <v>5</v>
      </c>
      <c r="AM940" s="21">
        <v>6.4</v>
      </c>
      <c r="AN940" s="21">
        <f>_xlfn.RANK.EQ(AM940,$AM$2:$AM$1031)</f>
        <v>664</v>
      </c>
      <c r="AO940" s="21">
        <f>_xlfn.IFNA(VLOOKUP(C940, 'FanGraphs Plus Stats 1-2000'!$D$2:$L$1048576, MATCH("wRC+", FanGraphs_Plus_Stats_1_1500[[#Headers],[ID]:[BABIP+]], 0), FALSE), 0)</f>
        <v>0</v>
      </c>
      <c r="AP940" s="21">
        <f>_xlfn.RANK.EQ(AO940,$AO$2:$AO$1031)</f>
        <v>654</v>
      </c>
      <c r="AQ940" s="23">
        <f>(AM940/H940)*162</f>
        <v>6.5207547169811333</v>
      </c>
      <c r="AR940" s="21">
        <f>_xlfn.RANK.EQ(AQ940,$AQ$2:$AQ$1031)</f>
        <v>853</v>
      </c>
      <c r="AS940" s="3">
        <v>4.0999999999999996</v>
      </c>
      <c r="AT940" s="3">
        <f>_xlfn.RANK.EQ(AS940,$AS$2:$AS$1031)</f>
        <v>761</v>
      </c>
      <c r="AU940" s="3">
        <v>3.3</v>
      </c>
      <c r="AV940" s="3">
        <f>_xlfn.RANK.EQ(AU940,$AU$2:$AU$1031)</f>
        <v>1019</v>
      </c>
      <c r="AW940" s="14">
        <v>3.6</v>
      </c>
      <c r="AX940" s="3">
        <f>_xlfn.RANK.EQ(AW940,$AW$2:$AW$1031)</f>
        <v>20</v>
      </c>
      <c r="AY940" s="3">
        <v>5</v>
      </c>
      <c r="AZ940" s="3">
        <v>-1</v>
      </c>
      <c r="BA940" s="3">
        <v>0</v>
      </c>
      <c r="BB940" s="3">
        <v>0</v>
      </c>
      <c r="BC940" s="3">
        <v>30</v>
      </c>
      <c r="BD940" s="3" t="s">
        <v>223</v>
      </c>
      <c r="BE940" s="13">
        <f>GEOMEAN(AN940,AF940,AP940,AR940)</f>
        <v>783.05131870653054</v>
      </c>
    </row>
    <row r="941" spans="1:57" x14ac:dyDescent="0.45">
      <c r="A941" s="1">
        <f>_xlfn.RANK.EQ(AM941, $AM$2:$AM$1031)</f>
        <v>987</v>
      </c>
      <c r="B941" s="3" t="s">
        <v>887</v>
      </c>
      <c r="C941" s="3" t="str">
        <f>_xlfn.CONCAT(B941, " - ", D941)</f>
        <v>Chet Lemon - 1979</v>
      </c>
      <c r="D941" s="3">
        <v>1979</v>
      </c>
      <c r="E941" s="3">
        <v>24</v>
      </c>
      <c r="F941" s="3" t="s">
        <v>182</v>
      </c>
      <c r="G941" s="3" t="s">
        <v>43</v>
      </c>
      <c r="H941" s="3">
        <v>148</v>
      </c>
      <c r="I941" s="3">
        <v>632</v>
      </c>
      <c r="J941" s="3">
        <v>556</v>
      </c>
      <c r="K941" s="3">
        <v>79</v>
      </c>
      <c r="L941" s="3">
        <v>177</v>
      </c>
      <c r="M941" s="3">
        <v>114</v>
      </c>
      <c r="N941" s="3">
        <v>44</v>
      </c>
      <c r="O941" s="3">
        <v>2</v>
      </c>
      <c r="P941" s="3">
        <v>17</v>
      </c>
      <c r="Q941" s="3">
        <f>_xlfn.RANK.EQ(P941,$P$2:$P$1031)</f>
        <v>831</v>
      </c>
      <c r="R941" s="3">
        <v>86</v>
      </c>
      <c r="S941" s="3">
        <v>7</v>
      </c>
      <c r="T941" s="3">
        <v>11</v>
      </c>
      <c r="U941" s="3">
        <v>56</v>
      </c>
      <c r="V941" s="3">
        <v>68</v>
      </c>
      <c r="W941" s="3">
        <v>0.318</v>
      </c>
      <c r="X941" s="3">
        <f>_xlfn.RANK.EQ(W941,$W$2:$W$1031)</f>
        <v>312</v>
      </c>
      <c r="Y941" s="3">
        <v>0.39100000000000001</v>
      </c>
      <c r="Z941" s="3">
        <f>_xlfn.RANK.EQ(Y941,$Y$2:$Y$1031)</f>
        <v>472</v>
      </c>
      <c r="AA941" s="3">
        <v>0.496</v>
      </c>
      <c r="AB941" s="3">
        <f>_xlfn.RANK.EQ(AA941,$AA$2:$AA$1031)</f>
        <v>708</v>
      </c>
      <c r="AC941" s="17">
        <v>0.88700000000000001</v>
      </c>
      <c r="AD941" s="28">
        <f>_xlfn.RANK.EQ(AC941,$AC$2:$AC$1031)</f>
        <v>632</v>
      </c>
      <c r="AE941" s="21">
        <v>139</v>
      </c>
      <c r="AF941" s="31">
        <f>_xlfn.RANK.EQ(AE941,$AE$2:$AE$1031)</f>
        <v>654</v>
      </c>
      <c r="AG941" s="3">
        <v>276</v>
      </c>
      <c r="AH941" s="3">
        <v>15</v>
      </c>
      <c r="AI941" s="3">
        <v>13</v>
      </c>
      <c r="AJ941" s="3">
        <v>3</v>
      </c>
      <c r="AK941" s="3">
        <v>4</v>
      </c>
      <c r="AL941" s="3">
        <v>6</v>
      </c>
      <c r="AM941" s="21">
        <v>5.8</v>
      </c>
      <c r="AN941" s="21">
        <f>_xlfn.RANK.EQ(AM941,$AM$2:$AM$1031)</f>
        <v>987</v>
      </c>
      <c r="AO941" s="21">
        <f>_xlfn.IFNA(VLOOKUP(C941, 'FanGraphs Plus Stats 1-2000'!$D$2:$L$1048576, MATCH("wRC+", FanGraphs_Plus_Stats_1_1500[[#Headers],[ID]:[BABIP+]], 0), FALSE), 0)</f>
        <v>139</v>
      </c>
      <c r="AP941" s="21">
        <f>_xlfn.RANK.EQ(AO941,$AO$2:$AO$1031)</f>
        <v>640</v>
      </c>
      <c r="AQ941" s="23">
        <f>(AM941/H941)*162</f>
        <v>6.3486486486486493</v>
      </c>
      <c r="AR941" s="21">
        <f>_xlfn.RANK.EQ(AQ941,$AQ$2:$AQ$1031)</f>
        <v>915</v>
      </c>
      <c r="AS941" s="3">
        <v>3.7</v>
      </c>
      <c r="AT941" s="3">
        <f>_xlfn.RANK.EQ(AS941,$AS$2:$AS$1031)</f>
        <v>942</v>
      </c>
      <c r="AU941" s="3">
        <v>4.9000000000000004</v>
      </c>
      <c r="AV941" s="3">
        <f>_xlfn.RANK.EQ(AU941,$AU$2:$AU$1031)</f>
        <v>858</v>
      </c>
      <c r="AW941" s="14">
        <v>1.1000000000000001</v>
      </c>
      <c r="AX941" s="3">
        <f>_xlfn.RANK.EQ(AW941,$AW$2:$AW$1031)</f>
        <v>434</v>
      </c>
      <c r="AY941" s="3">
        <v>30</v>
      </c>
      <c r="AZ941" s="3">
        <v>-1</v>
      </c>
      <c r="BA941" s="3">
        <v>-3</v>
      </c>
      <c r="BB941" s="3">
        <v>-4</v>
      </c>
      <c r="BC941" s="3">
        <v>10</v>
      </c>
      <c r="BD941" s="3" t="s">
        <v>155</v>
      </c>
      <c r="BE941" s="13">
        <f>GEOMEAN(AN941,AF941,AP941,AR941)</f>
        <v>784.10458299407605</v>
      </c>
    </row>
    <row r="942" spans="1:57" x14ac:dyDescent="0.45">
      <c r="A942" s="1">
        <f>_xlfn.RANK.EQ(AM942, $AM$2:$AM$1031)</f>
        <v>714</v>
      </c>
      <c r="B942" s="3" t="s">
        <v>266</v>
      </c>
      <c r="C942" s="3" t="str">
        <f>_xlfn.CONCAT(B942, " - ", D942)</f>
        <v>Willie Wilson - 1979</v>
      </c>
      <c r="D942" s="3">
        <v>1979</v>
      </c>
      <c r="E942" s="3">
        <v>23</v>
      </c>
      <c r="F942" s="3" t="s">
        <v>174</v>
      </c>
      <c r="G942" s="3" t="s">
        <v>43</v>
      </c>
      <c r="H942" s="3">
        <v>154</v>
      </c>
      <c r="I942" s="3">
        <v>640</v>
      </c>
      <c r="J942" s="3">
        <v>588</v>
      </c>
      <c r="K942" s="3">
        <v>113</v>
      </c>
      <c r="L942" s="3">
        <v>185</v>
      </c>
      <c r="M942" s="3">
        <v>148</v>
      </c>
      <c r="N942" s="3">
        <v>18</v>
      </c>
      <c r="O942" s="3">
        <v>13</v>
      </c>
      <c r="P942" s="3">
        <v>6</v>
      </c>
      <c r="Q942" s="3">
        <f>_xlfn.RANK.EQ(P942,$P$2:$P$1031)</f>
        <v>983</v>
      </c>
      <c r="R942" s="3">
        <v>49</v>
      </c>
      <c r="S942" s="3">
        <v>83</v>
      </c>
      <c r="T942" s="3">
        <v>12</v>
      </c>
      <c r="U942" s="3">
        <v>28</v>
      </c>
      <c r="V942" s="3">
        <v>92</v>
      </c>
      <c r="W942" s="3">
        <v>0.315</v>
      </c>
      <c r="X942" s="3">
        <f>_xlfn.RANK.EQ(W942,$W$2:$W$1031)</f>
        <v>354</v>
      </c>
      <c r="Y942" s="3">
        <v>0.35099999999999998</v>
      </c>
      <c r="Z942" s="3">
        <f>_xlfn.RANK.EQ(Y942,$Y$2:$Y$1031)</f>
        <v>896</v>
      </c>
      <c r="AA942" s="3">
        <v>0.42</v>
      </c>
      <c r="AB942" s="3">
        <f>_xlfn.RANK.EQ(AA942,$AA$2:$AA$1031)</f>
        <v>965</v>
      </c>
      <c r="AC942" s="17">
        <v>0.77100000000000002</v>
      </c>
      <c r="AD942" s="28">
        <f>_xlfn.RANK.EQ(AC942,$AC$2:$AC$1031)</f>
        <v>982</v>
      </c>
      <c r="AE942" s="21">
        <v>106</v>
      </c>
      <c r="AF942" s="31">
        <f>_xlfn.RANK.EQ(AE942,$AE$2:$AE$1031)</f>
        <v>1008</v>
      </c>
      <c r="AG942" s="3">
        <v>247</v>
      </c>
      <c r="AH942" s="3">
        <v>1</v>
      </c>
      <c r="AI942" s="3">
        <v>7</v>
      </c>
      <c r="AJ942" s="3">
        <v>13</v>
      </c>
      <c r="AK942" s="3">
        <v>4</v>
      </c>
      <c r="AL942" s="3">
        <v>3</v>
      </c>
      <c r="AM942" s="21">
        <v>6.3</v>
      </c>
      <c r="AN942" s="21">
        <f>_xlfn.RANK.EQ(AM942,$AM$2:$AM$1031)</f>
        <v>714</v>
      </c>
      <c r="AO942" s="21">
        <f>_xlfn.IFNA(VLOOKUP(C942, 'FanGraphs Plus Stats 1-2000'!$D$2:$L$1048576, MATCH("wRC+", FanGraphs_Plus_Stats_1_1500[[#Headers],[ID]:[BABIP+]], 0), FALSE), 0)</f>
        <v>0</v>
      </c>
      <c r="AP942" s="21">
        <f>_xlfn.RANK.EQ(AO942,$AO$2:$AO$1031)</f>
        <v>654</v>
      </c>
      <c r="AQ942" s="23">
        <f>(AM942/H942)*162</f>
        <v>6.627272727272727</v>
      </c>
      <c r="AR942" s="21">
        <f>_xlfn.RANK.EQ(AQ942,$AQ$2:$AQ$1031)</f>
        <v>809</v>
      </c>
      <c r="AS942" s="3">
        <v>4.2</v>
      </c>
      <c r="AT942" s="3">
        <f>_xlfn.RANK.EQ(AS942,$AS$2:$AS$1031)</f>
        <v>713</v>
      </c>
      <c r="AU942" s="3">
        <v>3.8</v>
      </c>
      <c r="AV942" s="3">
        <f>_xlfn.RANK.EQ(AU942,$AU$2:$AU$1031)</f>
        <v>998</v>
      </c>
      <c r="AW942" s="14">
        <v>2</v>
      </c>
      <c r="AX942" s="3">
        <f>_xlfn.RANK.EQ(AW942,$AW$2:$AW$1031)</f>
        <v>199</v>
      </c>
      <c r="AY942" s="3">
        <v>2</v>
      </c>
      <c r="AZ942" s="3">
        <v>1</v>
      </c>
      <c r="BA942" s="3">
        <v>18</v>
      </c>
      <c r="BB942" s="3">
        <v>19</v>
      </c>
      <c r="BC942" s="3">
        <v>25</v>
      </c>
      <c r="BD942" s="3" t="s">
        <v>859</v>
      </c>
      <c r="BE942" s="13">
        <f>GEOMEAN(AN942,AF942,AP942,AR942)</f>
        <v>785.54533422238114</v>
      </c>
    </row>
    <row r="943" spans="1:57" x14ac:dyDescent="0.45">
      <c r="A943" s="1">
        <f>_xlfn.RANK.EQ(AM943, $AM$2:$AM$1031)</f>
        <v>817</v>
      </c>
      <c r="B943" s="3" t="s">
        <v>330</v>
      </c>
      <c r="C943" s="3" t="str">
        <f>_xlfn.CONCAT(B943, " - ", D943)</f>
        <v>Johnny Callison - 1965</v>
      </c>
      <c r="D943" s="3">
        <v>1965</v>
      </c>
      <c r="E943" s="3">
        <v>26</v>
      </c>
      <c r="F943" s="3" t="s">
        <v>139</v>
      </c>
      <c r="G943" s="3" t="s">
        <v>52</v>
      </c>
      <c r="H943" s="3">
        <v>160</v>
      </c>
      <c r="I943" s="3">
        <v>691</v>
      </c>
      <c r="J943" s="3">
        <v>619</v>
      </c>
      <c r="K943" s="3">
        <v>93</v>
      </c>
      <c r="L943" s="3">
        <v>162</v>
      </c>
      <c r="M943" s="3">
        <v>89</v>
      </c>
      <c r="N943" s="3">
        <v>25</v>
      </c>
      <c r="O943" s="3">
        <v>16</v>
      </c>
      <c r="P943" s="3">
        <v>32</v>
      </c>
      <c r="Q943" s="3">
        <f>_xlfn.RANK.EQ(P943,$P$2:$P$1031)</f>
        <v>376</v>
      </c>
      <c r="R943" s="3">
        <v>101</v>
      </c>
      <c r="S943" s="3">
        <v>6</v>
      </c>
      <c r="T943" s="3">
        <v>5</v>
      </c>
      <c r="U943" s="3">
        <v>57</v>
      </c>
      <c r="V943" s="3">
        <v>117</v>
      </c>
      <c r="W943" s="3">
        <v>0.26200000000000001</v>
      </c>
      <c r="X943" s="3">
        <f>_xlfn.RANK.EQ(W943,$W$2:$W$1031)</f>
        <v>992</v>
      </c>
      <c r="Y943" s="3">
        <v>0.32800000000000001</v>
      </c>
      <c r="Z943" s="3">
        <f>_xlfn.RANK.EQ(Y943,$Y$2:$Y$1031)</f>
        <v>996</v>
      </c>
      <c r="AA943" s="3">
        <v>0.50900000000000001</v>
      </c>
      <c r="AB943" s="3">
        <f>_xlfn.RANK.EQ(AA943,$AA$2:$AA$1031)</f>
        <v>638</v>
      </c>
      <c r="AC943" s="17">
        <v>0.83599999999999997</v>
      </c>
      <c r="AD943" s="28">
        <f>_xlfn.RANK.EQ(AC943,$AC$2:$AC$1031)</f>
        <v>845</v>
      </c>
      <c r="AE943" s="21">
        <v>134</v>
      </c>
      <c r="AF943" s="31">
        <f>_xlfn.RANK.EQ(AE943,$AE$2:$AE$1031)</f>
        <v>745</v>
      </c>
      <c r="AG943" s="3">
        <v>315</v>
      </c>
      <c r="AH943" s="3">
        <v>5</v>
      </c>
      <c r="AI943" s="3">
        <v>6</v>
      </c>
      <c r="AJ943" s="3">
        <v>4</v>
      </c>
      <c r="AK943" s="3">
        <v>5</v>
      </c>
      <c r="AL943" s="3">
        <v>2</v>
      </c>
      <c r="AM943" s="21">
        <v>6.1</v>
      </c>
      <c r="AN943" s="21">
        <f>_xlfn.RANK.EQ(AM943,$AM$2:$AM$1031)</f>
        <v>817</v>
      </c>
      <c r="AO943" s="21">
        <f>_xlfn.IFNA(VLOOKUP(C943, 'FanGraphs Plus Stats 1-2000'!$D$2:$L$1048576, MATCH("wRC+", FanGraphs_Plus_Stats_1_1500[[#Headers],[ID]:[BABIP+]], 0), FALSE), 0)</f>
        <v>0</v>
      </c>
      <c r="AP943" s="21">
        <f>_xlfn.RANK.EQ(AO943,$AO$2:$AO$1031)</f>
        <v>654</v>
      </c>
      <c r="AQ943" s="23">
        <f>(AM943/H943)*162</f>
        <v>6.1762499999999996</v>
      </c>
      <c r="AR943" s="21">
        <f>_xlfn.RANK.EQ(AQ943,$AQ$2:$AQ$1031)</f>
        <v>957</v>
      </c>
      <c r="AS943" s="3">
        <v>3.5</v>
      </c>
      <c r="AT943" s="3">
        <f>_xlfn.RANK.EQ(AS943,$AS$2:$AS$1031)</f>
        <v>993</v>
      </c>
      <c r="AU943" s="3">
        <v>5.3</v>
      </c>
      <c r="AV943" s="3">
        <f>_xlfn.RANK.EQ(AU943,$AU$2:$AU$1031)</f>
        <v>749</v>
      </c>
      <c r="AW943" s="14">
        <v>0</v>
      </c>
      <c r="AX943" s="3">
        <f>_xlfn.RANK.EQ(AW943,$AW$2:$AW$1031)</f>
        <v>747</v>
      </c>
      <c r="AY943" s="3">
        <v>28</v>
      </c>
      <c r="AZ943" s="3">
        <v>4</v>
      </c>
      <c r="BA943" s="3">
        <v>0</v>
      </c>
      <c r="BB943" s="3">
        <v>4</v>
      </c>
      <c r="BC943" s="3">
        <v>7</v>
      </c>
      <c r="BD943" s="3" t="s">
        <v>166</v>
      </c>
      <c r="BE943" s="13">
        <f>GEOMEAN(AN943,AF943,AP943,AR943)</f>
        <v>785.62809119920439</v>
      </c>
    </row>
    <row r="944" spans="1:57" x14ac:dyDescent="0.45">
      <c r="A944" s="1">
        <f>_xlfn.RANK.EQ(AM944, $AM$2:$AM$1031)</f>
        <v>714</v>
      </c>
      <c r="B944" s="3" t="s">
        <v>854</v>
      </c>
      <c r="C944" s="3" t="str">
        <f>_xlfn.CONCAT(B944, " - ", D944)</f>
        <v>Al Dark - 1951</v>
      </c>
      <c r="D944" s="3">
        <v>1951</v>
      </c>
      <c r="E944" s="3">
        <v>29</v>
      </c>
      <c r="F944" s="3" t="s">
        <v>101</v>
      </c>
      <c r="G944" s="3" t="s">
        <v>52</v>
      </c>
      <c r="H944" s="3">
        <v>156</v>
      </c>
      <c r="I944" s="3">
        <v>700</v>
      </c>
      <c r="J944" s="3">
        <v>646</v>
      </c>
      <c r="K944" s="3">
        <v>114</v>
      </c>
      <c r="L944" s="3">
        <v>196</v>
      </c>
      <c r="M944" s="3">
        <v>134</v>
      </c>
      <c r="N944" s="3">
        <v>41</v>
      </c>
      <c r="O944" s="3">
        <v>7</v>
      </c>
      <c r="P944" s="3">
        <v>14</v>
      </c>
      <c r="Q944" s="3">
        <f>_xlfn.RANK.EQ(P944,$P$2:$P$1031)</f>
        <v>878</v>
      </c>
      <c r="R944" s="3">
        <v>69</v>
      </c>
      <c r="S944" s="3">
        <v>12</v>
      </c>
      <c r="T944" s="3">
        <v>7</v>
      </c>
      <c r="U944" s="3">
        <v>42</v>
      </c>
      <c r="V944" s="3">
        <v>39</v>
      </c>
      <c r="W944" s="3">
        <v>0.30299999999999999</v>
      </c>
      <c r="X944" s="3">
        <f>_xlfn.RANK.EQ(W944,$W$2:$W$1031)</f>
        <v>552</v>
      </c>
      <c r="Y944" s="3">
        <v>0.35199999999999998</v>
      </c>
      <c r="Z944" s="3">
        <f>_xlfn.RANK.EQ(Y944,$Y$2:$Y$1031)</f>
        <v>890</v>
      </c>
      <c r="AA944" s="3">
        <v>0.45400000000000001</v>
      </c>
      <c r="AB944" s="3">
        <f>_xlfn.RANK.EQ(AA944,$AA$2:$AA$1031)</f>
        <v>874</v>
      </c>
      <c r="AC944" s="17">
        <v>0.80500000000000005</v>
      </c>
      <c r="AD944" s="28">
        <f>_xlfn.RANK.EQ(AC944,$AC$2:$AC$1031)</f>
        <v>923</v>
      </c>
      <c r="AE944" s="21">
        <v>114</v>
      </c>
      <c r="AF944" s="31">
        <f>_xlfn.RANK.EQ(AE944,$AE$2:$AE$1031)</f>
        <v>973</v>
      </c>
      <c r="AG944" s="3">
        <v>293</v>
      </c>
      <c r="AH944" s="3">
        <v>11</v>
      </c>
      <c r="AI944" s="3">
        <v>6</v>
      </c>
      <c r="AJ944" s="3">
        <v>6</v>
      </c>
      <c r="AK944" s="2"/>
      <c r="AL944" s="3">
        <v>1</v>
      </c>
      <c r="AM944" s="21">
        <v>6.3</v>
      </c>
      <c r="AN944" s="21">
        <f>_xlfn.RANK.EQ(AM944,$AM$2:$AM$1031)</f>
        <v>714</v>
      </c>
      <c r="AO944" s="21">
        <f>_xlfn.IFNA(VLOOKUP(C944, 'FanGraphs Plus Stats 1-2000'!$D$2:$L$1048576, MATCH("wRC+", FanGraphs_Plus_Stats_1_1500[[#Headers],[ID]:[BABIP+]], 0), FALSE), 0)</f>
        <v>0</v>
      </c>
      <c r="AP944" s="21">
        <f>_xlfn.RANK.EQ(AO944,$AO$2:$AO$1031)</f>
        <v>654</v>
      </c>
      <c r="AQ944" s="23">
        <f>(AM944/H944)*162</f>
        <v>6.542307692307693</v>
      </c>
      <c r="AR944" s="21">
        <f>_xlfn.RANK.EQ(AQ944,$AQ$2:$AQ$1031)</f>
        <v>840</v>
      </c>
      <c r="AS944" s="3">
        <v>3.7</v>
      </c>
      <c r="AT944" s="3">
        <f>_xlfn.RANK.EQ(AS944,$AS$2:$AS$1031)</f>
        <v>942</v>
      </c>
      <c r="AU944" s="3">
        <v>5.9</v>
      </c>
      <c r="AV944" s="3">
        <f>_xlfn.RANK.EQ(AU944,$AU$2:$AU$1031)</f>
        <v>577</v>
      </c>
      <c r="AW944" s="14">
        <v>1.6</v>
      </c>
      <c r="AX944" s="3">
        <f>_xlfn.RANK.EQ(AW944,$AW$2:$AW$1031)</f>
        <v>300</v>
      </c>
      <c r="AY944" s="3">
        <v>14</v>
      </c>
      <c r="AZ944" s="3">
        <v>4</v>
      </c>
      <c r="BA944" s="3">
        <v>3</v>
      </c>
      <c r="BB944" s="3">
        <v>7</v>
      </c>
      <c r="BC944" s="3">
        <v>6</v>
      </c>
      <c r="BD944" s="3" t="s">
        <v>62</v>
      </c>
      <c r="BE944" s="13">
        <f>GEOMEAN(AN944,AF944,AP944,AR944)</f>
        <v>785.99000177089385</v>
      </c>
    </row>
    <row r="945" spans="1:57" x14ac:dyDescent="0.45">
      <c r="A945" s="1">
        <f>_xlfn.RANK.EQ(AM945, $AM$2:$AM$1031)</f>
        <v>714</v>
      </c>
      <c r="B945" s="3" t="s">
        <v>512</v>
      </c>
      <c r="C945" s="3" t="str">
        <f>_xlfn.CONCAT(B945, " - ", D945)</f>
        <v>Alex Gordon - 2012</v>
      </c>
      <c r="D945" s="3">
        <v>2012</v>
      </c>
      <c r="E945" s="3">
        <v>28</v>
      </c>
      <c r="F945" s="3" t="s">
        <v>174</v>
      </c>
      <c r="G945" s="3" t="s">
        <v>43</v>
      </c>
      <c r="H945" s="3">
        <v>161</v>
      </c>
      <c r="I945" s="3">
        <v>721</v>
      </c>
      <c r="J945" s="3">
        <v>642</v>
      </c>
      <c r="K945" s="3">
        <v>93</v>
      </c>
      <c r="L945" s="3">
        <v>189</v>
      </c>
      <c r="M945" s="3">
        <v>119</v>
      </c>
      <c r="N945" s="3">
        <v>51</v>
      </c>
      <c r="O945" s="3">
        <v>5</v>
      </c>
      <c r="P945" s="3">
        <v>14</v>
      </c>
      <c r="Q945" s="3">
        <f>_xlfn.RANK.EQ(P945,$P$2:$P$1031)</f>
        <v>878</v>
      </c>
      <c r="R945" s="3">
        <v>72</v>
      </c>
      <c r="S945" s="3">
        <v>10</v>
      </c>
      <c r="T945" s="3">
        <v>5</v>
      </c>
      <c r="U945" s="3">
        <v>73</v>
      </c>
      <c r="V945" s="3">
        <v>140</v>
      </c>
      <c r="W945" s="3">
        <v>0.29399999999999998</v>
      </c>
      <c r="X945" s="3">
        <f>_xlfn.RANK.EQ(W945,$W$2:$W$1031)</f>
        <v>675</v>
      </c>
      <c r="Y945" s="3">
        <v>0.36799999999999999</v>
      </c>
      <c r="Z945" s="3">
        <f>_xlfn.RANK.EQ(Y945,$Y$2:$Y$1031)</f>
        <v>746</v>
      </c>
      <c r="AA945" s="3">
        <v>0.45500000000000002</v>
      </c>
      <c r="AB945" s="3">
        <f>_xlfn.RANK.EQ(AA945,$AA$2:$AA$1031)</f>
        <v>868</v>
      </c>
      <c r="AC945" s="17">
        <v>0.82199999999999995</v>
      </c>
      <c r="AD945" s="28">
        <f>_xlfn.RANK.EQ(AC945,$AC$2:$AC$1031)</f>
        <v>882</v>
      </c>
      <c r="AE945" s="21">
        <v>123</v>
      </c>
      <c r="AF945" s="31">
        <f>_xlfn.RANK.EQ(AE945,$AE$2:$AE$1031)</f>
        <v>896</v>
      </c>
      <c r="AG945" s="3">
        <v>292</v>
      </c>
      <c r="AH945" s="3">
        <v>14</v>
      </c>
      <c r="AI945" s="3">
        <v>3</v>
      </c>
      <c r="AJ945" s="3">
        <v>0</v>
      </c>
      <c r="AK945" s="3">
        <v>3</v>
      </c>
      <c r="AL945" s="3">
        <v>3</v>
      </c>
      <c r="AM945" s="21">
        <v>6.3</v>
      </c>
      <c r="AN945" s="21">
        <f>_xlfn.RANK.EQ(AM945,$AM$2:$AM$1031)</f>
        <v>714</v>
      </c>
      <c r="AO945" s="21">
        <f>_xlfn.IFNA(VLOOKUP(C945, 'FanGraphs Plus Stats 1-2000'!$D$2:$L$1048576, MATCH("wRC+", FanGraphs_Plus_Stats_1_1500[[#Headers],[ID]:[BABIP+]], 0), FALSE), 0)</f>
        <v>0</v>
      </c>
      <c r="AP945" s="21">
        <f>_xlfn.RANK.EQ(AO945,$AO$2:$AO$1031)</f>
        <v>654</v>
      </c>
      <c r="AQ945" s="23">
        <f>(AM945/H945)*162</f>
        <v>6.3391304347826081</v>
      </c>
      <c r="AR945" s="21">
        <f>_xlfn.RANK.EQ(AQ945,$AQ$2:$AQ$1031)</f>
        <v>916</v>
      </c>
      <c r="AS945" s="3">
        <v>3.8</v>
      </c>
      <c r="AT945" s="3">
        <f>_xlfn.RANK.EQ(AS945,$AS$2:$AS$1031)</f>
        <v>911</v>
      </c>
      <c r="AU945" s="3">
        <v>3.9</v>
      </c>
      <c r="AV945" s="3">
        <f>_xlfn.RANK.EQ(AU945,$AU$2:$AU$1031)</f>
        <v>990</v>
      </c>
      <c r="AW945" s="14">
        <v>1.9</v>
      </c>
      <c r="AX945" s="3">
        <f>_xlfn.RANK.EQ(AW945,$AW$2:$AW$1031)</f>
        <v>230</v>
      </c>
      <c r="AY945" s="3">
        <v>18</v>
      </c>
      <c r="AZ945" s="3">
        <v>-1</v>
      </c>
      <c r="BA945" s="3">
        <v>1</v>
      </c>
      <c r="BB945" s="3">
        <v>0</v>
      </c>
      <c r="BC945" s="3">
        <v>24</v>
      </c>
      <c r="BD945" s="3" t="s">
        <v>130</v>
      </c>
      <c r="BE945" s="13">
        <f>GEOMEAN(AN945,AF945,AP945,AR945)</f>
        <v>786.80998168078645</v>
      </c>
    </row>
    <row r="946" spans="1:57" x14ac:dyDescent="0.45">
      <c r="A946" s="1">
        <f>_xlfn.RANK.EQ(AM946, $AM$2:$AM$1031)</f>
        <v>765</v>
      </c>
      <c r="B946" s="3" t="s">
        <v>893</v>
      </c>
      <c r="C946" s="3" t="str">
        <f>_xlfn.CONCAT(B946, " - ", D946)</f>
        <v>Paul Molitor - 1982</v>
      </c>
      <c r="D946" s="3">
        <v>1982</v>
      </c>
      <c r="E946" s="3">
        <v>25</v>
      </c>
      <c r="F946" s="3" t="s">
        <v>90</v>
      </c>
      <c r="G946" s="3" t="s">
        <v>43</v>
      </c>
      <c r="H946" s="3">
        <v>160</v>
      </c>
      <c r="I946" s="3">
        <v>751</v>
      </c>
      <c r="J946" s="3">
        <v>666</v>
      </c>
      <c r="K946" s="3">
        <v>136</v>
      </c>
      <c r="L946" s="3">
        <v>201</v>
      </c>
      <c r="M946" s="3">
        <v>148</v>
      </c>
      <c r="N946" s="3">
        <v>26</v>
      </c>
      <c r="O946" s="3">
        <v>8</v>
      </c>
      <c r="P946" s="3">
        <v>19</v>
      </c>
      <c r="Q946" s="3">
        <f>_xlfn.RANK.EQ(P946,$P$2:$P$1031)</f>
        <v>782</v>
      </c>
      <c r="R946" s="3">
        <v>71</v>
      </c>
      <c r="S946" s="3">
        <v>41</v>
      </c>
      <c r="T946" s="3">
        <v>9</v>
      </c>
      <c r="U946" s="3">
        <v>69</v>
      </c>
      <c r="V946" s="3">
        <v>93</v>
      </c>
      <c r="W946" s="3">
        <v>0.30199999999999999</v>
      </c>
      <c r="X946" s="3">
        <f>_xlfn.RANK.EQ(W946,$W$2:$W$1031)</f>
        <v>565</v>
      </c>
      <c r="Y946" s="3">
        <v>0.36599999999999999</v>
      </c>
      <c r="Z946" s="3">
        <f>_xlfn.RANK.EQ(Y946,$Y$2:$Y$1031)</f>
        <v>764</v>
      </c>
      <c r="AA946" s="3">
        <v>0.45</v>
      </c>
      <c r="AB946" s="3">
        <f>_xlfn.RANK.EQ(AA946,$AA$2:$AA$1031)</f>
        <v>889</v>
      </c>
      <c r="AC946" s="17">
        <v>0.81599999999999995</v>
      </c>
      <c r="AD946" s="28">
        <f>_xlfn.RANK.EQ(AC946,$AC$2:$AC$1031)</f>
        <v>899</v>
      </c>
      <c r="AE946" s="21">
        <v>129</v>
      </c>
      <c r="AF946" s="31">
        <f>_xlfn.RANK.EQ(AE946,$AE$2:$AE$1031)</f>
        <v>818</v>
      </c>
      <c r="AG946" s="3">
        <v>300</v>
      </c>
      <c r="AH946" s="3">
        <v>9</v>
      </c>
      <c r="AI946" s="3">
        <v>1</v>
      </c>
      <c r="AJ946" s="3">
        <v>10</v>
      </c>
      <c r="AK946" s="3">
        <v>5</v>
      </c>
      <c r="AL946" s="3">
        <v>1</v>
      </c>
      <c r="AM946" s="21">
        <v>6.2</v>
      </c>
      <c r="AN946" s="21">
        <f>_xlfn.RANK.EQ(AM946,$AM$2:$AM$1031)</f>
        <v>765</v>
      </c>
      <c r="AO946" s="21">
        <f>_xlfn.IFNA(VLOOKUP(C946, 'FanGraphs Plus Stats 1-2000'!$D$2:$L$1048576, MATCH("wRC+", FanGraphs_Plus_Stats_1_1500[[#Headers],[ID]:[BABIP+]], 0), FALSE), 0)</f>
        <v>0</v>
      </c>
      <c r="AP946" s="21">
        <f>_xlfn.RANK.EQ(AO946,$AO$2:$AO$1031)</f>
        <v>654</v>
      </c>
      <c r="AQ946" s="23">
        <f>(AM946/H946)*162</f>
        <v>6.2774999999999999</v>
      </c>
      <c r="AR946" s="21">
        <f>_xlfn.RANK.EQ(AQ946,$AQ$2:$AQ$1031)</f>
        <v>940</v>
      </c>
      <c r="AS946" s="3">
        <v>4.0999999999999996</v>
      </c>
      <c r="AT946" s="3">
        <f>_xlfn.RANK.EQ(AS946,$AS$2:$AS$1031)</f>
        <v>761</v>
      </c>
      <c r="AU946" s="3">
        <v>6.7</v>
      </c>
      <c r="AV946" s="3">
        <f>_xlfn.RANK.EQ(AU946,$AU$2:$AU$1031)</f>
        <v>327</v>
      </c>
      <c r="AW946" s="14">
        <v>-0.1</v>
      </c>
      <c r="AX946" s="3">
        <f>_xlfn.RANK.EQ(AW946,$AW$2:$AW$1031)</f>
        <v>771</v>
      </c>
      <c r="AY946" s="3">
        <v>33</v>
      </c>
      <c r="AZ946" s="3">
        <v>2</v>
      </c>
      <c r="BA946" s="3">
        <v>6</v>
      </c>
      <c r="BB946" s="3">
        <v>7</v>
      </c>
      <c r="BC946" s="3">
        <v>-4</v>
      </c>
      <c r="BD946" s="3" t="s">
        <v>894</v>
      </c>
      <c r="BE946" s="13">
        <f>GEOMEAN(AN946,AF946,AP946,AR946)</f>
        <v>787.55353495752252</v>
      </c>
    </row>
    <row r="947" spans="1:57" x14ac:dyDescent="0.45">
      <c r="A947" s="1">
        <f>_xlfn.RANK.EQ(AM947, $AM$2:$AM$1031)</f>
        <v>987</v>
      </c>
      <c r="B947" s="3" t="s">
        <v>1072</v>
      </c>
      <c r="C947" s="3" t="str">
        <f>_xlfn.CONCAT(B947, " - ", D947)</f>
        <v>Matt Williams - 1993</v>
      </c>
      <c r="D947" s="3">
        <v>1993</v>
      </c>
      <c r="E947" s="3">
        <v>27</v>
      </c>
      <c r="F947" s="3" t="s">
        <v>58</v>
      </c>
      <c r="G947" s="3" t="s">
        <v>52</v>
      </c>
      <c r="H947" s="3">
        <v>145</v>
      </c>
      <c r="I947" s="3">
        <v>619</v>
      </c>
      <c r="J947" s="3">
        <v>579</v>
      </c>
      <c r="K947" s="3">
        <v>105</v>
      </c>
      <c r="L947" s="3">
        <v>170</v>
      </c>
      <c r="M947" s="3">
        <v>95</v>
      </c>
      <c r="N947" s="3">
        <v>33</v>
      </c>
      <c r="O947" s="3">
        <v>4</v>
      </c>
      <c r="P947" s="3">
        <v>38</v>
      </c>
      <c r="Q947" s="3">
        <f>_xlfn.RANK.EQ(P947,$P$2:$P$1031)</f>
        <v>217</v>
      </c>
      <c r="R947" s="3">
        <v>110</v>
      </c>
      <c r="S947" s="3">
        <v>1</v>
      </c>
      <c r="T947" s="3">
        <v>3</v>
      </c>
      <c r="U947" s="3">
        <v>27</v>
      </c>
      <c r="V947" s="3">
        <v>80</v>
      </c>
      <c r="W947" s="3">
        <v>0.29399999999999998</v>
      </c>
      <c r="X947" s="3">
        <f>_xlfn.RANK.EQ(W947,$W$2:$W$1031)</f>
        <v>675</v>
      </c>
      <c r="Y947" s="3">
        <v>0.32500000000000001</v>
      </c>
      <c r="Z947" s="3">
        <f>_xlfn.RANK.EQ(Y947,$Y$2:$Y$1031)</f>
        <v>1008</v>
      </c>
      <c r="AA947" s="3">
        <v>0.56100000000000005</v>
      </c>
      <c r="AB947" s="3">
        <f>_xlfn.RANK.EQ(AA947,$AA$2:$AA$1031)</f>
        <v>328</v>
      </c>
      <c r="AC947" s="17">
        <v>0.88600000000000001</v>
      </c>
      <c r="AD947" s="28">
        <f>_xlfn.RANK.EQ(AC947,$AC$2:$AC$1031)</f>
        <v>637</v>
      </c>
      <c r="AE947" s="21">
        <v>137</v>
      </c>
      <c r="AF947" s="31">
        <f>_xlfn.RANK.EQ(AE947,$AE$2:$AE$1031)</f>
        <v>696</v>
      </c>
      <c r="AG947" s="3">
        <v>325</v>
      </c>
      <c r="AH947" s="3">
        <v>12</v>
      </c>
      <c r="AI947" s="3">
        <v>4</v>
      </c>
      <c r="AJ947" s="3">
        <v>0</v>
      </c>
      <c r="AK947" s="3">
        <v>9</v>
      </c>
      <c r="AL947" s="3">
        <v>4</v>
      </c>
      <c r="AM947" s="21">
        <v>5.8</v>
      </c>
      <c r="AN947" s="21">
        <f>_xlfn.RANK.EQ(AM947,$AM$2:$AM$1031)</f>
        <v>987</v>
      </c>
      <c r="AO947" s="21">
        <f>_xlfn.IFNA(VLOOKUP(C947, 'FanGraphs Plus Stats 1-2000'!$D$2:$L$1048576, MATCH("wRC+", FanGraphs_Plus_Stats_1_1500[[#Headers],[ID]:[BABIP+]], 0), FALSE), 0)</f>
        <v>0</v>
      </c>
      <c r="AP947" s="21">
        <f>_xlfn.RANK.EQ(AO947,$AO$2:$AO$1031)</f>
        <v>654</v>
      </c>
      <c r="AQ947" s="23">
        <f>(AM947/H947)*162</f>
        <v>6.48</v>
      </c>
      <c r="AR947" s="21">
        <f>_xlfn.RANK.EQ(AQ947,$AQ$2:$AQ$1031)</f>
        <v>861</v>
      </c>
      <c r="AS947" s="3">
        <v>4</v>
      </c>
      <c r="AT947" s="3">
        <f>_xlfn.RANK.EQ(AS947,$AS$2:$AS$1031)</f>
        <v>814</v>
      </c>
      <c r="AU947" s="3">
        <v>4.5999999999999996</v>
      </c>
      <c r="AV947" s="3">
        <f>_xlfn.RANK.EQ(AU947,$AU$2:$AU$1031)</f>
        <v>917</v>
      </c>
      <c r="AW947" s="14">
        <v>1.3</v>
      </c>
      <c r="AX947" s="3">
        <f>_xlfn.RANK.EQ(AW947,$AW$2:$AW$1031)</f>
        <v>381</v>
      </c>
      <c r="AY947" s="3">
        <v>27</v>
      </c>
      <c r="AZ947" s="3">
        <v>0</v>
      </c>
      <c r="BA947" s="3">
        <v>-1</v>
      </c>
      <c r="BB947" s="3">
        <v>-1</v>
      </c>
      <c r="BC947" s="3">
        <v>10</v>
      </c>
      <c r="BD947" s="3" t="s">
        <v>206</v>
      </c>
      <c r="BE947" s="13">
        <f>GEOMEAN(AN947,AF947,AP947,AR947)</f>
        <v>788.63640850702814</v>
      </c>
    </row>
    <row r="948" spans="1:57" x14ac:dyDescent="0.45">
      <c r="A948" s="1">
        <f>_xlfn.RANK.EQ(AM948, $AM$2:$AM$1031)</f>
        <v>987</v>
      </c>
      <c r="B948" s="3" t="s">
        <v>575</v>
      </c>
      <c r="C948" s="3" t="str">
        <f>_xlfn.CONCAT(B948, " - ", D948)</f>
        <v>Paul Blair - 1970</v>
      </c>
      <c r="D948" s="3">
        <v>1970</v>
      </c>
      <c r="E948" s="3">
        <v>26</v>
      </c>
      <c r="F948" s="3" t="s">
        <v>61</v>
      </c>
      <c r="G948" s="3" t="s">
        <v>43</v>
      </c>
      <c r="H948" s="3">
        <v>133</v>
      </c>
      <c r="I948" s="3">
        <v>548</v>
      </c>
      <c r="J948" s="3">
        <v>480</v>
      </c>
      <c r="K948" s="3">
        <v>79</v>
      </c>
      <c r="L948" s="3">
        <v>128</v>
      </c>
      <c r="M948" s="3">
        <v>84</v>
      </c>
      <c r="N948" s="3">
        <v>24</v>
      </c>
      <c r="O948" s="3">
        <v>2</v>
      </c>
      <c r="P948" s="3">
        <v>18</v>
      </c>
      <c r="Q948" s="3">
        <f>_xlfn.RANK.EQ(P948,$P$2:$P$1031)</f>
        <v>813</v>
      </c>
      <c r="R948" s="3">
        <v>65</v>
      </c>
      <c r="S948" s="3">
        <v>24</v>
      </c>
      <c r="T948" s="3">
        <v>11</v>
      </c>
      <c r="U948" s="3">
        <v>56</v>
      </c>
      <c r="V948" s="3">
        <v>93</v>
      </c>
      <c r="W948" s="3">
        <v>0.26700000000000002</v>
      </c>
      <c r="X948" s="3">
        <f>_xlfn.RANK.EQ(W948,$W$2:$W$1031)</f>
        <v>965</v>
      </c>
      <c r="Y948" s="3">
        <v>0.34399999999999997</v>
      </c>
      <c r="Z948" s="3">
        <f>_xlfn.RANK.EQ(Y948,$Y$2:$Y$1031)</f>
        <v>947</v>
      </c>
      <c r="AA948" s="3">
        <v>0.438</v>
      </c>
      <c r="AB948" s="3">
        <f>_xlfn.RANK.EQ(AA948,$AA$2:$AA$1031)</f>
        <v>917</v>
      </c>
      <c r="AC948" s="17">
        <v>0.78200000000000003</v>
      </c>
      <c r="AD948" s="28">
        <f>_xlfn.RANK.EQ(AC948,$AC$2:$AC$1031)</f>
        <v>965</v>
      </c>
      <c r="AE948" s="21">
        <v>114</v>
      </c>
      <c r="AF948" s="31">
        <f>_xlfn.RANK.EQ(AE948,$AE$2:$AE$1031)</f>
        <v>973</v>
      </c>
      <c r="AG948" s="3">
        <v>210</v>
      </c>
      <c r="AH948" s="3">
        <v>9</v>
      </c>
      <c r="AI948" s="3">
        <v>3</v>
      </c>
      <c r="AJ948" s="3">
        <v>5</v>
      </c>
      <c r="AK948" s="3">
        <v>4</v>
      </c>
      <c r="AL948" s="3">
        <v>1</v>
      </c>
      <c r="AM948" s="21">
        <v>5.8</v>
      </c>
      <c r="AN948" s="21">
        <f>_xlfn.RANK.EQ(AM948,$AM$2:$AM$1031)</f>
        <v>987</v>
      </c>
      <c r="AO948" s="21">
        <f>_xlfn.IFNA(VLOOKUP(C948, 'FanGraphs Plus Stats 1-2000'!$D$2:$L$1048576, MATCH("wRC+", FanGraphs_Plus_Stats_1_1500[[#Headers],[ID]:[BABIP+]], 0), FALSE), 0)</f>
        <v>0</v>
      </c>
      <c r="AP948" s="21">
        <f>_xlfn.RANK.EQ(AO948,$AO$2:$AO$1031)</f>
        <v>654</v>
      </c>
      <c r="AQ948" s="23">
        <f>(AM948/H948)*162</f>
        <v>7.0646616541353389</v>
      </c>
      <c r="AR948" s="21">
        <f>_xlfn.RANK.EQ(AQ948,$AQ$2:$AQ$1031)</f>
        <v>621</v>
      </c>
      <c r="AS948" s="3">
        <v>3.9</v>
      </c>
      <c r="AT948" s="3">
        <f>_xlfn.RANK.EQ(AS948,$AS$2:$AS$1031)</f>
        <v>866</v>
      </c>
      <c r="AU948" s="3">
        <v>3.1</v>
      </c>
      <c r="AV948" s="3">
        <f>_xlfn.RANK.EQ(AU948,$AU$2:$AU$1031)</f>
        <v>1024</v>
      </c>
      <c r="AW948" s="14">
        <v>2.7</v>
      </c>
      <c r="AX948" s="3">
        <f>_xlfn.RANK.EQ(AW948,$AW$2:$AW$1031)</f>
        <v>65</v>
      </c>
      <c r="AY948" s="3">
        <v>9</v>
      </c>
      <c r="AZ948" s="3">
        <v>1</v>
      </c>
      <c r="BA948" s="3">
        <v>1</v>
      </c>
      <c r="BB948" s="3">
        <v>2</v>
      </c>
      <c r="BC948" s="3">
        <v>26</v>
      </c>
      <c r="BD948" s="3" t="s">
        <v>1061</v>
      </c>
      <c r="BE948" s="13">
        <f>GEOMEAN(AN948,AF948,AP948,AR948)</f>
        <v>790.26879841938148</v>
      </c>
    </row>
    <row r="949" spans="1:57" x14ac:dyDescent="0.45">
      <c r="A949" s="1">
        <f>_xlfn.RANK.EQ(AM949, $AM$2:$AM$1031)</f>
        <v>923</v>
      </c>
      <c r="B949" s="3" t="s">
        <v>195</v>
      </c>
      <c r="C949" s="3" t="str">
        <f>_xlfn.CONCAT(B949, " - ", D949)</f>
        <v>Scott Rolen - 2006</v>
      </c>
      <c r="D949" s="3">
        <v>2006</v>
      </c>
      <c r="E949" s="3">
        <v>31</v>
      </c>
      <c r="F949" s="3" t="s">
        <v>51</v>
      </c>
      <c r="G949" s="3" t="s">
        <v>52</v>
      </c>
      <c r="H949" s="3">
        <v>142</v>
      </c>
      <c r="I949" s="3">
        <v>594</v>
      </c>
      <c r="J949" s="3">
        <v>521</v>
      </c>
      <c r="K949" s="3">
        <v>94</v>
      </c>
      <c r="L949" s="3">
        <v>154</v>
      </c>
      <c r="M949" s="3">
        <v>83</v>
      </c>
      <c r="N949" s="3">
        <v>48</v>
      </c>
      <c r="O949" s="3">
        <v>1</v>
      </c>
      <c r="P949" s="3">
        <v>22</v>
      </c>
      <c r="Q949" s="3">
        <f>_xlfn.RANK.EQ(P949,$P$2:$P$1031)</f>
        <v>697</v>
      </c>
      <c r="R949" s="3">
        <v>95</v>
      </c>
      <c r="S949" s="3">
        <v>7</v>
      </c>
      <c r="T949" s="3">
        <v>4</v>
      </c>
      <c r="U949" s="3">
        <v>56</v>
      </c>
      <c r="V949" s="3">
        <v>69</v>
      </c>
      <c r="W949" s="3">
        <v>0.29599999999999999</v>
      </c>
      <c r="X949" s="3">
        <f>_xlfn.RANK.EQ(W949,$W$2:$W$1031)</f>
        <v>652</v>
      </c>
      <c r="Y949" s="3">
        <v>0.36899999999999999</v>
      </c>
      <c r="Z949" s="3">
        <f>_xlfn.RANK.EQ(Y949,$Y$2:$Y$1031)</f>
        <v>732</v>
      </c>
      <c r="AA949" s="3">
        <v>0.51800000000000002</v>
      </c>
      <c r="AB949" s="3">
        <f>_xlfn.RANK.EQ(AA949,$AA$2:$AA$1031)</f>
        <v>589</v>
      </c>
      <c r="AC949" s="17">
        <v>0.88700000000000001</v>
      </c>
      <c r="AD949" s="28">
        <f>_xlfn.RANK.EQ(AC949,$AC$2:$AC$1031)</f>
        <v>632</v>
      </c>
      <c r="AE949" s="21">
        <v>126</v>
      </c>
      <c r="AF949" s="31">
        <f>_xlfn.RANK.EQ(AE949,$AE$2:$AE$1031)</f>
        <v>860</v>
      </c>
      <c r="AG949" s="3">
        <v>270</v>
      </c>
      <c r="AH949" s="3">
        <v>10</v>
      </c>
      <c r="AI949" s="3">
        <v>9</v>
      </c>
      <c r="AJ949" s="3">
        <v>0</v>
      </c>
      <c r="AK949" s="3">
        <v>8</v>
      </c>
      <c r="AL949" s="3">
        <v>7</v>
      </c>
      <c r="AM949" s="21">
        <v>5.9</v>
      </c>
      <c r="AN949" s="21">
        <f>_xlfn.RANK.EQ(AM949,$AM$2:$AM$1031)</f>
        <v>923</v>
      </c>
      <c r="AO949" s="21">
        <f>_xlfn.IFNA(VLOOKUP(C949, 'FanGraphs Plus Stats 1-2000'!$D$2:$L$1048576, MATCH("wRC+", FanGraphs_Plus_Stats_1_1500[[#Headers],[ID]:[BABIP+]], 0), FALSE), 0)</f>
        <v>0</v>
      </c>
      <c r="AP949" s="21">
        <f>_xlfn.RANK.EQ(AO949,$AO$2:$AO$1031)</f>
        <v>654</v>
      </c>
      <c r="AQ949" s="23">
        <f>(AM949/H949)*162</f>
        <v>6.7309859154929574</v>
      </c>
      <c r="AR949" s="21">
        <f>_xlfn.RANK.EQ(AQ949,$AQ$2:$AQ$1031)</f>
        <v>761</v>
      </c>
      <c r="AS949" s="3">
        <v>4.0999999999999996</v>
      </c>
      <c r="AT949" s="3">
        <f>_xlfn.RANK.EQ(AS949,$AS$2:$AS$1031)</f>
        <v>761</v>
      </c>
      <c r="AU949" s="3">
        <v>4.3</v>
      </c>
      <c r="AV949" s="3">
        <f>_xlfn.RANK.EQ(AU949,$AU$2:$AU$1031)</f>
        <v>953</v>
      </c>
      <c r="AW949" s="14">
        <v>1.8</v>
      </c>
      <c r="AX949" s="3">
        <f>_xlfn.RANK.EQ(AW949,$AW$2:$AW$1031)</f>
        <v>246</v>
      </c>
      <c r="AY949" s="3">
        <v>21</v>
      </c>
      <c r="AZ949" s="3">
        <v>2</v>
      </c>
      <c r="BA949" s="3">
        <v>2</v>
      </c>
      <c r="BB949" s="3">
        <v>3</v>
      </c>
      <c r="BC949" s="3">
        <v>16</v>
      </c>
      <c r="BD949" s="3" t="s">
        <v>140</v>
      </c>
      <c r="BE949" s="13">
        <f>GEOMEAN(AN949,AF949,AP949,AR949)</f>
        <v>792.80364708781303</v>
      </c>
    </row>
    <row r="950" spans="1:57" x14ac:dyDescent="0.45">
      <c r="A950" s="1">
        <f>_xlfn.RANK.EQ(AM950, $AM$2:$AM$1031)</f>
        <v>987</v>
      </c>
      <c r="B950" s="3" t="s">
        <v>317</v>
      </c>
      <c r="C950" s="3" t="str">
        <f>_xlfn.CONCAT(B950, " - ", D950)</f>
        <v>Carlos Beltrán - 2003</v>
      </c>
      <c r="D950" s="3">
        <v>2003</v>
      </c>
      <c r="E950" s="3">
        <v>26</v>
      </c>
      <c r="F950" s="3" t="s">
        <v>174</v>
      </c>
      <c r="G950" s="3" t="s">
        <v>43</v>
      </c>
      <c r="H950" s="3">
        <v>141</v>
      </c>
      <c r="I950" s="3">
        <v>602</v>
      </c>
      <c r="J950" s="3">
        <v>521</v>
      </c>
      <c r="K950" s="3">
        <v>102</v>
      </c>
      <c r="L950" s="3">
        <v>160</v>
      </c>
      <c r="M950" s="3">
        <v>110</v>
      </c>
      <c r="N950" s="3">
        <v>14</v>
      </c>
      <c r="O950" s="3">
        <v>10</v>
      </c>
      <c r="P950" s="3">
        <v>26</v>
      </c>
      <c r="Q950" s="3">
        <f>_xlfn.RANK.EQ(P950,$P$2:$P$1031)</f>
        <v>575</v>
      </c>
      <c r="R950" s="3">
        <v>100</v>
      </c>
      <c r="S950" s="3">
        <v>41</v>
      </c>
      <c r="T950" s="3">
        <v>4</v>
      </c>
      <c r="U950" s="3">
        <v>72</v>
      </c>
      <c r="V950" s="3">
        <v>81</v>
      </c>
      <c r="W950" s="3">
        <v>0.307</v>
      </c>
      <c r="X950" s="3">
        <f>_xlfn.RANK.EQ(W950,$W$2:$W$1031)</f>
        <v>477</v>
      </c>
      <c r="Y950" s="3">
        <v>0.38900000000000001</v>
      </c>
      <c r="Z950" s="3">
        <f>_xlfn.RANK.EQ(Y950,$Y$2:$Y$1031)</f>
        <v>509</v>
      </c>
      <c r="AA950" s="3">
        <v>0.52200000000000002</v>
      </c>
      <c r="AB950" s="3">
        <f>_xlfn.RANK.EQ(AA950,$AA$2:$AA$1031)</f>
        <v>569</v>
      </c>
      <c r="AC950" s="17">
        <v>0.91100000000000003</v>
      </c>
      <c r="AD950" s="28">
        <f>_xlfn.RANK.EQ(AC950,$AC$2:$AC$1031)</f>
        <v>538</v>
      </c>
      <c r="AE950" s="21">
        <v>132</v>
      </c>
      <c r="AF950" s="31">
        <f>_xlfn.RANK.EQ(AE950,$AE$2:$AE$1031)</f>
        <v>775</v>
      </c>
      <c r="AG950" s="3">
        <v>272</v>
      </c>
      <c r="AH950" s="3">
        <v>8</v>
      </c>
      <c r="AI950" s="3">
        <v>2</v>
      </c>
      <c r="AJ950" s="3">
        <v>0</v>
      </c>
      <c r="AK950" s="3">
        <v>7</v>
      </c>
      <c r="AL950" s="3">
        <v>4</v>
      </c>
      <c r="AM950" s="21">
        <v>5.8</v>
      </c>
      <c r="AN950" s="21">
        <f>_xlfn.RANK.EQ(AM950,$AM$2:$AM$1031)</f>
        <v>987</v>
      </c>
      <c r="AO950" s="21">
        <f>_xlfn.IFNA(VLOOKUP(C950, 'FanGraphs Plus Stats 1-2000'!$D$2:$L$1048576, MATCH("wRC+", FanGraphs_Plus_Stats_1_1500[[#Headers],[ID]:[BABIP+]], 0), FALSE), 0)</f>
        <v>0</v>
      </c>
      <c r="AP950" s="21">
        <f>_xlfn.RANK.EQ(AO950,$AO$2:$AO$1031)</f>
        <v>654</v>
      </c>
      <c r="AQ950" s="23">
        <f>(AM950/H950)*162</f>
        <v>6.6638297872340422</v>
      </c>
      <c r="AR950" s="21">
        <f>_xlfn.RANK.EQ(AQ950,$AQ$2:$AQ$1031)</f>
        <v>793</v>
      </c>
      <c r="AS950" s="3">
        <v>3.7</v>
      </c>
      <c r="AT950" s="3">
        <f>_xlfn.RANK.EQ(AS950,$AS$2:$AS$1031)</f>
        <v>942</v>
      </c>
      <c r="AU950" s="3">
        <v>5.9</v>
      </c>
      <c r="AV950" s="3">
        <f>_xlfn.RANK.EQ(AU950,$AU$2:$AU$1031)</f>
        <v>577</v>
      </c>
      <c r="AW950" s="14">
        <v>0.3</v>
      </c>
      <c r="AX950" s="3">
        <f>_xlfn.RANK.EQ(AW950,$AW$2:$AW$1031)</f>
        <v>663</v>
      </c>
      <c r="AY950" s="3">
        <v>24</v>
      </c>
      <c r="AZ950" s="3">
        <v>2</v>
      </c>
      <c r="BA950" s="3">
        <v>9</v>
      </c>
      <c r="BB950" s="3">
        <v>11</v>
      </c>
      <c r="BC950" s="3">
        <v>0</v>
      </c>
      <c r="BD950" s="3" t="s">
        <v>340</v>
      </c>
      <c r="BE950" s="13">
        <f>GEOMEAN(AN950,AF950,AP950,AR950)</f>
        <v>793.62885145488758</v>
      </c>
    </row>
    <row r="951" spans="1:57" x14ac:dyDescent="0.45">
      <c r="A951" s="1">
        <f>_xlfn.RANK.EQ(AM951, $AM$2:$AM$1031)</f>
        <v>923</v>
      </c>
      <c r="B951" s="3" t="s">
        <v>438</v>
      </c>
      <c r="C951" s="3" t="str">
        <f>_xlfn.CONCAT(B951, " - ", D951)</f>
        <v>Buster Posey - 2015</v>
      </c>
      <c r="D951" s="3">
        <v>2015</v>
      </c>
      <c r="E951" s="3">
        <v>28</v>
      </c>
      <c r="F951" s="3" t="s">
        <v>58</v>
      </c>
      <c r="G951" s="3" t="s">
        <v>52</v>
      </c>
      <c r="H951" s="3">
        <v>150</v>
      </c>
      <c r="I951" s="3">
        <v>623</v>
      </c>
      <c r="J951" s="3">
        <v>557</v>
      </c>
      <c r="K951" s="3">
        <v>74</v>
      </c>
      <c r="L951" s="3">
        <v>177</v>
      </c>
      <c r="M951" s="3">
        <v>130</v>
      </c>
      <c r="N951" s="3">
        <v>28</v>
      </c>
      <c r="O951" s="3">
        <v>0</v>
      </c>
      <c r="P951" s="3">
        <v>19</v>
      </c>
      <c r="Q951" s="3">
        <f>_xlfn.RANK.EQ(P951,$P$2:$P$1031)</f>
        <v>782</v>
      </c>
      <c r="R951" s="3">
        <v>95</v>
      </c>
      <c r="S951" s="3">
        <v>2</v>
      </c>
      <c r="T951" s="3">
        <v>0</v>
      </c>
      <c r="U951" s="3">
        <v>56</v>
      </c>
      <c r="V951" s="3">
        <v>52</v>
      </c>
      <c r="W951" s="3">
        <v>0.318</v>
      </c>
      <c r="X951" s="3">
        <f>_xlfn.RANK.EQ(W951,$W$2:$W$1031)</f>
        <v>312</v>
      </c>
      <c r="Y951" s="3">
        <v>0.379</v>
      </c>
      <c r="Z951" s="3">
        <f>_xlfn.RANK.EQ(Y951,$Y$2:$Y$1031)</f>
        <v>612</v>
      </c>
      <c r="AA951" s="3">
        <v>0.47</v>
      </c>
      <c r="AB951" s="3">
        <f>_xlfn.RANK.EQ(AA951,$AA$2:$AA$1031)</f>
        <v>819</v>
      </c>
      <c r="AC951" s="17">
        <v>0.84899999999999998</v>
      </c>
      <c r="AD951" s="28">
        <f>_xlfn.RANK.EQ(AC951,$AC$2:$AC$1031)</f>
        <v>796</v>
      </c>
      <c r="AE951" s="21">
        <v>133</v>
      </c>
      <c r="AF951" s="31">
        <f>_xlfn.RANK.EQ(AE951,$AE$2:$AE$1031)</f>
        <v>759</v>
      </c>
      <c r="AG951" s="3">
        <v>262</v>
      </c>
      <c r="AH951" s="3">
        <v>17</v>
      </c>
      <c r="AI951" s="3">
        <v>3</v>
      </c>
      <c r="AJ951" s="3">
        <v>0</v>
      </c>
      <c r="AK951" s="3">
        <v>7</v>
      </c>
      <c r="AL951" s="3">
        <v>10</v>
      </c>
      <c r="AM951" s="21">
        <v>5.9</v>
      </c>
      <c r="AN951" s="21">
        <f>_xlfn.RANK.EQ(AM951,$AM$2:$AM$1031)</f>
        <v>923</v>
      </c>
      <c r="AO951" s="21">
        <f>_xlfn.IFNA(VLOOKUP(C951, 'FanGraphs Plus Stats 1-2000'!$D$2:$L$1048576, MATCH("wRC+", FanGraphs_Plus_Stats_1_1500[[#Headers],[ID]:[BABIP+]], 0), FALSE), 0)</f>
        <v>0</v>
      </c>
      <c r="AP951" s="21">
        <f>_xlfn.RANK.EQ(AO951,$AO$2:$AO$1031)</f>
        <v>654</v>
      </c>
      <c r="AQ951" s="23">
        <f>(AM951/H951)*162</f>
        <v>6.3720000000000008</v>
      </c>
      <c r="AR951" s="21">
        <f>_xlfn.RANK.EQ(AQ951,$AQ$2:$AQ$1031)</f>
        <v>899</v>
      </c>
      <c r="AS951" s="3">
        <v>4</v>
      </c>
      <c r="AT951" s="3">
        <f>_xlfn.RANK.EQ(AS951,$AS$2:$AS$1031)</f>
        <v>814</v>
      </c>
      <c r="AU951" s="3">
        <v>4.5999999999999996</v>
      </c>
      <c r="AV951" s="3">
        <f>_xlfn.RANK.EQ(AU951,$AU$2:$AU$1031)</f>
        <v>917</v>
      </c>
      <c r="AW951" s="14">
        <v>1.8</v>
      </c>
      <c r="AX951" s="3">
        <f>_xlfn.RANK.EQ(AW951,$AW$2:$AW$1031)</f>
        <v>246</v>
      </c>
      <c r="AY951" s="3">
        <v>23</v>
      </c>
      <c r="AZ951" s="3">
        <v>-2</v>
      </c>
      <c r="BA951" s="3">
        <v>0</v>
      </c>
      <c r="BB951" s="3">
        <v>-2</v>
      </c>
      <c r="BC951" s="3">
        <v>12</v>
      </c>
      <c r="BD951" s="3" t="s">
        <v>1009</v>
      </c>
      <c r="BE951" s="13">
        <f>GEOMEAN(AN951,AF951,AP951,AR951)</f>
        <v>801.11567466480926</v>
      </c>
    </row>
    <row r="952" spans="1:57" x14ac:dyDescent="0.45">
      <c r="A952" s="1">
        <f>_xlfn.RANK.EQ(AM952, $AM$2:$AM$1031)</f>
        <v>987</v>
      </c>
      <c r="B952" s="3" t="s">
        <v>740</v>
      </c>
      <c r="C952" s="3" t="str">
        <f>_xlfn.CONCAT(B952, " - ", D952)</f>
        <v>Willie Randolph - 1978</v>
      </c>
      <c r="D952" s="3">
        <v>1978</v>
      </c>
      <c r="E952" s="3">
        <v>23</v>
      </c>
      <c r="F952" s="3" t="s">
        <v>42</v>
      </c>
      <c r="G952" s="3" t="s">
        <v>43</v>
      </c>
      <c r="H952" s="3">
        <v>134</v>
      </c>
      <c r="I952" s="3">
        <v>596</v>
      </c>
      <c r="J952" s="3">
        <v>499</v>
      </c>
      <c r="K952" s="3">
        <v>87</v>
      </c>
      <c r="L952" s="3">
        <v>139</v>
      </c>
      <c r="M952" s="3">
        <v>112</v>
      </c>
      <c r="N952" s="3">
        <v>18</v>
      </c>
      <c r="O952" s="3">
        <v>6</v>
      </c>
      <c r="P952" s="3">
        <v>3</v>
      </c>
      <c r="Q952" s="3">
        <f>_xlfn.RANK.EQ(P952,$P$2:$P$1031)</f>
        <v>1011</v>
      </c>
      <c r="R952" s="3">
        <v>42</v>
      </c>
      <c r="S952" s="3">
        <v>36</v>
      </c>
      <c r="T952" s="3">
        <v>7</v>
      </c>
      <c r="U952" s="3">
        <v>82</v>
      </c>
      <c r="V952" s="3">
        <v>51</v>
      </c>
      <c r="W952" s="3">
        <v>0.27900000000000003</v>
      </c>
      <c r="X952" s="3">
        <f>_xlfn.RANK.EQ(W952,$W$2:$W$1031)</f>
        <v>871</v>
      </c>
      <c r="Y952" s="3">
        <v>0.38100000000000001</v>
      </c>
      <c r="Z952" s="3">
        <f>_xlfn.RANK.EQ(Y952,$Y$2:$Y$1031)</f>
        <v>588</v>
      </c>
      <c r="AA952" s="3">
        <v>0.35699999999999998</v>
      </c>
      <c r="AB952" s="3">
        <f>_xlfn.RANK.EQ(AA952,$AA$2:$AA$1031)</f>
        <v>1027</v>
      </c>
      <c r="AC952" s="17">
        <v>0.73799999999999999</v>
      </c>
      <c r="AD952" s="28">
        <f>_xlfn.RANK.EQ(AC952,$AC$2:$AC$1031)</f>
        <v>1011</v>
      </c>
      <c r="AE952" s="21">
        <v>112</v>
      </c>
      <c r="AF952" s="31">
        <f>_xlfn.RANK.EQ(AE952,$AE$2:$AE$1031)</f>
        <v>989</v>
      </c>
      <c r="AG952" s="3">
        <v>178</v>
      </c>
      <c r="AH952" s="3">
        <v>12</v>
      </c>
      <c r="AI952" s="3">
        <v>4</v>
      </c>
      <c r="AJ952" s="3">
        <v>6</v>
      </c>
      <c r="AK952" s="3">
        <v>5</v>
      </c>
      <c r="AL952" s="3">
        <v>1</v>
      </c>
      <c r="AM952" s="21">
        <v>5.8</v>
      </c>
      <c r="AN952" s="21">
        <f>_xlfn.RANK.EQ(AM952,$AM$2:$AM$1031)</f>
        <v>987</v>
      </c>
      <c r="AO952" s="21">
        <f>_xlfn.IFNA(VLOOKUP(C952, 'FanGraphs Plus Stats 1-2000'!$D$2:$L$1048576, MATCH("wRC+", FanGraphs_Plus_Stats_1_1500[[#Headers],[ID]:[BABIP+]], 0), FALSE), 0)</f>
        <v>0</v>
      </c>
      <c r="AP952" s="21">
        <f>_xlfn.RANK.EQ(AO952,$AO$2:$AO$1031)</f>
        <v>654</v>
      </c>
      <c r="AQ952" s="23">
        <f>(AM952/H952)*162</f>
        <v>7.0119402985074624</v>
      </c>
      <c r="AR952" s="21">
        <f>_xlfn.RANK.EQ(AQ952,$AQ$2:$AQ$1031)</f>
        <v>649</v>
      </c>
      <c r="AS952" s="3">
        <v>3.9</v>
      </c>
      <c r="AT952" s="3">
        <f>_xlfn.RANK.EQ(AS952,$AS$2:$AS$1031)</f>
        <v>866</v>
      </c>
      <c r="AU952" s="3">
        <v>4.8</v>
      </c>
      <c r="AV952" s="3">
        <f>_xlfn.RANK.EQ(AU952,$AU$2:$AU$1031)</f>
        <v>884</v>
      </c>
      <c r="AW952" s="14">
        <v>1.7</v>
      </c>
      <c r="AX952" s="3">
        <f>_xlfn.RANK.EQ(AW952,$AW$2:$AW$1031)</f>
        <v>276</v>
      </c>
      <c r="AY952" s="3">
        <v>14</v>
      </c>
      <c r="AZ952" s="3">
        <v>-1</v>
      </c>
      <c r="BA952" s="3">
        <v>7</v>
      </c>
      <c r="BB952" s="3">
        <v>6</v>
      </c>
      <c r="BC952" s="3">
        <v>11</v>
      </c>
      <c r="BD952" s="3" t="s">
        <v>79</v>
      </c>
      <c r="BE952" s="13">
        <f>GEOMEAN(AN952,AF952,AP952,AR952)</f>
        <v>802.29479071892308</v>
      </c>
    </row>
    <row r="953" spans="1:57" x14ac:dyDescent="0.45">
      <c r="A953" s="1">
        <f>_xlfn.RANK.EQ(AM953, $AM$2:$AM$1031)</f>
        <v>817</v>
      </c>
      <c r="B953" s="3" t="s">
        <v>544</v>
      </c>
      <c r="C953" s="3" t="str">
        <f>_xlfn.CONCAT(B953, " - ", D953)</f>
        <v>Lance Johnson - 1993</v>
      </c>
      <c r="D953" s="3">
        <v>1993</v>
      </c>
      <c r="E953" s="3">
        <v>29</v>
      </c>
      <c r="F953" s="3" t="s">
        <v>182</v>
      </c>
      <c r="G953" s="3" t="s">
        <v>43</v>
      </c>
      <c r="H953" s="3">
        <v>147</v>
      </c>
      <c r="I953" s="3">
        <v>579</v>
      </c>
      <c r="J953" s="3">
        <v>540</v>
      </c>
      <c r="K953" s="3">
        <v>75</v>
      </c>
      <c r="L953" s="3">
        <v>168</v>
      </c>
      <c r="M953" s="3">
        <v>136</v>
      </c>
      <c r="N953" s="3">
        <v>18</v>
      </c>
      <c r="O953" s="3">
        <v>14</v>
      </c>
      <c r="P953" s="3">
        <v>0</v>
      </c>
      <c r="Q953" s="3">
        <f>_xlfn.RANK.EQ(P953,$P$2:$P$1031)</f>
        <v>1029</v>
      </c>
      <c r="R953" s="3">
        <v>47</v>
      </c>
      <c r="S953" s="3">
        <v>35</v>
      </c>
      <c r="T953" s="3">
        <v>7</v>
      </c>
      <c r="U953" s="3">
        <v>36</v>
      </c>
      <c r="V953" s="3">
        <v>33</v>
      </c>
      <c r="W953" s="3">
        <v>0.311</v>
      </c>
      <c r="X953" s="3">
        <f>_xlfn.RANK.EQ(W953,$W$2:$W$1031)</f>
        <v>424</v>
      </c>
      <c r="Y953" s="3">
        <v>0.35399999999999998</v>
      </c>
      <c r="Z953" s="3">
        <f>_xlfn.RANK.EQ(Y953,$Y$2:$Y$1031)</f>
        <v>876</v>
      </c>
      <c r="AA953" s="3">
        <v>0.39600000000000002</v>
      </c>
      <c r="AB953" s="3">
        <f>_xlfn.RANK.EQ(AA953,$AA$2:$AA$1031)</f>
        <v>1005</v>
      </c>
      <c r="AC953" s="17">
        <v>0.75</v>
      </c>
      <c r="AD953" s="28">
        <f>_xlfn.RANK.EQ(AC953,$AC$2:$AC$1031)</f>
        <v>1004</v>
      </c>
      <c r="AE953" s="21">
        <v>104</v>
      </c>
      <c r="AF953" s="31">
        <f>_xlfn.RANK.EQ(AE953,$AE$2:$AE$1031)</f>
        <v>1014</v>
      </c>
      <c r="AG953" s="3">
        <v>214</v>
      </c>
      <c r="AH953" s="3">
        <v>10</v>
      </c>
      <c r="AI953" s="3">
        <v>0</v>
      </c>
      <c r="AJ953" s="3">
        <v>3</v>
      </c>
      <c r="AK953" s="3">
        <v>0</v>
      </c>
      <c r="AL953" s="3">
        <v>1</v>
      </c>
      <c r="AM953" s="21">
        <v>6.1</v>
      </c>
      <c r="AN953" s="21">
        <f>_xlfn.RANK.EQ(AM953,$AM$2:$AM$1031)</f>
        <v>817</v>
      </c>
      <c r="AO953" s="21">
        <f>_xlfn.IFNA(VLOOKUP(C953, 'FanGraphs Plus Stats 1-2000'!$D$2:$L$1048576, MATCH("wRC+", FanGraphs_Plus_Stats_1_1500[[#Headers],[ID]:[BABIP+]], 0), FALSE), 0)</f>
        <v>0</v>
      </c>
      <c r="AP953" s="21">
        <f>_xlfn.RANK.EQ(AO953,$AO$2:$AO$1031)</f>
        <v>654</v>
      </c>
      <c r="AQ953" s="23">
        <f>(AM953/H953)*162</f>
        <v>6.722448979591837</v>
      </c>
      <c r="AR953" s="21">
        <f>_xlfn.RANK.EQ(AQ953,$AQ$2:$AQ$1031)</f>
        <v>766</v>
      </c>
      <c r="AS953" s="3">
        <v>4</v>
      </c>
      <c r="AT953" s="3">
        <f>_xlfn.RANK.EQ(AS953,$AS$2:$AS$1031)</f>
        <v>814</v>
      </c>
      <c r="AU953" s="3">
        <v>4.4000000000000004</v>
      </c>
      <c r="AV953" s="3">
        <f>_xlfn.RANK.EQ(AU953,$AU$2:$AU$1031)</f>
        <v>942</v>
      </c>
      <c r="AW953" s="14">
        <v>2.1</v>
      </c>
      <c r="AX953" s="3">
        <f>_xlfn.RANK.EQ(AW953,$AW$2:$AW$1031)</f>
        <v>167</v>
      </c>
      <c r="AY953" s="3">
        <v>8</v>
      </c>
      <c r="AZ953" s="3">
        <v>3</v>
      </c>
      <c r="BA953" s="3">
        <v>8</v>
      </c>
      <c r="BB953" s="3">
        <v>11</v>
      </c>
      <c r="BC953" s="3">
        <v>18</v>
      </c>
      <c r="BD953" s="3" t="s">
        <v>68</v>
      </c>
      <c r="BE953" s="13">
        <f>GEOMEAN(AN953,AF953,AP953,AR953)</f>
        <v>802.63229905519017</v>
      </c>
    </row>
    <row r="954" spans="1:57" x14ac:dyDescent="0.45">
      <c r="A954" s="1">
        <f>_xlfn.RANK.EQ(AM954, $AM$2:$AM$1031)</f>
        <v>765</v>
      </c>
      <c r="B954" s="3" t="s">
        <v>916</v>
      </c>
      <c r="C954" s="3" t="str">
        <f>_xlfn.CONCAT(B954, " - ", D954)</f>
        <v>Jim Gilliam - 1956</v>
      </c>
      <c r="D954" s="3">
        <v>1956</v>
      </c>
      <c r="E954" s="3">
        <v>27</v>
      </c>
      <c r="F954" s="3" t="s">
        <v>158</v>
      </c>
      <c r="G954" s="3" t="s">
        <v>52</v>
      </c>
      <c r="H954" s="3">
        <v>153</v>
      </c>
      <c r="I954" s="3">
        <v>701</v>
      </c>
      <c r="J954" s="3">
        <v>594</v>
      </c>
      <c r="K954" s="3">
        <v>102</v>
      </c>
      <c r="L954" s="3">
        <v>178</v>
      </c>
      <c r="M954" s="3">
        <v>141</v>
      </c>
      <c r="N954" s="3">
        <v>23</v>
      </c>
      <c r="O954" s="3">
        <v>8</v>
      </c>
      <c r="P954" s="3">
        <v>6</v>
      </c>
      <c r="Q954" s="3">
        <f>_xlfn.RANK.EQ(P954,$P$2:$P$1031)</f>
        <v>983</v>
      </c>
      <c r="R954" s="3">
        <v>43</v>
      </c>
      <c r="S954" s="3">
        <v>21</v>
      </c>
      <c r="T954" s="3">
        <v>9</v>
      </c>
      <c r="U954" s="3">
        <v>95</v>
      </c>
      <c r="V954" s="3">
        <v>39</v>
      </c>
      <c r="W954" s="3">
        <v>0.3</v>
      </c>
      <c r="X954" s="3">
        <f>_xlfn.RANK.EQ(W954,$W$2:$W$1031)</f>
        <v>604</v>
      </c>
      <c r="Y954" s="3">
        <v>0.39900000000000002</v>
      </c>
      <c r="Z954" s="3">
        <f>_xlfn.RANK.EQ(Y954,$Y$2:$Y$1031)</f>
        <v>382</v>
      </c>
      <c r="AA954" s="3">
        <v>0.39600000000000002</v>
      </c>
      <c r="AB954" s="3">
        <f>_xlfn.RANK.EQ(AA954,$AA$2:$AA$1031)</f>
        <v>1005</v>
      </c>
      <c r="AC954" s="17">
        <v>0.79400000000000004</v>
      </c>
      <c r="AD954" s="28">
        <f>_xlfn.RANK.EQ(AC954,$AC$2:$AC$1031)</f>
        <v>947</v>
      </c>
      <c r="AE954" s="21">
        <v>108</v>
      </c>
      <c r="AF954" s="31">
        <f>_xlfn.RANK.EQ(AE954,$AE$2:$AE$1031)</f>
        <v>1000</v>
      </c>
      <c r="AG954" s="3">
        <v>235</v>
      </c>
      <c r="AH954" s="3">
        <v>5</v>
      </c>
      <c r="AI954" s="3">
        <v>4</v>
      </c>
      <c r="AJ954" s="3">
        <v>6</v>
      </c>
      <c r="AK954" s="3">
        <v>2</v>
      </c>
      <c r="AL954" s="3">
        <v>6</v>
      </c>
      <c r="AM954" s="21">
        <v>6.2</v>
      </c>
      <c r="AN954" s="21">
        <f>_xlfn.RANK.EQ(AM954,$AM$2:$AM$1031)</f>
        <v>765</v>
      </c>
      <c r="AO954" s="21">
        <f>_xlfn.IFNA(VLOOKUP(C954, 'FanGraphs Plus Stats 1-2000'!$D$2:$L$1048576, MATCH("wRC+", FanGraphs_Plus_Stats_1_1500[[#Headers],[ID]:[BABIP+]], 0), FALSE), 0)</f>
        <v>0</v>
      </c>
      <c r="AP954" s="21">
        <f>_xlfn.RANK.EQ(AO954,$AO$2:$AO$1031)</f>
        <v>654</v>
      </c>
      <c r="AQ954" s="23">
        <f>(AM954/H954)*162</f>
        <v>6.5647058823529418</v>
      </c>
      <c r="AR954" s="21">
        <f>_xlfn.RANK.EQ(AQ954,$AQ$2:$AQ$1031)</f>
        <v>830</v>
      </c>
      <c r="AS954" s="3">
        <v>3.6</v>
      </c>
      <c r="AT954" s="3">
        <f>_xlfn.RANK.EQ(AS954,$AS$2:$AS$1031)</f>
        <v>970</v>
      </c>
      <c r="AU954" s="3">
        <v>4.0999999999999996</v>
      </c>
      <c r="AV954" s="3">
        <f>_xlfn.RANK.EQ(AU954,$AU$2:$AU$1031)</f>
        <v>974</v>
      </c>
      <c r="AW954" s="14">
        <v>2.4</v>
      </c>
      <c r="AX954" s="3">
        <f>_xlfn.RANK.EQ(AW954,$AW$2:$AW$1031)</f>
        <v>102</v>
      </c>
      <c r="AY954" s="3">
        <v>12</v>
      </c>
      <c r="AZ954" s="3">
        <v>2</v>
      </c>
      <c r="BA954" s="3">
        <v>0</v>
      </c>
      <c r="BB954" s="3">
        <v>2</v>
      </c>
      <c r="BC954" s="3">
        <v>23</v>
      </c>
      <c r="BD954" s="3" t="s">
        <v>917</v>
      </c>
      <c r="BE954" s="13">
        <f>GEOMEAN(AN954,AF954,AP954,AR954)</f>
        <v>802.74816033552224</v>
      </c>
    </row>
    <row r="955" spans="1:57" x14ac:dyDescent="0.45">
      <c r="A955" s="1">
        <f>_xlfn.RANK.EQ(AM955, $AM$2:$AM$1031)</f>
        <v>817</v>
      </c>
      <c r="B955" s="3" t="s">
        <v>348</v>
      </c>
      <c r="C955" s="3" t="str">
        <f>_xlfn.CONCAT(B955, " - ", D955)</f>
        <v>Ken Boyer - 1964</v>
      </c>
      <c r="D955" s="3">
        <v>1964</v>
      </c>
      <c r="E955" s="3">
        <v>33</v>
      </c>
      <c r="F955" s="3" t="s">
        <v>51</v>
      </c>
      <c r="G955" s="3" t="s">
        <v>52</v>
      </c>
      <c r="H955" s="3">
        <v>162</v>
      </c>
      <c r="I955" s="3">
        <v>707</v>
      </c>
      <c r="J955" s="3">
        <v>628</v>
      </c>
      <c r="K955" s="3">
        <v>100</v>
      </c>
      <c r="L955" s="3">
        <v>185</v>
      </c>
      <c r="M955" s="3">
        <v>121</v>
      </c>
      <c r="N955" s="3">
        <v>30</v>
      </c>
      <c r="O955" s="3">
        <v>10</v>
      </c>
      <c r="P955" s="3">
        <v>24</v>
      </c>
      <c r="Q955" s="3">
        <f>_xlfn.RANK.EQ(P955,$P$2:$P$1031)</f>
        <v>634</v>
      </c>
      <c r="R955" s="3">
        <v>119</v>
      </c>
      <c r="S955" s="3">
        <v>3</v>
      </c>
      <c r="T955" s="3">
        <v>5</v>
      </c>
      <c r="U955" s="3">
        <v>70</v>
      </c>
      <c r="V955" s="3">
        <v>85</v>
      </c>
      <c r="W955" s="3">
        <v>0.29499999999999998</v>
      </c>
      <c r="X955" s="3">
        <f>_xlfn.RANK.EQ(W955,$W$2:$W$1031)</f>
        <v>664</v>
      </c>
      <c r="Y955" s="3">
        <v>0.36499999999999999</v>
      </c>
      <c r="Z955" s="3">
        <f>_xlfn.RANK.EQ(Y955,$Y$2:$Y$1031)</f>
        <v>777</v>
      </c>
      <c r="AA955" s="3">
        <v>0.48899999999999999</v>
      </c>
      <c r="AB955" s="3">
        <f>_xlfn.RANK.EQ(AA955,$AA$2:$AA$1031)</f>
        <v>742</v>
      </c>
      <c r="AC955" s="17">
        <v>0.85399999999999998</v>
      </c>
      <c r="AD955" s="28">
        <f>_xlfn.RANK.EQ(AC955,$AC$2:$AC$1031)</f>
        <v>770</v>
      </c>
      <c r="AE955" s="21">
        <v>130</v>
      </c>
      <c r="AF955" s="31">
        <f>_xlfn.RANK.EQ(AE955,$AE$2:$AE$1031)</f>
        <v>799</v>
      </c>
      <c r="AG955" s="3">
        <v>307</v>
      </c>
      <c r="AH955" s="3">
        <v>22</v>
      </c>
      <c r="AI955" s="3">
        <v>2</v>
      </c>
      <c r="AJ955" s="3">
        <v>0</v>
      </c>
      <c r="AK955" s="3">
        <v>4</v>
      </c>
      <c r="AL955" s="3">
        <v>12</v>
      </c>
      <c r="AM955" s="21">
        <v>6.1</v>
      </c>
      <c r="AN955" s="21">
        <f>_xlfn.RANK.EQ(AM955,$AM$2:$AM$1031)</f>
        <v>817</v>
      </c>
      <c r="AO955" s="21">
        <f>_xlfn.IFNA(VLOOKUP(C955, 'FanGraphs Plus Stats 1-2000'!$D$2:$L$1048576, MATCH("wRC+", FanGraphs_Plus_Stats_1_1500[[#Headers],[ID]:[BABIP+]], 0), FALSE), 0)</f>
        <v>0</v>
      </c>
      <c r="AP955" s="21">
        <f>_xlfn.RANK.EQ(AO955,$AO$2:$AO$1031)</f>
        <v>654</v>
      </c>
      <c r="AQ955" s="23">
        <f>(AM955/H955)*162</f>
        <v>6.1</v>
      </c>
      <c r="AR955" s="21">
        <f>_xlfn.RANK.EQ(AQ955,$AQ$2:$AQ$1031)</f>
        <v>973</v>
      </c>
      <c r="AS955" s="3">
        <v>3.4</v>
      </c>
      <c r="AT955" s="3">
        <f>_xlfn.RANK.EQ(AS955,$AS$2:$AS$1031)</f>
        <v>1010</v>
      </c>
      <c r="AU955" s="3">
        <v>5.5</v>
      </c>
      <c r="AV955" s="3">
        <f>_xlfn.RANK.EQ(AU955,$AU$2:$AU$1031)</f>
        <v>710</v>
      </c>
      <c r="AW955" s="14">
        <v>1</v>
      </c>
      <c r="AX955" s="3">
        <f>_xlfn.RANK.EQ(AW955,$AW$2:$AW$1031)</f>
        <v>464</v>
      </c>
      <c r="AY955" s="3">
        <v>24</v>
      </c>
      <c r="AZ955" s="3">
        <v>-2</v>
      </c>
      <c r="BA955" s="3">
        <v>0</v>
      </c>
      <c r="BB955" s="3">
        <v>-2</v>
      </c>
      <c r="BC955" s="3">
        <v>4</v>
      </c>
      <c r="BD955" s="3" t="s">
        <v>140</v>
      </c>
      <c r="BE955" s="13">
        <f>GEOMEAN(AN955,AF955,AP955,AR955)</f>
        <v>802.81384974022137</v>
      </c>
    </row>
    <row r="956" spans="1:57" x14ac:dyDescent="0.45">
      <c r="A956" s="1">
        <f>_xlfn.RANK.EQ(AM956, $AM$2:$AM$1031)</f>
        <v>765</v>
      </c>
      <c r="B956" s="3" t="s">
        <v>913</v>
      </c>
      <c r="C956" s="3" t="str">
        <f>_xlfn.CONCAT(B956, " - ", D956)</f>
        <v>Tommy Edman - 2022</v>
      </c>
      <c r="D956" s="3">
        <v>2022</v>
      </c>
      <c r="E956" s="3">
        <v>27</v>
      </c>
      <c r="F956" s="3" t="s">
        <v>51</v>
      </c>
      <c r="G956" s="3" t="s">
        <v>52</v>
      </c>
      <c r="H956" s="3">
        <v>153</v>
      </c>
      <c r="I956" s="3">
        <v>630</v>
      </c>
      <c r="J956" s="3">
        <v>577</v>
      </c>
      <c r="K956" s="3">
        <v>95</v>
      </c>
      <c r="L956" s="3">
        <v>153</v>
      </c>
      <c r="M956" s="3">
        <v>105</v>
      </c>
      <c r="N956" s="3">
        <v>31</v>
      </c>
      <c r="O956" s="3">
        <v>4</v>
      </c>
      <c r="P956" s="3">
        <v>13</v>
      </c>
      <c r="Q956" s="3">
        <f>_xlfn.RANK.EQ(P956,$P$2:$P$1031)</f>
        <v>902</v>
      </c>
      <c r="R956" s="3">
        <v>57</v>
      </c>
      <c r="S956" s="3">
        <v>32</v>
      </c>
      <c r="T956" s="3">
        <v>3</v>
      </c>
      <c r="U956" s="3">
        <v>46</v>
      </c>
      <c r="V956" s="3">
        <v>111</v>
      </c>
      <c r="W956" s="3">
        <v>0.26500000000000001</v>
      </c>
      <c r="X956" s="3">
        <f>_xlfn.RANK.EQ(W956,$W$2:$W$1031)</f>
        <v>975</v>
      </c>
      <c r="Y956" s="3">
        <v>0.32400000000000001</v>
      </c>
      <c r="Z956" s="3">
        <f>_xlfn.RANK.EQ(Y956,$Y$2:$Y$1031)</f>
        <v>1010</v>
      </c>
      <c r="AA956" s="3">
        <v>0.4</v>
      </c>
      <c r="AB956" s="3">
        <f>_xlfn.RANK.EQ(AA956,$AA$2:$AA$1031)</f>
        <v>995</v>
      </c>
      <c r="AC956" s="17">
        <v>0.72499999999999998</v>
      </c>
      <c r="AD956" s="28">
        <f>_xlfn.RANK.EQ(AC956,$AC$2:$AC$1031)</f>
        <v>1014</v>
      </c>
      <c r="AE956" s="21">
        <v>107</v>
      </c>
      <c r="AF956" s="31">
        <f>_xlfn.RANK.EQ(AE956,$AE$2:$AE$1031)</f>
        <v>1004</v>
      </c>
      <c r="AG956" s="3">
        <v>231</v>
      </c>
      <c r="AH956" s="3">
        <v>10</v>
      </c>
      <c r="AI956" s="3">
        <v>5</v>
      </c>
      <c r="AJ956" s="3">
        <v>1</v>
      </c>
      <c r="AK956" s="3">
        <v>1</v>
      </c>
      <c r="AL956" s="3">
        <v>2</v>
      </c>
      <c r="AM956" s="21">
        <v>6.2</v>
      </c>
      <c r="AN956" s="21">
        <f>_xlfn.RANK.EQ(AM956,$AM$2:$AM$1031)</f>
        <v>765</v>
      </c>
      <c r="AO956" s="21">
        <f>_xlfn.IFNA(VLOOKUP(C956, 'FanGraphs Plus Stats 1-2000'!$D$2:$L$1048576, MATCH("wRC+", FanGraphs_Plus_Stats_1_1500[[#Headers],[ID]:[BABIP+]], 0), FALSE), 0)</f>
        <v>0</v>
      </c>
      <c r="AP956" s="21">
        <f>_xlfn.RANK.EQ(AO956,$AO$2:$AO$1031)</f>
        <v>654</v>
      </c>
      <c r="AQ956" s="23">
        <f>(AM956/H956)*162</f>
        <v>6.5647058823529418</v>
      </c>
      <c r="AR956" s="21">
        <f>_xlfn.RANK.EQ(AQ956,$AQ$2:$AQ$1031)</f>
        <v>830</v>
      </c>
      <c r="AS956" s="3">
        <v>4.0999999999999996</v>
      </c>
      <c r="AT956" s="3">
        <f>_xlfn.RANK.EQ(AS956,$AS$2:$AS$1031)</f>
        <v>761</v>
      </c>
      <c r="AU956" s="3">
        <v>4.2</v>
      </c>
      <c r="AV956" s="3">
        <f>_xlfn.RANK.EQ(AU956,$AU$2:$AU$1031)</f>
        <v>964</v>
      </c>
      <c r="AW956" s="14">
        <v>2.8</v>
      </c>
      <c r="AX956" s="3">
        <f>_xlfn.RANK.EQ(AW956,$AW$2:$AW$1031)</f>
        <v>57</v>
      </c>
      <c r="AY956" s="3">
        <v>3</v>
      </c>
      <c r="AZ956" s="3">
        <v>2</v>
      </c>
      <c r="BA956" s="3">
        <v>7</v>
      </c>
      <c r="BB956" s="3">
        <v>9</v>
      </c>
      <c r="BC956" s="3">
        <v>18</v>
      </c>
      <c r="BD956" s="3" t="s">
        <v>914</v>
      </c>
      <c r="BE956" s="13">
        <f>GEOMEAN(AN956,AF956,AP956,AR956)</f>
        <v>803.54970717553249</v>
      </c>
    </row>
    <row r="957" spans="1:57" x14ac:dyDescent="0.45">
      <c r="A957" s="1">
        <f>_xlfn.RANK.EQ(AM957, $AM$2:$AM$1031)</f>
        <v>923</v>
      </c>
      <c r="B957" s="3" t="s">
        <v>1050</v>
      </c>
      <c r="C957" s="3" t="str">
        <f>_xlfn.CONCAT(B957, " - ", D957)</f>
        <v>Cedric Mullins - 2021</v>
      </c>
      <c r="D957" s="3">
        <v>2021</v>
      </c>
      <c r="E957" s="3">
        <v>26</v>
      </c>
      <c r="F957" s="3" t="s">
        <v>61</v>
      </c>
      <c r="G957" s="3" t="s">
        <v>43</v>
      </c>
      <c r="H957" s="3">
        <v>159</v>
      </c>
      <c r="I957" s="3">
        <v>675</v>
      </c>
      <c r="J957" s="3">
        <v>602</v>
      </c>
      <c r="K957" s="3">
        <v>91</v>
      </c>
      <c r="L957" s="3">
        <v>175</v>
      </c>
      <c r="M957" s="3">
        <v>103</v>
      </c>
      <c r="N957" s="3">
        <v>37</v>
      </c>
      <c r="O957" s="3">
        <v>5</v>
      </c>
      <c r="P957" s="3">
        <v>30</v>
      </c>
      <c r="Q957" s="3">
        <f>_xlfn.RANK.EQ(P957,$P$2:$P$1031)</f>
        <v>446</v>
      </c>
      <c r="R957" s="3">
        <v>59</v>
      </c>
      <c r="S957" s="3">
        <v>30</v>
      </c>
      <c r="T957" s="3">
        <v>8</v>
      </c>
      <c r="U957" s="3">
        <v>59</v>
      </c>
      <c r="V957" s="3">
        <v>125</v>
      </c>
      <c r="W957" s="3">
        <v>0.29099999999999998</v>
      </c>
      <c r="X957" s="3">
        <f>_xlfn.RANK.EQ(W957,$W$2:$W$1031)</f>
        <v>724</v>
      </c>
      <c r="Y957" s="3">
        <v>0.36</v>
      </c>
      <c r="Z957" s="3">
        <f>_xlfn.RANK.EQ(Y957,$Y$2:$Y$1031)</f>
        <v>825</v>
      </c>
      <c r="AA957" s="3">
        <v>0.51800000000000002</v>
      </c>
      <c r="AB957" s="3">
        <f>_xlfn.RANK.EQ(AA957,$AA$2:$AA$1031)</f>
        <v>589</v>
      </c>
      <c r="AC957" s="17">
        <v>0.878</v>
      </c>
      <c r="AD957" s="28">
        <f>_xlfn.RANK.EQ(AC957,$AC$2:$AC$1031)</f>
        <v>685</v>
      </c>
      <c r="AE957" s="21">
        <v>137</v>
      </c>
      <c r="AF957" s="31">
        <f>_xlfn.RANK.EQ(AE957,$AE$2:$AE$1031)</f>
        <v>696</v>
      </c>
      <c r="AG957" s="3">
        <v>312</v>
      </c>
      <c r="AH957" s="3">
        <v>2</v>
      </c>
      <c r="AI957" s="3">
        <v>8</v>
      </c>
      <c r="AJ957" s="3">
        <v>1</v>
      </c>
      <c r="AK957" s="3">
        <v>4</v>
      </c>
      <c r="AL957" s="3">
        <v>3</v>
      </c>
      <c r="AM957" s="21">
        <v>5.9</v>
      </c>
      <c r="AN957" s="21">
        <f>_xlfn.RANK.EQ(AM957,$AM$2:$AM$1031)</f>
        <v>923</v>
      </c>
      <c r="AO957" s="21">
        <f>_xlfn.IFNA(VLOOKUP(C957, 'FanGraphs Plus Stats 1-2000'!$D$2:$L$1048576, MATCH("wRC+", FanGraphs_Plus_Stats_1_1500[[#Headers],[ID]:[BABIP+]], 0), FALSE), 0)</f>
        <v>0</v>
      </c>
      <c r="AP957" s="21">
        <f>_xlfn.RANK.EQ(AO957,$AO$2:$AO$1031)</f>
        <v>654</v>
      </c>
      <c r="AQ957" s="23">
        <f>(AM957/H957)*162</f>
        <v>6.0113207547169818</v>
      </c>
      <c r="AR957" s="21">
        <f>_xlfn.RANK.EQ(AQ957,$AQ$2:$AQ$1031)</f>
        <v>993</v>
      </c>
      <c r="AS957" s="3">
        <v>3.6</v>
      </c>
      <c r="AT957" s="3">
        <f>_xlfn.RANK.EQ(AS957,$AS$2:$AS$1031)</f>
        <v>970</v>
      </c>
      <c r="AU957" s="3">
        <v>5.9</v>
      </c>
      <c r="AV957" s="3">
        <f>_xlfn.RANK.EQ(AU957,$AU$2:$AU$1031)</f>
        <v>577</v>
      </c>
      <c r="AW957" s="14">
        <v>0.4</v>
      </c>
      <c r="AX957" s="3">
        <f>_xlfn.RANK.EQ(AW957,$AW$2:$AW$1031)</f>
        <v>621</v>
      </c>
      <c r="AY957" s="3">
        <v>29</v>
      </c>
      <c r="AZ957" s="3">
        <v>2</v>
      </c>
      <c r="BA957" s="3">
        <v>1</v>
      </c>
      <c r="BB957" s="3">
        <v>3</v>
      </c>
      <c r="BC957" s="3">
        <v>-1</v>
      </c>
      <c r="BD957" s="3" t="s">
        <v>227</v>
      </c>
      <c r="BE957" s="13">
        <f>GEOMEAN(AN957,AF957,AP957,AR957)</f>
        <v>803.68244928537922</v>
      </c>
    </row>
    <row r="958" spans="1:57" x14ac:dyDescent="0.45">
      <c r="A958" s="1">
        <f>_xlfn.RANK.EQ(AM958, $AM$2:$AM$1031)</f>
        <v>817</v>
      </c>
      <c r="B958" s="3" t="s">
        <v>847</v>
      </c>
      <c r="C958" s="3" t="str">
        <f>_xlfn.CONCAT(B958, " - ", D958)</f>
        <v>Robby Thompson - 1989</v>
      </c>
      <c r="D958" s="3">
        <v>1989</v>
      </c>
      <c r="E958" s="3">
        <v>27</v>
      </c>
      <c r="F958" s="3" t="s">
        <v>58</v>
      </c>
      <c r="G958" s="3" t="s">
        <v>52</v>
      </c>
      <c r="H958" s="3">
        <v>148</v>
      </c>
      <c r="I958" s="3">
        <v>620</v>
      </c>
      <c r="J958" s="3">
        <v>547</v>
      </c>
      <c r="K958" s="3">
        <v>91</v>
      </c>
      <c r="L958" s="3">
        <v>132</v>
      </c>
      <c r="M958" s="3">
        <v>82</v>
      </c>
      <c r="N958" s="3">
        <v>26</v>
      </c>
      <c r="O958" s="3">
        <v>11</v>
      </c>
      <c r="P958" s="3">
        <v>13</v>
      </c>
      <c r="Q958" s="3">
        <f>_xlfn.RANK.EQ(P958,$P$2:$P$1031)</f>
        <v>902</v>
      </c>
      <c r="R958" s="3">
        <v>50</v>
      </c>
      <c r="S958" s="3">
        <v>12</v>
      </c>
      <c r="T958" s="3">
        <v>2</v>
      </c>
      <c r="U958" s="3">
        <v>51</v>
      </c>
      <c r="V958" s="3">
        <v>133</v>
      </c>
      <c r="W958" s="3">
        <v>0.24099999999999999</v>
      </c>
      <c r="X958" s="3">
        <f>_xlfn.RANK.EQ(W958,$W$2:$W$1031)</f>
        <v>1027</v>
      </c>
      <c r="Y958" s="3">
        <v>0.32100000000000001</v>
      </c>
      <c r="Z958" s="3">
        <f>_xlfn.RANK.EQ(Y958,$Y$2:$Y$1031)</f>
        <v>1013</v>
      </c>
      <c r="AA958" s="3">
        <v>0.4</v>
      </c>
      <c r="AB958" s="3">
        <f>_xlfn.RANK.EQ(AA958,$AA$2:$AA$1031)</f>
        <v>995</v>
      </c>
      <c r="AC958" s="17">
        <v>0.72099999999999997</v>
      </c>
      <c r="AD958" s="28">
        <f>_xlfn.RANK.EQ(AC958,$AC$2:$AC$1031)</f>
        <v>1017</v>
      </c>
      <c r="AE958" s="21">
        <v>108</v>
      </c>
      <c r="AF958" s="31">
        <f>_xlfn.RANK.EQ(AE958,$AE$2:$AE$1031)</f>
        <v>1000</v>
      </c>
      <c r="AG958" s="3">
        <v>219</v>
      </c>
      <c r="AH958" s="3">
        <v>6</v>
      </c>
      <c r="AI958" s="3">
        <v>13</v>
      </c>
      <c r="AJ958" s="3">
        <v>9</v>
      </c>
      <c r="AK958" s="3">
        <v>0</v>
      </c>
      <c r="AL958" s="3">
        <v>0</v>
      </c>
      <c r="AM958" s="21">
        <v>6.1</v>
      </c>
      <c r="AN958" s="21">
        <f>_xlfn.RANK.EQ(AM958,$AM$2:$AM$1031)</f>
        <v>817</v>
      </c>
      <c r="AO958" s="21">
        <f>_xlfn.IFNA(VLOOKUP(C958, 'FanGraphs Plus Stats 1-2000'!$D$2:$L$1048576, MATCH("wRC+", FanGraphs_Plus_Stats_1_1500[[#Headers],[ID]:[BABIP+]], 0), FALSE), 0)</f>
        <v>0</v>
      </c>
      <c r="AP958" s="21">
        <f>_xlfn.RANK.EQ(AO958,$AO$2:$AO$1031)</f>
        <v>654</v>
      </c>
      <c r="AQ958" s="23">
        <f>(AM958/H958)*162</f>
        <v>6.6770270270270267</v>
      </c>
      <c r="AR958" s="21">
        <f>_xlfn.RANK.EQ(AQ958,$AQ$2:$AQ$1031)</f>
        <v>785</v>
      </c>
      <c r="AS958" s="3">
        <v>4.0999999999999996</v>
      </c>
      <c r="AT958" s="3">
        <f>_xlfn.RANK.EQ(AS958,$AS$2:$AS$1031)</f>
        <v>761</v>
      </c>
      <c r="AU958" s="3">
        <v>4.2</v>
      </c>
      <c r="AV958" s="3">
        <f>_xlfn.RANK.EQ(AU958,$AU$2:$AU$1031)</f>
        <v>964</v>
      </c>
      <c r="AW958" s="14">
        <v>2.4</v>
      </c>
      <c r="AX958" s="3">
        <f>_xlfn.RANK.EQ(AW958,$AW$2:$AW$1031)</f>
        <v>102</v>
      </c>
      <c r="AY958" s="3">
        <v>9</v>
      </c>
      <c r="AZ958" s="3">
        <v>2</v>
      </c>
      <c r="BA958" s="3">
        <v>5</v>
      </c>
      <c r="BB958" s="3">
        <v>7</v>
      </c>
      <c r="BC958" s="3">
        <v>17</v>
      </c>
      <c r="BD958" s="3" t="s">
        <v>79</v>
      </c>
      <c r="BE958" s="13">
        <f>GEOMEAN(AN958,AF958,AP958,AR958)</f>
        <v>804.76182234036344</v>
      </c>
    </row>
    <row r="959" spans="1:57" x14ac:dyDescent="0.45">
      <c r="A959" s="1">
        <f>_xlfn.RANK.EQ(AM959, $AM$2:$AM$1031)</f>
        <v>874</v>
      </c>
      <c r="B959" s="3" t="s">
        <v>959</v>
      </c>
      <c r="C959" s="3" t="str">
        <f>_xlfn.CONCAT(B959, " - ", D959)</f>
        <v>Omar Vizquel - 1999</v>
      </c>
      <c r="D959" s="3">
        <v>1999</v>
      </c>
      <c r="E959" s="3">
        <v>32</v>
      </c>
      <c r="F959" s="3" t="s">
        <v>110</v>
      </c>
      <c r="G959" s="3" t="s">
        <v>43</v>
      </c>
      <c r="H959" s="3">
        <v>144</v>
      </c>
      <c r="I959" s="3">
        <v>664</v>
      </c>
      <c r="J959" s="3">
        <v>574</v>
      </c>
      <c r="K959" s="3">
        <v>112</v>
      </c>
      <c r="L959" s="3">
        <v>191</v>
      </c>
      <c r="M959" s="3">
        <v>146</v>
      </c>
      <c r="N959" s="3">
        <v>36</v>
      </c>
      <c r="O959" s="3">
        <v>4</v>
      </c>
      <c r="P959" s="3">
        <v>5</v>
      </c>
      <c r="Q959" s="3">
        <f>_xlfn.RANK.EQ(P959,$P$2:$P$1031)</f>
        <v>998</v>
      </c>
      <c r="R959" s="3">
        <v>66</v>
      </c>
      <c r="S959" s="3">
        <v>42</v>
      </c>
      <c r="T959" s="3">
        <v>9</v>
      </c>
      <c r="U959" s="3">
        <v>65</v>
      </c>
      <c r="V959" s="3">
        <v>50</v>
      </c>
      <c r="W959" s="3">
        <v>0.33300000000000002</v>
      </c>
      <c r="X959" s="3">
        <f>_xlfn.RANK.EQ(W959,$W$2:$W$1031)</f>
        <v>141</v>
      </c>
      <c r="Y959" s="3">
        <v>0.39700000000000002</v>
      </c>
      <c r="Z959" s="3">
        <f>_xlfn.RANK.EQ(Y959,$Y$2:$Y$1031)</f>
        <v>407</v>
      </c>
      <c r="AA959" s="3">
        <v>0.436</v>
      </c>
      <c r="AB959" s="3">
        <f>_xlfn.RANK.EQ(AA959,$AA$2:$AA$1031)</f>
        <v>924</v>
      </c>
      <c r="AC959" s="17">
        <v>0.83299999999999996</v>
      </c>
      <c r="AD959" s="28">
        <f>_xlfn.RANK.EQ(AC959,$AC$2:$AC$1031)</f>
        <v>854</v>
      </c>
      <c r="AE959" s="21">
        <v>111</v>
      </c>
      <c r="AF959" s="31">
        <f>_xlfn.RANK.EQ(AE959,$AE$2:$AE$1031)</f>
        <v>990</v>
      </c>
      <c r="AG959" s="3">
        <v>250</v>
      </c>
      <c r="AH959" s="3">
        <v>8</v>
      </c>
      <c r="AI959" s="3">
        <v>1</v>
      </c>
      <c r="AJ959" s="3">
        <v>17</v>
      </c>
      <c r="AK959" s="3">
        <v>7</v>
      </c>
      <c r="AL959" s="3">
        <v>0</v>
      </c>
      <c r="AM959" s="21">
        <v>6</v>
      </c>
      <c r="AN959" s="21">
        <f>_xlfn.RANK.EQ(AM959,$AM$2:$AM$1031)</f>
        <v>874</v>
      </c>
      <c r="AO959" s="21">
        <f>_xlfn.IFNA(VLOOKUP(C959, 'FanGraphs Plus Stats 1-2000'!$D$2:$L$1048576, MATCH("wRC+", FanGraphs_Plus_Stats_1_1500[[#Headers],[ID]:[BABIP+]], 0), FALSE), 0)</f>
        <v>0</v>
      </c>
      <c r="AP959" s="21">
        <f>_xlfn.RANK.EQ(AO959,$AO$2:$AO$1031)</f>
        <v>654</v>
      </c>
      <c r="AQ959" s="23">
        <f>(AM959/H959)*162</f>
        <v>6.75</v>
      </c>
      <c r="AR959" s="21">
        <f>_xlfn.RANK.EQ(AQ959,$AQ$2:$AQ$1031)</f>
        <v>748</v>
      </c>
      <c r="AS959" s="3">
        <v>3.8</v>
      </c>
      <c r="AT959" s="3">
        <f>_xlfn.RANK.EQ(AS959,$AS$2:$AS$1031)</f>
        <v>911</v>
      </c>
      <c r="AU959" s="3">
        <v>4.8</v>
      </c>
      <c r="AV959" s="3">
        <f>_xlfn.RANK.EQ(AU959,$AU$2:$AU$1031)</f>
        <v>884</v>
      </c>
      <c r="AW959" s="14">
        <v>2.1</v>
      </c>
      <c r="AX959" s="3">
        <f>_xlfn.RANK.EQ(AW959,$AW$2:$AW$1031)</f>
        <v>167</v>
      </c>
      <c r="AY959" s="3">
        <v>13</v>
      </c>
      <c r="AZ959" s="3">
        <v>1</v>
      </c>
      <c r="BA959" s="3">
        <v>5</v>
      </c>
      <c r="BB959" s="3">
        <v>6</v>
      </c>
      <c r="BC959" s="3">
        <v>14</v>
      </c>
      <c r="BD959" s="3" t="s">
        <v>960</v>
      </c>
      <c r="BE959" s="13">
        <f>GEOMEAN(AN959,AF959,AP959,AR959)</f>
        <v>806.59679749356974</v>
      </c>
    </row>
    <row r="960" spans="1:57" x14ac:dyDescent="0.45">
      <c r="A960" s="1">
        <f>_xlfn.RANK.EQ(AM960, $AM$2:$AM$1031)</f>
        <v>817</v>
      </c>
      <c r="B960" s="3" t="s">
        <v>953</v>
      </c>
      <c r="C960" s="3" t="str">
        <f>_xlfn.CONCAT(B960, " - ", D960)</f>
        <v>Chris Speier - 1972</v>
      </c>
      <c r="D960" s="3">
        <v>1972</v>
      </c>
      <c r="E960" s="3">
        <v>22</v>
      </c>
      <c r="F960" s="3" t="s">
        <v>58</v>
      </c>
      <c r="G960" s="3" t="s">
        <v>52</v>
      </c>
      <c r="H960" s="3">
        <v>150</v>
      </c>
      <c r="I960" s="3">
        <v>658</v>
      </c>
      <c r="J960" s="3">
        <v>562</v>
      </c>
      <c r="K960" s="3">
        <v>74</v>
      </c>
      <c r="L960" s="3">
        <v>151</v>
      </c>
      <c r="M960" s="3">
        <v>109</v>
      </c>
      <c r="N960" s="3">
        <v>25</v>
      </c>
      <c r="O960" s="3">
        <v>2</v>
      </c>
      <c r="P960" s="3">
        <v>15</v>
      </c>
      <c r="Q960" s="3">
        <f>_xlfn.RANK.EQ(P960,$P$2:$P$1031)</f>
        <v>865</v>
      </c>
      <c r="R960" s="3">
        <v>71</v>
      </c>
      <c r="S960" s="3">
        <v>9</v>
      </c>
      <c r="T960" s="3">
        <v>4</v>
      </c>
      <c r="U960" s="3">
        <v>82</v>
      </c>
      <c r="V960" s="3">
        <v>92</v>
      </c>
      <c r="W960" s="3">
        <v>0.26900000000000002</v>
      </c>
      <c r="X960" s="3">
        <f>_xlfn.RANK.EQ(W960,$W$2:$W$1031)</f>
        <v>949</v>
      </c>
      <c r="Y960" s="3">
        <v>0.36099999999999999</v>
      </c>
      <c r="Z960" s="3">
        <f>_xlfn.RANK.EQ(Y960,$Y$2:$Y$1031)</f>
        <v>816</v>
      </c>
      <c r="AA960" s="3">
        <v>0.4</v>
      </c>
      <c r="AB960" s="3">
        <f>_xlfn.RANK.EQ(AA960,$AA$2:$AA$1031)</f>
        <v>995</v>
      </c>
      <c r="AC960" s="17">
        <v>0.76100000000000001</v>
      </c>
      <c r="AD960" s="28">
        <f>_xlfn.RANK.EQ(AC960,$AC$2:$AC$1031)</f>
        <v>995</v>
      </c>
      <c r="AE960" s="21">
        <v>115</v>
      </c>
      <c r="AF960" s="31">
        <f>_xlfn.RANK.EQ(AE960,$AE$2:$AE$1031)</f>
        <v>965</v>
      </c>
      <c r="AG960" s="3">
        <v>225</v>
      </c>
      <c r="AH960" s="3">
        <v>8</v>
      </c>
      <c r="AI960" s="3">
        <v>3</v>
      </c>
      <c r="AJ960" s="3">
        <v>4</v>
      </c>
      <c r="AK960" s="3">
        <v>7</v>
      </c>
      <c r="AL960" s="3">
        <v>2</v>
      </c>
      <c r="AM960" s="21">
        <v>6.1</v>
      </c>
      <c r="AN960" s="21">
        <f>_xlfn.RANK.EQ(AM960,$AM$2:$AM$1031)</f>
        <v>817</v>
      </c>
      <c r="AO960" s="21">
        <f>_xlfn.IFNA(VLOOKUP(C960, 'FanGraphs Plus Stats 1-2000'!$D$2:$L$1048576, MATCH("wRC+", FanGraphs_Plus_Stats_1_1500[[#Headers],[ID]:[BABIP+]], 0), FALSE), 0)</f>
        <v>0</v>
      </c>
      <c r="AP960" s="21">
        <f>_xlfn.RANK.EQ(AO960,$AO$2:$AO$1031)</f>
        <v>654</v>
      </c>
      <c r="AQ960" s="23">
        <f>(AM960/H960)*162</f>
        <v>6.5879999999999992</v>
      </c>
      <c r="AR960" s="21">
        <f>_xlfn.RANK.EQ(AQ960,$AQ$2:$AQ$1031)</f>
        <v>821</v>
      </c>
      <c r="AS960" s="3">
        <v>4.0999999999999996</v>
      </c>
      <c r="AT960" s="3">
        <f>_xlfn.RANK.EQ(AS960,$AS$2:$AS$1031)</f>
        <v>761</v>
      </c>
      <c r="AU960" s="3">
        <v>4.9000000000000004</v>
      </c>
      <c r="AV960" s="3">
        <f>_xlfn.RANK.EQ(AU960,$AU$2:$AU$1031)</f>
        <v>858</v>
      </c>
      <c r="AW960" s="14">
        <v>2.2000000000000002</v>
      </c>
      <c r="AX960" s="3">
        <f>_xlfn.RANK.EQ(AW960,$AW$2:$AW$1031)</f>
        <v>144</v>
      </c>
      <c r="AY960" s="3">
        <v>17</v>
      </c>
      <c r="AZ960" s="3">
        <v>0</v>
      </c>
      <c r="BA960" s="3">
        <v>0</v>
      </c>
      <c r="BB960" s="3">
        <v>0</v>
      </c>
      <c r="BC960" s="3">
        <v>9</v>
      </c>
      <c r="BD960" s="3" t="s">
        <v>62</v>
      </c>
      <c r="BE960" s="13">
        <f>GEOMEAN(AN960,AF960,AP960,AR960)</f>
        <v>806.61736776741827</v>
      </c>
    </row>
    <row r="961" spans="1:57" x14ac:dyDescent="0.45">
      <c r="A961" s="1">
        <f>_xlfn.RANK.EQ(AM961, $AM$2:$AM$1031)</f>
        <v>923</v>
      </c>
      <c r="B961" s="3" t="s">
        <v>860</v>
      </c>
      <c r="C961" s="3" t="str">
        <f>_xlfn.CONCAT(B961, " - ", D961)</f>
        <v>Xander Bogaerts - 2022</v>
      </c>
      <c r="D961" s="3">
        <v>2022</v>
      </c>
      <c r="E961" s="3">
        <v>29</v>
      </c>
      <c r="F961" s="3" t="s">
        <v>48</v>
      </c>
      <c r="G961" s="3" t="s">
        <v>43</v>
      </c>
      <c r="H961" s="3">
        <v>150</v>
      </c>
      <c r="I961" s="3">
        <v>631</v>
      </c>
      <c r="J961" s="3">
        <v>557</v>
      </c>
      <c r="K961" s="3">
        <v>84</v>
      </c>
      <c r="L961" s="3">
        <v>171</v>
      </c>
      <c r="M961" s="3">
        <v>118</v>
      </c>
      <c r="N961" s="3">
        <v>38</v>
      </c>
      <c r="O961" s="3">
        <v>0</v>
      </c>
      <c r="P961" s="3">
        <v>15</v>
      </c>
      <c r="Q961" s="3">
        <f>_xlfn.RANK.EQ(P961,$P$2:$P$1031)</f>
        <v>865</v>
      </c>
      <c r="R961" s="3">
        <v>73</v>
      </c>
      <c r="S961" s="3">
        <v>8</v>
      </c>
      <c r="T961" s="3">
        <v>2</v>
      </c>
      <c r="U961" s="3">
        <v>57</v>
      </c>
      <c r="V961" s="3">
        <v>118</v>
      </c>
      <c r="W961" s="3">
        <v>0.307</v>
      </c>
      <c r="X961" s="3">
        <f>_xlfn.RANK.EQ(W961,$W$2:$W$1031)</f>
        <v>477</v>
      </c>
      <c r="Y961" s="3">
        <v>0.377</v>
      </c>
      <c r="Z961" s="3">
        <f>_xlfn.RANK.EQ(Y961,$Y$2:$Y$1031)</f>
        <v>639</v>
      </c>
      <c r="AA961" s="3">
        <v>0.45600000000000002</v>
      </c>
      <c r="AB961" s="3">
        <f>_xlfn.RANK.EQ(AA961,$AA$2:$AA$1031)</f>
        <v>863</v>
      </c>
      <c r="AC961" s="17">
        <v>0.83299999999999996</v>
      </c>
      <c r="AD961" s="28">
        <f>_xlfn.RANK.EQ(AC961,$AC$2:$AC$1031)</f>
        <v>854</v>
      </c>
      <c r="AE961" s="21">
        <v>131</v>
      </c>
      <c r="AF961" s="31">
        <f>_xlfn.RANK.EQ(AE961,$AE$2:$AE$1031)</f>
        <v>783</v>
      </c>
      <c r="AG961" s="3">
        <v>254</v>
      </c>
      <c r="AH961" s="3">
        <v>14</v>
      </c>
      <c r="AI961" s="3">
        <v>10</v>
      </c>
      <c r="AJ961" s="3">
        <v>0</v>
      </c>
      <c r="AK961" s="3">
        <v>7</v>
      </c>
      <c r="AL961" s="3">
        <v>2</v>
      </c>
      <c r="AM961" s="21">
        <v>5.9</v>
      </c>
      <c r="AN961" s="21">
        <f>_xlfn.RANK.EQ(AM961,$AM$2:$AM$1031)</f>
        <v>923</v>
      </c>
      <c r="AO961" s="21">
        <f>_xlfn.IFNA(VLOOKUP(C961, 'FanGraphs Plus Stats 1-2000'!$D$2:$L$1048576, MATCH("wRC+", FanGraphs_Plus_Stats_1_1500[[#Headers],[ID]:[BABIP+]], 0), FALSE), 0)</f>
        <v>0</v>
      </c>
      <c r="AP961" s="21">
        <f>_xlfn.RANK.EQ(AO961,$AO$2:$AO$1031)</f>
        <v>654</v>
      </c>
      <c r="AQ961" s="23">
        <f>(AM961/H961)*162</f>
        <v>6.3720000000000008</v>
      </c>
      <c r="AR961" s="21">
        <f>_xlfn.RANK.EQ(AQ961,$AQ$2:$AQ$1031)</f>
        <v>899</v>
      </c>
      <c r="AS961" s="3">
        <v>3.8</v>
      </c>
      <c r="AT961" s="3">
        <f>_xlfn.RANK.EQ(AS961,$AS$2:$AS$1031)</f>
        <v>911</v>
      </c>
      <c r="AU961" s="3">
        <v>5.4</v>
      </c>
      <c r="AV961" s="3">
        <f>_xlfn.RANK.EQ(AU961,$AU$2:$AU$1031)</f>
        <v>732</v>
      </c>
      <c r="AW961" s="14">
        <v>1.4</v>
      </c>
      <c r="AX961" s="3">
        <f>_xlfn.RANK.EQ(AW961,$AW$2:$AW$1031)</f>
        <v>359</v>
      </c>
      <c r="AY961" s="3">
        <v>21</v>
      </c>
      <c r="AZ961" s="3">
        <v>-1</v>
      </c>
      <c r="BA961" s="3">
        <v>2</v>
      </c>
      <c r="BB961" s="3">
        <v>1</v>
      </c>
      <c r="BC961" s="3">
        <v>5</v>
      </c>
      <c r="BD961" s="3" t="s">
        <v>518</v>
      </c>
      <c r="BE961" s="13">
        <f>GEOMEAN(AN961,AF961,AP961,AR961)</f>
        <v>807.37486658369971</v>
      </c>
    </row>
    <row r="962" spans="1:57" x14ac:dyDescent="0.45">
      <c r="A962" s="1">
        <f>_xlfn.RANK.EQ(AM962, $AM$2:$AM$1031)</f>
        <v>874</v>
      </c>
      <c r="B962" s="3" t="s">
        <v>962</v>
      </c>
      <c r="C962" s="3" t="str">
        <f>_xlfn.CONCAT(B962, " - ", D962)</f>
        <v>Bill White - 1963</v>
      </c>
      <c r="D962" s="3">
        <v>1963</v>
      </c>
      <c r="E962" s="3">
        <v>29</v>
      </c>
      <c r="F962" s="3" t="s">
        <v>51</v>
      </c>
      <c r="G962" s="3" t="s">
        <v>52</v>
      </c>
      <c r="H962" s="3">
        <v>162</v>
      </c>
      <c r="I962" s="3">
        <v>726</v>
      </c>
      <c r="J962" s="3">
        <v>658</v>
      </c>
      <c r="K962" s="3">
        <v>106</v>
      </c>
      <c r="L962" s="3">
        <v>200</v>
      </c>
      <c r="M962" s="3">
        <v>139</v>
      </c>
      <c r="N962" s="3">
        <v>26</v>
      </c>
      <c r="O962" s="3">
        <v>8</v>
      </c>
      <c r="P962" s="3">
        <v>27</v>
      </c>
      <c r="Q962" s="3">
        <f>_xlfn.RANK.EQ(P962,$P$2:$P$1031)</f>
        <v>543</v>
      </c>
      <c r="R962" s="3">
        <v>109</v>
      </c>
      <c r="S962" s="3">
        <v>10</v>
      </c>
      <c r="T962" s="3">
        <v>9</v>
      </c>
      <c r="U962" s="3">
        <v>59</v>
      </c>
      <c r="V962" s="3">
        <v>100</v>
      </c>
      <c r="W962" s="3">
        <v>0.30399999999999999</v>
      </c>
      <c r="X962" s="3">
        <f>_xlfn.RANK.EQ(W962,$W$2:$W$1031)</f>
        <v>528</v>
      </c>
      <c r="Y962" s="3">
        <v>0.36</v>
      </c>
      <c r="Z962" s="3">
        <f>_xlfn.RANK.EQ(Y962,$Y$2:$Y$1031)</f>
        <v>825</v>
      </c>
      <c r="AA962" s="3">
        <v>0.49099999999999999</v>
      </c>
      <c r="AB962" s="3">
        <f>_xlfn.RANK.EQ(AA962,$AA$2:$AA$1031)</f>
        <v>732</v>
      </c>
      <c r="AC962" s="17">
        <v>0.85099999999999998</v>
      </c>
      <c r="AD962" s="28">
        <f>_xlfn.RANK.EQ(AC962,$AC$2:$AC$1031)</f>
        <v>786</v>
      </c>
      <c r="AE962" s="21">
        <v>134</v>
      </c>
      <c r="AF962" s="31">
        <f>_xlfn.RANK.EQ(AE962,$AE$2:$AE$1031)</f>
        <v>745</v>
      </c>
      <c r="AG962" s="3">
        <v>323</v>
      </c>
      <c r="AH962" s="3">
        <v>5</v>
      </c>
      <c r="AI962" s="3">
        <v>0</v>
      </c>
      <c r="AJ962" s="3">
        <v>7</v>
      </c>
      <c r="AK962" s="3">
        <v>2</v>
      </c>
      <c r="AL962" s="3">
        <v>9</v>
      </c>
      <c r="AM962" s="21">
        <v>6</v>
      </c>
      <c r="AN962" s="21">
        <f>_xlfn.RANK.EQ(AM962,$AM$2:$AM$1031)</f>
        <v>874</v>
      </c>
      <c r="AO962" s="21">
        <f>_xlfn.IFNA(VLOOKUP(C962, 'FanGraphs Plus Stats 1-2000'!$D$2:$L$1048576, MATCH("wRC+", FanGraphs_Plus_Stats_1_1500[[#Headers],[ID]:[BABIP+]], 0), FALSE), 0)</f>
        <v>0</v>
      </c>
      <c r="AP962" s="21">
        <f>_xlfn.RANK.EQ(AO962,$AO$2:$AO$1031)</f>
        <v>654</v>
      </c>
      <c r="AQ962" s="23">
        <f>(AM962/H962)*162</f>
        <v>6</v>
      </c>
      <c r="AR962" s="21">
        <f>_xlfn.RANK.EQ(AQ962,$AQ$2:$AQ$1031)</f>
        <v>998</v>
      </c>
      <c r="AS962" s="3">
        <v>3.3</v>
      </c>
      <c r="AT962" s="3">
        <f>_xlfn.RANK.EQ(AS962,$AS$2:$AS$1031)</f>
        <v>1023</v>
      </c>
      <c r="AU962" s="3">
        <v>5.4</v>
      </c>
      <c r="AV962" s="3">
        <f>_xlfn.RANK.EQ(AU962,$AU$2:$AU$1031)</f>
        <v>732</v>
      </c>
      <c r="AW962" s="14">
        <v>-0.4</v>
      </c>
      <c r="AX962" s="3">
        <f>_xlfn.RANK.EQ(AW962,$AW$2:$AW$1031)</f>
        <v>857</v>
      </c>
      <c r="AY962" s="3">
        <v>30</v>
      </c>
      <c r="AZ962" s="3">
        <v>3</v>
      </c>
      <c r="BA962" s="3">
        <v>0</v>
      </c>
      <c r="BB962" s="3">
        <v>3</v>
      </c>
      <c r="BC962" s="3">
        <v>5</v>
      </c>
      <c r="BD962" s="3" t="s">
        <v>56</v>
      </c>
      <c r="BE962" s="13">
        <f>GEOMEAN(AN962,AF962,AP962,AR962)</f>
        <v>807.40976720279366</v>
      </c>
    </row>
    <row r="963" spans="1:57" x14ac:dyDescent="0.45">
      <c r="A963" s="1">
        <f>_xlfn.RANK.EQ(AM963, $AM$2:$AM$1031)</f>
        <v>817</v>
      </c>
      <c r="B963" s="3" t="s">
        <v>945</v>
      </c>
      <c r="C963" s="3" t="str">
        <f>_xlfn.CONCAT(B963, " - ", D963)</f>
        <v>Al Bumbry - 1980</v>
      </c>
      <c r="D963" s="3">
        <v>1980</v>
      </c>
      <c r="E963" s="3">
        <v>33</v>
      </c>
      <c r="F963" s="3" t="s">
        <v>61</v>
      </c>
      <c r="G963" s="3" t="s">
        <v>43</v>
      </c>
      <c r="H963" s="3">
        <v>160</v>
      </c>
      <c r="I963" s="3">
        <v>738</v>
      </c>
      <c r="J963" s="3">
        <v>645</v>
      </c>
      <c r="K963" s="3">
        <v>118</v>
      </c>
      <c r="L963" s="3">
        <v>205</v>
      </c>
      <c r="M963" s="3">
        <v>158</v>
      </c>
      <c r="N963" s="3">
        <v>29</v>
      </c>
      <c r="O963" s="3">
        <v>9</v>
      </c>
      <c r="P963" s="3">
        <v>9</v>
      </c>
      <c r="Q963" s="3">
        <f>_xlfn.RANK.EQ(P963,$P$2:$P$1031)</f>
        <v>954</v>
      </c>
      <c r="R963" s="3">
        <v>53</v>
      </c>
      <c r="S963" s="3">
        <v>44</v>
      </c>
      <c r="T963" s="3">
        <v>11</v>
      </c>
      <c r="U963" s="3">
        <v>78</v>
      </c>
      <c r="V963" s="3">
        <v>75</v>
      </c>
      <c r="W963" s="3">
        <v>0.318</v>
      </c>
      <c r="X963" s="3">
        <f>_xlfn.RANK.EQ(W963,$W$2:$W$1031)</f>
        <v>312</v>
      </c>
      <c r="Y963" s="3">
        <v>0.39200000000000002</v>
      </c>
      <c r="Z963" s="3">
        <f>_xlfn.RANK.EQ(Y963,$Y$2:$Y$1031)</f>
        <v>460</v>
      </c>
      <c r="AA963" s="3">
        <v>0.433</v>
      </c>
      <c r="AB963" s="3">
        <f>_xlfn.RANK.EQ(AA963,$AA$2:$AA$1031)</f>
        <v>931</v>
      </c>
      <c r="AC963" s="17">
        <v>0.82499999999999996</v>
      </c>
      <c r="AD963" s="28">
        <f>_xlfn.RANK.EQ(AC963,$AC$2:$AC$1031)</f>
        <v>876</v>
      </c>
      <c r="AE963" s="21">
        <v>128</v>
      </c>
      <c r="AF963" s="31">
        <f>_xlfn.RANK.EQ(AE963,$AE$2:$AE$1031)</f>
        <v>834</v>
      </c>
      <c r="AG963" s="3">
        <v>279</v>
      </c>
      <c r="AH963" s="3">
        <v>9</v>
      </c>
      <c r="AI963" s="3">
        <v>3</v>
      </c>
      <c r="AJ963" s="3">
        <v>9</v>
      </c>
      <c r="AK963" s="3">
        <v>3</v>
      </c>
      <c r="AL963" s="3">
        <v>8</v>
      </c>
      <c r="AM963" s="21">
        <v>6.1</v>
      </c>
      <c r="AN963" s="21">
        <f>_xlfn.RANK.EQ(AM963,$AM$2:$AM$1031)</f>
        <v>817</v>
      </c>
      <c r="AO963" s="21">
        <f>_xlfn.IFNA(VLOOKUP(C963, 'FanGraphs Plus Stats 1-2000'!$D$2:$L$1048576, MATCH("wRC+", FanGraphs_Plus_Stats_1_1500[[#Headers],[ID]:[BABIP+]], 0), FALSE), 0)</f>
        <v>0</v>
      </c>
      <c r="AP963" s="21">
        <f>_xlfn.RANK.EQ(AO963,$AO$2:$AO$1031)</f>
        <v>654</v>
      </c>
      <c r="AQ963" s="23">
        <f>(AM963/H963)*162</f>
        <v>6.1762499999999996</v>
      </c>
      <c r="AR963" s="21">
        <f>_xlfn.RANK.EQ(AQ963,$AQ$2:$AQ$1031)</f>
        <v>957</v>
      </c>
      <c r="AS963" s="3">
        <v>3.9</v>
      </c>
      <c r="AT963" s="3">
        <f>_xlfn.RANK.EQ(AS963,$AS$2:$AS$1031)</f>
        <v>866</v>
      </c>
      <c r="AU963" s="3">
        <v>5.8</v>
      </c>
      <c r="AV963" s="3">
        <f>_xlfn.RANK.EQ(AU963,$AU$2:$AU$1031)</f>
        <v>606</v>
      </c>
      <c r="AW963" s="14">
        <v>0.4</v>
      </c>
      <c r="AX963" s="3">
        <f>_xlfn.RANK.EQ(AW963,$AW$2:$AW$1031)</f>
        <v>621</v>
      </c>
      <c r="AY963" s="3">
        <v>27</v>
      </c>
      <c r="AZ963" s="3">
        <v>2</v>
      </c>
      <c r="BA963" s="3">
        <v>5</v>
      </c>
      <c r="BB963" s="3">
        <v>7</v>
      </c>
      <c r="BC963" s="3">
        <v>2</v>
      </c>
      <c r="BD963" s="3" t="s">
        <v>68</v>
      </c>
      <c r="BE963" s="13">
        <f>GEOMEAN(AN963,AF963,AP963,AR963)</f>
        <v>808.10807844866008</v>
      </c>
    </row>
    <row r="964" spans="1:57" x14ac:dyDescent="0.45">
      <c r="A964" s="1">
        <f>_xlfn.RANK.EQ(AM964, $AM$2:$AM$1031)</f>
        <v>765</v>
      </c>
      <c r="B964" s="3" t="s">
        <v>848</v>
      </c>
      <c r="C964" s="3" t="str">
        <f>_xlfn.CONCAT(B964, " - ", D964)</f>
        <v>Devon White - 1992</v>
      </c>
      <c r="D964" s="3">
        <v>1992</v>
      </c>
      <c r="E964" s="3">
        <v>29</v>
      </c>
      <c r="F964" s="3" t="s">
        <v>308</v>
      </c>
      <c r="G964" s="3" t="s">
        <v>43</v>
      </c>
      <c r="H964" s="3">
        <v>153</v>
      </c>
      <c r="I964" s="3">
        <v>696</v>
      </c>
      <c r="J964" s="3">
        <v>641</v>
      </c>
      <c r="K964" s="3">
        <v>98</v>
      </c>
      <c r="L964" s="3">
        <v>159</v>
      </c>
      <c r="M964" s="3">
        <v>109</v>
      </c>
      <c r="N964" s="3">
        <v>26</v>
      </c>
      <c r="O964" s="3">
        <v>7</v>
      </c>
      <c r="P964" s="3">
        <v>17</v>
      </c>
      <c r="Q964" s="3">
        <f>_xlfn.RANK.EQ(P964,$P$2:$P$1031)</f>
        <v>831</v>
      </c>
      <c r="R964" s="3">
        <v>60</v>
      </c>
      <c r="S964" s="3">
        <v>37</v>
      </c>
      <c r="T964" s="3">
        <v>4</v>
      </c>
      <c r="U964" s="3">
        <v>47</v>
      </c>
      <c r="V964" s="3">
        <v>133</v>
      </c>
      <c r="W964" s="3">
        <v>0.248</v>
      </c>
      <c r="X964" s="3">
        <f>_xlfn.RANK.EQ(W964,$W$2:$W$1031)</f>
        <v>1022</v>
      </c>
      <c r="Y964" s="3">
        <v>0.30299999999999999</v>
      </c>
      <c r="Z964" s="3">
        <f>_xlfn.RANK.EQ(Y964,$Y$2:$Y$1031)</f>
        <v>1027</v>
      </c>
      <c r="AA964" s="3">
        <v>0.39</v>
      </c>
      <c r="AB964" s="3">
        <f>_xlfn.RANK.EQ(AA964,$AA$2:$AA$1031)</f>
        <v>1011</v>
      </c>
      <c r="AC964" s="17">
        <v>0.69299999999999995</v>
      </c>
      <c r="AD964" s="28">
        <f>_xlfn.RANK.EQ(AC964,$AC$2:$AC$1031)</f>
        <v>1026</v>
      </c>
      <c r="AE964" s="21">
        <v>90</v>
      </c>
      <c r="AF964" s="31">
        <f>_xlfn.RANK.EQ(AE964,$AE$2:$AE$1031)</f>
        <v>1028</v>
      </c>
      <c r="AG964" s="3">
        <v>250</v>
      </c>
      <c r="AH964" s="3">
        <v>9</v>
      </c>
      <c r="AI964" s="3">
        <v>5</v>
      </c>
      <c r="AJ964" s="3">
        <v>0</v>
      </c>
      <c r="AK964" s="3">
        <v>3</v>
      </c>
      <c r="AL964" s="3">
        <v>0</v>
      </c>
      <c r="AM964" s="21">
        <v>6.2</v>
      </c>
      <c r="AN964" s="21">
        <f>_xlfn.RANK.EQ(AM964,$AM$2:$AM$1031)</f>
        <v>765</v>
      </c>
      <c r="AO964" s="21">
        <f>_xlfn.IFNA(VLOOKUP(C964, 'FanGraphs Plus Stats 1-2000'!$D$2:$L$1048576, MATCH("wRC+", FanGraphs_Plus_Stats_1_1500[[#Headers],[ID]:[BABIP+]], 0), FALSE), 0)</f>
        <v>0</v>
      </c>
      <c r="AP964" s="21">
        <f>_xlfn.RANK.EQ(AO964,$AO$2:$AO$1031)</f>
        <v>654</v>
      </c>
      <c r="AQ964" s="23">
        <f>(AM964/H964)*162</f>
        <v>6.5647058823529418</v>
      </c>
      <c r="AR964" s="21">
        <f>_xlfn.RANK.EQ(AQ964,$AQ$2:$AQ$1031)</f>
        <v>830</v>
      </c>
      <c r="AS964" s="3">
        <v>3.9</v>
      </c>
      <c r="AT964" s="3">
        <f>_xlfn.RANK.EQ(AS964,$AS$2:$AS$1031)</f>
        <v>866</v>
      </c>
      <c r="AU964" s="3">
        <v>2.7</v>
      </c>
      <c r="AV964" s="3">
        <f>_xlfn.RANK.EQ(AU964,$AU$2:$AU$1031)</f>
        <v>1026</v>
      </c>
      <c r="AW964" s="14">
        <v>3.9</v>
      </c>
      <c r="AX964" s="3">
        <f>_xlfn.RANK.EQ(AW964,$AW$2:$AW$1031)</f>
        <v>11</v>
      </c>
      <c r="AY964" s="3">
        <v>-9</v>
      </c>
      <c r="AZ964" s="3">
        <v>2</v>
      </c>
      <c r="BA964" s="3">
        <v>6</v>
      </c>
      <c r="BB964" s="3">
        <v>8</v>
      </c>
      <c r="BC964" s="3">
        <v>33</v>
      </c>
      <c r="BD964" s="3" t="s">
        <v>155</v>
      </c>
      <c r="BE964" s="13">
        <f>GEOMEAN(AN964,AF964,AP964,AR964)</f>
        <v>808.30934099717763</v>
      </c>
    </row>
    <row r="965" spans="1:57" x14ac:dyDescent="0.45">
      <c r="A965" s="1">
        <f>_xlfn.RANK.EQ(AM965, $AM$2:$AM$1031)</f>
        <v>874</v>
      </c>
      <c r="B965" s="3" t="s">
        <v>590</v>
      </c>
      <c r="C965" s="3" t="str">
        <f>_xlfn.CONCAT(B965, " - ", D965)</f>
        <v>Ian Kinsler - 2009</v>
      </c>
      <c r="D965" s="3">
        <v>2009</v>
      </c>
      <c r="E965" s="3">
        <v>27</v>
      </c>
      <c r="F965" s="3" t="s">
        <v>230</v>
      </c>
      <c r="G965" s="3" t="s">
        <v>43</v>
      </c>
      <c r="H965" s="3">
        <v>144</v>
      </c>
      <c r="I965" s="3">
        <v>640</v>
      </c>
      <c r="J965" s="3">
        <v>566</v>
      </c>
      <c r="K965" s="3">
        <v>101</v>
      </c>
      <c r="L965" s="3">
        <v>143</v>
      </c>
      <c r="M965" s="3">
        <v>76</v>
      </c>
      <c r="N965" s="3">
        <v>32</v>
      </c>
      <c r="O965" s="3">
        <v>4</v>
      </c>
      <c r="P965" s="3">
        <v>31</v>
      </c>
      <c r="Q965" s="3">
        <f>_xlfn.RANK.EQ(P965,$P$2:$P$1031)</f>
        <v>418</v>
      </c>
      <c r="R965" s="3">
        <v>86</v>
      </c>
      <c r="S965" s="3">
        <v>31</v>
      </c>
      <c r="T965" s="3">
        <v>5</v>
      </c>
      <c r="U965" s="3">
        <v>59</v>
      </c>
      <c r="V965" s="3">
        <v>77</v>
      </c>
      <c r="W965" s="3">
        <v>0.253</v>
      </c>
      <c r="X965" s="3">
        <f>_xlfn.RANK.EQ(W965,$W$2:$W$1031)</f>
        <v>1011</v>
      </c>
      <c r="Y965" s="3">
        <v>0.32700000000000001</v>
      </c>
      <c r="Z965" s="3">
        <f>_xlfn.RANK.EQ(Y965,$Y$2:$Y$1031)</f>
        <v>1000</v>
      </c>
      <c r="AA965" s="3">
        <v>0.48799999999999999</v>
      </c>
      <c r="AB965" s="3">
        <f>_xlfn.RANK.EQ(AA965,$AA$2:$AA$1031)</f>
        <v>745</v>
      </c>
      <c r="AC965" s="17">
        <v>0.81399999999999995</v>
      </c>
      <c r="AD965" s="28">
        <f>_xlfn.RANK.EQ(AC965,$AC$2:$AC$1031)</f>
        <v>904</v>
      </c>
      <c r="AE965" s="21">
        <v>107</v>
      </c>
      <c r="AF965" s="31">
        <f>_xlfn.RANK.EQ(AE965,$AE$2:$AE$1031)</f>
        <v>1004</v>
      </c>
      <c r="AG965" s="3">
        <v>276</v>
      </c>
      <c r="AH965" s="3">
        <v>9</v>
      </c>
      <c r="AI965" s="3">
        <v>6</v>
      </c>
      <c r="AJ965" s="3">
        <v>3</v>
      </c>
      <c r="AK965" s="3">
        <v>6</v>
      </c>
      <c r="AL965" s="3">
        <v>0</v>
      </c>
      <c r="AM965" s="21">
        <v>6</v>
      </c>
      <c r="AN965" s="21">
        <f>_xlfn.RANK.EQ(AM965,$AM$2:$AM$1031)</f>
        <v>874</v>
      </c>
      <c r="AO965" s="21">
        <f>_xlfn.IFNA(VLOOKUP(C965, 'FanGraphs Plus Stats 1-2000'!$D$2:$L$1048576, MATCH("wRC+", FanGraphs_Plus_Stats_1_1500[[#Headers],[ID]:[BABIP+]], 0), FALSE), 0)</f>
        <v>0</v>
      </c>
      <c r="AP965" s="21">
        <f>_xlfn.RANK.EQ(AO965,$AO$2:$AO$1031)</f>
        <v>654</v>
      </c>
      <c r="AQ965" s="23">
        <f>(AM965/H965)*162</f>
        <v>6.75</v>
      </c>
      <c r="AR965" s="21">
        <f>_xlfn.RANK.EQ(AQ965,$AQ$2:$AQ$1031)</f>
        <v>748</v>
      </c>
      <c r="AS965" s="3">
        <v>3.8</v>
      </c>
      <c r="AT965" s="3">
        <f>_xlfn.RANK.EQ(AS965,$AS$2:$AS$1031)</f>
        <v>911</v>
      </c>
      <c r="AU965" s="3">
        <v>3.8</v>
      </c>
      <c r="AV965" s="3">
        <f>_xlfn.RANK.EQ(AU965,$AU$2:$AU$1031)</f>
        <v>998</v>
      </c>
      <c r="AW965" s="14">
        <v>2.7</v>
      </c>
      <c r="AX965" s="3">
        <f>_xlfn.RANK.EQ(AW965,$AW$2:$AW$1031)</f>
        <v>65</v>
      </c>
      <c r="AY965" s="3">
        <v>7</v>
      </c>
      <c r="AZ965" s="3">
        <v>1</v>
      </c>
      <c r="BA965" s="3">
        <v>4</v>
      </c>
      <c r="BB965" s="3">
        <v>4</v>
      </c>
      <c r="BC965" s="3">
        <v>22</v>
      </c>
      <c r="BD965" s="3" t="s">
        <v>53</v>
      </c>
      <c r="BE965" s="13">
        <f>GEOMEAN(AN965,AF965,AP965,AR965)</f>
        <v>809.43340373122157</v>
      </c>
    </row>
    <row r="966" spans="1:57" x14ac:dyDescent="0.45">
      <c r="A966" s="1">
        <f>_xlfn.RANK.EQ(AM966, $AM$2:$AM$1031)</f>
        <v>874</v>
      </c>
      <c r="B966" s="3" t="s">
        <v>330</v>
      </c>
      <c r="C966" s="3" t="str">
        <f>_xlfn.CONCAT(B966, " - ", D966)</f>
        <v>Johnny Callison - 1962</v>
      </c>
      <c r="D966" s="3">
        <v>1962</v>
      </c>
      <c r="E966" s="3">
        <v>23</v>
      </c>
      <c r="F966" s="3" t="s">
        <v>139</v>
      </c>
      <c r="G966" s="3" t="s">
        <v>52</v>
      </c>
      <c r="H966" s="3">
        <v>157</v>
      </c>
      <c r="I966" s="3">
        <v>672</v>
      </c>
      <c r="J966" s="3">
        <v>603</v>
      </c>
      <c r="K966" s="3">
        <v>107</v>
      </c>
      <c r="L966" s="3">
        <v>181</v>
      </c>
      <c r="M966" s="3">
        <v>122</v>
      </c>
      <c r="N966" s="3">
        <v>26</v>
      </c>
      <c r="O966" s="3">
        <v>10</v>
      </c>
      <c r="P966" s="3">
        <v>23</v>
      </c>
      <c r="Q966" s="3">
        <f>_xlfn.RANK.EQ(P966,$P$2:$P$1031)</f>
        <v>671</v>
      </c>
      <c r="R966" s="3">
        <v>83</v>
      </c>
      <c r="S966" s="3">
        <v>10</v>
      </c>
      <c r="T966" s="3">
        <v>3</v>
      </c>
      <c r="U966" s="3">
        <v>54</v>
      </c>
      <c r="V966" s="3">
        <v>96</v>
      </c>
      <c r="W966" s="3">
        <v>0.3</v>
      </c>
      <c r="X966" s="3">
        <f>_xlfn.RANK.EQ(W966,$W$2:$W$1031)</f>
        <v>604</v>
      </c>
      <c r="Y966" s="3">
        <v>0.36299999999999999</v>
      </c>
      <c r="Z966" s="3">
        <f>_xlfn.RANK.EQ(Y966,$Y$2:$Y$1031)</f>
        <v>797</v>
      </c>
      <c r="AA966" s="3">
        <v>0.49099999999999999</v>
      </c>
      <c r="AB966" s="3">
        <f>_xlfn.RANK.EQ(AA966,$AA$2:$AA$1031)</f>
        <v>732</v>
      </c>
      <c r="AC966" s="17">
        <v>0.85399999999999998</v>
      </c>
      <c r="AD966" s="28">
        <f>_xlfn.RANK.EQ(AC966,$AC$2:$AC$1031)</f>
        <v>770</v>
      </c>
      <c r="AE966" s="21">
        <v>130</v>
      </c>
      <c r="AF966" s="31">
        <f>_xlfn.RANK.EQ(AE966,$AE$2:$AE$1031)</f>
        <v>799</v>
      </c>
      <c r="AG966" s="3">
        <v>296</v>
      </c>
      <c r="AH966" s="3">
        <v>8</v>
      </c>
      <c r="AI966" s="3">
        <v>6</v>
      </c>
      <c r="AJ966" s="3">
        <v>8</v>
      </c>
      <c r="AK966" s="3">
        <v>1</v>
      </c>
      <c r="AL966" s="3">
        <v>1</v>
      </c>
      <c r="AM966" s="21">
        <v>6</v>
      </c>
      <c r="AN966" s="21">
        <f>_xlfn.RANK.EQ(AM966,$AM$2:$AM$1031)</f>
        <v>874</v>
      </c>
      <c r="AO966" s="21">
        <f>_xlfn.IFNA(VLOOKUP(C966, 'FanGraphs Plus Stats 1-2000'!$D$2:$L$1048576, MATCH("wRC+", FanGraphs_Plus_Stats_1_1500[[#Headers],[ID]:[BABIP+]], 0), FALSE), 0)</f>
        <v>0</v>
      </c>
      <c r="AP966" s="21">
        <f>_xlfn.RANK.EQ(AO966,$AO$2:$AO$1031)</f>
        <v>654</v>
      </c>
      <c r="AQ966" s="23">
        <f>(AM966/H966)*162</f>
        <v>6.1910828025477702</v>
      </c>
      <c r="AR966" s="21">
        <f>_xlfn.RANK.EQ(AQ966,$AQ$2:$AQ$1031)</f>
        <v>952</v>
      </c>
      <c r="AS966" s="3">
        <v>3.4</v>
      </c>
      <c r="AT966" s="3">
        <f>_xlfn.RANK.EQ(AS966,$AS$2:$AS$1031)</f>
        <v>1010</v>
      </c>
      <c r="AU966" s="3">
        <v>4.4000000000000004</v>
      </c>
      <c r="AV966" s="3">
        <f>_xlfn.RANK.EQ(AU966,$AU$2:$AU$1031)</f>
        <v>942</v>
      </c>
      <c r="AW966" s="14">
        <v>0.9</v>
      </c>
      <c r="AX966" s="3">
        <f>_xlfn.RANK.EQ(AW966,$AW$2:$AW$1031)</f>
        <v>496</v>
      </c>
      <c r="AY966" s="3">
        <v>23</v>
      </c>
      <c r="AZ966" s="3">
        <v>0</v>
      </c>
      <c r="BA966" s="3">
        <v>1</v>
      </c>
      <c r="BB966" s="3">
        <v>1</v>
      </c>
      <c r="BC966" s="3">
        <v>15</v>
      </c>
      <c r="BD966" s="3" t="s">
        <v>989</v>
      </c>
      <c r="BE966" s="13">
        <f>GEOMEAN(AN966,AF966,AP966,AR966)</f>
        <v>812.02280676608598</v>
      </c>
    </row>
    <row r="967" spans="1:57" x14ac:dyDescent="0.45">
      <c r="A967" s="1">
        <f>_xlfn.RANK.EQ(AM967, $AM$2:$AM$1031)</f>
        <v>923</v>
      </c>
      <c r="B967" s="3" t="s">
        <v>269</v>
      </c>
      <c r="C967" s="3" t="str">
        <f>_xlfn.CONCAT(B967, " - ", D967)</f>
        <v>Ryne Sandberg - 1985</v>
      </c>
      <c r="D967" s="3">
        <v>1985</v>
      </c>
      <c r="E967" s="3">
        <v>25</v>
      </c>
      <c r="F967" s="3" t="s">
        <v>88</v>
      </c>
      <c r="G967" s="3" t="s">
        <v>52</v>
      </c>
      <c r="H967" s="3">
        <v>153</v>
      </c>
      <c r="I967" s="3">
        <v>673</v>
      </c>
      <c r="J967" s="3">
        <v>609</v>
      </c>
      <c r="K967" s="3">
        <v>113</v>
      </c>
      <c r="L967" s="3">
        <v>186</v>
      </c>
      <c r="M967" s="3">
        <v>123</v>
      </c>
      <c r="N967" s="3">
        <v>31</v>
      </c>
      <c r="O967" s="3">
        <v>6</v>
      </c>
      <c r="P967" s="3">
        <v>26</v>
      </c>
      <c r="Q967" s="3">
        <f>_xlfn.RANK.EQ(P967,$P$2:$P$1031)</f>
        <v>575</v>
      </c>
      <c r="R967" s="3">
        <v>83</v>
      </c>
      <c r="S967" s="3">
        <v>54</v>
      </c>
      <c r="T967" s="3">
        <v>11</v>
      </c>
      <c r="U967" s="3">
        <v>57</v>
      </c>
      <c r="V967" s="3">
        <v>97</v>
      </c>
      <c r="W967" s="3">
        <v>0.30499999999999999</v>
      </c>
      <c r="X967" s="3">
        <f>_xlfn.RANK.EQ(W967,$W$2:$W$1031)</f>
        <v>519</v>
      </c>
      <c r="Y967" s="3">
        <v>0.36399999999999999</v>
      </c>
      <c r="Z967" s="3">
        <f>_xlfn.RANK.EQ(Y967,$Y$2:$Y$1031)</f>
        <v>788</v>
      </c>
      <c r="AA967" s="3">
        <v>0.504</v>
      </c>
      <c r="AB967" s="3">
        <f>_xlfn.RANK.EQ(AA967,$AA$2:$AA$1031)</f>
        <v>666</v>
      </c>
      <c r="AC967" s="17">
        <v>0.86799999999999999</v>
      </c>
      <c r="AD967" s="28">
        <f>_xlfn.RANK.EQ(AC967,$AC$2:$AC$1031)</f>
        <v>729</v>
      </c>
      <c r="AE967" s="21">
        <v>132</v>
      </c>
      <c r="AF967" s="31">
        <f>_xlfn.RANK.EQ(AE967,$AE$2:$AE$1031)</f>
        <v>775</v>
      </c>
      <c r="AG967" s="3">
        <v>307</v>
      </c>
      <c r="AH967" s="3">
        <v>10</v>
      </c>
      <c r="AI967" s="3">
        <v>1</v>
      </c>
      <c r="AJ967" s="3">
        <v>2</v>
      </c>
      <c r="AK967" s="3">
        <v>4</v>
      </c>
      <c r="AL967" s="3">
        <v>5</v>
      </c>
      <c r="AM967" s="21">
        <v>5.9</v>
      </c>
      <c r="AN967" s="21">
        <f>_xlfn.RANK.EQ(AM967,$AM$2:$AM$1031)</f>
        <v>923</v>
      </c>
      <c r="AO967" s="21">
        <f>_xlfn.IFNA(VLOOKUP(C967, 'FanGraphs Plus Stats 1-2000'!$D$2:$L$1048576, MATCH("wRC+", FanGraphs_Plus_Stats_1_1500[[#Headers],[ID]:[BABIP+]], 0), FALSE), 0)</f>
        <v>0</v>
      </c>
      <c r="AP967" s="21">
        <f>_xlfn.RANK.EQ(AO967,$AO$2:$AO$1031)</f>
        <v>654</v>
      </c>
      <c r="AQ967" s="23">
        <f>(AM967/H967)*162</f>
        <v>6.2470588235294118</v>
      </c>
      <c r="AR967" s="21">
        <f>_xlfn.RANK.EQ(AQ967,$AQ$2:$AQ$1031)</f>
        <v>944</v>
      </c>
      <c r="AS967" s="3">
        <v>3.6</v>
      </c>
      <c r="AT967" s="3">
        <f>_xlfn.RANK.EQ(AS967,$AS$2:$AS$1031)</f>
        <v>970</v>
      </c>
      <c r="AU967" s="3">
        <v>6.2</v>
      </c>
      <c r="AV967" s="3">
        <f>_xlfn.RANK.EQ(AU967,$AU$2:$AU$1031)</f>
        <v>471</v>
      </c>
      <c r="AW967" s="14">
        <v>0.2</v>
      </c>
      <c r="AX967" s="3">
        <f>_xlfn.RANK.EQ(AW967,$AW$2:$AW$1031)</f>
        <v>695</v>
      </c>
      <c r="AY967" s="3">
        <v>24</v>
      </c>
      <c r="AZ967" s="3">
        <v>2</v>
      </c>
      <c r="BA967" s="3">
        <v>6</v>
      </c>
      <c r="BB967" s="3">
        <v>8</v>
      </c>
      <c r="BC967" s="3">
        <v>-4</v>
      </c>
      <c r="BD967" s="3" t="s">
        <v>560</v>
      </c>
      <c r="BE967" s="13">
        <f>GEOMEAN(AN967,AF967,AP967,AR967)</f>
        <v>815.19833981119257</v>
      </c>
    </row>
    <row r="968" spans="1:57" x14ac:dyDescent="0.45">
      <c r="A968" s="1">
        <f>_xlfn.RANK.EQ(AM968, $AM$2:$AM$1031)</f>
        <v>874</v>
      </c>
      <c r="B968" s="3" t="s">
        <v>431</v>
      </c>
      <c r="C968" s="3" t="str">
        <f>_xlfn.CONCAT(B968, " - ", D968)</f>
        <v>Tim Raines - 1983</v>
      </c>
      <c r="D968" s="3">
        <v>1983</v>
      </c>
      <c r="E968" s="3">
        <v>23</v>
      </c>
      <c r="F968" s="3" t="s">
        <v>258</v>
      </c>
      <c r="G968" s="3" t="s">
        <v>52</v>
      </c>
      <c r="H968" s="3">
        <v>156</v>
      </c>
      <c r="I968" s="3">
        <v>720</v>
      </c>
      <c r="J968" s="3">
        <v>615</v>
      </c>
      <c r="K968" s="3">
        <v>133</v>
      </c>
      <c r="L968" s="3">
        <v>183</v>
      </c>
      <c r="M968" s="3">
        <v>132</v>
      </c>
      <c r="N968" s="3">
        <v>32</v>
      </c>
      <c r="O968" s="3">
        <v>8</v>
      </c>
      <c r="P968" s="3">
        <v>11</v>
      </c>
      <c r="Q968" s="3">
        <f>_xlfn.RANK.EQ(P968,$P$2:$P$1031)</f>
        <v>932</v>
      </c>
      <c r="R968" s="3">
        <v>71</v>
      </c>
      <c r="S968" s="3">
        <v>90</v>
      </c>
      <c r="T968" s="3">
        <v>14</v>
      </c>
      <c r="U968" s="3">
        <v>97</v>
      </c>
      <c r="V968" s="3">
        <v>70</v>
      </c>
      <c r="W968" s="3">
        <v>0.29799999999999999</v>
      </c>
      <c r="X968" s="3">
        <f>_xlfn.RANK.EQ(W968,$W$2:$W$1031)</f>
        <v>626</v>
      </c>
      <c r="Y968" s="3">
        <v>0.39300000000000002</v>
      </c>
      <c r="Z968" s="3">
        <f>_xlfn.RANK.EQ(Y968,$Y$2:$Y$1031)</f>
        <v>445</v>
      </c>
      <c r="AA968" s="3">
        <v>0.42899999999999999</v>
      </c>
      <c r="AB968" s="3">
        <f>_xlfn.RANK.EQ(AA968,$AA$2:$AA$1031)</f>
        <v>944</v>
      </c>
      <c r="AC968" s="17">
        <v>0.82199999999999995</v>
      </c>
      <c r="AD968" s="28">
        <f>_xlfn.RANK.EQ(AC968,$AC$2:$AC$1031)</f>
        <v>882</v>
      </c>
      <c r="AE968" s="21">
        <v>129</v>
      </c>
      <c r="AF968" s="31">
        <f>_xlfn.RANK.EQ(AE968,$AE$2:$AE$1031)</f>
        <v>818</v>
      </c>
      <c r="AG968" s="3">
        <v>264</v>
      </c>
      <c r="AH968" s="3">
        <v>12</v>
      </c>
      <c r="AI968" s="3">
        <v>2</v>
      </c>
      <c r="AJ968" s="3">
        <v>2</v>
      </c>
      <c r="AK968" s="3">
        <v>4</v>
      </c>
      <c r="AL968" s="3">
        <v>9</v>
      </c>
      <c r="AM968" s="21">
        <v>6</v>
      </c>
      <c r="AN968" s="21">
        <f>_xlfn.RANK.EQ(AM968,$AM$2:$AM$1031)</f>
        <v>874</v>
      </c>
      <c r="AO968" s="21">
        <f>_xlfn.IFNA(VLOOKUP(C968, 'FanGraphs Plus Stats 1-2000'!$D$2:$L$1048576, MATCH("wRC+", FanGraphs_Plus_Stats_1_1500[[#Headers],[ID]:[BABIP+]], 0), FALSE), 0)</f>
        <v>0</v>
      </c>
      <c r="AP968" s="21">
        <f>_xlfn.RANK.EQ(AO968,$AO$2:$AO$1031)</f>
        <v>654</v>
      </c>
      <c r="AQ968" s="23">
        <f>(AM968/H968)*162</f>
        <v>6.2307692307692308</v>
      </c>
      <c r="AR968" s="21">
        <f>_xlfn.RANK.EQ(AQ968,$AQ$2:$AQ$1031)</f>
        <v>947</v>
      </c>
      <c r="AS968" s="3">
        <v>3.7</v>
      </c>
      <c r="AT968" s="3">
        <f>_xlfn.RANK.EQ(AS968,$AS$2:$AS$1031)</f>
        <v>942</v>
      </c>
      <c r="AU968" s="3">
        <v>5.8</v>
      </c>
      <c r="AV968" s="3">
        <f>_xlfn.RANK.EQ(AU968,$AU$2:$AU$1031)</f>
        <v>606</v>
      </c>
      <c r="AW968" s="14">
        <v>-0.5</v>
      </c>
      <c r="AX968" s="3">
        <f>_xlfn.RANK.EQ(AW968,$AW$2:$AW$1031)</f>
        <v>885</v>
      </c>
      <c r="AY968" s="3">
        <v>27</v>
      </c>
      <c r="AZ968" s="3">
        <v>0</v>
      </c>
      <c r="BA968" s="3">
        <v>13</v>
      </c>
      <c r="BB968" s="3">
        <v>13</v>
      </c>
      <c r="BC968" s="3">
        <v>1</v>
      </c>
      <c r="BD968" s="3" t="s">
        <v>993</v>
      </c>
      <c r="BE968" s="13">
        <f>GEOMEAN(AN968,AF968,AP968,AR968)</f>
        <v>815.73315799702391</v>
      </c>
    </row>
    <row r="969" spans="1:57" x14ac:dyDescent="0.45">
      <c r="A969" s="1">
        <f>_xlfn.RANK.EQ(AM969, $AM$2:$AM$1031)</f>
        <v>923</v>
      </c>
      <c r="B969" s="3" t="s">
        <v>621</v>
      </c>
      <c r="C969" s="3" t="str">
        <f>_xlfn.CONCAT(B969, " - ", D969)</f>
        <v>Brady Anderson - 1999</v>
      </c>
      <c r="D969" s="3">
        <v>1999</v>
      </c>
      <c r="E969" s="3">
        <v>35</v>
      </c>
      <c r="F969" s="3" t="s">
        <v>61</v>
      </c>
      <c r="G969" s="3" t="s">
        <v>43</v>
      </c>
      <c r="H969" s="3">
        <v>150</v>
      </c>
      <c r="I969" s="3">
        <v>692</v>
      </c>
      <c r="J969" s="3">
        <v>564</v>
      </c>
      <c r="K969" s="3">
        <v>109</v>
      </c>
      <c r="L969" s="3">
        <v>159</v>
      </c>
      <c r="M969" s="3">
        <v>102</v>
      </c>
      <c r="N969" s="3">
        <v>28</v>
      </c>
      <c r="O969" s="3">
        <v>5</v>
      </c>
      <c r="P969" s="3">
        <v>24</v>
      </c>
      <c r="Q969" s="3">
        <f>_xlfn.RANK.EQ(P969,$P$2:$P$1031)</f>
        <v>634</v>
      </c>
      <c r="R969" s="3">
        <v>81</v>
      </c>
      <c r="S969" s="3">
        <v>36</v>
      </c>
      <c r="T969" s="3">
        <v>7</v>
      </c>
      <c r="U969" s="3">
        <v>96</v>
      </c>
      <c r="V969" s="3">
        <v>105</v>
      </c>
      <c r="W969" s="3">
        <v>0.28199999999999997</v>
      </c>
      <c r="X969" s="3">
        <f>_xlfn.RANK.EQ(W969,$W$2:$W$1031)</f>
        <v>839</v>
      </c>
      <c r="Y969" s="3">
        <v>0.40400000000000003</v>
      </c>
      <c r="Z969" s="3">
        <f>_xlfn.RANK.EQ(Y969,$Y$2:$Y$1031)</f>
        <v>330</v>
      </c>
      <c r="AA969" s="3">
        <v>0.47699999999999998</v>
      </c>
      <c r="AB969" s="3">
        <f>_xlfn.RANK.EQ(AA969,$AA$2:$AA$1031)</f>
        <v>796</v>
      </c>
      <c r="AC969" s="17">
        <v>0.88100000000000001</v>
      </c>
      <c r="AD969" s="28">
        <f>_xlfn.RANK.EQ(AC969,$AC$2:$AC$1031)</f>
        <v>663</v>
      </c>
      <c r="AE969" s="21">
        <v>129</v>
      </c>
      <c r="AF969" s="31">
        <f>_xlfn.RANK.EQ(AE969,$AE$2:$AE$1031)</f>
        <v>818</v>
      </c>
      <c r="AG969" s="3">
        <v>269</v>
      </c>
      <c r="AH969" s="3">
        <v>6</v>
      </c>
      <c r="AI969" s="3">
        <v>24</v>
      </c>
      <c r="AJ969" s="3">
        <v>1</v>
      </c>
      <c r="AK969" s="3">
        <v>7</v>
      </c>
      <c r="AL969" s="3">
        <v>7</v>
      </c>
      <c r="AM969" s="21">
        <v>5.9</v>
      </c>
      <c r="AN969" s="21">
        <f>_xlfn.RANK.EQ(AM969,$AM$2:$AM$1031)</f>
        <v>923</v>
      </c>
      <c r="AO969" s="21">
        <f>_xlfn.IFNA(VLOOKUP(C969, 'FanGraphs Plus Stats 1-2000'!$D$2:$L$1048576, MATCH("wRC+", FanGraphs_Plus_Stats_1_1500[[#Headers],[ID]:[BABIP+]], 0), FALSE), 0)</f>
        <v>0</v>
      </c>
      <c r="AP969" s="21">
        <f>_xlfn.RANK.EQ(AO969,$AO$2:$AO$1031)</f>
        <v>654</v>
      </c>
      <c r="AQ969" s="23">
        <f>(AM969/H969)*162</f>
        <v>6.3720000000000008</v>
      </c>
      <c r="AR969" s="21">
        <f>_xlfn.RANK.EQ(AQ969,$AQ$2:$AQ$1031)</f>
        <v>899</v>
      </c>
      <c r="AS969" s="3">
        <v>3.6</v>
      </c>
      <c r="AT969" s="3">
        <f>_xlfn.RANK.EQ(AS969,$AS$2:$AS$1031)</f>
        <v>970</v>
      </c>
      <c r="AU969" s="3">
        <v>6.1</v>
      </c>
      <c r="AV969" s="3">
        <f>_xlfn.RANK.EQ(AU969,$AU$2:$AU$1031)</f>
        <v>511</v>
      </c>
      <c r="AW969" s="14">
        <v>0.1</v>
      </c>
      <c r="AX969" s="3">
        <f>_xlfn.RANK.EQ(AW969,$AW$2:$AW$1031)</f>
        <v>717</v>
      </c>
      <c r="AY969" s="3">
        <v>32</v>
      </c>
      <c r="AZ969" s="3">
        <v>0</v>
      </c>
      <c r="BA969" s="3">
        <v>6</v>
      </c>
      <c r="BB969" s="3">
        <v>6</v>
      </c>
      <c r="BC969" s="3">
        <v>-1</v>
      </c>
      <c r="BD969" s="3" t="s">
        <v>1026</v>
      </c>
      <c r="BE969" s="13">
        <f>GEOMEAN(AN969,AF969,AP969,AR969)</f>
        <v>816.2498438252403</v>
      </c>
    </row>
    <row r="970" spans="1:57" x14ac:dyDescent="0.45">
      <c r="A970" s="1">
        <f>_xlfn.RANK.EQ(AM970, $AM$2:$AM$1031)</f>
        <v>817</v>
      </c>
      <c r="B970" s="3" t="s">
        <v>279</v>
      </c>
      <c r="C970" s="3" t="str">
        <f>_xlfn.CONCAT(B970, " - ", D970)</f>
        <v>Brooks Robinson - 1962</v>
      </c>
      <c r="D970" s="3">
        <v>1962</v>
      </c>
      <c r="E970" s="3">
        <v>25</v>
      </c>
      <c r="F970" s="3" t="s">
        <v>61</v>
      </c>
      <c r="G970" s="3" t="s">
        <v>43</v>
      </c>
      <c r="H970" s="3">
        <v>162</v>
      </c>
      <c r="I970" s="3">
        <v>697</v>
      </c>
      <c r="J970" s="3">
        <v>634</v>
      </c>
      <c r="K970" s="3">
        <v>77</v>
      </c>
      <c r="L970" s="3">
        <v>192</v>
      </c>
      <c r="M970" s="3">
        <v>131</v>
      </c>
      <c r="N970" s="3">
        <v>29</v>
      </c>
      <c r="O970" s="3">
        <v>9</v>
      </c>
      <c r="P970" s="3">
        <v>23</v>
      </c>
      <c r="Q970" s="3">
        <f>_xlfn.RANK.EQ(P970,$P$2:$P$1031)</f>
        <v>671</v>
      </c>
      <c r="R970" s="3">
        <v>86</v>
      </c>
      <c r="S970" s="3">
        <v>3</v>
      </c>
      <c r="T970" s="3">
        <v>1</v>
      </c>
      <c r="U970" s="3">
        <v>42</v>
      </c>
      <c r="V970" s="3">
        <v>70</v>
      </c>
      <c r="W970" s="3">
        <v>0.30299999999999999</v>
      </c>
      <c r="X970" s="3">
        <f>_xlfn.RANK.EQ(W970,$W$2:$W$1031)</f>
        <v>552</v>
      </c>
      <c r="Y970" s="3">
        <v>0.34200000000000003</v>
      </c>
      <c r="Z970" s="3">
        <f>_xlfn.RANK.EQ(Y970,$Y$2:$Y$1031)</f>
        <v>954</v>
      </c>
      <c r="AA970" s="3">
        <v>0.48599999999999999</v>
      </c>
      <c r="AB970" s="3">
        <f>_xlfn.RANK.EQ(AA970,$AA$2:$AA$1031)</f>
        <v>760</v>
      </c>
      <c r="AC970" s="17">
        <v>0.82799999999999996</v>
      </c>
      <c r="AD970" s="28">
        <f>_xlfn.RANK.EQ(AC970,$AC$2:$AC$1031)</f>
        <v>868</v>
      </c>
      <c r="AE970" s="21">
        <v>126</v>
      </c>
      <c r="AF970" s="31">
        <f>_xlfn.RANK.EQ(AE970,$AE$2:$AE$1031)</f>
        <v>860</v>
      </c>
      <c r="AG970" s="3">
        <v>308</v>
      </c>
      <c r="AH970" s="3">
        <v>18</v>
      </c>
      <c r="AI970" s="3">
        <v>1</v>
      </c>
      <c r="AJ970" s="3">
        <v>10</v>
      </c>
      <c r="AK970" s="3">
        <v>10</v>
      </c>
      <c r="AL970" s="3">
        <v>3</v>
      </c>
      <c r="AM970" s="21">
        <v>6.1</v>
      </c>
      <c r="AN970" s="21">
        <f>_xlfn.RANK.EQ(AM970,$AM$2:$AM$1031)</f>
        <v>817</v>
      </c>
      <c r="AO970" s="21">
        <f>_xlfn.IFNA(VLOOKUP(C970, 'FanGraphs Plus Stats 1-2000'!$D$2:$L$1048576, MATCH("wRC+", FanGraphs_Plus_Stats_1_1500[[#Headers],[ID]:[BABIP+]], 0), FALSE), 0)</f>
        <v>0</v>
      </c>
      <c r="AP970" s="21">
        <f>_xlfn.RANK.EQ(AO970,$AO$2:$AO$1031)</f>
        <v>654</v>
      </c>
      <c r="AQ970" s="23">
        <f>(AM970/H970)*162</f>
        <v>6.1</v>
      </c>
      <c r="AR970" s="21">
        <f>_xlfn.RANK.EQ(AQ970,$AQ$2:$AQ$1031)</f>
        <v>973</v>
      </c>
      <c r="AS970" s="3">
        <v>3.9</v>
      </c>
      <c r="AT970" s="3">
        <f>_xlfn.RANK.EQ(AS970,$AS$2:$AS$1031)</f>
        <v>866</v>
      </c>
      <c r="AU970" s="3">
        <v>4.5</v>
      </c>
      <c r="AV970" s="3">
        <f>_xlfn.RANK.EQ(AU970,$AU$2:$AU$1031)</f>
        <v>929</v>
      </c>
      <c r="AW970" s="14">
        <v>2.1</v>
      </c>
      <c r="AX970" s="3">
        <f>_xlfn.RANK.EQ(AW970,$AW$2:$AW$1031)</f>
        <v>167</v>
      </c>
      <c r="AY970" s="3">
        <v>20</v>
      </c>
      <c r="AZ970" s="3">
        <v>-2</v>
      </c>
      <c r="BA970" s="3">
        <v>1</v>
      </c>
      <c r="BB970" s="3">
        <v>-1</v>
      </c>
      <c r="BC970" s="3">
        <v>18</v>
      </c>
      <c r="BD970" s="3" t="s">
        <v>938</v>
      </c>
      <c r="BE970" s="13">
        <f>GEOMEAN(AN970,AF970,AP970,AR970)</f>
        <v>817.71652446914641</v>
      </c>
    </row>
    <row r="971" spans="1:57" x14ac:dyDescent="0.45">
      <c r="A971" s="1">
        <f>_xlfn.RANK.EQ(AM971, $AM$2:$AM$1031)</f>
        <v>923</v>
      </c>
      <c r="B971" s="3" t="s">
        <v>720</v>
      </c>
      <c r="C971" s="3" t="str">
        <f>_xlfn.CONCAT(B971, " - ", D971)</f>
        <v>Grady Sizemore - 2008</v>
      </c>
      <c r="D971" s="3">
        <v>2008</v>
      </c>
      <c r="E971" s="3">
        <v>25</v>
      </c>
      <c r="F971" s="3" t="s">
        <v>110</v>
      </c>
      <c r="G971" s="3" t="s">
        <v>43</v>
      </c>
      <c r="H971" s="3">
        <v>157</v>
      </c>
      <c r="I971" s="3">
        <v>745</v>
      </c>
      <c r="J971" s="3">
        <v>634</v>
      </c>
      <c r="K971" s="3">
        <v>101</v>
      </c>
      <c r="L971" s="3">
        <v>170</v>
      </c>
      <c r="M971" s="3">
        <v>93</v>
      </c>
      <c r="N971" s="3">
        <v>39</v>
      </c>
      <c r="O971" s="3">
        <v>5</v>
      </c>
      <c r="P971" s="3">
        <v>33</v>
      </c>
      <c r="Q971" s="3">
        <f>_xlfn.RANK.EQ(P971,$P$2:$P$1031)</f>
        <v>341</v>
      </c>
      <c r="R971" s="3">
        <v>90</v>
      </c>
      <c r="S971" s="3">
        <v>38</v>
      </c>
      <c r="T971" s="3">
        <v>5</v>
      </c>
      <c r="U971" s="3">
        <v>98</v>
      </c>
      <c r="V971" s="3">
        <v>130</v>
      </c>
      <c r="W971" s="3">
        <v>0.26800000000000002</v>
      </c>
      <c r="X971" s="3">
        <f>_xlfn.RANK.EQ(W971,$W$2:$W$1031)</f>
        <v>959</v>
      </c>
      <c r="Y971" s="3">
        <v>0.374</v>
      </c>
      <c r="Z971" s="3">
        <f>_xlfn.RANK.EQ(Y971,$Y$2:$Y$1031)</f>
        <v>678</v>
      </c>
      <c r="AA971" s="3">
        <v>0.502</v>
      </c>
      <c r="AB971" s="3">
        <f>_xlfn.RANK.EQ(AA971,$AA$2:$AA$1031)</f>
        <v>673</v>
      </c>
      <c r="AC971" s="17">
        <v>0.876</v>
      </c>
      <c r="AD971" s="28">
        <f>_xlfn.RANK.EQ(AC971,$AC$2:$AC$1031)</f>
        <v>695</v>
      </c>
      <c r="AE971" s="21">
        <v>133</v>
      </c>
      <c r="AF971" s="31">
        <f>_xlfn.RANK.EQ(AE971,$AE$2:$AE$1031)</f>
        <v>759</v>
      </c>
      <c r="AG971" s="3">
        <v>318</v>
      </c>
      <c r="AH971" s="3">
        <v>5</v>
      </c>
      <c r="AI971" s="3">
        <v>11</v>
      </c>
      <c r="AJ971" s="3">
        <v>0</v>
      </c>
      <c r="AK971" s="3">
        <v>2</v>
      </c>
      <c r="AL971" s="3">
        <v>14</v>
      </c>
      <c r="AM971" s="21">
        <v>5.9</v>
      </c>
      <c r="AN971" s="21">
        <f>_xlfn.RANK.EQ(AM971,$AM$2:$AM$1031)</f>
        <v>923</v>
      </c>
      <c r="AO971" s="21">
        <f>_xlfn.IFNA(VLOOKUP(C971, 'FanGraphs Plus Stats 1-2000'!$D$2:$L$1048576, MATCH("wRC+", FanGraphs_Plus_Stats_1_1500[[#Headers],[ID]:[BABIP+]], 0), FALSE), 0)</f>
        <v>0</v>
      </c>
      <c r="AP971" s="21">
        <f>_xlfn.RANK.EQ(AO971,$AO$2:$AO$1031)</f>
        <v>654</v>
      </c>
      <c r="AQ971" s="23">
        <f>(AM971/H971)*162</f>
        <v>6.0878980891719756</v>
      </c>
      <c r="AR971" s="21">
        <f>_xlfn.RANK.EQ(AQ971,$AQ$2:$AQ$1031)</f>
        <v>980</v>
      </c>
      <c r="AS971" s="3">
        <v>3.5</v>
      </c>
      <c r="AT971" s="3">
        <f>_xlfn.RANK.EQ(AS971,$AS$2:$AS$1031)</f>
        <v>993</v>
      </c>
      <c r="AU971" s="3">
        <v>6.1</v>
      </c>
      <c r="AV971" s="3">
        <f>_xlfn.RANK.EQ(AU971,$AU$2:$AU$1031)</f>
        <v>511</v>
      </c>
      <c r="AW971" s="14">
        <v>0.2</v>
      </c>
      <c r="AX971" s="3">
        <f>_xlfn.RANK.EQ(AW971,$AW$2:$AW$1031)</f>
        <v>695</v>
      </c>
      <c r="AY971" s="3">
        <v>26</v>
      </c>
      <c r="AZ971" s="3">
        <v>2</v>
      </c>
      <c r="BA971" s="3">
        <v>6</v>
      </c>
      <c r="BB971" s="3">
        <v>8</v>
      </c>
      <c r="BC971" s="3">
        <v>-3</v>
      </c>
      <c r="BD971" s="3" t="s">
        <v>155</v>
      </c>
      <c r="BE971" s="13">
        <f>GEOMEAN(AN971,AF971,AP971,AR971)</f>
        <v>818.58131132711242</v>
      </c>
    </row>
    <row r="972" spans="1:57" x14ac:dyDescent="0.45">
      <c r="A972" s="1">
        <f>_xlfn.RANK.EQ(AM972, $AM$2:$AM$1031)</f>
        <v>817</v>
      </c>
      <c r="B972" s="3" t="s">
        <v>474</v>
      </c>
      <c r="C972" s="3" t="str">
        <f>_xlfn.CONCAT(B972, " - ", D972)</f>
        <v>Nomar Garciaparra - 2003</v>
      </c>
      <c r="D972" s="3">
        <v>2003</v>
      </c>
      <c r="E972" s="3">
        <v>29</v>
      </c>
      <c r="F972" s="3" t="s">
        <v>48</v>
      </c>
      <c r="G972" s="3" t="s">
        <v>43</v>
      </c>
      <c r="H972" s="3">
        <v>156</v>
      </c>
      <c r="I972" s="3">
        <v>719</v>
      </c>
      <c r="J972" s="3">
        <v>658</v>
      </c>
      <c r="K972" s="3">
        <v>120</v>
      </c>
      <c r="L972" s="3">
        <v>198</v>
      </c>
      <c r="M972" s="3">
        <v>120</v>
      </c>
      <c r="N972" s="3">
        <v>37</v>
      </c>
      <c r="O972" s="3">
        <v>13</v>
      </c>
      <c r="P972" s="3">
        <v>28</v>
      </c>
      <c r="Q972" s="3">
        <f>_xlfn.RANK.EQ(P972,$P$2:$P$1031)</f>
        <v>516</v>
      </c>
      <c r="R972" s="3">
        <v>105</v>
      </c>
      <c r="S972" s="3">
        <v>19</v>
      </c>
      <c r="T972" s="3">
        <v>5</v>
      </c>
      <c r="U972" s="3">
        <v>39</v>
      </c>
      <c r="V972" s="3">
        <v>61</v>
      </c>
      <c r="W972" s="3">
        <v>0.30099999999999999</v>
      </c>
      <c r="X972" s="3">
        <f>_xlfn.RANK.EQ(W972,$W$2:$W$1031)</f>
        <v>587</v>
      </c>
      <c r="Y972" s="3">
        <v>0.34499999999999997</v>
      </c>
      <c r="Z972" s="3">
        <f>_xlfn.RANK.EQ(Y972,$Y$2:$Y$1031)</f>
        <v>938</v>
      </c>
      <c r="AA972" s="3">
        <v>0.52400000000000002</v>
      </c>
      <c r="AB972" s="3">
        <f>_xlfn.RANK.EQ(AA972,$AA$2:$AA$1031)</f>
        <v>560</v>
      </c>
      <c r="AC972" s="17">
        <v>0.87</v>
      </c>
      <c r="AD972" s="28">
        <f>_xlfn.RANK.EQ(AC972,$AC$2:$AC$1031)</f>
        <v>719</v>
      </c>
      <c r="AE972" s="21">
        <v>121</v>
      </c>
      <c r="AF972" s="31">
        <f>_xlfn.RANK.EQ(AE972,$AE$2:$AE$1031)</f>
        <v>918</v>
      </c>
      <c r="AG972" s="3">
        <v>345</v>
      </c>
      <c r="AH972" s="3">
        <v>10</v>
      </c>
      <c r="AI972" s="3">
        <v>11</v>
      </c>
      <c r="AJ972" s="3">
        <v>1</v>
      </c>
      <c r="AK972" s="3">
        <v>10</v>
      </c>
      <c r="AL972" s="3">
        <v>1</v>
      </c>
      <c r="AM972" s="21">
        <v>6.1</v>
      </c>
      <c r="AN972" s="21">
        <f>_xlfn.RANK.EQ(AM972,$AM$2:$AM$1031)</f>
        <v>817</v>
      </c>
      <c r="AO972" s="21">
        <f>_xlfn.IFNA(VLOOKUP(C972, 'FanGraphs Plus Stats 1-2000'!$D$2:$L$1048576, MATCH("wRC+", FanGraphs_Plus_Stats_1_1500[[#Headers],[ID]:[BABIP+]], 0), FALSE), 0)</f>
        <v>0</v>
      </c>
      <c r="AP972" s="21">
        <f>_xlfn.RANK.EQ(AO972,$AO$2:$AO$1031)</f>
        <v>654</v>
      </c>
      <c r="AQ972" s="23">
        <f>(AM972/H972)*162</f>
        <v>6.3346153846153843</v>
      </c>
      <c r="AR972" s="21">
        <f>_xlfn.RANK.EQ(AQ972,$AQ$2:$AQ$1031)</f>
        <v>918</v>
      </c>
      <c r="AS972" s="3">
        <v>3.8</v>
      </c>
      <c r="AT972" s="3">
        <f>_xlfn.RANK.EQ(AS972,$AS$2:$AS$1031)</f>
        <v>911</v>
      </c>
      <c r="AU972" s="3">
        <v>5.6</v>
      </c>
      <c r="AV972" s="3">
        <f>_xlfn.RANK.EQ(AU972,$AU$2:$AU$1031)</f>
        <v>683</v>
      </c>
      <c r="AW972" s="14">
        <v>1.5</v>
      </c>
      <c r="AX972" s="3">
        <f>_xlfn.RANK.EQ(AW972,$AW$2:$AW$1031)</f>
        <v>331</v>
      </c>
      <c r="AY972" s="3">
        <v>19</v>
      </c>
      <c r="AZ972" s="3">
        <v>2</v>
      </c>
      <c r="BA972" s="3">
        <v>3</v>
      </c>
      <c r="BB972" s="3">
        <v>5</v>
      </c>
      <c r="BC972" s="3">
        <v>6</v>
      </c>
      <c r="BD972" s="3" t="s">
        <v>116</v>
      </c>
      <c r="BE972" s="13">
        <f>GEOMEAN(AN972,AF972,AP972,AR972)</f>
        <v>819.16481824893219</v>
      </c>
    </row>
    <row r="973" spans="1:57" x14ac:dyDescent="0.45">
      <c r="A973" s="1">
        <f>_xlfn.RANK.EQ(AM973, $AM$2:$AM$1031)</f>
        <v>817</v>
      </c>
      <c r="B973" s="3" t="s">
        <v>330</v>
      </c>
      <c r="C973" s="3" t="str">
        <f>_xlfn.CONCAT(B973, " - ", D973)</f>
        <v>Johnny Callison - 1964</v>
      </c>
      <c r="D973" s="3">
        <v>1964</v>
      </c>
      <c r="E973" s="3">
        <v>25</v>
      </c>
      <c r="F973" s="3" t="s">
        <v>139</v>
      </c>
      <c r="G973" s="3" t="s">
        <v>52</v>
      </c>
      <c r="H973" s="3">
        <v>162</v>
      </c>
      <c r="I973" s="3">
        <v>705</v>
      </c>
      <c r="J973" s="3">
        <v>654</v>
      </c>
      <c r="K973" s="3">
        <v>101</v>
      </c>
      <c r="L973" s="3">
        <v>179</v>
      </c>
      <c r="M973" s="3">
        <v>108</v>
      </c>
      <c r="N973" s="3">
        <v>30</v>
      </c>
      <c r="O973" s="3">
        <v>10</v>
      </c>
      <c r="P973" s="3">
        <v>31</v>
      </c>
      <c r="Q973" s="3">
        <f>_xlfn.RANK.EQ(P973,$P$2:$P$1031)</f>
        <v>418</v>
      </c>
      <c r="R973" s="3">
        <v>104</v>
      </c>
      <c r="S973" s="3">
        <v>6</v>
      </c>
      <c r="T973" s="3">
        <v>3</v>
      </c>
      <c r="U973" s="3">
        <v>36</v>
      </c>
      <c r="V973" s="3">
        <v>95</v>
      </c>
      <c r="W973" s="3">
        <v>0.27400000000000002</v>
      </c>
      <c r="X973" s="3">
        <f>_xlfn.RANK.EQ(W973,$W$2:$W$1031)</f>
        <v>915</v>
      </c>
      <c r="Y973" s="3">
        <v>0.316</v>
      </c>
      <c r="Z973" s="3">
        <f>_xlfn.RANK.EQ(Y973,$Y$2:$Y$1031)</f>
        <v>1019</v>
      </c>
      <c r="AA973" s="3">
        <v>0.49199999999999999</v>
      </c>
      <c r="AB973" s="3">
        <f>_xlfn.RANK.EQ(AA973,$AA$2:$AA$1031)</f>
        <v>725</v>
      </c>
      <c r="AC973" s="17">
        <v>0.80900000000000005</v>
      </c>
      <c r="AD973" s="28">
        <f>_xlfn.RANK.EQ(AC973,$AC$2:$AC$1031)</f>
        <v>915</v>
      </c>
      <c r="AE973" s="21">
        <v>125</v>
      </c>
      <c r="AF973" s="31">
        <f>_xlfn.RANK.EQ(AE973,$AE$2:$AE$1031)</f>
        <v>873</v>
      </c>
      <c r="AG973" s="3">
        <v>322</v>
      </c>
      <c r="AH973" s="3">
        <v>5</v>
      </c>
      <c r="AI973" s="3">
        <v>6</v>
      </c>
      <c r="AJ973" s="3">
        <v>6</v>
      </c>
      <c r="AK973" s="3">
        <v>3</v>
      </c>
      <c r="AL973" s="3">
        <v>3</v>
      </c>
      <c r="AM973" s="21">
        <v>6.1</v>
      </c>
      <c r="AN973" s="21">
        <f>_xlfn.RANK.EQ(AM973,$AM$2:$AM$1031)</f>
        <v>817</v>
      </c>
      <c r="AO973" s="21">
        <f>_xlfn.IFNA(VLOOKUP(C973, 'FanGraphs Plus Stats 1-2000'!$D$2:$L$1048576, MATCH("wRC+", FanGraphs_Plus_Stats_1_1500[[#Headers],[ID]:[BABIP+]], 0), FALSE), 0)</f>
        <v>0</v>
      </c>
      <c r="AP973" s="21">
        <f>_xlfn.RANK.EQ(AO973,$AO$2:$AO$1031)</f>
        <v>654</v>
      </c>
      <c r="AQ973" s="23">
        <f>(AM973/H973)*162</f>
        <v>6.1</v>
      </c>
      <c r="AR973" s="21">
        <f>_xlfn.RANK.EQ(AQ973,$AQ$2:$AQ$1031)</f>
        <v>973</v>
      </c>
      <c r="AS973" s="3">
        <v>3.5</v>
      </c>
      <c r="AT973" s="3">
        <f>_xlfn.RANK.EQ(AS973,$AS$2:$AS$1031)</f>
        <v>993</v>
      </c>
      <c r="AU973" s="3">
        <v>4.3</v>
      </c>
      <c r="AV973" s="3">
        <f>_xlfn.RANK.EQ(AU973,$AU$2:$AU$1031)</f>
        <v>953</v>
      </c>
      <c r="AW973" s="14">
        <v>1</v>
      </c>
      <c r="AX973" s="3">
        <f>_xlfn.RANK.EQ(AW973,$AW$2:$AW$1031)</f>
        <v>464</v>
      </c>
      <c r="AY973" s="3">
        <v>20</v>
      </c>
      <c r="AZ973" s="3">
        <v>2</v>
      </c>
      <c r="BA973" s="3">
        <v>0</v>
      </c>
      <c r="BB973" s="3">
        <v>2</v>
      </c>
      <c r="BC973" s="3">
        <v>15</v>
      </c>
      <c r="BD973" s="3" t="s">
        <v>931</v>
      </c>
      <c r="BE973" s="13">
        <f>GEOMEAN(AN973,AF973,AP973,AR973)</f>
        <v>820.78936797493725</v>
      </c>
    </row>
    <row r="974" spans="1:57" x14ac:dyDescent="0.45">
      <c r="A974" s="1">
        <f>_xlfn.RANK.EQ(AM974, $AM$2:$AM$1031)</f>
        <v>874</v>
      </c>
      <c r="B974" s="3" t="s">
        <v>698</v>
      </c>
      <c r="C974" s="3" t="str">
        <f>_xlfn.CONCAT(B974, " - ", D974)</f>
        <v>Robin Ventura - 1992</v>
      </c>
      <c r="D974" s="3">
        <v>1992</v>
      </c>
      <c r="E974" s="3">
        <v>24</v>
      </c>
      <c r="F974" s="3" t="s">
        <v>182</v>
      </c>
      <c r="G974" s="3" t="s">
        <v>43</v>
      </c>
      <c r="H974" s="3">
        <v>157</v>
      </c>
      <c r="I974" s="3">
        <v>694</v>
      </c>
      <c r="J974" s="3">
        <v>592</v>
      </c>
      <c r="K974" s="3">
        <v>85</v>
      </c>
      <c r="L974" s="3">
        <v>167</v>
      </c>
      <c r="M974" s="3">
        <v>112</v>
      </c>
      <c r="N974" s="3">
        <v>38</v>
      </c>
      <c r="O974" s="3">
        <v>1</v>
      </c>
      <c r="P974" s="3">
        <v>16</v>
      </c>
      <c r="Q974" s="3">
        <f>_xlfn.RANK.EQ(P974,$P$2:$P$1031)</f>
        <v>847</v>
      </c>
      <c r="R974" s="3">
        <v>93</v>
      </c>
      <c r="S974" s="3">
        <v>2</v>
      </c>
      <c r="T974" s="3">
        <v>4</v>
      </c>
      <c r="U974" s="3">
        <v>93</v>
      </c>
      <c r="V974" s="3">
        <v>71</v>
      </c>
      <c r="W974" s="3">
        <v>0.28199999999999997</v>
      </c>
      <c r="X974" s="3">
        <f>_xlfn.RANK.EQ(W974,$W$2:$W$1031)</f>
        <v>839</v>
      </c>
      <c r="Y974" s="3">
        <v>0.375</v>
      </c>
      <c r="Z974" s="3">
        <f>_xlfn.RANK.EQ(Y974,$Y$2:$Y$1031)</f>
        <v>669</v>
      </c>
      <c r="AA974" s="3">
        <v>0.43099999999999999</v>
      </c>
      <c r="AB974" s="3">
        <f>_xlfn.RANK.EQ(AA974,$AA$2:$AA$1031)</f>
        <v>937</v>
      </c>
      <c r="AC974" s="17">
        <v>0.80600000000000005</v>
      </c>
      <c r="AD974" s="28">
        <f>_xlfn.RANK.EQ(AC974,$AC$2:$AC$1031)</f>
        <v>920</v>
      </c>
      <c r="AE974" s="21">
        <v>127</v>
      </c>
      <c r="AF974" s="31">
        <f>_xlfn.RANK.EQ(AE974,$AE$2:$AE$1031)</f>
        <v>844</v>
      </c>
      <c r="AG974" s="3">
        <v>255</v>
      </c>
      <c r="AH974" s="3">
        <v>14</v>
      </c>
      <c r="AI974" s="3">
        <v>0</v>
      </c>
      <c r="AJ974" s="3">
        <v>1</v>
      </c>
      <c r="AK974" s="3">
        <v>8</v>
      </c>
      <c r="AL974" s="3">
        <v>9</v>
      </c>
      <c r="AM974" s="21">
        <v>6</v>
      </c>
      <c r="AN974" s="21">
        <f>_xlfn.RANK.EQ(AM974,$AM$2:$AM$1031)</f>
        <v>874</v>
      </c>
      <c r="AO974" s="21">
        <f>_xlfn.IFNA(VLOOKUP(C974, 'FanGraphs Plus Stats 1-2000'!$D$2:$L$1048576, MATCH("wRC+", FanGraphs_Plus_Stats_1_1500[[#Headers],[ID]:[BABIP+]], 0), FALSE), 0)</f>
        <v>0</v>
      </c>
      <c r="AP974" s="21">
        <f>_xlfn.RANK.EQ(AO974,$AO$2:$AO$1031)</f>
        <v>654</v>
      </c>
      <c r="AQ974" s="23">
        <f>(AM974/H974)*162</f>
        <v>6.1910828025477702</v>
      </c>
      <c r="AR974" s="21">
        <f>_xlfn.RANK.EQ(AQ974,$AQ$2:$AQ$1031)</f>
        <v>952</v>
      </c>
      <c r="AS974" s="3">
        <v>3.6</v>
      </c>
      <c r="AT974" s="3">
        <f>_xlfn.RANK.EQ(AS974,$AS$2:$AS$1031)</f>
        <v>970</v>
      </c>
      <c r="AU974" s="3">
        <v>4.5999999999999996</v>
      </c>
      <c r="AV974" s="3">
        <f>_xlfn.RANK.EQ(AU974,$AU$2:$AU$1031)</f>
        <v>917</v>
      </c>
      <c r="AW974" s="14">
        <v>1.7</v>
      </c>
      <c r="AX974" s="3">
        <f>_xlfn.RANK.EQ(AW974,$AW$2:$AW$1031)</f>
        <v>276</v>
      </c>
      <c r="AY974" s="3">
        <v>19</v>
      </c>
      <c r="AZ974" s="3">
        <v>-1</v>
      </c>
      <c r="BA974" s="3">
        <v>-1</v>
      </c>
      <c r="BB974" s="3">
        <v>-2</v>
      </c>
      <c r="BC974" s="3">
        <v>14</v>
      </c>
      <c r="BD974" s="3" t="s">
        <v>777</v>
      </c>
      <c r="BE974" s="13">
        <f>GEOMEAN(AN974,AF974,AP974,AR974)</f>
        <v>823.22233339392619</v>
      </c>
    </row>
    <row r="975" spans="1:57" x14ac:dyDescent="0.45">
      <c r="A975" s="1">
        <f>_xlfn.RANK.EQ(AM975, $AM$2:$AM$1031)</f>
        <v>817</v>
      </c>
      <c r="B975" s="3" t="s">
        <v>512</v>
      </c>
      <c r="C975" s="3" t="str">
        <f>_xlfn.CONCAT(B975, " - ", D975)</f>
        <v>Alex Gordon - 2014</v>
      </c>
      <c r="D975" s="3">
        <v>2014</v>
      </c>
      <c r="E975" s="3">
        <v>30</v>
      </c>
      <c r="F975" s="3" t="s">
        <v>174</v>
      </c>
      <c r="G975" s="3" t="s">
        <v>43</v>
      </c>
      <c r="H975" s="3">
        <v>156</v>
      </c>
      <c r="I975" s="3">
        <v>643</v>
      </c>
      <c r="J975" s="3">
        <v>563</v>
      </c>
      <c r="K975" s="3">
        <v>87</v>
      </c>
      <c r="L975" s="3">
        <v>150</v>
      </c>
      <c r="M975" s="3">
        <v>96</v>
      </c>
      <c r="N975" s="3">
        <v>34</v>
      </c>
      <c r="O975" s="3">
        <v>1</v>
      </c>
      <c r="P975" s="3">
        <v>19</v>
      </c>
      <c r="Q975" s="3">
        <f>_xlfn.RANK.EQ(P975,$P$2:$P$1031)</f>
        <v>782</v>
      </c>
      <c r="R975" s="3">
        <v>74</v>
      </c>
      <c r="S975" s="3">
        <v>12</v>
      </c>
      <c r="T975" s="3">
        <v>3</v>
      </c>
      <c r="U975" s="3">
        <v>65</v>
      </c>
      <c r="V975" s="3">
        <v>126</v>
      </c>
      <c r="W975" s="3">
        <v>0.26600000000000001</v>
      </c>
      <c r="X975" s="3">
        <f>_xlfn.RANK.EQ(W975,$W$2:$W$1031)</f>
        <v>971</v>
      </c>
      <c r="Y975" s="3">
        <v>0.35099999999999998</v>
      </c>
      <c r="Z975" s="3">
        <f>_xlfn.RANK.EQ(Y975,$Y$2:$Y$1031)</f>
        <v>896</v>
      </c>
      <c r="AA975" s="3">
        <v>0.432</v>
      </c>
      <c r="AB975" s="3">
        <f>_xlfn.RANK.EQ(AA975,$AA$2:$AA$1031)</f>
        <v>933</v>
      </c>
      <c r="AC975" s="17">
        <v>0.78300000000000003</v>
      </c>
      <c r="AD975" s="28">
        <f>_xlfn.RANK.EQ(AC975,$AC$2:$AC$1031)</f>
        <v>964</v>
      </c>
      <c r="AE975" s="21">
        <v>118</v>
      </c>
      <c r="AF975" s="31">
        <f>_xlfn.RANK.EQ(AE975,$AE$2:$AE$1031)</f>
        <v>941</v>
      </c>
      <c r="AG975" s="3">
        <v>243</v>
      </c>
      <c r="AH975" s="3">
        <v>11</v>
      </c>
      <c r="AI975" s="3">
        <v>11</v>
      </c>
      <c r="AJ975" s="3">
        <v>0</v>
      </c>
      <c r="AK975" s="3">
        <v>4</v>
      </c>
      <c r="AL975" s="3">
        <v>5</v>
      </c>
      <c r="AM975" s="21">
        <v>6.1</v>
      </c>
      <c r="AN975" s="21">
        <f>_xlfn.RANK.EQ(AM975,$AM$2:$AM$1031)</f>
        <v>817</v>
      </c>
      <c r="AO975" s="21">
        <f>_xlfn.IFNA(VLOOKUP(C975, 'FanGraphs Plus Stats 1-2000'!$D$2:$L$1048576, MATCH("wRC+", FanGraphs_Plus_Stats_1_1500[[#Headers],[ID]:[BABIP+]], 0), FALSE), 0)</f>
        <v>0</v>
      </c>
      <c r="AP975" s="21">
        <f>_xlfn.RANK.EQ(AO975,$AO$2:$AO$1031)</f>
        <v>654</v>
      </c>
      <c r="AQ975" s="23">
        <f>(AM975/H975)*162</f>
        <v>6.3346153846153843</v>
      </c>
      <c r="AR975" s="21">
        <f>_xlfn.RANK.EQ(AQ975,$AQ$2:$AQ$1031)</f>
        <v>918</v>
      </c>
      <c r="AS975" s="3">
        <v>3.8</v>
      </c>
      <c r="AT975" s="3">
        <f>_xlfn.RANK.EQ(AS975,$AS$2:$AS$1031)</f>
        <v>911</v>
      </c>
      <c r="AU975" s="3">
        <v>3.5</v>
      </c>
      <c r="AV975" s="3">
        <f>_xlfn.RANK.EQ(AU975,$AU$2:$AU$1031)</f>
        <v>1014</v>
      </c>
      <c r="AW975" s="14">
        <v>2</v>
      </c>
      <c r="AX975" s="3">
        <f>_xlfn.RANK.EQ(AW975,$AW$2:$AW$1031)</f>
        <v>199</v>
      </c>
      <c r="AY975" s="3">
        <v>13</v>
      </c>
      <c r="AZ975" s="3">
        <v>0</v>
      </c>
      <c r="BA975" s="3">
        <v>3</v>
      </c>
      <c r="BB975" s="3">
        <v>3</v>
      </c>
      <c r="BC975" s="3">
        <v>22</v>
      </c>
      <c r="BD975" s="3" t="s">
        <v>87</v>
      </c>
      <c r="BE975" s="13">
        <f>GEOMEAN(AN975,AF975,AP975,AR975)</f>
        <v>824.2482379028645</v>
      </c>
    </row>
    <row r="976" spans="1:57" x14ac:dyDescent="0.45">
      <c r="A976" s="1">
        <f>_xlfn.RANK.EQ(AM976, $AM$2:$AM$1031)</f>
        <v>817</v>
      </c>
      <c r="B976" s="3" t="s">
        <v>954</v>
      </c>
      <c r="C976" s="3" t="str">
        <f>_xlfn.CONCAT(B976, " - ", D976)</f>
        <v>Tim Wallach - 1985</v>
      </c>
      <c r="D976" s="3">
        <v>1985</v>
      </c>
      <c r="E976" s="3">
        <v>27</v>
      </c>
      <c r="F976" s="3" t="s">
        <v>258</v>
      </c>
      <c r="G976" s="3" t="s">
        <v>52</v>
      </c>
      <c r="H976" s="3">
        <v>155</v>
      </c>
      <c r="I976" s="3">
        <v>617</v>
      </c>
      <c r="J976" s="3">
        <v>569</v>
      </c>
      <c r="K976" s="3">
        <v>70</v>
      </c>
      <c r="L976" s="3">
        <v>148</v>
      </c>
      <c r="M976" s="3">
        <v>87</v>
      </c>
      <c r="N976" s="3">
        <v>36</v>
      </c>
      <c r="O976" s="3">
        <v>3</v>
      </c>
      <c r="P976" s="3">
        <v>22</v>
      </c>
      <c r="Q976" s="3">
        <f>_xlfn.RANK.EQ(P976,$P$2:$P$1031)</f>
        <v>697</v>
      </c>
      <c r="R976" s="3">
        <v>81</v>
      </c>
      <c r="S976" s="3">
        <v>9</v>
      </c>
      <c r="T976" s="3">
        <v>9</v>
      </c>
      <c r="U976" s="3">
        <v>38</v>
      </c>
      <c r="V976" s="3">
        <v>79</v>
      </c>
      <c r="W976" s="3">
        <v>0.26</v>
      </c>
      <c r="X976" s="3">
        <f>_xlfn.RANK.EQ(W976,$W$2:$W$1031)</f>
        <v>998</v>
      </c>
      <c r="Y976" s="3">
        <v>0.31</v>
      </c>
      <c r="Z976" s="3">
        <f>_xlfn.RANK.EQ(Y976,$Y$2:$Y$1031)</f>
        <v>1024</v>
      </c>
      <c r="AA976" s="3">
        <v>0.45</v>
      </c>
      <c r="AB976" s="3">
        <f>_xlfn.RANK.EQ(AA976,$AA$2:$AA$1031)</f>
        <v>889</v>
      </c>
      <c r="AC976" s="17">
        <v>0.75900000000000001</v>
      </c>
      <c r="AD976" s="28">
        <f>_xlfn.RANK.EQ(AC976,$AC$2:$AC$1031)</f>
        <v>998</v>
      </c>
      <c r="AE976" s="21">
        <v>115</v>
      </c>
      <c r="AF976" s="31">
        <f>_xlfn.RANK.EQ(AE976,$AE$2:$AE$1031)</f>
        <v>965</v>
      </c>
      <c r="AG976" s="3">
        <v>256</v>
      </c>
      <c r="AH976" s="3">
        <v>17</v>
      </c>
      <c r="AI976" s="3">
        <v>5</v>
      </c>
      <c r="AJ976" s="3">
        <v>0</v>
      </c>
      <c r="AK976" s="3">
        <v>5</v>
      </c>
      <c r="AL976" s="3">
        <v>8</v>
      </c>
      <c r="AM976" s="21">
        <v>6.1</v>
      </c>
      <c r="AN976" s="21">
        <f>_xlfn.RANK.EQ(AM976,$AM$2:$AM$1031)</f>
        <v>817</v>
      </c>
      <c r="AO976" s="21">
        <f>_xlfn.IFNA(VLOOKUP(C976, 'FanGraphs Plus Stats 1-2000'!$D$2:$L$1048576, MATCH("wRC+", FanGraphs_Plus_Stats_1_1500[[#Headers],[ID]:[BABIP+]], 0), FALSE), 0)</f>
        <v>0</v>
      </c>
      <c r="AP976" s="21">
        <f>_xlfn.RANK.EQ(AO976,$AO$2:$AO$1031)</f>
        <v>654</v>
      </c>
      <c r="AQ976" s="23">
        <f>(AM976/H976)*162</f>
        <v>6.3754838709677415</v>
      </c>
      <c r="AR976" s="21">
        <f>_xlfn.RANK.EQ(AQ976,$AQ$2:$AQ$1031)</f>
        <v>897</v>
      </c>
      <c r="AS976" s="3">
        <v>3.9</v>
      </c>
      <c r="AT976" s="3">
        <f>_xlfn.RANK.EQ(AS976,$AS$2:$AS$1031)</f>
        <v>866</v>
      </c>
      <c r="AU976" s="3">
        <v>3.3</v>
      </c>
      <c r="AV976" s="3">
        <f>_xlfn.RANK.EQ(AU976,$AU$2:$AU$1031)</f>
        <v>1019</v>
      </c>
      <c r="AW976" s="14">
        <v>3</v>
      </c>
      <c r="AX976" s="3">
        <f>_xlfn.RANK.EQ(AW976,$AW$2:$AW$1031)</f>
        <v>46</v>
      </c>
      <c r="AY976" s="3">
        <v>11</v>
      </c>
      <c r="AZ976" s="3">
        <v>-2</v>
      </c>
      <c r="BA976" s="3">
        <v>-1</v>
      </c>
      <c r="BB976" s="3">
        <v>-3</v>
      </c>
      <c r="BC976" s="3">
        <v>24</v>
      </c>
      <c r="BD976" s="3" t="s">
        <v>206</v>
      </c>
      <c r="BE976" s="13">
        <f>GEOMEAN(AN976,AF976,AP976,AR976)</f>
        <v>824.66941952769503</v>
      </c>
    </row>
    <row r="977" spans="1:57" x14ac:dyDescent="0.45">
      <c r="A977" s="1">
        <f>_xlfn.RANK.EQ(AM977, $AM$2:$AM$1031)</f>
        <v>923</v>
      </c>
      <c r="B977" s="3" t="s">
        <v>1042</v>
      </c>
      <c r="C977" s="3" t="str">
        <f>_xlfn.CONCAT(B977, " - ", D977)</f>
        <v>Jim Northrup - 1968</v>
      </c>
      <c r="D977" s="3">
        <v>1968</v>
      </c>
      <c r="E977" s="3">
        <v>28</v>
      </c>
      <c r="F977" s="3" t="s">
        <v>70</v>
      </c>
      <c r="G977" s="3" t="s">
        <v>43</v>
      </c>
      <c r="H977" s="3">
        <v>154</v>
      </c>
      <c r="I977" s="3">
        <v>643</v>
      </c>
      <c r="J977" s="3">
        <v>580</v>
      </c>
      <c r="K977" s="3">
        <v>76</v>
      </c>
      <c r="L977" s="3">
        <v>153</v>
      </c>
      <c r="M977" s="3">
        <v>96</v>
      </c>
      <c r="N977" s="3">
        <v>29</v>
      </c>
      <c r="O977" s="3">
        <v>7</v>
      </c>
      <c r="P977" s="3">
        <v>21</v>
      </c>
      <c r="Q977" s="3">
        <f>_xlfn.RANK.EQ(P977,$P$2:$P$1031)</f>
        <v>729</v>
      </c>
      <c r="R977" s="3">
        <v>90</v>
      </c>
      <c r="S977" s="3">
        <v>4</v>
      </c>
      <c r="T977" s="3">
        <v>5</v>
      </c>
      <c r="U977" s="3">
        <v>50</v>
      </c>
      <c r="V977" s="3">
        <v>87</v>
      </c>
      <c r="W977" s="3">
        <v>0.26400000000000001</v>
      </c>
      <c r="X977" s="3">
        <f>_xlfn.RANK.EQ(W977,$W$2:$W$1031)</f>
        <v>978</v>
      </c>
      <c r="Y977" s="3">
        <v>0.32400000000000001</v>
      </c>
      <c r="Z977" s="3">
        <f>_xlfn.RANK.EQ(Y977,$Y$2:$Y$1031)</f>
        <v>1010</v>
      </c>
      <c r="AA977" s="3">
        <v>0.44700000000000001</v>
      </c>
      <c r="AB977" s="3">
        <f>_xlfn.RANK.EQ(AA977,$AA$2:$AA$1031)</f>
        <v>899</v>
      </c>
      <c r="AC977" s="17">
        <v>0.77</v>
      </c>
      <c r="AD977" s="28">
        <f>_xlfn.RANK.EQ(AC977,$AC$2:$AC$1031)</f>
        <v>983</v>
      </c>
      <c r="AE977" s="21">
        <v>129</v>
      </c>
      <c r="AF977" s="31">
        <f>_xlfn.RANK.EQ(AE977,$AE$2:$AE$1031)</f>
        <v>818</v>
      </c>
      <c r="AG977" s="3">
        <v>259</v>
      </c>
      <c r="AH977" s="3">
        <v>14</v>
      </c>
      <c r="AI977" s="3">
        <v>4</v>
      </c>
      <c r="AJ977" s="3">
        <v>4</v>
      </c>
      <c r="AK977" s="3">
        <v>5</v>
      </c>
      <c r="AL977" s="3">
        <v>4</v>
      </c>
      <c r="AM977" s="21">
        <v>5.9</v>
      </c>
      <c r="AN977" s="21">
        <f>_xlfn.RANK.EQ(AM977,$AM$2:$AM$1031)</f>
        <v>923</v>
      </c>
      <c r="AO977" s="21">
        <f>_xlfn.IFNA(VLOOKUP(C977, 'FanGraphs Plus Stats 1-2000'!$D$2:$L$1048576, MATCH("wRC+", FanGraphs_Plus_Stats_1_1500[[#Headers],[ID]:[BABIP+]], 0), FALSE), 0)</f>
        <v>0</v>
      </c>
      <c r="AP977" s="21">
        <f>_xlfn.RANK.EQ(AO977,$AO$2:$AO$1031)</f>
        <v>654</v>
      </c>
      <c r="AQ977" s="23">
        <f>(AM977/H977)*162</f>
        <v>6.2064935064935067</v>
      </c>
      <c r="AR977" s="21">
        <f>_xlfn.RANK.EQ(AQ977,$AQ$2:$AQ$1031)</f>
        <v>951</v>
      </c>
      <c r="AS977" s="3">
        <v>3.6</v>
      </c>
      <c r="AT977" s="3">
        <f>_xlfn.RANK.EQ(AS977,$AS$2:$AS$1031)</f>
        <v>970</v>
      </c>
      <c r="AU977" s="3">
        <v>3.9</v>
      </c>
      <c r="AV977" s="3">
        <f>_xlfn.RANK.EQ(AU977,$AU$2:$AU$1031)</f>
        <v>990</v>
      </c>
      <c r="AW977" s="14">
        <v>1.4</v>
      </c>
      <c r="AX977" s="3">
        <f>_xlfn.RANK.EQ(AW977,$AW$2:$AW$1031)</f>
        <v>359</v>
      </c>
      <c r="AY977" s="3">
        <v>19</v>
      </c>
      <c r="AZ977" s="3">
        <v>-1</v>
      </c>
      <c r="BA977" s="3">
        <v>0</v>
      </c>
      <c r="BB977" s="3">
        <v>-1</v>
      </c>
      <c r="BC977" s="3">
        <v>18</v>
      </c>
      <c r="BD977" s="3" t="s">
        <v>1043</v>
      </c>
      <c r="BE977" s="13">
        <f>GEOMEAN(AN977,AF977,AP977,AR977)</f>
        <v>827.80551892988433</v>
      </c>
    </row>
    <row r="978" spans="1:57" x14ac:dyDescent="0.45">
      <c r="A978" s="1">
        <f>_xlfn.RANK.EQ(AM978, $AM$2:$AM$1031)</f>
        <v>987</v>
      </c>
      <c r="B978" s="3" t="s">
        <v>1078</v>
      </c>
      <c r="C978" s="3" t="str">
        <f>_xlfn.CONCAT(B978, " - ", D978)</f>
        <v>Brian Dozier - 2016</v>
      </c>
      <c r="D978" s="3">
        <v>2016</v>
      </c>
      <c r="E978" s="3">
        <v>29</v>
      </c>
      <c r="F978" s="3" t="s">
        <v>152</v>
      </c>
      <c r="G978" s="3" t="s">
        <v>43</v>
      </c>
      <c r="H978" s="3">
        <v>155</v>
      </c>
      <c r="I978" s="3">
        <v>691</v>
      </c>
      <c r="J978" s="3">
        <v>615</v>
      </c>
      <c r="K978" s="3">
        <v>104</v>
      </c>
      <c r="L978" s="3">
        <v>165</v>
      </c>
      <c r="M978" s="3">
        <v>83</v>
      </c>
      <c r="N978" s="3">
        <v>35</v>
      </c>
      <c r="O978" s="3">
        <v>5</v>
      </c>
      <c r="P978" s="3">
        <v>42</v>
      </c>
      <c r="Q978" s="3">
        <f>_xlfn.RANK.EQ(P978,$P$2:$P$1031)</f>
        <v>117</v>
      </c>
      <c r="R978" s="3">
        <v>99</v>
      </c>
      <c r="S978" s="3">
        <v>18</v>
      </c>
      <c r="T978" s="3">
        <v>2</v>
      </c>
      <c r="U978" s="3">
        <v>61</v>
      </c>
      <c r="V978" s="3">
        <v>138</v>
      </c>
      <c r="W978" s="3">
        <v>0.26800000000000002</v>
      </c>
      <c r="X978" s="3">
        <f>_xlfn.RANK.EQ(W978,$W$2:$W$1031)</f>
        <v>959</v>
      </c>
      <c r="Y978" s="3">
        <v>0.34</v>
      </c>
      <c r="Z978" s="3">
        <f>_xlfn.RANK.EQ(Y978,$Y$2:$Y$1031)</f>
        <v>967</v>
      </c>
      <c r="AA978" s="3">
        <v>0.54600000000000004</v>
      </c>
      <c r="AB978" s="3">
        <f>_xlfn.RANK.EQ(AA978,$AA$2:$AA$1031)</f>
        <v>416</v>
      </c>
      <c r="AC978" s="17">
        <v>0.88600000000000001</v>
      </c>
      <c r="AD978" s="28">
        <f>_xlfn.RANK.EQ(AC978,$AC$2:$AC$1031)</f>
        <v>637</v>
      </c>
      <c r="AE978" s="21">
        <v>134</v>
      </c>
      <c r="AF978" s="31">
        <f>_xlfn.RANK.EQ(AE978,$AE$2:$AE$1031)</f>
        <v>745</v>
      </c>
      <c r="AG978" s="3">
        <v>336</v>
      </c>
      <c r="AH978" s="3">
        <v>12</v>
      </c>
      <c r="AI978" s="3">
        <v>8</v>
      </c>
      <c r="AJ978" s="3">
        <v>2</v>
      </c>
      <c r="AK978" s="3">
        <v>5</v>
      </c>
      <c r="AL978" s="3">
        <v>6</v>
      </c>
      <c r="AM978" s="21">
        <v>5.8</v>
      </c>
      <c r="AN978" s="21">
        <f>_xlfn.RANK.EQ(AM978,$AM$2:$AM$1031)</f>
        <v>987</v>
      </c>
      <c r="AO978" s="21">
        <f>_xlfn.IFNA(VLOOKUP(C978, 'FanGraphs Plus Stats 1-2000'!$D$2:$L$1048576, MATCH("wRC+", FanGraphs_Plus_Stats_1_1500[[#Headers],[ID]:[BABIP+]], 0), FALSE), 0)</f>
        <v>0</v>
      </c>
      <c r="AP978" s="21">
        <f>_xlfn.RANK.EQ(AO978,$AO$2:$AO$1031)</f>
        <v>654</v>
      </c>
      <c r="AQ978" s="23">
        <f>(AM978/H978)*162</f>
        <v>6.0619354838709674</v>
      </c>
      <c r="AR978" s="21">
        <f>_xlfn.RANK.EQ(AQ978,$AQ$2:$AQ$1031)</f>
        <v>985</v>
      </c>
      <c r="AS978" s="3">
        <v>3.5</v>
      </c>
      <c r="AT978" s="3">
        <f>_xlfn.RANK.EQ(AS978,$AS$2:$AS$1031)</f>
        <v>993</v>
      </c>
      <c r="AU978" s="3">
        <v>6</v>
      </c>
      <c r="AV978" s="3">
        <f>_xlfn.RANK.EQ(AU978,$AU$2:$AU$1031)</f>
        <v>548</v>
      </c>
      <c r="AW978" s="14">
        <v>0.3</v>
      </c>
      <c r="AX978" s="3">
        <f>_xlfn.RANK.EQ(AW978,$AW$2:$AW$1031)</f>
        <v>663</v>
      </c>
      <c r="AY978" s="3">
        <v>28</v>
      </c>
      <c r="AZ978" s="3">
        <v>0</v>
      </c>
      <c r="BA978" s="3">
        <v>3</v>
      </c>
      <c r="BB978" s="3">
        <v>3</v>
      </c>
      <c r="BC978" s="3">
        <v>-2</v>
      </c>
      <c r="BD978" s="3" t="s">
        <v>247</v>
      </c>
      <c r="BE978" s="13">
        <f>GEOMEAN(AN978,AF978,AP978,AR978)</f>
        <v>829.60593638603098</v>
      </c>
    </row>
    <row r="979" spans="1:57" x14ac:dyDescent="0.45">
      <c r="A979" s="1">
        <f>_xlfn.RANK.EQ(AM979, $AM$2:$AM$1031)</f>
        <v>987</v>
      </c>
      <c r="B979" s="3" t="s">
        <v>1082</v>
      </c>
      <c r="C979" s="3" t="str">
        <f>_xlfn.CONCAT(B979, " - ", D979)</f>
        <v>Gil McDougald - 1957</v>
      </c>
      <c r="D979" s="3">
        <v>1957</v>
      </c>
      <c r="E979" s="3">
        <v>29</v>
      </c>
      <c r="F979" s="3" t="s">
        <v>42</v>
      </c>
      <c r="G979" s="3" t="s">
        <v>43</v>
      </c>
      <c r="H979" s="3">
        <v>141</v>
      </c>
      <c r="I979" s="3">
        <v>625</v>
      </c>
      <c r="J979" s="3">
        <v>539</v>
      </c>
      <c r="K979" s="3">
        <v>87</v>
      </c>
      <c r="L979" s="3">
        <v>156</v>
      </c>
      <c r="M979" s="3">
        <v>109</v>
      </c>
      <c r="N979" s="3">
        <v>25</v>
      </c>
      <c r="O979" s="3">
        <v>9</v>
      </c>
      <c r="P979" s="3">
        <v>13</v>
      </c>
      <c r="Q979" s="3">
        <f>_xlfn.RANK.EQ(P979,$P$2:$P$1031)</f>
        <v>902</v>
      </c>
      <c r="R979" s="3">
        <v>62</v>
      </c>
      <c r="S979" s="3">
        <v>2</v>
      </c>
      <c r="T979" s="3">
        <v>5</v>
      </c>
      <c r="U979" s="3">
        <v>59</v>
      </c>
      <c r="V979" s="3">
        <v>71</v>
      </c>
      <c r="W979" s="3">
        <v>0.28899999999999998</v>
      </c>
      <c r="X979" s="3">
        <f>_xlfn.RANK.EQ(W979,$W$2:$W$1031)</f>
        <v>752</v>
      </c>
      <c r="Y979" s="3">
        <v>0.36199999999999999</v>
      </c>
      <c r="Z979" s="3">
        <f>_xlfn.RANK.EQ(Y979,$Y$2:$Y$1031)</f>
        <v>804</v>
      </c>
      <c r="AA979" s="3">
        <v>0.442</v>
      </c>
      <c r="AB979" s="3">
        <f>_xlfn.RANK.EQ(AA979,$AA$2:$AA$1031)</f>
        <v>910</v>
      </c>
      <c r="AC979" s="17">
        <v>0.80400000000000005</v>
      </c>
      <c r="AD979" s="28">
        <f>_xlfn.RANK.EQ(AC979,$AC$2:$AC$1031)</f>
        <v>924</v>
      </c>
      <c r="AE979" s="21">
        <v>120</v>
      </c>
      <c r="AF979" s="31">
        <f>_xlfn.RANK.EQ(AE979,$AE$2:$AE$1031)</f>
        <v>927</v>
      </c>
      <c r="AG979" s="3">
        <v>238</v>
      </c>
      <c r="AH979" s="3">
        <v>12</v>
      </c>
      <c r="AI979" s="3">
        <v>4</v>
      </c>
      <c r="AJ979" s="3">
        <v>19</v>
      </c>
      <c r="AK979" s="3">
        <v>3</v>
      </c>
      <c r="AL979" s="3">
        <v>1</v>
      </c>
      <c r="AM979" s="21">
        <v>5.8</v>
      </c>
      <c r="AN979" s="21">
        <f>_xlfn.RANK.EQ(AM979,$AM$2:$AM$1031)</f>
        <v>987</v>
      </c>
      <c r="AO979" s="21">
        <f>_xlfn.IFNA(VLOOKUP(C979, 'FanGraphs Plus Stats 1-2000'!$D$2:$L$1048576, MATCH("wRC+", FanGraphs_Plus_Stats_1_1500[[#Headers],[ID]:[BABIP+]], 0), FALSE), 0)</f>
        <v>0</v>
      </c>
      <c r="AP979" s="21">
        <f>_xlfn.RANK.EQ(AO979,$AO$2:$AO$1031)</f>
        <v>654</v>
      </c>
      <c r="AQ979" s="23">
        <f>(AM979/H979)*162</f>
        <v>6.6638297872340422</v>
      </c>
      <c r="AR979" s="21">
        <f>_xlfn.RANK.EQ(AQ979,$AQ$2:$AQ$1031)</f>
        <v>793</v>
      </c>
      <c r="AS979" s="3">
        <v>3.9</v>
      </c>
      <c r="AT979" s="3">
        <f>_xlfn.RANK.EQ(AS979,$AS$2:$AS$1031)</f>
        <v>866</v>
      </c>
      <c r="AU979" s="3">
        <v>4.3</v>
      </c>
      <c r="AV979" s="3">
        <f>_xlfn.RANK.EQ(AU979,$AU$2:$AU$1031)</f>
        <v>953</v>
      </c>
      <c r="AW979" s="14">
        <v>2.4</v>
      </c>
      <c r="AX979" s="3">
        <f>_xlfn.RANK.EQ(AW979,$AW$2:$AW$1031)</f>
        <v>102</v>
      </c>
      <c r="AY979" s="3">
        <v>15</v>
      </c>
      <c r="AZ979" s="3">
        <v>0</v>
      </c>
      <c r="BA979" s="3">
        <v>0</v>
      </c>
      <c r="BB979" s="3">
        <v>0</v>
      </c>
      <c r="BC979" s="3">
        <v>14</v>
      </c>
      <c r="BD979" s="3" t="s">
        <v>716</v>
      </c>
      <c r="BE979" s="13">
        <f>GEOMEAN(AN979,AF979,AP979,AR979)</f>
        <v>829.96916087066484</v>
      </c>
    </row>
    <row r="980" spans="1:57" x14ac:dyDescent="0.45">
      <c r="A980" s="1">
        <f>_xlfn.RANK.EQ(AM980, $AM$2:$AM$1031)</f>
        <v>817</v>
      </c>
      <c r="B980" s="3" t="s">
        <v>765</v>
      </c>
      <c r="C980" s="3" t="str">
        <f>_xlfn.CONCAT(B980, " - ", D980)</f>
        <v>Iván Rodríguez - 1996</v>
      </c>
      <c r="D980" s="3">
        <v>1996</v>
      </c>
      <c r="E980" s="3">
        <v>24</v>
      </c>
      <c r="F980" s="3" t="s">
        <v>230</v>
      </c>
      <c r="G980" s="3" t="s">
        <v>43</v>
      </c>
      <c r="H980" s="3">
        <v>153</v>
      </c>
      <c r="I980" s="3">
        <v>685</v>
      </c>
      <c r="J980" s="3">
        <v>639</v>
      </c>
      <c r="K980" s="3">
        <v>116</v>
      </c>
      <c r="L980" s="3">
        <v>192</v>
      </c>
      <c r="M980" s="3">
        <v>123</v>
      </c>
      <c r="N980" s="3">
        <v>47</v>
      </c>
      <c r="O980" s="3">
        <v>3</v>
      </c>
      <c r="P980" s="3">
        <v>19</v>
      </c>
      <c r="Q980" s="3">
        <f>_xlfn.RANK.EQ(P980,$P$2:$P$1031)</f>
        <v>782</v>
      </c>
      <c r="R980" s="3">
        <v>86</v>
      </c>
      <c r="S980" s="3">
        <v>5</v>
      </c>
      <c r="T980" s="3">
        <v>0</v>
      </c>
      <c r="U980" s="3">
        <v>38</v>
      </c>
      <c r="V980" s="3">
        <v>55</v>
      </c>
      <c r="W980" s="3">
        <v>0.3</v>
      </c>
      <c r="X980" s="3">
        <f>_xlfn.RANK.EQ(W980,$W$2:$W$1031)</f>
        <v>604</v>
      </c>
      <c r="Y980" s="3">
        <v>0.34200000000000003</v>
      </c>
      <c r="Z980" s="3">
        <f>_xlfn.RANK.EQ(Y980,$Y$2:$Y$1031)</f>
        <v>954</v>
      </c>
      <c r="AA980" s="3">
        <v>0.47299999999999998</v>
      </c>
      <c r="AB980" s="3">
        <f>_xlfn.RANK.EQ(AA980,$AA$2:$AA$1031)</f>
        <v>809</v>
      </c>
      <c r="AC980" s="17">
        <v>0.81399999999999995</v>
      </c>
      <c r="AD980" s="28">
        <f>_xlfn.RANK.EQ(AC980,$AC$2:$AC$1031)</f>
        <v>904</v>
      </c>
      <c r="AE980" s="21">
        <v>100</v>
      </c>
      <c r="AF980" s="31">
        <f>_xlfn.RANK.EQ(AE980,$AE$2:$AE$1031)</f>
        <v>1021</v>
      </c>
      <c r="AG980" s="3">
        <v>302</v>
      </c>
      <c r="AH980" s="3">
        <v>15</v>
      </c>
      <c r="AI980" s="3">
        <v>4</v>
      </c>
      <c r="AJ980" s="3">
        <v>0</v>
      </c>
      <c r="AK980" s="3">
        <v>4</v>
      </c>
      <c r="AL980" s="3">
        <v>7</v>
      </c>
      <c r="AM980" s="21">
        <v>6.1</v>
      </c>
      <c r="AN980" s="21">
        <f>_xlfn.RANK.EQ(AM980,$AM$2:$AM$1031)</f>
        <v>817</v>
      </c>
      <c r="AO980" s="21">
        <f>_xlfn.IFNA(VLOOKUP(C980, 'FanGraphs Plus Stats 1-2000'!$D$2:$L$1048576, MATCH("wRC+", FanGraphs_Plus_Stats_1_1500[[#Headers],[ID]:[BABIP+]], 0), FALSE), 0)</f>
        <v>0</v>
      </c>
      <c r="AP980" s="21">
        <f>_xlfn.RANK.EQ(AO980,$AO$2:$AO$1031)</f>
        <v>654</v>
      </c>
      <c r="AQ980" s="23">
        <f>(AM980/H980)*162</f>
        <v>6.458823529411764</v>
      </c>
      <c r="AR980" s="21">
        <f>_xlfn.RANK.EQ(AQ980,$AQ$2:$AQ$1031)</f>
        <v>872</v>
      </c>
      <c r="AS980" s="3">
        <v>3.9</v>
      </c>
      <c r="AT980" s="3">
        <f>_xlfn.RANK.EQ(AS980,$AS$2:$AS$1031)</f>
        <v>866</v>
      </c>
      <c r="AU980" s="3">
        <v>3.7</v>
      </c>
      <c r="AV980" s="3">
        <f>_xlfn.RANK.EQ(AU980,$AU$2:$AU$1031)</f>
        <v>1000</v>
      </c>
      <c r="AW980" s="14">
        <v>3.3</v>
      </c>
      <c r="AX980" s="3">
        <f>_xlfn.RANK.EQ(AW980,$AW$2:$AW$1031)</f>
        <v>37</v>
      </c>
      <c r="AY980" s="3">
        <v>-1</v>
      </c>
      <c r="AZ980" s="3">
        <v>2</v>
      </c>
      <c r="BA980" s="3">
        <v>4</v>
      </c>
      <c r="BB980" s="3">
        <v>6</v>
      </c>
      <c r="BC980" s="3">
        <v>25</v>
      </c>
      <c r="BD980" s="3" t="s">
        <v>243</v>
      </c>
      <c r="BE980" s="13">
        <f>GEOMEAN(AN980,AF980,AP980,AR980)</f>
        <v>830.4921045108739</v>
      </c>
    </row>
    <row r="981" spans="1:57" x14ac:dyDescent="0.45">
      <c r="A981" s="1">
        <f>_xlfn.RANK.EQ(AM981, $AM$2:$AM$1031)</f>
        <v>817</v>
      </c>
      <c r="B981" s="3" t="s">
        <v>923</v>
      </c>
      <c r="C981" s="3" t="str">
        <f>_xlfn.CONCAT(B981, " - ", D981)</f>
        <v>Johnny Damon - 2000</v>
      </c>
      <c r="D981" s="3">
        <v>2000</v>
      </c>
      <c r="E981" s="3">
        <v>26</v>
      </c>
      <c r="F981" s="3" t="s">
        <v>174</v>
      </c>
      <c r="G981" s="3" t="s">
        <v>43</v>
      </c>
      <c r="H981" s="3">
        <v>159</v>
      </c>
      <c r="I981" s="3">
        <v>741</v>
      </c>
      <c r="J981" s="3">
        <v>655</v>
      </c>
      <c r="K981" s="3">
        <v>136</v>
      </c>
      <c r="L981" s="3">
        <v>214</v>
      </c>
      <c r="M981" s="3">
        <v>146</v>
      </c>
      <c r="N981" s="3">
        <v>42</v>
      </c>
      <c r="O981" s="3">
        <v>10</v>
      </c>
      <c r="P981" s="3">
        <v>16</v>
      </c>
      <c r="Q981" s="3">
        <f>_xlfn.RANK.EQ(P981,$P$2:$P$1031)</f>
        <v>847</v>
      </c>
      <c r="R981" s="3">
        <v>88</v>
      </c>
      <c r="S981" s="3">
        <v>46</v>
      </c>
      <c r="T981" s="3">
        <v>9</v>
      </c>
      <c r="U981" s="3">
        <v>65</v>
      </c>
      <c r="V981" s="3">
        <v>60</v>
      </c>
      <c r="W981" s="3">
        <v>0.32700000000000001</v>
      </c>
      <c r="X981" s="3">
        <f>_xlfn.RANK.EQ(W981,$W$2:$W$1031)</f>
        <v>205</v>
      </c>
      <c r="Y981" s="3">
        <v>0.38200000000000001</v>
      </c>
      <c r="Z981" s="3">
        <f>_xlfn.RANK.EQ(Y981,$Y$2:$Y$1031)</f>
        <v>579</v>
      </c>
      <c r="AA981" s="3">
        <v>0.495</v>
      </c>
      <c r="AB981" s="3">
        <f>_xlfn.RANK.EQ(AA981,$AA$2:$AA$1031)</f>
        <v>712</v>
      </c>
      <c r="AC981" s="17">
        <v>0.877</v>
      </c>
      <c r="AD981" s="28">
        <f>_xlfn.RANK.EQ(AC981,$AC$2:$AC$1031)</f>
        <v>692</v>
      </c>
      <c r="AE981" s="21">
        <v>118</v>
      </c>
      <c r="AF981" s="31">
        <f>_xlfn.RANK.EQ(AE981,$AE$2:$AE$1031)</f>
        <v>941</v>
      </c>
      <c r="AG981" s="3">
        <v>324</v>
      </c>
      <c r="AH981" s="3">
        <v>7</v>
      </c>
      <c r="AI981" s="3">
        <v>1</v>
      </c>
      <c r="AJ981" s="3">
        <v>8</v>
      </c>
      <c r="AK981" s="3">
        <v>12</v>
      </c>
      <c r="AL981" s="3">
        <v>4</v>
      </c>
      <c r="AM981" s="21">
        <v>6.1</v>
      </c>
      <c r="AN981" s="21">
        <f>_xlfn.RANK.EQ(AM981,$AM$2:$AM$1031)</f>
        <v>817</v>
      </c>
      <c r="AO981" s="21">
        <f>_xlfn.IFNA(VLOOKUP(C981, 'FanGraphs Plus Stats 1-2000'!$D$2:$L$1048576, MATCH("wRC+", FanGraphs_Plus_Stats_1_1500[[#Headers],[ID]:[BABIP+]], 0), FALSE), 0)</f>
        <v>0</v>
      </c>
      <c r="AP981" s="21">
        <f>_xlfn.RANK.EQ(AO981,$AO$2:$AO$1031)</f>
        <v>654</v>
      </c>
      <c r="AQ981" s="23">
        <f>(AM981/H981)*162</f>
        <v>6.2150943396226417</v>
      </c>
      <c r="AR981" s="21">
        <f>_xlfn.RANK.EQ(AQ981,$AQ$2:$AQ$1031)</f>
        <v>949</v>
      </c>
      <c r="AS981" s="3">
        <v>3.7</v>
      </c>
      <c r="AT981" s="3">
        <f>_xlfn.RANK.EQ(AS981,$AS$2:$AS$1031)</f>
        <v>942</v>
      </c>
      <c r="AU981" s="3">
        <v>5.6</v>
      </c>
      <c r="AV981" s="3">
        <f>_xlfn.RANK.EQ(AU981,$AU$2:$AU$1031)</f>
        <v>683</v>
      </c>
      <c r="AW981" s="14">
        <v>0.3</v>
      </c>
      <c r="AX981" s="3">
        <f>_xlfn.RANK.EQ(AW981,$AW$2:$AW$1031)</f>
        <v>663</v>
      </c>
      <c r="AY981" s="3">
        <v>24</v>
      </c>
      <c r="AZ981" s="3">
        <v>3</v>
      </c>
      <c r="BA981" s="3">
        <v>10</v>
      </c>
      <c r="BB981" s="3">
        <v>13</v>
      </c>
      <c r="BC981" s="3">
        <v>6</v>
      </c>
      <c r="BD981" s="3" t="s">
        <v>924</v>
      </c>
      <c r="BE981" s="13">
        <f>GEOMEAN(AN981,AF981,AP981,AR981)</f>
        <v>831.12033856997505</v>
      </c>
    </row>
    <row r="982" spans="1:57" x14ac:dyDescent="0.45">
      <c r="A982" s="1">
        <f>_xlfn.RANK.EQ(AM982, $AM$2:$AM$1031)</f>
        <v>817</v>
      </c>
      <c r="B982" s="3" t="s">
        <v>373</v>
      </c>
      <c r="C982" s="3" t="str">
        <f>_xlfn.CONCAT(B982, " - ", D982)</f>
        <v>Nellie Fox - 1959</v>
      </c>
      <c r="D982" s="3">
        <v>1959</v>
      </c>
      <c r="E982" s="3">
        <v>31</v>
      </c>
      <c r="F982" s="3" t="s">
        <v>182</v>
      </c>
      <c r="G982" s="3" t="s">
        <v>43</v>
      </c>
      <c r="H982" s="3">
        <v>156</v>
      </c>
      <c r="I982" s="3">
        <v>717</v>
      </c>
      <c r="J982" s="3">
        <v>624</v>
      </c>
      <c r="K982" s="3">
        <v>84</v>
      </c>
      <c r="L982" s="3">
        <v>191</v>
      </c>
      <c r="M982" s="3">
        <v>149</v>
      </c>
      <c r="N982" s="3">
        <v>34</v>
      </c>
      <c r="O982" s="3">
        <v>6</v>
      </c>
      <c r="P982" s="3">
        <v>2</v>
      </c>
      <c r="Q982" s="3">
        <f>_xlfn.RANK.EQ(P982,$P$2:$P$1031)</f>
        <v>1020</v>
      </c>
      <c r="R982" s="3">
        <v>70</v>
      </c>
      <c r="S982" s="3">
        <v>5</v>
      </c>
      <c r="T982" s="3">
        <v>6</v>
      </c>
      <c r="U982" s="3">
        <v>71</v>
      </c>
      <c r="V982" s="3">
        <v>13</v>
      </c>
      <c r="W982" s="3">
        <v>0.30599999999999999</v>
      </c>
      <c r="X982" s="3">
        <f>_xlfn.RANK.EQ(W982,$W$2:$W$1031)</f>
        <v>495</v>
      </c>
      <c r="Y982" s="3">
        <v>0.38</v>
      </c>
      <c r="Z982" s="3">
        <f>_xlfn.RANK.EQ(Y982,$Y$2:$Y$1031)</f>
        <v>604</v>
      </c>
      <c r="AA982" s="3">
        <v>0.38900000000000001</v>
      </c>
      <c r="AB982" s="3">
        <f>_xlfn.RANK.EQ(AA982,$AA$2:$AA$1031)</f>
        <v>1012</v>
      </c>
      <c r="AC982" s="17">
        <v>0.77</v>
      </c>
      <c r="AD982" s="28">
        <f>_xlfn.RANK.EQ(AC982,$AC$2:$AC$1031)</f>
        <v>983</v>
      </c>
      <c r="AE982" s="21">
        <v>114</v>
      </c>
      <c r="AF982" s="31">
        <f>_xlfn.RANK.EQ(AE982,$AE$2:$AE$1031)</f>
        <v>973</v>
      </c>
      <c r="AG982" s="3">
        <v>243</v>
      </c>
      <c r="AH982" s="3">
        <v>6</v>
      </c>
      <c r="AI982" s="3">
        <v>7</v>
      </c>
      <c r="AJ982" s="3">
        <v>9</v>
      </c>
      <c r="AK982" s="3">
        <v>5</v>
      </c>
      <c r="AL982" s="3">
        <v>8</v>
      </c>
      <c r="AM982" s="21">
        <v>6.1</v>
      </c>
      <c r="AN982" s="21">
        <f>_xlfn.RANK.EQ(AM982,$AM$2:$AM$1031)</f>
        <v>817</v>
      </c>
      <c r="AO982" s="21">
        <f>_xlfn.IFNA(VLOOKUP(C982, 'FanGraphs Plus Stats 1-2000'!$D$2:$L$1048576, MATCH("wRC+", FanGraphs_Plus_Stats_1_1500[[#Headers],[ID]:[BABIP+]], 0), FALSE), 0)</f>
        <v>0</v>
      </c>
      <c r="AP982" s="21">
        <f>_xlfn.RANK.EQ(AO982,$AO$2:$AO$1031)</f>
        <v>654</v>
      </c>
      <c r="AQ982" s="23">
        <f>(AM982/H982)*162</f>
        <v>6.3346153846153843</v>
      </c>
      <c r="AR982" s="21">
        <f>_xlfn.RANK.EQ(AQ982,$AQ$2:$AQ$1031)</f>
        <v>918</v>
      </c>
      <c r="AS982" s="3">
        <v>4</v>
      </c>
      <c r="AT982" s="3">
        <f>_xlfn.RANK.EQ(AS982,$AS$2:$AS$1031)</f>
        <v>814</v>
      </c>
      <c r="AU982" s="3">
        <v>4</v>
      </c>
      <c r="AV982" s="3">
        <f>_xlfn.RANK.EQ(AU982,$AU$2:$AU$1031)</f>
        <v>980</v>
      </c>
      <c r="AW982" s="14">
        <v>2.6</v>
      </c>
      <c r="AX982" s="3">
        <f>_xlfn.RANK.EQ(AW982,$AW$2:$AW$1031)</f>
        <v>80</v>
      </c>
      <c r="AY982" s="3">
        <v>11</v>
      </c>
      <c r="AZ982" s="3">
        <v>2</v>
      </c>
      <c r="BA982" s="3">
        <v>2</v>
      </c>
      <c r="BB982" s="3">
        <v>3</v>
      </c>
      <c r="BC982" s="3">
        <v>21</v>
      </c>
      <c r="BD982" s="3" t="s">
        <v>53</v>
      </c>
      <c r="BE982" s="13">
        <f>GEOMEAN(AN982,AF982,AP982,AR982)</f>
        <v>831.16803265933356</v>
      </c>
    </row>
    <row r="983" spans="1:57" x14ac:dyDescent="0.45">
      <c r="A983" s="1">
        <f>_xlfn.RANK.EQ(AM983, $AM$2:$AM$1031)</f>
        <v>817</v>
      </c>
      <c r="B983" s="3" t="s">
        <v>932</v>
      </c>
      <c r="C983" s="3" t="str">
        <f>_xlfn.CONCAT(B983, " - ", D983)</f>
        <v>Howie Kendrick - 2014</v>
      </c>
      <c r="D983" s="3">
        <v>2014</v>
      </c>
      <c r="E983" s="3">
        <v>30</v>
      </c>
      <c r="F983" s="3" t="s">
        <v>93</v>
      </c>
      <c r="G983" s="3" t="s">
        <v>43</v>
      </c>
      <c r="H983" s="3">
        <v>157</v>
      </c>
      <c r="I983" s="3">
        <v>674</v>
      </c>
      <c r="J983" s="3">
        <v>617</v>
      </c>
      <c r="K983" s="3">
        <v>85</v>
      </c>
      <c r="L983" s="3">
        <v>181</v>
      </c>
      <c r="M983" s="3">
        <v>136</v>
      </c>
      <c r="N983" s="3">
        <v>33</v>
      </c>
      <c r="O983" s="3">
        <v>5</v>
      </c>
      <c r="P983" s="3">
        <v>7</v>
      </c>
      <c r="Q983" s="3">
        <f>_xlfn.RANK.EQ(P983,$P$2:$P$1031)</f>
        <v>977</v>
      </c>
      <c r="R983" s="3">
        <v>75</v>
      </c>
      <c r="S983" s="3">
        <v>14</v>
      </c>
      <c r="T983" s="3">
        <v>5</v>
      </c>
      <c r="U983" s="3">
        <v>48</v>
      </c>
      <c r="V983" s="3">
        <v>110</v>
      </c>
      <c r="W983" s="3">
        <v>0.29299999999999998</v>
      </c>
      <c r="X983" s="3">
        <f>_xlfn.RANK.EQ(W983,$W$2:$W$1031)</f>
        <v>692</v>
      </c>
      <c r="Y983" s="3">
        <v>0.34699999999999998</v>
      </c>
      <c r="Z983" s="3">
        <f>_xlfn.RANK.EQ(Y983,$Y$2:$Y$1031)</f>
        <v>926</v>
      </c>
      <c r="AA983" s="3">
        <v>0.39700000000000002</v>
      </c>
      <c r="AB983" s="3">
        <f>_xlfn.RANK.EQ(AA983,$AA$2:$AA$1031)</f>
        <v>1003</v>
      </c>
      <c r="AC983" s="17">
        <v>0.74399999999999999</v>
      </c>
      <c r="AD983" s="28">
        <f>_xlfn.RANK.EQ(AC983,$AC$2:$AC$1031)</f>
        <v>1009</v>
      </c>
      <c r="AE983" s="21">
        <v>116</v>
      </c>
      <c r="AF983" s="31">
        <f>_xlfn.RANK.EQ(AE983,$AE$2:$AE$1031)</f>
        <v>956</v>
      </c>
      <c r="AG983" s="3">
        <v>245</v>
      </c>
      <c r="AH983" s="3">
        <v>15</v>
      </c>
      <c r="AI983" s="3">
        <v>4</v>
      </c>
      <c r="AJ983" s="3">
        <v>3</v>
      </c>
      <c r="AK983" s="3">
        <v>2</v>
      </c>
      <c r="AL983" s="3">
        <v>8</v>
      </c>
      <c r="AM983" s="21">
        <v>6.1</v>
      </c>
      <c r="AN983" s="21">
        <f>_xlfn.RANK.EQ(AM983,$AM$2:$AM$1031)</f>
        <v>817</v>
      </c>
      <c r="AO983" s="21">
        <f>_xlfn.IFNA(VLOOKUP(C983, 'FanGraphs Plus Stats 1-2000'!$D$2:$L$1048576, MATCH("wRC+", FanGraphs_Plus_Stats_1_1500[[#Headers],[ID]:[BABIP+]], 0), FALSE), 0)</f>
        <v>0</v>
      </c>
      <c r="AP983" s="21">
        <f>_xlfn.RANK.EQ(AO983,$AO$2:$AO$1031)</f>
        <v>654</v>
      </c>
      <c r="AQ983" s="23">
        <f>(AM983/H983)*162</f>
        <v>6.2942675159235666</v>
      </c>
      <c r="AR983" s="21">
        <f>_xlfn.RANK.EQ(AQ983,$AQ$2:$AQ$1031)</f>
        <v>937</v>
      </c>
      <c r="AS983" s="3">
        <v>3.8</v>
      </c>
      <c r="AT983" s="3">
        <f>_xlfn.RANK.EQ(AS983,$AS$2:$AS$1031)</f>
        <v>911</v>
      </c>
      <c r="AU983" s="3">
        <v>4.5999999999999996</v>
      </c>
      <c r="AV983" s="3">
        <f>_xlfn.RANK.EQ(AU983,$AU$2:$AU$1031)</f>
        <v>917</v>
      </c>
      <c r="AW983" s="14">
        <v>2.1</v>
      </c>
      <c r="AX983" s="3">
        <f>_xlfn.RANK.EQ(AW983,$AW$2:$AW$1031)</f>
        <v>167</v>
      </c>
      <c r="AY983" s="3">
        <v>13</v>
      </c>
      <c r="AZ983" s="3">
        <v>1</v>
      </c>
      <c r="BA983" s="3">
        <v>1</v>
      </c>
      <c r="BB983" s="3">
        <v>2</v>
      </c>
      <c r="BC983" s="3">
        <v>13</v>
      </c>
      <c r="BD983" s="3" t="s">
        <v>491</v>
      </c>
      <c r="BE983" s="13">
        <f>GEOMEAN(AN983,AF983,AP983,AR983)</f>
        <v>831.76247260327807</v>
      </c>
    </row>
    <row r="984" spans="1:57" x14ac:dyDescent="0.45">
      <c r="A984" s="1">
        <f>_xlfn.RANK.EQ(AM984, $AM$2:$AM$1031)</f>
        <v>923</v>
      </c>
      <c r="B984" s="3" t="s">
        <v>845</v>
      </c>
      <c r="C984" s="3" t="str">
        <f>_xlfn.CONCAT(B984, " - ", D984)</f>
        <v>Austin Riley - 2023</v>
      </c>
      <c r="D984" s="3">
        <v>2023</v>
      </c>
      <c r="E984" s="3">
        <v>26</v>
      </c>
      <c r="F984" s="3" t="s">
        <v>210</v>
      </c>
      <c r="G984" s="3" t="s">
        <v>52</v>
      </c>
      <c r="H984" s="3">
        <v>159</v>
      </c>
      <c r="I984" s="3">
        <v>715</v>
      </c>
      <c r="J984" s="3">
        <v>636</v>
      </c>
      <c r="K984" s="3">
        <v>117</v>
      </c>
      <c r="L984" s="3">
        <v>179</v>
      </c>
      <c r="M984" s="3">
        <v>107</v>
      </c>
      <c r="N984" s="3">
        <v>32</v>
      </c>
      <c r="O984" s="3">
        <v>3</v>
      </c>
      <c r="P984" s="3">
        <v>37</v>
      </c>
      <c r="Q984" s="3">
        <f>_xlfn.RANK.EQ(P984,$P$2:$P$1031)</f>
        <v>237</v>
      </c>
      <c r="R984" s="3">
        <v>97</v>
      </c>
      <c r="S984" s="3">
        <v>3</v>
      </c>
      <c r="T984" s="3">
        <v>1</v>
      </c>
      <c r="U984" s="3">
        <v>59</v>
      </c>
      <c r="V984" s="3">
        <v>172</v>
      </c>
      <c r="W984" s="3">
        <v>0.28100000000000003</v>
      </c>
      <c r="X984" s="3">
        <f>_xlfn.RANK.EQ(W984,$W$2:$W$1031)</f>
        <v>854</v>
      </c>
      <c r="Y984" s="3">
        <v>0.34499999999999997</v>
      </c>
      <c r="Z984" s="3">
        <f>_xlfn.RANK.EQ(Y984,$Y$2:$Y$1031)</f>
        <v>938</v>
      </c>
      <c r="AA984" s="3">
        <v>0.51600000000000001</v>
      </c>
      <c r="AB984" s="3">
        <f>_xlfn.RANK.EQ(AA984,$AA$2:$AA$1031)</f>
        <v>599</v>
      </c>
      <c r="AC984" s="17">
        <v>0.86099999999999999</v>
      </c>
      <c r="AD984" s="28">
        <f>_xlfn.RANK.EQ(AC984,$AC$2:$AC$1031)</f>
        <v>740</v>
      </c>
      <c r="AE984" s="21">
        <v>130</v>
      </c>
      <c r="AF984" s="31">
        <f>_xlfn.RANK.EQ(AE984,$AE$2:$AE$1031)</f>
        <v>799</v>
      </c>
      <c r="AG984" s="3">
        <v>328</v>
      </c>
      <c r="AH984" s="3">
        <v>18</v>
      </c>
      <c r="AI984" s="3">
        <v>9</v>
      </c>
      <c r="AJ984" s="3">
        <v>0</v>
      </c>
      <c r="AK984" s="3">
        <v>11</v>
      </c>
      <c r="AL984" s="3">
        <v>4</v>
      </c>
      <c r="AM984" s="21">
        <v>5.9</v>
      </c>
      <c r="AN984" s="21">
        <f>_xlfn.RANK.EQ(AM984,$AM$2:$AM$1031)</f>
        <v>923</v>
      </c>
      <c r="AO984" s="21">
        <f>_xlfn.IFNA(VLOOKUP(C984, 'FanGraphs Plus Stats 1-2000'!$D$2:$L$1048576, MATCH("wRC+", FanGraphs_Plus_Stats_1_1500[[#Headers],[ID]:[BABIP+]], 0), FALSE), 0)</f>
        <v>0</v>
      </c>
      <c r="AP984" s="21">
        <f>_xlfn.RANK.EQ(AO984,$AO$2:$AO$1031)</f>
        <v>654</v>
      </c>
      <c r="AQ984" s="23">
        <f>(AM984/H984)*162</f>
        <v>6.0113207547169818</v>
      </c>
      <c r="AR984" s="21">
        <f>_xlfn.RANK.EQ(AQ984,$AQ$2:$AQ$1031)</f>
        <v>993</v>
      </c>
      <c r="AS984" s="3">
        <v>3.7</v>
      </c>
      <c r="AT984" s="3">
        <f>_xlfn.RANK.EQ(AS984,$AS$2:$AS$1031)</f>
        <v>942</v>
      </c>
      <c r="AU984" s="3">
        <v>5</v>
      </c>
      <c r="AV984" s="3">
        <f>_xlfn.RANK.EQ(AU984,$AU$2:$AU$1031)</f>
        <v>839</v>
      </c>
      <c r="AW984" s="14">
        <v>1.3</v>
      </c>
      <c r="AX984" s="3">
        <f>_xlfn.RANK.EQ(AW984,$AW$2:$AW$1031)</f>
        <v>381</v>
      </c>
      <c r="AY984" s="3">
        <v>23</v>
      </c>
      <c r="AZ984" s="3">
        <v>-1</v>
      </c>
      <c r="BA984" s="3">
        <v>2</v>
      </c>
      <c r="BB984" s="3">
        <v>1</v>
      </c>
      <c r="BC984" s="3">
        <v>9</v>
      </c>
      <c r="BD984" s="3" t="s">
        <v>140</v>
      </c>
      <c r="BE984" s="13">
        <f>GEOMEAN(AN984,AF984,AP984,AR984)</f>
        <v>831.89568049777188</v>
      </c>
    </row>
    <row r="985" spans="1:57" x14ac:dyDescent="0.45">
      <c r="A985" s="1">
        <f>_xlfn.RANK.EQ(AM985, $AM$2:$AM$1031)</f>
        <v>874</v>
      </c>
      <c r="B985" s="3" t="s">
        <v>823</v>
      </c>
      <c r="C985" s="3" t="str">
        <f>_xlfn.CONCAT(B985, " - ", D985)</f>
        <v>Edgardo Alfonzo - 1999</v>
      </c>
      <c r="D985" s="3">
        <v>1999</v>
      </c>
      <c r="E985" s="3">
        <v>25</v>
      </c>
      <c r="F985" s="3" t="s">
        <v>294</v>
      </c>
      <c r="G985" s="3" t="s">
        <v>52</v>
      </c>
      <c r="H985" s="3">
        <v>158</v>
      </c>
      <c r="I985" s="3">
        <v>726</v>
      </c>
      <c r="J985" s="3">
        <v>628</v>
      </c>
      <c r="K985" s="3">
        <v>123</v>
      </c>
      <c r="L985" s="3">
        <v>191</v>
      </c>
      <c r="M985" s="3">
        <v>122</v>
      </c>
      <c r="N985" s="3">
        <v>41</v>
      </c>
      <c r="O985" s="3">
        <v>1</v>
      </c>
      <c r="P985" s="3">
        <v>27</v>
      </c>
      <c r="Q985" s="3">
        <f>_xlfn.RANK.EQ(P985,$P$2:$P$1031)</f>
        <v>543</v>
      </c>
      <c r="R985" s="3">
        <v>108</v>
      </c>
      <c r="S985" s="3">
        <v>9</v>
      </c>
      <c r="T985" s="3">
        <v>2</v>
      </c>
      <c r="U985" s="3">
        <v>85</v>
      </c>
      <c r="V985" s="3">
        <v>85</v>
      </c>
      <c r="W985" s="3">
        <v>0.30399999999999999</v>
      </c>
      <c r="X985" s="3">
        <f>_xlfn.RANK.EQ(W985,$W$2:$W$1031)</f>
        <v>528</v>
      </c>
      <c r="Y985" s="3">
        <v>0.38500000000000001</v>
      </c>
      <c r="Z985" s="3">
        <f>_xlfn.RANK.EQ(Y985,$Y$2:$Y$1031)</f>
        <v>544</v>
      </c>
      <c r="AA985" s="3">
        <v>0.502</v>
      </c>
      <c r="AB985" s="3">
        <f>_xlfn.RANK.EQ(AA985,$AA$2:$AA$1031)</f>
        <v>673</v>
      </c>
      <c r="AC985" s="17">
        <v>0.88600000000000001</v>
      </c>
      <c r="AD985" s="28">
        <f>_xlfn.RANK.EQ(AC985,$AC$2:$AC$1031)</f>
        <v>637</v>
      </c>
      <c r="AE985" s="21">
        <v>125</v>
      </c>
      <c r="AF985" s="31">
        <f>_xlfn.RANK.EQ(AE985,$AE$2:$AE$1031)</f>
        <v>873</v>
      </c>
      <c r="AG985" s="3">
        <v>315</v>
      </c>
      <c r="AH985" s="3">
        <v>14</v>
      </c>
      <c r="AI985" s="3">
        <v>3</v>
      </c>
      <c r="AJ985" s="3">
        <v>1</v>
      </c>
      <c r="AK985" s="3">
        <v>9</v>
      </c>
      <c r="AL985" s="3">
        <v>2</v>
      </c>
      <c r="AM985" s="21">
        <v>6</v>
      </c>
      <c r="AN985" s="21">
        <f>_xlfn.RANK.EQ(AM985,$AM$2:$AM$1031)</f>
        <v>874</v>
      </c>
      <c r="AO985" s="21">
        <f>_xlfn.IFNA(VLOOKUP(C985, 'FanGraphs Plus Stats 1-2000'!$D$2:$L$1048576, MATCH("wRC+", FanGraphs_Plus_Stats_1_1500[[#Headers],[ID]:[BABIP+]], 0), FALSE), 0)</f>
        <v>0</v>
      </c>
      <c r="AP985" s="21">
        <f>_xlfn.RANK.EQ(AO985,$AO$2:$AO$1031)</f>
        <v>654</v>
      </c>
      <c r="AQ985" s="23">
        <f>(AM985/H985)*162</f>
        <v>6.1518987341772151</v>
      </c>
      <c r="AR985" s="21">
        <f>_xlfn.RANK.EQ(AQ985,$AQ$2:$AQ$1031)</f>
        <v>964</v>
      </c>
      <c r="AS985" s="3">
        <v>4</v>
      </c>
      <c r="AT985" s="3">
        <f>_xlfn.RANK.EQ(AS985,$AS$2:$AS$1031)</f>
        <v>814</v>
      </c>
      <c r="AU985" s="3">
        <v>5.3</v>
      </c>
      <c r="AV985" s="3">
        <f>_xlfn.RANK.EQ(AU985,$AU$2:$AU$1031)</f>
        <v>749</v>
      </c>
      <c r="AW985" s="14">
        <v>1.2</v>
      </c>
      <c r="AX985" s="3">
        <f>_xlfn.RANK.EQ(AW985,$AW$2:$AW$1031)</f>
        <v>406</v>
      </c>
      <c r="AY985" s="3">
        <v>27</v>
      </c>
      <c r="AZ985" s="3">
        <v>-1</v>
      </c>
      <c r="BA985" s="3">
        <v>5</v>
      </c>
      <c r="BB985" s="3">
        <v>5</v>
      </c>
      <c r="BC985" s="3">
        <v>9</v>
      </c>
      <c r="BD985" s="3" t="s">
        <v>53</v>
      </c>
      <c r="BE985" s="13">
        <f>GEOMEAN(AN985,AF985,AP985,AR985)</f>
        <v>832.80843388322512</v>
      </c>
    </row>
    <row r="986" spans="1:57" x14ac:dyDescent="0.45">
      <c r="A986" s="1">
        <f>_xlfn.RANK.EQ(AM986, $AM$2:$AM$1031)</f>
        <v>987</v>
      </c>
      <c r="B986" s="3" t="s">
        <v>466</v>
      </c>
      <c r="C986" s="3" t="str">
        <f>_xlfn.CONCAT(B986, " - ", D986)</f>
        <v>Pee Wee Reese - 1947</v>
      </c>
      <c r="D986" s="3">
        <v>1947</v>
      </c>
      <c r="E986" s="3">
        <v>28</v>
      </c>
      <c r="F986" s="3" t="s">
        <v>158</v>
      </c>
      <c r="G986" s="3" t="s">
        <v>52</v>
      </c>
      <c r="H986" s="3">
        <v>142</v>
      </c>
      <c r="I986" s="3">
        <v>590</v>
      </c>
      <c r="J986" s="3">
        <v>476</v>
      </c>
      <c r="K986" s="3">
        <v>81</v>
      </c>
      <c r="L986" s="3">
        <v>135</v>
      </c>
      <c r="M986" s="3">
        <v>95</v>
      </c>
      <c r="N986" s="3">
        <v>24</v>
      </c>
      <c r="O986" s="3">
        <v>4</v>
      </c>
      <c r="P986" s="3">
        <v>12</v>
      </c>
      <c r="Q986" s="3">
        <f>_xlfn.RANK.EQ(P986,$P$2:$P$1031)</f>
        <v>916</v>
      </c>
      <c r="R986" s="3">
        <v>73</v>
      </c>
      <c r="S986" s="3">
        <v>7</v>
      </c>
      <c r="T986" s="3">
        <v>7</v>
      </c>
      <c r="U986" s="3">
        <v>104</v>
      </c>
      <c r="V986" s="3">
        <v>67</v>
      </c>
      <c r="W986" s="3">
        <v>0.28399999999999997</v>
      </c>
      <c r="X986" s="3">
        <f>_xlfn.RANK.EQ(W986,$W$2:$W$1031)</f>
        <v>808</v>
      </c>
      <c r="Y986" s="3">
        <v>0.41399999999999998</v>
      </c>
      <c r="Z986" s="3">
        <f>_xlfn.RANK.EQ(Y986,$Y$2:$Y$1031)</f>
        <v>242</v>
      </c>
      <c r="AA986" s="3">
        <v>0.42599999999999999</v>
      </c>
      <c r="AB986" s="3">
        <f>_xlfn.RANK.EQ(AA986,$AA$2:$AA$1031)</f>
        <v>952</v>
      </c>
      <c r="AC986" s="17">
        <v>0.84099999999999997</v>
      </c>
      <c r="AD986" s="28">
        <f>_xlfn.RANK.EQ(AC986,$AC$2:$AC$1031)</f>
        <v>819</v>
      </c>
      <c r="AE986" s="21">
        <v>121</v>
      </c>
      <c r="AF986" s="31">
        <f>_xlfn.RANK.EQ(AE986,$AE$2:$AE$1031)</f>
        <v>918</v>
      </c>
      <c r="AG986" s="3">
        <v>203</v>
      </c>
      <c r="AH986" s="3">
        <v>7</v>
      </c>
      <c r="AI986" s="3">
        <v>2</v>
      </c>
      <c r="AJ986" s="3">
        <v>8</v>
      </c>
      <c r="AK986" s="2"/>
      <c r="AL986" s="3">
        <v>29</v>
      </c>
      <c r="AM986" s="21">
        <v>5.8</v>
      </c>
      <c r="AN986" s="21">
        <f>_xlfn.RANK.EQ(AM986,$AM$2:$AM$1031)</f>
        <v>987</v>
      </c>
      <c r="AO986" s="21">
        <f>_xlfn.IFNA(VLOOKUP(C986, 'FanGraphs Plus Stats 1-2000'!$D$2:$L$1048576, MATCH("wRC+", FanGraphs_Plus_Stats_1_1500[[#Headers],[ID]:[BABIP+]], 0), FALSE), 0)</f>
        <v>0</v>
      </c>
      <c r="AP986" s="21">
        <f>_xlfn.RANK.EQ(AO986,$AO$2:$AO$1031)</f>
        <v>654</v>
      </c>
      <c r="AQ986" s="23">
        <f>(AM986/H986)*162</f>
        <v>6.6169014084507047</v>
      </c>
      <c r="AR986" s="21">
        <f>_xlfn.RANK.EQ(AQ986,$AQ$2:$AQ$1031)</f>
        <v>814</v>
      </c>
      <c r="AS986" s="3">
        <v>3.5</v>
      </c>
      <c r="AT986" s="3">
        <f>_xlfn.RANK.EQ(AS986,$AS$2:$AS$1031)</f>
        <v>993</v>
      </c>
      <c r="AU986" s="3">
        <v>4.7</v>
      </c>
      <c r="AV986" s="3">
        <f>_xlfn.RANK.EQ(AU986,$AU$2:$AU$1031)</f>
        <v>905</v>
      </c>
      <c r="AW986" s="14">
        <v>2.1</v>
      </c>
      <c r="AX986" s="3">
        <f>_xlfn.RANK.EQ(AW986,$AW$2:$AW$1031)</f>
        <v>167</v>
      </c>
      <c r="AY986" s="3">
        <v>12</v>
      </c>
      <c r="AZ986" s="3">
        <v>2</v>
      </c>
      <c r="BA986" s="3">
        <v>0</v>
      </c>
      <c r="BB986" s="3">
        <v>2</v>
      </c>
      <c r="BC986" s="3">
        <v>11</v>
      </c>
      <c r="BD986" s="3" t="s">
        <v>62</v>
      </c>
      <c r="BE986" s="13">
        <f>GEOMEAN(AN986,AF986,AP986,AR986)</f>
        <v>833.37505495291907</v>
      </c>
    </row>
    <row r="987" spans="1:57" x14ac:dyDescent="0.45">
      <c r="A987" s="1">
        <f>_xlfn.RANK.EQ(AM987, $AM$2:$AM$1031)</f>
        <v>817</v>
      </c>
      <c r="B987" s="3" t="s">
        <v>939</v>
      </c>
      <c r="C987" s="3" t="str">
        <f>_xlfn.CONCAT(B987, " - ", D987)</f>
        <v>Jimmy Rollins - 2007</v>
      </c>
      <c r="D987" s="3">
        <v>2007</v>
      </c>
      <c r="E987" s="3">
        <v>28</v>
      </c>
      <c r="F987" s="3" t="s">
        <v>139</v>
      </c>
      <c r="G987" s="3" t="s">
        <v>52</v>
      </c>
      <c r="H987" s="3">
        <v>162</v>
      </c>
      <c r="I987" s="3">
        <v>778</v>
      </c>
      <c r="J987" s="3">
        <v>716</v>
      </c>
      <c r="K987" s="3">
        <v>139</v>
      </c>
      <c r="L987" s="3">
        <v>212</v>
      </c>
      <c r="M987" s="3">
        <v>124</v>
      </c>
      <c r="N987" s="3">
        <v>38</v>
      </c>
      <c r="O987" s="3">
        <v>20</v>
      </c>
      <c r="P987" s="3">
        <v>30</v>
      </c>
      <c r="Q987" s="3">
        <f>_xlfn.RANK.EQ(P987,$P$2:$P$1031)</f>
        <v>446</v>
      </c>
      <c r="R987" s="3">
        <v>94</v>
      </c>
      <c r="S987" s="3">
        <v>41</v>
      </c>
      <c r="T987" s="3">
        <v>6</v>
      </c>
      <c r="U987" s="3">
        <v>49</v>
      </c>
      <c r="V987" s="3">
        <v>85</v>
      </c>
      <c r="W987" s="3">
        <v>0.29599999999999999</v>
      </c>
      <c r="X987" s="3">
        <f>_xlfn.RANK.EQ(W987,$W$2:$W$1031)</f>
        <v>652</v>
      </c>
      <c r="Y987" s="3">
        <v>0.34399999999999997</v>
      </c>
      <c r="Z987" s="3">
        <f>_xlfn.RANK.EQ(Y987,$Y$2:$Y$1031)</f>
        <v>947</v>
      </c>
      <c r="AA987" s="3">
        <v>0.53100000000000003</v>
      </c>
      <c r="AB987" s="3">
        <f>_xlfn.RANK.EQ(AA987,$AA$2:$AA$1031)</f>
        <v>523</v>
      </c>
      <c r="AC987" s="17">
        <v>0.875</v>
      </c>
      <c r="AD987" s="28">
        <f>_xlfn.RANK.EQ(AC987,$AC$2:$AC$1031)</f>
        <v>699</v>
      </c>
      <c r="AE987" s="21">
        <v>119</v>
      </c>
      <c r="AF987" s="31">
        <f>_xlfn.RANK.EQ(AE987,$AE$2:$AE$1031)</f>
        <v>935</v>
      </c>
      <c r="AG987" s="3">
        <v>380</v>
      </c>
      <c r="AH987" s="3">
        <v>11</v>
      </c>
      <c r="AI987" s="3">
        <v>7</v>
      </c>
      <c r="AJ987" s="3">
        <v>0</v>
      </c>
      <c r="AK987" s="3">
        <v>6</v>
      </c>
      <c r="AL987" s="3">
        <v>5</v>
      </c>
      <c r="AM987" s="21">
        <v>6.1</v>
      </c>
      <c r="AN987" s="21">
        <f>_xlfn.RANK.EQ(AM987,$AM$2:$AM$1031)</f>
        <v>817</v>
      </c>
      <c r="AO987" s="21">
        <f>_xlfn.IFNA(VLOOKUP(C987, 'FanGraphs Plus Stats 1-2000'!$D$2:$L$1048576, MATCH("wRC+", FanGraphs_Plus_Stats_1_1500[[#Headers],[ID]:[BABIP+]], 0), FALSE), 0)</f>
        <v>0</v>
      </c>
      <c r="AP987" s="21">
        <f>_xlfn.RANK.EQ(AO987,$AO$2:$AO$1031)</f>
        <v>654</v>
      </c>
      <c r="AQ987" s="23">
        <f>(AM987/H987)*162</f>
        <v>6.1</v>
      </c>
      <c r="AR987" s="21">
        <f>_xlfn.RANK.EQ(AQ987,$AQ$2:$AQ$1031)</f>
        <v>973</v>
      </c>
      <c r="AS987" s="3">
        <v>4</v>
      </c>
      <c r="AT987" s="3">
        <f>_xlfn.RANK.EQ(AS987,$AS$2:$AS$1031)</f>
        <v>814</v>
      </c>
      <c r="AU987" s="3">
        <v>5.7</v>
      </c>
      <c r="AV987" s="3">
        <f>_xlfn.RANK.EQ(AU987,$AU$2:$AU$1031)</f>
        <v>641</v>
      </c>
      <c r="AW987" s="14">
        <v>1.3</v>
      </c>
      <c r="AX987" s="3">
        <f>_xlfn.RANK.EQ(AW987,$AW$2:$AW$1031)</f>
        <v>381</v>
      </c>
      <c r="AY987" s="3">
        <v>22</v>
      </c>
      <c r="AZ987" s="3">
        <v>-1</v>
      </c>
      <c r="BA987" s="3">
        <v>7</v>
      </c>
      <c r="BB987" s="3">
        <v>6</v>
      </c>
      <c r="BC987" s="3">
        <v>5</v>
      </c>
      <c r="BD987" s="3" t="s">
        <v>62</v>
      </c>
      <c r="BE987" s="13">
        <f>GEOMEAN(AN987,AF987,AP987,AR987)</f>
        <v>834.98959562841492</v>
      </c>
    </row>
    <row r="988" spans="1:57" x14ac:dyDescent="0.45">
      <c r="A988" s="1">
        <f>_xlfn.RANK.EQ(AM988, $AM$2:$AM$1031)</f>
        <v>923</v>
      </c>
      <c r="B988" s="3" t="s">
        <v>1031</v>
      </c>
      <c r="C988" s="3" t="str">
        <f>_xlfn.CONCAT(B988, " - ", D988)</f>
        <v>Mike Cameron - 2001</v>
      </c>
      <c r="D988" s="3">
        <v>2001</v>
      </c>
      <c r="E988" s="3">
        <v>28</v>
      </c>
      <c r="F988" s="3" t="s">
        <v>106</v>
      </c>
      <c r="G988" s="3" t="s">
        <v>43</v>
      </c>
      <c r="H988" s="3">
        <v>150</v>
      </c>
      <c r="I988" s="3">
        <v>633</v>
      </c>
      <c r="J988" s="3">
        <v>540</v>
      </c>
      <c r="K988" s="3">
        <v>99</v>
      </c>
      <c r="L988" s="3">
        <v>144</v>
      </c>
      <c r="M988" s="3">
        <v>84</v>
      </c>
      <c r="N988" s="3">
        <v>30</v>
      </c>
      <c r="O988" s="3">
        <v>5</v>
      </c>
      <c r="P988" s="3">
        <v>25</v>
      </c>
      <c r="Q988" s="3">
        <f>_xlfn.RANK.EQ(P988,$P$2:$P$1031)</f>
        <v>600</v>
      </c>
      <c r="R988" s="3">
        <v>110</v>
      </c>
      <c r="S988" s="3">
        <v>34</v>
      </c>
      <c r="T988" s="3">
        <v>5</v>
      </c>
      <c r="U988" s="3">
        <v>69</v>
      </c>
      <c r="V988" s="3">
        <v>155</v>
      </c>
      <c r="W988" s="3">
        <v>0.26700000000000002</v>
      </c>
      <c r="X988" s="3">
        <f>_xlfn.RANK.EQ(W988,$W$2:$W$1031)</f>
        <v>965</v>
      </c>
      <c r="Y988" s="3">
        <v>0.35299999999999998</v>
      </c>
      <c r="Z988" s="3">
        <f>_xlfn.RANK.EQ(Y988,$Y$2:$Y$1031)</f>
        <v>882</v>
      </c>
      <c r="AA988" s="3">
        <v>0.48</v>
      </c>
      <c r="AB988" s="3">
        <f>_xlfn.RANK.EQ(AA988,$AA$2:$AA$1031)</f>
        <v>787</v>
      </c>
      <c r="AC988" s="17">
        <v>0.83199999999999996</v>
      </c>
      <c r="AD988" s="28">
        <f>_xlfn.RANK.EQ(AC988,$AC$2:$AC$1031)</f>
        <v>858</v>
      </c>
      <c r="AE988" s="21">
        <v>123</v>
      </c>
      <c r="AF988" s="31">
        <f>_xlfn.RANK.EQ(AE988,$AE$2:$AE$1031)</f>
        <v>896</v>
      </c>
      <c r="AG988" s="3">
        <v>259</v>
      </c>
      <c r="AH988" s="3">
        <v>13</v>
      </c>
      <c r="AI988" s="3">
        <v>10</v>
      </c>
      <c r="AJ988" s="3">
        <v>1</v>
      </c>
      <c r="AK988" s="3">
        <v>13</v>
      </c>
      <c r="AL988" s="3">
        <v>3</v>
      </c>
      <c r="AM988" s="21">
        <v>5.9</v>
      </c>
      <c r="AN988" s="21">
        <f>_xlfn.RANK.EQ(AM988,$AM$2:$AM$1031)</f>
        <v>923</v>
      </c>
      <c r="AO988" s="21">
        <f>_xlfn.IFNA(VLOOKUP(C988, 'FanGraphs Plus Stats 1-2000'!$D$2:$L$1048576, MATCH("wRC+", FanGraphs_Plus_Stats_1_1500[[#Headers],[ID]:[BABIP+]], 0), FALSE), 0)</f>
        <v>0</v>
      </c>
      <c r="AP988" s="21">
        <f>_xlfn.RANK.EQ(AO988,$AO$2:$AO$1031)</f>
        <v>654</v>
      </c>
      <c r="AQ988" s="23">
        <f>(AM988/H988)*162</f>
        <v>6.3720000000000008</v>
      </c>
      <c r="AR988" s="21">
        <f>_xlfn.RANK.EQ(AQ988,$AQ$2:$AQ$1031)</f>
        <v>899</v>
      </c>
      <c r="AS988" s="3">
        <v>3.6</v>
      </c>
      <c r="AT988" s="3">
        <f>_xlfn.RANK.EQ(AS988,$AS$2:$AS$1031)</f>
        <v>970</v>
      </c>
      <c r="AU988" s="3">
        <v>4.8</v>
      </c>
      <c r="AV988" s="3">
        <f>_xlfn.RANK.EQ(AU988,$AU$2:$AU$1031)</f>
        <v>884</v>
      </c>
      <c r="AW988" s="14">
        <v>1.5</v>
      </c>
      <c r="AX988" s="3">
        <f>_xlfn.RANK.EQ(AW988,$AW$2:$AW$1031)</f>
        <v>331</v>
      </c>
      <c r="AY988" s="3">
        <v>17</v>
      </c>
      <c r="AZ988" s="3">
        <v>0</v>
      </c>
      <c r="BA988" s="3">
        <v>6</v>
      </c>
      <c r="BB988" s="3">
        <v>5</v>
      </c>
      <c r="BC988" s="3">
        <v>11</v>
      </c>
      <c r="BD988" s="3" t="s">
        <v>227</v>
      </c>
      <c r="BE988" s="13">
        <f>GEOMEAN(AN988,AF988,AP988,AR988)</f>
        <v>835.04866814142474</v>
      </c>
    </row>
    <row r="989" spans="1:57" x14ac:dyDescent="0.45">
      <c r="A989" s="1">
        <f>_xlfn.RANK.EQ(AM989, $AM$2:$AM$1031)</f>
        <v>987</v>
      </c>
      <c r="B989" s="3" t="s">
        <v>1070</v>
      </c>
      <c r="C989" s="3" t="str">
        <f>_xlfn.CONCAT(B989, " - ", D989)</f>
        <v>Paul O'Neill - 1998</v>
      </c>
      <c r="D989" s="3">
        <v>1998</v>
      </c>
      <c r="E989" s="3">
        <v>35</v>
      </c>
      <c r="F989" s="3" t="s">
        <v>42</v>
      </c>
      <c r="G989" s="3" t="s">
        <v>43</v>
      </c>
      <c r="H989" s="3">
        <v>152</v>
      </c>
      <c r="I989" s="3">
        <v>672</v>
      </c>
      <c r="J989" s="3">
        <v>602</v>
      </c>
      <c r="K989" s="3">
        <v>95</v>
      </c>
      <c r="L989" s="3">
        <v>191</v>
      </c>
      <c r="M989" s="3">
        <v>125</v>
      </c>
      <c r="N989" s="3">
        <v>40</v>
      </c>
      <c r="O989" s="3">
        <v>2</v>
      </c>
      <c r="P989" s="3">
        <v>24</v>
      </c>
      <c r="Q989" s="3">
        <f>_xlfn.RANK.EQ(P989,$P$2:$P$1031)</f>
        <v>634</v>
      </c>
      <c r="R989" s="3">
        <v>116</v>
      </c>
      <c r="S989" s="3">
        <v>15</v>
      </c>
      <c r="T989" s="3">
        <v>1</v>
      </c>
      <c r="U989" s="3">
        <v>57</v>
      </c>
      <c r="V989" s="3">
        <v>103</v>
      </c>
      <c r="W989" s="3">
        <v>0.317</v>
      </c>
      <c r="X989" s="3">
        <f>_xlfn.RANK.EQ(W989,$W$2:$W$1031)</f>
        <v>328</v>
      </c>
      <c r="Y989" s="3">
        <v>0.372</v>
      </c>
      <c r="Z989" s="3">
        <f>_xlfn.RANK.EQ(Y989,$Y$2:$Y$1031)</f>
        <v>699</v>
      </c>
      <c r="AA989" s="3">
        <v>0.51</v>
      </c>
      <c r="AB989" s="3">
        <f>_xlfn.RANK.EQ(AA989,$AA$2:$AA$1031)</f>
        <v>629</v>
      </c>
      <c r="AC989" s="17">
        <v>0.88200000000000001</v>
      </c>
      <c r="AD989" s="28">
        <f>_xlfn.RANK.EQ(AC989,$AC$2:$AC$1031)</f>
        <v>657</v>
      </c>
      <c r="AE989" s="21">
        <v>130</v>
      </c>
      <c r="AF989" s="31">
        <f>_xlfn.RANK.EQ(AE989,$AE$2:$AE$1031)</f>
        <v>799</v>
      </c>
      <c r="AG989" s="3">
        <v>307</v>
      </c>
      <c r="AH989" s="3">
        <v>22</v>
      </c>
      <c r="AI989" s="3">
        <v>2</v>
      </c>
      <c r="AJ989" s="3">
        <v>0</v>
      </c>
      <c r="AK989" s="3">
        <v>11</v>
      </c>
      <c r="AL989" s="3">
        <v>2</v>
      </c>
      <c r="AM989" s="21">
        <v>5.8</v>
      </c>
      <c r="AN989" s="21">
        <f>_xlfn.RANK.EQ(AM989,$AM$2:$AM$1031)</f>
        <v>987</v>
      </c>
      <c r="AO989" s="21">
        <f>_xlfn.IFNA(VLOOKUP(C989, 'FanGraphs Plus Stats 1-2000'!$D$2:$L$1048576, MATCH("wRC+", FanGraphs_Plus_Stats_1_1500[[#Headers],[ID]:[BABIP+]], 0), FALSE), 0)</f>
        <v>0</v>
      </c>
      <c r="AP989" s="21">
        <f>_xlfn.RANK.EQ(AO989,$AO$2:$AO$1031)</f>
        <v>654</v>
      </c>
      <c r="AQ989" s="23">
        <f>(AM989/H989)*162</f>
        <v>6.1815789473684211</v>
      </c>
      <c r="AR989" s="21">
        <f>_xlfn.RANK.EQ(AQ989,$AQ$2:$AQ$1031)</f>
        <v>955</v>
      </c>
      <c r="AS989" s="3">
        <v>3.5</v>
      </c>
      <c r="AT989" s="3">
        <f>_xlfn.RANK.EQ(AS989,$AS$2:$AS$1031)</f>
        <v>993</v>
      </c>
      <c r="AU989" s="3">
        <v>4.8</v>
      </c>
      <c r="AV989" s="3">
        <f>_xlfn.RANK.EQ(AU989,$AU$2:$AU$1031)</f>
        <v>884</v>
      </c>
      <c r="AW989" s="14">
        <v>0.6</v>
      </c>
      <c r="AX989" s="3">
        <f>_xlfn.RANK.EQ(AW989,$AW$2:$AW$1031)</f>
        <v>570</v>
      </c>
      <c r="AY989" s="3">
        <v>29</v>
      </c>
      <c r="AZ989" s="3">
        <v>-3</v>
      </c>
      <c r="BA989" s="3">
        <v>4</v>
      </c>
      <c r="BB989" s="3">
        <v>2</v>
      </c>
      <c r="BC989" s="3">
        <v>11</v>
      </c>
      <c r="BD989" s="3" t="s">
        <v>357</v>
      </c>
      <c r="BE989" s="13">
        <f>GEOMEAN(AN989,AF989,AP989,AR989)</f>
        <v>837.74387830414719</v>
      </c>
    </row>
    <row r="990" spans="1:57" x14ac:dyDescent="0.45">
      <c r="A990" s="1">
        <f>_xlfn.RANK.EQ(AM990, $AM$2:$AM$1031)</f>
        <v>817</v>
      </c>
      <c r="B990" s="3" t="s">
        <v>351</v>
      </c>
      <c r="C990" s="3" t="str">
        <f>_xlfn.CONCAT(B990, " - ", D990)</f>
        <v>Dustin Pedroia - 2013</v>
      </c>
      <c r="D990" s="3">
        <v>2013</v>
      </c>
      <c r="E990" s="3">
        <v>29</v>
      </c>
      <c r="F990" s="3" t="s">
        <v>48</v>
      </c>
      <c r="G990" s="3" t="s">
        <v>43</v>
      </c>
      <c r="H990" s="3">
        <v>160</v>
      </c>
      <c r="I990" s="3">
        <v>724</v>
      </c>
      <c r="J990" s="3">
        <v>641</v>
      </c>
      <c r="K990" s="3">
        <v>91</v>
      </c>
      <c r="L990" s="3">
        <v>193</v>
      </c>
      <c r="M990" s="3">
        <v>140</v>
      </c>
      <c r="N990" s="3">
        <v>42</v>
      </c>
      <c r="O990" s="3">
        <v>2</v>
      </c>
      <c r="P990" s="3">
        <v>9</v>
      </c>
      <c r="Q990" s="3">
        <f>_xlfn.RANK.EQ(P990,$P$2:$P$1031)</f>
        <v>954</v>
      </c>
      <c r="R990" s="3">
        <v>84</v>
      </c>
      <c r="S990" s="3">
        <v>17</v>
      </c>
      <c r="T990" s="3">
        <v>5</v>
      </c>
      <c r="U990" s="3">
        <v>73</v>
      </c>
      <c r="V990" s="3">
        <v>75</v>
      </c>
      <c r="W990" s="3">
        <v>0.30099999999999999</v>
      </c>
      <c r="X990" s="3">
        <f>_xlfn.RANK.EQ(W990,$W$2:$W$1031)</f>
        <v>587</v>
      </c>
      <c r="Y990" s="3">
        <v>0.372</v>
      </c>
      <c r="Z990" s="3">
        <f>_xlfn.RANK.EQ(Y990,$Y$2:$Y$1031)</f>
        <v>699</v>
      </c>
      <c r="AA990" s="3">
        <v>0.41499999999999998</v>
      </c>
      <c r="AB990" s="3">
        <f>_xlfn.RANK.EQ(AA990,$AA$2:$AA$1031)</f>
        <v>978</v>
      </c>
      <c r="AC990" s="17">
        <v>0.78700000000000003</v>
      </c>
      <c r="AD990" s="28">
        <f>_xlfn.RANK.EQ(AC990,$AC$2:$AC$1031)</f>
        <v>956</v>
      </c>
      <c r="AE990" s="21">
        <v>115</v>
      </c>
      <c r="AF990" s="31">
        <f>_xlfn.RANK.EQ(AE990,$AE$2:$AE$1031)</f>
        <v>965</v>
      </c>
      <c r="AG990" s="3">
        <v>266</v>
      </c>
      <c r="AH990" s="3">
        <v>24</v>
      </c>
      <c r="AI990" s="3">
        <v>3</v>
      </c>
      <c r="AJ990" s="3">
        <v>0</v>
      </c>
      <c r="AK990" s="3">
        <v>7</v>
      </c>
      <c r="AL990" s="3">
        <v>4</v>
      </c>
      <c r="AM990" s="21">
        <v>6.1</v>
      </c>
      <c r="AN990" s="21">
        <f>_xlfn.RANK.EQ(AM990,$AM$2:$AM$1031)</f>
        <v>817</v>
      </c>
      <c r="AO990" s="21">
        <f>_xlfn.IFNA(VLOOKUP(C990, 'FanGraphs Plus Stats 1-2000'!$D$2:$L$1048576, MATCH("wRC+", FanGraphs_Plus_Stats_1_1500[[#Headers],[ID]:[BABIP+]], 0), FALSE), 0)</f>
        <v>0</v>
      </c>
      <c r="AP990" s="21">
        <f>_xlfn.RANK.EQ(AO990,$AO$2:$AO$1031)</f>
        <v>654</v>
      </c>
      <c r="AQ990" s="23">
        <f>(AM990/H990)*162</f>
        <v>6.1762499999999996</v>
      </c>
      <c r="AR990" s="21">
        <f>_xlfn.RANK.EQ(AQ990,$AQ$2:$AQ$1031)</f>
        <v>957</v>
      </c>
      <c r="AS990" s="3">
        <v>3.7</v>
      </c>
      <c r="AT990" s="3">
        <f>_xlfn.RANK.EQ(AS990,$AS$2:$AS$1031)</f>
        <v>942</v>
      </c>
      <c r="AU990" s="3">
        <v>4.5999999999999996</v>
      </c>
      <c r="AV990" s="3">
        <f>_xlfn.RANK.EQ(AU990,$AU$2:$AU$1031)</f>
        <v>917</v>
      </c>
      <c r="AW990" s="14">
        <v>2</v>
      </c>
      <c r="AX990" s="3">
        <f>_xlfn.RANK.EQ(AW990,$AW$2:$AW$1031)</f>
        <v>199</v>
      </c>
      <c r="AY990" s="3">
        <v>16</v>
      </c>
      <c r="AZ990" s="3">
        <v>-2</v>
      </c>
      <c r="BA990" s="3">
        <v>2</v>
      </c>
      <c r="BB990" s="3">
        <v>-1</v>
      </c>
      <c r="BC990" s="3">
        <v>12</v>
      </c>
      <c r="BD990" s="3" t="s">
        <v>79</v>
      </c>
      <c r="BE990" s="13">
        <f>GEOMEAN(AN990,AF990,AP990,AR990)</f>
        <v>838.12686964217301</v>
      </c>
    </row>
    <row r="991" spans="1:57" x14ac:dyDescent="0.45">
      <c r="A991" s="1">
        <f>_xlfn.RANK.EQ(AM991, $AM$2:$AM$1031)</f>
        <v>923</v>
      </c>
      <c r="B991" s="3" t="s">
        <v>400</v>
      </c>
      <c r="C991" s="3" t="str">
        <f>_xlfn.CONCAT(B991, " - ", D991)</f>
        <v>Nolan Arenado - 2016</v>
      </c>
      <c r="D991" s="3">
        <v>2016</v>
      </c>
      <c r="E991" s="3">
        <v>25</v>
      </c>
      <c r="F991" s="3" t="s">
        <v>134</v>
      </c>
      <c r="G991" s="3" t="s">
        <v>52</v>
      </c>
      <c r="H991" s="3">
        <v>160</v>
      </c>
      <c r="I991" s="3">
        <v>696</v>
      </c>
      <c r="J991" s="3">
        <v>618</v>
      </c>
      <c r="K991" s="3">
        <v>116</v>
      </c>
      <c r="L991" s="3">
        <v>182</v>
      </c>
      <c r="M991" s="3">
        <v>100</v>
      </c>
      <c r="N991" s="3">
        <v>35</v>
      </c>
      <c r="O991" s="3">
        <v>6</v>
      </c>
      <c r="P991" s="3">
        <v>41</v>
      </c>
      <c r="Q991" s="3">
        <f>_xlfn.RANK.EQ(P991,$P$2:$P$1031)</f>
        <v>141</v>
      </c>
      <c r="R991" s="3">
        <v>133</v>
      </c>
      <c r="S991" s="3">
        <v>2</v>
      </c>
      <c r="T991" s="3">
        <v>3</v>
      </c>
      <c r="U991" s="3">
        <v>68</v>
      </c>
      <c r="V991" s="3">
        <v>103</v>
      </c>
      <c r="W991" s="3">
        <v>0.29399999999999998</v>
      </c>
      <c r="X991" s="3">
        <f>_xlfn.RANK.EQ(W991,$W$2:$W$1031)</f>
        <v>675</v>
      </c>
      <c r="Y991" s="3">
        <v>0.36199999999999999</v>
      </c>
      <c r="Z991" s="3">
        <f>_xlfn.RANK.EQ(Y991,$Y$2:$Y$1031)</f>
        <v>804</v>
      </c>
      <c r="AA991" s="3">
        <v>0.56999999999999995</v>
      </c>
      <c r="AB991" s="3">
        <f>_xlfn.RANK.EQ(AA991,$AA$2:$AA$1031)</f>
        <v>287</v>
      </c>
      <c r="AC991" s="17">
        <v>0.93200000000000005</v>
      </c>
      <c r="AD991" s="28">
        <f>_xlfn.RANK.EQ(AC991,$AC$2:$AC$1031)</f>
        <v>434</v>
      </c>
      <c r="AE991" s="21">
        <v>129</v>
      </c>
      <c r="AF991" s="31">
        <f>_xlfn.RANK.EQ(AE991,$AE$2:$AE$1031)</f>
        <v>818</v>
      </c>
      <c r="AG991" s="3">
        <v>352</v>
      </c>
      <c r="AH991" s="3">
        <v>17</v>
      </c>
      <c r="AI991" s="3">
        <v>2</v>
      </c>
      <c r="AJ991" s="3">
        <v>0</v>
      </c>
      <c r="AK991" s="3">
        <v>8</v>
      </c>
      <c r="AL991" s="3">
        <v>10</v>
      </c>
      <c r="AM991" s="21">
        <v>5.9</v>
      </c>
      <c r="AN991" s="21">
        <f>_xlfn.RANK.EQ(AM991,$AM$2:$AM$1031)</f>
        <v>923</v>
      </c>
      <c r="AO991" s="21">
        <f>_xlfn.IFNA(VLOOKUP(C991, 'FanGraphs Plus Stats 1-2000'!$D$2:$L$1048576, MATCH("wRC+", FanGraphs_Plus_Stats_1_1500[[#Headers],[ID]:[BABIP+]], 0), FALSE), 0)</f>
        <v>0</v>
      </c>
      <c r="AP991" s="21">
        <f>_xlfn.RANK.EQ(AO991,$AO$2:$AO$1031)</f>
        <v>654</v>
      </c>
      <c r="AQ991" s="23">
        <f>(AM991/H991)*162</f>
        <v>5.9737500000000008</v>
      </c>
      <c r="AR991" s="21">
        <f>_xlfn.RANK.EQ(AQ991,$AQ$2:$AQ$1031)</f>
        <v>1004</v>
      </c>
      <c r="AS991" s="3">
        <v>3.8</v>
      </c>
      <c r="AT991" s="3">
        <f>_xlfn.RANK.EQ(AS991,$AS$2:$AS$1031)</f>
        <v>911</v>
      </c>
      <c r="AU991" s="3">
        <v>4.5999999999999996</v>
      </c>
      <c r="AV991" s="3">
        <f>_xlfn.RANK.EQ(AU991,$AU$2:$AU$1031)</f>
        <v>917</v>
      </c>
      <c r="AW991" s="14">
        <v>1.7</v>
      </c>
      <c r="AX991" s="3">
        <f>_xlfn.RANK.EQ(AW991,$AW$2:$AW$1031)</f>
        <v>276</v>
      </c>
      <c r="AY991" s="3">
        <v>24</v>
      </c>
      <c r="AZ991" s="3">
        <v>-2</v>
      </c>
      <c r="BA991" s="3">
        <v>0</v>
      </c>
      <c r="BB991" s="3">
        <v>-2</v>
      </c>
      <c r="BC991" s="3">
        <v>13</v>
      </c>
      <c r="BD991" s="3" t="s">
        <v>140</v>
      </c>
      <c r="BE991" s="13">
        <f>GEOMEAN(AN991,AF991,AP991,AR991)</f>
        <v>839.10559415368209</v>
      </c>
    </row>
    <row r="992" spans="1:57" x14ac:dyDescent="0.45">
      <c r="A992" s="1">
        <f>_xlfn.RANK.EQ(AM992, $AM$2:$AM$1031)</f>
        <v>987</v>
      </c>
      <c r="B992" s="3" t="s">
        <v>276</v>
      </c>
      <c r="C992" s="3" t="str">
        <f>_xlfn.CONCAT(B992, " - ", D992)</f>
        <v>Robinson Canó - 2011</v>
      </c>
      <c r="D992" s="3">
        <v>2011</v>
      </c>
      <c r="E992" s="3">
        <v>28</v>
      </c>
      <c r="F992" s="3" t="s">
        <v>42</v>
      </c>
      <c r="G992" s="3" t="s">
        <v>43</v>
      </c>
      <c r="H992" s="3">
        <v>159</v>
      </c>
      <c r="I992" s="3">
        <v>681</v>
      </c>
      <c r="J992" s="3">
        <v>623</v>
      </c>
      <c r="K992" s="3">
        <v>104</v>
      </c>
      <c r="L992" s="3">
        <v>188</v>
      </c>
      <c r="M992" s="3">
        <v>107</v>
      </c>
      <c r="N992" s="3">
        <v>46</v>
      </c>
      <c r="O992" s="3">
        <v>7</v>
      </c>
      <c r="P992" s="3">
        <v>28</v>
      </c>
      <c r="Q992" s="3">
        <f>_xlfn.RANK.EQ(P992,$P$2:$P$1031)</f>
        <v>516</v>
      </c>
      <c r="R992" s="3">
        <v>118</v>
      </c>
      <c r="S992" s="3">
        <v>8</v>
      </c>
      <c r="T992" s="3">
        <v>2</v>
      </c>
      <c r="U992" s="3">
        <v>38</v>
      </c>
      <c r="V992" s="3">
        <v>96</v>
      </c>
      <c r="W992" s="3">
        <v>0.30199999999999999</v>
      </c>
      <c r="X992" s="3">
        <f>_xlfn.RANK.EQ(W992,$W$2:$W$1031)</f>
        <v>565</v>
      </c>
      <c r="Y992" s="3">
        <v>0.34899999999999998</v>
      </c>
      <c r="Z992" s="3">
        <f>_xlfn.RANK.EQ(Y992,$Y$2:$Y$1031)</f>
        <v>911</v>
      </c>
      <c r="AA992" s="3">
        <v>0.53300000000000003</v>
      </c>
      <c r="AB992" s="3">
        <f>_xlfn.RANK.EQ(AA992,$AA$2:$AA$1031)</f>
        <v>504</v>
      </c>
      <c r="AC992" s="17">
        <v>0.88200000000000001</v>
      </c>
      <c r="AD992" s="28">
        <f>_xlfn.RANK.EQ(AC992,$AC$2:$AC$1031)</f>
        <v>657</v>
      </c>
      <c r="AE992" s="21">
        <v>133</v>
      </c>
      <c r="AF992" s="31">
        <f>_xlfn.RANK.EQ(AE992,$AE$2:$AE$1031)</f>
        <v>759</v>
      </c>
      <c r="AG992" s="3">
        <v>332</v>
      </c>
      <c r="AH992" s="3">
        <v>18</v>
      </c>
      <c r="AI992" s="3">
        <v>12</v>
      </c>
      <c r="AJ992" s="3">
        <v>0</v>
      </c>
      <c r="AK992" s="3">
        <v>8</v>
      </c>
      <c r="AL992" s="3">
        <v>11</v>
      </c>
      <c r="AM992" s="21">
        <v>5.8</v>
      </c>
      <c r="AN992" s="21">
        <f>_xlfn.RANK.EQ(AM992,$AM$2:$AM$1031)</f>
        <v>987</v>
      </c>
      <c r="AO992" s="21">
        <f>_xlfn.IFNA(VLOOKUP(C992, 'FanGraphs Plus Stats 1-2000'!$D$2:$L$1048576, MATCH("wRC+", FanGraphs_Plus_Stats_1_1500[[#Headers],[ID]:[BABIP+]], 0), FALSE), 0)</f>
        <v>0</v>
      </c>
      <c r="AP992" s="21">
        <f>_xlfn.RANK.EQ(AO992,$AO$2:$AO$1031)</f>
        <v>654</v>
      </c>
      <c r="AQ992" s="23">
        <f>(AM992/H992)*162</f>
        <v>5.909433962264151</v>
      </c>
      <c r="AR992" s="21">
        <f>_xlfn.RANK.EQ(AQ992,$AQ$2:$AQ$1031)</f>
        <v>1018</v>
      </c>
      <c r="AS992" s="3">
        <v>3.4</v>
      </c>
      <c r="AT992" s="3">
        <f>_xlfn.RANK.EQ(AS992,$AS$2:$AS$1031)</f>
        <v>1010</v>
      </c>
      <c r="AU992" s="3">
        <v>5.7</v>
      </c>
      <c r="AV992" s="3">
        <f>_xlfn.RANK.EQ(AU992,$AU$2:$AU$1031)</f>
        <v>641</v>
      </c>
      <c r="AW992" s="14">
        <v>0.6</v>
      </c>
      <c r="AX992" s="3">
        <f>_xlfn.RANK.EQ(AW992,$AW$2:$AW$1031)</f>
        <v>570</v>
      </c>
      <c r="AY992" s="3">
        <v>25</v>
      </c>
      <c r="AZ992" s="3">
        <v>0</v>
      </c>
      <c r="BA992" s="3">
        <v>1</v>
      </c>
      <c r="BB992" s="3">
        <v>2</v>
      </c>
      <c r="BC992" s="3">
        <v>2</v>
      </c>
      <c r="BD992" s="3" t="s">
        <v>247</v>
      </c>
      <c r="BE992" s="13">
        <f>GEOMEAN(AN992,AF992,AP992,AR992)</f>
        <v>840.37110954336015</v>
      </c>
    </row>
    <row r="993" spans="1:57" x14ac:dyDescent="0.45">
      <c r="A993" s="1">
        <f>_xlfn.RANK.EQ(AM993, $AM$2:$AM$1031)</f>
        <v>923</v>
      </c>
      <c r="B993" s="3" t="s">
        <v>1021</v>
      </c>
      <c r="C993" s="3" t="str">
        <f>_xlfn.CONCAT(B993, " - ", D993)</f>
        <v>Tony Armas - 1980</v>
      </c>
      <c r="D993" s="3">
        <v>1980</v>
      </c>
      <c r="E993" s="3">
        <v>26</v>
      </c>
      <c r="F993" s="3" t="s">
        <v>128</v>
      </c>
      <c r="G993" s="3" t="s">
        <v>43</v>
      </c>
      <c r="H993" s="3">
        <v>158</v>
      </c>
      <c r="I993" s="3">
        <v>666</v>
      </c>
      <c r="J993" s="3">
        <v>628</v>
      </c>
      <c r="K993" s="3">
        <v>87</v>
      </c>
      <c r="L993" s="3">
        <v>175</v>
      </c>
      <c r="M993" s="3">
        <v>114</v>
      </c>
      <c r="N993" s="3">
        <v>18</v>
      </c>
      <c r="O993" s="3">
        <v>8</v>
      </c>
      <c r="P993" s="3">
        <v>35</v>
      </c>
      <c r="Q993" s="3">
        <f>_xlfn.RANK.EQ(P993,$P$2:$P$1031)</f>
        <v>296</v>
      </c>
      <c r="R993" s="3">
        <v>109</v>
      </c>
      <c r="S993" s="3">
        <v>5</v>
      </c>
      <c r="T993" s="3">
        <v>3</v>
      </c>
      <c r="U993" s="3">
        <v>29</v>
      </c>
      <c r="V993" s="3">
        <v>128</v>
      </c>
      <c r="W993" s="3">
        <v>0.27900000000000003</v>
      </c>
      <c r="X993" s="3">
        <f>_xlfn.RANK.EQ(W993,$W$2:$W$1031)</f>
        <v>871</v>
      </c>
      <c r="Y993" s="3">
        <v>0.31</v>
      </c>
      <c r="Z993" s="3">
        <f>_xlfn.RANK.EQ(Y993,$Y$2:$Y$1031)</f>
        <v>1024</v>
      </c>
      <c r="AA993" s="3">
        <v>0.5</v>
      </c>
      <c r="AB993" s="3">
        <f>_xlfn.RANK.EQ(AA993,$AA$2:$AA$1031)</f>
        <v>684</v>
      </c>
      <c r="AC993" s="17">
        <v>0.81</v>
      </c>
      <c r="AD993" s="28">
        <f>_xlfn.RANK.EQ(AC993,$AC$2:$AC$1031)</f>
        <v>913</v>
      </c>
      <c r="AE993" s="21">
        <v>127</v>
      </c>
      <c r="AF993" s="31">
        <f>_xlfn.RANK.EQ(AE993,$AE$2:$AE$1031)</f>
        <v>844</v>
      </c>
      <c r="AG993" s="3">
        <v>314</v>
      </c>
      <c r="AH993" s="3">
        <v>22</v>
      </c>
      <c r="AI993" s="3">
        <v>2</v>
      </c>
      <c r="AJ993" s="3">
        <v>2</v>
      </c>
      <c r="AK993" s="3">
        <v>5</v>
      </c>
      <c r="AL993" s="3">
        <v>4</v>
      </c>
      <c r="AM993" s="21">
        <v>5.9</v>
      </c>
      <c r="AN993" s="21">
        <f>_xlfn.RANK.EQ(AM993,$AM$2:$AM$1031)</f>
        <v>923</v>
      </c>
      <c r="AO993" s="21">
        <f>_xlfn.IFNA(VLOOKUP(C993, 'FanGraphs Plus Stats 1-2000'!$D$2:$L$1048576, MATCH("wRC+", FanGraphs_Plus_Stats_1_1500[[#Headers],[ID]:[BABIP+]], 0), FALSE), 0)</f>
        <v>0</v>
      </c>
      <c r="AP993" s="21">
        <f>_xlfn.RANK.EQ(AO993,$AO$2:$AO$1031)</f>
        <v>654</v>
      </c>
      <c r="AQ993" s="23">
        <f>(AM993/H993)*162</f>
        <v>6.0493670886075961</v>
      </c>
      <c r="AR993" s="21">
        <f>_xlfn.RANK.EQ(AQ993,$AQ$2:$AQ$1031)</f>
        <v>986</v>
      </c>
      <c r="AS993" s="3">
        <v>3.8</v>
      </c>
      <c r="AT993" s="3">
        <f>_xlfn.RANK.EQ(AS993,$AS$2:$AS$1031)</f>
        <v>911</v>
      </c>
      <c r="AU993" s="3">
        <v>3.6</v>
      </c>
      <c r="AV993" s="3">
        <f>_xlfn.RANK.EQ(AU993,$AU$2:$AU$1031)</f>
        <v>1007</v>
      </c>
      <c r="AW993" s="14">
        <v>1.8</v>
      </c>
      <c r="AX993" s="3">
        <f>_xlfn.RANK.EQ(AW993,$AW$2:$AW$1031)</f>
        <v>246</v>
      </c>
      <c r="AY993" s="3">
        <v>23</v>
      </c>
      <c r="AZ993" s="3">
        <v>-3</v>
      </c>
      <c r="BA993" s="3">
        <v>0</v>
      </c>
      <c r="BB993" s="3">
        <v>-4</v>
      </c>
      <c r="BC993" s="3">
        <v>22</v>
      </c>
      <c r="BD993" s="3" t="s">
        <v>194</v>
      </c>
      <c r="BE993" s="13">
        <f>GEOMEAN(AN993,AF993,AP993,AR993)</f>
        <v>841.87905079656969</v>
      </c>
    </row>
    <row r="994" spans="1:57" x14ac:dyDescent="0.45">
      <c r="A994" s="1">
        <f>_xlfn.RANK.EQ(AM994, $AM$2:$AM$1031)</f>
        <v>987</v>
      </c>
      <c r="B994" s="3" t="s">
        <v>325</v>
      </c>
      <c r="C994" s="3" t="str">
        <f>_xlfn.CONCAT(B994, " - ", D994)</f>
        <v>Evan Longoria - 2013</v>
      </c>
      <c r="D994" s="3">
        <v>2013</v>
      </c>
      <c r="E994" s="3">
        <v>27</v>
      </c>
      <c r="F994" s="3" t="s">
        <v>254</v>
      </c>
      <c r="G994" s="3" t="s">
        <v>43</v>
      </c>
      <c r="H994" s="3">
        <v>160</v>
      </c>
      <c r="I994" s="3">
        <v>693</v>
      </c>
      <c r="J994" s="3">
        <v>614</v>
      </c>
      <c r="K994" s="3">
        <v>91</v>
      </c>
      <c r="L994" s="3">
        <v>165</v>
      </c>
      <c r="M994" s="3">
        <v>91</v>
      </c>
      <c r="N994" s="3">
        <v>39</v>
      </c>
      <c r="O994" s="3">
        <v>3</v>
      </c>
      <c r="P994" s="3">
        <v>32</v>
      </c>
      <c r="Q994" s="3">
        <f>_xlfn.RANK.EQ(P994,$P$2:$P$1031)</f>
        <v>376</v>
      </c>
      <c r="R994" s="3">
        <v>88</v>
      </c>
      <c r="S994" s="3">
        <v>1</v>
      </c>
      <c r="T994" s="3">
        <v>0</v>
      </c>
      <c r="U994" s="3">
        <v>70</v>
      </c>
      <c r="V994" s="3">
        <v>162</v>
      </c>
      <c r="W994" s="3">
        <v>0.26900000000000002</v>
      </c>
      <c r="X994" s="3">
        <f>_xlfn.RANK.EQ(W994,$W$2:$W$1031)</f>
        <v>949</v>
      </c>
      <c r="Y994" s="3">
        <v>0.34300000000000003</v>
      </c>
      <c r="Z994" s="3">
        <f>_xlfn.RANK.EQ(Y994,$Y$2:$Y$1031)</f>
        <v>950</v>
      </c>
      <c r="AA994" s="3">
        <v>0.498</v>
      </c>
      <c r="AB994" s="3">
        <f>_xlfn.RANK.EQ(AA994,$AA$2:$AA$1031)</f>
        <v>692</v>
      </c>
      <c r="AC994" s="17">
        <v>0.84199999999999997</v>
      </c>
      <c r="AD994" s="28">
        <f>_xlfn.RANK.EQ(AC994,$AC$2:$AC$1031)</f>
        <v>814</v>
      </c>
      <c r="AE994" s="21">
        <v>133</v>
      </c>
      <c r="AF994" s="31">
        <f>_xlfn.RANK.EQ(AE994,$AE$2:$AE$1031)</f>
        <v>759</v>
      </c>
      <c r="AG994" s="3">
        <v>306</v>
      </c>
      <c r="AH994" s="3">
        <v>16</v>
      </c>
      <c r="AI994" s="3">
        <v>3</v>
      </c>
      <c r="AJ994" s="3">
        <v>0</v>
      </c>
      <c r="AK994" s="3">
        <v>6</v>
      </c>
      <c r="AL994" s="3">
        <v>10</v>
      </c>
      <c r="AM994" s="21">
        <v>5.8</v>
      </c>
      <c r="AN994" s="21">
        <f>_xlfn.RANK.EQ(AM994,$AM$2:$AM$1031)</f>
        <v>987</v>
      </c>
      <c r="AO994" s="21">
        <f>_xlfn.IFNA(VLOOKUP(C994, 'FanGraphs Plus Stats 1-2000'!$D$2:$L$1048576, MATCH("wRC+", FanGraphs_Plus_Stats_1_1500[[#Headers],[ID]:[BABIP+]], 0), FALSE), 0)</f>
        <v>0</v>
      </c>
      <c r="AP994" s="21">
        <f>_xlfn.RANK.EQ(AO994,$AO$2:$AO$1031)</f>
        <v>654</v>
      </c>
      <c r="AQ994" s="23">
        <f>(AM994/H994)*162</f>
        <v>5.8724999999999996</v>
      </c>
      <c r="AR994" s="21">
        <f>_xlfn.RANK.EQ(AQ994,$AQ$2:$AQ$1031)</f>
        <v>1026</v>
      </c>
      <c r="AS994" s="3">
        <v>3.5</v>
      </c>
      <c r="AT994" s="3">
        <f>_xlfn.RANK.EQ(AS994,$AS$2:$AS$1031)</f>
        <v>993</v>
      </c>
      <c r="AU994" s="3">
        <v>4.8</v>
      </c>
      <c r="AV994" s="3">
        <f>_xlfn.RANK.EQ(AU994,$AU$2:$AU$1031)</f>
        <v>884</v>
      </c>
      <c r="AW994" s="14">
        <v>1.3</v>
      </c>
      <c r="AX994" s="3">
        <f>_xlfn.RANK.EQ(AW994,$AW$2:$AW$1031)</f>
        <v>381</v>
      </c>
      <c r="AY994" s="3">
        <v>24</v>
      </c>
      <c r="AZ994" s="3">
        <v>-1</v>
      </c>
      <c r="BA994" s="3">
        <v>-3</v>
      </c>
      <c r="BB994" s="3">
        <v>-4</v>
      </c>
      <c r="BC994" s="3">
        <v>8</v>
      </c>
      <c r="BD994" s="3" t="s">
        <v>702</v>
      </c>
      <c r="BE994" s="13">
        <f>GEOMEAN(AN994,AF994,AP994,AR994)</f>
        <v>842.01729002606305</v>
      </c>
    </row>
    <row r="995" spans="1:57" x14ac:dyDescent="0.45">
      <c r="A995" s="1">
        <f>_xlfn.RANK.EQ(AM995, $AM$2:$AM$1031)</f>
        <v>923</v>
      </c>
      <c r="B995" s="3" t="s">
        <v>348</v>
      </c>
      <c r="C995" s="3" t="str">
        <f>_xlfn.CONCAT(B995, " - ", D995)</f>
        <v>Ken Boyer - 1958</v>
      </c>
      <c r="D995" s="3">
        <v>1958</v>
      </c>
      <c r="E995" s="3">
        <v>27</v>
      </c>
      <c r="F995" s="3" t="s">
        <v>51</v>
      </c>
      <c r="G995" s="3" t="s">
        <v>52</v>
      </c>
      <c r="H995" s="3">
        <v>150</v>
      </c>
      <c r="I995" s="3">
        <v>632</v>
      </c>
      <c r="J995" s="3">
        <v>570</v>
      </c>
      <c r="K995" s="3">
        <v>101</v>
      </c>
      <c r="L995" s="3">
        <v>175</v>
      </c>
      <c r="M995" s="3">
        <v>122</v>
      </c>
      <c r="N995" s="3">
        <v>21</v>
      </c>
      <c r="O995" s="3">
        <v>9</v>
      </c>
      <c r="P995" s="3">
        <v>23</v>
      </c>
      <c r="Q995" s="3">
        <f>_xlfn.RANK.EQ(P995,$P$2:$P$1031)</f>
        <v>671</v>
      </c>
      <c r="R995" s="3">
        <v>90</v>
      </c>
      <c r="S995" s="3">
        <v>11</v>
      </c>
      <c r="T995" s="3">
        <v>6</v>
      </c>
      <c r="U995" s="3">
        <v>49</v>
      </c>
      <c r="V995" s="3">
        <v>53</v>
      </c>
      <c r="W995" s="3">
        <v>0.307</v>
      </c>
      <c r="X995" s="3">
        <f>_xlfn.RANK.EQ(W995,$W$2:$W$1031)</f>
        <v>477</v>
      </c>
      <c r="Y995" s="3">
        <v>0.36</v>
      </c>
      <c r="Z995" s="3">
        <f>_xlfn.RANK.EQ(Y995,$Y$2:$Y$1031)</f>
        <v>825</v>
      </c>
      <c r="AA995" s="3">
        <v>0.496</v>
      </c>
      <c r="AB995" s="3">
        <f>_xlfn.RANK.EQ(AA995,$AA$2:$AA$1031)</f>
        <v>708</v>
      </c>
      <c r="AC995" s="17">
        <v>0.85699999999999998</v>
      </c>
      <c r="AD995" s="28">
        <f>_xlfn.RANK.EQ(AC995,$AC$2:$AC$1031)</f>
        <v>762</v>
      </c>
      <c r="AE995" s="21">
        <v>120</v>
      </c>
      <c r="AF995" s="31">
        <f>_xlfn.RANK.EQ(AE995,$AE$2:$AE$1031)</f>
        <v>927</v>
      </c>
      <c r="AG995" s="3">
        <v>283</v>
      </c>
      <c r="AH995" s="3">
        <v>15</v>
      </c>
      <c r="AI995" s="3">
        <v>3</v>
      </c>
      <c r="AJ995" s="3">
        <v>1</v>
      </c>
      <c r="AK995" s="3">
        <v>8</v>
      </c>
      <c r="AL995" s="3">
        <v>8</v>
      </c>
      <c r="AM995" s="21">
        <v>5.9</v>
      </c>
      <c r="AN995" s="21">
        <f>_xlfn.RANK.EQ(AM995,$AM$2:$AM$1031)</f>
        <v>923</v>
      </c>
      <c r="AO995" s="21">
        <f>_xlfn.IFNA(VLOOKUP(C995, 'FanGraphs Plus Stats 1-2000'!$D$2:$L$1048576, MATCH("wRC+", FanGraphs_Plus_Stats_1_1500[[#Headers],[ID]:[BABIP+]], 0), FALSE), 0)</f>
        <v>0</v>
      </c>
      <c r="AP995" s="21">
        <f>_xlfn.RANK.EQ(AO995,$AO$2:$AO$1031)</f>
        <v>654</v>
      </c>
      <c r="AQ995" s="23">
        <f>(AM995/H995)*162</f>
        <v>6.3720000000000008</v>
      </c>
      <c r="AR995" s="21">
        <f>_xlfn.RANK.EQ(AQ995,$AQ$2:$AQ$1031)</f>
        <v>899</v>
      </c>
      <c r="AS995" s="3">
        <v>3.5</v>
      </c>
      <c r="AT995" s="3">
        <f>_xlfn.RANK.EQ(AS995,$AS$2:$AS$1031)</f>
        <v>993</v>
      </c>
      <c r="AU995" s="3">
        <v>4.5999999999999996</v>
      </c>
      <c r="AV995" s="3">
        <f>_xlfn.RANK.EQ(AU995,$AU$2:$AU$1031)</f>
        <v>917</v>
      </c>
      <c r="AW995" s="14">
        <v>1.7</v>
      </c>
      <c r="AX995" s="3">
        <f>_xlfn.RANK.EQ(AW995,$AW$2:$AW$1031)</f>
        <v>276</v>
      </c>
      <c r="AY995" s="3">
        <v>14</v>
      </c>
      <c r="AZ995" s="3">
        <v>4</v>
      </c>
      <c r="BA995" s="3">
        <v>1</v>
      </c>
      <c r="BB995" s="3">
        <v>4</v>
      </c>
      <c r="BC995" s="3">
        <v>14</v>
      </c>
      <c r="BD995" s="3" t="s">
        <v>1012</v>
      </c>
      <c r="BE995" s="13">
        <f>GEOMEAN(AN995,AF995,AP995,AR995)</f>
        <v>842.17960281280602</v>
      </c>
    </row>
    <row r="996" spans="1:57" x14ac:dyDescent="0.45">
      <c r="A996" s="1">
        <f>_xlfn.RANK.EQ(AM996, $AM$2:$AM$1031)</f>
        <v>987</v>
      </c>
      <c r="B996" s="3" t="s">
        <v>1073</v>
      </c>
      <c r="C996" s="3" t="str">
        <f>_xlfn.CONCAT(B996, " - ", D996)</f>
        <v>Gary Gaetti - 1986</v>
      </c>
      <c r="D996" s="3">
        <v>1986</v>
      </c>
      <c r="E996" s="3">
        <v>27</v>
      </c>
      <c r="F996" s="3" t="s">
        <v>152</v>
      </c>
      <c r="G996" s="3" t="s">
        <v>43</v>
      </c>
      <c r="H996" s="3">
        <v>157</v>
      </c>
      <c r="I996" s="3">
        <v>661</v>
      </c>
      <c r="J996" s="3">
        <v>596</v>
      </c>
      <c r="K996" s="3">
        <v>91</v>
      </c>
      <c r="L996" s="3">
        <v>171</v>
      </c>
      <c r="M996" s="3">
        <v>102</v>
      </c>
      <c r="N996" s="3">
        <v>34</v>
      </c>
      <c r="O996" s="3">
        <v>1</v>
      </c>
      <c r="P996" s="3">
        <v>34</v>
      </c>
      <c r="Q996" s="3">
        <f>_xlfn.RANK.EQ(P996,$P$2:$P$1031)</f>
        <v>319</v>
      </c>
      <c r="R996" s="3">
        <v>108</v>
      </c>
      <c r="S996" s="3">
        <v>14</v>
      </c>
      <c r="T996" s="3">
        <v>15</v>
      </c>
      <c r="U996" s="3">
        <v>52</v>
      </c>
      <c r="V996" s="3">
        <v>108</v>
      </c>
      <c r="W996" s="3">
        <v>0.28699999999999998</v>
      </c>
      <c r="X996" s="3">
        <f>_xlfn.RANK.EQ(W996,$W$2:$W$1031)</f>
        <v>771</v>
      </c>
      <c r="Y996" s="3">
        <v>0.34699999999999998</v>
      </c>
      <c r="Z996" s="3">
        <f>_xlfn.RANK.EQ(Y996,$Y$2:$Y$1031)</f>
        <v>926</v>
      </c>
      <c r="AA996" s="3">
        <v>0.51800000000000002</v>
      </c>
      <c r="AB996" s="3">
        <f>_xlfn.RANK.EQ(AA996,$AA$2:$AA$1031)</f>
        <v>589</v>
      </c>
      <c r="AC996" s="17">
        <v>0.86499999999999999</v>
      </c>
      <c r="AD996" s="28">
        <f>_xlfn.RANK.EQ(AC996,$AC$2:$AC$1031)</f>
        <v>732</v>
      </c>
      <c r="AE996" s="21">
        <v>131</v>
      </c>
      <c r="AF996" s="31">
        <f>_xlfn.RANK.EQ(AE996,$AE$2:$AE$1031)</f>
        <v>783</v>
      </c>
      <c r="AG996" s="3">
        <v>309</v>
      </c>
      <c r="AH996" s="3">
        <v>18</v>
      </c>
      <c r="AI996" s="3">
        <v>6</v>
      </c>
      <c r="AJ996" s="3">
        <v>1</v>
      </c>
      <c r="AK996" s="3">
        <v>6</v>
      </c>
      <c r="AL996" s="3">
        <v>4</v>
      </c>
      <c r="AM996" s="21">
        <v>5.8</v>
      </c>
      <c r="AN996" s="21">
        <f>_xlfn.RANK.EQ(AM996,$AM$2:$AM$1031)</f>
        <v>987</v>
      </c>
      <c r="AO996" s="21">
        <f>_xlfn.IFNA(VLOOKUP(C996, 'FanGraphs Plus Stats 1-2000'!$D$2:$L$1048576, MATCH("wRC+", FanGraphs_Plus_Stats_1_1500[[#Headers],[ID]:[BABIP+]], 0), FALSE), 0)</f>
        <v>0</v>
      </c>
      <c r="AP996" s="21">
        <f>_xlfn.RANK.EQ(AO996,$AO$2:$AO$1031)</f>
        <v>654</v>
      </c>
      <c r="AQ996" s="23">
        <f>(AM996/H996)*162</f>
        <v>5.9847133757961783</v>
      </c>
      <c r="AR996" s="21">
        <f>_xlfn.RANK.EQ(AQ996,$AQ$2:$AQ$1031)</f>
        <v>999</v>
      </c>
      <c r="AS996" s="3">
        <v>3.7</v>
      </c>
      <c r="AT996" s="3">
        <f>_xlfn.RANK.EQ(AS996,$AS$2:$AS$1031)</f>
        <v>942</v>
      </c>
      <c r="AU996" s="3">
        <v>4.8</v>
      </c>
      <c r="AV996" s="3">
        <f>_xlfn.RANK.EQ(AU996,$AU$2:$AU$1031)</f>
        <v>884</v>
      </c>
      <c r="AW996" s="14">
        <v>1.3</v>
      </c>
      <c r="AX996" s="3">
        <f>_xlfn.RANK.EQ(AW996,$AW$2:$AW$1031)</f>
        <v>381</v>
      </c>
      <c r="AY996" s="3">
        <v>27</v>
      </c>
      <c r="AZ996" s="3">
        <v>-2</v>
      </c>
      <c r="BA996" s="3">
        <v>-2</v>
      </c>
      <c r="BB996" s="3">
        <v>-3</v>
      </c>
      <c r="BC996" s="3">
        <v>10</v>
      </c>
      <c r="BD996" s="3" t="s">
        <v>1074</v>
      </c>
      <c r="BE996" s="13">
        <f>GEOMEAN(AN996,AF996,AP996,AR996)</f>
        <v>842.95722590011383</v>
      </c>
    </row>
    <row r="997" spans="1:57" x14ac:dyDescent="0.45">
      <c r="A997" s="1">
        <f>_xlfn.RANK.EQ(AM997, $AM$2:$AM$1031)</f>
        <v>923</v>
      </c>
      <c r="B997" s="3" t="s">
        <v>1019</v>
      </c>
      <c r="C997" s="3" t="str">
        <f>_xlfn.CONCAT(B997, " - ", D997)</f>
        <v>Tony Peña - 1984</v>
      </c>
      <c r="D997" s="3">
        <v>1984</v>
      </c>
      <c r="E997" s="3">
        <v>27</v>
      </c>
      <c r="F997" s="3" t="s">
        <v>64</v>
      </c>
      <c r="G997" s="3" t="s">
        <v>52</v>
      </c>
      <c r="H997" s="3">
        <v>147</v>
      </c>
      <c r="I997" s="3">
        <v>592</v>
      </c>
      <c r="J997" s="3">
        <v>546</v>
      </c>
      <c r="K997" s="3">
        <v>77</v>
      </c>
      <c r="L997" s="3">
        <v>156</v>
      </c>
      <c r="M997" s="3">
        <v>112</v>
      </c>
      <c r="N997" s="3">
        <v>27</v>
      </c>
      <c r="O997" s="3">
        <v>2</v>
      </c>
      <c r="P997" s="3">
        <v>15</v>
      </c>
      <c r="Q997" s="3">
        <f>_xlfn.RANK.EQ(P997,$P$2:$P$1031)</f>
        <v>865</v>
      </c>
      <c r="R997" s="3">
        <v>78</v>
      </c>
      <c r="S997" s="3">
        <v>12</v>
      </c>
      <c r="T997" s="3">
        <v>8</v>
      </c>
      <c r="U997" s="3">
        <v>36</v>
      </c>
      <c r="V997" s="3">
        <v>79</v>
      </c>
      <c r="W997" s="3">
        <v>0.28599999999999998</v>
      </c>
      <c r="X997" s="3">
        <f>_xlfn.RANK.EQ(W997,$W$2:$W$1031)</f>
        <v>783</v>
      </c>
      <c r="Y997" s="3">
        <v>0.33300000000000002</v>
      </c>
      <c r="Z997" s="3">
        <f>_xlfn.RANK.EQ(Y997,$Y$2:$Y$1031)</f>
        <v>989</v>
      </c>
      <c r="AA997" s="3">
        <v>0.42499999999999999</v>
      </c>
      <c r="AB997" s="3">
        <f>_xlfn.RANK.EQ(AA997,$AA$2:$AA$1031)</f>
        <v>955</v>
      </c>
      <c r="AC997" s="17">
        <v>0.75800000000000001</v>
      </c>
      <c r="AD997" s="28">
        <f>_xlfn.RANK.EQ(AC997,$AC$2:$AC$1031)</f>
        <v>999</v>
      </c>
      <c r="AE997" s="21">
        <v>113</v>
      </c>
      <c r="AF997" s="31">
        <f>_xlfn.RANK.EQ(AE997,$AE$2:$AE$1031)</f>
        <v>983</v>
      </c>
      <c r="AG997" s="3">
        <v>232</v>
      </c>
      <c r="AH997" s="3">
        <v>14</v>
      </c>
      <c r="AI997" s="3">
        <v>4</v>
      </c>
      <c r="AJ997" s="3">
        <v>4</v>
      </c>
      <c r="AK997" s="3">
        <v>2</v>
      </c>
      <c r="AL997" s="3">
        <v>5</v>
      </c>
      <c r="AM997" s="21">
        <v>5.9</v>
      </c>
      <c r="AN997" s="21">
        <f>_xlfn.RANK.EQ(AM997,$AM$2:$AM$1031)</f>
        <v>923</v>
      </c>
      <c r="AO997" s="21">
        <f>_xlfn.IFNA(VLOOKUP(C997, 'FanGraphs Plus Stats 1-2000'!$D$2:$L$1048576, MATCH("wRC+", FanGraphs_Plus_Stats_1_1500[[#Headers],[ID]:[BABIP+]], 0), FALSE), 0)</f>
        <v>0</v>
      </c>
      <c r="AP997" s="21">
        <f>_xlfn.RANK.EQ(AO997,$AO$2:$AO$1031)</f>
        <v>654</v>
      </c>
      <c r="AQ997" s="23">
        <f>(AM997/H997)*162</f>
        <v>6.5020408163265309</v>
      </c>
      <c r="AR997" s="21">
        <f>_xlfn.RANK.EQ(AQ997,$AQ$2:$AQ$1031)</f>
        <v>855</v>
      </c>
      <c r="AS997" s="3">
        <v>3.9</v>
      </c>
      <c r="AT997" s="3">
        <f>_xlfn.RANK.EQ(AS997,$AS$2:$AS$1031)</f>
        <v>866</v>
      </c>
      <c r="AU997" s="3">
        <v>4.3</v>
      </c>
      <c r="AV997" s="3">
        <f>_xlfn.RANK.EQ(AU997,$AU$2:$AU$1031)</f>
        <v>953</v>
      </c>
      <c r="AW997" s="14">
        <v>2.5</v>
      </c>
      <c r="AX997" s="3">
        <f>_xlfn.RANK.EQ(AW997,$AW$2:$AW$1031)</f>
        <v>88</v>
      </c>
      <c r="AY997" s="3">
        <v>12</v>
      </c>
      <c r="AZ997" s="3">
        <v>0</v>
      </c>
      <c r="BA997" s="3">
        <v>0</v>
      </c>
      <c r="BB997" s="3">
        <v>0</v>
      </c>
      <c r="BC997" s="3">
        <v>13</v>
      </c>
      <c r="BD997" s="3" t="s">
        <v>259</v>
      </c>
      <c r="BE997" s="13">
        <f>GEOMEAN(AN997,AF997,AP997,AR997)</f>
        <v>843.96564919434945</v>
      </c>
    </row>
    <row r="998" spans="1:57" x14ac:dyDescent="0.45">
      <c r="A998" s="1">
        <f>_xlfn.RANK.EQ(AM998, $AM$2:$AM$1031)</f>
        <v>874</v>
      </c>
      <c r="B998" s="3" t="s">
        <v>995</v>
      </c>
      <c r="C998" s="3" t="str">
        <f>_xlfn.CONCAT(B998, " - ", D998)</f>
        <v>Johnny Logan - 1955</v>
      </c>
      <c r="D998" s="3">
        <v>1955</v>
      </c>
      <c r="E998" s="3">
        <v>29</v>
      </c>
      <c r="F998" s="3" t="s">
        <v>171</v>
      </c>
      <c r="G998" s="3" t="s">
        <v>52</v>
      </c>
      <c r="H998" s="3">
        <v>154</v>
      </c>
      <c r="I998" s="3">
        <v>680</v>
      </c>
      <c r="J998" s="3">
        <v>595</v>
      </c>
      <c r="K998" s="3">
        <v>95</v>
      </c>
      <c r="L998" s="3">
        <v>177</v>
      </c>
      <c r="M998" s="3">
        <v>122</v>
      </c>
      <c r="N998" s="3">
        <v>37</v>
      </c>
      <c r="O998" s="3">
        <v>5</v>
      </c>
      <c r="P998" s="3">
        <v>13</v>
      </c>
      <c r="Q998" s="3">
        <f>_xlfn.RANK.EQ(P998,$P$2:$P$1031)</f>
        <v>902</v>
      </c>
      <c r="R998" s="3">
        <v>83</v>
      </c>
      <c r="S998" s="3">
        <v>3</v>
      </c>
      <c r="T998" s="3">
        <v>3</v>
      </c>
      <c r="U998" s="3">
        <v>58</v>
      </c>
      <c r="V998" s="3">
        <v>58</v>
      </c>
      <c r="W998" s="3">
        <v>0.29699999999999999</v>
      </c>
      <c r="X998" s="3">
        <f>_xlfn.RANK.EQ(W998,$W$2:$W$1031)</f>
        <v>637</v>
      </c>
      <c r="Y998" s="3">
        <v>0.36</v>
      </c>
      <c r="Z998" s="3">
        <f>_xlfn.RANK.EQ(Y998,$Y$2:$Y$1031)</f>
        <v>825</v>
      </c>
      <c r="AA998" s="3">
        <v>0.442</v>
      </c>
      <c r="AB998" s="3">
        <f>_xlfn.RANK.EQ(AA998,$AA$2:$AA$1031)</f>
        <v>910</v>
      </c>
      <c r="AC998" s="17">
        <v>0.80200000000000005</v>
      </c>
      <c r="AD998" s="28">
        <f>_xlfn.RANK.EQ(AC998,$AC$2:$AC$1031)</f>
        <v>930</v>
      </c>
      <c r="AE998" s="21">
        <v>116</v>
      </c>
      <c r="AF998" s="31">
        <f>_xlfn.RANK.EQ(AE998,$AE$2:$AE$1031)</f>
        <v>956</v>
      </c>
      <c r="AG998" s="3">
        <v>263</v>
      </c>
      <c r="AH998" s="3">
        <v>12</v>
      </c>
      <c r="AI998" s="3">
        <v>4</v>
      </c>
      <c r="AJ998" s="3">
        <v>16</v>
      </c>
      <c r="AK998" s="3">
        <v>7</v>
      </c>
      <c r="AL998" s="3">
        <v>1</v>
      </c>
      <c r="AM998" s="21">
        <v>6</v>
      </c>
      <c r="AN998" s="21">
        <f>_xlfn.RANK.EQ(AM998,$AM$2:$AM$1031)</f>
        <v>874</v>
      </c>
      <c r="AO998" s="21">
        <f>_xlfn.IFNA(VLOOKUP(C998, 'FanGraphs Plus Stats 1-2000'!$D$2:$L$1048576, MATCH("wRC+", FanGraphs_Plus_Stats_1_1500[[#Headers],[ID]:[BABIP+]], 0), FALSE), 0)</f>
        <v>0</v>
      </c>
      <c r="AP998" s="21">
        <f>_xlfn.RANK.EQ(AO998,$AO$2:$AO$1031)</f>
        <v>654</v>
      </c>
      <c r="AQ998" s="23">
        <f>(AM998/H998)*162</f>
        <v>6.3116883116883118</v>
      </c>
      <c r="AR998" s="21">
        <f>_xlfn.RANK.EQ(AQ998,$AQ$2:$AQ$1031)</f>
        <v>929</v>
      </c>
      <c r="AS998" s="3">
        <v>3.5</v>
      </c>
      <c r="AT998" s="3">
        <f>_xlfn.RANK.EQ(AS998,$AS$2:$AS$1031)</f>
        <v>993</v>
      </c>
      <c r="AU998" s="3">
        <v>5.0999999999999996</v>
      </c>
      <c r="AV998" s="3">
        <f>_xlfn.RANK.EQ(AU998,$AU$2:$AU$1031)</f>
        <v>810</v>
      </c>
      <c r="AW998" s="14">
        <v>1.9</v>
      </c>
      <c r="AX998" s="3">
        <f>_xlfn.RANK.EQ(AW998,$AW$2:$AW$1031)</f>
        <v>230</v>
      </c>
      <c r="AY998" s="3">
        <v>16</v>
      </c>
      <c r="AZ998" s="3">
        <v>0</v>
      </c>
      <c r="BA998" s="3">
        <v>1</v>
      </c>
      <c r="BB998" s="3">
        <v>0</v>
      </c>
      <c r="BC998" s="3">
        <v>11</v>
      </c>
      <c r="BD998" s="3" t="s">
        <v>62</v>
      </c>
      <c r="BE998" s="13">
        <f>GEOMEAN(AN998,AF998,AP998,AR998)</f>
        <v>844.09377373440611</v>
      </c>
    </row>
    <row r="999" spans="1:57" x14ac:dyDescent="0.45">
      <c r="A999" s="1">
        <f>_xlfn.RANK.EQ(AM999, $AM$2:$AM$1031)</f>
        <v>923</v>
      </c>
      <c r="B999" s="3" t="s">
        <v>484</v>
      </c>
      <c r="C999" s="3" t="str">
        <f>_xlfn.CONCAT(B999, " - ", D999)</f>
        <v>Miguel Tejada - 2005</v>
      </c>
      <c r="D999" s="3">
        <v>2005</v>
      </c>
      <c r="E999" s="3">
        <v>31</v>
      </c>
      <c r="F999" s="3" t="s">
        <v>61</v>
      </c>
      <c r="G999" s="3" t="s">
        <v>43</v>
      </c>
      <c r="H999" s="3">
        <v>162</v>
      </c>
      <c r="I999" s="3">
        <v>704</v>
      </c>
      <c r="J999" s="3">
        <v>654</v>
      </c>
      <c r="K999" s="3">
        <v>89</v>
      </c>
      <c r="L999" s="3">
        <v>199</v>
      </c>
      <c r="M999" s="3">
        <v>118</v>
      </c>
      <c r="N999" s="3">
        <v>50</v>
      </c>
      <c r="O999" s="3">
        <v>5</v>
      </c>
      <c r="P999" s="3">
        <v>26</v>
      </c>
      <c r="Q999" s="3">
        <f>_xlfn.RANK.EQ(P999,$P$2:$P$1031)</f>
        <v>575</v>
      </c>
      <c r="R999" s="3">
        <v>98</v>
      </c>
      <c r="S999" s="3">
        <v>5</v>
      </c>
      <c r="T999" s="3">
        <v>1</v>
      </c>
      <c r="U999" s="3">
        <v>40</v>
      </c>
      <c r="V999" s="3">
        <v>83</v>
      </c>
      <c r="W999" s="3">
        <v>0.30399999999999999</v>
      </c>
      <c r="X999" s="3">
        <f>_xlfn.RANK.EQ(W999,$W$2:$W$1031)</f>
        <v>528</v>
      </c>
      <c r="Y999" s="3">
        <v>0.34899999999999998</v>
      </c>
      <c r="Z999" s="3">
        <f>_xlfn.RANK.EQ(Y999,$Y$2:$Y$1031)</f>
        <v>911</v>
      </c>
      <c r="AA999" s="3">
        <v>0.51500000000000001</v>
      </c>
      <c r="AB999" s="3">
        <f>_xlfn.RANK.EQ(AA999,$AA$2:$AA$1031)</f>
        <v>603</v>
      </c>
      <c r="AC999" s="17">
        <v>0.86499999999999999</v>
      </c>
      <c r="AD999" s="28">
        <f>_xlfn.RANK.EQ(AC999,$AC$2:$AC$1031)</f>
        <v>732</v>
      </c>
      <c r="AE999" s="21">
        <v>128</v>
      </c>
      <c r="AF999" s="31">
        <f>_xlfn.RANK.EQ(AE999,$AE$2:$AE$1031)</f>
        <v>834</v>
      </c>
      <c r="AG999" s="3">
        <v>337</v>
      </c>
      <c r="AH999" s="3">
        <v>26</v>
      </c>
      <c r="AI999" s="3">
        <v>7</v>
      </c>
      <c r="AJ999" s="3">
        <v>0</v>
      </c>
      <c r="AK999" s="3">
        <v>3</v>
      </c>
      <c r="AL999" s="3">
        <v>9</v>
      </c>
      <c r="AM999" s="21">
        <v>5.9</v>
      </c>
      <c r="AN999" s="21">
        <f>_xlfn.RANK.EQ(AM999,$AM$2:$AM$1031)</f>
        <v>923</v>
      </c>
      <c r="AO999" s="21">
        <f>_xlfn.IFNA(VLOOKUP(C999, 'FanGraphs Plus Stats 1-2000'!$D$2:$L$1048576, MATCH("wRC+", FanGraphs_Plus_Stats_1_1500[[#Headers],[ID]:[BABIP+]], 0), FALSE), 0)</f>
        <v>0</v>
      </c>
      <c r="AP999" s="21">
        <f>_xlfn.RANK.EQ(AO999,$AO$2:$AO$1031)</f>
        <v>654</v>
      </c>
      <c r="AQ999" s="23">
        <f>(AM999/H999)*162</f>
        <v>5.8999999999999995</v>
      </c>
      <c r="AR999" s="21">
        <f>_xlfn.RANK.EQ(AQ999,$AQ$2:$AQ$1031)</f>
        <v>1021</v>
      </c>
      <c r="AS999" s="3">
        <v>3.4</v>
      </c>
      <c r="AT999" s="3">
        <f>_xlfn.RANK.EQ(AS999,$AS$2:$AS$1031)</f>
        <v>1010</v>
      </c>
      <c r="AU999" s="3">
        <v>5.5</v>
      </c>
      <c r="AV999" s="3">
        <f>_xlfn.RANK.EQ(AU999,$AU$2:$AU$1031)</f>
        <v>710</v>
      </c>
      <c r="AW999" s="14">
        <v>1.3</v>
      </c>
      <c r="AX999" s="3">
        <f>_xlfn.RANK.EQ(AW999,$AW$2:$AW$1031)</f>
        <v>381</v>
      </c>
      <c r="AY999" s="3">
        <v>25</v>
      </c>
      <c r="AZ999" s="3">
        <v>-4</v>
      </c>
      <c r="BA999" s="3">
        <v>1</v>
      </c>
      <c r="BB999" s="3">
        <v>-3</v>
      </c>
      <c r="BC999" s="3">
        <v>4</v>
      </c>
      <c r="BD999" s="3" t="s">
        <v>271</v>
      </c>
      <c r="BE999" s="13">
        <f>GEOMEAN(AN999,AF999,AP999,AR999)</f>
        <v>846.72583403463818</v>
      </c>
    </row>
    <row r="1000" spans="1:57" x14ac:dyDescent="0.45">
      <c r="A1000" s="1">
        <f>_xlfn.RANK.EQ(AM1000, $AM$2:$AM$1031)</f>
        <v>923</v>
      </c>
      <c r="B1000" s="3" t="s">
        <v>887</v>
      </c>
      <c r="C1000" s="3" t="str">
        <f>_xlfn.CONCAT(B1000, " - ", D1000)</f>
        <v>Chet Lemon - 1977</v>
      </c>
      <c r="D1000" s="3">
        <v>1977</v>
      </c>
      <c r="E1000" s="3">
        <v>22</v>
      </c>
      <c r="F1000" s="3" t="s">
        <v>182</v>
      </c>
      <c r="G1000" s="3" t="s">
        <v>43</v>
      </c>
      <c r="H1000" s="3">
        <v>150</v>
      </c>
      <c r="I1000" s="3">
        <v>627</v>
      </c>
      <c r="J1000" s="3">
        <v>553</v>
      </c>
      <c r="K1000" s="3">
        <v>99</v>
      </c>
      <c r="L1000" s="3">
        <v>151</v>
      </c>
      <c r="M1000" s="3">
        <v>90</v>
      </c>
      <c r="N1000" s="3">
        <v>38</v>
      </c>
      <c r="O1000" s="3">
        <v>4</v>
      </c>
      <c r="P1000" s="3">
        <v>19</v>
      </c>
      <c r="Q1000" s="3">
        <f>_xlfn.RANK.EQ(P1000,$P$2:$P$1031)</f>
        <v>782</v>
      </c>
      <c r="R1000" s="3">
        <v>67</v>
      </c>
      <c r="S1000" s="3">
        <v>8</v>
      </c>
      <c r="T1000" s="3">
        <v>7</v>
      </c>
      <c r="U1000" s="3">
        <v>52</v>
      </c>
      <c r="V1000" s="3">
        <v>88</v>
      </c>
      <c r="W1000" s="3">
        <v>0.27300000000000002</v>
      </c>
      <c r="X1000" s="3">
        <f>_xlfn.RANK.EQ(W1000,$W$2:$W$1031)</f>
        <v>924</v>
      </c>
      <c r="Y1000" s="3">
        <v>0.34300000000000003</v>
      </c>
      <c r="Z1000" s="3">
        <f>_xlfn.RANK.EQ(Y1000,$Y$2:$Y$1031)</f>
        <v>950</v>
      </c>
      <c r="AA1000" s="3">
        <v>0.45900000000000002</v>
      </c>
      <c r="AB1000" s="3">
        <f>_xlfn.RANK.EQ(AA1000,$AA$2:$AA$1031)</f>
        <v>851</v>
      </c>
      <c r="AC1000" s="17">
        <v>0.80300000000000005</v>
      </c>
      <c r="AD1000" s="28">
        <f>_xlfn.RANK.EQ(AC1000,$AC$2:$AC$1031)</f>
        <v>926</v>
      </c>
      <c r="AE1000" s="21">
        <v>117</v>
      </c>
      <c r="AF1000" s="31">
        <f>_xlfn.RANK.EQ(AE1000,$AE$2:$AE$1031)</f>
        <v>949</v>
      </c>
      <c r="AG1000" s="3">
        <v>254</v>
      </c>
      <c r="AH1000" s="3">
        <v>7</v>
      </c>
      <c r="AI1000" s="3">
        <v>11</v>
      </c>
      <c r="AJ1000" s="3">
        <v>4</v>
      </c>
      <c r="AK1000" s="3">
        <v>7</v>
      </c>
      <c r="AL1000" s="3">
        <v>1</v>
      </c>
      <c r="AM1000" s="21">
        <v>5.9</v>
      </c>
      <c r="AN1000" s="21">
        <f>_xlfn.RANK.EQ(AM1000,$AM$2:$AM$1031)</f>
        <v>923</v>
      </c>
      <c r="AO1000" s="21">
        <f>_xlfn.IFNA(VLOOKUP(C1000, 'FanGraphs Plus Stats 1-2000'!$D$2:$L$1048576, MATCH("wRC+", FanGraphs_Plus_Stats_1_1500[[#Headers],[ID]:[BABIP+]], 0), FALSE), 0)</f>
        <v>0</v>
      </c>
      <c r="AP1000" s="21">
        <f>_xlfn.RANK.EQ(AO1000,$AO$2:$AO$1031)</f>
        <v>654</v>
      </c>
      <c r="AQ1000" s="23">
        <f>(AM1000/H1000)*162</f>
        <v>6.3720000000000008</v>
      </c>
      <c r="AR1000" s="21">
        <f>_xlfn.RANK.EQ(AQ1000,$AQ$2:$AQ$1031)</f>
        <v>899</v>
      </c>
      <c r="AS1000" s="3">
        <v>3.7</v>
      </c>
      <c r="AT1000" s="3">
        <f>_xlfn.RANK.EQ(AS1000,$AS$2:$AS$1031)</f>
        <v>942</v>
      </c>
      <c r="AU1000" s="3">
        <v>4</v>
      </c>
      <c r="AV1000" s="3">
        <f>_xlfn.RANK.EQ(AU1000,$AU$2:$AU$1031)</f>
        <v>980</v>
      </c>
      <c r="AW1000" s="14">
        <v>2</v>
      </c>
      <c r="AX1000" s="3">
        <f>_xlfn.RANK.EQ(AW1000,$AW$2:$AW$1031)</f>
        <v>199</v>
      </c>
      <c r="AY1000" s="3">
        <v>13</v>
      </c>
      <c r="AZ1000" s="3">
        <v>1</v>
      </c>
      <c r="BA1000" s="3">
        <v>2</v>
      </c>
      <c r="BB1000" s="3">
        <v>3</v>
      </c>
      <c r="BC1000" s="3">
        <v>18</v>
      </c>
      <c r="BD1000" s="3" t="s">
        <v>68</v>
      </c>
      <c r="BE1000" s="13">
        <f>GEOMEAN(AN1000,AF1000,AP1000,AR1000)</f>
        <v>847.13248972286442</v>
      </c>
    </row>
    <row r="1001" spans="1:57" x14ac:dyDescent="0.45">
      <c r="A1001" s="1">
        <f>_xlfn.RANK.EQ(AM1001, $AM$2:$AM$1031)</f>
        <v>874</v>
      </c>
      <c r="B1001" s="3" t="s">
        <v>551</v>
      </c>
      <c r="C1001" s="3" t="str">
        <f>_xlfn.CONCAT(B1001, " - ", D1001)</f>
        <v>Francisco Lindor - 2023</v>
      </c>
      <c r="D1001" s="3">
        <v>2023</v>
      </c>
      <c r="E1001" s="3">
        <v>29</v>
      </c>
      <c r="F1001" s="3" t="s">
        <v>294</v>
      </c>
      <c r="G1001" s="3" t="s">
        <v>52</v>
      </c>
      <c r="H1001" s="3">
        <v>160</v>
      </c>
      <c r="I1001" s="3">
        <v>687</v>
      </c>
      <c r="J1001" s="3">
        <v>602</v>
      </c>
      <c r="K1001" s="3">
        <v>108</v>
      </c>
      <c r="L1001" s="3">
        <v>153</v>
      </c>
      <c r="M1001" s="3">
        <v>87</v>
      </c>
      <c r="N1001" s="3">
        <v>33</v>
      </c>
      <c r="O1001" s="3">
        <v>2</v>
      </c>
      <c r="P1001" s="3">
        <v>31</v>
      </c>
      <c r="Q1001" s="3">
        <f>_xlfn.RANK.EQ(P1001,$P$2:$P$1031)</f>
        <v>418</v>
      </c>
      <c r="R1001" s="3">
        <v>98</v>
      </c>
      <c r="S1001" s="3">
        <v>31</v>
      </c>
      <c r="T1001" s="3">
        <v>4</v>
      </c>
      <c r="U1001" s="3">
        <v>66</v>
      </c>
      <c r="V1001" s="3">
        <v>137</v>
      </c>
      <c r="W1001" s="3">
        <v>0.254</v>
      </c>
      <c r="X1001" s="3">
        <f>_xlfn.RANK.EQ(W1001,$W$2:$W$1031)</f>
        <v>1009</v>
      </c>
      <c r="Y1001" s="3">
        <v>0.33600000000000002</v>
      </c>
      <c r="Z1001" s="3">
        <f>_xlfn.RANK.EQ(Y1001,$Y$2:$Y$1031)</f>
        <v>980</v>
      </c>
      <c r="AA1001" s="3">
        <v>0.47</v>
      </c>
      <c r="AB1001" s="3">
        <f>_xlfn.RANK.EQ(AA1001,$AA$2:$AA$1031)</f>
        <v>819</v>
      </c>
      <c r="AC1001" s="17">
        <v>0.80600000000000005</v>
      </c>
      <c r="AD1001" s="28">
        <f>_xlfn.RANK.EQ(AC1001,$AC$2:$AC$1031)</f>
        <v>920</v>
      </c>
      <c r="AE1001" s="21">
        <v>121</v>
      </c>
      <c r="AF1001" s="31">
        <f>_xlfn.RANK.EQ(AE1001,$AE$2:$AE$1031)</f>
        <v>918</v>
      </c>
      <c r="AG1001" s="3">
        <v>283</v>
      </c>
      <c r="AH1001" s="3">
        <v>8</v>
      </c>
      <c r="AI1001" s="3">
        <v>12</v>
      </c>
      <c r="AJ1001" s="3">
        <v>0</v>
      </c>
      <c r="AK1001" s="3">
        <v>7</v>
      </c>
      <c r="AL1001" s="3">
        <v>1</v>
      </c>
      <c r="AM1001" s="21">
        <v>6</v>
      </c>
      <c r="AN1001" s="21">
        <f>_xlfn.RANK.EQ(AM1001,$AM$2:$AM$1031)</f>
        <v>874</v>
      </c>
      <c r="AO1001" s="21">
        <f>_xlfn.IFNA(VLOOKUP(C1001, 'FanGraphs Plus Stats 1-2000'!$D$2:$L$1048576, MATCH("wRC+", FanGraphs_Plus_Stats_1_1500[[#Headers],[ID]:[BABIP+]], 0), FALSE), 0)</f>
        <v>0</v>
      </c>
      <c r="AP1001" s="21">
        <f>_xlfn.RANK.EQ(AO1001,$AO$2:$AO$1031)</f>
        <v>654</v>
      </c>
      <c r="AQ1001" s="23">
        <f>(AM1001/H1001)*162</f>
        <v>6.0750000000000002</v>
      </c>
      <c r="AR1001" s="21">
        <f>_xlfn.RANK.EQ(AQ1001,$AQ$2:$AQ$1031)</f>
        <v>982</v>
      </c>
      <c r="AS1001" s="3">
        <v>3.8</v>
      </c>
      <c r="AT1001" s="3">
        <f>_xlfn.RANK.EQ(AS1001,$AS$2:$AS$1031)</f>
        <v>911</v>
      </c>
      <c r="AU1001" s="3">
        <v>5.3</v>
      </c>
      <c r="AV1001" s="3">
        <f>_xlfn.RANK.EQ(AU1001,$AU$2:$AU$1031)</f>
        <v>749</v>
      </c>
      <c r="AW1001" s="14">
        <v>1.6</v>
      </c>
      <c r="AX1001" s="3">
        <f>_xlfn.RANK.EQ(AW1001,$AW$2:$AW$1031)</f>
        <v>300</v>
      </c>
      <c r="AY1001" s="3">
        <v>16</v>
      </c>
      <c r="AZ1001" s="3">
        <v>2</v>
      </c>
      <c r="BA1001" s="3">
        <v>5</v>
      </c>
      <c r="BB1001" s="3">
        <v>7</v>
      </c>
      <c r="BC1001" s="3">
        <v>7</v>
      </c>
      <c r="BD1001" s="3" t="s">
        <v>518</v>
      </c>
      <c r="BE1001" s="13">
        <f>GEOMEAN(AN1001,AF1001,AP1001,AR1001)</f>
        <v>847.24855631668208</v>
      </c>
    </row>
    <row r="1002" spans="1:57" x14ac:dyDescent="0.45">
      <c r="A1002" s="1">
        <f>_xlfn.RANK.EQ(AM1002, $AM$2:$AM$1031)</f>
        <v>923</v>
      </c>
      <c r="B1002" s="3" t="s">
        <v>505</v>
      </c>
      <c r="C1002" s="3" t="str">
        <f>_xlfn.CONCAT(B1002, " - ", D1002)</f>
        <v>Carlton Fisk - 1978</v>
      </c>
      <c r="D1002" s="3">
        <v>1978</v>
      </c>
      <c r="E1002" s="3">
        <v>30</v>
      </c>
      <c r="F1002" s="3" t="s">
        <v>48</v>
      </c>
      <c r="G1002" s="3" t="s">
        <v>43</v>
      </c>
      <c r="H1002" s="3">
        <v>157</v>
      </c>
      <c r="I1002" s="3">
        <v>658</v>
      </c>
      <c r="J1002" s="3">
        <v>571</v>
      </c>
      <c r="K1002" s="3">
        <v>94</v>
      </c>
      <c r="L1002" s="3">
        <v>162</v>
      </c>
      <c r="M1002" s="3">
        <v>98</v>
      </c>
      <c r="N1002" s="3">
        <v>39</v>
      </c>
      <c r="O1002" s="3">
        <v>5</v>
      </c>
      <c r="P1002" s="3">
        <v>20</v>
      </c>
      <c r="Q1002" s="3">
        <f>_xlfn.RANK.EQ(P1002,$P$2:$P$1031)</f>
        <v>753</v>
      </c>
      <c r="R1002" s="3">
        <v>88</v>
      </c>
      <c r="S1002" s="3">
        <v>7</v>
      </c>
      <c r="T1002" s="3">
        <v>2</v>
      </c>
      <c r="U1002" s="3">
        <v>71</v>
      </c>
      <c r="V1002" s="3">
        <v>83</v>
      </c>
      <c r="W1002" s="3">
        <v>0.28399999999999997</v>
      </c>
      <c r="X1002" s="3">
        <f>_xlfn.RANK.EQ(W1002,$W$2:$W$1031)</f>
        <v>808</v>
      </c>
      <c r="Y1002" s="3">
        <v>0.36599999999999999</v>
      </c>
      <c r="Z1002" s="3">
        <f>_xlfn.RANK.EQ(Y1002,$Y$2:$Y$1031)</f>
        <v>764</v>
      </c>
      <c r="AA1002" s="3">
        <v>0.47499999999999998</v>
      </c>
      <c r="AB1002" s="3">
        <f>_xlfn.RANK.EQ(AA1002,$AA$2:$AA$1031)</f>
        <v>802</v>
      </c>
      <c r="AC1002" s="17">
        <v>0.84099999999999997</v>
      </c>
      <c r="AD1002" s="28">
        <f>_xlfn.RANK.EQ(AC1002,$AC$2:$AC$1031)</f>
        <v>819</v>
      </c>
      <c r="AE1002" s="21">
        <v>125</v>
      </c>
      <c r="AF1002" s="31">
        <f>_xlfn.RANK.EQ(AE1002,$AE$2:$AE$1031)</f>
        <v>873</v>
      </c>
      <c r="AG1002" s="3">
        <v>271</v>
      </c>
      <c r="AH1002" s="3">
        <v>10</v>
      </c>
      <c r="AI1002" s="3">
        <v>7</v>
      </c>
      <c r="AJ1002" s="3">
        <v>3</v>
      </c>
      <c r="AK1002" s="3">
        <v>6</v>
      </c>
      <c r="AL1002" s="3">
        <v>6</v>
      </c>
      <c r="AM1002" s="21">
        <v>5.9</v>
      </c>
      <c r="AN1002" s="21">
        <f>_xlfn.RANK.EQ(AM1002,$AM$2:$AM$1031)</f>
        <v>923</v>
      </c>
      <c r="AO1002" s="21">
        <f>_xlfn.IFNA(VLOOKUP(C1002, 'FanGraphs Plus Stats 1-2000'!$D$2:$L$1048576, MATCH("wRC+", FanGraphs_Plus_Stats_1_1500[[#Headers],[ID]:[BABIP+]], 0), FALSE), 0)</f>
        <v>0</v>
      </c>
      <c r="AP1002" s="21">
        <f>_xlfn.RANK.EQ(AO1002,$AO$2:$AO$1031)</f>
        <v>654</v>
      </c>
      <c r="AQ1002" s="23">
        <f>(AM1002/H1002)*162</f>
        <v>6.0878980891719756</v>
      </c>
      <c r="AR1002" s="21">
        <f>_xlfn.RANK.EQ(AQ1002,$AQ$2:$AQ$1031)</f>
        <v>980</v>
      </c>
      <c r="AS1002" s="3">
        <v>3.7</v>
      </c>
      <c r="AT1002" s="3">
        <f>_xlfn.RANK.EQ(AS1002,$AS$2:$AS$1031)</f>
        <v>942</v>
      </c>
      <c r="AU1002" s="3">
        <v>6</v>
      </c>
      <c r="AV1002" s="3">
        <f>_xlfn.RANK.EQ(AU1002,$AU$2:$AU$1031)</f>
        <v>548</v>
      </c>
      <c r="AW1002" s="14">
        <v>1.2</v>
      </c>
      <c r="AX1002" s="3">
        <f>_xlfn.RANK.EQ(AW1002,$AW$2:$AW$1031)</f>
        <v>406</v>
      </c>
      <c r="AY1002" s="3">
        <v>18</v>
      </c>
      <c r="AZ1002" s="3">
        <v>0</v>
      </c>
      <c r="BA1002" s="3">
        <v>5</v>
      </c>
      <c r="BB1002" s="3">
        <v>5</v>
      </c>
      <c r="BC1002" s="3">
        <v>1</v>
      </c>
      <c r="BD1002" s="3" t="s">
        <v>1002</v>
      </c>
      <c r="BE1002" s="13">
        <f>GEOMEAN(AN1002,AF1002,AP1002,AR1002)</f>
        <v>847.72490473365588</v>
      </c>
    </row>
    <row r="1003" spans="1:57" x14ac:dyDescent="0.45">
      <c r="A1003" s="1">
        <f>_xlfn.RANK.EQ(AM1003, $AM$2:$AM$1031)</f>
        <v>923</v>
      </c>
      <c r="B1003" s="3" t="s">
        <v>1044</v>
      </c>
      <c r="C1003" s="3" t="str">
        <f>_xlfn.CONCAT(B1003, " - ", D1003)</f>
        <v>Lou Brock - 1964</v>
      </c>
      <c r="D1003" s="3">
        <v>1964</v>
      </c>
      <c r="E1003" s="3">
        <v>25</v>
      </c>
      <c r="F1003" s="3" t="s">
        <v>1045</v>
      </c>
      <c r="G1003" s="3" t="s">
        <v>52</v>
      </c>
      <c r="H1003" s="3">
        <v>155</v>
      </c>
      <c r="I1003" s="3">
        <v>695</v>
      </c>
      <c r="J1003" s="3">
        <v>634</v>
      </c>
      <c r="K1003" s="3">
        <v>111</v>
      </c>
      <c r="L1003" s="3">
        <v>200</v>
      </c>
      <c r="M1003" s="3">
        <v>145</v>
      </c>
      <c r="N1003" s="3">
        <v>30</v>
      </c>
      <c r="O1003" s="3">
        <v>11</v>
      </c>
      <c r="P1003" s="3">
        <v>14</v>
      </c>
      <c r="Q1003" s="3">
        <f>_xlfn.RANK.EQ(P1003,$P$2:$P$1031)</f>
        <v>878</v>
      </c>
      <c r="R1003" s="3">
        <v>58</v>
      </c>
      <c r="S1003" s="3">
        <v>43</v>
      </c>
      <c r="T1003" s="3">
        <v>18</v>
      </c>
      <c r="U1003" s="3">
        <v>40</v>
      </c>
      <c r="V1003" s="3">
        <v>127</v>
      </c>
      <c r="W1003" s="3">
        <v>0.315</v>
      </c>
      <c r="X1003" s="3">
        <f>_xlfn.RANK.EQ(W1003,$W$2:$W$1031)</f>
        <v>354</v>
      </c>
      <c r="Y1003" s="3">
        <v>0.35799999999999998</v>
      </c>
      <c r="Z1003" s="3">
        <f>_xlfn.RANK.EQ(Y1003,$Y$2:$Y$1031)</f>
        <v>842</v>
      </c>
      <c r="AA1003" s="3">
        <v>0.46400000000000002</v>
      </c>
      <c r="AB1003" s="3">
        <f>_xlfn.RANK.EQ(AA1003,$AA$2:$AA$1031)</f>
        <v>836</v>
      </c>
      <c r="AC1003" s="17">
        <v>0.82099999999999995</v>
      </c>
      <c r="AD1003" s="28">
        <f>_xlfn.RANK.EQ(AC1003,$AC$2:$AC$1031)</f>
        <v>886</v>
      </c>
      <c r="AE1003" s="21">
        <v>123</v>
      </c>
      <c r="AF1003" s="31">
        <f>_xlfn.RANK.EQ(AE1003,$AE$2:$AE$1031)</f>
        <v>896</v>
      </c>
      <c r="AG1003" s="3">
        <v>294</v>
      </c>
      <c r="AH1003" s="3">
        <v>5</v>
      </c>
      <c r="AI1003" s="3">
        <v>4</v>
      </c>
      <c r="AJ1003" s="3">
        <v>13</v>
      </c>
      <c r="AK1003" s="3">
        <v>4</v>
      </c>
      <c r="AL1003" s="3">
        <v>0</v>
      </c>
      <c r="AM1003" s="21">
        <v>5.9</v>
      </c>
      <c r="AN1003" s="21">
        <f>_xlfn.RANK.EQ(AM1003,$AM$2:$AM$1031)</f>
        <v>923</v>
      </c>
      <c r="AO1003" s="21">
        <f>_xlfn.IFNA(VLOOKUP(C1003, 'FanGraphs Plus Stats 1-2000'!$D$2:$L$1048576, MATCH("wRC+", FanGraphs_Plus_Stats_1_1500[[#Headers],[ID]:[BABIP+]], 0), FALSE), 0)</f>
        <v>0</v>
      </c>
      <c r="AP1003" s="21">
        <f>_xlfn.RANK.EQ(AO1003,$AO$2:$AO$1031)</f>
        <v>654</v>
      </c>
      <c r="AQ1003" s="23">
        <f>(AM1003/H1003)*162</f>
        <v>6.1664516129032263</v>
      </c>
      <c r="AR1003" s="21">
        <f>_xlfn.RANK.EQ(AQ1003,$AQ$2:$AQ$1031)</f>
        <v>961</v>
      </c>
      <c r="AS1003" s="3">
        <v>3.4</v>
      </c>
      <c r="AT1003" s="3">
        <f>_xlfn.RANK.EQ(AS1003,$AS$2:$AS$1031)</f>
        <v>1010</v>
      </c>
      <c r="AU1003" s="3">
        <v>5.2</v>
      </c>
      <c r="AV1003" s="3">
        <f>_xlfn.RANK.EQ(AU1003,$AU$2:$AU$1031)</f>
        <v>780</v>
      </c>
      <c r="AW1003" s="14">
        <v>-0.2</v>
      </c>
      <c r="AX1003" s="3">
        <f>_xlfn.RANK.EQ(AW1003,$AW$2:$AW$1031)</f>
        <v>810</v>
      </c>
      <c r="AY1003" s="3">
        <v>26</v>
      </c>
      <c r="AZ1003" s="3">
        <v>3</v>
      </c>
      <c r="BA1003" s="3">
        <v>3</v>
      </c>
      <c r="BB1003" s="3">
        <v>6</v>
      </c>
      <c r="BC1003" s="3">
        <v>5</v>
      </c>
      <c r="BD1003" s="3" t="s">
        <v>1046</v>
      </c>
      <c r="BE1003" s="13">
        <f>GEOMEAN(AN1003,AF1003,AP1003,AR1003)</f>
        <v>849.08801671163712</v>
      </c>
    </row>
    <row r="1004" spans="1:57" x14ac:dyDescent="0.45">
      <c r="A1004" s="1">
        <f>_xlfn.RANK.EQ(AM1004, $AM$2:$AM$1031)</f>
        <v>923</v>
      </c>
      <c r="B1004" s="3" t="s">
        <v>89</v>
      </c>
      <c r="C1004" s="3" t="str">
        <f>_xlfn.CONCAT(B1004, " - ", D1004)</f>
        <v>Robin Yount - 1984</v>
      </c>
      <c r="D1004" s="3">
        <v>1984</v>
      </c>
      <c r="E1004" s="3">
        <v>28</v>
      </c>
      <c r="F1004" s="3" t="s">
        <v>90</v>
      </c>
      <c r="G1004" s="3" t="s">
        <v>43</v>
      </c>
      <c r="H1004" s="3">
        <v>160</v>
      </c>
      <c r="I1004" s="3">
        <v>702</v>
      </c>
      <c r="J1004" s="3">
        <v>624</v>
      </c>
      <c r="K1004" s="3">
        <v>105</v>
      </c>
      <c r="L1004" s="3">
        <v>186</v>
      </c>
      <c r="M1004" s="3">
        <v>136</v>
      </c>
      <c r="N1004" s="3">
        <v>27</v>
      </c>
      <c r="O1004" s="3">
        <v>7</v>
      </c>
      <c r="P1004" s="3">
        <v>16</v>
      </c>
      <c r="Q1004" s="3">
        <f>_xlfn.RANK.EQ(P1004,$P$2:$P$1031)</f>
        <v>847</v>
      </c>
      <c r="R1004" s="3">
        <v>80</v>
      </c>
      <c r="S1004" s="3">
        <v>14</v>
      </c>
      <c r="T1004" s="3">
        <v>4</v>
      </c>
      <c r="U1004" s="3">
        <v>67</v>
      </c>
      <c r="V1004" s="3">
        <v>67</v>
      </c>
      <c r="W1004" s="3">
        <v>0.29799999999999999</v>
      </c>
      <c r="X1004" s="3">
        <f>_xlfn.RANK.EQ(W1004,$W$2:$W$1031)</f>
        <v>626</v>
      </c>
      <c r="Y1004" s="3">
        <v>0.36199999999999999</v>
      </c>
      <c r="Z1004" s="3">
        <f>_xlfn.RANK.EQ(Y1004,$Y$2:$Y$1031)</f>
        <v>804</v>
      </c>
      <c r="AA1004" s="3">
        <v>0.441</v>
      </c>
      <c r="AB1004" s="3">
        <f>_xlfn.RANK.EQ(AA1004,$AA$2:$AA$1031)</f>
        <v>912</v>
      </c>
      <c r="AC1004" s="17">
        <v>0.80300000000000005</v>
      </c>
      <c r="AD1004" s="28">
        <f>_xlfn.RANK.EQ(AC1004,$AC$2:$AC$1031)</f>
        <v>926</v>
      </c>
      <c r="AE1004" s="21">
        <v>126</v>
      </c>
      <c r="AF1004" s="31">
        <f>_xlfn.RANK.EQ(AE1004,$AE$2:$AE$1031)</f>
        <v>860</v>
      </c>
      <c r="AG1004" s="3">
        <v>275</v>
      </c>
      <c r="AH1004" s="3">
        <v>22</v>
      </c>
      <c r="AI1004" s="3">
        <v>1</v>
      </c>
      <c r="AJ1004" s="3">
        <v>1</v>
      </c>
      <c r="AK1004" s="3">
        <v>9</v>
      </c>
      <c r="AL1004" s="3">
        <v>7</v>
      </c>
      <c r="AM1004" s="21">
        <v>5.9</v>
      </c>
      <c r="AN1004" s="21">
        <f>_xlfn.RANK.EQ(AM1004,$AM$2:$AM$1031)</f>
        <v>923</v>
      </c>
      <c r="AO1004" s="21">
        <f>_xlfn.IFNA(VLOOKUP(C1004, 'FanGraphs Plus Stats 1-2000'!$D$2:$L$1048576, MATCH("wRC+", FanGraphs_Plus_Stats_1_1500[[#Headers],[ID]:[BABIP+]], 0), FALSE), 0)</f>
        <v>0</v>
      </c>
      <c r="AP1004" s="21">
        <f>_xlfn.RANK.EQ(AO1004,$AO$2:$AO$1031)</f>
        <v>654</v>
      </c>
      <c r="AQ1004" s="23">
        <f>(AM1004/H1004)*162</f>
        <v>5.9737500000000008</v>
      </c>
      <c r="AR1004" s="21">
        <f>_xlfn.RANK.EQ(AQ1004,$AQ$2:$AQ$1031)</f>
        <v>1004</v>
      </c>
      <c r="AS1004" s="3">
        <v>3.7</v>
      </c>
      <c r="AT1004" s="3">
        <f>_xlfn.RANK.EQ(AS1004,$AS$2:$AS$1031)</f>
        <v>942</v>
      </c>
      <c r="AU1004" s="3">
        <v>5.5</v>
      </c>
      <c r="AV1004" s="3">
        <f>_xlfn.RANK.EQ(AU1004,$AU$2:$AU$1031)</f>
        <v>710</v>
      </c>
      <c r="AW1004" s="14">
        <v>1</v>
      </c>
      <c r="AX1004" s="3">
        <f>_xlfn.RANK.EQ(AW1004,$AW$2:$AW$1031)</f>
        <v>464</v>
      </c>
      <c r="AY1004" s="3">
        <v>24</v>
      </c>
      <c r="AZ1004" s="3">
        <v>-1</v>
      </c>
      <c r="BA1004" s="3">
        <v>4</v>
      </c>
      <c r="BB1004" s="3">
        <v>2</v>
      </c>
      <c r="BC1004" s="3">
        <v>5</v>
      </c>
      <c r="BD1004" s="3" t="s">
        <v>685</v>
      </c>
      <c r="BE1004" s="13">
        <f>GEOMEAN(AN1004,AF1004,AP1004,AR1004)</f>
        <v>849.67512357432599</v>
      </c>
    </row>
    <row r="1005" spans="1:57" x14ac:dyDescent="0.45">
      <c r="A1005" s="1">
        <f>_xlfn.RANK.EQ(AM1005, $AM$2:$AM$1031)</f>
        <v>923</v>
      </c>
      <c r="B1005" s="3" t="s">
        <v>1028</v>
      </c>
      <c r="C1005" s="3" t="str">
        <f>_xlfn.CONCAT(B1005, " - ", D1005)</f>
        <v>Jeff Cirillo - 1998</v>
      </c>
      <c r="D1005" s="3">
        <v>1998</v>
      </c>
      <c r="E1005" s="3">
        <v>28</v>
      </c>
      <c r="F1005" s="3" t="s">
        <v>90</v>
      </c>
      <c r="G1005" s="3" t="s">
        <v>52</v>
      </c>
      <c r="H1005" s="3">
        <v>156</v>
      </c>
      <c r="I1005" s="3">
        <v>694</v>
      </c>
      <c r="J1005" s="3">
        <v>604</v>
      </c>
      <c r="K1005" s="3">
        <v>97</v>
      </c>
      <c r="L1005" s="3">
        <v>194</v>
      </c>
      <c r="M1005" s="3">
        <v>148</v>
      </c>
      <c r="N1005" s="3">
        <v>31</v>
      </c>
      <c r="O1005" s="3">
        <v>1</v>
      </c>
      <c r="P1005" s="3">
        <v>14</v>
      </c>
      <c r="Q1005" s="3">
        <f>_xlfn.RANK.EQ(P1005,$P$2:$P$1031)</f>
        <v>878</v>
      </c>
      <c r="R1005" s="3">
        <v>68</v>
      </c>
      <c r="S1005" s="3">
        <v>10</v>
      </c>
      <c r="T1005" s="3">
        <v>4</v>
      </c>
      <c r="U1005" s="3">
        <v>79</v>
      </c>
      <c r="V1005" s="3">
        <v>88</v>
      </c>
      <c r="W1005" s="3">
        <v>0.32100000000000001</v>
      </c>
      <c r="X1005" s="3">
        <f>_xlfn.RANK.EQ(W1005,$W$2:$W$1031)</f>
        <v>271</v>
      </c>
      <c r="Y1005" s="3">
        <v>0.40200000000000002</v>
      </c>
      <c r="Z1005" s="3">
        <f>_xlfn.RANK.EQ(Y1005,$Y$2:$Y$1031)</f>
        <v>354</v>
      </c>
      <c r="AA1005" s="3">
        <v>0.44500000000000001</v>
      </c>
      <c r="AB1005" s="3">
        <f>_xlfn.RANK.EQ(AA1005,$AA$2:$AA$1031)</f>
        <v>905</v>
      </c>
      <c r="AC1005" s="17">
        <v>0.84699999999999998</v>
      </c>
      <c r="AD1005" s="28">
        <f>_xlfn.RANK.EQ(AC1005,$AC$2:$AC$1031)</f>
        <v>805</v>
      </c>
      <c r="AE1005" s="21">
        <v>123</v>
      </c>
      <c r="AF1005" s="31">
        <f>_xlfn.RANK.EQ(AE1005,$AE$2:$AE$1031)</f>
        <v>896</v>
      </c>
      <c r="AG1005" s="3">
        <v>269</v>
      </c>
      <c r="AH1005" s="3">
        <v>26</v>
      </c>
      <c r="AI1005" s="3">
        <v>4</v>
      </c>
      <c r="AJ1005" s="3">
        <v>5</v>
      </c>
      <c r="AK1005" s="3">
        <v>2</v>
      </c>
      <c r="AL1005" s="3">
        <v>3</v>
      </c>
      <c r="AM1005" s="21">
        <v>5.9</v>
      </c>
      <c r="AN1005" s="21">
        <f>_xlfn.RANK.EQ(AM1005,$AM$2:$AM$1031)</f>
        <v>923</v>
      </c>
      <c r="AO1005" s="21">
        <f>_xlfn.IFNA(VLOOKUP(C1005, 'FanGraphs Plus Stats 1-2000'!$D$2:$L$1048576, MATCH("wRC+", FanGraphs_Plus_Stats_1_1500[[#Headers],[ID]:[BABIP+]], 0), FALSE), 0)</f>
        <v>0</v>
      </c>
      <c r="AP1005" s="21">
        <f>_xlfn.RANK.EQ(AO1005,$AO$2:$AO$1031)</f>
        <v>654</v>
      </c>
      <c r="AQ1005" s="23">
        <f>(AM1005/H1005)*162</f>
        <v>6.1269230769230774</v>
      </c>
      <c r="AR1005" s="21">
        <f>_xlfn.RANK.EQ(AQ1005,$AQ$2:$AQ$1031)</f>
        <v>968</v>
      </c>
      <c r="AS1005" s="3">
        <v>3.9</v>
      </c>
      <c r="AT1005" s="3">
        <f>_xlfn.RANK.EQ(AS1005,$AS$2:$AS$1031)</f>
        <v>866</v>
      </c>
      <c r="AU1005" s="3">
        <v>4.2</v>
      </c>
      <c r="AV1005" s="3">
        <f>_xlfn.RANK.EQ(AU1005,$AU$2:$AU$1031)</f>
        <v>964</v>
      </c>
      <c r="AW1005" s="14">
        <v>2</v>
      </c>
      <c r="AX1005" s="3">
        <f>_xlfn.RANK.EQ(AW1005,$AW$2:$AW$1031)</f>
        <v>199</v>
      </c>
      <c r="AY1005" s="3">
        <v>23</v>
      </c>
      <c r="AZ1005" s="3">
        <v>-4</v>
      </c>
      <c r="BA1005" s="3">
        <v>1</v>
      </c>
      <c r="BB1005" s="3">
        <v>-3</v>
      </c>
      <c r="BC1005" s="3">
        <v>18</v>
      </c>
      <c r="BD1005" s="3" t="s">
        <v>541</v>
      </c>
      <c r="BE1005" s="13">
        <f>GEOMEAN(AN1005,AF1005,AP1005,AR1005)</f>
        <v>850.63001712622304</v>
      </c>
    </row>
    <row r="1006" spans="1:57" x14ac:dyDescent="0.45">
      <c r="A1006" s="1">
        <f>_xlfn.RANK.EQ(AM1006, $AM$2:$AM$1031)</f>
        <v>874</v>
      </c>
      <c r="B1006" s="3" t="s">
        <v>279</v>
      </c>
      <c r="C1006" s="3" t="str">
        <f>_xlfn.CONCAT(B1006, " - ", D1006)</f>
        <v>Brooks Robinson - 1971</v>
      </c>
      <c r="D1006" s="3">
        <v>1971</v>
      </c>
      <c r="E1006" s="3">
        <v>34</v>
      </c>
      <c r="F1006" s="3" t="s">
        <v>61</v>
      </c>
      <c r="G1006" s="3" t="s">
        <v>43</v>
      </c>
      <c r="H1006" s="3">
        <v>156</v>
      </c>
      <c r="I1006" s="3">
        <v>663</v>
      </c>
      <c r="J1006" s="3">
        <v>589</v>
      </c>
      <c r="K1006" s="3">
        <v>67</v>
      </c>
      <c r="L1006" s="3">
        <v>160</v>
      </c>
      <c r="M1006" s="3">
        <v>118</v>
      </c>
      <c r="N1006" s="3">
        <v>21</v>
      </c>
      <c r="O1006" s="3">
        <v>1</v>
      </c>
      <c r="P1006" s="3">
        <v>20</v>
      </c>
      <c r="Q1006" s="3">
        <f>_xlfn.RANK.EQ(P1006,$P$2:$P$1031)</f>
        <v>753</v>
      </c>
      <c r="R1006" s="3">
        <v>92</v>
      </c>
      <c r="S1006" s="3">
        <v>0</v>
      </c>
      <c r="T1006" s="3">
        <v>0</v>
      </c>
      <c r="U1006" s="3">
        <v>63</v>
      </c>
      <c r="V1006" s="3">
        <v>50</v>
      </c>
      <c r="W1006" s="3">
        <v>0.27200000000000002</v>
      </c>
      <c r="X1006" s="3">
        <f>_xlfn.RANK.EQ(W1006,$W$2:$W$1031)</f>
        <v>931</v>
      </c>
      <c r="Y1006" s="3">
        <v>0.34100000000000003</v>
      </c>
      <c r="Z1006" s="3">
        <f>_xlfn.RANK.EQ(Y1006,$Y$2:$Y$1031)</f>
        <v>962</v>
      </c>
      <c r="AA1006" s="3">
        <v>0.41299999999999998</v>
      </c>
      <c r="AB1006" s="3">
        <f>_xlfn.RANK.EQ(AA1006,$AA$2:$AA$1031)</f>
        <v>982</v>
      </c>
      <c r="AC1006" s="17">
        <v>0.754</v>
      </c>
      <c r="AD1006" s="28">
        <f>_xlfn.RANK.EQ(AC1006,$AC$2:$AC$1031)</f>
        <v>1002</v>
      </c>
      <c r="AE1006" s="21">
        <v>114</v>
      </c>
      <c r="AF1006" s="31">
        <f>_xlfn.RANK.EQ(AE1006,$AE$2:$AE$1031)</f>
        <v>973</v>
      </c>
      <c r="AG1006" s="3">
        <v>243</v>
      </c>
      <c r="AH1006" s="3">
        <v>15</v>
      </c>
      <c r="AI1006" s="3">
        <v>3</v>
      </c>
      <c r="AJ1006" s="3">
        <v>1</v>
      </c>
      <c r="AK1006" s="3">
        <v>7</v>
      </c>
      <c r="AL1006" s="3">
        <v>8</v>
      </c>
      <c r="AM1006" s="21">
        <v>6</v>
      </c>
      <c r="AN1006" s="21">
        <f>_xlfn.RANK.EQ(AM1006,$AM$2:$AM$1031)</f>
        <v>874</v>
      </c>
      <c r="AO1006" s="21">
        <f>_xlfn.IFNA(VLOOKUP(C1006, 'FanGraphs Plus Stats 1-2000'!$D$2:$L$1048576, MATCH("wRC+", FanGraphs_Plus_Stats_1_1500[[#Headers],[ID]:[BABIP+]], 0), FALSE), 0)</f>
        <v>0</v>
      </c>
      <c r="AP1006" s="21">
        <f>_xlfn.RANK.EQ(AO1006,$AO$2:$AO$1031)</f>
        <v>654</v>
      </c>
      <c r="AQ1006" s="23">
        <f>(AM1006/H1006)*162</f>
        <v>6.2307692307692308</v>
      </c>
      <c r="AR1006" s="21">
        <f>_xlfn.RANK.EQ(AQ1006,$AQ$2:$AQ$1031)</f>
        <v>947</v>
      </c>
      <c r="AS1006" s="3">
        <v>3.7</v>
      </c>
      <c r="AT1006" s="3">
        <f>_xlfn.RANK.EQ(AS1006,$AS$2:$AS$1031)</f>
        <v>942</v>
      </c>
      <c r="AU1006" s="3">
        <v>3.6</v>
      </c>
      <c r="AV1006" s="3">
        <f>_xlfn.RANK.EQ(AU1006,$AU$2:$AU$1031)</f>
        <v>1007</v>
      </c>
      <c r="AW1006" s="14">
        <v>2.8</v>
      </c>
      <c r="AX1006" s="3">
        <f>_xlfn.RANK.EQ(AW1006,$AW$2:$AW$1031)</f>
        <v>57</v>
      </c>
      <c r="AY1006" s="3">
        <v>10</v>
      </c>
      <c r="AZ1006" s="3">
        <v>-1</v>
      </c>
      <c r="BA1006" s="3">
        <v>0</v>
      </c>
      <c r="BB1006" s="3">
        <v>-1</v>
      </c>
      <c r="BC1006" s="3">
        <v>21</v>
      </c>
      <c r="BD1006" s="3" t="s">
        <v>140</v>
      </c>
      <c r="BE1006" s="13">
        <f>GEOMEAN(AN1006,AF1006,AP1006,AR1006)</f>
        <v>851.89878738289872</v>
      </c>
    </row>
    <row r="1007" spans="1:57" x14ac:dyDescent="0.45">
      <c r="A1007" s="1">
        <f>_xlfn.RANK.EQ(AM1007, $AM$2:$AM$1031)</f>
        <v>923</v>
      </c>
      <c r="B1007" s="3" t="s">
        <v>540</v>
      </c>
      <c r="C1007" s="3" t="str">
        <f>_xlfn.CONCAT(B1007, " - ", D1007)</f>
        <v>Tony Pérez - 1968</v>
      </c>
      <c r="D1007" s="3">
        <v>1968</v>
      </c>
      <c r="E1007" s="3">
        <v>26</v>
      </c>
      <c r="F1007" s="3" t="s">
        <v>78</v>
      </c>
      <c r="G1007" s="3" t="s">
        <v>52</v>
      </c>
      <c r="H1007" s="3">
        <v>160</v>
      </c>
      <c r="I1007" s="3">
        <v>690</v>
      </c>
      <c r="J1007" s="3">
        <v>625</v>
      </c>
      <c r="K1007" s="3">
        <v>93</v>
      </c>
      <c r="L1007" s="3">
        <v>176</v>
      </c>
      <c r="M1007" s="3">
        <v>126</v>
      </c>
      <c r="N1007" s="3">
        <v>25</v>
      </c>
      <c r="O1007" s="3">
        <v>7</v>
      </c>
      <c r="P1007" s="3">
        <v>18</v>
      </c>
      <c r="Q1007" s="3">
        <f>_xlfn.RANK.EQ(P1007,$P$2:$P$1031)</f>
        <v>813</v>
      </c>
      <c r="R1007" s="3">
        <v>92</v>
      </c>
      <c r="S1007" s="3">
        <v>3</v>
      </c>
      <c r="T1007" s="3">
        <v>2</v>
      </c>
      <c r="U1007" s="3">
        <v>51</v>
      </c>
      <c r="V1007" s="3">
        <v>92</v>
      </c>
      <c r="W1007" s="3">
        <v>0.28199999999999997</v>
      </c>
      <c r="X1007" s="3">
        <f>_xlfn.RANK.EQ(W1007,$W$2:$W$1031)</f>
        <v>839</v>
      </c>
      <c r="Y1007" s="3">
        <v>0.33800000000000002</v>
      </c>
      <c r="Z1007" s="3">
        <f>_xlfn.RANK.EQ(Y1007,$Y$2:$Y$1031)</f>
        <v>973</v>
      </c>
      <c r="AA1007" s="3">
        <v>0.43</v>
      </c>
      <c r="AB1007" s="3">
        <f>_xlfn.RANK.EQ(AA1007,$AA$2:$AA$1031)</f>
        <v>942</v>
      </c>
      <c r="AC1007" s="17">
        <v>0.76900000000000002</v>
      </c>
      <c r="AD1007" s="28">
        <f>_xlfn.RANK.EQ(AC1007,$AC$2:$AC$1031)</f>
        <v>985</v>
      </c>
      <c r="AE1007" s="21">
        <v>125</v>
      </c>
      <c r="AF1007" s="31">
        <f>_xlfn.RANK.EQ(AE1007,$AE$2:$AE$1031)</f>
        <v>873</v>
      </c>
      <c r="AG1007" s="3">
        <v>269</v>
      </c>
      <c r="AH1007" s="3">
        <v>19</v>
      </c>
      <c r="AI1007" s="3">
        <v>6</v>
      </c>
      <c r="AJ1007" s="3">
        <v>1</v>
      </c>
      <c r="AK1007" s="3">
        <v>7</v>
      </c>
      <c r="AL1007" s="3">
        <v>13</v>
      </c>
      <c r="AM1007" s="21">
        <v>5.9</v>
      </c>
      <c r="AN1007" s="21">
        <f>_xlfn.RANK.EQ(AM1007,$AM$2:$AM$1031)</f>
        <v>923</v>
      </c>
      <c r="AO1007" s="21">
        <f>_xlfn.IFNA(VLOOKUP(C1007, 'FanGraphs Plus Stats 1-2000'!$D$2:$L$1048576, MATCH("wRC+", FanGraphs_Plus_Stats_1_1500[[#Headers],[ID]:[BABIP+]], 0), FALSE), 0)</f>
        <v>0</v>
      </c>
      <c r="AP1007" s="21">
        <f>_xlfn.RANK.EQ(AO1007,$AO$2:$AO$1031)</f>
        <v>654</v>
      </c>
      <c r="AQ1007" s="23">
        <f>(AM1007/H1007)*162</f>
        <v>5.9737500000000008</v>
      </c>
      <c r="AR1007" s="21">
        <f>_xlfn.RANK.EQ(AQ1007,$AQ$2:$AQ$1031)</f>
        <v>1004</v>
      </c>
      <c r="AS1007" s="3">
        <v>3.5</v>
      </c>
      <c r="AT1007" s="3">
        <f>_xlfn.RANK.EQ(AS1007,$AS$2:$AS$1031)</f>
        <v>993</v>
      </c>
      <c r="AU1007" s="3">
        <v>5.4</v>
      </c>
      <c r="AV1007" s="3">
        <f>_xlfn.RANK.EQ(AU1007,$AU$2:$AU$1031)</f>
        <v>732</v>
      </c>
      <c r="AW1007" s="14">
        <v>0.8</v>
      </c>
      <c r="AX1007" s="3">
        <f>_xlfn.RANK.EQ(AW1007,$AW$2:$AW$1031)</f>
        <v>517</v>
      </c>
      <c r="AY1007" s="3">
        <v>21</v>
      </c>
      <c r="AZ1007" s="3">
        <v>-2</v>
      </c>
      <c r="BA1007" s="3">
        <v>3</v>
      </c>
      <c r="BB1007" s="3">
        <v>0</v>
      </c>
      <c r="BC1007" s="3">
        <v>1</v>
      </c>
      <c r="BD1007" s="3" t="s">
        <v>140</v>
      </c>
      <c r="BE1007" s="13">
        <f>GEOMEAN(AN1007,AF1007,AP1007,AR1007)</f>
        <v>852.86806221183531</v>
      </c>
    </row>
    <row r="1008" spans="1:57" x14ac:dyDescent="0.45">
      <c r="A1008" s="1">
        <f>_xlfn.RANK.EQ(AM1008, $AM$2:$AM$1031)</f>
        <v>923</v>
      </c>
      <c r="B1008" s="3" t="s">
        <v>854</v>
      </c>
      <c r="C1008" s="3" t="str">
        <f>_xlfn.CONCAT(B1008, " - ", D1008)</f>
        <v>Al Dark - 1952</v>
      </c>
      <c r="D1008" s="3">
        <v>1952</v>
      </c>
      <c r="E1008" s="3">
        <v>30</v>
      </c>
      <c r="F1008" s="3" t="s">
        <v>101</v>
      </c>
      <c r="G1008" s="3" t="s">
        <v>52</v>
      </c>
      <c r="H1008" s="3">
        <v>151</v>
      </c>
      <c r="I1008" s="3">
        <v>650</v>
      </c>
      <c r="J1008" s="3">
        <v>589</v>
      </c>
      <c r="K1008" s="3">
        <v>92</v>
      </c>
      <c r="L1008" s="3">
        <v>177</v>
      </c>
      <c r="M1008" s="3">
        <v>131</v>
      </c>
      <c r="N1008" s="3">
        <v>29</v>
      </c>
      <c r="O1008" s="3">
        <v>3</v>
      </c>
      <c r="P1008" s="3">
        <v>14</v>
      </c>
      <c r="Q1008" s="3">
        <f>_xlfn.RANK.EQ(P1008,$P$2:$P$1031)</f>
        <v>878</v>
      </c>
      <c r="R1008" s="3">
        <v>73</v>
      </c>
      <c r="S1008" s="3">
        <v>6</v>
      </c>
      <c r="T1008" s="3">
        <v>6</v>
      </c>
      <c r="U1008" s="3">
        <v>47</v>
      </c>
      <c r="V1008" s="3">
        <v>39</v>
      </c>
      <c r="W1008" s="3">
        <v>0.30099999999999999</v>
      </c>
      <c r="X1008" s="3">
        <f>_xlfn.RANK.EQ(W1008,$W$2:$W$1031)</f>
        <v>587</v>
      </c>
      <c r="Y1008" s="3">
        <v>0.35699999999999998</v>
      </c>
      <c r="Z1008" s="3">
        <f>_xlfn.RANK.EQ(Y1008,$Y$2:$Y$1031)</f>
        <v>852</v>
      </c>
      <c r="AA1008" s="3">
        <v>0.43099999999999999</v>
      </c>
      <c r="AB1008" s="3">
        <f>_xlfn.RANK.EQ(AA1008,$AA$2:$AA$1031)</f>
        <v>937</v>
      </c>
      <c r="AC1008" s="17">
        <v>0.78800000000000003</v>
      </c>
      <c r="AD1008" s="28">
        <f>_xlfn.RANK.EQ(AC1008,$AC$2:$AC$1031)</f>
        <v>954</v>
      </c>
      <c r="AE1008" s="21">
        <v>117</v>
      </c>
      <c r="AF1008" s="31">
        <f>_xlfn.RANK.EQ(AE1008,$AE$2:$AE$1031)</f>
        <v>949</v>
      </c>
      <c r="AG1008" s="3">
        <v>254</v>
      </c>
      <c r="AH1008" s="3">
        <v>10</v>
      </c>
      <c r="AI1008" s="3">
        <v>5</v>
      </c>
      <c r="AJ1008" s="3">
        <v>8</v>
      </c>
      <c r="AK1008" s="2"/>
      <c r="AL1008" s="3">
        <v>5</v>
      </c>
      <c r="AM1008" s="21">
        <v>5.9</v>
      </c>
      <c r="AN1008" s="21">
        <f>_xlfn.RANK.EQ(AM1008,$AM$2:$AM$1031)</f>
        <v>923</v>
      </c>
      <c r="AO1008" s="21">
        <f>_xlfn.IFNA(VLOOKUP(C1008, 'FanGraphs Plus Stats 1-2000'!$D$2:$L$1048576, MATCH("wRC+", FanGraphs_Plus_Stats_1_1500[[#Headers],[ID]:[BABIP+]], 0), FALSE), 0)</f>
        <v>0</v>
      </c>
      <c r="AP1008" s="21">
        <f>_xlfn.RANK.EQ(AO1008,$AO$2:$AO$1031)</f>
        <v>654</v>
      </c>
      <c r="AQ1008" s="23">
        <f>(AM1008/H1008)*162</f>
        <v>6.329801324503312</v>
      </c>
      <c r="AR1008" s="21">
        <f>_xlfn.RANK.EQ(AQ1008,$AQ$2:$AQ$1031)</f>
        <v>924</v>
      </c>
      <c r="AS1008" s="3">
        <v>3.4</v>
      </c>
      <c r="AT1008" s="3">
        <f>_xlfn.RANK.EQ(AS1008,$AS$2:$AS$1031)</f>
        <v>1010</v>
      </c>
      <c r="AU1008" s="3">
        <v>5.4</v>
      </c>
      <c r="AV1008" s="3">
        <f>_xlfn.RANK.EQ(AU1008,$AU$2:$AU$1031)</f>
        <v>732</v>
      </c>
      <c r="AW1008" s="14">
        <v>1.6</v>
      </c>
      <c r="AX1008" s="3">
        <f>_xlfn.RANK.EQ(AW1008,$AW$2:$AW$1031)</f>
        <v>300</v>
      </c>
      <c r="AY1008" s="3">
        <v>14</v>
      </c>
      <c r="AZ1008" s="3">
        <v>3</v>
      </c>
      <c r="BA1008" s="3">
        <v>1</v>
      </c>
      <c r="BB1008" s="3">
        <v>4</v>
      </c>
      <c r="BC1008" s="3">
        <v>5</v>
      </c>
      <c r="BD1008" s="3" t="s">
        <v>116</v>
      </c>
      <c r="BE1008" s="13">
        <f>GEOMEAN(AN1008,AF1008,AP1008,AR1008)</f>
        <v>852.96145939743985</v>
      </c>
    </row>
    <row r="1009" spans="1:57" x14ac:dyDescent="0.45">
      <c r="A1009" s="1">
        <f>_xlfn.RANK.EQ(AM1009, $AM$2:$AM$1031)</f>
        <v>923</v>
      </c>
      <c r="B1009" s="3" t="s">
        <v>643</v>
      </c>
      <c r="C1009" s="3" t="str">
        <f>_xlfn.CONCAT(B1009, " - ", D1009)</f>
        <v>Dwayne Murphy - 1982</v>
      </c>
      <c r="D1009" s="3">
        <v>1982</v>
      </c>
      <c r="E1009" s="3">
        <v>27</v>
      </c>
      <c r="F1009" s="3" t="s">
        <v>128</v>
      </c>
      <c r="G1009" s="3" t="s">
        <v>43</v>
      </c>
      <c r="H1009" s="3">
        <v>151</v>
      </c>
      <c r="I1009" s="3">
        <v>660</v>
      </c>
      <c r="J1009" s="3">
        <v>543</v>
      </c>
      <c r="K1009" s="3">
        <v>84</v>
      </c>
      <c r="L1009" s="3">
        <v>129</v>
      </c>
      <c r="M1009" s="3">
        <v>86</v>
      </c>
      <c r="N1009" s="3">
        <v>15</v>
      </c>
      <c r="O1009" s="3">
        <v>1</v>
      </c>
      <c r="P1009" s="3">
        <v>27</v>
      </c>
      <c r="Q1009" s="3">
        <f>_xlfn.RANK.EQ(P1009,$P$2:$P$1031)</f>
        <v>543</v>
      </c>
      <c r="R1009" s="3">
        <v>94</v>
      </c>
      <c r="S1009" s="3">
        <v>26</v>
      </c>
      <c r="T1009" s="3">
        <v>8</v>
      </c>
      <c r="U1009" s="3">
        <v>94</v>
      </c>
      <c r="V1009" s="3">
        <v>122</v>
      </c>
      <c r="W1009" s="3">
        <v>0.23799999999999999</v>
      </c>
      <c r="X1009" s="3">
        <f>_xlfn.RANK.EQ(W1009,$W$2:$W$1031)</f>
        <v>1030</v>
      </c>
      <c r="Y1009" s="3">
        <v>0.34899999999999998</v>
      </c>
      <c r="Z1009" s="3">
        <f>_xlfn.RANK.EQ(Y1009,$Y$2:$Y$1031)</f>
        <v>911</v>
      </c>
      <c r="AA1009" s="3">
        <v>0.41799999999999998</v>
      </c>
      <c r="AB1009" s="3">
        <f>_xlfn.RANK.EQ(AA1009,$AA$2:$AA$1031)</f>
        <v>971</v>
      </c>
      <c r="AC1009" s="17">
        <v>0.76700000000000002</v>
      </c>
      <c r="AD1009" s="28">
        <f>_xlfn.RANK.EQ(AC1009,$AC$2:$AC$1031)</f>
        <v>987</v>
      </c>
      <c r="AE1009" s="21">
        <v>116</v>
      </c>
      <c r="AF1009" s="31">
        <f>_xlfn.RANK.EQ(AE1009,$AE$2:$AE$1031)</f>
        <v>956</v>
      </c>
      <c r="AG1009" s="3">
        <v>227</v>
      </c>
      <c r="AH1009" s="3">
        <v>8</v>
      </c>
      <c r="AI1009" s="3">
        <v>3</v>
      </c>
      <c r="AJ1009" s="3">
        <v>12</v>
      </c>
      <c r="AK1009" s="3">
        <v>8</v>
      </c>
      <c r="AL1009" s="3">
        <v>2</v>
      </c>
      <c r="AM1009" s="21">
        <v>5.9</v>
      </c>
      <c r="AN1009" s="21">
        <f>_xlfn.RANK.EQ(AM1009,$AM$2:$AM$1031)</f>
        <v>923</v>
      </c>
      <c r="AO1009" s="21">
        <f>_xlfn.IFNA(VLOOKUP(C1009, 'FanGraphs Plus Stats 1-2000'!$D$2:$L$1048576, MATCH("wRC+", FanGraphs_Plus_Stats_1_1500[[#Headers],[ID]:[BABIP+]], 0), FALSE), 0)</f>
        <v>0</v>
      </c>
      <c r="AP1009" s="21">
        <f>_xlfn.RANK.EQ(AO1009,$AO$2:$AO$1031)</f>
        <v>654</v>
      </c>
      <c r="AQ1009" s="23">
        <f>(AM1009/H1009)*162</f>
        <v>6.329801324503312</v>
      </c>
      <c r="AR1009" s="21">
        <f>_xlfn.RANK.EQ(AQ1009,$AQ$2:$AQ$1031)</f>
        <v>924</v>
      </c>
      <c r="AS1009" s="3">
        <v>3.8</v>
      </c>
      <c r="AT1009" s="3">
        <f>_xlfn.RANK.EQ(AS1009,$AS$2:$AS$1031)</f>
        <v>911</v>
      </c>
      <c r="AU1009" s="3">
        <v>4.8</v>
      </c>
      <c r="AV1009" s="3">
        <f>_xlfn.RANK.EQ(AU1009,$AU$2:$AU$1031)</f>
        <v>884</v>
      </c>
      <c r="AW1009" s="14">
        <v>1.3</v>
      </c>
      <c r="AX1009" s="3">
        <f>_xlfn.RANK.EQ(AW1009,$AW$2:$AW$1031)</f>
        <v>381</v>
      </c>
      <c r="AY1009" s="3">
        <v>18</v>
      </c>
      <c r="AZ1009" s="3">
        <v>1</v>
      </c>
      <c r="BA1009" s="3">
        <v>4</v>
      </c>
      <c r="BB1009" s="3">
        <v>6</v>
      </c>
      <c r="BC1009" s="3">
        <v>12</v>
      </c>
      <c r="BD1009" s="3" t="s">
        <v>1051</v>
      </c>
      <c r="BE1009" s="13">
        <f>GEOMEAN(AN1009,AF1009,AP1009,AR1009)</f>
        <v>854.53002774956315</v>
      </c>
    </row>
    <row r="1010" spans="1:57" x14ac:dyDescent="0.45">
      <c r="A1010" s="1">
        <f>_xlfn.RANK.EQ(AM1010, $AM$2:$AM$1031)</f>
        <v>874</v>
      </c>
      <c r="B1010" s="3" t="s">
        <v>430</v>
      </c>
      <c r="C1010" s="3" t="str">
        <f>_xlfn.CONCAT(B1010, " - ", D1010)</f>
        <v>Kenny Lofton - 1998</v>
      </c>
      <c r="D1010" s="3">
        <v>1998</v>
      </c>
      <c r="E1010" s="3">
        <v>31</v>
      </c>
      <c r="F1010" s="3" t="s">
        <v>110</v>
      </c>
      <c r="G1010" s="3" t="s">
        <v>43</v>
      </c>
      <c r="H1010" s="3">
        <v>154</v>
      </c>
      <c r="I1010" s="3">
        <v>698</v>
      </c>
      <c r="J1010" s="3">
        <v>600</v>
      </c>
      <c r="K1010" s="3">
        <v>101</v>
      </c>
      <c r="L1010" s="3">
        <v>169</v>
      </c>
      <c r="M1010" s="3">
        <v>120</v>
      </c>
      <c r="N1010" s="3">
        <v>31</v>
      </c>
      <c r="O1010" s="3">
        <v>6</v>
      </c>
      <c r="P1010" s="3">
        <v>12</v>
      </c>
      <c r="Q1010" s="3">
        <f>_xlfn.RANK.EQ(P1010,$P$2:$P$1031)</f>
        <v>916</v>
      </c>
      <c r="R1010" s="3">
        <v>64</v>
      </c>
      <c r="S1010" s="3">
        <v>54</v>
      </c>
      <c r="T1010" s="3">
        <v>10</v>
      </c>
      <c r="U1010" s="3">
        <v>87</v>
      </c>
      <c r="V1010" s="3">
        <v>80</v>
      </c>
      <c r="W1010" s="3">
        <v>0.28199999999999997</v>
      </c>
      <c r="X1010" s="3">
        <f>_xlfn.RANK.EQ(W1010,$W$2:$W$1031)</f>
        <v>839</v>
      </c>
      <c r="Y1010" s="3">
        <v>0.371</v>
      </c>
      <c r="Z1010" s="3">
        <f>_xlfn.RANK.EQ(Y1010,$Y$2:$Y$1031)</f>
        <v>708</v>
      </c>
      <c r="AA1010" s="3">
        <v>0.41299999999999998</v>
      </c>
      <c r="AB1010" s="3">
        <f>_xlfn.RANK.EQ(AA1010,$AA$2:$AA$1031)</f>
        <v>982</v>
      </c>
      <c r="AC1010" s="17">
        <v>0.78500000000000003</v>
      </c>
      <c r="AD1010" s="28">
        <f>_xlfn.RANK.EQ(AC1010,$AC$2:$AC$1031)</f>
        <v>959</v>
      </c>
      <c r="AE1010" s="21">
        <v>102</v>
      </c>
      <c r="AF1010" s="31">
        <f>_xlfn.RANK.EQ(AE1010,$AE$2:$AE$1031)</f>
        <v>1015</v>
      </c>
      <c r="AG1010" s="3">
        <v>248</v>
      </c>
      <c r="AH1010" s="3">
        <v>7</v>
      </c>
      <c r="AI1010" s="3">
        <v>2</v>
      </c>
      <c r="AJ1010" s="3">
        <v>3</v>
      </c>
      <c r="AK1010" s="3">
        <v>6</v>
      </c>
      <c r="AL1010" s="3">
        <v>1</v>
      </c>
      <c r="AM1010" s="21">
        <v>6</v>
      </c>
      <c r="AN1010" s="21">
        <f>_xlfn.RANK.EQ(AM1010,$AM$2:$AM$1031)</f>
        <v>874</v>
      </c>
      <c r="AO1010" s="21">
        <f>_xlfn.IFNA(VLOOKUP(C1010, 'FanGraphs Plus Stats 1-2000'!$D$2:$L$1048576, MATCH("wRC+", FanGraphs_Plus_Stats_1_1500[[#Headers],[ID]:[BABIP+]], 0), FALSE), 0)</f>
        <v>0</v>
      </c>
      <c r="AP1010" s="21">
        <f>_xlfn.RANK.EQ(AO1010,$AO$2:$AO$1031)</f>
        <v>654</v>
      </c>
      <c r="AQ1010" s="23">
        <f>(AM1010/H1010)*162</f>
        <v>6.3116883116883118</v>
      </c>
      <c r="AR1010" s="21">
        <f>_xlfn.RANK.EQ(AQ1010,$AQ$2:$AQ$1031)</f>
        <v>929</v>
      </c>
      <c r="AS1010" s="3">
        <v>3.6</v>
      </c>
      <c r="AT1010" s="3">
        <f>_xlfn.RANK.EQ(AS1010,$AS$2:$AS$1031)</f>
        <v>970</v>
      </c>
      <c r="AU1010" s="3">
        <v>4.2</v>
      </c>
      <c r="AV1010" s="3">
        <f>_xlfn.RANK.EQ(AU1010,$AU$2:$AU$1031)</f>
        <v>964</v>
      </c>
      <c r="AW1010" s="14">
        <v>2.2000000000000002</v>
      </c>
      <c r="AX1010" s="3">
        <f>_xlfn.RANK.EQ(AW1010,$AW$2:$AW$1031)</f>
        <v>144</v>
      </c>
      <c r="AY1010" s="3">
        <v>5</v>
      </c>
      <c r="AZ1010" s="3">
        <v>2</v>
      </c>
      <c r="BA1010" s="3">
        <v>8</v>
      </c>
      <c r="BB1010" s="3">
        <v>10</v>
      </c>
      <c r="BC1010" s="3">
        <v>19</v>
      </c>
      <c r="BD1010" s="3" t="s">
        <v>83</v>
      </c>
      <c r="BE1010" s="13">
        <f>GEOMEAN(AN1010,AF1010,AP1010,AR1010)</f>
        <v>856.826192962351</v>
      </c>
    </row>
    <row r="1011" spans="1:57" x14ac:dyDescent="0.45">
      <c r="A1011" s="1">
        <f>_xlfn.RANK.EQ(AM1011, $AM$2:$AM$1031)</f>
        <v>923</v>
      </c>
      <c r="B1011" s="3" t="s">
        <v>1040</v>
      </c>
      <c r="C1011" s="3" t="str">
        <f>_xlfn.CONCAT(B1011, " - ", D1011)</f>
        <v>Ken McMullen - 1969</v>
      </c>
      <c r="D1011" s="3">
        <v>1969</v>
      </c>
      <c r="E1011" s="3">
        <v>27</v>
      </c>
      <c r="F1011" s="3" t="s">
        <v>1041</v>
      </c>
      <c r="G1011" s="3" t="s">
        <v>43</v>
      </c>
      <c r="H1011" s="3">
        <v>158</v>
      </c>
      <c r="I1011" s="3">
        <v>642</v>
      </c>
      <c r="J1011" s="3">
        <v>562</v>
      </c>
      <c r="K1011" s="3">
        <v>83</v>
      </c>
      <c r="L1011" s="3">
        <v>153</v>
      </c>
      <c r="M1011" s="3">
        <v>107</v>
      </c>
      <c r="N1011" s="3">
        <v>25</v>
      </c>
      <c r="O1011" s="3">
        <v>2</v>
      </c>
      <c r="P1011" s="3">
        <v>19</v>
      </c>
      <c r="Q1011" s="3">
        <f>_xlfn.RANK.EQ(P1011,$P$2:$P$1031)</f>
        <v>782</v>
      </c>
      <c r="R1011" s="3">
        <v>87</v>
      </c>
      <c r="S1011" s="3">
        <v>4</v>
      </c>
      <c r="T1011" s="3">
        <v>5</v>
      </c>
      <c r="U1011" s="3">
        <v>70</v>
      </c>
      <c r="V1011" s="3">
        <v>103</v>
      </c>
      <c r="W1011" s="3">
        <v>0.27200000000000002</v>
      </c>
      <c r="X1011" s="3">
        <f>_xlfn.RANK.EQ(W1011,$W$2:$W$1031)</f>
        <v>931</v>
      </c>
      <c r="Y1011" s="3">
        <v>0.34899999999999998</v>
      </c>
      <c r="Z1011" s="3">
        <f>_xlfn.RANK.EQ(Y1011,$Y$2:$Y$1031)</f>
        <v>911</v>
      </c>
      <c r="AA1011" s="3">
        <v>0.42499999999999999</v>
      </c>
      <c r="AB1011" s="3">
        <f>_xlfn.RANK.EQ(AA1011,$AA$2:$AA$1031)</f>
        <v>955</v>
      </c>
      <c r="AC1011" s="17">
        <v>0.77500000000000002</v>
      </c>
      <c r="AD1011" s="28">
        <f>_xlfn.RANK.EQ(AC1011,$AC$2:$AC$1031)</f>
        <v>976</v>
      </c>
      <c r="AE1011" s="21">
        <v>122</v>
      </c>
      <c r="AF1011" s="31">
        <f>_xlfn.RANK.EQ(AE1011,$AE$2:$AE$1031)</f>
        <v>908</v>
      </c>
      <c r="AG1011" s="3">
        <v>239</v>
      </c>
      <c r="AH1011" s="3">
        <v>10</v>
      </c>
      <c r="AI1011" s="3">
        <v>1</v>
      </c>
      <c r="AJ1011" s="3">
        <v>1</v>
      </c>
      <c r="AK1011" s="3">
        <v>8</v>
      </c>
      <c r="AL1011" s="3">
        <v>6</v>
      </c>
      <c r="AM1011" s="21">
        <v>5.9</v>
      </c>
      <c r="AN1011" s="21">
        <f>_xlfn.RANK.EQ(AM1011,$AM$2:$AM$1031)</f>
        <v>923</v>
      </c>
      <c r="AO1011" s="21">
        <f>_xlfn.IFNA(VLOOKUP(C1011, 'FanGraphs Plus Stats 1-2000'!$D$2:$L$1048576, MATCH("wRC+", FanGraphs_Plus_Stats_1_1500[[#Headers],[ID]:[BABIP+]], 0), FALSE), 0)</f>
        <v>0</v>
      </c>
      <c r="AP1011" s="21">
        <f>_xlfn.RANK.EQ(AO1011,$AO$2:$AO$1031)</f>
        <v>654</v>
      </c>
      <c r="AQ1011" s="23">
        <f>(AM1011/H1011)*162</f>
        <v>6.0493670886075961</v>
      </c>
      <c r="AR1011" s="21">
        <f>_xlfn.RANK.EQ(AQ1011,$AQ$2:$AQ$1031)</f>
        <v>986</v>
      </c>
      <c r="AS1011" s="3">
        <v>3.6</v>
      </c>
      <c r="AT1011" s="3">
        <f>_xlfn.RANK.EQ(AS1011,$AS$2:$AS$1031)</f>
        <v>970</v>
      </c>
      <c r="AU1011" s="3">
        <v>4.3</v>
      </c>
      <c r="AV1011" s="3">
        <f>_xlfn.RANK.EQ(AU1011,$AU$2:$AU$1031)</f>
        <v>953</v>
      </c>
      <c r="AW1011" s="14">
        <v>2</v>
      </c>
      <c r="AX1011" s="3">
        <f>_xlfn.RANK.EQ(AW1011,$AW$2:$AW$1031)</f>
        <v>199</v>
      </c>
      <c r="AY1011" s="3">
        <v>14</v>
      </c>
      <c r="AZ1011" s="3">
        <v>1</v>
      </c>
      <c r="BA1011" s="3">
        <v>1</v>
      </c>
      <c r="BB1011" s="3">
        <v>2</v>
      </c>
      <c r="BC1011" s="3">
        <v>16</v>
      </c>
      <c r="BD1011" s="3" t="s">
        <v>206</v>
      </c>
      <c r="BE1011" s="13">
        <f>GEOMEAN(AN1011,AF1011,AP1011,AR1011)</f>
        <v>857.40409463246829</v>
      </c>
    </row>
    <row r="1012" spans="1:57" x14ac:dyDescent="0.45">
      <c r="A1012" s="1">
        <f>_xlfn.RANK.EQ(AM1012, $AM$2:$AM$1031)</f>
        <v>923</v>
      </c>
      <c r="B1012" s="3" t="s">
        <v>1025</v>
      </c>
      <c r="C1012" s="3" t="str">
        <f>_xlfn.CONCAT(B1012, " - ", D1012)</f>
        <v>Roy Smalley - 1978</v>
      </c>
      <c r="D1012" s="3">
        <v>1978</v>
      </c>
      <c r="E1012" s="3">
        <v>25</v>
      </c>
      <c r="F1012" s="3" t="s">
        <v>152</v>
      </c>
      <c r="G1012" s="3" t="s">
        <v>43</v>
      </c>
      <c r="H1012" s="3">
        <v>158</v>
      </c>
      <c r="I1012" s="3">
        <v>702</v>
      </c>
      <c r="J1012" s="3">
        <v>586</v>
      </c>
      <c r="K1012" s="3">
        <v>80</v>
      </c>
      <c r="L1012" s="3">
        <v>160</v>
      </c>
      <c r="M1012" s="3">
        <v>107</v>
      </c>
      <c r="N1012" s="3">
        <v>31</v>
      </c>
      <c r="O1012" s="3">
        <v>3</v>
      </c>
      <c r="P1012" s="3">
        <v>19</v>
      </c>
      <c r="Q1012" s="3">
        <f>_xlfn.RANK.EQ(P1012,$P$2:$P$1031)</f>
        <v>782</v>
      </c>
      <c r="R1012" s="3">
        <v>77</v>
      </c>
      <c r="S1012" s="3">
        <v>2</v>
      </c>
      <c r="T1012" s="3">
        <v>8</v>
      </c>
      <c r="U1012" s="3">
        <v>85</v>
      </c>
      <c r="V1012" s="3">
        <v>70</v>
      </c>
      <c r="W1012" s="3">
        <v>0.27300000000000002</v>
      </c>
      <c r="X1012" s="3">
        <f>_xlfn.RANK.EQ(W1012,$W$2:$W$1031)</f>
        <v>924</v>
      </c>
      <c r="Y1012" s="3">
        <v>0.36199999999999999</v>
      </c>
      <c r="Z1012" s="3">
        <f>_xlfn.RANK.EQ(Y1012,$Y$2:$Y$1031)</f>
        <v>804</v>
      </c>
      <c r="AA1012" s="3">
        <v>0.433</v>
      </c>
      <c r="AB1012" s="3">
        <f>_xlfn.RANK.EQ(AA1012,$AA$2:$AA$1031)</f>
        <v>931</v>
      </c>
      <c r="AC1012" s="17">
        <v>0.79600000000000004</v>
      </c>
      <c r="AD1012" s="28">
        <f>_xlfn.RANK.EQ(AC1012,$AC$2:$AC$1031)</f>
        <v>944</v>
      </c>
      <c r="AE1012" s="21">
        <v>122</v>
      </c>
      <c r="AF1012" s="31">
        <f>_xlfn.RANK.EQ(AE1012,$AE$2:$AE$1031)</f>
        <v>908</v>
      </c>
      <c r="AG1012" s="3">
        <v>254</v>
      </c>
      <c r="AH1012" s="3">
        <v>16</v>
      </c>
      <c r="AI1012" s="3">
        <v>1</v>
      </c>
      <c r="AJ1012" s="3">
        <v>23</v>
      </c>
      <c r="AK1012" s="3">
        <v>7</v>
      </c>
      <c r="AL1012" s="3">
        <v>3</v>
      </c>
      <c r="AM1012" s="21">
        <v>5.9</v>
      </c>
      <c r="AN1012" s="21">
        <f>_xlfn.RANK.EQ(AM1012,$AM$2:$AM$1031)</f>
        <v>923</v>
      </c>
      <c r="AO1012" s="21">
        <f>_xlfn.IFNA(VLOOKUP(C1012, 'FanGraphs Plus Stats 1-2000'!$D$2:$L$1048576, MATCH("wRC+", FanGraphs_Plus_Stats_1_1500[[#Headers],[ID]:[BABIP+]], 0), FALSE), 0)</f>
        <v>0</v>
      </c>
      <c r="AP1012" s="21">
        <f>_xlfn.RANK.EQ(AO1012,$AO$2:$AO$1031)</f>
        <v>654</v>
      </c>
      <c r="AQ1012" s="23">
        <f>(AM1012/H1012)*162</f>
        <v>6.0493670886075961</v>
      </c>
      <c r="AR1012" s="21">
        <f>_xlfn.RANK.EQ(AQ1012,$AQ$2:$AQ$1031)</f>
        <v>986</v>
      </c>
      <c r="AS1012" s="3">
        <v>3.6</v>
      </c>
      <c r="AT1012" s="3">
        <f>_xlfn.RANK.EQ(AS1012,$AS$2:$AS$1031)</f>
        <v>970</v>
      </c>
      <c r="AU1012" s="3">
        <v>5.5</v>
      </c>
      <c r="AV1012" s="3">
        <f>_xlfn.RANK.EQ(AU1012,$AU$2:$AU$1031)</f>
        <v>710</v>
      </c>
      <c r="AW1012" s="14">
        <v>1.7</v>
      </c>
      <c r="AX1012" s="3">
        <f>_xlfn.RANK.EQ(AW1012,$AW$2:$AW$1031)</f>
        <v>276</v>
      </c>
      <c r="AY1012" s="3">
        <v>19</v>
      </c>
      <c r="AZ1012" s="3">
        <v>0</v>
      </c>
      <c r="BA1012" s="3">
        <v>-1</v>
      </c>
      <c r="BB1012" s="3">
        <v>-1</v>
      </c>
      <c r="BC1012" s="3">
        <v>4</v>
      </c>
      <c r="BD1012" s="3" t="s">
        <v>116</v>
      </c>
      <c r="BE1012" s="13">
        <f>GEOMEAN(AN1012,AF1012,AP1012,AR1012)</f>
        <v>857.40409463246829</v>
      </c>
    </row>
    <row r="1013" spans="1:57" x14ac:dyDescent="0.45">
      <c r="A1013" s="1">
        <f>_xlfn.RANK.EQ(AM1013, $AM$2:$AM$1031)</f>
        <v>987</v>
      </c>
      <c r="B1013" s="3" t="s">
        <v>304</v>
      </c>
      <c r="C1013" s="3" t="str">
        <f>_xlfn.CONCAT(B1013, " - ", D1013)</f>
        <v>Sal Bando - 1976</v>
      </c>
      <c r="D1013" s="3">
        <v>1976</v>
      </c>
      <c r="E1013" s="3">
        <v>32</v>
      </c>
      <c r="F1013" s="3" t="s">
        <v>128</v>
      </c>
      <c r="G1013" s="3" t="s">
        <v>43</v>
      </c>
      <c r="H1013" s="3">
        <v>158</v>
      </c>
      <c r="I1013" s="3">
        <v>640</v>
      </c>
      <c r="J1013" s="3">
        <v>550</v>
      </c>
      <c r="K1013" s="3">
        <v>75</v>
      </c>
      <c r="L1013" s="3">
        <v>132</v>
      </c>
      <c r="M1013" s="3">
        <v>85</v>
      </c>
      <c r="N1013" s="3">
        <v>18</v>
      </c>
      <c r="O1013" s="3">
        <v>2</v>
      </c>
      <c r="P1013" s="3">
        <v>27</v>
      </c>
      <c r="Q1013" s="3">
        <f>_xlfn.RANK.EQ(P1013,$P$2:$P$1031)</f>
        <v>543</v>
      </c>
      <c r="R1013" s="3">
        <v>84</v>
      </c>
      <c r="S1013" s="3">
        <v>20</v>
      </c>
      <c r="T1013" s="3">
        <v>6</v>
      </c>
      <c r="U1013" s="3">
        <v>76</v>
      </c>
      <c r="V1013" s="3">
        <v>74</v>
      </c>
      <c r="W1013" s="3">
        <v>0.24</v>
      </c>
      <c r="X1013" s="3">
        <f>_xlfn.RANK.EQ(W1013,$W$2:$W$1031)</f>
        <v>1028</v>
      </c>
      <c r="Y1013" s="3">
        <v>0.33500000000000002</v>
      </c>
      <c r="Z1013" s="3">
        <f>_xlfn.RANK.EQ(Y1013,$Y$2:$Y$1031)</f>
        <v>984</v>
      </c>
      <c r="AA1013" s="3">
        <v>0.42699999999999999</v>
      </c>
      <c r="AB1013" s="3">
        <f>_xlfn.RANK.EQ(AA1013,$AA$2:$AA$1031)</f>
        <v>950</v>
      </c>
      <c r="AC1013" s="17">
        <v>0.76200000000000001</v>
      </c>
      <c r="AD1013" s="28">
        <f>_xlfn.RANK.EQ(AC1013,$AC$2:$AC$1031)</f>
        <v>993</v>
      </c>
      <c r="AE1013" s="21">
        <v>128</v>
      </c>
      <c r="AF1013" s="31">
        <f>_xlfn.RANK.EQ(AE1013,$AE$2:$AE$1031)</f>
        <v>834</v>
      </c>
      <c r="AG1013" s="3">
        <v>235</v>
      </c>
      <c r="AH1013" s="3">
        <v>7</v>
      </c>
      <c r="AI1013" s="3">
        <v>4</v>
      </c>
      <c r="AJ1013" s="3">
        <v>7</v>
      </c>
      <c r="AK1013" s="3">
        <v>3</v>
      </c>
      <c r="AL1013" s="3">
        <v>1</v>
      </c>
      <c r="AM1013" s="21">
        <v>5.8</v>
      </c>
      <c r="AN1013" s="21">
        <f>_xlfn.RANK.EQ(AM1013,$AM$2:$AM$1031)</f>
        <v>987</v>
      </c>
      <c r="AO1013" s="21">
        <f>_xlfn.IFNA(VLOOKUP(C1013, 'FanGraphs Plus Stats 1-2000'!$D$2:$L$1048576, MATCH("wRC+", FanGraphs_Plus_Stats_1_1500[[#Headers],[ID]:[BABIP+]], 0), FALSE), 0)</f>
        <v>0</v>
      </c>
      <c r="AP1013" s="21">
        <f>_xlfn.RANK.EQ(AO1013,$AO$2:$AO$1031)</f>
        <v>654</v>
      </c>
      <c r="AQ1013" s="23">
        <f>(AM1013/H1013)*162</f>
        <v>5.9468354430379753</v>
      </c>
      <c r="AR1013" s="21">
        <f>_xlfn.RANK.EQ(AQ1013,$AQ$2:$AQ$1031)</f>
        <v>1008</v>
      </c>
      <c r="AS1013" s="3">
        <v>3.5</v>
      </c>
      <c r="AT1013" s="3">
        <f>_xlfn.RANK.EQ(AS1013,$AS$2:$AS$1031)</f>
        <v>993</v>
      </c>
      <c r="AU1013" s="3">
        <v>5.6</v>
      </c>
      <c r="AV1013" s="3">
        <f>_xlfn.RANK.EQ(AU1013,$AU$2:$AU$1031)</f>
        <v>683</v>
      </c>
      <c r="AW1013" s="14">
        <v>0.8</v>
      </c>
      <c r="AX1013" s="3">
        <f>_xlfn.RANK.EQ(AW1013,$AW$2:$AW$1031)</f>
        <v>517</v>
      </c>
      <c r="AY1013" s="3">
        <v>23</v>
      </c>
      <c r="AZ1013" s="3">
        <v>1</v>
      </c>
      <c r="BA1013" s="3">
        <v>1</v>
      </c>
      <c r="BB1013" s="3">
        <v>2</v>
      </c>
      <c r="BC1013" s="3">
        <v>2</v>
      </c>
      <c r="BD1013" s="3" t="s">
        <v>381</v>
      </c>
      <c r="BE1013" s="13">
        <f>GEOMEAN(AN1013,AF1013,AP1013,AR1013)</f>
        <v>858.28272409346869</v>
      </c>
    </row>
    <row r="1014" spans="1:57" x14ac:dyDescent="0.45">
      <c r="A1014" s="1">
        <f>_xlfn.RANK.EQ(AM1014, $AM$2:$AM$1031)</f>
        <v>923</v>
      </c>
      <c r="B1014" s="3" t="s">
        <v>1057</v>
      </c>
      <c r="C1014" s="3" t="str">
        <f>_xlfn.CONCAT(B1014, " - ", D1014)</f>
        <v>José Reyes - 2006</v>
      </c>
      <c r="D1014" s="3">
        <v>2006</v>
      </c>
      <c r="E1014" s="3">
        <v>23</v>
      </c>
      <c r="F1014" s="3" t="s">
        <v>294</v>
      </c>
      <c r="G1014" s="3" t="s">
        <v>52</v>
      </c>
      <c r="H1014" s="3">
        <v>153</v>
      </c>
      <c r="I1014" s="3">
        <v>703</v>
      </c>
      <c r="J1014" s="3">
        <v>647</v>
      </c>
      <c r="K1014" s="3">
        <v>122</v>
      </c>
      <c r="L1014" s="3">
        <v>194</v>
      </c>
      <c r="M1014" s="3">
        <v>128</v>
      </c>
      <c r="N1014" s="3">
        <v>30</v>
      </c>
      <c r="O1014" s="3">
        <v>17</v>
      </c>
      <c r="P1014" s="3">
        <v>19</v>
      </c>
      <c r="Q1014" s="3">
        <f>_xlfn.RANK.EQ(P1014,$P$2:$P$1031)</f>
        <v>782</v>
      </c>
      <c r="R1014" s="3">
        <v>81</v>
      </c>
      <c r="S1014" s="3">
        <v>64</v>
      </c>
      <c r="T1014" s="3">
        <v>17</v>
      </c>
      <c r="U1014" s="3">
        <v>53</v>
      </c>
      <c r="V1014" s="3">
        <v>81</v>
      </c>
      <c r="W1014" s="3">
        <v>0.3</v>
      </c>
      <c r="X1014" s="3">
        <f>_xlfn.RANK.EQ(W1014,$W$2:$W$1031)</f>
        <v>604</v>
      </c>
      <c r="Y1014" s="3">
        <v>0.35399999999999998</v>
      </c>
      <c r="Z1014" s="3">
        <f>_xlfn.RANK.EQ(Y1014,$Y$2:$Y$1031)</f>
        <v>876</v>
      </c>
      <c r="AA1014" s="3">
        <v>0.48699999999999999</v>
      </c>
      <c r="AB1014" s="3">
        <f>_xlfn.RANK.EQ(AA1014,$AA$2:$AA$1031)</f>
        <v>752</v>
      </c>
      <c r="AC1014" s="17">
        <v>0.84099999999999997</v>
      </c>
      <c r="AD1014" s="28">
        <f>_xlfn.RANK.EQ(AC1014,$AC$2:$AC$1031)</f>
        <v>819</v>
      </c>
      <c r="AE1014" s="21">
        <v>115</v>
      </c>
      <c r="AF1014" s="31">
        <f>_xlfn.RANK.EQ(AE1014,$AE$2:$AE$1031)</f>
        <v>965</v>
      </c>
      <c r="AG1014" s="3">
        <v>315</v>
      </c>
      <c r="AH1014" s="3">
        <v>6</v>
      </c>
      <c r="AI1014" s="3">
        <v>1</v>
      </c>
      <c r="AJ1014" s="3">
        <v>2</v>
      </c>
      <c r="AK1014" s="3">
        <v>0</v>
      </c>
      <c r="AL1014" s="3">
        <v>6</v>
      </c>
      <c r="AM1014" s="21">
        <v>5.9</v>
      </c>
      <c r="AN1014" s="21">
        <f>_xlfn.RANK.EQ(AM1014,$AM$2:$AM$1031)</f>
        <v>923</v>
      </c>
      <c r="AO1014" s="21">
        <f>_xlfn.IFNA(VLOOKUP(C1014, 'FanGraphs Plus Stats 1-2000'!$D$2:$L$1048576, MATCH("wRC+", FanGraphs_Plus_Stats_1_1500[[#Headers],[ID]:[BABIP+]], 0), FALSE), 0)</f>
        <v>0</v>
      </c>
      <c r="AP1014" s="21">
        <f>_xlfn.RANK.EQ(AO1014,$AO$2:$AO$1031)</f>
        <v>654</v>
      </c>
      <c r="AQ1014" s="23">
        <f>(AM1014/H1014)*162</f>
        <v>6.2470588235294118</v>
      </c>
      <c r="AR1014" s="21">
        <f>_xlfn.RANK.EQ(AQ1014,$AQ$2:$AQ$1031)</f>
        <v>944</v>
      </c>
      <c r="AS1014" s="3">
        <v>3.9</v>
      </c>
      <c r="AT1014" s="3">
        <f>_xlfn.RANK.EQ(AS1014,$AS$2:$AS$1031)</f>
        <v>866</v>
      </c>
      <c r="AU1014" s="3">
        <v>5</v>
      </c>
      <c r="AV1014" s="3">
        <f>_xlfn.RANK.EQ(AU1014,$AU$2:$AU$1031)</f>
        <v>839</v>
      </c>
      <c r="AW1014" s="14">
        <v>1.6</v>
      </c>
      <c r="AX1014" s="3">
        <f>_xlfn.RANK.EQ(AW1014,$AW$2:$AW$1031)</f>
        <v>300</v>
      </c>
      <c r="AY1014" s="3">
        <v>15</v>
      </c>
      <c r="AZ1014" s="3">
        <v>2</v>
      </c>
      <c r="BA1014" s="3">
        <v>8</v>
      </c>
      <c r="BB1014" s="3">
        <v>9</v>
      </c>
      <c r="BC1014" s="3">
        <v>9</v>
      </c>
      <c r="BD1014" s="3" t="s">
        <v>116</v>
      </c>
      <c r="BE1014" s="13">
        <f>GEOMEAN(AN1014,AF1014,AP1014,AR1014)</f>
        <v>861.13192299729326</v>
      </c>
    </row>
    <row r="1015" spans="1:57" x14ac:dyDescent="0.45">
      <c r="A1015" s="1">
        <f>_xlfn.RANK.EQ(AM1015, $AM$2:$AM$1031)</f>
        <v>874</v>
      </c>
      <c r="B1015" s="3" t="s">
        <v>979</v>
      </c>
      <c r="C1015" s="3" t="str">
        <f>_xlfn.CONCAT(B1015, " - ", D1015)</f>
        <v>Michael Bourn - 2012</v>
      </c>
      <c r="D1015" s="3">
        <v>2012</v>
      </c>
      <c r="E1015" s="3">
        <v>29</v>
      </c>
      <c r="F1015" s="3" t="s">
        <v>210</v>
      </c>
      <c r="G1015" s="3" t="s">
        <v>52</v>
      </c>
      <c r="H1015" s="3">
        <v>155</v>
      </c>
      <c r="I1015" s="3">
        <v>703</v>
      </c>
      <c r="J1015" s="3">
        <v>624</v>
      </c>
      <c r="K1015" s="3">
        <v>96</v>
      </c>
      <c r="L1015" s="3">
        <v>171</v>
      </c>
      <c r="M1015" s="3">
        <v>126</v>
      </c>
      <c r="N1015" s="3">
        <v>26</v>
      </c>
      <c r="O1015" s="3">
        <v>10</v>
      </c>
      <c r="P1015" s="3">
        <v>9</v>
      </c>
      <c r="Q1015" s="3">
        <f>_xlfn.RANK.EQ(P1015,$P$2:$P$1031)</f>
        <v>954</v>
      </c>
      <c r="R1015" s="3">
        <v>57</v>
      </c>
      <c r="S1015" s="3">
        <v>42</v>
      </c>
      <c r="T1015" s="3">
        <v>13</v>
      </c>
      <c r="U1015" s="3">
        <v>70</v>
      </c>
      <c r="V1015" s="3">
        <v>155</v>
      </c>
      <c r="W1015" s="3">
        <v>0.27400000000000002</v>
      </c>
      <c r="X1015" s="3">
        <f>_xlfn.RANK.EQ(W1015,$W$2:$W$1031)</f>
        <v>915</v>
      </c>
      <c r="Y1015" s="3">
        <v>0.34799999999999998</v>
      </c>
      <c r="Z1015" s="3">
        <f>_xlfn.RANK.EQ(Y1015,$Y$2:$Y$1031)</f>
        <v>920</v>
      </c>
      <c r="AA1015" s="3">
        <v>0.39100000000000001</v>
      </c>
      <c r="AB1015" s="3">
        <f>_xlfn.RANK.EQ(AA1015,$AA$2:$AA$1031)</f>
        <v>1010</v>
      </c>
      <c r="AC1015" s="17">
        <v>0.73899999999999999</v>
      </c>
      <c r="AD1015" s="28">
        <f>_xlfn.RANK.EQ(AC1015,$AC$2:$AC$1031)</f>
        <v>1010</v>
      </c>
      <c r="AE1015" s="21">
        <v>99</v>
      </c>
      <c r="AF1015" s="31">
        <f>_xlfn.RANK.EQ(AE1015,$AE$2:$AE$1031)</f>
        <v>1023</v>
      </c>
      <c r="AG1015" s="3">
        <v>244</v>
      </c>
      <c r="AH1015" s="3">
        <v>2</v>
      </c>
      <c r="AI1015" s="3">
        <v>3</v>
      </c>
      <c r="AJ1015" s="3">
        <v>2</v>
      </c>
      <c r="AK1015" s="3">
        <v>4</v>
      </c>
      <c r="AL1015" s="3">
        <v>1</v>
      </c>
      <c r="AM1015" s="21">
        <v>6</v>
      </c>
      <c r="AN1015" s="21">
        <f>_xlfn.RANK.EQ(AM1015,$AM$2:$AM$1031)</f>
        <v>874</v>
      </c>
      <c r="AO1015" s="21">
        <f>_xlfn.IFNA(VLOOKUP(C1015, 'FanGraphs Plus Stats 1-2000'!$D$2:$L$1048576, MATCH("wRC+", FanGraphs_Plus_Stats_1_1500[[#Headers],[ID]:[BABIP+]], 0), FALSE), 0)</f>
        <v>0</v>
      </c>
      <c r="AP1015" s="21">
        <f>_xlfn.RANK.EQ(AO1015,$AO$2:$AO$1031)</f>
        <v>654</v>
      </c>
      <c r="AQ1015" s="23">
        <f>(AM1015/H1015)*162</f>
        <v>6.2709677419354843</v>
      </c>
      <c r="AR1015" s="21">
        <f>_xlfn.RANK.EQ(AQ1015,$AQ$2:$AQ$1031)</f>
        <v>942</v>
      </c>
      <c r="AS1015" s="3">
        <v>4</v>
      </c>
      <c r="AT1015" s="3">
        <f>_xlfn.RANK.EQ(AS1015,$AS$2:$AS$1031)</f>
        <v>814</v>
      </c>
      <c r="AU1015" s="3">
        <v>3.4</v>
      </c>
      <c r="AV1015" s="3">
        <f>_xlfn.RANK.EQ(AU1015,$AU$2:$AU$1031)</f>
        <v>1017</v>
      </c>
      <c r="AW1015" s="14">
        <v>2.9</v>
      </c>
      <c r="AX1015" s="3">
        <f>_xlfn.RANK.EQ(AW1015,$AW$2:$AW$1031)</f>
        <v>52</v>
      </c>
      <c r="AY1015" s="3">
        <v>0</v>
      </c>
      <c r="AZ1015" s="3">
        <v>3</v>
      </c>
      <c r="BA1015" s="3">
        <v>7</v>
      </c>
      <c r="BB1015" s="3">
        <v>10</v>
      </c>
      <c r="BC1015" s="3">
        <v>23</v>
      </c>
      <c r="BD1015" s="3" t="s">
        <v>68</v>
      </c>
      <c r="BE1015" s="13">
        <f>GEOMEAN(AN1015,AF1015,AP1015,AR1015)</f>
        <v>861.49731724337948</v>
      </c>
    </row>
    <row r="1016" spans="1:57" x14ac:dyDescent="0.45">
      <c r="A1016" s="1">
        <f>_xlfn.RANK.EQ(AM1016, $AM$2:$AM$1031)</f>
        <v>987</v>
      </c>
      <c r="B1016" s="3" t="s">
        <v>730</v>
      </c>
      <c r="C1016" s="3" t="str">
        <f>_xlfn.CONCAT(B1016, " - ", D1016)</f>
        <v>Bert Campaneris - 1970</v>
      </c>
      <c r="D1016" s="3">
        <v>1970</v>
      </c>
      <c r="E1016" s="3">
        <v>28</v>
      </c>
      <c r="F1016" s="3" t="s">
        <v>128</v>
      </c>
      <c r="G1016" s="3" t="s">
        <v>43</v>
      </c>
      <c r="H1016" s="3">
        <v>147</v>
      </c>
      <c r="I1016" s="3">
        <v>650</v>
      </c>
      <c r="J1016" s="3">
        <v>603</v>
      </c>
      <c r="K1016" s="3">
        <v>97</v>
      </c>
      <c r="L1016" s="3">
        <v>168</v>
      </c>
      <c r="M1016" s="3">
        <v>114</v>
      </c>
      <c r="N1016" s="3">
        <v>28</v>
      </c>
      <c r="O1016" s="3">
        <v>4</v>
      </c>
      <c r="P1016" s="3">
        <v>22</v>
      </c>
      <c r="Q1016" s="3">
        <f>_xlfn.RANK.EQ(P1016,$P$2:$P$1031)</f>
        <v>697</v>
      </c>
      <c r="R1016" s="3">
        <v>64</v>
      </c>
      <c r="S1016" s="3">
        <v>42</v>
      </c>
      <c r="T1016" s="3">
        <v>10</v>
      </c>
      <c r="U1016" s="3">
        <v>36</v>
      </c>
      <c r="V1016" s="3">
        <v>73</v>
      </c>
      <c r="W1016" s="3">
        <v>0.27900000000000003</v>
      </c>
      <c r="X1016" s="3">
        <f>_xlfn.RANK.EQ(W1016,$W$2:$W$1031)</f>
        <v>871</v>
      </c>
      <c r="Y1016" s="3">
        <v>0.32100000000000001</v>
      </c>
      <c r="Z1016" s="3">
        <f>_xlfn.RANK.EQ(Y1016,$Y$2:$Y$1031)</f>
        <v>1013</v>
      </c>
      <c r="AA1016" s="3">
        <v>0.44800000000000001</v>
      </c>
      <c r="AB1016" s="3">
        <f>_xlfn.RANK.EQ(AA1016,$AA$2:$AA$1031)</f>
        <v>896</v>
      </c>
      <c r="AC1016" s="17">
        <v>0.76900000000000002</v>
      </c>
      <c r="AD1016" s="28">
        <f>_xlfn.RANK.EQ(AC1016,$AC$2:$AC$1031)</f>
        <v>985</v>
      </c>
      <c r="AE1016" s="21">
        <v>113</v>
      </c>
      <c r="AF1016" s="31">
        <f>_xlfn.RANK.EQ(AE1016,$AE$2:$AE$1031)</f>
        <v>983</v>
      </c>
      <c r="AG1016" s="3">
        <v>270</v>
      </c>
      <c r="AH1016" s="3">
        <v>5</v>
      </c>
      <c r="AI1016" s="3">
        <v>4</v>
      </c>
      <c r="AJ1016" s="3">
        <v>3</v>
      </c>
      <c r="AK1016" s="3">
        <v>4</v>
      </c>
      <c r="AL1016" s="3">
        <v>1</v>
      </c>
      <c r="AM1016" s="21">
        <v>5.8</v>
      </c>
      <c r="AN1016" s="21">
        <f>_xlfn.RANK.EQ(AM1016,$AM$2:$AM$1031)</f>
        <v>987</v>
      </c>
      <c r="AO1016" s="21">
        <f>_xlfn.IFNA(VLOOKUP(C1016, 'FanGraphs Plus Stats 1-2000'!$D$2:$L$1048576, MATCH("wRC+", FanGraphs_Plus_Stats_1_1500[[#Headers],[ID]:[BABIP+]], 0), FALSE), 0)</f>
        <v>0</v>
      </c>
      <c r="AP1016" s="21">
        <f>_xlfn.RANK.EQ(AO1016,$AO$2:$AO$1031)</f>
        <v>654</v>
      </c>
      <c r="AQ1016" s="23">
        <f>(AM1016/H1016)*162</f>
        <v>6.3918367346938769</v>
      </c>
      <c r="AR1016" s="21">
        <f>_xlfn.RANK.EQ(AQ1016,$AQ$2:$AQ$1031)</f>
        <v>891</v>
      </c>
      <c r="AS1016" s="3">
        <v>3.6</v>
      </c>
      <c r="AT1016" s="3">
        <f>_xlfn.RANK.EQ(AS1016,$AS$2:$AS$1031)</f>
        <v>970</v>
      </c>
      <c r="AU1016" s="3">
        <v>4.9000000000000004</v>
      </c>
      <c r="AV1016" s="3">
        <f>_xlfn.RANK.EQ(AU1016,$AU$2:$AU$1031)</f>
        <v>858</v>
      </c>
      <c r="AW1016" s="14">
        <v>1.9</v>
      </c>
      <c r="AX1016" s="3">
        <f>_xlfn.RANK.EQ(AW1016,$AW$2:$AW$1031)</f>
        <v>230</v>
      </c>
      <c r="AY1016" s="3">
        <v>12</v>
      </c>
      <c r="AZ1016" s="3">
        <v>2</v>
      </c>
      <c r="BA1016" s="3">
        <v>3</v>
      </c>
      <c r="BB1016" s="3">
        <v>4</v>
      </c>
      <c r="BC1016" s="3">
        <v>10</v>
      </c>
      <c r="BD1016" s="3" t="s">
        <v>116</v>
      </c>
      <c r="BE1016" s="13">
        <f>GEOMEAN(AN1016,AF1016,AP1016,AR1016)</f>
        <v>867.12464701229976</v>
      </c>
    </row>
    <row r="1017" spans="1:57" x14ac:dyDescent="0.45">
      <c r="A1017" s="1">
        <f>_xlfn.RANK.EQ(AM1017, $AM$2:$AM$1031)</f>
        <v>923</v>
      </c>
      <c r="B1017" s="3" t="s">
        <v>1010</v>
      </c>
      <c r="C1017" s="3" t="str">
        <f>_xlfn.CONCAT(B1017, " - ", D1017)</f>
        <v>Álex Ríos - 2008</v>
      </c>
      <c r="D1017" s="3">
        <v>2008</v>
      </c>
      <c r="E1017" s="3">
        <v>27</v>
      </c>
      <c r="F1017" s="3" t="s">
        <v>308</v>
      </c>
      <c r="G1017" s="3" t="s">
        <v>43</v>
      </c>
      <c r="H1017" s="3">
        <v>155</v>
      </c>
      <c r="I1017" s="3">
        <v>687</v>
      </c>
      <c r="J1017" s="3">
        <v>635</v>
      </c>
      <c r="K1017" s="3">
        <v>91</v>
      </c>
      <c r="L1017" s="3">
        <v>185</v>
      </c>
      <c r="M1017" s="3">
        <v>115</v>
      </c>
      <c r="N1017" s="3">
        <v>47</v>
      </c>
      <c r="O1017" s="3">
        <v>8</v>
      </c>
      <c r="P1017" s="3">
        <v>15</v>
      </c>
      <c r="Q1017" s="3">
        <f>_xlfn.RANK.EQ(P1017,$P$2:$P$1031)</f>
        <v>865</v>
      </c>
      <c r="R1017" s="3">
        <v>79</v>
      </c>
      <c r="S1017" s="3">
        <v>32</v>
      </c>
      <c r="T1017" s="3">
        <v>8</v>
      </c>
      <c r="U1017" s="3">
        <v>44</v>
      </c>
      <c r="V1017" s="3">
        <v>112</v>
      </c>
      <c r="W1017" s="3">
        <v>0.29099999999999998</v>
      </c>
      <c r="X1017" s="3">
        <f>_xlfn.RANK.EQ(W1017,$W$2:$W$1031)</f>
        <v>724</v>
      </c>
      <c r="Y1017" s="3">
        <v>0.33700000000000002</v>
      </c>
      <c r="Z1017" s="3">
        <f>_xlfn.RANK.EQ(Y1017,$Y$2:$Y$1031)</f>
        <v>979</v>
      </c>
      <c r="AA1017" s="3">
        <v>0.46100000000000002</v>
      </c>
      <c r="AB1017" s="3">
        <f>_xlfn.RANK.EQ(AA1017,$AA$2:$AA$1031)</f>
        <v>847</v>
      </c>
      <c r="AC1017" s="17">
        <v>0.79800000000000004</v>
      </c>
      <c r="AD1017" s="28">
        <f>_xlfn.RANK.EQ(AC1017,$AC$2:$AC$1031)</f>
        <v>938</v>
      </c>
      <c r="AE1017" s="21">
        <v>113</v>
      </c>
      <c r="AF1017" s="31">
        <f>_xlfn.RANK.EQ(AE1017,$AE$2:$AE$1031)</f>
        <v>983</v>
      </c>
      <c r="AG1017" s="3">
        <v>293</v>
      </c>
      <c r="AH1017" s="3">
        <v>20</v>
      </c>
      <c r="AI1017" s="3">
        <v>2</v>
      </c>
      <c r="AJ1017" s="3">
        <v>0</v>
      </c>
      <c r="AK1017" s="3">
        <v>5</v>
      </c>
      <c r="AL1017" s="3">
        <v>2</v>
      </c>
      <c r="AM1017" s="21">
        <v>5.9</v>
      </c>
      <c r="AN1017" s="21">
        <f>_xlfn.RANK.EQ(AM1017,$AM$2:$AM$1031)</f>
        <v>923</v>
      </c>
      <c r="AO1017" s="21">
        <f>_xlfn.IFNA(VLOOKUP(C1017, 'FanGraphs Plus Stats 1-2000'!$D$2:$L$1048576, MATCH("wRC+", FanGraphs_Plus_Stats_1_1500[[#Headers],[ID]:[BABIP+]], 0), FALSE), 0)</f>
        <v>0</v>
      </c>
      <c r="AP1017" s="21">
        <f>_xlfn.RANK.EQ(AO1017,$AO$2:$AO$1031)</f>
        <v>654</v>
      </c>
      <c r="AQ1017" s="23">
        <f>(AM1017/H1017)*162</f>
        <v>6.1664516129032263</v>
      </c>
      <c r="AR1017" s="21">
        <f>_xlfn.RANK.EQ(AQ1017,$AQ$2:$AQ$1031)</f>
        <v>961</v>
      </c>
      <c r="AS1017" s="3">
        <v>3.6</v>
      </c>
      <c r="AT1017" s="3">
        <f>_xlfn.RANK.EQ(AS1017,$AS$2:$AS$1031)</f>
        <v>970</v>
      </c>
      <c r="AU1017" s="3">
        <v>3.6</v>
      </c>
      <c r="AV1017" s="3">
        <f>_xlfn.RANK.EQ(AU1017,$AU$2:$AU$1031)</f>
        <v>1007</v>
      </c>
      <c r="AW1017" s="14">
        <v>2.1</v>
      </c>
      <c r="AX1017" s="3">
        <f>_xlfn.RANK.EQ(AW1017,$AW$2:$AW$1031)</f>
        <v>167</v>
      </c>
      <c r="AY1017" s="3">
        <v>13</v>
      </c>
      <c r="AZ1017" s="3">
        <v>-2</v>
      </c>
      <c r="BA1017" s="3">
        <v>3</v>
      </c>
      <c r="BB1017" s="3">
        <v>1</v>
      </c>
      <c r="BC1017" s="3">
        <v>22</v>
      </c>
      <c r="BD1017" s="3" t="s">
        <v>507</v>
      </c>
      <c r="BE1017" s="13">
        <f>GEOMEAN(AN1017,AF1017,AP1017,AR1017)</f>
        <v>868.98861921948765</v>
      </c>
    </row>
    <row r="1018" spans="1:57" x14ac:dyDescent="0.45">
      <c r="A1018" s="1">
        <f>_xlfn.RANK.EQ(AM1018, $AM$2:$AM$1031)</f>
        <v>987</v>
      </c>
      <c r="B1018" s="3" t="s">
        <v>173</v>
      </c>
      <c r="C1018" s="3" t="str">
        <f>_xlfn.CONCAT(B1018, " - ", D1018)</f>
        <v>George Brett - 1975</v>
      </c>
      <c r="D1018" s="3">
        <v>1975</v>
      </c>
      <c r="E1018" s="3">
        <v>22</v>
      </c>
      <c r="F1018" s="3" t="s">
        <v>174</v>
      </c>
      <c r="G1018" s="3" t="s">
        <v>43</v>
      </c>
      <c r="H1018" s="3">
        <v>159</v>
      </c>
      <c r="I1018" s="3">
        <v>697</v>
      </c>
      <c r="J1018" s="3">
        <v>634</v>
      </c>
      <c r="K1018" s="3">
        <v>84</v>
      </c>
      <c r="L1018" s="3">
        <v>195</v>
      </c>
      <c r="M1018" s="3">
        <v>136</v>
      </c>
      <c r="N1018" s="3">
        <v>35</v>
      </c>
      <c r="O1018" s="3">
        <v>13</v>
      </c>
      <c r="P1018" s="3">
        <v>11</v>
      </c>
      <c r="Q1018" s="3">
        <f>_xlfn.RANK.EQ(P1018,$P$2:$P$1031)</f>
        <v>932</v>
      </c>
      <c r="R1018" s="3">
        <v>90</v>
      </c>
      <c r="S1018" s="3">
        <v>13</v>
      </c>
      <c r="T1018" s="3">
        <v>10</v>
      </c>
      <c r="U1018" s="3">
        <v>46</v>
      </c>
      <c r="V1018" s="3">
        <v>49</v>
      </c>
      <c r="W1018" s="3">
        <v>0.308</v>
      </c>
      <c r="X1018" s="3">
        <f>_xlfn.RANK.EQ(W1018,$W$2:$W$1031)</f>
        <v>460</v>
      </c>
      <c r="Y1018" s="3">
        <v>0.35299999999999998</v>
      </c>
      <c r="Z1018" s="3">
        <f>_xlfn.RANK.EQ(Y1018,$Y$2:$Y$1031)</f>
        <v>882</v>
      </c>
      <c r="AA1018" s="3">
        <v>0.45600000000000002</v>
      </c>
      <c r="AB1018" s="3">
        <f>_xlfn.RANK.EQ(AA1018,$AA$2:$AA$1031)</f>
        <v>863</v>
      </c>
      <c r="AC1018" s="17">
        <v>0.80900000000000005</v>
      </c>
      <c r="AD1018" s="28">
        <f>_xlfn.RANK.EQ(AC1018,$AC$2:$AC$1031)</f>
        <v>915</v>
      </c>
      <c r="AE1018" s="21">
        <v>125</v>
      </c>
      <c r="AF1018" s="31">
        <f>_xlfn.RANK.EQ(AE1018,$AE$2:$AE$1031)</f>
        <v>873</v>
      </c>
      <c r="AG1018" s="3">
        <v>289</v>
      </c>
      <c r="AH1018" s="3">
        <v>8</v>
      </c>
      <c r="AI1018" s="3">
        <v>2</v>
      </c>
      <c r="AJ1018" s="3">
        <v>9</v>
      </c>
      <c r="AK1018" s="3">
        <v>6</v>
      </c>
      <c r="AL1018" s="3">
        <v>6</v>
      </c>
      <c r="AM1018" s="21">
        <v>5.8</v>
      </c>
      <c r="AN1018" s="21">
        <f>_xlfn.RANK.EQ(AM1018,$AM$2:$AM$1031)</f>
        <v>987</v>
      </c>
      <c r="AO1018" s="21">
        <f>_xlfn.IFNA(VLOOKUP(C1018, 'FanGraphs Plus Stats 1-2000'!$D$2:$L$1048576, MATCH("wRC+", FanGraphs_Plus_Stats_1_1500[[#Headers],[ID]:[BABIP+]], 0), FALSE), 0)</f>
        <v>0</v>
      </c>
      <c r="AP1018" s="21">
        <f>_xlfn.RANK.EQ(AO1018,$AO$2:$AO$1031)</f>
        <v>654</v>
      </c>
      <c r="AQ1018" s="23">
        <f>(AM1018/H1018)*162</f>
        <v>5.909433962264151</v>
      </c>
      <c r="AR1018" s="21">
        <f>_xlfn.RANK.EQ(AQ1018,$AQ$2:$AQ$1031)</f>
        <v>1018</v>
      </c>
      <c r="AS1018" s="3">
        <v>3.5</v>
      </c>
      <c r="AT1018" s="3">
        <f>_xlfn.RANK.EQ(AS1018,$AS$2:$AS$1031)</f>
        <v>993</v>
      </c>
      <c r="AU1018" s="3">
        <v>5.0999999999999996</v>
      </c>
      <c r="AV1018" s="3">
        <f>_xlfn.RANK.EQ(AU1018,$AU$2:$AU$1031)</f>
        <v>810</v>
      </c>
      <c r="AW1018" s="14">
        <v>1.4</v>
      </c>
      <c r="AX1018" s="3">
        <f>_xlfn.RANK.EQ(AW1018,$AW$2:$AW$1031)</f>
        <v>359</v>
      </c>
      <c r="AY1018" s="3">
        <v>20</v>
      </c>
      <c r="AZ1018" s="3">
        <v>1</v>
      </c>
      <c r="BA1018" s="3">
        <v>-2</v>
      </c>
      <c r="BB1018" s="3">
        <v>0</v>
      </c>
      <c r="BC1018" s="3">
        <v>8</v>
      </c>
      <c r="BD1018" s="3" t="s">
        <v>223</v>
      </c>
      <c r="BE1018" s="13">
        <f>GEOMEAN(AN1018,AF1018,AP1018,AR1018)</f>
        <v>870.29047563227209</v>
      </c>
    </row>
    <row r="1019" spans="1:57" x14ac:dyDescent="0.45">
      <c r="A1019" s="1">
        <f>_xlfn.RANK.EQ(AM1019, $AM$2:$AM$1031)</f>
        <v>987</v>
      </c>
      <c r="B1019" s="3" t="s">
        <v>1044</v>
      </c>
      <c r="C1019" s="3" t="str">
        <f>_xlfn.CONCAT(B1019, " - ", D1019)</f>
        <v>Lou Brock - 1968</v>
      </c>
      <c r="D1019" s="3">
        <v>1968</v>
      </c>
      <c r="E1019" s="3">
        <v>29</v>
      </c>
      <c r="F1019" s="3" t="s">
        <v>51</v>
      </c>
      <c r="G1019" s="3" t="s">
        <v>52</v>
      </c>
      <c r="H1019" s="3">
        <v>159</v>
      </c>
      <c r="I1019" s="3">
        <v>712</v>
      </c>
      <c r="J1019" s="3">
        <v>660</v>
      </c>
      <c r="K1019" s="3">
        <v>92</v>
      </c>
      <c r="L1019" s="3">
        <v>184</v>
      </c>
      <c r="M1019" s="3">
        <v>118</v>
      </c>
      <c r="N1019" s="3">
        <v>46</v>
      </c>
      <c r="O1019" s="3">
        <v>14</v>
      </c>
      <c r="P1019" s="3">
        <v>6</v>
      </c>
      <c r="Q1019" s="3">
        <f>_xlfn.RANK.EQ(P1019,$P$2:$P$1031)</f>
        <v>983</v>
      </c>
      <c r="R1019" s="3">
        <v>51</v>
      </c>
      <c r="S1019" s="3">
        <v>62</v>
      </c>
      <c r="T1019" s="3">
        <v>12</v>
      </c>
      <c r="U1019" s="3">
        <v>46</v>
      </c>
      <c r="V1019" s="3">
        <v>124</v>
      </c>
      <c r="W1019" s="3">
        <v>0.27900000000000003</v>
      </c>
      <c r="X1019" s="3">
        <f>_xlfn.RANK.EQ(W1019,$W$2:$W$1031)</f>
        <v>871</v>
      </c>
      <c r="Y1019" s="3">
        <v>0.32800000000000001</v>
      </c>
      <c r="Z1019" s="3">
        <f>_xlfn.RANK.EQ(Y1019,$Y$2:$Y$1031)</f>
        <v>996</v>
      </c>
      <c r="AA1019" s="3">
        <v>0.41799999999999998</v>
      </c>
      <c r="AB1019" s="3">
        <f>_xlfn.RANK.EQ(AA1019,$AA$2:$AA$1031)</f>
        <v>971</v>
      </c>
      <c r="AC1019" s="17">
        <v>0.746</v>
      </c>
      <c r="AD1019" s="28">
        <f>_xlfn.RANK.EQ(AC1019,$AC$2:$AC$1031)</f>
        <v>1007</v>
      </c>
      <c r="AE1019" s="21">
        <v>124</v>
      </c>
      <c r="AF1019" s="31">
        <f>_xlfn.RANK.EQ(AE1019,$AE$2:$AE$1031)</f>
        <v>886</v>
      </c>
      <c r="AG1019" s="3">
        <v>276</v>
      </c>
      <c r="AH1019" s="3">
        <v>4</v>
      </c>
      <c r="AI1019" s="3">
        <v>3</v>
      </c>
      <c r="AJ1019" s="3">
        <v>1</v>
      </c>
      <c r="AK1019" s="3">
        <v>2</v>
      </c>
      <c r="AL1019" s="3">
        <v>7</v>
      </c>
      <c r="AM1019" s="21">
        <v>5.8</v>
      </c>
      <c r="AN1019" s="21">
        <f>_xlfn.RANK.EQ(AM1019,$AM$2:$AM$1031)</f>
        <v>987</v>
      </c>
      <c r="AO1019" s="21">
        <f>_xlfn.IFNA(VLOOKUP(C1019, 'FanGraphs Plus Stats 1-2000'!$D$2:$L$1048576, MATCH("wRC+", FanGraphs_Plus_Stats_1_1500[[#Headers],[ID]:[BABIP+]], 0), FALSE), 0)</f>
        <v>0</v>
      </c>
      <c r="AP1019" s="21">
        <f>_xlfn.RANK.EQ(AO1019,$AO$2:$AO$1031)</f>
        <v>654</v>
      </c>
      <c r="AQ1019" s="23">
        <f>(AM1019/H1019)*162</f>
        <v>5.909433962264151</v>
      </c>
      <c r="AR1019" s="21">
        <f>_xlfn.RANK.EQ(AQ1019,$AQ$2:$AQ$1031)</f>
        <v>1018</v>
      </c>
      <c r="AS1019" s="3">
        <v>3.5</v>
      </c>
      <c r="AT1019" s="3">
        <f>_xlfn.RANK.EQ(AS1019,$AS$2:$AS$1031)</f>
        <v>993</v>
      </c>
      <c r="AU1019" s="3">
        <v>4.9000000000000004</v>
      </c>
      <c r="AV1019" s="3">
        <f>_xlfn.RANK.EQ(AU1019,$AU$2:$AU$1031)</f>
        <v>858</v>
      </c>
      <c r="AW1019" s="14">
        <v>-0.2</v>
      </c>
      <c r="AX1019" s="3">
        <f>_xlfn.RANK.EQ(AW1019,$AW$2:$AW$1031)</f>
        <v>810</v>
      </c>
      <c r="AY1019" s="3">
        <v>18</v>
      </c>
      <c r="AZ1019" s="3">
        <v>2</v>
      </c>
      <c r="BA1019" s="3">
        <v>8</v>
      </c>
      <c r="BB1019" s="3">
        <v>10</v>
      </c>
      <c r="BC1019" s="3">
        <v>5</v>
      </c>
      <c r="BD1019" s="3" t="s">
        <v>130</v>
      </c>
      <c r="BE1019" s="13">
        <f>GEOMEAN(AN1019,AF1019,AP1019,AR1019)</f>
        <v>873.51245189890028</v>
      </c>
    </row>
    <row r="1020" spans="1:57" x14ac:dyDescent="0.45">
      <c r="A1020" s="1">
        <f>_xlfn.RANK.EQ(AM1020, $AM$2:$AM$1031)</f>
        <v>923</v>
      </c>
      <c r="B1020" s="3" t="s">
        <v>310</v>
      </c>
      <c r="C1020" s="3" t="str">
        <f>_xlfn.CONCAT(B1020, " - ", D1020)</f>
        <v>Pete Rose - 1974</v>
      </c>
      <c r="D1020" s="3">
        <v>1974</v>
      </c>
      <c r="E1020" s="3">
        <v>33</v>
      </c>
      <c r="F1020" s="3" t="s">
        <v>78</v>
      </c>
      <c r="G1020" s="3" t="s">
        <v>52</v>
      </c>
      <c r="H1020" s="3">
        <v>163</v>
      </c>
      <c r="I1020" s="3">
        <v>771</v>
      </c>
      <c r="J1020" s="3">
        <v>652</v>
      </c>
      <c r="K1020" s="3">
        <v>110</v>
      </c>
      <c r="L1020" s="3">
        <v>185</v>
      </c>
      <c r="M1020" s="3">
        <v>130</v>
      </c>
      <c r="N1020" s="3">
        <v>45</v>
      </c>
      <c r="O1020" s="3">
        <v>7</v>
      </c>
      <c r="P1020" s="3">
        <v>3</v>
      </c>
      <c r="Q1020" s="3">
        <f>_xlfn.RANK.EQ(P1020,$P$2:$P$1031)</f>
        <v>1011</v>
      </c>
      <c r="R1020" s="3">
        <v>51</v>
      </c>
      <c r="S1020" s="3">
        <v>2</v>
      </c>
      <c r="T1020" s="3">
        <v>4</v>
      </c>
      <c r="U1020" s="3">
        <v>106</v>
      </c>
      <c r="V1020" s="3">
        <v>54</v>
      </c>
      <c r="W1020" s="3">
        <v>0.28399999999999997</v>
      </c>
      <c r="X1020" s="3">
        <f>_xlfn.RANK.EQ(W1020,$W$2:$W$1031)</f>
        <v>808</v>
      </c>
      <c r="Y1020" s="3">
        <v>0.38500000000000001</v>
      </c>
      <c r="Z1020" s="3">
        <f>_xlfn.RANK.EQ(Y1020,$Y$2:$Y$1031)</f>
        <v>544</v>
      </c>
      <c r="AA1020" s="3">
        <v>0.38800000000000001</v>
      </c>
      <c r="AB1020" s="3">
        <f>_xlfn.RANK.EQ(AA1020,$AA$2:$AA$1031)</f>
        <v>1015</v>
      </c>
      <c r="AC1020" s="17">
        <v>0.77300000000000002</v>
      </c>
      <c r="AD1020" s="28">
        <f>_xlfn.RANK.EQ(AC1020,$AC$2:$AC$1031)</f>
        <v>979</v>
      </c>
      <c r="AE1020" s="21">
        <v>118</v>
      </c>
      <c r="AF1020" s="31">
        <f>_xlfn.RANK.EQ(AE1020,$AE$2:$AE$1031)</f>
        <v>941</v>
      </c>
      <c r="AG1020" s="3">
        <v>253</v>
      </c>
      <c r="AH1020" s="3">
        <v>9</v>
      </c>
      <c r="AI1020" s="3">
        <v>5</v>
      </c>
      <c r="AJ1020" s="3">
        <v>1</v>
      </c>
      <c r="AK1020" s="3">
        <v>6</v>
      </c>
      <c r="AL1020" s="3">
        <v>14</v>
      </c>
      <c r="AM1020" s="21">
        <v>5.9</v>
      </c>
      <c r="AN1020" s="21">
        <f>_xlfn.RANK.EQ(AM1020,$AM$2:$AM$1031)</f>
        <v>923</v>
      </c>
      <c r="AO1020" s="21">
        <f>_xlfn.IFNA(VLOOKUP(C1020, 'FanGraphs Plus Stats 1-2000'!$D$2:$L$1048576, MATCH("wRC+", FanGraphs_Plus_Stats_1_1500[[#Headers],[ID]:[BABIP+]], 0), FALSE), 0)</f>
        <v>0</v>
      </c>
      <c r="AP1020" s="21">
        <f>_xlfn.RANK.EQ(AO1020,$AO$2:$AO$1031)</f>
        <v>654</v>
      </c>
      <c r="AQ1020" s="23">
        <f>(AM1020/H1020)*162</f>
        <v>5.8638036809815945</v>
      </c>
      <c r="AR1020" s="21">
        <f>_xlfn.RANK.EQ(AQ1020,$AQ$2:$AQ$1031)</f>
        <v>1028</v>
      </c>
      <c r="AS1020" s="3">
        <v>3.8</v>
      </c>
      <c r="AT1020" s="3">
        <f>_xlfn.RANK.EQ(AS1020,$AS$2:$AS$1031)</f>
        <v>911</v>
      </c>
      <c r="AU1020" s="3">
        <v>3.6</v>
      </c>
      <c r="AV1020" s="3">
        <f>_xlfn.RANK.EQ(AU1020,$AU$2:$AU$1031)</f>
        <v>1007</v>
      </c>
      <c r="AW1020" s="14">
        <v>1.5</v>
      </c>
      <c r="AX1020" s="3">
        <f>_xlfn.RANK.EQ(AW1020,$AW$2:$AW$1031)</f>
        <v>331</v>
      </c>
      <c r="AY1020" s="3">
        <v>18</v>
      </c>
      <c r="AZ1020" s="3">
        <v>1</v>
      </c>
      <c r="BA1020" s="3">
        <v>2</v>
      </c>
      <c r="BB1020" s="3">
        <v>3</v>
      </c>
      <c r="BC1020" s="3">
        <v>20</v>
      </c>
      <c r="BD1020" s="3" t="s">
        <v>87</v>
      </c>
      <c r="BE1020" s="13">
        <f>GEOMEAN(AN1020,AF1020,AP1020,AR1020)</f>
        <v>874.15922866572271</v>
      </c>
    </row>
    <row r="1021" spans="1:57" x14ac:dyDescent="0.45">
      <c r="A1021" s="1">
        <f>_xlfn.RANK.EQ(AM1021, $AM$2:$AM$1031)</f>
        <v>987</v>
      </c>
      <c r="B1021" s="3" t="s">
        <v>57</v>
      </c>
      <c r="C1021" s="3" t="str">
        <f>_xlfn.CONCAT(B1021, " - ", D1021)</f>
        <v>Barry Bonds - 1987</v>
      </c>
      <c r="D1021" s="3">
        <v>1987</v>
      </c>
      <c r="E1021" s="3">
        <v>22</v>
      </c>
      <c r="F1021" s="3" t="s">
        <v>64</v>
      </c>
      <c r="G1021" s="3" t="s">
        <v>52</v>
      </c>
      <c r="H1021" s="3">
        <v>150</v>
      </c>
      <c r="I1021" s="3">
        <v>611</v>
      </c>
      <c r="J1021" s="3">
        <v>551</v>
      </c>
      <c r="K1021" s="3">
        <v>99</v>
      </c>
      <c r="L1021" s="3">
        <v>144</v>
      </c>
      <c r="M1021" s="3">
        <v>76</v>
      </c>
      <c r="N1021" s="3">
        <v>34</v>
      </c>
      <c r="O1021" s="3">
        <v>9</v>
      </c>
      <c r="P1021" s="3">
        <v>25</v>
      </c>
      <c r="Q1021" s="3">
        <f>_xlfn.RANK.EQ(P1021,$P$2:$P$1031)</f>
        <v>600</v>
      </c>
      <c r="R1021" s="3">
        <v>59</v>
      </c>
      <c r="S1021" s="3">
        <v>32</v>
      </c>
      <c r="T1021" s="3">
        <v>10</v>
      </c>
      <c r="U1021" s="3">
        <v>54</v>
      </c>
      <c r="V1021" s="3">
        <v>88</v>
      </c>
      <c r="W1021" s="3">
        <v>0.26100000000000001</v>
      </c>
      <c r="X1021" s="3">
        <f>_xlfn.RANK.EQ(W1021,$W$2:$W$1031)</f>
        <v>995</v>
      </c>
      <c r="Y1021" s="3">
        <v>0.32900000000000001</v>
      </c>
      <c r="Z1021" s="3">
        <f>_xlfn.RANK.EQ(Y1021,$Y$2:$Y$1031)</f>
        <v>994</v>
      </c>
      <c r="AA1021" s="3">
        <v>0.49199999999999999</v>
      </c>
      <c r="AB1021" s="3">
        <f>_xlfn.RANK.EQ(AA1021,$AA$2:$AA$1031)</f>
        <v>725</v>
      </c>
      <c r="AC1021" s="17">
        <v>0.82099999999999995</v>
      </c>
      <c r="AD1021" s="28">
        <f>_xlfn.RANK.EQ(AC1021,$AC$2:$AC$1031)</f>
        <v>886</v>
      </c>
      <c r="AE1021" s="21">
        <v>114</v>
      </c>
      <c r="AF1021" s="31">
        <f>_xlfn.RANK.EQ(AE1021,$AE$2:$AE$1031)</f>
        <v>973</v>
      </c>
      <c r="AG1021" s="3">
        <v>271</v>
      </c>
      <c r="AH1021" s="3">
        <v>4</v>
      </c>
      <c r="AI1021" s="3">
        <v>3</v>
      </c>
      <c r="AJ1021" s="3">
        <v>0</v>
      </c>
      <c r="AK1021" s="3">
        <v>3</v>
      </c>
      <c r="AL1021" s="3">
        <v>3</v>
      </c>
      <c r="AM1021" s="21">
        <v>5.8</v>
      </c>
      <c r="AN1021" s="21">
        <f>_xlfn.RANK.EQ(AM1021,$AM$2:$AM$1031)</f>
        <v>987</v>
      </c>
      <c r="AO1021" s="21">
        <f>_xlfn.IFNA(VLOOKUP(C1021, 'FanGraphs Plus Stats 1-2000'!$D$2:$L$1048576, MATCH("wRC+", FanGraphs_Plus_Stats_1_1500[[#Headers],[ID]:[BABIP+]], 0), FALSE), 0)</f>
        <v>0</v>
      </c>
      <c r="AP1021" s="21">
        <f>_xlfn.RANK.EQ(AO1021,$AO$2:$AO$1031)</f>
        <v>654</v>
      </c>
      <c r="AQ1021" s="23">
        <f>(AM1021/H1021)*162</f>
        <v>6.2640000000000002</v>
      </c>
      <c r="AR1021" s="21">
        <f>_xlfn.RANK.EQ(AQ1021,$AQ$2:$AQ$1031)</f>
        <v>943</v>
      </c>
      <c r="AS1021" s="3">
        <v>3.7</v>
      </c>
      <c r="AT1021" s="3">
        <f>_xlfn.RANK.EQ(AS1021,$AS$2:$AS$1031)</f>
        <v>942</v>
      </c>
      <c r="AU1021" s="3">
        <v>3.2</v>
      </c>
      <c r="AV1021" s="3">
        <f>_xlfn.RANK.EQ(AU1021,$AU$2:$AU$1031)</f>
        <v>1022</v>
      </c>
      <c r="AW1021" s="14">
        <v>2.1</v>
      </c>
      <c r="AX1021" s="3">
        <f>_xlfn.RANK.EQ(AW1021,$AW$2:$AW$1031)</f>
        <v>167</v>
      </c>
      <c r="AY1021" s="3">
        <v>11</v>
      </c>
      <c r="AZ1021" s="3">
        <v>1</v>
      </c>
      <c r="BA1021" s="3">
        <v>3</v>
      </c>
      <c r="BB1021" s="3">
        <v>5</v>
      </c>
      <c r="BC1021" s="3">
        <v>24</v>
      </c>
      <c r="BD1021" s="3" t="s">
        <v>884</v>
      </c>
      <c r="BE1021" s="13">
        <f>GEOMEAN(AN1021,AF1021,AP1021,AR1021)</f>
        <v>877.26309258392894</v>
      </c>
    </row>
    <row r="1022" spans="1:57" x14ac:dyDescent="0.45">
      <c r="A1022" s="1">
        <f>_xlfn.RANK.EQ(AM1022, $AM$2:$AM$1031)</f>
        <v>923</v>
      </c>
      <c r="B1022" s="3" t="s">
        <v>455</v>
      </c>
      <c r="C1022" s="3" t="str">
        <f>_xlfn.CONCAT(B1022, " - ", D1022)</f>
        <v>Manny Machado - 2013</v>
      </c>
      <c r="D1022" s="3">
        <v>2013</v>
      </c>
      <c r="E1022" s="3">
        <v>20</v>
      </c>
      <c r="F1022" s="3" t="s">
        <v>61</v>
      </c>
      <c r="G1022" s="3" t="s">
        <v>43</v>
      </c>
      <c r="H1022" s="3">
        <v>156</v>
      </c>
      <c r="I1022" s="3">
        <v>710</v>
      </c>
      <c r="J1022" s="3">
        <v>667</v>
      </c>
      <c r="K1022" s="3">
        <v>88</v>
      </c>
      <c r="L1022" s="3">
        <v>189</v>
      </c>
      <c r="M1022" s="3">
        <v>121</v>
      </c>
      <c r="N1022" s="3">
        <v>51</v>
      </c>
      <c r="O1022" s="3">
        <v>3</v>
      </c>
      <c r="P1022" s="3">
        <v>14</v>
      </c>
      <c r="Q1022" s="3">
        <f>_xlfn.RANK.EQ(P1022,$P$2:$P$1031)</f>
        <v>878</v>
      </c>
      <c r="R1022" s="3">
        <v>71</v>
      </c>
      <c r="S1022" s="3">
        <v>6</v>
      </c>
      <c r="T1022" s="3">
        <v>7</v>
      </c>
      <c r="U1022" s="3">
        <v>29</v>
      </c>
      <c r="V1022" s="3">
        <v>113</v>
      </c>
      <c r="W1022" s="3">
        <v>0.28299999999999997</v>
      </c>
      <c r="X1022" s="3">
        <f>_xlfn.RANK.EQ(W1022,$W$2:$W$1031)</f>
        <v>823</v>
      </c>
      <c r="Y1022" s="3">
        <v>0.314</v>
      </c>
      <c r="Z1022" s="3">
        <f>_xlfn.RANK.EQ(Y1022,$Y$2:$Y$1031)</f>
        <v>1022</v>
      </c>
      <c r="AA1022" s="3">
        <v>0.432</v>
      </c>
      <c r="AB1022" s="3">
        <f>_xlfn.RANK.EQ(AA1022,$AA$2:$AA$1031)</f>
        <v>933</v>
      </c>
      <c r="AC1022" s="17">
        <v>0.746</v>
      </c>
      <c r="AD1022" s="28">
        <f>_xlfn.RANK.EQ(AC1022,$AC$2:$AC$1031)</f>
        <v>1007</v>
      </c>
      <c r="AE1022" s="21">
        <v>102</v>
      </c>
      <c r="AF1022" s="31">
        <f>_xlfn.RANK.EQ(AE1022,$AE$2:$AE$1031)</f>
        <v>1015</v>
      </c>
      <c r="AG1022" s="3">
        <v>288</v>
      </c>
      <c r="AH1022" s="3">
        <v>15</v>
      </c>
      <c r="AI1022" s="3">
        <v>2</v>
      </c>
      <c r="AJ1022" s="3">
        <v>9</v>
      </c>
      <c r="AK1022" s="3">
        <v>3</v>
      </c>
      <c r="AL1022" s="3">
        <v>0</v>
      </c>
      <c r="AM1022" s="21">
        <v>5.9</v>
      </c>
      <c r="AN1022" s="21">
        <f>_xlfn.RANK.EQ(AM1022,$AM$2:$AM$1031)</f>
        <v>923</v>
      </c>
      <c r="AO1022" s="21">
        <f>_xlfn.IFNA(VLOOKUP(C1022, 'FanGraphs Plus Stats 1-2000'!$D$2:$L$1048576, MATCH("wRC+", FanGraphs_Plus_Stats_1_1500[[#Headers],[ID]:[BABIP+]], 0), FALSE), 0)</f>
        <v>0</v>
      </c>
      <c r="AP1022" s="21">
        <f>_xlfn.RANK.EQ(AO1022,$AO$2:$AO$1031)</f>
        <v>654</v>
      </c>
      <c r="AQ1022" s="23">
        <f>(AM1022/H1022)*162</f>
        <v>6.1269230769230774</v>
      </c>
      <c r="AR1022" s="21">
        <f>_xlfn.RANK.EQ(AQ1022,$AQ$2:$AQ$1031)</f>
        <v>968</v>
      </c>
      <c r="AS1022" s="3">
        <v>3.6</v>
      </c>
      <c r="AT1022" s="3">
        <f>_xlfn.RANK.EQ(AS1022,$AS$2:$AS$1031)</f>
        <v>970</v>
      </c>
      <c r="AU1022" s="3">
        <v>2.7</v>
      </c>
      <c r="AV1022" s="3">
        <f>_xlfn.RANK.EQ(AU1022,$AU$2:$AU$1031)</f>
        <v>1026</v>
      </c>
      <c r="AW1022" s="14">
        <v>3.5</v>
      </c>
      <c r="AX1022" s="3">
        <f>_xlfn.RANK.EQ(AW1022,$AW$2:$AW$1031)</f>
        <v>25</v>
      </c>
      <c r="AY1022" s="3">
        <v>2</v>
      </c>
      <c r="AZ1022" s="3">
        <v>0</v>
      </c>
      <c r="BA1022" s="3">
        <v>-2</v>
      </c>
      <c r="BB1022" s="3">
        <v>-2</v>
      </c>
      <c r="BC1022" s="3">
        <v>27</v>
      </c>
      <c r="BD1022" s="3" t="s">
        <v>140</v>
      </c>
      <c r="BE1022" s="13">
        <f>GEOMEAN(AN1022,AF1022,AP1022,AR1022)</f>
        <v>877.5668556196332</v>
      </c>
    </row>
    <row r="1023" spans="1:57" x14ac:dyDescent="0.45">
      <c r="A1023" s="1">
        <f>_xlfn.RANK.EQ(AM1023, $AM$2:$AM$1031)</f>
        <v>874</v>
      </c>
      <c r="B1023" s="3" t="s">
        <v>967</v>
      </c>
      <c r="C1023" s="3" t="str">
        <f>_xlfn.CONCAT(B1023, " - ", D1023)</f>
        <v>Maury Wills - 1962</v>
      </c>
      <c r="D1023" s="3">
        <v>1962</v>
      </c>
      <c r="E1023" s="3">
        <v>29</v>
      </c>
      <c r="F1023" s="3" t="s">
        <v>164</v>
      </c>
      <c r="G1023" s="3" t="s">
        <v>52</v>
      </c>
      <c r="H1023" s="3">
        <v>165</v>
      </c>
      <c r="I1023" s="3">
        <v>759</v>
      </c>
      <c r="J1023" s="3">
        <v>695</v>
      </c>
      <c r="K1023" s="3">
        <v>130</v>
      </c>
      <c r="L1023" s="3">
        <v>208</v>
      </c>
      <c r="M1023" s="3">
        <v>179</v>
      </c>
      <c r="N1023" s="3">
        <v>13</v>
      </c>
      <c r="O1023" s="3">
        <v>10</v>
      </c>
      <c r="P1023" s="3">
        <v>6</v>
      </c>
      <c r="Q1023" s="3">
        <f>_xlfn.RANK.EQ(P1023,$P$2:$P$1031)</f>
        <v>983</v>
      </c>
      <c r="R1023" s="3">
        <v>48</v>
      </c>
      <c r="S1023" s="3">
        <v>104</v>
      </c>
      <c r="T1023" s="3">
        <v>13</v>
      </c>
      <c r="U1023" s="3">
        <v>51</v>
      </c>
      <c r="V1023" s="3">
        <v>57</v>
      </c>
      <c r="W1023" s="3">
        <v>0.29899999999999999</v>
      </c>
      <c r="X1023" s="3">
        <f>_xlfn.RANK.EQ(W1023,$W$2:$W$1031)</f>
        <v>616</v>
      </c>
      <c r="Y1023" s="3">
        <v>0.34699999999999998</v>
      </c>
      <c r="Z1023" s="3">
        <f>_xlfn.RANK.EQ(Y1023,$Y$2:$Y$1031)</f>
        <v>926</v>
      </c>
      <c r="AA1023" s="3">
        <v>0.373</v>
      </c>
      <c r="AB1023" s="3">
        <f>_xlfn.RANK.EQ(AA1023,$AA$2:$AA$1031)</f>
        <v>1022</v>
      </c>
      <c r="AC1023" s="17">
        <v>0.72</v>
      </c>
      <c r="AD1023" s="28">
        <f>_xlfn.RANK.EQ(AC1023,$AC$2:$AC$1031)</f>
        <v>1019</v>
      </c>
      <c r="AE1023" s="21">
        <v>99</v>
      </c>
      <c r="AF1023" s="31">
        <f>_xlfn.RANK.EQ(AE1023,$AE$2:$AE$1031)</f>
        <v>1023</v>
      </c>
      <c r="AG1023" s="3">
        <v>259</v>
      </c>
      <c r="AH1023" s="3">
        <v>7</v>
      </c>
      <c r="AI1023" s="3">
        <v>2</v>
      </c>
      <c r="AJ1023" s="3">
        <v>7</v>
      </c>
      <c r="AK1023" s="3">
        <v>4</v>
      </c>
      <c r="AL1023" s="3">
        <v>1</v>
      </c>
      <c r="AM1023" s="21">
        <v>6</v>
      </c>
      <c r="AN1023" s="21">
        <f>_xlfn.RANK.EQ(AM1023,$AM$2:$AM$1031)</f>
        <v>874</v>
      </c>
      <c r="AO1023" s="21">
        <f>_xlfn.IFNA(VLOOKUP(C1023, 'FanGraphs Plus Stats 1-2000'!$D$2:$L$1048576, MATCH("wRC+", FanGraphs_Plus_Stats_1_1500[[#Headers],[ID]:[BABIP+]], 0), FALSE), 0)</f>
        <v>0</v>
      </c>
      <c r="AP1023" s="21">
        <f>_xlfn.RANK.EQ(AO1023,$AO$2:$AO$1031)</f>
        <v>654</v>
      </c>
      <c r="AQ1023" s="23">
        <f>(AM1023/H1023)*162</f>
        <v>5.8909090909090907</v>
      </c>
      <c r="AR1023" s="21">
        <f>_xlfn.RANK.EQ(AQ1023,$AQ$2:$AQ$1031)</f>
        <v>1025</v>
      </c>
      <c r="AS1023" s="3">
        <v>3.3</v>
      </c>
      <c r="AT1023" s="3">
        <f>_xlfn.RANK.EQ(AS1023,$AS$2:$AS$1031)</f>
        <v>1023</v>
      </c>
      <c r="AU1023" s="3">
        <v>6.2</v>
      </c>
      <c r="AV1023" s="3">
        <f>_xlfn.RANK.EQ(AU1023,$AU$2:$AU$1031)</f>
        <v>471</v>
      </c>
      <c r="AW1023" s="14">
        <v>0.9</v>
      </c>
      <c r="AX1023" s="3">
        <f>_xlfn.RANK.EQ(AW1023,$AW$2:$AW$1031)</f>
        <v>496</v>
      </c>
      <c r="AY1023" s="3">
        <v>3</v>
      </c>
      <c r="AZ1023" s="3">
        <v>3</v>
      </c>
      <c r="BA1023" s="3">
        <v>19</v>
      </c>
      <c r="BB1023" s="3">
        <v>22</v>
      </c>
      <c r="BC1023" s="3">
        <v>-2</v>
      </c>
      <c r="BD1023" s="3" t="s">
        <v>62</v>
      </c>
      <c r="BE1023" s="13">
        <f>GEOMEAN(AN1023,AF1023,AP1023,AR1023)</f>
        <v>879.87741458349524</v>
      </c>
    </row>
    <row r="1024" spans="1:57" x14ac:dyDescent="0.45">
      <c r="A1024" s="1">
        <f>_xlfn.RANK.EQ(AM1024, $AM$2:$AM$1031)</f>
        <v>987</v>
      </c>
      <c r="B1024" s="3" t="s">
        <v>1077</v>
      </c>
      <c r="C1024" s="3" t="str">
        <f>_xlfn.CONCAT(B1024, " - ", D1024)</f>
        <v>Jackie Bradley Jr. - 2016</v>
      </c>
      <c r="D1024" s="3">
        <v>2016</v>
      </c>
      <c r="E1024" s="3">
        <v>26</v>
      </c>
      <c r="F1024" s="3" t="s">
        <v>48</v>
      </c>
      <c r="G1024" s="3" t="s">
        <v>43</v>
      </c>
      <c r="H1024" s="3">
        <v>156</v>
      </c>
      <c r="I1024" s="3">
        <v>636</v>
      </c>
      <c r="J1024" s="3">
        <v>558</v>
      </c>
      <c r="K1024" s="3">
        <v>94</v>
      </c>
      <c r="L1024" s="3">
        <v>149</v>
      </c>
      <c r="M1024" s="3">
        <v>86</v>
      </c>
      <c r="N1024" s="3">
        <v>30</v>
      </c>
      <c r="O1024" s="3">
        <v>7</v>
      </c>
      <c r="P1024" s="3">
        <v>26</v>
      </c>
      <c r="Q1024" s="3">
        <f>_xlfn.RANK.EQ(P1024,$P$2:$P$1031)</f>
        <v>575</v>
      </c>
      <c r="R1024" s="3">
        <v>87</v>
      </c>
      <c r="S1024" s="3">
        <v>9</v>
      </c>
      <c r="T1024" s="3">
        <v>2</v>
      </c>
      <c r="U1024" s="3">
        <v>63</v>
      </c>
      <c r="V1024" s="3">
        <v>143</v>
      </c>
      <c r="W1024" s="3">
        <v>0.26700000000000002</v>
      </c>
      <c r="X1024" s="3">
        <f>_xlfn.RANK.EQ(W1024,$W$2:$W$1031)</f>
        <v>965</v>
      </c>
      <c r="Y1024" s="3">
        <v>0.34899999999999998</v>
      </c>
      <c r="Z1024" s="3">
        <f>_xlfn.RANK.EQ(Y1024,$Y$2:$Y$1031)</f>
        <v>911</v>
      </c>
      <c r="AA1024" s="3">
        <v>0.48599999999999999</v>
      </c>
      <c r="AB1024" s="3">
        <f>_xlfn.RANK.EQ(AA1024,$AA$2:$AA$1031)</f>
        <v>760</v>
      </c>
      <c r="AC1024" s="17">
        <v>0.83499999999999996</v>
      </c>
      <c r="AD1024" s="28">
        <f>_xlfn.RANK.EQ(AC1024,$AC$2:$AC$1031)</f>
        <v>850</v>
      </c>
      <c r="AE1024" s="21">
        <v>118</v>
      </c>
      <c r="AF1024" s="31">
        <f>_xlfn.RANK.EQ(AE1024,$AE$2:$AE$1031)</f>
        <v>941</v>
      </c>
      <c r="AG1024" s="3">
        <v>271</v>
      </c>
      <c r="AH1024" s="3">
        <v>10</v>
      </c>
      <c r="AI1024" s="3">
        <v>10</v>
      </c>
      <c r="AJ1024" s="3">
        <v>0</v>
      </c>
      <c r="AK1024" s="3">
        <v>5</v>
      </c>
      <c r="AL1024" s="3">
        <v>5</v>
      </c>
      <c r="AM1024" s="21">
        <v>5.8</v>
      </c>
      <c r="AN1024" s="21">
        <f>_xlfn.RANK.EQ(AM1024,$AM$2:$AM$1031)</f>
        <v>987</v>
      </c>
      <c r="AO1024" s="21">
        <f>_xlfn.IFNA(VLOOKUP(C1024, 'FanGraphs Plus Stats 1-2000'!$D$2:$L$1048576, MATCH("wRC+", FanGraphs_Plus_Stats_1_1500[[#Headers],[ID]:[BABIP+]], 0), FALSE), 0)</f>
        <v>0</v>
      </c>
      <c r="AP1024" s="21">
        <f>_xlfn.RANK.EQ(AO1024,$AO$2:$AO$1031)</f>
        <v>654</v>
      </c>
      <c r="AQ1024" s="23">
        <f>(AM1024/H1024)*162</f>
        <v>6.023076923076923</v>
      </c>
      <c r="AR1024" s="21">
        <f>_xlfn.RANK.EQ(AQ1024,$AQ$2:$AQ$1031)</f>
        <v>991</v>
      </c>
      <c r="AS1024" s="3">
        <v>3.6</v>
      </c>
      <c r="AT1024" s="3">
        <f>_xlfn.RANK.EQ(AS1024,$AS$2:$AS$1031)</f>
        <v>970</v>
      </c>
      <c r="AU1024" s="3">
        <v>4.3</v>
      </c>
      <c r="AV1024" s="3">
        <f>_xlfn.RANK.EQ(AU1024,$AU$2:$AU$1031)</f>
        <v>953</v>
      </c>
      <c r="AW1024" s="14">
        <v>2</v>
      </c>
      <c r="AX1024" s="3">
        <f>_xlfn.RANK.EQ(AW1024,$AW$2:$AW$1031)</f>
        <v>199</v>
      </c>
      <c r="AY1024" s="3">
        <v>12</v>
      </c>
      <c r="AZ1024" s="3">
        <v>2</v>
      </c>
      <c r="BA1024" s="3">
        <v>2</v>
      </c>
      <c r="BB1024" s="3">
        <v>4</v>
      </c>
      <c r="BC1024" s="3">
        <v>14</v>
      </c>
      <c r="BD1024" s="3" t="s">
        <v>68</v>
      </c>
      <c r="BE1024" s="13">
        <f>GEOMEAN(AN1024,AF1024,AP1024,AR1024)</f>
        <v>880.82482199226126</v>
      </c>
    </row>
    <row r="1025" spans="1:57" x14ac:dyDescent="0.45">
      <c r="A1025" s="1">
        <f>_xlfn.RANK.EQ(AM1025, $AM$2:$AM$1031)</f>
        <v>987</v>
      </c>
      <c r="B1025" s="3" t="s">
        <v>196</v>
      </c>
      <c r="C1025" s="3" t="str">
        <f>_xlfn.CONCAT(B1025, " - ", D1025)</f>
        <v>Ichiro Suzuki - 2007</v>
      </c>
      <c r="D1025" s="3">
        <v>2007</v>
      </c>
      <c r="E1025" s="3">
        <v>33</v>
      </c>
      <c r="F1025" s="3" t="s">
        <v>106</v>
      </c>
      <c r="G1025" s="3" t="s">
        <v>43</v>
      </c>
      <c r="H1025" s="3">
        <v>161</v>
      </c>
      <c r="I1025" s="3">
        <v>736</v>
      </c>
      <c r="J1025" s="3">
        <v>678</v>
      </c>
      <c r="K1025" s="3">
        <v>111</v>
      </c>
      <c r="L1025" s="3">
        <v>238</v>
      </c>
      <c r="M1025" s="3">
        <v>203</v>
      </c>
      <c r="N1025" s="3">
        <v>22</v>
      </c>
      <c r="O1025" s="3">
        <v>7</v>
      </c>
      <c r="P1025" s="3">
        <v>6</v>
      </c>
      <c r="Q1025" s="3">
        <f>_xlfn.RANK.EQ(P1025,$P$2:$P$1031)</f>
        <v>983</v>
      </c>
      <c r="R1025" s="3">
        <v>68</v>
      </c>
      <c r="S1025" s="3">
        <v>37</v>
      </c>
      <c r="T1025" s="3">
        <v>8</v>
      </c>
      <c r="U1025" s="3">
        <v>49</v>
      </c>
      <c r="V1025" s="3">
        <v>77</v>
      </c>
      <c r="W1025" s="3">
        <v>0.35099999999999998</v>
      </c>
      <c r="X1025" s="3">
        <f>_xlfn.RANK.EQ(W1025,$W$2:$W$1031)</f>
        <v>52</v>
      </c>
      <c r="Y1025" s="3">
        <v>0.39600000000000002</v>
      </c>
      <c r="Z1025" s="3">
        <f>_xlfn.RANK.EQ(Y1025,$Y$2:$Y$1031)</f>
        <v>416</v>
      </c>
      <c r="AA1025" s="3">
        <v>0.43099999999999999</v>
      </c>
      <c r="AB1025" s="3">
        <f>_xlfn.RANK.EQ(AA1025,$AA$2:$AA$1031)</f>
        <v>937</v>
      </c>
      <c r="AC1025" s="17">
        <v>0.82699999999999996</v>
      </c>
      <c r="AD1025" s="28">
        <f>_xlfn.RANK.EQ(AC1025,$AC$2:$AC$1031)</f>
        <v>870</v>
      </c>
      <c r="AE1025" s="21">
        <v>122</v>
      </c>
      <c r="AF1025" s="31">
        <f>_xlfn.RANK.EQ(AE1025,$AE$2:$AE$1031)</f>
        <v>908</v>
      </c>
      <c r="AG1025" s="3">
        <v>292</v>
      </c>
      <c r="AH1025" s="3">
        <v>7</v>
      </c>
      <c r="AI1025" s="3">
        <v>3</v>
      </c>
      <c r="AJ1025" s="3">
        <v>4</v>
      </c>
      <c r="AK1025" s="3">
        <v>2</v>
      </c>
      <c r="AL1025" s="3">
        <v>13</v>
      </c>
      <c r="AM1025" s="21">
        <v>5.8</v>
      </c>
      <c r="AN1025" s="21">
        <f>_xlfn.RANK.EQ(AM1025,$AM$2:$AM$1031)</f>
        <v>987</v>
      </c>
      <c r="AO1025" s="21">
        <f>_xlfn.IFNA(VLOOKUP(C1025, 'FanGraphs Plus Stats 1-2000'!$D$2:$L$1048576, MATCH("wRC+", FanGraphs_Plus_Stats_1_1500[[#Headers],[ID]:[BABIP+]], 0), FALSE), 0)</f>
        <v>0</v>
      </c>
      <c r="AP1025" s="21">
        <f>_xlfn.RANK.EQ(AO1025,$AO$2:$AO$1031)</f>
        <v>654</v>
      </c>
      <c r="AQ1025" s="23">
        <f>(AM1025/H1025)*162</f>
        <v>5.8360248447204963</v>
      </c>
      <c r="AR1025" s="21">
        <f>_xlfn.RANK.EQ(AQ1025,$AQ$2:$AQ$1031)</f>
        <v>1029</v>
      </c>
      <c r="AS1025" s="3">
        <v>3.4</v>
      </c>
      <c r="AT1025" s="3">
        <f>_xlfn.RANK.EQ(AS1025,$AS$2:$AS$1031)</f>
        <v>1010</v>
      </c>
      <c r="AU1025" s="3">
        <v>5.4</v>
      </c>
      <c r="AV1025" s="3">
        <f>_xlfn.RANK.EQ(AU1025,$AU$2:$AU$1031)</f>
        <v>732</v>
      </c>
      <c r="AW1025" s="14">
        <v>0.8</v>
      </c>
      <c r="AX1025" s="3">
        <f>_xlfn.RANK.EQ(AW1025,$AW$2:$AW$1031)</f>
        <v>517</v>
      </c>
      <c r="AY1025" s="3">
        <v>17</v>
      </c>
      <c r="AZ1025" s="3">
        <v>3</v>
      </c>
      <c r="BA1025" s="3">
        <v>6</v>
      </c>
      <c r="BB1025" s="3">
        <v>9</v>
      </c>
      <c r="BC1025" s="3">
        <v>4</v>
      </c>
      <c r="BD1025" s="3" t="s">
        <v>155</v>
      </c>
      <c r="BE1025" s="13">
        <f>GEOMEAN(AN1025,AF1025,AP1025,AR1025)</f>
        <v>881.24979925570324</v>
      </c>
    </row>
    <row r="1026" spans="1:57" x14ac:dyDescent="0.45">
      <c r="A1026" s="1">
        <f>_xlfn.RANK.EQ(AM1026, $AM$2:$AM$1031)</f>
        <v>987</v>
      </c>
      <c r="B1026" s="3" t="s">
        <v>296</v>
      </c>
      <c r="C1026" s="3" t="str">
        <f>_xlfn.CONCAT(B1026, " - ", D1026)</f>
        <v>Willie Davis - 1962</v>
      </c>
      <c r="D1026" s="3">
        <v>1962</v>
      </c>
      <c r="E1026" s="3">
        <v>22</v>
      </c>
      <c r="F1026" s="3" t="s">
        <v>164</v>
      </c>
      <c r="G1026" s="3" t="s">
        <v>52</v>
      </c>
      <c r="H1026" s="3">
        <v>157</v>
      </c>
      <c r="I1026" s="3">
        <v>666</v>
      </c>
      <c r="J1026" s="3">
        <v>600</v>
      </c>
      <c r="K1026" s="3">
        <v>103</v>
      </c>
      <c r="L1026" s="3">
        <v>171</v>
      </c>
      <c r="M1026" s="3">
        <v>122</v>
      </c>
      <c r="N1026" s="3">
        <v>18</v>
      </c>
      <c r="O1026" s="3">
        <v>10</v>
      </c>
      <c r="P1026" s="3">
        <v>21</v>
      </c>
      <c r="Q1026" s="3">
        <f>_xlfn.RANK.EQ(P1026,$P$2:$P$1031)</f>
        <v>729</v>
      </c>
      <c r="R1026" s="3">
        <v>85</v>
      </c>
      <c r="S1026" s="3">
        <v>32</v>
      </c>
      <c r="T1026" s="3">
        <v>7</v>
      </c>
      <c r="U1026" s="3">
        <v>42</v>
      </c>
      <c r="V1026" s="3">
        <v>72</v>
      </c>
      <c r="W1026" s="3">
        <v>0.28499999999999998</v>
      </c>
      <c r="X1026" s="3">
        <f>_xlfn.RANK.EQ(W1026,$W$2:$W$1031)</f>
        <v>797</v>
      </c>
      <c r="Y1026" s="3">
        <v>0.33400000000000002</v>
      </c>
      <c r="Z1026" s="3">
        <f>_xlfn.RANK.EQ(Y1026,$Y$2:$Y$1031)</f>
        <v>986</v>
      </c>
      <c r="AA1026" s="3">
        <v>0.45300000000000001</v>
      </c>
      <c r="AB1026" s="3">
        <f>_xlfn.RANK.EQ(AA1026,$AA$2:$AA$1031)</f>
        <v>880</v>
      </c>
      <c r="AC1026" s="17">
        <v>0.78700000000000003</v>
      </c>
      <c r="AD1026" s="28">
        <f>_xlfn.RANK.EQ(AC1026,$AC$2:$AC$1031)</f>
        <v>956</v>
      </c>
      <c r="AE1026" s="21">
        <v>115</v>
      </c>
      <c r="AF1026" s="31">
        <f>_xlfn.RANK.EQ(AE1026,$AE$2:$AE$1031)</f>
        <v>965</v>
      </c>
      <c r="AG1026" s="3">
        <v>272</v>
      </c>
      <c r="AH1026" s="3">
        <v>14</v>
      </c>
      <c r="AI1026" s="3">
        <v>6</v>
      </c>
      <c r="AJ1026" s="3">
        <v>10</v>
      </c>
      <c r="AK1026" s="3">
        <v>8</v>
      </c>
      <c r="AL1026" s="3">
        <v>10</v>
      </c>
      <c r="AM1026" s="21">
        <v>5.8</v>
      </c>
      <c r="AN1026" s="21">
        <f>_xlfn.RANK.EQ(AM1026,$AM$2:$AM$1031)</f>
        <v>987</v>
      </c>
      <c r="AO1026" s="21">
        <f>_xlfn.IFNA(VLOOKUP(C1026, 'FanGraphs Plus Stats 1-2000'!$D$2:$L$1048576, MATCH("wRC+", FanGraphs_Plus_Stats_1_1500[[#Headers],[ID]:[BABIP+]], 0), FALSE), 0)</f>
        <v>0</v>
      </c>
      <c r="AP1026" s="21">
        <f>_xlfn.RANK.EQ(AO1026,$AO$2:$AO$1031)</f>
        <v>654</v>
      </c>
      <c r="AQ1026" s="23">
        <f>(AM1026/H1026)*162</f>
        <v>5.9847133757961783</v>
      </c>
      <c r="AR1026" s="21">
        <f>_xlfn.RANK.EQ(AQ1026,$AQ$2:$AQ$1031)</f>
        <v>999</v>
      </c>
      <c r="AS1026" s="3">
        <v>3.3</v>
      </c>
      <c r="AT1026" s="3">
        <f>_xlfn.RANK.EQ(AS1026,$AS$2:$AS$1031)</f>
        <v>1023</v>
      </c>
      <c r="AU1026" s="3">
        <v>4.3</v>
      </c>
      <c r="AV1026" s="3">
        <f>_xlfn.RANK.EQ(AU1026,$AU$2:$AU$1031)</f>
        <v>953</v>
      </c>
      <c r="AW1026" s="14">
        <v>1.4</v>
      </c>
      <c r="AX1026" s="3">
        <f>_xlfn.RANK.EQ(AW1026,$AW$2:$AW$1031)</f>
        <v>359</v>
      </c>
      <c r="AY1026" s="3">
        <v>9</v>
      </c>
      <c r="AZ1026" s="3">
        <v>2</v>
      </c>
      <c r="BA1026" s="3">
        <v>7</v>
      </c>
      <c r="BB1026" s="3">
        <v>9</v>
      </c>
      <c r="BC1026" s="3">
        <v>14</v>
      </c>
      <c r="BD1026" s="3" t="s">
        <v>68</v>
      </c>
      <c r="BE1026" s="13">
        <f>GEOMEAN(AN1026,AF1026,AP1026,AR1026)</f>
        <v>888.17168895324312</v>
      </c>
    </row>
    <row r="1027" spans="1:57" x14ac:dyDescent="0.45">
      <c r="A1027" s="1">
        <f>_xlfn.RANK.EQ(AM1027, $AM$2:$AM$1031)</f>
        <v>987</v>
      </c>
      <c r="B1027" s="3" t="s">
        <v>1080</v>
      </c>
      <c r="C1027" s="3" t="str">
        <f>_xlfn.CONCAT(B1027, " - ", D1027)</f>
        <v>Aaron Hill - 2009</v>
      </c>
      <c r="D1027" s="3">
        <v>2009</v>
      </c>
      <c r="E1027" s="3">
        <v>27</v>
      </c>
      <c r="F1027" s="3" t="s">
        <v>308</v>
      </c>
      <c r="G1027" s="3" t="s">
        <v>43</v>
      </c>
      <c r="H1027" s="3">
        <v>158</v>
      </c>
      <c r="I1027" s="3">
        <v>734</v>
      </c>
      <c r="J1027" s="3">
        <v>682</v>
      </c>
      <c r="K1027" s="3">
        <v>103</v>
      </c>
      <c r="L1027" s="3">
        <v>195</v>
      </c>
      <c r="M1027" s="3">
        <v>122</v>
      </c>
      <c r="N1027" s="3">
        <v>37</v>
      </c>
      <c r="O1027" s="3">
        <v>0</v>
      </c>
      <c r="P1027" s="3">
        <v>36</v>
      </c>
      <c r="Q1027" s="3">
        <f>_xlfn.RANK.EQ(P1027,$P$2:$P$1031)</f>
        <v>267</v>
      </c>
      <c r="R1027" s="3">
        <v>108</v>
      </c>
      <c r="S1027" s="3">
        <v>6</v>
      </c>
      <c r="T1027" s="3">
        <v>2</v>
      </c>
      <c r="U1027" s="3">
        <v>42</v>
      </c>
      <c r="V1027" s="3">
        <v>98</v>
      </c>
      <c r="W1027" s="3">
        <v>0.28599999999999998</v>
      </c>
      <c r="X1027" s="3">
        <f>_xlfn.RANK.EQ(W1027,$W$2:$W$1031)</f>
        <v>783</v>
      </c>
      <c r="Y1027" s="3">
        <v>0.33</v>
      </c>
      <c r="Z1027" s="3">
        <f>_xlfn.RANK.EQ(Y1027,$Y$2:$Y$1031)</f>
        <v>992</v>
      </c>
      <c r="AA1027" s="3">
        <v>0.499</v>
      </c>
      <c r="AB1027" s="3">
        <f>_xlfn.RANK.EQ(AA1027,$AA$2:$AA$1031)</f>
        <v>687</v>
      </c>
      <c r="AC1027" s="17">
        <v>0.82899999999999996</v>
      </c>
      <c r="AD1027" s="28">
        <f>_xlfn.RANK.EQ(AC1027,$AC$2:$AC$1031)</f>
        <v>867</v>
      </c>
      <c r="AE1027" s="21">
        <v>114</v>
      </c>
      <c r="AF1027" s="31">
        <f>_xlfn.RANK.EQ(AE1027,$AE$2:$AE$1031)</f>
        <v>973</v>
      </c>
      <c r="AG1027" s="3">
        <v>340</v>
      </c>
      <c r="AH1027" s="3">
        <v>17</v>
      </c>
      <c r="AI1027" s="3">
        <v>5</v>
      </c>
      <c r="AJ1027" s="3">
        <v>1</v>
      </c>
      <c r="AK1027" s="3">
        <v>4</v>
      </c>
      <c r="AL1027" s="3">
        <v>1</v>
      </c>
      <c r="AM1027" s="21">
        <v>5.8</v>
      </c>
      <c r="AN1027" s="21">
        <f>_xlfn.RANK.EQ(AM1027,$AM$2:$AM$1031)</f>
        <v>987</v>
      </c>
      <c r="AO1027" s="21">
        <f>_xlfn.IFNA(VLOOKUP(C1027, 'FanGraphs Plus Stats 1-2000'!$D$2:$L$1048576, MATCH("wRC+", FanGraphs_Plus_Stats_1_1500[[#Headers],[ID]:[BABIP+]], 0), FALSE), 0)</f>
        <v>0</v>
      </c>
      <c r="AP1027" s="21">
        <f>_xlfn.RANK.EQ(AO1027,$AO$2:$AO$1031)</f>
        <v>654</v>
      </c>
      <c r="AQ1027" s="23">
        <f>(AM1027/H1027)*162</f>
        <v>5.9468354430379753</v>
      </c>
      <c r="AR1027" s="21">
        <f>_xlfn.RANK.EQ(AQ1027,$AQ$2:$AQ$1031)</f>
        <v>1008</v>
      </c>
      <c r="AS1027" s="3">
        <v>3.4</v>
      </c>
      <c r="AT1027" s="3">
        <f>_xlfn.RANK.EQ(AS1027,$AS$2:$AS$1031)</f>
        <v>1010</v>
      </c>
      <c r="AU1027" s="3">
        <v>4.5</v>
      </c>
      <c r="AV1027" s="3">
        <f>_xlfn.RANK.EQ(AU1027,$AU$2:$AU$1031)</f>
        <v>929</v>
      </c>
      <c r="AW1027" s="14">
        <v>1.8</v>
      </c>
      <c r="AX1027" s="3">
        <f>_xlfn.RANK.EQ(AW1027,$AW$2:$AW$1031)</f>
        <v>246</v>
      </c>
      <c r="AY1027" s="3">
        <v>16</v>
      </c>
      <c r="AZ1027" s="3">
        <v>1</v>
      </c>
      <c r="BA1027" s="3">
        <v>0</v>
      </c>
      <c r="BB1027" s="3">
        <v>1</v>
      </c>
      <c r="BC1027" s="3">
        <v>13</v>
      </c>
      <c r="BD1027" s="3" t="s">
        <v>247</v>
      </c>
      <c r="BE1027" s="13">
        <f>GEOMEAN(AN1027,AF1027,AP1027,AR1027)</f>
        <v>892.00454729110618</v>
      </c>
    </row>
    <row r="1028" spans="1:57" x14ac:dyDescent="0.45">
      <c r="A1028" s="1">
        <f>_xlfn.RANK.EQ(AM1028, $AM$2:$AM$1031)</f>
        <v>987</v>
      </c>
      <c r="B1028" s="3" t="s">
        <v>257</v>
      </c>
      <c r="C1028" s="3" t="str">
        <f>_xlfn.CONCAT(B1028, " - ", D1028)</f>
        <v>Gary Carter - 1978</v>
      </c>
      <c r="D1028" s="3">
        <v>1978</v>
      </c>
      <c r="E1028" s="3">
        <v>24</v>
      </c>
      <c r="F1028" s="3" t="s">
        <v>258</v>
      </c>
      <c r="G1028" s="3" t="s">
        <v>52</v>
      </c>
      <c r="H1028" s="3">
        <v>157</v>
      </c>
      <c r="I1028" s="3">
        <v>607</v>
      </c>
      <c r="J1028" s="3">
        <v>533</v>
      </c>
      <c r="K1028" s="3">
        <v>76</v>
      </c>
      <c r="L1028" s="3">
        <v>136</v>
      </c>
      <c r="M1028" s="3">
        <v>88</v>
      </c>
      <c r="N1028" s="3">
        <v>27</v>
      </c>
      <c r="O1028" s="3">
        <v>1</v>
      </c>
      <c r="P1028" s="3">
        <v>20</v>
      </c>
      <c r="Q1028" s="3">
        <f>_xlfn.RANK.EQ(P1028,$P$2:$P$1031)</f>
        <v>753</v>
      </c>
      <c r="R1028" s="3">
        <v>72</v>
      </c>
      <c r="S1028" s="3">
        <v>10</v>
      </c>
      <c r="T1028" s="3">
        <v>6</v>
      </c>
      <c r="U1028" s="3">
        <v>62</v>
      </c>
      <c r="V1028" s="3">
        <v>70</v>
      </c>
      <c r="W1028" s="3">
        <v>0.255</v>
      </c>
      <c r="X1028" s="3">
        <f>_xlfn.RANK.EQ(W1028,$W$2:$W$1031)</f>
        <v>1003</v>
      </c>
      <c r="Y1028" s="3">
        <v>0.33600000000000002</v>
      </c>
      <c r="Z1028" s="3">
        <f>_xlfn.RANK.EQ(Y1028,$Y$2:$Y$1031)</f>
        <v>980</v>
      </c>
      <c r="AA1028" s="3">
        <v>0.42199999999999999</v>
      </c>
      <c r="AB1028" s="3">
        <f>_xlfn.RANK.EQ(AA1028,$AA$2:$AA$1031)</f>
        <v>960</v>
      </c>
      <c r="AC1028" s="17">
        <v>0.75800000000000001</v>
      </c>
      <c r="AD1028" s="28">
        <f>_xlfn.RANK.EQ(AC1028,$AC$2:$AC$1031)</f>
        <v>999</v>
      </c>
      <c r="AE1028" s="21">
        <v>113</v>
      </c>
      <c r="AF1028" s="31">
        <f>_xlfn.RANK.EQ(AE1028,$AE$2:$AE$1031)</f>
        <v>983</v>
      </c>
      <c r="AG1028" s="3">
        <v>225</v>
      </c>
      <c r="AH1028" s="3">
        <v>10</v>
      </c>
      <c r="AI1028" s="3">
        <v>5</v>
      </c>
      <c r="AJ1028" s="3">
        <v>2</v>
      </c>
      <c r="AK1028" s="3">
        <v>5</v>
      </c>
      <c r="AL1028" s="3">
        <v>11</v>
      </c>
      <c r="AM1028" s="21">
        <v>5.8</v>
      </c>
      <c r="AN1028" s="21">
        <f>_xlfn.RANK.EQ(AM1028,$AM$2:$AM$1031)</f>
        <v>987</v>
      </c>
      <c r="AO1028" s="21">
        <f>_xlfn.IFNA(VLOOKUP(C1028, 'FanGraphs Plus Stats 1-2000'!$D$2:$L$1048576, MATCH("wRC+", FanGraphs_Plus_Stats_1_1500[[#Headers],[ID]:[BABIP+]], 0), FALSE), 0)</f>
        <v>0</v>
      </c>
      <c r="AP1028" s="21">
        <f>_xlfn.RANK.EQ(AO1028,$AO$2:$AO$1031)</f>
        <v>654</v>
      </c>
      <c r="AQ1028" s="23">
        <f>(AM1028/H1028)*162</f>
        <v>5.9847133757961783</v>
      </c>
      <c r="AR1028" s="21">
        <f>_xlfn.RANK.EQ(AQ1028,$AQ$2:$AQ$1031)</f>
        <v>999</v>
      </c>
      <c r="AS1028" s="3">
        <v>3.9</v>
      </c>
      <c r="AT1028" s="3">
        <f>_xlfn.RANK.EQ(AS1028,$AS$2:$AS$1031)</f>
        <v>866</v>
      </c>
      <c r="AU1028" s="3">
        <v>4.5</v>
      </c>
      <c r="AV1028" s="3">
        <f>_xlfn.RANK.EQ(AU1028,$AU$2:$AU$1031)</f>
        <v>929</v>
      </c>
      <c r="AW1028" s="14">
        <v>2.4</v>
      </c>
      <c r="AX1028" s="3">
        <f>_xlfn.RANK.EQ(AW1028,$AW$2:$AW$1031)</f>
        <v>102</v>
      </c>
      <c r="AY1028" s="3">
        <v>11</v>
      </c>
      <c r="AZ1028" s="3">
        <v>0</v>
      </c>
      <c r="BA1028" s="3">
        <v>3</v>
      </c>
      <c r="BB1028" s="3">
        <v>3</v>
      </c>
      <c r="BC1028" s="3">
        <v>11</v>
      </c>
      <c r="BD1028" s="3" t="s">
        <v>539</v>
      </c>
      <c r="BE1028" s="13">
        <f>GEOMEAN(AN1028,AF1028,AP1028,AR1028)</f>
        <v>892.28476278297501</v>
      </c>
    </row>
    <row r="1029" spans="1:57" x14ac:dyDescent="0.45">
      <c r="A1029" s="1">
        <f>_xlfn.RANK.EQ(AM1029, $AM$2:$AM$1031)</f>
        <v>987</v>
      </c>
      <c r="B1029" s="3" t="s">
        <v>1079</v>
      </c>
      <c r="C1029" s="3" t="str">
        <f>_xlfn.CONCAT(B1029, " - ", D1029)</f>
        <v>Curt Flood - 1963</v>
      </c>
      <c r="D1029" s="3">
        <v>1963</v>
      </c>
      <c r="E1029" s="3">
        <v>25</v>
      </c>
      <c r="F1029" s="3" t="s">
        <v>51</v>
      </c>
      <c r="G1029" s="3" t="s">
        <v>52</v>
      </c>
      <c r="H1029" s="3">
        <v>158</v>
      </c>
      <c r="I1029" s="3">
        <v>714</v>
      </c>
      <c r="J1029" s="3">
        <v>662</v>
      </c>
      <c r="K1029" s="3">
        <v>112</v>
      </c>
      <c r="L1029" s="3">
        <v>200</v>
      </c>
      <c r="M1029" s="3">
        <v>152</v>
      </c>
      <c r="N1029" s="3">
        <v>34</v>
      </c>
      <c r="O1029" s="3">
        <v>9</v>
      </c>
      <c r="P1029" s="3">
        <v>5</v>
      </c>
      <c r="Q1029" s="3">
        <f>_xlfn.RANK.EQ(P1029,$P$2:$P$1031)</f>
        <v>998</v>
      </c>
      <c r="R1029" s="3">
        <v>63</v>
      </c>
      <c r="S1029" s="3">
        <v>17</v>
      </c>
      <c r="T1029" s="3">
        <v>12</v>
      </c>
      <c r="U1029" s="3">
        <v>42</v>
      </c>
      <c r="V1029" s="3">
        <v>57</v>
      </c>
      <c r="W1029" s="3">
        <v>0.30199999999999999</v>
      </c>
      <c r="X1029" s="3">
        <f>_xlfn.RANK.EQ(W1029,$W$2:$W$1031)</f>
        <v>565</v>
      </c>
      <c r="Y1029" s="3">
        <v>0.34499999999999997</v>
      </c>
      <c r="Z1029" s="3">
        <f>_xlfn.RANK.EQ(Y1029,$Y$2:$Y$1031)</f>
        <v>938</v>
      </c>
      <c r="AA1029" s="3">
        <v>0.40300000000000002</v>
      </c>
      <c r="AB1029" s="3">
        <f>_xlfn.RANK.EQ(AA1029,$AA$2:$AA$1031)</f>
        <v>992</v>
      </c>
      <c r="AC1029" s="17">
        <v>0.748</v>
      </c>
      <c r="AD1029" s="28">
        <f>_xlfn.RANK.EQ(AC1029,$AC$2:$AC$1031)</f>
        <v>1005</v>
      </c>
      <c r="AE1029" s="21">
        <v>107</v>
      </c>
      <c r="AF1029" s="31">
        <f>_xlfn.RANK.EQ(AE1029,$AE$2:$AE$1031)</f>
        <v>1004</v>
      </c>
      <c r="AG1029" s="3">
        <v>267</v>
      </c>
      <c r="AH1029" s="3">
        <v>5</v>
      </c>
      <c r="AI1029" s="3">
        <v>2</v>
      </c>
      <c r="AJ1029" s="3">
        <v>6</v>
      </c>
      <c r="AK1029" s="3">
        <v>2</v>
      </c>
      <c r="AL1029" s="3">
        <v>3</v>
      </c>
      <c r="AM1029" s="21">
        <v>5.8</v>
      </c>
      <c r="AN1029" s="21">
        <f>_xlfn.RANK.EQ(AM1029,$AM$2:$AM$1031)</f>
        <v>987</v>
      </c>
      <c r="AO1029" s="21">
        <f>_xlfn.IFNA(VLOOKUP(C1029, 'FanGraphs Plus Stats 1-2000'!$D$2:$L$1048576, MATCH("wRC+", FanGraphs_Plus_Stats_1_1500[[#Headers],[ID]:[BABIP+]], 0), FALSE), 0)</f>
        <v>0</v>
      </c>
      <c r="AP1029" s="21">
        <f>_xlfn.RANK.EQ(AO1029,$AO$2:$AO$1031)</f>
        <v>654</v>
      </c>
      <c r="AQ1029" s="23">
        <f>(AM1029/H1029)*162</f>
        <v>5.9468354430379753</v>
      </c>
      <c r="AR1029" s="21">
        <f>_xlfn.RANK.EQ(AQ1029,$AQ$2:$AQ$1031)</f>
        <v>1008</v>
      </c>
      <c r="AS1029" s="3">
        <v>3.2</v>
      </c>
      <c r="AT1029" s="3">
        <f>_xlfn.RANK.EQ(AS1029,$AS$2:$AS$1031)</f>
        <v>1030</v>
      </c>
      <c r="AU1029" s="3">
        <v>3.9</v>
      </c>
      <c r="AV1029" s="3">
        <f>_xlfn.RANK.EQ(AU1029,$AU$2:$AU$1031)</f>
        <v>990</v>
      </c>
      <c r="AW1029" s="14">
        <v>1.8</v>
      </c>
      <c r="AX1029" s="3">
        <f>_xlfn.RANK.EQ(AW1029,$AW$2:$AW$1031)</f>
        <v>246</v>
      </c>
      <c r="AY1029" s="3">
        <v>6</v>
      </c>
      <c r="AZ1029" s="3">
        <v>3</v>
      </c>
      <c r="BA1029" s="3">
        <v>3</v>
      </c>
      <c r="BB1029" s="3">
        <v>6</v>
      </c>
      <c r="BC1029" s="3">
        <v>15</v>
      </c>
      <c r="BD1029" s="3" t="s">
        <v>68</v>
      </c>
      <c r="BE1029" s="13">
        <f>GEOMEAN(AN1029,AF1029,AP1029,AR1029)</f>
        <v>899.02607180219081</v>
      </c>
    </row>
    <row r="1030" spans="1:57" x14ac:dyDescent="0.45">
      <c r="A1030" s="1">
        <f>_xlfn.RANK.EQ(AM1030, $AM$2:$AM$1031)</f>
        <v>987</v>
      </c>
      <c r="B1030" s="3" t="s">
        <v>354</v>
      </c>
      <c r="C1030" s="3" t="str">
        <f>_xlfn.CONCAT(B1030, " - ", D1030)</f>
        <v>Andrelton Simmons - 2013</v>
      </c>
      <c r="D1030" s="3">
        <v>2013</v>
      </c>
      <c r="E1030" s="3">
        <v>23</v>
      </c>
      <c r="F1030" s="3" t="s">
        <v>210</v>
      </c>
      <c r="G1030" s="3" t="s">
        <v>52</v>
      </c>
      <c r="H1030" s="3">
        <v>157</v>
      </c>
      <c r="I1030" s="3">
        <v>658</v>
      </c>
      <c r="J1030" s="3">
        <v>606</v>
      </c>
      <c r="K1030" s="3">
        <v>76</v>
      </c>
      <c r="L1030" s="3">
        <v>150</v>
      </c>
      <c r="M1030" s="3">
        <v>100</v>
      </c>
      <c r="N1030" s="3">
        <v>27</v>
      </c>
      <c r="O1030" s="3">
        <v>6</v>
      </c>
      <c r="P1030" s="3">
        <v>17</v>
      </c>
      <c r="Q1030" s="3">
        <f>_xlfn.RANK.EQ(P1030,$P$2:$P$1031)</f>
        <v>831</v>
      </c>
      <c r="R1030" s="3">
        <v>59</v>
      </c>
      <c r="S1030" s="3">
        <v>6</v>
      </c>
      <c r="T1030" s="3">
        <v>5</v>
      </c>
      <c r="U1030" s="3">
        <v>40</v>
      </c>
      <c r="V1030" s="3">
        <v>55</v>
      </c>
      <c r="W1030" s="3">
        <v>0.248</v>
      </c>
      <c r="X1030" s="3">
        <f>_xlfn.RANK.EQ(W1030,$W$2:$W$1031)</f>
        <v>1022</v>
      </c>
      <c r="Y1030" s="3">
        <v>0.29599999999999999</v>
      </c>
      <c r="Z1030" s="3">
        <f>_xlfn.RANK.EQ(Y1030,$Y$2:$Y$1031)</f>
        <v>1030</v>
      </c>
      <c r="AA1030" s="3">
        <v>0.39600000000000002</v>
      </c>
      <c r="AB1030" s="3">
        <f>_xlfn.RANK.EQ(AA1030,$AA$2:$AA$1031)</f>
        <v>1005</v>
      </c>
      <c r="AC1030" s="17">
        <v>0.69199999999999995</v>
      </c>
      <c r="AD1030" s="28">
        <f>_xlfn.RANK.EQ(AC1030,$AC$2:$AC$1031)</f>
        <v>1027</v>
      </c>
      <c r="AE1030" s="21">
        <v>90</v>
      </c>
      <c r="AF1030" s="31">
        <f>_xlfn.RANK.EQ(AE1030,$AE$2:$AE$1031)</f>
        <v>1028</v>
      </c>
      <c r="AG1030" s="3">
        <v>240</v>
      </c>
      <c r="AH1030" s="3">
        <v>16</v>
      </c>
      <c r="AI1030" s="3">
        <v>3</v>
      </c>
      <c r="AJ1030" s="3">
        <v>5</v>
      </c>
      <c r="AK1030" s="3">
        <v>4</v>
      </c>
      <c r="AL1030" s="3">
        <v>1</v>
      </c>
      <c r="AM1030" s="21">
        <v>5.8</v>
      </c>
      <c r="AN1030" s="21">
        <f>_xlfn.RANK.EQ(AM1030,$AM$2:$AM$1031)</f>
        <v>987</v>
      </c>
      <c r="AO1030" s="21">
        <f>_xlfn.IFNA(VLOOKUP(C1030, 'FanGraphs Plus Stats 1-2000'!$D$2:$L$1048576, MATCH("wRC+", FanGraphs_Plus_Stats_1_1500[[#Headers],[ID]:[BABIP+]], 0), FALSE), 0)</f>
        <v>0</v>
      </c>
      <c r="AP1030" s="21">
        <f>_xlfn.RANK.EQ(AO1030,$AO$2:$AO$1031)</f>
        <v>654</v>
      </c>
      <c r="AQ1030" s="23">
        <f>(AM1030/H1030)*162</f>
        <v>5.9847133757961783</v>
      </c>
      <c r="AR1030" s="21">
        <f>_xlfn.RANK.EQ(AQ1030,$AQ$2:$AQ$1031)</f>
        <v>999</v>
      </c>
      <c r="AS1030" s="3">
        <v>3.7</v>
      </c>
      <c r="AT1030" s="3">
        <f>_xlfn.RANK.EQ(AS1030,$AS$2:$AS$1031)</f>
        <v>942</v>
      </c>
      <c r="AU1030" s="3">
        <v>2.4</v>
      </c>
      <c r="AV1030" s="3">
        <f>_xlfn.RANK.EQ(AU1030,$AU$2:$AU$1031)</f>
        <v>1030</v>
      </c>
      <c r="AW1030" s="14">
        <v>4.3</v>
      </c>
      <c r="AX1030" s="3">
        <f>_xlfn.RANK.EQ(AW1030,$AW$2:$AW$1031)</f>
        <v>5</v>
      </c>
      <c r="AY1030" s="3">
        <v>-2</v>
      </c>
      <c r="AZ1030" s="3">
        <v>-1</v>
      </c>
      <c r="BA1030" s="3">
        <v>-1</v>
      </c>
      <c r="BB1030" s="3">
        <v>-2</v>
      </c>
      <c r="BC1030" s="3">
        <v>30</v>
      </c>
      <c r="BD1030" s="3" t="s">
        <v>116</v>
      </c>
      <c r="BE1030" s="13">
        <f>GEOMEAN(AN1030,AF1030,AP1030,AR1030)</f>
        <v>902.32580153645495</v>
      </c>
    </row>
    <row r="1031" spans="1:57" x14ac:dyDescent="0.45">
      <c r="A1031" s="1">
        <f>_xlfn.RANK.EQ(AM1031, $AM$2:$AM$1031)</f>
        <v>987</v>
      </c>
      <c r="B1031" s="3" t="s">
        <v>698</v>
      </c>
      <c r="C1031" s="3" t="str">
        <f>_xlfn.CONCAT(B1031, " - ", D1031)</f>
        <v>Robin Ventura - 1998</v>
      </c>
      <c r="D1031" s="3">
        <v>1998</v>
      </c>
      <c r="E1031" s="3">
        <v>30</v>
      </c>
      <c r="F1031" s="3" t="s">
        <v>182</v>
      </c>
      <c r="G1031" s="3" t="s">
        <v>43</v>
      </c>
      <c r="H1031" s="3">
        <v>161</v>
      </c>
      <c r="I1031" s="3">
        <v>674</v>
      </c>
      <c r="J1031" s="3">
        <v>590</v>
      </c>
      <c r="K1031" s="3">
        <v>84</v>
      </c>
      <c r="L1031" s="3">
        <v>155</v>
      </c>
      <c r="M1031" s="3">
        <v>99</v>
      </c>
      <c r="N1031" s="3">
        <v>31</v>
      </c>
      <c r="O1031" s="3">
        <v>4</v>
      </c>
      <c r="P1031" s="3">
        <v>21</v>
      </c>
      <c r="Q1031" s="3">
        <f>_xlfn.RANK.EQ(P1031,$P$2:$P$1031)</f>
        <v>729</v>
      </c>
      <c r="R1031" s="3">
        <v>91</v>
      </c>
      <c r="S1031" s="3">
        <v>1</v>
      </c>
      <c r="T1031" s="3">
        <v>1</v>
      </c>
      <c r="U1031" s="3">
        <v>79</v>
      </c>
      <c r="V1031" s="3">
        <v>111</v>
      </c>
      <c r="W1031" s="3">
        <v>0.26300000000000001</v>
      </c>
      <c r="X1031" s="3">
        <f>_xlfn.RANK.EQ(W1031,$W$2:$W$1031)</f>
        <v>982</v>
      </c>
      <c r="Y1031" s="3">
        <v>0.34899999999999998</v>
      </c>
      <c r="Z1031" s="3">
        <f>_xlfn.RANK.EQ(Y1031,$Y$2:$Y$1031)</f>
        <v>911</v>
      </c>
      <c r="AA1031" s="3">
        <v>0.436</v>
      </c>
      <c r="AB1031" s="3">
        <f>_xlfn.RANK.EQ(AA1031,$AA$2:$AA$1031)</f>
        <v>924</v>
      </c>
      <c r="AC1031" s="17">
        <v>0.78500000000000003</v>
      </c>
      <c r="AD1031" s="28">
        <f>_xlfn.RANK.EQ(AC1031,$AC$2:$AC$1031)</f>
        <v>959</v>
      </c>
      <c r="AE1031" s="21">
        <v>106</v>
      </c>
      <c r="AF1031" s="31">
        <f>_xlfn.RANK.EQ(AE1031,$AE$2:$AE$1031)</f>
        <v>1008</v>
      </c>
      <c r="AG1031" s="3">
        <v>257</v>
      </c>
      <c r="AH1031" s="3">
        <v>10</v>
      </c>
      <c r="AI1031" s="3">
        <v>1</v>
      </c>
      <c r="AJ1031" s="3">
        <v>1</v>
      </c>
      <c r="AK1031" s="3">
        <v>3</v>
      </c>
      <c r="AL1031" s="3">
        <v>15</v>
      </c>
      <c r="AM1031" s="21">
        <v>5.8</v>
      </c>
      <c r="AN1031" s="21">
        <f>_xlfn.RANK.EQ(AM1031,$AM$2:$AM$1031)</f>
        <v>987</v>
      </c>
      <c r="AO1031" s="21">
        <f>_xlfn.IFNA(VLOOKUP(C1031, 'FanGraphs Plus Stats 1-2000'!$D$2:$L$1048576, MATCH("wRC+", FanGraphs_Plus_Stats_1_1500[[#Headers],[ID]:[BABIP+]], 0), FALSE), 0)</f>
        <v>0</v>
      </c>
      <c r="AP1031" s="21">
        <f>_xlfn.RANK.EQ(AO1031,$AO$2:$AO$1031)</f>
        <v>654</v>
      </c>
      <c r="AQ1031" s="23">
        <f>(AM1031/H1031)*162</f>
        <v>5.8360248447204963</v>
      </c>
      <c r="AR1031" s="21">
        <f>_xlfn.RANK.EQ(AQ1031,$AQ$2:$AQ$1031)</f>
        <v>1029</v>
      </c>
      <c r="AS1031" s="3">
        <v>3.5</v>
      </c>
      <c r="AT1031" s="3">
        <f>_xlfn.RANK.EQ(AS1031,$AS$2:$AS$1031)</f>
        <v>993</v>
      </c>
      <c r="AU1031" s="3">
        <v>2.7</v>
      </c>
      <c r="AV1031" s="3">
        <f>_xlfn.RANK.EQ(AU1031,$AU$2:$AU$1031)</f>
        <v>1026</v>
      </c>
      <c r="AW1031" s="14">
        <v>3.5</v>
      </c>
      <c r="AX1031" s="3">
        <f>_xlfn.RANK.EQ(AW1031,$AW$2:$AW$1031)</f>
        <v>25</v>
      </c>
      <c r="AY1031" s="3">
        <v>2</v>
      </c>
      <c r="AZ1031" s="3">
        <v>1</v>
      </c>
      <c r="BA1031" s="3">
        <v>-3</v>
      </c>
      <c r="BB1031" s="3">
        <v>-2</v>
      </c>
      <c r="BC1031" s="3">
        <v>33</v>
      </c>
      <c r="BD1031" s="3" t="s">
        <v>140</v>
      </c>
      <c r="BE1031" s="13">
        <f>GEOMEAN(AN1031,AF1031,AP1031,AR1031)</f>
        <v>904.57108654708543</v>
      </c>
    </row>
  </sheetData>
  <autoFilter ref="A1:BE1031" xr:uid="{F0219B70-B15C-451D-8EAE-97BF3113A666}">
    <sortState xmlns:xlrd2="http://schemas.microsoft.com/office/spreadsheetml/2017/richdata2" ref="A2:BE1031">
      <sortCondition ref="BE1:BE1031"/>
    </sortState>
  </autoFilter>
  <conditionalFormatting sqref="D2:D1031">
    <cfRule type="cellIs" dxfId="3" priority="1" operator="between">
      <formula>1947</formula>
      <formula>1961</formula>
    </cfRule>
    <cfRule type="cellIs" dxfId="2" priority="2" operator="lessThan">
      <formula>1947</formula>
    </cfRule>
  </conditionalFormatting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4B4E5-B3E3-422B-89F6-3CE5B61CA975}">
  <dimension ref="A1:N2001"/>
  <sheetViews>
    <sheetView workbookViewId="0"/>
  </sheetViews>
  <sheetFormatPr defaultRowHeight="14.25" x14ac:dyDescent="0.45"/>
  <cols>
    <col min="1" max="1" width="4.73046875" bestFit="1" customWidth="1"/>
    <col min="2" max="2" width="8.796875" bestFit="1" customWidth="1"/>
    <col min="3" max="3" width="16.59765625" bestFit="1" customWidth="1"/>
    <col min="4" max="4" width="22" bestFit="1" customWidth="1"/>
    <col min="5" max="5" width="7.265625" bestFit="1" customWidth="1"/>
    <col min="6" max="6" width="5.06640625" bestFit="1" customWidth="1"/>
    <col min="7" max="7" width="7.53125" bestFit="1" customWidth="1"/>
    <col min="8" max="8" width="6.46484375" bestFit="1" customWidth="1"/>
    <col min="9" max="10" width="7.33203125" bestFit="1" customWidth="1"/>
    <col min="11" max="11" width="7.1328125" bestFit="1" customWidth="1"/>
    <col min="12" max="12" width="7.59765625" bestFit="1" customWidth="1"/>
    <col min="13" max="13" width="6.796875" bestFit="1" customWidth="1"/>
    <col min="14" max="14" width="8.73046875" bestFit="1" customWidth="1"/>
  </cols>
  <sheetData>
    <row r="1" spans="1:14" x14ac:dyDescent="0.45">
      <c r="A1" t="s">
        <v>1083</v>
      </c>
      <c r="B1" t="s">
        <v>3</v>
      </c>
      <c r="C1" t="s">
        <v>1084</v>
      </c>
      <c r="D1" t="s">
        <v>1105</v>
      </c>
      <c r="E1" t="s">
        <v>5</v>
      </c>
      <c r="F1" t="s">
        <v>2</v>
      </c>
      <c r="G1" t="s">
        <v>1116</v>
      </c>
      <c r="H1" t="s">
        <v>1117</v>
      </c>
      <c r="I1" t="s">
        <v>1118</v>
      </c>
      <c r="J1" t="s">
        <v>1119</v>
      </c>
      <c r="K1" t="s">
        <v>1120</v>
      </c>
      <c r="L1" t="s">
        <v>1091</v>
      </c>
      <c r="M1" t="s">
        <v>1121</v>
      </c>
      <c r="N1" t="s">
        <v>1122</v>
      </c>
    </row>
    <row r="2" spans="1:14" x14ac:dyDescent="0.45">
      <c r="A2">
        <v>1</v>
      </c>
      <c r="B2">
        <v>2002</v>
      </c>
      <c r="C2" t="s">
        <v>57</v>
      </c>
      <c r="D2" t="s">
        <v>2352</v>
      </c>
      <c r="E2" t="s">
        <v>58</v>
      </c>
      <c r="F2">
        <v>612</v>
      </c>
      <c r="G2">
        <v>347</v>
      </c>
      <c r="H2">
        <v>47</v>
      </c>
      <c r="I2">
        <v>139</v>
      </c>
      <c r="J2">
        <v>171</v>
      </c>
      <c r="K2">
        <v>189</v>
      </c>
      <c r="L2">
        <v>244</v>
      </c>
      <c r="M2">
        <v>273</v>
      </c>
      <c r="N2">
        <v>111</v>
      </c>
    </row>
    <row r="3" spans="1:14" x14ac:dyDescent="0.45">
      <c r="A3">
        <v>2</v>
      </c>
      <c r="B3">
        <v>2001</v>
      </c>
      <c r="C3" t="s">
        <v>57</v>
      </c>
      <c r="D3" t="s">
        <v>2353</v>
      </c>
      <c r="E3" t="s">
        <v>58</v>
      </c>
      <c r="F3">
        <v>664</v>
      </c>
      <c r="G3">
        <v>298</v>
      </c>
      <c r="H3">
        <v>82</v>
      </c>
      <c r="I3">
        <v>122</v>
      </c>
      <c r="J3">
        <v>152</v>
      </c>
      <c r="K3">
        <v>196</v>
      </c>
      <c r="L3">
        <v>235</v>
      </c>
      <c r="M3">
        <v>313</v>
      </c>
      <c r="N3">
        <v>89</v>
      </c>
    </row>
    <row r="4" spans="1:14" x14ac:dyDescent="0.45">
      <c r="A4">
        <v>3</v>
      </c>
      <c r="B4">
        <v>1920</v>
      </c>
      <c r="C4" t="s">
        <v>41</v>
      </c>
      <c r="D4" t="s">
        <v>2354</v>
      </c>
      <c r="E4" t="s">
        <v>42</v>
      </c>
      <c r="F4">
        <v>615</v>
      </c>
      <c r="G4">
        <v>299</v>
      </c>
      <c r="H4">
        <v>202</v>
      </c>
      <c r="I4">
        <v>129</v>
      </c>
      <c r="J4">
        <v>150</v>
      </c>
      <c r="K4">
        <v>212</v>
      </c>
      <c r="L4">
        <v>234</v>
      </c>
      <c r="M4">
        <v>435</v>
      </c>
      <c r="N4">
        <v>119</v>
      </c>
    </row>
    <row r="5" spans="1:14" x14ac:dyDescent="0.45">
      <c r="A5">
        <v>4</v>
      </c>
      <c r="B5">
        <v>2004</v>
      </c>
      <c r="C5" t="s">
        <v>57</v>
      </c>
      <c r="D5" t="s">
        <v>2355</v>
      </c>
      <c r="E5" t="s">
        <v>58</v>
      </c>
      <c r="F5">
        <v>617</v>
      </c>
      <c r="G5">
        <v>416</v>
      </c>
      <c r="H5">
        <v>41</v>
      </c>
      <c r="I5">
        <v>134</v>
      </c>
      <c r="J5">
        <v>179</v>
      </c>
      <c r="K5">
        <v>186</v>
      </c>
      <c r="L5">
        <v>233</v>
      </c>
      <c r="M5">
        <v>269</v>
      </c>
      <c r="N5">
        <v>104</v>
      </c>
    </row>
    <row r="6" spans="1:14" x14ac:dyDescent="0.45">
      <c r="A6">
        <v>5</v>
      </c>
      <c r="B6">
        <v>1923</v>
      </c>
      <c r="C6" t="s">
        <v>41</v>
      </c>
      <c r="D6" t="s">
        <v>2357</v>
      </c>
      <c r="E6" t="s">
        <v>42</v>
      </c>
      <c r="F6">
        <v>699</v>
      </c>
      <c r="G6">
        <v>276</v>
      </c>
      <c r="H6">
        <v>208</v>
      </c>
      <c r="I6">
        <v>135</v>
      </c>
      <c r="J6">
        <v>151</v>
      </c>
      <c r="K6">
        <v>191</v>
      </c>
      <c r="L6">
        <v>225</v>
      </c>
      <c r="M6">
        <v>336</v>
      </c>
      <c r="N6">
        <v>139</v>
      </c>
    </row>
    <row r="7" spans="1:14" x14ac:dyDescent="0.45">
      <c r="A7">
        <v>6</v>
      </c>
      <c r="B7">
        <v>2024</v>
      </c>
      <c r="C7" t="s">
        <v>96</v>
      </c>
      <c r="D7" t="s">
        <v>2356</v>
      </c>
      <c r="E7" t="s">
        <v>42</v>
      </c>
      <c r="F7">
        <v>582</v>
      </c>
      <c r="G7">
        <v>225</v>
      </c>
      <c r="H7">
        <v>105</v>
      </c>
      <c r="I7">
        <v>138</v>
      </c>
      <c r="J7">
        <v>150</v>
      </c>
      <c r="K7">
        <v>183</v>
      </c>
      <c r="L7">
        <v>225</v>
      </c>
      <c r="M7">
        <v>252</v>
      </c>
      <c r="N7">
        <v>130</v>
      </c>
    </row>
    <row r="8" spans="1:14" x14ac:dyDescent="0.45">
      <c r="A8">
        <v>7</v>
      </c>
      <c r="B8">
        <v>1957</v>
      </c>
      <c r="C8" t="s">
        <v>86</v>
      </c>
      <c r="D8" t="s">
        <v>2358</v>
      </c>
      <c r="E8" t="s">
        <v>48</v>
      </c>
      <c r="F8">
        <v>546</v>
      </c>
      <c r="G8">
        <v>233</v>
      </c>
      <c r="H8">
        <v>71</v>
      </c>
      <c r="I8">
        <v>148</v>
      </c>
      <c r="J8">
        <v>157</v>
      </c>
      <c r="K8">
        <v>184</v>
      </c>
      <c r="L8">
        <v>223</v>
      </c>
      <c r="M8">
        <v>256</v>
      </c>
      <c r="N8">
        <v>132</v>
      </c>
    </row>
    <row r="9" spans="1:14" x14ac:dyDescent="0.45">
      <c r="A9">
        <v>8</v>
      </c>
      <c r="B9">
        <v>1921</v>
      </c>
      <c r="C9" t="s">
        <v>41</v>
      </c>
      <c r="D9" t="s">
        <v>2359</v>
      </c>
      <c r="E9" t="s">
        <v>42</v>
      </c>
      <c r="F9">
        <v>693</v>
      </c>
      <c r="G9">
        <v>249</v>
      </c>
      <c r="H9">
        <v>184</v>
      </c>
      <c r="I9">
        <v>126</v>
      </c>
      <c r="J9">
        <v>140</v>
      </c>
      <c r="K9">
        <v>201</v>
      </c>
      <c r="L9">
        <v>218</v>
      </c>
      <c r="M9">
        <v>387</v>
      </c>
      <c r="N9">
        <v>115</v>
      </c>
    </row>
    <row r="10" spans="1:14" x14ac:dyDescent="0.45">
      <c r="A10">
        <v>9</v>
      </c>
      <c r="B10">
        <v>1957</v>
      </c>
      <c r="C10" t="s">
        <v>67</v>
      </c>
      <c r="D10" t="s">
        <v>2360</v>
      </c>
      <c r="E10" t="s">
        <v>42</v>
      </c>
      <c r="F10">
        <v>623</v>
      </c>
      <c r="G10">
        <v>251</v>
      </c>
      <c r="H10">
        <v>108</v>
      </c>
      <c r="I10">
        <v>139</v>
      </c>
      <c r="J10">
        <v>153</v>
      </c>
      <c r="K10">
        <v>167</v>
      </c>
      <c r="L10">
        <v>217</v>
      </c>
      <c r="M10">
        <v>224</v>
      </c>
      <c r="N10">
        <v>136</v>
      </c>
    </row>
    <row r="11" spans="1:14" x14ac:dyDescent="0.45">
      <c r="A11">
        <v>10</v>
      </c>
      <c r="B11">
        <v>1941</v>
      </c>
      <c r="C11" t="s">
        <v>86</v>
      </c>
      <c r="D11" t="s">
        <v>2361</v>
      </c>
      <c r="E11" t="s">
        <v>48</v>
      </c>
      <c r="F11">
        <v>606</v>
      </c>
      <c r="G11">
        <v>239</v>
      </c>
      <c r="H11">
        <v>57</v>
      </c>
      <c r="I11">
        <v>147</v>
      </c>
      <c r="J11">
        <v>157</v>
      </c>
      <c r="K11">
        <v>181</v>
      </c>
      <c r="L11">
        <v>217</v>
      </c>
      <c r="M11">
        <v>252</v>
      </c>
      <c r="N11">
        <v>131</v>
      </c>
    </row>
    <row r="12" spans="1:14" x14ac:dyDescent="0.45">
      <c r="A12">
        <v>11</v>
      </c>
      <c r="B12">
        <v>1924</v>
      </c>
      <c r="C12" t="s">
        <v>50</v>
      </c>
      <c r="D12" t="s">
        <v>2362</v>
      </c>
      <c r="E12" t="s">
        <v>51</v>
      </c>
      <c r="F12">
        <v>640</v>
      </c>
      <c r="G12">
        <v>196</v>
      </c>
      <c r="H12">
        <v>79</v>
      </c>
      <c r="I12">
        <v>146</v>
      </c>
      <c r="J12">
        <v>147</v>
      </c>
      <c r="K12">
        <v>173</v>
      </c>
      <c r="L12">
        <v>214</v>
      </c>
      <c r="M12">
        <v>240</v>
      </c>
      <c r="N12">
        <v>140</v>
      </c>
    </row>
    <row r="13" spans="1:14" x14ac:dyDescent="0.45">
      <c r="A13">
        <v>12</v>
      </c>
      <c r="B13">
        <v>1926</v>
      </c>
      <c r="C13" t="s">
        <v>41</v>
      </c>
      <c r="D13" t="s">
        <v>2363</v>
      </c>
      <c r="E13" t="s">
        <v>42</v>
      </c>
      <c r="F13">
        <v>652</v>
      </c>
      <c r="G13">
        <v>240</v>
      </c>
      <c r="H13">
        <v>191</v>
      </c>
      <c r="I13">
        <v>128</v>
      </c>
      <c r="J13">
        <v>143</v>
      </c>
      <c r="K13">
        <v>181</v>
      </c>
      <c r="L13">
        <v>213</v>
      </c>
      <c r="M13">
        <v>314</v>
      </c>
      <c r="N13">
        <v>121</v>
      </c>
    </row>
    <row r="14" spans="1:14" x14ac:dyDescent="0.45">
      <c r="A14">
        <v>13</v>
      </c>
      <c r="B14">
        <v>2003</v>
      </c>
      <c r="C14" t="s">
        <v>57</v>
      </c>
      <c r="D14" t="s">
        <v>2364</v>
      </c>
      <c r="E14" t="s">
        <v>58</v>
      </c>
      <c r="F14">
        <v>550</v>
      </c>
      <c r="G14">
        <v>298</v>
      </c>
      <c r="H14">
        <v>65</v>
      </c>
      <c r="I14">
        <v>127</v>
      </c>
      <c r="J14">
        <v>155</v>
      </c>
      <c r="K14">
        <v>174</v>
      </c>
      <c r="L14">
        <v>212</v>
      </c>
      <c r="M14">
        <v>251</v>
      </c>
      <c r="N14">
        <v>102</v>
      </c>
    </row>
    <row r="15" spans="1:14" x14ac:dyDescent="0.45">
      <c r="A15">
        <v>14</v>
      </c>
      <c r="B15">
        <v>1946</v>
      </c>
      <c r="C15" t="s">
        <v>86</v>
      </c>
      <c r="D15" t="s">
        <v>2365</v>
      </c>
      <c r="E15" t="s">
        <v>48</v>
      </c>
      <c r="F15">
        <v>672</v>
      </c>
      <c r="G15">
        <v>240</v>
      </c>
      <c r="H15">
        <v>67</v>
      </c>
      <c r="I15">
        <v>130</v>
      </c>
      <c r="J15">
        <v>147</v>
      </c>
      <c r="K15">
        <v>176</v>
      </c>
      <c r="L15">
        <v>211</v>
      </c>
      <c r="M15">
        <v>281</v>
      </c>
      <c r="N15">
        <v>113</v>
      </c>
    </row>
    <row r="16" spans="1:14" x14ac:dyDescent="0.45">
      <c r="A16">
        <v>15</v>
      </c>
      <c r="B16">
        <v>1927</v>
      </c>
      <c r="C16" t="s">
        <v>41</v>
      </c>
      <c r="D16" t="s">
        <v>2366</v>
      </c>
      <c r="E16" t="s">
        <v>42</v>
      </c>
      <c r="F16">
        <v>691</v>
      </c>
      <c r="G16">
        <v>226</v>
      </c>
      <c r="H16">
        <v>214</v>
      </c>
      <c r="I16">
        <v>121</v>
      </c>
      <c r="J16">
        <v>135</v>
      </c>
      <c r="K16">
        <v>188</v>
      </c>
      <c r="L16">
        <v>208</v>
      </c>
      <c r="M16">
        <v>352</v>
      </c>
      <c r="N16">
        <v>110</v>
      </c>
    </row>
    <row r="17" spans="1:14" x14ac:dyDescent="0.45">
      <c r="A17">
        <v>16</v>
      </c>
      <c r="B17">
        <v>1954</v>
      </c>
      <c r="C17" t="s">
        <v>86</v>
      </c>
      <c r="D17" t="s">
        <v>2367</v>
      </c>
      <c r="E17" t="s">
        <v>48</v>
      </c>
      <c r="F17">
        <v>526</v>
      </c>
      <c r="G17">
        <v>258</v>
      </c>
      <c r="H17">
        <v>63</v>
      </c>
      <c r="I17">
        <v>130</v>
      </c>
      <c r="J17">
        <v>151</v>
      </c>
      <c r="K17">
        <v>164</v>
      </c>
      <c r="L17">
        <v>207</v>
      </c>
      <c r="M17">
        <v>237</v>
      </c>
      <c r="N17">
        <v>114</v>
      </c>
    </row>
    <row r="18" spans="1:14" x14ac:dyDescent="0.45">
      <c r="A18">
        <v>17</v>
      </c>
      <c r="B18">
        <v>2022</v>
      </c>
      <c r="C18" t="s">
        <v>96</v>
      </c>
      <c r="D18" t="s">
        <v>2368</v>
      </c>
      <c r="E18" t="s">
        <v>42</v>
      </c>
      <c r="F18">
        <v>696</v>
      </c>
      <c r="G18">
        <v>200</v>
      </c>
      <c r="H18">
        <v>113</v>
      </c>
      <c r="I18">
        <v>128</v>
      </c>
      <c r="J18">
        <v>137</v>
      </c>
      <c r="K18">
        <v>175</v>
      </c>
      <c r="L18">
        <v>207</v>
      </c>
      <c r="M18">
        <v>251</v>
      </c>
      <c r="N18">
        <v>117</v>
      </c>
    </row>
    <row r="19" spans="1:14" x14ac:dyDescent="0.45">
      <c r="A19">
        <v>18</v>
      </c>
      <c r="B19">
        <v>1910</v>
      </c>
      <c r="C19" t="s">
        <v>69</v>
      </c>
      <c r="D19" t="s">
        <v>2369</v>
      </c>
      <c r="E19" t="s">
        <v>70</v>
      </c>
      <c r="F19">
        <v>590</v>
      </c>
      <c r="G19">
        <v>143</v>
      </c>
      <c r="I19">
        <v>153</v>
      </c>
      <c r="J19">
        <v>144</v>
      </c>
      <c r="K19">
        <v>171</v>
      </c>
      <c r="L19">
        <v>206</v>
      </c>
      <c r="M19">
        <v>231</v>
      </c>
    </row>
    <row r="20" spans="1:14" x14ac:dyDescent="0.45">
      <c r="A20">
        <v>19</v>
      </c>
      <c r="B20">
        <v>1942</v>
      </c>
      <c r="C20" t="s">
        <v>86</v>
      </c>
      <c r="D20" t="s">
        <v>2370</v>
      </c>
      <c r="E20" t="s">
        <v>48</v>
      </c>
      <c r="F20">
        <v>671</v>
      </c>
      <c r="G20">
        <v>224</v>
      </c>
      <c r="H20">
        <v>100</v>
      </c>
      <c r="I20">
        <v>134</v>
      </c>
      <c r="J20">
        <v>147</v>
      </c>
      <c r="K20">
        <v>174</v>
      </c>
      <c r="L20">
        <v>205</v>
      </c>
      <c r="M20">
        <v>275</v>
      </c>
      <c r="N20">
        <v>123</v>
      </c>
    </row>
    <row r="21" spans="1:14" x14ac:dyDescent="0.45">
      <c r="A21">
        <v>20</v>
      </c>
      <c r="B21">
        <v>1994</v>
      </c>
      <c r="C21" t="s">
        <v>318</v>
      </c>
      <c r="D21" t="s">
        <v>2371</v>
      </c>
      <c r="E21" t="s">
        <v>178</v>
      </c>
      <c r="F21">
        <v>479</v>
      </c>
      <c r="G21">
        <v>155</v>
      </c>
      <c r="H21">
        <v>88</v>
      </c>
      <c r="I21">
        <v>134</v>
      </c>
      <c r="J21">
        <v>132</v>
      </c>
      <c r="K21">
        <v>175</v>
      </c>
      <c r="L21">
        <v>205</v>
      </c>
      <c r="M21">
        <v>247</v>
      </c>
      <c r="N21">
        <v>116</v>
      </c>
    </row>
    <row r="22" spans="1:14" x14ac:dyDescent="0.45">
      <c r="A22">
        <v>21</v>
      </c>
      <c r="B22">
        <v>1994</v>
      </c>
      <c r="C22" t="s">
        <v>510</v>
      </c>
      <c r="D22" t="s">
        <v>2372</v>
      </c>
      <c r="E22" t="s">
        <v>182</v>
      </c>
      <c r="F22">
        <v>517</v>
      </c>
      <c r="G22">
        <v>222</v>
      </c>
      <c r="H22">
        <v>77</v>
      </c>
      <c r="I22">
        <v>130</v>
      </c>
      <c r="J22">
        <v>141</v>
      </c>
      <c r="K22">
        <v>168</v>
      </c>
      <c r="L22">
        <v>205</v>
      </c>
      <c r="M22">
        <v>233</v>
      </c>
      <c r="N22">
        <v>112</v>
      </c>
    </row>
    <row r="23" spans="1:14" x14ac:dyDescent="0.45">
      <c r="A23">
        <v>22</v>
      </c>
      <c r="B23">
        <v>1931</v>
      </c>
      <c r="C23" t="s">
        <v>41</v>
      </c>
      <c r="D23" t="s">
        <v>2373</v>
      </c>
      <c r="E23" t="s">
        <v>42</v>
      </c>
      <c r="F23">
        <v>663</v>
      </c>
      <c r="G23">
        <v>217</v>
      </c>
      <c r="H23">
        <v>108</v>
      </c>
      <c r="I23">
        <v>130</v>
      </c>
      <c r="J23">
        <v>140</v>
      </c>
      <c r="K23">
        <v>171</v>
      </c>
      <c r="L23">
        <v>205</v>
      </c>
      <c r="M23">
        <v>267</v>
      </c>
      <c r="N23">
        <v>116</v>
      </c>
    </row>
    <row r="24" spans="1:14" x14ac:dyDescent="0.45">
      <c r="A24">
        <v>23</v>
      </c>
      <c r="B24">
        <v>1998</v>
      </c>
      <c r="C24" t="s">
        <v>456</v>
      </c>
      <c r="D24" t="s">
        <v>2374</v>
      </c>
      <c r="E24" t="s">
        <v>51</v>
      </c>
      <c r="F24">
        <v>681</v>
      </c>
      <c r="G24">
        <v>264</v>
      </c>
      <c r="H24">
        <v>138</v>
      </c>
      <c r="I24">
        <v>111</v>
      </c>
      <c r="J24">
        <v>138</v>
      </c>
      <c r="K24">
        <v>177</v>
      </c>
      <c r="L24">
        <v>205</v>
      </c>
      <c r="M24">
        <v>292</v>
      </c>
      <c r="N24">
        <v>95</v>
      </c>
    </row>
    <row r="25" spans="1:14" x14ac:dyDescent="0.45">
      <c r="A25">
        <v>24</v>
      </c>
      <c r="B25">
        <v>1927</v>
      </c>
      <c r="C25" t="s">
        <v>55</v>
      </c>
      <c r="D25" t="s">
        <v>2375</v>
      </c>
      <c r="E25" t="s">
        <v>42</v>
      </c>
      <c r="F25">
        <v>717</v>
      </c>
      <c r="G25">
        <v>174</v>
      </c>
      <c r="H25">
        <v>194</v>
      </c>
      <c r="I25">
        <v>127</v>
      </c>
      <c r="J25">
        <v>131</v>
      </c>
      <c r="K25">
        <v>186</v>
      </c>
      <c r="L25">
        <v>205</v>
      </c>
      <c r="M25">
        <v>332</v>
      </c>
      <c r="N25">
        <v>123</v>
      </c>
    </row>
    <row r="26" spans="1:14" x14ac:dyDescent="0.45">
      <c r="A26">
        <v>25</v>
      </c>
      <c r="B26">
        <v>1947</v>
      </c>
      <c r="C26" t="s">
        <v>86</v>
      </c>
      <c r="D26" t="s">
        <v>2376</v>
      </c>
      <c r="E26" t="s">
        <v>48</v>
      </c>
      <c r="F26">
        <v>693</v>
      </c>
      <c r="G26">
        <v>224</v>
      </c>
      <c r="H26">
        <v>79</v>
      </c>
      <c r="I26">
        <v>131</v>
      </c>
      <c r="J26">
        <v>146</v>
      </c>
      <c r="K26">
        <v>168</v>
      </c>
      <c r="L26">
        <v>204</v>
      </c>
      <c r="M26">
        <v>254</v>
      </c>
      <c r="N26">
        <v>120</v>
      </c>
    </row>
    <row r="27" spans="1:14" x14ac:dyDescent="0.45">
      <c r="A27">
        <v>26</v>
      </c>
      <c r="B27">
        <v>1924</v>
      </c>
      <c r="C27" t="s">
        <v>41</v>
      </c>
      <c r="D27" t="s">
        <v>2377</v>
      </c>
      <c r="E27" t="s">
        <v>42</v>
      </c>
      <c r="F27">
        <v>681</v>
      </c>
      <c r="G27">
        <v>234</v>
      </c>
      <c r="H27">
        <v>206</v>
      </c>
      <c r="I27">
        <v>127</v>
      </c>
      <c r="J27">
        <v>139</v>
      </c>
      <c r="K27">
        <v>181</v>
      </c>
      <c r="L27">
        <v>203</v>
      </c>
      <c r="M27">
        <v>325</v>
      </c>
      <c r="N27">
        <v>123</v>
      </c>
    </row>
    <row r="28" spans="1:14" x14ac:dyDescent="0.45">
      <c r="A28">
        <v>27</v>
      </c>
      <c r="B28">
        <v>1919</v>
      </c>
      <c r="C28" t="s">
        <v>41</v>
      </c>
      <c r="D28" t="s">
        <v>2378</v>
      </c>
      <c r="E28" t="s">
        <v>48</v>
      </c>
      <c r="F28">
        <v>542</v>
      </c>
      <c r="G28">
        <v>230</v>
      </c>
      <c r="H28">
        <v>152</v>
      </c>
      <c r="I28">
        <v>116</v>
      </c>
      <c r="J28">
        <v>133</v>
      </c>
      <c r="K28">
        <v>177</v>
      </c>
      <c r="L28">
        <v>203</v>
      </c>
      <c r="M28">
        <v>353</v>
      </c>
      <c r="N28">
        <v>108</v>
      </c>
    </row>
    <row r="29" spans="1:14" x14ac:dyDescent="0.45">
      <c r="A29">
        <v>28</v>
      </c>
      <c r="B29">
        <v>1925</v>
      </c>
      <c r="C29" t="s">
        <v>50</v>
      </c>
      <c r="D29" t="s">
        <v>2379</v>
      </c>
      <c r="E29" t="s">
        <v>51</v>
      </c>
      <c r="F29">
        <v>605</v>
      </c>
      <c r="G29">
        <v>182</v>
      </c>
      <c r="H29">
        <v>107</v>
      </c>
      <c r="I29">
        <v>134</v>
      </c>
      <c r="J29">
        <v>137</v>
      </c>
      <c r="K29">
        <v>176</v>
      </c>
      <c r="L29">
        <v>202</v>
      </c>
      <c r="M29">
        <v>275</v>
      </c>
      <c r="N29">
        <v>124</v>
      </c>
    </row>
    <row r="30" spans="1:14" x14ac:dyDescent="0.45">
      <c r="A30">
        <v>29</v>
      </c>
      <c r="B30">
        <v>1956</v>
      </c>
      <c r="C30" t="s">
        <v>67</v>
      </c>
      <c r="D30" t="s">
        <v>2380</v>
      </c>
      <c r="E30" t="s">
        <v>42</v>
      </c>
      <c r="F30">
        <v>652</v>
      </c>
      <c r="G30">
        <v>160</v>
      </c>
      <c r="H30">
        <v>139</v>
      </c>
      <c r="I30">
        <v>132</v>
      </c>
      <c r="J30">
        <v>133</v>
      </c>
      <c r="K30">
        <v>173</v>
      </c>
      <c r="L30">
        <v>202</v>
      </c>
      <c r="M30">
        <v>251</v>
      </c>
      <c r="N30">
        <v>125</v>
      </c>
    </row>
    <row r="31" spans="1:14" x14ac:dyDescent="0.45">
      <c r="A31">
        <v>30</v>
      </c>
      <c r="B31">
        <v>1955</v>
      </c>
      <c r="C31" t="s">
        <v>86</v>
      </c>
      <c r="D31" t="s">
        <v>2381</v>
      </c>
      <c r="E31" t="s">
        <v>48</v>
      </c>
      <c r="F31">
        <v>417</v>
      </c>
      <c r="G31">
        <v>209</v>
      </c>
      <c r="H31">
        <v>57</v>
      </c>
      <c r="I31">
        <v>134</v>
      </c>
      <c r="J31">
        <v>144</v>
      </c>
      <c r="K31">
        <v>177</v>
      </c>
      <c r="L31">
        <v>201</v>
      </c>
      <c r="M31">
        <v>266</v>
      </c>
      <c r="N31">
        <v>114</v>
      </c>
    </row>
    <row r="32" spans="1:14" x14ac:dyDescent="0.45">
      <c r="A32">
        <v>31</v>
      </c>
      <c r="B32">
        <v>1930</v>
      </c>
      <c r="C32" t="s">
        <v>41</v>
      </c>
      <c r="D32" t="s">
        <v>2382</v>
      </c>
      <c r="E32" t="s">
        <v>42</v>
      </c>
      <c r="F32">
        <v>676</v>
      </c>
      <c r="G32">
        <v>239</v>
      </c>
      <c r="H32">
        <v>124</v>
      </c>
      <c r="I32">
        <v>122</v>
      </c>
      <c r="J32">
        <v>137</v>
      </c>
      <c r="K32">
        <v>169</v>
      </c>
      <c r="L32">
        <v>201</v>
      </c>
      <c r="M32">
        <v>268</v>
      </c>
      <c r="N32">
        <v>109</v>
      </c>
    </row>
    <row r="33" spans="1:14" x14ac:dyDescent="0.45">
      <c r="A33">
        <v>32</v>
      </c>
      <c r="B33">
        <v>1917</v>
      </c>
      <c r="C33" t="s">
        <v>69</v>
      </c>
      <c r="D33" t="s">
        <v>2383</v>
      </c>
      <c r="E33" t="s">
        <v>70</v>
      </c>
      <c r="F33">
        <v>669</v>
      </c>
      <c r="G33">
        <v>108</v>
      </c>
      <c r="H33">
        <v>67</v>
      </c>
      <c r="I33">
        <v>150</v>
      </c>
      <c r="J33">
        <v>136</v>
      </c>
      <c r="K33">
        <v>173</v>
      </c>
      <c r="L33">
        <v>200</v>
      </c>
      <c r="M33">
        <v>249</v>
      </c>
      <c r="N33">
        <v>144</v>
      </c>
    </row>
    <row r="34" spans="1:14" x14ac:dyDescent="0.45">
      <c r="A34">
        <v>33</v>
      </c>
      <c r="B34">
        <v>1927</v>
      </c>
      <c r="C34" t="s">
        <v>1123</v>
      </c>
      <c r="D34" t="s">
        <v>2384</v>
      </c>
      <c r="E34" t="s">
        <v>1124</v>
      </c>
      <c r="F34">
        <v>418</v>
      </c>
      <c r="G34">
        <v>167</v>
      </c>
      <c r="I34">
        <v>128</v>
      </c>
      <c r="J34">
        <v>132</v>
      </c>
      <c r="K34">
        <v>173</v>
      </c>
      <c r="L34">
        <v>199</v>
      </c>
      <c r="M34">
        <v>282</v>
      </c>
    </row>
    <row r="35" spans="1:14" x14ac:dyDescent="0.45">
      <c r="A35">
        <v>34</v>
      </c>
      <c r="B35">
        <v>1972</v>
      </c>
      <c r="C35" t="s">
        <v>234</v>
      </c>
      <c r="D35" t="s">
        <v>2385</v>
      </c>
      <c r="E35" t="s">
        <v>182</v>
      </c>
      <c r="F35">
        <v>609</v>
      </c>
      <c r="G35">
        <v>188</v>
      </c>
      <c r="H35">
        <v>156</v>
      </c>
      <c r="I35">
        <v>125</v>
      </c>
      <c r="J35">
        <v>133</v>
      </c>
      <c r="K35">
        <v>169</v>
      </c>
      <c r="L35">
        <v>199</v>
      </c>
      <c r="M35">
        <v>269</v>
      </c>
      <c r="N35">
        <v>127</v>
      </c>
    </row>
    <row r="36" spans="1:14" x14ac:dyDescent="0.45">
      <c r="A36">
        <v>35</v>
      </c>
      <c r="B36">
        <v>1948</v>
      </c>
      <c r="C36" t="s">
        <v>72</v>
      </c>
      <c r="D36" t="s">
        <v>2386</v>
      </c>
      <c r="E36" t="s">
        <v>51</v>
      </c>
      <c r="F36">
        <v>694</v>
      </c>
      <c r="G36">
        <v>117</v>
      </c>
      <c r="H36">
        <v>55</v>
      </c>
      <c r="I36">
        <v>140</v>
      </c>
      <c r="J36">
        <v>131</v>
      </c>
      <c r="K36">
        <v>177</v>
      </c>
      <c r="L36">
        <v>198</v>
      </c>
      <c r="M36">
        <v>253</v>
      </c>
      <c r="N36">
        <v>126</v>
      </c>
    </row>
    <row r="37" spans="1:14" x14ac:dyDescent="0.45">
      <c r="A37">
        <v>36</v>
      </c>
      <c r="B37">
        <v>1981</v>
      </c>
      <c r="C37" t="s">
        <v>138</v>
      </c>
      <c r="D37" t="s">
        <v>2387</v>
      </c>
      <c r="E37" t="s">
        <v>139</v>
      </c>
      <c r="F37">
        <v>434</v>
      </c>
      <c r="G37">
        <v>194</v>
      </c>
      <c r="H37">
        <v>139</v>
      </c>
      <c r="I37">
        <v>121</v>
      </c>
      <c r="J37">
        <v>133</v>
      </c>
      <c r="K37">
        <v>171</v>
      </c>
      <c r="L37">
        <v>198</v>
      </c>
      <c r="M37">
        <v>288</v>
      </c>
      <c r="N37">
        <v>111</v>
      </c>
    </row>
    <row r="38" spans="1:14" x14ac:dyDescent="0.45">
      <c r="A38">
        <v>37</v>
      </c>
      <c r="B38">
        <v>1992</v>
      </c>
      <c r="C38" t="s">
        <v>57</v>
      </c>
      <c r="D38" t="s">
        <v>2388</v>
      </c>
      <c r="E38" t="s">
        <v>64</v>
      </c>
      <c r="F38">
        <v>612</v>
      </c>
      <c r="G38">
        <v>245</v>
      </c>
      <c r="H38">
        <v>78</v>
      </c>
      <c r="I38">
        <v>120</v>
      </c>
      <c r="J38">
        <v>140</v>
      </c>
      <c r="K38">
        <v>164</v>
      </c>
      <c r="L38">
        <v>198</v>
      </c>
      <c r="M38">
        <v>256</v>
      </c>
      <c r="N38">
        <v>104</v>
      </c>
    </row>
    <row r="39" spans="1:14" x14ac:dyDescent="0.45">
      <c r="A39">
        <v>38</v>
      </c>
      <c r="B39">
        <v>1980</v>
      </c>
      <c r="C39" t="s">
        <v>173</v>
      </c>
      <c r="D39" t="s">
        <v>2389</v>
      </c>
      <c r="E39" t="s">
        <v>174</v>
      </c>
      <c r="F39">
        <v>515</v>
      </c>
      <c r="G39">
        <v>136</v>
      </c>
      <c r="H39">
        <v>36</v>
      </c>
      <c r="I39">
        <v>145</v>
      </c>
      <c r="J39">
        <v>137</v>
      </c>
      <c r="K39">
        <v>166</v>
      </c>
      <c r="L39">
        <v>198</v>
      </c>
      <c r="M39">
        <v>211</v>
      </c>
      <c r="N39">
        <v>128</v>
      </c>
    </row>
    <row r="40" spans="1:14" x14ac:dyDescent="0.45">
      <c r="A40">
        <v>39</v>
      </c>
      <c r="B40">
        <v>2015</v>
      </c>
      <c r="C40" t="s">
        <v>142</v>
      </c>
      <c r="D40" t="s">
        <v>2390</v>
      </c>
      <c r="E40" t="s">
        <v>143</v>
      </c>
      <c r="F40">
        <v>654</v>
      </c>
      <c r="G40">
        <v>239</v>
      </c>
      <c r="H40">
        <v>101</v>
      </c>
      <c r="I40">
        <v>127</v>
      </c>
      <c r="J40">
        <v>142</v>
      </c>
      <c r="K40">
        <v>158</v>
      </c>
      <c r="L40">
        <v>197</v>
      </c>
      <c r="M40">
        <v>213</v>
      </c>
      <c r="N40">
        <v>121</v>
      </c>
    </row>
    <row r="41" spans="1:14" x14ac:dyDescent="0.45">
      <c r="A41">
        <v>40</v>
      </c>
      <c r="B41">
        <v>1928</v>
      </c>
      <c r="C41" t="s">
        <v>41</v>
      </c>
      <c r="D41" t="s">
        <v>2391</v>
      </c>
      <c r="E41" t="s">
        <v>42</v>
      </c>
      <c r="F41">
        <v>684</v>
      </c>
      <c r="G41">
        <v>239</v>
      </c>
      <c r="H41">
        <v>194</v>
      </c>
      <c r="I41">
        <v>112</v>
      </c>
      <c r="J41">
        <v>131</v>
      </c>
      <c r="K41">
        <v>173</v>
      </c>
      <c r="L41">
        <v>197</v>
      </c>
      <c r="M41">
        <v>318</v>
      </c>
      <c r="N41">
        <v>100</v>
      </c>
    </row>
    <row r="42" spans="1:14" x14ac:dyDescent="0.45">
      <c r="A42">
        <v>41</v>
      </c>
      <c r="B42">
        <v>1923</v>
      </c>
      <c r="C42" t="s">
        <v>1125</v>
      </c>
      <c r="D42" t="s">
        <v>2392</v>
      </c>
      <c r="E42" t="s">
        <v>1126</v>
      </c>
      <c r="F42">
        <v>420</v>
      </c>
      <c r="G42">
        <v>108</v>
      </c>
      <c r="I42">
        <v>139</v>
      </c>
      <c r="J42">
        <v>132</v>
      </c>
      <c r="K42">
        <v>175</v>
      </c>
      <c r="L42">
        <v>197</v>
      </c>
      <c r="M42">
        <v>261</v>
      </c>
    </row>
    <row r="43" spans="1:14" x14ac:dyDescent="0.45">
      <c r="A43">
        <v>42</v>
      </c>
      <c r="B43">
        <v>1961</v>
      </c>
      <c r="C43" t="s">
        <v>67</v>
      </c>
      <c r="D43" t="s">
        <v>2393</v>
      </c>
      <c r="E43" t="s">
        <v>42</v>
      </c>
      <c r="F43">
        <v>646</v>
      </c>
      <c r="G43">
        <v>197</v>
      </c>
      <c r="H43">
        <v>144</v>
      </c>
      <c r="I43">
        <v>120</v>
      </c>
      <c r="J43">
        <v>132</v>
      </c>
      <c r="K43">
        <v>167</v>
      </c>
      <c r="L43">
        <v>196</v>
      </c>
      <c r="M43">
        <v>252</v>
      </c>
      <c r="N43">
        <v>111</v>
      </c>
    </row>
    <row r="44" spans="1:14" x14ac:dyDescent="0.45">
      <c r="A44">
        <v>43</v>
      </c>
      <c r="B44">
        <v>1904</v>
      </c>
      <c r="C44" t="s">
        <v>123</v>
      </c>
      <c r="D44" t="s">
        <v>2394</v>
      </c>
      <c r="E44" t="s">
        <v>110</v>
      </c>
      <c r="F44">
        <v>594</v>
      </c>
      <c r="G44">
        <v>77</v>
      </c>
      <c r="I44">
        <v>150</v>
      </c>
      <c r="J44">
        <v>136</v>
      </c>
      <c r="K44">
        <v>167</v>
      </c>
      <c r="L44">
        <v>196</v>
      </c>
      <c r="M44">
        <v>222</v>
      </c>
    </row>
    <row r="45" spans="1:14" x14ac:dyDescent="0.45">
      <c r="A45">
        <v>44</v>
      </c>
      <c r="B45">
        <v>1966</v>
      </c>
      <c r="C45" t="s">
        <v>238</v>
      </c>
      <c r="D45" t="s">
        <v>2395</v>
      </c>
      <c r="E45" t="s">
        <v>61</v>
      </c>
      <c r="F45">
        <v>680</v>
      </c>
      <c r="G45">
        <v>151</v>
      </c>
      <c r="H45">
        <v>93</v>
      </c>
      <c r="I45">
        <v>127</v>
      </c>
      <c r="J45">
        <v>130</v>
      </c>
      <c r="K45">
        <v>166</v>
      </c>
      <c r="L45">
        <v>195</v>
      </c>
      <c r="M45">
        <v>239</v>
      </c>
      <c r="N45">
        <v>111</v>
      </c>
    </row>
    <row r="46" spans="1:14" x14ac:dyDescent="0.45">
      <c r="A46">
        <v>45</v>
      </c>
      <c r="B46">
        <v>1930</v>
      </c>
      <c r="C46" t="s">
        <v>55</v>
      </c>
      <c r="D46" t="s">
        <v>2396</v>
      </c>
      <c r="E46" t="s">
        <v>42</v>
      </c>
      <c r="F46">
        <v>703</v>
      </c>
      <c r="G46">
        <v>170</v>
      </c>
      <c r="H46">
        <v>123</v>
      </c>
      <c r="I46">
        <v>128</v>
      </c>
      <c r="J46">
        <v>132</v>
      </c>
      <c r="K46">
        <v>166</v>
      </c>
      <c r="L46">
        <v>194</v>
      </c>
      <c r="M46">
        <v>247</v>
      </c>
      <c r="N46">
        <v>122</v>
      </c>
    </row>
    <row r="47" spans="1:14" x14ac:dyDescent="0.45">
      <c r="A47">
        <v>46</v>
      </c>
      <c r="B47">
        <v>1969</v>
      </c>
      <c r="C47" t="s">
        <v>333</v>
      </c>
      <c r="D47" t="s">
        <v>2397</v>
      </c>
      <c r="E47" t="s">
        <v>58</v>
      </c>
      <c r="F47">
        <v>623</v>
      </c>
      <c r="G47">
        <v>215</v>
      </c>
      <c r="H47">
        <v>75</v>
      </c>
      <c r="I47">
        <v>123</v>
      </c>
      <c r="J47">
        <v>137</v>
      </c>
      <c r="K47">
        <v>171</v>
      </c>
      <c r="L47">
        <v>194</v>
      </c>
      <c r="M47">
        <v>269</v>
      </c>
      <c r="N47">
        <v>101</v>
      </c>
    </row>
    <row r="48" spans="1:14" x14ac:dyDescent="0.45">
      <c r="A48">
        <v>47</v>
      </c>
      <c r="B48">
        <v>1908</v>
      </c>
      <c r="C48" t="s">
        <v>63</v>
      </c>
      <c r="D48" t="s">
        <v>2398</v>
      </c>
      <c r="E48" t="s">
        <v>64</v>
      </c>
      <c r="F48">
        <v>641</v>
      </c>
      <c r="G48">
        <v>120</v>
      </c>
      <c r="I48">
        <v>143</v>
      </c>
      <c r="J48">
        <v>134</v>
      </c>
      <c r="K48">
        <v>171</v>
      </c>
      <c r="L48">
        <v>194</v>
      </c>
      <c r="M48">
        <v>265</v>
      </c>
    </row>
    <row r="49" spans="1:14" x14ac:dyDescent="0.45">
      <c r="A49">
        <v>48</v>
      </c>
      <c r="B49">
        <v>1967</v>
      </c>
      <c r="C49" t="s">
        <v>47</v>
      </c>
      <c r="D49" t="s">
        <v>2399</v>
      </c>
      <c r="E49" t="s">
        <v>48</v>
      </c>
      <c r="F49">
        <v>680</v>
      </c>
      <c r="G49">
        <v>156</v>
      </c>
      <c r="H49">
        <v>68</v>
      </c>
      <c r="I49">
        <v>134</v>
      </c>
      <c r="J49">
        <v>134</v>
      </c>
      <c r="K49">
        <v>171</v>
      </c>
      <c r="L49">
        <v>194</v>
      </c>
      <c r="M49">
        <v>243</v>
      </c>
      <c r="N49">
        <v>114</v>
      </c>
    </row>
    <row r="50" spans="1:14" x14ac:dyDescent="0.45">
      <c r="A50">
        <v>49</v>
      </c>
      <c r="B50">
        <v>1932</v>
      </c>
      <c r="C50" t="s">
        <v>107</v>
      </c>
      <c r="D50" t="s">
        <v>2400</v>
      </c>
      <c r="E50" t="s">
        <v>103</v>
      </c>
      <c r="F50">
        <v>701</v>
      </c>
      <c r="G50">
        <v>176</v>
      </c>
      <c r="H50">
        <v>198</v>
      </c>
      <c r="I50">
        <v>128</v>
      </c>
      <c r="J50">
        <v>132</v>
      </c>
      <c r="K50">
        <v>179</v>
      </c>
      <c r="L50">
        <v>194</v>
      </c>
      <c r="M50">
        <v>287</v>
      </c>
      <c r="N50">
        <v>122</v>
      </c>
    </row>
    <row r="51" spans="1:14" x14ac:dyDescent="0.45">
      <c r="A51">
        <v>50</v>
      </c>
      <c r="B51">
        <v>1910</v>
      </c>
      <c r="C51" t="s">
        <v>123</v>
      </c>
      <c r="D51" t="s">
        <v>2401</v>
      </c>
      <c r="E51" t="s">
        <v>110</v>
      </c>
      <c r="F51">
        <v>677</v>
      </c>
      <c r="G51">
        <v>116</v>
      </c>
      <c r="I51">
        <v>154</v>
      </c>
      <c r="J51">
        <v>141</v>
      </c>
      <c r="K51">
        <v>159</v>
      </c>
      <c r="L51">
        <v>194</v>
      </c>
      <c r="M51">
        <v>179</v>
      </c>
    </row>
    <row r="52" spans="1:14" x14ac:dyDescent="0.45">
      <c r="A52">
        <v>51</v>
      </c>
      <c r="B52">
        <v>1922</v>
      </c>
      <c r="C52" t="s">
        <v>50</v>
      </c>
      <c r="D52" t="s">
        <v>2402</v>
      </c>
      <c r="E52" t="s">
        <v>51</v>
      </c>
      <c r="F52">
        <v>704</v>
      </c>
      <c r="G52">
        <v>123</v>
      </c>
      <c r="H52">
        <v>122</v>
      </c>
      <c r="I52">
        <v>133</v>
      </c>
      <c r="J52">
        <v>128</v>
      </c>
      <c r="K52">
        <v>172</v>
      </c>
      <c r="L52">
        <v>194</v>
      </c>
      <c r="M52">
        <v>273</v>
      </c>
      <c r="N52">
        <v>125</v>
      </c>
    </row>
    <row r="53" spans="1:14" x14ac:dyDescent="0.45">
      <c r="A53">
        <v>52</v>
      </c>
      <c r="B53">
        <v>1961</v>
      </c>
      <c r="C53" t="s">
        <v>192</v>
      </c>
      <c r="D53" t="s">
        <v>2403</v>
      </c>
      <c r="E53" t="s">
        <v>70</v>
      </c>
      <c r="F53">
        <v>672</v>
      </c>
      <c r="G53">
        <v>187</v>
      </c>
      <c r="H53">
        <v>105</v>
      </c>
      <c r="I53">
        <v>137</v>
      </c>
      <c r="J53">
        <v>144</v>
      </c>
      <c r="K53">
        <v>161</v>
      </c>
      <c r="L53">
        <v>194</v>
      </c>
      <c r="M53">
        <v>205</v>
      </c>
      <c r="N53">
        <v>133</v>
      </c>
    </row>
    <row r="54" spans="1:14" x14ac:dyDescent="0.45">
      <c r="A54">
        <v>53</v>
      </c>
      <c r="B54">
        <v>1935</v>
      </c>
      <c r="C54" t="s">
        <v>136</v>
      </c>
      <c r="D54" t="s">
        <v>2404</v>
      </c>
      <c r="E54" t="s">
        <v>64</v>
      </c>
      <c r="F54">
        <v>610</v>
      </c>
      <c r="G54">
        <v>221</v>
      </c>
      <c r="H54">
        <v>38</v>
      </c>
      <c r="I54">
        <v>135</v>
      </c>
      <c r="J54">
        <v>144</v>
      </c>
      <c r="K54">
        <v>149</v>
      </c>
      <c r="L54">
        <v>194</v>
      </c>
      <c r="M54">
        <v>184</v>
      </c>
      <c r="N54">
        <v>125</v>
      </c>
    </row>
    <row r="55" spans="1:14" x14ac:dyDescent="0.45">
      <c r="A55">
        <v>54</v>
      </c>
      <c r="B55">
        <v>1928</v>
      </c>
      <c r="C55" t="s">
        <v>50</v>
      </c>
      <c r="D55" t="s">
        <v>2405</v>
      </c>
      <c r="E55" t="s">
        <v>216</v>
      </c>
      <c r="F55">
        <v>619</v>
      </c>
      <c r="G55">
        <v>206</v>
      </c>
      <c r="H55">
        <v>108</v>
      </c>
      <c r="I55">
        <v>133</v>
      </c>
      <c r="J55">
        <v>140</v>
      </c>
      <c r="K55">
        <v>153</v>
      </c>
      <c r="L55">
        <v>193</v>
      </c>
      <c r="M55">
        <v>200</v>
      </c>
      <c r="N55">
        <v>131</v>
      </c>
    </row>
    <row r="56" spans="1:14" x14ac:dyDescent="0.45">
      <c r="A56">
        <v>55</v>
      </c>
      <c r="B56">
        <v>2001</v>
      </c>
      <c r="C56" t="s">
        <v>199</v>
      </c>
      <c r="D56" t="s">
        <v>2406</v>
      </c>
      <c r="E56" t="s">
        <v>128</v>
      </c>
      <c r="F56">
        <v>671</v>
      </c>
      <c r="G56">
        <v>232</v>
      </c>
      <c r="H56">
        <v>75</v>
      </c>
      <c r="I56">
        <v>128</v>
      </c>
      <c r="J56">
        <v>143</v>
      </c>
      <c r="K56">
        <v>154</v>
      </c>
      <c r="L56">
        <v>193</v>
      </c>
      <c r="M56">
        <v>196</v>
      </c>
      <c r="N56">
        <v>116</v>
      </c>
    </row>
    <row r="57" spans="1:14" x14ac:dyDescent="0.45">
      <c r="A57">
        <v>56</v>
      </c>
      <c r="B57">
        <v>1993</v>
      </c>
      <c r="C57" t="s">
        <v>57</v>
      </c>
      <c r="D57" t="s">
        <v>2407</v>
      </c>
      <c r="E57" t="s">
        <v>58</v>
      </c>
      <c r="F57">
        <v>674</v>
      </c>
      <c r="G57">
        <v>219</v>
      </c>
      <c r="H57">
        <v>81</v>
      </c>
      <c r="I57">
        <v>124</v>
      </c>
      <c r="J57">
        <v>136</v>
      </c>
      <c r="K57">
        <v>164</v>
      </c>
      <c r="L57">
        <v>193</v>
      </c>
      <c r="M57">
        <v>241</v>
      </c>
      <c r="N57">
        <v>108</v>
      </c>
    </row>
    <row r="58" spans="1:14" x14ac:dyDescent="0.45">
      <c r="A58">
        <v>57</v>
      </c>
      <c r="B58">
        <v>1934</v>
      </c>
      <c r="C58" t="s">
        <v>55</v>
      </c>
      <c r="D58" t="s">
        <v>2408</v>
      </c>
      <c r="E58" t="s">
        <v>42</v>
      </c>
      <c r="F58">
        <v>690</v>
      </c>
      <c r="G58">
        <v>159</v>
      </c>
      <c r="H58">
        <v>59</v>
      </c>
      <c r="I58">
        <v>126</v>
      </c>
      <c r="J58">
        <v>129</v>
      </c>
      <c r="K58">
        <v>170</v>
      </c>
      <c r="L58">
        <v>193</v>
      </c>
      <c r="M58">
        <v>270</v>
      </c>
      <c r="N58">
        <v>107</v>
      </c>
    </row>
    <row r="59" spans="1:14" x14ac:dyDescent="0.45">
      <c r="A59">
        <v>58</v>
      </c>
      <c r="B59">
        <v>2013</v>
      </c>
      <c r="C59" t="s">
        <v>422</v>
      </c>
      <c r="D59" t="s">
        <v>2409</v>
      </c>
      <c r="E59" t="s">
        <v>70</v>
      </c>
      <c r="F59">
        <v>652</v>
      </c>
      <c r="G59">
        <v>170</v>
      </c>
      <c r="H59">
        <v>73</v>
      </c>
      <c r="I59">
        <v>136</v>
      </c>
      <c r="J59">
        <v>138</v>
      </c>
      <c r="K59">
        <v>157</v>
      </c>
      <c r="L59">
        <v>193</v>
      </c>
      <c r="M59">
        <v>193</v>
      </c>
      <c r="N59">
        <v>119</v>
      </c>
    </row>
    <row r="60" spans="1:14" x14ac:dyDescent="0.45">
      <c r="A60">
        <v>59</v>
      </c>
      <c r="B60">
        <v>1962</v>
      </c>
      <c r="C60" t="s">
        <v>67</v>
      </c>
      <c r="D60" t="s">
        <v>2410</v>
      </c>
      <c r="E60" t="s">
        <v>42</v>
      </c>
      <c r="F60">
        <v>502</v>
      </c>
      <c r="G60">
        <v>258</v>
      </c>
      <c r="H60">
        <v>126</v>
      </c>
      <c r="I60">
        <v>122</v>
      </c>
      <c r="J60">
        <v>145</v>
      </c>
      <c r="K60">
        <v>148</v>
      </c>
      <c r="L60">
        <v>192</v>
      </c>
      <c r="M60">
        <v>193</v>
      </c>
      <c r="N60">
        <v>121</v>
      </c>
    </row>
    <row r="61" spans="1:14" x14ac:dyDescent="0.45">
      <c r="A61">
        <v>60</v>
      </c>
      <c r="B61">
        <v>1971</v>
      </c>
      <c r="C61" t="s">
        <v>1127</v>
      </c>
      <c r="D61" t="s">
        <v>2411</v>
      </c>
      <c r="E61" t="s">
        <v>210</v>
      </c>
      <c r="F61">
        <v>573</v>
      </c>
      <c r="G61">
        <v>145</v>
      </c>
      <c r="H61">
        <v>78</v>
      </c>
      <c r="I61">
        <v>126</v>
      </c>
      <c r="J61">
        <v>126</v>
      </c>
      <c r="K61">
        <v>176</v>
      </c>
      <c r="L61">
        <v>191</v>
      </c>
      <c r="M61">
        <v>283</v>
      </c>
      <c r="N61">
        <v>103</v>
      </c>
    </row>
    <row r="62" spans="1:14" x14ac:dyDescent="0.45">
      <c r="A62">
        <v>61</v>
      </c>
      <c r="B62">
        <v>1996</v>
      </c>
      <c r="C62" t="s">
        <v>456</v>
      </c>
      <c r="D62" t="s">
        <v>2412</v>
      </c>
      <c r="E62" t="s">
        <v>128</v>
      </c>
      <c r="F62">
        <v>548</v>
      </c>
      <c r="G62">
        <v>221</v>
      </c>
      <c r="H62">
        <v>130</v>
      </c>
      <c r="I62">
        <v>113</v>
      </c>
      <c r="J62">
        <v>133</v>
      </c>
      <c r="K62">
        <v>164</v>
      </c>
      <c r="L62">
        <v>190</v>
      </c>
      <c r="M62">
        <v>249</v>
      </c>
      <c r="N62">
        <v>101</v>
      </c>
    </row>
    <row r="63" spans="1:14" x14ac:dyDescent="0.45">
      <c r="A63">
        <v>62</v>
      </c>
      <c r="B63">
        <v>1912</v>
      </c>
      <c r="C63" t="s">
        <v>1128</v>
      </c>
      <c r="D63" t="s">
        <v>2413</v>
      </c>
      <c r="E63" t="s">
        <v>48</v>
      </c>
      <c r="F63">
        <v>675</v>
      </c>
      <c r="G63">
        <v>146</v>
      </c>
      <c r="I63">
        <v>140</v>
      </c>
      <c r="J63">
        <v>136</v>
      </c>
      <c r="K63">
        <v>158</v>
      </c>
      <c r="L63">
        <v>190</v>
      </c>
      <c r="M63">
        <v>214</v>
      </c>
    </row>
    <row r="64" spans="1:14" x14ac:dyDescent="0.45">
      <c r="A64">
        <v>63</v>
      </c>
      <c r="B64">
        <v>1990</v>
      </c>
      <c r="C64" t="s">
        <v>127</v>
      </c>
      <c r="D64" t="s">
        <v>2414</v>
      </c>
      <c r="E64" t="s">
        <v>128</v>
      </c>
      <c r="F64">
        <v>594</v>
      </c>
      <c r="G64">
        <v>185</v>
      </c>
      <c r="H64">
        <v>69</v>
      </c>
      <c r="I64">
        <v>125</v>
      </c>
      <c r="J64">
        <v>134</v>
      </c>
      <c r="K64">
        <v>149</v>
      </c>
      <c r="L64">
        <v>190</v>
      </c>
      <c r="M64">
        <v>196</v>
      </c>
      <c r="N64">
        <v>113</v>
      </c>
    </row>
    <row r="65" spans="1:14" x14ac:dyDescent="0.45">
      <c r="A65">
        <v>64</v>
      </c>
      <c r="B65">
        <v>1925</v>
      </c>
      <c r="C65" t="s">
        <v>1129</v>
      </c>
      <c r="D65" t="s">
        <v>2415</v>
      </c>
      <c r="E65" t="s">
        <v>1130</v>
      </c>
      <c r="F65">
        <v>412</v>
      </c>
      <c r="G65">
        <v>127</v>
      </c>
      <c r="I65">
        <v>133</v>
      </c>
      <c r="J65">
        <v>129</v>
      </c>
      <c r="K65">
        <v>164</v>
      </c>
      <c r="L65">
        <v>190</v>
      </c>
      <c r="M65">
        <v>235</v>
      </c>
    </row>
    <row r="66" spans="1:14" x14ac:dyDescent="0.45">
      <c r="A66">
        <v>65</v>
      </c>
      <c r="B66">
        <v>1911</v>
      </c>
      <c r="C66" t="s">
        <v>69</v>
      </c>
      <c r="D66" t="s">
        <v>2416</v>
      </c>
      <c r="E66" t="s">
        <v>70</v>
      </c>
      <c r="F66">
        <v>654</v>
      </c>
      <c r="G66">
        <v>85</v>
      </c>
      <c r="I66">
        <v>149</v>
      </c>
      <c r="J66">
        <v>134</v>
      </c>
      <c r="K66">
        <v>168</v>
      </c>
      <c r="L66">
        <v>189</v>
      </c>
      <c r="M66">
        <v>227</v>
      </c>
    </row>
    <row r="67" spans="1:14" x14ac:dyDescent="0.45">
      <c r="A67">
        <v>66</v>
      </c>
      <c r="B67">
        <v>2002</v>
      </c>
      <c r="C67" t="s">
        <v>449</v>
      </c>
      <c r="D67" t="s">
        <v>2417</v>
      </c>
      <c r="E67" t="s">
        <v>110</v>
      </c>
      <c r="F67">
        <v>613</v>
      </c>
      <c r="G67">
        <v>236</v>
      </c>
      <c r="H67">
        <v>140</v>
      </c>
      <c r="I67">
        <v>115</v>
      </c>
      <c r="J67">
        <v>134</v>
      </c>
      <c r="K67">
        <v>159</v>
      </c>
      <c r="L67">
        <v>189</v>
      </c>
      <c r="M67">
        <v>232</v>
      </c>
      <c r="N67">
        <v>109</v>
      </c>
    </row>
    <row r="68" spans="1:14" x14ac:dyDescent="0.45">
      <c r="A68">
        <v>67</v>
      </c>
      <c r="B68">
        <v>1928</v>
      </c>
      <c r="C68" t="s">
        <v>55</v>
      </c>
      <c r="D68" t="s">
        <v>2418</v>
      </c>
      <c r="E68" t="s">
        <v>42</v>
      </c>
      <c r="F68">
        <v>677</v>
      </c>
      <c r="G68">
        <v>168</v>
      </c>
      <c r="H68">
        <v>155</v>
      </c>
      <c r="I68">
        <v>129</v>
      </c>
      <c r="J68">
        <v>132</v>
      </c>
      <c r="K68">
        <v>158</v>
      </c>
      <c r="L68">
        <v>189</v>
      </c>
      <c r="M68">
        <v>226</v>
      </c>
      <c r="N68">
        <v>130</v>
      </c>
    </row>
    <row r="69" spans="1:14" x14ac:dyDescent="0.45">
      <c r="A69">
        <v>68</v>
      </c>
      <c r="B69">
        <v>1932</v>
      </c>
      <c r="C69" t="s">
        <v>41</v>
      </c>
      <c r="D69" t="s">
        <v>2419</v>
      </c>
      <c r="E69" t="s">
        <v>42</v>
      </c>
      <c r="F69">
        <v>589</v>
      </c>
      <c r="G69">
        <v>234</v>
      </c>
      <c r="H69">
        <v>152</v>
      </c>
      <c r="I69">
        <v>120</v>
      </c>
      <c r="J69">
        <v>137</v>
      </c>
      <c r="K69">
        <v>158</v>
      </c>
      <c r="L69">
        <v>188</v>
      </c>
      <c r="M69">
        <v>238</v>
      </c>
      <c r="N69">
        <v>110</v>
      </c>
    </row>
    <row r="70" spans="1:14" x14ac:dyDescent="0.45">
      <c r="A70">
        <v>69</v>
      </c>
      <c r="B70">
        <v>2018</v>
      </c>
      <c r="C70" t="s">
        <v>92</v>
      </c>
      <c r="D70" t="s">
        <v>2420</v>
      </c>
      <c r="E70" t="s">
        <v>93</v>
      </c>
      <c r="F70">
        <v>608</v>
      </c>
      <c r="G70">
        <v>242</v>
      </c>
      <c r="H70">
        <v>94</v>
      </c>
      <c r="I70">
        <v>125</v>
      </c>
      <c r="J70">
        <v>144</v>
      </c>
      <c r="K70">
        <v>151</v>
      </c>
      <c r="L70">
        <v>188</v>
      </c>
      <c r="M70">
        <v>190</v>
      </c>
      <c r="N70">
        <v>118</v>
      </c>
    </row>
    <row r="71" spans="1:14" x14ac:dyDescent="0.45">
      <c r="A71">
        <v>70</v>
      </c>
      <c r="B71">
        <v>1909</v>
      </c>
      <c r="C71" t="s">
        <v>69</v>
      </c>
      <c r="D71" t="s">
        <v>2422</v>
      </c>
      <c r="E71" t="s">
        <v>70</v>
      </c>
      <c r="F71">
        <v>651</v>
      </c>
      <c r="G71">
        <v>110</v>
      </c>
      <c r="I71">
        <v>149</v>
      </c>
      <c r="J71">
        <v>138</v>
      </c>
      <c r="K71">
        <v>161</v>
      </c>
      <c r="L71">
        <v>188</v>
      </c>
      <c r="M71">
        <v>205</v>
      </c>
    </row>
    <row r="72" spans="1:14" x14ac:dyDescent="0.45">
      <c r="A72">
        <v>71</v>
      </c>
      <c r="B72">
        <v>1914</v>
      </c>
      <c r="C72" t="s">
        <v>69</v>
      </c>
      <c r="D72" t="s">
        <v>2423</v>
      </c>
      <c r="E72" t="s">
        <v>70</v>
      </c>
      <c r="F72">
        <v>414</v>
      </c>
      <c r="G72">
        <v>157</v>
      </c>
      <c r="H72">
        <v>56</v>
      </c>
      <c r="I72">
        <v>144</v>
      </c>
      <c r="J72">
        <v>141</v>
      </c>
      <c r="K72">
        <v>153</v>
      </c>
      <c r="L72">
        <v>188</v>
      </c>
      <c r="M72">
        <v>184</v>
      </c>
      <c r="N72">
        <v>137</v>
      </c>
    </row>
    <row r="73" spans="1:14" x14ac:dyDescent="0.45">
      <c r="A73">
        <v>72</v>
      </c>
      <c r="B73">
        <v>1933</v>
      </c>
      <c r="C73" t="s">
        <v>107</v>
      </c>
      <c r="D73" t="s">
        <v>2424</v>
      </c>
      <c r="E73" t="s">
        <v>103</v>
      </c>
      <c r="F73">
        <v>670</v>
      </c>
      <c r="G73">
        <v>152</v>
      </c>
      <c r="H73">
        <v>194</v>
      </c>
      <c r="I73">
        <v>127</v>
      </c>
      <c r="J73">
        <v>128</v>
      </c>
      <c r="K73">
        <v>174</v>
      </c>
      <c r="L73">
        <v>188</v>
      </c>
      <c r="M73">
        <v>280</v>
      </c>
      <c r="N73">
        <v>123</v>
      </c>
    </row>
    <row r="74" spans="1:14" x14ac:dyDescent="0.45">
      <c r="A74">
        <v>73</v>
      </c>
      <c r="B74">
        <v>1922</v>
      </c>
      <c r="C74" t="s">
        <v>1131</v>
      </c>
      <c r="D74" t="s">
        <v>2425</v>
      </c>
      <c r="E74" t="s">
        <v>1132</v>
      </c>
      <c r="F74">
        <v>443</v>
      </c>
      <c r="G74">
        <v>114</v>
      </c>
      <c r="I74">
        <v>132</v>
      </c>
      <c r="J74">
        <v>125</v>
      </c>
      <c r="K74">
        <v>168</v>
      </c>
      <c r="L74">
        <v>187</v>
      </c>
      <c r="M74">
        <v>256</v>
      </c>
    </row>
    <row r="75" spans="1:14" x14ac:dyDescent="0.45">
      <c r="A75">
        <v>74</v>
      </c>
      <c r="B75">
        <v>1912</v>
      </c>
      <c r="C75" t="s">
        <v>69</v>
      </c>
      <c r="D75" t="s">
        <v>2426</v>
      </c>
      <c r="E75" t="s">
        <v>70</v>
      </c>
      <c r="F75">
        <v>609</v>
      </c>
      <c r="G75">
        <v>85</v>
      </c>
      <c r="I75">
        <v>150</v>
      </c>
      <c r="J75">
        <v>134</v>
      </c>
      <c r="K75">
        <v>163</v>
      </c>
      <c r="L75">
        <v>187</v>
      </c>
      <c r="M75">
        <v>203</v>
      </c>
    </row>
    <row r="76" spans="1:14" x14ac:dyDescent="0.45">
      <c r="A76">
        <v>75</v>
      </c>
      <c r="B76">
        <v>1958</v>
      </c>
      <c r="C76" t="s">
        <v>67</v>
      </c>
      <c r="D76" t="s">
        <v>2427</v>
      </c>
      <c r="E76" t="s">
        <v>42</v>
      </c>
      <c r="F76">
        <v>654</v>
      </c>
      <c r="G76">
        <v>220</v>
      </c>
      <c r="H76">
        <v>157</v>
      </c>
      <c r="I76">
        <v>116</v>
      </c>
      <c r="J76">
        <v>134</v>
      </c>
      <c r="K76">
        <v>149</v>
      </c>
      <c r="L76">
        <v>187</v>
      </c>
      <c r="M76">
        <v>211</v>
      </c>
      <c r="N76">
        <v>117</v>
      </c>
    </row>
    <row r="77" spans="1:14" x14ac:dyDescent="0.45">
      <c r="A77">
        <v>76</v>
      </c>
      <c r="B77">
        <v>2024</v>
      </c>
      <c r="C77" t="s">
        <v>453</v>
      </c>
      <c r="D77" t="s">
        <v>2421</v>
      </c>
      <c r="E77" t="s">
        <v>42</v>
      </c>
      <c r="F77">
        <v>588</v>
      </c>
      <c r="G77">
        <v>227</v>
      </c>
      <c r="H77">
        <v>69</v>
      </c>
      <c r="I77">
        <v>123</v>
      </c>
      <c r="J77">
        <v>138</v>
      </c>
      <c r="K77">
        <v>150</v>
      </c>
      <c r="L77">
        <v>187</v>
      </c>
      <c r="M77">
        <v>192</v>
      </c>
      <c r="N77">
        <v>103</v>
      </c>
    </row>
    <row r="78" spans="1:14" x14ac:dyDescent="0.45">
      <c r="A78">
        <v>77</v>
      </c>
      <c r="B78">
        <v>1901</v>
      </c>
      <c r="C78" t="s">
        <v>123</v>
      </c>
      <c r="D78" t="s">
        <v>2428</v>
      </c>
      <c r="E78" t="s">
        <v>103</v>
      </c>
      <c r="F78">
        <v>582</v>
      </c>
      <c r="G78">
        <v>62</v>
      </c>
      <c r="I78">
        <v>150</v>
      </c>
      <c r="J78">
        <v>136</v>
      </c>
      <c r="K78">
        <v>169</v>
      </c>
      <c r="L78">
        <v>186</v>
      </c>
      <c r="M78">
        <v>222</v>
      </c>
    </row>
    <row r="79" spans="1:14" x14ac:dyDescent="0.45">
      <c r="A79">
        <v>78</v>
      </c>
      <c r="B79">
        <v>1949</v>
      </c>
      <c r="C79" t="s">
        <v>86</v>
      </c>
      <c r="D79" t="s">
        <v>2429</v>
      </c>
      <c r="E79" t="s">
        <v>48</v>
      </c>
      <c r="F79">
        <v>730</v>
      </c>
      <c r="G79">
        <v>184</v>
      </c>
      <c r="H79">
        <v>82</v>
      </c>
      <c r="I79">
        <v>127</v>
      </c>
      <c r="J79">
        <v>135</v>
      </c>
      <c r="K79">
        <v>165</v>
      </c>
      <c r="L79">
        <v>186</v>
      </c>
      <c r="M79">
        <v>251</v>
      </c>
      <c r="N79">
        <v>112</v>
      </c>
    </row>
    <row r="80" spans="1:14" x14ac:dyDescent="0.45">
      <c r="A80">
        <v>79</v>
      </c>
      <c r="B80">
        <v>1965</v>
      </c>
      <c r="C80" t="s">
        <v>74</v>
      </c>
      <c r="D80" t="s">
        <v>2430</v>
      </c>
      <c r="E80" t="s">
        <v>58</v>
      </c>
      <c r="F80">
        <v>638</v>
      </c>
      <c r="G80">
        <v>148</v>
      </c>
      <c r="H80">
        <v>78</v>
      </c>
      <c r="I80">
        <v>123</v>
      </c>
      <c r="J80">
        <v>124</v>
      </c>
      <c r="K80">
        <v>165</v>
      </c>
      <c r="L80">
        <v>186</v>
      </c>
      <c r="M80">
        <v>248</v>
      </c>
      <c r="N80">
        <v>101</v>
      </c>
    </row>
    <row r="81" spans="1:14" x14ac:dyDescent="0.45">
      <c r="A81">
        <v>80</v>
      </c>
      <c r="B81">
        <v>1913</v>
      </c>
      <c r="C81" t="s">
        <v>161</v>
      </c>
      <c r="D81" t="s">
        <v>2431</v>
      </c>
      <c r="E81" t="s">
        <v>110</v>
      </c>
      <c r="F81">
        <v>623</v>
      </c>
      <c r="G81">
        <v>150</v>
      </c>
      <c r="H81">
        <v>46</v>
      </c>
      <c r="I81">
        <v>141</v>
      </c>
      <c r="J81">
        <v>137</v>
      </c>
      <c r="K81">
        <v>159</v>
      </c>
      <c r="L81">
        <v>186</v>
      </c>
      <c r="M81">
        <v>215</v>
      </c>
      <c r="N81">
        <v>132</v>
      </c>
    </row>
    <row r="82" spans="1:14" x14ac:dyDescent="0.45">
      <c r="A82">
        <v>81</v>
      </c>
      <c r="B82">
        <v>1994</v>
      </c>
      <c r="C82" t="s">
        <v>571</v>
      </c>
      <c r="D82" t="s">
        <v>2432</v>
      </c>
      <c r="E82" t="s">
        <v>110</v>
      </c>
      <c r="F82">
        <v>480</v>
      </c>
      <c r="G82">
        <v>127</v>
      </c>
      <c r="H82">
        <v>96</v>
      </c>
      <c r="I82">
        <v>131</v>
      </c>
      <c r="J82">
        <v>127</v>
      </c>
      <c r="K82">
        <v>164</v>
      </c>
      <c r="L82">
        <v>186</v>
      </c>
      <c r="M82">
        <v>221</v>
      </c>
      <c r="N82">
        <v>120</v>
      </c>
    </row>
    <row r="83" spans="1:14" x14ac:dyDescent="0.45">
      <c r="A83">
        <v>82</v>
      </c>
      <c r="B83">
        <v>1921</v>
      </c>
      <c r="C83" t="s">
        <v>50</v>
      </c>
      <c r="D83" t="s">
        <v>2433</v>
      </c>
      <c r="E83" t="s">
        <v>51</v>
      </c>
      <c r="F83">
        <v>674</v>
      </c>
      <c r="G83">
        <v>138</v>
      </c>
      <c r="H83">
        <v>117</v>
      </c>
      <c r="I83">
        <v>133</v>
      </c>
      <c r="J83">
        <v>132</v>
      </c>
      <c r="K83">
        <v>156</v>
      </c>
      <c r="L83">
        <v>186</v>
      </c>
      <c r="M83">
        <v>215</v>
      </c>
      <c r="N83">
        <v>132</v>
      </c>
    </row>
    <row r="84" spans="1:14" x14ac:dyDescent="0.45">
      <c r="A84">
        <v>83</v>
      </c>
      <c r="B84">
        <v>1912</v>
      </c>
      <c r="C84" t="s">
        <v>161</v>
      </c>
      <c r="D84" t="s">
        <v>2434</v>
      </c>
      <c r="E84" t="s">
        <v>110</v>
      </c>
      <c r="F84">
        <v>653</v>
      </c>
      <c r="G84">
        <v>100</v>
      </c>
      <c r="I84">
        <v>145</v>
      </c>
      <c r="J84">
        <v>134</v>
      </c>
      <c r="K84">
        <v>161</v>
      </c>
      <c r="L84">
        <v>186</v>
      </c>
      <c r="M84">
        <v>213</v>
      </c>
    </row>
    <row r="85" spans="1:14" x14ac:dyDescent="0.45">
      <c r="A85">
        <v>84</v>
      </c>
      <c r="B85">
        <v>2022</v>
      </c>
      <c r="C85" t="s">
        <v>657</v>
      </c>
      <c r="D85" t="s">
        <v>2435</v>
      </c>
      <c r="E85" t="s">
        <v>178</v>
      </c>
      <c r="F85">
        <v>561</v>
      </c>
      <c r="G85">
        <v>175</v>
      </c>
      <c r="H85">
        <v>85</v>
      </c>
      <c r="I85">
        <v>126</v>
      </c>
      <c r="J85">
        <v>131</v>
      </c>
      <c r="K85">
        <v>156</v>
      </c>
      <c r="L85">
        <v>186</v>
      </c>
      <c r="M85">
        <v>205</v>
      </c>
      <c r="N85">
        <v>111</v>
      </c>
    </row>
    <row r="86" spans="1:14" x14ac:dyDescent="0.45">
      <c r="A86">
        <v>85</v>
      </c>
      <c r="B86">
        <v>2001</v>
      </c>
      <c r="C86" t="s">
        <v>112</v>
      </c>
      <c r="D86" t="s">
        <v>2436</v>
      </c>
      <c r="E86" t="s">
        <v>88</v>
      </c>
      <c r="F86">
        <v>711</v>
      </c>
      <c r="G86">
        <v>182</v>
      </c>
      <c r="H86">
        <v>125</v>
      </c>
      <c r="I86">
        <v>122</v>
      </c>
      <c r="J86">
        <v>129</v>
      </c>
      <c r="K86">
        <v>167</v>
      </c>
      <c r="L86">
        <v>186</v>
      </c>
      <c r="M86">
        <v>239</v>
      </c>
      <c r="N86">
        <v>112</v>
      </c>
    </row>
    <row r="87" spans="1:14" x14ac:dyDescent="0.45">
      <c r="A87">
        <v>86</v>
      </c>
      <c r="B87">
        <v>1971</v>
      </c>
      <c r="C87" t="s">
        <v>366</v>
      </c>
      <c r="D87" t="s">
        <v>2437</v>
      </c>
      <c r="E87" t="s">
        <v>64</v>
      </c>
      <c r="F87">
        <v>606</v>
      </c>
      <c r="G87">
        <v>160</v>
      </c>
      <c r="H87">
        <v>197</v>
      </c>
      <c r="I87">
        <v>114</v>
      </c>
      <c r="J87">
        <v>122</v>
      </c>
      <c r="K87">
        <v>165</v>
      </c>
      <c r="L87">
        <v>186</v>
      </c>
      <c r="M87">
        <v>276</v>
      </c>
      <c r="N87">
        <v>116</v>
      </c>
    </row>
    <row r="88" spans="1:14" x14ac:dyDescent="0.45">
      <c r="A88">
        <v>87</v>
      </c>
      <c r="B88">
        <v>1913</v>
      </c>
      <c r="C88" t="s">
        <v>69</v>
      </c>
      <c r="D88" t="s">
        <v>2438</v>
      </c>
      <c r="E88" t="s">
        <v>70</v>
      </c>
      <c r="F88">
        <v>501</v>
      </c>
      <c r="G88">
        <v>135</v>
      </c>
      <c r="H88">
        <v>68</v>
      </c>
      <c r="I88">
        <v>148</v>
      </c>
      <c r="J88">
        <v>139</v>
      </c>
      <c r="K88">
        <v>154</v>
      </c>
      <c r="L88">
        <v>186</v>
      </c>
      <c r="M88">
        <v>175</v>
      </c>
      <c r="N88">
        <v>142</v>
      </c>
    </row>
    <row r="89" spans="1:14" x14ac:dyDescent="0.45">
      <c r="A89">
        <v>88</v>
      </c>
      <c r="B89">
        <v>1923</v>
      </c>
      <c r="C89" t="s">
        <v>183</v>
      </c>
      <c r="D89" t="s">
        <v>2439</v>
      </c>
      <c r="E89" t="s">
        <v>70</v>
      </c>
      <c r="F89">
        <v>626</v>
      </c>
      <c r="G89">
        <v>134</v>
      </c>
      <c r="H89">
        <v>100</v>
      </c>
      <c r="I89">
        <v>139</v>
      </c>
      <c r="J89">
        <v>134</v>
      </c>
      <c r="K89">
        <v>158</v>
      </c>
      <c r="L89">
        <v>185</v>
      </c>
      <c r="M89">
        <v>207</v>
      </c>
      <c r="N89">
        <v>136</v>
      </c>
    </row>
    <row r="90" spans="1:14" x14ac:dyDescent="0.45">
      <c r="A90">
        <v>89</v>
      </c>
      <c r="B90">
        <v>2002</v>
      </c>
      <c r="C90" t="s">
        <v>1133</v>
      </c>
      <c r="D90" t="s">
        <v>2440</v>
      </c>
      <c r="E90" t="s">
        <v>48</v>
      </c>
      <c r="F90">
        <v>518</v>
      </c>
      <c r="G90">
        <v>167</v>
      </c>
      <c r="H90">
        <v>101</v>
      </c>
      <c r="I90">
        <v>132</v>
      </c>
      <c r="J90">
        <v>136</v>
      </c>
      <c r="K90">
        <v>152</v>
      </c>
      <c r="L90">
        <v>185</v>
      </c>
      <c r="M90">
        <v>185</v>
      </c>
      <c r="N90">
        <v>128</v>
      </c>
    </row>
    <row r="91" spans="1:14" x14ac:dyDescent="0.45">
      <c r="A91">
        <v>90</v>
      </c>
      <c r="B91">
        <v>1996</v>
      </c>
      <c r="C91" t="s">
        <v>663</v>
      </c>
      <c r="D91" t="s">
        <v>2441</v>
      </c>
      <c r="E91" t="s">
        <v>494</v>
      </c>
      <c r="F91">
        <v>677</v>
      </c>
      <c r="G91">
        <v>236</v>
      </c>
      <c r="H91">
        <v>59</v>
      </c>
      <c r="I91">
        <v>116</v>
      </c>
      <c r="J91">
        <v>137</v>
      </c>
      <c r="K91">
        <v>148</v>
      </c>
      <c r="L91">
        <v>185</v>
      </c>
      <c r="M91">
        <v>204</v>
      </c>
      <c r="N91">
        <v>96</v>
      </c>
    </row>
    <row r="92" spans="1:14" x14ac:dyDescent="0.45">
      <c r="A92">
        <v>91</v>
      </c>
      <c r="B92">
        <v>2018</v>
      </c>
      <c r="C92" t="s">
        <v>81</v>
      </c>
      <c r="D92" t="s">
        <v>2442</v>
      </c>
      <c r="E92" t="s">
        <v>48</v>
      </c>
      <c r="F92">
        <v>614</v>
      </c>
      <c r="G92">
        <v>159</v>
      </c>
      <c r="H92">
        <v>68</v>
      </c>
      <c r="I92">
        <v>139</v>
      </c>
      <c r="J92">
        <v>137</v>
      </c>
      <c r="K92">
        <v>154</v>
      </c>
      <c r="L92">
        <v>185</v>
      </c>
      <c r="M92">
        <v>176</v>
      </c>
      <c r="N92">
        <v>125</v>
      </c>
    </row>
    <row r="93" spans="1:14" x14ac:dyDescent="0.45">
      <c r="A93">
        <v>92</v>
      </c>
      <c r="B93">
        <v>1989</v>
      </c>
      <c r="C93" t="s">
        <v>618</v>
      </c>
      <c r="D93" t="s">
        <v>2443</v>
      </c>
      <c r="E93" t="s">
        <v>58</v>
      </c>
      <c r="F93">
        <v>640</v>
      </c>
      <c r="G93">
        <v>155</v>
      </c>
      <c r="H93">
        <v>125</v>
      </c>
      <c r="I93">
        <v>115</v>
      </c>
      <c r="J93">
        <v>121</v>
      </c>
      <c r="K93">
        <v>168</v>
      </c>
      <c r="L93">
        <v>185</v>
      </c>
      <c r="M93">
        <v>277</v>
      </c>
      <c r="N93">
        <v>102</v>
      </c>
    </row>
    <row r="94" spans="1:14" x14ac:dyDescent="0.45">
      <c r="A94">
        <v>93</v>
      </c>
      <c r="B94">
        <v>2003</v>
      </c>
      <c r="C94" t="s">
        <v>149</v>
      </c>
      <c r="D94" t="s">
        <v>2444</v>
      </c>
      <c r="E94" t="s">
        <v>51</v>
      </c>
      <c r="F94">
        <v>685</v>
      </c>
      <c r="G94">
        <v>128</v>
      </c>
      <c r="H94">
        <v>59</v>
      </c>
      <c r="I94">
        <v>134</v>
      </c>
      <c r="J94">
        <v>129</v>
      </c>
      <c r="K94">
        <v>155</v>
      </c>
      <c r="L94">
        <v>184</v>
      </c>
      <c r="M94">
        <v>190</v>
      </c>
      <c r="N94">
        <v>116</v>
      </c>
    </row>
    <row r="95" spans="1:14" x14ac:dyDescent="0.45">
      <c r="A95">
        <v>94</v>
      </c>
      <c r="B95">
        <v>2008</v>
      </c>
      <c r="C95" t="s">
        <v>149</v>
      </c>
      <c r="D95" t="s">
        <v>2445</v>
      </c>
      <c r="E95" t="s">
        <v>51</v>
      </c>
      <c r="F95">
        <v>641</v>
      </c>
      <c r="G95">
        <v>178</v>
      </c>
      <c r="H95">
        <v>49</v>
      </c>
      <c r="I95">
        <v>134</v>
      </c>
      <c r="J95">
        <v>136</v>
      </c>
      <c r="K95">
        <v>153</v>
      </c>
      <c r="L95">
        <v>184</v>
      </c>
      <c r="M95">
        <v>186</v>
      </c>
      <c r="N95">
        <v>113</v>
      </c>
    </row>
    <row r="96" spans="1:14" x14ac:dyDescent="0.45">
      <c r="A96">
        <v>95</v>
      </c>
      <c r="B96">
        <v>1911</v>
      </c>
      <c r="C96" t="s">
        <v>161</v>
      </c>
      <c r="D96" t="s">
        <v>2446</v>
      </c>
      <c r="E96" t="s">
        <v>110</v>
      </c>
      <c r="F96">
        <v>641</v>
      </c>
      <c r="G96">
        <v>111</v>
      </c>
      <c r="I96">
        <v>145</v>
      </c>
      <c r="J96">
        <v>135</v>
      </c>
      <c r="K96">
        <v>160</v>
      </c>
      <c r="L96">
        <v>184</v>
      </c>
      <c r="M96">
        <v>205</v>
      </c>
    </row>
    <row r="97" spans="1:14" x14ac:dyDescent="0.45">
      <c r="A97">
        <v>96</v>
      </c>
      <c r="B97">
        <v>1946</v>
      </c>
      <c r="C97" t="s">
        <v>72</v>
      </c>
      <c r="D97" t="s">
        <v>2447</v>
      </c>
      <c r="E97" t="s">
        <v>51</v>
      </c>
      <c r="F97">
        <v>702</v>
      </c>
      <c r="G97">
        <v>107</v>
      </c>
      <c r="H97">
        <v>53</v>
      </c>
      <c r="I97">
        <v>139</v>
      </c>
      <c r="J97">
        <v>129</v>
      </c>
      <c r="K97">
        <v>160</v>
      </c>
      <c r="L97">
        <v>184</v>
      </c>
      <c r="M97">
        <v>211</v>
      </c>
      <c r="N97">
        <v>132</v>
      </c>
    </row>
    <row r="98" spans="1:14" x14ac:dyDescent="0.45">
      <c r="A98">
        <v>97</v>
      </c>
      <c r="B98">
        <v>1915</v>
      </c>
      <c r="C98" t="s">
        <v>69</v>
      </c>
      <c r="D98" t="s">
        <v>2448</v>
      </c>
      <c r="E98" t="s">
        <v>70</v>
      </c>
      <c r="F98">
        <v>700</v>
      </c>
      <c r="G98">
        <v>181</v>
      </c>
      <c r="H98">
        <v>68</v>
      </c>
      <c r="I98">
        <v>145</v>
      </c>
      <c r="J98">
        <v>146</v>
      </c>
      <c r="K98">
        <v>145</v>
      </c>
      <c r="L98">
        <v>184</v>
      </c>
      <c r="M98">
        <v>146</v>
      </c>
      <c r="N98">
        <v>141</v>
      </c>
    </row>
    <row r="99" spans="1:14" x14ac:dyDescent="0.45">
      <c r="A99">
        <v>98</v>
      </c>
      <c r="B99">
        <v>1976</v>
      </c>
      <c r="C99" t="s">
        <v>77</v>
      </c>
      <c r="D99" t="s">
        <v>2449</v>
      </c>
      <c r="E99" t="s">
        <v>78</v>
      </c>
      <c r="F99">
        <v>599</v>
      </c>
      <c r="G99">
        <v>216</v>
      </c>
      <c r="H99">
        <v>58</v>
      </c>
      <c r="I99">
        <v>122</v>
      </c>
      <c r="J99">
        <v>135</v>
      </c>
      <c r="K99">
        <v>154</v>
      </c>
      <c r="L99">
        <v>184</v>
      </c>
      <c r="M99">
        <v>230</v>
      </c>
      <c r="N99">
        <v>105</v>
      </c>
    </row>
    <row r="100" spans="1:14" x14ac:dyDescent="0.45">
      <c r="A100">
        <v>99</v>
      </c>
      <c r="B100">
        <v>1995</v>
      </c>
      <c r="C100" t="s">
        <v>456</v>
      </c>
      <c r="D100" t="s">
        <v>2450</v>
      </c>
      <c r="E100" t="s">
        <v>128</v>
      </c>
      <c r="F100">
        <v>422</v>
      </c>
      <c r="G100">
        <v>217</v>
      </c>
      <c r="H100">
        <v>119</v>
      </c>
      <c r="I100">
        <v>102</v>
      </c>
      <c r="J100">
        <v>128</v>
      </c>
      <c r="K100">
        <v>160</v>
      </c>
      <c r="L100">
        <v>183</v>
      </c>
      <c r="M100">
        <v>262</v>
      </c>
      <c r="N100">
        <v>78</v>
      </c>
    </row>
    <row r="101" spans="1:14" x14ac:dyDescent="0.45">
      <c r="A101">
        <v>100</v>
      </c>
      <c r="B101">
        <v>1967</v>
      </c>
      <c r="C101" t="s">
        <v>238</v>
      </c>
      <c r="D101" t="s">
        <v>2451</v>
      </c>
      <c r="E101" t="s">
        <v>61</v>
      </c>
      <c r="F101">
        <v>563</v>
      </c>
      <c r="G101">
        <v>147</v>
      </c>
      <c r="H101">
        <v>100</v>
      </c>
      <c r="I101">
        <v>128</v>
      </c>
      <c r="J101">
        <v>129</v>
      </c>
      <c r="K101">
        <v>158</v>
      </c>
      <c r="L101">
        <v>183</v>
      </c>
      <c r="M101">
        <v>218</v>
      </c>
      <c r="N101">
        <v>119</v>
      </c>
    </row>
    <row r="102" spans="1:14" x14ac:dyDescent="0.45">
      <c r="A102">
        <v>101</v>
      </c>
      <c r="B102">
        <v>1920</v>
      </c>
      <c r="C102" t="s">
        <v>50</v>
      </c>
      <c r="D102" t="s">
        <v>2452</v>
      </c>
      <c r="E102" t="s">
        <v>51</v>
      </c>
      <c r="F102">
        <v>660</v>
      </c>
      <c r="G102">
        <v>138</v>
      </c>
      <c r="H102">
        <v>115</v>
      </c>
      <c r="I102">
        <v>134</v>
      </c>
      <c r="J102">
        <v>131</v>
      </c>
      <c r="K102">
        <v>152</v>
      </c>
      <c r="L102">
        <v>183</v>
      </c>
      <c r="M102">
        <v>207</v>
      </c>
      <c r="N102">
        <v>134</v>
      </c>
    </row>
    <row r="103" spans="1:14" x14ac:dyDescent="0.45">
      <c r="A103">
        <v>102</v>
      </c>
      <c r="B103">
        <v>1931</v>
      </c>
      <c r="C103" t="s">
        <v>55</v>
      </c>
      <c r="D103" t="s">
        <v>2453</v>
      </c>
      <c r="E103" t="s">
        <v>42</v>
      </c>
      <c r="F103">
        <v>738</v>
      </c>
      <c r="G103">
        <v>179</v>
      </c>
      <c r="H103">
        <v>107</v>
      </c>
      <c r="I103">
        <v>119</v>
      </c>
      <c r="J103">
        <v>126</v>
      </c>
      <c r="K103">
        <v>162</v>
      </c>
      <c r="L103">
        <v>183</v>
      </c>
      <c r="M103">
        <v>262</v>
      </c>
      <c r="N103">
        <v>106</v>
      </c>
    </row>
    <row r="104" spans="1:14" x14ac:dyDescent="0.45">
      <c r="A104">
        <v>103</v>
      </c>
      <c r="B104">
        <v>2000</v>
      </c>
      <c r="C104" t="s">
        <v>199</v>
      </c>
      <c r="D104" t="s">
        <v>2454</v>
      </c>
      <c r="E104" t="s">
        <v>128</v>
      </c>
      <c r="F104">
        <v>664</v>
      </c>
      <c r="G104">
        <v>216</v>
      </c>
      <c r="H104">
        <v>92</v>
      </c>
      <c r="I104">
        <v>121</v>
      </c>
      <c r="J104">
        <v>136</v>
      </c>
      <c r="K104">
        <v>146</v>
      </c>
      <c r="L104">
        <v>183</v>
      </c>
      <c r="M104">
        <v>187</v>
      </c>
      <c r="N104">
        <v>110</v>
      </c>
    </row>
    <row r="105" spans="1:14" x14ac:dyDescent="0.45">
      <c r="A105">
        <v>104</v>
      </c>
      <c r="B105">
        <v>1997</v>
      </c>
      <c r="C105" t="s">
        <v>242</v>
      </c>
      <c r="D105" t="s">
        <v>2455</v>
      </c>
      <c r="E105" t="s">
        <v>164</v>
      </c>
      <c r="F105">
        <v>633</v>
      </c>
      <c r="G105">
        <v>119</v>
      </c>
      <c r="H105">
        <v>74</v>
      </c>
      <c r="I105">
        <v>134</v>
      </c>
      <c r="J105">
        <v>126</v>
      </c>
      <c r="K105">
        <v>150</v>
      </c>
      <c r="L105">
        <v>183</v>
      </c>
      <c r="M105">
        <v>180</v>
      </c>
      <c r="N105">
        <v>119</v>
      </c>
    </row>
    <row r="106" spans="1:14" x14ac:dyDescent="0.45">
      <c r="A106">
        <v>105</v>
      </c>
      <c r="B106">
        <v>1906</v>
      </c>
      <c r="C106" t="s">
        <v>237</v>
      </c>
      <c r="D106" t="s">
        <v>2456</v>
      </c>
      <c r="E106" t="s">
        <v>146</v>
      </c>
      <c r="F106">
        <v>658</v>
      </c>
      <c r="G106">
        <v>123</v>
      </c>
      <c r="I106">
        <v>140</v>
      </c>
      <c r="J106">
        <v>134</v>
      </c>
      <c r="K106">
        <v>153</v>
      </c>
      <c r="L106">
        <v>183</v>
      </c>
      <c r="M106">
        <v>199</v>
      </c>
    </row>
    <row r="107" spans="1:14" x14ac:dyDescent="0.45">
      <c r="A107">
        <v>106</v>
      </c>
      <c r="B107">
        <v>1929</v>
      </c>
      <c r="C107" t="s">
        <v>1123</v>
      </c>
      <c r="D107" t="s">
        <v>2457</v>
      </c>
      <c r="E107" t="s">
        <v>1134</v>
      </c>
      <c r="F107">
        <v>432</v>
      </c>
      <c r="G107">
        <v>142</v>
      </c>
      <c r="I107">
        <v>126</v>
      </c>
      <c r="J107">
        <v>127</v>
      </c>
      <c r="K107">
        <v>160</v>
      </c>
      <c r="L107">
        <v>182</v>
      </c>
      <c r="M107">
        <v>238</v>
      </c>
    </row>
    <row r="108" spans="1:14" x14ac:dyDescent="0.45">
      <c r="A108">
        <v>107</v>
      </c>
      <c r="B108">
        <v>1995</v>
      </c>
      <c r="C108" t="s">
        <v>1135</v>
      </c>
      <c r="D108" t="s">
        <v>2458</v>
      </c>
      <c r="E108" t="s">
        <v>106</v>
      </c>
      <c r="F108">
        <v>639</v>
      </c>
      <c r="G108">
        <v>189</v>
      </c>
      <c r="H108">
        <v>89</v>
      </c>
      <c r="I108">
        <v>132</v>
      </c>
      <c r="J108">
        <v>139</v>
      </c>
      <c r="K108">
        <v>147</v>
      </c>
      <c r="L108">
        <v>182</v>
      </c>
      <c r="M108">
        <v>174</v>
      </c>
      <c r="N108">
        <v>129</v>
      </c>
    </row>
    <row r="109" spans="1:14" x14ac:dyDescent="0.45">
      <c r="A109">
        <v>108</v>
      </c>
      <c r="B109">
        <v>1918</v>
      </c>
      <c r="C109" t="s">
        <v>69</v>
      </c>
      <c r="D109" t="s">
        <v>2459</v>
      </c>
      <c r="E109" t="s">
        <v>70</v>
      </c>
      <c r="F109">
        <v>473</v>
      </c>
      <c r="G109">
        <v>100</v>
      </c>
      <c r="H109">
        <v>68</v>
      </c>
      <c r="I109">
        <v>147</v>
      </c>
      <c r="J109">
        <v>133</v>
      </c>
      <c r="K109">
        <v>155</v>
      </c>
      <c r="L109">
        <v>182</v>
      </c>
      <c r="M109">
        <v>186</v>
      </c>
      <c r="N109">
        <v>143</v>
      </c>
    </row>
    <row r="110" spans="1:14" x14ac:dyDescent="0.45">
      <c r="A110">
        <v>109</v>
      </c>
      <c r="B110">
        <v>1916</v>
      </c>
      <c r="C110" t="s">
        <v>1128</v>
      </c>
      <c r="D110" t="s">
        <v>2460</v>
      </c>
      <c r="E110" t="s">
        <v>110</v>
      </c>
      <c r="F110">
        <v>647</v>
      </c>
      <c r="G110">
        <v>142</v>
      </c>
      <c r="H110">
        <v>36</v>
      </c>
      <c r="I110">
        <v>151</v>
      </c>
      <c r="J110">
        <v>142</v>
      </c>
      <c r="K110">
        <v>150</v>
      </c>
      <c r="L110">
        <v>182</v>
      </c>
      <c r="M110">
        <v>147</v>
      </c>
      <c r="N110">
        <v>142</v>
      </c>
    </row>
    <row r="111" spans="1:14" x14ac:dyDescent="0.45">
      <c r="A111">
        <v>110</v>
      </c>
      <c r="B111">
        <v>2000</v>
      </c>
      <c r="C111" t="s">
        <v>1133</v>
      </c>
      <c r="D111" t="s">
        <v>2461</v>
      </c>
      <c r="E111" t="s">
        <v>110</v>
      </c>
      <c r="F111">
        <v>532</v>
      </c>
      <c r="G111">
        <v>169</v>
      </c>
      <c r="H111">
        <v>140</v>
      </c>
      <c r="I111">
        <v>127</v>
      </c>
      <c r="J111">
        <v>131</v>
      </c>
      <c r="K111">
        <v>157</v>
      </c>
      <c r="L111">
        <v>182</v>
      </c>
      <c r="M111">
        <v>206</v>
      </c>
      <c r="N111">
        <v>133</v>
      </c>
    </row>
    <row r="112" spans="1:14" x14ac:dyDescent="0.45">
      <c r="A112">
        <v>111</v>
      </c>
      <c r="B112">
        <v>1946</v>
      </c>
      <c r="C112" t="s">
        <v>450</v>
      </c>
      <c r="D112" t="s">
        <v>2462</v>
      </c>
      <c r="E112" t="s">
        <v>101</v>
      </c>
      <c r="F112">
        <v>445</v>
      </c>
      <c r="G112">
        <v>144</v>
      </c>
      <c r="H112">
        <v>70</v>
      </c>
      <c r="I112">
        <v>129</v>
      </c>
      <c r="J112">
        <v>129</v>
      </c>
      <c r="K112">
        <v>157</v>
      </c>
      <c r="L112">
        <v>181</v>
      </c>
      <c r="M112">
        <v>227</v>
      </c>
      <c r="N112">
        <v>115</v>
      </c>
    </row>
    <row r="113" spans="1:14" x14ac:dyDescent="0.45">
      <c r="A113">
        <v>112</v>
      </c>
      <c r="B113">
        <v>1948</v>
      </c>
      <c r="C113" t="s">
        <v>86</v>
      </c>
      <c r="D113" t="s">
        <v>2463</v>
      </c>
      <c r="E113" t="s">
        <v>48</v>
      </c>
      <c r="F113">
        <v>638</v>
      </c>
      <c r="G113">
        <v>176</v>
      </c>
      <c r="H113">
        <v>80</v>
      </c>
      <c r="I113">
        <v>135</v>
      </c>
      <c r="J113">
        <v>139</v>
      </c>
      <c r="K113">
        <v>156</v>
      </c>
      <c r="L113">
        <v>181</v>
      </c>
      <c r="M113">
        <v>202</v>
      </c>
      <c r="N113">
        <v>128</v>
      </c>
    </row>
    <row r="114" spans="1:14" x14ac:dyDescent="0.45">
      <c r="A114">
        <v>113</v>
      </c>
      <c r="B114">
        <v>1929</v>
      </c>
      <c r="C114" t="s">
        <v>41</v>
      </c>
      <c r="D114" t="s">
        <v>2464</v>
      </c>
      <c r="E114" t="s">
        <v>42</v>
      </c>
      <c r="F114">
        <v>587</v>
      </c>
      <c r="G114">
        <v>140</v>
      </c>
      <c r="H114">
        <v>163</v>
      </c>
      <c r="I114">
        <v>118</v>
      </c>
      <c r="J114">
        <v>120</v>
      </c>
      <c r="K114">
        <v>166</v>
      </c>
      <c r="L114">
        <v>181</v>
      </c>
      <c r="M114">
        <v>272</v>
      </c>
      <c r="N114">
        <v>106</v>
      </c>
    </row>
    <row r="115" spans="1:14" x14ac:dyDescent="0.45">
      <c r="A115">
        <v>114</v>
      </c>
      <c r="B115">
        <v>1985</v>
      </c>
      <c r="C115" t="s">
        <v>346</v>
      </c>
      <c r="D115" t="s">
        <v>2465</v>
      </c>
      <c r="E115" t="s">
        <v>164</v>
      </c>
      <c r="F115">
        <v>581</v>
      </c>
      <c r="G115">
        <v>159</v>
      </c>
      <c r="H115">
        <v>88</v>
      </c>
      <c r="I115">
        <v>123</v>
      </c>
      <c r="J115">
        <v>129</v>
      </c>
      <c r="K115">
        <v>149</v>
      </c>
      <c r="L115">
        <v>181</v>
      </c>
      <c r="M115">
        <v>201</v>
      </c>
      <c r="N115">
        <v>111</v>
      </c>
    </row>
    <row r="116" spans="1:14" x14ac:dyDescent="0.45">
      <c r="A116">
        <v>115</v>
      </c>
      <c r="B116">
        <v>1973</v>
      </c>
      <c r="C116" t="s">
        <v>366</v>
      </c>
      <c r="D116" t="s">
        <v>2466</v>
      </c>
      <c r="E116" t="s">
        <v>64</v>
      </c>
      <c r="F116">
        <v>609</v>
      </c>
      <c r="G116">
        <v>145</v>
      </c>
      <c r="H116">
        <v>165</v>
      </c>
      <c r="I116">
        <v>114</v>
      </c>
      <c r="J116">
        <v>118</v>
      </c>
      <c r="K116">
        <v>165</v>
      </c>
      <c r="L116">
        <v>181</v>
      </c>
      <c r="M116">
        <v>271</v>
      </c>
      <c r="N116">
        <v>112</v>
      </c>
    </row>
    <row r="117" spans="1:14" x14ac:dyDescent="0.45">
      <c r="A117">
        <v>116</v>
      </c>
      <c r="B117">
        <v>2017</v>
      </c>
      <c r="C117" t="s">
        <v>92</v>
      </c>
      <c r="D117" t="s">
        <v>2467</v>
      </c>
      <c r="E117" t="s">
        <v>93</v>
      </c>
      <c r="F117">
        <v>507</v>
      </c>
      <c r="G117">
        <v>220</v>
      </c>
      <c r="H117">
        <v>83</v>
      </c>
      <c r="I117">
        <v>119</v>
      </c>
      <c r="J117">
        <v>136</v>
      </c>
      <c r="K117">
        <v>146</v>
      </c>
      <c r="L117">
        <v>180</v>
      </c>
      <c r="M117">
        <v>186</v>
      </c>
      <c r="N117">
        <v>107</v>
      </c>
    </row>
    <row r="118" spans="1:14" x14ac:dyDescent="0.45">
      <c r="A118">
        <v>117</v>
      </c>
      <c r="B118">
        <v>2011</v>
      </c>
      <c r="C118" t="s">
        <v>307</v>
      </c>
      <c r="D118" t="s">
        <v>2468</v>
      </c>
      <c r="E118" t="s">
        <v>308</v>
      </c>
      <c r="F118">
        <v>655</v>
      </c>
      <c r="G118">
        <v>249</v>
      </c>
      <c r="H118">
        <v>94</v>
      </c>
      <c r="I118">
        <v>117</v>
      </c>
      <c r="J118">
        <v>138</v>
      </c>
      <c r="K118">
        <v>149</v>
      </c>
      <c r="L118">
        <v>180</v>
      </c>
      <c r="M118">
        <v>203</v>
      </c>
      <c r="N118">
        <v>105</v>
      </c>
    </row>
    <row r="119" spans="1:14" x14ac:dyDescent="0.45">
      <c r="A119">
        <v>118</v>
      </c>
      <c r="B119">
        <v>1961</v>
      </c>
      <c r="C119" t="s">
        <v>645</v>
      </c>
      <c r="D119" t="s">
        <v>2469</v>
      </c>
      <c r="E119" t="s">
        <v>61</v>
      </c>
      <c r="F119">
        <v>601</v>
      </c>
      <c r="G119">
        <v>162</v>
      </c>
      <c r="H119">
        <v>146</v>
      </c>
      <c r="I119">
        <v>115</v>
      </c>
      <c r="J119">
        <v>125</v>
      </c>
      <c r="K119">
        <v>157</v>
      </c>
      <c r="L119">
        <v>180</v>
      </c>
      <c r="M119">
        <v>234</v>
      </c>
      <c r="N119">
        <v>106</v>
      </c>
    </row>
    <row r="120" spans="1:14" x14ac:dyDescent="0.45">
      <c r="A120">
        <v>119</v>
      </c>
      <c r="B120">
        <v>1913</v>
      </c>
      <c r="C120" t="s">
        <v>1128</v>
      </c>
      <c r="D120" t="s">
        <v>2470</v>
      </c>
      <c r="E120" t="s">
        <v>48</v>
      </c>
      <c r="F120">
        <v>608</v>
      </c>
      <c r="G120">
        <v>125</v>
      </c>
      <c r="H120">
        <v>40</v>
      </c>
      <c r="I120">
        <v>138</v>
      </c>
      <c r="J120">
        <v>131</v>
      </c>
      <c r="K120">
        <v>153</v>
      </c>
      <c r="L120">
        <v>180</v>
      </c>
      <c r="M120">
        <v>204</v>
      </c>
      <c r="N120">
        <v>129</v>
      </c>
    </row>
    <row r="121" spans="1:14" x14ac:dyDescent="0.45">
      <c r="A121">
        <v>120</v>
      </c>
      <c r="B121">
        <v>2009</v>
      </c>
      <c r="C121" t="s">
        <v>149</v>
      </c>
      <c r="D121" t="s">
        <v>2471</v>
      </c>
      <c r="E121" t="s">
        <v>51</v>
      </c>
      <c r="F121">
        <v>700</v>
      </c>
      <c r="G121">
        <v>177</v>
      </c>
      <c r="H121">
        <v>52</v>
      </c>
      <c r="I121">
        <v>123</v>
      </c>
      <c r="J121">
        <v>131</v>
      </c>
      <c r="K121">
        <v>156</v>
      </c>
      <c r="L121">
        <v>180</v>
      </c>
      <c r="M121">
        <v>212</v>
      </c>
      <c r="N121">
        <v>99</v>
      </c>
    </row>
    <row r="122" spans="1:14" x14ac:dyDescent="0.45">
      <c r="A122">
        <v>121</v>
      </c>
      <c r="B122">
        <v>1949</v>
      </c>
      <c r="C122" t="s">
        <v>328</v>
      </c>
      <c r="D122" t="s">
        <v>2472</v>
      </c>
      <c r="E122" t="s">
        <v>64</v>
      </c>
      <c r="F122">
        <v>667</v>
      </c>
      <c r="G122">
        <v>184</v>
      </c>
      <c r="H122">
        <v>106</v>
      </c>
      <c r="I122">
        <v>115</v>
      </c>
      <c r="J122">
        <v>126</v>
      </c>
      <c r="K122">
        <v>163</v>
      </c>
      <c r="L122">
        <v>180</v>
      </c>
      <c r="M122">
        <v>259</v>
      </c>
      <c r="N122">
        <v>95</v>
      </c>
    </row>
    <row r="123" spans="1:14" x14ac:dyDescent="0.45">
      <c r="A123">
        <v>122</v>
      </c>
      <c r="B123">
        <v>1951</v>
      </c>
      <c r="C123" t="s">
        <v>72</v>
      </c>
      <c r="D123" t="s">
        <v>2473</v>
      </c>
      <c r="E123" t="s">
        <v>51</v>
      </c>
      <c r="F123">
        <v>678</v>
      </c>
      <c r="G123">
        <v>152</v>
      </c>
      <c r="H123">
        <v>66</v>
      </c>
      <c r="I123">
        <v>133</v>
      </c>
      <c r="J123">
        <v>132</v>
      </c>
      <c r="K123">
        <v>152</v>
      </c>
      <c r="L123">
        <v>180</v>
      </c>
      <c r="M123">
        <v>188</v>
      </c>
      <c r="N123">
        <v>124</v>
      </c>
    </row>
    <row r="124" spans="1:14" x14ac:dyDescent="0.45">
      <c r="A124">
        <v>123</v>
      </c>
      <c r="B124">
        <v>1923</v>
      </c>
      <c r="C124" t="s">
        <v>50</v>
      </c>
      <c r="D124" t="s">
        <v>2474</v>
      </c>
      <c r="E124" t="s">
        <v>51</v>
      </c>
      <c r="F124">
        <v>487</v>
      </c>
      <c r="G124">
        <v>149</v>
      </c>
      <c r="H124">
        <v>98</v>
      </c>
      <c r="I124">
        <v>131</v>
      </c>
      <c r="J124">
        <v>130</v>
      </c>
      <c r="K124">
        <v>154</v>
      </c>
      <c r="L124">
        <v>180</v>
      </c>
      <c r="M124">
        <v>212</v>
      </c>
      <c r="N124">
        <v>127</v>
      </c>
    </row>
    <row r="125" spans="1:14" x14ac:dyDescent="0.45">
      <c r="A125">
        <v>124</v>
      </c>
      <c r="B125">
        <v>2023</v>
      </c>
      <c r="C125" t="s">
        <v>750</v>
      </c>
      <c r="D125" t="s">
        <v>2475</v>
      </c>
      <c r="E125" t="s">
        <v>93</v>
      </c>
      <c r="F125">
        <v>599</v>
      </c>
      <c r="G125">
        <v>181</v>
      </c>
      <c r="H125">
        <v>103</v>
      </c>
      <c r="I125">
        <v>123</v>
      </c>
      <c r="J125">
        <v>130</v>
      </c>
      <c r="K125">
        <v>159</v>
      </c>
      <c r="L125">
        <v>179</v>
      </c>
      <c r="M125">
        <v>212</v>
      </c>
      <c r="N125">
        <v>115</v>
      </c>
    </row>
    <row r="126" spans="1:14" x14ac:dyDescent="0.45">
      <c r="A126">
        <v>125</v>
      </c>
      <c r="B126">
        <v>1958</v>
      </c>
      <c r="C126" t="s">
        <v>418</v>
      </c>
      <c r="D126" t="s">
        <v>2476</v>
      </c>
      <c r="E126" t="s">
        <v>110</v>
      </c>
      <c r="F126">
        <v>578</v>
      </c>
      <c r="G126">
        <v>162</v>
      </c>
      <c r="H126">
        <v>132</v>
      </c>
      <c r="I126">
        <v>116</v>
      </c>
      <c r="J126">
        <v>123</v>
      </c>
      <c r="K126">
        <v>156</v>
      </c>
      <c r="L126">
        <v>179</v>
      </c>
      <c r="M126">
        <v>233</v>
      </c>
      <c r="N126">
        <v>107</v>
      </c>
    </row>
    <row r="127" spans="1:14" x14ac:dyDescent="0.45">
      <c r="A127">
        <v>126</v>
      </c>
      <c r="B127">
        <v>1993</v>
      </c>
      <c r="C127" t="s">
        <v>397</v>
      </c>
      <c r="D127" t="s">
        <v>2477</v>
      </c>
      <c r="E127" t="s">
        <v>308</v>
      </c>
      <c r="F127">
        <v>679</v>
      </c>
      <c r="G127">
        <v>184</v>
      </c>
      <c r="H127">
        <v>65</v>
      </c>
      <c r="I127">
        <v>136</v>
      </c>
      <c r="J127">
        <v>140</v>
      </c>
      <c r="K127">
        <v>147</v>
      </c>
      <c r="L127">
        <v>179</v>
      </c>
      <c r="M127">
        <v>167</v>
      </c>
      <c r="N127">
        <v>128</v>
      </c>
    </row>
    <row r="128" spans="1:14" x14ac:dyDescent="0.45">
      <c r="A128">
        <v>127</v>
      </c>
      <c r="B128">
        <v>1970</v>
      </c>
      <c r="C128" t="s">
        <v>47</v>
      </c>
      <c r="D128" t="s">
        <v>2478</v>
      </c>
      <c r="E128" t="s">
        <v>48</v>
      </c>
      <c r="F128">
        <v>697</v>
      </c>
      <c r="G128">
        <v>192</v>
      </c>
      <c r="H128">
        <v>71</v>
      </c>
      <c r="I128">
        <v>127</v>
      </c>
      <c r="J128">
        <v>136</v>
      </c>
      <c r="K128">
        <v>150</v>
      </c>
      <c r="L128">
        <v>179</v>
      </c>
      <c r="M128">
        <v>194</v>
      </c>
      <c r="N128">
        <v>114</v>
      </c>
    </row>
    <row r="129" spans="1:14" x14ac:dyDescent="0.45">
      <c r="A129">
        <v>128</v>
      </c>
      <c r="B129">
        <v>1969</v>
      </c>
      <c r="C129" t="s">
        <v>191</v>
      </c>
      <c r="D129" t="s">
        <v>2479</v>
      </c>
      <c r="E129" t="s">
        <v>128</v>
      </c>
      <c r="F129">
        <v>677</v>
      </c>
      <c r="G129">
        <v>171</v>
      </c>
      <c r="H129">
        <v>161</v>
      </c>
      <c r="I129">
        <v>108</v>
      </c>
      <c r="J129">
        <v>124</v>
      </c>
      <c r="K129">
        <v>159</v>
      </c>
      <c r="L129">
        <v>179</v>
      </c>
      <c r="M129">
        <v>258</v>
      </c>
      <c r="N129">
        <v>105</v>
      </c>
    </row>
    <row r="130" spans="1:14" x14ac:dyDescent="0.45">
      <c r="A130">
        <v>129</v>
      </c>
      <c r="B130">
        <v>1955</v>
      </c>
      <c r="C130" t="s">
        <v>67</v>
      </c>
      <c r="D130" t="s">
        <v>2480</v>
      </c>
      <c r="E130" t="s">
        <v>42</v>
      </c>
      <c r="F130">
        <v>638</v>
      </c>
      <c r="G130">
        <v>170</v>
      </c>
      <c r="H130">
        <v>150</v>
      </c>
      <c r="I130">
        <v>115</v>
      </c>
      <c r="J130">
        <v>125</v>
      </c>
      <c r="K130">
        <v>154</v>
      </c>
      <c r="L130">
        <v>179</v>
      </c>
      <c r="M130">
        <v>234</v>
      </c>
      <c r="N130">
        <v>113</v>
      </c>
    </row>
    <row r="131" spans="1:14" x14ac:dyDescent="0.45">
      <c r="A131">
        <v>130</v>
      </c>
      <c r="B131">
        <v>1946</v>
      </c>
      <c r="C131" t="s">
        <v>1136</v>
      </c>
      <c r="D131" t="s">
        <v>2481</v>
      </c>
      <c r="E131" t="s">
        <v>70</v>
      </c>
      <c r="F131">
        <v>419</v>
      </c>
      <c r="G131">
        <v>218</v>
      </c>
      <c r="H131">
        <v>95</v>
      </c>
      <c r="I131">
        <v>127</v>
      </c>
      <c r="J131">
        <v>141</v>
      </c>
      <c r="K131">
        <v>142</v>
      </c>
      <c r="L131">
        <v>179</v>
      </c>
      <c r="M131">
        <v>174</v>
      </c>
      <c r="N131">
        <v>122</v>
      </c>
    </row>
    <row r="132" spans="1:14" x14ac:dyDescent="0.45">
      <c r="A132">
        <v>131</v>
      </c>
      <c r="B132">
        <v>1997</v>
      </c>
      <c r="C132" t="s">
        <v>510</v>
      </c>
      <c r="D132" t="s">
        <v>2482</v>
      </c>
      <c r="E132" t="s">
        <v>182</v>
      </c>
      <c r="F132">
        <v>649</v>
      </c>
      <c r="G132">
        <v>186</v>
      </c>
      <c r="H132">
        <v>64</v>
      </c>
      <c r="I132">
        <v>128</v>
      </c>
      <c r="J132">
        <v>134</v>
      </c>
      <c r="K132">
        <v>143</v>
      </c>
      <c r="L132">
        <v>179</v>
      </c>
      <c r="M132">
        <v>167</v>
      </c>
      <c r="N132">
        <v>114</v>
      </c>
    </row>
    <row r="133" spans="1:14" x14ac:dyDescent="0.45">
      <c r="A133">
        <v>132</v>
      </c>
      <c r="B133">
        <v>1996</v>
      </c>
      <c r="C133" t="s">
        <v>57</v>
      </c>
      <c r="D133" t="s">
        <v>2483</v>
      </c>
      <c r="E133" t="s">
        <v>58</v>
      </c>
      <c r="F133">
        <v>675</v>
      </c>
      <c r="G133">
        <v>251</v>
      </c>
      <c r="H133">
        <v>69</v>
      </c>
      <c r="I133">
        <v>114</v>
      </c>
      <c r="J133">
        <v>136</v>
      </c>
      <c r="K133">
        <v>146</v>
      </c>
      <c r="L133">
        <v>179</v>
      </c>
      <c r="M133">
        <v>202</v>
      </c>
      <c r="N133">
        <v>96</v>
      </c>
    </row>
    <row r="134" spans="1:14" x14ac:dyDescent="0.45">
      <c r="A134">
        <v>133</v>
      </c>
      <c r="B134">
        <v>2000</v>
      </c>
      <c r="C134" t="s">
        <v>509</v>
      </c>
      <c r="D134" t="s">
        <v>2484</v>
      </c>
      <c r="E134" t="s">
        <v>308</v>
      </c>
      <c r="F134">
        <v>711</v>
      </c>
      <c r="G134">
        <v>181</v>
      </c>
      <c r="H134">
        <v>93</v>
      </c>
      <c r="I134">
        <v>125</v>
      </c>
      <c r="J134">
        <v>135</v>
      </c>
      <c r="K134">
        <v>149</v>
      </c>
      <c r="L134">
        <v>179</v>
      </c>
      <c r="M134">
        <v>190</v>
      </c>
      <c r="N134">
        <v>119</v>
      </c>
    </row>
    <row r="135" spans="1:14" x14ac:dyDescent="0.45">
      <c r="A135">
        <v>134</v>
      </c>
      <c r="B135">
        <v>1936</v>
      </c>
      <c r="C135" t="s">
        <v>219</v>
      </c>
      <c r="D135" t="s">
        <v>2485</v>
      </c>
      <c r="E135" t="s">
        <v>101</v>
      </c>
      <c r="F135">
        <v>660</v>
      </c>
      <c r="G135">
        <v>219</v>
      </c>
      <c r="H135">
        <v>80</v>
      </c>
      <c r="I135">
        <v>115</v>
      </c>
      <c r="J135">
        <v>130</v>
      </c>
      <c r="K135">
        <v>147</v>
      </c>
      <c r="L135">
        <v>179</v>
      </c>
      <c r="M135">
        <v>228</v>
      </c>
      <c r="N135">
        <v>102</v>
      </c>
    </row>
    <row r="136" spans="1:14" x14ac:dyDescent="0.45">
      <c r="A136">
        <v>135</v>
      </c>
      <c r="B136">
        <v>1941</v>
      </c>
      <c r="C136" t="s">
        <v>187</v>
      </c>
      <c r="D136" t="s">
        <v>2486</v>
      </c>
      <c r="E136" t="s">
        <v>42</v>
      </c>
      <c r="F136">
        <v>621</v>
      </c>
      <c r="G136">
        <v>121</v>
      </c>
      <c r="H136">
        <v>27</v>
      </c>
      <c r="I136">
        <v>129</v>
      </c>
      <c r="J136">
        <v>125</v>
      </c>
      <c r="K136">
        <v>159</v>
      </c>
      <c r="L136">
        <v>179</v>
      </c>
      <c r="M136">
        <v>220</v>
      </c>
      <c r="N136">
        <v>114</v>
      </c>
    </row>
    <row r="137" spans="1:14" x14ac:dyDescent="0.45">
      <c r="A137">
        <v>136</v>
      </c>
      <c r="B137">
        <v>1991</v>
      </c>
      <c r="C137" t="s">
        <v>510</v>
      </c>
      <c r="D137" t="s">
        <v>2487</v>
      </c>
      <c r="E137" t="s">
        <v>182</v>
      </c>
      <c r="F137">
        <v>701</v>
      </c>
      <c r="G137">
        <v>222</v>
      </c>
      <c r="H137">
        <v>108</v>
      </c>
      <c r="I137">
        <v>122</v>
      </c>
      <c r="J137">
        <v>138</v>
      </c>
      <c r="K137">
        <v>140</v>
      </c>
      <c r="L137">
        <v>179</v>
      </c>
      <c r="M137">
        <v>174</v>
      </c>
      <c r="N137">
        <v>122</v>
      </c>
    </row>
    <row r="138" spans="1:14" x14ac:dyDescent="0.45">
      <c r="A138">
        <v>137</v>
      </c>
      <c r="B138">
        <v>1958</v>
      </c>
      <c r="C138" t="s">
        <v>86</v>
      </c>
      <c r="D138" t="s">
        <v>2488</v>
      </c>
      <c r="E138" t="s">
        <v>48</v>
      </c>
      <c r="F138">
        <v>517</v>
      </c>
      <c r="G138">
        <v>212</v>
      </c>
      <c r="H138">
        <v>81</v>
      </c>
      <c r="I138">
        <v>126</v>
      </c>
      <c r="J138">
        <v>139</v>
      </c>
      <c r="K138">
        <v>147</v>
      </c>
      <c r="L138">
        <v>179</v>
      </c>
      <c r="M138">
        <v>188</v>
      </c>
      <c r="N138">
        <v>116</v>
      </c>
    </row>
    <row r="139" spans="1:14" x14ac:dyDescent="0.45">
      <c r="A139">
        <v>138</v>
      </c>
      <c r="B139">
        <v>1951</v>
      </c>
      <c r="C139" t="s">
        <v>328</v>
      </c>
      <c r="D139" t="s">
        <v>2489</v>
      </c>
      <c r="E139" t="s">
        <v>64</v>
      </c>
      <c r="F139">
        <v>670</v>
      </c>
      <c r="G139">
        <v>215</v>
      </c>
      <c r="H139">
        <v>95</v>
      </c>
      <c r="I139">
        <v>115</v>
      </c>
      <c r="J139">
        <v>132</v>
      </c>
      <c r="K139">
        <v>155</v>
      </c>
      <c r="L139">
        <v>179</v>
      </c>
      <c r="M139">
        <v>231</v>
      </c>
      <c r="N139">
        <v>102</v>
      </c>
    </row>
    <row r="140" spans="1:14" x14ac:dyDescent="0.45">
      <c r="A140">
        <v>139</v>
      </c>
      <c r="B140">
        <v>2011</v>
      </c>
      <c r="C140" t="s">
        <v>1137</v>
      </c>
      <c r="D140" t="s">
        <v>2490</v>
      </c>
      <c r="E140" t="s">
        <v>230</v>
      </c>
      <c r="F140">
        <v>432</v>
      </c>
      <c r="G140">
        <v>166</v>
      </c>
      <c r="H140">
        <v>110</v>
      </c>
      <c r="I140">
        <v>124</v>
      </c>
      <c r="J140">
        <v>128</v>
      </c>
      <c r="K140">
        <v>154</v>
      </c>
      <c r="L140">
        <v>179</v>
      </c>
      <c r="M140">
        <v>207</v>
      </c>
      <c r="N140">
        <v>117</v>
      </c>
    </row>
    <row r="141" spans="1:14" x14ac:dyDescent="0.45">
      <c r="A141">
        <v>140</v>
      </c>
      <c r="B141">
        <v>1939</v>
      </c>
      <c r="C141" t="s">
        <v>107</v>
      </c>
      <c r="D141" t="s">
        <v>2491</v>
      </c>
      <c r="E141" t="s">
        <v>48</v>
      </c>
      <c r="F141">
        <v>563</v>
      </c>
      <c r="G141">
        <v>158</v>
      </c>
      <c r="H141">
        <v>163</v>
      </c>
      <c r="I141">
        <v>126</v>
      </c>
      <c r="J141">
        <v>128</v>
      </c>
      <c r="K141">
        <v>164</v>
      </c>
      <c r="L141">
        <v>179</v>
      </c>
      <c r="M141">
        <v>244</v>
      </c>
      <c r="N141">
        <v>124</v>
      </c>
    </row>
    <row r="142" spans="1:14" x14ac:dyDescent="0.45">
      <c r="A142">
        <v>141</v>
      </c>
      <c r="B142">
        <v>1904</v>
      </c>
      <c r="C142" t="s">
        <v>63</v>
      </c>
      <c r="D142" t="s">
        <v>2492</v>
      </c>
      <c r="E142" t="s">
        <v>64</v>
      </c>
      <c r="F142">
        <v>558</v>
      </c>
      <c r="G142">
        <v>156</v>
      </c>
      <c r="I142">
        <v>136</v>
      </c>
      <c r="J142">
        <v>134</v>
      </c>
      <c r="K142">
        <v>157</v>
      </c>
      <c r="L142">
        <v>178</v>
      </c>
      <c r="M142">
        <v>228</v>
      </c>
    </row>
    <row r="143" spans="1:14" x14ac:dyDescent="0.45">
      <c r="A143">
        <v>142</v>
      </c>
      <c r="B143">
        <v>1938</v>
      </c>
      <c r="C143" t="s">
        <v>219</v>
      </c>
      <c r="D143" t="s">
        <v>2493</v>
      </c>
      <c r="E143" t="s">
        <v>101</v>
      </c>
      <c r="F143">
        <v>652</v>
      </c>
      <c r="G143">
        <v>219</v>
      </c>
      <c r="H143">
        <v>93</v>
      </c>
      <c r="I143">
        <v>113</v>
      </c>
      <c r="J143">
        <v>131</v>
      </c>
      <c r="K143">
        <v>149</v>
      </c>
      <c r="L143">
        <v>178</v>
      </c>
      <c r="M143">
        <v>234</v>
      </c>
      <c r="N143">
        <v>100</v>
      </c>
    </row>
    <row r="144" spans="1:14" x14ac:dyDescent="0.45">
      <c r="A144">
        <v>143</v>
      </c>
      <c r="B144">
        <v>1953</v>
      </c>
      <c r="C144" t="s">
        <v>119</v>
      </c>
      <c r="D144" t="s">
        <v>2494</v>
      </c>
      <c r="E144" t="s">
        <v>110</v>
      </c>
      <c r="F144">
        <v>688</v>
      </c>
      <c r="G144">
        <v>127</v>
      </c>
      <c r="H144">
        <v>75</v>
      </c>
      <c r="I144">
        <v>124</v>
      </c>
      <c r="J144">
        <v>122</v>
      </c>
      <c r="K144">
        <v>154</v>
      </c>
      <c r="L144">
        <v>178</v>
      </c>
      <c r="M144">
        <v>218</v>
      </c>
      <c r="N144">
        <v>110</v>
      </c>
    </row>
    <row r="145" spans="1:14" x14ac:dyDescent="0.45">
      <c r="A145">
        <v>144</v>
      </c>
      <c r="B145">
        <v>1907</v>
      </c>
      <c r="C145" t="s">
        <v>63</v>
      </c>
      <c r="D145" t="s">
        <v>2495</v>
      </c>
      <c r="E145" t="s">
        <v>64</v>
      </c>
      <c r="F145">
        <v>580</v>
      </c>
      <c r="G145">
        <v>103</v>
      </c>
      <c r="I145">
        <v>139</v>
      </c>
      <c r="J145">
        <v>128</v>
      </c>
      <c r="K145">
        <v>160</v>
      </c>
      <c r="L145">
        <v>178</v>
      </c>
      <c r="M145">
        <v>239</v>
      </c>
    </row>
    <row r="146" spans="1:14" x14ac:dyDescent="0.45">
      <c r="A146">
        <v>145</v>
      </c>
      <c r="B146">
        <v>1963</v>
      </c>
      <c r="C146" t="s">
        <v>1127</v>
      </c>
      <c r="D146" t="s">
        <v>2496</v>
      </c>
      <c r="E146" t="s">
        <v>90</v>
      </c>
      <c r="F146">
        <v>714</v>
      </c>
      <c r="G146">
        <v>140</v>
      </c>
      <c r="H146">
        <v>92</v>
      </c>
      <c r="I146">
        <v>125</v>
      </c>
      <c r="J146">
        <v>124</v>
      </c>
      <c r="K146">
        <v>154</v>
      </c>
      <c r="L146">
        <v>178</v>
      </c>
      <c r="M146">
        <v>213</v>
      </c>
      <c r="N146">
        <v>113</v>
      </c>
    </row>
    <row r="147" spans="1:14" x14ac:dyDescent="0.45">
      <c r="A147">
        <v>146</v>
      </c>
      <c r="B147">
        <v>1966</v>
      </c>
      <c r="C147" t="s">
        <v>234</v>
      </c>
      <c r="D147" t="s">
        <v>2497</v>
      </c>
      <c r="E147" t="s">
        <v>139</v>
      </c>
      <c r="F147">
        <v>599</v>
      </c>
      <c r="G147">
        <v>151</v>
      </c>
      <c r="H147">
        <v>165</v>
      </c>
      <c r="I147">
        <v>120</v>
      </c>
      <c r="J147">
        <v>122</v>
      </c>
      <c r="K147">
        <v>158</v>
      </c>
      <c r="L147">
        <v>178</v>
      </c>
      <c r="M147">
        <v>235</v>
      </c>
      <c r="N147">
        <v>124</v>
      </c>
    </row>
    <row r="148" spans="1:14" x14ac:dyDescent="0.45">
      <c r="A148">
        <v>147</v>
      </c>
      <c r="B148">
        <v>2012</v>
      </c>
      <c r="C148" t="s">
        <v>329</v>
      </c>
      <c r="D148" t="s">
        <v>2498</v>
      </c>
      <c r="E148" t="s">
        <v>78</v>
      </c>
      <c r="F148">
        <v>475</v>
      </c>
      <c r="G148">
        <v>240</v>
      </c>
      <c r="H148">
        <v>93</v>
      </c>
      <c r="I148">
        <v>129</v>
      </c>
      <c r="J148">
        <v>145</v>
      </c>
      <c r="K148">
        <v>137</v>
      </c>
      <c r="L148">
        <v>178</v>
      </c>
      <c r="M148">
        <v>150</v>
      </c>
      <c r="N148">
        <v>133</v>
      </c>
    </row>
    <row r="149" spans="1:14" x14ac:dyDescent="0.45">
      <c r="A149">
        <v>148</v>
      </c>
      <c r="B149">
        <v>1936</v>
      </c>
      <c r="C149" t="s">
        <v>55</v>
      </c>
      <c r="D149" t="s">
        <v>2499</v>
      </c>
      <c r="E149" t="s">
        <v>42</v>
      </c>
      <c r="F149">
        <v>719</v>
      </c>
      <c r="G149">
        <v>176</v>
      </c>
      <c r="H149">
        <v>91</v>
      </c>
      <c r="I149">
        <v>119</v>
      </c>
      <c r="J149">
        <v>128</v>
      </c>
      <c r="K149">
        <v>159</v>
      </c>
      <c r="L149">
        <v>178</v>
      </c>
      <c r="M149">
        <v>244</v>
      </c>
      <c r="N149">
        <v>104</v>
      </c>
    </row>
    <row r="150" spans="1:14" x14ac:dyDescent="0.45">
      <c r="A150">
        <v>149</v>
      </c>
      <c r="B150">
        <v>1939</v>
      </c>
      <c r="C150" t="s">
        <v>187</v>
      </c>
      <c r="D150" t="s">
        <v>2500</v>
      </c>
      <c r="E150" t="s">
        <v>42</v>
      </c>
      <c r="F150">
        <v>524</v>
      </c>
      <c r="G150">
        <v>99</v>
      </c>
      <c r="H150">
        <v>49</v>
      </c>
      <c r="I150">
        <v>133</v>
      </c>
      <c r="J150">
        <v>124</v>
      </c>
      <c r="K150">
        <v>158</v>
      </c>
      <c r="L150">
        <v>178</v>
      </c>
      <c r="M150">
        <v>212</v>
      </c>
      <c r="N150">
        <v>118</v>
      </c>
    </row>
    <row r="151" spans="1:14" x14ac:dyDescent="0.45">
      <c r="A151">
        <v>150</v>
      </c>
      <c r="B151">
        <v>1949</v>
      </c>
      <c r="C151" t="s">
        <v>72</v>
      </c>
      <c r="D151" t="s">
        <v>2501</v>
      </c>
      <c r="E151" t="s">
        <v>51</v>
      </c>
      <c r="F151">
        <v>721</v>
      </c>
      <c r="G151">
        <v>156</v>
      </c>
      <c r="H151">
        <v>61</v>
      </c>
      <c r="I151">
        <v>125</v>
      </c>
      <c r="J151">
        <v>127</v>
      </c>
      <c r="K151">
        <v>154</v>
      </c>
      <c r="L151">
        <v>177</v>
      </c>
      <c r="M151">
        <v>213</v>
      </c>
      <c r="N151">
        <v>113</v>
      </c>
    </row>
    <row r="152" spans="1:14" x14ac:dyDescent="0.45">
      <c r="A152">
        <v>151</v>
      </c>
      <c r="B152">
        <v>1937</v>
      </c>
      <c r="C152" t="s">
        <v>278</v>
      </c>
      <c r="D152" t="s">
        <v>2502</v>
      </c>
      <c r="E152" t="s">
        <v>51</v>
      </c>
      <c r="F152">
        <v>677</v>
      </c>
      <c r="G152">
        <v>75</v>
      </c>
      <c r="H152">
        <v>86</v>
      </c>
      <c r="I152">
        <v>134</v>
      </c>
      <c r="J152">
        <v>121</v>
      </c>
      <c r="K152">
        <v>162</v>
      </c>
      <c r="L152">
        <v>177</v>
      </c>
      <c r="M152">
        <v>228</v>
      </c>
      <c r="N152">
        <v>126</v>
      </c>
    </row>
    <row r="153" spans="1:14" x14ac:dyDescent="0.45">
      <c r="A153">
        <v>152</v>
      </c>
      <c r="B153">
        <v>1943</v>
      </c>
      <c r="C153" t="s">
        <v>72</v>
      </c>
      <c r="D153" t="s">
        <v>2503</v>
      </c>
      <c r="E153" t="s">
        <v>51</v>
      </c>
      <c r="F153">
        <v>701</v>
      </c>
      <c r="G153">
        <v>116</v>
      </c>
      <c r="H153">
        <v>34</v>
      </c>
      <c r="I153">
        <v>135</v>
      </c>
      <c r="J153">
        <v>128</v>
      </c>
      <c r="K153">
        <v>157</v>
      </c>
      <c r="L153">
        <v>177</v>
      </c>
      <c r="M153">
        <v>218</v>
      </c>
      <c r="N153">
        <v>126</v>
      </c>
    </row>
    <row r="154" spans="1:14" x14ac:dyDescent="0.45">
      <c r="A154">
        <v>153</v>
      </c>
      <c r="B154">
        <v>1997</v>
      </c>
      <c r="C154" t="s">
        <v>133</v>
      </c>
      <c r="D154" t="s">
        <v>2504</v>
      </c>
      <c r="E154" t="s">
        <v>134</v>
      </c>
      <c r="F154">
        <v>664</v>
      </c>
      <c r="G154">
        <v>128</v>
      </c>
      <c r="H154">
        <v>82</v>
      </c>
      <c r="I154">
        <v>135</v>
      </c>
      <c r="J154">
        <v>132</v>
      </c>
      <c r="K154">
        <v>170</v>
      </c>
      <c r="L154">
        <v>177</v>
      </c>
      <c r="M154">
        <v>230</v>
      </c>
      <c r="N154">
        <v>121</v>
      </c>
    </row>
    <row r="155" spans="1:14" x14ac:dyDescent="0.45">
      <c r="A155">
        <v>154</v>
      </c>
      <c r="B155">
        <v>2011</v>
      </c>
      <c r="C155" t="s">
        <v>422</v>
      </c>
      <c r="D155" t="s">
        <v>2505</v>
      </c>
      <c r="E155" t="s">
        <v>70</v>
      </c>
      <c r="F155">
        <v>688</v>
      </c>
      <c r="G155">
        <v>194</v>
      </c>
      <c r="H155">
        <v>72</v>
      </c>
      <c r="I155">
        <v>133</v>
      </c>
      <c r="J155">
        <v>138</v>
      </c>
      <c r="K155">
        <v>143</v>
      </c>
      <c r="L155">
        <v>177</v>
      </c>
      <c r="M155">
        <v>160</v>
      </c>
      <c r="N155">
        <v>124</v>
      </c>
    </row>
    <row r="156" spans="1:14" x14ac:dyDescent="0.45">
      <c r="A156">
        <v>155</v>
      </c>
      <c r="B156">
        <v>1921</v>
      </c>
      <c r="C156" t="s">
        <v>1138</v>
      </c>
      <c r="D156" t="s">
        <v>2506</v>
      </c>
      <c r="E156" t="s">
        <v>1132</v>
      </c>
      <c r="F156">
        <v>449</v>
      </c>
      <c r="G156">
        <v>105</v>
      </c>
      <c r="I156">
        <v>144</v>
      </c>
      <c r="J156">
        <v>133</v>
      </c>
      <c r="K156">
        <v>140</v>
      </c>
      <c r="L156">
        <v>177</v>
      </c>
      <c r="M156">
        <v>131</v>
      </c>
    </row>
    <row r="157" spans="1:14" x14ac:dyDescent="0.45">
      <c r="A157">
        <v>156</v>
      </c>
      <c r="B157">
        <v>1916</v>
      </c>
      <c r="C157" t="s">
        <v>69</v>
      </c>
      <c r="D157" t="s">
        <v>2507</v>
      </c>
      <c r="E157" t="s">
        <v>70</v>
      </c>
      <c r="F157">
        <v>636</v>
      </c>
      <c r="G157">
        <v>138</v>
      </c>
      <c r="H157">
        <v>72</v>
      </c>
      <c r="I157">
        <v>145</v>
      </c>
      <c r="J157">
        <v>137</v>
      </c>
      <c r="K157">
        <v>147</v>
      </c>
      <c r="L157">
        <v>177</v>
      </c>
      <c r="M157">
        <v>155</v>
      </c>
      <c r="N157">
        <v>140</v>
      </c>
    </row>
    <row r="158" spans="1:14" x14ac:dyDescent="0.45">
      <c r="A158">
        <v>157</v>
      </c>
      <c r="B158">
        <v>1973</v>
      </c>
      <c r="C158" t="s">
        <v>1127</v>
      </c>
      <c r="D158" t="s">
        <v>2508</v>
      </c>
      <c r="E158" t="s">
        <v>210</v>
      </c>
      <c r="F158">
        <v>465</v>
      </c>
      <c r="G158">
        <v>162</v>
      </c>
      <c r="H158">
        <v>85</v>
      </c>
      <c r="I158">
        <v>115</v>
      </c>
      <c r="J158">
        <v>121</v>
      </c>
      <c r="K158">
        <v>165</v>
      </c>
      <c r="L158">
        <v>177</v>
      </c>
      <c r="M158">
        <v>268</v>
      </c>
      <c r="N158">
        <v>90</v>
      </c>
    </row>
    <row r="159" spans="1:14" x14ac:dyDescent="0.45">
      <c r="A159">
        <v>158</v>
      </c>
      <c r="B159">
        <v>2019</v>
      </c>
      <c r="C159" t="s">
        <v>92</v>
      </c>
      <c r="D159" t="s">
        <v>2509</v>
      </c>
      <c r="E159" t="s">
        <v>93</v>
      </c>
      <c r="F159">
        <v>600</v>
      </c>
      <c r="G159">
        <v>216</v>
      </c>
      <c r="H159">
        <v>87</v>
      </c>
      <c r="I159">
        <v>115</v>
      </c>
      <c r="J159">
        <v>136</v>
      </c>
      <c r="K159">
        <v>146</v>
      </c>
      <c r="L159">
        <v>177</v>
      </c>
      <c r="M159">
        <v>190</v>
      </c>
      <c r="N159">
        <v>100</v>
      </c>
    </row>
    <row r="160" spans="1:14" x14ac:dyDescent="0.45">
      <c r="A160">
        <v>159</v>
      </c>
      <c r="B160">
        <v>2013</v>
      </c>
      <c r="C160" t="s">
        <v>92</v>
      </c>
      <c r="D160" t="s">
        <v>2510</v>
      </c>
      <c r="E160" t="s">
        <v>93</v>
      </c>
      <c r="F160">
        <v>716</v>
      </c>
      <c r="G160">
        <v>189</v>
      </c>
      <c r="H160">
        <v>96</v>
      </c>
      <c r="I160">
        <v>126</v>
      </c>
      <c r="J160">
        <v>134</v>
      </c>
      <c r="K160">
        <v>137</v>
      </c>
      <c r="L160">
        <v>176</v>
      </c>
      <c r="M160">
        <v>157</v>
      </c>
      <c r="N160">
        <v>126</v>
      </c>
    </row>
    <row r="161" spans="1:14" x14ac:dyDescent="0.45">
      <c r="A161">
        <v>160</v>
      </c>
      <c r="B161">
        <v>1971</v>
      </c>
      <c r="C161" t="s">
        <v>326</v>
      </c>
      <c r="D161" t="s">
        <v>2511</v>
      </c>
      <c r="E161" t="s">
        <v>42</v>
      </c>
      <c r="F161">
        <v>624</v>
      </c>
      <c r="G161">
        <v>158</v>
      </c>
      <c r="H161">
        <v>75</v>
      </c>
      <c r="I161">
        <v>130</v>
      </c>
      <c r="J161">
        <v>131</v>
      </c>
      <c r="K161">
        <v>143</v>
      </c>
      <c r="L161">
        <v>176</v>
      </c>
      <c r="M161">
        <v>171</v>
      </c>
      <c r="N161">
        <v>122</v>
      </c>
    </row>
    <row r="162" spans="1:14" x14ac:dyDescent="0.45">
      <c r="A162">
        <v>161</v>
      </c>
      <c r="B162">
        <v>2006</v>
      </c>
      <c r="C162" t="s">
        <v>1035</v>
      </c>
      <c r="D162" t="s">
        <v>2512</v>
      </c>
      <c r="E162" t="s">
        <v>110</v>
      </c>
      <c r="F162">
        <v>564</v>
      </c>
      <c r="G162">
        <v>214</v>
      </c>
      <c r="H162">
        <v>122</v>
      </c>
      <c r="I162">
        <v>112</v>
      </c>
      <c r="J162">
        <v>129</v>
      </c>
      <c r="K162">
        <v>150</v>
      </c>
      <c r="L162">
        <v>176</v>
      </c>
      <c r="M162">
        <v>216</v>
      </c>
      <c r="N162">
        <v>106</v>
      </c>
    </row>
    <row r="163" spans="1:14" x14ac:dyDescent="0.45">
      <c r="A163">
        <v>162</v>
      </c>
      <c r="B163">
        <v>1987</v>
      </c>
      <c r="C163" t="s">
        <v>1016</v>
      </c>
      <c r="D163" t="s">
        <v>2513</v>
      </c>
      <c r="E163" t="s">
        <v>51</v>
      </c>
      <c r="F163">
        <v>559</v>
      </c>
      <c r="G163">
        <v>264</v>
      </c>
      <c r="H163">
        <v>171</v>
      </c>
      <c r="I163">
        <v>106</v>
      </c>
      <c r="J163">
        <v>135</v>
      </c>
      <c r="K163">
        <v>142</v>
      </c>
      <c r="L163">
        <v>176</v>
      </c>
      <c r="M163">
        <v>207</v>
      </c>
      <c r="N163">
        <v>116</v>
      </c>
    </row>
    <row r="164" spans="1:14" x14ac:dyDescent="0.45">
      <c r="A164">
        <v>163</v>
      </c>
      <c r="B164">
        <v>1964</v>
      </c>
      <c r="C164" t="s">
        <v>1063</v>
      </c>
      <c r="D164" t="s">
        <v>2514</v>
      </c>
      <c r="E164" t="s">
        <v>61</v>
      </c>
      <c r="F164">
        <v>506</v>
      </c>
      <c r="G164">
        <v>172</v>
      </c>
      <c r="H164">
        <v>123</v>
      </c>
      <c r="I164">
        <v>114</v>
      </c>
      <c r="J164">
        <v>123</v>
      </c>
      <c r="K164">
        <v>153</v>
      </c>
      <c r="L164">
        <v>176</v>
      </c>
      <c r="M164">
        <v>223</v>
      </c>
      <c r="N164">
        <v>102</v>
      </c>
    </row>
    <row r="165" spans="1:14" x14ac:dyDescent="0.45">
      <c r="A165">
        <v>164</v>
      </c>
      <c r="B165">
        <v>1975</v>
      </c>
      <c r="C165" t="s">
        <v>77</v>
      </c>
      <c r="D165" t="s">
        <v>2515</v>
      </c>
      <c r="E165" t="s">
        <v>78</v>
      </c>
      <c r="F165">
        <v>639</v>
      </c>
      <c r="G165">
        <v>222</v>
      </c>
      <c r="H165">
        <v>69</v>
      </c>
      <c r="I165">
        <v>123</v>
      </c>
      <c r="J165">
        <v>139</v>
      </c>
      <c r="K165">
        <v>133</v>
      </c>
      <c r="L165">
        <v>176</v>
      </c>
      <c r="M165">
        <v>153</v>
      </c>
      <c r="N165">
        <v>117</v>
      </c>
    </row>
    <row r="166" spans="1:14" x14ac:dyDescent="0.45">
      <c r="A166">
        <v>165</v>
      </c>
      <c r="B166">
        <v>1933</v>
      </c>
      <c r="C166" t="s">
        <v>342</v>
      </c>
      <c r="D166" t="s">
        <v>2516</v>
      </c>
      <c r="E166" t="s">
        <v>139</v>
      </c>
      <c r="F166">
        <v>667</v>
      </c>
      <c r="G166">
        <v>126</v>
      </c>
      <c r="H166">
        <v>81</v>
      </c>
      <c r="I166">
        <v>134</v>
      </c>
      <c r="J166">
        <v>129</v>
      </c>
      <c r="K166">
        <v>161</v>
      </c>
      <c r="L166">
        <v>176</v>
      </c>
      <c r="M166">
        <v>232</v>
      </c>
      <c r="N166">
        <v>125</v>
      </c>
    </row>
    <row r="167" spans="1:14" x14ac:dyDescent="0.45">
      <c r="A167">
        <v>166</v>
      </c>
      <c r="B167">
        <v>2022</v>
      </c>
      <c r="C167" t="s">
        <v>92</v>
      </c>
      <c r="D167" t="s">
        <v>2517</v>
      </c>
      <c r="E167" t="s">
        <v>93</v>
      </c>
      <c r="F167">
        <v>499</v>
      </c>
      <c r="G167">
        <v>136</v>
      </c>
      <c r="H167">
        <v>125</v>
      </c>
      <c r="I167">
        <v>117</v>
      </c>
      <c r="J167">
        <v>119</v>
      </c>
      <c r="K167">
        <v>161</v>
      </c>
      <c r="L167">
        <v>176</v>
      </c>
      <c r="M167">
        <v>232</v>
      </c>
      <c r="N167">
        <v>112</v>
      </c>
    </row>
    <row r="168" spans="1:14" x14ac:dyDescent="0.45">
      <c r="A168">
        <v>167</v>
      </c>
      <c r="B168">
        <v>1964</v>
      </c>
      <c r="C168" t="s">
        <v>67</v>
      </c>
      <c r="D168" t="s">
        <v>2518</v>
      </c>
      <c r="E168" t="s">
        <v>42</v>
      </c>
      <c r="F168">
        <v>567</v>
      </c>
      <c r="G168">
        <v>200</v>
      </c>
      <c r="H168">
        <v>123</v>
      </c>
      <c r="I168">
        <v>119</v>
      </c>
      <c r="J168">
        <v>131</v>
      </c>
      <c r="K168">
        <v>149</v>
      </c>
      <c r="L168">
        <v>176</v>
      </c>
      <c r="M168">
        <v>203</v>
      </c>
      <c r="N168">
        <v>115</v>
      </c>
    </row>
    <row r="169" spans="1:14" x14ac:dyDescent="0.45">
      <c r="A169">
        <v>168</v>
      </c>
      <c r="B169">
        <v>1967</v>
      </c>
      <c r="C169" t="s">
        <v>800</v>
      </c>
      <c r="D169" t="s">
        <v>2519</v>
      </c>
      <c r="E169" t="s">
        <v>152</v>
      </c>
      <c r="F169">
        <v>689</v>
      </c>
      <c r="G169">
        <v>221</v>
      </c>
      <c r="H169">
        <v>108</v>
      </c>
      <c r="I169">
        <v>111</v>
      </c>
      <c r="J169">
        <v>131</v>
      </c>
      <c r="K169">
        <v>153</v>
      </c>
      <c r="L169">
        <v>176</v>
      </c>
      <c r="M169">
        <v>238</v>
      </c>
      <c r="N169">
        <v>96</v>
      </c>
    </row>
    <row r="170" spans="1:14" x14ac:dyDescent="0.45">
      <c r="A170">
        <v>169</v>
      </c>
      <c r="B170">
        <v>1938</v>
      </c>
      <c r="C170" t="s">
        <v>450</v>
      </c>
      <c r="D170" t="s">
        <v>2520</v>
      </c>
      <c r="E170" t="s">
        <v>51</v>
      </c>
      <c r="F170">
        <v>609</v>
      </c>
      <c r="G170">
        <v>147</v>
      </c>
      <c r="H170">
        <v>99</v>
      </c>
      <c r="I170">
        <v>123</v>
      </c>
      <c r="J170">
        <v>125</v>
      </c>
      <c r="K170">
        <v>157</v>
      </c>
      <c r="L170">
        <v>176</v>
      </c>
      <c r="M170">
        <v>239</v>
      </c>
      <c r="N170">
        <v>115</v>
      </c>
    </row>
    <row r="171" spans="1:14" x14ac:dyDescent="0.45">
      <c r="A171">
        <v>170</v>
      </c>
      <c r="B171">
        <v>1939</v>
      </c>
      <c r="C171" t="s">
        <v>450</v>
      </c>
      <c r="D171" t="s">
        <v>2521</v>
      </c>
      <c r="E171" t="s">
        <v>51</v>
      </c>
      <c r="F171">
        <v>670</v>
      </c>
      <c r="G171">
        <v>162</v>
      </c>
      <c r="H171">
        <v>94</v>
      </c>
      <c r="I171">
        <v>125</v>
      </c>
      <c r="J171">
        <v>128</v>
      </c>
      <c r="K171">
        <v>156</v>
      </c>
      <c r="L171">
        <v>176</v>
      </c>
      <c r="M171">
        <v>230</v>
      </c>
      <c r="N171">
        <v>118</v>
      </c>
    </row>
    <row r="172" spans="1:14" x14ac:dyDescent="0.45">
      <c r="A172">
        <v>171</v>
      </c>
      <c r="B172">
        <v>1922</v>
      </c>
      <c r="C172" t="s">
        <v>1128</v>
      </c>
      <c r="D172" t="s">
        <v>2522</v>
      </c>
      <c r="E172" t="s">
        <v>110</v>
      </c>
      <c r="F172">
        <v>516</v>
      </c>
      <c r="G172">
        <v>182</v>
      </c>
      <c r="H172">
        <v>34</v>
      </c>
      <c r="I172">
        <v>129</v>
      </c>
      <c r="J172">
        <v>132</v>
      </c>
      <c r="K172">
        <v>147</v>
      </c>
      <c r="L172">
        <v>175</v>
      </c>
      <c r="M172">
        <v>192</v>
      </c>
      <c r="N172">
        <v>122</v>
      </c>
    </row>
    <row r="173" spans="1:14" x14ac:dyDescent="0.45">
      <c r="A173">
        <v>172</v>
      </c>
      <c r="B173">
        <v>1915</v>
      </c>
      <c r="C173" t="s">
        <v>1139</v>
      </c>
      <c r="D173" t="s">
        <v>2523</v>
      </c>
      <c r="E173" t="s">
        <v>1140</v>
      </c>
      <c r="F173">
        <v>581</v>
      </c>
      <c r="G173">
        <v>178</v>
      </c>
      <c r="H173">
        <v>104</v>
      </c>
      <c r="I173">
        <v>130</v>
      </c>
      <c r="J173">
        <v>135</v>
      </c>
      <c r="K173">
        <v>145</v>
      </c>
      <c r="L173">
        <v>175</v>
      </c>
      <c r="M173">
        <v>187</v>
      </c>
      <c r="N173">
        <v>128</v>
      </c>
    </row>
    <row r="174" spans="1:14" x14ac:dyDescent="0.45">
      <c r="A174">
        <v>173</v>
      </c>
      <c r="B174">
        <v>2002</v>
      </c>
      <c r="C174" t="s">
        <v>199</v>
      </c>
      <c r="D174" t="s">
        <v>2524</v>
      </c>
      <c r="E174" t="s">
        <v>42</v>
      </c>
      <c r="F174">
        <v>689</v>
      </c>
      <c r="G174">
        <v>188</v>
      </c>
      <c r="H174">
        <v>100</v>
      </c>
      <c r="I174">
        <v>119</v>
      </c>
      <c r="J174">
        <v>131</v>
      </c>
      <c r="K174">
        <v>141</v>
      </c>
      <c r="L174">
        <v>175</v>
      </c>
      <c r="M174">
        <v>176</v>
      </c>
      <c r="N174">
        <v>112</v>
      </c>
    </row>
    <row r="175" spans="1:14" x14ac:dyDescent="0.45">
      <c r="A175">
        <v>174</v>
      </c>
      <c r="B175">
        <v>1914</v>
      </c>
      <c r="C175" t="s">
        <v>1128</v>
      </c>
      <c r="D175" t="s">
        <v>2525</v>
      </c>
      <c r="E175" t="s">
        <v>48</v>
      </c>
      <c r="F175">
        <v>668</v>
      </c>
      <c r="G175">
        <v>132</v>
      </c>
      <c r="H175">
        <v>39</v>
      </c>
      <c r="I175">
        <v>132</v>
      </c>
      <c r="J175">
        <v>128</v>
      </c>
      <c r="K175">
        <v>150</v>
      </c>
      <c r="L175">
        <v>175</v>
      </c>
      <c r="M175">
        <v>208</v>
      </c>
      <c r="N175">
        <v>122</v>
      </c>
    </row>
    <row r="176" spans="1:14" x14ac:dyDescent="0.45">
      <c r="A176">
        <v>175</v>
      </c>
      <c r="B176">
        <v>2010</v>
      </c>
      <c r="C176" t="s">
        <v>240</v>
      </c>
      <c r="D176" t="s">
        <v>2526</v>
      </c>
      <c r="E176" t="s">
        <v>230</v>
      </c>
      <c r="F176">
        <v>571</v>
      </c>
      <c r="G176">
        <v>88</v>
      </c>
      <c r="H176">
        <v>95</v>
      </c>
      <c r="I176">
        <v>138</v>
      </c>
      <c r="J176">
        <v>125</v>
      </c>
      <c r="K176">
        <v>155</v>
      </c>
      <c r="L176">
        <v>175</v>
      </c>
      <c r="M176">
        <v>186</v>
      </c>
      <c r="N176">
        <v>132</v>
      </c>
    </row>
    <row r="177" spans="1:14" x14ac:dyDescent="0.45">
      <c r="A177">
        <v>176</v>
      </c>
      <c r="B177">
        <v>1992</v>
      </c>
      <c r="C177" t="s">
        <v>510</v>
      </c>
      <c r="D177" t="s">
        <v>2527</v>
      </c>
      <c r="E177" t="s">
        <v>182</v>
      </c>
      <c r="F177">
        <v>711</v>
      </c>
      <c r="G177">
        <v>194</v>
      </c>
      <c r="H177">
        <v>88</v>
      </c>
      <c r="I177">
        <v>124</v>
      </c>
      <c r="J177">
        <v>134</v>
      </c>
      <c r="K177">
        <v>139</v>
      </c>
      <c r="L177">
        <v>175</v>
      </c>
      <c r="M177">
        <v>169</v>
      </c>
      <c r="N177">
        <v>120</v>
      </c>
    </row>
    <row r="178" spans="1:14" x14ac:dyDescent="0.45">
      <c r="A178">
        <v>177</v>
      </c>
      <c r="B178">
        <v>1977</v>
      </c>
      <c r="C178" t="s">
        <v>151</v>
      </c>
      <c r="D178" t="s">
        <v>2528</v>
      </c>
      <c r="E178" t="s">
        <v>152</v>
      </c>
      <c r="F178">
        <v>694</v>
      </c>
      <c r="G178">
        <v>118</v>
      </c>
      <c r="H178">
        <v>61</v>
      </c>
      <c r="I178">
        <v>146</v>
      </c>
      <c r="J178">
        <v>136</v>
      </c>
      <c r="K178">
        <v>141</v>
      </c>
      <c r="L178">
        <v>175</v>
      </c>
      <c r="M178">
        <v>131</v>
      </c>
      <c r="N178">
        <v>142</v>
      </c>
    </row>
    <row r="179" spans="1:14" x14ac:dyDescent="0.45">
      <c r="A179">
        <v>178</v>
      </c>
      <c r="B179">
        <v>1968</v>
      </c>
      <c r="C179" t="s">
        <v>333</v>
      </c>
      <c r="D179" t="s">
        <v>2529</v>
      </c>
      <c r="E179" t="s">
        <v>58</v>
      </c>
      <c r="F179">
        <v>608</v>
      </c>
      <c r="G179">
        <v>161</v>
      </c>
      <c r="H179">
        <v>83</v>
      </c>
      <c r="I179">
        <v>116</v>
      </c>
      <c r="J179">
        <v>122</v>
      </c>
      <c r="K179">
        <v>153</v>
      </c>
      <c r="L179">
        <v>175</v>
      </c>
      <c r="M179">
        <v>244</v>
      </c>
      <c r="N179">
        <v>98</v>
      </c>
    </row>
    <row r="180" spans="1:14" x14ac:dyDescent="0.45">
      <c r="A180">
        <v>179</v>
      </c>
      <c r="B180">
        <v>1959</v>
      </c>
      <c r="C180" t="s">
        <v>1127</v>
      </c>
      <c r="D180" t="s">
        <v>2530</v>
      </c>
      <c r="E180" t="s">
        <v>90</v>
      </c>
      <c r="F180">
        <v>693</v>
      </c>
      <c r="G180">
        <v>84</v>
      </c>
      <c r="H180">
        <v>64</v>
      </c>
      <c r="I180">
        <v>131</v>
      </c>
      <c r="J180">
        <v>119</v>
      </c>
      <c r="K180">
        <v>152</v>
      </c>
      <c r="L180">
        <v>175</v>
      </c>
      <c r="M180">
        <v>190</v>
      </c>
      <c r="N180">
        <v>118</v>
      </c>
    </row>
    <row r="181" spans="1:14" x14ac:dyDescent="0.45">
      <c r="A181">
        <v>180</v>
      </c>
      <c r="B181">
        <v>2007</v>
      </c>
      <c r="C181" t="s">
        <v>1141</v>
      </c>
      <c r="D181" t="s">
        <v>2531</v>
      </c>
      <c r="E181" t="s">
        <v>42</v>
      </c>
      <c r="F181">
        <v>708</v>
      </c>
      <c r="G181">
        <v>157</v>
      </c>
      <c r="H181">
        <v>101</v>
      </c>
      <c r="I181">
        <v>116</v>
      </c>
      <c r="J181">
        <v>125</v>
      </c>
      <c r="K181">
        <v>152</v>
      </c>
      <c r="L181">
        <v>175</v>
      </c>
      <c r="M181">
        <v>217</v>
      </c>
      <c r="N181">
        <v>101</v>
      </c>
    </row>
    <row r="182" spans="1:14" x14ac:dyDescent="0.45">
      <c r="A182">
        <v>181</v>
      </c>
      <c r="B182">
        <v>2022</v>
      </c>
      <c r="C182" t="s">
        <v>300</v>
      </c>
      <c r="D182" t="s">
        <v>2532</v>
      </c>
      <c r="E182" t="s">
        <v>51</v>
      </c>
      <c r="F182">
        <v>651</v>
      </c>
      <c r="G182">
        <v>145</v>
      </c>
      <c r="H182">
        <v>96</v>
      </c>
      <c r="I182">
        <v>131</v>
      </c>
      <c r="J182">
        <v>129</v>
      </c>
      <c r="K182">
        <v>145</v>
      </c>
      <c r="L182">
        <v>175</v>
      </c>
      <c r="M182">
        <v>168</v>
      </c>
      <c r="N182">
        <v>126</v>
      </c>
    </row>
    <row r="183" spans="1:14" x14ac:dyDescent="0.45">
      <c r="A183">
        <v>182</v>
      </c>
      <c r="B183">
        <v>1931</v>
      </c>
      <c r="C183" t="s">
        <v>377</v>
      </c>
      <c r="D183" t="s">
        <v>2533</v>
      </c>
      <c r="E183" t="s">
        <v>103</v>
      </c>
      <c r="F183">
        <v>563</v>
      </c>
      <c r="G183">
        <v>94</v>
      </c>
      <c r="H183">
        <v>112</v>
      </c>
      <c r="I183">
        <v>136</v>
      </c>
      <c r="J183">
        <v>126</v>
      </c>
      <c r="K183">
        <v>157</v>
      </c>
      <c r="L183">
        <v>175</v>
      </c>
      <c r="M183">
        <v>205</v>
      </c>
      <c r="N183">
        <v>133</v>
      </c>
    </row>
    <row r="184" spans="1:14" x14ac:dyDescent="0.45">
      <c r="A184">
        <v>183</v>
      </c>
      <c r="B184">
        <v>2007</v>
      </c>
      <c r="C184" t="s">
        <v>832</v>
      </c>
      <c r="D184" t="s">
        <v>2534</v>
      </c>
      <c r="E184" t="s">
        <v>48</v>
      </c>
      <c r="F184">
        <v>667</v>
      </c>
      <c r="G184">
        <v>194</v>
      </c>
      <c r="H184">
        <v>92</v>
      </c>
      <c r="I184">
        <v>122</v>
      </c>
      <c r="J184">
        <v>132</v>
      </c>
      <c r="K184">
        <v>147</v>
      </c>
      <c r="L184">
        <v>175</v>
      </c>
      <c r="M184">
        <v>190</v>
      </c>
      <c r="N184">
        <v>116</v>
      </c>
    </row>
    <row r="185" spans="1:14" x14ac:dyDescent="0.45">
      <c r="A185">
        <v>184</v>
      </c>
      <c r="B185">
        <v>1923</v>
      </c>
      <c r="C185" t="s">
        <v>1128</v>
      </c>
      <c r="D185" t="s">
        <v>2535</v>
      </c>
      <c r="E185" t="s">
        <v>110</v>
      </c>
      <c r="F185">
        <v>693</v>
      </c>
      <c r="G185">
        <v>153</v>
      </c>
      <c r="H185">
        <v>34</v>
      </c>
      <c r="I185">
        <v>131</v>
      </c>
      <c r="J185">
        <v>130</v>
      </c>
      <c r="K185">
        <v>152</v>
      </c>
      <c r="L185">
        <v>175</v>
      </c>
      <c r="M185">
        <v>208</v>
      </c>
      <c r="N185">
        <v>122</v>
      </c>
    </row>
    <row r="186" spans="1:14" x14ac:dyDescent="0.45">
      <c r="A186">
        <v>185</v>
      </c>
      <c r="B186">
        <v>1922</v>
      </c>
      <c r="C186" t="s">
        <v>41</v>
      </c>
      <c r="D186" t="s">
        <v>2536</v>
      </c>
      <c r="E186" t="s">
        <v>42</v>
      </c>
      <c r="F186">
        <v>495</v>
      </c>
      <c r="G186">
        <v>207</v>
      </c>
      <c r="H186">
        <v>259</v>
      </c>
      <c r="I186">
        <v>108</v>
      </c>
      <c r="J186">
        <v>121</v>
      </c>
      <c r="K186">
        <v>163</v>
      </c>
      <c r="L186">
        <v>175</v>
      </c>
      <c r="M186">
        <v>302</v>
      </c>
      <c r="N186">
        <v>105</v>
      </c>
    </row>
    <row r="187" spans="1:14" x14ac:dyDescent="0.45">
      <c r="A187">
        <v>186</v>
      </c>
      <c r="B187">
        <v>2024</v>
      </c>
      <c r="C187" t="s">
        <v>284</v>
      </c>
      <c r="D187" t="s">
        <v>2565</v>
      </c>
      <c r="E187" t="s">
        <v>174</v>
      </c>
      <c r="F187">
        <v>582</v>
      </c>
      <c r="G187">
        <v>93</v>
      </c>
      <c r="H187">
        <v>67</v>
      </c>
      <c r="I187">
        <v>144</v>
      </c>
      <c r="J187">
        <v>128</v>
      </c>
      <c r="K187">
        <v>154</v>
      </c>
      <c r="L187">
        <v>175</v>
      </c>
      <c r="M187">
        <v>169</v>
      </c>
      <c r="N187">
        <v>130</v>
      </c>
    </row>
    <row r="188" spans="1:14" x14ac:dyDescent="0.45">
      <c r="A188">
        <v>187</v>
      </c>
      <c r="B188">
        <v>1979</v>
      </c>
      <c r="C188" t="s">
        <v>226</v>
      </c>
      <c r="D188" t="s">
        <v>2537</v>
      </c>
      <c r="E188" t="s">
        <v>48</v>
      </c>
      <c r="F188">
        <v>622</v>
      </c>
      <c r="G188">
        <v>153</v>
      </c>
      <c r="H188">
        <v>108</v>
      </c>
      <c r="I188">
        <v>124</v>
      </c>
      <c r="J188">
        <v>126</v>
      </c>
      <c r="K188">
        <v>156</v>
      </c>
      <c r="L188">
        <v>175</v>
      </c>
      <c r="M188">
        <v>219</v>
      </c>
      <c r="N188">
        <v>116</v>
      </c>
    </row>
    <row r="189" spans="1:14" x14ac:dyDescent="0.45">
      <c r="A189">
        <v>188</v>
      </c>
      <c r="B189">
        <v>1967</v>
      </c>
      <c r="C189" t="s">
        <v>282</v>
      </c>
      <c r="D189" t="s">
        <v>2538</v>
      </c>
      <c r="E189" t="s">
        <v>70</v>
      </c>
      <c r="F189">
        <v>550</v>
      </c>
      <c r="G189">
        <v>176</v>
      </c>
      <c r="H189">
        <v>57</v>
      </c>
      <c r="I189">
        <v>127</v>
      </c>
      <c r="J189">
        <v>131</v>
      </c>
      <c r="K189">
        <v>149</v>
      </c>
      <c r="L189">
        <v>174</v>
      </c>
      <c r="M189">
        <v>192</v>
      </c>
      <c r="N189">
        <v>110</v>
      </c>
    </row>
    <row r="190" spans="1:14" x14ac:dyDescent="0.45">
      <c r="A190">
        <v>189</v>
      </c>
      <c r="B190">
        <v>2008</v>
      </c>
      <c r="C190" t="s">
        <v>428</v>
      </c>
      <c r="D190" t="s">
        <v>2539</v>
      </c>
      <c r="E190" t="s">
        <v>210</v>
      </c>
      <c r="F190">
        <v>534</v>
      </c>
      <c r="G190">
        <v>185</v>
      </c>
      <c r="H190">
        <v>67</v>
      </c>
      <c r="I190">
        <v>136</v>
      </c>
      <c r="J190">
        <v>139</v>
      </c>
      <c r="K190">
        <v>135</v>
      </c>
      <c r="L190">
        <v>174</v>
      </c>
      <c r="M190">
        <v>132</v>
      </c>
      <c r="N190">
        <v>127</v>
      </c>
    </row>
    <row r="191" spans="1:14" x14ac:dyDescent="0.45">
      <c r="A191">
        <v>190</v>
      </c>
      <c r="B191">
        <v>2000</v>
      </c>
      <c r="C191" t="s">
        <v>57</v>
      </c>
      <c r="D191" t="s">
        <v>2540</v>
      </c>
      <c r="E191" t="s">
        <v>58</v>
      </c>
      <c r="F191">
        <v>607</v>
      </c>
      <c r="G191">
        <v>193</v>
      </c>
      <c r="H191">
        <v>78</v>
      </c>
      <c r="I191">
        <v>112</v>
      </c>
      <c r="J191">
        <v>125</v>
      </c>
      <c r="K191">
        <v>154</v>
      </c>
      <c r="L191">
        <v>174</v>
      </c>
      <c r="M191">
        <v>220</v>
      </c>
      <c r="N191">
        <v>90</v>
      </c>
    </row>
    <row r="192" spans="1:14" x14ac:dyDescent="0.45">
      <c r="A192">
        <v>191</v>
      </c>
      <c r="B192">
        <v>1989</v>
      </c>
      <c r="C192" t="s">
        <v>252</v>
      </c>
      <c r="D192" t="s">
        <v>2541</v>
      </c>
      <c r="E192" t="s">
        <v>58</v>
      </c>
      <c r="F192">
        <v>675</v>
      </c>
      <c r="G192">
        <v>125</v>
      </c>
      <c r="H192">
        <v>106</v>
      </c>
      <c r="I192">
        <v>131</v>
      </c>
      <c r="J192">
        <v>127</v>
      </c>
      <c r="K192">
        <v>144</v>
      </c>
      <c r="L192">
        <v>174</v>
      </c>
      <c r="M192">
        <v>171</v>
      </c>
      <c r="N192">
        <v>131</v>
      </c>
    </row>
    <row r="193" spans="1:14" x14ac:dyDescent="0.45">
      <c r="A193">
        <v>192</v>
      </c>
      <c r="B193">
        <v>1956</v>
      </c>
      <c r="C193" t="s">
        <v>86</v>
      </c>
      <c r="D193" t="s">
        <v>2542</v>
      </c>
      <c r="E193" t="s">
        <v>48</v>
      </c>
      <c r="F193">
        <v>503</v>
      </c>
      <c r="G193">
        <v>189</v>
      </c>
      <c r="H193">
        <v>71</v>
      </c>
      <c r="I193">
        <v>129</v>
      </c>
      <c r="J193">
        <v>137</v>
      </c>
      <c r="K193">
        <v>148</v>
      </c>
      <c r="L193">
        <v>174</v>
      </c>
      <c r="M193">
        <v>185</v>
      </c>
      <c r="N193">
        <v>120</v>
      </c>
    </row>
    <row r="194" spans="1:14" x14ac:dyDescent="0.45">
      <c r="A194">
        <v>193</v>
      </c>
      <c r="B194">
        <v>1927</v>
      </c>
      <c r="C194" t="s">
        <v>183</v>
      </c>
      <c r="D194" t="s">
        <v>2543</v>
      </c>
      <c r="E194" t="s">
        <v>70</v>
      </c>
      <c r="F194">
        <v>596</v>
      </c>
      <c r="G194">
        <v>138</v>
      </c>
      <c r="H194">
        <v>45</v>
      </c>
      <c r="I194">
        <v>136</v>
      </c>
      <c r="J194">
        <v>132</v>
      </c>
      <c r="K194">
        <v>150</v>
      </c>
      <c r="L194">
        <v>174</v>
      </c>
      <c r="M194">
        <v>184</v>
      </c>
      <c r="N194">
        <v>128</v>
      </c>
    </row>
    <row r="195" spans="1:14" x14ac:dyDescent="0.45">
      <c r="A195">
        <v>194</v>
      </c>
      <c r="B195">
        <v>1963</v>
      </c>
      <c r="C195" t="s">
        <v>74</v>
      </c>
      <c r="D195" t="s">
        <v>2544</v>
      </c>
      <c r="E195" t="s">
        <v>58</v>
      </c>
      <c r="F195">
        <v>671</v>
      </c>
      <c r="G195">
        <v>126</v>
      </c>
      <c r="H195">
        <v>87</v>
      </c>
      <c r="I195">
        <v>123</v>
      </c>
      <c r="J195">
        <v>120</v>
      </c>
      <c r="K195">
        <v>153</v>
      </c>
      <c r="L195">
        <v>174</v>
      </c>
      <c r="M195">
        <v>213</v>
      </c>
      <c r="N195">
        <v>111</v>
      </c>
    </row>
    <row r="196" spans="1:14" x14ac:dyDescent="0.45">
      <c r="A196">
        <v>195</v>
      </c>
      <c r="B196">
        <v>1935</v>
      </c>
      <c r="C196" t="s">
        <v>107</v>
      </c>
      <c r="D196" t="s">
        <v>2545</v>
      </c>
      <c r="E196" t="s">
        <v>103</v>
      </c>
      <c r="F196">
        <v>649</v>
      </c>
      <c r="G196">
        <v>181</v>
      </c>
      <c r="H196">
        <v>220</v>
      </c>
      <c r="I196">
        <v>120</v>
      </c>
      <c r="J196">
        <v>128</v>
      </c>
      <c r="K196">
        <v>153</v>
      </c>
      <c r="L196">
        <v>174</v>
      </c>
      <c r="M196">
        <v>226</v>
      </c>
      <c r="N196">
        <v>124</v>
      </c>
    </row>
    <row r="197" spans="1:14" x14ac:dyDescent="0.45">
      <c r="A197">
        <v>196</v>
      </c>
      <c r="B197">
        <v>1909</v>
      </c>
      <c r="C197" t="s">
        <v>63</v>
      </c>
      <c r="D197" t="s">
        <v>2546</v>
      </c>
      <c r="E197" t="s">
        <v>64</v>
      </c>
      <c r="F197">
        <v>591</v>
      </c>
      <c r="G197">
        <v>139</v>
      </c>
      <c r="I197">
        <v>135</v>
      </c>
      <c r="J197">
        <v>131</v>
      </c>
      <c r="K197">
        <v>150</v>
      </c>
      <c r="L197">
        <v>174</v>
      </c>
      <c r="M197">
        <v>205</v>
      </c>
    </row>
    <row r="198" spans="1:14" x14ac:dyDescent="0.45">
      <c r="A198">
        <v>197</v>
      </c>
      <c r="B198">
        <v>2019</v>
      </c>
      <c r="C198" t="s">
        <v>515</v>
      </c>
      <c r="D198" t="s">
        <v>2547</v>
      </c>
      <c r="E198" t="s">
        <v>90</v>
      </c>
      <c r="F198">
        <v>580</v>
      </c>
      <c r="G198">
        <v>156</v>
      </c>
      <c r="H198">
        <v>93</v>
      </c>
      <c r="I198">
        <v>128</v>
      </c>
      <c r="J198">
        <v>130</v>
      </c>
      <c r="K198">
        <v>151</v>
      </c>
      <c r="L198">
        <v>174</v>
      </c>
      <c r="M198">
        <v>182</v>
      </c>
      <c r="N198">
        <v>118</v>
      </c>
    </row>
    <row r="199" spans="1:14" x14ac:dyDescent="0.45">
      <c r="A199">
        <v>198</v>
      </c>
      <c r="B199">
        <v>2006</v>
      </c>
      <c r="C199" t="s">
        <v>149</v>
      </c>
      <c r="D199" t="s">
        <v>2548</v>
      </c>
      <c r="E199" t="s">
        <v>51</v>
      </c>
      <c r="F199">
        <v>634</v>
      </c>
      <c r="G199">
        <v>163</v>
      </c>
      <c r="H199">
        <v>48</v>
      </c>
      <c r="I199">
        <v>122</v>
      </c>
      <c r="J199">
        <v>126</v>
      </c>
      <c r="K199">
        <v>152</v>
      </c>
      <c r="L199">
        <v>174</v>
      </c>
      <c r="M199">
        <v>200</v>
      </c>
      <c r="N199">
        <v>96</v>
      </c>
    </row>
    <row r="200" spans="1:14" x14ac:dyDescent="0.45">
      <c r="A200">
        <v>199</v>
      </c>
      <c r="B200">
        <v>1905</v>
      </c>
      <c r="C200" t="s">
        <v>352</v>
      </c>
      <c r="D200" t="s">
        <v>2549</v>
      </c>
      <c r="E200" t="s">
        <v>78</v>
      </c>
      <c r="F200">
        <v>643</v>
      </c>
      <c r="G200">
        <v>110</v>
      </c>
      <c r="I200">
        <v>142</v>
      </c>
      <c r="J200">
        <v>131</v>
      </c>
      <c r="K200">
        <v>162</v>
      </c>
      <c r="L200">
        <v>174</v>
      </c>
      <c r="M200">
        <v>227</v>
      </c>
    </row>
    <row r="201" spans="1:14" x14ac:dyDescent="0.45">
      <c r="A201">
        <v>200</v>
      </c>
      <c r="B201">
        <v>1927</v>
      </c>
      <c r="C201" t="s">
        <v>50</v>
      </c>
      <c r="D201" t="s">
        <v>2550</v>
      </c>
      <c r="E201" t="s">
        <v>101</v>
      </c>
      <c r="F201">
        <v>684</v>
      </c>
      <c r="G201">
        <v>167</v>
      </c>
      <c r="H201">
        <v>90</v>
      </c>
      <c r="I201">
        <v>124</v>
      </c>
      <c r="J201">
        <v>129</v>
      </c>
      <c r="K201">
        <v>147</v>
      </c>
      <c r="L201">
        <v>174</v>
      </c>
      <c r="M201">
        <v>205</v>
      </c>
      <c r="N201">
        <v>117</v>
      </c>
    </row>
    <row r="202" spans="1:14" x14ac:dyDescent="0.45">
      <c r="A202">
        <v>201</v>
      </c>
      <c r="B202">
        <v>1937</v>
      </c>
      <c r="C202" t="s">
        <v>55</v>
      </c>
      <c r="D202" t="s">
        <v>2551</v>
      </c>
      <c r="E202" t="s">
        <v>42</v>
      </c>
      <c r="F202">
        <v>700</v>
      </c>
      <c r="G202">
        <v>178</v>
      </c>
      <c r="H202">
        <v>89</v>
      </c>
      <c r="I202">
        <v>121</v>
      </c>
      <c r="J202">
        <v>129</v>
      </c>
      <c r="K202">
        <v>149</v>
      </c>
      <c r="L202">
        <v>174</v>
      </c>
      <c r="M202">
        <v>205</v>
      </c>
      <c r="N202">
        <v>111</v>
      </c>
    </row>
    <row r="203" spans="1:14" x14ac:dyDescent="0.45">
      <c r="A203">
        <v>202</v>
      </c>
      <c r="B203">
        <v>2015</v>
      </c>
      <c r="C203" t="s">
        <v>329</v>
      </c>
      <c r="D203" t="s">
        <v>2552</v>
      </c>
      <c r="E203" t="s">
        <v>78</v>
      </c>
      <c r="F203">
        <v>695</v>
      </c>
      <c r="G203">
        <v>259</v>
      </c>
      <c r="H203">
        <v>97</v>
      </c>
      <c r="I203">
        <v>121</v>
      </c>
      <c r="J203">
        <v>142</v>
      </c>
      <c r="K203">
        <v>132</v>
      </c>
      <c r="L203">
        <v>174</v>
      </c>
      <c r="M203">
        <v>152</v>
      </c>
      <c r="N203">
        <v>121</v>
      </c>
    </row>
    <row r="204" spans="1:14" x14ac:dyDescent="0.45">
      <c r="A204">
        <v>203</v>
      </c>
      <c r="B204">
        <v>2017</v>
      </c>
      <c r="C204" t="s">
        <v>96</v>
      </c>
      <c r="D204" t="s">
        <v>2553</v>
      </c>
      <c r="E204" t="s">
        <v>42</v>
      </c>
      <c r="F204">
        <v>678</v>
      </c>
      <c r="G204">
        <v>222</v>
      </c>
      <c r="H204">
        <v>144</v>
      </c>
      <c r="I204">
        <v>111</v>
      </c>
      <c r="J204">
        <v>130</v>
      </c>
      <c r="K204">
        <v>146</v>
      </c>
      <c r="L204">
        <v>174</v>
      </c>
      <c r="M204">
        <v>198</v>
      </c>
      <c r="N204">
        <v>120</v>
      </c>
    </row>
    <row r="205" spans="1:14" x14ac:dyDescent="0.45">
      <c r="A205">
        <v>204</v>
      </c>
      <c r="B205">
        <v>2005</v>
      </c>
      <c r="C205" t="s">
        <v>1141</v>
      </c>
      <c r="D205" t="s">
        <v>2554</v>
      </c>
      <c r="E205" t="s">
        <v>42</v>
      </c>
      <c r="F205">
        <v>715</v>
      </c>
      <c r="G205">
        <v>162</v>
      </c>
      <c r="H205">
        <v>123</v>
      </c>
      <c r="I205">
        <v>120</v>
      </c>
      <c r="J205">
        <v>127</v>
      </c>
      <c r="K205">
        <v>143</v>
      </c>
      <c r="L205">
        <v>174</v>
      </c>
      <c r="M205">
        <v>184</v>
      </c>
      <c r="N205">
        <v>117</v>
      </c>
    </row>
    <row r="206" spans="1:14" x14ac:dyDescent="0.45">
      <c r="A206">
        <v>205</v>
      </c>
      <c r="B206">
        <v>1929</v>
      </c>
      <c r="C206" t="s">
        <v>107</v>
      </c>
      <c r="D206" t="s">
        <v>2555</v>
      </c>
      <c r="E206" t="s">
        <v>103</v>
      </c>
      <c r="F206">
        <v>638</v>
      </c>
      <c r="G206">
        <v>184</v>
      </c>
      <c r="H206">
        <v>175</v>
      </c>
      <c r="I206">
        <v>121</v>
      </c>
      <c r="J206">
        <v>129</v>
      </c>
      <c r="K206">
        <v>148</v>
      </c>
      <c r="L206">
        <v>174</v>
      </c>
      <c r="M206">
        <v>209</v>
      </c>
      <c r="N206">
        <v>120</v>
      </c>
    </row>
    <row r="207" spans="1:14" x14ac:dyDescent="0.45">
      <c r="A207">
        <v>206</v>
      </c>
      <c r="B207">
        <v>2002</v>
      </c>
      <c r="C207" t="s">
        <v>713</v>
      </c>
      <c r="D207" t="s">
        <v>2556</v>
      </c>
      <c r="E207" t="s">
        <v>64</v>
      </c>
      <c r="F207">
        <v>644</v>
      </c>
      <c r="G207">
        <v>225</v>
      </c>
      <c r="H207">
        <v>70</v>
      </c>
      <c r="I207">
        <v>112</v>
      </c>
      <c r="J207">
        <v>133</v>
      </c>
      <c r="K207">
        <v>147</v>
      </c>
      <c r="L207">
        <v>174</v>
      </c>
      <c r="M207">
        <v>206</v>
      </c>
      <c r="N207">
        <v>95</v>
      </c>
    </row>
    <row r="208" spans="1:14" x14ac:dyDescent="0.45">
      <c r="A208">
        <v>207</v>
      </c>
      <c r="B208">
        <v>2000</v>
      </c>
      <c r="C208" t="s">
        <v>663</v>
      </c>
      <c r="D208" t="s">
        <v>2557</v>
      </c>
      <c r="E208" t="s">
        <v>164</v>
      </c>
      <c r="F208">
        <v>612</v>
      </c>
      <c r="G208">
        <v>165</v>
      </c>
      <c r="H208">
        <v>72</v>
      </c>
      <c r="I208">
        <v>119</v>
      </c>
      <c r="J208">
        <v>125</v>
      </c>
      <c r="K208">
        <v>144</v>
      </c>
      <c r="L208">
        <v>173</v>
      </c>
      <c r="M208">
        <v>183</v>
      </c>
      <c r="N208">
        <v>101</v>
      </c>
    </row>
    <row r="209" spans="1:14" x14ac:dyDescent="0.45">
      <c r="A209">
        <v>208</v>
      </c>
      <c r="B209">
        <v>1996</v>
      </c>
      <c r="C209" t="s">
        <v>318</v>
      </c>
      <c r="D209" t="s">
        <v>2558</v>
      </c>
      <c r="E209" t="s">
        <v>178</v>
      </c>
      <c r="F209">
        <v>719</v>
      </c>
      <c r="G209">
        <v>211</v>
      </c>
      <c r="H209">
        <v>97</v>
      </c>
      <c r="I209">
        <v>117</v>
      </c>
      <c r="J209">
        <v>133</v>
      </c>
      <c r="K209">
        <v>135</v>
      </c>
      <c r="L209">
        <v>173</v>
      </c>
      <c r="M209">
        <v>168</v>
      </c>
      <c r="N209">
        <v>114</v>
      </c>
    </row>
    <row r="210" spans="1:14" x14ac:dyDescent="0.45">
      <c r="A210">
        <v>209</v>
      </c>
      <c r="B210">
        <v>2001</v>
      </c>
      <c r="C210" t="s">
        <v>353</v>
      </c>
      <c r="D210" t="s">
        <v>2559</v>
      </c>
      <c r="E210" t="s">
        <v>301</v>
      </c>
      <c r="F210">
        <v>728</v>
      </c>
      <c r="G210">
        <v>153</v>
      </c>
      <c r="H210">
        <v>66</v>
      </c>
      <c r="I210">
        <v>121</v>
      </c>
      <c r="J210">
        <v>126</v>
      </c>
      <c r="K210">
        <v>156</v>
      </c>
      <c r="L210">
        <v>173</v>
      </c>
      <c r="M210">
        <v>212</v>
      </c>
      <c r="N210">
        <v>99</v>
      </c>
    </row>
    <row r="211" spans="1:14" x14ac:dyDescent="0.45">
      <c r="A211">
        <v>210</v>
      </c>
      <c r="B211">
        <v>1920</v>
      </c>
      <c r="C211" t="s">
        <v>145</v>
      </c>
      <c r="D211" t="s">
        <v>2560</v>
      </c>
      <c r="E211" t="s">
        <v>146</v>
      </c>
      <c r="F211">
        <v>692</v>
      </c>
      <c r="G211">
        <v>81</v>
      </c>
      <c r="H211">
        <v>43</v>
      </c>
      <c r="I211">
        <v>140</v>
      </c>
      <c r="J211">
        <v>126</v>
      </c>
      <c r="K211">
        <v>158</v>
      </c>
      <c r="L211">
        <v>173</v>
      </c>
      <c r="M211">
        <v>207</v>
      </c>
      <c r="N211">
        <v>131</v>
      </c>
    </row>
    <row r="212" spans="1:14" x14ac:dyDescent="0.45">
      <c r="A212">
        <v>211</v>
      </c>
      <c r="B212">
        <v>1964</v>
      </c>
      <c r="C212" t="s">
        <v>74</v>
      </c>
      <c r="D212" t="s">
        <v>2561</v>
      </c>
      <c r="E212" t="s">
        <v>58</v>
      </c>
      <c r="F212">
        <v>665</v>
      </c>
      <c r="G212">
        <v>166</v>
      </c>
      <c r="H212">
        <v>79</v>
      </c>
      <c r="I212">
        <v>112</v>
      </c>
      <c r="J212">
        <v>119</v>
      </c>
      <c r="K212">
        <v>155</v>
      </c>
      <c r="L212">
        <v>173</v>
      </c>
      <c r="M212">
        <v>244</v>
      </c>
      <c r="N212">
        <v>93</v>
      </c>
    </row>
    <row r="213" spans="1:14" x14ac:dyDescent="0.45">
      <c r="A213">
        <v>212</v>
      </c>
      <c r="B213">
        <v>1995</v>
      </c>
      <c r="C213" t="s">
        <v>571</v>
      </c>
      <c r="D213" t="s">
        <v>2562</v>
      </c>
      <c r="E213" t="s">
        <v>110</v>
      </c>
      <c r="F213">
        <v>631</v>
      </c>
      <c r="G213">
        <v>120</v>
      </c>
      <c r="H213">
        <v>83</v>
      </c>
      <c r="I213">
        <v>117</v>
      </c>
      <c r="J213">
        <v>116</v>
      </c>
      <c r="K213">
        <v>162</v>
      </c>
      <c r="L213">
        <v>173</v>
      </c>
      <c r="M213">
        <v>238</v>
      </c>
      <c r="N213">
        <v>98</v>
      </c>
    </row>
    <row r="214" spans="1:14" x14ac:dyDescent="0.45">
      <c r="A214">
        <v>213</v>
      </c>
      <c r="B214">
        <v>1954</v>
      </c>
      <c r="C214" t="s">
        <v>74</v>
      </c>
      <c r="D214" t="s">
        <v>2563</v>
      </c>
      <c r="E214" t="s">
        <v>101</v>
      </c>
      <c r="F214">
        <v>640</v>
      </c>
      <c r="G214">
        <v>108</v>
      </c>
      <c r="H214">
        <v>93</v>
      </c>
      <c r="I214">
        <v>126</v>
      </c>
      <c r="J214">
        <v>119</v>
      </c>
      <c r="K214">
        <v>157</v>
      </c>
      <c r="L214">
        <v>173</v>
      </c>
      <c r="M214">
        <v>214</v>
      </c>
      <c r="N214">
        <v>115</v>
      </c>
    </row>
    <row r="215" spans="1:14" x14ac:dyDescent="0.45">
      <c r="A215">
        <v>214</v>
      </c>
      <c r="B215">
        <v>1971</v>
      </c>
      <c r="C215" t="s">
        <v>831</v>
      </c>
      <c r="D215" t="s">
        <v>2564</v>
      </c>
      <c r="E215" t="s">
        <v>51</v>
      </c>
      <c r="F215">
        <v>707</v>
      </c>
      <c r="G215">
        <v>104</v>
      </c>
      <c r="H215">
        <v>77</v>
      </c>
      <c r="I215">
        <v>140</v>
      </c>
      <c r="J215">
        <v>129</v>
      </c>
      <c r="K215">
        <v>146</v>
      </c>
      <c r="L215">
        <v>173</v>
      </c>
      <c r="M215">
        <v>160</v>
      </c>
      <c r="N215">
        <v>134</v>
      </c>
    </row>
    <row r="216" spans="1:14" x14ac:dyDescent="0.45">
      <c r="A216">
        <v>215</v>
      </c>
      <c r="B216">
        <v>1994</v>
      </c>
      <c r="C216" t="s">
        <v>57</v>
      </c>
      <c r="D216" t="s">
        <v>2566</v>
      </c>
      <c r="E216" t="s">
        <v>58</v>
      </c>
      <c r="F216">
        <v>474</v>
      </c>
      <c r="G216">
        <v>178</v>
      </c>
      <c r="H216">
        <v>59</v>
      </c>
      <c r="I216">
        <v>114</v>
      </c>
      <c r="J216">
        <v>125</v>
      </c>
      <c r="K216">
        <v>151</v>
      </c>
      <c r="L216">
        <v>173</v>
      </c>
      <c r="M216">
        <v>216</v>
      </c>
      <c r="N216">
        <v>89</v>
      </c>
    </row>
    <row r="217" spans="1:14" x14ac:dyDescent="0.45">
      <c r="A217">
        <v>216</v>
      </c>
      <c r="B217">
        <v>1902</v>
      </c>
      <c r="C217" t="s">
        <v>673</v>
      </c>
      <c r="D217" t="s">
        <v>2567</v>
      </c>
      <c r="E217" t="s">
        <v>1142</v>
      </c>
      <c r="F217">
        <v>539</v>
      </c>
      <c r="G217">
        <v>165</v>
      </c>
      <c r="I217">
        <v>133</v>
      </c>
      <c r="J217">
        <v>133</v>
      </c>
      <c r="K217">
        <v>155</v>
      </c>
      <c r="L217">
        <v>173</v>
      </c>
      <c r="M217">
        <v>217</v>
      </c>
    </row>
    <row r="218" spans="1:14" x14ac:dyDescent="0.45">
      <c r="A218">
        <v>217</v>
      </c>
      <c r="B218">
        <v>1970</v>
      </c>
      <c r="C218" t="s">
        <v>1069</v>
      </c>
      <c r="D218" t="s">
        <v>2568</v>
      </c>
      <c r="E218" t="s">
        <v>210</v>
      </c>
      <c r="F218">
        <v>560</v>
      </c>
      <c r="G218">
        <v>144</v>
      </c>
      <c r="H218">
        <v>60</v>
      </c>
      <c r="I218">
        <v>137</v>
      </c>
      <c r="J218">
        <v>133</v>
      </c>
      <c r="K218">
        <v>143</v>
      </c>
      <c r="L218">
        <v>173</v>
      </c>
      <c r="M218">
        <v>154</v>
      </c>
      <c r="N218">
        <v>126</v>
      </c>
    </row>
    <row r="219" spans="1:14" x14ac:dyDescent="0.45">
      <c r="A219">
        <v>218</v>
      </c>
      <c r="B219">
        <v>1969</v>
      </c>
      <c r="C219" t="s">
        <v>800</v>
      </c>
      <c r="D219" t="s">
        <v>2569</v>
      </c>
      <c r="E219" t="s">
        <v>152</v>
      </c>
      <c r="F219">
        <v>709</v>
      </c>
      <c r="G219">
        <v>208</v>
      </c>
      <c r="H219">
        <v>91</v>
      </c>
      <c r="I219">
        <v>108</v>
      </c>
      <c r="J219">
        <v>129</v>
      </c>
      <c r="K219">
        <v>152</v>
      </c>
      <c r="L219">
        <v>173</v>
      </c>
      <c r="M219">
        <v>238</v>
      </c>
      <c r="N219">
        <v>89</v>
      </c>
    </row>
    <row r="220" spans="1:14" x14ac:dyDescent="0.45">
      <c r="A220">
        <v>219</v>
      </c>
      <c r="B220">
        <v>2023</v>
      </c>
      <c r="C220" t="s">
        <v>96</v>
      </c>
      <c r="D220" t="s">
        <v>2570</v>
      </c>
      <c r="E220" t="s">
        <v>42</v>
      </c>
      <c r="F220">
        <v>458</v>
      </c>
      <c r="G220">
        <v>229</v>
      </c>
      <c r="H220">
        <v>123</v>
      </c>
      <c r="I220">
        <v>108</v>
      </c>
      <c r="J220">
        <v>128</v>
      </c>
      <c r="K220">
        <v>149</v>
      </c>
      <c r="L220">
        <v>173</v>
      </c>
      <c r="M220">
        <v>210</v>
      </c>
      <c r="N220">
        <v>101</v>
      </c>
    </row>
    <row r="221" spans="1:14" x14ac:dyDescent="0.45">
      <c r="A221">
        <v>220</v>
      </c>
      <c r="B221">
        <v>1944</v>
      </c>
      <c r="C221" t="s">
        <v>72</v>
      </c>
      <c r="D221" t="s">
        <v>2571</v>
      </c>
      <c r="E221" t="s">
        <v>51</v>
      </c>
      <c r="F221">
        <v>667</v>
      </c>
      <c r="G221">
        <v>156</v>
      </c>
      <c r="H221">
        <v>57</v>
      </c>
      <c r="I221">
        <v>129</v>
      </c>
      <c r="J221">
        <v>131</v>
      </c>
      <c r="K221">
        <v>146</v>
      </c>
      <c r="L221">
        <v>172</v>
      </c>
      <c r="M221">
        <v>187</v>
      </c>
      <c r="N221">
        <v>125</v>
      </c>
    </row>
    <row r="222" spans="1:14" x14ac:dyDescent="0.45">
      <c r="A222">
        <v>221</v>
      </c>
      <c r="B222">
        <v>1980</v>
      </c>
      <c r="C222" t="s">
        <v>138</v>
      </c>
      <c r="D222" t="s">
        <v>2572</v>
      </c>
      <c r="E222" t="s">
        <v>139</v>
      </c>
      <c r="F222">
        <v>652</v>
      </c>
      <c r="G222">
        <v>163</v>
      </c>
      <c r="H222">
        <v>151</v>
      </c>
      <c r="I222">
        <v>107</v>
      </c>
      <c r="J222">
        <v>116</v>
      </c>
      <c r="K222">
        <v>161</v>
      </c>
      <c r="L222">
        <v>172</v>
      </c>
      <c r="M222">
        <v>280</v>
      </c>
      <c r="N222">
        <v>96</v>
      </c>
    </row>
    <row r="223" spans="1:14" x14ac:dyDescent="0.45">
      <c r="A223">
        <v>222</v>
      </c>
      <c r="B223">
        <v>1999</v>
      </c>
      <c r="C223" t="s">
        <v>1133</v>
      </c>
      <c r="D223" t="s">
        <v>2573</v>
      </c>
      <c r="E223" t="s">
        <v>110</v>
      </c>
      <c r="F223">
        <v>640</v>
      </c>
      <c r="G223">
        <v>160</v>
      </c>
      <c r="H223">
        <v>130</v>
      </c>
      <c r="I223">
        <v>121</v>
      </c>
      <c r="J223">
        <v>127</v>
      </c>
      <c r="K223">
        <v>151</v>
      </c>
      <c r="L223">
        <v>172</v>
      </c>
      <c r="M223">
        <v>200</v>
      </c>
      <c r="N223">
        <v>121</v>
      </c>
    </row>
    <row r="224" spans="1:14" x14ac:dyDescent="0.45">
      <c r="A224">
        <v>223</v>
      </c>
      <c r="B224">
        <v>1967</v>
      </c>
      <c r="C224" t="s">
        <v>234</v>
      </c>
      <c r="D224" t="s">
        <v>2574</v>
      </c>
      <c r="E224" t="s">
        <v>139</v>
      </c>
      <c r="F224">
        <v>540</v>
      </c>
      <c r="G224">
        <v>175</v>
      </c>
      <c r="H224">
        <v>155</v>
      </c>
      <c r="I224">
        <v>119</v>
      </c>
      <c r="J224">
        <v>126</v>
      </c>
      <c r="K224">
        <v>149</v>
      </c>
      <c r="L224">
        <v>172</v>
      </c>
      <c r="M224">
        <v>215</v>
      </c>
      <c r="N224">
        <v>129</v>
      </c>
    </row>
    <row r="225" spans="1:14" x14ac:dyDescent="0.45">
      <c r="A225">
        <v>224</v>
      </c>
      <c r="B225">
        <v>2010</v>
      </c>
      <c r="C225" t="s">
        <v>329</v>
      </c>
      <c r="D225" t="s">
        <v>2575</v>
      </c>
      <c r="E225" t="s">
        <v>78</v>
      </c>
      <c r="F225">
        <v>648</v>
      </c>
      <c r="G225">
        <v>159</v>
      </c>
      <c r="H225">
        <v>105</v>
      </c>
      <c r="I225">
        <v>124</v>
      </c>
      <c r="J225">
        <v>128</v>
      </c>
      <c r="K225">
        <v>145</v>
      </c>
      <c r="L225">
        <v>172</v>
      </c>
      <c r="M225">
        <v>183</v>
      </c>
      <c r="N225">
        <v>120</v>
      </c>
    </row>
    <row r="226" spans="1:14" x14ac:dyDescent="0.45">
      <c r="A226">
        <v>225</v>
      </c>
      <c r="B226">
        <v>1909</v>
      </c>
      <c r="C226" t="s">
        <v>102</v>
      </c>
      <c r="D226" t="s">
        <v>2576</v>
      </c>
      <c r="E226" t="s">
        <v>103</v>
      </c>
      <c r="F226">
        <v>660</v>
      </c>
      <c r="G226">
        <v>140</v>
      </c>
      <c r="I226">
        <v>137</v>
      </c>
      <c r="J226">
        <v>133</v>
      </c>
      <c r="K226">
        <v>140</v>
      </c>
      <c r="L226">
        <v>172</v>
      </c>
      <c r="M226">
        <v>152</v>
      </c>
    </row>
    <row r="227" spans="1:14" x14ac:dyDescent="0.45">
      <c r="A227">
        <v>226</v>
      </c>
      <c r="B227">
        <v>1929</v>
      </c>
      <c r="C227" t="s">
        <v>50</v>
      </c>
      <c r="D227" t="s">
        <v>2577</v>
      </c>
      <c r="E227" t="s">
        <v>88</v>
      </c>
      <c r="F227">
        <v>712</v>
      </c>
      <c r="G227">
        <v>144</v>
      </c>
      <c r="H227">
        <v>147</v>
      </c>
      <c r="I227">
        <v>125</v>
      </c>
      <c r="J227">
        <v>125</v>
      </c>
      <c r="K227">
        <v>153</v>
      </c>
      <c r="L227">
        <v>172</v>
      </c>
      <c r="M227">
        <v>215</v>
      </c>
      <c r="N227">
        <v>122</v>
      </c>
    </row>
    <row r="228" spans="1:14" x14ac:dyDescent="0.45">
      <c r="A228">
        <v>227</v>
      </c>
      <c r="B228">
        <v>1928</v>
      </c>
      <c r="C228" t="s">
        <v>452</v>
      </c>
      <c r="D228" t="s">
        <v>2578</v>
      </c>
      <c r="E228" t="s">
        <v>1142</v>
      </c>
      <c r="F228">
        <v>527</v>
      </c>
      <c r="G228">
        <v>109</v>
      </c>
      <c r="H228">
        <v>55</v>
      </c>
      <c r="I228">
        <v>131</v>
      </c>
      <c r="J228">
        <v>125</v>
      </c>
      <c r="K228">
        <v>150</v>
      </c>
      <c r="L228">
        <v>172</v>
      </c>
      <c r="M228">
        <v>193</v>
      </c>
      <c r="N228">
        <v>123</v>
      </c>
    </row>
    <row r="229" spans="1:14" x14ac:dyDescent="0.45">
      <c r="A229">
        <v>228</v>
      </c>
      <c r="B229">
        <v>1955</v>
      </c>
      <c r="C229" t="s">
        <v>74</v>
      </c>
      <c r="D229" t="s">
        <v>2579</v>
      </c>
      <c r="E229" t="s">
        <v>101</v>
      </c>
      <c r="F229">
        <v>670</v>
      </c>
      <c r="G229">
        <v>126</v>
      </c>
      <c r="H229">
        <v>86</v>
      </c>
      <c r="I229">
        <v>120</v>
      </c>
      <c r="J229">
        <v>119</v>
      </c>
      <c r="K229">
        <v>157</v>
      </c>
      <c r="L229">
        <v>172</v>
      </c>
      <c r="M229">
        <v>219</v>
      </c>
      <c r="N229">
        <v>103</v>
      </c>
    </row>
    <row r="230" spans="1:14" x14ac:dyDescent="0.45">
      <c r="A230">
        <v>229</v>
      </c>
      <c r="B230">
        <v>1932</v>
      </c>
      <c r="C230" t="s">
        <v>55</v>
      </c>
      <c r="D230" t="s">
        <v>2580</v>
      </c>
      <c r="E230" t="s">
        <v>42</v>
      </c>
      <c r="F230">
        <v>708</v>
      </c>
      <c r="G230">
        <v>162</v>
      </c>
      <c r="H230">
        <v>78</v>
      </c>
      <c r="I230">
        <v>122</v>
      </c>
      <c r="J230">
        <v>127</v>
      </c>
      <c r="K230">
        <v>148</v>
      </c>
      <c r="L230">
        <v>172</v>
      </c>
      <c r="M230">
        <v>203</v>
      </c>
      <c r="N230">
        <v>112</v>
      </c>
    </row>
    <row r="231" spans="1:14" x14ac:dyDescent="0.45">
      <c r="A231">
        <v>230</v>
      </c>
      <c r="B231">
        <v>1914</v>
      </c>
      <c r="C231" t="s">
        <v>102</v>
      </c>
      <c r="D231" t="s">
        <v>2581</v>
      </c>
      <c r="E231" t="s">
        <v>103</v>
      </c>
      <c r="F231">
        <v>657</v>
      </c>
      <c r="G231">
        <v>169</v>
      </c>
      <c r="H231">
        <v>49</v>
      </c>
      <c r="I231">
        <v>134</v>
      </c>
      <c r="J231">
        <v>137</v>
      </c>
      <c r="K231">
        <v>135</v>
      </c>
      <c r="L231">
        <v>172</v>
      </c>
      <c r="M231">
        <v>137</v>
      </c>
      <c r="N231">
        <v>127</v>
      </c>
    </row>
    <row r="232" spans="1:14" x14ac:dyDescent="0.45">
      <c r="A232">
        <v>231</v>
      </c>
      <c r="B232">
        <v>1992</v>
      </c>
      <c r="C232" t="s">
        <v>663</v>
      </c>
      <c r="D232" t="s">
        <v>2582</v>
      </c>
      <c r="E232" t="s">
        <v>264</v>
      </c>
      <c r="F232">
        <v>618</v>
      </c>
      <c r="G232">
        <v>92</v>
      </c>
      <c r="H232">
        <v>45</v>
      </c>
      <c r="I232">
        <v>127</v>
      </c>
      <c r="J232">
        <v>119</v>
      </c>
      <c r="K232">
        <v>152</v>
      </c>
      <c r="L232">
        <v>172</v>
      </c>
      <c r="M232">
        <v>204</v>
      </c>
      <c r="N232">
        <v>106</v>
      </c>
    </row>
    <row r="233" spans="1:14" x14ac:dyDescent="0.45">
      <c r="A233">
        <v>232</v>
      </c>
      <c r="B233">
        <v>1940</v>
      </c>
      <c r="C233" t="s">
        <v>450</v>
      </c>
      <c r="D233" t="s">
        <v>2583</v>
      </c>
      <c r="E233" t="s">
        <v>51</v>
      </c>
      <c r="F233">
        <v>666</v>
      </c>
      <c r="G233">
        <v>148</v>
      </c>
      <c r="H233">
        <v>92</v>
      </c>
      <c r="I233">
        <v>116</v>
      </c>
      <c r="J233">
        <v>120</v>
      </c>
      <c r="K233">
        <v>163</v>
      </c>
      <c r="L233">
        <v>172</v>
      </c>
      <c r="M233">
        <v>270</v>
      </c>
      <c r="N233">
        <v>100</v>
      </c>
    </row>
    <row r="234" spans="1:14" x14ac:dyDescent="0.45">
      <c r="A234">
        <v>233</v>
      </c>
      <c r="B234">
        <v>1972</v>
      </c>
      <c r="C234" t="s">
        <v>326</v>
      </c>
      <c r="D234" t="s">
        <v>2584</v>
      </c>
      <c r="E234" t="s">
        <v>42</v>
      </c>
      <c r="F234">
        <v>654</v>
      </c>
      <c r="G234">
        <v>111</v>
      </c>
      <c r="H234">
        <v>77</v>
      </c>
      <c r="I234">
        <v>119</v>
      </c>
      <c r="J234">
        <v>114</v>
      </c>
      <c r="K234">
        <v>151</v>
      </c>
      <c r="L234">
        <v>171</v>
      </c>
      <c r="M234">
        <v>224</v>
      </c>
      <c r="N234">
        <v>105</v>
      </c>
    </row>
    <row r="235" spans="1:14" x14ac:dyDescent="0.45">
      <c r="A235">
        <v>234</v>
      </c>
      <c r="B235">
        <v>1994</v>
      </c>
      <c r="C235" t="s">
        <v>1070</v>
      </c>
      <c r="D235" t="s">
        <v>2585</v>
      </c>
      <c r="E235" t="s">
        <v>42</v>
      </c>
      <c r="F235">
        <v>443</v>
      </c>
      <c r="G235">
        <v>171</v>
      </c>
      <c r="H235">
        <v>82</v>
      </c>
      <c r="I235">
        <v>132</v>
      </c>
      <c r="J235">
        <v>134</v>
      </c>
      <c r="K235">
        <v>139</v>
      </c>
      <c r="L235">
        <v>171</v>
      </c>
      <c r="M235">
        <v>151</v>
      </c>
      <c r="N235">
        <v>126</v>
      </c>
    </row>
    <row r="236" spans="1:14" x14ac:dyDescent="0.45">
      <c r="A236">
        <v>235</v>
      </c>
      <c r="B236">
        <v>2004</v>
      </c>
      <c r="C236" t="s">
        <v>149</v>
      </c>
      <c r="D236" t="s">
        <v>2586</v>
      </c>
      <c r="E236" t="s">
        <v>51</v>
      </c>
      <c r="F236">
        <v>692</v>
      </c>
      <c r="G236">
        <v>134</v>
      </c>
      <c r="H236">
        <v>46</v>
      </c>
      <c r="I236">
        <v>123</v>
      </c>
      <c r="J236">
        <v>122</v>
      </c>
      <c r="K236">
        <v>150</v>
      </c>
      <c r="L236">
        <v>171</v>
      </c>
      <c r="M236">
        <v>195</v>
      </c>
      <c r="N236">
        <v>100</v>
      </c>
    </row>
    <row r="237" spans="1:14" x14ac:dyDescent="0.45">
      <c r="A237">
        <v>236</v>
      </c>
      <c r="B237">
        <v>2011</v>
      </c>
      <c r="C237" t="s">
        <v>402</v>
      </c>
      <c r="D237" t="s">
        <v>2587</v>
      </c>
      <c r="E237" t="s">
        <v>90</v>
      </c>
      <c r="F237">
        <v>629</v>
      </c>
      <c r="G237">
        <v>110</v>
      </c>
      <c r="H237">
        <v>81</v>
      </c>
      <c r="I237">
        <v>128</v>
      </c>
      <c r="J237">
        <v>122</v>
      </c>
      <c r="K237">
        <v>148</v>
      </c>
      <c r="L237">
        <v>171</v>
      </c>
      <c r="M237">
        <v>184</v>
      </c>
      <c r="N237">
        <v>117</v>
      </c>
    </row>
    <row r="238" spans="1:14" x14ac:dyDescent="0.45">
      <c r="A238">
        <v>237</v>
      </c>
      <c r="B238">
        <v>1939</v>
      </c>
      <c r="C238" t="s">
        <v>219</v>
      </c>
      <c r="D238" t="s">
        <v>2588</v>
      </c>
      <c r="E238" t="s">
        <v>101</v>
      </c>
      <c r="F238">
        <v>508</v>
      </c>
      <c r="G238">
        <v>233</v>
      </c>
      <c r="H238">
        <v>126</v>
      </c>
      <c r="I238">
        <v>110</v>
      </c>
      <c r="J238">
        <v>130</v>
      </c>
      <c r="K238">
        <v>145</v>
      </c>
      <c r="L238">
        <v>171</v>
      </c>
      <c r="M238">
        <v>227</v>
      </c>
      <c r="N238">
        <v>101</v>
      </c>
    </row>
    <row r="239" spans="1:14" x14ac:dyDescent="0.45">
      <c r="A239">
        <v>238</v>
      </c>
      <c r="B239">
        <v>1962</v>
      </c>
      <c r="C239" t="s">
        <v>238</v>
      </c>
      <c r="D239" t="s">
        <v>2589</v>
      </c>
      <c r="E239" t="s">
        <v>78</v>
      </c>
      <c r="F239">
        <v>701</v>
      </c>
      <c r="G239">
        <v>123</v>
      </c>
      <c r="H239">
        <v>67</v>
      </c>
      <c r="I239">
        <v>127</v>
      </c>
      <c r="J239">
        <v>125</v>
      </c>
      <c r="K239">
        <v>152</v>
      </c>
      <c r="L239">
        <v>171</v>
      </c>
      <c r="M239">
        <v>202</v>
      </c>
      <c r="N239">
        <v>113</v>
      </c>
    </row>
    <row r="240" spans="1:14" x14ac:dyDescent="0.45">
      <c r="A240">
        <v>239</v>
      </c>
      <c r="B240">
        <v>2023</v>
      </c>
      <c r="C240" t="s">
        <v>614</v>
      </c>
      <c r="D240" t="s">
        <v>2590</v>
      </c>
      <c r="E240" t="s">
        <v>230</v>
      </c>
      <c r="F240">
        <v>536</v>
      </c>
      <c r="G240">
        <v>109</v>
      </c>
      <c r="H240">
        <v>71</v>
      </c>
      <c r="I240">
        <v>133</v>
      </c>
      <c r="J240">
        <v>123</v>
      </c>
      <c r="K240">
        <v>151</v>
      </c>
      <c r="L240">
        <v>171</v>
      </c>
      <c r="M240">
        <v>179</v>
      </c>
      <c r="N240">
        <v>115</v>
      </c>
    </row>
    <row r="241" spans="1:14" x14ac:dyDescent="0.45">
      <c r="A241">
        <v>240</v>
      </c>
      <c r="B241">
        <v>1915</v>
      </c>
      <c r="C241" t="s">
        <v>857</v>
      </c>
      <c r="D241" t="s">
        <v>2591</v>
      </c>
      <c r="E241" t="s">
        <v>182</v>
      </c>
      <c r="F241">
        <v>514</v>
      </c>
      <c r="G241">
        <v>134</v>
      </c>
      <c r="H241">
        <v>79</v>
      </c>
      <c r="I241">
        <v>126</v>
      </c>
      <c r="J241">
        <v>129</v>
      </c>
      <c r="K241">
        <v>146</v>
      </c>
      <c r="L241">
        <v>171</v>
      </c>
      <c r="M241">
        <v>209</v>
      </c>
      <c r="N241">
        <v>122</v>
      </c>
    </row>
    <row r="242" spans="1:14" x14ac:dyDescent="0.45">
      <c r="A242">
        <v>241</v>
      </c>
      <c r="B242">
        <v>1937</v>
      </c>
      <c r="C242" t="s">
        <v>450</v>
      </c>
      <c r="D242" t="s">
        <v>2592</v>
      </c>
      <c r="E242" t="s">
        <v>51</v>
      </c>
      <c r="F242">
        <v>621</v>
      </c>
      <c r="G242">
        <v>111</v>
      </c>
      <c r="H242">
        <v>107</v>
      </c>
      <c r="I242">
        <v>130</v>
      </c>
      <c r="J242">
        <v>125</v>
      </c>
      <c r="K242">
        <v>150</v>
      </c>
      <c r="L242">
        <v>171</v>
      </c>
      <c r="M242">
        <v>197</v>
      </c>
      <c r="N242">
        <v>126</v>
      </c>
    </row>
    <row r="243" spans="1:14" x14ac:dyDescent="0.45">
      <c r="A243">
        <v>242</v>
      </c>
      <c r="B243">
        <v>1938</v>
      </c>
      <c r="C243" t="s">
        <v>107</v>
      </c>
      <c r="D243" t="s">
        <v>2594</v>
      </c>
      <c r="E243" t="s">
        <v>48</v>
      </c>
      <c r="F243">
        <v>685</v>
      </c>
      <c r="G243">
        <v>163</v>
      </c>
      <c r="H243">
        <v>145</v>
      </c>
      <c r="I243">
        <v>120</v>
      </c>
      <c r="J243">
        <v>125</v>
      </c>
      <c r="K243">
        <v>163</v>
      </c>
      <c r="L243">
        <v>171</v>
      </c>
      <c r="M243">
        <v>250</v>
      </c>
      <c r="N243">
        <v>111</v>
      </c>
    </row>
    <row r="244" spans="1:14" x14ac:dyDescent="0.45">
      <c r="A244">
        <v>243</v>
      </c>
      <c r="B244">
        <v>2023</v>
      </c>
      <c r="C244" t="s">
        <v>657</v>
      </c>
      <c r="D244" t="s">
        <v>2593</v>
      </c>
      <c r="E244" t="s">
        <v>178</v>
      </c>
      <c r="F244">
        <v>496</v>
      </c>
      <c r="G244">
        <v>166</v>
      </c>
      <c r="H244">
        <v>80</v>
      </c>
      <c r="I244">
        <v>119</v>
      </c>
      <c r="J244">
        <v>128</v>
      </c>
      <c r="K244">
        <v>142</v>
      </c>
      <c r="L244">
        <v>171</v>
      </c>
      <c r="M244">
        <v>176</v>
      </c>
      <c r="N244">
        <v>103</v>
      </c>
    </row>
    <row r="245" spans="1:14" x14ac:dyDescent="0.45">
      <c r="A245">
        <v>244</v>
      </c>
      <c r="B245">
        <v>1930</v>
      </c>
      <c r="C245" t="s">
        <v>377</v>
      </c>
      <c r="D245" t="s">
        <v>2595</v>
      </c>
      <c r="E245" t="s">
        <v>103</v>
      </c>
      <c r="F245">
        <v>611</v>
      </c>
      <c r="G245">
        <v>76</v>
      </c>
      <c r="H245">
        <v>77</v>
      </c>
      <c r="I245">
        <v>129</v>
      </c>
      <c r="J245">
        <v>118</v>
      </c>
      <c r="K245">
        <v>163</v>
      </c>
      <c r="L245">
        <v>171</v>
      </c>
      <c r="M245">
        <v>235</v>
      </c>
      <c r="N245">
        <v>117</v>
      </c>
    </row>
    <row r="246" spans="1:14" x14ac:dyDescent="0.45">
      <c r="A246">
        <v>245</v>
      </c>
      <c r="B246">
        <v>2010</v>
      </c>
      <c r="C246" t="s">
        <v>422</v>
      </c>
      <c r="D246" t="s">
        <v>2596</v>
      </c>
      <c r="E246" t="s">
        <v>70</v>
      </c>
      <c r="F246">
        <v>648</v>
      </c>
      <c r="G246">
        <v>161</v>
      </c>
      <c r="H246">
        <v>84</v>
      </c>
      <c r="I246">
        <v>126</v>
      </c>
      <c r="J246">
        <v>128</v>
      </c>
      <c r="K246">
        <v>153</v>
      </c>
      <c r="L246">
        <v>171</v>
      </c>
      <c r="M246">
        <v>199</v>
      </c>
      <c r="N246">
        <v>114</v>
      </c>
    </row>
    <row r="247" spans="1:14" x14ac:dyDescent="0.45">
      <c r="A247">
        <v>246</v>
      </c>
      <c r="B247">
        <v>1987</v>
      </c>
      <c r="C247" t="s">
        <v>205</v>
      </c>
      <c r="D247" t="s">
        <v>2597</v>
      </c>
      <c r="E247" t="s">
        <v>48</v>
      </c>
      <c r="F247">
        <v>667</v>
      </c>
      <c r="G247">
        <v>176</v>
      </c>
      <c r="H247">
        <v>47</v>
      </c>
      <c r="I247">
        <v>137</v>
      </c>
      <c r="J247">
        <v>138</v>
      </c>
      <c r="K247">
        <v>138</v>
      </c>
      <c r="L247">
        <v>171</v>
      </c>
      <c r="M247">
        <v>140</v>
      </c>
      <c r="N247">
        <v>125</v>
      </c>
    </row>
    <row r="248" spans="1:14" x14ac:dyDescent="0.45">
      <c r="A248">
        <v>247</v>
      </c>
      <c r="B248">
        <v>1932</v>
      </c>
      <c r="C248" t="s">
        <v>219</v>
      </c>
      <c r="D248" t="s">
        <v>2598</v>
      </c>
      <c r="E248" t="s">
        <v>101</v>
      </c>
      <c r="F248">
        <v>673</v>
      </c>
      <c r="G248">
        <v>217</v>
      </c>
      <c r="H248">
        <v>80</v>
      </c>
      <c r="I248">
        <v>112</v>
      </c>
      <c r="J248">
        <v>126</v>
      </c>
      <c r="K248">
        <v>146</v>
      </c>
      <c r="L248">
        <v>171</v>
      </c>
      <c r="M248">
        <v>222</v>
      </c>
      <c r="N248">
        <v>98</v>
      </c>
    </row>
    <row r="249" spans="1:14" x14ac:dyDescent="0.45">
      <c r="A249">
        <v>248</v>
      </c>
      <c r="B249">
        <v>1935</v>
      </c>
      <c r="C249" t="s">
        <v>55</v>
      </c>
      <c r="D249" t="s">
        <v>2599</v>
      </c>
      <c r="E249" t="s">
        <v>42</v>
      </c>
      <c r="F249">
        <v>672</v>
      </c>
      <c r="G249">
        <v>203</v>
      </c>
      <c r="H249">
        <v>82</v>
      </c>
      <c r="I249">
        <v>114</v>
      </c>
      <c r="J249">
        <v>129</v>
      </c>
      <c r="K249">
        <v>140</v>
      </c>
      <c r="L249">
        <v>171</v>
      </c>
      <c r="M249">
        <v>199</v>
      </c>
      <c r="N249">
        <v>104</v>
      </c>
    </row>
    <row r="250" spans="1:14" x14ac:dyDescent="0.45">
      <c r="A250">
        <v>249</v>
      </c>
      <c r="B250">
        <v>2015</v>
      </c>
      <c r="C250" t="s">
        <v>92</v>
      </c>
      <c r="D250" t="s">
        <v>2600</v>
      </c>
      <c r="E250" t="s">
        <v>93</v>
      </c>
      <c r="F250">
        <v>682</v>
      </c>
      <c r="G250">
        <v>175</v>
      </c>
      <c r="H250">
        <v>117</v>
      </c>
      <c r="I250">
        <v>117</v>
      </c>
      <c r="J250">
        <v>126</v>
      </c>
      <c r="K250">
        <v>143</v>
      </c>
      <c r="L250">
        <v>171</v>
      </c>
      <c r="M250">
        <v>185</v>
      </c>
      <c r="N250">
        <v>116</v>
      </c>
    </row>
    <row r="251" spans="1:14" x14ac:dyDescent="0.45">
      <c r="A251">
        <v>250</v>
      </c>
      <c r="B251">
        <v>1992</v>
      </c>
      <c r="C251" t="s">
        <v>456</v>
      </c>
      <c r="D251" t="s">
        <v>2601</v>
      </c>
      <c r="E251" t="s">
        <v>128</v>
      </c>
      <c r="F251">
        <v>571</v>
      </c>
      <c r="G251">
        <v>178</v>
      </c>
      <c r="H251">
        <v>131</v>
      </c>
      <c r="I251">
        <v>103</v>
      </c>
      <c r="J251">
        <v>117</v>
      </c>
      <c r="K251">
        <v>152</v>
      </c>
      <c r="L251">
        <v>171</v>
      </c>
      <c r="M251">
        <v>252</v>
      </c>
      <c r="N251">
        <v>88</v>
      </c>
    </row>
    <row r="252" spans="1:14" x14ac:dyDescent="0.45">
      <c r="A252">
        <v>251</v>
      </c>
      <c r="B252">
        <v>2021</v>
      </c>
      <c r="C252" t="s">
        <v>142</v>
      </c>
      <c r="D252" t="s">
        <v>2602</v>
      </c>
      <c r="E252" t="s">
        <v>139</v>
      </c>
      <c r="F252">
        <v>599</v>
      </c>
      <c r="G252">
        <v>182</v>
      </c>
      <c r="H252">
        <v>100</v>
      </c>
      <c r="I252">
        <v>124</v>
      </c>
      <c r="J252">
        <v>131</v>
      </c>
      <c r="K252">
        <v>146</v>
      </c>
      <c r="L252">
        <v>170</v>
      </c>
      <c r="M252">
        <v>178</v>
      </c>
      <c r="N252">
        <v>122</v>
      </c>
    </row>
    <row r="253" spans="1:14" x14ac:dyDescent="0.45">
      <c r="A253">
        <v>252</v>
      </c>
      <c r="B253">
        <v>1954</v>
      </c>
      <c r="C253" t="s">
        <v>203</v>
      </c>
      <c r="D253" t="s">
        <v>2603</v>
      </c>
      <c r="E253" t="s">
        <v>158</v>
      </c>
      <c r="F253">
        <v>679</v>
      </c>
      <c r="G253">
        <v>129</v>
      </c>
      <c r="H253">
        <v>147</v>
      </c>
      <c r="I253">
        <v>124</v>
      </c>
      <c r="J253">
        <v>122</v>
      </c>
      <c r="K253">
        <v>152</v>
      </c>
      <c r="L253">
        <v>170</v>
      </c>
      <c r="M253">
        <v>204</v>
      </c>
      <c r="N253">
        <v>124</v>
      </c>
    </row>
    <row r="254" spans="1:14" x14ac:dyDescent="0.45">
      <c r="A254">
        <v>253</v>
      </c>
      <c r="B254">
        <v>2023</v>
      </c>
      <c r="C254" t="s">
        <v>312</v>
      </c>
      <c r="D254" t="s">
        <v>2606</v>
      </c>
      <c r="E254" t="s">
        <v>210</v>
      </c>
      <c r="F254">
        <v>735</v>
      </c>
      <c r="G254">
        <v>124</v>
      </c>
      <c r="H254">
        <v>51</v>
      </c>
      <c r="I254">
        <v>135</v>
      </c>
      <c r="J254">
        <v>129</v>
      </c>
      <c r="K254">
        <v>143</v>
      </c>
      <c r="L254">
        <v>170</v>
      </c>
      <c r="M254">
        <v>155</v>
      </c>
      <c r="N254">
        <v>114</v>
      </c>
    </row>
    <row r="255" spans="1:14" x14ac:dyDescent="0.45">
      <c r="A255">
        <v>254</v>
      </c>
      <c r="B255">
        <v>1968</v>
      </c>
      <c r="C255" t="s">
        <v>47</v>
      </c>
      <c r="D255" t="s">
        <v>2604</v>
      </c>
      <c r="E255" t="s">
        <v>48</v>
      </c>
      <c r="F255">
        <v>664</v>
      </c>
      <c r="G255">
        <v>211</v>
      </c>
      <c r="H255">
        <v>93</v>
      </c>
      <c r="I255">
        <v>126</v>
      </c>
      <c r="J255">
        <v>139</v>
      </c>
      <c r="K255">
        <v>141</v>
      </c>
      <c r="L255">
        <v>170</v>
      </c>
      <c r="M255">
        <v>170</v>
      </c>
      <c r="N255">
        <v>123</v>
      </c>
    </row>
    <row r="256" spans="1:14" x14ac:dyDescent="0.45">
      <c r="A256">
        <v>255</v>
      </c>
      <c r="B256">
        <v>2018</v>
      </c>
      <c r="C256" t="s">
        <v>700</v>
      </c>
      <c r="D256" t="s">
        <v>2605</v>
      </c>
      <c r="E256" t="s">
        <v>48</v>
      </c>
      <c r="F256">
        <v>649</v>
      </c>
      <c r="G256">
        <v>128</v>
      </c>
      <c r="H256">
        <v>103</v>
      </c>
      <c r="I256">
        <v>132</v>
      </c>
      <c r="J256">
        <v>126</v>
      </c>
      <c r="K256">
        <v>151</v>
      </c>
      <c r="L256">
        <v>170</v>
      </c>
      <c r="M256">
        <v>179</v>
      </c>
      <c r="N256">
        <v>127</v>
      </c>
    </row>
    <row r="257" spans="1:14" x14ac:dyDescent="0.45">
      <c r="A257">
        <v>256</v>
      </c>
      <c r="B257">
        <v>2005</v>
      </c>
      <c r="C257" t="s">
        <v>404</v>
      </c>
      <c r="D257" t="s">
        <v>2607</v>
      </c>
      <c r="E257" t="s">
        <v>88</v>
      </c>
      <c r="F257">
        <v>691</v>
      </c>
      <c r="G257">
        <v>140</v>
      </c>
      <c r="H257">
        <v>98</v>
      </c>
      <c r="I257">
        <v>125</v>
      </c>
      <c r="J257">
        <v>123</v>
      </c>
      <c r="K257">
        <v>155</v>
      </c>
      <c r="L257">
        <v>170</v>
      </c>
      <c r="M257">
        <v>205</v>
      </c>
      <c r="N257">
        <v>115</v>
      </c>
    </row>
    <row r="258" spans="1:14" x14ac:dyDescent="0.45">
      <c r="A258">
        <v>257</v>
      </c>
      <c r="B258">
        <v>1969</v>
      </c>
      <c r="C258" t="s">
        <v>1127</v>
      </c>
      <c r="D258" t="s">
        <v>2608</v>
      </c>
      <c r="E258" t="s">
        <v>210</v>
      </c>
      <c r="F258">
        <v>639</v>
      </c>
      <c r="G258">
        <v>151</v>
      </c>
      <c r="H258">
        <v>52</v>
      </c>
      <c r="I258">
        <v>116</v>
      </c>
      <c r="J258">
        <v>120</v>
      </c>
      <c r="K258">
        <v>158</v>
      </c>
      <c r="L258">
        <v>170</v>
      </c>
      <c r="M258">
        <v>246</v>
      </c>
      <c r="N258">
        <v>91</v>
      </c>
    </row>
    <row r="259" spans="1:14" x14ac:dyDescent="0.45">
      <c r="A259">
        <v>258</v>
      </c>
      <c r="B259">
        <v>2016</v>
      </c>
      <c r="C259" t="s">
        <v>92</v>
      </c>
      <c r="D259" t="s">
        <v>2609</v>
      </c>
      <c r="E259" t="s">
        <v>93</v>
      </c>
      <c r="F259">
        <v>681</v>
      </c>
      <c r="G259">
        <v>212</v>
      </c>
      <c r="H259">
        <v>97</v>
      </c>
      <c r="I259">
        <v>122</v>
      </c>
      <c r="J259">
        <v>137</v>
      </c>
      <c r="K259">
        <v>130</v>
      </c>
      <c r="L259">
        <v>170</v>
      </c>
      <c r="M259">
        <v>141</v>
      </c>
      <c r="N259">
        <v>124</v>
      </c>
    </row>
    <row r="260" spans="1:14" x14ac:dyDescent="0.45">
      <c r="A260">
        <v>259</v>
      </c>
      <c r="B260">
        <v>1970</v>
      </c>
      <c r="C260" t="s">
        <v>1143</v>
      </c>
      <c r="D260" t="s">
        <v>2610</v>
      </c>
      <c r="E260" t="s">
        <v>78</v>
      </c>
      <c r="F260">
        <v>467</v>
      </c>
      <c r="G260">
        <v>210</v>
      </c>
      <c r="H260">
        <v>120</v>
      </c>
      <c r="I260">
        <v>116</v>
      </c>
      <c r="J260">
        <v>134</v>
      </c>
      <c r="K260">
        <v>135</v>
      </c>
      <c r="L260">
        <v>170</v>
      </c>
      <c r="M260">
        <v>171</v>
      </c>
      <c r="N260">
        <v>118</v>
      </c>
    </row>
    <row r="261" spans="1:14" x14ac:dyDescent="0.45">
      <c r="A261">
        <v>260</v>
      </c>
      <c r="B261">
        <v>1967</v>
      </c>
      <c r="C261" t="s">
        <v>214</v>
      </c>
      <c r="D261" t="s">
        <v>2612</v>
      </c>
      <c r="E261" t="s">
        <v>64</v>
      </c>
      <c r="F261">
        <v>632</v>
      </c>
      <c r="G261">
        <v>82</v>
      </c>
      <c r="H261">
        <v>117</v>
      </c>
      <c r="I261">
        <v>139</v>
      </c>
      <c r="J261">
        <v>125</v>
      </c>
      <c r="K261">
        <v>146</v>
      </c>
      <c r="L261">
        <v>170</v>
      </c>
      <c r="M261">
        <v>163</v>
      </c>
      <c r="N261">
        <v>141</v>
      </c>
    </row>
    <row r="262" spans="1:14" x14ac:dyDescent="0.45">
      <c r="A262">
        <v>261</v>
      </c>
      <c r="B262">
        <v>1993</v>
      </c>
      <c r="C262" t="s">
        <v>510</v>
      </c>
      <c r="D262" t="s">
        <v>2613</v>
      </c>
      <c r="E262" t="s">
        <v>182</v>
      </c>
      <c r="F262">
        <v>676</v>
      </c>
      <c r="G262">
        <v>181</v>
      </c>
      <c r="H262">
        <v>54</v>
      </c>
      <c r="I262">
        <v>119</v>
      </c>
      <c r="J262">
        <v>126</v>
      </c>
      <c r="K262">
        <v>149</v>
      </c>
      <c r="L262">
        <v>170</v>
      </c>
      <c r="M262">
        <v>205</v>
      </c>
      <c r="N262">
        <v>97</v>
      </c>
    </row>
    <row r="263" spans="1:14" x14ac:dyDescent="0.45">
      <c r="A263">
        <v>262</v>
      </c>
      <c r="B263">
        <v>1917</v>
      </c>
      <c r="C263" t="s">
        <v>1128</v>
      </c>
      <c r="D263" t="s">
        <v>2614</v>
      </c>
      <c r="E263" t="s">
        <v>110</v>
      </c>
      <c r="F263">
        <v>612</v>
      </c>
      <c r="G263">
        <v>129</v>
      </c>
      <c r="H263">
        <v>30</v>
      </c>
      <c r="I263">
        <v>138</v>
      </c>
      <c r="J263">
        <v>133</v>
      </c>
      <c r="K263">
        <v>147</v>
      </c>
      <c r="L263">
        <v>170</v>
      </c>
      <c r="M263">
        <v>178</v>
      </c>
      <c r="N263">
        <v>130</v>
      </c>
    </row>
    <row r="264" spans="1:14" x14ac:dyDescent="0.45">
      <c r="A264">
        <v>263</v>
      </c>
      <c r="B264">
        <v>2009</v>
      </c>
      <c r="C264" t="s">
        <v>384</v>
      </c>
      <c r="D264" t="s">
        <v>2615</v>
      </c>
      <c r="E264" t="s">
        <v>152</v>
      </c>
      <c r="F264">
        <v>606</v>
      </c>
      <c r="G264">
        <v>142</v>
      </c>
      <c r="H264">
        <v>60</v>
      </c>
      <c r="I264">
        <v>137</v>
      </c>
      <c r="J264">
        <v>132</v>
      </c>
      <c r="K264">
        <v>137</v>
      </c>
      <c r="L264">
        <v>170</v>
      </c>
      <c r="M264">
        <v>137</v>
      </c>
      <c r="N264">
        <v>124</v>
      </c>
    </row>
    <row r="265" spans="1:14" x14ac:dyDescent="0.45">
      <c r="A265">
        <v>264</v>
      </c>
      <c r="B265">
        <v>1972</v>
      </c>
      <c r="C265" t="s">
        <v>406</v>
      </c>
      <c r="D265" t="s">
        <v>2616</v>
      </c>
      <c r="E265" t="s">
        <v>88</v>
      </c>
      <c r="F265">
        <v>650</v>
      </c>
      <c r="G265">
        <v>108</v>
      </c>
      <c r="H265">
        <v>67</v>
      </c>
      <c r="I265">
        <v>130</v>
      </c>
      <c r="J265">
        <v>123</v>
      </c>
      <c r="K265">
        <v>160</v>
      </c>
      <c r="L265">
        <v>170</v>
      </c>
      <c r="M265">
        <v>224</v>
      </c>
      <c r="N265">
        <v>113</v>
      </c>
    </row>
    <row r="266" spans="1:14" x14ac:dyDescent="0.45">
      <c r="A266">
        <v>265</v>
      </c>
      <c r="B266">
        <v>1998</v>
      </c>
      <c r="C266" t="s">
        <v>57</v>
      </c>
      <c r="D266" t="s">
        <v>2617</v>
      </c>
      <c r="E266" t="s">
        <v>58</v>
      </c>
      <c r="F266">
        <v>697</v>
      </c>
      <c r="G266">
        <v>207</v>
      </c>
      <c r="H266">
        <v>80</v>
      </c>
      <c r="I266">
        <v>113</v>
      </c>
      <c r="J266">
        <v>129</v>
      </c>
      <c r="K266">
        <v>143</v>
      </c>
      <c r="L266">
        <v>170</v>
      </c>
      <c r="M266">
        <v>197</v>
      </c>
      <c r="N266">
        <v>101</v>
      </c>
    </row>
    <row r="267" spans="1:14" x14ac:dyDescent="0.45">
      <c r="A267">
        <v>266</v>
      </c>
      <c r="B267">
        <v>1957</v>
      </c>
      <c r="C267" t="s">
        <v>74</v>
      </c>
      <c r="D267" t="s">
        <v>2618</v>
      </c>
      <c r="E267" t="s">
        <v>101</v>
      </c>
      <c r="F267">
        <v>668</v>
      </c>
      <c r="G267">
        <v>136</v>
      </c>
      <c r="H267">
        <v>80</v>
      </c>
      <c r="I267">
        <v>124</v>
      </c>
      <c r="J267">
        <v>123</v>
      </c>
      <c r="K267">
        <v>150</v>
      </c>
      <c r="L267">
        <v>170</v>
      </c>
      <c r="M267">
        <v>198</v>
      </c>
      <c r="N267">
        <v>115</v>
      </c>
    </row>
    <row r="268" spans="1:14" x14ac:dyDescent="0.45">
      <c r="A268">
        <v>267</v>
      </c>
      <c r="B268">
        <v>2024</v>
      </c>
      <c r="C268" t="s">
        <v>750</v>
      </c>
      <c r="D268" t="s">
        <v>2611</v>
      </c>
      <c r="E268" t="s">
        <v>164</v>
      </c>
      <c r="F268">
        <v>587</v>
      </c>
      <c r="G268">
        <v>143</v>
      </c>
      <c r="H268">
        <v>98</v>
      </c>
      <c r="I268">
        <v>118</v>
      </c>
      <c r="J268">
        <v>120</v>
      </c>
      <c r="K268">
        <v>153</v>
      </c>
      <c r="L268">
        <v>170</v>
      </c>
      <c r="M268">
        <v>207</v>
      </c>
      <c r="N268">
        <v>106</v>
      </c>
    </row>
    <row r="269" spans="1:14" x14ac:dyDescent="0.45">
      <c r="A269">
        <v>268</v>
      </c>
      <c r="B269">
        <v>1968</v>
      </c>
      <c r="C269" t="s">
        <v>1144</v>
      </c>
      <c r="D269" t="s">
        <v>2619</v>
      </c>
      <c r="E269" t="s">
        <v>1142</v>
      </c>
      <c r="F269">
        <v>663</v>
      </c>
      <c r="G269">
        <v>96</v>
      </c>
      <c r="H269">
        <v>146</v>
      </c>
      <c r="I269">
        <v>115</v>
      </c>
      <c r="J269">
        <v>110</v>
      </c>
      <c r="K269">
        <v>157</v>
      </c>
      <c r="L269">
        <v>170</v>
      </c>
      <c r="M269">
        <v>243</v>
      </c>
      <c r="N269">
        <v>109</v>
      </c>
    </row>
    <row r="270" spans="1:14" x14ac:dyDescent="0.45">
      <c r="A270">
        <v>269</v>
      </c>
      <c r="B270">
        <v>2003</v>
      </c>
      <c r="C270" t="s">
        <v>1145</v>
      </c>
      <c r="D270" t="s">
        <v>2620</v>
      </c>
      <c r="E270" t="s">
        <v>210</v>
      </c>
      <c r="F270">
        <v>495</v>
      </c>
      <c r="G270">
        <v>74</v>
      </c>
      <c r="H270">
        <v>113</v>
      </c>
      <c r="I270">
        <v>122</v>
      </c>
      <c r="J270">
        <v>111</v>
      </c>
      <c r="K270">
        <v>159</v>
      </c>
      <c r="L270">
        <v>170</v>
      </c>
      <c r="M270">
        <v>221</v>
      </c>
      <c r="N270">
        <v>111</v>
      </c>
    </row>
    <row r="271" spans="1:14" x14ac:dyDescent="0.45">
      <c r="A271">
        <v>270</v>
      </c>
      <c r="B271">
        <v>1910</v>
      </c>
      <c r="C271" t="s">
        <v>1128</v>
      </c>
      <c r="D271" t="s">
        <v>2621</v>
      </c>
      <c r="E271" t="s">
        <v>48</v>
      </c>
      <c r="F271">
        <v>608</v>
      </c>
      <c r="G271">
        <v>112</v>
      </c>
      <c r="I271">
        <v>136</v>
      </c>
      <c r="J271">
        <v>128</v>
      </c>
      <c r="K271">
        <v>145</v>
      </c>
      <c r="L271">
        <v>170</v>
      </c>
      <c r="M271">
        <v>176</v>
      </c>
    </row>
    <row r="272" spans="1:14" x14ac:dyDescent="0.45">
      <c r="A272">
        <v>271</v>
      </c>
      <c r="B272">
        <v>1934</v>
      </c>
      <c r="C272" t="s">
        <v>107</v>
      </c>
      <c r="D272" t="s">
        <v>2622</v>
      </c>
      <c r="E272" t="s">
        <v>103</v>
      </c>
      <c r="F272">
        <v>652</v>
      </c>
      <c r="G272">
        <v>171</v>
      </c>
      <c r="H272">
        <v>151</v>
      </c>
      <c r="I272">
        <v>116</v>
      </c>
      <c r="J272">
        <v>124</v>
      </c>
      <c r="K272">
        <v>157</v>
      </c>
      <c r="L272">
        <v>169</v>
      </c>
      <c r="M272">
        <v>251</v>
      </c>
      <c r="N272">
        <v>107</v>
      </c>
    </row>
    <row r="273" spans="1:14" x14ac:dyDescent="0.45">
      <c r="A273">
        <v>272</v>
      </c>
      <c r="B273">
        <v>2007</v>
      </c>
      <c r="C273" t="s">
        <v>1146</v>
      </c>
      <c r="D273" t="s">
        <v>2623</v>
      </c>
      <c r="E273" t="s">
        <v>70</v>
      </c>
      <c r="F273">
        <v>679</v>
      </c>
      <c r="G273">
        <v>131</v>
      </c>
      <c r="H273">
        <v>70</v>
      </c>
      <c r="I273">
        <v>134</v>
      </c>
      <c r="J273">
        <v>128</v>
      </c>
      <c r="K273">
        <v>140</v>
      </c>
      <c r="L273">
        <v>169</v>
      </c>
      <c r="M273">
        <v>152</v>
      </c>
      <c r="N273">
        <v>125</v>
      </c>
    </row>
    <row r="274" spans="1:14" x14ac:dyDescent="0.45">
      <c r="A274">
        <v>273</v>
      </c>
      <c r="B274">
        <v>1988</v>
      </c>
      <c r="C274" t="s">
        <v>1147</v>
      </c>
      <c r="D274" t="s">
        <v>2624</v>
      </c>
      <c r="E274" t="s">
        <v>128</v>
      </c>
      <c r="F274">
        <v>705</v>
      </c>
      <c r="G274">
        <v>132</v>
      </c>
      <c r="H274">
        <v>127</v>
      </c>
      <c r="I274">
        <v>118</v>
      </c>
      <c r="J274">
        <v>120</v>
      </c>
      <c r="K274">
        <v>146</v>
      </c>
      <c r="L274">
        <v>169</v>
      </c>
      <c r="M274">
        <v>200</v>
      </c>
      <c r="N274">
        <v>114</v>
      </c>
    </row>
    <row r="275" spans="1:14" x14ac:dyDescent="0.45">
      <c r="A275">
        <v>274</v>
      </c>
      <c r="B275">
        <v>1980</v>
      </c>
      <c r="C275" t="s">
        <v>191</v>
      </c>
      <c r="D275" t="s">
        <v>2625</v>
      </c>
      <c r="E275" t="s">
        <v>42</v>
      </c>
      <c r="F275">
        <v>601</v>
      </c>
      <c r="G275">
        <v>167</v>
      </c>
      <c r="H275">
        <v>171</v>
      </c>
      <c r="I275">
        <v>111</v>
      </c>
      <c r="J275">
        <v>120</v>
      </c>
      <c r="K275">
        <v>150</v>
      </c>
      <c r="L275">
        <v>169</v>
      </c>
      <c r="M275">
        <v>229</v>
      </c>
      <c r="N275">
        <v>111</v>
      </c>
    </row>
    <row r="276" spans="1:14" x14ac:dyDescent="0.45">
      <c r="A276">
        <v>275</v>
      </c>
      <c r="B276">
        <v>1996</v>
      </c>
      <c r="C276" t="s">
        <v>427</v>
      </c>
      <c r="D276" t="s">
        <v>2626</v>
      </c>
      <c r="E276" t="s">
        <v>264</v>
      </c>
      <c r="F276">
        <v>639</v>
      </c>
      <c r="G276">
        <v>137</v>
      </c>
      <c r="H276">
        <v>94</v>
      </c>
      <c r="I276">
        <v>121</v>
      </c>
      <c r="J276">
        <v>120</v>
      </c>
      <c r="K276">
        <v>147</v>
      </c>
      <c r="L276">
        <v>169</v>
      </c>
      <c r="M276">
        <v>194</v>
      </c>
      <c r="N276">
        <v>110</v>
      </c>
    </row>
    <row r="277" spans="1:14" x14ac:dyDescent="0.45">
      <c r="A277">
        <v>276</v>
      </c>
      <c r="B277">
        <v>1945</v>
      </c>
      <c r="C277" t="s">
        <v>285</v>
      </c>
      <c r="D277" t="s">
        <v>2627</v>
      </c>
      <c r="E277" t="s">
        <v>216</v>
      </c>
      <c r="F277">
        <v>713</v>
      </c>
      <c r="G277">
        <v>109</v>
      </c>
      <c r="H277">
        <v>18</v>
      </c>
      <c r="I277">
        <v>129</v>
      </c>
      <c r="J277">
        <v>122</v>
      </c>
      <c r="K277">
        <v>153</v>
      </c>
      <c r="L277">
        <v>169</v>
      </c>
      <c r="M277">
        <v>217</v>
      </c>
      <c r="N277">
        <v>114</v>
      </c>
    </row>
    <row r="278" spans="1:14" x14ac:dyDescent="0.45">
      <c r="A278">
        <v>277</v>
      </c>
      <c r="B278">
        <v>1969</v>
      </c>
      <c r="C278" t="s">
        <v>1144</v>
      </c>
      <c r="D278" t="s">
        <v>2628</v>
      </c>
      <c r="E278" t="s">
        <v>1142</v>
      </c>
      <c r="F278">
        <v>702</v>
      </c>
      <c r="G278">
        <v>148</v>
      </c>
      <c r="H278">
        <v>105</v>
      </c>
      <c r="I278">
        <v>116</v>
      </c>
      <c r="J278">
        <v>121</v>
      </c>
      <c r="K278">
        <v>150</v>
      </c>
      <c r="L278">
        <v>169</v>
      </c>
      <c r="M278">
        <v>215</v>
      </c>
      <c r="N278">
        <v>103</v>
      </c>
    </row>
    <row r="279" spans="1:14" x14ac:dyDescent="0.45">
      <c r="A279">
        <v>278</v>
      </c>
      <c r="B279">
        <v>1970</v>
      </c>
      <c r="C279" t="s">
        <v>333</v>
      </c>
      <c r="D279" t="s">
        <v>2629</v>
      </c>
      <c r="E279" t="s">
        <v>58</v>
      </c>
      <c r="F279">
        <v>638</v>
      </c>
      <c r="G279">
        <v>224</v>
      </c>
      <c r="H279">
        <v>85</v>
      </c>
      <c r="I279">
        <v>108</v>
      </c>
      <c r="J279">
        <v>131</v>
      </c>
      <c r="K279">
        <v>150</v>
      </c>
      <c r="L279">
        <v>169</v>
      </c>
      <c r="M279">
        <v>229</v>
      </c>
      <c r="N279">
        <v>93</v>
      </c>
    </row>
    <row r="280" spans="1:14" x14ac:dyDescent="0.45">
      <c r="A280">
        <v>279</v>
      </c>
      <c r="B280">
        <v>1915</v>
      </c>
      <c r="C280" t="s">
        <v>102</v>
      </c>
      <c r="D280" t="s">
        <v>2630</v>
      </c>
      <c r="E280" t="s">
        <v>182</v>
      </c>
      <c r="F280">
        <v>680</v>
      </c>
      <c r="G280">
        <v>188</v>
      </c>
      <c r="H280">
        <v>44</v>
      </c>
      <c r="I280">
        <v>130</v>
      </c>
      <c r="J280">
        <v>138</v>
      </c>
      <c r="K280">
        <v>130</v>
      </c>
      <c r="L280">
        <v>169</v>
      </c>
      <c r="M280">
        <v>129</v>
      </c>
      <c r="N280">
        <v>122</v>
      </c>
    </row>
    <row r="281" spans="1:14" x14ac:dyDescent="0.45">
      <c r="A281">
        <v>280</v>
      </c>
      <c r="B281">
        <v>1930</v>
      </c>
      <c r="C281" t="s">
        <v>480</v>
      </c>
      <c r="D281" t="s">
        <v>2631</v>
      </c>
      <c r="E281" t="s">
        <v>88</v>
      </c>
      <c r="F281">
        <v>709</v>
      </c>
      <c r="G281">
        <v>189</v>
      </c>
      <c r="H281">
        <v>172</v>
      </c>
      <c r="I281">
        <v>114</v>
      </c>
      <c r="J281">
        <v>123</v>
      </c>
      <c r="K281">
        <v>156</v>
      </c>
      <c r="L281">
        <v>169</v>
      </c>
      <c r="M281">
        <v>242</v>
      </c>
      <c r="N281">
        <v>106</v>
      </c>
    </row>
    <row r="282" spans="1:14" x14ac:dyDescent="0.45">
      <c r="A282">
        <v>281</v>
      </c>
      <c r="B282">
        <v>1987</v>
      </c>
      <c r="C282" t="s">
        <v>1148</v>
      </c>
      <c r="D282" t="s">
        <v>2632</v>
      </c>
      <c r="E282" t="s">
        <v>78</v>
      </c>
      <c r="F282">
        <v>430</v>
      </c>
      <c r="G282">
        <v>151</v>
      </c>
      <c r="H282">
        <v>99</v>
      </c>
      <c r="I282">
        <v>124</v>
      </c>
      <c r="J282">
        <v>127</v>
      </c>
      <c r="K282">
        <v>147</v>
      </c>
      <c r="L282">
        <v>169</v>
      </c>
      <c r="M282">
        <v>188</v>
      </c>
      <c r="N282">
        <v>118</v>
      </c>
    </row>
    <row r="283" spans="1:14" x14ac:dyDescent="0.45">
      <c r="A283">
        <v>282</v>
      </c>
      <c r="B283">
        <v>1969</v>
      </c>
      <c r="C283" t="s">
        <v>1149</v>
      </c>
      <c r="D283" t="s">
        <v>2633</v>
      </c>
      <c r="E283" t="s">
        <v>1142</v>
      </c>
      <c r="F283">
        <v>500</v>
      </c>
      <c r="G283">
        <v>173</v>
      </c>
      <c r="H283">
        <v>152</v>
      </c>
      <c r="I283">
        <v>109</v>
      </c>
      <c r="J283">
        <v>125</v>
      </c>
      <c r="K283">
        <v>144</v>
      </c>
      <c r="L283">
        <v>169</v>
      </c>
      <c r="M283">
        <v>211</v>
      </c>
      <c r="N283">
        <v>109</v>
      </c>
    </row>
    <row r="284" spans="1:14" x14ac:dyDescent="0.45">
      <c r="A284">
        <v>283</v>
      </c>
      <c r="B284">
        <v>1901</v>
      </c>
      <c r="C284" t="s">
        <v>552</v>
      </c>
      <c r="D284" t="s">
        <v>2634</v>
      </c>
      <c r="E284" t="s">
        <v>51</v>
      </c>
      <c r="F284">
        <v>673</v>
      </c>
      <c r="G284">
        <v>136</v>
      </c>
      <c r="I284">
        <v>136</v>
      </c>
      <c r="J284">
        <v>133</v>
      </c>
      <c r="K284">
        <v>142</v>
      </c>
      <c r="L284">
        <v>169</v>
      </c>
      <c r="M284">
        <v>158</v>
      </c>
    </row>
    <row r="285" spans="1:14" x14ac:dyDescent="0.45">
      <c r="A285">
        <v>284</v>
      </c>
      <c r="B285">
        <v>2014</v>
      </c>
      <c r="C285" t="s">
        <v>387</v>
      </c>
      <c r="D285" t="s">
        <v>2635</v>
      </c>
      <c r="E285" t="s">
        <v>64</v>
      </c>
      <c r="F285">
        <v>648</v>
      </c>
      <c r="G285">
        <v>166</v>
      </c>
      <c r="H285">
        <v>89</v>
      </c>
      <c r="I285">
        <v>122</v>
      </c>
      <c r="J285">
        <v>128</v>
      </c>
      <c r="K285">
        <v>137</v>
      </c>
      <c r="L285">
        <v>169</v>
      </c>
      <c r="M285">
        <v>164</v>
      </c>
      <c r="N285">
        <v>117</v>
      </c>
    </row>
    <row r="286" spans="1:14" x14ac:dyDescent="0.45">
      <c r="A286">
        <v>285</v>
      </c>
      <c r="B286">
        <v>1959</v>
      </c>
      <c r="C286" t="s">
        <v>1150</v>
      </c>
      <c r="D286" t="s">
        <v>2636</v>
      </c>
      <c r="E286" t="s">
        <v>110</v>
      </c>
      <c r="F286">
        <v>443</v>
      </c>
      <c r="G286">
        <v>86</v>
      </c>
      <c r="H286">
        <v>81</v>
      </c>
      <c r="I286">
        <v>140</v>
      </c>
      <c r="J286">
        <v>125</v>
      </c>
      <c r="K286">
        <v>142</v>
      </c>
      <c r="L286">
        <v>168</v>
      </c>
      <c r="M286">
        <v>148</v>
      </c>
      <c r="N286">
        <v>133</v>
      </c>
    </row>
    <row r="287" spans="1:14" x14ac:dyDescent="0.45">
      <c r="A287">
        <v>286</v>
      </c>
      <c r="B287">
        <v>1914</v>
      </c>
      <c r="C287" t="s">
        <v>1151</v>
      </c>
      <c r="D287" t="s">
        <v>2637</v>
      </c>
      <c r="E287" t="s">
        <v>1140</v>
      </c>
      <c r="F287">
        <v>580</v>
      </c>
      <c r="G287">
        <v>108</v>
      </c>
      <c r="H287">
        <v>88</v>
      </c>
      <c r="I287">
        <v>129</v>
      </c>
      <c r="J287">
        <v>124</v>
      </c>
      <c r="K287">
        <v>152</v>
      </c>
      <c r="L287">
        <v>168</v>
      </c>
      <c r="M287">
        <v>218</v>
      </c>
      <c r="N287">
        <v>124</v>
      </c>
    </row>
    <row r="288" spans="1:14" x14ac:dyDescent="0.45">
      <c r="A288">
        <v>287</v>
      </c>
      <c r="B288">
        <v>1927</v>
      </c>
      <c r="C288" t="s">
        <v>377</v>
      </c>
      <c r="D288" t="s">
        <v>2638</v>
      </c>
      <c r="E288" t="s">
        <v>103</v>
      </c>
      <c r="F288">
        <v>458</v>
      </c>
      <c r="G288">
        <v>77</v>
      </c>
      <c r="H288">
        <v>109</v>
      </c>
      <c r="I288">
        <v>134</v>
      </c>
      <c r="J288">
        <v>121</v>
      </c>
      <c r="K288">
        <v>157</v>
      </c>
      <c r="L288">
        <v>168</v>
      </c>
      <c r="M288">
        <v>215</v>
      </c>
      <c r="N288">
        <v>130</v>
      </c>
    </row>
    <row r="289" spans="1:14" x14ac:dyDescent="0.45">
      <c r="A289">
        <v>288</v>
      </c>
      <c r="B289">
        <v>1985</v>
      </c>
      <c r="C289" t="s">
        <v>173</v>
      </c>
      <c r="D289" t="s">
        <v>2639</v>
      </c>
      <c r="E289" t="s">
        <v>174</v>
      </c>
      <c r="F289">
        <v>665</v>
      </c>
      <c r="G289">
        <v>179</v>
      </c>
      <c r="H289">
        <v>54</v>
      </c>
      <c r="I289">
        <v>128</v>
      </c>
      <c r="J289">
        <v>133</v>
      </c>
      <c r="K289">
        <v>144</v>
      </c>
      <c r="L289">
        <v>168</v>
      </c>
      <c r="M289">
        <v>174</v>
      </c>
      <c r="N289">
        <v>114</v>
      </c>
    </row>
    <row r="290" spans="1:14" x14ac:dyDescent="0.45">
      <c r="A290">
        <v>289</v>
      </c>
      <c r="B290">
        <v>1999</v>
      </c>
      <c r="C290" t="s">
        <v>456</v>
      </c>
      <c r="D290" t="s">
        <v>2640</v>
      </c>
      <c r="E290" t="s">
        <v>51</v>
      </c>
      <c r="F290">
        <v>661</v>
      </c>
      <c r="G290">
        <v>205</v>
      </c>
      <c r="H290">
        <v>133</v>
      </c>
      <c r="I290">
        <v>101</v>
      </c>
      <c r="J290">
        <v>121</v>
      </c>
      <c r="K290">
        <v>157</v>
      </c>
      <c r="L290">
        <v>168</v>
      </c>
      <c r="M290">
        <v>249</v>
      </c>
      <c r="N290">
        <v>82</v>
      </c>
    </row>
    <row r="291" spans="1:14" x14ac:dyDescent="0.45">
      <c r="A291">
        <v>290</v>
      </c>
      <c r="B291">
        <v>2011</v>
      </c>
      <c r="C291" t="s">
        <v>339</v>
      </c>
      <c r="D291" t="s">
        <v>2641</v>
      </c>
      <c r="E291" t="s">
        <v>164</v>
      </c>
      <c r="F291">
        <v>689</v>
      </c>
      <c r="G291">
        <v>128</v>
      </c>
      <c r="H291">
        <v>126</v>
      </c>
      <c r="I291">
        <v>125</v>
      </c>
      <c r="J291">
        <v>122</v>
      </c>
      <c r="K291">
        <v>145</v>
      </c>
      <c r="L291">
        <v>168</v>
      </c>
      <c r="M291">
        <v>182</v>
      </c>
      <c r="N291">
        <v>127</v>
      </c>
    </row>
    <row r="292" spans="1:14" x14ac:dyDescent="0.45">
      <c r="A292">
        <v>291</v>
      </c>
      <c r="B292">
        <v>1981</v>
      </c>
      <c r="C292" t="s">
        <v>703</v>
      </c>
      <c r="D292" t="s">
        <v>2642</v>
      </c>
      <c r="E292" t="s">
        <v>48</v>
      </c>
      <c r="F292">
        <v>504</v>
      </c>
      <c r="G292">
        <v>201</v>
      </c>
      <c r="H292">
        <v>139</v>
      </c>
      <c r="I292">
        <v>116</v>
      </c>
      <c r="J292">
        <v>129</v>
      </c>
      <c r="K292">
        <v>140</v>
      </c>
      <c r="L292">
        <v>168</v>
      </c>
      <c r="M292">
        <v>194</v>
      </c>
      <c r="N292">
        <v>118</v>
      </c>
    </row>
    <row r="293" spans="1:14" x14ac:dyDescent="0.45">
      <c r="A293">
        <v>292</v>
      </c>
      <c r="B293">
        <v>1910</v>
      </c>
      <c r="C293" t="s">
        <v>636</v>
      </c>
      <c r="D293" t="s">
        <v>2643</v>
      </c>
      <c r="E293" t="s">
        <v>139</v>
      </c>
      <c r="F293">
        <v>647</v>
      </c>
      <c r="G293">
        <v>162</v>
      </c>
      <c r="H293">
        <v>67</v>
      </c>
      <c r="I293">
        <v>126</v>
      </c>
      <c r="J293">
        <v>132</v>
      </c>
      <c r="K293">
        <v>145</v>
      </c>
      <c r="L293">
        <v>168</v>
      </c>
      <c r="M293">
        <v>205</v>
      </c>
      <c r="N293">
        <v>122</v>
      </c>
    </row>
    <row r="294" spans="1:14" x14ac:dyDescent="0.45">
      <c r="A294">
        <v>293</v>
      </c>
      <c r="B294">
        <v>1991</v>
      </c>
      <c r="C294" t="s">
        <v>1152</v>
      </c>
      <c r="D294" t="s">
        <v>2644</v>
      </c>
      <c r="E294" t="s">
        <v>174</v>
      </c>
      <c r="F294">
        <v>557</v>
      </c>
      <c r="G294">
        <v>132</v>
      </c>
      <c r="H294">
        <v>147</v>
      </c>
      <c r="I294">
        <v>121</v>
      </c>
      <c r="J294">
        <v>121</v>
      </c>
      <c r="K294">
        <v>150</v>
      </c>
      <c r="L294">
        <v>168</v>
      </c>
      <c r="M294">
        <v>206</v>
      </c>
      <c r="N294">
        <v>126</v>
      </c>
    </row>
    <row r="295" spans="1:14" x14ac:dyDescent="0.45">
      <c r="A295">
        <v>294</v>
      </c>
      <c r="B295">
        <v>1920</v>
      </c>
      <c r="C295" t="s">
        <v>1128</v>
      </c>
      <c r="D295" t="s">
        <v>2645</v>
      </c>
      <c r="E295" t="s">
        <v>110</v>
      </c>
      <c r="F295">
        <v>674</v>
      </c>
      <c r="G295">
        <v>176</v>
      </c>
      <c r="H295">
        <v>30</v>
      </c>
      <c r="I295">
        <v>133</v>
      </c>
      <c r="J295">
        <v>136</v>
      </c>
      <c r="K295">
        <v>140</v>
      </c>
      <c r="L295">
        <v>168</v>
      </c>
      <c r="M295">
        <v>160</v>
      </c>
      <c r="N295">
        <v>126</v>
      </c>
    </row>
    <row r="296" spans="1:14" x14ac:dyDescent="0.45">
      <c r="A296">
        <v>295</v>
      </c>
      <c r="B296">
        <v>1995</v>
      </c>
      <c r="C296" t="s">
        <v>510</v>
      </c>
      <c r="D296" t="s">
        <v>2646</v>
      </c>
      <c r="E296" t="s">
        <v>182</v>
      </c>
      <c r="F296">
        <v>647</v>
      </c>
      <c r="G296">
        <v>219</v>
      </c>
      <c r="H296">
        <v>74</v>
      </c>
      <c r="I296">
        <v>114</v>
      </c>
      <c r="J296">
        <v>132</v>
      </c>
      <c r="K296">
        <v>142</v>
      </c>
      <c r="L296">
        <v>168</v>
      </c>
      <c r="M296">
        <v>190</v>
      </c>
      <c r="N296">
        <v>96</v>
      </c>
    </row>
    <row r="297" spans="1:14" x14ac:dyDescent="0.45">
      <c r="A297">
        <v>296</v>
      </c>
      <c r="B297">
        <v>1977</v>
      </c>
      <c r="C297" t="s">
        <v>695</v>
      </c>
      <c r="D297" t="s">
        <v>2647</v>
      </c>
      <c r="E297" t="s">
        <v>164</v>
      </c>
      <c r="F297">
        <v>603</v>
      </c>
      <c r="G297">
        <v>191</v>
      </c>
      <c r="H297">
        <v>98</v>
      </c>
      <c r="I297">
        <v>114</v>
      </c>
      <c r="J297">
        <v>127</v>
      </c>
      <c r="K297">
        <v>140</v>
      </c>
      <c r="L297">
        <v>168</v>
      </c>
      <c r="M297">
        <v>190</v>
      </c>
      <c r="N297">
        <v>105</v>
      </c>
    </row>
    <row r="298" spans="1:14" x14ac:dyDescent="0.45">
      <c r="A298">
        <v>297</v>
      </c>
      <c r="B298">
        <v>1995</v>
      </c>
      <c r="C298" t="s">
        <v>242</v>
      </c>
      <c r="D298" t="s">
        <v>2648</v>
      </c>
      <c r="E298" t="s">
        <v>164</v>
      </c>
      <c r="F298">
        <v>475</v>
      </c>
      <c r="G298">
        <v>92</v>
      </c>
      <c r="H298">
        <v>105</v>
      </c>
      <c r="I298">
        <v>128</v>
      </c>
      <c r="J298">
        <v>118</v>
      </c>
      <c r="K298">
        <v>144</v>
      </c>
      <c r="L298">
        <v>168</v>
      </c>
      <c r="M298">
        <v>173</v>
      </c>
      <c r="N298">
        <v>121</v>
      </c>
    </row>
    <row r="299" spans="1:14" x14ac:dyDescent="0.45">
      <c r="A299">
        <v>298</v>
      </c>
      <c r="B299">
        <v>1922</v>
      </c>
      <c r="C299" t="s">
        <v>145</v>
      </c>
      <c r="D299" t="s">
        <v>2649</v>
      </c>
      <c r="E299" t="s">
        <v>146</v>
      </c>
      <c r="F299">
        <v>654</v>
      </c>
      <c r="G299">
        <v>91</v>
      </c>
      <c r="H299">
        <v>34</v>
      </c>
      <c r="I299">
        <v>143</v>
      </c>
      <c r="J299">
        <v>130</v>
      </c>
      <c r="K299">
        <v>144</v>
      </c>
      <c r="L299">
        <v>168</v>
      </c>
      <c r="M299">
        <v>147</v>
      </c>
      <c r="N299">
        <v>138</v>
      </c>
    </row>
    <row r="300" spans="1:14" x14ac:dyDescent="0.45">
      <c r="A300">
        <v>299</v>
      </c>
      <c r="B300">
        <v>2024</v>
      </c>
      <c r="C300" t="s">
        <v>705</v>
      </c>
      <c r="D300" t="s">
        <v>2672</v>
      </c>
      <c r="E300" t="s">
        <v>308</v>
      </c>
      <c r="F300">
        <v>573</v>
      </c>
      <c r="G300">
        <v>131</v>
      </c>
      <c r="H300">
        <v>63</v>
      </c>
      <c r="I300">
        <v>133</v>
      </c>
      <c r="J300">
        <v>128</v>
      </c>
      <c r="K300">
        <v>140</v>
      </c>
      <c r="L300">
        <v>168</v>
      </c>
      <c r="M300">
        <v>149</v>
      </c>
      <c r="N300">
        <v>119</v>
      </c>
    </row>
    <row r="301" spans="1:14" x14ac:dyDescent="0.45">
      <c r="A301">
        <v>300</v>
      </c>
      <c r="B301">
        <v>2004</v>
      </c>
      <c r="C301" t="s">
        <v>533</v>
      </c>
      <c r="D301" t="s">
        <v>2650</v>
      </c>
      <c r="E301" t="s">
        <v>51</v>
      </c>
      <c r="F301">
        <v>612</v>
      </c>
      <c r="G301">
        <v>182</v>
      </c>
      <c r="H301">
        <v>150</v>
      </c>
      <c r="I301">
        <v>112</v>
      </c>
      <c r="J301">
        <v>123</v>
      </c>
      <c r="K301">
        <v>147</v>
      </c>
      <c r="L301">
        <v>168</v>
      </c>
      <c r="M301">
        <v>204</v>
      </c>
      <c r="N301">
        <v>115</v>
      </c>
    </row>
    <row r="302" spans="1:14" x14ac:dyDescent="0.45">
      <c r="A302">
        <v>301</v>
      </c>
      <c r="B302">
        <v>1950</v>
      </c>
      <c r="C302" t="s">
        <v>72</v>
      </c>
      <c r="D302" t="s">
        <v>2651</v>
      </c>
      <c r="E302" t="s">
        <v>51</v>
      </c>
      <c r="F302">
        <v>645</v>
      </c>
      <c r="G302">
        <v>136</v>
      </c>
      <c r="H302">
        <v>59</v>
      </c>
      <c r="I302">
        <v>128</v>
      </c>
      <c r="J302">
        <v>126</v>
      </c>
      <c r="K302">
        <v>143</v>
      </c>
      <c r="L302">
        <v>168</v>
      </c>
      <c r="M302">
        <v>169</v>
      </c>
      <c r="N302">
        <v>119</v>
      </c>
    </row>
    <row r="303" spans="1:14" x14ac:dyDescent="0.45">
      <c r="A303">
        <v>302</v>
      </c>
      <c r="B303">
        <v>1954</v>
      </c>
      <c r="C303" t="s">
        <v>327</v>
      </c>
      <c r="D303" t="s">
        <v>2652</v>
      </c>
      <c r="E303" t="s">
        <v>90</v>
      </c>
      <c r="F303">
        <v>601</v>
      </c>
      <c r="G303">
        <v>196</v>
      </c>
      <c r="H303">
        <v>106</v>
      </c>
      <c r="I303">
        <v>106</v>
      </c>
      <c r="J303">
        <v>122</v>
      </c>
      <c r="K303">
        <v>142</v>
      </c>
      <c r="L303">
        <v>168</v>
      </c>
      <c r="M303">
        <v>208</v>
      </c>
      <c r="N303">
        <v>91</v>
      </c>
    </row>
    <row r="304" spans="1:14" x14ac:dyDescent="0.45">
      <c r="A304">
        <v>303</v>
      </c>
      <c r="B304">
        <v>1901</v>
      </c>
      <c r="C304" t="s">
        <v>673</v>
      </c>
      <c r="D304" t="s">
        <v>2653</v>
      </c>
      <c r="E304" t="s">
        <v>139</v>
      </c>
      <c r="F304">
        <v>621</v>
      </c>
      <c r="G304">
        <v>162</v>
      </c>
      <c r="I304">
        <v>129</v>
      </c>
      <c r="J304">
        <v>129</v>
      </c>
      <c r="K304">
        <v>147</v>
      </c>
      <c r="L304">
        <v>168</v>
      </c>
      <c r="M304">
        <v>206</v>
      </c>
    </row>
    <row r="305" spans="1:14" x14ac:dyDescent="0.45">
      <c r="A305">
        <v>304</v>
      </c>
      <c r="B305">
        <v>1944</v>
      </c>
      <c r="C305" t="s">
        <v>766</v>
      </c>
      <c r="D305" t="s">
        <v>2654</v>
      </c>
      <c r="E305" t="s">
        <v>48</v>
      </c>
      <c r="F305">
        <v>626</v>
      </c>
      <c r="G305">
        <v>176</v>
      </c>
      <c r="H305">
        <v>136</v>
      </c>
      <c r="I305">
        <v>121</v>
      </c>
      <c r="J305">
        <v>129</v>
      </c>
      <c r="K305">
        <v>144</v>
      </c>
      <c r="L305">
        <v>168</v>
      </c>
      <c r="M305">
        <v>208</v>
      </c>
      <c r="N305">
        <v>122</v>
      </c>
    </row>
    <row r="306" spans="1:14" x14ac:dyDescent="0.45">
      <c r="A306">
        <v>305</v>
      </c>
      <c r="B306">
        <v>2014</v>
      </c>
      <c r="C306" t="s">
        <v>1153</v>
      </c>
      <c r="D306" t="s">
        <v>2655</v>
      </c>
      <c r="E306" t="s">
        <v>70</v>
      </c>
      <c r="F306">
        <v>641</v>
      </c>
      <c r="G306">
        <v>142</v>
      </c>
      <c r="H306">
        <v>33</v>
      </c>
      <c r="I306">
        <v>132</v>
      </c>
      <c r="J306">
        <v>129</v>
      </c>
      <c r="K306">
        <v>144</v>
      </c>
      <c r="L306">
        <v>168</v>
      </c>
      <c r="M306">
        <v>167</v>
      </c>
      <c r="N306">
        <v>106</v>
      </c>
    </row>
    <row r="307" spans="1:14" x14ac:dyDescent="0.45">
      <c r="A307">
        <v>306</v>
      </c>
      <c r="B307">
        <v>1960</v>
      </c>
      <c r="C307" t="s">
        <v>238</v>
      </c>
      <c r="D307" t="s">
        <v>2656</v>
      </c>
      <c r="E307" t="s">
        <v>78</v>
      </c>
      <c r="F307">
        <v>562</v>
      </c>
      <c r="G307">
        <v>169</v>
      </c>
      <c r="H307">
        <v>91</v>
      </c>
      <c r="I307">
        <v>113</v>
      </c>
      <c r="J307">
        <v>124</v>
      </c>
      <c r="K307">
        <v>147</v>
      </c>
      <c r="L307">
        <v>168</v>
      </c>
      <c r="M307">
        <v>211</v>
      </c>
      <c r="N307">
        <v>101</v>
      </c>
    </row>
    <row r="308" spans="1:14" x14ac:dyDescent="0.45">
      <c r="A308">
        <v>307</v>
      </c>
      <c r="B308">
        <v>2013</v>
      </c>
      <c r="C308" t="s">
        <v>576</v>
      </c>
      <c r="D308" t="s">
        <v>2657</v>
      </c>
      <c r="E308" t="s">
        <v>61</v>
      </c>
      <c r="F308">
        <v>673</v>
      </c>
      <c r="G308">
        <v>131</v>
      </c>
      <c r="H308">
        <v>150</v>
      </c>
      <c r="I308">
        <v>112</v>
      </c>
      <c r="J308">
        <v>115</v>
      </c>
      <c r="K308">
        <v>156</v>
      </c>
      <c r="L308">
        <v>168</v>
      </c>
      <c r="M308">
        <v>233</v>
      </c>
      <c r="N308">
        <v>113</v>
      </c>
    </row>
    <row r="309" spans="1:14" x14ac:dyDescent="0.45">
      <c r="A309">
        <v>308</v>
      </c>
      <c r="B309">
        <v>1996</v>
      </c>
      <c r="C309" t="s">
        <v>510</v>
      </c>
      <c r="D309" t="s">
        <v>2658</v>
      </c>
      <c r="E309" t="s">
        <v>182</v>
      </c>
      <c r="F309">
        <v>649</v>
      </c>
      <c r="G309">
        <v>175</v>
      </c>
      <c r="H309">
        <v>69</v>
      </c>
      <c r="I309">
        <v>126</v>
      </c>
      <c r="J309">
        <v>131</v>
      </c>
      <c r="K309">
        <v>141</v>
      </c>
      <c r="L309">
        <v>168</v>
      </c>
      <c r="M309">
        <v>165</v>
      </c>
      <c r="N309">
        <v>111</v>
      </c>
    </row>
    <row r="310" spans="1:14" x14ac:dyDescent="0.45">
      <c r="A310">
        <v>309</v>
      </c>
      <c r="B310">
        <v>1972</v>
      </c>
      <c r="C310" t="s">
        <v>535</v>
      </c>
      <c r="D310" t="s">
        <v>2659</v>
      </c>
      <c r="E310" t="s">
        <v>174</v>
      </c>
      <c r="F310">
        <v>588</v>
      </c>
      <c r="G310">
        <v>153</v>
      </c>
      <c r="H310">
        <v>95</v>
      </c>
      <c r="I310">
        <v>121</v>
      </c>
      <c r="J310">
        <v>125</v>
      </c>
      <c r="K310">
        <v>142</v>
      </c>
      <c r="L310">
        <v>167</v>
      </c>
      <c r="M310">
        <v>191</v>
      </c>
      <c r="N310">
        <v>114</v>
      </c>
    </row>
    <row r="311" spans="1:14" x14ac:dyDescent="0.45">
      <c r="A311">
        <v>310</v>
      </c>
      <c r="B311">
        <v>1999</v>
      </c>
      <c r="C311" t="s">
        <v>133</v>
      </c>
      <c r="D311" t="s">
        <v>2660</v>
      </c>
      <c r="E311" t="s">
        <v>134</v>
      </c>
      <c r="F311">
        <v>513</v>
      </c>
      <c r="G311">
        <v>113</v>
      </c>
      <c r="H311">
        <v>63</v>
      </c>
      <c r="I311">
        <v>138</v>
      </c>
      <c r="J311">
        <v>130</v>
      </c>
      <c r="K311">
        <v>160</v>
      </c>
      <c r="L311">
        <v>167</v>
      </c>
      <c r="M311">
        <v>197</v>
      </c>
      <c r="N311">
        <v>119</v>
      </c>
    </row>
    <row r="312" spans="1:14" x14ac:dyDescent="0.45">
      <c r="A312">
        <v>311</v>
      </c>
      <c r="B312">
        <v>1933</v>
      </c>
      <c r="C312" t="s">
        <v>41</v>
      </c>
      <c r="D312" t="s">
        <v>2661</v>
      </c>
      <c r="E312" t="s">
        <v>42</v>
      </c>
      <c r="F312">
        <v>575</v>
      </c>
      <c r="G312">
        <v>210</v>
      </c>
      <c r="H312">
        <v>218</v>
      </c>
      <c r="I312">
        <v>107</v>
      </c>
      <c r="J312">
        <v>125</v>
      </c>
      <c r="K312">
        <v>144</v>
      </c>
      <c r="L312">
        <v>167</v>
      </c>
      <c r="M312">
        <v>227</v>
      </c>
      <c r="N312">
        <v>106</v>
      </c>
    </row>
    <row r="313" spans="1:14" x14ac:dyDescent="0.45">
      <c r="A313">
        <v>312</v>
      </c>
      <c r="B313">
        <v>2014</v>
      </c>
      <c r="C313" t="s">
        <v>1154</v>
      </c>
      <c r="D313" t="s">
        <v>2662</v>
      </c>
      <c r="E313" t="s">
        <v>182</v>
      </c>
      <c r="F313">
        <v>622</v>
      </c>
      <c r="G313">
        <v>106</v>
      </c>
      <c r="H313">
        <v>107</v>
      </c>
      <c r="I313">
        <v>125</v>
      </c>
      <c r="J313">
        <v>121</v>
      </c>
      <c r="K313">
        <v>149</v>
      </c>
      <c r="L313">
        <v>167</v>
      </c>
      <c r="M313">
        <v>192</v>
      </c>
      <c r="N313">
        <v>120</v>
      </c>
    </row>
    <row r="314" spans="1:14" x14ac:dyDescent="0.45">
      <c r="A314">
        <v>313</v>
      </c>
      <c r="B314">
        <v>2005</v>
      </c>
      <c r="C314" t="s">
        <v>149</v>
      </c>
      <c r="D314" t="s">
        <v>2663</v>
      </c>
      <c r="E314" t="s">
        <v>51</v>
      </c>
      <c r="F314">
        <v>700</v>
      </c>
      <c r="G314">
        <v>158</v>
      </c>
      <c r="H314">
        <v>58</v>
      </c>
      <c r="I314">
        <v>123</v>
      </c>
      <c r="J314">
        <v>127</v>
      </c>
      <c r="K314">
        <v>142</v>
      </c>
      <c r="L314">
        <v>167</v>
      </c>
      <c r="M314">
        <v>175</v>
      </c>
      <c r="N314">
        <v>106</v>
      </c>
    </row>
    <row r="315" spans="1:14" x14ac:dyDescent="0.45">
      <c r="A315">
        <v>314</v>
      </c>
      <c r="B315">
        <v>1933</v>
      </c>
      <c r="C315" t="s">
        <v>55</v>
      </c>
      <c r="D315" t="s">
        <v>2664</v>
      </c>
      <c r="E315" t="s">
        <v>42</v>
      </c>
      <c r="F315">
        <v>687</v>
      </c>
      <c r="G315">
        <v>142</v>
      </c>
      <c r="H315">
        <v>85</v>
      </c>
      <c r="I315">
        <v>119</v>
      </c>
      <c r="J315">
        <v>120</v>
      </c>
      <c r="K315">
        <v>150</v>
      </c>
      <c r="L315">
        <v>167</v>
      </c>
      <c r="M315">
        <v>219</v>
      </c>
      <c r="N315">
        <v>109</v>
      </c>
    </row>
    <row r="316" spans="1:14" x14ac:dyDescent="0.45">
      <c r="A316">
        <v>315</v>
      </c>
      <c r="B316">
        <v>2019</v>
      </c>
      <c r="C316" t="s">
        <v>221</v>
      </c>
      <c r="D316" t="s">
        <v>2665</v>
      </c>
      <c r="E316" t="s">
        <v>178</v>
      </c>
      <c r="F316">
        <v>690</v>
      </c>
      <c r="G316">
        <v>203</v>
      </c>
      <c r="H316">
        <v>53</v>
      </c>
      <c r="I316">
        <v>117</v>
      </c>
      <c r="J316">
        <v>131</v>
      </c>
      <c r="K316">
        <v>135</v>
      </c>
      <c r="L316">
        <v>167</v>
      </c>
      <c r="M316">
        <v>159</v>
      </c>
      <c r="N316">
        <v>94</v>
      </c>
    </row>
    <row r="317" spans="1:14" x14ac:dyDescent="0.45">
      <c r="A317">
        <v>316</v>
      </c>
      <c r="B317">
        <v>1914</v>
      </c>
      <c r="C317" t="s">
        <v>1139</v>
      </c>
      <c r="D317" t="s">
        <v>2666</v>
      </c>
      <c r="E317" t="s">
        <v>1155</v>
      </c>
      <c r="F317">
        <v>667</v>
      </c>
      <c r="G317">
        <v>135</v>
      </c>
      <c r="H317">
        <v>86</v>
      </c>
      <c r="I317">
        <v>136</v>
      </c>
      <c r="J317">
        <v>133</v>
      </c>
      <c r="K317">
        <v>146</v>
      </c>
      <c r="L317">
        <v>167</v>
      </c>
      <c r="M317">
        <v>172</v>
      </c>
      <c r="N317">
        <v>134</v>
      </c>
    </row>
    <row r="318" spans="1:14" x14ac:dyDescent="0.45">
      <c r="A318">
        <v>317</v>
      </c>
      <c r="B318">
        <v>1968</v>
      </c>
      <c r="C318" t="s">
        <v>1156</v>
      </c>
      <c r="D318" t="s">
        <v>2667</v>
      </c>
      <c r="E318" t="s">
        <v>70</v>
      </c>
      <c r="F318">
        <v>578</v>
      </c>
      <c r="G318">
        <v>100</v>
      </c>
      <c r="H318">
        <v>131</v>
      </c>
      <c r="I318">
        <v>120</v>
      </c>
      <c r="J318">
        <v>115</v>
      </c>
      <c r="K318">
        <v>154</v>
      </c>
      <c r="L318">
        <v>167</v>
      </c>
      <c r="M318">
        <v>226</v>
      </c>
      <c r="N318">
        <v>112</v>
      </c>
    </row>
    <row r="319" spans="1:14" x14ac:dyDescent="0.45">
      <c r="A319">
        <v>318</v>
      </c>
      <c r="B319">
        <v>1981</v>
      </c>
      <c r="C319" t="s">
        <v>297</v>
      </c>
      <c r="D319" t="s">
        <v>2668</v>
      </c>
      <c r="E319" t="s">
        <v>410</v>
      </c>
      <c r="F319">
        <v>404</v>
      </c>
      <c r="G319">
        <v>118</v>
      </c>
      <c r="H319">
        <v>145</v>
      </c>
      <c r="I319">
        <v>119</v>
      </c>
      <c r="J319">
        <v>118</v>
      </c>
      <c r="K319">
        <v>146</v>
      </c>
      <c r="L319">
        <v>167</v>
      </c>
      <c r="M319">
        <v>205</v>
      </c>
      <c r="N319">
        <v>118</v>
      </c>
    </row>
    <row r="320" spans="1:14" x14ac:dyDescent="0.45">
      <c r="A320">
        <v>319</v>
      </c>
      <c r="B320">
        <v>2018</v>
      </c>
      <c r="C320" t="s">
        <v>515</v>
      </c>
      <c r="D320" t="s">
        <v>2669</v>
      </c>
      <c r="E320" t="s">
        <v>90</v>
      </c>
      <c r="F320">
        <v>651</v>
      </c>
      <c r="G320">
        <v>116</v>
      </c>
      <c r="H320">
        <v>96</v>
      </c>
      <c r="I320">
        <v>128</v>
      </c>
      <c r="J320">
        <v>123</v>
      </c>
      <c r="K320">
        <v>143</v>
      </c>
      <c r="L320">
        <v>167</v>
      </c>
      <c r="M320">
        <v>166</v>
      </c>
      <c r="N320">
        <v>124</v>
      </c>
    </row>
    <row r="321" spans="1:14" x14ac:dyDescent="0.45">
      <c r="A321">
        <v>320</v>
      </c>
      <c r="B321">
        <v>1957</v>
      </c>
      <c r="C321" t="s">
        <v>72</v>
      </c>
      <c r="D321" t="s">
        <v>2670</v>
      </c>
      <c r="E321" t="s">
        <v>51</v>
      </c>
      <c r="F321">
        <v>579</v>
      </c>
      <c r="G321">
        <v>136</v>
      </c>
      <c r="H321">
        <v>51</v>
      </c>
      <c r="I321">
        <v>131</v>
      </c>
      <c r="J321">
        <v>127</v>
      </c>
      <c r="K321">
        <v>147</v>
      </c>
      <c r="L321">
        <v>167</v>
      </c>
      <c r="M321">
        <v>177</v>
      </c>
      <c r="N321">
        <v>117</v>
      </c>
    </row>
    <row r="322" spans="1:14" x14ac:dyDescent="0.45">
      <c r="A322">
        <v>321</v>
      </c>
      <c r="B322">
        <v>2012</v>
      </c>
      <c r="C322" t="s">
        <v>92</v>
      </c>
      <c r="D322" t="s">
        <v>2671</v>
      </c>
      <c r="E322" t="s">
        <v>93</v>
      </c>
      <c r="F322">
        <v>639</v>
      </c>
      <c r="G322">
        <v>131</v>
      </c>
      <c r="H322">
        <v>113</v>
      </c>
      <c r="I322">
        <v>127</v>
      </c>
      <c r="J322">
        <v>125</v>
      </c>
      <c r="K322">
        <v>137</v>
      </c>
      <c r="L322">
        <v>167</v>
      </c>
      <c r="M322">
        <v>152</v>
      </c>
      <c r="N322">
        <v>130</v>
      </c>
    </row>
    <row r="323" spans="1:14" x14ac:dyDescent="0.45">
      <c r="A323">
        <v>322</v>
      </c>
      <c r="B323">
        <v>1988</v>
      </c>
      <c r="C323" t="s">
        <v>205</v>
      </c>
      <c r="D323" t="s">
        <v>2673</v>
      </c>
      <c r="E323" t="s">
        <v>48</v>
      </c>
      <c r="F323">
        <v>719</v>
      </c>
      <c r="G323">
        <v>208</v>
      </c>
      <c r="H323">
        <v>33</v>
      </c>
      <c r="I323">
        <v>141</v>
      </c>
      <c r="J323">
        <v>147</v>
      </c>
      <c r="K323">
        <v>125</v>
      </c>
      <c r="L323">
        <v>167</v>
      </c>
      <c r="M323">
        <v>94</v>
      </c>
      <c r="N323">
        <v>133</v>
      </c>
    </row>
    <row r="324" spans="1:14" x14ac:dyDescent="0.45">
      <c r="A324">
        <v>323</v>
      </c>
      <c r="B324">
        <v>1990</v>
      </c>
      <c r="C324" t="s">
        <v>1016</v>
      </c>
      <c r="D324" t="s">
        <v>2674</v>
      </c>
      <c r="E324" t="s">
        <v>264</v>
      </c>
      <c r="F324">
        <v>442</v>
      </c>
      <c r="G324">
        <v>269</v>
      </c>
      <c r="H324">
        <v>147</v>
      </c>
      <c r="I324">
        <v>101</v>
      </c>
      <c r="J324">
        <v>133</v>
      </c>
      <c r="K324">
        <v>134</v>
      </c>
      <c r="L324">
        <v>167</v>
      </c>
      <c r="M324">
        <v>201</v>
      </c>
      <c r="N324">
        <v>100</v>
      </c>
    </row>
    <row r="325" spans="1:14" x14ac:dyDescent="0.45">
      <c r="A325">
        <v>324</v>
      </c>
      <c r="B325">
        <v>1953</v>
      </c>
      <c r="C325" t="s">
        <v>327</v>
      </c>
      <c r="D325" t="s">
        <v>2675</v>
      </c>
      <c r="E325" t="s">
        <v>90</v>
      </c>
      <c r="F325">
        <v>681</v>
      </c>
      <c r="G325">
        <v>157</v>
      </c>
      <c r="H325">
        <v>121</v>
      </c>
      <c r="I325">
        <v>110</v>
      </c>
      <c r="J325">
        <v>117</v>
      </c>
      <c r="K325">
        <v>147</v>
      </c>
      <c r="L325">
        <v>167</v>
      </c>
      <c r="M325">
        <v>212</v>
      </c>
      <c r="N325">
        <v>100</v>
      </c>
    </row>
    <row r="326" spans="1:14" x14ac:dyDescent="0.45">
      <c r="A326">
        <v>325</v>
      </c>
      <c r="B326">
        <v>2001</v>
      </c>
      <c r="C326" t="s">
        <v>449</v>
      </c>
      <c r="D326" t="s">
        <v>2676</v>
      </c>
      <c r="E326" t="s">
        <v>110</v>
      </c>
      <c r="F326">
        <v>644</v>
      </c>
      <c r="G326">
        <v>208</v>
      </c>
      <c r="H326">
        <v>174</v>
      </c>
      <c r="I326">
        <v>109</v>
      </c>
      <c r="J326">
        <v>125</v>
      </c>
      <c r="K326">
        <v>145</v>
      </c>
      <c r="L326">
        <v>167</v>
      </c>
      <c r="M326">
        <v>206</v>
      </c>
      <c r="N326">
        <v>119</v>
      </c>
    </row>
    <row r="327" spans="1:14" x14ac:dyDescent="0.45">
      <c r="A327">
        <v>326</v>
      </c>
      <c r="B327">
        <v>1998</v>
      </c>
      <c r="C327" t="s">
        <v>397</v>
      </c>
      <c r="D327" t="s">
        <v>2677</v>
      </c>
      <c r="E327" t="s">
        <v>294</v>
      </c>
      <c r="F327">
        <v>665</v>
      </c>
      <c r="G327">
        <v>160</v>
      </c>
      <c r="H327">
        <v>67</v>
      </c>
      <c r="I327">
        <v>132</v>
      </c>
      <c r="J327">
        <v>132</v>
      </c>
      <c r="K327">
        <v>130</v>
      </c>
      <c r="L327">
        <v>167</v>
      </c>
      <c r="M327">
        <v>127</v>
      </c>
      <c r="N327">
        <v>124</v>
      </c>
    </row>
    <row r="328" spans="1:14" x14ac:dyDescent="0.45">
      <c r="A328">
        <v>327</v>
      </c>
      <c r="B328">
        <v>1978</v>
      </c>
      <c r="C328" t="s">
        <v>486</v>
      </c>
      <c r="D328" t="s">
        <v>2678</v>
      </c>
      <c r="E328" t="s">
        <v>64</v>
      </c>
      <c r="F328">
        <v>642</v>
      </c>
      <c r="G328">
        <v>99</v>
      </c>
      <c r="H328">
        <v>116</v>
      </c>
      <c r="I328">
        <v>127</v>
      </c>
      <c r="J328">
        <v>119</v>
      </c>
      <c r="K328">
        <v>152</v>
      </c>
      <c r="L328">
        <v>167</v>
      </c>
      <c r="M328">
        <v>204</v>
      </c>
      <c r="N328">
        <v>125</v>
      </c>
    </row>
    <row r="329" spans="1:14" x14ac:dyDescent="0.45">
      <c r="A329">
        <v>328</v>
      </c>
      <c r="B329">
        <v>1915</v>
      </c>
      <c r="C329" t="s">
        <v>597</v>
      </c>
      <c r="D329" t="s">
        <v>2679</v>
      </c>
      <c r="E329" t="s">
        <v>139</v>
      </c>
      <c r="F329">
        <v>621</v>
      </c>
      <c r="G329">
        <v>187</v>
      </c>
      <c r="H329">
        <v>139</v>
      </c>
      <c r="I329">
        <v>112</v>
      </c>
      <c r="J329">
        <v>123</v>
      </c>
      <c r="K329">
        <v>149</v>
      </c>
      <c r="L329">
        <v>167</v>
      </c>
      <c r="M329">
        <v>259</v>
      </c>
      <c r="N329">
        <v>106</v>
      </c>
    </row>
    <row r="330" spans="1:14" x14ac:dyDescent="0.45">
      <c r="A330">
        <v>329</v>
      </c>
      <c r="B330">
        <v>1955</v>
      </c>
      <c r="C330" t="s">
        <v>327</v>
      </c>
      <c r="D330" t="s">
        <v>2680</v>
      </c>
      <c r="E330" t="s">
        <v>90</v>
      </c>
      <c r="F330">
        <v>616</v>
      </c>
      <c r="G330">
        <v>190</v>
      </c>
      <c r="H330">
        <v>152</v>
      </c>
      <c r="I330">
        <v>109</v>
      </c>
      <c r="J330">
        <v>123</v>
      </c>
      <c r="K330">
        <v>143</v>
      </c>
      <c r="L330">
        <v>167</v>
      </c>
      <c r="M330">
        <v>202</v>
      </c>
      <c r="N330">
        <v>103</v>
      </c>
    </row>
    <row r="331" spans="1:14" x14ac:dyDescent="0.45">
      <c r="A331">
        <v>330</v>
      </c>
      <c r="B331">
        <v>2014</v>
      </c>
      <c r="C331" t="s">
        <v>92</v>
      </c>
      <c r="D331" t="s">
        <v>2681</v>
      </c>
      <c r="E331" t="s">
        <v>93</v>
      </c>
      <c r="F331">
        <v>705</v>
      </c>
      <c r="G331">
        <v>153</v>
      </c>
      <c r="H331">
        <v>132</v>
      </c>
      <c r="I331">
        <v>113</v>
      </c>
      <c r="J331">
        <v>119</v>
      </c>
      <c r="K331">
        <v>144</v>
      </c>
      <c r="L331">
        <v>167</v>
      </c>
      <c r="M331">
        <v>199</v>
      </c>
      <c r="N331">
        <v>117</v>
      </c>
    </row>
    <row r="332" spans="1:14" x14ac:dyDescent="0.45">
      <c r="A332">
        <v>331</v>
      </c>
      <c r="B332">
        <v>1944</v>
      </c>
      <c r="C332" t="s">
        <v>1157</v>
      </c>
      <c r="D332" t="s">
        <v>2682</v>
      </c>
      <c r="E332" t="s">
        <v>158</v>
      </c>
      <c r="F332">
        <v>611</v>
      </c>
      <c r="G332">
        <v>136</v>
      </c>
      <c r="H332">
        <v>61</v>
      </c>
      <c r="I332">
        <v>133</v>
      </c>
      <c r="J332">
        <v>130</v>
      </c>
      <c r="K332">
        <v>141</v>
      </c>
      <c r="L332">
        <v>167</v>
      </c>
      <c r="M332">
        <v>159</v>
      </c>
      <c r="N332">
        <v>128</v>
      </c>
    </row>
    <row r="333" spans="1:14" x14ac:dyDescent="0.45">
      <c r="A333">
        <v>332</v>
      </c>
      <c r="B333">
        <v>2007</v>
      </c>
      <c r="C333" t="s">
        <v>1158</v>
      </c>
      <c r="D333" t="s">
        <v>2683</v>
      </c>
      <c r="E333" t="s">
        <v>546</v>
      </c>
      <c r="F333">
        <v>612</v>
      </c>
      <c r="G333">
        <v>196</v>
      </c>
      <c r="H333">
        <v>139</v>
      </c>
      <c r="I333">
        <v>104</v>
      </c>
      <c r="J333">
        <v>121</v>
      </c>
      <c r="K333">
        <v>148</v>
      </c>
      <c r="L333">
        <v>167</v>
      </c>
      <c r="M333">
        <v>226</v>
      </c>
      <c r="N333">
        <v>97</v>
      </c>
    </row>
    <row r="334" spans="1:14" x14ac:dyDescent="0.45">
      <c r="A334">
        <v>333</v>
      </c>
      <c r="B334">
        <v>1980</v>
      </c>
      <c r="C334" t="s">
        <v>1159</v>
      </c>
      <c r="D334" t="s">
        <v>2684</v>
      </c>
      <c r="E334" t="s">
        <v>64</v>
      </c>
      <c r="F334">
        <v>445</v>
      </c>
      <c r="G334">
        <v>115</v>
      </c>
      <c r="H334">
        <v>121</v>
      </c>
      <c r="I334">
        <v>127</v>
      </c>
      <c r="J334">
        <v>120</v>
      </c>
      <c r="K334">
        <v>150</v>
      </c>
      <c r="L334">
        <v>167</v>
      </c>
      <c r="M334">
        <v>203</v>
      </c>
      <c r="N334">
        <v>123</v>
      </c>
    </row>
    <row r="335" spans="1:14" x14ac:dyDescent="0.45">
      <c r="A335">
        <v>334</v>
      </c>
      <c r="B335">
        <v>1933</v>
      </c>
      <c r="C335" t="s">
        <v>613</v>
      </c>
      <c r="D335" t="s">
        <v>2685</v>
      </c>
      <c r="E335" t="s">
        <v>216</v>
      </c>
      <c r="F335">
        <v>574</v>
      </c>
      <c r="G335">
        <v>107</v>
      </c>
      <c r="H335">
        <v>202</v>
      </c>
      <c r="I335">
        <v>114</v>
      </c>
      <c r="J335">
        <v>112</v>
      </c>
      <c r="K335">
        <v>151</v>
      </c>
      <c r="L335">
        <v>167</v>
      </c>
      <c r="M335">
        <v>251</v>
      </c>
      <c r="N335">
        <v>113</v>
      </c>
    </row>
    <row r="336" spans="1:14" x14ac:dyDescent="0.45">
      <c r="A336">
        <v>335</v>
      </c>
      <c r="B336">
        <v>2017</v>
      </c>
      <c r="C336" t="s">
        <v>700</v>
      </c>
      <c r="D336" t="s">
        <v>2686</v>
      </c>
      <c r="E336" t="s">
        <v>1134</v>
      </c>
      <c r="F336">
        <v>489</v>
      </c>
      <c r="G336">
        <v>125</v>
      </c>
      <c r="H336">
        <v>124</v>
      </c>
      <c r="I336">
        <v>117</v>
      </c>
      <c r="J336">
        <v>114</v>
      </c>
      <c r="K336">
        <v>159</v>
      </c>
      <c r="L336">
        <v>167</v>
      </c>
      <c r="M336">
        <v>221</v>
      </c>
      <c r="N336">
        <v>109</v>
      </c>
    </row>
    <row r="337" spans="1:14" x14ac:dyDescent="0.45">
      <c r="A337">
        <v>336</v>
      </c>
      <c r="B337">
        <v>1969</v>
      </c>
      <c r="C337" t="s">
        <v>1160</v>
      </c>
      <c r="D337" t="s">
        <v>2687</v>
      </c>
      <c r="E337" t="s">
        <v>178</v>
      </c>
      <c r="F337">
        <v>653</v>
      </c>
      <c r="G337">
        <v>251</v>
      </c>
      <c r="H337">
        <v>154</v>
      </c>
      <c r="I337">
        <v>104</v>
      </c>
      <c r="J337">
        <v>132</v>
      </c>
      <c r="K337">
        <v>132</v>
      </c>
      <c r="L337">
        <v>167</v>
      </c>
      <c r="M337">
        <v>191</v>
      </c>
      <c r="N337">
        <v>108</v>
      </c>
    </row>
    <row r="338" spans="1:14" x14ac:dyDescent="0.45">
      <c r="A338">
        <v>337</v>
      </c>
      <c r="B338">
        <v>1989</v>
      </c>
      <c r="C338" t="s">
        <v>233</v>
      </c>
      <c r="D338" t="s">
        <v>2688</v>
      </c>
      <c r="E338" t="s">
        <v>210</v>
      </c>
      <c r="F338">
        <v>577</v>
      </c>
      <c r="G338">
        <v>150</v>
      </c>
      <c r="H338">
        <v>115</v>
      </c>
      <c r="I338">
        <v>124</v>
      </c>
      <c r="J338">
        <v>129</v>
      </c>
      <c r="K338">
        <v>141</v>
      </c>
      <c r="L338">
        <v>167</v>
      </c>
      <c r="M338">
        <v>175</v>
      </c>
      <c r="N338">
        <v>125</v>
      </c>
    </row>
    <row r="339" spans="1:14" x14ac:dyDescent="0.45">
      <c r="A339">
        <v>338</v>
      </c>
      <c r="B339">
        <v>1975</v>
      </c>
      <c r="C339" t="s">
        <v>535</v>
      </c>
      <c r="D339" t="s">
        <v>2689</v>
      </c>
      <c r="E339" t="s">
        <v>174</v>
      </c>
      <c r="F339">
        <v>683</v>
      </c>
      <c r="G339">
        <v>193</v>
      </c>
      <c r="H339">
        <v>83</v>
      </c>
      <c r="I339">
        <v>113</v>
      </c>
      <c r="J339">
        <v>127</v>
      </c>
      <c r="K339">
        <v>144</v>
      </c>
      <c r="L339">
        <v>166</v>
      </c>
      <c r="M339">
        <v>212</v>
      </c>
      <c r="N339">
        <v>100</v>
      </c>
    </row>
    <row r="340" spans="1:14" x14ac:dyDescent="0.45">
      <c r="A340">
        <v>339</v>
      </c>
      <c r="B340">
        <v>1947</v>
      </c>
      <c r="C340" t="s">
        <v>328</v>
      </c>
      <c r="D340" t="s">
        <v>2690</v>
      </c>
      <c r="E340" t="s">
        <v>64</v>
      </c>
      <c r="F340">
        <v>666</v>
      </c>
      <c r="G340">
        <v>150</v>
      </c>
      <c r="H340">
        <v>145</v>
      </c>
      <c r="I340">
        <v>114</v>
      </c>
      <c r="J340">
        <v>119</v>
      </c>
      <c r="K340">
        <v>157</v>
      </c>
      <c r="L340">
        <v>166</v>
      </c>
      <c r="M340">
        <v>246</v>
      </c>
      <c r="N340">
        <v>102</v>
      </c>
    </row>
    <row r="341" spans="1:14" x14ac:dyDescent="0.45">
      <c r="A341">
        <v>340</v>
      </c>
      <c r="B341">
        <v>1993</v>
      </c>
      <c r="C341" t="s">
        <v>680</v>
      </c>
      <c r="D341" t="s">
        <v>2691</v>
      </c>
      <c r="E341" t="s">
        <v>61</v>
      </c>
      <c r="F341">
        <v>503</v>
      </c>
      <c r="G341">
        <v>150</v>
      </c>
      <c r="H341">
        <v>126</v>
      </c>
      <c r="I341">
        <v>116</v>
      </c>
      <c r="J341">
        <v>123</v>
      </c>
      <c r="K341">
        <v>143</v>
      </c>
      <c r="L341">
        <v>166</v>
      </c>
      <c r="M341">
        <v>194</v>
      </c>
      <c r="N341">
        <v>115</v>
      </c>
    </row>
    <row r="342" spans="1:14" x14ac:dyDescent="0.45">
      <c r="A342">
        <v>341</v>
      </c>
      <c r="B342">
        <v>1989</v>
      </c>
      <c r="C342" t="s">
        <v>635</v>
      </c>
      <c r="D342" t="s">
        <v>2692</v>
      </c>
      <c r="E342" t="s">
        <v>294</v>
      </c>
      <c r="F342">
        <v>655</v>
      </c>
      <c r="G342">
        <v>134</v>
      </c>
      <c r="H342">
        <v>134</v>
      </c>
      <c r="I342">
        <v>113</v>
      </c>
      <c r="J342">
        <v>115</v>
      </c>
      <c r="K342">
        <v>148</v>
      </c>
      <c r="L342">
        <v>166</v>
      </c>
      <c r="M342">
        <v>218</v>
      </c>
      <c r="N342">
        <v>110</v>
      </c>
    </row>
    <row r="343" spans="1:14" x14ac:dyDescent="0.45">
      <c r="A343">
        <v>342</v>
      </c>
      <c r="B343">
        <v>1940</v>
      </c>
      <c r="C343" t="s">
        <v>441</v>
      </c>
      <c r="D343" t="s">
        <v>2693</v>
      </c>
      <c r="E343" t="s">
        <v>70</v>
      </c>
      <c r="F343">
        <v>670</v>
      </c>
      <c r="G343">
        <v>143</v>
      </c>
      <c r="H343">
        <v>131</v>
      </c>
      <c r="I343">
        <v>122</v>
      </c>
      <c r="J343">
        <v>123</v>
      </c>
      <c r="K343">
        <v>158</v>
      </c>
      <c r="L343">
        <v>166</v>
      </c>
      <c r="M343">
        <v>230</v>
      </c>
      <c r="N343">
        <v>116</v>
      </c>
    </row>
    <row r="344" spans="1:14" x14ac:dyDescent="0.45">
      <c r="A344">
        <v>343</v>
      </c>
      <c r="B344">
        <v>1959</v>
      </c>
      <c r="C344" t="s">
        <v>327</v>
      </c>
      <c r="D344" t="s">
        <v>2694</v>
      </c>
      <c r="E344" t="s">
        <v>90</v>
      </c>
      <c r="F344">
        <v>682</v>
      </c>
      <c r="G344">
        <v>134</v>
      </c>
      <c r="H344">
        <v>86</v>
      </c>
      <c r="I344">
        <v>114</v>
      </c>
      <c r="J344">
        <v>116</v>
      </c>
      <c r="K344">
        <v>142</v>
      </c>
      <c r="L344">
        <v>166</v>
      </c>
      <c r="M344">
        <v>194</v>
      </c>
      <c r="N344">
        <v>99</v>
      </c>
    </row>
    <row r="345" spans="1:14" x14ac:dyDescent="0.45">
      <c r="A345">
        <v>344</v>
      </c>
      <c r="B345">
        <v>1913</v>
      </c>
      <c r="C345" t="s">
        <v>597</v>
      </c>
      <c r="D345" t="s">
        <v>2695</v>
      </c>
      <c r="E345" t="s">
        <v>139</v>
      </c>
      <c r="F345">
        <v>594</v>
      </c>
      <c r="G345">
        <v>118</v>
      </c>
      <c r="H345">
        <v>122</v>
      </c>
      <c r="I345">
        <v>126</v>
      </c>
      <c r="J345">
        <v>122</v>
      </c>
      <c r="K345">
        <v>155</v>
      </c>
      <c r="L345">
        <v>166</v>
      </c>
      <c r="M345">
        <v>233</v>
      </c>
      <c r="N345">
        <v>124</v>
      </c>
    </row>
    <row r="346" spans="1:14" x14ac:dyDescent="0.45">
      <c r="A346">
        <v>345</v>
      </c>
      <c r="B346">
        <v>1999</v>
      </c>
      <c r="C346" t="s">
        <v>318</v>
      </c>
      <c r="D346" t="s">
        <v>2696</v>
      </c>
      <c r="E346" t="s">
        <v>178</v>
      </c>
      <c r="F346">
        <v>729</v>
      </c>
      <c r="G346">
        <v>208</v>
      </c>
      <c r="H346">
        <v>109</v>
      </c>
      <c r="I346">
        <v>110</v>
      </c>
      <c r="J346">
        <v>129</v>
      </c>
      <c r="K346">
        <v>133</v>
      </c>
      <c r="L346">
        <v>166</v>
      </c>
      <c r="M346">
        <v>170</v>
      </c>
      <c r="N346">
        <v>106</v>
      </c>
    </row>
    <row r="347" spans="1:14" x14ac:dyDescent="0.45">
      <c r="A347">
        <v>346</v>
      </c>
      <c r="B347">
        <v>1951</v>
      </c>
      <c r="C347" t="s">
        <v>86</v>
      </c>
      <c r="D347" t="s">
        <v>2697</v>
      </c>
      <c r="E347" t="s">
        <v>48</v>
      </c>
      <c r="F347">
        <v>675</v>
      </c>
      <c r="G347">
        <v>203</v>
      </c>
      <c r="H347">
        <v>77</v>
      </c>
      <c r="I347">
        <v>119</v>
      </c>
      <c r="J347">
        <v>133</v>
      </c>
      <c r="K347">
        <v>142</v>
      </c>
      <c r="L347">
        <v>166</v>
      </c>
      <c r="M347">
        <v>190</v>
      </c>
      <c r="N347">
        <v>109</v>
      </c>
    </row>
    <row r="348" spans="1:14" x14ac:dyDescent="0.45">
      <c r="A348">
        <v>347</v>
      </c>
      <c r="B348">
        <v>1912</v>
      </c>
      <c r="C348" t="s">
        <v>189</v>
      </c>
      <c r="D348" t="s">
        <v>2698</v>
      </c>
      <c r="E348" t="s">
        <v>103</v>
      </c>
      <c r="F348">
        <v>644</v>
      </c>
      <c r="G348">
        <v>94</v>
      </c>
      <c r="I348">
        <v>127</v>
      </c>
      <c r="J348">
        <v>119</v>
      </c>
      <c r="K348">
        <v>151</v>
      </c>
      <c r="L348">
        <v>166</v>
      </c>
      <c r="M348">
        <v>225</v>
      </c>
    </row>
    <row r="349" spans="1:14" x14ac:dyDescent="0.45">
      <c r="A349">
        <v>348</v>
      </c>
      <c r="B349">
        <v>1934</v>
      </c>
      <c r="C349" t="s">
        <v>219</v>
      </c>
      <c r="D349" t="s">
        <v>2699</v>
      </c>
      <c r="E349" t="s">
        <v>101</v>
      </c>
      <c r="F349">
        <v>671</v>
      </c>
      <c r="G349">
        <v>176</v>
      </c>
      <c r="H349">
        <v>82</v>
      </c>
      <c r="I349">
        <v>114</v>
      </c>
      <c r="J349">
        <v>121</v>
      </c>
      <c r="K349">
        <v>145</v>
      </c>
      <c r="L349">
        <v>166</v>
      </c>
      <c r="M349">
        <v>219</v>
      </c>
      <c r="N349">
        <v>102</v>
      </c>
    </row>
    <row r="350" spans="1:14" x14ac:dyDescent="0.45">
      <c r="A350">
        <v>349</v>
      </c>
      <c r="B350">
        <v>1977</v>
      </c>
      <c r="C350" t="s">
        <v>1161</v>
      </c>
      <c r="D350" t="s">
        <v>2700</v>
      </c>
      <c r="E350" t="s">
        <v>61</v>
      </c>
      <c r="F350">
        <v>651</v>
      </c>
      <c r="G350">
        <v>196</v>
      </c>
      <c r="H350">
        <v>120</v>
      </c>
      <c r="I350">
        <v>123</v>
      </c>
      <c r="J350">
        <v>133</v>
      </c>
      <c r="K350">
        <v>125</v>
      </c>
      <c r="L350">
        <v>166</v>
      </c>
      <c r="M350">
        <v>129</v>
      </c>
      <c r="N350">
        <v>127</v>
      </c>
    </row>
    <row r="351" spans="1:14" x14ac:dyDescent="0.45">
      <c r="A351">
        <v>350</v>
      </c>
      <c r="B351">
        <v>1906</v>
      </c>
      <c r="C351" t="s">
        <v>63</v>
      </c>
      <c r="D351" t="s">
        <v>2701</v>
      </c>
      <c r="E351" t="s">
        <v>64</v>
      </c>
      <c r="F351">
        <v>590</v>
      </c>
      <c r="G351">
        <v>126</v>
      </c>
      <c r="I351">
        <v>134</v>
      </c>
      <c r="J351">
        <v>130</v>
      </c>
      <c r="K351">
        <v>143</v>
      </c>
      <c r="L351">
        <v>166</v>
      </c>
      <c r="M351">
        <v>173</v>
      </c>
    </row>
    <row r="352" spans="1:14" x14ac:dyDescent="0.45">
      <c r="A352">
        <v>351</v>
      </c>
      <c r="B352">
        <v>2012</v>
      </c>
      <c r="C352" t="s">
        <v>422</v>
      </c>
      <c r="D352" t="s">
        <v>2702</v>
      </c>
      <c r="E352" t="s">
        <v>70</v>
      </c>
      <c r="F352">
        <v>697</v>
      </c>
      <c r="G352">
        <v>118</v>
      </c>
      <c r="H352">
        <v>73</v>
      </c>
      <c r="I352">
        <v>129</v>
      </c>
      <c r="J352">
        <v>123</v>
      </c>
      <c r="K352">
        <v>147</v>
      </c>
      <c r="L352">
        <v>166</v>
      </c>
      <c r="M352">
        <v>177</v>
      </c>
      <c r="N352">
        <v>113</v>
      </c>
    </row>
    <row r="353" spans="1:14" x14ac:dyDescent="0.45">
      <c r="A353">
        <v>352</v>
      </c>
      <c r="B353">
        <v>1900</v>
      </c>
      <c r="C353" t="s">
        <v>63</v>
      </c>
      <c r="D353" t="s">
        <v>2703</v>
      </c>
      <c r="E353" t="s">
        <v>64</v>
      </c>
      <c r="F353">
        <v>580</v>
      </c>
      <c r="G353">
        <v>98</v>
      </c>
      <c r="I353">
        <v>133</v>
      </c>
      <c r="J353">
        <v>125</v>
      </c>
      <c r="K353">
        <v>152</v>
      </c>
      <c r="L353">
        <v>166</v>
      </c>
      <c r="M353">
        <v>211</v>
      </c>
    </row>
    <row r="354" spans="1:14" x14ac:dyDescent="0.45">
      <c r="A354">
        <v>353</v>
      </c>
      <c r="B354">
        <v>1994</v>
      </c>
      <c r="C354" t="s">
        <v>263</v>
      </c>
      <c r="D354" t="s">
        <v>2704</v>
      </c>
      <c r="E354" t="s">
        <v>264</v>
      </c>
      <c r="F354">
        <v>475</v>
      </c>
      <c r="G354">
        <v>115</v>
      </c>
      <c r="H354">
        <v>26</v>
      </c>
      <c r="I354">
        <v>144</v>
      </c>
      <c r="J354">
        <v>133</v>
      </c>
      <c r="K354">
        <v>132</v>
      </c>
      <c r="L354">
        <v>166</v>
      </c>
      <c r="M354">
        <v>112</v>
      </c>
      <c r="N354">
        <v>128</v>
      </c>
    </row>
    <row r="355" spans="1:14" x14ac:dyDescent="0.45">
      <c r="A355">
        <v>354</v>
      </c>
      <c r="B355">
        <v>1952</v>
      </c>
      <c r="C355" t="s">
        <v>72</v>
      </c>
      <c r="D355" t="s">
        <v>2705</v>
      </c>
      <c r="E355" t="s">
        <v>51</v>
      </c>
      <c r="F355">
        <v>676</v>
      </c>
      <c r="G355">
        <v>153</v>
      </c>
      <c r="H355">
        <v>43</v>
      </c>
      <c r="I355">
        <v>128</v>
      </c>
      <c r="J355">
        <v>129</v>
      </c>
      <c r="K355">
        <v>138</v>
      </c>
      <c r="L355">
        <v>166</v>
      </c>
      <c r="M355">
        <v>158</v>
      </c>
      <c r="N355">
        <v>119</v>
      </c>
    </row>
    <row r="356" spans="1:14" x14ac:dyDescent="0.45">
      <c r="A356">
        <v>355</v>
      </c>
      <c r="B356">
        <v>2005</v>
      </c>
      <c r="C356" t="s">
        <v>1035</v>
      </c>
      <c r="D356" t="s">
        <v>2706</v>
      </c>
      <c r="E356" t="s">
        <v>110</v>
      </c>
      <c r="F356">
        <v>578</v>
      </c>
      <c r="G356">
        <v>174</v>
      </c>
      <c r="H356">
        <v>135</v>
      </c>
      <c r="I356">
        <v>114</v>
      </c>
      <c r="J356">
        <v>123</v>
      </c>
      <c r="K356">
        <v>140</v>
      </c>
      <c r="L356">
        <v>166</v>
      </c>
      <c r="M356">
        <v>185</v>
      </c>
      <c r="N356">
        <v>116</v>
      </c>
    </row>
    <row r="357" spans="1:14" x14ac:dyDescent="0.45">
      <c r="A357">
        <v>356</v>
      </c>
      <c r="B357">
        <v>1906</v>
      </c>
      <c r="C357" t="s">
        <v>920</v>
      </c>
      <c r="D357" t="s">
        <v>2707</v>
      </c>
      <c r="E357" t="s">
        <v>158</v>
      </c>
      <c r="F357">
        <v>554</v>
      </c>
      <c r="G357">
        <v>111</v>
      </c>
      <c r="I357">
        <v>128</v>
      </c>
      <c r="J357">
        <v>121</v>
      </c>
      <c r="K357">
        <v>148</v>
      </c>
      <c r="L357">
        <v>166</v>
      </c>
      <c r="M357">
        <v>221</v>
      </c>
    </row>
    <row r="358" spans="1:14" x14ac:dyDescent="0.45">
      <c r="A358">
        <v>357</v>
      </c>
      <c r="B358">
        <v>2021</v>
      </c>
      <c r="C358" t="s">
        <v>705</v>
      </c>
      <c r="D358" t="s">
        <v>2708</v>
      </c>
      <c r="E358" t="s">
        <v>308</v>
      </c>
      <c r="F358">
        <v>698</v>
      </c>
      <c r="G358">
        <v>145</v>
      </c>
      <c r="H358">
        <v>69</v>
      </c>
      <c r="I358">
        <v>127</v>
      </c>
      <c r="J358">
        <v>127</v>
      </c>
      <c r="K358">
        <v>145</v>
      </c>
      <c r="L358">
        <v>166</v>
      </c>
      <c r="M358">
        <v>171</v>
      </c>
      <c r="N358">
        <v>107</v>
      </c>
    </row>
    <row r="359" spans="1:14" x14ac:dyDescent="0.45">
      <c r="A359">
        <v>358</v>
      </c>
      <c r="B359">
        <v>2023</v>
      </c>
      <c r="C359" t="s">
        <v>81</v>
      </c>
      <c r="D359" t="s">
        <v>2709</v>
      </c>
      <c r="E359" t="s">
        <v>164</v>
      </c>
      <c r="F359">
        <v>693</v>
      </c>
      <c r="G359">
        <v>157</v>
      </c>
      <c r="H359">
        <v>69</v>
      </c>
      <c r="I359">
        <v>123</v>
      </c>
      <c r="J359">
        <v>126</v>
      </c>
      <c r="K359">
        <v>139</v>
      </c>
      <c r="L359">
        <v>166</v>
      </c>
      <c r="M359">
        <v>164</v>
      </c>
      <c r="N359">
        <v>106</v>
      </c>
    </row>
    <row r="360" spans="1:14" x14ac:dyDescent="0.45">
      <c r="A360">
        <v>359</v>
      </c>
      <c r="B360">
        <v>2004</v>
      </c>
      <c r="C360" t="s">
        <v>224</v>
      </c>
      <c r="D360" t="s">
        <v>2710</v>
      </c>
      <c r="E360" t="s">
        <v>134</v>
      </c>
      <c r="F360">
        <v>683</v>
      </c>
      <c r="G360">
        <v>206</v>
      </c>
      <c r="H360">
        <v>65</v>
      </c>
      <c r="I360">
        <v>129</v>
      </c>
      <c r="J360">
        <v>137</v>
      </c>
      <c r="K360">
        <v>142</v>
      </c>
      <c r="L360">
        <v>166</v>
      </c>
      <c r="M360">
        <v>163</v>
      </c>
      <c r="N360">
        <v>118</v>
      </c>
    </row>
    <row r="361" spans="1:14" x14ac:dyDescent="0.45">
      <c r="A361">
        <v>360</v>
      </c>
      <c r="B361">
        <v>1905</v>
      </c>
      <c r="C361" t="s">
        <v>63</v>
      </c>
      <c r="D361" t="s">
        <v>2711</v>
      </c>
      <c r="E361" t="s">
        <v>64</v>
      </c>
      <c r="F361">
        <v>616</v>
      </c>
      <c r="G361">
        <v>122</v>
      </c>
      <c r="I361">
        <v>137</v>
      </c>
      <c r="J361">
        <v>131</v>
      </c>
      <c r="K361">
        <v>146</v>
      </c>
      <c r="L361">
        <v>166</v>
      </c>
      <c r="M361">
        <v>177</v>
      </c>
    </row>
    <row r="362" spans="1:14" x14ac:dyDescent="0.45">
      <c r="A362">
        <v>361</v>
      </c>
      <c r="B362">
        <v>1969</v>
      </c>
      <c r="C362" t="s">
        <v>238</v>
      </c>
      <c r="D362" t="s">
        <v>2712</v>
      </c>
      <c r="E362" t="s">
        <v>61</v>
      </c>
      <c r="F362">
        <v>643</v>
      </c>
      <c r="G362">
        <v>139</v>
      </c>
      <c r="H362">
        <v>74</v>
      </c>
      <c r="I362">
        <v>121</v>
      </c>
      <c r="J362">
        <v>125</v>
      </c>
      <c r="K362">
        <v>141</v>
      </c>
      <c r="L362">
        <v>166</v>
      </c>
      <c r="M362">
        <v>179</v>
      </c>
      <c r="N362">
        <v>109</v>
      </c>
    </row>
    <row r="363" spans="1:14" x14ac:dyDescent="0.45">
      <c r="A363">
        <v>362</v>
      </c>
      <c r="B363">
        <v>1953</v>
      </c>
      <c r="C363" t="s">
        <v>72</v>
      </c>
      <c r="D363" t="s">
        <v>2713</v>
      </c>
      <c r="E363" t="s">
        <v>51</v>
      </c>
      <c r="F363">
        <v>698</v>
      </c>
      <c r="G363">
        <v>162</v>
      </c>
      <c r="H363">
        <v>45</v>
      </c>
      <c r="I363">
        <v>123</v>
      </c>
      <c r="J363">
        <v>126</v>
      </c>
      <c r="K363">
        <v>142</v>
      </c>
      <c r="L363">
        <v>165</v>
      </c>
      <c r="M363">
        <v>177</v>
      </c>
      <c r="N363">
        <v>112</v>
      </c>
    </row>
    <row r="364" spans="1:14" x14ac:dyDescent="0.45">
      <c r="A364">
        <v>363</v>
      </c>
      <c r="B364">
        <v>1948</v>
      </c>
      <c r="C364" t="s">
        <v>1162</v>
      </c>
      <c r="D364" t="s">
        <v>2714</v>
      </c>
      <c r="E364" t="s">
        <v>216</v>
      </c>
      <c r="F364">
        <v>419</v>
      </c>
      <c r="G364">
        <v>126</v>
      </c>
      <c r="H364">
        <v>123</v>
      </c>
      <c r="I364">
        <v>119</v>
      </c>
      <c r="J364">
        <v>118</v>
      </c>
      <c r="K364">
        <v>146</v>
      </c>
      <c r="L364">
        <v>165</v>
      </c>
      <c r="M364">
        <v>205</v>
      </c>
      <c r="N364">
        <v>114</v>
      </c>
    </row>
    <row r="365" spans="1:14" x14ac:dyDescent="0.45">
      <c r="A365">
        <v>364</v>
      </c>
      <c r="B365">
        <v>1990</v>
      </c>
      <c r="C365" t="s">
        <v>57</v>
      </c>
      <c r="D365" t="s">
        <v>2715</v>
      </c>
      <c r="E365" t="s">
        <v>64</v>
      </c>
      <c r="F365">
        <v>621</v>
      </c>
      <c r="G365">
        <v>171</v>
      </c>
      <c r="H365">
        <v>95</v>
      </c>
      <c r="I365">
        <v>114</v>
      </c>
      <c r="J365">
        <v>123</v>
      </c>
      <c r="K365">
        <v>142</v>
      </c>
      <c r="L365">
        <v>165</v>
      </c>
      <c r="M365">
        <v>199</v>
      </c>
      <c r="N365">
        <v>104</v>
      </c>
    </row>
    <row r="366" spans="1:14" x14ac:dyDescent="0.45">
      <c r="A366">
        <v>365</v>
      </c>
      <c r="B366">
        <v>1940</v>
      </c>
      <c r="C366" t="s">
        <v>187</v>
      </c>
      <c r="D366" t="s">
        <v>2716</v>
      </c>
      <c r="E366" t="s">
        <v>42</v>
      </c>
      <c r="F366">
        <v>572</v>
      </c>
      <c r="G366">
        <v>110</v>
      </c>
      <c r="H366">
        <v>61</v>
      </c>
      <c r="I366">
        <v>126</v>
      </c>
      <c r="J366">
        <v>121</v>
      </c>
      <c r="K366">
        <v>148</v>
      </c>
      <c r="L366">
        <v>165</v>
      </c>
      <c r="M366">
        <v>190</v>
      </c>
      <c r="N366">
        <v>114</v>
      </c>
    </row>
    <row r="367" spans="1:14" x14ac:dyDescent="0.45">
      <c r="A367">
        <v>366</v>
      </c>
      <c r="B367">
        <v>1960</v>
      </c>
      <c r="C367" t="s">
        <v>327</v>
      </c>
      <c r="D367" t="s">
        <v>2717</v>
      </c>
      <c r="E367" t="s">
        <v>90</v>
      </c>
      <c r="F367">
        <v>671</v>
      </c>
      <c r="G367">
        <v>191</v>
      </c>
      <c r="H367">
        <v>129</v>
      </c>
      <c r="I367">
        <v>105</v>
      </c>
      <c r="J367">
        <v>121</v>
      </c>
      <c r="K367">
        <v>136</v>
      </c>
      <c r="L367">
        <v>165</v>
      </c>
      <c r="M367">
        <v>195</v>
      </c>
      <c r="N367">
        <v>99</v>
      </c>
    </row>
    <row r="368" spans="1:14" x14ac:dyDescent="0.45">
      <c r="A368">
        <v>367</v>
      </c>
      <c r="B368">
        <v>1990</v>
      </c>
      <c r="C368" t="s">
        <v>764</v>
      </c>
      <c r="D368" t="s">
        <v>2718</v>
      </c>
      <c r="E368" t="s">
        <v>70</v>
      </c>
      <c r="F368">
        <v>673</v>
      </c>
      <c r="G368">
        <v>151</v>
      </c>
      <c r="H368">
        <v>184</v>
      </c>
      <c r="I368">
        <v>107</v>
      </c>
      <c r="J368">
        <v>115</v>
      </c>
      <c r="K368">
        <v>153</v>
      </c>
      <c r="L368">
        <v>165</v>
      </c>
      <c r="M368">
        <v>244</v>
      </c>
      <c r="N368">
        <v>109</v>
      </c>
    </row>
    <row r="369" spans="1:14" x14ac:dyDescent="0.45">
      <c r="A369">
        <v>368</v>
      </c>
      <c r="B369">
        <v>1997</v>
      </c>
      <c r="C369" t="s">
        <v>57</v>
      </c>
      <c r="D369" t="s">
        <v>2719</v>
      </c>
      <c r="E369" t="s">
        <v>58</v>
      </c>
      <c r="F369">
        <v>690</v>
      </c>
      <c r="G369">
        <v>230</v>
      </c>
      <c r="H369">
        <v>77</v>
      </c>
      <c r="I369">
        <v>108</v>
      </c>
      <c r="J369">
        <v>130</v>
      </c>
      <c r="K369">
        <v>138</v>
      </c>
      <c r="L369">
        <v>165</v>
      </c>
      <c r="M369">
        <v>190</v>
      </c>
      <c r="N369">
        <v>92</v>
      </c>
    </row>
    <row r="370" spans="1:14" x14ac:dyDescent="0.45">
      <c r="A370">
        <v>369</v>
      </c>
      <c r="B370">
        <v>2010</v>
      </c>
      <c r="C370" t="s">
        <v>307</v>
      </c>
      <c r="D370" t="s">
        <v>2720</v>
      </c>
      <c r="E370" t="s">
        <v>308</v>
      </c>
      <c r="F370">
        <v>683</v>
      </c>
      <c r="G370">
        <v>172</v>
      </c>
      <c r="H370">
        <v>97</v>
      </c>
      <c r="I370">
        <v>100</v>
      </c>
      <c r="J370">
        <v>115</v>
      </c>
      <c r="K370">
        <v>151</v>
      </c>
      <c r="L370">
        <v>165</v>
      </c>
      <c r="M370">
        <v>242</v>
      </c>
      <c r="N370">
        <v>79</v>
      </c>
    </row>
    <row r="371" spans="1:14" x14ac:dyDescent="0.45">
      <c r="A371">
        <v>370</v>
      </c>
      <c r="B371">
        <v>1966</v>
      </c>
      <c r="C371" t="s">
        <v>333</v>
      </c>
      <c r="D371" t="s">
        <v>2721</v>
      </c>
      <c r="E371" t="s">
        <v>58</v>
      </c>
      <c r="F371">
        <v>588</v>
      </c>
      <c r="G371">
        <v>172</v>
      </c>
      <c r="H371">
        <v>124</v>
      </c>
      <c r="I371">
        <v>111</v>
      </c>
      <c r="J371">
        <v>121</v>
      </c>
      <c r="K371">
        <v>147</v>
      </c>
      <c r="L371">
        <v>165</v>
      </c>
      <c r="M371">
        <v>217</v>
      </c>
      <c r="N371">
        <v>105</v>
      </c>
    </row>
    <row r="372" spans="1:14" x14ac:dyDescent="0.45">
      <c r="A372">
        <v>371</v>
      </c>
      <c r="B372">
        <v>1964</v>
      </c>
      <c r="C372" t="s">
        <v>1069</v>
      </c>
      <c r="D372" t="s">
        <v>2722</v>
      </c>
      <c r="E372" t="s">
        <v>90</v>
      </c>
      <c r="F372">
        <v>505</v>
      </c>
      <c r="G372">
        <v>114</v>
      </c>
      <c r="H372">
        <v>113</v>
      </c>
      <c r="I372">
        <v>125</v>
      </c>
      <c r="J372">
        <v>121</v>
      </c>
      <c r="K372">
        <v>142</v>
      </c>
      <c r="L372">
        <v>165</v>
      </c>
      <c r="M372">
        <v>176</v>
      </c>
      <c r="N372">
        <v>124</v>
      </c>
    </row>
    <row r="373" spans="1:14" x14ac:dyDescent="0.45">
      <c r="A373">
        <v>372</v>
      </c>
      <c r="B373">
        <v>1950</v>
      </c>
      <c r="C373" t="s">
        <v>86</v>
      </c>
      <c r="D373" t="s">
        <v>2723</v>
      </c>
      <c r="E373" t="s">
        <v>48</v>
      </c>
      <c r="F373">
        <v>416</v>
      </c>
      <c r="G373">
        <v>171</v>
      </c>
      <c r="H373">
        <v>60</v>
      </c>
      <c r="I373">
        <v>114</v>
      </c>
      <c r="J373">
        <v>124</v>
      </c>
      <c r="K373">
        <v>155</v>
      </c>
      <c r="L373">
        <v>165</v>
      </c>
      <c r="M373">
        <v>237</v>
      </c>
      <c r="N373">
        <v>95</v>
      </c>
    </row>
    <row r="374" spans="1:14" x14ac:dyDescent="0.45">
      <c r="A374">
        <v>373</v>
      </c>
      <c r="B374">
        <v>2008</v>
      </c>
      <c r="C374" t="s">
        <v>1133</v>
      </c>
      <c r="D374" t="s">
        <v>2724</v>
      </c>
      <c r="E374" t="s">
        <v>1134</v>
      </c>
      <c r="F374">
        <v>654</v>
      </c>
      <c r="G374">
        <v>151</v>
      </c>
      <c r="H374">
        <v>112</v>
      </c>
      <c r="I374">
        <v>124</v>
      </c>
      <c r="J374">
        <v>127</v>
      </c>
      <c r="K374">
        <v>142</v>
      </c>
      <c r="L374">
        <v>165</v>
      </c>
      <c r="M374">
        <v>174</v>
      </c>
      <c r="N374">
        <v>122</v>
      </c>
    </row>
    <row r="375" spans="1:14" x14ac:dyDescent="0.45">
      <c r="A375">
        <v>374</v>
      </c>
      <c r="B375">
        <v>1962</v>
      </c>
      <c r="C375" t="s">
        <v>1127</v>
      </c>
      <c r="D375" t="s">
        <v>2725</v>
      </c>
      <c r="E375" t="s">
        <v>90</v>
      </c>
      <c r="F375">
        <v>667</v>
      </c>
      <c r="G375">
        <v>113</v>
      </c>
      <c r="H375">
        <v>83</v>
      </c>
      <c r="I375">
        <v>120</v>
      </c>
      <c r="J375">
        <v>116</v>
      </c>
      <c r="K375">
        <v>151</v>
      </c>
      <c r="L375">
        <v>165</v>
      </c>
      <c r="M375">
        <v>212</v>
      </c>
      <c r="N375">
        <v>105</v>
      </c>
    </row>
    <row r="376" spans="1:14" x14ac:dyDescent="0.45">
      <c r="A376">
        <v>375</v>
      </c>
      <c r="B376">
        <v>1992</v>
      </c>
      <c r="C376" t="s">
        <v>1135</v>
      </c>
      <c r="D376" t="s">
        <v>2726</v>
      </c>
      <c r="E376" t="s">
        <v>106</v>
      </c>
      <c r="F376">
        <v>592</v>
      </c>
      <c r="G376">
        <v>103</v>
      </c>
      <c r="H376">
        <v>73</v>
      </c>
      <c r="I376">
        <v>132</v>
      </c>
      <c r="J376">
        <v>123</v>
      </c>
      <c r="K376">
        <v>141</v>
      </c>
      <c r="L376">
        <v>165</v>
      </c>
      <c r="M376">
        <v>160</v>
      </c>
      <c r="N376">
        <v>126</v>
      </c>
    </row>
    <row r="377" spans="1:14" x14ac:dyDescent="0.45">
      <c r="A377">
        <v>376</v>
      </c>
      <c r="B377">
        <v>2022</v>
      </c>
      <c r="C377" t="s">
        <v>367</v>
      </c>
      <c r="D377" t="s">
        <v>2727</v>
      </c>
      <c r="E377" t="s">
        <v>178</v>
      </c>
      <c r="F377">
        <v>604</v>
      </c>
      <c r="G377">
        <v>137</v>
      </c>
      <c r="H377">
        <v>65</v>
      </c>
      <c r="I377">
        <v>124</v>
      </c>
      <c r="J377">
        <v>125</v>
      </c>
      <c r="K377">
        <v>136</v>
      </c>
      <c r="L377">
        <v>165</v>
      </c>
      <c r="M377">
        <v>156</v>
      </c>
      <c r="N377">
        <v>109</v>
      </c>
    </row>
    <row r="378" spans="1:14" x14ac:dyDescent="0.45">
      <c r="A378">
        <v>377</v>
      </c>
      <c r="B378">
        <v>1922</v>
      </c>
      <c r="C378" t="s">
        <v>69</v>
      </c>
      <c r="D378" t="s">
        <v>2728</v>
      </c>
      <c r="E378" t="s">
        <v>70</v>
      </c>
      <c r="F378">
        <v>612</v>
      </c>
      <c r="G378">
        <v>110</v>
      </c>
      <c r="H378">
        <v>63</v>
      </c>
      <c r="I378">
        <v>137</v>
      </c>
      <c r="J378">
        <v>129</v>
      </c>
      <c r="K378">
        <v>137</v>
      </c>
      <c r="L378">
        <v>165</v>
      </c>
      <c r="M378">
        <v>138</v>
      </c>
      <c r="N378">
        <v>136</v>
      </c>
    </row>
    <row r="379" spans="1:14" x14ac:dyDescent="0.45">
      <c r="A379">
        <v>378</v>
      </c>
      <c r="B379">
        <v>1998</v>
      </c>
      <c r="C379" t="s">
        <v>571</v>
      </c>
      <c r="D379" t="s">
        <v>2729</v>
      </c>
      <c r="E379" t="s">
        <v>182</v>
      </c>
      <c r="F379">
        <v>706</v>
      </c>
      <c r="G379">
        <v>131</v>
      </c>
      <c r="H379">
        <v>73</v>
      </c>
      <c r="I379">
        <v>121</v>
      </c>
      <c r="J379">
        <v>117</v>
      </c>
      <c r="K379">
        <v>152</v>
      </c>
      <c r="L379">
        <v>165</v>
      </c>
      <c r="M379">
        <v>203</v>
      </c>
      <c r="N379">
        <v>102</v>
      </c>
    </row>
    <row r="380" spans="1:14" x14ac:dyDescent="0.45">
      <c r="A380">
        <v>379</v>
      </c>
      <c r="B380">
        <v>1944</v>
      </c>
      <c r="C380" t="s">
        <v>219</v>
      </c>
      <c r="D380" t="s">
        <v>2730</v>
      </c>
      <c r="E380" t="s">
        <v>101</v>
      </c>
      <c r="F380">
        <v>494</v>
      </c>
      <c r="G380">
        <v>211</v>
      </c>
      <c r="H380">
        <v>130</v>
      </c>
      <c r="I380">
        <v>108</v>
      </c>
      <c r="J380">
        <v>126</v>
      </c>
      <c r="K380">
        <v>145</v>
      </c>
      <c r="L380">
        <v>165</v>
      </c>
      <c r="M380">
        <v>236</v>
      </c>
      <c r="N380">
        <v>97</v>
      </c>
    </row>
    <row r="381" spans="1:14" x14ac:dyDescent="0.45">
      <c r="A381">
        <v>380</v>
      </c>
      <c r="B381">
        <v>1920</v>
      </c>
      <c r="C381" t="s">
        <v>161</v>
      </c>
      <c r="D381" t="s">
        <v>2731</v>
      </c>
      <c r="E381" t="s">
        <v>182</v>
      </c>
      <c r="F381">
        <v>649</v>
      </c>
      <c r="G381">
        <v>106</v>
      </c>
      <c r="H381">
        <v>33</v>
      </c>
      <c r="I381">
        <v>131</v>
      </c>
      <c r="J381">
        <v>125</v>
      </c>
      <c r="K381">
        <v>147</v>
      </c>
      <c r="L381">
        <v>165</v>
      </c>
      <c r="M381">
        <v>190</v>
      </c>
      <c r="N381">
        <v>123</v>
      </c>
    </row>
    <row r="382" spans="1:14" x14ac:dyDescent="0.45">
      <c r="A382">
        <v>381</v>
      </c>
      <c r="B382">
        <v>1987</v>
      </c>
      <c r="C382" t="s">
        <v>893</v>
      </c>
      <c r="D382" t="s">
        <v>2732</v>
      </c>
      <c r="E382" t="s">
        <v>90</v>
      </c>
      <c r="F382">
        <v>542</v>
      </c>
      <c r="G382">
        <v>142</v>
      </c>
      <c r="H382">
        <v>80</v>
      </c>
      <c r="I382">
        <v>133</v>
      </c>
      <c r="J382">
        <v>131</v>
      </c>
      <c r="K382">
        <v>133</v>
      </c>
      <c r="L382">
        <v>165</v>
      </c>
      <c r="M382">
        <v>133</v>
      </c>
      <c r="N382">
        <v>134</v>
      </c>
    </row>
    <row r="383" spans="1:14" x14ac:dyDescent="0.45">
      <c r="A383">
        <v>382</v>
      </c>
      <c r="B383">
        <v>1999</v>
      </c>
      <c r="C383" t="s">
        <v>428</v>
      </c>
      <c r="D383" t="s">
        <v>2733</v>
      </c>
      <c r="E383" t="s">
        <v>210</v>
      </c>
      <c r="F383">
        <v>701</v>
      </c>
      <c r="G383">
        <v>183</v>
      </c>
      <c r="H383">
        <v>84</v>
      </c>
      <c r="I383">
        <v>116</v>
      </c>
      <c r="J383">
        <v>126</v>
      </c>
      <c r="K383">
        <v>143</v>
      </c>
      <c r="L383">
        <v>165</v>
      </c>
      <c r="M383">
        <v>187</v>
      </c>
      <c r="N383">
        <v>103</v>
      </c>
    </row>
    <row r="384" spans="1:14" x14ac:dyDescent="0.45">
      <c r="A384">
        <v>383</v>
      </c>
      <c r="B384">
        <v>1977</v>
      </c>
      <c r="C384" t="s">
        <v>280</v>
      </c>
      <c r="D384" t="s">
        <v>2734</v>
      </c>
      <c r="E384" t="s">
        <v>78</v>
      </c>
      <c r="F384">
        <v>689</v>
      </c>
      <c r="G384">
        <v>98</v>
      </c>
      <c r="H384">
        <v>120</v>
      </c>
      <c r="I384">
        <v>119</v>
      </c>
      <c r="J384">
        <v>113</v>
      </c>
      <c r="K384">
        <v>154</v>
      </c>
      <c r="L384">
        <v>165</v>
      </c>
      <c r="M384">
        <v>220</v>
      </c>
      <c r="N384">
        <v>107</v>
      </c>
    </row>
    <row r="385" spans="1:14" x14ac:dyDescent="0.45">
      <c r="A385">
        <v>384</v>
      </c>
      <c r="B385">
        <v>1996</v>
      </c>
      <c r="C385" t="s">
        <v>242</v>
      </c>
      <c r="D385" t="s">
        <v>2735</v>
      </c>
      <c r="E385" t="s">
        <v>164</v>
      </c>
      <c r="F385">
        <v>631</v>
      </c>
      <c r="G385">
        <v>144</v>
      </c>
      <c r="H385">
        <v>90</v>
      </c>
      <c r="I385">
        <v>125</v>
      </c>
      <c r="J385">
        <v>124</v>
      </c>
      <c r="K385">
        <v>133</v>
      </c>
      <c r="L385">
        <v>165</v>
      </c>
      <c r="M385">
        <v>149</v>
      </c>
      <c r="N385">
        <v>117</v>
      </c>
    </row>
    <row r="386" spans="1:14" x14ac:dyDescent="0.45">
      <c r="A386">
        <v>385</v>
      </c>
      <c r="B386">
        <v>1943</v>
      </c>
      <c r="C386" t="s">
        <v>683</v>
      </c>
      <c r="D386" t="s">
        <v>2736</v>
      </c>
      <c r="E386" t="s">
        <v>42</v>
      </c>
      <c r="F386">
        <v>620</v>
      </c>
      <c r="G386">
        <v>180</v>
      </c>
      <c r="H386">
        <v>114</v>
      </c>
      <c r="I386">
        <v>106</v>
      </c>
      <c r="J386">
        <v>120</v>
      </c>
      <c r="K386">
        <v>149</v>
      </c>
      <c r="L386">
        <v>165</v>
      </c>
      <c r="M386">
        <v>261</v>
      </c>
      <c r="N386">
        <v>94</v>
      </c>
    </row>
    <row r="387" spans="1:14" x14ac:dyDescent="0.45">
      <c r="A387">
        <v>386</v>
      </c>
      <c r="B387">
        <v>2005</v>
      </c>
      <c r="C387" t="s">
        <v>199</v>
      </c>
      <c r="D387" t="s">
        <v>2737</v>
      </c>
      <c r="E387" t="s">
        <v>42</v>
      </c>
      <c r="F387">
        <v>545</v>
      </c>
      <c r="G387">
        <v>252</v>
      </c>
      <c r="H387">
        <v>127</v>
      </c>
      <c r="I387">
        <v>101</v>
      </c>
      <c r="J387">
        <v>133</v>
      </c>
      <c r="K387">
        <v>126</v>
      </c>
      <c r="L387">
        <v>165</v>
      </c>
      <c r="M387">
        <v>168</v>
      </c>
      <c r="N387">
        <v>99</v>
      </c>
    </row>
    <row r="388" spans="1:14" x14ac:dyDescent="0.45">
      <c r="A388">
        <v>387</v>
      </c>
      <c r="B388">
        <v>1979</v>
      </c>
      <c r="C388" t="s">
        <v>1024</v>
      </c>
      <c r="D388" t="s">
        <v>2738</v>
      </c>
      <c r="E388" t="s">
        <v>90</v>
      </c>
      <c r="F388">
        <v>566</v>
      </c>
      <c r="G388">
        <v>158</v>
      </c>
      <c r="H388">
        <v>112</v>
      </c>
      <c r="I388">
        <v>119</v>
      </c>
      <c r="J388">
        <v>124</v>
      </c>
      <c r="K388">
        <v>140</v>
      </c>
      <c r="L388">
        <v>165</v>
      </c>
      <c r="M388">
        <v>181</v>
      </c>
      <c r="N388">
        <v>115</v>
      </c>
    </row>
    <row r="389" spans="1:14" x14ac:dyDescent="0.45">
      <c r="A389">
        <v>388</v>
      </c>
      <c r="B389">
        <v>1930</v>
      </c>
      <c r="C389" t="s">
        <v>648</v>
      </c>
      <c r="D389" t="s">
        <v>2739</v>
      </c>
      <c r="E389" t="s">
        <v>158</v>
      </c>
      <c r="F389">
        <v>699</v>
      </c>
      <c r="G389">
        <v>120</v>
      </c>
      <c r="H389">
        <v>116</v>
      </c>
      <c r="I389">
        <v>126</v>
      </c>
      <c r="J389">
        <v>123</v>
      </c>
      <c r="K389">
        <v>146</v>
      </c>
      <c r="L389">
        <v>165</v>
      </c>
      <c r="M389">
        <v>188</v>
      </c>
      <c r="N389">
        <v>122</v>
      </c>
    </row>
    <row r="390" spans="1:14" x14ac:dyDescent="0.45">
      <c r="A390">
        <v>389</v>
      </c>
      <c r="B390">
        <v>1972</v>
      </c>
      <c r="C390" t="s">
        <v>505</v>
      </c>
      <c r="D390" t="s">
        <v>2740</v>
      </c>
      <c r="E390" t="s">
        <v>48</v>
      </c>
      <c r="F390">
        <v>514</v>
      </c>
      <c r="G390">
        <v>117</v>
      </c>
      <c r="H390">
        <v>122</v>
      </c>
      <c r="I390">
        <v>119</v>
      </c>
      <c r="J390">
        <v>118</v>
      </c>
      <c r="K390">
        <v>151</v>
      </c>
      <c r="L390">
        <v>165</v>
      </c>
      <c r="M390">
        <v>224</v>
      </c>
      <c r="N390">
        <v>118</v>
      </c>
    </row>
    <row r="391" spans="1:14" x14ac:dyDescent="0.45">
      <c r="A391">
        <v>390</v>
      </c>
      <c r="B391">
        <v>1953</v>
      </c>
      <c r="C391" t="s">
        <v>203</v>
      </c>
      <c r="D391" t="s">
        <v>2741</v>
      </c>
      <c r="E391" t="s">
        <v>158</v>
      </c>
      <c r="F391">
        <v>680</v>
      </c>
      <c r="G391">
        <v>130</v>
      </c>
      <c r="H391">
        <v>131</v>
      </c>
      <c r="I391">
        <v>122</v>
      </c>
      <c r="J391">
        <v>121</v>
      </c>
      <c r="K391">
        <v>147</v>
      </c>
      <c r="L391">
        <v>165</v>
      </c>
      <c r="M391">
        <v>190</v>
      </c>
      <c r="N391">
        <v>119</v>
      </c>
    </row>
    <row r="392" spans="1:14" x14ac:dyDescent="0.45">
      <c r="A392">
        <v>391</v>
      </c>
      <c r="B392">
        <v>2015</v>
      </c>
      <c r="C392" t="s">
        <v>422</v>
      </c>
      <c r="D392" t="s">
        <v>2742</v>
      </c>
      <c r="E392" t="s">
        <v>70</v>
      </c>
      <c r="F392">
        <v>511</v>
      </c>
      <c r="G392">
        <v>196</v>
      </c>
      <c r="H392">
        <v>81</v>
      </c>
      <c r="I392">
        <v>132</v>
      </c>
      <c r="J392">
        <v>138</v>
      </c>
      <c r="K392">
        <v>129</v>
      </c>
      <c r="L392">
        <v>165</v>
      </c>
      <c r="M392">
        <v>125</v>
      </c>
      <c r="N392">
        <v>130</v>
      </c>
    </row>
    <row r="393" spans="1:14" x14ac:dyDescent="0.45">
      <c r="A393">
        <v>392</v>
      </c>
      <c r="B393">
        <v>1955</v>
      </c>
      <c r="C393" t="s">
        <v>203</v>
      </c>
      <c r="D393" t="s">
        <v>2743</v>
      </c>
      <c r="E393" t="s">
        <v>158</v>
      </c>
      <c r="F393">
        <v>653</v>
      </c>
      <c r="G393">
        <v>171</v>
      </c>
      <c r="H393">
        <v>127</v>
      </c>
      <c r="I393">
        <v>116</v>
      </c>
      <c r="J393">
        <v>124</v>
      </c>
      <c r="K393">
        <v>150</v>
      </c>
      <c r="L393">
        <v>164</v>
      </c>
      <c r="M393">
        <v>206</v>
      </c>
      <c r="N393">
        <v>110</v>
      </c>
    </row>
    <row r="394" spans="1:14" x14ac:dyDescent="0.45">
      <c r="A394">
        <v>393</v>
      </c>
      <c r="B394">
        <v>2001</v>
      </c>
      <c r="C394" t="s">
        <v>654</v>
      </c>
      <c r="D394" t="s">
        <v>2744</v>
      </c>
      <c r="E394" t="s">
        <v>178</v>
      </c>
      <c r="F394">
        <v>688</v>
      </c>
      <c r="G394">
        <v>149</v>
      </c>
      <c r="H394">
        <v>103</v>
      </c>
      <c r="I394">
        <v>123</v>
      </c>
      <c r="J394">
        <v>127</v>
      </c>
      <c r="K394">
        <v>141</v>
      </c>
      <c r="L394">
        <v>164</v>
      </c>
      <c r="M394">
        <v>169</v>
      </c>
      <c r="N394">
        <v>123</v>
      </c>
    </row>
    <row r="395" spans="1:14" x14ac:dyDescent="0.45">
      <c r="A395">
        <v>394</v>
      </c>
      <c r="B395">
        <v>1963</v>
      </c>
      <c r="C395" t="s">
        <v>681</v>
      </c>
      <c r="D395" t="s">
        <v>2745</v>
      </c>
      <c r="E395" t="s">
        <v>58</v>
      </c>
      <c r="F395">
        <v>629</v>
      </c>
      <c r="G395">
        <v>75</v>
      </c>
      <c r="H395">
        <v>78</v>
      </c>
      <c r="I395">
        <v>124</v>
      </c>
      <c r="J395">
        <v>116</v>
      </c>
      <c r="K395">
        <v>148</v>
      </c>
      <c r="L395">
        <v>164</v>
      </c>
      <c r="M395">
        <v>196</v>
      </c>
      <c r="N395">
        <v>112</v>
      </c>
    </row>
    <row r="396" spans="1:14" x14ac:dyDescent="0.45">
      <c r="A396">
        <v>395</v>
      </c>
      <c r="B396">
        <v>1913</v>
      </c>
      <c r="C396" t="s">
        <v>189</v>
      </c>
      <c r="D396" t="s">
        <v>2746</v>
      </c>
      <c r="E396" t="s">
        <v>103</v>
      </c>
      <c r="F396">
        <v>644</v>
      </c>
      <c r="G396">
        <v>114</v>
      </c>
      <c r="H396">
        <v>53</v>
      </c>
      <c r="I396">
        <v>127</v>
      </c>
      <c r="J396">
        <v>123</v>
      </c>
      <c r="K396">
        <v>142</v>
      </c>
      <c r="L396">
        <v>164</v>
      </c>
      <c r="M396">
        <v>188</v>
      </c>
      <c r="N396">
        <v>117</v>
      </c>
    </row>
    <row r="397" spans="1:14" x14ac:dyDescent="0.45">
      <c r="A397">
        <v>396</v>
      </c>
      <c r="B397">
        <v>1945</v>
      </c>
      <c r="C397" t="s">
        <v>1162</v>
      </c>
      <c r="D397" t="s">
        <v>2747</v>
      </c>
      <c r="E397" t="s">
        <v>110</v>
      </c>
      <c r="F397">
        <v>429</v>
      </c>
      <c r="G397">
        <v>141</v>
      </c>
      <c r="H397">
        <v>113</v>
      </c>
      <c r="I397">
        <v>117</v>
      </c>
      <c r="J397">
        <v>119</v>
      </c>
      <c r="K397">
        <v>143</v>
      </c>
      <c r="L397">
        <v>164</v>
      </c>
      <c r="M397">
        <v>216</v>
      </c>
      <c r="N397">
        <v>111</v>
      </c>
    </row>
    <row r="398" spans="1:14" x14ac:dyDescent="0.45">
      <c r="A398">
        <v>397</v>
      </c>
      <c r="B398">
        <v>1923</v>
      </c>
      <c r="C398" t="s">
        <v>360</v>
      </c>
      <c r="D398" t="s">
        <v>2748</v>
      </c>
      <c r="E398" t="s">
        <v>146</v>
      </c>
      <c r="F398">
        <v>646</v>
      </c>
      <c r="G398">
        <v>139</v>
      </c>
      <c r="H398">
        <v>77</v>
      </c>
      <c r="I398">
        <v>123</v>
      </c>
      <c r="J398">
        <v>122</v>
      </c>
      <c r="K398">
        <v>156</v>
      </c>
      <c r="L398">
        <v>164</v>
      </c>
      <c r="M398">
        <v>241</v>
      </c>
      <c r="N398">
        <v>112</v>
      </c>
    </row>
    <row r="399" spans="1:14" x14ac:dyDescent="0.45">
      <c r="A399">
        <v>398</v>
      </c>
      <c r="B399">
        <v>1969</v>
      </c>
      <c r="C399" t="s">
        <v>846</v>
      </c>
      <c r="D399" t="s">
        <v>2749</v>
      </c>
      <c r="E399" t="s">
        <v>258</v>
      </c>
      <c r="F399">
        <v>673</v>
      </c>
      <c r="G399">
        <v>181</v>
      </c>
      <c r="H399">
        <v>64</v>
      </c>
      <c r="I399">
        <v>117</v>
      </c>
      <c r="J399">
        <v>129</v>
      </c>
      <c r="K399">
        <v>137</v>
      </c>
      <c r="L399">
        <v>164</v>
      </c>
      <c r="M399">
        <v>179</v>
      </c>
      <c r="N399">
        <v>104</v>
      </c>
    </row>
    <row r="400" spans="1:14" x14ac:dyDescent="0.45">
      <c r="A400">
        <v>399</v>
      </c>
      <c r="B400">
        <v>1917</v>
      </c>
      <c r="C400" t="s">
        <v>50</v>
      </c>
      <c r="D400" t="s">
        <v>2750</v>
      </c>
      <c r="E400" t="s">
        <v>51</v>
      </c>
      <c r="F400">
        <v>589</v>
      </c>
      <c r="G400">
        <v>112</v>
      </c>
      <c r="H400">
        <v>68</v>
      </c>
      <c r="I400">
        <v>127</v>
      </c>
      <c r="J400">
        <v>123</v>
      </c>
      <c r="K400">
        <v>143</v>
      </c>
      <c r="L400">
        <v>164</v>
      </c>
      <c r="M400">
        <v>191</v>
      </c>
      <c r="N400">
        <v>121</v>
      </c>
    </row>
    <row r="401" spans="1:14" x14ac:dyDescent="0.45">
      <c r="A401">
        <v>400</v>
      </c>
      <c r="B401">
        <v>1948</v>
      </c>
      <c r="C401" t="s">
        <v>109</v>
      </c>
      <c r="D401" t="s">
        <v>2751</v>
      </c>
      <c r="E401" t="s">
        <v>110</v>
      </c>
      <c r="F401">
        <v>676</v>
      </c>
      <c r="G401">
        <v>130</v>
      </c>
      <c r="H401">
        <v>17</v>
      </c>
      <c r="I401">
        <v>130</v>
      </c>
      <c r="J401">
        <v>127</v>
      </c>
      <c r="K401">
        <v>135</v>
      </c>
      <c r="L401">
        <v>164</v>
      </c>
      <c r="M401">
        <v>147</v>
      </c>
      <c r="N401">
        <v>119</v>
      </c>
    </row>
    <row r="402" spans="1:14" x14ac:dyDescent="0.45">
      <c r="A402">
        <v>401</v>
      </c>
      <c r="B402">
        <v>1993</v>
      </c>
      <c r="C402" t="s">
        <v>1163</v>
      </c>
      <c r="D402" t="s">
        <v>2752</v>
      </c>
      <c r="E402" t="s">
        <v>230</v>
      </c>
      <c r="F402">
        <v>587</v>
      </c>
      <c r="G402">
        <v>69</v>
      </c>
      <c r="H402">
        <v>114</v>
      </c>
      <c r="I402">
        <v>116</v>
      </c>
      <c r="J402">
        <v>109</v>
      </c>
      <c r="K402">
        <v>155</v>
      </c>
      <c r="L402">
        <v>164</v>
      </c>
      <c r="M402">
        <v>229</v>
      </c>
      <c r="N402">
        <v>104</v>
      </c>
    </row>
    <row r="403" spans="1:14" x14ac:dyDescent="0.45">
      <c r="A403">
        <v>402</v>
      </c>
      <c r="B403">
        <v>2019</v>
      </c>
      <c r="C403" t="s">
        <v>1164</v>
      </c>
      <c r="D403" t="s">
        <v>2753</v>
      </c>
      <c r="E403" t="s">
        <v>152</v>
      </c>
      <c r="F403">
        <v>521</v>
      </c>
      <c r="G403">
        <v>126</v>
      </c>
      <c r="H403">
        <v>110</v>
      </c>
      <c r="I403">
        <v>122</v>
      </c>
      <c r="J403">
        <v>121</v>
      </c>
      <c r="K403">
        <v>145</v>
      </c>
      <c r="L403">
        <v>164</v>
      </c>
      <c r="M403">
        <v>176</v>
      </c>
      <c r="N403">
        <v>118</v>
      </c>
    </row>
    <row r="404" spans="1:14" x14ac:dyDescent="0.45">
      <c r="A404">
        <v>403</v>
      </c>
      <c r="B404">
        <v>1937</v>
      </c>
      <c r="C404" t="s">
        <v>660</v>
      </c>
      <c r="D404" t="s">
        <v>2754</v>
      </c>
      <c r="E404" t="s">
        <v>139</v>
      </c>
      <c r="F404">
        <v>570</v>
      </c>
      <c r="G404">
        <v>195</v>
      </c>
      <c r="H404">
        <v>168</v>
      </c>
      <c r="I404">
        <v>121</v>
      </c>
      <c r="J404">
        <v>131</v>
      </c>
      <c r="K404">
        <v>148</v>
      </c>
      <c r="L404">
        <v>164</v>
      </c>
      <c r="M404">
        <v>212</v>
      </c>
      <c r="N404">
        <v>123</v>
      </c>
    </row>
    <row r="405" spans="1:14" x14ac:dyDescent="0.45">
      <c r="A405">
        <v>404</v>
      </c>
      <c r="B405">
        <v>1993</v>
      </c>
      <c r="C405" t="s">
        <v>154</v>
      </c>
      <c r="D405" t="s">
        <v>2755</v>
      </c>
      <c r="E405" t="s">
        <v>106</v>
      </c>
      <c r="F405">
        <v>691</v>
      </c>
      <c r="G405">
        <v>152</v>
      </c>
      <c r="H405">
        <v>89</v>
      </c>
      <c r="I405">
        <v>116</v>
      </c>
      <c r="J405">
        <v>121</v>
      </c>
      <c r="K405">
        <v>151</v>
      </c>
      <c r="L405">
        <v>164</v>
      </c>
      <c r="M405">
        <v>218</v>
      </c>
      <c r="N405">
        <v>101</v>
      </c>
    </row>
    <row r="406" spans="1:14" x14ac:dyDescent="0.45">
      <c r="A406">
        <v>405</v>
      </c>
      <c r="B406">
        <v>1964</v>
      </c>
      <c r="C406" t="s">
        <v>141</v>
      </c>
      <c r="D406" t="s">
        <v>2757</v>
      </c>
      <c r="E406" t="s">
        <v>88</v>
      </c>
      <c r="F406">
        <v>686</v>
      </c>
      <c r="G406">
        <v>168</v>
      </c>
      <c r="H406">
        <v>102</v>
      </c>
      <c r="I406">
        <v>119</v>
      </c>
      <c r="J406">
        <v>124</v>
      </c>
      <c r="K406">
        <v>144</v>
      </c>
      <c r="L406">
        <v>164</v>
      </c>
      <c r="M406">
        <v>197</v>
      </c>
      <c r="N406">
        <v>114</v>
      </c>
    </row>
    <row r="407" spans="1:14" x14ac:dyDescent="0.45">
      <c r="A407">
        <v>406</v>
      </c>
      <c r="B407">
        <v>1954</v>
      </c>
      <c r="C407" t="s">
        <v>403</v>
      </c>
      <c r="D407" t="s">
        <v>2758</v>
      </c>
      <c r="E407" t="s">
        <v>78</v>
      </c>
      <c r="F407">
        <v>659</v>
      </c>
      <c r="G407">
        <v>124</v>
      </c>
      <c r="H407">
        <v>55</v>
      </c>
      <c r="I407">
        <v>119</v>
      </c>
      <c r="J407">
        <v>118</v>
      </c>
      <c r="K407">
        <v>151</v>
      </c>
      <c r="L407">
        <v>164</v>
      </c>
      <c r="M407">
        <v>210</v>
      </c>
      <c r="N407">
        <v>99</v>
      </c>
    </row>
    <row r="408" spans="1:14" x14ac:dyDescent="0.45">
      <c r="A408">
        <v>407</v>
      </c>
      <c r="B408">
        <v>2023</v>
      </c>
      <c r="C408" t="s">
        <v>1165</v>
      </c>
      <c r="D408" t="s">
        <v>2756</v>
      </c>
      <c r="E408" t="s">
        <v>254</v>
      </c>
      <c r="F408">
        <v>600</v>
      </c>
      <c r="G408">
        <v>129</v>
      </c>
      <c r="H408">
        <v>68</v>
      </c>
      <c r="I408">
        <v>134</v>
      </c>
      <c r="J408">
        <v>129</v>
      </c>
      <c r="K408">
        <v>127</v>
      </c>
      <c r="L408">
        <v>164</v>
      </c>
      <c r="M408">
        <v>117</v>
      </c>
      <c r="N408">
        <v>124</v>
      </c>
    </row>
    <row r="409" spans="1:14" x14ac:dyDescent="0.45">
      <c r="A409">
        <v>408</v>
      </c>
      <c r="B409">
        <v>1954</v>
      </c>
      <c r="C409" t="s">
        <v>72</v>
      </c>
      <c r="D409" t="s">
        <v>2759</v>
      </c>
      <c r="E409" t="s">
        <v>51</v>
      </c>
      <c r="F409">
        <v>705</v>
      </c>
      <c r="G409">
        <v>153</v>
      </c>
      <c r="H409">
        <v>58</v>
      </c>
      <c r="I409">
        <v>120</v>
      </c>
      <c r="J409">
        <v>124</v>
      </c>
      <c r="K409">
        <v>143</v>
      </c>
      <c r="L409">
        <v>164</v>
      </c>
      <c r="M409">
        <v>185</v>
      </c>
      <c r="N409">
        <v>108</v>
      </c>
    </row>
    <row r="410" spans="1:14" x14ac:dyDescent="0.45">
      <c r="A410">
        <v>409</v>
      </c>
      <c r="B410">
        <v>2012</v>
      </c>
      <c r="C410" t="s">
        <v>438</v>
      </c>
      <c r="D410" t="s">
        <v>2760</v>
      </c>
      <c r="E410" t="s">
        <v>58</v>
      </c>
      <c r="F410">
        <v>610</v>
      </c>
      <c r="G410">
        <v>137</v>
      </c>
      <c r="H410">
        <v>82</v>
      </c>
      <c r="I410">
        <v>129</v>
      </c>
      <c r="J410">
        <v>125</v>
      </c>
      <c r="K410">
        <v>133</v>
      </c>
      <c r="L410">
        <v>164</v>
      </c>
      <c r="M410">
        <v>140</v>
      </c>
      <c r="N410">
        <v>121</v>
      </c>
    </row>
    <row r="411" spans="1:14" x14ac:dyDescent="0.45">
      <c r="A411">
        <v>410</v>
      </c>
      <c r="B411">
        <v>1972</v>
      </c>
      <c r="C411" t="s">
        <v>1149</v>
      </c>
      <c r="D411" t="s">
        <v>2761</v>
      </c>
      <c r="E411" t="s">
        <v>128</v>
      </c>
      <c r="F411">
        <v>537</v>
      </c>
      <c r="G411">
        <v>146</v>
      </c>
      <c r="H411">
        <v>96</v>
      </c>
      <c r="I411">
        <v>110</v>
      </c>
      <c r="J411">
        <v>119</v>
      </c>
      <c r="K411">
        <v>138</v>
      </c>
      <c r="L411">
        <v>164</v>
      </c>
      <c r="M411">
        <v>201</v>
      </c>
      <c r="N411">
        <v>99</v>
      </c>
    </row>
    <row r="412" spans="1:14" x14ac:dyDescent="0.45">
      <c r="A412">
        <v>411</v>
      </c>
      <c r="B412">
        <v>1941</v>
      </c>
      <c r="C412" t="s">
        <v>344</v>
      </c>
      <c r="D412" t="s">
        <v>2762</v>
      </c>
      <c r="E412" t="s">
        <v>158</v>
      </c>
      <c r="F412">
        <v>601</v>
      </c>
      <c r="G412">
        <v>84</v>
      </c>
      <c r="H412">
        <v>143</v>
      </c>
      <c r="I412">
        <v>129</v>
      </c>
      <c r="J412">
        <v>121</v>
      </c>
      <c r="K412">
        <v>149</v>
      </c>
      <c r="L412">
        <v>164</v>
      </c>
      <c r="M412">
        <v>198</v>
      </c>
      <c r="N412">
        <v>134</v>
      </c>
    </row>
    <row r="413" spans="1:14" x14ac:dyDescent="0.45">
      <c r="A413">
        <v>412</v>
      </c>
      <c r="B413">
        <v>1997</v>
      </c>
      <c r="C413" t="s">
        <v>1135</v>
      </c>
      <c r="D413" t="s">
        <v>2763</v>
      </c>
      <c r="E413" t="s">
        <v>106</v>
      </c>
      <c r="F413">
        <v>678</v>
      </c>
      <c r="G413">
        <v>194</v>
      </c>
      <c r="H413">
        <v>77</v>
      </c>
      <c r="I413">
        <v>122</v>
      </c>
      <c r="J413">
        <v>134</v>
      </c>
      <c r="K413">
        <v>129</v>
      </c>
      <c r="L413">
        <v>164</v>
      </c>
      <c r="M413">
        <v>141</v>
      </c>
      <c r="N413">
        <v>115</v>
      </c>
    </row>
    <row r="414" spans="1:14" x14ac:dyDescent="0.45">
      <c r="A414">
        <v>413</v>
      </c>
      <c r="B414">
        <v>2021</v>
      </c>
      <c r="C414" t="s">
        <v>453</v>
      </c>
      <c r="D414" t="s">
        <v>2764</v>
      </c>
      <c r="E414" t="s">
        <v>143</v>
      </c>
      <c r="F414">
        <v>654</v>
      </c>
      <c r="G414">
        <v>241</v>
      </c>
      <c r="H414">
        <v>64</v>
      </c>
      <c r="I414">
        <v>126</v>
      </c>
      <c r="J414">
        <v>142</v>
      </c>
      <c r="K414">
        <v>127</v>
      </c>
      <c r="L414">
        <v>164</v>
      </c>
      <c r="M414">
        <v>129</v>
      </c>
      <c r="N414">
        <v>113</v>
      </c>
    </row>
    <row r="415" spans="1:14" x14ac:dyDescent="0.45">
      <c r="A415">
        <v>414</v>
      </c>
      <c r="B415">
        <v>1982</v>
      </c>
      <c r="C415" t="s">
        <v>89</v>
      </c>
      <c r="D415" t="s">
        <v>2765</v>
      </c>
      <c r="E415" t="s">
        <v>90</v>
      </c>
      <c r="F415">
        <v>704</v>
      </c>
      <c r="G415">
        <v>91</v>
      </c>
      <c r="H415">
        <v>71</v>
      </c>
      <c r="I415">
        <v>125</v>
      </c>
      <c r="J415">
        <v>115</v>
      </c>
      <c r="K415">
        <v>144</v>
      </c>
      <c r="L415">
        <v>164</v>
      </c>
      <c r="M415">
        <v>179</v>
      </c>
      <c r="N415">
        <v>116</v>
      </c>
    </row>
    <row r="416" spans="1:14" x14ac:dyDescent="0.45">
      <c r="A416">
        <v>415</v>
      </c>
      <c r="B416">
        <v>1913</v>
      </c>
      <c r="C416" t="s">
        <v>102</v>
      </c>
      <c r="D416" t="s">
        <v>2766</v>
      </c>
      <c r="E416" t="s">
        <v>103</v>
      </c>
      <c r="F416">
        <v>652</v>
      </c>
      <c r="G416">
        <v>152</v>
      </c>
      <c r="H416">
        <v>63</v>
      </c>
      <c r="I416">
        <v>130</v>
      </c>
      <c r="J416">
        <v>131</v>
      </c>
      <c r="K416">
        <v>131</v>
      </c>
      <c r="L416">
        <v>164</v>
      </c>
      <c r="M416">
        <v>131</v>
      </c>
      <c r="N416">
        <v>126</v>
      </c>
    </row>
    <row r="417" spans="1:14" x14ac:dyDescent="0.45">
      <c r="A417">
        <v>416</v>
      </c>
      <c r="B417">
        <v>2010</v>
      </c>
      <c r="C417" t="s">
        <v>149</v>
      </c>
      <c r="D417" t="s">
        <v>2767</v>
      </c>
      <c r="E417" t="s">
        <v>51</v>
      </c>
      <c r="F417">
        <v>700</v>
      </c>
      <c r="G417">
        <v>167</v>
      </c>
      <c r="H417">
        <v>59</v>
      </c>
      <c r="I417">
        <v>119</v>
      </c>
      <c r="J417">
        <v>125</v>
      </c>
      <c r="K417">
        <v>144</v>
      </c>
      <c r="L417">
        <v>164</v>
      </c>
      <c r="M417">
        <v>189</v>
      </c>
      <c r="N417">
        <v>98</v>
      </c>
    </row>
    <row r="418" spans="1:14" x14ac:dyDescent="0.45">
      <c r="A418">
        <v>417</v>
      </c>
      <c r="B418">
        <v>1957</v>
      </c>
      <c r="C418" t="s">
        <v>1127</v>
      </c>
      <c r="D418" t="s">
        <v>2768</v>
      </c>
      <c r="E418" t="s">
        <v>90</v>
      </c>
      <c r="F418">
        <v>675</v>
      </c>
      <c r="G418">
        <v>101</v>
      </c>
      <c r="H418">
        <v>74</v>
      </c>
      <c r="I418">
        <v>120</v>
      </c>
      <c r="J418">
        <v>114</v>
      </c>
      <c r="K418">
        <v>144</v>
      </c>
      <c r="L418">
        <v>164</v>
      </c>
      <c r="M418">
        <v>189</v>
      </c>
      <c r="N418">
        <v>106</v>
      </c>
    </row>
    <row r="419" spans="1:14" x14ac:dyDescent="0.45">
      <c r="A419">
        <v>418</v>
      </c>
      <c r="B419">
        <v>1994</v>
      </c>
      <c r="C419" t="s">
        <v>154</v>
      </c>
      <c r="D419" t="s">
        <v>2769</v>
      </c>
      <c r="E419" t="s">
        <v>106</v>
      </c>
      <c r="F419">
        <v>493</v>
      </c>
      <c r="G419">
        <v>120</v>
      </c>
      <c r="H419">
        <v>96</v>
      </c>
      <c r="I419">
        <v>119</v>
      </c>
      <c r="J419">
        <v>116</v>
      </c>
      <c r="K419">
        <v>155</v>
      </c>
      <c r="L419">
        <v>164</v>
      </c>
      <c r="M419">
        <v>217</v>
      </c>
      <c r="N419">
        <v>104</v>
      </c>
    </row>
    <row r="420" spans="1:14" x14ac:dyDescent="0.45">
      <c r="A420">
        <v>419</v>
      </c>
      <c r="B420">
        <v>1969</v>
      </c>
      <c r="C420" t="s">
        <v>214</v>
      </c>
      <c r="D420" t="s">
        <v>2770</v>
      </c>
      <c r="E420" t="s">
        <v>64</v>
      </c>
      <c r="F420">
        <v>570</v>
      </c>
      <c r="G420">
        <v>109</v>
      </c>
      <c r="H420">
        <v>91</v>
      </c>
      <c r="I420">
        <v>133</v>
      </c>
      <c r="J420">
        <v>125</v>
      </c>
      <c r="K420">
        <v>142</v>
      </c>
      <c r="L420">
        <v>163</v>
      </c>
      <c r="M420">
        <v>159</v>
      </c>
      <c r="N420">
        <v>130</v>
      </c>
    </row>
    <row r="421" spans="1:14" x14ac:dyDescent="0.45">
      <c r="A421">
        <v>420</v>
      </c>
      <c r="B421">
        <v>1925</v>
      </c>
      <c r="C421" t="s">
        <v>1128</v>
      </c>
      <c r="D421" t="s">
        <v>2771</v>
      </c>
      <c r="E421" t="s">
        <v>110</v>
      </c>
      <c r="F421">
        <v>518</v>
      </c>
      <c r="G421">
        <v>147</v>
      </c>
      <c r="H421">
        <v>39</v>
      </c>
      <c r="I421">
        <v>130</v>
      </c>
      <c r="J421">
        <v>130</v>
      </c>
      <c r="K421">
        <v>138</v>
      </c>
      <c r="L421">
        <v>163</v>
      </c>
      <c r="M421">
        <v>157</v>
      </c>
      <c r="N421">
        <v>123</v>
      </c>
    </row>
    <row r="422" spans="1:14" x14ac:dyDescent="0.45">
      <c r="A422">
        <v>421</v>
      </c>
      <c r="B422">
        <v>1974</v>
      </c>
      <c r="C422" t="s">
        <v>234</v>
      </c>
      <c r="D422" t="s">
        <v>2772</v>
      </c>
      <c r="E422" t="s">
        <v>182</v>
      </c>
      <c r="F422">
        <v>525</v>
      </c>
      <c r="G422">
        <v>131</v>
      </c>
      <c r="H422">
        <v>132</v>
      </c>
      <c r="I422">
        <v>116</v>
      </c>
      <c r="J422">
        <v>116</v>
      </c>
      <c r="K422">
        <v>151</v>
      </c>
      <c r="L422">
        <v>163</v>
      </c>
      <c r="M422">
        <v>231</v>
      </c>
      <c r="N422">
        <v>110</v>
      </c>
    </row>
    <row r="423" spans="1:14" x14ac:dyDescent="0.45">
      <c r="A423">
        <v>422</v>
      </c>
      <c r="B423">
        <v>1962</v>
      </c>
      <c r="C423" t="s">
        <v>74</v>
      </c>
      <c r="D423" t="s">
        <v>2773</v>
      </c>
      <c r="E423" t="s">
        <v>58</v>
      </c>
      <c r="F423">
        <v>706</v>
      </c>
      <c r="G423">
        <v>126</v>
      </c>
      <c r="H423">
        <v>92</v>
      </c>
      <c r="I423">
        <v>113</v>
      </c>
      <c r="J423">
        <v>114</v>
      </c>
      <c r="K423">
        <v>150</v>
      </c>
      <c r="L423">
        <v>163</v>
      </c>
      <c r="M423">
        <v>222</v>
      </c>
      <c r="N423">
        <v>98</v>
      </c>
    </row>
    <row r="424" spans="1:14" x14ac:dyDescent="0.45">
      <c r="A424">
        <v>423</v>
      </c>
      <c r="B424">
        <v>1969</v>
      </c>
      <c r="C424" t="s">
        <v>125</v>
      </c>
      <c r="D424" t="s">
        <v>2774</v>
      </c>
      <c r="E424" t="s">
        <v>48</v>
      </c>
      <c r="F424">
        <v>643</v>
      </c>
      <c r="G424">
        <v>155</v>
      </c>
      <c r="H424">
        <v>81</v>
      </c>
      <c r="I424">
        <v>117</v>
      </c>
      <c r="J424">
        <v>122</v>
      </c>
      <c r="K424">
        <v>153</v>
      </c>
      <c r="L424">
        <v>163</v>
      </c>
      <c r="M424">
        <v>225</v>
      </c>
      <c r="N424">
        <v>101</v>
      </c>
    </row>
    <row r="425" spans="1:14" x14ac:dyDescent="0.45">
      <c r="A425">
        <v>424</v>
      </c>
      <c r="B425">
        <v>1905</v>
      </c>
      <c r="C425" t="s">
        <v>712</v>
      </c>
      <c r="D425" t="s">
        <v>2775</v>
      </c>
      <c r="E425" t="s">
        <v>110</v>
      </c>
      <c r="F425">
        <v>573</v>
      </c>
      <c r="G425">
        <v>137</v>
      </c>
      <c r="I425">
        <v>124</v>
      </c>
      <c r="J425">
        <v>125</v>
      </c>
      <c r="K425">
        <v>143</v>
      </c>
      <c r="L425">
        <v>163</v>
      </c>
      <c r="M425">
        <v>204</v>
      </c>
    </row>
    <row r="426" spans="1:14" x14ac:dyDescent="0.45">
      <c r="A426">
        <v>425</v>
      </c>
      <c r="B426">
        <v>1996</v>
      </c>
      <c r="C426" t="s">
        <v>1135</v>
      </c>
      <c r="D426" t="s">
        <v>2776</v>
      </c>
      <c r="E426" t="s">
        <v>106</v>
      </c>
      <c r="F426">
        <v>634</v>
      </c>
      <c r="G426">
        <v>203</v>
      </c>
      <c r="H426">
        <v>85</v>
      </c>
      <c r="I426">
        <v>118</v>
      </c>
      <c r="J426">
        <v>132</v>
      </c>
      <c r="K426">
        <v>134</v>
      </c>
      <c r="L426">
        <v>163</v>
      </c>
      <c r="M426">
        <v>160</v>
      </c>
      <c r="N426">
        <v>115</v>
      </c>
    </row>
    <row r="427" spans="1:14" x14ac:dyDescent="0.45">
      <c r="A427">
        <v>426</v>
      </c>
      <c r="B427">
        <v>2011</v>
      </c>
      <c r="C427" t="s">
        <v>654</v>
      </c>
      <c r="D427" t="s">
        <v>2777</v>
      </c>
      <c r="E427" t="s">
        <v>51</v>
      </c>
      <c r="F427">
        <v>587</v>
      </c>
      <c r="G427">
        <v>186</v>
      </c>
      <c r="H427">
        <v>86</v>
      </c>
      <c r="I427">
        <v>116</v>
      </c>
      <c r="J427">
        <v>126</v>
      </c>
      <c r="K427">
        <v>136</v>
      </c>
      <c r="L427">
        <v>163</v>
      </c>
      <c r="M427">
        <v>171</v>
      </c>
      <c r="N427">
        <v>105</v>
      </c>
    </row>
    <row r="428" spans="1:14" x14ac:dyDescent="0.45">
      <c r="A428">
        <v>427</v>
      </c>
      <c r="B428">
        <v>1941</v>
      </c>
      <c r="C428" t="s">
        <v>660</v>
      </c>
      <c r="D428" t="s">
        <v>2778</v>
      </c>
      <c r="E428" t="s">
        <v>158</v>
      </c>
      <c r="F428">
        <v>641</v>
      </c>
      <c r="G428">
        <v>179</v>
      </c>
      <c r="H428">
        <v>217</v>
      </c>
      <c r="I428">
        <v>107</v>
      </c>
      <c r="J428">
        <v>121</v>
      </c>
      <c r="K428">
        <v>149</v>
      </c>
      <c r="L428">
        <v>163</v>
      </c>
      <c r="M428">
        <v>249</v>
      </c>
      <c r="N428">
        <v>110</v>
      </c>
    </row>
    <row r="429" spans="1:14" x14ac:dyDescent="0.45">
      <c r="A429">
        <v>428</v>
      </c>
      <c r="B429">
        <v>2017</v>
      </c>
      <c r="C429" t="s">
        <v>329</v>
      </c>
      <c r="D429" t="s">
        <v>2779</v>
      </c>
      <c r="E429" t="s">
        <v>78</v>
      </c>
      <c r="F429">
        <v>707</v>
      </c>
      <c r="G429">
        <v>211</v>
      </c>
      <c r="H429">
        <v>56</v>
      </c>
      <c r="I429">
        <v>123</v>
      </c>
      <c r="J429">
        <v>136</v>
      </c>
      <c r="K429">
        <v>132</v>
      </c>
      <c r="L429">
        <v>163</v>
      </c>
      <c r="M429">
        <v>146</v>
      </c>
      <c r="N429">
        <v>105</v>
      </c>
    </row>
    <row r="430" spans="1:14" x14ac:dyDescent="0.45">
      <c r="A430">
        <v>429</v>
      </c>
      <c r="B430">
        <v>2015</v>
      </c>
      <c r="C430" t="s">
        <v>300</v>
      </c>
      <c r="D430" t="s">
        <v>2780</v>
      </c>
      <c r="E430" t="s">
        <v>301</v>
      </c>
      <c r="F430">
        <v>695</v>
      </c>
      <c r="G430">
        <v>214</v>
      </c>
      <c r="H430">
        <v>109</v>
      </c>
      <c r="I430">
        <v>123</v>
      </c>
      <c r="J430">
        <v>134</v>
      </c>
      <c r="K430">
        <v>139</v>
      </c>
      <c r="L430">
        <v>163</v>
      </c>
      <c r="M430">
        <v>166</v>
      </c>
      <c r="N430">
        <v>125</v>
      </c>
    </row>
    <row r="431" spans="1:14" x14ac:dyDescent="0.45">
      <c r="A431">
        <v>430</v>
      </c>
      <c r="B431">
        <v>1967</v>
      </c>
      <c r="C431" t="s">
        <v>1127</v>
      </c>
      <c r="D431" t="s">
        <v>2781</v>
      </c>
      <c r="E431" t="s">
        <v>210</v>
      </c>
      <c r="F431">
        <v>669</v>
      </c>
      <c r="G431">
        <v>118</v>
      </c>
      <c r="H431">
        <v>104</v>
      </c>
      <c r="I431">
        <v>119</v>
      </c>
      <c r="J431">
        <v>115</v>
      </c>
      <c r="K431">
        <v>151</v>
      </c>
      <c r="L431">
        <v>163</v>
      </c>
      <c r="M431">
        <v>221</v>
      </c>
      <c r="N431">
        <v>108</v>
      </c>
    </row>
    <row r="432" spans="1:14" x14ac:dyDescent="0.45">
      <c r="A432">
        <v>431</v>
      </c>
      <c r="B432">
        <v>1995</v>
      </c>
      <c r="C432" t="s">
        <v>741</v>
      </c>
      <c r="D432" t="s">
        <v>2782</v>
      </c>
      <c r="E432" t="s">
        <v>410</v>
      </c>
      <c r="F432">
        <v>638</v>
      </c>
      <c r="G432">
        <v>149</v>
      </c>
      <c r="H432">
        <v>113</v>
      </c>
      <c r="I432">
        <v>122</v>
      </c>
      <c r="J432">
        <v>125</v>
      </c>
      <c r="K432">
        <v>139</v>
      </c>
      <c r="L432">
        <v>163</v>
      </c>
      <c r="M432">
        <v>169</v>
      </c>
      <c r="N432">
        <v>121</v>
      </c>
    </row>
    <row r="433" spans="1:14" x14ac:dyDescent="0.45">
      <c r="A433">
        <v>432</v>
      </c>
      <c r="B433">
        <v>1937</v>
      </c>
      <c r="C433" t="s">
        <v>187</v>
      </c>
      <c r="D433" t="s">
        <v>2783</v>
      </c>
      <c r="E433" t="s">
        <v>42</v>
      </c>
      <c r="F433">
        <v>692</v>
      </c>
      <c r="G433">
        <v>91</v>
      </c>
      <c r="H433">
        <v>68</v>
      </c>
      <c r="I433">
        <v>120</v>
      </c>
      <c r="J433">
        <v>113</v>
      </c>
      <c r="K433">
        <v>156</v>
      </c>
      <c r="L433">
        <v>163</v>
      </c>
      <c r="M433">
        <v>230</v>
      </c>
      <c r="N433">
        <v>104</v>
      </c>
    </row>
    <row r="434" spans="1:14" x14ac:dyDescent="0.45">
      <c r="A434">
        <v>433</v>
      </c>
      <c r="B434">
        <v>1908</v>
      </c>
      <c r="C434" t="s">
        <v>69</v>
      </c>
      <c r="D434" t="s">
        <v>2784</v>
      </c>
      <c r="E434" t="s">
        <v>70</v>
      </c>
      <c r="F434">
        <v>635</v>
      </c>
      <c r="G434">
        <v>83</v>
      </c>
      <c r="I434">
        <v>132</v>
      </c>
      <c r="J434">
        <v>121</v>
      </c>
      <c r="K434">
        <v>152</v>
      </c>
      <c r="L434">
        <v>163</v>
      </c>
      <c r="M434">
        <v>227</v>
      </c>
    </row>
    <row r="435" spans="1:14" x14ac:dyDescent="0.45">
      <c r="A435">
        <v>434</v>
      </c>
      <c r="B435">
        <v>1974</v>
      </c>
      <c r="C435" t="s">
        <v>333</v>
      </c>
      <c r="D435" t="s">
        <v>2785</v>
      </c>
      <c r="E435" t="s">
        <v>264</v>
      </c>
      <c r="F435">
        <v>443</v>
      </c>
      <c r="G435">
        <v>229</v>
      </c>
      <c r="H435">
        <v>142</v>
      </c>
      <c r="I435">
        <v>96</v>
      </c>
      <c r="J435">
        <v>125</v>
      </c>
      <c r="K435">
        <v>133</v>
      </c>
      <c r="L435">
        <v>163</v>
      </c>
      <c r="M435">
        <v>216</v>
      </c>
      <c r="N435">
        <v>93</v>
      </c>
    </row>
    <row r="436" spans="1:14" x14ac:dyDescent="0.45">
      <c r="A436">
        <v>435</v>
      </c>
      <c r="B436">
        <v>2016</v>
      </c>
      <c r="C436" t="s">
        <v>832</v>
      </c>
      <c r="D436" t="s">
        <v>2786</v>
      </c>
      <c r="E436" t="s">
        <v>48</v>
      </c>
      <c r="F436">
        <v>626</v>
      </c>
      <c r="G436">
        <v>159</v>
      </c>
      <c r="H436">
        <v>67</v>
      </c>
      <c r="I436">
        <v>122</v>
      </c>
      <c r="J436">
        <v>125</v>
      </c>
      <c r="K436">
        <v>146</v>
      </c>
      <c r="L436">
        <v>163</v>
      </c>
      <c r="M436">
        <v>184</v>
      </c>
      <c r="N436">
        <v>104</v>
      </c>
    </row>
    <row r="437" spans="1:14" x14ac:dyDescent="0.45">
      <c r="A437">
        <v>436</v>
      </c>
      <c r="B437">
        <v>2006</v>
      </c>
      <c r="C437" t="s">
        <v>1133</v>
      </c>
      <c r="D437" t="s">
        <v>2787</v>
      </c>
      <c r="E437" t="s">
        <v>48</v>
      </c>
      <c r="F437">
        <v>558</v>
      </c>
      <c r="G437">
        <v>216</v>
      </c>
      <c r="H437">
        <v>113</v>
      </c>
      <c r="I437">
        <v>116</v>
      </c>
      <c r="J437">
        <v>129</v>
      </c>
      <c r="K437">
        <v>141</v>
      </c>
      <c r="L437">
        <v>163</v>
      </c>
      <c r="M437">
        <v>184</v>
      </c>
      <c r="N437">
        <v>112</v>
      </c>
    </row>
    <row r="438" spans="1:14" x14ac:dyDescent="0.45">
      <c r="A438">
        <v>437</v>
      </c>
      <c r="B438">
        <v>1995</v>
      </c>
      <c r="C438" t="s">
        <v>57</v>
      </c>
      <c r="D438" t="s">
        <v>2788</v>
      </c>
      <c r="E438" t="s">
        <v>58</v>
      </c>
      <c r="F438">
        <v>635</v>
      </c>
      <c r="G438">
        <v>213</v>
      </c>
      <c r="H438">
        <v>81</v>
      </c>
      <c r="I438">
        <v>109</v>
      </c>
      <c r="J438">
        <v>127</v>
      </c>
      <c r="K438">
        <v>137</v>
      </c>
      <c r="L438">
        <v>163</v>
      </c>
      <c r="M438">
        <v>188</v>
      </c>
      <c r="N438">
        <v>97</v>
      </c>
    </row>
    <row r="439" spans="1:14" x14ac:dyDescent="0.45">
      <c r="A439">
        <v>438</v>
      </c>
      <c r="B439">
        <v>1906</v>
      </c>
      <c r="C439" t="s">
        <v>123</v>
      </c>
      <c r="D439" t="s">
        <v>2789</v>
      </c>
      <c r="E439" t="s">
        <v>110</v>
      </c>
      <c r="F439">
        <v>655</v>
      </c>
      <c r="G439">
        <v>71</v>
      </c>
      <c r="I439">
        <v>139</v>
      </c>
      <c r="J439">
        <v>126</v>
      </c>
      <c r="K439">
        <v>142</v>
      </c>
      <c r="L439">
        <v>163</v>
      </c>
      <c r="M439">
        <v>153</v>
      </c>
    </row>
    <row r="440" spans="1:14" x14ac:dyDescent="0.45">
      <c r="A440">
        <v>439</v>
      </c>
      <c r="B440">
        <v>1997</v>
      </c>
      <c r="C440" t="s">
        <v>318</v>
      </c>
      <c r="D440" t="s">
        <v>2790</v>
      </c>
      <c r="E440" t="s">
        <v>178</v>
      </c>
      <c r="F440">
        <v>717</v>
      </c>
      <c r="G440">
        <v>194</v>
      </c>
      <c r="H440">
        <v>103</v>
      </c>
      <c r="I440">
        <v>106</v>
      </c>
      <c r="J440">
        <v>124</v>
      </c>
      <c r="K440">
        <v>139</v>
      </c>
      <c r="L440">
        <v>163</v>
      </c>
      <c r="M440">
        <v>198</v>
      </c>
      <c r="N440">
        <v>96</v>
      </c>
    </row>
    <row r="441" spans="1:14" x14ac:dyDescent="0.45">
      <c r="A441">
        <v>440</v>
      </c>
      <c r="B441">
        <v>1931</v>
      </c>
      <c r="C441" t="s">
        <v>50</v>
      </c>
      <c r="D441" t="s">
        <v>2791</v>
      </c>
      <c r="E441" t="s">
        <v>88</v>
      </c>
      <c r="F441">
        <v>418</v>
      </c>
      <c r="G441">
        <v>175</v>
      </c>
      <c r="H441">
        <v>76</v>
      </c>
      <c r="I441">
        <v>116</v>
      </c>
      <c r="J441">
        <v>123</v>
      </c>
      <c r="K441">
        <v>143</v>
      </c>
      <c r="L441">
        <v>163</v>
      </c>
      <c r="M441">
        <v>208</v>
      </c>
      <c r="N441">
        <v>107</v>
      </c>
    </row>
    <row r="442" spans="1:14" x14ac:dyDescent="0.45">
      <c r="A442">
        <v>441</v>
      </c>
      <c r="B442">
        <v>2024</v>
      </c>
      <c r="C442" t="s">
        <v>1097</v>
      </c>
      <c r="D442" t="s">
        <v>2815</v>
      </c>
      <c r="E442" t="s">
        <v>210</v>
      </c>
      <c r="F442">
        <v>556</v>
      </c>
      <c r="G442">
        <v>125</v>
      </c>
      <c r="H442">
        <v>112</v>
      </c>
      <c r="I442">
        <v>124</v>
      </c>
      <c r="J442">
        <v>120</v>
      </c>
      <c r="K442">
        <v>145</v>
      </c>
      <c r="L442">
        <v>163</v>
      </c>
      <c r="M442">
        <v>177</v>
      </c>
      <c r="N442">
        <v>121</v>
      </c>
    </row>
    <row r="443" spans="1:14" x14ac:dyDescent="0.45">
      <c r="A443">
        <v>442</v>
      </c>
      <c r="B443">
        <v>1903</v>
      </c>
      <c r="C443" t="s">
        <v>123</v>
      </c>
      <c r="D443" t="s">
        <v>2792</v>
      </c>
      <c r="E443" t="s">
        <v>110</v>
      </c>
      <c r="F443">
        <v>525</v>
      </c>
      <c r="G443">
        <v>80</v>
      </c>
      <c r="I443">
        <v>131</v>
      </c>
      <c r="J443">
        <v>121</v>
      </c>
      <c r="K443">
        <v>145</v>
      </c>
      <c r="L443">
        <v>163</v>
      </c>
      <c r="M443">
        <v>187</v>
      </c>
    </row>
    <row r="444" spans="1:14" x14ac:dyDescent="0.45">
      <c r="A444">
        <v>443</v>
      </c>
      <c r="B444">
        <v>2001</v>
      </c>
      <c r="C444" t="s">
        <v>133</v>
      </c>
      <c r="D444" t="s">
        <v>2793</v>
      </c>
      <c r="E444" t="s">
        <v>134</v>
      </c>
      <c r="F444">
        <v>601</v>
      </c>
      <c r="G444">
        <v>152</v>
      </c>
      <c r="H444">
        <v>100</v>
      </c>
      <c r="I444">
        <v>130</v>
      </c>
      <c r="J444">
        <v>132</v>
      </c>
      <c r="K444">
        <v>150</v>
      </c>
      <c r="L444">
        <v>163</v>
      </c>
      <c r="M444">
        <v>182</v>
      </c>
      <c r="N444">
        <v>125</v>
      </c>
    </row>
    <row r="445" spans="1:14" x14ac:dyDescent="0.45">
      <c r="A445">
        <v>444</v>
      </c>
      <c r="B445">
        <v>2003</v>
      </c>
      <c r="C445" t="s">
        <v>224</v>
      </c>
      <c r="D445" t="s">
        <v>2794</v>
      </c>
      <c r="E445" t="s">
        <v>134</v>
      </c>
      <c r="F445">
        <v>703</v>
      </c>
      <c r="G445">
        <v>175</v>
      </c>
      <c r="H445">
        <v>64</v>
      </c>
      <c r="I445">
        <v>133</v>
      </c>
      <c r="J445">
        <v>135</v>
      </c>
      <c r="K445">
        <v>146</v>
      </c>
      <c r="L445">
        <v>163</v>
      </c>
      <c r="M445">
        <v>167</v>
      </c>
      <c r="N445">
        <v>122</v>
      </c>
    </row>
    <row r="446" spans="1:14" x14ac:dyDescent="0.45">
      <c r="A446">
        <v>445</v>
      </c>
      <c r="B446">
        <v>1972</v>
      </c>
      <c r="C446" t="s">
        <v>1166</v>
      </c>
      <c r="D446" t="s">
        <v>2795</v>
      </c>
      <c r="E446" t="s">
        <v>178</v>
      </c>
      <c r="F446">
        <v>625</v>
      </c>
      <c r="G446">
        <v>102</v>
      </c>
      <c r="H446">
        <v>74</v>
      </c>
      <c r="I446">
        <v>125</v>
      </c>
      <c r="J446">
        <v>118</v>
      </c>
      <c r="K446">
        <v>142</v>
      </c>
      <c r="L446">
        <v>163</v>
      </c>
      <c r="M446">
        <v>177</v>
      </c>
      <c r="N446">
        <v>117</v>
      </c>
    </row>
    <row r="447" spans="1:14" x14ac:dyDescent="0.45">
      <c r="A447">
        <v>446</v>
      </c>
      <c r="B447">
        <v>1996</v>
      </c>
      <c r="C447" t="s">
        <v>449</v>
      </c>
      <c r="D447" t="s">
        <v>2796</v>
      </c>
      <c r="E447" t="s">
        <v>110</v>
      </c>
      <c r="F447">
        <v>636</v>
      </c>
      <c r="G447">
        <v>202</v>
      </c>
      <c r="H447">
        <v>142</v>
      </c>
      <c r="I447">
        <v>112</v>
      </c>
      <c r="J447">
        <v>128</v>
      </c>
      <c r="K447">
        <v>138</v>
      </c>
      <c r="L447">
        <v>163</v>
      </c>
      <c r="M447">
        <v>179</v>
      </c>
      <c r="N447">
        <v>119</v>
      </c>
    </row>
    <row r="448" spans="1:14" x14ac:dyDescent="0.45">
      <c r="A448">
        <v>447</v>
      </c>
      <c r="B448">
        <v>1900</v>
      </c>
      <c r="C448" t="s">
        <v>712</v>
      </c>
      <c r="D448" t="s">
        <v>2797</v>
      </c>
      <c r="E448" t="s">
        <v>139</v>
      </c>
      <c r="F448">
        <v>623</v>
      </c>
      <c r="G448">
        <v>125</v>
      </c>
      <c r="I448">
        <v>128</v>
      </c>
      <c r="J448">
        <v>127</v>
      </c>
      <c r="K448">
        <v>144</v>
      </c>
      <c r="L448">
        <v>163</v>
      </c>
      <c r="M448">
        <v>196</v>
      </c>
    </row>
    <row r="449" spans="1:14" x14ac:dyDescent="0.45">
      <c r="A449">
        <v>448</v>
      </c>
      <c r="B449">
        <v>1925</v>
      </c>
      <c r="C449" t="s">
        <v>69</v>
      </c>
      <c r="D449" t="s">
        <v>2798</v>
      </c>
      <c r="E449" t="s">
        <v>70</v>
      </c>
      <c r="F449">
        <v>490</v>
      </c>
      <c r="G449">
        <v>144</v>
      </c>
      <c r="H449">
        <v>42</v>
      </c>
      <c r="I449">
        <v>126</v>
      </c>
      <c r="J449">
        <v>127</v>
      </c>
      <c r="K449">
        <v>142</v>
      </c>
      <c r="L449">
        <v>163</v>
      </c>
      <c r="M449">
        <v>182</v>
      </c>
      <c r="N449">
        <v>119</v>
      </c>
    </row>
    <row r="450" spans="1:14" x14ac:dyDescent="0.45">
      <c r="A450">
        <v>449</v>
      </c>
      <c r="B450">
        <v>1977</v>
      </c>
      <c r="C450" t="s">
        <v>1167</v>
      </c>
      <c r="D450" t="s">
        <v>2799</v>
      </c>
      <c r="E450" t="s">
        <v>182</v>
      </c>
      <c r="F450">
        <v>470</v>
      </c>
      <c r="G450">
        <v>137</v>
      </c>
      <c r="H450">
        <v>89</v>
      </c>
      <c r="I450">
        <v>111</v>
      </c>
      <c r="J450">
        <v>117</v>
      </c>
      <c r="K450">
        <v>145</v>
      </c>
      <c r="L450">
        <v>163</v>
      </c>
      <c r="M450">
        <v>210</v>
      </c>
      <c r="N450">
        <v>97</v>
      </c>
    </row>
    <row r="451" spans="1:14" x14ac:dyDescent="0.45">
      <c r="A451">
        <v>450</v>
      </c>
      <c r="B451">
        <v>2003</v>
      </c>
      <c r="C451" t="s">
        <v>663</v>
      </c>
      <c r="D451" t="s">
        <v>2800</v>
      </c>
      <c r="E451" t="s">
        <v>210</v>
      </c>
      <c r="F451">
        <v>678</v>
      </c>
      <c r="G451">
        <v>141</v>
      </c>
      <c r="H451">
        <v>50</v>
      </c>
      <c r="I451">
        <v>123</v>
      </c>
      <c r="J451">
        <v>123</v>
      </c>
      <c r="K451">
        <v>140</v>
      </c>
      <c r="L451">
        <v>163</v>
      </c>
      <c r="M451">
        <v>169</v>
      </c>
      <c r="N451">
        <v>103</v>
      </c>
    </row>
    <row r="452" spans="1:14" x14ac:dyDescent="0.45">
      <c r="A452">
        <v>451</v>
      </c>
      <c r="B452">
        <v>2007</v>
      </c>
      <c r="C452" t="s">
        <v>428</v>
      </c>
      <c r="D452" t="s">
        <v>2801</v>
      </c>
      <c r="E452" t="s">
        <v>210</v>
      </c>
      <c r="F452">
        <v>600</v>
      </c>
      <c r="G452">
        <v>155</v>
      </c>
      <c r="H452">
        <v>76</v>
      </c>
      <c r="I452">
        <v>124</v>
      </c>
      <c r="J452">
        <v>124</v>
      </c>
      <c r="K452">
        <v>139</v>
      </c>
      <c r="L452">
        <v>163</v>
      </c>
      <c r="M452">
        <v>164</v>
      </c>
      <c r="N452">
        <v>114</v>
      </c>
    </row>
    <row r="453" spans="1:14" x14ac:dyDescent="0.45">
      <c r="A453">
        <v>452</v>
      </c>
      <c r="B453">
        <v>1945</v>
      </c>
      <c r="C453" t="s">
        <v>1014</v>
      </c>
      <c r="D453" t="s">
        <v>2802</v>
      </c>
      <c r="E453" t="s">
        <v>88</v>
      </c>
      <c r="F453">
        <v>586</v>
      </c>
      <c r="G453">
        <v>154</v>
      </c>
      <c r="H453">
        <v>81</v>
      </c>
      <c r="I453">
        <v>130</v>
      </c>
      <c r="J453">
        <v>131</v>
      </c>
      <c r="K453">
        <v>133</v>
      </c>
      <c r="L453">
        <v>162</v>
      </c>
      <c r="M453">
        <v>139</v>
      </c>
      <c r="N453">
        <v>131</v>
      </c>
    </row>
    <row r="454" spans="1:14" x14ac:dyDescent="0.45">
      <c r="A454">
        <v>453</v>
      </c>
      <c r="B454">
        <v>1966</v>
      </c>
      <c r="C454" t="s">
        <v>282</v>
      </c>
      <c r="D454" t="s">
        <v>2803</v>
      </c>
      <c r="E454" t="s">
        <v>70</v>
      </c>
      <c r="F454">
        <v>572</v>
      </c>
      <c r="G454">
        <v>167</v>
      </c>
      <c r="H454">
        <v>81</v>
      </c>
      <c r="I454">
        <v>116</v>
      </c>
      <c r="J454">
        <v>125</v>
      </c>
      <c r="K454">
        <v>140</v>
      </c>
      <c r="L454">
        <v>162</v>
      </c>
      <c r="M454">
        <v>183</v>
      </c>
      <c r="N454">
        <v>104</v>
      </c>
    </row>
    <row r="455" spans="1:14" x14ac:dyDescent="0.45">
      <c r="A455">
        <v>454</v>
      </c>
      <c r="B455">
        <v>1985</v>
      </c>
      <c r="C455" t="s">
        <v>818</v>
      </c>
      <c r="D455" t="s">
        <v>2804</v>
      </c>
      <c r="E455" t="s">
        <v>294</v>
      </c>
      <c r="F455">
        <v>470</v>
      </c>
      <c r="G455">
        <v>173</v>
      </c>
      <c r="H455">
        <v>153</v>
      </c>
      <c r="I455">
        <v>107</v>
      </c>
      <c r="J455">
        <v>119</v>
      </c>
      <c r="K455">
        <v>144</v>
      </c>
      <c r="L455">
        <v>162</v>
      </c>
      <c r="M455">
        <v>219</v>
      </c>
      <c r="N455">
        <v>104</v>
      </c>
    </row>
    <row r="456" spans="1:14" x14ac:dyDescent="0.45">
      <c r="A456">
        <v>455</v>
      </c>
      <c r="B456">
        <v>1912</v>
      </c>
      <c r="C456" t="s">
        <v>563</v>
      </c>
      <c r="D456" t="s">
        <v>2805</v>
      </c>
      <c r="E456" t="s">
        <v>88</v>
      </c>
      <c r="F456">
        <v>619</v>
      </c>
      <c r="G456">
        <v>71</v>
      </c>
      <c r="H456">
        <v>111</v>
      </c>
      <c r="I456">
        <v>133</v>
      </c>
      <c r="J456">
        <v>119</v>
      </c>
      <c r="K456">
        <v>150</v>
      </c>
      <c r="L456">
        <v>162</v>
      </c>
      <c r="M456">
        <v>197</v>
      </c>
      <c r="N456">
        <v>131</v>
      </c>
    </row>
    <row r="457" spans="1:14" x14ac:dyDescent="0.45">
      <c r="A457">
        <v>456</v>
      </c>
      <c r="B457">
        <v>1963</v>
      </c>
      <c r="C457" t="s">
        <v>333</v>
      </c>
      <c r="D457" t="s">
        <v>2806</v>
      </c>
      <c r="E457" t="s">
        <v>58</v>
      </c>
      <c r="F457">
        <v>627</v>
      </c>
      <c r="G457">
        <v>102</v>
      </c>
      <c r="H457">
        <v>133</v>
      </c>
      <c r="I457">
        <v>110</v>
      </c>
      <c r="J457">
        <v>111</v>
      </c>
      <c r="K457">
        <v>149</v>
      </c>
      <c r="L457">
        <v>162</v>
      </c>
      <c r="M457">
        <v>227</v>
      </c>
      <c r="N457">
        <v>101</v>
      </c>
    </row>
    <row r="458" spans="1:14" x14ac:dyDescent="0.45">
      <c r="A458">
        <v>457</v>
      </c>
      <c r="B458">
        <v>2001</v>
      </c>
      <c r="C458" t="s">
        <v>305</v>
      </c>
      <c r="D458" t="s">
        <v>2807</v>
      </c>
      <c r="E458" t="s">
        <v>51</v>
      </c>
      <c r="F458">
        <v>443</v>
      </c>
      <c r="G458">
        <v>144</v>
      </c>
      <c r="H458">
        <v>99</v>
      </c>
      <c r="I458">
        <v>120</v>
      </c>
      <c r="J458">
        <v>122</v>
      </c>
      <c r="K458">
        <v>139</v>
      </c>
      <c r="L458">
        <v>162</v>
      </c>
      <c r="M458">
        <v>170</v>
      </c>
      <c r="N458">
        <v>114</v>
      </c>
    </row>
    <row r="459" spans="1:14" x14ac:dyDescent="0.45">
      <c r="A459">
        <v>458</v>
      </c>
      <c r="B459">
        <v>1942</v>
      </c>
      <c r="C459" t="s">
        <v>219</v>
      </c>
      <c r="D459" t="s">
        <v>2808</v>
      </c>
      <c r="E459" t="s">
        <v>101</v>
      </c>
      <c r="F459">
        <v>664</v>
      </c>
      <c r="G459">
        <v>180</v>
      </c>
      <c r="H459">
        <v>116</v>
      </c>
      <c r="I459">
        <v>115</v>
      </c>
      <c r="J459">
        <v>126</v>
      </c>
      <c r="K459">
        <v>140</v>
      </c>
      <c r="L459">
        <v>162</v>
      </c>
      <c r="M459">
        <v>203</v>
      </c>
      <c r="N459">
        <v>107</v>
      </c>
    </row>
    <row r="460" spans="1:14" x14ac:dyDescent="0.45">
      <c r="A460">
        <v>459</v>
      </c>
      <c r="B460">
        <v>1958</v>
      </c>
      <c r="C460" t="s">
        <v>74</v>
      </c>
      <c r="D460" t="s">
        <v>2809</v>
      </c>
      <c r="E460" t="s">
        <v>58</v>
      </c>
      <c r="F460">
        <v>685</v>
      </c>
      <c r="G460">
        <v>127</v>
      </c>
      <c r="H460">
        <v>70</v>
      </c>
      <c r="I460">
        <v>129</v>
      </c>
      <c r="J460">
        <v>124</v>
      </c>
      <c r="K460">
        <v>138</v>
      </c>
      <c r="L460">
        <v>162</v>
      </c>
      <c r="M460">
        <v>156</v>
      </c>
      <c r="N460">
        <v>121</v>
      </c>
    </row>
    <row r="461" spans="1:14" x14ac:dyDescent="0.45">
      <c r="A461">
        <v>460</v>
      </c>
      <c r="B461">
        <v>1920</v>
      </c>
      <c r="C461" t="s">
        <v>771</v>
      </c>
      <c r="D461" t="s">
        <v>2810</v>
      </c>
      <c r="E461" t="s">
        <v>101</v>
      </c>
      <c r="F461">
        <v>671</v>
      </c>
      <c r="G461">
        <v>169</v>
      </c>
      <c r="H461">
        <v>125</v>
      </c>
      <c r="I461">
        <v>127</v>
      </c>
      <c r="J461">
        <v>129</v>
      </c>
      <c r="K461">
        <v>130</v>
      </c>
      <c r="L461">
        <v>162</v>
      </c>
      <c r="M461">
        <v>138</v>
      </c>
      <c r="N461">
        <v>130</v>
      </c>
    </row>
    <row r="462" spans="1:14" x14ac:dyDescent="0.45">
      <c r="A462">
        <v>461</v>
      </c>
      <c r="B462">
        <v>1998</v>
      </c>
      <c r="C462" t="s">
        <v>318</v>
      </c>
      <c r="D462" t="s">
        <v>2811</v>
      </c>
      <c r="E462" t="s">
        <v>178</v>
      </c>
      <c r="F462">
        <v>661</v>
      </c>
      <c r="G462">
        <v>183</v>
      </c>
      <c r="H462">
        <v>83</v>
      </c>
      <c r="I462">
        <v>113</v>
      </c>
      <c r="J462">
        <v>125</v>
      </c>
      <c r="K462">
        <v>131</v>
      </c>
      <c r="L462">
        <v>162</v>
      </c>
      <c r="M462">
        <v>163</v>
      </c>
      <c r="N462">
        <v>103</v>
      </c>
    </row>
    <row r="463" spans="1:14" x14ac:dyDescent="0.45">
      <c r="A463">
        <v>462</v>
      </c>
      <c r="B463">
        <v>1992</v>
      </c>
      <c r="C463" t="s">
        <v>724</v>
      </c>
      <c r="D463" t="s">
        <v>2812</v>
      </c>
      <c r="E463" t="s">
        <v>264</v>
      </c>
      <c r="F463">
        <v>632</v>
      </c>
      <c r="G463">
        <v>179</v>
      </c>
      <c r="H463">
        <v>118</v>
      </c>
      <c r="I463">
        <v>110</v>
      </c>
      <c r="J463">
        <v>121</v>
      </c>
      <c r="K463">
        <v>146</v>
      </c>
      <c r="L463">
        <v>162</v>
      </c>
      <c r="M463">
        <v>220</v>
      </c>
      <c r="N463">
        <v>103</v>
      </c>
    </row>
    <row r="464" spans="1:14" x14ac:dyDescent="0.45">
      <c r="A464">
        <v>463</v>
      </c>
      <c r="B464">
        <v>1937</v>
      </c>
      <c r="C464" t="s">
        <v>441</v>
      </c>
      <c r="D464" t="s">
        <v>2813</v>
      </c>
      <c r="E464" t="s">
        <v>70</v>
      </c>
      <c r="F464">
        <v>701</v>
      </c>
      <c r="G464">
        <v>143</v>
      </c>
      <c r="H464">
        <v>183</v>
      </c>
      <c r="I464">
        <v>116</v>
      </c>
      <c r="J464">
        <v>119</v>
      </c>
      <c r="K464">
        <v>155</v>
      </c>
      <c r="L464">
        <v>162</v>
      </c>
      <c r="M464">
        <v>233</v>
      </c>
      <c r="N464">
        <v>117</v>
      </c>
    </row>
    <row r="465" spans="1:14" x14ac:dyDescent="0.45">
      <c r="A465">
        <v>464</v>
      </c>
      <c r="B465">
        <v>1961</v>
      </c>
      <c r="C465" t="s">
        <v>447</v>
      </c>
      <c r="D465" t="s">
        <v>2814</v>
      </c>
      <c r="E465" t="s">
        <v>42</v>
      </c>
      <c r="F465">
        <v>698</v>
      </c>
      <c r="G465">
        <v>136</v>
      </c>
      <c r="H465">
        <v>79</v>
      </c>
      <c r="I465">
        <v>102</v>
      </c>
      <c r="J465">
        <v>110</v>
      </c>
      <c r="K465">
        <v>151</v>
      </c>
      <c r="L465">
        <v>162</v>
      </c>
      <c r="M465">
        <v>239</v>
      </c>
      <c r="N465">
        <v>75</v>
      </c>
    </row>
    <row r="466" spans="1:14" x14ac:dyDescent="0.45">
      <c r="A466">
        <v>465</v>
      </c>
      <c r="B466">
        <v>2006</v>
      </c>
      <c r="C466" t="s">
        <v>1168</v>
      </c>
      <c r="D466" t="s">
        <v>2816</v>
      </c>
      <c r="E466" t="s">
        <v>139</v>
      </c>
      <c r="F466">
        <v>704</v>
      </c>
      <c r="G466">
        <v>173</v>
      </c>
      <c r="H466">
        <v>157</v>
      </c>
      <c r="I466">
        <v>115</v>
      </c>
      <c r="J466">
        <v>124</v>
      </c>
      <c r="K466">
        <v>149</v>
      </c>
      <c r="L466">
        <v>162</v>
      </c>
      <c r="M466">
        <v>204</v>
      </c>
      <c r="N466">
        <v>118</v>
      </c>
    </row>
    <row r="467" spans="1:14" x14ac:dyDescent="0.45">
      <c r="A467">
        <v>466</v>
      </c>
      <c r="B467">
        <v>1946</v>
      </c>
      <c r="C467" t="s">
        <v>441</v>
      </c>
      <c r="D467" t="s">
        <v>2817</v>
      </c>
      <c r="E467" t="s">
        <v>70</v>
      </c>
      <c r="F467">
        <v>604</v>
      </c>
      <c r="G467">
        <v>137</v>
      </c>
      <c r="H467">
        <v>148</v>
      </c>
      <c r="I467">
        <v>105</v>
      </c>
      <c r="J467">
        <v>110</v>
      </c>
      <c r="K467">
        <v>159</v>
      </c>
      <c r="L467">
        <v>162</v>
      </c>
      <c r="M467">
        <v>283</v>
      </c>
      <c r="N467">
        <v>91</v>
      </c>
    </row>
    <row r="468" spans="1:14" x14ac:dyDescent="0.45">
      <c r="A468">
        <v>467</v>
      </c>
      <c r="B468">
        <v>1914</v>
      </c>
      <c r="C468" t="s">
        <v>597</v>
      </c>
      <c r="D468" t="s">
        <v>2818</v>
      </c>
      <c r="E468" t="s">
        <v>139</v>
      </c>
      <c r="F468">
        <v>604</v>
      </c>
      <c r="G468">
        <v>169</v>
      </c>
      <c r="H468">
        <v>135</v>
      </c>
      <c r="I468">
        <v>115</v>
      </c>
      <c r="J468">
        <v>123</v>
      </c>
      <c r="K468">
        <v>144</v>
      </c>
      <c r="L468">
        <v>162</v>
      </c>
      <c r="M468">
        <v>229</v>
      </c>
      <c r="N468">
        <v>113</v>
      </c>
    </row>
    <row r="469" spans="1:14" x14ac:dyDescent="0.45">
      <c r="A469">
        <v>468</v>
      </c>
      <c r="B469">
        <v>1978</v>
      </c>
      <c r="C469" t="s">
        <v>436</v>
      </c>
      <c r="D469" t="s">
        <v>2819</v>
      </c>
      <c r="E469" t="s">
        <v>48</v>
      </c>
      <c r="F469">
        <v>746</v>
      </c>
      <c r="G469">
        <v>92</v>
      </c>
      <c r="H469">
        <v>143</v>
      </c>
      <c r="I469">
        <v>120</v>
      </c>
      <c r="J469">
        <v>114</v>
      </c>
      <c r="K469">
        <v>156</v>
      </c>
      <c r="L469">
        <v>162</v>
      </c>
      <c r="M469">
        <v>231</v>
      </c>
      <c r="N469">
        <v>117</v>
      </c>
    </row>
    <row r="470" spans="1:14" x14ac:dyDescent="0.45">
      <c r="A470">
        <v>469</v>
      </c>
      <c r="B470">
        <v>2024</v>
      </c>
      <c r="C470" t="s">
        <v>1102</v>
      </c>
      <c r="D470" t="s">
        <v>2821</v>
      </c>
      <c r="E470" t="s">
        <v>128</v>
      </c>
      <c r="F470">
        <v>474</v>
      </c>
      <c r="G470">
        <v>124</v>
      </c>
      <c r="H470">
        <v>132</v>
      </c>
      <c r="I470">
        <v>120</v>
      </c>
      <c r="J470">
        <v>118</v>
      </c>
      <c r="K470">
        <v>142</v>
      </c>
      <c r="L470">
        <v>162</v>
      </c>
      <c r="M470">
        <v>175</v>
      </c>
      <c r="N470">
        <v>127</v>
      </c>
    </row>
    <row r="471" spans="1:14" x14ac:dyDescent="0.45">
      <c r="A471">
        <v>470</v>
      </c>
      <c r="B471">
        <v>1964</v>
      </c>
      <c r="C471" t="s">
        <v>234</v>
      </c>
      <c r="D471" t="s">
        <v>2820</v>
      </c>
      <c r="E471" t="s">
        <v>139</v>
      </c>
      <c r="F471">
        <v>708</v>
      </c>
      <c r="G471">
        <v>127</v>
      </c>
      <c r="H471">
        <v>143</v>
      </c>
      <c r="I471">
        <v>121</v>
      </c>
      <c r="J471">
        <v>119</v>
      </c>
      <c r="K471">
        <v>142</v>
      </c>
      <c r="L471">
        <v>162</v>
      </c>
      <c r="M471">
        <v>187</v>
      </c>
      <c r="N471">
        <v>128</v>
      </c>
    </row>
    <row r="472" spans="1:14" x14ac:dyDescent="0.45">
      <c r="A472">
        <v>471</v>
      </c>
      <c r="B472">
        <v>2004</v>
      </c>
      <c r="C472" t="s">
        <v>305</v>
      </c>
      <c r="D472" t="s">
        <v>2822</v>
      </c>
      <c r="E472" t="s">
        <v>210</v>
      </c>
      <c r="F472">
        <v>645</v>
      </c>
      <c r="G472">
        <v>202</v>
      </c>
      <c r="H472">
        <v>110</v>
      </c>
      <c r="I472">
        <v>113</v>
      </c>
      <c r="J472">
        <v>128</v>
      </c>
      <c r="K472">
        <v>130</v>
      </c>
      <c r="L472">
        <v>162</v>
      </c>
      <c r="M472">
        <v>158</v>
      </c>
      <c r="N472">
        <v>114</v>
      </c>
    </row>
    <row r="473" spans="1:14" x14ac:dyDescent="0.45">
      <c r="A473">
        <v>472</v>
      </c>
      <c r="B473">
        <v>1974</v>
      </c>
      <c r="C473" t="s">
        <v>77</v>
      </c>
      <c r="D473" t="s">
        <v>2823</v>
      </c>
      <c r="E473" t="s">
        <v>78</v>
      </c>
      <c r="F473">
        <v>641</v>
      </c>
      <c r="G473">
        <v>198</v>
      </c>
      <c r="H473">
        <v>89</v>
      </c>
      <c r="I473">
        <v>112</v>
      </c>
      <c r="J473">
        <v>128</v>
      </c>
      <c r="K473">
        <v>130</v>
      </c>
      <c r="L473">
        <v>162</v>
      </c>
      <c r="M473">
        <v>172</v>
      </c>
      <c r="N473">
        <v>106</v>
      </c>
    </row>
    <row r="474" spans="1:14" x14ac:dyDescent="0.45">
      <c r="A474">
        <v>473</v>
      </c>
      <c r="B474">
        <v>1922</v>
      </c>
      <c r="C474" t="s">
        <v>183</v>
      </c>
      <c r="D474" t="s">
        <v>2824</v>
      </c>
      <c r="E474" t="s">
        <v>70</v>
      </c>
      <c r="F474">
        <v>527</v>
      </c>
      <c r="G474">
        <v>134</v>
      </c>
      <c r="H474">
        <v>85</v>
      </c>
      <c r="I474">
        <v>122</v>
      </c>
      <c r="J474">
        <v>121</v>
      </c>
      <c r="K474">
        <v>145</v>
      </c>
      <c r="L474">
        <v>162</v>
      </c>
      <c r="M474">
        <v>204</v>
      </c>
      <c r="N474">
        <v>114</v>
      </c>
    </row>
    <row r="475" spans="1:14" x14ac:dyDescent="0.45">
      <c r="A475">
        <v>474</v>
      </c>
      <c r="B475">
        <v>2018</v>
      </c>
      <c r="C475" t="s">
        <v>1169</v>
      </c>
      <c r="D475" t="s">
        <v>2825</v>
      </c>
      <c r="E475" t="s">
        <v>164</v>
      </c>
      <c r="F475">
        <v>481</v>
      </c>
      <c r="G475">
        <v>183</v>
      </c>
      <c r="H475">
        <v>126</v>
      </c>
      <c r="I475">
        <v>104</v>
      </c>
      <c r="J475">
        <v>120</v>
      </c>
      <c r="K475">
        <v>140</v>
      </c>
      <c r="L475">
        <v>162</v>
      </c>
      <c r="M475">
        <v>195</v>
      </c>
      <c r="N475">
        <v>99</v>
      </c>
    </row>
    <row r="476" spans="1:14" x14ac:dyDescent="0.45">
      <c r="A476">
        <v>475</v>
      </c>
      <c r="B476">
        <v>1970</v>
      </c>
      <c r="C476" t="s">
        <v>1170</v>
      </c>
      <c r="D476" t="s">
        <v>2826</v>
      </c>
      <c r="E476" t="s">
        <v>78</v>
      </c>
      <c r="F476">
        <v>681</v>
      </c>
      <c r="G476">
        <v>127</v>
      </c>
      <c r="H476">
        <v>143</v>
      </c>
      <c r="I476">
        <v>119</v>
      </c>
      <c r="J476">
        <v>118</v>
      </c>
      <c r="K476">
        <v>145</v>
      </c>
      <c r="L476">
        <v>162</v>
      </c>
      <c r="M476">
        <v>193</v>
      </c>
      <c r="N476">
        <v>119</v>
      </c>
    </row>
    <row r="477" spans="1:14" x14ac:dyDescent="0.45">
      <c r="A477">
        <v>476</v>
      </c>
      <c r="B477">
        <v>1943</v>
      </c>
      <c r="C477" t="s">
        <v>717</v>
      </c>
      <c r="D477" t="s">
        <v>2827</v>
      </c>
      <c r="E477" t="s">
        <v>88</v>
      </c>
      <c r="F477">
        <v>684</v>
      </c>
      <c r="G477">
        <v>117</v>
      </c>
      <c r="H477">
        <v>165</v>
      </c>
      <c r="I477">
        <v>117</v>
      </c>
      <c r="J477">
        <v>116</v>
      </c>
      <c r="K477">
        <v>148</v>
      </c>
      <c r="L477">
        <v>162</v>
      </c>
      <c r="M477">
        <v>235</v>
      </c>
      <c r="N477">
        <v>115</v>
      </c>
    </row>
    <row r="478" spans="1:14" x14ac:dyDescent="0.45">
      <c r="A478">
        <v>477</v>
      </c>
      <c r="B478">
        <v>2023</v>
      </c>
      <c r="C478" t="s">
        <v>774</v>
      </c>
      <c r="D478" t="s">
        <v>2828</v>
      </c>
      <c r="E478" t="s">
        <v>164</v>
      </c>
      <c r="F478">
        <v>730</v>
      </c>
      <c r="G478">
        <v>112</v>
      </c>
      <c r="H478">
        <v>74</v>
      </c>
      <c r="I478">
        <v>132</v>
      </c>
      <c r="J478">
        <v>127</v>
      </c>
      <c r="K478">
        <v>136</v>
      </c>
      <c r="L478">
        <v>162</v>
      </c>
      <c r="M478">
        <v>141</v>
      </c>
      <c r="N478">
        <v>125</v>
      </c>
    </row>
    <row r="479" spans="1:14" x14ac:dyDescent="0.45">
      <c r="A479">
        <v>478</v>
      </c>
      <c r="B479">
        <v>1936</v>
      </c>
      <c r="C479" t="s">
        <v>543</v>
      </c>
      <c r="D479" t="s">
        <v>2830</v>
      </c>
      <c r="E479" t="s">
        <v>64</v>
      </c>
      <c r="F479">
        <v>666</v>
      </c>
      <c r="G479">
        <v>145</v>
      </c>
      <c r="H479">
        <v>56</v>
      </c>
      <c r="I479">
        <v>130</v>
      </c>
      <c r="J479">
        <v>129</v>
      </c>
      <c r="K479">
        <v>130</v>
      </c>
      <c r="L479">
        <v>162</v>
      </c>
      <c r="M479">
        <v>129</v>
      </c>
      <c r="N479">
        <v>128</v>
      </c>
    </row>
    <row r="480" spans="1:14" x14ac:dyDescent="0.45">
      <c r="A480">
        <v>479</v>
      </c>
      <c r="B480">
        <v>2000</v>
      </c>
      <c r="C480" t="s">
        <v>224</v>
      </c>
      <c r="D480" t="s">
        <v>2831</v>
      </c>
      <c r="E480" t="s">
        <v>134</v>
      </c>
      <c r="F480">
        <v>697</v>
      </c>
      <c r="G480">
        <v>148</v>
      </c>
      <c r="H480">
        <v>54</v>
      </c>
      <c r="I480">
        <v>136</v>
      </c>
      <c r="J480">
        <v>132</v>
      </c>
      <c r="K480">
        <v>156</v>
      </c>
      <c r="L480">
        <v>162</v>
      </c>
      <c r="M480">
        <v>188</v>
      </c>
      <c r="N480">
        <v>119</v>
      </c>
    </row>
    <row r="481" spans="1:14" x14ac:dyDescent="0.45">
      <c r="A481">
        <v>480</v>
      </c>
      <c r="B481">
        <v>1924</v>
      </c>
      <c r="C481" t="s">
        <v>690</v>
      </c>
      <c r="D481" t="s">
        <v>2832</v>
      </c>
      <c r="E481" t="s">
        <v>158</v>
      </c>
      <c r="F481">
        <v>624</v>
      </c>
      <c r="G481">
        <v>111</v>
      </c>
      <c r="H481">
        <v>46</v>
      </c>
      <c r="I481">
        <v>129</v>
      </c>
      <c r="J481">
        <v>124</v>
      </c>
      <c r="K481">
        <v>136</v>
      </c>
      <c r="L481">
        <v>162</v>
      </c>
      <c r="M481">
        <v>154</v>
      </c>
      <c r="N481">
        <v>123</v>
      </c>
    </row>
    <row r="482" spans="1:14" x14ac:dyDescent="0.45">
      <c r="A482">
        <v>481</v>
      </c>
      <c r="B482">
        <v>1997</v>
      </c>
      <c r="C482" t="s">
        <v>456</v>
      </c>
      <c r="D482" t="s">
        <v>2833</v>
      </c>
      <c r="E482" t="s">
        <v>1134</v>
      </c>
      <c r="F482">
        <v>657</v>
      </c>
      <c r="G482">
        <v>169</v>
      </c>
      <c r="H482">
        <v>147</v>
      </c>
      <c r="I482">
        <v>101</v>
      </c>
      <c r="J482">
        <v>115</v>
      </c>
      <c r="K482">
        <v>151</v>
      </c>
      <c r="L482">
        <v>161</v>
      </c>
      <c r="M482">
        <v>238</v>
      </c>
      <c r="N482">
        <v>90</v>
      </c>
    </row>
    <row r="483" spans="1:14" x14ac:dyDescent="0.45">
      <c r="A483">
        <v>482</v>
      </c>
      <c r="B483">
        <v>1916</v>
      </c>
      <c r="C483" t="s">
        <v>161</v>
      </c>
      <c r="D483" t="s">
        <v>2834</v>
      </c>
      <c r="E483" t="s">
        <v>182</v>
      </c>
      <c r="F483">
        <v>659</v>
      </c>
      <c r="G483">
        <v>78</v>
      </c>
      <c r="H483">
        <v>45</v>
      </c>
      <c r="I483">
        <v>133</v>
      </c>
      <c r="J483">
        <v>119</v>
      </c>
      <c r="K483">
        <v>148</v>
      </c>
      <c r="L483">
        <v>161</v>
      </c>
      <c r="M483">
        <v>196</v>
      </c>
      <c r="N483">
        <v>125</v>
      </c>
    </row>
    <row r="484" spans="1:14" x14ac:dyDescent="0.45">
      <c r="A484">
        <v>483</v>
      </c>
      <c r="B484">
        <v>1921</v>
      </c>
      <c r="C484" t="s">
        <v>183</v>
      </c>
      <c r="D484" t="s">
        <v>2835</v>
      </c>
      <c r="E484" t="s">
        <v>70</v>
      </c>
      <c r="F484">
        <v>672</v>
      </c>
      <c r="G484">
        <v>94</v>
      </c>
      <c r="H484">
        <v>87</v>
      </c>
      <c r="I484">
        <v>131</v>
      </c>
      <c r="J484">
        <v>122</v>
      </c>
      <c r="K484">
        <v>144</v>
      </c>
      <c r="L484">
        <v>161</v>
      </c>
      <c r="M484">
        <v>176</v>
      </c>
      <c r="N484">
        <v>127</v>
      </c>
    </row>
    <row r="485" spans="1:14" x14ac:dyDescent="0.45">
      <c r="A485">
        <v>484</v>
      </c>
      <c r="B485">
        <v>2001</v>
      </c>
      <c r="C485" t="s">
        <v>428</v>
      </c>
      <c r="D485" t="s">
        <v>2836</v>
      </c>
      <c r="E485" t="s">
        <v>210</v>
      </c>
      <c r="F485">
        <v>677</v>
      </c>
      <c r="G485">
        <v>162</v>
      </c>
      <c r="H485">
        <v>71</v>
      </c>
      <c r="I485">
        <v>123</v>
      </c>
      <c r="J485">
        <v>126</v>
      </c>
      <c r="K485">
        <v>138</v>
      </c>
      <c r="L485">
        <v>161</v>
      </c>
      <c r="M485">
        <v>160</v>
      </c>
      <c r="N485">
        <v>111</v>
      </c>
    </row>
    <row r="486" spans="1:14" x14ac:dyDescent="0.45">
      <c r="A486">
        <v>485</v>
      </c>
      <c r="B486">
        <v>1907</v>
      </c>
      <c r="C486" t="s">
        <v>69</v>
      </c>
      <c r="D486" t="s">
        <v>2837</v>
      </c>
      <c r="E486" t="s">
        <v>70</v>
      </c>
      <c r="F486">
        <v>646</v>
      </c>
      <c r="G486">
        <v>58</v>
      </c>
      <c r="I486">
        <v>138</v>
      </c>
      <c r="J486">
        <v>123</v>
      </c>
      <c r="K486">
        <v>147</v>
      </c>
      <c r="L486">
        <v>161</v>
      </c>
      <c r="M486">
        <v>185</v>
      </c>
    </row>
    <row r="487" spans="1:14" x14ac:dyDescent="0.45">
      <c r="A487">
        <v>486</v>
      </c>
      <c r="B487">
        <v>2009</v>
      </c>
      <c r="C487" t="s">
        <v>856</v>
      </c>
      <c r="D487" t="s">
        <v>2838</v>
      </c>
      <c r="E487" t="s">
        <v>90</v>
      </c>
      <c r="F487">
        <v>719</v>
      </c>
      <c r="G487">
        <v>165</v>
      </c>
      <c r="H487">
        <v>110</v>
      </c>
      <c r="I487">
        <v>113</v>
      </c>
      <c r="J487">
        <v>121</v>
      </c>
      <c r="K487">
        <v>143</v>
      </c>
      <c r="L487">
        <v>161</v>
      </c>
      <c r="M487">
        <v>194</v>
      </c>
      <c r="N487">
        <v>104</v>
      </c>
    </row>
    <row r="488" spans="1:14" x14ac:dyDescent="0.45">
      <c r="A488">
        <v>487</v>
      </c>
      <c r="B488">
        <v>1974</v>
      </c>
      <c r="C488" t="s">
        <v>366</v>
      </c>
      <c r="D488" t="s">
        <v>2839</v>
      </c>
      <c r="E488" t="s">
        <v>64</v>
      </c>
      <c r="F488">
        <v>605</v>
      </c>
      <c r="G488">
        <v>152</v>
      </c>
      <c r="H488">
        <v>145</v>
      </c>
      <c r="I488">
        <v>115</v>
      </c>
      <c r="J488">
        <v>122</v>
      </c>
      <c r="K488">
        <v>142</v>
      </c>
      <c r="L488">
        <v>161</v>
      </c>
      <c r="M488">
        <v>202</v>
      </c>
      <c r="N488">
        <v>118</v>
      </c>
    </row>
    <row r="489" spans="1:14" x14ac:dyDescent="0.45">
      <c r="A489">
        <v>488</v>
      </c>
      <c r="B489">
        <v>1999</v>
      </c>
      <c r="C489" t="s">
        <v>1135</v>
      </c>
      <c r="D489" t="s">
        <v>2840</v>
      </c>
      <c r="E489" t="s">
        <v>106</v>
      </c>
      <c r="F489">
        <v>608</v>
      </c>
      <c r="G489">
        <v>170</v>
      </c>
      <c r="H489">
        <v>104</v>
      </c>
      <c r="I489">
        <v>122</v>
      </c>
      <c r="J489">
        <v>129</v>
      </c>
      <c r="K489">
        <v>126</v>
      </c>
      <c r="L489">
        <v>161</v>
      </c>
      <c r="M489">
        <v>132</v>
      </c>
      <c r="N489">
        <v>125</v>
      </c>
    </row>
    <row r="490" spans="1:14" x14ac:dyDescent="0.45">
      <c r="A490">
        <v>489</v>
      </c>
      <c r="B490">
        <v>1921</v>
      </c>
      <c r="C490" t="s">
        <v>69</v>
      </c>
      <c r="D490" t="s">
        <v>2841</v>
      </c>
      <c r="E490" t="s">
        <v>70</v>
      </c>
      <c r="F490">
        <v>581</v>
      </c>
      <c r="G490">
        <v>114</v>
      </c>
      <c r="H490">
        <v>52</v>
      </c>
      <c r="I490">
        <v>130</v>
      </c>
      <c r="J490">
        <v>124</v>
      </c>
      <c r="K490">
        <v>142</v>
      </c>
      <c r="L490">
        <v>161</v>
      </c>
      <c r="M490">
        <v>171</v>
      </c>
      <c r="N490">
        <v>124</v>
      </c>
    </row>
    <row r="491" spans="1:14" x14ac:dyDescent="0.45">
      <c r="A491">
        <v>490</v>
      </c>
      <c r="B491">
        <v>1937</v>
      </c>
      <c r="C491" t="s">
        <v>1171</v>
      </c>
      <c r="D491" t="s">
        <v>2842</v>
      </c>
      <c r="E491" t="s">
        <v>88</v>
      </c>
      <c r="F491">
        <v>405</v>
      </c>
      <c r="G491">
        <v>131</v>
      </c>
      <c r="H491">
        <v>55</v>
      </c>
      <c r="I491">
        <v>126</v>
      </c>
      <c r="J491">
        <v>124</v>
      </c>
      <c r="K491">
        <v>138</v>
      </c>
      <c r="L491">
        <v>161</v>
      </c>
      <c r="M491">
        <v>166</v>
      </c>
      <c r="N491">
        <v>118</v>
      </c>
    </row>
    <row r="492" spans="1:14" x14ac:dyDescent="0.45">
      <c r="A492">
        <v>491</v>
      </c>
      <c r="B492">
        <v>2004</v>
      </c>
      <c r="C492" t="s">
        <v>1172</v>
      </c>
      <c r="D492" t="s">
        <v>2843</v>
      </c>
      <c r="E492" t="s">
        <v>164</v>
      </c>
      <c r="F492">
        <v>657</v>
      </c>
      <c r="G492">
        <v>89</v>
      </c>
      <c r="H492">
        <v>81</v>
      </c>
      <c r="I492">
        <v>124</v>
      </c>
      <c r="J492">
        <v>114</v>
      </c>
      <c r="K492">
        <v>144</v>
      </c>
      <c r="L492">
        <v>161</v>
      </c>
      <c r="M492">
        <v>176</v>
      </c>
      <c r="N492">
        <v>109</v>
      </c>
    </row>
    <row r="493" spans="1:14" x14ac:dyDescent="0.45">
      <c r="A493">
        <v>492</v>
      </c>
      <c r="B493">
        <v>2024</v>
      </c>
      <c r="C493" t="s">
        <v>657</v>
      </c>
      <c r="D493" t="s">
        <v>2829</v>
      </c>
      <c r="E493" t="s">
        <v>178</v>
      </c>
      <c r="F493">
        <v>527</v>
      </c>
      <c r="G493">
        <v>137</v>
      </c>
      <c r="H493">
        <v>67</v>
      </c>
      <c r="I493">
        <v>127</v>
      </c>
      <c r="J493">
        <v>127</v>
      </c>
      <c r="K493">
        <v>136</v>
      </c>
      <c r="L493">
        <v>161</v>
      </c>
      <c r="M493">
        <v>150</v>
      </c>
      <c r="N493">
        <v>113</v>
      </c>
    </row>
    <row r="494" spans="1:14" x14ac:dyDescent="0.45">
      <c r="A494">
        <v>493</v>
      </c>
      <c r="B494">
        <v>1911</v>
      </c>
      <c r="C494" t="s">
        <v>102</v>
      </c>
      <c r="D494" t="s">
        <v>2844</v>
      </c>
      <c r="E494" t="s">
        <v>103</v>
      </c>
      <c r="F494">
        <v>588</v>
      </c>
      <c r="G494">
        <v>134</v>
      </c>
      <c r="I494">
        <v>130</v>
      </c>
      <c r="J494">
        <v>130</v>
      </c>
      <c r="K494">
        <v>130</v>
      </c>
      <c r="L494">
        <v>161</v>
      </c>
      <c r="M494">
        <v>130</v>
      </c>
    </row>
    <row r="495" spans="1:14" x14ac:dyDescent="0.45">
      <c r="A495">
        <v>494</v>
      </c>
      <c r="B495">
        <v>1979</v>
      </c>
      <c r="C495" t="s">
        <v>298</v>
      </c>
      <c r="D495" t="s">
        <v>2845</v>
      </c>
      <c r="E495" t="s">
        <v>264</v>
      </c>
      <c r="F495">
        <v>686</v>
      </c>
      <c r="G495">
        <v>142</v>
      </c>
      <c r="H495">
        <v>85</v>
      </c>
      <c r="I495">
        <v>115</v>
      </c>
      <c r="J495">
        <v>118</v>
      </c>
      <c r="K495">
        <v>140</v>
      </c>
      <c r="L495">
        <v>161</v>
      </c>
      <c r="M495">
        <v>192</v>
      </c>
      <c r="N495">
        <v>105</v>
      </c>
    </row>
    <row r="496" spans="1:14" x14ac:dyDescent="0.45">
      <c r="A496">
        <v>495</v>
      </c>
      <c r="B496">
        <v>1975</v>
      </c>
      <c r="C496" t="s">
        <v>226</v>
      </c>
      <c r="D496" t="s">
        <v>2846</v>
      </c>
      <c r="E496" t="s">
        <v>48</v>
      </c>
      <c r="F496">
        <v>605</v>
      </c>
      <c r="G496">
        <v>113</v>
      </c>
      <c r="H496">
        <v>116</v>
      </c>
      <c r="I496">
        <v>128</v>
      </c>
      <c r="J496">
        <v>122</v>
      </c>
      <c r="K496">
        <v>149</v>
      </c>
      <c r="L496">
        <v>161</v>
      </c>
      <c r="M496">
        <v>194</v>
      </c>
      <c r="N496">
        <v>130</v>
      </c>
    </row>
    <row r="497" spans="1:14" x14ac:dyDescent="0.45">
      <c r="A497">
        <v>496</v>
      </c>
      <c r="B497">
        <v>2014</v>
      </c>
      <c r="C497" t="s">
        <v>355</v>
      </c>
      <c r="D497" t="s">
        <v>2847</v>
      </c>
      <c r="E497" t="s">
        <v>356</v>
      </c>
      <c r="F497">
        <v>638</v>
      </c>
      <c r="G497">
        <v>188</v>
      </c>
      <c r="H497">
        <v>133</v>
      </c>
      <c r="I497">
        <v>112</v>
      </c>
      <c r="J497">
        <v>123</v>
      </c>
      <c r="K497">
        <v>140</v>
      </c>
      <c r="L497">
        <v>161</v>
      </c>
      <c r="M497">
        <v>192</v>
      </c>
      <c r="N497">
        <v>116</v>
      </c>
    </row>
    <row r="498" spans="1:14" x14ac:dyDescent="0.45">
      <c r="A498">
        <v>497</v>
      </c>
      <c r="B498">
        <v>1932</v>
      </c>
      <c r="C498" t="s">
        <v>468</v>
      </c>
      <c r="D498" t="s">
        <v>2848</v>
      </c>
      <c r="E498" t="s">
        <v>158</v>
      </c>
      <c r="F498">
        <v>657</v>
      </c>
      <c r="G498">
        <v>111</v>
      </c>
      <c r="H498">
        <v>42</v>
      </c>
      <c r="I498">
        <v>130</v>
      </c>
      <c r="J498">
        <v>126</v>
      </c>
      <c r="K498">
        <v>135</v>
      </c>
      <c r="L498">
        <v>161</v>
      </c>
      <c r="M498">
        <v>147</v>
      </c>
      <c r="N498">
        <v>121</v>
      </c>
    </row>
    <row r="499" spans="1:14" x14ac:dyDescent="0.45">
      <c r="A499">
        <v>498</v>
      </c>
      <c r="B499">
        <v>1978</v>
      </c>
      <c r="C499" t="s">
        <v>695</v>
      </c>
      <c r="D499" t="s">
        <v>2849</v>
      </c>
      <c r="E499" t="s">
        <v>164</v>
      </c>
      <c r="F499">
        <v>531</v>
      </c>
      <c r="G499">
        <v>147</v>
      </c>
      <c r="H499">
        <v>137</v>
      </c>
      <c r="I499">
        <v>113</v>
      </c>
      <c r="J499">
        <v>116</v>
      </c>
      <c r="K499">
        <v>145</v>
      </c>
      <c r="L499">
        <v>161</v>
      </c>
      <c r="M499">
        <v>214</v>
      </c>
      <c r="N499">
        <v>106</v>
      </c>
    </row>
    <row r="500" spans="1:14" x14ac:dyDescent="0.45">
      <c r="A500">
        <v>499</v>
      </c>
      <c r="B500">
        <v>1919</v>
      </c>
      <c r="C500" t="s">
        <v>69</v>
      </c>
      <c r="D500" t="s">
        <v>2850</v>
      </c>
      <c r="E500" t="s">
        <v>70</v>
      </c>
      <c r="F500">
        <v>545</v>
      </c>
      <c r="G500">
        <v>86</v>
      </c>
      <c r="H500">
        <v>57</v>
      </c>
      <c r="I500">
        <v>139</v>
      </c>
      <c r="J500">
        <v>125</v>
      </c>
      <c r="K500">
        <v>139</v>
      </c>
      <c r="L500">
        <v>161</v>
      </c>
      <c r="M500">
        <v>138</v>
      </c>
      <c r="N500">
        <v>136</v>
      </c>
    </row>
    <row r="501" spans="1:14" x14ac:dyDescent="0.45">
      <c r="A501">
        <v>500</v>
      </c>
      <c r="B501">
        <v>1978</v>
      </c>
      <c r="C501" t="s">
        <v>366</v>
      </c>
      <c r="D501" t="s">
        <v>2851</v>
      </c>
      <c r="E501" t="s">
        <v>64</v>
      </c>
      <c r="F501">
        <v>450</v>
      </c>
      <c r="G501">
        <v>124</v>
      </c>
      <c r="H501">
        <v>167</v>
      </c>
      <c r="I501">
        <v>113</v>
      </c>
      <c r="J501">
        <v>116</v>
      </c>
      <c r="K501">
        <v>147</v>
      </c>
      <c r="L501">
        <v>161</v>
      </c>
      <c r="M501">
        <v>220</v>
      </c>
      <c r="N501">
        <v>113</v>
      </c>
    </row>
    <row r="502" spans="1:14" x14ac:dyDescent="0.45">
      <c r="A502">
        <v>501</v>
      </c>
      <c r="B502">
        <v>1964</v>
      </c>
      <c r="C502" t="s">
        <v>472</v>
      </c>
      <c r="D502" t="s">
        <v>1852</v>
      </c>
      <c r="E502" t="s">
        <v>152</v>
      </c>
      <c r="F502">
        <v>594</v>
      </c>
      <c r="G502">
        <v>177</v>
      </c>
      <c r="H502">
        <v>114</v>
      </c>
      <c r="I502">
        <v>112</v>
      </c>
      <c r="J502">
        <v>125</v>
      </c>
      <c r="K502">
        <v>139</v>
      </c>
      <c r="L502">
        <v>161</v>
      </c>
      <c r="M502">
        <v>188</v>
      </c>
      <c r="N502">
        <v>108</v>
      </c>
    </row>
    <row r="503" spans="1:14" x14ac:dyDescent="0.45">
      <c r="A503">
        <v>502</v>
      </c>
      <c r="B503">
        <v>2019</v>
      </c>
      <c r="C503" t="s">
        <v>249</v>
      </c>
      <c r="D503" t="s">
        <v>1853</v>
      </c>
      <c r="E503" t="s">
        <v>164</v>
      </c>
      <c r="F503">
        <v>660</v>
      </c>
      <c r="G503">
        <v>162</v>
      </c>
      <c r="H503">
        <v>75</v>
      </c>
      <c r="I503">
        <v>118</v>
      </c>
      <c r="J503">
        <v>123</v>
      </c>
      <c r="K503">
        <v>141</v>
      </c>
      <c r="L503">
        <v>161</v>
      </c>
      <c r="M503">
        <v>173</v>
      </c>
      <c r="N503">
        <v>101</v>
      </c>
    </row>
    <row r="504" spans="1:14" x14ac:dyDescent="0.45">
      <c r="A504">
        <v>503</v>
      </c>
      <c r="B504">
        <v>1972</v>
      </c>
      <c r="C504" t="s">
        <v>366</v>
      </c>
      <c r="D504" t="s">
        <v>1854</v>
      </c>
      <c r="E504" t="s">
        <v>64</v>
      </c>
      <c r="F504">
        <v>569</v>
      </c>
      <c r="G504">
        <v>129</v>
      </c>
      <c r="H504">
        <v>169</v>
      </c>
      <c r="I504">
        <v>114</v>
      </c>
      <c r="J504">
        <v>115</v>
      </c>
      <c r="K504">
        <v>147</v>
      </c>
      <c r="L504">
        <v>161</v>
      </c>
      <c r="M504">
        <v>216</v>
      </c>
      <c r="N504">
        <v>118</v>
      </c>
    </row>
    <row r="505" spans="1:14" x14ac:dyDescent="0.45">
      <c r="A505">
        <v>504</v>
      </c>
      <c r="B505">
        <v>1900</v>
      </c>
      <c r="C505" t="s">
        <v>1173</v>
      </c>
      <c r="D505" t="s">
        <v>1855</v>
      </c>
      <c r="E505" t="s">
        <v>51</v>
      </c>
      <c r="F505">
        <v>447</v>
      </c>
      <c r="G505">
        <v>265</v>
      </c>
      <c r="I505">
        <v>120</v>
      </c>
      <c r="J505">
        <v>145</v>
      </c>
      <c r="K505">
        <v>110</v>
      </c>
      <c r="L505">
        <v>161</v>
      </c>
      <c r="M505">
        <v>79</v>
      </c>
    </row>
    <row r="506" spans="1:14" x14ac:dyDescent="0.45">
      <c r="A506">
        <v>505</v>
      </c>
      <c r="B506">
        <v>2004</v>
      </c>
      <c r="C506" t="s">
        <v>654</v>
      </c>
      <c r="D506" t="s">
        <v>1856</v>
      </c>
      <c r="E506" t="s">
        <v>178</v>
      </c>
      <c r="F506">
        <v>687</v>
      </c>
      <c r="G506">
        <v>204</v>
      </c>
      <c r="H506">
        <v>90</v>
      </c>
      <c r="I506">
        <v>117</v>
      </c>
      <c r="J506">
        <v>132</v>
      </c>
      <c r="K506">
        <v>130</v>
      </c>
      <c r="L506">
        <v>161</v>
      </c>
      <c r="M506">
        <v>149</v>
      </c>
      <c r="N506">
        <v>114</v>
      </c>
    </row>
    <row r="507" spans="1:14" x14ac:dyDescent="0.45">
      <c r="A507">
        <v>506</v>
      </c>
      <c r="B507">
        <v>2023</v>
      </c>
      <c r="C507" t="s">
        <v>483</v>
      </c>
      <c r="D507" t="s">
        <v>1862</v>
      </c>
      <c r="E507" t="s">
        <v>210</v>
      </c>
      <c r="F507">
        <v>720</v>
      </c>
      <c r="G507">
        <v>164</v>
      </c>
      <c r="H507">
        <v>104</v>
      </c>
      <c r="I507">
        <v>113</v>
      </c>
      <c r="J507">
        <v>120</v>
      </c>
      <c r="K507">
        <v>145</v>
      </c>
      <c r="L507">
        <v>161</v>
      </c>
      <c r="M507">
        <v>193</v>
      </c>
      <c r="N507">
        <v>102</v>
      </c>
    </row>
    <row r="508" spans="1:14" x14ac:dyDescent="0.45">
      <c r="A508">
        <v>507</v>
      </c>
      <c r="B508">
        <v>2001</v>
      </c>
      <c r="C508" t="s">
        <v>224</v>
      </c>
      <c r="D508" t="s">
        <v>1857</v>
      </c>
      <c r="E508" t="s">
        <v>134</v>
      </c>
      <c r="F508">
        <v>697</v>
      </c>
      <c r="G508">
        <v>157</v>
      </c>
      <c r="H508">
        <v>87</v>
      </c>
      <c r="I508">
        <v>125</v>
      </c>
      <c r="J508">
        <v>127</v>
      </c>
      <c r="K508">
        <v>156</v>
      </c>
      <c r="L508">
        <v>160</v>
      </c>
      <c r="M508">
        <v>204</v>
      </c>
      <c r="N508">
        <v>113</v>
      </c>
    </row>
    <row r="509" spans="1:14" x14ac:dyDescent="0.45">
      <c r="A509">
        <v>508</v>
      </c>
      <c r="B509">
        <v>1982</v>
      </c>
      <c r="C509" t="s">
        <v>138</v>
      </c>
      <c r="D509" t="s">
        <v>1858</v>
      </c>
      <c r="E509" t="s">
        <v>139</v>
      </c>
      <c r="F509">
        <v>631</v>
      </c>
      <c r="G509">
        <v>202</v>
      </c>
      <c r="H509">
        <v>165</v>
      </c>
      <c r="I509">
        <v>105</v>
      </c>
      <c r="J509">
        <v>122</v>
      </c>
      <c r="K509">
        <v>142</v>
      </c>
      <c r="L509">
        <v>160</v>
      </c>
      <c r="M509">
        <v>222</v>
      </c>
      <c r="N509">
        <v>106</v>
      </c>
    </row>
    <row r="510" spans="1:14" x14ac:dyDescent="0.45">
      <c r="A510">
        <v>509</v>
      </c>
      <c r="B510">
        <v>1901</v>
      </c>
      <c r="C510" t="s">
        <v>578</v>
      </c>
      <c r="D510" t="s">
        <v>1859</v>
      </c>
      <c r="E510" t="s">
        <v>158</v>
      </c>
      <c r="F510">
        <v>609</v>
      </c>
      <c r="G510">
        <v>119</v>
      </c>
      <c r="I510">
        <v>128</v>
      </c>
      <c r="J510">
        <v>124</v>
      </c>
      <c r="K510">
        <v>149</v>
      </c>
      <c r="L510">
        <v>160</v>
      </c>
      <c r="M510">
        <v>215</v>
      </c>
    </row>
    <row r="511" spans="1:14" x14ac:dyDescent="0.45">
      <c r="A511">
        <v>510</v>
      </c>
      <c r="B511">
        <v>1974</v>
      </c>
      <c r="C511" t="s">
        <v>191</v>
      </c>
      <c r="D511" t="s">
        <v>1860</v>
      </c>
      <c r="E511" t="s">
        <v>128</v>
      </c>
      <c r="F511">
        <v>604</v>
      </c>
      <c r="G511">
        <v>171</v>
      </c>
      <c r="H511">
        <v>135</v>
      </c>
      <c r="I511">
        <v>112</v>
      </c>
      <c r="J511">
        <v>121</v>
      </c>
      <c r="K511">
        <v>138</v>
      </c>
      <c r="L511">
        <v>160</v>
      </c>
      <c r="M511">
        <v>199</v>
      </c>
      <c r="N511">
        <v>109</v>
      </c>
    </row>
    <row r="512" spans="1:14" x14ac:dyDescent="0.45">
      <c r="A512">
        <v>511</v>
      </c>
      <c r="B512">
        <v>1965</v>
      </c>
      <c r="C512" t="s">
        <v>1127</v>
      </c>
      <c r="D512" t="s">
        <v>1861</v>
      </c>
      <c r="E512" t="s">
        <v>90</v>
      </c>
      <c r="F512">
        <v>639</v>
      </c>
      <c r="G512">
        <v>117</v>
      </c>
      <c r="H512">
        <v>89</v>
      </c>
      <c r="I512">
        <v>123</v>
      </c>
      <c r="J512">
        <v>118</v>
      </c>
      <c r="K512">
        <v>143</v>
      </c>
      <c r="L512">
        <v>160</v>
      </c>
      <c r="M512">
        <v>183</v>
      </c>
      <c r="N512">
        <v>113</v>
      </c>
    </row>
    <row r="513" spans="1:14" x14ac:dyDescent="0.45">
      <c r="A513">
        <v>512</v>
      </c>
      <c r="B513">
        <v>1954</v>
      </c>
      <c r="C513" t="s">
        <v>67</v>
      </c>
      <c r="D513" t="s">
        <v>1863</v>
      </c>
      <c r="E513" t="s">
        <v>42</v>
      </c>
      <c r="F513">
        <v>651</v>
      </c>
      <c r="G513">
        <v>157</v>
      </c>
      <c r="H513">
        <v>171</v>
      </c>
      <c r="I513">
        <v>113</v>
      </c>
      <c r="J513">
        <v>120</v>
      </c>
      <c r="K513">
        <v>135</v>
      </c>
      <c r="L513">
        <v>160</v>
      </c>
      <c r="M513">
        <v>183</v>
      </c>
      <c r="N513">
        <v>118</v>
      </c>
    </row>
    <row r="514" spans="1:14" x14ac:dyDescent="0.45">
      <c r="A514">
        <v>513</v>
      </c>
      <c r="B514">
        <v>1968</v>
      </c>
      <c r="C514" t="s">
        <v>74</v>
      </c>
      <c r="D514" t="s">
        <v>1864</v>
      </c>
      <c r="E514" t="s">
        <v>58</v>
      </c>
      <c r="F514">
        <v>573</v>
      </c>
      <c r="G514">
        <v>159</v>
      </c>
      <c r="H514">
        <v>100</v>
      </c>
      <c r="I514">
        <v>115</v>
      </c>
      <c r="J514">
        <v>120</v>
      </c>
      <c r="K514">
        <v>137</v>
      </c>
      <c r="L514">
        <v>160</v>
      </c>
      <c r="M514">
        <v>193</v>
      </c>
      <c r="N514">
        <v>108</v>
      </c>
    </row>
    <row r="515" spans="1:14" x14ac:dyDescent="0.45">
      <c r="A515">
        <v>514</v>
      </c>
      <c r="B515">
        <v>1970</v>
      </c>
      <c r="C515" t="s">
        <v>1144</v>
      </c>
      <c r="D515" t="s">
        <v>1865</v>
      </c>
      <c r="E515" t="s">
        <v>1142</v>
      </c>
      <c r="F515">
        <v>706</v>
      </c>
      <c r="G515">
        <v>195</v>
      </c>
      <c r="H515">
        <v>133</v>
      </c>
      <c r="I515">
        <v>110</v>
      </c>
      <c r="J515">
        <v>125</v>
      </c>
      <c r="K515">
        <v>139</v>
      </c>
      <c r="L515">
        <v>160</v>
      </c>
      <c r="M515">
        <v>194</v>
      </c>
      <c r="N515">
        <v>104</v>
      </c>
    </row>
    <row r="516" spans="1:14" x14ac:dyDescent="0.45">
      <c r="A516">
        <v>515</v>
      </c>
      <c r="B516">
        <v>1961</v>
      </c>
      <c r="C516" t="s">
        <v>800</v>
      </c>
      <c r="D516" t="s">
        <v>1866</v>
      </c>
      <c r="E516" t="s">
        <v>152</v>
      </c>
      <c r="F516">
        <v>656</v>
      </c>
      <c r="G516">
        <v>165</v>
      </c>
      <c r="H516">
        <v>138</v>
      </c>
      <c r="I516">
        <v>109</v>
      </c>
      <c r="J516">
        <v>120</v>
      </c>
      <c r="K516">
        <v>148</v>
      </c>
      <c r="L516">
        <v>160</v>
      </c>
      <c r="M516">
        <v>217</v>
      </c>
      <c r="N516">
        <v>101</v>
      </c>
    </row>
    <row r="517" spans="1:14" x14ac:dyDescent="0.45">
      <c r="A517">
        <v>516</v>
      </c>
      <c r="B517">
        <v>1986</v>
      </c>
      <c r="C517" t="s">
        <v>527</v>
      </c>
      <c r="D517" t="s">
        <v>1867</v>
      </c>
      <c r="E517" t="s">
        <v>42</v>
      </c>
      <c r="F517">
        <v>742</v>
      </c>
      <c r="G517">
        <v>81</v>
      </c>
      <c r="H517">
        <v>31</v>
      </c>
      <c r="I517">
        <v>134</v>
      </c>
      <c r="J517">
        <v>120</v>
      </c>
      <c r="K517">
        <v>140</v>
      </c>
      <c r="L517">
        <v>160</v>
      </c>
      <c r="M517">
        <v>151</v>
      </c>
      <c r="N517">
        <v>116</v>
      </c>
    </row>
    <row r="518" spans="1:14" x14ac:dyDescent="0.45">
      <c r="A518">
        <v>517</v>
      </c>
      <c r="B518">
        <v>1929</v>
      </c>
      <c r="C518" t="s">
        <v>219</v>
      </c>
      <c r="D518" t="s">
        <v>1868</v>
      </c>
      <c r="E518" t="s">
        <v>101</v>
      </c>
      <c r="F518">
        <v>674</v>
      </c>
      <c r="G518">
        <v>198</v>
      </c>
      <c r="H518">
        <v>91</v>
      </c>
      <c r="I518">
        <v>108</v>
      </c>
      <c r="J518">
        <v>122</v>
      </c>
      <c r="K518">
        <v>143</v>
      </c>
      <c r="L518">
        <v>160</v>
      </c>
      <c r="M518">
        <v>221</v>
      </c>
      <c r="N518">
        <v>94</v>
      </c>
    </row>
    <row r="519" spans="1:14" x14ac:dyDescent="0.45">
      <c r="A519">
        <v>518</v>
      </c>
      <c r="B519">
        <v>1908</v>
      </c>
      <c r="C519" t="s">
        <v>1174</v>
      </c>
      <c r="D519" t="s">
        <v>1869</v>
      </c>
      <c r="E519" t="s">
        <v>48</v>
      </c>
      <c r="F519">
        <v>507</v>
      </c>
      <c r="G519">
        <v>157</v>
      </c>
      <c r="I519">
        <v>125</v>
      </c>
      <c r="J519">
        <v>130</v>
      </c>
      <c r="K519">
        <v>135</v>
      </c>
      <c r="L519">
        <v>160</v>
      </c>
      <c r="M519">
        <v>172</v>
      </c>
    </row>
    <row r="520" spans="1:14" x14ac:dyDescent="0.45">
      <c r="A520">
        <v>519</v>
      </c>
      <c r="B520">
        <v>2011</v>
      </c>
      <c r="C520" t="s">
        <v>856</v>
      </c>
      <c r="D520" t="s">
        <v>1870</v>
      </c>
      <c r="E520" t="s">
        <v>90</v>
      </c>
      <c r="F520">
        <v>692</v>
      </c>
      <c r="G520">
        <v>184</v>
      </c>
      <c r="H520">
        <v>84</v>
      </c>
      <c r="I520">
        <v>115</v>
      </c>
      <c r="J520">
        <v>127</v>
      </c>
      <c r="K520">
        <v>140</v>
      </c>
      <c r="L520">
        <v>160</v>
      </c>
      <c r="M520">
        <v>185</v>
      </c>
      <c r="N520">
        <v>102</v>
      </c>
    </row>
    <row r="521" spans="1:14" x14ac:dyDescent="0.45">
      <c r="A521">
        <v>520</v>
      </c>
      <c r="B521">
        <v>2014</v>
      </c>
      <c r="C521" t="s">
        <v>307</v>
      </c>
      <c r="D521" t="s">
        <v>1871</v>
      </c>
      <c r="E521" t="s">
        <v>308</v>
      </c>
      <c r="F521">
        <v>673</v>
      </c>
      <c r="G521">
        <v>200</v>
      </c>
      <c r="H521">
        <v>72</v>
      </c>
      <c r="I521">
        <v>113</v>
      </c>
      <c r="J521">
        <v>127</v>
      </c>
      <c r="K521">
        <v>134</v>
      </c>
      <c r="L521">
        <v>160</v>
      </c>
      <c r="M521">
        <v>174</v>
      </c>
      <c r="N521">
        <v>96</v>
      </c>
    </row>
    <row r="522" spans="1:14" x14ac:dyDescent="0.45">
      <c r="A522">
        <v>521</v>
      </c>
      <c r="B522">
        <v>2013</v>
      </c>
      <c r="C522" t="s">
        <v>1175</v>
      </c>
      <c r="D522" t="s">
        <v>1872</v>
      </c>
      <c r="E522" t="s">
        <v>164</v>
      </c>
      <c r="F522">
        <v>432</v>
      </c>
      <c r="G522">
        <v>104</v>
      </c>
      <c r="H522">
        <v>118</v>
      </c>
      <c r="I522">
        <v>124</v>
      </c>
      <c r="J522">
        <v>121</v>
      </c>
      <c r="K522">
        <v>133</v>
      </c>
      <c r="L522">
        <v>160</v>
      </c>
      <c r="M522">
        <v>150</v>
      </c>
      <c r="N522">
        <v>128</v>
      </c>
    </row>
    <row r="523" spans="1:14" x14ac:dyDescent="0.45">
      <c r="A523">
        <v>522</v>
      </c>
      <c r="B523">
        <v>1970</v>
      </c>
      <c r="C523" t="s">
        <v>1176</v>
      </c>
      <c r="D523" t="s">
        <v>1873</v>
      </c>
      <c r="E523" t="s">
        <v>258</v>
      </c>
      <c r="F523">
        <v>429</v>
      </c>
      <c r="G523">
        <v>175</v>
      </c>
      <c r="H523">
        <v>119</v>
      </c>
      <c r="I523">
        <v>107</v>
      </c>
      <c r="J523">
        <v>120</v>
      </c>
      <c r="K523">
        <v>146</v>
      </c>
      <c r="L523">
        <v>160</v>
      </c>
      <c r="M523">
        <v>220</v>
      </c>
      <c r="N523">
        <v>98</v>
      </c>
    </row>
    <row r="524" spans="1:14" x14ac:dyDescent="0.45">
      <c r="A524">
        <v>523</v>
      </c>
      <c r="B524">
        <v>1932</v>
      </c>
      <c r="C524" t="s">
        <v>342</v>
      </c>
      <c r="D524" t="s">
        <v>1874</v>
      </c>
      <c r="E524" t="s">
        <v>139</v>
      </c>
      <c r="F524">
        <v>711</v>
      </c>
      <c r="G524">
        <v>123</v>
      </c>
      <c r="H524">
        <v>95</v>
      </c>
      <c r="I524">
        <v>122</v>
      </c>
      <c r="J524">
        <v>120</v>
      </c>
      <c r="K524">
        <v>157</v>
      </c>
      <c r="L524">
        <v>160</v>
      </c>
      <c r="M524">
        <v>235</v>
      </c>
      <c r="N524">
        <v>113</v>
      </c>
    </row>
    <row r="525" spans="1:14" x14ac:dyDescent="0.45">
      <c r="A525">
        <v>524</v>
      </c>
      <c r="B525">
        <v>1970</v>
      </c>
      <c r="C525" t="s">
        <v>1063</v>
      </c>
      <c r="D525" t="s">
        <v>1875</v>
      </c>
      <c r="E525" t="s">
        <v>61</v>
      </c>
      <c r="F525">
        <v>643</v>
      </c>
      <c r="G525">
        <v>169</v>
      </c>
      <c r="H525">
        <v>94</v>
      </c>
      <c r="I525">
        <v>115</v>
      </c>
      <c r="J525">
        <v>124</v>
      </c>
      <c r="K525">
        <v>140</v>
      </c>
      <c r="L525">
        <v>160</v>
      </c>
      <c r="M525">
        <v>186</v>
      </c>
      <c r="N525">
        <v>104</v>
      </c>
    </row>
    <row r="526" spans="1:14" x14ac:dyDescent="0.45">
      <c r="A526">
        <v>525</v>
      </c>
      <c r="B526">
        <v>1905</v>
      </c>
      <c r="C526" t="s">
        <v>496</v>
      </c>
      <c r="D526" t="s">
        <v>1876</v>
      </c>
      <c r="E526" t="s">
        <v>88</v>
      </c>
      <c r="F526">
        <v>502</v>
      </c>
      <c r="G526">
        <v>216</v>
      </c>
      <c r="I526">
        <v>120</v>
      </c>
      <c r="J526">
        <v>138</v>
      </c>
      <c r="K526">
        <v>126</v>
      </c>
      <c r="L526">
        <v>160</v>
      </c>
      <c r="M526">
        <v>146</v>
      </c>
    </row>
    <row r="527" spans="1:14" x14ac:dyDescent="0.45">
      <c r="A527">
        <v>526</v>
      </c>
      <c r="B527">
        <v>2000</v>
      </c>
      <c r="C527" t="s">
        <v>510</v>
      </c>
      <c r="D527" t="s">
        <v>1877</v>
      </c>
      <c r="E527" t="s">
        <v>182</v>
      </c>
      <c r="F527">
        <v>707</v>
      </c>
      <c r="G527">
        <v>165</v>
      </c>
      <c r="H527">
        <v>85</v>
      </c>
      <c r="I527">
        <v>119</v>
      </c>
      <c r="J527">
        <v>125</v>
      </c>
      <c r="K527">
        <v>141</v>
      </c>
      <c r="L527">
        <v>160</v>
      </c>
      <c r="M527">
        <v>177</v>
      </c>
      <c r="N527">
        <v>108</v>
      </c>
    </row>
    <row r="528" spans="1:14" x14ac:dyDescent="0.45">
      <c r="A528">
        <v>527</v>
      </c>
      <c r="B528">
        <v>1938</v>
      </c>
      <c r="C528" t="s">
        <v>441</v>
      </c>
      <c r="D528" t="s">
        <v>1878</v>
      </c>
      <c r="E528" t="s">
        <v>70</v>
      </c>
      <c r="F528">
        <v>681</v>
      </c>
      <c r="G528">
        <v>164</v>
      </c>
      <c r="H528">
        <v>177</v>
      </c>
      <c r="I528">
        <v>108</v>
      </c>
      <c r="J528">
        <v>119</v>
      </c>
      <c r="K528">
        <v>158</v>
      </c>
      <c r="L528">
        <v>160</v>
      </c>
      <c r="M528">
        <v>259</v>
      </c>
      <c r="N528">
        <v>96</v>
      </c>
    </row>
    <row r="529" spans="1:14" x14ac:dyDescent="0.45">
      <c r="A529">
        <v>528</v>
      </c>
      <c r="B529">
        <v>1969</v>
      </c>
      <c r="C529" t="s">
        <v>234</v>
      </c>
      <c r="D529" t="s">
        <v>1879</v>
      </c>
      <c r="E529" t="s">
        <v>139</v>
      </c>
      <c r="F529">
        <v>506</v>
      </c>
      <c r="G529">
        <v>140</v>
      </c>
      <c r="H529">
        <v>202</v>
      </c>
      <c r="I529">
        <v>111</v>
      </c>
      <c r="J529">
        <v>114</v>
      </c>
      <c r="K529">
        <v>149</v>
      </c>
      <c r="L529">
        <v>160</v>
      </c>
      <c r="M529">
        <v>228</v>
      </c>
      <c r="N529">
        <v>124</v>
      </c>
    </row>
    <row r="530" spans="1:14" x14ac:dyDescent="0.45">
      <c r="A530">
        <v>529</v>
      </c>
      <c r="B530">
        <v>1906</v>
      </c>
      <c r="C530" t="s">
        <v>496</v>
      </c>
      <c r="D530" t="s">
        <v>1880</v>
      </c>
      <c r="E530" t="s">
        <v>88</v>
      </c>
      <c r="F530">
        <v>574</v>
      </c>
      <c r="G530">
        <v>156</v>
      </c>
      <c r="I530">
        <v>126</v>
      </c>
      <c r="J530">
        <v>131</v>
      </c>
      <c r="K530">
        <v>134</v>
      </c>
      <c r="L530">
        <v>160</v>
      </c>
      <c r="M530">
        <v>161</v>
      </c>
    </row>
    <row r="531" spans="1:14" x14ac:dyDescent="0.45">
      <c r="A531">
        <v>530</v>
      </c>
      <c r="B531">
        <v>1934</v>
      </c>
      <c r="C531" t="s">
        <v>828</v>
      </c>
      <c r="D531" t="s">
        <v>1881</v>
      </c>
      <c r="E531" t="s">
        <v>51</v>
      </c>
      <c r="F531">
        <v>662</v>
      </c>
      <c r="G531">
        <v>119</v>
      </c>
      <c r="H531">
        <v>96</v>
      </c>
      <c r="I531">
        <v>116</v>
      </c>
      <c r="J531">
        <v>115</v>
      </c>
      <c r="K531">
        <v>151</v>
      </c>
      <c r="L531">
        <v>160</v>
      </c>
      <c r="M531">
        <v>233</v>
      </c>
      <c r="N531">
        <v>106</v>
      </c>
    </row>
    <row r="532" spans="1:14" x14ac:dyDescent="0.45">
      <c r="A532">
        <v>531</v>
      </c>
      <c r="B532">
        <v>2017</v>
      </c>
      <c r="C532" t="s">
        <v>367</v>
      </c>
      <c r="D532" t="s">
        <v>1882</v>
      </c>
      <c r="E532" t="s">
        <v>178</v>
      </c>
      <c r="F532">
        <v>662</v>
      </c>
      <c r="G532">
        <v>104</v>
      </c>
      <c r="H532">
        <v>60</v>
      </c>
      <c r="I532">
        <v>135</v>
      </c>
      <c r="J532">
        <v>126</v>
      </c>
      <c r="K532">
        <v>127</v>
      </c>
      <c r="L532">
        <v>160</v>
      </c>
      <c r="M532">
        <v>116</v>
      </c>
      <c r="N532">
        <v>124</v>
      </c>
    </row>
    <row r="533" spans="1:14" x14ac:dyDescent="0.45">
      <c r="A533">
        <v>532</v>
      </c>
      <c r="B533">
        <v>1957</v>
      </c>
      <c r="C533" t="s">
        <v>1177</v>
      </c>
      <c r="D533" t="s">
        <v>1883</v>
      </c>
      <c r="E533" t="s">
        <v>1142</v>
      </c>
      <c r="F533">
        <v>657</v>
      </c>
      <c r="G533">
        <v>124</v>
      </c>
      <c r="H533">
        <v>75</v>
      </c>
      <c r="I533">
        <v>114</v>
      </c>
      <c r="J533">
        <v>116</v>
      </c>
      <c r="K533">
        <v>146</v>
      </c>
      <c r="L533">
        <v>160</v>
      </c>
      <c r="M533">
        <v>208</v>
      </c>
      <c r="N533">
        <v>98</v>
      </c>
    </row>
    <row r="534" spans="1:14" x14ac:dyDescent="0.45">
      <c r="A534">
        <v>533</v>
      </c>
      <c r="B534">
        <v>1978</v>
      </c>
      <c r="C534" t="s">
        <v>1178</v>
      </c>
      <c r="D534" t="s">
        <v>1884</v>
      </c>
      <c r="E534" t="s">
        <v>210</v>
      </c>
      <c r="F534">
        <v>611</v>
      </c>
      <c r="G534">
        <v>214</v>
      </c>
      <c r="H534">
        <v>122</v>
      </c>
      <c r="I534">
        <v>115</v>
      </c>
      <c r="J534">
        <v>131</v>
      </c>
      <c r="K534">
        <v>137</v>
      </c>
      <c r="L534">
        <v>160</v>
      </c>
      <c r="M534">
        <v>184</v>
      </c>
      <c r="N534">
        <v>115</v>
      </c>
    </row>
    <row r="535" spans="1:14" x14ac:dyDescent="0.45">
      <c r="A535">
        <v>534</v>
      </c>
      <c r="B535">
        <v>2000</v>
      </c>
      <c r="C535" t="s">
        <v>471</v>
      </c>
      <c r="D535" t="s">
        <v>1885</v>
      </c>
      <c r="E535" t="s">
        <v>258</v>
      </c>
      <c r="F535">
        <v>641</v>
      </c>
      <c r="G535">
        <v>91</v>
      </c>
      <c r="H535">
        <v>71</v>
      </c>
      <c r="I535">
        <v>126</v>
      </c>
      <c r="J535">
        <v>117</v>
      </c>
      <c r="K535">
        <v>149</v>
      </c>
      <c r="L535">
        <v>160</v>
      </c>
      <c r="M535">
        <v>184</v>
      </c>
      <c r="N535">
        <v>111</v>
      </c>
    </row>
    <row r="536" spans="1:14" x14ac:dyDescent="0.45">
      <c r="A536">
        <v>535</v>
      </c>
      <c r="B536">
        <v>1905</v>
      </c>
      <c r="C536" t="s">
        <v>819</v>
      </c>
      <c r="D536" t="s">
        <v>1886</v>
      </c>
      <c r="E536" t="s">
        <v>101</v>
      </c>
      <c r="F536">
        <v>676</v>
      </c>
      <c r="G536">
        <v>115</v>
      </c>
      <c r="I536">
        <v>135</v>
      </c>
      <c r="J536">
        <v>126</v>
      </c>
      <c r="K536">
        <v>143</v>
      </c>
      <c r="L536">
        <v>159</v>
      </c>
      <c r="M536">
        <v>172</v>
      </c>
    </row>
    <row r="537" spans="1:14" x14ac:dyDescent="0.45">
      <c r="A537">
        <v>536</v>
      </c>
      <c r="B537">
        <v>1985</v>
      </c>
      <c r="C537" t="s">
        <v>127</v>
      </c>
      <c r="D537" t="s">
        <v>1887</v>
      </c>
      <c r="E537" t="s">
        <v>42</v>
      </c>
      <c r="F537">
        <v>654</v>
      </c>
      <c r="G537">
        <v>175</v>
      </c>
      <c r="H537">
        <v>73</v>
      </c>
      <c r="I537">
        <v>120</v>
      </c>
      <c r="J537">
        <v>128</v>
      </c>
      <c r="K537">
        <v>127</v>
      </c>
      <c r="L537">
        <v>159</v>
      </c>
      <c r="M537">
        <v>139</v>
      </c>
      <c r="N537">
        <v>114</v>
      </c>
    </row>
    <row r="538" spans="1:14" x14ac:dyDescent="0.45">
      <c r="A538">
        <v>537</v>
      </c>
      <c r="B538">
        <v>1988</v>
      </c>
      <c r="C538" t="s">
        <v>818</v>
      </c>
      <c r="D538" t="s">
        <v>1888</v>
      </c>
      <c r="E538" t="s">
        <v>294</v>
      </c>
      <c r="F538">
        <v>640</v>
      </c>
      <c r="G538">
        <v>160</v>
      </c>
      <c r="H538">
        <v>142</v>
      </c>
      <c r="I538">
        <v>105</v>
      </c>
      <c r="J538">
        <v>114</v>
      </c>
      <c r="K538">
        <v>145</v>
      </c>
      <c r="L538">
        <v>159</v>
      </c>
      <c r="M538">
        <v>230</v>
      </c>
      <c r="N538">
        <v>98</v>
      </c>
    </row>
    <row r="539" spans="1:14" x14ac:dyDescent="0.45">
      <c r="A539">
        <v>538</v>
      </c>
      <c r="B539">
        <v>1966</v>
      </c>
      <c r="C539" t="s">
        <v>366</v>
      </c>
      <c r="D539" t="s">
        <v>1889</v>
      </c>
      <c r="E539" t="s">
        <v>64</v>
      </c>
      <c r="F539">
        <v>549</v>
      </c>
      <c r="G539">
        <v>117</v>
      </c>
      <c r="H539">
        <v>144</v>
      </c>
      <c r="I539">
        <v>119</v>
      </c>
      <c r="J539">
        <v>118</v>
      </c>
      <c r="K539">
        <v>146</v>
      </c>
      <c r="L539">
        <v>159</v>
      </c>
      <c r="M539">
        <v>198</v>
      </c>
      <c r="N539">
        <v>120</v>
      </c>
    </row>
    <row r="540" spans="1:14" x14ac:dyDescent="0.45">
      <c r="A540">
        <v>539</v>
      </c>
      <c r="B540">
        <v>2012</v>
      </c>
      <c r="C540" t="s">
        <v>402</v>
      </c>
      <c r="D540" t="s">
        <v>1890</v>
      </c>
      <c r="E540" t="s">
        <v>90</v>
      </c>
      <c r="F540">
        <v>677</v>
      </c>
      <c r="G540">
        <v>113</v>
      </c>
      <c r="H540">
        <v>98</v>
      </c>
      <c r="I540">
        <v>122</v>
      </c>
      <c r="J540">
        <v>120</v>
      </c>
      <c r="K540">
        <v>144</v>
      </c>
      <c r="L540">
        <v>159</v>
      </c>
      <c r="M540">
        <v>181</v>
      </c>
      <c r="N540">
        <v>114</v>
      </c>
    </row>
    <row r="541" spans="1:14" x14ac:dyDescent="0.45">
      <c r="A541">
        <v>540</v>
      </c>
      <c r="B541">
        <v>1907</v>
      </c>
      <c r="C541" t="s">
        <v>636</v>
      </c>
      <c r="D541" t="s">
        <v>1891</v>
      </c>
      <c r="E541" t="s">
        <v>139</v>
      </c>
      <c r="F541">
        <v>568</v>
      </c>
      <c r="G541">
        <v>122</v>
      </c>
      <c r="I541">
        <v>130</v>
      </c>
      <c r="J541">
        <v>125</v>
      </c>
      <c r="K541">
        <v>142</v>
      </c>
      <c r="L541">
        <v>159</v>
      </c>
      <c r="M541">
        <v>186</v>
      </c>
    </row>
    <row r="542" spans="1:14" x14ac:dyDescent="0.45">
      <c r="A542">
        <v>541</v>
      </c>
      <c r="B542">
        <v>2001</v>
      </c>
      <c r="C542" t="s">
        <v>663</v>
      </c>
      <c r="D542" t="s">
        <v>1892</v>
      </c>
      <c r="E542" t="s">
        <v>164</v>
      </c>
      <c r="F542">
        <v>618</v>
      </c>
      <c r="G542">
        <v>170</v>
      </c>
      <c r="H542">
        <v>63</v>
      </c>
      <c r="I542">
        <v>116</v>
      </c>
      <c r="J542">
        <v>123</v>
      </c>
      <c r="K542">
        <v>132</v>
      </c>
      <c r="L542">
        <v>159</v>
      </c>
      <c r="M542">
        <v>159</v>
      </c>
      <c r="N542">
        <v>99</v>
      </c>
    </row>
    <row r="543" spans="1:14" x14ac:dyDescent="0.45">
      <c r="A543">
        <v>542</v>
      </c>
      <c r="B543">
        <v>1942</v>
      </c>
      <c r="C543" t="s">
        <v>664</v>
      </c>
      <c r="D543" t="s">
        <v>1893</v>
      </c>
      <c r="E543" t="s">
        <v>51</v>
      </c>
      <c r="F543">
        <v>687</v>
      </c>
      <c r="G543">
        <v>140</v>
      </c>
      <c r="H543">
        <v>55</v>
      </c>
      <c r="I543">
        <v>124</v>
      </c>
      <c r="J543">
        <v>126</v>
      </c>
      <c r="K543">
        <v>139</v>
      </c>
      <c r="L543">
        <v>159</v>
      </c>
      <c r="M543">
        <v>177</v>
      </c>
      <c r="N543">
        <v>118</v>
      </c>
    </row>
    <row r="544" spans="1:14" x14ac:dyDescent="0.45">
      <c r="A544">
        <v>543</v>
      </c>
      <c r="B544">
        <v>1929</v>
      </c>
      <c r="C544" t="s">
        <v>55</v>
      </c>
      <c r="D544" t="s">
        <v>1894</v>
      </c>
      <c r="E544" t="s">
        <v>42</v>
      </c>
      <c r="F544">
        <v>692</v>
      </c>
      <c r="G544">
        <v>201</v>
      </c>
      <c r="H544">
        <v>157</v>
      </c>
      <c r="I544">
        <v>103</v>
      </c>
      <c r="J544">
        <v>120</v>
      </c>
      <c r="K544">
        <v>139</v>
      </c>
      <c r="L544">
        <v>159</v>
      </c>
      <c r="M544">
        <v>219</v>
      </c>
      <c r="N544">
        <v>96</v>
      </c>
    </row>
    <row r="545" spans="1:14" x14ac:dyDescent="0.45">
      <c r="A545">
        <v>544</v>
      </c>
      <c r="B545">
        <v>1924</v>
      </c>
      <c r="C545" t="s">
        <v>771</v>
      </c>
      <c r="D545" t="s">
        <v>1895</v>
      </c>
      <c r="E545" t="s">
        <v>101</v>
      </c>
      <c r="F545">
        <v>612</v>
      </c>
      <c r="G545">
        <v>178</v>
      </c>
      <c r="H545">
        <v>81</v>
      </c>
      <c r="I545">
        <v>123</v>
      </c>
      <c r="J545">
        <v>128</v>
      </c>
      <c r="K545">
        <v>129</v>
      </c>
      <c r="L545">
        <v>159</v>
      </c>
      <c r="M545">
        <v>145</v>
      </c>
      <c r="N545">
        <v>121</v>
      </c>
    </row>
    <row r="546" spans="1:14" x14ac:dyDescent="0.45">
      <c r="A546">
        <v>545</v>
      </c>
      <c r="B546">
        <v>1998</v>
      </c>
      <c r="C546" t="s">
        <v>112</v>
      </c>
      <c r="D546" t="s">
        <v>1896</v>
      </c>
      <c r="E546" t="s">
        <v>88</v>
      </c>
      <c r="F546">
        <v>722</v>
      </c>
      <c r="G546">
        <v>112</v>
      </c>
      <c r="H546">
        <v>144</v>
      </c>
      <c r="I546">
        <v>115</v>
      </c>
      <c r="J546">
        <v>111</v>
      </c>
      <c r="K546">
        <v>152</v>
      </c>
      <c r="L546">
        <v>159</v>
      </c>
      <c r="M546">
        <v>218</v>
      </c>
      <c r="N546">
        <v>107</v>
      </c>
    </row>
    <row r="547" spans="1:14" x14ac:dyDescent="0.45">
      <c r="A547">
        <v>546</v>
      </c>
      <c r="B547">
        <v>1967</v>
      </c>
      <c r="C547" t="s">
        <v>681</v>
      </c>
      <c r="D547" t="s">
        <v>1897</v>
      </c>
      <c r="E547" t="s">
        <v>51</v>
      </c>
      <c r="F547">
        <v>644</v>
      </c>
      <c r="G547">
        <v>121</v>
      </c>
      <c r="H547">
        <v>83</v>
      </c>
      <c r="I547">
        <v>126</v>
      </c>
      <c r="J547">
        <v>125</v>
      </c>
      <c r="K547">
        <v>138</v>
      </c>
      <c r="L547">
        <v>159</v>
      </c>
      <c r="M547">
        <v>165</v>
      </c>
      <c r="N547">
        <v>118</v>
      </c>
    </row>
    <row r="548" spans="1:14" x14ac:dyDescent="0.45">
      <c r="A548">
        <v>547</v>
      </c>
      <c r="B548">
        <v>1944</v>
      </c>
      <c r="C548" t="s">
        <v>717</v>
      </c>
      <c r="D548" t="s">
        <v>1898</v>
      </c>
      <c r="E548" t="s">
        <v>88</v>
      </c>
      <c r="F548">
        <v>686</v>
      </c>
      <c r="G548">
        <v>157</v>
      </c>
      <c r="H548">
        <v>142</v>
      </c>
      <c r="I548">
        <v>107</v>
      </c>
      <c r="J548">
        <v>117</v>
      </c>
      <c r="K548">
        <v>145</v>
      </c>
      <c r="L548">
        <v>159</v>
      </c>
      <c r="M548">
        <v>238</v>
      </c>
      <c r="N548">
        <v>100</v>
      </c>
    </row>
    <row r="549" spans="1:14" x14ac:dyDescent="0.45">
      <c r="A549">
        <v>548</v>
      </c>
      <c r="B549">
        <v>2010</v>
      </c>
      <c r="C549" t="s">
        <v>761</v>
      </c>
      <c r="D549" t="s">
        <v>1899</v>
      </c>
      <c r="E549" t="s">
        <v>48</v>
      </c>
      <c r="F549">
        <v>435</v>
      </c>
      <c r="G549">
        <v>157</v>
      </c>
      <c r="H549">
        <v>88</v>
      </c>
      <c r="I549">
        <v>118</v>
      </c>
      <c r="J549">
        <v>125</v>
      </c>
      <c r="K549">
        <v>138</v>
      </c>
      <c r="L549">
        <v>159</v>
      </c>
      <c r="M549">
        <v>174</v>
      </c>
      <c r="N549">
        <v>111</v>
      </c>
    </row>
    <row r="550" spans="1:14" x14ac:dyDescent="0.45">
      <c r="A550">
        <v>549</v>
      </c>
      <c r="B550">
        <v>1911</v>
      </c>
      <c r="C550" t="s">
        <v>873</v>
      </c>
      <c r="D550" t="s">
        <v>1900</v>
      </c>
      <c r="E550" t="s">
        <v>70</v>
      </c>
      <c r="F550">
        <v>648</v>
      </c>
      <c r="G550">
        <v>119</v>
      </c>
      <c r="I550">
        <v>135</v>
      </c>
      <c r="J550">
        <v>126</v>
      </c>
      <c r="K550">
        <v>142</v>
      </c>
      <c r="L550">
        <v>159</v>
      </c>
      <c r="M550">
        <v>167</v>
      </c>
    </row>
    <row r="551" spans="1:14" x14ac:dyDescent="0.45">
      <c r="A551">
        <v>550</v>
      </c>
      <c r="B551">
        <v>1951</v>
      </c>
      <c r="C551" t="s">
        <v>594</v>
      </c>
      <c r="D551" t="s">
        <v>1901</v>
      </c>
      <c r="E551" t="s">
        <v>110</v>
      </c>
      <c r="F551">
        <v>551</v>
      </c>
      <c r="G551">
        <v>175</v>
      </c>
      <c r="H551">
        <v>170</v>
      </c>
      <c r="I551">
        <v>110</v>
      </c>
      <c r="J551">
        <v>123</v>
      </c>
      <c r="K551">
        <v>131</v>
      </c>
      <c r="L551">
        <v>159</v>
      </c>
      <c r="M551">
        <v>174</v>
      </c>
      <c r="N551">
        <v>116</v>
      </c>
    </row>
    <row r="552" spans="1:14" x14ac:dyDescent="0.45">
      <c r="A552">
        <v>551</v>
      </c>
      <c r="B552">
        <v>2004</v>
      </c>
      <c r="C552" t="s">
        <v>1179</v>
      </c>
      <c r="D552" t="s">
        <v>1902</v>
      </c>
      <c r="E552" t="s">
        <v>61</v>
      </c>
      <c r="F552">
        <v>636</v>
      </c>
      <c r="G552">
        <v>122</v>
      </c>
      <c r="H552">
        <v>91</v>
      </c>
      <c r="I552">
        <v>126</v>
      </c>
      <c r="J552">
        <v>124</v>
      </c>
      <c r="K552">
        <v>129</v>
      </c>
      <c r="L552">
        <v>159</v>
      </c>
      <c r="M552">
        <v>135</v>
      </c>
      <c r="N552">
        <v>124</v>
      </c>
    </row>
    <row r="553" spans="1:14" x14ac:dyDescent="0.45">
      <c r="A553">
        <v>552</v>
      </c>
      <c r="B553">
        <v>1987</v>
      </c>
      <c r="C553" t="s">
        <v>818</v>
      </c>
      <c r="D553" t="s">
        <v>1903</v>
      </c>
      <c r="E553" t="s">
        <v>294</v>
      </c>
      <c r="F553">
        <v>640</v>
      </c>
      <c r="G553">
        <v>164</v>
      </c>
      <c r="H553">
        <v>131</v>
      </c>
      <c r="I553">
        <v>105</v>
      </c>
      <c r="J553">
        <v>118</v>
      </c>
      <c r="K553">
        <v>139</v>
      </c>
      <c r="L553">
        <v>159</v>
      </c>
      <c r="M553">
        <v>199</v>
      </c>
      <c r="N553">
        <v>101</v>
      </c>
    </row>
    <row r="554" spans="1:14" x14ac:dyDescent="0.45">
      <c r="A554">
        <v>553</v>
      </c>
      <c r="B554">
        <v>1903</v>
      </c>
      <c r="C554" t="s">
        <v>999</v>
      </c>
      <c r="D554" t="s">
        <v>1904</v>
      </c>
      <c r="E554" t="s">
        <v>101</v>
      </c>
      <c r="F554">
        <v>486</v>
      </c>
      <c r="G554">
        <v>167</v>
      </c>
      <c r="I554">
        <v>126</v>
      </c>
      <c r="J554">
        <v>130</v>
      </c>
      <c r="K554">
        <v>136</v>
      </c>
      <c r="L554">
        <v>159</v>
      </c>
      <c r="M554">
        <v>171</v>
      </c>
    </row>
    <row r="555" spans="1:14" x14ac:dyDescent="0.45">
      <c r="A555">
        <v>554</v>
      </c>
      <c r="B555">
        <v>1973</v>
      </c>
      <c r="C555" t="s">
        <v>191</v>
      </c>
      <c r="D555" t="s">
        <v>1905</v>
      </c>
      <c r="E555" t="s">
        <v>128</v>
      </c>
      <c r="F555">
        <v>629</v>
      </c>
      <c r="G555">
        <v>135</v>
      </c>
      <c r="H555">
        <v>133</v>
      </c>
      <c r="I555">
        <v>113</v>
      </c>
      <c r="J555">
        <v>117</v>
      </c>
      <c r="K555">
        <v>139</v>
      </c>
      <c r="L555">
        <v>159</v>
      </c>
      <c r="M555">
        <v>195</v>
      </c>
      <c r="N555">
        <v>111</v>
      </c>
    </row>
    <row r="556" spans="1:14" x14ac:dyDescent="0.45">
      <c r="A556">
        <v>555</v>
      </c>
      <c r="B556">
        <v>1902</v>
      </c>
      <c r="C556" t="s">
        <v>63</v>
      </c>
      <c r="D556" t="s">
        <v>1906</v>
      </c>
      <c r="E556" t="s">
        <v>64</v>
      </c>
      <c r="F556">
        <v>599</v>
      </c>
      <c r="G556">
        <v>112</v>
      </c>
      <c r="I556">
        <v>124</v>
      </c>
      <c r="J556">
        <v>123</v>
      </c>
      <c r="K556">
        <v>141</v>
      </c>
      <c r="L556">
        <v>159</v>
      </c>
      <c r="M556">
        <v>216</v>
      </c>
    </row>
    <row r="557" spans="1:14" x14ac:dyDescent="0.45">
      <c r="A557">
        <v>556</v>
      </c>
      <c r="B557">
        <v>1968</v>
      </c>
      <c r="C557" t="s">
        <v>234</v>
      </c>
      <c r="D557" t="s">
        <v>1907</v>
      </c>
      <c r="E557" t="s">
        <v>139</v>
      </c>
      <c r="F557">
        <v>605</v>
      </c>
      <c r="G557">
        <v>167</v>
      </c>
      <c r="H557">
        <v>189</v>
      </c>
      <c r="I557">
        <v>104</v>
      </c>
      <c r="J557">
        <v>113</v>
      </c>
      <c r="K557">
        <v>146</v>
      </c>
      <c r="L557">
        <v>159</v>
      </c>
      <c r="M557">
        <v>249</v>
      </c>
      <c r="N557">
        <v>111</v>
      </c>
    </row>
    <row r="558" spans="1:14" x14ac:dyDescent="0.45">
      <c r="A558">
        <v>557</v>
      </c>
      <c r="B558">
        <v>2008</v>
      </c>
      <c r="C558" t="s">
        <v>1180</v>
      </c>
      <c r="D558" t="s">
        <v>1908</v>
      </c>
      <c r="E558" t="s">
        <v>230</v>
      </c>
      <c r="F558">
        <v>510</v>
      </c>
      <c r="G558">
        <v>182</v>
      </c>
      <c r="H558">
        <v>130</v>
      </c>
      <c r="I558">
        <v>120</v>
      </c>
      <c r="J558">
        <v>130</v>
      </c>
      <c r="K558">
        <v>134</v>
      </c>
      <c r="L558">
        <v>159</v>
      </c>
      <c r="M558">
        <v>158</v>
      </c>
      <c r="N558">
        <v>128</v>
      </c>
    </row>
    <row r="559" spans="1:14" x14ac:dyDescent="0.45">
      <c r="A559">
        <v>558</v>
      </c>
      <c r="B559">
        <v>2001</v>
      </c>
      <c r="C559" t="s">
        <v>1141</v>
      </c>
      <c r="D559" t="s">
        <v>1909</v>
      </c>
      <c r="E559" t="s">
        <v>230</v>
      </c>
      <c r="F559">
        <v>732</v>
      </c>
      <c r="G559">
        <v>124</v>
      </c>
      <c r="H559">
        <v>109</v>
      </c>
      <c r="I559">
        <v>119</v>
      </c>
      <c r="J559">
        <v>119</v>
      </c>
      <c r="K559">
        <v>145</v>
      </c>
      <c r="L559">
        <v>159</v>
      </c>
      <c r="M559">
        <v>188</v>
      </c>
      <c r="N559">
        <v>110</v>
      </c>
    </row>
    <row r="560" spans="1:14" x14ac:dyDescent="0.45">
      <c r="A560">
        <v>559</v>
      </c>
      <c r="B560">
        <v>1924</v>
      </c>
      <c r="C560" t="s">
        <v>857</v>
      </c>
      <c r="D560" t="s">
        <v>1910</v>
      </c>
      <c r="E560" t="s">
        <v>158</v>
      </c>
      <c r="F560">
        <v>669</v>
      </c>
      <c r="G560">
        <v>175</v>
      </c>
      <c r="H560">
        <v>109</v>
      </c>
      <c r="I560">
        <v>115</v>
      </c>
      <c r="J560">
        <v>124</v>
      </c>
      <c r="K560">
        <v>133</v>
      </c>
      <c r="L560">
        <v>159</v>
      </c>
      <c r="M560">
        <v>178</v>
      </c>
      <c r="N560">
        <v>109</v>
      </c>
    </row>
    <row r="561" spans="1:14" x14ac:dyDescent="0.45">
      <c r="A561">
        <v>560</v>
      </c>
      <c r="B561">
        <v>1969</v>
      </c>
      <c r="C561" t="s">
        <v>1063</v>
      </c>
      <c r="D561" t="s">
        <v>1911</v>
      </c>
      <c r="E561" t="s">
        <v>61</v>
      </c>
      <c r="F561">
        <v>615</v>
      </c>
      <c r="G561">
        <v>119</v>
      </c>
      <c r="H561">
        <v>95</v>
      </c>
      <c r="I561">
        <v>120</v>
      </c>
      <c r="J561">
        <v>116</v>
      </c>
      <c r="K561">
        <v>146</v>
      </c>
      <c r="L561">
        <v>159</v>
      </c>
      <c r="M561">
        <v>197</v>
      </c>
      <c r="N561">
        <v>107</v>
      </c>
    </row>
    <row r="562" spans="1:14" x14ac:dyDescent="0.45">
      <c r="A562">
        <v>561</v>
      </c>
      <c r="B562">
        <v>1968</v>
      </c>
      <c r="C562" t="s">
        <v>1160</v>
      </c>
      <c r="D562" t="s">
        <v>1912</v>
      </c>
      <c r="E562" t="s">
        <v>178</v>
      </c>
      <c r="F562">
        <v>646</v>
      </c>
      <c r="G562">
        <v>190</v>
      </c>
      <c r="H562">
        <v>144</v>
      </c>
      <c r="I562">
        <v>107</v>
      </c>
      <c r="J562">
        <v>121</v>
      </c>
      <c r="K562">
        <v>133</v>
      </c>
      <c r="L562">
        <v>159</v>
      </c>
      <c r="M562">
        <v>198</v>
      </c>
      <c r="N562">
        <v>110</v>
      </c>
    </row>
    <row r="563" spans="1:14" x14ac:dyDescent="0.45">
      <c r="A563">
        <v>562</v>
      </c>
      <c r="B563">
        <v>2013</v>
      </c>
      <c r="C563" t="s">
        <v>1181</v>
      </c>
      <c r="D563" t="s">
        <v>1913</v>
      </c>
      <c r="E563" t="s">
        <v>143</v>
      </c>
      <c r="F563">
        <v>532</v>
      </c>
      <c r="G563">
        <v>141</v>
      </c>
      <c r="H563">
        <v>100</v>
      </c>
      <c r="I563">
        <v>123</v>
      </c>
      <c r="J563">
        <v>123</v>
      </c>
      <c r="K563">
        <v>133</v>
      </c>
      <c r="L563">
        <v>159</v>
      </c>
      <c r="M563">
        <v>150</v>
      </c>
      <c r="N563">
        <v>119</v>
      </c>
    </row>
    <row r="564" spans="1:14" x14ac:dyDescent="0.45">
      <c r="A564">
        <v>563</v>
      </c>
      <c r="B564">
        <v>2004</v>
      </c>
      <c r="C564" t="s">
        <v>195</v>
      </c>
      <c r="D564" t="s">
        <v>1914</v>
      </c>
      <c r="E564" t="s">
        <v>51</v>
      </c>
      <c r="F564">
        <v>593</v>
      </c>
      <c r="G564">
        <v>134</v>
      </c>
      <c r="H564">
        <v>95</v>
      </c>
      <c r="I564">
        <v>117</v>
      </c>
      <c r="J564">
        <v>120</v>
      </c>
      <c r="K564">
        <v>137</v>
      </c>
      <c r="L564">
        <v>159</v>
      </c>
      <c r="M564">
        <v>170</v>
      </c>
      <c r="N564">
        <v>108</v>
      </c>
    </row>
    <row r="565" spans="1:14" x14ac:dyDescent="0.45">
      <c r="A565">
        <v>564</v>
      </c>
      <c r="B565">
        <v>1998</v>
      </c>
      <c r="C565" t="s">
        <v>133</v>
      </c>
      <c r="D565" t="s">
        <v>1915</v>
      </c>
      <c r="E565" t="s">
        <v>134</v>
      </c>
      <c r="F565">
        <v>524</v>
      </c>
      <c r="G565">
        <v>136</v>
      </c>
      <c r="H565">
        <v>71</v>
      </c>
      <c r="I565">
        <v>135</v>
      </c>
      <c r="J565">
        <v>131</v>
      </c>
      <c r="K565">
        <v>148</v>
      </c>
      <c r="L565">
        <v>159</v>
      </c>
      <c r="M565">
        <v>171</v>
      </c>
      <c r="N565">
        <v>127</v>
      </c>
    </row>
    <row r="566" spans="1:14" x14ac:dyDescent="0.45">
      <c r="A566">
        <v>565</v>
      </c>
      <c r="B566">
        <v>2003</v>
      </c>
      <c r="C566" t="s">
        <v>509</v>
      </c>
      <c r="D566" t="s">
        <v>1916</v>
      </c>
      <c r="E566" t="s">
        <v>308</v>
      </c>
      <c r="F566">
        <v>705</v>
      </c>
      <c r="G566">
        <v>187</v>
      </c>
      <c r="H566">
        <v>124</v>
      </c>
      <c r="I566">
        <v>113</v>
      </c>
      <c r="J566">
        <v>127</v>
      </c>
      <c r="K566">
        <v>138</v>
      </c>
      <c r="L566">
        <v>159</v>
      </c>
      <c r="M566">
        <v>181</v>
      </c>
      <c r="N566">
        <v>111</v>
      </c>
    </row>
    <row r="567" spans="1:14" x14ac:dyDescent="0.45">
      <c r="A567">
        <v>566</v>
      </c>
      <c r="B567">
        <v>1941</v>
      </c>
      <c r="C567" t="s">
        <v>683</v>
      </c>
      <c r="D567" t="s">
        <v>1917</v>
      </c>
      <c r="E567" t="s">
        <v>42</v>
      </c>
      <c r="F567">
        <v>610</v>
      </c>
      <c r="G567">
        <v>165</v>
      </c>
      <c r="H567">
        <v>136</v>
      </c>
      <c r="I567">
        <v>108</v>
      </c>
      <c r="J567">
        <v>118</v>
      </c>
      <c r="K567">
        <v>143</v>
      </c>
      <c r="L567">
        <v>159</v>
      </c>
      <c r="M567">
        <v>216</v>
      </c>
      <c r="N567">
        <v>100</v>
      </c>
    </row>
    <row r="568" spans="1:14" x14ac:dyDescent="0.45">
      <c r="A568">
        <v>567</v>
      </c>
      <c r="B568">
        <v>2001</v>
      </c>
      <c r="C568" t="s">
        <v>149</v>
      </c>
      <c r="D568" t="s">
        <v>1918</v>
      </c>
      <c r="E568" t="s">
        <v>51</v>
      </c>
      <c r="F568">
        <v>676</v>
      </c>
      <c r="G568">
        <v>114</v>
      </c>
      <c r="H568">
        <v>80</v>
      </c>
      <c r="I568">
        <v>122</v>
      </c>
      <c r="J568">
        <v>119</v>
      </c>
      <c r="K568">
        <v>139</v>
      </c>
      <c r="L568">
        <v>159</v>
      </c>
      <c r="M568">
        <v>164</v>
      </c>
      <c r="N568">
        <v>112</v>
      </c>
    </row>
    <row r="569" spans="1:14" x14ac:dyDescent="0.45">
      <c r="A569">
        <v>568</v>
      </c>
      <c r="B569">
        <v>1996</v>
      </c>
      <c r="C569" t="s">
        <v>1141</v>
      </c>
      <c r="D569" t="s">
        <v>1919</v>
      </c>
      <c r="E569" t="s">
        <v>106</v>
      </c>
      <c r="F569">
        <v>677</v>
      </c>
      <c r="G569">
        <v>91</v>
      </c>
      <c r="H569">
        <v>98</v>
      </c>
      <c r="I569">
        <v>129</v>
      </c>
      <c r="J569">
        <v>118</v>
      </c>
      <c r="K569">
        <v>142</v>
      </c>
      <c r="L569">
        <v>159</v>
      </c>
      <c r="M569">
        <v>163</v>
      </c>
      <c r="N569">
        <v>126</v>
      </c>
    </row>
    <row r="570" spans="1:14" x14ac:dyDescent="0.45">
      <c r="A570">
        <v>569</v>
      </c>
      <c r="B570">
        <v>2000</v>
      </c>
      <c r="C570" t="s">
        <v>549</v>
      </c>
      <c r="D570" t="s">
        <v>1920</v>
      </c>
      <c r="E570" t="s">
        <v>58</v>
      </c>
      <c r="F570">
        <v>695</v>
      </c>
      <c r="G570">
        <v>130</v>
      </c>
      <c r="H570">
        <v>95</v>
      </c>
      <c r="I570">
        <v>122</v>
      </c>
      <c r="J570">
        <v>121</v>
      </c>
      <c r="K570">
        <v>134</v>
      </c>
      <c r="L570">
        <v>159</v>
      </c>
      <c r="M570">
        <v>151</v>
      </c>
      <c r="N570">
        <v>119</v>
      </c>
    </row>
    <row r="571" spans="1:14" x14ac:dyDescent="0.45">
      <c r="A571">
        <v>570</v>
      </c>
      <c r="B571">
        <v>1960</v>
      </c>
      <c r="C571" t="s">
        <v>67</v>
      </c>
      <c r="D571" t="s">
        <v>1921</v>
      </c>
      <c r="E571" t="s">
        <v>42</v>
      </c>
      <c r="F571">
        <v>644</v>
      </c>
      <c r="G571">
        <v>180</v>
      </c>
      <c r="H571">
        <v>170</v>
      </c>
      <c r="I571">
        <v>104</v>
      </c>
      <c r="J571">
        <v>118</v>
      </c>
      <c r="K571">
        <v>138</v>
      </c>
      <c r="L571">
        <v>158</v>
      </c>
      <c r="M571">
        <v>203</v>
      </c>
      <c r="N571">
        <v>103</v>
      </c>
    </row>
    <row r="572" spans="1:14" x14ac:dyDescent="0.45">
      <c r="A572">
        <v>571</v>
      </c>
      <c r="B572">
        <v>1935</v>
      </c>
      <c r="C572" t="s">
        <v>219</v>
      </c>
      <c r="D572" t="s">
        <v>1922</v>
      </c>
      <c r="E572" t="s">
        <v>101</v>
      </c>
      <c r="F572">
        <v>683</v>
      </c>
      <c r="G572">
        <v>167</v>
      </c>
      <c r="H572">
        <v>111</v>
      </c>
      <c r="I572">
        <v>113</v>
      </c>
      <c r="J572">
        <v>119</v>
      </c>
      <c r="K572">
        <v>136</v>
      </c>
      <c r="L572">
        <v>158</v>
      </c>
      <c r="M572">
        <v>192</v>
      </c>
      <c r="N572">
        <v>106</v>
      </c>
    </row>
    <row r="573" spans="1:14" x14ac:dyDescent="0.45">
      <c r="A573">
        <v>572</v>
      </c>
      <c r="B573">
        <v>1966</v>
      </c>
      <c r="C573" t="s">
        <v>800</v>
      </c>
      <c r="D573" t="s">
        <v>1923</v>
      </c>
      <c r="E573" t="s">
        <v>152</v>
      </c>
      <c r="F573">
        <v>677</v>
      </c>
      <c r="G573">
        <v>179</v>
      </c>
      <c r="H573">
        <v>102</v>
      </c>
      <c r="I573">
        <v>113</v>
      </c>
      <c r="J573">
        <v>124</v>
      </c>
      <c r="K573">
        <v>141</v>
      </c>
      <c r="L573">
        <v>158</v>
      </c>
      <c r="M573">
        <v>191</v>
      </c>
      <c r="N573">
        <v>103</v>
      </c>
    </row>
    <row r="574" spans="1:14" x14ac:dyDescent="0.45">
      <c r="A574">
        <v>573</v>
      </c>
      <c r="B574">
        <v>2006</v>
      </c>
      <c r="C574" t="s">
        <v>654</v>
      </c>
      <c r="D574" t="s">
        <v>1924</v>
      </c>
      <c r="E574" t="s">
        <v>178</v>
      </c>
      <c r="F574">
        <v>646</v>
      </c>
      <c r="G574">
        <v>171</v>
      </c>
      <c r="H574">
        <v>100</v>
      </c>
      <c r="I574">
        <v>116</v>
      </c>
      <c r="J574">
        <v>122</v>
      </c>
      <c r="K574">
        <v>141</v>
      </c>
      <c r="L574">
        <v>158</v>
      </c>
      <c r="M574">
        <v>180</v>
      </c>
      <c r="N574">
        <v>104</v>
      </c>
    </row>
    <row r="575" spans="1:14" x14ac:dyDescent="0.45">
      <c r="A575">
        <v>574</v>
      </c>
      <c r="B575">
        <v>1912</v>
      </c>
      <c r="C575" t="s">
        <v>102</v>
      </c>
      <c r="D575" t="s">
        <v>1925</v>
      </c>
      <c r="E575" t="s">
        <v>103</v>
      </c>
      <c r="F575">
        <v>673</v>
      </c>
      <c r="G575">
        <v>181</v>
      </c>
      <c r="I575">
        <v>128</v>
      </c>
      <c r="J575">
        <v>132</v>
      </c>
      <c r="K575">
        <v>121</v>
      </c>
      <c r="L575">
        <v>158</v>
      </c>
      <c r="M575">
        <v>100</v>
      </c>
    </row>
    <row r="576" spans="1:14" x14ac:dyDescent="0.45">
      <c r="A576">
        <v>575</v>
      </c>
      <c r="B576">
        <v>2003</v>
      </c>
      <c r="C576" t="s">
        <v>1133</v>
      </c>
      <c r="D576" t="s">
        <v>1926</v>
      </c>
      <c r="E576" t="s">
        <v>48</v>
      </c>
      <c r="F576">
        <v>679</v>
      </c>
      <c r="G576">
        <v>173</v>
      </c>
      <c r="H576">
        <v>88</v>
      </c>
      <c r="I576">
        <v>121</v>
      </c>
      <c r="J576">
        <v>128</v>
      </c>
      <c r="K576">
        <v>137</v>
      </c>
      <c r="L576">
        <v>158</v>
      </c>
      <c r="M576">
        <v>163</v>
      </c>
      <c r="N576">
        <v>114</v>
      </c>
    </row>
    <row r="577" spans="1:14" x14ac:dyDescent="0.45">
      <c r="A577">
        <v>576</v>
      </c>
      <c r="B577">
        <v>1952</v>
      </c>
      <c r="C577" t="s">
        <v>67</v>
      </c>
      <c r="D577" t="s">
        <v>1927</v>
      </c>
      <c r="E577" t="s">
        <v>42</v>
      </c>
      <c r="F577">
        <v>626</v>
      </c>
      <c r="G577">
        <v>119</v>
      </c>
      <c r="H577">
        <v>181</v>
      </c>
      <c r="I577">
        <v>120</v>
      </c>
      <c r="J577">
        <v>116</v>
      </c>
      <c r="K577">
        <v>140</v>
      </c>
      <c r="L577">
        <v>158</v>
      </c>
      <c r="M577">
        <v>183</v>
      </c>
      <c r="N577">
        <v>129</v>
      </c>
    </row>
    <row r="578" spans="1:14" x14ac:dyDescent="0.45">
      <c r="A578">
        <v>577</v>
      </c>
      <c r="B578">
        <v>1995</v>
      </c>
      <c r="C578" t="s">
        <v>449</v>
      </c>
      <c r="D578" t="s">
        <v>1928</v>
      </c>
      <c r="E578" t="s">
        <v>110</v>
      </c>
      <c r="F578">
        <v>557</v>
      </c>
      <c r="G578">
        <v>181</v>
      </c>
      <c r="H578">
        <v>132</v>
      </c>
      <c r="I578">
        <v>116</v>
      </c>
      <c r="J578">
        <v>127</v>
      </c>
      <c r="K578">
        <v>131</v>
      </c>
      <c r="L578">
        <v>158</v>
      </c>
      <c r="M578">
        <v>155</v>
      </c>
      <c r="N578">
        <v>124</v>
      </c>
    </row>
    <row r="579" spans="1:14" x14ac:dyDescent="0.45">
      <c r="A579">
        <v>578</v>
      </c>
      <c r="B579">
        <v>2000</v>
      </c>
      <c r="C579" t="s">
        <v>1141</v>
      </c>
      <c r="D579" t="s">
        <v>1929</v>
      </c>
      <c r="E579" t="s">
        <v>106</v>
      </c>
      <c r="F579">
        <v>672</v>
      </c>
      <c r="G579">
        <v>155</v>
      </c>
      <c r="H579">
        <v>115</v>
      </c>
      <c r="I579">
        <v>114</v>
      </c>
      <c r="J579">
        <v>120</v>
      </c>
      <c r="K579">
        <v>136</v>
      </c>
      <c r="L579">
        <v>158</v>
      </c>
      <c r="M579">
        <v>173</v>
      </c>
      <c r="N579">
        <v>110</v>
      </c>
    </row>
    <row r="580" spans="1:14" x14ac:dyDescent="0.45">
      <c r="A580">
        <v>579</v>
      </c>
      <c r="B580">
        <v>1973</v>
      </c>
      <c r="C580" t="s">
        <v>209</v>
      </c>
      <c r="D580" t="s">
        <v>1930</v>
      </c>
      <c r="E580" t="s">
        <v>210</v>
      </c>
      <c r="F580">
        <v>733</v>
      </c>
      <c r="G580">
        <v>187</v>
      </c>
      <c r="H580">
        <v>110</v>
      </c>
      <c r="I580">
        <v>107</v>
      </c>
      <c r="J580">
        <v>121</v>
      </c>
      <c r="K580">
        <v>143</v>
      </c>
      <c r="L580">
        <v>158</v>
      </c>
      <c r="M580">
        <v>216</v>
      </c>
      <c r="N580">
        <v>97</v>
      </c>
    </row>
    <row r="581" spans="1:14" x14ac:dyDescent="0.45">
      <c r="A581">
        <v>580</v>
      </c>
      <c r="B581">
        <v>1998</v>
      </c>
      <c r="C581" t="s">
        <v>1182</v>
      </c>
      <c r="D581" t="s">
        <v>1931</v>
      </c>
      <c r="E581" t="s">
        <v>178</v>
      </c>
      <c r="F581">
        <v>679</v>
      </c>
      <c r="G581">
        <v>137</v>
      </c>
      <c r="H581">
        <v>78</v>
      </c>
      <c r="I581">
        <v>116</v>
      </c>
      <c r="J581">
        <v>118</v>
      </c>
      <c r="K581">
        <v>137</v>
      </c>
      <c r="L581">
        <v>158</v>
      </c>
      <c r="M581">
        <v>174</v>
      </c>
      <c r="N581">
        <v>103</v>
      </c>
    </row>
    <row r="582" spans="1:14" x14ac:dyDescent="0.45">
      <c r="A582">
        <v>581</v>
      </c>
      <c r="B582">
        <v>2010</v>
      </c>
      <c r="C582" t="s">
        <v>1183</v>
      </c>
      <c r="D582" t="s">
        <v>1932</v>
      </c>
      <c r="E582" t="s">
        <v>182</v>
      </c>
      <c r="F582">
        <v>631</v>
      </c>
      <c r="G582">
        <v>134</v>
      </c>
      <c r="H582">
        <v>100</v>
      </c>
      <c r="I582">
        <v>120</v>
      </c>
      <c r="J582">
        <v>120</v>
      </c>
      <c r="K582">
        <v>143</v>
      </c>
      <c r="L582">
        <v>158</v>
      </c>
      <c r="M582">
        <v>185</v>
      </c>
      <c r="N582">
        <v>110</v>
      </c>
    </row>
    <row r="583" spans="1:14" x14ac:dyDescent="0.45">
      <c r="A583">
        <v>582</v>
      </c>
      <c r="B583">
        <v>1902</v>
      </c>
      <c r="C583" t="s">
        <v>1184</v>
      </c>
      <c r="D583" t="s">
        <v>1933</v>
      </c>
      <c r="E583" t="s">
        <v>64</v>
      </c>
      <c r="F583">
        <v>530</v>
      </c>
      <c r="G583">
        <v>150</v>
      </c>
      <c r="I583">
        <v>119</v>
      </c>
      <c r="J583">
        <v>125</v>
      </c>
      <c r="K583">
        <v>137</v>
      </c>
      <c r="L583">
        <v>158</v>
      </c>
      <c r="M583">
        <v>216</v>
      </c>
    </row>
    <row r="584" spans="1:14" x14ac:dyDescent="0.45">
      <c r="A584">
        <v>583</v>
      </c>
      <c r="B584">
        <v>1998</v>
      </c>
      <c r="C584" t="s">
        <v>808</v>
      </c>
      <c r="D584" t="s">
        <v>1934</v>
      </c>
      <c r="E584" t="s">
        <v>42</v>
      </c>
      <c r="F584">
        <v>578</v>
      </c>
      <c r="G584">
        <v>146</v>
      </c>
      <c r="H584">
        <v>86</v>
      </c>
      <c r="I584">
        <v>125</v>
      </c>
      <c r="J584">
        <v>124</v>
      </c>
      <c r="K584">
        <v>133</v>
      </c>
      <c r="L584">
        <v>158</v>
      </c>
      <c r="M584">
        <v>147</v>
      </c>
      <c r="N584">
        <v>120</v>
      </c>
    </row>
    <row r="585" spans="1:14" x14ac:dyDescent="0.45">
      <c r="A585">
        <v>584</v>
      </c>
      <c r="B585">
        <v>1997</v>
      </c>
      <c r="C585" t="s">
        <v>1185</v>
      </c>
      <c r="D585" t="s">
        <v>1935</v>
      </c>
      <c r="E585" t="s">
        <v>110</v>
      </c>
      <c r="F585">
        <v>582</v>
      </c>
      <c r="G585">
        <v>152</v>
      </c>
      <c r="H585">
        <v>82</v>
      </c>
      <c r="I585">
        <v>121</v>
      </c>
      <c r="J585">
        <v>123</v>
      </c>
      <c r="K585">
        <v>139</v>
      </c>
      <c r="L585">
        <v>158</v>
      </c>
      <c r="M585">
        <v>169</v>
      </c>
      <c r="N585">
        <v>110</v>
      </c>
    </row>
    <row r="586" spans="1:14" x14ac:dyDescent="0.45">
      <c r="A586">
        <v>585</v>
      </c>
      <c r="B586">
        <v>2012</v>
      </c>
      <c r="C586" t="s">
        <v>355</v>
      </c>
      <c r="D586" t="s">
        <v>1936</v>
      </c>
      <c r="E586" t="s">
        <v>356</v>
      </c>
      <c r="F586">
        <v>501</v>
      </c>
      <c r="G586">
        <v>111</v>
      </c>
      <c r="H586">
        <v>149</v>
      </c>
      <c r="I586">
        <v>111</v>
      </c>
      <c r="J586">
        <v>111</v>
      </c>
      <c r="K586">
        <v>147</v>
      </c>
      <c r="L586">
        <v>158</v>
      </c>
      <c r="M586">
        <v>208</v>
      </c>
      <c r="N586">
        <v>114</v>
      </c>
    </row>
    <row r="587" spans="1:14" x14ac:dyDescent="0.45">
      <c r="A587">
        <v>586</v>
      </c>
      <c r="B587">
        <v>1954</v>
      </c>
      <c r="C587" t="s">
        <v>1186</v>
      </c>
      <c r="D587" t="s">
        <v>1937</v>
      </c>
      <c r="E587" t="s">
        <v>182</v>
      </c>
      <c r="F587">
        <v>675</v>
      </c>
      <c r="G587">
        <v>114</v>
      </c>
      <c r="H587">
        <v>71</v>
      </c>
      <c r="I587">
        <v>121</v>
      </c>
      <c r="J587">
        <v>121</v>
      </c>
      <c r="K587">
        <v>138</v>
      </c>
      <c r="L587">
        <v>158</v>
      </c>
      <c r="M587">
        <v>175</v>
      </c>
      <c r="N587">
        <v>115</v>
      </c>
    </row>
    <row r="588" spans="1:14" x14ac:dyDescent="0.45">
      <c r="A588">
        <v>587</v>
      </c>
      <c r="B588">
        <v>1936</v>
      </c>
      <c r="C588" t="s">
        <v>660</v>
      </c>
      <c r="D588" t="s">
        <v>1938</v>
      </c>
      <c r="E588" t="s">
        <v>139</v>
      </c>
      <c r="F588">
        <v>651</v>
      </c>
      <c r="G588">
        <v>232</v>
      </c>
      <c r="H588">
        <v>166</v>
      </c>
      <c r="I588">
        <v>110</v>
      </c>
      <c r="J588">
        <v>128</v>
      </c>
      <c r="K588">
        <v>144</v>
      </c>
      <c r="L588">
        <v>158</v>
      </c>
      <c r="M588">
        <v>230</v>
      </c>
      <c r="N588">
        <v>110</v>
      </c>
    </row>
    <row r="589" spans="1:14" x14ac:dyDescent="0.45">
      <c r="A589">
        <v>588</v>
      </c>
      <c r="B589">
        <v>2017</v>
      </c>
      <c r="C589" t="s">
        <v>355</v>
      </c>
      <c r="D589" t="s">
        <v>1939</v>
      </c>
      <c r="E589" t="s">
        <v>356</v>
      </c>
      <c r="F589">
        <v>692</v>
      </c>
      <c r="G589">
        <v>137</v>
      </c>
      <c r="H589">
        <v>112</v>
      </c>
      <c r="I589">
        <v>108</v>
      </c>
      <c r="J589">
        <v>113</v>
      </c>
      <c r="K589">
        <v>144</v>
      </c>
      <c r="L589">
        <v>158</v>
      </c>
      <c r="M589">
        <v>199</v>
      </c>
      <c r="N589">
        <v>94</v>
      </c>
    </row>
    <row r="590" spans="1:14" x14ac:dyDescent="0.45">
      <c r="A590">
        <v>589</v>
      </c>
      <c r="B590">
        <v>1969</v>
      </c>
      <c r="C590" t="s">
        <v>366</v>
      </c>
      <c r="D590" t="s">
        <v>1940</v>
      </c>
      <c r="E590" t="s">
        <v>64</v>
      </c>
      <c r="F590">
        <v>594</v>
      </c>
      <c r="G590">
        <v>114</v>
      </c>
      <c r="H590">
        <v>143</v>
      </c>
      <c r="I590">
        <v>118</v>
      </c>
      <c r="J590">
        <v>116</v>
      </c>
      <c r="K590">
        <v>145</v>
      </c>
      <c r="L590">
        <v>158</v>
      </c>
      <c r="M590">
        <v>199</v>
      </c>
      <c r="N590">
        <v>121</v>
      </c>
    </row>
    <row r="591" spans="1:14" x14ac:dyDescent="0.45">
      <c r="A591">
        <v>590</v>
      </c>
      <c r="B591">
        <v>1992</v>
      </c>
      <c r="C591" t="s">
        <v>127</v>
      </c>
      <c r="D591" t="s">
        <v>1941</v>
      </c>
      <c r="E591" t="s">
        <v>128</v>
      </c>
      <c r="F591">
        <v>500</v>
      </c>
      <c r="G591">
        <v>214</v>
      </c>
      <c r="H591">
        <v>80</v>
      </c>
      <c r="I591">
        <v>109</v>
      </c>
      <c r="J591">
        <v>130</v>
      </c>
      <c r="K591">
        <v>119</v>
      </c>
      <c r="L591">
        <v>158</v>
      </c>
      <c r="M591">
        <v>139</v>
      </c>
      <c r="N591">
        <v>104</v>
      </c>
    </row>
    <row r="592" spans="1:14" x14ac:dyDescent="0.45">
      <c r="A592">
        <v>591</v>
      </c>
      <c r="B592">
        <v>2012</v>
      </c>
      <c r="C592" t="s">
        <v>387</v>
      </c>
      <c r="D592" t="s">
        <v>1942</v>
      </c>
      <c r="E592" t="s">
        <v>64</v>
      </c>
      <c r="F592">
        <v>673</v>
      </c>
      <c r="G592">
        <v>126</v>
      </c>
      <c r="H592">
        <v>102</v>
      </c>
      <c r="I592">
        <v>125</v>
      </c>
      <c r="J592">
        <v>122</v>
      </c>
      <c r="K592">
        <v>134</v>
      </c>
      <c r="L592">
        <v>158</v>
      </c>
      <c r="M592">
        <v>148</v>
      </c>
      <c r="N592">
        <v>124</v>
      </c>
    </row>
    <row r="593" spans="1:14" x14ac:dyDescent="0.45">
      <c r="A593">
        <v>592</v>
      </c>
      <c r="B593">
        <v>1951</v>
      </c>
      <c r="C593" t="s">
        <v>649</v>
      </c>
      <c r="D593" t="s">
        <v>1943</v>
      </c>
      <c r="E593" t="s">
        <v>158</v>
      </c>
      <c r="F593">
        <v>562</v>
      </c>
      <c r="G593">
        <v>99</v>
      </c>
      <c r="H593">
        <v>102</v>
      </c>
      <c r="I593">
        <v>121</v>
      </c>
      <c r="J593">
        <v>115</v>
      </c>
      <c r="K593">
        <v>146</v>
      </c>
      <c r="L593">
        <v>158</v>
      </c>
      <c r="M593">
        <v>193</v>
      </c>
      <c r="N593">
        <v>113</v>
      </c>
    </row>
    <row r="594" spans="1:14" x14ac:dyDescent="0.45">
      <c r="A594">
        <v>593</v>
      </c>
      <c r="B594">
        <v>1927</v>
      </c>
      <c r="C594" t="s">
        <v>543</v>
      </c>
      <c r="D594" t="s">
        <v>1944</v>
      </c>
      <c r="E594" t="s">
        <v>64</v>
      </c>
      <c r="F594">
        <v>709</v>
      </c>
      <c r="G594">
        <v>113</v>
      </c>
      <c r="H594">
        <v>32</v>
      </c>
      <c r="I594">
        <v>131</v>
      </c>
      <c r="J594">
        <v>126</v>
      </c>
      <c r="K594">
        <v>137</v>
      </c>
      <c r="L594">
        <v>158</v>
      </c>
      <c r="M594">
        <v>153</v>
      </c>
      <c r="N594">
        <v>126</v>
      </c>
    </row>
    <row r="595" spans="1:14" x14ac:dyDescent="0.45">
      <c r="A595">
        <v>594</v>
      </c>
      <c r="B595">
        <v>2015</v>
      </c>
      <c r="C595" t="s">
        <v>1164</v>
      </c>
      <c r="D595" t="s">
        <v>1945</v>
      </c>
      <c r="E595" t="s">
        <v>106</v>
      </c>
      <c r="F595">
        <v>655</v>
      </c>
      <c r="G595">
        <v>117</v>
      </c>
      <c r="H595">
        <v>126</v>
      </c>
      <c r="I595">
        <v>118</v>
      </c>
      <c r="J595">
        <v>116</v>
      </c>
      <c r="K595">
        <v>137</v>
      </c>
      <c r="L595">
        <v>158</v>
      </c>
      <c r="M595">
        <v>168</v>
      </c>
      <c r="N595">
        <v>118</v>
      </c>
    </row>
    <row r="596" spans="1:14" x14ac:dyDescent="0.45">
      <c r="A596">
        <v>595</v>
      </c>
      <c r="B596">
        <v>2024</v>
      </c>
      <c r="C596" t="s">
        <v>435</v>
      </c>
      <c r="D596" t="s">
        <v>1946</v>
      </c>
      <c r="E596" t="s">
        <v>61</v>
      </c>
      <c r="F596">
        <v>588</v>
      </c>
      <c r="G596">
        <v>138</v>
      </c>
      <c r="H596">
        <v>101</v>
      </c>
      <c r="I596">
        <v>117</v>
      </c>
      <c r="J596">
        <v>119</v>
      </c>
      <c r="K596">
        <v>136</v>
      </c>
      <c r="L596">
        <v>158</v>
      </c>
      <c r="M596">
        <v>166</v>
      </c>
      <c r="N596">
        <v>112</v>
      </c>
    </row>
    <row r="597" spans="1:14" x14ac:dyDescent="0.45">
      <c r="A597">
        <v>596</v>
      </c>
      <c r="B597">
        <v>1929</v>
      </c>
      <c r="C597" t="s">
        <v>377</v>
      </c>
      <c r="D597" t="s">
        <v>1947</v>
      </c>
      <c r="E597" t="s">
        <v>103</v>
      </c>
      <c r="F597">
        <v>629</v>
      </c>
      <c r="G597">
        <v>56</v>
      </c>
      <c r="H597">
        <v>96</v>
      </c>
      <c r="I597">
        <v>125</v>
      </c>
      <c r="J597">
        <v>111</v>
      </c>
      <c r="K597">
        <v>152</v>
      </c>
      <c r="L597">
        <v>158</v>
      </c>
      <c r="M597">
        <v>214</v>
      </c>
      <c r="N597">
        <v>116</v>
      </c>
    </row>
    <row r="598" spans="1:14" x14ac:dyDescent="0.45">
      <c r="A598">
        <v>597</v>
      </c>
      <c r="B598">
        <v>2004</v>
      </c>
      <c r="C598" t="s">
        <v>1035</v>
      </c>
      <c r="D598" t="s">
        <v>1948</v>
      </c>
      <c r="E598" t="s">
        <v>110</v>
      </c>
      <c r="F598">
        <v>576</v>
      </c>
      <c r="G598">
        <v>139</v>
      </c>
      <c r="H598">
        <v>118</v>
      </c>
      <c r="I598">
        <v>115</v>
      </c>
      <c r="J598">
        <v>121</v>
      </c>
      <c r="K598">
        <v>134</v>
      </c>
      <c r="L598">
        <v>158</v>
      </c>
      <c r="M598">
        <v>166</v>
      </c>
      <c r="N598">
        <v>117</v>
      </c>
    </row>
    <row r="599" spans="1:14" x14ac:dyDescent="0.45">
      <c r="A599">
        <v>598</v>
      </c>
      <c r="B599">
        <v>2021</v>
      </c>
      <c r="C599" t="s">
        <v>725</v>
      </c>
      <c r="D599" t="s">
        <v>1949</v>
      </c>
      <c r="E599" t="s">
        <v>264</v>
      </c>
      <c r="F599">
        <v>546</v>
      </c>
      <c r="G599">
        <v>124</v>
      </c>
      <c r="H599">
        <v>126</v>
      </c>
      <c r="I599">
        <v>113</v>
      </c>
      <c r="J599">
        <v>112</v>
      </c>
      <c r="K599">
        <v>145</v>
      </c>
      <c r="L599">
        <v>158</v>
      </c>
      <c r="M599">
        <v>192</v>
      </c>
      <c r="N599">
        <v>110</v>
      </c>
    </row>
    <row r="600" spans="1:14" x14ac:dyDescent="0.45">
      <c r="A600">
        <v>599</v>
      </c>
      <c r="B600">
        <v>2000</v>
      </c>
      <c r="C600" t="s">
        <v>358</v>
      </c>
      <c r="D600" t="s">
        <v>1950</v>
      </c>
      <c r="E600" t="s">
        <v>58</v>
      </c>
      <c r="F600">
        <v>458</v>
      </c>
      <c r="G600">
        <v>122</v>
      </c>
      <c r="H600">
        <v>66</v>
      </c>
      <c r="I600">
        <v>126</v>
      </c>
      <c r="J600">
        <v>120</v>
      </c>
      <c r="K600">
        <v>136</v>
      </c>
      <c r="L600">
        <v>158</v>
      </c>
      <c r="M600">
        <v>151</v>
      </c>
      <c r="N600">
        <v>112</v>
      </c>
    </row>
    <row r="601" spans="1:14" x14ac:dyDescent="0.45">
      <c r="A601">
        <v>600</v>
      </c>
      <c r="B601">
        <v>2016</v>
      </c>
      <c r="C601" t="s">
        <v>329</v>
      </c>
      <c r="D601" t="s">
        <v>1951</v>
      </c>
      <c r="E601" t="s">
        <v>78</v>
      </c>
      <c r="F601">
        <v>677</v>
      </c>
      <c r="G601">
        <v>185</v>
      </c>
      <c r="H601">
        <v>86</v>
      </c>
      <c r="I601">
        <v>125</v>
      </c>
      <c r="J601">
        <v>132</v>
      </c>
      <c r="K601">
        <v>129</v>
      </c>
      <c r="L601">
        <v>158</v>
      </c>
      <c r="M601">
        <v>136</v>
      </c>
      <c r="N601">
        <v>120</v>
      </c>
    </row>
    <row r="602" spans="1:14" x14ac:dyDescent="0.45">
      <c r="A602">
        <v>601</v>
      </c>
      <c r="B602">
        <v>1921</v>
      </c>
      <c r="C602" t="s">
        <v>1187</v>
      </c>
      <c r="D602" t="s">
        <v>1952</v>
      </c>
      <c r="E602" t="s">
        <v>1126</v>
      </c>
      <c r="F602">
        <v>420</v>
      </c>
      <c r="G602">
        <v>69</v>
      </c>
      <c r="I602">
        <v>126</v>
      </c>
      <c r="J602">
        <v>115</v>
      </c>
      <c r="K602">
        <v>144</v>
      </c>
      <c r="L602">
        <v>158</v>
      </c>
      <c r="M602">
        <v>194</v>
      </c>
    </row>
    <row r="603" spans="1:14" x14ac:dyDescent="0.45">
      <c r="A603">
        <v>602</v>
      </c>
      <c r="B603">
        <v>1974</v>
      </c>
      <c r="C603" t="s">
        <v>1178</v>
      </c>
      <c r="D603" t="s">
        <v>1953</v>
      </c>
      <c r="E603" t="s">
        <v>230</v>
      </c>
      <c r="F603">
        <v>662</v>
      </c>
      <c r="G603">
        <v>166</v>
      </c>
      <c r="H603">
        <v>122</v>
      </c>
      <c r="I603">
        <v>117</v>
      </c>
      <c r="J603">
        <v>123</v>
      </c>
      <c r="K603">
        <v>136</v>
      </c>
      <c r="L603">
        <v>158</v>
      </c>
      <c r="M603">
        <v>179</v>
      </c>
      <c r="N603">
        <v>115</v>
      </c>
    </row>
    <row r="604" spans="1:14" x14ac:dyDescent="0.45">
      <c r="A604">
        <v>603</v>
      </c>
      <c r="B604">
        <v>1923</v>
      </c>
      <c r="C604" t="s">
        <v>857</v>
      </c>
      <c r="D604" t="s">
        <v>1954</v>
      </c>
      <c r="E604" t="s">
        <v>158</v>
      </c>
      <c r="F604">
        <v>578</v>
      </c>
      <c r="G604">
        <v>98</v>
      </c>
      <c r="H604">
        <v>80</v>
      </c>
      <c r="I604">
        <v>120</v>
      </c>
      <c r="J604">
        <v>117</v>
      </c>
      <c r="K604">
        <v>144</v>
      </c>
      <c r="L604">
        <v>158</v>
      </c>
      <c r="M604">
        <v>207</v>
      </c>
      <c r="N604">
        <v>112</v>
      </c>
    </row>
    <row r="605" spans="1:14" x14ac:dyDescent="0.45">
      <c r="A605">
        <v>604</v>
      </c>
      <c r="B605">
        <v>2002</v>
      </c>
      <c r="C605" t="s">
        <v>1141</v>
      </c>
      <c r="D605" t="s">
        <v>1955</v>
      </c>
      <c r="E605" t="s">
        <v>230</v>
      </c>
      <c r="F605">
        <v>725</v>
      </c>
      <c r="G605">
        <v>143</v>
      </c>
      <c r="H605">
        <v>104</v>
      </c>
      <c r="I605">
        <v>113</v>
      </c>
      <c r="J605">
        <v>118</v>
      </c>
      <c r="K605">
        <v>147</v>
      </c>
      <c r="L605">
        <v>158</v>
      </c>
      <c r="M605">
        <v>201</v>
      </c>
      <c r="N605">
        <v>99</v>
      </c>
    </row>
    <row r="606" spans="1:14" x14ac:dyDescent="0.45">
      <c r="A606">
        <v>605</v>
      </c>
      <c r="B606">
        <v>1965</v>
      </c>
      <c r="C606" t="s">
        <v>333</v>
      </c>
      <c r="D606" t="s">
        <v>1956</v>
      </c>
      <c r="E606" t="s">
        <v>58</v>
      </c>
      <c r="F606">
        <v>639</v>
      </c>
      <c r="G606">
        <v>171</v>
      </c>
      <c r="H606">
        <v>129</v>
      </c>
      <c r="I606">
        <v>107</v>
      </c>
      <c r="J606">
        <v>119</v>
      </c>
      <c r="K606">
        <v>138</v>
      </c>
      <c r="L606">
        <v>158</v>
      </c>
      <c r="M606">
        <v>199</v>
      </c>
      <c r="N606">
        <v>101</v>
      </c>
    </row>
    <row r="607" spans="1:14" x14ac:dyDescent="0.45">
      <c r="A607">
        <v>606</v>
      </c>
      <c r="B607">
        <v>1942</v>
      </c>
      <c r="C607" t="s">
        <v>683</v>
      </c>
      <c r="D607" t="s">
        <v>1957</v>
      </c>
      <c r="E607" t="s">
        <v>42</v>
      </c>
      <c r="F607">
        <v>661</v>
      </c>
      <c r="G607">
        <v>179</v>
      </c>
      <c r="H607">
        <v>122</v>
      </c>
      <c r="I607">
        <v>110</v>
      </c>
      <c r="J607">
        <v>123</v>
      </c>
      <c r="K607">
        <v>138</v>
      </c>
      <c r="L607">
        <v>158</v>
      </c>
      <c r="M607">
        <v>208</v>
      </c>
      <c r="N607">
        <v>104</v>
      </c>
    </row>
    <row r="608" spans="1:14" x14ac:dyDescent="0.45">
      <c r="A608">
        <v>607</v>
      </c>
      <c r="B608">
        <v>2007</v>
      </c>
      <c r="C608" t="s">
        <v>57</v>
      </c>
      <c r="D608" t="s">
        <v>1958</v>
      </c>
      <c r="E608" t="s">
        <v>58</v>
      </c>
      <c r="F608">
        <v>477</v>
      </c>
      <c r="G608">
        <v>313</v>
      </c>
      <c r="H608">
        <v>69</v>
      </c>
      <c r="I608">
        <v>101</v>
      </c>
      <c r="J608">
        <v>140</v>
      </c>
      <c r="K608">
        <v>130</v>
      </c>
      <c r="L608">
        <v>157</v>
      </c>
      <c r="M608">
        <v>177</v>
      </c>
      <c r="N608">
        <v>83</v>
      </c>
    </row>
    <row r="609" spans="1:14" x14ac:dyDescent="0.45">
      <c r="A609">
        <v>608</v>
      </c>
      <c r="B609">
        <v>2011</v>
      </c>
      <c r="C609" t="s">
        <v>329</v>
      </c>
      <c r="D609" t="s">
        <v>1959</v>
      </c>
      <c r="E609" t="s">
        <v>78</v>
      </c>
      <c r="F609">
        <v>719</v>
      </c>
      <c r="G609">
        <v>182</v>
      </c>
      <c r="H609">
        <v>98</v>
      </c>
      <c r="I609">
        <v>119</v>
      </c>
      <c r="J609">
        <v>127</v>
      </c>
      <c r="K609">
        <v>132</v>
      </c>
      <c r="L609">
        <v>157</v>
      </c>
      <c r="M609">
        <v>154</v>
      </c>
      <c r="N609">
        <v>117</v>
      </c>
    </row>
    <row r="610" spans="1:14" x14ac:dyDescent="0.45">
      <c r="A610">
        <v>609</v>
      </c>
      <c r="B610">
        <v>1977</v>
      </c>
      <c r="C610" t="s">
        <v>1188</v>
      </c>
      <c r="D610" t="s">
        <v>1960</v>
      </c>
      <c r="E610" t="s">
        <v>139</v>
      </c>
      <c r="F610">
        <v>645</v>
      </c>
      <c r="G610">
        <v>138</v>
      </c>
      <c r="H610">
        <v>168</v>
      </c>
      <c r="I610">
        <v>115</v>
      </c>
      <c r="J610">
        <v>117</v>
      </c>
      <c r="K610">
        <v>145</v>
      </c>
      <c r="L610">
        <v>157</v>
      </c>
      <c r="M610">
        <v>202</v>
      </c>
      <c r="N610">
        <v>119</v>
      </c>
    </row>
    <row r="611" spans="1:14" x14ac:dyDescent="0.45">
      <c r="A611">
        <v>610</v>
      </c>
      <c r="B611">
        <v>2002</v>
      </c>
      <c r="C611" t="s">
        <v>112</v>
      </c>
      <c r="D611" t="s">
        <v>1961</v>
      </c>
      <c r="E611" t="s">
        <v>88</v>
      </c>
      <c r="F611">
        <v>666</v>
      </c>
      <c r="G611">
        <v>166</v>
      </c>
      <c r="H611">
        <v>132</v>
      </c>
      <c r="I611">
        <v>108</v>
      </c>
      <c r="J611">
        <v>118</v>
      </c>
      <c r="K611">
        <v>140</v>
      </c>
      <c r="L611">
        <v>157</v>
      </c>
      <c r="M611">
        <v>195</v>
      </c>
      <c r="N611">
        <v>102</v>
      </c>
    </row>
    <row r="612" spans="1:14" x14ac:dyDescent="0.45">
      <c r="A612">
        <v>611</v>
      </c>
      <c r="B612">
        <v>1930</v>
      </c>
      <c r="C612" t="s">
        <v>107</v>
      </c>
      <c r="D612" t="s">
        <v>1962</v>
      </c>
      <c r="E612" t="s">
        <v>103</v>
      </c>
      <c r="F612">
        <v>673</v>
      </c>
      <c r="G612">
        <v>164</v>
      </c>
      <c r="H612">
        <v>135</v>
      </c>
      <c r="I612">
        <v>113</v>
      </c>
      <c r="J612">
        <v>119</v>
      </c>
      <c r="K612">
        <v>147</v>
      </c>
      <c r="L612">
        <v>157</v>
      </c>
      <c r="M612">
        <v>218</v>
      </c>
      <c r="N612">
        <v>107</v>
      </c>
    </row>
    <row r="613" spans="1:14" x14ac:dyDescent="0.45">
      <c r="A613">
        <v>612</v>
      </c>
      <c r="B613">
        <v>1990</v>
      </c>
      <c r="C613" t="s">
        <v>724</v>
      </c>
      <c r="D613" t="s">
        <v>1963</v>
      </c>
      <c r="E613" t="s">
        <v>308</v>
      </c>
      <c r="F613">
        <v>658</v>
      </c>
      <c r="G613">
        <v>162</v>
      </c>
      <c r="H613">
        <v>112</v>
      </c>
      <c r="I613">
        <v>116</v>
      </c>
      <c r="J613">
        <v>122</v>
      </c>
      <c r="K613">
        <v>137</v>
      </c>
      <c r="L613">
        <v>157</v>
      </c>
      <c r="M613">
        <v>179</v>
      </c>
      <c r="N613">
        <v>110</v>
      </c>
    </row>
    <row r="614" spans="1:14" x14ac:dyDescent="0.45">
      <c r="A614">
        <v>613</v>
      </c>
      <c r="B614">
        <v>1941</v>
      </c>
      <c r="C614" t="s">
        <v>450</v>
      </c>
      <c r="D614" t="s">
        <v>1964</v>
      </c>
      <c r="E614" t="s">
        <v>51</v>
      </c>
      <c r="F614">
        <v>547</v>
      </c>
      <c r="G614">
        <v>141</v>
      </c>
      <c r="H614">
        <v>99</v>
      </c>
      <c r="I614">
        <v>119</v>
      </c>
      <c r="J614">
        <v>121</v>
      </c>
      <c r="K614">
        <v>143</v>
      </c>
      <c r="L614">
        <v>157</v>
      </c>
      <c r="M614">
        <v>201</v>
      </c>
      <c r="N614">
        <v>116</v>
      </c>
    </row>
    <row r="615" spans="1:14" x14ac:dyDescent="0.45">
      <c r="A615">
        <v>614</v>
      </c>
      <c r="B615">
        <v>1944</v>
      </c>
      <c r="C615" t="s">
        <v>852</v>
      </c>
      <c r="D615" t="s">
        <v>1965</v>
      </c>
      <c r="E615" t="s">
        <v>48</v>
      </c>
      <c r="F615">
        <v>536</v>
      </c>
      <c r="G615">
        <v>126</v>
      </c>
      <c r="H615">
        <v>73</v>
      </c>
      <c r="I615">
        <v>121</v>
      </c>
      <c r="J615">
        <v>119</v>
      </c>
      <c r="K615">
        <v>144</v>
      </c>
      <c r="L615">
        <v>157</v>
      </c>
      <c r="M615">
        <v>207</v>
      </c>
      <c r="N615">
        <v>114</v>
      </c>
    </row>
    <row r="616" spans="1:14" x14ac:dyDescent="0.45">
      <c r="A616">
        <v>615</v>
      </c>
      <c r="B616">
        <v>1971</v>
      </c>
      <c r="C616" t="s">
        <v>74</v>
      </c>
      <c r="D616" t="s">
        <v>1966</v>
      </c>
      <c r="E616" t="s">
        <v>58</v>
      </c>
      <c r="F616">
        <v>537</v>
      </c>
      <c r="G616">
        <v>244</v>
      </c>
      <c r="H616">
        <v>178</v>
      </c>
      <c r="I616">
        <v>104</v>
      </c>
      <c r="J616">
        <v>131</v>
      </c>
      <c r="K616">
        <v>127</v>
      </c>
      <c r="L616">
        <v>157</v>
      </c>
      <c r="M616">
        <v>175</v>
      </c>
      <c r="N616">
        <v>120</v>
      </c>
    </row>
    <row r="617" spans="1:14" x14ac:dyDescent="0.45">
      <c r="A617">
        <v>616</v>
      </c>
      <c r="B617">
        <v>1966</v>
      </c>
      <c r="C617" t="s">
        <v>831</v>
      </c>
      <c r="D617" t="s">
        <v>1967</v>
      </c>
      <c r="E617" t="s">
        <v>210</v>
      </c>
      <c r="F617">
        <v>614</v>
      </c>
      <c r="G617">
        <v>130</v>
      </c>
      <c r="H617">
        <v>72</v>
      </c>
      <c r="I617">
        <v>119</v>
      </c>
      <c r="J617">
        <v>118</v>
      </c>
      <c r="K617">
        <v>141</v>
      </c>
      <c r="L617">
        <v>157</v>
      </c>
      <c r="M617">
        <v>183</v>
      </c>
      <c r="N617">
        <v>104</v>
      </c>
    </row>
    <row r="618" spans="1:14" x14ac:dyDescent="0.45">
      <c r="A618">
        <v>617</v>
      </c>
      <c r="B618">
        <v>1966</v>
      </c>
      <c r="C618" t="s">
        <v>1063</v>
      </c>
      <c r="D618" t="s">
        <v>1968</v>
      </c>
      <c r="E618" t="s">
        <v>61</v>
      </c>
      <c r="F618">
        <v>565</v>
      </c>
      <c r="G618">
        <v>140</v>
      </c>
      <c r="H618">
        <v>156</v>
      </c>
      <c r="I618">
        <v>116</v>
      </c>
      <c r="J618">
        <v>118</v>
      </c>
      <c r="K618">
        <v>139</v>
      </c>
      <c r="L618">
        <v>157</v>
      </c>
      <c r="M618">
        <v>182</v>
      </c>
      <c r="N618">
        <v>119</v>
      </c>
    </row>
    <row r="619" spans="1:14" x14ac:dyDescent="0.45">
      <c r="A619">
        <v>618</v>
      </c>
      <c r="B619">
        <v>1928</v>
      </c>
      <c r="C619" t="s">
        <v>1189</v>
      </c>
      <c r="D619" t="s">
        <v>1969</v>
      </c>
      <c r="E619" t="s">
        <v>51</v>
      </c>
      <c r="F619">
        <v>667</v>
      </c>
      <c r="G619">
        <v>127</v>
      </c>
      <c r="H619">
        <v>132</v>
      </c>
      <c r="I619">
        <v>112</v>
      </c>
      <c r="J619">
        <v>113</v>
      </c>
      <c r="K619">
        <v>153</v>
      </c>
      <c r="L619">
        <v>157</v>
      </c>
      <c r="M619">
        <v>249</v>
      </c>
      <c r="N619">
        <v>106</v>
      </c>
    </row>
    <row r="620" spans="1:14" x14ac:dyDescent="0.45">
      <c r="A620">
        <v>619</v>
      </c>
      <c r="B620">
        <v>1919</v>
      </c>
      <c r="C620" t="s">
        <v>161</v>
      </c>
      <c r="D620" t="s">
        <v>1970</v>
      </c>
      <c r="E620" t="s">
        <v>182</v>
      </c>
      <c r="F620">
        <v>597</v>
      </c>
      <c r="G620">
        <v>124</v>
      </c>
      <c r="H620">
        <v>24</v>
      </c>
      <c r="I620">
        <v>127</v>
      </c>
      <c r="J620">
        <v>123</v>
      </c>
      <c r="K620">
        <v>136</v>
      </c>
      <c r="L620">
        <v>157</v>
      </c>
      <c r="M620">
        <v>163</v>
      </c>
      <c r="N620">
        <v>118</v>
      </c>
    </row>
    <row r="621" spans="1:14" x14ac:dyDescent="0.45">
      <c r="A621">
        <v>620</v>
      </c>
      <c r="B621">
        <v>1988</v>
      </c>
      <c r="C621" t="s">
        <v>298</v>
      </c>
      <c r="D621" t="s">
        <v>1971</v>
      </c>
      <c r="E621" t="s">
        <v>42</v>
      </c>
      <c r="F621">
        <v>631</v>
      </c>
      <c r="G621">
        <v>131</v>
      </c>
      <c r="H621">
        <v>97</v>
      </c>
      <c r="I621">
        <v>124</v>
      </c>
      <c r="J621">
        <v>123</v>
      </c>
      <c r="K621">
        <v>136</v>
      </c>
      <c r="L621">
        <v>157</v>
      </c>
      <c r="M621">
        <v>158</v>
      </c>
      <c r="N621">
        <v>122</v>
      </c>
    </row>
    <row r="622" spans="1:14" x14ac:dyDescent="0.45">
      <c r="A622">
        <v>621</v>
      </c>
      <c r="B622">
        <v>2005</v>
      </c>
      <c r="C622" t="s">
        <v>832</v>
      </c>
      <c r="D622" t="s">
        <v>1972</v>
      </c>
      <c r="E622" t="s">
        <v>48</v>
      </c>
      <c r="F622">
        <v>713</v>
      </c>
      <c r="G622">
        <v>182</v>
      </c>
      <c r="H622">
        <v>110</v>
      </c>
      <c r="I622">
        <v>112</v>
      </c>
      <c r="J622">
        <v>120</v>
      </c>
      <c r="K622">
        <v>142</v>
      </c>
      <c r="L622">
        <v>157</v>
      </c>
      <c r="M622">
        <v>194</v>
      </c>
      <c r="N622">
        <v>102</v>
      </c>
    </row>
    <row r="623" spans="1:14" x14ac:dyDescent="0.45">
      <c r="A623">
        <v>622</v>
      </c>
      <c r="B623">
        <v>1977</v>
      </c>
      <c r="C623" t="s">
        <v>949</v>
      </c>
      <c r="D623" t="s">
        <v>1973</v>
      </c>
      <c r="E623" t="s">
        <v>128</v>
      </c>
      <c r="F623">
        <v>592</v>
      </c>
      <c r="G623">
        <v>157</v>
      </c>
      <c r="H623">
        <v>124</v>
      </c>
      <c r="I623">
        <v>115</v>
      </c>
      <c r="J623">
        <v>123</v>
      </c>
      <c r="K623">
        <v>129</v>
      </c>
      <c r="L623">
        <v>157</v>
      </c>
      <c r="M623">
        <v>154</v>
      </c>
      <c r="N623">
        <v>120</v>
      </c>
    </row>
    <row r="624" spans="1:14" x14ac:dyDescent="0.45">
      <c r="A624">
        <v>623</v>
      </c>
      <c r="B624">
        <v>1940</v>
      </c>
      <c r="C624" t="s">
        <v>86</v>
      </c>
      <c r="D624" t="s">
        <v>1974</v>
      </c>
      <c r="E624" t="s">
        <v>48</v>
      </c>
      <c r="F624">
        <v>661</v>
      </c>
      <c r="G624">
        <v>149</v>
      </c>
      <c r="H624">
        <v>96</v>
      </c>
      <c r="I624">
        <v>123</v>
      </c>
      <c r="J624">
        <v>126</v>
      </c>
      <c r="K624">
        <v>140</v>
      </c>
      <c r="L624">
        <v>157</v>
      </c>
      <c r="M624">
        <v>174</v>
      </c>
      <c r="N624">
        <v>120</v>
      </c>
    </row>
    <row r="625" spans="1:14" x14ac:dyDescent="0.45">
      <c r="A625">
        <v>624</v>
      </c>
      <c r="B625">
        <v>1990</v>
      </c>
      <c r="C625" t="s">
        <v>1148</v>
      </c>
      <c r="D625" t="s">
        <v>1975</v>
      </c>
      <c r="E625" t="s">
        <v>164</v>
      </c>
      <c r="F625">
        <v>526</v>
      </c>
      <c r="G625">
        <v>148</v>
      </c>
      <c r="H625">
        <v>141</v>
      </c>
      <c r="I625">
        <v>112</v>
      </c>
      <c r="J625">
        <v>118</v>
      </c>
      <c r="K625">
        <v>134</v>
      </c>
      <c r="L625">
        <v>157</v>
      </c>
      <c r="M625">
        <v>178</v>
      </c>
      <c r="N625">
        <v>114</v>
      </c>
    </row>
    <row r="626" spans="1:14" x14ac:dyDescent="0.45">
      <c r="A626">
        <v>625</v>
      </c>
      <c r="B626">
        <v>1914</v>
      </c>
      <c r="C626" t="s">
        <v>636</v>
      </c>
      <c r="D626" t="s">
        <v>1976</v>
      </c>
      <c r="E626" t="s">
        <v>139</v>
      </c>
      <c r="F626">
        <v>616</v>
      </c>
      <c r="G626">
        <v>110</v>
      </c>
      <c r="H626">
        <v>77</v>
      </c>
      <c r="I626">
        <v>121</v>
      </c>
      <c r="J626">
        <v>116</v>
      </c>
      <c r="K626">
        <v>147</v>
      </c>
      <c r="L626">
        <v>157</v>
      </c>
      <c r="M626">
        <v>223</v>
      </c>
      <c r="N626">
        <v>114</v>
      </c>
    </row>
    <row r="627" spans="1:14" x14ac:dyDescent="0.45">
      <c r="A627">
        <v>626</v>
      </c>
      <c r="B627">
        <v>1968</v>
      </c>
      <c r="C627" t="s">
        <v>238</v>
      </c>
      <c r="D627" t="s">
        <v>1977</v>
      </c>
      <c r="E627" t="s">
        <v>61</v>
      </c>
      <c r="F627">
        <v>508</v>
      </c>
      <c r="G627">
        <v>169</v>
      </c>
      <c r="H627">
        <v>114</v>
      </c>
      <c r="I627">
        <v>113</v>
      </c>
      <c r="J627">
        <v>127</v>
      </c>
      <c r="K627">
        <v>126</v>
      </c>
      <c r="L627">
        <v>157</v>
      </c>
      <c r="M627">
        <v>154</v>
      </c>
      <c r="N627">
        <v>115</v>
      </c>
    </row>
    <row r="628" spans="1:14" x14ac:dyDescent="0.45">
      <c r="A628">
        <v>627</v>
      </c>
      <c r="B628">
        <v>2006</v>
      </c>
      <c r="C628" t="s">
        <v>832</v>
      </c>
      <c r="D628" t="s">
        <v>1978</v>
      </c>
      <c r="E628" t="s">
        <v>48</v>
      </c>
      <c r="F628">
        <v>686</v>
      </c>
      <c r="G628">
        <v>209</v>
      </c>
      <c r="H628">
        <v>106</v>
      </c>
      <c r="I628">
        <v>104</v>
      </c>
      <c r="J628">
        <v>121</v>
      </c>
      <c r="K628">
        <v>145</v>
      </c>
      <c r="L628">
        <v>157</v>
      </c>
      <c r="M628">
        <v>215</v>
      </c>
      <c r="N628">
        <v>89</v>
      </c>
    </row>
    <row r="629" spans="1:14" x14ac:dyDescent="0.45">
      <c r="A629">
        <v>628</v>
      </c>
      <c r="B629">
        <v>1903</v>
      </c>
      <c r="C629" t="s">
        <v>1184</v>
      </c>
      <c r="D629" t="s">
        <v>1979</v>
      </c>
      <c r="E629" t="s">
        <v>64</v>
      </c>
      <c r="F629">
        <v>486</v>
      </c>
      <c r="G629">
        <v>112</v>
      </c>
      <c r="I629">
        <v>127</v>
      </c>
      <c r="J629">
        <v>122</v>
      </c>
      <c r="K629">
        <v>147</v>
      </c>
      <c r="L629">
        <v>157</v>
      </c>
      <c r="M629">
        <v>215</v>
      </c>
    </row>
    <row r="630" spans="1:14" x14ac:dyDescent="0.45">
      <c r="A630">
        <v>629</v>
      </c>
      <c r="B630">
        <v>1934</v>
      </c>
      <c r="C630" t="s">
        <v>543</v>
      </c>
      <c r="D630" t="s">
        <v>1980</v>
      </c>
      <c r="E630" t="s">
        <v>64</v>
      </c>
      <c r="F630">
        <v>677</v>
      </c>
      <c r="G630">
        <v>139</v>
      </c>
      <c r="H630">
        <v>45</v>
      </c>
      <c r="I630">
        <v>126</v>
      </c>
      <c r="J630">
        <v>125</v>
      </c>
      <c r="K630">
        <v>132</v>
      </c>
      <c r="L630">
        <v>157</v>
      </c>
      <c r="M630">
        <v>146</v>
      </c>
      <c r="N630">
        <v>120</v>
      </c>
    </row>
    <row r="631" spans="1:14" x14ac:dyDescent="0.45">
      <c r="A631">
        <v>630</v>
      </c>
      <c r="B631">
        <v>1958</v>
      </c>
      <c r="C631" t="s">
        <v>811</v>
      </c>
      <c r="D631" t="s">
        <v>1981</v>
      </c>
      <c r="E631" t="s">
        <v>812</v>
      </c>
      <c r="F631">
        <v>572</v>
      </c>
      <c r="G631">
        <v>98</v>
      </c>
      <c r="H631">
        <v>122</v>
      </c>
      <c r="I631">
        <v>117</v>
      </c>
      <c r="J631">
        <v>112</v>
      </c>
      <c r="K631">
        <v>149</v>
      </c>
      <c r="L631">
        <v>157</v>
      </c>
      <c r="M631">
        <v>211</v>
      </c>
      <c r="N631">
        <v>109</v>
      </c>
    </row>
    <row r="632" spans="1:14" x14ac:dyDescent="0.45">
      <c r="A632">
        <v>631</v>
      </c>
      <c r="B632">
        <v>1935</v>
      </c>
      <c r="C632" t="s">
        <v>441</v>
      </c>
      <c r="D632" t="s">
        <v>1982</v>
      </c>
      <c r="E632" t="s">
        <v>70</v>
      </c>
      <c r="F632">
        <v>710</v>
      </c>
      <c r="G632">
        <v>127</v>
      </c>
      <c r="H632">
        <v>185</v>
      </c>
      <c r="I632">
        <v>114</v>
      </c>
      <c r="J632">
        <v>114</v>
      </c>
      <c r="K632">
        <v>151</v>
      </c>
      <c r="L632">
        <v>157</v>
      </c>
      <c r="M632">
        <v>235</v>
      </c>
      <c r="N632">
        <v>113</v>
      </c>
    </row>
    <row r="633" spans="1:14" x14ac:dyDescent="0.45">
      <c r="A633">
        <v>632</v>
      </c>
      <c r="B633">
        <v>1946</v>
      </c>
      <c r="C633" t="s">
        <v>683</v>
      </c>
      <c r="D633" t="s">
        <v>1983</v>
      </c>
      <c r="E633" t="s">
        <v>42</v>
      </c>
      <c r="F633">
        <v>655</v>
      </c>
      <c r="G633">
        <v>179</v>
      </c>
      <c r="H633">
        <v>157</v>
      </c>
      <c r="I633">
        <v>104</v>
      </c>
      <c r="J633">
        <v>120</v>
      </c>
      <c r="K633">
        <v>141</v>
      </c>
      <c r="L633">
        <v>157</v>
      </c>
      <c r="M633">
        <v>224</v>
      </c>
      <c r="N633">
        <v>102</v>
      </c>
    </row>
    <row r="634" spans="1:14" x14ac:dyDescent="0.45">
      <c r="A634">
        <v>633</v>
      </c>
      <c r="B634">
        <v>1952</v>
      </c>
      <c r="C634" t="s">
        <v>594</v>
      </c>
      <c r="D634" t="s">
        <v>1984</v>
      </c>
      <c r="E634" t="s">
        <v>110</v>
      </c>
      <c r="F634">
        <v>611</v>
      </c>
      <c r="G634">
        <v>146</v>
      </c>
      <c r="H634">
        <v>185</v>
      </c>
      <c r="I634">
        <v>106</v>
      </c>
      <c r="J634">
        <v>113</v>
      </c>
      <c r="K634">
        <v>143</v>
      </c>
      <c r="L634">
        <v>157</v>
      </c>
      <c r="M634">
        <v>222</v>
      </c>
      <c r="N634">
        <v>107</v>
      </c>
    </row>
    <row r="635" spans="1:14" x14ac:dyDescent="0.45">
      <c r="A635">
        <v>634</v>
      </c>
      <c r="B635">
        <v>1927</v>
      </c>
      <c r="C635" t="s">
        <v>480</v>
      </c>
      <c r="D635" t="s">
        <v>1985</v>
      </c>
      <c r="E635" t="s">
        <v>88</v>
      </c>
      <c r="F635">
        <v>646</v>
      </c>
      <c r="G635">
        <v>146</v>
      </c>
      <c r="H635">
        <v>175</v>
      </c>
      <c r="I635">
        <v>110</v>
      </c>
      <c r="J635">
        <v>115</v>
      </c>
      <c r="K635">
        <v>145</v>
      </c>
      <c r="L635">
        <v>157</v>
      </c>
      <c r="M635">
        <v>238</v>
      </c>
      <c r="N635">
        <v>106</v>
      </c>
    </row>
    <row r="636" spans="1:14" x14ac:dyDescent="0.45">
      <c r="A636">
        <v>635</v>
      </c>
      <c r="B636">
        <v>1973</v>
      </c>
      <c r="C636" t="s">
        <v>1170</v>
      </c>
      <c r="D636" t="s">
        <v>1986</v>
      </c>
      <c r="E636" t="s">
        <v>78</v>
      </c>
      <c r="F636">
        <v>647</v>
      </c>
      <c r="G636">
        <v>127</v>
      </c>
      <c r="H636">
        <v>141</v>
      </c>
      <c r="I636">
        <v>120</v>
      </c>
      <c r="J636">
        <v>118</v>
      </c>
      <c r="K636">
        <v>135</v>
      </c>
      <c r="L636">
        <v>157</v>
      </c>
      <c r="M636">
        <v>167</v>
      </c>
      <c r="N636">
        <v>124</v>
      </c>
    </row>
    <row r="637" spans="1:14" x14ac:dyDescent="0.45">
      <c r="A637">
        <v>636</v>
      </c>
      <c r="B637">
        <v>2018</v>
      </c>
      <c r="C637" t="s">
        <v>221</v>
      </c>
      <c r="D637" t="s">
        <v>1987</v>
      </c>
      <c r="E637" t="s">
        <v>178</v>
      </c>
      <c r="F637">
        <v>705</v>
      </c>
      <c r="G637">
        <v>164</v>
      </c>
      <c r="H637">
        <v>55</v>
      </c>
      <c r="I637">
        <v>115</v>
      </c>
      <c r="J637">
        <v>124</v>
      </c>
      <c r="K637">
        <v>128</v>
      </c>
      <c r="L637">
        <v>157</v>
      </c>
      <c r="M637">
        <v>147</v>
      </c>
      <c r="N637">
        <v>98</v>
      </c>
    </row>
    <row r="638" spans="1:14" x14ac:dyDescent="0.45">
      <c r="A638">
        <v>637</v>
      </c>
      <c r="B638">
        <v>1988</v>
      </c>
      <c r="C638" t="s">
        <v>445</v>
      </c>
      <c r="D638" t="s">
        <v>1988</v>
      </c>
      <c r="E638" t="s">
        <v>48</v>
      </c>
      <c r="F638">
        <v>693</v>
      </c>
      <c r="G638">
        <v>150</v>
      </c>
      <c r="H638">
        <v>38</v>
      </c>
      <c r="I638">
        <v>126</v>
      </c>
      <c r="J638">
        <v>128</v>
      </c>
      <c r="K638">
        <v>136</v>
      </c>
      <c r="L638">
        <v>157</v>
      </c>
      <c r="M638">
        <v>156</v>
      </c>
      <c r="N638">
        <v>111</v>
      </c>
    </row>
    <row r="639" spans="1:14" x14ac:dyDescent="0.45">
      <c r="A639">
        <v>638</v>
      </c>
      <c r="B639">
        <v>1987</v>
      </c>
      <c r="C639" t="s">
        <v>456</v>
      </c>
      <c r="D639" t="s">
        <v>1989</v>
      </c>
      <c r="E639" t="s">
        <v>128</v>
      </c>
      <c r="F639">
        <v>641</v>
      </c>
      <c r="G639">
        <v>124</v>
      </c>
      <c r="H639">
        <v>133</v>
      </c>
      <c r="I639">
        <v>109</v>
      </c>
      <c r="J639">
        <v>111</v>
      </c>
      <c r="K639">
        <v>145</v>
      </c>
      <c r="L639">
        <v>157</v>
      </c>
      <c r="M639">
        <v>205</v>
      </c>
      <c r="N639">
        <v>101</v>
      </c>
    </row>
    <row r="640" spans="1:14" x14ac:dyDescent="0.45">
      <c r="A640">
        <v>639</v>
      </c>
      <c r="B640">
        <v>2007</v>
      </c>
      <c r="C640" t="s">
        <v>1020</v>
      </c>
      <c r="D640" t="s">
        <v>1990</v>
      </c>
      <c r="E640" t="s">
        <v>42</v>
      </c>
      <c r="F640">
        <v>589</v>
      </c>
      <c r="G640">
        <v>147</v>
      </c>
      <c r="H640">
        <v>100</v>
      </c>
      <c r="I640">
        <v>125</v>
      </c>
      <c r="J640">
        <v>126</v>
      </c>
      <c r="K640">
        <v>128</v>
      </c>
      <c r="L640">
        <v>157</v>
      </c>
      <c r="M640">
        <v>135</v>
      </c>
      <c r="N640">
        <v>126</v>
      </c>
    </row>
    <row r="641" spans="1:14" x14ac:dyDescent="0.45">
      <c r="A641">
        <v>640</v>
      </c>
      <c r="B641">
        <v>1996</v>
      </c>
      <c r="C641" t="s">
        <v>537</v>
      </c>
      <c r="D641" t="s">
        <v>1991</v>
      </c>
      <c r="E641" t="s">
        <v>78</v>
      </c>
      <c r="F641">
        <v>627</v>
      </c>
      <c r="G641">
        <v>172</v>
      </c>
      <c r="H641">
        <v>51</v>
      </c>
      <c r="I641">
        <v>110</v>
      </c>
      <c r="J641">
        <v>121</v>
      </c>
      <c r="K641">
        <v>134</v>
      </c>
      <c r="L641">
        <v>157</v>
      </c>
      <c r="M641">
        <v>177</v>
      </c>
      <c r="N641">
        <v>91</v>
      </c>
    </row>
    <row r="642" spans="1:14" x14ac:dyDescent="0.45">
      <c r="A642">
        <v>641</v>
      </c>
      <c r="B642">
        <v>1901</v>
      </c>
      <c r="C642" t="s">
        <v>63</v>
      </c>
      <c r="D642" t="s">
        <v>1992</v>
      </c>
      <c r="E642" t="s">
        <v>64</v>
      </c>
      <c r="F642">
        <v>619</v>
      </c>
      <c r="G642">
        <v>132</v>
      </c>
      <c r="I642">
        <v>128</v>
      </c>
      <c r="J642">
        <v>126</v>
      </c>
      <c r="K642">
        <v>137</v>
      </c>
      <c r="L642">
        <v>157</v>
      </c>
      <c r="M642">
        <v>167</v>
      </c>
    </row>
    <row r="643" spans="1:14" x14ac:dyDescent="0.45">
      <c r="A643">
        <v>642</v>
      </c>
      <c r="B643">
        <v>2002</v>
      </c>
      <c r="C643" t="s">
        <v>533</v>
      </c>
      <c r="D643" t="s">
        <v>1993</v>
      </c>
      <c r="E643" t="s">
        <v>51</v>
      </c>
      <c r="F643">
        <v>576</v>
      </c>
      <c r="G643">
        <v>160</v>
      </c>
      <c r="H643">
        <v>142</v>
      </c>
      <c r="I643">
        <v>117</v>
      </c>
      <c r="J643">
        <v>124</v>
      </c>
      <c r="K643">
        <v>133</v>
      </c>
      <c r="L643">
        <v>157</v>
      </c>
      <c r="M643">
        <v>159</v>
      </c>
      <c r="N643">
        <v>127</v>
      </c>
    </row>
    <row r="644" spans="1:14" x14ac:dyDescent="0.45">
      <c r="A644">
        <v>643</v>
      </c>
      <c r="B644">
        <v>1999</v>
      </c>
      <c r="C644" t="s">
        <v>474</v>
      </c>
      <c r="D644" t="s">
        <v>1994</v>
      </c>
      <c r="E644" t="s">
        <v>48</v>
      </c>
      <c r="F644">
        <v>595</v>
      </c>
      <c r="G644">
        <v>91</v>
      </c>
      <c r="H644">
        <v>42</v>
      </c>
      <c r="I644">
        <v>130</v>
      </c>
      <c r="J644">
        <v>120</v>
      </c>
      <c r="K644">
        <v>137</v>
      </c>
      <c r="L644">
        <v>157</v>
      </c>
      <c r="M644">
        <v>149</v>
      </c>
      <c r="N644">
        <v>115</v>
      </c>
    </row>
    <row r="645" spans="1:14" x14ac:dyDescent="0.45">
      <c r="A645">
        <v>644</v>
      </c>
      <c r="B645">
        <v>2016</v>
      </c>
      <c r="C645" t="s">
        <v>521</v>
      </c>
      <c r="D645" t="s">
        <v>1995</v>
      </c>
      <c r="E645" t="s">
        <v>308</v>
      </c>
      <c r="F645">
        <v>700</v>
      </c>
      <c r="G645">
        <v>194</v>
      </c>
      <c r="H645">
        <v>82</v>
      </c>
      <c r="I645">
        <v>110</v>
      </c>
      <c r="J645">
        <v>126</v>
      </c>
      <c r="K645">
        <v>130</v>
      </c>
      <c r="L645">
        <v>157</v>
      </c>
      <c r="M645">
        <v>159</v>
      </c>
      <c r="N645">
        <v>100</v>
      </c>
    </row>
    <row r="646" spans="1:14" x14ac:dyDescent="0.45">
      <c r="A646">
        <v>645</v>
      </c>
      <c r="B646">
        <v>2001</v>
      </c>
      <c r="C646" t="s">
        <v>1135</v>
      </c>
      <c r="D646" t="s">
        <v>1996</v>
      </c>
      <c r="E646" t="s">
        <v>106</v>
      </c>
      <c r="F646">
        <v>581</v>
      </c>
      <c r="G646">
        <v>193</v>
      </c>
      <c r="H646">
        <v>94</v>
      </c>
      <c r="I646">
        <v>115</v>
      </c>
      <c r="J646">
        <v>127</v>
      </c>
      <c r="K646">
        <v>126</v>
      </c>
      <c r="L646">
        <v>157</v>
      </c>
      <c r="M646">
        <v>146</v>
      </c>
      <c r="N646">
        <v>111</v>
      </c>
    </row>
    <row r="647" spans="1:14" x14ac:dyDescent="0.45">
      <c r="A647">
        <v>646</v>
      </c>
      <c r="B647">
        <v>1966</v>
      </c>
      <c r="C647" t="s">
        <v>141</v>
      </c>
      <c r="D647" t="s">
        <v>1997</v>
      </c>
      <c r="E647" t="s">
        <v>88</v>
      </c>
      <c r="F647">
        <v>672</v>
      </c>
      <c r="G647">
        <v>189</v>
      </c>
      <c r="H647">
        <v>84</v>
      </c>
      <c r="I647">
        <v>118</v>
      </c>
      <c r="J647">
        <v>127</v>
      </c>
      <c r="K647">
        <v>135</v>
      </c>
      <c r="L647">
        <v>157</v>
      </c>
      <c r="M647">
        <v>169</v>
      </c>
      <c r="N647">
        <v>109</v>
      </c>
    </row>
    <row r="648" spans="1:14" x14ac:dyDescent="0.45">
      <c r="A648">
        <v>647</v>
      </c>
      <c r="B648">
        <v>1990</v>
      </c>
      <c r="C648" t="s">
        <v>1147</v>
      </c>
      <c r="D648" t="s">
        <v>1998</v>
      </c>
      <c r="E648" t="s">
        <v>128</v>
      </c>
      <c r="F648">
        <v>563</v>
      </c>
      <c r="G648">
        <v>145</v>
      </c>
      <c r="H648">
        <v>191</v>
      </c>
      <c r="I648">
        <v>106</v>
      </c>
      <c r="J648">
        <v>113</v>
      </c>
      <c r="K648">
        <v>140</v>
      </c>
      <c r="L648">
        <v>157</v>
      </c>
      <c r="M648">
        <v>209</v>
      </c>
      <c r="N648">
        <v>114</v>
      </c>
    </row>
    <row r="649" spans="1:14" x14ac:dyDescent="0.45">
      <c r="A649">
        <v>648</v>
      </c>
      <c r="B649">
        <v>2022</v>
      </c>
      <c r="C649" t="s">
        <v>774</v>
      </c>
      <c r="D649" t="s">
        <v>1999</v>
      </c>
      <c r="E649" t="s">
        <v>164</v>
      </c>
      <c r="F649">
        <v>708</v>
      </c>
      <c r="G649">
        <v>142</v>
      </c>
      <c r="H649">
        <v>64</v>
      </c>
      <c r="I649">
        <v>134</v>
      </c>
      <c r="J649">
        <v>130</v>
      </c>
      <c r="K649">
        <v>129</v>
      </c>
      <c r="L649">
        <v>157</v>
      </c>
      <c r="M649">
        <v>120</v>
      </c>
      <c r="N649">
        <v>123</v>
      </c>
    </row>
    <row r="650" spans="1:14" x14ac:dyDescent="0.45">
      <c r="A650">
        <v>649</v>
      </c>
      <c r="B650">
        <v>1974</v>
      </c>
      <c r="C650" t="s">
        <v>138</v>
      </c>
      <c r="D650" t="s">
        <v>2000</v>
      </c>
      <c r="E650" t="s">
        <v>139</v>
      </c>
      <c r="F650">
        <v>686</v>
      </c>
      <c r="G650">
        <v>163</v>
      </c>
      <c r="H650">
        <v>166</v>
      </c>
      <c r="I650">
        <v>107</v>
      </c>
      <c r="J650">
        <v>118</v>
      </c>
      <c r="K650">
        <v>144</v>
      </c>
      <c r="L650">
        <v>157</v>
      </c>
      <c r="M650">
        <v>226</v>
      </c>
      <c r="N650">
        <v>109</v>
      </c>
    </row>
    <row r="651" spans="1:14" x14ac:dyDescent="0.45">
      <c r="A651">
        <v>650</v>
      </c>
      <c r="B651">
        <v>1944</v>
      </c>
      <c r="C651" t="s">
        <v>1190</v>
      </c>
      <c r="D651" t="s">
        <v>2001</v>
      </c>
      <c r="E651" t="s">
        <v>101</v>
      </c>
      <c r="F651">
        <v>423</v>
      </c>
      <c r="G651">
        <v>161</v>
      </c>
      <c r="H651">
        <v>191</v>
      </c>
      <c r="I651">
        <v>118</v>
      </c>
      <c r="J651">
        <v>123</v>
      </c>
      <c r="K651">
        <v>139</v>
      </c>
      <c r="L651">
        <v>156</v>
      </c>
      <c r="M651">
        <v>192</v>
      </c>
      <c r="N651">
        <v>125</v>
      </c>
    </row>
    <row r="652" spans="1:14" x14ac:dyDescent="0.45">
      <c r="A652">
        <v>651</v>
      </c>
      <c r="B652">
        <v>1944</v>
      </c>
      <c r="C652" t="s">
        <v>877</v>
      </c>
      <c r="D652" t="s">
        <v>2002</v>
      </c>
      <c r="E652" t="s">
        <v>158</v>
      </c>
      <c r="F652">
        <v>654</v>
      </c>
      <c r="G652">
        <v>179</v>
      </c>
      <c r="H652">
        <v>48</v>
      </c>
      <c r="I652">
        <v>119</v>
      </c>
      <c r="J652">
        <v>127</v>
      </c>
      <c r="K652">
        <v>132</v>
      </c>
      <c r="L652">
        <v>156</v>
      </c>
      <c r="M652">
        <v>164</v>
      </c>
      <c r="N652">
        <v>113</v>
      </c>
    </row>
    <row r="653" spans="1:14" x14ac:dyDescent="0.45">
      <c r="A653">
        <v>652</v>
      </c>
      <c r="B653">
        <v>1999</v>
      </c>
      <c r="C653" t="s">
        <v>638</v>
      </c>
      <c r="D653" t="s">
        <v>2003</v>
      </c>
      <c r="E653" t="s">
        <v>230</v>
      </c>
      <c r="F653">
        <v>674</v>
      </c>
      <c r="G653">
        <v>153</v>
      </c>
      <c r="H653">
        <v>65</v>
      </c>
      <c r="I653">
        <v>118</v>
      </c>
      <c r="J653">
        <v>121</v>
      </c>
      <c r="K653">
        <v>143</v>
      </c>
      <c r="L653">
        <v>156</v>
      </c>
      <c r="M653">
        <v>185</v>
      </c>
      <c r="N653">
        <v>98</v>
      </c>
    </row>
    <row r="654" spans="1:14" x14ac:dyDescent="0.45">
      <c r="A654">
        <v>653</v>
      </c>
      <c r="B654">
        <v>1979</v>
      </c>
      <c r="C654" t="s">
        <v>280</v>
      </c>
      <c r="D654" t="s">
        <v>2004</v>
      </c>
      <c r="E654" t="s">
        <v>78</v>
      </c>
      <c r="F654">
        <v>505</v>
      </c>
      <c r="G654">
        <v>134</v>
      </c>
      <c r="H654">
        <v>170</v>
      </c>
      <c r="I654">
        <v>112</v>
      </c>
      <c r="J654">
        <v>115</v>
      </c>
      <c r="K654">
        <v>141</v>
      </c>
      <c r="L654">
        <v>156</v>
      </c>
      <c r="M654">
        <v>199</v>
      </c>
      <c r="N654">
        <v>115</v>
      </c>
    </row>
    <row r="655" spans="1:14" x14ac:dyDescent="0.45">
      <c r="A655">
        <v>654</v>
      </c>
      <c r="B655">
        <v>1985</v>
      </c>
      <c r="C655" t="s">
        <v>205</v>
      </c>
      <c r="D655" t="s">
        <v>2005</v>
      </c>
      <c r="E655" t="s">
        <v>48</v>
      </c>
      <c r="F655">
        <v>758</v>
      </c>
      <c r="G655">
        <v>147</v>
      </c>
      <c r="H655">
        <v>59</v>
      </c>
      <c r="I655">
        <v>141</v>
      </c>
      <c r="J655">
        <v>138</v>
      </c>
      <c r="K655">
        <v>118</v>
      </c>
      <c r="L655">
        <v>156</v>
      </c>
      <c r="M655">
        <v>76</v>
      </c>
      <c r="N655">
        <v>141</v>
      </c>
    </row>
    <row r="656" spans="1:14" x14ac:dyDescent="0.45">
      <c r="A656">
        <v>655</v>
      </c>
      <c r="B656">
        <v>1998</v>
      </c>
      <c r="C656" t="s">
        <v>1191</v>
      </c>
      <c r="D656" t="s">
        <v>2006</v>
      </c>
      <c r="E656" t="s">
        <v>210</v>
      </c>
      <c r="F656">
        <v>648</v>
      </c>
      <c r="G656">
        <v>108</v>
      </c>
      <c r="H656">
        <v>137</v>
      </c>
      <c r="I656">
        <v>113</v>
      </c>
      <c r="J656">
        <v>117</v>
      </c>
      <c r="K656">
        <v>140</v>
      </c>
      <c r="L656">
        <v>156</v>
      </c>
      <c r="M656">
        <v>187</v>
      </c>
      <c r="N656">
        <v>112</v>
      </c>
    </row>
    <row r="657" spans="1:14" x14ac:dyDescent="0.45">
      <c r="A657">
        <v>656</v>
      </c>
      <c r="B657">
        <v>1999</v>
      </c>
      <c r="C657" t="s">
        <v>336</v>
      </c>
      <c r="D657" t="s">
        <v>2007</v>
      </c>
      <c r="E657" t="s">
        <v>42</v>
      </c>
      <c r="F657">
        <v>739</v>
      </c>
      <c r="G657">
        <v>131</v>
      </c>
      <c r="H657">
        <v>100</v>
      </c>
      <c r="I657">
        <v>127</v>
      </c>
      <c r="J657">
        <v>126</v>
      </c>
      <c r="K657">
        <v>125</v>
      </c>
      <c r="L657">
        <v>156</v>
      </c>
      <c r="M657">
        <v>123</v>
      </c>
      <c r="N657">
        <v>131</v>
      </c>
    </row>
    <row r="658" spans="1:14" x14ac:dyDescent="0.45">
      <c r="A658">
        <v>657</v>
      </c>
      <c r="B658">
        <v>1973</v>
      </c>
      <c r="C658" t="s">
        <v>333</v>
      </c>
      <c r="D658" t="s">
        <v>2008</v>
      </c>
      <c r="E658" t="s">
        <v>58</v>
      </c>
      <c r="F658">
        <v>495</v>
      </c>
      <c r="G658">
        <v>235</v>
      </c>
      <c r="H658">
        <v>123</v>
      </c>
      <c r="I658">
        <v>101</v>
      </c>
      <c r="J658">
        <v>127</v>
      </c>
      <c r="K658">
        <v>140</v>
      </c>
      <c r="L658">
        <v>156</v>
      </c>
      <c r="M658">
        <v>219</v>
      </c>
      <c r="N658">
        <v>91</v>
      </c>
    </row>
    <row r="659" spans="1:14" x14ac:dyDescent="0.45">
      <c r="A659">
        <v>658</v>
      </c>
      <c r="B659">
        <v>1948</v>
      </c>
      <c r="C659" t="s">
        <v>187</v>
      </c>
      <c r="D659" t="s">
        <v>2009</v>
      </c>
      <c r="E659" t="s">
        <v>42</v>
      </c>
      <c r="F659">
        <v>669</v>
      </c>
      <c r="G659">
        <v>89</v>
      </c>
      <c r="H659">
        <v>56</v>
      </c>
      <c r="I659">
        <v>117</v>
      </c>
      <c r="J659">
        <v>111</v>
      </c>
      <c r="K659">
        <v>152</v>
      </c>
      <c r="L659">
        <v>156</v>
      </c>
      <c r="M659">
        <v>229</v>
      </c>
      <c r="N659">
        <v>100</v>
      </c>
    </row>
    <row r="660" spans="1:14" x14ac:dyDescent="0.45">
      <c r="A660">
        <v>659</v>
      </c>
      <c r="B660">
        <v>1990</v>
      </c>
      <c r="C660" t="s">
        <v>558</v>
      </c>
      <c r="D660" t="s">
        <v>2010</v>
      </c>
      <c r="E660" t="s">
        <v>164</v>
      </c>
      <c r="F660">
        <v>645</v>
      </c>
      <c r="G660">
        <v>145</v>
      </c>
      <c r="H660">
        <v>71</v>
      </c>
      <c r="I660">
        <v>125</v>
      </c>
      <c r="J660">
        <v>125</v>
      </c>
      <c r="K660">
        <v>131</v>
      </c>
      <c r="L660">
        <v>156</v>
      </c>
      <c r="M660">
        <v>143</v>
      </c>
      <c r="N660">
        <v>115</v>
      </c>
    </row>
    <row r="661" spans="1:14" x14ac:dyDescent="0.45">
      <c r="A661">
        <v>660</v>
      </c>
      <c r="B661">
        <v>1972</v>
      </c>
      <c r="C661" t="s">
        <v>261</v>
      </c>
      <c r="D661" t="s">
        <v>2011</v>
      </c>
      <c r="E661" t="s">
        <v>78</v>
      </c>
      <c r="F661">
        <v>652</v>
      </c>
      <c r="G661">
        <v>174</v>
      </c>
      <c r="H661">
        <v>96</v>
      </c>
      <c r="I661">
        <v>105</v>
      </c>
      <c r="J661">
        <v>117</v>
      </c>
      <c r="K661">
        <v>143</v>
      </c>
      <c r="L661">
        <v>156</v>
      </c>
      <c r="M661">
        <v>222</v>
      </c>
      <c r="N661">
        <v>88</v>
      </c>
    </row>
    <row r="662" spans="1:14" x14ac:dyDescent="0.45">
      <c r="A662">
        <v>661</v>
      </c>
      <c r="B662">
        <v>1994</v>
      </c>
      <c r="C662" t="s">
        <v>724</v>
      </c>
      <c r="D662" t="s">
        <v>2012</v>
      </c>
      <c r="E662" t="s">
        <v>210</v>
      </c>
      <c r="F662">
        <v>478</v>
      </c>
      <c r="G662">
        <v>119</v>
      </c>
      <c r="H662">
        <v>103</v>
      </c>
      <c r="I662">
        <v>116</v>
      </c>
      <c r="J662">
        <v>114</v>
      </c>
      <c r="K662">
        <v>145</v>
      </c>
      <c r="L662">
        <v>156</v>
      </c>
      <c r="M662">
        <v>196</v>
      </c>
      <c r="N662">
        <v>105</v>
      </c>
    </row>
    <row r="663" spans="1:14" x14ac:dyDescent="0.45">
      <c r="A663">
        <v>662</v>
      </c>
      <c r="B663">
        <v>2013</v>
      </c>
      <c r="C663" t="s">
        <v>387</v>
      </c>
      <c r="D663" t="s">
        <v>2013</v>
      </c>
      <c r="E663" t="s">
        <v>64</v>
      </c>
      <c r="F663">
        <v>674</v>
      </c>
      <c r="G663">
        <v>145</v>
      </c>
      <c r="H663">
        <v>79</v>
      </c>
      <c r="I663">
        <v>123</v>
      </c>
      <c r="J663">
        <v>125</v>
      </c>
      <c r="K663">
        <v>127</v>
      </c>
      <c r="L663">
        <v>156</v>
      </c>
      <c r="M663">
        <v>133</v>
      </c>
      <c r="N663">
        <v>118</v>
      </c>
    </row>
    <row r="664" spans="1:14" x14ac:dyDescent="0.45">
      <c r="A664">
        <v>663</v>
      </c>
      <c r="B664">
        <v>1989</v>
      </c>
      <c r="C664" t="s">
        <v>724</v>
      </c>
      <c r="D664" t="s">
        <v>2014</v>
      </c>
      <c r="E664" t="s">
        <v>308</v>
      </c>
      <c r="F664">
        <v>680</v>
      </c>
      <c r="G664">
        <v>207</v>
      </c>
      <c r="H664">
        <v>136</v>
      </c>
      <c r="I664">
        <v>103</v>
      </c>
      <c r="J664">
        <v>123</v>
      </c>
      <c r="K664">
        <v>137</v>
      </c>
      <c r="L664">
        <v>156</v>
      </c>
      <c r="M664">
        <v>208</v>
      </c>
      <c r="N664">
        <v>100</v>
      </c>
    </row>
    <row r="665" spans="1:14" x14ac:dyDescent="0.45">
      <c r="A665">
        <v>664</v>
      </c>
      <c r="B665">
        <v>1956</v>
      </c>
      <c r="C665" t="s">
        <v>203</v>
      </c>
      <c r="D665" t="s">
        <v>2015</v>
      </c>
      <c r="E665" t="s">
        <v>158</v>
      </c>
      <c r="F665">
        <v>652</v>
      </c>
      <c r="G665">
        <v>172</v>
      </c>
      <c r="H665">
        <v>140</v>
      </c>
      <c r="I665">
        <v>111</v>
      </c>
      <c r="J665">
        <v>121</v>
      </c>
      <c r="K665">
        <v>144</v>
      </c>
      <c r="L665">
        <v>156</v>
      </c>
      <c r="M665">
        <v>200</v>
      </c>
      <c r="N665">
        <v>105</v>
      </c>
    </row>
    <row r="666" spans="1:14" x14ac:dyDescent="0.45">
      <c r="A666">
        <v>665</v>
      </c>
      <c r="B666">
        <v>1925</v>
      </c>
      <c r="C666" t="s">
        <v>857</v>
      </c>
      <c r="D666" t="s">
        <v>2016</v>
      </c>
      <c r="E666" t="s">
        <v>158</v>
      </c>
      <c r="F666">
        <v>649</v>
      </c>
      <c r="G666">
        <v>176</v>
      </c>
      <c r="H666">
        <v>100</v>
      </c>
      <c r="I666">
        <v>117</v>
      </c>
      <c r="J666">
        <v>125</v>
      </c>
      <c r="K666">
        <v>133</v>
      </c>
      <c r="L666">
        <v>156</v>
      </c>
      <c r="M666">
        <v>170</v>
      </c>
      <c r="N666">
        <v>112</v>
      </c>
    </row>
    <row r="667" spans="1:14" x14ac:dyDescent="0.45">
      <c r="A667">
        <v>666</v>
      </c>
      <c r="B667">
        <v>1964</v>
      </c>
      <c r="C667" t="s">
        <v>1127</v>
      </c>
      <c r="D667" t="s">
        <v>2017</v>
      </c>
      <c r="E667" t="s">
        <v>90</v>
      </c>
      <c r="F667">
        <v>634</v>
      </c>
      <c r="G667">
        <v>131</v>
      </c>
      <c r="H667">
        <v>53</v>
      </c>
      <c r="I667">
        <v>125</v>
      </c>
      <c r="J667">
        <v>122</v>
      </c>
      <c r="K667">
        <v>131</v>
      </c>
      <c r="L667">
        <v>156</v>
      </c>
      <c r="M667">
        <v>146</v>
      </c>
      <c r="N667">
        <v>113</v>
      </c>
    </row>
    <row r="668" spans="1:14" x14ac:dyDescent="0.45">
      <c r="A668">
        <v>667</v>
      </c>
      <c r="B668">
        <v>1973</v>
      </c>
      <c r="C668" t="s">
        <v>77</v>
      </c>
      <c r="D668" t="s">
        <v>2018</v>
      </c>
      <c r="E668" t="s">
        <v>78</v>
      </c>
      <c r="F668">
        <v>698</v>
      </c>
      <c r="G668">
        <v>176</v>
      </c>
      <c r="H668">
        <v>68</v>
      </c>
      <c r="I668">
        <v>110</v>
      </c>
      <c r="J668">
        <v>122</v>
      </c>
      <c r="K668">
        <v>126</v>
      </c>
      <c r="L668">
        <v>156</v>
      </c>
      <c r="M668">
        <v>159</v>
      </c>
      <c r="N668">
        <v>101</v>
      </c>
    </row>
    <row r="669" spans="1:14" x14ac:dyDescent="0.45">
      <c r="A669">
        <v>668</v>
      </c>
      <c r="B669">
        <v>1997</v>
      </c>
      <c r="C669" t="s">
        <v>449</v>
      </c>
      <c r="D669" t="s">
        <v>2019</v>
      </c>
      <c r="E669" t="s">
        <v>110</v>
      </c>
      <c r="F669">
        <v>627</v>
      </c>
      <c r="G669">
        <v>211</v>
      </c>
      <c r="H669">
        <v>141</v>
      </c>
      <c r="I669">
        <v>106</v>
      </c>
      <c r="J669">
        <v>124</v>
      </c>
      <c r="K669">
        <v>135</v>
      </c>
      <c r="L669">
        <v>156</v>
      </c>
      <c r="M669">
        <v>185</v>
      </c>
      <c r="N669">
        <v>106</v>
      </c>
    </row>
    <row r="670" spans="1:14" x14ac:dyDescent="0.45">
      <c r="A670">
        <v>669</v>
      </c>
      <c r="B670">
        <v>2009</v>
      </c>
      <c r="C670" t="s">
        <v>617</v>
      </c>
      <c r="D670" t="s">
        <v>2020</v>
      </c>
      <c r="E670" t="s">
        <v>264</v>
      </c>
      <c r="F670">
        <v>681</v>
      </c>
      <c r="G670">
        <v>188</v>
      </c>
      <c r="H670">
        <v>92</v>
      </c>
      <c r="I670">
        <v>104</v>
      </c>
      <c r="J670">
        <v>120</v>
      </c>
      <c r="K670">
        <v>130</v>
      </c>
      <c r="L670">
        <v>156</v>
      </c>
      <c r="M670">
        <v>175</v>
      </c>
      <c r="N670">
        <v>92</v>
      </c>
    </row>
    <row r="671" spans="1:14" x14ac:dyDescent="0.45">
      <c r="A671">
        <v>670</v>
      </c>
      <c r="B671">
        <v>1955</v>
      </c>
      <c r="C671" t="s">
        <v>282</v>
      </c>
      <c r="D671" t="s">
        <v>2021</v>
      </c>
      <c r="E671" t="s">
        <v>70</v>
      </c>
      <c r="F671">
        <v>681</v>
      </c>
      <c r="G671">
        <v>115</v>
      </c>
      <c r="H671">
        <v>82</v>
      </c>
      <c r="I671">
        <v>128</v>
      </c>
      <c r="J671">
        <v>122</v>
      </c>
      <c r="K671">
        <v>138</v>
      </c>
      <c r="L671">
        <v>156</v>
      </c>
      <c r="M671">
        <v>158</v>
      </c>
      <c r="N671">
        <v>122</v>
      </c>
    </row>
    <row r="672" spans="1:14" x14ac:dyDescent="0.45">
      <c r="A672">
        <v>671</v>
      </c>
      <c r="B672">
        <v>1976</v>
      </c>
      <c r="C672" t="s">
        <v>191</v>
      </c>
      <c r="D672" t="s">
        <v>2022</v>
      </c>
      <c r="E672" t="s">
        <v>61</v>
      </c>
      <c r="F672">
        <v>558</v>
      </c>
      <c r="G672">
        <v>116</v>
      </c>
      <c r="H672">
        <v>156</v>
      </c>
      <c r="I672">
        <v>108</v>
      </c>
      <c r="J672">
        <v>110</v>
      </c>
      <c r="K672">
        <v>139</v>
      </c>
      <c r="L672">
        <v>156</v>
      </c>
      <c r="M672">
        <v>214</v>
      </c>
      <c r="N672">
        <v>109</v>
      </c>
    </row>
    <row r="673" spans="1:14" x14ac:dyDescent="0.45">
      <c r="A673">
        <v>672</v>
      </c>
      <c r="B673">
        <v>1961</v>
      </c>
      <c r="C673" t="s">
        <v>238</v>
      </c>
      <c r="D673" t="s">
        <v>2023</v>
      </c>
      <c r="E673" t="s">
        <v>78</v>
      </c>
      <c r="F673">
        <v>636</v>
      </c>
      <c r="G673">
        <v>128</v>
      </c>
      <c r="H673">
        <v>80</v>
      </c>
      <c r="I673">
        <v>120</v>
      </c>
      <c r="J673">
        <v>120</v>
      </c>
      <c r="K673">
        <v>145</v>
      </c>
      <c r="L673">
        <v>156</v>
      </c>
      <c r="M673">
        <v>191</v>
      </c>
      <c r="N673">
        <v>107</v>
      </c>
    </row>
    <row r="674" spans="1:14" x14ac:dyDescent="0.45">
      <c r="A674">
        <v>673</v>
      </c>
      <c r="B674">
        <v>1934</v>
      </c>
      <c r="C674" t="s">
        <v>41</v>
      </c>
      <c r="D674" t="s">
        <v>2024</v>
      </c>
      <c r="E674" t="s">
        <v>42</v>
      </c>
      <c r="F674">
        <v>471</v>
      </c>
      <c r="G674">
        <v>222</v>
      </c>
      <c r="H674">
        <v>176</v>
      </c>
      <c r="I674">
        <v>100</v>
      </c>
      <c r="J674">
        <v>124</v>
      </c>
      <c r="K674">
        <v>129</v>
      </c>
      <c r="L674">
        <v>156</v>
      </c>
      <c r="M674">
        <v>196</v>
      </c>
      <c r="N674">
        <v>98</v>
      </c>
    </row>
    <row r="675" spans="1:14" x14ac:dyDescent="0.45">
      <c r="A675">
        <v>674</v>
      </c>
      <c r="B675">
        <v>2008</v>
      </c>
      <c r="C675" t="s">
        <v>654</v>
      </c>
      <c r="D675" t="s">
        <v>2025</v>
      </c>
      <c r="E675" t="s">
        <v>178</v>
      </c>
      <c r="F675">
        <v>665</v>
      </c>
      <c r="G675">
        <v>163</v>
      </c>
      <c r="H675">
        <v>95</v>
      </c>
      <c r="I675">
        <v>117</v>
      </c>
      <c r="J675">
        <v>124</v>
      </c>
      <c r="K675">
        <v>133</v>
      </c>
      <c r="L675">
        <v>156</v>
      </c>
      <c r="M675">
        <v>160</v>
      </c>
      <c r="N675">
        <v>113</v>
      </c>
    </row>
    <row r="676" spans="1:14" x14ac:dyDescent="0.45">
      <c r="A676">
        <v>675</v>
      </c>
      <c r="B676">
        <v>1942</v>
      </c>
      <c r="C676" t="s">
        <v>450</v>
      </c>
      <c r="D676" t="s">
        <v>2026</v>
      </c>
      <c r="E676" t="s">
        <v>101</v>
      </c>
      <c r="F676">
        <v>607</v>
      </c>
      <c r="G676">
        <v>108</v>
      </c>
      <c r="H676">
        <v>81</v>
      </c>
      <c r="I676">
        <v>119</v>
      </c>
      <c r="J676">
        <v>116</v>
      </c>
      <c r="K676">
        <v>147</v>
      </c>
      <c r="L676">
        <v>156</v>
      </c>
      <c r="M676">
        <v>217</v>
      </c>
      <c r="N676">
        <v>108</v>
      </c>
    </row>
    <row r="677" spans="1:14" x14ac:dyDescent="0.45">
      <c r="A677">
        <v>676</v>
      </c>
      <c r="B677">
        <v>2013</v>
      </c>
      <c r="C677" t="s">
        <v>300</v>
      </c>
      <c r="D677" t="s">
        <v>2027</v>
      </c>
      <c r="E677" t="s">
        <v>301</v>
      </c>
      <c r="F677">
        <v>710</v>
      </c>
      <c r="G677">
        <v>174</v>
      </c>
      <c r="H677">
        <v>108</v>
      </c>
      <c r="I677">
        <v>117</v>
      </c>
      <c r="J677">
        <v>124</v>
      </c>
      <c r="K677">
        <v>138</v>
      </c>
      <c r="L677">
        <v>156</v>
      </c>
      <c r="M677">
        <v>174</v>
      </c>
      <c r="N677">
        <v>114</v>
      </c>
    </row>
    <row r="678" spans="1:14" x14ac:dyDescent="0.45">
      <c r="A678">
        <v>677</v>
      </c>
      <c r="B678">
        <v>1929</v>
      </c>
      <c r="C678" t="s">
        <v>1192</v>
      </c>
      <c r="D678" t="s">
        <v>2028</v>
      </c>
      <c r="E678" t="s">
        <v>1134</v>
      </c>
      <c r="F678">
        <v>409</v>
      </c>
      <c r="G678">
        <v>105</v>
      </c>
      <c r="I678">
        <v>118</v>
      </c>
      <c r="J678">
        <v>114</v>
      </c>
      <c r="K678">
        <v>146</v>
      </c>
      <c r="L678">
        <v>156</v>
      </c>
      <c r="M678">
        <v>209</v>
      </c>
    </row>
    <row r="679" spans="1:14" x14ac:dyDescent="0.45">
      <c r="A679">
        <v>678</v>
      </c>
      <c r="B679">
        <v>2003</v>
      </c>
      <c r="C679" t="s">
        <v>533</v>
      </c>
      <c r="D679" t="s">
        <v>2029</v>
      </c>
      <c r="E679" t="s">
        <v>51</v>
      </c>
      <c r="F679">
        <v>531</v>
      </c>
      <c r="G679">
        <v>161</v>
      </c>
      <c r="H679">
        <v>148</v>
      </c>
      <c r="I679">
        <v>102</v>
      </c>
      <c r="J679">
        <v>113</v>
      </c>
      <c r="K679">
        <v>143</v>
      </c>
      <c r="L679">
        <v>156</v>
      </c>
      <c r="M679">
        <v>211</v>
      </c>
      <c r="N679">
        <v>100</v>
      </c>
    </row>
    <row r="680" spans="1:14" x14ac:dyDescent="0.45">
      <c r="A680">
        <v>679</v>
      </c>
      <c r="B680">
        <v>1922</v>
      </c>
      <c r="C680" t="s">
        <v>360</v>
      </c>
      <c r="D680" t="s">
        <v>2030</v>
      </c>
      <c r="E680" t="s">
        <v>146</v>
      </c>
      <c r="F680">
        <v>678</v>
      </c>
      <c r="G680">
        <v>133</v>
      </c>
      <c r="H680">
        <v>73</v>
      </c>
      <c r="I680">
        <v>113</v>
      </c>
      <c r="J680">
        <v>115</v>
      </c>
      <c r="K680">
        <v>152</v>
      </c>
      <c r="L680">
        <v>156</v>
      </c>
      <c r="M680">
        <v>250</v>
      </c>
      <c r="N680">
        <v>99</v>
      </c>
    </row>
    <row r="681" spans="1:14" x14ac:dyDescent="0.45">
      <c r="A681">
        <v>680</v>
      </c>
      <c r="B681">
        <v>1979</v>
      </c>
      <c r="C681" t="s">
        <v>433</v>
      </c>
      <c r="D681" t="s">
        <v>2031</v>
      </c>
      <c r="E681" t="s">
        <v>51</v>
      </c>
      <c r="F681">
        <v>698</v>
      </c>
      <c r="G681">
        <v>131</v>
      </c>
      <c r="H681">
        <v>91</v>
      </c>
      <c r="I681">
        <v>128</v>
      </c>
      <c r="J681">
        <v>125</v>
      </c>
      <c r="K681">
        <v>129</v>
      </c>
      <c r="L681">
        <v>156</v>
      </c>
      <c r="M681">
        <v>130</v>
      </c>
      <c r="N681">
        <v>130</v>
      </c>
    </row>
    <row r="682" spans="1:14" x14ac:dyDescent="0.45">
      <c r="A682">
        <v>681</v>
      </c>
      <c r="B682">
        <v>1992</v>
      </c>
      <c r="C682" t="s">
        <v>631</v>
      </c>
      <c r="D682" t="s">
        <v>2032</v>
      </c>
      <c r="E682" t="s">
        <v>139</v>
      </c>
      <c r="F682">
        <v>585</v>
      </c>
      <c r="G682">
        <v>178</v>
      </c>
      <c r="H682">
        <v>122</v>
      </c>
      <c r="I682">
        <v>104</v>
      </c>
      <c r="J682">
        <v>118</v>
      </c>
      <c r="K682">
        <v>137</v>
      </c>
      <c r="L682">
        <v>156</v>
      </c>
      <c r="M682">
        <v>207</v>
      </c>
      <c r="N682">
        <v>100</v>
      </c>
    </row>
    <row r="683" spans="1:14" x14ac:dyDescent="0.45">
      <c r="A683">
        <v>682</v>
      </c>
      <c r="B683">
        <v>1988</v>
      </c>
      <c r="C683" t="s">
        <v>724</v>
      </c>
      <c r="D683" t="s">
        <v>2033</v>
      </c>
      <c r="E683" t="s">
        <v>308</v>
      </c>
      <c r="F683">
        <v>623</v>
      </c>
      <c r="G683">
        <v>152</v>
      </c>
      <c r="H683">
        <v>167</v>
      </c>
      <c r="I683">
        <v>109</v>
      </c>
      <c r="J683">
        <v>116</v>
      </c>
      <c r="K683">
        <v>141</v>
      </c>
      <c r="L683">
        <v>156</v>
      </c>
      <c r="M683">
        <v>206</v>
      </c>
      <c r="N683">
        <v>115</v>
      </c>
    </row>
    <row r="684" spans="1:14" x14ac:dyDescent="0.45">
      <c r="A684">
        <v>683</v>
      </c>
      <c r="B684">
        <v>1929</v>
      </c>
      <c r="C684" t="s">
        <v>396</v>
      </c>
      <c r="D684" t="s">
        <v>2034</v>
      </c>
      <c r="E684" t="s">
        <v>42</v>
      </c>
      <c r="F684">
        <v>635</v>
      </c>
      <c r="G684">
        <v>122</v>
      </c>
      <c r="H684">
        <v>113</v>
      </c>
      <c r="I684">
        <v>121</v>
      </c>
      <c r="J684">
        <v>120</v>
      </c>
      <c r="K684">
        <v>133</v>
      </c>
      <c r="L684">
        <v>156</v>
      </c>
      <c r="M684">
        <v>160</v>
      </c>
      <c r="N684">
        <v>120</v>
      </c>
    </row>
    <row r="685" spans="1:14" x14ac:dyDescent="0.45">
      <c r="A685">
        <v>684</v>
      </c>
      <c r="B685">
        <v>1929</v>
      </c>
      <c r="C685" t="s">
        <v>468</v>
      </c>
      <c r="D685" t="s">
        <v>2035</v>
      </c>
      <c r="E685" t="s">
        <v>139</v>
      </c>
      <c r="F685">
        <v>731</v>
      </c>
      <c r="G685">
        <v>123</v>
      </c>
      <c r="H685">
        <v>42</v>
      </c>
      <c r="I685">
        <v>131</v>
      </c>
      <c r="J685">
        <v>126</v>
      </c>
      <c r="K685">
        <v>140</v>
      </c>
      <c r="L685">
        <v>156</v>
      </c>
      <c r="M685">
        <v>161</v>
      </c>
      <c r="N685">
        <v>121</v>
      </c>
    </row>
    <row r="686" spans="1:14" x14ac:dyDescent="0.45">
      <c r="A686">
        <v>685</v>
      </c>
      <c r="B686">
        <v>1949</v>
      </c>
      <c r="C686" t="s">
        <v>157</v>
      </c>
      <c r="D686" t="s">
        <v>2036</v>
      </c>
      <c r="E686" t="s">
        <v>158</v>
      </c>
      <c r="F686">
        <v>704</v>
      </c>
      <c r="G686">
        <v>128</v>
      </c>
      <c r="H686">
        <v>44</v>
      </c>
      <c r="I686">
        <v>127</v>
      </c>
      <c r="J686">
        <v>126</v>
      </c>
      <c r="K686">
        <v>130</v>
      </c>
      <c r="L686">
        <v>156</v>
      </c>
      <c r="M686">
        <v>138</v>
      </c>
      <c r="N686">
        <v>121</v>
      </c>
    </row>
    <row r="687" spans="1:14" x14ac:dyDescent="0.45">
      <c r="A687">
        <v>686</v>
      </c>
      <c r="B687">
        <v>1967</v>
      </c>
      <c r="C687" t="s">
        <v>333</v>
      </c>
      <c r="D687" t="s">
        <v>2037</v>
      </c>
      <c r="E687" t="s">
        <v>58</v>
      </c>
      <c r="F687">
        <v>539</v>
      </c>
      <c r="G687">
        <v>166</v>
      </c>
      <c r="H687">
        <v>146</v>
      </c>
      <c r="I687">
        <v>107</v>
      </c>
      <c r="J687">
        <v>118</v>
      </c>
      <c r="K687">
        <v>141</v>
      </c>
      <c r="L687">
        <v>156</v>
      </c>
      <c r="M687">
        <v>215</v>
      </c>
      <c r="N687">
        <v>105</v>
      </c>
    </row>
    <row r="688" spans="1:14" x14ac:dyDescent="0.45">
      <c r="A688">
        <v>687</v>
      </c>
      <c r="B688">
        <v>1990</v>
      </c>
      <c r="C688" t="s">
        <v>1193</v>
      </c>
      <c r="D688" t="s">
        <v>2038</v>
      </c>
      <c r="E688" t="s">
        <v>61</v>
      </c>
      <c r="F688">
        <v>456</v>
      </c>
      <c r="G688">
        <v>218</v>
      </c>
      <c r="H688">
        <v>101</v>
      </c>
      <c r="I688">
        <v>102</v>
      </c>
      <c r="J688">
        <v>125</v>
      </c>
      <c r="K688">
        <v>127</v>
      </c>
      <c r="L688">
        <v>156</v>
      </c>
      <c r="M688">
        <v>176</v>
      </c>
      <c r="N688">
        <v>95</v>
      </c>
    </row>
    <row r="689" spans="1:14" x14ac:dyDescent="0.45">
      <c r="A689">
        <v>688</v>
      </c>
      <c r="B689">
        <v>1939</v>
      </c>
      <c r="C689" t="s">
        <v>1194</v>
      </c>
      <c r="D689" t="s">
        <v>2039</v>
      </c>
      <c r="E689" t="s">
        <v>88</v>
      </c>
      <c r="F689">
        <v>431</v>
      </c>
      <c r="G689">
        <v>162</v>
      </c>
      <c r="H689">
        <v>125</v>
      </c>
      <c r="I689">
        <v>110</v>
      </c>
      <c r="J689">
        <v>119</v>
      </c>
      <c r="K689">
        <v>139</v>
      </c>
      <c r="L689">
        <v>156</v>
      </c>
      <c r="M689">
        <v>205</v>
      </c>
      <c r="N689">
        <v>101</v>
      </c>
    </row>
    <row r="690" spans="1:14" x14ac:dyDescent="0.45">
      <c r="A690">
        <v>689</v>
      </c>
      <c r="B690">
        <v>1904</v>
      </c>
      <c r="C690" t="s">
        <v>1017</v>
      </c>
      <c r="D690" t="s">
        <v>2040</v>
      </c>
      <c r="E690" t="s">
        <v>103</v>
      </c>
      <c r="F690">
        <v>435</v>
      </c>
      <c r="G690">
        <v>89</v>
      </c>
      <c r="I690">
        <v>123</v>
      </c>
      <c r="J690">
        <v>115</v>
      </c>
      <c r="K690">
        <v>148</v>
      </c>
      <c r="L690">
        <v>156</v>
      </c>
      <c r="M690">
        <v>229</v>
      </c>
    </row>
    <row r="691" spans="1:14" x14ac:dyDescent="0.45">
      <c r="A691">
        <v>690</v>
      </c>
      <c r="B691">
        <v>1998</v>
      </c>
      <c r="C691" t="s">
        <v>1135</v>
      </c>
      <c r="D691" t="s">
        <v>2041</v>
      </c>
      <c r="E691" t="s">
        <v>106</v>
      </c>
      <c r="F691">
        <v>676</v>
      </c>
      <c r="G691">
        <v>178</v>
      </c>
      <c r="H691">
        <v>88</v>
      </c>
      <c r="I691">
        <v>118</v>
      </c>
      <c r="J691">
        <v>126</v>
      </c>
      <c r="K691">
        <v>130</v>
      </c>
      <c r="L691">
        <v>156</v>
      </c>
      <c r="M691">
        <v>150</v>
      </c>
      <c r="N691">
        <v>113</v>
      </c>
    </row>
    <row r="692" spans="1:14" x14ac:dyDescent="0.45">
      <c r="A692">
        <v>691</v>
      </c>
      <c r="B692">
        <v>2001</v>
      </c>
      <c r="C692" t="s">
        <v>1133</v>
      </c>
      <c r="D692" t="s">
        <v>2042</v>
      </c>
      <c r="E692" t="s">
        <v>48</v>
      </c>
      <c r="F692">
        <v>620</v>
      </c>
      <c r="G692">
        <v>158</v>
      </c>
      <c r="H692">
        <v>144</v>
      </c>
      <c r="I692">
        <v>115</v>
      </c>
      <c r="J692">
        <v>121</v>
      </c>
      <c r="K692">
        <v>142</v>
      </c>
      <c r="L692">
        <v>156</v>
      </c>
      <c r="M692">
        <v>187</v>
      </c>
      <c r="N692">
        <v>119</v>
      </c>
    </row>
    <row r="693" spans="1:14" x14ac:dyDescent="0.45">
      <c r="A693">
        <v>692</v>
      </c>
      <c r="B693">
        <v>1997</v>
      </c>
      <c r="C693" t="s">
        <v>901</v>
      </c>
      <c r="D693" t="s">
        <v>2043</v>
      </c>
      <c r="E693" t="s">
        <v>51</v>
      </c>
      <c r="F693">
        <v>566</v>
      </c>
      <c r="G693">
        <v>184</v>
      </c>
      <c r="H693">
        <v>134</v>
      </c>
      <c r="I693">
        <v>109</v>
      </c>
      <c r="J693">
        <v>120</v>
      </c>
      <c r="K693">
        <v>138</v>
      </c>
      <c r="L693">
        <v>156</v>
      </c>
      <c r="M693">
        <v>189</v>
      </c>
      <c r="N693">
        <v>111</v>
      </c>
    </row>
    <row r="694" spans="1:14" x14ac:dyDescent="0.45">
      <c r="A694">
        <v>693</v>
      </c>
      <c r="B694">
        <v>2013</v>
      </c>
      <c r="C694" t="s">
        <v>293</v>
      </c>
      <c r="D694" t="s">
        <v>2044</v>
      </c>
      <c r="E694" t="s">
        <v>294</v>
      </c>
      <c r="F694">
        <v>492</v>
      </c>
      <c r="G694">
        <v>140</v>
      </c>
      <c r="H694">
        <v>85</v>
      </c>
      <c r="I694">
        <v>119</v>
      </c>
      <c r="J694">
        <v>121</v>
      </c>
      <c r="K694">
        <v>128</v>
      </c>
      <c r="L694">
        <v>156</v>
      </c>
      <c r="M694">
        <v>145</v>
      </c>
      <c r="N694">
        <v>114</v>
      </c>
    </row>
    <row r="695" spans="1:14" x14ac:dyDescent="0.45">
      <c r="A695">
        <v>694</v>
      </c>
      <c r="B695">
        <v>1968</v>
      </c>
      <c r="C695" t="s">
        <v>1195</v>
      </c>
      <c r="D695" t="s">
        <v>2045</v>
      </c>
      <c r="E695" t="s">
        <v>48</v>
      </c>
      <c r="F695">
        <v>612</v>
      </c>
      <c r="G695">
        <v>133</v>
      </c>
      <c r="H695">
        <v>101</v>
      </c>
      <c r="I695">
        <v>116</v>
      </c>
      <c r="J695">
        <v>116</v>
      </c>
      <c r="K695">
        <v>147</v>
      </c>
      <c r="L695">
        <v>156</v>
      </c>
      <c r="M695">
        <v>213</v>
      </c>
      <c r="N695">
        <v>102</v>
      </c>
    </row>
    <row r="696" spans="1:14" x14ac:dyDescent="0.45">
      <c r="A696">
        <v>695</v>
      </c>
      <c r="B696">
        <v>1982</v>
      </c>
      <c r="C696" t="s">
        <v>346</v>
      </c>
      <c r="D696" t="s">
        <v>2046</v>
      </c>
      <c r="E696" t="s">
        <v>164</v>
      </c>
      <c r="F696">
        <v>652</v>
      </c>
      <c r="G696">
        <v>119</v>
      </c>
      <c r="H696">
        <v>108</v>
      </c>
      <c r="I696">
        <v>115</v>
      </c>
      <c r="J696">
        <v>115</v>
      </c>
      <c r="K696">
        <v>139</v>
      </c>
      <c r="L696">
        <v>156</v>
      </c>
      <c r="M696">
        <v>192</v>
      </c>
      <c r="N696">
        <v>108</v>
      </c>
    </row>
    <row r="697" spans="1:14" x14ac:dyDescent="0.45">
      <c r="A697">
        <v>696</v>
      </c>
      <c r="B697">
        <v>1922</v>
      </c>
      <c r="C697" t="s">
        <v>1196</v>
      </c>
      <c r="D697" t="s">
        <v>2047</v>
      </c>
      <c r="E697" t="s">
        <v>88</v>
      </c>
      <c r="F697">
        <v>596</v>
      </c>
      <c r="G697">
        <v>168</v>
      </c>
      <c r="H697">
        <v>95</v>
      </c>
      <c r="I697">
        <v>117</v>
      </c>
      <c r="J697">
        <v>123</v>
      </c>
      <c r="K697">
        <v>136</v>
      </c>
      <c r="L697">
        <v>156</v>
      </c>
      <c r="M697">
        <v>185</v>
      </c>
      <c r="N697">
        <v>115</v>
      </c>
    </row>
    <row r="698" spans="1:14" x14ac:dyDescent="0.45">
      <c r="A698">
        <v>697</v>
      </c>
      <c r="B698">
        <v>1987</v>
      </c>
      <c r="C698" t="s">
        <v>703</v>
      </c>
      <c r="D698" t="s">
        <v>2048</v>
      </c>
      <c r="E698" t="s">
        <v>48</v>
      </c>
      <c r="F698">
        <v>657</v>
      </c>
      <c r="G698">
        <v>180</v>
      </c>
      <c r="H698">
        <v>97</v>
      </c>
      <c r="I698">
        <v>115</v>
      </c>
      <c r="J698">
        <v>125</v>
      </c>
      <c r="K698">
        <v>134</v>
      </c>
      <c r="L698">
        <v>156</v>
      </c>
      <c r="M698">
        <v>165</v>
      </c>
      <c r="N698">
        <v>109</v>
      </c>
    </row>
    <row r="699" spans="1:14" x14ac:dyDescent="0.45">
      <c r="A699">
        <v>698</v>
      </c>
      <c r="B699">
        <v>1960</v>
      </c>
      <c r="C699" t="s">
        <v>447</v>
      </c>
      <c r="D699" t="s">
        <v>2049</v>
      </c>
      <c r="E699" t="s">
        <v>42</v>
      </c>
      <c r="F699">
        <v>578</v>
      </c>
      <c r="G699">
        <v>126</v>
      </c>
      <c r="H699">
        <v>98</v>
      </c>
      <c r="I699">
        <v>107</v>
      </c>
      <c r="J699">
        <v>110</v>
      </c>
      <c r="K699">
        <v>144</v>
      </c>
      <c r="L699">
        <v>156</v>
      </c>
      <c r="M699">
        <v>214</v>
      </c>
      <c r="N699">
        <v>92</v>
      </c>
    </row>
    <row r="700" spans="1:14" x14ac:dyDescent="0.45">
      <c r="A700">
        <v>699</v>
      </c>
      <c r="B700">
        <v>1964</v>
      </c>
      <c r="C700" t="s">
        <v>238</v>
      </c>
      <c r="D700" t="s">
        <v>2050</v>
      </c>
      <c r="E700" t="s">
        <v>78</v>
      </c>
      <c r="F700">
        <v>662</v>
      </c>
      <c r="G700">
        <v>160</v>
      </c>
      <c r="H700">
        <v>74</v>
      </c>
      <c r="I700">
        <v>116</v>
      </c>
      <c r="J700">
        <v>123</v>
      </c>
      <c r="K700">
        <v>140</v>
      </c>
      <c r="L700">
        <v>156</v>
      </c>
      <c r="M700">
        <v>189</v>
      </c>
      <c r="N700">
        <v>105</v>
      </c>
    </row>
    <row r="701" spans="1:14" x14ac:dyDescent="0.45">
      <c r="A701">
        <v>700</v>
      </c>
      <c r="B701">
        <v>1978</v>
      </c>
      <c r="C701" t="s">
        <v>1197</v>
      </c>
      <c r="D701" t="s">
        <v>2051</v>
      </c>
      <c r="E701" t="s">
        <v>90</v>
      </c>
      <c r="F701">
        <v>600</v>
      </c>
      <c r="G701">
        <v>132</v>
      </c>
      <c r="H701">
        <v>127</v>
      </c>
      <c r="I701">
        <v>111</v>
      </c>
      <c r="J701">
        <v>114</v>
      </c>
      <c r="K701">
        <v>138</v>
      </c>
      <c r="L701">
        <v>156</v>
      </c>
      <c r="M701">
        <v>196</v>
      </c>
      <c r="N701">
        <v>104</v>
      </c>
    </row>
    <row r="702" spans="1:14" x14ac:dyDescent="0.45">
      <c r="A702">
        <v>701</v>
      </c>
      <c r="B702">
        <v>1961</v>
      </c>
      <c r="C702" t="s">
        <v>74</v>
      </c>
      <c r="D702" t="s">
        <v>2052</v>
      </c>
      <c r="E702" t="s">
        <v>58</v>
      </c>
      <c r="F702">
        <v>659</v>
      </c>
      <c r="G702">
        <v>141</v>
      </c>
      <c r="H702">
        <v>92</v>
      </c>
      <c r="I702">
        <v>114</v>
      </c>
      <c r="J702">
        <v>117</v>
      </c>
      <c r="K702">
        <v>139</v>
      </c>
      <c r="L702">
        <v>156</v>
      </c>
      <c r="M702">
        <v>184</v>
      </c>
      <c r="N702">
        <v>103</v>
      </c>
    </row>
    <row r="703" spans="1:14" x14ac:dyDescent="0.45">
      <c r="A703">
        <v>702</v>
      </c>
      <c r="B703">
        <v>1957</v>
      </c>
      <c r="C703" t="s">
        <v>1198</v>
      </c>
      <c r="D703" t="s">
        <v>2053</v>
      </c>
      <c r="E703" t="s">
        <v>110</v>
      </c>
      <c r="F703">
        <v>506</v>
      </c>
      <c r="G703">
        <v>135</v>
      </c>
      <c r="H703">
        <v>62</v>
      </c>
      <c r="I703">
        <v>122</v>
      </c>
      <c r="J703">
        <v>122</v>
      </c>
      <c r="K703">
        <v>131</v>
      </c>
      <c r="L703">
        <v>155</v>
      </c>
      <c r="M703">
        <v>149</v>
      </c>
      <c r="N703">
        <v>113</v>
      </c>
    </row>
    <row r="704" spans="1:14" x14ac:dyDescent="0.45">
      <c r="A704">
        <v>703</v>
      </c>
      <c r="B704">
        <v>1958</v>
      </c>
      <c r="C704" t="s">
        <v>1199</v>
      </c>
      <c r="D704" t="s">
        <v>2054</v>
      </c>
      <c r="E704" t="s">
        <v>61</v>
      </c>
      <c r="F704">
        <v>414</v>
      </c>
      <c r="G704">
        <v>119</v>
      </c>
      <c r="H704">
        <v>118</v>
      </c>
      <c r="I704">
        <v>124</v>
      </c>
      <c r="J704">
        <v>119</v>
      </c>
      <c r="K704">
        <v>131</v>
      </c>
      <c r="L704">
        <v>155</v>
      </c>
      <c r="M704">
        <v>145</v>
      </c>
      <c r="N704">
        <v>126</v>
      </c>
    </row>
    <row r="705" spans="1:14" x14ac:dyDescent="0.45">
      <c r="A705">
        <v>704</v>
      </c>
      <c r="B705">
        <v>2014</v>
      </c>
      <c r="C705" t="s">
        <v>806</v>
      </c>
      <c r="D705" t="s">
        <v>2055</v>
      </c>
      <c r="E705" t="s">
        <v>88</v>
      </c>
      <c r="F705">
        <v>616</v>
      </c>
      <c r="G705">
        <v>151</v>
      </c>
      <c r="H705">
        <v>94</v>
      </c>
      <c r="I705">
        <v>112</v>
      </c>
      <c r="J705">
        <v>121</v>
      </c>
      <c r="K705">
        <v>133</v>
      </c>
      <c r="L705">
        <v>155</v>
      </c>
      <c r="M705">
        <v>173</v>
      </c>
      <c r="N705">
        <v>102</v>
      </c>
    </row>
    <row r="706" spans="1:14" x14ac:dyDescent="0.45">
      <c r="A706">
        <v>705</v>
      </c>
      <c r="B706">
        <v>1951</v>
      </c>
      <c r="C706" t="s">
        <v>157</v>
      </c>
      <c r="D706" t="s">
        <v>2056</v>
      </c>
      <c r="E706" t="s">
        <v>158</v>
      </c>
      <c r="F706">
        <v>642</v>
      </c>
      <c r="G706">
        <v>129</v>
      </c>
      <c r="H706">
        <v>47</v>
      </c>
      <c r="I706">
        <v>126</v>
      </c>
      <c r="J706">
        <v>126</v>
      </c>
      <c r="K706">
        <v>130</v>
      </c>
      <c r="L706">
        <v>155</v>
      </c>
      <c r="M706">
        <v>138</v>
      </c>
      <c r="N706">
        <v>120</v>
      </c>
    </row>
    <row r="707" spans="1:14" x14ac:dyDescent="0.45">
      <c r="A707">
        <v>706</v>
      </c>
      <c r="B707">
        <v>2009</v>
      </c>
      <c r="C707" t="s">
        <v>329</v>
      </c>
      <c r="D707" t="s">
        <v>2057</v>
      </c>
      <c r="E707" t="s">
        <v>78</v>
      </c>
      <c r="F707">
        <v>544</v>
      </c>
      <c r="G707">
        <v>139</v>
      </c>
      <c r="H707">
        <v>111</v>
      </c>
      <c r="I707">
        <v>121</v>
      </c>
      <c r="J707">
        <v>122</v>
      </c>
      <c r="K707">
        <v>134</v>
      </c>
      <c r="L707">
        <v>155</v>
      </c>
      <c r="M707">
        <v>157</v>
      </c>
      <c r="N707">
        <v>123</v>
      </c>
    </row>
    <row r="708" spans="1:14" x14ac:dyDescent="0.45">
      <c r="A708">
        <v>707</v>
      </c>
      <c r="B708">
        <v>2013</v>
      </c>
      <c r="C708" t="s">
        <v>329</v>
      </c>
      <c r="D708" t="s">
        <v>2058</v>
      </c>
      <c r="E708" t="s">
        <v>78</v>
      </c>
      <c r="F708">
        <v>726</v>
      </c>
      <c r="G708">
        <v>233</v>
      </c>
      <c r="H708">
        <v>100</v>
      </c>
      <c r="I708">
        <v>118</v>
      </c>
      <c r="J708">
        <v>135</v>
      </c>
      <c r="K708">
        <v>122</v>
      </c>
      <c r="L708">
        <v>155</v>
      </c>
      <c r="M708">
        <v>130</v>
      </c>
      <c r="N708">
        <v>120</v>
      </c>
    </row>
    <row r="709" spans="1:14" x14ac:dyDescent="0.45">
      <c r="A709">
        <v>708</v>
      </c>
      <c r="B709">
        <v>1901</v>
      </c>
      <c r="C709" t="s">
        <v>1200</v>
      </c>
      <c r="D709" t="s">
        <v>2060</v>
      </c>
      <c r="E709" t="s">
        <v>1201</v>
      </c>
      <c r="F709">
        <v>636</v>
      </c>
      <c r="G709">
        <v>180</v>
      </c>
      <c r="I709">
        <v>122</v>
      </c>
      <c r="J709">
        <v>125</v>
      </c>
      <c r="K709">
        <v>132</v>
      </c>
      <c r="L709">
        <v>155</v>
      </c>
      <c r="M709">
        <v>166</v>
      </c>
    </row>
    <row r="710" spans="1:14" x14ac:dyDescent="0.45">
      <c r="A710">
        <v>709</v>
      </c>
      <c r="B710">
        <v>2023</v>
      </c>
      <c r="C710" t="s">
        <v>367</v>
      </c>
      <c r="D710" t="s">
        <v>2059</v>
      </c>
      <c r="E710" t="s">
        <v>178</v>
      </c>
      <c r="F710">
        <v>410</v>
      </c>
      <c r="G710">
        <v>128</v>
      </c>
      <c r="H710">
        <v>75</v>
      </c>
      <c r="I710">
        <v>126</v>
      </c>
      <c r="J710">
        <v>124</v>
      </c>
      <c r="K710">
        <v>127</v>
      </c>
      <c r="L710">
        <v>155</v>
      </c>
      <c r="M710">
        <v>128</v>
      </c>
      <c r="N710">
        <v>118</v>
      </c>
    </row>
    <row r="711" spans="1:14" x14ac:dyDescent="0.45">
      <c r="A711">
        <v>710</v>
      </c>
      <c r="B711">
        <v>1965</v>
      </c>
      <c r="C711" t="s">
        <v>406</v>
      </c>
      <c r="D711" t="s">
        <v>2061</v>
      </c>
      <c r="E711" t="s">
        <v>88</v>
      </c>
      <c r="F711">
        <v>719</v>
      </c>
      <c r="G711">
        <v>112</v>
      </c>
      <c r="H711">
        <v>74</v>
      </c>
      <c r="I711">
        <v>122</v>
      </c>
      <c r="J711">
        <v>117</v>
      </c>
      <c r="K711">
        <v>141</v>
      </c>
      <c r="L711">
        <v>155</v>
      </c>
      <c r="M711">
        <v>180</v>
      </c>
      <c r="N711">
        <v>111</v>
      </c>
    </row>
    <row r="712" spans="1:14" x14ac:dyDescent="0.45">
      <c r="A712">
        <v>711</v>
      </c>
      <c r="B712">
        <v>1931</v>
      </c>
      <c r="C712" t="s">
        <v>1202</v>
      </c>
      <c r="D712" t="s">
        <v>2062</v>
      </c>
      <c r="E712" t="s">
        <v>51</v>
      </c>
      <c r="F712">
        <v>494</v>
      </c>
      <c r="G712">
        <v>103</v>
      </c>
      <c r="H712">
        <v>120</v>
      </c>
      <c r="I712">
        <v>122</v>
      </c>
      <c r="J712">
        <v>118</v>
      </c>
      <c r="K712">
        <v>141</v>
      </c>
      <c r="L712">
        <v>155</v>
      </c>
      <c r="M712">
        <v>188</v>
      </c>
      <c r="N712">
        <v>120</v>
      </c>
    </row>
    <row r="713" spans="1:14" x14ac:dyDescent="0.45">
      <c r="A713">
        <v>712</v>
      </c>
      <c r="B713">
        <v>1950</v>
      </c>
      <c r="C713" t="s">
        <v>594</v>
      </c>
      <c r="D713" t="s">
        <v>2063</v>
      </c>
      <c r="E713" t="s">
        <v>110</v>
      </c>
      <c r="F713">
        <v>609</v>
      </c>
      <c r="G713">
        <v>140</v>
      </c>
      <c r="H713">
        <v>138</v>
      </c>
      <c r="I713">
        <v>117</v>
      </c>
      <c r="J713">
        <v>121</v>
      </c>
      <c r="K713">
        <v>131</v>
      </c>
      <c r="L713">
        <v>155</v>
      </c>
      <c r="M713">
        <v>158</v>
      </c>
      <c r="N713">
        <v>118</v>
      </c>
    </row>
    <row r="714" spans="1:14" x14ac:dyDescent="0.45">
      <c r="A714">
        <v>713</v>
      </c>
      <c r="B714">
        <v>2019</v>
      </c>
      <c r="C714" t="s">
        <v>825</v>
      </c>
      <c r="D714" t="s">
        <v>2064</v>
      </c>
      <c r="E714" t="s">
        <v>178</v>
      </c>
      <c r="F714">
        <v>556</v>
      </c>
      <c r="G714">
        <v>142</v>
      </c>
      <c r="H714">
        <v>89</v>
      </c>
      <c r="I714">
        <v>115</v>
      </c>
      <c r="J714">
        <v>119</v>
      </c>
      <c r="K714">
        <v>134</v>
      </c>
      <c r="L714">
        <v>155</v>
      </c>
      <c r="M714">
        <v>160</v>
      </c>
      <c r="N714">
        <v>102</v>
      </c>
    </row>
    <row r="715" spans="1:14" x14ac:dyDescent="0.45">
      <c r="A715">
        <v>714</v>
      </c>
      <c r="B715">
        <v>1936</v>
      </c>
      <c r="C715" t="s">
        <v>450</v>
      </c>
      <c r="D715" t="s">
        <v>2065</v>
      </c>
      <c r="E715" t="s">
        <v>51</v>
      </c>
      <c r="F715">
        <v>469</v>
      </c>
      <c r="G715">
        <v>139</v>
      </c>
      <c r="H715">
        <v>88</v>
      </c>
      <c r="I715">
        <v>115</v>
      </c>
      <c r="J715">
        <v>117</v>
      </c>
      <c r="K715">
        <v>144</v>
      </c>
      <c r="L715">
        <v>155</v>
      </c>
      <c r="M715">
        <v>218</v>
      </c>
      <c r="N715">
        <v>107</v>
      </c>
    </row>
    <row r="716" spans="1:14" x14ac:dyDescent="0.45">
      <c r="A716">
        <v>715</v>
      </c>
      <c r="B716">
        <v>1936</v>
      </c>
      <c r="C716" t="s">
        <v>136</v>
      </c>
      <c r="D716" t="s">
        <v>2066</v>
      </c>
      <c r="E716" t="s">
        <v>64</v>
      </c>
      <c r="F716">
        <v>701</v>
      </c>
      <c r="G716">
        <v>219</v>
      </c>
      <c r="H716">
        <v>39</v>
      </c>
      <c r="I716">
        <v>117</v>
      </c>
      <c r="J716">
        <v>131</v>
      </c>
      <c r="K716">
        <v>118</v>
      </c>
      <c r="L716">
        <v>155</v>
      </c>
      <c r="M716">
        <v>122</v>
      </c>
      <c r="N716">
        <v>112</v>
      </c>
    </row>
    <row r="717" spans="1:14" x14ac:dyDescent="0.45">
      <c r="A717">
        <v>716</v>
      </c>
      <c r="B717">
        <v>2017</v>
      </c>
      <c r="C717" t="s">
        <v>142</v>
      </c>
      <c r="D717" t="s">
        <v>2067</v>
      </c>
      <c r="E717" t="s">
        <v>143</v>
      </c>
      <c r="F717">
        <v>492</v>
      </c>
      <c r="G717">
        <v>154</v>
      </c>
      <c r="H717">
        <v>96</v>
      </c>
      <c r="I717">
        <v>122</v>
      </c>
      <c r="J717">
        <v>124</v>
      </c>
      <c r="K717">
        <v>136</v>
      </c>
      <c r="L717">
        <v>155</v>
      </c>
      <c r="M717">
        <v>157</v>
      </c>
      <c r="N717">
        <v>117</v>
      </c>
    </row>
    <row r="718" spans="1:14" x14ac:dyDescent="0.45">
      <c r="A718">
        <v>717</v>
      </c>
      <c r="B718">
        <v>1991</v>
      </c>
      <c r="C718" t="s">
        <v>57</v>
      </c>
      <c r="D718" t="s">
        <v>2068</v>
      </c>
      <c r="E718" t="s">
        <v>64</v>
      </c>
      <c r="F718">
        <v>634</v>
      </c>
      <c r="G718">
        <v>191</v>
      </c>
      <c r="H718">
        <v>79</v>
      </c>
      <c r="I718">
        <v>113</v>
      </c>
      <c r="J718">
        <v>126</v>
      </c>
      <c r="K718">
        <v>133</v>
      </c>
      <c r="L718">
        <v>155</v>
      </c>
      <c r="M718">
        <v>173</v>
      </c>
      <c r="N718">
        <v>102</v>
      </c>
    </row>
    <row r="719" spans="1:14" x14ac:dyDescent="0.45">
      <c r="A719">
        <v>718</v>
      </c>
      <c r="B719">
        <v>1996</v>
      </c>
      <c r="C719" t="s">
        <v>621</v>
      </c>
      <c r="D719" t="s">
        <v>2069</v>
      </c>
      <c r="E719" t="s">
        <v>61</v>
      </c>
      <c r="F719">
        <v>687</v>
      </c>
      <c r="G719">
        <v>116</v>
      </c>
      <c r="H719">
        <v>99</v>
      </c>
      <c r="I719">
        <v>107</v>
      </c>
      <c r="J719">
        <v>113</v>
      </c>
      <c r="K719">
        <v>143</v>
      </c>
      <c r="L719">
        <v>155</v>
      </c>
      <c r="M719">
        <v>203</v>
      </c>
      <c r="N719">
        <v>94</v>
      </c>
    </row>
    <row r="720" spans="1:14" x14ac:dyDescent="0.45">
      <c r="A720">
        <v>719</v>
      </c>
      <c r="B720">
        <v>1911</v>
      </c>
      <c r="C720" t="s">
        <v>63</v>
      </c>
      <c r="D720" t="s">
        <v>2070</v>
      </c>
      <c r="E720" t="s">
        <v>64</v>
      </c>
      <c r="F720">
        <v>558</v>
      </c>
      <c r="G720">
        <v>127</v>
      </c>
      <c r="H720">
        <v>68</v>
      </c>
      <c r="I720">
        <v>125</v>
      </c>
      <c r="J720">
        <v>122</v>
      </c>
      <c r="K720">
        <v>137</v>
      </c>
      <c r="L720">
        <v>155</v>
      </c>
      <c r="M720">
        <v>171</v>
      </c>
      <c r="N720">
        <v>119</v>
      </c>
    </row>
    <row r="721" spans="1:14" x14ac:dyDescent="0.45">
      <c r="A721">
        <v>720</v>
      </c>
      <c r="B721">
        <v>1904</v>
      </c>
      <c r="C721" t="s">
        <v>712</v>
      </c>
      <c r="D721" t="s">
        <v>2071</v>
      </c>
      <c r="E721" t="s">
        <v>110</v>
      </c>
      <c r="F721">
        <v>659</v>
      </c>
      <c r="G721">
        <v>131</v>
      </c>
      <c r="I721">
        <v>122</v>
      </c>
      <c r="J721">
        <v>122</v>
      </c>
      <c r="K721">
        <v>136</v>
      </c>
      <c r="L721">
        <v>155</v>
      </c>
      <c r="M721">
        <v>181</v>
      </c>
    </row>
    <row r="722" spans="1:14" x14ac:dyDescent="0.45">
      <c r="A722">
        <v>721</v>
      </c>
      <c r="B722">
        <v>2006</v>
      </c>
      <c r="C722" t="s">
        <v>428</v>
      </c>
      <c r="D722" t="s">
        <v>2072</v>
      </c>
      <c r="E722" t="s">
        <v>210</v>
      </c>
      <c r="F722">
        <v>477</v>
      </c>
      <c r="G722">
        <v>144</v>
      </c>
      <c r="H722">
        <v>93</v>
      </c>
      <c r="I722">
        <v>119</v>
      </c>
      <c r="J722">
        <v>119</v>
      </c>
      <c r="K722">
        <v>135</v>
      </c>
      <c r="L722">
        <v>155</v>
      </c>
      <c r="M722">
        <v>160</v>
      </c>
      <c r="N722">
        <v>112</v>
      </c>
    </row>
    <row r="723" spans="1:14" x14ac:dyDescent="0.45">
      <c r="A723">
        <v>722</v>
      </c>
      <c r="B723">
        <v>1981</v>
      </c>
      <c r="C723" t="s">
        <v>558</v>
      </c>
      <c r="D723" t="s">
        <v>2073</v>
      </c>
      <c r="E723" t="s">
        <v>61</v>
      </c>
      <c r="F723">
        <v>422</v>
      </c>
      <c r="G723">
        <v>113</v>
      </c>
      <c r="H723">
        <v>84</v>
      </c>
      <c r="I723">
        <v>115</v>
      </c>
      <c r="J723">
        <v>112</v>
      </c>
      <c r="K723">
        <v>143</v>
      </c>
      <c r="L723">
        <v>155</v>
      </c>
      <c r="M723">
        <v>207</v>
      </c>
      <c r="N723">
        <v>102</v>
      </c>
    </row>
    <row r="724" spans="1:14" x14ac:dyDescent="0.45">
      <c r="A724">
        <v>723</v>
      </c>
      <c r="B724">
        <v>1950</v>
      </c>
      <c r="C724" t="s">
        <v>827</v>
      </c>
      <c r="D724" t="s">
        <v>2074</v>
      </c>
      <c r="E724" t="s">
        <v>88</v>
      </c>
      <c r="F724">
        <v>595</v>
      </c>
      <c r="G724">
        <v>117</v>
      </c>
      <c r="H724">
        <v>57</v>
      </c>
      <c r="I724">
        <v>113</v>
      </c>
      <c r="J724">
        <v>115</v>
      </c>
      <c r="K724">
        <v>141</v>
      </c>
      <c r="L724">
        <v>155</v>
      </c>
      <c r="M724">
        <v>194</v>
      </c>
      <c r="N724">
        <v>96</v>
      </c>
    </row>
    <row r="725" spans="1:14" x14ac:dyDescent="0.45">
      <c r="A725">
        <v>724</v>
      </c>
      <c r="B725">
        <v>1917</v>
      </c>
      <c r="C725" t="s">
        <v>721</v>
      </c>
      <c r="D725" t="s">
        <v>2075</v>
      </c>
      <c r="E725" t="s">
        <v>70</v>
      </c>
      <c r="F725">
        <v>666</v>
      </c>
      <c r="G725">
        <v>108</v>
      </c>
      <c r="H725">
        <v>86</v>
      </c>
      <c r="I725">
        <v>125</v>
      </c>
      <c r="J725">
        <v>121</v>
      </c>
      <c r="K725">
        <v>138</v>
      </c>
      <c r="L725">
        <v>155</v>
      </c>
      <c r="M725">
        <v>184</v>
      </c>
      <c r="N725">
        <v>121</v>
      </c>
    </row>
    <row r="726" spans="1:14" x14ac:dyDescent="0.45">
      <c r="A726">
        <v>725</v>
      </c>
      <c r="B726">
        <v>1980</v>
      </c>
      <c r="C726" t="s">
        <v>433</v>
      </c>
      <c r="D726" t="s">
        <v>2076</v>
      </c>
      <c r="E726" t="s">
        <v>51</v>
      </c>
      <c r="F726">
        <v>690</v>
      </c>
      <c r="G726">
        <v>149</v>
      </c>
      <c r="H726">
        <v>87</v>
      </c>
      <c r="I726">
        <v>120</v>
      </c>
      <c r="J726">
        <v>124</v>
      </c>
      <c r="K726">
        <v>128</v>
      </c>
      <c r="L726">
        <v>155</v>
      </c>
      <c r="M726">
        <v>144</v>
      </c>
      <c r="N726">
        <v>119</v>
      </c>
    </row>
    <row r="727" spans="1:14" x14ac:dyDescent="0.45">
      <c r="A727">
        <v>726</v>
      </c>
      <c r="B727">
        <v>2007</v>
      </c>
      <c r="C727" t="s">
        <v>402</v>
      </c>
      <c r="D727" t="s">
        <v>2077</v>
      </c>
      <c r="E727" t="s">
        <v>90</v>
      </c>
      <c r="F727">
        <v>492</v>
      </c>
      <c r="G727">
        <v>67</v>
      </c>
      <c r="H727">
        <v>138</v>
      </c>
      <c r="I727">
        <v>119</v>
      </c>
      <c r="J727">
        <v>108</v>
      </c>
      <c r="K727">
        <v>145</v>
      </c>
      <c r="L727">
        <v>155</v>
      </c>
      <c r="M727">
        <v>190</v>
      </c>
      <c r="N727">
        <v>119</v>
      </c>
    </row>
    <row r="728" spans="1:14" x14ac:dyDescent="0.45">
      <c r="A728">
        <v>727</v>
      </c>
      <c r="B728">
        <v>2019</v>
      </c>
      <c r="C728" t="s">
        <v>567</v>
      </c>
      <c r="D728" t="s">
        <v>2078</v>
      </c>
      <c r="E728" t="s">
        <v>143</v>
      </c>
      <c r="F728">
        <v>646</v>
      </c>
      <c r="G728">
        <v>140</v>
      </c>
      <c r="H728">
        <v>61</v>
      </c>
      <c r="I728">
        <v>124</v>
      </c>
      <c r="J728">
        <v>124</v>
      </c>
      <c r="K728">
        <v>134</v>
      </c>
      <c r="L728">
        <v>155</v>
      </c>
      <c r="M728">
        <v>149</v>
      </c>
      <c r="N728">
        <v>107</v>
      </c>
    </row>
    <row r="729" spans="1:14" x14ac:dyDescent="0.45">
      <c r="A729">
        <v>728</v>
      </c>
      <c r="B729">
        <v>1925</v>
      </c>
      <c r="C729" t="s">
        <v>183</v>
      </c>
      <c r="D729" t="s">
        <v>2079</v>
      </c>
      <c r="E729" t="s">
        <v>70</v>
      </c>
      <c r="F729">
        <v>664</v>
      </c>
      <c r="G729">
        <v>110</v>
      </c>
      <c r="H729">
        <v>69</v>
      </c>
      <c r="I729">
        <v>131</v>
      </c>
      <c r="J729">
        <v>124</v>
      </c>
      <c r="K729">
        <v>135</v>
      </c>
      <c r="L729">
        <v>155</v>
      </c>
      <c r="M729">
        <v>146</v>
      </c>
      <c r="N729">
        <v>128</v>
      </c>
    </row>
    <row r="730" spans="1:14" x14ac:dyDescent="0.45">
      <c r="A730">
        <v>729</v>
      </c>
      <c r="B730">
        <v>2002</v>
      </c>
      <c r="C730" t="s">
        <v>1146</v>
      </c>
      <c r="D730" t="s">
        <v>2080</v>
      </c>
      <c r="E730" t="s">
        <v>182</v>
      </c>
      <c r="F730">
        <v>654</v>
      </c>
      <c r="G730">
        <v>96</v>
      </c>
      <c r="H730">
        <v>72</v>
      </c>
      <c r="I730">
        <v>121</v>
      </c>
      <c r="J730">
        <v>115</v>
      </c>
      <c r="K730">
        <v>140</v>
      </c>
      <c r="L730">
        <v>155</v>
      </c>
      <c r="M730">
        <v>172</v>
      </c>
      <c r="N730">
        <v>108</v>
      </c>
    </row>
    <row r="731" spans="1:14" x14ac:dyDescent="0.45">
      <c r="A731">
        <v>730</v>
      </c>
      <c r="B731">
        <v>1952</v>
      </c>
      <c r="C731" t="s">
        <v>119</v>
      </c>
      <c r="D731" t="s">
        <v>2081</v>
      </c>
      <c r="E731" t="s">
        <v>110</v>
      </c>
      <c r="F731">
        <v>649</v>
      </c>
      <c r="G731">
        <v>114</v>
      </c>
      <c r="H731">
        <v>85</v>
      </c>
      <c r="I731">
        <v>116</v>
      </c>
      <c r="J731">
        <v>114</v>
      </c>
      <c r="K731">
        <v>138</v>
      </c>
      <c r="L731">
        <v>155</v>
      </c>
      <c r="M731">
        <v>186</v>
      </c>
      <c r="N731">
        <v>107</v>
      </c>
    </row>
    <row r="732" spans="1:14" x14ac:dyDescent="0.45">
      <c r="A732">
        <v>731</v>
      </c>
      <c r="B732">
        <v>1917</v>
      </c>
      <c r="C732" t="s">
        <v>145</v>
      </c>
      <c r="D732" t="s">
        <v>2082</v>
      </c>
      <c r="E732" t="s">
        <v>146</v>
      </c>
      <c r="F732">
        <v>587</v>
      </c>
      <c r="G732">
        <v>60</v>
      </c>
      <c r="H732">
        <v>42</v>
      </c>
      <c r="I732">
        <v>138</v>
      </c>
      <c r="J732">
        <v>120</v>
      </c>
      <c r="K732">
        <v>137</v>
      </c>
      <c r="L732">
        <v>155</v>
      </c>
      <c r="M732">
        <v>133</v>
      </c>
      <c r="N732">
        <v>131</v>
      </c>
    </row>
    <row r="733" spans="1:14" x14ac:dyDescent="0.45">
      <c r="A733">
        <v>732</v>
      </c>
      <c r="B733">
        <v>1973</v>
      </c>
      <c r="C733" t="s">
        <v>1166</v>
      </c>
      <c r="D733" t="s">
        <v>2083</v>
      </c>
      <c r="E733" t="s">
        <v>178</v>
      </c>
      <c r="F733">
        <v>576</v>
      </c>
      <c r="G733">
        <v>79</v>
      </c>
      <c r="H733">
        <v>107</v>
      </c>
      <c r="I733">
        <v>122</v>
      </c>
      <c r="J733">
        <v>113</v>
      </c>
      <c r="K733">
        <v>138</v>
      </c>
      <c r="L733">
        <v>155</v>
      </c>
      <c r="M733">
        <v>170</v>
      </c>
      <c r="N733">
        <v>119</v>
      </c>
    </row>
    <row r="734" spans="1:14" x14ac:dyDescent="0.45">
      <c r="A734">
        <v>733</v>
      </c>
      <c r="B734">
        <v>2007</v>
      </c>
      <c r="C734" t="s">
        <v>149</v>
      </c>
      <c r="D734" t="s">
        <v>2084</v>
      </c>
      <c r="E734" t="s">
        <v>51</v>
      </c>
      <c r="F734">
        <v>679</v>
      </c>
      <c r="G734">
        <v>165</v>
      </c>
      <c r="H734">
        <v>52</v>
      </c>
      <c r="I734">
        <v>120</v>
      </c>
      <c r="J734">
        <v>125</v>
      </c>
      <c r="K734">
        <v>130</v>
      </c>
      <c r="L734">
        <v>155</v>
      </c>
      <c r="M734">
        <v>147</v>
      </c>
      <c r="N734">
        <v>104</v>
      </c>
    </row>
    <row r="735" spans="1:14" x14ac:dyDescent="0.45">
      <c r="A735">
        <v>734</v>
      </c>
      <c r="B735">
        <v>2002</v>
      </c>
      <c r="C735" t="s">
        <v>471</v>
      </c>
      <c r="D735" t="s">
        <v>2085</v>
      </c>
      <c r="E735" t="s">
        <v>258</v>
      </c>
      <c r="F735">
        <v>709</v>
      </c>
      <c r="G735">
        <v>127</v>
      </c>
      <c r="H735">
        <v>60</v>
      </c>
      <c r="I735">
        <v>126</v>
      </c>
      <c r="J735">
        <v>123</v>
      </c>
      <c r="K735">
        <v>140</v>
      </c>
      <c r="L735">
        <v>155</v>
      </c>
      <c r="M735">
        <v>164</v>
      </c>
      <c r="N735">
        <v>110</v>
      </c>
    </row>
    <row r="736" spans="1:14" x14ac:dyDescent="0.45">
      <c r="A736">
        <v>735</v>
      </c>
      <c r="B736">
        <v>1977</v>
      </c>
      <c r="C736" t="s">
        <v>138</v>
      </c>
      <c r="D736" t="s">
        <v>2086</v>
      </c>
      <c r="E736" t="s">
        <v>139</v>
      </c>
      <c r="F736">
        <v>667</v>
      </c>
      <c r="G736">
        <v>173</v>
      </c>
      <c r="H736">
        <v>142</v>
      </c>
      <c r="I736">
        <v>102</v>
      </c>
      <c r="J736">
        <v>117</v>
      </c>
      <c r="K736">
        <v>140</v>
      </c>
      <c r="L736">
        <v>155</v>
      </c>
      <c r="M736">
        <v>212</v>
      </c>
      <c r="N736">
        <v>97</v>
      </c>
    </row>
    <row r="737" spans="1:14" x14ac:dyDescent="0.45">
      <c r="A737">
        <v>736</v>
      </c>
      <c r="B737">
        <v>1939</v>
      </c>
      <c r="C737" t="s">
        <v>86</v>
      </c>
      <c r="D737" t="s">
        <v>2087</v>
      </c>
      <c r="E737" t="s">
        <v>48</v>
      </c>
      <c r="F737">
        <v>677</v>
      </c>
      <c r="G737">
        <v>158</v>
      </c>
      <c r="H737">
        <v>121</v>
      </c>
      <c r="I737">
        <v>114</v>
      </c>
      <c r="J737">
        <v>121</v>
      </c>
      <c r="K737">
        <v>144</v>
      </c>
      <c r="L737">
        <v>155</v>
      </c>
      <c r="M737">
        <v>205</v>
      </c>
      <c r="N737">
        <v>110</v>
      </c>
    </row>
    <row r="738" spans="1:14" x14ac:dyDescent="0.45">
      <c r="A738">
        <v>737</v>
      </c>
      <c r="B738">
        <v>1989</v>
      </c>
      <c r="C738" t="s">
        <v>1001</v>
      </c>
      <c r="D738" t="s">
        <v>2088</v>
      </c>
      <c r="E738" t="s">
        <v>106</v>
      </c>
      <c r="F738">
        <v>611</v>
      </c>
      <c r="G738">
        <v>196</v>
      </c>
      <c r="H738">
        <v>56</v>
      </c>
      <c r="I738">
        <v>117</v>
      </c>
      <c r="J738">
        <v>130</v>
      </c>
      <c r="K738">
        <v>129</v>
      </c>
      <c r="L738">
        <v>155</v>
      </c>
      <c r="M738">
        <v>155</v>
      </c>
      <c r="N738">
        <v>105</v>
      </c>
    </row>
    <row r="739" spans="1:14" x14ac:dyDescent="0.45">
      <c r="A739">
        <v>738</v>
      </c>
      <c r="B739">
        <v>2011</v>
      </c>
      <c r="C739" t="s">
        <v>617</v>
      </c>
      <c r="D739" t="s">
        <v>2089</v>
      </c>
      <c r="E739" t="s">
        <v>48</v>
      </c>
      <c r="F739">
        <v>715</v>
      </c>
      <c r="G739">
        <v>128</v>
      </c>
      <c r="H739">
        <v>93</v>
      </c>
      <c r="I739">
        <v>131</v>
      </c>
      <c r="J739">
        <v>127</v>
      </c>
      <c r="K739">
        <v>134</v>
      </c>
      <c r="L739">
        <v>155</v>
      </c>
      <c r="M739">
        <v>139</v>
      </c>
      <c r="N739">
        <v>129</v>
      </c>
    </row>
    <row r="740" spans="1:14" x14ac:dyDescent="0.45">
      <c r="A740">
        <v>739</v>
      </c>
      <c r="B740">
        <v>1921</v>
      </c>
      <c r="C740" t="s">
        <v>1203</v>
      </c>
      <c r="D740" t="s">
        <v>2090</v>
      </c>
      <c r="E740" t="s">
        <v>1126</v>
      </c>
      <c r="F740">
        <v>432</v>
      </c>
      <c r="G740">
        <v>103</v>
      </c>
      <c r="I740">
        <v>118</v>
      </c>
      <c r="J740">
        <v>115</v>
      </c>
      <c r="K740">
        <v>140</v>
      </c>
      <c r="L740">
        <v>155</v>
      </c>
      <c r="M740">
        <v>200</v>
      </c>
    </row>
    <row r="741" spans="1:14" x14ac:dyDescent="0.45">
      <c r="A741">
        <v>740</v>
      </c>
      <c r="B741">
        <v>1960</v>
      </c>
      <c r="C741" t="s">
        <v>74</v>
      </c>
      <c r="D741" t="s">
        <v>2091</v>
      </c>
      <c r="E741" t="s">
        <v>58</v>
      </c>
      <c r="F741">
        <v>669</v>
      </c>
      <c r="G741">
        <v>105</v>
      </c>
      <c r="H741">
        <v>80</v>
      </c>
      <c r="I741">
        <v>121</v>
      </c>
      <c r="J741">
        <v>116</v>
      </c>
      <c r="K741">
        <v>137</v>
      </c>
      <c r="L741">
        <v>155</v>
      </c>
      <c r="M741">
        <v>167</v>
      </c>
      <c r="N741">
        <v>113</v>
      </c>
    </row>
    <row r="742" spans="1:14" x14ac:dyDescent="0.45">
      <c r="A742">
        <v>741</v>
      </c>
      <c r="B742">
        <v>1983</v>
      </c>
      <c r="C742" t="s">
        <v>205</v>
      </c>
      <c r="D742" t="s">
        <v>2092</v>
      </c>
      <c r="E742" t="s">
        <v>48</v>
      </c>
      <c r="F742">
        <v>685</v>
      </c>
      <c r="G742">
        <v>164</v>
      </c>
      <c r="H742">
        <v>42</v>
      </c>
      <c r="I742">
        <v>136</v>
      </c>
      <c r="J742">
        <v>136</v>
      </c>
      <c r="K742">
        <v>121</v>
      </c>
      <c r="L742">
        <v>155</v>
      </c>
      <c r="M742">
        <v>93</v>
      </c>
      <c r="N742">
        <v>131</v>
      </c>
    </row>
    <row r="743" spans="1:14" x14ac:dyDescent="0.45">
      <c r="A743">
        <v>742</v>
      </c>
      <c r="B743">
        <v>1914</v>
      </c>
      <c r="C743" t="s">
        <v>1204</v>
      </c>
      <c r="D743" t="s">
        <v>2093</v>
      </c>
      <c r="E743" t="s">
        <v>1205</v>
      </c>
      <c r="F743">
        <v>519</v>
      </c>
      <c r="G743">
        <v>171</v>
      </c>
      <c r="H743">
        <v>76</v>
      </c>
      <c r="I743">
        <v>115</v>
      </c>
      <c r="J743">
        <v>123</v>
      </c>
      <c r="K743">
        <v>134</v>
      </c>
      <c r="L743">
        <v>155</v>
      </c>
      <c r="M743">
        <v>190</v>
      </c>
      <c r="N743">
        <v>108</v>
      </c>
    </row>
    <row r="744" spans="1:14" x14ac:dyDescent="0.45">
      <c r="A744">
        <v>743</v>
      </c>
      <c r="B744">
        <v>2016</v>
      </c>
      <c r="C744" t="s">
        <v>1206</v>
      </c>
      <c r="D744" t="s">
        <v>2094</v>
      </c>
      <c r="E744" t="s">
        <v>143</v>
      </c>
      <c r="F744">
        <v>582</v>
      </c>
      <c r="G744">
        <v>70</v>
      </c>
      <c r="H744">
        <v>48</v>
      </c>
      <c r="I744">
        <v>133</v>
      </c>
      <c r="J744">
        <v>118</v>
      </c>
      <c r="K744">
        <v>140</v>
      </c>
      <c r="L744">
        <v>154</v>
      </c>
      <c r="M744">
        <v>151</v>
      </c>
      <c r="N744">
        <v>114</v>
      </c>
    </row>
    <row r="745" spans="1:14" x14ac:dyDescent="0.45">
      <c r="A745">
        <v>744</v>
      </c>
      <c r="B745">
        <v>2011</v>
      </c>
      <c r="C745" t="s">
        <v>832</v>
      </c>
      <c r="D745" t="s">
        <v>2095</v>
      </c>
      <c r="E745" t="s">
        <v>48</v>
      </c>
      <c r="F745">
        <v>605</v>
      </c>
      <c r="G745">
        <v>159</v>
      </c>
      <c r="H745">
        <v>76</v>
      </c>
      <c r="I745">
        <v>119</v>
      </c>
      <c r="J745">
        <v>123</v>
      </c>
      <c r="K745">
        <v>136</v>
      </c>
      <c r="L745">
        <v>154</v>
      </c>
      <c r="M745">
        <v>163</v>
      </c>
      <c r="N745">
        <v>109</v>
      </c>
    </row>
    <row r="746" spans="1:14" x14ac:dyDescent="0.45">
      <c r="A746">
        <v>745</v>
      </c>
      <c r="B746">
        <v>1991</v>
      </c>
      <c r="C746" t="s">
        <v>60</v>
      </c>
      <c r="D746" t="s">
        <v>2096</v>
      </c>
      <c r="E746" t="s">
        <v>61</v>
      </c>
      <c r="F746">
        <v>717</v>
      </c>
      <c r="G746">
        <v>83</v>
      </c>
      <c r="H746">
        <v>43</v>
      </c>
      <c r="I746">
        <v>124</v>
      </c>
      <c r="J746">
        <v>114</v>
      </c>
      <c r="K746">
        <v>143</v>
      </c>
      <c r="L746">
        <v>154</v>
      </c>
      <c r="M746">
        <v>181</v>
      </c>
      <c r="N746">
        <v>106</v>
      </c>
    </row>
    <row r="747" spans="1:14" x14ac:dyDescent="0.45">
      <c r="A747">
        <v>746</v>
      </c>
      <c r="B747">
        <v>1957</v>
      </c>
      <c r="C747" t="s">
        <v>327</v>
      </c>
      <c r="D747" t="s">
        <v>2097</v>
      </c>
      <c r="E747" t="s">
        <v>90</v>
      </c>
      <c r="F747">
        <v>666</v>
      </c>
      <c r="G747">
        <v>162</v>
      </c>
      <c r="H747">
        <v>102</v>
      </c>
      <c r="I747">
        <v>109</v>
      </c>
      <c r="J747">
        <v>117</v>
      </c>
      <c r="K747">
        <v>130</v>
      </c>
      <c r="L747">
        <v>154</v>
      </c>
      <c r="M747">
        <v>168</v>
      </c>
      <c r="N747">
        <v>104</v>
      </c>
    </row>
    <row r="748" spans="1:14" x14ac:dyDescent="0.45">
      <c r="A748">
        <v>747</v>
      </c>
      <c r="B748">
        <v>1983</v>
      </c>
      <c r="C748" t="s">
        <v>173</v>
      </c>
      <c r="D748" t="s">
        <v>2098</v>
      </c>
      <c r="E748" t="s">
        <v>174</v>
      </c>
      <c r="F748">
        <v>525</v>
      </c>
      <c r="G748">
        <v>133</v>
      </c>
      <c r="H748">
        <v>59</v>
      </c>
      <c r="I748">
        <v>117</v>
      </c>
      <c r="J748">
        <v>117</v>
      </c>
      <c r="K748">
        <v>140</v>
      </c>
      <c r="L748">
        <v>154</v>
      </c>
      <c r="M748">
        <v>187</v>
      </c>
      <c r="N748">
        <v>103</v>
      </c>
    </row>
    <row r="749" spans="1:14" x14ac:dyDescent="0.45">
      <c r="A749">
        <v>748</v>
      </c>
      <c r="B749">
        <v>1932</v>
      </c>
      <c r="C749" t="s">
        <v>371</v>
      </c>
      <c r="D749" t="s">
        <v>2099</v>
      </c>
      <c r="E749" t="s">
        <v>101</v>
      </c>
      <c r="F749">
        <v>677</v>
      </c>
      <c r="G749">
        <v>69</v>
      </c>
      <c r="H749">
        <v>47</v>
      </c>
      <c r="I749">
        <v>123</v>
      </c>
      <c r="J749">
        <v>113</v>
      </c>
      <c r="K749">
        <v>141</v>
      </c>
      <c r="L749">
        <v>154</v>
      </c>
      <c r="M749">
        <v>181</v>
      </c>
      <c r="N749">
        <v>112</v>
      </c>
    </row>
    <row r="750" spans="1:14" x14ac:dyDescent="0.45">
      <c r="A750">
        <v>749</v>
      </c>
      <c r="B750">
        <v>1998</v>
      </c>
      <c r="C750" t="s">
        <v>663</v>
      </c>
      <c r="D750" t="s">
        <v>2100</v>
      </c>
      <c r="E750" t="s">
        <v>1134</v>
      </c>
      <c r="F750">
        <v>549</v>
      </c>
      <c r="G750">
        <v>192</v>
      </c>
      <c r="H750">
        <v>51</v>
      </c>
      <c r="I750">
        <v>112</v>
      </c>
      <c r="J750">
        <v>126</v>
      </c>
      <c r="K750">
        <v>124</v>
      </c>
      <c r="L750">
        <v>154</v>
      </c>
      <c r="M750">
        <v>143</v>
      </c>
      <c r="N750">
        <v>97</v>
      </c>
    </row>
    <row r="751" spans="1:14" x14ac:dyDescent="0.45">
      <c r="A751">
        <v>750</v>
      </c>
      <c r="B751">
        <v>2011</v>
      </c>
      <c r="C751" t="s">
        <v>983</v>
      </c>
      <c r="D751" t="s">
        <v>2101</v>
      </c>
      <c r="E751" t="s">
        <v>51</v>
      </c>
      <c r="F751">
        <v>516</v>
      </c>
      <c r="G751">
        <v>138</v>
      </c>
      <c r="H751">
        <v>98</v>
      </c>
      <c r="I751">
        <v>114</v>
      </c>
      <c r="J751">
        <v>119</v>
      </c>
      <c r="K751">
        <v>130</v>
      </c>
      <c r="L751">
        <v>154</v>
      </c>
      <c r="M751">
        <v>159</v>
      </c>
      <c r="N751">
        <v>110</v>
      </c>
    </row>
    <row r="752" spans="1:14" x14ac:dyDescent="0.45">
      <c r="A752">
        <v>751</v>
      </c>
      <c r="B752">
        <v>1956</v>
      </c>
      <c r="C752" t="s">
        <v>1207</v>
      </c>
      <c r="D752" t="s">
        <v>2102</v>
      </c>
      <c r="E752" t="s">
        <v>90</v>
      </c>
      <c r="F752">
        <v>500</v>
      </c>
      <c r="G752">
        <v>73</v>
      </c>
      <c r="H752">
        <v>156</v>
      </c>
      <c r="I752">
        <v>110</v>
      </c>
      <c r="J752">
        <v>102</v>
      </c>
      <c r="K752">
        <v>143</v>
      </c>
      <c r="L752">
        <v>154</v>
      </c>
      <c r="M752">
        <v>200</v>
      </c>
      <c r="N752">
        <v>104</v>
      </c>
    </row>
    <row r="753" spans="1:14" x14ac:dyDescent="0.45">
      <c r="A753">
        <v>752</v>
      </c>
      <c r="B753">
        <v>2000</v>
      </c>
      <c r="C753" t="s">
        <v>474</v>
      </c>
      <c r="D753" t="s">
        <v>2103</v>
      </c>
      <c r="E753" t="s">
        <v>48</v>
      </c>
      <c r="F753">
        <v>599</v>
      </c>
      <c r="G753">
        <v>106</v>
      </c>
      <c r="H753">
        <v>53</v>
      </c>
      <c r="I753">
        <v>135</v>
      </c>
      <c r="J753">
        <v>124</v>
      </c>
      <c r="K753">
        <v>135</v>
      </c>
      <c r="L753">
        <v>154</v>
      </c>
      <c r="M753">
        <v>135</v>
      </c>
      <c r="N753">
        <v>125</v>
      </c>
    </row>
    <row r="754" spans="1:14" x14ac:dyDescent="0.45">
      <c r="A754">
        <v>753</v>
      </c>
      <c r="B754">
        <v>2015</v>
      </c>
      <c r="C754" t="s">
        <v>521</v>
      </c>
      <c r="D754" t="s">
        <v>2104</v>
      </c>
      <c r="E754" t="s">
        <v>308</v>
      </c>
      <c r="F754">
        <v>711</v>
      </c>
      <c r="G754">
        <v>133</v>
      </c>
      <c r="H754">
        <v>94</v>
      </c>
      <c r="I754">
        <v>116</v>
      </c>
      <c r="J754">
        <v>117</v>
      </c>
      <c r="K754">
        <v>137</v>
      </c>
      <c r="L754">
        <v>154</v>
      </c>
      <c r="M754">
        <v>172</v>
      </c>
      <c r="N754">
        <v>106</v>
      </c>
    </row>
    <row r="755" spans="1:14" x14ac:dyDescent="0.45">
      <c r="A755">
        <v>754</v>
      </c>
      <c r="B755">
        <v>1930</v>
      </c>
      <c r="C755" t="s">
        <v>371</v>
      </c>
      <c r="D755" t="s">
        <v>2105</v>
      </c>
      <c r="E755" t="s">
        <v>101</v>
      </c>
      <c r="F755">
        <v>710</v>
      </c>
      <c r="G755">
        <v>102</v>
      </c>
      <c r="H755">
        <v>68</v>
      </c>
      <c r="I755">
        <v>129</v>
      </c>
      <c r="J755">
        <v>122</v>
      </c>
      <c r="K755">
        <v>134</v>
      </c>
      <c r="L755">
        <v>154</v>
      </c>
      <c r="M755">
        <v>144</v>
      </c>
      <c r="N755">
        <v>124</v>
      </c>
    </row>
    <row r="756" spans="1:14" x14ac:dyDescent="0.45">
      <c r="A756">
        <v>755</v>
      </c>
      <c r="B756">
        <v>1987</v>
      </c>
      <c r="C756" t="s">
        <v>346</v>
      </c>
      <c r="D756" t="s">
        <v>2106</v>
      </c>
      <c r="E756" t="s">
        <v>164</v>
      </c>
      <c r="F756">
        <v>630</v>
      </c>
      <c r="G756">
        <v>127</v>
      </c>
      <c r="H756">
        <v>93</v>
      </c>
      <c r="I756">
        <v>125</v>
      </c>
      <c r="J756">
        <v>123</v>
      </c>
      <c r="K756">
        <v>129</v>
      </c>
      <c r="L756">
        <v>154</v>
      </c>
      <c r="M756">
        <v>134</v>
      </c>
      <c r="N756">
        <v>121</v>
      </c>
    </row>
    <row r="757" spans="1:14" x14ac:dyDescent="0.45">
      <c r="A757">
        <v>756</v>
      </c>
      <c r="B757">
        <v>2018</v>
      </c>
      <c r="C757" t="s">
        <v>1208</v>
      </c>
      <c r="D757" t="s">
        <v>2107</v>
      </c>
      <c r="E757" t="s">
        <v>164</v>
      </c>
      <c r="F757">
        <v>426</v>
      </c>
      <c r="G757">
        <v>123</v>
      </c>
      <c r="H757">
        <v>59</v>
      </c>
      <c r="I757">
        <v>123</v>
      </c>
      <c r="J757">
        <v>124</v>
      </c>
      <c r="K757">
        <v>124</v>
      </c>
      <c r="L757">
        <v>154</v>
      </c>
      <c r="M757">
        <v>126</v>
      </c>
      <c r="N757">
        <v>111</v>
      </c>
    </row>
    <row r="758" spans="1:14" x14ac:dyDescent="0.45">
      <c r="A758">
        <v>757</v>
      </c>
      <c r="B758">
        <v>1908</v>
      </c>
      <c r="C758" t="s">
        <v>873</v>
      </c>
      <c r="D758" t="s">
        <v>2108</v>
      </c>
      <c r="E758" t="s">
        <v>70</v>
      </c>
      <c r="F758">
        <v>654</v>
      </c>
      <c r="G758">
        <v>88</v>
      </c>
      <c r="I758">
        <v>127</v>
      </c>
      <c r="J758">
        <v>117</v>
      </c>
      <c r="K758">
        <v>146</v>
      </c>
      <c r="L758">
        <v>154</v>
      </c>
      <c r="M758">
        <v>218</v>
      </c>
    </row>
    <row r="759" spans="1:14" x14ac:dyDescent="0.45">
      <c r="A759">
        <v>758</v>
      </c>
      <c r="B759">
        <v>2004</v>
      </c>
      <c r="C759" t="s">
        <v>471</v>
      </c>
      <c r="D759" t="s">
        <v>2109</v>
      </c>
      <c r="E759" t="s">
        <v>289</v>
      </c>
      <c r="F759">
        <v>680</v>
      </c>
      <c r="G759">
        <v>90</v>
      </c>
      <c r="H759">
        <v>67</v>
      </c>
      <c r="I759">
        <v>124</v>
      </c>
      <c r="J759">
        <v>116</v>
      </c>
      <c r="K759">
        <v>138</v>
      </c>
      <c r="L759">
        <v>154</v>
      </c>
      <c r="M759">
        <v>160</v>
      </c>
      <c r="N759">
        <v>110</v>
      </c>
    </row>
    <row r="760" spans="1:14" x14ac:dyDescent="0.45">
      <c r="A760">
        <v>759</v>
      </c>
      <c r="B760">
        <v>1982</v>
      </c>
      <c r="C760" t="s">
        <v>1209</v>
      </c>
      <c r="D760" t="s">
        <v>2110</v>
      </c>
      <c r="E760" t="s">
        <v>258</v>
      </c>
      <c r="F760">
        <v>687</v>
      </c>
      <c r="G760">
        <v>106</v>
      </c>
      <c r="H760">
        <v>68</v>
      </c>
      <c r="I760">
        <v>124</v>
      </c>
      <c r="J760">
        <v>119</v>
      </c>
      <c r="K760">
        <v>133</v>
      </c>
      <c r="L760">
        <v>154</v>
      </c>
      <c r="M760">
        <v>152</v>
      </c>
      <c r="N760">
        <v>117</v>
      </c>
    </row>
    <row r="761" spans="1:14" x14ac:dyDescent="0.45">
      <c r="A761">
        <v>760</v>
      </c>
      <c r="B761">
        <v>1914</v>
      </c>
      <c r="C761" t="s">
        <v>873</v>
      </c>
      <c r="D761" t="s">
        <v>2111</v>
      </c>
      <c r="E761" t="s">
        <v>70</v>
      </c>
      <c r="F761">
        <v>674</v>
      </c>
      <c r="G761">
        <v>117</v>
      </c>
      <c r="H761">
        <v>48</v>
      </c>
      <c r="I761">
        <v>123</v>
      </c>
      <c r="J761">
        <v>118</v>
      </c>
      <c r="K761">
        <v>144</v>
      </c>
      <c r="L761">
        <v>154</v>
      </c>
      <c r="M761">
        <v>213</v>
      </c>
      <c r="N761">
        <v>113</v>
      </c>
    </row>
    <row r="762" spans="1:14" x14ac:dyDescent="0.45">
      <c r="A762">
        <v>761</v>
      </c>
      <c r="B762">
        <v>1999</v>
      </c>
      <c r="C762" t="s">
        <v>713</v>
      </c>
      <c r="D762" t="s">
        <v>2112</v>
      </c>
      <c r="E762" t="s">
        <v>64</v>
      </c>
      <c r="F762">
        <v>627</v>
      </c>
      <c r="G762">
        <v>154</v>
      </c>
      <c r="H762">
        <v>80</v>
      </c>
      <c r="I762">
        <v>114</v>
      </c>
      <c r="J762">
        <v>119</v>
      </c>
      <c r="K762">
        <v>138</v>
      </c>
      <c r="L762">
        <v>154</v>
      </c>
      <c r="M762">
        <v>178</v>
      </c>
      <c r="N762">
        <v>100</v>
      </c>
    </row>
    <row r="763" spans="1:14" x14ac:dyDescent="0.45">
      <c r="A763">
        <v>762</v>
      </c>
      <c r="B763">
        <v>1987</v>
      </c>
      <c r="C763" t="s">
        <v>1210</v>
      </c>
      <c r="D763" t="s">
        <v>2113</v>
      </c>
      <c r="E763" t="s">
        <v>264</v>
      </c>
      <c r="F763">
        <v>423</v>
      </c>
      <c r="G763">
        <v>172</v>
      </c>
      <c r="H763">
        <v>72</v>
      </c>
      <c r="I763">
        <v>115</v>
      </c>
      <c r="J763">
        <v>125</v>
      </c>
      <c r="K763">
        <v>124</v>
      </c>
      <c r="L763">
        <v>154</v>
      </c>
      <c r="M763">
        <v>141</v>
      </c>
      <c r="N763">
        <v>111</v>
      </c>
    </row>
    <row r="764" spans="1:14" x14ac:dyDescent="0.45">
      <c r="A764">
        <v>763</v>
      </c>
      <c r="B764">
        <v>1907</v>
      </c>
      <c r="C764" t="s">
        <v>873</v>
      </c>
      <c r="D764" t="s">
        <v>2114</v>
      </c>
      <c r="E764" t="s">
        <v>70</v>
      </c>
      <c r="F764">
        <v>632</v>
      </c>
      <c r="G764">
        <v>91</v>
      </c>
      <c r="I764">
        <v>127</v>
      </c>
      <c r="J764">
        <v>118</v>
      </c>
      <c r="K764">
        <v>145</v>
      </c>
      <c r="L764">
        <v>154</v>
      </c>
      <c r="M764">
        <v>216</v>
      </c>
    </row>
    <row r="765" spans="1:14" x14ac:dyDescent="0.45">
      <c r="A765">
        <v>764</v>
      </c>
      <c r="B765">
        <v>1997</v>
      </c>
      <c r="C765" t="s">
        <v>154</v>
      </c>
      <c r="D765" t="s">
        <v>2115</v>
      </c>
      <c r="E765" t="s">
        <v>106</v>
      </c>
      <c r="F765">
        <v>704</v>
      </c>
      <c r="G765">
        <v>119</v>
      </c>
      <c r="H765">
        <v>104</v>
      </c>
      <c r="I765">
        <v>112</v>
      </c>
      <c r="J765">
        <v>112</v>
      </c>
      <c r="K765">
        <v>151</v>
      </c>
      <c r="L765">
        <v>154</v>
      </c>
      <c r="M765">
        <v>217</v>
      </c>
      <c r="N765">
        <v>96</v>
      </c>
    </row>
    <row r="766" spans="1:14" x14ac:dyDescent="0.45">
      <c r="A766">
        <v>765</v>
      </c>
      <c r="B766">
        <v>1976</v>
      </c>
      <c r="C766" t="s">
        <v>1211</v>
      </c>
      <c r="D766" t="s">
        <v>2116</v>
      </c>
      <c r="E766" t="s">
        <v>174</v>
      </c>
      <c r="F766">
        <v>609</v>
      </c>
      <c r="G766">
        <v>126</v>
      </c>
      <c r="H766">
        <v>57</v>
      </c>
      <c r="I766">
        <v>130</v>
      </c>
      <c r="J766">
        <v>127</v>
      </c>
      <c r="K766">
        <v>128</v>
      </c>
      <c r="L766">
        <v>154</v>
      </c>
      <c r="M766">
        <v>123</v>
      </c>
      <c r="N766">
        <v>123</v>
      </c>
    </row>
    <row r="767" spans="1:14" x14ac:dyDescent="0.45">
      <c r="A767">
        <v>766</v>
      </c>
      <c r="B767">
        <v>2014</v>
      </c>
      <c r="C767" t="s">
        <v>300</v>
      </c>
      <c r="D767" t="s">
        <v>2117</v>
      </c>
      <c r="E767" t="s">
        <v>301</v>
      </c>
      <c r="F767">
        <v>479</v>
      </c>
      <c r="G767">
        <v>171</v>
      </c>
      <c r="H767">
        <v>115</v>
      </c>
      <c r="I767">
        <v>117</v>
      </c>
      <c r="J767">
        <v>124</v>
      </c>
      <c r="K767">
        <v>137</v>
      </c>
      <c r="L767">
        <v>154</v>
      </c>
      <c r="M767">
        <v>173</v>
      </c>
      <c r="N767">
        <v>121</v>
      </c>
    </row>
    <row r="768" spans="1:14" x14ac:dyDescent="0.45">
      <c r="A768">
        <v>767</v>
      </c>
      <c r="B768">
        <v>1981</v>
      </c>
      <c r="C768" t="s">
        <v>372</v>
      </c>
      <c r="D768" t="s">
        <v>2118</v>
      </c>
      <c r="E768" t="s">
        <v>258</v>
      </c>
      <c r="F768">
        <v>441</v>
      </c>
      <c r="G768">
        <v>91</v>
      </c>
      <c r="H768">
        <v>96</v>
      </c>
      <c r="I768">
        <v>115</v>
      </c>
      <c r="J768">
        <v>111</v>
      </c>
      <c r="K768">
        <v>147</v>
      </c>
      <c r="L768">
        <v>154</v>
      </c>
      <c r="M768">
        <v>221</v>
      </c>
      <c r="N768">
        <v>103</v>
      </c>
    </row>
    <row r="769" spans="1:14" x14ac:dyDescent="0.45">
      <c r="A769">
        <v>768</v>
      </c>
      <c r="B769">
        <v>1946</v>
      </c>
      <c r="C769" t="s">
        <v>1212</v>
      </c>
      <c r="D769" t="s">
        <v>2119</v>
      </c>
      <c r="E769" t="s">
        <v>1142</v>
      </c>
      <c r="F769">
        <v>638</v>
      </c>
      <c r="G769">
        <v>80</v>
      </c>
      <c r="H769">
        <v>102</v>
      </c>
      <c r="I769">
        <v>134</v>
      </c>
      <c r="J769">
        <v>119</v>
      </c>
      <c r="K769">
        <v>134</v>
      </c>
      <c r="L769">
        <v>154</v>
      </c>
      <c r="M769">
        <v>134</v>
      </c>
      <c r="N769">
        <v>136</v>
      </c>
    </row>
    <row r="770" spans="1:14" x14ac:dyDescent="0.45">
      <c r="A770">
        <v>769</v>
      </c>
      <c r="B770">
        <v>2000</v>
      </c>
      <c r="C770" t="s">
        <v>1135</v>
      </c>
      <c r="D770" t="s">
        <v>2120</v>
      </c>
      <c r="E770" t="s">
        <v>106</v>
      </c>
      <c r="F770">
        <v>665</v>
      </c>
      <c r="G770">
        <v>151</v>
      </c>
      <c r="H770">
        <v>91</v>
      </c>
      <c r="I770">
        <v>117</v>
      </c>
      <c r="J770">
        <v>121</v>
      </c>
      <c r="K770">
        <v>130</v>
      </c>
      <c r="L770">
        <v>154</v>
      </c>
      <c r="M770">
        <v>152</v>
      </c>
      <c r="N770">
        <v>109</v>
      </c>
    </row>
    <row r="771" spans="1:14" x14ac:dyDescent="0.45">
      <c r="A771">
        <v>770</v>
      </c>
      <c r="B771">
        <v>1967</v>
      </c>
      <c r="C771" t="s">
        <v>1213</v>
      </c>
      <c r="D771" t="s">
        <v>2121</v>
      </c>
      <c r="E771" t="s">
        <v>410</v>
      </c>
      <c r="F771">
        <v>563</v>
      </c>
      <c r="G771">
        <v>143</v>
      </c>
      <c r="H771">
        <v>82</v>
      </c>
      <c r="I771">
        <v>112</v>
      </c>
      <c r="J771">
        <v>118</v>
      </c>
      <c r="K771">
        <v>133</v>
      </c>
      <c r="L771">
        <v>154</v>
      </c>
      <c r="M771">
        <v>176</v>
      </c>
      <c r="N771">
        <v>102</v>
      </c>
    </row>
    <row r="772" spans="1:14" x14ac:dyDescent="0.45">
      <c r="A772">
        <v>771</v>
      </c>
      <c r="B772">
        <v>1992</v>
      </c>
      <c r="C772" t="s">
        <v>1214</v>
      </c>
      <c r="D772" t="s">
        <v>2122</v>
      </c>
      <c r="E772" t="s">
        <v>139</v>
      </c>
      <c r="F772">
        <v>607</v>
      </c>
      <c r="G772">
        <v>179</v>
      </c>
      <c r="H772">
        <v>100</v>
      </c>
      <c r="I772">
        <v>125</v>
      </c>
      <c r="J772">
        <v>130</v>
      </c>
      <c r="K772">
        <v>120</v>
      </c>
      <c r="L772">
        <v>154</v>
      </c>
      <c r="M772">
        <v>110</v>
      </c>
      <c r="N772">
        <v>128</v>
      </c>
    </row>
    <row r="773" spans="1:14" x14ac:dyDescent="0.45">
      <c r="A773">
        <v>772</v>
      </c>
      <c r="B773">
        <v>1987</v>
      </c>
      <c r="C773" t="s">
        <v>361</v>
      </c>
      <c r="D773" t="s">
        <v>2123</v>
      </c>
      <c r="E773" t="s">
        <v>78</v>
      </c>
      <c r="F773">
        <v>562</v>
      </c>
      <c r="G773">
        <v>162</v>
      </c>
      <c r="H773">
        <v>164</v>
      </c>
      <c r="I773">
        <v>109</v>
      </c>
      <c r="J773">
        <v>118</v>
      </c>
      <c r="K773">
        <v>141</v>
      </c>
      <c r="L773">
        <v>154</v>
      </c>
      <c r="M773">
        <v>200</v>
      </c>
      <c r="N773">
        <v>113</v>
      </c>
    </row>
    <row r="774" spans="1:14" x14ac:dyDescent="0.45">
      <c r="A774">
        <v>773</v>
      </c>
      <c r="B774">
        <v>1947</v>
      </c>
      <c r="C774" t="s">
        <v>450</v>
      </c>
      <c r="D774" t="s">
        <v>2124</v>
      </c>
      <c r="E774" t="s">
        <v>101</v>
      </c>
      <c r="F774">
        <v>664</v>
      </c>
      <c r="G774">
        <v>113</v>
      </c>
      <c r="H774">
        <v>76</v>
      </c>
      <c r="I774">
        <v>110</v>
      </c>
      <c r="J774">
        <v>110</v>
      </c>
      <c r="K774">
        <v>151</v>
      </c>
      <c r="L774">
        <v>154</v>
      </c>
      <c r="M774">
        <v>236</v>
      </c>
      <c r="N774">
        <v>90</v>
      </c>
    </row>
    <row r="775" spans="1:14" x14ac:dyDescent="0.45">
      <c r="A775">
        <v>774</v>
      </c>
      <c r="B775">
        <v>2001</v>
      </c>
      <c r="C775" t="s">
        <v>1062</v>
      </c>
      <c r="D775" t="s">
        <v>2125</v>
      </c>
      <c r="E775" t="s">
        <v>264</v>
      </c>
      <c r="F775">
        <v>624</v>
      </c>
      <c r="G775">
        <v>127</v>
      </c>
      <c r="H775">
        <v>137</v>
      </c>
      <c r="I775">
        <v>114</v>
      </c>
      <c r="J775">
        <v>114</v>
      </c>
      <c r="K775">
        <v>134</v>
      </c>
      <c r="L775">
        <v>154</v>
      </c>
      <c r="M775">
        <v>165</v>
      </c>
      <c r="N775">
        <v>117</v>
      </c>
    </row>
    <row r="776" spans="1:14" x14ac:dyDescent="0.45">
      <c r="A776">
        <v>775</v>
      </c>
      <c r="B776">
        <v>1903</v>
      </c>
      <c r="C776" t="s">
        <v>63</v>
      </c>
      <c r="D776" t="s">
        <v>2126</v>
      </c>
      <c r="E776" t="s">
        <v>64</v>
      </c>
      <c r="F776">
        <v>571</v>
      </c>
      <c r="G776">
        <v>102</v>
      </c>
      <c r="I776">
        <v>128</v>
      </c>
      <c r="J776">
        <v>122</v>
      </c>
      <c r="K776">
        <v>143</v>
      </c>
      <c r="L776">
        <v>154</v>
      </c>
      <c r="M776">
        <v>194</v>
      </c>
    </row>
    <row r="777" spans="1:14" x14ac:dyDescent="0.45">
      <c r="A777">
        <v>776</v>
      </c>
      <c r="B777">
        <v>1988</v>
      </c>
      <c r="C777" t="s">
        <v>252</v>
      </c>
      <c r="D777" t="s">
        <v>2127</v>
      </c>
      <c r="E777" t="s">
        <v>58</v>
      </c>
      <c r="F777">
        <v>689</v>
      </c>
      <c r="G777">
        <v>175</v>
      </c>
      <c r="H777">
        <v>134</v>
      </c>
      <c r="I777">
        <v>110</v>
      </c>
      <c r="J777">
        <v>121</v>
      </c>
      <c r="K777">
        <v>135</v>
      </c>
      <c r="L777">
        <v>154</v>
      </c>
      <c r="M777">
        <v>189</v>
      </c>
      <c r="N777">
        <v>110</v>
      </c>
    </row>
    <row r="778" spans="1:14" x14ac:dyDescent="0.45">
      <c r="A778">
        <v>777</v>
      </c>
      <c r="B778">
        <v>1984</v>
      </c>
      <c r="C778" t="s">
        <v>138</v>
      </c>
      <c r="D778" t="s">
        <v>2128</v>
      </c>
      <c r="E778" t="s">
        <v>139</v>
      </c>
      <c r="F778">
        <v>632</v>
      </c>
      <c r="G778">
        <v>167</v>
      </c>
      <c r="H778">
        <v>135</v>
      </c>
      <c r="I778">
        <v>105</v>
      </c>
      <c r="J778">
        <v>117</v>
      </c>
      <c r="K778">
        <v>140</v>
      </c>
      <c r="L778">
        <v>154</v>
      </c>
      <c r="M778">
        <v>217</v>
      </c>
      <c r="N778">
        <v>99</v>
      </c>
    </row>
    <row r="779" spans="1:14" x14ac:dyDescent="0.45">
      <c r="A779">
        <v>778</v>
      </c>
      <c r="B779">
        <v>1933</v>
      </c>
      <c r="C779" t="s">
        <v>881</v>
      </c>
      <c r="D779" t="s">
        <v>2129</v>
      </c>
      <c r="E779" t="s">
        <v>103</v>
      </c>
      <c r="F779">
        <v>542</v>
      </c>
      <c r="G779">
        <v>207</v>
      </c>
      <c r="H779">
        <v>57</v>
      </c>
      <c r="I779">
        <v>115</v>
      </c>
      <c r="J779">
        <v>130</v>
      </c>
      <c r="K779">
        <v>127</v>
      </c>
      <c r="L779">
        <v>154</v>
      </c>
      <c r="M779">
        <v>156</v>
      </c>
      <c r="N779">
        <v>107</v>
      </c>
    </row>
    <row r="780" spans="1:14" x14ac:dyDescent="0.45">
      <c r="A780">
        <v>779</v>
      </c>
      <c r="B780">
        <v>2000</v>
      </c>
      <c r="C780" t="s">
        <v>1182</v>
      </c>
      <c r="D780" t="s">
        <v>2130</v>
      </c>
      <c r="E780" t="s">
        <v>178</v>
      </c>
      <c r="F780">
        <v>517</v>
      </c>
      <c r="G780">
        <v>101</v>
      </c>
      <c r="H780">
        <v>54</v>
      </c>
      <c r="I780">
        <v>130</v>
      </c>
      <c r="J780">
        <v>119</v>
      </c>
      <c r="K780">
        <v>140</v>
      </c>
      <c r="L780">
        <v>154</v>
      </c>
      <c r="M780">
        <v>155</v>
      </c>
      <c r="N780">
        <v>112</v>
      </c>
    </row>
    <row r="781" spans="1:14" x14ac:dyDescent="0.45">
      <c r="A781">
        <v>780</v>
      </c>
      <c r="B781">
        <v>2023</v>
      </c>
      <c r="C781" t="s">
        <v>453</v>
      </c>
      <c r="D781" t="s">
        <v>2133</v>
      </c>
      <c r="E781" t="s">
        <v>264</v>
      </c>
      <c r="F781">
        <v>708</v>
      </c>
      <c r="G781">
        <v>212</v>
      </c>
      <c r="H781">
        <v>82</v>
      </c>
      <c r="I781">
        <v>110</v>
      </c>
      <c r="J781">
        <v>127</v>
      </c>
      <c r="K781">
        <v>125</v>
      </c>
      <c r="L781">
        <v>154</v>
      </c>
      <c r="M781">
        <v>147</v>
      </c>
      <c r="N781">
        <v>100</v>
      </c>
    </row>
    <row r="782" spans="1:14" x14ac:dyDescent="0.45">
      <c r="A782">
        <v>781</v>
      </c>
      <c r="B782">
        <v>1970</v>
      </c>
      <c r="C782" t="s">
        <v>1215</v>
      </c>
      <c r="D782" t="s">
        <v>2131</v>
      </c>
      <c r="E782" t="s">
        <v>88</v>
      </c>
      <c r="F782">
        <v>613</v>
      </c>
      <c r="G782">
        <v>158</v>
      </c>
      <c r="H782">
        <v>117</v>
      </c>
      <c r="I782">
        <v>118</v>
      </c>
      <c r="J782">
        <v>123</v>
      </c>
      <c r="K782">
        <v>143</v>
      </c>
      <c r="L782">
        <v>154</v>
      </c>
      <c r="M782">
        <v>189</v>
      </c>
      <c r="N782">
        <v>116</v>
      </c>
    </row>
    <row r="783" spans="1:14" x14ac:dyDescent="0.45">
      <c r="A783">
        <v>782</v>
      </c>
      <c r="B783">
        <v>1935</v>
      </c>
      <c r="C783" t="s">
        <v>1171</v>
      </c>
      <c r="D783" t="s">
        <v>2132</v>
      </c>
      <c r="E783" t="s">
        <v>88</v>
      </c>
      <c r="F783">
        <v>461</v>
      </c>
      <c r="G783">
        <v>124</v>
      </c>
      <c r="H783">
        <v>130</v>
      </c>
      <c r="I783">
        <v>120</v>
      </c>
      <c r="J783">
        <v>119</v>
      </c>
      <c r="K783">
        <v>134</v>
      </c>
      <c r="L783">
        <v>154</v>
      </c>
      <c r="M783">
        <v>166</v>
      </c>
      <c r="N783">
        <v>122</v>
      </c>
    </row>
    <row r="784" spans="1:14" x14ac:dyDescent="0.45">
      <c r="A784">
        <v>783</v>
      </c>
      <c r="B784">
        <v>1971</v>
      </c>
      <c r="C784" t="s">
        <v>585</v>
      </c>
      <c r="D784" t="s">
        <v>2134</v>
      </c>
      <c r="E784" t="s">
        <v>152</v>
      </c>
      <c r="F784">
        <v>518</v>
      </c>
      <c r="G784">
        <v>52</v>
      </c>
      <c r="H784">
        <v>66</v>
      </c>
      <c r="I784">
        <v>132</v>
      </c>
      <c r="J784">
        <v>113</v>
      </c>
      <c r="K784">
        <v>144</v>
      </c>
      <c r="L784">
        <v>154</v>
      </c>
      <c r="M784">
        <v>170</v>
      </c>
      <c r="N784">
        <v>122</v>
      </c>
    </row>
    <row r="785" spans="1:14" x14ac:dyDescent="0.45">
      <c r="A785">
        <v>784</v>
      </c>
      <c r="B785">
        <v>1995</v>
      </c>
      <c r="C785" t="s">
        <v>737</v>
      </c>
      <c r="D785" t="s">
        <v>2135</v>
      </c>
      <c r="E785" t="s">
        <v>78</v>
      </c>
      <c r="F785">
        <v>567</v>
      </c>
      <c r="G785">
        <v>137</v>
      </c>
      <c r="H785">
        <v>134</v>
      </c>
      <c r="I785">
        <v>113</v>
      </c>
      <c r="J785">
        <v>117</v>
      </c>
      <c r="K785">
        <v>137</v>
      </c>
      <c r="L785">
        <v>154</v>
      </c>
      <c r="M785">
        <v>181</v>
      </c>
      <c r="N785">
        <v>117</v>
      </c>
    </row>
    <row r="786" spans="1:14" x14ac:dyDescent="0.45">
      <c r="A786">
        <v>785</v>
      </c>
      <c r="B786">
        <v>1969</v>
      </c>
      <c r="C786" t="s">
        <v>592</v>
      </c>
      <c r="D786" t="s">
        <v>2136</v>
      </c>
      <c r="E786" t="s">
        <v>294</v>
      </c>
      <c r="F786">
        <v>558</v>
      </c>
      <c r="G786">
        <v>127</v>
      </c>
      <c r="H786">
        <v>76</v>
      </c>
      <c r="I786">
        <v>131</v>
      </c>
      <c r="J786">
        <v>128</v>
      </c>
      <c r="K786">
        <v>126</v>
      </c>
      <c r="L786">
        <v>154</v>
      </c>
      <c r="M786">
        <v>114</v>
      </c>
      <c r="N786">
        <v>128</v>
      </c>
    </row>
    <row r="787" spans="1:14" x14ac:dyDescent="0.45">
      <c r="A787">
        <v>786</v>
      </c>
      <c r="B787">
        <v>1942</v>
      </c>
      <c r="C787" t="s">
        <v>72</v>
      </c>
      <c r="D787" t="s">
        <v>2137</v>
      </c>
      <c r="E787" t="s">
        <v>51</v>
      </c>
      <c r="F787">
        <v>536</v>
      </c>
      <c r="G787">
        <v>127</v>
      </c>
      <c r="H787">
        <v>59</v>
      </c>
      <c r="I787">
        <v>123</v>
      </c>
      <c r="J787">
        <v>121</v>
      </c>
      <c r="K787">
        <v>138</v>
      </c>
      <c r="L787">
        <v>154</v>
      </c>
      <c r="M787">
        <v>176</v>
      </c>
      <c r="N787">
        <v>117</v>
      </c>
    </row>
    <row r="788" spans="1:14" x14ac:dyDescent="0.45">
      <c r="A788">
        <v>787</v>
      </c>
      <c r="B788">
        <v>1969</v>
      </c>
      <c r="C788" t="s">
        <v>310</v>
      </c>
      <c r="D788" t="s">
        <v>2138</v>
      </c>
      <c r="E788" t="s">
        <v>78</v>
      </c>
      <c r="F788">
        <v>728</v>
      </c>
      <c r="G788">
        <v>134</v>
      </c>
      <c r="H788">
        <v>63</v>
      </c>
      <c r="I788">
        <v>134</v>
      </c>
      <c r="J788">
        <v>130</v>
      </c>
      <c r="K788">
        <v>133</v>
      </c>
      <c r="L788">
        <v>154</v>
      </c>
      <c r="M788">
        <v>131</v>
      </c>
      <c r="N788">
        <v>128</v>
      </c>
    </row>
    <row r="789" spans="1:14" x14ac:dyDescent="0.45">
      <c r="A789">
        <v>788</v>
      </c>
      <c r="B789">
        <v>1978</v>
      </c>
      <c r="C789" t="s">
        <v>1161</v>
      </c>
      <c r="D789" t="s">
        <v>2139</v>
      </c>
      <c r="E789" t="s">
        <v>61</v>
      </c>
      <c r="F789">
        <v>608</v>
      </c>
      <c r="G789">
        <v>190</v>
      </c>
      <c r="H789">
        <v>131</v>
      </c>
      <c r="I789">
        <v>112</v>
      </c>
      <c r="J789">
        <v>125</v>
      </c>
      <c r="K789">
        <v>120</v>
      </c>
      <c r="L789">
        <v>154</v>
      </c>
      <c r="M789">
        <v>137</v>
      </c>
      <c r="N789">
        <v>116</v>
      </c>
    </row>
    <row r="790" spans="1:14" x14ac:dyDescent="0.45">
      <c r="A790">
        <v>789</v>
      </c>
      <c r="B790">
        <v>2000</v>
      </c>
      <c r="C790" t="s">
        <v>112</v>
      </c>
      <c r="D790" t="s">
        <v>2140</v>
      </c>
      <c r="E790" t="s">
        <v>88</v>
      </c>
      <c r="F790">
        <v>705</v>
      </c>
      <c r="G790">
        <v>129</v>
      </c>
      <c r="H790">
        <v>147</v>
      </c>
      <c r="I790">
        <v>117</v>
      </c>
      <c r="J790">
        <v>116</v>
      </c>
      <c r="K790">
        <v>142</v>
      </c>
      <c r="L790">
        <v>154</v>
      </c>
      <c r="M790">
        <v>182</v>
      </c>
      <c r="N790">
        <v>121</v>
      </c>
    </row>
    <row r="791" spans="1:14" x14ac:dyDescent="0.45">
      <c r="A791">
        <v>790</v>
      </c>
      <c r="B791">
        <v>1975</v>
      </c>
      <c r="C791" t="s">
        <v>151</v>
      </c>
      <c r="D791" t="s">
        <v>2141</v>
      </c>
      <c r="E791" t="s">
        <v>152</v>
      </c>
      <c r="F791">
        <v>617</v>
      </c>
      <c r="G791">
        <v>115</v>
      </c>
      <c r="H791">
        <v>50</v>
      </c>
      <c r="I791">
        <v>139</v>
      </c>
      <c r="J791">
        <v>129</v>
      </c>
      <c r="K791">
        <v>131</v>
      </c>
      <c r="L791">
        <v>154</v>
      </c>
      <c r="M791">
        <v>114</v>
      </c>
      <c r="N791">
        <v>129</v>
      </c>
    </row>
    <row r="792" spans="1:14" x14ac:dyDescent="0.45">
      <c r="A792">
        <v>791</v>
      </c>
      <c r="B792">
        <v>1953</v>
      </c>
      <c r="C792" t="s">
        <v>649</v>
      </c>
      <c r="D792" t="s">
        <v>2142</v>
      </c>
      <c r="E792" t="s">
        <v>158</v>
      </c>
      <c r="F792">
        <v>590</v>
      </c>
      <c r="G792">
        <v>123</v>
      </c>
      <c r="H792">
        <v>97</v>
      </c>
      <c r="I792">
        <v>114</v>
      </c>
      <c r="J792">
        <v>114</v>
      </c>
      <c r="K792">
        <v>143</v>
      </c>
      <c r="L792">
        <v>154</v>
      </c>
      <c r="M792">
        <v>195</v>
      </c>
      <c r="N792">
        <v>101</v>
      </c>
    </row>
    <row r="793" spans="1:14" x14ac:dyDescent="0.45">
      <c r="A793">
        <v>792</v>
      </c>
      <c r="B793">
        <v>1970</v>
      </c>
      <c r="C793" t="s">
        <v>800</v>
      </c>
      <c r="D793" t="s">
        <v>2143</v>
      </c>
      <c r="E793" t="s">
        <v>152</v>
      </c>
      <c r="F793">
        <v>665</v>
      </c>
      <c r="G793">
        <v>201</v>
      </c>
      <c r="H793">
        <v>95</v>
      </c>
      <c r="I793">
        <v>105</v>
      </c>
      <c r="J793">
        <v>124</v>
      </c>
      <c r="K793">
        <v>139</v>
      </c>
      <c r="L793">
        <v>154</v>
      </c>
      <c r="M793">
        <v>203</v>
      </c>
      <c r="N793">
        <v>90</v>
      </c>
    </row>
    <row r="794" spans="1:14" x14ac:dyDescent="0.45">
      <c r="A794">
        <v>793</v>
      </c>
      <c r="B794">
        <v>1928</v>
      </c>
      <c r="C794" t="s">
        <v>543</v>
      </c>
      <c r="D794" t="s">
        <v>2144</v>
      </c>
      <c r="E794" t="s">
        <v>64</v>
      </c>
      <c r="F794">
        <v>697</v>
      </c>
      <c r="G794">
        <v>132</v>
      </c>
      <c r="H794">
        <v>37</v>
      </c>
      <c r="I794">
        <v>128</v>
      </c>
      <c r="J794">
        <v>126</v>
      </c>
      <c r="K794">
        <v>133</v>
      </c>
      <c r="L794">
        <v>154</v>
      </c>
      <c r="M794">
        <v>144</v>
      </c>
      <c r="N794">
        <v>125</v>
      </c>
    </row>
    <row r="795" spans="1:14" x14ac:dyDescent="0.45">
      <c r="A795">
        <v>794</v>
      </c>
      <c r="B795">
        <v>2014</v>
      </c>
      <c r="C795" t="s">
        <v>700</v>
      </c>
      <c r="D795" t="s">
        <v>2145</v>
      </c>
      <c r="E795" t="s">
        <v>70</v>
      </c>
      <c r="F795">
        <v>480</v>
      </c>
      <c r="G795">
        <v>81</v>
      </c>
      <c r="H795">
        <v>133</v>
      </c>
      <c r="I795">
        <v>124</v>
      </c>
      <c r="J795">
        <v>113</v>
      </c>
      <c r="K795">
        <v>141</v>
      </c>
      <c r="L795">
        <v>154</v>
      </c>
      <c r="M795">
        <v>173</v>
      </c>
      <c r="N795">
        <v>131</v>
      </c>
    </row>
    <row r="796" spans="1:14" x14ac:dyDescent="0.45">
      <c r="A796">
        <v>795</v>
      </c>
      <c r="B796">
        <v>1919</v>
      </c>
      <c r="C796" t="s">
        <v>588</v>
      </c>
      <c r="D796" t="s">
        <v>2146</v>
      </c>
      <c r="E796" t="s">
        <v>78</v>
      </c>
      <c r="F796">
        <v>523</v>
      </c>
      <c r="G796">
        <v>164</v>
      </c>
      <c r="H796">
        <v>72</v>
      </c>
      <c r="I796">
        <v>117</v>
      </c>
      <c r="J796">
        <v>123</v>
      </c>
      <c r="K796">
        <v>124</v>
      </c>
      <c r="L796">
        <v>154</v>
      </c>
      <c r="M796">
        <v>145</v>
      </c>
      <c r="N796">
        <v>114</v>
      </c>
    </row>
    <row r="797" spans="1:14" x14ac:dyDescent="0.45">
      <c r="A797">
        <v>796</v>
      </c>
      <c r="B797">
        <v>1988</v>
      </c>
      <c r="C797" t="s">
        <v>1191</v>
      </c>
      <c r="D797" t="s">
        <v>2147</v>
      </c>
      <c r="E797" t="s">
        <v>258</v>
      </c>
      <c r="F797">
        <v>661</v>
      </c>
      <c r="G797">
        <v>71</v>
      </c>
      <c r="H797">
        <v>166</v>
      </c>
      <c r="I797">
        <v>118</v>
      </c>
      <c r="J797">
        <v>110</v>
      </c>
      <c r="K797">
        <v>144</v>
      </c>
      <c r="L797">
        <v>154</v>
      </c>
      <c r="M797">
        <v>199</v>
      </c>
      <c r="N797">
        <v>127</v>
      </c>
    </row>
    <row r="798" spans="1:14" x14ac:dyDescent="0.45">
      <c r="A798">
        <v>797</v>
      </c>
      <c r="B798">
        <v>1950</v>
      </c>
      <c r="C798" t="s">
        <v>849</v>
      </c>
      <c r="D798" t="s">
        <v>2148</v>
      </c>
      <c r="E798" t="s">
        <v>216</v>
      </c>
      <c r="F798">
        <v>562</v>
      </c>
      <c r="G798">
        <v>140</v>
      </c>
      <c r="H798">
        <v>58</v>
      </c>
      <c r="I798">
        <v>113</v>
      </c>
      <c r="J798">
        <v>116</v>
      </c>
      <c r="K798">
        <v>133</v>
      </c>
      <c r="L798">
        <v>154</v>
      </c>
      <c r="M798">
        <v>171</v>
      </c>
      <c r="N798">
        <v>101</v>
      </c>
    </row>
    <row r="799" spans="1:14" x14ac:dyDescent="0.45">
      <c r="A799">
        <v>798</v>
      </c>
      <c r="B799">
        <v>1987</v>
      </c>
      <c r="C799" t="s">
        <v>263</v>
      </c>
      <c r="D799" t="s">
        <v>2149</v>
      </c>
      <c r="E799" t="s">
        <v>264</v>
      </c>
      <c r="F799">
        <v>680</v>
      </c>
      <c r="G799">
        <v>131</v>
      </c>
      <c r="H799">
        <v>35</v>
      </c>
      <c r="I799">
        <v>138</v>
      </c>
      <c r="J799">
        <v>132</v>
      </c>
      <c r="K799">
        <v>122</v>
      </c>
      <c r="L799">
        <v>154</v>
      </c>
      <c r="M799">
        <v>94</v>
      </c>
      <c r="N799">
        <v>130</v>
      </c>
    </row>
    <row r="800" spans="1:14" x14ac:dyDescent="0.45">
      <c r="A800">
        <v>799</v>
      </c>
      <c r="B800">
        <v>2005</v>
      </c>
      <c r="C800" t="s">
        <v>428</v>
      </c>
      <c r="D800" t="s">
        <v>2150</v>
      </c>
      <c r="E800" t="s">
        <v>210</v>
      </c>
      <c r="F800">
        <v>432</v>
      </c>
      <c r="G800">
        <v>190</v>
      </c>
      <c r="H800">
        <v>80</v>
      </c>
      <c r="I800">
        <v>110</v>
      </c>
      <c r="J800">
        <v>122</v>
      </c>
      <c r="K800">
        <v>130</v>
      </c>
      <c r="L800">
        <v>154</v>
      </c>
      <c r="M800">
        <v>163</v>
      </c>
      <c r="N800">
        <v>101</v>
      </c>
    </row>
    <row r="801" spans="1:14" x14ac:dyDescent="0.45">
      <c r="A801">
        <v>800</v>
      </c>
      <c r="B801">
        <v>1974</v>
      </c>
      <c r="C801" t="s">
        <v>151</v>
      </c>
      <c r="D801" t="s">
        <v>2151</v>
      </c>
      <c r="E801" t="s">
        <v>152</v>
      </c>
      <c r="F801">
        <v>690</v>
      </c>
      <c r="G801">
        <v>129</v>
      </c>
      <c r="H801">
        <v>55</v>
      </c>
      <c r="I801">
        <v>141</v>
      </c>
      <c r="J801">
        <v>134</v>
      </c>
      <c r="K801">
        <v>120</v>
      </c>
      <c r="L801">
        <v>153</v>
      </c>
      <c r="M801">
        <v>72</v>
      </c>
      <c r="N801">
        <v>139</v>
      </c>
    </row>
    <row r="802" spans="1:14" x14ac:dyDescent="0.45">
      <c r="A802">
        <v>801</v>
      </c>
      <c r="B802">
        <v>2000</v>
      </c>
      <c r="C802" t="s">
        <v>318</v>
      </c>
      <c r="D802" t="s">
        <v>2152</v>
      </c>
      <c r="E802" t="s">
        <v>178</v>
      </c>
      <c r="F802">
        <v>719</v>
      </c>
      <c r="G802">
        <v>149</v>
      </c>
      <c r="H802">
        <v>100</v>
      </c>
      <c r="I802">
        <v>114</v>
      </c>
      <c r="J802">
        <v>121</v>
      </c>
      <c r="K802">
        <v>138</v>
      </c>
      <c r="L802">
        <v>153</v>
      </c>
      <c r="M802">
        <v>176</v>
      </c>
      <c r="N802">
        <v>104</v>
      </c>
    </row>
    <row r="803" spans="1:14" x14ac:dyDescent="0.45">
      <c r="A803">
        <v>802</v>
      </c>
      <c r="B803">
        <v>1986</v>
      </c>
      <c r="C803" t="s">
        <v>205</v>
      </c>
      <c r="D803" t="s">
        <v>2153</v>
      </c>
      <c r="E803" t="s">
        <v>48</v>
      </c>
      <c r="F803">
        <v>693</v>
      </c>
      <c r="G803">
        <v>172</v>
      </c>
      <c r="H803">
        <v>42</v>
      </c>
      <c r="I803">
        <v>136</v>
      </c>
      <c r="J803">
        <v>137</v>
      </c>
      <c r="K803">
        <v>119</v>
      </c>
      <c r="L803">
        <v>153</v>
      </c>
      <c r="M803">
        <v>88</v>
      </c>
      <c r="N803">
        <v>131</v>
      </c>
    </row>
    <row r="804" spans="1:14" x14ac:dyDescent="0.45">
      <c r="A804">
        <v>803</v>
      </c>
      <c r="B804">
        <v>1929</v>
      </c>
      <c r="C804" t="s">
        <v>648</v>
      </c>
      <c r="D804" t="s">
        <v>2154</v>
      </c>
      <c r="E804" t="s">
        <v>158</v>
      </c>
      <c r="F804">
        <v>637</v>
      </c>
      <c r="G804">
        <v>102</v>
      </c>
      <c r="H804">
        <v>114</v>
      </c>
      <c r="I804">
        <v>125</v>
      </c>
      <c r="J804">
        <v>118</v>
      </c>
      <c r="K804">
        <v>138</v>
      </c>
      <c r="L804">
        <v>153</v>
      </c>
      <c r="M804">
        <v>166</v>
      </c>
      <c r="N804">
        <v>124</v>
      </c>
    </row>
    <row r="805" spans="1:14" x14ac:dyDescent="0.45">
      <c r="A805">
        <v>804</v>
      </c>
      <c r="B805">
        <v>1917</v>
      </c>
      <c r="C805" t="s">
        <v>986</v>
      </c>
      <c r="D805" t="s">
        <v>2155</v>
      </c>
      <c r="E805" t="s">
        <v>78</v>
      </c>
      <c r="F805">
        <v>567</v>
      </c>
      <c r="G805">
        <v>70</v>
      </c>
      <c r="H805">
        <v>50</v>
      </c>
      <c r="I805">
        <v>133</v>
      </c>
      <c r="J805">
        <v>121</v>
      </c>
      <c r="K805">
        <v>134</v>
      </c>
      <c r="L805">
        <v>153</v>
      </c>
      <c r="M805">
        <v>138</v>
      </c>
      <c r="N805">
        <v>126</v>
      </c>
    </row>
    <row r="806" spans="1:14" x14ac:dyDescent="0.45">
      <c r="A806">
        <v>805</v>
      </c>
      <c r="B806">
        <v>1908</v>
      </c>
      <c r="C806" t="s">
        <v>819</v>
      </c>
      <c r="D806" t="s">
        <v>2156</v>
      </c>
      <c r="E806" t="s">
        <v>101</v>
      </c>
      <c r="F806">
        <v>654</v>
      </c>
      <c r="G806">
        <v>50</v>
      </c>
      <c r="I806">
        <v>135</v>
      </c>
      <c r="J806">
        <v>118</v>
      </c>
      <c r="K806">
        <v>142</v>
      </c>
      <c r="L806">
        <v>153</v>
      </c>
      <c r="M806">
        <v>166</v>
      </c>
    </row>
    <row r="807" spans="1:14" x14ac:dyDescent="0.45">
      <c r="A807">
        <v>806</v>
      </c>
      <c r="B807">
        <v>1983</v>
      </c>
      <c r="C807" t="s">
        <v>558</v>
      </c>
      <c r="D807" t="s">
        <v>2157</v>
      </c>
      <c r="E807" t="s">
        <v>61</v>
      </c>
      <c r="F807">
        <v>680</v>
      </c>
      <c r="G807">
        <v>155</v>
      </c>
      <c r="H807">
        <v>105</v>
      </c>
      <c r="I807">
        <v>115</v>
      </c>
      <c r="J807">
        <v>120</v>
      </c>
      <c r="K807">
        <v>134</v>
      </c>
      <c r="L807">
        <v>153</v>
      </c>
      <c r="M807">
        <v>172</v>
      </c>
      <c r="N807">
        <v>108</v>
      </c>
    </row>
    <row r="808" spans="1:14" x14ac:dyDescent="0.45">
      <c r="A808">
        <v>807</v>
      </c>
      <c r="B808">
        <v>1967</v>
      </c>
      <c r="C808" t="s">
        <v>141</v>
      </c>
      <c r="D808" t="s">
        <v>2158</v>
      </c>
      <c r="E808" t="s">
        <v>88</v>
      </c>
      <c r="F808">
        <v>697</v>
      </c>
      <c r="G808">
        <v>173</v>
      </c>
      <c r="H808">
        <v>106</v>
      </c>
      <c r="I808">
        <v>116</v>
      </c>
      <c r="J808">
        <v>123</v>
      </c>
      <c r="K808">
        <v>135</v>
      </c>
      <c r="L808">
        <v>153</v>
      </c>
      <c r="M808">
        <v>175</v>
      </c>
      <c r="N808">
        <v>110</v>
      </c>
    </row>
    <row r="809" spans="1:14" x14ac:dyDescent="0.45">
      <c r="A809">
        <v>808</v>
      </c>
      <c r="B809">
        <v>2000</v>
      </c>
      <c r="C809" t="s">
        <v>713</v>
      </c>
      <c r="D809" t="s">
        <v>2159</v>
      </c>
      <c r="E809" t="s">
        <v>64</v>
      </c>
      <c r="F809">
        <v>688</v>
      </c>
      <c r="G809">
        <v>166</v>
      </c>
      <c r="H809">
        <v>62</v>
      </c>
      <c r="I809">
        <v>115</v>
      </c>
      <c r="J809">
        <v>123</v>
      </c>
      <c r="K809">
        <v>133</v>
      </c>
      <c r="L809">
        <v>153</v>
      </c>
      <c r="M809">
        <v>161</v>
      </c>
      <c r="N809">
        <v>101</v>
      </c>
    </row>
    <row r="810" spans="1:14" x14ac:dyDescent="0.45">
      <c r="A810">
        <v>809</v>
      </c>
      <c r="B810">
        <v>1914</v>
      </c>
      <c r="C810" t="s">
        <v>1216</v>
      </c>
      <c r="D810" t="s">
        <v>2160</v>
      </c>
      <c r="E810" t="s">
        <v>216</v>
      </c>
      <c r="F810">
        <v>469</v>
      </c>
      <c r="G810">
        <v>129</v>
      </c>
      <c r="H810">
        <v>87</v>
      </c>
      <c r="I810">
        <v>118</v>
      </c>
      <c r="J810">
        <v>120</v>
      </c>
      <c r="K810">
        <v>143</v>
      </c>
      <c r="L810">
        <v>153</v>
      </c>
      <c r="M810">
        <v>215</v>
      </c>
      <c r="N810">
        <v>113</v>
      </c>
    </row>
    <row r="811" spans="1:14" x14ac:dyDescent="0.45">
      <c r="A811">
        <v>810</v>
      </c>
      <c r="B811">
        <v>1979</v>
      </c>
      <c r="C811" t="s">
        <v>1161</v>
      </c>
      <c r="D811" t="s">
        <v>2161</v>
      </c>
      <c r="E811" t="s">
        <v>61</v>
      </c>
      <c r="F811">
        <v>688</v>
      </c>
      <c r="G811">
        <v>184</v>
      </c>
      <c r="H811">
        <v>146</v>
      </c>
      <c r="I811">
        <v>109</v>
      </c>
      <c r="J811">
        <v>121</v>
      </c>
      <c r="K811">
        <v>131</v>
      </c>
      <c r="L811">
        <v>153</v>
      </c>
      <c r="M811">
        <v>172</v>
      </c>
      <c r="N811">
        <v>110</v>
      </c>
    </row>
    <row r="812" spans="1:14" x14ac:dyDescent="0.45">
      <c r="A812">
        <v>811</v>
      </c>
      <c r="B812">
        <v>1975</v>
      </c>
      <c r="C812" t="s">
        <v>1063</v>
      </c>
      <c r="D812" t="s">
        <v>2162</v>
      </c>
      <c r="E812" t="s">
        <v>110</v>
      </c>
      <c r="F812">
        <v>502</v>
      </c>
      <c r="G812">
        <v>130</v>
      </c>
      <c r="H812">
        <v>112</v>
      </c>
      <c r="I812">
        <v>115</v>
      </c>
      <c r="J812">
        <v>115</v>
      </c>
      <c r="K812">
        <v>138</v>
      </c>
      <c r="L812">
        <v>153</v>
      </c>
      <c r="M812">
        <v>188</v>
      </c>
      <c r="N812">
        <v>106</v>
      </c>
    </row>
    <row r="813" spans="1:14" x14ac:dyDescent="0.45">
      <c r="A813">
        <v>812</v>
      </c>
      <c r="B813">
        <v>1961</v>
      </c>
      <c r="C813" t="s">
        <v>681</v>
      </c>
      <c r="D813" t="s">
        <v>2163</v>
      </c>
      <c r="E813" t="s">
        <v>58</v>
      </c>
      <c r="F813">
        <v>636</v>
      </c>
      <c r="G813">
        <v>70</v>
      </c>
      <c r="H813">
        <v>113</v>
      </c>
      <c r="I813">
        <v>115</v>
      </c>
      <c r="J813">
        <v>107</v>
      </c>
      <c r="K813">
        <v>145</v>
      </c>
      <c r="L813">
        <v>153</v>
      </c>
      <c r="M813">
        <v>198</v>
      </c>
      <c r="N813">
        <v>105</v>
      </c>
    </row>
    <row r="814" spans="1:14" x14ac:dyDescent="0.45">
      <c r="A814">
        <v>813</v>
      </c>
      <c r="B814">
        <v>1961</v>
      </c>
      <c r="C814" t="s">
        <v>418</v>
      </c>
      <c r="D814" t="s">
        <v>2164</v>
      </c>
      <c r="E814" t="s">
        <v>70</v>
      </c>
      <c r="F814">
        <v>708</v>
      </c>
      <c r="G814">
        <v>162</v>
      </c>
      <c r="H814">
        <v>88</v>
      </c>
      <c r="I814">
        <v>110</v>
      </c>
      <c r="J814">
        <v>119</v>
      </c>
      <c r="K814">
        <v>141</v>
      </c>
      <c r="L814">
        <v>153</v>
      </c>
      <c r="M814">
        <v>197</v>
      </c>
      <c r="N814">
        <v>95</v>
      </c>
    </row>
    <row r="815" spans="1:14" x14ac:dyDescent="0.45">
      <c r="A815">
        <v>814</v>
      </c>
      <c r="B815">
        <v>2002</v>
      </c>
      <c r="C815" t="s">
        <v>428</v>
      </c>
      <c r="D815" t="s">
        <v>2165</v>
      </c>
      <c r="E815" t="s">
        <v>210</v>
      </c>
      <c r="F815">
        <v>662</v>
      </c>
      <c r="G815">
        <v>173</v>
      </c>
      <c r="H815">
        <v>82</v>
      </c>
      <c r="I815">
        <v>123</v>
      </c>
      <c r="J815">
        <v>128</v>
      </c>
      <c r="K815">
        <v>127</v>
      </c>
      <c r="L815">
        <v>153</v>
      </c>
      <c r="M815">
        <v>134</v>
      </c>
      <c r="N815">
        <v>118</v>
      </c>
    </row>
    <row r="816" spans="1:14" x14ac:dyDescent="0.45">
      <c r="A816">
        <v>815</v>
      </c>
      <c r="B816">
        <v>1956</v>
      </c>
      <c r="C816" t="s">
        <v>1127</v>
      </c>
      <c r="D816" t="s">
        <v>2166</v>
      </c>
      <c r="E816" t="s">
        <v>90</v>
      </c>
      <c r="F816">
        <v>660</v>
      </c>
      <c r="G816">
        <v>64</v>
      </c>
      <c r="H816">
        <v>74</v>
      </c>
      <c r="I816">
        <v>125</v>
      </c>
      <c r="J816">
        <v>110</v>
      </c>
      <c r="K816">
        <v>134</v>
      </c>
      <c r="L816">
        <v>153</v>
      </c>
      <c r="M816">
        <v>150</v>
      </c>
      <c r="N816">
        <v>119</v>
      </c>
    </row>
    <row r="817" spans="1:14" x14ac:dyDescent="0.45">
      <c r="A817">
        <v>816</v>
      </c>
      <c r="B817">
        <v>2007</v>
      </c>
      <c r="C817" t="s">
        <v>856</v>
      </c>
      <c r="D817" t="s">
        <v>2167</v>
      </c>
      <c r="E817" t="s">
        <v>90</v>
      </c>
      <c r="F817">
        <v>681</v>
      </c>
      <c r="G817">
        <v>150</v>
      </c>
      <c r="H817">
        <v>108</v>
      </c>
      <c r="I817">
        <v>106</v>
      </c>
      <c r="J817">
        <v>115</v>
      </c>
      <c r="K817">
        <v>142</v>
      </c>
      <c r="L817">
        <v>153</v>
      </c>
      <c r="M817">
        <v>202</v>
      </c>
      <c r="N817">
        <v>93</v>
      </c>
    </row>
    <row r="818" spans="1:14" x14ac:dyDescent="0.45">
      <c r="A818">
        <v>817</v>
      </c>
      <c r="B818">
        <v>1936</v>
      </c>
      <c r="C818" t="s">
        <v>640</v>
      </c>
      <c r="D818" t="s">
        <v>2168</v>
      </c>
      <c r="E818" t="s">
        <v>110</v>
      </c>
      <c r="F818">
        <v>682</v>
      </c>
      <c r="G818">
        <v>93</v>
      </c>
      <c r="H818">
        <v>73</v>
      </c>
      <c r="I818">
        <v>127</v>
      </c>
      <c r="J818">
        <v>117</v>
      </c>
      <c r="K818">
        <v>143</v>
      </c>
      <c r="L818">
        <v>153</v>
      </c>
      <c r="M818">
        <v>178</v>
      </c>
      <c r="N818">
        <v>119</v>
      </c>
    </row>
    <row r="819" spans="1:14" x14ac:dyDescent="0.45">
      <c r="A819">
        <v>818</v>
      </c>
      <c r="B819">
        <v>2000</v>
      </c>
      <c r="C819" t="s">
        <v>242</v>
      </c>
      <c r="D819" t="s">
        <v>2169</v>
      </c>
      <c r="E819" t="s">
        <v>294</v>
      </c>
      <c r="F819">
        <v>545</v>
      </c>
      <c r="G819">
        <v>106</v>
      </c>
      <c r="H819">
        <v>78</v>
      </c>
      <c r="I819">
        <v>118</v>
      </c>
      <c r="J819">
        <v>114</v>
      </c>
      <c r="K819">
        <v>138</v>
      </c>
      <c r="L819">
        <v>153</v>
      </c>
      <c r="M819">
        <v>168</v>
      </c>
      <c r="N819">
        <v>104</v>
      </c>
    </row>
    <row r="820" spans="1:14" x14ac:dyDescent="0.45">
      <c r="A820">
        <v>819</v>
      </c>
      <c r="B820">
        <v>1975</v>
      </c>
      <c r="C820" t="s">
        <v>997</v>
      </c>
      <c r="D820" t="s">
        <v>2170</v>
      </c>
      <c r="E820" t="s">
        <v>128</v>
      </c>
      <c r="F820">
        <v>623</v>
      </c>
      <c r="G820">
        <v>188</v>
      </c>
      <c r="H820">
        <v>159</v>
      </c>
      <c r="I820">
        <v>99</v>
      </c>
      <c r="J820">
        <v>121</v>
      </c>
      <c r="K820">
        <v>122</v>
      </c>
      <c r="L820">
        <v>153</v>
      </c>
      <c r="M820">
        <v>172</v>
      </c>
      <c r="N820">
        <v>101</v>
      </c>
    </row>
    <row r="821" spans="1:14" x14ac:dyDescent="0.45">
      <c r="A821">
        <v>820</v>
      </c>
      <c r="B821">
        <v>2006</v>
      </c>
      <c r="C821" t="s">
        <v>422</v>
      </c>
      <c r="D821" t="s">
        <v>2171</v>
      </c>
      <c r="E821" t="s">
        <v>494</v>
      </c>
      <c r="F821">
        <v>676</v>
      </c>
      <c r="G821">
        <v>143</v>
      </c>
      <c r="H821">
        <v>97</v>
      </c>
      <c r="I821">
        <v>124</v>
      </c>
      <c r="J821">
        <v>125</v>
      </c>
      <c r="K821">
        <v>128</v>
      </c>
      <c r="L821">
        <v>153</v>
      </c>
      <c r="M821">
        <v>135</v>
      </c>
      <c r="N821">
        <v>125</v>
      </c>
    </row>
    <row r="822" spans="1:14" x14ac:dyDescent="0.45">
      <c r="A822">
        <v>821</v>
      </c>
      <c r="B822">
        <v>2016</v>
      </c>
      <c r="C822" t="s">
        <v>422</v>
      </c>
      <c r="D822" t="s">
        <v>2172</v>
      </c>
      <c r="E822" t="s">
        <v>70</v>
      </c>
      <c r="F822">
        <v>679</v>
      </c>
      <c r="G822">
        <v>138</v>
      </c>
      <c r="H822">
        <v>83</v>
      </c>
      <c r="I822">
        <v>123</v>
      </c>
      <c r="J822">
        <v>122</v>
      </c>
      <c r="K822">
        <v>133</v>
      </c>
      <c r="L822">
        <v>153</v>
      </c>
      <c r="M822">
        <v>148</v>
      </c>
      <c r="N822">
        <v>113</v>
      </c>
    </row>
    <row r="823" spans="1:14" x14ac:dyDescent="0.45">
      <c r="A823">
        <v>822</v>
      </c>
      <c r="B823">
        <v>1948</v>
      </c>
      <c r="C823" t="s">
        <v>450</v>
      </c>
      <c r="D823" t="s">
        <v>2173</v>
      </c>
      <c r="E823" t="s">
        <v>101</v>
      </c>
      <c r="F823">
        <v>658</v>
      </c>
      <c r="G823">
        <v>147</v>
      </c>
      <c r="H823">
        <v>63</v>
      </c>
      <c r="I823">
        <v>108</v>
      </c>
      <c r="J823">
        <v>115</v>
      </c>
      <c r="K823">
        <v>142</v>
      </c>
      <c r="L823">
        <v>153</v>
      </c>
      <c r="M823">
        <v>213</v>
      </c>
      <c r="N823">
        <v>90</v>
      </c>
    </row>
    <row r="824" spans="1:14" x14ac:dyDescent="0.45">
      <c r="A824">
        <v>823</v>
      </c>
      <c r="B824">
        <v>1965</v>
      </c>
      <c r="C824" t="s">
        <v>47</v>
      </c>
      <c r="D824" t="s">
        <v>2174</v>
      </c>
      <c r="E824" t="s">
        <v>48</v>
      </c>
      <c r="F824">
        <v>571</v>
      </c>
      <c r="G824">
        <v>137</v>
      </c>
      <c r="H824">
        <v>72</v>
      </c>
      <c r="I824">
        <v>124</v>
      </c>
      <c r="J824">
        <v>123</v>
      </c>
      <c r="K824">
        <v>140</v>
      </c>
      <c r="L824">
        <v>153</v>
      </c>
      <c r="M824">
        <v>168</v>
      </c>
      <c r="N824">
        <v>117</v>
      </c>
    </row>
    <row r="825" spans="1:14" x14ac:dyDescent="0.45">
      <c r="A825">
        <v>824</v>
      </c>
      <c r="B825">
        <v>1918</v>
      </c>
      <c r="C825" t="s">
        <v>773</v>
      </c>
      <c r="D825" t="s">
        <v>2175</v>
      </c>
      <c r="E825" t="s">
        <v>103</v>
      </c>
      <c r="F825">
        <v>544</v>
      </c>
      <c r="G825">
        <v>49</v>
      </c>
      <c r="H825">
        <v>71</v>
      </c>
      <c r="I825">
        <v>135</v>
      </c>
      <c r="J825">
        <v>118</v>
      </c>
      <c r="K825">
        <v>141</v>
      </c>
      <c r="L825">
        <v>153</v>
      </c>
      <c r="M825">
        <v>161</v>
      </c>
      <c r="N825">
        <v>130</v>
      </c>
    </row>
    <row r="826" spans="1:14" x14ac:dyDescent="0.45">
      <c r="A826">
        <v>825</v>
      </c>
      <c r="B826">
        <v>1982</v>
      </c>
      <c r="C826" t="s">
        <v>558</v>
      </c>
      <c r="D826" t="s">
        <v>2176</v>
      </c>
      <c r="E826" t="s">
        <v>61</v>
      </c>
      <c r="F826">
        <v>627</v>
      </c>
      <c r="G826">
        <v>132</v>
      </c>
      <c r="H826">
        <v>104</v>
      </c>
      <c r="I826">
        <v>120</v>
      </c>
      <c r="J826">
        <v>119</v>
      </c>
      <c r="K826">
        <v>136</v>
      </c>
      <c r="L826">
        <v>153</v>
      </c>
      <c r="M826">
        <v>168</v>
      </c>
      <c r="N826">
        <v>114</v>
      </c>
    </row>
    <row r="827" spans="1:14" x14ac:dyDescent="0.45">
      <c r="A827">
        <v>826</v>
      </c>
      <c r="B827">
        <v>1977</v>
      </c>
      <c r="C827" t="s">
        <v>191</v>
      </c>
      <c r="D827" t="s">
        <v>2177</v>
      </c>
      <c r="E827" t="s">
        <v>42</v>
      </c>
      <c r="F827">
        <v>606</v>
      </c>
      <c r="G827">
        <v>146</v>
      </c>
      <c r="H827">
        <v>164</v>
      </c>
      <c r="I827">
        <v>107</v>
      </c>
      <c r="J827">
        <v>113</v>
      </c>
      <c r="K827">
        <v>136</v>
      </c>
      <c r="L827">
        <v>153</v>
      </c>
      <c r="M827">
        <v>191</v>
      </c>
      <c r="N827">
        <v>112</v>
      </c>
    </row>
    <row r="828" spans="1:14" x14ac:dyDescent="0.45">
      <c r="A828">
        <v>827</v>
      </c>
      <c r="B828">
        <v>1970</v>
      </c>
      <c r="C828" t="s">
        <v>214</v>
      </c>
      <c r="D828" t="s">
        <v>2178</v>
      </c>
      <c r="E828" t="s">
        <v>64</v>
      </c>
      <c r="F828">
        <v>455</v>
      </c>
      <c r="G828">
        <v>87</v>
      </c>
      <c r="H828">
        <v>105</v>
      </c>
      <c r="I828">
        <v>132</v>
      </c>
      <c r="J828">
        <v>120</v>
      </c>
      <c r="K828">
        <v>136</v>
      </c>
      <c r="L828">
        <v>153</v>
      </c>
      <c r="M828">
        <v>145</v>
      </c>
      <c r="N828">
        <v>135</v>
      </c>
    </row>
    <row r="829" spans="1:14" x14ac:dyDescent="0.45">
      <c r="A829">
        <v>828</v>
      </c>
      <c r="B829">
        <v>1962</v>
      </c>
      <c r="C829" t="s">
        <v>282</v>
      </c>
      <c r="D829" t="s">
        <v>2179</v>
      </c>
      <c r="E829" t="s">
        <v>70</v>
      </c>
      <c r="F829">
        <v>452</v>
      </c>
      <c r="G829">
        <v>110</v>
      </c>
      <c r="H829">
        <v>70</v>
      </c>
      <c r="I829">
        <v>116</v>
      </c>
      <c r="J829">
        <v>112</v>
      </c>
      <c r="K829">
        <v>145</v>
      </c>
      <c r="L829">
        <v>153</v>
      </c>
      <c r="M829">
        <v>197</v>
      </c>
      <c r="N829">
        <v>99</v>
      </c>
    </row>
    <row r="830" spans="1:14" x14ac:dyDescent="0.45">
      <c r="A830">
        <v>829</v>
      </c>
      <c r="B830">
        <v>1901</v>
      </c>
      <c r="C830" t="s">
        <v>712</v>
      </c>
      <c r="D830" t="s">
        <v>2180</v>
      </c>
      <c r="E830" t="s">
        <v>139</v>
      </c>
      <c r="F830">
        <v>612</v>
      </c>
      <c r="G830">
        <v>131</v>
      </c>
      <c r="I830">
        <v>121</v>
      </c>
      <c r="J830">
        <v>121</v>
      </c>
      <c r="K830">
        <v>139</v>
      </c>
      <c r="L830">
        <v>153</v>
      </c>
      <c r="M830">
        <v>198</v>
      </c>
    </row>
    <row r="831" spans="1:14" x14ac:dyDescent="0.45">
      <c r="A831">
        <v>830</v>
      </c>
      <c r="B831">
        <v>1914</v>
      </c>
      <c r="C831" t="s">
        <v>161</v>
      </c>
      <c r="D831" t="s">
        <v>2181</v>
      </c>
      <c r="E831" t="s">
        <v>110</v>
      </c>
      <c r="F831">
        <v>512</v>
      </c>
      <c r="G831">
        <v>92</v>
      </c>
      <c r="H831">
        <v>69</v>
      </c>
      <c r="I831">
        <v>132</v>
      </c>
      <c r="J831">
        <v>121</v>
      </c>
      <c r="K831">
        <v>138</v>
      </c>
      <c r="L831">
        <v>153</v>
      </c>
      <c r="M831">
        <v>159</v>
      </c>
      <c r="N831">
        <v>127</v>
      </c>
    </row>
    <row r="832" spans="1:14" x14ac:dyDescent="0.45">
      <c r="A832">
        <v>831</v>
      </c>
      <c r="B832">
        <v>1961</v>
      </c>
      <c r="C832" t="s">
        <v>1127</v>
      </c>
      <c r="D832" t="s">
        <v>2182</v>
      </c>
      <c r="E832" t="s">
        <v>90</v>
      </c>
      <c r="F832">
        <v>671</v>
      </c>
      <c r="G832">
        <v>95</v>
      </c>
      <c r="H832">
        <v>75</v>
      </c>
      <c r="I832">
        <v>121</v>
      </c>
      <c r="J832">
        <v>113</v>
      </c>
      <c r="K832">
        <v>141</v>
      </c>
      <c r="L832">
        <v>153</v>
      </c>
      <c r="M832">
        <v>177</v>
      </c>
      <c r="N832">
        <v>110</v>
      </c>
    </row>
    <row r="833" spans="1:14" x14ac:dyDescent="0.45">
      <c r="A833">
        <v>832</v>
      </c>
      <c r="B833">
        <v>2012</v>
      </c>
      <c r="C833" t="s">
        <v>856</v>
      </c>
      <c r="D833" t="s">
        <v>2183</v>
      </c>
      <c r="E833" t="s">
        <v>70</v>
      </c>
      <c r="F833">
        <v>690</v>
      </c>
      <c r="G833">
        <v>153</v>
      </c>
      <c r="H833">
        <v>63</v>
      </c>
      <c r="I833">
        <v>122</v>
      </c>
      <c r="J833">
        <v>128</v>
      </c>
      <c r="K833">
        <v>128</v>
      </c>
      <c r="L833">
        <v>153</v>
      </c>
      <c r="M833">
        <v>138</v>
      </c>
      <c r="N833">
        <v>109</v>
      </c>
    </row>
    <row r="834" spans="1:14" x14ac:dyDescent="0.45">
      <c r="A834">
        <v>833</v>
      </c>
      <c r="B834">
        <v>1975</v>
      </c>
      <c r="C834" t="s">
        <v>1217</v>
      </c>
      <c r="D834" t="s">
        <v>2184</v>
      </c>
      <c r="E834" t="s">
        <v>88</v>
      </c>
      <c r="F834">
        <v>473</v>
      </c>
      <c r="G834">
        <v>200</v>
      </c>
      <c r="H834">
        <v>112</v>
      </c>
      <c r="I834">
        <v>110</v>
      </c>
      <c r="J834">
        <v>127</v>
      </c>
      <c r="K834">
        <v>135</v>
      </c>
      <c r="L834">
        <v>153</v>
      </c>
      <c r="M834">
        <v>189</v>
      </c>
      <c r="N834">
        <v>107</v>
      </c>
    </row>
    <row r="835" spans="1:14" x14ac:dyDescent="0.45">
      <c r="A835">
        <v>834</v>
      </c>
      <c r="B835">
        <v>1997</v>
      </c>
      <c r="C835" t="s">
        <v>263</v>
      </c>
      <c r="D835" t="s">
        <v>2185</v>
      </c>
      <c r="E835" t="s">
        <v>264</v>
      </c>
      <c r="F835">
        <v>651</v>
      </c>
      <c r="G835">
        <v>72</v>
      </c>
      <c r="H835">
        <v>26</v>
      </c>
      <c r="I835">
        <v>137</v>
      </c>
      <c r="J835">
        <v>120</v>
      </c>
      <c r="K835">
        <v>129</v>
      </c>
      <c r="L835">
        <v>153</v>
      </c>
      <c r="M835">
        <v>114</v>
      </c>
      <c r="N835">
        <v>120</v>
      </c>
    </row>
    <row r="836" spans="1:14" x14ac:dyDescent="0.45">
      <c r="A836">
        <v>835</v>
      </c>
      <c r="B836">
        <v>1961</v>
      </c>
      <c r="C836" t="s">
        <v>327</v>
      </c>
      <c r="D836" t="s">
        <v>2186</v>
      </c>
      <c r="E836" t="s">
        <v>90</v>
      </c>
      <c r="F836">
        <v>672</v>
      </c>
      <c r="G836">
        <v>158</v>
      </c>
      <c r="H836">
        <v>112</v>
      </c>
      <c r="I836">
        <v>113</v>
      </c>
      <c r="J836">
        <v>120</v>
      </c>
      <c r="K836">
        <v>127</v>
      </c>
      <c r="L836">
        <v>153</v>
      </c>
      <c r="M836">
        <v>152</v>
      </c>
      <c r="N836">
        <v>111</v>
      </c>
    </row>
    <row r="837" spans="1:14" x14ac:dyDescent="0.45">
      <c r="A837">
        <v>836</v>
      </c>
      <c r="B837">
        <v>2004</v>
      </c>
      <c r="C837" t="s">
        <v>1218</v>
      </c>
      <c r="D837" t="s">
        <v>2187</v>
      </c>
      <c r="E837" t="s">
        <v>58</v>
      </c>
      <c r="F837">
        <v>417</v>
      </c>
      <c r="G837">
        <v>154</v>
      </c>
      <c r="H837">
        <v>90</v>
      </c>
      <c r="I837">
        <v>121</v>
      </c>
      <c r="J837">
        <v>126</v>
      </c>
      <c r="K837">
        <v>121</v>
      </c>
      <c r="L837">
        <v>153</v>
      </c>
      <c r="M837">
        <v>121</v>
      </c>
      <c r="N837">
        <v>122</v>
      </c>
    </row>
    <row r="838" spans="1:14" x14ac:dyDescent="0.45">
      <c r="A838">
        <v>837</v>
      </c>
      <c r="B838">
        <v>1984</v>
      </c>
      <c r="C838" t="s">
        <v>527</v>
      </c>
      <c r="D838" t="s">
        <v>2188</v>
      </c>
      <c r="E838" t="s">
        <v>42</v>
      </c>
      <c r="F838">
        <v>662</v>
      </c>
      <c r="G838">
        <v>75</v>
      </c>
      <c r="H838">
        <v>37</v>
      </c>
      <c r="I838">
        <v>130</v>
      </c>
      <c r="J838">
        <v>117</v>
      </c>
      <c r="K838">
        <v>135</v>
      </c>
      <c r="L838">
        <v>153</v>
      </c>
      <c r="M838">
        <v>145</v>
      </c>
      <c r="N838">
        <v>116</v>
      </c>
    </row>
    <row r="839" spans="1:14" x14ac:dyDescent="0.45">
      <c r="A839">
        <v>838</v>
      </c>
      <c r="B839">
        <v>2006</v>
      </c>
      <c r="C839" t="s">
        <v>449</v>
      </c>
      <c r="D839" t="s">
        <v>2189</v>
      </c>
      <c r="E839" t="s">
        <v>182</v>
      </c>
      <c r="F839">
        <v>610</v>
      </c>
      <c r="G839">
        <v>212</v>
      </c>
      <c r="H839">
        <v>149</v>
      </c>
      <c r="I839">
        <v>105</v>
      </c>
      <c r="J839">
        <v>122</v>
      </c>
      <c r="K839">
        <v>137</v>
      </c>
      <c r="L839">
        <v>153</v>
      </c>
      <c r="M839">
        <v>191</v>
      </c>
      <c r="N839">
        <v>105</v>
      </c>
    </row>
    <row r="840" spans="1:14" x14ac:dyDescent="0.45">
      <c r="A840">
        <v>839</v>
      </c>
      <c r="B840">
        <v>2004</v>
      </c>
      <c r="C840" t="s">
        <v>1133</v>
      </c>
      <c r="D840" t="s">
        <v>2190</v>
      </c>
      <c r="E840" t="s">
        <v>48</v>
      </c>
      <c r="F840">
        <v>663</v>
      </c>
      <c r="G840">
        <v>146</v>
      </c>
      <c r="H840">
        <v>114</v>
      </c>
      <c r="I840">
        <v>114</v>
      </c>
      <c r="J840">
        <v>117</v>
      </c>
      <c r="K840">
        <v>141</v>
      </c>
      <c r="L840">
        <v>153</v>
      </c>
      <c r="M840">
        <v>186</v>
      </c>
      <c r="N840">
        <v>108</v>
      </c>
    </row>
    <row r="841" spans="1:14" x14ac:dyDescent="0.45">
      <c r="A841">
        <v>840</v>
      </c>
      <c r="B841">
        <v>2005</v>
      </c>
      <c r="C841" t="s">
        <v>1133</v>
      </c>
      <c r="D841" t="s">
        <v>2191</v>
      </c>
      <c r="E841" t="s">
        <v>48</v>
      </c>
      <c r="F841">
        <v>650</v>
      </c>
      <c r="G841">
        <v>157</v>
      </c>
      <c r="H841">
        <v>116</v>
      </c>
      <c r="I841">
        <v>109</v>
      </c>
      <c r="J841">
        <v>117</v>
      </c>
      <c r="K841">
        <v>140</v>
      </c>
      <c r="L841">
        <v>153</v>
      </c>
      <c r="M841">
        <v>192</v>
      </c>
      <c r="N841">
        <v>100</v>
      </c>
    </row>
    <row r="842" spans="1:14" x14ac:dyDescent="0.45">
      <c r="A842">
        <v>841</v>
      </c>
      <c r="B842">
        <v>1992</v>
      </c>
      <c r="C842" t="s">
        <v>1152</v>
      </c>
      <c r="D842" t="s">
        <v>2192</v>
      </c>
      <c r="E842" t="s">
        <v>42</v>
      </c>
      <c r="F842">
        <v>526</v>
      </c>
      <c r="G842">
        <v>221</v>
      </c>
      <c r="H842">
        <v>156</v>
      </c>
      <c r="I842">
        <v>103</v>
      </c>
      <c r="J842">
        <v>124</v>
      </c>
      <c r="K842">
        <v>127</v>
      </c>
      <c r="L842">
        <v>152</v>
      </c>
      <c r="M842">
        <v>178</v>
      </c>
      <c r="N842">
        <v>108</v>
      </c>
    </row>
    <row r="843" spans="1:14" x14ac:dyDescent="0.45">
      <c r="A843">
        <v>842</v>
      </c>
      <c r="B843">
        <v>1909</v>
      </c>
      <c r="C843" t="s">
        <v>1219</v>
      </c>
      <c r="D843" t="s">
        <v>2193</v>
      </c>
      <c r="E843" t="s">
        <v>48</v>
      </c>
      <c r="F843">
        <v>505</v>
      </c>
      <c r="G843">
        <v>127</v>
      </c>
      <c r="I843">
        <v>116</v>
      </c>
      <c r="J843">
        <v>121</v>
      </c>
      <c r="K843">
        <v>135</v>
      </c>
      <c r="L843">
        <v>152</v>
      </c>
      <c r="M843">
        <v>206</v>
      </c>
    </row>
    <row r="844" spans="1:14" x14ac:dyDescent="0.45">
      <c r="A844">
        <v>843</v>
      </c>
      <c r="B844">
        <v>1952</v>
      </c>
      <c r="C844" t="s">
        <v>157</v>
      </c>
      <c r="D844" t="s">
        <v>2194</v>
      </c>
      <c r="E844" t="s">
        <v>158</v>
      </c>
      <c r="F844">
        <v>636</v>
      </c>
      <c r="G844">
        <v>180</v>
      </c>
      <c r="H844">
        <v>63</v>
      </c>
      <c r="I844">
        <v>118</v>
      </c>
      <c r="J844">
        <v>131</v>
      </c>
      <c r="K844">
        <v>119</v>
      </c>
      <c r="L844">
        <v>152</v>
      </c>
      <c r="M844">
        <v>123</v>
      </c>
      <c r="N844">
        <v>111</v>
      </c>
    </row>
    <row r="845" spans="1:14" x14ac:dyDescent="0.45">
      <c r="A845">
        <v>844</v>
      </c>
      <c r="B845">
        <v>1969</v>
      </c>
      <c r="C845" t="s">
        <v>304</v>
      </c>
      <c r="D845" t="s">
        <v>2195</v>
      </c>
      <c r="E845" t="s">
        <v>128</v>
      </c>
      <c r="F845">
        <v>734</v>
      </c>
      <c r="G845">
        <v>154</v>
      </c>
      <c r="H845">
        <v>86</v>
      </c>
      <c r="I845">
        <v>110</v>
      </c>
      <c r="J845">
        <v>121</v>
      </c>
      <c r="K845">
        <v>126</v>
      </c>
      <c r="L845">
        <v>152</v>
      </c>
      <c r="M845">
        <v>157</v>
      </c>
      <c r="N845">
        <v>103</v>
      </c>
    </row>
    <row r="846" spans="1:14" x14ac:dyDescent="0.45">
      <c r="A846">
        <v>845</v>
      </c>
      <c r="B846">
        <v>2003</v>
      </c>
      <c r="C846" t="s">
        <v>1220</v>
      </c>
      <c r="D846" t="s">
        <v>2196</v>
      </c>
      <c r="E846" t="s">
        <v>48</v>
      </c>
      <c r="F846">
        <v>513</v>
      </c>
      <c r="G846">
        <v>153</v>
      </c>
      <c r="H846">
        <v>119</v>
      </c>
      <c r="I846">
        <v>114</v>
      </c>
      <c r="J846">
        <v>119</v>
      </c>
      <c r="K846">
        <v>135</v>
      </c>
      <c r="L846">
        <v>152</v>
      </c>
      <c r="M846">
        <v>169</v>
      </c>
      <c r="N846">
        <v>114</v>
      </c>
    </row>
    <row r="847" spans="1:14" x14ac:dyDescent="0.45">
      <c r="A847">
        <v>846</v>
      </c>
      <c r="B847">
        <v>2011</v>
      </c>
      <c r="C847" t="s">
        <v>317</v>
      </c>
      <c r="D847" t="s">
        <v>2197</v>
      </c>
      <c r="E847" t="s">
        <v>1134</v>
      </c>
      <c r="F847">
        <v>598</v>
      </c>
      <c r="G847">
        <v>141</v>
      </c>
      <c r="H847">
        <v>80</v>
      </c>
      <c r="I847">
        <v>116</v>
      </c>
      <c r="J847">
        <v>118</v>
      </c>
      <c r="K847">
        <v>130</v>
      </c>
      <c r="L847">
        <v>152</v>
      </c>
      <c r="M847">
        <v>156</v>
      </c>
      <c r="N847">
        <v>108</v>
      </c>
    </row>
    <row r="848" spans="1:14" x14ac:dyDescent="0.45">
      <c r="A848">
        <v>847</v>
      </c>
      <c r="B848">
        <v>1983</v>
      </c>
      <c r="C848" t="s">
        <v>138</v>
      </c>
      <c r="D848" t="s">
        <v>2198</v>
      </c>
      <c r="E848" t="s">
        <v>139</v>
      </c>
      <c r="F848">
        <v>669</v>
      </c>
      <c r="G848">
        <v>211</v>
      </c>
      <c r="H848">
        <v>166</v>
      </c>
      <c r="I848">
        <v>97</v>
      </c>
      <c r="J848">
        <v>120</v>
      </c>
      <c r="K848">
        <v>134</v>
      </c>
      <c r="L848">
        <v>152</v>
      </c>
      <c r="M848">
        <v>213</v>
      </c>
      <c r="N848">
        <v>95</v>
      </c>
    </row>
    <row r="849" spans="1:14" x14ac:dyDescent="0.45">
      <c r="A849">
        <v>848</v>
      </c>
      <c r="B849">
        <v>1916</v>
      </c>
      <c r="C849" t="s">
        <v>1065</v>
      </c>
      <c r="D849" t="s">
        <v>2200</v>
      </c>
      <c r="E849" t="s">
        <v>88</v>
      </c>
      <c r="F849">
        <v>484</v>
      </c>
      <c r="G849">
        <v>153</v>
      </c>
      <c r="H849">
        <v>143</v>
      </c>
      <c r="I849">
        <v>110</v>
      </c>
      <c r="J849">
        <v>119</v>
      </c>
      <c r="K849">
        <v>135</v>
      </c>
      <c r="L849">
        <v>152</v>
      </c>
      <c r="M849">
        <v>212</v>
      </c>
      <c r="N849">
        <v>110</v>
      </c>
    </row>
    <row r="850" spans="1:14" x14ac:dyDescent="0.45">
      <c r="A850">
        <v>849</v>
      </c>
      <c r="B850">
        <v>2008</v>
      </c>
      <c r="C850" t="s">
        <v>1141</v>
      </c>
      <c r="D850" t="s">
        <v>2201</v>
      </c>
      <c r="E850" t="s">
        <v>42</v>
      </c>
      <c r="F850">
        <v>594</v>
      </c>
      <c r="G850">
        <v>127</v>
      </c>
      <c r="H850">
        <v>117</v>
      </c>
      <c r="I850">
        <v>113</v>
      </c>
      <c r="J850">
        <v>117</v>
      </c>
      <c r="K850">
        <v>136</v>
      </c>
      <c r="L850">
        <v>152</v>
      </c>
      <c r="M850">
        <v>177</v>
      </c>
      <c r="N850">
        <v>108</v>
      </c>
    </row>
    <row r="851" spans="1:14" x14ac:dyDescent="0.45">
      <c r="A851">
        <v>850</v>
      </c>
      <c r="B851">
        <v>1937</v>
      </c>
      <c r="C851" t="s">
        <v>219</v>
      </c>
      <c r="D851" t="s">
        <v>2202</v>
      </c>
      <c r="E851" t="s">
        <v>101</v>
      </c>
      <c r="F851">
        <v>654</v>
      </c>
      <c r="G851">
        <v>193</v>
      </c>
      <c r="H851">
        <v>123</v>
      </c>
      <c r="I851">
        <v>105</v>
      </c>
      <c r="J851">
        <v>119</v>
      </c>
      <c r="K851">
        <v>132</v>
      </c>
      <c r="L851">
        <v>152</v>
      </c>
      <c r="M851">
        <v>196</v>
      </c>
      <c r="N851">
        <v>98</v>
      </c>
    </row>
    <row r="852" spans="1:14" x14ac:dyDescent="0.45">
      <c r="A852">
        <v>851</v>
      </c>
      <c r="B852">
        <v>1992</v>
      </c>
      <c r="C852" t="s">
        <v>798</v>
      </c>
      <c r="D852" t="s">
        <v>2203</v>
      </c>
      <c r="E852" t="s">
        <v>64</v>
      </c>
      <c r="F852">
        <v>686</v>
      </c>
      <c r="G852">
        <v>100</v>
      </c>
      <c r="H852">
        <v>100</v>
      </c>
      <c r="I852">
        <v>125</v>
      </c>
      <c r="J852">
        <v>117</v>
      </c>
      <c r="K852">
        <v>132</v>
      </c>
      <c r="L852">
        <v>152</v>
      </c>
      <c r="M852">
        <v>148</v>
      </c>
      <c r="N852">
        <v>126</v>
      </c>
    </row>
    <row r="853" spans="1:14" x14ac:dyDescent="0.45">
      <c r="A853">
        <v>852</v>
      </c>
      <c r="B853">
        <v>1981</v>
      </c>
      <c r="C853" t="s">
        <v>280</v>
      </c>
      <c r="D853" t="s">
        <v>2204</v>
      </c>
      <c r="E853" t="s">
        <v>78</v>
      </c>
      <c r="F853">
        <v>472</v>
      </c>
      <c r="G853">
        <v>125</v>
      </c>
      <c r="H853">
        <v>135</v>
      </c>
      <c r="I853">
        <v>112</v>
      </c>
      <c r="J853">
        <v>114</v>
      </c>
      <c r="K853">
        <v>138</v>
      </c>
      <c r="L853">
        <v>152</v>
      </c>
      <c r="M853">
        <v>198</v>
      </c>
      <c r="N853">
        <v>109</v>
      </c>
    </row>
    <row r="854" spans="1:14" x14ac:dyDescent="0.45">
      <c r="A854">
        <v>853</v>
      </c>
      <c r="B854">
        <v>1907</v>
      </c>
      <c r="C854" t="s">
        <v>712</v>
      </c>
      <c r="D854" t="s">
        <v>2205</v>
      </c>
      <c r="E854" t="s">
        <v>110</v>
      </c>
      <c r="F854">
        <v>637</v>
      </c>
      <c r="G854">
        <v>157</v>
      </c>
      <c r="I854">
        <v>119</v>
      </c>
      <c r="J854">
        <v>125</v>
      </c>
      <c r="K854">
        <v>130</v>
      </c>
      <c r="L854">
        <v>152</v>
      </c>
      <c r="M854">
        <v>172</v>
      </c>
    </row>
    <row r="855" spans="1:14" x14ac:dyDescent="0.45">
      <c r="A855">
        <v>854</v>
      </c>
      <c r="B855">
        <v>2005</v>
      </c>
      <c r="C855" t="s">
        <v>509</v>
      </c>
      <c r="D855" t="s">
        <v>2206</v>
      </c>
      <c r="E855" t="s">
        <v>494</v>
      </c>
      <c r="F855">
        <v>616</v>
      </c>
      <c r="G855">
        <v>133</v>
      </c>
      <c r="H855">
        <v>122</v>
      </c>
      <c r="I855">
        <v>112</v>
      </c>
      <c r="J855">
        <v>118</v>
      </c>
      <c r="K855">
        <v>136</v>
      </c>
      <c r="L855">
        <v>152</v>
      </c>
      <c r="M855">
        <v>176</v>
      </c>
      <c r="N855">
        <v>111</v>
      </c>
    </row>
    <row r="856" spans="1:14" x14ac:dyDescent="0.45">
      <c r="A856">
        <v>855</v>
      </c>
      <c r="B856">
        <v>2009</v>
      </c>
      <c r="C856" t="s">
        <v>253</v>
      </c>
      <c r="D856" t="s">
        <v>2207</v>
      </c>
      <c r="E856" t="s">
        <v>254</v>
      </c>
      <c r="F856">
        <v>599</v>
      </c>
      <c r="G856">
        <v>172</v>
      </c>
      <c r="H856">
        <v>100</v>
      </c>
      <c r="I856">
        <v>111</v>
      </c>
      <c r="J856">
        <v>120</v>
      </c>
      <c r="K856">
        <v>127</v>
      </c>
      <c r="L856">
        <v>152</v>
      </c>
      <c r="M856">
        <v>152</v>
      </c>
      <c r="N856">
        <v>109</v>
      </c>
    </row>
    <row r="857" spans="1:14" x14ac:dyDescent="0.45">
      <c r="A857">
        <v>856</v>
      </c>
      <c r="B857">
        <v>1991</v>
      </c>
      <c r="C857" t="s">
        <v>638</v>
      </c>
      <c r="D857" t="s">
        <v>2208</v>
      </c>
      <c r="E857" t="s">
        <v>230</v>
      </c>
      <c r="F857">
        <v>714</v>
      </c>
      <c r="G857">
        <v>108</v>
      </c>
      <c r="H857">
        <v>68</v>
      </c>
      <c r="I857">
        <v>124</v>
      </c>
      <c r="J857">
        <v>118</v>
      </c>
      <c r="K857">
        <v>135</v>
      </c>
      <c r="L857">
        <v>152</v>
      </c>
      <c r="M857">
        <v>157</v>
      </c>
      <c r="N857">
        <v>114</v>
      </c>
    </row>
    <row r="858" spans="1:14" x14ac:dyDescent="0.45">
      <c r="A858">
        <v>857</v>
      </c>
      <c r="B858">
        <v>1974</v>
      </c>
      <c r="C858" t="s">
        <v>1160</v>
      </c>
      <c r="D858" t="s">
        <v>2209</v>
      </c>
      <c r="E858" t="s">
        <v>164</v>
      </c>
      <c r="F858">
        <v>656</v>
      </c>
      <c r="G858">
        <v>174</v>
      </c>
      <c r="H858">
        <v>131</v>
      </c>
      <c r="I858">
        <v>103</v>
      </c>
      <c r="J858">
        <v>116</v>
      </c>
      <c r="K858">
        <v>131</v>
      </c>
      <c r="L858">
        <v>152</v>
      </c>
      <c r="M858">
        <v>193</v>
      </c>
      <c r="N858">
        <v>97</v>
      </c>
    </row>
    <row r="859" spans="1:14" x14ac:dyDescent="0.45">
      <c r="A859">
        <v>858</v>
      </c>
      <c r="B859">
        <v>1981</v>
      </c>
      <c r="C859" t="s">
        <v>1221</v>
      </c>
      <c r="D859" t="s">
        <v>2210</v>
      </c>
      <c r="E859" t="s">
        <v>106</v>
      </c>
      <c r="F859">
        <v>452</v>
      </c>
      <c r="G859">
        <v>92</v>
      </c>
      <c r="H859">
        <v>91</v>
      </c>
      <c r="I859">
        <v>127</v>
      </c>
      <c r="J859">
        <v>118</v>
      </c>
      <c r="K859">
        <v>137</v>
      </c>
      <c r="L859">
        <v>152</v>
      </c>
      <c r="M859">
        <v>157</v>
      </c>
      <c r="N859">
        <v>123</v>
      </c>
    </row>
    <row r="860" spans="1:14" x14ac:dyDescent="0.45">
      <c r="A860">
        <v>859</v>
      </c>
      <c r="B860">
        <v>1975</v>
      </c>
      <c r="C860" t="s">
        <v>1161</v>
      </c>
      <c r="D860" t="s">
        <v>2211</v>
      </c>
      <c r="E860" t="s">
        <v>61</v>
      </c>
      <c r="F860">
        <v>714</v>
      </c>
      <c r="G860">
        <v>183</v>
      </c>
      <c r="H860">
        <v>89</v>
      </c>
      <c r="I860">
        <v>116</v>
      </c>
      <c r="J860">
        <v>127</v>
      </c>
      <c r="K860">
        <v>120</v>
      </c>
      <c r="L860">
        <v>152</v>
      </c>
      <c r="M860">
        <v>127</v>
      </c>
      <c r="N860">
        <v>116</v>
      </c>
    </row>
    <row r="861" spans="1:14" x14ac:dyDescent="0.45">
      <c r="A861">
        <v>860</v>
      </c>
      <c r="B861">
        <v>1991</v>
      </c>
      <c r="C861" t="s">
        <v>1147</v>
      </c>
      <c r="D861" t="s">
        <v>2212</v>
      </c>
      <c r="E861" t="s">
        <v>128</v>
      </c>
      <c r="F861">
        <v>665</v>
      </c>
      <c r="G861">
        <v>132</v>
      </c>
      <c r="H861">
        <v>154</v>
      </c>
      <c r="I861">
        <v>102</v>
      </c>
      <c r="J861">
        <v>109</v>
      </c>
      <c r="K861">
        <v>141</v>
      </c>
      <c r="L861">
        <v>152</v>
      </c>
      <c r="M861">
        <v>216</v>
      </c>
      <c r="N861">
        <v>98</v>
      </c>
    </row>
    <row r="862" spans="1:14" x14ac:dyDescent="0.45">
      <c r="A862">
        <v>861</v>
      </c>
      <c r="B862">
        <v>1996</v>
      </c>
      <c r="C862" t="s">
        <v>332</v>
      </c>
      <c r="D862" t="s">
        <v>2213</v>
      </c>
      <c r="E862" t="s">
        <v>294</v>
      </c>
      <c r="F862">
        <v>656</v>
      </c>
      <c r="G862">
        <v>125</v>
      </c>
      <c r="H862">
        <v>116</v>
      </c>
      <c r="I862">
        <v>117</v>
      </c>
      <c r="J862">
        <v>116</v>
      </c>
      <c r="K862">
        <v>133</v>
      </c>
      <c r="L862">
        <v>152</v>
      </c>
      <c r="M862">
        <v>161</v>
      </c>
      <c r="N862">
        <v>118</v>
      </c>
    </row>
    <row r="863" spans="1:14" x14ac:dyDescent="0.45">
      <c r="A863">
        <v>862</v>
      </c>
      <c r="B863">
        <v>1979</v>
      </c>
      <c r="C863" t="s">
        <v>436</v>
      </c>
      <c r="D863" t="s">
        <v>2214</v>
      </c>
      <c r="E863" t="s">
        <v>48</v>
      </c>
      <c r="F863">
        <v>688</v>
      </c>
      <c r="G863">
        <v>96</v>
      </c>
      <c r="H863">
        <v>120</v>
      </c>
      <c r="I863">
        <v>120</v>
      </c>
      <c r="J863">
        <v>114</v>
      </c>
      <c r="K863">
        <v>146</v>
      </c>
      <c r="L863">
        <v>152</v>
      </c>
      <c r="M863">
        <v>196</v>
      </c>
      <c r="N863">
        <v>115</v>
      </c>
    </row>
    <row r="864" spans="1:14" x14ac:dyDescent="0.45">
      <c r="A864">
        <v>863</v>
      </c>
      <c r="B864">
        <v>1919</v>
      </c>
      <c r="C864" t="s">
        <v>721</v>
      </c>
      <c r="D864" t="s">
        <v>2215</v>
      </c>
      <c r="E864" t="s">
        <v>70</v>
      </c>
      <c r="F864">
        <v>598</v>
      </c>
      <c r="G864">
        <v>68</v>
      </c>
      <c r="H864">
        <v>78</v>
      </c>
      <c r="I864">
        <v>129</v>
      </c>
      <c r="J864">
        <v>116</v>
      </c>
      <c r="K864">
        <v>140</v>
      </c>
      <c r="L864">
        <v>152</v>
      </c>
      <c r="M864">
        <v>172</v>
      </c>
      <c r="N864">
        <v>127</v>
      </c>
    </row>
    <row r="865" spans="1:14" x14ac:dyDescent="0.45">
      <c r="A865">
        <v>864</v>
      </c>
      <c r="B865">
        <v>1982</v>
      </c>
      <c r="C865" t="s">
        <v>1222</v>
      </c>
      <c r="D865" t="s">
        <v>2216</v>
      </c>
      <c r="E865" t="s">
        <v>64</v>
      </c>
      <c r="F865">
        <v>662</v>
      </c>
      <c r="G865">
        <v>182</v>
      </c>
      <c r="H865">
        <v>128</v>
      </c>
      <c r="I865">
        <v>107</v>
      </c>
      <c r="J865">
        <v>119</v>
      </c>
      <c r="K865">
        <v>132</v>
      </c>
      <c r="L865">
        <v>152</v>
      </c>
      <c r="M865">
        <v>189</v>
      </c>
      <c r="N865">
        <v>103</v>
      </c>
    </row>
    <row r="866" spans="1:14" x14ac:dyDescent="0.45">
      <c r="A866">
        <v>865</v>
      </c>
      <c r="B866">
        <v>1950</v>
      </c>
      <c r="C866" t="s">
        <v>328</v>
      </c>
      <c r="D866" t="s">
        <v>2217</v>
      </c>
      <c r="E866" t="s">
        <v>64</v>
      </c>
      <c r="F866">
        <v>672</v>
      </c>
      <c r="G866">
        <v>183</v>
      </c>
      <c r="H866">
        <v>124</v>
      </c>
      <c r="I866">
        <v>101</v>
      </c>
      <c r="J866">
        <v>118</v>
      </c>
      <c r="K866">
        <v>141</v>
      </c>
      <c r="L866">
        <v>152</v>
      </c>
      <c r="M866">
        <v>214</v>
      </c>
      <c r="N866">
        <v>87</v>
      </c>
    </row>
    <row r="867" spans="1:14" x14ac:dyDescent="0.45">
      <c r="A867">
        <v>866</v>
      </c>
      <c r="B867">
        <v>1974</v>
      </c>
      <c r="C867" t="s">
        <v>695</v>
      </c>
      <c r="D867" t="s">
        <v>2218</v>
      </c>
      <c r="E867" t="s">
        <v>51</v>
      </c>
      <c r="F867">
        <v>598</v>
      </c>
      <c r="G867">
        <v>126</v>
      </c>
      <c r="H867">
        <v>97</v>
      </c>
      <c r="I867">
        <v>118</v>
      </c>
      <c r="J867">
        <v>116</v>
      </c>
      <c r="K867">
        <v>139</v>
      </c>
      <c r="L867">
        <v>152</v>
      </c>
      <c r="M867">
        <v>187</v>
      </c>
      <c r="N867">
        <v>112</v>
      </c>
    </row>
    <row r="868" spans="1:14" x14ac:dyDescent="0.45">
      <c r="A868">
        <v>867</v>
      </c>
      <c r="B868">
        <v>1918</v>
      </c>
      <c r="C868" t="s">
        <v>986</v>
      </c>
      <c r="D868" t="s">
        <v>2219</v>
      </c>
      <c r="E868" t="s">
        <v>78</v>
      </c>
      <c r="F868">
        <v>492</v>
      </c>
      <c r="G868">
        <v>64</v>
      </c>
      <c r="H868">
        <v>30</v>
      </c>
      <c r="I868">
        <v>128</v>
      </c>
      <c r="J868">
        <v>115</v>
      </c>
      <c r="K868">
        <v>135</v>
      </c>
      <c r="L868">
        <v>152</v>
      </c>
      <c r="M868">
        <v>160</v>
      </c>
      <c r="N868">
        <v>120</v>
      </c>
    </row>
    <row r="869" spans="1:14" x14ac:dyDescent="0.45">
      <c r="A869">
        <v>868</v>
      </c>
      <c r="B869">
        <v>2016</v>
      </c>
      <c r="C869" t="s">
        <v>774</v>
      </c>
      <c r="D869" t="s">
        <v>2220</v>
      </c>
      <c r="E869" t="s">
        <v>210</v>
      </c>
      <c r="F869">
        <v>693</v>
      </c>
      <c r="G869">
        <v>149</v>
      </c>
      <c r="H869">
        <v>120</v>
      </c>
      <c r="I869">
        <v>116</v>
      </c>
      <c r="J869">
        <v>121</v>
      </c>
      <c r="K869">
        <v>134</v>
      </c>
      <c r="L869">
        <v>152</v>
      </c>
      <c r="M869">
        <v>162</v>
      </c>
      <c r="N869">
        <v>121</v>
      </c>
    </row>
    <row r="870" spans="1:14" x14ac:dyDescent="0.45">
      <c r="A870">
        <v>869</v>
      </c>
      <c r="B870">
        <v>1959</v>
      </c>
      <c r="C870" t="s">
        <v>74</v>
      </c>
      <c r="D870" t="s">
        <v>2221</v>
      </c>
      <c r="E870" t="s">
        <v>58</v>
      </c>
      <c r="F870">
        <v>648</v>
      </c>
      <c r="G870">
        <v>115</v>
      </c>
      <c r="H870">
        <v>74</v>
      </c>
      <c r="I870">
        <v>116</v>
      </c>
      <c r="J870">
        <v>113</v>
      </c>
      <c r="K870">
        <v>139</v>
      </c>
      <c r="L870">
        <v>152</v>
      </c>
      <c r="M870">
        <v>182</v>
      </c>
      <c r="N870">
        <v>104</v>
      </c>
    </row>
    <row r="871" spans="1:14" x14ac:dyDescent="0.45">
      <c r="A871">
        <v>870</v>
      </c>
      <c r="B871">
        <v>1978</v>
      </c>
      <c r="C871" t="s">
        <v>1188</v>
      </c>
      <c r="D871" t="s">
        <v>2222</v>
      </c>
      <c r="E871" t="s">
        <v>139</v>
      </c>
      <c r="F871">
        <v>657</v>
      </c>
      <c r="G871">
        <v>170</v>
      </c>
      <c r="H871">
        <v>166</v>
      </c>
      <c r="I871">
        <v>101</v>
      </c>
      <c r="J871">
        <v>118</v>
      </c>
      <c r="K871">
        <v>137</v>
      </c>
      <c r="L871">
        <v>152</v>
      </c>
      <c r="M871">
        <v>212</v>
      </c>
      <c r="N871">
        <v>102</v>
      </c>
    </row>
    <row r="872" spans="1:14" x14ac:dyDescent="0.45">
      <c r="A872">
        <v>871</v>
      </c>
      <c r="B872">
        <v>1941</v>
      </c>
      <c r="C872" t="s">
        <v>1162</v>
      </c>
      <c r="D872" t="s">
        <v>2223</v>
      </c>
      <c r="E872" t="s">
        <v>110</v>
      </c>
      <c r="F872">
        <v>643</v>
      </c>
      <c r="G872">
        <v>77</v>
      </c>
      <c r="H872">
        <v>137</v>
      </c>
      <c r="I872">
        <v>123</v>
      </c>
      <c r="J872">
        <v>112</v>
      </c>
      <c r="K872">
        <v>144</v>
      </c>
      <c r="L872">
        <v>152</v>
      </c>
      <c r="M872">
        <v>189</v>
      </c>
      <c r="N872">
        <v>124</v>
      </c>
    </row>
    <row r="873" spans="1:14" x14ac:dyDescent="0.45">
      <c r="A873">
        <v>872</v>
      </c>
      <c r="B873">
        <v>1926</v>
      </c>
      <c r="C873" t="s">
        <v>480</v>
      </c>
      <c r="D873" t="s">
        <v>2224</v>
      </c>
      <c r="E873" t="s">
        <v>88</v>
      </c>
      <c r="F873">
        <v>613</v>
      </c>
      <c r="G873">
        <v>147</v>
      </c>
      <c r="H873">
        <v>163</v>
      </c>
      <c r="I873">
        <v>112</v>
      </c>
      <c r="J873">
        <v>117</v>
      </c>
      <c r="K873">
        <v>135</v>
      </c>
      <c r="L873">
        <v>152</v>
      </c>
      <c r="M873">
        <v>196</v>
      </c>
      <c r="N873">
        <v>111</v>
      </c>
    </row>
    <row r="874" spans="1:14" x14ac:dyDescent="0.45">
      <c r="A874">
        <v>873</v>
      </c>
      <c r="B874">
        <v>2016</v>
      </c>
      <c r="C874" t="s">
        <v>367</v>
      </c>
      <c r="D874" t="s">
        <v>2225</v>
      </c>
      <c r="E874" t="s">
        <v>178</v>
      </c>
      <c r="F874">
        <v>717</v>
      </c>
      <c r="G874">
        <v>104</v>
      </c>
      <c r="H874">
        <v>47</v>
      </c>
      <c r="I874">
        <v>131</v>
      </c>
      <c r="J874">
        <v>123</v>
      </c>
      <c r="K874">
        <v>125</v>
      </c>
      <c r="L874">
        <v>152</v>
      </c>
      <c r="M874">
        <v>116</v>
      </c>
      <c r="N874">
        <v>116</v>
      </c>
    </row>
    <row r="875" spans="1:14" x14ac:dyDescent="0.45">
      <c r="A875">
        <v>874</v>
      </c>
      <c r="B875">
        <v>1998</v>
      </c>
      <c r="C875" t="s">
        <v>449</v>
      </c>
      <c r="D875" t="s">
        <v>2226</v>
      </c>
      <c r="E875" t="s">
        <v>110</v>
      </c>
      <c r="F875">
        <v>537</v>
      </c>
      <c r="G875">
        <v>189</v>
      </c>
      <c r="H875">
        <v>161</v>
      </c>
      <c r="I875">
        <v>108</v>
      </c>
      <c r="J875">
        <v>121</v>
      </c>
      <c r="K875">
        <v>135</v>
      </c>
      <c r="L875">
        <v>152</v>
      </c>
      <c r="M875">
        <v>181</v>
      </c>
      <c r="N875">
        <v>120</v>
      </c>
    </row>
    <row r="876" spans="1:14" x14ac:dyDescent="0.45">
      <c r="A876">
        <v>875</v>
      </c>
      <c r="B876">
        <v>1981</v>
      </c>
      <c r="C876" t="s">
        <v>127</v>
      </c>
      <c r="D876" t="s">
        <v>2227</v>
      </c>
      <c r="E876" t="s">
        <v>128</v>
      </c>
      <c r="F876">
        <v>493</v>
      </c>
      <c r="G876">
        <v>155</v>
      </c>
      <c r="H876">
        <v>114</v>
      </c>
      <c r="I876">
        <v>125</v>
      </c>
      <c r="J876">
        <v>127</v>
      </c>
      <c r="K876">
        <v>117</v>
      </c>
      <c r="L876">
        <v>152</v>
      </c>
      <c r="M876">
        <v>102</v>
      </c>
      <c r="N876">
        <v>132</v>
      </c>
    </row>
    <row r="877" spans="1:14" x14ac:dyDescent="0.45">
      <c r="A877">
        <v>876</v>
      </c>
      <c r="B877">
        <v>2008</v>
      </c>
      <c r="C877" t="s">
        <v>389</v>
      </c>
      <c r="D877" t="s">
        <v>2228</v>
      </c>
      <c r="E877" t="s">
        <v>1134</v>
      </c>
      <c r="F877">
        <v>685</v>
      </c>
      <c r="G877">
        <v>158</v>
      </c>
      <c r="H877">
        <v>80</v>
      </c>
      <c r="I877">
        <v>115</v>
      </c>
      <c r="J877">
        <v>121</v>
      </c>
      <c r="K877">
        <v>130</v>
      </c>
      <c r="L877">
        <v>152</v>
      </c>
      <c r="M877">
        <v>156</v>
      </c>
      <c r="N877">
        <v>105</v>
      </c>
    </row>
    <row r="878" spans="1:14" x14ac:dyDescent="0.45">
      <c r="A878">
        <v>877</v>
      </c>
      <c r="B878">
        <v>1938</v>
      </c>
      <c r="C878" t="s">
        <v>1223</v>
      </c>
      <c r="D878" t="s">
        <v>2229</v>
      </c>
      <c r="E878" t="s">
        <v>78</v>
      </c>
      <c r="F878">
        <v>529</v>
      </c>
      <c r="G878">
        <v>91</v>
      </c>
      <c r="H878">
        <v>34</v>
      </c>
      <c r="I878">
        <v>124</v>
      </c>
      <c r="J878">
        <v>116</v>
      </c>
      <c r="K878">
        <v>134</v>
      </c>
      <c r="L878">
        <v>152</v>
      </c>
      <c r="M878">
        <v>157</v>
      </c>
      <c r="N878">
        <v>113</v>
      </c>
    </row>
    <row r="879" spans="1:14" x14ac:dyDescent="0.45">
      <c r="A879">
        <v>878</v>
      </c>
      <c r="B879">
        <v>2008</v>
      </c>
      <c r="C879" t="s">
        <v>1224</v>
      </c>
      <c r="D879" t="s">
        <v>2230</v>
      </c>
      <c r="E879" t="s">
        <v>182</v>
      </c>
      <c r="F879">
        <v>569</v>
      </c>
      <c r="G879">
        <v>135</v>
      </c>
      <c r="H879">
        <v>83</v>
      </c>
      <c r="I879">
        <v>107</v>
      </c>
      <c r="J879">
        <v>117</v>
      </c>
      <c r="K879">
        <v>136</v>
      </c>
      <c r="L879">
        <v>152</v>
      </c>
      <c r="M879">
        <v>185</v>
      </c>
      <c r="N879">
        <v>92</v>
      </c>
    </row>
    <row r="880" spans="1:14" x14ac:dyDescent="0.45">
      <c r="A880">
        <v>879</v>
      </c>
      <c r="B880">
        <v>1954</v>
      </c>
      <c r="C880" t="s">
        <v>119</v>
      </c>
      <c r="D880" t="s">
        <v>2231</v>
      </c>
      <c r="E880" t="s">
        <v>110</v>
      </c>
      <c r="F880">
        <v>566</v>
      </c>
      <c r="G880">
        <v>150</v>
      </c>
      <c r="H880">
        <v>79</v>
      </c>
      <c r="I880">
        <v>113</v>
      </c>
      <c r="J880">
        <v>118</v>
      </c>
      <c r="K880">
        <v>131</v>
      </c>
      <c r="L880">
        <v>152</v>
      </c>
      <c r="M880">
        <v>168</v>
      </c>
      <c r="N880">
        <v>102</v>
      </c>
    </row>
    <row r="881" spans="1:14" x14ac:dyDescent="0.45">
      <c r="A881">
        <v>880</v>
      </c>
      <c r="B881">
        <v>1910</v>
      </c>
      <c r="C881" t="s">
        <v>102</v>
      </c>
      <c r="D881" t="s">
        <v>2232</v>
      </c>
      <c r="E881" t="s">
        <v>103</v>
      </c>
      <c r="F881">
        <v>658</v>
      </c>
      <c r="G881">
        <v>98</v>
      </c>
      <c r="I881">
        <v>129</v>
      </c>
      <c r="J881">
        <v>121</v>
      </c>
      <c r="K881">
        <v>130</v>
      </c>
      <c r="L881">
        <v>152</v>
      </c>
      <c r="M881">
        <v>130</v>
      </c>
    </row>
    <row r="882" spans="1:14" x14ac:dyDescent="0.45">
      <c r="A882">
        <v>881</v>
      </c>
      <c r="B882">
        <v>1926</v>
      </c>
      <c r="C882" t="s">
        <v>1225</v>
      </c>
      <c r="D882" t="s">
        <v>2233</v>
      </c>
      <c r="E882" t="s">
        <v>1124</v>
      </c>
      <c r="F882">
        <v>422</v>
      </c>
      <c r="G882">
        <v>76</v>
      </c>
      <c r="I882">
        <v>117</v>
      </c>
      <c r="J882">
        <v>108</v>
      </c>
      <c r="K882">
        <v>151</v>
      </c>
      <c r="L882">
        <v>152</v>
      </c>
      <c r="M882">
        <v>228</v>
      </c>
    </row>
    <row r="883" spans="1:14" x14ac:dyDescent="0.45">
      <c r="A883">
        <v>882</v>
      </c>
      <c r="B883">
        <v>1975</v>
      </c>
      <c r="C883" t="s">
        <v>1188</v>
      </c>
      <c r="D883" t="s">
        <v>2234</v>
      </c>
      <c r="E883" t="s">
        <v>139</v>
      </c>
      <c r="F883">
        <v>703</v>
      </c>
      <c r="G883">
        <v>136</v>
      </c>
      <c r="H883">
        <v>181</v>
      </c>
      <c r="I883">
        <v>113</v>
      </c>
      <c r="J883">
        <v>117</v>
      </c>
      <c r="K883">
        <v>141</v>
      </c>
      <c r="L883">
        <v>152</v>
      </c>
      <c r="M883">
        <v>203</v>
      </c>
      <c r="N883">
        <v>121</v>
      </c>
    </row>
    <row r="884" spans="1:14" x14ac:dyDescent="0.45">
      <c r="A884">
        <v>883</v>
      </c>
      <c r="B884">
        <v>1911</v>
      </c>
      <c r="C884" t="s">
        <v>1226</v>
      </c>
      <c r="D884" t="s">
        <v>2235</v>
      </c>
      <c r="E884" t="s">
        <v>101</v>
      </c>
      <c r="F884">
        <v>622</v>
      </c>
      <c r="G884">
        <v>121</v>
      </c>
      <c r="H884">
        <v>70</v>
      </c>
      <c r="I884">
        <v>116</v>
      </c>
      <c r="J884">
        <v>115</v>
      </c>
      <c r="K884">
        <v>143</v>
      </c>
      <c r="L884">
        <v>152</v>
      </c>
      <c r="M884">
        <v>214</v>
      </c>
      <c r="N884">
        <v>108</v>
      </c>
    </row>
    <row r="885" spans="1:14" x14ac:dyDescent="0.45">
      <c r="A885">
        <v>884</v>
      </c>
      <c r="B885">
        <v>2017</v>
      </c>
      <c r="C885" t="s">
        <v>520</v>
      </c>
      <c r="D885" t="s">
        <v>2236</v>
      </c>
      <c r="E885" t="s">
        <v>178</v>
      </c>
      <c r="F885">
        <v>481</v>
      </c>
      <c r="G885">
        <v>131</v>
      </c>
      <c r="H885">
        <v>90</v>
      </c>
      <c r="I885">
        <v>123</v>
      </c>
      <c r="J885">
        <v>120</v>
      </c>
      <c r="K885">
        <v>128</v>
      </c>
      <c r="L885">
        <v>152</v>
      </c>
      <c r="M885">
        <v>135</v>
      </c>
      <c r="N885">
        <v>118</v>
      </c>
    </row>
    <row r="886" spans="1:14" x14ac:dyDescent="0.45">
      <c r="A886">
        <v>885</v>
      </c>
      <c r="B886">
        <v>1955</v>
      </c>
      <c r="C886" t="s">
        <v>72</v>
      </c>
      <c r="D886" t="s">
        <v>2237</v>
      </c>
      <c r="E886" t="s">
        <v>51</v>
      </c>
      <c r="F886">
        <v>656</v>
      </c>
      <c r="G886">
        <v>131</v>
      </c>
      <c r="H886">
        <v>57</v>
      </c>
      <c r="I886">
        <v>120</v>
      </c>
      <c r="J886">
        <v>121</v>
      </c>
      <c r="K886">
        <v>135</v>
      </c>
      <c r="L886">
        <v>152</v>
      </c>
      <c r="M886">
        <v>160</v>
      </c>
      <c r="N886">
        <v>109</v>
      </c>
    </row>
    <row r="887" spans="1:14" x14ac:dyDescent="0.45">
      <c r="A887">
        <v>886</v>
      </c>
      <c r="B887">
        <v>1934</v>
      </c>
      <c r="C887" t="s">
        <v>136</v>
      </c>
      <c r="D887" t="s">
        <v>2238</v>
      </c>
      <c r="E887" t="s">
        <v>64</v>
      </c>
      <c r="F887">
        <v>660</v>
      </c>
      <c r="G887">
        <v>198</v>
      </c>
      <c r="H887">
        <v>73</v>
      </c>
      <c r="I887">
        <v>116</v>
      </c>
      <c r="J887">
        <v>126</v>
      </c>
      <c r="K887">
        <v>125</v>
      </c>
      <c r="L887">
        <v>152</v>
      </c>
      <c r="M887">
        <v>147</v>
      </c>
      <c r="N887">
        <v>114</v>
      </c>
    </row>
    <row r="888" spans="1:14" x14ac:dyDescent="0.45">
      <c r="A888">
        <v>887</v>
      </c>
      <c r="B888">
        <v>1964</v>
      </c>
      <c r="C888" t="s">
        <v>800</v>
      </c>
      <c r="D888" t="s">
        <v>2239</v>
      </c>
      <c r="E888" t="s">
        <v>152</v>
      </c>
      <c r="F888">
        <v>682</v>
      </c>
      <c r="G888">
        <v>156</v>
      </c>
      <c r="H888">
        <v>136</v>
      </c>
      <c r="I888">
        <v>106</v>
      </c>
      <c r="J888">
        <v>116</v>
      </c>
      <c r="K888">
        <v>138</v>
      </c>
      <c r="L888">
        <v>152</v>
      </c>
      <c r="M888">
        <v>196</v>
      </c>
      <c r="N888">
        <v>97</v>
      </c>
    </row>
    <row r="889" spans="1:14" x14ac:dyDescent="0.45">
      <c r="A889">
        <v>888</v>
      </c>
      <c r="B889">
        <v>2022</v>
      </c>
      <c r="C889" t="s">
        <v>455</v>
      </c>
      <c r="D889" t="s">
        <v>2240</v>
      </c>
      <c r="E889" t="s">
        <v>264</v>
      </c>
      <c r="F889">
        <v>644</v>
      </c>
      <c r="G889">
        <v>117</v>
      </c>
      <c r="H889">
        <v>91</v>
      </c>
      <c r="I889">
        <v>122</v>
      </c>
      <c r="J889">
        <v>117</v>
      </c>
      <c r="K889">
        <v>133</v>
      </c>
      <c r="L889">
        <v>152</v>
      </c>
      <c r="M889">
        <v>151</v>
      </c>
      <c r="N889">
        <v>116</v>
      </c>
    </row>
    <row r="890" spans="1:14" x14ac:dyDescent="0.45">
      <c r="A890">
        <v>889</v>
      </c>
      <c r="B890">
        <v>1971</v>
      </c>
      <c r="C890" t="s">
        <v>192</v>
      </c>
      <c r="D890" t="s">
        <v>2241</v>
      </c>
      <c r="E890" t="s">
        <v>70</v>
      </c>
      <c r="F890">
        <v>523</v>
      </c>
      <c r="G890">
        <v>122</v>
      </c>
      <c r="H890">
        <v>128</v>
      </c>
      <c r="I890">
        <v>111</v>
      </c>
      <c r="J890">
        <v>114</v>
      </c>
      <c r="K890">
        <v>140</v>
      </c>
      <c r="L890">
        <v>152</v>
      </c>
      <c r="M890">
        <v>201</v>
      </c>
      <c r="N890">
        <v>103</v>
      </c>
    </row>
    <row r="891" spans="1:14" x14ac:dyDescent="0.45">
      <c r="A891">
        <v>890</v>
      </c>
      <c r="B891">
        <v>2012</v>
      </c>
      <c r="C891" t="s">
        <v>1227</v>
      </c>
      <c r="D891" t="s">
        <v>2242</v>
      </c>
      <c r="E891" t="s">
        <v>139</v>
      </c>
      <c r="F891">
        <v>421</v>
      </c>
      <c r="G891">
        <v>83</v>
      </c>
      <c r="H891">
        <v>62</v>
      </c>
      <c r="I891">
        <v>125</v>
      </c>
      <c r="J891">
        <v>121</v>
      </c>
      <c r="K891">
        <v>131</v>
      </c>
      <c r="L891">
        <v>152</v>
      </c>
      <c r="M891">
        <v>141</v>
      </c>
      <c r="N891">
        <v>112</v>
      </c>
    </row>
    <row r="892" spans="1:14" x14ac:dyDescent="0.45">
      <c r="A892">
        <v>891</v>
      </c>
      <c r="B892">
        <v>1917</v>
      </c>
      <c r="C892" t="s">
        <v>597</v>
      </c>
      <c r="D892" t="s">
        <v>2243</v>
      </c>
      <c r="E892" t="s">
        <v>139</v>
      </c>
      <c r="F892">
        <v>590</v>
      </c>
      <c r="G892">
        <v>173</v>
      </c>
      <c r="H892">
        <v>114</v>
      </c>
      <c r="I892">
        <v>109</v>
      </c>
      <c r="J892">
        <v>118</v>
      </c>
      <c r="K892">
        <v>140</v>
      </c>
      <c r="L892">
        <v>152</v>
      </c>
      <c r="M892">
        <v>235</v>
      </c>
      <c r="N892">
        <v>107</v>
      </c>
    </row>
    <row r="893" spans="1:14" x14ac:dyDescent="0.45">
      <c r="A893">
        <v>892</v>
      </c>
      <c r="B893">
        <v>1987</v>
      </c>
      <c r="C893" t="s">
        <v>316</v>
      </c>
      <c r="D893" t="s">
        <v>2244</v>
      </c>
      <c r="E893" t="s">
        <v>70</v>
      </c>
      <c r="F893">
        <v>668</v>
      </c>
      <c r="G893">
        <v>100</v>
      </c>
      <c r="H893">
        <v>46</v>
      </c>
      <c r="I893">
        <v>130</v>
      </c>
      <c r="J893">
        <v>121</v>
      </c>
      <c r="K893">
        <v>130</v>
      </c>
      <c r="L893">
        <v>152</v>
      </c>
      <c r="M893">
        <v>129</v>
      </c>
      <c r="N893">
        <v>116</v>
      </c>
    </row>
    <row r="894" spans="1:14" x14ac:dyDescent="0.45">
      <c r="A894">
        <v>893</v>
      </c>
      <c r="B894">
        <v>1980</v>
      </c>
      <c r="C894" t="s">
        <v>1016</v>
      </c>
      <c r="D894" t="s">
        <v>2245</v>
      </c>
      <c r="E894" t="s">
        <v>58</v>
      </c>
      <c r="F894">
        <v>524</v>
      </c>
      <c r="G894">
        <v>169</v>
      </c>
      <c r="H894">
        <v>82</v>
      </c>
      <c r="I894">
        <v>106</v>
      </c>
      <c r="J894">
        <v>116</v>
      </c>
      <c r="K894">
        <v>134</v>
      </c>
      <c r="L894">
        <v>152</v>
      </c>
      <c r="M894">
        <v>194</v>
      </c>
      <c r="N894">
        <v>95</v>
      </c>
    </row>
    <row r="895" spans="1:14" x14ac:dyDescent="0.45">
      <c r="A895">
        <v>894</v>
      </c>
      <c r="B895">
        <v>2003</v>
      </c>
      <c r="C895" t="s">
        <v>471</v>
      </c>
      <c r="D895" t="s">
        <v>2246</v>
      </c>
      <c r="E895" t="s">
        <v>258</v>
      </c>
      <c r="F895">
        <v>467</v>
      </c>
      <c r="G895">
        <v>150</v>
      </c>
      <c r="H895">
        <v>70</v>
      </c>
      <c r="I895">
        <v>123</v>
      </c>
      <c r="J895">
        <v>125</v>
      </c>
      <c r="K895">
        <v>136</v>
      </c>
      <c r="L895">
        <v>152</v>
      </c>
      <c r="M895">
        <v>158</v>
      </c>
      <c r="N895">
        <v>110</v>
      </c>
    </row>
    <row r="896" spans="1:14" x14ac:dyDescent="0.45">
      <c r="A896">
        <v>895</v>
      </c>
      <c r="B896">
        <v>1966</v>
      </c>
      <c r="C896" t="s">
        <v>972</v>
      </c>
      <c r="D896" t="s">
        <v>2247</v>
      </c>
      <c r="E896" t="s">
        <v>70</v>
      </c>
      <c r="F896">
        <v>506</v>
      </c>
      <c r="G896">
        <v>154</v>
      </c>
      <c r="H896">
        <v>111</v>
      </c>
      <c r="I896">
        <v>111</v>
      </c>
      <c r="J896">
        <v>118</v>
      </c>
      <c r="K896">
        <v>133</v>
      </c>
      <c r="L896">
        <v>152</v>
      </c>
      <c r="M896">
        <v>174</v>
      </c>
      <c r="N896">
        <v>107</v>
      </c>
    </row>
    <row r="897" spans="1:14" x14ac:dyDescent="0.45">
      <c r="A897">
        <v>896</v>
      </c>
      <c r="B897">
        <v>1970</v>
      </c>
      <c r="C897" t="s">
        <v>1228</v>
      </c>
      <c r="D897" t="s">
        <v>2248</v>
      </c>
      <c r="E897" t="s">
        <v>58</v>
      </c>
      <c r="F897">
        <v>612</v>
      </c>
      <c r="G897">
        <v>186</v>
      </c>
      <c r="H897">
        <v>126</v>
      </c>
      <c r="I897">
        <v>112</v>
      </c>
      <c r="J897">
        <v>125</v>
      </c>
      <c r="K897">
        <v>126</v>
      </c>
      <c r="L897">
        <v>152</v>
      </c>
      <c r="M897">
        <v>153</v>
      </c>
      <c r="N897">
        <v>117</v>
      </c>
    </row>
    <row r="898" spans="1:14" x14ac:dyDescent="0.45">
      <c r="A898">
        <v>897</v>
      </c>
      <c r="B898">
        <v>1906</v>
      </c>
      <c r="C898" t="s">
        <v>603</v>
      </c>
      <c r="D898" t="s">
        <v>2249</v>
      </c>
      <c r="E898" t="s">
        <v>88</v>
      </c>
      <c r="F898">
        <v>625</v>
      </c>
      <c r="G898">
        <v>96</v>
      </c>
      <c r="I898">
        <v>129</v>
      </c>
      <c r="J898">
        <v>124</v>
      </c>
      <c r="K898">
        <v>134</v>
      </c>
      <c r="L898">
        <v>152</v>
      </c>
      <c r="M898">
        <v>150</v>
      </c>
    </row>
    <row r="899" spans="1:14" x14ac:dyDescent="0.45">
      <c r="A899">
        <v>898</v>
      </c>
      <c r="B899">
        <v>1979</v>
      </c>
      <c r="C899" t="s">
        <v>138</v>
      </c>
      <c r="D899" t="s">
        <v>2250</v>
      </c>
      <c r="E899" t="s">
        <v>139</v>
      </c>
      <c r="F899">
        <v>675</v>
      </c>
      <c r="G899">
        <v>204</v>
      </c>
      <c r="H899">
        <v>139</v>
      </c>
      <c r="I899">
        <v>94</v>
      </c>
      <c r="J899">
        <v>116</v>
      </c>
      <c r="K899">
        <v>141</v>
      </c>
      <c r="L899">
        <v>152</v>
      </c>
      <c r="M899">
        <v>238</v>
      </c>
      <c r="N899">
        <v>81</v>
      </c>
    </row>
    <row r="900" spans="1:14" x14ac:dyDescent="0.45">
      <c r="A900">
        <v>899</v>
      </c>
      <c r="B900">
        <v>1959</v>
      </c>
      <c r="C900" t="s">
        <v>67</v>
      </c>
      <c r="D900" t="s">
        <v>2251</v>
      </c>
      <c r="E900" t="s">
        <v>42</v>
      </c>
      <c r="F900">
        <v>639</v>
      </c>
      <c r="G900">
        <v>158</v>
      </c>
      <c r="H900">
        <v>169</v>
      </c>
      <c r="I900">
        <v>109</v>
      </c>
      <c r="J900">
        <v>118</v>
      </c>
      <c r="K900">
        <v>129</v>
      </c>
      <c r="L900">
        <v>152</v>
      </c>
      <c r="M900">
        <v>167</v>
      </c>
      <c r="N900">
        <v>116</v>
      </c>
    </row>
    <row r="901" spans="1:14" x14ac:dyDescent="0.45">
      <c r="A901">
        <v>900</v>
      </c>
      <c r="B901">
        <v>1956</v>
      </c>
      <c r="C901" t="s">
        <v>1199</v>
      </c>
      <c r="D901" t="s">
        <v>2252</v>
      </c>
      <c r="E901" t="s">
        <v>1134</v>
      </c>
      <c r="F901">
        <v>522</v>
      </c>
      <c r="G901">
        <v>160</v>
      </c>
      <c r="H901">
        <v>110</v>
      </c>
      <c r="I901">
        <v>120</v>
      </c>
      <c r="J901">
        <v>125</v>
      </c>
      <c r="K901">
        <v>121</v>
      </c>
      <c r="L901">
        <v>152</v>
      </c>
      <c r="M901">
        <v>125</v>
      </c>
      <c r="N901">
        <v>124</v>
      </c>
    </row>
    <row r="902" spans="1:14" x14ac:dyDescent="0.45">
      <c r="A902">
        <v>901</v>
      </c>
      <c r="B902">
        <v>1936</v>
      </c>
      <c r="C902" t="s">
        <v>763</v>
      </c>
      <c r="D902" t="s">
        <v>2253</v>
      </c>
      <c r="E902" t="s">
        <v>42</v>
      </c>
      <c r="F902">
        <v>472</v>
      </c>
      <c r="G902">
        <v>95</v>
      </c>
      <c r="H902">
        <v>48</v>
      </c>
      <c r="I902">
        <v>121</v>
      </c>
      <c r="J902">
        <v>114</v>
      </c>
      <c r="K902">
        <v>141</v>
      </c>
      <c r="L902">
        <v>152</v>
      </c>
      <c r="M902">
        <v>182</v>
      </c>
      <c r="N902">
        <v>110</v>
      </c>
    </row>
    <row r="903" spans="1:14" x14ac:dyDescent="0.45">
      <c r="A903">
        <v>902</v>
      </c>
      <c r="B903">
        <v>1909</v>
      </c>
      <c r="C903" t="s">
        <v>123</v>
      </c>
      <c r="D903" t="s">
        <v>2254</v>
      </c>
      <c r="E903" t="s">
        <v>110</v>
      </c>
      <c r="F903">
        <v>521</v>
      </c>
      <c r="G903">
        <v>100</v>
      </c>
      <c r="I903">
        <v>128</v>
      </c>
      <c r="J903">
        <v>121</v>
      </c>
      <c r="K903">
        <v>134</v>
      </c>
      <c r="L903">
        <v>152</v>
      </c>
      <c r="M903">
        <v>157</v>
      </c>
    </row>
    <row r="904" spans="1:14" x14ac:dyDescent="0.45">
      <c r="A904">
        <v>903</v>
      </c>
      <c r="B904">
        <v>1982</v>
      </c>
      <c r="C904" t="s">
        <v>703</v>
      </c>
      <c r="D904" t="s">
        <v>2255</v>
      </c>
      <c r="E904" t="s">
        <v>48</v>
      </c>
      <c r="F904">
        <v>727</v>
      </c>
      <c r="G904">
        <v>183</v>
      </c>
      <c r="H904">
        <v>137</v>
      </c>
      <c r="I904">
        <v>111</v>
      </c>
      <c r="J904">
        <v>123</v>
      </c>
      <c r="K904">
        <v>133</v>
      </c>
      <c r="L904">
        <v>152</v>
      </c>
      <c r="M904">
        <v>175</v>
      </c>
      <c r="N904">
        <v>114</v>
      </c>
    </row>
    <row r="905" spans="1:14" x14ac:dyDescent="0.45">
      <c r="A905">
        <v>904</v>
      </c>
      <c r="B905">
        <v>1998</v>
      </c>
      <c r="C905" t="s">
        <v>718</v>
      </c>
      <c r="D905" t="s">
        <v>2256</v>
      </c>
      <c r="E905" t="s">
        <v>264</v>
      </c>
      <c r="F905">
        <v>661</v>
      </c>
      <c r="G905">
        <v>133</v>
      </c>
      <c r="H905">
        <v>111</v>
      </c>
      <c r="I905">
        <v>101</v>
      </c>
      <c r="J905">
        <v>107</v>
      </c>
      <c r="K905">
        <v>141</v>
      </c>
      <c r="L905">
        <v>151</v>
      </c>
      <c r="M905">
        <v>209</v>
      </c>
      <c r="N905">
        <v>87</v>
      </c>
    </row>
    <row r="906" spans="1:14" x14ac:dyDescent="0.45">
      <c r="A906">
        <v>905</v>
      </c>
      <c r="B906">
        <v>2003</v>
      </c>
      <c r="C906" t="s">
        <v>1141</v>
      </c>
      <c r="D906" t="s">
        <v>2257</v>
      </c>
      <c r="E906" t="s">
        <v>230</v>
      </c>
      <c r="F906">
        <v>715</v>
      </c>
      <c r="G906">
        <v>147</v>
      </c>
      <c r="H906">
        <v>112</v>
      </c>
      <c r="I906">
        <v>111</v>
      </c>
      <c r="J906">
        <v>119</v>
      </c>
      <c r="K906">
        <v>140</v>
      </c>
      <c r="L906">
        <v>151</v>
      </c>
      <c r="M906">
        <v>187</v>
      </c>
      <c r="N906">
        <v>103</v>
      </c>
    </row>
    <row r="907" spans="1:14" x14ac:dyDescent="0.45">
      <c r="A907">
        <v>906</v>
      </c>
      <c r="B907">
        <v>1981</v>
      </c>
      <c r="C907" t="s">
        <v>671</v>
      </c>
      <c r="D907" t="s">
        <v>2258</v>
      </c>
      <c r="E907" t="s">
        <v>90</v>
      </c>
      <c r="F907">
        <v>453</v>
      </c>
      <c r="G907">
        <v>74</v>
      </c>
      <c r="H907">
        <v>55</v>
      </c>
      <c r="I907">
        <v>125</v>
      </c>
      <c r="J907">
        <v>113</v>
      </c>
      <c r="K907">
        <v>133</v>
      </c>
      <c r="L907">
        <v>151</v>
      </c>
      <c r="M907">
        <v>151</v>
      </c>
      <c r="N907">
        <v>116</v>
      </c>
    </row>
    <row r="908" spans="1:14" x14ac:dyDescent="0.45">
      <c r="A908">
        <v>907</v>
      </c>
      <c r="B908">
        <v>1970</v>
      </c>
      <c r="C908" t="s">
        <v>238</v>
      </c>
      <c r="D908" t="s">
        <v>2259</v>
      </c>
      <c r="E908" t="s">
        <v>61</v>
      </c>
      <c r="F908">
        <v>553</v>
      </c>
      <c r="G908">
        <v>130</v>
      </c>
      <c r="H908">
        <v>95</v>
      </c>
      <c r="I908">
        <v>119</v>
      </c>
      <c r="J908">
        <v>120</v>
      </c>
      <c r="K908">
        <v>132</v>
      </c>
      <c r="L908">
        <v>151</v>
      </c>
      <c r="M908">
        <v>158</v>
      </c>
      <c r="N908">
        <v>112</v>
      </c>
    </row>
    <row r="909" spans="1:14" x14ac:dyDescent="0.45">
      <c r="A909">
        <v>908</v>
      </c>
      <c r="B909">
        <v>1999</v>
      </c>
      <c r="C909" t="s">
        <v>749</v>
      </c>
      <c r="D909" t="s">
        <v>2260</v>
      </c>
      <c r="E909" t="s">
        <v>139</v>
      </c>
      <c r="F909">
        <v>662</v>
      </c>
      <c r="G909">
        <v>167</v>
      </c>
      <c r="H909">
        <v>107</v>
      </c>
      <c r="I909">
        <v>122</v>
      </c>
      <c r="J909">
        <v>127</v>
      </c>
      <c r="K909">
        <v>124</v>
      </c>
      <c r="L909">
        <v>151</v>
      </c>
      <c r="M909">
        <v>127</v>
      </c>
      <c r="N909">
        <v>128</v>
      </c>
    </row>
    <row r="910" spans="1:14" x14ac:dyDescent="0.45">
      <c r="A910">
        <v>909</v>
      </c>
      <c r="B910">
        <v>1998</v>
      </c>
      <c r="C910" t="s">
        <v>361</v>
      </c>
      <c r="D910" t="s">
        <v>2261</v>
      </c>
      <c r="E910" t="s">
        <v>61</v>
      </c>
      <c r="F910">
        <v>508</v>
      </c>
      <c r="G910">
        <v>99</v>
      </c>
      <c r="H910">
        <v>130</v>
      </c>
      <c r="I910">
        <v>120</v>
      </c>
      <c r="J910">
        <v>114</v>
      </c>
      <c r="K910">
        <v>135</v>
      </c>
      <c r="L910">
        <v>151</v>
      </c>
      <c r="M910">
        <v>158</v>
      </c>
      <c r="N910">
        <v>123</v>
      </c>
    </row>
    <row r="911" spans="1:14" x14ac:dyDescent="0.45">
      <c r="A911">
        <v>910</v>
      </c>
      <c r="B911">
        <v>1993</v>
      </c>
      <c r="C911" t="s">
        <v>127</v>
      </c>
      <c r="D911" t="s">
        <v>2262</v>
      </c>
      <c r="E911" t="s">
        <v>1134</v>
      </c>
      <c r="F911">
        <v>610</v>
      </c>
      <c r="G911">
        <v>215</v>
      </c>
      <c r="H911">
        <v>72</v>
      </c>
      <c r="I911">
        <v>108</v>
      </c>
      <c r="J911">
        <v>128</v>
      </c>
      <c r="K911">
        <v>116</v>
      </c>
      <c r="L911">
        <v>151</v>
      </c>
      <c r="M911">
        <v>131</v>
      </c>
      <c r="N911">
        <v>101</v>
      </c>
    </row>
    <row r="912" spans="1:14" x14ac:dyDescent="0.45">
      <c r="A912">
        <v>911</v>
      </c>
      <c r="B912">
        <v>1988</v>
      </c>
      <c r="C912" t="s">
        <v>874</v>
      </c>
      <c r="D912" t="s">
        <v>2263</v>
      </c>
      <c r="E912" t="s">
        <v>128</v>
      </c>
      <c r="F912">
        <v>570</v>
      </c>
      <c r="G912">
        <v>99</v>
      </c>
      <c r="H912">
        <v>113</v>
      </c>
      <c r="I912">
        <v>117</v>
      </c>
      <c r="J912">
        <v>112</v>
      </c>
      <c r="K912">
        <v>134</v>
      </c>
      <c r="L912">
        <v>151</v>
      </c>
      <c r="M912">
        <v>168</v>
      </c>
      <c r="N912">
        <v>115</v>
      </c>
    </row>
    <row r="913" spans="1:14" x14ac:dyDescent="0.45">
      <c r="A913">
        <v>912</v>
      </c>
      <c r="B913">
        <v>1903</v>
      </c>
      <c r="C913" t="s">
        <v>1200</v>
      </c>
      <c r="D913" t="s">
        <v>2264</v>
      </c>
      <c r="E913" t="s">
        <v>103</v>
      </c>
      <c r="F913">
        <v>428</v>
      </c>
      <c r="G913">
        <v>201</v>
      </c>
      <c r="I913">
        <v>118</v>
      </c>
      <c r="J913">
        <v>125</v>
      </c>
      <c r="K913">
        <v>134</v>
      </c>
      <c r="L913">
        <v>151</v>
      </c>
      <c r="M913">
        <v>179</v>
      </c>
    </row>
    <row r="914" spans="1:14" x14ac:dyDescent="0.45">
      <c r="A914">
        <v>913</v>
      </c>
      <c r="B914">
        <v>1927</v>
      </c>
      <c r="C914" t="s">
        <v>1229</v>
      </c>
      <c r="D914" t="s">
        <v>2266</v>
      </c>
      <c r="E914" t="s">
        <v>101</v>
      </c>
      <c r="F914">
        <v>593</v>
      </c>
      <c r="G914">
        <v>189</v>
      </c>
      <c r="H914">
        <v>74</v>
      </c>
      <c r="I914">
        <v>114</v>
      </c>
      <c r="J914">
        <v>125</v>
      </c>
      <c r="K914">
        <v>124</v>
      </c>
      <c r="L914">
        <v>151</v>
      </c>
      <c r="M914">
        <v>149</v>
      </c>
      <c r="N914">
        <v>108</v>
      </c>
    </row>
    <row r="915" spans="1:14" x14ac:dyDescent="0.45">
      <c r="A915">
        <v>914</v>
      </c>
      <c r="B915">
        <v>1966</v>
      </c>
      <c r="C915" t="s">
        <v>74</v>
      </c>
      <c r="D915" t="s">
        <v>2267</v>
      </c>
      <c r="E915" t="s">
        <v>58</v>
      </c>
      <c r="F915">
        <v>629</v>
      </c>
      <c r="G915">
        <v>148</v>
      </c>
      <c r="H915">
        <v>94</v>
      </c>
      <c r="I915">
        <v>109</v>
      </c>
      <c r="J915">
        <v>114</v>
      </c>
      <c r="K915">
        <v>140</v>
      </c>
      <c r="L915">
        <v>151</v>
      </c>
      <c r="M915">
        <v>200</v>
      </c>
      <c r="N915">
        <v>97</v>
      </c>
    </row>
    <row r="916" spans="1:14" x14ac:dyDescent="0.45">
      <c r="A916">
        <v>915</v>
      </c>
      <c r="B916">
        <v>1959</v>
      </c>
      <c r="C916" t="s">
        <v>282</v>
      </c>
      <c r="D916" t="s">
        <v>2268</v>
      </c>
      <c r="E916" t="s">
        <v>70</v>
      </c>
      <c r="F916">
        <v>595</v>
      </c>
      <c r="G916">
        <v>131</v>
      </c>
      <c r="H916">
        <v>61</v>
      </c>
      <c r="I916">
        <v>125</v>
      </c>
      <c r="J916">
        <v>124</v>
      </c>
      <c r="K916">
        <v>133</v>
      </c>
      <c r="L916">
        <v>151</v>
      </c>
      <c r="M916">
        <v>148</v>
      </c>
      <c r="N916">
        <v>114</v>
      </c>
    </row>
    <row r="917" spans="1:14" x14ac:dyDescent="0.45">
      <c r="A917">
        <v>916</v>
      </c>
      <c r="B917">
        <v>1971</v>
      </c>
      <c r="C917" t="s">
        <v>1064</v>
      </c>
      <c r="D917" t="s">
        <v>2269</v>
      </c>
      <c r="E917" t="s">
        <v>61</v>
      </c>
      <c r="F917">
        <v>589</v>
      </c>
      <c r="G917">
        <v>160</v>
      </c>
      <c r="H917">
        <v>79</v>
      </c>
      <c r="I917">
        <v>125</v>
      </c>
      <c r="J917">
        <v>129</v>
      </c>
      <c r="K917">
        <v>118</v>
      </c>
      <c r="L917">
        <v>151</v>
      </c>
      <c r="M917">
        <v>106</v>
      </c>
      <c r="N917">
        <v>125</v>
      </c>
    </row>
    <row r="918" spans="1:14" x14ac:dyDescent="0.45">
      <c r="A918">
        <v>917</v>
      </c>
      <c r="B918">
        <v>1935</v>
      </c>
      <c r="C918" t="s">
        <v>278</v>
      </c>
      <c r="D918" t="s">
        <v>2270</v>
      </c>
      <c r="E918" t="s">
        <v>51</v>
      </c>
      <c r="F918">
        <v>670</v>
      </c>
      <c r="G918">
        <v>62</v>
      </c>
      <c r="H918">
        <v>115</v>
      </c>
      <c r="I918">
        <v>124</v>
      </c>
      <c r="J918">
        <v>113</v>
      </c>
      <c r="K918">
        <v>142</v>
      </c>
      <c r="L918">
        <v>151</v>
      </c>
      <c r="M918">
        <v>184</v>
      </c>
      <c r="N918">
        <v>122</v>
      </c>
    </row>
    <row r="919" spans="1:14" x14ac:dyDescent="0.45">
      <c r="A919">
        <v>918</v>
      </c>
      <c r="B919">
        <v>1925</v>
      </c>
      <c r="C919" t="s">
        <v>650</v>
      </c>
      <c r="D919" t="s">
        <v>2271</v>
      </c>
      <c r="E919" t="s">
        <v>64</v>
      </c>
      <c r="F919">
        <v>700</v>
      </c>
      <c r="G919">
        <v>110</v>
      </c>
      <c r="H919">
        <v>133</v>
      </c>
      <c r="I919">
        <v>119</v>
      </c>
      <c r="J919">
        <v>118</v>
      </c>
      <c r="K919">
        <v>139</v>
      </c>
      <c r="L919">
        <v>151</v>
      </c>
      <c r="M919">
        <v>188</v>
      </c>
      <c r="N919">
        <v>120</v>
      </c>
    </row>
    <row r="920" spans="1:14" x14ac:dyDescent="0.45">
      <c r="A920">
        <v>919</v>
      </c>
      <c r="B920">
        <v>1997</v>
      </c>
      <c r="C920" t="s">
        <v>1230</v>
      </c>
      <c r="D920" t="s">
        <v>2272</v>
      </c>
      <c r="E920" t="s">
        <v>128</v>
      </c>
      <c r="F920">
        <v>410</v>
      </c>
      <c r="G920">
        <v>135</v>
      </c>
      <c r="H920">
        <v>89</v>
      </c>
      <c r="I920">
        <v>110</v>
      </c>
      <c r="J920">
        <v>113</v>
      </c>
      <c r="K920">
        <v>136</v>
      </c>
      <c r="L920">
        <v>151</v>
      </c>
      <c r="M920">
        <v>180</v>
      </c>
      <c r="N920">
        <v>96</v>
      </c>
    </row>
    <row r="921" spans="1:14" x14ac:dyDescent="0.45">
      <c r="A921">
        <v>920</v>
      </c>
      <c r="B921">
        <v>1928</v>
      </c>
      <c r="C921" t="s">
        <v>480</v>
      </c>
      <c r="D921" t="s">
        <v>2273</v>
      </c>
      <c r="E921" t="s">
        <v>88</v>
      </c>
      <c r="F921">
        <v>623</v>
      </c>
      <c r="G921">
        <v>148</v>
      </c>
      <c r="H921">
        <v>246</v>
      </c>
      <c r="I921">
        <v>108</v>
      </c>
      <c r="J921">
        <v>114</v>
      </c>
      <c r="K921">
        <v>143</v>
      </c>
      <c r="L921">
        <v>151</v>
      </c>
      <c r="M921">
        <v>225</v>
      </c>
      <c r="N921">
        <v>111</v>
      </c>
    </row>
    <row r="922" spans="1:14" x14ac:dyDescent="0.45">
      <c r="A922">
        <v>921</v>
      </c>
      <c r="B922">
        <v>1971</v>
      </c>
      <c r="C922" t="s">
        <v>615</v>
      </c>
      <c r="D922" t="s">
        <v>2274</v>
      </c>
      <c r="E922" t="s">
        <v>61</v>
      </c>
      <c r="F922">
        <v>549</v>
      </c>
      <c r="G922">
        <v>175</v>
      </c>
      <c r="H922">
        <v>88</v>
      </c>
      <c r="I922">
        <v>114</v>
      </c>
      <c r="J922">
        <v>126</v>
      </c>
      <c r="K922">
        <v>126</v>
      </c>
      <c r="L922">
        <v>151</v>
      </c>
      <c r="M922">
        <v>151</v>
      </c>
      <c r="N922">
        <v>109</v>
      </c>
    </row>
    <row r="923" spans="1:14" x14ac:dyDescent="0.45">
      <c r="A923">
        <v>922</v>
      </c>
      <c r="B923">
        <v>1980</v>
      </c>
      <c r="C923" t="s">
        <v>671</v>
      </c>
      <c r="D923" t="s">
        <v>2275</v>
      </c>
      <c r="E923" t="s">
        <v>90</v>
      </c>
      <c r="F923">
        <v>678</v>
      </c>
      <c r="G923">
        <v>69</v>
      </c>
      <c r="H923">
        <v>52</v>
      </c>
      <c r="I923">
        <v>131</v>
      </c>
      <c r="J923">
        <v>117</v>
      </c>
      <c r="K923">
        <v>135</v>
      </c>
      <c r="L923">
        <v>151</v>
      </c>
      <c r="M923">
        <v>143</v>
      </c>
      <c r="N923">
        <v>120</v>
      </c>
    </row>
    <row r="924" spans="1:14" x14ac:dyDescent="0.45">
      <c r="A924">
        <v>923</v>
      </c>
      <c r="B924">
        <v>1910</v>
      </c>
      <c r="C924" t="s">
        <v>1231</v>
      </c>
      <c r="D924" t="s">
        <v>2276</v>
      </c>
      <c r="E924" t="s">
        <v>101</v>
      </c>
      <c r="F924">
        <v>493</v>
      </c>
      <c r="G924">
        <v>161</v>
      </c>
      <c r="H924">
        <v>127</v>
      </c>
      <c r="I924">
        <v>122</v>
      </c>
      <c r="J924">
        <v>130</v>
      </c>
      <c r="K924">
        <v>124</v>
      </c>
      <c r="L924">
        <v>151</v>
      </c>
      <c r="M924">
        <v>130</v>
      </c>
      <c r="N924">
        <v>128</v>
      </c>
    </row>
    <row r="925" spans="1:14" x14ac:dyDescent="0.45">
      <c r="A925">
        <v>924</v>
      </c>
      <c r="B925">
        <v>1998</v>
      </c>
      <c r="C925" t="s">
        <v>242</v>
      </c>
      <c r="D925" t="s">
        <v>2277</v>
      </c>
      <c r="E925" t="s">
        <v>1232</v>
      </c>
      <c r="F925">
        <v>626</v>
      </c>
      <c r="G925">
        <v>103</v>
      </c>
      <c r="H925">
        <v>78</v>
      </c>
      <c r="I925">
        <v>122</v>
      </c>
      <c r="J925">
        <v>115</v>
      </c>
      <c r="K925">
        <v>134</v>
      </c>
      <c r="L925">
        <v>151</v>
      </c>
      <c r="M925">
        <v>156</v>
      </c>
      <c r="N925">
        <v>111</v>
      </c>
    </row>
    <row r="926" spans="1:14" x14ac:dyDescent="0.45">
      <c r="A926">
        <v>925</v>
      </c>
      <c r="B926">
        <v>1998</v>
      </c>
      <c r="C926" t="s">
        <v>1233</v>
      </c>
      <c r="D926" t="s">
        <v>2278</v>
      </c>
      <c r="E926" t="s">
        <v>48</v>
      </c>
      <c r="F926">
        <v>681</v>
      </c>
      <c r="G926">
        <v>102</v>
      </c>
      <c r="H926">
        <v>130</v>
      </c>
      <c r="I926">
        <v>124</v>
      </c>
      <c r="J926">
        <v>118</v>
      </c>
      <c r="K926">
        <v>137</v>
      </c>
      <c r="L926">
        <v>151</v>
      </c>
      <c r="M926">
        <v>158</v>
      </c>
      <c r="N926">
        <v>128</v>
      </c>
    </row>
    <row r="927" spans="1:14" x14ac:dyDescent="0.45">
      <c r="A927">
        <v>926</v>
      </c>
      <c r="B927">
        <v>2014</v>
      </c>
      <c r="C927" t="s">
        <v>1234</v>
      </c>
      <c r="D927" t="s">
        <v>2279</v>
      </c>
      <c r="E927" t="s">
        <v>308</v>
      </c>
      <c r="F927">
        <v>542</v>
      </c>
      <c r="G927">
        <v>148</v>
      </c>
      <c r="H927">
        <v>77</v>
      </c>
      <c r="I927">
        <v>106</v>
      </c>
      <c r="J927">
        <v>112</v>
      </c>
      <c r="K927">
        <v>140</v>
      </c>
      <c r="L927">
        <v>151</v>
      </c>
      <c r="M927">
        <v>203</v>
      </c>
      <c r="N927">
        <v>87</v>
      </c>
    </row>
    <row r="928" spans="1:14" x14ac:dyDescent="0.45">
      <c r="A928">
        <v>927</v>
      </c>
      <c r="B928">
        <v>1907</v>
      </c>
      <c r="C928" t="s">
        <v>237</v>
      </c>
      <c r="D928" t="s">
        <v>2280</v>
      </c>
      <c r="E928" t="s">
        <v>146</v>
      </c>
      <c r="F928">
        <v>672</v>
      </c>
      <c r="G928">
        <v>137</v>
      </c>
      <c r="I928">
        <v>126</v>
      </c>
      <c r="J928">
        <v>125</v>
      </c>
      <c r="K928">
        <v>126</v>
      </c>
      <c r="L928">
        <v>151</v>
      </c>
      <c r="M928">
        <v>124</v>
      </c>
    </row>
    <row r="929" spans="1:14" x14ac:dyDescent="0.45">
      <c r="A929">
        <v>928</v>
      </c>
      <c r="B929">
        <v>1972</v>
      </c>
      <c r="C929" t="s">
        <v>1235</v>
      </c>
      <c r="D929" t="s">
        <v>2281</v>
      </c>
      <c r="E929" t="s">
        <v>64</v>
      </c>
      <c r="F929">
        <v>492</v>
      </c>
      <c r="G929">
        <v>120</v>
      </c>
      <c r="H929">
        <v>82</v>
      </c>
      <c r="I929">
        <v>117</v>
      </c>
      <c r="J929">
        <v>116</v>
      </c>
      <c r="K929">
        <v>134</v>
      </c>
      <c r="L929">
        <v>151</v>
      </c>
      <c r="M929">
        <v>170</v>
      </c>
      <c r="N929">
        <v>108</v>
      </c>
    </row>
    <row r="930" spans="1:14" x14ac:dyDescent="0.45">
      <c r="A930">
        <v>929</v>
      </c>
      <c r="B930">
        <v>1994</v>
      </c>
      <c r="C930" t="s">
        <v>1185</v>
      </c>
      <c r="D930" t="s">
        <v>2282</v>
      </c>
      <c r="E930" t="s">
        <v>210</v>
      </c>
      <c r="F930">
        <v>424</v>
      </c>
      <c r="G930">
        <v>186</v>
      </c>
      <c r="H930">
        <v>69</v>
      </c>
      <c r="I930">
        <v>114</v>
      </c>
      <c r="J930">
        <v>125</v>
      </c>
      <c r="K930">
        <v>124</v>
      </c>
      <c r="L930">
        <v>151</v>
      </c>
      <c r="M930">
        <v>141</v>
      </c>
      <c r="N930">
        <v>104</v>
      </c>
    </row>
    <row r="931" spans="1:14" x14ac:dyDescent="0.45">
      <c r="A931">
        <v>930</v>
      </c>
      <c r="B931">
        <v>1984</v>
      </c>
      <c r="C931" t="s">
        <v>298</v>
      </c>
      <c r="D931" t="s">
        <v>2283</v>
      </c>
      <c r="E931" t="s">
        <v>42</v>
      </c>
      <c r="F931">
        <v>626</v>
      </c>
      <c r="G931">
        <v>103</v>
      </c>
      <c r="H931">
        <v>85</v>
      </c>
      <c r="I931">
        <v>129</v>
      </c>
      <c r="J931">
        <v>120</v>
      </c>
      <c r="K931">
        <v>129</v>
      </c>
      <c r="L931">
        <v>151</v>
      </c>
      <c r="M931">
        <v>130</v>
      </c>
      <c r="N931">
        <v>126</v>
      </c>
    </row>
    <row r="932" spans="1:14" x14ac:dyDescent="0.45">
      <c r="A932">
        <v>931</v>
      </c>
      <c r="B932">
        <v>1976</v>
      </c>
      <c r="C932" t="s">
        <v>138</v>
      </c>
      <c r="D932" t="s">
        <v>2284</v>
      </c>
      <c r="E932" t="s">
        <v>139</v>
      </c>
      <c r="F932">
        <v>705</v>
      </c>
      <c r="G932">
        <v>161</v>
      </c>
      <c r="H932">
        <v>178</v>
      </c>
      <c r="I932">
        <v>100</v>
      </c>
      <c r="J932">
        <v>114</v>
      </c>
      <c r="K932">
        <v>140</v>
      </c>
      <c r="L932">
        <v>151</v>
      </c>
      <c r="M932">
        <v>235</v>
      </c>
      <c r="N932">
        <v>100</v>
      </c>
    </row>
    <row r="933" spans="1:14" x14ac:dyDescent="0.45">
      <c r="A933">
        <v>932</v>
      </c>
      <c r="B933">
        <v>1953</v>
      </c>
      <c r="C933" t="s">
        <v>1198</v>
      </c>
      <c r="D933" t="s">
        <v>2285</v>
      </c>
      <c r="E933" t="s">
        <v>42</v>
      </c>
      <c r="F933">
        <v>482</v>
      </c>
      <c r="G933">
        <v>175</v>
      </c>
      <c r="H933">
        <v>64</v>
      </c>
      <c r="I933">
        <v>114</v>
      </c>
      <c r="J933">
        <v>124</v>
      </c>
      <c r="K933">
        <v>118</v>
      </c>
      <c r="L933">
        <v>151</v>
      </c>
      <c r="M933">
        <v>127</v>
      </c>
      <c r="N933">
        <v>110</v>
      </c>
    </row>
    <row r="934" spans="1:14" x14ac:dyDescent="0.45">
      <c r="A934">
        <v>933</v>
      </c>
      <c r="B934">
        <v>2002</v>
      </c>
      <c r="C934" t="s">
        <v>1236</v>
      </c>
      <c r="D934" t="s">
        <v>2286</v>
      </c>
      <c r="E934" t="s">
        <v>174</v>
      </c>
      <c r="F934">
        <v>545</v>
      </c>
      <c r="G934">
        <v>133</v>
      </c>
      <c r="H934">
        <v>52</v>
      </c>
      <c r="I934">
        <v>129</v>
      </c>
      <c r="J934">
        <v>126</v>
      </c>
      <c r="K934">
        <v>132</v>
      </c>
      <c r="L934">
        <v>151</v>
      </c>
      <c r="M934">
        <v>139</v>
      </c>
      <c r="N934">
        <v>114</v>
      </c>
    </row>
    <row r="935" spans="1:14" x14ac:dyDescent="0.45">
      <c r="A935">
        <v>934</v>
      </c>
      <c r="B935">
        <v>2024</v>
      </c>
      <c r="C935" t="s">
        <v>626</v>
      </c>
      <c r="D935" t="s">
        <v>2265</v>
      </c>
      <c r="E935" t="s">
        <v>301</v>
      </c>
      <c r="F935">
        <v>500</v>
      </c>
      <c r="G935">
        <v>127</v>
      </c>
      <c r="H935">
        <v>79</v>
      </c>
      <c r="I935">
        <v>121</v>
      </c>
      <c r="J935">
        <v>117</v>
      </c>
      <c r="K935">
        <v>139</v>
      </c>
      <c r="L935">
        <v>151</v>
      </c>
      <c r="M935">
        <v>168</v>
      </c>
      <c r="N935">
        <v>104</v>
      </c>
    </row>
    <row r="936" spans="1:14" x14ac:dyDescent="0.45">
      <c r="A936">
        <v>935</v>
      </c>
      <c r="B936">
        <v>1972</v>
      </c>
      <c r="C936" t="s">
        <v>191</v>
      </c>
      <c r="D936" t="s">
        <v>2287</v>
      </c>
      <c r="E936" t="s">
        <v>128</v>
      </c>
      <c r="F936">
        <v>572</v>
      </c>
      <c r="G936">
        <v>119</v>
      </c>
      <c r="H936">
        <v>165</v>
      </c>
      <c r="I936">
        <v>107</v>
      </c>
      <c r="J936">
        <v>111</v>
      </c>
      <c r="K936">
        <v>133</v>
      </c>
      <c r="L936">
        <v>151</v>
      </c>
      <c r="M936">
        <v>191</v>
      </c>
      <c r="N936">
        <v>113</v>
      </c>
    </row>
    <row r="937" spans="1:14" x14ac:dyDescent="0.45">
      <c r="A937">
        <v>936</v>
      </c>
      <c r="B937">
        <v>1985</v>
      </c>
      <c r="C937" t="s">
        <v>527</v>
      </c>
      <c r="D937" t="s">
        <v>2288</v>
      </c>
      <c r="E937" t="s">
        <v>42</v>
      </c>
      <c r="F937">
        <v>727</v>
      </c>
      <c r="G937">
        <v>89</v>
      </c>
      <c r="H937">
        <v>41</v>
      </c>
      <c r="I937">
        <v>124</v>
      </c>
      <c r="J937">
        <v>113</v>
      </c>
      <c r="K937">
        <v>140</v>
      </c>
      <c r="L937">
        <v>151</v>
      </c>
      <c r="M937">
        <v>169</v>
      </c>
      <c r="N937">
        <v>106</v>
      </c>
    </row>
    <row r="938" spans="1:14" x14ac:dyDescent="0.45">
      <c r="A938">
        <v>937</v>
      </c>
      <c r="B938">
        <v>2014</v>
      </c>
      <c r="C938" t="s">
        <v>608</v>
      </c>
      <c r="D938" t="s">
        <v>2289</v>
      </c>
      <c r="E938" t="s">
        <v>110</v>
      </c>
      <c r="F938">
        <v>676</v>
      </c>
      <c r="G938">
        <v>100</v>
      </c>
      <c r="H938">
        <v>42</v>
      </c>
      <c r="I938">
        <v>129</v>
      </c>
      <c r="J938">
        <v>122</v>
      </c>
      <c r="K938">
        <v>129</v>
      </c>
      <c r="L938">
        <v>151</v>
      </c>
      <c r="M938">
        <v>130</v>
      </c>
      <c r="N938">
        <v>112</v>
      </c>
    </row>
    <row r="939" spans="1:14" x14ac:dyDescent="0.45">
      <c r="A939">
        <v>938</v>
      </c>
      <c r="B939">
        <v>1902</v>
      </c>
      <c r="C939" t="s">
        <v>1237</v>
      </c>
      <c r="D939" t="s">
        <v>2290</v>
      </c>
      <c r="E939" t="s">
        <v>64</v>
      </c>
      <c r="F939">
        <v>599</v>
      </c>
      <c r="G939">
        <v>101</v>
      </c>
      <c r="I939">
        <v>134</v>
      </c>
      <c r="J939">
        <v>126</v>
      </c>
      <c r="K939">
        <v>128</v>
      </c>
      <c r="L939">
        <v>151</v>
      </c>
      <c r="M939">
        <v>99</v>
      </c>
    </row>
    <row r="940" spans="1:14" x14ac:dyDescent="0.45">
      <c r="A940">
        <v>939</v>
      </c>
      <c r="B940">
        <v>1944</v>
      </c>
      <c r="C940" t="s">
        <v>935</v>
      </c>
      <c r="D940" t="s">
        <v>2291</v>
      </c>
      <c r="E940" t="s">
        <v>1142</v>
      </c>
      <c r="F940">
        <v>669</v>
      </c>
      <c r="G940">
        <v>120</v>
      </c>
      <c r="H940">
        <v>53</v>
      </c>
      <c r="I940">
        <v>118</v>
      </c>
      <c r="J940">
        <v>117</v>
      </c>
      <c r="K940">
        <v>133</v>
      </c>
      <c r="L940">
        <v>151</v>
      </c>
      <c r="M940">
        <v>174</v>
      </c>
      <c r="N940">
        <v>109</v>
      </c>
    </row>
    <row r="941" spans="1:14" x14ac:dyDescent="0.45">
      <c r="A941">
        <v>940</v>
      </c>
      <c r="B941">
        <v>2008</v>
      </c>
      <c r="C941" t="s">
        <v>1238</v>
      </c>
      <c r="D941" t="s">
        <v>2292</v>
      </c>
      <c r="E941" t="s">
        <v>51</v>
      </c>
      <c r="F941">
        <v>617</v>
      </c>
      <c r="G941">
        <v>110</v>
      </c>
      <c r="H941">
        <v>138</v>
      </c>
      <c r="I941">
        <v>112</v>
      </c>
      <c r="J941">
        <v>111</v>
      </c>
      <c r="K941">
        <v>139</v>
      </c>
      <c r="L941">
        <v>151</v>
      </c>
      <c r="M941">
        <v>183</v>
      </c>
      <c r="N941">
        <v>113</v>
      </c>
    </row>
    <row r="942" spans="1:14" x14ac:dyDescent="0.45">
      <c r="A942">
        <v>941</v>
      </c>
      <c r="B942">
        <v>1912</v>
      </c>
      <c r="C942" t="s">
        <v>1239</v>
      </c>
      <c r="D942" t="s">
        <v>2293</v>
      </c>
      <c r="E942" t="s">
        <v>101</v>
      </c>
      <c r="F942">
        <v>435</v>
      </c>
      <c r="G942">
        <v>124</v>
      </c>
      <c r="H942">
        <v>53</v>
      </c>
      <c r="I942">
        <v>128</v>
      </c>
      <c r="J942">
        <v>126</v>
      </c>
      <c r="K942">
        <v>125</v>
      </c>
      <c r="L942">
        <v>151</v>
      </c>
      <c r="M942">
        <v>117</v>
      </c>
      <c r="N942">
        <v>120</v>
      </c>
    </row>
    <row r="943" spans="1:14" x14ac:dyDescent="0.45">
      <c r="A943">
        <v>942</v>
      </c>
      <c r="B943">
        <v>1911</v>
      </c>
      <c r="C943" t="s">
        <v>1128</v>
      </c>
      <c r="D943" t="s">
        <v>2294</v>
      </c>
      <c r="E943" t="s">
        <v>48</v>
      </c>
      <c r="F943">
        <v>589</v>
      </c>
      <c r="G943">
        <v>127</v>
      </c>
      <c r="I943">
        <v>119</v>
      </c>
      <c r="J943">
        <v>120</v>
      </c>
      <c r="K943">
        <v>136</v>
      </c>
      <c r="L943">
        <v>151</v>
      </c>
      <c r="M943">
        <v>189</v>
      </c>
    </row>
    <row r="944" spans="1:14" x14ac:dyDescent="0.45">
      <c r="A944">
        <v>943</v>
      </c>
      <c r="B944">
        <v>2003</v>
      </c>
      <c r="C944" t="s">
        <v>1179</v>
      </c>
      <c r="D944" t="s">
        <v>2295</v>
      </c>
      <c r="E944" t="s">
        <v>61</v>
      </c>
      <c r="F944">
        <v>413</v>
      </c>
      <c r="G944">
        <v>144</v>
      </c>
      <c r="H944">
        <v>109</v>
      </c>
      <c r="I944">
        <v>118</v>
      </c>
      <c r="J944">
        <v>125</v>
      </c>
      <c r="K944">
        <v>117</v>
      </c>
      <c r="L944">
        <v>151</v>
      </c>
      <c r="M944">
        <v>116</v>
      </c>
      <c r="N944">
        <v>123</v>
      </c>
    </row>
    <row r="945" spans="1:14" x14ac:dyDescent="0.45">
      <c r="A945">
        <v>944</v>
      </c>
      <c r="B945">
        <v>2001</v>
      </c>
      <c r="C945" t="s">
        <v>470</v>
      </c>
      <c r="D945" t="s">
        <v>2296</v>
      </c>
      <c r="E945" t="s">
        <v>110</v>
      </c>
      <c r="F945">
        <v>677</v>
      </c>
      <c r="G945">
        <v>142</v>
      </c>
      <c r="H945">
        <v>64</v>
      </c>
      <c r="I945">
        <v>126</v>
      </c>
      <c r="J945">
        <v>124</v>
      </c>
      <c r="K945">
        <v>126</v>
      </c>
      <c r="L945">
        <v>151</v>
      </c>
      <c r="M945">
        <v>127</v>
      </c>
      <c r="N945">
        <v>118</v>
      </c>
    </row>
    <row r="946" spans="1:14" x14ac:dyDescent="0.45">
      <c r="A946">
        <v>945</v>
      </c>
      <c r="B946">
        <v>1926</v>
      </c>
      <c r="C946" t="s">
        <v>183</v>
      </c>
      <c r="D946" t="s">
        <v>2297</v>
      </c>
      <c r="E946" t="s">
        <v>70</v>
      </c>
      <c r="F946">
        <v>598</v>
      </c>
      <c r="G946">
        <v>122</v>
      </c>
      <c r="H946">
        <v>52</v>
      </c>
      <c r="I946">
        <v>126</v>
      </c>
      <c r="J946">
        <v>123</v>
      </c>
      <c r="K946">
        <v>131</v>
      </c>
      <c r="L946">
        <v>151</v>
      </c>
      <c r="M946">
        <v>144</v>
      </c>
      <c r="N946">
        <v>122</v>
      </c>
    </row>
    <row r="947" spans="1:14" x14ac:dyDescent="0.45">
      <c r="A947">
        <v>946</v>
      </c>
      <c r="B947">
        <v>1958</v>
      </c>
      <c r="C947" t="s">
        <v>115</v>
      </c>
      <c r="D947" t="s">
        <v>2298</v>
      </c>
      <c r="E947" t="s">
        <v>88</v>
      </c>
      <c r="F947">
        <v>682</v>
      </c>
      <c r="G947">
        <v>85</v>
      </c>
      <c r="H947">
        <v>109</v>
      </c>
      <c r="I947">
        <v>116</v>
      </c>
      <c r="J947">
        <v>108</v>
      </c>
      <c r="K947">
        <v>146</v>
      </c>
      <c r="L947">
        <v>151</v>
      </c>
      <c r="M947">
        <v>199</v>
      </c>
      <c r="N947">
        <v>105</v>
      </c>
    </row>
    <row r="948" spans="1:14" x14ac:dyDescent="0.45">
      <c r="A948">
        <v>947</v>
      </c>
      <c r="B948">
        <v>1975</v>
      </c>
      <c r="C948" t="s">
        <v>395</v>
      </c>
      <c r="D948" t="s">
        <v>2299</v>
      </c>
      <c r="E948" t="s">
        <v>42</v>
      </c>
      <c r="F948">
        <v>626</v>
      </c>
      <c r="G948">
        <v>157</v>
      </c>
      <c r="H948">
        <v>170</v>
      </c>
      <c r="I948">
        <v>105</v>
      </c>
      <c r="J948">
        <v>114</v>
      </c>
      <c r="K948">
        <v>135</v>
      </c>
      <c r="L948">
        <v>151</v>
      </c>
      <c r="M948">
        <v>200</v>
      </c>
      <c r="N948">
        <v>109</v>
      </c>
    </row>
    <row r="949" spans="1:14" x14ac:dyDescent="0.45">
      <c r="A949">
        <v>948</v>
      </c>
      <c r="B949">
        <v>2013</v>
      </c>
      <c r="C949" t="s">
        <v>832</v>
      </c>
      <c r="D949" t="s">
        <v>2300</v>
      </c>
      <c r="E949" t="s">
        <v>48</v>
      </c>
      <c r="F949">
        <v>600</v>
      </c>
      <c r="G949">
        <v>156</v>
      </c>
      <c r="H949">
        <v>75</v>
      </c>
      <c r="I949">
        <v>120</v>
      </c>
      <c r="J949">
        <v>123</v>
      </c>
      <c r="K949">
        <v>139</v>
      </c>
      <c r="L949">
        <v>151</v>
      </c>
      <c r="M949">
        <v>171</v>
      </c>
      <c r="N949">
        <v>108</v>
      </c>
    </row>
    <row r="950" spans="1:14" x14ac:dyDescent="0.45">
      <c r="A950">
        <v>949</v>
      </c>
      <c r="B950">
        <v>2007</v>
      </c>
      <c r="C950" t="s">
        <v>293</v>
      </c>
      <c r="D950" t="s">
        <v>2301</v>
      </c>
      <c r="E950" t="s">
        <v>294</v>
      </c>
      <c r="F950">
        <v>711</v>
      </c>
      <c r="G950">
        <v>150</v>
      </c>
      <c r="H950">
        <v>98</v>
      </c>
      <c r="I950">
        <v>119</v>
      </c>
      <c r="J950">
        <v>122</v>
      </c>
      <c r="K950">
        <v>125</v>
      </c>
      <c r="L950">
        <v>151</v>
      </c>
      <c r="M950">
        <v>136</v>
      </c>
      <c r="N950">
        <v>117</v>
      </c>
    </row>
    <row r="951" spans="1:14" x14ac:dyDescent="0.45">
      <c r="A951">
        <v>950</v>
      </c>
      <c r="B951">
        <v>2012</v>
      </c>
      <c r="C951" t="s">
        <v>1240</v>
      </c>
      <c r="D951" t="s">
        <v>2302</v>
      </c>
      <c r="E951" t="s">
        <v>58</v>
      </c>
      <c r="F951">
        <v>501</v>
      </c>
      <c r="G951">
        <v>87</v>
      </c>
      <c r="H951">
        <v>65</v>
      </c>
      <c r="I951">
        <v>133</v>
      </c>
      <c r="J951">
        <v>119</v>
      </c>
      <c r="K951">
        <v>125</v>
      </c>
      <c r="L951">
        <v>151</v>
      </c>
      <c r="M951">
        <v>111</v>
      </c>
      <c r="N951">
        <v>125</v>
      </c>
    </row>
    <row r="952" spans="1:14" x14ac:dyDescent="0.45">
      <c r="A952">
        <v>951</v>
      </c>
      <c r="B952">
        <v>1985</v>
      </c>
      <c r="C952" t="s">
        <v>320</v>
      </c>
      <c r="D952" t="s">
        <v>2303</v>
      </c>
      <c r="E952" t="s">
        <v>51</v>
      </c>
      <c r="F952">
        <v>652</v>
      </c>
      <c r="G952">
        <v>58</v>
      </c>
      <c r="H952">
        <v>99</v>
      </c>
      <c r="I952">
        <v>136</v>
      </c>
      <c r="J952">
        <v>117</v>
      </c>
      <c r="K952">
        <v>130</v>
      </c>
      <c r="L952">
        <v>151</v>
      </c>
      <c r="M952">
        <v>118</v>
      </c>
      <c r="N952">
        <v>139</v>
      </c>
    </row>
    <row r="953" spans="1:14" x14ac:dyDescent="0.45">
      <c r="A953">
        <v>952</v>
      </c>
      <c r="B953">
        <v>1972</v>
      </c>
      <c r="C953" t="s">
        <v>933</v>
      </c>
      <c r="D953" t="s">
        <v>2304</v>
      </c>
      <c r="E953" t="s">
        <v>128</v>
      </c>
      <c r="F953">
        <v>653</v>
      </c>
      <c r="G953">
        <v>65</v>
      </c>
      <c r="H953">
        <v>72</v>
      </c>
      <c r="I953">
        <v>124</v>
      </c>
      <c r="J953">
        <v>109</v>
      </c>
      <c r="K953">
        <v>136</v>
      </c>
      <c r="L953">
        <v>151</v>
      </c>
      <c r="M953">
        <v>165</v>
      </c>
      <c r="N953">
        <v>116</v>
      </c>
    </row>
    <row r="954" spans="1:14" x14ac:dyDescent="0.45">
      <c r="A954">
        <v>953</v>
      </c>
      <c r="B954">
        <v>1958</v>
      </c>
      <c r="C954" t="s">
        <v>1241</v>
      </c>
      <c r="D954" t="s">
        <v>2305</v>
      </c>
      <c r="E954" t="s">
        <v>51</v>
      </c>
      <c r="F954">
        <v>424</v>
      </c>
      <c r="G954">
        <v>216</v>
      </c>
      <c r="H954">
        <v>46</v>
      </c>
      <c r="I954">
        <v>116</v>
      </c>
      <c r="J954">
        <v>133</v>
      </c>
      <c r="K954">
        <v>118</v>
      </c>
      <c r="L954">
        <v>151</v>
      </c>
      <c r="M954">
        <v>121</v>
      </c>
      <c r="N954">
        <v>108</v>
      </c>
    </row>
    <row r="955" spans="1:14" x14ac:dyDescent="0.45">
      <c r="A955">
        <v>954</v>
      </c>
      <c r="B955">
        <v>1996</v>
      </c>
      <c r="C955" t="s">
        <v>358</v>
      </c>
      <c r="D955" t="s">
        <v>2306</v>
      </c>
      <c r="E955" t="s">
        <v>134</v>
      </c>
      <c r="F955">
        <v>685</v>
      </c>
      <c r="G955">
        <v>100</v>
      </c>
      <c r="H955">
        <v>101</v>
      </c>
      <c r="I955">
        <v>128</v>
      </c>
      <c r="J955">
        <v>120</v>
      </c>
      <c r="K955">
        <v>151</v>
      </c>
      <c r="L955">
        <v>151</v>
      </c>
      <c r="M955">
        <v>194</v>
      </c>
      <c r="N955">
        <v>123</v>
      </c>
    </row>
    <row r="956" spans="1:14" x14ac:dyDescent="0.45">
      <c r="A956">
        <v>955</v>
      </c>
      <c r="B956">
        <v>1989</v>
      </c>
      <c r="C956" t="s">
        <v>361</v>
      </c>
      <c r="D956" t="s">
        <v>2307</v>
      </c>
      <c r="E956" t="s">
        <v>78</v>
      </c>
      <c r="F956">
        <v>542</v>
      </c>
      <c r="G956">
        <v>143</v>
      </c>
      <c r="H956">
        <v>149</v>
      </c>
      <c r="I956">
        <v>111</v>
      </c>
      <c r="J956">
        <v>114</v>
      </c>
      <c r="K956">
        <v>143</v>
      </c>
      <c r="L956">
        <v>151</v>
      </c>
      <c r="M956">
        <v>209</v>
      </c>
      <c r="N956">
        <v>106</v>
      </c>
    </row>
    <row r="957" spans="1:14" x14ac:dyDescent="0.45">
      <c r="A957">
        <v>956</v>
      </c>
      <c r="B957">
        <v>1983</v>
      </c>
      <c r="C957" t="s">
        <v>405</v>
      </c>
      <c r="D957" t="s">
        <v>2308</v>
      </c>
      <c r="E957" t="s">
        <v>210</v>
      </c>
      <c r="F957">
        <v>687</v>
      </c>
      <c r="G957">
        <v>144</v>
      </c>
      <c r="H957">
        <v>120</v>
      </c>
      <c r="I957">
        <v>115</v>
      </c>
      <c r="J957">
        <v>119</v>
      </c>
      <c r="K957">
        <v>138</v>
      </c>
      <c r="L957">
        <v>151</v>
      </c>
      <c r="M957">
        <v>188</v>
      </c>
      <c r="N957">
        <v>110</v>
      </c>
    </row>
    <row r="958" spans="1:14" x14ac:dyDescent="0.45">
      <c r="A958">
        <v>957</v>
      </c>
      <c r="B958">
        <v>1923</v>
      </c>
      <c r="C958" t="s">
        <v>1189</v>
      </c>
      <c r="D958" t="s">
        <v>2309</v>
      </c>
      <c r="E958" t="s">
        <v>51</v>
      </c>
      <c r="F958">
        <v>587</v>
      </c>
      <c r="G958">
        <v>101</v>
      </c>
      <c r="H958">
        <v>123</v>
      </c>
      <c r="I958">
        <v>126</v>
      </c>
      <c r="J958">
        <v>121</v>
      </c>
      <c r="K958">
        <v>131</v>
      </c>
      <c r="L958">
        <v>151</v>
      </c>
      <c r="M958">
        <v>143</v>
      </c>
      <c r="N958">
        <v>129</v>
      </c>
    </row>
    <row r="959" spans="1:14" x14ac:dyDescent="0.45">
      <c r="A959">
        <v>958</v>
      </c>
      <c r="B959">
        <v>1968</v>
      </c>
      <c r="C959" t="s">
        <v>1127</v>
      </c>
      <c r="D959" t="s">
        <v>2310</v>
      </c>
      <c r="E959" t="s">
        <v>210</v>
      </c>
      <c r="F959">
        <v>676</v>
      </c>
      <c r="G959">
        <v>129</v>
      </c>
      <c r="H959">
        <v>65</v>
      </c>
      <c r="I959">
        <v>114</v>
      </c>
      <c r="J959">
        <v>114</v>
      </c>
      <c r="K959">
        <v>140</v>
      </c>
      <c r="L959">
        <v>151</v>
      </c>
      <c r="M959">
        <v>205</v>
      </c>
      <c r="N959">
        <v>99</v>
      </c>
    </row>
    <row r="960" spans="1:14" x14ac:dyDescent="0.45">
      <c r="A960">
        <v>959</v>
      </c>
      <c r="B960">
        <v>1973</v>
      </c>
      <c r="C960" t="s">
        <v>304</v>
      </c>
      <c r="D960" t="s">
        <v>2311</v>
      </c>
      <c r="E960" t="s">
        <v>128</v>
      </c>
      <c r="F960">
        <v>689</v>
      </c>
      <c r="G960">
        <v>133</v>
      </c>
      <c r="H960">
        <v>92</v>
      </c>
      <c r="I960">
        <v>111</v>
      </c>
      <c r="J960">
        <v>114</v>
      </c>
      <c r="K960">
        <v>131</v>
      </c>
      <c r="L960">
        <v>151</v>
      </c>
      <c r="M960">
        <v>173</v>
      </c>
      <c r="N960">
        <v>103</v>
      </c>
    </row>
    <row r="961" spans="1:14" x14ac:dyDescent="0.45">
      <c r="A961">
        <v>960</v>
      </c>
      <c r="B961">
        <v>2017</v>
      </c>
      <c r="C961" t="s">
        <v>1208</v>
      </c>
      <c r="D961" t="s">
        <v>2312</v>
      </c>
      <c r="E961" t="s">
        <v>164</v>
      </c>
      <c r="F961">
        <v>543</v>
      </c>
      <c r="G961">
        <v>121</v>
      </c>
      <c r="H961">
        <v>49</v>
      </c>
      <c r="I961">
        <v>123</v>
      </c>
      <c r="J961">
        <v>124</v>
      </c>
      <c r="K961">
        <v>121</v>
      </c>
      <c r="L961">
        <v>151</v>
      </c>
      <c r="M961">
        <v>118</v>
      </c>
      <c r="N961">
        <v>107</v>
      </c>
    </row>
    <row r="962" spans="1:14" x14ac:dyDescent="0.45">
      <c r="A962">
        <v>961</v>
      </c>
      <c r="B962">
        <v>1977</v>
      </c>
      <c r="C962" t="s">
        <v>436</v>
      </c>
      <c r="D962" t="s">
        <v>2313</v>
      </c>
      <c r="E962" t="s">
        <v>48</v>
      </c>
      <c r="F962">
        <v>710</v>
      </c>
      <c r="G962">
        <v>89</v>
      </c>
      <c r="H962">
        <v>130</v>
      </c>
      <c r="I962">
        <v>120</v>
      </c>
      <c r="J962">
        <v>114</v>
      </c>
      <c r="K962">
        <v>146</v>
      </c>
      <c r="L962">
        <v>151</v>
      </c>
      <c r="M962">
        <v>197</v>
      </c>
      <c r="N962">
        <v>119</v>
      </c>
    </row>
    <row r="963" spans="1:14" x14ac:dyDescent="0.45">
      <c r="A963">
        <v>962</v>
      </c>
      <c r="B963">
        <v>1967</v>
      </c>
      <c r="C963" t="s">
        <v>1144</v>
      </c>
      <c r="D963" t="s">
        <v>2314</v>
      </c>
      <c r="E963" t="s">
        <v>1142</v>
      </c>
      <c r="F963">
        <v>585</v>
      </c>
      <c r="G963">
        <v>119</v>
      </c>
      <c r="H963">
        <v>178</v>
      </c>
      <c r="I963">
        <v>105</v>
      </c>
      <c r="J963">
        <v>108</v>
      </c>
      <c r="K963">
        <v>140</v>
      </c>
      <c r="L963">
        <v>151</v>
      </c>
      <c r="M963">
        <v>209</v>
      </c>
      <c r="N963">
        <v>110</v>
      </c>
    </row>
    <row r="964" spans="1:14" x14ac:dyDescent="0.45">
      <c r="A964">
        <v>963</v>
      </c>
      <c r="B964">
        <v>1941</v>
      </c>
      <c r="C964" t="s">
        <v>219</v>
      </c>
      <c r="D964" t="s">
        <v>2315</v>
      </c>
      <c r="E964" t="s">
        <v>101</v>
      </c>
      <c r="F964">
        <v>634</v>
      </c>
      <c r="G964">
        <v>174</v>
      </c>
      <c r="H964">
        <v>130</v>
      </c>
      <c r="I964">
        <v>108</v>
      </c>
      <c r="J964">
        <v>120</v>
      </c>
      <c r="K964">
        <v>132</v>
      </c>
      <c r="L964">
        <v>151</v>
      </c>
      <c r="M964">
        <v>193</v>
      </c>
      <c r="N964">
        <v>102</v>
      </c>
    </row>
    <row r="965" spans="1:14" x14ac:dyDescent="0.45">
      <c r="A965">
        <v>964</v>
      </c>
      <c r="B965">
        <v>1919</v>
      </c>
      <c r="C965" t="s">
        <v>145</v>
      </c>
      <c r="D965" t="s">
        <v>2316</v>
      </c>
      <c r="E965" t="s">
        <v>146</v>
      </c>
      <c r="F965">
        <v>561</v>
      </c>
      <c r="G965">
        <v>59</v>
      </c>
      <c r="H965">
        <v>50</v>
      </c>
      <c r="I965">
        <v>128</v>
      </c>
      <c r="J965">
        <v>114</v>
      </c>
      <c r="K965">
        <v>143</v>
      </c>
      <c r="L965">
        <v>151</v>
      </c>
      <c r="M965">
        <v>187</v>
      </c>
      <c r="N965">
        <v>120</v>
      </c>
    </row>
    <row r="966" spans="1:14" x14ac:dyDescent="0.45">
      <c r="A966">
        <v>965</v>
      </c>
      <c r="B966">
        <v>2017</v>
      </c>
      <c r="C966" t="s">
        <v>521</v>
      </c>
      <c r="D966" t="s">
        <v>2317</v>
      </c>
      <c r="E966" t="s">
        <v>308</v>
      </c>
      <c r="F966">
        <v>496</v>
      </c>
      <c r="G966">
        <v>182</v>
      </c>
      <c r="H966">
        <v>105</v>
      </c>
      <c r="I966">
        <v>105</v>
      </c>
      <c r="J966">
        <v>119</v>
      </c>
      <c r="K966">
        <v>130</v>
      </c>
      <c r="L966">
        <v>151</v>
      </c>
      <c r="M966">
        <v>167</v>
      </c>
      <c r="N966">
        <v>97</v>
      </c>
    </row>
    <row r="967" spans="1:14" x14ac:dyDescent="0.45">
      <c r="A967">
        <v>966</v>
      </c>
      <c r="B967">
        <v>1983</v>
      </c>
      <c r="C967" t="s">
        <v>346</v>
      </c>
      <c r="D967" t="s">
        <v>2318</v>
      </c>
      <c r="E967" t="s">
        <v>164</v>
      </c>
      <c r="F967">
        <v>664</v>
      </c>
      <c r="G967">
        <v>119</v>
      </c>
      <c r="H967">
        <v>124</v>
      </c>
      <c r="I967">
        <v>113</v>
      </c>
      <c r="J967">
        <v>113</v>
      </c>
      <c r="K967">
        <v>136</v>
      </c>
      <c r="L967">
        <v>151</v>
      </c>
      <c r="M967">
        <v>184</v>
      </c>
      <c r="N967">
        <v>110</v>
      </c>
    </row>
    <row r="968" spans="1:14" x14ac:dyDescent="0.45">
      <c r="A968">
        <v>967</v>
      </c>
      <c r="B968">
        <v>1991</v>
      </c>
      <c r="C968" t="s">
        <v>252</v>
      </c>
      <c r="D968" t="s">
        <v>2319</v>
      </c>
      <c r="E968" t="s">
        <v>58</v>
      </c>
      <c r="F968">
        <v>622</v>
      </c>
      <c r="G968">
        <v>93</v>
      </c>
      <c r="H968">
        <v>100</v>
      </c>
      <c r="I968">
        <v>117</v>
      </c>
      <c r="J968">
        <v>110</v>
      </c>
      <c r="K968">
        <v>139</v>
      </c>
      <c r="L968">
        <v>151</v>
      </c>
      <c r="M968">
        <v>183</v>
      </c>
      <c r="N968">
        <v>110</v>
      </c>
    </row>
    <row r="969" spans="1:14" x14ac:dyDescent="0.45">
      <c r="A969">
        <v>968</v>
      </c>
      <c r="B969">
        <v>2006</v>
      </c>
      <c r="C969" t="s">
        <v>1242</v>
      </c>
      <c r="D969" t="s">
        <v>2320</v>
      </c>
      <c r="E969" t="s">
        <v>182</v>
      </c>
      <c r="F969">
        <v>611</v>
      </c>
      <c r="G969">
        <v>117</v>
      </c>
      <c r="H969">
        <v>120</v>
      </c>
      <c r="I969">
        <v>115</v>
      </c>
      <c r="J969">
        <v>113</v>
      </c>
      <c r="K969">
        <v>142</v>
      </c>
      <c r="L969">
        <v>151</v>
      </c>
      <c r="M969">
        <v>188</v>
      </c>
      <c r="N969">
        <v>108</v>
      </c>
    </row>
    <row r="970" spans="1:14" x14ac:dyDescent="0.45">
      <c r="A970">
        <v>969</v>
      </c>
      <c r="B970">
        <v>2007</v>
      </c>
      <c r="C970" t="s">
        <v>983</v>
      </c>
      <c r="D970" t="s">
        <v>2321</v>
      </c>
      <c r="E970" t="s">
        <v>134</v>
      </c>
      <c r="F970">
        <v>713</v>
      </c>
      <c r="G970">
        <v>100</v>
      </c>
      <c r="H970">
        <v>107</v>
      </c>
      <c r="I970">
        <v>125</v>
      </c>
      <c r="J970">
        <v>118</v>
      </c>
      <c r="K970">
        <v>139</v>
      </c>
      <c r="L970">
        <v>151</v>
      </c>
      <c r="M970">
        <v>164</v>
      </c>
      <c r="N970">
        <v>124</v>
      </c>
    </row>
    <row r="971" spans="1:14" x14ac:dyDescent="0.45">
      <c r="A971">
        <v>970</v>
      </c>
      <c r="B971">
        <v>1942</v>
      </c>
      <c r="C971" t="s">
        <v>409</v>
      </c>
      <c r="D971" t="s">
        <v>2322</v>
      </c>
      <c r="E971" t="s">
        <v>42</v>
      </c>
      <c r="F971">
        <v>625</v>
      </c>
      <c r="G971">
        <v>131</v>
      </c>
      <c r="H971">
        <v>200</v>
      </c>
      <c r="I971">
        <v>121</v>
      </c>
      <c r="J971">
        <v>120</v>
      </c>
      <c r="K971">
        <v>132</v>
      </c>
      <c r="L971">
        <v>151</v>
      </c>
      <c r="M971">
        <v>160</v>
      </c>
      <c r="N971">
        <v>130</v>
      </c>
    </row>
    <row r="972" spans="1:14" x14ac:dyDescent="0.45">
      <c r="A972">
        <v>971</v>
      </c>
      <c r="B972">
        <v>1998</v>
      </c>
      <c r="C972" t="s">
        <v>428</v>
      </c>
      <c r="D972" t="s">
        <v>2323</v>
      </c>
      <c r="E972" t="s">
        <v>210</v>
      </c>
      <c r="F972">
        <v>707</v>
      </c>
      <c r="G972">
        <v>151</v>
      </c>
      <c r="H972">
        <v>80</v>
      </c>
      <c r="I972">
        <v>116</v>
      </c>
      <c r="J972">
        <v>119</v>
      </c>
      <c r="K972">
        <v>129</v>
      </c>
      <c r="L972">
        <v>151</v>
      </c>
      <c r="M972">
        <v>151</v>
      </c>
      <c r="N972">
        <v>106</v>
      </c>
    </row>
    <row r="973" spans="1:14" x14ac:dyDescent="0.45">
      <c r="A973">
        <v>972</v>
      </c>
      <c r="B973">
        <v>1914</v>
      </c>
      <c r="C973" t="s">
        <v>1243</v>
      </c>
      <c r="D973" t="s">
        <v>2324</v>
      </c>
      <c r="E973" t="s">
        <v>1244</v>
      </c>
      <c r="F973">
        <v>611</v>
      </c>
      <c r="G973">
        <v>74</v>
      </c>
      <c r="H973">
        <v>75</v>
      </c>
      <c r="I973">
        <v>117</v>
      </c>
      <c r="J973">
        <v>111</v>
      </c>
      <c r="K973">
        <v>143</v>
      </c>
      <c r="L973">
        <v>151</v>
      </c>
      <c r="M973">
        <v>217</v>
      </c>
      <c r="N973">
        <v>109</v>
      </c>
    </row>
    <row r="974" spans="1:14" x14ac:dyDescent="0.45">
      <c r="A974">
        <v>973</v>
      </c>
      <c r="B974">
        <v>1989</v>
      </c>
      <c r="C974" t="s">
        <v>1016</v>
      </c>
      <c r="D974" t="s">
        <v>2325</v>
      </c>
      <c r="E974" t="s">
        <v>264</v>
      </c>
      <c r="F974">
        <v>594</v>
      </c>
      <c r="G974">
        <v>253</v>
      </c>
      <c r="H974">
        <v>170</v>
      </c>
      <c r="I974">
        <v>95</v>
      </c>
      <c r="J974">
        <v>128</v>
      </c>
      <c r="K974">
        <v>121</v>
      </c>
      <c r="L974">
        <v>151</v>
      </c>
      <c r="M974">
        <v>175</v>
      </c>
      <c r="N974">
        <v>104</v>
      </c>
    </row>
    <row r="975" spans="1:14" x14ac:dyDescent="0.45">
      <c r="A975">
        <v>974</v>
      </c>
      <c r="B975">
        <v>1916</v>
      </c>
      <c r="C975" t="s">
        <v>690</v>
      </c>
      <c r="D975" t="s">
        <v>2326</v>
      </c>
      <c r="E975" t="s">
        <v>158</v>
      </c>
      <c r="F975">
        <v>626</v>
      </c>
      <c r="G975">
        <v>100</v>
      </c>
      <c r="H975">
        <v>85</v>
      </c>
      <c r="I975">
        <v>123</v>
      </c>
      <c r="J975">
        <v>117</v>
      </c>
      <c r="K975">
        <v>136</v>
      </c>
      <c r="L975">
        <v>151</v>
      </c>
      <c r="M975">
        <v>176</v>
      </c>
      <c r="N975">
        <v>118</v>
      </c>
    </row>
    <row r="976" spans="1:14" x14ac:dyDescent="0.45">
      <c r="A976">
        <v>975</v>
      </c>
      <c r="B976">
        <v>1936</v>
      </c>
      <c r="C976" t="s">
        <v>278</v>
      </c>
      <c r="D976" t="s">
        <v>2327</v>
      </c>
      <c r="E976" t="s">
        <v>51</v>
      </c>
      <c r="F976">
        <v>677</v>
      </c>
      <c r="G976">
        <v>65</v>
      </c>
      <c r="H976">
        <v>63</v>
      </c>
      <c r="I976">
        <v>123</v>
      </c>
      <c r="J976">
        <v>112</v>
      </c>
      <c r="K976">
        <v>144</v>
      </c>
      <c r="L976">
        <v>151</v>
      </c>
      <c r="M976">
        <v>198</v>
      </c>
      <c r="N976">
        <v>116</v>
      </c>
    </row>
    <row r="977" spans="1:14" x14ac:dyDescent="0.45">
      <c r="A977">
        <v>976</v>
      </c>
      <c r="B977">
        <v>1934</v>
      </c>
      <c r="C977" t="s">
        <v>441</v>
      </c>
      <c r="D977" t="s">
        <v>2328</v>
      </c>
      <c r="E977" t="s">
        <v>70</v>
      </c>
      <c r="F977">
        <v>667</v>
      </c>
      <c r="G977">
        <v>95</v>
      </c>
      <c r="H977">
        <v>183</v>
      </c>
      <c r="I977">
        <v>118</v>
      </c>
      <c r="J977">
        <v>112</v>
      </c>
      <c r="K977">
        <v>145</v>
      </c>
      <c r="L977">
        <v>150</v>
      </c>
      <c r="M977">
        <v>206</v>
      </c>
      <c r="N977">
        <v>122</v>
      </c>
    </row>
    <row r="978" spans="1:14" x14ac:dyDescent="0.45">
      <c r="A978">
        <v>977</v>
      </c>
      <c r="B978">
        <v>1987</v>
      </c>
      <c r="C978" t="s">
        <v>252</v>
      </c>
      <c r="D978" t="s">
        <v>2329</v>
      </c>
      <c r="E978" t="s">
        <v>58</v>
      </c>
      <c r="F978">
        <v>588</v>
      </c>
      <c r="G978">
        <v>90</v>
      </c>
      <c r="H978">
        <v>115</v>
      </c>
      <c r="I978">
        <v>115</v>
      </c>
      <c r="J978">
        <v>110</v>
      </c>
      <c r="K978">
        <v>138</v>
      </c>
      <c r="L978">
        <v>150</v>
      </c>
      <c r="M978">
        <v>181</v>
      </c>
      <c r="N978">
        <v>109</v>
      </c>
    </row>
    <row r="979" spans="1:14" x14ac:dyDescent="0.45">
      <c r="A979">
        <v>978</v>
      </c>
      <c r="B979">
        <v>1964</v>
      </c>
      <c r="C979" t="s">
        <v>681</v>
      </c>
      <c r="D979" t="s">
        <v>2330</v>
      </c>
      <c r="E979" t="s">
        <v>58</v>
      </c>
      <c r="F979">
        <v>587</v>
      </c>
      <c r="G979">
        <v>98</v>
      </c>
      <c r="H979">
        <v>103</v>
      </c>
      <c r="I979">
        <v>116</v>
      </c>
      <c r="J979">
        <v>112</v>
      </c>
      <c r="K979">
        <v>138</v>
      </c>
      <c r="L979">
        <v>150</v>
      </c>
      <c r="M979">
        <v>184</v>
      </c>
      <c r="N979">
        <v>107</v>
      </c>
    </row>
    <row r="980" spans="1:14" x14ac:dyDescent="0.45">
      <c r="A980">
        <v>979</v>
      </c>
      <c r="B980">
        <v>1929</v>
      </c>
      <c r="C980" t="s">
        <v>480</v>
      </c>
      <c r="D980" t="s">
        <v>2331</v>
      </c>
      <c r="E980" t="s">
        <v>88</v>
      </c>
      <c r="F980">
        <v>670</v>
      </c>
      <c r="G980">
        <v>137</v>
      </c>
      <c r="H980">
        <v>200</v>
      </c>
      <c r="I980">
        <v>113</v>
      </c>
      <c r="J980">
        <v>116</v>
      </c>
      <c r="K980">
        <v>140</v>
      </c>
      <c r="L980">
        <v>150</v>
      </c>
      <c r="M980">
        <v>197</v>
      </c>
      <c r="N980">
        <v>112</v>
      </c>
    </row>
    <row r="981" spans="1:14" x14ac:dyDescent="0.45">
      <c r="A981">
        <v>980</v>
      </c>
      <c r="B981">
        <v>2021</v>
      </c>
      <c r="C981" t="s">
        <v>750</v>
      </c>
      <c r="D981" t="s">
        <v>2332</v>
      </c>
      <c r="E981" t="s">
        <v>93</v>
      </c>
      <c r="F981">
        <v>639</v>
      </c>
      <c r="G981">
        <v>177</v>
      </c>
      <c r="H981">
        <v>129</v>
      </c>
      <c r="I981">
        <v>104</v>
      </c>
      <c r="J981">
        <v>118</v>
      </c>
      <c r="K981">
        <v>142</v>
      </c>
      <c r="L981">
        <v>150</v>
      </c>
      <c r="M981">
        <v>197</v>
      </c>
      <c r="N981">
        <v>104</v>
      </c>
    </row>
    <row r="982" spans="1:14" x14ac:dyDescent="0.45">
      <c r="A982">
        <v>981</v>
      </c>
      <c r="B982">
        <v>2001</v>
      </c>
      <c r="C982" t="s">
        <v>713</v>
      </c>
      <c r="D982" t="s">
        <v>2333</v>
      </c>
      <c r="E982" t="s">
        <v>64</v>
      </c>
      <c r="F982">
        <v>674</v>
      </c>
      <c r="G982">
        <v>149</v>
      </c>
      <c r="H982">
        <v>58</v>
      </c>
      <c r="I982">
        <v>115</v>
      </c>
      <c r="J982">
        <v>119</v>
      </c>
      <c r="K982">
        <v>134</v>
      </c>
      <c r="L982">
        <v>150</v>
      </c>
      <c r="M982">
        <v>164</v>
      </c>
      <c r="N982">
        <v>99</v>
      </c>
    </row>
    <row r="983" spans="1:14" x14ac:dyDescent="0.45">
      <c r="A983">
        <v>982</v>
      </c>
      <c r="B983">
        <v>1968</v>
      </c>
      <c r="C983" t="s">
        <v>310</v>
      </c>
      <c r="D983" t="s">
        <v>2334</v>
      </c>
      <c r="E983" t="s">
        <v>78</v>
      </c>
      <c r="F983">
        <v>692</v>
      </c>
      <c r="G983">
        <v>110</v>
      </c>
      <c r="H983">
        <v>78</v>
      </c>
      <c r="I983">
        <v>133</v>
      </c>
      <c r="J983">
        <v>126</v>
      </c>
      <c r="K983">
        <v>132</v>
      </c>
      <c r="L983">
        <v>150</v>
      </c>
      <c r="M983">
        <v>130</v>
      </c>
      <c r="N983">
        <v>131</v>
      </c>
    </row>
    <row r="984" spans="1:14" x14ac:dyDescent="0.45">
      <c r="A984">
        <v>983</v>
      </c>
      <c r="B984">
        <v>1993</v>
      </c>
      <c r="C984" t="s">
        <v>1191</v>
      </c>
      <c r="D984" t="s">
        <v>2335</v>
      </c>
      <c r="E984" t="s">
        <v>134</v>
      </c>
      <c r="F984">
        <v>506</v>
      </c>
      <c r="G984">
        <v>56</v>
      </c>
      <c r="H984">
        <v>100</v>
      </c>
      <c r="I984">
        <v>137</v>
      </c>
      <c r="J984">
        <v>120</v>
      </c>
      <c r="K984">
        <v>146</v>
      </c>
      <c r="L984">
        <v>150</v>
      </c>
      <c r="M984">
        <v>163</v>
      </c>
      <c r="N984">
        <v>134</v>
      </c>
    </row>
    <row r="985" spans="1:14" x14ac:dyDescent="0.45">
      <c r="A985">
        <v>984</v>
      </c>
      <c r="B985">
        <v>1976</v>
      </c>
      <c r="C985" t="s">
        <v>280</v>
      </c>
      <c r="D985" t="s">
        <v>2336</v>
      </c>
      <c r="E985" t="s">
        <v>78</v>
      </c>
      <c r="F985">
        <v>627</v>
      </c>
      <c r="G985">
        <v>94</v>
      </c>
      <c r="H985">
        <v>120</v>
      </c>
      <c r="I985">
        <v>117</v>
      </c>
      <c r="J985">
        <v>111</v>
      </c>
      <c r="K985">
        <v>142</v>
      </c>
      <c r="L985">
        <v>150</v>
      </c>
      <c r="M985">
        <v>201</v>
      </c>
      <c r="N985">
        <v>111</v>
      </c>
    </row>
    <row r="986" spans="1:14" x14ac:dyDescent="0.45">
      <c r="A986">
        <v>985</v>
      </c>
      <c r="B986">
        <v>1997</v>
      </c>
      <c r="C986" t="s">
        <v>1233</v>
      </c>
      <c r="D986" t="s">
        <v>2337</v>
      </c>
      <c r="E986" t="s">
        <v>48</v>
      </c>
      <c r="F986">
        <v>628</v>
      </c>
      <c r="G986">
        <v>151</v>
      </c>
      <c r="H986">
        <v>148</v>
      </c>
      <c r="I986">
        <v>116</v>
      </c>
      <c r="J986">
        <v>123</v>
      </c>
      <c r="K986">
        <v>131</v>
      </c>
      <c r="L986">
        <v>150</v>
      </c>
      <c r="M986">
        <v>155</v>
      </c>
      <c r="N986">
        <v>127</v>
      </c>
    </row>
    <row r="987" spans="1:14" x14ac:dyDescent="0.45">
      <c r="A987">
        <v>986</v>
      </c>
      <c r="B987">
        <v>1996</v>
      </c>
      <c r="C987" t="s">
        <v>571</v>
      </c>
      <c r="D987" t="s">
        <v>2338</v>
      </c>
      <c r="E987" t="s">
        <v>110</v>
      </c>
      <c r="F987">
        <v>715</v>
      </c>
      <c r="G987">
        <v>145</v>
      </c>
      <c r="H987">
        <v>78</v>
      </c>
      <c r="I987">
        <v>112</v>
      </c>
      <c r="J987">
        <v>117</v>
      </c>
      <c r="K987">
        <v>140</v>
      </c>
      <c r="L987">
        <v>150</v>
      </c>
      <c r="M987">
        <v>186</v>
      </c>
      <c r="N987">
        <v>96</v>
      </c>
    </row>
    <row r="988" spans="1:14" x14ac:dyDescent="0.45">
      <c r="A988">
        <v>987</v>
      </c>
      <c r="B988">
        <v>1947</v>
      </c>
      <c r="C988" t="s">
        <v>187</v>
      </c>
      <c r="D988" t="s">
        <v>2339</v>
      </c>
      <c r="E988" t="s">
        <v>42</v>
      </c>
      <c r="F988">
        <v>601</v>
      </c>
      <c r="G988">
        <v>102</v>
      </c>
      <c r="H988">
        <v>62</v>
      </c>
      <c r="I988">
        <v>120</v>
      </c>
      <c r="J988">
        <v>114</v>
      </c>
      <c r="K988">
        <v>138</v>
      </c>
      <c r="L988">
        <v>150</v>
      </c>
      <c r="M988">
        <v>181</v>
      </c>
      <c r="N988">
        <v>111</v>
      </c>
    </row>
    <row r="989" spans="1:14" x14ac:dyDescent="0.45">
      <c r="A989">
        <v>988</v>
      </c>
      <c r="B989">
        <v>1971</v>
      </c>
      <c r="C989" t="s">
        <v>238</v>
      </c>
      <c r="D989" t="s">
        <v>2340</v>
      </c>
      <c r="E989" t="s">
        <v>61</v>
      </c>
      <c r="F989">
        <v>545</v>
      </c>
      <c r="G989">
        <v>143</v>
      </c>
      <c r="H989">
        <v>89</v>
      </c>
      <c r="I989">
        <v>110</v>
      </c>
      <c r="J989">
        <v>117</v>
      </c>
      <c r="K989">
        <v>135</v>
      </c>
      <c r="L989">
        <v>150</v>
      </c>
      <c r="M989">
        <v>185</v>
      </c>
      <c r="N989">
        <v>98</v>
      </c>
    </row>
    <row r="990" spans="1:14" x14ac:dyDescent="0.45">
      <c r="A990">
        <v>989</v>
      </c>
      <c r="B990">
        <v>1960</v>
      </c>
      <c r="C990" t="s">
        <v>1127</v>
      </c>
      <c r="D990" t="s">
        <v>2341</v>
      </c>
      <c r="E990" t="s">
        <v>90</v>
      </c>
      <c r="F990">
        <v>664</v>
      </c>
      <c r="G990">
        <v>104</v>
      </c>
      <c r="H990">
        <v>73</v>
      </c>
      <c r="I990">
        <v>111</v>
      </c>
      <c r="J990">
        <v>107</v>
      </c>
      <c r="K990">
        <v>140</v>
      </c>
      <c r="L990">
        <v>150</v>
      </c>
      <c r="M990">
        <v>195</v>
      </c>
      <c r="N990">
        <v>93</v>
      </c>
    </row>
    <row r="991" spans="1:14" x14ac:dyDescent="0.45">
      <c r="A991">
        <v>990</v>
      </c>
      <c r="B991">
        <v>2000</v>
      </c>
      <c r="C991" t="s">
        <v>823</v>
      </c>
      <c r="D991" t="s">
        <v>2342</v>
      </c>
      <c r="E991" t="s">
        <v>294</v>
      </c>
      <c r="F991">
        <v>650</v>
      </c>
      <c r="G991">
        <v>146</v>
      </c>
      <c r="H991">
        <v>66</v>
      </c>
      <c r="I991">
        <v>118</v>
      </c>
      <c r="J991">
        <v>121</v>
      </c>
      <c r="K991">
        <v>121</v>
      </c>
      <c r="L991">
        <v>150</v>
      </c>
      <c r="M991">
        <v>126</v>
      </c>
      <c r="N991">
        <v>110</v>
      </c>
    </row>
    <row r="992" spans="1:14" x14ac:dyDescent="0.45">
      <c r="A992">
        <v>991</v>
      </c>
      <c r="B992">
        <v>1956</v>
      </c>
      <c r="C992" t="s">
        <v>1186</v>
      </c>
      <c r="D992" t="s">
        <v>2343</v>
      </c>
      <c r="E992" t="s">
        <v>182</v>
      </c>
      <c r="F992">
        <v>665</v>
      </c>
      <c r="G992">
        <v>120</v>
      </c>
      <c r="H992">
        <v>55</v>
      </c>
      <c r="I992">
        <v>118</v>
      </c>
      <c r="J992">
        <v>122</v>
      </c>
      <c r="K992">
        <v>129</v>
      </c>
      <c r="L992">
        <v>150</v>
      </c>
      <c r="M992">
        <v>149</v>
      </c>
      <c r="N992">
        <v>109</v>
      </c>
    </row>
    <row r="993" spans="1:14" x14ac:dyDescent="0.45">
      <c r="A993">
        <v>992</v>
      </c>
      <c r="B993">
        <v>1988</v>
      </c>
      <c r="C993" t="s">
        <v>781</v>
      </c>
      <c r="D993" t="s">
        <v>2344</v>
      </c>
      <c r="E993" t="s">
        <v>164</v>
      </c>
      <c r="F993">
        <v>632</v>
      </c>
      <c r="G993">
        <v>140</v>
      </c>
      <c r="H993">
        <v>136</v>
      </c>
      <c r="I993">
        <v>113</v>
      </c>
      <c r="J993">
        <v>118</v>
      </c>
      <c r="K993">
        <v>129</v>
      </c>
      <c r="L993">
        <v>150</v>
      </c>
      <c r="M993">
        <v>162</v>
      </c>
      <c r="N993">
        <v>116</v>
      </c>
    </row>
    <row r="994" spans="1:14" x14ac:dyDescent="0.45">
      <c r="A994">
        <v>993</v>
      </c>
      <c r="B994">
        <v>1961</v>
      </c>
      <c r="C994" t="s">
        <v>1245</v>
      </c>
      <c r="D994" t="s">
        <v>2345</v>
      </c>
      <c r="E994" t="s">
        <v>42</v>
      </c>
      <c r="F994">
        <v>482</v>
      </c>
      <c r="G994">
        <v>59</v>
      </c>
      <c r="H994">
        <v>112</v>
      </c>
      <c r="I994">
        <v>132</v>
      </c>
      <c r="J994">
        <v>114</v>
      </c>
      <c r="K994">
        <v>134</v>
      </c>
      <c r="L994">
        <v>150</v>
      </c>
      <c r="M994">
        <v>137</v>
      </c>
      <c r="N994">
        <v>132</v>
      </c>
    </row>
    <row r="995" spans="1:14" x14ac:dyDescent="0.45">
      <c r="A995">
        <v>994</v>
      </c>
      <c r="B995">
        <v>1967</v>
      </c>
      <c r="C995" t="s">
        <v>755</v>
      </c>
      <c r="D995" t="s">
        <v>2346</v>
      </c>
      <c r="E995" t="s">
        <v>58</v>
      </c>
      <c r="F995">
        <v>665</v>
      </c>
      <c r="G995">
        <v>145</v>
      </c>
      <c r="H995">
        <v>108</v>
      </c>
      <c r="I995">
        <v>112</v>
      </c>
      <c r="J995">
        <v>117</v>
      </c>
      <c r="K995">
        <v>134</v>
      </c>
      <c r="L995">
        <v>150</v>
      </c>
      <c r="M995">
        <v>182</v>
      </c>
      <c r="N995">
        <v>107</v>
      </c>
    </row>
    <row r="996" spans="1:14" x14ac:dyDescent="0.45">
      <c r="A996">
        <v>995</v>
      </c>
      <c r="B996">
        <v>2012</v>
      </c>
      <c r="C996" t="s">
        <v>1234</v>
      </c>
      <c r="D996" t="s">
        <v>2347</v>
      </c>
      <c r="E996" t="s">
        <v>308</v>
      </c>
      <c r="F996">
        <v>644</v>
      </c>
      <c r="G996">
        <v>162</v>
      </c>
      <c r="H996">
        <v>76</v>
      </c>
      <c r="I996">
        <v>110</v>
      </c>
      <c r="J996">
        <v>120</v>
      </c>
      <c r="K996">
        <v>135</v>
      </c>
      <c r="L996">
        <v>150</v>
      </c>
      <c r="M996">
        <v>177</v>
      </c>
      <c r="N996">
        <v>91</v>
      </c>
    </row>
    <row r="997" spans="1:14" x14ac:dyDescent="0.45">
      <c r="A997">
        <v>996</v>
      </c>
      <c r="B997">
        <v>2015</v>
      </c>
      <c r="C997" t="s">
        <v>1234</v>
      </c>
      <c r="D997" t="s">
        <v>2348</v>
      </c>
      <c r="E997" t="s">
        <v>308</v>
      </c>
      <c r="F997">
        <v>624</v>
      </c>
      <c r="G997">
        <v>160</v>
      </c>
      <c r="H997">
        <v>79</v>
      </c>
      <c r="I997">
        <v>108</v>
      </c>
      <c r="J997">
        <v>117</v>
      </c>
      <c r="K997">
        <v>135</v>
      </c>
      <c r="L997">
        <v>150</v>
      </c>
      <c r="M997">
        <v>178</v>
      </c>
      <c r="N997">
        <v>90</v>
      </c>
    </row>
    <row r="998" spans="1:14" x14ac:dyDescent="0.45">
      <c r="A998">
        <v>997</v>
      </c>
      <c r="B998">
        <v>2013</v>
      </c>
      <c r="C998" t="s">
        <v>1027</v>
      </c>
      <c r="D998" t="s">
        <v>2349</v>
      </c>
      <c r="E998" t="s">
        <v>78</v>
      </c>
      <c r="F998">
        <v>712</v>
      </c>
      <c r="G998">
        <v>197</v>
      </c>
      <c r="H998">
        <v>98</v>
      </c>
      <c r="I998">
        <v>110</v>
      </c>
      <c r="J998">
        <v>131</v>
      </c>
      <c r="K998">
        <v>115</v>
      </c>
      <c r="L998">
        <v>150</v>
      </c>
      <c r="M998">
        <v>124</v>
      </c>
      <c r="N998">
        <v>113</v>
      </c>
    </row>
    <row r="999" spans="1:14" x14ac:dyDescent="0.45">
      <c r="A999">
        <v>998</v>
      </c>
      <c r="B999">
        <v>1930</v>
      </c>
      <c r="C999" t="s">
        <v>342</v>
      </c>
      <c r="D999" t="s">
        <v>2350</v>
      </c>
      <c r="E999" t="s">
        <v>139</v>
      </c>
      <c r="F999">
        <v>719</v>
      </c>
      <c r="G999">
        <v>96</v>
      </c>
      <c r="H999">
        <v>101</v>
      </c>
      <c r="I999">
        <v>124</v>
      </c>
      <c r="J999">
        <v>118</v>
      </c>
      <c r="K999">
        <v>148</v>
      </c>
      <c r="L999">
        <v>150</v>
      </c>
      <c r="M999">
        <v>198</v>
      </c>
      <c r="N999">
        <v>117</v>
      </c>
    </row>
    <row r="1000" spans="1:14" x14ac:dyDescent="0.45">
      <c r="A1000">
        <v>999</v>
      </c>
      <c r="B1000">
        <v>1963</v>
      </c>
      <c r="C1000" t="s">
        <v>472</v>
      </c>
      <c r="D1000" t="s">
        <v>2351</v>
      </c>
      <c r="E1000" t="s">
        <v>152</v>
      </c>
      <c r="F1000">
        <v>626</v>
      </c>
      <c r="G1000">
        <v>170</v>
      </c>
      <c r="H1000">
        <v>128</v>
      </c>
      <c r="I1000">
        <v>106</v>
      </c>
      <c r="J1000">
        <v>117</v>
      </c>
      <c r="K1000">
        <v>135</v>
      </c>
      <c r="L1000">
        <v>150</v>
      </c>
      <c r="M1000">
        <v>189</v>
      </c>
      <c r="N1000">
        <v>102</v>
      </c>
    </row>
    <row r="1001" spans="1:14" x14ac:dyDescent="0.45">
      <c r="A1001">
        <v>1000</v>
      </c>
      <c r="B1001">
        <v>1985</v>
      </c>
      <c r="C1001" t="s">
        <v>405</v>
      </c>
      <c r="D1001" t="s">
        <v>1352</v>
      </c>
      <c r="E1001" t="s">
        <v>210</v>
      </c>
      <c r="F1001">
        <v>712</v>
      </c>
      <c r="G1001">
        <v>141</v>
      </c>
      <c r="H1001">
        <v>149</v>
      </c>
      <c r="I1001">
        <v>116</v>
      </c>
      <c r="J1001">
        <v>118</v>
      </c>
      <c r="K1001">
        <v>139</v>
      </c>
      <c r="L1001">
        <v>150</v>
      </c>
      <c r="M1001">
        <v>187</v>
      </c>
      <c r="N1001">
        <v>118</v>
      </c>
    </row>
    <row r="1002" spans="1:14" x14ac:dyDescent="0.45">
      <c r="A1002">
        <v>1001</v>
      </c>
      <c r="B1002">
        <v>1972</v>
      </c>
      <c r="C1002" t="s">
        <v>77</v>
      </c>
      <c r="D1002" t="s">
        <v>1353</v>
      </c>
      <c r="E1002" t="s">
        <v>78</v>
      </c>
      <c r="F1002">
        <v>680</v>
      </c>
      <c r="G1002">
        <v>192</v>
      </c>
      <c r="H1002">
        <v>48</v>
      </c>
      <c r="I1002">
        <v>114</v>
      </c>
      <c r="J1002">
        <v>128</v>
      </c>
      <c r="K1002">
        <v>115</v>
      </c>
      <c r="L1002">
        <v>150</v>
      </c>
      <c r="M1002">
        <v>117</v>
      </c>
      <c r="N1002">
        <v>104</v>
      </c>
    </row>
    <row r="1003" spans="1:14" x14ac:dyDescent="0.45">
      <c r="A1003">
        <v>1002</v>
      </c>
      <c r="B1003">
        <v>1984</v>
      </c>
      <c r="C1003" t="s">
        <v>558</v>
      </c>
      <c r="D1003" t="s">
        <v>1354</v>
      </c>
      <c r="E1003" t="s">
        <v>61</v>
      </c>
      <c r="F1003">
        <v>705</v>
      </c>
      <c r="G1003">
        <v>184</v>
      </c>
      <c r="H1003">
        <v>93</v>
      </c>
      <c r="I1003">
        <v>116</v>
      </c>
      <c r="J1003">
        <v>126</v>
      </c>
      <c r="K1003">
        <v>128</v>
      </c>
      <c r="L1003">
        <v>150</v>
      </c>
      <c r="M1003">
        <v>151</v>
      </c>
      <c r="N1003">
        <v>110</v>
      </c>
    </row>
    <row r="1004" spans="1:14" x14ac:dyDescent="0.45">
      <c r="A1004">
        <v>1003</v>
      </c>
      <c r="B1004">
        <v>2009</v>
      </c>
      <c r="C1004" t="s">
        <v>404</v>
      </c>
      <c r="D1004" t="s">
        <v>1355</v>
      </c>
      <c r="E1004" t="s">
        <v>88</v>
      </c>
      <c r="F1004">
        <v>615</v>
      </c>
      <c r="G1004">
        <v>133</v>
      </c>
      <c r="H1004">
        <v>101</v>
      </c>
      <c r="I1004">
        <v>115</v>
      </c>
      <c r="J1004">
        <v>116</v>
      </c>
      <c r="K1004">
        <v>137</v>
      </c>
      <c r="L1004">
        <v>150</v>
      </c>
      <c r="M1004">
        <v>174</v>
      </c>
      <c r="N1004">
        <v>108</v>
      </c>
    </row>
    <row r="1005" spans="1:14" x14ac:dyDescent="0.45">
      <c r="A1005">
        <v>1004</v>
      </c>
      <c r="B1005">
        <v>1975</v>
      </c>
      <c r="C1005" t="s">
        <v>486</v>
      </c>
      <c r="D1005" t="s">
        <v>1356</v>
      </c>
      <c r="E1005" t="s">
        <v>64</v>
      </c>
      <c r="F1005">
        <v>602</v>
      </c>
      <c r="G1005">
        <v>68</v>
      </c>
      <c r="H1005">
        <v>125</v>
      </c>
      <c r="I1005">
        <v>116</v>
      </c>
      <c r="J1005">
        <v>106</v>
      </c>
      <c r="K1005">
        <v>141</v>
      </c>
      <c r="L1005">
        <v>150</v>
      </c>
      <c r="M1005">
        <v>197</v>
      </c>
      <c r="N1005">
        <v>115</v>
      </c>
    </row>
    <row r="1006" spans="1:14" x14ac:dyDescent="0.45">
      <c r="A1006">
        <v>1005</v>
      </c>
      <c r="B1006">
        <v>1993</v>
      </c>
      <c r="C1006" t="s">
        <v>242</v>
      </c>
      <c r="D1006" t="s">
        <v>1357</v>
      </c>
      <c r="E1006" t="s">
        <v>164</v>
      </c>
      <c r="F1006">
        <v>602</v>
      </c>
      <c r="G1006">
        <v>90</v>
      </c>
      <c r="H1006">
        <v>99</v>
      </c>
      <c r="I1006">
        <v>117</v>
      </c>
      <c r="J1006">
        <v>110</v>
      </c>
      <c r="K1006">
        <v>136</v>
      </c>
      <c r="L1006">
        <v>150</v>
      </c>
      <c r="M1006">
        <v>171</v>
      </c>
      <c r="N1006">
        <v>108</v>
      </c>
    </row>
    <row r="1007" spans="1:14" x14ac:dyDescent="0.45">
      <c r="A1007">
        <v>1006</v>
      </c>
      <c r="B1007">
        <v>1931</v>
      </c>
      <c r="C1007" t="s">
        <v>881</v>
      </c>
      <c r="D1007" t="s">
        <v>1358</v>
      </c>
      <c r="E1007" t="s">
        <v>103</v>
      </c>
      <c r="F1007">
        <v>521</v>
      </c>
      <c r="G1007">
        <v>121</v>
      </c>
      <c r="H1007">
        <v>57</v>
      </c>
      <c r="I1007">
        <v>122</v>
      </c>
      <c r="J1007">
        <v>120</v>
      </c>
      <c r="K1007">
        <v>135</v>
      </c>
      <c r="L1007">
        <v>150</v>
      </c>
      <c r="M1007">
        <v>167</v>
      </c>
      <c r="N1007">
        <v>113</v>
      </c>
    </row>
    <row r="1008" spans="1:14" x14ac:dyDescent="0.45">
      <c r="A1008">
        <v>1007</v>
      </c>
      <c r="B1008">
        <v>1973</v>
      </c>
      <c r="C1008" t="s">
        <v>695</v>
      </c>
      <c r="D1008" t="s">
        <v>1359</v>
      </c>
      <c r="E1008" t="s">
        <v>48</v>
      </c>
      <c r="F1008">
        <v>495</v>
      </c>
      <c r="G1008">
        <v>154</v>
      </c>
      <c r="H1008">
        <v>75</v>
      </c>
      <c r="I1008">
        <v>117</v>
      </c>
      <c r="J1008">
        <v>121</v>
      </c>
      <c r="K1008">
        <v>135</v>
      </c>
      <c r="L1008">
        <v>150</v>
      </c>
      <c r="M1008">
        <v>174</v>
      </c>
      <c r="N1008">
        <v>106</v>
      </c>
    </row>
    <row r="1009" spans="1:14" x14ac:dyDescent="0.45">
      <c r="A1009">
        <v>1008</v>
      </c>
      <c r="B1009">
        <v>1994</v>
      </c>
      <c r="C1009" t="s">
        <v>1182</v>
      </c>
      <c r="D1009" t="s">
        <v>1360</v>
      </c>
      <c r="E1009" t="s">
        <v>258</v>
      </c>
      <c r="F1009">
        <v>471</v>
      </c>
      <c r="G1009">
        <v>102</v>
      </c>
      <c r="H1009">
        <v>87</v>
      </c>
      <c r="I1009">
        <v>124</v>
      </c>
      <c r="J1009">
        <v>116</v>
      </c>
      <c r="K1009">
        <v>138</v>
      </c>
      <c r="L1009">
        <v>150</v>
      </c>
      <c r="M1009">
        <v>164</v>
      </c>
      <c r="N1009">
        <v>116</v>
      </c>
    </row>
    <row r="1010" spans="1:14" x14ac:dyDescent="0.45">
      <c r="A1010">
        <v>1009</v>
      </c>
      <c r="B1010">
        <v>1951</v>
      </c>
      <c r="C1010" t="s">
        <v>1186</v>
      </c>
      <c r="D1010" t="s">
        <v>1361</v>
      </c>
      <c r="E1010" t="s">
        <v>1134</v>
      </c>
      <c r="F1010">
        <v>622</v>
      </c>
      <c r="G1010">
        <v>110</v>
      </c>
      <c r="H1010">
        <v>78</v>
      </c>
      <c r="I1010">
        <v>122</v>
      </c>
      <c r="J1010">
        <v>121</v>
      </c>
      <c r="K1010">
        <v>127</v>
      </c>
      <c r="L1010">
        <v>150</v>
      </c>
      <c r="M1010">
        <v>139</v>
      </c>
      <c r="N1010">
        <v>122</v>
      </c>
    </row>
    <row r="1011" spans="1:14" x14ac:dyDescent="0.45">
      <c r="A1011">
        <v>1010</v>
      </c>
      <c r="B1011">
        <v>1906</v>
      </c>
      <c r="C1011" t="s">
        <v>712</v>
      </c>
      <c r="D1011" t="s">
        <v>1362</v>
      </c>
      <c r="E1011" t="s">
        <v>110</v>
      </c>
      <c r="F1011">
        <v>700</v>
      </c>
      <c r="G1011">
        <v>120</v>
      </c>
      <c r="I1011">
        <v>122</v>
      </c>
      <c r="J1011">
        <v>119</v>
      </c>
      <c r="K1011">
        <v>135</v>
      </c>
      <c r="L1011">
        <v>150</v>
      </c>
      <c r="M1011">
        <v>181</v>
      </c>
    </row>
    <row r="1012" spans="1:14" x14ac:dyDescent="0.45">
      <c r="A1012">
        <v>1011</v>
      </c>
      <c r="B1012">
        <v>1951</v>
      </c>
      <c r="C1012" t="s">
        <v>1246</v>
      </c>
      <c r="D1012" t="s">
        <v>1363</v>
      </c>
      <c r="E1012" t="s">
        <v>103</v>
      </c>
      <c r="F1012">
        <v>511</v>
      </c>
      <c r="G1012">
        <v>149</v>
      </c>
      <c r="H1012">
        <v>45</v>
      </c>
      <c r="I1012">
        <v>128</v>
      </c>
      <c r="J1012">
        <v>129</v>
      </c>
      <c r="K1012">
        <v>120</v>
      </c>
      <c r="L1012">
        <v>150</v>
      </c>
      <c r="M1012">
        <v>102</v>
      </c>
      <c r="N1012">
        <v>125</v>
      </c>
    </row>
    <row r="1013" spans="1:14" x14ac:dyDescent="0.45">
      <c r="A1013">
        <v>1012</v>
      </c>
      <c r="B1013">
        <v>2021</v>
      </c>
      <c r="C1013" t="s">
        <v>96</v>
      </c>
      <c r="D1013" t="s">
        <v>1364</v>
      </c>
      <c r="E1013" t="s">
        <v>42</v>
      </c>
      <c r="F1013">
        <v>633</v>
      </c>
      <c r="G1013">
        <v>140</v>
      </c>
      <c r="H1013">
        <v>109</v>
      </c>
      <c r="I1013">
        <v>117</v>
      </c>
      <c r="J1013">
        <v>118</v>
      </c>
      <c r="K1013">
        <v>131</v>
      </c>
      <c r="L1013">
        <v>150</v>
      </c>
      <c r="M1013">
        <v>151</v>
      </c>
      <c r="N1013">
        <v>114</v>
      </c>
    </row>
    <row r="1014" spans="1:14" x14ac:dyDescent="0.45">
      <c r="A1014">
        <v>1013</v>
      </c>
      <c r="B1014">
        <v>2013</v>
      </c>
      <c r="C1014" t="s">
        <v>774</v>
      </c>
      <c r="D1014" t="s">
        <v>1365</v>
      </c>
      <c r="E1014" t="s">
        <v>210</v>
      </c>
      <c r="F1014">
        <v>629</v>
      </c>
      <c r="G1014">
        <v>131</v>
      </c>
      <c r="H1014">
        <v>101</v>
      </c>
      <c r="I1014">
        <v>124</v>
      </c>
      <c r="J1014">
        <v>123</v>
      </c>
      <c r="K1014">
        <v>125</v>
      </c>
      <c r="L1014">
        <v>150</v>
      </c>
      <c r="M1014">
        <v>127</v>
      </c>
      <c r="N1014">
        <v>124</v>
      </c>
    </row>
    <row r="1015" spans="1:14" x14ac:dyDescent="0.45">
      <c r="A1015">
        <v>1014</v>
      </c>
      <c r="B1015">
        <v>1944</v>
      </c>
      <c r="C1015" t="s">
        <v>1247</v>
      </c>
      <c r="D1015" t="s">
        <v>1366</v>
      </c>
      <c r="E1015" t="s">
        <v>51</v>
      </c>
      <c r="F1015">
        <v>591</v>
      </c>
      <c r="G1015">
        <v>114</v>
      </c>
      <c r="H1015">
        <v>109</v>
      </c>
      <c r="I1015">
        <v>125</v>
      </c>
      <c r="J1015">
        <v>120</v>
      </c>
      <c r="K1015">
        <v>133</v>
      </c>
      <c r="L1015">
        <v>150</v>
      </c>
      <c r="M1015">
        <v>151</v>
      </c>
      <c r="N1015">
        <v>126</v>
      </c>
    </row>
    <row r="1016" spans="1:14" x14ac:dyDescent="0.45">
      <c r="A1016">
        <v>1015</v>
      </c>
      <c r="B1016">
        <v>1978</v>
      </c>
      <c r="C1016" t="s">
        <v>481</v>
      </c>
      <c r="D1016" t="s">
        <v>1367</v>
      </c>
      <c r="E1016" t="s">
        <v>174</v>
      </c>
      <c r="F1016">
        <v>567</v>
      </c>
      <c r="G1016">
        <v>137</v>
      </c>
      <c r="H1016">
        <v>81</v>
      </c>
      <c r="I1016">
        <v>114</v>
      </c>
      <c r="J1016">
        <v>116</v>
      </c>
      <c r="K1016">
        <v>136</v>
      </c>
      <c r="L1016">
        <v>150</v>
      </c>
      <c r="M1016">
        <v>183</v>
      </c>
      <c r="N1016">
        <v>105</v>
      </c>
    </row>
    <row r="1017" spans="1:14" x14ac:dyDescent="0.45">
      <c r="A1017">
        <v>1016</v>
      </c>
      <c r="B1017">
        <v>1943</v>
      </c>
      <c r="C1017" t="s">
        <v>944</v>
      </c>
      <c r="D1017" t="s">
        <v>1368</v>
      </c>
      <c r="E1017" t="s">
        <v>70</v>
      </c>
      <c r="F1017">
        <v>661</v>
      </c>
      <c r="G1017">
        <v>134</v>
      </c>
      <c r="H1017">
        <v>157</v>
      </c>
      <c r="I1017">
        <v>106</v>
      </c>
      <c r="J1017">
        <v>111</v>
      </c>
      <c r="K1017">
        <v>149</v>
      </c>
      <c r="L1017">
        <v>150</v>
      </c>
      <c r="M1017">
        <v>263</v>
      </c>
      <c r="N1017">
        <v>99</v>
      </c>
    </row>
    <row r="1018" spans="1:14" x14ac:dyDescent="0.45">
      <c r="A1018">
        <v>1017</v>
      </c>
      <c r="B1018">
        <v>1988</v>
      </c>
      <c r="C1018" t="s">
        <v>398</v>
      </c>
      <c r="D1018" t="s">
        <v>1369</v>
      </c>
      <c r="E1018" t="s">
        <v>152</v>
      </c>
      <c r="F1018">
        <v>691</v>
      </c>
      <c r="G1018">
        <v>40</v>
      </c>
      <c r="H1018">
        <v>84</v>
      </c>
      <c r="I1018">
        <v>137</v>
      </c>
      <c r="J1018">
        <v>116</v>
      </c>
      <c r="K1018">
        <v>140</v>
      </c>
      <c r="L1018">
        <v>150</v>
      </c>
      <c r="M1018">
        <v>144</v>
      </c>
      <c r="N1018">
        <v>132</v>
      </c>
    </row>
    <row r="1019" spans="1:14" x14ac:dyDescent="0.45">
      <c r="A1019">
        <v>1018</v>
      </c>
      <c r="B1019">
        <v>1940</v>
      </c>
      <c r="C1019" t="s">
        <v>660</v>
      </c>
      <c r="D1019" t="s">
        <v>1370</v>
      </c>
      <c r="E1019" t="s">
        <v>158</v>
      </c>
      <c r="F1019">
        <v>606</v>
      </c>
      <c r="G1019">
        <v>177</v>
      </c>
      <c r="H1019">
        <v>171</v>
      </c>
      <c r="I1019">
        <v>106</v>
      </c>
      <c r="J1019">
        <v>118</v>
      </c>
      <c r="K1019">
        <v>136</v>
      </c>
      <c r="L1019">
        <v>150</v>
      </c>
      <c r="M1019">
        <v>204</v>
      </c>
      <c r="N1019">
        <v>107</v>
      </c>
    </row>
    <row r="1020" spans="1:14" x14ac:dyDescent="0.45">
      <c r="A1020">
        <v>1019</v>
      </c>
      <c r="B1020">
        <v>1960</v>
      </c>
      <c r="C1020" t="s">
        <v>1177</v>
      </c>
      <c r="D1020" t="s">
        <v>1371</v>
      </c>
      <c r="E1020" t="s">
        <v>182</v>
      </c>
      <c r="F1020">
        <v>525</v>
      </c>
      <c r="G1020">
        <v>147</v>
      </c>
      <c r="H1020">
        <v>115</v>
      </c>
      <c r="I1020">
        <v>112</v>
      </c>
      <c r="J1020">
        <v>118</v>
      </c>
      <c r="K1020">
        <v>132</v>
      </c>
      <c r="L1020">
        <v>150</v>
      </c>
      <c r="M1020">
        <v>171</v>
      </c>
      <c r="N1020">
        <v>106</v>
      </c>
    </row>
    <row r="1021" spans="1:14" x14ac:dyDescent="0.45">
      <c r="A1021">
        <v>1020</v>
      </c>
      <c r="B1021">
        <v>2002</v>
      </c>
      <c r="C1021" t="s">
        <v>149</v>
      </c>
      <c r="D1021" t="s">
        <v>1372</v>
      </c>
      <c r="E1021" t="s">
        <v>51</v>
      </c>
      <c r="F1021">
        <v>675</v>
      </c>
      <c r="G1021">
        <v>114</v>
      </c>
      <c r="H1021">
        <v>63</v>
      </c>
      <c r="I1021">
        <v>118</v>
      </c>
      <c r="J1021">
        <v>116</v>
      </c>
      <c r="K1021">
        <v>133</v>
      </c>
      <c r="L1021">
        <v>150</v>
      </c>
      <c r="M1021">
        <v>157</v>
      </c>
      <c r="N1021">
        <v>104</v>
      </c>
    </row>
    <row r="1022" spans="1:14" x14ac:dyDescent="0.45">
      <c r="A1022">
        <v>1021</v>
      </c>
      <c r="B1022">
        <v>1979</v>
      </c>
      <c r="C1022" t="s">
        <v>191</v>
      </c>
      <c r="D1022" t="s">
        <v>1373</v>
      </c>
      <c r="E1022" t="s">
        <v>42</v>
      </c>
      <c r="F1022">
        <v>537</v>
      </c>
      <c r="G1022">
        <v>141</v>
      </c>
      <c r="H1022">
        <v>170</v>
      </c>
      <c r="I1022">
        <v>110</v>
      </c>
      <c r="J1022">
        <v>114</v>
      </c>
      <c r="K1022">
        <v>133</v>
      </c>
      <c r="L1022">
        <v>150</v>
      </c>
      <c r="M1022">
        <v>178</v>
      </c>
      <c r="N1022">
        <v>114</v>
      </c>
    </row>
    <row r="1023" spans="1:14" x14ac:dyDescent="0.45">
      <c r="A1023">
        <v>1022</v>
      </c>
      <c r="B1023">
        <v>1926</v>
      </c>
      <c r="C1023" t="s">
        <v>499</v>
      </c>
      <c r="D1023" t="s">
        <v>1374</v>
      </c>
      <c r="E1023" t="s">
        <v>70</v>
      </c>
      <c r="F1023">
        <v>563</v>
      </c>
      <c r="G1023">
        <v>60</v>
      </c>
      <c r="H1023">
        <v>81</v>
      </c>
      <c r="I1023">
        <v>130</v>
      </c>
      <c r="J1023">
        <v>116</v>
      </c>
      <c r="K1023">
        <v>139</v>
      </c>
      <c r="L1023">
        <v>150</v>
      </c>
      <c r="M1023">
        <v>160</v>
      </c>
      <c r="N1023">
        <v>126</v>
      </c>
    </row>
    <row r="1024" spans="1:14" x14ac:dyDescent="0.45">
      <c r="A1024">
        <v>1023</v>
      </c>
      <c r="B1024">
        <v>2000</v>
      </c>
      <c r="C1024" t="s">
        <v>380</v>
      </c>
      <c r="D1024" t="s">
        <v>1375</v>
      </c>
      <c r="E1024" t="s">
        <v>289</v>
      </c>
      <c r="F1024">
        <v>678</v>
      </c>
      <c r="G1024">
        <v>173</v>
      </c>
      <c r="H1024">
        <v>154</v>
      </c>
      <c r="I1024">
        <v>103</v>
      </c>
      <c r="J1024">
        <v>116</v>
      </c>
      <c r="K1024">
        <v>136</v>
      </c>
      <c r="L1024">
        <v>150</v>
      </c>
      <c r="M1024">
        <v>190</v>
      </c>
      <c r="N1024">
        <v>105</v>
      </c>
    </row>
    <row r="1025" spans="1:14" x14ac:dyDescent="0.45">
      <c r="A1025">
        <v>1024</v>
      </c>
      <c r="B1025">
        <v>1965</v>
      </c>
      <c r="C1025" t="s">
        <v>238</v>
      </c>
      <c r="D1025" t="s">
        <v>1376</v>
      </c>
      <c r="E1025" t="s">
        <v>78</v>
      </c>
      <c r="F1025">
        <v>674</v>
      </c>
      <c r="G1025">
        <v>129</v>
      </c>
      <c r="H1025">
        <v>104</v>
      </c>
      <c r="I1025">
        <v>115</v>
      </c>
      <c r="J1025">
        <v>120</v>
      </c>
      <c r="K1025">
        <v>138</v>
      </c>
      <c r="L1025">
        <v>150</v>
      </c>
      <c r="M1025">
        <v>185</v>
      </c>
      <c r="N1025">
        <v>108</v>
      </c>
    </row>
    <row r="1026" spans="1:14" x14ac:dyDescent="0.45">
      <c r="A1026">
        <v>1025</v>
      </c>
      <c r="B1026">
        <v>2019</v>
      </c>
      <c r="C1026" t="s">
        <v>626</v>
      </c>
      <c r="D1026" t="s">
        <v>1377</v>
      </c>
      <c r="E1026" t="s">
        <v>301</v>
      </c>
      <c r="F1026">
        <v>628</v>
      </c>
      <c r="G1026">
        <v>95</v>
      </c>
      <c r="H1026">
        <v>63</v>
      </c>
      <c r="I1026">
        <v>127</v>
      </c>
      <c r="J1026">
        <v>117</v>
      </c>
      <c r="K1026">
        <v>133</v>
      </c>
      <c r="L1026">
        <v>150</v>
      </c>
      <c r="M1026">
        <v>141</v>
      </c>
      <c r="N1026">
        <v>114</v>
      </c>
    </row>
    <row r="1027" spans="1:14" x14ac:dyDescent="0.45">
      <c r="A1027">
        <v>1026</v>
      </c>
      <c r="B1027">
        <v>1987</v>
      </c>
      <c r="C1027" t="s">
        <v>405</v>
      </c>
      <c r="D1027" t="s">
        <v>1378</v>
      </c>
      <c r="E1027" t="s">
        <v>210</v>
      </c>
      <c r="F1027">
        <v>693</v>
      </c>
      <c r="G1027">
        <v>180</v>
      </c>
      <c r="H1027">
        <v>135</v>
      </c>
      <c r="I1027">
        <v>110</v>
      </c>
      <c r="J1027">
        <v>123</v>
      </c>
      <c r="K1027">
        <v>138</v>
      </c>
      <c r="L1027">
        <v>150</v>
      </c>
      <c r="M1027">
        <v>189</v>
      </c>
      <c r="N1027">
        <v>107</v>
      </c>
    </row>
    <row r="1028" spans="1:14" x14ac:dyDescent="0.45">
      <c r="A1028">
        <v>1027</v>
      </c>
      <c r="B1028">
        <v>1928</v>
      </c>
      <c r="C1028" t="s">
        <v>499</v>
      </c>
      <c r="D1028" t="s">
        <v>1379</v>
      </c>
      <c r="E1028" t="s">
        <v>146</v>
      </c>
      <c r="F1028">
        <v>697</v>
      </c>
      <c r="G1028">
        <v>67</v>
      </c>
      <c r="H1028">
        <v>31</v>
      </c>
      <c r="I1028">
        <v>131</v>
      </c>
      <c r="J1028">
        <v>117</v>
      </c>
      <c r="K1028">
        <v>140</v>
      </c>
      <c r="L1028">
        <v>150</v>
      </c>
      <c r="M1028">
        <v>163</v>
      </c>
      <c r="N1028">
        <v>123</v>
      </c>
    </row>
    <row r="1029" spans="1:14" x14ac:dyDescent="0.45">
      <c r="A1029">
        <v>1028</v>
      </c>
      <c r="B1029">
        <v>1999</v>
      </c>
      <c r="C1029" t="s">
        <v>199</v>
      </c>
      <c r="D1029" t="s">
        <v>1380</v>
      </c>
      <c r="E1029" t="s">
        <v>128</v>
      </c>
      <c r="F1029">
        <v>695</v>
      </c>
      <c r="G1029">
        <v>161</v>
      </c>
      <c r="H1029">
        <v>97</v>
      </c>
      <c r="I1029">
        <v>114</v>
      </c>
      <c r="J1029">
        <v>121</v>
      </c>
      <c r="K1029">
        <v>126</v>
      </c>
      <c r="L1029">
        <v>150</v>
      </c>
      <c r="M1029">
        <v>144</v>
      </c>
      <c r="N1029">
        <v>110</v>
      </c>
    </row>
    <row r="1030" spans="1:14" x14ac:dyDescent="0.45">
      <c r="A1030">
        <v>1029</v>
      </c>
      <c r="B1030">
        <v>1978</v>
      </c>
      <c r="C1030" t="s">
        <v>1217</v>
      </c>
      <c r="D1030" t="s">
        <v>1381</v>
      </c>
      <c r="E1030" t="s">
        <v>110</v>
      </c>
      <c r="F1030">
        <v>617</v>
      </c>
      <c r="G1030">
        <v>178</v>
      </c>
      <c r="H1030">
        <v>99</v>
      </c>
      <c r="I1030">
        <v>100</v>
      </c>
      <c r="J1030">
        <v>116</v>
      </c>
      <c r="K1030">
        <v>134</v>
      </c>
      <c r="L1030">
        <v>150</v>
      </c>
      <c r="M1030">
        <v>206</v>
      </c>
      <c r="N1030">
        <v>87</v>
      </c>
    </row>
    <row r="1031" spans="1:14" x14ac:dyDescent="0.45">
      <c r="A1031">
        <v>1030</v>
      </c>
      <c r="B1031">
        <v>2018</v>
      </c>
      <c r="C1031" t="s">
        <v>96</v>
      </c>
      <c r="D1031" t="s">
        <v>1382</v>
      </c>
      <c r="E1031" t="s">
        <v>42</v>
      </c>
      <c r="F1031">
        <v>498</v>
      </c>
      <c r="G1031">
        <v>184</v>
      </c>
      <c r="H1031">
        <v>140</v>
      </c>
      <c r="I1031">
        <v>111</v>
      </c>
      <c r="J1031">
        <v>123</v>
      </c>
      <c r="K1031">
        <v>127</v>
      </c>
      <c r="L1031">
        <v>150</v>
      </c>
      <c r="M1031">
        <v>150</v>
      </c>
      <c r="N1031">
        <v>125</v>
      </c>
    </row>
    <row r="1032" spans="1:14" x14ac:dyDescent="0.45">
      <c r="A1032">
        <v>1031</v>
      </c>
      <c r="B1032">
        <v>1918</v>
      </c>
      <c r="C1032" t="s">
        <v>145</v>
      </c>
      <c r="D1032" t="s">
        <v>1383</v>
      </c>
      <c r="E1032" t="s">
        <v>146</v>
      </c>
      <c r="F1032">
        <v>506</v>
      </c>
      <c r="G1032">
        <v>91</v>
      </c>
      <c r="H1032">
        <v>52</v>
      </c>
      <c r="I1032">
        <v>131</v>
      </c>
      <c r="J1032">
        <v>121</v>
      </c>
      <c r="K1032">
        <v>133</v>
      </c>
      <c r="L1032">
        <v>150</v>
      </c>
      <c r="M1032">
        <v>139</v>
      </c>
      <c r="N1032">
        <v>126</v>
      </c>
    </row>
    <row r="1033" spans="1:14" x14ac:dyDescent="0.45">
      <c r="A1033">
        <v>1032</v>
      </c>
      <c r="B1033">
        <v>1953</v>
      </c>
      <c r="C1033" t="s">
        <v>1212</v>
      </c>
      <c r="D1033" t="s">
        <v>1384</v>
      </c>
      <c r="E1033" t="s">
        <v>1142</v>
      </c>
      <c r="F1033">
        <v>679</v>
      </c>
      <c r="G1033">
        <v>95</v>
      </c>
      <c r="H1033">
        <v>90</v>
      </c>
      <c r="I1033">
        <v>125</v>
      </c>
      <c r="J1033">
        <v>117</v>
      </c>
      <c r="K1033">
        <v>131</v>
      </c>
      <c r="L1033">
        <v>150</v>
      </c>
      <c r="M1033">
        <v>142</v>
      </c>
      <c r="N1033">
        <v>125</v>
      </c>
    </row>
    <row r="1034" spans="1:14" x14ac:dyDescent="0.45">
      <c r="A1034">
        <v>1033</v>
      </c>
      <c r="B1034">
        <v>1963</v>
      </c>
      <c r="C1034" t="s">
        <v>1144</v>
      </c>
      <c r="D1034" t="s">
        <v>1385</v>
      </c>
      <c r="E1034" t="s">
        <v>164</v>
      </c>
      <c r="F1034">
        <v>459</v>
      </c>
      <c r="G1034">
        <v>92</v>
      </c>
      <c r="H1034">
        <v>177</v>
      </c>
      <c r="I1034">
        <v>108</v>
      </c>
      <c r="J1034">
        <v>105</v>
      </c>
      <c r="K1034">
        <v>136</v>
      </c>
      <c r="L1034">
        <v>150</v>
      </c>
      <c r="M1034">
        <v>195</v>
      </c>
      <c r="N1034">
        <v>112</v>
      </c>
    </row>
    <row r="1035" spans="1:14" x14ac:dyDescent="0.45">
      <c r="A1035">
        <v>1034</v>
      </c>
      <c r="B1035">
        <v>1936</v>
      </c>
      <c r="C1035" t="s">
        <v>107</v>
      </c>
      <c r="D1035" t="s">
        <v>1386</v>
      </c>
      <c r="E1035" t="s">
        <v>48</v>
      </c>
      <c r="F1035">
        <v>693</v>
      </c>
      <c r="G1035">
        <v>148</v>
      </c>
      <c r="H1035">
        <v>244</v>
      </c>
      <c r="I1035">
        <v>113</v>
      </c>
      <c r="J1035">
        <v>118</v>
      </c>
      <c r="K1035">
        <v>144</v>
      </c>
      <c r="L1035">
        <v>150</v>
      </c>
      <c r="M1035">
        <v>209</v>
      </c>
      <c r="N1035">
        <v>119</v>
      </c>
    </row>
    <row r="1036" spans="1:14" x14ac:dyDescent="0.45">
      <c r="A1036">
        <v>1035</v>
      </c>
      <c r="B1036">
        <v>1926</v>
      </c>
      <c r="C1036" t="s">
        <v>55</v>
      </c>
      <c r="D1036" t="s">
        <v>1387</v>
      </c>
      <c r="E1036" t="s">
        <v>42</v>
      </c>
      <c r="F1036">
        <v>696</v>
      </c>
      <c r="G1036">
        <v>164</v>
      </c>
      <c r="H1036">
        <v>171</v>
      </c>
      <c r="I1036">
        <v>108</v>
      </c>
      <c r="J1036">
        <v>116</v>
      </c>
      <c r="K1036">
        <v>135</v>
      </c>
      <c r="L1036">
        <v>150</v>
      </c>
      <c r="M1036">
        <v>203</v>
      </c>
      <c r="N1036">
        <v>111</v>
      </c>
    </row>
    <row r="1037" spans="1:14" x14ac:dyDescent="0.45">
      <c r="A1037">
        <v>1036</v>
      </c>
      <c r="B1037">
        <v>2005</v>
      </c>
      <c r="C1037" t="s">
        <v>1248</v>
      </c>
      <c r="D1037" t="s">
        <v>1388</v>
      </c>
      <c r="E1037" t="s">
        <v>64</v>
      </c>
      <c r="F1037">
        <v>707</v>
      </c>
      <c r="G1037">
        <v>153</v>
      </c>
      <c r="H1037">
        <v>125</v>
      </c>
      <c r="I1037">
        <v>114</v>
      </c>
      <c r="J1037">
        <v>119</v>
      </c>
      <c r="K1037">
        <v>131</v>
      </c>
      <c r="L1037">
        <v>150</v>
      </c>
      <c r="M1037">
        <v>159</v>
      </c>
      <c r="N1037">
        <v>117</v>
      </c>
    </row>
    <row r="1038" spans="1:14" x14ac:dyDescent="0.45">
      <c r="A1038">
        <v>1037</v>
      </c>
      <c r="B1038">
        <v>2011</v>
      </c>
      <c r="C1038" t="s">
        <v>291</v>
      </c>
      <c r="D1038" t="s">
        <v>1389</v>
      </c>
      <c r="E1038" t="s">
        <v>48</v>
      </c>
      <c r="F1038">
        <v>732</v>
      </c>
      <c r="G1038">
        <v>88</v>
      </c>
      <c r="H1038">
        <v>75</v>
      </c>
      <c r="I1038">
        <v>124</v>
      </c>
      <c r="J1038">
        <v>116</v>
      </c>
      <c r="K1038">
        <v>135</v>
      </c>
      <c r="L1038">
        <v>150</v>
      </c>
      <c r="M1038">
        <v>153</v>
      </c>
      <c r="N1038">
        <v>114</v>
      </c>
    </row>
    <row r="1039" spans="1:14" x14ac:dyDescent="0.45">
      <c r="A1039">
        <v>1038</v>
      </c>
      <c r="B1039">
        <v>2024</v>
      </c>
      <c r="C1039" t="s">
        <v>1096</v>
      </c>
      <c r="D1039" t="s">
        <v>2199</v>
      </c>
      <c r="E1039" t="s">
        <v>48</v>
      </c>
      <c r="F1039">
        <v>517</v>
      </c>
      <c r="G1039">
        <v>138</v>
      </c>
      <c r="H1039">
        <v>107</v>
      </c>
      <c r="I1039">
        <v>120</v>
      </c>
      <c r="J1039">
        <v>119</v>
      </c>
      <c r="K1039">
        <v>143</v>
      </c>
      <c r="L1039">
        <v>150</v>
      </c>
      <c r="M1039">
        <v>177</v>
      </c>
      <c r="N1039">
        <v>118</v>
      </c>
    </row>
    <row r="1040" spans="1:14" x14ac:dyDescent="0.45">
      <c r="A1040">
        <v>1039</v>
      </c>
      <c r="B1040">
        <v>1982</v>
      </c>
      <c r="C1040" t="s">
        <v>257</v>
      </c>
      <c r="D1040" t="s">
        <v>1390</v>
      </c>
      <c r="E1040" t="s">
        <v>258</v>
      </c>
      <c r="F1040">
        <v>653</v>
      </c>
      <c r="G1040">
        <v>142</v>
      </c>
      <c r="H1040">
        <v>78</v>
      </c>
      <c r="I1040">
        <v>110</v>
      </c>
      <c r="J1040">
        <v>116</v>
      </c>
      <c r="K1040">
        <v>132</v>
      </c>
      <c r="L1040">
        <v>150</v>
      </c>
      <c r="M1040">
        <v>181</v>
      </c>
      <c r="N1040">
        <v>98</v>
      </c>
    </row>
    <row r="1041" spans="1:14" x14ac:dyDescent="0.45">
      <c r="A1041">
        <v>1040</v>
      </c>
      <c r="B1041">
        <v>1926</v>
      </c>
      <c r="C1041" t="s">
        <v>452</v>
      </c>
      <c r="D1041" t="s">
        <v>1391</v>
      </c>
      <c r="E1041" t="s">
        <v>1142</v>
      </c>
      <c r="F1041">
        <v>656</v>
      </c>
      <c r="G1041">
        <v>105</v>
      </c>
      <c r="H1041">
        <v>95</v>
      </c>
      <c r="I1041">
        <v>122</v>
      </c>
      <c r="J1041">
        <v>117</v>
      </c>
      <c r="K1041">
        <v>133</v>
      </c>
      <c r="L1041">
        <v>150</v>
      </c>
      <c r="M1041">
        <v>162</v>
      </c>
      <c r="N1041">
        <v>118</v>
      </c>
    </row>
    <row r="1042" spans="1:14" x14ac:dyDescent="0.45">
      <c r="A1042">
        <v>1041</v>
      </c>
      <c r="B1042">
        <v>1942</v>
      </c>
      <c r="C1042" t="s">
        <v>717</v>
      </c>
      <c r="D1042" t="s">
        <v>1392</v>
      </c>
      <c r="E1042" t="s">
        <v>88</v>
      </c>
      <c r="F1042">
        <v>673</v>
      </c>
      <c r="G1042">
        <v>124</v>
      </c>
      <c r="H1042">
        <v>151</v>
      </c>
      <c r="I1042">
        <v>115</v>
      </c>
      <c r="J1042">
        <v>117</v>
      </c>
      <c r="K1042">
        <v>134</v>
      </c>
      <c r="L1042">
        <v>150</v>
      </c>
      <c r="M1042">
        <v>183</v>
      </c>
      <c r="N1042">
        <v>116</v>
      </c>
    </row>
    <row r="1043" spans="1:14" x14ac:dyDescent="0.45">
      <c r="A1043">
        <v>1042</v>
      </c>
      <c r="B1043">
        <v>1955</v>
      </c>
      <c r="C1043" t="s">
        <v>649</v>
      </c>
      <c r="D1043" t="s">
        <v>1393</v>
      </c>
      <c r="E1043" t="s">
        <v>158</v>
      </c>
      <c r="F1043">
        <v>522</v>
      </c>
      <c r="G1043">
        <v>115</v>
      </c>
      <c r="H1043">
        <v>75</v>
      </c>
      <c r="I1043">
        <v>120</v>
      </c>
      <c r="J1043">
        <v>117</v>
      </c>
      <c r="K1043">
        <v>139</v>
      </c>
      <c r="L1043">
        <v>150</v>
      </c>
      <c r="M1043">
        <v>171</v>
      </c>
      <c r="N1043">
        <v>106</v>
      </c>
    </row>
    <row r="1044" spans="1:14" x14ac:dyDescent="0.45">
      <c r="A1044">
        <v>1043</v>
      </c>
      <c r="B1044">
        <v>1991</v>
      </c>
      <c r="C1044" t="s">
        <v>1249</v>
      </c>
      <c r="D1044" t="s">
        <v>1394</v>
      </c>
      <c r="E1044" t="s">
        <v>64</v>
      </c>
      <c r="F1044">
        <v>680</v>
      </c>
      <c r="G1044">
        <v>150</v>
      </c>
      <c r="H1044">
        <v>67</v>
      </c>
      <c r="I1044">
        <v>117</v>
      </c>
      <c r="J1044">
        <v>120</v>
      </c>
      <c r="K1044">
        <v>128</v>
      </c>
      <c r="L1044">
        <v>150</v>
      </c>
      <c r="M1044">
        <v>149</v>
      </c>
      <c r="N1044">
        <v>109</v>
      </c>
    </row>
    <row r="1045" spans="1:14" x14ac:dyDescent="0.45">
      <c r="A1045">
        <v>1044</v>
      </c>
      <c r="B1045">
        <v>1985</v>
      </c>
      <c r="C1045" t="s">
        <v>1016</v>
      </c>
      <c r="D1045" t="s">
        <v>1395</v>
      </c>
      <c r="E1045" t="s">
        <v>51</v>
      </c>
      <c r="F1045">
        <v>532</v>
      </c>
      <c r="G1045">
        <v>174</v>
      </c>
      <c r="H1045">
        <v>124</v>
      </c>
      <c r="I1045">
        <v>108</v>
      </c>
      <c r="J1045">
        <v>120</v>
      </c>
      <c r="K1045">
        <v>130</v>
      </c>
      <c r="L1045">
        <v>150</v>
      </c>
      <c r="M1045">
        <v>174</v>
      </c>
      <c r="N1045">
        <v>107</v>
      </c>
    </row>
    <row r="1046" spans="1:14" x14ac:dyDescent="0.45">
      <c r="A1046">
        <v>1045</v>
      </c>
      <c r="B1046">
        <v>2002</v>
      </c>
      <c r="C1046" t="s">
        <v>133</v>
      </c>
      <c r="D1046" t="s">
        <v>1396</v>
      </c>
      <c r="E1046" t="s">
        <v>134</v>
      </c>
      <c r="F1046">
        <v>553</v>
      </c>
      <c r="G1046">
        <v>126</v>
      </c>
      <c r="H1046">
        <v>81</v>
      </c>
      <c r="I1046">
        <v>127</v>
      </c>
      <c r="J1046">
        <v>124</v>
      </c>
      <c r="K1046">
        <v>142</v>
      </c>
      <c r="L1046">
        <v>150</v>
      </c>
      <c r="M1046">
        <v>168</v>
      </c>
      <c r="N1046">
        <v>119</v>
      </c>
    </row>
    <row r="1047" spans="1:14" x14ac:dyDescent="0.45">
      <c r="A1047">
        <v>1046</v>
      </c>
      <c r="B1047">
        <v>2007</v>
      </c>
      <c r="C1047" t="s">
        <v>449</v>
      </c>
      <c r="D1047" t="s">
        <v>1397</v>
      </c>
      <c r="E1047" t="s">
        <v>182</v>
      </c>
      <c r="F1047">
        <v>536</v>
      </c>
      <c r="G1047">
        <v>207</v>
      </c>
      <c r="H1047">
        <v>150</v>
      </c>
      <c r="I1047">
        <v>102</v>
      </c>
      <c r="J1047">
        <v>121</v>
      </c>
      <c r="K1047">
        <v>133</v>
      </c>
      <c r="L1047">
        <v>150</v>
      </c>
      <c r="M1047">
        <v>188</v>
      </c>
      <c r="N1047">
        <v>103</v>
      </c>
    </row>
    <row r="1048" spans="1:14" x14ac:dyDescent="0.45">
      <c r="A1048">
        <v>1047</v>
      </c>
      <c r="B1048">
        <v>1948</v>
      </c>
      <c r="C1048" t="s">
        <v>799</v>
      </c>
      <c r="D1048" t="s">
        <v>1398</v>
      </c>
      <c r="E1048" t="s">
        <v>216</v>
      </c>
      <c r="F1048">
        <v>675</v>
      </c>
      <c r="G1048">
        <v>200</v>
      </c>
      <c r="H1048">
        <v>94</v>
      </c>
      <c r="I1048">
        <v>105</v>
      </c>
      <c r="J1048">
        <v>123</v>
      </c>
      <c r="K1048">
        <v>119</v>
      </c>
      <c r="L1048">
        <v>150</v>
      </c>
      <c r="M1048">
        <v>148</v>
      </c>
      <c r="N1048">
        <v>100</v>
      </c>
    </row>
    <row r="1049" spans="1:14" x14ac:dyDescent="0.45">
      <c r="A1049">
        <v>1048</v>
      </c>
      <c r="B1049">
        <v>1958</v>
      </c>
      <c r="C1049" t="s">
        <v>1250</v>
      </c>
      <c r="D1049" t="s">
        <v>1399</v>
      </c>
      <c r="E1049" t="s">
        <v>48</v>
      </c>
      <c r="F1049">
        <v>655</v>
      </c>
      <c r="G1049">
        <v>169</v>
      </c>
      <c r="H1049">
        <v>85</v>
      </c>
      <c r="I1049">
        <v>110</v>
      </c>
      <c r="J1049">
        <v>120</v>
      </c>
      <c r="K1049">
        <v>135</v>
      </c>
      <c r="L1049">
        <v>150</v>
      </c>
      <c r="M1049">
        <v>183</v>
      </c>
      <c r="N1049">
        <v>98</v>
      </c>
    </row>
    <row r="1050" spans="1:14" x14ac:dyDescent="0.45">
      <c r="A1050">
        <v>1049</v>
      </c>
      <c r="B1050">
        <v>2007</v>
      </c>
      <c r="C1050" t="s">
        <v>207</v>
      </c>
      <c r="D1050" t="s">
        <v>1400</v>
      </c>
      <c r="E1050" t="s">
        <v>139</v>
      </c>
      <c r="F1050">
        <v>613</v>
      </c>
      <c r="G1050">
        <v>92</v>
      </c>
      <c r="H1050">
        <v>88</v>
      </c>
      <c r="I1050">
        <v>122</v>
      </c>
      <c r="J1050">
        <v>120</v>
      </c>
      <c r="K1050">
        <v>130</v>
      </c>
      <c r="L1050">
        <v>150</v>
      </c>
      <c r="M1050">
        <v>143</v>
      </c>
      <c r="N1050">
        <v>119</v>
      </c>
    </row>
    <row r="1051" spans="1:14" x14ac:dyDescent="0.45">
      <c r="A1051">
        <v>1050</v>
      </c>
      <c r="B1051">
        <v>1978</v>
      </c>
      <c r="C1051" t="s">
        <v>1016</v>
      </c>
      <c r="D1051" t="s">
        <v>1401</v>
      </c>
      <c r="E1051" t="s">
        <v>58</v>
      </c>
      <c r="F1051">
        <v>657</v>
      </c>
      <c r="G1051">
        <v>85</v>
      </c>
      <c r="H1051">
        <v>89</v>
      </c>
      <c r="I1051">
        <v>117</v>
      </c>
      <c r="J1051">
        <v>108</v>
      </c>
      <c r="K1051">
        <v>139</v>
      </c>
      <c r="L1051">
        <v>149</v>
      </c>
      <c r="M1051">
        <v>188</v>
      </c>
      <c r="N1051">
        <v>109</v>
      </c>
    </row>
    <row r="1052" spans="1:14" x14ac:dyDescent="0.45">
      <c r="A1052">
        <v>1051</v>
      </c>
      <c r="B1052">
        <v>1931</v>
      </c>
      <c r="C1052" t="s">
        <v>219</v>
      </c>
      <c r="D1052" t="s">
        <v>1402</v>
      </c>
      <c r="E1052" t="s">
        <v>101</v>
      </c>
      <c r="F1052">
        <v>580</v>
      </c>
      <c r="G1052">
        <v>180</v>
      </c>
      <c r="H1052">
        <v>105</v>
      </c>
      <c r="I1052">
        <v>102</v>
      </c>
      <c r="J1052">
        <v>114</v>
      </c>
      <c r="K1052">
        <v>136</v>
      </c>
      <c r="L1052">
        <v>149</v>
      </c>
      <c r="M1052">
        <v>216</v>
      </c>
      <c r="N1052">
        <v>91</v>
      </c>
    </row>
    <row r="1053" spans="1:14" x14ac:dyDescent="0.45">
      <c r="A1053">
        <v>1052</v>
      </c>
      <c r="B1053">
        <v>1911</v>
      </c>
      <c r="C1053" t="s">
        <v>1251</v>
      </c>
      <c r="D1053" t="s">
        <v>1403</v>
      </c>
      <c r="E1053" t="s">
        <v>88</v>
      </c>
      <c r="F1053">
        <v>687</v>
      </c>
      <c r="G1053">
        <v>117</v>
      </c>
      <c r="H1053">
        <v>116</v>
      </c>
      <c r="I1053">
        <v>112</v>
      </c>
      <c r="J1053">
        <v>111</v>
      </c>
      <c r="K1053">
        <v>145</v>
      </c>
      <c r="L1053">
        <v>149</v>
      </c>
      <c r="M1053">
        <v>231</v>
      </c>
      <c r="N1053">
        <v>107</v>
      </c>
    </row>
    <row r="1054" spans="1:14" x14ac:dyDescent="0.45">
      <c r="A1054">
        <v>1053</v>
      </c>
      <c r="B1054">
        <v>2010</v>
      </c>
      <c r="C1054" t="s">
        <v>983</v>
      </c>
      <c r="D1054" t="s">
        <v>1404</v>
      </c>
      <c r="E1054" t="s">
        <v>51</v>
      </c>
      <c r="F1054">
        <v>675</v>
      </c>
      <c r="G1054">
        <v>116</v>
      </c>
      <c r="H1054">
        <v>75</v>
      </c>
      <c r="I1054">
        <v>119</v>
      </c>
      <c r="J1054">
        <v>117</v>
      </c>
      <c r="K1054">
        <v>129</v>
      </c>
      <c r="L1054">
        <v>149</v>
      </c>
      <c r="M1054">
        <v>146</v>
      </c>
      <c r="N1054">
        <v>110</v>
      </c>
    </row>
    <row r="1055" spans="1:14" x14ac:dyDescent="0.45">
      <c r="A1055">
        <v>1054</v>
      </c>
      <c r="B1055">
        <v>2001</v>
      </c>
      <c r="C1055" t="s">
        <v>600</v>
      </c>
      <c r="D1055" t="s">
        <v>1405</v>
      </c>
      <c r="E1055" t="s">
        <v>164</v>
      </c>
      <c r="F1055">
        <v>701</v>
      </c>
      <c r="G1055">
        <v>115</v>
      </c>
      <c r="H1055">
        <v>89</v>
      </c>
      <c r="I1055">
        <v>111</v>
      </c>
      <c r="J1055">
        <v>110</v>
      </c>
      <c r="K1055">
        <v>136</v>
      </c>
      <c r="L1055">
        <v>149</v>
      </c>
      <c r="M1055">
        <v>175</v>
      </c>
      <c r="N1055">
        <v>96</v>
      </c>
    </row>
    <row r="1056" spans="1:14" x14ac:dyDescent="0.45">
      <c r="A1056">
        <v>1055</v>
      </c>
      <c r="B1056">
        <v>1959</v>
      </c>
      <c r="C1056" t="s">
        <v>238</v>
      </c>
      <c r="D1056" t="s">
        <v>1406</v>
      </c>
      <c r="E1056" t="s">
        <v>78</v>
      </c>
      <c r="F1056">
        <v>626</v>
      </c>
      <c r="G1056">
        <v>126</v>
      </c>
      <c r="H1056">
        <v>122</v>
      </c>
      <c r="I1056">
        <v>115</v>
      </c>
      <c r="J1056">
        <v>116</v>
      </c>
      <c r="K1056">
        <v>140</v>
      </c>
      <c r="L1056">
        <v>149</v>
      </c>
      <c r="M1056">
        <v>184</v>
      </c>
      <c r="N1056">
        <v>110</v>
      </c>
    </row>
    <row r="1057" spans="1:14" x14ac:dyDescent="0.45">
      <c r="A1057">
        <v>1056</v>
      </c>
      <c r="B1057">
        <v>1939</v>
      </c>
      <c r="C1057" t="s">
        <v>441</v>
      </c>
      <c r="D1057" t="s">
        <v>1407</v>
      </c>
      <c r="E1057" t="s">
        <v>70</v>
      </c>
      <c r="F1057">
        <v>604</v>
      </c>
      <c r="G1057">
        <v>151</v>
      </c>
      <c r="H1057">
        <v>201</v>
      </c>
      <c r="I1057">
        <v>109</v>
      </c>
      <c r="J1057">
        <v>116</v>
      </c>
      <c r="K1057">
        <v>147</v>
      </c>
      <c r="L1057">
        <v>149</v>
      </c>
      <c r="M1057">
        <v>226</v>
      </c>
      <c r="N1057">
        <v>111</v>
      </c>
    </row>
    <row r="1058" spans="1:14" x14ac:dyDescent="0.45">
      <c r="A1058">
        <v>1057</v>
      </c>
      <c r="B1058">
        <v>1903</v>
      </c>
      <c r="C1058" t="s">
        <v>578</v>
      </c>
      <c r="D1058" t="s">
        <v>1408</v>
      </c>
      <c r="E1058" t="s">
        <v>158</v>
      </c>
      <c r="F1058">
        <v>616</v>
      </c>
      <c r="G1058">
        <v>162</v>
      </c>
      <c r="I1058">
        <v>120</v>
      </c>
      <c r="J1058">
        <v>124</v>
      </c>
      <c r="K1058">
        <v>132</v>
      </c>
      <c r="L1058">
        <v>149</v>
      </c>
      <c r="M1058">
        <v>172</v>
      </c>
    </row>
    <row r="1059" spans="1:14" x14ac:dyDescent="0.45">
      <c r="A1059">
        <v>1058</v>
      </c>
      <c r="B1059">
        <v>1916</v>
      </c>
      <c r="C1059" t="s">
        <v>1252</v>
      </c>
      <c r="D1059" t="s">
        <v>1409</v>
      </c>
      <c r="E1059" t="s">
        <v>78</v>
      </c>
      <c r="F1059">
        <v>571</v>
      </c>
      <c r="G1059">
        <v>48</v>
      </c>
      <c r="H1059">
        <v>91</v>
      </c>
      <c r="I1059">
        <v>134</v>
      </c>
      <c r="J1059">
        <v>116</v>
      </c>
      <c r="K1059">
        <v>135</v>
      </c>
      <c r="L1059">
        <v>149</v>
      </c>
      <c r="M1059">
        <v>141</v>
      </c>
      <c r="N1059">
        <v>132</v>
      </c>
    </row>
    <row r="1060" spans="1:14" x14ac:dyDescent="0.45">
      <c r="A1060">
        <v>1059</v>
      </c>
      <c r="B1060">
        <v>1973</v>
      </c>
      <c r="C1060" t="s">
        <v>1161</v>
      </c>
      <c r="D1060" t="s">
        <v>1410</v>
      </c>
      <c r="E1060" t="s">
        <v>258</v>
      </c>
      <c r="F1060">
        <v>692</v>
      </c>
      <c r="G1060">
        <v>197</v>
      </c>
      <c r="H1060">
        <v>102</v>
      </c>
      <c r="I1060">
        <v>115</v>
      </c>
      <c r="J1060">
        <v>128</v>
      </c>
      <c r="K1060">
        <v>123</v>
      </c>
      <c r="L1060">
        <v>149</v>
      </c>
      <c r="M1060">
        <v>138</v>
      </c>
      <c r="N1060">
        <v>114</v>
      </c>
    </row>
    <row r="1061" spans="1:14" x14ac:dyDescent="0.45">
      <c r="A1061">
        <v>1060</v>
      </c>
      <c r="B1061">
        <v>2017</v>
      </c>
      <c r="C1061" t="s">
        <v>774</v>
      </c>
      <c r="D1061" t="s">
        <v>1411</v>
      </c>
      <c r="E1061" t="s">
        <v>210</v>
      </c>
      <c r="F1061">
        <v>514</v>
      </c>
      <c r="G1061">
        <v>141</v>
      </c>
      <c r="H1061">
        <v>88</v>
      </c>
      <c r="I1061">
        <v>117</v>
      </c>
      <c r="J1061">
        <v>121</v>
      </c>
      <c r="K1061">
        <v>134</v>
      </c>
      <c r="L1061">
        <v>149</v>
      </c>
      <c r="M1061">
        <v>159</v>
      </c>
      <c r="N1061">
        <v>110</v>
      </c>
    </row>
    <row r="1062" spans="1:14" x14ac:dyDescent="0.45">
      <c r="A1062">
        <v>1061</v>
      </c>
      <c r="B1062">
        <v>2012</v>
      </c>
      <c r="C1062" t="s">
        <v>276</v>
      </c>
      <c r="D1062" t="s">
        <v>1412</v>
      </c>
      <c r="E1062" t="s">
        <v>42</v>
      </c>
      <c r="F1062">
        <v>697</v>
      </c>
      <c r="G1062">
        <v>109</v>
      </c>
      <c r="H1062">
        <v>72</v>
      </c>
      <c r="I1062">
        <v>122</v>
      </c>
      <c r="J1062">
        <v>118</v>
      </c>
      <c r="K1062">
        <v>134</v>
      </c>
      <c r="L1062">
        <v>149</v>
      </c>
      <c r="M1062">
        <v>152</v>
      </c>
      <c r="N1062">
        <v>111</v>
      </c>
    </row>
    <row r="1063" spans="1:14" x14ac:dyDescent="0.45">
      <c r="A1063">
        <v>1062</v>
      </c>
      <c r="B1063">
        <v>1984</v>
      </c>
      <c r="C1063" t="s">
        <v>703</v>
      </c>
      <c r="D1063" t="s">
        <v>1413</v>
      </c>
      <c r="E1063" t="s">
        <v>48</v>
      </c>
      <c r="F1063">
        <v>738</v>
      </c>
      <c r="G1063">
        <v>158</v>
      </c>
      <c r="H1063">
        <v>117</v>
      </c>
      <c r="I1063">
        <v>112</v>
      </c>
      <c r="J1063">
        <v>119</v>
      </c>
      <c r="K1063">
        <v>134</v>
      </c>
      <c r="L1063">
        <v>149</v>
      </c>
      <c r="M1063">
        <v>176</v>
      </c>
      <c r="N1063">
        <v>110</v>
      </c>
    </row>
    <row r="1064" spans="1:14" x14ac:dyDescent="0.45">
      <c r="A1064">
        <v>1063</v>
      </c>
      <c r="B1064">
        <v>1976</v>
      </c>
      <c r="C1064" t="s">
        <v>997</v>
      </c>
      <c r="D1064" t="s">
        <v>1414</v>
      </c>
      <c r="E1064" t="s">
        <v>128</v>
      </c>
      <c r="F1064">
        <v>508</v>
      </c>
      <c r="G1064">
        <v>192</v>
      </c>
      <c r="H1064">
        <v>144</v>
      </c>
      <c r="I1064">
        <v>97</v>
      </c>
      <c r="J1064">
        <v>116</v>
      </c>
      <c r="K1064">
        <v>127</v>
      </c>
      <c r="L1064">
        <v>149</v>
      </c>
      <c r="M1064">
        <v>199</v>
      </c>
      <c r="N1064">
        <v>95</v>
      </c>
    </row>
    <row r="1065" spans="1:14" x14ac:dyDescent="0.45">
      <c r="A1065">
        <v>1064</v>
      </c>
      <c r="B1065">
        <v>1951</v>
      </c>
      <c r="C1065" t="s">
        <v>836</v>
      </c>
      <c r="D1065" t="s">
        <v>1415</v>
      </c>
      <c r="E1065" t="s">
        <v>101</v>
      </c>
      <c r="F1065">
        <v>602</v>
      </c>
      <c r="G1065">
        <v>127</v>
      </c>
      <c r="H1065">
        <v>106</v>
      </c>
      <c r="I1065">
        <v>110</v>
      </c>
      <c r="J1065">
        <v>113</v>
      </c>
      <c r="K1065">
        <v>139</v>
      </c>
      <c r="L1065">
        <v>149</v>
      </c>
      <c r="M1065">
        <v>195</v>
      </c>
      <c r="N1065">
        <v>101</v>
      </c>
    </row>
    <row r="1066" spans="1:14" x14ac:dyDescent="0.45">
      <c r="A1066">
        <v>1065</v>
      </c>
      <c r="B1066">
        <v>1986</v>
      </c>
      <c r="C1066" t="s">
        <v>431</v>
      </c>
      <c r="D1066" t="s">
        <v>1416</v>
      </c>
      <c r="E1066" t="s">
        <v>258</v>
      </c>
      <c r="F1066">
        <v>664</v>
      </c>
      <c r="G1066">
        <v>127</v>
      </c>
      <c r="H1066">
        <v>62</v>
      </c>
      <c r="I1066">
        <v>128</v>
      </c>
      <c r="J1066">
        <v>125</v>
      </c>
      <c r="K1066">
        <v>121</v>
      </c>
      <c r="L1066">
        <v>149</v>
      </c>
      <c r="M1066">
        <v>107</v>
      </c>
      <c r="N1066">
        <v>125</v>
      </c>
    </row>
    <row r="1067" spans="1:14" x14ac:dyDescent="0.45">
      <c r="A1067">
        <v>1066</v>
      </c>
      <c r="B1067">
        <v>1976</v>
      </c>
      <c r="C1067" t="s">
        <v>904</v>
      </c>
      <c r="D1067" t="s">
        <v>1417</v>
      </c>
      <c r="E1067" t="s">
        <v>88</v>
      </c>
      <c r="F1067">
        <v>588</v>
      </c>
      <c r="G1067">
        <v>108</v>
      </c>
      <c r="H1067">
        <v>39</v>
      </c>
      <c r="I1067">
        <v>129</v>
      </c>
      <c r="J1067">
        <v>125</v>
      </c>
      <c r="K1067">
        <v>134</v>
      </c>
      <c r="L1067">
        <v>149</v>
      </c>
      <c r="M1067">
        <v>145</v>
      </c>
      <c r="N1067">
        <v>117</v>
      </c>
    </row>
    <row r="1068" spans="1:14" x14ac:dyDescent="0.45">
      <c r="A1068">
        <v>1067</v>
      </c>
      <c r="B1068">
        <v>1939</v>
      </c>
      <c r="C1068" t="s">
        <v>1253</v>
      </c>
      <c r="D1068" t="s">
        <v>1418</v>
      </c>
      <c r="E1068" t="s">
        <v>42</v>
      </c>
      <c r="F1068">
        <v>537</v>
      </c>
      <c r="G1068">
        <v>192</v>
      </c>
      <c r="H1068">
        <v>117</v>
      </c>
      <c r="I1068">
        <v>107</v>
      </c>
      <c r="J1068">
        <v>125</v>
      </c>
      <c r="K1068">
        <v>122</v>
      </c>
      <c r="L1068">
        <v>149</v>
      </c>
      <c r="M1068">
        <v>154</v>
      </c>
      <c r="N1068">
        <v>103</v>
      </c>
    </row>
    <row r="1069" spans="1:14" x14ac:dyDescent="0.45">
      <c r="A1069">
        <v>1068</v>
      </c>
      <c r="B1069">
        <v>1985</v>
      </c>
      <c r="C1069" t="s">
        <v>138</v>
      </c>
      <c r="D1069" t="s">
        <v>1419</v>
      </c>
      <c r="E1069" t="s">
        <v>139</v>
      </c>
      <c r="F1069">
        <v>645</v>
      </c>
      <c r="G1069">
        <v>150</v>
      </c>
      <c r="H1069">
        <v>136</v>
      </c>
      <c r="I1069">
        <v>107</v>
      </c>
      <c r="J1069">
        <v>114</v>
      </c>
      <c r="K1069">
        <v>137</v>
      </c>
      <c r="L1069">
        <v>149</v>
      </c>
      <c r="M1069">
        <v>200</v>
      </c>
      <c r="N1069">
        <v>104</v>
      </c>
    </row>
    <row r="1070" spans="1:14" x14ac:dyDescent="0.45">
      <c r="A1070">
        <v>1069</v>
      </c>
      <c r="B1070">
        <v>1943</v>
      </c>
      <c r="C1070" t="s">
        <v>1162</v>
      </c>
      <c r="D1070" t="s">
        <v>1420</v>
      </c>
      <c r="E1070" t="s">
        <v>110</v>
      </c>
      <c r="F1070">
        <v>488</v>
      </c>
      <c r="G1070">
        <v>136</v>
      </c>
      <c r="H1070">
        <v>140</v>
      </c>
      <c r="I1070">
        <v>107</v>
      </c>
      <c r="J1070">
        <v>112</v>
      </c>
      <c r="K1070">
        <v>136</v>
      </c>
      <c r="L1070">
        <v>149</v>
      </c>
      <c r="M1070">
        <v>214</v>
      </c>
      <c r="N1070">
        <v>103</v>
      </c>
    </row>
    <row r="1071" spans="1:14" x14ac:dyDescent="0.45">
      <c r="A1071">
        <v>1070</v>
      </c>
      <c r="B1071">
        <v>1921</v>
      </c>
      <c r="C1071" t="s">
        <v>1254</v>
      </c>
      <c r="D1071" t="s">
        <v>1421</v>
      </c>
      <c r="E1071" t="s">
        <v>216</v>
      </c>
      <c r="F1071">
        <v>403</v>
      </c>
      <c r="G1071">
        <v>185</v>
      </c>
      <c r="H1071">
        <v>98</v>
      </c>
      <c r="I1071">
        <v>116</v>
      </c>
      <c r="J1071">
        <v>123</v>
      </c>
      <c r="K1071">
        <v>123</v>
      </c>
      <c r="L1071">
        <v>149</v>
      </c>
      <c r="M1071">
        <v>140</v>
      </c>
      <c r="N1071">
        <v>114</v>
      </c>
    </row>
    <row r="1072" spans="1:14" x14ac:dyDescent="0.45">
      <c r="A1072">
        <v>1071</v>
      </c>
      <c r="B1072">
        <v>1999</v>
      </c>
      <c r="C1072" t="s">
        <v>1255</v>
      </c>
      <c r="D1072" t="s">
        <v>1422</v>
      </c>
      <c r="E1072" t="s">
        <v>128</v>
      </c>
      <c r="F1072">
        <v>570</v>
      </c>
      <c r="G1072">
        <v>189</v>
      </c>
      <c r="H1072">
        <v>144</v>
      </c>
      <c r="I1072">
        <v>100</v>
      </c>
      <c r="J1072">
        <v>119</v>
      </c>
      <c r="K1072">
        <v>126</v>
      </c>
      <c r="L1072">
        <v>149</v>
      </c>
      <c r="M1072">
        <v>170</v>
      </c>
      <c r="N1072">
        <v>102</v>
      </c>
    </row>
    <row r="1073" spans="1:14" x14ac:dyDescent="0.45">
      <c r="A1073">
        <v>1072</v>
      </c>
      <c r="B1073">
        <v>2011</v>
      </c>
      <c r="C1073" t="s">
        <v>977</v>
      </c>
      <c r="D1073" t="s">
        <v>1423</v>
      </c>
      <c r="E1073" t="s">
        <v>58</v>
      </c>
      <c r="F1073">
        <v>466</v>
      </c>
      <c r="G1073">
        <v>82</v>
      </c>
      <c r="H1073">
        <v>74</v>
      </c>
      <c r="I1073">
        <v>121</v>
      </c>
      <c r="J1073">
        <v>109</v>
      </c>
      <c r="K1073">
        <v>137</v>
      </c>
      <c r="L1073">
        <v>149</v>
      </c>
      <c r="M1073">
        <v>164</v>
      </c>
      <c r="N1073">
        <v>107</v>
      </c>
    </row>
    <row r="1074" spans="1:14" x14ac:dyDescent="0.45">
      <c r="A1074">
        <v>1073</v>
      </c>
      <c r="B1074">
        <v>1989</v>
      </c>
      <c r="C1074" t="s">
        <v>89</v>
      </c>
      <c r="D1074" t="s">
        <v>1424</v>
      </c>
      <c r="E1074" t="s">
        <v>90</v>
      </c>
      <c r="F1074">
        <v>690</v>
      </c>
      <c r="G1074">
        <v>108</v>
      </c>
      <c r="H1074">
        <v>72</v>
      </c>
      <c r="I1074">
        <v>122</v>
      </c>
      <c r="J1074">
        <v>118</v>
      </c>
      <c r="K1074">
        <v>133</v>
      </c>
      <c r="L1074">
        <v>149</v>
      </c>
      <c r="M1074">
        <v>158</v>
      </c>
      <c r="N1074">
        <v>115</v>
      </c>
    </row>
    <row r="1075" spans="1:14" x14ac:dyDescent="0.45">
      <c r="A1075">
        <v>1074</v>
      </c>
      <c r="B1075">
        <v>1994</v>
      </c>
      <c r="C1075" t="s">
        <v>133</v>
      </c>
      <c r="D1075" t="s">
        <v>1425</v>
      </c>
      <c r="E1075" t="s">
        <v>258</v>
      </c>
      <c r="F1075">
        <v>452</v>
      </c>
      <c r="G1075">
        <v>119</v>
      </c>
      <c r="H1075">
        <v>106</v>
      </c>
      <c r="I1075">
        <v>117</v>
      </c>
      <c r="J1075">
        <v>115</v>
      </c>
      <c r="K1075">
        <v>137</v>
      </c>
      <c r="L1075">
        <v>149</v>
      </c>
      <c r="M1075">
        <v>171</v>
      </c>
      <c r="N1075">
        <v>115</v>
      </c>
    </row>
    <row r="1076" spans="1:14" x14ac:dyDescent="0.45">
      <c r="A1076">
        <v>1075</v>
      </c>
      <c r="B1076">
        <v>1979</v>
      </c>
      <c r="C1076" t="s">
        <v>1256</v>
      </c>
      <c r="D1076" t="s">
        <v>1426</v>
      </c>
      <c r="E1076" t="s">
        <v>70</v>
      </c>
      <c r="F1076">
        <v>570</v>
      </c>
      <c r="G1076">
        <v>139</v>
      </c>
      <c r="H1076">
        <v>105</v>
      </c>
      <c r="I1076">
        <v>118</v>
      </c>
      <c r="J1076">
        <v>119</v>
      </c>
      <c r="K1076">
        <v>133</v>
      </c>
      <c r="L1076">
        <v>149</v>
      </c>
      <c r="M1076">
        <v>162</v>
      </c>
      <c r="N1076">
        <v>113</v>
      </c>
    </row>
    <row r="1077" spans="1:14" x14ac:dyDescent="0.45">
      <c r="A1077">
        <v>1076</v>
      </c>
      <c r="B1077">
        <v>2003</v>
      </c>
      <c r="C1077" t="s">
        <v>199</v>
      </c>
      <c r="D1077" t="s">
        <v>1427</v>
      </c>
      <c r="E1077" t="s">
        <v>42</v>
      </c>
      <c r="F1077">
        <v>690</v>
      </c>
      <c r="G1077">
        <v>226</v>
      </c>
      <c r="H1077">
        <v>129</v>
      </c>
      <c r="I1077">
        <v>94</v>
      </c>
      <c r="J1077">
        <v>123</v>
      </c>
      <c r="K1077">
        <v>123</v>
      </c>
      <c r="L1077">
        <v>149</v>
      </c>
      <c r="M1077">
        <v>172</v>
      </c>
      <c r="N1077">
        <v>88</v>
      </c>
    </row>
    <row r="1078" spans="1:14" x14ac:dyDescent="0.45">
      <c r="A1078">
        <v>1077</v>
      </c>
      <c r="B1078">
        <v>2002</v>
      </c>
      <c r="C1078" t="s">
        <v>654</v>
      </c>
      <c r="D1078" t="s">
        <v>1428</v>
      </c>
      <c r="E1078" t="s">
        <v>178</v>
      </c>
      <c r="F1078">
        <v>692</v>
      </c>
      <c r="G1078">
        <v>166</v>
      </c>
      <c r="H1078">
        <v>104</v>
      </c>
      <c r="I1078">
        <v>110</v>
      </c>
      <c r="J1078">
        <v>119</v>
      </c>
      <c r="K1078">
        <v>137</v>
      </c>
      <c r="L1078">
        <v>149</v>
      </c>
      <c r="M1078">
        <v>182</v>
      </c>
      <c r="N1078">
        <v>102</v>
      </c>
    </row>
    <row r="1079" spans="1:14" x14ac:dyDescent="0.45">
      <c r="A1079">
        <v>1078</v>
      </c>
      <c r="B1079">
        <v>1901</v>
      </c>
      <c r="C1079" t="s">
        <v>873</v>
      </c>
      <c r="D1079" t="s">
        <v>1429</v>
      </c>
      <c r="E1079" t="s">
        <v>78</v>
      </c>
      <c r="F1079">
        <v>559</v>
      </c>
      <c r="G1079">
        <v>102</v>
      </c>
      <c r="I1079">
        <v>120</v>
      </c>
      <c r="J1079">
        <v>114</v>
      </c>
      <c r="K1079">
        <v>146</v>
      </c>
      <c r="L1079">
        <v>149</v>
      </c>
      <c r="M1079">
        <v>231</v>
      </c>
    </row>
    <row r="1080" spans="1:14" x14ac:dyDescent="0.45">
      <c r="A1080">
        <v>1079</v>
      </c>
      <c r="B1080">
        <v>1916</v>
      </c>
      <c r="C1080" t="s">
        <v>597</v>
      </c>
      <c r="D1080" t="s">
        <v>1430</v>
      </c>
      <c r="E1080" t="s">
        <v>139</v>
      </c>
      <c r="F1080">
        <v>532</v>
      </c>
      <c r="G1080">
        <v>175</v>
      </c>
      <c r="H1080">
        <v>181</v>
      </c>
      <c r="I1080">
        <v>112</v>
      </c>
      <c r="J1080">
        <v>121</v>
      </c>
      <c r="K1080">
        <v>130</v>
      </c>
      <c r="L1080">
        <v>149</v>
      </c>
      <c r="M1080">
        <v>184</v>
      </c>
      <c r="N1080">
        <v>120</v>
      </c>
    </row>
    <row r="1081" spans="1:14" x14ac:dyDescent="0.45">
      <c r="A1081">
        <v>1080</v>
      </c>
      <c r="B1081">
        <v>1925</v>
      </c>
      <c r="C1081" t="s">
        <v>1257</v>
      </c>
      <c r="D1081" t="s">
        <v>1431</v>
      </c>
      <c r="E1081" t="s">
        <v>1124</v>
      </c>
      <c r="F1081">
        <v>410</v>
      </c>
      <c r="G1081">
        <v>85</v>
      </c>
      <c r="I1081">
        <v>124</v>
      </c>
      <c r="J1081">
        <v>116</v>
      </c>
      <c r="K1081">
        <v>134</v>
      </c>
      <c r="L1081">
        <v>149</v>
      </c>
      <c r="M1081">
        <v>156</v>
      </c>
    </row>
    <row r="1082" spans="1:14" x14ac:dyDescent="0.45">
      <c r="A1082">
        <v>1081</v>
      </c>
      <c r="B1082">
        <v>1947</v>
      </c>
      <c r="C1082" t="s">
        <v>947</v>
      </c>
      <c r="D1082" t="s">
        <v>1432</v>
      </c>
      <c r="E1082" t="s">
        <v>51</v>
      </c>
      <c r="F1082">
        <v>614</v>
      </c>
      <c r="G1082">
        <v>144</v>
      </c>
      <c r="H1082">
        <v>109</v>
      </c>
      <c r="I1082">
        <v>113</v>
      </c>
      <c r="J1082">
        <v>120</v>
      </c>
      <c r="K1082">
        <v>134</v>
      </c>
      <c r="L1082">
        <v>149</v>
      </c>
      <c r="M1082">
        <v>177</v>
      </c>
      <c r="N1082">
        <v>108</v>
      </c>
    </row>
    <row r="1083" spans="1:14" x14ac:dyDescent="0.45">
      <c r="A1083">
        <v>1082</v>
      </c>
      <c r="B1083">
        <v>1951</v>
      </c>
      <c r="C1083" t="s">
        <v>633</v>
      </c>
      <c r="D1083" t="s">
        <v>1433</v>
      </c>
      <c r="E1083" t="s">
        <v>101</v>
      </c>
      <c r="F1083">
        <v>657</v>
      </c>
      <c r="G1083">
        <v>142</v>
      </c>
      <c r="H1083">
        <v>75</v>
      </c>
      <c r="I1083">
        <v>117</v>
      </c>
      <c r="J1083">
        <v>121</v>
      </c>
      <c r="K1083">
        <v>127</v>
      </c>
      <c r="L1083">
        <v>149</v>
      </c>
      <c r="M1083">
        <v>147</v>
      </c>
      <c r="N1083">
        <v>111</v>
      </c>
    </row>
    <row r="1084" spans="1:14" x14ac:dyDescent="0.45">
      <c r="A1084">
        <v>1083</v>
      </c>
      <c r="B1084">
        <v>1972</v>
      </c>
      <c r="C1084" t="s">
        <v>1258</v>
      </c>
      <c r="D1084" t="s">
        <v>1434</v>
      </c>
      <c r="E1084" t="s">
        <v>182</v>
      </c>
      <c r="F1084">
        <v>615</v>
      </c>
      <c r="G1084">
        <v>148</v>
      </c>
      <c r="H1084">
        <v>86</v>
      </c>
      <c r="I1084">
        <v>125</v>
      </c>
      <c r="J1084">
        <v>128</v>
      </c>
      <c r="K1084">
        <v>123</v>
      </c>
      <c r="L1084">
        <v>149</v>
      </c>
      <c r="M1084">
        <v>119</v>
      </c>
      <c r="N1084">
        <v>124</v>
      </c>
    </row>
    <row r="1085" spans="1:14" x14ac:dyDescent="0.45">
      <c r="A1085">
        <v>1084</v>
      </c>
      <c r="B1085">
        <v>1968</v>
      </c>
      <c r="C1085" t="s">
        <v>623</v>
      </c>
      <c r="D1085" t="s">
        <v>1435</v>
      </c>
      <c r="E1085" t="s">
        <v>70</v>
      </c>
      <c r="F1085">
        <v>635</v>
      </c>
      <c r="G1085">
        <v>121</v>
      </c>
      <c r="H1085">
        <v>69</v>
      </c>
      <c r="I1085">
        <v>111</v>
      </c>
      <c r="J1085">
        <v>119</v>
      </c>
      <c r="K1085">
        <v>129</v>
      </c>
      <c r="L1085">
        <v>149</v>
      </c>
      <c r="M1085">
        <v>167</v>
      </c>
      <c r="N1085">
        <v>98</v>
      </c>
    </row>
    <row r="1086" spans="1:14" x14ac:dyDescent="0.45">
      <c r="A1086">
        <v>1085</v>
      </c>
      <c r="B1086">
        <v>1942</v>
      </c>
      <c r="C1086" t="s">
        <v>1259</v>
      </c>
      <c r="D1086" t="s">
        <v>1436</v>
      </c>
      <c r="E1086" t="s">
        <v>146</v>
      </c>
      <c r="F1086">
        <v>544</v>
      </c>
      <c r="G1086">
        <v>141</v>
      </c>
      <c r="H1086">
        <v>99</v>
      </c>
      <c r="I1086">
        <v>118</v>
      </c>
      <c r="J1086">
        <v>122</v>
      </c>
      <c r="K1086">
        <v>134</v>
      </c>
      <c r="L1086">
        <v>149</v>
      </c>
      <c r="M1086">
        <v>176</v>
      </c>
      <c r="N1086">
        <v>113</v>
      </c>
    </row>
    <row r="1087" spans="1:14" x14ac:dyDescent="0.45">
      <c r="A1087">
        <v>1086</v>
      </c>
      <c r="B1087">
        <v>1932</v>
      </c>
      <c r="C1087" t="s">
        <v>1260</v>
      </c>
      <c r="D1087" t="s">
        <v>1437</v>
      </c>
      <c r="E1087" t="s">
        <v>1134</v>
      </c>
      <c r="F1087">
        <v>454</v>
      </c>
      <c r="G1087">
        <v>143</v>
      </c>
      <c r="H1087">
        <v>67</v>
      </c>
      <c r="I1087">
        <v>129</v>
      </c>
      <c r="J1087">
        <v>127</v>
      </c>
      <c r="K1087">
        <v>122</v>
      </c>
      <c r="L1087">
        <v>149</v>
      </c>
      <c r="M1087">
        <v>109</v>
      </c>
      <c r="N1087">
        <v>127</v>
      </c>
    </row>
    <row r="1088" spans="1:14" x14ac:dyDescent="0.45">
      <c r="A1088">
        <v>1087</v>
      </c>
      <c r="B1088">
        <v>2017</v>
      </c>
      <c r="C1088" t="s">
        <v>883</v>
      </c>
      <c r="D1088" t="s">
        <v>1438</v>
      </c>
      <c r="E1088" t="s">
        <v>51</v>
      </c>
      <c r="F1088">
        <v>530</v>
      </c>
      <c r="G1088">
        <v>149</v>
      </c>
      <c r="H1088">
        <v>105</v>
      </c>
      <c r="I1088">
        <v>117</v>
      </c>
      <c r="J1088">
        <v>123</v>
      </c>
      <c r="K1088">
        <v>119</v>
      </c>
      <c r="L1088">
        <v>149</v>
      </c>
      <c r="M1088">
        <v>122</v>
      </c>
      <c r="N1088">
        <v>121</v>
      </c>
    </row>
    <row r="1089" spans="1:14" x14ac:dyDescent="0.45">
      <c r="A1089">
        <v>1088</v>
      </c>
      <c r="B1089">
        <v>2015</v>
      </c>
      <c r="C1089" t="s">
        <v>576</v>
      </c>
      <c r="D1089" t="s">
        <v>1439</v>
      </c>
      <c r="E1089" t="s">
        <v>61</v>
      </c>
      <c r="F1089">
        <v>670</v>
      </c>
      <c r="G1089">
        <v>163</v>
      </c>
      <c r="H1089">
        <v>157</v>
      </c>
      <c r="I1089">
        <v>102</v>
      </c>
      <c r="J1089">
        <v>113</v>
      </c>
      <c r="K1089">
        <v>136</v>
      </c>
      <c r="L1089">
        <v>149</v>
      </c>
      <c r="M1089">
        <v>191</v>
      </c>
      <c r="N1089">
        <v>108</v>
      </c>
    </row>
    <row r="1090" spans="1:14" x14ac:dyDescent="0.45">
      <c r="A1090">
        <v>1089</v>
      </c>
      <c r="B1090">
        <v>1919</v>
      </c>
      <c r="C1090" t="s">
        <v>986</v>
      </c>
      <c r="D1090" t="s">
        <v>1440</v>
      </c>
      <c r="E1090" t="s">
        <v>78</v>
      </c>
      <c r="F1090">
        <v>572</v>
      </c>
      <c r="G1090">
        <v>112</v>
      </c>
      <c r="H1090">
        <v>48</v>
      </c>
      <c r="I1090">
        <v>122</v>
      </c>
      <c r="J1090">
        <v>119</v>
      </c>
      <c r="K1090">
        <v>124</v>
      </c>
      <c r="L1090">
        <v>149</v>
      </c>
      <c r="M1090">
        <v>132</v>
      </c>
      <c r="N1090">
        <v>117</v>
      </c>
    </row>
    <row r="1091" spans="1:14" x14ac:dyDescent="0.45">
      <c r="A1091">
        <v>1090</v>
      </c>
      <c r="B1091">
        <v>1975</v>
      </c>
      <c r="C1091" t="s">
        <v>1069</v>
      </c>
      <c r="D1091" t="s">
        <v>1441</v>
      </c>
      <c r="E1091" t="s">
        <v>110</v>
      </c>
      <c r="F1091">
        <v>436</v>
      </c>
      <c r="G1091">
        <v>114</v>
      </c>
      <c r="H1091">
        <v>55</v>
      </c>
      <c r="I1091">
        <v>119</v>
      </c>
      <c r="J1091">
        <v>115</v>
      </c>
      <c r="K1091">
        <v>133</v>
      </c>
      <c r="L1091">
        <v>149</v>
      </c>
      <c r="M1091">
        <v>162</v>
      </c>
      <c r="N1091">
        <v>105</v>
      </c>
    </row>
    <row r="1092" spans="1:14" x14ac:dyDescent="0.45">
      <c r="A1092">
        <v>1091</v>
      </c>
      <c r="B1092">
        <v>1949</v>
      </c>
      <c r="C1092" t="s">
        <v>1261</v>
      </c>
      <c r="D1092" t="s">
        <v>1442</v>
      </c>
      <c r="E1092" t="s">
        <v>42</v>
      </c>
      <c r="F1092">
        <v>502</v>
      </c>
      <c r="G1092">
        <v>142</v>
      </c>
      <c r="H1092">
        <v>84</v>
      </c>
      <c r="I1092">
        <v>106</v>
      </c>
      <c r="J1092">
        <v>115</v>
      </c>
      <c r="K1092">
        <v>134</v>
      </c>
      <c r="L1092">
        <v>149</v>
      </c>
      <c r="M1092">
        <v>194</v>
      </c>
      <c r="N1092">
        <v>94</v>
      </c>
    </row>
    <row r="1093" spans="1:14" x14ac:dyDescent="0.45">
      <c r="A1093">
        <v>1092</v>
      </c>
      <c r="B1093">
        <v>1928</v>
      </c>
      <c r="C1093" t="s">
        <v>1202</v>
      </c>
      <c r="D1093" t="s">
        <v>1443</v>
      </c>
      <c r="E1093" t="s">
        <v>51</v>
      </c>
      <c r="F1093">
        <v>584</v>
      </c>
      <c r="G1093">
        <v>82</v>
      </c>
      <c r="H1093">
        <v>148</v>
      </c>
      <c r="I1093">
        <v>116</v>
      </c>
      <c r="J1093">
        <v>109</v>
      </c>
      <c r="K1093">
        <v>147</v>
      </c>
      <c r="L1093">
        <v>149</v>
      </c>
      <c r="M1093">
        <v>219</v>
      </c>
      <c r="N1093">
        <v>112</v>
      </c>
    </row>
    <row r="1094" spans="1:14" x14ac:dyDescent="0.45">
      <c r="A1094">
        <v>1093</v>
      </c>
      <c r="B1094">
        <v>1978</v>
      </c>
      <c r="C1094" t="s">
        <v>432</v>
      </c>
      <c r="D1094" t="s">
        <v>1444</v>
      </c>
      <c r="E1094" t="s">
        <v>61</v>
      </c>
      <c r="F1094">
        <v>561</v>
      </c>
      <c r="G1094">
        <v>97</v>
      </c>
      <c r="H1094">
        <v>122</v>
      </c>
      <c r="I1094">
        <v>109</v>
      </c>
      <c r="J1094">
        <v>106</v>
      </c>
      <c r="K1094">
        <v>137</v>
      </c>
      <c r="L1094">
        <v>149</v>
      </c>
      <c r="M1094">
        <v>195</v>
      </c>
      <c r="N1094">
        <v>104</v>
      </c>
    </row>
    <row r="1095" spans="1:14" x14ac:dyDescent="0.45">
      <c r="A1095">
        <v>1094</v>
      </c>
      <c r="B1095">
        <v>1903</v>
      </c>
      <c r="C1095" t="s">
        <v>496</v>
      </c>
      <c r="D1095" t="s">
        <v>1445</v>
      </c>
      <c r="E1095" t="s">
        <v>88</v>
      </c>
      <c r="F1095">
        <v>531</v>
      </c>
      <c r="G1095">
        <v>195</v>
      </c>
      <c r="I1095">
        <v>118</v>
      </c>
      <c r="J1095">
        <v>129</v>
      </c>
      <c r="K1095">
        <v>122</v>
      </c>
      <c r="L1095">
        <v>149</v>
      </c>
      <c r="M1095">
        <v>135</v>
      </c>
    </row>
    <row r="1096" spans="1:14" x14ac:dyDescent="0.45">
      <c r="A1096">
        <v>1095</v>
      </c>
      <c r="B1096">
        <v>1973</v>
      </c>
      <c r="C1096" t="s">
        <v>535</v>
      </c>
      <c r="D1096" t="s">
        <v>1446</v>
      </c>
      <c r="E1096" t="s">
        <v>174</v>
      </c>
      <c r="F1096">
        <v>638</v>
      </c>
      <c r="G1096">
        <v>214</v>
      </c>
      <c r="H1096">
        <v>94</v>
      </c>
      <c r="I1096">
        <v>107</v>
      </c>
      <c r="J1096">
        <v>127</v>
      </c>
      <c r="K1096">
        <v>125</v>
      </c>
      <c r="L1096">
        <v>149</v>
      </c>
      <c r="M1096">
        <v>164</v>
      </c>
      <c r="N1096">
        <v>100</v>
      </c>
    </row>
    <row r="1097" spans="1:14" x14ac:dyDescent="0.45">
      <c r="A1097">
        <v>1096</v>
      </c>
      <c r="B1097">
        <v>1971</v>
      </c>
      <c r="C1097" t="s">
        <v>234</v>
      </c>
      <c r="D1097" t="s">
        <v>1447</v>
      </c>
      <c r="E1097" t="s">
        <v>164</v>
      </c>
      <c r="F1097">
        <v>649</v>
      </c>
      <c r="G1097">
        <v>168</v>
      </c>
      <c r="H1097">
        <v>135</v>
      </c>
      <c r="I1097">
        <v>114</v>
      </c>
      <c r="J1097">
        <v>121</v>
      </c>
      <c r="K1097">
        <v>123</v>
      </c>
      <c r="L1097">
        <v>149</v>
      </c>
      <c r="M1097">
        <v>144</v>
      </c>
      <c r="N1097">
        <v>118</v>
      </c>
    </row>
    <row r="1098" spans="1:14" x14ac:dyDescent="0.45">
      <c r="A1098">
        <v>1097</v>
      </c>
      <c r="B1098">
        <v>1999</v>
      </c>
      <c r="C1098" t="s">
        <v>808</v>
      </c>
      <c r="D1098" t="s">
        <v>1448</v>
      </c>
      <c r="E1098" t="s">
        <v>42</v>
      </c>
      <c r="F1098">
        <v>697</v>
      </c>
      <c r="G1098">
        <v>153</v>
      </c>
      <c r="H1098">
        <v>87</v>
      </c>
      <c r="I1098">
        <v>124</v>
      </c>
      <c r="J1098">
        <v>125</v>
      </c>
      <c r="K1098">
        <v>122</v>
      </c>
      <c r="L1098">
        <v>149</v>
      </c>
      <c r="M1098">
        <v>118</v>
      </c>
      <c r="N1098">
        <v>123</v>
      </c>
    </row>
    <row r="1099" spans="1:14" x14ac:dyDescent="0.45">
      <c r="A1099">
        <v>1098</v>
      </c>
      <c r="B1099">
        <v>2001</v>
      </c>
      <c r="C1099" t="s">
        <v>231</v>
      </c>
      <c r="D1099" t="s">
        <v>1449</v>
      </c>
      <c r="E1099" t="s">
        <v>106</v>
      </c>
      <c r="F1099">
        <v>690</v>
      </c>
      <c r="G1099">
        <v>70</v>
      </c>
      <c r="H1099">
        <v>97</v>
      </c>
      <c r="I1099">
        <v>124</v>
      </c>
      <c r="J1099">
        <v>111</v>
      </c>
      <c r="K1099">
        <v>135</v>
      </c>
      <c r="L1099">
        <v>149</v>
      </c>
      <c r="M1099">
        <v>153</v>
      </c>
      <c r="N1099">
        <v>116</v>
      </c>
    </row>
    <row r="1100" spans="1:14" x14ac:dyDescent="0.45">
      <c r="A1100">
        <v>1099</v>
      </c>
      <c r="B1100">
        <v>1909</v>
      </c>
      <c r="C1100" t="s">
        <v>1128</v>
      </c>
      <c r="D1100" t="s">
        <v>1450</v>
      </c>
      <c r="E1100" t="s">
        <v>48</v>
      </c>
      <c r="F1100">
        <v>606</v>
      </c>
      <c r="G1100">
        <v>93</v>
      </c>
      <c r="I1100">
        <v>122</v>
      </c>
      <c r="J1100">
        <v>116</v>
      </c>
      <c r="K1100">
        <v>138</v>
      </c>
      <c r="L1100">
        <v>149</v>
      </c>
      <c r="M1100">
        <v>197</v>
      </c>
    </row>
    <row r="1101" spans="1:14" x14ac:dyDescent="0.45">
      <c r="A1101">
        <v>1100</v>
      </c>
      <c r="B1101">
        <v>2000</v>
      </c>
      <c r="C1101" t="s">
        <v>871</v>
      </c>
      <c r="D1101" t="s">
        <v>1451</v>
      </c>
      <c r="E1101" t="s">
        <v>178</v>
      </c>
      <c r="F1101">
        <v>644</v>
      </c>
      <c r="G1101">
        <v>87</v>
      </c>
      <c r="H1101">
        <v>105</v>
      </c>
      <c r="I1101">
        <v>115</v>
      </c>
      <c r="J1101">
        <v>112</v>
      </c>
      <c r="K1101">
        <v>143</v>
      </c>
      <c r="L1101">
        <v>149</v>
      </c>
      <c r="M1101">
        <v>186</v>
      </c>
      <c r="N1101">
        <v>105</v>
      </c>
    </row>
    <row r="1102" spans="1:14" x14ac:dyDescent="0.45">
      <c r="A1102">
        <v>1101</v>
      </c>
      <c r="B1102">
        <v>1987</v>
      </c>
      <c r="C1102" t="s">
        <v>127</v>
      </c>
      <c r="D1102" t="s">
        <v>1452</v>
      </c>
      <c r="E1102" t="s">
        <v>42</v>
      </c>
      <c r="F1102">
        <v>440</v>
      </c>
      <c r="G1102">
        <v>203</v>
      </c>
      <c r="H1102">
        <v>77</v>
      </c>
      <c r="I1102">
        <v>110</v>
      </c>
      <c r="J1102">
        <v>127</v>
      </c>
      <c r="K1102">
        <v>117</v>
      </c>
      <c r="L1102">
        <v>149</v>
      </c>
      <c r="M1102">
        <v>129</v>
      </c>
      <c r="N1102">
        <v>104</v>
      </c>
    </row>
    <row r="1103" spans="1:14" x14ac:dyDescent="0.45">
      <c r="A1103">
        <v>1102</v>
      </c>
      <c r="B1103">
        <v>1909</v>
      </c>
      <c r="C1103" t="s">
        <v>873</v>
      </c>
      <c r="D1103" t="s">
        <v>1453</v>
      </c>
      <c r="E1103" t="s">
        <v>70</v>
      </c>
      <c r="F1103">
        <v>662</v>
      </c>
      <c r="G1103">
        <v>106</v>
      </c>
      <c r="I1103">
        <v>124</v>
      </c>
      <c r="J1103">
        <v>117</v>
      </c>
      <c r="K1103">
        <v>141</v>
      </c>
      <c r="L1103">
        <v>149</v>
      </c>
      <c r="M1103">
        <v>202</v>
      </c>
    </row>
    <row r="1104" spans="1:14" x14ac:dyDescent="0.45">
      <c r="A1104">
        <v>1103</v>
      </c>
      <c r="B1104">
        <v>2009</v>
      </c>
      <c r="C1104" t="s">
        <v>402</v>
      </c>
      <c r="D1104" t="s">
        <v>1455</v>
      </c>
      <c r="E1104" t="s">
        <v>90</v>
      </c>
      <c r="F1104">
        <v>708</v>
      </c>
      <c r="G1104">
        <v>87</v>
      </c>
      <c r="H1104">
        <v>98</v>
      </c>
      <c r="I1104">
        <v>120</v>
      </c>
      <c r="J1104">
        <v>114</v>
      </c>
      <c r="K1104">
        <v>131</v>
      </c>
      <c r="L1104">
        <v>149</v>
      </c>
      <c r="M1104">
        <v>148</v>
      </c>
      <c r="N1104">
        <v>117</v>
      </c>
    </row>
    <row r="1105" spans="1:14" x14ac:dyDescent="0.45">
      <c r="A1105">
        <v>1104</v>
      </c>
      <c r="B1105">
        <v>2022</v>
      </c>
      <c r="C1105" t="s">
        <v>400</v>
      </c>
      <c r="D1105" t="s">
        <v>1454</v>
      </c>
      <c r="E1105" t="s">
        <v>51</v>
      </c>
      <c r="F1105">
        <v>620</v>
      </c>
      <c r="G1105">
        <v>100</v>
      </c>
      <c r="H1105">
        <v>51</v>
      </c>
      <c r="I1105">
        <v>120</v>
      </c>
      <c r="J1105">
        <v>114</v>
      </c>
      <c r="K1105">
        <v>134</v>
      </c>
      <c r="L1105">
        <v>149</v>
      </c>
      <c r="M1105">
        <v>155</v>
      </c>
      <c r="N1105">
        <v>99</v>
      </c>
    </row>
    <row r="1106" spans="1:14" x14ac:dyDescent="0.45">
      <c r="A1106">
        <v>1105</v>
      </c>
      <c r="B1106">
        <v>1997</v>
      </c>
      <c r="C1106" t="s">
        <v>808</v>
      </c>
      <c r="D1106" t="s">
        <v>1456</v>
      </c>
      <c r="E1106" t="s">
        <v>42</v>
      </c>
      <c r="F1106">
        <v>591</v>
      </c>
      <c r="G1106">
        <v>136</v>
      </c>
      <c r="H1106">
        <v>82</v>
      </c>
      <c r="I1106">
        <v>121</v>
      </c>
      <c r="J1106">
        <v>120</v>
      </c>
      <c r="K1106">
        <v>127</v>
      </c>
      <c r="L1106">
        <v>149</v>
      </c>
      <c r="M1106">
        <v>137</v>
      </c>
      <c r="N1106">
        <v>116</v>
      </c>
    </row>
    <row r="1107" spans="1:14" x14ac:dyDescent="0.45">
      <c r="A1107">
        <v>1106</v>
      </c>
      <c r="B1107">
        <v>1934</v>
      </c>
      <c r="C1107" t="s">
        <v>225</v>
      </c>
      <c r="D1107" t="s">
        <v>1457</v>
      </c>
      <c r="E1107" t="s">
        <v>70</v>
      </c>
      <c r="F1107">
        <v>708</v>
      </c>
      <c r="G1107">
        <v>140</v>
      </c>
      <c r="H1107">
        <v>46</v>
      </c>
      <c r="I1107">
        <v>124</v>
      </c>
      <c r="J1107">
        <v>124</v>
      </c>
      <c r="K1107">
        <v>125</v>
      </c>
      <c r="L1107">
        <v>149</v>
      </c>
      <c r="M1107">
        <v>127</v>
      </c>
      <c r="N1107">
        <v>119</v>
      </c>
    </row>
    <row r="1108" spans="1:14" x14ac:dyDescent="0.45">
      <c r="A1108">
        <v>1107</v>
      </c>
      <c r="B1108">
        <v>1967</v>
      </c>
      <c r="C1108" t="s">
        <v>67</v>
      </c>
      <c r="D1108" t="s">
        <v>1458</v>
      </c>
      <c r="E1108" t="s">
        <v>42</v>
      </c>
      <c r="F1108">
        <v>553</v>
      </c>
      <c r="G1108">
        <v>225</v>
      </c>
      <c r="H1108">
        <v>137</v>
      </c>
      <c r="I1108">
        <v>101</v>
      </c>
      <c r="J1108">
        <v>125</v>
      </c>
      <c r="K1108">
        <v>119</v>
      </c>
      <c r="L1108">
        <v>149</v>
      </c>
      <c r="M1108">
        <v>155</v>
      </c>
      <c r="N1108">
        <v>103</v>
      </c>
    </row>
    <row r="1109" spans="1:14" x14ac:dyDescent="0.45">
      <c r="A1109">
        <v>1108</v>
      </c>
      <c r="B1109">
        <v>2000</v>
      </c>
      <c r="C1109" t="s">
        <v>533</v>
      </c>
      <c r="D1109" t="s">
        <v>1459</v>
      </c>
      <c r="E1109" t="s">
        <v>51</v>
      </c>
      <c r="F1109">
        <v>643</v>
      </c>
      <c r="G1109">
        <v>160</v>
      </c>
      <c r="H1109">
        <v>160</v>
      </c>
      <c r="I1109">
        <v>108</v>
      </c>
      <c r="J1109">
        <v>117</v>
      </c>
      <c r="K1109">
        <v>131</v>
      </c>
      <c r="L1109">
        <v>149</v>
      </c>
      <c r="M1109">
        <v>166</v>
      </c>
      <c r="N1109">
        <v>116</v>
      </c>
    </row>
    <row r="1110" spans="1:14" x14ac:dyDescent="0.45">
      <c r="A1110">
        <v>1109</v>
      </c>
      <c r="B1110">
        <v>1985</v>
      </c>
      <c r="C1110" t="s">
        <v>431</v>
      </c>
      <c r="D1110" t="s">
        <v>1460</v>
      </c>
      <c r="E1110" t="s">
        <v>258</v>
      </c>
      <c r="F1110">
        <v>665</v>
      </c>
      <c r="G1110">
        <v>136</v>
      </c>
      <c r="H1110">
        <v>68</v>
      </c>
      <c r="I1110">
        <v>123</v>
      </c>
      <c r="J1110">
        <v>123</v>
      </c>
      <c r="K1110">
        <v>123</v>
      </c>
      <c r="L1110">
        <v>149</v>
      </c>
      <c r="M1110">
        <v>121</v>
      </c>
      <c r="N1110">
        <v>120</v>
      </c>
    </row>
    <row r="1111" spans="1:14" x14ac:dyDescent="0.45">
      <c r="A1111">
        <v>1110</v>
      </c>
      <c r="B1111">
        <v>2009</v>
      </c>
      <c r="C1111" t="s">
        <v>1262</v>
      </c>
      <c r="D1111" t="s">
        <v>1461</v>
      </c>
      <c r="E1111" t="s">
        <v>494</v>
      </c>
      <c r="F1111">
        <v>652</v>
      </c>
      <c r="G1111">
        <v>101</v>
      </c>
      <c r="H1111">
        <v>89</v>
      </c>
      <c r="I1111">
        <v>129</v>
      </c>
      <c r="J1111">
        <v>121</v>
      </c>
      <c r="K1111">
        <v>129</v>
      </c>
      <c r="L1111">
        <v>149</v>
      </c>
      <c r="M1111">
        <v>129</v>
      </c>
      <c r="N1111">
        <v>126</v>
      </c>
    </row>
    <row r="1112" spans="1:14" x14ac:dyDescent="0.45">
      <c r="A1112">
        <v>1111</v>
      </c>
      <c r="B1112">
        <v>1958</v>
      </c>
      <c r="C1112" t="s">
        <v>1127</v>
      </c>
      <c r="D1112" t="s">
        <v>1462</v>
      </c>
      <c r="E1112" t="s">
        <v>90</v>
      </c>
      <c r="F1112">
        <v>664</v>
      </c>
      <c r="G1112">
        <v>99</v>
      </c>
      <c r="H1112">
        <v>63</v>
      </c>
      <c r="I1112">
        <v>121</v>
      </c>
      <c r="J1112">
        <v>114</v>
      </c>
      <c r="K1112">
        <v>130</v>
      </c>
      <c r="L1112">
        <v>149</v>
      </c>
      <c r="M1112">
        <v>145</v>
      </c>
      <c r="N1112">
        <v>112</v>
      </c>
    </row>
    <row r="1113" spans="1:14" x14ac:dyDescent="0.45">
      <c r="A1113">
        <v>1112</v>
      </c>
      <c r="B1113">
        <v>1978</v>
      </c>
      <c r="C1113" t="s">
        <v>887</v>
      </c>
      <c r="D1113" t="s">
        <v>1463</v>
      </c>
      <c r="E1113" t="s">
        <v>182</v>
      </c>
      <c r="F1113">
        <v>416</v>
      </c>
      <c r="G1113">
        <v>110</v>
      </c>
      <c r="H1113">
        <v>94</v>
      </c>
      <c r="I1113">
        <v>115</v>
      </c>
      <c r="J1113">
        <v>116</v>
      </c>
      <c r="K1113">
        <v>133</v>
      </c>
      <c r="L1113">
        <v>148</v>
      </c>
      <c r="M1113">
        <v>170</v>
      </c>
      <c r="N1113">
        <v>111</v>
      </c>
    </row>
    <row r="1114" spans="1:14" x14ac:dyDescent="0.45">
      <c r="A1114">
        <v>1113</v>
      </c>
      <c r="B1114">
        <v>1984</v>
      </c>
      <c r="C1114" t="s">
        <v>1263</v>
      </c>
      <c r="D1114" t="s">
        <v>1464</v>
      </c>
      <c r="E1114" t="s">
        <v>58</v>
      </c>
      <c r="F1114">
        <v>546</v>
      </c>
      <c r="G1114">
        <v>88</v>
      </c>
      <c r="H1114">
        <v>99</v>
      </c>
      <c r="I1114">
        <v>120</v>
      </c>
      <c r="J1114">
        <v>112</v>
      </c>
      <c r="K1114">
        <v>132</v>
      </c>
      <c r="L1114">
        <v>148</v>
      </c>
      <c r="M1114">
        <v>161</v>
      </c>
      <c r="N1114">
        <v>115</v>
      </c>
    </row>
    <row r="1115" spans="1:14" x14ac:dyDescent="0.45">
      <c r="A1115">
        <v>1114</v>
      </c>
      <c r="B1115">
        <v>1976</v>
      </c>
      <c r="C1115" t="s">
        <v>151</v>
      </c>
      <c r="D1115" t="s">
        <v>1465</v>
      </c>
      <c r="E1115" t="s">
        <v>152</v>
      </c>
      <c r="F1115">
        <v>687</v>
      </c>
      <c r="G1115">
        <v>117</v>
      </c>
      <c r="H1115">
        <v>61</v>
      </c>
      <c r="I1115">
        <v>129</v>
      </c>
      <c r="J1115">
        <v>123</v>
      </c>
      <c r="K1115">
        <v>128</v>
      </c>
      <c r="L1115">
        <v>148</v>
      </c>
      <c r="M1115">
        <v>126</v>
      </c>
      <c r="N1115">
        <v>124</v>
      </c>
    </row>
    <row r="1116" spans="1:14" x14ac:dyDescent="0.45">
      <c r="A1116">
        <v>1115</v>
      </c>
      <c r="B1116">
        <v>1978</v>
      </c>
      <c r="C1116" t="s">
        <v>280</v>
      </c>
      <c r="D1116" t="s">
        <v>1466</v>
      </c>
      <c r="E1116" t="s">
        <v>78</v>
      </c>
      <c r="F1116">
        <v>687</v>
      </c>
      <c r="G1116">
        <v>114</v>
      </c>
      <c r="H1116">
        <v>163</v>
      </c>
      <c r="I1116">
        <v>107</v>
      </c>
      <c r="J1116">
        <v>109</v>
      </c>
      <c r="K1116">
        <v>142</v>
      </c>
      <c r="L1116">
        <v>148</v>
      </c>
      <c r="M1116">
        <v>215</v>
      </c>
      <c r="N1116">
        <v>106</v>
      </c>
    </row>
    <row r="1117" spans="1:14" x14ac:dyDescent="0.45">
      <c r="A1117">
        <v>1116</v>
      </c>
      <c r="B1117">
        <v>2004</v>
      </c>
      <c r="C1117" t="s">
        <v>749</v>
      </c>
      <c r="D1117" t="s">
        <v>1467</v>
      </c>
      <c r="E1117" t="s">
        <v>139</v>
      </c>
      <c r="F1117">
        <v>713</v>
      </c>
      <c r="G1117">
        <v>197</v>
      </c>
      <c r="H1117">
        <v>100</v>
      </c>
      <c r="I1117">
        <v>112</v>
      </c>
      <c r="J1117">
        <v>125</v>
      </c>
      <c r="K1117">
        <v>124</v>
      </c>
      <c r="L1117">
        <v>148</v>
      </c>
      <c r="M1117">
        <v>145</v>
      </c>
      <c r="N1117">
        <v>110</v>
      </c>
    </row>
    <row r="1118" spans="1:14" x14ac:dyDescent="0.45">
      <c r="A1118">
        <v>1117</v>
      </c>
      <c r="B1118">
        <v>1990</v>
      </c>
      <c r="C1118" t="s">
        <v>618</v>
      </c>
      <c r="D1118" t="s">
        <v>1468</v>
      </c>
      <c r="E1118" t="s">
        <v>58</v>
      </c>
      <c r="F1118">
        <v>589</v>
      </c>
      <c r="G1118">
        <v>112</v>
      </c>
      <c r="H1118">
        <v>105</v>
      </c>
      <c r="I1118">
        <v>110</v>
      </c>
      <c r="J1118">
        <v>109</v>
      </c>
      <c r="K1118">
        <v>137</v>
      </c>
      <c r="L1118">
        <v>148</v>
      </c>
      <c r="M1118">
        <v>191</v>
      </c>
      <c r="N1118">
        <v>99</v>
      </c>
    </row>
    <row r="1119" spans="1:14" x14ac:dyDescent="0.45">
      <c r="A1119">
        <v>1118</v>
      </c>
      <c r="B1119">
        <v>2014</v>
      </c>
      <c r="C1119" t="s">
        <v>422</v>
      </c>
      <c r="D1119" t="s">
        <v>1469</v>
      </c>
      <c r="E1119" t="s">
        <v>70</v>
      </c>
      <c r="F1119">
        <v>685</v>
      </c>
      <c r="G1119">
        <v>114</v>
      </c>
      <c r="H1119">
        <v>87</v>
      </c>
      <c r="I1119">
        <v>123</v>
      </c>
      <c r="J1119">
        <v>117</v>
      </c>
      <c r="K1119">
        <v>134</v>
      </c>
      <c r="L1119">
        <v>148</v>
      </c>
      <c r="M1119">
        <v>154</v>
      </c>
      <c r="N1119">
        <v>116</v>
      </c>
    </row>
    <row r="1120" spans="1:14" x14ac:dyDescent="0.45">
      <c r="A1120">
        <v>1119</v>
      </c>
      <c r="B1120">
        <v>1956</v>
      </c>
      <c r="C1120" t="s">
        <v>1048</v>
      </c>
      <c r="D1120" t="s">
        <v>1470</v>
      </c>
      <c r="E1120" t="s">
        <v>70</v>
      </c>
      <c r="F1120">
        <v>592</v>
      </c>
      <c r="G1120">
        <v>124</v>
      </c>
      <c r="H1120">
        <v>114</v>
      </c>
      <c r="I1120">
        <v>122</v>
      </c>
      <c r="J1120">
        <v>119</v>
      </c>
      <c r="K1120">
        <v>131</v>
      </c>
      <c r="L1120">
        <v>148</v>
      </c>
      <c r="M1120">
        <v>148</v>
      </c>
      <c r="N1120">
        <v>118</v>
      </c>
    </row>
    <row r="1121" spans="1:14" x14ac:dyDescent="0.45">
      <c r="A1121">
        <v>1120</v>
      </c>
      <c r="B1121">
        <v>1997</v>
      </c>
      <c r="C1121" t="s">
        <v>1133</v>
      </c>
      <c r="D1121" t="s">
        <v>1471</v>
      </c>
      <c r="E1121" t="s">
        <v>110</v>
      </c>
      <c r="F1121">
        <v>651</v>
      </c>
      <c r="G1121">
        <v>134</v>
      </c>
      <c r="H1121">
        <v>107</v>
      </c>
      <c r="I1121">
        <v>121</v>
      </c>
      <c r="J1121">
        <v>122</v>
      </c>
      <c r="K1121">
        <v>126</v>
      </c>
      <c r="L1121">
        <v>148</v>
      </c>
      <c r="M1121">
        <v>133</v>
      </c>
      <c r="N1121">
        <v>123</v>
      </c>
    </row>
    <row r="1122" spans="1:14" x14ac:dyDescent="0.45">
      <c r="A1122">
        <v>1121</v>
      </c>
      <c r="B1122">
        <v>1995</v>
      </c>
      <c r="C1122" t="s">
        <v>1249</v>
      </c>
      <c r="D1122" t="s">
        <v>1472</v>
      </c>
      <c r="E1122" t="s">
        <v>1134</v>
      </c>
      <c r="F1122">
        <v>614</v>
      </c>
      <c r="G1122">
        <v>96</v>
      </c>
      <c r="H1122">
        <v>81</v>
      </c>
      <c r="I1122">
        <v>121</v>
      </c>
      <c r="J1122">
        <v>113</v>
      </c>
      <c r="K1122">
        <v>136</v>
      </c>
      <c r="L1122">
        <v>148</v>
      </c>
      <c r="M1122">
        <v>162</v>
      </c>
      <c r="N1122">
        <v>114</v>
      </c>
    </row>
    <row r="1123" spans="1:14" x14ac:dyDescent="0.45">
      <c r="A1123">
        <v>1122</v>
      </c>
      <c r="B1123">
        <v>1986</v>
      </c>
      <c r="C1123" t="s">
        <v>1264</v>
      </c>
      <c r="D1123" t="s">
        <v>1473</v>
      </c>
      <c r="E1123" t="s">
        <v>106</v>
      </c>
      <c r="F1123">
        <v>441</v>
      </c>
      <c r="G1123">
        <v>226</v>
      </c>
      <c r="H1123">
        <v>145</v>
      </c>
      <c r="I1123">
        <v>94</v>
      </c>
      <c r="J1123">
        <v>123</v>
      </c>
      <c r="K1123">
        <v>129</v>
      </c>
      <c r="L1123">
        <v>148</v>
      </c>
      <c r="M1123">
        <v>191</v>
      </c>
      <c r="N1123">
        <v>94</v>
      </c>
    </row>
    <row r="1124" spans="1:14" x14ac:dyDescent="0.45">
      <c r="A1124">
        <v>1123</v>
      </c>
      <c r="B1124">
        <v>2006</v>
      </c>
      <c r="C1124" t="s">
        <v>317</v>
      </c>
      <c r="D1124" t="s">
        <v>1474</v>
      </c>
      <c r="E1124" t="s">
        <v>294</v>
      </c>
      <c r="F1124">
        <v>617</v>
      </c>
      <c r="G1124">
        <v>173</v>
      </c>
      <c r="H1124">
        <v>98</v>
      </c>
      <c r="I1124">
        <v>101</v>
      </c>
      <c r="J1124">
        <v>113</v>
      </c>
      <c r="K1124">
        <v>134</v>
      </c>
      <c r="L1124">
        <v>148</v>
      </c>
      <c r="M1124">
        <v>188</v>
      </c>
      <c r="N1124">
        <v>87</v>
      </c>
    </row>
    <row r="1125" spans="1:14" x14ac:dyDescent="0.45">
      <c r="A1125">
        <v>1124</v>
      </c>
      <c r="B1125">
        <v>2016</v>
      </c>
      <c r="C1125" t="s">
        <v>500</v>
      </c>
      <c r="D1125" t="s">
        <v>1475</v>
      </c>
      <c r="E1125" t="s">
        <v>88</v>
      </c>
      <c r="F1125">
        <v>699</v>
      </c>
      <c r="G1125">
        <v>124</v>
      </c>
      <c r="H1125">
        <v>107</v>
      </c>
      <c r="I1125">
        <v>112</v>
      </c>
      <c r="J1125">
        <v>117</v>
      </c>
      <c r="K1125">
        <v>130</v>
      </c>
      <c r="L1125">
        <v>148</v>
      </c>
      <c r="M1125">
        <v>159</v>
      </c>
      <c r="N1125">
        <v>109</v>
      </c>
    </row>
    <row r="1126" spans="1:14" x14ac:dyDescent="0.45">
      <c r="A1126">
        <v>1125</v>
      </c>
      <c r="B1126">
        <v>1923</v>
      </c>
      <c r="C1126" t="s">
        <v>1265</v>
      </c>
      <c r="D1126" t="s">
        <v>1476</v>
      </c>
      <c r="E1126" t="s">
        <v>78</v>
      </c>
      <c r="F1126">
        <v>444</v>
      </c>
      <c r="G1126">
        <v>131</v>
      </c>
      <c r="H1126">
        <v>82</v>
      </c>
      <c r="I1126">
        <v>113</v>
      </c>
      <c r="J1126">
        <v>119</v>
      </c>
      <c r="K1126">
        <v>128</v>
      </c>
      <c r="L1126">
        <v>148</v>
      </c>
      <c r="M1126">
        <v>164</v>
      </c>
      <c r="N1126">
        <v>110</v>
      </c>
    </row>
    <row r="1127" spans="1:14" x14ac:dyDescent="0.45">
      <c r="A1127">
        <v>1126</v>
      </c>
      <c r="B1127">
        <v>2014</v>
      </c>
      <c r="C1127" t="s">
        <v>1175</v>
      </c>
      <c r="D1127" t="s">
        <v>1477</v>
      </c>
      <c r="E1127" t="s">
        <v>164</v>
      </c>
      <c r="F1127">
        <v>640</v>
      </c>
      <c r="G1127">
        <v>134</v>
      </c>
      <c r="H1127">
        <v>97</v>
      </c>
      <c r="I1127">
        <v>115</v>
      </c>
      <c r="J1127">
        <v>120</v>
      </c>
      <c r="K1127">
        <v>121</v>
      </c>
      <c r="L1127">
        <v>148</v>
      </c>
      <c r="M1127">
        <v>133</v>
      </c>
      <c r="N1127">
        <v>117</v>
      </c>
    </row>
    <row r="1128" spans="1:14" x14ac:dyDescent="0.45">
      <c r="A1128">
        <v>1127</v>
      </c>
      <c r="B1128">
        <v>2005</v>
      </c>
      <c r="C1128" t="s">
        <v>471</v>
      </c>
      <c r="D1128" t="s">
        <v>1478</v>
      </c>
      <c r="E1128" t="s">
        <v>93</v>
      </c>
      <c r="F1128">
        <v>594</v>
      </c>
      <c r="G1128">
        <v>131</v>
      </c>
      <c r="H1128">
        <v>51</v>
      </c>
      <c r="I1128">
        <v>118</v>
      </c>
      <c r="J1128">
        <v>119</v>
      </c>
      <c r="K1128">
        <v>133</v>
      </c>
      <c r="L1128">
        <v>148</v>
      </c>
      <c r="M1128">
        <v>158</v>
      </c>
      <c r="N1128">
        <v>101</v>
      </c>
    </row>
    <row r="1129" spans="1:14" x14ac:dyDescent="0.45">
      <c r="A1129">
        <v>1128</v>
      </c>
      <c r="B1129">
        <v>2011</v>
      </c>
      <c r="C1129" t="s">
        <v>1266</v>
      </c>
      <c r="D1129" t="s">
        <v>1479</v>
      </c>
      <c r="E1129" t="s">
        <v>143</v>
      </c>
      <c r="F1129">
        <v>575</v>
      </c>
      <c r="G1129">
        <v>74</v>
      </c>
      <c r="H1129">
        <v>120</v>
      </c>
      <c r="I1129">
        <v>117</v>
      </c>
      <c r="J1129">
        <v>110</v>
      </c>
      <c r="K1129">
        <v>136</v>
      </c>
      <c r="L1129">
        <v>148</v>
      </c>
      <c r="M1129">
        <v>171</v>
      </c>
      <c r="N1129">
        <v>115</v>
      </c>
    </row>
    <row r="1130" spans="1:14" x14ac:dyDescent="0.45">
      <c r="A1130">
        <v>1129</v>
      </c>
      <c r="B1130">
        <v>1939</v>
      </c>
      <c r="C1130" t="s">
        <v>766</v>
      </c>
      <c r="D1130" t="s">
        <v>1480</v>
      </c>
      <c r="E1130" t="s">
        <v>103</v>
      </c>
      <c r="F1130">
        <v>653</v>
      </c>
      <c r="G1130">
        <v>152</v>
      </c>
      <c r="H1130">
        <v>115</v>
      </c>
      <c r="I1130">
        <v>118</v>
      </c>
      <c r="J1130">
        <v>122</v>
      </c>
      <c r="K1130">
        <v>131</v>
      </c>
      <c r="L1130">
        <v>148</v>
      </c>
      <c r="M1130">
        <v>157</v>
      </c>
      <c r="N1130">
        <v>117</v>
      </c>
    </row>
    <row r="1131" spans="1:14" x14ac:dyDescent="0.45">
      <c r="A1131">
        <v>1130</v>
      </c>
      <c r="B1131">
        <v>1930</v>
      </c>
      <c r="C1131" t="s">
        <v>219</v>
      </c>
      <c r="D1131" t="s">
        <v>1481</v>
      </c>
      <c r="E1131" t="s">
        <v>101</v>
      </c>
      <c r="F1131">
        <v>646</v>
      </c>
      <c r="G1131">
        <v>203</v>
      </c>
      <c r="H1131">
        <v>79</v>
      </c>
      <c r="I1131">
        <v>112</v>
      </c>
      <c r="J1131">
        <v>124</v>
      </c>
      <c r="K1131">
        <v>125</v>
      </c>
      <c r="L1131">
        <v>148</v>
      </c>
      <c r="M1131">
        <v>151</v>
      </c>
      <c r="N1131">
        <v>106</v>
      </c>
    </row>
    <row r="1132" spans="1:14" x14ac:dyDescent="0.45">
      <c r="A1132">
        <v>1131</v>
      </c>
      <c r="B1132">
        <v>1945</v>
      </c>
      <c r="C1132" t="s">
        <v>219</v>
      </c>
      <c r="D1132" t="s">
        <v>1482</v>
      </c>
      <c r="E1132" t="s">
        <v>101</v>
      </c>
      <c r="F1132">
        <v>532</v>
      </c>
      <c r="G1132">
        <v>148</v>
      </c>
      <c r="H1132">
        <v>107</v>
      </c>
      <c r="I1132">
        <v>113</v>
      </c>
      <c r="J1132">
        <v>120</v>
      </c>
      <c r="K1132">
        <v>132</v>
      </c>
      <c r="L1132">
        <v>148</v>
      </c>
      <c r="M1132">
        <v>184</v>
      </c>
      <c r="N1132">
        <v>106</v>
      </c>
    </row>
    <row r="1133" spans="1:14" x14ac:dyDescent="0.45">
      <c r="A1133">
        <v>1132</v>
      </c>
      <c r="B1133">
        <v>1906</v>
      </c>
      <c r="C1133" t="s">
        <v>1017</v>
      </c>
      <c r="D1133" t="s">
        <v>1483</v>
      </c>
      <c r="E1133" t="s">
        <v>103</v>
      </c>
      <c r="F1133">
        <v>614</v>
      </c>
      <c r="G1133">
        <v>124</v>
      </c>
      <c r="I1133">
        <v>114</v>
      </c>
      <c r="J1133">
        <v>114</v>
      </c>
      <c r="K1133">
        <v>140</v>
      </c>
      <c r="L1133">
        <v>148</v>
      </c>
      <c r="M1133">
        <v>233</v>
      </c>
    </row>
    <row r="1134" spans="1:14" x14ac:dyDescent="0.45">
      <c r="A1134">
        <v>1133</v>
      </c>
      <c r="B1134">
        <v>1987</v>
      </c>
      <c r="C1134" t="s">
        <v>1264</v>
      </c>
      <c r="D1134" t="s">
        <v>1484</v>
      </c>
      <c r="E1134" t="s">
        <v>106</v>
      </c>
      <c r="F1134">
        <v>424</v>
      </c>
      <c r="G1134">
        <v>211</v>
      </c>
      <c r="H1134">
        <v>115</v>
      </c>
      <c r="I1134">
        <v>98</v>
      </c>
      <c r="J1134">
        <v>123</v>
      </c>
      <c r="K1134">
        <v>129</v>
      </c>
      <c r="L1134">
        <v>148</v>
      </c>
      <c r="M1134">
        <v>180</v>
      </c>
      <c r="N1134">
        <v>87</v>
      </c>
    </row>
    <row r="1135" spans="1:14" x14ac:dyDescent="0.45">
      <c r="A1135">
        <v>1134</v>
      </c>
      <c r="B1135">
        <v>1919</v>
      </c>
      <c r="C1135" t="s">
        <v>50</v>
      </c>
      <c r="D1135" t="s">
        <v>1485</v>
      </c>
      <c r="E1135" t="s">
        <v>51</v>
      </c>
      <c r="F1135">
        <v>577</v>
      </c>
      <c r="G1135">
        <v>127</v>
      </c>
      <c r="H1135">
        <v>104</v>
      </c>
      <c r="I1135">
        <v>120</v>
      </c>
      <c r="J1135">
        <v>121</v>
      </c>
      <c r="K1135">
        <v>124</v>
      </c>
      <c r="L1135">
        <v>148</v>
      </c>
      <c r="M1135">
        <v>134</v>
      </c>
      <c r="N1135">
        <v>119</v>
      </c>
    </row>
    <row r="1136" spans="1:14" x14ac:dyDescent="0.45">
      <c r="A1136">
        <v>1135</v>
      </c>
      <c r="B1136">
        <v>1972</v>
      </c>
      <c r="C1136" t="s">
        <v>1160</v>
      </c>
      <c r="D1136" t="s">
        <v>1486</v>
      </c>
      <c r="E1136" t="s">
        <v>178</v>
      </c>
      <c r="F1136">
        <v>652</v>
      </c>
      <c r="G1136">
        <v>179</v>
      </c>
      <c r="H1136">
        <v>113</v>
      </c>
      <c r="I1136">
        <v>106</v>
      </c>
      <c r="J1136">
        <v>120</v>
      </c>
      <c r="K1136">
        <v>124</v>
      </c>
      <c r="L1136">
        <v>148</v>
      </c>
      <c r="M1136">
        <v>161</v>
      </c>
      <c r="N1136">
        <v>105</v>
      </c>
    </row>
    <row r="1137" spans="1:14" x14ac:dyDescent="0.45">
      <c r="A1137">
        <v>1136</v>
      </c>
      <c r="B1137">
        <v>2021</v>
      </c>
      <c r="C1137" t="s">
        <v>1267</v>
      </c>
      <c r="D1137" t="s">
        <v>1487</v>
      </c>
      <c r="E1137" t="s">
        <v>78</v>
      </c>
      <c r="F1137">
        <v>485</v>
      </c>
      <c r="G1137">
        <v>119</v>
      </c>
      <c r="H1137">
        <v>69</v>
      </c>
      <c r="I1137">
        <v>123</v>
      </c>
      <c r="J1137">
        <v>121</v>
      </c>
      <c r="K1137">
        <v>132</v>
      </c>
      <c r="L1137">
        <v>148</v>
      </c>
      <c r="M1137">
        <v>146</v>
      </c>
      <c r="N1137">
        <v>110</v>
      </c>
    </row>
    <row r="1138" spans="1:14" x14ac:dyDescent="0.45">
      <c r="A1138">
        <v>1137</v>
      </c>
      <c r="B1138">
        <v>1991</v>
      </c>
      <c r="C1138" t="s">
        <v>537</v>
      </c>
      <c r="D1138" t="s">
        <v>1488</v>
      </c>
      <c r="E1138" t="s">
        <v>78</v>
      </c>
      <c r="F1138">
        <v>527</v>
      </c>
      <c r="G1138">
        <v>118</v>
      </c>
      <c r="H1138">
        <v>83</v>
      </c>
      <c r="I1138">
        <v>117</v>
      </c>
      <c r="J1138">
        <v>116</v>
      </c>
      <c r="K1138">
        <v>131</v>
      </c>
      <c r="L1138">
        <v>148</v>
      </c>
      <c r="M1138">
        <v>160</v>
      </c>
      <c r="N1138">
        <v>110</v>
      </c>
    </row>
    <row r="1139" spans="1:14" x14ac:dyDescent="0.45">
      <c r="A1139">
        <v>1138</v>
      </c>
      <c r="B1139">
        <v>1925</v>
      </c>
      <c r="C1139" t="s">
        <v>377</v>
      </c>
      <c r="D1139" t="s">
        <v>1489</v>
      </c>
      <c r="E1139" t="s">
        <v>103</v>
      </c>
      <c r="F1139">
        <v>696</v>
      </c>
      <c r="G1139">
        <v>55</v>
      </c>
      <c r="H1139">
        <v>100</v>
      </c>
      <c r="I1139">
        <v>129</v>
      </c>
      <c r="J1139">
        <v>113</v>
      </c>
      <c r="K1139">
        <v>143</v>
      </c>
      <c r="L1139">
        <v>148</v>
      </c>
      <c r="M1139">
        <v>177</v>
      </c>
      <c r="N1139">
        <v>125</v>
      </c>
    </row>
    <row r="1140" spans="1:14" x14ac:dyDescent="0.45">
      <c r="A1140">
        <v>1139</v>
      </c>
      <c r="B1140">
        <v>1904</v>
      </c>
      <c r="C1140" t="s">
        <v>496</v>
      </c>
      <c r="D1140" t="s">
        <v>1490</v>
      </c>
      <c r="E1140" t="s">
        <v>88</v>
      </c>
      <c r="F1140">
        <v>514</v>
      </c>
      <c r="G1140">
        <v>103</v>
      </c>
      <c r="I1140">
        <v>121</v>
      </c>
      <c r="J1140">
        <v>121</v>
      </c>
      <c r="K1140">
        <v>129</v>
      </c>
      <c r="L1140">
        <v>148</v>
      </c>
      <c r="M1140">
        <v>159</v>
      </c>
    </row>
    <row r="1141" spans="1:14" x14ac:dyDescent="0.45">
      <c r="A1141">
        <v>1140</v>
      </c>
      <c r="B1141">
        <v>1961</v>
      </c>
      <c r="C1141" t="s">
        <v>214</v>
      </c>
      <c r="D1141" t="s">
        <v>1491</v>
      </c>
      <c r="E1141" t="s">
        <v>64</v>
      </c>
      <c r="F1141">
        <v>614</v>
      </c>
      <c r="G1141">
        <v>65</v>
      </c>
      <c r="H1141">
        <v>76</v>
      </c>
      <c r="I1141">
        <v>130</v>
      </c>
      <c r="J1141">
        <v>116</v>
      </c>
      <c r="K1141">
        <v>133</v>
      </c>
      <c r="L1141">
        <v>148</v>
      </c>
      <c r="M1141">
        <v>138</v>
      </c>
      <c r="N1141">
        <v>126</v>
      </c>
    </row>
    <row r="1142" spans="1:14" x14ac:dyDescent="0.45">
      <c r="A1142">
        <v>1141</v>
      </c>
      <c r="B1142">
        <v>1975</v>
      </c>
      <c r="C1142" t="s">
        <v>366</v>
      </c>
      <c r="D1142" t="s">
        <v>1492</v>
      </c>
      <c r="E1142" t="s">
        <v>64</v>
      </c>
      <c r="F1142">
        <v>526</v>
      </c>
      <c r="G1142">
        <v>118</v>
      </c>
      <c r="H1142">
        <v>175</v>
      </c>
      <c r="I1142">
        <v>111</v>
      </c>
      <c r="J1142">
        <v>111</v>
      </c>
      <c r="K1142">
        <v>135</v>
      </c>
      <c r="L1142">
        <v>148</v>
      </c>
      <c r="M1142">
        <v>188</v>
      </c>
      <c r="N1142">
        <v>119</v>
      </c>
    </row>
    <row r="1143" spans="1:14" x14ac:dyDescent="0.45">
      <c r="A1143">
        <v>1142</v>
      </c>
      <c r="B1143">
        <v>1987</v>
      </c>
      <c r="C1143" t="s">
        <v>445</v>
      </c>
      <c r="D1143" t="s">
        <v>1493</v>
      </c>
      <c r="E1143" t="s">
        <v>48</v>
      </c>
      <c r="F1143">
        <v>456</v>
      </c>
      <c r="G1143">
        <v>86</v>
      </c>
      <c r="H1143">
        <v>57</v>
      </c>
      <c r="I1143">
        <v>124</v>
      </c>
      <c r="J1143">
        <v>116</v>
      </c>
      <c r="K1143">
        <v>134</v>
      </c>
      <c r="L1143">
        <v>148</v>
      </c>
      <c r="M1143">
        <v>151</v>
      </c>
      <c r="N1143">
        <v>113</v>
      </c>
    </row>
    <row r="1144" spans="1:14" x14ac:dyDescent="0.45">
      <c r="A1144">
        <v>1143</v>
      </c>
      <c r="B1144">
        <v>1903</v>
      </c>
      <c r="C1144" t="s">
        <v>873</v>
      </c>
      <c r="D1144" t="s">
        <v>1494</v>
      </c>
      <c r="E1144" t="s">
        <v>70</v>
      </c>
      <c r="F1144">
        <v>602</v>
      </c>
      <c r="G1144">
        <v>73</v>
      </c>
      <c r="I1144">
        <v>127</v>
      </c>
      <c r="J1144">
        <v>117</v>
      </c>
      <c r="K1144">
        <v>137</v>
      </c>
      <c r="L1144">
        <v>148</v>
      </c>
      <c r="M1144">
        <v>167</v>
      </c>
    </row>
    <row r="1145" spans="1:14" x14ac:dyDescent="0.45">
      <c r="A1145">
        <v>1144</v>
      </c>
      <c r="B1145">
        <v>2015</v>
      </c>
      <c r="C1145" t="s">
        <v>307</v>
      </c>
      <c r="D1145" t="s">
        <v>1495</v>
      </c>
      <c r="E1145" t="s">
        <v>308</v>
      </c>
      <c r="F1145">
        <v>666</v>
      </c>
      <c r="G1145">
        <v>215</v>
      </c>
      <c r="H1145">
        <v>80</v>
      </c>
      <c r="I1145">
        <v>98</v>
      </c>
      <c r="J1145">
        <v>118</v>
      </c>
      <c r="K1145">
        <v>130</v>
      </c>
      <c r="L1145">
        <v>148</v>
      </c>
      <c r="M1145">
        <v>182</v>
      </c>
      <c r="N1145">
        <v>80</v>
      </c>
    </row>
    <row r="1146" spans="1:14" x14ac:dyDescent="0.45">
      <c r="A1146">
        <v>1145</v>
      </c>
      <c r="B1146">
        <v>2018</v>
      </c>
      <c r="C1146" t="s">
        <v>1268</v>
      </c>
      <c r="D1146" t="s">
        <v>1496</v>
      </c>
      <c r="E1146" t="s">
        <v>294</v>
      </c>
      <c r="F1146">
        <v>535</v>
      </c>
      <c r="G1146">
        <v>167</v>
      </c>
      <c r="H1146">
        <v>121</v>
      </c>
      <c r="I1146">
        <v>104</v>
      </c>
      <c r="J1146">
        <v>124</v>
      </c>
      <c r="K1146">
        <v>116</v>
      </c>
      <c r="L1146">
        <v>148</v>
      </c>
      <c r="M1146">
        <v>134</v>
      </c>
      <c r="N1146">
        <v>117</v>
      </c>
    </row>
    <row r="1147" spans="1:14" x14ac:dyDescent="0.45">
      <c r="A1147">
        <v>1146</v>
      </c>
      <c r="B1147">
        <v>1982</v>
      </c>
      <c r="C1147" t="s">
        <v>1269</v>
      </c>
      <c r="D1147" t="s">
        <v>1497</v>
      </c>
      <c r="E1147" t="s">
        <v>61</v>
      </c>
      <c r="F1147">
        <v>477</v>
      </c>
      <c r="G1147">
        <v>174</v>
      </c>
      <c r="H1147">
        <v>122</v>
      </c>
      <c r="I1147">
        <v>102</v>
      </c>
      <c r="J1147">
        <v>120</v>
      </c>
      <c r="K1147">
        <v>124</v>
      </c>
      <c r="L1147">
        <v>148</v>
      </c>
      <c r="M1147">
        <v>166</v>
      </c>
      <c r="N1147">
        <v>101</v>
      </c>
    </row>
    <row r="1148" spans="1:14" x14ac:dyDescent="0.45">
      <c r="A1148">
        <v>1147</v>
      </c>
      <c r="B1148">
        <v>1902</v>
      </c>
      <c r="C1148" t="s">
        <v>1270</v>
      </c>
      <c r="D1148" t="s">
        <v>1498</v>
      </c>
      <c r="E1148" t="s">
        <v>1134</v>
      </c>
      <c r="F1148">
        <v>564</v>
      </c>
      <c r="G1148">
        <v>38</v>
      </c>
      <c r="I1148">
        <v>128</v>
      </c>
      <c r="J1148">
        <v>114</v>
      </c>
      <c r="K1148">
        <v>141</v>
      </c>
      <c r="L1148">
        <v>148</v>
      </c>
      <c r="M1148">
        <v>181</v>
      </c>
    </row>
    <row r="1149" spans="1:14" x14ac:dyDescent="0.45">
      <c r="A1149">
        <v>1148</v>
      </c>
      <c r="B1149">
        <v>1999</v>
      </c>
      <c r="C1149" t="s">
        <v>57</v>
      </c>
      <c r="D1149" t="s">
        <v>1499</v>
      </c>
      <c r="E1149" t="s">
        <v>58</v>
      </c>
      <c r="F1149">
        <v>434</v>
      </c>
      <c r="G1149">
        <v>171</v>
      </c>
      <c r="H1149">
        <v>89</v>
      </c>
      <c r="I1149">
        <v>95</v>
      </c>
      <c r="J1149">
        <v>111</v>
      </c>
      <c r="K1149">
        <v>139</v>
      </c>
      <c r="L1149">
        <v>148</v>
      </c>
      <c r="M1149">
        <v>211</v>
      </c>
      <c r="N1149">
        <v>74</v>
      </c>
    </row>
    <row r="1150" spans="1:14" x14ac:dyDescent="0.45">
      <c r="A1150">
        <v>1149</v>
      </c>
      <c r="B1150">
        <v>1916</v>
      </c>
      <c r="C1150" t="s">
        <v>50</v>
      </c>
      <c r="D1150" t="s">
        <v>1500</v>
      </c>
      <c r="E1150" t="s">
        <v>51</v>
      </c>
      <c r="F1150">
        <v>550</v>
      </c>
      <c r="G1150">
        <v>106</v>
      </c>
      <c r="H1150">
        <v>124</v>
      </c>
      <c r="I1150">
        <v>123</v>
      </c>
      <c r="J1150">
        <v>118</v>
      </c>
      <c r="K1150">
        <v>131</v>
      </c>
      <c r="L1150">
        <v>148</v>
      </c>
      <c r="M1150">
        <v>154</v>
      </c>
      <c r="N1150">
        <v>126</v>
      </c>
    </row>
    <row r="1151" spans="1:14" x14ac:dyDescent="0.45">
      <c r="A1151">
        <v>1150</v>
      </c>
      <c r="B1151">
        <v>2001</v>
      </c>
      <c r="C1151" t="s">
        <v>533</v>
      </c>
      <c r="D1151" t="s">
        <v>1501</v>
      </c>
      <c r="E1151" t="s">
        <v>51</v>
      </c>
      <c r="F1151">
        <v>608</v>
      </c>
      <c r="G1151">
        <v>171</v>
      </c>
      <c r="H1151">
        <v>130</v>
      </c>
      <c r="I1151">
        <v>113</v>
      </c>
      <c r="J1151">
        <v>121</v>
      </c>
      <c r="K1151">
        <v>128</v>
      </c>
      <c r="L1151">
        <v>148</v>
      </c>
      <c r="M1151">
        <v>152</v>
      </c>
      <c r="N1151">
        <v>119</v>
      </c>
    </row>
    <row r="1152" spans="1:14" x14ac:dyDescent="0.45">
      <c r="A1152">
        <v>1151</v>
      </c>
      <c r="B1152">
        <v>1971</v>
      </c>
      <c r="C1152" t="s">
        <v>214</v>
      </c>
      <c r="D1152" t="s">
        <v>1502</v>
      </c>
      <c r="E1152" t="s">
        <v>64</v>
      </c>
      <c r="F1152">
        <v>553</v>
      </c>
      <c r="G1152">
        <v>55</v>
      </c>
      <c r="H1152">
        <v>91</v>
      </c>
      <c r="I1152">
        <v>131</v>
      </c>
      <c r="J1152">
        <v>113</v>
      </c>
      <c r="K1152">
        <v>132</v>
      </c>
      <c r="L1152">
        <v>148</v>
      </c>
      <c r="M1152">
        <v>133</v>
      </c>
      <c r="N1152">
        <v>130</v>
      </c>
    </row>
    <row r="1153" spans="1:14" x14ac:dyDescent="0.45">
      <c r="A1153">
        <v>1152</v>
      </c>
      <c r="B1153">
        <v>1971</v>
      </c>
      <c r="C1153" t="s">
        <v>1271</v>
      </c>
      <c r="D1153" t="s">
        <v>1503</v>
      </c>
      <c r="E1153" t="s">
        <v>78</v>
      </c>
      <c r="F1153">
        <v>602</v>
      </c>
      <c r="G1153">
        <v>82</v>
      </c>
      <c r="H1153">
        <v>174</v>
      </c>
      <c r="I1153">
        <v>107</v>
      </c>
      <c r="J1153">
        <v>102</v>
      </c>
      <c r="K1153">
        <v>140</v>
      </c>
      <c r="L1153">
        <v>148</v>
      </c>
      <c r="M1153">
        <v>210</v>
      </c>
      <c r="N1153">
        <v>107</v>
      </c>
    </row>
    <row r="1154" spans="1:14" x14ac:dyDescent="0.45">
      <c r="A1154">
        <v>1153</v>
      </c>
      <c r="B1154">
        <v>1987</v>
      </c>
      <c r="C1154" t="s">
        <v>431</v>
      </c>
      <c r="D1154" t="s">
        <v>1504</v>
      </c>
      <c r="E1154" t="s">
        <v>258</v>
      </c>
      <c r="F1154">
        <v>627</v>
      </c>
      <c r="G1154">
        <v>156</v>
      </c>
      <c r="H1154">
        <v>57</v>
      </c>
      <c r="I1154">
        <v>123</v>
      </c>
      <c r="J1154">
        <v>127</v>
      </c>
      <c r="K1154">
        <v>126</v>
      </c>
      <c r="L1154">
        <v>148</v>
      </c>
      <c r="M1154">
        <v>131</v>
      </c>
      <c r="N1154">
        <v>115</v>
      </c>
    </row>
    <row r="1155" spans="1:14" x14ac:dyDescent="0.45">
      <c r="A1155">
        <v>1154</v>
      </c>
      <c r="B1155">
        <v>1941</v>
      </c>
      <c r="C1155" t="s">
        <v>1039</v>
      </c>
      <c r="D1155" t="s">
        <v>1505</v>
      </c>
      <c r="E1155" t="s">
        <v>64</v>
      </c>
      <c r="F1155">
        <v>642</v>
      </c>
      <c r="G1155">
        <v>202</v>
      </c>
      <c r="H1155">
        <v>102</v>
      </c>
      <c r="I1155">
        <v>108</v>
      </c>
      <c r="J1155">
        <v>125</v>
      </c>
      <c r="K1155">
        <v>122</v>
      </c>
      <c r="L1155">
        <v>148</v>
      </c>
      <c r="M1155">
        <v>156</v>
      </c>
      <c r="N1155">
        <v>108</v>
      </c>
    </row>
    <row r="1156" spans="1:14" x14ac:dyDescent="0.45">
      <c r="A1156">
        <v>1155</v>
      </c>
      <c r="B1156">
        <v>1977</v>
      </c>
      <c r="C1156" t="s">
        <v>1272</v>
      </c>
      <c r="D1156" t="s">
        <v>1506</v>
      </c>
      <c r="E1156" t="s">
        <v>230</v>
      </c>
      <c r="F1156">
        <v>648</v>
      </c>
      <c r="G1156">
        <v>189</v>
      </c>
      <c r="H1156">
        <v>70</v>
      </c>
      <c r="I1156">
        <v>114</v>
      </c>
      <c r="J1156">
        <v>127</v>
      </c>
      <c r="K1156">
        <v>118</v>
      </c>
      <c r="L1156">
        <v>148</v>
      </c>
      <c r="M1156">
        <v>123</v>
      </c>
      <c r="N1156">
        <v>109</v>
      </c>
    </row>
    <row r="1157" spans="1:14" x14ac:dyDescent="0.45">
      <c r="A1157">
        <v>1156</v>
      </c>
      <c r="B1157">
        <v>1964</v>
      </c>
      <c r="C1157" t="s">
        <v>406</v>
      </c>
      <c r="D1157" t="s">
        <v>1507</v>
      </c>
      <c r="E1157" t="s">
        <v>88</v>
      </c>
      <c r="F1157">
        <v>709</v>
      </c>
      <c r="G1157">
        <v>112</v>
      </c>
      <c r="H1157">
        <v>87</v>
      </c>
      <c r="I1157">
        <v>118</v>
      </c>
      <c r="J1157">
        <v>115</v>
      </c>
      <c r="K1157">
        <v>136</v>
      </c>
      <c r="L1157">
        <v>148</v>
      </c>
      <c r="M1157">
        <v>172</v>
      </c>
      <c r="N1157">
        <v>110</v>
      </c>
    </row>
    <row r="1158" spans="1:14" x14ac:dyDescent="0.45">
      <c r="A1158">
        <v>1157</v>
      </c>
      <c r="B1158">
        <v>1983</v>
      </c>
      <c r="C1158" t="s">
        <v>1273</v>
      </c>
      <c r="D1158" t="s">
        <v>1508</v>
      </c>
      <c r="E1158" t="s">
        <v>210</v>
      </c>
      <c r="F1158">
        <v>439</v>
      </c>
      <c r="G1158">
        <v>125</v>
      </c>
      <c r="H1158">
        <v>107</v>
      </c>
      <c r="I1158">
        <v>115</v>
      </c>
      <c r="J1158">
        <v>115</v>
      </c>
      <c r="K1158">
        <v>136</v>
      </c>
      <c r="L1158">
        <v>148</v>
      </c>
      <c r="M1158">
        <v>178</v>
      </c>
      <c r="N1158">
        <v>110</v>
      </c>
    </row>
    <row r="1159" spans="1:14" x14ac:dyDescent="0.45">
      <c r="A1159">
        <v>1158</v>
      </c>
      <c r="B1159">
        <v>1965</v>
      </c>
      <c r="C1159" t="s">
        <v>192</v>
      </c>
      <c r="D1159" t="s">
        <v>1509</v>
      </c>
      <c r="E1159" t="s">
        <v>70</v>
      </c>
      <c r="F1159">
        <v>553</v>
      </c>
      <c r="G1159">
        <v>156</v>
      </c>
      <c r="H1159">
        <v>79</v>
      </c>
      <c r="I1159">
        <v>106</v>
      </c>
      <c r="J1159">
        <v>116</v>
      </c>
      <c r="K1159">
        <v>133</v>
      </c>
      <c r="L1159">
        <v>148</v>
      </c>
      <c r="M1159">
        <v>184</v>
      </c>
      <c r="N1159">
        <v>91</v>
      </c>
    </row>
    <row r="1160" spans="1:14" x14ac:dyDescent="0.45">
      <c r="A1160">
        <v>1159</v>
      </c>
      <c r="B1160">
        <v>1938</v>
      </c>
      <c r="C1160" t="s">
        <v>136</v>
      </c>
      <c r="D1160" t="s">
        <v>1510</v>
      </c>
      <c r="E1160" t="s">
        <v>64</v>
      </c>
      <c r="F1160">
        <v>650</v>
      </c>
      <c r="G1160">
        <v>193</v>
      </c>
      <c r="H1160">
        <v>42</v>
      </c>
      <c r="I1160">
        <v>117</v>
      </c>
      <c r="J1160">
        <v>128</v>
      </c>
      <c r="K1160">
        <v>114</v>
      </c>
      <c r="L1160">
        <v>148</v>
      </c>
      <c r="M1160">
        <v>105</v>
      </c>
      <c r="N1160">
        <v>113</v>
      </c>
    </row>
    <row r="1161" spans="1:14" x14ac:dyDescent="0.45">
      <c r="A1161">
        <v>1160</v>
      </c>
      <c r="B1161">
        <v>1980</v>
      </c>
      <c r="C1161" t="s">
        <v>1161</v>
      </c>
      <c r="D1161" t="s">
        <v>1511</v>
      </c>
      <c r="E1161" t="s">
        <v>61</v>
      </c>
      <c r="F1161">
        <v>680</v>
      </c>
      <c r="G1161">
        <v>163</v>
      </c>
      <c r="H1161">
        <v>116</v>
      </c>
      <c r="I1161">
        <v>113</v>
      </c>
      <c r="J1161">
        <v>120</v>
      </c>
      <c r="K1161">
        <v>122</v>
      </c>
      <c r="L1161">
        <v>148</v>
      </c>
      <c r="M1161">
        <v>140</v>
      </c>
      <c r="N1161">
        <v>113</v>
      </c>
    </row>
    <row r="1162" spans="1:14" x14ac:dyDescent="0.45">
      <c r="A1162">
        <v>1161</v>
      </c>
      <c r="B1162">
        <v>1986</v>
      </c>
      <c r="C1162" t="s">
        <v>138</v>
      </c>
      <c r="D1162" t="s">
        <v>1512</v>
      </c>
      <c r="E1162" t="s">
        <v>139</v>
      </c>
      <c r="F1162">
        <v>657</v>
      </c>
      <c r="G1162">
        <v>146</v>
      </c>
      <c r="H1162">
        <v>88</v>
      </c>
      <c r="I1162">
        <v>111</v>
      </c>
      <c r="J1162">
        <v>118</v>
      </c>
      <c r="K1162">
        <v>139</v>
      </c>
      <c r="L1162">
        <v>148</v>
      </c>
      <c r="M1162">
        <v>194</v>
      </c>
      <c r="N1162">
        <v>97</v>
      </c>
    </row>
    <row r="1163" spans="1:14" x14ac:dyDescent="0.45">
      <c r="A1163">
        <v>1162</v>
      </c>
      <c r="B1163">
        <v>1911</v>
      </c>
      <c r="C1163" t="s">
        <v>1274</v>
      </c>
      <c r="D1163" t="s">
        <v>1513</v>
      </c>
      <c r="E1163" t="s">
        <v>1275</v>
      </c>
      <c r="F1163">
        <v>588</v>
      </c>
      <c r="G1163">
        <v>121</v>
      </c>
      <c r="I1163">
        <v>124</v>
      </c>
      <c r="J1163">
        <v>119</v>
      </c>
      <c r="K1163">
        <v>139</v>
      </c>
      <c r="L1163">
        <v>148</v>
      </c>
      <c r="M1163">
        <v>186</v>
      </c>
    </row>
    <row r="1164" spans="1:14" x14ac:dyDescent="0.45">
      <c r="A1164">
        <v>1163</v>
      </c>
      <c r="B1164">
        <v>1982</v>
      </c>
      <c r="C1164" t="s">
        <v>1276</v>
      </c>
      <c r="D1164" t="s">
        <v>1514</v>
      </c>
      <c r="E1164" t="s">
        <v>88</v>
      </c>
      <c r="F1164">
        <v>609</v>
      </c>
      <c r="G1164">
        <v>129</v>
      </c>
      <c r="H1164">
        <v>100</v>
      </c>
      <c r="I1164">
        <v>117</v>
      </c>
      <c r="J1164">
        <v>118</v>
      </c>
      <c r="K1164">
        <v>135</v>
      </c>
      <c r="L1164">
        <v>148</v>
      </c>
      <c r="M1164">
        <v>174</v>
      </c>
      <c r="N1164">
        <v>114</v>
      </c>
    </row>
    <row r="1165" spans="1:14" x14ac:dyDescent="0.45">
      <c r="A1165">
        <v>1164</v>
      </c>
      <c r="B1165">
        <v>1983</v>
      </c>
      <c r="C1165" t="s">
        <v>209</v>
      </c>
      <c r="D1165" t="s">
        <v>1515</v>
      </c>
      <c r="E1165" t="s">
        <v>58</v>
      </c>
      <c r="F1165">
        <v>611</v>
      </c>
      <c r="G1165">
        <v>151</v>
      </c>
      <c r="H1165">
        <v>99</v>
      </c>
      <c r="I1165">
        <v>105</v>
      </c>
      <c r="J1165">
        <v>114</v>
      </c>
      <c r="K1165">
        <v>132</v>
      </c>
      <c r="L1165">
        <v>148</v>
      </c>
      <c r="M1165">
        <v>189</v>
      </c>
      <c r="N1165">
        <v>96</v>
      </c>
    </row>
    <row r="1166" spans="1:14" x14ac:dyDescent="0.45">
      <c r="A1166">
        <v>1165</v>
      </c>
      <c r="B1166">
        <v>1997</v>
      </c>
      <c r="C1166" t="s">
        <v>177</v>
      </c>
      <c r="D1166" t="s">
        <v>1516</v>
      </c>
      <c r="E1166" t="s">
        <v>178</v>
      </c>
      <c r="F1166">
        <v>744</v>
      </c>
      <c r="G1166">
        <v>123</v>
      </c>
      <c r="H1166">
        <v>87</v>
      </c>
      <c r="I1166">
        <v>114</v>
      </c>
      <c r="J1166">
        <v>121</v>
      </c>
      <c r="K1166">
        <v>118</v>
      </c>
      <c r="L1166">
        <v>148</v>
      </c>
      <c r="M1166">
        <v>125</v>
      </c>
      <c r="N1166">
        <v>112</v>
      </c>
    </row>
    <row r="1167" spans="1:14" x14ac:dyDescent="0.45">
      <c r="A1167">
        <v>1166</v>
      </c>
      <c r="B1167">
        <v>1963</v>
      </c>
      <c r="C1167" t="s">
        <v>327</v>
      </c>
      <c r="D1167" t="s">
        <v>1517</v>
      </c>
      <c r="E1167" t="s">
        <v>90</v>
      </c>
      <c r="F1167">
        <v>675</v>
      </c>
      <c r="G1167">
        <v>236</v>
      </c>
      <c r="H1167">
        <v>123</v>
      </c>
      <c r="I1167">
        <v>104</v>
      </c>
      <c r="J1167">
        <v>126</v>
      </c>
      <c r="K1167">
        <v>119</v>
      </c>
      <c r="L1167">
        <v>148</v>
      </c>
      <c r="M1167">
        <v>151</v>
      </c>
      <c r="N1167">
        <v>106</v>
      </c>
    </row>
    <row r="1168" spans="1:14" x14ac:dyDescent="0.45">
      <c r="A1168">
        <v>1167</v>
      </c>
      <c r="B1168">
        <v>2016</v>
      </c>
      <c r="C1168" t="s">
        <v>1164</v>
      </c>
      <c r="D1168" t="s">
        <v>1518</v>
      </c>
      <c r="E1168" t="s">
        <v>106</v>
      </c>
      <c r="F1168">
        <v>667</v>
      </c>
      <c r="G1168">
        <v>116</v>
      </c>
      <c r="H1168">
        <v>115</v>
      </c>
      <c r="I1168">
        <v>111</v>
      </c>
      <c r="J1168">
        <v>112</v>
      </c>
      <c r="K1168">
        <v>131</v>
      </c>
      <c r="L1168">
        <v>148</v>
      </c>
      <c r="M1168">
        <v>161</v>
      </c>
      <c r="N1168">
        <v>107</v>
      </c>
    </row>
    <row r="1169" spans="1:14" x14ac:dyDescent="0.45">
      <c r="A1169">
        <v>1168</v>
      </c>
      <c r="B1169">
        <v>1964</v>
      </c>
      <c r="C1169" t="s">
        <v>585</v>
      </c>
      <c r="D1169" t="s">
        <v>1519</v>
      </c>
      <c r="E1169" t="s">
        <v>152</v>
      </c>
      <c r="F1169">
        <v>718</v>
      </c>
      <c r="G1169">
        <v>54</v>
      </c>
      <c r="H1169">
        <v>65</v>
      </c>
      <c r="I1169">
        <v>126</v>
      </c>
      <c r="J1169">
        <v>111</v>
      </c>
      <c r="K1169">
        <v>140</v>
      </c>
      <c r="L1169">
        <v>148</v>
      </c>
      <c r="M1169">
        <v>165</v>
      </c>
      <c r="N1169">
        <v>116</v>
      </c>
    </row>
    <row r="1170" spans="1:14" x14ac:dyDescent="0.45">
      <c r="A1170">
        <v>1169</v>
      </c>
      <c r="B1170">
        <v>1971</v>
      </c>
      <c r="C1170" t="s">
        <v>191</v>
      </c>
      <c r="D1170" t="s">
        <v>1520</v>
      </c>
      <c r="E1170" t="s">
        <v>128</v>
      </c>
      <c r="F1170">
        <v>642</v>
      </c>
      <c r="G1170">
        <v>106</v>
      </c>
      <c r="H1170">
        <v>196</v>
      </c>
      <c r="I1170">
        <v>109</v>
      </c>
      <c r="J1170">
        <v>108</v>
      </c>
      <c r="K1170">
        <v>134</v>
      </c>
      <c r="L1170">
        <v>148</v>
      </c>
      <c r="M1170">
        <v>187</v>
      </c>
      <c r="N1170">
        <v>120</v>
      </c>
    </row>
    <row r="1171" spans="1:14" x14ac:dyDescent="0.45">
      <c r="A1171">
        <v>1170</v>
      </c>
      <c r="B1171">
        <v>1992</v>
      </c>
      <c r="C1171" t="s">
        <v>269</v>
      </c>
      <c r="D1171" t="s">
        <v>1521</v>
      </c>
      <c r="E1171" t="s">
        <v>88</v>
      </c>
      <c r="F1171">
        <v>687</v>
      </c>
      <c r="G1171">
        <v>117</v>
      </c>
      <c r="H1171">
        <v>74</v>
      </c>
      <c r="I1171">
        <v>117</v>
      </c>
      <c r="J1171">
        <v>114</v>
      </c>
      <c r="K1171">
        <v>134</v>
      </c>
      <c r="L1171">
        <v>148</v>
      </c>
      <c r="M1171">
        <v>168</v>
      </c>
      <c r="N1171">
        <v>107</v>
      </c>
    </row>
    <row r="1172" spans="1:14" x14ac:dyDescent="0.45">
      <c r="A1172">
        <v>1171</v>
      </c>
      <c r="B1172">
        <v>1931</v>
      </c>
      <c r="C1172" t="s">
        <v>1277</v>
      </c>
      <c r="D1172" t="s">
        <v>1522</v>
      </c>
      <c r="E1172" t="s">
        <v>110</v>
      </c>
      <c r="F1172">
        <v>552</v>
      </c>
      <c r="G1172">
        <v>169</v>
      </c>
      <c r="H1172">
        <v>117</v>
      </c>
      <c r="I1172">
        <v>122</v>
      </c>
      <c r="J1172">
        <v>127</v>
      </c>
      <c r="K1172">
        <v>125</v>
      </c>
      <c r="L1172">
        <v>148</v>
      </c>
      <c r="M1172">
        <v>130</v>
      </c>
      <c r="N1172">
        <v>124</v>
      </c>
    </row>
    <row r="1173" spans="1:14" x14ac:dyDescent="0.45">
      <c r="A1173">
        <v>1172</v>
      </c>
      <c r="B1173">
        <v>1919</v>
      </c>
      <c r="C1173" t="s">
        <v>773</v>
      </c>
      <c r="D1173" t="s">
        <v>1523</v>
      </c>
      <c r="E1173" t="s">
        <v>101</v>
      </c>
      <c r="F1173">
        <v>624</v>
      </c>
      <c r="G1173">
        <v>201</v>
      </c>
      <c r="H1173">
        <v>86</v>
      </c>
      <c r="I1173">
        <v>115</v>
      </c>
      <c r="J1173">
        <v>124</v>
      </c>
      <c r="K1173">
        <v>117</v>
      </c>
      <c r="L1173">
        <v>148</v>
      </c>
      <c r="M1173">
        <v>122</v>
      </c>
      <c r="N1173">
        <v>115</v>
      </c>
    </row>
    <row r="1174" spans="1:14" x14ac:dyDescent="0.45">
      <c r="A1174">
        <v>1173</v>
      </c>
      <c r="B1174">
        <v>1991</v>
      </c>
      <c r="C1174" t="s">
        <v>154</v>
      </c>
      <c r="D1174" t="s">
        <v>1524</v>
      </c>
      <c r="E1174" t="s">
        <v>106</v>
      </c>
      <c r="F1174">
        <v>633</v>
      </c>
      <c r="G1174">
        <v>127</v>
      </c>
      <c r="H1174">
        <v>87</v>
      </c>
      <c r="I1174">
        <v>126</v>
      </c>
      <c r="J1174">
        <v>121</v>
      </c>
      <c r="K1174">
        <v>134</v>
      </c>
      <c r="L1174">
        <v>148</v>
      </c>
      <c r="M1174">
        <v>149</v>
      </c>
      <c r="N1174">
        <v>120</v>
      </c>
    </row>
    <row r="1175" spans="1:14" x14ac:dyDescent="0.45">
      <c r="A1175">
        <v>1174</v>
      </c>
      <c r="B1175">
        <v>1939</v>
      </c>
      <c r="C1175" t="s">
        <v>1278</v>
      </c>
      <c r="D1175" t="s">
        <v>1525</v>
      </c>
      <c r="E1175" t="s">
        <v>110</v>
      </c>
      <c r="F1175">
        <v>511</v>
      </c>
      <c r="G1175">
        <v>102</v>
      </c>
      <c r="H1175">
        <v>70</v>
      </c>
      <c r="I1175">
        <v>117</v>
      </c>
      <c r="J1175">
        <v>112</v>
      </c>
      <c r="K1175">
        <v>139</v>
      </c>
      <c r="L1175">
        <v>148</v>
      </c>
      <c r="M1175">
        <v>186</v>
      </c>
      <c r="N1175">
        <v>106</v>
      </c>
    </row>
    <row r="1176" spans="1:14" x14ac:dyDescent="0.45">
      <c r="A1176">
        <v>1175</v>
      </c>
      <c r="B1176">
        <v>1975</v>
      </c>
      <c r="C1176" t="s">
        <v>565</v>
      </c>
      <c r="D1176" t="s">
        <v>1526</v>
      </c>
      <c r="E1176" t="s">
        <v>230</v>
      </c>
      <c r="F1176">
        <v>632</v>
      </c>
      <c r="G1176">
        <v>173</v>
      </c>
      <c r="H1176">
        <v>87</v>
      </c>
      <c r="I1176">
        <v>114</v>
      </c>
      <c r="J1176">
        <v>123</v>
      </c>
      <c r="K1176">
        <v>121</v>
      </c>
      <c r="L1176">
        <v>148</v>
      </c>
      <c r="M1176">
        <v>136</v>
      </c>
      <c r="N1176">
        <v>109</v>
      </c>
    </row>
    <row r="1177" spans="1:14" x14ac:dyDescent="0.45">
      <c r="A1177">
        <v>1176</v>
      </c>
      <c r="B1177">
        <v>1972</v>
      </c>
      <c r="C1177" t="s">
        <v>1127</v>
      </c>
      <c r="D1177" t="s">
        <v>1527</v>
      </c>
      <c r="E1177" t="s">
        <v>210</v>
      </c>
      <c r="F1177">
        <v>544</v>
      </c>
      <c r="G1177">
        <v>192</v>
      </c>
      <c r="H1177">
        <v>75</v>
      </c>
      <c r="I1177">
        <v>103</v>
      </c>
      <c r="J1177">
        <v>120</v>
      </c>
      <c r="K1177">
        <v>136</v>
      </c>
      <c r="L1177">
        <v>148</v>
      </c>
      <c r="M1177">
        <v>204</v>
      </c>
      <c r="N1177">
        <v>84</v>
      </c>
    </row>
    <row r="1178" spans="1:14" x14ac:dyDescent="0.45">
      <c r="A1178">
        <v>1177</v>
      </c>
      <c r="B1178">
        <v>1977</v>
      </c>
      <c r="C1178" t="s">
        <v>1217</v>
      </c>
      <c r="D1178" t="s">
        <v>1528</v>
      </c>
      <c r="E1178" t="s">
        <v>110</v>
      </c>
      <c r="F1178">
        <v>517</v>
      </c>
      <c r="G1178">
        <v>161</v>
      </c>
      <c r="H1178">
        <v>122</v>
      </c>
      <c r="I1178">
        <v>99</v>
      </c>
      <c r="J1178">
        <v>114</v>
      </c>
      <c r="K1178">
        <v>130</v>
      </c>
      <c r="L1178">
        <v>148</v>
      </c>
      <c r="M1178">
        <v>190</v>
      </c>
      <c r="N1178">
        <v>92</v>
      </c>
    </row>
    <row r="1179" spans="1:14" x14ac:dyDescent="0.45">
      <c r="A1179">
        <v>1178</v>
      </c>
      <c r="B1179">
        <v>1903</v>
      </c>
      <c r="C1179" t="s">
        <v>819</v>
      </c>
      <c r="D1179" t="s">
        <v>1529</v>
      </c>
      <c r="E1179" t="s">
        <v>78</v>
      </c>
      <c r="F1179">
        <v>563</v>
      </c>
      <c r="G1179">
        <v>132</v>
      </c>
      <c r="I1179">
        <v>126</v>
      </c>
      <c r="J1179">
        <v>123</v>
      </c>
      <c r="K1179">
        <v>143</v>
      </c>
      <c r="L1179">
        <v>148</v>
      </c>
      <c r="M1179">
        <v>198</v>
      </c>
    </row>
    <row r="1180" spans="1:14" x14ac:dyDescent="0.45">
      <c r="A1180">
        <v>1179</v>
      </c>
      <c r="B1180">
        <v>1931</v>
      </c>
      <c r="C1180" t="s">
        <v>371</v>
      </c>
      <c r="D1180" t="s">
        <v>1530</v>
      </c>
      <c r="E1180" t="s">
        <v>101</v>
      </c>
      <c r="F1180">
        <v>662</v>
      </c>
      <c r="G1180">
        <v>92</v>
      </c>
      <c r="H1180">
        <v>75</v>
      </c>
      <c r="I1180">
        <v>122</v>
      </c>
      <c r="J1180">
        <v>115</v>
      </c>
      <c r="K1180">
        <v>131</v>
      </c>
      <c r="L1180">
        <v>148</v>
      </c>
      <c r="M1180">
        <v>154</v>
      </c>
      <c r="N1180">
        <v>120</v>
      </c>
    </row>
    <row r="1181" spans="1:14" x14ac:dyDescent="0.45">
      <c r="A1181">
        <v>1180</v>
      </c>
      <c r="B1181">
        <v>2002</v>
      </c>
      <c r="C1181" t="s">
        <v>749</v>
      </c>
      <c r="D1181" t="s">
        <v>1531</v>
      </c>
      <c r="E1181" t="s">
        <v>139</v>
      </c>
      <c r="F1181">
        <v>685</v>
      </c>
      <c r="G1181">
        <v>163</v>
      </c>
      <c r="H1181">
        <v>105</v>
      </c>
      <c r="I1181">
        <v>116</v>
      </c>
      <c r="J1181">
        <v>122</v>
      </c>
      <c r="K1181">
        <v>123</v>
      </c>
      <c r="L1181">
        <v>148</v>
      </c>
      <c r="M1181">
        <v>136</v>
      </c>
      <c r="N1181">
        <v>119</v>
      </c>
    </row>
    <row r="1182" spans="1:14" x14ac:dyDescent="0.45">
      <c r="A1182">
        <v>1181</v>
      </c>
      <c r="B1182">
        <v>1915</v>
      </c>
      <c r="C1182" t="s">
        <v>1128</v>
      </c>
      <c r="D1182" t="s">
        <v>1532</v>
      </c>
      <c r="E1182" t="s">
        <v>48</v>
      </c>
      <c r="F1182">
        <v>652</v>
      </c>
      <c r="G1182">
        <v>134</v>
      </c>
      <c r="H1182">
        <v>24</v>
      </c>
      <c r="I1182">
        <v>126</v>
      </c>
      <c r="J1182">
        <v>125</v>
      </c>
      <c r="K1182">
        <v>123</v>
      </c>
      <c r="L1182">
        <v>148</v>
      </c>
      <c r="M1182">
        <v>112</v>
      </c>
      <c r="N1182">
        <v>117</v>
      </c>
    </row>
    <row r="1183" spans="1:14" x14ac:dyDescent="0.45">
      <c r="A1183">
        <v>1182</v>
      </c>
      <c r="B1183">
        <v>1993</v>
      </c>
      <c r="C1183" t="s">
        <v>1279</v>
      </c>
      <c r="D1183" t="s">
        <v>1533</v>
      </c>
      <c r="E1183" t="s">
        <v>42</v>
      </c>
      <c r="F1183">
        <v>491</v>
      </c>
      <c r="G1183">
        <v>127</v>
      </c>
      <c r="H1183">
        <v>117</v>
      </c>
      <c r="I1183">
        <v>114</v>
      </c>
      <c r="J1183">
        <v>115</v>
      </c>
      <c r="K1183">
        <v>131</v>
      </c>
      <c r="L1183">
        <v>148</v>
      </c>
      <c r="M1183">
        <v>162</v>
      </c>
      <c r="N1183">
        <v>110</v>
      </c>
    </row>
    <row r="1184" spans="1:14" x14ac:dyDescent="0.45">
      <c r="A1184">
        <v>1183</v>
      </c>
      <c r="B1184">
        <v>1990</v>
      </c>
      <c r="C1184" t="s">
        <v>173</v>
      </c>
      <c r="D1184" t="s">
        <v>1534</v>
      </c>
      <c r="E1184" t="s">
        <v>174</v>
      </c>
      <c r="F1184">
        <v>607</v>
      </c>
      <c r="G1184">
        <v>104</v>
      </c>
      <c r="H1184">
        <v>71</v>
      </c>
      <c r="I1184">
        <v>127</v>
      </c>
      <c r="J1184">
        <v>118</v>
      </c>
      <c r="K1184">
        <v>133</v>
      </c>
      <c r="L1184">
        <v>147</v>
      </c>
      <c r="M1184">
        <v>145</v>
      </c>
      <c r="N1184">
        <v>121</v>
      </c>
    </row>
    <row r="1185" spans="1:14" x14ac:dyDescent="0.45">
      <c r="A1185">
        <v>1184</v>
      </c>
      <c r="B1185">
        <v>1910</v>
      </c>
      <c r="C1185" t="s">
        <v>1280</v>
      </c>
      <c r="D1185" t="s">
        <v>1535</v>
      </c>
      <c r="E1185" t="s">
        <v>88</v>
      </c>
      <c r="F1185">
        <v>572</v>
      </c>
      <c r="G1185">
        <v>127</v>
      </c>
      <c r="H1185">
        <v>71</v>
      </c>
      <c r="I1185">
        <v>124</v>
      </c>
      <c r="J1185">
        <v>120</v>
      </c>
      <c r="K1185">
        <v>132</v>
      </c>
      <c r="L1185">
        <v>147</v>
      </c>
      <c r="M1185">
        <v>159</v>
      </c>
      <c r="N1185">
        <v>121</v>
      </c>
    </row>
    <row r="1186" spans="1:14" x14ac:dyDescent="0.45">
      <c r="A1186">
        <v>1185</v>
      </c>
      <c r="B1186">
        <v>1989</v>
      </c>
      <c r="C1186" t="s">
        <v>1281</v>
      </c>
      <c r="D1186" t="s">
        <v>1536</v>
      </c>
      <c r="E1186" t="s">
        <v>61</v>
      </c>
      <c r="F1186">
        <v>489</v>
      </c>
      <c r="G1186">
        <v>177</v>
      </c>
      <c r="H1186">
        <v>168</v>
      </c>
      <c r="I1186">
        <v>99</v>
      </c>
      <c r="J1186">
        <v>113</v>
      </c>
      <c r="K1186">
        <v>133</v>
      </c>
      <c r="L1186">
        <v>147</v>
      </c>
      <c r="M1186">
        <v>204</v>
      </c>
      <c r="N1186">
        <v>102</v>
      </c>
    </row>
    <row r="1187" spans="1:14" x14ac:dyDescent="0.45">
      <c r="A1187">
        <v>1186</v>
      </c>
      <c r="B1187">
        <v>2022</v>
      </c>
      <c r="C1187" t="s">
        <v>888</v>
      </c>
      <c r="D1187" t="s">
        <v>1537</v>
      </c>
      <c r="E1187" t="s">
        <v>106</v>
      </c>
      <c r="F1187">
        <v>560</v>
      </c>
      <c r="G1187">
        <v>90</v>
      </c>
      <c r="H1187">
        <v>117</v>
      </c>
      <c r="I1187">
        <v>117</v>
      </c>
      <c r="J1187">
        <v>111</v>
      </c>
      <c r="K1187">
        <v>130</v>
      </c>
      <c r="L1187">
        <v>147</v>
      </c>
      <c r="M1187">
        <v>151</v>
      </c>
      <c r="N1187">
        <v>119</v>
      </c>
    </row>
    <row r="1188" spans="1:14" x14ac:dyDescent="0.45">
      <c r="A1188">
        <v>1187</v>
      </c>
      <c r="B1188">
        <v>2013</v>
      </c>
      <c r="C1188" t="s">
        <v>521</v>
      </c>
      <c r="D1188" t="s">
        <v>1538</v>
      </c>
      <c r="E1188" t="s">
        <v>128</v>
      </c>
      <c r="F1188">
        <v>668</v>
      </c>
      <c r="G1188">
        <v>140</v>
      </c>
      <c r="H1188">
        <v>84</v>
      </c>
      <c r="I1188">
        <v>117</v>
      </c>
      <c r="J1188">
        <v>120</v>
      </c>
      <c r="K1188">
        <v>123</v>
      </c>
      <c r="L1188">
        <v>147</v>
      </c>
      <c r="M1188">
        <v>133</v>
      </c>
      <c r="N1188">
        <v>112</v>
      </c>
    </row>
    <row r="1189" spans="1:14" x14ac:dyDescent="0.45">
      <c r="A1189">
        <v>1188</v>
      </c>
      <c r="B1189">
        <v>1960</v>
      </c>
      <c r="C1189" t="s">
        <v>645</v>
      </c>
      <c r="D1189" t="s">
        <v>1539</v>
      </c>
      <c r="E1189" t="s">
        <v>61</v>
      </c>
      <c r="F1189">
        <v>464</v>
      </c>
      <c r="G1189">
        <v>153</v>
      </c>
      <c r="H1189">
        <v>136</v>
      </c>
      <c r="I1189">
        <v>111</v>
      </c>
      <c r="J1189">
        <v>120</v>
      </c>
      <c r="K1189">
        <v>124</v>
      </c>
      <c r="L1189">
        <v>147</v>
      </c>
      <c r="M1189">
        <v>149</v>
      </c>
      <c r="N1189">
        <v>111</v>
      </c>
    </row>
    <row r="1190" spans="1:14" x14ac:dyDescent="0.45">
      <c r="A1190">
        <v>1189</v>
      </c>
      <c r="B1190">
        <v>2009</v>
      </c>
      <c r="C1190" t="s">
        <v>1133</v>
      </c>
      <c r="D1190" t="s">
        <v>1540</v>
      </c>
      <c r="E1190" t="s">
        <v>164</v>
      </c>
      <c r="F1190">
        <v>431</v>
      </c>
      <c r="G1190">
        <v>178</v>
      </c>
      <c r="H1190">
        <v>107</v>
      </c>
      <c r="I1190">
        <v>109</v>
      </c>
      <c r="J1190">
        <v>123</v>
      </c>
      <c r="K1190">
        <v>126</v>
      </c>
      <c r="L1190">
        <v>147</v>
      </c>
      <c r="M1190">
        <v>154</v>
      </c>
      <c r="N1190">
        <v>109</v>
      </c>
    </row>
    <row r="1191" spans="1:14" x14ac:dyDescent="0.45">
      <c r="A1191">
        <v>1190</v>
      </c>
      <c r="B1191">
        <v>1959</v>
      </c>
      <c r="C1191" t="s">
        <v>115</v>
      </c>
      <c r="D1191" t="s">
        <v>1541</v>
      </c>
      <c r="E1191" t="s">
        <v>88</v>
      </c>
      <c r="F1191">
        <v>671</v>
      </c>
      <c r="G1191">
        <v>109</v>
      </c>
      <c r="H1191">
        <v>88</v>
      </c>
      <c r="I1191">
        <v>113</v>
      </c>
      <c r="J1191">
        <v>111</v>
      </c>
      <c r="K1191">
        <v>143</v>
      </c>
      <c r="L1191">
        <v>147</v>
      </c>
      <c r="M1191">
        <v>197</v>
      </c>
      <c r="N1191">
        <v>97</v>
      </c>
    </row>
    <row r="1192" spans="1:14" x14ac:dyDescent="0.45">
      <c r="A1192">
        <v>1191</v>
      </c>
      <c r="B1192">
        <v>2018</v>
      </c>
      <c r="C1192" t="s">
        <v>459</v>
      </c>
      <c r="D1192" t="s">
        <v>1542</v>
      </c>
      <c r="E1192" t="s">
        <v>110</v>
      </c>
      <c r="F1192">
        <v>698</v>
      </c>
      <c r="G1192">
        <v>183</v>
      </c>
      <c r="H1192">
        <v>53</v>
      </c>
      <c r="I1192">
        <v>108</v>
      </c>
      <c r="J1192">
        <v>121</v>
      </c>
      <c r="K1192">
        <v>132</v>
      </c>
      <c r="L1192">
        <v>147</v>
      </c>
      <c r="M1192">
        <v>169</v>
      </c>
      <c r="N1192">
        <v>86</v>
      </c>
    </row>
    <row r="1193" spans="1:14" x14ac:dyDescent="0.45">
      <c r="A1193">
        <v>1192</v>
      </c>
      <c r="B1193">
        <v>2002</v>
      </c>
      <c r="C1193" t="s">
        <v>549</v>
      </c>
      <c r="D1193" t="s">
        <v>1543</v>
      </c>
      <c r="E1193" t="s">
        <v>58</v>
      </c>
      <c r="F1193">
        <v>682</v>
      </c>
      <c r="G1193">
        <v>82</v>
      </c>
      <c r="H1193">
        <v>91</v>
      </c>
      <c r="I1193">
        <v>118</v>
      </c>
      <c r="J1193">
        <v>108</v>
      </c>
      <c r="K1193">
        <v>134</v>
      </c>
      <c r="L1193">
        <v>147</v>
      </c>
      <c r="M1193">
        <v>160</v>
      </c>
      <c r="N1193">
        <v>109</v>
      </c>
    </row>
    <row r="1194" spans="1:14" x14ac:dyDescent="0.45">
      <c r="A1194">
        <v>1193</v>
      </c>
      <c r="B1194">
        <v>2009</v>
      </c>
      <c r="C1194" t="s">
        <v>761</v>
      </c>
      <c r="D1194" t="s">
        <v>1544</v>
      </c>
      <c r="E1194" t="s">
        <v>48</v>
      </c>
      <c r="F1194">
        <v>588</v>
      </c>
      <c r="G1194">
        <v>149</v>
      </c>
      <c r="H1194">
        <v>122</v>
      </c>
      <c r="I1194">
        <v>114</v>
      </c>
      <c r="J1194">
        <v>123</v>
      </c>
      <c r="K1194">
        <v>128</v>
      </c>
      <c r="L1194">
        <v>147</v>
      </c>
      <c r="M1194">
        <v>150</v>
      </c>
      <c r="N1194">
        <v>119</v>
      </c>
    </row>
    <row r="1195" spans="1:14" x14ac:dyDescent="0.45">
      <c r="A1195">
        <v>1194</v>
      </c>
      <c r="B1195">
        <v>2013</v>
      </c>
      <c r="C1195" t="s">
        <v>983</v>
      </c>
      <c r="D1195" t="s">
        <v>1545</v>
      </c>
      <c r="E1195" t="s">
        <v>51</v>
      </c>
      <c r="F1195">
        <v>602</v>
      </c>
      <c r="G1195">
        <v>143</v>
      </c>
      <c r="H1195">
        <v>75</v>
      </c>
      <c r="I1195">
        <v>116</v>
      </c>
      <c r="J1195">
        <v>120</v>
      </c>
      <c r="K1195">
        <v>122</v>
      </c>
      <c r="L1195">
        <v>147</v>
      </c>
      <c r="M1195">
        <v>133</v>
      </c>
      <c r="N1195">
        <v>107</v>
      </c>
    </row>
    <row r="1196" spans="1:14" x14ac:dyDescent="0.45">
      <c r="A1196">
        <v>1195</v>
      </c>
      <c r="B1196">
        <v>1971</v>
      </c>
      <c r="C1196" t="s">
        <v>282</v>
      </c>
      <c r="D1196" t="s">
        <v>1546</v>
      </c>
      <c r="E1196" t="s">
        <v>70</v>
      </c>
      <c r="F1196">
        <v>501</v>
      </c>
      <c r="G1196">
        <v>177</v>
      </c>
      <c r="H1196">
        <v>89</v>
      </c>
      <c r="I1196">
        <v>115</v>
      </c>
      <c r="J1196">
        <v>127</v>
      </c>
      <c r="K1196">
        <v>122</v>
      </c>
      <c r="L1196">
        <v>147</v>
      </c>
      <c r="M1196">
        <v>136</v>
      </c>
      <c r="N1196">
        <v>112</v>
      </c>
    </row>
    <row r="1197" spans="1:14" x14ac:dyDescent="0.45">
      <c r="A1197">
        <v>1196</v>
      </c>
      <c r="B1197">
        <v>1980</v>
      </c>
      <c r="C1197" t="s">
        <v>792</v>
      </c>
      <c r="D1197" t="s">
        <v>1547</v>
      </c>
      <c r="E1197" t="s">
        <v>90</v>
      </c>
      <c r="F1197">
        <v>660</v>
      </c>
      <c r="G1197">
        <v>99</v>
      </c>
      <c r="H1197">
        <v>90</v>
      </c>
      <c r="I1197">
        <v>113</v>
      </c>
      <c r="J1197">
        <v>109</v>
      </c>
      <c r="K1197">
        <v>141</v>
      </c>
      <c r="L1197">
        <v>147</v>
      </c>
      <c r="M1197">
        <v>199</v>
      </c>
      <c r="N1197">
        <v>99</v>
      </c>
    </row>
    <row r="1198" spans="1:14" x14ac:dyDescent="0.45">
      <c r="A1198">
        <v>1197</v>
      </c>
      <c r="B1198">
        <v>1931</v>
      </c>
      <c r="C1198" t="s">
        <v>1189</v>
      </c>
      <c r="D1198" t="s">
        <v>1548</v>
      </c>
      <c r="E1198" t="s">
        <v>51</v>
      </c>
      <c r="F1198">
        <v>419</v>
      </c>
      <c r="G1198">
        <v>106</v>
      </c>
      <c r="H1198">
        <v>79</v>
      </c>
      <c r="I1198">
        <v>122</v>
      </c>
      <c r="J1198">
        <v>117</v>
      </c>
      <c r="K1198">
        <v>133</v>
      </c>
      <c r="L1198">
        <v>147</v>
      </c>
      <c r="M1198">
        <v>158</v>
      </c>
      <c r="N1198">
        <v>118</v>
      </c>
    </row>
    <row r="1199" spans="1:14" x14ac:dyDescent="0.45">
      <c r="A1199">
        <v>1198</v>
      </c>
      <c r="B1199">
        <v>2006</v>
      </c>
      <c r="C1199" t="s">
        <v>1282</v>
      </c>
      <c r="D1199" t="s">
        <v>1549</v>
      </c>
      <c r="E1199" t="s">
        <v>143</v>
      </c>
      <c r="F1199">
        <v>628</v>
      </c>
      <c r="G1199">
        <v>197</v>
      </c>
      <c r="H1199">
        <v>96</v>
      </c>
      <c r="I1199">
        <v>107</v>
      </c>
      <c r="J1199">
        <v>125</v>
      </c>
      <c r="K1199">
        <v>118</v>
      </c>
      <c r="L1199">
        <v>147</v>
      </c>
      <c r="M1199">
        <v>135</v>
      </c>
      <c r="N1199">
        <v>106</v>
      </c>
    </row>
    <row r="1200" spans="1:14" x14ac:dyDescent="0.45">
      <c r="A1200">
        <v>1199</v>
      </c>
      <c r="B1200">
        <v>2002</v>
      </c>
      <c r="C1200" t="s">
        <v>600</v>
      </c>
      <c r="D1200" t="s">
        <v>1550</v>
      </c>
      <c r="E1200" t="s">
        <v>164</v>
      </c>
      <c r="F1200">
        <v>685</v>
      </c>
      <c r="G1200">
        <v>145</v>
      </c>
      <c r="H1200">
        <v>100</v>
      </c>
      <c r="I1200">
        <v>107</v>
      </c>
      <c r="J1200">
        <v>113</v>
      </c>
      <c r="K1200">
        <v>132</v>
      </c>
      <c r="L1200">
        <v>147</v>
      </c>
      <c r="M1200">
        <v>174</v>
      </c>
      <c r="N1200">
        <v>97</v>
      </c>
    </row>
    <row r="1201" spans="1:14" x14ac:dyDescent="0.45">
      <c r="A1201">
        <v>1200</v>
      </c>
      <c r="B1201">
        <v>2017</v>
      </c>
      <c r="C1201" t="s">
        <v>1283</v>
      </c>
      <c r="D1201" t="s">
        <v>1551</v>
      </c>
      <c r="E1201" t="s">
        <v>294</v>
      </c>
      <c r="F1201">
        <v>440</v>
      </c>
      <c r="G1201">
        <v>144</v>
      </c>
      <c r="H1201">
        <v>122</v>
      </c>
      <c r="I1201">
        <v>107</v>
      </c>
      <c r="J1201">
        <v>115</v>
      </c>
      <c r="K1201">
        <v>127</v>
      </c>
      <c r="L1201">
        <v>147</v>
      </c>
      <c r="M1201">
        <v>157</v>
      </c>
      <c r="N1201">
        <v>107</v>
      </c>
    </row>
    <row r="1202" spans="1:14" x14ac:dyDescent="0.45">
      <c r="A1202">
        <v>1201</v>
      </c>
      <c r="B1202">
        <v>1914</v>
      </c>
      <c r="C1202" t="s">
        <v>1284</v>
      </c>
      <c r="D1202" t="s">
        <v>1552</v>
      </c>
      <c r="E1202" t="s">
        <v>1285</v>
      </c>
      <c r="F1202">
        <v>530</v>
      </c>
      <c r="G1202">
        <v>165</v>
      </c>
      <c r="H1202">
        <v>157</v>
      </c>
      <c r="I1202">
        <v>107</v>
      </c>
      <c r="J1202">
        <v>117</v>
      </c>
      <c r="K1202">
        <v>127</v>
      </c>
      <c r="L1202">
        <v>147</v>
      </c>
      <c r="M1202">
        <v>183</v>
      </c>
      <c r="N1202">
        <v>113</v>
      </c>
    </row>
    <row r="1203" spans="1:14" x14ac:dyDescent="0.45">
      <c r="A1203">
        <v>1202</v>
      </c>
      <c r="B1203">
        <v>2005</v>
      </c>
      <c r="C1203" t="s">
        <v>713</v>
      </c>
      <c r="D1203" t="s">
        <v>1553</v>
      </c>
      <c r="E1203" t="s">
        <v>264</v>
      </c>
      <c r="F1203">
        <v>674</v>
      </c>
      <c r="G1203">
        <v>201</v>
      </c>
      <c r="H1203">
        <v>59</v>
      </c>
      <c r="I1203">
        <v>112</v>
      </c>
      <c r="J1203">
        <v>125</v>
      </c>
      <c r="K1203">
        <v>113</v>
      </c>
      <c r="L1203">
        <v>147</v>
      </c>
      <c r="M1203">
        <v>114</v>
      </c>
      <c r="N1203">
        <v>105</v>
      </c>
    </row>
    <row r="1204" spans="1:14" x14ac:dyDescent="0.45">
      <c r="A1204">
        <v>1203</v>
      </c>
      <c r="B1204">
        <v>2006</v>
      </c>
      <c r="C1204" t="s">
        <v>199</v>
      </c>
      <c r="D1204" t="s">
        <v>1554</v>
      </c>
      <c r="E1204" t="s">
        <v>42</v>
      </c>
      <c r="F1204">
        <v>579</v>
      </c>
      <c r="G1204">
        <v>229</v>
      </c>
      <c r="H1204">
        <v>113</v>
      </c>
      <c r="I1204">
        <v>92</v>
      </c>
      <c r="J1204">
        <v>121</v>
      </c>
      <c r="K1204">
        <v>128</v>
      </c>
      <c r="L1204">
        <v>147</v>
      </c>
      <c r="M1204">
        <v>188</v>
      </c>
      <c r="N1204">
        <v>80</v>
      </c>
    </row>
    <row r="1205" spans="1:14" x14ac:dyDescent="0.45">
      <c r="A1205">
        <v>1204</v>
      </c>
      <c r="B1205">
        <v>1909</v>
      </c>
      <c r="C1205" t="s">
        <v>1286</v>
      </c>
      <c r="D1205" t="s">
        <v>1555</v>
      </c>
      <c r="E1205" t="s">
        <v>78</v>
      </c>
      <c r="F1205">
        <v>595</v>
      </c>
      <c r="G1205">
        <v>119</v>
      </c>
      <c r="I1205">
        <v>123</v>
      </c>
      <c r="J1205">
        <v>118</v>
      </c>
      <c r="K1205">
        <v>132</v>
      </c>
      <c r="L1205">
        <v>147</v>
      </c>
      <c r="M1205">
        <v>165</v>
      </c>
    </row>
    <row r="1206" spans="1:14" x14ac:dyDescent="0.45">
      <c r="A1206">
        <v>1205</v>
      </c>
      <c r="B1206">
        <v>1953</v>
      </c>
      <c r="C1206" t="s">
        <v>1287</v>
      </c>
      <c r="D1206" t="s">
        <v>1556</v>
      </c>
      <c r="E1206" t="s">
        <v>158</v>
      </c>
      <c r="F1206">
        <v>518</v>
      </c>
      <c r="G1206">
        <v>71</v>
      </c>
      <c r="H1206">
        <v>61</v>
      </c>
      <c r="I1206">
        <v>126</v>
      </c>
      <c r="J1206">
        <v>114</v>
      </c>
      <c r="K1206">
        <v>136</v>
      </c>
      <c r="L1206">
        <v>147</v>
      </c>
      <c r="M1206">
        <v>154</v>
      </c>
      <c r="N1206">
        <v>119</v>
      </c>
    </row>
    <row r="1207" spans="1:14" x14ac:dyDescent="0.45">
      <c r="A1207">
        <v>1206</v>
      </c>
      <c r="B1207">
        <v>1970</v>
      </c>
      <c r="C1207" t="s">
        <v>406</v>
      </c>
      <c r="D1207" t="s">
        <v>1557</v>
      </c>
      <c r="E1207" t="s">
        <v>88</v>
      </c>
      <c r="F1207">
        <v>714</v>
      </c>
      <c r="G1207">
        <v>105</v>
      </c>
      <c r="H1207">
        <v>66</v>
      </c>
      <c r="I1207">
        <v>121</v>
      </c>
      <c r="J1207">
        <v>115</v>
      </c>
      <c r="K1207">
        <v>144</v>
      </c>
      <c r="L1207">
        <v>147</v>
      </c>
      <c r="M1207">
        <v>188</v>
      </c>
      <c r="N1207">
        <v>105</v>
      </c>
    </row>
    <row r="1208" spans="1:14" x14ac:dyDescent="0.45">
      <c r="A1208">
        <v>1207</v>
      </c>
      <c r="B1208">
        <v>1986</v>
      </c>
      <c r="C1208" t="s">
        <v>424</v>
      </c>
      <c r="D1208" t="s">
        <v>1558</v>
      </c>
      <c r="E1208" t="s">
        <v>308</v>
      </c>
      <c r="F1208">
        <v>671</v>
      </c>
      <c r="G1208">
        <v>116</v>
      </c>
      <c r="H1208">
        <v>145</v>
      </c>
      <c r="I1208">
        <v>110</v>
      </c>
      <c r="J1208">
        <v>112</v>
      </c>
      <c r="K1208">
        <v>137</v>
      </c>
      <c r="L1208">
        <v>147</v>
      </c>
      <c r="M1208">
        <v>184</v>
      </c>
      <c r="N1208">
        <v>111</v>
      </c>
    </row>
    <row r="1209" spans="1:14" x14ac:dyDescent="0.45">
      <c r="A1209">
        <v>1208</v>
      </c>
      <c r="B1209">
        <v>1962</v>
      </c>
      <c r="C1209" t="s">
        <v>991</v>
      </c>
      <c r="D1209" t="s">
        <v>1559</v>
      </c>
      <c r="E1209" t="s">
        <v>164</v>
      </c>
      <c r="F1209">
        <v>711</v>
      </c>
      <c r="G1209">
        <v>53</v>
      </c>
      <c r="H1209">
        <v>70</v>
      </c>
      <c r="I1209">
        <v>128</v>
      </c>
      <c r="J1209">
        <v>111</v>
      </c>
      <c r="K1209">
        <v>131</v>
      </c>
      <c r="L1209">
        <v>147</v>
      </c>
      <c r="M1209">
        <v>136</v>
      </c>
      <c r="N1209">
        <v>120</v>
      </c>
    </row>
    <row r="1210" spans="1:14" x14ac:dyDescent="0.45">
      <c r="A1210">
        <v>1209</v>
      </c>
      <c r="B1210">
        <v>1929</v>
      </c>
      <c r="C1210" t="s">
        <v>1288</v>
      </c>
      <c r="D1210" t="s">
        <v>1560</v>
      </c>
      <c r="E1210" t="s">
        <v>88</v>
      </c>
      <c r="F1210">
        <v>582</v>
      </c>
      <c r="G1210">
        <v>136</v>
      </c>
      <c r="H1210">
        <v>58</v>
      </c>
      <c r="I1210">
        <v>119</v>
      </c>
      <c r="J1210">
        <v>121</v>
      </c>
      <c r="K1210">
        <v>127</v>
      </c>
      <c r="L1210">
        <v>147</v>
      </c>
      <c r="M1210">
        <v>144</v>
      </c>
      <c r="N1210">
        <v>113</v>
      </c>
    </row>
    <row r="1211" spans="1:14" x14ac:dyDescent="0.45">
      <c r="A1211">
        <v>1210</v>
      </c>
      <c r="B1211">
        <v>1955</v>
      </c>
      <c r="C1211" t="s">
        <v>570</v>
      </c>
      <c r="D1211" t="s">
        <v>1561</v>
      </c>
      <c r="E1211" t="s">
        <v>139</v>
      </c>
      <c r="F1211">
        <v>644</v>
      </c>
      <c r="G1211">
        <v>175</v>
      </c>
      <c r="H1211">
        <v>53</v>
      </c>
      <c r="I1211">
        <v>127</v>
      </c>
      <c r="J1211">
        <v>133</v>
      </c>
      <c r="K1211">
        <v>107</v>
      </c>
      <c r="L1211">
        <v>147</v>
      </c>
      <c r="M1211">
        <v>71</v>
      </c>
      <c r="N1211">
        <v>131</v>
      </c>
    </row>
    <row r="1212" spans="1:14" x14ac:dyDescent="0.45">
      <c r="A1212">
        <v>1211</v>
      </c>
      <c r="B1212">
        <v>2014</v>
      </c>
      <c r="C1212" t="s">
        <v>1289</v>
      </c>
      <c r="D1212" t="s">
        <v>1562</v>
      </c>
      <c r="E1212" t="s">
        <v>78</v>
      </c>
      <c r="F1212">
        <v>440</v>
      </c>
      <c r="G1212">
        <v>119</v>
      </c>
      <c r="H1212">
        <v>117</v>
      </c>
      <c r="I1212">
        <v>107</v>
      </c>
      <c r="J1212">
        <v>112</v>
      </c>
      <c r="K1212">
        <v>135</v>
      </c>
      <c r="L1212">
        <v>147</v>
      </c>
      <c r="M1212">
        <v>187</v>
      </c>
      <c r="N1212">
        <v>102</v>
      </c>
    </row>
    <row r="1213" spans="1:14" x14ac:dyDescent="0.45">
      <c r="A1213">
        <v>1212</v>
      </c>
      <c r="B1213">
        <v>1984</v>
      </c>
      <c r="C1213" t="s">
        <v>405</v>
      </c>
      <c r="D1213" t="s">
        <v>1563</v>
      </c>
      <c r="E1213" t="s">
        <v>210</v>
      </c>
      <c r="F1213">
        <v>691</v>
      </c>
      <c r="G1213">
        <v>131</v>
      </c>
      <c r="H1213">
        <v>142</v>
      </c>
      <c r="I1213">
        <v>110</v>
      </c>
      <c r="J1213">
        <v>113</v>
      </c>
      <c r="K1213">
        <v>143</v>
      </c>
      <c r="L1213">
        <v>147</v>
      </c>
      <c r="M1213">
        <v>215</v>
      </c>
      <c r="N1213">
        <v>110</v>
      </c>
    </row>
    <row r="1214" spans="1:14" x14ac:dyDescent="0.45">
      <c r="A1214">
        <v>1213</v>
      </c>
      <c r="B1214">
        <v>1967</v>
      </c>
      <c r="C1214" t="s">
        <v>846</v>
      </c>
      <c r="D1214" t="s">
        <v>1564</v>
      </c>
      <c r="E1214" t="s">
        <v>178</v>
      </c>
      <c r="F1214">
        <v>621</v>
      </c>
      <c r="G1214">
        <v>121</v>
      </c>
      <c r="H1214">
        <v>54</v>
      </c>
      <c r="I1214">
        <v>129</v>
      </c>
      <c r="J1214">
        <v>124</v>
      </c>
      <c r="K1214">
        <v>125</v>
      </c>
      <c r="L1214">
        <v>147</v>
      </c>
      <c r="M1214">
        <v>115</v>
      </c>
      <c r="N1214">
        <v>122</v>
      </c>
    </row>
    <row r="1215" spans="1:14" x14ac:dyDescent="0.45">
      <c r="A1215">
        <v>1214</v>
      </c>
      <c r="B1215">
        <v>1989</v>
      </c>
      <c r="C1215" t="s">
        <v>346</v>
      </c>
      <c r="D1215" t="s">
        <v>1565</v>
      </c>
      <c r="E1215" t="s">
        <v>51</v>
      </c>
      <c r="F1215">
        <v>665</v>
      </c>
      <c r="G1215">
        <v>135</v>
      </c>
      <c r="H1215">
        <v>88</v>
      </c>
      <c r="I1215">
        <v>122</v>
      </c>
      <c r="J1215">
        <v>122</v>
      </c>
      <c r="K1215">
        <v>126</v>
      </c>
      <c r="L1215">
        <v>147</v>
      </c>
      <c r="M1215">
        <v>134</v>
      </c>
      <c r="N1215">
        <v>119</v>
      </c>
    </row>
    <row r="1216" spans="1:14" x14ac:dyDescent="0.45">
      <c r="A1216">
        <v>1215</v>
      </c>
      <c r="B1216">
        <v>1932</v>
      </c>
      <c r="C1216" t="s">
        <v>648</v>
      </c>
      <c r="D1216" t="s">
        <v>1566</v>
      </c>
      <c r="E1216" t="s">
        <v>78</v>
      </c>
      <c r="F1216">
        <v>642</v>
      </c>
      <c r="G1216">
        <v>137</v>
      </c>
      <c r="H1216">
        <v>97</v>
      </c>
      <c r="I1216">
        <v>115</v>
      </c>
      <c r="J1216">
        <v>116</v>
      </c>
      <c r="K1216">
        <v>131</v>
      </c>
      <c r="L1216">
        <v>147</v>
      </c>
      <c r="M1216">
        <v>169</v>
      </c>
      <c r="N1216">
        <v>112</v>
      </c>
    </row>
    <row r="1217" spans="1:14" x14ac:dyDescent="0.45">
      <c r="A1217">
        <v>1216</v>
      </c>
      <c r="B1217">
        <v>1983</v>
      </c>
      <c r="C1217" t="s">
        <v>1290</v>
      </c>
      <c r="D1217" t="s">
        <v>1567</v>
      </c>
      <c r="E1217" t="s">
        <v>174</v>
      </c>
      <c r="F1217">
        <v>458</v>
      </c>
      <c r="G1217">
        <v>120</v>
      </c>
      <c r="H1217">
        <v>129</v>
      </c>
      <c r="I1217">
        <v>114</v>
      </c>
      <c r="J1217">
        <v>114</v>
      </c>
      <c r="K1217">
        <v>135</v>
      </c>
      <c r="L1217">
        <v>147</v>
      </c>
      <c r="M1217">
        <v>175</v>
      </c>
      <c r="N1217">
        <v>113</v>
      </c>
    </row>
    <row r="1218" spans="1:14" x14ac:dyDescent="0.45">
      <c r="A1218">
        <v>1217</v>
      </c>
      <c r="B1218">
        <v>1928</v>
      </c>
      <c r="C1218" t="s">
        <v>107</v>
      </c>
      <c r="D1218" t="s">
        <v>1568</v>
      </c>
      <c r="E1218" t="s">
        <v>103</v>
      </c>
      <c r="F1218">
        <v>473</v>
      </c>
      <c r="G1218">
        <v>151</v>
      </c>
      <c r="H1218">
        <v>138</v>
      </c>
      <c r="I1218">
        <v>113</v>
      </c>
      <c r="J1218">
        <v>118</v>
      </c>
      <c r="K1218">
        <v>134</v>
      </c>
      <c r="L1218">
        <v>147</v>
      </c>
      <c r="M1218">
        <v>181</v>
      </c>
      <c r="N1218">
        <v>113</v>
      </c>
    </row>
    <row r="1219" spans="1:14" x14ac:dyDescent="0.45">
      <c r="A1219">
        <v>1218</v>
      </c>
      <c r="B1219">
        <v>2005</v>
      </c>
      <c r="C1219" t="s">
        <v>389</v>
      </c>
      <c r="D1219" t="s">
        <v>1569</v>
      </c>
      <c r="E1219" t="s">
        <v>230</v>
      </c>
      <c r="F1219">
        <v>730</v>
      </c>
      <c r="G1219">
        <v>126</v>
      </c>
      <c r="H1219">
        <v>108</v>
      </c>
      <c r="I1219">
        <v>112</v>
      </c>
      <c r="J1219">
        <v>115</v>
      </c>
      <c r="K1219">
        <v>135</v>
      </c>
      <c r="L1219">
        <v>147</v>
      </c>
      <c r="M1219">
        <v>174</v>
      </c>
      <c r="N1219">
        <v>106</v>
      </c>
    </row>
    <row r="1220" spans="1:14" x14ac:dyDescent="0.45">
      <c r="A1220">
        <v>1219</v>
      </c>
      <c r="B1220">
        <v>1925</v>
      </c>
      <c r="C1220" t="s">
        <v>1291</v>
      </c>
      <c r="D1220" t="s">
        <v>1570</v>
      </c>
      <c r="E1220" t="s">
        <v>146</v>
      </c>
      <c r="F1220">
        <v>420</v>
      </c>
      <c r="G1220">
        <v>140</v>
      </c>
      <c r="H1220">
        <v>61</v>
      </c>
      <c r="I1220">
        <v>120</v>
      </c>
      <c r="J1220">
        <v>122</v>
      </c>
      <c r="K1220">
        <v>135</v>
      </c>
      <c r="L1220">
        <v>147</v>
      </c>
      <c r="M1220">
        <v>174</v>
      </c>
      <c r="N1220">
        <v>114</v>
      </c>
    </row>
    <row r="1221" spans="1:14" x14ac:dyDescent="0.45">
      <c r="A1221">
        <v>1220</v>
      </c>
      <c r="B1221">
        <v>2024</v>
      </c>
      <c r="C1221" t="s">
        <v>1104</v>
      </c>
      <c r="D1221" t="s">
        <v>1575</v>
      </c>
      <c r="E1221" t="s">
        <v>264</v>
      </c>
      <c r="F1221">
        <v>546</v>
      </c>
      <c r="G1221">
        <v>134</v>
      </c>
      <c r="H1221">
        <v>65</v>
      </c>
      <c r="I1221">
        <v>117</v>
      </c>
      <c r="J1221">
        <v>123</v>
      </c>
      <c r="K1221">
        <v>118</v>
      </c>
      <c r="L1221">
        <v>147</v>
      </c>
      <c r="M1221">
        <v>120</v>
      </c>
      <c r="N1221">
        <v>105</v>
      </c>
    </row>
    <row r="1222" spans="1:14" x14ac:dyDescent="0.45">
      <c r="A1222">
        <v>1221</v>
      </c>
      <c r="B1222">
        <v>2011</v>
      </c>
      <c r="C1222" t="s">
        <v>149</v>
      </c>
      <c r="D1222" t="s">
        <v>1571</v>
      </c>
      <c r="E1222" t="s">
        <v>51</v>
      </c>
      <c r="F1222">
        <v>651</v>
      </c>
      <c r="G1222">
        <v>111</v>
      </c>
      <c r="H1222">
        <v>49</v>
      </c>
      <c r="I1222">
        <v>115</v>
      </c>
      <c r="J1222">
        <v>112</v>
      </c>
      <c r="K1222">
        <v>134</v>
      </c>
      <c r="L1222">
        <v>147</v>
      </c>
      <c r="M1222">
        <v>168</v>
      </c>
      <c r="N1222">
        <v>93</v>
      </c>
    </row>
    <row r="1223" spans="1:14" x14ac:dyDescent="0.45">
      <c r="A1223">
        <v>1222</v>
      </c>
      <c r="B1223">
        <v>1917</v>
      </c>
      <c r="C1223" t="s">
        <v>773</v>
      </c>
      <c r="D1223" t="s">
        <v>1572</v>
      </c>
      <c r="E1223" t="s">
        <v>101</v>
      </c>
      <c r="F1223">
        <v>678</v>
      </c>
      <c r="G1223">
        <v>161</v>
      </c>
      <c r="H1223">
        <v>96</v>
      </c>
      <c r="I1223">
        <v>118</v>
      </c>
      <c r="J1223">
        <v>121</v>
      </c>
      <c r="K1223">
        <v>122</v>
      </c>
      <c r="L1223">
        <v>147</v>
      </c>
      <c r="M1223">
        <v>135</v>
      </c>
      <c r="N1223">
        <v>117</v>
      </c>
    </row>
    <row r="1224" spans="1:14" x14ac:dyDescent="0.45">
      <c r="A1224">
        <v>1223</v>
      </c>
      <c r="B1224">
        <v>1990</v>
      </c>
      <c r="C1224" t="s">
        <v>1292</v>
      </c>
      <c r="D1224" t="s">
        <v>1573</v>
      </c>
      <c r="E1224" t="s">
        <v>294</v>
      </c>
      <c r="F1224">
        <v>541</v>
      </c>
      <c r="G1224">
        <v>156</v>
      </c>
      <c r="H1224">
        <v>72</v>
      </c>
      <c r="I1224">
        <v>124</v>
      </c>
      <c r="J1224">
        <v>126</v>
      </c>
      <c r="K1224">
        <v>115</v>
      </c>
      <c r="L1224">
        <v>147</v>
      </c>
      <c r="M1224">
        <v>97</v>
      </c>
      <c r="N1224">
        <v>122</v>
      </c>
    </row>
    <row r="1225" spans="1:14" x14ac:dyDescent="0.45">
      <c r="A1225">
        <v>1224</v>
      </c>
      <c r="B1225">
        <v>1973</v>
      </c>
      <c r="C1225" t="s">
        <v>1293</v>
      </c>
      <c r="D1225" t="s">
        <v>1574</v>
      </c>
      <c r="E1225" t="s">
        <v>210</v>
      </c>
      <c r="F1225">
        <v>651</v>
      </c>
      <c r="G1225">
        <v>138</v>
      </c>
      <c r="H1225">
        <v>111</v>
      </c>
      <c r="I1225">
        <v>103</v>
      </c>
      <c r="J1225">
        <v>112</v>
      </c>
      <c r="K1225">
        <v>140</v>
      </c>
      <c r="L1225">
        <v>147</v>
      </c>
      <c r="M1225">
        <v>216</v>
      </c>
      <c r="N1225">
        <v>90</v>
      </c>
    </row>
    <row r="1226" spans="1:14" x14ac:dyDescent="0.45">
      <c r="A1226">
        <v>1225</v>
      </c>
      <c r="B1226">
        <v>2021</v>
      </c>
      <c r="C1226" t="s">
        <v>483</v>
      </c>
      <c r="D1226" t="s">
        <v>1576</v>
      </c>
      <c r="E1226" t="s">
        <v>128</v>
      </c>
      <c r="F1226">
        <v>673</v>
      </c>
      <c r="G1226">
        <v>154</v>
      </c>
      <c r="H1226">
        <v>73</v>
      </c>
      <c r="I1226">
        <v>110</v>
      </c>
      <c r="J1226">
        <v>117</v>
      </c>
      <c r="K1226">
        <v>130</v>
      </c>
      <c r="L1226">
        <v>147</v>
      </c>
      <c r="M1226">
        <v>158</v>
      </c>
      <c r="N1226">
        <v>92</v>
      </c>
    </row>
    <row r="1227" spans="1:14" x14ac:dyDescent="0.45">
      <c r="A1227">
        <v>1226</v>
      </c>
      <c r="B1227">
        <v>1988</v>
      </c>
      <c r="C1227" t="s">
        <v>173</v>
      </c>
      <c r="D1227" t="s">
        <v>1577</v>
      </c>
      <c r="E1227" t="s">
        <v>174</v>
      </c>
      <c r="F1227">
        <v>681</v>
      </c>
      <c r="G1227">
        <v>144</v>
      </c>
      <c r="H1227">
        <v>52</v>
      </c>
      <c r="I1227">
        <v>118</v>
      </c>
      <c r="J1227">
        <v>120</v>
      </c>
      <c r="K1227">
        <v>130</v>
      </c>
      <c r="L1227">
        <v>147</v>
      </c>
      <c r="M1227">
        <v>155</v>
      </c>
      <c r="N1227">
        <v>105</v>
      </c>
    </row>
    <row r="1228" spans="1:14" x14ac:dyDescent="0.45">
      <c r="A1228">
        <v>1227</v>
      </c>
      <c r="B1228">
        <v>2010</v>
      </c>
      <c r="C1228" t="s">
        <v>1164</v>
      </c>
      <c r="D1228" t="s">
        <v>1578</v>
      </c>
      <c r="E1228" t="s">
        <v>230</v>
      </c>
      <c r="F1228">
        <v>445</v>
      </c>
      <c r="G1228">
        <v>100</v>
      </c>
      <c r="H1228">
        <v>104</v>
      </c>
      <c r="I1228">
        <v>122</v>
      </c>
      <c r="J1228">
        <v>114</v>
      </c>
      <c r="K1228">
        <v>141</v>
      </c>
      <c r="L1228">
        <v>147</v>
      </c>
      <c r="M1228">
        <v>175</v>
      </c>
      <c r="N1228">
        <v>118</v>
      </c>
    </row>
    <row r="1229" spans="1:14" x14ac:dyDescent="0.45">
      <c r="A1229">
        <v>1228</v>
      </c>
      <c r="B1229">
        <v>2002</v>
      </c>
      <c r="C1229" t="s">
        <v>1294</v>
      </c>
      <c r="D1229" t="s">
        <v>1579</v>
      </c>
      <c r="E1229" t="s">
        <v>264</v>
      </c>
      <c r="F1229">
        <v>625</v>
      </c>
      <c r="G1229">
        <v>130</v>
      </c>
      <c r="H1229">
        <v>84</v>
      </c>
      <c r="I1229">
        <v>113</v>
      </c>
      <c r="J1229">
        <v>114</v>
      </c>
      <c r="K1229">
        <v>127</v>
      </c>
      <c r="L1229">
        <v>147</v>
      </c>
      <c r="M1229">
        <v>151</v>
      </c>
      <c r="N1229">
        <v>105</v>
      </c>
    </row>
    <row r="1230" spans="1:14" x14ac:dyDescent="0.45">
      <c r="A1230">
        <v>1229</v>
      </c>
      <c r="B1230">
        <v>1982</v>
      </c>
      <c r="C1230" t="s">
        <v>1211</v>
      </c>
      <c r="D1230" t="s">
        <v>1580</v>
      </c>
      <c r="E1230" t="s">
        <v>174</v>
      </c>
      <c r="F1230">
        <v>676</v>
      </c>
      <c r="G1230">
        <v>96</v>
      </c>
      <c r="H1230">
        <v>72</v>
      </c>
      <c r="I1230">
        <v>117</v>
      </c>
      <c r="J1230">
        <v>113</v>
      </c>
      <c r="K1230">
        <v>135</v>
      </c>
      <c r="L1230">
        <v>147</v>
      </c>
      <c r="M1230">
        <v>169</v>
      </c>
      <c r="N1230">
        <v>109</v>
      </c>
    </row>
    <row r="1231" spans="1:14" x14ac:dyDescent="0.45">
      <c r="A1231">
        <v>1230</v>
      </c>
      <c r="B1231">
        <v>1909</v>
      </c>
      <c r="C1231" t="s">
        <v>189</v>
      </c>
      <c r="D1231" t="s">
        <v>1581</v>
      </c>
      <c r="E1231" t="s">
        <v>103</v>
      </c>
      <c r="F1231">
        <v>606</v>
      </c>
      <c r="G1231">
        <v>64</v>
      </c>
      <c r="I1231">
        <v>121</v>
      </c>
      <c r="J1231">
        <v>110</v>
      </c>
      <c r="K1231">
        <v>139</v>
      </c>
      <c r="L1231">
        <v>147</v>
      </c>
      <c r="M1231">
        <v>209</v>
      </c>
    </row>
    <row r="1232" spans="1:14" x14ac:dyDescent="0.45">
      <c r="A1232">
        <v>1231</v>
      </c>
      <c r="B1232">
        <v>1908</v>
      </c>
      <c r="C1232" t="s">
        <v>969</v>
      </c>
      <c r="D1232" t="s">
        <v>1582</v>
      </c>
      <c r="E1232" t="s">
        <v>88</v>
      </c>
      <c r="F1232">
        <v>509</v>
      </c>
      <c r="G1232">
        <v>185</v>
      </c>
      <c r="I1232">
        <v>122</v>
      </c>
      <c r="J1232">
        <v>131</v>
      </c>
      <c r="K1232">
        <v>118</v>
      </c>
      <c r="L1232">
        <v>147</v>
      </c>
      <c r="M1232">
        <v>105</v>
      </c>
    </row>
    <row r="1233" spans="1:14" x14ac:dyDescent="0.45">
      <c r="A1233">
        <v>1232</v>
      </c>
      <c r="B1233">
        <v>1982</v>
      </c>
      <c r="C1233" t="s">
        <v>432</v>
      </c>
      <c r="D1233" t="s">
        <v>1583</v>
      </c>
      <c r="E1233" t="s">
        <v>410</v>
      </c>
      <c r="F1233">
        <v>655</v>
      </c>
      <c r="G1233">
        <v>119</v>
      </c>
      <c r="H1233">
        <v>97</v>
      </c>
      <c r="I1233">
        <v>114</v>
      </c>
      <c r="J1233">
        <v>112</v>
      </c>
      <c r="K1233">
        <v>136</v>
      </c>
      <c r="L1233">
        <v>147</v>
      </c>
      <c r="M1233">
        <v>179</v>
      </c>
      <c r="N1233">
        <v>107</v>
      </c>
    </row>
    <row r="1234" spans="1:14" x14ac:dyDescent="0.45">
      <c r="A1234">
        <v>1233</v>
      </c>
      <c r="B1234">
        <v>2003</v>
      </c>
      <c r="C1234" t="s">
        <v>510</v>
      </c>
      <c r="D1234" t="s">
        <v>1584</v>
      </c>
      <c r="E1234" t="s">
        <v>182</v>
      </c>
      <c r="F1234">
        <v>662</v>
      </c>
      <c r="G1234">
        <v>183</v>
      </c>
      <c r="H1234">
        <v>111</v>
      </c>
      <c r="I1234">
        <v>100</v>
      </c>
      <c r="J1234">
        <v>117</v>
      </c>
      <c r="K1234">
        <v>131</v>
      </c>
      <c r="L1234">
        <v>147</v>
      </c>
      <c r="M1234">
        <v>183</v>
      </c>
      <c r="N1234">
        <v>90</v>
      </c>
    </row>
    <row r="1235" spans="1:14" x14ac:dyDescent="0.45">
      <c r="A1235">
        <v>1234</v>
      </c>
      <c r="B1235">
        <v>1988</v>
      </c>
      <c r="C1235" t="s">
        <v>1148</v>
      </c>
      <c r="D1235" t="s">
        <v>1585</v>
      </c>
      <c r="E1235" t="s">
        <v>78</v>
      </c>
      <c r="F1235">
        <v>589</v>
      </c>
      <c r="G1235">
        <v>178</v>
      </c>
      <c r="H1235">
        <v>114</v>
      </c>
      <c r="I1235">
        <v>114</v>
      </c>
      <c r="J1235">
        <v>124</v>
      </c>
      <c r="K1235">
        <v>123</v>
      </c>
      <c r="L1235">
        <v>147</v>
      </c>
      <c r="M1235">
        <v>143</v>
      </c>
      <c r="N1235">
        <v>115</v>
      </c>
    </row>
    <row r="1236" spans="1:14" x14ac:dyDescent="0.45">
      <c r="A1236">
        <v>1235</v>
      </c>
      <c r="B1236">
        <v>1925</v>
      </c>
      <c r="C1236" t="s">
        <v>1189</v>
      </c>
      <c r="D1236" t="s">
        <v>1586</v>
      </c>
      <c r="E1236" t="s">
        <v>51</v>
      </c>
      <c r="F1236">
        <v>681</v>
      </c>
      <c r="G1236">
        <v>91</v>
      </c>
      <c r="H1236">
        <v>88</v>
      </c>
      <c r="I1236">
        <v>122</v>
      </c>
      <c r="J1236">
        <v>115</v>
      </c>
      <c r="K1236">
        <v>135</v>
      </c>
      <c r="L1236">
        <v>147</v>
      </c>
      <c r="M1236">
        <v>165</v>
      </c>
      <c r="N1236">
        <v>118</v>
      </c>
    </row>
    <row r="1237" spans="1:14" x14ac:dyDescent="0.45">
      <c r="A1237">
        <v>1236</v>
      </c>
      <c r="B1237">
        <v>1959</v>
      </c>
      <c r="C1237" t="s">
        <v>1199</v>
      </c>
      <c r="D1237" t="s">
        <v>1587</v>
      </c>
      <c r="E1237" t="s">
        <v>61</v>
      </c>
      <c r="F1237">
        <v>409</v>
      </c>
      <c r="G1237">
        <v>111</v>
      </c>
      <c r="H1237">
        <v>115</v>
      </c>
      <c r="I1237">
        <v>112</v>
      </c>
      <c r="J1237">
        <v>111</v>
      </c>
      <c r="K1237">
        <v>133</v>
      </c>
      <c r="L1237">
        <v>147</v>
      </c>
      <c r="M1237">
        <v>172</v>
      </c>
      <c r="N1237">
        <v>107</v>
      </c>
    </row>
    <row r="1238" spans="1:14" x14ac:dyDescent="0.45">
      <c r="A1238">
        <v>1237</v>
      </c>
      <c r="B1238">
        <v>1903</v>
      </c>
      <c r="C1238" t="s">
        <v>579</v>
      </c>
      <c r="D1238" t="s">
        <v>1588</v>
      </c>
      <c r="E1238" t="s">
        <v>110</v>
      </c>
      <c r="F1238">
        <v>587</v>
      </c>
      <c r="G1238">
        <v>75</v>
      </c>
      <c r="I1238">
        <v>119</v>
      </c>
      <c r="J1238">
        <v>111</v>
      </c>
      <c r="K1238">
        <v>140</v>
      </c>
      <c r="L1238">
        <v>147</v>
      </c>
      <c r="M1238">
        <v>197</v>
      </c>
    </row>
    <row r="1239" spans="1:14" x14ac:dyDescent="0.45">
      <c r="A1239">
        <v>1238</v>
      </c>
      <c r="B1239">
        <v>2004</v>
      </c>
      <c r="C1239" t="s">
        <v>832</v>
      </c>
      <c r="D1239" t="s">
        <v>1589</v>
      </c>
      <c r="E1239" t="s">
        <v>48</v>
      </c>
      <c r="F1239">
        <v>669</v>
      </c>
      <c r="G1239">
        <v>132</v>
      </c>
      <c r="H1239">
        <v>122</v>
      </c>
      <c r="I1239">
        <v>111</v>
      </c>
      <c r="J1239">
        <v>112</v>
      </c>
      <c r="K1239">
        <v>139</v>
      </c>
      <c r="L1239">
        <v>147</v>
      </c>
      <c r="M1239">
        <v>185</v>
      </c>
      <c r="N1239">
        <v>107</v>
      </c>
    </row>
    <row r="1240" spans="1:14" x14ac:dyDescent="0.45">
      <c r="A1240">
        <v>1239</v>
      </c>
      <c r="B1240">
        <v>2017</v>
      </c>
      <c r="C1240" t="s">
        <v>500</v>
      </c>
      <c r="D1240" t="s">
        <v>1590</v>
      </c>
      <c r="E1240" t="s">
        <v>88</v>
      </c>
      <c r="F1240">
        <v>665</v>
      </c>
      <c r="G1240">
        <v>159</v>
      </c>
      <c r="H1240">
        <v>92</v>
      </c>
      <c r="I1240">
        <v>113</v>
      </c>
      <c r="J1240">
        <v>123</v>
      </c>
      <c r="K1240">
        <v>123</v>
      </c>
      <c r="L1240">
        <v>147</v>
      </c>
      <c r="M1240">
        <v>138</v>
      </c>
      <c r="N1240">
        <v>109</v>
      </c>
    </row>
    <row r="1241" spans="1:14" x14ac:dyDescent="0.45">
      <c r="A1241">
        <v>1240</v>
      </c>
      <c r="B1241">
        <v>1963</v>
      </c>
      <c r="C1241" t="s">
        <v>800</v>
      </c>
      <c r="D1241" t="s">
        <v>1591</v>
      </c>
      <c r="E1241" t="s">
        <v>152</v>
      </c>
      <c r="F1241">
        <v>596</v>
      </c>
      <c r="G1241">
        <v>143</v>
      </c>
      <c r="H1241">
        <v>130</v>
      </c>
      <c r="I1241">
        <v>101</v>
      </c>
      <c r="J1241">
        <v>109</v>
      </c>
      <c r="K1241">
        <v>141</v>
      </c>
      <c r="L1241">
        <v>147</v>
      </c>
      <c r="M1241">
        <v>214</v>
      </c>
      <c r="N1241">
        <v>87</v>
      </c>
    </row>
    <row r="1242" spans="1:14" x14ac:dyDescent="0.45">
      <c r="A1242">
        <v>1241</v>
      </c>
      <c r="B1242">
        <v>1984</v>
      </c>
      <c r="C1242" t="s">
        <v>60</v>
      </c>
      <c r="D1242" t="s">
        <v>1592</v>
      </c>
      <c r="E1242" t="s">
        <v>61</v>
      </c>
      <c r="F1242">
        <v>716</v>
      </c>
      <c r="G1242">
        <v>120</v>
      </c>
      <c r="H1242">
        <v>93</v>
      </c>
      <c r="I1242">
        <v>115</v>
      </c>
      <c r="J1242">
        <v>115</v>
      </c>
      <c r="K1242">
        <v>128</v>
      </c>
      <c r="L1242">
        <v>146</v>
      </c>
      <c r="M1242">
        <v>154</v>
      </c>
      <c r="N1242">
        <v>112</v>
      </c>
    </row>
    <row r="1243" spans="1:14" x14ac:dyDescent="0.45">
      <c r="A1243">
        <v>1242</v>
      </c>
      <c r="B1243">
        <v>2019</v>
      </c>
      <c r="C1243" t="s">
        <v>1295</v>
      </c>
      <c r="D1243" t="s">
        <v>1593</v>
      </c>
      <c r="E1243" t="s">
        <v>128</v>
      </c>
      <c r="F1243">
        <v>497</v>
      </c>
      <c r="G1243">
        <v>159</v>
      </c>
      <c r="H1243">
        <v>94</v>
      </c>
      <c r="I1243">
        <v>108</v>
      </c>
      <c r="J1243">
        <v>123</v>
      </c>
      <c r="K1243">
        <v>117</v>
      </c>
      <c r="L1243">
        <v>146</v>
      </c>
      <c r="M1243">
        <v>131</v>
      </c>
      <c r="N1243">
        <v>103</v>
      </c>
    </row>
    <row r="1244" spans="1:14" x14ac:dyDescent="0.45">
      <c r="A1244">
        <v>1243</v>
      </c>
      <c r="B1244">
        <v>2008</v>
      </c>
      <c r="C1244" t="s">
        <v>761</v>
      </c>
      <c r="D1244" t="s">
        <v>1594</v>
      </c>
      <c r="E1244" t="s">
        <v>48</v>
      </c>
      <c r="F1244">
        <v>621</v>
      </c>
      <c r="G1244">
        <v>116</v>
      </c>
      <c r="H1244">
        <v>103</v>
      </c>
      <c r="I1244">
        <v>116</v>
      </c>
      <c r="J1244">
        <v>116</v>
      </c>
      <c r="K1244">
        <v>135</v>
      </c>
      <c r="L1244">
        <v>146</v>
      </c>
      <c r="M1244">
        <v>168</v>
      </c>
      <c r="N1244">
        <v>112</v>
      </c>
    </row>
    <row r="1245" spans="1:14" x14ac:dyDescent="0.45">
      <c r="A1245">
        <v>1244</v>
      </c>
      <c r="B1245">
        <v>2005</v>
      </c>
      <c r="C1245" t="s">
        <v>422</v>
      </c>
      <c r="D1245" t="s">
        <v>1595</v>
      </c>
      <c r="E1245" t="s">
        <v>494</v>
      </c>
      <c r="F1245">
        <v>685</v>
      </c>
      <c r="G1245">
        <v>106</v>
      </c>
      <c r="H1245">
        <v>113</v>
      </c>
      <c r="I1245">
        <v>120</v>
      </c>
      <c r="J1245">
        <v>114</v>
      </c>
      <c r="K1245">
        <v>131</v>
      </c>
      <c r="L1245">
        <v>146</v>
      </c>
      <c r="M1245">
        <v>150</v>
      </c>
      <c r="N1245">
        <v>120</v>
      </c>
    </row>
    <row r="1246" spans="1:14" x14ac:dyDescent="0.45">
      <c r="A1246">
        <v>1245</v>
      </c>
      <c r="B1246">
        <v>1925</v>
      </c>
      <c r="C1246" t="s">
        <v>1296</v>
      </c>
      <c r="D1246" t="s">
        <v>1596</v>
      </c>
      <c r="E1246" t="s">
        <v>70</v>
      </c>
      <c r="F1246">
        <v>524</v>
      </c>
      <c r="G1246">
        <v>143</v>
      </c>
      <c r="H1246">
        <v>101</v>
      </c>
      <c r="I1246">
        <v>124</v>
      </c>
      <c r="J1246">
        <v>123</v>
      </c>
      <c r="K1246">
        <v>126</v>
      </c>
      <c r="L1246">
        <v>146</v>
      </c>
      <c r="M1246">
        <v>130</v>
      </c>
      <c r="N1246">
        <v>126</v>
      </c>
    </row>
    <row r="1247" spans="1:14" x14ac:dyDescent="0.45">
      <c r="A1247">
        <v>1246</v>
      </c>
      <c r="B1247">
        <v>1953</v>
      </c>
      <c r="C1247" t="s">
        <v>1297</v>
      </c>
      <c r="D1247" t="s">
        <v>1597</v>
      </c>
      <c r="E1247" t="s">
        <v>101</v>
      </c>
      <c r="F1247">
        <v>454</v>
      </c>
      <c r="G1247">
        <v>143</v>
      </c>
      <c r="H1247">
        <v>85</v>
      </c>
      <c r="I1247">
        <v>110</v>
      </c>
      <c r="J1247">
        <v>116</v>
      </c>
      <c r="K1247">
        <v>133</v>
      </c>
      <c r="L1247">
        <v>146</v>
      </c>
      <c r="M1247">
        <v>173</v>
      </c>
      <c r="N1247">
        <v>100</v>
      </c>
    </row>
    <row r="1248" spans="1:14" x14ac:dyDescent="0.45">
      <c r="A1248">
        <v>1247</v>
      </c>
      <c r="B1248">
        <v>1949</v>
      </c>
      <c r="C1248" t="s">
        <v>664</v>
      </c>
      <c r="D1248" t="s">
        <v>1598</v>
      </c>
      <c r="E1248" t="s">
        <v>51</v>
      </c>
      <c r="F1248">
        <v>654</v>
      </c>
      <c r="G1248">
        <v>127</v>
      </c>
      <c r="H1248">
        <v>66</v>
      </c>
      <c r="I1248">
        <v>124</v>
      </c>
      <c r="J1248">
        <v>122</v>
      </c>
      <c r="K1248">
        <v>126</v>
      </c>
      <c r="L1248">
        <v>146</v>
      </c>
      <c r="M1248">
        <v>130</v>
      </c>
      <c r="N1248">
        <v>122</v>
      </c>
    </row>
    <row r="1249" spans="1:14" x14ac:dyDescent="0.45">
      <c r="A1249">
        <v>1248</v>
      </c>
      <c r="B1249">
        <v>2009</v>
      </c>
      <c r="C1249" t="s">
        <v>977</v>
      </c>
      <c r="D1249" t="s">
        <v>1599</v>
      </c>
      <c r="E1249" t="s">
        <v>58</v>
      </c>
      <c r="F1249">
        <v>633</v>
      </c>
      <c r="G1249">
        <v>89</v>
      </c>
      <c r="H1249">
        <v>75</v>
      </c>
      <c r="I1249">
        <v>124</v>
      </c>
      <c r="J1249">
        <v>114</v>
      </c>
      <c r="K1249">
        <v>132</v>
      </c>
      <c r="L1249">
        <v>146</v>
      </c>
      <c r="M1249">
        <v>144</v>
      </c>
      <c r="N1249">
        <v>116</v>
      </c>
    </row>
    <row r="1250" spans="1:14" x14ac:dyDescent="0.45">
      <c r="A1250">
        <v>1249</v>
      </c>
      <c r="B1250">
        <v>1915</v>
      </c>
      <c r="C1250" t="s">
        <v>1298</v>
      </c>
      <c r="D1250" t="s">
        <v>1600</v>
      </c>
      <c r="E1250" t="s">
        <v>139</v>
      </c>
      <c r="F1250">
        <v>560</v>
      </c>
      <c r="G1250">
        <v>101</v>
      </c>
      <c r="H1250">
        <v>72</v>
      </c>
      <c r="I1250">
        <v>123</v>
      </c>
      <c r="J1250">
        <v>118</v>
      </c>
      <c r="K1250">
        <v>134</v>
      </c>
      <c r="L1250">
        <v>146</v>
      </c>
      <c r="M1250">
        <v>164</v>
      </c>
      <c r="N1250">
        <v>118</v>
      </c>
    </row>
    <row r="1251" spans="1:14" x14ac:dyDescent="0.45">
      <c r="A1251">
        <v>1250</v>
      </c>
      <c r="B1251">
        <v>1914</v>
      </c>
      <c r="C1251" t="s">
        <v>773</v>
      </c>
      <c r="D1251" t="s">
        <v>1601</v>
      </c>
      <c r="E1251" t="s">
        <v>101</v>
      </c>
      <c r="F1251">
        <v>669</v>
      </c>
      <c r="G1251">
        <v>164</v>
      </c>
      <c r="H1251">
        <v>90</v>
      </c>
      <c r="I1251">
        <v>117</v>
      </c>
      <c r="J1251">
        <v>123</v>
      </c>
      <c r="K1251">
        <v>120</v>
      </c>
      <c r="L1251">
        <v>146</v>
      </c>
      <c r="M1251">
        <v>130</v>
      </c>
      <c r="N1251">
        <v>117</v>
      </c>
    </row>
    <row r="1252" spans="1:14" x14ac:dyDescent="0.45">
      <c r="A1252">
        <v>1251</v>
      </c>
      <c r="B1252">
        <v>1911</v>
      </c>
      <c r="C1252" t="s">
        <v>1184</v>
      </c>
      <c r="D1252" t="s">
        <v>1602</v>
      </c>
      <c r="E1252" t="s">
        <v>64</v>
      </c>
      <c r="F1252">
        <v>460</v>
      </c>
      <c r="G1252">
        <v>122</v>
      </c>
      <c r="H1252">
        <v>66</v>
      </c>
      <c r="I1252">
        <v>121</v>
      </c>
      <c r="J1252">
        <v>118</v>
      </c>
      <c r="K1252">
        <v>133</v>
      </c>
      <c r="L1252">
        <v>146</v>
      </c>
      <c r="M1252">
        <v>166</v>
      </c>
      <c r="N1252">
        <v>116</v>
      </c>
    </row>
    <row r="1253" spans="1:14" x14ac:dyDescent="0.45">
      <c r="A1253">
        <v>1252</v>
      </c>
      <c r="B1253">
        <v>1916</v>
      </c>
      <c r="C1253" t="s">
        <v>1299</v>
      </c>
      <c r="D1253" t="s">
        <v>1603</v>
      </c>
      <c r="E1253" t="s">
        <v>64</v>
      </c>
      <c r="F1253">
        <v>628</v>
      </c>
      <c r="G1253">
        <v>125</v>
      </c>
      <c r="H1253">
        <v>105</v>
      </c>
      <c r="I1253">
        <v>124</v>
      </c>
      <c r="J1253">
        <v>121</v>
      </c>
      <c r="K1253">
        <v>126</v>
      </c>
      <c r="L1253">
        <v>146</v>
      </c>
      <c r="M1253">
        <v>131</v>
      </c>
      <c r="N1253">
        <v>125</v>
      </c>
    </row>
    <row r="1254" spans="1:14" x14ac:dyDescent="0.45">
      <c r="A1254">
        <v>1253</v>
      </c>
      <c r="B1254">
        <v>2017</v>
      </c>
      <c r="C1254" t="s">
        <v>1164</v>
      </c>
      <c r="D1254" t="s">
        <v>1604</v>
      </c>
      <c r="E1254" t="s">
        <v>106</v>
      </c>
      <c r="F1254">
        <v>645</v>
      </c>
      <c r="G1254">
        <v>129</v>
      </c>
      <c r="H1254">
        <v>102</v>
      </c>
      <c r="I1254">
        <v>112</v>
      </c>
      <c r="J1254">
        <v>116</v>
      </c>
      <c r="K1254">
        <v>128</v>
      </c>
      <c r="L1254">
        <v>146</v>
      </c>
      <c r="M1254">
        <v>150</v>
      </c>
      <c r="N1254">
        <v>106</v>
      </c>
    </row>
    <row r="1255" spans="1:14" x14ac:dyDescent="0.45">
      <c r="A1255">
        <v>1254</v>
      </c>
      <c r="B1255">
        <v>1953</v>
      </c>
      <c r="C1255" t="s">
        <v>67</v>
      </c>
      <c r="D1255" t="s">
        <v>1605</v>
      </c>
      <c r="E1255" t="s">
        <v>42</v>
      </c>
      <c r="F1255">
        <v>540</v>
      </c>
      <c r="G1255">
        <v>150</v>
      </c>
      <c r="H1255">
        <v>178</v>
      </c>
      <c r="I1255">
        <v>109</v>
      </c>
      <c r="J1255">
        <v>115</v>
      </c>
      <c r="K1255">
        <v>125</v>
      </c>
      <c r="L1255">
        <v>146</v>
      </c>
      <c r="M1255">
        <v>159</v>
      </c>
      <c r="N1255">
        <v>116</v>
      </c>
    </row>
    <row r="1256" spans="1:14" x14ac:dyDescent="0.45">
      <c r="A1256">
        <v>1255</v>
      </c>
      <c r="B1256">
        <v>1988</v>
      </c>
      <c r="C1256" t="s">
        <v>1300</v>
      </c>
      <c r="D1256" t="s">
        <v>1606</v>
      </c>
      <c r="E1256" t="s">
        <v>152</v>
      </c>
      <c r="F1256">
        <v>586</v>
      </c>
      <c r="G1256">
        <v>137</v>
      </c>
      <c r="H1256">
        <v>64</v>
      </c>
      <c r="I1256">
        <v>120</v>
      </c>
      <c r="J1256">
        <v>119</v>
      </c>
      <c r="K1256">
        <v>133</v>
      </c>
      <c r="L1256">
        <v>146</v>
      </c>
      <c r="M1256">
        <v>158</v>
      </c>
      <c r="N1256">
        <v>107</v>
      </c>
    </row>
    <row r="1257" spans="1:14" x14ac:dyDescent="0.45">
      <c r="A1257">
        <v>1256</v>
      </c>
      <c r="B1257">
        <v>1970</v>
      </c>
      <c r="C1257" t="s">
        <v>475</v>
      </c>
      <c r="D1257" t="s">
        <v>1607</v>
      </c>
      <c r="E1257" t="s">
        <v>90</v>
      </c>
      <c r="F1257">
        <v>692</v>
      </c>
      <c r="G1257">
        <v>116</v>
      </c>
      <c r="H1257">
        <v>116</v>
      </c>
      <c r="I1257">
        <v>115</v>
      </c>
      <c r="J1257">
        <v>114</v>
      </c>
      <c r="K1257">
        <v>132</v>
      </c>
      <c r="L1257">
        <v>146</v>
      </c>
      <c r="M1257">
        <v>166</v>
      </c>
      <c r="N1257">
        <v>114</v>
      </c>
    </row>
    <row r="1258" spans="1:14" x14ac:dyDescent="0.45">
      <c r="A1258">
        <v>1257</v>
      </c>
      <c r="B1258">
        <v>2017</v>
      </c>
      <c r="C1258" t="s">
        <v>459</v>
      </c>
      <c r="D1258" t="s">
        <v>1608</v>
      </c>
      <c r="E1258" t="s">
        <v>110</v>
      </c>
      <c r="F1258">
        <v>645</v>
      </c>
      <c r="G1258">
        <v>96</v>
      </c>
      <c r="H1258">
        <v>50</v>
      </c>
      <c r="I1258">
        <v>124</v>
      </c>
      <c r="J1258">
        <v>115</v>
      </c>
      <c r="K1258">
        <v>136</v>
      </c>
      <c r="L1258">
        <v>146</v>
      </c>
      <c r="M1258">
        <v>153</v>
      </c>
      <c r="N1258">
        <v>107</v>
      </c>
    </row>
    <row r="1259" spans="1:14" x14ac:dyDescent="0.45">
      <c r="A1259">
        <v>1258</v>
      </c>
      <c r="B1259">
        <v>2000</v>
      </c>
      <c r="C1259" t="s">
        <v>252</v>
      </c>
      <c r="D1259" t="s">
        <v>1609</v>
      </c>
      <c r="E1259" t="s">
        <v>1134</v>
      </c>
      <c r="F1259">
        <v>507</v>
      </c>
      <c r="G1259">
        <v>140</v>
      </c>
      <c r="H1259">
        <v>86</v>
      </c>
      <c r="I1259">
        <v>116</v>
      </c>
      <c r="J1259">
        <v>120</v>
      </c>
      <c r="K1259">
        <v>123</v>
      </c>
      <c r="L1259">
        <v>146</v>
      </c>
      <c r="M1259">
        <v>133</v>
      </c>
      <c r="N1259">
        <v>112</v>
      </c>
    </row>
    <row r="1260" spans="1:14" x14ac:dyDescent="0.45">
      <c r="A1260">
        <v>1259</v>
      </c>
      <c r="B1260">
        <v>1945</v>
      </c>
      <c r="C1260" t="s">
        <v>232</v>
      </c>
      <c r="D1260" t="s">
        <v>1610</v>
      </c>
      <c r="E1260" t="s">
        <v>42</v>
      </c>
      <c r="F1260">
        <v>717</v>
      </c>
      <c r="G1260">
        <v>117</v>
      </c>
      <c r="H1260">
        <v>108</v>
      </c>
      <c r="I1260">
        <v>118</v>
      </c>
      <c r="J1260">
        <v>115</v>
      </c>
      <c r="K1260">
        <v>134</v>
      </c>
      <c r="L1260">
        <v>146</v>
      </c>
      <c r="M1260">
        <v>178</v>
      </c>
      <c r="N1260">
        <v>118</v>
      </c>
    </row>
    <row r="1261" spans="1:14" x14ac:dyDescent="0.45">
      <c r="A1261">
        <v>1260</v>
      </c>
      <c r="B1261">
        <v>1986</v>
      </c>
      <c r="C1261" t="s">
        <v>433</v>
      </c>
      <c r="D1261" t="s">
        <v>1611</v>
      </c>
      <c r="E1261" t="s">
        <v>294</v>
      </c>
      <c r="F1261">
        <v>652</v>
      </c>
      <c r="G1261">
        <v>156</v>
      </c>
      <c r="H1261">
        <v>73</v>
      </c>
      <c r="I1261">
        <v>119</v>
      </c>
      <c r="J1261">
        <v>124</v>
      </c>
      <c r="K1261">
        <v>113</v>
      </c>
      <c r="L1261">
        <v>146</v>
      </c>
      <c r="M1261">
        <v>103</v>
      </c>
      <c r="N1261">
        <v>116</v>
      </c>
    </row>
    <row r="1262" spans="1:14" x14ac:dyDescent="0.45">
      <c r="A1262">
        <v>1261</v>
      </c>
      <c r="B1262">
        <v>2021</v>
      </c>
      <c r="C1262" t="s">
        <v>614</v>
      </c>
      <c r="D1262" t="s">
        <v>1612</v>
      </c>
      <c r="E1262" t="s">
        <v>164</v>
      </c>
      <c r="F1262">
        <v>409</v>
      </c>
      <c r="G1262">
        <v>128</v>
      </c>
      <c r="H1262">
        <v>72</v>
      </c>
      <c r="I1262">
        <v>123</v>
      </c>
      <c r="J1262">
        <v>121</v>
      </c>
      <c r="K1262">
        <v>124</v>
      </c>
      <c r="L1262">
        <v>146</v>
      </c>
      <c r="M1262">
        <v>126</v>
      </c>
      <c r="N1262">
        <v>114</v>
      </c>
    </row>
    <row r="1263" spans="1:14" x14ac:dyDescent="0.45">
      <c r="A1263">
        <v>1262</v>
      </c>
      <c r="B1263">
        <v>1944</v>
      </c>
      <c r="C1263" t="s">
        <v>109</v>
      </c>
      <c r="D1263" t="s">
        <v>1613</v>
      </c>
      <c r="E1263" t="s">
        <v>110</v>
      </c>
      <c r="F1263">
        <v>681</v>
      </c>
      <c r="G1263">
        <v>124</v>
      </c>
      <c r="H1263">
        <v>73</v>
      </c>
      <c r="I1263">
        <v>122</v>
      </c>
      <c r="J1263">
        <v>121</v>
      </c>
      <c r="K1263">
        <v>119</v>
      </c>
      <c r="L1263">
        <v>146</v>
      </c>
      <c r="M1263">
        <v>112</v>
      </c>
      <c r="N1263">
        <v>122</v>
      </c>
    </row>
    <row r="1264" spans="1:14" x14ac:dyDescent="0.45">
      <c r="A1264">
        <v>1263</v>
      </c>
      <c r="B1264">
        <v>1934</v>
      </c>
      <c r="C1264" t="s">
        <v>1301</v>
      </c>
      <c r="D1264" t="s">
        <v>1614</v>
      </c>
      <c r="E1264" t="s">
        <v>158</v>
      </c>
      <c r="F1264">
        <v>536</v>
      </c>
      <c r="G1264">
        <v>181</v>
      </c>
      <c r="H1264">
        <v>90</v>
      </c>
      <c r="I1264">
        <v>111</v>
      </c>
      <c r="J1264">
        <v>120</v>
      </c>
      <c r="K1264">
        <v>125</v>
      </c>
      <c r="L1264">
        <v>146</v>
      </c>
      <c r="M1264">
        <v>156</v>
      </c>
      <c r="N1264">
        <v>108</v>
      </c>
    </row>
    <row r="1265" spans="1:14" x14ac:dyDescent="0.45">
      <c r="A1265">
        <v>1264</v>
      </c>
      <c r="B1265">
        <v>2003</v>
      </c>
      <c r="C1265" t="s">
        <v>713</v>
      </c>
      <c r="D1265" t="s">
        <v>1615</v>
      </c>
      <c r="E1265" t="s">
        <v>1134</v>
      </c>
      <c r="F1265">
        <v>609</v>
      </c>
      <c r="G1265">
        <v>191</v>
      </c>
      <c r="H1265">
        <v>59</v>
      </c>
      <c r="I1265">
        <v>111</v>
      </c>
      <c r="J1265">
        <v>125</v>
      </c>
      <c r="K1265">
        <v>119</v>
      </c>
      <c r="L1265">
        <v>146</v>
      </c>
      <c r="M1265">
        <v>133</v>
      </c>
      <c r="N1265">
        <v>102</v>
      </c>
    </row>
    <row r="1266" spans="1:14" x14ac:dyDescent="0.45">
      <c r="A1266">
        <v>1265</v>
      </c>
      <c r="B1266">
        <v>2011</v>
      </c>
      <c r="C1266" t="s">
        <v>440</v>
      </c>
      <c r="D1266" t="s">
        <v>1616</v>
      </c>
      <c r="E1266" t="s">
        <v>42</v>
      </c>
      <c r="F1266">
        <v>691</v>
      </c>
      <c r="G1266">
        <v>152</v>
      </c>
      <c r="H1266">
        <v>136</v>
      </c>
      <c r="I1266">
        <v>102</v>
      </c>
      <c r="J1266">
        <v>113</v>
      </c>
      <c r="K1266">
        <v>135</v>
      </c>
      <c r="L1266">
        <v>146</v>
      </c>
      <c r="M1266">
        <v>193</v>
      </c>
      <c r="N1266">
        <v>100</v>
      </c>
    </row>
    <row r="1267" spans="1:14" x14ac:dyDescent="0.45">
      <c r="A1267">
        <v>1266</v>
      </c>
      <c r="B1267">
        <v>1908</v>
      </c>
      <c r="C1267" t="s">
        <v>974</v>
      </c>
      <c r="D1267" t="s">
        <v>1617</v>
      </c>
      <c r="E1267" t="s">
        <v>70</v>
      </c>
      <c r="F1267">
        <v>672</v>
      </c>
      <c r="G1267">
        <v>193</v>
      </c>
      <c r="I1267">
        <v>120</v>
      </c>
      <c r="J1267">
        <v>129</v>
      </c>
      <c r="K1267">
        <v>123</v>
      </c>
      <c r="L1267">
        <v>146</v>
      </c>
      <c r="M1267">
        <v>132</v>
      </c>
    </row>
    <row r="1268" spans="1:14" x14ac:dyDescent="0.45">
      <c r="A1268">
        <v>1267</v>
      </c>
      <c r="B1268">
        <v>1926</v>
      </c>
      <c r="C1268" t="s">
        <v>543</v>
      </c>
      <c r="D1268" t="s">
        <v>1618</v>
      </c>
      <c r="E1268" t="s">
        <v>64</v>
      </c>
      <c r="F1268">
        <v>618</v>
      </c>
      <c r="G1268">
        <v>139</v>
      </c>
      <c r="H1268">
        <v>50</v>
      </c>
      <c r="I1268">
        <v>117</v>
      </c>
      <c r="J1268">
        <v>119</v>
      </c>
      <c r="K1268">
        <v>133</v>
      </c>
      <c r="L1268">
        <v>146</v>
      </c>
      <c r="M1268">
        <v>173</v>
      </c>
      <c r="N1268">
        <v>113</v>
      </c>
    </row>
    <row r="1269" spans="1:14" x14ac:dyDescent="0.45">
      <c r="A1269">
        <v>1268</v>
      </c>
      <c r="B1269">
        <v>1952</v>
      </c>
      <c r="C1269" t="s">
        <v>1198</v>
      </c>
      <c r="D1269" t="s">
        <v>1619</v>
      </c>
      <c r="E1269" t="s">
        <v>42</v>
      </c>
      <c r="F1269">
        <v>471</v>
      </c>
      <c r="G1269">
        <v>124</v>
      </c>
      <c r="H1269">
        <v>67</v>
      </c>
      <c r="I1269">
        <v>119</v>
      </c>
      <c r="J1269">
        <v>117</v>
      </c>
      <c r="K1269">
        <v>125</v>
      </c>
      <c r="L1269">
        <v>146</v>
      </c>
      <c r="M1269">
        <v>137</v>
      </c>
      <c r="N1269">
        <v>113</v>
      </c>
    </row>
    <row r="1270" spans="1:14" x14ac:dyDescent="0.45">
      <c r="A1270">
        <v>1269</v>
      </c>
      <c r="B1270">
        <v>2006</v>
      </c>
      <c r="C1270" t="s">
        <v>57</v>
      </c>
      <c r="D1270" t="s">
        <v>1620</v>
      </c>
      <c r="E1270" t="s">
        <v>58</v>
      </c>
      <c r="F1270">
        <v>493</v>
      </c>
      <c r="G1270">
        <v>263</v>
      </c>
      <c r="H1270">
        <v>63</v>
      </c>
      <c r="I1270">
        <v>99</v>
      </c>
      <c r="J1270">
        <v>132</v>
      </c>
      <c r="K1270">
        <v>123</v>
      </c>
      <c r="L1270">
        <v>146</v>
      </c>
      <c r="M1270">
        <v>162</v>
      </c>
      <c r="N1270">
        <v>83</v>
      </c>
    </row>
    <row r="1271" spans="1:14" x14ac:dyDescent="0.45">
      <c r="A1271">
        <v>1270</v>
      </c>
      <c r="B1271">
        <v>1988</v>
      </c>
      <c r="C1271" t="s">
        <v>57</v>
      </c>
      <c r="D1271" t="s">
        <v>1621</v>
      </c>
      <c r="E1271" t="s">
        <v>64</v>
      </c>
      <c r="F1271">
        <v>614</v>
      </c>
      <c r="G1271">
        <v>142</v>
      </c>
      <c r="H1271">
        <v>96</v>
      </c>
      <c r="I1271">
        <v>110</v>
      </c>
      <c r="J1271">
        <v>115</v>
      </c>
      <c r="K1271">
        <v>130</v>
      </c>
      <c r="L1271">
        <v>146</v>
      </c>
      <c r="M1271">
        <v>174</v>
      </c>
      <c r="N1271">
        <v>104</v>
      </c>
    </row>
    <row r="1272" spans="1:14" x14ac:dyDescent="0.45">
      <c r="A1272">
        <v>1271</v>
      </c>
      <c r="B1272">
        <v>1996</v>
      </c>
      <c r="C1272" t="s">
        <v>154</v>
      </c>
      <c r="D1272" t="s">
        <v>1622</v>
      </c>
      <c r="E1272" t="s">
        <v>106</v>
      </c>
      <c r="F1272">
        <v>638</v>
      </c>
      <c r="G1272">
        <v>128</v>
      </c>
      <c r="H1272">
        <v>104</v>
      </c>
      <c r="I1272">
        <v>109</v>
      </c>
      <c r="J1272">
        <v>112</v>
      </c>
      <c r="K1272">
        <v>141</v>
      </c>
      <c r="L1272">
        <v>146</v>
      </c>
      <c r="M1272">
        <v>194</v>
      </c>
      <c r="N1272">
        <v>96</v>
      </c>
    </row>
    <row r="1273" spans="1:14" x14ac:dyDescent="0.45">
      <c r="A1273">
        <v>1272</v>
      </c>
      <c r="B1273">
        <v>2013</v>
      </c>
      <c r="C1273" t="s">
        <v>1004</v>
      </c>
      <c r="D1273" t="s">
        <v>1623</v>
      </c>
      <c r="E1273" t="s">
        <v>134</v>
      </c>
      <c r="F1273">
        <v>436</v>
      </c>
      <c r="G1273">
        <v>118</v>
      </c>
      <c r="H1273">
        <v>143</v>
      </c>
      <c r="I1273">
        <v>117</v>
      </c>
      <c r="J1273">
        <v>114</v>
      </c>
      <c r="K1273">
        <v>147</v>
      </c>
      <c r="L1273">
        <v>146</v>
      </c>
      <c r="M1273">
        <v>202</v>
      </c>
      <c r="N1273">
        <v>123</v>
      </c>
    </row>
    <row r="1274" spans="1:14" x14ac:dyDescent="0.45">
      <c r="A1274">
        <v>1273</v>
      </c>
      <c r="B1274">
        <v>1918</v>
      </c>
      <c r="C1274" t="s">
        <v>1128</v>
      </c>
      <c r="D1274" t="s">
        <v>1624</v>
      </c>
      <c r="E1274" t="s">
        <v>110</v>
      </c>
      <c r="F1274">
        <v>549</v>
      </c>
      <c r="G1274">
        <v>135</v>
      </c>
      <c r="H1274">
        <v>25</v>
      </c>
      <c r="I1274">
        <v>122</v>
      </c>
      <c r="J1274">
        <v>122</v>
      </c>
      <c r="K1274">
        <v>131</v>
      </c>
      <c r="L1274">
        <v>146</v>
      </c>
      <c r="M1274">
        <v>163</v>
      </c>
      <c r="N1274">
        <v>116</v>
      </c>
    </row>
    <row r="1275" spans="1:14" x14ac:dyDescent="0.45">
      <c r="A1275">
        <v>1274</v>
      </c>
      <c r="B1275">
        <v>2013</v>
      </c>
      <c r="C1275" t="s">
        <v>733</v>
      </c>
      <c r="D1275" t="s">
        <v>1625</v>
      </c>
      <c r="E1275" t="s">
        <v>51</v>
      </c>
      <c r="F1275">
        <v>717</v>
      </c>
      <c r="G1275">
        <v>126</v>
      </c>
      <c r="H1275">
        <v>72</v>
      </c>
      <c r="I1275">
        <v>123</v>
      </c>
      <c r="J1275">
        <v>121</v>
      </c>
      <c r="K1275">
        <v>120</v>
      </c>
      <c r="L1275">
        <v>146</v>
      </c>
      <c r="M1275">
        <v>114</v>
      </c>
      <c r="N1275">
        <v>120</v>
      </c>
    </row>
    <row r="1276" spans="1:14" x14ac:dyDescent="0.45">
      <c r="A1276">
        <v>1275</v>
      </c>
      <c r="B1276">
        <v>1904</v>
      </c>
      <c r="C1276" t="s">
        <v>819</v>
      </c>
      <c r="D1276" t="s">
        <v>1626</v>
      </c>
      <c r="E1276" t="s">
        <v>1134</v>
      </c>
      <c r="F1276">
        <v>407</v>
      </c>
      <c r="G1276">
        <v>102</v>
      </c>
      <c r="I1276">
        <v>128</v>
      </c>
      <c r="J1276">
        <v>121</v>
      </c>
      <c r="K1276">
        <v>137</v>
      </c>
      <c r="L1276">
        <v>146</v>
      </c>
      <c r="M1276">
        <v>170</v>
      </c>
    </row>
    <row r="1277" spans="1:14" x14ac:dyDescent="0.45">
      <c r="A1277">
        <v>1276</v>
      </c>
      <c r="B1277">
        <v>1944</v>
      </c>
      <c r="C1277" t="s">
        <v>1302</v>
      </c>
      <c r="D1277" t="s">
        <v>1627</v>
      </c>
      <c r="E1277" t="s">
        <v>42</v>
      </c>
      <c r="F1277">
        <v>680</v>
      </c>
      <c r="G1277">
        <v>166</v>
      </c>
      <c r="H1277">
        <v>54</v>
      </c>
      <c r="I1277">
        <v>109</v>
      </c>
      <c r="J1277">
        <v>119</v>
      </c>
      <c r="K1277">
        <v>127</v>
      </c>
      <c r="L1277">
        <v>146</v>
      </c>
      <c r="M1277">
        <v>176</v>
      </c>
      <c r="N1277">
        <v>98</v>
      </c>
    </row>
    <row r="1278" spans="1:14" x14ac:dyDescent="0.45">
      <c r="A1278">
        <v>1277</v>
      </c>
      <c r="B1278">
        <v>1999</v>
      </c>
      <c r="C1278" t="s">
        <v>1303</v>
      </c>
      <c r="D1278" t="s">
        <v>1628</v>
      </c>
      <c r="E1278" t="s">
        <v>178</v>
      </c>
      <c r="F1278">
        <v>535</v>
      </c>
      <c r="G1278">
        <v>95</v>
      </c>
      <c r="H1278">
        <v>110</v>
      </c>
      <c r="I1278">
        <v>118</v>
      </c>
      <c r="J1278">
        <v>113</v>
      </c>
      <c r="K1278">
        <v>129</v>
      </c>
      <c r="L1278">
        <v>146</v>
      </c>
      <c r="M1278">
        <v>146</v>
      </c>
      <c r="N1278">
        <v>117</v>
      </c>
    </row>
    <row r="1279" spans="1:14" x14ac:dyDescent="0.45">
      <c r="A1279">
        <v>1278</v>
      </c>
      <c r="B1279">
        <v>2003</v>
      </c>
      <c r="C1279" t="s">
        <v>1180</v>
      </c>
      <c r="D1279" t="s">
        <v>1629</v>
      </c>
      <c r="E1279" t="s">
        <v>110</v>
      </c>
      <c r="F1279">
        <v>451</v>
      </c>
      <c r="G1279">
        <v>172</v>
      </c>
      <c r="H1279">
        <v>103</v>
      </c>
      <c r="I1279">
        <v>120</v>
      </c>
      <c r="J1279">
        <v>126</v>
      </c>
      <c r="K1279">
        <v>117</v>
      </c>
      <c r="L1279">
        <v>146</v>
      </c>
      <c r="M1279">
        <v>112</v>
      </c>
      <c r="N1279">
        <v>126</v>
      </c>
    </row>
    <row r="1280" spans="1:14" x14ac:dyDescent="0.45">
      <c r="A1280">
        <v>1279</v>
      </c>
      <c r="B1280">
        <v>1963</v>
      </c>
      <c r="C1280" t="s">
        <v>47</v>
      </c>
      <c r="D1280" t="s">
        <v>1630</v>
      </c>
      <c r="E1280" t="s">
        <v>48</v>
      </c>
      <c r="F1280">
        <v>668</v>
      </c>
      <c r="G1280">
        <v>168</v>
      </c>
      <c r="H1280">
        <v>79</v>
      </c>
      <c r="I1280">
        <v>126</v>
      </c>
      <c r="J1280">
        <v>130</v>
      </c>
      <c r="K1280">
        <v>121</v>
      </c>
      <c r="L1280">
        <v>146</v>
      </c>
      <c r="M1280">
        <v>111</v>
      </c>
      <c r="N1280">
        <v>127</v>
      </c>
    </row>
    <row r="1281" spans="1:14" x14ac:dyDescent="0.45">
      <c r="A1281">
        <v>1280</v>
      </c>
      <c r="B1281">
        <v>1954</v>
      </c>
      <c r="C1281" t="s">
        <v>1304</v>
      </c>
      <c r="D1281" t="s">
        <v>1631</v>
      </c>
      <c r="E1281" t="s">
        <v>110</v>
      </c>
      <c r="F1281">
        <v>638</v>
      </c>
      <c r="G1281">
        <v>92</v>
      </c>
      <c r="H1281">
        <v>51</v>
      </c>
      <c r="I1281">
        <v>128</v>
      </c>
      <c r="J1281">
        <v>118</v>
      </c>
      <c r="K1281">
        <v>123</v>
      </c>
      <c r="L1281">
        <v>146</v>
      </c>
      <c r="M1281">
        <v>112</v>
      </c>
      <c r="N1281">
        <v>122</v>
      </c>
    </row>
    <row r="1282" spans="1:14" x14ac:dyDescent="0.45">
      <c r="A1282">
        <v>1281</v>
      </c>
      <c r="B1282">
        <v>1923</v>
      </c>
      <c r="C1282" t="s">
        <v>448</v>
      </c>
      <c r="D1282" t="s">
        <v>1632</v>
      </c>
      <c r="E1282" t="s">
        <v>110</v>
      </c>
      <c r="F1282">
        <v>682</v>
      </c>
      <c r="G1282">
        <v>163</v>
      </c>
      <c r="H1282">
        <v>27</v>
      </c>
      <c r="I1282">
        <v>122</v>
      </c>
      <c r="J1282">
        <v>127</v>
      </c>
      <c r="K1282">
        <v>120</v>
      </c>
      <c r="L1282">
        <v>146</v>
      </c>
      <c r="M1282">
        <v>114</v>
      </c>
      <c r="N1282">
        <v>117</v>
      </c>
    </row>
    <row r="1283" spans="1:14" x14ac:dyDescent="0.45">
      <c r="A1283">
        <v>1282</v>
      </c>
      <c r="B1283">
        <v>1983</v>
      </c>
      <c r="C1283" t="s">
        <v>60</v>
      </c>
      <c r="D1283" t="s">
        <v>1634</v>
      </c>
      <c r="E1283" t="s">
        <v>61</v>
      </c>
      <c r="F1283">
        <v>726</v>
      </c>
      <c r="G1283">
        <v>98</v>
      </c>
      <c r="H1283">
        <v>106</v>
      </c>
      <c r="I1283">
        <v>120</v>
      </c>
      <c r="J1283">
        <v>113</v>
      </c>
      <c r="K1283">
        <v>129</v>
      </c>
      <c r="L1283">
        <v>146</v>
      </c>
      <c r="M1283">
        <v>147</v>
      </c>
      <c r="N1283">
        <v>118</v>
      </c>
    </row>
    <row r="1284" spans="1:14" x14ac:dyDescent="0.45">
      <c r="A1284">
        <v>1283</v>
      </c>
      <c r="B1284">
        <v>1967</v>
      </c>
      <c r="C1284" t="s">
        <v>1305</v>
      </c>
      <c r="D1284" t="s">
        <v>1635</v>
      </c>
      <c r="E1284" t="s">
        <v>139</v>
      </c>
      <c r="F1284">
        <v>568</v>
      </c>
      <c r="G1284">
        <v>104</v>
      </c>
      <c r="H1284">
        <v>73</v>
      </c>
      <c r="I1284">
        <v>131</v>
      </c>
      <c r="J1284">
        <v>124</v>
      </c>
      <c r="K1284">
        <v>125</v>
      </c>
      <c r="L1284">
        <v>146</v>
      </c>
      <c r="M1284">
        <v>111</v>
      </c>
      <c r="N1284">
        <v>128</v>
      </c>
    </row>
    <row r="1285" spans="1:14" x14ac:dyDescent="0.45">
      <c r="A1285">
        <v>1284</v>
      </c>
      <c r="B1285">
        <v>1991</v>
      </c>
      <c r="C1285" t="s">
        <v>675</v>
      </c>
      <c r="D1285" t="s">
        <v>1636</v>
      </c>
      <c r="E1285" t="s">
        <v>230</v>
      </c>
      <c r="F1285">
        <v>659</v>
      </c>
      <c r="G1285">
        <v>111</v>
      </c>
      <c r="H1285">
        <v>80</v>
      </c>
      <c r="I1285">
        <v>131</v>
      </c>
      <c r="J1285">
        <v>124</v>
      </c>
      <c r="K1285">
        <v>120</v>
      </c>
      <c r="L1285">
        <v>146</v>
      </c>
      <c r="M1285">
        <v>98</v>
      </c>
      <c r="N1285">
        <v>130</v>
      </c>
    </row>
    <row r="1286" spans="1:14" x14ac:dyDescent="0.45">
      <c r="A1286">
        <v>1285</v>
      </c>
      <c r="B1286">
        <v>1957</v>
      </c>
      <c r="C1286" t="s">
        <v>203</v>
      </c>
      <c r="D1286" t="s">
        <v>1637</v>
      </c>
      <c r="E1286" t="s">
        <v>158</v>
      </c>
      <c r="F1286">
        <v>592</v>
      </c>
      <c r="G1286">
        <v>156</v>
      </c>
      <c r="H1286">
        <v>151</v>
      </c>
      <c r="I1286">
        <v>102</v>
      </c>
      <c r="J1286">
        <v>111</v>
      </c>
      <c r="K1286">
        <v>141</v>
      </c>
      <c r="L1286">
        <v>146</v>
      </c>
      <c r="M1286">
        <v>212</v>
      </c>
      <c r="N1286">
        <v>96</v>
      </c>
    </row>
    <row r="1287" spans="1:14" x14ac:dyDescent="0.45">
      <c r="A1287">
        <v>1286</v>
      </c>
      <c r="B1287">
        <v>2022</v>
      </c>
      <c r="C1287" t="s">
        <v>1165</v>
      </c>
      <c r="D1287" t="s">
        <v>1633</v>
      </c>
      <c r="E1287" t="s">
        <v>254</v>
      </c>
      <c r="F1287">
        <v>558</v>
      </c>
      <c r="G1287">
        <v>176</v>
      </c>
      <c r="H1287">
        <v>48</v>
      </c>
      <c r="I1287">
        <v>122</v>
      </c>
      <c r="J1287">
        <v>130</v>
      </c>
      <c r="K1287">
        <v>108</v>
      </c>
      <c r="L1287">
        <v>146</v>
      </c>
      <c r="M1287">
        <v>85</v>
      </c>
      <c r="N1287">
        <v>112</v>
      </c>
    </row>
    <row r="1288" spans="1:14" x14ac:dyDescent="0.45">
      <c r="A1288">
        <v>1287</v>
      </c>
      <c r="B1288">
        <v>1979</v>
      </c>
      <c r="C1288" t="s">
        <v>1306</v>
      </c>
      <c r="D1288" t="s">
        <v>1638</v>
      </c>
      <c r="E1288" t="s">
        <v>58</v>
      </c>
      <c r="F1288">
        <v>455</v>
      </c>
      <c r="G1288">
        <v>118</v>
      </c>
      <c r="H1288">
        <v>144</v>
      </c>
      <c r="I1288">
        <v>106</v>
      </c>
      <c r="J1288">
        <v>107</v>
      </c>
      <c r="K1288">
        <v>137</v>
      </c>
      <c r="L1288">
        <v>146</v>
      </c>
      <c r="M1288">
        <v>200</v>
      </c>
      <c r="N1288">
        <v>102</v>
      </c>
    </row>
    <row r="1289" spans="1:14" x14ac:dyDescent="0.45">
      <c r="A1289">
        <v>1288</v>
      </c>
      <c r="B1289">
        <v>2001</v>
      </c>
      <c r="C1289" t="s">
        <v>732</v>
      </c>
      <c r="D1289" t="s">
        <v>1639</v>
      </c>
      <c r="E1289" t="s">
        <v>494</v>
      </c>
      <c r="F1289">
        <v>629</v>
      </c>
      <c r="G1289">
        <v>105</v>
      </c>
      <c r="H1289">
        <v>94</v>
      </c>
      <c r="I1289">
        <v>118</v>
      </c>
      <c r="J1289">
        <v>115</v>
      </c>
      <c r="K1289">
        <v>131</v>
      </c>
      <c r="L1289">
        <v>146</v>
      </c>
      <c r="M1289">
        <v>152</v>
      </c>
      <c r="N1289">
        <v>113</v>
      </c>
    </row>
    <row r="1290" spans="1:14" x14ac:dyDescent="0.45">
      <c r="A1290">
        <v>1289</v>
      </c>
      <c r="B1290">
        <v>1919</v>
      </c>
      <c r="C1290" t="s">
        <v>771</v>
      </c>
      <c r="D1290" t="s">
        <v>1640</v>
      </c>
      <c r="E1290" t="s">
        <v>101</v>
      </c>
      <c r="F1290">
        <v>560</v>
      </c>
      <c r="G1290">
        <v>140</v>
      </c>
      <c r="H1290">
        <v>122</v>
      </c>
      <c r="I1290">
        <v>118</v>
      </c>
      <c r="J1290">
        <v>121</v>
      </c>
      <c r="K1290">
        <v>120</v>
      </c>
      <c r="L1290">
        <v>146</v>
      </c>
      <c r="M1290">
        <v>126</v>
      </c>
      <c r="N1290">
        <v>121</v>
      </c>
    </row>
    <row r="1291" spans="1:14" x14ac:dyDescent="0.45">
      <c r="A1291">
        <v>1290</v>
      </c>
      <c r="B1291">
        <v>1918</v>
      </c>
      <c r="C1291" t="s">
        <v>588</v>
      </c>
      <c r="D1291" t="s">
        <v>1641</v>
      </c>
      <c r="E1291" t="s">
        <v>78</v>
      </c>
      <c r="F1291">
        <v>567</v>
      </c>
      <c r="G1291">
        <v>137</v>
      </c>
      <c r="H1291">
        <v>63</v>
      </c>
      <c r="I1291">
        <v>123</v>
      </c>
      <c r="J1291">
        <v>124</v>
      </c>
      <c r="K1291">
        <v>117</v>
      </c>
      <c r="L1291">
        <v>146</v>
      </c>
      <c r="M1291">
        <v>98</v>
      </c>
      <c r="N1291">
        <v>120</v>
      </c>
    </row>
    <row r="1292" spans="1:14" x14ac:dyDescent="0.45">
      <c r="A1292">
        <v>1291</v>
      </c>
      <c r="B1292">
        <v>1984</v>
      </c>
      <c r="C1292" t="s">
        <v>127</v>
      </c>
      <c r="D1292" t="s">
        <v>1642</v>
      </c>
      <c r="E1292" t="s">
        <v>128</v>
      </c>
      <c r="F1292">
        <v>597</v>
      </c>
      <c r="G1292">
        <v>174</v>
      </c>
      <c r="H1292">
        <v>102</v>
      </c>
      <c r="I1292">
        <v>111</v>
      </c>
      <c r="J1292">
        <v>122</v>
      </c>
      <c r="K1292">
        <v>115</v>
      </c>
      <c r="L1292">
        <v>146</v>
      </c>
      <c r="M1292">
        <v>123</v>
      </c>
      <c r="N1292">
        <v>113</v>
      </c>
    </row>
    <row r="1293" spans="1:14" x14ac:dyDescent="0.45">
      <c r="A1293">
        <v>1292</v>
      </c>
      <c r="B1293">
        <v>1939</v>
      </c>
      <c r="C1293" t="s">
        <v>890</v>
      </c>
      <c r="D1293" t="s">
        <v>1643</v>
      </c>
      <c r="E1293" t="s">
        <v>78</v>
      </c>
      <c r="F1293">
        <v>553</v>
      </c>
      <c r="G1293">
        <v>115</v>
      </c>
      <c r="H1293">
        <v>74</v>
      </c>
      <c r="I1293">
        <v>115</v>
      </c>
      <c r="J1293">
        <v>116</v>
      </c>
      <c r="K1293">
        <v>129</v>
      </c>
      <c r="L1293">
        <v>146</v>
      </c>
      <c r="M1293">
        <v>159</v>
      </c>
      <c r="N1293">
        <v>114</v>
      </c>
    </row>
    <row r="1294" spans="1:14" x14ac:dyDescent="0.45">
      <c r="A1294">
        <v>1293</v>
      </c>
      <c r="B1294">
        <v>1983</v>
      </c>
      <c r="C1294" t="s">
        <v>297</v>
      </c>
      <c r="D1294" t="s">
        <v>1644</v>
      </c>
      <c r="E1294" t="s">
        <v>410</v>
      </c>
      <c r="F1294">
        <v>477</v>
      </c>
      <c r="G1294">
        <v>195</v>
      </c>
      <c r="H1294">
        <v>103</v>
      </c>
      <c r="I1294">
        <v>110</v>
      </c>
      <c r="J1294">
        <v>127</v>
      </c>
      <c r="K1294">
        <v>115</v>
      </c>
      <c r="L1294">
        <v>146</v>
      </c>
      <c r="M1294">
        <v>124</v>
      </c>
      <c r="N1294">
        <v>109</v>
      </c>
    </row>
    <row r="1295" spans="1:14" x14ac:dyDescent="0.45">
      <c r="A1295">
        <v>1294</v>
      </c>
      <c r="B1295">
        <v>1979</v>
      </c>
      <c r="C1295" t="s">
        <v>1307</v>
      </c>
      <c r="D1295" t="s">
        <v>1645</v>
      </c>
      <c r="E1295" t="s">
        <v>258</v>
      </c>
      <c r="F1295">
        <v>595</v>
      </c>
      <c r="G1295">
        <v>79</v>
      </c>
      <c r="H1295">
        <v>139</v>
      </c>
      <c r="I1295">
        <v>114</v>
      </c>
      <c r="J1295">
        <v>107</v>
      </c>
      <c r="K1295">
        <v>138</v>
      </c>
      <c r="L1295">
        <v>146</v>
      </c>
      <c r="M1295">
        <v>188</v>
      </c>
      <c r="N1295">
        <v>114</v>
      </c>
    </row>
    <row r="1296" spans="1:14" x14ac:dyDescent="0.45">
      <c r="A1296">
        <v>1295</v>
      </c>
      <c r="B1296">
        <v>1970</v>
      </c>
      <c r="C1296" t="s">
        <v>1127</v>
      </c>
      <c r="D1296" t="s">
        <v>1646</v>
      </c>
      <c r="E1296" t="s">
        <v>210</v>
      </c>
      <c r="F1296">
        <v>598</v>
      </c>
      <c r="G1296">
        <v>129</v>
      </c>
      <c r="H1296">
        <v>77</v>
      </c>
      <c r="I1296">
        <v>112</v>
      </c>
      <c r="J1296">
        <v>113</v>
      </c>
      <c r="K1296">
        <v>141</v>
      </c>
      <c r="L1296">
        <v>146</v>
      </c>
      <c r="M1296">
        <v>195</v>
      </c>
      <c r="N1296">
        <v>95</v>
      </c>
    </row>
    <row r="1297" spans="1:14" x14ac:dyDescent="0.45">
      <c r="A1297">
        <v>1296</v>
      </c>
      <c r="B1297">
        <v>1940</v>
      </c>
      <c r="C1297" t="s">
        <v>107</v>
      </c>
      <c r="D1297" t="s">
        <v>1647</v>
      </c>
      <c r="E1297" t="s">
        <v>48</v>
      </c>
      <c r="F1297">
        <v>618</v>
      </c>
      <c r="G1297">
        <v>168</v>
      </c>
      <c r="H1297">
        <v>165</v>
      </c>
      <c r="I1297">
        <v>106</v>
      </c>
      <c r="J1297">
        <v>117</v>
      </c>
      <c r="K1297">
        <v>137</v>
      </c>
      <c r="L1297">
        <v>146</v>
      </c>
      <c r="M1297">
        <v>197</v>
      </c>
      <c r="N1297">
        <v>102</v>
      </c>
    </row>
    <row r="1298" spans="1:14" x14ac:dyDescent="0.45">
      <c r="A1298">
        <v>1297</v>
      </c>
      <c r="B1298">
        <v>1912</v>
      </c>
      <c r="C1298" t="s">
        <v>123</v>
      </c>
      <c r="D1298" t="s">
        <v>1648</v>
      </c>
      <c r="E1298" t="s">
        <v>110</v>
      </c>
      <c r="F1298">
        <v>500</v>
      </c>
      <c r="G1298">
        <v>68</v>
      </c>
      <c r="I1298">
        <v>135</v>
      </c>
      <c r="J1298">
        <v>121</v>
      </c>
      <c r="K1298">
        <v>129</v>
      </c>
      <c r="L1298">
        <v>146</v>
      </c>
      <c r="M1298">
        <v>109</v>
      </c>
    </row>
    <row r="1299" spans="1:14" x14ac:dyDescent="0.45">
      <c r="A1299">
        <v>1298</v>
      </c>
      <c r="B1299">
        <v>1931</v>
      </c>
      <c r="C1299" t="s">
        <v>640</v>
      </c>
      <c r="D1299" t="s">
        <v>1649</v>
      </c>
      <c r="E1299" t="s">
        <v>110</v>
      </c>
      <c r="F1299">
        <v>701</v>
      </c>
      <c r="G1299">
        <v>109</v>
      </c>
      <c r="H1299">
        <v>76</v>
      </c>
      <c r="I1299">
        <v>116</v>
      </c>
      <c r="J1299">
        <v>114</v>
      </c>
      <c r="K1299">
        <v>141</v>
      </c>
      <c r="L1299">
        <v>146</v>
      </c>
      <c r="M1299">
        <v>197</v>
      </c>
      <c r="N1299">
        <v>106</v>
      </c>
    </row>
    <row r="1300" spans="1:14" x14ac:dyDescent="0.45">
      <c r="A1300">
        <v>1299</v>
      </c>
      <c r="B1300">
        <v>2021</v>
      </c>
      <c r="C1300" t="s">
        <v>1103</v>
      </c>
      <c r="D1300" t="s">
        <v>1650</v>
      </c>
      <c r="E1300" t="s">
        <v>178</v>
      </c>
      <c r="F1300">
        <v>567</v>
      </c>
      <c r="G1300">
        <v>110</v>
      </c>
      <c r="H1300">
        <v>69</v>
      </c>
      <c r="I1300">
        <v>120</v>
      </c>
      <c r="J1300">
        <v>114</v>
      </c>
      <c r="K1300">
        <v>134</v>
      </c>
      <c r="L1300">
        <v>146</v>
      </c>
      <c r="M1300">
        <v>155</v>
      </c>
      <c r="N1300">
        <v>104</v>
      </c>
    </row>
    <row r="1301" spans="1:14" x14ac:dyDescent="0.45">
      <c r="A1301">
        <v>1300</v>
      </c>
      <c r="B1301">
        <v>1984</v>
      </c>
      <c r="C1301" t="s">
        <v>433</v>
      </c>
      <c r="D1301" t="s">
        <v>1651</v>
      </c>
      <c r="E1301" t="s">
        <v>294</v>
      </c>
      <c r="F1301">
        <v>657</v>
      </c>
      <c r="G1301">
        <v>170</v>
      </c>
      <c r="H1301">
        <v>99</v>
      </c>
      <c r="I1301">
        <v>118</v>
      </c>
      <c r="J1301">
        <v>125</v>
      </c>
      <c r="K1301">
        <v>117</v>
      </c>
      <c r="L1301">
        <v>146</v>
      </c>
      <c r="M1301">
        <v>116</v>
      </c>
      <c r="N1301">
        <v>118</v>
      </c>
    </row>
    <row r="1302" spans="1:14" x14ac:dyDescent="0.45">
      <c r="A1302">
        <v>1301</v>
      </c>
      <c r="B1302">
        <v>1957</v>
      </c>
      <c r="C1302" t="s">
        <v>115</v>
      </c>
      <c r="D1302" t="s">
        <v>1652</v>
      </c>
      <c r="E1302" t="s">
        <v>88</v>
      </c>
      <c r="F1302">
        <v>674</v>
      </c>
      <c r="G1302">
        <v>124</v>
      </c>
      <c r="H1302">
        <v>109</v>
      </c>
      <c r="I1302">
        <v>106</v>
      </c>
      <c r="J1302">
        <v>109</v>
      </c>
      <c r="K1302">
        <v>139</v>
      </c>
      <c r="L1302">
        <v>146</v>
      </c>
      <c r="M1302">
        <v>200</v>
      </c>
      <c r="N1302">
        <v>95</v>
      </c>
    </row>
    <row r="1303" spans="1:14" x14ac:dyDescent="0.45">
      <c r="A1303">
        <v>1302</v>
      </c>
      <c r="B1303">
        <v>2013</v>
      </c>
      <c r="C1303" t="s">
        <v>1234</v>
      </c>
      <c r="D1303" t="s">
        <v>1653</v>
      </c>
      <c r="E1303" t="s">
        <v>308</v>
      </c>
      <c r="F1303">
        <v>621</v>
      </c>
      <c r="G1303">
        <v>162</v>
      </c>
      <c r="H1303">
        <v>51</v>
      </c>
      <c r="I1303">
        <v>106</v>
      </c>
      <c r="J1303">
        <v>115</v>
      </c>
      <c r="K1303">
        <v>132</v>
      </c>
      <c r="L1303">
        <v>146</v>
      </c>
      <c r="M1303">
        <v>176</v>
      </c>
      <c r="N1303">
        <v>83</v>
      </c>
    </row>
    <row r="1304" spans="1:14" x14ac:dyDescent="0.45">
      <c r="A1304">
        <v>1303</v>
      </c>
      <c r="B1304">
        <v>1902</v>
      </c>
      <c r="C1304" t="s">
        <v>873</v>
      </c>
      <c r="D1304" t="s">
        <v>1654</v>
      </c>
      <c r="E1304" t="s">
        <v>78</v>
      </c>
      <c r="F1304">
        <v>609</v>
      </c>
      <c r="G1304">
        <v>120</v>
      </c>
      <c r="I1304">
        <v>125</v>
      </c>
      <c r="J1304">
        <v>120</v>
      </c>
      <c r="K1304">
        <v>141</v>
      </c>
      <c r="L1304">
        <v>146</v>
      </c>
      <c r="M1304">
        <v>208</v>
      </c>
    </row>
    <row r="1305" spans="1:14" x14ac:dyDescent="0.45">
      <c r="A1305">
        <v>1304</v>
      </c>
      <c r="B1305">
        <v>1981</v>
      </c>
      <c r="C1305" t="s">
        <v>1188</v>
      </c>
      <c r="D1305" t="s">
        <v>1655</v>
      </c>
      <c r="E1305" t="s">
        <v>182</v>
      </c>
      <c r="F1305">
        <v>441</v>
      </c>
      <c r="G1305">
        <v>157</v>
      </c>
      <c r="H1305">
        <v>149</v>
      </c>
      <c r="I1305">
        <v>103</v>
      </c>
      <c r="J1305">
        <v>114</v>
      </c>
      <c r="K1305">
        <v>128</v>
      </c>
      <c r="L1305">
        <v>146</v>
      </c>
      <c r="M1305">
        <v>182</v>
      </c>
      <c r="N1305">
        <v>103</v>
      </c>
    </row>
    <row r="1306" spans="1:14" x14ac:dyDescent="0.45">
      <c r="A1306">
        <v>1305</v>
      </c>
      <c r="B1306">
        <v>1937</v>
      </c>
      <c r="C1306" t="s">
        <v>763</v>
      </c>
      <c r="D1306" t="s">
        <v>1656</v>
      </c>
      <c r="E1306" t="s">
        <v>42</v>
      </c>
      <c r="F1306">
        <v>608</v>
      </c>
      <c r="G1306">
        <v>118</v>
      </c>
      <c r="H1306">
        <v>46</v>
      </c>
      <c r="I1306">
        <v>115</v>
      </c>
      <c r="J1306">
        <v>114</v>
      </c>
      <c r="K1306">
        <v>132</v>
      </c>
      <c r="L1306">
        <v>146</v>
      </c>
      <c r="M1306">
        <v>167</v>
      </c>
      <c r="N1306">
        <v>101</v>
      </c>
    </row>
    <row r="1307" spans="1:14" x14ac:dyDescent="0.45">
      <c r="A1307">
        <v>1306</v>
      </c>
      <c r="B1307">
        <v>1979</v>
      </c>
      <c r="C1307" t="s">
        <v>173</v>
      </c>
      <c r="D1307" t="s">
        <v>1657</v>
      </c>
      <c r="E1307" t="s">
        <v>174</v>
      </c>
      <c r="F1307">
        <v>701</v>
      </c>
      <c r="G1307">
        <v>85</v>
      </c>
      <c r="H1307">
        <v>44</v>
      </c>
      <c r="I1307">
        <v>122</v>
      </c>
      <c r="J1307">
        <v>112</v>
      </c>
      <c r="K1307">
        <v>138</v>
      </c>
      <c r="L1307">
        <v>146</v>
      </c>
      <c r="M1307">
        <v>169</v>
      </c>
      <c r="N1307">
        <v>112</v>
      </c>
    </row>
    <row r="1308" spans="1:14" x14ac:dyDescent="0.45">
      <c r="A1308">
        <v>1307</v>
      </c>
      <c r="B1308">
        <v>1977</v>
      </c>
      <c r="C1308" t="s">
        <v>486</v>
      </c>
      <c r="D1308" t="s">
        <v>1658</v>
      </c>
      <c r="E1308" t="s">
        <v>64</v>
      </c>
      <c r="F1308">
        <v>706</v>
      </c>
      <c r="G1308">
        <v>91</v>
      </c>
      <c r="H1308">
        <v>117</v>
      </c>
      <c r="I1308">
        <v>125</v>
      </c>
      <c r="J1308">
        <v>118</v>
      </c>
      <c r="K1308">
        <v>129</v>
      </c>
      <c r="L1308">
        <v>146</v>
      </c>
      <c r="M1308">
        <v>137</v>
      </c>
      <c r="N1308">
        <v>130</v>
      </c>
    </row>
    <row r="1309" spans="1:14" x14ac:dyDescent="0.45">
      <c r="A1309">
        <v>1308</v>
      </c>
      <c r="B1309">
        <v>1948</v>
      </c>
      <c r="C1309" t="s">
        <v>849</v>
      </c>
      <c r="D1309" t="s">
        <v>1659</v>
      </c>
      <c r="E1309" t="s">
        <v>101</v>
      </c>
      <c r="F1309">
        <v>605</v>
      </c>
      <c r="G1309">
        <v>126</v>
      </c>
      <c r="H1309">
        <v>72</v>
      </c>
      <c r="I1309">
        <v>111</v>
      </c>
      <c r="J1309">
        <v>114</v>
      </c>
      <c r="K1309">
        <v>135</v>
      </c>
      <c r="L1309">
        <v>146</v>
      </c>
      <c r="M1309">
        <v>185</v>
      </c>
      <c r="N1309">
        <v>99</v>
      </c>
    </row>
    <row r="1310" spans="1:14" x14ac:dyDescent="0.45">
      <c r="A1310">
        <v>1309</v>
      </c>
      <c r="B1310">
        <v>2010</v>
      </c>
      <c r="C1310" t="s">
        <v>1181</v>
      </c>
      <c r="D1310" t="s">
        <v>1660</v>
      </c>
      <c r="E1310" t="s">
        <v>139</v>
      </c>
      <c r="F1310">
        <v>652</v>
      </c>
      <c r="G1310">
        <v>142</v>
      </c>
      <c r="H1310">
        <v>122</v>
      </c>
      <c r="I1310">
        <v>113</v>
      </c>
      <c r="J1310">
        <v>117</v>
      </c>
      <c r="K1310">
        <v>129</v>
      </c>
      <c r="L1310">
        <v>146</v>
      </c>
      <c r="M1310">
        <v>157</v>
      </c>
      <c r="N1310">
        <v>117</v>
      </c>
    </row>
    <row r="1311" spans="1:14" x14ac:dyDescent="0.45">
      <c r="A1311">
        <v>1310</v>
      </c>
      <c r="B1311">
        <v>2002</v>
      </c>
      <c r="C1311" t="s">
        <v>808</v>
      </c>
      <c r="D1311" t="s">
        <v>1661</v>
      </c>
      <c r="E1311" t="s">
        <v>42</v>
      </c>
      <c r="F1311">
        <v>699</v>
      </c>
      <c r="G1311">
        <v>141</v>
      </c>
      <c r="H1311">
        <v>85</v>
      </c>
      <c r="I1311">
        <v>126</v>
      </c>
      <c r="J1311">
        <v>125</v>
      </c>
      <c r="K1311">
        <v>116</v>
      </c>
      <c r="L1311">
        <v>146</v>
      </c>
      <c r="M1311">
        <v>100</v>
      </c>
      <c r="N1311">
        <v>127</v>
      </c>
    </row>
    <row r="1312" spans="1:14" x14ac:dyDescent="0.45">
      <c r="A1312">
        <v>1311</v>
      </c>
      <c r="B1312">
        <v>1931</v>
      </c>
      <c r="C1312" t="s">
        <v>342</v>
      </c>
      <c r="D1312" t="s">
        <v>1662</v>
      </c>
      <c r="E1312" t="s">
        <v>139</v>
      </c>
      <c r="F1312">
        <v>656</v>
      </c>
      <c r="G1312">
        <v>117</v>
      </c>
      <c r="H1312">
        <v>103</v>
      </c>
      <c r="I1312">
        <v>118</v>
      </c>
      <c r="J1312">
        <v>116</v>
      </c>
      <c r="K1312">
        <v>145</v>
      </c>
      <c r="L1312">
        <v>146</v>
      </c>
      <c r="M1312">
        <v>211</v>
      </c>
      <c r="N1312">
        <v>109</v>
      </c>
    </row>
    <row r="1313" spans="1:14" x14ac:dyDescent="0.45">
      <c r="A1313">
        <v>1312</v>
      </c>
      <c r="B1313">
        <v>1907</v>
      </c>
      <c r="C1313" t="s">
        <v>1200</v>
      </c>
      <c r="D1313" t="s">
        <v>1663</v>
      </c>
      <c r="E1313" t="s">
        <v>103</v>
      </c>
      <c r="F1313">
        <v>624</v>
      </c>
      <c r="G1313">
        <v>265</v>
      </c>
      <c r="I1313">
        <v>110</v>
      </c>
      <c r="J1313">
        <v>131</v>
      </c>
      <c r="K1313">
        <v>115</v>
      </c>
      <c r="L1313">
        <v>146</v>
      </c>
      <c r="M1313">
        <v>136</v>
      </c>
    </row>
    <row r="1314" spans="1:14" x14ac:dyDescent="0.45">
      <c r="A1314">
        <v>1313</v>
      </c>
      <c r="B1314">
        <v>2022</v>
      </c>
      <c r="C1314" t="s">
        <v>453</v>
      </c>
      <c r="D1314" t="s">
        <v>1666</v>
      </c>
      <c r="E1314" t="s">
        <v>1134</v>
      </c>
      <c r="F1314">
        <v>664</v>
      </c>
      <c r="G1314">
        <v>243</v>
      </c>
      <c r="H1314">
        <v>64</v>
      </c>
      <c r="I1314">
        <v>100</v>
      </c>
      <c r="J1314">
        <v>128</v>
      </c>
      <c r="K1314">
        <v>114</v>
      </c>
      <c r="L1314">
        <v>146</v>
      </c>
      <c r="M1314">
        <v>135</v>
      </c>
      <c r="N1314">
        <v>86</v>
      </c>
    </row>
    <row r="1315" spans="1:14" x14ac:dyDescent="0.45">
      <c r="A1315">
        <v>1314</v>
      </c>
      <c r="B1315">
        <v>1961</v>
      </c>
      <c r="C1315" t="s">
        <v>1308</v>
      </c>
      <c r="D1315" t="s">
        <v>1664</v>
      </c>
      <c r="E1315" t="s">
        <v>164</v>
      </c>
      <c r="F1315">
        <v>561</v>
      </c>
      <c r="G1315">
        <v>181</v>
      </c>
      <c r="H1315">
        <v>111</v>
      </c>
      <c r="I1315">
        <v>122</v>
      </c>
      <c r="J1315">
        <v>129</v>
      </c>
      <c r="K1315">
        <v>120</v>
      </c>
      <c r="L1315">
        <v>146</v>
      </c>
      <c r="M1315">
        <v>118</v>
      </c>
      <c r="N1315">
        <v>127</v>
      </c>
    </row>
    <row r="1316" spans="1:14" x14ac:dyDescent="0.45">
      <c r="A1316">
        <v>1315</v>
      </c>
      <c r="B1316">
        <v>2018</v>
      </c>
      <c r="C1316" t="s">
        <v>453</v>
      </c>
      <c r="D1316" t="s">
        <v>1665</v>
      </c>
      <c r="E1316" t="s">
        <v>143</v>
      </c>
      <c r="F1316">
        <v>494</v>
      </c>
      <c r="G1316">
        <v>178</v>
      </c>
      <c r="H1316">
        <v>93</v>
      </c>
      <c r="I1316">
        <v>115</v>
      </c>
      <c r="J1316">
        <v>124</v>
      </c>
      <c r="K1316">
        <v>124</v>
      </c>
      <c r="L1316">
        <v>146</v>
      </c>
      <c r="M1316">
        <v>138</v>
      </c>
      <c r="N1316">
        <v>112</v>
      </c>
    </row>
    <row r="1317" spans="1:14" x14ac:dyDescent="0.45">
      <c r="A1317">
        <v>1316</v>
      </c>
      <c r="B1317">
        <v>2007</v>
      </c>
      <c r="C1317" t="s">
        <v>389</v>
      </c>
      <c r="D1317" t="s">
        <v>1667</v>
      </c>
      <c r="E1317" t="s">
        <v>1134</v>
      </c>
      <c r="F1317">
        <v>575</v>
      </c>
      <c r="G1317">
        <v>145</v>
      </c>
      <c r="H1317">
        <v>117</v>
      </c>
      <c r="I1317">
        <v>112</v>
      </c>
      <c r="J1317">
        <v>118</v>
      </c>
      <c r="K1317">
        <v>131</v>
      </c>
      <c r="L1317">
        <v>146</v>
      </c>
      <c r="M1317">
        <v>163</v>
      </c>
      <c r="N1317">
        <v>112</v>
      </c>
    </row>
    <row r="1318" spans="1:14" x14ac:dyDescent="0.45">
      <c r="A1318">
        <v>1317</v>
      </c>
      <c r="B1318">
        <v>1980</v>
      </c>
      <c r="C1318" t="s">
        <v>1166</v>
      </c>
      <c r="D1318" t="s">
        <v>1668</v>
      </c>
      <c r="E1318" t="s">
        <v>178</v>
      </c>
      <c r="F1318">
        <v>569</v>
      </c>
      <c r="G1318">
        <v>138</v>
      </c>
      <c r="H1318">
        <v>104</v>
      </c>
      <c r="I1318">
        <v>116</v>
      </c>
      <c r="J1318">
        <v>118</v>
      </c>
      <c r="K1318">
        <v>120</v>
      </c>
      <c r="L1318">
        <v>146</v>
      </c>
      <c r="M1318">
        <v>130</v>
      </c>
      <c r="N1318">
        <v>119</v>
      </c>
    </row>
    <row r="1319" spans="1:14" x14ac:dyDescent="0.45">
      <c r="A1319">
        <v>1318</v>
      </c>
      <c r="B1319">
        <v>1933</v>
      </c>
      <c r="C1319" t="s">
        <v>136</v>
      </c>
      <c r="D1319" t="s">
        <v>1669</v>
      </c>
      <c r="E1319" t="s">
        <v>64</v>
      </c>
      <c r="F1319">
        <v>655</v>
      </c>
      <c r="G1319">
        <v>147</v>
      </c>
      <c r="H1319">
        <v>53</v>
      </c>
      <c r="I1319">
        <v>115</v>
      </c>
      <c r="J1319">
        <v>119</v>
      </c>
      <c r="K1319">
        <v>127</v>
      </c>
      <c r="L1319">
        <v>146</v>
      </c>
      <c r="M1319">
        <v>162</v>
      </c>
      <c r="N1319">
        <v>110</v>
      </c>
    </row>
    <row r="1320" spans="1:14" x14ac:dyDescent="0.45">
      <c r="A1320">
        <v>1319</v>
      </c>
      <c r="B1320">
        <v>1973</v>
      </c>
      <c r="C1320" t="s">
        <v>238</v>
      </c>
      <c r="D1320" t="s">
        <v>1670</v>
      </c>
      <c r="E1320" t="s">
        <v>410</v>
      </c>
      <c r="F1320">
        <v>630</v>
      </c>
      <c r="G1320">
        <v>146</v>
      </c>
      <c r="H1320">
        <v>112</v>
      </c>
      <c r="I1320">
        <v>103</v>
      </c>
      <c r="J1320">
        <v>113</v>
      </c>
      <c r="K1320">
        <v>128</v>
      </c>
      <c r="L1320">
        <v>146</v>
      </c>
      <c r="M1320">
        <v>183</v>
      </c>
      <c r="N1320">
        <v>96</v>
      </c>
    </row>
    <row r="1321" spans="1:14" x14ac:dyDescent="0.45">
      <c r="A1321">
        <v>1320</v>
      </c>
      <c r="B1321">
        <v>1923</v>
      </c>
      <c r="C1321" t="s">
        <v>986</v>
      </c>
      <c r="D1321" t="s">
        <v>1671</v>
      </c>
      <c r="E1321" t="s">
        <v>78</v>
      </c>
      <c r="F1321">
        <v>592</v>
      </c>
      <c r="G1321">
        <v>103</v>
      </c>
      <c r="H1321">
        <v>44</v>
      </c>
      <c r="I1321">
        <v>119</v>
      </c>
      <c r="J1321">
        <v>115</v>
      </c>
      <c r="K1321">
        <v>130</v>
      </c>
      <c r="L1321">
        <v>146</v>
      </c>
      <c r="M1321">
        <v>157</v>
      </c>
      <c r="N1321">
        <v>116</v>
      </c>
    </row>
    <row r="1322" spans="1:14" x14ac:dyDescent="0.45">
      <c r="A1322">
        <v>1321</v>
      </c>
      <c r="B1322">
        <v>1965</v>
      </c>
      <c r="C1322" t="s">
        <v>141</v>
      </c>
      <c r="D1322" t="s">
        <v>1672</v>
      </c>
      <c r="E1322" t="s">
        <v>88</v>
      </c>
      <c r="F1322">
        <v>704</v>
      </c>
      <c r="G1322">
        <v>156</v>
      </c>
      <c r="H1322">
        <v>109</v>
      </c>
      <c r="I1322">
        <v>110</v>
      </c>
      <c r="J1322">
        <v>117</v>
      </c>
      <c r="K1322">
        <v>131</v>
      </c>
      <c r="L1322">
        <v>146</v>
      </c>
      <c r="M1322">
        <v>171</v>
      </c>
      <c r="N1322">
        <v>106</v>
      </c>
    </row>
    <row r="1323" spans="1:14" x14ac:dyDescent="0.45">
      <c r="A1323">
        <v>1322</v>
      </c>
      <c r="B1323">
        <v>1966</v>
      </c>
      <c r="C1323" t="s">
        <v>753</v>
      </c>
      <c r="D1323" t="s">
        <v>1673</v>
      </c>
      <c r="E1323" t="s">
        <v>210</v>
      </c>
      <c r="F1323">
        <v>706</v>
      </c>
      <c r="G1323">
        <v>45</v>
      </c>
      <c r="H1323">
        <v>53</v>
      </c>
      <c r="I1323">
        <v>124</v>
      </c>
      <c r="J1323">
        <v>112</v>
      </c>
      <c r="K1323">
        <v>134</v>
      </c>
      <c r="L1323">
        <v>146</v>
      </c>
      <c r="M1323">
        <v>153</v>
      </c>
      <c r="N1323">
        <v>111</v>
      </c>
    </row>
    <row r="1324" spans="1:14" x14ac:dyDescent="0.45">
      <c r="A1324">
        <v>1323</v>
      </c>
      <c r="B1324">
        <v>1995</v>
      </c>
      <c r="C1324" t="s">
        <v>1133</v>
      </c>
      <c r="D1324" t="s">
        <v>1674</v>
      </c>
      <c r="E1324" t="s">
        <v>110</v>
      </c>
      <c r="F1324">
        <v>571</v>
      </c>
      <c r="G1324">
        <v>137</v>
      </c>
      <c r="H1324">
        <v>128</v>
      </c>
      <c r="I1324">
        <v>114</v>
      </c>
      <c r="J1324">
        <v>117</v>
      </c>
      <c r="K1324">
        <v>131</v>
      </c>
      <c r="L1324">
        <v>145</v>
      </c>
      <c r="M1324">
        <v>160</v>
      </c>
      <c r="N1324">
        <v>115</v>
      </c>
    </row>
    <row r="1325" spans="1:14" x14ac:dyDescent="0.45">
      <c r="A1325">
        <v>1324</v>
      </c>
      <c r="B1325">
        <v>1968</v>
      </c>
      <c r="C1325" t="s">
        <v>67</v>
      </c>
      <c r="D1325" t="s">
        <v>1675</v>
      </c>
      <c r="E1325" t="s">
        <v>42</v>
      </c>
      <c r="F1325">
        <v>547</v>
      </c>
      <c r="G1325">
        <v>228</v>
      </c>
      <c r="H1325">
        <v>122</v>
      </c>
      <c r="I1325">
        <v>100</v>
      </c>
      <c r="J1325">
        <v>125</v>
      </c>
      <c r="K1325">
        <v>113</v>
      </c>
      <c r="L1325">
        <v>145</v>
      </c>
      <c r="M1325">
        <v>141</v>
      </c>
      <c r="N1325">
        <v>100</v>
      </c>
    </row>
    <row r="1326" spans="1:14" x14ac:dyDescent="0.45">
      <c r="A1326">
        <v>1325</v>
      </c>
      <c r="B1326">
        <v>1983</v>
      </c>
      <c r="C1326" t="s">
        <v>89</v>
      </c>
      <c r="D1326" t="s">
        <v>1676</v>
      </c>
      <c r="E1326" t="s">
        <v>90</v>
      </c>
      <c r="F1326">
        <v>662</v>
      </c>
      <c r="G1326">
        <v>133</v>
      </c>
      <c r="H1326">
        <v>69</v>
      </c>
      <c r="I1326">
        <v>116</v>
      </c>
      <c r="J1326">
        <v>117</v>
      </c>
      <c r="K1326">
        <v>126</v>
      </c>
      <c r="L1326">
        <v>145</v>
      </c>
      <c r="M1326">
        <v>145</v>
      </c>
      <c r="N1326">
        <v>110</v>
      </c>
    </row>
    <row r="1327" spans="1:14" x14ac:dyDescent="0.45">
      <c r="A1327">
        <v>1326</v>
      </c>
      <c r="B1327">
        <v>2012</v>
      </c>
      <c r="C1327" t="s">
        <v>840</v>
      </c>
      <c r="D1327" t="s">
        <v>1677</v>
      </c>
      <c r="E1327" t="s">
        <v>264</v>
      </c>
      <c r="F1327">
        <v>699</v>
      </c>
      <c r="G1327">
        <v>149</v>
      </c>
      <c r="H1327">
        <v>117</v>
      </c>
      <c r="I1327">
        <v>110</v>
      </c>
      <c r="J1327">
        <v>115</v>
      </c>
      <c r="K1327">
        <v>120</v>
      </c>
      <c r="L1327">
        <v>145</v>
      </c>
      <c r="M1327">
        <v>139</v>
      </c>
      <c r="N1327">
        <v>111</v>
      </c>
    </row>
    <row r="1328" spans="1:14" x14ac:dyDescent="0.45">
      <c r="A1328">
        <v>1327</v>
      </c>
      <c r="B1328">
        <v>1964</v>
      </c>
      <c r="C1328" t="s">
        <v>1309</v>
      </c>
      <c r="D1328" t="s">
        <v>1678</v>
      </c>
      <c r="E1328" t="s">
        <v>48</v>
      </c>
      <c r="F1328">
        <v>470</v>
      </c>
      <c r="G1328">
        <v>100</v>
      </c>
      <c r="H1328">
        <v>67</v>
      </c>
      <c r="I1328">
        <v>113</v>
      </c>
      <c r="J1328">
        <v>110</v>
      </c>
      <c r="K1328">
        <v>139</v>
      </c>
      <c r="L1328">
        <v>145</v>
      </c>
      <c r="M1328">
        <v>186</v>
      </c>
      <c r="N1328">
        <v>96</v>
      </c>
    </row>
    <row r="1329" spans="1:14" x14ac:dyDescent="0.45">
      <c r="A1329">
        <v>1328</v>
      </c>
      <c r="B1329">
        <v>1943</v>
      </c>
      <c r="C1329" t="s">
        <v>488</v>
      </c>
      <c r="D1329" t="s">
        <v>1679</v>
      </c>
      <c r="E1329" t="s">
        <v>182</v>
      </c>
      <c r="F1329">
        <v>677</v>
      </c>
      <c r="G1329">
        <v>140</v>
      </c>
      <c r="H1329">
        <v>50</v>
      </c>
      <c r="I1329">
        <v>128</v>
      </c>
      <c r="J1329">
        <v>127</v>
      </c>
      <c r="K1329">
        <v>115</v>
      </c>
      <c r="L1329">
        <v>145</v>
      </c>
      <c r="M1329">
        <v>81</v>
      </c>
      <c r="N1329">
        <v>125</v>
      </c>
    </row>
    <row r="1330" spans="1:14" x14ac:dyDescent="0.45">
      <c r="A1330">
        <v>1329</v>
      </c>
      <c r="B1330">
        <v>1938</v>
      </c>
      <c r="C1330" t="s">
        <v>890</v>
      </c>
      <c r="D1330" t="s">
        <v>1680</v>
      </c>
      <c r="E1330" t="s">
        <v>78</v>
      </c>
      <c r="F1330">
        <v>648</v>
      </c>
      <c r="G1330">
        <v>99</v>
      </c>
      <c r="H1330">
        <v>101</v>
      </c>
      <c r="I1330">
        <v>106</v>
      </c>
      <c r="J1330">
        <v>109</v>
      </c>
      <c r="K1330">
        <v>137</v>
      </c>
      <c r="L1330">
        <v>145</v>
      </c>
      <c r="M1330">
        <v>208</v>
      </c>
      <c r="N1330">
        <v>97</v>
      </c>
    </row>
    <row r="1331" spans="1:14" x14ac:dyDescent="0.45">
      <c r="A1331">
        <v>1330</v>
      </c>
      <c r="B1331">
        <v>2003</v>
      </c>
      <c r="C1331" t="s">
        <v>1020</v>
      </c>
      <c r="D1331" t="s">
        <v>1681</v>
      </c>
      <c r="E1331" t="s">
        <v>42</v>
      </c>
      <c r="F1331">
        <v>588</v>
      </c>
      <c r="G1331">
        <v>191</v>
      </c>
      <c r="H1331">
        <v>119</v>
      </c>
      <c r="I1331">
        <v>105</v>
      </c>
      <c r="J1331">
        <v>121</v>
      </c>
      <c r="K1331">
        <v>121</v>
      </c>
      <c r="L1331">
        <v>145</v>
      </c>
      <c r="M1331">
        <v>147</v>
      </c>
      <c r="N1331">
        <v>103</v>
      </c>
    </row>
    <row r="1332" spans="1:14" x14ac:dyDescent="0.45">
      <c r="A1332">
        <v>1331</v>
      </c>
      <c r="B1332">
        <v>1970</v>
      </c>
      <c r="C1332" t="s">
        <v>1310</v>
      </c>
      <c r="D1332" t="s">
        <v>1682</v>
      </c>
      <c r="E1332" t="s">
        <v>64</v>
      </c>
      <c r="F1332">
        <v>451</v>
      </c>
      <c r="G1332">
        <v>118</v>
      </c>
      <c r="H1332">
        <v>158</v>
      </c>
      <c r="I1332">
        <v>108</v>
      </c>
      <c r="J1332">
        <v>108</v>
      </c>
      <c r="K1332">
        <v>138</v>
      </c>
      <c r="L1332">
        <v>145</v>
      </c>
      <c r="M1332">
        <v>197</v>
      </c>
      <c r="N1332">
        <v>107</v>
      </c>
    </row>
    <row r="1333" spans="1:14" x14ac:dyDescent="0.45">
      <c r="A1333">
        <v>1332</v>
      </c>
      <c r="B1333">
        <v>1998</v>
      </c>
      <c r="C1333" t="s">
        <v>177</v>
      </c>
      <c r="D1333" t="s">
        <v>1683</v>
      </c>
      <c r="E1333" t="s">
        <v>178</v>
      </c>
      <c r="F1333">
        <v>738</v>
      </c>
      <c r="G1333">
        <v>96</v>
      </c>
      <c r="H1333">
        <v>93</v>
      </c>
      <c r="I1333">
        <v>121</v>
      </c>
      <c r="J1333">
        <v>119</v>
      </c>
      <c r="K1333">
        <v>119</v>
      </c>
      <c r="L1333">
        <v>145</v>
      </c>
      <c r="M1333">
        <v>115</v>
      </c>
      <c r="N1333">
        <v>122</v>
      </c>
    </row>
    <row r="1334" spans="1:14" x14ac:dyDescent="0.45">
      <c r="A1334">
        <v>1333</v>
      </c>
      <c r="B1334">
        <v>2003</v>
      </c>
      <c r="C1334" t="s">
        <v>449</v>
      </c>
      <c r="D1334" t="s">
        <v>1684</v>
      </c>
      <c r="E1334" t="s">
        <v>139</v>
      </c>
      <c r="F1334">
        <v>698</v>
      </c>
      <c r="G1334">
        <v>176</v>
      </c>
      <c r="H1334">
        <v>162</v>
      </c>
      <c r="I1334">
        <v>99</v>
      </c>
      <c r="J1334">
        <v>113</v>
      </c>
      <c r="K1334">
        <v>133</v>
      </c>
      <c r="L1334">
        <v>145</v>
      </c>
      <c r="M1334">
        <v>189</v>
      </c>
      <c r="N1334">
        <v>101</v>
      </c>
    </row>
    <row r="1335" spans="1:14" x14ac:dyDescent="0.45">
      <c r="A1335">
        <v>1334</v>
      </c>
      <c r="B1335">
        <v>1959</v>
      </c>
      <c r="C1335" t="s">
        <v>1311</v>
      </c>
      <c r="D1335" t="s">
        <v>1685</v>
      </c>
      <c r="E1335" t="s">
        <v>70</v>
      </c>
      <c r="F1335">
        <v>617</v>
      </c>
      <c r="G1335">
        <v>84</v>
      </c>
      <c r="H1335">
        <v>51</v>
      </c>
      <c r="I1335">
        <v>136</v>
      </c>
      <c r="J1335">
        <v>121</v>
      </c>
      <c r="K1335">
        <v>126</v>
      </c>
      <c r="L1335">
        <v>145</v>
      </c>
      <c r="M1335">
        <v>108</v>
      </c>
      <c r="N1335">
        <v>133</v>
      </c>
    </row>
    <row r="1336" spans="1:14" x14ac:dyDescent="0.45">
      <c r="A1336">
        <v>1335</v>
      </c>
      <c r="B1336">
        <v>1956</v>
      </c>
      <c r="C1336" t="s">
        <v>238</v>
      </c>
      <c r="D1336" t="s">
        <v>1686</v>
      </c>
      <c r="E1336" t="s">
        <v>78</v>
      </c>
      <c r="F1336">
        <v>668</v>
      </c>
      <c r="G1336">
        <v>109</v>
      </c>
      <c r="H1336">
        <v>129</v>
      </c>
      <c r="I1336">
        <v>110</v>
      </c>
      <c r="J1336">
        <v>115</v>
      </c>
      <c r="K1336">
        <v>134</v>
      </c>
      <c r="L1336">
        <v>145</v>
      </c>
      <c r="M1336">
        <v>175</v>
      </c>
      <c r="N1336">
        <v>106</v>
      </c>
    </row>
    <row r="1337" spans="1:14" x14ac:dyDescent="0.45">
      <c r="A1337">
        <v>1336</v>
      </c>
      <c r="B1337">
        <v>1924</v>
      </c>
      <c r="C1337" t="s">
        <v>650</v>
      </c>
      <c r="D1337" t="s">
        <v>1687</v>
      </c>
      <c r="E1337" t="s">
        <v>64</v>
      </c>
      <c r="F1337">
        <v>515</v>
      </c>
      <c r="G1337">
        <v>82</v>
      </c>
      <c r="H1337">
        <v>191</v>
      </c>
      <c r="I1337">
        <v>122</v>
      </c>
      <c r="J1337">
        <v>116</v>
      </c>
      <c r="K1337">
        <v>134</v>
      </c>
      <c r="L1337">
        <v>145</v>
      </c>
      <c r="M1337">
        <v>162</v>
      </c>
      <c r="N1337">
        <v>131</v>
      </c>
    </row>
    <row r="1338" spans="1:14" x14ac:dyDescent="0.45">
      <c r="A1338">
        <v>1337</v>
      </c>
      <c r="B1338">
        <v>1991</v>
      </c>
      <c r="C1338" t="s">
        <v>893</v>
      </c>
      <c r="D1338" t="s">
        <v>1688</v>
      </c>
      <c r="E1338" t="s">
        <v>90</v>
      </c>
      <c r="F1338">
        <v>752</v>
      </c>
      <c r="G1338">
        <v>116</v>
      </c>
      <c r="H1338">
        <v>56</v>
      </c>
      <c r="I1338">
        <v>125</v>
      </c>
      <c r="J1338">
        <v>121</v>
      </c>
      <c r="K1338">
        <v>124</v>
      </c>
      <c r="L1338">
        <v>145</v>
      </c>
      <c r="M1338">
        <v>122</v>
      </c>
      <c r="N1338">
        <v>118</v>
      </c>
    </row>
    <row r="1339" spans="1:14" x14ac:dyDescent="0.45">
      <c r="A1339">
        <v>1338</v>
      </c>
      <c r="B1339">
        <v>1965</v>
      </c>
      <c r="C1339" t="s">
        <v>800</v>
      </c>
      <c r="D1339" t="s">
        <v>1689</v>
      </c>
      <c r="E1339" t="s">
        <v>152</v>
      </c>
      <c r="F1339">
        <v>479</v>
      </c>
      <c r="G1339">
        <v>168</v>
      </c>
      <c r="H1339">
        <v>102</v>
      </c>
      <c r="I1339">
        <v>107</v>
      </c>
      <c r="J1339">
        <v>120</v>
      </c>
      <c r="K1339">
        <v>130</v>
      </c>
      <c r="L1339">
        <v>145</v>
      </c>
      <c r="M1339">
        <v>174</v>
      </c>
      <c r="N1339">
        <v>99</v>
      </c>
    </row>
    <row r="1340" spans="1:14" x14ac:dyDescent="0.45">
      <c r="A1340">
        <v>1339</v>
      </c>
      <c r="B1340">
        <v>1982</v>
      </c>
      <c r="C1340" t="s">
        <v>1024</v>
      </c>
      <c r="D1340" t="s">
        <v>1690</v>
      </c>
      <c r="E1340" t="s">
        <v>264</v>
      </c>
      <c r="F1340">
        <v>559</v>
      </c>
      <c r="G1340">
        <v>166</v>
      </c>
      <c r="H1340">
        <v>98</v>
      </c>
      <c r="I1340">
        <v>109</v>
      </c>
      <c r="J1340">
        <v>118</v>
      </c>
      <c r="K1340">
        <v>122</v>
      </c>
      <c r="L1340">
        <v>145</v>
      </c>
      <c r="M1340">
        <v>152</v>
      </c>
      <c r="N1340">
        <v>106</v>
      </c>
    </row>
    <row r="1341" spans="1:14" x14ac:dyDescent="0.45">
      <c r="A1341">
        <v>1340</v>
      </c>
      <c r="B1341">
        <v>2021</v>
      </c>
      <c r="C1341" t="s">
        <v>1312</v>
      </c>
      <c r="D1341" t="s">
        <v>1691</v>
      </c>
      <c r="E1341" t="s">
        <v>1134</v>
      </c>
      <c r="F1341">
        <v>471</v>
      </c>
      <c r="G1341">
        <v>154</v>
      </c>
      <c r="H1341">
        <v>120</v>
      </c>
      <c r="I1341">
        <v>107</v>
      </c>
      <c r="J1341">
        <v>116</v>
      </c>
      <c r="K1341">
        <v>132</v>
      </c>
      <c r="L1341">
        <v>145</v>
      </c>
      <c r="M1341">
        <v>169</v>
      </c>
      <c r="N1341">
        <v>104</v>
      </c>
    </row>
    <row r="1342" spans="1:14" x14ac:dyDescent="0.45">
      <c r="A1342">
        <v>1341</v>
      </c>
      <c r="B1342">
        <v>1972</v>
      </c>
      <c r="C1342" t="s">
        <v>1313</v>
      </c>
      <c r="D1342" t="s">
        <v>1692</v>
      </c>
      <c r="E1342" t="s">
        <v>210</v>
      </c>
      <c r="F1342">
        <v>503</v>
      </c>
      <c r="G1342">
        <v>101</v>
      </c>
      <c r="H1342">
        <v>101</v>
      </c>
      <c r="I1342">
        <v>125</v>
      </c>
      <c r="J1342">
        <v>118</v>
      </c>
      <c r="K1342">
        <v>133</v>
      </c>
      <c r="L1342">
        <v>145</v>
      </c>
      <c r="M1342">
        <v>150</v>
      </c>
      <c r="N1342">
        <v>123</v>
      </c>
    </row>
    <row r="1343" spans="1:14" x14ac:dyDescent="0.45">
      <c r="A1343">
        <v>1342</v>
      </c>
      <c r="B1343">
        <v>1959</v>
      </c>
      <c r="C1343" t="s">
        <v>1241</v>
      </c>
      <c r="D1343" t="s">
        <v>1693</v>
      </c>
      <c r="E1343" t="s">
        <v>51</v>
      </c>
      <c r="F1343">
        <v>556</v>
      </c>
      <c r="G1343">
        <v>181</v>
      </c>
      <c r="H1343">
        <v>69</v>
      </c>
      <c r="I1343">
        <v>128</v>
      </c>
      <c r="J1343">
        <v>135</v>
      </c>
      <c r="K1343">
        <v>114</v>
      </c>
      <c r="L1343">
        <v>145</v>
      </c>
      <c r="M1343">
        <v>90</v>
      </c>
      <c r="N1343">
        <v>130</v>
      </c>
    </row>
    <row r="1344" spans="1:14" x14ac:dyDescent="0.45">
      <c r="A1344">
        <v>1343</v>
      </c>
      <c r="B1344">
        <v>1973</v>
      </c>
      <c r="C1344" t="s">
        <v>395</v>
      </c>
      <c r="D1344" t="s">
        <v>1694</v>
      </c>
      <c r="E1344" t="s">
        <v>58</v>
      </c>
      <c r="F1344">
        <v>738</v>
      </c>
      <c r="G1344">
        <v>131</v>
      </c>
      <c r="H1344">
        <v>156</v>
      </c>
      <c r="I1344">
        <v>108</v>
      </c>
      <c r="J1344">
        <v>112</v>
      </c>
      <c r="K1344">
        <v>136</v>
      </c>
      <c r="L1344">
        <v>145</v>
      </c>
      <c r="M1344">
        <v>194</v>
      </c>
      <c r="N1344">
        <v>110</v>
      </c>
    </row>
    <row r="1345" spans="1:14" x14ac:dyDescent="0.45">
      <c r="A1345">
        <v>1344</v>
      </c>
      <c r="B1345">
        <v>1950</v>
      </c>
      <c r="C1345" t="s">
        <v>187</v>
      </c>
      <c r="D1345" t="s">
        <v>1695</v>
      </c>
      <c r="E1345" t="s">
        <v>42</v>
      </c>
      <c r="F1345">
        <v>606</v>
      </c>
      <c r="G1345">
        <v>115</v>
      </c>
      <c r="H1345">
        <v>64</v>
      </c>
      <c r="I1345">
        <v>108</v>
      </c>
      <c r="J1345">
        <v>108</v>
      </c>
      <c r="K1345">
        <v>140</v>
      </c>
      <c r="L1345">
        <v>145</v>
      </c>
      <c r="M1345">
        <v>205</v>
      </c>
      <c r="N1345">
        <v>95</v>
      </c>
    </row>
    <row r="1346" spans="1:14" x14ac:dyDescent="0.45">
      <c r="A1346">
        <v>1345</v>
      </c>
      <c r="B1346">
        <v>1979</v>
      </c>
      <c r="C1346" t="s">
        <v>699</v>
      </c>
      <c r="D1346" t="s">
        <v>1696</v>
      </c>
      <c r="E1346" t="s">
        <v>164</v>
      </c>
      <c r="F1346">
        <v>579</v>
      </c>
      <c r="G1346">
        <v>170</v>
      </c>
      <c r="H1346">
        <v>120</v>
      </c>
      <c r="I1346">
        <v>105</v>
      </c>
      <c r="J1346">
        <v>116</v>
      </c>
      <c r="K1346">
        <v>125</v>
      </c>
      <c r="L1346">
        <v>145</v>
      </c>
      <c r="M1346">
        <v>167</v>
      </c>
      <c r="N1346">
        <v>100</v>
      </c>
    </row>
    <row r="1347" spans="1:14" x14ac:dyDescent="0.45">
      <c r="A1347">
        <v>1346</v>
      </c>
      <c r="B1347">
        <v>2003</v>
      </c>
      <c r="C1347" t="s">
        <v>1314</v>
      </c>
      <c r="D1347" t="s">
        <v>1697</v>
      </c>
      <c r="E1347" t="s">
        <v>48</v>
      </c>
      <c r="F1347">
        <v>600</v>
      </c>
      <c r="G1347">
        <v>119</v>
      </c>
      <c r="H1347">
        <v>82</v>
      </c>
      <c r="I1347">
        <v>122</v>
      </c>
      <c r="J1347">
        <v>119</v>
      </c>
      <c r="K1347">
        <v>126</v>
      </c>
      <c r="L1347">
        <v>145</v>
      </c>
      <c r="M1347">
        <v>133</v>
      </c>
      <c r="N1347">
        <v>119</v>
      </c>
    </row>
    <row r="1348" spans="1:14" x14ac:dyDescent="0.45">
      <c r="A1348">
        <v>1347</v>
      </c>
      <c r="B1348">
        <v>1975</v>
      </c>
      <c r="C1348" t="s">
        <v>1143</v>
      </c>
      <c r="D1348" t="s">
        <v>1698</v>
      </c>
      <c r="E1348" t="s">
        <v>48</v>
      </c>
      <c r="F1348">
        <v>407</v>
      </c>
      <c r="G1348">
        <v>226</v>
      </c>
      <c r="H1348">
        <v>132</v>
      </c>
      <c r="I1348">
        <v>100</v>
      </c>
      <c r="J1348">
        <v>125</v>
      </c>
      <c r="K1348">
        <v>127</v>
      </c>
      <c r="L1348">
        <v>145</v>
      </c>
      <c r="M1348">
        <v>186</v>
      </c>
      <c r="N1348">
        <v>101</v>
      </c>
    </row>
    <row r="1349" spans="1:14" x14ac:dyDescent="0.45">
      <c r="A1349">
        <v>1348</v>
      </c>
      <c r="B1349">
        <v>2012</v>
      </c>
      <c r="C1349" t="s">
        <v>339</v>
      </c>
      <c r="D1349" t="s">
        <v>1699</v>
      </c>
      <c r="E1349" t="s">
        <v>164</v>
      </c>
      <c r="F1349">
        <v>449</v>
      </c>
      <c r="G1349">
        <v>108</v>
      </c>
      <c r="H1349">
        <v>119</v>
      </c>
      <c r="I1349">
        <v>116</v>
      </c>
      <c r="J1349">
        <v>113</v>
      </c>
      <c r="K1349">
        <v>130</v>
      </c>
      <c r="L1349">
        <v>145</v>
      </c>
      <c r="M1349">
        <v>154</v>
      </c>
      <c r="N1349">
        <v>117</v>
      </c>
    </row>
    <row r="1350" spans="1:14" x14ac:dyDescent="0.45">
      <c r="A1350">
        <v>1349</v>
      </c>
      <c r="B1350">
        <v>1998</v>
      </c>
      <c r="C1350" t="s">
        <v>509</v>
      </c>
      <c r="D1350" t="s">
        <v>1700</v>
      </c>
      <c r="E1350" t="s">
        <v>308</v>
      </c>
      <c r="F1350">
        <v>620</v>
      </c>
      <c r="G1350">
        <v>134</v>
      </c>
      <c r="H1350">
        <v>138</v>
      </c>
      <c r="I1350">
        <v>108</v>
      </c>
      <c r="J1350">
        <v>113</v>
      </c>
      <c r="K1350">
        <v>137</v>
      </c>
      <c r="L1350">
        <v>145</v>
      </c>
      <c r="M1350">
        <v>187</v>
      </c>
      <c r="N1350">
        <v>108</v>
      </c>
    </row>
    <row r="1351" spans="1:14" x14ac:dyDescent="0.45">
      <c r="A1351">
        <v>1350</v>
      </c>
      <c r="B1351">
        <v>2001</v>
      </c>
      <c r="C1351" t="s">
        <v>1163</v>
      </c>
      <c r="D1351" t="s">
        <v>1701</v>
      </c>
      <c r="E1351" t="s">
        <v>110</v>
      </c>
      <c r="F1351">
        <v>595</v>
      </c>
      <c r="G1351">
        <v>83</v>
      </c>
      <c r="H1351">
        <v>96</v>
      </c>
      <c r="I1351">
        <v>122</v>
      </c>
      <c r="J1351">
        <v>111</v>
      </c>
      <c r="K1351">
        <v>138</v>
      </c>
      <c r="L1351">
        <v>145</v>
      </c>
      <c r="M1351">
        <v>164</v>
      </c>
      <c r="N1351">
        <v>111</v>
      </c>
    </row>
    <row r="1352" spans="1:14" x14ac:dyDescent="0.45">
      <c r="A1352">
        <v>1351</v>
      </c>
      <c r="B1352">
        <v>1992</v>
      </c>
      <c r="C1352" t="s">
        <v>154</v>
      </c>
      <c r="D1352" t="s">
        <v>1702</v>
      </c>
      <c r="E1352" t="s">
        <v>106</v>
      </c>
      <c r="F1352">
        <v>617</v>
      </c>
      <c r="G1352">
        <v>80</v>
      </c>
      <c r="H1352">
        <v>77</v>
      </c>
      <c r="I1352">
        <v>119</v>
      </c>
      <c r="J1352">
        <v>110</v>
      </c>
      <c r="K1352">
        <v>139</v>
      </c>
      <c r="L1352">
        <v>145</v>
      </c>
      <c r="M1352">
        <v>180</v>
      </c>
      <c r="N1352">
        <v>109</v>
      </c>
    </row>
    <row r="1353" spans="1:14" x14ac:dyDescent="0.45">
      <c r="A1353">
        <v>1352</v>
      </c>
      <c r="B1353">
        <v>2005</v>
      </c>
      <c r="C1353" t="s">
        <v>224</v>
      </c>
      <c r="D1353" t="s">
        <v>1703</v>
      </c>
      <c r="E1353" t="s">
        <v>134</v>
      </c>
      <c r="F1353">
        <v>626</v>
      </c>
      <c r="G1353">
        <v>193</v>
      </c>
      <c r="H1353">
        <v>79</v>
      </c>
      <c r="I1353">
        <v>119</v>
      </c>
      <c r="J1353">
        <v>131</v>
      </c>
      <c r="K1353">
        <v>125</v>
      </c>
      <c r="L1353">
        <v>145</v>
      </c>
      <c r="M1353">
        <v>134</v>
      </c>
      <c r="N1353">
        <v>117</v>
      </c>
    </row>
    <row r="1354" spans="1:14" x14ac:dyDescent="0.45">
      <c r="A1354">
        <v>1353</v>
      </c>
      <c r="B1354">
        <v>1901</v>
      </c>
      <c r="C1354" t="s">
        <v>1315</v>
      </c>
      <c r="D1354" t="s">
        <v>1704</v>
      </c>
      <c r="E1354" t="s">
        <v>48</v>
      </c>
      <c r="F1354">
        <v>548</v>
      </c>
      <c r="G1354">
        <v>120</v>
      </c>
      <c r="I1354">
        <v>119</v>
      </c>
      <c r="J1354">
        <v>118</v>
      </c>
      <c r="K1354">
        <v>136</v>
      </c>
      <c r="L1354">
        <v>145</v>
      </c>
      <c r="M1354">
        <v>186</v>
      </c>
    </row>
    <row r="1355" spans="1:14" x14ac:dyDescent="0.45">
      <c r="A1355">
        <v>1354</v>
      </c>
      <c r="B1355">
        <v>1914</v>
      </c>
      <c r="C1355" t="s">
        <v>189</v>
      </c>
      <c r="D1355" t="s">
        <v>1705</v>
      </c>
      <c r="E1355" t="s">
        <v>103</v>
      </c>
      <c r="F1355">
        <v>634</v>
      </c>
      <c r="G1355">
        <v>96</v>
      </c>
      <c r="H1355">
        <v>61</v>
      </c>
      <c r="I1355">
        <v>125</v>
      </c>
      <c r="J1355">
        <v>115</v>
      </c>
      <c r="K1355">
        <v>132</v>
      </c>
      <c r="L1355">
        <v>145</v>
      </c>
      <c r="M1355">
        <v>156</v>
      </c>
      <c r="N1355">
        <v>116</v>
      </c>
    </row>
    <row r="1356" spans="1:14" x14ac:dyDescent="0.45">
      <c r="A1356">
        <v>1355</v>
      </c>
      <c r="B1356">
        <v>1947</v>
      </c>
      <c r="C1356" t="s">
        <v>802</v>
      </c>
      <c r="D1356" t="s">
        <v>1706</v>
      </c>
      <c r="E1356" t="s">
        <v>1134</v>
      </c>
      <c r="F1356">
        <v>598</v>
      </c>
      <c r="G1356">
        <v>107</v>
      </c>
      <c r="H1356">
        <v>78</v>
      </c>
      <c r="I1356">
        <v>132</v>
      </c>
      <c r="J1356">
        <v>125</v>
      </c>
      <c r="K1356">
        <v>120</v>
      </c>
      <c r="L1356">
        <v>145</v>
      </c>
      <c r="M1356">
        <v>94</v>
      </c>
      <c r="N1356">
        <v>137</v>
      </c>
    </row>
    <row r="1357" spans="1:14" x14ac:dyDescent="0.45">
      <c r="A1357">
        <v>1356</v>
      </c>
      <c r="B1357">
        <v>1948</v>
      </c>
      <c r="C1357" t="s">
        <v>1261</v>
      </c>
      <c r="D1357" t="s">
        <v>1707</v>
      </c>
      <c r="E1357" t="s">
        <v>42</v>
      </c>
      <c r="F1357">
        <v>673</v>
      </c>
      <c r="G1357">
        <v>101</v>
      </c>
      <c r="H1357">
        <v>78</v>
      </c>
      <c r="I1357">
        <v>113</v>
      </c>
      <c r="J1357">
        <v>109</v>
      </c>
      <c r="K1357">
        <v>141</v>
      </c>
      <c r="L1357">
        <v>145</v>
      </c>
      <c r="M1357">
        <v>203</v>
      </c>
      <c r="N1357">
        <v>105</v>
      </c>
    </row>
    <row r="1358" spans="1:14" x14ac:dyDescent="0.45">
      <c r="A1358">
        <v>1357</v>
      </c>
      <c r="B1358">
        <v>1939</v>
      </c>
      <c r="C1358" t="s">
        <v>660</v>
      </c>
      <c r="D1358" t="s">
        <v>1708</v>
      </c>
      <c r="E1358" t="s">
        <v>158</v>
      </c>
      <c r="F1358">
        <v>684</v>
      </c>
      <c r="G1358">
        <v>190</v>
      </c>
      <c r="H1358">
        <v>200</v>
      </c>
      <c r="I1358">
        <v>104</v>
      </c>
      <c r="J1358">
        <v>118</v>
      </c>
      <c r="K1358">
        <v>131</v>
      </c>
      <c r="L1358">
        <v>145</v>
      </c>
      <c r="M1358">
        <v>194</v>
      </c>
      <c r="N1358">
        <v>108</v>
      </c>
    </row>
    <row r="1359" spans="1:14" x14ac:dyDescent="0.45">
      <c r="A1359">
        <v>1358</v>
      </c>
      <c r="B1359">
        <v>2007</v>
      </c>
      <c r="C1359" t="s">
        <v>1316</v>
      </c>
      <c r="D1359" t="s">
        <v>1709</v>
      </c>
      <c r="E1359" t="s">
        <v>128</v>
      </c>
      <c r="F1359">
        <v>507</v>
      </c>
      <c r="G1359">
        <v>242</v>
      </c>
      <c r="H1359">
        <v>194</v>
      </c>
      <c r="I1359">
        <v>94</v>
      </c>
      <c r="J1359">
        <v>121</v>
      </c>
      <c r="K1359">
        <v>119</v>
      </c>
      <c r="L1359">
        <v>145</v>
      </c>
      <c r="M1359">
        <v>162</v>
      </c>
      <c r="N1359">
        <v>116</v>
      </c>
    </row>
    <row r="1360" spans="1:14" x14ac:dyDescent="0.45">
      <c r="A1360">
        <v>1359</v>
      </c>
      <c r="B1360">
        <v>1996</v>
      </c>
      <c r="C1360" t="s">
        <v>246</v>
      </c>
      <c r="D1360" t="s">
        <v>1710</v>
      </c>
      <c r="E1360" t="s">
        <v>152</v>
      </c>
      <c r="F1360">
        <v>701</v>
      </c>
      <c r="G1360">
        <v>146</v>
      </c>
      <c r="H1360">
        <v>67</v>
      </c>
      <c r="I1360">
        <v>123</v>
      </c>
      <c r="J1360">
        <v>128</v>
      </c>
      <c r="K1360">
        <v>116</v>
      </c>
      <c r="L1360">
        <v>145</v>
      </c>
      <c r="M1360">
        <v>105</v>
      </c>
      <c r="N1360">
        <v>122</v>
      </c>
    </row>
    <row r="1361" spans="1:14" x14ac:dyDescent="0.45">
      <c r="A1361">
        <v>1360</v>
      </c>
      <c r="B1361">
        <v>1987</v>
      </c>
      <c r="C1361" t="s">
        <v>1152</v>
      </c>
      <c r="D1361" t="s">
        <v>1711</v>
      </c>
      <c r="E1361" t="s">
        <v>174</v>
      </c>
      <c r="F1361">
        <v>667</v>
      </c>
      <c r="G1361">
        <v>133</v>
      </c>
      <c r="H1361">
        <v>133</v>
      </c>
      <c r="I1361">
        <v>117</v>
      </c>
      <c r="J1361">
        <v>117</v>
      </c>
      <c r="K1361">
        <v>127</v>
      </c>
      <c r="L1361">
        <v>145</v>
      </c>
      <c r="M1361">
        <v>145</v>
      </c>
      <c r="N1361">
        <v>121</v>
      </c>
    </row>
    <row r="1362" spans="1:14" x14ac:dyDescent="0.45">
      <c r="A1362">
        <v>1361</v>
      </c>
      <c r="B1362">
        <v>1996</v>
      </c>
      <c r="C1362" t="s">
        <v>1233</v>
      </c>
      <c r="D1362" t="s">
        <v>1712</v>
      </c>
      <c r="E1362" t="s">
        <v>48</v>
      </c>
      <c r="F1362">
        <v>752</v>
      </c>
      <c r="G1362">
        <v>132</v>
      </c>
      <c r="H1362">
        <v>131</v>
      </c>
      <c r="I1362">
        <v>118</v>
      </c>
      <c r="J1362">
        <v>120</v>
      </c>
      <c r="K1362">
        <v>131</v>
      </c>
      <c r="L1362">
        <v>145</v>
      </c>
      <c r="M1362">
        <v>153</v>
      </c>
      <c r="N1362">
        <v>120</v>
      </c>
    </row>
    <row r="1363" spans="1:14" x14ac:dyDescent="0.45">
      <c r="A1363">
        <v>1362</v>
      </c>
      <c r="B1363">
        <v>1968</v>
      </c>
      <c r="C1363" t="s">
        <v>615</v>
      </c>
      <c r="D1363" t="s">
        <v>1713</v>
      </c>
      <c r="E1363" t="s">
        <v>61</v>
      </c>
      <c r="F1363">
        <v>494</v>
      </c>
      <c r="G1363">
        <v>136</v>
      </c>
      <c r="H1363">
        <v>64</v>
      </c>
      <c r="I1363">
        <v>118</v>
      </c>
      <c r="J1363">
        <v>120</v>
      </c>
      <c r="K1363">
        <v>124</v>
      </c>
      <c r="L1363">
        <v>145</v>
      </c>
      <c r="M1363">
        <v>136</v>
      </c>
      <c r="N1363">
        <v>108</v>
      </c>
    </row>
    <row r="1364" spans="1:14" x14ac:dyDescent="0.45">
      <c r="A1364">
        <v>1363</v>
      </c>
      <c r="B1364">
        <v>1975</v>
      </c>
      <c r="C1364" t="s">
        <v>1317</v>
      </c>
      <c r="D1364" t="s">
        <v>1714</v>
      </c>
      <c r="E1364" t="s">
        <v>178</v>
      </c>
      <c r="F1364">
        <v>533</v>
      </c>
      <c r="G1364">
        <v>81</v>
      </c>
      <c r="H1364">
        <v>79</v>
      </c>
      <c r="I1364">
        <v>122</v>
      </c>
      <c r="J1364">
        <v>112</v>
      </c>
      <c r="K1364">
        <v>129</v>
      </c>
      <c r="L1364">
        <v>145</v>
      </c>
      <c r="M1364">
        <v>145</v>
      </c>
      <c r="N1364">
        <v>115</v>
      </c>
    </row>
    <row r="1365" spans="1:14" x14ac:dyDescent="0.45">
      <c r="A1365">
        <v>1364</v>
      </c>
      <c r="B1365">
        <v>1998</v>
      </c>
      <c r="C1365" t="s">
        <v>471</v>
      </c>
      <c r="D1365" t="s">
        <v>1715</v>
      </c>
      <c r="E1365" t="s">
        <v>258</v>
      </c>
      <c r="F1365">
        <v>677</v>
      </c>
      <c r="G1365">
        <v>69</v>
      </c>
      <c r="H1365">
        <v>85</v>
      </c>
      <c r="I1365">
        <v>121</v>
      </c>
      <c r="J1365">
        <v>109</v>
      </c>
      <c r="K1365">
        <v>139</v>
      </c>
      <c r="L1365">
        <v>145</v>
      </c>
      <c r="M1365">
        <v>170</v>
      </c>
      <c r="N1365">
        <v>110</v>
      </c>
    </row>
    <row r="1366" spans="1:14" x14ac:dyDescent="0.45">
      <c r="A1366">
        <v>1365</v>
      </c>
      <c r="B1366">
        <v>1982</v>
      </c>
      <c r="C1366" t="s">
        <v>191</v>
      </c>
      <c r="D1366" t="s">
        <v>1716</v>
      </c>
      <c r="E1366" t="s">
        <v>410</v>
      </c>
      <c r="F1366">
        <v>621</v>
      </c>
      <c r="G1366">
        <v>162</v>
      </c>
      <c r="H1366">
        <v>200</v>
      </c>
      <c r="I1366">
        <v>104</v>
      </c>
      <c r="J1366">
        <v>114</v>
      </c>
      <c r="K1366">
        <v>132</v>
      </c>
      <c r="L1366">
        <v>145</v>
      </c>
      <c r="M1366">
        <v>186</v>
      </c>
      <c r="N1366">
        <v>112</v>
      </c>
    </row>
    <row r="1367" spans="1:14" x14ac:dyDescent="0.45">
      <c r="A1367">
        <v>1366</v>
      </c>
      <c r="B1367">
        <v>1971</v>
      </c>
      <c r="C1367" t="s">
        <v>665</v>
      </c>
      <c r="D1367" t="s">
        <v>1717</v>
      </c>
      <c r="E1367" t="s">
        <v>42</v>
      </c>
      <c r="F1367">
        <v>634</v>
      </c>
      <c r="G1367">
        <v>147</v>
      </c>
      <c r="H1367">
        <v>81</v>
      </c>
      <c r="I1367">
        <v>115</v>
      </c>
      <c r="J1367">
        <v>119</v>
      </c>
      <c r="K1367">
        <v>124</v>
      </c>
      <c r="L1367">
        <v>145</v>
      </c>
      <c r="M1367">
        <v>144</v>
      </c>
      <c r="N1367">
        <v>107</v>
      </c>
    </row>
    <row r="1368" spans="1:14" x14ac:dyDescent="0.45">
      <c r="A1368">
        <v>1367</v>
      </c>
      <c r="B1368">
        <v>2018</v>
      </c>
      <c r="C1368" t="s">
        <v>300</v>
      </c>
      <c r="D1368" t="s">
        <v>1718</v>
      </c>
      <c r="E1368" t="s">
        <v>301</v>
      </c>
      <c r="F1368">
        <v>690</v>
      </c>
      <c r="G1368">
        <v>145</v>
      </c>
      <c r="H1368">
        <v>116</v>
      </c>
      <c r="I1368">
        <v>114</v>
      </c>
      <c r="J1368">
        <v>119</v>
      </c>
      <c r="K1368">
        <v>128</v>
      </c>
      <c r="L1368">
        <v>145</v>
      </c>
      <c r="M1368">
        <v>149</v>
      </c>
      <c r="N1368">
        <v>120</v>
      </c>
    </row>
    <row r="1369" spans="1:14" x14ac:dyDescent="0.45">
      <c r="A1369">
        <v>1368</v>
      </c>
      <c r="B1369">
        <v>2010</v>
      </c>
      <c r="C1369" t="s">
        <v>1027</v>
      </c>
      <c r="D1369" t="s">
        <v>1719</v>
      </c>
      <c r="E1369" t="s">
        <v>110</v>
      </c>
      <c r="F1369">
        <v>646</v>
      </c>
      <c r="G1369">
        <v>151</v>
      </c>
      <c r="H1369">
        <v>105</v>
      </c>
      <c r="I1369">
        <v>115</v>
      </c>
      <c r="J1369">
        <v>122</v>
      </c>
      <c r="K1369">
        <v>119</v>
      </c>
      <c r="L1369">
        <v>145</v>
      </c>
      <c r="M1369">
        <v>125</v>
      </c>
      <c r="N1369">
        <v>117</v>
      </c>
    </row>
    <row r="1370" spans="1:14" x14ac:dyDescent="0.45">
      <c r="A1370">
        <v>1369</v>
      </c>
      <c r="B1370">
        <v>1985</v>
      </c>
      <c r="C1370" t="s">
        <v>486</v>
      </c>
      <c r="D1370" t="s">
        <v>1720</v>
      </c>
      <c r="E1370" t="s">
        <v>78</v>
      </c>
      <c r="F1370">
        <v>694</v>
      </c>
      <c r="G1370">
        <v>84</v>
      </c>
      <c r="H1370">
        <v>87</v>
      </c>
      <c r="I1370">
        <v>120</v>
      </c>
      <c r="J1370">
        <v>111</v>
      </c>
      <c r="K1370">
        <v>142</v>
      </c>
      <c r="L1370">
        <v>145</v>
      </c>
      <c r="M1370">
        <v>188</v>
      </c>
      <c r="N1370">
        <v>110</v>
      </c>
    </row>
    <row r="1371" spans="1:14" x14ac:dyDescent="0.45">
      <c r="A1371">
        <v>1370</v>
      </c>
      <c r="B1371">
        <v>1905</v>
      </c>
      <c r="C1371" t="s">
        <v>1318</v>
      </c>
      <c r="D1371" t="s">
        <v>1721</v>
      </c>
      <c r="E1371" t="s">
        <v>139</v>
      </c>
      <c r="F1371">
        <v>635</v>
      </c>
      <c r="G1371">
        <v>151</v>
      </c>
      <c r="I1371">
        <v>117</v>
      </c>
      <c r="J1371">
        <v>122</v>
      </c>
      <c r="K1371">
        <v>126</v>
      </c>
      <c r="L1371">
        <v>145</v>
      </c>
      <c r="M1371">
        <v>159</v>
      </c>
    </row>
    <row r="1372" spans="1:14" x14ac:dyDescent="0.45">
      <c r="A1372">
        <v>1371</v>
      </c>
      <c r="B1372">
        <v>1978</v>
      </c>
      <c r="C1372" t="s">
        <v>1319</v>
      </c>
      <c r="D1372" t="s">
        <v>1722</v>
      </c>
      <c r="E1372" t="s">
        <v>106</v>
      </c>
      <c r="F1372">
        <v>528</v>
      </c>
      <c r="G1372">
        <v>92</v>
      </c>
      <c r="H1372">
        <v>83</v>
      </c>
      <c r="I1372">
        <v>115</v>
      </c>
      <c r="J1372">
        <v>112</v>
      </c>
      <c r="K1372">
        <v>134</v>
      </c>
      <c r="L1372">
        <v>145</v>
      </c>
      <c r="M1372">
        <v>173</v>
      </c>
      <c r="N1372">
        <v>107</v>
      </c>
    </row>
    <row r="1373" spans="1:14" x14ac:dyDescent="0.45">
      <c r="A1373">
        <v>1372</v>
      </c>
      <c r="B1373">
        <v>1998</v>
      </c>
      <c r="C1373" t="s">
        <v>1163</v>
      </c>
      <c r="D1373" t="s">
        <v>1723</v>
      </c>
      <c r="E1373" t="s">
        <v>230</v>
      </c>
      <c r="F1373">
        <v>669</v>
      </c>
      <c r="G1373">
        <v>78</v>
      </c>
      <c r="H1373">
        <v>116</v>
      </c>
      <c r="I1373">
        <v>117</v>
      </c>
      <c r="J1373">
        <v>108</v>
      </c>
      <c r="K1373">
        <v>146</v>
      </c>
      <c r="L1373">
        <v>145</v>
      </c>
      <c r="M1373">
        <v>194</v>
      </c>
      <c r="N1373">
        <v>110</v>
      </c>
    </row>
    <row r="1374" spans="1:14" x14ac:dyDescent="0.45">
      <c r="A1374">
        <v>1373</v>
      </c>
      <c r="B1374">
        <v>1959</v>
      </c>
      <c r="C1374" t="s">
        <v>1320</v>
      </c>
      <c r="D1374" t="s">
        <v>1724</v>
      </c>
      <c r="E1374" t="s">
        <v>70</v>
      </c>
      <c r="F1374">
        <v>675</v>
      </c>
      <c r="G1374">
        <v>217</v>
      </c>
      <c r="H1374">
        <v>98</v>
      </c>
      <c r="I1374">
        <v>107</v>
      </c>
      <c r="J1374">
        <v>131</v>
      </c>
      <c r="K1374">
        <v>110</v>
      </c>
      <c r="L1374">
        <v>145</v>
      </c>
      <c r="M1374">
        <v>114</v>
      </c>
      <c r="N1374">
        <v>106</v>
      </c>
    </row>
    <row r="1375" spans="1:14" x14ac:dyDescent="0.45">
      <c r="A1375">
        <v>1374</v>
      </c>
      <c r="B1375">
        <v>1968</v>
      </c>
      <c r="C1375" t="s">
        <v>214</v>
      </c>
      <c r="D1375" t="s">
        <v>1725</v>
      </c>
      <c r="E1375" t="s">
        <v>64</v>
      </c>
      <c r="F1375">
        <v>557</v>
      </c>
      <c r="G1375">
        <v>125</v>
      </c>
      <c r="H1375">
        <v>98</v>
      </c>
      <c r="I1375">
        <v>115</v>
      </c>
      <c r="J1375">
        <v>115</v>
      </c>
      <c r="K1375">
        <v>136</v>
      </c>
      <c r="L1375">
        <v>145</v>
      </c>
      <c r="M1375">
        <v>185</v>
      </c>
      <c r="N1375">
        <v>111</v>
      </c>
    </row>
    <row r="1376" spans="1:14" x14ac:dyDescent="0.45">
      <c r="A1376">
        <v>1375</v>
      </c>
      <c r="B1376">
        <v>2016</v>
      </c>
      <c r="C1376" t="s">
        <v>806</v>
      </c>
      <c r="D1376" t="s">
        <v>1726</v>
      </c>
      <c r="E1376" t="s">
        <v>88</v>
      </c>
      <c r="F1376">
        <v>676</v>
      </c>
      <c r="G1376">
        <v>127</v>
      </c>
      <c r="H1376">
        <v>78</v>
      </c>
      <c r="I1376">
        <v>112</v>
      </c>
      <c r="J1376">
        <v>116</v>
      </c>
      <c r="K1376">
        <v>128</v>
      </c>
      <c r="L1376">
        <v>145</v>
      </c>
      <c r="M1376">
        <v>153</v>
      </c>
      <c r="N1376">
        <v>102</v>
      </c>
    </row>
    <row r="1377" spans="1:14" x14ac:dyDescent="0.45">
      <c r="A1377">
        <v>1376</v>
      </c>
      <c r="B1377">
        <v>1975</v>
      </c>
      <c r="C1377" t="s">
        <v>1321</v>
      </c>
      <c r="D1377" t="s">
        <v>1727</v>
      </c>
      <c r="E1377" t="s">
        <v>51</v>
      </c>
      <c r="F1377">
        <v>649</v>
      </c>
      <c r="G1377">
        <v>104</v>
      </c>
      <c r="H1377">
        <v>46</v>
      </c>
      <c r="I1377">
        <v>125</v>
      </c>
      <c r="J1377">
        <v>118</v>
      </c>
      <c r="K1377">
        <v>128</v>
      </c>
      <c r="L1377">
        <v>145</v>
      </c>
      <c r="M1377">
        <v>134</v>
      </c>
      <c r="N1377">
        <v>115</v>
      </c>
    </row>
    <row r="1378" spans="1:14" x14ac:dyDescent="0.45">
      <c r="A1378">
        <v>1377</v>
      </c>
      <c r="B1378">
        <v>1993</v>
      </c>
      <c r="C1378" t="s">
        <v>318</v>
      </c>
      <c r="D1378" t="s">
        <v>1728</v>
      </c>
      <c r="E1378" t="s">
        <v>178</v>
      </c>
      <c r="F1378">
        <v>609</v>
      </c>
      <c r="G1378">
        <v>120</v>
      </c>
      <c r="H1378">
        <v>83</v>
      </c>
      <c r="I1378">
        <v>118</v>
      </c>
      <c r="J1378">
        <v>115</v>
      </c>
      <c r="K1378">
        <v>125</v>
      </c>
      <c r="L1378">
        <v>145</v>
      </c>
      <c r="M1378">
        <v>138</v>
      </c>
      <c r="N1378">
        <v>112</v>
      </c>
    </row>
    <row r="1379" spans="1:14" x14ac:dyDescent="0.45">
      <c r="A1379">
        <v>1378</v>
      </c>
      <c r="B1379">
        <v>1985</v>
      </c>
      <c r="C1379" t="s">
        <v>558</v>
      </c>
      <c r="D1379" t="s">
        <v>1729</v>
      </c>
      <c r="E1379" t="s">
        <v>61</v>
      </c>
      <c r="F1379">
        <v>677</v>
      </c>
      <c r="G1379">
        <v>144</v>
      </c>
      <c r="H1379">
        <v>74</v>
      </c>
      <c r="I1379">
        <v>114</v>
      </c>
      <c r="J1379">
        <v>117</v>
      </c>
      <c r="K1379">
        <v>129</v>
      </c>
      <c r="L1379">
        <v>145</v>
      </c>
      <c r="M1379">
        <v>157</v>
      </c>
      <c r="N1379">
        <v>103</v>
      </c>
    </row>
    <row r="1380" spans="1:14" x14ac:dyDescent="0.45">
      <c r="A1380">
        <v>1379</v>
      </c>
      <c r="B1380">
        <v>1988</v>
      </c>
      <c r="C1380" t="s">
        <v>1152</v>
      </c>
      <c r="D1380" t="s">
        <v>1730</v>
      </c>
      <c r="E1380" t="s">
        <v>174</v>
      </c>
      <c r="F1380">
        <v>593</v>
      </c>
      <c r="G1380">
        <v>153</v>
      </c>
      <c r="H1380">
        <v>140</v>
      </c>
      <c r="I1380">
        <v>106</v>
      </c>
      <c r="J1380">
        <v>114</v>
      </c>
      <c r="K1380">
        <v>132</v>
      </c>
      <c r="L1380">
        <v>145</v>
      </c>
      <c r="M1380">
        <v>183</v>
      </c>
      <c r="N1380">
        <v>108</v>
      </c>
    </row>
    <row r="1381" spans="1:14" x14ac:dyDescent="0.45">
      <c r="A1381">
        <v>1380</v>
      </c>
      <c r="B1381">
        <v>1990</v>
      </c>
      <c r="C1381" t="s">
        <v>1185</v>
      </c>
      <c r="D1381" t="s">
        <v>1731</v>
      </c>
      <c r="E1381" t="s">
        <v>210</v>
      </c>
      <c r="F1381">
        <v>504</v>
      </c>
      <c r="G1381">
        <v>145</v>
      </c>
      <c r="H1381">
        <v>130</v>
      </c>
      <c r="I1381">
        <v>107</v>
      </c>
      <c r="J1381">
        <v>113</v>
      </c>
      <c r="K1381">
        <v>135</v>
      </c>
      <c r="L1381">
        <v>145</v>
      </c>
      <c r="M1381">
        <v>191</v>
      </c>
      <c r="N1381">
        <v>103</v>
      </c>
    </row>
    <row r="1382" spans="1:14" x14ac:dyDescent="0.45">
      <c r="A1382">
        <v>1381</v>
      </c>
      <c r="B1382">
        <v>2003</v>
      </c>
      <c r="C1382" t="s">
        <v>832</v>
      </c>
      <c r="D1382" t="s">
        <v>1732</v>
      </c>
      <c r="E1382" t="s">
        <v>48</v>
      </c>
      <c r="F1382">
        <v>509</v>
      </c>
      <c r="G1382">
        <v>138</v>
      </c>
      <c r="H1382">
        <v>104</v>
      </c>
      <c r="I1382">
        <v>108</v>
      </c>
      <c r="J1382">
        <v>111</v>
      </c>
      <c r="K1382">
        <v>138</v>
      </c>
      <c r="L1382">
        <v>145</v>
      </c>
      <c r="M1382">
        <v>189</v>
      </c>
      <c r="N1382">
        <v>99</v>
      </c>
    </row>
    <row r="1383" spans="1:14" x14ac:dyDescent="0.45">
      <c r="A1383">
        <v>1382</v>
      </c>
      <c r="B1383">
        <v>1989</v>
      </c>
      <c r="C1383" t="s">
        <v>1322</v>
      </c>
      <c r="D1383" t="s">
        <v>1733</v>
      </c>
      <c r="E1383" t="s">
        <v>230</v>
      </c>
      <c r="F1383">
        <v>689</v>
      </c>
      <c r="G1383">
        <v>74</v>
      </c>
      <c r="H1383">
        <v>83</v>
      </c>
      <c r="I1383">
        <v>117</v>
      </c>
      <c r="J1383">
        <v>106</v>
      </c>
      <c r="K1383">
        <v>141</v>
      </c>
      <c r="L1383">
        <v>145</v>
      </c>
      <c r="M1383">
        <v>192</v>
      </c>
      <c r="N1383">
        <v>107</v>
      </c>
    </row>
    <row r="1384" spans="1:14" x14ac:dyDescent="0.45">
      <c r="A1384">
        <v>1383</v>
      </c>
      <c r="B1384">
        <v>2002</v>
      </c>
      <c r="C1384" t="s">
        <v>509</v>
      </c>
      <c r="D1384" t="s">
        <v>1734</v>
      </c>
      <c r="E1384" t="s">
        <v>308</v>
      </c>
      <c r="F1384">
        <v>628</v>
      </c>
      <c r="G1384">
        <v>193</v>
      </c>
      <c r="H1384">
        <v>123</v>
      </c>
      <c r="I1384">
        <v>105</v>
      </c>
      <c r="J1384">
        <v>122</v>
      </c>
      <c r="K1384">
        <v>129</v>
      </c>
      <c r="L1384">
        <v>145</v>
      </c>
      <c r="M1384">
        <v>169</v>
      </c>
      <c r="N1384">
        <v>103</v>
      </c>
    </row>
    <row r="1385" spans="1:14" x14ac:dyDescent="0.45">
      <c r="A1385">
        <v>1384</v>
      </c>
      <c r="B1385">
        <v>1965</v>
      </c>
      <c r="C1385" t="s">
        <v>1323</v>
      </c>
      <c r="D1385" t="s">
        <v>1735</v>
      </c>
      <c r="E1385" t="s">
        <v>61</v>
      </c>
      <c r="F1385">
        <v>561</v>
      </c>
      <c r="G1385">
        <v>175</v>
      </c>
      <c r="H1385">
        <v>92</v>
      </c>
      <c r="I1385">
        <v>104</v>
      </c>
      <c r="J1385">
        <v>119</v>
      </c>
      <c r="K1385">
        <v>122</v>
      </c>
      <c r="L1385">
        <v>145</v>
      </c>
      <c r="M1385">
        <v>157</v>
      </c>
      <c r="N1385">
        <v>98</v>
      </c>
    </row>
    <row r="1386" spans="1:14" x14ac:dyDescent="0.45">
      <c r="A1386">
        <v>1385</v>
      </c>
      <c r="B1386">
        <v>1992</v>
      </c>
      <c r="C1386" t="s">
        <v>1324</v>
      </c>
      <c r="D1386" t="s">
        <v>1736</v>
      </c>
      <c r="E1386" t="s">
        <v>70</v>
      </c>
      <c r="F1386">
        <v>448</v>
      </c>
      <c r="G1386">
        <v>128</v>
      </c>
      <c r="H1386">
        <v>208</v>
      </c>
      <c r="I1386">
        <v>95</v>
      </c>
      <c r="J1386">
        <v>103</v>
      </c>
      <c r="K1386">
        <v>142</v>
      </c>
      <c r="L1386">
        <v>145</v>
      </c>
      <c r="M1386">
        <v>239</v>
      </c>
      <c r="N1386">
        <v>99</v>
      </c>
    </row>
    <row r="1387" spans="1:14" x14ac:dyDescent="0.45">
      <c r="A1387">
        <v>1386</v>
      </c>
      <c r="B1387">
        <v>1979</v>
      </c>
      <c r="C1387" t="s">
        <v>1325</v>
      </c>
      <c r="D1387" t="s">
        <v>1737</v>
      </c>
      <c r="E1387" t="s">
        <v>88</v>
      </c>
      <c r="F1387">
        <v>589</v>
      </c>
      <c r="G1387">
        <v>87</v>
      </c>
      <c r="H1387">
        <v>182</v>
      </c>
      <c r="I1387">
        <v>107</v>
      </c>
      <c r="J1387">
        <v>103</v>
      </c>
      <c r="K1387">
        <v>154</v>
      </c>
      <c r="L1387">
        <v>145</v>
      </c>
      <c r="M1387">
        <v>250</v>
      </c>
      <c r="N1387">
        <v>100</v>
      </c>
    </row>
    <row r="1388" spans="1:14" x14ac:dyDescent="0.45">
      <c r="A1388">
        <v>1387</v>
      </c>
      <c r="B1388">
        <v>1995</v>
      </c>
      <c r="C1388" t="s">
        <v>177</v>
      </c>
      <c r="D1388" t="s">
        <v>1738</v>
      </c>
      <c r="E1388" t="s">
        <v>178</v>
      </c>
      <c r="F1388">
        <v>673</v>
      </c>
      <c r="G1388">
        <v>134</v>
      </c>
      <c r="H1388">
        <v>79</v>
      </c>
      <c r="I1388">
        <v>112</v>
      </c>
      <c r="J1388">
        <v>119</v>
      </c>
      <c r="K1388">
        <v>115</v>
      </c>
      <c r="L1388">
        <v>145</v>
      </c>
      <c r="M1388">
        <v>120</v>
      </c>
      <c r="N1388">
        <v>106</v>
      </c>
    </row>
    <row r="1389" spans="1:14" x14ac:dyDescent="0.45">
      <c r="A1389">
        <v>1388</v>
      </c>
      <c r="B1389">
        <v>1989</v>
      </c>
      <c r="C1389" t="s">
        <v>1193</v>
      </c>
      <c r="D1389" t="s">
        <v>1739</v>
      </c>
      <c r="E1389" t="s">
        <v>61</v>
      </c>
      <c r="F1389">
        <v>444</v>
      </c>
      <c r="G1389">
        <v>197</v>
      </c>
      <c r="H1389">
        <v>118</v>
      </c>
      <c r="I1389">
        <v>103</v>
      </c>
      <c r="J1389">
        <v>121</v>
      </c>
      <c r="K1389">
        <v>119</v>
      </c>
      <c r="L1389">
        <v>145</v>
      </c>
      <c r="M1389">
        <v>154</v>
      </c>
      <c r="N1389">
        <v>107</v>
      </c>
    </row>
    <row r="1390" spans="1:14" x14ac:dyDescent="0.45">
      <c r="A1390">
        <v>1389</v>
      </c>
      <c r="B1390">
        <v>2015</v>
      </c>
      <c r="C1390" t="s">
        <v>806</v>
      </c>
      <c r="D1390" t="s">
        <v>1740</v>
      </c>
      <c r="E1390" t="s">
        <v>88</v>
      </c>
      <c r="F1390">
        <v>701</v>
      </c>
      <c r="G1390">
        <v>140</v>
      </c>
      <c r="H1390">
        <v>75</v>
      </c>
      <c r="I1390">
        <v>107</v>
      </c>
      <c r="J1390">
        <v>119</v>
      </c>
      <c r="K1390">
        <v>125</v>
      </c>
      <c r="L1390">
        <v>145</v>
      </c>
      <c r="M1390">
        <v>156</v>
      </c>
      <c r="N1390">
        <v>94</v>
      </c>
    </row>
    <row r="1391" spans="1:14" x14ac:dyDescent="0.45">
      <c r="A1391">
        <v>1390</v>
      </c>
      <c r="B1391">
        <v>2022</v>
      </c>
      <c r="C1391" t="s">
        <v>1326</v>
      </c>
      <c r="D1391" t="s">
        <v>1741</v>
      </c>
      <c r="E1391" t="s">
        <v>58</v>
      </c>
      <c r="F1391">
        <v>433</v>
      </c>
      <c r="G1391">
        <v>116</v>
      </c>
      <c r="H1391">
        <v>102</v>
      </c>
      <c r="I1391">
        <v>113</v>
      </c>
      <c r="J1391">
        <v>113</v>
      </c>
      <c r="K1391">
        <v>131</v>
      </c>
      <c r="L1391">
        <v>145</v>
      </c>
      <c r="M1391">
        <v>160</v>
      </c>
      <c r="N1391">
        <v>107</v>
      </c>
    </row>
    <row r="1392" spans="1:14" x14ac:dyDescent="0.45">
      <c r="A1392">
        <v>1391</v>
      </c>
      <c r="B1392">
        <v>1964</v>
      </c>
      <c r="C1392" t="s">
        <v>831</v>
      </c>
      <c r="D1392" t="s">
        <v>1742</v>
      </c>
      <c r="E1392" t="s">
        <v>90</v>
      </c>
      <c r="F1392">
        <v>646</v>
      </c>
      <c r="G1392">
        <v>75</v>
      </c>
      <c r="H1392">
        <v>76</v>
      </c>
      <c r="I1392">
        <v>122</v>
      </c>
      <c r="J1392">
        <v>114</v>
      </c>
      <c r="K1392">
        <v>127</v>
      </c>
      <c r="L1392">
        <v>145</v>
      </c>
      <c r="M1392">
        <v>138</v>
      </c>
      <c r="N1392">
        <v>116</v>
      </c>
    </row>
    <row r="1393" spans="1:14" x14ac:dyDescent="0.45">
      <c r="A1393">
        <v>1392</v>
      </c>
      <c r="B1393">
        <v>1971</v>
      </c>
      <c r="C1393" t="s">
        <v>846</v>
      </c>
      <c r="D1393" t="s">
        <v>1743</v>
      </c>
      <c r="E1393" t="s">
        <v>258</v>
      </c>
      <c r="F1393">
        <v>690</v>
      </c>
      <c r="G1393">
        <v>125</v>
      </c>
      <c r="H1393">
        <v>47</v>
      </c>
      <c r="I1393">
        <v>120</v>
      </c>
      <c r="J1393">
        <v>120</v>
      </c>
      <c r="K1393">
        <v>127</v>
      </c>
      <c r="L1393">
        <v>145</v>
      </c>
      <c r="M1393">
        <v>143</v>
      </c>
      <c r="N1393">
        <v>109</v>
      </c>
    </row>
    <row r="1394" spans="1:14" x14ac:dyDescent="0.45">
      <c r="A1394">
        <v>1393</v>
      </c>
      <c r="B1394">
        <v>1981</v>
      </c>
      <c r="C1394" t="s">
        <v>433</v>
      </c>
      <c r="D1394" t="s">
        <v>1744</v>
      </c>
      <c r="E1394" t="s">
        <v>51</v>
      </c>
      <c r="F1394">
        <v>444</v>
      </c>
      <c r="G1394">
        <v>158</v>
      </c>
      <c r="H1394">
        <v>86</v>
      </c>
      <c r="I1394">
        <v>117</v>
      </c>
      <c r="J1394">
        <v>122</v>
      </c>
      <c r="K1394">
        <v>123</v>
      </c>
      <c r="L1394">
        <v>145</v>
      </c>
      <c r="M1394">
        <v>138</v>
      </c>
      <c r="N1394">
        <v>114</v>
      </c>
    </row>
    <row r="1395" spans="1:14" x14ac:dyDescent="0.45">
      <c r="A1395">
        <v>1394</v>
      </c>
      <c r="B1395">
        <v>1908</v>
      </c>
      <c r="C1395" t="s">
        <v>636</v>
      </c>
      <c r="D1395" t="s">
        <v>1745</v>
      </c>
      <c r="E1395" t="s">
        <v>139</v>
      </c>
      <c r="F1395">
        <v>587</v>
      </c>
      <c r="G1395">
        <v>119</v>
      </c>
      <c r="I1395">
        <v>115</v>
      </c>
      <c r="J1395">
        <v>116</v>
      </c>
      <c r="K1395">
        <v>131</v>
      </c>
      <c r="L1395">
        <v>144</v>
      </c>
      <c r="M1395">
        <v>188</v>
      </c>
    </row>
    <row r="1396" spans="1:14" x14ac:dyDescent="0.45">
      <c r="A1396">
        <v>1395</v>
      </c>
      <c r="B1396">
        <v>1964</v>
      </c>
      <c r="C1396" t="s">
        <v>279</v>
      </c>
      <c r="D1396" t="s">
        <v>1746</v>
      </c>
      <c r="E1396" t="s">
        <v>61</v>
      </c>
      <c r="F1396">
        <v>685</v>
      </c>
      <c r="G1396">
        <v>85</v>
      </c>
      <c r="H1396">
        <v>64</v>
      </c>
      <c r="I1396">
        <v>124</v>
      </c>
      <c r="J1396">
        <v>114</v>
      </c>
      <c r="K1396">
        <v>131</v>
      </c>
      <c r="L1396">
        <v>144</v>
      </c>
      <c r="M1396">
        <v>144</v>
      </c>
      <c r="N1396">
        <v>113</v>
      </c>
    </row>
    <row r="1397" spans="1:14" x14ac:dyDescent="0.45">
      <c r="A1397">
        <v>1396</v>
      </c>
      <c r="B1397">
        <v>1930</v>
      </c>
      <c r="C1397" t="s">
        <v>1277</v>
      </c>
      <c r="D1397" t="s">
        <v>1747</v>
      </c>
      <c r="E1397" t="s">
        <v>110</v>
      </c>
      <c r="F1397">
        <v>666</v>
      </c>
      <c r="G1397">
        <v>110</v>
      </c>
      <c r="H1397">
        <v>136</v>
      </c>
      <c r="I1397">
        <v>118</v>
      </c>
      <c r="J1397">
        <v>115</v>
      </c>
      <c r="K1397">
        <v>139</v>
      </c>
      <c r="L1397">
        <v>144</v>
      </c>
      <c r="M1397">
        <v>181</v>
      </c>
      <c r="N1397">
        <v>117</v>
      </c>
    </row>
    <row r="1398" spans="1:14" x14ac:dyDescent="0.45">
      <c r="A1398">
        <v>1397</v>
      </c>
      <c r="B1398">
        <v>1999</v>
      </c>
      <c r="C1398" t="s">
        <v>358</v>
      </c>
      <c r="D1398" t="s">
        <v>1748</v>
      </c>
      <c r="E1398" t="s">
        <v>58</v>
      </c>
      <c r="F1398">
        <v>469</v>
      </c>
      <c r="G1398">
        <v>150</v>
      </c>
      <c r="H1398">
        <v>115</v>
      </c>
      <c r="I1398">
        <v>102</v>
      </c>
      <c r="J1398">
        <v>112</v>
      </c>
      <c r="K1398">
        <v>128</v>
      </c>
      <c r="L1398">
        <v>144</v>
      </c>
      <c r="M1398">
        <v>171</v>
      </c>
      <c r="N1398">
        <v>94</v>
      </c>
    </row>
    <row r="1399" spans="1:14" x14ac:dyDescent="0.45">
      <c r="A1399">
        <v>1398</v>
      </c>
      <c r="B1399">
        <v>1970</v>
      </c>
      <c r="C1399" t="s">
        <v>1327</v>
      </c>
      <c r="D1399" t="s">
        <v>1749</v>
      </c>
      <c r="E1399" t="s">
        <v>264</v>
      </c>
      <c r="F1399">
        <v>629</v>
      </c>
      <c r="G1399">
        <v>68</v>
      </c>
      <c r="H1399">
        <v>164</v>
      </c>
      <c r="I1399">
        <v>119</v>
      </c>
      <c r="J1399">
        <v>107</v>
      </c>
      <c r="K1399">
        <v>133</v>
      </c>
      <c r="L1399">
        <v>144</v>
      </c>
      <c r="M1399">
        <v>159</v>
      </c>
      <c r="N1399">
        <v>130</v>
      </c>
    </row>
    <row r="1400" spans="1:14" x14ac:dyDescent="0.45">
      <c r="A1400">
        <v>1399</v>
      </c>
      <c r="B1400">
        <v>1978</v>
      </c>
      <c r="C1400" t="s">
        <v>298</v>
      </c>
      <c r="D1400" t="s">
        <v>1750</v>
      </c>
      <c r="E1400" t="s">
        <v>264</v>
      </c>
      <c r="F1400">
        <v>649</v>
      </c>
      <c r="G1400">
        <v>95</v>
      </c>
      <c r="H1400">
        <v>101</v>
      </c>
      <c r="I1400">
        <v>118</v>
      </c>
      <c r="J1400">
        <v>111</v>
      </c>
      <c r="K1400">
        <v>130</v>
      </c>
      <c r="L1400">
        <v>144</v>
      </c>
      <c r="M1400">
        <v>155</v>
      </c>
      <c r="N1400">
        <v>114</v>
      </c>
    </row>
    <row r="1401" spans="1:14" x14ac:dyDescent="0.45">
      <c r="A1401">
        <v>1400</v>
      </c>
      <c r="B1401">
        <v>1917</v>
      </c>
      <c r="C1401" t="s">
        <v>588</v>
      </c>
      <c r="D1401" t="s">
        <v>1751</v>
      </c>
      <c r="E1401" t="s">
        <v>78</v>
      </c>
      <c r="F1401">
        <v>685</v>
      </c>
      <c r="G1401">
        <v>151</v>
      </c>
      <c r="H1401">
        <v>52</v>
      </c>
      <c r="I1401">
        <v>118</v>
      </c>
      <c r="J1401">
        <v>123</v>
      </c>
      <c r="K1401">
        <v>121</v>
      </c>
      <c r="L1401">
        <v>144</v>
      </c>
      <c r="M1401">
        <v>130</v>
      </c>
      <c r="N1401">
        <v>114</v>
      </c>
    </row>
    <row r="1402" spans="1:14" x14ac:dyDescent="0.45">
      <c r="A1402">
        <v>1401</v>
      </c>
      <c r="B1402">
        <v>1998</v>
      </c>
      <c r="C1402" t="s">
        <v>154</v>
      </c>
      <c r="D1402" t="s">
        <v>1752</v>
      </c>
      <c r="E1402" t="s">
        <v>106</v>
      </c>
      <c r="F1402">
        <v>720</v>
      </c>
      <c r="G1402">
        <v>120</v>
      </c>
      <c r="H1402">
        <v>103</v>
      </c>
      <c r="I1402">
        <v>105</v>
      </c>
      <c r="J1402">
        <v>107</v>
      </c>
      <c r="K1402">
        <v>141</v>
      </c>
      <c r="L1402">
        <v>144</v>
      </c>
      <c r="M1402">
        <v>204</v>
      </c>
      <c r="N1402">
        <v>89</v>
      </c>
    </row>
    <row r="1403" spans="1:14" x14ac:dyDescent="0.45">
      <c r="A1403">
        <v>1402</v>
      </c>
      <c r="B1403">
        <v>2010</v>
      </c>
      <c r="C1403" t="s">
        <v>1004</v>
      </c>
      <c r="D1403" t="s">
        <v>1753</v>
      </c>
      <c r="E1403" t="s">
        <v>134</v>
      </c>
      <c r="F1403">
        <v>636</v>
      </c>
      <c r="G1403">
        <v>71</v>
      </c>
      <c r="H1403">
        <v>115</v>
      </c>
      <c r="I1403">
        <v>128</v>
      </c>
      <c r="J1403">
        <v>113</v>
      </c>
      <c r="K1403">
        <v>145</v>
      </c>
      <c r="L1403">
        <v>144</v>
      </c>
      <c r="M1403">
        <v>174</v>
      </c>
      <c r="N1403">
        <v>127</v>
      </c>
    </row>
    <row r="1404" spans="1:14" x14ac:dyDescent="0.45">
      <c r="A1404">
        <v>1403</v>
      </c>
      <c r="B1404">
        <v>1939</v>
      </c>
      <c r="C1404" t="s">
        <v>683</v>
      </c>
      <c r="D1404" t="s">
        <v>1754</v>
      </c>
      <c r="E1404" t="s">
        <v>42</v>
      </c>
      <c r="F1404">
        <v>490</v>
      </c>
      <c r="G1404">
        <v>165</v>
      </c>
      <c r="H1404">
        <v>128</v>
      </c>
      <c r="I1404">
        <v>117</v>
      </c>
      <c r="J1404">
        <v>124</v>
      </c>
      <c r="K1404">
        <v>118</v>
      </c>
      <c r="L1404">
        <v>144</v>
      </c>
      <c r="M1404">
        <v>121</v>
      </c>
      <c r="N1404">
        <v>121</v>
      </c>
    </row>
    <row r="1405" spans="1:14" x14ac:dyDescent="0.45">
      <c r="A1405">
        <v>1404</v>
      </c>
      <c r="B1405">
        <v>1984</v>
      </c>
      <c r="C1405" t="s">
        <v>263</v>
      </c>
      <c r="D1405" t="s">
        <v>1755</v>
      </c>
      <c r="E1405" t="s">
        <v>264</v>
      </c>
      <c r="F1405">
        <v>675</v>
      </c>
      <c r="G1405">
        <v>100</v>
      </c>
      <c r="H1405">
        <v>25</v>
      </c>
      <c r="I1405">
        <v>133</v>
      </c>
      <c r="J1405">
        <v>125</v>
      </c>
      <c r="K1405">
        <v>116</v>
      </c>
      <c r="L1405">
        <v>144</v>
      </c>
      <c r="M1405">
        <v>77</v>
      </c>
      <c r="N1405">
        <v>124</v>
      </c>
    </row>
    <row r="1406" spans="1:14" x14ac:dyDescent="0.45">
      <c r="A1406">
        <v>1405</v>
      </c>
      <c r="B1406">
        <v>1977</v>
      </c>
      <c r="C1406" t="s">
        <v>77</v>
      </c>
      <c r="D1406" t="s">
        <v>1756</v>
      </c>
      <c r="E1406" t="s">
        <v>78</v>
      </c>
      <c r="F1406">
        <v>645</v>
      </c>
      <c r="G1406">
        <v>201</v>
      </c>
      <c r="H1406">
        <v>70</v>
      </c>
      <c r="I1406">
        <v>107</v>
      </c>
      <c r="J1406">
        <v>124</v>
      </c>
      <c r="K1406">
        <v>116</v>
      </c>
      <c r="L1406">
        <v>144</v>
      </c>
      <c r="M1406">
        <v>135</v>
      </c>
      <c r="N1406">
        <v>99</v>
      </c>
    </row>
    <row r="1407" spans="1:14" x14ac:dyDescent="0.45">
      <c r="A1407">
        <v>1406</v>
      </c>
      <c r="B1407">
        <v>1950</v>
      </c>
      <c r="C1407" t="s">
        <v>1328</v>
      </c>
      <c r="D1407" t="s">
        <v>1757</v>
      </c>
      <c r="E1407" t="s">
        <v>139</v>
      </c>
      <c r="F1407">
        <v>467</v>
      </c>
      <c r="G1407">
        <v>146</v>
      </c>
      <c r="H1407">
        <v>112</v>
      </c>
      <c r="I1407">
        <v>107</v>
      </c>
      <c r="J1407">
        <v>116</v>
      </c>
      <c r="K1407">
        <v>125</v>
      </c>
      <c r="L1407">
        <v>144</v>
      </c>
      <c r="M1407">
        <v>159</v>
      </c>
      <c r="N1407">
        <v>100</v>
      </c>
    </row>
    <row r="1408" spans="1:14" x14ac:dyDescent="0.45">
      <c r="A1408">
        <v>1407</v>
      </c>
      <c r="B1408">
        <v>2002</v>
      </c>
      <c r="C1408" t="s">
        <v>663</v>
      </c>
      <c r="D1408" t="s">
        <v>1758</v>
      </c>
      <c r="E1408" t="s">
        <v>210</v>
      </c>
      <c r="F1408">
        <v>579</v>
      </c>
      <c r="G1408">
        <v>133</v>
      </c>
      <c r="H1408">
        <v>56</v>
      </c>
      <c r="I1408">
        <v>115</v>
      </c>
      <c r="J1408">
        <v>119</v>
      </c>
      <c r="K1408">
        <v>121</v>
      </c>
      <c r="L1408">
        <v>144</v>
      </c>
      <c r="M1408">
        <v>131</v>
      </c>
      <c r="N1408">
        <v>102</v>
      </c>
    </row>
    <row r="1409" spans="1:14" x14ac:dyDescent="0.45">
      <c r="A1409">
        <v>1408</v>
      </c>
      <c r="B1409">
        <v>2008</v>
      </c>
      <c r="C1409" t="s">
        <v>1262</v>
      </c>
      <c r="D1409" t="s">
        <v>1759</v>
      </c>
      <c r="E1409" t="s">
        <v>494</v>
      </c>
      <c r="F1409">
        <v>693</v>
      </c>
      <c r="G1409">
        <v>146</v>
      </c>
      <c r="H1409">
        <v>103</v>
      </c>
      <c r="I1409">
        <v>112</v>
      </c>
      <c r="J1409">
        <v>118</v>
      </c>
      <c r="K1409">
        <v>127</v>
      </c>
      <c r="L1409">
        <v>144</v>
      </c>
      <c r="M1409">
        <v>150</v>
      </c>
      <c r="N1409">
        <v>109</v>
      </c>
    </row>
    <row r="1410" spans="1:14" x14ac:dyDescent="0.45">
      <c r="A1410">
        <v>1409</v>
      </c>
      <c r="B1410">
        <v>1993</v>
      </c>
      <c r="C1410" t="s">
        <v>1214</v>
      </c>
      <c r="D1410" t="s">
        <v>1760</v>
      </c>
      <c r="E1410" t="s">
        <v>139</v>
      </c>
      <c r="F1410">
        <v>651</v>
      </c>
      <c r="G1410">
        <v>200</v>
      </c>
      <c r="H1410">
        <v>92</v>
      </c>
      <c r="I1410">
        <v>117</v>
      </c>
      <c r="J1410">
        <v>128</v>
      </c>
      <c r="K1410">
        <v>115</v>
      </c>
      <c r="L1410">
        <v>144</v>
      </c>
      <c r="M1410">
        <v>112</v>
      </c>
      <c r="N1410">
        <v>119</v>
      </c>
    </row>
    <row r="1411" spans="1:14" x14ac:dyDescent="0.45">
      <c r="A1411">
        <v>1410</v>
      </c>
      <c r="B1411">
        <v>1955</v>
      </c>
      <c r="C1411" t="s">
        <v>1127</v>
      </c>
      <c r="D1411" t="s">
        <v>1761</v>
      </c>
      <c r="E1411" t="s">
        <v>90</v>
      </c>
      <c r="F1411">
        <v>665</v>
      </c>
      <c r="G1411">
        <v>79</v>
      </c>
      <c r="H1411">
        <v>88</v>
      </c>
      <c r="I1411">
        <v>118</v>
      </c>
      <c r="J1411">
        <v>109</v>
      </c>
      <c r="K1411">
        <v>128</v>
      </c>
      <c r="L1411">
        <v>144</v>
      </c>
      <c r="M1411">
        <v>146</v>
      </c>
      <c r="N1411">
        <v>115</v>
      </c>
    </row>
    <row r="1412" spans="1:14" x14ac:dyDescent="0.45">
      <c r="A1412">
        <v>1411</v>
      </c>
      <c r="B1412">
        <v>1970</v>
      </c>
      <c r="C1412" t="s">
        <v>261</v>
      </c>
      <c r="D1412" t="s">
        <v>1762</v>
      </c>
      <c r="E1412" t="s">
        <v>78</v>
      </c>
      <c r="F1412">
        <v>671</v>
      </c>
      <c r="G1412">
        <v>84</v>
      </c>
      <c r="H1412">
        <v>110</v>
      </c>
      <c r="I1412">
        <v>110</v>
      </c>
      <c r="J1412">
        <v>101</v>
      </c>
      <c r="K1412">
        <v>144</v>
      </c>
      <c r="L1412">
        <v>144</v>
      </c>
      <c r="M1412">
        <v>209</v>
      </c>
      <c r="N1412">
        <v>97</v>
      </c>
    </row>
    <row r="1413" spans="1:14" x14ac:dyDescent="0.45">
      <c r="A1413">
        <v>1412</v>
      </c>
      <c r="B1413">
        <v>1995</v>
      </c>
      <c r="C1413" t="s">
        <v>638</v>
      </c>
      <c r="D1413" t="s">
        <v>1763</v>
      </c>
      <c r="E1413" t="s">
        <v>61</v>
      </c>
      <c r="F1413">
        <v>624</v>
      </c>
      <c r="G1413">
        <v>103</v>
      </c>
      <c r="H1413">
        <v>68</v>
      </c>
      <c r="I1413">
        <v>115</v>
      </c>
      <c r="J1413">
        <v>110</v>
      </c>
      <c r="K1413">
        <v>137</v>
      </c>
      <c r="L1413">
        <v>144</v>
      </c>
      <c r="M1413">
        <v>174</v>
      </c>
      <c r="N1413">
        <v>98</v>
      </c>
    </row>
    <row r="1414" spans="1:14" x14ac:dyDescent="0.45">
      <c r="A1414">
        <v>1413</v>
      </c>
      <c r="B1414">
        <v>2015</v>
      </c>
      <c r="C1414" t="s">
        <v>387</v>
      </c>
      <c r="D1414" t="s">
        <v>1764</v>
      </c>
      <c r="E1414" t="s">
        <v>64</v>
      </c>
      <c r="F1414">
        <v>685</v>
      </c>
      <c r="G1414">
        <v>180</v>
      </c>
      <c r="H1414">
        <v>97</v>
      </c>
      <c r="I1414">
        <v>112</v>
      </c>
      <c r="J1414">
        <v>124</v>
      </c>
      <c r="K1414">
        <v>119</v>
      </c>
      <c r="L1414">
        <v>144</v>
      </c>
      <c r="M1414">
        <v>131</v>
      </c>
      <c r="N1414">
        <v>111</v>
      </c>
    </row>
    <row r="1415" spans="1:14" x14ac:dyDescent="0.45">
      <c r="A1415">
        <v>1414</v>
      </c>
      <c r="B1415">
        <v>1941</v>
      </c>
      <c r="C1415" t="s">
        <v>1302</v>
      </c>
      <c r="D1415" t="s">
        <v>1765</v>
      </c>
      <c r="E1415" t="s">
        <v>139</v>
      </c>
      <c r="F1415">
        <v>627</v>
      </c>
      <c r="G1415">
        <v>144</v>
      </c>
      <c r="H1415">
        <v>64</v>
      </c>
      <c r="I1415">
        <v>117</v>
      </c>
      <c r="J1415">
        <v>120</v>
      </c>
      <c r="K1415">
        <v>121</v>
      </c>
      <c r="L1415">
        <v>144</v>
      </c>
      <c r="M1415">
        <v>131</v>
      </c>
      <c r="N1415">
        <v>111</v>
      </c>
    </row>
    <row r="1416" spans="1:14" x14ac:dyDescent="0.45">
      <c r="A1416">
        <v>1415</v>
      </c>
      <c r="B1416">
        <v>1993</v>
      </c>
      <c r="C1416" t="s">
        <v>893</v>
      </c>
      <c r="D1416" t="s">
        <v>1766</v>
      </c>
      <c r="E1416" t="s">
        <v>308</v>
      </c>
      <c r="F1416">
        <v>725</v>
      </c>
      <c r="G1416">
        <v>116</v>
      </c>
      <c r="H1416">
        <v>66</v>
      </c>
      <c r="I1416">
        <v>124</v>
      </c>
      <c r="J1416">
        <v>119</v>
      </c>
      <c r="K1416">
        <v>125</v>
      </c>
      <c r="L1416">
        <v>144</v>
      </c>
      <c r="M1416">
        <v>126</v>
      </c>
      <c r="N1416">
        <v>117</v>
      </c>
    </row>
    <row r="1417" spans="1:14" x14ac:dyDescent="0.45">
      <c r="A1417">
        <v>1416</v>
      </c>
      <c r="B1417">
        <v>1982</v>
      </c>
      <c r="C1417" t="s">
        <v>405</v>
      </c>
      <c r="D1417" t="s">
        <v>1767</v>
      </c>
      <c r="E1417" t="s">
        <v>210</v>
      </c>
      <c r="F1417">
        <v>698</v>
      </c>
      <c r="G1417">
        <v>159</v>
      </c>
      <c r="H1417">
        <v>152</v>
      </c>
      <c r="I1417">
        <v>106</v>
      </c>
      <c r="J1417">
        <v>115</v>
      </c>
      <c r="K1417">
        <v>131</v>
      </c>
      <c r="L1417">
        <v>144</v>
      </c>
      <c r="M1417">
        <v>188</v>
      </c>
      <c r="N1417">
        <v>106</v>
      </c>
    </row>
    <row r="1418" spans="1:14" x14ac:dyDescent="0.45">
      <c r="A1418">
        <v>1417</v>
      </c>
      <c r="B1418">
        <v>1929</v>
      </c>
      <c r="C1418" t="s">
        <v>342</v>
      </c>
      <c r="D1418" t="s">
        <v>1768</v>
      </c>
      <c r="E1418" t="s">
        <v>139</v>
      </c>
      <c r="F1418">
        <v>679</v>
      </c>
      <c r="G1418">
        <v>94</v>
      </c>
      <c r="H1418">
        <v>145</v>
      </c>
      <c r="I1418">
        <v>117</v>
      </c>
      <c r="J1418">
        <v>111</v>
      </c>
      <c r="K1418">
        <v>148</v>
      </c>
      <c r="L1418">
        <v>144</v>
      </c>
      <c r="M1418">
        <v>217</v>
      </c>
      <c r="N1418">
        <v>110</v>
      </c>
    </row>
    <row r="1419" spans="1:14" x14ac:dyDescent="0.45">
      <c r="A1419">
        <v>1418</v>
      </c>
      <c r="B1419">
        <v>1973</v>
      </c>
      <c r="C1419" t="s">
        <v>1329</v>
      </c>
      <c r="D1419" t="s">
        <v>1769</v>
      </c>
      <c r="E1419" t="s">
        <v>258</v>
      </c>
      <c r="F1419">
        <v>505</v>
      </c>
      <c r="G1419">
        <v>189</v>
      </c>
      <c r="H1419">
        <v>51</v>
      </c>
      <c r="I1419">
        <v>113</v>
      </c>
      <c r="J1419">
        <v>127</v>
      </c>
      <c r="K1419">
        <v>117</v>
      </c>
      <c r="L1419">
        <v>144</v>
      </c>
      <c r="M1419">
        <v>125</v>
      </c>
      <c r="N1419">
        <v>103</v>
      </c>
    </row>
    <row r="1420" spans="1:14" x14ac:dyDescent="0.45">
      <c r="A1420">
        <v>1419</v>
      </c>
      <c r="B1420">
        <v>1976</v>
      </c>
      <c r="C1420" t="s">
        <v>173</v>
      </c>
      <c r="D1420" t="s">
        <v>1770</v>
      </c>
      <c r="E1420" t="s">
        <v>174</v>
      </c>
      <c r="F1420">
        <v>705</v>
      </c>
      <c r="G1420">
        <v>84</v>
      </c>
      <c r="H1420">
        <v>41</v>
      </c>
      <c r="I1420">
        <v>130</v>
      </c>
      <c r="J1420">
        <v>118</v>
      </c>
      <c r="K1420">
        <v>128</v>
      </c>
      <c r="L1420">
        <v>144</v>
      </c>
      <c r="M1420">
        <v>123</v>
      </c>
      <c r="N1420">
        <v>122</v>
      </c>
    </row>
    <row r="1421" spans="1:14" x14ac:dyDescent="0.45">
      <c r="A1421">
        <v>1420</v>
      </c>
      <c r="B1421">
        <v>1971</v>
      </c>
      <c r="C1421" t="s">
        <v>395</v>
      </c>
      <c r="D1421" t="s">
        <v>1771</v>
      </c>
      <c r="E1421" t="s">
        <v>58</v>
      </c>
      <c r="F1421">
        <v>691</v>
      </c>
      <c r="G1421">
        <v>105</v>
      </c>
      <c r="H1421">
        <v>154</v>
      </c>
      <c r="I1421">
        <v>111</v>
      </c>
      <c r="J1421">
        <v>109</v>
      </c>
      <c r="K1421">
        <v>135</v>
      </c>
      <c r="L1421">
        <v>144</v>
      </c>
      <c r="M1421">
        <v>186</v>
      </c>
      <c r="N1421">
        <v>113</v>
      </c>
    </row>
    <row r="1422" spans="1:14" x14ac:dyDescent="0.45">
      <c r="A1422">
        <v>1421</v>
      </c>
      <c r="B1422">
        <v>1976</v>
      </c>
      <c r="C1422" t="s">
        <v>297</v>
      </c>
      <c r="D1422" t="s">
        <v>1772</v>
      </c>
      <c r="E1422" t="s">
        <v>61</v>
      </c>
      <c r="F1422">
        <v>615</v>
      </c>
      <c r="G1422">
        <v>168</v>
      </c>
      <c r="H1422">
        <v>130</v>
      </c>
      <c r="I1422">
        <v>104</v>
      </c>
      <c r="J1422">
        <v>117</v>
      </c>
      <c r="K1422">
        <v>116</v>
      </c>
      <c r="L1422">
        <v>144</v>
      </c>
      <c r="M1422">
        <v>144</v>
      </c>
      <c r="N1422">
        <v>110</v>
      </c>
    </row>
    <row r="1423" spans="1:14" x14ac:dyDescent="0.45">
      <c r="A1423">
        <v>1422</v>
      </c>
      <c r="B1423">
        <v>2019</v>
      </c>
      <c r="C1423" t="s">
        <v>1330</v>
      </c>
      <c r="D1423" t="s">
        <v>1773</v>
      </c>
      <c r="E1423" t="s">
        <v>294</v>
      </c>
      <c r="F1423">
        <v>567</v>
      </c>
      <c r="G1423">
        <v>70</v>
      </c>
      <c r="H1423">
        <v>61</v>
      </c>
      <c r="I1423">
        <v>123</v>
      </c>
      <c r="J1423">
        <v>116</v>
      </c>
      <c r="K1423">
        <v>119</v>
      </c>
      <c r="L1423">
        <v>144</v>
      </c>
      <c r="M1423">
        <v>114</v>
      </c>
      <c r="N1423">
        <v>112</v>
      </c>
    </row>
    <row r="1424" spans="1:14" x14ac:dyDescent="0.45">
      <c r="A1424">
        <v>1423</v>
      </c>
      <c r="B1424">
        <v>1979</v>
      </c>
      <c r="C1424" t="s">
        <v>1331</v>
      </c>
      <c r="D1424" t="s">
        <v>1774</v>
      </c>
      <c r="E1424" t="s">
        <v>410</v>
      </c>
      <c r="F1424">
        <v>596</v>
      </c>
      <c r="G1424">
        <v>150</v>
      </c>
      <c r="H1424">
        <v>82</v>
      </c>
      <c r="I1424">
        <v>121</v>
      </c>
      <c r="J1424">
        <v>125</v>
      </c>
      <c r="K1424">
        <v>113</v>
      </c>
      <c r="L1424">
        <v>144</v>
      </c>
      <c r="M1424">
        <v>98</v>
      </c>
      <c r="N1424">
        <v>122</v>
      </c>
    </row>
    <row r="1425" spans="1:14" x14ac:dyDescent="0.45">
      <c r="A1425">
        <v>1424</v>
      </c>
      <c r="B1425">
        <v>1905</v>
      </c>
      <c r="C1425" t="s">
        <v>873</v>
      </c>
      <c r="D1425" t="s">
        <v>1775</v>
      </c>
      <c r="E1425" t="s">
        <v>70</v>
      </c>
      <c r="F1425">
        <v>631</v>
      </c>
      <c r="G1425">
        <v>117</v>
      </c>
      <c r="I1425">
        <v>120</v>
      </c>
      <c r="J1425">
        <v>116</v>
      </c>
      <c r="K1425">
        <v>133</v>
      </c>
      <c r="L1425">
        <v>144</v>
      </c>
      <c r="M1425">
        <v>175</v>
      </c>
    </row>
    <row r="1426" spans="1:14" x14ac:dyDescent="0.45">
      <c r="A1426">
        <v>1425</v>
      </c>
      <c r="B1426">
        <v>1976</v>
      </c>
      <c r="C1426" t="s">
        <v>1332</v>
      </c>
      <c r="D1426" t="s">
        <v>1776</v>
      </c>
      <c r="E1426" t="s">
        <v>78</v>
      </c>
      <c r="F1426">
        <v>628</v>
      </c>
      <c r="G1426">
        <v>112</v>
      </c>
      <c r="H1426">
        <v>87</v>
      </c>
      <c r="I1426">
        <v>128</v>
      </c>
      <c r="J1426">
        <v>122</v>
      </c>
      <c r="K1426">
        <v>120</v>
      </c>
      <c r="L1426">
        <v>144</v>
      </c>
      <c r="M1426">
        <v>102</v>
      </c>
      <c r="N1426">
        <v>130</v>
      </c>
    </row>
    <row r="1427" spans="1:14" x14ac:dyDescent="0.45">
      <c r="A1427">
        <v>1426</v>
      </c>
      <c r="B1427">
        <v>1988</v>
      </c>
      <c r="C1427" t="s">
        <v>1073</v>
      </c>
      <c r="D1427" t="s">
        <v>1777</v>
      </c>
      <c r="E1427" t="s">
        <v>152</v>
      </c>
      <c r="F1427">
        <v>516</v>
      </c>
      <c r="G1427">
        <v>84</v>
      </c>
      <c r="H1427">
        <v>115</v>
      </c>
      <c r="I1427">
        <v>116</v>
      </c>
      <c r="J1427">
        <v>109</v>
      </c>
      <c r="K1427">
        <v>141</v>
      </c>
      <c r="L1427">
        <v>144</v>
      </c>
      <c r="M1427">
        <v>190</v>
      </c>
      <c r="N1427">
        <v>110</v>
      </c>
    </row>
    <row r="1428" spans="1:14" x14ac:dyDescent="0.45">
      <c r="A1428">
        <v>1427</v>
      </c>
      <c r="B1428">
        <v>1974</v>
      </c>
      <c r="C1428" t="s">
        <v>1333</v>
      </c>
      <c r="D1428" t="s">
        <v>1778</v>
      </c>
      <c r="E1428" t="s">
        <v>64</v>
      </c>
      <c r="F1428">
        <v>604</v>
      </c>
      <c r="G1428">
        <v>114</v>
      </c>
      <c r="H1428">
        <v>124</v>
      </c>
      <c r="I1428">
        <v>120</v>
      </c>
      <c r="J1428">
        <v>115</v>
      </c>
      <c r="K1428">
        <v>125</v>
      </c>
      <c r="L1428">
        <v>144</v>
      </c>
      <c r="M1428">
        <v>139</v>
      </c>
      <c r="N1428">
        <v>123</v>
      </c>
    </row>
    <row r="1429" spans="1:14" x14ac:dyDescent="0.45">
      <c r="A1429">
        <v>1428</v>
      </c>
      <c r="B1429">
        <v>1976</v>
      </c>
      <c r="C1429" t="s">
        <v>699</v>
      </c>
      <c r="D1429" t="s">
        <v>1779</v>
      </c>
      <c r="E1429" t="s">
        <v>164</v>
      </c>
      <c r="F1429">
        <v>600</v>
      </c>
      <c r="G1429">
        <v>169</v>
      </c>
      <c r="H1429">
        <v>104</v>
      </c>
      <c r="I1429">
        <v>105</v>
      </c>
      <c r="J1429">
        <v>117</v>
      </c>
      <c r="K1429">
        <v>123</v>
      </c>
      <c r="L1429">
        <v>144</v>
      </c>
      <c r="M1429">
        <v>166</v>
      </c>
      <c r="N1429">
        <v>99</v>
      </c>
    </row>
    <row r="1430" spans="1:14" x14ac:dyDescent="0.45">
      <c r="A1430">
        <v>1429</v>
      </c>
      <c r="B1430">
        <v>1976</v>
      </c>
      <c r="C1430" t="s">
        <v>310</v>
      </c>
      <c r="D1430" t="s">
        <v>1780</v>
      </c>
      <c r="E1430" t="s">
        <v>78</v>
      </c>
      <c r="F1430">
        <v>759</v>
      </c>
      <c r="G1430">
        <v>129</v>
      </c>
      <c r="H1430">
        <v>60</v>
      </c>
      <c r="I1430">
        <v>123</v>
      </c>
      <c r="J1430">
        <v>123</v>
      </c>
      <c r="K1430">
        <v>120</v>
      </c>
      <c r="L1430">
        <v>144</v>
      </c>
      <c r="M1430">
        <v>113</v>
      </c>
      <c r="N1430">
        <v>119</v>
      </c>
    </row>
    <row r="1431" spans="1:14" x14ac:dyDescent="0.45">
      <c r="A1431">
        <v>1430</v>
      </c>
      <c r="B1431">
        <v>1993</v>
      </c>
      <c r="C1431" t="s">
        <v>728</v>
      </c>
      <c r="D1431" t="s">
        <v>1781</v>
      </c>
      <c r="E1431" t="s">
        <v>88</v>
      </c>
      <c r="F1431">
        <v>500</v>
      </c>
      <c r="G1431">
        <v>117</v>
      </c>
      <c r="H1431">
        <v>137</v>
      </c>
      <c r="I1431">
        <v>112</v>
      </c>
      <c r="J1431">
        <v>112</v>
      </c>
      <c r="K1431">
        <v>136</v>
      </c>
      <c r="L1431">
        <v>144</v>
      </c>
      <c r="M1431">
        <v>182</v>
      </c>
      <c r="N1431">
        <v>111</v>
      </c>
    </row>
    <row r="1432" spans="1:14" x14ac:dyDescent="0.45">
      <c r="A1432">
        <v>1431</v>
      </c>
      <c r="B1432">
        <v>2001</v>
      </c>
      <c r="C1432" t="s">
        <v>694</v>
      </c>
      <c r="D1432" t="s">
        <v>1782</v>
      </c>
      <c r="E1432" t="s">
        <v>58</v>
      </c>
      <c r="F1432">
        <v>689</v>
      </c>
      <c r="G1432">
        <v>76</v>
      </c>
      <c r="H1432">
        <v>70</v>
      </c>
      <c r="I1432">
        <v>121</v>
      </c>
      <c r="J1432">
        <v>109</v>
      </c>
      <c r="K1432">
        <v>130</v>
      </c>
      <c r="L1432">
        <v>144</v>
      </c>
      <c r="M1432">
        <v>145</v>
      </c>
      <c r="N1432">
        <v>109</v>
      </c>
    </row>
    <row r="1433" spans="1:14" x14ac:dyDescent="0.45">
      <c r="A1433">
        <v>1432</v>
      </c>
      <c r="B1433">
        <v>1960</v>
      </c>
      <c r="C1433" t="s">
        <v>348</v>
      </c>
      <c r="D1433" t="s">
        <v>1783</v>
      </c>
      <c r="E1433" t="s">
        <v>51</v>
      </c>
      <c r="F1433">
        <v>616</v>
      </c>
      <c r="G1433">
        <v>105</v>
      </c>
      <c r="H1433">
        <v>96</v>
      </c>
      <c r="I1433">
        <v>116</v>
      </c>
      <c r="J1433">
        <v>113</v>
      </c>
      <c r="K1433">
        <v>139</v>
      </c>
      <c r="L1433">
        <v>144</v>
      </c>
      <c r="M1433">
        <v>183</v>
      </c>
      <c r="N1433">
        <v>107</v>
      </c>
    </row>
    <row r="1434" spans="1:14" x14ac:dyDescent="0.45">
      <c r="A1434">
        <v>1433</v>
      </c>
      <c r="B1434">
        <v>1979</v>
      </c>
      <c r="C1434" t="s">
        <v>997</v>
      </c>
      <c r="D1434" t="s">
        <v>1784</v>
      </c>
      <c r="E1434" t="s">
        <v>264</v>
      </c>
      <c r="F1434">
        <v>582</v>
      </c>
      <c r="G1434">
        <v>207</v>
      </c>
      <c r="H1434">
        <v>149</v>
      </c>
      <c r="I1434">
        <v>98</v>
      </c>
      <c r="J1434">
        <v>120</v>
      </c>
      <c r="K1434">
        <v>111</v>
      </c>
      <c r="L1434">
        <v>144</v>
      </c>
      <c r="M1434">
        <v>139</v>
      </c>
      <c r="N1434">
        <v>103</v>
      </c>
    </row>
    <row r="1435" spans="1:14" x14ac:dyDescent="0.45">
      <c r="A1435">
        <v>1434</v>
      </c>
      <c r="B1435">
        <v>1900</v>
      </c>
      <c r="C1435" t="s">
        <v>552</v>
      </c>
      <c r="D1435" t="s">
        <v>1785</v>
      </c>
      <c r="E1435" t="s">
        <v>51</v>
      </c>
      <c r="F1435">
        <v>643</v>
      </c>
      <c r="G1435">
        <v>134</v>
      </c>
      <c r="I1435">
        <v>127</v>
      </c>
      <c r="J1435">
        <v>124</v>
      </c>
      <c r="K1435">
        <v>126</v>
      </c>
      <c r="L1435">
        <v>144</v>
      </c>
      <c r="M1435">
        <v>122</v>
      </c>
    </row>
    <row r="1436" spans="1:14" x14ac:dyDescent="0.45">
      <c r="A1436">
        <v>1435</v>
      </c>
      <c r="B1436">
        <v>1995</v>
      </c>
      <c r="C1436" t="s">
        <v>775</v>
      </c>
      <c r="D1436" t="s">
        <v>1786</v>
      </c>
      <c r="E1436" t="s">
        <v>78</v>
      </c>
      <c r="F1436">
        <v>493</v>
      </c>
      <c r="G1436">
        <v>169</v>
      </c>
      <c r="H1436">
        <v>136</v>
      </c>
      <c r="I1436">
        <v>102</v>
      </c>
      <c r="J1436">
        <v>114</v>
      </c>
      <c r="K1436">
        <v>131</v>
      </c>
      <c r="L1436">
        <v>144</v>
      </c>
      <c r="M1436">
        <v>185</v>
      </c>
      <c r="N1436">
        <v>100</v>
      </c>
    </row>
    <row r="1437" spans="1:14" x14ac:dyDescent="0.45">
      <c r="A1437">
        <v>1436</v>
      </c>
      <c r="B1437">
        <v>2005</v>
      </c>
      <c r="C1437" t="s">
        <v>870</v>
      </c>
      <c r="D1437" t="s">
        <v>1787</v>
      </c>
      <c r="E1437" t="s">
        <v>178</v>
      </c>
      <c r="F1437">
        <v>624</v>
      </c>
      <c r="G1437">
        <v>155</v>
      </c>
      <c r="H1437">
        <v>118</v>
      </c>
      <c r="I1437">
        <v>106</v>
      </c>
      <c r="J1437">
        <v>114</v>
      </c>
      <c r="K1437">
        <v>130</v>
      </c>
      <c r="L1437">
        <v>144</v>
      </c>
      <c r="M1437">
        <v>172</v>
      </c>
      <c r="N1437">
        <v>101</v>
      </c>
    </row>
    <row r="1438" spans="1:14" x14ac:dyDescent="0.45">
      <c r="A1438">
        <v>1437</v>
      </c>
      <c r="B1438">
        <v>2019</v>
      </c>
      <c r="C1438" t="s">
        <v>1334</v>
      </c>
      <c r="D1438" t="s">
        <v>1788</v>
      </c>
      <c r="E1438" t="s">
        <v>294</v>
      </c>
      <c r="F1438">
        <v>693</v>
      </c>
      <c r="G1438">
        <v>117</v>
      </c>
      <c r="H1438">
        <v>121</v>
      </c>
      <c r="I1438">
        <v>101</v>
      </c>
      <c r="J1438">
        <v>108</v>
      </c>
      <c r="K1438">
        <v>131</v>
      </c>
      <c r="L1438">
        <v>144</v>
      </c>
      <c r="M1438">
        <v>173</v>
      </c>
      <c r="N1438">
        <v>93</v>
      </c>
    </row>
    <row r="1439" spans="1:14" x14ac:dyDescent="0.45">
      <c r="A1439">
        <v>1438</v>
      </c>
      <c r="B1439">
        <v>1956</v>
      </c>
      <c r="C1439" t="s">
        <v>327</v>
      </c>
      <c r="D1439" t="s">
        <v>1789</v>
      </c>
      <c r="E1439" t="s">
        <v>90</v>
      </c>
      <c r="F1439">
        <v>651</v>
      </c>
      <c r="G1439">
        <v>159</v>
      </c>
      <c r="H1439">
        <v>120</v>
      </c>
      <c r="I1439">
        <v>103</v>
      </c>
      <c r="J1439">
        <v>113</v>
      </c>
      <c r="K1439">
        <v>124</v>
      </c>
      <c r="L1439">
        <v>144</v>
      </c>
      <c r="M1439">
        <v>161</v>
      </c>
      <c r="N1439">
        <v>96</v>
      </c>
    </row>
    <row r="1440" spans="1:14" x14ac:dyDescent="0.45">
      <c r="A1440">
        <v>1439</v>
      </c>
      <c r="B1440">
        <v>1920</v>
      </c>
      <c r="C1440" t="s">
        <v>986</v>
      </c>
      <c r="D1440" t="s">
        <v>1790</v>
      </c>
      <c r="E1440" t="s">
        <v>78</v>
      </c>
      <c r="F1440">
        <v>650</v>
      </c>
      <c r="G1440">
        <v>98</v>
      </c>
      <c r="H1440">
        <v>51</v>
      </c>
      <c r="I1440">
        <v>122</v>
      </c>
      <c r="J1440">
        <v>117</v>
      </c>
      <c r="K1440">
        <v>123</v>
      </c>
      <c r="L1440">
        <v>144</v>
      </c>
      <c r="M1440">
        <v>125</v>
      </c>
      <c r="N1440">
        <v>118</v>
      </c>
    </row>
    <row r="1441" spans="1:14" x14ac:dyDescent="0.45">
      <c r="A1441">
        <v>1440</v>
      </c>
      <c r="B1441">
        <v>1984</v>
      </c>
      <c r="C1441" t="s">
        <v>1335</v>
      </c>
      <c r="D1441" t="s">
        <v>1791</v>
      </c>
      <c r="E1441" t="s">
        <v>308</v>
      </c>
      <c r="F1441">
        <v>415</v>
      </c>
      <c r="G1441">
        <v>146</v>
      </c>
      <c r="H1441">
        <v>112</v>
      </c>
      <c r="I1441">
        <v>115</v>
      </c>
      <c r="J1441">
        <v>120</v>
      </c>
      <c r="K1441">
        <v>127</v>
      </c>
      <c r="L1441">
        <v>144</v>
      </c>
      <c r="M1441">
        <v>152</v>
      </c>
      <c r="N1441">
        <v>115</v>
      </c>
    </row>
    <row r="1442" spans="1:14" x14ac:dyDescent="0.45">
      <c r="A1442">
        <v>1441</v>
      </c>
      <c r="B1442">
        <v>2019</v>
      </c>
      <c r="C1442" t="s">
        <v>1336</v>
      </c>
      <c r="D1442" t="s">
        <v>1792</v>
      </c>
      <c r="E1442" t="s">
        <v>254</v>
      </c>
      <c r="F1442">
        <v>591</v>
      </c>
      <c r="G1442">
        <v>107</v>
      </c>
      <c r="H1442">
        <v>97</v>
      </c>
      <c r="I1442">
        <v>115</v>
      </c>
      <c r="J1442">
        <v>113</v>
      </c>
      <c r="K1442">
        <v>127</v>
      </c>
      <c r="L1442">
        <v>144</v>
      </c>
      <c r="M1442">
        <v>144</v>
      </c>
      <c r="N1442">
        <v>111</v>
      </c>
    </row>
    <row r="1443" spans="1:14" x14ac:dyDescent="0.45">
      <c r="A1443">
        <v>1442</v>
      </c>
      <c r="B1443">
        <v>1928</v>
      </c>
      <c r="C1443" t="s">
        <v>396</v>
      </c>
      <c r="D1443" t="s">
        <v>1793</v>
      </c>
      <c r="E1443" t="s">
        <v>42</v>
      </c>
      <c r="F1443">
        <v>463</v>
      </c>
      <c r="G1443">
        <v>111</v>
      </c>
      <c r="H1443">
        <v>164</v>
      </c>
      <c r="I1443">
        <v>115</v>
      </c>
      <c r="J1443">
        <v>112</v>
      </c>
      <c r="K1443">
        <v>130</v>
      </c>
      <c r="L1443">
        <v>144</v>
      </c>
      <c r="M1443">
        <v>167</v>
      </c>
      <c r="N1443">
        <v>119</v>
      </c>
    </row>
    <row r="1444" spans="1:14" x14ac:dyDescent="0.45">
      <c r="A1444">
        <v>1443</v>
      </c>
      <c r="B1444">
        <v>1968</v>
      </c>
      <c r="C1444" t="s">
        <v>585</v>
      </c>
      <c r="D1444" t="s">
        <v>1794</v>
      </c>
      <c r="E1444" t="s">
        <v>152</v>
      </c>
      <c r="F1444">
        <v>528</v>
      </c>
      <c r="G1444">
        <v>100</v>
      </c>
      <c r="H1444">
        <v>80</v>
      </c>
      <c r="I1444">
        <v>122</v>
      </c>
      <c r="J1444">
        <v>116</v>
      </c>
      <c r="K1444">
        <v>135</v>
      </c>
      <c r="L1444">
        <v>144</v>
      </c>
      <c r="M1444">
        <v>164</v>
      </c>
      <c r="N1444">
        <v>113</v>
      </c>
    </row>
    <row r="1445" spans="1:14" x14ac:dyDescent="0.45">
      <c r="A1445">
        <v>1444</v>
      </c>
      <c r="B1445">
        <v>1998</v>
      </c>
      <c r="C1445" t="s">
        <v>901</v>
      </c>
      <c r="D1445" t="s">
        <v>1795</v>
      </c>
      <c r="E1445" t="s">
        <v>51</v>
      </c>
      <c r="F1445">
        <v>626</v>
      </c>
      <c r="G1445">
        <v>153</v>
      </c>
      <c r="H1445">
        <v>146</v>
      </c>
      <c r="I1445">
        <v>109</v>
      </c>
      <c r="J1445">
        <v>115</v>
      </c>
      <c r="K1445">
        <v>127</v>
      </c>
      <c r="L1445">
        <v>144</v>
      </c>
      <c r="M1445">
        <v>159</v>
      </c>
      <c r="N1445">
        <v>117</v>
      </c>
    </row>
    <row r="1446" spans="1:14" x14ac:dyDescent="0.45">
      <c r="A1446">
        <v>1445</v>
      </c>
      <c r="B1446">
        <v>1943</v>
      </c>
      <c r="C1446" t="s">
        <v>1136</v>
      </c>
      <c r="D1446" t="s">
        <v>1796</v>
      </c>
      <c r="E1446" t="s">
        <v>110</v>
      </c>
      <c r="F1446">
        <v>598</v>
      </c>
      <c r="G1446">
        <v>169</v>
      </c>
      <c r="H1446">
        <v>114</v>
      </c>
      <c r="I1446">
        <v>113</v>
      </c>
      <c r="J1446">
        <v>123</v>
      </c>
      <c r="K1446">
        <v>114</v>
      </c>
      <c r="L1446">
        <v>144</v>
      </c>
      <c r="M1446">
        <v>118</v>
      </c>
      <c r="N1446">
        <v>115</v>
      </c>
    </row>
    <row r="1447" spans="1:14" x14ac:dyDescent="0.45">
      <c r="A1447">
        <v>1446</v>
      </c>
      <c r="B1447">
        <v>1968</v>
      </c>
      <c r="C1447" t="s">
        <v>192</v>
      </c>
      <c r="D1447" t="s">
        <v>1797</v>
      </c>
      <c r="E1447" t="s">
        <v>70</v>
      </c>
      <c r="F1447">
        <v>458</v>
      </c>
      <c r="G1447">
        <v>100</v>
      </c>
      <c r="H1447">
        <v>105</v>
      </c>
      <c r="I1447">
        <v>110</v>
      </c>
      <c r="J1447">
        <v>107</v>
      </c>
      <c r="K1447">
        <v>138</v>
      </c>
      <c r="L1447">
        <v>144</v>
      </c>
      <c r="M1447">
        <v>196</v>
      </c>
      <c r="N1447">
        <v>99</v>
      </c>
    </row>
    <row r="1448" spans="1:14" x14ac:dyDescent="0.45">
      <c r="A1448">
        <v>1447</v>
      </c>
      <c r="B1448">
        <v>2010</v>
      </c>
      <c r="C1448" t="s">
        <v>1337</v>
      </c>
      <c r="D1448" t="s">
        <v>1798</v>
      </c>
      <c r="E1448" t="s">
        <v>58</v>
      </c>
      <c r="F1448">
        <v>668</v>
      </c>
      <c r="G1448">
        <v>141</v>
      </c>
      <c r="H1448">
        <v>74</v>
      </c>
      <c r="I1448">
        <v>111</v>
      </c>
      <c r="J1448">
        <v>116</v>
      </c>
      <c r="K1448">
        <v>123</v>
      </c>
      <c r="L1448">
        <v>144</v>
      </c>
      <c r="M1448">
        <v>143</v>
      </c>
      <c r="N1448">
        <v>100</v>
      </c>
    </row>
    <row r="1449" spans="1:14" x14ac:dyDescent="0.45">
      <c r="A1449">
        <v>1448</v>
      </c>
      <c r="B1449">
        <v>1971</v>
      </c>
      <c r="C1449" t="s">
        <v>592</v>
      </c>
      <c r="D1449" t="s">
        <v>1799</v>
      </c>
      <c r="E1449" t="s">
        <v>294</v>
      </c>
      <c r="F1449">
        <v>568</v>
      </c>
      <c r="G1449">
        <v>109</v>
      </c>
      <c r="H1449">
        <v>119</v>
      </c>
      <c r="I1449">
        <v>123</v>
      </c>
      <c r="J1449">
        <v>117</v>
      </c>
      <c r="K1449">
        <v>124</v>
      </c>
      <c r="L1449">
        <v>144</v>
      </c>
      <c r="M1449">
        <v>128</v>
      </c>
      <c r="N1449">
        <v>127</v>
      </c>
    </row>
    <row r="1450" spans="1:14" x14ac:dyDescent="0.45">
      <c r="A1450">
        <v>1449</v>
      </c>
      <c r="B1450">
        <v>1996</v>
      </c>
      <c r="C1450" t="s">
        <v>428</v>
      </c>
      <c r="D1450" t="s">
        <v>1800</v>
      </c>
      <c r="E1450" t="s">
        <v>210</v>
      </c>
      <c r="F1450">
        <v>693</v>
      </c>
      <c r="G1450">
        <v>141</v>
      </c>
      <c r="H1450">
        <v>77</v>
      </c>
      <c r="I1450">
        <v>115</v>
      </c>
      <c r="J1450">
        <v>116</v>
      </c>
      <c r="K1450">
        <v>126</v>
      </c>
      <c r="L1450">
        <v>144</v>
      </c>
      <c r="M1450">
        <v>145</v>
      </c>
      <c r="N1450">
        <v>105</v>
      </c>
    </row>
    <row r="1451" spans="1:14" x14ac:dyDescent="0.45">
      <c r="A1451">
        <v>1450</v>
      </c>
      <c r="B1451">
        <v>2017</v>
      </c>
      <c r="C1451" t="s">
        <v>1338</v>
      </c>
      <c r="D1451" t="s">
        <v>1801</v>
      </c>
      <c r="E1451" t="s">
        <v>178</v>
      </c>
      <c r="F1451">
        <v>515</v>
      </c>
      <c r="G1451">
        <v>113</v>
      </c>
      <c r="H1451">
        <v>90</v>
      </c>
      <c r="I1451">
        <v>118</v>
      </c>
      <c r="J1451">
        <v>116</v>
      </c>
      <c r="K1451">
        <v>123</v>
      </c>
      <c r="L1451">
        <v>144</v>
      </c>
      <c r="M1451">
        <v>130</v>
      </c>
      <c r="N1451">
        <v>115</v>
      </c>
    </row>
    <row r="1452" spans="1:14" x14ac:dyDescent="0.45">
      <c r="A1452">
        <v>1451</v>
      </c>
      <c r="B1452">
        <v>1973</v>
      </c>
      <c r="C1452" t="s">
        <v>151</v>
      </c>
      <c r="D1452" t="s">
        <v>1802</v>
      </c>
      <c r="E1452" t="s">
        <v>152</v>
      </c>
      <c r="F1452">
        <v>657</v>
      </c>
      <c r="G1452">
        <v>106</v>
      </c>
      <c r="H1452">
        <v>63</v>
      </c>
      <c r="I1452">
        <v>135</v>
      </c>
      <c r="J1452">
        <v>125</v>
      </c>
      <c r="K1452">
        <v>123</v>
      </c>
      <c r="L1452">
        <v>144</v>
      </c>
      <c r="M1452">
        <v>99</v>
      </c>
      <c r="N1452">
        <v>133</v>
      </c>
    </row>
    <row r="1453" spans="1:14" x14ac:dyDescent="0.45">
      <c r="A1453">
        <v>1452</v>
      </c>
      <c r="B1453">
        <v>1935</v>
      </c>
      <c r="C1453" t="s">
        <v>1194</v>
      </c>
      <c r="D1453" t="s">
        <v>1803</v>
      </c>
      <c r="E1453" t="s">
        <v>101</v>
      </c>
      <c r="F1453">
        <v>680</v>
      </c>
      <c r="G1453">
        <v>98</v>
      </c>
      <c r="H1453">
        <v>56</v>
      </c>
      <c r="I1453">
        <v>116</v>
      </c>
      <c r="J1453">
        <v>114</v>
      </c>
      <c r="K1453">
        <v>126</v>
      </c>
      <c r="L1453">
        <v>144</v>
      </c>
      <c r="M1453">
        <v>149</v>
      </c>
      <c r="N1453">
        <v>108</v>
      </c>
    </row>
    <row r="1454" spans="1:14" x14ac:dyDescent="0.45">
      <c r="A1454">
        <v>1453</v>
      </c>
      <c r="B1454">
        <v>1987</v>
      </c>
      <c r="C1454" t="s">
        <v>1339</v>
      </c>
      <c r="D1454" t="s">
        <v>1804</v>
      </c>
      <c r="E1454" t="s">
        <v>110</v>
      </c>
      <c r="F1454">
        <v>620</v>
      </c>
      <c r="G1454">
        <v>135</v>
      </c>
      <c r="H1454">
        <v>77</v>
      </c>
      <c r="I1454">
        <v>113</v>
      </c>
      <c r="J1454">
        <v>116</v>
      </c>
      <c r="K1454">
        <v>127</v>
      </c>
      <c r="L1454">
        <v>144</v>
      </c>
      <c r="M1454">
        <v>150</v>
      </c>
      <c r="N1454">
        <v>103</v>
      </c>
    </row>
    <row r="1455" spans="1:14" x14ac:dyDescent="0.45">
      <c r="A1455">
        <v>1454</v>
      </c>
      <c r="B1455">
        <v>1979</v>
      </c>
      <c r="C1455" t="s">
        <v>420</v>
      </c>
      <c r="D1455" t="s">
        <v>1805</v>
      </c>
      <c r="E1455" t="s">
        <v>174</v>
      </c>
      <c r="F1455">
        <v>679</v>
      </c>
      <c r="G1455">
        <v>207</v>
      </c>
      <c r="H1455">
        <v>82</v>
      </c>
      <c r="I1455">
        <v>108</v>
      </c>
      <c r="J1455">
        <v>126</v>
      </c>
      <c r="K1455">
        <v>119</v>
      </c>
      <c r="L1455">
        <v>144</v>
      </c>
      <c r="M1455">
        <v>139</v>
      </c>
      <c r="N1455">
        <v>102</v>
      </c>
    </row>
    <row r="1456" spans="1:14" x14ac:dyDescent="0.45">
      <c r="A1456">
        <v>1455</v>
      </c>
      <c r="B1456">
        <v>2005</v>
      </c>
      <c r="C1456" t="s">
        <v>654</v>
      </c>
      <c r="D1456" t="s">
        <v>1806</v>
      </c>
      <c r="E1456" t="s">
        <v>178</v>
      </c>
      <c r="F1456">
        <v>565</v>
      </c>
      <c r="G1456">
        <v>183</v>
      </c>
      <c r="H1456">
        <v>79</v>
      </c>
      <c r="I1456">
        <v>109</v>
      </c>
      <c r="J1456">
        <v>121</v>
      </c>
      <c r="K1456">
        <v>122</v>
      </c>
      <c r="L1456">
        <v>144</v>
      </c>
      <c r="M1456">
        <v>145</v>
      </c>
      <c r="N1456">
        <v>101</v>
      </c>
    </row>
    <row r="1457" spans="1:14" x14ac:dyDescent="0.45">
      <c r="A1457">
        <v>1456</v>
      </c>
      <c r="B1457">
        <v>1994</v>
      </c>
      <c r="C1457" t="s">
        <v>177</v>
      </c>
      <c r="D1457" t="s">
        <v>1807</v>
      </c>
      <c r="E1457" t="s">
        <v>178</v>
      </c>
      <c r="F1457">
        <v>511</v>
      </c>
      <c r="G1457">
        <v>139</v>
      </c>
      <c r="H1457">
        <v>73</v>
      </c>
      <c r="I1457">
        <v>116</v>
      </c>
      <c r="J1457">
        <v>120</v>
      </c>
      <c r="K1457">
        <v>112</v>
      </c>
      <c r="L1457">
        <v>144</v>
      </c>
      <c r="M1457">
        <v>106</v>
      </c>
      <c r="N1457">
        <v>117</v>
      </c>
    </row>
    <row r="1458" spans="1:14" x14ac:dyDescent="0.45">
      <c r="A1458">
        <v>1457</v>
      </c>
      <c r="B1458">
        <v>1915</v>
      </c>
      <c r="C1458" t="s">
        <v>1340</v>
      </c>
      <c r="D1458" t="s">
        <v>1808</v>
      </c>
      <c r="E1458" t="s">
        <v>1205</v>
      </c>
      <c r="F1458">
        <v>636</v>
      </c>
      <c r="G1458">
        <v>79</v>
      </c>
      <c r="H1458">
        <v>98</v>
      </c>
      <c r="I1458">
        <v>120</v>
      </c>
      <c r="J1458">
        <v>110</v>
      </c>
      <c r="K1458">
        <v>137</v>
      </c>
      <c r="L1458">
        <v>144</v>
      </c>
      <c r="M1458">
        <v>188</v>
      </c>
      <c r="N1458">
        <v>117</v>
      </c>
    </row>
    <row r="1459" spans="1:14" x14ac:dyDescent="0.45">
      <c r="A1459">
        <v>1458</v>
      </c>
      <c r="B1459">
        <v>1955</v>
      </c>
      <c r="C1459" t="s">
        <v>403</v>
      </c>
      <c r="D1459" t="s">
        <v>1809</v>
      </c>
      <c r="E1459" t="s">
        <v>78</v>
      </c>
      <c r="F1459">
        <v>686</v>
      </c>
      <c r="G1459">
        <v>103</v>
      </c>
      <c r="H1459">
        <v>56</v>
      </c>
      <c r="I1459">
        <v>118</v>
      </c>
      <c r="J1459">
        <v>114</v>
      </c>
      <c r="K1459">
        <v>139</v>
      </c>
      <c r="L1459">
        <v>144</v>
      </c>
      <c r="M1459">
        <v>175</v>
      </c>
      <c r="N1459">
        <v>101</v>
      </c>
    </row>
    <row r="1460" spans="1:14" x14ac:dyDescent="0.45">
      <c r="A1460">
        <v>1459</v>
      </c>
      <c r="B1460">
        <v>1981</v>
      </c>
      <c r="C1460" t="s">
        <v>1341</v>
      </c>
      <c r="D1460" t="s">
        <v>1810</v>
      </c>
      <c r="E1460" t="s">
        <v>139</v>
      </c>
      <c r="F1460">
        <v>428</v>
      </c>
      <c r="G1460">
        <v>159</v>
      </c>
      <c r="H1460">
        <v>83</v>
      </c>
      <c r="I1460">
        <v>115</v>
      </c>
      <c r="J1460">
        <v>121</v>
      </c>
      <c r="K1460">
        <v>120</v>
      </c>
      <c r="L1460">
        <v>144</v>
      </c>
      <c r="M1460">
        <v>132</v>
      </c>
      <c r="N1460">
        <v>111</v>
      </c>
    </row>
    <row r="1461" spans="1:14" x14ac:dyDescent="0.45">
      <c r="A1461">
        <v>1460</v>
      </c>
      <c r="B1461">
        <v>1998</v>
      </c>
      <c r="C1461" t="s">
        <v>1133</v>
      </c>
      <c r="D1461" t="s">
        <v>1811</v>
      </c>
      <c r="E1461" t="s">
        <v>110</v>
      </c>
      <c r="F1461">
        <v>663</v>
      </c>
      <c r="G1461">
        <v>130</v>
      </c>
      <c r="H1461">
        <v>112</v>
      </c>
      <c r="I1461">
        <v>108</v>
      </c>
      <c r="J1461">
        <v>111</v>
      </c>
      <c r="K1461">
        <v>139</v>
      </c>
      <c r="L1461">
        <v>144</v>
      </c>
      <c r="M1461">
        <v>190</v>
      </c>
      <c r="N1461">
        <v>98</v>
      </c>
    </row>
    <row r="1462" spans="1:14" x14ac:dyDescent="0.45">
      <c r="A1462">
        <v>1461</v>
      </c>
      <c r="B1462">
        <v>1986</v>
      </c>
      <c r="C1462" t="s">
        <v>361</v>
      </c>
      <c r="D1462" t="s">
        <v>1812</v>
      </c>
      <c r="E1462" t="s">
        <v>78</v>
      </c>
      <c r="F1462">
        <v>487</v>
      </c>
      <c r="G1462">
        <v>151</v>
      </c>
      <c r="H1462">
        <v>141</v>
      </c>
      <c r="I1462">
        <v>106</v>
      </c>
      <c r="J1462">
        <v>114</v>
      </c>
      <c r="K1462">
        <v>133</v>
      </c>
      <c r="L1462">
        <v>144</v>
      </c>
      <c r="M1462">
        <v>185</v>
      </c>
      <c r="N1462">
        <v>105</v>
      </c>
    </row>
    <row r="1463" spans="1:14" x14ac:dyDescent="0.45">
      <c r="A1463">
        <v>1462</v>
      </c>
      <c r="B1463">
        <v>1915</v>
      </c>
      <c r="C1463" t="s">
        <v>1299</v>
      </c>
      <c r="D1463" t="s">
        <v>1813</v>
      </c>
      <c r="E1463" t="s">
        <v>64</v>
      </c>
      <c r="F1463">
        <v>649</v>
      </c>
      <c r="G1463">
        <v>100</v>
      </c>
      <c r="H1463">
        <v>129</v>
      </c>
      <c r="I1463">
        <v>120</v>
      </c>
      <c r="J1463">
        <v>116</v>
      </c>
      <c r="K1463">
        <v>128</v>
      </c>
      <c r="L1463">
        <v>144</v>
      </c>
      <c r="M1463">
        <v>152</v>
      </c>
      <c r="N1463">
        <v>124</v>
      </c>
    </row>
    <row r="1464" spans="1:14" x14ac:dyDescent="0.45">
      <c r="A1464">
        <v>1463</v>
      </c>
      <c r="B1464">
        <v>1955</v>
      </c>
      <c r="C1464" t="s">
        <v>1342</v>
      </c>
      <c r="D1464" t="s">
        <v>1814</v>
      </c>
      <c r="E1464" t="s">
        <v>78</v>
      </c>
      <c r="F1464">
        <v>668</v>
      </c>
      <c r="G1464">
        <v>96</v>
      </c>
      <c r="H1464">
        <v>146</v>
      </c>
      <c r="I1464">
        <v>117</v>
      </c>
      <c r="J1464">
        <v>111</v>
      </c>
      <c r="K1464">
        <v>137</v>
      </c>
      <c r="L1464">
        <v>144</v>
      </c>
      <c r="M1464">
        <v>171</v>
      </c>
      <c r="N1464">
        <v>116</v>
      </c>
    </row>
    <row r="1465" spans="1:14" x14ac:dyDescent="0.45">
      <c r="A1465">
        <v>1464</v>
      </c>
      <c r="B1465">
        <v>2007</v>
      </c>
      <c r="C1465" t="s">
        <v>1262</v>
      </c>
      <c r="D1465" t="s">
        <v>1815</v>
      </c>
      <c r="E1465" t="s">
        <v>494</v>
      </c>
      <c r="F1465">
        <v>706</v>
      </c>
      <c r="G1465">
        <v>83</v>
      </c>
      <c r="H1465">
        <v>82</v>
      </c>
      <c r="I1465">
        <v>122</v>
      </c>
      <c r="J1465">
        <v>113</v>
      </c>
      <c r="K1465">
        <v>129</v>
      </c>
      <c r="L1465">
        <v>144</v>
      </c>
      <c r="M1465">
        <v>141</v>
      </c>
      <c r="N1465">
        <v>116</v>
      </c>
    </row>
    <row r="1466" spans="1:14" x14ac:dyDescent="0.45">
      <c r="A1466">
        <v>1465</v>
      </c>
      <c r="B1466">
        <v>1920</v>
      </c>
      <c r="C1466" t="s">
        <v>102</v>
      </c>
      <c r="D1466" t="s">
        <v>1816</v>
      </c>
      <c r="E1466" t="s">
        <v>182</v>
      </c>
      <c r="F1466">
        <v>706</v>
      </c>
      <c r="G1466">
        <v>120</v>
      </c>
      <c r="H1466">
        <v>42</v>
      </c>
      <c r="I1466">
        <v>128</v>
      </c>
      <c r="J1466">
        <v>123</v>
      </c>
      <c r="K1466">
        <v>123</v>
      </c>
      <c r="L1466">
        <v>144</v>
      </c>
      <c r="M1466">
        <v>112</v>
      </c>
      <c r="N1466">
        <v>124</v>
      </c>
    </row>
    <row r="1467" spans="1:14" x14ac:dyDescent="0.45">
      <c r="A1467">
        <v>1466</v>
      </c>
      <c r="B1467">
        <v>1976</v>
      </c>
      <c r="C1467" t="s">
        <v>1343</v>
      </c>
      <c r="D1467" t="s">
        <v>1817</v>
      </c>
      <c r="E1467" t="s">
        <v>64</v>
      </c>
      <c r="F1467">
        <v>416</v>
      </c>
      <c r="G1467">
        <v>44</v>
      </c>
      <c r="H1467">
        <v>148</v>
      </c>
      <c r="I1467">
        <v>115</v>
      </c>
      <c r="J1467">
        <v>100</v>
      </c>
      <c r="K1467">
        <v>143</v>
      </c>
      <c r="L1467">
        <v>144</v>
      </c>
      <c r="M1467">
        <v>207</v>
      </c>
      <c r="N1467">
        <v>114</v>
      </c>
    </row>
    <row r="1468" spans="1:14" x14ac:dyDescent="0.45">
      <c r="A1468">
        <v>1467</v>
      </c>
      <c r="B1468">
        <v>1918</v>
      </c>
      <c r="C1468" t="s">
        <v>1344</v>
      </c>
      <c r="D1468" t="s">
        <v>1818</v>
      </c>
      <c r="E1468" t="s">
        <v>48</v>
      </c>
      <c r="F1468">
        <v>569</v>
      </c>
      <c r="G1468">
        <v>153</v>
      </c>
      <c r="H1468">
        <v>67</v>
      </c>
      <c r="I1468">
        <v>111</v>
      </c>
      <c r="J1468">
        <v>118</v>
      </c>
      <c r="K1468">
        <v>122</v>
      </c>
      <c r="L1468">
        <v>144</v>
      </c>
      <c r="M1468">
        <v>162</v>
      </c>
      <c r="N1468">
        <v>109</v>
      </c>
    </row>
    <row r="1469" spans="1:14" x14ac:dyDescent="0.45">
      <c r="A1469">
        <v>1468</v>
      </c>
      <c r="B1469">
        <v>1988</v>
      </c>
      <c r="C1469" t="s">
        <v>1345</v>
      </c>
      <c r="D1469" t="s">
        <v>1819</v>
      </c>
      <c r="E1469" t="s">
        <v>294</v>
      </c>
      <c r="F1469">
        <v>600</v>
      </c>
      <c r="G1469">
        <v>76</v>
      </c>
      <c r="H1469">
        <v>67</v>
      </c>
      <c r="I1469">
        <v>112</v>
      </c>
      <c r="J1469">
        <v>105</v>
      </c>
      <c r="K1469">
        <v>132</v>
      </c>
      <c r="L1469">
        <v>144</v>
      </c>
      <c r="M1469">
        <v>174</v>
      </c>
      <c r="N1469">
        <v>98</v>
      </c>
    </row>
    <row r="1470" spans="1:14" x14ac:dyDescent="0.45">
      <c r="A1470">
        <v>1469</v>
      </c>
      <c r="B1470">
        <v>1998</v>
      </c>
      <c r="C1470" t="s">
        <v>638</v>
      </c>
      <c r="D1470" t="s">
        <v>1820</v>
      </c>
      <c r="E1470" t="s">
        <v>61</v>
      </c>
      <c r="F1470">
        <v>709</v>
      </c>
      <c r="G1470">
        <v>127</v>
      </c>
      <c r="H1470">
        <v>79</v>
      </c>
      <c r="I1470">
        <v>109</v>
      </c>
      <c r="J1470">
        <v>111</v>
      </c>
      <c r="K1470">
        <v>131</v>
      </c>
      <c r="L1470">
        <v>144</v>
      </c>
      <c r="M1470">
        <v>168</v>
      </c>
      <c r="N1470">
        <v>95</v>
      </c>
    </row>
    <row r="1471" spans="1:14" x14ac:dyDescent="0.45">
      <c r="A1471">
        <v>1470</v>
      </c>
      <c r="B1471">
        <v>1937</v>
      </c>
      <c r="C1471" t="s">
        <v>225</v>
      </c>
      <c r="D1471" t="s">
        <v>1821</v>
      </c>
      <c r="E1471" t="s">
        <v>70</v>
      </c>
      <c r="F1471">
        <v>660</v>
      </c>
      <c r="G1471">
        <v>134</v>
      </c>
      <c r="H1471">
        <v>48</v>
      </c>
      <c r="I1471">
        <v>128</v>
      </c>
      <c r="J1471">
        <v>125</v>
      </c>
      <c r="K1471">
        <v>120</v>
      </c>
      <c r="L1471">
        <v>144</v>
      </c>
      <c r="M1471">
        <v>105</v>
      </c>
      <c r="N1471">
        <v>123</v>
      </c>
    </row>
    <row r="1472" spans="1:14" x14ac:dyDescent="0.45">
      <c r="A1472">
        <v>1471</v>
      </c>
      <c r="B1472">
        <v>2005</v>
      </c>
      <c r="C1472" t="s">
        <v>1346</v>
      </c>
      <c r="D1472" t="s">
        <v>1822</v>
      </c>
      <c r="E1472" t="s">
        <v>106</v>
      </c>
      <c r="F1472">
        <v>656</v>
      </c>
      <c r="G1472">
        <v>173</v>
      </c>
      <c r="H1472">
        <v>161</v>
      </c>
      <c r="I1472">
        <v>98</v>
      </c>
      <c r="J1472">
        <v>112</v>
      </c>
      <c r="K1472">
        <v>127</v>
      </c>
      <c r="L1472">
        <v>144</v>
      </c>
      <c r="M1472">
        <v>177</v>
      </c>
      <c r="N1472">
        <v>103</v>
      </c>
    </row>
    <row r="1473" spans="1:14" x14ac:dyDescent="0.45">
      <c r="A1473">
        <v>1472</v>
      </c>
      <c r="B1473">
        <v>1927</v>
      </c>
      <c r="C1473" t="s">
        <v>1288</v>
      </c>
      <c r="D1473" t="s">
        <v>1823</v>
      </c>
      <c r="E1473" t="s">
        <v>88</v>
      </c>
      <c r="F1473">
        <v>668</v>
      </c>
      <c r="G1473">
        <v>130</v>
      </c>
      <c r="H1473">
        <v>68</v>
      </c>
      <c r="I1473">
        <v>119</v>
      </c>
      <c r="J1473">
        <v>119</v>
      </c>
      <c r="K1473">
        <v>123</v>
      </c>
      <c r="L1473">
        <v>144</v>
      </c>
      <c r="M1473">
        <v>134</v>
      </c>
      <c r="N1473">
        <v>117</v>
      </c>
    </row>
    <row r="1474" spans="1:14" x14ac:dyDescent="0.45">
      <c r="A1474">
        <v>1473</v>
      </c>
      <c r="B1474">
        <v>1994</v>
      </c>
      <c r="C1474" t="s">
        <v>1263</v>
      </c>
      <c r="D1474" t="s">
        <v>1824</v>
      </c>
      <c r="E1474" t="s">
        <v>410</v>
      </c>
      <c r="F1474">
        <v>468</v>
      </c>
      <c r="G1474">
        <v>155</v>
      </c>
      <c r="H1474">
        <v>117</v>
      </c>
      <c r="I1474">
        <v>114</v>
      </c>
      <c r="J1474">
        <v>119</v>
      </c>
      <c r="K1474">
        <v>129</v>
      </c>
      <c r="L1474">
        <v>144</v>
      </c>
      <c r="M1474">
        <v>155</v>
      </c>
      <c r="N1474">
        <v>111</v>
      </c>
    </row>
    <row r="1475" spans="1:14" x14ac:dyDescent="0.45">
      <c r="A1475">
        <v>1474</v>
      </c>
      <c r="B1475">
        <v>1914</v>
      </c>
      <c r="C1475" t="s">
        <v>1347</v>
      </c>
      <c r="D1475" t="s">
        <v>1825</v>
      </c>
      <c r="E1475" t="s">
        <v>158</v>
      </c>
      <c r="F1475">
        <v>483</v>
      </c>
      <c r="G1475">
        <v>143</v>
      </c>
      <c r="H1475">
        <v>129</v>
      </c>
      <c r="I1475">
        <v>122</v>
      </c>
      <c r="J1475">
        <v>124</v>
      </c>
      <c r="K1475">
        <v>123</v>
      </c>
      <c r="L1475">
        <v>144</v>
      </c>
      <c r="M1475">
        <v>125</v>
      </c>
      <c r="N1475">
        <v>127</v>
      </c>
    </row>
    <row r="1476" spans="1:14" x14ac:dyDescent="0.45">
      <c r="A1476">
        <v>1475</v>
      </c>
      <c r="B1476">
        <v>1965</v>
      </c>
      <c r="C1476" t="s">
        <v>831</v>
      </c>
      <c r="D1476" t="s">
        <v>1826</v>
      </c>
      <c r="E1476" t="s">
        <v>90</v>
      </c>
      <c r="F1476">
        <v>594</v>
      </c>
      <c r="G1476">
        <v>128</v>
      </c>
      <c r="H1476">
        <v>93</v>
      </c>
      <c r="I1476">
        <v>113</v>
      </c>
      <c r="J1476">
        <v>116</v>
      </c>
      <c r="K1476">
        <v>125</v>
      </c>
      <c r="L1476">
        <v>144</v>
      </c>
      <c r="M1476">
        <v>151</v>
      </c>
      <c r="N1476">
        <v>105</v>
      </c>
    </row>
    <row r="1477" spans="1:14" x14ac:dyDescent="0.45">
      <c r="A1477">
        <v>1476</v>
      </c>
      <c r="B1477">
        <v>1988</v>
      </c>
      <c r="C1477" t="s">
        <v>798</v>
      </c>
      <c r="D1477" t="s">
        <v>1827</v>
      </c>
      <c r="E1477" t="s">
        <v>64</v>
      </c>
      <c r="F1477">
        <v>660</v>
      </c>
      <c r="G1477">
        <v>104</v>
      </c>
      <c r="H1477">
        <v>137</v>
      </c>
      <c r="I1477">
        <v>112</v>
      </c>
      <c r="J1477">
        <v>108</v>
      </c>
      <c r="K1477">
        <v>135</v>
      </c>
      <c r="L1477">
        <v>144</v>
      </c>
      <c r="M1477">
        <v>182</v>
      </c>
      <c r="N1477">
        <v>113</v>
      </c>
    </row>
    <row r="1478" spans="1:14" x14ac:dyDescent="0.45">
      <c r="A1478">
        <v>1477</v>
      </c>
      <c r="B1478">
        <v>2002</v>
      </c>
      <c r="C1478" t="s">
        <v>397</v>
      </c>
      <c r="D1478" t="s">
        <v>1828</v>
      </c>
      <c r="E1478" t="s">
        <v>106</v>
      </c>
      <c r="F1478">
        <v>668</v>
      </c>
      <c r="G1478">
        <v>174</v>
      </c>
      <c r="H1478">
        <v>61</v>
      </c>
      <c r="I1478">
        <v>114</v>
      </c>
      <c r="J1478">
        <v>121</v>
      </c>
      <c r="K1478">
        <v>115</v>
      </c>
      <c r="L1478">
        <v>144</v>
      </c>
      <c r="M1478">
        <v>118</v>
      </c>
      <c r="N1478">
        <v>103</v>
      </c>
    </row>
    <row r="1479" spans="1:14" x14ac:dyDescent="0.45">
      <c r="A1479">
        <v>1478</v>
      </c>
      <c r="B1479">
        <v>1965</v>
      </c>
      <c r="C1479" t="s">
        <v>1348</v>
      </c>
      <c r="D1479" t="s">
        <v>1829</v>
      </c>
      <c r="E1479" t="s">
        <v>110</v>
      </c>
      <c r="F1479">
        <v>583</v>
      </c>
      <c r="G1479">
        <v>115</v>
      </c>
      <c r="H1479">
        <v>63</v>
      </c>
      <c r="I1479">
        <v>117</v>
      </c>
      <c r="J1479">
        <v>115</v>
      </c>
      <c r="K1479">
        <v>129</v>
      </c>
      <c r="L1479">
        <v>144</v>
      </c>
      <c r="M1479">
        <v>151</v>
      </c>
      <c r="N1479">
        <v>103</v>
      </c>
    </row>
    <row r="1480" spans="1:14" x14ac:dyDescent="0.45">
      <c r="A1480">
        <v>1479</v>
      </c>
      <c r="B1480">
        <v>1968</v>
      </c>
      <c r="C1480" t="s">
        <v>406</v>
      </c>
      <c r="D1480" t="s">
        <v>1830</v>
      </c>
      <c r="E1480" t="s">
        <v>88</v>
      </c>
      <c r="F1480">
        <v>699</v>
      </c>
      <c r="G1480">
        <v>93</v>
      </c>
      <c r="H1480">
        <v>54</v>
      </c>
      <c r="I1480">
        <v>114</v>
      </c>
      <c r="J1480">
        <v>108</v>
      </c>
      <c r="K1480">
        <v>141</v>
      </c>
      <c r="L1480">
        <v>143</v>
      </c>
      <c r="M1480">
        <v>205</v>
      </c>
      <c r="N1480">
        <v>97</v>
      </c>
    </row>
    <row r="1481" spans="1:14" x14ac:dyDescent="0.45">
      <c r="A1481">
        <v>1480</v>
      </c>
      <c r="B1481">
        <v>2022</v>
      </c>
      <c r="C1481" t="s">
        <v>81</v>
      </c>
      <c r="D1481" t="s">
        <v>1831</v>
      </c>
      <c r="E1481" t="s">
        <v>164</v>
      </c>
      <c r="F1481">
        <v>639</v>
      </c>
      <c r="G1481">
        <v>103</v>
      </c>
      <c r="H1481">
        <v>72</v>
      </c>
      <c r="I1481">
        <v>111</v>
      </c>
      <c r="J1481">
        <v>108</v>
      </c>
      <c r="K1481">
        <v>134</v>
      </c>
      <c r="L1481">
        <v>143</v>
      </c>
      <c r="M1481">
        <v>170</v>
      </c>
      <c r="N1481">
        <v>94</v>
      </c>
    </row>
    <row r="1482" spans="1:14" x14ac:dyDescent="0.45">
      <c r="A1482">
        <v>1481</v>
      </c>
      <c r="B1482">
        <v>1923</v>
      </c>
      <c r="C1482" t="s">
        <v>102</v>
      </c>
      <c r="D1482" t="s">
        <v>1832</v>
      </c>
      <c r="E1482" t="s">
        <v>182</v>
      </c>
      <c r="F1482">
        <v>632</v>
      </c>
      <c r="G1482">
        <v>151</v>
      </c>
      <c r="H1482">
        <v>20</v>
      </c>
      <c r="I1482">
        <v>124</v>
      </c>
      <c r="J1482">
        <v>127</v>
      </c>
      <c r="K1482">
        <v>113</v>
      </c>
      <c r="L1482">
        <v>143</v>
      </c>
      <c r="M1482">
        <v>84</v>
      </c>
      <c r="N1482">
        <v>118</v>
      </c>
    </row>
    <row r="1483" spans="1:14" x14ac:dyDescent="0.45">
      <c r="A1483">
        <v>1482</v>
      </c>
      <c r="B1483">
        <v>1978</v>
      </c>
      <c r="C1483" t="s">
        <v>1321</v>
      </c>
      <c r="D1483" t="s">
        <v>1833</v>
      </c>
      <c r="E1483" t="s">
        <v>51</v>
      </c>
      <c r="F1483">
        <v>604</v>
      </c>
      <c r="G1483">
        <v>142</v>
      </c>
      <c r="H1483">
        <v>52</v>
      </c>
      <c r="I1483">
        <v>109</v>
      </c>
      <c r="J1483">
        <v>114</v>
      </c>
      <c r="K1483">
        <v>133</v>
      </c>
      <c r="L1483">
        <v>143</v>
      </c>
      <c r="M1483">
        <v>182</v>
      </c>
      <c r="N1483">
        <v>96</v>
      </c>
    </row>
    <row r="1484" spans="1:14" x14ac:dyDescent="0.45">
      <c r="A1484">
        <v>1483</v>
      </c>
      <c r="B1484">
        <v>1953</v>
      </c>
      <c r="C1484" t="s">
        <v>633</v>
      </c>
      <c r="D1484" t="s">
        <v>1834</v>
      </c>
      <c r="E1484" t="s">
        <v>101</v>
      </c>
      <c r="F1484">
        <v>502</v>
      </c>
      <c r="G1484">
        <v>118</v>
      </c>
      <c r="H1484">
        <v>67</v>
      </c>
      <c r="I1484">
        <v>120</v>
      </c>
      <c r="J1484">
        <v>118</v>
      </c>
      <c r="K1484">
        <v>126</v>
      </c>
      <c r="L1484">
        <v>143</v>
      </c>
      <c r="M1484">
        <v>138</v>
      </c>
      <c r="N1484">
        <v>113</v>
      </c>
    </row>
    <row r="1485" spans="1:14" x14ac:dyDescent="0.45">
      <c r="A1485">
        <v>1484</v>
      </c>
      <c r="B1485">
        <v>1963</v>
      </c>
      <c r="C1485" t="s">
        <v>451</v>
      </c>
      <c r="D1485" t="s">
        <v>1835</v>
      </c>
      <c r="E1485" t="s">
        <v>78</v>
      </c>
      <c r="F1485">
        <v>695</v>
      </c>
      <c r="G1485">
        <v>66</v>
      </c>
      <c r="H1485">
        <v>81</v>
      </c>
      <c r="I1485">
        <v>123</v>
      </c>
      <c r="J1485">
        <v>110</v>
      </c>
      <c r="K1485">
        <v>135</v>
      </c>
      <c r="L1485">
        <v>143</v>
      </c>
      <c r="M1485">
        <v>160</v>
      </c>
      <c r="N1485">
        <v>117</v>
      </c>
    </row>
    <row r="1486" spans="1:14" x14ac:dyDescent="0.45">
      <c r="A1486">
        <v>1485</v>
      </c>
      <c r="B1486">
        <v>1987</v>
      </c>
      <c r="C1486" t="s">
        <v>1349</v>
      </c>
      <c r="D1486" t="s">
        <v>1836</v>
      </c>
      <c r="E1486" t="s">
        <v>308</v>
      </c>
      <c r="F1486">
        <v>667</v>
      </c>
      <c r="G1486">
        <v>65</v>
      </c>
      <c r="H1486">
        <v>73</v>
      </c>
      <c r="I1486">
        <v>116</v>
      </c>
      <c r="J1486">
        <v>106</v>
      </c>
      <c r="K1486">
        <v>142</v>
      </c>
      <c r="L1486">
        <v>143</v>
      </c>
      <c r="M1486">
        <v>185</v>
      </c>
      <c r="N1486">
        <v>98</v>
      </c>
    </row>
    <row r="1487" spans="1:14" x14ac:dyDescent="0.45">
      <c r="A1487">
        <v>1486</v>
      </c>
      <c r="B1487">
        <v>1911</v>
      </c>
      <c r="C1487" t="s">
        <v>189</v>
      </c>
      <c r="D1487" t="s">
        <v>1837</v>
      </c>
      <c r="E1487" t="s">
        <v>103</v>
      </c>
      <c r="F1487">
        <v>659</v>
      </c>
      <c r="G1487">
        <v>77</v>
      </c>
      <c r="I1487">
        <v>119</v>
      </c>
      <c r="J1487">
        <v>109</v>
      </c>
      <c r="K1487">
        <v>137</v>
      </c>
      <c r="L1487">
        <v>143</v>
      </c>
      <c r="M1487">
        <v>196</v>
      </c>
    </row>
    <row r="1488" spans="1:14" x14ac:dyDescent="0.45">
      <c r="A1488">
        <v>1487</v>
      </c>
      <c r="B1488">
        <v>1993</v>
      </c>
      <c r="C1488" t="s">
        <v>217</v>
      </c>
      <c r="D1488" t="s">
        <v>1838</v>
      </c>
      <c r="E1488" t="s">
        <v>139</v>
      </c>
      <c r="F1488">
        <v>773</v>
      </c>
      <c r="G1488">
        <v>196</v>
      </c>
      <c r="H1488">
        <v>57</v>
      </c>
      <c r="I1488">
        <v>112</v>
      </c>
      <c r="J1488">
        <v>125</v>
      </c>
      <c r="K1488">
        <v>117</v>
      </c>
      <c r="L1488">
        <v>143</v>
      </c>
      <c r="M1488">
        <v>125</v>
      </c>
      <c r="N1488">
        <v>105</v>
      </c>
    </row>
    <row r="1489" spans="1:14" x14ac:dyDescent="0.45">
      <c r="A1489">
        <v>1488</v>
      </c>
      <c r="B1489">
        <v>1940</v>
      </c>
      <c r="C1489" t="s">
        <v>717</v>
      </c>
      <c r="D1489" t="s">
        <v>1839</v>
      </c>
      <c r="E1489" t="s">
        <v>88</v>
      </c>
      <c r="F1489">
        <v>545</v>
      </c>
      <c r="G1489">
        <v>110</v>
      </c>
      <c r="H1489">
        <v>153</v>
      </c>
      <c r="I1489">
        <v>110</v>
      </c>
      <c r="J1489">
        <v>109</v>
      </c>
      <c r="K1489">
        <v>137</v>
      </c>
      <c r="L1489">
        <v>143</v>
      </c>
      <c r="M1489">
        <v>199</v>
      </c>
      <c r="N1489">
        <v>107</v>
      </c>
    </row>
    <row r="1490" spans="1:14" x14ac:dyDescent="0.45">
      <c r="A1490">
        <v>1489</v>
      </c>
      <c r="B1490">
        <v>1921</v>
      </c>
      <c r="C1490" t="s">
        <v>360</v>
      </c>
      <c r="D1490" t="s">
        <v>1840</v>
      </c>
      <c r="E1490" t="s">
        <v>146</v>
      </c>
      <c r="F1490">
        <v>646</v>
      </c>
      <c r="G1490">
        <v>136</v>
      </c>
      <c r="H1490">
        <v>103</v>
      </c>
      <c r="I1490">
        <v>116</v>
      </c>
      <c r="J1490">
        <v>117</v>
      </c>
      <c r="K1490">
        <v>133</v>
      </c>
      <c r="L1490">
        <v>143</v>
      </c>
      <c r="M1490">
        <v>177</v>
      </c>
      <c r="N1490">
        <v>110</v>
      </c>
    </row>
    <row r="1491" spans="1:14" x14ac:dyDescent="0.45">
      <c r="A1491">
        <v>1490</v>
      </c>
      <c r="B1491">
        <v>1972</v>
      </c>
      <c r="C1491" t="s">
        <v>1350</v>
      </c>
      <c r="D1491" t="s">
        <v>1841</v>
      </c>
      <c r="E1491" t="s">
        <v>264</v>
      </c>
      <c r="F1491">
        <v>405</v>
      </c>
      <c r="G1491">
        <v>81</v>
      </c>
      <c r="H1491">
        <v>106</v>
      </c>
      <c r="I1491">
        <v>117</v>
      </c>
      <c r="J1491">
        <v>109</v>
      </c>
      <c r="K1491">
        <v>131</v>
      </c>
      <c r="L1491">
        <v>143</v>
      </c>
      <c r="M1491">
        <v>161</v>
      </c>
      <c r="N1491">
        <v>117</v>
      </c>
    </row>
    <row r="1492" spans="1:14" x14ac:dyDescent="0.45">
      <c r="A1492">
        <v>1491</v>
      </c>
      <c r="B1492">
        <v>1994</v>
      </c>
      <c r="C1492" t="s">
        <v>205</v>
      </c>
      <c r="D1492" t="s">
        <v>1842</v>
      </c>
      <c r="E1492" t="s">
        <v>42</v>
      </c>
      <c r="F1492">
        <v>434</v>
      </c>
      <c r="G1492">
        <v>148</v>
      </c>
      <c r="H1492">
        <v>43</v>
      </c>
      <c r="I1492">
        <v>125</v>
      </c>
      <c r="J1492">
        <v>126</v>
      </c>
      <c r="K1492">
        <v>113</v>
      </c>
      <c r="L1492">
        <v>143</v>
      </c>
      <c r="M1492">
        <v>91</v>
      </c>
      <c r="N1492">
        <v>115</v>
      </c>
    </row>
    <row r="1493" spans="1:14" x14ac:dyDescent="0.45">
      <c r="A1493">
        <v>1492</v>
      </c>
      <c r="B1493">
        <v>1906</v>
      </c>
      <c r="C1493" t="s">
        <v>999</v>
      </c>
      <c r="D1493" t="s">
        <v>1843</v>
      </c>
      <c r="E1493" t="s">
        <v>101</v>
      </c>
      <c r="F1493">
        <v>506</v>
      </c>
      <c r="G1493">
        <v>205</v>
      </c>
      <c r="I1493">
        <v>111</v>
      </c>
      <c r="J1493">
        <v>131</v>
      </c>
      <c r="K1493">
        <v>110</v>
      </c>
      <c r="L1493">
        <v>143</v>
      </c>
      <c r="M1493">
        <v>107</v>
      </c>
    </row>
    <row r="1494" spans="1:14" x14ac:dyDescent="0.45">
      <c r="A1494">
        <v>1493</v>
      </c>
      <c r="B1494">
        <v>2013</v>
      </c>
      <c r="C1494" t="s">
        <v>276</v>
      </c>
      <c r="D1494" t="s">
        <v>1844</v>
      </c>
      <c r="E1494" t="s">
        <v>42</v>
      </c>
      <c r="F1494">
        <v>681</v>
      </c>
      <c r="G1494">
        <v>117</v>
      </c>
      <c r="H1494">
        <v>63</v>
      </c>
      <c r="I1494">
        <v>122</v>
      </c>
      <c r="J1494">
        <v>119</v>
      </c>
      <c r="K1494">
        <v>127</v>
      </c>
      <c r="L1494">
        <v>143</v>
      </c>
      <c r="M1494">
        <v>135</v>
      </c>
      <c r="N1494">
        <v>110</v>
      </c>
    </row>
    <row r="1495" spans="1:14" x14ac:dyDescent="0.45">
      <c r="A1495">
        <v>1494</v>
      </c>
      <c r="B1495">
        <v>1913</v>
      </c>
      <c r="C1495" t="s">
        <v>563</v>
      </c>
      <c r="D1495" t="s">
        <v>1845</v>
      </c>
      <c r="E1495" t="s">
        <v>88</v>
      </c>
      <c r="F1495">
        <v>510</v>
      </c>
      <c r="G1495">
        <v>102</v>
      </c>
      <c r="H1495">
        <v>90</v>
      </c>
      <c r="I1495">
        <v>116</v>
      </c>
      <c r="J1495">
        <v>113</v>
      </c>
      <c r="K1495">
        <v>134</v>
      </c>
      <c r="L1495">
        <v>143</v>
      </c>
      <c r="M1495">
        <v>182</v>
      </c>
      <c r="N1495">
        <v>113</v>
      </c>
    </row>
    <row r="1496" spans="1:14" x14ac:dyDescent="0.45">
      <c r="A1496">
        <v>1495</v>
      </c>
      <c r="B1496">
        <v>1900</v>
      </c>
      <c r="C1496" t="s">
        <v>1351</v>
      </c>
      <c r="D1496" t="s">
        <v>1846</v>
      </c>
      <c r="E1496" t="s">
        <v>101</v>
      </c>
      <c r="F1496">
        <v>611</v>
      </c>
      <c r="G1496">
        <v>164</v>
      </c>
      <c r="I1496">
        <v>117</v>
      </c>
      <c r="J1496">
        <v>122</v>
      </c>
      <c r="K1496">
        <v>122</v>
      </c>
      <c r="L1496">
        <v>143</v>
      </c>
      <c r="M1496">
        <v>137</v>
      </c>
    </row>
    <row r="1497" spans="1:14" x14ac:dyDescent="0.45">
      <c r="A1497">
        <v>1496</v>
      </c>
      <c r="B1497">
        <v>1931</v>
      </c>
      <c r="C1497" t="s">
        <v>452</v>
      </c>
      <c r="D1497" t="s">
        <v>1847</v>
      </c>
      <c r="E1497" t="s">
        <v>146</v>
      </c>
      <c r="F1497">
        <v>675</v>
      </c>
      <c r="G1497">
        <v>133</v>
      </c>
      <c r="H1497">
        <v>85</v>
      </c>
      <c r="I1497">
        <v>115</v>
      </c>
      <c r="J1497">
        <v>116</v>
      </c>
      <c r="K1497">
        <v>136</v>
      </c>
      <c r="L1497">
        <v>143</v>
      </c>
      <c r="M1497">
        <v>185</v>
      </c>
      <c r="N1497">
        <v>107</v>
      </c>
    </row>
    <row r="1498" spans="1:14" x14ac:dyDescent="0.45">
      <c r="A1498">
        <v>1497</v>
      </c>
      <c r="B1498">
        <v>1991</v>
      </c>
      <c r="C1498" t="s">
        <v>724</v>
      </c>
      <c r="D1498" t="s">
        <v>1848</v>
      </c>
      <c r="E1498" t="s">
        <v>264</v>
      </c>
      <c r="F1498">
        <v>642</v>
      </c>
      <c r="G1498">
        <v>186</v>
      </c>
      <c r="H1498">
        <v>143</v>
      </c>
      <c r="I1498">
        <v>108</v>
      </c>
      <c r="J1498">
        <v>122</v>
      </c>
      <c r="K1498">
        <v>128</v>
      </c>
      <c r="L1498">
        <v>143</v>
      </c>
      <c r="M1498">
        <v>168</v>
      </c>
      <c r="N1498">
        <v>110</v>
      </c>
    </row>
    <row r="1499" spans="1:14" x14ac:dyDescent="0.45">
      <c r="A1499">
        <v>1498</v>
      </c>
      <c r="B1499">
        <v>1993</v>
      </c>
      <c r="C1499" t="s">
        <v>741</v>
      </c>
      <c r="D1499" t="s">
        <v>1849</v>
      </c>
      <c r="E1499" t="s">
        <v>410</v>
      </c>
      <c r="F1499">
        <v>610</v>
      </c>
      <c r="G1499">
        <v>147</v>
      </c>
      <c r="H1499">
        <v>150</v>
      </c>
      <c r="I1499">
        <v>106</v>
      </c>
      <c r="J1499">
        <v>113</v>
      </c>
      <c r="K1499">
        <v>131</v>
      </c>
      <c r="L1499">
        <v>143</v>
      </c>
      <c r="M1499">
        <v>179</v>
      </c>
      <c r="N1499">
        <v>110</v>
      </c>
    </row>
    <row r="1500" spans="1:14" x14ac:dyDescent="0.45">
      <c r="A1500">
        <v>1499</v>
      </c>
      <c r="B1500">
        <v>1989</v>
      </c>
      <c r="C1500" t="s">
        <v>205</v>
      </c>
      <c r="D1500" t="s">
        <v>1850</v>
      </c>
      <c r="E1500" t="s">
        <v>48</v>
      </c>
      <c r="F1500">
        <v>742</v>
      </c>
      <c r="G1500">
        <v>171</v>
      </c>
      <c r="H1500">
        <v>48</v>
      </c>
      <c r="I1500">
        <v>127</v>
      </c>
      <c r="J1500">
        <v>132</v>
      </c>
      <c r="K1500">
        <v>117</v>
      </c>
      <c r="L1500">
        <v>143</v>
      </c>
      <c r="M1500">
        <v>97</v>
      </c>
      <c r="N1500">
        <v>122</v>
      </c>
    </row>
    <row r="1501" spans="1:14" x14ac:dyDescent="0.45">
      <c r="A1501">
        <v>1500</v>
      </c>
      <c r="B1501">
        <v>1949</v>
      </c>
      <c r="C1501" t="s">
        <v>849</v>
      </c>
      <c r="D1501" t="s">
        <v>1851</v>
      </c>
      <c r="E1501" t="s">
        <v>101</v>
      </c>
      <c r="F1501">
        <v>588</v>
      </c>
      <c r="G1501">
        <v>169</v>
      </c>
      <c r="H1501">
        <v>73</v>
      </c>
      <c r="I1501">
        <v>105</v>
      </c>
      <c r="J1501">
        <v>117</v>
      </c>
      <c r="K1501">
        <v>125</v>
      </c>
      <c r="L1501">
        <v>143</v>
      </c>
      <c r="M1501">
        <v>164</v>
      </c>
      <c r="N1501">
        <v>95</v>
      </c>
    </row>
    <row r="1502" spans="1:14" x14ac:dyDescent="0.45">
      <c r="A1502">
        <v>1501</v>
      </c>
      <c r="B1502">
        <v>1958</v>
      </c>
      <c r="C1502" t="s">
        <v>1177</v>
      </c>
      <c r="D1502" t="s">
        <v>2853</v>
      </c>
      <c r="E1502" t="s">
        <v>1142</v>
      </c>
      <c r="F1502">
        <v>614</v>
      </c>
      <c r="G1502">
        <v>96</v>
      </c>
      <c r="H1502">
        <v>88</v>
      </c>
      <c r="I1502">
        <v>113</v>
      </c>
      <c r="J1502">
        <v>108</v>
      </c>
      <c r="K1502">
        <v>137</v>
      </c>
      <c r="L1502">
        <v>143</v>
      </c>
      <c r="M1502">
        <v>183</v>
      </c>
      <c r="N1502">
        <v>98</v>
      </c>
    </row>
    <row r="1503" spans="1:14" x14ac:dyDescent="0.45">
      <c r="A1503">
        <v>1502</v>
      </c>
      <c r="B1503">
        <v>1948</v>
      </c>
      <c r="C1503" t="s">
        <v>957</v>
      </c>
      <c r="D1503" t="s">
        <v>2854</v>
      </c>
      <c r="E1503" t="s">
        <v>110</v>
      </c>
      <c r="F1503">
        <v>656</v>
      </c>
      <c r="G1503">
        <v>121</v>
      </c>
      <c r="H1503">
        <v>99</v>
      </c>
      <c r="I1503">
        <v>109</v>
      </c>
      <c r="J1503">
        <v>110</v>
      </c>
      <c r="K1503">
        <v>132</v>
      </c>
      <c r="L1503">
        <v>143</v>
      </c>
      <c r="M1503">
        <v>184</v>
      </c>
      <c r="N1503">
        <v>99</v>
      </c>
    </row>
    <row r="1504" spans="1:14" x14ac:dyDescent="0.45">
      <c r="A1504">
        <v>1503</v>
      </c>
      <c r="B1504">
        <v>2017</v>
      </c>
      <c r="C1504" t="s">
        <v>1097</v>
      </c>
      <c r="D1504" t="s">
        <v>2855</v>
      </c>
      <c r="E1504" t="s">
        <v>356</v>
      </c>
      <c r="F1504">
        <v>679</v>
      </c>
      <c r="G1504">
        <v>105</v>
      </c>
      <c r="H1504">
        <v>101</v>
      </c>
      <c r="I1504">
        <v>119</v>
      </c>
      <c r="J1504">
        <v>113</v>
      </c>
      <c r="K1504">
        <v>125</v>
      </c>
      <c r="L1504">
        <v>143</v>
      </c>
      <c r="M1504">
        <v>134</v>
      </c>
      <c r="N1504">
        <v>116</v>
      </c>
    </row>
    <row r="1505" spans="1:14" x14ac:dyDescent="0.45">
      <c r="A1505">
        <v>1504</v>
      </c>
      <c r="B1505">
        <v>2000</v>
      </c>
      <c r="C1505" t="s">
        <v>749</v>
      </c>
      <c r="D1505" t="s">
        <v>2856</v>
      </c>
      <c r="E1505" t="s">
        <v>139</v>
      </c>
      <c r="F1505">
        <v>680</v>
      </c>
      <c r="G1505">
        <v>147</v>
      </c>
      <c r="H1505">
        <v>105</v>
      </c>
      <c r="I1505">
        <v>116</v>
      </c>
      <c r="J1505">
        <v>119</v>
      </c>
      <c r="K1505">
        <v>124</v>
      </c>
      <c r="L1505">
        <v>143</v>
      </c>
      <c r="M1505">
        <v>137</v>
      </c>
      <c r="N1505">
        <v>119</v>
      </c>
    </row>
    <row r="1506" spans="1:14" x14ac:dyDescent="0.45">
      <c r="A1506">
        <v>1505</v>
      </c>
      <c r="B1506">
        <v>1934</v>
      </c>
      <c r="C1506" t="s">
        <v>640</v>
      </c>
      <c r="D1506" t="s">
        <v>2857</v>
      </c>
      <c r="E1506" t="s">
        <v>110</v>
      </c>
      <c r="F1506">
        <v>702</v>
      </c>
      <c r="G1506">
        <v>142</v>
      </c>
      <c r="H1506">
        <v>82</v>
      </c>
      <c r="I1506">
        <v>109</v>
      </c>
      <c r="J1506">
        <v>114</v>
      </c>
      <c r="K1506">
        <v>137</v>
      </c>
      <c r="L1506">
        <v>143</v>
      </c>
      <c r="M1506">
        <v>201</v>
      </c>
      <c r="N1506">
        <v>99</v>
      </c>
    </row>
    <row r="1507" spans="1:14" x14ac:dyDescent="0.45">
      <c r="A1507">
        <v>1506</v>
      </c>
      <c r="B1507">
        <v>1977</v>
      </c>
      <c r="C1507" t="s">
        <v>505</v>
      </c>
      <c r="D1507" t="s">
        <v>2858</v>
      </c>
      <c r="E1507" t="s">
        <v>48</v>
      </c>
      <c r="F1507">
        <v>632</v>
      </c>
      <c r="G1507">
        <v>141</v>
      </c>
      <c r="H1507">
        <v>104</v>
      </c>
      <c r="I1507">
        <v>118</v>
      </c>
      <c r="J1507">
        <v>122</v>
      </c>
      <c r="K1507">
        <v>128</v>
      </c>
      <c r="L1507">
        <v>143</v>
      </c>
      <c r="M1507">
        <v>148</v>
      </c>
      <c r="N1507">
        <v>115</v>
      </c>
    </row>
    <row r="1508" spans="1:14" x14ac:dyDescent="0.45">
      <c r="A1508">
        <v>1507</v>
      </c>
      <c r="B1508">
        <v>1978</v>
      </c>
      <c r="C1508" t="s">
        <v>2859</v>
      </c>
      <c r="D1508" t="s">
        <v>2860</v>
      </c>
      <c r="E1508" t="s">
        <v>90</v>
      </c>
      <c r="F1508">
        <v>536</v>
      </c>
      <c r="G1508">
        <v>160</v>
      </c>
      <c r="H1508">
        <v>210</v>
      </c>
      <c r="I1508">
        <v>94</v>
      </c>
      <c r="J1508">
        <v>108</v>
      </c>
      <c r="K1508">
        <v>134</v>
      </c>
      <c r="L1508">
        <v>143</v>
      </c>
      <c r="M1508">
        <v>218</v>
      </c>
      <c r="N1508">
        <v>97</v>
      </c>
    </row>
    <row r="1509" spans="1:14" x14ac:dyDescent="0.45">
      <c r="A1509">
        <v>1508</v>
      </c>
      <c r="B1509">
        <v>1921</v>
      </c>
      <c r="C1509" t="s">
        <v>1128</v>
      </c>
      <c r="D1509" t="s">
        <v>2861</v>
      </c>
      <c r="E1509" t="s">
        <v>110</v>
      </c>
      <c r="F1509">
        <v>588</v>
      </c>
      <c r="G1509">
        <v>137</v>
      </c>
      <c r="H1509">
        <v>32</v>
      </c>
      <c r="I1509">
        <v>121</v>
      </c>
      <c r="J1509">
        <v>120</v>
      </c>
      <c r="K1509">
        <v>128</v>
      </c>
      <c r="L1509">
        <v>143</v>
      </c>
      <c r="M1509">
        <v>145</v>
      </c>
      <c r="N1509">
        <v>117</v>
      </c>
    </row>
    <row r="1510" spans="1:14" x14ac:dyDescent="0.45">
      <c r="A1510">
        <v>1509</v>
      </c>
      <c r="B1510">
        <v>1963</v>
      </c>
      <c r="C1510" t="s">
        <v>330</v>
      </c>
      <c r="D1510" t="s">
        <v>2862</v>
      </c>
      <c r="E1510" t="s">
        <v>139</v>
      </c>
      <c r="F1510">
        <v>692</v>
      </c>
      <c r="G1510">
        <v>93</v>
      </c>
      <c r="H1510">
        <v>112</v>
      </c>
      <c r="I1510">
        <v>112</v>
      </c>
      <c r="J1510">
        <v>107</v>
      </c>
      <c r="K1510">
        <v>132</v>
      </c>
      <c r="L1510">
        <v>143</v>
      </c>
      <c r="M1510">
        <v>173</v>
      </c>
      <c r="N1510">
        <v>111</v>
      </c>
    </row>
    <row r="1511" spans="1:14" x14ac:dyDescent="0.45">
      <c r="A1511">
        <v>1510</v>
      </c>
      <c r="B1511">
        <v>1930</v>
      </c>
      <c r="C1511" t="s">
        <v>554</v>
      </c>
      <c r="D1511" t="s">
        <v>2863</v>
      </c>
      <c r="E1511" t="s">
        <v>42</v>
      </c>
      <c r="F1511">
        <v>617</v>
      </c>
      <c r="G1511">
        <v>142</v>
      </c>
      <c r="H1511">
        <v>58</v>
      </c>
      <c r="I1511">
        <v>117</v>
      </c>
      <c r="J1511">
        <v>118</v>
      </c>
      <c r="K1511">
        <v>120</v>
      </c>
      <c r="L1511">
        <v>143</v>
      </c>
      <c r="M1511">
        <v>129</v>
      </c>
      <c r="N1511">
        <v>114</v>
      </c>
    </row>
    <row r="1512" spans="1:14" x14ac:dyDescent="0.45">
      <c r="A1512">
        <v>1511</v>
      </c>
      <c r="B1512">
        <v>1981</v>
      </c>
      <c r="C1512" t="s">
        <v>2859</v>
      </c>
      <c r="D1512" t="s">
        <v>2864</v>
      </c>
      <c r="E1512" t="s">
        <v>90</v>
      </c>
      <c r="F1512">
        <v>420</v>
      </c>
      <c r="G1512">
        <v>142</v>
      </c>
      <c r="H1512">
        <v>167</v>
      </c>
      <c r="I1512">
        <v>101</v>
      </c>
      <c r="J1512">
        <v>108</v>
      </c>
      <c r="K1512">
        <v>132</v>
      </c>
      <c r="L1512">
        <v>143</v>
      </c>
      <c r="M1512">
        <v>201</v>
      </c>
      <c r="N1512">
        <v>101</v>
      </c>
    </row>
    <row r="1513" spans="1:14" x14ac:dyDescent="0.45">
      <c r="A1513">
        <v>1512</v>
      </c>
      <c r="B1513">
        <v>1990</v>
      </c>
      <c r="C1513" t="s">
        <v>456</v>
      </c>
      <c r="D1513" t="s">
        <v>2865</v>
      </c>
      <c r="E1513" t="s">
        <v>128</v>
      </c>
      <c r="F1513">
        <v>650</v>
      </c>
      <c r="G1513">
        <v>191</v>
      </c>
      <c r="H1513">
        <v>121</v>
      </c>
      <c r="I1513">
        <v>91</v>
      </c>
      <c r="J1513">
        <v>113</v>
      </c>
      <c r="K1513">
        <v>126</v>
      </c>
      <c r="L1513">
        <v>143</v>
      </c>
      <c r="M1513">
        <v>198</v>
      </c>
      <c r="N1513">
        <v>78</v>
      </c>
    </row>
    <row r="1514" spans="1:14" x14ac:dyDescent="0.45">
      <c r="A1514">
        <v>1513</v>
      </c>
      <c r="B1514">
        <v>1952</v>
      </c>
      <c r="C1514" t="s">
        <v>849</v>
      </c>
      <c r="D1514" t="s">
        <v>2866</v>
      </c>
      <c r="E1514" t="s">
        <v>216</v>
      </c>
      <c r="F1514">
        <v>606</v>
      </c>
      <c r="G1514">
        <v>137</v>
      </c>
      <c r="H1514">
        <v>81</v>
      </c>
      <c r="I1514">
        <v>110</v>
      </c>
      <c r="J1514">
        <v>115</v>
      </c>
      <c r="K1514">
        <v>124</v>
      </c>
      <c r="L1514">
        <v>143</v>
      </c>
      <c r="M1514">
        <v>151</v>
      </c>
      <c r="N1514">
        <v>102</v>
      </c>
    </row>
    <row r="1515" spans="1:14" x14ac:dyDescent="0.45">
      <c r="A1515">
        <v>1514</v>
      </c>
      <c r="B1515">
        <v>1950</v>
      </c>
      <c r="C1515" t="s">
        <v>119</v>
      </c>
      <c r="D1515" t="s">
        <v>2867</v>
      </c>
      <c r="E1515" t="s">
        <v>110</v>
      </c>
      <c r="F1515">
        <v>668</v>
      </c>
      <c r="G1515">
        <v>130</v>
      </c>
      <c r="H1515">
        <v>127</v>
      </c>
      <c r="I1515">
        <v>103</v>
      </c>
      <c r="J1515">
        <v>111</v>
      </c>
      <c r="K1515">
        <v>130</v>
      </c>
      <c r="L1515">
        <v>143</v>
      </c>
      <c r="M1515">
        <v>185</v>
      </c>
      <c r="N1515">
        <v>95</v>
      </c>
    </row>
    <row r="1516" spans="1:14" x14ac:dyDescent="0.45">
      <c r="A1516">
        <v>1515</v>
      </c>
      <c r="B1516">
        <v>1966</v>
      </c>
      <c r="C1516" t="s">
        <v>1323</v>
      </c>
      <c r="D1516" t="s">
        <v>2868</v>
      </c>
      <c r="E1516" t="s">
        <v>61</v>
      </c>
      <c r="F1516">
        <v>508</v>
      </c>
      <c r="G1516">
        <v>169</v>
      </c>
      <c r="H1516">
        <v>78</v>
      </c>
      <c r="I1516">
        <v>103</v>
      </c>
      <c r="J1516">
        <v>118</v>
      </c>
      <c r="K1516">
        <v>122</v>
      </c>
      <c r="L1516">
        <v>143</v>
      </c>
      <c r="M1516">
        <v>158</v>
      </c>
      <c r="N1516">
        <v>91</v>
      </c>
    </row>
    <row r="1517" spans="1:14" x14ac:dyDescent="0.45">
      <c r="A1517">
        <v>1516</v>
      </c>
      <c r="B1517">
        <v>1993</v>
      </c>
      <c r="C1517" t="s">
        <v>724</v>
      </c>
      <c r="D1517" t="s">
        <v>2869</v>
      </c>
      <c r="E1517" t="s">
        <v>1134</v>
      </c>
      <c r="F1517">
        <v>640</v>
      </c>
      <c r="G1517">
        <v>139</v>
      </c>
      <c r="H1517">
        <v>114</v>
      </c>
      <c r="I1517">
        <v>107</v>
      </c>
      <c r="J1517">
        <v>112</v>
      </c>
      <c r="K1517">
        <v>133</v>
      </c>
      <c r="L1517">
        <v>143</v>
      </c>
      <c r="M1517">
        <v>182</v>
      </c>
      <c r="N1517">
        <v>100</v>
      </c>
    </row>
    <row r="1518" spans="1:14" x14ac:dyDescent="0.45">
      <c r="A1518">
        <v>1517</v>
      </c>
      <c r="B1518">
        <v>1966</v>
      </c>
      <c r="C1518" t="s">
        <v>214</v>
      </c>
      <c r="D1518" t="s">
        <v>2870</v>
      </c>
      <c r="E1518" t="s">
        <v>64</v>
      </c>
      <c r="F1518">
        <v>690</v>
      </c>
      <c r="G1518">
        <v>89</v>
      </c>
      <c r="H1518">
        <v>115</v>
      </c>
      <c r="I1518">
        <v>120</v>
      </c>
      <c r="J1518">
        <v>111</v>
      </c>
      <c r="K1518">
        <v>134</v>
      </c>
      <c r="L1518">
        <v>143</v>
      </c>
      <c r="M1518">
        <v>164</v>
      </c>
      <c r="N1518">
        <v>119</v>
      </c>
    </row>
    <row r="1519" spans="1:14" x14ac:dyDescent="0.45">
      <c r="A1519">
        <v>1518</v>
      </c>
      <c r="B1519">
        <v>1928</v>
      </c>
      <c r="C1519" t="s">
        <v>377</v>
      </c>
      <c r="D1519" t="s">
        <v>2871</v>
      </c>
      <c r="E1519" t="s">
        <v>103</v>
      </c>
      <c r="F1519">
        <v>509</v>
      </c>
      <c r="G1519">
        <v>73</v>
      </c>
      <c r="H1519">
        <v>90</v>
      </c>
      <c r="I1519">
        <v>122</v>
      </c>
      <c r="J1519">
        <v>112</v>
      </c>
      <c r="K1519">
        <v>136</v>
      </c>
      <c r="L1519">
        <v>143</v>
      </c>
      <c r="M1519">
        <v>170</v>
      </c>
      <c r="N1519">
        <v>117</v>
      </c>
    </row>
    <row r="1520" spans="1:14" x14ac:dyDescent="0.45">
      <c r="A1520">
        <v>1519</v>
      </c>
      <c r="B1520">
        <v>2013</v>
      </c>
      <c r="C1520" t="s">
        <v>384</v>
      </c>
      <c r="D1520" t="s">
        <v>2872</v>
      </c>
      <c r="E1520" t="s">
        <v>152</v>
      </c>
      <c r="F1520">
        <v>508</v>
      </c>
      <c r="G1520">
        <v>148</v>
      </c>
      <c r="H1520">
        <v>89</v>
      </c>
      <c r="I1520">
        <v>126</v>
      </c>
      <c r="J1520">
        <v>126</v>
      </c>
      <c r="K1520">
        <v>117</v>
      </c>
      <c r="L1520">
        <v>143</v>
      </c>
      <c r="M1520">
        <v>102</v>
      </c>
      <c r="N1520">
        <v>129</v>
      </c>
    </row>
    <row r="1521" spans="1:14" x14ac:dyDescent="0.45">
      <c r="A1521">
        <v>1520</v>
      </c>
      <c r="B1521">
        <v>2015</v>
      </c>
      <c r="C1521" t="s">
        <v>389</v>
      </c>
      <c r="D1521" t="s">
        <v>2873</v>
      </c>
      <c r="E1521" t="s">
        <v>42</v>
      </c>
      <c r="F1521">
        <v>462</v>
      </c>
      <c r="G1521">
        <v>166</v>
      </c>
      <c r="H1521">
        <v>93</v>
      </c>
      <c r="I1521">
        <v>100</v>
      </c>
      <c r="J1521">
        <v>112</v>
      </c>
      <c r="K1521">
        <v>133</v>
      </c>
      <c r="L1521">
        <v>143</v>
      </c>
      <c r="M1521">
        <v>187</v>
      </c>
      <c r="N1521">
        <v>83</v>
      </c>
    </row>
    <row r="1522" spans="1:14" x14ac:dyDescent="0.45">
      <c r="A1522">
        <v>1521</v>
      </c>
      <c r="B1522">
        <v>1950</v>
      </c>
      <c r="C1522" t="s">
        <v>157</v>
      </c>
      <c r="D1522" t="s">
        <v>2874</v>
      </c>
      <c r="E1522" t="s">
        <v>158</v>
      </c>
      <c r="F1522">
        <v>613</v>
      </c>
      <c r="G1522">
        <v>131</v>
      </c>
      <c r="H1522">
        <v>41</v>
      </c>
      <c r="I1522">
        <v>122</v>
      </c>
      <c r="J1522">
        <v>122</v>
      </c>
      <c r="K1522">
        <v>120</v>
      </c>
      <c r="L1522">
        <v>143</v>
      </c>
      <c r="M1522">
        <v>116</v>
      </c>
      <c r="N1522">
        <v>116</v>
      </c>
    </row>
    <row r="1523" spans="1:14" x14ac:dyDescent="0.45">
      <c r="A1523">
        <v>1522</v>
      </c>
      <c r="B1523">
        <v>1999</v>
      </c>
      <c r="C1523" t="s">
        <v>112</v>
      </c>
      <c r="D1523" t="s">
        <v>2875</v>
      </c>
      <c r="E1523" t="s">
        <v>88</v>
      </c>
      <c r="F1523">
        <v>712</v>
      </c>
      <c r="G1523">
        <v>111</v>
      </c>
      <c r="H1523">
        <v>150</v>
      </c>
      <c r="I1523">
        <v>104</v>
      </c>
      <c r="J1523">
        <v>104</v>
      </c>
      <c r="K1523">
        <v>143</v>
      </c>
      <c r="L1523">
        <v>143</v>
      </c>
      <c r="M1523">
        <v>206</v>
      </c>
      <c r="N1523">
        <v>97</v>
      </c>
    </row>
    <row r="1524" spans="1:14" x14ac:dyDescent="0.45">
      <c r="A1524">
        <v>1523</v>
      </c>
      <c r="B1524">
        <v>1941</v>
      </c>
      <c r="C1524" t="s">
        <v>664</v>
      </c>
      <c r="D1524" t="s">
        <v>2876</v>
      </c>
      <c r="E1524" t="s">
        <v>51</v>
      </c>
      <c r="F1524">
        <v>484</v>
      </c>
      <c r="G1524">
        <v>121</v>
      </c>
      <c r="H1524">
        <v>70</v>
      </c>
      <c r="I1524">
        <v>117</v>
      </c>
      <c r="J1524">
        <v>116</v>
      </c>
      <c r="K1524">
        <v>133</v>
      </c>
      <c r="L1524">
        <v>143</v>
      </c>
      <c r="M1524">
        <v>171</v>
      </c>
      <c r="N1524">
        <v>110</v>
      </c>
    </row>
    <row r="1525" spans="1:14" x14ac:dyDescent="0.45">
      <c r="A1525">
        <v>1524</v>
      </c>
      <c r="B1525">
        <v>1992</v>
      </c>
      <c r="C1525" t="s">
        <v>901</v>
      </c>
      <c r="D1525" t="s">
        <v>2877</v>
      </c>
      <c r="E1525" t="s">
        <v>51</v>
      </c>
      <c r="F1525">
        <v>682</v>
      </c>
      <c r="G1525">
        <v>125</v>
      </c>
      <c r="H1525">
        <v>149</v>
      </c>
      <c r="I1525">
        <v>113</v>
      </c>
      <c r="J1525">
        <v>114</v>
      </c>
      <c r="K1525">
        <v>126</v>
      </c>
      <c r="L1525">
        <v>143</v>
      </c>
      <c r="M1525">
        <v>153</v>
      </c>
      <c r="N1525">
        <v>123</v>
      </c>
    </row>
    <row r="1526" spans="1:14" x14ac:dyDescent="0.45">
      <c r="A1526">
        <v>1525</v>
      </c>
      <c r="B1526">
        <v>1945</v>
      </c>
      <c r="C1526" t="s">
        <v>947</v>
      </c>
      <c r="D1526" t="s">
        <v>2878</v>
      </c>
      <c r="E1526" t="s">
        <v>51</v>
      </c>
      <c r="F1526">
        <v>573</v>
      </c>
      <c r="G1526">
        <v>87</v>
      </c>
      <c r="H1526">
        <v>109</v>
      </c>
      <c r="I1526">
        <v>118</v>
      </c>
      <c r="J1526">
        <v>112</v>
      </c>
      <c r="K1526">
        <v>135</v>
      </c>
      <c r="L1526">
        <v>143</v>
      </c>
      <c r="M1526">
        <v>181</v>
      </c>
      <c r="N1526">
        <v>113</v>
      </c>
    </row>
    <row r="1527" spans="1:14" x14ac:dyDescent="0.45">
      <c r="A1527">
        <v>1526</v>
      </c>
      <c r="B1527">
        <v>1913</v>
      </c>
      <c r="C1527" t="s">
        <v>873</v>
      </c>
      <c r="D1527" t="s">
        <v>2879</v>
      </c>
      <c r="E1527" t="s">
        <v>70</v>
      </c>
      <c r="F1527">
        <v>671</v>
      </c>
      <c r="G1527">
        <v>91</v>
      </c>
      <c r="H1527">
        <v>46</v>
      </c>
      <c r="I1527">
        <v>120</v>
      </c>
      <c r="J1527">
        <v>110</v>
      </c>
      <c r="K1527">
        <v>141</v>
      </c>
      <c r="L1527">
        <v>143</v>
      </c>
      <c r="M1527">
        <v>208</v>
      </c>
      <c r="N1527">
        <v>110</v>
      </c>
    </row>
    <row r="1528" spans="1:14" x14ac:dyDescent="0.45">
      <c r="A1528">
        <v>1527</v>
      </c>
      <c r="B1528">
        <v>1980</v>
      </c>
      <c r="C1528" t="s">
        <v>2880</v>
      </c>
      <c r="D1528" t="s">
        <v>2881</v>
      </c>
      <c r="E1528" t="s">
        <v>70</v>
      </c>
      <c r="F1528">
        <v>408</v>
      </c>
      <c r="G1528">
        <v>154</v>
      </c>
      <c r="H1528">
        <v>107</v>
      </c>
      <c r="I1528">
        <v>110</v>
      </c>
      <c r="J1528">
        <v>119</v>
      </c>
      <c r="K1528">
        <v>126</v>
      </c>
      <c r="L1528">
        <v>143</v>
      </c>
      <c r="M1528">
        <v>160</v>
      </c>
      <c r="N1528">
        <v>106</v>
      </c>
    </row>
    <row r="1529" spans="1:14" x14ac:dyDescent="0.45">
      <c r="A1529">
        <v>1528</v>
      </c>
      <c r="B1529">
        <v>2001</v>
      </c>
      <c r="C1529" t="s">
        <v>318</v>
      </c>
      <c r="D1529" t="s">
        <v>2882</v>
      </c>
      <c r="E1529" t="s">
        <v>178</v>
      </c>
      <c r="F1529">
        <v>717</v>
      </c>
      <c r="G1529">
        <v>165</v>
      </c>
      <c r="H1529">
        <v>110</v>
      </c>
      <c r="I1529">
        <v>107</v>
      </c>
      <c r="J1529">
        <v>117</v>
      </c>
      <c r="K1529">
        <v>129</v>
      </c>
      <c r="L1529">
        <v>143</v>
      </c>
      <c r="M1529">
        <v>163</v>
      </c>
      <c r="N1529">
        <v>104</v>
      </c>
    </row>
    <row r="1530" spans="1:14" x14ac:dyDescent="0.45">
      <c r="A1530">
        <v>1529</v>
      </c>
      <c r="B1530">
        <v>1995</v>
      </c>
      <c r="C1530" t="s">
        <v>2883</v>
      </c>
      <c r="D1530" t="s">
        <v>2884</v>
      </c>
      <c r="E1530" t="s">
        <v>164</v>
      </c>
      <c r="F1530">
        <v>620</v>
      </c>
      <c r="G1530">
        <v>111</v>
      </c>
      <c r="H1530">
        <v>115</v>
      </c>
      <c r="I1530">
        <v>110</v>
      </c>
      <c r="J1530">
        <v>109</v>
      </c>
      <c r="K1530">
        <v>127</v>
      </c>
      <c r="L1530">
        <v>143</v>
      </c>
      <c r="M1530">
        <v>158</v>
      </c>
      <c r="N1530">
        <v>107</v>
      </c>
    </row>
    <row r="1531" spans="1:14" x14ac:dyDescent="0.45">
      <c r="A1531">
        <v>1530</v>
      </c>
      <c r="B1531">
        <v>1984</v>
      </c>
      <c r="C1531" t="s">
        <v>2885</v>
      </c>
      <c r="D1531" t="s">
        <v>2886</v>
      </c>
      <c r="E1531" t="s">
        <v>182</v>
      </c>
      <c r="F1531">
        <v>629</v>
      </c>
      <c r="G1531">
        <v>104</v>
      </c>
      <c r="H1531">
        <v>90</v>
      </c>
      <c r="I1531">
        <v>115</v>
      </c>
      <c r="J1531">
        <v>111</v>
      </c>
      <c r="K1531">
        <v>136</v>
      </c>
      <c r="L1531">
        <v>143</v>
      </c>
      <c r="M1531">
        <v>177</v>
      </c>
      <c r="N1531">
        <v>107</v>
      </c>
    </row>
    <row r="1532" spans="1:14" x14ac:dyDescent="0.45">
      <c r="A1532">
        <v>1531</v>
      </c>
      <c r="B1532">
        <v>1935</v>
      </c>
      <c r="C1532" t="s">
        <v>613</v>
      </c>
      <c r="D1532" t="s">
        <v>2887</v>
      </c>
      <c r="E1532" t="s">
        <v>216</v>
      </c>
      <c r="F1532">
        <v>644</v>
      </c>
      <c r="G1532">
        <v>108</v>
      </c>
      <c r="H1532">
        <v>162</v>
      </c>
      <c r="I1532">
        <v>104</v>
      </c>
      <c r="J1532">
        <v>104</v>
      </c>
      <c r="K1532">
        <v>135</v>
      </c>
      <c r="L1532">
        <v>143</v>
      </c>
      <c r="M1532">
        <v>209</v>
      </c>
      <c r="N1532">
        <v>99</v>
      </c>
    </row>
    <row r="1533" spans="1:14" x14ac:dyDescent="0.45">
      <c r="A1533">
        <v>1532</v>
      </c>
      <c r="B1533">
        <v>2022</v>
      </c>
      <c r="C1533" t="s">
        <v>2888</v>
      </c>
      <c r="D1533" t="s">
        <v>2889</v>
      </c>
      <c r="E1533" t="s">
        <v>230</v>
      </c>
      <c r="F1533">
        <v>645</v>
      </c>
      <c r="G1533">
        <v>93</v>
      </c>
      <c r="H1533">
        <v>103</v>
      </c>
      <c r="I1533">
        <v>124</v>
      </c>
      <c r="J1533">
        <v>116</v>
      </c>
      <c r="K1533">
        <v>126</v>
      </c>
      <c r="L1533">
        <v>143</v>
      </c>
      <c r="M1533">
        <v>128</v>
      </c>
      <c r="N1533">
        <v>125</v>
      </c>
    </row>
    <row r="1534" spans="1:14" x14ac:dyDescent="0.45">
      <c r="A1534">
        <v>1533</v>
      </c>
      <c r="B1534">
        <v>2022</v>
      </c>
      <c r="C1534" t="s">
        <v>845</v>
      </c>
      <c r="D1534" t="s">
        <v>2898</v>
      </c>
      <c r="E1534" t="s">
        <v>210</v>
      </c>
      <c r="F1534">
        <v>693</v>
      </c>
      <c r="G1534">
        <v>98</v>
      </c>
      <c r="H1534">
        <v>107</v>
      </c>
      <c r="I1534">
        <v>112</v>
      </c>
      <c r="J1534">
        <v>111</v>
      </c>
      <c r="K1534">
        <v>133</v>
      </c>
      <c r="L1534">
        <v>143</v>
      </c>
      <c r="M1534">
        <v>165</v>
      </c>
      <c r="N1534">
        <v>108</v>
      </c>
    </row>
    <row r="1535" spans="1:14" x14ac:dyDescent="0.45">
      <c r="A1535">
        <v>1534</v>
      </c>
      <c r="B1535">
        <v>1967</v>
      </c>
      <c r="C1535" t="s">
        <v>623</v>
      </c>
      <c r="D1535" t="s">
        <v>2890</v>
      </c>
      <c r="E1535" t="s">
        <v>70</v>
      </c>
      <c r="F1535">
        <v>618</v>
      </c>
      <c r="G1535">
        <v>138</v>
      </c>
      <c r="H1535">
        <v>77</v>
      </c>
      <c r="I1535">
        <v>116</v>
      </c>
      <c r="J1535">
        <v>124</v>
      </c>
      <c r="K1535">
        <v>123</v>
      </c>
      <c r="L1535">
        <v>143</v>
      </c>
      <c r="M1535">
        <v>135</v>
      </c>
      <c r="N1535">
        <v>109</v>
      </c>
    </row>
    <row r="1536" spans="1:14" x14ac:dyDescent="0.45">
      <c r="A1536">
        <v>1535</v>
      </c>
      <c r="B1536">
        <v>1940</v>
      </c>
      <c r="C1536" t="s">
        <v>944</v>
      </c>
      <c r="D1536" t="s">
        <v>2891</v>
      </c>
      <c r="E1536" t="s">
        <v>70</v>
      </c>
      <c r="F1536">
        <v>685</v>
      </c>
      <c r="G1536">
        <v>134</v>
      </c>
      <c r="H1536">
        <v>150</v>
      </c>
      <c r="I1536">
        <v>113</v>
      </c>
      <c r="J1536">
        <v>116</v>
      </c>
      <c r="K1536">
        <v>138</v>
      </c>
      <c r="L1536">
        <v>143</v>
      </c>
      <c r="M1536">
        <v>186</v>
      </c>
      <c r="N1536">
        <v>112</v>
      </c>
    </row>
    <row r="1537" spans="1:14" x14ac:dyDescent="0.45">
      <c r="A1537">
        <v>1536</v>
      </c>
      <c r="B1537">
        <v>1997</v>
      </c>
      <c r="C1537" t="s">
        <v>2892</v>
      </c>
      <c r="D1537" t="s">
        <v>2893</v>
      </c>
      <c r="E1537" t="s">
        <v>294</v>
      </c>
      <c r="F1537">
        <v>508</v>
      </c>
      <c r="G1537">
        <v>179</v>
      </c>
      <c r="H1537">
        <v>139</v>
      </c>
      <c r="I1537">
        <v>101</v>
      </c>
      <c r="J1537">
        <v>115</v>
      </c>
      <c r="K1537">
        <v>129</v>
      </c>
      <c r="L1537">
        <v>143</v>
      </c>
      <c r="M1537">
        <v>179</v>
      </c>
      <c r="N1537">
        <v>100</v>
      </c>
    </row>
    <row r="1538" spans="1:14" x14ac:dyDescent="0.45">
      <c r="A1538">
        <v>1537</v>
      </c>
      <c r="B1538">
        <v>2008</v>
      </c>
      <c r="C1538" t="s">
        <v>293</v>
      </c>
      <c r="D1538" t="s">
        <v>2894</v>
      </c>
      <c r="E1538" t="s">
        <v>294</v>
      </c>
      <c r="F1538">
        <v>736</v>
      </c>
      <c r="G1538">
        <v>140</v>
      </c>
      <c r="H1538">
        <v>94</v>
      </c>
      <c r="I1538">
        <v>113</v>
      </c>
      <c r="J1538">
        <v>115</v>
      </c>
      <c r="K1538">
        <v>125</v>
      </c>
      <c r="L1538">
        <v>143</v>
      </c>
      <c r="M1538">
        <v>146</v>
      </c>
      <c r="N1538">
        <v>106</v>
      </c>
    </row>
    <row r="1539" spans="1:14" x14ac:dyDescent="0.45">
      <c r="A1539">
        <v>1538</v>
      </c>
      <c r="B1539">
        <v>1966</v>
      </c>
      <c r="C1539" t="s">
        <v>1329</v>
      </c>
      <c r="D1539" t="s">
        <v>2895</v>
      </c>
      <c r="E1539" t="s">
        <v>164</v>
      </c>
      <c r="F1539">
        <v>409</v>
      </c>
      <c r="G1539">
        <v>170</v>
      </c>
      <c r="H1539">
        <v>68</v>
      </c>
      <c r="I1539">
        <v>109</v>
      </c>
      <c r="J1539">
        <v>118</v>
      </c>
      <c r="K1539">
        <v>116</v>
      </c>
      <c r="L1539">
        <v>143</v>
      </c>
      <c r="M1539">
        <v>132</v>
      </c>
      <c r="N1539">
        <v>100</v>
      </c>
    </row>
    <row r="1540" spans="1:14" x14ac:dyDescent="0.45">
      <c r="A1540">
        <v>1539</v>
      </c>
      <c r="B1540">
        <v>1993</v>
      </c>
      <c r="C1540" t="s">
        <v>2896</v>
      </c>
      <c r="D1540" t="s">
        <v>2897</v>
      </c>
      <c r="E1540" t="s">
        <v>51</v>
      </c>
      <c r="F1540">
        <v>612</v>
      </c>
      <c r="G1540">
        <v>119</v>
      </c>
      <c r="H1540">
        <v>36</v>
      </c>
      <c r="I1540">
        <v>126</v>
      </c>
      <c r="J1540">
        <v>122</v>
      </c>
      <c r="K1540">
        <v>118</v>
      </c>
      <c r="L1540">
        <v>143</v>
      </c>
      <c r="M1540">
        <v>101</v>
      </c>
      <c r="N1540">
        <v>114</v>
      </c>
    </row>
    <row r="1541" spans="1:14" x14ac:dyDescent="0.45">
      <c r="A1541">
        <v>1540</v>
      </c>
      <c r="B1541">
        <v>1996</v>
      </c>
      <c r="C1541" t="s">
        <v>1147</v>
      </c>
      <c r="D1541" t="s">
        <v>2899</v>
      </c>
      <c r="E1541" t="s">
        <v>48</v>
      </c>
      <c r="F1541">
        <v>432</v>
      </c>
      <c r="G1541">
        <v>152</v>
      </c>
      <c r="H1541">
        <v>121</v>
      </c>
      <c r="I1541">
        <v>104</v>
      </c>
      <c r="J1541">
        <v>114</v>
      </c>
      <c r="K1541">
        <v>132</v>
      </c>
      <c r="L1541">
        <v>143</v>
      </c>
      <c r="M1541">
        <v>179</v>
      </c>
      <c r="N1541">
        <v>99</v>
      </c>
    </row>
    <row r="1542" spans="1:14" x14ac:dyDescent="0.45">
      <c r="A1542">
        <v>1541</v>
      </c>
      <c r="B1542">
        <v>1979</v>
      </c>
      <c r="C1542" t="s">
        <v>1269</v>
      </c>
      <c r="D1542" t="s">
        <v>2900</v>
      </c>
      <c r="E1542" t="s">
        <v>61</v>
      </c>
      <c r="F1542">
        <v>453</v>
      </c>
      <c r="G1542">
        <v>157</v>
      </c>
      <c r="H1542">
        <v>139</v>
      </c>
      <c r="I1542">
        <v>97</v>
      </c>
      <c r="J1542">
        <v>113</v>
      </c>
      <c r="K1542">
        <v>124</v>
      </c>
      <c r="L1542">
        <v>143</v>
      </c>
      <c r="M1542">
        <v>178</v>
      </c>
      <c r="N1542">
        <v>91</v>
      </c>
    </row>
    <row r="1543" spans="1:14" x14ac:dyDescent="0.45">
      <c r="A1543">
        <v>1542</v>
      </c>
      <c r="B1543">
        <v>1956</v>
      </c>
      <c r="C1543" t="s">
        <v>74</v>
      </c>
      <c r="D1543" t="s">
        <v>2901</v>
      </c>
      <c r="E1543" t="s">
        <v>101</v>
      </c>
      <c r="F1543">
        <v>650</v>
      </c>
      <c r="G1543">
        <v>119</v>
      </c>
      <c r="H1543">
        <v>90</v>
      </c>
      <c r="I1543">
        <v>112</v>
      </c>
      <c r="J1543">
        <v>112</v>
      </c>
      <c r="K1543">
        <v>134</v>
      </c>
      <c r="L1543">
        <v>143</v>
      </c>
      <c r="M1543">
        <v>171</v>
      </c>
      <c r="N1543">
        <v>103</v>
      </c>
    </row>
    <row r="1544" spans="1:14" x14ac:dyDescent="0.45">
      <c r="A1544">
        <v>1543</v>
      </c>
      <c r="B1544">
        <v>2009</v>
      </c>
      <c r="C1544" t="s">
        <v>422</v>
      </c>
      <c r="D1544" t="s">
        <v>2902</v>
      </c>
      <c r="E1544" t="s">
        <v>70</v>
      </c>
      <c r="F1544">
        <v>685</v>
      </c>
      <c r="G1544">
        <v>113</v>
      </c>
      <c r="H1544">
        <v>90</v>
      </c>
      <c r="I1544">
        <v>121</v>
      </c>
      <c r="J1544">
        <v>118</v>
      </c>
      <c r="K1544">
        <v>127</v>
      </c>
      <c r="L1544">
        <v>143</v>
      </c>
      <c r="M1544">
        <v>137</v>
      </c>
      <c r="N1544">
        <v>116</v>
      </c>
    </row>
    <row r="1545" spans="1:14" x14ac:dyDescent="0.45">
      <c r="A1545">
        <v>1544</v>
      </c>
      <c r="B1545">
        <v>2016</v>
      </c>
      <c r="C1545" t="s">
        <v>700</v>
      </c>
      <c r="D1545" t="s">
        <v>2903</v>
      </c>
      <c r="E1545" t="s">
        <v>70</v>
      </c>
      <c r="F1545">
        <v>517</v>
      </c>
      <c r="G1545">
        <v>118</v>
      </c>
      <c r="H1545">
        <v>120</v>
      </c>
      <c r="I1545">
        <v>119</v>
      </c>
      <c r="J1545">
        <v>116</v>
      </c>
      <c r="K1545">
        <v>126</v>
      </c>
      <c r="L1545">
        <v>143</v>
      </c>
      <c r="M1545">
        <v>137</v>
      </c>
      <c r="N1545">
        <v>126</v>
      </c>
    </row>
    <row r="1546" spans="1:14" x14ac:dyDescent="0.45">
      <c r="A1546">
        <v>1545</v>
      </c>
      <c r="B1546">
        <v>2001</v>
      </c>
      <c r="C1546" t="s">
        <v>242</v>
      </c>
      <c r="D1546" t="s">
        <v>2904</v>
      </c>
      <c r="E1546" t="s">
        <v>294</v>
      </c>
      <c r="F1546">
        <v>573</v>
      </c>
      <c r="G1546">
        <v>131</v>
      </c>
      <c r="H1546">
        <v>89</v>
      </c>
      <c r="I1546">
        <v>112</v>
      </c>
      <c r="J1546">
        <v>113</v>
      </c>
      <c r="K1546">
        <v>130</v>
      </c>
      <c r="L1546">
        <v>143</v>
      </c>
      <c r="M1546">
        <v>159</v>
      </c>
      <c r="N1546">
        <v>101</v>
      </c>
    </row>
    <row r="1547" spans="1:14" x14ac:dyDescent="0.45">
      <c r="A1547">
        <v>1546</v>
      </c>
      <c r="B1547">
        <v>1998</v>
      </c>
      <c r="C1547" t="s">
        <v>741</v>
      </c>
      <c r="D1547" t="s">
        <v>2905</v>
      </c>
      <c r="E1547" t="s">
        <v>289</v>
      </c>
      <c r="F1547">
        <v>566</v>
      </c>
      <c r="G1547">
        <v>181</v>
      </c>
      <c r="H1547">
        <v>108</v>
      </c>
      <c r="I1547">
        <v>110</v>
      </c>
      <c r="J1547">
        <v>120</v>
      </c>
      <c r="K1547">
        <v>123</v>
      </c>
      <c r="L1547">
        <v>143</v>
      </c>
      <c r="M1547">
        <v>145</v>
      </c>
      <c r="N1547">
        <v>108</v>
      </c>
    </row>
    <row r="1548" spans="1:14" x14ac:dyDescent="0.45">
      <c r="A1548">
        <v>1547</v>
      </c>
      <c r="B1548">
        <v>2003</v>
      </c>
      <c r="C1548" t="s">
        <v>1282</v>
      </c>
      <c r="D1548" t="s">
        <v>2906</v>
      </c>
      <c r="E1548" t="s">
        <v>42</v>
      </c>
      <c r="F1548">
        <v>406</v>
      </c>
      <c r="G1548">
        <v>209</v>
      </c>
      <c r="H1548">
        <v>89</v>
      </c>
      <c r="I1548">
        <v>106</v>
      </c>
      <c r="J1548">
        <v>126</v>
      </c>
      <c r="K1548">
        <v>110</v>
      </c>
      <c r="L1548">
        <v>143</v>
      </c>
      <c r="M1548">
        <v>117</v>
      </c>
      <c r="N1548">
        <v>104</v>
      </c>
    </row>
    <row r="1549" spans="1:14" x14ac:dyDescent="0.45">
      <c r="A1549">
        <v>1548</v>
      </c>
      <c r="B1549">
        <v>1942</v>
      </c>
      <c r="C1549" t="s">
        <v>2907</v>
      </c>
      <c r="D1549" t="s">
        <v>2908</v>
      </c>
      <c r="E1549" t="s">
        <v>110</v>
      </c>
      <c r="F1549">
        <v>662</v>
      </c>
      <c r="G1549">
        <v>166</v>
      </c>
      <c r="H1549">
        <v>113</v>
      </c>
      <c r="I1549">
        <v>110</v>
      </c>
      <c r="J1549">
        <v>121</v>
      </c>
      <c r="K1549">
        <v>116</v>
      </c>
      <c r="L1549">
        <v>143</v>
      </c>
      <c r="M1549">
        <v>133</v>
      </c>
      <c r="N1549">
        <v>109</v>
      </c>
    </row>
    <row r="1550" spans="1:14" x14ac:dyDescent="0.45">
      <c r="A1550">
        <v>1549</v>
      </c>
      <c r="B1550">
        <v>1929</v>
      </c>
      <c r="C1550" t="s">
        <v>183</v>
      </c>
      <c r="D1550" t="s">
        <v>2909</v>
      </c>
      <c r="E1550" t="s">
        <v>70</v>
      </c>
      <c r="F1550">
        <v>519</v>
      </c>
      <c r="G1550">
        <v>110</v>
      </c>
      <c r="H1550">
        <v>120</v>
      </c>
      <c r="I1550">
        <v>118</v>
      </c>
      <c r="J1550">
        <v>115</v>
      </c>
      <c r="K1550">
        <v>134</v>
      </c>
      <c r="L1550">
        <v>143</v>
      </c>
      <c r="M1550">
        <v>170</v>
      </c>
      <c r="N1550">
        <v>117</v>
      </c>
    </row>
    <row r="1551" spans="1:14" x14ac:dyDescent="0.45">
      <c r="A1551">
        <v>1550</v>
      </c>
      <c r="B1551">
        <v>1965</v>
      </c>
      <c r="C1551" t="s">
        <v>234</v>
      </c>
      <c r="D1551" t="s">
        <v>2910</v>
      </c>
      <c r="E1551" t="s">
        <v>139</v>
      </c>
      <c r="F1551">
        <v>707</v>
      </c>
      <c r="G1551">
        <v>130</v>
      </c>
      <c r="H1551">
        <v>149</v>
      </c>
      <c r="I1551">
        <v>117</v>
      </c>
      <c r="J1551">
        <v>117</v>
      </c>
      <c r="K1551">
        <v>127</v>
      </c>
      <c r="L1551">
        <v>143</v>
      </c>
      <c r="M1551">
        <v>146</v>
      </c>
      <c r="N1551">
        <v>130</v>
      </c>
    </row>
    <row r="1552" spans="1:14" x14ac:dyDescent="0.45">
      <c r="A1552">
        <v>1551</v>
      </c>
      <c r="B1552">
        <v>2001</v>
      </c>
      <c r="C1552" t="s">
        <v>509</v>
      </c>
      <c r="D1552" t="s">
        <v>2911</v>
      </c>
      <c r="E1552" t="s">
        <v>308</v>
      </c>
      <c r="F1552">
        <v>704</v>
      </c>
      <c r="G1552">
        <v>190</v>
      </c>
      <c r="H1552">
        <v>117</v>
      </c>
      <c r="I1552">
        <v>104</v>
      </c>
      <c r="J1552">
        <v>122</v>
      </c>
      <c r="K1552">
        <v>126</v>
      </c>
      <c r="L1552">
        <v>143</v>
      </c>
      <c r="M1552">
        <v>162</v>
      </c>
      <c r="N1552">
        <v>101</v>
      </c>
    </row>
    <row r="1553" spans="1:14" x14ac:dyDescent="0.45">
      <c r="A1553">
        <v>1552</v>
      </c>
      <c r="B1553">
        <v>1975</v>
      </c>
      <c r="C1553" t="s">
        <v>2912</v>
      </c>
      <c r="D1553" t="s">
        <v>2913</v>
      </c>
      <c r="E1553" t="s">
        <v>61</v>
      </c>
      <c r="F1553">
        <v>598</v>
      </c>
      <c r="G1553">
        <v>98</v>
      </c>
      <c r="H1553">
        <v>83</v>
      </c>
      <c r="I1553">
        <v>109</v>
      </c>
      <c r="J1553">
        <v>110</v>
      </c>
      <c r="K1553">
        <v>129</v>
      </c>
      <c r="L1553">
        <v>143</v>
      </c>
      <c r="M1553">
        <v>170</v>
      </c>
      <c r="N1553">
        <v>100</v>
      </c>
    </row>
    <row r="1554" spans="1:14" x14ac:dyDescent="0.45">
      <c r="A1554">
        <v>1553</v>
      </c>
      <c r="B1554">
        <v>2002</v>
      </c>
      <c r="C1554" t="s">
        <v>638</v>
      </c>
      <c r="D1554" t="s">
        <v>2914</v>
      </c>
      <c r="E1554" t="s">
        <v>230</v>
      </c>
      <c r="F1554">
        <v>663</v>
      </c>
      <c r="G1554">
        <v>186</v>
      </c>
      <c r="H1554">
        <v>87</v>
      </c>
      <c r="I1554">
        <v>103</v>
      </c>
      <c r="J1554">
        <v>118</v>
      </c>
      <c r="K1554">
        <v>134</v>
      </c>
      <c r="L1554">
        <v>143</v>
      </c>
      <c r="M1554">
        <v>186</v>
      </c>
      <c r="N1554">
        <v>87</v>
      </c>
    </row>
    <row r="1555" spans="1:14" x14ac:dyDescent="0.45">
      <c r="A1555">
        <v>1554</v>
      </c>
      <c r="B1555">
        <v>1915</v>
      </c>
      <c r="C1555" t="s">
        <v>1226</v>
      </c>
      <c r="D1555" t="s">
        <v>2915</v>
      </c>
      <c r="E1555" t="s">
        <v>101</v>
      </c>
      <c r="F1555">
        <v>641</v>
      </c>
      <c r="G1555">
        <v>67</v>
      </c>
      <c r="H1555">
        <v>49</v>
      </c>
      <c r="I1555">
        <v>125</v>
      </c>
      <c r="J1555">
        <v>112</v>
      </c>
      <c r="K1555">
        <v>129</v>
      </c>
      <c r="L1555">
        <v>143</v>
      </c>
      <c r="M1555">
        <v>141</v>
      </c>
      <c r="N1555">
        <v>118</v>
      </c>
    </row>
    <row r="1556" spans="1:14" x14ac:dyDescent="0.45">
      <c r="A1556">
        <v>1555</v>
      </c>
      <c r="B1556">
        <v>2007</v>
      </c>
      <c r="C1556" t="s">
        <v>471</v>
      </c>
      <c r="D1556" t="s">
        <v>2916</v>
      </c>
      <c r="E1556" t="s">
        <v>93</v>
      </c>
      <c r="F1556">
        <v>660</v>
      </c>
      <c r="G1556">
        <v>126</v>
      </c>
      <c r="H1556">
        <v>56</v>
      </c>
      <c r="I1556">
        <v>120</v>
      </c>
      <c r="J1556">
        <v>119</v>
      </c>
      <c r="K1556">
        <v>129</v>
      </c>
      <c r="L1556">
        <v>143</v>
      </c>
      <c r="M1556">
        <v>146</v>
      </c>
      <c r="N1556">
        <v>106</v>
      </c>
    </row>
    <row r="1557" spans="1:14" x14ac:dyDescent="0.45">
      <c r="A1557">
        <v>1556</v>
      </c>
      <c r="B1557">
        <v>1930</v>
      </c>
      <c r="C1557" t="s">
        <v>1202</v>
      </c>
      <c r="D1557" t="s">
        <v>2917</v>
      </c>
      <c r="E1557" t="s">
        <v>51</v>
      </c>
      <c r="F1557">
        <v>515</v>
      </c>
      <c r="G1557">
        <v>114</v>
      </c>
      <c r="H1557">
        <v>144</v>
      </c>
      <c r="I1557">
        <v>108</v>
      </c>
      <c r="J1557">
        <v>110</v>
      </c>
      <c r="K1557">
        <v>141</v>
      </c>
      <c r="L1557">
        <v>143</v>
      </c>
      <c r="M1557">
        <v>208</v>
      </c>
      <c r="N1557">
        <v>104</v>
      </c>
    </row>
    <row r="1558" spans="1:14" x14ac:dyDescent="0.45">
      <c r="A1558">
        <v>1557</v>
      </c>
      <c r="B1558">
        <v>1945</v>
      </c>
      <c r="C1558" t="s">
        <v>1136</v>
      </c>
      <c r="D1558" t="s">
        <v>2918</v>
      </c>
      <c r="E1558" t="s">
        <v>1134</v>
      </c>
      <c r="F1558">
        <v>657</v>
      </c>
      <c r="G1558">
        <v>186</v>
      </c>
      <c r="H1558">
        <v>68</v>
      </c>
      <c r="I1558">
        <v>104</v>
      </c>
      <c r="J1558">
        <v>120</v>
      </c>
      <c r="K1558">
        <v>125</v>
      </c>
      <c r="L1558">
        <v>143</v>
      </c>
      <c r="M1558">
        <v>183</v>
      </c>
      <c r="N1558">
        <v>95</v>
      </c>
    </row>
    <row r="1559" spans="1:14" x14ac:dyDescent="0.45">
      <c r="A1559">
        <v>1558</v>
      </c>
      <c r="B1559">
        <v>1991</v>
      </c>
      <c r="C1559" t="s">
        <v>818</v>
      </c>
      <c r="D1559" t="s">
        <v>2919</v>
      </c>
      <c r="E1559" t="s">
        <v>164</v>
      </c>
      <c r="F1559">
        <v>588</v>
      </c>
      <c r="G1559">
        <v>145</v>
      </c>
      <c r="H1559">
        <v>145</v>
      </c>
      <c r="I1559">
        <v>103</v>
      </c>
      <c r="J1559">
        <v>111</v>
      </c>
      <c r="K1559">
        <v>127</v>
      </c>
      <c r="L1559">
        <v>143</v>
      </c>
      <c r="M1559">
        <v>176</v>
      </c>
      <c r="N1559">
        <v>104</v>
      </c>
    </row>
    <row r="1560" spans="1:14" x14ac:dyDescent="0.45">
      <c r="A1560">
        <v>1559</v>
      </c>
      <c r="B1560">
        <v>1921</v>
      </c>
      <c r="C1560" t="s">
        <v>857</v>
      </c>
      <c r="D1560" t="s">
        <v>2920</v>
      </c>
      <c r="E1560" t="s">
        <v>51</v>
      </c>
      <c r="F1560">
        <v>661</v>
      </c>
      <c r="G1560">
        <v>132</v>
      </c>
      <c r="H1560">
        <v>119</v>
      </c>
      <c r="I1560">
        <v>115</v>
      </c>
      <c r="J1560">
        <v>117</v>
      </c>
      <c r="K1560">
        <v>123</v>
      </c>
      <c r="L1560">
        <v>143</v>
      </c>
      <c r="M1560">
        <v>144</v>
      </c>
      <c r="N1560">
        <v>114</v>
      </c>
    </row>
    <row r="1561" spans="1:14" x14ac:dyDescent="0.45">
      <c r="A1561">
        <v>1560</v>
      </c>
      <c r="B1561">
        <v>1963</v>
      </c>
      <c r="C1561" t="s">
        <v>282</v>
      </c>
      <c r="D1561" t="s">
        <v>2921</v>
      </c>
      <c r="E1561" t="s">
        <v>70</v>
      </c>
      <c r="F1561">
        <v>616</v>
      </c>
      <c r="G1561">
        <v>103</v>
      </c>
      <c r="H1561">
        <v>57</v>
      </c>
      <c r="I1561">
        <v>122</v>
      </c>
      <c r="J1561">
        <v>117</v>
      </c>
      <c r="K1561">
        <v>130</v>
      </c>
      <c r="L1561">
        <v>143</v>
      </c>
      <c r="M1561">
        <v>145</v>
      </c>
      <c r="N1561">
        <v>110</v>
      </c>
    </row>
    <row r="1562" spans="1:14" x14ac:dyDescent="0.45">
      <c r="A1562">
        <v>1561</v>
      </c>
      <c r="B1562">
        <v>2021</v>
      </c>
      <c r="C1562" t="s">
        <v>927</v>
      </c>
      <c r="D1562" t="s">
        <v>2922</v>
      </c>
      <c r="E1562" t="s">
        <v>51</v>
      </c>
      <c r="F1562">
        <v>537</v>
      </c>
      <c r="G1562">
        <v>77</v>
      </c>
      <c r="H1562">
        <v>140</v>
      </c>
      <c r="I1562">
        <v>115</v>
      </c>
      <c r="J1562">
        <v>108</v>
      </c>
      <c r="K1562">
        <v>133</v>
      </c>
      <c r="L1562">
        <v>143</v>
      </c>
      <c r="M1562">
        <v>160</v>
      </c>
      <c r="N1562">
        <v>124</v>
      </c>
    </row>
    <row r="1563" spans="1:14" x14ac:dyDescent="0.45">
      <c r="A1563">
        <v>1562</v>
      </c>
      <c r="B1563">
        <v>1924</v>
      </c>
      <c r="C1563" t="s">
        <v>183</v>
      </c>
      <c r="D1563" t="s">
        <v>2923</v>
      </c>
      <c r="E1563" t="s">
        <v>70</v>
      </c>
      <c r="F1563">
        <v>678</v>
      </c>
      <c r="G1563">
        <v>129</v>
      </c>
      <c r="H1563">
        <v>105</v>
      </c>
      <c r="I1563">
        <v>116</v>
      </c>
      <c r="J1563">
        <v>116</v>
      </c>
      <c r="K1563">
        <v>130</v>
      </c>
      <c r="L1563">
        <v>143</v>
      </c>
      <c r="M1563">
        <v>169</v>
      </c>
      <c r="N1563">
        <v>116</v>
      </c>
    </row>
    <row r="1564" spans="1:14" x14ac:dyDescent="0.45">
      <c r="A1564">
        <v>1563</v>
      </c>
      <c r="B1564">
        <v>1908</v>
      </c>
      <c r="C1564" t="s">
        <v>999</v>
      </c>
      <c r="D1564" t="s">
        <v>2924</v>
      </c>
      <c r="E1564" t="s">
        <v>101</v>
      </c>
      <c r="F1564">
        <v>562</v>
      </c>
      <c r="G1564">
        <v>211</v>
      </c>
      <c r="I1564">
        <v>115</v>
      </c>
      <c r="J1564">
        <v>130</v>
      </c>
      <c r="K1564">
        <v>113</v>
      </c>
      <c r="L1564">
        <v>143</v>
      </c>
      <c r="M1564">
        <v>106</v>
      </c>
    </row>
    <row r="1565" spans="1:14" x14ac:dyDescent="0.45">
      <c r="A1565">
        <v>1564</v>
      </c>
      <c r="B1565">
        <v>1947</v>
      </c>
      <c r="C1565" t="s">
        <v>799</v>
      </c>
      <c r="D1565" t="s">
        <v>2925</v>
      </c>
      <c r="E1565" t="s">
        <v>216</v>
      </c>
      <c r="F1565">
        <v>645</v>
      </c>
      <c r="G1565">
        <v>137</v>
      </c>
      <c r="H1565">
        <v>111</v>
      </c>
      <c r="I1565">
        <v>116</v>
      </c>
      <c r="J1565">
        <v>117</v>
      </c>
      <c r="K1565">
        <v>127</v>
      </c>
      <c r="L1565">
        <v>143</v>
      </c>
      <c r="M1565">
        <v>151</v>
      </c>
      <c r="N1565">
        <v>114</v>
      </c>
    </row>
    <row r="1566" spans="1:14" x14ac:dyDescent="0.45">
      <c r="A1566">
        <v>1565</v>
      </c>
      <c r="B1566">
        <v>1933</v>
      </c>
      <c r="C1566" t="s">
        <v>648</v>
      </c>
      <c r="D1566" t="s">
        <v>2926</v>
      </c>
      <c r="E1566" t="s">
        <v>88</v>
      </c>
      <c r="F1566">
        <v>565</v>
      </c>
      <c r="G1566">
        <v>133</v>
      </c>
      <c r="H1566">
        <v>152</v>
      </c>
      <c r="I1566">
        <v>106</v>
      </c>
      <c r="J1566">
        <v>108</v>
      </c>
      <c r="K1566">
        <v>134</v>
      </c>
      <c r="L1566">
        <v>143</v>
      </c>
      <c r="M1566">
        <v>210</v>
      </c>
      <c r="N1566">
        <v>105</v>
      </c>
    </row>
    <row r="1567" spans="1:14" x14ac:dyDescent="0.45">
      <c r="A1567">
        <v>1566</v>
      </c>
      <c r="B1567">
        <v>1921</v>
      </c>
      <c r="C1567" t="s">
        <v>2927</v>
      </c>
      <c r="D1567" t="s">
        <v>2928</v>
      </c>
      <c r="E1567" t="s">
        <v>51</v>
      </c>
      <c r="F1567">
        <v>628</v>
      </c>
      <c r="G1567">
        <v>94</v>
      </c>
      <c r="H1567">
        <v>126</v>
      </c>
      <c r="I1567">
        <v>118</v>
      </c>
      <c r="J1567">
        <v>113</v>
      </c>
      <c r="K1567">
        <v>130</v>
      </c>
      <c r="L1567">
        <v>143</v>
      </c>
      <c r="M1567">
        <v>161</v>
      </c>
      <c r="N1567">
        <v>116</v>
      </c>
    </row>
    <row r="1568" spans="1:14" x14ac:dyDescent="0.45">
      <c r="A1568">
        <v>1567</v>
      </c>
      <c r="B1568">
        <v>1953</v>
      </c>
      <c r="C1568" t="s">
        <v>1066</v>
      </c>
      <c r="D1568" t="s">
        <v>2929</v>
      </c>
      <c r="E1568" t="s">
        <v>1134</v>
      </c>
      <c r="F1568">
        <v>582</v>
      </c>
      <c r="G1568">
        <v>127</v>
      </c>
      <c r="H1568">
        <v>125</v>
      </c>
      <c r="I1568">
        <v>110</v>
      </c>
      <c r="J1568">
        <v>113</v>
      </c>
      <c r="K1568">
        <v>131</v>
      </c>
      <c r="L1568">
        <v>143</v>
      </c>
      <c r="M1568">
        <v>176</v>
      </c>
      <c r="N1568">
        <v>106</v>
      </c>
    </row>
    <row r="1569" spans="1:14" x14ac:dyDescent="0.45">
      <c r="A1569">
        <v>1568</v>
      </c>
      <c r="B1569">
        <v>2019</v>
      </c>
      <c r="C1569" t="s">
        <v>453</v>
      </c>
      <c r="D1569" t="s">
        <v>2930</v>
      </c>
      <c r="E1569" t="s">
        <v>143</v>
      </c>
      <c r="F1569">
        <v>659</v>
      </c>
      <c r="G1569">
        <v>185</v>
      </c>
      <c r="H1569">
        <v>92</v>
      </c>
      <c r="I1569">
        <v>109</v>
      </c>
      <c r="J1569">
        <v>121</v>
      </c>
      <c r="K1569">
        <v>123</v>
      </c>
      <c r="L1569">
        <v>143</v>
      </c>
      <c r="M1569">
        <v>142</v>
      </c>
      <c r="N1569">
        <v>104</v>
      </c>
    </row>
    <row r="1570" spans="1:14" x14ac:dyDescent="0.45">
      <c r="A1570">
        <v>1569</v>
      </c>
      <c r="B1570">
        <v>1977</v>
      </c>
      <c r="C1570" t="s">
        <v>173</v>
      </c>
      <c r="D1570" t="s">
        <v>2931</v>
      </c>
      <c r="E1570" t="s">
        <v>174</v>
      </c>
      <c r="F1570">
        <v>627</v>
      </c>
      <c r="G1570">
        <v>105</v>
      </c>
      <c r="H1570">
        <v>30</v>
      </c>
      <c r="I1570">
        <v>117</v>
      </c>
      <c r="J1570">
        <v>113</v>
      </c>
      <c r="K1570">
        <v>131</v>
      </c>
      <c r="L1570">
        <v>143</v>
      </c>
      <c r="M1570">
        <v>158</v>
      </c>
      <c r="N1570">
        <v>103</v>
      </c>
    </row>
    <row r="1571" spans="1:14" x14ac:dyDescent="0.45">
      <c r="A1571">
        <v>1570</v>
      </c>
      <c r="B1571">
        <v>1996</v>
      </c>
      <c r="C1571" t="s">
        <v>361</v>
      </c>
      <c r="D1571" t="s">
        <v>2932</v>
      </c>
      <c r="E1571" t="s">
        <v>78</v>
      </c>
      <c r="F1571">
        <v>496</v>
      </c>
      <c r="G1571">
        <v>159</v>
      </c>
      <c r="H1571">
        <v>149</v>
      </c>
      <c r="I1571">
        <v>106</v>
      </c>
      <c r="J1571">
        <v>116</v>
      </c>
      <c r="K1571">
        <v>124</v>
      </c>
      <c r="L1571">
        <v>143</v>
      </c>
      <c r="M1571">
        <v>155</v>
      </c>
      <c r="N1571">
        <v>113</v>
      </c>
    </row>
    <row r="1572" spans="1:14" x14ac:dyDescent="0.45">
      <c r="A1572">
        <v>1571</v>
      </c>
      <c r="B1572">
        <v>1903</v>
      </c>
      <c r="C1572" t="s">
        <v>2933</v>
      </c>
      <c r="D1572" t="s">
        <v>2934</v>
      </c>
      <c r="E1572" t="s">
        <v>182</v>
      </c>
      <c r="F1572">
        <v>568</v>
      </c>
      <c r="G1572">
        <v>145</v>
      </c>
      <c r="I1572">
        <v>117</v>
      </c>
      <c r="J1572">
        <v>120</v>
      </c>
      <c r="K1572">
        <v>119</v>
      </c>
      <c r="L1572">
        <v>143</v>
      </c>
      <c r="M1572">
        <v>125</v>
      </c>
    </row>
    <row r="1573" spans="1:14" x14ac:dyDescent="0.45">
      <c r="A1573">
        <v>1572</v>
      </c>
      <c r="B1573">
        <v>2010</v>
      </c>
      <c r="C1573" t="s">
        <v>276</v>
      </c>
      <c r="D1573" t="s">
        <v>2935</v>
      </c>
      <c r="E1573" t="s">
        <v>42</v>
      </c>
      <c r="F1573">
        <v>696</v>
      </c>
      <c r="G1573">
        <v>96</v>
      </c>
      <c r="H1573">
        <v>63</v>
      </c>
      <c r="I1573">
        <v>123</v>
      </c>
      <c r="J1573">
        <v>116</v>
      </c>
      <c r="K1573">
        <v>131</v>
      </c>
      <c r="L1573">
        <v>143</v>
      </c>
      <c r="M1573">
        <v>145</v>
      </c>
      <c r="N1573">
        <v>110</v>
      </c>
    </row>
    <row r="1574" spans="1:14" x14ac:dyDescent="0.45">
      <c r="A1574">
        <v>1573</v>
      </c>
      <c r="B1574">
        <v>1901</v>
      </c>
      <c r="C1574" t="s">
        <v>1184</v>
      </c>
      <c r="D1574" t="s">
        <v>2936</v>
      </c>
      <c r="E1574" t="s">
        <v>64</v>
      </c>
      <c r="F1574">
        <v>601</v>
      </c>
      <c r="G1574">
        <v>131</v>
      </c>
      <c r="I1574">
        <v>118</v>
      </c>
      <c r="J1574">
        <v>119</v>
      </c>
      <c r="K1574">
        <v>128</v>
      </c>
      <c r="L1574">
        <v>143</v>
      </c>
      <c r="M1574">
        <v>162</v>
      </c>
    </row>
    <row r="1575" spans="1:14" x14ac:dyDescent="0.45">
      <c r="A1575">
        <v>1574</v>
      </c>
      <c r="B1575">
        <v>1989</v>
      </c>
      <c r="C1575" t="s">
        <v>2937</v>
      </c>
      <c r="D1575" t="s">
        <v>2938</v>
      </c>
      <c r="E1575" t="s">
        <v>88</v>
      </c>
      <c r="F1575">
        <v>596</v>
      </c>
      <c r="G1575">
        <v>153</v>
      </c>
      <c r="H1575">
        <v>49</v>
      </c>
      <c r="I1575">
        <v>124</v>
      </c>
      <c r="J1575">
        <v>126</v>
      </c>
      <c r="K1575">
        <v>121</v>
      </c>
      <c r="L1575">
        <v>143</v>
      </c>
      <c r="M1575">
        <v>115</v>
      </c>
      <c r="N1575">
        <v>114</v>
      </c>
    </row>
    <row r="1576" spans="1:14" x14ac:dyDescent="0.45">
      <c r="A1576">
        <v>1575</v>
      </c>
      <c r="B1576">
        <v>2021</v>
      </c>
      <c r="C1576" t="s">
        <v>820</v>
      </c>
      <c r="D1576" t="s">
        <v>2939</v>
      </c>
      <c r="E1576" t="s">
        <v>1134</v>
      </c>
      <c r="F1576">
        <v>646</v>
      </c>
      <c r="G1576">
        <v>69</v>
      </c>
      <c r="H1576">
        <v>76</v>
      </c>
      <c r="I1576">
        <v>132</v>
      </c>
      <c r="J1576">
        <v>115</v>
      </c>
      <c r="K1576">
        <v>128</v>
      </c>
      <c r="L1576">
        <v>143</v>
      </c>
      <c r="M1576">
        <v>122</v>
      </c>
      <c r="N1576">
        <v>123</v>
      </c>
    </row>
    <row r="1577" spans="1:14" x14ac:dyDescent="0.45">
      <c r="A1577">
        <v>1576</v>
      </c>
      <c r="B1577">
        <v>1982</v>
      </c>
      <c r="C1577" t="s">
        <v>77</v>
      </c>
      <c r="D1577" t="s">
        <v>2940</v>
      </c>
      <c r="E1577" t="s">
        <v>58</v>
      </c>
      <c r="F1577">
        <v>554</v>
      </c>
      <c r="G1577">
        <v>183</v>
      </c>
      <c r="H1577">
        <v>86</v>
      </c>
      <c r="I1577">
        <v>109</v>
      </c>
      <c r="J1577">
        <v>122</v>
      </c>
      <c r="K1577">
        <v>114</v>
      </c>
      <c r="L1577">
        <v>142</v>
      </c>
      <c r="M1577">
        <v>124</v>
      </c>
      <c r="N1577">
        <v>106</v>
      </c>
    </row>
    <row r="1578" spans="1:14" x14ac:dyDescent="0.45">
      <c r="A1578">
        <v>1577</v>
      </c>
      <c r="B1578">
        <v>1964</v>
      </c>
      <c r="C1578" t="s">
        <v>214</v>
      </c>
      <c r="D1578" t="s">
        <v>2941</v>
      </c>
      <c r="E1578" t="s">
        <v>64</v>
      </c>
      <c r="F1578">
        <v>683</v>
      </c>
      <c r="G1578">
        <v>100</v>
      </c>
      <c r="H1578">
        <v>93</v>
      </c>
      <c r="I1578">
        <v>129</v>
      </c>
      <c r="J1578">
        <v>121</v>
      </c>
      <c r="K1578">
        <v>124</v>
      </c>
      <c r="L1578">
        <v>142</v>
      </c>
      <c r="M1578">
        <v>113</v>
      </c>
      <c r="N1578">
        <v>131</v>
      </c>
    </row>
    <row r="1579" spans="1:14" x14ac:dyDescent="0.45">
      <c r="A1579">
        <v>1578</v>
      </c>
      <c r="B1579">
        <v>2014</v>
      </c>
      <c r="C1579" t="s">
        <v>1172</v>
      </c>
      <c r="D1579" t="s">
        <v>2942</v>
      </c>
      <c r="E1579" t="s">
        <v>230</v>
      </c>
      <c r="F1579">
        <v>614</v>
      </c>
      <c r="G1579">
        <v>120</v>
      </c>
      <c r="H1579">
        <v>61</v>
      </c>
      <c r="I1579">
        <v>128</v>
      </c>
      <c r="J1579">
        <v>123</v>
      </c>
      <c r="K1579">
        <v>126</v>
      </c>
      <c r="L1579">
        <v>142</v>
      </c>
      <c r="M1579">
        <v>122</v>
      </c>
      <c r="N1579">
        <v>116</v>
      </c>
    </row>
    <row r="1580" spans="1:14" x14ac:dyDescent="0.45">
      <c r="A1580">
        <v>1579</v>
      </c>
      <c r="B1580">
        <v>2014</v>
      </c>
      <c r="C1580" t="s">
        <v>438</v>
      </c>
      <c r="D1580" t="s">
        <v>2943</v>
      </c>
      <c r="E1580" t="s">
        <v>58</v>
      </c>
      <c r="F1580">
        <v>605</v>
      </c>
      <c r="G1580">
        <v>99</v>
      </c>
      <c r="H1580">
        <v>57</v>
      </c>
      <c r="I1580">
        <v>121</v>
      </c>
      <c r="J1580">
        <v>114</v>
      </c>
      <c r="K1580">
        <v>124</v>
      </c>
      <c r="L1580">
        <v>142</v>
      </c>
      <c r="M1580">
        <v>129</v>
      </c>
      <c r="N1580">
        <v>105</v>
      </c>
    </row>
    <row r="1581" spans="1:14" x14ac:dyDescent="0.45">
      <c r="A1581">
        <v>1580</v>
      </c>
      <c r="B1581">
        <v>1914</v>
      </c>
      <c r="C1581" t="s">
        <v>2944</v>
      </c>
      <c r="D1581" t="s">
        <v>2945</v>
      </c>
      <c r="E1581" t="s">
        <v>1140</v>
      </c>
      <c r="F1581">
        <v>430</v>
      </c>
      <c r="G1581">
        <v>128</v>
      </c>
      <c r="H1581">
        <v>143</v>
      </c>
      <c r="I1581">
        <v>120</v>
      </c>
      <c r="J1581">
        <v>118</v>
      </c>
      <c r="K1581">
        <v>129</v>
      </c>
      <c r="L1581">
        <v>142</v>
      </c>
      <c r="M1581">
        <v>156</v>
      </c>
      <c r="N1581">
        <v>126</v>
      </c>
    </row>
    <row r="1582" spans="1:14" x14ac:dyDescent="0.45">
      <c r="A1582">
        <v>1581</v>
      </c>
      <c r="B1582">
        <v>1970</v>
      </c>
      <c r="C1582" t="s">
        <v>234</v>
      </c>
      <c r="D1582" t="s">
        <v>2946</v>
      </c>
      <c r="E1582" t="s">
        <v>51</v>
      </c>
      <c r="F1582">
        <v>533</v>
      </c>
      <c r="G1582">
        <v>139</v>
      </c>
      <c r="H1582">
        <v>161</v>
      </c>
      <c r="I1582">
        <v>104</v>
      </c>
      <c r="J1582">
        <v>111</v>
      </c>
      <c r="K1582">
        <v>137</v>
      </c>
      <c r="L1582">
        <v>142</v>
      </c>
      <c r="M1582">
        <v>199</v>
      </c>
      <c r="N1582">
        <v>105</v>
      </c>
    </row>
    <row r="1583" spans="1:14" x14ac:dyDescent="0.45">
      <c r="A1583">
        <v>1582</v>
      </c>
      <c r="B1583">
        <v>1917</v>
      </c>
      <c r="C1583" t="s">
        <v>161</v>
      </c>
      <c r="D1583" t="s">
        <v>2947</v>
      </c>
      <c r="E1583" t="s">
        <v>182</v>
      </c>
      <c r="F1583">
        <v>621</v>
      </c>
      <c r="G1583">
        <v>108</v>
      </c>
      <c r="H1583">
        <v>53</v>
      </c>
      <c r="I1583">
        <v>118</v>
      </c>
      <c r="J1583">
        <v>115</v>
      </c>
      <c r="K1583">
        <v>130</v>
      </c>
      <c r="L1583">
        <v>142</v>
      </c>
      <c r="M1583">
        <v>171</v>
      </c>
      <c r="N1583">
        <v>112</v>
      </c>
    </row>
    <row r="1584" spans="1:14" x14ac:dyDescent="0.45">
      <c r="A1584">
        <v>1583</v>
      </c>
      <c r="B1584">
        <v>1932</v>
      </c>
      <c r="C1584" t="s">
        <v>2948</v>
      </c>
      <c r="D1584" t="s">
        <v>2949</v>
      </c>
      <c r="E1584" t="s">
        <v>139</v>
      </c>
      <c r="F1584">
        <v>665</v>
      </c>
      <c r="G1584">
        <v>143</v>
      </c>
      <c r="H1584">
        <v>56</v>
      </c>
      <c r="I1584">
        <v>119</v>
      </c>
      <c r="J1584">
        <v>122</v>
      </c>
      <c r="K1584">
        <v>133</v>
      </c>
      <c r="L1584">
        <v>142</v>
      </c>
      <c r="M1584">
        <v>164</v>
      </c>
      <c r="N1584">
        <v>110</v>
      </c>
    </row>
    <row r="1585" spans="1:14" x14ac:dyDescent="0.45">
      <c r="A1585">
        <v>1584</v>
      </c>
      <c r="B1585">
        <v>1963</v>
      </c>
      <c r="C1585" t="s">
        <v>1245</v>
      </c>
      <c r="D1585" t="s">
        <v>2950</v>
      </c>
      <c r="E1585" t="s">
        <v>42</v>
      </c>
      <c r="F1585">
        <v>531</v>
      </c>
      <c r="G1585">
        <v>78</v>
      </c>
      <c r="H1585">
        <v>94</v>
      </c>
      <c r="I1585">
        <v>113</v>
      </c>
      <c r="J1585">
        <v>106</v>
      </c>
      <c r="K1585">
        <v>134</v>
      </c>
      <c r="L1585">
        <v>142</v>
      </c>
      <c r="M1585">
        <v>173</v>
      </c>
      <c r="N1585">
        <v>104</v>
      </c>
    </row>
    <row r="1586" spans="1:14" x14ac:dyDescent="0.45">
      <c r="A1586">
        <v>1585</v>
      </c>
      <c r="B1586">
        <v>1999</v>
      </c>
      <c r="C1586" t="s">
        <v>449</v>
      </c>
      <c r="D1586" t="s">
        <v>2951</v>
      </c>
      <c r="E1586" t="s">
        <v>110</v>
      </c>
      <c r="F1586">
        <v>629</v>
      </c>
      <c r="G1586">
        <v>215</v>
      </c>
      <c r="H1586">
        <v>173</v>
      </c>
      <c r="I1586">
        <v>101</v>
      </c>
      <c r="J1586">
        <v>123</v>
      </c>
      <c r="K1586">
        <v>123</v>
      </c>
      <c r="L1586">
        <v>142</v>
      </c>
      <c r="M1586">
        <v>159</v>
      </c>
      <c r="N1586">
        <v>117</v>
      </c>
    </row>
    <row r="1587" spans="1:14" x14ac:dyDescent="0.45">
      <c r="A1587">
        <v>1586</v>
      </c>
      <c r="B1587">
        <v>2018</v>
      </c>
      <c r="C1587" t="s">
        <v>312</v>
      </c>
      <c r="D1587" t="s">
        <v>2952</v>
      </c>
      <c r="E1587" t="s">
        <v>210</v>
      </c>
      <c r="F1587">
        <v>487</v>
      </c>
      <c r="G1587">
        <v>103</v>
      </c>
      <c r="H1587">
        <v>117</v>
      </c>
      <c r="I1587">
        <v>116</v>
      </c>
      <c r="J1587">
        <v>112</v>
      </c>
      <c r="K1587">
        <v>132</v>
      </c>
      <c r="L1587">
        <v>142</v>
      </c>
      <c r="M1587">
        <v>158</v>
      </c>
      <c r="N1587">
        <v>117</v>
      </c>
    </row>
    <row r="1588" spans="1:14" x14ac:dyDescent="0.45">
      <c r="A1588">
        <v>1587</v>
      </c>
      <c r="B1588">
        <v>1941</v>
      </c>
      <c r="C1588" t="s">
        <v>687</v>
      </c>
      <c r="D1588" t="s">
        <v>2953</v>
      </c>
      <c r="E1588" t="s">
        <v>1142</v>
      </c>
      <c r="F1588">
        <v>663</v>
      </c>
      <c r="G1588">
        <v>77</v>
      </c>
      <c r="H1588">
        <v>48</v>
      </c>
      <c r="I1588">
        <v>130</v>
      </c>
      <c r="J1588">
        <v>116</v>
      </c>
      <c r="K1588">
        <v>128</v>
      </c>
      <c r="L1588">
        <v>142</v>
      </c>
      <c r="M1588">
        <v>124</v>
      </c>
      <c r="N1588">
        <v>127</v>
      </c>
    </row>
    <row r="1589" spans="1:14" x14ac:dyDescent="0.45">
      <c r="A1589">
        <v>1588</v>
      </c>
      <c r="B1589">
        <v>2010</v>
      </c>
      <c r="C1589" t="s">
        <v>617</v>
      </c>
      <c r="D1589" t="s">
        <v>2954</v>
      </c>
      <c r="E1589" t="s">
        <v>264</v>
      </c>
      <c r="F1589">
        <v>693</v>
      </c>
      <c r="G1589">
        <v>152</v>
      </c>
      <c r="H1589">
        <v>89</v>
      </c>
      <c r="I1589">
        <v>114</v>
      </c>
      <c r="J1589">
        <v>118</v>
      </c>
      <c r="K1589">
        <v>124</v>
      </c>
      <c r="L1589">
        <v>142</v>
      </c>
      <c r="M1589">
        <v>141</v>
      </c>
      <c r="N1589">
        <v>107</v>
      </c>
    </row>
    <row r="1590" spans="1:14" x14ac:dyDescent="0.45">
      <c r="A1590">
        <v>1589</v>
      </c>
      <c r="B1590">
        <v>2000</v>
      </c>
      <c r="C1590" t="s">
        <v>2955</v>
      </c>
      <c r="D1590" t="s">
        <v>2956</v>
      </c>
      <c r="E1590" t="s">
        <v>64</v>
      </c>
      <c r="F1590">
        <v>461</v>
      </c>
      <c r="G1590">
        <v>156</v>
      </c>
      <c r="H1590">
        <v>123</v>
      </c>
      <c r="I1590">
        <v>110</v>
      </c>
      <c r="J1590">
        <v>117</v>
      </c>
      <c r="K1590">
        <v>126</v>
      </c>
      <c r="L1590">
        <v>142</v>
      </c>
      <c r="M1590">
        <v>152</v>
      </c>
      <c r="N1590">
        <v>112</v>
      </c>
    </row>
    <row r="1591" spans="1:14" x14ac:dyDescent="0.45">
      <c r="A1591">
        <v>1590</v>
      </c>
      <c r="B1591">
        <v>1941</v>
      </c>
      <c r="C1591" t="s">
        <v>776</v>
      </c>
      <c r="D1591" t="s">
        <v>2957</v>
      </c>
      <c r="E1591" t="s">
        <v>88</v>
      </c>
      <c r="F1591">
        <v>694</v>
      </c>
      <c r="G1591">
        <v>157</v>
      </c>
      <c r="H1591">
        <v>70</v>
      </c>
      <c r="I1591">
        <v>119</v>
      </c>
      <c r="J1591">
        <v>124</v>
      </c>
      <c r="K1591">
        <v>114</v>
      </c>
      <c r="L1591">
        <v>142</v>
      </c>
      <c r="M1591">
        <v>101</v>
      </c>
      <c r="N1591">
        <v>118</v>
      </c>
    </row>
    <row r="1592" spans="1:14" x14ac:dyDescent="0.45">
      <c r="A1592">
        <v>1591</v>
      </c>
      <c r="B1592">
        <v>1956</v>
      </c>
      <c r="C1592" t="s">
        <v>2958</v>
      </c>
      <c r="D1592" t="s">
        <v>2959</v>
      </c>
      <c r="E1592" t="s">
        <v>78</v>
      </c>
      <c r="F1592">
        <v>446</v>
      </c>
      <c r="G1592">
        <v>132</v>
      </c>
      <c r="H1592">
        <v>101</v>
      </c>
      <c r="I1592">
        <v>114</v>
      </c>
      <c r="J1592">
        <v>116</v>
      </c>
      <c r="K1592">
        <v>132</v>
      </c>
      <c r="L1592">
        <v>142</v>
      </c>
      <c r="M1592">
        <v>164</v>
      </c>
      <c r="N1592">
        <v>103</v>
      </c>
    </row>
    <row r="1593" spans="1:14" x14ac:dyDescent="0.45">
      <c r="A1593">
        <v>1592</v>
      </c>
      <c r="B1593">
        <v>1974</v>
      </c>
      <c r="C1593" t="s">
        <v>261</v>
      </c>
      <c r="D1593" t="s">
        <v>2960</v>
      </c>
      <c r="E1593" t="s">
        <v>78</v>
      </c>
      <c r="F1593">
        <v>708</v>
      </c>
      <c r="G1593">
        <v>120</v>
      </c>
      <c r="H1593">
        <v>105</v>
      </c>
      <c r="I1593">
        <v>107</v>
      </c>
      <c r="J1593">
        <v>109</v>
      </c>
      <c r="K1593">
        <v>134</v>
      </c>
      <c r="L1593">
        <v>142</v>
      </c>
      <c r="M1593">
        <v>194</v>
      </c>
      <c r="N1593">
        <v>99</v>
      </c>
    </row>
    <row r="1594" spans="1:14" x14ac:dyDescent="0.45">
      <c r="A1594">
        <v>1593</v>
      </c>
      <c r="B1594">
        <v>2003</v>
      </c>
      <c r="C1594" t="s">
        <v>1135</v>
      </c>
      <c r="D1594" t="s">
        <v>2961</v>
      </c>
      <c r="E1594" t="s">
        <v>106</v>
      </c>
      <c r="F1594">
        <v>603</v>
      </c>
      <c r="G1594">
        <v>185</v>
      </c>
      <c r="H1594">
        <v>100</v>
      </c>
      <c r="I1594">
        <v>110</v>
      </c>
      <c r="J1594">
        <v>122</v>
      </c>
      <c r="K1594">
        <v>114</v>
      </c>
      <c r="L1594">
        <v>142</v>
      </c>
      <c r="M1594">
        <v>121</v>
      </c>
      <c r="N1594">
        <v>108</v>
      </c>
    </row>
    <row r="1595" spans="1:14" x14ac:dyDescent="0.45">
      <c r="A1595">
        <v>1594</v>
      </c>
      <c r="B1595">
        <v>2007</v>
      </c>
      <c r="C1595" t="s">
        <v>422</v>
      </c>
      <c r="D1595" t="s">
        <v>2962</v>
      </c>
      <c r="E1595" t="s">
        <v>494</v>
      </c>
      <c r="F1595">
        <v>680</v>
      </c>
      <c r="G1595">
        <v>132</v>
      </c>
      <c r="H1595">
        <v>114</v>
      </c>
      <c r="I1595">
        <v>117</v>
      </c>
      <c r="J1595">
        <v>117</v>
      </c>
      <c r="K1595">
        <v>130</v>
      </c>
      <c r="L1595">
        <v>142</v>
      </c>
      <c r="M1595">
        <v>150</v>
      </c>
      <c r="N1595">
        <v>117</v>
      </c>
    </row>
    <row r="1596" spans="1:14" x14ac:dyDescent="0.45">
      <c r="A1596">
        <v>1595</v>
      </c>
      <c r="B1596">
        <v>1993</v>
      </c>
      <c r="C1596" t="s">
        <v>470</v>
      </c>
      <c r="D1596" t="s">
        <v>2963</v>
      </c>
      <c r="E1596" t="s">
        <v>308</v>
      </c>
      <c r="F1596">
        <v>683</v>
      </c>
      <c r="G1596">
        <v>128</v>
      </c>
      <c r="H1596">
        <v>66</v>
      </c>
      <c r="I1596">
        <v>122</v>
      </c>
      <c r="J1596">
        <v>121</v>
      </c>
      <c r="K1596">
        <v>121</v>
      </c>
      <c r="L1596">
        <v>142</v>
      </c>
      <c r="M1596">
        <v>118</v>
      </c>
      <c r="N1596">
        <v>117</v>
      </c>
    </row>
    <row r="1597" spans="1:14" x14ac:dyDescent="0.45">
      <c r="A1597">
        <v>1596</v>
      </c>
      <c r="B1597">
        <v>1952</v>
      </c>
      <c r="C1597" t="s">
        <v>891</v>
      </c>
      <c r="D1597" t="s">
        <v>2964</v>
      </c>
      <c r="E1597" t="s">
        <v>158</v>
      </c>
      <c r="F1597">
        <v>619</v>
      </c>
      <c r="G1597">
        <v>187</v>
      </c>
      <c r="H1597">
        <v>146</v>
      </c>
      <c r="I1597">
        <v>97</v>
      </c>
      <c r="J1597">
        <v>115</v>
      </c>
      <c r="K1597">
        <v>128</v>
      </c>
      <c r="L1597">
        <v>142</v>
      </c>
      <c r="M1597">
        <v>192</v>
      </c>
      <c r="N1597">
        <v>91</v>
      </c>
    </row>
    <row r="1598" spans="1:14" x14ac:dyDescent="0.45">
      <c r="A1598">
        <v>1597</v>
      </c>
      <c r="B1598">
        <v>1958</v>
      </c>
      <c r="C1598" t="s">
        <v>1186</v>
      </c>
      <c r="D1598" t="s">
        <v>2965</v>
      </c>
      <c r="E1598" t="s">
        <v>110</v>
      </c>
      <c r="F1598">
        <v>638</v>
      </c>
      <c r="G1598">
        <v>103</v>
      </c>
      <c r="H1598">
        <v>71</v>
      </c>
      <c r="I1598">
        <v>116</v>
      </c>
      <c r="J1598">
        <v>116</v>
      </c>
      <c r="K1598">
        <v>122</v>
      </c>
      <c r="L1598">
        <v>142</v>
      </c>
      <c r="M1598">
        <v>134</v>
      </c>
      <c r="N1598">
        <v>108</v>
      </c>
    </row>
    <row r="1599" spans="1:14" x14ac:dyDescent="0.45">
      <c r="A1599">
        <v>1598</v>
      </c>
      <c r="B1599">
        <v>2008</v>
      </c>
      <c r="C1599" t="s">
        <v>2966</v>
      </c>
      <c r="D1599" t="s">
        <v>2967</v>
      </c>
      <c r="E1599" t="s">
        <v>178</v>
      </c>
      <c r="F1599">
        <v>481</v>
      </c>
      <c r="G1599">
        <v>84</v>
      </c>
      <c r="H1599">
        <v>59</v>
      </c>
      <c r="I1599">
        <v>118</v>
      </c>
      <c r="J1599">
        <v>109</v>
      </c>
      <c r="K1599">
        <v>133</v>
      </c>
      <c r="L1599">
        <v>142</v>
      </c>
      <c r="M1599">
        <v>160</v>
      </c>
      <c r="N1599">
        <v>99</v>
      </c>
    </row>
    <row r="1600" spans="1:14" x14ac:dyDescent="0.45">
      <c r="A1600">
        <v>1599</v>
      </c>
      <c r="B1600">
        <v>1972</v>
      </c>
      <c r="C1600" t="s">
        <v>695</v>
      </c>
      <c r="D1600" t="s">
        <v>2968</v>
      </c>
      <c r="E1600" t="s">
        <v>48</v>
      </c>
      <c r="F1600">
        <v>543</v>
      </c>
      <c r="G1600">
        <v>145</v>
      </c>
      <c r="H1600">
        <v>88</v>
      </c>
      <c r="I1600">
        <v>109</v>
      </c>
      <c r="J1600">
        <v>116</v>
      </c>
      <c r="K1600">
        <v>134</v>
      </c>
      <c r="L1600">
        <v>142</v>
      </c>
      <c r="M1600">
        <v>188</v>
      </c>
      <c r="N1600">
        <v>101</v>
      </c>
    </row>
    <row r="1601" spans="1:14" x14ac:dyDescent="0.45">
      <c r="A1601">
        <v>1600</v>
      </c>
      <c r="B1601">
        <v>1994</v>
      </c>
      <c r="C1601" t="s">
        <v>430</v>
      </c>
      <c r="D1601" t="s">
        <v>2969</v>
      </c>
      <c r="E1601" t="s">
        <v>110</v>
      </c>
      <c r="F1601">
        <v>523</v>
      </c>
      <c r="G1601">
        <v>105</v>
      </c>
      <c r="H1601">
        <v>70</v>
      </c>
      <c r="I1601">
        <v>128</v>
      </c>
      <c r="J1601">
        <v>120</v>
      </c>
      <c r="K1601">
        <v>123</v>
      </c>
      <c r="L1601">
        <v>142</v>
      </c>
      <c r="M1601">
        <v>116</v>
      </c>
      <c r="N1601">
        <v>125</v>
      </c>
    </row>
    <row r="1602" spans="1:14" x14ac:dyDescent="0.45">
      <c r="A1602">
        <v>1601</v>
      </c>
      <c r="B1602">
        <v>1937</v>
      </c>
      <c r="C1602" t="s">
        <v>944</v>
      </c>
      <c r="D1602" t="s">
        <v>2970</v>
      </c>
      <c r="E1602" t="s">
        <v>70</v>
      </c>
      <c r="F1602">
        <v>417</v>
      </c>
      <c r="G1602">
        <v>97</v>
      </c>
      <c r="H1602">
        <v>158</v>
      </c>
      <c r="I1602">
        <v>106</v>
      </c>
      <c r="J1602">
        <v>103</v>
      </c>
      <c r="K1602">
        <v>151</v>
      </c>
      <c r="L1602">
        <v>142</v>
      </c>
      <c r="M1602">
        <v>242</v>
      </c>
      <c r="N1602">
        <v>92</v>
      </c>
    </row>
    <row r="1603" spans="1:14" x14ac:dyDescent="0.45">
      <c r="A1603">
        <v>1602</v>
      </c>
      <c r="B1603">
        <v>1982</v>
      </c>
      <c r="C1603" t="s">
        <v>226</v>
      </c>
      <c r="D1603" t="s">
        <v>2971</v>
      </c>
      <c r="E1603" t="s">
        <v>410</v>
      </c>
      <c r="F1603">
        <v>545</v>
      </c>
      <c r="G1603">
        <v>126</v>
      </c>
      <c r="H1603">
        <v>105</v>
      </c>
      <c r="I1603">
        <v>113</v>
      </c>
      <c r="J1603">
        <v>114</v>
      </c>
      <c r="K1603">
        <v>128</v>
      </c>
      <c r="L1603">
        <v>142</v>
      </c>
      <c r="M1603">
        <v>158</v>
      </c>
      <c r="N1603">
        <v>110</v>
      </c>
    </row>
    <row r="1604" spans="1:14" x14ac:dyDescent="0.45">
      <c r="A1604">
        <v>1603</v>
      </c>
      <c r="B1604">
        <v>1920</v>
      </c>
      <c r="C1604" t="s">
        <v>690</v>
      </c>
      <c r="D1604" t="s">
        <v>2972</v>
      </c>
      <c r="E1604" t="s">
        <v>158</v>
      </c>
      <c r="F1604">
        <v>643</v>
      </c>
      <c r="G1604">
        <v>113</v>
      </c>
      <c r="H1604">
        <v>50</v>
      </c>
      <c r="I1604">
        <v>118</v>
      </c>
      <c r="J1604">
        <v>117</v>
      </c>
      <c r="K1604">
        <v>126</v>
      </c>
      <c r="L1604">
        <v>142</v>
      </c>
      <c r="M1604">
        <v>149</v>
      </c>
      <c r="N1604">
        <v>112</v>
      </c>
    </row>
    <row r="1605" spans="1:14" x14ac:dyDescent="0.45">
      <c r="A1605">
        <v>1604</v>
      </c>
      <c r="B1605">
        <v>1985</v>
      </c>
      <c r="C1605" t="s">
        <v>424</v>
      </c>
      <c r="D1605" t="s">
        <v>2973</v>
      </c>
      <c r="E1605" t="s">
        <v>308</v>
      </c>
      <c r="F1605">
        <v>612</v>
      </c>
      <c r="G1605">
        <v>125</v>
      </c>
      <c r="H1605">
        <v>172</v>
      </c>
      <c r="I1605">
        <v>111</v>
      </c>
      <c r="J1605">
        <v>113</v>
      </c>
      <c r="K1605">
        <v>132</v>
      </c>
      <c r="L1605">
        <v>142</v>
      </c>
      <c r="M1605">
        <v>171</v>
      </c>
      <c r="N1605">
        <v>123</v>
      </c>
    </row>
    <row r="1606" spans="1:14" x14ac:dyDescent="0.45">
      <c r="A1606">
        <v>1605</v>
      </c>
      <c r="B1606">
        <v>2017</v>
      </c>
      <c r="C1606" t="s">
        <v>2974</v>
      </c>
      <c r="D1606" t="s">
        <v>2975</v>
      </c>
      <c r="E1606" t="s">
        <v>134</v>
      </c>
      <c r="F1606">
        <v>725</v>
      </c>
      <c r="G1606">
        <v>100</v>
      </c>
      <c r="H1606">
        <v>89</v>
      </c>
      <c r="I1606">
        <v>127</v>
      </c>
      <c r="J1606">
        <v>120</v>
      </c>
      <c r="K1606">
        <v>137</v>
      </c>
      <c r="L1606">
        <v>142</v>
      </c>
      <c r="M1606">
        <v>154</v>
      </c>
      <c r="N1606">
        <v>121</v>
      </c>
    </row>
    <row r="1607" spans="1:14" x14ac:dyDescent="0.45">
      <c r="A1607">
        <v>1606</v>
      </c>
      <c r="B1607">
        <v>2003</v>
      </c>
      <c r="C1607" t="s">
        <v>871</v>
      </c>
      <c r="D1607" t="s">
        <v>2976</v>
      </c>
      <c r="E1607" t="s">
        <v>178</v>
      </c>
      <c r="F1607">
        <v>585</v>
      </c>
      <c r="G1607">
        <v>110</v>
      </c>
      <c r="H1607">
        <v>110</v>
      </c>
      <c r="I1607">
        <v>115</v>
      </c>
      <c r="J1607">
        <v>113</v>
      </c>
      <c r="K1607">
        <v>133</v>
      </c>
      <c r="L1607">
        <v>142</v>
      </c>
      <c r="M1607">
        <v>162</v>
      </c>
      <c r="N1607">
        <v>114</v>
      </c>
    </row>
    <row r="1608" spans="1:14" x14ac:dyDescent="0.45">
      <c r="A1608">
        <v>1607</v>
      </c>
      <c r="B1608">
        <v>1984</v>
      </c>
      <c r="C1608" t="s">
        <v>1159</v>
      </c>
      <c r="D1608" t="s">
        <v>2977</v>
      </c>
      <c r="E1608" t="s">
        <v>48</v>
      </c>
      <c r="F1608">
        <v>666</v>
      </c>
      <c r="G1608">
        <v>105</v>
      </c>
      <c r="H1608">
        <v>151</v>
      </c>
      <c r="I1608">
        <v>119</v>
      </c>
      <c r="J1608">
        <v>115</v>
      </c>
      <c r="K1608">
        <v>130</v>
      </c>
      <c r="L1608">
        <v>142</v>
      </c>
      <c r="M1608">
        <v>151</v>
      </c>
      <c r="N1608">
        <v>128</v>
      </c>
    </row>
    <row r="1609" spans="1:14" x14ac:dyDescent="0.45">
      <c r="A1609">
        <v>1608</v>
      </c>
      <c r="B1609">
        <v>1948</v>
      </c>
      <c r="C1609" t="s">
        <v>328</v>
      </c>
      <c r="D1609" t="s">
        <v>2978</v>
      </c>
      <c r="E1609" t="s">
        <v>64</v>
      </c>
      <c r="F1609">
        <v>670</v>
      </c>
      <c r="G1609">
        <v>172</v>
      </c>
      <c r="H1609">
        <v>102</v>
      </c>
      <c r="I1609">
        <v>99</v>
      </c>
      <c r="J1609">
        <v>114</v>
      </c>
      <c r="K1609">
        <v>134</v>
      </c>
      <c r="L1609">
        <v>142</v>
      </c>
      <c r="M1609">
        <v>208</v>
      </c>
      <c r="N1609">
        <v>84</v>
      </c>
    </row>
    <row r="1610" spans="1:14" x14ac:dyDescent="0.45">
      <c r="A1610">
        <v>1609</v>
      </c>
      <c r="B1610">
        <v>2017</v>
      </c>
      <c r="C1610" t="s">
        <v>300</v>
      </c>
      <c r="D1610" t="s">
        <v>2979</v>
      </c>
      <c r="E1610" t="s">
        <v>301</v>
      </c>
      <c r="F1610">
        <v>665</v>
      </c>
      <c r="G1610">
        <v>157</v>
      </c>
      <c r="H1610">
        <v>105</v>
      </c>
      <c r="I1610">
        <v>114</v>
      </c>
      <c r="J1610">
        <v>121</v>
      </c>
      <c r="K1610">
        <v>129</v>
      </c>
      <c r="L1610">
        <v>142</v>
      </c>
      <c r="M1610">
        <v>151</v>
      </c>
      <c r="N1610">
        <v>112</v>
      </c>
    </row>
    <row r="1611" spans="1:14" x14ac:dyDescent="0.45">
      <c r="A1611">
        <v>1610</v>
      </c>
      <c r="B1611">
        <v>2023</v>
      </c>
      <c r="C1611" t="s">
        <v>142</v>
      </c>
      <c r="D1611" t="s">
        <v>2985</v>
      </c>
      <c r="E1611" t="s">
        <v>139</v>
      </c>
      <c r="F1611">
        <v>546</v>
      </c>
      <c r="G1611">
        <v>166</v>
      </c>
      <c r="H1611">
        <v>98</v>
      </c>
      <c r="I1611">
        <v>117</v>
      </c>
      <c r="J1611">
        <v>124</v>
      </c>
      <c r="K1611">
        <v>120</v>
      </c>
      <c r="L1611">
        <v>142</v>
      </c>
      <c r="M1611">
        <v>124</v>
      </c>
      <c r="N1611">
        <v>119</v>
      </c>
    </row>
    <row r="1612" spans="1:14" x14ac:dyDescent="0.45">
      <c r="A1612">
        <v>1611</v>
      </c>
      <c r="B1612">
        <v>2009</v>
      </c>
      <c r="C1612" t="s">
        <v>2980</v>
      </c>
      <c r="D1612" t="s">
        <v>2981</v>
      </c>
      <c r="E1612" t="s">
        <v>143</v>
      </c>
      <c r="F1612">
        <v>668</v>
      </c>
      <c r="G1612">
        <v>187</v>
      </c>
      <c r="H1612">
        <v>152</v>
      </c>
      <c r="I1612">
        <v>101</v>
      </c>
      <c r="J1612">
        <v>118</v>
      </c>
      <c r="K1612">
        <v>125</v>
      </c>
      <c r="L1612">
        <v>142</v>
      </c>
      <c r="M1612">
        <v>168</v>
      </c>
      <c r="N1612">
        <v>107</v>
      </c>
    </row>
    <row r="1613" spans="1:14" x14ac:dyDescent="0.45">
      <c r="A1613">
        <v>1612</v>
      </c>
      <c r="B1613">
        <v>1906</v>
      </c>
      <c r="C1613" t="s">
        <v>370</v>
      </c>
      <c r="D1613" t="s">
        <v>2982</v>
      </c>
      <c r="E1613" t="s">
        <v>101</v>
      </c>
      <c r="F1613">
        <v>591</v>
      </c>
      <c r="G1613">
        <v>161</v>
      </c>
      <c r="I1613">
        <v>118</v>
      </c>
      <c r="J1613">
        <v>124</v>
      </c>
      <c r="K1613">
        <v>121</v>
      </c>
      <c r="L1613">
        <v>142</v>
      </c>
      <c r="M1613">
        <v>130</v>
      </c>
    </row>
    <row r="1614" spans="1:14" x14ac:dyDescent="0.45">
      <c r="A1614">
        <v>1613</v>
      </c>
      <c r="B1614">
        <v>2024</v>
      </c>
      <c r="C1614" t="s">
        <v>142</v>
      </c>
      <c r="D1614" t="s">
        <v>3263</v>
      </c>
      <c r="E1614" t="s">
        <v>139</v>
      </c>
      <c r="F1614">
        <v>507</v>
      </c>
      <c r="G1614">
        <v>151</v>
      </c>
      <c r="H1614">
        <v>97</v>
      </c>
      <c r="I1614">
        <v>112</v>
      </c>
      <c r="J1614">
        <v>116</v>
      </c>
      <c r="K1614">
        <v>130</v>
      </c>
      <c r="L1614">
        <v>142</v>
      </c>
      <c r="M1614">
        <v>158</v>
      </c>
      <c r="N1614">
        <v>106</v>
      </c>
    </row>
    <row r="1615" spans="1:14" x14ac:dyDescent="0.45">
      <c r="A1615">
        <v>1614</v>
      </c>
      <c r="B1615">
        <v>1951</v>
      </c>
      <c r="C1615" t="s">
        <v>1082</v>
      </c>
      <c r="D1615" t="s">
        <v>2983</v>
      </c>
      <c r="E1615" t="s">
        <v>42</v>
      </c>
      <c r="F1615">
        <v>473</v>
      </c>
      <c r="G1615">
        <v>113</v>
      </c>
      <c r="H1615">
        <v>132</v>
      </c>
      <c r="I1615">
        <v>114</v>
      </c>
      <c r="J1615">
        <v>114</v>
      </c>
      <c r="K1615">
        <v>124</v>
      </c>
      <c r="L1615">
        <v>142</v>
      </c>
      <c r="M1615">
        <v>145</v>
      </c>
      <c r="N1615">
        <v>117</v>
      </c>
    </row>
    <row r="1616" spans="1:14" x14ac:dyDescent="0.45">
      <c r="A1616">
        <v>1615</v>
      </c>
      <c r="B1616">
        <v>1973</v>
      </c>
      <c r="C1616" t="s">
        <v>1317</v>
      </c>
      <c r="D1616" t="s">
        <v>2984</v>
      </c>
      <c r="E1616" t="s">
        <v>178</v>
      </c>
      <c r="F1616">
        <v>666</v>
      </c>
      <c r="G1616">
        <v>141</v>
      </c>
      <c r="H1616">
        <v>85</v>
      </c>
      <c r="I1616">
        <v>119</v>
      </c>
      <c r="J1616">
        <v>122</v>
      </c>
      <c r="K1616">
        <v>115</v>
      </c>
      <c r="L1616">
        <v>142</v>
      </c>
      <c r="M1616">
        <v>107</v>
      </c>
      <c r="N1616">
        <v>118</v>
      </c>
    </row>
    <row r="1617" spans="1:14" x14ac:dyDescent="0.45">
      <c r="A1617">
        <v>1616</v>
      </c>
      <c r="B1617">
        <v>1982</v>
      </c>
      <c r="C1617" t="s">
        <v>565</v>
      </c>
      <c r="D1617" t="s">
        <v>2986</v>
      </c>
      <c r="E1617" t="s">
        <v>110</v>
      </c>
      <c r="F1617">
        <v>708</v>
      </c>
      <c r="G1617">
        <v>141</v>
      </c>
      <c r="H1617">
        <v>59</v>
      </c>
      <c r="I1617">
        <v>115</v>
      </c>
      <c r="J1617">
        <v>121</v>
      </c>
      <c r="K1617">
        <v>122</v>
      </c>
      <c r="L1617">
        <v>142</v>
      </c>
      <c r="M1617">
        <v>135</v>
      </c>
      <c r="N1617">
        <v>106</v>
      </c>
    </row>
    <row r="1618" spans="1:14" x14ac:dyDescent="0.45">
      <c r="A1618">
        <v>1617</v>
      </c>
      <c r="B1618">
        <v>1980</v>
      </c>
      <c r="C1618" t="s">
        <v>1321</v>
      </c>
      <c r="D1618" t="s">
        <v>2987</v>
      </c>
      <c r="E1618" t="s">
        <v>51</v>
      </c>
      <c r="F1618">
        <v>562</v>
      </c>
      <c r="G1618">
        <v>125</v>
      </c>
      <c r="H1618">
        <v>66</v>
      </c>
      <c r="I1618">
        <v>114</v>
      </c>
      <c r="J1618">
        <v>114</v>
      </c>
      <c r="K1618">
        <v>130</v>
      </c>
      <c r="L1618">
        <v>142</v>
      </c>
      <c r="M1618">
        <v>168</v>
      </c>
      <c r="N1618">
        <v>103</v>
      </c>
    </row>
    <row r="1619" spans="1:14" x14ac:dyDescent="0.45">
      <c r="A1619">
        <v>1618</v>
      </c>
      <c r="B1619">
        <v>1918</v>
      </c>
      <c r="C1619" t="s">
        <v>636</v>
      </c>
      <c r="D1619" t="s">
        <v>2988</v>
      </c>
      <c r="E1619" t="s">
        <v>78</v>
      </c>
      <c r="F1619">
        <v>456</v>
      </c>
      <c r="G1619">
        <v>117</v>
      </c>
      <c r="H1619">
        <v>59</v>
      </c>
      <c r="I1619">
        <v>114</v>
      </c>
      <c r="J1619">
        <v>116</v>
      </c>
      <c r="K1619">
        <v>123</v>
      </c>
      <c r="L1619">
        <v>142</v>
      </c>
      <c r="M1619">
        <v>154</v>
      </c>
      <c r="N1619">
        <v>110</v>
      </c>
    </row>
    <row r="1620" spans="1:14" x14ac:dyDescent="0.45">
      <c r="A1620">
        <v>1619</v>
      </c>
      <c r="B1620">
        <v>1974</v>
      </c>
      <c r="C1620" t="s">
        <v>1211</v>
      </c>
      <c r="D1620" t="s">
        <v>2989</v>
      </c>
      <c r="E1620" t="s">
        <v>174</v>
      </c>
      <c r="F1620">
        <v>607</v>
      </c>
      <c r="G1620">
        <v>107</v>
      </c>
      <c r="H1620">
        <v>87</v>
      </c>
      <c r="I1620">
        <v>120</v>
      </c>
      <c r="J1620">
        <v>116</v>
      </c>
      <c r="K1620">
        <v>128</v>
      </c>
      <c r="L1620">
        <v>142</v>
      </c>
      <c r="M1620">
        <v>146</v>
      </c>
      <c r="N1620">
        <v>117</v>
      </c>
    </row>
    <row r="1621" spans="1:14" x14ac:dyDescent="0.45">
      <c r="A1621">
        <v>1620</v>
      </c>
      <c r="B1621">
        <v>1955</v>
      </c>
      <c r="C1621" t="s">
        <v>115</v>
      </c>
      <c r="D1621" t="s">
        <v>2990</v>
      </c>
      <c r="E1621" t="s">
        <v>88</v>
      </c>
      <c r="F1621">
        <v>646</v>
      </c>
      <c r="G1621">
        <v>75</v>
      </c>
      <c r="H1621">
        <v>107</v>
      </c>
      <c r="I1621">
        <v>111</v>
      </c>
      <c r="J1621">
        <v>103</v>
      </c>
      <c r="K1621">
        <v>142</v>
      </c>
      <c r="L1621">
        <v>142</v>
      </c>
      <c r="M1621">
        <v>194</v>
      </c>
      <c r="N1621">
        <v>100</v>
      </c>
    </row>
    <row r="1622" spans="1:14" x14ac:dyDescent="0.45">
      <c r="A1622">
        <v>1621</v>
      </c>
      <c r="B1622">
        <v>1969</v>
      </c>
      <c r="C1622" t="s">
        <v>2991</v>
      </c>
      <c r="D1622" t="s">
        <v>2992</v>
      </c>
      <c r="E1622" t="s">
        <v>174</v>
      </c>
      <c r="F1622">
        <v>427</v>
      </c>
      <c r="G1622">
        <v>200</v>
      </c>
      <c r="H1622">
        <v>113</v>
      </c>
      <c r="I1622">
        <v>108</v>
      </c>
      <c r="J1622">
        <v>127</v>
      </c>
      <c r="K1622">
        <v>111</v>
      </c>
      <c r="L1622">
        <v>142</v>
      </c>
      <c r="M1622">
        <v>119</v>
      </c>
      <c r="N1622">
        <v>112</v>
      </c>
    </row>
    <row r="1623" spans="1:14" x14ac:dyDescent="0.45">
      <c r="A1623">
        <v>1622</v>
      </c>
      <c r="B1623">
        <v>1942</v>
      </c>
      <c r="C1623" t="s">
        <v>660</v>
      </c>
      <c r="D1623" t="s">
        <v>2993</v>
      </c>
      <c r="E1623" t="s">
        <v>158</v>
      </c>
      <c r="F1623">
        <v>625</v>
      </c>
      <c r="G1623">
        <v>170</v>
      </c>
      <c r="H1623">
        <v>172</v>
      </c>
      <c r="I1623">
        <v>98</v>
      </c>
      <c r="J1623">
        <v>113</v>
      </c>
      <c r="K1623">
        <v>133</v>
      </c>
      <c r="L1623">
        <v>142</v>
      </c>
      <c r="M1623">
        <v>220</v>
      </c>
      <c r="N1623">
        <v>95</v>
      </c>
    </row>
    <row r="1624" spans="1:14" x14ac:dyDescent="0.45">
      <c r="A1624">
        <v>1623</v>
      </c>
      <c r="B1624">
        <v>1916</v>
      </c>
      <c r="C1624" t="s">
        <v>2994</v>
      </c>
      <c r="D1624" t="s">
        <v>2995</v>
      </c>
      <c r="E1624" t="s">
        <v>103</v>
      </c>
      <c r="F1624">
        <v>634</v>
      </c>
      <c r="G1624">
        <v>117</v>
      </c>
      <c r="H1624">
        <v>109</v>
      </c>
      <c r="I1624">
        <v>123</v>
      </c>
      <c r="J1624">
        <v>119</v>
      </c>
      <c r="K1624">
        <v>126</v>
      </c>
      <c r="L1624">
        <v>142</v>
      </c>
      <c r="M1624">
        <v>133</v>
      </c>
      <c r="N1624">
        <v>125</v>
      </c>
    </row>
    <row r="1625" spans="1:14" x14ac:dyDescent="0.45">
      <c r="A1625">
        <v>1624</v>
      </c>
      <c r="B1625">
        <v>1905</v>
      </c>
      <c r="C1625" t="s">
        <v>1200</v>
      </c>
      <c r="D1625" t="s">
        <v>2996</v>
      </c>
      <c r="E1625" t="s">
        <v>103</v>
      </c>
      <c r="F1625">
        <v>674</v>
      </c>
      <c r="G1625">
        <v>265</v>
      </c>
      <c r="I1625">
        <v>111</v>
      </c>
      <c r="J1625">
        <v>133</v>
      </c>
      <c r="K1625">
        <v>107</v>
      </c>
      <c r="L1625">
        <v>142</v>
      </c>
      <c r="M1625">
        <v>93</v>
      </c>
    </row>
    <row r="1626" spans="1:14" x14ac:dyDescent="0.45">
      <c r="A1626">
        <v>1625</v>
      </c>
      <c r="B1626">
        <v>2005</v>
      </c>
      <c r="C1626" t="s">
        <v>154</v>
      </c>
      <c r="D1626" t="s">
        <v>2997</v>
      </c>
      <c r="E1626" t="s">
        <v>78</v>
      </c>
      <c r="F1626">
        <v>555</v>
      </c>
      <c r="G1626">
        <v>111</v>
      </c>
      <c r="H1626">
        <v>104</v>
      </c>
      <c r="I1626">
        <v>112</v>
      </c>
      <c r="J1626">
        <v>109</v>
      </c>
      <c r="K1626">
        <v>135</v>
      </c>
      <c r="L1626">
        <v>142</v>
      </c>
      <c r="M1626">
        <v>173</v>
      </c>
      <c r="N1626">
        <v>102</v>
      </c>
    </row>
    <row r="1627" spans="1:14" x14ac:dyDescent="0.45">
      <c r="A1627">
        <v>1626</v>
      </c>
      <c r="B1627">
        <v>2009</v>
      </c>
      <c r="C1627" t="s">
        <v>389</v>
      </c>
      <c r="D1627" t="s">
        <v>2998</v>
      </c>
      <c r="E1627" t="s">
        <v>42</v>
      </c>
      <c r="F1627">
        <v>707</v>
      </c>
      <c r="G1627">
        <v>130</v>
      </c>
      <c r="H1627">
        <v>93</v>
      </c>
      <c r="I1627">
        <v>109</v>
      </c>
      <c r="J1627">
        <v>114</v>
      </c>
      <c r="K1627">
        <v>132</v>
      </c>
      <c r="L1627">
        <v>142</v>
      </c>
      <c r="M1627">
        <v>168</v>
      </c>
      <c r="N1627">
        <v>100</v>
      </c>
    </row>
    <row r="1628" spans="1:14" x14ac:dyDescent="0.45">
      <c r="A1628">
        <v>1627</v>
      </c>
      <c r="B1628">
        <v>2008</v>
      </c>
      <c r="C1628" t="s">
        <v>305</v>
      </c>
      <c r="D1628" t="s">
        <v>2999</v>
      </c>
      <c r="E1628" t="s">
        <v>48</v>
      </c>
      <c r="F1628">
        <v>456</v>
      </c>
      <c r="G1628">
        <v>202</v>
      </c>
      <c r="H1628">
        <v>104</v>
      </c>
      <c r="I1628">
        <v>104</v>
      </c>
      <c r="J1628">
        <v>121</v>
      </c>
      <c r="K1628">
        <v>123</v>
      </c>
      <c r="L1628">
        <v>142</v>
      </c>
      <c r="M1628">
        <v>156</v>
      </c>
      <c r="N1628">
        <v>101</v>
      </c>
    </row>
    <row r="1629" spans="1:14" x14ac:dyDescent="0.45">
      <c r="A1629">
        <v>1628</v>
      </c>
      <c r="B1629">
        <v>1990</v>
      </c>
      <c r="C1629" t="s">
        <v>269</v>
      </c>
      <c r="D1629" t="s">
        <v>3000</v>
      </c>
      <c r="E1629" t="s">
        <v>88</v>
      </c>
      <c r="F1629">
        <v>675</v>
      </c>
      <c r="G1629">
        <v>85</v>
      </c>
      <c r="H1629">
        <v>89</v>
      </c>
      <c r="I1629">
        <v>116</v>
      </c>
      <c r="J1629">
        <v>107</v>
      </c>
      <c r="K1629">
        <v>141</v>
      </c>
      <c r="L1629">
        <v>142</v>
      </c>
      <c r="M1629">
        <v>191</v>
      </c>
      <c r="N1629">
        <v>102</v>
      </c>
    </row>
    <row r="1630" spans="1:14" x14ac:dyDescent="0.45">
      <c r="A1630">
        <v>1629</v>
      </c>
      <c r="B1630">
        <v>1952</v>
      </c>
      <c r="C1630" t="s">
        <v>403</v>
      </c>
      <c r="D1630" t="s">
        <v>3001</v>
      </c>
      <c r="E1630" t="s">
        <v>78</v>
      </c>
      <c r="F1630">
        <v>549</v>
      </c>
      <c r="G1630">
        <v>92</v>
      </c>
      <c r="H1630">
        <v>51</v>
      </c>
      <c r="I1630">
        <v>122</v>
      </c>
      <c r="J1630">
        <v>114</v>
      </c>
      <c r="K1630">
        <v>131</v>
      </c>
      <c r="L1630">
        <v>142</v>
      </c>
      <c r="M1630">
        <v>148</v>
      </c>
      <c r="N1630">
        <v>114</v>
      </c>
    </row>
    <row r="1631" spans="1:14" x14ac:dyDescent="0.45">
      <c r="A1631">
        <v>1630</v>
      </c>
      <c r="B1631">
        <v>1934</v>
      </c>
      <c r="C1631" t="s">
        <v>1278</v>
      </c>
      <c r="D1631" t="s">
        <v>3002</v>
      </c>
      <c r="E1631" t="s">
        <v>110</v>
      </c>
      <c r="F1631">
        <v>685</v>
      </c>
      <c r="G1631">
        <v>85</v>
      </c>
      <c r="H1631">
        <v>94</v>
      </c>
      <c r="I1631">
        <v>114</v>
      </c>
      <c r="J1631">
        <v>107</v>
      </c>
      <c r="K1631">
        <v>144</v>
      </c>
      <c r="L1631">
        <v>142</v>
      </c>
      <c r="M1631">
        <v>212</v>
      </c>
      <c r="N1631">
        <v>105</v>
      </c>
    </row>
    <row r="1632" spans="1:14" x14ac:dyDescent="0.45">
      <c r="A1632">
        <v>1631</v>
      </c>
      <c r="B1632">
        <v>1914</v>
      </c>
      <c r="C1632" t="s">
        <v>3003</v>
      </c>
      <c r="D1632" t="s">
        <v>3004</v>
      </c>
      <c r="E1632" t="s">
        <v>1285</v>
      </c>
      <c r="F1632">
        <v>649</v>
      </c>
      <c r="G1632">
        <v>89</v>
      </c>
      <c r="H1632">
        <v>109</v>
      </c>
      <c r="I1632">
        <v>115</v>
      </c>
      <c r="J1632">
        <v>108</v>
      </c>
      <c r="K1632">
        <v>132</v>
      </c>
      <c r="L1632">
        <v>142</v>
      </c>
      <c r="M1632">
        <v>180</v>
      </c>
      <c r="N1632">
        <v>112</v>
      </c>
    </row>
    <row r="1633" spans="1:14" x14ac:dyDescent="0.45">
      <c r="A1633">
        <v>1632</v>
      </c>
      <c r="B1633">
        <v>1975</v>
      </c>
      <c r="C1633" t="s">
        <v>138</v>
      </c>
      <c r="D1633" t="s">
        <v>3005</v>
      </c>
      <c r="E1633" t="s">
        <v>139</v>
      </c>
      <c r="F1633">
        <v>674</v>
      </c>
      <c r="G1633">
        <v>161</v>
      </c>
      <c r="H1633">
        <v>225</v>
      </c>
      <c r="I1633">
        <v>94</v>
      </c>
      <c r="J1633">
        <v>109</v>
      </c>
      <c r="K1633">
        <v>136</v>
      </c>
      <c r="L1633">
        <v>142</v>
      </c>
      <c r="M1633">
        <v>232</v>
      </c>
      <c r="N1633">
        <v>103</v>
      </c>
    </row>
    <row r="1634" spans="1:14" x14ac:dyDescent="0.45">
      <c r="A1634">
        <v>1633</v>
      </c>
      <c r="B1634">
        <v>1929</v>
      </c>
      <c r="C1634" t="s">
        <v>3006</v>
      </c>
      <c r="D1634" t="s">
        <v>3007</v>
      </c>
      <c r="E1634" t="s">
        <v>110</v>
      </c>
      <c r="F1634">
        <v>643</v>
      </c>
      <c r="G1634">
        <v>89</v>
      </c>
      <c r="H1634">
        <v>57</v>
      </c>
      <c r="I1634">
        <v>127</v>
      </c>
      <c r="J1634">
        <v>119</v>
      </c>
      <c r="K1634">
        <v>126</v>
      </c>
      <c r="L1634">
        <v>142</v>
      </c>
      <c r="M1634">
        <v>125</v>
      </c>
      <c r="N1634">
        <v>125</v>
      </c>
    </row>
    <row r="1635" spans="1:14" x14ac:dyDescent="0.45">
      <c r="A1635">
        <v>1634</v>
      </c>
      <c r="B1635">
        <v>1906</v>
      </c>
      <c r="C1635" t="s">
        <v>3008</v>
      </c>
      <c r="D1635" t="s">
        <v>3009</v>
      </c>
      <c r="E1635" t="s">
        <v>158</v>
      </c>
      <c r="F1635">
        <v>522</v>
      </c>
      <c r="G1635">
        <v>145</v>
      </c>
      <c r="I1635">
        <v>104</v>
      </c>
      <c r="J1635">
        <v>110</v>
      </c>
      <c r="K1635">
        <v>131</v>
      </c>
      <c r="L1635">
        <v>142</v>
      </c>
      <c r="M1635">
        <v>231</v>
      </c>
    </row>
    <row r="1636" spans="1:14" x14ac:dyDescent="0.45">
      <c r="A1636">
        <v>1635</v>
      </c>
      <c r="B1636">
        <v>1952</v>
      </c>
      <c r="C1636" t="s">
        <v>3010</v>
      </c>
      <c r="D1636" t="s">
        <v>3011</v>
      </c>
      <c r="E1636" t="s">
        <v>1134</v>
      </c>
      <c r="F1636">
        <v>486</v>
      </c>
      <c r="G1636">
        <v>140</v>
      </c>
      <c r="H1636">
        <v>134</v>
      </c>
      <c r="I1636">
        <v>107</v>
      </c>
      <c r="J1636">
        <v>112</v>
      </c>
      <c r="K1636">
        <v>133</v>
      </c>
      <c r="L1636">
        <v>142</v>
      </c>
      <c r="M1636">
        <v>192</v>
      </c>
      <c r="N1636">
        <v>101</v>
      </c>
    </row>
    <row r="1637" spans="1:14" x14ac:dyDescent="0.45">
      <c r="A1637">
        <v>1636</v>
      </c>
      <c r="B1637">
        <v>1931</v>
      </c>
      <c r="C1637" t="s">
        <v>3012</v>
      </c>
      <c r="D1637" t="s">
        <v>3013</v>
      </c>
      <c r="E1637" t="s">
        <v>48</v>
      </c>
      <c r="F1637">
        <v>660</v>
      </c>
      <c r="G1637">
        <v>119</v>
      </c>
      <c r="H1637">
        <v>109</v>
      </c>
      <c r="I1637">
        <v>116</v>
      </c>
      <c r="J1637">
        <v>114</v>
      </c>
      <c r="K1637">
        <v>129</v>
      </c>
      <c r="L1637">
        <v>142</v>
      </c>
      <c r="M1637">
        <v>159</v>
      </c>
      <c r="N1637">
        <v>115</v>
      </c>
    </row>
    <row r="1638" spans="1:14" x14ac:dyDescent="0.45">
      <c r="A1638">
        <v>1637</v>
      </c>
      <c r="B1638">
        <v>2005</v>
      </c>
      <c r="C1638" t="s">
        <v>1182</v>
      </c>
      <c r="D1638" t="s">
        <v>3014</v>
      </c>
      <c r="E1638" t="s">
        <v>58</v>
      </c>
      <c r="F1638">
        <v>490</v>
      </c>
      <c r="G1638">
        <v>130</v>
      </c>
      <c r="H1638">
        <v>54</v>
      </c>
      <c r="I1638">
        <v>120</v>
      </c>
      <c r="J1638">
        <v>118</v>
      </c>
      <c r="K1638">
        <v>121</v>
      </c>
      <c r="L1638">
        <v>142</v>
      </c>
      <c r="M1638">
        <v>124</v>
      </c>
      <c r="N1638">
        <v>107</v>
      </c>
    </row>
    <row r="1639" spans="1:14" x14ac:dyDescent="0.45">
      <c r="A1639">
        <v>1638</v>
      </c>
      <c r="B1639">
        <v>1999</v>
      </c>
      <c r="C1639" t="s">
        <v>470</v>
      </c>
      <c r="D1639" t="s">
        <v>3015</v>
      </c>
      <c r="E1639" t="s">
        <v>110</v>
      </c>
      <c r="F1639">
        <v>694</v>
      </c>
      <c r="G1639">
        <v>152</v>
      </c>
      <c r="H1639">
        <v>88</v>
      </c>
      <c r="I1639">
        <v>118</v>
      </c>
      <c r="J1639">
        <v>121</v>
      </c>
      <c r="K1639">
        <v>121</v>
      </c>
      <c r="L1639">
        <v>142</v>
      </c>
      <c r="M1639">
        <v>127</v>
      </c>
      <c r="N1639">
        <v>115</v>
      </c>
    </row>
    <row r="1640" spans="1:14" x14ac:dyDescent="0.45">
      <c r="A1640">
        <v>1639</v>
      </c>
      <c r="B1640">
        <v>2022</v>
      </c>
      <c r="C1640" t="s">
        <v>750</v>
      </c>
      <c r="D1640" t="s">
        <v>3016</v>
      </c>
      <c r="E1640" t="s">
        <v>93</v>
      </c>
      <c r="F1640">
        <v>666</v>
      </c>
      <c r="G1640">
        <v>136</v>
      </c>
      <c r="H1640">
        <v>109</v>
      </c>
      <c r="I1640">
        <v>113</v>
      </c>
      <c r="J1640">
        <v>115</v>
      </c>
      <c r="K1640">
        <v>132</v>
      </c>
      <c r="L1640">
        <v>142</v>
      </c>
      <c r="M1640">
        <v>165</v>
      </c>
      <c r="N1640">
        <v>110</v>
      </c>
    </row>
    <row r="1641" spans="1:14" x14ac:dyDescent="0.45">
      <c r="A1641">
        <v>1640</v>
      </c>
      <c r="B1641">
        <v>1936</v>
      </c>
      <c r="C1641" t="s">
        <v>488</v>
      </c>
      <c r="D1641" t="s">
        <v>3017</v>
      </c>
      <c r="E1641" t="s">
        <v>182</v>
      </c>
      <c r="F1641">
        <v>618</v>
      </c>
      <c r="G1641">
        <v>134</v>
      </c>
      <c r="H1641">
        <v>58</v>
      </c>
      <c r="I1641">
        <v>130</v>
      </c>
      <c r="J1641">
        <v>127</v>
      </c>
      <c r="K1641">
        <v>116</v>
      </c>
      <c r="L1641">
        <v>142</v>
      </c>
      <c r="M1641">
        <v>85</v>
      </c>
      <c r="N1641">
        <v>129</v>
      </c>
    </row>
    <row r="1642" spans="1:14" x14ac:dyDescent="0.45">
      <c r="A1642">
        <v>1641</v>
      </c>
      <c r="B1642">
        <v>1984</v>
      </c>
      <c r="C1642" t="s">
        <v>781</v>
      </c>
      <c r="D1642" t="s">
        <v>3018</v>
      </c>
      <c r="E1642" t="s">
        <v>70</v>
      </c>
      <c r="F1642">
        <v>611</v>
      </c>
      <c r="G1642">
        <v>125</v>
      </c>
      <c r="H1642">
        <v>127</v>
      </c>
      <c r="I1642">
        <v>107</v>
      </c>
      <c r="J1642">
        <v>111</v>
      </c>
      <c r="K1642">
        <v>130</v>
      </c>
      <c r="L1642">
        <v>142</v>
      </c>
      <c r="M1642">
        <v>174</v>
      </c>
      <c r="N1642">
        <v>106</v>
      </c>
    </row>
    <row r="1643" spans="1:14" x14ac:dyDescent="0.45">
      <c r="A1643">
        <v>1642</v>
      </c>
      <c r="B1643">
        <v>1942</v>
      </c>
      <c r="C1643" t="s">
        <v>187</v>
      </c>
      <c r="D1643" t="s">
        <v>3019</v>
      </c>
      <c r="E1643" t="s">
        <v>42</v>
      </c>
      <c r="F1643">
        <v>680</v>
      </c>
      <c r="G1643">
        <v>104</v>
      </c>
      <c r="H1643">
        <v>70</v>
      </c>
      <c r="I1643">
        <v>115</v>
      </c>
      <c r="J1643">
        <v>111</v>
      </c>
      <c r="K1643">
        <v>134</v>
      </c>
      <c r="L1643">
        <v>142</v>
      </c>
      <c r="M1643">
        <v>183</v>
      </c>
      <c r="N1643">
        <v>107</v>
      </c>
    </row>
    <row r="1644" spans="1:14" x14ac:dyDescent="0.45">
      <c r="A1644">
        <v>1643</v>
      </c>
      <c r="B1644">
        <v>1978</v>
      </c>
      <c r="C1644" t="s">
        <v>792</v>
      </c>
      <c r="D1644" t="s">
        <v>3020</v>
      </c>
      <c r="E1644" t="s">
        <v>90</v>
      </c>
      <c r="F1644">
        <v>527</v>
      </c>
      <c r="G1644">
        <v>116</v>
      </c>
      <c r="H1644">
        <v>111</v>
      </c>
      <c r="I1644">
        <v>116</v>
      </c>
      <c r="J1644">
        <v>113</v>
      </c>
      <c r="K1644">
        <v>129</v>
      </c>
      <c r="L1644">
        <v>142</v>
      </c>
      <c r="M1644">
        <v>157</v>
      </c>
      <c r="N1644">
        <v>115</v>
      </c>
    </row>
    <row r="1645" spans="1:14" x14ac:dyDescent="0.45">
      <c r="A1645">
        <v>1644</v>
      </c>
      <c r="B1645">
        <v>1914</v>
      </c>
      <c r="C1645" t="s">
        <v>857</v>
      </c>
      <c r="D1645" t="s">
        <v>3021</v>
      </c>
      <c r="E1645" t="s">
        <v>182</v>
      </c>
      <c r="F1645">
        <v>427</v>
      </c>
      <c r="G1645">
        <v>83</v>
      </c>
      <c r="H1645">
        <v>108</v>
      </c>
      <c r="I1645">
        <v>121</v>
      </c>
      <c r="J1645">
        <v>112</v>
      </c>
      <c r="K1645">
        <v>132</v>
      </c>
      <c r="L1645">
        <v>142</v>
      </c>
      <c r="M1645">
        <v>167</v>
      </c>
      <c r="N1645">
        <v>120</v>
      </c>
    </row>
    <row r="1646" spans="1:14" x14ac:dyDescent="0.45">
      <c r="A1646">
        <v>1645</v>
      </c>
      <c r="B1646">
        <v>1972</v>
      </c>
      <c r="C1646" t="s">
        <v>1317</v>
      </c>
      <c r="D1646" t="s">
        <v>3022</v>
      </c>
      <c r="E1646" t="s">
        <v>178</v>
      </c>
      <c r="F1646">
        <v>616</v>
      </c>
      <c r="G1646">
        <v>98</v>
      </c>
      <c r="H1646">
        <v>100</v>
      </c>
      <c r="I1646">
        <v>122</v>
      </c>
      <c r="J1646">
        <v>116</v>
      </c>
      <c r="K1646">
        <v>122</v>
      </c>
      <c r="L1646">
        <v>142</v>
      </c>
      <c r="M1646">
        <v>124</v>
      </c>
      <c r="N1646">
        <v>122</v>
      </c>
    </row>
    <row r="1647" spans="1:14" x14ac:dyDescent="0.45">
      <c r="A1647">
        <v>1646</v>
      </c>
      <c r="B1647">
        <v>1992</v>
      </c>
      <c r="C1647" t="s">
        <v>769</v>
      </c>
      <c r="D1647" t="s">
        <v>3023</v>
      </c>
      <c r="E1647" t="s">
        <v>152</v>
      </c>
      <c r="F1647">
        <v>692</v>
      </c>
      <c r="G1647">
        <v>104</v>
      </c>
      <c r="H1647">
        <v>109</v>
      </c>
      <c r="I1647">
        <v>121</v>
      </c>
      <c r="J1647">
        <v>120</v>
      </c>
      <c r="K1647">
        <v>121</v>
      </c>
      <c r="L1647">
        <v>142</v>
      </c>
      <c r="M1647">
        <v>121</v>
      </c>
      <c r="N1647">
        <v>126</v>
      </c>
    </row>
    <row r="1648" spans="1:14" x14ac:dyDescent="0.45">
      <c r="A1648">
        <v>1647</v>
      </c>
      <c r="B1648">
        <v>1952</v>
      </c>
      <c r="C1648" t="s">
        <v>1246</v>
      </c>
      <c r="D1648" t="s">
        <v>3024</v>
      </c>
      <c r="E1648" t="s">
        <v>103</v>
      </c>
      <c r="F1648">
        <v>648</v>
      </c>
      <c r="G1648">
        <v>160</v>
      </c>
      <c r="H1648">
        <v>41</v>
      </c>
      <c r="I1648">
        <v>126</v>
      </c>
      <c r="J1648">
        <v>129</v>
      </c>
      <c r="K1648">
        <v>113</v>
      </c>
      <c r="L1648">
        <v>142</v>
      </c>
      <c r="M1648">
        <v>86</v>
      </c>
      <c r="N1648">
        <v>123</v>
      </c>
    </row>
    <row r="1649" spans="1:14" x14ac:dyDescent="0.45">
      <c r="A1649">
        <v>1648</v>
      </c>
      <c r="B1649">
        <v>1962</v>
      </c>
      <c r="C1649" t="s">
        <v>1144</v>
      </c>
      <c r="D1649" t="s">
        <v>3025</v>
      </c>
      <c r="E1649" t="s">
        <v>164</v>
      </c>
      <c r="F1649">
        <v>538</v>
      </c>
      <c r="G1649">
        <v>83</v>
      </c>
      <c r="H1649">
        <v>153</v>
      </c>
      <c r="I1649">
        <v>110</v>
      </c>
      <c r="J1649">
        <v>103</v>
      </c>
      <c r="K1649">
        <v>137</v>
      </c>
      <c r="L1649">
        <v>142</v>
      </c>
      <c r="M1649">
        <v>189</v>
      </c>
      <c r="N1649">
        <v>110</v>
      </c>
    </row>
    <row r="1650" spans="1:14" x14ac:dyDescent="0.45">
      <c r="A1650">
        <v>1649</v>
      </c>
      <c r="B1650">
        <v>1984</v>
      </c>
      <c r="C1650" t="s">
        <v>257</v>
      </c>
      <c r="D1650" t="s">
        <v>3026</v>
      </c>
      <c r="E1650" t="s">
        <v>258</v>
      </c>
      <c r="F1650">
        <v>669</v>
      </c>
      <c r="G1650">
        <v>110</v>
      </c>
      <c r="H1650">
        <v>63</v>
      </c>
      <c r="I1650">
        <v>112</v>
      </c>
      <c r="J1650">
        <v>112</v>
      </c>
      <c r="K1650">
        <v>127</v>
      </c>
      <c r="L1650">
        <v>142</v>
      </c>
      <c r="M1650">
        <v>161</v>
      </c>
      <c r="N1650">
        <v>99</v>
      </c>
    </row>
    <row r="1651" spans="1:14" x14ac:dyDescent="0.45">
      <c r="A1651">
        <v>1650</v>
      </c>
      <c r="B1651">
        <v>1930</v>
      </c>
      <c r="C1651" t="s">
        <v>868</v>
      </c>
      <c r="D1651" t="s">
        <v>3027</v>
      </c>
      <c r="E1651" t="s">
        <v>182</v>
      </c>
      <c r="F1651">
        <v>602</v>
      </c>
      <c r="G1651">
        <v>39</v>
      </c>
      <c r="H1651">
        <v>89</v>
      </c>
      <c r="I1651">
        <v>122</v>
      </c>
      <c r="J1651">
        <v>108</v>
      </c>
      <c r="K1651">
        <v>135</v>
      </c>
      <c r="L1651">
        <v>142</v>
      </c>
      <c r="M1651">
        <v>162</v>
      </c>
      <c r="N1651">
        <v>116</v>
      </c>
    </row>
    <row r="1652" spans="1:14" x14ac:dyDescent="0.45">
      <c r="A1652">
        <v>1651</v>
      </c>
      <c r="B1652">
        <v>2012</v>
      </c>
      <c r="C1652" t="s">
        <v>1172</v>
      </c>
      <c r="D1652" t="s">
        <v>3028</v>
      </c>
      <c r="E1652" t="s">
        <v>230</v>
      </c>
      <c r="F1652">
        <v>654</v>
      </c>
      <c r="G1652">
        <v>69</v>
      </c>
      <c r="H1652">
        <v>65</v>
      </c>
      <c r="I1652">
        <v>126</v>
      </c>
      <c r="J1652">
        <v>112</v>
      </c>
      <c r="K1652">
        <v>136</v>
      </c>
      <c r="L1652">
        <v>142</v>
      </c>
      <c r="M1652">
        <v>154</v>
      </c>
      <c r="N1652">
        <v>109</v>
      </c>
    </row>
    <row r="1653" spans="1:14" x14ac:dyDescent="0.45">
      <c r="A1653">
        <v>1652</v>
      </c>
      <c r="B1653">
        <v>1979</v>
      </c>
      <c r="C1653" t="s">
        <v>2912</v>
      </c>
      <c r="D1653" t="s">
        <v>3029</v>
      </c>
      <c r="E1653" t="s">
        <v>410</v>
      </c>
      <c r="F1653">
        <v>722</v>
      </c>
      <c r="G1653">
        <v>114</v>
      </c>
      <c r="H1653">
        <v>60</v>
      </c>
      <c r="I1653">
        <v>110</v>
      </c>
      <c r="J1653">
        <v>111</v>
      </c>
      <c r="K1653">
        <v>130</v>
      </c>
      <c r="L1653">
        <v>142</v>
      </c>
      <c r="M1653">
        <v>169</v>
      </c>
      <c r="N1653">
        <v>95</v>
      </c>
    </row>
    <row r="1654" spans="1:14" x14ac:dyDescent="0.45">
      <c r="A1654">
        <v>1653</v>
      </c>
      <c r="B1654">
        <v>2005</v>
      </c>
      <c r="C1654" t="s">
        <v>293</v>
      </c>
      <c r="D1654" t="s">
        <v>3030</v>
      </c>
      <c r="E1654" t="s">
        <v>294</v>
      </c>
      <c r="F1654">
        <v>657</v>
      </c>
      <c r="G1654">
        <v>125</v>
      </c>
      <c r="H1654">
        <v>107</v>
      </c>
      <c r="I1654">
        <v>114</v>
      </c>
      <c r="J1654">
        <v>115</v>
      </c>
      <c r="K1654">
        <v>122</v>
      </c>
      <c r="L1654">
        <v>142</v>
      </c>
      <c r="M1654">
        <v>137</v>
      </c>
      <c r="N1654">
        <v>114</v>
      </c>
    </row>
    <row r="1655" spans="1:14" x14ac:dyDescent="0.45">
      <c r="A1655">
        <v>1654</v>
      </c>
      <c r="B1655">
        <v>1987</v>
      </c>
      <c r="C1655" t="s">
        <v>527</v>
      </c>
      <c r="D1655" t="s">
        <v>3031</v>
      </c>
      <c r="E1655" t="s">
        <v>42</v>
      </c>
      <c r="F1655">
        <v>630</v>
      </c>
      <c r="G1655">
        <v>91</v>
      </c>
      <c r="H1655">
        <v>39</v>
      </c>
      <c r="I1655">
        <v>123</v>
      </c>
      <c r="J1655">
        <v>113</v>
      </c>
      <c r="K1655">
        <v>131</v>
      </c>
      <c r="L1655">
        <v>142</v>
      </c>
      <c r="M1655">
        <v>145</v>
      </c>
      <c r="N1655">
        <v>106</v>
      </c>
    </row>
    <row r="1656" spans="1:14" x14ac:dyDescent="0.45">
      <c r="A1656">
        <v>1655</v>
      </c>
      <c r="B1656">
        <v>2011</v>
      </c>
      <c r="C1656" t="s">
        <v>1057</v>
      </c>
      <c r="D1656" t="s">
        <v>3032</v>
      </c>
      <c r="E1656" t="s">
        <v>294</v>
      </c>
      <c r="F1656">
        <v>586</v>
      </c>
      <c r="G1656">
        <v>87</v>
      </c>
      <c r="H1656">
        <v>38</v>
      </c>
      <c r="I1656">
        <v>130</v>
      </c>
      <c r="J1656">
        <v>117</v>
      </c>
      <c r="K1656">
        <v>122</v>
      </c>
      <c r="L1656">
        <v>142</v>
      </c>
      <c r="M1656">
        <v>108</v>
      </c>
      <c r="N1656">
        <v>118</v>
      </c>
    </row>
    <row r="1657" spans="1:14" x14ac:dyDescent="0.45">
      <c r="A1657">
        <v>1656</v>
      </c>
      <c r="B1657">
        <v>1977</v>
      </c>
      <c r="C1657" t="s">
        <v>1054</v>
      </c>
      <c r="D1657" t="s">
        <v>3033</v>
      </c>
      <c r="E1657" t="s">
        <v>152</v>
      </c>
      <c r="F1657">
        <v>660</v>
      </c>
      <c r="G1657">
        <v>92</v>
      </c>
      <c r="H1657">
        <v>69</v>
      </c>
      <c r="I1657">
        <v>126</v>
      </c>
      <c r="J1657">
        <v>118</v>
      </c>
      <c r="K1657">
        <v>125</v>
      </c>
      <c r="L1657">
        <v>142</v>
      </c>
      <c r="M1657">
        <v>124</v>
      </c>
      <c r="N1657">
        <v>122</v>
      </c>
    </row>
    <row r="1658" spans="1:14" x14ac:dyDescent="0.45">
      <c r="A1658">
        <v>1657</v>
      </c>
      <c r="B1658">
        <v>2006</v>
      </c>
      <c r="C1658" t="s">
        <v>3034</v>
      </c>
      <c r="D1658" t="s">
        <v>3035</v>
      </c>
      <c r="E1658" t="s">
        <v>210</v>
      </c>
      <c r="F1658">
        <v>492</v>
      </c>
      <c r="G1658">
        <v>94</v>
      </c>
      <c r="H1658">
        <v>67</v>
      </c>
      <c r="I1658">
        <v>122</v>
      </c>
      <c r="J1658">
        <v>113</v>
      </c>
      <c r="K1658">
        <v>129</v>
      </c>
      <c r="L1658">
        <v>142</v>
      </c>
      <c r="M1658">
        <v>141</v>
      </c>
      <c r="N1658">
        <v>110</v>
      </c>
    </row>
    <row r="1659" spans="1:14" x14ac:dyDescent="0.45">
      <c r="A1659">
        <v>1658</v>
      </c>
      <c r="B1659">
        <v>1921</v>
      </c>
      <c r="C1659" t="s">
        <v>986</v>
      </c>
      <c r="D1659" t="s">
        <v>3036</v>
      </c>
      <c r="E1659" t="s">
        <v>78</v>
      </c>
      <c r="F1659">
        <v>463</v>
      </c>
      <c r="G1659">
        <v>104</v>
      </c>
      <c r="H1659">
        <v>28</v>
      </c>
      <c r="I1659">
        <v>118</v>
      </c>
      <c r="J1659">
        <v>116</v>
      </c>
      <c r="K1659">
        <v>122</v>
      </c>
      <c r="L1659">
        <v>142</v>
      </c>
      <c r="M1659">
        <v>134</v>
      </c>
      <c r="N1659">
        <v>113</v>
      </c>
    </row>
    <row r="1660" spans="1:14" x14ac:dyDescent="0.45">
      <c r="A1660">
        <v>1659</v>
      </c>
      <c r="B1660">
        <v>1982</v>
      </c>
      <c r="C1660" t="s">
        <v>1016</v>
      </c>
      <c r="D1660" t="s">
        <v>3037</v>
      </c>
      <c r="E1660" t="s">
        <v>58</v>
      </c>
      <c r="F1660">
        <v>659</v>
      </c>
      <c r="G1660">
        <v>163</v>
      </c>
      <c r="H1660">
        <v>110</v>
      </c>
      <c r="I1660">
        <v>103</v>
      </c>
      <c r="J1660">
        <v>113</v>
      </c>
      <c r="K1660">
        <v>125</v>
      </c>
      <c r="L1660">
        <v>142</v>
      </c>
      <c r="M1660">
        <v>173</v>
      </c>
      <c r="N1660">
        <v>98</v>
      </c>
    </row>
    <row r="1661" spans="1:14" x14ac:dyDescent="0.45">
      <c r="A1661">
        <v>1660</v>
      </c>
      <c r="B1661">
        <v>2010</v>
      </c>
      <c r="C1661" t="s">
        <v>495</v>
      </c>
      <c r="D1661" t="s">
        <v>3038</v>
      </c>
      <c r="E1661" t="s">
        <v>143</v>
      </c>
      <c r="F1661">
        <v>603</v>
      </c>
      <c r="G1661">
        <v>130</v>
      </c>
      <c r="H1661">
        <v>88</v>
      </c>
      <c r="I1661">
        <v>117</v>
      </c>
      <c r="J1661">
        <v>117</v>
      </c>
      <c r="K1661">
        <v>124</v>
      </c>
      <c r="L1661">
        <v>142</v>
      </c>
      <c r="M1661">
        <v>135</v>
      </c>
      <c r="N1661">
        <v>111</v>
      </c>
    </row>
    <row r="1662" spans="1:14" x14ac:dyDescent="0.45">
      <c r="A1662">
        <v>1661</v>
      </c>
      <c r="B1662">
        <v>1972</v>
      </c>
      <c r="C1662" t="s">
        <v>3039</v>
      </c>
      <c r="D1662" t="s">
        <v>3040</v>
      </c>
      <c r="E1662" t="s">
        <v>174</v>
      </c>
      <c r="F1662">
        <v>518</v>
      </c>
      <c r="G1662">
        <v>129</v>
      </c>
      <c r="H1662">
        <v>58</v>
      </c>
      <c r="I1662">
        <v>122</v>
      </c>
      <c r="J1662">
        <v>121</v>
      </c>
      <c r="K1662">
        <v>117</v>
      </c>
      <c r="L1662">
        <v>142</v>
      </c>
      <c r="M1662">
        <v>108</v>
      </c>
      <c r="N1662">
        <v>116</v>
      </c>
    </row>
    <row r="1663" spans="1:14" x14ac:dyDescent="0.45">
      <c r="A1663">
        <v>1662</v>
      </c>
      <c r="B1663">
        <v>1979</v>
      </c>
      <c r="C1663" t="s">
        <v>486</v>
      </c>
      <c r="D1663" t="s">
        <v>3041</v>
      </c>
      <c r="E1663" t="s">
        <v>64</v>
      </c>
      <c r="F1663">
        <v>707</v>
      </c>
      <c r="G1663">
        <v>109</v>
      </c>
      <c r="H1663">
        <v>117</v>
      </c>
      <c r="I1663">
        <v>115</v>
      </c>
      <c r="J1663">
        <v>114</v>
      </c>
      <c r="K1663">
        <v>132</v>
      </c>
      <c r="L1663">
        <v>142</v>
      </c>
      <c r="M1663">
        <v>165</v>
      </c>
      <c r="N1663">
        <v>115</v>
      </c>
    </row>
    <row r="1664" spans="1:14" x14ac:dyDescent="0.45">
      <c r="A1664">
        <v>1663</v>
      </c>
      <c r="B1664">
        <v>1978</v>
      </c>
      <c r="C1664" t="s">
        <v>904</v>
      </c>
      <c r="D1664" t="s">
        <v>3042</v>
      </c>
      <c r="E1664" t="s">
        <v>58</v>
      </c>
      <c r="F1664">
        <v>509</v>
      </c>
      <c r="G1664">
        <v>105</v>
      </c>
      <c r="H1664">
        <v>62</v>
      </c>
      <c r="I1664">
        <v>118</v>
      </c>
      <c r="J1664">
        <v>115</v>
      </c>
      <c r="K1664">
        <v>125</v>
      </c>
      <c r="L1664">
        <v>142</v>
      </c>
      <c r="M1664">
        <v>140</v>
      </c>
      <c r="N1664">
        <v>110</v>
      </c>
    </row>
    <row r="1665" spans="1:14" x14ac:dyDescent="0.45">
      <c r="A1665">
        <v>1664</v>
      </c>
      <c r="B1665">
        <v>1983</v>
      </c>
      <c r="C1665" t="s">
        <v>3043</v>
      </c>
      <c r="D1665" t="s">
        <v>3044</v>
      </c>
      <c r="E1665" t="s">
        <v>178</v>
      </c>
      <c r="F1665">
        <v>664</v>
      </c>
      <c r="G1665">
        <v>108</v>
      </c>
      <c r="H1665">
        <v>97</v>
      </c>
      <c r="I1665">
        <v>121</v>
      </c>
      <c r="J1665">
        <v>116</v>
      </c>
      <c r="K1665">
        <v>119</v>
      </c>
      <c r="L1665">
        <v>142</v>
      </c>
      <c r="M1665">
        <v>114</v>
      </c>
      <c r="N1665">
        <v>122</v>
      </c>
    </row>
    <row r="1666" spans="1:14" x14ac:dyDescent="0.45">
      <c r="A1666">
        <v>1665</v>
      </c>
      <c r="B1666">
        <v>1990</v>
      </c>
      <c r="C1666" t="s">
        <v>775</v>
      </c>
      <c r="D1666" t="s">
        <v>3045</v>
      </c>
      <c r="E1666" t="s">
        <v>210</v>
      </c>
      <c r="F1666">
        <v>631</v>
      </c>
      <c r="G1666">
        <v>90</v>
      </c>
      <c r="H1666">
        <v>97</v>
      </c>
      <c r="I1666">
        <v>114</v>
      </c>
      <c r="J1666">
        <v>108</v>
      </c>
      <c r="K1666">
        <v>136</v>
      </c>
      <c r="L1666">
        <v>142</v>
      </c>
      <c r="M1666">
        <v>178</v>
      </c>
      <c r="N1666">
        <v>106</v>
      </c>
    </row>
    <row r="1667" spans="1:14" x14ac:dyDescent="0.45">
      <c r="A1667">
        <v>1666</v>
      </c>
      <c r="B1667">
        <v>2001</v>
      </c>
      <c r="C1667" t="s">
        <v>3046</v>
      </c>
      <c r="D1667" t="s">
        <v>3047</v>
      </c>
      <c r="E1667" t="s">
        <v>494</v>
      </c>
      <c r="F1667">
        <v>495</v>
      </c>
      <c r="G1667">
        <v>88</v>
      </c>
      <c r="H1667">
        <v>82</v>
      </c>
      <c r="I1667">
        <v>117</v>
      </c>
      <c r="J1667">
        <v>110</v>
      </c>
      <c r="K1667">
        <v>127</v>
      </c>
      <c r="L1667">
        <v>142</v>
      </c>
      <c r="M1667">
        <v>142</v>
      </c>
      <c r="N1667">
        <v>112</v>
      </c>
    </row>
    <row r="1668" spans="1:14" x14ac:dyDescent="0.45">
      <c r="A1668">
        <v>1667</v>
      </c>
      <c r="B1668">
        <v>1995</v>
      </c>
      <c r="C1668" t="s">
        <v>1263</v>
      </c>
      <c r="D1668" t="s">
        <v>3048</v>
      </c>
      <c r="E1668" t="s">
        <v>410</v>
      </c>
      <c r="F1668">
        <v>522</v>
      </c>
      <c r="G1668">
        <v>178</v>
      </c>
      <c r="H1668">
        <v>99</v>
      </c>
      <c r="I1668">
        <v>118</v>
      </c>
      <c r="J1668">
        <v>125</v>
      </c>
      <c r="K1668">
        <v>120</v>
      </c>
      <c r="L1668">
        <v>142</v>
      </c>
      <c r="M1668">
        <v>125</v>
      </c>
      <c r="N1668">
        <v>116</v>
      </c>
    </row>
    <row r="1669" spans="1:14" x14ac:dyDescent="0.45">
      <c r="A1669">
        <v>1668</v>
      </c>
      <c r="B1669">
        <v>1929</v>
      </c>
      <c r="C1669" t="s">
        <v>3049</v>
      </c>
      <c r="D1669" t="s">
        <v>3050</v>
      </c>
      <c r="E1669" t="s">
        <v>64</v>
      </c>
      <c r="F1669">
        <v>457</v>
      </c>
      <c r="G1669">
        <v>240</v>
      </c>
      <c r="H1669">
        <v>134</v>
      </c>
      <c r="I1669">
        <v>101</v>
      </c>
      <c r="J1669">
        <v>123</v>
      </c>
      <c r="K1669">
        <v>120</v>
      </c>
      <c r="L1669">
        <v>142</v>
      </c>
      <c r="M1669">
        <v>163</v>
      </c>
      <c r="N1669">
        <v>101</v>
      </c>
    </row>
    <row r="1670" spans="1:14" x14ac:dyDescent="0.45">
      <c r="A1670">
        <v>1669</v>
      </c>
      <c r="B1670">
        <v>2004</v>
      </c>
      <c r="C1670" t="s">
        <v>2980</v>
      </c>
      <c r="D1670" t="s">
        <v>3051</v>
      </c>
      <c r="E1670" t="s">
        <v>78</v>
      </c>
      <c r="F1670">
        <v>681</v>
      </c>
      <c r="G1670">
        <v>175</v>
      </c>
      <c r="H1670">
        <v>175</v>
      </c>
      <c r="I1670">
        <v>99</v>
      </c>
      <c r="J1670">
        <v>114</v>
      </c>
      <c r="K1670">
        <v>130</v>
      </c>
      <c r="L1670">
        <v>142</v>
      </c>
      <c r="M1670">
        <v>181</v>
      </c>
      <c r="N1670">
        <v>108</v>
      </c>
    </row>
    <row r="1671" spans="1:14" x14ac:dyDescent="0.45">
      <c r="A1671">
        <v>1670</v>
      </c>
      <c r="B1671">
        <v>1928</v>
      </c>
      <c r="C1671" t="s">
        <v>3052</v>
      </c>
      <c r="D1671" t="s">
        <v>3053</v>
      </c>
      <c r="E1671" t="s">
        <v>158</v>
      </c>
      <c r="F1671">
        <v>669</v>
      </c>
      <c r="G1671">
        <v>125</v>
      </c>
      <c r="H1671">
        <v>183</v>
      </c>
      <c r="I1671">
        <v>111</v>
      </c>
      <c r="J1671">
        <v>112</v>
      </c>
      <c r="K1671">
        <v>132</v>
      </c>
      <c r="L1671">
        <v>142</v>
      </c>
      <c r="M1671">
        <v>183</v>
      </c>
      <c r="N1671">
        <v>112</v>
      </c>
    </row>
    <row r="1672" spans="1:14" x14ac:dyDescent="0.45">
      <c r="A1672">
        <v>1671</v>
      </c>
      <c r="B1672">
        <v>1978</v>
      </c>
      <c r="C1672" t="s">
        <v>3043</v>
      </c>
      <c r="D1672" t="s">
        <v>3054</v>
      </c>
      <c r="E1672" t="s">
        <v>178</v>
      </c>
      <c r="F1672">
        <v>627</v>
      </c>
      <c r="G1672">
        <v>102</v>
      </c>
      <c r="H1672">
        <v>74</v>
      </c>
      <c r="I1672">
        <v>120</v>
      </c>
      <c r="J1672">
        <v>114</v>
      </c>
      <c r="K1672">
        <v>119</v>
      </c>
      <c r="L1672">
        <v>142</v>
      </c>
      <c r="M1672">
        <v>118</v>
      </c>
      <c r="N1672">
        <v>118</v>
      </c>
    </row>
    <row r="1673" spans="1:14" x14ac:dyDescent="0.45">
      <c r="A1673">
        <v>1672</v>
      </c>
      <c r="B1673">
        <v>1984</v>
      </c>
      <c r="C1673" t="s">
        <v>269</v>
      </c>
      <c r="D1673" t="s">
        <v>3055</v>
      </c>
      <c r="E1673" t="s">
        <v>88</v>
      </c>
      <c r="F1673">
        <v>700</v>
      </c>
      <c r="G1673">
        <v>85</v>
      </c>
      <c r="H1673">
        <v>106</v>
      </c>
      <c r="I1673">
        <v>119</v>
      </c>
      <c r="J1673">
        <v>112</v>
      </c>
      <c r="K1673">
        <v>136</v>
      </c>
      <c r="L1673">
        <v>142</v>
      </c>
      <c r="M1673">
        <v>172</v>
      </c>
      <c r="N1673">
        <v>120</v>
      </c>
    </row>
    <row r="1674" spans="1:14" x14ac:dyDescent="0.45">
      <c r="A1674">
        <v>1673</v>
      </c>
      <c r="B1674">
        <v>1936</v>
      </c>
      <c r="C1674" t="s">
        <v>3056</v>
      </c>
      <c r="D1674" t="s">
        <v>3057</v>
      </c>
      <c r="E1674" t="s">
        <v>88</v>
      </c>
      <c r="F1674">
        <v>672</v>
      </c>
      <c r="G1674">
        <v>95</v>
      </c>
      <c r="H1674">
        <v>58</v>
      </c>
      <c r="I1674">
        <v>123</v>
      </c>
      <c r="J1674">
        <v>116</v>
      </c>
      <c r="K1674">
        <v>124</v>
      </c>
      <c r="L1674">
        <v>142</v>
      </c>
      <c r="M1674">
        <v>127</v>
      </c>
      <c r="N1674">
        <v>116</v>
      </c>
    </row>
    <row r="1675" spans="1:14" x14ac:dyDescent="0.45">
      <c r="A1675">
        <v>1674</v>
      </c>
      <c r="B1675">
        <v>1999</v>
      </c>
      <c r="C1675" t="s">
        <v>600</v>
      </c>
      <c r="D1675" t="s">
        <v>3058</v>
      </c>
      <c r="E1675" t="s">
        <v>308</v>
      </c>
      <c r="F1675">
        <v>696</v>
      </c>
      <c r="G1675">
        <v>101</v>
      </c>
      <c r="H1675">
        <v>107</v>
      </c>
      <c r="I1675">
        <v>113</v>
      </c>
      <c r="J1675">
        <v>110</v>
      </c>
      <c r="K1675">
        <v>134</v>
      </c>
      <c r="L1675">
        <v>142</v>
      </c>
      <c r="M1675">
        <v>169</v>
      </c>
      <c r="N1675">
        <v>106</v>
      </c>
    </row>
    <row r="1676" spans="1:14" x14ac:dyDescent="0.45">
      <c r="A1676">
        <v>1675</v>
      </c>
      <c r="B1676">
        <v>1966</v>
      </c>
      <c r="C1676" t="s">
        <v>1127</v>
      </c>
      <c r="D1676" t="s">
        <v>3059</v>
      </c>
      <c r="E1676" t="s">
        <v>210</v>
      </c>
      <c r="F1676">
        <v>688</v>
      </c>
      <c r="G1676">
        <v>147</v>
      </c>
      <c r="H1676">
        <v>102</v>
      </c>
      <c r="I1676">
        <v>105</v>
      </c>
      <c r="J1676">
        <v>110</v>
      </c>
      <c r="K1676">
        <v>135</v>
      </c>
      <c r="L1676">
        <v>142</v>
      </c>
      <c r="M1676">
        <v>194</v>
      </c>
      <c r="N1676">
        <v>92</v>
      </c>
    </row>
    <row r="1677" spans="1:14" x14ac:dyDescent="0.45">
      <c r="A1677">
        <v>1676</v>
      </c>
      <c r="B1677">
        <v>1989</v>
      </c>
      <c r="C1677" t="s">
        <v>703</v>
      </c>
      <c r="D1677" t="s">
        <v>3060</v>
      </c>
      <c r="E1677" t="s">
        <v>48</v>
      </c>
      <c r="F1677">
        <v>630</v>
      </c>
      <c r="G1677">
        <v>186</v>
      </c>
      <c r="H1677">
        <v>93</v>
      </c>
      <c r="I1677">
        <v>109</v>
      </c>
      <c r="J1677">
        <v>122</v>
      </c>
      <c r="K1677">
        <v>121</v>
      </c>
      <c r="L1677">
        <v>142</v>
      </c>
      <c r="M1677">
        <v>145</v>
      </c>
      <c r="N1677">
        <v>105</v>
      </c>
    </row>
    <row r="1678" spans="1:14" x14ac:dyDescent="0.45">
      <c r="A1678">
        <v>1677</v>
      </c>
      <c r="B1678">
        <v>1992</v>
      </c>
      <c r="C1678" t="s">
        <v>133</v>
      </c>
      <c r="D1678" t="s">
        <v>3061</v>
      </c>
      <c r="E1678" t="s">
        <v>258</v>
      </c>
      <c r="F1678">
        <v>583</v>
      </c>
      <c r="G1678">
        <v>83</v>
      </c>
      <c r="H1678">
        <v>115</v>
      </c>
      <c r="I1678">
        <v>116</v>
      </c>
      <c r="J1678">
        <v>109</v>
      </c>
      <c r="K1678">
        <v>133</v>
      </c>
      <c r="L1678">
        <v>142</v>
      </c>
      <c r="M1678">
        <v>167</v>
      </c>
      <c r="N1678">
        <v>113</v>
      </c>
    </row>
    <row r="1679" spans="1:14" x14ac:dyDescent="0.45">
      <c r="A1679">
        <v>1678</v>
      </c>
      <c r="B1679">
        <v>1945</v>
      </c>
      <c r="C1679" t="s">
        <v>3062</v>
      </c>
      <c r="D1679" t="s">
        <v>3063</v>
      </c>
      <c r="E1679" t="s">
        <v>103</v>
      </c>
      <c r="F1679">
        <v>527</v>
      </c>
      <c r="G1679">
        <v>152</v>
      </c>
      <c r="H1679">
        <v>109</v>
      </c>
      <c r="I1679">
        <v>114</v>
      </c>
      <c r="J1679">
        <v>120</v>
      </c>
      <c r="K1679">
        <v>122</v>
      </c>
      <c r="L1679">
        <v>142</v>
      </c>
      <c r="M1679">
        <v>144</v>
      </c>
      <c r="N1679">
        <v>115</v>
      </c>
    </row>
    <row r="1680" spans="1:14" x14ac:dyDescent="0.45">
      <c r="A1680">
        <v>1679</v>
      </c>
      <c r="B1680">
        <v>1904</v>
      </c>
      <c r="C1680" t="s">
        <v>3064</v>
      </c>
      <c r="D1680" t="s">
        <v>3065</v>
      </c>
      <c r="E1680" t="s">
        <v>48</v>
      </c>
      <c r="F1680">
        <v>681</v>
      </c>
      <c r="G1680">
        <v>159</v>
      </c>
      <c r="I1680">
        <v>115</v>
      </c>
      <c r="J1680">
        <v>121</v>
      </c>
      <c r="K1680">
        <v>126</v>
      </c>
      <c r="L1680">
        <v>142</v>
      </c>
      <c r="M1680">
        <v>159</v>
      </c>
    </row>
    <row r="1681" spans="1:14" x14ac:dyDescent="0.45">
      <c r="A1681">
        <v>1680</v>
      </c>
      <c r="B1681">
        <v>1976</v>
      </c>
      <c r="C1681" t="s">
        <v>1317</v>
      </c>
      <c r="D1681" t="s">
        <v>3066</v>
      </c>
      <c r="E1681" t="s">
        <v>178</v>
      </c>
      <c r="F1681">
        <v>662</v>
      </c>
      <c r="G1681">
        <v>106</v>
      </c>
      <c r="H1681">
        <v>81</v>
      </c>
      <c r="I1681">
        <v>119</v>
      </c>
      <c r="J1681">
        <v>115</v>
      </c>
      <c r="K1681">
        <v>122</v>
      </c>
      <c r="L1681">
        <v>142</v>
      </c>
      <c r="M1681">
        <v>130</v>
      </c>
      <c r="N1681">
        <v>114</v>
      </c>
    </row>
    <row r="1682" spans="1:14" x14ac:dyDescent="0.45">
      <c r="A1682">
        <v>1681</v>
      </c>
      <c r="B1682">
        <v>2012</v>
      </c>
      <c r="C1682" t="s">
        <v>3067</v>
      </c>
      <c r="D1682" t="s">
        <v>3068</v>
      </c>
      <c r="E1682" t="s">
        <v>152</v>
      </c>
      <c r="F1682">
        <v>615</v>
      </c>
      <c r="G1682">
        <v>154</v>
      </c>
      <c r="H1682">
        <v>119</v>
      </c>
      <c r="I1682">
        <v>102</v>
      </c>
      <c r="J1682">
        <v>114</v>
      </c>
      <c r="K1682">
        <v>127</v>
      </c>
      <c r="L1682">
        <v>141</v>
      </c>
      <c r="M1682">
        <v>169</v>
      </c>
      <c r="N1682">
        <v>98</v>
      </c>
    </row>
    <row r="1683" spans="1:14" x14ac:dyDescent="0.45">
      <c r="A1683">
        <v>1682</v>
      </c>
      <c r="B1683">
        <v>1992</v>
      </c>
      <c r="C1683" t="s">
        <v>928</v>
      </c>
      <c r="D1683" t="s">
        <v>3069</v>
      </c>
      <c r="E1683" t="s">
        <v>139</v>
      </c>
      <c r="F1683">
        <v>685</v>
      </c>
      <c r="G1683">
        <v>131</v>
      </c>
      <c r="H1683">
        <v>111</v>
      </c>
      <c r="I1683">
        <v>104</v>
      </c>
      <c r="J1683">
        <v>114</v>
      </c>
      <c r="K1683">
        <v>123</v>
      </c>
      <c r="L1683">
        <v>141</v>
      </c>
      <c r="M1683">
        <v>163</v>
      </c>
      <c r="N1683">
        <v>100</v>
      </c>
    </row>
    <row r="1684" spans="1:14" x14ac:dyDescent="0.45">
      <c r="A1684">
        <v>1683</v>
      </c>
      <c r="B1684">
        <v>2006</v>
      </c>
      <c r="C1684" t="s">
        <v>384</v>
      </c>
      <c r="D1684" t="s">
        <v>3070</v>
      </c>
      <c r="E1684" t="s">
        <v>152</v>
      </c>
      <c r="F1684">
        <v>608</v>
      </c>
      <c r="G1684">
        <v>157</v>
      </c>
      <c r="H1684">
        <v>55</v>
      </c>
      <c r="I1684">
        <v>126</v>
      </c>
      <c r="J1684">
        <v>126</v>
      </c>
      <c r="K1684">
        <v>116</v>
      </c>
      <c r="L1684">
        <v>141</v>
      </c>
      <c r="M1684">
        <v>98</v>
      </c>
      <c r="N1684">
        <v>119</v>
      </c>
    </row>
    <row r="1685" spans="1:14" x14ac:dyDescent="0.45">
      <c r="A1685">
        <v>1684</v>
      </c>
      <c r="B1685">
        <v>1915</v>
      </c>
      <c r="C1685" t="s">
        <v>161</v>
      </c>
      <c r="D1685" t="s">
        <v>3071</v>
      </c>
      <c r="E1685" t="s">
        <v>1134</v>
      </c>
      <c r="F1685">
        <v>530</v>
      </c>
      <c r="G1685">
        <v>106</v>
      </c>
      <c r="H1685">
        <v>48</v>
      </c>
      <c r="I1685">
        <v>121</v>
      </c>
      <c r="J1685">
        <v>116</v>
      </c>
      <c r="K1685">
        <v>133</v>
      </c>
      <c r="L1685">
        <v>141</v>
      </c>
      <c r="M1685">
        <v>170</v>
      </c>
      <c r="N1685">
        <v>112</v>
      </c>
    </row>
    <row r="1686" spans="1:14" x14ac:dyDescent="0.45">
      <c r="A1686">
        <v>1685</v>
      </c>
      <c r="B1686">
        <v>2014</v>
      </c>
      <c r="C1686" t="s">
        <v>339</v>
      </c>
      <c r="D1686" t="s">
        <v>3072</v>
      </c>
      <c r="E1686" t="s">
        <v>164</v>
      </c>
      <c r="F1686">
        <v>599</v>
      </c>
      <c r="G1686">
        <v>111</v>
      </c>
      <c r="H1686">
        <v>121</v>
      </c>
      <c r="I1686">
        <v>112</v>
      </c>
      <c r="J1686">
        <v>108</v>
      </c>
      <c r="K1686">
        <v>128</v>
      </c>
      <c r="L1686">
        <v>141</v>
      </c>
      <c r="M1686">
        <v>158</v>
      </c>
      <c r="N1686">
        <v>114</v>
      </c>
    </row>
    <row r="1687" spans="1:14" x14ac:dyDescent="0.45">
      <c r="A1687">
        <v>1686</v>
      </c>
      <c r="B1687">
        <v>1977</v>
      </c>
      <c r="C1687" t="s">
        <v>1197</v>
      </c>
      <c r="D1687" t="s">
        <v>3073</v>
      </c>
      <c r="E1687" t="s">
        <v>152</v>
      </c>
      <c r="F1687">
        <v>620</v>
      </c>
      <c r="G1687">
        <v>108</v>
      </c>
      <c r="H1687">
        <v>132</v>
      </c>
      <c r="I1687">
        <v>114</v>
      </c>
      <c r="J1687">
        <v>112</v>
      </c>
      <c r="K1687">
        <v>132</v>
      </c>
      <c r="L1687">
        <v>141</v>
      </c>
      <c r="M1687">
        <v>166</v>
      </c>
      <c r="N1687">
        <v>114</v>
      </c>
    </row>
    <row r="1688" spans="1:14" x14ac:dyDescent="0.45">
      <c r="A1688">
        <v>1687</v>
      </c>
      <c r="B1688">
        <v>1961</v>
      </c>
      <c r="C1688" t="s">
        <v>1177</v>
      </c>
      <c r="D1688" t="s">
        <v>3074</v>
      </c>
      <c r="E1688" t="s">
        <v>182</v>
      </c>
      <c r="F1688">
        <v>563</v>
      </c>
      <c r="G1688">
        <v>110</v>
      </c>
      <c r="H1688">
        <v>91</v>
      </c>
      <c r="I1688">
        <v>112</v>
      </c>
      <c r="J1688">
        <v>111</v>
      </c>
      <c r="K1688">
        <v>131</v>
      </c>
      <c r="L1688">
        <v>141</v>
      </c>
      <c r="M1688">
        <v>165</v>
      </c>
      <c r="N1688">
        <v>104</v>
      </c>
    </row>
    <row r="1689" spans="1:14" x14ac:dyDescent="0.45">
      <c r="A1689">
        <v>1688</v>
      </c>
      <c r="B1689">
        <v>2004</v>
      </c>
      <c r="C1689" t="s">
        <v>663</v>
      </c>
      <c r="D1689" t="s">
        <v>3075</v>
      </c>
      <c r="E1689" t="s">
        <v>42</v>
      </c>
      <c r="F1689">
        <v>684</v>
      </c>
      <c r="G1689">
        <v>158</v>
      </c>
      <c r="H1689">
        <v>74</v>
      </c>
      <c r="I1689">
        <v>107</v>
      </c>
      <c r="J1689">
        <v>116</v>
      </c>
      <c r="K1689">
        <v>123</v>
      </c>
      <c r="L1689">
        <v>141</v>
      </c>
      <c r="M1689">
        <v>149</v>
      </c>
      <c r="N1689">
        <v>94</v>
      </c>
    </row>
    <row r="1690" spans="1:14" x14ac:dyDescent="0.45">
      <c r="A1690">
        <v>1689</v>
      </c>
      <c r="B1690">
        <v>1914</v>
      </c>
      <c r="C1690" t="s">
        <v>690</v>
      </c>
      <c r="D1690" t="s">
        <v>3076</v>
      </c>
      <c r="E1690" t="s">
        <v>158</v>
      </c>
      <c r="F1690">
        <v>602</v>
      </c>
      <c r="G1690">
        <v>96</v>
      </c>
      <c r="H1690">
        <v>94</v>
      </c>
      <c r="I1690">
        <v>123</v>
      </c>
      <c r="J1690">
        <v>116</v>
      </c>
      <c r="K1690">
        <v>131</v>
      </c>
      <c r="L1690">
        <v>141</v>
      </c>
      <c r="M1690">
        <v>152</v>
      </c>
      <c r="N1690">
        <v>120</v>
      </c>
    </row>
    <row r="1691" spans="1:14" x14ac:dyDescent="0.45">
      <c r="A1691">
        <v>1690</v>
      </c>
      <c r="B1691">
        <v>1933</v>
      </c>
      <c r="C1691" t="s">
        <v>219</v>
      </c>
      <c r="D1691" t="s">
        <v>3077</v>
      </c>
      <c r="E1691" t="s">
        <v>101</v>
      </c>
      <c r="F1691">
        <v>661</v>
      </c>
      <c r="G1691">
        <v>170</v>
      </c>
      <c r="H1691">
        <v>109</v>
      </c>
      <c r="I1691">
        <v>103</v>
      </c>
      <c r="J1691">
        <v>112</v>
      </c>
      <c r="K1691">
        <v>125</v>
      </c>
      <c r="L1691">
        <v>141</v>
      </c>
      <c r="M1691">
        <v>183</v>
      </c>
      <c r="N1691">
        <v>97</v>
      </c>
    </row>
    <row r="1692" spans="1:14" x14ac:dyDescent="0.45">
      <c r="A1692">
        <v>1691</v>
      </c>
      <c r="B1692">
        <v>1999</v>
      </c>
      <c r="C1692" t="s">
        <v>663</v>
      </c>
      <c r="D1692" t="s">
        <v>3078</v>
      </c>
      <c r="E1692" t="s">
        <v>164</v>
      </c>
      <c r="F1692">
        <v>663</v>
      </c>
      <c r="G1692">
        <v>155</v>
      </c>
      <c r="H1692">
        <v>60</v>
      </c>
      <c r="I1692">
        <v>109</v>
      </c>
      <c r="J1692">
        <v>116</v>
      </c>
      <c r="K1692">
        <v>118</v>
      </c>
      <c r="L1692">
        <v>141</v>
      </c>
      <c r="M1692">
        <v>132</v>
      </c>
      <c r="N1692">
        <v>94</v>
      </c>
    </row>
    <row r="1693" spans="1:14" x14ac:dyDescent="0.45">
      <c r="A1693">
        <v>1692</v>
      </c>
      <c r="B1693">
        <v>2009</v>
      </c>
      <c r="C1693" t="s">
        <v>1141</v>
      </c>
      <c r="D1693" t="s">
        <v>3079</v>
      </c>
      <c r="E1693" t="s">
        <v>42</v>
      </c>
      <c r="F1693">
        <v>535</v>
      </c>
      <c r="G1693">
        <v>170</v>
      </c>
      <c r="H1693">
        <v>104</v>
      </c>
      <c r="I1693">
        <v>107</v>
      </c>
      <c r="J1693">
        <v>120</v>
      </c>
      <c r="K1693">
        <v>124</v>
      </c>
      <c r="L1693">
        <v>141</v>
      </c>
      <c r="M1693">
        <v>152</v>
      </c>
      <c r="N1693">
        <v>101</v>
      </c>
    </row>
    <row r="1694" spans="1:14" x14ac:dyDescent="0.45">
      <c r="A1694">
        <v>1693</v>
      </c>
      <c r="B1694">
        <v>1929</v>
      </c>
      <c r="C1694" t="s">
        <v>3080</v>
      </c>
      <c r="D1694" t="s">
        <v>3081</v>
      </c>
      <c r="E1694" t="s">
        <v>103</v>
      </c>
      <c r="F1694">
        <v>476</v>
      </c>
      <c r="G1694">
        <v>122</v>
      </c>
      <c r="H1694">
        <v>84</v>
      </c>
      <c r="I1694">
        <v>112</v>
      </c>
      <c r="J1694">
        <v>115</v>
      </c>
      <c r="K1694">
        <v>128</v>
      </c>
      <c r="L1694">
        <v>141</v>
      </c>
      <c r="M1694">
        <v>163</v>
      </c>
      <c r="N1694">
        <v>107</v>
      </c>
    </row>
    <row r="1695" spans="1:14" x14ac:dyDescent="0.45">
      <c r="A1695">
        <v>1694</v>
      </c>
      <c r="B1695">
        <v>1993</v>
      </c>
      <c r="C1695" t="s">
        <v>431</v>
      </c>
      <c r="D1695" t="s">
        <v>3082</v>
      </c>
      <c r="E1695" t="s">
        <v>182</v>
      </c>
      <c r="F1695">
        <v>486</v>
      </c>
      <c r="G1695">
        <v>144</v>
      </c>
      <c r="H1695">
        <v>49</v>
      </c>
      <c r="I1695">
        <v>115</v>
      </c>
      <c r="J1695">
        <v>119</v>
      </c>
      <c r="K1695">
        <v>118</v>
      </c>
      <c r="L1695">
        <v>141</v>
      </c>
      <c r="M1695">
        <v>123</v>
      </c>
      <c r="N1695">
        <v>103</v>
      </c>
    </row>
    <row r="1696" spans="1:14" x14ac:dyDescent="0.45">
      <c r="A1696">
        <v>1695</v>
      </c>
      <c r="B1696">
        <v>2009</v>
      </c>
      <c r="C1696" t="s">
        <v>983</v>
      </c>
      <c r="D1696" t="s">
        <v>3083</v>
      </c>
      <c r="E1696" t="s">
        <v>1134</v>
      </c>
      <c r="F1696">
        <v>670</v>
      </c>
      <c r="G1696">
        <v>120</v>
      </c>
      <c r="H1696">
        <v>86</v>
      </c>
      <c r="I1696">
        <v>118</v>
      </c>
      <c r="J1696">
        <v>117</v>
      </c>
      <c r="K1696">
        <v>121</v>
      </c>
      <c r="L1696">
        <v>141</v>
      </c>
      <c r="M1696">
        <v>127</v>
      </c>
      <c r="N1696">
        <v>113</v>
      </c>
    </row>
    <row r="1697" spans="1:14" x14ac:dyDescent="0.45">
      <c r="A1697">
        <v>1696</v>
      </c>
      <c r="B1697">
        <v>1930</v>
      </c>
      <c r="C1697" t="s">
        <v>3084</v>
      </c>
      <c r="D1697" t="s">
        <v>3085</v>
      </c>
      <c r="E1697" t="s">
        <v>51</v>
      </c>
      <c r="F1697">
        <v>424</v>
      </c>
      <c r="G1697">
        <v>72</v>
      </c>
      <c r="H1697">
        <v>168</v>
      </c>
      <c r="I1697">
        <v>120</v>
      </c>
      <c r="J1697">
        <v>112</v>
      </c>
      <c r="K1697">
        <v>134</v>
      </c>
      <c r="L1697">
        <v>141</v>
      </c>
      <c r="M1697">
        <v>164</v>
      </c>
      <c r="N1697">
        <v>123</v>
      </c>
    </row>
    <row r="1698" spans="1:14" x14ac:dyDescent="0.45">
      <c r="A1698">
        <v>1697</v>
      </c>
      <c r="B1698">
        <v>1985</v>
      </c>
      <c r="C1698" t="s">
        <v>3086</v>
      </c>
      <c r="D1698" t="s">
        <v>3087</v>
      </c>
      <c r="E1698" t="s">
        <v>164</v>
      </c>
      <c r="F1698">
        <v>564</v>
      </c>
      <c r="G1698">
        <v>73</v>
      </c>
      <c r="H1698">
        <v>182</v>
      </c>
      <c r="I1698">
        <v>113</v>
      </c>
      <c r="J1698">
        <v>104</v>
      </c>
      <c r="K1698">
        <v>133</v>
      </c>
      <c r="L1698">
        <v>141</v>
      </c>
      <c r="M1698">
        <v>174</v>
      </c>
      <c r="N1698">
        <v>122</v>
      </c>
    </row>
    <row r="1699" spans="1:14" x14ac:dyDescent="0.45">
      <c r="A1699">
        <v>1698</v>
      </c>
      <c r="B1699">
        <v>2002</v>
      </c>
      <c r="C1699" t="s">
        <v>224</v>
      </c>
      <c r="D1699" t="s">
        <v>3088</v>
      </c>
      <c r="E1699" t="s">
        <v>134</v>
      </c>
      <c r="F1699">
        <v>668</v>
      </c>
      <c r="G1699">
        <v>159</v>
      </c>
      <c r="H1699">
        <v>83</v>
      </c>
      <c r="I1699">
        <v>124</v>
      </c>
      <c r="J1699">
        <v>126</v>
      </c>
      <c r="K1699">
        <v>136</v>
      </c>
      <c r="L1699">
        <v>141</v>
      </c>
      <c r="M1699">
        <v>158</v>
      </c>
      <c r="N1699">
        <v>116</v>
      </c>
    </row>
    <row r="1700" spans="1:14" x14ac:dyDescent="0.45">
      <c r="A1700">
        <v>1699</v>
      </c>
      <c r="B1700">
        <v>1976</v>
      </c>
      <c r="C1700" t="s">
        <v>1069</v>
      </c>
      <c r="D1700" t="s">
        <v>3089</v>
      </c>
      <c r="E1700" t="s">
        <v>110</v>
      </c>
      <c r="F1700">
        <v>628</v>
      </c>
      <c r="G1700">
        <v>128</v>
      </c>
      <c r="H1700">
        <v>58</v>
      </c>
      <c r="I1700">
        <v>121</v>
      </c>
      <c r="J1700">
        <v>118</v>
      </c>
      <c r="K1700">
        <v>122</v>
      </c>
      <c r="L1700">
        <v>141</v>
      </c>
      <c r="M1700">
        <v>126</v>
      </c>
      <c r="N1700">
        <v>112</v>
      </c>
    </row>
    <row r="1701" spans="1:14" x14ac:dyDescent="0.45">
      <c r="A1701">
        <v>1700</v>
      </c>
      <c r="B1701">
        <v>1972</v>
      </c>
      <c r="C1701" t="s">
        <v>800</v>
      </c>
      <c r="D1701" t="s">
        <v>3090</v>
      </c>
      <c r="E1701" t="s">
        <v>152</v>
      </c>
      <c r="F1701">
        <v>532</v>
      </c>
      <c r="G1701">
        <v>204</v>
      </c>
      <c r="H1701">
        <v>129</v>
      </c>
      <c r="I1701">
        <v>94</v>
      </c>
      <c r="J1701">
        <v>116</v>
      </c>
      <c r="K1701">
        <v>127</v>
      </c>
      <c r="L1701">
        <v>141</v>
      </c>
      <c r="M1701">
        <v>201</v>
      </c>
      <c r="N1701">
        <v>86</v>
      </c>
    </row>
    <row r="1702" spans="1:14" x14ac:dyDescent="0.45">
      <c r="A1702">
        <v>1701</v>
      </c>
      <c r="B1702">
        <v>2000</v>
      </c>
      <c r="C1702" t="s">
        <v>3091</v>
      </c>
      <c r="D1702" t="s">
        <v>3092</v>
      </c>
      <c r="E1702" t="s">
        <v>1134</v>
      </c>
      <c r="F1702">
        <v>478</v>
      </c>
      <c r="G1702">
        <v>114</v>
      </c>
      <c r="H1702">
        <v>142</v>
      </c>
      <c r="I1702">
        <v>110</v>
      </c>
      <c r="J1702">
        <v>109</v>
      </c>
      <c r="K1702">
        <v>131</v>
      </c>
      <c r="L1702">
        <v>141</v>
      </c>
      <c r="M1702">
        <v>165</v>
      </c>
      <c r="N1702">
        <v>111</v>
      </c>
    </row>
    <row r="1703" spans="1:14" x14ac:dyDescent="0.45">
      <c r="A1703">
        <v>1702</v>
      </c>
      <c r="B1703">
        <v>1989</v>
      </c>
      <c r="C1703" t="s">
        <v>1300</v>
      </c>
      <c r="D1703" t="s">
        <v>3093</v>
      </c>
      <c r="E1703" t="s">
        <v>152</v>
      </c>
      <c r="F1703">
        <v>434</v>
      </c>
      <c r="G1703">
        <v>145</v>
      </c>
      <c r="H1703">
        <v>57</v>
      </c>
      <c r="I1703">
        <v>104</v>
      </c>
      <c r="J1703">
        <v>111</v>
      </c>
      <c r="K1703">
        <v>135</v>
      </c>
      <c r="L1703">
        <v>141</v>
      </c>
      <c r="M1703">
        <v>199</v>
      </c>
      <c r="N1703">
        <v>84</v>
      </c>
    </row>
    <row r="1704" spans="1:14" x14ac:dyDescent="0.45">
      <c r="A1704">
        <v>1703</v>
      </c>
      <c r="B1704">
        <v>2003</v>
      </c>
      <c r="C1704" t="s">
        <v>1146</v>
      </c>
      <c r="D1704" t="s">
        <v>3094</v>
      </c>
      <c r="E1704" t="s">
        <v>182</v>
      </c>
      <c r="F1704">
        <v>674</v>
      </c>
      <c r="G1704">
        <v>102</v>
      </c>
      <c r="H1704">
        <v>69</v>
      </c>
      <c r="I1704">
        <v>118</v>
      </c>
      <c r="J1704">
        <v>114</v>
      </c>
      <c r="K1704">
        <v>127</v>
      </c>
      <c r="L1704">
        <v>141</v>
      </c>
      <c r="M1704">
        <v>143</v>
      </c>
      <c r="N1704">
        <v>109</v>
      </c>
    </row>
    <row r="1705" spans="1:14" x14ac:dyDescent="0.45">
      <c r="A1705">
        <v>1704</v>
      </c>
      <c r="B1705">
        <v>1925</v>
      </c>
      <c r="C1705" t="s">
        <v>3095</v>
      </c>
      <c r="D1705" t="s">
        <v>3096</v>
      </c>
      <c r="E1705" t="s">
        <v>51</v>
      </c>
      <c r="F1705">
        <v>532</v>
      </c>
      <c r="G1705">
        <v>147</v>
      </c>
      <c r="H1705">
        <v>146</v>
      </c>
      <c r="I1705">
        <v>114</v>
      </c>
      <c r="J1705">
        <v>118</v>
      </c>
      <c r="K1705">
        <v>125</v>
      </c>
      <c r="L1705">
        <v>141</v>
      </c>
      <c r="M1705">
        <v>150</v>
      </c>
      <c r="N1705">
        <v>117</v>
      </c>
    </row>
    <row r="1706" spans="1:14" x14ac:dyDescent="0.45">
      <c r="A1706">
        <v>1705</v>
      </c>
      <c r="B1706">
        <v>1980</v>
      </c>
      <c r="C1706" t="s">
        <v>630</v>
      </c>
      <c r="D1706" t="s">
        <v>3097</v>
      </c>
      <c r="E1706" t="s">
        <v>230</v>
      </c>
      <c r="F1706">
        <v>534</v>
      </c>
      <c r="G1706">
        <v>90</v>
      </c>
      <c r="H1706">
        <v>61</v>
      </c>
      <c r="I1706">
        <v>122</v>
      </c>
      <c r="J1706">
        <v>114</v>
      </c>
      <c r="K1706">
        <v>125</v>
      </c>
      <c r="L1706">
        <v>141</v>
      </c>
      <c r="M1706">
        <v>130</v>
      </c>
      <c r="N1706">
        <v>115</v>
      </c>
    </row>
    <row r="1707" spans="1:14" x14ac:dyDescent="0.45">
      <c r="A1707">
        <v>1706</v>
      </c>
      <c r="B1707">
        <v>2012</v>
      </c>
      <c r="C1707" t="s">
        <v>240</v>
      </c>
      <c r="D1707" t="s">
        <v>3098</v>
      </c>
      <c r="E1707" t="s">
        <v>230</v>
      </c>
      <c r="F1707">
        <v>636</v>
      </c>
      <c r="G1707">
        <v>117</v>
      </c>
      <c r="H1707">
        <v>133</v>
      </c>
      <c r="I1707">
        <v>111</v>
      </c>
      <c r="J1707">
        <v>110</v>
      </c>
      <c r="K1707">
        <v>140</v>
      </c>
      <c r="L1707">
        <v>141</v>
      </c>
      <c r="M1707">
        <v>187</v>
      </c>
      <c r="N1707">
        <v>109</v>
      </c>
    </row>
    <row r="1708" spans="1:14" x14ac:dyDescent="0.45">
      <c r="A1708">
        <v>1707</v>
      </c>
      <c r="B1708">
        <v>2012</v>
      </c>
      <c r="C1708" t="s">
        <v>293</v>
      </c>
      <c r="D1708" t="s">
        <v>3099</v>
      </c>
      <c r="E1708" t="s">
        <v>294</v>
      </c>
      <c r="F1708">
        <v>670</v>
      </c>
      <c r="G1708">
        <v>146</v>
      </c>
      <c r="H1708">
        <v>87</v>
      </c>
      <c r="I1708">
        <v>117</v>
      </c>
      <c r="J1708">
        <v>120</v>
      </c>
      <c r="K1708">
        <v>119</v>
      </c>
      <c r="L1708">
        <v>141</v>
      </c>
      <c r="M1708">
        <v>122</v>
      </c>
      <c r="N1708">
        <v>114</v>
      </c>
    </row>
    <row r="1709" spans="1:14" x14ac:dyDescent="0.45">
      <c r="A1709">
        <v>1708</v>
      </c>
      <c r="B1709">
        <v>1991</v>
      </c>
      <c r="C1709" t="s">
        <v>1185</v>
      </c>
      <c r="D1709" t="s">
        <v>3100</v>
      </c>
      <c r="E1709" t="s">
        <v>210</v>
      </c>
      <c r="F1709">
        <v>469</v>
      </c>
      <c r="G1709">
        <v>157</v>
      </c>
      <c r="H1709">
        <v>118</v>
      </c>
      <c r="I1709">
        <v>107</v>
      </c>
      <c r="J1709">
        <v>116</v>
      </c>
      <c r="K1709">
        <v>130</v>
      </c>
      <c r="L1709">
        <v>141</v>
      </c>
      <c r="M1709">
        <v>177</v>
      </c>
      <c r="N1709">
        <v>103</v>
      </c>
    </row>
    <row r="1710" spans="1:14" x14ac:dyDescent="0.45">
      <c r="A1710">
        <v>1709</v>
      </c>
      <c r="B1710">
        <v>1963</v>
      </c>
      <c r="C1710" t="s">
        <v>991</v>
      </c>
      <c r="D1710" t="s">
        <v>3101</v>
      </c>
      <c r="E1710" t="s">
        <v>164</v>
      </c>
      <c r="F1710">
        <v>597</v>
      </c>
      <c r="G1710">
        <v>62</v>
      </c>
      <c r="H1710">
        <v>69</v>
      </c>
      <c r="I1710">
        <v>128</v>
      </c>
      <c r="J1710">
        <v>114</v>
      </c>
      <c r="K1710">
        <v>120</v>
      </c>
      <c r="L1710">
        <v>141</v>
      </c>
      <c r="M1710">
        <v>104</v>
      </c>
      <c r="N1710">
        <v>121</v>
      </c>
    </row>
    <row r="1711" spans="1:14" x14ac:dyDescent="0.45">
      <c r="A1711">
        <v>1710</v>
      </c>
      <c r="B1711">
        <v>1989</v>
      </c>
      <c r="C1711" t="s">
        <v>3102</v>
      </c>
      <c r="D1711" t="s">
        <v>3103</v>
      </c>
      <c r="E1711" t="s">
        <v>178</v>
      </c>
      <c r="F1711">
        <v>663</v>
      </c>
      <c r="G1711">
        <v>118</v>
      </c>
      <c r="H1711">
        <v>129</v>
      </c>
      <c r="I1711">
        <v>106</v>
      </c>
      <c r="J1711">
        <v>109</v>
      </c>
      <c r="K1711">
        <v>130</v>
      </c>
      <c r="L1711">
        <v>141</v>
      </c>
      <c r="M1711">
        <v>180</v>
      </c>
      <c r="N1711">
        <v>101</v>
      </c>
    </row>
    <row r="1712" spans="1:14" x14ac:dyDescent="0.45">
      <c r="A1712">
        <v>1711</v>
      </c>
      <c r="B1712">
        <v>1999</v>
      </c>
      <c r="C1712" t="s">
        <v>3104</v>
      </c>
      <c r="D1712" t="s">
        <v>3105</v>
      </c>
      <c r="E1712" t="s">
        <v>51</v>
      </c>
      <c r="F1712">
        <v>639</v>
      </c>
      <c r="G1712">
        <v>131</v>
      </c>
      <c r="H1712">
        <v>125</v>
      </c>
      <c r="I1712">
        <v>108</v>
      </c>
      <c r="J1712">
        <v>115</v>
      </c>
      <c r="K1712">
        <v>125</v>
      </c>
      <c r="L1712">
        <v>141</v>
      </c>
      <c r="M1712">
        <v>152</v>
      </c>
      <c r="N1712">
        <v>109</v>
      </c>
    </row>
    <row r="1713" spans="1:14" x14ac:dyDescent="0.45">
      <c r="A1713">
        <v>1712</v>
      </c>
      <c r="B1713">
        <v>2022</v>
      </c>
      <c r="C1713" t="s">
        <v>1334</v>
      </c>
      <c r="D1713" t="s">
        <v>3106</v>
      </c>
      <c r="E1713" t="s">
        <v>294</v>
      </c>
      <c r="F1713">
        <v>685</v>
      </c>
      <c r="G1713">
        <v>117</v>
      </c>
      <c r="H1713">
        <v>83</v>
      </c>
      <c r="I1713">
        <v>112</v>
      </c>
      <c r="J1713">
        <v>112</v>
      </c>
      <c r="K1713">
        <v>130</v>
      </c>
      <c r="L1713">
        <v>141</v>
      </c>
      <c r="M1713">
        <v>159</v>
      </c>
      <c r="N1713">
        <v>96</v>
      </c>
    </row>
    <row r="1714" spans="1:14" x14ac:dyDescent="0.45">
      <c r="A1714">
        <v>1713</v>
      </c>
      <c r="B1714">
        <v>1967</v>
      </c>
      <c r="C1714" t="s">
        <v>472</v>
      </c>
      <c r="D1714" t="s">
        <v>3107</v>
      </c>
      <c r="E1714" t="s">
        <v>152</v>
      </c>
      <c r="F1714">
        <v>576</v>
      </c>
      <c r="G1714">
        <v>150</v>
      </c>
      <c r="H1714">
        <v>133</v>
      </c>
      <c r="I1714">
        <v>106</v>
      </c>
      <c r="J1714">
        <v>114</v>
      </c>
      <c r="K1714">
        <v>129</v>
      </c>
      <c r="L1714">
        <v>141</v>
      </c>
      <c r="M1714">
        <v>174</v>
      </c>
      <c r="N1714">
        <v>108</v>
      </c>
    </row>
    <row r="1715" spans="1:14" x14ac:dyDescent="0.45">
      <c r="A1715">
        <v>1714</v>
      </c>
      <c r="B1715">
        <v>1950</v>
      </c>
      <c r="C1715" t="s">
        <v>314</v>
      </c>
      <c r="D1715" t="s">
        <v>3108</v>
      </c>
      <c r="E1715" t="s">
        <v>101</v>
      </c>
      <c r="F1715">
        <v>691</v>
      </c>
      <c r="G1715">
        <v>210</v>
      </c>
      <c r="H1715">
        <v>76</v>
      </c>
      <c r="I1715">
        <v>111</v>
      </c>
      <c r="J1715">
        <v>133</v>
      </c>
      <c r="K1715">
        <v>98</v>
      </c>
      <c r="L1715">
        <v>141</v>
      </c>
      <c r="M1715">
        <v>75</v>
      </c>
      <c r="N1715">
        <v>114</v>
      </c>
    </row>
    <row r="1716" spans="1:14" x14ac:dyDescent="0.45">
      <c r="A1716">
        <v>1715</v>
      </c>
      <c r="B1716">
        <v>1988</v>
      </c>
      <c r="C1716" t="s">
        <v>361</v>
      </c>
      <c r="D1716" t="s">
        <v>3109</v>
      </c>
      <c r="E1716" t="s">
        <v>78</v>
      </c>
      <c r="F1716">
        <v>543</v>
      </c>
      <c r="G1716">
        <v>145</v>
      </c>
      <c r="H1716">
        <v>164</v>
      </c>
      <c r="I1716">
        <v>107</v>
      </c>
      <c r="J1716">
        <v>113</v>
      </c>
      <c r="K1716">
        <v>130</v>
      </c>
      <c r="L1716">
        <v>141</v>
      </c>
      <c r="M1716">
        <v>180</v>
      </c>
      <c r="N1716">
        <v>112</v>
      </c>
    </row>
    <row r="1717" spans="1:14" x14ac:dyDescent="0.45">
      <c r="A1717">
        <v>1716</v>
      </c>
      <c r="B1717">
        <v>1973</v>
      </c>
      <c r="C1717" t="s">
        <v>997</v>
      </c>
      <c r="D1717" t="s">
        <v>3110</v>
      </c>
      <c r="E1717" t="s">
        <v>128</v>
      </c>
      <c r="F1717">
        <v>636</v>
      </c>
      <c r="G1717">
        <v>178</v>
      </c>
      <c r="H1717">
        <v>112</v>
      </c>
      <c r="I1717">
        <v>100</v>
      </c>
      <c r="J1717">
        <v>118</v>
      </c>
      <c r="K1717">
        <v>116</v>
      </c>
      <c r="L1717">
        <v>141</v>
      </c>
      <c r="M1717">
        <v>151</v>
      </c>
      <c r="N1717">
        <v>96</v>
      </c>
    </row>
    <row r="1718" spans="1:14" x14ac:dyDescent="0.45">
      <c r="A1718">
        <v>1717</v>
      </c>
      <c r="B1718">
        <v>1902</v>
      </c>
      <c r="C1718" t="s">
        <v>3111</v>
      </c>
      <c r="D1718" t="s">
        <v>3112</v>
      </c>
      <c r="E1718" t="s">
        <v>216</v>
      </c>
      <c r="F1718">
        <v>596</v>
      </c>
      <c r="G1718">
        <v>191</v>
      </c>
      <c r="I1718">
        <v>118</v>
      </c>
      <c r="J1718">
        <v>127</v>
      </c>
      <c r="K1718">
        <v>115</v>
      </c>
      <c r="L1718">
        <v>141</v>
      </c>
      <c r="M1718">
        <v>100</v>
      </c>
    </row>
    <row r="1719" spans="1:14" x14ac:dyDescent="0.45">
      <c r="A1719">
        <v>1718</v>
      </c>
      <c r="B1719">
        <v>1996</v>
      </c>
      <c r="C1719" t="s">
        <v>3113</v>
      </c>
      <c r="D1719" t="s">
        <v>3114</v>
      </c>
      <c r="E1719" t="s">
        <v>70</v>
      </c>
      <c r="F1719">
        <v>515</v>
      </c>
      <c r="G1719">
        <v>132</v>
      </c>
      <c r="H1719">
        <v>82</v>
      </c>
      <c r="I1719">
        <v>116</v>
      </c>
      <c r="J1719">
        <v>115</v>
      </c>
      <c r="K1719">
        <v>130</v>
      </c>
      <c r="L1719">
        <v>141</v>
      </c>
      <c r="M1719">
        <v>153</v>
      </c>
      <c r="N1719">
        <v>107</v>
      </c>
    </row>
    <row r="1720" spans="1:14" x14ac:dyDescent="0.45">
      <c r="A1720">
        <v>1719</v>
      </c>
      <c r="B1720">
        <v>1929</v>
      </c>
      <c r="C1720" t="s">
        <v>1202</v>
      </c>
      <c r="D1720" t="s">
        <v>3115</v>
      </c>
      <c r="E1720" t="s">
        <v>51</v>
      </c>
      <c r="F1720">
        <v>572</v>
      </c>
      <c r="G1720">
        <v>93</v>
      </c>
      <c r="H1720">
        <v>118</v>
      </c>
      <c r="I1720">
        <v>111</v>
      </c>
      <c r="J1720">
        <v>107</v>
      </c>
      <c r="K1720">
        <v>143</v>
      </c>
      <c r="L1720">
        <v>141</v>
      </c>
      <c r="M1720">
        <v>212</v>
      </c>
      <c r="N1720">
        <v>105</v>
      </c>
    </row>
    <row r="1721" spans="1:14" x14ac:dyDescent="0.45">
      <c r="A1721">
        <v>1720</v>
      </c>
      <c r="B1721">
        <v>1990</v>
      </c>
      <c r="C1721" t="s">
        <v>3116</v>
      </c>
      <c r="D1721" t="s">
        <v>3117</v>
      </c>
      <c r="E1721" t="s">
        <v>1134</v>
      </c>
      <c r="F1721">
        <v>488</v>
      </c>
      <c r="G1721">
        <v>185</v>
      </c>
      <c r="H1721">
        <v>85</v>
      </c>
      <c r="I1721">
        <v>114</v>
      </c>
      <c r="J1721">
        <v>124</v>
      </c>
      <c r="K1721">
        <v>109</v>
      </c>
      <c r="L1721">
        <v>141</v>
      </c>
      <c r="M1721">
        <v>101</v>
      </c>
      <c r="N1721">
        <v>115</v>
      </c>
    </row>
    <row r="1722" spans="1:14" x14ac:dyDescent="0.45">
      <c r="A1722">
        <v>1721</v>
      </c>
      <c r="B1722">
        <v>1991</v>
      </c>
      <c r="C1722" t="s">
        <v>691</v>
      </c>
      <c r="D1722" t="s">
        <v>3118</v>
      </c>
      <c r="E1722" t="s">
        <v>70</v>
      </c>
      <c r="F1722">
        <v>572</v>
      </c>
      <c r="G1722">
        <v>178</v>
      </c>
      <c r="H1722">
        <v>53</v>
      </c>
      <c r="I1722">
        <v>107</v>
      </c>
      <c r="J1722">
        <v>119</v>
      </c>
      <c r="K1722">
        <v>124</v>
      </c>
      <c r="L1722">
        <v>141</v>
      </c>
      <c r="M1722">
        <v>157</v>
      </c>
      <c r="N1722">
        <v>92</v>
      </c>
    </row>
    <row r="1723" spans="1:14" x14ac:dyDescent="0.45">
      <c r="A1723">
        <v>1722</v>
      </c>
      <c r="B1723">
        <v>1979</v>
      </c>
      <c r="C1723" t="s">
        <v>297</v>
      </c>
      <c r="D1723" t="s">
        <v>3119</v>
      </c>
      <c r="E1723" t="s">
        <v>410</v>
      </c>
      <c r="F1723">
        <v>609</v>
      </c>
      <c r="G1723">
        <v>113</v>
      </c>
      <c r="H1723">
        <v>118</v>
      </c>
      <c r="I1723">
        <v>109</v>
      </c>
      <c r="J1723">
        <v>109</v>
      </c>
      <c r="K1723">
        <v>132</v>
      </c>
      <c r="L1723">
        <v>141</v>
      </c>
      <c r="M1723">
        <v>175</v>
      </c>
      <c r="N1723">
        <v>105</v>
      </c>
    </row>
    <row r="1724" spans="1:14" x14ac:dyDescent="0.45">
      <c r="A1724">
        <v>1723</v>
      </c>
      <c r="B1724">
        <v>1946</v>
      </c>
      <c r="C1724" t="s">
        <v>947</v>
      </c>
      <c r="D1724" t="s">
        <v>3120</v>
      </c>
      <c r="E1724" t="s">
        <v>51</v>
      </c>
      <c r="F1724">
        <v>601</v>
      </c>
      <c r="G1724">
        <v>124</v>
      </c>
      <c r="H1724">
        <v>94</v>
      </c>
      <c r="I1724">
        <v>115</v>
      </c>
      <c r="J1724">
        <v>116</v>
      </c>
      <c r="K1724">
        <v>126</v>
      </c>
      <c r="L1724">
        <v>141</v>
      </c>
      <c r="M1724">
        <v>154</v>
      </c>
      <c r="N1724">
        <v>111</v>
      </c>
    </row>
    <row r="1725" spans="1:14" x14ac:dyDescent="0.45">
      <c r="A1725">
        <v>1724</v>
      </c>
      <c r="B1725">
        <v>2005</v>
      </c>
      <c r="C1725" t="s">
        <v>3121</v>
      </c>
      <c r="D1725" t="s">
        <v>3122</v>
      </c>
      <c r="E1725" t="s">
        <v>546</v>
      </c>
      <c r="F1725">
        <v>407</v>
      </c>
      <c r="G1725">
        <v>122</v>
      </c>
      <c r="H1725">
        <v>176</v>
      </c>
      <c r="I1725">
        <v>105</v>
      </c>
      <c r="J1725">
        <v>112</v>
      </c>
      <c r="K1725">
        <v>126</v>
      </c>
      <c r="L1725">
        <v>141</v>
      </c>
      <c r="M1725">
        <v>161</v>
      </c>
      <c r="N1725">
        <v>119</v>
      </c>
    </row>
    <row r="1726" spans="1:14" x14ac:dyDescent="0.45">
      <c r="A1726">
        <v>1725</v>
      </c>
      <c r="B1726">
        <v>2019</v>
      </c>
      <c r="C1726" t="s">
        <v>96</v>
      </c>
      <c r="D1726" t="s">
        <v>3123</v>
      </c>
      <c r="E1726" t="s">
        <v>42</v>
      </c>
      <c r="F1726">
        <v>447</v>
      </c>
      <c r="G1726">
        <v>168</v>
      </c>
      <c r="H1726">
        <v>138</v>
      </c>
      <c r="I1726">
        <v>107</v>
      </c>
      <c r="J1726">
        <v>118</v>
      </c>
      <c r="K1726">
        <v>123</v>
      </c>
      <c r="L1726">
        <v>141</v>
      </c>
      <c r="M1726">
        <v>143</v>
      </c>
      <c r="N1726">
        <v>121</v>
      </c>
    </row>
    <row r="1727" spans="1:14" x14ac:dyDescent="0.45">
      <c r="A1727">
        <v>1726</v>
      </c>
      <c r="B1727">
        <v>1914</v>
      </c>
      <c r="C1727" t="s">
        <v>3124</v>
      </c>
      <c r="D1727" t="s">
        <v>3125</v>
      </c>
      <c r="E1727" t="s">
        <v>146</v>
      </c>
      <c r="F1727">
        <v>587</v>
      </c>
      <c r="G1727">
        <v>99</v>
      </c>
      <c r="H1727">
        <v>128</v>
      </c>
      <c r="I1727">
        <v>116</v>
      </c>
      <c r="J1727">
        <v>111</v>
      </c>
      <c r="K1727">
        <v>132</v>
      </c>
      <c r="L1727">
        <v>141</v>
      </c>
      <c r="M1727">
        <v>181</v>
      </c>
      <c r="N1727">
        <v>118</v>
      </c>
    </row>
    <row r="1728" spans="1:14" x14ac:dyDescent="0.45">
      <c r="A1728">
        <v>1727</v>
      </c>
      <c r="B1728">
        <v>1983</v>
      </c>
      <c r="C1728" t="s">
        <v>436</v>
      </c>
      <c r="D1728" t="s">
        <v>3126</v>
      </c>
      <c r="E1728" t="s">
        <v>48</v>
      </c>
      <c r="F1728">
        <v>689</v>
      </c>
      <c r="G1728">
        <v>92</v>
      </c>
      <c r="H1728">
        <v>117</v>
      </c>
      <c r="I1728">
        <v>115</v>
      </c>
      <c r="J1728">
        <v>110</v>
      </c>
      <c r="K1728">
        <v>137</v>
      </c>
      <c r="L1728">
        <v>141</v>
      </c>
      <c r="M1728">
        <v>181</v>
      </c>
      <c r="N1728">
        <v>109</v>
      </c>
    </row>
    <row r="1729" spans="1:14" x14ac:dyDescent="0.45">
      <c r="A1729">
        <v>1728</v>
      </c>
      <c r="B1729">
        <v>1992</v>
      </c>
      <c r="C1729" t="s">
        <v>252</v>
      </c>
      <c r="D1729" t="s">
        <v>3128</v>
      </c>
      <c r="E1729" t="s">
        <v>58</v>
      </c>
      <c r="F1729">
        <v>601</v>
      </c>
      <c r="G1729">
        <v>143</v>
      </c>
      <c r="H1729">
        <v>94</v>
      </c>
      <c r="I1729">
        <v>116</v>
      </c>
      <c r="J1729">
        <v>118</v>
      </c>
      <c r="K1729">
        <v>125</v>
      </c>
      <c r="L1729">
        <v>141</v>
      </c>
      <c r="M1729">
        <v>143</v>
      </c>
      <c r="N1729">
        <v>112</v>
      </c>
    </row>
    <row r="1730" spans="1:14" x14ac:dyDescent="0.45">
      <c r="A1730">
        <v>1729</v>
      </c>
      <c r="B1730">
        <v>1990</v>
      </c>
      <c r="C1730" t="s">
        <v>818</v>
      </c>
      <c r="D1730" t="s">
        <v>3129</v>
      </c>
      <c r="E1730" t="s">
        <v>294</v>
      </c>
      <c r="F1730">
        <v>621</v>
      </c>
      <c r="G1730">
        <v>129</v>
      </c>
      <c r="H1730">
        <v>126</v>
      </c>
      <c r="I1730">
        <v>105</v>
      </c>
      <c r="J1730">
        <v>109</v>
      </c>
      <c r="K1730">
        <v>131</v>
      </c>
      <c r="L1730">
        <v>141</v>
      </c>
      <c r="M1730">
        <v>182</v>
      </c>
      <c r="N1730">
        <v>97</v>
      </c>
    </row>
    <row r="1731" spans="1:14" x14ac:dyDescent="0.45">
      <c r="A1731">
        <v>1730</v>
      </c>
      <c r="B1731">
        <v>1932</v>
      </c>
      <c r="C1731" t="s">
        <v>543</v>
      </c>
      <c r="D1731" t="s">
        <v>3130</v>
      </c>
      <c r="E1731" t="s">
        <v>64</v>
      </c>
      <c r="F1731">
        <v>697</v>
      </c>
      <c r="G1731">
        <v>117</v>
      </c>
      <c r="H1731">
        <v>48</v>
      </c>
      <c r="I1731">
        <v>120</v>
      </c>
      <c r="J1731">
        <v>118</v>
      </c>
      <c r="K1731">
        <v>124</v>
      </c>
      <c r="L1731">
        <v>141</v>
      </c>
      <c r="M1731">
        <v>132</v>
      </c>
      <c r="N1731">
        <v>117</v>
      </c>
    </row>
    <row r="1732" spans="1:14" x14ac:dyDescent="0.45">
      <c r="A1732">
        <v>1731</v>
      </c>
      <c r="B1732">
        <v>2000</v>
      </c>
      <c r="C1732" t="s">
        <v>428</v>
      </c>
      <c r="D1732" t="s">
        <v>3131</v>
      </c>
      <c r="E1732" t="s">
        <v>210</v>
      </c>
      <c r="F1732">
        <v>686</v>
      </c>
      <c r="G1732">
        <v>139</v>
      </c>
      <c r="H1732">
        <v>58</v>
      </c>
      <c r="I1732">
        <v>114</v>
      </c>
      <c r="J1732">
        <v>115</v>
      </c>
      <c r="K1732">
        <v>127</v>
      </c>
      <c r="L1732">
        <v>141</v>
      </c>
      <c r="M1732">
        <v>148</v>
      </c>
      <c r="N1732">
        <v>98</v>
      </c>
    </row>
    <row r="1733" spans="1:14" x14ac:dyDescent="0.45">
      <c r="A1733">
        <v>1732</v>
      </c>
      <c r="B1733">
        <v>1960</v>
      </c>
      <c r="C1733" t="s">
        <v>192</v>
      </c>
      <c r="D1733" t="s">
        <v>3132</v>
      </c>
      <c r="E1733" t="s">
        <v>70</v>
      </c>
      <c r="F1733">
        <v>428</v>
      </c>
      <c r="G1733">
        <v>159</v>
      </c>
      <c r="H1733">
        <v>118</v>
      </c>
      <c r="I1733">
        <v>109</v>
      </c>
      <c r="J1733">
        <v>119</v>
      </c>
      <c r="K1733">
        <v>124</v>
      </c>
      <c r="L1733">
        <v>141</v>
      </c>
      <c r="M1733">
        <v>154</v>
      </c>
      <c r="N1733">
        <v>107</v>
      </c>
    </row>
    <row r="1734" spans="1:14" x14ac:dyDescent="0.45">
      <c r="A1734">
        <v>1733</v>
      </c>
      <c r="B1734">
        <v>1987</v>
      </c>
      <c r="C1734" t="s">
        <v>3133</v>
      </c>
      <c r="D1734" t="s">
        <v>3134</v>
      </c>
      <c r="E1734" t="s">
        <v>61</v>
      </c>
      <c r="F1734">
        <v>508</v>
      </c>
      <c r="G1734">
        <v>68</v>
      </c>
      <c r="H1734">
        <v>86</v>
      </c>
      <c r="I1734">
        <v>119</v>
      </c>
      <c r="J1734">
        <v>107</v>
      </c>
      <c r="K1734">
        <v>132</v>
      </c>
      <c r="L1734">
        <v>141</v>
      </c>
      <c r="M1734">
        <v>154</v>
      </c>
      <c r="N1734">
        <v>108</v>
      </c>
    </row>
    <row r="1735" spans="1:14" x14ac:dyDescent="0.45">
      <c r="A1735">
        <v>1734</v>
      </c>
      <c r="B1735">
        <v>1904</v>
      </c>
      <c r="C1735" t="s">
        <v>3135</v>
      </c>
      <c r="D1735" t="s">
        <v>3136</v>
      </c>
      <c r="E1735" t="s">
        <v>1275</v>
      </c>
      <c r="F1735">
        <v>612</v>
      </c>
      <c r="G1735">
        <v>97</v>
      </c>
      <c r="I1735">
        <v>136</v>
      </c>
      <c r="J1735">
        <v>128</v>
      </c>
      <c r="K1735">
        <v>124</v>
      </c>
      <c r="L1735">
        <v>141</v>
      </c>
      <c r="M1735">
        <v>84</v>
      </c>
    </row>
    <row r="1736" spans="1:14" x14ac:dyDescent="0.45">
      <c r="A1736">
        <v>1735</v>
      </c>
      <c r="B1736">
        <v>2022</v>
      </c>
      <c r="C1736" t="s">
        <v>478</v>
      </c>
      <c r="D1736" t="s">
        <v>3127</v>
      </c>
      <c r="E1736" t="s">
        <v>110</v>
      </c>
      <c r="F1736">
        <v>557</v>
      </c>
      <c r="G1736">
        <v>77</v>
      </c>
      <c r="H1736">
        <v>91</v>
      </c>
      <c r="I1736">
        <v>123</v>
      </c>
      <c r="J1736">
        <v>120</v>
      </c>
      <c r="K1736">
        <v>119</v>
      </c>
      <c r="L1736">
        <v>141</v>
      </c>
      <c r="M1736">
        <v>113</v>
      </c>
      <c r="N1736">
        <v>122</v>
      </c>
    </row>
    <row r="1737" spans="1:14" x14ac:dyDescent="0.45">
      <c r="A1737">
        <v>1736</v>
      </c>
      <c r="B1737">
        <v>1946</v>
      </c>
      <c r="C1737" t="s">
        <v>1014</v>
      </c>
      <c r="D1737" t="s">
        <v>3137</v>
      </c>
      <c r="E1737" t="s">
        <v>88</v>
      </c>
      <c r="F1737">
        <v>602</v>
      </c>
      <c r="G1737">
        <v>151</v>
      </c>
      <c r="H1737">
        <v>108</v>
      </c>
      <c r="I1737">
        <v>112</v>
      </c>
      <c r="J1737">
        <v>119</v>
      </c>
      <c r="K1737">
        <v>119</v>
      </c>
      <c r="L1737">
        <v>141</v>
      </c>
      <c r="M1737">
        <v>135</v>
      </c>
      <c r="N1737">
        <v>114</v>
      </c>
    </row>
    <row r="1738" spans="1:14" x14ac:dyDescent="0.45">
      <c r="A1738">
        <v>1737</v>
      </c>
      <c r="B1738">
        <v>2008</v>
      </c>
      <c r="C1738" t="s">
        <v>983</v>
      </c>
      <c r="D1738" t="s">
        <v>3138</v>
      </c>
      <c r="E1738" t="s">
        <v>134</v>
      </c>
      <c r="F1738">
        <v>623</v>
      </c>
      <c r="G1738">
        <v>130</v>
      </c>
      <c r="H1738">
        <v>97</v>
      </c>
      <c r="I1738">
        <v>120</v>
      </c>
      <c r="J1738">
        <v>121</v>
      </c>
      <c r="K1738">
        <v>126</v>
      </c>
      <c r="L1738">
        <v>141</v>
      </c>
      <c r="M1738">
        <v>136</v>
      </c>
      <c r="N1738">
        <v>119</v>
      </c>
    </row>
    <row r="1739" spans="1:14" x14ac:dyDescent="0.45">
      <c r="A1739">
        <v>1738</v>
      </c>
      <c r="B1739">
        <v>2014</v>
      </c>
      <c r="C1739" t="s">
        <v>1181</v>
      </c>
      <c r="D1739" t="s">
        <v>3139</v>
      </c>
      <c r="E1739" t="s">
        <v>143</v>
      </c>
      <c r="F1739">
        <v>629</v>
      </c>
      <c r="G1739">
        <v>169</v>
      </c>
      <c r="H1739">
        <v>90</v>
      </c>
      <c r="I1739">
        <v>114</v>
      </c>
      <c r="J1739">
        <v>123</v>
      </c>
      <c r="K1739">
        <v>115</v>
      </c>
      <c r="L1739">
        <v>141</v>
      </c>
      <c r="M1739">
        <v>117</v>
      </c>
      <c r="N1739">
        <v>113</v>
      </c>
    </row>
    <row r="1740" spans="1:14" x14ac:dyDescent="0.45">
      <c r="A1740">
        <v>1739</v>
      </c>
      <c r="B1740">
        <v>1973</v>
      </c>
      <c r="C1740" t="s">
        <v>529</v>
      </c>
      <c r="D1740" t="s">
        <v>3140</v>
      </c>
      <c r="E1740" t="s">
        <v>42</v>
      </c>
      <c r="F1740">
        <v>576</v>
      </c>
      <c r="G1740">
        <v>93</v>
      </c>
      <c r="H1740">
        <v>84</v>
      </c>
      <c r="I1740">
        <v>116</v>
      </c>
      <c r="J1740">
        <v>110</v>
      </c>
      <c r="K1740">
        <v>128</v>
      </c>
      <c r="L1740">
        <v>141</v>
      </c>
      <c r="M1740">
        <v>153</v>
      </c>
      <c r="N1740">
        <v>110</v>
      </c>
    </row>
    <row r="1741" spans="1:14" x14ac:dyDescent="0.45">
      <c r="A1741">
        <v>1740</v>
      </c>
      <c r="B1741">
        <v>1938</v>
      </c>
      <c r="C1741" t="s">
        <v>278</v>
      </c>
      <c r="D1741" t="s">
        <v>3141</v>
      </c>
      <c r="E1741" t="s">
        <v>51</v>
      </c>
      <c r="F1741">
        <v>634</v>
      </c>
      <c r="G1741">
        <v>80</v>
      </c>
      <c r="H1741">
        <v>83</v>
      </c>
      <c r="I1741">
        <v>117</v>
      </c>
      <c r="J1741">
        <v>109</v>
      </c>
      <c r="K1741">
        <v>137</v>
      </c>
      <c r="L1741">
        <v>141</v>
      </c>
      <c r="M1741">
        <v>185</v>
      </c>
      <c r="N1741">
        <v>111</v>
      </c>
    </row>
    <row r="1742" spans="1:14" x14ac:dyDescent="0.45">
      <c r="A1742">
        <v>1741</v>
      </c>
      <c r="B1742">
        <v>1984</v>
      </c>
      <c r="C1742" t="s">
        <v>1300</v>
      </c>
      <c r="D1742" t="s">
        <v>3142</v>
      </c>
      <c r="E1742" t="s">
        <v>152</v>
      </c>
      <c r="F1742">
        <v>635</v>
      </c>
      <c r="G1742">
        <v>124</v>
      </c>
      <c r="H1742">
        <v>103</v>
      </c>
      <c r="I1742">
        <v>118</v>
      </c>
      <c r="J1742">
        <v>117</v>
      </c>
      <c r="K1742">
        <v>131</v>
      </c>
      <c r="L1742">
        <v>141</v>
      </c>
      <c r="M1742">
        <v>157</v>
      </c>
      <c r="N1742">
        <v>114</v>
      </c>
    </row>
    <row r="1743" spans="1:14" x14ac:dyDescent="0.45">
      <c r="A1743">
        <v>1742</v>
      </c>
      <c r="B1743">
        <v>1960</v>
      </c>
      <c r="C1743" t="s">
        <v>800</v>
      </c>
      <c r="D1743" t="s">
        <v>3143</v>
      </c>
      <c r="E1743" t="s">
        <v>1142</v>
      </c>
      <c r="F1743">
        <v>517</v>
      </c>
      <c r="G1743">
        <v>143</v>
      </c>
      <c r="H1743">
        <v>179</v>
      </c>
      <c r="I1743">
        <v>105</v>
      </c>
      <c r="J1743">
        <v>111</v>
      </c>
      <c r="K1743">
        <v>132</v>
      </c>
      <c r="L1743">
        <v>141</v>
      </c>
      <c r="M1743">
        <v>185</v>
      </c>
      <c r="N1743">
        <v>107</v>
      </c>
    </row>
    <row r="1744" spans="1:14" x14ac:dyDescent="0.45">
      <c r="A1744">
        <v>1743</v>
      </c>
      <c r="B1744">
        <v>2017</v>
      </c>
      <c r="C1744" t="s">
        <v>567</v>
      </c>
      <c r="D1744" t="s">
        <v>3144</v>
      </c>
      <c r="E1744" t="s">
        <v>143</v>
      </c>
      <c r="F1744">
        <v>605</v>
      </c>
      <c r="G1744">
        <v>154</v>
      </c>
      <c r="H1744">
        <v>65</v>
      </c>
      <c r="I1744">
        <v>115</v>
      </c>
      <c r="J1744">
        <v>121</v>
      </c>
      <c r="K1744">
        <v>122</v>
      </c>
      <c r="L1744">
        <v>141</v>
      </c>
      <c r="M1744">
        <v>132</v>
      </c>
      <c r="N1744">
        <v>103</v>
      </c>
    </row>
    <row r="1745" spans="1:14" x14ac:dyDescent="0.45">
      <c r="A1745">
        <v>1744</v>
      </c>
      <c r="B1745">
        <v>1903</v>
      </c>
      <c r="C1745" t="s">
        <v>3145</v>
      </c>
      <c r="D1745" t="s">
        <v>3146</v>
      </c>
      <c r="E1745" t="s">
        <v>70</v>
      </c>
      <c r="F1745">
        <v>615</v>
      </c>
      <c r="G1745">
        <v>211</v>
      </c>
      <c r="I1745">
        <v>120</v>
      </c>
      <c r="J1745">
        <v>130</v>
      </c>
      <c r="K1745">
        <v>110</v>
      </c>
      <c r="L1745">
        <v>141</v>
      </c>
      <c r="M1745">
        <v>81</v>
      </c>
    </row>
    <row r="1746" spans="1:14" x14ac:dyDescent="0.45">
      <c r="A1746">
        <v>1745</v>
      </c>
      <c r="B1746">
        <v>1940</v>
      </c>
      <c r="C1746" t="s">
        <v>1039</v>
      </c>
      <c r="D1746" t="s">
        <v>3147</v>
      </c>
      <c r="E1746" t="s">
        <v>64</v>
      </c>
      <c r="F1746">
        <v>641</v>
      </c>
      <c r="G1746">
        <v>223</v>
      </c>
      <c r="H1746">
        <v>105</v>
      </c>
      <c r="I1746">
        <v>100</v>
      </c>
      <c r="J1746">
        <v>125</v>
      </c>
      <c r="K1746">
        <v>112</v>
      </c>
      <c r="L1746">
        <v>141</v>
      </c>
      <c r="M1746">
        <v>138</v>
      </c>
      <c r="N1746">
        <v>98</v>
      </c>
    </row>
    <row r="1747" spans="1:14" x14ac:dyDescent="0.45">
      <c r="A1747">
        <v>1746</v>
      </c>
      <c r="B1747">
        <v>1959</v>
      </c>
      <c r="C1747" t="s">
        <v>1198</v>
      </c>
      <c r="D1747" t="s">
        <v>3148</v>
      </c>
      <c r="E1747" t="s">
        <v>61</v>
      </c>
      <c r="F1747">
        <v>524</v>
      </c>
      <c r="G1747">
        <v>162</v>
      </c>
      <c r="H1747">
        <v>57</v>
      </c>
      <c r="I1747">
        <v>115</v>
      </c>
      <c r="J1747">
        <v>121</v>
      </c>
      <c r="K1747">
        <v>114</v>
      </c>
      <c r="L1747">
        <v>141</v>
      </c>
      <c r="M1747">
        <v>112</v>
      </c>
      <c r="N1747">
        <v>109</v>
      </c>
    </row>
    <row r="1748" spans="1:14" x14ac:dyDescent="0.45">
      <c r="A1748">
        <v>1747</v>
      </c>
      <c r="B1748">
        <v>1958</v>
      </c>
      <c r="C1748" t="s">
        <v>72</v>
      </c>
      <c r="D1748" t="s">
        <v>3149</v>
      </c>
      <c r="E1748" t="s">
        <v>51</v>
      </c>
      <c r="F1748">
        <v>549</v>
      </c>
      <c r="G1748">
        <v>147</v>
      </c>
      <c r="H1748">
        <v>41</v>
      </c>
      <c r="I1748">
        <v>125</v>
      </c>
      <c r="J1748">
        <v>125</v>
      </c>
      <c r="K1748">
        <v>125</v>
      </c>
      <c r="L1748">
        <v>141</v>
      </c>
      <c r="M1748">
        <v>126</v>
      </c>
      <c r="N1748">
        <v>116</v>
      </c>
    </row>
    <row r="1749" spans="1:14" x14ac:dyDescent="0.45">
      <c r="A1749">
        <v>1748</v>
      </c>
      <c r="B1749">
        <v>2009</v>
      </c>
      <c r="C1749" t="s">
        <v>207</v>
      </c>
      <c r="D1749" t="s">
        <v>3150</v>
      </c>
      <c r="E1749" t="s">
        <v>139</v>
      </c>
      <c r="F1749">
        <v>687</v>
      </c>
      <c r="G1749">
        <v>138</v>
      </c>
      <c r="H1749">
        <v>92</v>
      </c>
      <c r="I1749">
        <v>106</v>
      </c>
      <c r="J1749">
        <v>117</v>
      </c>
      <c r="K1749">
        <v>120</v>
      </c>
      <c r="L1749">
        <v>141</v>
      </c>
      <c r="M1749">
        <v>145</v>
      </c>
      <c r="N1749">
        <v>99</v>
      </c>
    </row>
    <row r="1750" spans="1:14" x14ac:dyDescent="0.45">
      <c r="A1750">
        <v>1749</v>
      </c>
      <c r="B1750">
        <v>2019</v>
      </c>
      <c r="C1750" t="s">
        <v>860</v>
      </c>
      <c r="D1750" t="s">
        <v>3151</v>
      </c>
      <c r="E1750" t="s">
        <v>48</v>
      </c>
      <c r="F1750">
        <v>698</v>
      </c>
      <c r="G1750">
        <v>128</v>
      </c>
      <c r="H1750">
        <v>76</v>
      </c>
      <c r="I1750">
        <v>122</v>
      </c>
      <c r="J1750">
        <v>119</v>
      </c>
      <c r="K1750">
        <v>126</v>
      </c>
      <c r="L1750">
        <v>141</v>
      </c>
      <c r="M1750">
        <v>132</v>
      </c>
      <c r="N1750">
        <v>113</v>
      </c>
    </row>
    <row r="1751" spans="1:14" x14ac:dyDescent="0.45">
      <c r="A1751">
        <v>1750</v>
      </c>
      <c r="B1751">
        <v>2002</v>
      </c>
      <c r="C1751" t="s">
        <v>1135</v>
      </c>
      <c r="D1751" t="s">
        <v>3152</v>
      </c>
      <c r="E1751" t="s">
        <v>106</v>
      </c>
      <c r="F1751">
        <v>407</v>
      </c>
      <c r="G1751">
        <v>196</v>
      </c>
      <c r="H1751">
        <v>104</v>
      </c>
      <c r="I1751">
        <v>105</v>
      </c>
      <c r="J1751">
        <v>122</v>
      </c>
      <c r="K1751">
        <v>114</v>
      </c>
      <c r="L1751">
        <v>141</v>
      </c>
      <c r="M1751">
        <v>129</v>
      </c>
      <c r="N1751">
        <v>104</v>
      </c>
    </row>
    <row r="1752" spans="1:14" x14ac:dyDescent="0.45">
      <c r="A1752">
        <v>1751</v>
      </c>
      <c r="B1752">
        <v>2021</v>
      </c>
      <c r="C1752" t="s">
        <v>438</v>
      </c>
      <c r="D1752" t="s">
        <v>3153</v>
      </c>
      <c r="E1752" t="s">
        <v>58</v>
      </c>
      <c r="F1752">
        <v>454</v>
      </c>
      <c r="G1752">
        <v>134</v>
      </c>
      <c r="H1752">
        <v>86</v>
      </c>
      <c r="I1752">
        <v>122</v>
      </c>
      <c r="J1752">
        <v>120</v>
      </c>
      <c r="K1752">
        <v>119</v>
      </c>
      <c r="L1752">
        <v>141</v>
      </c>
      <c r="M1752">
        <v>114</v>
      </c>
      <c r="N1752">
        <v>119</v>
      </c>
    </row>
    <row r="1753" spans="1:14" x14ac:dyDescent="0.45">
      <c r="A1753">
        <v>1752</v>
      </c>
      <c r="B1753">
        <v>2015</v>
      </c>
      <c r="C1753" t="s">
        <v>1208</v>
      </c>
      <c r="D1753" t="s">
        <v>3154</v>
      </c>
      <c r="E1753" t="s">
        <v>164</v>
      </c>
      <c r="F1753">
        <v>439</v>
      </c>
      <c r="G1753">
        <v>103</v>
      </c>
      <c r="H1753">
        <v>81</v>
      </c>
      <c r="I1753">
        <v>113</v>
      </c>
      <c r="J1753">
        <v>114</v>
      </c>
      <c r="K1753">
        <v>120</v>
      </c>
      <c r="L1753">
        <v>141</v>
      </c>
      <c r="M1753">
        <v>132</v>
      </c>
      <c r="N1753">
        <v>105</v>
      </c>
    </row>
    <row r="1754" spans="1:14" x14ac:dyDescent="0.45">
      <c r="A1754">
        <v>1753</v>
      </c>
      <c r="B1754">
        <v>2022</v>
      </c>
      <c r="C1754" t="s">
        <v>1330</v>
      </c>
      <c r="D1754" t="s">
        <v>3155</v>
      </c>
      <c r="E1754" t="s">
        <v>294</v>
      </c>
      <c r="F1754">
        <v>589</v>
      </c>
      <c r="G1754">
        <v>81</v>
      </c>
      <c r="H1754">
        <v>46</v>
      </c>
      <c r="I1754">
        <v>134</v>
      </c>
      <c r="J1754">
        <v>122</v>
      </c>
      <c r="K1754">
        <v>114</v>
      </c>
      <c r="L1754">
        <v>141</v>
      </c>
      <c r="M1754">
        <v>82</v>
      </c>
      <c r="N1754">
        <v>121</v>
      </c>
    </row>
    <row r="1755" spans="1:14" x14ac:dyDescent="0.45">
      <c r="A1755">
        <v>1754</v>
      </c>
      <c r="B1755">
        <v>2018</v>
      </c>
      <c r="C1755" t="s">
        <v>455</v>
      </c>
      <c r="D1755" t="s">
        <v>3157</v>
      </c>
      <c r="E1755" t="s">
        <v>1134</v>
      </c>
      <c r="F1755">
        <v>709</v>
      </c>
      <c r="G1755">
        <v>116</v>
      </c>
      <c r="H1755">
        <v>68</v>
      </c>
      <c r="I1755">
        <v>118</v>
      </c>
      <c r="J1755">
        <v>114</v>
      </c>
      <c r="K1755">
        <v>129</v>
      </c>
      <c r="L1755">
        <v>141</v>
      </c>
      <c r="M1755">
        <v>145</v>
      </c>
      <c r="N1755">
        <v>103</v>
      </c>
    </row>
    <row r="1756" spans="1:14" x14ac:dyDescent="0.45">
      <c r="A1756">
        <v>1755</v>
      </c>
      <c r="B1756">
        <v>1997</v>
      </c>
      <c r="C1756" t="s">
        <v>3158</v>
      </c>
      <c r="D1756" t="s">
        <v>3159</v>
      </c>
      <c r="E1756" t="s">
        <v>42</v>
      </c>
      <c r="F1756">
        <v>685</v>
      </c>
      <c r="G1756">
        <v>121</v>
      </c>
      <c r="H1756">
        <v>66</v>
      </c>
      <c r="I1756">
        <v>109</v>
      </c>
      <c r="J1756">
        <v>109</v>
      </c>
      <c r="K1756">
        <v>135</v>
      </c>
      <c r="L1756">
        <v>141</v>
      </c>
      <c r="M1756">
        <v>178</v>
      </c>
      <c r="N1756">
        <v>89</v>
      </c>
    </row>
    <row r="1757" spans="1:14" x14ac:dyDescent="0.45">
      <c r="A1757">
        <v>1756</v>
      </c>
      <c r="B1757">
        <v>1929</v>
      </c>
      <c r="C1757" t="s">
        <v>1260</v>
      </c>
      <c r="D1757" t="s">
        <v>3160</v>
      </c>
      <c r="E1757" t="s">
        <v>70</v>
      </c>
      <c r="F1757">
        <v>700</v>
      </c>
      <c r="G1757">
        <v>91</v>
      </c>
      <c r="H1757">
        <v>144</v>
      </c>
      <c r="I1757">
        <v>118</v>
      </c>
      <c r="J1757">
        <v>111</v>
      </c>
      <c r="K1757">
        <v>138</v>
      </c>
      <c r="L1757">
        <v>141</v>
      </c>
      <c r="M1757">
        <v>182</v>
      </c>
      <c r="N1757">
        <v>117</v>
      </c>
    </row>
    <row r="1758" spans="1:14" x14ac:dyDescent="0.45">
      <c r="A1758">
        <v>1757</v>
      </c>
      <c r="B1758">
        <v>1946</v>
      </c>
      <c r="C1758" t="s">
        <v>3161</v>
      </c>
      <c r="D1758" t="s">
        <v>3162</v>
      </c>
      <c r="E1758" t="s">
        <v>110</v>
      </c>
      <c r="F1758">
        <v>502</v>
      </c>
      <c r="G1758">
        <v>89</v>
      </c>
      <c r="H1758">
        <v>97</v>
      </c>
      <c r="I1758">
        <v>114</v>
      </c>
      <c r="J1758">
        <v>107</v>
      </c>
      <c r="K1758">
        <v>134</v>
      </c>
      <c r="L1758">
        <v>141</v>
      </c>
      <c r="M1758">
        <v>180</v>
      </c>
      <c r="N1758">
        <v>113</v>
      </c>
    </row>
    <row r="1759" spans="1:14" x14ac:dyDescent="0.45">
      <c r="A1759">
        <v>1758</v>
      </c>
      <c r="B1759">
        <v>1930</v>
      </c>
      <c r="C1759" t="s">
        <v>468</v>
      </c>
      <c r="D1759" t="s">
        <v>3163</v>
      </c>
      <c r="E1759" t="s">
        <v>139</v>
      </c>
      <c r="F1759">
        <v>606</v>
      </c>
      <c r="G1759">
        <v>133</v>
      </c>
      <c r="H1759">
        <v>50</v>
      </c>
      <c r="I1759">
        <v>123</v>
      </c>
      <c r="J1759">
        <v>122</v>
      </c>
      <c r="K1759">
        <v>130</v>
      </c>
      <c r="L1759">
        <v>141</v>
      </c>
      <c r="M1759">
        <v>146</v>
      </c>
      <c r="N1759">
        <v>115</v>
      </c>
    </row>
    <row r="1760" spans="1:14" x14ac:dyDescent="0.45">
      <c r="A1760">
        <v>1759</v>
      </c>
      <c r="B1760">
        <v>2023</v>
      </c>
      <c r="C1760" t="s">
        <v>1103</v>
      </c>
      <c r="D1760" t="s">
        <v>3156</v>
      </c>
      <c r="E1760" t="s">
        <v>178</v>
      </c>
      <c r="F1760">
        <v>674</v>
      </c>
      <c r="G1760">
        <v>142</v>
      </c>
      <c r="H1760">
        <v>59</v>
      </c>
      <c r="I1760">
        <v>115</v>
      </c>
      <c r="J1760">
        <v>116</v>
      </c>
      <c r="K1760">
        <v>126</v>
      </c>
      <c r="L1760">
        <v>141</v>
      </c>
      <c r="M1760">
        <v>141</v>
      </c>
      <c r="N1760">
        <v>98</v>
      </c>
    </row>
    <row r="1761" spans="1:14" x14ac:dyDescent="0.45">
      <c r="A1761">
        <v>1760</v>
      </c>
      <c r="B1761">
        <v>1996</v>
      </c>
      <c r="C1761" t="s">
        <v>1163</v>
      </c>
      <c r="D1761" t="s">
        <v>3164</v>
      </c>
      <c r="E1761" t="s">
        <v>230</v>
      </c>
      <c r="F1761">
        <v>592</v>
      </c>
      <c r="G1761">
        <v>79</v>
      </c>
      <c r="H1761">
        <v>88</v>
      </c>
      <c r="I1761">
        <v>113</v>
      </c>
      <c r="J1761">
        <v>105</v>
      </c>
      <c r="K1761">
        <v>145</v>
      </c>
      <c r="L1761">
        <v>141</v>
      </c>
      <c r="M1761">
        <v>196</v>
      </c>
      <c r="N1761">
        <v>97</v>
      </c>
    </row>
    <row r="1762" spans="1:14" x14ac:dyDescent="0.45">
      <c r="A1762">
        <v>1761</v>
      </c>
      <c r="B1762">
        <v>1904</v>
      </c>
      <c r="C1762" t="s">
        <v>999</v>
      </c>
      <c r="D1762" t="s">
        <v>3165</v>
      </c>
      <c r="E1762" t="s">
        <v>101</v>
      </c>
      <c r="F1762">
        <v>468</v>
      </c>
      <c r="G1762">
        <v>183</v>
      </c>
      <c r="I1762">
        <v>110</v>
      </c>
      <c r="J1762">
        <v>121</v>
      </c>
      <c r="K1762">
        <v>123</v>
      </c>
      <c r="L1762">
        <v>141</v>
      </c>
      <c r="M1762">
        <v>169</v>
      </c>
    </row>
    <row r="1763" spans="1:14" x14ac:dyDescent="0.45">
      <c r="A1763">
        <v>1762</v>
      </c>
      <c r="B1763">
        <v>1966</v>
      </c>
      <c r="C1763" t="s">
        <v>3166</v>
      </c>
      <c r="D1763" t="s">
        <v>3167</v>
      </c>
      <c r="E1763" t="s">
        <v>64</v>
      </c>
      <c r="F1763">
        <v>629</v>
      </c>
      <c r="G1763">
        <v>110</v>
      </c>
      <c r="H1763">
        <v>164</v>
      </c>
      <c r="I1763">
        <v>113</v>
      </c>
      <c r="J1763">
        <v>111</v>
      </c>
      <c r="K1763">
        <v>130</v>
      </c>
      <c r="L1763">
        <v>141</v>
      </c>
      <c r="M1763">
        <v>165</v>
      </c>
      <c r="N1763">
        <v>123</v>
      </c>
    </row>
    <row r="1764" spans="1:14" x14ac:dyDescent="0.45">
      <c r="A1764">
        <v>1763</v>
      </c>
      <c r="B1764">
        <v>2001</v>
      </c>
      <c r="C1764" t="s">
        <v>808</v>
      </c>
      <c r="D1764" t="s">
        <v>3168</v>
      </c>
      <c r="E1764" t="s">
        <v>42</v>
      </c>
      <c r="F1764">
        <v>633</v>
      </c>
      <c r="G1764">
        <v>149</v>
      </c>
      <c r="H1764">
        <v>64</v>
      </c>
      <c r="I1764">
        <v>115</v>
      </c>
      <c r="J1764">
        <v>118</v>
      </c>
      <c r="K1764">
        <v>122</v>
      </c>
      <c r="L1764">
        <v>141</v>
      </c>
      <c r="M1764">
        <v>133</v>
      </c>
      <c r="N1764">
        <v>103</v>
      </c>
    </row>
    <row r="1765" spans="1:14" x14ac:dyDescent="0.45">
      <c r="A1765">
        <v>1764</v>
      </c>
      <c r="B1765">
        <v>1956</v>
      </c>
      <c r="C1765" t="s">
        <v>3169</v>
      </c>
      <c r="D1765" t="s">
        <v>3170</v>
      </c>
      <c r="E1765" t="s">
        <v>42</v>
      </c>
      <c r="F1765">
        <v>523</v>
      </c>
      <c r="G1765">
        <v>89</v>
      </c>
      <c r="H1765">
        <v>105</v>
      </c>
      <c r="I1765">
        <v>115</v>
      </c>
      <c r="J1765">
        <v>109</v>
      </c>
      <c r="K1765">
        <v>129</v>
      </c>
      <c r="L1765">
        <v>141</v>
      </c>
      <c r="M1765">
        <v>156</v>
      </c>
      <c r="N1765">
        <v>112</v>
      </c>
    </row>
    <row r="1766" spans="1:14" x14ac:dyDescent="0.45">
      <c r="A1766">
        <v>1765</v>
      </c>
      <c r="B1766">
        <v>2001</v>
      </c>
      <c r="C1766" t="s">
        <v>1294</v>
      </c>
      <c r="D1766" t="s">
        <v>3171</v>
      </c>
      <c r="E1766" t="s">
        <v>264</v>
      </c>
      <c r="F1766">
        <v>638</v>
      </c>
      <c r="G1766">
        <v>154</v>
      </c>
      <c r="H1766">
        <v>81</v>
      </c>
      <c r="I1766">
        <v>107</v>
      </c>
      <c r="J1766">
        <v>113</v>
      </c>
      <c r="K1766">
        <v>123</v>
      </c>
      <c r="L1766">
        <v>141</v>
      </c>
      <c r="M1766">
        <v>147</v>
      </c>
      <c r="N1766">
        <v>97</v>
      </c>
    </row>
    <row r="1767" spans="1:14" x14ac:dyDescent="0.45">
      <c r="A1767">
        <v>1766</v>
      </c>
      <c r="B1767">
        <v>1973</v>
      </c>
      <c r="C1767" t="s">
        <v>3172</v>
      </c>
      <c r="D1767" t="s">
        <v>3173</v>
      </c>
      <c r="E1767" t="s">
        <v>164</v>
      </c>
      <c r="F1767">
        <v>543</v>
      </c>
      <c r="G1767">
        <v>159</v>
      </c>
      <c r="H1767">
        <v>130</v>
      </c>
      <c r="I1767">
        <v>112</v>
      </c>
      <c r="J1767">
        <v>120</v>
      </c>
      <c r="K1767">
        <v>116</v>
      </c>
      <c r="L1767">
        <v>141</v>
      </c>
      <c r="M1767">
        <v>123</v>
      </c>
      <c r="N1767">
        <v>120</v>
      </c>
    </row>
    <row r="1768" spans="1:14" x14ac:dyDescent="0.45">
      <c r="A1768">
        <v>1767</v>
      </c>
      <c r="B1768">
        <v>1988</v>
      </c>
      <c r="C1768" t="s">
        <v>1001</v>
      </c>
      <c r="D1768" t="s">
        <v>3174</v>
      </c>
      <c r="E1768" t="s">
        <v>106</v>
      </c>
      <c r="F1768">
        <v>582</v>
      </c>
      <c r="G1768">
        <v>195</v>
      </c>
      <c r="H1768">
        <v>64</v>
      </c>
      <c r="I1768">
        <v>114</v>
      </c>
      <c r="J1768">
        <v>127</v>
      </c>
      <c r="K1768">
        <v>118</v>
      </c>
      <c r="L1768">
        <v>141</v>
      </c>
      <c r="M1768">
        <v>127</v>
      </c>
      <c r="N1768">
        <v>105</v>
      </c>
    </row>
    <row r="1769" spans="1:14" x14ac:dyDescent="0.45">
      <c r="A1769">
        <v>1768</v>
      </c>
      <c r="B1769">
        <v>1975</v>
      </c>
      <c r="C1769" t="s">
        <v>695</v>
      </c>
      <c r="D1769" t="s">
        <v>3175</v>
      </c>
      <c r="E1769" t="s">
        <v>51</v>
      </c>
      <c r="F1769">
        <v>550</v>
      </c>
      <c r="G1769">
        <v>123</v>
      </c>
      <c r="H1769">
        <v>91</v>
      </c>
      <c r="I1769">
        <v>114</v>
      </c>
      <c r="J1769">
        <v>114</v>
      </c>
      <c r="K1769">
        <v>127</v>
      </c>
      <c r="L1769">
        <v>141</v>
      </c>
      <c r="M1769">
        <v>158</v>
      </c>
      <c r="N1769">
        <v>107</v>
      </c>
    </row>
    <row r="1770" spans="1:14" x14ac:dyDescent="0.45">
      <c r="A1770">
        <v>1769</v>
      </c>
      <c r="B1770">
        <v>1970</v>
      </c>
      <c r="C1770" t="s">
        <v>74</v>
      </c>
      <c r="D1770" t="s">
        <v>3176</v>
      </c>
      <c r="E1770" t="s">
        <v>58</v>
      </c>
      <c r="F1770">
        <v>566</v>
      </c>
      <c r="G1770">
        <v>146</v>
      </c>
      <c r="H1770">
        <v>116</v>
      </c>
      <c r="I1770">
        <v>109</v>
      </c>
      <c r="J1770">
        <v>115</v>
      </c>
      <c r="K1770">
        <v>124</v>
      </c>
      <c r="L1770">
        <v>141</v>
      </c>
      <c r="M1770">
        <v>153</v>
      </c>
      <c r="N1770">
        <v>104</v>
      </c>
    </row>
    <row r="1771" spans="1:14" x14ac:dyDescent="0.45">
      <c r="A1771">
        <v>1770</v>
      </c>
      <c r="B1771">
        <v>1962</v>
      </c>
      <c r="C1771" t="s">
        <v>3177</v>
      </c>
      <c r="D1771" t="s">
        <v>3178</v>
      </c>
      <c r="E1771" t="s">
        <v>64</v>
      </c>
      <c r="F1771">
        <v>597</v>
      </c>
      <c r="G1771">
        <v>145</v>
      </c>
      <c r="H1771">
        <v>114</v>
      </c>
      <c r="I1771">
        <v>112</v>
      </c>
      <c r="J1771">
        <v>117</v>
      </c>
      <c r="K1771">
        <v>123</v>
      </c>
      <c r="L1771">
        <v>141</v>
      </c>
      <c r="M1771">
        <v>145</v>
      </c>
      <c r="N1771">
        <v>114</v>
      </c>
    </row>
    <row r="1772" spans="1:14" x14ac:dyDescent="0.45">
      <c r="A1772">
        <v>1771</v>
      </c>
      <c r="B1772">
        <v>1906</v>
      </c>
      <c r="C1772" t="s">
        <v>3179</v>
      </c>
      <c r="D1772" t="s">
        <v>3180</v>
      </c>
      <c r="E1772" t="s">
        <v>103</v>
      </c>
      <c r="F1772">
        <v>459</v>
      </c>
      <c r="G1772">
        <v>102</v>
      </c>
      <c r="I1772">
        <v>124</v>
      </c>
      <c r="J1772">
        <v>118</v>
      </c>
      <c r="K1772">
        <v>128</v>
      </c>
      <c r="L1772">
        <v>141</v>
      </c>
      <c r="M1772">
        <v>142</v>
      </c>
    </row>
    <row r="1773" spans="1:14" x14ac:dyDescent="0.45">
      <c r="A1773">
        <v>1772</v>
      </c>
      <c r="B1773">
        <v>1938</v>
      </c>
      <c r="C1773" t="s">
        <v>763</v>
      </c>
      <c r="D1773" t="s">
        <v>3181</v>
      </c>
      <c r="E1773" t="s">
        <v>42</v>
      </c>
      <c r="F1773">
        <v>532</v>
      </c>
      <c r="G1773">
        <v>133</v>
      </c>
      <c r="H1773">
        <v>54</v>
      </c>
      <c r="I1773">
        <v>108</v>
      </c>
      <c r="J1773">
        <v>112</v>
      </c>
      <c r="K1773">
        <v>131</v>
      </c>
      <c r="L1773">
        <v>141</v>
      </c>
      <c r="M1773">
        <v>180</v>
      </c>
      <c r="N1773">
        <v>94</v>
      </c>
    </row>
    <row r="1774" spans="1:14" x14ac:dyDescent="0.45">
      <c r="A1774">
        <v>1773</v>
      </c>
      <c r="B1774">
        <v>1905</v>
      </c>
      <c r="C1774" t="s">
        <v>237</v>
      </c>
      <c r="D1774" t="s">
        <v>3182</v>
      </c>
      <c r="E1774" t="s">
        <v>146</v>
      </c>
      <c r="F1774">
        <v>694</v>
      </c>
      <c r="G1774">
        <v>94</v>
      </c>
      <c r="I1774">
        <v>120</v>
      </c>
      <c r="J1774">
        <v>113</v>
      </c>
      <c r="K1774">
        <v>127</v>
      </c>
      <c r="L1774">
        <v>141</v>
      </c>
      <c r="M1774">
        <v>150</v>
      </c>
    </row>
    <row r="1775" spans="1:14" x14ac:dyDescent="0.45">
      <c r="A1775">
        <v>1774</v>
      </c>
      <c r="B1775">
        <v>2013</v>
      </c>
      <c r="C1775" t="s">
        <v>689</v>
      </c>
      <c r="D1775" t="s">
        <v>3183</v>
      </c>
      <c r="E1775" t="s">
        <v>134</v>
      </c>
      <c r="F1775">
        <v>512</v>
      </c>
      <c r="G1775">
        <v>139</v>
      </c>
      <c r="H1775">
        <v>87</v>
      </c>
      <c r="I1775">
        <v>121</v>
      </c>
      <c r="J1775">
        <v>121</v>
      </c>
      <c r="K1775">
        <v>135</v>
      </c>
      <c r="L1775">
        <v>141</v>
      </c>
      <c r="M1775">
        <v>160</v>
      </c>
      <c r="N1775">
        <v>112</v>
      </c>
    </row>
    <row r="1776" spans="1:14" x14ac:dyDescent="0.45">
      <c r="A1776">
        <v>1775</v>
      </c>
      <c r="B1776">
        <v>1994</v>
      </c>
      <c r="C1776" t="s">
        <v>675</v>
      </c>
      <c r="D1776" t="s">
        <v>3184</v>
      </c>
      <c r="E1776" t="s">
        <v>182</v>
      </c>
      <c r="F1776">
        <v>505</v>
      </c>
      <c r="G1776">
        <v>129</v>
      </c>
      <c r="H1776">
        <v>97</v>
      </c>
      <c r="I1776">
        <v>117</v>
      </c>
      <c r="J1776">
        <v>118</v>
      </c>
      <c r="K1776">
        <v>118</v>
      </c>
      <c r="L1776">
        <v>141</v>
      </c>
      <c r="M1776">
        <v>119</v>
      </c>
      <c r="N1776">
        <v>115</v>
      </c>
    </row>
    <row r="1777" spans="1:14" x14ac:dyDescent="0.45">
      <c r="A1777">
        <v>1776</v>
      </c>
      <c r="B1777">
        <v>2011</v>
      </c>
      <c r="C1777" t="s">
        <v>355</v>
      </c>
      <c r="D1777" t="s">
        <v>3185</v>
      </c>
      <c r="E1777" t="s">
        <v>494</v>
      </c>
      <c r="F1777">
        <v>601</v>
      </c>
      <c r="G1777">
        <v>138</v>
      </c>
      <c r="H1777">
        <v>151</v>
      </c>
      <c r="I1777">
        <v>101</v>
      </c>
      <c r="J1777">
        <v>109</v>
      </c>
      <c r="K1777">
        <v>133</v>
      </c>
      <c r="L1777">
        <v>141</v>
      </c>
      <c r="M1777">
        <v>191</v>
      </c>
      <c r="N1777">
        <v>105</v>
      </c>
    </row>
    <row r="1778" spans="1:14" x14ac:dyDescent="0.45">
      <c r="A1778">
        <v>1777</v>
      </c>
      <c r="B1778">
        <v>1997</v>
      </c>
      <c r="C1778" t="s">
        <v>3186</v>
      </c>
      <c r="D1778" t="s">
        <v>3187</v>
      </c>
      <c r="E1778" t="s">
        <v>230</v>
      </c>
      <c r="F1778">
        <v>690</v>
      </c>
      <c r="G1778">
        <v>133</v>
      </c>
      <c r="H1778">
        <v>76</v>
      </c>
      <c r="I1778">
        <v>118</v>
      </c>
      <c r="J1778">
        <v>119</v>
      </c>
      <c r="K1778">
        <v>124</v>
      </c>
      <c r="L1778">
        <v>141</v>
      </c>
      <c r="M1778">
        <v>133</v>
      </c>
      <c r="N1778">
        <v>113</v>
      </c>
    </row>
    <row r="1779" spans="1:14" x14ac:dyDescent="0.45">
      <c r="A1779">
        <v>1778</v>
      </c>
      <c r="B1779">
        <v>1963</v>
      </c>
      <c r="C1779" t="s">
        <v>3188</v>
      </c>
      <c r="D1779" t="s">
        <v>3189</v>
      </c>
      <c r="E1779" t="s">
        <v>42</v>
      </c>
      <c r="F1779">
        <v>614</v>
      </c>
      <c r="G1779">
        <v>159</v>
      </c>
      <c r="H1779">
        <v>95</v>
      </c>
      <c r="I1779">
        <v>105</v>
      </c>
      <c r="J1779">
        <v>115</v>
      </c>
      <c r="K1779">
        <v>123</v>
      </c>
      <c r="L1779">
        <v>141</v>
      </c>
      <c r="M1779">
        <v>156</v>
      </c>
      <c r="N1779">
        <v>100</v>
      </c>
    </row>
    <row r="1780" spans="1:14" x14ac:dyDescent="0.45">
      <c r="A1780">
        <v>1779</v>
      </c>
      <c r="B1780">
        <v>1991</v>
      </c>
      <c r="C1780" t="s">
        <v>921</v>
      </c>
      <c r="D1780" t="s">
        <v>3190</v>
      </c>
      <c r="E1780" t="s">
        <v>210</v>
      </c>
      <c r="F1780">
        <v>644</v>
      </c>
      <c r="G1780">
        <v>76</v>
      </c>
      <c r="H1780">
        <v>74</v>
      </c>
      <c r="I1780">
        <v>124</v>
      </c>
      <c r="J1780">
        <v>111</v>
      </c>
      <c r="K1780">
        <v>134</v>
      </c>
      <c r="L1780">
        <v>141</v>
      </c>
      <c r="M1780">
        <v>154</v>
      </c>
      <c r="N1780">
        <v>115</v>
      </c>
    </row>
    <row r="1781" spans="1:14" x14ac:dyDescent="0.45">
      <c r="A1781">
        <v>1780</v>
      </c>
      <c r="B1781">
        <v>2004</v>
      </c>
      <c r="C1781" t="s">
        <v>3191</v>
      </c>
      <c r="D1781" t="s">
        <v>3192</v>
      </c>
      <c r="E1781" t="s">
        <v>70</v>
      </c>
      <c r="F1781">
        <v>583</v>
      </c>
      <c r="G1781">
        <v>105</v>
      </c>
      <c r="H1781">
        <v>91</v>
      </c>
      <c r="I1781">
        <v>118</v>
      </c>
      <c r="J1781">
        <v>112</v>
      </c>
      <c r="K1781">
        <v>125</v>
      </c>
      <c r="L1781">
        <v>141</v>
      </c>
      <c r="M1781">
        <v>137</v>
      </c>
      <c r="N1781">
        <v>116</v>
      </c>
    </row>
    <row r="1782" spans="1:14" x14ac:dyDescent="0.45">
      <c r="A1782">
        <v>1781</v>
      </c>
      <c r="B1782">
        <v>1924</v>
      </c>
      <c r="C1782" t="s">
        <v>452</v>
      </c>
      <c r="D1782" t="s">
        <v>3193</v>
      </c>
      <c r="E1782" t="s">
        <v>1142</v>
      </c>
      <c r="F1782">
        <v>673</v>
      </c>
      <c r="G1782">
        <v>113</v>
      </c>
      <c r="H1782">
        <v>75</v>
      </c>
      <c r="I1782">
        <v>115</v>
      </c>
      <c r="J1782">
        <v>114</v>
      </c>
      <c r="K1782">
        <v>126</v>
      </c>
      <c r="L1782">
        <v>141</v>
      </c>
      <c r="M1782">
        <v>156</v>
      </c>
      <c r="N1782">
        <v>111</v>
      </c>
    </row>
    <row r="1783" spans="1:14" x14ac:dyDescent="0.45">
      <c r="A1783">
        <v>1782</v>
      </c>
      <c r="B1783">
        <v>1910</v>
      </c>
      <c r="C1783" t="s">
        <v>3194</v>
      </c>
      <c r="D1783" t="s">
        <v>3195</v>
      </c>
      <c r="E1783" t="s">
        <v>103</v>
      </c>
      <c r="F1783">
        <v>613</v>
      </c>
      <c r="G1783">
        <v>66</v>
      </c>
      <c r="I1783">
        <v>120</v>
      </c>
      <c r="J1783">
        <v>107</v>
      </c>
      <c r="K1783">
        <v>135</v>
      </c>
      <c r="L1783">
        <v>141</v>
      </c>
      <c r="M1783">
        <v>186</v>
      </c>
    </row>
    <row r="1784" spans="1:14" x14ac:dyDescent="0.45">
      <c r="A1784">
        <v>1783</v>
      </c>
      <c r="B1784">
        <v>1973</v>
      </c>
      <c r="C1784" t="s">
        <v>708</v>
      </c>
      <c r="D1784" t="s">
        <v>3196</v>
      </c>
      <c r="E1784" t="s">
        <v>90</v>
      </c>
      <c r="F1784">
        <v>673</v>
      </c>
      <c r="G1784">
        <v>101</v>
      </c>
      <c r="H1784">
        <v>106</v>
      </c>
      <c r="I1784">
        <v>118</v>
      </c>
      <c r="J1784">
        <v>113</v>
      </c>
      <c r="K1784">
        <v>128</v>
      </c>
      <c r="L1784">
        <v>141</v>
      </c>
      <c r="M1784">
        <v>149</v>
      </c>
      <c r="N1784">
        <v>116</v>
      </c>
    </row>
    <row r="1785" spans="1:14" x14ac:dyDescent="0.45">
      <c r="A1785">
        <v>1784</v>
      </c>
      <c r="B1785">
        <v>1953</v>
      </c>
      <c r="C1785" t="s">
        <v>157</v>
      </c>
      <c r="D1785" t="s">
        <v>3197</v>
      </c>
      <c r="E1785" t="s">
        <v>158</v>
      </c>
      <c r="F1785">
        <v>574</v>
      </c>
      <c r="G1785">
        <v>139</v>
      </c>
      <c r="H1785">
        <v>52</v>
      </c>
      <c r="I1785">
        <v>120</v>
      </c>
      <c r="J1785">
        <v>123</v>
      </c>
      <c r="K1785">
        <v>117</v>
      </c>
      <c r="L1785">
        <v>141</v>
      </c>
      <c r="M1785">
        <v>113</v>
      </c>
      <c r="N1785">
        <v>117</v>
      </c>
    </row>
    <row r="1786" spans="1:14" x14ac:dyDescent="0.45">
      <c r="A1786">
        <v>1785</v>
      </c>
      <c r="B1786">
        <v>1961</v>
      </c>
      <c r="C1786" t="s">
        <v>3198</v>
      </c>
      <c r="D1786" t="s">
        <v>3199</v>
      </c>
      <c r="E1786" t="s">
        <v>64</v>
      </c>
      <c r="F1786">
        <v>576</v>
      </c>
      <c r="G1786">
        <v>67</v>
      </c>
      <c r="H1786">
        <v>166</v>
      </c>
      <c r="I1786">
        <v>111</v>
      </c>
      <c r="J1786">
        <v>102</v>
      </c>
      <c r="K1786">
        <v>138</v>
      </c>
      <c r="L1786">
        <v>140</v>
      </c>
      <c r="M1786">
        <v>186</v>
      </c>
      <c r="N1786">
        <v>114</v>
      </c>
    </row>
    <row r="1787" spans="1:14" x14ac:dyDescent="0.45">
      <c r="A1787">
        <v>1786</v>
      </c>
      <c r="B1787">
        <v>2011</v>
      </c>
      <c r="C1787" t="s">
        <v>3200</v>
      </c>
      <c r="D1787" t="s">
        <v>3201</v>
      </c>
      <c r="E1787" t="s">
        <v>301</v>
      </c>
      <c r="F1787">
        <v>674</v>
      </c>
      <c r="G1787">
        <v>104</v>
      </c>
      <c r="H1787">
        <v>102</v>
      </c>
      <c r="I1787">
        <v>112</v>
      </c>
      <c r="J1787">
        <v>113</v>
      </c>
      <c r="K1787">
        <v>131</v>
      </c>
      <c r="L1787">
        <v>140</v>
      </c>
      <c r="M1787">
        <v>166</v>
      </c>
      <c r="N1787">
        <v>107</v>
      </c>
    </row>
    <row r="1788" spans="1:14" x14ac:dyDescent="0.45">
      <c r="A1788">
        <v>1787</v>
      </c>
      <c r="B1788">
        <v>1916</v>
      </c>
      <c r="C1788" t="s">
        <v>102</v>
      </c>
      <c r="D1788" t="s">
        <v>3202</v>
      </c>
      <c r="E1788" t="s">
        <v>182</v>
      </c>
      <c r="F1788">
        <v>673</v>
      </c>
      <c r="G1788">
        <v>143</v>
      </c>
      <c r="H1788">
        <v>63</v>
      </c>
      <c r="I1788">
        <v>120</v>
      </c>
      <c r="J1788">
        <v>123</v>
      </c>
      <c r="K1788">
        <v>118</v>
      </c>
      <c r="L1788">
        <v>140</v>
      </c>
      <c r="M1788">
        <v>112</v>
      </c>
      <c r="N1788">
        <v>117</v>
      </c>
    </row>
    <row r="1789" spans="1:14" x14ac:dyDescent="0.45">
      <c r="A1789">
        <v>1788</v>
      </c>
      <c r="B1789">
        <v>1999</v>
      </c>
      <c r="C1789" t="s">
        <v>154</v>
      </c>
      <c r="D1789" t="s">
        <v>3203</v>
      </c>
      <c r="E1789" t="s">
        <v>106</v>
      </c>
      <c r="F1789">
        <v>706</v>
      </c>
      <c r="G1789">
        <v>137</v>
      </c>
      <c r="H1789">
        <v>97</v>
      </c>
      <c r="I1789">
        <v>104</v>
      </c>
      <c r="J1789">
        <v>110</v>
      </c>
      <c r="K1789">
        <v>131</v>
      </c>
      <c r="L1789">
        <v>140</v>
      </c>
      <c r="M1789">
        <v>176</v>
      </c>
      <c r="N1789">
        <v>91</v>
      </c>
    </row>
    <row r="1790" spans="1:14" x14ac:dyDescent="0.45">
      <c r="A1790">
        <v>1789</v>
      </c>
      <c r="B1790">
        <v>1935</v>
      </c>
      <c r="C1790" t="s">
        <v>828</v>
      </c>
      <c r="D1790" t="s">
        <v>3204</v>
      </c>
      <c r="E1790" t="s">
        <v>51</v>
      </c>
      <c r="F1790">
        <v>647</v>
      </c>
      <c r="G1790">
        <v>140</v>
      </c>
      <c r="H1790">
        <v>91</v>
      </c>
      <c r="I1790">
        <v>110</v>
      </c>
      <c r="J1790">
        <v>113</v>
      </c>
      <c r="K1790">
        <v>130</v>
      </c>
      <c r="L1790">
        <v>140</v>
      </c>
      <c r="M1790">
        <v>179</v>
      </c>
      <c r="N1790">
        <v>104</v>
      </c>
    </row>
    <row r="1791" spans="1:14" x14ac:dyDescent="0.45">
      <c r="A1791">
        <v>1790</v>
      </c>
      <c r="B1791">
        <v>1991</v>
      </c>
      <c r="C1791" t="s">
        <v>635</v>
      </c>
      <c r="D1791" t="s">
        <v>3205</v>
      </c>
      <c r="E1791" t="s">
        <v>294</v>
      </c>
      <c r="F1791">
        <v>658</v>
      </c>
      <c r="G1791">
        <v>134</v>
      </c>
      <c r="H1791">
        <v>124</v>
      </c>
      <c r="I1791">
        <v>100</v>
      </c>
      <c r="J1791">
        <v>105</v>
      </c>
      <c r="K1791">
        <v>139</v>
      </c>
      <c r="L1791">
        <v>140</v>
      </c>
      <c r="M1791">
        <v>216</v>
      </c>
      <c r="N1791">
        <v>90</v>
      </c>
    </row>
    <row r="1792" spans="1:14" x14ac:dyDescent="0.45">
      <c r="A1792">
        <v>1791</v>
      </c>
      <c r="B1792">
        <v>1974</v>
      </c>
      <c r="C1792" t="s">
        <v>3206</v>
      </c>
      <c r="D1792" t="s">
        <v>3207</v>
      </c>
      <c r="E1792" t="s">
        <v>210</v>
      </c>
      <c r="F1792">
        <v>645</v>
      </c>
      <c r="G1792">
        <v>46</v>
      </c>
      <c r="H1792">
        <v>67</v>
      </c>
      <c r="I1792">
        <v>135</v>
      </c>
      <c r="J1792">
        <v>115</v>
      </c>
      <c r="K1792">
        <v>133</v>
      </c>
      <c r="L1792">
        <v>140</v>
      </c>
      <c r="M1792">
        <v>128</v>
      </c>
      <c r="N1792">
        <v>131</v>
      </c>
    </row>
    <row r="1793" spans="1:14" x14ac:dyDescent="0.45">
      <c r="A1793">
        <v>1792</v>
      </c>
      <c r="B1793">
        <v>1923</v>
      </c>
      <c r="C1793" t="s">
        <v>3208</v>
      </c>
      <c r="D1793" t="s">
        <v>3209</v>
      </c>
      <c r="E1793" t="s">
        <v>1126</v>
      </c>
      <c r="F1793">
        <v>405</v>
      </c>
      <c r="G1793">
        <v>62</v>
      </c>
      <c r="I1793">
        <v>125</v>
      </c>
      <c r="J1793">
        <v>114</v>
      </c>
      <c r="K1793">
        <v>130</v>
      </c>
      <c r="L1793">
        <v>140</v>
      </c>
      <c r="M1793">
        <v>140</v>
      </c>
    </row>
    <row r="1794" spans="1:14" x14ac:dyDescent="0.45">
      <c r="A1794">
        <v>1793</v>
      </c>
      <c r="B1794">
        <v>2013</v>
      </c>
      <c r="C1794" t="s">
        <v>3210</v>
      </c>
      <c r="D1794" t="s">
        <v>3211</v>
      </c>
      <c r="E1794" t="s">
        <v>58</v>
      </c>
      <c r="F1794">
        <v>571</v>
      </c>
      <c r="G1794">
        <v>114</v>
      </c>
      <c r="H1794">
        <v>115</v>
      </c>
      <c r="I1794">
        <v>112</v>
      </c>
      <c r="J1794">
        <v>111</v>
      </c>
      <c r="K1794">
        <v>120</v>
      </c>
      <c r="L1794">
        <v>140</v>
      </c>
      <c r="M1794">
        <v>135</v>
      </c>
      <c r="N1794">
        <v>117</v>
      </c>
    </row>
    <row r="1795" spans="1:14" x14ac:dyDescent="0.45">
      <c r="A1795">
        <v>1794</v>
      </c>
      <c r="B1795">
        <v>1915</v>
      </c>
      <c r="C1795" t="s">
        <v>3003</v>
      </c>
      <c r="D1795" t="s">
        <v>3212</v>
      </c>
      <c r="E1795" t="s">
        <v>1285</v>
      </c>
      <c r="F1795">
        <v>635</v>
      </c>
      <c r="G1795">
        <v>129</v>
      </c>
      <c r="H1795">
        <v>123</v>
      </c>
      <c r="I1795">
        <v>109</v>
      </c>
      <c r="J1795">
        <v>111</v>
      </c>
      <c r="K1795">
        <v>126</v>
      </c>
      <c r="L1795">
        <v>140</v>
      </c>
      <c r="M1795">
        <v>173</v>
      </c>
      <c r="N1795">
        <v>108</v>
      </c>
    </row>
    <row r="1796" spans="1:14" x14ac:dyDescent="0.45">
      <c r="A1796">
        <v>1795</v>
      </c>
      <c r="B1796">
        <v>1986</v>
      </c>
      <c r="C1796" t="s">
        <v>398</v>
      </c>
      <c r="D1796" t="s">
        <v>3213</v>
      </c>
      <c r="E1796" t="s">
        <v>152</v>
      </c>
      <c r="F1796">
        <v>723</v>
      </c>
      <c r="G1796">
        <v>53</v>
      </c>
      <c r="H1796">
        <v>91</v>
      </c>
      <c r="I1796">
        <v>125</v>
      </c>
      <c r="J1796">
        <v>111</v>
      </c>
      <c r="K1796">
        <v>132</v>
      </c>
      <c r="L1796">
        <v>140</v>
      </c>
      <c r="M1796">
        <v>143</v>
      </c>
      <c r="N1796">
        <v>122</v>
      </c>
    </row>
    <row r="1797" spans="1:14" x14ac:dyDescent="0.45">
      <c r="A1797">
        <v>1796</v>
      </c>
      <c r="B1797">
        <v>2021</v>
      </c>
      <c r="C1797" t="s">
        <v>329</v>
      </c>
      <c r="D1797" t="s">
        <v>3214</v>
      </c>
      <c r="E1797" t="s">
        <v>78</v>
      </c>
      <c r="F1797">
        <v>533</v>
      </c>
      <c r="G1797">
        <v>157</v>
      </c>
      <c r="H1797">
        <v>107</v>
      </c>
      <c r="I1797">
        <v>107</v>
      </c>
      <c r="J1797">
        <v>115</v>
      </c>
      <c r="K1797">
        <v>134</v>
      </c>
      <c r="L1797">
        <v>140</v>
      </c>
      <c r="M1797">
        <v>173</v>
      </c>
      <c r="N1797">
        <v>98</v>
      </c>
    </row>
    <row r="1798" spans="1:14" x14ac:dyDescent="0.45">
      <c r="A1798">
        <v>1797</v>
      </c>
      <c r="B1798">
        <v>1994</v>
      </c>
      <c r="C1798" t="s">
        <v>638</v>
      </c>
      <c r="D1798" t="s">
        <v>3215</v>
      </c>
      <c r="E1798" t="s">
        <v>61</v>
      </c>
      <c r="F1798">
        <v>498</v>
      </c>
      <c r="G1798">
        <v>114</v>
      </c>
      <c r="H1798">
        <v>82</v>
      </c>
      <c r="I1798">
        <v>117</v>
      </c>
      <c r="J1798">
        <v>114</v>
      </c>
      <c r="K1798">
        <v>127</v>
      </c>
      <c r="L1798">
        <v>140</v>
      </c>
      <c r="M1798">
        <v>143</v>
      </c>
      <c r="N1798">
        <v>109</v>
      </c>
    </row>
    <row r="1799" spans="1:14" x14ac:dyDescent="0.45">
      <c r="A1799">
        <v>1798</v>
      </c>
      <c r="B1799">
        <v>1965</v>
      </c>
      <c r="C1799" t="s">
        <v>282</v>
      </c>
      <c r="D1799" t="s">
        <v>3216</v>
      </c>
      <c r="E1799" t="s">
        <v>70</v>
      </c>
      <c r="F1799">
        <v>474</v>
      </c>
      <c r="G1799">
        <v>170</v>
      </c>
      <c r="H1799">
        <v>73</v>
      </c>
      <c r="I1799">
        <v>112</v>
      </c>
      <c r="J1799">
        <v>121</v>
      </c>
      <c r="K1799">
        <v>123</v>
      </c>
      <c r="L1799">
        <v>140</v>
      </c>
      <c r="M1799">
        <v>143</v>
      </c>
      <c r="N1799">
        <v>103</v>
      </c>
    </row>
    <row r="1800" spans="1:14" x14ac:dyDescent="0.45">
      <c r="A1800">
        <v>1799</v>
      </c>
      <c r="B1800">
        <v>1993</v>
      </c>
      <c r="C1800" t="s">
        <v>571</v>
      </c>
      <c r="D1800" t="s">
        <v>3217</v>
      </c>
      <c r="E1800" t="s">
        <v>110</v>
      </c>
      <c r="F1800">
        <v>693</v>
      </c>
      <c r="G1800">
        <v>120</v>
      </c>
      <c r="H1800">
        <v>94</v>
      </c>
      <c r="I1800">
        <v>109</v>
      </c>
      <c r="J1800">
        <v>110</v>
      </c>
      <c r="K1800">
        <v>135</v>
      </c>
      <c r="L1800">
        <v>140</v>
      </c>
      <c r="M1800">
        <v>186</v>
      </c>
      <c r="N1800">
        <v>96</v>
      </c>
    </row>
    <row r="1801" spans="1:14" x14ac:dyDescent="0.45">
      <c r="A1801">
        <v>1800</v>
      </c>
      <c r="B1801">
        <v>1917</v>
      </c>
      <c r="C1801" t="s">
        <v>1139</v>
      </c>
      <c r="D1801" t="s">
        <v>3218</v>
      </c>
      <c r="E1801" t="s">
        <v>101</v>
      </c>
      <c r="F1801">
        <v>644</v>
      </c>
      <c r="G1801">
        <v>134</v>
      </c>
      <c r="H1801">
        <v>99</v>
      </c>
      <c r="I1801">
        <v>120</v>
      </c>
      <c r="J1801">
        <v>121</v>
      </c>
      <c r="K1801">
        <v>115</v>
      </c>
      <c r="L1801">
        <v>140</v>
      </c>
      <c r="M1801">
        <v>98</v>
      </c>
      <c r="N1801">
        <v>120</v>
      </c>
    </row>
    <row r="1802" spans="1:14" x14ac:dyDescent="0.45">
      <c r="A1802">
        <v>1801</v>
      </c>
      <c r="B1802">
        <v>1926</v>
      </c>
      <c r="C1802" t="s">
        <v>377</v>
      </c>
      <c r="D1802" t="s">
        <v>3219</v>
      </c>
      <c r="E1802" t="s">
        <v>103</v>
      </c>
      <c r="F1802">
        <v>642</v>
      </c>
      <c r="G1802">
        <v>81</v>
      </c>
      <c r="H1802">
        <v>125</v>
      </c>
      <c r="I1802">
        <v>118</v>
      </c>
      <c r="J1802">
        <v>109</v>
      </c>
      <c r="K1802">
        <v>139</v>
      </c>
      <c r="L1802">
        <v>140</v>
      </c>
      <c r="M1802">
        <v>191</v>
      </c>
      <c r="N1802">
        <v>115</v>
      </c>
    </row>
    <row r="1803" spans="1:14" x14ac:dyDescent="0.45">
      <c r="A1803">
        <v>1802</v>
      </c>
      <c r="B1803">
        <v>1953</v>
      </c>
      <c r="C1803" t="s">
        <v>896</v>
      </c>
      <c r="D1803" t="s">
        <v>3220</v>
      </c>
      <c r="E1803" t="s">
        <v>42</v>
      </c>
      <c r="F1803">
        <v>557</v>
      </c>
      <c r="G1803">
        <v>92</v>
      </c>
      <c r="H1803">
        <v>61</v>
      </c>
      <c r="I1803">
        <v>110</v>
      </c>
      <c r="J1803">
        <v>105</v>
      </c>
      <c r="K1803">
        <v>132</v>
      </c>
      <c r="L1803">
        <v>140</v>
      </c>
      <c r="M1803">
        <v>178</v>
      </c>
      <c r="N1803">
        <v>97</v>
      </c>
    </row>
    <row r="1804" spans="1:14" x14ac:dyDescent="0.45">
      <c r="A1804">
        <v>1803</v>
      </c>
      <c r="B1804">
        <v>2021</v>
      </c>
      <c r="C1804" t="s">
        <v>3221</v>
      </c>
      <c r="D1804" t="s">
        <v>3222</v>
      </c>
      <c r="E1804" t="s">
        <v>78</v>
      </c>
      <c r="F1804">
        <v>585</v>
      </c>
      <c r="G1804">
        <v>76</v>
      </c>
      <c r="H1804">
        <v>93</v>
      </c>
      <c r="I1804">
        <v>124</v>
      </c>
      <c r="J1804">
        <v>111</v>
      </c>
      <c r="K1804">
        <v>137</v>
      </c>
      <c r="L1804">
        <v>140</v>
      </c>
      <c r="M1804">
        <v>156</v>
      </c>
      <c r="N1804">
        <v>116</v>
      </c>
    </row>
    <row r="1805" spans="1:14" x14ac:dyDescent="0.45">
      <c r="A1805">
        <v>1804</v>
      </c>
      <c r="B1805">
        <v>1993</v>
      </c>
      <c r="C1805" t="s">
        <v>638</v>
      </c>
      <c r="D1805" t="s">
        <v>3223</v>
      </c>
      <c r="E1805" t="s">
        <v>230</v>
      </c>
      <c r="F1805">
        <v>686</v>
      </c>
      <c r="G1805">
        <v>116</v>
      </c>
      <c r="H1805">
        <v>84</v>
      </c>
      <c r="I1805">
        <v>111</v>
      </c>
      <c r="J1805">
        <v>110</v>
      </c>
      <c r="K1805">
        <v>136</v>
      </c>
      <c r="L1805">
        <v>140</v>
      </c>
      <c r="M1805">
        <v>184</v>
      </c>
      <c r="N1805">
        <v>98</v>
      </c>
    </row>
    <row r="1806" spans="1:14" x14ac:dyDescent="0.45">
      <c r="A1806">
        <v>1805</v>
      </c>
      <c r="B1806">
        <v>2012</v>
      </c>
      <c r="C1806" t="s">
        <v>983</v>
      </c>
      <c r="D1806" t="s">
        <v>3224</v>
      </c>
      <c r="E1806" t="s">
        <v>51</v>
      </c>
      <c r="F1806">
        <v>688</v>
      </c>
      <c r="G1806">
        <v>132</v>
      </c>
      <c r="H1806">
        <v>100</v>
      </c>
      <c r="I1806">
        <v>113</v>
      </c>
      <c r="J1806">
        <v>116</v>
      </c>
      <c r="K1806">
        <v>120</v>
      </c>
      <c r="L1806">
        <v>140</v>
      </c>
      <c r="M1806">
        <v>132</v>
      </c>
      <c r="N1806">
        <v>111</v>
      </c>
    </row>
    <row r="1807" spans="1:14" x14ac:dyDescent="0.45">
      <c r="A1807">
        <v>1806</v>
      </c>
      <c r="B1807">
        <v>1971</v>
      </c>
      <c r="C1807" t="s">
        <v>304</v>
      </c>
      <c r="D1807" t="s">
        <v>3225</v>
      </c>
      <c r="E1807" t="s">
        <v>128</v>
      </c>
      <c r="F1807">
        <v>643</v>
      </c>
      <c r="G1807">
        <v>145</v>
      </c>
      <c r="H1807">
        <v>67</v>
      </c>
      <c r="I1807">
        <v>106</v>
      </c>
      <c r="J1807">
        <v>115</v>
      </c>
      <c r="K1807">
        <v>119</v>
      </c>
      <c r="L1807">
        <v>140</v>
      </c>
      <c r="M1807">
        <v>146</v>
      </c>
      <c r="N1807">
        <v>96</v>
      </c>
    </row>
    <row r="1808" spans="1:14" x14ac:dyDescent="0.45">
      <c r="A1808">
        <v>1807</v>
      </c>
      <c r="B1808">
        <v>2019</v>
      </c>
      <c r="C1808" t="s">
        <v>806</v>
      </c>
      <c r="D1808" t="s">
        <v>3226</v>
      </c>
      <c r="E1808" t="s">
        <v>88</v>
      </c>
      <c r="F1808">
        <v>613</v>
      </c>
      <c r="G1808">
        <v>131</v>
      </c>
      <c r="H1808">
        <v>64</v>
      </c>
      <c r="I1808">
        <v>114</v>
      </c>
      <c r="J1808">
        <v>122</v>
      </c>
      <c r="K1808">
        <v>117</v>
      </c>
      <c r="L1808">
        <v>140</v>
      </c>
      <c r="M1808">
        <v>121</v>
      </c>
      <c r="N1808">
        <v>102</v>
      </c>
    </row>
    <row r="1809" spans="1:14" x14ac:dyDescent="0.45">
      <c r="A1809">
        <v>1808</v>
      </c>
      <c r="B1809">
        <v>1991</v>
      </c>
      <c r="C1809" t="s">
        <v>1281</v>
      </c>
      <c r="D1809" t="s">
        <v>3227</v>
      </c>
      <c r="E1809" t="s">
        <v>70</v>
      </c>
      <c r="F1809">
        <v>608</v>
      </c>
      <c r="G1809">
        <v>188</v>
      </c>
      <c r="H1809">
        <v>145</v>
      </c>
      <c r="I1809">
        <v>101</v>
      </c>
      <c r="J1809">
        <v>118</v>
      </c>
      <c r="K1809">
        <v>124</v>
      </c>
      <c r="L1809">
        <v>140</v>
      </c>
      <c r="M1809">
        <v>169</v>
      </c>
      <c r="N1809">
        <v>102</v>
      </c>
    </row>
    <row r="1810" spans="1:14" x14ac:dyDescent="0.45">
      <c r="A1810">
        <v>1809</v>
      </c>
      <c r="B1810">
        <v>1992</v>
      </c>
      <c r="C1810" t="s">
        <v>659</v>
      </c>
      <c r="D1810" t="s">
        <v>3228</v>
      </c>
      <c r="E1810" t="s">
        <v>164</v>
      </c>
      <c r="F1810">
        <v>676</v>
      </c>
      <c r="G1810">
        <v>166</v>
      </c>
      <c r="H1810">
        <v>69</v>
      </c>
      <c r="I1810">
        <v>119</v>
      </c>
      <c r="J1810">
        <v>127</v>
      </c>
      <c r="K1810">
        <v>102</v>
      </c>
      <c r="L1810">
        <v>140</v>
      </c>
      <c r="M1810">
        <v>67</v>
      </c>
      <c r="N1810">
        <v>120</v>
      </c>
    </row>
    <row r="1811" spans="1:14" x14ac:dyDescent="0.45">
      <c r="A1811">
        <v>1810</v>
      </c>
      <c r="B1811">
        <v>1944</v>
      </c>
      <c r="C1811" t="s">
        <v>1136</v>
      </c>
      <c r="D1811" t="s">
        <v>3229</v>
      </c>
      <c r="E1811" t="s">
        <v>110</v>
      </c>
      <c r="F1811">
        <v>666</v>
      </c>
      <c r="G1811">
        <v>152</v>
      </c>
      <c r="H1811">
        <v>93</v>
      </c>
      <c r="I1811">
        <v>106</v>
      </c>
      <c r="J1811">
        <v>114</v>
      </c>
      <c r="K1811">
        <v>122</v>
      </c>
      <c r="L1811">
        <v>140</v>
      </c>
      <c r="M1811">
        <v>164</v>
      </c>
      <c r="N1811">
        <v>101</v>
      </c>
    </row>
    <row r="1812" spans="1:14" x14ac:dyDescent="0.45">
      <c r="A1812">
        <v>1811</v>
      </c>
      <c r="B1812">
        <v>1950</v>
      </c>
      <c r="C1812" t="s">
        <v>3230</v>
      </c>
      <c r="D1812" t="s">
        <v>3231</v>
      </c>
      <c r="E1812" t="s">
        <v>139</v>
      </c>
      <c r="F1812">
        <v>654</v>
      </c>
      <c r="G1812">
        <v>86</v>
      </c>
      <c r="H1812">
        <v>95</v>
      </c>
      <c r="I1812">
        <v>115</v>
      </c>
      <c r="J1812">
        <v>107</v>
      </c>
      <c r="K1812">
        <v>132</v>
      </c>
      <c r="L1812">
        <v>140</v>
      </c>
      <c r="M1812">
        <v>162</v>
      </c>
      <c r="N1812">
        <v>109</v>
      </c>
    </row>
    <row r="1813" spans="1:14" x14ac:dyDescent="0.45">
      <c r="A1813">
        <v>1812</v>
      </c>
      <c r="B1813">
        <v>1969</v>
      </c>
      <c r="C1813" t="s">
        <v>1258</v>
      </c>
      <c r="D1813" t="s">
        <v>3232</v>
      </c>
      <c r="E1813" t="s">
        <v>182</v>
      </c>
      <c r="F1813">
        <v>434</v>
      </c>
      <c r="G1813">
        <v>136</v>
      </c>
      <c r="H1813">
        <v>117</v>
      </c>
      <c r="I1813">
        <v>110</v>
      </c>
      <c r="J1813">
        <v>116</v>
      </c>
      <c r="K1813">
        <v>127</v>
      </c>
      <c r="L1813">
        <v>140</v>
      </c>
      <c r="M1813">
        <v>160</v>
      </c>
      <c r="N1813">
        <v>109</v>
      </c>
    </row>
    <row r="1814" spans="1:14" x14ac:dyDescent="0.45">
      <c r="A1814">
        <v>1813</v>
      </c>
      <c r="B1814">
        <v>2010</v>
      </c>
      <c r="C1814" t="s">
        <v>1172</v>
      </c>
      <c r="D1814" t="s">
        <v>3233</v>
      </c>
      <c r="E1814" t="s">
        <v>48</v>
      </c>
      <c r="F1814">
        <v>641</v>
      </c>
      <c r="G1814">
        <v>73</v>
      </c>
      <c r="H1814">
        <v>73</v>
      </c>
      <c r="I1814">
        <v>123</v>
      </c>
      <c r="J1814">
        <v>111</v>
      </c>
      <c r="K1814">
        <v>136</v>
      </c>
      <c r="L1814">
        <v>140</v>
      </c>
      <c r="M1814">
        <v>158</v>
      </c>
      <c r="N1814">
        <v>112</v>
      </c>
    </row>
    <row r="1815" spans="1:14" x14ac:dyDescent="0.45">
      <c r="A1815">
        <v>1814</v>
      </c>
      <c r="B1815">
        <v>2011</v>
      </c>
      <c r="C1815" t="s">
        <v>3234</v>
      </c>
      <c r="D1815" t="s">
        <v>3235</v>
      </c>
      <c r="E1815" t="s">
        <v>70</v>
      </c>
      <c r="F1815">
        <v>551</v>
      </c>
      <c r="G1815">
        <v>164</v>
      </c>
      <c r="H1815">
        <v>133</v>
      </c>
      <c r="I1815">
        <v>114</v>
      </c>
      <c r="J1815">
        <v>120</v>
      </c>
      <c r="K1815">
        <v>124</v>
      </c>
      <c r="L1815">
        <v>140</v>
      </c>
      <c r="M1815">
        <v>140</v>
      </c>
      <c r="N1815">
        <v>125</v>
      </c>
    </row>
    <row r="1816" spans="1:14" x14ac:dyDescent="0.45">
      <c r="A1816">
        <v>1815</v>
      </c>
      <c r="B1816">
        <v>1946</v>
      </c>
      <c r="C1816" t="s">
        <v>187</v>
      </c>
      <c r="D1816" t="s">
        <v>3236</v>
      </c>
      <c r="E1816" t="s">
        <v>42</v>
      </c>
      <c r="F1816">
        <v>567</v>
      </c>
      <c r="G1816">
        <v>108</v>
      </c>
      <c r="H1816">
        <v>43</v>
      </c>
      <c r="I1816">
        <v>110</v>
      </c>
      <c r="J1816">
        <v>109</v>
      </c>
      <c r="K1816">
        <v>135</v>
      </c>
      <c r="L1816">
        <v>140</v>
      </c>
      <c r="M1816">
        <v>191</v>
      </c>
      <c r="N1816">
        <v>94</v>
      </c>
    </row>
    <row r="1817" spans="1:14" x14ac:dyDescent="0.45">
      <c r="A1817">
        <v>1816</v>
      </c>
      <c r="B1817">
        <v>1971</v>
      </c>
      <c r="C1817" t="s">
        <v>333</v>
      </c>
      <c r="D1817" t="s">
        <v>3237</v>
      </c>
      <c r="E1817" t="s">
        <v>58</v>
      </c>
      <c r="F1817">
        <v>402</v>
      </c>
      <c r="G1817">
        <v>186</v>
      </c>
      <c r="H1817">
        <v>110</v>
      </c>
      <c r="I1817">
        <v>107</v>
      </c>
      <c r="J1817">
        <v>121</v>
      </c>
      <c r="K1817">
        <v>126</v>
      </c>
      <c r="L1817">
        <v>140</v>
      </c>
      <c r="M1817">
        <v>169</v>
      </c>
      <c r="N1817">
        <v>100</v>
      </c>
    </row>
    <row r="1818" spans="1:14" x14ac:dyDescent="0.45">
      <c r="A1818">
        <v>1817</v>
      </c>
      <c r="B1818">
        <v>1994</v>
      </c>
      <c r="C1818" t="s">
        <v>1233</v>
      </c>
      <c r="D1818" t="s">
        <v>3238</v>
      </c>
      <c r="E1818" t="s">
        <v>48</v>
      </c>
      <c r="F1818">
        <v>463</v>
      </c>
      <c r="G1818">
        <v>130</v>
      </c>
      <c r="H1818">
        <v>157</v>
      </c>
      <c r="I1818">
        <v>114</v>
      </c>
      <c r="J1818">
        <v>118</v>
      </c>
      <c r="K1818">
        <v>133</v>
      </c>
      <c r="L1818">
        <v>140</v>
      </c>
      <c r="M1818">
        <v>165</v>
      </c>
      <c r="N1818">
        <v>124</v>
      </c>
    </row>
    <row r="1819" spans="1:14" x14ac:dyDescent="0.45">
      <c r="A1819">
        <v>1818</v>
      </c>
      <c r="B1819">
        <v>1968</v>
      </c>
      <c r="C1819" t="s">
        <v>592</v>
      </c>
      <c r="D1819" t="s">
        <v>3239</v>
      </c>
      <c r="E1819" t="s">
        <v>294</v>
      </c>
      <c r="F1819">
        <v>552</v>
      </c>
      <c r="G1819">
        <v>76</v>
      </c>
      <c r="H1819">
        <v>126</v>
      </c>
      <c r="I1819">
        <v>118</v>
      </c>
      <c r="J1819">
        <v>110</v>
      </c>
      <c r="K1819">
        <v>127</v>
      </c>
      <c r="L1819">
        <v>140</v>
      </c>
      <c r="M1819">
        <v>150</v>
      </c>
      <c r="N1819">
        <v>122</v>
      </c>
    </row>
    <row r="1820" spans="1:14" x14ac:dyDescent="0.45">
      <c r="A1820">
        <v>1819</v>
      </c>
      <c r="B1820">
        <v>2014</v>
      </c>
      <c r="C1820" t="s">
        <v>3240</v>
      </c>
      <c r="D1820" t="s">
        <v>3241</v>
      </c>
      <c r="E1820" t="s">
        <v>64</v>
      </c>
      <c r="F1820">
        <v>460</v>
      </c>
      <c r="G1820">
        <v>164</v>
      </c>
      <c r="H1820">
        <v>85</v>
      </c>
      <c r="I1820">
        <v>113</v>
      </c>
      <c r="J1820">
        <v>126</v>
      </c>
      <c r="K1820">
        <v>109</v>
      </c>
      <c r="L1820">
        <v>140</v>
      </c>
      <c r="M1820">
        <v>101</v>
      </c>
      <c r="N1820">
        <v>111</v>
      </c>
    </row>
    <row r="1821" spans="1:14" x14ac:dyDescent="0.45">
      <c r="A1821">
        <v>1820</v>
      </c>
      <c r="B1821">
        <v>1974</v>
      </c>
      <c r="C1821" t="s">
        <v>47</v>
      </c>
      <c r="D1821" t="s">
        <v>3242</v>
      </c>
      <c r="E1821" t="s">
        <v>48</v>
      </c>
      <c r="F1821">
        <v>633</v>
      </c>
      <c r="G1821">
        <v>198</v>
      </c>
      <c r="H1821">
        <v>59</v>
      </c>
      <c r="I1821">
        <v>116</v>
      </c>
      <c r="J1821">
        <v>128</v>
      </c>
      <c r="K1821">
        <v>120</v>
      </c>
      <c r="L1821">
        <v>140</v>
      </c>
      <c r="M1821">
        <v>127</v>
      </c>
      <c r="N1821">
        <v>107</v>
      </c>
    </row>
    <row r="1822" spans="1:14" x14ac:dyDescent="0.45">
      <c r="A1822">
        <v>1821</v>
      </c>
      <c r="B1822">
        <v>1962</v>
      </c>
      <c r="C1822" t="s">
        <v>72</v>
      </c>
      <c r="D1822" t="s">
        <v>3243</v>
      </c>
      <c r="E1822" t="s">
        <v>51</v>
      </c>
      <c r="F1822">
        <v>505</v>
      </c>
      <c r="G1822">
        <v>144</v>
      </c>
      <c r="H1822">
        <v>69</v>
      </c>
      <c r="I1822">
        <v>122</v>
      </c>
      <c r="J1822">
        <v>123</v>
      </c>
      <c r="K1822">
        <v>124</v>
      </c>
      <c r="L1822">
        <v>140</v>
      </c>
      <c r="M1822">
        <v>127</v>
      </c>
      <c r="N1822">
        <v>114</v>
      </c>
    </row>
    <row r="1823" spans="1:14" x14ac:dyDescent="0.45">
      <c r="A1823">
        <v>1822</v>
      </c>
      <c r="B1823">
        <v>1941</v>
      </c>
      <c r="C1823" t="s">
        <v>278</v>
      </c>
      <c r="D1823" t="s">
        <v>3244</v>
      </c>
      <c r="E1823" t="s">
        <v>158</v>
      </c>
      <c r="F1823">
        <v>579</v>
      </c>
      <c r="G1823">
        <v>72</v>
      </c>
      <c r="H1823">
        <v>73</v>
      </c>
      <c r="I1823">
        <v>120</v>
      </c>
      <c r="J1823">
        <v>108</v>
      </c>
      <c r="K1823">
        <v>138</v>
      </c>
      <c r="L1823">
        <v>140</v>
      </c>
      <c r="M1823">
        <v>183</v>
      </c>
      <c r="N1823">
        <v>112</v>
      </c>
    </row>
    <row r="1824" spans="1:14" x14ac:dyDescent="0.45">
      <c r="A1824">
        <v>1823</v>
      </c>
      <c r="B1824">
        <v>1942</v>
      </c>
      <c r="C1824" t="s">
        <v>776</v>
      </c>
      <c r="D1824" t="s">
        <v>3245</v>
      </c>
      <c r="E1824" t="s">
        <v>88</v>
      </c>
      <c r="F1824">
        <v>657</v>
      </c>
      <c r="G1824">
        <v>157</v>
      </c>
      <c r="H1824">
        <v>77</v>
      </c>
      <c r="I1824">
        <v>117</v>
      </c>
      <c r="J1824">
        <v>123</v>
      </c>
      <c r="K1824">
        <v>115</v>
      </c>
      <c r="L1824">
        <v>140</v>
      </c>
      <c r="M1824">
        <v>109</v>
      </c>
      <c r="N1824">
        <v>117</v>
      </c>
    </row>
    <row r="1825" spans="1:14" x14ac:dyDescent="0.45">
      <c r="A1825">
        <v>1824</v>
      </c>
      <c r="B1825">
        <v>2002</v>
      </c>
      <c r="C1825" t="s">
        <v>3246</v>
      </c>
      <c r="D1825" t="s">
        <v>3247</v>
      </c>
      <c r="E1825" t="s">
        <v>139</v>
      </c>
      <c r="F1825">
        <v>684</v>
      </c>
      <c r="G1825">
        <v>139</v>
      </c>
      <c r="H1825">
        <v>137</v>
      </c>
      <c r="I1825">
        <v>106</v>
      </c>
      <c r="J1825">
        <v>111</v>
      </c>
      <c r="K1825">
        <v>129</v>
      </c>
      <c r="L1825">
        <v>140</v>
      </c>
      <c r="M1825">
        <v>167</v>
      </c>
      <c r="N1825">
        <v>107</v>
      </c>
    </row>
    <row r="1826" spans="1:14" x14ac:dyDescent="0.45">
      <c r="A1826">
        <v>1825</v>
      </c>
      <c r="B1826">
        <v>1931</v>
      </c>
      <c r="C1826" t="s">
        <v>613</v>
      </c>
      <c r="D1826" t="s">
        <v>3248</v>
      </c>
      <c r="E1826" t="s">
        <v>216</v>
      </c>
      <c r="F1826">
        <v>678</v>
      </c>
      <c r="G1826">
        <v>106</v>
      </c>
      <c r="H1826">
        <v>142</v>
      </c>
      <c r="I1826">
        <v>113</v>
      </c>
      <c r="J1826">
        <v>110</v>
      </c>
      <c r="K1826">
        <v>127</v>
      </c>
      <c r="L1826">
        <v>140</v>
      </c>
      <c r="M1826">
        <v>162</v>
      </c>
      <c r="N1826">
        <v>113</v>
      </c>
    </row>
    <row r="1827" spans="1:14" x14ac:dyDescent="0.45">
      <c r="A1827">
        <v>1826</v>
      </c>
      <c r="B1827">
        <v>1953</v>
      </c>
      <c r="C1827" t="s">
        <v>891</v>
      </c>
      <c r="D1827" t="s">
        <v>3249</v>
      </c>
      <c r="E1827" t="s">
        <v>158</v>
      </c>
      <c r="F1827">
        <v>598</v>
      </c>
      <c r="G1827">
        <v>135</v>
      </c>
      <c r="H1827">
        <v>139</v>
      </c>
      <c r="I1827">
        <v>110</v>
      </c>
      <c r="J1827">
        <v>114</v>
      </c>
      <c r="K1827">
        <v>129</v>
      </c>
      <c r="L1827">
        <v>140</v>
      </c>
      <c r="M1827">
        <v>162</v>
      </c>
      <c r="N1827">
        <v>109</v>
      </c>
    </row>
    <row r="1828" spans="1:14" x14ac:dyDescent="0.45">
      <c r="A1828">
        <v>1827</v>
      </c>
      <c r="B1828">
        <v>1980</v>
      </c>
      <c r="C1828" t="s">
        <v>997</v>
      </c>
      <c r="D1828" t="s">
        <v>3250</v>
      </c>
      <c r="E1828" t="s">
        <v>264</v>
      </c>
      <c r="F1828">
        <v>416</v>
      </c>
      <c r="G1828">
        <v>264</v>
      </c>
      <c r="H1828">
        <v>125</v>
      </c>
      <c r="I1828">
        <v>83</v>
      </c>
      <c r="J1828">
        <v>121</v>
      </c>
      <c r="K1828">
        <v>110</v>
      </c>
      <c r="L1828">
        <v>140</v>
      </c>
      <c r="M1828">
        <v>168</v>
      </c>
      <c r="N1828">
        <v>76</v>
      </c>
    </row>
    <row r="1829" spans="1:14" x14ac:dyDescent="0.45">
      <c r="A1829">
        <v>1828</v>
      </c>
      <c r="B1829">
        <v>1952</v>
      </c>
      <c r="C1829" t="s">
        <v>3252</v>
      </c>
      <c r="D1829" t="s">
        <v>3253</v>
      </c>
      <c r="E1829" t="s">
        <v>88</v>
      </c>
      <c r="F1829">
        <v>649</v>
      </c>
      <c r="G1829">
        <v>128</v>
      </c>
      <c r="H1829">
        <v>142</v>
      </c>
      <c r="I1829">
        <v>103</v>
      </c>
      <c r="J1829">
        <v>108</v>
      </c>
      <c r="K1829">
        <v>136</v>
      </c>
      <c r="L1829">
        <v>140</v>
      </c>
      <c r="M1829">
        <v>204</v>
      </c>
      <c r="N1829">
        <v>96</v>
      </c>
    </row>
    <row r="1830" spans="1:14" x14ac:dyDescent="0.45">
      <c r="A1830">
        <v>1829</v>
      </c>
      <c r="B1830">
        <v>1965</v>
      </c>
      <c r="C1830" t="s">
        <v>418</v>
      </c>
      <c r="D1830" t="s">
        <v>3254</v>
      </c>
      <c r="E1830" t="s">
        <v>110</v>
      </c>
      <c r="F1830">
        <v>695</v>
      </c>
      <c r="G1830">
        <v>150</v>
      </c>
      <c r="H1830">
        <v>64</v>
      </c>
      <c r="I1830">
        <v>114</v>
      </c>
      <c r="J1830">
        <v>119</v>
      </c>
      <c r="K1830">
        <v>122</v>
      </c>
      <c r="L1830">
        <v>140</v>
      </c>
      <c r="M1830">
        <v>135</v>
      </c>
      <c r="N1830">
        <v>104</v>
      </c>
    </row>
    <row r="1831" spans="1:14" x14ac:dyDescent="0.45">
      <c r="A1831">
        <v>1830</v>
      </c>
      <c r="B1831">
        <v>2009</v>
      </c>
      <c r="C1831" t="s">
        <v>3255</v>
      </c>
      <c r="D1831" t="s">
        <v>3256</v>
      </c>
      <c r="E1831" t="s">
        <v>308</v>
      </c>
      <c r="F1831">
        <v>654</v>
      </c>
      <c r="G1831">
        <v>101</v>
      </c>
      <c r="H1831">
        <v>97</v>
      </c>
      <c r="I1831">
        <v>114</v>
      </c>
      <c r="J1831">
        <v>110</v>
      </c>
      <c r="K1831">
        <v>131</v>
      </c>
      <c r="L1831">
        <v>140</v>
      </c>
      <c r="M1831">
        <v>159</v>
      </c>
      <c r="N1831">
        <v>107</v>
      </c>
    </row>
    <row r="1832" spans="1:14" x14ac:dyDescent="0.45">
      <c r="A1832">
        <v>1831</v>
      </c>
      <c r="B1832">
        <v>1910</v>
      </c>
      <c r="C1832" t="s">
        <v>3257</v>
      </c>
      <c r="D1832" t="s">
        <v>3258</v>
      </c>
      <c r="E1832" t="s">
        <v>103</v>
      </c>
      <c r="F1832">
        <v>594</v>
      </c>
      <c r="G1832">
        <v>51</v>
      </c>
      <c r="I1832">
        <v>123</v>
      </c>
      <c r="J1832">
        <v>108</v>
      </c>
      <c r="K1832">
        <v>133</v>
      </c>
      <c r="L1832">
        <v>140</v>
      </c>
      <c r="M1832">
        <v>168</v>
      </c>
    </row>
    <row r="1833" spans="1:14" x14ac:dyDescent="0.45">
      <c r="A1833">
        <v>1832</v>
      </c>
      <c r="B1833">
        <v>2005</v>
      </c>
      <c r="C1833" t="s">
        <v>514</v>
      </c>
      <c r="D1833" t="s">
        <v>3259</v>
      </c>
      <c r="E1833" t="s">
        <v>61</v>
      </c>
      <c r="F1833">
        <v>640</v>
      </c>
      <c r="G1833">
        <v>133</v>
      </c>
      <c r="H1833">
        <v>82</v>
      </c>
      <c r="I1833">
        <v>117</v>
      </c>
      <c r="J1833">
        <v>117</v>
      </c>
      <c r="K1833">
        <v>121</v>
      </c>
      <c r="L1833">
        <v>140</v>
      </c>
      <c r="M1833">
        <v>128</v>
      </c>
      <c r="N1833">
        <v>115</v>
      </c>
    </row>
    <row r="1834" spans="1:14" x14ac:dyDescent="0.45">
      <c r="A1834">
        <v>1833</v>
      </c>
      <c r="B1834">
        <v>1943</v>
      </c>
      <c r="C1834" t="s">
        <v>3260</v>
      </c>
      <c r="D1834" t="s">
        <v>3261</v>
      </c>
      <c r="E1834" t="s">
        <v>78</v>
      </c>
      <c r="F1834">
        <v>585</v>
      </c>
      <c r="G1834">
        <v>164</v>
      </c>
      <c r="H1834">
        <v>81</v>
      </c>
      <c r="I1834">
        <v>109</v>
      </c>
      <c r="J1834">
        <v>119</v>
      </c>
      <c r="K1834">
        <v>118</v>
      </c>
      <c r="L1834">
        <v>140</v>
      </c>
      <c r="M1834">
        <v>144</v>
      </c>
      <c r="N1834">
        <v>106</v>
      </c>
    </row>
    <row r="1835" spans="1:14" x14ac:dyDescent="0.45">
      <c r="A1835">
        <v>1834</v>
      </c>
      <c r="B1835">
        <v>1940</v>
      </c>
      <c r="C1835" t="s">
        <v>1223</v>
      </c>
      <c r="D1835" t="s">
        <v>3264</v>
      </c>
      <c r="E1835" t="s">
        <v>78</v>
      </c>
      <c r="F1835">
        <v>414</v>
      </c>
      <c r="G1835">
        <v>90</v>
      </c>
      <c r="H1835">
        <v>42</v>
      </c>
      <c r="I1835">
        <v>118</v>
      </c>
      <c r="J1835">
        <v>114</v>
      </c>
      <c r="K1835">
        <v>125</v>
      </c>
      <c r="L1835">
        <v>140</v>
      </c>
      <c r="M1835">
        <v>143</v>
      </c>
      <c r="N1835">
        <v>107</v>
      </c>
    </row>
    <row r="1836" spans="1:14" x14ac:dyDescent="0.45">
      <c r="A1836">
        <v>1835</v>
      </c>
      <c r="B1836">
        <v>1980</v>
      </c>
      <c r="C1836" t="s">
        <v>1222</v>
      </c>
      <c r="D1836" t="s">
        <v>3265</v>
      </c>
      <c r="E1836" t="s">
        <v>1134</v>
      </c>
      <c r="F1836">
        <v>529</v>
      </c>
      <c r="G1836">
        <v>189</v>
      </c>
      <c r="H1836">
        <v>137</v>
      </c>
      <c r="I1836">
        <v>107</v>
      </c>
      <c r="J1836">
        <v>120</v>
      </c>
      <c r="K1836">
        <v>119</v>
      </c>
      <c r="L1836">
        <v>140</v>
      </c>
      <c r="M1836">
        <v>144</v>
      </c>
      <c r="N1836">
        <v>109</v>
      </c>
    </row>
    <row r="1837" spans="1:14" x14ac:dyDescent="0.45">
      <c r="A1837">
        <v>1836</v>
      </c>
      <c r="B1837">
        <v>2022</v>
      </c>
      <c r="C1837" t="s">
        <v>1096</v>
      </c>
      <c r="D1837" t="s">
        <v>3251</v>
      </c>
      <c r="E1837" t="s">
        <v>48</v>
      </c>
      <c r="F1837">
        <v>614</v>
      </c>
      <c r="G1837">
        <v>102</v>
      </c>
      <c r="H1837">
        <v>84</v>
      </c>
      <c r="I1837">
        <v>122</v>
      </c>
      <c r="J1837">
        <v>116</v>
      </c>
      <c r="K1837">
        <v>133</v>
      </c>
      <c r="L1837">
        <v>140</v>
      </c>
      <c r="M1837">
        <v>151</v>
      </c>
      <c r="N1837">
        <v>113</v>
      </c>
    </row>
    <row r="1838" spans="1:14" x14ac:dyDescent="0.45">
      <c r="A1838">
        <v>1837</v>
      </c>
      <c r="B1838">
        <v>1989</v>
      </c>
      <c r="C1838" t="s">
        <v>2885</v>
      </c>
      <c r="D1838" t="s">
        <v>3266</v>
      </c>
      <c r="E1838" t="s">
        <v>1134</v>
      </c>
      <c r="F1838">
        <v>583</v>
      </c>
      <c r="G1838">
        <v>148</v>
      </c>
      <c r="H1838">
        <v>95</v>
      </c>
      <c r="I1838">
        <v>118</v>
      </c>
      <c r="J1838">
        <v>121</v>
      </c>
      <c r="K1838">
        <v>121</v>
      </c>
      <c r="L1838">
        <v>140</v>
      </c>
      <c r="M1838">
        <v>127</v>
      </c>
      <c r="N1838">
        <v>117</v>
      </c>
    </row>
    <row r="1839" spans="1:14" x14ac:dyDescent="0.45">
      <c r="A1839">
        <v>1838</v>
      </c>
      <c r="B1839">
        <v>1905</v>
      </c>
      <c r="C1839" t="s">
        <v>3267</v>
      </c>
      <c r="D1839" t="s">
        <v>3268</v>
      </c>
      <c r="E1839" t="s">
        <v>101</v>
      </c>
      <c r="F1839">
        <v>584</v>
      </c>
      <c r="G1839">
        <v>131</v>
      </c>
      <c r="I1839">
        <v>113</v>
      </c>
      <c r="J1839">
        <v>120</v>
      </c>
      <c r="K1839">
        <v>126</v>
      </c>
      <c r="L1839">
        <v>140</v>
      </c>
      <c r="M1839">
        <v>167</v>
      </c>
    </row>
    <row r="1840" spans="1:14" x14ac:dyDescent="0.45">
      <c r="A1840">
        <v>1839</v>
      </c>
      <c r="B1840">
        <v>2022</v>
      </c>
      <c r="C1840" t="s">
        <v>459</v>
      </c>
      <c r="D1840" t="s">
        <v>3262</v>
      </c>
      <c r="E1840" t="s">
        <v>110</v>
      </c>
      <c r="F1840">
        <v>685</v>
      </c>
      <c r="G1840">
        <v>127</v>
      </c>
      <c r="H1840">
        <v>54</v>
      </c>
      <c r="I1840">
        <v>115</v>
      </c>
      <c r="J1840">
        <v>115</v>
      </c>
      <c r="K1840">
        <v>131</v>
      </c>
      <c r="L1840">
        <v>140</v>
      </c>
      <c r="M1840">
        <v>157</v>
      </c>
      <c r="N1840">
        <v>96</v>
      </c>
    </row>
    <row r="1841" spans="1:14" x14ac:dyDescent="0.45">
      <c r="A1841">
        <v>1840</v>
      </c>
      <c r="B1841">
        <v>1907</v>
      </c>
      <c r="C1841" t="s">
        <v>1237</v>
      </c>
      <c r="D1841" t="s">
        <v>3269</v>
      </c>
      <c r="E1841" t="s">
        <v>216</v>
      </c>
      <c r="F1841">
        <v>632</v>
      </c>
      <c r="G1841">
        <v>76</v>
      </c>
      <c r="I1841">
        <v>128</v>
      </c>
      <c r="J1841">
        <v>115</v>
      </c>
      <c r="K1841">
        <v>132</v>
      </c>
      <c r="L1841">
        <v>140</v>
      </c>
      <c r="M1841">
        <v>149</v>
      </c>
    </row>
    <row r="1842" spans="1:14" x14ac:dyDescent="0.45">
      <c r="A1842">
        <v>1841</v>
      </c>
      <c r="B1842">
        <v>1957</v>
      </c>
      <c r="C1842" t="s">
        <v>1186</v>
      </c>
      <c r="D1842" t="s">
        <v>3270</v>
      </c>
      <c r="E1842" t="s">
        <v>182</v>
      </c>
      <c r="F1842">
        <v>678</v>
      </c>
      <c r="G1842">
        <v>125</v>
      </c>
      <c r="H1842">
        <v>72</v>
      </c>
      <c r="I1842">
        <v>118</v>
      </c>
      <c r="J1842">
        <v>122</v>
      </c>
      <c r="K1842">
        <v>114</v>
      </c>
      <c r="L1842">
        <v>140</v>
      </c>
      <c r="M1842">
        <v>108</v>
      </c>
      <c r="N1842">
        <v>116</v>
      </c>
    </row>
    <row r="1843" spans="1:14" x14ac:dyDescent="0.45">
      <c r="A1843">
        <v>1842</v>
      </c>
      <c r="B1843">
        <v>1991</v>
      </c>
      <c r="C1843" t="s">
        <v>769</v>
      </c>
      <c r="D1843" t="s">
        <v>3271</v>
      </c>
      <c r="E1843" t="s">
        <v>152</v>
      </c>
      <c r="F1843">
        <v>489</v>
      </c>
      <c r="G1843">
        <v>79</v>
      </c>
      <c r="H1843">
        <v>109</v>
      </c>
      <c r="I1843">
        <v>119</v>
      </c>
      <c r="J1843">
        <v>111</v>
      </c>
      <c r="K1843">
        <v>134</v>
      </c>
      <c r="L1843">
        <v>140</v>
      </c>
      <c r="M1843">
        <v>163</v>
      </c>
      <c r="N1843">
        <v>118</v>
      </c>
    </row>
    <row r="1844" spans="1:14" x14ac:dyDescent="0.45">
      <c r="A1844">
        <v>1843</v>
      </c>
      <c r="B1844">
        <v>1970</v>
      </c>
      <c r="C1844" t="s">
        <v>304</v>
      </c>
      <c r="D1844" t="s">
        <v>3272</v>
      </c>
      <c r="E1844" t="s">
        <v>128</v>
      </c>
      <c r="F1844">
        <v>636</v>
      </c>
      <c r="G1844">
        <v>194</v>
      </c>
      <c r="H1844">
        <v>104</v>
      </c>
      <c r="I1844">
        <v>102</v>
      </c>
      <c r="J1844">
        <v>123</v>
      </c>
      <c r="K1844">
        <v>109</v>
      </c>
      <c r="L1844">
        <v>140</v>
      </c>
      <c r="M1844">
        <v>123</v>
      </c>
      <c r="N1844">
        <v>102</v>
      </c>
    </row>
    <row r="1845" spans="1:14" x14ac:dyDescent="0.45">
      <c r="A1845">
        <v>1844</v>
      </c>
      <c r="B1845">
        <v>1998</v>
      </c>
      <c r="C1845" t="s">
        <v>195</v>
      </c>
      <c r="D1845" t="s">
        <v>3273</v>
      </c>
      <c r="E1845" t="s">
        <v>139</v>
      </c>
      <c r="F1845">
        <v>711</v>
      </c>
      <c r="G1845">
        <v>145</v>
      </c>
      <c r="H1845">
        <v>120</v>
      </c>
      <c r="I1845">
        <v>108</v>
      </c>
      <c r="J1845">
        <v>115</v>
      </c>
      <c r="K1845">
        <v>125</v>
      </c>
      <c r="L1845">
        <v>140</v>
      </c>
      <c r="M1845">
        <v>156</v>
      </c>
      <c r="N1845">
        <v>109</v>
      </c>
    </row>
    <row r="1846" spans="1:14" x14ac:dyDescent="0.45">
      <c r="A1846">
        <v>1845</v>
      </c>
      <c r="B1846">
        <v>1915</v>
      </c>
      <c r="C1846" t="s">
        <v>721</v>
      </c>
      <c r="D1846" t="s">
        <v>3274</v>
      </c>
      <c r="E1846" t="s">
        <v>70</v>
      </c>
      <c r="F1846">
        <v>659</v>
      </c>
      <c r="G1846">
        <v>111</v>
      </c>
      <c r="H1846">
        <v>72</v>
      </c>
      <c r="I1846">
        <v>123</v>
      </c>
      <c r="J1846">
        <v>117</v>
      </c>
      <c r="K1846">
        <v>129</v>
      </c>
      <c r="L1846">
        <v>140</v>
      </c>
      <c r="M1846">
        <v>151</v>
      </c>
      <c r="N1846">
        <v>119</v>
      </c>
    </row>
    <row r="1847" spans="1:14" x14ac:dyDescent="0.45">
      <c r="A1847">
        <v>1846</v>
      </c>
      <c r="B1847">
        <v>1942</v>
      </c>
      <c r="C1847" t="s">
        <v>344</v>
      </c>
      <c r="D1847" t="s">
        <v>3275</v>
      </c>
      <c r="E1847" t="s">
        <v>158</v>
      </c>
      <c r="F1847">
        <v>537</v>
      </c>
      <c r="G1847">
        <v>98</v>
      </c>
      <c r="H1847">
        <v>106</v>
      </c>
      <c r="I1847">
        <v>121</v>
      </c>
      <c r="J1847">
        <v>115</v>
      </c>
      <c r="K1847">
        <v>130</v>
      </c>
      <c r="L1847">
        <v>140</v>
      </c>
      <c r="M1847">
        <v>153</v>
      </c>
      <c r="N1847">
        <v>121</v>
      </c>
    </row>
    <row r="1848" spans="1:14" x14ac:dyDescent="0.45">
      <c r="A1848">
        <v>1847</v>
      </c>
      <c r="B1848">
        <v>1940</v>
      </c>
      <c r="C1848" t="s">
        <v>1278</v>
      </c>
      <c r="D1848" t="s">
        <v>3276</v>
      </c>
      <c r="E1848" t="s">
        <v>110</v>
      </c>
      <c r="F1848">
        <v>608</v>
      </c>
      <c r="G1848">
        <v>134</v>
      </c>
      <c r="H1848">
        <v>87</v>
      </c>
      <c r="I1848">
        <v>106</v>
      </c>
      <c r="J1848">
        <v>111</v>
      </c>
      <c r="K1848">
        <v>125</v>
      </c>
      <c r="L1848">
        <v>140</v>
      </c>
      <c r="M1848">
        <v>163</v>
      </c>
      <c r="N1848">
        <v>98</v>
      </c>
    </row>
    <row r="1849" spans="1:14" x14ac:dyDescent="0.45">
      <c r="A1849">
        <v>1848</v>
      </c>
      <c r="B1849">
        <v>1936</v>
      </c>
      <c r="C1849" t="s">
        <v>1278</v>
      </c>
      <c r="D1849" t="s">
        <v>3277</v>
      </c>
      <c r="E1849" t="s">
        <v>110</v>
      </c>
      <c r="F1849">
        <v>671</v>
      </c>
      <c r="G1849">
        <v>52</v>
      </c>
      <c r="H1849">
        <v>123</v>
      </c>
      <c r="I1849">
        <v>115</v>
      </c>
      <c r="J1849">
        <v>102</v>
      </c>
      <c r="K1849">
        <v>147</v>
      </c>
      <c r="L1849">
        <v>140</v>
      </c>
      <c r="M1849">
        <v>214</v>
      </c>
      <c r="N1849">
        <v>106</v>
      </c>
    </row>
    <row r="1850" spans="1:14" x14ac:dyDescent="0.45">
      <c r="A1850">
        <v>1849</v>
      </c>
      <c r="B1850">
        <v>1992</v>
      </c>
      <c r="C1850" t="s">
        <v>298</v>
      </c>
      <c r="D1850" t="s">
        <v>3278</v>
      </c>
      <c r="E1850" t="s">
        <v>308</v>
      </c>
      <c r="F1850">
        <v>670</v>
      </c>
      <c r="G1850">
        <v>138</v>
      </c>
      <c r="H1850">
        <v>95</v>
      </c>
      <c r="I1850">
        <v>112</v>
      </c>
      <c r="J1850">
        <v>115</v>
      </c>
      <c r="K1850">
        <v>127</v>
      </c>
      <c r="L1850">
        <v>140</v>
      </c>
      <c r="M1850">
        <v>160</v>
      </c>
      <c r="N1850">
        <v>106</v>
      </c>
    </row>
    <row r="1851" spans="1:14" x14ac:dyDescent="0.45">
      <c r="A1851">
        <v>1850</v>
      </c>
      <c r="B1851">
        <v>1977</v>
      </c>
      <c r="C1851" t="s">
        <v>3279</v>
      </c>
      <c r="D1851" t="s">
        <v>3280</v>
      </c>
      <c r="E1851" t="s">
        <v>264</v>
      </c>
      <c r="F1851">
        <v>608</v>
      </c>
      <c r="G1851">
        <v>111</v>
      </c>
      <c r="H1851">
        <v>94</v>
      </c>
      <c r="I1851">
        <v>115</v>
      </c>
      <c r="J1851">
        <v>113</v>
      </c>
      <c r="K1851">
        <v>120</v>
      </c>
      <c r="L1851">
        <v>140</v>
      </c>
      <c r="M1851">
        <v>128</v>
      </c>
      <c r="N1851">
        <v>112</v>
      </c>
    </row>
    <row r="1852" spans="1:14" x14ac:dyDescent="0.45">
      <c r="A1852">
        <v>1851</v>
      </c>
      <c r="B1852">
        <v>2014</v>
      </c>
      <c r="C1852" t="s">
        <v>774</v>
      </c>
      <c r="D1852" t="s">
        <v>3281</v>
      </c>
      <c r="E1852" t="s">
        <v>210</v>
      </c>
      <c r="F1852">
        <v>708</v>
      </c>
      <c r="G1852">
        <v>162</v>
      </c>
      <c r="H1852">
        <v>102</v>
      </c>
      <c r="I1852">
        <v>112</v>
      </c>
      <c r="J1852">
        <v>120</v>
      </c>
      <c r="K1852">
        <v>117</v>
      </c>
      <c r="L1852">
        <v>140</v>
      </c>
      <c r="M1852">
        <v>124</v>
      </c>
      <c r="N1852">
        <v>116</v>
      </c>
    </row>
    <row r="1853" spans="1:14" x14ac:dyDescent="0.45">
      <c r="A1853">
        <v>1852</v>
      </c>
      <c r="B1853">
        <v>1984</v>
      </c>
      <c r="C1853" t="s">
        <v>3043</v>
      </c>
      <c r="D1853" t="s">
        <v>3282</v>
      </c>
      <c r="E1853" t="s">
        <v>178</v>
      </c>
      <c r="F1853">
        <v>685</v>
      </c>
      <c r="G1853">
        <v>122</v>
      </c>
      <c r="H1853">
        <v>73</v>
      </c>
      <c r="I1853">
        <v>118</v>
      </c>
      <c r="J1853">
        <v>116</v>
      </c>
      <c r="K1853">
        <v>121</v>
      </c>
      <c r="L1853">
        <v>140</v>
      </c>
      <c r="M1853">
        <v>125</v>
      </c>
      <c r="N1853">
        <v>114</v>
      </c>
    </row>
    <row r="1854" spans="1:14" x14ac:dyDescent="0.45">
      <c r="A1854">
        <v>1853</v>
      </c>
      <c r="B1854">
        <v>1975</v>
      </c>
      <c r="C1854" t="s">
        <v>708</v>
      </c>
      <c r="D1854" t="s">
        <v>3283</v>
      </c>
      <c r="E1854" t="s">
        <v>90</v>
      </c>
      <c r="F1854">
        <v>675</v>
      </c>
      <c r="G1854">
        <v>84</v>
      </c>
      <c r="H1854">
        <v>112</v>
      </c>
      <c r="I1854">
        <v>111</v>
      </c>
      <c r="J1854">
        <v>104</v>
      </c>
      <c r="K1854">
        <v>136</v>
      </c>
      <c r="L1854">
        <v>140</v>
      </c>
      <c r="M1854">
        <v>190</v>
      </c>
      <c r="N1854">
        <v>103</v>
      </c>
    </row>
    <row r="1855" spans="1:14" x14ac:dyDescent="0.45">
      <c r="A1855">
        <v>1854</v>
      </c>
      <c r="B1855">
        <v>1996</v>
      </c>
      <c r="C1855" t="s">
        <v>1133</v>
      </c>
      <c r="D1855" t="s">
        <v>3284</v>
      </c>
      <c r="E1855" t="s">
        <v>110</v>
      </c>
      <c r="F1855">
        <v>647</v>
      </c>
      <c r="G1855">
        <v>137</v>
      </c>
      <c r="H1855">
        <v>103</v>
      </c>
      <c r="I1855">
        <v>112</v>
      </c>
      <c r="J1855">
        <v>114</v>
      </c>
      <c r="K1855">
        <v>131</v>
      </c>
      <c r="L1855">
        <v>140</v>
      </c>
      <c r="M1855">
        <v>163</v>
      </c>
      <c r="N1855">
        <v>107</v>
      </c>
    </row>
    <row r="1856" spans="1:14" x14ac:dyDescent="0.45">
      <c r="A1856">
        <v>1855</v>
      </c>
      <c r="B1856">
        <v>1972</v>
      </c>
      <c r="C1856" t="s">
        <v>141</v>
      </c>
      <c r="D1856" t="s">
        <v>3285</v>
      </c>
      <c r="E1856" t="s">
        <v>88</v>
      </c>
      <c r="F1856">
        <v>547</v>
      </c>
      <c r="G1856">
        <v>143</v>
      </c>
      <c r="H1856">
        <v>102</v>
      </c>
      <c r="I1856">
        <v>118</v>
      </c>
      <c r="J1856">
        <v>120</v>
      </c>
      <c r="K1856">
        <v>129</v>
      </c>
      <c r="L1856">
        <v>140</v>
      </c>
      <c r="M1856">
        <v>151</v>
      </c>
      <c r="N1856">
        <v>116</v>
      </c>
    </row>
    <row r="1857" spans="1:14" x14ac:dyDescent="0.45">
      <c r="A1857">
        <v>1856</v>
      </c>
      <c r="B1857">
        <v>1951</v>
      </c>
      <c r="C1857" t="s">
        <v>849</v>
      </c>
      <c r="D1857" t="s">
        <v>3286</v>
      </c>
      <c r="E1857" t="s">
        <v>216</v>
      </c>
      <c r="F1857">
        <v>641</v>
      </c>
      <c r="G1857">
        <v>131</v>
      </c>
      <c r="H1857">
        <v>56</v>
      </c>
      <c r="I1857">
        <v>107</v>
      </c>
      <c r="J1857">
        <v>112</v>
      </c>
      <c r="K1857">
        <v>123</v>
      </c>
      <c r="L1857">
        <v>140</v>
      </c>
      <c r="M1857">
        <v>154</v>
      </c>
      <c r="N1857">
        <v>95</v>
      </c>
    </row>
    <row r="1858" spans="1:14" x14ac:dyDescent="0.45">
      <c r="A1858">
        <v>1857</v>
      </c>
      <c r="B1858">
        <v>1969</v>
      </c>
      <c r="C1858" t="s">
        <v>1042</v>
      </c>
      <c r="D1858" t="s">
        <v>3288</v>
      </c>
      <c r="E1858" t="s">
        <v>70</v>
      </c>
      <c r="F1858">
        <v>602</v>
      </c>
      <c r="G1858">
        <v>88</v>
      </c>
      <c r="H1858">
        <v>106</v>
      </c>
      <c r="I1858">
        <v>116</v>
      </c>
      <c r="J1858">
        <v>108</v>
      </c>
      <c r="K1858">
        <v>132</v>
      </c>
      <c r="L1858">
        <v>140</v>
      </c>
      <c r="M1858">
        <v>165</v>
      </c>
      <c r="N1858">
        <v>113</v>
      </c>
    </row>
    <row r="1859" spans="1:14" x14ac:dyDescent="0.45">
      <c r="A1859">
        <v>1858</v>
      </c>
      <c r="B1859">
        <v>1953</v>
      </c>
      <c r="C1859" t="s">
        <v>403</v>
      </c>
      <c r="D1859" t="s">
        <v>3289</v>
      </c>
      <c r="E1859" t="s">
        <v>78</v>
      </c>
      <c r="F1859">
        <v>629</v>
      </c>
      <c r="G1859">
        <v>94</v>
      </c>
      <c r="H1859">
        <v>53</v>
      </c>
      <c r="I1859">
        <v>115</v>
      </c>
      <c r="J1859">
        <v>110</v>
      </c>
      <c r="K1859">
        <v>133</v>
      </c>
      <c r="L1859">
        <v>140</v>
      </c>
      <c r="M1859">
        <v>166</v>
      </c>
      <c r="N1859">
        <v>99</v>
      </c>
    </row>
    <row r="1860" spans="1:14" x14ac:dyDescent="0.45">
      <c r="A1860">
        <v>1859</v>
      </c>
      <c r="B1860">
        <v>2011</v>
      </c>
      <c r="C1860" t="s">
        <v>512</v>
      </c>
      <c r="D1860" t="s">
        <v>3290</v>
      </c>
      <c r="E1860" t="s">
        <v>174</v>
      </c>
      <c r="F1860">
        <v>690</v>
      </c>
      <c r="G1860">
        <v>120</v>
      </c>
      <c r="H1860">
        <v>112</v>
      </c>
      <c r="I1860">
        <v>117</v>
      </c>
      <c r="J1860">
        <v>116</v>
      </c>
      <c r="K1860">
        <v>123</v>
      </c>
      <c r="L1860">
        <v>140</v>
      </c>
      <c r="M1860">
        <v>133</v>
      </c>
      <c r="N1860">
        <v>122</v>
      </c>
    </row>
    <row r="1861" spans="1:14" x14ac:dyDescent="0.45">
      <c r="A1861">
        <v>1860</v>
      </c>
      <c r="B1861">
        <v>2010</v>
      </c>
      <c r="C1861" t="s">
        <v>689</v>
      </c>
      <c r="D1861" t="s">
        <v>3291</v>
      </c>
      <c r="E1861" t="s">
        <v>134</v>
      </c>
      <c r="F1861">
        <v>529</v>
      </c>
      <c r="G1861">
        <v>103</v>
      </c>
      <c r="H1861">
        <v>80</v>
      </c>
      <c r="I1861">
        <v>120</v>
      </c>
      <c r="J1861">
        <v>115</v>
      </c>
      <c r="K1861">
        <v>138</v>
      </c>
      <c r="L1861">
        <v>140</v>
      </c>
      <c r="M1861">
        <v>168</v>
      </c>
      <c r="N1861">
        <v>108</v>
      </c>
    </row>
    <row r="1862" spans="1:14" x14ac:dyDescent="0.45">
      <c r="A1862">
        <v>1861</v>
      </c>
      <c r="B1862">
        <v>1944</v>
      </c>
      <c r="C1862" t="s">
        <v>232</v>
      </c>
      <c r="D1862" t="s">
        <v>3292</v>
      </c>
      <c r="E1862" t="s">
        <v>42</v>
      </c>
      <c r="F1862">
        <v>723</v>
      </c>
      <c r="G1862">
        <v>117</v>
      </c>
      <c r="H1862">
        <v>153</v>
      </c>
      <c r="I1862">
        <v>119</v>
      </c>
      <c r="J1862">
        <v>116</v>
      </c>
      <c r="K1862">
        <v>126</v>
      </c>
      <c r="L1862">
        <v>140</v>
      </c>
      <c r="M1862">
        <v>144</v>
      </c>
      <c r="N1862">
        <v>126</v>
      </c>
    </row>
    <row r="1863" spans="1:14" x14ac:dyDescent="0.45">
      <c r="A1863">
        <v>1862</v>
      </c>
      <c r="B1863">
        <v>1972</v>
      </c>
      <c r="C1863" t="s">
        <v>3293</v>
      </c>
      <c r="D1863" t="s">
        <v>3294</v>
      </c>
      <c r="E1863" t="s">
        <v>90</v>
      </c>
      <c r="F1863">
        <v>481</v>
      </c>
      <c r="G1863">
        <v>130</v>
      </c>
      <c r="H1863">
        <v>105</v>
      </c>
      <c r="I1863">
        <v>108</v>
      </c>
      <c r="J1863">
        <v>110</v>
      </c>
      <c r="K1863">
        <v>128</v>
      </c>
      <c r="L1863">
        <v>140</v>
      </c>
      <c r="M1863">
        <v>173</v>
      </c>
      <c r="N1863">
        <v>99</v>
      </c>
    </row>
    <row r="1864" spans="1:14" x14ac:dyDescent="0.45">
      <c r="A1864">
        <v>1863</v>
      </c>
      <c r="B1864">
        <v>1933</v>
      </c>
      <c r="C1864" t="s">
        <v>3295</v>
      </c>
      <c r="D1864" t="s">
        <v>3296</v>
      </c>
      <c r="E1864" t="s">
        <v>158</v>
      </c>
      <c r="F1864">
        <v>410</v>
      </c>
      <c r="G1864">
        <v>172</v>
      </c>
      <c r="H1864">
        <v>165</v>
      </c>
      <c r="I1864">
        <v>104</v>
      </c>
      <c r="J1864">
        <v>113</v>
      </c>
      <c r="K1864">
        <v>125</v>
      </c>
      <c r="L1864">
        <v>140</v>
      </c>
      <c r="M1864">
        <v>183</v>
      </c>
      <c r="N1864">
        <v>107</v>
      </c>
    </row>
    <row r="1865" spans="1:14" x14ac:dyDescent="0.45">
      <c r="A1865">
        <v>1864</v>
      </c>
      <c r="B1865">
        <v>1909</v>
      </c>
      <c r="C1865" t="s">
        <v>3008</v>
      </c>
      <c r="D1865" t="s">
        <v>3297</v>
      </c>
      <c r="E1865" t="s">
        <v>158</v>
      </c>
      <c r="F1865">
        <v>403</v>
      </c>
      <c r="G1865">
        <v>183</v>
      </c>
      <c r="I1865">
        <v>108</v>
      </c>
      <c r="J1865">
        <v>121</v>
      </c>
      <c r="K1865">
        <v>117</v>
      </c>
      <c r="L1865">
        <v>140</v>
      </c>
      <c r="M1865">
        <v>146</v>
      </c>
    </row>
    <row r="1866" spans="1:14" x14ac:dyDescent="0.45">
      <c r="A1866">
        <v>1865</v>
      </c>
      <c r="B1866">
        <v>2021</v>
      </c>
      <c r="C1866" t="s">
        <v>1052</v>
      </c>
      <c r="D1866" t="s">
        <v>3298</v>
      </c>
      <c r="E1866" t="s">
        <v>64</v>
      </c>
      <c r="F1866">
        <v>646</v>
      </c>
      <c r="G1866">
        <v>126</v>
      </c>
      <c r="H1866">
        <v>83</v>
      </c>
      <c r="I1866">
        <v>121</v>
      </c>
      <c r="J1866">
        <v>120</v>
      </c>
      <c r="K1866">
        <v>124</v>
      </c>
      <c r="L1866">
        <v>140</v>
      </c>
      <c r="M1866">
        <v>128</v>
      </c>
      <c r="N1866">
        <v>117</v>
      </c>
    </row>
    <row r="1867" spans="1:14" x14ac:dyDescent="0.45">
      <c r="A1867">
        <v>1866</v>
      </c>
      <c r="B1867">
        <v>1950</v>
      </c>
      <c r="C1867" t="s">
        <v>1011</v>
      </c>
      <c r="D1867" t="s">
        <v>3299</v>
      </c>
      <c r="E1867" t="s">
        <v>216</v>
      </c>
      <c r="F1867">
        <v>704</v>
      </c>
      <c r="G1867">
        <v>170</v>
      </c>
      <c r="H1867">
        <v>103</v>
      </c>
      <c r="I1867">
        <v>108</v>
      </c>
      <c r="J1867">
        <v>119</v>
      </c>
      <c r="K1867">
        <v>113</v>
      </c>
      <c r="L1867">
        <v>140</v>
      </c>
      <c r="M1867">
        <v>123</v>
      </c>
      <c r="N1867">
        <v>106</v>
      </c>
    </row>
    <row r="1868" spans="1:14" x14ac:dyDescent="0.45">
      <c r="A1868">
        <v>1867</v>
      </c>
      <c r="B1868">
        <v>1985</v>
      </c>
      <c r="C1868" t="s">
        <v>3300</v>
      </c>
      <c r="D1868" t="s">
        <v>3301</v>
      </c>
      <c r="E1868" t="s">
        <v>164</v>
      </c>
      <c r="F1868">
        <v>526</v>
      </c>
      <c r="G1868">
        <v>163</v>
      </c>
      <c r="H1868">
        <v>30</v>
      </c>
      <c r="I1868">
        <v>114</v>
      </c>
      <c r="J1868">
        <v>124</v>
      </c>
      <c r="K1868">
        <v>108</v>
      </c>
      <c r="L1868">
        <v>140</v>
      </c>
      <c r="M1868">
        <v>97</v>
      </c>
      <c r="N1868">
        <v>105</v>
      </c>
    </row>
    <row r="1869" spans="1:14" x14ac:dyDescent="0.45">
      <c r="A1869">
        <v>1868</v>
      </c>
      <c r="B1869">
        <v>2000</v>
      </c>
      <c r="C1869" t="s">
        <v>1020</v>
      </c>
      <c r="D1869" t="s">
        <v>3302</v>
      </c>
      <c r="E1869" t="s">
        <v>42</v>
      </c>
      <c r="F1869">
        <v>624</v>
      </c>
      <c r="G1869">
        <v>179</v>
      </c>
      <c r="H1869">
        <v>155</v>
      </c>
      <c r="I1869">
        <v>104</v>
      </c>
      <c r="J1869">
        <v>119</v>
      </c>
      <c r="K1869">
        <v>119</v>
      </c>
      <c r="L1869">
        <v>140</v>
      </c>
      <c r="M1869">
        <v>142</v>
      </c>
      <c r="N1869">
        <v>117</v>
      </c>
    </row>
    <row r="1870" spans="1:14" x14ac:dyDescent="0.45">
      <c r="A1870">
        <v>1869</v>
      </c>
      <c r="B1870">
        <v>1984</v>
      </c>
      <c r="C1870" t="s">
        <v>3303</v>
      </c>
      <c r="D1870" t="s">
        <v>3304</v>
      </c>
      <c r="E1870" t="s">
        <v>58</v>
      </c>
      <c r="F1870">
        <v>566</v>
      </c>
      <c r="G1870">
        <v>95</v>
      </c>
      <c r="H1870">
        <v>159</v>
      </c>
      <c r="I1870">
        <v>115</v>
      </c>
      <c r="J1870">
        <v>109</v>
      </c>
      <c r="K1870">
        <v>127</v>
      </c>
      <c r="L1870">
        <v>140</v>
      </c>
      <c r="M1870">
        <v>153</v>
      </c>
      <c r="N1870">
        <v>123</v>
      </c>
    </row>
    <row r="1871" spans="1:14" x14ac:dyDescent="0.45">
      <c r="A1871">
        <v>1870</v>
      </c>
      <c r="B1871">
        <v>2022</v>
      </c>
      <c r="C1871" t="s">
        <v>520</v>
      </c>
      <c r="D1871" t="s">
        <v>3287</v>
      </c>
      <c r="E1871" t="s">
        <v>152</v>
      </c>
      <c r="F1871">
        <v>590</v>
      </c>
      <c r="G1871">
        <v>130</v>
      </c>
      <c r="H1871">
        <v>92</v>
      </c>
      <c r="I1871">
        <v>120</v>
      </c>
      <c r="J1871">
        <v>118</v>
      </c>
      <c r="K1871">
        <v>119</v>
      </c>
      <c r="L1871">
        <v>140</v>
      </c>
      <c r="M1871">
        <v>118</v>
      </c>
      <c r="N1871">
        <v>117</v>
      </c>
    </row>
    <row r="1872" spans="1:14" x14ac:dyDescent="0.45">
      <c r="A1872">
        <v>1871</v>
      </c>
      <c r="B1872">
        <v>1944</v>
      </c>
      <c r="C1872" t="s">
        <v>3305</v>
      </c>
      <c r="D1872" t="s">
        <v>3306</v>
      </c>
      <c r="E1872" t="s">
        <v>139</v>
      </c>
      <c r="F1872">
        <v>645</v>
      </c>
      <c r="G1872">
        <v>120</v>
      </c>
      <c r="H1872">
        <v>108</v>
      </c>
      <c r="I1872">
        <v>107</v>
      </c>
      <c r="J1872">
        <v>109</v>
      </c>
      <c r="K1872">
        <v>132</v>
      </c>
      <c r="L1872">
        <v>140</v>
      </c>
      <c r="M1872">
        <v>193</v>
      </c>
      <c r="N1872">
        <v>102</v>
      </c>
    </row>
    <row r="1873" spans="1:14" x14ac:dyDescent="0.45">
      <c r="A1873">
        <v>1872</v>
      </c>
      <c r="B1873">
        <v>2003</v>
      </c>
      <c r="C1873" t="s">
        <v>231</v>
      </c>
      <c r="D1873" t="s">
        <v>3307</v>
      </c>
      <c r="E1873" t="s">
        <v>106</v>
      </c>
      <c r="F1873">
        <v>705</v>
      </c>
      <c r="G1873">
        <v>117</v>
      </c>
      <c r="H1873">
        <v>113</v>
      </c>
      <c r="I1873">
        <v>110</v>
      </c>
      <c r="J1873">
        <v>110</v>
      </c>
      <c r="K1873">
        <v>125</v>
      </c>
      <c r="L1873">
        <v>140</v>
      </c>
      <c r="M1873">
        <v>150</v>
      </c>
      <c r="N1873">
        <v>107</v>
      </c>
    </row>
    <row r="1874" spans="1:14" x14ac:dyDescent="0.45">
      <c r="A1874">
        <v>1873</v>
      </c>
      <c r="B1874">
        <v>1969</v>
      </c>
      <c r="C1874" t="s">
        <v>3308</v>
      </c>
      <c r="D1874" t="s">
        <v>3309</v>
      </c>
      <c r="E1874" t="s">
        <v>152</v>
      </c>
      <c r="F1874">
        <v>451</v>
      </c>
      <c r="G1874">
        <v>52</v>
      </c>
      <c r="H1874">
        <v>97</v>
      </c>
      <c r="I1874">
        <v>127</v>
      </c>
      <c r="J1874">
        <v>109</v>
      </c>
      <c r="K1874">
        <v>134</v>
      </c>
      <c r="L1874">
        <v>140</v>
      </c>
      <c r="M1874">
        <v>148</v>
      </c>
      <c r="N1874">
        <v>125</v>
      </c>
    </row>
    <row r="1875" spans="1:14" x14ac:dyDescent="0.45">
      <c r="A1875">
        <v>1874</v>
      </c>
      <c r="B1875">
        <v>1929</v>
      </c>
      <c r="C1875" t="s">
        <v>650</v>
      </c>
      <c r="D1875" t="s">
        <v>3310</v>
      </c>
      <c r="E1875" t="s">
        <v>88</v>
      </c>
      <c r="F1875">
        <v>596</v>
      </c>
      <c r="G1875">
        <v>130</v>
      </c>
      <c r="H1875">
        <v>152</v>
      </c>
      <c r="I1875">
        <v>118</v>
      </c>
      <c r="J1875">
        <v>119</v>
      </c>
      <c r="K1875">
        <v>120</v>
      </c>
      <c r="L1875">
        <v>140</v>
      </c>
      <c r="M1875">
        <v>124</v>
      </c>
      <c r="N1875">
        <v>122</v>
      </c>
    </row>
    <row r="1876" spans="1:14" x14ac:dyDescent="0.45">
      <c r="A1876">
        <v>1875</v>
      </c>
      <c r="B1876">
        <v>1984</v>
      </c>
      <c r="C1876" t="s">
        <v>1001</v>
      </c>
      <c r="D1876" t="s">
        <v>3311</v>
      </c>
      <c r="E1876" t="s">
        <v>106</v>
      </c>
      <c r="F1876">
        <v>678</v>
      </c>
      <c r="G1876">
        <v>173</v>
      </c>
      <c r="H1876">
        <v>86</v>
      </c>
      <c r="I1876">
        <v>108</v>
      </c>
      <c r="J1876">
        <v>120</v>
      </c>
      <c r="K1876">
        <v>125</v>
      </c>
      <c r="L1876">
        <v>140</v>
      </c>
      <c r="M1876">
        <v>159</v>
      </c>
      <c r="N1876">
        <v>100</v>
      </c>
    </row>
    <row r="1877" spans="1:14" x14ac:dyDescent="0.45">
      <c r="A1877">
        <v>1876</v>
      </c>
      <c r="B1877">
        <v>2004</v>
      </c>
      <c r="C1877" t="s">
        <v>3312</v>
      </c>
      <c r="D1877" t="s">
        <v>3313</v>
      </c>
      <c r="E1877" t="s">
        <v>88</v>
      </c>
      <c r="F1877">
        <v>606</v>
      </c>
      <c r="G1877">
        <v>89</v>
      </c>
      <c r="H1877">
        <v>63</v>
      </c>
      <c r="I1877">
        <v>118</v>
      </c>
      <c r="J1877">
        <v>109</v>
      </c>
      <c r="K1877">
        <v>132</v>
      </c>
      <c r="L1877">
        <v>140</v>
      </c>
      <c r="M1877">
        <v>155</v>
      </c>
      <c r="N1877">
        <v>101</v>
      </c>
    </row>
    <row r="1878" spans="1:14" x14ac:dyDescent="0.45">
      <c r="A1878">
        <v>1877</v>
      </c>
      <c r="B1878">
        <v>1973</v>
      </c>
      <c r="C1878" t="s">
        <v>310</v>
      </c>
      <c r="D1878" t="s">
        <v>3314</v>
      </c>
      <c r="E1878" t="s">
        <v>78</v>
      </c>
      <c r="F1878">
        <v>752</v>
      </c>
      <c r="G1878">
        <v>96</v>
      </c>
      <c r="H1878">
        <v>43</v>
      </c>
      <c r="I1878">
        <v>129</v>
      </c>
      <c r="J1878">
        <v>121</v>
      </c>
      <c r="K1878">
        <v>112</v>
      </c>
      <c r="L1878">
        <v>140</v>
      </c>
      <c r="M1878">
        <v>77</v>
      </c>
      <c r="N1878">
        <v>125</v>
      </c>
    </row>
    <row r="1879" spans="1:14" x14ac:dyDescent="0.45">
      <c r="A1879">
        <v>1878</v>
      </c>
      <c r="B1879">
        <v>1982</v>
      </c>
      <c r="C1879" t="s">
        <v>671</v>
      </c>
      <c r="D1879" t="s">
        <v>3315</v>
      </c>
      <c r="E1879" t="s">
        <v>90</v>
      </c>
      <c r="F1879">
        <v>696</v>
      </c>
      <c r="G1879">
        <v>55</v>
      </c>
      <c r="H1879">
        <v>61</v>
      </c>
      <c r="I1879">
        <v>119</v>
      </c>
      <c r="J1879">
        <v>104</v>
      </c>
      <c r="K1879">
        <v>131</v>
      </c>
      <c r="L1879">
        <v>140</v>
      </c>
      <c r="M1879">
        <v>155</v>
      </c>
      <c r="N1879">
        <v>107</v>
      </c>
    </row>
    <row r="1880" spans="1:14" x14ac:dyDescent="0.45">
      <c r="A1880">
        <v>1879</v>
      </c>
      <c r="B1880">
        <v>2021</v>
      </c>
      <c r="C1880" t="s">
        <v>459</v>
      </c>
      <c r="D1880" t="s">
        <v>3316</v>
      </c>
      <c r="E1880" t="s">
        <v>110</v>
      </c>
      <c r="F1880">
        <v>636</v>
      </c>
      <c r="G1880">
        <v>134</v>
      </c>
      <c r="H1880">
        <v>60</v>
      </c>
      <c r="I1880">
        <v>108</v>
      </c>
      <c r="J1880">
        <v>112</v>
      </c>
      <c r="K1880">
        <v>129</v>
      </c>
      <c r="L1880">
        <v>140</v>
      </c>
      <c r="M1880">
        <v>160</v>
      </c>
      <c r="N1880">
        <v>88</v>
      </c>
    </row>
    <row r="1881" spans="1:14" x14ac:dyDescent="0.45">
      <c r="A1881">
        <v>1880</v>
      </c>
      <c r="B1881">
        <v>1970</v>
      </c>
      <c r="C1881" t="s">
        <v>665</v>
      </c>
      <c r="D1881" t="s">
        <v>3317</v>
      </c>
      <c r="E1881" t="s">
        <v>42</v>
      </c>
      <c r="F1881">
        <v>712</v>
      </c>
      <c r="G1881">
        <v>139</v>
      </c>
      <c r="H1881">
        <v>70</v>
      </c>
      <c r="I1881">
        <v>115</v>
      </c>
      <c r="J1881">
        <v>116</v>
      </c>
      <c r="K1881">
        <v>120</v>
      </c>
      <c r="L1881">
        <v>140</v>
      </c>
      <c r="M1881">
        <v>131</v>
      </c>
      <c r="N1881">
        <v>108</v>
      </c>
    </row>
    <row r="1882" spans="1:14" x14ac:dyDescent="0.45">
      <c r="A1882">
        <v>1881</v>
      </c>
      <c r="B1882">
        <v>1909</v>
      </c>
      <c r="C1882" t="s">
        <v>3318</v>
      </c>
      <c r="D1882" t="s">
        <v>3319</v>
      </c>
      <c r="E1882" t="s">
        <v>78</v>
      </c>
      <c r="F1882">
        <v>592</v>
      </c>
      <c r="G1882">
        <v>93</v>
      </c>
      <c r="I1882">
        <v>122</v>
      </c>
      <c r="J1882">
        <v>114</v>
      </c>
      <c r="K1882">
        <v>129</v>
      </c>
      <c r="L1882">
        <v>140</v>
      </c>
      <c r="M1882">
        <v>151</v>
      </c>
    </row>
    <row r="1883" spans="1:14" x14ac:dyDescent="0.45">
      <c r="A1883">
        <v>1882</v>
      </c>
      <c r="B1883">
        <v>2004</v>
      </c>
      <c r="C1883" t="s">
        <v>449</v>
      </c>
      <c r="D1883" t="s">
        <v>3320</v>
      </c>
      <c r="E1883" t="s">
        <v>139</v>
      </c>
      <c r="F1883">
        <v>618</v>
      </c>
      <c r="G1883">
        <v>186</v>
      </c>
      <c r="H1883">
        <v>143</v>
      </c>
      <c r="I1883">
        <v>102</v>
      </c>
      <c r="J1883">
        <v>116</v>
      </c>
      <c r="K1883">
        <v>133</v>
      </c>
      <c r="L1883">
        <v>140</v>
      </c>
      <c r="M1883">
        <v>183</v>
      </c>
      <c r="N1883">
        <v>100</v>
      </c>
    </row>
    <row r="1884" spans="1:14" x14ac:dyDescent="0.45">
      <c r="A1884">
        <v>1883</v>
      </c>
      <c r="B1884">
        <v>1967</v>
      </c>
      <c r="C1884" t="s">
        <v>1156</v>
      </c>
      <c r="D1884" t="s">
        <v>3321</v>
      </c>
      <c r="E1884" t="s">
        <v>70</v>
      </c>
      <c r="F1884">
        <v>445</v>
      </c>
      <c r="G1884">
        <v>94</v>
      </c>
      <c r="H1884">
        <v>121</v>
      </c>
      <c r="I1884">
        <v>113</v>
      </c>
      <c r="J1884">
        <v>108</v>
      </c>
      <c r="K1884">
        <v>132</v>
      </c>
      <c r="L1884">
        <v>140</v>
      </c>
      <c r="M1884">
        <v>170</v>
      </c>
      <c r="N1884">
        <v>111</v>
      </c>
    </row>
    <row r="1885" spans="1:14" x14ac:dyDescent="0.45">
      <c r="A1885">
        <v>1884</v>
      </c>
      <c r="B1885">
        <v>2011</v>
      </c>
      <c r="C1885" t="s">
        <v>3322</v>
      </c>
      <c r="D1885" t="s">
        <v>3323</v>
      </c>
      <c r="E1885" t="s">
        <v>1134</v>
      </c>
      <c r="F1885">
        <v>668</v>
      </c>
      <c r="G1885">
        <v>100</v>
      </c>
      <c r="H1885">
        <v>101</v>
      </c>
      <c r="I1885">
        <v>121</v>
      </c>
      <c r="J1885">
        <v>113</v>
      </c>
      <c r="K1885">
        <v>124</v>
      </c>
      <c r="L1885">
        <v>140</v>
      </c>
      <c r="M1885">
        <v>130</v>
      </c>
      <c r="N1885">
        <v>121</v>
      </c>
    </row>
    <row r="1886" spans="1:14" x14ac:dyDescent="0.45">
      <c r="A1886">
        <v>1885</v>
      </c>
      <c r="B1886">
        <v>2017</v>
      </c>
      <c r="C1886" t="s">
        <v>825</v>
      </c>
      <c r="D1886" t="s">
        <v>3324</v>
      </c>
      <c r="E1886" t="s">
        <v>178</v>
      </c>
      <c r="F1886">
        <v>629</v>
      </c>
      <c r="G1886">
        <v>121</v>
      </c>
      <c r="H1886">
        <v>83</v>
      </c>
      <c r="I1886">
        <v>110</v>
      </c>
      <c r="J1886">
        <v>113</v>
      </c>
      <c r="K1886">
        <v>121</v>
      </c>
      <c r="L1886">
        <v>140</v>
      </c>
      <c r="M1886">
        <v>138</v>
      </c>
      <c r="N1886">
        <v>100</v>
      </c>
    </row>
    <row r="1887" spans="1:14" x14ac:dyDescent="0.45">
      <c r="A1887">
        <v>1886</v>
      </c>
      <c r="B1887">
        <v>1996</v>
      </c>
      <c r="C1887" t="s">
        <v>3325</v>
      </c>
      <c r="D1887" t="s">
        <v>3326</v>
      </c>
      <c r="E1887" t="s">
        <v>48</v>
      </c>
      <c r="F1887">
        <v>418</v>
      </c>
      <c r="G1887">
        <v>62</v>
      </c>
      <c r="H1887">
        <v>136</v>
      </c>
      <c r="I1887">
        <v>125</v>
      </c>
      <c r="J1887">
        <v>111</v>
      </c>
      <c r="K1887">
        <v>133</v>
      </c>
      <c r="L1887">
        <v>140</v>
      </c>
      <c r="M1887">
        <v>147</v>
      </c>
      <c r="N1887">
        <v>134</v>
      </c>
    </row>
    <row r="1888" spans="1:14" x14ac:dyDescent="0.45">
      <c r="A1888">
        <v>1887</v>
      </c>
      <c r="B1888">
        <v>1934</v>
      </c>
      <c r="C1888" t="s">
        <v>371</v>
      </c>
      <c r="D1888" t="s">
        <v>3327</v>
      </c>
      <c r="E1888" t="s">
        <v>101</v>
      </c>
      <c r="F1888">
        <v>683</v>
      </c>
      <c r="G1888">
        <v>122</v>
      </c>
      <c r="H1888">
        <v>88</v>
      </c>
      <c r="I1888">
        <v>123</v>
      </c>
      <c r="J1888">
        <v>121</v>
      </c>
      <c r="K1888">
        <v>114</v>
      </c>
      <c r="L1888">
        <v>140</v>
      </c>
      <c r="M1888">
        <v>91</v>
      </c>
      <c r="N1888">
        <v>124</v>
      </c>
    </row>
    <row r="1889" spans="1:14" x14ac:dyDescent="0.45">
      <c r="A1889">
        <v>1888</v>
      </c>
      <c r="B1889">
        <v>2010</v>
      </c>
      <c r="C1889" t="s">
        <v>3328</v>
      </c>
      <c r="D1889" t="s">
        <v>3329</v>
      </c>
      <c r="E1889" t="s">
        <v>61</v>
      </c>
      <c r="F1889">
        <v>517</v>
      </c>
      <c r="G1889">
        <v>134</v>
      </c>
      <c r="H1889">
        <v>109</v>
      </c>
      <c r="I1889">
        <v>109</v>
      </c>
      <c r="J1889">
        <v>112</v>
      </c>
      <c r="K1889">
        <v>131</v>
      </c>
      <c r="L1889">
        <v>140</v>
      </c>
      <c r="M1889">
        <v>170</v>
      </c>
      <c r="N1889">
        <v>103</v>
      </c>
    </row>
    <row r="1890" spans="1:14" x14ac:dyDescent="0.45">
      <c r="A1890">
        <v>1889</v>
      </c>
      <c r="B1890">
        <v>1945</v>
      </c>
      <c r="C1890" t="s">
        <v>877</v>
      </c>
      <c r="D1890" t="s">
        <v>3330</v>
      </c>
      <c r="E1890" t="s">
        <v>158</v>
      </c>
      <c r="F1890">
        <v>696</v>
      </c>
      <c r="G1890">
        <v>182</v>
      </c>
      <c r="H1890">
        <v>54</v>
      </c>
      <c r="I1890">
        <v>113</v>
      </c>
      <c r="J1890">
        <v>124</v>
      </c>
      <c r="K1890">
        <v>117</v>
      </c>
      <c r="L1890">
        <v>140</v>
      </c>
      <c r="M1890">
        <v>129</v>
      </c>
      <c r="N1890">
        <v>109</v>
      </c>
    </row>
    <row r="1891" spans="1:14" x14ac:dyDescent="0.45">
      <c r="A1891">
        <v>1890</v>
      </c>
      <c r="B1891">
        <v>1963</v>
      </c>
      <c r="C1891" t="s">
        <v>406</v>
      </c>
      <c r="D1891" t="s">
        <v>3331</v>
      </c>
      <c r="E1891" t="s">
        <v>88</v>
      </c>
      <c r="F1891">
        <v>687</v>
      </c>
      <c r="G1891">
        <v>127</v>
      </c>
      <c r="H1891">
        <v>79</v>
      </c>
      <c r="I1891">
        <v>113</v>
      </c>
      <c r="J1891">
        <v>113</v>
      </c>
      <c r="K1891">
        <v>131</v>
      </c>
      <c r="L1891">
        <v>140</v>
      </c>
      <c r="M1891">
        <v>168</v>
      </c>
      <c r="N1891">
        <v>105</v>
      </c>
    </row>
    <row r="1892" spans="1:14" x14ac:dyDescent="0.45">
      <c r="A1892">
        <v>1891</v>
      </c>
      <c r="B1892">
        <v>1989</v>
      </c>
      <c r="C1892" t="s">
        <v>1249</v>
      </c>
      <c r="D1892" t="s">
        <v>3332</v>
      </c>
      <c r="E1892" t="s">
        <v>64</v>
      </c>
      <c r="F1892">
        <v>698</v>
      </c>
      <c r="G1892">
        <v>124</v>
      </c>
      <c r="H1892">
        <v>93</v>
      </c>
      <c r="I1892">
        <v>111</v>
      </c>
      <c r="J1892">
        <v>111</v>
      </c>
      <c r="K1892">
        <v>130</v>
      </c>
      <c r="L1892">
        <v>140</v>
      </c>
      <c r="M1892">
        <v>168</v>
      </c>
      <c r="N1892">
        <v>105</v>
      </c>
    </row>
    <row r="1893" spans="1:14" x14ac:dyDescent="0.45">
      <c r="A1893">
        <v>1892</v>
      </c>
      <c r="B1893">
        <v>2021</v>
      </c>
      <c r="C1893" t="s">
        <v>937</v>
      </c>
      <c r="D1893" t="s">
        <v>3333</v>
      </c>
      <c r="E1893" t="s">
        <v>58</v>
      </c>
      <c r="F1893">
        <v>549</v>
      </c>
      <c r="G1893">
        <v>111</v>
      </c>
      <c r="H1893">
        <v>86</v>
      </c>
      <c r="I1893">
        <v>120</v>
      </c>
      <c r="J1893">
        <v>114</v>
      </c>
      <c r="K1893">
        <v>124</v>
      </c>
      <c r="L1893">
        <v>140</v>
      </c>
      <c r="M1893">
        <v>130</v>
      </c>
      <c r="N1893">
        <v>113</v>
      </c>
    </row>
    <row r="1894" spans="1:14" x14ac:dyDescent="0.45">
      <c r="A1894">
        <v>1893</v>
      </c>
      <c r="B1894">
        <v>1926</v>
      </c>
      <c r="C1894" t="s">
        <v>1257</v>
      </c>
      <c r="D1894" t="s">
        <v>3334</v>
      </c>
      <c r="E1894" t="s">
        <v>1124</v>
      </c>
      <c r="F1894">
        <v>438</v>
      </c>
      <c r="G1894">
        <v>130</v>
      </c>
      <c r="I1894">
        <v>115</v>
      </c>
      <c r="J1894">
        <v>115</v>
      </c>
      <c r="K1894">
        <v>128</v>
      </c>
      <c r="L1894">
        <v>140</v>
      </c>
      <c r="M1894">
        <v>156</v>
      </c>
    </row>
    <row r="1895" spans="1:14" x14ac:dyDescent="0.45">
      <c r="A1895">
        <v>1894</v>
      </c>
      <c r="B1895">
        <v>1930</v>
      </c>
      <c r="C1895" t="s">
        <v>1171</v>
      </c>
      <c r="D1895" t="s">
        <v>3335</v>
      </c>
      <c r="E1895" t="s">
        <v>88</v>
      </c>
      <c r="F1895">
        <v>578</v>
      </c>
      <c r="G1895">
        <v>121</v>
      </c>
      <c r="H1895">
        <v>156</v>
      </c>
      <c r="I1895">
        <v>109</v>
      </c>
      <c r="J1895">
        <v>109</v>
      </c>
      <c r="K1895">
        <v>136</v>
      </c>
      <c r="L1895">
        <v>140</v>
      </c>
      <c r="M1895">
        <v>192</v>
      </c>
      <c r="N1895">
        <v>103</v>
      </c>
    </row>
    <row r="1896" spans="1:14" x14ac:dyDescent="0.45">
      <c r="A1896">
        <v>1895</v>
      </c>
      <c r="B1896">
        <v>1975</v>
      </c>
      <c r="C1896" t="s">
        <v>1160</v>
      </c>
      <c r="D1896" t="s">
        <v>3336</v>
      </c>
      <c r="E1896" t="s">
        <v>164</v>
      </c>
      <c r="F1896">
        <v>529</v>
      </c>
      <c r="G1896">
        <v>223</v>
      </c>
      <c r="H1896">
        <v>123</v>
      </c>
      <c r="I1896">
        <v>93</v>
      </c>
      <c r="J1896">
        <v>120</v>
      </c>
      <c r="K1896">
        <v>109</v>
      </c>
      <c r="L1896">
        <v>140</v>
      </c>
      <c r="M1896">
        <v>144</v>
      </c>
      <c r="N1896">
        <v>91</v>
      </c>
    </row>
    <row r="1897" spans="1:14" x14ac:dyDescent="0.45">
      <c r="A1897">
        <v>1896</v>
      </c>
      <c r="B1897">
        <v>1941</v>
      </c>
      <c r="C1897" t="s">
        <v>1136</v>
      </c>
      <c r="D1897" t="s">
        <v>3337</v>
      </c>
      <c r="E1897" t="s">
        <v>146</v>
      </c>
      <c r="F1897">
        <v>629</v>
      </c>
      <c r="G1897">
        <v>190</v>
      </c>
      <c r="H1897">
        <v>88</v>
      </c>
      <c r="I1897">
        <v>115</v>
      </c>
      <c r="J1897">
        <v>128</v>
      </c>
      <c r="K1897">
        <v>115</v>
      </c>
      <c r="L1897">
        <v>140</v>
      </c>
      <c r="M1897">
        <v>113</v>
      </c>
      <c r="N1897">
        <v>116</v>
      </c>
    </row>
    <row r="1898" spans="1:14" x14ac:dyDescent="0.45">
      <c r="A1898">
        <v>1897</v>
      </c>
      <c r="B1898">
        <v>1909</v>
      </c>
      <c r="C1898" t="s">
        <v>3338</v>
      </c>
      <c r="D1898" t="s">
        <v>3339</v>
      </c>
      <c r="E1898" t="s">
        <v>182</v>
      </c>
      <c r="F1898">
        <v>569</v>
      </c>
      <c r="G1898">
        <v>133</v>
      </c>
      <c r="I1898">
        <v>113</v>
      </c>
      <c r="J1898">
        <v>115</v>
      </c>
      <c r="K1898">
        <v>122</v>
      </c>
      <c r="L1898">
        <v>140</v>
      </c>
      <c r="M1898">
        <v>156</v>
      </c>
    </row>
    <row r="1899" spans="1:14" x14ac:dyDescent="0.45">
      <c r="A1899">
        <v>1898</v>
      </c>
      <c r="B1899">
        <v>2018</v>
      </c>
      <c r="C1899" t="s">
        <v>567</v>
      </c>
      <c r="D1899" t="s">
        <v>3340</v>
      </c>
      <c r="E1899" t="s">
        <v>143</v>
      </c>
      <c r="F1899">
        <v>597</v>
      </c>
      <c r="G1899">
        <v>103</v>
      </c>
      <c r="H1899">
        <v>64</v>
      </c>
      <c r="I1899">
        <v>121</v>
      </c>
      <c r="J1899">
        <v>114</v>
      </c>
      <c r="K1899">
        <v>128</v>
      </c>
      <c r="L1899">
        <v>140</v>
      </c>
      <c r="M1899">
        <v>139</v>
      </c>
      <c r="N1899">
        <v>107</v>
      </c>
    </row>
    <row r="1900" spans="1:14" x14ac:dyDescent="0.45">
      <c r="A1900">
        <v>1899</v>
      </c>
      <c r="B1900">
        <v>2004</v>
      </c>
      <c r="C1900" t="s">
        <v>3341</v>
      </c>
      <c r="D1900" t="s">
        <v>3342</v>
      </c>
      <c r="E1900" t="s">
        <v>42</v>
      </c>
      <c r="F1900">
        <v>680</v>
      </c>
      <c r="G1900">
        <v>152</v>
      </c>
      <c r="H1900">
        <v>93</v>
      </c>
      <c r="I1900">
        <v>110</v>
      </c>
      <c r="J1900">
        <v>115</v>
      </c>
      <c r="K1900">
        <v>120</v>
      </c>
      <c r="L1900">
        <v>140</v>
      </c>
      <c r="M1900">
        <v>137</v>
      </c>
      <c r="N1900">
        <v>105</v>
      </c>
    </row>
    <row r="1901" spans="1:14" x14ac:dyDescent="0.45">
      <c r="A1901">
        <v>1900</v>
      </c>
      <c r="B1901">
        <v>1969</v>
      </c>
      <c r="C1901" t="s">
        <v>3343</v>
      </c>
      <c r="D1901" t="s">
        <v>3344</v>
      </c>
      <c r="E1901" t="s">
        <v>258</v>
      </c>
      <c r="F1901">
        <v>542</v>
      </c>
      <c r="G1901">
        <v>137</v>
      </c>
      <c r="H1901">
        <v>144</v>
      </c>
      <c r="I1901">
        <v>104</v>
      </c>
      <c r="J1901">
        <v>115</v>
      </c>
      <c r="K1901">
        <v>127</v>
      </c>
      <c r="L1901">
        <v>140</v>
      </c>
      <c r="M1901">
        <v>174</v>
      </c>
      <c r="N1901">
        <v>108</v>
      </c>
    </row>
    <row r="1902" spans="1:14" x14ac:dyDescent="0.45">
      <c r="A1902">
        <v>1901</v>
      </c>
      <c r="B1902">
        <v>1999</v>
      </c>
      <c r="C1902" t="s">
        <v>724</v>
      </c>
      <c r="D1902" t="s">
        <v>3345</v>
      </c>
      <c r="E1902" t="s">
        <v>546</v>
      </c>
      <c r="F1902">
        <v>620</v>
      </c>
      <c r="G1902">
        <v>148</v>
      </c>
      <c r="H1902">
        <v>110</v>
      </c>
      <c r="I1902">
        <v>113</v>
      </c>
      <c r="J1902">
        <v>116</v>
      </c>
      <c r="K1902">
        <v>125</v>
      </c>
      <c r="L1902">
        <v>140</v>
      </c>
      <c r="M1902">
        <v>147</v>
      </c>
      <c r="N1902">
        <v>111</v>
      </c>
    </row>
    <row r="1903" spans="1:14" x14ac:dyDescent="0.45">
      <c r="A1903">
        <v>1902</v>
      </c>
      <c r="B1903">
        <v>1975</v>
      </c>
      <c r="C1903" t="s">
        <v>261</v>
      </c>
      <c r="D1903" t="s">
        <v>3346</v>
      </c>
      <c r="E1903" t="s">
        <v>78</v>
      </c>
      <c r="F1903">
        <v>606</v>
      </c>
      <c r="G1903">
        <v>115</v>
      </c>
      <c r="H1903">
        <v>150</v>
      </c>
      <c r="I1903">
        <v>107</v>
      </c>
      <c r="J1903">
        <v>107</v>
      </c>
      <c r="K1903">
        <v>135</v>
      </c>
      <c r="L1903">
        <v>140</v>
      </c>
      <c r="M1903">
        <v>200</v>
      </c>
      <c r="N1903">
        <v>106</v>
      </c>
    </row>
    <row r="1904" spans="1:14" x14ac:dyDescent="0.45">
      <c r="A1904">
        <v>1903</v>
      </c>
      <c r="B1904">
        <v>2001</v>
      </c>
      <c r="C1904" t="s">
        <v>3347</v>
      </c>
      <c r="D1904" t="s">
        <v>3348</v>
      </c>
      <c r="E1904" t="s">
        <v>164</v>
      </c>
      <c r="F1904">
        <v>519</v>
      </c>
      <c r="G1904">
        <v>84</v>
      </c>
      <c r="H1904">
        <v>34</v>
      </c>
      <c r="I1904">
        <v>119</v>
      </c>
      <c r="J1904">
        <v>110</v>
      </c>
      <c r="K1904">
        <v>124</v>
      </c>
      <c r="L1904">
        <v>140</v>
      </c>
      <c r="M1904">
        <v>131</v>
      </c>
      <c r="N1904">
        <v>99</v>
      </c>
    </row>
    <row r="1905" spans="1:14" x14ac:dyDescent="0.45">
      <c r="A1905">
        <v>1904</v>
      </c>
      <c r="B1905">
        <v>2014</v>
      </c>
      <c r="C1905" t="s">
        <v>3349</v>
      </c>
      <c r="D1905" t="s">
        <v>3350</v>
      </c>
      <c r="E1905" t="s">
        <v>134</v>
      </c>
      <c r="F1905">
        <v>478</v>
      </c>
      <c r="G1905">
        <v>99</v>
      </c>
      <c r="H1905">
        <v>106</v>
      </c>
      <c r="I1905">
        <v>122</v>
      </c>
      <c r="J1905">
        <v>114</v>
      </c>
      <c r="K1905">
        <v>143</v>
      </c>
      <c r="L1905">
        <v>140</v>
      </c>
      <c r="M1905">
        <v>183</v>
      </c>
      <c r="N1905">
        <v>117</v>
      </c>
    </row>
    <row r="1906" spans="1:14" x14ac:dyDescent="0.45">
      <c r="A1906">
        <v>1905</v>
      </c>
      <c r="B1906">
        <v>2024</v>
      </c>
      <c r="C1906" t="s">
        <v>459</v>
      </c>
      <c r="D1906" t="s">
        <v>3466</v>
      </c>
      <c r="E1906" t="s">
        <v>110</v>
      </c>
      <c r="F1906">
        <v>557</v>
      </c>
      <c r="G1906">
        <v>101</v>
      </c>
      <c r="H1906">
        <v>56</v>
      </c>
      <c r="I1906">
        <v>115</v>
      </c>
      <c r="J1906">
        <v>108</v>
      </c>
      <c r="K1906">
        <v>135</v>
      </c>
      <c r="L1906">
        <v>140</v>
      </c>
      <c r="M1906">
        <v>165</v>
      </c>
      <c r="N1906">
        <v>92</v>
      </c>
    </row>
    <row r="1907" spans="1:14" x14ac:dyDescent="0.45">
      <c r="A1907">
        <v>1906</v>
      </c>
      <c r="B1907">
        <v>1971</v>
      </c>
      <c r="C1907" t="s">
        <v>1310</v>
      </c>
      <c r="D1907" t="s">
        <v>3351</v>
      </c>
      <c r="E1907" t="s">
        <v>64</v>
      </c>
      <c r="F1907">
        <v>536</v>
      </c>
      <c r="G1907">
        <v>131</v>
      </c>
      <c r="H1907">
        <v>146</v>
      </c>
      <c r="I1907">
        <v>104</v>
      </c>
      <c r="J1907">
        <v>109</v>
      </c>
      <c r="K1907">
        <v>127</v>
      </c>
      <c r="L1907">
        <v>140</v>
      </c>
      <c r="M1907">
        <v>177</v>
      </c>
      <c r="N1907">
        <v>104</v>
      </c>
    </row>
    <row r="1908" spans="1:14" x14ac:dyDescent="0.45">
      <c r="A1908">
        <v>1907</v>
      </c>
      <c r="B1908">
        <v>1965</v>
      </c>
      <c r="C1908" t="s">
        <v>1160</v>
      </c>
      <c r="D1908" t="s">
        <v>3352</v>
      </c>
      <c r="E1908" t="s">
        <v>178</v>
      </c>
      <c r="F1908">
        <v>663</v>
      </c>
      <c r="G1908">
        <v>158</v>
      </c>
      <c r="H1908">
        <v>133</v>
      </c>
      <c r="I1908">
        <v>106</v>
      </c>
      <c r="J1908">
        <v>115</v>
      </c>
      <c r="K1908">
        <v>120</v>
      </c>
      <c r="L1908">
        <v>140</v>
      </c>
      <c r="M1908">
        <v>148</v>
      </c>
      <c r="N1908">
        <v>112</v>
      </c>
    </row>
    <row r="1909" spans="1:14" x14ac:dyDescent="0.45">
      <c r="A1909">
        <v>1908</v>
      </c>
      <c r="B1909">
        <v>2000</v>
      </c>
      <c r="C1909" t="s">
        <v>288</v>
      </c>
      <c r="D1909" t="s">
        <v>3353</v>
      </c>
      <c r="E1909" t="s">
        <v>289</v>
      </c>
      <c r="F1909">
        <v>747</v>
      </c>
      <c r="G1909">
        <v>89</v>
      </c>
      <c r="H1909">
        <v>70</v>
      </c>
      <c r="I1909">
        <v>129</v>
      </c>
      <c r="J1909">
        <v>117</v>
      </c>
      <c r="K1909">
        <v>122</v>
      </c>
      <c r="L1909">
        <v>140</v>
      </c>
      <c r="M1909">
        <v>111</v>
      </c>
      <c r="N1909">
        <v>124</v>
      </c>
    </row>
    <row r="1910" spans="1:14" x14ac:dyDescent="0.45">
      <c r="A1910">
        <v>1909</v>
      </c>
      <c r="B1910">
        <v>1990</v>
      </c>
      <c r="C1910" t="s">
        <v>3354</v>
      </c>
      <c r="D1910" t="s">
        <v>3355</v>
      </c>
      <c r="E1910" t="s">
        <v>174</v>
      </c>
      <c r="F1910">
        <v>456</v>
      </c>
      <c r="G1910">
        <v>109</v>
      </c>
      <c r="H1910">
        <v>191</v>
      </c>
      <c r="I1910">
        <v>105</v>
      </c>
      <c r="J1910">
        <v>104</v>
      </c>
      <c r="K1910">
        <v>135</v>
      </c>
      <c r="L1910">
        <v>140</v>
      </c>
      <c r="M1910">
        <v>196</v>
      </c>
      <c r="N1910">
        <v>112</v>
      </c>
    </row>
    <row r="1911" spans="1:14" x14ac:dyDescent="0.45">
      <c r="A1911">
        <v>1910</v>
      </c>
      <c r="B1911">
        <v>2018</v>
      </c>
      <c r="C1911" t="s">
        <v>733</v>
      </c>
      <c r="D1911" t="s">
        <v>3356</v>
      </c>
      <c r="E1911" t="s">
        <v>51</v>
      </c>
      <c r="F1911">
        <v>677</v>
      </c>
      <c r="G1911">
        <v>168</v>
      </c>
      <c r="H1911">
        <v>108</v>
      </c>
      <c r="I1911">
        <v>101</v>
      </c>
      <c r="J1911">
        <v>114</v>
      </c>
      <c r="K1911">
        <v>125</v>
      </c>
      <c r="L1911">
        <v>140</v>
      </c>
      <c r="M1911">
        <v>163</v>
      </c>
      <c r="N1911">
        <v>97</v>
      </c>
    </row>
    <row r="1912" spans="1:14" x14ac:dyDescent="0.45">
      <c r="A1912">
        <v>1911</v>
      </c>
      <c r="B1912">
        <v>1935</v>
      </c>
      <c r="C1912" t="s">
        <v>758</v>
      </c>
      <c r="D1912" t="s">
        <v>3357</v>
      </c>
      <c r="E1912" t="s">
        <v>1142</v>
      </c>
      <c r="F1912">
        <v>720</v>
      </c>
      <c r="G1912">
        <v>138</v>
      </c>
      <c r="H1912">
        <v>80</v>
      </c>
      <c r="I1912">
        <v>121</v>
      </c>
      <c r="J1912">
        <v>122</v>
      </c>
      <c r="K1912">
        <v>113</v>
      </c>
      <c r="L1912">
        <v>140</v>
      </c>
      <c r="M1912">
        <v>93</v>
      </c>
      <c r="N1912">
        <v>123</v>
      </c>
    </row>
    <row r="1913" spans="1:14" x14ac:dyDescent="0.45">
      <c r="A1913">
        <v>1912</v>
      </c>
      <c r="B1913">
        <v>1982</v>
      </c>
      <c r="C1913" t="s">
        <v>298</v>
      </c>
      <c r="D1913" t="s">
        <v>3358</v>
      </c>
      <c r="E1913" t="s">
        <v>42</v>
      </c>
      <c r="F1913">
        <v>597</v>
      </c>
      <c r="G1913">
        <v>89</v>
      </c>
      <c r="H1913">
        <v>85</v>
      </c>
      <c r="I1913">
        <v>106</v>
      </c>
      <c r="J1913">
        <v>101</v>
      </c>
      <c r="K1913">
        <v>139</v>
      </c>
      <c r="L1913">
        <v>140</v>
      </c>
      <c r="M1913">
        <v>203</v>
      </c>
      <c r="N1913">
        <v>91</v>
      </c>
    </row>
    <row r="1914" spans="1:14" x14ac:dyDescent="0.45">
      <c r="A1914">
        <v>1913</v>
      </c>
      <c r="B1914">
        <v>1910</v>
      </c>
      <c r="C1914" t="s">
        <v>3359</v>
      </c>
      <c r="D1914" t="s">
        <v>3360</v>
      </c>
      <c r="E1914" t="s">
        <v>1275</v>
      </c>
      <c r="F1914">
        <v>473</v>
      </c>
      <c r="G1914">
        <v>94</v>
      </c>
      <c r="I1914">
        <v>125</v>
      </c>
      <c r="J1914">
        <v>118</v>
      </c>
      <c r="K1914">
        <v>128</v>
      </c>
      <c r="L1914">
        <v>140</v>
      </c>
      <c r="M1914">
        <v>139</v>
      </c>
    </row>
    <row r="1915" spans="1:14" x14ac:dyDescent="0.45">
      <c r="A1915">
        <v>1914</v>
      </c>
      <c r="B1915">
        <v>1980</v>
      </c>
      <c r="C1915" t="s">
        <v>740</v>
      </c>
      <c r="D1915" t="s">
        <v>3361</v>
      </c>
      <c r="E1915" t="s">
        <v>42</v>
      </c>
      <c r="F1915">
        <v>642</v>
      </c>
      <c r="G1915">
        <v>224</v>
      </c>
      <c r="H1915">
        <v>59</v>
      </c>
      <c r="I1915">
        <v>109</v>
      </c>
      <c r="J1915">
        <v>129</v>
      </c>
      <c r="K1915">
        <v>102</v>
      </c>
      <c r="L1915">
        <v>140</v>
      </c>
      <c r="M1915">
        <v>87</v>
      </c>
      <c r="N1915">
        <v>108</v>
      </c>
    </row>
    <row r="1916" spans="1:14" x14ac:dyDescent="0.45">
      <c r="A1916">
        <v>1915</v>
      </c>
      <c r="B1916">
        <v>1995</v>
      </c>
      <c r="C1916" t="s">
        <v>318</v>
      </c>
      <c r="D1916" t="s">
        <v>3362</v>
      </c>
      <c r="E1916" t="s">
        <v>178</v>
      </c>
      <c r="F1916">
        <v>539</v>
      </c>
      <c r="G1916">
        <v>165</v>
      </c>
      <c r="H1916">
        <v>118</v>
      </c>
      <c r="I1916">
        <v>107</v>
      </c>
      <c r="J1916">
        <v>117</v>
      </c>
      <c r="K1916">
        <v>118</v>
      </c>
      <c r="L1916">
        <v>140</v>
      </c>
      <c r="M1916">
        <v>136</v>
      </c>
      <c r="N1916">
        <v>109</v>
      </c>
    </row>
    <row r="1917" spans="1:14" x14ac:dyDescent="0.45">
      <c r="A1917">
        <v>1916</v>
      </c>
      <c r="B1917">
        <v>1946</v>
      </c>
      <c r="C1917" t="s">
        <v>935</v>
      </c>
      <c r="D1917" t="s">
        <v>3363</v>
      </c>
      <c r="E1917" t="s">
        <v>1142</v>
      </c>
      <c r="F1917">
        <v>652</v>
      </c>
      <c r="G1917">
        <v>98</v>
      </c>
      <c r="H1917">
        <v>48</v>
      </c>
      <c r="I1917">
        <v>111</v>
      </c>
      <c r="J1917">
        <v>108</v>
      </c>
      <c r="K1917">
        <v>131</v>
      </c>
      <c r="L1917">
        <v>140</v>
      </c>
      <c r="M1917">
        <v>177</v>
      </c>
      <c r="N1917">
        <v>102</v>
      </c>
    </row>
    <row r="1918" spans="1:14" x14ac:dyDescent="0.45">
      <c r="A1918">
        <v>1917</v>
      </c>
      <c r="B1918">
        <v>1955</v>
      </c>
      <c r="C1918" t="s">
        <v>3364</v>
      </c>
      <c r="D1918" t="s">
        <v>3365</v>
      </c>
      <c r="E1918" t="s">
        <v>110</v>
      </c>
      <c r="F1918">
        <v>725</v>
      </c>
      <c r="G1918">
        <v>123</v>
      </c>
      <c r="H1918">
        <v>105</v>
      </c>
      <c r="I1918">
        <v>115</v>
      </c>
      <c r="J1918">
        <v>118</v>
      </c>
      <c r="K1918">
        <v>119</v>
      </c>
      <c r="L1918">
        <v>140</v>
      </c>
      <c r="M1918">
        <v>128</v>
      </c>
      <c r="N1918">
        <v>114</v>
      </c>
    </row>
    <row r="1919" spans="1:14" x14ac:dyDescent="0.45">
      <c r="A1919">
        <v>1918</v>
      </c>
      <c r="B1919">
        <v>1942</v>
      </c>
      <c r="C1919" t="s">
        <v>1039</v>
      </c>
      <c r="D1919" t="s">
        <v>3366</v>
      </c>
      <c r="E1919" t="s">
        <v>64</v>
      </c>
      <c r="F1919">
        <v>623</v>
      </c>
      <c r="G1919">
        <v>185</v>
      </c>
      <c r="H1919">
        <v>122</v>
      </c>
      <c r="I1919">
        <v>113</v>
      </c>
      <c r="J1919">
        <v>127</v>
      </c>
      <c r="K1919">
        <v>111</v>
      </c>
      <c r="L1919">
        <v>140</v>
      </c>
      <c r="M1919">
        <v>105</v>
      </c>
      <c r="N1919">
        <v>117</v>
      </c>
    </row>
    <row r="1920" spans="1:14" x14ac:dyDescent="0.45">
      <c r="A1920">
        <v>1919</v>
      </c>
      <c r="B1920">
        <v>2015</v>
      </c>
      <c r="C1920" t="s">
        <v>733</v>
      </c>
      <c r="D1920" t="s">
        <v>3367</v>
      </c>
      <c r="E1920" t="s">
        <v>51</v>
      </c>
      <c r="F1920">
        <v>665</v>
      </c>
      <c r="G1920">
        <v>153</v>
      </c>
      <c r="H1920">
        <v>114</v>
      </c>
      <c r="I1920">
        <v>104</v>
      </c>
      <c r="J1920">
        <v>113</v>
      </c>
      <c r="K1920">
        <v>123</v>
      </c>
      <c r="L1920">
        <v>140</v>
      </c>
      <c r="M1920">
        <v>156</v>
      </c>
      <c r="N1920">
        <v>105</v>
      </c>
    </row>
    <row r="1921" spans="1:14" x14ac:dyDescent="0.45">
      <c r="A1921">
        <v>1920</v>
      </c>
      <c r="B1921">
        <v>1902</v>
      </c>
      <c r="C1921" t="s">
        <v>579</v>
      </c>
      <c r="D1921" t="s">
        <v>3368</v>
      </c>
      <c r="E1921" t="s">
        <v>110</v>
      </c>
      <c r="F1921">
        <v>597</v>
      </c>
      <c r="G1921">
        <v>65</v>
      </c>
      <c r="I1921">
        <v>120</v>
      </c>
      <c r="J1921">
        <v>110</v>
      </c>
      <c r="K1921">
        <v>135</v>
      </c>
      <c r="L1921">
        <v>139</v>
      </c>
      <c r="M1921">
        <v>177</v>
      </c>
    </row>
    <row r="1922" spans="1:14" x14ac:dyDescent="0.45">
      <c r="A1922">
        <v>1921</v>
      </c>
      <c r="B1922">
        <v>1934</v>
      </c>
      <c r="C1922" t="s">
        <v>613</v>
      </c>
      <c r="D1922" t="s">
        <v>3369</v>
      </c>
      <c r="E1922" t="s">
        <v>216</v>
      </c>
      <c r="F1922">
        <v>668</v>
      </c>
      <c r="G1922">
        <v>102</v>
      </c>
      <c r="H1922">
        <v>124</v>
      </c>
      <c r="I1922">
        <v>104</v>
      </c>
      <c r="J1922">
        <v>103</v>
      </c>
      <c r="K1922">
        <v>134</v>
      </c>
      <c r="L1922">
        <v>139</v>
      </c>
      <c r="M1922">
        <v>206</v>
      </c>
      <c r="N1922">
        <v>96</v>
      </c>
    </row>
    <row r="1923" spans="1:14" x14ac:dyDescent="0.45">
      <c r="A1923">
        <v>1922</v>
      </c>
      <c r="B1923">
        <v>2012</v>
      </c>
      <c r="C1923" t="s">
        <v>3312</v>
      </c>
      <c r="D1923" t="s">
        <v>3370</v>
      </c>
      <c r="E1923" t="s">
        <v>90</v>
      </c>
      <c r="F1923">
        <v>630</v>
      </c>
      <c r="G1923">
        <v>85</v>
      </c>
      <c r="H1923">
        <v>68</v>
      </c>
      <c r="I1923">
        <v>115</v>
      </c>
      <c r="J1923">
        <v>110</v>
      </c>
      <c r="K1923">
        <v>131</v>
      </c>
      <c r="L1923">
        <v>139</v>
      </c>
      <c r="M1923">
        <v>157</v>
      </c>
      <c r="N1923">
        <v>102</v>
      </c>
    </row>
    <row r="1924" spans="1:14" x14ac:dyDescent="0.45">
      <c r="A1924">
        <v>1923</v>
      </c>
      <c r="B1924">
        <v>1912</v>
      </c>
      <c r="C1924" t="s">
        <v>63</v>
      </c>
      <c r="D1924" t="s">
        <v>3371</v>
      </c>
      <c r="E1924" t="s">
        <v>64</v>
      </c>
      <c r="F1924">
        <v>634</v>
      </c>
      <c r="G1924">
        <v>107</v>
      </c>
      <c r="H1924">
        <v>69</v>
      </c>
      <c r="I1924">
        <v>116</v>
      </c>
      <c r="J1924">
        <v>113</v>
      </c>
      <c r="K1924">
        <v>130</v>
      </c>
      <c r="L1924">
        <v>139</v>
      </c>
      <c r="M1924">
        <v>170</v>
      </c>
      <c r="N1924">
        <v>111</v>
      </c>
    </row>
    <row r="1925" spans="1:14" x14ac:dyDescent="0.45">
      <c r="A1925">
        <v>1924</v>
      </c>
      <c r="B1925">
        <v>2009</v>
      </c>
      <c r="C1925" t="s">
        <v>1168</v>
      </c>
      <c r="D1925" t="s">
        <v>3372</v>
      </c>
      <c r="E1925" t="s">
        <v>139</v>
      </c>
      <c r="F1925">
        <v>703</v>
      </c>
      <c r="G1925">
        <v>115</v>
      </c>
      <c r="H1925">
        <v>151</v>
      </c>
      <c r="I1925">
        <v>105</v>
      </c>
      <c r="J1925">
        <v>106</v>
      </c>
      <c r="K1925">
        <v>135</v>
      </c>
      <c r="L1925">
        <v>139</v>
      </c>
      <c r="M1925">
        <v>187</v>
      </c>
      <c r="N1925">
        <v>107</v>
      </c>
    </row>
    <row r="1926" spans="1:14" x14ac:dyDescent="0.45">
      <c r="A1926">
        <v>1925</v>
      </c>
      <c r="B1926">
        <v>2011</v>
      </c>
      <c r="C1926" t="s">
        <v>1183</v>
      </c>
      <c r="D1926" t="s">
        <v>3373</v>
      </c>
      <c r="E1926" t="s">
        <v>182</v>
      </c>
      <c r="F1926">
        <v>639</v>
      </c>
      <c r="G1926">
        <v>149</v>
      </c>
      <c r="H1926">
        <v>78</v>
      </c>
      <c r="I1926">
        <v>116</v>
      </c>
      <c r="J1926">
        <v>120</v>
      </c>
      <c r="K1926">
        <v>127</v>
      </c>
      <c r="L1926">
        <v>139</v>
      </c>
      <c r="M1926">
        <v>144</v>
      </c>
      <c r="N1926">
        <v>103</v>
      </c>
    </row>
    <row r="1927" spans="1:14" x14ac:dyDescent="0.45">
      <c r="A1927">
        <v>1926</v>
      </c>
      <c r="B1927">
        <v>2017</v>
      </c>
      <c r="C1927" t="s">
        <v>3374</v>
      </c>
      <c r="D1927" t="s">
        <v>3375</v>
      </c>
      <c r="E1927" t="s">
        <v>78</v>
      </c>
      <c r="F1927">
        <v>507</v>
      </c>
      <c r="G1927">
        <v>136</v>
      </c>
      <c r="H1927">
        <v>73</v>
      </c>
      <c r="I1927">
        <v>114</v>
      </c>
      <c r="J1927">
        <v>115</v>
      </c>
      <c r="K1927">
        <v>125</v>
      </c>
      <c r="L1927">
        <v>139</v>
      </c>
      <c r="M1927">
        <v>143</v>
      </c>
      <c r="N1927">
        <v>102</v>
      </c>
    </row>
    <row r="1928" spans="1:14" x14ac:dyDescent="0.45">
      <c r="A1928">
        <v>1927</v>
      </c>
      <c r="B1928">
        <v>1983</v>
      </c>
      <c r="C1928" t="s">
        <v>127</v>
      </c>
      <c r="D1928" t="s">
        <v>3376</v>
      </c>
      <c r="E1928" t="s">
        <v>128</v>
      </c>
      <c r="F1928">
        <v>622</v>
      </c>
      <c r="G1928">
        <v>202</v>
      </c>
      <c r="H1928">
        <v>102</v>
      </c>
      <c r="I1928">
        <v>110</v>
      </c>
      <c r="J1928">
        <v>126</v>
      </c>
      <c r="K1928">
        <v>105</v>
      </c>
      <c r="L1928">
        <v>139</v>
      </c>
      <c r="M1928">
        <v>95</v>
      </c>
      <c r="N1928">
        <v>116</v>
      </c>
    </row>
    <row r="1929" spans="1:14" x14ac:dyDescent="0.45">
      <c r="A1929">
        <v>1928</v>
      </c>
      <c r="B1929">
        <v>1970</v>
      </c>
      <c r="C1929" t="s">
        <v>3377</v>
      </c>
      <c r="D1929" t="s">
        <v>3378</v>
      </c>
      <c r="E1929" t="s">
        <v>128</v>
      </c>
      <c r="F1929">
        <v>442</v>
      </c>
      <c r="G1929">
        <v>137</v>
      </c>
      <c r="H1929">
        <v>168</v>
      </c>
      <c r="I1929">
        <v>112</v>
      </c>
      <c r="J1929">
        <v>116</v>
      </c>
      <c r="K1929">
        <v>116</v>
      </c>
      <c r="L1929">
        <v>139</v>
      </c>
      <c r="M1929">
        <v>124</v>
      </c>
      <c r="N1929">
        <v>133</v>
      </c>
    </row>
    <row r="1930" spans="1:14" x14ac:dyDescent="0.45">
      <c r="A1930">
        <v>1929</v>
      </c>
      <c r="B1930">
        <v>1912</v>
      </c>
      <c r="C1930" t="s">
        <v>969</v>
      </c>
      <c r="D1930" t="s">
        <v>3379</v>
      </c>
      <c r="E1930" t="s">
        <v>88</v>
      </c>
      <c r="F1930">
        <v>568</v>
      </c>
      <c r="G1930">
        <v>150</v>
      </c>
      <c r="H1930">
        <v>36</v>
      </c>
      <c r="I1930">
        <v>122</v>
      </c>
      <c r="J1930">
        <v>123</v>
      </c>
      <c r="K1930">
        <v>116</v>
      </c>
      <c r="L1930">
        <v>139</v>
      </c>
      <c r="M1930">
        <v>99</v>
      </c>
      <c r="N1930">
        <v>116</v>
      </c>
    </row>
    <row r="1931" spans="1:14" x14ac:dyDescent="0.45">
      <c r="A1931">
        <v>1930</v>
      </c>
      <c r="B1931">
        <v>2017</v>
      </c>
      <c r="C1931" t="s">
        <v>1154</v>
      </c>
      <c r="D1931" t="s">
        <v>3380</v>
      </c>
      <c r="E1931" t="s">
        <v>182</v>
      </c>
      <c r="F1931">
        <v>675</v>
      </c>
      <c r="G1931">
        <v>62</v>
      </c>
      <c r="H1931">
        <v>83</v>
      </c>
      <c r="I1931">
        <v>119</v>
      </c>
      <c r="J1931">
        <v>109</v>
      </c>
      <c r="K1931">
        <v>128</v>
      </c>
      <c r="L1931">
        <v>139</v>
      </c>
      <c r="M1931">
        <v>143</v>
      </c>
      <c r="N1931">
        <v>111</v>
      </c>
    </row>
    <row r="1932" spans="1:14" x14ac:dyDescent="0.45">
      <c r="A1932">
        <v>1931</v>
      </c>
      <c r="B1932">
        <v>1965</v>
      </c>
      <c r="C1932" t="s">
        <v>585</v>
      </c>
      <c r="D1932" t="s">
        <v>3381</v>
      </c>
      <c r="E1932" t="s">
        <v>152</v>
      </c>
      <c r="F1932">
        <v>647</v>
      </c>
      <c r="G1932">
        <v>95</v>
      </c>
      <c r="H1932">
        <v>70</v>
      </c>
      <c r="I1932">
        <v>128</v>
      </c>
      <c r="J1932">
        <v>118</v>
      </c>
      <c r="K1932">
        <v>128</v>
      </c>
      <c r="L1932">
        <v>139</v>
      </c>
      <c r="M1932">
        <v>127</v>
      </c>
      <c r="N1932">
        <v>122</v>
      </c>
    </row>
    <row r="1933" spans="1:14" x14ac:dyDescent="0.45">
      <c r="A1933">
        <v>1932</v>
      </c>
      <c r="B1933">
        <v>2001</v>
      </c>
      <c r="C1933" t="s">
        <v>638</v>
      </c>
      <c r="D1933" t="s">
        <v>3382</v>
      </c>
      <c r="E1933" t="s">
        <v>230</v>
      </c>
      <c r="F1933">
        <v>714</v>
      </c>
      <c r="G1933">
        <v>171</v>
      </c>
      <c r="H1933">
        <v>76</v>
      </c>
      <c r="I1933">
        <v>102</v>
      </c>
      <c r="J1933">
        <v>114</v>
      </c>
      <c r="K1933">
        <v>131</v>
      </c>
      <c r="L1933">
        <v>139</v>
      </c>
      <c r="M1933">
        <v>179</v>
      </c>
      <c r="N1933">
        <v>84</v>
      </c>
    </row>
    <row r="1934" spans="1:14" x14ac:dyDescent="0.45">
      <c r="A1934">
        <v>1933</v>
      </c>
      <c r="B1934">
        <v>1945</v>
      </c>
      <c r="C1934" t="s">
        <v>1302</v>
      </c>
      <c r="D1934" t="s">
        <v>3383</v>
      </c>
      <c r="E1934" t="s">
        <v>42</v>
      </c>
      <c r="F1934">
        <v>663</v>
      </c>
      <c r="G1934">
        <v>146</v>
      </c>
      <c r="H1934">
        <v>43</v>
      </c>
      <c r="I1934">
        <v>109</v>
      </c>
      <c r="J1934">
        <v>116</v>
      </c>
      <c r="K1934">
        <v>123</v>
      </c>
      <c r="L1934">
        <v>139</v>
      </c>
      <c r="M1934">
        <v>162</v>
      </c>
      <c r="N1934">
        <v>98</v>
      </c>
    </row>
    <row r="1935" spans="1:14" x14ac:dyDescent="0.45">
      <c r="A1935">
        <v>1934</v>
      </c>
      <c r="B1935">
        <v>2021</v>
      </c>
      <c r="C1935" t="s">
        <v>1169</v>
      </c>
      <c r="D1935" t="s">
        <v>3384</v>
      </c>
      <c r="E1935" t="s">
        <v>164</v>
      </c>
      <c r="F1935">
        <v>592</v>
      </c>
      <c r="G1935">
        <v>153</v>
      </c>
      <c r="H1935">
        <v>91</v>
      </c>
      <c r="I1935">
        <v>100</v>
      </c>
      <c r="J1935">
        <v>113</v>
      </c>
      <c r="K1935">
        <v>125</v>
      </c>
      <c r="L1935">
        <v>139</v>
      </c>
      <c r="M1935">
        <v>162</v>
      </c>
      <c r="N1935">
        <v>87</v>
      </c>
    </row>
    <row r="1936" spans="1:14" x14ac:dyDescent="0.45">
      <c r="A1936">
        <v>1935</v>
      </c>
      <c r="B1936">
        <v>1981</v>
      </c>
      <c r="C1936" t="s">
        <v>298</v>
      </c>
      <c r="D1936" t="s">
        <v>3385</v>
      </c>
      <c r="E1936" t="s">
        <v>42</v>
      </c>
      <c r="F1936">
        <v>440</v>
      </c>
      <c r="G1936">
        <v>117</v>
      </c>
      <c r="H1936">
        <v>77</v>
      </c>
      <c r="I1936">
        <v>115</v>
      </c>
      <c r="J1936">
        <v>112</v>
      </c>
      <c r="K1936">
        <v>125</v>
      </c>
      <c r="L1936">
        <v>139</v>
      </c>
      <c r="M1936">
        <v>146</v>
      </c>
      <c r="N1936">
        <v>107</v>
      </c>
    </row>
    <row r="1937" spans="1:14" x14ac:dyDescent="0.45">
      <c r="A1937">
        <v>1936</v>
      </c>
      <c r="B1937">
        <v>1999</v>
      </c>
      <c r="C1937" t="s">
        <v>3386</v>
      </c>
      <c r="D1937" t="s">
        <v>3387</v>
      </c>
      <c r="E1937" t="s">
        <v>90</v>
      </c>
      <c r="F1937">
        <v>580</v>
      </c>
      <c r="G1937">
        <v>160</v>
      </c>
      <c r="H1937">
        <v>134</v>
      </c>
      <c r="I1937">
        <v>98</v>
      </c>
      <c r="J1937">
        <v>114</v>
      </c>
      <c r="K1937">
        <v>126</v>
      </c>
      <c r="L1937">
        <v>139</v>
      </c>
      <c r="M1937">
        <v>173</v>
      </c>
      <c r="N1937">
        <v>97</v>
      </c>
    </row>
    <row r="1938" spans="1:14" x14ac:dyDescent="0.45">
      <c r="A1938">
        <v>1937</v>
      </c>
      <c r="B1938">
        <v>1974</v>
      </c>
      <c r="C1938" t="s">
        <v>238</v>
      </c>
      <c r="D1938" t="s">
        <v>3388</v>
      </c>
      <c r="E1938" t="s">
        <v>1134</v>
      </c>
      <c r="F1938">
        <v>579</v>
      </c>
      <c r="G1938">
        <v>177</v>
      </c>
      <c r="H1938">
        <v>127</v>
      </c>
      <c r="I1938">
        <v>95</v>
      </c>
      <c r="J1938">
        <v>114</v>
      </c>
      <c r="K1938">
        <v>122</v>
      </c>
      <c r="L1938">
        <v>139</v>
      </c>
      <c r="M1938">
        <v>183</v>
      </c>
      <c r="N1938">
        <v>92</v>
      </c>
    </row>
    <row r="1939" spans="1:14" x14ac:dyDescent="0.45">
      <c r="A1939">
        <v>1938</v>
      </c>
      <c r="B1939">
        <v>1927</v>
      </c>
      <c r="C1939" t="s">
        <v>554</v>
      </c>
      <c r="D1939" t="s">
        <v>3389</v>
      </c>
      <c r="E1939" t="s">
        <v>42</v>
      </c>
      <c r="F1939">
        <v>724</v>
      </c>
      <c r="G1939">
        <v>98</v>
      </c>
      <c r="H1939">
        <v>71</v>
      </c>
      <c r="I1939">
        <v>122</v>
      </c>
      <c r="J1939">
        <v>115</v>
      </c>
      <c r="K1939">
        <v>124</v>
      </c>
      <c r="L1939">
        <v>139</v>
      </c>
      <c r="M1939">
        <v>130</v>
      </c>
      <c r="N1939">
        <v>120</v>
      </c>
    </row>
    <row r="1940" spans="1:14" x14ac:dyDescent="0.45">
      <c r="A1940">
        <v>1939</v>
      </c>
      <c r="B1940">
        <v>1911</v>
      </c>
      <c r="C1940" t="s">
        <v>3194</v>
      </c>
      <c r="D1940" t="s">
        <v>3390</v>
      </c>
      <c r="E1940" t="s">
        <v>103</v>
      </c>
      <c r="F1940">
        <v>593</v>
      </c>
      <c r="G1940">
        <v>107</v>
      </c>
      <c r="I1940">
        <v>117</v>
      </c>
      <c r="J1940">
        <v>114</v>
      </c>
      <c r="K1940">
        <v>125</v>
      </c>
      <c r="L1940">
        <v>139</v>
      </c>
      <c r="M1940">
        <v>149</v>
      </c>
    </row>
    <row r="1941" spans="1:14" x14ac:dyDescent="0.45">
      <c r="A1941">
        <v>1940</v>
      </c>
      <c r="B1941">
        <v>1941</v>
      </c>
      <c r="C1941" t="s">
        <v>136</v>
      </c>
      <c r="D1941" t="s">
        <v>3391</v>
      </c>
      <c r="E1941" t="s">
        <v>64</v>
      </c>
      <c r="F1941">
        <v>437</v>
      </c>
      <c r="G1941">
        <v>126</v>
      </c>
      <c r="H1941">
        <v>36</v>
      </c>
      <c r="I1941">
        <v>119</v>
      </c>
      <c r="J1941">
        <v>119</v>
      </c>
      <c r="K1941">
        <v>121</v>
      </c>
      <c r="L1941">
        <v>139</v>
      </c>
      <c r="M1941">
        <v>128</v>
      </c>
      <c r="N1941">
        <v>112</v>
      </c>
    </row>
    <row r="1942" spans="1:14" x14ac:dyDescent="0.45">
      <c r="A1942">
        <v>1941</v>
      </c>
      <c r="B1942">
        <v>1977</v>
      </c>
      <c r="C1942" t="s">
        <v>565</v>
      </c>
      <c r="D1942" t="s">
        <v>3392</v>
      </c>
      <c r="E1942" t="s">
        <v>230</v>
      </c>
      <c r="F1942">
        <v>673</v>
      </c>
      <c r="G1942">
        <v>193</v>
      </c>
      <c r="H1942">
        <v>84</v>
      </c>
      <c r="I1942">
        <v>99</v>
      </c>
      <c r="J1942">
        <v>119</v>
      </c>
      <c r="K1942">
        <v>118</v>
      </c>
      <c r="L1942">
        <v>139</v>
      </c>
      <c r="M1942">
        <v>155</v>
      </c>
      <c r="N1942">
        <v>90</v>
      </c>
    </row>
    <row r="1943" spans="1:14" x14ac:dyDescent="0.45">
      <c r="A1943">
        <v>1942</v>
      </c>
      <c r="B1943">
        <v>1995</v>
      </c>
      <c r="C1943" t="s">
        <v>1233</v>
      </c>
      <c r="D1943" t="s">
        <v>3393</v>
      </c>
      <c r="E1943" t="s">
        <v>48</v>
      </c>
      <c r="F1943">
        <v>636</v>
      </c>
      <c r="G1943">
        <v>111</v>
      </c>
      <c r="H1943">
        <v>154</v>
      </c>
      <c r="I1943">
        <v>111</v>
      </c>
      <c r="J1943">
        <v>113</v>
      </c>
      <c r="K1943">
        <v>135</v>
      </c>
      <c r="L1943">
        <v>139</v>
      </c>
      <c r="M1943">
        <v>175</v>
      </c>
      <c r="N1943">
        <v>116</v>
      </c>
    </row>
    <row r="1944" spans="1:14" x14ac:dyDescent="0.45">
      <c r="A1944">
        <v>1943</v>
      </c>
      <c r="B1944">
        <v>1956</v>
      </c>
      <c r="C1944" t="s">
        <v>1066</v>
      </c>
      <c r="D1944" t="s">
        <v>3394</v>
      </c>
      <c r="E1944" t="s">
        <v>70</v>
      </c>
      <c r="F1944">
        <v>568</v>
      </c>
      <c r="G1944">
        <v>126</v>
      </c>
      <c r="H1944">
        <v>74</v>
      </c>
      <c r="I1944">
        <v>115</v>
      </c>
      <c r="J1944">
        <v>115</v>
      </c>
      <c r="K1944">
        <v>127</v>
      </c>
      <c r="L1944">
        <v>139</v>
      </c>
      <c r="M1944">
        <v>149</v>
      </c>
      <c r="N1944">
        <v>106</v>
      </c>
    </row>
    <row r="1945" spans="1:14" x14ac:dyDescent="0.45">
      <c r="A1945">
        <v>1944</v>
      </c>
      <c r="B1945">
        <v>1937</v>
      </c>
      <c r="C1945" t="s">
        <v>766</v>
      </c>
      <c r="D1945" t="s">
        <v>3395</v>
      </c>
      <c r="E1945" t="s">
        <v>103</v>
      </c>
      <c r="F1945">
        <v>576</v>
      </c>
      <c r="G1945">
        <v>167</v>
      </c>
      <c r="H1945">
        <v>143</v>
      </c>
      <c r="I1945">
        <v>106</v>
      </c>
      <c r="J1945">
        <v>116</v>
      </c>
      <c r="K1945">
        <v>129</v>
      </c>
      <c r="L1945">
        <v>139</v>
      </c>
      <c r="M1945">
        <v>176</v>
      </c>
      <c r="N1945">
        <v>103</v>
      </c>
    </row>
    <row r="1946" spans="1:14" x14ac:dyDescent="0.45">
      <c r="A1946">
        <v>1945</v>
      </c>
      <c r="B1946">
        <v>1987</v>
      </c>
      <c r="C1946" t="s">
        <v>138</v>
      </c>
      <c r="D1946" t="s">
        <v>3396</v>
      </c>
      <c r="E1946" t="s">
        <v>139</v>
      </c>
      <c r="F1946">
        <v>613</v>
      </c>
      <c r="G1946">
        <v>147</v>
      </c>
      <c r="H1946">
        <v>90</v>
      </c>
      <c r="I1946">
        <v>109</v>
      </c>
      <c r="J1946">
        <v>115</v>
      </c>
      <c r="K1946">
        <v>131</v>
      </c>
      <c r="L1946">
        <v>139</v>
      </c>
      <c r="M1946">
        <v>170</v>
      </c>
      <c r="N1946">
        <v>97</v>
      </c>
    </row>
    <row r="1947" spans="1:14" x14ac:dyDescent="0.45">
      <c r="A1947">
        <v>1946</v>
      </c>
      <c r="B1947">
        <v>1950</v>
      </c>
      <c r="C1947" t="s">
        <v>3397</v>
      </c>
      <c r="D1947" t="s">
        <v>3398</v>
      </c>
      <c r="E1947" t="s">
        <v>70</v>
      </c>
      <c r="F1947">
        <v>610</v>
      </c>
      <c r="G1947">
        <v>101</v>
      </c>
      <c r="H1947">
        <v>78</v>
      </c>
      <c r="I1947">
        <v>116</v>
      </c>
      <c r="J1947">
        <v>111</v>
      </c>
      <c r="K1947">
        <v>132</v>
      </c>
      <c r="L1947">
        <v>139</v>
      </c>
      <c r="M1947">
        <v>164</v>
      </c>
      <c r="N1947">
        <v>111</v>
      </c>
    </row>
    <row r="1948" spans="1:14" x14ac:dyDescent="0.45">
      <c r="A1948">
        <v>1947</v>
      </c>
      <c r="B1948">
        <v>2019</v>
      </c>
      <c r="C1948" t="s">
        <v>3399</v>
      </c>
      <c r="D1948" t="s">
        <v>3400</v>
      </c>
      <c r="E1948" t="s">
        <v>182</v>
      </c>
      <c r="F1948">
        <v>559</v>
      </c>
      <c r="G1948">
        <v>84</v>
      </c>
      <c r="H1948">
        <v>120</v>
      </c>
      <c r="I1948">
        <v>124</v>
      </c>
      <c r="J1948">
        <v>114</v>
      </c>
      <c r="K1948">
        <v>125</v>
      </c>
      <c r="L1948">
        <v>139</v>
      </c>
      <c r="M1948">
        <v>125</v>
      </c>
      <c r="N1948">
        <v>136</v>
      </c>
    </row>
    <row r="1949" spans="1:14" x14ac:dyDescent="0.45">
      <c r="A1949">
        <v>1948</v>
      </c>
      <c r="B1949">
        <v>2001</v>
      </c>
      <c r="C1949" t="s">
        <v>749</v>
      </c>
      <c r="D1949" t="s">
        <v>3401</v>
      </c>
      <c r="E1949" t="s">
        <v>139</v>
      </c>
      <c r="F1949">
        <v>704</v>
      </c>
      <c r="G1949">
        <v>168</v>
      </c>
      <c r="H1949">
        <v>113</v>
      </c>
      <c r="I1949">
        <v>108</v>
      </c>
      <c r="J1949">
        <v>116</v>
      </c>
      <c r="K1949">
        <v>123</v>
      </c>
      <c r="L1949">
        <v>139</v>
      </c>
      <c r="M1949">
        <v>148</v>
      </c>
      <c r="N1949">
        <v>108</v>
      </c>
    </row>
    <row r="1950" spans="1:14" x14ac:dyDescent="0.45">
      <c r="A1950">
        <v>1949</v>
      </c>
      <c r="B1950">
        <v>2010</v>
      </c>
      <c r="C1950" t="s">
        <v>325</v>
      </c>
      <c r="D1950" t="s">
        <v>3402</v>
      </c>
      <c r="E1950" t="s">
        <v>254</v>
      </c>
      <c r="F1950">
        <v>661</v>
      </c>
      <c r="G1950">
        <v>128</v>
      </c>
      <c r="H1950">
        <v>107</v>
      </c>
      <c r="I1950">
        <v>113</v>
      </c>
      <c r="J1950">
        <v>113</v>
      </c>
      <c r="K1950">
        <v>124</v>
      </c>
      <c r="L1950">
        <v>139</v>
      </c>
      <c r="M1950">
        <v>144</v>
      </c>
      <c r="N1950">
        <v>114</v>
      </c>
    </row>
    <row r="1951" spans="1:14" x14ac:dyDescent="0.45">
      <c r="A1951">
        <v>1950</v>
      </c>
      <c r="B1951">
        <v>1953</v>
      </c>
      <c r="C1951" t="s">
        <v>1186</v>
      </c>
      <c r="D1951" t="s">
        <v>3403</v>
      </c>
      <c r="E1951" t="s">
        <v>182</v>
      </c>
      <c r="F1951">
        <v>655</v>
      </c>
      <c r="G1951">
        <v>116</v>
      </c>
      <c r="H1951">
        <v>70</v>
      </c>
      <c r="I1951">
        <v>116</v>
      </c>
      <c r="J1951">
        <v>118</v>
      </c>
      <c r="K1951">
        <v>117</v>
      </c>
      <c r="L1951">
        <v>139</v>
      </c>
      <c r="M1951">
        <v>120</v>
      </c>
      <c r="N1951">
        <v>113</v>
      </c>
    </row>
    <row r="1952" spans="1:14" x14ac:dyDescent="0.45">
      <c r="A1952">
        <v>1951</v>
      </c>
      <c r="B1952">
        <v>1979</v>
      </c>
      <c r="C1952" t="s">
        <v>887</v>
      </c>
      <c r="D1952" t="s">
        <v>3404</v>
      </c>
      <c r="E1952" t="s">
        <v>182</v>
      </c>
      <c r="F1952">
        <v>632</v>
      </c>
      <c r="G1952">
        <v>103</v>
      </c>
      <c r="H1952">
        <v>92</v>
      </c>
      <c r="I1952">
        <v>118</v>
      </c>
      <c r="J1952">
        <v>117</v>
      </c>
      <c r="K1952">
        <v>122</v>
      </c>
      <c r="L1952">
        <v>139</v>
      </c>
      <c r="M1952">
        <v>128</v>
      </c>
      <c r="N1952">
        <v>118</v>
      </c>
    </row>
    <row r="1953" spans="1:14" x14ac:dyDescent="0.45">
      <c r="A1953">
        <v>1952</v>
      </c>
      <c r="B1953">
        <v>1956</v>
      </c>
      <c r="C1953" t="s">
        <v>72</v>
      </c>
      <c r="D1953" t="s">
        <v>3405</v>
      </c>
      <c r="E1953" t="s">
        <v>51</v>
      </c>
      <c r="F1953">
        <v>682</v>
      </c>
      <c r="G1953">
        <v>125</v>
      </c>
      <c r="H1953">
        <v>52</v>
      </c>
      <c r="I1953">
        <v>117</v>
      </c>
      <c r="J1953">
        <v>117</v>
      </c>
      <c r="K1953">
        <v>125</v>
      </c>
      <c r="L1953">
        <v>139</v>
      </c>
      <c r="M1953">
        <v>139</v>
      </c>
      <c r="N1953">
        <v>107</v>
      </c>
    </row>
    <row r="1954" spans="1:14" x14ac:dyDescent="0.45">
      <c r="A1954">
        <v>1953</v>
      </c>
      <c r="B1954">
        <v>1940</v>
      </c>
      <c r="C1954" t="s">
        <v>3406</v>
      </c>
      <c r="D1954" t="s">
        <v>3407</v>
      </c>
      <c r="E1954" t="s">
        <v>1134</v>
      </c>
      <c r="F1954">
        <v>405</v>
      </c>
      <c r="G1954">
        <v>113</v>
      </c>
      <c r="H1954">
        <v>255</v>
      </c>
      <c r="I1954">
        <v>106</v>
      </c>
      <c r="J1954">
        <v>109</v>
      </c>
      <c r="K1954">
        <v>133</v>
      </c>
      <c r="L1954">
        <v>139</v>
      </c>
      <c r="M1954">
        <v>194</v>
      </c>
      <c r="N1954">
        <v>116</v>
      </c>
    </row>
    <row r="1955" spans="1:14" x14ac:dyDescent="0.45">
      <c r="A1955">
        <v>1954</v>
      </c>
      <c r="B1955">
        <v>1991</v>
      </c>
      <c r="C1955" t="s">
        <v>3408</v>
      </c>
      <c r="D1955" t="s">
        <v>3409</v>
      </c>
      <c r="E1955" t="s">
        <v>78</v>
      </c>
      <c r="F1955">
        <v>640</v>
      </c>
      <c r="G1955">
        <v>78</v>
      </c>
      <c r="H1955">
        <v>84</v>
      </c>
      <c r="I1955">
        <v>117</v>
      </c>
      <c r="J1955">
        <v>109</v>
      </c>
      <c r="K1955">
        <v>131</v>
      </c>
      <c r="L1955">
        <v>139</v>
      </c>
      <c r="M1955">
        <v>159</v>
      </c>
      <c r="N1955">
        <v>109</v>
      </c>
    </row>
    <row r="1956" spans="1:14" x14ac:dyDescent="0.45">
      <c r="A1956">
        <v>1955</v>
      </c>
      <c r="B1956">
        <v>2006</v>
      </c>
      <c r="C1956" t="s">
        <v>510</v>
      </c>
      <c r="D1956" t="s">
        <v>3410</v>
      </c>
      <c r="E1956" t="s">
        <v>128</v>
      </c>
      <c r="F1956">
        <v>559</v>
      </c>
      <c r="G1956">
        <v>175</v>
      </c>
      <c r="H1956">
        <v>90</v>
      </c>
      <c r="I1956">
        <v>98</v>
      </c>
      <c r="J1956">
        <v>112</v>
      </c>
      <c r="K1956">
        <v>125</v>
      </c>
      <c r="L1956">
        <v>139</v>
      </c>
      <c r="M1956">
        <v>169</v>
      </c>
      <c r="N1956">
        <v>81</v>
      </c>
    </row>
    <row r="1957" spans="1:14" x14ac:dyDescent="0.45">
      <c r="A1957">
        <v>1956</v>
      </c>
      <c r="B1957">
        <v>1999</v>
      </c>
      <c r="C1957" t="s">
        <v>571</v>
      </c>
      <c r="D1957" t="s">
        <v>3411</v>
      </c>
      <c r="E1957" t="s">
        <v>61</v>
      </c>
      <c r="F1957">
        <v>722</v>
      </c>
      <c r="G1957">
        <v>149</v>
      </c>
      <c r="H1957">
        <v>72</v>
      </c>
      <c r="I1957">
        <v>108</v>
      </c>
      <c r="J1957">
        <v>115</v>
      </c>
      <c r="K1957">
        <v>123</v>
      </c>
      <c r="L1957">
        <v>139</v>
      </c>
      <c r="M1957">
        <v>148</v>
      </c>
      <c r="N1957">
        <v>96</v>
      </c>
    </row>
    <row r="1958" spans="1:14" x14ac:dyDescent="0.45">
      <c r="A1958">
        <v>1957</v>
      </c>
      <c r="B1958">
        <v>2023</v>
      </c>
      <c r="C1958" t="s">
        <v>1097</v>
      </c>
      <c r="D1958" t="s">
        <v>3421</v>
      </c>
      <c r="E1958" t="s">
        <v>210</v>
      </c>
      <c r="F1958">
        <v>592</v>
      </c>
      <c r="G1958">
        <v>109</v>
      </c>
      <c r="H1958">
        <v>101</v>
      </c>
      <c r="I1958">
        <v>109</v>
      </c>
      <c r="J1958">
        <v>107</v>
      </c>
      <c r="K1958">
        <v>134</v>
      </c>
      <c r="L1958">
        <v>139</v>
      </c>
      <c r="M1958">
        <v>171</v>
      </c>
      <c r="N1958">
        <v>99</v>
      </c>
    </row>
    <row r="1959" spans="1:14" x14ac:dyDescent="0.45">
      <c r="A1959">
        <v>1958</v>
      </c>
      <c r="B1959">
        <v>1926</v>
      </c>
      <c r="C1959" t="s">
        <v>102</v>
      </c>
      <c r="D1959" t="s">
        <v>3412</v>
      </c>
      <c r="E1959" t="s">
        <v>182</v>
      </c>
      <c r="F1959">
        <v>455</v>
      </c>
      <c r="G1959">
        <v>148</v>
      </c>
      <c r="H1959">
        <v>29</v>
      </c>
      <c r="I1959">
        <v>119</v>
      </c>
      <c r="J1959">
        <v>122</v>
      </c>
      <c r="K1959">
        <v>113</v>
      </c>
      <c r="L1959">
        <v>139</v>
      </c>
      <c r="M1959">
        <v>98</v>
      </c>
      <c r="N1959">
        <v>115</v>
      </c>
    </row>
    <row r="1960" spans="1:14" x14ac:dyDescent="0.45">
      <c r="A1960">
        <v>1959</v>
      </c>
      <c r="B1960">
        <v>1952</v>
      </c>
      <c r="C1960" t="s">
        <v>328</v>
      </c>
      <c r="D1960" t="s">
        <v>3413</v>
      </c>
      <c r="E1960" t="s">
        <v>64</v>
      </c>
      <c r="F1960">
        <v>633</v>
      </c>
      <c r="G1960">
        <v>188</v>
      </c>
      <c r="H1960">
        <v>122</v>
      </c>
      <c r="I1960">
        <v>93</v>
      </c>
      <c r="J1960">
        <v>115</v>
      </c>
      <c r="K1960">
        <v>128</v>
      </c>
      <c r="L1960">
        <v>139</v>
      </c>
      <c r="M1960">
        <v>200</v>
      </c>
      <c r="N1960">
        <v>80</v>
      </c>
    </row>
    <row r="1961" spans="1:14" x14ac:dyDescent="0.45">
      <c r="A1961">
        <v>1960</v>
      </c>
      <c r="B1961">
        <v>1950</v>
      </c>
      <c r="C1961" t="s">
        <v>203</v>
      </c>
      <c r="D1961" t="s">
        <v>3414</v>
      </c>
      <c r="E1961" t="s">
        <v>158</v>
      </c>
      <c r="F1961">
        <v>684</v>
      </c>
      <c r="G1961">
        <v>85</v>
      </c>
      <c r="H1961">
        <v>121</v>
      </c>
      <c r="I1961">
        <v>119</v>
      </c>
      <c r="J1961">
        <v>109</v>
      </c>
      <c r="K1961">
        <v>132</v>
      </c>
      <c r="L1961">
        <v>139</v>
      </c>
      <c r="M1961">
        <v>156</v>
      </c>
      <c r="N1961">
        <v>118</v>
      </c>
    </row>
    <row r="1962" spans="1:14" x14ac:dyDescent="0.45">
      <c r="A1962">
        <v>1961</v>
      </c>
      <c r="B1962">
        <v>1974</v>
      </c>
      <c r="C1962" t="s">
        <v>1272</v>
      </c>
      <c r="D1962" t="s">
        <v>3415</v>
      </c>
      <c r="E1962" t="s">
        <v>230</v>
      </c>
      <c r="F1962">
        <v>477</v>
      </c>
      <c r="G1962">
        <v>124</v>
      </c>
      <c r="H1962">
        <v>68</v>
      </c>
      <c r="I1962">
        <v>125</v>
      </c>
      <c r="J1962">
        <v>122</v>
      </c>
      <c r="K1962">
        <v>114</v>
      </c>
      <c r="L1962">
        <v>139</v>
      </c>
      <c r="M1962">
        <v>89</v>
      </c>
      <c r="N1962">
        <v>123</v>
      </c>
    </row>
    <row r="1963" spans="1:14" x14ac:dyDescent="0.45">
      <c r="A1963">
        <v>1962</v>
      </c>
      <c r="B1963">
        <v>1975</v>
      </c>
      <c r="C1963" t="s">
        <v>191</v>
      </c>
      <c r="D1963" t="s">
        <v>3416</v>
      </c>
      <c r="E1963" t="s">
        <v>128</v>
      </c>
      <c r="F1963">
        <v>669</v>
      </c>
      <c r="G1963">
        <v>111</v>
      </c>
      <c r="H1963">
        <v>155</v>
      </c>
      <c r="I1963">
        <v>98</v>
      </c>
      <c r="J1963">
        <v>100</v>
      </c>
      <c r="K1963">
        <v>135</v>
      </c>
      <c r="L1963">
        <v>139</v>
      </c>
      <c r="M1963">
        <v>213</v>
      </c>
      <c r="N1963">
        <v>95</v>
      </c>
    </row>
    <row r="1964" spans="1:14" x14ac:dyDescent="0.45">
      <c r="A1964">
        <v>1963</v>
      </c>
      <c r="B1964">
        <v>1974</v>
      </c>
      <c r="C1964" t="s">
        <v>297</v>
      </c>
      <c r="D1964" t="s">
        <v>3417</v>
      </c>
      <c r="E1964" t="s">
        <v>61</v>
      </c>
      <c r="F1964">
        <v>707</v>
      </c>
      <c r="G1964">
        <v>153</v>
      </c>
      <c r="H1964">
        <v>128</v>
      </c>
      <c r="I1964">
        <v>102</v>
      </c>
      <c r="J1964">
        <v>116</v>
      </c>
      <c r="K1964">
        <v>116</v>
      </c>
      <c r="L1964">
        <v>139</v>
      </c>
      <c r="M1964">
        <v>149</v>
      </c>
      <c r="N1964">
        <v>105</v>
      </c>
    </row>
    <row r="1965" spans="1:14" x14ac:dyDescent="0.45">
      <c r="A1965">
        <v>1964</v>
      </c>
      <c r="B1965">
        <v>1988</v>
      </c>
      <c r="C1965" t="s">
        <v>1249</v>
      </c>
      <c r="D1965" t="s">
        <v>3418</v>
      </c>
      <c r="E1965" t="s">
        <v>64</v>
      </c>
      <c r="F1965">
        <v>681</v>
      </c>
      <c r="G1965">
        <v>151</v>
      </c>
      <c r="H1965">
        <v>86</v>
      </c>
      <c r="I1965">
        <v>107</v>
      </c>
      <c r="J1965">
        <v>114</v>
      </c>
      <c r="K1965">
        <v>127</v>
      </c>
      <c r="L1965">
        <v>139</v>
      </c>
      <c r="M1965">
        <v>169</v>
      </c>
      <c r="N1965">
        <v>99</v>
      </c>
    </row>
    <row r="1966" spans="1:14" x14ac:dyDescent="0.45">
      <c r="A1966">
        <v>1965</v>
      </c>
      <c r="B1966">
        <v>2012</v>
      </c>
      <c r="C1966" t="s">
        <v>3419</v>
      </c>
      <c r="D1966" t="s">
        <v>3420</v>
      </c>
      <c r="E1966" t="s">
        <v>174</v>
      </c>
      <c r="F1966">
        <v>679</v>
      </c>
      <c r="G1966">
        <v>99</v>
      </c>
      <c r="H1966">
        <v>85</v>
      </c>
      <c r="I1966">
        <v>122</v>
      </c>
      <c r="J1966">
        <v>116</v>
      </c>
      <c r="K1966">
        <v>124</v>
      </c>
      <c r="L1966">
        <v>139</v>
      </c>
      <c r="M1966">
        <v>126</v>
      </c>
      <c r="N1966">
        <v>116</v>
      </c>
    </row>
    <row r="1967" spans="1:14" x14ac:dyDescent="0.45">
      <c r="A1967">
        <v>1966</v>
      </c>
      <c r="B1967">
        <v>1945</v>
      </c>
      <c r="C1967" t="s">
        <v>555</v>
      </c>
      <c r="D1967" t="s">
        <v>3422</v>
      </c>
      <c r="E1967" t="s">
        <v>48</v>
      </c>
      <c r="F1967">
        <v>586</v>
      </c>
      <c r="G1967">
        <v>195</v>
      </c>
      <c r="H1967">
        <v>79</v>
      </c>
      <c r="I1967">
        <v>107</v>
      </c>
      <c r="J1967">
        <v>124</v>
      </c>
      <c r="K1967">
        <v>115</v>
      </c>
      <c r="L1967">
        <v>139</v>
      </c>
      <c r="M1967">
        <v>139</v>
      </c>
      <c r="N1967">
        <v>102</v>
      </c>
    </row>
    <row r="1968" spans="1:14" x14ac:dyDescent="0.45">
      <c r="A1968">
        <v>1967</v>
      </c>
      <c r="B1968">
        <v>1997</v>
      </c>
      <c r="C1968" t="s">
        <v>1070</v>
      </c>
      <c r="D1968" t="s">
        <v>3423</v>
      </c>
      <c r="E1968" t="s">
        <v>42</v>
      </c>
      <c r="F1968">
        <v>637</v>
      </c>
      <c r="G1968">
        <v>130</v>
      </c>
      <c r="H1968">
        <v>87</v>
      </c>
      <c r="I1968">
        <v>119</v>
      </c>
      <c r="J1968">
        <v>117</v>
      </c>
      <c r="K1968">
        <v>120</v>
      </c>
      <c r="L1968">
        <v>139</v>
      </c>
      <c r="M1968">
        <v>120</v>
      </c>
      <c r="N1968">
        <v>116</v>
      </c>
    </row>
    <row r="1969" spans="1:14" x14ac:dyDescent="0.45">
      <c r="A1969">
        <v>1968</v>
      </c>
      <c r="B1969">
        <v>2018</v>
      </c>
      <c r="C1969" t="s">
        <v>393</v>
      </c>
      <c r="D1969" t="s">
        <v>3424</v>
      </c>
      <c r="E1969" t="s">
        <v>128</v>
      </c>
      <c r="F1969">
        <v>616</v>
      </c>
      <c r="G1969">
        <v>113</v>
      </c>
      <c r="H1969">
        <v>109</v>
      </c>
      <c r="I1969">
        <v>111</v>
      </c>
      <c r="J1969">
        <v>112</v>
      </c>
      <c r="K1969">
        <v>122</v>
      </c>
      <c r="L1969">
        <v>139</v>
      </c>
      <c r="M1969">
        <v>138</v>
      </c>
      <c r="N1969">
        <v>115</v>
      </c>
    </row>
    <row r="1970" spans="1:14" x14ac:dyDescent="0.45">
      <c r="A1970">
        <v>1969</v>
      </c>
      <c r="B1970">
        <v>1991</v>
      </c>
      <c r="C1970" t="s">
        <v>269</v>
      </c>
      <c r="D1970" t="s">
        <v>3425</v>
      </c>
      <c r="E1970" t="s">
        <v>88</v>
      </c>
      <c r="F1970">
        <v>684</v>
      </c>
      <c r="G1970">
        <v>144</v>
      </c>
      <c r="H1970">
        <v>89</v>
      </c>
      <c r="I1970">
        <v>113</v>
      </c>
      <c r="J1970">
        <v>117</v>
      </c>
      <c r="K1970">
        <v>126</v>
      </c>
      <c r="L1970">
        <v>139</v>
      </c>
      <c r="M1970">
        <v>152</v>
      </c>
      <c r="N1970">
        <v>105</v>
      </c>
    </row>
    <row r="1971" spans="1:14" x14ac:dyDescent="0.45">
      <c r="A1971">
        <v>1970</v>
      </c>
      <c r="B1971">
        <v>1904</v>
      </c>
      <c r="C1971" t="s">
        <v>3426</v>
      </c>
      <c r="D1971" t="s">
        <v>3427</v>
      </c>
      <c r="E1971" t="s">
        <v>139</v>
      </c>
      <c r="F1971">
        <v>610</v>
      </c>
      <c r="G1971">
        <v>247</v>
      </c>
      <c r="I1971">
        <v>113</v>
      </c>
      <c r="J1971">
        <v>132</v>
      </c>
      <c r="K1971">
        <v>104</v>
      </c>
      <c r="L1971">
        <v>139</v>
      </c>
      <c r="M1971">
        <v>73</v>
      </c>
    </row>
    <row r="1972" spans="1:14" x14ac:dyDescent="0.45">
      <c r="A1972">
        <v>1971</v>
      </c>
      <c r="B1972">
        <v>1991</v>
      </c>
      <c r="C1972" t="s">
        <v>3428</v>
      </c>
      <c r="D1972" t="s">
        <v>3429</v>
      </c>
      <c r="E1972" t="s">
        <v>258</v>
      </c>
      <c r="F1972">
        <v>537</v>
      </c>
      <c r="G1972">
        <v>112</v>
      </c>
      <c r="H1972">
        <v>81</v>
      </c>
      <c r="I1972">
        <v>116</v>
      </c>
      <c r="J1972">
        <v>113</v>
      </c>
      <c r="K1972">
        <v>125</v>
      </c>
      <c r="L1972">
        <v>139</v>
      </c>
      <c r="M1972">
        <v>141</v>
      </c>
      <c r="N1972">
        <v>108</v>
      </c>
    </row>
    <row r="1973" spans="1:14" x14ac:dyDescent="0.45">
      <c r="A1973">
        <v>1972</v>
      </c>
      <c r="B1973">
        <v>1940</v>
      </c>
      <c r="C1973" t="s">
        <v>219</v>
      </c>
      <c r="D1973" t="s">
        <v>3430</v>
      </c>
      <c r="E1973" t="s">
        <v>101</v>
      </c>
      <c r="F1973">
        <v>647</v>
      </c>
      <c r="G1973">
        <v>186</v>
      </c>
      <c r="H1973">
        <v>96</v>
      </c>
      <c r="I1973">
        <v>106</v>
      </c>
      <c r="J1973">
        <v>121</v>
      </c>
      <c r="K1973">
        <v>117</v>
      </c>
      <c r="L1973">
        <v>139</v>
      </c>
      <c r="M1973">
        <v>141</v>
      </c>
      <c r="N1973">
        <v>102</v>
      </c>
    </row>
    <row r="1974" spans="1:14" x14ac:dyDescent="0.45">
      <c r="A1974">
        <v>1973</v>
      </c>
      <c r="B1974">
        <v>1991</v>
      </c>
      <c r="C1974" t="s">
        <v>1263</v>
      </c>
      <c r="D1974" t="s">
        <v>3431</v>
      </c>
      <c r="E1974" t="s">
        <v>152</v>
      </c>
      <c r="F1974">
        <v>634</v>
      </c>
      <c r="G1974">
        <v>169</v>
      </c>
      <c r="H1974">
        <v>124</v>
      </c>
      <c r="I1974">
        <v>107</v>
      </c>
      <c r="J1974">
        <v>117</v>
      </c>
      <c r="K1974">
        <v>129</v>
      </c>
      <c r="L1974">
        <v>139</v>
      </c>
      <c r="M1974">
        <v>171</v>
      </c>
      <c r="N1974">
        <v>105</v>
      </c>
    </row>
    <row r="1975" spans="1:14" x14ac:dyDescent="0.45">
      <c r="A1975">
        <v>1974</v>
      </c>
      <c r="B1975">
        <v>1972</v>
      </c>
      <c r="C1975" t="s">
        <v>3432</v>
      </c>
      <c r="D1975" t="s">
        <v>3433</v>
      </c>
      <c r="E1975" t="s">
        <v>264</v>
      </c>
      <c r="F1975">
        <v>643</v>
      </c>
      <c r="G1975">
        <v>123</v>
      </c>
      <c r="H1975">
        <v>147</v>
      </c>
      <c r="I1975">
        <v>98</v>
      </c>
      <c r="J1975">
        <v>102</v>
      </c>
      <c r="K1975">
        <v>134</v>
      </c>
      <c r="L1975">
        <v>139</v>
      </c>
      <c r="M1975">
        <v>211</v>
      </c>
      <c r="N1975">
        <v>91</v>
      </c>
    </row>
    <row r="1976" spans="1:14" x14ac:dyDescent="0.45">
      <c r="A1976">
        <v>1975</v>
      </c>
      <c r="B1976">
        <v>1986</v>
      </c>
      <c r="C1976" t="s">
        <v>818</v>
      </c>
      <c r="D1976" t="s">
        <v>3434</v>
      </c>
      <c r="E1976" t="s">
        <v>294</v>
      </c>
      <c r="F1976">
        <v>562</v>
      </c>
      <c r="G1976">
        <v>138</v>
      </c>
      <c r="H1976">
        <v>172</v>
      </c>
      <c r="I1976">
        <v>99</v>
      </c>
      <c r="J1976">
        <v>108</v>
      </c>
      <c r="K1976">
        <v>129</v>
      </c>
      <c r="L1976">
        <v>139</v>
      </c>
      <c r="M1976">
        <v>187</v>
      </c>
      <c r="N1976">
        <v>105</v>
      </c>
    </row>
    <row r="1977" spans="1:14" x14ac:dyDescent="0.45">
      <c r="A1977">
        <v>1976</v>
      </c>
      <c r="B1977">
        <v>1971</v>
      </c>
      <c r="C1977" t="s">
        <v>406</v>
      </c>
      <c r="D1977" t="s">
        <v>3435</v>
      </c>
      <c r="E1977" t="s">
        <v>88</v>
      </c>
      <c r="F1977">
        <v>677</v>
      </c>
      <c r="G1977">
        <v>133</v>
      </c>
      <c r="H1977">
        <v>50</v>
      </c>
      <c r="I1977">
        <v>116</v>
      </c>
      <c r="J1977">
        <v>117</v>
      </c>
      <c r="K1977">
        <v>133</v>
      </c>
      <c r="L1977">
        <v>139</v>
      </c>
      <c r="M1977">
        <v>169</v>
      </c>
      <c r="N1977">
        <v>102</v>
      </c>
    </row>
    <row r="1978" spans="1:14" x14ac:dyDescent="0.45">
      <c r="A1978">
        <v>1977</v>
      </c>
      <c r="B1978">
        <v>1973</v>
      </c>
      <c r="C1978" t="s">
        <v>47</v>
      </c>
      <c r="D1978" t="s">
        <v>3436</v>
      </c>
      <c r="E1978" t="s">
        <v>48</v>
      </c>
      <c r="F1978">
        <v>652</v>
      </c>
      <c r="G1978">
        <v>180</v>
      </c>
      <c r="H1978">
        <v>67</v>
      </c>
      <c r="I1978">
        <v>114</v>
      </c>
      <c r="J1978">
        <v>124</v>
      </c>
      <c r="K1978">
        <v>121</v>
      </c>
      <c r="L1978">
        <v>139</v>
      </c>
      <c r="M1978">
        <v>137</v>
      </c>
      <c r="N1978">
        <v>106</v>
      </c>
    </row>
    <row r="1979" spans="1:14" x14ac:dyDescent="0.45">
      <c r="A1979">
        <v>1978</v>
      </c>
      <c r="B1979">
        <v>1959</v>
      </c>
      <c r="C1979" t="s">
        <v>203</v>
      </c>
      <c r="D1979" t="s">
        <v>3437</v>
      </c>
      <c r="E1979" t="s">
        <v>164</v>
      </c>
      <c r="F1979">
        <v>435</v>
      </c>
      <c r="G1979">
        <v>152</v>
      </c>
      <c r="H1979">
        <v>134</v>
      </c>
      <c r="I1979">
        <v>114</v>
      </c>
      <c r="J1979">
        <v>119</v>
      </c>
      <c r="K1979">
        <v>128</v>
      </c>
      <c r="L1979">
        <v>139</v>
      </c>
      <c r="M1979">
        <v>154</v>
      </c>
      <c r="N1979">
        <v>114</v>
      </c>
    </row>
    <row r="1980" spans="1:14" x14ac:dyDescent="0.45">
      <c r="A1980">
        <v>1979</v>
      </c>
      <c r="B1980">
        <v>1935</v>
      </c>
      <c r="C1980" t="s">
        <v>3438</v>
      </c>
      <c r="D1980" t="s">
        <v>3439</v>
      </c>
      <c r="E1980" t="s">
        <v>110</v>
      </c>
      <c r="F1980">
        <v>688</v>
      </c>
      <c r="G1980">
        <v>89</v>
      </c>
      <c r="H1980">
        <v>63</v>
      </c>
      <c r="I1980">
        <v>121</v>
      </c>
      <c r="J1980">
        <v>113</v>
      </c>
      <c r="K1980">
        <v>129</v>
      </c>
      <c r="L1980">
        <v>139</v>
      </c>
      <c r="M1980">
        <v>147</v>
      </c>
      <c r="N1980">
        <v>119</v>
      </c>
    </row>
    <row r="1981" spans="1:14" x14ac:dyDescent="0.45">
      <c r="A1981">
        <v>1980</v>
      </c>
      <c r="B1981">
        <v>1993</v>
      </c>
      <c r="C1981" t="s">
        <v>847</v>
      </c>
      <c r="D1981" t="s">
        <v>3440</v>
      </c>
      <c r="E1981" t="s">
        <v>58</v>
      </c>
      <c r="F1981">
        <v>559</v>
      </c>
      <c r="G1981">
        <v>95</v>
      </c>
      <c r="H1981">
        <v>120</v>
      </c>
      <c r="I1981">
        <v>115</v>
      </c>
      <c r="J1981">
        <v>111</v>
      </c>
      <c r="K1981">
        <v>120</v>
      </c>
      <c r="L1981">
        <v>139</v>
      </c>
      <c r="M1981">
        <v>130</v>
      </c>
      <c r="N1981">
        <v>119</v>
      </c>
    </row>
    <row r="1982" spans="1:14" x14ac:dyDescent="0.45">
      <c r="A1982">
        <v>1981</v>
      </c>
      <c r="B1982">
        <v>2002</v>
      </c>
      <c r="C1982" t="s">
        <v>358</v>
      </c>
      <c r="D1982" t="s">
        <v>3441</v>
      </c>
      <c r="E1982" t="s">
        <v>110</v>
      </c>
      <c r="F1982">
        <v>570</v>
      </c>
      <c r="G1982">
        <v>92</v>
      </c>
      <c r="H1982">
        <v>117</v>
      </c>
      <c r="I1982">
        <v>114</v>
      </c>
      <c r="J1982">
        <v>109</v>
      </c>
      <c r="K1982">
        <v>127</v>
      </c>
      <c r="L1982">
        <v>139</v>
      </c>
      <c r="M1982">
        <v>149</v>
      </c>
      <c r="N1982">
        <v>112</v>
      </c>
    </row>
    <row r="1983" spans="1:14" x14ac:dyDescent="0.45">
      <c r="A1983">
        <v>1982</v>
      </c>
      <c r="B1983">
        <v>1936</v>
      </c>
      <c r="C1983" t="s">
        <v>225</v>
      </c>
      <c r="D1983" t="s">
        <v>3442</v>
      </c>
      <c r="E1983" t="s">
        <v>70</v>
      </c>
      <c r="F1983">
        <v>731</v>
      </c>
      <c r="G1983">
        <v>111</v>
      </c>
      <c r="H1983">
        <v>25</v>
      </c>
      <c r="I1983">
        <v>119</v>
      </c>
      <c r="J1983">
        <v>115</v>
      </c>
      <c r="K1983">
        <v>127</v>
      </c>
      <c r="L1983">
        <v>139</v>
      </c>
      <c r="M1983">
        <v>144</v>
      </c>
      <c r="N1983">
        <v>111</v>
      </c>
    </row>
    <row r="1984" spans="1:14" x14ac:dyDescent="0.45">
      <c r="A1984">
        <v>1983</v>
      </c>
      <c r="B1984">
        <v>1995</v>
      </c>
      <c r="C1984" t="s">
        <v>246</v>
      </c>
      <c r="D1984" t="s">
        <v>3443</v>
      </c>
      <c r="E1984" t="s">
        <v>152</v>
      </c>
      <c r="F1984">
        <v>629</v>
      </c>
      <c r="G1984">
        <v>129</v>
      </c>
      <c r="H1984">
        <v>98</v>
      </c>
      <c r="I1984">
        <v>123</v>
      </c>
      <c r="J1984">
        <v>123</v>
      </c>
      <c r="K1984">
        <v>114</v>
      </c>
      <c r="L1984">
        <v>139</v>
      </c>
      <c r="M1984">
        <v>98</v>
      </c>
      <c r="N1984">
        <v>130</v>
      </c>
    </row>
    <row r="1985" spans="1:14" x14ac:dyDescent="0.45">
      <c r="A1985">
        <v>1984</v>
      </c>
      <c r="B1985">
        <v>1938</v>
      </c>
      <c r="C1985" t="s">
        <v>1190</v>
      </c>
      <c r="D1985" t="s">
        <v>3444</v>
      </c>
      <c r="E1985" t="s">
        <v>139</v>
      </c>
      <c r="F1985">
        <v>421</v>
      </c>
      <c r="G1985">
        <v>184</v>
      </c>
      <c r="H1985">
        <v>132</v>
      </c>
      <c r="I1985">
        <v>113</v>
      </c>
      <c r="J1985">
        <v>125</v>
      </c>
      <c r="K1985">
        <v>108</v>
      </c>
      <c r="L1985">
        <v>139</v>
      </c>
      <c r="M1985">
        <v>96</v>
      </c>
      <c r="N1985">
        <v>120</v>
      </c>
    </row>
    <row r="1986" spans="1:14" x14ac:dyDescent="0.45">
      <c r="A1986">
        <v>1985</v>
      </c>
      <c r="B1986">
        <v>2001</v>
      </c>
      <c r="C1986" t="s">
        <v>724</v>
      </c>
      <c r="D1986" t="s">
        <v>3445</v>
      </c>
      <c r="E1986" t="s">
        <v>1134</v>
      </c>
      <c r="F1986">
        <v>586</v>
      </c>
      <c r="G1986">
        <v>132</v>
      </c>
      <c r="H1986">
        <v>108</v>
      </c>
      <c r="I1986">
        <v>114</v>
      </c>
      <c r="J1986">
        <v>115</v>
      </c>
      <c r="K1986">
        <v>126</v>
      </c>
      <c r="L1986">
        <v>139</v>
      </c>
      <c r="M1986">
        <v>144</v>
      </c>
      <c r="N1986">
        <v>111</v>
      </c>
    </row>
    <row r="1987" spans="1:14" x14ac:dyDescent="0.45">
      <c r="A1987">
        <v>1986</v>
      </c>
      <c r="B1987">
        <v>1948</v>
      </c>
      <c r="C1987" t="s">
        <v>827</v>
      </c>
      <c r="D1987" t="s">
        <v>3446</v>
      </c>
      <c r="E1987" t="s">
        <v>88</v>
      </c>
      <c r="F1987">
        <v>606</v>
      </c>
      <c r="G1987">
        <v>85</v>
      </c>
      <c r="H1987">
        <v>92</v>
      </c>
      <c r="I1987">
        <v>116</v>
      </c>
      <c r="J1987">
        <v>109</v>
      </c>
      <c r="K1987">
        <v>130</v>
      </c>
      <c r="L1987">
        <v>139</v>
      </c>
      <c r="M1987">
        <v>159</v>
      </c>
      <c r="N1987">
        <v>109</v>
      </c>
    </row>
    <row r="1988" spans="1:14" x14ac:dyDescent="0.45">
      <c r="A1988">
        <v>1987</v>
      </c>
      <c r="B1988">
        <v>1984</v>
      </c>
      <c r="C1988" t="s">
        <v>316</v>
      </c>
      <c r="D1988" t="s">
        <v>3447</v>
      </c>
      <c r="E1988" t="s">
        <v>70</v>
      </c>
      <c r="F1988">
        <v>626</v>
      </c>
      <c r="G1988">
        <v>116</v>
      </c>
      <c r="H1988">
        <v>76</v>
      </c>
      <c r="I1988">
        <v>119</v>
      </c>
      <c r="J1988">
        <v>117</v>
      </c>
      <c r="K1988">
        <v>118</v>
      </c>
      <c r="L1988">
        <v>139</v>
      </c>
      <c r="M1988">
        <v>116</v>
      </c>
      <c r="N1988">
        <v>117</v>
      </c>
    </row>
    <row r="1989" spans="1:14" x14ac:dyDescent="0.45">
      <c r="A1989">
        <v>1988</v>
      </c>
      <c r="B1989">
        <v>1999</v>
      </c>
      <c r="C1989" t="s">
        <v>471</v>
      </c>
      <c r="D1989" t="s">
        <v>3448</v>
      </c>
      <c r="E1989" t="s">
        <v>258</v>
      </c>
      <c r="F1989">
        <v>674</v>
      </c>
      <c r="G1989">
        <v>83</v>
      </c>
      <c r="H1989">
        <v>58</v>
      </c>
      <c r="I1989">
        <v>115</v>
      </c>
      <c r="J1989">
        <v>108</v>
      </c>
      <c r="K1989">
        <v>135</v>
      </c>
      <c r="L1989">
        <v>139</v>
      </c>
      <c r="M1989">
        <v>169</v>
      </c>
      <c r="N1989">
        <v>98</v>
      </c>
    </row>
    <row r="1990" spans="1:14" x14ac:dyDescent="0.45">
      <c r="A1990">
        <v>1989</v>
      </c>
      <c r="B1990">
        <v>1998</v>
      </c>
      <c r="C1990" t="s">
        <v>474</v>
      </c>
      <c r="D1990" t="s">
        <v>3449</v>
      </c>
      <c r="E1990" t="s">
        <v>48</v>
      </c>
      <c r="F1990">
        <v>652</v>
      </c>
      <c r="G1990">
        <v>58</v>
      </c>
      <c r="H1990">
        <v>58</v>
      </c>
      <c r="I1990">
        <v>119</v>
      </c>
      <c r="J1990">
        <v>106</v>
      </c>
      <c r="K1990">
        <v>135</v>
      </c>
      <c r="L1990">
        <v>139</v>
      </c>
      <c r="M1990">
        <v>163</v>
      </c>
      <c r="N1990">
        <v>103</v>
      </c>
    </row>
    <row r="1991" spans="1:14" x14ac:dyDescent="0.45">
      <c r="A1991">
        <v>1990</v>
      </c>
      <c r="B1991">
        <v>1938</v>
      </c>
      <c r="C1991" t="s">
        <v>3450</v>
      </c>
      <c r="D1991" t="s">
        <v>3451</v>
      </c>
      <c r="E1991" t="s">
        <v>64</v>
      </c>
      <c r="F1991">
        <v>617</v>
      </c>
      <c r="G1991">
        <v>106</v>
      </c>
      <c r="H1991">
        <v>127</v>
      </c>
      <c r="I1991">
        <v>110</v>
      </c>
      <c r="J1991">
        <v>109</v>
      </c>
      <c r="K1991">
        <v>132</v>
      </c>
      <c r="L1991">
        <v>139</v>
      </c>
      <c r="M1991">
        <v>184</v>
      </c>
      <c r="N1991">
        <v>106</v>
      </c>
    </row>
    <row r="1992" spans="1:14" x14ac:dyDescent="0.45">
      <c r="A1992">
        <v>1991</v>
      </c>
      <c r="B1992">
        <v>2005</v>
      </c>
      <c r="C1992" t="s">
        <v>533</v>
      </c>
      <c r="D1992" t="s">
        <v>3452</v>
      </c>
      <c r="E1992" t="s">
        <v>51</v>
      </c>
      <c r="F1992">
        <v>567</v>
      </c>
      <c r="G1992">
        <v>183</v>
      </c>
      <c r="H1992">
        <v>152</v>
      </c>
      <c r="I1992">
        <v>98</v>
      </c>
      <c r="J1992">
        <v>114</v>
      </c>
      <c r="K1992">
        <v>125</v>
      </c>
      <c r="L1992">
        <v>139</v>
      </c>
      <c r="M1992">
        <v>169</v>
      </c>
      <c r="N1992">
        <v>104</v>
      </c>
    </row>
    <row r="1993" spans="1:14" x14ac:dyDescent="0.45">
      <c r="A1993">
        <v>1992</v>
      </c>
      <c r="B1993">
        <v>1943</v>
      </c>
      <c r="C1993" t="s">
        <v>877</v>
      </c>
      <c r="D1993" t="s">
        <v>3453</v>
      </c>
      <c r="E1993" t="s">
        <v>158</v>
      </c>
      <c r="F1993">
        <v>604</v>
      </c>
      <c r="G1993">
        <v>193</v>
      </c>
      <c r="H1993">
        <v>85</v>
      </c>
      <c r="I1993">
        <v>108</v>
      </c>
      <c r="J1993">
        <v>124</v>
      </c>
      <c r="K1993">
        <v>113</v>
      </c>
      <c r="L1993">
        <v>139</v>
      </c>
      <c r="M1993">
        <v>126</v>
      </c>
      <c r="N1993">
        <v>106</v>
      </c>
    </row>
    <row r="1994" spans="1:14" x14ac:dyDescent="0.45">
      <c r="A1994">
        <v>1993</v>
      </c>
      <c r="B1994">
        <v>1907</v>
      </c>
      <c r="C1994" t="s">
        <v>1184</v>
      </c>
      <c r="D1994" t="s">
        <v>3454</v>
      </c>
      <c r="E1994" t="s">
        <v>64</v>
      </c>
      <c r="F1994">
        <v>593</v>
      </c>
      <c r="G1994">
        <v>150</v>
      </c>
      <c r="I1994">
        <v>115</v>
      </c>
      <c r="J1994">
        <v>120</v>
      </c>
      <c r="K1994">
        <v>121</v>
      </c>
      <c r="L1994">
        <v>139</v>
      </c>
      <c r="M1994">
        <v>146</v>
      </c>
    </row>
    <row r="1995" spans="1:14" x14ac:dyDescent="0.45">
      <c r="A1995">
        <v>1994</v>
      </c>
      <c r="B1995">
        <v>1994</v>
      </c>
      <c r="C1995" t="s">
        <v>893</v>
      </c>
      <c r="D1995" t="s">
        <v>3455</v>
      </c>
      <c r="E1995" t="s">
        <v>308</v>
      </c>
      <c r="F1995">
        <v>516</v>
      </c>
      <c r="G1995">
        <v>112</v>
      </c>
      <c r="H1995">
        <v>60</v>
      </c>
      <c r="I1995">
        <v>125</v>
      </c>
      <c r="J1995">
        <v>119</v>
      </c>
      <c r="K1995">
        <v>119</v>
      </c>
      <c r="L1995">
        <v>139</v>
      </c>
      <c r="M1995">
        <v>109</v>
      </c>
      <c r="N1995">
        <v>119</v>
      </c>
    </row>
    <row r="1996" spans="1:14" x14ac:dyDescent="0.45">
      <c r="A1996">
        <v>1995</v>
      </c>
      <c r="B1996">
        <v>2015</v>
      </c>
      <c r="C1996" t="s">
        <v>832</v>
      </c>
      <c r="D1996" t="s">
        <v>3456</v>
      </c>
      <c r="E1996" t="s">
        <v>48</v>
      </c>
      <c r="F1996">
        <v>614</v>
      </c>
      <c r="G1996">
        <v>163</v>
      </c>
      <c r="H1996">
        <v>78</v>
      </c>
      <c r="I1996">
        <v>107</v>
      </c>
      <c r="J1996">
        <v>113</v>
      </c>
      <c r="K1996">
        <v>134</v>
      </c>
      <c r="L1996">
        <v>139</v>
      </c>
      <c r="M1996">
        <v>178</v>
      </c>
      <c r="N1996">
        <v>89</v>
      </c>
    </row>
    <row r="1997" spans="1:14" x14ac:dyDescent="0.45">
      <c r="A1997">
        <v>1996</v>
      </c>
      <c r="B1997">
        <v>1984</v>
      </c>
      <c r="C1997" t="s">
        <v>431</v>
      </c>
      <c r="D1997" t="s">
        <v>3457</v>
      </c>
      <c r="E1997" t="s">
        <v>258</v>
      </c>
      <c r="F1997">
        <v>718</v>
      </c>
      <c r="G1997">
        <v>139</v>
      </c>
      <c r="H1997">
        <v>71</v>
      </c>
      <c r="I1997">
        <v>117</v>
      </c>
      <c r="J1997">
        <v>120</v>
      </c>
      <c r="K1997">
        <v>114</v>
      </c>
      <c r="L1997">
        <v>139</v>
      </c>
      <c r="M1997">
        <v>108</v>
      </c>
      <c r="N1997">
        <v>115</v>
      </c>
    </row>
    <row r="1998" spans="1:14" x14ac:dyDescent="0.45">
      <c r="A1998">
        <v>1997</v>
      </c>
      <c r="B1998">
        <v>2022</v>
      </c>
      <c r="C1998" t="s">
        <v>142</v>
      </c>
      <c r="D1998" t="s">
        <v>3467</v>
      </c>
      <c r="E1998" t="s">
        <v>139</v>
      </c>
      <c r="F1998">
        <v>426</v>
      </c>
      <c r="G1998">
        <v>129</v>
      </c>
      <c r="H1998">
        <v>90</v>
      </c>
      <c r="I1998">
        <v>118</v>
      </c>
      <c r="J1998">
        <v>116</v>
      </c>
      <c r="K1998">
        <v>129</v>
      </c>
      <c r="L1998">
        <v>139</v>
      </c>
      <c r="M1998">
        <v>146</v>
      </c>
      <c r="N1998">
        <v>111</v>
      </c>
    </row>
    <row r="1999" spans="1:14" x14ac:dyDescent="0.45">
      <c r="A1999">
        <v>1998</v>
      </c>
      <c r="B1999">
        <v>1987</v>
      </c>
      <c r="C1999" t="s">
        <v>1331</v>
      </c>
      <c r="D1999" t="s">
        <v>3458</v>
      </c>
      <c r="E1999" t="s">
        <v>410</v>
      </c>
      <c r="F1999">
        <v>695</v>
      </c>
      <c r="G1999">
        <v>171</v>
      </c>
      <c r="H1999">
        <v>80</v>
      </c>
      <c r="I1999">
        <v>102</v>
      </c>
      <c r="J1999">
        <v>120</v>
      </c>
      <c r="K1999">
        <v>114</v>
      </c>
      <c r="L1999">
        <v>139</v>
      </c>
      <c r="M1999">
        <v>134</v>
      </c>
      <c r="N1999">
        <v>95</v>
      </c>
    </row>
    <row r="2000" spans="1:14" x14ac:dyDescent="0.45">
      <c r="A2000">
        <v>1999</v>
      </c>
      <c r="B2000">
        <v>1937</v>
      </c>
      <c r="C2000" t="s">
        <v>3459</v>
      </c>
      <c r="D2000" t="s">
        <v>3460</v>
      </c>
      <c r="E2000" t="s">
        <v>182</v>
      </c>
      <c r="F2000">
        <v>502</v>
      </c>
      <c r="G2000">
        <v>96</v>
      </c>
      <c r="H2000">
        <v>61</v>
      </c>
      <c r="I2000">
        <v>119</v>
      </c>
      <c r="J2000">
        <v>113</v>
      </c>
      <c r="K2000">
        <v>133</v>
      </c>
      <c r="L2000">
        <v>139</v>
      </c>
      <c r="M2000">
        <v>161</v>
      </c>
      <c r="N2000">
        <v>110</v>
      </c>
    </row>
    <row r="2001" spans="1:14" x14ac:dyDescent="0.45">
      <c r="A2001">
        <v>2000</v>
      </c>
      <c r="B2001">
        <v>2002</v>
      </c>
      <c r="C2001" t="s">
        <v>3461</v>
      </c>
      <c r="D2001" t="s">
        <v>3462</v>
      </c>
      <c r="E2001" t="s">
        <v>78</v>
      </c>
      <c r="F2001">
        <v>435</v>
      </c>
      <c r="G2001">
        <v>133</v>
      </c>
      <c r="H2001">
        <v>114</v>
      </c>
      <c r="I2001">
        <v>118</v>
      </c>
      <c r="J2001">
        <v>120</v>
      </c>
      <c r="K2001">
        <v>118</v>
      </c>
      <c r="L2001">
        <v>139</v>
      </c>
      <c r="M2001">
        <v>118</v>
      </c>
      <c r="N2001">
        <v>125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5F2A5-ADB4-4B1C-B524-4592AA867C2F}">
  <dimension ref="A1:N1501"/>
  <sheetViews>
    <sheetView workbookViewId="0"/>
  </sheetViews>
  <sheetFormatPr defaultRowHeight="14.25" x14ac:dyDescent="0.45"/>
  <cols>
    <col min="1" max="1" width="4.73046875" bestFit="1" customWidth="1"/>
    <col min="2" max="2" width="8.796875" bestFit="1" customWidth="1"/>
    <col min="3" max="3" width="16.59765625" bestFit="1" customWidth="1"/>
    <col min="4" max="4" width="22" bestFit="1" customWidth="1"/>
    <col min="5" max="5" width="7.265625" bestFit="1" customWidth="1"/>
    <col min="6" max="6" width="5.06640625" bestFit="1" customWidth="1"/>
    <col min="7" max="7" width="7.53125" bestFit="1" customWidth="1"/>
    <col min="8" max="8" width="6.46484375" bestFit="1" customWidth="1"/>
    <col min="9" max="10" width="7.33203125" bestFit="1" customWidth="1"/>
    <col min="11" max="11" width="7.1328125" bestFit="1" customWidth="1"/>
    <col min="12" max="12" width="7.59765625" bestFit="1" customWidth="1"/>
    <col min="13" max="13" width="6.796875" bestFit="1" customWidth="1"/>
    <col min="14" max="14" width="8.73046875" customWidth="1"/>
  </cols>
  <sheetData>
    <row r="1" spans="1:14" x14ac:dyDescent="0.45">
      <c r="A1" t="s">
        <v>1083</v>
      </c>
      <c r="B1" t="s">
        <v>3</v>
      </c>
      <c r="C1" t="s">
        <v>1084</v>
      </c>
      <c r="D1" t="s">
        <v>1105</v>
      </c>
      <c r="E1" t="s">
        <v>5</v>
      </c>
      <c r="F1" t="s">
        <v>2</v>
      </c>
      <c r="G1" t="s">
        <v>1116</v>
      </c>
      <c r="H1" t="s">
        <v>1117</v>
      </c>
      <c r="I1" t="s">
        <v>1118</v>
      </c>
      <c r="J1" t="s">
        <v>1119</v>
      </c>
      <c r="K1" t="s">
        <v>1120</v>
      </c>
      <c r="L1" t="s">
        <v>1091</v>
      </c>
      <c r="M1" t="s">
        <v>1121</v>
      </c>
      <c r="N1" t="s">
        <v>1122</v>
      </c>
    </row>
    <row r="2" spans="1:14" x14ac:dyDescent="0.45">
      <c r="A2">
        <v>1001</v>
      </c>
      <c r="B2">
        <v>1972</v>
      </c>
      <c r="C2" t="s">
        <v>77</v>
      </c>
      <c r="D2" t="s">
        <v>1353</v>
      </c>
      <c r="E2" t="s">
        <v>78</v>
      </c>
      <c r="F2">
        <v>680</v>
      </c>
      <c r="G2">
        <v>192</v>
      </c>
      <c r="H2">
        <v>48</v>
      </c>
      <c r="I2">
        <v>114</v>
      </c>
      <c r="J2">
        <v>128</v>
      </c>
      <c r="K2">
        <v>115</v>
      </c>
      <c r="L2">
        <v>150</v>
      </c>
      <c r="M2">
        <v>117</v>
      </c>
      <c r="N2">
        <v>104</v>
      </c>
    </row>
    <row r="3" spans="1:14" x14ac:dyDescent="0.45">
      <c r="A3">
        <v>1002</v>
      </c>
      <c r="B3">
        <v>1984</v>
      </c>
      <c r="C3" t="s">
        <v>558</v>
      </c>
      <c r="D3" t="s">
        <v>1354</v>
      </c>
      <c r="E3" t="s">
        <v>61</v>
      </c>
      <c r="F3">
        <v>705</v>
      </c>
      <c r="G3">
        <v>184</v>
      </c>
      <c r="H3">
        <v>93</v>
      </c>
      <c r="I3">
        <v>116</v>
      </c>
      <c r="J3">
        <v>126</v>
      </c>
      <c r="K3">
        <v>128</v>
      </c>
      <c r="L3">
        <v>150</v>
      </c>
      <c r="M3">
        <v>151</v>
      </c>
      <c r="N3">
        <v>110</v>
      </c>
    </row>
    <row r="4" spans="1:14" x14ac:dyDescent="0.45">
      <c r="A4">
        <v>1003</v>
      </c>
      <c r="B4">
        <v>2009</v>
      </c>
      <c r="C4" t="s">
        <v>404</v>
      </c>
      <c r="D4" t="s">
        <v>1355</v>
      </c>
      <c r="E4" t="s">
        <v>88</v>
      </c>
      <c r="F4">
        <v>615</v>
      </c>
      <c r="G4">
        <v>133</v>
      </c>
      <c r="H4">
        <v>101</v>
      </c>
      <c r="I4">
        <v>115</v>
      </c>
      <c r="J4">
        <v>116</v>
      </c>
      <c r="K4">
        <v>137</v>
      </c>
      <c r="L4">
        <v>150</v>
      </c>
      <c r="M4">
        <v>174</v>
      </c>
      <c r="N4">
        <v>108</v>
      </c>
    </row>
    <row r="5" spans="1:14" x14ac:dyDescent="0.45">
      <c r="A5">
        <v>1004</v>
      </c>
      <c r="B5">
        <v>1975</v>
      </c>
      <c r="C5" t="s">
        <v>486</v>
      </c>
      <c r="D5" t="s">
        <v>1356</v>
      </c>
      <c r="E5" t="s">
        <v>64</v>
      </c>
      <c r="F5">
        <v>602</v>
      </c>
      <c r="G5">
        <v>68</v>
      </c>
      <c r="H5">
        <v>125</v>
      </c>
      <c r="I5">
        <v>116</v>
      </c>
      <c r="J5">
        <v>106</v>
      </c>
      <c r="K5">
        <v>141</v>
      </c>
      <c r="L5">
        <v>150</v>
      </c>
      <c r="M5">
        <v>197</v>
      </c>
      <c r="N5">
        <v>115</v>
      </c>
    </row>
    <row r="6" spans="1:14" x14ac:dyDescent="0.45">
      <c r="A6">
        <v>1005</v>
      </c>
      <c r="B6">
        <v>1993</v>
      </c>
      <c r="C6" t="s">
        <v>242</v>
      </c>
      <c r="D6" t="s">
        <v>1357</v>
      </c>
      <c r="E6" t="s">
        <v>164</v>
      </c>
      <c r="F6">
        <v>602</v>
      </c>
      <c r="G6">
        <v>90</v>
      </c>
      <c r="H6">
        <v>99</v>
      </c>
      <c r="I6">
        <v>117</v>
      </c>
      <c r="J6">
        <v>110</v>
      </c>
      <c r="K6">
        <v>136</v>
      </c>
      <c r="L6">
        <v>150</v>
      </c>
      <c r="M6">
        <v>171</v>
      </c>
      <c r="N6">
        <v>108</v>
      </c>
    </row>
    <row r="7" spans="1:14" x14ac:dyDescent="0.45">
      <c r="A7">
        <v>1006</v>
      </c>
      <c r="B7">
        <v>1931</v>
      </c>
      <c r="C7" t="s">
        <v>881</v>
      </c>
      <c r="D7" t="s">
        <v>1358</v>
      </c>
      <c r="E7" t="s">
        <v>103</v>
      </c>
      <c r="F7">
        <v>521</v>
      </c>
      <c r="G7">
        <v>121</v>
      </c>
      <c r="H7">
        <v>57</v>
      </c>
      <c r="I7">
        <v>122</v>
      </c>
      <c r="J7">
        <v>120</v>
      </c>
      <c r="K7">
        <v>135</v>
      </c>
      <c r="L7">
        <v>150</v>
      </c>
      <c r="M7">
        <v>167</v>
      </c>
      <c r="N7">
        <v>113</v>
      </c>
    </row>
    <row r="8" spans="1:14" x14ac:dyDescent="0.45">
      <c r="A8">
        <v>1007</v>
      </c>
      <c r="B8">
        <v>1973</v>
      </c>
      <c r="C8" t="s">
        <v>695</v>
      </c>
      <c r="D8" t="s">
        <v>1359</v>
      </c>
      <c r="E8" t="s">
        <v>48</v>
      </c>
      <c r="F8">
        <v>495</v>
      </c>
      <c r="G8">
        <v>154</v>
      </c>
      <c r="H8">
        <v>75</v>
      </c>
      <c r="I8">
        <v>117</v>
      </c>
      <c r="J8">
        <v>121</v>
      </c>
      <c r="K8">
        <v>135</v>
      </c>
      <c r="L8">
        <v>150</v>
      </c>
      <c r="M8">
        <v>174</v>
      </c>
      <c r="N8">
        <v>106</v>
      </c>
    </row>
    <row r="9" spans="1:14" x14ac:dyDescent="0.45">
      <c r="A9">
        <v>1008</v>
      </c>
      <c r="B9">
        <v>1994</v>
      </c>
      <c r="C9" t="s">
        <v>1182</v>
      </c>
      <c r="D9" t="s">
        <v>1360</v>
      </c>
      <c r="E9" t="s">
        <v>258</v>
      </c>
      <c r="F9">
        <v>471</v>
      </c>
      <c r="G9">
        <v>102</v>
      </c>
      <c r="H9">
        <v>87</v>
      </c>
      <c r="I9">
        <v>124</v>
      </c>
      <c r="J9">
        <v>116</v>
      </c>
      <c r="K9">
        <v>138</v>
      </c>
      <c r="L9">
        <v>150</v>
      </c>
      <c r="M9">
        <v>164</v>
      </c>
      <c r="N9">
        <v>116</v>
      </c>
    </row>
    <row r="10" spans="1:14" x14ac:dyDescent="0.45">
      <c r="A10">
        <v>1009</v>
      </c>
      <c r="B10">
        <v>1951</v>
      </c>
      <c r="C10" t="s">
        <v>1186</v>
      </c>
      <c r="D10" t="s">
        <v>1361</v>
      </c>
      <c r="E10" t="s">
        <v>1134</v>
      </c>
      <c r="F10">
        <v>622</v>
      </c>
      <c r="G10">
        <v>110</v>
      </c>
      <c r="H10">
        <v>78</v>
      </c>
      <c r="I10">
        <v>122</v>
      </c>
      <c r="J10">
        <v>121</v>
      </c>
      <c r="K10">
        <v>127</v>
      </c>
      <c r="L10">
        <v>150</v>
      </c>
      <c r="M10">
        <v>139</v>
      </c>
      <c r="N10">
        <v>122</v>
      </c>
    </row>
    <row r="11" spans="1:14" x14ac:dyDescent="0.45">
      <c r="A11">
        <v>1010</v>
      </c>
      <c r="B11">
        <v>1906</v>
      </c>
      <c r="C11" t="s">
        <v>712</v>
      </c>
      <c r="D11" t="s">
        <v>1362</v>
      </c>
      <c r="E11" t="s">
        <v>110</v>
      </c>
      <c r="F11">
        <v>700</v>
      </c>
      <c r="G11">
        <v>120</v>
      </c>
      <c r="I11">
        <v>122</v>
      </c>
      <c r="J11">
        <v>119</v>
      </c>
      <c r="K11">
        <v>135</v>
      </c>
      <c r="L11">
        <v>150</v>
      </c>
      <c r="M11">
        <v>181</v>
      </c>
    </row>
    <row r="12" spans="1:14" x14ac:dyDescent="0.45">
      <c r="A12">
        <v>1011</v>
      </c>
      <c r="B12">
        <v>1951</v>
      </c>
      <c r="C12" t="s">
        <v>1246</v>
      </c>
      <c r="D12" t="s">
        <v>1363</v>
      </c>
      <c r="E12" t="s">
        <v>103</v>
      </c>
      <c r="F12">
        <v>511</v>
      </c>
      <c r="G12">
        <v>149</v>
      </c>
      <c r="H12">
        <v>45</v>
      </c>
      <c r="I12">
        <v>128</v>
      </c>
      <c r="J12">
        <v>129</v>
      </c>
      <c r="K12">
        <v>120</v>
      </c>
      <c r="L12">
        <v>150</v>
      </c>
      <c r="M12">
        <v>102</v>
      </c>
      <c r="N12">
        <v>125</v>
      </c>
    </row>
    <row r="13" spans="1:14" x14ac:dyDescent="0.45">
      <c r="A13">
        <v>1012</v>
      </c>
      <c r="B13">
        <v>2021</v>
      </c>
      <c r="C13" t="s">
        <v>96</v>
      </c>
      <c r="D13" t="s">
        <v>1364</v>
      </c>
      <c r="E13" t="s">
        <v>42</v>
      </c>
      <c r="F13">
        <v>633</v>
      </c>
      <c r="G13">
        <v>140</v>
      </c>
      <c r="H13">
        <v>109</v>
      </c>
      <c r="I13">
        <v>117</v>
      </c>
      <c r="J13">
        <v>118</v>
      </c>
      <c r="K13">
        <v>131</v>
      </c>
      <c r="L13">
        <v>150</v>
      </c>
      <c r="M13">
        <v>151</v>
      </c>
      <c r="N13">
        <v>114</v>
      </c>
    </row>
    <row r="14" spans="1:14" x14ac:dyDescent="0.45">
      <c r="A14">
        <v>1013</v>
      </c>
      <c r="B14">
        <v>2013</v>
      </c>
      <c r="C14" t="s">
        <v>774</v>
      </c>
      <c r="D14" t="s">
        <v>1365</v>
      </c>
      <c r="E14" t="s">
        <v>210</v>
      </c>
      <c r="F14">
        <v>629</v>
      </c>
      <c r="G14">
        <v>131</v>
      </c>
      <c r="H14">
        <v>101</v>
      </c>
      <c r="I14">
        <v>124</v>
      </c>
      <c r="J14">
        <v>123</v>
      </c>
      <c r="K14">
        <v>125</v>
      </c>
      <c r="L14">
        <v>150</v>
      </c>
      <c r="M14">
        <v>127</v>
      </c>
      <c r="N14">
        <v>124</v>
      </c>
    </row>
    <row r="15" spans="1:14" x14ac:dyDescent="0.45">
      <c r="A15">
        <v>1014</v>
      </c>
      <c r="B15">
        <v>1944</v>
      </c>
      <c r="C15" t="s">
        <v>1247</v>
      </c>
      <c r="D15" t="s">
        <v>1366</v>
      </c>
      <c r="E15" t="s">
        <v>51</v>
      </c>
      <c r="F15">
        <v>591</v>
      </c>
      <c r="G15">
        <v>114</v>
      </c>
      <c r="H15">
        <v>109</v>
      </c>
      <c r="I15">
        <v>125</v>
      </c>
      <c r="J15">
        <v>120</v>
      </c>
      <c r="K15">
        <v>133</v>
      </c>
      <c r="L15">
        <v>150</v>
      </c>
      <c r="M15">
        <v>151</v>
      </c>
      <c r="N15">
        <v>126</v>
      </c>
    </row>
    <row r="16" spans="1:14" x14ac:dyDescent="0.45">
      <c r="A16">
        <v>1015</v>
      </c>
      <c r="B16">
        <v>1978</v>
      </c>
      <c r="C16" t="s">
        <v>481</v>
      </c>
      <c r="D16" t="s">
        <v>1367</v>
      </c>
      <c r="E16" t="s">
        <v>174</v>
      </c>
      <c r="F16">
        <v>567</v>
      </c>
      <c r="G16">
        <v>137</v>
      </c>
      <c r="H16">
        <v>81</v>
      </c>
      <c r="I16">
        <v>114</v>
      </c>
      <c r="J16">
        <v>116</v>
      </c>
      <c r="K16">
        <v>136</v>
      </c>
      <c r="L16">
        <v>150</v>
      </c>
      <c r="M16">
        <v>183</v>
      </c>
      <c r="N16">
        <v>105</v>
      </c>
    </row>
    <row r="17" spans="1:14" x14ac:dyDescent="0.45">
      <c r="A17">
        <v>1016</v>
      </c>
      <c r="B17">
        <v>1943</v>
      </c>
      <c r="C17" t="s">
        <v>944</v>
      </c>
      <c r="D17" t="s">
        <v>1368</v>
      </c>
      <c r="E17" t="s">
        <v>70</v>
      </c>
      <c r="F17">
        <v>661</v>
      </c>
      <c r="G17">
        <v>134</v>
      </c>
      <c r="H17">
        <v>157</v>
      </c>
      <c r="I17">
        <v>106</v>
      </c>
      <c r="J17">
        <v>111</v>
      </c>
      <c r="K17">
        <v>149</v>
      </c>
      <c r="L17">
        <v>150</v>
      </c>
      <c r="M17">
        <v>263</v>
      </c>
      <c r="N17">
        <v>99</v>
      </c>
    </row>
    <row r="18" spans="1:14" x14ac:dyDescent="0.45">
      <c r="A18">
        <v>1017</v>
      </c>
      <c r="B18">
        <v>1988</v>
      </c>
      <c r="C18" t="s">
        <v>398</v>
      </c>
      <c r="D18" t="s">
        <v>1369</v>
      </c>
      <c r="E18" t="s">
        <v>152</v>
      </c>
      <c r="F18">
        <v>691</v>
      </c>
      <c r="G18">
        <v>40</v>
      </c>
      <c r="H18">
        <v>84</v>
      </c>
      <c r="I18">
        <v>137</v>
      </c>
      <c r="J18">
        <v>116</v>
      </c>
      <c r="K18">
        <v>140</v>
      </c>
      <c r="L18">
        <v>150</v>
      </c>
      <c r="M18">
        <v>144</v>
      </c>
      <c r="N18">
        <v>132</v>
      </c>
    </row>
    <row r="19" spans="1:14" x14ac:dyDescent="0.45">
      <c r="A19">
        <v>1018</v>
      </c>
      <c r="B19">
        <v>1940</v>
      </c>
      <c r="C19" t="s">
        <v>660</v>
      </c>
      <c r="D19" t="s">
        <v>1370</v>
      </c>
      <c r="E19" t="s">
        <v>158</v>
      </c>
      <c r="F19">
        <v>606</v>
      </c>
      <c r="G19">
        <v>177</v>
      </c>
      <c r="H19">
        <v>171</v>
      </c>
      <c r="I19">
        <v>106</v>
      </c>
      <c r="J19">
        <v>118</v>
      </c>
      <c r="K19">
        <v>136</v>
      </c>
      <c r="L19">
        <v>150</v>
      </c>
      <c r="M19">
        <v>204</v>
      </c>
      <c r="N19">
        <v>107</v>
      </c>
    </row>
    <row r="20" spans="1:14" x14ac:dyDescent="0.45">
      <c r="A20">
        <v>1019</v>
      </c>
      <c r="B20">
        <v>1960</v>
      </c>
      <c r="C20" t="s">
        <v>1177</v>
      </c>
      <c r="D20" t="s">
        <v>1371</v>
      </c>
      <c r="E20" t="s">
        <v>182</v>
      </c>
      <c r="F20">
        <v>525</v>
      </c>
      <c r="G20">
        <v>147</v>
      </c>
      <c r="H20">
        <v>115</v>
      </c>
      <c r="I20">
        <v>112</v>
      </c>
      <c r="J20">
        <v>118</v>
      </c>
      <c r="K20">
        <v>132</v>
      </c>
      <c r="L20">
        <v>150</v>
      </c>
      <c r="M20">
        <v>171</v>
      </c>
      <c r="N20">
        <v>106</v>
      </c>
    </row>
    <row r="21" spans="1:14" x14ac:dyDescent="0.45">
      <c r="A21">
        <v>1020</v>
      </c>
      <c r="B21">
        <v>2002</v>
      </c>
      <c r="C21" t="s">
        <v>149</v>
      </c>
      <c r="D21" t="s">
        <v>1372</v>
      </c>
      <c r="E21" t="s">
        <v>51</v>
      </c>
      <c r="F21">
        <v>675</v>
      </c>
      <c r="G21">
        <v>114</v>
      </c>
      <c r="H21">
        <v>63</v>
      </c>
      <c r="I21">
        <v>118</v>
      </c>
      <c r="J21">
        <v>116</v>
      </c>
      <c r="K21">
        <v>133</v>
      </c>
      <c r="L21">
        <v>150</v>
      </c>
      <c r="M21">
        <v>157</v>
      </c>
      <c r="N21">
        <v>104</v>
      </c>
    </row>
    <row r="22" spans="1:14" x14ac:dyDescent="0.45">
      <c r="A22">
        <v>1021</v>
      </c>
      <c r="B22">
        <v>1979</v>
      </c>
      <c r="C22" t="s">
        <v>191</v>
      </c>
      <c r="D22" t="s">
        <v>1373</v>
      </c>
      <c r="E22" t="s">
        <v>42</v>
      </c>
      <c r="F22">
        <v>537</v>
      </c>
      <c r="G22">
        <v>141</v>
      </c>
      <c r="H22">
        <v>170</v>
      </c>
      <c r="I22">
        <v>110</v>
      </c>
      <c r="J22">
        <v>114</v>
      </c>
      <c r="K22">
        <v>133</v>
      </c>
      <c r="L22">
        <v>150</v>
      </c>
      <c r="M22">
        <v>178</v>
      </c>
      <c r="N22">
        <v>114</v>
      </c>
    </row>
    <row r="23" spans="1:14" x14ac:dyDescent="0.45">
      <c r="A23">
        <v>1022</v>
      </c>
      <c r="B23">
        <v>1926</v>
      </c>
      <c r="C23" t="s">
        <v>499</v>
      </c>
      <c r="D23" t="s">
        <v>1374</v>
      </c>
      <c r="E23" t="s">
        <v>70</v>
      </c>
      <c r="F23">
        <v>563</v>
      </c>
      <c r="G23">
        <v>60</v>
      </c>
      <c r="H23">
        <v>81</v>
      </c>
      <c r="I23">
        <v>130</v>
      </c>
      <c r="J23">
        <v>116</v>
      </c>
      <c r="K23">
        <v>139</v>
      </c>
      <c r="L23">
        <v>150</v>
      </c>
      <c r="M23">
        <v>160</v>
      </c>
      <c r="N23">
        <v>126</v>
      </c>
    </row>
    <row r="24" spans="1:14" x14ac:dyDescent="0.45">
      <c r="A24">
        <v>1023</v>
      </c>
      <c r="B24">
        <v>2000</v>
      </c>
      <c r="C24" t="s">
        <v>380</v>
      </c>
      <c r="D24" t="s">
        <v>1375</v>
      </c>
      <c r="E24" t="s">
        <v>289</v>
      </c>
      <c r="F24">
        <v>678</v>
      </c>
      <c r="G24">
        <v>173</v>
      </c>
      <c r="H24">
        <v>154</v>
      </c>
      <c r="I24">
        <v>103</v>
      </c>
      <c r="J24">
        <v>116</v>
      </c>
      <c r="K24">
        <v>136</v>
      </c>
      <c r="L24">
        <v>150</v>
      </c>
      <c r="M24">
        <v>190</v>
      </c>
      <c r="N24">
        <v>105</v>
      </c>
    </row>
    <row r="25" spans="1:14" x14ac:dyDescent="0.45">
      <c r="A25">
        <v>1024</v>
      </c>
      <c r="B25">
        <v>1965</v>
      </c>
      <c r="C25" t="s">
        <v>238</v>
      </c>
      <c r="D25" t="s">
        <v>1376</v>
      </c>
      <c r="E25" t="s">
        <v>78</v>
      </c>
      <c r="F25">
        <v>674</v>
      </c>
      <c r="G25">
        <v>129</v>
      </c>
      <c r="H25">
        <v>104</v>
      </c>
      <c r="I25">
        <v>115</v>
      </c>
      <c r="J25">
        <v>120</v>
      </c>
      <c r="K25">
        <v>138</v>
      </c>
      <c r="L25">
        <v>150</v>
      </c>
      <c r="M25">
        <v>185</v>
      </c>
      <c r="N25">
        <v>108</v>
      </c>
    </row>
    <row r="26" spans="1:14" x14ac:dyDescent="0.45">
      <c r="A26">
        <v>1025</v>
      </c>
      <c r="B26">
        <v>2019</v>
      </c>
      <c r="C26" t="s">
        <v>626</v>
      </c>
      <c r="D26" t="s">
        <v>1377</v>
      </c>
      <c r="E26" t="s">
        <v>301</v>
      </c>
      <c r="F26">
        <v>628</v>
      </c>
      <c r="G26">
        <v>95</v>
      </c>
      <c r="H26">
        <v>63</v>
      </c>
      <c r="I26">
        <v>127</v>
      </c>
      <c r="J26">
        <v>117</v>
      </c>
      <c r="K26">
        <v>133</v>
      </c>
      <c r="L26">
        <v>150</v>
      </c>
      <c r="M26">
        <v>141</v>
      </c>
      <c r="N26">
        <v>114</v>
      </c>
    </row>
    <row r="27" spans="1:14" x14ac:dyDescent="0.45">
      <c r="A27">
        <v>1026</v>
      </c>
      <c r="B27">
        <v>1987</v>
      </c>
      <c r="C27" t="s">
        <v>405</v>
      </c>
      <c r="D27" t="s">
        <v>1378</v>
      </c>
      <c r="E27" t="s">
        <v>210</v>
      </c>
      <c r="F27">
        <v>693</v>
      </c>
      <c r="G27">
        <v>180</v>
      </c>
      <c r="H27">
        <v>135</v>
      </c>
      <c r="I27">
        <v>110</v>
      </c>
      <c r="J27">
        <v>123</v>
      </c>
      <c r="K27">
        <v>138</v>
      </c>
      <c r="L27">
        <v>150</v>
      </c>
      <c r="M27">
        <v>189</v>
      </c>
      <c r="N27">
        <v>107</v>
      </c>
    </row>
    <row r="28" spans="1:14" x14ac:dyDescent="0.45">
      <c r="A28">
        <v>1027</v>
      </c>
      <c r="B28">
        <v>1928</v>
      </c>
      <c r="C28" t="s">
        <v>499</v>
      </c>
      <c r="D28" t="s">
        <v>1379</v>
      </c>
      <c r="E28" t="s">
        <v>146</v>
      </c>
      <c r="F28">
        <v>697</v>
      </c>
      <c r="G28">
        <v>67</v>
      </c>
      <c r="H28">
        <v>31</v>
      </c>
      <c r="I28">
        <v>131</v>
      </c>
      <c r="J28">
        <v>117</v>
      </c>
      <c r="K28">
        <v>140</v>
      </c>
      <c r="L28">
        <v>150</v>
      </c>
      <c r="M28">
        <v>163</v>
      </c>
      <c r="N28">
        <v>123</v>
      </c>
    </row>
    <row r="29" spans="1:14" x14ac:dyDescent="0.45">
      <c r="A29">
        <v>1028</v>
      </c>
      <c r="B29">
        <v>1999</v>
      </c>
      <c r="C29" t="s">
        <v>199</v>
      </c>
      <c r="D29" t="s">
        <v>1380</v>
      </c>
      <c r="E29" t="s">
        <v>128</v>
      </c>
      <c r="F29">
        <v>695</v>
      </c>
      <c r="G29">
        <v>161</v>
      </c>
      <c r="H29">
        <v>97</v>
      </c>
      <c r="I29">
        <v>114</v>
      </c>
      <c r="J29">
        <v>121</v>
      </c>
      <c r="K29">
        <v>126</v>
      </c>
      <c r="L29">
        <v>150</v>
      </c>
      <c r="M29">
        <v>144</v>
      </c>
      <c r="N29">
        <v>110</v>
      </c>
    </row>
    <row r="30" spans="1:14" x14ac:dyDescent="0.45">
      <c r="A30">
        <v>1029</v>
      </c>
      <c r="B30">
        <v>1978</v>
      </c>
      <c r="C30" t="s">
        <v>1217</v>
      </c>
      <c r="D30" t="s">
        <v>1381</v>
      </c>
      <c r="E30" t="s">
        <v>110</v>
      </c>
      <c r="F30">
        <v>617</v>
      </c>
      <c r="G30">
        <v>178</v>
      </c>
      <c r="H30">
        <v>99</v>
      </c>
      <c r="I30">
        <v>100</v>
      </c>
      <c r="J30">
        <v>116</v>
      </c>
      <c r="K30">
        <v>134</v>
      </c>
      <c r="L30">
        <v>150</v>
      </c>
      <c r="M30">
        <v>206</v>
      </c>
      <c r="N30">
        <v>87</v>
      </c>
    </row>
    <row r="31" spans="1:14" x14ac:dyDescent="0.45">
      <c r="A31">
        <v>1030</v>
      </c>
      <c r="B31">
        <v>2018</v>
      </c>
      <c r="C31" t="s">
        <v>96</v>
      </c>
      <c r="D31" t="s">
        <v>1382</v>
      </c>
      <c r="E31" t="s">
        <v>42</v>
      </c>
      <c r="F31">
        <v>498</v>
      </c>
      <c r="G31">
        <v>184</v>
      </c>
      <c r="H31">
        <v>140</v>
      </c>
      <c r="I31">
        <v>111</v>
      </c>
      <c r="J31">
        <v>123</v>
      </c>
      <c r="K31">
        <v>127</v>
      </c>
      <c r="L31">
        <v>150</v>
      </c>
      <c r="M31">
        <v>150</v>
      </c>
      <c r="N31">
        <v>125</v>
      </c>
    </row>
    <row r="32" spans="1:14" x14ac:dyDescent="0.45">
      <c r="A32">
        <v>1031</v>
      </c>
      <c r="B32">
        <v>1918</v>
      </c>
      <c r="C32" t="s">
        <v>145</v>
      </c>
      <c r="D32" t="s">
        <v>1383</v>
      </c>
      <c r="E32" t="s">
        <v>146</v>
      </c>
      <c r="F32">
        <v>506</v>
      </c>
      <c r="G32">
        <v>91</v>
      </c>
      <c r="H32">
        <v>52</v>
      </c>
      <c r="I32">
        <v>131</v>
      </c>
      <c r="J32">
        <v>121</v>
      </c>
      <c r="K32">
        <v>133</v>
      </c>
      <c r="L32">
        <v>150</v>
      </c>
      <c r="M32">
        <v>139</v>
      </c>
      <c r="N32">
        <v>126</v>
      </c>
    </row>
    <row r="33" spans="1:14" x14ac:dyDescent="0.45">
      <c r="A33">
        <v>1032</v>
      </c>
      <c r="B33">
        <v>1953</v>
      </c>
      <c r="C33" t="s">
        <v>1212</v>
      </c>
      <c r="D33" t="s">
        <v>1384</v>
      </c>
      <c r="E33" t="s">
        <v>1142</v>
      </c>
      <c r="F33">
        <v>679</v>
      </c>
      <c r="G33">
        <v>95</v>
      </c>
      <c r="H33">
        <v>90</v>
      </c>
      <c r="I33">
        <v>125</v>
      </c>
      <c r="J33">
        <v>117</v>
      </c>
      <c r="K33">
        <v>131</v>
      </c>
      <c r="L33">
        <v>150</v>
      </c>
      <c r="M33">
        <v>142</v>
      </c>
      <c r="N33">
        <v>125</v>
      </c>
    </row>
    <row r="34" spans="1:14" x14ac:dyDescent="0.45">
      <c r="A34">
        <v>1033</v>
      </c>
      <c r="B34">
        <v>1963</v>
      </c>
      <c r="C34" t="s">
        <v>1144</v>
      </c>
      <c r="D34" t="s">
        <v>1385</v>
      </c>
      <c r="E34" t="s">
        <v>164</v>
      </c>
      <c r="F34">
        <v>459</v>
      </c>
      <c r="G34">
        <v>92</v>
      </c>
      <c r="H34">
        <v>177</v>
      </c>
      <c r="I34">
        <v>108</v>
      </c>
      <c r="J34">
        <v>105</v>
      </c>
      <c r="K34">
        <v>136</v>
      </c>
      <c r="L34">
        <v>150</v>
      </c>
      <c r="M34">
        <v>195</v>
      </c>
      <c r="N34">
        <v>112</v>
      </c>
    </row>
    <row r="35" spans="1:14" x14ac:dyDescent="0.45">
      <c r="A35">
        <v>1034</v>
      </c>
      <c r="B35">
        <v>1936</v>
      </c>
      <c r="C35" t="s">
        <v>107</v>
      </c>
      <c r="D35" t="s">
        <v>1386</v>
      </c>
      <c r="E35" t="s">
        <v>48</v>
      </c>
      <c r="F35">
        <v>693</v>
      </c>
      <c r="G35">
        <v>148</v>
      </c>
      <c r="H35">
        <v>244</v>
      </c>
      <c r="I35">
        <v>113</v>
      </c>
      <c r="J35">
        <v>118</v>
      </c>
      <c r="K35">
        <v>144</v>
      </c>
      <c r="L35">
        <v>150</v>
      </c>
      <c r="M35">
        <v>209</v>
      </c>
      <c r="N35">
        <v>119</v>
      </c>
    </row>
    <row r="36" spans="1:14" x14ac:dyDescent="0.45">
      <c r="A36">
        <v>1035</v>
      </c>
      <c r="B36">
        <v>1926</v>
      </c>
      <c r="C36" t="s">
        <v>55</v>
      </c>
      <c r="D36" t="s">
        <v>1387</v>
      </c>
      <c r="E36" t="s">
        <v>42</v>
      </c>
      <c r="F36">
        <v>696</v>
      </c>
      <c r="G36">
        <v>164</v>
      </c>
      <c r="H36">
        <v>171</v>
      </c>
      <c r="I36">
        <v>108</v>
      </c>
      <c r="J36">
        <v>116</v>
      </c>
      <c r="K36">
        <v>135</v>
      </c>
      <c r="L36">
        <v>150</v>
      </c>
      <c r="M36">
        <v>203</v>
      </c>
      <c r="N36">
        <v>111</v>
      </c>
    </row>
    <row r="37" spans="1:14" x14ac:dyDescent="0.45">
      <c r="A37">
        <v>1036</v>
      </c>
      <c r="B37">
        <v>2005</v>
      </c>
      <c r="C37" t="s">
        <v>1248</v>
      </c>
      <c r="D37" t="s">
        <v>1388</v>
      </c>
      <c r="E37" t="s">
        <v>64</v>
      </c>
      <c r="F37">
        <v>707</v>
      </c>
      <c r="G37">
        <v>153</v>
      </c>
      <c r="H37">
        <v>125</v>
      </c>
      <c r="I37">
        <v>114</v>
      </c>
      <c r="J37">
        <v>119</v>
      </c>
      <c r="K37">
        <v>131</v>
      </c>
      <c r="L37">
        <v>150</v>
      </c>
      <c r="M37">
        <v>159</v>
      </c>
      <c r="N37">
        <v>117</v>
      </c>
    </row>
    <row r="38" spans="1:14" x14ac:dyDescent="0.45">
      <c r="A38">
        <v>1037</v>
      </c>
      <c r="B38">
        <v>2011</v>
      </c>
      <c r="C38" t="s">
        <v>291</v>
      </c>
      <c r="D38" t="s">
        <v>1389</v>
      </c>
      <c r="E38" t="s">
        <v>48</v>
      </c>
      <c r="F38">
        <v>732</v>
      </c>
      <c r="G38">
        <v>88</v>
      </c>
      <c r="H38">
        <v>75</v>
      </c>
      <c r="I38">
        <v>124</v>
      </c>
      <c r="J38">
        <v>116</v>
      </c>
      <c r="K38">
        <v>135</v>
      </c>
      <c r="L38">
        <v>150</v>
      </c>
      <c r="M38">
        <v>153</v>
      </c>
      <c r="N38">
        <v>114</v>
      </c>
    </row>
    <row r="39" spans="1:14" x14ac:dyDescent="0.45">
      <c r="A39">
        <v>1038</v>
      </c>
      <c r="B39">
        <v>2024</v>
      </c>
      <c r="C39" t="s">
        <v>1096</v>
      </c>
      <c r="D39" t="s">
        <v>2199</v>
      </c>
      <c r="E39" t="s">
        <v>48</v>
      </c>
      <c r="F39">
        <v>517</v>
      </c>
      <c r="G39">
        <v>138</v>
      </c>
      <c r="H39">
        <v>107</v>
      </c>
      <c r="I39">
        <v>120</v>
      </c>
      <c r="J39">
        <v>119</v>
      </c>
      <c r="K39">
        <v>143</v>
      </c>
      <c r="L39">
        <v>150</v>
      </c>
      <c r="M39">
        <v>177</v>
      </c>
      <c r="N39">
        <v>118</v>
      </c>
    </row>
    <row r="40" spans="1:14" x14ac:dyDescent="0.45">
      <c r="A40">
        <v>1039</v>
      </c>
      <c r="B40">
        <v>1982</v>
      </c>
      <c r="C40" t="s">
        <v>257</v>
      </c>
      <c r="D40" t="s">
        <v>1390</v>
      </c>
      <c r="E40" t="s">
        <v>258</v>
      </c>
      <c r="F40">
        <v>653</v>
      </c>
      <c r="G40">
        <v>142</v>
      </c>
      <c r="H40">
        <v>78</v>
      </c>
      <c r="I40">
        <v>110</v>
      </c>
      <c r="J40">
        <v>116</v>
      </c>
      <c r="K40">
        <v>132</v>
      </c>
      <c r="L40">
        <v>150</v>
      </c>
      <c r="M40">
        <v>181</v>
      </c>
      <c r="N40">
        <v>98</v>
      </c>
    </row>
    <row r="41" spans="1:14" x14ac:dyDescent="0.45">
      <c r="A41">
        <v>1040</v>
      </c>
      <c r="B41">
        <v>1926</v>
      </c>
      <c r="C41" t="s">
        <v>452</v>
      </c>
      <c r="D41" t="s">
        <v>1391</v>
      </c>
      <c r="E41" t="s">
        <v>1142</v>
      </c>
      <c r="F41">
        <v>656</v>
      </c>
      <c r="G41">
        <v>105</v>
      </c>
      <c r="H41">
        <v>95</v>
      </c>
      <c r="I41">
        <v>122</v>
      </c>
      <c r="J41">
        <v>117</v>
      </c>
      <c r="K41">
        <v>133</v>
      </c>
      <c r="L41">
        <v>150</v>
      </c>
      <c r="M41">
        <v>162</v>
      </c>
      <c r="N41">
        <v>118</v>
      </c>
    </row>
    <row r="42" spans="1:14" x14ac:dyDescent="0.45">
      <c r="A42">
        <v>1041</v>
      </c>
      <c r="B42">
        <v>1942</v>
      </c>
      <c r="C42" t="s">
        <v>717</v>
      </c>
      <c r="D42" t="s">
        <v>1392</v>
      </c>
      <c r="E42" t="s">
        <v>88</v>
      </c>
      <c r="F42">
        <v>673</v>
      </c>
      <c r="G42">
        <v>124</v>
      </c>
      <c r="H42">
        <v>151</v>
      </c>
      <c r="I42">
        <v>115</v>
      </c>
      <c r="J42">
        <v>117</v>
      </c>
      <c r="K42">
        <v>134</v>
      </c>
      <c r="L42">
        <v>150</v>
      </c>
      <c r="M42">
        <v>183</v>
      </c>
      <c r="N42">
        <v>116</v>
      </c>
    </row>
    <row r="43" spans="1:14" x14ac:dyDescent="0.45">
      <c r="A43">
        <v>1042</v>
      </c>
      <c r="B43">
        <v>1955</v>
      </c>
      <c r="C43" t="s">
        <v>649</v>
      </c>
      <c r="D43" t="s">
        <v>1393</v>
      </c>
      <c r="E43" t="s">
        <v>158</v>
      </c>
      <c r="F43">
        <v>522</v>
      </c>
      <c r="G43">
        <v>115</v>
      </c>
      <c r="H43">
        <v>75</v>
      </c>
      <c r="I43">
        <v>120</v>
      </c>
      <c r="J43">
        <v>117</v>
      </c>
      <c r="K43">
        <v>139</v>
      </c>
      <c r="L43">
        <v>150</v>
      </c>
      <c r="M43">
        <v>171</v>
      </c>
      <c r="N43">
        <v>106</v>
      </c>
    </row>
    <row r="44" spans="1:14" x14ac:dyDescent="0.45">
      <c r="A44">
        <v>1043</v>
      </c>
      <c r="B44">
        <v>1991</v>
      </c>
      <c r="C44" t="s">
        <v>1249</v>
      </c>
      <c r="D44" t="s">
        <v>1394</v>
      </c>
      <c r="E44" t="s">
        <v>64</v>
      </c>
      <c r="F44">
        <v>680</v>
      </c>
      <c r="G44">
        <v>150</v>
      </c>
      <c r="H44">
        <v>67</v>
      </c>
      <c r="I44">
        <v>117</v>
      </c>
      <c r="J44">
        <v>120</v>
      </c>
      <c r="K44">
        <v>128</v>
      </c>
      <c r="L44">
        <v>150</v>
      </c>
      <c r="M44">
        <v>149</v>
      </c>
      <c r="N44">
        <v>109</v>
      </c>
    </row>
    <row r="45" spans="1:14" x14ac:dyDescent="0.45">
      <c r="A45">
        <v>1044</v>
      </c>
      <c r="B45">
        <v>1985</v>
      </c>
      <c r="C45" t="s">
        <v>1016</v>
      </c>
      <c r="D45" t="s">
        <v>1395</v>
      </c>
      <c r="E45" t="s">
        <v>51</v>
      </c>
      <c r="F45">
        <v>532</v>
      </c>
      <c r="G45">
        <v>174</v>
      </c>
      <c r="H45">
        <v>124</v>
      </c>
      <c r="I45">
        <v>108</v>
      </c>
      <c r="J45">
        <v>120</v>
      </c>
      <c r="K45">
        <v>130</v>
      </c>
      <c r="L45">
        <v>150</v>
      </c>
      <c r="M45">
        <v>174</v>
      </c>
      <c r="N45">
        <v>107</v>
      </c>
    </row>
    <row r="46" spans="1:14" x14ac:dyDescent="0.45">
      <c r="A46">
        <v>1045</v>
      </c>
      <c r="B46">
        <v>2002</v>
      </c>
      <c r="C46" t="s">
        <v>133</v>
      </c>
      <c r="D46" t="s">
        <v>1396</v>
      </c>
      <c r="E46" t="s">
        <v>134</v>
      </c>
      <c r="F46">
        <v>553</v>
      </c>
      <c r="G46">
        <v>126</v>
      </c>
      <c r="H46">
        <v>81</v>
      </c>
      <c r="I46">
        <v>127</v>
      </c>
      <c r="J46">
        <v>124</v>
      </c>
      <c r="K46">
        <v>142</v>
      </c>
      <c r="L46">
        <v>150</v>
      </c>
      <c r="M46">
        <v>168</v>
      </c>
      <c r="N46">
        <v>119</v>
      </c>
    </row>
    <row r="47" spans="1:14" x14ac:dyDescent="0.45">
      <c r="A47">
        <v>1046</v>
      </c>
      <c r="B47">
        <v>2007</v>
      </c>
      <c r="C47" t="s">
        <v>449</v>
      </c>
      <c r="D47" t="s">
        <v>1397</v>
      </c>
      <c r="E47" t="s">
        <v>182</v>
      </c>
      <c r="F47">
        <v>536</v>
      </c>
      <c r="G47">
        <v>207</v>
      </c>
      <c r="H47">
        <v>150</v>
      </c>
      <c r="I47">
        <v>102</v>
      </c>
      <c r="J47">
        <v>121</v>
      </c>
      <c r="K47">
        <v>133</v>
      </c>
      <c r="L47">
        <v>150</v>
      </c>
      <c r="M47">
        <v>188</v>
      </c>
      <c r="N47">
        <v>103</v>
      </c>
    </row>
    <row r="48" spans="1:14" x14ac:dyDescent="0.45">
      <c r="A48">
        <v>1047</v>
      </c>
      <c r="B48">
        <v>1948</v>
      </c>
      <c r="C48" t="s">
        <v>799</v>
      </c>
      <c r="D48" t="s">
        <v>1398</v>
      </c>
      <c r="E48" t="s">
        <v>216</v>
      </c>
      <c r="F48">
        <v>675</v>
      </c>
      <c r="G48">
        <v>200</v>
      </c>
      <c r="H48">
        <v>94</v>
      </c>
      <c r="I48">
        <v>105</v>
      </c>
      <c r="J48">
        <v>123</v>
      </c>
      <c r="K48">
        <v>119</v>
      </c>
      <c r="L48">
        <v>150</v>
      </c>
      <c r="M48">
        <v>148</v>
      </c>
      <c r="N48">
        <v>100</v>
      </c>
    </row>
    <row r="49" spans="1:14" x14ac:dyDescent="0.45">
      <c r="A49">
        <v>1048</v>
      </c>
      <c r="B49">
        <v>1958</v>
      </c>
      <c r="C49" t="s">
        <v>1250</v>
      </c>
      <c r="D49" t="s">
        <v>1399</v>
      </c>
      <c r="E49" t="s">
        <v>48</v>
      </c>
      <c r="F49">
        <v>655</v>
      </c>
      <c r="G49">
        <v>169</v>
      </c>
      <c r="H49">
        <v>85</v>
      </c>
      <c r="I49">
        <v>110</v>
      </c>
      <c r="J49">
        <v>120</v>
      </c>
      <c r="K49">
        <v>135</v>
      </c>
      <c r="L49">
        <v>150</v>
      </c>
      <c r="M49">
        <v>183</v>
      </c>
      <c r="N49">
        <v>98</v>
      </c>
    </row>
    <row r="50" spans="1:14" x14ac:dyDescent="0.45">
      <c r="A50">
        <v>1049</v>
      </c>
      <c r="B50">
        <v>2007</v>
      </c>
      <c r="C50" t="s">
        <v>207</v>
      </c>
      <c r="D50" t="s">
        <v>1400</v>
      </c>
      <c r="E50" t="s">
        <v>139</v>
      </c>
      <c r="F50">
        <v>613</v>
      </c>
      <c r="G50">
        <v>92</v>
      </c>
      <c r="H50">
        <v>88</v>
      </c>
      <c r="I50">
        <v>122</v>
      </c>
      <c r="J50">
        <v>120</v>
      </c>
      <c r="K50">
        <v>130</v>
      </c>
      <c r="L50">
        <v>150</v>
      </c>
      <c r="M50">
        <v>143</v>
      </c>
      <c r="N50">
        <v>119</v>
      </c>
    </row>
    <row r="51" spans="1:14" x14ac:dyDescent="0.45">
      <c r="A51">
        <v>1050</v>
      </c>
      <c r="B51">
        <v>1978</v>
      </c>
      <c r="C51" t="s">
        <v>1016</v>
      </c>
      <c r="D51" t="s">
        <v>1401</v>
      </c>
      <c r="E51" t="s">
        <v>58</v>
      </c>
      <c r="F51">
        <v>657</v>
      </c>
      <c r="G51">
        <v>85</v>
      </c>
      <c r="H51">
        <v>89</v>
      </c>
      <c r="I51">
        <v>117</v>
      </c>
      <c r="J51">
        <v>108</v>
      </c>
      <c r="K51">
        <v>139</v>
      </c>
      <c r="L51">
        <v>149</v>
      </c>
      <c r="M51">
        <v>188</v>
      </c>
      <c r="N51">
        <v>109</v>
      </c>
    </row>
    <row r="52" spans="1:14" x14ac:dyDescent="0.45">
      <c r="A52">
        <v>1051</v>
      </c>
      <c r="B52">
        <v>1931</v>
      </c>
      <c r="C52" t="s">
        <v>219</v>
      </c>
      <c r="D52" t="s">
        <v>1402</v>
      </c>
      <c r="E52" t="s">
        <v>101</v>
      </c>
      <c r="F52">
        <v>580</v>
      </c>
      <c r="G52">
        <v>180</v>
      </c>
      <c r="H52">
        <v>105</v>
      </c>
      <c r="I52">
        <v>102</v>
      </c>
      <c r="J52">
        <v>114</v>
      </c>
      <c r="K52">
        <v>136</v>
      </c>
      <c r="L52">
        <v>149</v>
      </c>
      <c r="M52">
        <v>216</v>
      </c>
      <c r="N52">
        <v>91</v>
      </c>
    </row>
    <row r="53" spans="1:14" x14ac:dyDescent="0.45">
      <c r="A53">
        <v>1052</v>
      </c>
      <c r="B53">
        <v>1911</v>
      </c>
      <c r="C53" t="s">
        <v>1251</v>
      </c>
      <c r="D53" t="s">
        <v>1403</v>
      </c>
      <c r="E53" t="s">
        <v>88</v>
      </c>
      <c r="F53">
        <v>687</v>
      </c>
      <c r="G53">
        <v>117</v>
      </c>
      <c r="H53">
        <v>116</v>
      </c>
      <c r="I53">
        <v>112</v>
      </c>
      <c r="J53">
        <v>111</v>
      </c>
      <c r="K53">
        <v>145</v>
      </c>
      <c r="L53">
        <v>149</v>
      </c>
      <c r="M53">
        <v>231</v>
      </c>
      <c r="N53">
        <v>107</v>
      </c>
    </row>
    <row r="54" spans="1:14" x14ac:dyDescent="0.45">
      <c r="A54">
        <v>1053</v>
      </c>
      <c r="B54">
        <v>2010</v>
      </c>
      <c r="C54" t="s">
        <v>983</v>
      </c>
      <c r="D54" t="s">
        <v>1404</v>
      </c>
      <c r="E54" t="s">
        <v>51</v>
      </c>
      <c r="F54">
        <v>675</v>
      </c>
      <c r="G54">
        <v>116</v>
      </c>
      <c r="H54">
        <v>75</v>
      </c>
      <c r="I54">
        <v>119</v>
      </c>
      <c r="J54">
        <v>117</v>
      </c>
      <c r="K54">
        <v>129</v>
      </c>
      <c r="L54">
        <v>149</v>
      </c>
      <c r="M54">
        <v>146</v>
      </c>
      <c r="N54">
        <v>110</v>
      </c>
    </row>
    <row r="55" spans="1:14" x14ac:dyDescent="0.45">
      <c r="A55">
        <v>1054</v>
      </c>
      <c r="B55">
        <v>2001</v>
      </c>
      <c r="C55" t="s">
        <v>600</v>
      </c>
      <c r="D55" t="s">
        <v>1405</v>
      </c>
      <c r="E55" t="s">
        <v>164</v>
      </c>
      <c r="F55">
        <v>701</v>
      </c>
      <c r="G55">
        <v>115</v>
      </c>
      <c r="H55">
        <v>89</v>
      </c>
      <c r="I55">
        <v>111</v>
      </c>
      <c r="J55">
        <v>110</v>
      </c>
      <c r="K55">
        <v>136</v>
      </c>
      <c r="L55">
        <v>149</v>
      </c>
      <c r="M55">
        <v>175</v>
      </c>
      <c r="N55">
        <v>96</v>
      </c>
    </row>
    <row r="56" spans="1:14" x14ac:dyDescent="0.45">
      <c r="A56">
        <v>1055</v>
      </c>
      <c r="B56">
        <v>1959</v>
      </c>
      <c r="C56" t="s">
        <v>238</v>
      </c>
      <c r="D56" t="s">
        <v>1406</v>
      </c>
      <c r="E56" t="s">
        <v>78</v>
      </c>
      <c r="F56">
        <v>626</v>
      </c>
      <c r="G56">
        <v>126</v>
      </c>
      <c r="H56">
        <v>122</v>
      </c>
      <c r="I56">
        <v>115</v>
      </c>
      <c r="J56">
        <v>116</v>
      </c>
      <c r="K56">
        <v>140</v>
      </c>
      <c r="L56">
        <v>149</v>
      </c>
      <c r="M56">
        <v>184</v>
      </c>
      <c r="N56">
        <v>110</v>
      </c>
    </row>
    <row r="57" spans="1:14" x14ac:dyDescent="0.45">
      <c r="A57">
        <v>1056</v>
      </c>
      <c r="B57">
        <v>1939</v>
      </c>
      <c r="C57" t="s">
        <v>441</v>
      </c>
      <c r="D57" t="s">
        <v>1407</v>
      </c>
      <c r="E57" t="s">
        <v>70</v>
      </c>
      <c r="F57">
        <v>604</v>
      </c>
      <c r="G57">
        <v>151</v>
      </c>
      <c r="H57">
        <v>201</v>
      </c>
      <c r="I57">
        <v>109</v>
      </c>
      <c r="J57">
        <v>116</v>
      </c>
      <c r="K57">
        <v>147</v>
      </c>
      <c r="L57">
        <v>149</v>
      </c>
      <c r="M57">
        <v>226</v>
      </c>
      <c r="N57">
        <v>111</v>
      </c>
    </row>
    <row r="58" spans="1:14" x14ac:dyDescent="0.45">
      <c r="A58">
        <v>1057</v>
      </c>
      <c r="B58">
        <v>1903</v>
      </c>
      <c r="C58" t="s">
        <v>578</v>
      </c>
      <c r="D58" t="s">
        <v>1408</v>
      </c>
      <c r="E58" t="s">
        <v>158</v>
      </c>
      <c r="F58">
        <v>616</v>
      </c>
      <c r="G58">
        <v>162</v>
      </c>
      <c r="I58">
        <v>120</v>
      </c>
      <c r="J58">
        <v>124</v>
      </c>
      <c r="K58">
        <v>132</v>
      </c>
      <c r="L58">
        <v>149</v>
      </c>
      <c r="M58">
        <v>172</v>
      </c>
    </row>
    <row r="59" spans="1:14" x14ac:dyDescent="0.45">
      <c r="A59">
        <v>1058</v>
      </c>
      <c r="B59">
        <v>1916</v>
      </c>
      <c r="C59" t="s">
        <v>1252</v>
      </c>
      <c r="D59" t="s">
        <v>1409</v>
      </c>
      <c r="E59" t="s">
        <v>78</v>
      </c>
      <c r="F59">
        <v>571</v>
      </c>
      <c r="G59">
        <v>48</v>
      </c>
      <c r="H59">
        <v>91</v>
      </c>
      <c r="I59">
        <v>134</v>
      </c>
      <c r="J59">
        <v>116</v>
      </c>
      <c r="K59">
        <v>135</v>
      </c>
      <c r="L59">
        <v>149</v>
      </c>
      <c r="M59">
        <v>141</v>
      </c>
      <c r="N59">
        <v>132</v>
      </c>
    </row>
    <row r="60" spans="1:14" x14ac:dyDescent="0.45">
      <c r="A60">
        <v>1059</v>
      </c>
      <c r="B60">
        <v>1973</v>
      </c>
      <c r="C60" t="s">
        <v>1161</v>
      </c>
      <c r="D60" t="s">
        <v>1410</v>
      </c>
      <c r="E60" t="s">
        <v>258</v>
      </c>
      <c r="F60">
        <v>692</v>
      </c>
      <c r="G60">
        <v>197</v>
      </c>
      <c r="H60">
        <v>102</v>
      </c>
      <c r="I60">
        <v>115</v>
      </c>
      <c r="J60">
        <v>128</v>
      </c>
      <c r="K60">
        <v>123</v>
      </c>
      <c r="L60">
        <v>149</v>
      </c>
      <c r="M60">
        <v>138</v>
      </c>
      <c r="N60">
        <v>114</v>
      </c>
    </row>
    <row r="61" spans="1:14" x14ac:dyDescent="0.45">
      <c r="A61">
        <v>1060</v>
      </c>
      <c r="B61">
        <v>2017</v>
      </c>
      <c r="C61" t="s">
        <v>774</v>
      </c>
      <c r="D61" t="s">
        <v>1411</v>
      </c>
      <c r="E61" t="s">
        <v>210</v>
      </c>
      <c r="F61">
        <v>514</v>
      </c>
      <c r="G61">
        <v>141</v>
      </c>
      <c r="H61">
        <v>88</v>
      </c>
      <c r="I61">
        <v>117</v>
      </c>
      <c r="J61">
        <v>121</v>
      </c>
      <c r="K61">
        <v>134</v>
      </c>
      <c r="L61">
        <v>149</v>
      </c>
      <c r="M61">
        <v>159</v>
      </c>
      <c r="N61">
        <v>110</v>
      </c>
    </row>
    <row r="62" spans="1:14" x14ac:dyDescent="0.45">
      <c r="A62">
        <v>1061</v>
      </c>
      <c r="B62">
        <v>2012</v>
      </c>
      <c r="C62" t="s">
        <v>276</v>
      </c>
      <c r="D62" t="s">
        <v>1412</v>
      </c>
      <c r="E62" t="s">
        <v>42</v>
      </c>
      <c r="F62">
        <v>697</v>
      </c>
      <c r="G62">
        <v>109</v>
      </c>
      <c r="H62">
        <v>72</v>
      </c>
      <c r="I62">
        <v>122</v>
      </c>
      <c r="J62">
        <v>118</v>
      </c>
      <c r="K62">
        <v>134</v>
      </c>
      <c r="L62">
        <v>149</v>
      </c>
      <c r="M62">
        <v>152</v>
      </c>
      <c r="N62">
        <v>111</v>
      </c>
    </row>
    <row r="63" spans="1:14" x14ac:dyDescent="0.45">
      <c r="A63">
        <v>1062</v>
      </c>
      <c r="B63">
        <v>1984</v>
      </c>
      <c r="C63" t="s">
        <v>703</v>
      </c>
      <c r="D63" t="s">
        <v>1413</v>
      </c>
      <c r="E63" t="s">
        <v>48</v>
      </c>
      <c r="F63">
        <v>738</v>
      </c>
      <c r="G63">
        <v>158</v>
      </c>
      <c r="H63">
        <v>117</v>
      </c>
      <c r="I63">
        <v>112</v>
      </c>
      <c r="J63">
        <v>119</v>
      </c>
      <c r="K63">
        <v>134</v>
      </c>
      <c r="L63">
        <v>149</v>
      </c>
      <c r="M63">
        <v>176</v>
      </c>
      <c r="N63">
        <v>110</v>
      </c>
    </row>
    <row r="64" spans="1:14" x14ac:dyDescent="0.45">
      <c r="A64">
        <v>1063</v>
      </c>
      <c r="B64">
        <v>1976</v>
      </c>
      <c r="C64" t="s">
        <v>997</v>
      </c>
      <c r="D64" t="s">
        <v>1414</v>
      </c>
      <c r="E64" t="s">
        <v>128</v>
      </c>
      <c r="F64">
        <v>508</v>
      </c>
      <c r="G64">
        <v>192</v>
      </c>
      <c r="H64">
        <v>144</v>
      </c>
      <c r="I64">
        <v>97</v>
      </c>
      <c r="J64">
        <v>116</v>
      </c>
      <c r="K64">
        <v>127</v>
      </c>
      <c r="L64">
        <v>149</v>
      </c>
      <c r="M64">
        <v>199</v>
      </c>
      <c r="N64">
        <v>95</v>
      </c>
    </row>
    <row r="65" spans="1:14" x14ac:dyDescent="0.45">
      <c r="A65">
        <v>1064</v>
      </c>
      <c r="B65">
        <v>1951</v>
      </c>
      <c r="C65" t="s">
        <v>836</v>
      </c>
      <c r="D65" t="s">
        <v>1415</v>
      </c>
      <c r="E65" t="s">
        <v>101</v>
      </c>
      <c r="F65">
        <v>602</v>
      </c>
      <c r="G65">
        <v>127</v>
      </c>
      <c r="H65">
        <v>106</v>
      </c>
      <c r="I65">
        <v>110</v>
      </c>
      <c r="J65">
        <v>113</v>
      </c>
      <c r="K65">
        <v>139</v>
      </c>
      <c r="L65">
        <v>149</v>
      </c>
      <c r="M65">
        <v>195</v>
      </c>
      <c r="N65">
        <v>101</v>
      </c>
    </row>
    <row r="66" spans="1:14" x14ac:dyDescent="0.45">
      <c r="A66">
        <v>1065</v>
      </c>
      <c r="B66">
        <v>1986</v>
      </c>
      <c r="C66" t="s">
        <v>431</v>
      </c>
      <c r="D66" t="s">
        <v>1416</v>
      </c>
      <c r="E66" t="s">
        <v>258</v>
      </c>
      <c r="F66">
        <v>664</v>
      </c>
      <c r="G66">
        <v>127</v>
      </c>
      <c r="H66">
        <v>62</v>
      </c>
      <c r="I66">
        <v>128</v>
      </c>
      <c r="J66">
        <v>125</v>
      </c>
      <c r="K66">
        <v>121</v>
      </c>
      <c r="L66">
        <v>149</v>
      </c>
      <c r="M66">
        <v>107</v>
      </c>
      <c r="N66">
        <v>125</v>
      </c>
    </row>
    <row r="67" spans="1:14" x14ac:dyDescent="0.45">
      <c r="A67">
        <v>1066</v>
      </c>
      <c r="B67">
        <v>1976</v>
      </c>
      <c r="C67" t="s">
        <v>904</v>
      </c>
      <c r="D67" t="s">
        <v>1417</v>
      </c>
      <c r="E67" t="s">
        <v>88</v>
      </c>
      <c r="F67">
        <v>588</v>
      </c>
      <c r="G67">
        <v>108</v>
      </c>
      <c r="H67">
        <v>39</v>
      </c>
      <c r="I67">
        <v>129</v>
      </c>
      <c r="J67">
        <v>125</v>
      </c>
      <c r="K67">
        <v>134</v>
      </c>
      <c r="L67">
        <v>149</v>
      </c>
      <c r="M67">
        <v>145</v>
      </c>
      <c r="N67">
        <v>117</v>
      </c>
    </row>
    <row r="68" spans="1:14" x14ac:dyDescent="0.45">
      <c r="A68">
        <v>1067</v>
      </c>
      <c r="B68">
        <v>1939</v>
      </c>
      <c r="C68" t="s">
        <v>1253</v>
      </c>
      <c r="D68" t="s">
        <v>1418</v>
      </c>
      <c r="E68" t="s">
        <v>42</v>
      </c>
      <c r="F68">
        <v>537</v>
      </c>
      <c r="G68">
        <v>192</v>
      </c>
      <c r="H68">
        <v>117</v>
      </c>
      <c r="I68">
        <v>107</v>
      </c>
      <c r="J68">
        <v>125</v>
      </c>
      <c r="K68">
        <v>122</v>
      </c>
      <c r="L68">
        <v>149</v>
      </c>
      <c r="M68">
        <v>154</v>
      </c>
      <c r="N68">
        <v>103</v>
      </c>
    </row>
    <row r="69" spans="1:14" x14ac:dyDescent="0.45">
      <c r="A69">
        <v>1068</v>
      </c>
      <c r="B69">
        <v>1985</v>
      </c>
      <c r="C69" t="s">
        <v>138</v>
      </c>
      <c r="D69" t="s">
        <v>1419</v>
      </c>
      <c r="E69" t="s">
        <v>139</v>
      </c>
      <c r="F69">
        <v>645</v>
      </c>
      <c r="G69">
        <v>150</v>
      </c>
      <c r="H69">
        <v>136</v>
      </c>
      <c r="I69">
        <v>107</v>
      </c>
      <c r="J69">
        <v>114</v>
      </c>
      <c r="K69">
        <v>137</v>
      </c>
      <c r="L69">
        <v>149</v>
      </c>
      <c r="M69">
        <v>200</v>
      </c>
      <c r="N69">
        <v>104</v>
      </c>
    </row>
    <row r="70" spans="1:14" x14ac:dyDescent="0.45">
      <c r="A70">
        <v>1069</v>
      </c>
      <c r="B70">
        <v>1943</v>
      </c>
      <c r="C70" t="s">
        <v>1162</v>
      </c>
      <c r="D70" t="s">
        <v>1420</v>
      </c>
      <c r="E70" t="s">
        <v>110</v>
      </c>
      <c r="F70">
        <v>488</v>
      </c>
      <c r="G70">
        <v>136</v>
      </c>
      <c r="H70">
        <v>140</v>
      </c>
      <c r="I70">
        <v>107</v>
      </c>
      <c r="J70">
        <v>112</v>
      </c>
      <c r="K70">
        <v>136</v>
      </c>
      <c r="L70">
        <v>149</v>
      </c>
      <c r="M70">
        <v>214</v>
      </c>
      <c r="N70">
        <v>103</v>
      </c>
    </row>
    <row r="71" spans="1:14" x14ac:dyDescent="0.45">
      <c r="A71">
        <v>1070</v>
      </c>
      <c r="B71">
        <v>1921</v>
      </c>
      <c r="C71" t="s">
        <v>1254</v>
      </c>
      <c r="D71" t="s">
        <v>1421</v>
      </c>
      <c r="E71" t="s">
        <v>216</v>
      </c>
      <c r="F71">
        <v>403</v>
      </c>
      <c r="G71">
        <v>185</v>
      </c>
      <c r="H71">
        <v>98</v>
      </c>
      <c r="I71">
        <v>116</v>
      </c>
      <c r="J71">
        <v>123</v>
      </c>
      <c r="K71">
        <v>123</v>
      </c>
      <c r="L71">
        <v>149</v>
      </c>
      <c r="M71">
        <v>140</v>
      </c>
      <c r="N71">
        <v>114</v>
      </c>
    </row>
    <row r="72" spans="1:14" x14ac:dyDescent="0.45">
      <c r="A72">
        <v>1071</v>
      </c>
      <c r="B72">
        <v>1999</v>
      </c>
      <c r="C72" t="s">
        <v>1255</v>
      </c>
      <c r="D72" t="s">
        <v>1422</v>
      </c>
      <c r="E72" t="s">
        <v>128</v>
      </c>
      <c r="F72">
        <v>570</v>
      </c>
      <c r="G72">
        <v>189</v>
      </c>
      <c r="H72">
        <v>144</v>
      </c>
      <c r="I72">
        <v>100</v>
      </c>
      <c r="J72">
        <v>119</v>
      </c>
      <c r="K72">
        <v>126</v>
      </c>
      <c r="L72">
        <v>149</v>
      </c>
      <c r="M72">
        <v>170</v>
      </c>
      <c r="N72">
        <v>102</v>
      </c>
    </row>
    <row r="73" spans="1:14" x14ac:dyDescent="0.45">
      <c r="A73">
        <v>1072</v>
      </c>
      <c r="B73">
        <v>2011</v>
      </c>
      <c r="C73" t="s">
        <v>977</v>
      </c>
      <c r="D73" t="s">
        <v>1423</v>
      </c>
      <c r="E73" t="s">
        <v>58</v>
      </c>
      <c r="F73">
        <v>466</v>
      </c>
      <c r="G73">
        <v>82</v>
      </c>
      <c r="H73">
        <v>74</v>
      </c>
      <c r="I73">
        <v>121</v>
      </c>
      <c r="J73">
        <v>109</v>
      </c>
      <c r="K73">
        <v>137</v>
      </c>
      <c r="L73">
        <v>149</v>
      </c>
      <c r="M73">
        <v>164</v>
      </c>
      <c r="N73">
        <v>107</v>
      </c>
    </row>
    <row r="74" spans="1:14" x14ac:dyDescent="0.45">
      <c r="A74">
        <v>1073</v>
      </c>
      <c r="B74">
        <v>1989</v>
      </c>
      <c r="C74" t="s">
        <v>89</v>
      </c>
      <c r="D74" t="s">
        <v>1424</v>
      </c>
      <c r="E74" t="s">
        <v>90</v>
      </c>
      <c r="F74">
        <v>690</v>
      </c>
      <c r="G74">
        <v>108</v>
      </c>
      <c r="H74">
        <v>72</v>
      </c>
      <c r="I74">
        <v>122</v>
      </c>
      <c r="J74">
        <v>118</v>
      </c>
      <c r="K74">
        <v>133</v>
      </c>
      <c r="L74">
        <v>149</v>
      </c>
      <c r="M74">
        <v>158</v>
      </c>
      <c r="N74">
        <v>115</v>
      </c>
    </row>
    <row r="75" spans="1:14" x14ac:dyDescent="0.45">
      <c r="A75">
        <v>1074</v>
      </c>
      <c r="B75">
        <v>1994</v>
      </c>
      <c r="C75" t="s">
        <v>133</v>
      </c>
      <c r="D75" t="s">
        <v>1425</v>
      </c>
      <c r="E75" t="s">
        <v>258</v>
      </c>
      <c r="F75">
        <v>452</v>
      </c>
      <c r="G75">
        <v>119</v>
      </c>
      <c r="H75">
        <v>106</v>
      </c>
      <c r="I75">
        <v>117</v>
      </c>
      <c r="J75">
        <v>115</v>
      </c>
      <c r="K75">
        <v>137</v>
      </c>
      <c r="L75">
        <v>149</v>
      </c>
      <c r="M75">
        <v>171</v>
      </c>
      <c r="N75">
        <v>115</v>
      </c>
    </row>
    <row r="76" spans="1:14" x14ac:dyDescent="0.45">
      <c r="A76">
        <v>1075</v>
      </c>
      <c r="B76">
        <v>1979</v>
      </c>
      <c r="C76" t="s">
        <v>1256</v>
      </c>
      <c r="D76" t="s">
        <v>1426</v>
      </c>
      <c r="E76" t="s">
        <v>70</v>
      </c>
      <c r="F76">
        <v>570</v>
      </c>
      <c r="G76">
        <v>139</v>
      </c>
      <c r="H76">
        <v>105</v>
      </c>
      <c r="I76">
        <v>118</v>
      </c>
      <c r="J76">
        <v>119</v>
      </c>
      <c r="K76">
        <v>133</v>
      </c>
      <c r="L76">
        <v>149</v>
      </c>
      <c r="M76">
        <v>162</v>
      </c>
      <c r="N76">
        <v>113</v>
      </c>
    </row>
    <row r="77" spans="1:14" x14ac:dyDescent="0.45">
      <c r="A77">
        <v>1076</v>
      </c>
      <c r="B77">
        <v>2003</v>
      </c>
      <c r="C77" t="s">
        <v>199</v>
      </c>
      <c r="D77" t="s">
        <v>1427</v>
      </c>
      <c r="E77" t="s">
        <v>42</v>
      </c>
      <c r="F77">
        <v>690</v>
      </c>
      <c r="G77">
        <v>226</v>
      </c>
      <c r="H77">
        <v>129</v>
      </c>
      <c r="I77">
        <v>94</v>
      </c>
      <c r="J77">
        <v>123</v>
      </c>
      <c r="K77">
        <v>123</v>
      </c>
      <c r="L77">
        <v>149</v>
      </c>
      <c r="M77">
        <v>172</v>
      </c>
      <c r="N77">
        <v>88</v>
      </c>
    </row>
    <row r="78" spans="1:14" x14ac:dyDescent="0.45">
      <c r="A78">
        <v>1077</v>
      </c>
      <c r="B78">
        <v>2002</v>
      </c>
      <c r="C78" t="s">
        <v>654</v>
      </c>
      <c r="D78" t="s">
        <v>1428</v>
      </c>
      <c r="E78" t="s">
        <v>178</v>
      </c>
      <c r="F78">
        <v>692</v>
      </c>
      <c r="G78">
        <v>166</v>
      </c>
      <c r="H78">
        <v>104</v>
      </c>
      <c r="I78">
        <v>110</v>
      </c>
      <c r="J78">
        <v>119</v>
      </c>
      <c r="K78">
        <v>137</v>
      </c>
      <c r="L78">
        <v>149</v>
      </c>
      <c r="M78">
        <v>182</v>
      </c>
      <c r="N78">
        <v>102</v>
      </c>
    </row>
    <row r="79" spans="1:14" x14ac:dyDescent="0.45">
      <c r="A79">
        <v>1078</v>
      </c>
      <c r="B79">
        <v>1901</v>
      </c>
      <c r="C79" t="s">
        <v>873</v>
      </c>
      <c r="D79" t="s">
        <v>1429</v>
      </c>
      <c r="E79" t="s">
        <v>78</v>
      </c>
      <c r="F79">
        <v>559</v>
      </c>
      <c r="G79">
        <v>102</v>
      </c>
      <c r="I79">
        <v>120</v>
      </c>
      <c r="J79">
        <v>114</v>
      </c>
      <c r="K79">
        <v>146</v>
      </c>
      <c r="L79">
        <v>149</v>
      </c>
      <c r="M79">
        <v>231</v>
      </c>
    </row>
    <row r="80" spans="1:14" x14ac:dyDescent="0.45">
      <c r="A80">
        <v>1079</v>
      </c>
      <c r="B80">
        <v>1916</v>
      </c>
      <c r="C80" t="s">
        <v>597</v>
      </c>
      <c r="D80" t="s">
        <v>1430</v>
      </c>
      <c r="E80" t="s">
        <v>139</v>
      </c>
      <c r="F80">
        <v>532</v>
      </c>
      <c r="G80">
        <v>175</v>
      </c>
      <c r="H80">
        <v>181</v>
      </c>
      <c r="I80">
        <v>112</v>
      </c>
      <c r="J80">
        <v>121</v>
      </c>
      <c r="K80">
        <v>130</v>
      </c>
      <c r="L80">
        <v>149</v>
      </c>
      <c r="M80">
        <v>184</v>
      </c>
      <c r="N80">
        <v>120</v>
      </c>
    </row>
    <row r="81" spans="1:14" x14ac:dyDescent="0.45">
      <c r="A81">
        <v>1080</v>
      </c>
      <c r="B81">
        <v>1925</v>
      </c>
      <c r="C81" t="s">
        <v>1257</v>
      </c>
      <c r="D81" t="s">
        <v>1431</v>
      </c>
      <c r="E81" t="s">
        <v>1124</v>
      </c>
      <c r="F81">
        <v>410</v>
      </c>
      <c r="G81">
        <v>85</v>
      </c>
      <c r="I81">
        <v>124</v>
      </c>
      <c r="J81">
        <v>116</v>
      </c>
      <c r="K81">
        <v>134</v>
      </c>
      <c r="L81">
        <v>149</v>
      </c>
      <c r="M81">
        <v>156</v>
      </c>
    </row>
    <row r="82" spans="1:14" x14ac:dyDescent="0.45">
      <c r="A82">
        <v>1081</v>
      </c>
      <c r="B82">
        <v>1947</v>
      </c>
      <c r="C82" t="s">
        <v>947</v>
      </c>
      <c r="D82" t="s">
        <v>1432</v>
      </c>
      <c r="E82" t="s">
        <v>51</v>
      </c>
      <c r="F82">
        <v>614</v>
      </c>
      <c r="G82">
        <v>144</v>
      </c>
      <c r="H82">
        <v>109</v>
      </c>
      <c r="I82">
        <v>113</v>
      </c>
      <c r="J82">
        <v>120</v>
      </c>
      <c r="K82">
        <v>134</v>
      </c>
      <c r="L82">
        <v>149</v>
      </c>
      <c r="M82">
        <v>177</v>
      </c>
      <c r="N82">
        <v>108</v>
      </c>
    </row>
    <row r="83" spans="1:14" x14ac:dyDescent="0.45">
      <c r="A83">
        <v>1082</v>
      </c>
      <c r="B83">
        <v>1951</v>
      </c>
      <c r="C83" t="s">
        <v>633</v>
      </c>
      <c r="D83" t="s">
        <v>1433</v>
      </c>
      <c r="E83" t="s">
        <v>101</v>
      </c>
      <c r="F83">
        <v>657</v>
      </c>
      <c r="G83">
        <v>142</v>
      </c>
      <c r="H83">
        <v>75</v>
      </c>
      <c r="I83">
        <v>117</v>
      </c>
      <c r="J83">
        <v>121</v>
      </c>
      <c r="K83">
        <v>127</v>
      </c>
      <c r="L83">
        <v>149</v>
      </c>
      <c r="M83">
        <v>147</v>
      </c>
      <c r="N83">
        <v>111</v>
      </c>
    </row>
    <row r="84" spans="1:14" x14ac:dyDescent="0.45">
      <c r="A84">
        <v>1083</v>
      </c>
      <c r="B84">
        <v>1972</v>
      </c>
      <c r="C84" t="s">
        <v>1258</v>
      </c>
      <c r="D84" t="s">
        <v>1434</v>
      </c>
      <c r="E84" t="s">
        <v>182</v>
      </c>
      <c r="F84">
        <v>615</v>
      </c>
      <c r="G84">
        <v>148</v>
      </c>
      <c r="H84">
        <v>86</v>
      </c>
      <c r="I84">
        <v>125</v>
      </c>
      <c r="J84">
        <v>128</v>
      </c>
      <c r="K84">
        <v>123</v>
      </c>
      <c r="L84">
        <v>149</v>
      </c>
      <c r="M84">
        <v>119</v>
      </c>
      <c r="N84">
        <v>124</v>
      </c>
    </row>
    <row r="85" spans="1:14" x14ac:dyDescent="0.45">
      <c r="A85">
        <v>1084</v>
      </c>
      <c r="B85">
        <v>1968</v>
      </c>
      <c r="C85" t="s">
        <v>623</v>
      </c>
      <c r="D85" t="s">
        <v>1435</v>
      </c>
      <c r="E85" t="s">
        <v>70</v>
      </c>
      <c r="F85">
        <v>635</v>
      </c>
      <c r="G85">
        <v>121</v>
      </c>
      <c r="H85">
        <v>69</v>
      </c>
      <c r="I85">
        <v>111</v>
      </c>
      <c r="J85">
        <v>119</v>
      </c>
      <c r="K85">
        <v>129</v>
      </c>
      <c r="L85">
        <v>149</v>
      </c>
      <c r="M85">
        <v>167</v>
      </c>
      <c r="N85">
        <v>98</v>
      </c>
    </row>
    <row r="86" spans="1:14" x14ac:dyDescent="0.45">
      <c r="A86">
        <v>1085</v>
      </c>
      <c r="B86">
        <v>1942</v>
      </c>
      <c r="C86" t="s">
        <v>1259</v>
      </c>
      <c r="D86" t="s">
        <v>1436</v>
      </c>
      <c r="E86" t="s">
        <v>146</v>
      </c>
      <c r="F86">
        <v>544</v>
      </c>
      <c r="G86">
        <v>141</v>
      </c>
      <c r="H86">
        <v>99</v>
      </c>
      <c r="I86">
        <v>118</v>
      </c>
      <c r="J86">
        <v>122</v>
      </c>
      <c r="K86">
        <v>134</v>
      </c>
      <c r="L86">
        <v>149</v>
      </c>
      <c r="M86">
        <v>176</v>
      </c>
      <c r="N86">
        <v>113</v>
      </c>
    </row>
    <row r="87" spans="1:14" x14ac:dyDescent="0.45">
      <c r="A87">
        <v>1086</v>
      </c>
      <c r="B87">
        <v>1932</v>
      </c>
      <c r="C87" t="s">
        <v>1260</v>
      </c>
      <c r="D87" t="s">
        <v>1437</v>
      </c>
      <c r="E87" t="s">
        <v>1134</v>
      </c>
      <c r="F87">
        <v>454</v>
      </c>
      <c r="G87">
        <v>143</v>
      </c>
      <c r="H87">
        <v>67</v>
      </c>
      <c r="I87">
        <v>129</v>
      </c>
      <c r="J87">
        <v>127</v>
      </c>
      <c r="K87">
        <v>122</v>
      </c>
      <c r="L87">
        <v>149</v>
      </c>
      <c r="M87">
        <v>109</v>
      </c>
      <c r="N87">
        <v>127</v>
      </c>
    </row>
    <row r="88" spans="1:14" x14ac:dyDescent="0.45">
      <c r="A88">
        <v>1087</v>
      </c>
      <c r="B88">
        <v>2017</v>
      </c>
      <c r="C88" t="s">
        <v>883</v>
      </c>
      <c r="D88" t="s">
        <v>1438</v>
      </c>
      <c r="E88" t="s">
        <v>51</v>
      </c>
      <c r="F88">
        <v>530</v>
      </c>
      <c r="G88">
        <v>149</v>
      </c>
      <c r="H88">
        <v>105</v>
      </c>
      <c r="I88">
        <v>117</v>
      </c>
      <c r="J88">
        <v>123</v>
      </c>
      <c r="K88">
        <v>119</v>
      </c>
      <c r="L88">
        <v>149</v>
      </c>
      <c r="M88">
        <v>122</v>
      </c>
      <c r="N88">
        <v>121</v>
      </c>
    </row>
    <row r="89" spans="1:14" x14ac:dyDescent="0.45">
      <c r="A89">
        <v>1088</v>
      </c>
      <c r="B89">
        <v>2015</v>
      </c>
      <c r="C89" t="s">
        <v>576</v>
      </c>
      <c r="D89" t="s">
        <v>1439</v>
      </c>
      <c r="E89" t="s">
        <v>61</v>
      </c>
      <c r="F89">
        <v>670</v>
      </c>
      <c r="G89">
        <v>163</v>
      </c>
      <c r="H89">
        <v>157</v>
      </c>
      <c r="I89">
        <v>102</v>
      </c>
      <c r="J89">
        <v>113</v>
      </c>
      <c r="K89">
        <v>136</v>
      </c>
      <c r="L89">
        <v>149</v>
      </c>
      <c r="M89">
        <v>191</v>
      </c>
      <c r="N89">
        <v>108</v>
      </c>
    </row>
    <row r="90" spans="1:14" x14ac:dyDescent="0.45">
      <c r="A90">
        <v>1089</v>
      </c>
      <c r="B90">
        <v>1919</v>
      </c>
      <c r="C90" t="s">
        <v>986</v>
      </c>
      <c r="D90" t="s">
        <v>1440</v>
      </c>
      <c r="E90" t="s">
        <v>78</v>
      </c>
      <c r="F90">
        <v>572</v>
      </c>
      <c r="G90">
        <v>112</v>
      </c>
      <c r="H90">
        <v>48</v>
      </c>
      <c r="I90">
        <v>122</v>
      </c>
      <c r="J90">
        <v>119</v>
      </c>
      <c r="K90">
        <v>124</v>
      </c>
      <c r="L90">
        <v>149</v>
      </c>
      <c r="M90">
        <v>132</v>
      </c>
      <c r="N90">
        <v>117</v>
      </c>
    </row>
    <row r="91" spans="1:14" x14ac:dyDescent="0.45">
      <c r="A91">
        <v>1090</v>
      </c>
      <c r="B91">
        <v>1975</v>
      </c>
      <c r="C91" t="s">
        <v>1069</v>
      </c>
      <c r="D91" t="s">
        <v>1441</v>
      </c>
      <c r="E91" t="s">
        <v>110</v>
      </c>
      <c r="F91">
        <v>436</v>
      </c>
      <c r="G91">
        <v>114</v>
      </c>
      <c r="H91">
        <v>55</v>
      </c>
      <c r="I91">
        <v>119</v>
      </c>
      <c r="J91">
        <v>115</v>
      </c>
      <c r="K91">
        <v>133</v>
      </c>
      <c r="L91">
        <v>149</v>
      </c>
      <c r="M91">
        <v>162</v>
      </c>
      <c r="N91">
        <v>105</v>
      </c>
    </row>
    <row r="92" spans="1:14" x14ac:dyDescent="0.45">
      <c r="A92">
        <v>1091</v>
      </c>
      <c r="B92">
        <v>1949</v>
      </c>
      <c r="C92" t="s">
        <v>1261</v>
      </c>
      <c r="D92" t="s">
        <v>1442</v>
      </c>
      <c r="E92" t="s">
        <v>42</v>
      </c>
      <c r="F92">
        <v>502</v>
      </c>
      <c r="G92">
        <v>142</v>
      </c>
      <c r="H92">
        <v>84</v>
      </c>
      <c r="I92">
        <v>106</v>
      </c>
      <c r="J92">
        <v>115</v>
      </c>
      <c r="K92">
        <v>134</v>
      </c>
      <c r="L92">
        <v>149</v>
      </c>
      <c r="M92">
        <v>194</v>
      </c>
      <c r="N92">
        <v>94</v>
      </c>
    </row>
    <row r="93" spans="1:14" x14ac:dyDescent="0.45">
      <c r="A93">
        <v>1092</v>
      </c>
      <c r="B93">
        <v>1928</v>
      </c>
      <c r="C93" t="s">
        <v>1202</v>
      </c>
      <c r="D93" t="s">
        <v>1443</v>
      </c>
      <c r="E93" t="s">
        <v>51</v>
      </c>
      <c r="F93">
        <v>584</v>
      </c>
      <c r="G93">
        <v>82</v>
      </c>
      <c r="H93">
        <v>148</v>
      </c>
      <c r="I93">
        <v>116</v>
      </c>
      <c r="J93">
        <v>109</v>
      </c>
      <c r="K93">
        <v>147</v>
      </c>
      <c r="L93">
        <v>149</v>
      </c>
      <c r="M93">
        <v>219</v>
      </c>
      <c r="N93">
        <v>112</v>
      </c>
    </row>
    <row r="94" spans="1:14" x14ac:dyDescent="0.45">
      <c r="A94">
        <v>1093</v>
      </c>
      <c r="B94">
        <v>1978</v>
      </c>
      <c r="C94" t="s">
        <v>432</v>
      </c>
      <c r="D94" t="s">
        <v>1444</v>
      </c>
      <c r="E94" t="s">
        <v>61</v>
      </c>
      <c r="F94">
        <v>561</v>
      </c>
      <c r="G94">
        <v>97</v>
      </c>
      <c r="H94">
        <v>122</v>
      </c>
      <c r="I94">
        <v>109</v>
      </c>
      <c r="J94">
        <v>106</v>
      </c>
      <c r="K94">
        <v>137</v>
      </c>
      <c r="L94">
        <v>149</v>
      </c>
      <c r="M94">
        <v>195</v>
      </c>
      <c r="N94">
        <v>104</v>
      </c>
    </row>
    <row r="95" spans="1:14" x14ac:dyDescent="0.45">
      <c r="A95">
        <v>1094</v>
      </c>
      <c r="B95">
        <v>1903</v>
      </c>
      <c r="C95" t="s">
        <v>496</v>
      </c>
      <c r="D95" t="s">
        <v>1445</v>
      </c>
      <c r="E95" t="s">
        <v>88</v>
      </c>
      <c r="F95">
        <v>531</v>
      </c>
      <c r="G95">
        <v>195</v>
      </c>
      <c r="I95">
        <v>118</v>
      </c>
      <c r="J95">
        <v>129</v>
      </c>
      <c r="K95">
        <v>122</v>
      </c>
      <c r="L95">
        <v>149</v>
      </c>
      <c r="M95">
        <v>135</v>
      </c>
    </row>
    <row r="96" spans="1:14" x14ac:dyDescent="0.45">
      <c r="A96">
        <v>1095</v>
      </c>
      <c r="B96">
        <v>1973</v>
      </c>
      <c r="C96" t="s">
        <v>535</v>
      </c>
      <c r="D96" t="s">
        <v>1446</v>
      </c>
      <c r="E96" t="s">
        <v>174</v>
      </c>
      <c r="F96">
        <v>638</v>
      </c>
      <c r="G96">
        <v>214</v>
      </c>
      <c r="H96">
        <v>94</v>
      </c>
      <c r="I96">
        <v>107</v>
      </c>
      <c r="J96">
        <v>127</v>
      </c>
      <c r="K96">
        <v>125</v>
      </c>
      <c r="L96">
        <v>149</v>
      </c>
      <c r="M96">
        <v>164</v>
      </c>
      <c r="N96">
        <v>100</v>
      </c>
    </row>
    <row r="97" spans="1:14" x14ac:dyDescent="0.45">
      <c r="A97">
        <v>1096</v>
      </c>
      <c r="B97">
        <v>1971</v>
      </c>
      <c r="C97" t="s">
        <v>234</v>
      </c>
      <c r="D97" t="s">
        <v>1447</v>
      </c>
      <c r="E97" t="s">
        <v>164</v>
      </c>
      <c r="F97">
        <v>649</v>
      </c>
      <c r="G97">
        <v>168</v>
      </c>
      <c r="H97">
        <v>135</v>
      </c>
      <c r="I97">
        <v>114</v>
      </c>
      <c r="J97">
        <v>121</v>
      </c>
      <c r="K97">
        <v>123</v>
      </c>
      <c r="L97">
        <v>149</v>
      </c>
      <c r="M97">
        <v>144</v>
      </c>
      <c r="N97">
        <v>118</v>
      </c>
    </row>
    <row r="98" spans="1:14" x14ac:dyDescent="0.45">
      <c r="A98">
        <v>1097</v>
      </c>
      <c r="B98">
        <v>1999</v>
      </c>
      <c r="C98" t="s">
        <v>808</v>
      </c>
      <c r="D98" t="s">
        <v>1448</v>
      </c>
      <c r="E98" t="s">
        <v>42</v>
      </c>
      <c r="F98">
        <v>697</v>
      </c>
      <c r="G98">
        <v>153</v>
      </c>
      <c r="H98">
        <v>87</v>
      </c>
      <c r="I98">
        <v>124</v>
      </c>
      <c r="J98">
        <v>125</v>
      </c>
      <c r="K98">
        <v>122</v>
      </c>
      <c r="L98">
        <v>149</v>
      </c>
      <c r="M98">
        <v>118</v>
      </c>
      <c r="N98">
        <v>123</v>
      </c>
    </row>
    <row r="99" spans="1:14" x14ac:dyDescent="0.45">
      <c r="A99">
        <v>1098</v>
      </c>
      <c r="B99">
        <v>2001</v>
      </c>
      <c r="C99" t="s">
        <v>231</v>
      </c>
      <c r="D99" t="s">
        <v>1449</v>
      </c>
      <c r="E99" t="s">
        <v>106</v>
      </c>
      <c r="F99">
        <v>690</v>
      </c>
      <c r="G99">
        <v>70</v>
      </c>
      <c r="H99">
        <v>97</v>
      </c>
      <c r="I99">
        <v>124</v>
      </c>
      <c r="J99">
        <v>111</v>
      </c>
      <c r="K99">
        <v>135</v>
      </c>
      <c r="L99">
        <v>149</v>
      </c>
      <c r="M99">
        <v>153</v>
      </c>
      <c r="N99">
        <v>116</v>
      </c>
    </row>
    <row r="100" spans="1:14" x14ac:dyDescent="0.45">
      <c r="A100">
        <v>1099</v>
      </c>
      <c r="B100">
        <v>1909</v>
      </c>
      <c r="C100" t="s">
        <v>1128</v>
      </c>
      <c r="D100" t="s">
        <v>1450</v>
      </c>
      <c r="E100" t="s">
        <v>48</v>
      </c>
      <c r="F100">
        <v>606</v>
      </c>
      <c r="G100">
        <v>93</v>
      </c>
      <c r="I100">
        <v>122</v>
      </c>
      <c r="J100">
        <v>116</v>
      </c>
      <c r="K100">
        <v>138</v>
      </c>
      <c r="L100">
        <v>149</v>
      </c>
      <c r="M100">
        <v>197</v>
      </c>
    </row>
    <row r="101" spans="1:14" x14ac:dyDescent="0.45">
      <c r="A101">
        <v>1100</v>
      </c>
      <c r="B101">
        <v>2000</v>
      </c>
      <c r="C101" t="s">
        <v>871</v>
      </c>
      <c r="D101" t="s">
        <v>1451</v>
      </c>
      <c r="E101" t="s">
        <v>178</v>
      </c>
      <c r="F101">
        <v>644</v>
      </c>
      <c r="G101">
        <v>87</v>
      </c>
      <c r="H101">
        <v>105</v>
      </c>
      <c r="I101">
        <v>115</v>
      </c>
      <c r="J101">
        <v>112</v>
      </c>
      <c r="K101">
        <v>143</v>
      </c>
      <c r="L101">
        <v>149</v>
      </c>
      <c r="M101">
        <v>186</v>
      </c>
      <c r="N101">
        <v>105</v>
      </c>
    </row>
    <row r="102" spans="1:14" x14ac:dyDescent="0.45">
      <c r="A102">
        <v>1101</v>
      </c>
      <c r="B102">
        <v>1987</v>
      </c>
      <c r="C102" t="s">
        <v>127</v>
      </c>
      <c r="D102" t="s">
        <v>1452</v>
      </c>
      <c r="E102" t="s">
        <v>42</v>
      </c>
      <c r="F102">
        <v>440</v>
      </c>
      <c r="G102">
        <v>203</v>
      </c>
      <c r="H102">
        <v>77</v>
      </c>
      <c r="I102">
        <v>110</v>
      </c>
      <c r="J102">
        <v>127</v>
      </c>
      <c r="K102">
        <v>117</v>
      </c>
      <c r="L102">
        <v>149</v>
      </c>
      <c r="M102">
        <v>129</v>
      </c>
      <c r="N102">
        <v>104</v>
      </c>
    </row>
    <row r="103" spans="1:14" x14ac:dyDescent="0.45">
      <c r="A103">
        <v>1102</v>
      </c>
      <c r="B103">
        <v>1909</v>
      </c>
      <c r="C103" t="s">
        <v>873</v>
      </c>
      <c r="D103" t="s">
        <v>1453</v>
      </c>
      <c r="E103" t="s">
        <v>70</v>
      </c>
      <c r="F103">
        <v>662</v>
      </c>
      <c r="G103">
        <v>106</v>
      </c>
      <c r="I103">
        <v>124</v>
      </c>
      <c r="J103">
        <v>117</v>
      </c>
      <c r="K103">
        <v>141</v>
      </c>
      <c r="L103">
        <v>149</v>
      </c>
      <c r="M103">
        <v>202</v>
      </c>
    </row>
    <row r="104" spans="1:14" x14ac:dyDescent="0.45">
      <c r="A104">
        <v>1103</v>
      </c>
      <c r="B104">
        <v>2009</v>
      </c>
      <c r="C104" t="s">
        <v>402</v>
      </c>
      <c r="D104" t="s">
        <v>1455</v>
      </c>
      <c r="E104" t="s">
        <v>90</v>
      </c>
      <c r="F104">
        <v>708</v>
      </c>
      <c r="G104">
        <v>87</v>
      </c>
      <c r="H104">
        <v>98</v>
      </c>
      <c r="I104">
        <v>120</v>
      </c>
      <c r="J104">
        <v>114</v>
      </c>
      <c r="K104">
        <v>131</v>
      </c>
      <c r="L104">
        <v>149</v>
      </c>
      <c r="M104">
        <v>148</v>
      </c>
      <c r="N104">
        <v>117</v>
      </c>
    </row>
    <row r="105" spans="1:14" x14ac:dyDescent="0.45">
      <c r="A105">
        <v>1104</v>
      </c>
      <c r="B105">
        <v>2022</v>
      </c>
      <c r="C105" t="s">
        <v>400</v>
      </c>
      <c r="D105" t="s">
        <v>1454</v>
      </c>
      <c r="E105" t="s">
        <v>51</v>
      </c>
      <c r="F105">
        <v>620</v>
      </c>
      <c r="G105">
        <v>100</v>
      </c>
      <c r="H105">
        <v>51</v>
      </c>
      <c r="I105">
        <v>120</v>
      </c>
      <c r="J105">
        <v>114</v>
      </c>
      <c r="K105">
        <v>134</v>
      </c>
      <c r="L105">
        <v>149</v>
      </c>
      <c r="M105">
        <v>155</v>
      </c>
      <c r="N105">
        <v>99</v>
      </c>
    </row>
    <row r="106" spans="1:14" x14ac:dyDescent="0.45">
      <c r="A106">
        <v>1105</v>
      </c>
      <c r="B106">
        <v>1997</v>
      </c>
      <c r="C106" t="s">
        <v>808</v>
      </c>
      <c r="D106" t="s">
        <v>1456</v>
      </c>
      <c r="E106" t="s">
        <v>42</v>
      </c>
      <c r="F106">
        <v>591</v>
      </c>
      <c r="G106">
        <v>136</v>
      </c>
      <c r="H106">
        <v>82</v>
      </c>
      <c r="I106">
        <v>121</v>
      </c>
      <c r="J106">
        <v>120</v>
      </c>
      <c r="K106">
        <v>127</v>
      </c>
      <c r="L106">
        <v>149</v>
      </c>
      <c r="M106">
        <v>137</v>
      </c>
      <c r="N106">
        <v>116</v>
      </c>
    </row>
    <row r="107" spans="1:14" x14ac:dyDescent="0.45">
      <c r="A107">
        <v>1106</v>
      </c>
      <c r="B107">
        <v>1934</v>
      </c>
      <c r="C107" t="s">
        <v>225</v>
      </c>
      <c r="D107" t="s">
        <v>1457</v>
      </c>
      <c r="E107" t="s">
        <v>70</v>
      </c>
      <c r="F107">
        <v>708</v>
      </c>
      <c r="G107">
        <v>140</v>
      </c>
      <c r="H107">
        <v>46</v>
      </c>
      <c r="I107">
        <v>124</v>
      </c>
      <c r="J107">
        <v>124</v>
      </c>
      <c r="K107">
        <v>125</v>
      </c>
      <c r="L107">
        <v>149</v>
      </c>
      <c r="M107">
        <v>127</v>
      </c>
      <c r="N107">
        <v>119</v>
      </c>
    </row>
    <row r="108" spans="1:14" x14ac:dyDescent="0.45">
      <c r="A108">
        <v>1107</v>
      </c>
      <c r="B108">
        <v>1967</v>
      </c>
      <c r="C108" t="s">
        <v>67</v>
      </c>
      <c r="D108" t="s">
        <v>1458</v>
      </c>
      <c r="E108" t="s">
        <v>42</v>
      </c>
      <c r="F108">
        <v>553</v>
      </c>
      <c r="G108">
        <v>225</v>
      </c>
      <c r="H108">
        <v>137</v>
      </c>
      <c r="I108">
        <v>101</v>
      </c>
      <c r="J108">
        <v>125</v>
      </c>
      <c r="K108">
        <v>119</v>
      </c>
      <c r="L108">
        <v>149</v>
      </c>
      <c r="M108">
        <v>155</v>
      </c>
      <c r="N108">
        <v>103</v>
      </c>
    </row>
    <row r="109" spans="1:14" x14ac:dyDescent="0.45">
      <c r="A109">
        <v>1108</v>
      </c>
      <c r="B109">
        <v>2000</v>
      </c>
      <c r="C109" t="s">
        <v>533</v>
      </c>
      <c r="D109" t="s">
        <v>1459</v>
      </c>
      <c r="E109" t="s">
        <v>51</v>
      </c>
      <c r="F109">
        <v>643</v>
      </c>
      <c r="G109">
        <v>160</v>
      </c>
      <c r="H109">
        <v>160</v>
      </c>
      <c r="I109">
        <v>108</v>
      </c>
      <c r="J109">
        <v>117</v>
      </c>
      <c r="K109">
        <v>131</v>
      </c>
      <c r="L109">
        <v>149</v>
      </c>
      <c r="M109">
        <v>166</v>
      </c>
      <c r="N109">
        <v>116</v>
      </c>
    </row>
    <row r="110" spans="1:14" x14ac:dyDescent="0.45">
      <c r="A110">
        <v>1109</v>
      </c>
      <c r="B110">
        <v>1985</v>
      </c>
      <c r="C110" t="s">
        <v>431</v>
      </c>
      <c r="D110" t="s">
        <v>1460</v>
      </c>
      <c r="E110" t="s">
        <v>258</v>
      </c>
      <c r="F110">
        <v>665</v>
      </c>
      <c r="G110">
        <v>136</v>
      </c>
      <c r="H110">
        <v>68</v>
      </c>
      <c r="I110">
        <v>123</v>
      </c>
      <c r="J110">
        <v>123</v>
      </c>
      <c r="K110">
        <v>123</v>
      </c>
      <c r="L110">
        <v>149</v>
      </c>
      <c r="M110">
        <v>121</v>
      </c>
      <c r="N110">
        <v>120</v>
      </c>
    </row>
    <row r="111" spans="1:14" x14ac:dyDescent="0.45">
      <c r="A111">
        <v>1110</v>
      </c>
      <c r="B111">
        <v>2009</v>
      </c>
      <c r="C111" t="s">
        <v>1262</v>
      </c>
      <c r="D111" t="s">
        <v>1461</v>
      </c>
      <c r="E111" t="s">
        <v>494</v>
      </c>
      <c r="F111">
        <v>652</v>
      </c>
      <c r="G111">
        <v>101</v>
      </c>
      <c r="H111">
        <v>89</v>
      </c>
      <c r="I111">
        <v>129</v>
      </c>
      <c r="J111">
        <v>121</v>
      </c>
      <c r="K111">
        <v>129</v>
      </c>
      <c r="L111">
        <v>149</v>
      </c>
      <c r="M111">
        <v>129</v>
      </c>
      <c r="N111">
        <v>126</v>
      </c>
    </row>
    <row r="112" spans="1:14" x14ac:dyDescent="0.45">
      <c r="A112">
        <v>1111</v>
      </c>
      <c r="B112">
        <v>1958</v>
      </c>
      <c r="C112" t="s">
        <v>1127</v>
      </c>
      <c r="D112" t="s">
        <v>1462</v>
      </c>
      <c r="E112" t="s">
        <v>90</v>
      </c>
      <c r="F112">
        <v>664</v>
      </c>
      <c r="G112">
        <v>99</v>
      </c>
      <c r="H112">
        <v>63</v>
      </c>
      <c r="I112">
        <v>121</v>
      </c>
      <c r="J112">
        <v>114</v>
      </c>
      <c r="K112">
        <v>130</v>
      </c>
      <c r="L112">
        <v>149</v>
      </c>
      <c r="M112">
        <v>145</v>
      </c>
      <c r="N112">
        <v>112</v>
      </c>
    </row>
    <row r="113" spans="1:14" x14ac:dyDescent="0.45">
      <c r="A113">
        <v>1112</v>
      </c>
      <c r="B113">
        <v>1978</v>
      </c>
      <c r="C113" t="s">
        <v>887</v>
      </c>
      <c r="D113" t="s">
        <v>1463</v>
      </c>
      <c r="E113" t="s">
        <v>182</v>
      </c>
      <c r="F113">
        <v>416</v>
      </c>
      <c r="G113">
        <v>110</v>
      </c>
      <c r="H113">
        <v>94</v>
      </c>
      <c r="I113">
        <v>115</v>
      </c>
      <c r="J113">
        <v>116</v>
      </c>
      <c r="K113">
        <v>133</v>
      </c>
      <c r="L113">
        <v>148</v>
      </c>
      <c r="M113">
        <v>170</v>
      </c>
      <c r="N113">
        <v>111</v>
      </c>
    </row>
    <row r="114" spans="1:14" x14ac:dyDescent="0.45">
      <c r="A114">
        <v>1113</v>
      </c>
      <c r="B114">
        <v>1984</v>
      </c>
      <c r="C114" t="s">
        <v>1263</v>
      </c>
      <c r="D114" t="s">
        <v>1464</v>
      </c>
      <c r="E114" t="s">
        <v>58</v>
      </c>
      <c r="F114">
        <v>546</v>
      </c>
      <c r="G114">
        <v>88</v>
      </c>
      <c r="H114">
        <v>99</v>
      </c>
      <c r="I114">
        <v>120</v>
      </c>
      <c r="J114">
        <v>112</v>
      </c>
      <c r="K114">
        <v>132</v>
      </c>
      <c r="L114">
        <v>148</v>
      </c>
      <c r="M114">
        <v>161</v>
      </c>
      <c r="N114">
        <v>115</v>
      </c>
    </row>
    <row r="115" spans="1:14" x14ac:dyDescent="0.45">
      <c r="A115">
        <v>1114</v>
      </c>
      <c r="B115">
        <v>1976</v>
      </c>
      <c r="C115" t="s">
        <v>151</v>
      </c>
      <c r="D115" t="s">
        <v>1465</v>
      </c>
      <c r="E115" t="s">
        <v>152</v>
      </c>
      <c r="F115">
        <v>687</v>
      </c>
      <c r="G115">
        <v>117</v>
      </c>
      <c r="H115">
        <v>61</v>
      </c>
      <c r="I115">
        <v>129</v>
      </c>
      <c r="J115">
        <v>123</v>
      </c>
      <c r="K115">
        <v>128</v>
      </c>
      <c r="L115">
        <v>148</v>
      </c>
      <c r="M115">
        <v>126</v>
      </c>
      <c r="N115">
        <v>124</v>
      </c>
    </row>
    <row r="116" spans="1:14" x14ac:dyDescent="0.45">
      <c r="A116">
        <v>1115</v>
      </c>
      <c r="B116">
        <v>1978</v>
      </c>
      <c r="C116" t="s">
        <v>280</v>
      </c>
      <c r="D116" t="s">
        <v>1466</v>
      </c>
      <c r="E116" t="s">
        <v>78</v>
      </c>
      <c r="F116">
        <v>687</v>
      </c>
      <c r="G116">
        <v>114</v>
      </c>
      <c r="H116">
        <v>163</v>
      </c>
      <c r="I116">
        <v>107</v>
      </c>
      <c r="J116">
        <v>109</v>
      </c>
      <c r="K116">
        <v>142</v>
      </c>
      <c r="L116">
        <v>148</v>
      </c>
      <c r="M116">
        <v>215</v>
      </c>
      <c r="N116">
        <v>106</v>
      </c>
    </row>
    <row r="117" spans="1:14" x14ac:dyDescent="0.45">
      <c r="A117">
        <v>1116</v>
      </c>
      <c r="B117">
        <v>2004</v>
      </c>
      <c r="C117" t="s">
        <v>749</v>
      </c>
      <c r="D117" t="s">
        <v>1467</v>
      </c>
      <c r="E117" t="s">
        <v>139</v>
      </c>
      <c r="F117">
        <v>713</v>
      </c>
      <c r="G117">
        <v>197</v>
      </c>
      <c r="H117">
        <v>100</v>
      </c>
      <c r="I117">
        <v>112</v>
      </c>
      <c r="J117">
        <v>125</v>
      </c>
      <c r="K117">
        <v>124</v>
      </c>
      <c r="L117">
        <v>148</v>
      </c>
      <c r="M117">
        <v>145</v>
      </c>
      <c r="N117">
        <v>110</v>
      </c>
    </row>
    <row r="118" spans="1:14" x14ac:dyDescent="0.45">
      <c r="A118">
        <v>1117</v>
      </c>
      <c r="B118">
        <v>1990</v>
      </c>
      <c r="C118" t="s">
        <v>618</v>
      </c>
      <c r="D118" t="s">
        <v>1468</v>
      </c>
      <c r="E118" t="s">
        <v>58</v>
      </c>
      <c r="F118">
        <v>589</v>
      </c>
      <c r="G118">
        <v>112</v>
      </c>
      <c r="H118">
        <v>105</v>
      </c>
      <c r="I118">
        <v>110</v>
      </c>
      <c r="J118">
        <v>109</v>
      </c>
      <c r="K118">
        <v>137</v>
      </c>
      <c r="L118">
        <v>148</v>
      </c>
      <c r="M118">
        <v>191</v>
      </c>
      <c r="N118">
        <v>99</v>
      </c>
    </row>
    <row r="119" spans="1:14" x14ac:dyDescent="0.45">
      <c r="A119">
        <v>1118</v>
      </c>
      <c r="B119">
        <v>2014</v>
      </c>
      <c r="C119" t="s">
        <v>422</v>
      </c>
      <c r="D119" t="s">
        <v>1469</v>
      </c>
      <c r="E119" t="s">
        <v>70</v>
      </c>
      <c r="F119">
        <v>685</v>
      </c>
      <c r="G119">
        <v>114</v>
      </c>
      <c r="H119">
        <v>87</v>
      </c>
      <c r="I119">
        <v>123</v>
      </c>
      <c r="J119">
        <v>117</v>
      </c>
      <c r="K119">
        <v>134</v>
      </c>
      <c r="L119">
        <v>148</v>
      </c>
      <c r="M119">
        <v>154</v>
      </c>
      <c r="N119">
        <v>116</v>
      </c>
    </row>
    <row r="120" spans="1:14" x14ac:dyDescent="0.45">
      <c r="A120">
        <v>1119</v>
      </c>
      <c r="B120">
        <v>1956</v>
      </c>
      <c r="C120" t="s">
        <v>1048</v>
      </c>
      <c r="D120" t="s">
        <v>1470</v>
      </c>
      <c r="E120" t="s">
        <v>70</v>
      </c>
      <c r="F120">
        <v>592</v>
      </c>
      <c r="G120">
        <v>124</v>
      </c>
      <c r="H120">
        <v>114</v>
      </c>
      <c r="I120">
        <v>122</v>
      </c>
      <c r="J120">
        <v>119</v>
      </c>
      <c r="K120">
        <v>131</v>
      </c>
      <c r="L120">
        <v>148</v>
      </c>
      <c r="M120">
        <v>148</v>
      </c>
      <c r="N120">
        <v>118</v>
      </c>
    </row>
    <row r="121" spans="1:14" x14ac:dyDescent="0.45">
      <c r="A121">
        <v>1120</v>
      </c>
      <c r="B121">
        <v>1997</v>
      </c>
      <c r="C121" t="s">
        <v>1133</v>
      </c>
      <c r="D121" t="s">
        <v>1471</v>
      </c>
      <c r="E121" t="s">
        <v>110</v>
      </c>
      <c r="F121">
        <v>651</v>
      </c>
      <c r="G121">
        <v>134</v>
      </c>
      <c r="H121">
        <v>107</v>
      </c>
      <c r="I121">
        <v>121</v>
      </c>
      <c r="J121">
        <v>122</v>
      </c>
      <c r="K121">
        <v>126</v>
      </c>
      <c r="L121">
        <v>148</v>
      </c>
      <c r="M121">
        <v>133</v>
      </c>
      <c r="N121">
        <v>123</v>
      </c>
    </row>
    <row r="122" spans="1:14" x14ac:dyDescent="0.45">
      <c r="A122">
        <v>1121</v>
      </c>
      <c r="B122">
        <v>1995</v>
      </c>
      <c r="C122" t="s">
        <v>1249</v>
      </c>
      <c r="D122" t="s">
        <v>1472</v>
      </c>
      <c r="E122" t="s">
        <v>1134</v>
      </c>
      <c r="F122">
        <v>614</v>
      </c>
      <c r="G122">
        <v>96</v>
      </c>
      <c r="H122">
        <v>81</v>
      </c>
      <c r="I122">
        <v>121</v>
      </c>
      <c r="J122">
        <v>113</v>
      </c>
      <c r="K122">
        <v>136</v>
      </c>
      <c r="L122">
        <v>148</v>
      </c>
      <c r="M122">
        <v>162</v>
      </c>
      <c r="N122">
        <v>114</v>
      </c>
    </row>
    <row r="123" spans="1:14" x14ac:dyDescent="0.45">
      <c r="A123">
        <v>1122</v>
      </c>
      <c r="B123">
        <v>1986</v>
      </c>
      <c r="C123" t="s">
        <v>1264</v>
      </c>
      <c r="D123" t="s">
        <v>1473</v>
      </c>
      <c r="E123" t="s">
        <v>106</v>
      </c>
      <c r="F123">
        <v>441</v>
      </c>
      <c r="G123">
        <v>226</v>
      </c>
      <c r="H123">
        <v>145</v>
      </c>
      <c r="I123">
        <v>94</v>
      </c>
      <c r="J123">
        <v>123</v>
      </c>
      <c r="K123">
        <v>129</v>
      </c>
      <c r="L123">
        <v>148</v>
      </c>
      <c r="M123">
        <v>191</v>
      </c>
      <c r="N123">
        <v>94</v>
      </c>
    </row>
    <row r="124" spans="1:14" x14ac:dyDescent="0.45">
      <c r="A124">
        <v>1123</v>
      </c>
      <c r="B124">
        <v>2006</v>
      </c>
      <c r="C124" t="s">
        <v>317</v>
      </c>
      <c r="D124" t="s">
        <v>1474</v>
      </c>
      <c r="E124" t="s">
        <v>294</v>
      </c>
      <c r="F124">
        <v>617</v>
      </c>
      <c r="G124">
        <v>173</v>
      </c>
      <c r="H124">
        <v>98</v>
      </c>
      <c r="I124">
        <v>101</v>
      </c>
      <c r="J124">
        <v>113</v>
      </c>
      <c r="K124">
        <v>134</v>
      </c>
      <c r="L124">
        <v>148</v>
      </c>
      <c r="M124">
        <v>188</v>
      </c>
      <c r="N124">
        <v>87</v>
      </c>
    </row>
    <row r="125" spans="1:14" x14ac:dyDescent="0.45">
      <c r="A125">
        <v>1124</v>
      </c>
      <c r="B125">
        <v>2016</v>
      </c>
      <c r="C125" t="s">
        <v>500</v>
      </c>
      <c r="D125" t="s">
        <v>1475</v>
      </c>
      <c r="E125" t="s">
        <v>88</v>
      </c>
      <c r="F125">
        <v>699</v>
      </c>
      <c r="G125">
        <v>124</v>
      </c>
      <c r="H125">
        <v>107</v>
      </c>
      <c r="I125">
        <v>112</v>
      </c>
      <c r="J125">
        <v>117</v>
      </c>
      <c r="K125">
        <v>130</v>
      </c>
      <c r="L125">
        <v>148</v>
      </c>
      <c r="M125">
        <v>159</v>
      </c>
      <c r="N125">
        <v>109</v>
      </c>
    </row>
    <row r="126" spans="1:14" x14ac:dyDescent="0.45">
      <c r="A126">
        <v>1125</v>
      </c>
      <c r="B126">
        <v>1923</v>
      </c>
      <c r="C126" t="s">
        <v>1265</v>
      </c>
      <c r="D126" t="s">
        <v>1476</v>
      </c>
      <c r="E126" t="s">
        <v>78</v>
      </c>
      <c r="F126">
        <v>444</v>
      </c>
      <c r="G126">
        <v>131</v>
      </c>
      <c r="H126">
        <v>82</v>
      </c>
      <c r="I126">
        <v>113</v>
      </c>
      <c r="J126">
        <v>119</v>
      </c>
      <c r="K126">
        <v>128</v>
      </c>
      <c r="L126">
        <v>148</v>
      </c>
      <c r="M126">
        <v>164</v>
      </c>
      <c r="N126">
        <v>110</v>
      </c>
    </row>
    <row r="127" spans="1:14" x14ac:dyDescent="0.45">
      <c r="A127">
        <v>1126</v>
      </c>
      <c r="B127">
        <v>2014</v>
      </c>
      <c r="C127" t="s">
        <v>1175</v>
      </c>
      <c r="D127" t="s">
        <v>1477</v>
      </c>
      <c r="E127" t="s">
        <v>164</v>
      </c>
      <c r="F127">
        <v>640</v>
      </c>
      <c r="G127">
        <v>134</v>
      </c>
      <c r="H127">
        <v>97</v>
      </c>
      <c r="I127">
        <v>115</v>
      </c>
      <c r="J127">
        <v>120</v>
      </c>
      <c r="K127">
        <v>121</v>
      </c>
      <c r="L127">
        <v>148</v>
      </c>
      <c r="M127">
        <v>133</v>
      </c>
      <c r="N127">
        <v>117</v>
      </c>
    </row>
    <row r="128" spans="1:14" x14ac:dyDescent="0.45">
      <c r="A128">
        <v>1127</v>
      </c>
      <c r="B128">
        <v>2005</v>
      </c>
      <c r="C128" t="s">
        <v>471</v>
      </c>
      <c r="D128" t="s">
        <v>1478</v>
      </c>
      <c r="E128" t="s">
        <v>93</v>
      </c>
      <c r="F128">
        <v>594</v>
      </c>
      <c r="G128">
        <v>131</v>
      </c>
      <c r="H128">
        <v>51</v>
      </c>
      <c r="I128">
        <v>118</v>
      </c>
      <c r="J128">
        <v>119</v>
      </c>
      <c r="K128">
        <v>133</v>
      </c>
      <c r="L128">
        <v>148</v>
      </c>
      <c r="M128">
        <v>158</v>
      </c>
      <c r="N128">
        <v>101</v>
      </c>
    </row>
    <row r="129" spans="1:14" x14ac:dyDescent="0.45">
      <c r="A129">
        <v>1128</v>
      </c>
      <c r="B129">
        <v>2011</v>
      </c>
      <c r="C129" t="s">
        <v>1266</v>
      </c>
      <c r="D129" t="s">
        <v>1479</v>
      </c>
      <c r="E129" t="s">
        <v>143</v>
      </c>
      <c r="F129">
        <v>575</v>
      </c>
      <c r="G129">
        <v>74</v>
      </c>
      <c r="H129">
        <v>120</v>
      </c>
      <c r="I129">
        <v>117</v>
      </c>
      <c r="J129">
        <v>110</v>
      </c>
      <c r="K129">
        <v>136</v>
      </c>
      <c r="L129">
        <v>148</v>
      </c>
      <c r="M129">
        <v>171</v>
      </c>
      <c r="N129">
        <v>115</v>
      </c>
    </row>
    <row r="130" spans="1:14" x14ac:dyDescent="0.45">
      <c r="A130">
        <v>1129</v>
      </c>
      <c r="B130">
        <v>1939</v>
      </c>
      <c r="C130" t="s">
        <v>766</v>
      </c>
      <c r="D130" t="s">
        <v>1480</v>
      </c>
      <c r="E130" t="s">
        <v>103</v>
      </c>
      <c r="F130">
        <v>653</v>
      </c>
      <c r="G130">
        <v>152</v>
      </c>
      <c r="H130">
        <v>115</v>
      </c>
      <c r="I130">
        <v>118</v>
      </c>
      <c r="J130">
        <v>122</v>
      </c>
      <c r="K130">
        <v>131</v>
      </c>
      <c r="L130">
        <v>148</v>
      </c>
      <c r="M130">
        <v>157</v>
      </c>
      <c r="N130">
        <v>117</v>
      </c>
    </row>
    <row r="131" spans="1:14" x14ac:dyDescent="0.45">
      <c r="A131">
        <v>1130</v>
      </c>
      <c r="B131">
        <v>1930</v>
      </c>
      <c r="C131" t="s">
        <v>219</v>
      </c>
      <c r="D131" t="s">
        <v>1481</v>
      </c>
      <c r="E131" t="s">
        <v>101</v>
      </c>
      <c r="F131">
        <v>646</v>
      </c>
      <c r="G131">
        <v>203</v>
      </c>
      <c r="H131">
        <v>79</v>
      </c>
      <c r="I131">
        <v>112</v>
      </c>
      <c r="J131">
        <v>124</v>
      </c>
      <c r="K131">
        <v>125</v>
      </c>
      <c r="L131">
        <v>148</v>
      </c>
      <c r="M131">
        <v>151</v>
      </c>
      <c r="N131">
        <v>106</v>
      </c>
    </row>
    <row r="132" spans="1:14" x14ac:dyDescent="0.45">
      <c r="A132">
        <v>1131</v>
      </c>
      <c r="B132">
        <v>1945</v>
      </c>
      <c r="C132" t="s">
        <v>219</v>
      </c>
      <c r="D132" t="s">
        <v>1482</v>
      </c>
      <c r="E132" t="s">
        <v>101</v>
      </c>
      <c r="F132">
        <v>532</v>
      </c>
      <c r="G132">
        <v>148</v>
      </c>
      <c r="H132">
        <v>107</v>
      </c>
      <c r="I132">
        <v>113</v>
      </c>
      <c r="J132">
        <v>120</v>
      </c>
      <c r="K132">
        <v>132</v>
      </c>
      <c r="L132">
        <v>148</v>
      </c>
      <c r="M132">
        <v>184</v>
      </c>
      <c r="N132">
        <v>106</v>
      </c>
    </row>
    <row r="133" spans="1:14" x14ac:dyDescent="0.45">
      <c r="A133">
        <v>1132</v>
      </c>
      <c r="B133">
        <v>1906</v>
      </c>
      <c r="C133" t="s">
        <v>1017</v>
      </c>
      <c r="D133" t="s">
        <v>1483</v>
      </c>
      <c r="E133" t="s">
        <v>103</v>
      </c>
      <c r="F133">
        <v>614</v>
      </c>
      <c r="G133">
        <v>124</v>
      </c>
      <c r="I133">
        <v>114</v>
      </c>
      <c r="J133">
        <v>114</v>
      </c>
      <c r="K133">
        <v>140</v>
      </c>
      <c r="L133">
        <v>148</v>
      </c>
      <c r="M133">
        <v>233</v>
      </c>
    </row>
    <row r="134" spans="1:14" x14ac:dyDescent="0.45">
      <c r="A134">
        <v>1133</v>
      </c>
      <c r="B134">
        <v>1987</v>
      </c>
      <c r="C134" t="s">
        <v>1264</v>
      </c>
      <c r="D134" t="s">
        <v>1484</v>
      </c>
      <c r="E134" t="s">
        <v>106</v>
      </c>
      <c r="F134">
        <v>424</v>
      </c>
      <c r="G134">
        <v>211</v>
      </c>
      <c r="H134">
        <v>115</v>
      </c>
      <c r="I134">
        <v>98</v>
      </c>
      <c r="J134">
        <v>123</v>
      </c>
      <c r="K134">
        <v>129</v>
      </c>
      <c r="L134">
        <v>148</v>
      </c>
      <c r="M134">
        <v>180</v>
      </c>
      <c r="N134">
        <v>87</v>
      </c>
    </row>
    <row r="135" spans="1:14" x14ac:dyDescent="0.45">
      <c r="A135">
        <v>1134</v>
      </c>
      <c r="B135">
        <v>1919</v>
      </c>
      <c r="C135" t="s">
        <v>50</v>
      </c>
      <c r="D135" t="s">
        <v>1485</v>
      </c>
      <c r="E135" t="s">
        <v>51</v>
      </c>
      <c r="F135">
        <v>577</v>
      </c>
      <c r="G135">
        <v>127</v>
      </c>
      <c r="H135">
        <v>104</v>
      </c>
      <c r="I135">
        <v>120</v>
      </c>
      <c r="J135">
        <v>121</v>
      </c>
      <c r="K135">
        <v>124</v>
      </c>
      <c r="L135">
        <v>148</v>
      </c>
      <c r="M135">
        <v>134</v>
      </c>
      <c r="N135">
        <v>119</v>
      </c>
    </row>
    <row r="136" spans="1:14" x14ac:dyDescent="0.45">
      <c r="A136">
        <v>1135</v>
      </c>
      <c r="B136">
        <v>1972</v>
      </c>
      <c r="C136" t="s">
        <v>1160</v>
      </c>
      <c r="D136" t="s">
        <v>1486</v>
      </c>
      <c r="E136" t="s">
        <v>178</v>
      </c>
      <c r="F136">
        <v>652</v>
      </c>
      <c r="G136">
        <v>179</v>
      </c>
      <c r="H136">
        <v>113</v>
      </c>
      <c r="I136">
        <v>106</v>
      </c>
      <c r="J136">
        <v>120</v>
      </c>
      <c r="K136">
        <v>124</v>
      </c>
      <c r="L136">
        <v>148</v>
      </c>
      <c r="M136">
        <v>161</v>
      </c>
      <c r="N136">
        <v>105</v>
      </c>
    </row>
    <row r="137" spans="1:14" x14ac:dyDescent="0.45">
      <c r="A137">
        <v>1136</v>
      </c>
      <c r="B137">
        <v>2021</v>
      </c>
      <c r="C137" t="s">
        <v>1267</v>
      </c>
      <c r="D137" t="s">
        <v>1487</v>
      </c>
      <c r="E137" t="s">
        <v>78</v>
      </c>
      <c r="F137">
        <v>485</v>
      </c>
      <c r="G137">
        <v>119</v>
      </c>
      <c r="H137">
        <v>69</v>
      </c>
      <c r="I137">
        <v>123</v>
      </c>
      <c r="J137">
        <v>121</v>
      </c>
      <c r="K137">
        <v>132</v>
      </c>
      <c r="L137">
        <v>148</v>
      </c>
      <c r="M137">
        <v>146</v>
      </c>
      <c r="N137">
        <v>110</v>
      </c>
    </row>
    <row r="138" spans="1:14" x14ac:dyDescent="0.45">
      <c r="A138">
        <v>1137</v>
      </c>
      <c r="B138">
        <v>1991</v>
      </c>
      <c r="C138" t="s">
        <v>537</v>
      </c>
      <c r="D138" t="s">
        <v>1488</v>
      </c>
      <c r="E138" t="s">
        <v>78</v>
      </c>
      <c r="F138">
        <v>527</v>
      </c>
      <c r="G138">
        <v>118</v>
      </c>
      <c r="H138">
        <v>83</v>
      </c>
      <c r="I138">
        <v>117</v>
      </c>
      <c r="J138">
        <v>116</v>
      </c>
      <c r="K138">
        <v>131</v>
      </c>
      <c r="L138">
        <v>148</v>
      </c>
      <c r="M138">
        <v>160</v>
      </c>
      <c r="N138">
        <v>110</v>
      </c>
    </row>
    <row r="139" spans="1:14" x14ac:dyDescent="0.45">
      <c r="A139">
        <v>1138</v>
      </c>
      <c r="B139">
        <v>1925</v>
      </c>
      <c r="C139" t="s">
        <v>377</v>
      </c>
      <c r="D139" t="s">
        <v>1489</v>
      </c>
      <c r="E139" t="s">
        <v>103</v>
      </c>
      <c r="F139">
        <v>696</v>
      </c>
      <c r="G139">
        <v>55</v>
      </c>
      <c r="H139">
        <v>100</v>
      </c>
      <c r="I139">
        <v>129</v>
      </c>
      <c r="J139">
        <v>113</v>
      </c>
      <c r="K139">
        <v>143</v>
      </c>
      <c r="L139">
        <v>148</v>
      </c>
      <c r="M139">
        <v>177</v>
      </c>
      <c r="N139">
        <v>125</v>
      </c>
    </row>
    <row r="140" spans="1:14" x14ac:dyDescent="0.45">
      <c r="A140">
        <v>1139</v>
      </c>
      <c r="B140">
        <v>1904</v>
      </c>
      <c r="C140" t="s">
        <v>496</v>
      </c>
      <c r="D140" t="s">
        <v>1490</v>
      </c>
      <c r="E140" t="s">
        <v>88</v>
      </c>
      <c r="F140">
        <v>514</v>
      </c>
      <c r="G140">
        <v>103</v>
      </c>
      <c r="I140">
        <v>121</v>
      </c>
      <c r="J140">
        <v>121</v>
      </c>
      <c r="K140">
        <v>129</v>
      </c>
      <c r="L140">
        <v>148</v>
      </c>
      <c r="M140">
        <v>159</v>
      </c>
    </row>
    <row r="141" spans="1:14" x14ac:dyDescent="0.45">
      <c r="A141">
        <v>1140</v>
      </c>
      <c r="B141">
        <v>1961</v>
      </c>
      <c r="C141" t="s">
        <v>214</v>
      </c>
      <c r="D141" t="s">
        <v>1491</v>
      </c>
      <c r="E141" t="s">
        <v>64</v>
      </c>
      <c r="F141">
        <v>614</v>
      </c>
      <c r="G141">
        <v>65</v>
      </c>
      <c r="H141">
        <v>76</v>
      </c>
      <c r="I141">
        <v>130</v>
      </c>
      <c r="J141">
        <v>116</v>
      </c>
      <c r="K141">
        <v>133</v>
      </c>
      <c r="L141">
        <v>148</v>
      </c>
      <c r="M141">
        <v>138</v>
      </c>
      <c r="N141">
        <v>126</v>
      </c>
    </row>
    <row r="142" spans="1:14" x14ac:dyDescent="0.45">
      <c r="A142">
        <v>1141</v>
      </c>
      <c r="B142">
        <v>1975</v>
      </c>
      <c r="C142" t="s">
        <v>366</v>
      </c>
      <c r="D142" t="s">
        <v>1492</v>
      </c>
      <c r="E142" t="s">
        <v>64</v>
      </c>
      <c r="F142">
        <v>526</v>
      </c>
      <c r="G142">
        <v>118</v>
      </c>
      <c r="H142">
        <v>175</v>
      </c>
      <c r="I142">
        <v>111</v>
      </c>
      <c r="J142">
        <v>111</v>
      </c>
      <c r="K142">
        <v>135</v>
      </c>
      <c r="L142">
        <v>148</v>
      </c>
      <c r="M142">
        <v>188</v>
      </c>
      <c r="N142">
        <v>119</v>
      </c>
    </row>
    <row r="143" spans="1:14" x14ac:dyDescent="0.45">
      <c r="A143">
        <v>1142</v>
      </c>
      <c r="B143">
        <v>1987</v>
      </c>
      <c r="C143" t="s">
        <v>445</v>
      </c>
      <c r="D143" t="s">
        <v>1493</v>
      </c>
      <c r="E143" t="s">
        <v>48</v>
      </c>
      <c r="F143">
        <v>456</v>
      </c>
      <c r="G143">
        <v>86</v>
      </c>
      <c r="H143">
        <v>57</v>
      </c>
      <c r="I143">
        <v>124</v>
      </c>
      <c r="J143">
        <v>116</v>
      </c>
      <c r="K143">
        <v>134</v>
      </c>
      <c r="L143">
        <v>148</v>
      </c>
      <c r="M143">
        <v>151</v>
      </c>
      <c r="N143">
        <v>113</v>
      </c>
    </row>
    <row r="144" spans="1:14" x14ac:dyDescent="0.45">
      <c r="A144">
        <v>1143</v>
      </c>
      <c r="B144">
        <v>1903</v>
      </c>
      <c r="C144" t="s">
        <v>873</v>
      </c>
      <c r="D144" t="s">
        <v>1494</v>
      </c>
      <c r="E144" t="s">
        <v>70</v>
      </c>
      <c r="F144">
        <v>602</v>
      </c>
      <c r="G144">
        <v>73</v>
      </c>
      <c r="I144">
        <v>127</v>
      </c>
      <c r="J144">
        <v>117</v>
      </c>
      <c r="K144">
        <v>137</v>
      </c>
      <c r="L144">
        <v>148</v>
      </c>
      <c r="M144">
        <v>167</v>
      </c>
    </row>
    <row r="145" spans="1:14" x14ac:dyDescent="0.45">
      <c r="A145">
        <v>1144</v>
      </c>
      <c r="B145">
        <v>2015</v>
      </c>
      <c r="C145" t="s">
        <v>307</v>
      </c>
      <c r="D145" t="s">
        <v>1495</v>
      </c>
      <c r="E145" t="s">
        <v>308</v>
      </c>
      <c r="F145">
        <v>666</v>
      </c>
      <c r="G145">
        <v>215</v>
      </c>
      <c r="H145">
        <v>80</v>
      </c>
      <c r="I145">
        <v>98</v>
      </c>
      <c r="J145">
        <v>118</v>
      </c>
      <c r="K145">
        <v>130</v>
      </c>
      <c r="L145">
        <v>148</v>
      </c>
      <c r="M145">
        <v>182</v>
      </c>
      <c r="N145">
        <v>80</v>
      </c>
    </row>
    <row r="146" spans="1:14" x14ac:dyDescent="0.45">
      <c r="A146">
        <v>1145</v>
      </c>
      <c r="B146">
        <v>2018</v>
      </c>
      <c r="C146" t="s">
        <v>1268</v>
      </c>
      <c r="D146" t="s">
        <v>1496</v>
      </c>
      <c r="E146" t="s">
        <v>294</v>
      </c>
      <c r="F146">
        <v>535</v>
      </c>
      <c r="G146">
        <v>167</v>
      </c>
      <c r="H146">
        <v>121</v>
      </c>
      <c r="I146">
        <v>104</v>
      </c>
      <c r="J146">
        <v>124</v>
      </c>
      <c r="K146">
        <v>116</v>
      </c>
      <c r="L146">
        <v>148</v>
      </c>
      <c r="M146">
        <v>134</v>
      </c>
      <c r="N146">
        <v>117</v>
      </c>
    </row>
    <row r="147" spans="1:14" x14ac:dyDescent="0.45">
      <c r="A147">
        <v>1146</v>
      </c>
      <c r="B147">
        <v>1982</v>
      </c>
      <c r="C147" t="s">
        <v>1269</v>
      </c>
      <c r="D147" t="s">
        <v>1497</v>
      </c>
      <c r="E147" t="s">
        <v>61</v>
      </c>
      <c r="F147">
        <v>477</v>
      </c>
      <c r="G147">
        <v>174</v>
      </c>
      <c r="H147">
        <v>122</v>
      </c>
      <c r="I147">
        <v>102</v>
      </c>
      <c r="J147">
        <v>120</v>
      </c>
      <c r="K147">
        <v>124</v>
      </c>
      <c r="L147">
        <v>148</v>
      </c>
      <c r="M147">
        <v>166</v>
      </c>
      <c r="N147">
        <v>101</v>
      </c>
    </row>
    <row r="148" spans="1:14" x14ac:dyDescent="0.45">
      <c r="A148">
        <v>1147</v>
      </c>
      <c r="B148">
        <v>1902</v>
      </c>
      <c r="C148" t="s">
        <v>1270</v>
      </c>
      <c r="D148" t="s">
        <v>1498</v>
      </c>
      <c r="E148" t="s">
        <v>1134</v>
      </c>
      <c r="F148">
        <v>564</v>
      </c>
      <c r="G148">
        <v>38</v>
      </c>
      <c r="I148">
        <v>128</v>
      </c>
      <c r="J148">
        <v>114</v>
      </c>
      <c r="K148">
        <v>141</v>
      </c>
      <c r="L148">
        <v>148</v>
      </c>
      <c r="M148">
        <v>181</v>
      </c>
    </row>
    <row r="149" spans="1:14" x14ac:dyDescent="0.45">
      <c r="A149">
        <v>1148</v>
      </c>
      <c r="B149">
        <v>1999</v>
      </c>
      <c r="C149" t="s">
        <v>57</v>
      </c>
      <c r="D149" t="s">
        <v>1499</v>
      </c>
      <c r="E149" t="s">
        <v>58</v>
      </c>
      <c r="F149">
        <v>434</v>
      </c>
      <c r="G149">
        <v>171</v>
      </c>
      <c r="H149">
        <v>89</v>
      </c>
      <c r="I149">
        <v>95</v>
      </c>
      <c r="J149">
        <v>111</v>
      </c>
      <c r="K149">
        <v>139</v>
      </c>
      <c r="L149">
        <v>148</v>
      </c>
      <c r="M149">
        <v>211</v>
      </c>
      <c r="N149">
        <v>74</v>
      </c>
    </row>
    <row r="150" spans="1:14" x14ac:dyDescent="0.45">
      <c r="A150">
        <v>1149</v>
      </c>
      <c r="B150">
        <v>1916</v>
      </c>
      <c r="C150" t="s">
        <v>50</v>
      </c>
      <c r="D150" t="s">
        <v>1500</v>
      </c>
      <c r="E150" t="s">
        <v>51</v>
      </c>
      <c r="F150">
        <v>550</v>
      </c>
      <c r="G150">
        <v>106</v>
      </c>
      <c r="H150">
        <v>124</v>
      </c>
      <c r="I150">
        <v>123</v>
      </c>
      <c r="J150">
        <v>118</v>
      </c>
      <c r="K150">
        <v>131</v>
      </c>
      <c r="L150">
        <v>148</v>
      </c>
      <c r="M150">
        <v>154</v>
      </c>
      <c r="N150">
        <v>126</v>
      </c>
    </row>
    <row r="151" spans="1:14" x14ac:dyDescent="0.45">
      <c r="A151">
        <v>1150</v>
      </c>
      <c r="B151">
        <v>2001</v>
      </c>
      <c r="C151" t="s">
        <v>533</v>
      </c>
      <c r="D151" t="s">
        <v>1501</v>
      </c>
      <c r="E151" t="s">
        <v>51</v>
      </c>
      <c r="F151">
        <v>608</v>
      </c>
      <c r="G151">
        <v>171</v>
      </c>
      <c r="H151">
        <v>130</v>
      </c>
      <c r="I151">
        <v>113</v>
      </c>
      <c r="J151">
        <v>121</v>
      </c>
      <c r="K151">
        <v>128</v>
      </c>
      <c r="L151">
        <v>148</v>
      </c>
      <c r="M151">
        <v>152</v>
      </c>
      <c r="N151">
        <v>119</v>
      </c>
    </row>
    <row r="152" spans="1:14" x14ac:dyDescent="0.45">
      <c r="A152">
        <v>1151</v>
      </c>
      <c r="B152">
        <v>1971</v>
      </c>
      <c r="C152" t="s">
        <v>214</v>
      </c>
      <c r="D152" t="s">
        <v>1502</v>
      </c>
      <c r="E152" t="s">
        <v>64</v>
      </c>
      <c r="F152">
        <v>553</v>
      </c>
      <c r="G152">
        <v>55</v>
      </c>
      <c r="H152">
        <v>91</v>
      </c>
      <c r="I152">
        <v>131</v>
      </c>
      <c r="J152">
        <v>113</v>
      </c>
      <c r="K152">
        <v>132</v>
      </c>
      <c r="L152">
        <v>148</v>
      </c>
      <c r="M152">
        <v>133</v>
      </c>
      <c r="N152">
        <v>130</v>
      </c>
    </row>
    <row r="153" spans="1:14" x14ac:dyDescent="0.45">
      <c r="A153">
        <v>1152</v>
      </c>
      <c r="B153">
        <v>1971</v>
      </c>
      <c r="C153" t="s">
        <v>1271</v>
      </c>
      <c r="D153" t="s">
        <v>1503</v>
      </c>
      <c r="E153" t="s">
        <v>78</v>
      </c>
      <c r="F153">
        <v>602</v>
      </c>
      <c r="G153">
        <v>82</v>
      </c>
      <c r="H153">
        <v>174</v>
      </c>
      <c r="I153">
        <v>107</v>
      </c>
      <c r="J153">
        <v>102</v>
      </c>
      <c r="K153">
        <v>140</v>
      </c>
      <c r="L153">
        <v>148</v>
      </c>
      <c r="M153">
        <v>210</v>
      </c>
      <c r="N153">
        <v>107</v>
      </c>
    </row>
    <row r="154" spans="1:14" x14ac:dyDescent="0.45">
      <c r="A154">
        <v>1153</v>
      </c>
      <c r="B154">
        <v>1987</v>
      </c>
      <c r="C154" t="s">
        <v>431</v>
      </c>
      <c r="D154" t="s">
        <v>1504</v>
      </c>
      <c r="E154" t="s">
        <v>258</v>
      </c>
      <c r="F154">
        <v>627</v>
      </c>
      <c r="G154">
        <v>156</v>
      </c>
      <c r="H154">
        <v>57</v>
      </c>
      <c r="I154">
        <v>123</v>
      </c>
      <c r="J154">
        <v>127</v>
      </c>
      <c r="K154">
        <v>126</v>
      </c>
      <c r="L154">
        <v>148</v>
      </c>
      <c r="M154">
        <v>131</v>
      </c>
      <c r="N154">
        <v>115</v>
      </c>
    </row>
    <row r="155" spans="1:14" x14ac:dyDescent="0.45">
      <c r="A155">
        <v>1154</v>
      </c>
      <c r="B155">
        <v>1941</v>
      </c>
      <c r="C155" t="s">
        <v>1039</v>
      </c>
      <c r="D155" t="s">
        <v>1505</v>
      </c>
      <c r="E155" t="s">
        <v>64</v>
      </c>
      <c r="F155">
        <v>642</v>
      </c>
      <c r="G155">
        <v>202</v>
      </c>
      <c r="H155">
        <v>102</v>
      </c>
      <c r="I155">
        <v>108</v>
      </c>
      <c r="J155">
        <v>125</v>
      </c>
      <c r="K155">
        <v>122</v>
      </c>
      <c r="L155">
        <v>148</v>
      </c>
      <c r="M155">
        <v>156</v>
      </c>
      <c r="N155">
        <v>108</v>
      </c>
    </row>
    <row r="156" spans="1:14" x14ac:dyDescent="0.45">
      <c r="A156">
        <v>1155</v>
      </c>
      <c r="B156">
        <v>1977</v>
      </c>
      <c r="C156" t="s">
        <v>1272</v>
      </c>
      <c r="D156" t="s">
        <v>1506</v>
      </c>
      <c r="E156" t="s">
        <v>230</v>
      </c>
      <c r="F156">
        <v>648</v>
      </c>
      <c r="G156">
        <v>189</v>
      </c>
      <c r="H156">
        <v>70</v>
      </c>
      <c r="I156">
        <v>114</v>
      </c>
      <c r="J156">
        <v>127</v>
      </c>
      <c r="K156">
        <v>118</v>
      </c>
      <c r="L156">
        <v>148</v>
      </c>
      <c r="M156">
        <v>123</v>
      </c>
      <c r="N156">
        <v>109</v>
      </c>
    </row>
    <row r="157" spans="1:14" x14ac:dyDescent="0.45">
      <c r="A157">
        <v>1156</v>
      </c>
      <c r="B157">
        <v>1964</v>
      </c>
      <c r="C157" t="s">
        <v>406</v>
      </c>
      <c r="D157" t="s">
        <v>1507</v>
      </c>
      <c r="E157" t="s">
        <v>88</v>
      </c>
      <c r="F157">
        <v>709</v>
      </c>
      <c r="G157">
        <v>112</v>
      </c>
      <c r="H157">
        <v>87</v>
      </c>
      <c r="I157">
        <v>118</v>
      </c>
      <c r="J157">
        <v>115</v>
      </c>
      <c r="K157">
        <v>136</v>
      </c>
      <c r="L157">
        <v>148</v>
      </c>
      <c r="M157">
        <v>172</v>
      </c>
      <c r="N157">
        <v>110</v>
      </c>
    </row>
    <row r="158" spans="1:14" x14ac:dyDescent="0.45">
      <c r="A158">
        <v>1157</v>
      </c>
      <c r="B158">
        <v>1983</v>
      </c>
      <c r="C158" t="s">
        <v>1273</v>
      </c>
      <c r="D158" t="s">
        <v>1508</v>
      </c>
      <c r="E158" t="s">
        <v>210</v>
      </c>
      <c r="F158">
        <v>439</v>
      </c>
      <c r="G158">
        <v>125</v>
      </c>
      <c r="H158">
        <v>107</v>
      </c>
      <c r="I158">
        <v>115</v>
      </c>
      <c r="J158">
        <v>115</v>
      </c>
      <c r="K158">
        <v>136</v>
      </c>
      <c r="L158">
        <v>148</v>
      </c>
      <c r="M158">
        <v>178</v>
      </c>
      <c r="N158">
        <v>110</v>
      </c>
    </row>
    <row r="159" spans="1:14" x14ac:dyDescent="0.45">
      <c r="A159">
        <v>1158</v>
      </c>
      <c r="B159">
        <v>1965</v>
      </c>
      <c r="C159" t="s">
        <v>192</v>
      </c>
      <c r="D159" t="s">
        <v>1509</v>
      </c>
      <c r="E159" t="s">
        <v>70</v>
      </c>
      <c r="F159">
        <v>553</v>
      </c>
      <c r="G159">
        <v>156</v>
      </c>
      <c r="H159">
        <v>79</v>
      </c>
      <c r="I159">
        <v>106</v>
      </c>
      <c r="J159">
        <v>116</v>
      </c>
      <c r="K159">
        <v>133</v>
      </c>
      <c r="L159">
        <v>148</v>
      </c>
      <c r="M159">
        <v>184</v>
      </c>
      <c r="N159">
        <v>91</v>
      </c>
    </row>
    <row r="160" spans="1:14" x14ac:dyDescent="0.45">
      <c r="A160">
        <v>1159</v>
      </c>
      <c r="B160">
        <v>1938</v>
      </c>
      <c r="C160" t="s">
        <v>136</v>
      </c>
      <c r="D160" t="s">
        <v>1510</v>
      </c>
      <c r="E160" t="s">
        <v>64</v>
      </c>
      <c r="F160">
        <v>650</v>
      </c>
      <c r="G160">
        <v>193</v>
      </c>
      <c r="H160">
        <v>42</v>
      </c>
      <c r="I160">
        <v>117</v>
      </c>
      <c r="J160">
        <v>128</v>
      </c>
      <c r="K160">
        <v>114</v>
      </c>
      <c r="L160">
        <v>148</v>
      </c>
      <c r="M160">
        <v>105</v>
      </c>
      <c r="N160">
        <v>113</v>
      </c>
    </row>
    <row r="161" spans="1:14" x14ac:dyDescent="0.45">
      <c r="A161">
        <v>1160</v>
      </c>
      <c r="B161">
        <v>1980</v>
      </c>
      <c r="C161" t="s">
        <v>1161</v>
      </c>
      <c r="D161" t="s">
        <v>1511</v>
      </c>
      <c r="E161" t="s">
        <v>61</v>
      </c>
      <c r="F161">
        <v>680</v>
      </c>
      <c r="G161">
        <v>163</v>
      </c>
      <c r="H161">
        <v>116</v>
      </c>
      <c r="I161">
        <v>113</v>
      </c>
      <c r="J161">
        <v>120</v>
      </c>
      <c r="K161">
        <v>122</v>
      </c>
      <c r="L161">
        <v>148</v>
      </c>
      <c r="M161">
        <v>140</v>
      </c>
      <c r="N161">
        <v>113</v>
      </c>
    </row>
    <row r="162" spans="1:14" x14ac:dyDescent="0.45">
      <c r="A162">
        <v>1161</v>
      </c>
      <c r="B162">
        <v>1986</v>
      </c>
      <c r="C162" t="s">
        <v>138</v>
      </c>
      <c r="D162" t="s">
        <v>1512</v>
      </c>
      <c r="E162" t="s">
        <v>139</v>
      </c>
      <c r="F162">
        <v>657</v>
      </c>
      <c r="G162">
        <v>146</v>
      </c>
      <c r="H162">
        <v>88</v>
      </c>
      <c r="I162">
        <v>111</v>
      </c>
      <c r="J162">
        <v>118</v>
      </c>
      <c r="K162">
        <v>139</v>
      </c>
      <c r="L162">
        <v>148</v>
      </c>
      <c r="M162">
        <v>194</v>
      </c>
      <c r="N162">
        <v>97</v>
      </c>
    </row>
    <row r="163" spans="1:14" x14ac:dyDescent="0.45">
      <c r="A163">
        <v>1162</v>
      </c>
      <c r="B163">
        <v>1911</v>
      </c>
      <c r="C163" t="s">
        <v>1274</v>
      </c>
      <c r="D163" t="s">
        <v>1513</v>
      </c>
      <c r="E163" t="s">
        <v>1275</v>
      </c>
      <c r="F163">
        <v>588</v>
      </c>
      <c r="G163">
        <v>121</v>
      </c>
      <c r="I163">
        <v>124</v>
      </c>
      <c r="J163">
        <v>119</v>
      </c>
      <c r="K163">
        <v>139</v>
      </c>
      <c r="L163">
        <v>148</v>
      </c>
      <c r="M163">
        <v>186</v>
      </c>
    </row>
    <row r="164" spans="1:14" x14ac:dyDescent="0.45">
      <c r="A164">
        <v>1163</v>
      </c>
      <c r="B164">
        <v>1982</v>
      </c>
      <c r="C164" t="s">
        <v>1276</v>
      </c>
      <c r="D164" t="s">
        <v>1514</v>
      </c>
      <c r="E164" t="s">
        <v>88</v>
      </c>
      <c r="F164">
        <v>609</v>
      </c>
      <c r="G164">
        <v>129</v>
      </c>
      <c r="H164">
        <v>100</v>
      </c>
      <c r="I164">
        <v>117</v>
      </c>
      <c r="J164">
        <v>118</v>
      </c>
      <c r="K164">
        <v>135</v>
      </c>
      <c r="L164">
        <v>148</v>
      </c>
      <c r="M164">
        <v>174</v>
      </c>
      <c r="N164">
        <v>114</v>
      </c>
    </row>
    <row r="165" spans="1:14" x14ac:dyDescent="0.45">
      <c r="A165">
        <v>1164</v>
      </c>
      <c r="B165">
        <v>1983</v>
      </c>
      <c r="C165" t="s">
        <v>209</v>
      </c>
      <c r="D165" t="s">
        <v>1515</v>
      </c>
      <c r="E165" t="s">
        <v>58</v>
      </c>
      <c r="F165">
        <v>611</v>
      </c>
      <c r="G165">
        <v>151</v>
      </c>
      <c r="H165">
        <v>99</v>
      </c>
      <c r="I165">
        <v>105</v>
      </c>
      <c r="J165">
        <v>114</v>
      </c>
      <c r="K165">
        <v>132</v>
      </c>
      <c r="L165">
        <v>148</v>
      </c>
      <c r="M165">
        <v>189</v>
      </c>
      <c r="N165">
        <v>96</v>
      </c>
    </row>
    <row r="166" spans="1:14" x14ac:dyDescent="0.45">
      <c r="A166">
        <v>1165</v>
      </c>
      <c r="B166">
        <v>1997</v>
      </c>
      <c r="C166" t="s">
        <v>177</v>
      </c>
      <c r="D166" t="s">
        <v>1516</v>
      </c>
      <c r="E166" t="s">
        <v>178</v>
      </c>
      <c r="F166">
        <v>744</v>
      </c>
      <c r="G166">
        <v>123</v>
      </c>
      <c r="H166">
        <v>87</v>
      </c>
      <c r="I166">
        <v>114</v>
      </c>
      <c r="J166">
        <v>121</v>
      </c>
      <c r="K166">
        <v>118</v>
      </c>
      <c r="L166">
        <v>148</v>
      </c>
      <c r="M166">
        <v>125</v>
      </c>
      <c r="N166">
        <v>112</v>
      </c>
    </row>
    <row r="167" spans="1:14" x14ac:dyDescent="0.45">
      <c r="A167">
        <v>1166</v>
      </c>
      <c r="B167">
        <v>1963</v>
      </c>
      <c r="C167" t="s">
        <v>327</v>
      </c>
      <c r="D167" t="s">
        <v>1517</v>
      </c>
      <c r="E167" t="s">
        <v>90</v>
      </c>
      <c r="F167">
        <v>675</v>
      </c>
      <c r="G167">
        <v>236</v>
      </c>
      <c r="H167">
        <v>123</v>
      </c>
      <c r="I167">
        <v>104</v>
      </c>
      <c r="J167">
        <v>126</v>
      </c>
      <c r="K167">
        <v>119</v>
      </c>
      <c r="L167">
        <v>148</v>
      </c>
      <c r="M167">
        <v>151</v>
      </c>
      <c r="N167">
        <v>106</v>
      </c>
    </row>
    <row r="168" spans="1:14" x14ac:dyDescent="0.45">
      <c r="A168">
        <v>1167</v>
      </c>
      <c r="B168">
        <v>2016</v>
      </c>
      <c r="C168" t="s">
        <v>1164</v>
      </c>
      <c r="D168" t="s">
        <v>1518</v>
      </c>
      <c r="E168" t="s">
        <v>106</v>
      </c>
      <c r="F168">
        <v>667</v>
      </c>
      <c r="G168">
        <v>116</v>
      </c>
      <c r="H168">
        <v>115</v>
      </c>
      <c r="I168">
        <v>111</v>
      </c>
      <c r="J168">
        <v>112</v>
      </c>
      <c r="K168">
        <v>131</v>
      </c>
      <c r="L168">
        <v>148</v>
      </c>
      <c r="M168">
        <v>161</v>
      </c>
      <c r="N168">
        <v>107</v>
      </c>
    </row>
    <row r="169" spans="1:14" x14ac:dyDescent="0.45">
      <c r="A169">
        <v>1168</v>
      </c>
      <c r="B169">
        <v>1964</v>
      </c>
      <c r="C169" t="s">
        <v>585</v>
      </c>
      <c r="D169" t="s">
        <v>1519</v>
      </c>
      <c r="E169" t="s">
        <v>152</v>
      </c>
      <c r="F169">
        <v>718</v>
      </c>
      <c r="G169">
        <v>54</v>
      </c>
      <c r="H169">
        <v>65</v>
      </c>
      <c r="I169">
        <v>126</v>
      </c>
      <c r="J169">
        <v>111</v>
      </c>
      <c r="K169">
        <v>140</v>
      </c>
      <c r="L169">
        <v>148</v>
      </c>
      <c r="M169">
        <v>165</v>
      </c>
      <c r="N169">
        <v>116</v>
      </c>
    </row>
    <row r="170" spans="1:14" x14ac:dyDescent="0.45">
      <c r="A170">
        <v>1169</v>
      </c>
      <c r="B170">
        <v>1971</v>
      </c>
      <c r="C170" t="s">
        <v>191</v>
      </c>
      <c r="D170" t="s">
        <v>1520</v>
      </c>
      <c r="E170" t="s">
        <v>128</v>
      </c>
      <c r="F170">
        <v>642</v>
      </c>
      <c r="G170">
        <v>106</v>
      </c>
      <c r="H170">
        <v>196</v>
      </c>
      <c r="I170">
        <v>109</v>
      </c>
      <c r="J170">
        <v>108</v>
      </c>
      <c r="K170">
        <v>134</v>
      </c>
      <c r="L170">
        <v>148</v>
      </c>
      <c r="M170">
        <v>187</v>
      </c>
      <c r="N170">
        <v>120</v>
      </c>
    </row>
    <row r="171" spans="1:14" x14ac:dyDescent="0.45">
      <c r="A171">
        <v>1170</v>
      </c>
      <c r="B171">
        <v>1992</v>
      </c>
      <c r="C171" t="s">
        <v>269</v>
      </c>
      <c r="D171" t="s">
        <v>1521</v>
      </c>
      <c r="E171" t="s">
        <v>88</v>
      </c>
      <c r="F171">
        <v>687</v>
      </c>
      <c r="G171">
        <v>117</v>
      </c>
      <c r="H171">
        <v>74</v>
      </c>
      <c r="I171">
        <v>117</v>
      </c>
      <c r="J171">
        <v>114</v>
      </c>
      <c r="K171">
        <v>134</v>
      </c>
      <c r="L171">
        <v>148</v>
      </c>
      <c r="M171">
        <v>168</v>
      </c>
      <c r="N171">
        <v>107</v>
      </c>
    </row>
    <row r="172" spans="1:14" x14ac:dyDescent="0.45">
      <c r="A172">
        <v>1171</v>
      </c>
      <c r="B172">
        <v>1931</v>
      </c>
      <c r="C172" t="s">
        <v>1277</v>
      </c>
      <c r="D172" t="s">
        <v>1522</v>
      </c>
      <c r="E172" t="s">
        <v>110</v>
      </c>
      <c r="F172">
        <v>552</v>
      </c>
      <c r="G172">
        <v>169</v>
      </c>
      <c r="H172">
        <v>117</v>
      </c>
      <c r="I172">
        <v>122</v>
      </c>
      <c r="J172">
        <v>127</v>
      </c>
      <c r="K172">
        <v>125</v>
      </c>
      <c r="L172">
        <v>148</v>
      </c>
      <c r="M172">
        <v>130</v>
      </c>
      <c r="N172">
        <v>124</v>
      </c>
    </row>
    <row r="173" spans="1:14" x14ac:dyDescent="0.45">
      <c r="A173">
        <v>1172</v>
      </c>
      <c r="B173">
        <v>1919</v>
      </c>
      <c r="C173" t="s">
        <v>773</v>
      </c>
      <c r="D173" t="s">
        <v>1523</v>
      </c>
      <c r="E173" t="s">
        <v>101</v>
      </c>
      <c r="F173">
        <v>624</v>
      </c>
      <c r="G173">
        <v>201</v>
      </c>
      <c r="H173">
        <v>86</v>
      </c>
      <c r="I173">
        <v>115</v>
      </c>
      <c r="J173">
        <v>124</v>
      </c>
      <c r="K173">
        <v>117</v>
      </c>
      <c r="L173">
        <v>148</v>
      </c>
      <c r="M173">
        <v>122</v>
      </c>
      <c r="N173">
        <v>115</v>
      </c>
    </row>
    <row r="174" spans="1:14" x14ac:dyDescent="0.45">
      <c r="A174">
        <v>1173</v>
      </c>
      <c r="B174">
        <v>1991</v>
      </c>
      <c r="C174" t="s">
        <v>154</v>
      </c>
      <c r="D174" t="s">
        <v>1524</v>
      </c>
      <c r="E174" t="s">
        <v>106</v>
      </c>
      <c r="F174">
        <v>633</v>
      </c>
      <c r="G174">
        <v>127</v>
      </c>
      <c r="H174">
        <v>87</v>
      </c>
      <c r="I174">
        <v>126</v>
      </c>
      <c r="J174">
        <v>121</v>
      </c>
      <c r="K174">
        <v>134</v>
      </c>
      <c r="L174">
        <v>148</v>
      </c>
      <c r="M174">
        <v>149</v>
      </c>
      <c r="N174">
        <v>120</v>
      </c>
    </row>
    <row r="175" spans="1:14" x14ac:dyDescent="0.45">
      <c r="A175">
        <v>1174</v>
      </c>
      <c r="B175">
        <v>1939</v>
      </c>
      <c r="C175" t="s">
        <v>1278</v>
      </c>
      <c r="D175" t="s">
        <v>1525</v>
      </c>
      <c r="E175" t="s">
        <v>110</v>
      </c>
      <c r="F175">
        <v>511</v>
      </c>
      <c r="G175">
        <v>102</v>
      </c>
      <c r="H175">
        <v>70</v>
      </c>
      <c r="I175">
        <v>117</v>
      </c>
      <c r="J175">
        <v>112</v>
      </c>
      <c r="K175">
        <v>139</v>
      </c>
      <c r="L175">
        <v>148</v>
      </c>
      <c r="M175">
        <v>186</v>
      </c>
      <c r="N175">
        <v>106</v>
      </c>
    </row>
    <row r="176" spans="1:14" x14ac:dyDescent="0.45">
      <c r="A176">
        <v>1175</v>
      </c>
      <c r="B176">
        <v>1975</v>
      </c>
      <c r="C176" t="s">
        <v>565</v>
      </c>
      <c r="D176" t="s">
        <v>1526</v>
      </c>
      <c r="E176" t="s">
        <v>230</v>
      </c>
      <c r="F176">
        <v>632</v>
      </c>
      <c r="G176">
        <v>173</v>
      </c>
      <c r="H176">
        <v>87</v>
      </c>
      <c r="I176">
        <v>114</v>
      </c>
      <c r="J176">
        <v>123</v>
      </c>
      <c r="K176">
        <v>121</v>
      </c>
      <c r="L176">
        <v>148</v>
      </c>
      <c r="M176">
        <v>136</v>
      </c>
      <c r="N176">
        <v>109</v>
      </c>
    </row>
    <row r="177" spans="1:14" x14ac:dyDescent="0.45">
      <c r="A177">
        <v>1176</v>
      </c>
      <c r="B177">
        <v>1972</v>
      </c>
      <c r="C177" t="s">
        <v>1127</v>
      </c>
      <c r="D177" t="s">
        <v>1527</v>
      </c>
      <c r="E177" t="s">
        <v>210</v>
      </c>
      <c r="F177">
        <v>544</v>
      </c>
      <c r="G177">
        <v>192</v>
      </c>
      <c r="H177">
        <v>75</v>
      </c>
      <c r="I177">
        <v>103</v>
      </c>
      <c r="J177">
        <v>120</v>
      </c>
      <c r="K177">
        <v>136</v>
      </c>
      <c r="L177">
        <v>148</v>
      </c>
      <c r="M177">
        <v>204</v>
      </c>
      <c r="N177">
        <v>84</v>
      </c>
    </row>
    <row r="178" spans="1:14" x14ac:dyDescent="0.45">
      <c r="A178">
        <v>1177</v>
      </c>
      <c r="B178">
        <v>1977</v>
      </c>
      <c r="C178" t="s">
        <v>1217</v>
      </c>
      <c r="D178" t="s">
        <v>1528</v>
      </c>
      <c r="E178" t="s">
        <v>110</v>
      </c>
      <c r="F178">
        <v>517</v>
      </c>
      <c r="G178">
        <v>161</v>
      </c>
      <c r="H178">
        <v>122</v>
      </c>
      <c r="I178">
        <v>99</v>
      </c>
      <c r="J178">
        <v>114</v>
      </c>
      <c r="K178">
        <v>130</v>
      </c>
      <c r="L178">
        <v>148</v>
      </c>
      <c r="M178">
        <v>190</v>
      </c>
      <c r="N178">
        <v>92</v>
      </c>
    </row>
    <row r="179" spans="1:14" x14ac:dyDescent="0.45">
      <c r="A179">
        <v>1178</v>
      </c>
      <c r="B179">
        <v>1903</v>
      </c>
      <c r="C179" t="s">
        <v>819</v>
      </c>
      <c r="D179" t="s">
        <v>1529</v>
      </c>
      <c r="E179" t="s">
        <v>78</v>
      </c>
      <c r="F179">
        <v>563</v>
      </c>
      <c r="G179">
        <v>132</v>
      </c>
      <c r="I179">
        <v>126</v>
      </c>
      <c r="J179">
        <v>123</v>
      </c>
      <c r="K179">
        <v>143</v>
      </c>
      <c r="L179">
        <v>148</v>
      </c>
      <c r="M179">
        <v>198</v>
      </c>
    </row>
    <row r="180" spans="1:14" x14ac:dyDescent="0.45">
      <c r="A180">
        <v>1179</v>
      </c>
      <c r="B180">
        <v>1931</v>
      </c>
      <c r="C180" t="s">
        <v>371</v>
      </c>
      <c r="D180" t="s">
        <v>1530</v>
      </c>
      <c r="E180" t="s">
        <v>101</v>
      </c>
      <c r="F180">
        <v>662</v>
      </c>
      <c r="G180">
        <v>92</v>
      </c>
      <c r="H180">
        <v>75</v>
      </c>
      <c r="I180">
        <v>122</v>
      </c>
      <c r="J180">
        <v>115</v>
      </c>
      <c r="K180">
        <v>131</v>
      </c>
      <c r="L180">
        <v>148</v>
      </c>
      <c r="M180">
        <v>154</v>
      </c>
      <c r="N180">
        <v>120</v>
      </c>
    </row>
    <row r="181" spans="1:14" x14ac:dyDescent="0.45">
      <c r="A181">
        <v>1180</v>
      </c>
      <c r="B181">
        <v>2002</v>
      </c>
      <c r="C181" t="s">
        <v>749</v>
      </c>
      <c r="D181" t="s">
        <v>1531</v>
      </c>
      <c r="E181" t="s">
        <v>139</v>
      </c>
      <c r="F181">
        <v>685</v>
      </c>
      <c r="G181">
        <v>163</v>
      </c>
      <c r="H181">
        <v>105</v>
      </c>
      <c r="I181">
        <v>116</v>
      </c>
      <c r="J181">
        <v>122</v>
      </c>
      <c r="K181">
        <v>123</v>
      </c>
      <c r="L181">
        <v>148</v>
      </c>
      <c r="M181">
        <v>136</v>
      </c>
      <c r="N181">
        <v>119</v>
      </c>
    </row>
    <row r="182" spans="1:14" x14ac:dyDescent="0.45">
      <c r="A182">
        <v>1181</v>
      </c>
      <c r="B182">
        <v>1915</v>
      </c>
      <c r="C182" t="s">
        <v>1128</v>
      </c>
      <c r="D182" t="s">
        <v>1532</v>
      </c>
      <c r="E182" t="s">
        <v>48</v>
      </c>
      <c r="F182">
        <v>652</v>
      </c>
      <c r="G182">
        <v>134</v>
      </c>
      <c r="H182">
        <v>24</v>
      </c>
      <c r="I182">
        <v>126</v>
      </c>
      <c r="J182">
        <v>125</v>
      </c>
      <c r="K182">
        <v>123</v>
      </c>
      <c r="L182">
        <v>148</v>
      </c>
      <c r="M182">
        <v>112</v>
      </c>
      <c r="N182">
        <v>117</v>
      </c>
    </row>
    <row r="183" spans="1:14" x14ac:dyDescent="0.45">
      <c r="A183">
        <v>1182</v>
      </c>
      <c r="B183">
        <v>1993</v>
      </c>
      <c r="C183" t="s">
        <v>1279</v>
      </c>
      <c r="D183" t="s">
        <v>1533</v>
      </c>
      <c r="E183" t="s">
        <v>42</v>
      </c>
      <c r="F183">
        <v>491</v>
      </c>
      <c r="G183">
        <v>127</v>
      </c>
      <c r="H183">
        <v>117</v>
      </c>
      <c r="I183">
        <v>114</v>
      </c>
      <c r="J183">
        <v>115</v>
      </c>
      <c r="K183">
        <v>131</v>
      </c>
      <c r="L183">
        <v>148</v>
      </c>
      <c r="M183">
        <v>162</v>
      </c>
      <c r="N183">
        <v>110</v>
      </c>
    </row>
    <row r="184" spans="1:14" x14ac:dyDescent="0.45">
      <c r="A184">
        <v>1183</v>
      </c>
      <c r="B184">
        <v>1990</v>
      </c>
      <c r="C184" t="s">
        <v>173</v>
      </c>
      <c r="D184" t="s">
        <v>1534</v>
      </c>
      <c r="E184" t="s">
        <v>174</v>
      </c>
      <c r="F184">
        <v>607</v>
      </c>
      <c r="G184">
        <v>104</v>
      </c>
      <c r="H184">
        <v>71</v>
      </c>
      <c r="I184">
        <v>127</v>
      </c>
      <c r="J184">
        <v>118</v>
      </c>
      <c r="K184">
        <v>133</v>
      </c>
      <c r="L184">
        <v>147</v>
      </c>
      <c r="M184">
        <v>145</v>
      </c>
      <c r="N184">
        <v>121</v>
      </c>
    </row>
    <row r="185" spans="1:14" x14ac:dyDescent="0.45">
      <c r="A185">
        <v>1184</v>
      </c>
      <c r="B185">
        <v>1910</v>
      </c>
      <c r="C185" t="s">
        <v>1280</v>
      </c>
      <c r="D185" t="s">
        <v>1535</v>
      </c>
      <c r="E185" t="s">
        <v>88</v>
      </c>
      <c r="F185">
        <v>572</v>
      </c>
      <c r="G185">
        <v>127</v>
      </c>
      <c r="H185">
        <v>71</v>
      </c>
      <c r="I185">
        <v>124</v>
      </c>
      <c r="J185">
        <v>120</v>
      </c>
      <c r="K185">
        <v>132</v>
      </c>
      <c r="L185">
        <v>147</v>
      </c>
      <c r="M185">
        <v>159</v>
      </c>
      <c r="N185">
        <v>121</v>
      </c>
    </row>
    <row r="186" spans="1:14" x14ac:dyDescent="0.45">
      <c r="A186">
        <v>1185</v>
      </c>
      <c r="B186">
        <v>1989</v>
      </c>
      <c r="C186" t="s">
        <v>1281</v>
      </c>
      <c r="D186" t="s">
        <v>1536</v>
      </c>
      <c r="E186" t="s">
        <v>61</v>
      </c>
      <c r="F186">
        <v>489</v>
      </c>
      <c r="G186">
        <v>177</v>
      </c>
      <c r="H186">
        <v>168</v>
      </c>
      <c r="I186">
        <v>99</v>
      </c>
      <c r="J186">
        <v>113</v>
      </c>
      <c r="K186">
        <v>133</v>
      </c>
      <c r="L186">
        <v>147</v>
      </c>
      <c r="M186">
        <v>204</v>
      </c>
      <c r="N186">
        <v>102</v>
      </c>
    </row>
    <row r="187" spans="1:14" x14ac:dyDescent="0.45">
      <c r="A187">
        <v>1186</v>
      </c>
      <c r="B187">
        <v>2022</v>
      </c>
      <c r="C187" t="s">
        <v>888</v>
      </c>
      <c r="D187" t="s">
        <v>1537</v>
      </c>
      <c r="E187" t="s">
        <v>106</v>
      </c>
      <c r="F187">
        <v>560</v>
      </c>
      <c r="G187">
        <v>90</v>
      </c>
      <c r="H187">
        <v>117</v>
      </c>
      <c r="I187">
        <v>117</v>
      </c>
      <c r="J187">
        <v>111</v>
      </c>
      <c r="K187">
        <v>130</v>
      </c>
      <c r="L187">
        <v>147</v>
      </c>
      <c r="M187">
        <v>151</v>
      </c>
      <c r="N187">
        <v>119</v>
      </c>
    </row>
    <row r="188" spans="1:14" x14ac:dyDescent="0.45">
      <c r="A188">
        <v>1187</v>
      </c>
      <c r="B188">
        <v>2013</v>
      </c>
      <c r="C188" t="s">
        <v>521</v>
      </c>
      <c r="D188" t="s">
        <v>1538</v>
      </c>
      <c r="E188" t="s">
        <v>128</v>
      </c>
      <c r="F188">
        <v>668</v>
      </c>
      <c r="G188">
        <v>140</v>
      </c>
      <c r="H188">
        <v>84</v>
      </c>
      <c r="I188">
        <v>117</v>
      </c>
      <c r="J188">
        <v>120</v>
      </c>
      <c r="K188">
        <v>123</v>
      </c>
      <c r="L188">
        <v>147</v>
      </c>
      <c r="M188">
        <v>133</v>
      </c>
      <c r="N188">
        <v>112</v>
      </c>
    </row>
    <row r="189" spans="1:14" x14ac:dyDescent="0.45">
      <c r="A189">
        <v>1188</v>
      </c>
      <c r="B189">
        <v>1960</v>
      </c>
      <c r="C189" t="s">
        <v>645</v>
      </c>
      <c r="D189" t="s">
        <v>1539</v>
      </c>
      <c r="E189" t="s">
        <v>61</v>
      </c>
      <c r="F189">
        <v>464</v>
      </c>
      <c r="G189">
        <v>153</v>
      </c>
      <c r="H189">
        <v>136</v>
      </c>
      <c r="I189">
        <v>111</v>
      </c>
      <c r="J189">
        <v>120</v>
      </c>
      <c r="K189">
        <v>124</v>
      </c>
      <c r="L189">
        <v>147</v>
      </c>
      <c r="M189">
        <v>149</v>
      </c>
      <c r="N189">
        <v>111</v>
      </c>
    </row>
    <row r="190" spans="1:14" x14ac:dyDescent="0.45">
      <c r="A190">
        <v>1189</v>
      </c>
      <c r="B190">
        <v>2009</v>
      </c>
      <c r="C190" t="s">
        <v>1133</v>
      </c>
      <c r="D190" t="s">
        <v>1540</v>
      </c>
      <c r="E190" t="s">
        <v>164</v>
      </c>
      <c r="F190">
        <v>431</v>
      </c>
      <c r="G190">
        <v>178</v>
      </c>
      <c r="H190">
        <v>107</v>
      </c>
      <c r="I190">
        <v>109</v>
      </c>
      <c r="J190">
        <v>123</v>
      </c>
      <c r="K190">
        <v>126</v>
      </c>
      <c r="L190">
        <v>147</v>
      </c>
      <c r="M190">
        <v>154</v>
      </c>
      <c r="N190">
        <v>109</v>
      </c>
    </row>
    <row r="191" spans="1:14" x14ac:dyDescent="0.45">
      <c r="A191">
        <v>1190</v>
      </c>
      <c r="B191">
        <v>1959</v>
      </c>
      <c r="C191" t="s">
        <v>115</v>
      </c>
      <c r="D191" t="s">
        <v>1541</v>
      </c>
      <c r="E191" t="s">
        <v>88</v>
      </c>
      <c r="F191">
        <v>671</v>
      </c>
      <c r="G191">
        <v>109</v>
      </c>
      <c r="H191">
        <v>88</v>
      </c>
      <c r="I191">
        <v>113</v>
      </c>
      <c r="J191">
        <v>111</v>
      </c>
      <c r="K191">
        <v>143</v>
      </c>
      <c r="L191">
        <v>147</v>
      </c>
      <c r="M191">
        <v>197</v>
      </c>
      <c r="N191">
        <v>97</v>
      </c>
    </row>
    <row r="192" spans="1:14" x14ac:dyDescent="0.45">
      <c r="A192">
        <v>1191</v>
      </c>
      <c r="B192">
        <v>2018</v>
      </c>
      <c r="C192" t="s">
        <v>459</v>
      </c>
      <c r="D192" t="s">
        <v>1542</v>
      </c>
      <c r="E192" t="s">
        <v>110</v>
      </c>
      <c r="F192">
        <v>698</v>
      </c>
      <c r="G192">
        <v>183</v>
      </c>
      <c r="H192">
        <v>53</v>
      </c>
      <c r="I192">
        <v>108</v>
      </c>
      <c r="J192">
        <v>121</v>
      </c>
      <c r="K192">
        <v>132</v>
      </c>
      <c r="L192">
        <v>147</v>
      </c>
      <c r="M192">
        <v>169</v>
      </c>
      <c r="N192">
        <v>86</v>
      </c>
    </row>
    <row r="193" spans="1:14" x14ac:dyDescent="0.45">
      <c r="A193">
        <v>1192</v>
      </c>
      <c r="B193">
        <v>2002</v>
      </c>
      <c r="C193" t="s">
        <v>549</v>
      </c>
      <c r="D193" t="s">
        <v>1543</v>
      </c>
      <c r="E193" t="s">
        <v>58</v>
      </c>
      <c r="F193">
        <v>682</v>
      </c>
      <c r="G193">
        <v>82</v>
      </c>
      <c r="H193">
        <v>91</v>
      </c>
      <c r="I193">
        <v>118</v>
      </c>
      <c r="J193">
        <v>108</v>
      </c>
      <c r="K193">
        <v>134</v>
      </c>
      <c r="L193">
        <v>147</v>
      </c>
      <c r="M193">
        <v>160</v>
      </c>
      <c r="N193">
        <v>109</v>
      </c>
    </row>
    <row r="194" spans="1:14" x14ac:dyDescent="0.45">
      <c r="A194">
        <v>1193</v>
      </c>
      <c r="B194">
        <v>2009</v>
      </c>
      <c r="C194" t="s">
        <v>761</v>
      </c>
      <c r="D194" t="s">
        <v>1544</v>
      </c>
      <c r="E194" t="s">
        <v>48</v>
      </c>
      <c r="F194">
        <v>588</v>
      </c>
      <c r="G194">
        <v>149</v>
      </c>
      <c r="H194">
        <v>122</v>
      </c>
      <c r="I194">
        <v>114</v>
      </c>
      <c r="J194">
        <v>123</v>
      </c>
      <c r="K194">
        <v>128</v>
      </c>
      <c r="L194">
        <v>147</v>
      </c>
      <c r="M194">
        <v>150</v>
      </c>
      <c r="N194">
        <v>119</v>
      </c>
    </row>
    <row r="195" spans="1:14" x14ac:dyDescent="0.45">
      <c r="A195">
        <v>1194</v>
      </c>
      <c r="B195">
        <v>2013</v>
      </c>
      <c r="C195" t="s">
        <v>983</v>
      </c>
      <c r="D195" t="s">
        <v>1545</v>
      </c>
      <c r="E195" t="s">
        <v>51</v>
      </c>
      <c r="F195">
        <v>602</v>
      </c>
      <c r="G195">
        <v>143</v>
      </c>
      <c r="H195">
        <v>75</v>
      </c>
      <c r="I195">
        <v>116</v>
      </c>
      <c r="J195">
        <v>120</v>
      </c>
      <c r="K195">
        <v>122</v>
      </c>
      <c r="L195">
        <v>147</v>
      </c>
      <c r="M195">
        <v>133</v>
      </c>
      <c r="N195">
        <v>107</v>
      </c>
    </row>
    <row r="196" spans="1:14" x14ac:dyDescent="0.45">
      <c r="A196">
        <v>1195</v>
      </c>
      <c r="B196">
        <v>1971</v>
      </c>
      <c r="C196" t="s">
        <v>282</v>
      </c>
      <c r="D196" t="s">
        <v>1546</v>
      </c>
      <c r="E196" t="s">
        <v>70</v>
      </c>
      <c r="F196">
        <v>501</v>
      </c>
      <c r="G196">
        <v>177</v>
      </c>
      <c r="H196">
        <v>89</v>
      </c>
      <c r="I196">
        <v>115</v>
      </c>
      <c r="J196">
        <v>127</v>
      </c>
      <c r="K196">
        <v>122</v>
      </c>
      <c r="L196">
        <v>147</v>
      </c>
      <c r="M196">
        <v>136</v>
      </c>
      <c r="N196">
        <v>112</v>
      </c>
    </row>
    <row r="197" spans="1:14" x14ac:dyDescent="0.45">
      <c r="A197">
        <v>1196</v>
      </c>
      <c r="B197">
        <v>1980</v>
      </c>
      <c r="C197" t="s">
        <v>792</v>
      </c>
      <c r="D197" t="s">
        <v>1547</v>
      </c>
      <c r="E197" t="s">
        <v>90</v>
      </c>
      <c r="F197">
        <v>660</v>
      </c>
      <c r="G197">
        <v>99</v>
      </c>
      <c r="H197">
        <v>90</v>
      </c>
      <c r="I197">
        <v>113</v>
      </c>
      <c r="J197">
        <v>109</v>
      </c>
      <c r="K197">
        <v>141</v>
      </c>
      <c r="L197">
        <v>147</v>
      </c>
      <c r="M197">
        <v>199</v>
      </c>
      <c r="N197">
        <v>99</v>
      </c>
    </row>
    <row r="198" spans="1:14" x14ac:dyDescent="0.45">
      <c r="A198">
        <v>1197</v>
      </c>
      <c r="B198">
        <v>1931</v>
      </c>
      <c r="C198" t="s">
        <v>1189</v>
      </c>
      <c r="D198" t="s">
        <v>1548</v>
      </c>
      <c r="E198" t="s">
        <v>51</v>
      </c>
      <c r="F198">
        <v>419</v>
      </c>
      <c r="G198">
        <v>106</v>
      </c>
      <c r="H198">
        <v>79</v>
      </c>
      <c r="I198">
        <v>122</v>
      </c>
      <c r="J198">
        <v>117</v>
      </c>
      <c r="K198">
        <v>133</v>
      </c>
      <c r="L198">
        <v>147</v>
      </c>
      <c r="M198">
        <v>158</v>
      </c>
      <c r="N198">
        <v>118</v>
      </c>
    </row>
    <row r="199" spans="1:14" x14ac:dyDescent="0.45">
      <c r="A199">
        <v>1198</v>
      </c>
      <c r="B199">
        <v>2006</v>
      </c>
      <c r="C199" t="s">
        <v>1282</v>
      </c>
      <c r="D199" t="s">
        <v>1549</v>
      </c>
      <c r="E199" t="s">
        <v>143</v>
      </c>
      <c r="F199">
        <v>628</v>
      </c>
      <c r="G199">
        <v>197</v>
      </c>
      <c r="H199">
        <v>96</v>
      </c>
      <c r="I199">
        <v>107</v>
      </c>
      <c r="J199">
        <v>125</v>
      </c>
      <c r="K199">
        <v>118</v>
      </c>
      <c r="L199">
        <v>147</v>
      </c>
      <c r="M199">
        <v>135</v>
      </c>
      <c r="N199">
        <v>106</v>
      </c>
    </row>
    <row r="200" spans="1:14" x14ac:dyDescent="0.45">
      <c r="A200">
        <v>1199</v>
      </c>
      <c r="B200">
        <v>2002</v>
      </c>
      <c r="C200" t="s">
        <v>600</v>
      </c>
      <c r="D200" t="s">
        <v>1550</v>
      </c>
      <c r="E200" t="s">
        <v>164</v>
      </c>
      <c r="F200">
        <v>685</v>
      </c>
      <c r="G200">
        <v>145</v>
      </c>
      <c r="H200">
        <v>100</v>
      </c>
      <c r="I200">
        <v>107</v>
      </c>
      <c r="J200">
        <v>113</v>
      </c>
      <c r="K200">
        <v>132</v>
      </c>
      <c r="L200">
        <v>147</v>
      </c>
      <c r="M200">
        <v>174</v>
      </c>
      <c r="N200">
        <v>97</v>
      </c>
    </row>
    <row r="201" spans="1:14" x14ac:dyDescent="0.45">
      <c r="A201">
        <v>1200</v>
      </c>
      <c r="B201">
        <v>2017</v>
      </c>
      <c r="C201" t="s">
        <v>1283</v>
      </c>
      <c r="D201" t="s">
        <v>1551</v>
      </c>
      <c r="E201" t="s">
        <v>294</v>
      </c>
      <c r="F201">
        <v>440</v>
      </c>
      <c r="G201">
        <v>144</v>
      </c>
      <c r="H201">
        <v>122</v>
      </c>
      <c r="I201">
        <v>107</v>
      </c>
      <c r="J201">
        <v>115</v>
      </c>
      <c r="K201">
        <v>127</v>
      </c>
      <c r="L201">
        <v>147</v>
      </c>
      <c r="M201">
        <v>157</v>
      </c>
      <c r="N201">
        <v>107</v>
      </c>
    </row>
    <row r="202" spans="1:14" x14ac:dyDescent="0.45">
      <c r="A202">
        <v>1201</v>
      </c>
      <c r="B202">
        <v>1914</v>
      </c>
      <c r="C202" t="s">
        <v>1284</v>
      </c>
      <c r="D202" t="s">
        <v>1552</v>
      </c>
      <c r="E202" t="s">
        <v>1285</v>
      </c>
      <c r="F202">
        <v>530</v>
      </c>
      <c r="G202">
        <v>165</v>
      </c>
      <c r="H202">
        <v>157</v>
      </c>
      <c r="I202">
        <v>107</v>
      </c>
      <c r="J202">
        <v>117</v>
      </c>
      <c r="K202">
        <v>127</v>
      </c>
      <c r="L202">
        <v>147</v>
      </c>
      <c r="M202">
        <v>183</v>
      </c>
      <c r="N202">
        <v>113</v>
      </c>
    </row>
    <row r="203" spans="1:14" x14ac:dyDescent="0.45">
      <c r="A203">
        <v>1202</v>
      </c>
      <c r="B203">
        <v>2005</v>
      </c>
      <c r="C203" t="s">
        <v>713</v>
      </c>
      <c r="D203" t="s">
        <v>1553</v>
      </c>
      <c r="E203" t="s">
        <v>264</v>
      </c>
      <c r="F203">
        <v>674</v>
      </c>
      <c r="G203">
        <v>201</v>
      </c>
      <c r="H203">
        <v>59</v>
      </c>
      <c r="I203">
        <v>112</v>
      </c>
      <c r="J203">
        <v>125</v>
      </c>
      <c r="K203">
        <v>113</v>
      </c>
      <c r="L203">
        <v>147</v>
      </c>
      <c r="M203">
        <v>114</v>
      </c>
      <c r="N203">
        <v>105</v>
      </c>
    </row>
    <row r="204" spans="1:14" x14ac:dyDescent="0.45">
      <c r="A204">
        <v>1203</v>
      </c>
      <c r="B204">
        <v>2006</v>
      </c>
      <c r="C204" t="s">
        <v>199</v>
      </c>
      <c r="D204" t="s">
        <v>1554</v>
      </c>
      <c r="E204" t="s">
        <v>42</v>
      </c>
      <c r="F204">
        <v>579</v>
      </c>
      <c r="G204">
        <v>229</v>
      </c>
      <c r="H204">
        <v>113</v>
      </c>
      <c r="I204">
        <v>92</v>
      </c>
      <c r="J204">
        <v>121</v>
      </c>
      <c r="K204">
        <v>128</v>
      </c>
      <c r="L204">
        <v>147</v>
      </c>
      <c r="M204">
        <v>188</v>
      </c>
      <c r="N204">
        <v>80</v>
      </c>
    </row>
    <row r="205" spans="1:14" x14ac:dyDescent="0.45">
      <c r="A205">
        <v>1204</v>
      </c>
      <c r="B205">
        <v>1909</v>
      </c>
      <c r="C205" t="s">
        <v>1286</v>
      </c>
      <c r="D205" t="s">
        <v>1555</v>
      </c>
      <c r="E205" t="s">
        <v>78</v>
      </c>
      <c r="F205">
        <v>595</v>
      </c>
      <c r="G205">
        <v>119</v>
      </c>
      <c r="I205">
        <v>123</v>
      </c>
      <c r="J205">
        <v>118</v>
      </c>
      <c r="K205">
        <v>132</v>
      </c>
      <c r="L205">
        <v>147</v>
      </c>
      <c r="M205">
        <v>165</v>
      </c>
    </row>
    <row r="206" spans="1:14" x14ac:dyDescent="0.45">
      <c r="A206">
        <v>1205</v>
      </c>
      <c r="B206">
        <v>1953</v>
      </c>
      <c r="C206" t="s">
        <v>1287</v>
      </c>
      <c r="D206" t="s">
        <v>1556</v>
      </c>
      <c r="E206" t="s">
        <v>158</v>
      </c>
      <c r="F206">
        <v>518</v>
      </c>
      <c r="G206">
        <v>71</v>
      </c>
      <c r="H206">
        <v>61</v>
      </c>
      <c r="I206">
        <v>126</v>
      </c>
      <c r="J206">
        <v>114</v>
      </c>
      <c r="K206">
        <v>136</v>
      </c>
      <c r="L206">
        <v>147</v>
      </c>
      <c r="M206">
        <v>154</v>
      </c>
      <c r="N206">
        <v>119</v>
      </c>
    </row>
    <row r="207" spans="1:14" x14ac:dyDescent="0.45">
      <c r="A207">
        <v>1206</v>
      </c>
      <c r="B207">
        <v>1970</v>
      </c>
      <c r="C207" t="s">
        <v>406</v>
      </c>
      <c r="D207" t="s">
        <v>1557</v>
      </c>
      <c r="E207" t="s">
        <v>88</v>
      </c>
      <c r="F207">
        <v>714</v>
      </c>
      <c r="G207">
        <v>105</v>
      </c>
      <c r="H207">
        <v>66</v>
      </c>
      <c r="I207">
        <v>121</v>
      </c>
      <c r="J207">
        <v>115</v>
      </c>
      <c r="K207">
        <v>144</v>
      </c>
      <c r="L207">
        <v>147</v>
      </c>
      <c r="M207">
        <v>188</v>
      </c>
      <c r="N207">
        <v>105</v>
      </c>
    </row>
    <row r="208" spans="1:14" x14ac:dyDescent="0.45">
      <c r="A208">
        <v>1207</v>
      </c>
      <c r="B208">
        <v>1986</v>
      </c>
      <c r="C208" t="s">
        <v>424</v>
      </c>
      <c r="D208" t="s">
        <v>1558</v>
      </c>
      <c r="E208" t="s">
        <v>308</v>
      </c>
      <c r="F208">
        <v>671</v>
      </c>
      <c r="G208">
        <v>116</v>
      </c>
      <c r="H208">
        <v>145</v>
      </c>
      <c r="I208">
        <v>110</v>
      </c>
      <c r="J208">
        <v>112</v>
      </c>
      <c r="K208">
        <v>137</v>
      </c>
      <c r="L208">
        <v>147</v>
      </c>
      <c r="M208">
        <v>184</v>
      </c>
      <c r="N208">
        <v>111</v>
      </c>
    </row>
    <row r="209" spans="1:14" x14ac:dyDescent="0.45">
      <c r="A209">
        <v>1208</v>
      </c>
      <c r="B209">
        <v>1962</v>
      </c>
      <c r="C209" t="s">
        <v>991</v>
      </c>
      <c r="D209" t="s">
        <v>1559</v>
      </c>
      <c r="E209" t="s">
        <v>164</v>
      </c>
      <c r="F209">
        <v>711</v>
      </c>
      <c r="G209">
        <v>53</v>
      </c>
      <c r="H209">
        <v>70</v>
      </c>
      <c r="I209">
        <v>128</v>
      </c>
      <c r="J209">
        <v>111</v>
      </c>
      <c r="K209">
        <v>131</v>
      </c>
      <c r="L209">
        <v>147</v>
      </c>
      <c r="M209">
        <v>136</v>
      </c>
      <c r="N209">
        <v>120</v>
      </c>
    </row>
    <row r="210" spans="1:14" x14ac:dyDescent="0.45">
      <c r="A210">
        <v>1209</v>
      </c>
      <c r="B210">
        <v>1929</v>
      </c>
      <c r="C210" t="s">
        <v>1288</v>
      </c>
      <c r="D210" t="s">
        <v>1560</v>
      </c>
      <c r="E210" t="s">
        <v>88</v>
      </c>
      <c r="F210">
        <v>582</v>
      </c>
      <c r="G210">
        <v>136</v>
      </c>
      <c r="H210">
        <v>58</v>
      </c>
      <c r="I210">
        <v>119</v>
      </c>
      <c r="J210">
        <v>121</v>
      </c>
      <c r="K210">
        <v>127</v>
      </c>
      <c r="L210">
        <v>147</v>
      </c>
      <c r="M210">
        <v>144</v>
      </c>
      <c r="N210">
        <v>113</v>
      </c>
    </row>
    <row r="211" spans="1:14" x14ac:dyDescent="0.45">
      <c r="A211">
        <v>1210</v>
      </c>
      <c r="B211">
        <v>1955</v>
      </c>
      <c r="C211" t="s">
        <v>570</v>
      </c>
      <c r="D211" t="s">
        <v>1561</v>
      </c>
      <c r="E211" t="s">
        <v>139</v>
      </c>
      <c r="F211">
        <v>644</v>
      </c>
      <c r="G211">
        <v>175</v>
      </c>
      <c r="H211">
        <v>53</v>
      </c>
      <c r="I211">
        <v>127</v>
      </c>
      <c r="J211">
        <v>133</v>
      </c>
      <c r="K211">
        <v>107</v>
      </c>
      <c r="L211">
        <v>147</v>
      </c>
      <c r="M211">
        <v>71</v>
      </c>
      <c r="N211">
        <v>131</v>
      </c>
    </row>
    <row r="212" spans="1:14" x14ac:dyDescent="0.45">
      <c r="A212">
        <v>1211</v>
      </c>
      <c r="B212">
        <v>2014</v>
      </c>
      <c r="C212" t="s">
        <v>1289</v>
      </c>
      <c r="D212" t="s">
        <v>1562</v>
      </c>
      <c r="E212" t="s">
        <v>78</v>
      </c>
      <c r="F212">
        <v>440</v>
      </c>
      <c r="G212">
        <v>119</v>
      </c>
      <c r="H212">
        <v>117</v>
      </c>
      <c r="I212">
        <v>107</v>
      </c>
      <c r="J212">
        <v>112</v>
      </c>
      <c r="K212">
        <v>135</v>
      </c>
      <c r="L212">
        <v>147</v>
      </c>
      <c r="M212">
        <v>187</v>
      </c>
      <c r="N212">
        <v>102</v>
      </c>
    </row>
    <row r="213" spans="1:14" x14ac:dyDescent="0.45">
      <c r="A213">
        <v>1212</v>
      </c>
      <c r="B213">
        <v>1984</v>
      </c>
      <c r="C213" t="s">
        <v>405</v>
      </c>
      <c r="D213" t="s">
        <v>1563</v>
      </c>
      <c r="E213" t="s">
        <v>210</v>
      </c>
      <c r="F213">
        <v>691</v>
      </c>
      <c r="G213">
        <v>131</v>
      </c>
      <c r="H213">
        <v>142</v>
      </c>
      <c r="I213">
        <v>110</v>
      </c>
      <c r="J213">
        <v>113</v>
      </c>
      <c r="K213">
        <v>143</v>
      </c>
      <c r="L213">
        <v>147</v>
      </c>
      <c r="M213">
        <v>215</v>
      </c>
      <c r="N213">
        <v>110</v>
      </c>
    </row>
    <row r="214" spans="1:14" x14ac:dyDescent="0.45">
      <c r="A214">
        <v>1213</v>
      </c>
      <c r="B214">
        <v>1967</v>
      </c>
      <c r="C214" t="s">
        <v>846</v>
      </c>
      <c r="D214" t="s">
        <v>1564</v>
      </c>
      <c r="E214" t="s">
        <v>178</v>
      </c>
      <c r="F214">
        <v>621</v>
      </c>
      <c r="G214">
        <v>121</v>
      </c>
      <c r="H214">
        <v>54</v>
      </c>
      <c r="I214">
        <v>129</v>
      </c>
      <c r="J214">
        <v>124</v>
      </c>
      <c r="K214">
        <v>125</v>
      </c>
      <c r="L214">
        <v>147</v>
      </c>
      <c r="M214">
        <v>115</v>
      </c>
      <c r="N214">
        <v>122</v>
      </c>
    </row>
    <row r="215" spans="1:14" x14ac:dyDescent="0.45">
      <c r="A215">
        <v>1214</v>
      </c>
      <c r="B215">
        <v>1989</v>
      </c>
      <c r="C215" t="s">
        <v>346</v>
      </c>
      <c r="D215" t="s">
        <v>1565</v>
      </c>
      <c r="E215" t="s">
        <v>51</v>
      </c>
      <c r="F215">
        <v>665</v>
      </c>
      <c r="G215">
        <v>135</v>
      </c>
      <c r="H215">
        <v>88</v>
      </c>
      <c r="I215">
        <v>122</v>
      </c>
      <c r="J215">
        <v>122</v>
      </c>
      <c r="K215">
        <v>126</v>
      </c>
      <c r="L215">
        <v>147</v>
      </c>
      <c r="M215">
        <v>134</v>
      </c>
      <c r="N215">
        <v>119</v>
      </c>
    </row>
    <row r="216" spans="1:14" x14ac:dyDescent="0.45">
      <c r="A216">
        <v>1215</v>
      </c>
      <c r="B216">
        <v>1932</v>
      </c>
      <c r="C216" t="s">
        <v>648</v>
      </c>
      <c r="D216" t="s">
        <v>1566</v>
      </c>
      <c r="E216" t="s">
        <v>78</v>
      </c>
      <c r="F216">
        <v>642</v>
      </c>
      <c r="G216">
        <v>137</v>
      </c>
      <c r="H216">
        <v>97</v>
      </c>
      <c r="I216">
        <v>115</v>
      </c>
      <c r="J216">
        <v>116</v>
      </c>
      <c r="K216">
        <v>131</v>
      </c>
      <c r="L216">
        <v>147</v>
      </c>
      <c r="M216">
        <v>169</v>
      </c>
      <c r="N216">
        <v>112</v>
      </c>
    </row>
    <row r="217" spans="1:14" x14ac:dyDescent="0.45">
      <c r="A217">
        <v>1216</v>
      </c>
      <c r="B217">
        <v>1983</v>
      </c>
      <c r="C217" t="s">
        <v>1290</v>
      </c>
      <c r="D217" t="s">
        <v>1567</v>
      </c>
      <c r="E217" t="s">
        <v>174</v>
      </c>
      <c r="F217">
        <v>458</v>
      </c>
      <c r="G217">
        <v>120</v>
      </c>
      <c r="H217">
        <v>129</v>
      </c>
      <c r="I217">
        <v>114</v>
      </c>
      <c r="J217">
        <v>114</v>
      </c>
      <c r="K217">
        <v>135</v>
      </c>
      <c r="L217">
        <v>147</v>
      </c>
      <c r="M217">
        <v>175</v>
      </c>
      <c r="N217">
        <v>113</v>
      </c>
    </row>
    <row r="218" spans="1:14" x14ac:dyDescent="0.45">
      <c r="A218">
        <v>1217</v>
      </c>
      <c r="B218">
        <v>1928</v>
      </c>
      <c r="C218" t="s">
        <v>107</v>
      </c>
      <c r="D218" t="s">
        <v>1568</v>
      </c>
      <c r="E218" t="s">
        <v>103</v>
      </c>
      <c r="F218">
        <v>473</v>
      </c>
      <c r="G218">
        <v>151</v>
      </c>
      <c r="H218">
        <v>138</v>
      </c>
      <c r="I218">
        <v>113</v>
      </c>
      <c r="J218">
        <v>118</v>
      </c>
      <c r="K218">
        <v>134</v>
      </c>
      <c r="L218">
        <v>147</v>
      </c>
      <c r="M218">
        <v>181</v>
      </c>
      <c r="N218">
        <v>113</v>
      </c>
    </row>
    <row r="219" spans="1:14" x14ac:dyDescent="0.45">
      <c r="A219">
        <v>1218</v>
      </c>
      <c r="B219">
        <v>2005</v>
      </c>
      <c r="C219" t="s">
        <v>389</v>
      </c>
      <c r="D219" t="s">
        <v>1569</v>
      </c>
      <c r="E219" t="s">
        <v>230</v>
      </c>
      <c r="F219">
        <v>730</v>
      </c>
      <c r="G219">
        <v>126</v>
      </c>
      <c r="H219">
        <v>108</v>
      </c>
      <c r="I219">
        <v>112</v>
      </c>
      <c r="J219">
        <v>115</v>
      </c>
      <c r="K219">
        <v>135</v>
      </c>
      <c r="L219">
        <v>147</v>
      </c>
      <c r="M219">
        <v>174</v>
      </c>
      <c r="N219">
        <v>106</v>
      </c>
    </row>
    <row r="220" spans="1:14" x14ac:dyDescent="0.45">
      <c r="A220">
        <v>1219</v>
      </c>
      <c r="B220">
        <v>1925</v>
      </c>
      <c r="C220" t="s">
        <v>1291</v>
      </c>
      <c r="D220" t="s">
        <v>1570</v>
      </c>
      <c r="E220" t="s">
        <v>146</v>
      </c>
      <c r="F220">
        <v>420</v>
      </c>
      <c r="G220">
        <v>140</v>
      </c>
      <c r="H220">
        <v>61</v>
      </c>
      <c r="I220">
        <v>120</v>
      </c>
      <c r="J220">
        <v>122</v>
      </c>
      <c r="K220">
        <v>135</v>
      </c>
      <c r="L220">
        <v>147</v>
      </c>
      <c r="M220">
        <v>174</v>
      </c>
      <c r="N220">
        <v>114</v>
      </c>
    </row>
    <row r="221" spans="1:14" x14ac:dyDescent="0.45">
      <c r="A221">
        <v>1220</v>
      </c>
      <c r="B221">
        <v>2024</v>
      </c>
      <c r="C221" t="s">
        <v>1104</v>
      </c>
      <c r="D221" t="s">
        <v>1575</v>
      </c>
      <c r="E221" t="s">
        <v>264</v>
      </c>
      <c r="F221">
        <v>546</v>
      </c>
      <c r="G221">
        <v>134</v>
      </c>
      <c r="H221">
        <v>65</v>
      </c>
      <c r="I221">
        <v>117</v>
      </c>
      <c r="J221">
        <v>123</v>
      </c>
      <c r="K221">
        <v>118</v>
      </c>
      <c r="L221">
        <v>147</v>
      </c>
      <c r="M221">
        <v>120</v>
      </c>
      <c r="N221">
        <v>105</v>
      </c>
    </row>
    <row r="222" spans="1:14" x14ac:dyDescent="0.45">
      <c r="A222">
        <v>1221</v>
      </c>
      <c r="B222">
        <v>2011</v>
      </c>
      <c r="C222" t="s">
        <v>149</v>
      </c>
      <c r="D222" t="s">
        <v>1571</v>
      </c>
      <c r="E222" t="s">
        <v>51</v>
      </c>
      <c r="F222">
        <v>651</v>
      </c>
      <c r="G222">
        <v>111</v>
      </c>
      <c r="H222">
        <v>49</v>
      </c>
      <c r="I222">
        <v>115</v>
      </c>
      <c r="J222">
        <v>112</v>
      </c>
      <c r="K222">
        <v>134</v>
      </c>
      <c r="L222">
        <v>147</v>
      </c>
      <c r="M222">
        <v>168</v>
      </c>
      <c r="N222">
        <v>93</v>
      </c>
    </row>
    <row r="223" spans="1:14" x14ac:dyDescent="0.45">
      <c r="A223">
        <v>1222</v>
      </c>
      <c r="B223">
        <v>1917</v>
      </c>
      <c r="C223" t="s">
        <v>773</v>
      </c>
      <c r="D223" t="s">
        <v>1572</v>
      </c>
      <c r="E223" t="s">
        <v>101</v>
      </c>
      <c r="F223">
        <v>678</v>
      </c>
      <c r="G223">
        <v>161</v>
      </c>
      <c r="H223">
        <v>96</v>
      </c>
      <c r="I223">
        <v>118</v>
      </c>
      <c r="J223">
        <v>121</v>
      </c>
      <c r="K223">
        <v>122</v>
      </c>
      <c r="L223">
        <v>147</v>
      </c>
      <c r="M223">
        <v>135</v>
      </c>
      <c r="N223">
        <v>117</v>
      </c>
    </row>
    <row r="224" spans="1:14" x14ac:dyDescent="0.45">
      <c r="A224">
        <v>1223</v>
      </c>
      <c r="B224">
        <v>1990</v>
      </c>
      <c r="C224" t="s">
        <v>1292</v>
      </c>
      <c r="D224" t="s">
        <v>1573</v>
      </c>
      <c r="E224" t="s">
        <v>294</v>
      </c>
      <c r="F224">
        <v>541</v>
      </c>
      <c r="G224">
        <v>156</v>
      </c>
      <c r="H224">
        <v>72</v>
      </c>
      <c r="I224">
        <v>124</v>
      </c>
      <c r="J224">
        <v>126</v>
      </c>
      <c r="K224">
        <v>115</v>
      </c>
      <c r="L224">
        <v>147</v>
      </c>
      <c r="M224">
        <v>97</v>
      </c>
      <c r="N224">
        <v>122</v>
      </c>
    </row>
    <row r="225" spans="1:14" x14ac:dyDescent="0.45">
      <c r="A225">
        <v>1224</v>
      </c>
      <c r="B225">
        <v>1973</v>
      </c>
      <c r="C225" t="s">
        <v>1293</v>
      </c>
      <c r="D225" t="s">
        <v>1574</v>
      </c>
      <c r="E225" t="s">
        <v>210</v>
      </c>
      <c r="F225">
        <v>651</v>
      </c>
      <c r="G225">
        <v>138</v>
      </c>
      <c r="H225">
        <v>111</v>
      </c>
      <c r="I225">
        <v>103</v>
      </c>
      <c r="J225">
        <v>112</v>
      </c>
      <c r="K225">
        <v>140</v>
      </c>
      <c r="L225">
        <v>147</v>
      </c>
      <c r="M225">
        <v>216</v>
      </c>
      <c r="N225">
        <v>90</v>
      </c>
    </row>
    <row r="226" spans="1:14" x14ac:dyDescent="0.45">
      <c r="A226">
        <v>1225</v>
      </c>
      <c r="B226">
        <v>2021</v>
      </c>
      <c r="C226" t="s">
        <v>483</v>
      </c>
      <c r="D226" t="s">
        <v>1576</v>
      </c>
      <c r="E226" t="s">
        <v>128</v>
      </c>
      <c r="F226">
        <v>673</v>
      </c>
      <c r="G226">
        <v>154</v>
      </c>
      <c r="H226">
        <v>73</v>
      </c>
      <c r="I226">
        <v>110</v>
      </c>
      <c r="J226">
        <v>117</v>
      </c>
      <c r="K226">
        <v>130</v>
      </c>
      <c r="L226">
        <v>147</v>
      </c>
      <c r="M226">
        <v>158</v>
      </c>
      <c r="N226">
        <v>92</v>
      </c>
    </row>
    <row r="227" spans="1:14" x14ac:dyDescent="0.45">
      <c r="A227">
        <v>1226</v>
      </c>
      <c r="B227">
        <v>1988</v>
      </c>
      <c r="C227" t="s">
        <v>173</v>
      </c>
      <c r="D227" t="s">
        <v>1577</v>
      </c>
      <c r="E227" t="s">
        <v>174</v>
      </c>
      <c r="F227">
        <v>681</v>
      </c>
      <c r="G227">
        <v>144</v>
      </c>
      <c r="H227">
        <v>52</v>
      </c>
      <c r="I227">
        <v>118</v>
      </c>
      <c r="J227">
        <v>120</v>
      </c>
      <c r="K227">
        <v>130</v>
      </c>
      <c r="L227">
        <v>147</v>
      </c>
      <c r="M227">
        <v>155</v>
      </c>
      <c r="N227">
        <v>105</v>
      </c>
    </row>
    <row r="228" spans="1:14" x14ac:dyDescent="0.45">
      <c r="A228">
        <v>1227</v>
      </c>
      <c r="B228">
        <v>2010</v>
      </c>
      <c r="C228" t="s">
        <v>1164</v>
      </c>
      <c r="D228" t="s">
        <v>1578</v>
      </c>
      <c r="E228" t="s">
        <v>230</v>
      </c>
      <c r="F228">
        <v>445</v>
      </c>
      <c r="G228">
        <v>100</v>
      </c>
      <c r="H228">
        <v>104</v>
      </c>
      <c r="I228">
        <v>122</v>
      </c>
      <c r="J228">
        <v>114</v>
      </c>
      <c r="K228">
        <v>141</v>
      </c>
      <c r="L228">
        <v>147</v>
      </c>
      <c r="M228">
        <v>175</v>
      </c>
      <c r="N228">
        <v>118</v>
      </c>
    </row>
    <row r="229" spans="1:14" x14ac:dyDescent="0.45">
      <c r="A229">
        <v>1228</v>
      </c>
      <c r="B229">
        <v>2002</v>
      </c>
      <c r="C229" t="s">
        <v>1294</v>
      </c>
      <c r="D229" t="s">
        <v>1579</v>
      </c>
      <c r="E229" t="s">
        <v>264</v>
      </c>
      <c r="F229">
        <v>625</v>
      </c>
      <c r="G229">
        <v>130</v>
      </c>
      <c r="H229">
        <v>84</v>
      </c>
      <c r="I229">
        <v>113</v>
      </c>
      <c r="J229">
        <v>114</v>
      </c>
      <c r="K229">
        <v>127</v>
      </c>
      <c r="L229">
        <v>147</v>
      </c>
      <c r="M229">
        <v>151</v>
      </c>
      <c r="N229">
        <v>105</v>
      </c>
    </row>
    <row r="230" spans="1:14" x14ac:dyDescent="0.45">
      <c r="A230">
        <v>1229</v>
      </c>
      <c r="B230">
        <v>1982</v>
      </c>
      <c r="C230" t="s">
        <v>1211</v>
      </c>
      <c r="D230" t="s">
        <v>1580</v>
      </c>
      <c r="E230" t="s">
        <v>174</v>
      </c>
      <c r="F230">
        <v>676</v>
      </c>
      <c r="G230">
        <v>96</v>
      </c>
      <c r="H230">
        <v>72</v>
      </c>
      <c r="I230">
        <v>117</v>
      </c>
      <c r="J230">
        <v>113</v>
      </c>
      <c r="K230">
        <v>135</v>
      </c>
      <c r="L230">
        <v>147</v>
      </c>
      <c r="M230">
        <v>169</v>
      </c>
      <c r="N230">
        <v>109</v>
      </c>
    </row>
    <row r="231" spans="1:14" x14ac:dyDescent="0.45">
      <c r="A231">
        <v>1230</v>
      </c>
      <c r="B231">
        <v>1909</v>
      </c>
      <c r="C231" t="s">
        <v>189</v>
      </c>
      <c r="D231" t="s">
        <v>1581</v>
      </c>
      <c r="E231" t="s">
        <v>103</v>
      </c>
      <c r="F231">
        <v>606</v>
      </c>
      <c r="G231">
        <v>64</v>
      </c>
      <c r="I231">
        <v>121</v>
      </c>
      <c r="J231">
        <v>110</v>
      </c>
      <c r="K231">
        <v>139</v>
      </c>
      <c r="L231">
        <v>147</v>
      </c>
      <c r="M231">
        <v>209</v>
      </c>
    </row>
    <row r="232" spans="1:14" x14ac:dyDescent="0.45">
      <c r="A232">
        <v>1231</v>
      </c>
      <c r="B232">
        <v>1908</v>
      </c>
      <c r="C232" t="s">
        <v>969</v>
      </c>
      <c r="D232" t="s">
        <v>1582</v>
      </c>
      <c r="E232" t="s">
        <v>88</v>
      </c>
      <c r="F232">
        <v>509</v>
      </c>
      <c r="G232">
        <v>185</v>
      </c>
      <c r="I232">
        <v>122</v>
      </c>
      <c r="J232">
        <v>131</v>
      </c>
      <c r="K232">
        <v>118</v>
      </c>
      <c r="L232">
        <v>147</v>
      </c>
      <c r="M232">
        <v>105</v>
      </c>
    </row>
    <row r="233" spans="1:14" x14ac:dyDescent="0.45">
      <c r="A233">
        <v>1232</v>
      </c>
      <c r="B233">
        <v>1982</v>
      </c>
      <c r="C233" t="s">
        <v>432</v>
      </c>
      <c r="D233" t="s">
        <v>1583</v>
      </c>
      <c r="E233" t="s">
        <v>410</v>
      </c>
      <c r="F233">
        <v>655</v>
      </c>
      <c r="G233">
        <v>119</v>
      </c>
      <c r="H233">
        <v>97</v>
      </c>
      <c r="I233">
        <v>114</v>
      </c>
      <c r="J233">
        <v>112</v>
      </c>
      <c r="K233">
        <v>136</v>
      </c>
      <c r="L233">
        <v>147</v>
      </c>
      <c r="M233">
        <v>179</v>
      </c>
      <c r="N233">
        <v>107</v>
      </c>
    </row>
    <row r="234" spans="1:14" x14ac:dyDescent="0.45">
      <c r="A234">
        <v>1233</v>
      </c>
      <c r="B234">
        <v>2003</v>
      </c>
      <c r="C234" t="s">
        <v>510</v>
      </c>
      <c r="D234" t="s">
        <v>1584</v>
      </c>
      <c r="E234" t="s">
        <v>182</v>
      </c>
      <c r="F234">
        <v>662</v>
      </c>
      <c r="G234">
        <v>183</v>
      </c>
      <c r="H234">
        <v>111</v>
      </c>
      <c r="I234">
        <v>100</v>
      </c>
      <c r="J234">
        <v>117</v>
      </c>
      <c r="K234">
        <v>131</v>
      </c>
      <c r="L234">
        <v>147</v>
      </c>
      <c r="M234">
        <v>183</v>
      </c>
      <c r="N234">
        <v>90</v>
      </c>
    </row>
    <row r="235" spans="1:14" x14ac:dyDescent="0.45">
      <c r="A235">
        <v>1234</v>
      </c>
      <c r="B235">
        <v>1988</v>
      </c>
      <c r="C235" t="s">
        <v>1148</v>
      </c>
      <c r="D235" t="s">
        <v>1585</v>
      </c>
      <c r="E235" t="s">
        <v>78</v>
      </c>
      <c r="F235">
        <v>589</v>
      </c>
      <c r="G235">
        <v>178</v>
      </c>
      <c r="H235">
        <v>114</v>
      </c>
      <c r="I235">
        <v>114</v>
      </c>
      <c r="J235">
        <v>124</v>
      </c>
      <c r="K235">
        <v>123</v>
      </c>
      <c r="L235">
        <v>147</v>
      </c>
      <c r="M235">
        <v>143</v>
      </c>
      <c r="N235">
        <v>115</v>
      </c>
    </row>
    <row r="236" spans="1:14" x14ac:dyDescent="0.45">
      <c r="A236">
        <v>1235</v>
      </c>
      <c r="B236">
        <v>1925</v>
      </c>
      <c r="C236" t="s">
        <v>1189</v>
      </c>
      <c r="D236" t="s">
        <v>1586</v>
      </c>
      <c r="E236" t="s">
        <v>51</v>
      </c>
      <c r="F236">
        <v>681</v>
      </c>
      <c r="G236">
        <v>91</v>
      </c>
      <c r="H236">
        <v>88</v>
      </c>
      <c r="I236">
        <v>122</v>
      </c>
      <c r="J236">
        <v>115</v>
      </c>
      <c r="K236">
        <v>135</v>
      </c>
      <c r="L236">
        <v>147</v>
      </c>
      <c r="M236">
        <v>165</v>
      </c>
      <c r="N236">
        <v>118</v>
      </c>
    </row>
    <row r="237" spans="1:14" x14ac:dyDescent="0.45">
      <c r="A237">
        <v>1236</v>
      </c>
      <c r="B237">
        <v>1959</v>
      </c>
      <c r="C237" t="s">
        <v>1199</v>
      </c>
      <c r="D237" t="s">
        <v>1587</v>
      </c>
      <c r="E237" t="s">
        <v>61</v>
      </c>
      <c r="F237">
        <v>409</v>
      </c>
      <c r="G237">
        <v>111</v>
      </c>
      <c r="H237">
        <v>115</v>
      </c>
      <c r="I237">
        <v>112</v>
      </c>
      <c r="J237">
        <v>111</v>
      </c>
      <c r="K237">
        <v>133</v>
      </c>
      <c r="L237">
        <v>147</v>
      </c>
      <c r="M237">
        <v>172</v>
      </c>
      <c r="N237">
        <v>107</v>
      </c>
    </row>
    <row r="238" spans="1:14" x14ac:dyDescent="0.45">
      <c r="A238">
        <v>1237</v>
      </c>
      <c r="B238">
        <v>1903</v>
      </c>
      <c r="C238" t="s">
        <v>579</v>
      </c>
      <c r="D238" t="s">
        <v>1588</v>
      </c>
      <c r="E238" t="s">
        <v>110</v>
      </c>
      <c r="F238">
        <v>587</v>
      </c>
      <c r="G238">
        <v>75</v>
      </c>
      <c r="I238">
        <v>119</v>
      </c>
      <c r="J238">
        <v>111</v>
      </c>
      <c r="K238">
        <v>140</v>
      </c>
      <c r="L238">
        <v>147</v>
      </c>
      <c r="M238">
        <v>197</v>
      </c>
    </row>
    <row r="239" spans="1:14" x14ac:dyDescent="0.45">
      <c r="A239">
        <v>1238</v>
      </c>
      <c r="B239">
        <v>2004</v>
      </c>
      <c r="C239" t="s">
        <v>832</v>
      </c>
      <c r="D239" t="s">
        <v>1589</v>
      </c>
      <c r="E239" t="s">
        <v>48</v>
      </c>
      <c r="F239">
        <v>669</v>
      </c>
      <c r="G239">
        <v>132</v>
      </c>
      <c r="H239">
        <v>122</v>
      </c>
      <c r="I239">
        <v>111</v>
      </c>
      <c r="J239">
        <v>112</v>
      </c>
      <c r="K239">
        <v>139</v>
      </c>
      <c r="L239">
        <v>147</v>
      </c>
      <c r="M239">
        <v>185</v>
      </c>
      <c r="N239">
        <v>107</v>
      </c>
    </row>
    <row r="240" spans="1:14" x14ac:dyDescent="0.45">
      <c r="A240">
        <v>1239</v>
      </c>
      <c r="B240">
        <v>2017</v>
      </c>
      <c r="C240" t="s">
        <v>500</v>
      </c>
      <c r="D240" t="s">
        <v>1590</v>
      </c>
      <c r="E240" t="s">
        <v>88</v>
      </c>
      <c r="F240">
        <v>665</v>
      </c>
      <c r="G240">
        <v>159</v>
      </c>
      <c r="H240">
        <v>92</v>
      </c>
      <c r="I240">
        <v>113</v>
      </c>
      <c r="J240">
        <v>123</v>
      </c>
      <c r="K240">
        <v>123</v>
      </c>
      <c r="L240">
        <v>147</v>
      </c>
      <c r="M240">
        <v>138</v>
      </c>
      <c r="N240">
        <v>109</v>
      </c>
    </row>
    <row r="241" spans="1:14" x14ac:dyDescent="0.45">
      <c r="A241">
        <v>1240</v>
      </c>
      <c r="B241">
        <v>1963</v>
      </c>
      <c r="C241" t="s">
        <v>800</v>
      </c>
      <c r="D241" t="s">
        <v>1591</v>
      </c>
      <c r="E241" t="s">
        <v>152</v>
      </c>
      <c r="F241">
        <v>596</v>
      </c>
      <c r="G241">
        <v>143</v>
      </c>
      <c r="H241">
        <v>130</v>
      </c>
      <c r="I241">
        <v>101</v>
      </c>
      <c r="J241">
        <v>109</v>
      </c>
      <c r="K241">
        <v>141</v>
      </c>
      <c r="L241">
        <v>147</v>
      </c>
      <c r="M241">
        <v>214</v>
      </c>
      <c r="N241">
        <v>87</v>
      </c>
    </row>
    <row r="242" spans="1:14" x14ac:dyDescent="0.45">
      <c r="A242">
        <v>1241</v>
      </c>
      <c r="B242">
        <v>1984</v>
      </c>
      <c r="C242" t="s">
        <v>60</v>
      </c>
      <c r="D242" t="s">
        <v>1592</v>
      </c>
      <c r="E242" t="s">
        <v>61</v>
      </c>
      <c r="F242">
        <v>716</v>
      </c>
      <c r="G242">
        <v>120</v>
      </c>
      <c r="H242">
        <v>93</v>
      </c>
      <c r="I242">
        <v>115</v>
      </c>
      <c r="J242">
        <v>115</v>
      </c>
      <c r="K242">
        <v>128</v>
      </c>
      <c r="L242">
        <v>146</v>
      </c>
      <c r="M242">
        <v>154</v>
      </c>
      <c r="N242">
        <v>112</v>
      </c>
    </row>
    <row r="243" spans="1:14" x14ac:dyDescent="0.45">
      <c r="A243">
        <v>1242</v>
      </c>
      <c r="B243">
        <v>2019</v>
      </c>
      <c r="C243" t="s">
        <v>1295</v>
      </c>
      <c r="D243" t="s">
        <v>1593</v>
      </c>
      <c r="E243" t="s">
        <v>128</v>
      </c>
      <c r="F243">
        <v>497</v>
      </c>
      <c r="G243">
        <v>159</v>
      </c>
      <c r="H243">
        <v>94</v>
      </c>
      <c r="I243">
        <v>108</v>
      </c>
      <c r="J243">
        <v>123</v>
      </c>
      <c r="K243">
        <v>117</v>
      </c>
      <c r="L243">
        <v>146</v>
      </c>
      <c r="M243">
        <v>131</v>
      </c>
      <c r="N243">
        <v>103</v>
      </c>
    </row>
    <row r="244" spans="1:14" x14ac:dyDescent="0.45">
      <c r="A244">
        <v>1243</v>
      </c>
      <c r="B244">
        <v>2008</v>
      </c>
      <c r="C244" t="s">
        <v>761</v>
      </c>
      <c r="D244" t="s">
        <v>1594</v>
      </c>
      <c r="E244" t="s">
        <v>48</v>
      </c>
      <c r="F244">
        <v>621</v>
      </c>
      <c r="G244">
        <v>116</v>
      </c>
      <c r="H244">
        <v>103</v>
      </c>
      <c r="I244">
        <v>116</v>
      </c>
      <c r="J244">
        <v>116</v>
      </c>
      <c r="K244">
        <v>135</v>
      </c>
      <c r="L244">
        <v>146</v>
      </c>
      <c r="M244">
        <v>168</v>
      </c>
      <c r="N244">
        <v>112</v>
      </c>
    </row>
    <row r="245" spans="1:14" x14ac:dyDescent="0.45">
      <c r="A245">
        <v>1244</v>
      </c>
      <c r="B245">
        <v>2005</v>
      </c>
      <c r="C245" t="s">
        <v>422</v>
      </c>
      <c r="D245" t="s">
        <v>1595</v>
      </c>
      <c r="E245" t="s">
        <v>494</v>
      </c>
      <c r="F245">
        <v>685</v>
      </c>
      <c r="G245">
        <v>106</v>
      </c>
      <c r="H245">
        <v>113</v>
      </c>
      <c r="I245">
        <v>120</v>
      </c>
      <c r="J245">
        <v>114</v>
      </c>
      <c r="K245">
        <v>131</v>
      </c>
      <c r="L245">
        <v>146</v>
      </c>
      <c r="M245">
        <v>150</v>
      </c>
      <c r="N245">
        <v>120</v>
      </c>
    </row>
    <row r="246" spans="1:14" x14ac:dyDescent="0.45">
      <c r="A246">
        <v>1245</v>
      </c>
      <c r="B246">
        <v>1925</v>
      </c>
      <c r="C246" t="s">
        <v>1296</v>
      </c>
      <c r="D246" t="s">
        <v>1596</v>
      </c>
      <c r="E246" t="s">
        <v>70</v>
      </c>
      <c r="F246">
        <v>524</v>
      </c>
      <c r="G246">
        <v>143</v>
      </c>
      <c r="H246">
        <v>101</v>
      </c>
      <c r="I246">
        <v>124</v>
      </c>
      <c r="J246">
        <v>123</v>
      </c>
      <c r="K246">
        <v>126</v>
      </c>
      <c r="L246">
        <v>146</v>
      </c>
      <c r="M246">
        <v>130</v>
      </c>
      <c r="N246">
        <v>126</v>
      </c>
    </row>
    <row r="247" spans="1:14" x14ac:dyDescent="0.45">
      <c r="A247">
        <v>1246</v>
      </c>
      <c r="B247">
        <v>1953</v>
      </c>
      <c r="C247" t="s">
        <v>1297</v>
      </c>
      <c r="D247" t="s">
        <v>1597</v>
      </c>
      <c r="E247" t="s">
        <v>101</v>
      </c>
      <c r="F247">
        <v>454</v>
      </c>
      <c r="G247">
        <v>143</v>
      </c>
      <c r="H247">
        <v>85</v>
      </c>
      <c r="I247">
        <v>110</v>
      </c>
      <c r="J247">
        <v>116</v>
      </c>
      <c r="K247">
        <v>133</v>
      </c>
      <c r="L247">
        <v>146</v>
      </c>
      <c r="M247">
        <v>173</v>
      </c>
      <c r="N247">
        <v>100</v>
      </c>
    </row>
    <row r="248" spans="1:14" x14ac:dyDescent="0.45">
      <c r="A248">
        <v>1247</v>
      </c>
      <c r="B248">
        <v>1949</v>
      </c>
      <c r="C248" t="s">
        <v>664</v>
      </c>
      <c r="D248" t="s">
        <v>1598</v>
      </c>
      <c r="E248" t="s">
        <v>51</v>
      </c>
      <c r="F248">
        <v>654</v>
      </c>
      <c r="G248">
        <v>127</v>
      </c>
      <c r="H248">
        <v>66</v>
      </c>
      <c r="I248">
        <v>124</v>
      </c>
      <c r="J248">
        <v>122</v>
      </c>
      <c r="K248">
        <v>126</v>
      </c>
      <c r="L248">
        <v>146</v>
      </c>
      <c r="M248">
        <v>130</v>
      </c>
      <c r="N248">
        <v>122</v>
      </c>
    </row>
    <row r="249" spans="1:14" x14ac:dyDescent="0.45">
      <c r="A249">
        <v>1248</v>
      </c>
      <c r="B249">
        <v>2009</v>
      </c>
      <c r="C249" t="s">
        <v>977</v>
      </c>
      <c r="D249" t="s">
        <v>1599</v>
      </c>
      <c r="E249" t="s">
        <v>58</v>
      </c>
      <c r="F249">
        <v>633</v>
      </c>
      <c r="G249">
        <v>89</v>
      </c>
      <c r="H249">
        <v>75</v>
      </c>
      <c r="I249">
        <v>124</v>
      </c>
      <c r="J249">
        <v>114</v>
      </c>
      <c r="K249">
        <v>132</v>
      </c>
      <c r="L249">
        <v>146</v>
      </c>
      <c r="M249">
        <v>144</v>
      </c>
      <c r="N249">
        <v>116</v>
      </c>
    </row>
    <row r="250" spans="1:14" x14ac:dyDescent="0.45">
      <c r="A250">
        <v>1249</v>
      </c>
      <c r="B250">
        <v>1915</v>
      </c>
      <c r="C250" t="s">
        <v>1298</v>
      </c>
      <c r="D250" t="s">
        <v>1600</v>
      </c>
      <c r="E250" t="s">
        <v>139</v>
      </c>
      <c r="F250">
        <v>560</v>
      </c>
      <c r="G250">
        <v>101</v>
      </c>
      <c r="H250">
        <v>72</v>
      </c>
      <c r="I250">
        <v>123</v>
      </c>
      <c r="J250">
        <v>118</v>
      </c>
      <c r="K250">
        <v>134</v>
      </c>
      <c r="L250">
        <v>146</v>
      </c>
      <c r="M250">
        <v>164</v>
      </c>
      <c r="N250">
        <v>118</v>
      </c>
    </row>
    <row r="251" spans="1:14" x14ac:dyDescent="0.45">
      <c r="A251">
        <v>1250</v>
      </c>
      <c r="B251">
        <v>1914</v>
      </c>
      <c r="C251" t="s">
        <v>773</v>
      </c>
      <c r="D251" t="s">
        <v>1601</v>
      </c>
      <c r="E251" t="s">
        <v>101</v>
      </c>
      <c r="F251">
        <v>669</v>
      </c>
      <c r="G251">
        <v>164</v>
      </c>
      <c r="H251">
        <v>90</v>
      </c>
      <c r="I251">
        <v>117</v>
      </c>
      <c r="J251">
        <v>123</v>
      </c>
      <c r="K251">
        <v>120</v>
      </c>
      <c r="L251">
        <v>146</v>
      </c>
      <c r="M251">
        <v>130</v>
      </c>
      <c r="N251">
        <v>117</v>
      </c>
    </row>
    <row r="252" spans="1:14" x14ac:dyDescent="0.45">
      <c r="A252">
        <v>1251</v>
      </c>
      <c r="B252">
        <v>1911</v>
      </c>
      <c r="C252" t="s">
        <v>1184</v>
      </c>
      <c r="D252" t="s">
        <v>1602</v>
      </c>
      <c r="E252" t="s">
        <v>64</v>
      </c>
      <c r="F252">
        <v>460</v>
      </c>
      <c r="G252">
        <v>122</v>
      </c>
      <c r="H252">
        <v>66</v>
      </c>
      <c r="I252">
        <v>121</v>
      </c>
      <c r="J252">
        <v>118</v>
      </c>
      <c r="K252">
        <v>133</v>
      </c>
      <c r="L252">
        <v>146</v>
      </c>
      <c r="M252">
        <v>166</v>
      </c>
      <c r="N252">
        <v>116</v>
      </c>
    </row>
    <row r="253" spans="1:14" x14ac:dyDescent="0.45">
      <c r="A253">
        <v>1252</v>
      </c>
      <c r="B253">
        <v>1916</v>
      </c>
      <c r="C253" t="s">
        <v>1299</v>
      </c>
      <c r="D253" t="s">
        <v>1603</v>
      </c>
      <c r="E253" t="s">
        <v>64</v>
      </c>
      <c r="F253">
        <v>628</v>
      </c>
      <c r="G253">
        <v>125</v>
      </c>
      <c r="H253">
        <v>105</v>
      </c>
      <c r="I253">
        <v>124</v>
      </c>
      <c r="J253">
        <v>121</v>
      </c>
      <c r="K253">
        <v>126</v>
      </c>
      <c r="L253">
        <v>146</v>
      </c>
      <c r="M253">
        <v>131</v>
      </c>
      <c r="N253">
        <v>125</v>
      </c>
    </row>
    <row r="254" spans="1:14" x14ac:dyDescent="0.45">
      <c r="A254">
        <v>1253</v>
      </c>
      <c r="B254">
        <v>2017</v>
      </c>
      <c r="C254" t="s">
        <v>1164</v>
      </c>
      <c r="D254" t="s">
        <v>1604</v>
      </c>
      <c r="E254" t="s">
        <v>106</v>
      </c>
      <c r="F254">
        <v>645</v>
      </c>
      <c r="G254">
        <v>129</v>
      </c>
      <c r="H254">
        <v>102</v>
      </c>
      <c r="I254">
        <v>112</v>
      </c>
      <c r="J254">
        <v>116</v>
      </c>
      <c r="K254">
        <v>128</v>
      </c>
      <c r="L254">
        <v>146</v>
      </c>
      <c r="M254">
        <v>150</v>
      </c>
      <c r="N254">
        <v>106</v>
      </c>
    </row>
    <row r="255" spans="1:14" x14ac:dyDescent="0.45">
      <c r="A255">
        <v>1254</v>
      </c>
      <c r="B255">
        <v>1953</v>
      </c>
      <c r="C255" t="s">
        <v>67</v>
      </c>
      <c r="D255" t="s">
        <v>1605</v>
      </c>
      <c r="E255" t="s">
        <v>42</v>
      </c>
      <c r="F255">
        <v>540</v>
      </c>
      <c r="G255">
        <v>150</v>
      </c>
      <c r="H255">
        <v>178</v>
      </c>
      <c r="I255">
        <v>109</v>
      </c>
      <c r="J255">
        <v>115</v>
      </c>
      <c r="K255">
        <v>125</v>
      </c>
      <c r="L255">
        <v>146</v>
      </c>
      <c r="M255">
        <v>159</v>
      </c>
      <c r="N255">
        <v>116</v>
      </c>
    </row>
    <row r="256" spans="1:14" x14ac:dyDescent="0.45">
      <c r="A256">
        <v>1255</v>
      </c>
      <c r="B256">
        <v>1988</v>
      </c>
      <c r="C256" t="s">
        <v>1300</v>
      </c>
      <c r="D256" t="s">
        <v>1606</v>
      </c>
      <c r="E256" t="s">
        <v>152</v>
      </c>
      <c r="F256">
        <v>586</v>
      </c>
      <c r="G256">
        <v>137</v>
      </c>
      <c r="H256">
        <v>64</v>
      </c>
      <c r="I256">
        <v>120</v>
      </c>
      <c r="J256">
        <v>119</v>
      </c>
      <c r="K256">
        <v>133</v>
      </c>
      <c r="L256">
        <v>146</v>
      </c>
      <c r="M256">
        <v>158</v>
      </c>
      <c r="N256">
        <v>107</v>
      </c>
    </row>
    <row r="257" spans="1:14" x14ac:dyDescent="0.45">
      <c r="A257">
        <v>1256</v>
      </c>
      <c r="B257">
        <v>1970</v>
      </c>
      <c r="C257" t="s">
        <v>475</v>
      </c>
      <c r="D257" t="s">
        <v>1607</v>
      </c>
      <c r="E257" t="s">
        <v>90</v>
      </c>
      <c r="F257">
        <v>692</v>
      </c>
      <c r="G257">
        <v>116</v>
      </c>
      <c r="H257">
        <v>116</v>
      </c>
      <c r="I257">
        <v>115</v>
      </c>
      <c r="J257">
        <v>114</v>
      </c>
      <c r="K257">
        <v>132</v>
      </c>
      <c r="L257">
        <v>146</v>
      </c>
      <c r="M257">
        <v>166</v>
      </c>
      <c r="N257">
        <v>114</v>
      </c>
    </row>
    <row r="258" spans="1:14" x14ac:dyDescent="0.45">
      <c r="A258">
        <v>1257</v>
      </c>
      <c r="B258">
        <v>2017</v>
      </c>
      <c r="C258" t="s">
        <v>459</v>
      </c>
      <c r="D258" t="s">
        <v>1608</v>
      </c>
      <c r="E258" t="s">
        <v>110</v>
      </c>
      <c r="F258">
        <v>645</v>
      </c>
      <c r="G258">
        <v>96</v>
      </c>
      <c r="H258">
        <v>50</v>
      </c>
      <c r="I258">
        <v>124</v>
      </c>
      <c r="J258">
        <v>115</v>
      </c>
      <c r="K258">
        <v>136</v>
      </c>
      <c r="L258">
        <v>146</v>
      </c>
      <c r="M258">
        <v>153</v>
      </c>
      <c r="N258">
        <v>107</v>
      </c>
    </row>
    <row r="259" spans="1:14" x14ac:dyDescent="0.45">
      <c r="A259">
        <v>1258</v>
      </c>
      <c r="B259">
        <v>2000</v>
      </c>
      <c r="C259" t="s">
        <v>252</v>
      </c>
      <c r="D259" t="s">
        <v>1609</v>
      </c>
      <c r="E259" t="s">
        <v>1134</v>
      </c>
      <c r="F259">
        <v>507</v>
      </c>
      <c r="G259">
        <v>140</v>
      </c>
      <c r="H259">
        <v>86</v>
      </c>
      <c r="I259">
        <v>116</v>
      </c>
      <c r="J259">
        <v>120</v>
      </c>
      <c r="K259">
        <v>123</v>
      </c>
      <c r="L259">
        <v>146</v>
      </c>
      <c r="M259">
        <v>133</v>
      </c>
      <c r="N259">
        <v>112</v>
      </c>
    </row>
    <row r="260" spans="1:14" x14ac:dyDescent="0.45">
      <c r="A260">
        <v>1259</v>
      </c>
      <c r="B260">
        <v>1945</v>
      </c>
      <c r="C260" t="s">
        <v>232</v>
      </c>
      <c r="D260" t="s">
        <v>1610</v>
      </c>
      <c r="E260" t="s">
        <v>42</v>
      </c>
      <c r="F260">
        <v>717</v>
      </c>
      <c r="G260">
        <v>117</v>
      </c>
      <c r="H260">
        <v>108</v>
      </c>
      <c r="I260">
        <v>118</v>
      </c>
      <c r="J260">
        <v>115</v>
      </c>
      <c r="K260">
        <v>134</v>
      </c>
      <c r="L260">
        <v>146</v>
      </c>
      <c r="M260">
        <v>178</v>
      </c>
      <c r="N260">
        <v>118</v>
      </c>
    </row>
    <row r="261" spans="1:14" x14ac:dyDescent="0.45">
      <c r="A261">
        <v>1260</v>
      </c>
      <c r="B261">
        <v>1986</v>
      </c>
      <c r="C261" t="s">
        <v>433</v>
      </c>
      <c r="D261" t="s">
        <v>1611</v>
      </c>
      <c r="E261" t="s">
        <v>294</v>
      </c>
      <c r="F261">
        <v>652</v>
      </c>
      <c r="G261">
        <v>156</v>
      </c>
      <c r="H261">
        <v>73</v>
      </c>
      <c r="I261">
        <v>119</v>
      </c>
      <c r="J261">
        <v>124</v>
      </c>
      <c r="K261">
        <v>113</v>
      </c>
      <c r="L261">
        <v>146</v>
      </c>
      <c r="M261">
        <v>103</v>
      </c>
      <c r="N261">
        <v>116</v>
      </c>
    </row>
    <row r="262" spans="1:14" x14ac:dyDescent="0.45">
      <c r="A262">
        <v>1261</v>
      </c>
      <c r="B262">
        <v>2021</v>
      </c>
      <c r="C262" t="s">
        <v>614</v>
      </c>
      <c r="D262" t="s">
        <v>1612</v>
      </c>
      <c r="E262" t="s">
        <v>164</v>
      </c>
      <c r="F262">
        <v>409</v>
      </c>
      <c r="G262">
        <v>128</v>
      </c>
      <c r="H262">
        <v>72</v>
      </c>
      <c r="I262">
        <v>123</v>
      </c>
      <c r="J262">
        <v>121</v>
      </c>
      <c r="K262">
        <v>124</v>
      </c>
      <c r="L262">
        <v>146</v>
      </c>
      <c r="M262">
        <v>126</v>
      </c>
      <c r="N262">
        <v>114</v>
      </c>
    </row>
    <row r="263" spans="1:14" x14ac:dyDescent="0.45">
      <c r="A263">
        <v>1262</v>
      </c>
      <c r="B263">
        <v>1944</v>
      </c>
      <c r="C263" t="s">
        <v>109</v>
      </c>
      <c r="D263" t="s">
        <v>1613</v>
      </c>
      <c r="E263" t="s">
        <v>110</v>
      </c>
      <c r="F263">
        <v>681</v>
      </c>
      <c r="G263">
        <v>124</v>
      </c>
      <c r="H263">
        <v>73</v>
      </c>
      <c r="I263">
        <v>122</v>
      </c>
      <c r="J263">
        <v>121</v>
      </c>
      <c r="K263">
        <v>119</v>
      </c>
      <c r="L263">
        <v>146</v>
      </c>
      <c r="M263">
        <v>112</v>
      </c>
      <c r="N263">
        <v>122</v>
      </c>
    </row>
    <row r="264" spans="1:14" x14ac:dyDescent="0.45">
      <c r="A264">
        <v>1263</v>
      </c>
      <c r="B264">
        <v>1934</v>
      </c>
      <c r="C264" t="s">
        <v>1301</v>
      </c>
      <c r="D264" t="s">
        <v>1614</v>
      </c>
      <c r="E264" t="s">
        <v>158</v>
      </c>
      <c r="F264">
        <v>536</v>
      </c>
      <c r="G264">
        <v>181</v>
      </c>
      <c r="H264">
        <v>90</v>
      </c>
      <c r="I264">
        <v>111</v>
      </c>
      <c r="J264">
        <v>120</v>
      </c>
      <c r="K264">
        <v>125</v>
      </c>
      <c r="L264">
        <v>146</v>
      </c>
      <c r="M264">
        <v>156</v>
      </c>
      <c r="N264">
        <v>108</v>
      </c>
    </row>
    <row r="265" spans="1:14" x14ac:dyDescent="0.45">
      <c r="A265">
        <v>1264</v>
      </c>
      <c r="B265">
        <v>2003</v>
      </c>
      <c r="C265" t="s">
        <v>713</v>
      </c>
      <c r="D265" t="s">
        <v>1615</v>
      </c>
      <c r="E265" t="s">
        <v>1134</v>
      </c>
      <c r="F265">
        <v>609</v>
      </c>
      <c r="G265">
        <v>191</v>
      </c>
      <c r="H265">
        <v>59</v>
      </c>
      <c r="I265">
        <v>111</v>
      </c>
      <c r="J265">
        <v>125</v>
      </c>
      <c r="K265">
        <v>119</v>
      </c>
      <c r="L265">
        <v>146</v>
      </c>
      <c r="M265">
        <v>133</v>
      </c>
      <c r="N265">
        <v>102</v>
      </c>
    </row>
    <row r="266" spans="1:14" x14ac:dyDescent="0.45">
      <c r="A266">
        <v>1265</v>
      </c>
      <c r="B266">
        <v>2011</v>
      </c>
      <c r="C266" t="s">
        <v>440</v>
      </c>
      <c r="D266" t="s">
        <v>1616</v>
      </c>
      <c r="E266" t="s">
        <v>42</v>
      </c>
      <c r="F266">
        <v>691</v>
      </c>
      <c r="G266">
        <v>152</v>
      </c>
      <c r="H266">
        <v>136</v>
      </c>
      <c r="I266">
        <v>102</v>
      </c>
      <c r="J266">
        <v>113</v>
      </c>
      <c r="K266">
        <v>135</v>
      </c>
      <c r="L266">
        <v>146</v>
      </c>
      <c r="M266">
        <v>193</v>
      </c>
      <c r="N266">
        <v>100</v>
      </c>
    </row>
    <row r="267" spans="1:14" x14ac:dyDescent="0.45">
      <c r="A267">
        <v>1266</v>
      </c>
      <c r="B267">
        <v>1908</v>
      </c>
      <c r="C267" t="s">
        <v>974</v>
      </c>
      <c r="D267" t="s">
        <v>1617</v>
      </c>
      <c r="E267" t="s">
        <v>70</v>
      </c>
      <c r="F267">
        <v>672</v>
      </c>
      <c r="G267">
        <v>193</v>
      </c>
      <c r="I267">
        <v>120</v>
      </c>
      <c r="J267">
        <v>129</v>
      </c>
      <c r="K267">
        <v>123</v>
      </c>
      <c r="L267">
        <v>146</v>
      </c>
      <c r="M267">
        <v>132</v>
      </c>
    </row>
    <row r="268" spans="1:14" x14ac:dyDescent="0.45">
      <c r="A268">
        <v>1267</v>
      </c>
      <c r="B268">
        <v>1926</v>
      </c>
      <c r="C268" t="s">
        <v>543</v>
      </c>
      <c r="D268" t="s">
        <v>1618</v>
      </c>
      <c r="E268" t="s">
        <v>64</v>
      </c>
      <c r="F268">
        <v>618</v>
      </c>
      <c r="G268">
        <v>139</v>
      </c>
      <c r="H268">
        <v>50</v>
      </c>
      <c r="I268">
        <v>117</v>
      </c>
      <c r="J268">
        <v>119</v>
      </c>
      <c r="K268">
        <v>133</v>
      </c>
      <c r="L268">
        <v>146</v>
      </c>
      <c r="M268">
        <v>173</v>
      </c>
      <c r="N268">
        <v>113</v>
      </c>
    </row>
    <row r="269" spans="1:14" x14ac:dyDescent="0.45">
      <c r="A269">
        <v>1268</v>
      </c>
      <c r="B269">
        <v>1952</v>
      </c>
      <c r="C269" t="s">
        <v>1198</v>
      </c>
      <c r="D269" t="s">
        <v>1619</v>
      </c>
      <c r="E269" t="s">
        <v>42</v>
      </c>
      <c r="F269">
        <v>471</v>
      </c>
      <c r="G269">
        <v>124</v>
      </c>
      <c r="H269">
        <v>67</v>
      </c>
      <c r="I269">
        <v>119</v>
      </c>
      <c r="J269">
        <v>117</v>
      </c>
      <c r="K269">
        <v>125</v>
      </c>
      <c r="L269">
        <v>146</v>
      </c>
      <c r="M269">
        <v>137</v>
      </c>
      <c r="N269">
        <v>113</v>
      </c>
    </row>
    <row r="270" spans="1:14" x14ac:dyDescent="0.45">
      <c r="A270">
        <v>1269</v>
      </c>
      <c r="B270">
        <v>2006</v>
      </c>
      <c r="C270" t="s">
        <v>57</v>
      </c>
      <c r="D270" t="s">
        <v>1620</v>
      </c>
      <c r="E270" t="s">
        <v>58</v>
      </c>
      <c r="F270">
        <v>493</v>
      </c>
      <c r="G270">
        <v>263</v>
      </c>
      <c r="H270">
        <v>63</v>
      </c>
      <c r="I270">
        <v>99</v>
      </c>
      <c r="J270">
        <v>132</v>
      </c>
      <c r="K270">
        <v>123</v>
      </c>
      <c r="L270">
        <v>146</v>
      </c>
      <c r="M270">
        <v>162</v>
      </c>
      <c r="N270">
        <v>83</v>
      </c>
    </row>
    <row r="271" spans="1:14" x14ac:dyDescent="0.45">
      <c r="A271">
        <v>1270</v>
      </c>
      <c r="B271">
        <v>1988</v>
      </c>
      <c r="C271" t="s">
        <v>57</v>
      </c>
      <c r="D271" t="s">
        <v>1621</v>
      </c>
      <c r="E271" t="s">
        <v>64</v>
      </c>
      <c r="F271">
        <v>614</v>
      </c>
      <c r="G271">
        <v>142</v>
      </c>
      <c r="H271">
        <v>96</v>
      </c>
      <c r="I271">
        <v>110</v>
      </c>
      <c r="J271">
        <v>115</v>
      </c>
      <c r="K271">
        <v>130</v>
      </c>
      <c r="L271">
        <v>146</v>
      </c>
      <c r="M271">
        <v>174</v>
      </c>
      <c r="N271">
        <v>104</v>
      </c>
    </row>
    <row r="272" spans="1:14" x14ac:dyDescent="0.45">
      <c r="A272">
        <v>1271</v>
      </c>
      <c r="B272">
        <v>1996</v>
      </c>
      <c r="C272" t="s">
        <v>154</v>
      </c>
      <c r="D272" t="s">
        <v>1622</v>
      </c>
      <c r="E272" t="s">
        <v>106</v>
      </c>
      <c r="F272">
        <v>638</v>
      </c>
      <c r="G272">
        <v>128</v>
      </c>
      <c r="H272">
        <v>104</v>
      </c>
      <c r="I272">
        <v>109</v>
      </c>
      <c r="J272">
        <v>112</v>
      </c>
      <c r="K272">
        <v>141</v>
      </c>
      <c r="L272">
        <v>146</v>
      </c>
      <c r="M272">
        <v>194</v>
      </c>
      <c r="N272">
        <v>96</v>
      </c>
    </row>
    <row r="273" spans="1:14" x14ac:dyDescent="0.45">
      <c r="A273">
        <v>1272</v>
      </c>
      <c r="B273">
        <v>2013</v>
      </c>
      <c r="C273" t="s">
        <v>1004</v>
      </c>
      <c r="D273" t="s">
        <v>1623</v>
      </c>
      <c r="E273" t="s">
        <v>134</v>
      </c>
      <c r="F273">
        <v>436</v>
      </c>
      <c r="G273">
        <v>118</v>
      </c>
      <c r="H273">
        <v>143</v>
      </c>
      <c r="I273">
        <v>117</v>
      </c>
      <c r="J273">
        <v>114</v>
      </c>
      <c r="K273">
        <v>147</v>
      </c>
      <c r="L273">
        <v>146</v>
      </c>
      <c r="M273">
        <v>202</v>
      </c>
      <c r="N273">
        <v>123</v>
      </c>
    </row>
    <row r="274" spans="1:14" x14ac:dyDescent="0.45">
      <c r="A274">
        <v>1273</v>
      </c>
      <c r="B274">
        <v>1918</v>
      </c>
      <c r="C274" t="s">
        <v>1128</v>
      </c>
      <c r="D274" t="s">
        <v>1624</v>
      </c>
      <c r="E274" t="s">
        <v>110</v>
      </c>
      <c r="F274">
        <v>549</v>
      </c>
      <c r="G274">
        <v>135</v>
      </c>
      <c r="H274">
        <v>25</v>
      </c>
      <c r="I274">
        <v>122</v>
      </c>
      <c r="J274">
        <v>122</v>
      </c>
      <c r="K274">
        <v>131</v>
      </c>
      <c r="L274">
        <v>146</v>
      </c>
      <c r="M274">
        <v>163</v>
      </c>
      <c r="N274">
        <v>116</v>
      </c>
    </row>
    <row r="275" spans="1:14" x14ac:dyDescent="0.45">
      <c r="A275">
        <v>1274</v>
      </c>
      <c r="B275">
        <v>2013</v>
      </c>
      <c r="C275" t="s">
        <v>733</v>
      </c>
      <c r="D275" t="s">
        <v>1625</v>
      </c>
      <c r="E275" t="s">
        <v>51</v>
      </c>
      <c r="F275">
        <v>717</v>
      </c>
      <c r="G275">
        <v>126</v>
      </c>
      <c r="H275">
        <v>72</v>
      </c>
      <c r="I275">
        <v>123</v>
      </c>
      <c r="J275">
        <v>121</v>
      </c>
      <c r="K275">
        <v>120</v>
      </c>
      <c r="L275">
        <v>146</v>
      </c>
      <c r="M275">
        <v>114</v>
      </c>
      <c r="N275">
        <v>120</v>
      </c>
    </row>
    <row r="276" spans="1:14" x14ac:dyDescent="0.45">
      <c r="A276">
        <v>1275</v>
      </c>
      <c r="B276">
        <v>1904</v>
      </c>
      <c r="C276" t="s">
        <v>819</v>
      </c>
      <c r="D276" t="s">
        <v>1626</v>
      </c>
      <c r="E276" t="s">
        <v>1134</v>
      </c>
      <c r="F276">
        <v>407</v>
      </c>
      <c r="G276">
        <v>102</v>
      </c>
      <c r="I276">
        <v>128</v>
      </c>
      <c r="J276">
        <v>121</v>
      </c>
      <c r="K276">
        <v>137</v>
      </c>
      <c r="L276">
        <v>146</v>
      </c>
      <c r="M276">
        <v>170</v>
      </c>
    </row>
    <row r="277" spans="1:14" x14ac:dyDescent="0.45">
      <c r="A277">
        <v>1276</v>
      </c>
      <c r="B277">
        <v>1944</v>
      </c>
      <c r="C277" t="s">
        <v>1302</v>
      </c>
      <c r="D277" t="s">
        <v>1627</v>
      </c>
      <c r="E277" t="s">
        <v>42</v>
      </c>
      <c r="F277">
        <v>680</v>
      </c>
      <c r="G277">
        <v>166</v>
      </c>
      <c r="H277">
        <v>54</v>
      </c>
      <c r="I277">
        <v>109</v>
      </c>
      <c r="J277">
        <v>119</v>
      </c>
      <c r="K277">
        <v>127</v>
      </c>
      <c r="L277">
        <v>146</v>
      </c>
      <c r="M277">
        <v>176</v>
      </c>
      <c r="N277">
        <v>98</v>
      </c>
    </row>
    <row r="278" spans="1:14" x14ac:dyDescent="0.45">
      <c r="A278">
        <v>1277</v>
      </c>
      <c r="B278">
        <v>1999</v>
      </c>
      <c r="C278" t="s">
        <v>1303</v>
      </c>
      <c r="D278" t="s">
        <v>1628</v>
      </c>
      <c r="E278" t="s">
        <v>178</v>
      </c>
      <c r="F278">
        <v>535</v>
      </c>
      <c r="G278">
        <v>95</v>
      </c>
      <c r="H278">
        <v>110</v>
      </c>
      <c r="I278">
        <v>118</v>
      </c>
      <c r="J278">
        <v>113</v>
      </c>
      <c r="K278">
        <v>129</v>
      </c>
      <c r="L278">
        <v>146</v>
      </c>
      <c r="M278">
        <v>146</v>
      </c>
      <c r="N278">
        <v>117</v>
      </c>
    </row>
    <row r="279" spans="1:14" x14ac:dyDescent="0.45">
      <c r="A279">
        <v>1278</v>
      </c>
      <c r="B279">
        <v>2003</v>
      </c>
      <c r="C279" t="s">
        <v>1180</v>
      </c>
      <c r="D279" t="s">
        <v>1629</v>
      </c>
      <c r="E279" t="s">
        <v>110</v>
      </c>
      <c r="F279">
        <v>451</v>
      </c>
      <c r="G279">
        <v>172</v>
      </c>
      <c r="H279">
        <v>103</v>
      </c>
      <c r="I279">
        <v>120</v>
      </c>
      <c r="J279">
        <v>126</v>
      </c>
      <c r="K279">
        <v>117</v>
      </c>
      <c r="L279">
        <v>146</v>
      </c>
      <c r="M279">
        <v>112</v>
      </c>
      <c r="N279">
        <v>126</v>
      </c>
    </row>
    <row r="280" spans="1:14" x14ac:dyDescent="0.45">
      <c r="A280">
        <v>1279</v>
      </c>
      <c r="B280">
        <v>1963</v>
      </c>
      <c r="C280" t="s">
        <v>47</v>
      </c>
      <c r="D280" t="s">
        <v>1630</v>
      </c>
      <c r="E280" t="s">
        <v>48</v>
      </c>
      <c r="F280">
        <v>668</v>
      </c>
      <c r="G280">
        <v>168</v>
      </c>
      <c r="H280">
        <v>79</v>
      </c>
      <c r="I280">
        <v>126</v>
      </c>
      <c r="J280">
        <v>130</v>
      </c>
      <c r="K280">
        <v>121</v>
      </c>
      <c r="L280">
        <v>146</v>
      </c>
      <c r="M280">
        <v>111</v>
      </c>
      <c r="N280">
        <v>127</v>
      </c>
    </row>
    <row r="281" spans="1:14" x14ac:dyDescent="0.45">
      <c r="A281">
        <v>1280</v>
      </c>
      <c r="B281">
        <v>1954</v>
      </c>
      <c r="C281" t="s">
        <v>1304</v>
      </c>
      <c r="D281" t="s">
        <v>1631</v>
      </c>
      <c r="E281" t="s">
        <v>110</v>
      </c>
      <c r="F281">
        <v>638</v>
      </c>
      <c r="G281">
        <v>92</v>
      </c>
      <c r="H281">
        <v>51</v>
      </c>
      <c r="I281">
        <v>128</v>
      </c>
      <c r="J281">
        <v>118</v>
      </c>
      <c r="K281">
        <v>123</v>
      </c>
      <c r="L281">
        <v>146</v>
      </c>
      <c r="M281">
        <v>112</v>
      </c>
      <c r="N281">
        <v>122</v>
      </c>
    </row>
    <row r="282" spans="1:14" x14ac:dyDescent="0.45">
      <c r="A282">
        <v>1281</v>
      </c>
      <c r="B282">
        <v>1923</v>
      </c>
      <c r="C282" t="s">
        <v>448</v>
      </c>
      <c r="D282" t="s">
        <v>1632</v>
      </c>
      <c r="E282" t="s">
        <v>110</v>
      </c>
      <c r="F282">
        <v>682</v>
      </c>
      <c r="G282">
        <v>163</v>
      </c>
      <c r="H282">
        <v>27</v>
      </c>
      <c r="I282">
        <v>122</v>
      </c>
      <c r="J282">
        <v>127</v>
      </c>
      <c r="K282">
        <v>120</v>
      </c>
      <c r="L282">
        <v>146</v>
      </c>
      <c r="M282">
        <v>114</v>
      </c>
      <c r="N282">
        <v>117</v>
      </c>
    </row>
    <row r="283" spans="1:14" x14ac:dyDescent="0.45">
      <c r="A283">
        <v>1282</v>
      </c>
      <c r="B283">
        <v>1983</v>
      </c>
      <c r="C283" t="s">
        <v>60</v>
      </c>
      <c r="D283" t="s">
        <v>1634</v>
      </c>
      <c r="E283" t="s">
        <v>61</v>
      </c>
      <c r="F283">
        <v>726</v>
      </c>
      <c r="G283">
        <v>98</v>
      </c>
      <c r="H283">
        <v>106</v>
      </c>
      <c r="I283">
        <v>120</v>
      </c>
      <c r="J283">
        <v>113</v>
      </c>
      <c r="K283">
        <v>129</v>
      </c>
      <c r="L283">
        <v>146</v>
      </c>
      <c r="M283">
        <v>147</v>
      </c>
      <c r="N283">
        <v>118</v>
      </c>
    </row>
    <row r="284" spans="1:14" x14ac:dyDescent="0.45">
      <c r="A284">
        <v>1283</v>
      </c>
      <c r="B284">
        <v>1967</v>
      </c>
      <c r="C284" t="s">
        <v>1305</v>
      </c>
      <c r="D284" t="s">
        <v>1635</v>
      </c>
      <c r="E284" t="s">
        <v>139</v>
      </c>
      <c r="F284">
        <v>568</v>
      </c>
      <c r="G284">
        <v>104</v>
      </c>
      <c r="H284">
        <v>73</v>
      </c>
      <c r="I284">
        <v>131</v>
      </c>
      <c r="J284">
        <v>124</v>
      </c>
      <c r="K284">
        <v>125</v>
      </c>
      <c r="L284">
        <v>146</v>
      </c>
      <c r="M284">
        <v>111</v>
      </c>
      <c r="N284">
        <v>128</v>
      </c>
    </row>
    <row r="285" spans="1:14" x14ac:dyDescent="0.45">
      <c r="A285">
        <v>1284</v>
      </c>
      <c r="B285">
        <v>1991</v>
      </c>
      <c r="C285" t="s">
        <v>675</v>
      </c>
      <c r="D285" t="s">
        <v>1636</v>
      </c>
      <c r="E285" t="s">
        <v>230</v>
      </c>
      <c r="F285">
        <v>659</v>
      </c>
      <c r="G285">
        <v>111</v>
      </c>
      <c r="H285">
        <v>80</v>
      </c>
      <c r="I285">
        <v>131</v>
      </c>
      <c r="J285">
        <v>124</v>
      </c>
      <c r="K285">
        <v>120</v>
      </c>
      <c r="L285">
        <v>146</v>
      </c>
      <c r="M285">
        <v>98</v>
      </c>
      <c r="N285">
        <v>130</v>
      </c>
    </row>
    <row r="286" spans="1:14" x14ac:dyDescent="0.45">
      <c r="A286">
        <v>1285</v>
      </c>
      <c r="B286">
        <v>1957</v>
      </c>
      <c r="C286" t="s">
        <v>203</v>
      </c>
      <c r="D286" t="s">
        <v>1637</v>
      </c>
      <c r="E286" t="s">
        <v>158</v>
      </c>
      <c r="F286">
        <v>592</v>
      </c>
      <c r="G286">
        <v>156</v>
      </c>
      <c r="H286">
        <v>151</v>
      </c>
      <c r="I286">
        <v>102</v>
      </c>
      <c r="J286">
        <v>111</v>
      </c>
      <c r="K286">
        <v>141</v>
      </c>
      <c r="L286">
        <v>146</v>
      </c>
      <c r="M286">
        <v>212</v>
      </c>
      <c r="N286">
        <v>96</v>
      </c>
    </row>
    <row r="287" spans="1:14" x14ac:dyDescent="0.45">
      <c r="A287">
        <v>1286</v>
      </c>
      <c r="B287">
        <v>2022</v>
      </c>
      <c r="C287" t="s">
        <v>1165</v>
      </c>
      <c r="D287" t="s">
        <v>1633</v>
      </c>
      <c r="E287" t="s">
        <v>254</v>
      </c>
      <c r="F287">
        <v>558</v>
      </c>
      <c r="G287">
        <v>176</v>
      </c>
      <c r="H287">
        <v>48</v>
      </c>
      <c r="I287">
        <v>122</v>
      </c>
      <c r="J287">
        <v>130</v>
      </c>
      <c r="K287">
        <v>108</v>
      </c>
      <c r="L287">
        <v>146</v>
      </c>
      <c r="M287">
        <v>85</v>
      </c>
      <c r="N287">
        <v>112</v>
      </c>
    </row>
    <row r="288" spans="1:14" x14ac:dyDescent="0.45">
      <c r="A288">
        <v>1287</v>
      </c>
      <c r="B288">
        <v>1979</v>
      </c>
      <c r="C288" t="s">
        <v>1306</v>
      </c>
      <c r="D288" t="s">
        <v>1638</v>
      </c>
      <c r="E288" t="s">
        <v>58</v>
      </c>
      <c r="F288">
        <v>455</v>
      </c>
      <c r="G288">
        <v>118</v>
      </c>
      <c r="H288">
        <v>144</v>
      </c>
      <c r="I288">
        <v>106</v>
      </c>
      <c r="J288">
        <v>107</v>
      </c>
      <c r="K288">
        <v>137</v>
      </c>
      <c r="L288">
        <v>146</v>
      </c>
      <c r="M288">
        <v>200</v>
      </c>
      <c r="N288">
        <v>102</v>
      </c>
    </row>
    <row r="289" spans="1:14" x14ac:dyDescent="0.45">
      <c r="A289">
        <v>1288</v>
      </c>
      <c r="B289">
        <v>2001</v>
      </c>
      <c r="C289" t="s">
        <v>732</v>
      </c>
      <c r="D289" t="s">
        <v>1639</v>
      </c>
      <c r="E289" t="s">
        <v>494</v>
      </c>
      <c r="F289">
        <v>629</v>
      </c>
      <c r="G289">
        <v>105</v>
      </c>
      <c r="H289">
        <v>94</v>
      </c>
      <c r="I289">
        <v>118</v>
      </c>
      <c r="J289">
        <v>115</v>
      </c>
      <c r="K289">
        <v>131</v>
      </c>
      <c r="L289">
        <v>146</v>
      </c>
      <c r="M289">
        <v>152</v>
      </c>
      <c r="N289">
        <v>113</v>
      </c>
    </row>
    <row r="290" spans="1:14" x14ac:dyDescent="0.45">
      <c r="A290">
        <v>1289</v>
      </c>
      <c r="B290">
        <v>1919</v>
      </c>
      <c r="C290" t="s">
        <v>771</v>
      </c>
      <c r="D290" t="s">
        <v>1640</v>
      </c>
      <c r="E290" t="s">
        <v>101</v>
      </c>
      <c r="F290">
        <v>560</v>
      </c>
      <c r="G290">
        <v>140</v>
      </c>
      <c r="H290">
        <v>122</v>
      </c>
      <c r="I290">
        <v>118</v>
      </c>
      <c r="J290">
        <v>121</v>
      </c>
      <c r="K290">
        <v>120</v>
      </c>
      <c r="L290">
        <v>146</v>
      </c>
      <c r="M290">
        <v>126</v>
      </c>
      <c r="N290">
        <v>121</v>
      </c>
    </row>
    <row r="291" spans="1:14" x14ac:dyDescent="0.45">
      <c r="A291">
        <v>1290</v>
      </c>
      <c r="B291">
        <v>1918</v>
      </c>
      <c r="C291" t="s">
        <v>588</v>
      </c>
      <c r="D291" t="s">
        <v>1641</v>
      </c>
      <c r="E291" t="s">
        <v>78</v>
      </c>
      <c r="F291">
        <v>567</v>
      </c>
      <c r="G291">
        <v>137</v>
      </c>
      <c r="H291">
        <v>63</v>
      </c>
      <c r="I291">
        <v>123</v>
      </c>
      <c r="J291">
        <v>124</v>
      </c>
      <c r="K291">
        <v>117</v>
      </c>
      <c r="L291">
        <v>146</v>
      </c>
      <c r="M291">
        <v>98</v>
      </c>
      <c r="N291">
        <v>120</v>
      </c>
    </row>
    <row r="292" spans="1:14" x14ac:dyDescent="0.45">
      <c r="A292">
        <v>1291</v>
      </c>
      <c r="B292">
        <v>1984</v>
      </c>
      <c r="C292" t="s">
        <v>127</v>
      </c>
      <c r="D292" t="s">
        <v>1642</v>
      </c>
      <c r="E292" t="s">
        <v>128</v>
      </c>
      <c r="F292">
        <v>597</v>
      </c>
      <c r="G292">
        <v>174</v>
      </c>
      <c r="H292">
        <v>102</v>
      </c>
      <c r="I292">
        <v>111</v>
      </c>
      <c r="J292">
        <v>122</v>
      </c>
      <c r="K292">
        <v>115</v>
      </c>
      <c r="L292">
        <v>146</v>
      </c>
      <c r="M292">
        <v>123</v>
      </c>
      <c r="N292">
        <v>113</v>
      </c>
    </row>
    <row r="293" spans="1:14" x14ac:dyDescent="0.45">
      <c r="A293">
        <v>1292</v>
      </c>
      <c r="B293">
        <v>1939</v>
      </c>
      <c r="C293" t="s">
        <v>890</v>
      </c>
      <c r="D293" t="s">
        <v>1643</v>
      </c>
      <c r="E293" t="s">
        <v>78</v>
      </c>
      <c r="F293">
        <v>553</v>
      </c>
      <c r="G293">
        <v>115</v>
      </c>
      <c r="H293">
        <v>74</v>
      </c>
      <c r="I293">
        <v>115</v>
      </c>
      <c r="J293">
        <v>116</v>
      </c>
      <c r="K293">
        <v>129</v>
      </c>
      <c r="L293">
        <v>146</v>
      </c>
      <c r="M293">
        <v>159</v>
      </c>
      <c r="N293">
        <v>114</v>
      </c>
    </row>
    <row r="294" spans="1:14" x14ac:dyDescent="0.45">
      <c r="A294">
        <v>1293</v>
      </c>
      <c r="B294">
        <v>1983</v>
      </c>
      <c r="C294" t="s">
        <v>297</v>
      </c>
      <c r="D294" t="s">
        <v>1644</v>
      </c>
      <c r="E294" t="s">
        <v>410</v>
      </c>
      <c r="F294">
        <v>477</v>
      </c>
      <c r="G294">
        <v>195</v>
      </c>
      <c r="H294">
        <v>103</v>
      </c>
      <c r="I294">
        <v>110</v>
      </c>
      <c r="J294">
        <v>127</v>
      </c>
      <c r="K294">
        <v>115</v>
      </c>
      <c r="L294">
        <v>146</v>
      </c>
      <c r="M294">
        <v>124</v>
      </c>
      <c r="N294">
        <v>109</v>
      </c>
    </row>
    <row r="295" spans="1:14" x14ac:dyDescent="0.45">
      <c r="A295">
        <v>1294</v>
      </c>
      <c r="B295">
        <v>1979</v>
      </c>
      <c r="C295" t="s">
        <v>1307</v>
      </c>
      <c r="D295" t="s">
        <v>1645</v>
      </c>
      <c r="E295" t="s">
        <v>258</v>
      </c>
      <c r="F295">
        <v>595</v>
      </c>
      <c r="G295">
        <v>79</v>
      </c>
      <c r="H295">
        <v>139</v>
      </c>
      <c r="I295">
        <v>114</v>
      </c>
      <c r="J295">
        <v>107</v>
      </c>
      <c r="K295">
        <v>138</v>
      </c>
      <c r="L295">
        <v>146</v>
      </c>
      <c r="M295">
        <v>188</v>
      </c>
      <c r="N295">
        <v>114</v>
      </c>
    </row>
    <row r="296" spans="1:14" x14ac:dyDescent="0.45">
      <c r="A296">
        <v>1295</v>
      </c>
      <c r="B296">
        <v>1970</v>
      </c>
      <c r="C296" t="s">
        <v>1127</v>
      </c>
      <c r="D296" t="s">
        <v>1646</v>
      </c>
      <c r="E296" t="s">
        <v>210</v>
      </c>
      <c r="F296">
        <v>598</v>
      </c>
      <c r="G296">
        <v>129</v>
      </c>
      <c r="H296">
        <v>77</v>
      </c>
      <c r="I296">
        <v>112</v>
      </c>
      <c r="J296">
        <v>113</v>
      </c>
      <c r="K296">
        <v>141</v>
      </c>
      <c r="L296">
        <v>146</v>
      </c>
      <c r="M296">
        <v>195</v>
      </c>
      <c r="N296">
        <v>95</v>
      </c>
    </row>
    <row r="297" spans="1:14" x14ac:dyDescent="0.45">
      <c r="A297">
        <v>1296</v>
      </c>
      <c r="B297">
        <v>1940</v>
      </c>
      <c r="C297" t="s">
        <v>107</v>
      </c>
      <c r="D297" t="s">
        <v>1647</v>
      </c>
      <c r="E297" t="s">
        <v>48</v>
      </c>
      <c r="F297">
        <v>618</v>
      </c>
      <c r="G297">
        <v>168</v>
      </c>
      <c r="H297">
        <v>165</v>
      </c>
      <c r="I297">
        <v>106</v>
      </c>
      <c r="J297">
        <v>117</v>
      </c>
      <c r="K297">
        <v>137</v>
      </c>
      <c r="L297">
        <v>146</v>
      </c>
      <c r="M297">
        <v>197</v>
      </c>
      <c r="N297">
        <v>102</v>
      </c>
    </row>
    <row r="298" spans="1:14" x14ac:dyDescent="0.45">
      <c r="A298">
        <v>1297</v>
      </c>
      <c r="B298">
        <v>1912</v>
      </c>
      <c r="C298" t="s">
        <v>123</v>
      </c>
      <c r="D298" t="s">
        <v>1648</v>
      </c>
      <c r="E298" t="s">
        <v>110</v>
      </c>
      <c r="F298">
        <v>500</v>
      </c>
      <c r="G298">
        <v>68</v>
      </c>
      <c r="I298">
        <v>135</v>
      </c>
      <c r="J298">
        <v>121</v>
      </c>
      <c r="K298">
        <v>129</v>
      </c>
      <c r="L298">
        <v>146</v>
      </c>
      <c r="M298">
        <v>109</v>
      </c>
    </row>
    <row r="299" spans="1:14" x14ac:dyDescent="0.45">
      <c r="A299">
        <v>1298</v>
      </c>
      <c r="B299">
        <v>1931</v>
      </c>
      <c r="C299" t="s">
        <v>640</v>
      </c>
      <c r="D299" t="s">
        <v>1649</v>
      </c>
      <c r="E299" t="s">
        <v>110</v>
      </c>
      <c r="F299">
        <v>701</v>
      </c>
      <c r="G299">
        <v>109</v>
      </c>
      <c r="H299">
        <v>76</v>
      </c>
      <c r="I299">
        <v>116</v>
      </c>
      <c r="J299">
        <v>114</v>
      </c>
      <c r="K299">
        <v>141</v>
      </c>
      <c r="L299">
        <v>146</v>
      </c>
      <c r="M299">
        <v>197</v>
      </c>
      <c r="N299">
        <v>106</v>
      </c>
    </row>
    <row r="300" spans="1:14" x14ac:dyDescent="0.45">
      <c r="A300">
        <v>1299</v>
      </c>
      <c r="B300">
        <v>2021</v>
      </c>
      <c r="C300" t="s">
        <v>1103</v>
      </c>
      <c r="D300" t="s">
        <v>1650</v>
      </c>
      <c r="E300" t="s">
        <v>178</v>
      </c>
      <c r="F300">
        <v>567</v>
      </c>
      <c r="G300">
        <v>110</v>
      </c>
      <c r="H300">
        <v>69</v>
      </c>
      <c r="I300">
        <v>120</v>
      </c>
      <c r="J300">
        <v>114</v>
      </c>
      <c r="K300">
        <v>134</v>
      </c>
      <c r="L300">
        <v>146</v>
      </c>
      <c r="M300">
        <v>155</v>
      </c>
      <c r="N300">
        <v>104</v>
      </c>
    </row>
    <row r="301" spans="1:14" x14ac:dyDescent="0.45">
      <c r="A301">
        <v>1300</v>
      </c>
      <c r="B301">
        <v>1984</v>
      </c>
      <c r="C301" t="s">
        <v>433</v>
      </c>
      <c r="D301" t="s">
        <v>1651</v>
      </c>
      <c r="E301" t="s">
        <v>294</v>
      </c>
      <c r="F301">
        <v>657</v>
      </c>
      <c r="G301">
        <v>170</v>
      </c>
      <c r="H301">
        <v>99</v>
      </c>
      <c r="I301">
        <v>118</v>
      </c>
      <c r="J301">
        <v>125</v>
      </c>
      <c r="K301">
        <v>117</v>
      </c>
      <c r="L301">
        <v>146</v>
      </c>
      <c r="M301">
        <v>116</v>
      </c>
      <c r="N301">
        <v>118</v>
      </c>
    </row>
    <row r="302" spans="1:14" x14ac:dyDescent="0.45">
      <c r="A302">
        <v>1301</v>
      </c>
      <c r="B302">
        <v>1957</v>
      </c>
      <c r="C302" t="s">
        <v>115</v>
      </c>
      <c r="D302" t="s">
        <v>1652</v>
      </c>
      <c r="E302" t="s">
        <v>88</v>
      </c>
      <c r="F302">
        <v>674</v>
      </c>
      <c r="G302">
        <v>124</v>
      </c>
      <c r="H302">
        <v>109</v>
      </c>
      <c r="I302">
        <v>106</v>
      </c>
      <c r="J302">
        <v>109</v>
      </c>
      <c r="K302">
        <v>139</v>
      </c>
      <c r="L302">
        <v>146</v>
      </c>
      <c r="M302">
        <v>200</v>
      </c>
      <c r="N302">
        <v>95</v>
      </c>
    </row>
    <row r="303" spans="1:14" x14ac:dyDescent="0.45">
      <c r="A303">
        <v>1302</v>
      </c>
      <c r="B303">
        <v>2013</v>
      </c>
      <c r="C303" t="s">
        <v>1234</v>
      </c>
      <c r="D303" t="s">
        <v>1653</v>
      </c>
      <c r="E303" t="s">
        <v>308</v>
      </c>
      <c r="F303">
        <v>621</v>
      </c>
      <c r="G303">
        <v>162</v>
      </c>
      <c r="H303">
        <v>51</v>
      </c>
      <c r="I303">
        <v>106</v>
      </c>
      <c r="J303">
        <v>115</v>
      </c>
      <c r="K303">
        <v>132</v>
      </c>
      <c r="L303">
        <v>146</v>
      </c>
      <c r="M303">
        <v>176</v>
      </c>
      <c r="N303">
        <v>83</v>
      </c>
    </row>
    <row r="304" spans="1:14" x14ac:dyDescent="0.45">
      <c r="A304">
        <v>1303</v>
      </c>
      <c r="B304">
        <v>1902</v>
      </c>
      <c r="C304" t="s">
        <v>873</v>
      </c>
      <c r="D304" t="s">
        <v>1654</v>
      </c>
      <c r="E304" t="s">
        <v>78</v>
      </c>
      <c r="F304">
        <v>609</v>
      </c>
      <c r="G304">
        <v>120</v>
      </c>
      <c r="I304">
        <v>125</v>
      </c>
      <c r="J304">
        <v>120</v>
      </c>
      <c r="K304">
        <v>141</v>
      </c>
      <c r="L304">
        <v>146</v>
      </c>
      <c r="M304">
        <v>208</v>
      </c>
    </row>
    <row r="305" spans="1:14" x14ac:dyDescent="0.45">
      <c r="A305">
        <v>1304</v>
      </c>
      <c r="B305">
        <v>1981</v>
      </c>
      <c r="C305" t="s">
        <v>1188</v>
      </c>
      <c r="D305" t="s">
        <v>1655</v>
      </c>
      <c r="E305" t="s">
        <v>182</v>
      </c>
      <c r="F305">
        <v>441</v>
      </c>
      <c r="G305">
        <v>157</v>
      </c>
      <c r="H305">
        <v>149</v>
      </c>
      <c r="I305">
        <v>103</v>
      </c>
      <c r="J305">
        <v>114</v>
      </c>
      <c r="K305">
        <v>128</v>
      </c>
      <c r="L305">
        <v>146</v>
      </c>
      <c r="M305">
        <v>182</v>
      </c>
      <c r="N305">
        <v>103</v>
      </c>
    </row>
    <row r="306" spans="1:14" x14ac:dyDescent="0.45">
      <c r="A306">
        <v>1305</v>
      </c>
      <c r="B306">
        <v>1937</v>
      </c>
      <c r="C306" t="s">
        <v>763</v>
      </c>
      <c r="D306" t="s">
        <v>1656</v>
      </c>
      <c r="E306" t="s">
        <v>42</v>
      </c>
      <c r="F306">
        <v>608</v>
      </c>
      <c r="G306">
        <v>118</v>
      </c>
      <c r="H306">
        <v>46</v>
      </c>
      <c r="I306">
        <v>115</v>
      </c>
      <c r="J306">
        <v>114</v>
      </c>
      <c r="K306">
        <v>132</v>
      </c>
      <c r="L306">
        <v>146</v>
      </c>
      <c r="M306">
        <v>167</v>
      </c>
      <c r="N306">
        <v>101</v>
      </c>
    </row>
    <row r="307" spans="1:14" x14ac:dyDescent="0.45">
      <c r="A307">
        <v>1306</v>
      </c>
      <c r="B307">
        <v>1979</v>
      </c>
      <c r="C307" t="s">
        <v>173</v>
      </c>
      <c r="D307" t="s">
        <v>1657</v>
      </c>
      <c r="E307" t="s">
        <v>174</v>
      </c>
      <c r="F307">
        <v>701</v>
      </c>
      <c r="G307">
        <v>85</v>
      </c>
      <c r="H307">
        <v>44</v>
      </c>
      <c r="I307">
        <v>122</v>
      </c>
      <c r="J307">
        <v>112</v>
      </c>
      <c r="K307">
        <v>138</v>
      </c>
      <c r="L307">
        <v>146</v>
      </c>
      <c r="M307">
        <v>169</v>
      </c>
      <c r="N307">
        <v>112</v>
      </c>
    </row>
    <row r="308" spans="1:14" x14ac:dyDescent="0.45">
      <c r="A308">
        <v>1307</v>
      </c>
      <c r="B308">
        <v>1977</v>
      </c>
      <c r="C308" t="s">
        <v>486</v>
      </c>
      <c r="D308" t="s">
        <v>1658</v>
      </c>
      <c r="E308" t="s">
        <v>64</v>
      </c>
      <c r="F308">
        <v>706</v>
      </c>
      <c r="G308">
        <v>91</v>
      </c>
      <c r="H308">
        <v>117</v>
      </c>
      <c r="I308">
        <v>125</v>
      </c>
      <c r="J308">
        <v>118</v>
      </c>
      <c r="K308">
        <v>129</v>
      </c>
      <c r="L308">
        <v>146</v>
      </c>
      <c r="M308">
        <v>137</v>
      </c>
      <c r="N308">
        <v>130</v>
      </c>
    </row>
    <row r="309" spans="1:14" x14ac:dyDescent="0.45">
      <c r="A309">
        <v>1308</v>
      </c>
      <c r="B309">
        <v>1948</v>
      </c>
      <c r="C309" t="s">
        <v>849</v>
      </c>
      <c r="D309" t="s">
        <v>1659</v>
      </c>
      <c r="E309" t="s">
        <v>101</v>
      </c>
      <c r="F309">
        <v>605</v>
      </c>
      <c r="G309">
        <v>126</v>
      </c>
      <c r="H309">
        <v>72</v>
      </c>
      <c r="I309">
        <v>111</v>
      </c>
      <c r="J309">
        <v>114</v>
      </c>
      <c r="K309">
        <v>135</v>
      </c>
      <c r="L309">
        <v>146</v>
      </c>
      <c r="M309">
        <v>185</v>
      </c>
      <c r="N309">
        <v>99</v>
      </c>
    </row>
    <row r="310" spans="1:14" x14ac:dyDescent="0.45">
      <c r="A310">
        <v>1309</v>
      </c>
      <c r="B310">
        <v>2010</v>
      </c>
      <c r="C310" t="s">
        <v>1181</v>
      </c>
      <c r="D310" t="s">
        <v>1660</v>
      </c>
      <c r="E310" t="s">
        <v>139</v>
      </c>
      <c r="F310">
        <v>652</v>
      </c>
      <c r="G310">
        <v>142</v>
      </c>
      <c r="H310">
        <v>122</v>
      </c>
      <c r="I310">
        <v>113</v>
      </c>
      <c r="J310">
        <v>117</v>
      </c>
      <c r="K310">
        <v>129</v>
      </c>
      <c r="L310">
        <v>146</v>
      </c>
      <c r="M310">
        <v>157</v>
      </c>
      <c r="N310">
        <v>117</v>
      </c>
    </row>
    <row r="311" spans="1:14" x14ac:dyDescent="0.45">
      <c r="A311">
        <v>1310</v>
      </c>
      <c r="B311">
        <v>2002</v>
      </c>
      <c r="C311" t="s">
        <v>808</v>
      </c>
      <c r="D311" t="s">
        <v>1661</v>
      </c>
      <c r="E311" t="s">
        <v>42</v>
      </c>
      <c r="F311">
        <v>699</v>
      </c>
      <c r="G311">
        <v>141</v>
      </c>
      <c r="H311">
        <v>85</v>
      </c>
      <c r="I311">
        <v>126</v>
      </c>
      <c r="J311">
        <v>125</v>
      </c>
      <c r="K311">
        <v>116</v>
      </c>
      <c r="L311">
        <v>146</v>
      </c>
      <c r="M311">
        <v>100</v>
      </c>
      <c r="N311">
        <v>127</v>
      </c>
    </row>
    <row r="312" spans="1:14" x14ac:dyDescent="0.45">
      <c r="A312">
        <v>1311</v>
      </c>
      <c r="B312">
        <v>1931</v>
      </c>
      <c r="C312" t="s">
        <v>342</v>
      </c>
      <c r="D312" t="s">
        <v>1662</v>
      </c>
      <c r="E312" t="s">
        <v>139</v>
      </c>
      <c r="F312">
        <v>656</v>
      </c>
      <c r="G312">
        <v>117</v>
      </c>
      <c r="H312">
        <v>103</v>
      </c>
      <c r="I312">
        <v>118</v>
      </c>
      <c r="J312">
        <v>116</v>
      </c>
      <c r="K312">
        <v>145</v>
      </c>
      <c r="L312">
        <v>146</v>
      </c>
      <c r="M312">
        <v>211</v>
      </c>
      <c r="N312">
        <v>109</v>
      </c>
    </row>
    <row r="313" spans="1:14" x14ac:dyDescent="0.45">
      <c r="A313">
        <v>1312</v>
      </c>
      <c r="B313">
        <v>1907</v>
      </c>
      <c r="C313" t="s">
        <v>1200</v>
      </c>
      <c r="D313" t="s">
        <v>1663</v>
      </c>
      <c r="E313" t="s">
        <v>103</v>
      </c>
      <c r="F313">
        <v>624</v>
      </c>
      <c r="G313">
        <v>265</v>
      </c>
      <c r="I313">
        <v>110</v>
      </c>
      <c r="J313">
        <v>131</v>
      </c>
      <c r="K313">
        <v>115</v>
      </c>
      <c r="L313">
        <v>146</v>
      </c>
      <c r="M313">
        <v>136</v>
      </c>
    </row>
    <row r="314" spans="1:14" x14ac:dyDescent="0.45">
      <c r="A314">
        <v>1313</v>
      </c>
      <c r="B314">
        <v>2022</v>
      </c>
      <c r="C314" t="s">
        <v>453</v>
      </c>
      <c r="D314" t="s">
        <v>1666</v>
      </c>
      <c r="E314" t="s">
        <v>1134</v>
      </c>
      <c r="F314">
        <v>664</v>
      </c>
      <c r="G314">
        <v>243</v>
      </c>
      <c r="H314">
        <v>64</v>
      </c>
      <c r="I314">
        <v>100</v>
      </c>
      <c r="J314">
        <v>128</v>
      </c>
      <c r="K314">
        <v>114</v>
      </c>
      <c r="L314">
        <v>146</v>
      </c>
      <c r="M314">
        <v>135</v>
      </c>
      <c r="N314">
        <v>86</v>
      </c>
    </row>
    <row r="315" spans="1:14" x14ac:dyDescent="0.45">
      <c r="A315">
        <v>1314</v>
      </c>
      <c r="B315">
        <v>1961</v>
      </c>
      <c r="C315" t="s">
        <v>1308</v>
      </c>
      <c r="D315" t="s">
        <v>1664</v>
      </c>
      <c r="E315" t="s">
        <v>164</v>
      </c>
      <c r="F315">
        <v>561</v>
      </c>
      <c r="G315">
        <v>181</v>
      </c>
      <c r="H315">
        <v>111</v>
      </c>
      <c r="I315">
        <v>122</v>
      </c>
      <c r="J315">
        <v>129</v>
      </c>
      <c r="K315">
        <v>120</v>
      </c>
      <c r="L315">
        <v>146</v>
      </c>
      <c r="M315">
        <v>118</v>
      </c>
      <c r="N315">
        <v>127</v>
      </c>
    </row>
    <row r="316" spans="1:14" x14ac:dyDescent="0.45">
      <c r="A316">
        <v>1315</v>
      </c>
      <c r="B316">
        <v>2018</v>
      </c>
      <c r="C316" t="s">
        <v>453</v>
      </c>
      <c r="D316" t="s">
        <v>1665</v>
      </c>
      <c r="E316" t="s">
        <v>143</v>
      </c>
      <c r="F316">
        <v>494</v>
      </c>
      <c r="G316">
        <v>178</v>
      </c>
      <c r="H316">
        <v>93</v>
      </c>
      <c r="I316">
        <v>115</v>
      </c>
      <c r="J316">
        <v>124</v>
      </c>
      <c r="K316">
        <v>124</v>
      </c>
      <c r="L316">
        <v>146</v>
      </c>
      <c r="M316">
        <v>138</v>
      </c>
      <c r="N316">
        <v>112</v>
      </c>
    </row>
    <row r="317" spans="1:14" x14ac:dyDescent="0.45">
      <c r="A317">
        <v>1316</v>
      </c>
      <c r="B317">
        <v>2007</v>
      </c>
      <c r="C317" t="s">
        <v>389</v>
      </c>
      <c r="D317" t="s">
        <v>1667</v>
      </c>
      <c r="E317" t="s">
        <v>1134</v>
      </c>
      <c r="F317">
        <v>575</v>
      </c>
      <c r="G317">
        <v>145</v>
      </c>
      <c r="H317">
        <v>117</v>
      </c>
      <c r="I317">
        <v>112</v>
      </c>
      <c r="J317">
        <v>118</v>
      </c>
      <c r="K317">
        <v>131</v>
      </c>
      <c r="L317">
        <v>146</v>
      </c>
      <c r="M317">
        <v>163</v>
      </c>
      <c r="N317">
        <v>112</v>
      </c>
    </row>
    <row r="318" spans="1:14" x14ac:dyDescent="0.45">
      <c r="A318">
        <v>1317</v>
      </c>
      <c r="B318">
        <v>1980</v>
      </c>
      <c r="C318" t="s">
        <v>1166</v>
      </c>
      <c r="D318" t="s">
        <v>1668</v>
      </c>
      <c r="E318" t="s">
        <v>178</v>
      </c>
      <c r="F318">
        <v>569</v>
      </c>
      <c r="G318">
        <v>138</v>
      </c>
      <c r="H318">
        <v>104</v>
      </c>
      <c r="I318">
        <v>116</v>
      </c>
      <c r="J318">
        <v>118</v>
      </c>
      <c r="K318">
        <v>120</v>
      </c>
      <c r="L318">
        <v>146</v>
      </c>
      <c r="M318">
        <v>130</v>
      </c>
      <c r="N318">
        <v>119</v>
      </c>
    </row>
    <row r="319" spans="1:14" x14ac:dyDescent="0.45">
      <c r="A319">
        <v>1318</v>
      </c>
      <c r="B319">
        <v>1933</v>
      </c>
      <c r="C319" t="s">
        <v>136</v>
      </c>
      <c r="D319" t="s">
        <v>1669</v>
      </c>
      <c r="E319" t="s">
        <v>64</v>
      </c>
      <c r="F319">
        <v>655</v>
      </c>
      <c r="G319">
        <v>147</v>
      </c>
      <c r="H319">
        <v>53</v>
      </c>
      <c r="I319">
        <v>115</v>
      </c>
      <c r="J319">
        <v>119</v>
      </c>
      <c r="K319">
        <v>127</v>
      </c>
      <c r="L319">
        <v>146</v>
      </c>
      <c r="M319">
        <v>162</v>
      </c>
      <c r="N319">
        <v>110</v>
      </c>
    </row>
    <row r="320" spans="1:14" x14ac:dyDescent="0.45">
      <c r="A320">
        <v>1319</v>
      </c>
      <c r="B320">
        <v>1973</v>
      </c>
      <c r="C320" t="s">
        <v>238</v>
      </c>
      <c r="D320" t="s">
        <v>1670</v>
      </c>
      <c r="E320" t="s">
        <v>410</v>
      </c>
      <c r="F320">
        <v>630</v>
      </c>
      <c r="G320">
        <v>146</v>
      </c>
      <c r="H320">
        <v>112</v>
      </c>
      <c r="I320">
        <v>103</v>
      </c>
      <c r="J320">
        <v>113</v>
      </c>
      <c r="K320">
        <v>128</v>
      </c>
      <c r="L320">
        <v>146</v>
      </c>
      <c r="M320">
        <v>183</v>
      </c>
      <c r="N320">
        <v>96</v>
      </c>
    </row>
    <row r="321" spans="1:14" x14ac:dyDescent="0.45">
      <c r="A321">
        <v>1320</v>
      </c>
      <c r="B321">
        <v>1923</v>
      </c>
      <c r="C321" t="s">
        <v>986</v>
      </c>
      <c r="D321" t="s">
        <v>1671</v>
      </c>
      <c r="E321" t="s">
        <v>78</v>
      </c>
      <c r="F321">
        <v>592</v>
      </c>
      <c r="G321">
        <v>103</v>
      </c>
      <c r="H321">
        <v>44</v>
      </c>
      <c r="I321">
        <v>119</v>
      </c>
      <c r="J321">
        <v>115</v>
      </c>
      <c r="K321">
        <v>130</v>
      </c>
      <c r="L321">
        <v>146</v>
      </c>
      <c r="M321">
        <v>157</v>
      </c>
      <c r="N321">
        <v>116</v>
      </c>
    </row>
    <row r="322" spans="1:14" x14ac:dyDescent="0.45">
      <c r="A322">
        <v>1321</v>
      </c>
      <c r="B322">
        <v>1965</v>
      </c>
      <c r="C322" t="s">
        <v>141</v>
      </c>
      <c r="D322" t="s">
        <v>1672</v>
      </c>
      <c r="E322" t="s">
        <v>88</v>
      </c>
      <c r="F322">
        <v>704</v>
      </c>
      <c r="G322">
        <v>156</v>
      </c>
      <c r="H322">
        <v>109</v>
      </c>
      <c r="I322">
        <v>110</v>
      </c>
      <c r="J322">
        <v>117</v>
      </c>
      <c r="K322">
        <v>131</v>
      </c>
      <c r="L322">
        <v>146</v>
      </c>
      <c r="M322">
        <v>171</v>
      </c>
      <c r="N322">
        <v>106</v>
      </c>
    </row>
    <row r="323" spans="1:14" x14ac:dyDescent="0.45">
      <c r="A323">
        <v>1322</v>
      </c>
      <c r="B323">
        <v>1966</v>
      </c>
      <c r="C323" t="s">
        <v>753</v>
      </c>
      <c r="D323" t="s">
        <v>1673</v>
      </c>
      <c r="E323" t="s">
        <v>210</v>
      </c>
      <c r="F323">
        <v>706</v>
      </c>
      <c r="G323">
        <v>45</v>
      </c>
      <c r="H323">
        <v>53</v>
      </c>
      <c r="I323">
        <v>124</v>
      </c>
      <c r="J323">
        <v>112</v>
      </c>
      <c r="K323">
        <v>134</v>
      </c>
      <c r="L323">
        <v>146</v>
      </c>
      <c r="M323">
        <v>153</v>
      </c>
      <c r="N323">
        <v>111</v>
      </c>
    </row>
    <row r="324" spans="1:14" x14ac:dyDescent="0.45">
      <c r="A324">
        <v>1323</v>
      </c>
      <c r="B324">
        <v>1995</v>
      </c>
      <c r="C324" t="s">
        <v>1133</v>
      </c>
      <c r="D324" t="s">
        <v>1674</v>
      </c>
      <c r="E324" t="s">
        <v>110</v>
      </c>
      <c r="F324">
        <v>571</v>
      </c>
      <c r="G324">
        <v>137</v>
      </c>
      <c r="H324">
        <v>128</v>
      </c>
      <c r="I324">
        <v>114</v>
      </c>
      <c r="J324">
        <v>117</v>
      </c>
      <c r="K324">
        <v>131</v>
      </c>
      <c r="L324">
        <v>145</v>
      </c>
      <c r="M324">
        <v>160</v>
      </c>
      <c r="N324">
        <v>115</v>
      </c>
    </row>
    <row r="325" spans="1:14" x14ac:dyDescent="0.45">
      <c r="A325">
        <v>1324</v>
      </c>
      <c r="B325">
        <v>1968</v>
      </c>
      <c r="C325" t="s">
        <v>67</v>
      </c>
      <c r="D325" t="s">
        <v>1675</v>
      </c>
      <c r="E325" t="s">
        <v>42</v>
      </c>
      <c r="F325">
        <v>547</v>
      </c>
      <c r="G325">
        <v>228</v>
      </c>
      <c r="H325">
        <v>122</v>
      </c>
      <c r="I325">
        <v>100</v>
      </c>
      <c r="J325">
        <v>125</v>
      </c>
      <c r="K325">
        <v>113</v>
      </c>
      <c r="L325">
        <v>145</v>
      </c>
      <c r="M325">
        <v>141</v>
      </c>
      <c r="N325">
        <v>100</v>
      </c>
    </row>
    <row r="326" spans="1:14" x14ac:dyDescent="0.45">
      <c r="A326">
        <v>1325</v>
      </c>
      <c r="B326">
        <v>1983</v>
      </c>
      <c r="C326" t="s">
        <v>89</v>
      </c>
      <c r="D326" t="s">
        <v>1676</v>
      </c>
      <c r="E326" t="s">
        <v>90</v>
      </c>
      <c r="F326">
        <v>662</v>
      </c>
      <c r="G326">
        <v>133</v>
      </c>
      <c r="H326">
        <v>69</v>
      </c>
      <c r="I326">
        <v>116</v>
      </c>
      <c r="J326">
        <v>117</v>
      </c>
      <c r="K326">
        <v>126</v>
      </c>
      <c r="L326">
        <v>145</v>
      </c>
      <c r="M326">
        <v>145</v>
      </c>
      <c r="N326">
        <v>110</v>
      </c>
    </row>
    <row r="327" spans="1:14" x14ac:dyDescent="0.45">
      <c r="A327">
        <v>1326</v>
      </c>
      <c r="B327">
        <v>2012</v>
      </c>
      <c r="C327" t="s">
        <v>840</v>
      </c>
      <c r="D327" t="s">
        <v>1677</v>
      </c>
      <c r="E327" t="s">
        <v>264</v>
      </c>
      <c r="F327">
        <v>699</v>
      </c>
      <c r="G327">
        <v>149</v>
      </c>
      <c r="H327">
        <v>117</v>
      </c>
      <c r="I327">
        <v>110</v>
      </c>
      <c r="J327">
        <v>115</v>
      </c>
      <c r="K327">
        <v>120</v>
      </c>
      <c r="L327">
        <v>145</v>
      </c>
      <c r="M327">
        <v>139</v>
      </c>
      <c r="N327">
        <v>111</v>
      </c>
    </row>
    <row r="328" spans="1:14" x14ac:dyDescent="0.45">
      <c r="A328">
        <v>1327</v>
      </c>
      <c r="B328">
        <v>1964</v>
      </c>
      <c r="C328" t="s">
        <v>1309</v>
      </c>
      <c r="D328" t="s">
        <v>1678</v>
      </c>
      <c r="E328" t="s">
        <v>48</v>
      </c>
      <c r="F328">
        <v>470</v>
      </c>
      <c r="G328">
        <v>100</v>
      </c>
      <c r="H328">
        <v>67</v>
      </c>
      <c r="I328">
        <v>113</v>
      </c>
      <c r="J328">
        <v>110</v>
      </c>
      <c r="K328">
        <v>139</v>
      </c>
      <c r="L328">
        <v>145</v>
      </c>
      <c r="M328">
        <v>186</v>
      </c>
      <c r="N328">
        <v>96</v>
      </c>
    </row>
    <row r="329" spans="1:14" x14ac:dyDescent="0.45">
      <c r="A329">
        <v>1328</v>
      </c>
      <c r="B329">
        <v>1943</v>
      </c>
      <c r="C329" t="s">
        <v>488</v>
      </c>
      <c r="D329" t="s">
        <v>1679</v>
      </c>
      <c r="E329" t="s">
        <v>182</v>
      </c>
      <c r="F329">
        <v>677</v>
      </c>
      <c r="G329">
        <v>140</v>
      </c>
      <c r="H329">
        <v>50</v>
      </c>
      <c r="I329">
        <v>128</v>
      </c>
      <c r="J329">
        <v>127</v>
      </c>
      <c r="K329">
        <v>115</v>
      </c>
      <c r="L329">
        <v>145</v>
      </c>
      <c r="M329">
        <v>81</v>
      </c>
      <c r="N329">
        <v>125</v>
      </c>
    </row>
    <row r="330" spans="1:14" x14ac:dyDescent="0.45">
      <c r="A330">
        <v>1329</v>
      </c>
      <c r="B330">
        <v>1938</v>
      </c>
      <c r="C330" t="s">
        <v>890</v>
      </c>
      <c r="D330" t="s">
        <v>1680</v>
      </c>
      <c r="E330" t="s">
        <v>78</v>
      </c>
      <c r="F330">
        <v>648</v>
      </c>
      <c r="G330">
        <v>99</v>
      </c>
      <c r="H330">
        <v>101</v>
      </c>
      <c r="I330">
        <v>106</v>
      </c>
      <c r="J330">
        <v>109</v>
      </c>
      <c r="K330">
        <v>137</v>
      </c>
      <c r="L330">
        <v>145</v>
      </c>
      <c r="M330">
        <v>208</v>
      </c>
      <c r="N330">
        <v>97</v>
      </c>
    </row>
    <row r="331" spans="1:14" x14ac:dyDescent="0.45">
      <c r="A331">
        <v>1330</v>
      </c>
      <c r="B331">
        <v>2003</v>
      </c>
      <c r="C331" t="s">
        <v>1020</v>
      </c>
      <c r="D331" t="s">
        <v>1681</v>
      </c>
      <c r="E331" t="s">
        <v>42</v>
      </c>
      <c r="F331">
        <v>588</v>
      </c>
      <c r="G331">
        <v>191</v>
      </c>
      <c r="H331">
        <v>119</v>
      </c>
      <c r="I331">
        <v>105</v>
      </c>
      <c r="J331">
        <v>121</v>
      </c>
      <c r="K331">
        <v>121</v>
      </c>
      <c r="L331">
        <v>145</v>
      </c>
      <c r="M331">
        <v>147</v>
      </c>
      <c r="N331">
        <v>103</v>
      </c>
    </row>
    <row r="332" spans="1:14" x14ac:dyDescent="0.45">
      <c r="A332">
        <v>1331</v>
      </c>
      <c r="B332">
        <v>1970</v>
      </c>
      <c r="C332" t="s">
        <v>1310</v>
      </c>
      <c r="D332" t="s">
        <v>1682</v>
      </c>
      <c r="E332" t="s">
        <v>64</v>
      </c>
      <c r="F332">
        <v>451</v>
      </c>
      <c r="G332">
        <v>118</v>
      </c>
      <c r="H332">
        <v>158</v>
      </c>
      <c r="I332">
        <v>108</v>
      </c>
      <c r="J332">
        <v>108</v>
      </c>
      <c r="K332">
        <v>138</v>
      </c>
      <c r="L332">
        <v>145</v>
      </c>
      <c r="M332">
        <v>197</v>
      </c>
      <c r="N332">
        <v>107</v>
      </c>
    </row>
    <row r="333" spans="1:14" x14ac:dyDescent="0.45">
      <c r="A333">
        <v>1332</v>
      </c>
      <c r="B333">
        <v>1998</v>
      </c>
      <c r="C333" t="s">
        <v>177</v>
      </c>
      <c r="D333" t="s">
        <v>1683</v>
      </c>
      <c r="E333" t="s">
        <v>178</v>
      </c>
      <c r="F333">
        <v>738</v>
      </c>
      <c r="G333">
        <v>96</v>
      </c>
      <c r="H333">
        <v>93</v>
      </c>
      <c r="I333">
        <v>121</v>
      </c>
      <c r="J333">
        <v>119</v>
      </c>
      <c r="K333">
        <v>119</v>
      </c>
      <c r="L333">
        <v>145</v>
      </c>
      <c r="M333">
        <v>115</v>
      </c>
      <c r="N333">
        <v>122</v>
      </c>
    </row>
    <row r="334" spans="1:14" x14ac:dyDescent="0.45">
      <c r="A334">
        <v>1333</v>
      </c>
      <c r="B334">
        <v>2003</v>
      </c>
      <c r="C334" t="s">
        <v>449</v>
      </c>
      <c r="D334" t="s">
        <v>1684</v>
      </c>
      <c r="E334" t="s">
        <v>139</v>
      </c>
      <c r="F334">
        <v>698</v>
      </c>
      <c r="G334">
        <v>176</v>
      </c>
      <c r="H334">
        <v>162</v>
      </c>
      <c r="I334">
        <v>99</v>
      </c>
      <c r="J334">
        <v>113</v>
      </c>
      <c r="K334">
        <v>133</v>
      </c>
      <c r="L334">
        <v>145</v>
      </c>
      <c r="M334">
        <v>189</v>
      </c>
      <c r="N334">
        <v>101</v>
      </c>
    </row>
    <row r="335" spans="1:14" x14ac:dyDescent="0.45">
      <c r="A335">
        <v>1334</v>
      </c>
      <c r="B335">
        <v>1959</v>
      </c>
      <c r="C335" t="s">
        <v>1311</v>
      </c>
      <c r="D335" t="s">
        <v>1685</v>
      </c>
      <c r="E335" t="s">
        <v>70</v>
      </c>
      <c r="F335">
        <v>617</v>
      </c>
      <c r="G335">
        <v>84</v>
      </c>
      <c r="H335">
        <v>51</v>
      </c>
      <c r="I335">
        <v>136</v>
      </c>
      <c r="J335">
        <v>121</v>
      </c>
      <c r="K335">
        <v>126</v>
      </c>
      <c r="L335">
        <v>145</v>
      </c>
      <c r="M335">
        <v>108</v>
      </c>
      <c r="N335">
        <v>133</v>
      </c>
    </row>
    <row r="336" spans="1:14" x14ac:dyDescent="0.45">
      <c r="A336">
        <v>1335</v>
      </c>
      <c r="B336">
        <v>1956</v>
      </c>
      <c r="C336" t="s">
        <v>238</v>
      </c>
      <c r="D336" t="s">
        <v>1686</v>
      </c>
      <c r="E336" t="s">
        <v>78</v>
      </c>
      <c r="F336">
        <v>668</v>
      </c>
      <c r="G336">
        <v>109</v>
      </c>
      <c r="H336">
        <v>129</v>
      </c>
      <c r="I336">
        <v>110</v>
      </c>
      <c r="J336">
        <v>115</v>
      </c>
      <c r="K336">
        <v>134</v>
      </c>
      <c r="L336">
        <v>145</v>
      </c>
      <c r="M336">
        <v>175</v>
      </c>
      <c r="N336">
        <v>106</v>
      </c>
    </row>
    <row r="337" spans="1:14" x14ac:dyDescent="0.45">
      <c r="A337">
        <v>1336</v>
      </c>
      <c r="B337">
        <v>1924</v>
      </c>
      <c r="C337" t="s">
        <v>650</v>
      </c>
      <c r="D337" t="s">
        <v>1687</v>
      </c>
      <c r="E337" t="s">
        <v>64</v>
      </c>
      <c r="F337">
        <v>515</v>
      </c>
      <c r="G337">
        <v>82</v>
      </c>
      <c r="H337">
        <v>191</v>
      </c>
      <c r="I337">
        <v>122</v>
      </c>
      <c r="J337">
        <v>116</v>
      </c>
      <c r="K337">
        <v>134</v>
      </c>
      <c r="L337">
        <v>145</v>
      </c>
      <c r="M337">
        <v>162</v>
      </c>
      <c r="N337">
        <v>131</v>
      </c>
    </row>
    <row r="338" spans="1:14" x14ac:dyDescent="0.45">
      <c r="A338">
        <v>1337</v>
      </c>
      <c r="B338">
        <v>1991</v>
      </c>
      <c r="C338" t="s">
        <v>893</v>
      </c>
      <c r="D338" t="s">
        <v>1688</v>
      </c>
      <c r="E338" t="s">
        <v>90</v>
      </c>
      <c r="F338">
        <v>752</v>
      </c>
      <c r="G338">
        <v>116</v>
      </c>
      <c r="H338">
        <v>56</v>
      </c>
      <c r="I338">
        <v>125</v>
      </c>
      <c r="J338">
        <v>121</v>
      </c>
      <c r="K338">
        <v>124</v>
      </c>
      <c r="L338">
        <v>145</v>
      </c>
      <c r="M338">
        <v>122</v>
      </c>
      <c r="N338">
        <v>118</v>
      </c>
    </row>
    <row r="339" spans="1:14" x14ac:dyDescent="0.45">
      <c r="A339">
        <v>1338</v>
      </c>
      <c r="B339">
        <v>1965</v>
      </c>
      <c r="C339" t="s">
        <v>800</v>
      </c>
      <c r="D339" t="s">
        <v>1689</v>
      </c>
      <c r="E339" t="s">
        <v>152</v>
      </c>
      <c r="F339">
        <v>479</v>
      </c>
      <c r="G339">
        <v>168</v>
      </c>
      <c r="H339">
        <v>102</v>
      </c>
      <c r="I339">
        <v>107</v>
      </c>
      <c r="J339">
        <v>120</v>
      </c>
      <c r="K339">
        <v>130</v>
      </c>
      <c r="L339">
        <v>145</v>
      </c>
      <c r="M339">
        <v>174</v>
      </c>
      <c r="N339">
        <v>99</v>
      </c>
    </row>
    <row r="340" spans="1:14" x14ac:dyDescent="0.45">
      <c r="A340">
        <v>1339</v>
      </c>
      <c r="B340">
        <v>1982</v>
      </c>
      <c r="C340" t="s">
        <v>1024</v>
      </c>
      <c r="D340" t="s">
        <v>1690</v>
      </c>
      <c r="E340" t="s">
        <v>264</v>
      </c>
      <c r="F340">
        <v>559</v>
      </c>
      <c r="G340">
        <v>166</v>
      </c>
      <c r="H340">
        <v>98</v>
      </c>
      <c r="I340">
        <v>109</v>
      </c>
      <c r="J340">
        <v>118</v>
      </c>
      <c r="K340">
        <v>122</v>
      </c>
      <c r="L340">
        <v>145</v>
      </c>
      <c r="M340">
        <v>152</v>
      </c>
      <c r="N340">
        <v>106</v>
      </c>
    </row>
    <row r="341" spans="1:14" x14ac:dyDescent="0.45">
      <c r="A341">
        <v>1340</v>
      </c>
      <c r="B341">
        <v>2021</v>
      </c>
      <c r="C341" t="s">
        <v>1312</v>
      </c>
      <c r="D341" t="s">
        <v>1691</v>
      </c>
      <c r="E341" t="s">
        <v>1134</v>
      </c>
      <c r="F341">
        <v>471</v>
      </c>
      <c r="G341">
        <v>154</v>
      </c>
      <c r="H341">
        <v>120</v>
      </c>
      <c r="I341">
        <v>107</v>
      </c>
      <c r="J341">
        <v>116</v>
      </c>
      <c r="K341">
        <v>132</v>
      </c>
      <c r="L341">
        <v>145</v>
      </c>
      <c r="M341">
        <v>169</v>
      </c>
      <c r="N341">
        <v>104</v>
      </c>
    </row>
    <row r="342" spans="1:14" x14ac:dyDescent="0.45">
      <c r="A342">
        <v>1341</v>
      </c>
      <c r="B342">
        <v>1972</v>
      </c>
      <c r="C342" t="s">
        <v>1313</v>
      </c>
      <c r="D342" t="s">
        <v>1692</v>
      </c>
      <c r="E342" t="s">
        <v>210</v>
      </c>
      <c r="F342">
        <v>503</v>
      </c>
      <c r="G342">
        <v>101</v>
      </c>
      <c r="H342">
        <v>101</v>
      </c>
      <c r="I342">
        <v>125</v>
      </c>
      <c r="J342">
        <v>118</v>
      </c>
      <c r="K342">
        <v>133</v>
      </c>
      <c r="L342">
        <v>145</v>
      </c>
      <c r="M342">
        <v>150</v>
      </c>
      <c r="N342">
        <v>123</v>
      </c>
    </row>
    <row r="343" spans="1:14" x14ac:dyDescent="0.45">
      <c r="A343">
        <v>1342</v>
      </c>
      <c r="B343">
        <v>1959</v>
      </c>
      <c r="C343" t="s">
        <v>1241</v>
      </c>
      <c r="D343" t="s">
        <v>1693</v>
      </c>
      <c r="E343" t="s">
        <v>51</v>
      </c>
      <c r="F343">
        <v>556</v>
      </c>
      <c r="G343">
        <v>181</v>
      </c>
      <c r="H343">
        <v>69</v>
      </c>
      <c r="I343">
        <v>128</v>
      </c>
      <c r="J343">
        <v>135</v>
      </c>
      <c r="K343">
        <v>114</v>
      </c>
      <c r="L343">
        <v>145</v>
      </c>
      <c r="M343">
        <v>90</v>
      </c>
      <c r="N343">
        <v>130</v>
      </c>
    </row>
    <row r="344" spans="1:14" x14ac:dyDescent="0.45">
      <c r="A344">
        <v>1343</v>
      </c>
      <c r="B344">
        <v>1973</v>
      </c>
      <c r="C344" t="s">
        <v>395</v>
      </c>
      <c r="D344" t="s">
        <v>1694</v>
      </c>
      <c r="E344" t="s">
        <v>58</v>
      </c>
      <c r="F344">
        <v>738</v>
      </c>
      <c r="G344">
        <v>131</v>
      </c>
      <c r="H344">
        <v>156</v>
      </c>
      <c r="I344">
        <v>108</v>
      </c>
      <c r="J344">
        <v>112</v>
      </c>
      <c r="K344">
        <v>136</v>
      </c>
      <c r="L344">
        <v>145</v>
      </c>
      <c r="M344">
        <v>194</v>
      </c>
      <c r="N344">
        <v>110</v>
      </c>
    </row>
    <row r="345" spans="1:14" x14ac:dyDescent="0.45">
      <c r="A345">
        <v>1344</v>
      </c>
      <c r="B345">
        <v>1950</v>
      </c>
      <c r="C345" t="s">
        <v>187</v>
      </c>
      <c r="D345" t="s">
        <v>1695</v>
      </c>
      <c r="E345" t="s">
        <v>42</v>
      </c>
      <c r="F345">
        <v>606</v>
      </c>
      <c r="G345">
        <v>115</v>
      </c>
      <c r="H345">
        <v>64</v>
      </c>
      <c r="I345">
        <v>108</v>
      </c>
      <c r="J345">
        <v>108</v>
      </c>
      <c r="K345">
        <v>140</v>
      </c>
      <c r="L345">
        <v>145</v>
      </c>
      <c r="M345">
        <v>205</v>
      </c>
      <c r="N345">
        <v>95</v>
      </c>
    </row>
    <row r="346" spans="1:14" x14ac:dyDescent="0.45">
      <c r="A346">
        <v>1345</v>
      </c>
      <c r="B346">
        <v>1979</v>
      </c>
      <c r="C346" t="s">
        <v>699</v>
      </c>
      <c r="D346" t="s">
        <v>1696</v>
      </c>
      <c r="E346" t="s">
        <v>164</v>
      </c>
      <c r="F346">
        <v>579</v>
      </c>
      <c r="G346">
        <v>170</v>
      </c>
      <c r="H346">
        <v>120</v>
      </c>
      <c r="I346">
        <v>105</v>
      </c>
      <c r="J346">
        <v>116</v>
      </c>
      <c r="K346">
        <v>125</v>
      </c>
      <c r="L346">
        <v>145</v>
      </c>
      <c r="M346">
        <v>167</v>
      </c>
      <c r="N346">
        <v>100</v>
      </c>
    </row>
    <row r="347" spans="1:14" x14ac:dyDescent="0.45">
      <c r="A347">
        <v>1346</v>
      </c>
      <c r="B347">
        <v>2003</v>
      </c>
      <c r="C347" t="s">
        <v>1314</v>
      </c>
      <c r="D347" t="s">
        <v>1697</v>
      </c>
      <c r="E347" t="s">
        <v>48</v>
      </c>
      <c r="F347">
        <v>600</v>
      </c>
      <c r="G347">
        <v>119</v>
      </c>
      <c r="H347">
        <v>82</v>
      </c>
      <c r="I347">
        <v>122</v>
      </c>
      <c r="J347">
        <v>119</v>
      </c>
      <c r="K347">
        <v>126</v>
      </c>
      <c r="L347">
        <v>145</v>
      </c>
      <c r="M347">
        <v>133</v>
      </c>
      <c r="N347">
        <v>119</v>
      </c>
    </row>
    <row r="348" spans="1:14" x14ac:dyDescent="0.45">
      <c r="A348">
        <v>1347</v>
      </c>
      <c r="B348">
        <v>1975</v>
      </c>
      <c r="C348" t="s">
        <v>1143</v>
      </c>
      <c r="D348" t="s">
        <v>1698</v>
      </c>
      <c r="E348" t="s">
        <v>48</v>
      </c>
      <c r="F348">
        <v>407</v>
      </c>
      <c r="G348">
        <v>226</v>
      </c>
      <c r="H348">
        <v>132</v>
      </c>
      <c r="I348">
        <v>100</v>
      </c>
      <c r="J348">
        <v>125</v>
      </c>
      <c r="K348">
        <v>127</v>
      </c>
      <c r="L348">
        <v>145</v>
      </c>
      <c r="M348">
        <v>186</v>
      </c>
      <c r="N348">
        <v>101</v>
      </c>
    </row>
    <row r="349" spans="1:14" x14ac:dyDescent="0.45">
      <c r="A349">
        <v>1348</v>
      </c>
      <c r="B349">
        <v>2012</v>
      </c>
      <c r="C349" t="s">
        <v>339</v>
      </c>
      <c r="D349" t="s">
        <v>1699</v>
      </c>
      <c r="E349" t="s">
        <v>164</v>
      </c>
      <c r="F349">
        <v>449</v>
      </c>
      <c r="G349">
        <v>108</v>
      </c>
      <c r="H349">
        <v>119</v>
      </c>
      <c r="I349">
        <v>116</v>
      </c>
      <c r="J349">
        <v>113</v>
      </c>
      <c r="K349">
        <v>130</v>
      </c>
      <c r="L349">
        <v>145</v>
      </c>
      <c r="M349">
        <v>154</v>
      </c>
      <c r="N349">
        <v>117</v>
      </c>
    </row>
    <row r="350" spans="1:14" x14ac:dyDescent="0.45">
      <c r="A350">
        <v>1349</v>
      </c>
      <c r="B350">
        <v>1998</v>
      </c>
      <c r="C350" t="s">
        <v>509</v>
      </c>
      <c r="D350" t="s">
        <v>1700</v>
      </c>
      <c r="E350" t="s">
        <v>308</v>
      </c>
      <c r="F350">
        <v>620</v>
      </c>
      <c r="G350">
        <v>134</v>
      </c>
      <c r="H350">
        <v>138</v>
      </c>
      <c r="I350">
        <v>108</v>
      </c>
      <c r="J350">
        <v>113</v>
      </c>
      <c r="K350">
        <v>137</v>
      </c>
      <c r="L350">
        <v>145</v>
      </c>
      <c r="M350">
        <v>187</v>
      </c>
      <c r="N350">
        <v>108</v>
      </c>
    </row>
    <row r="351" spans="1:14" x14ac:dyDescent="0.45">
      <c r="A351">
        <v>1350</v>
      </c>
      <c r="B351">
        <v>2001</v>
      </c>
      <c r="C351" t="s">
        <v>1163</v>
      </c>
      <c r="D351" t="s">
        <v>1701</v>
      </c>
      <c r="E351" t="s">
        <v>110</v>
      </c>
      <c r="F351">
        <v>595</v>
      </c>
      <c r="G351">
        <v>83</v>
      </c>
      <c r="H351">
        <v>96</v>
      </c>
      <c r="I351">
        <v>122</v>
      </c>
      <c r="J351">
        <v>111</v>
      </c>
      <c r="K351">
        <v>138</v>
      </c>
      <c r="L351">
        <v>145</v>
      </c>
      <c r="M351">
        <v>164</v>
      </c>
      <c r="N351">
        <v>111</v>
      </c>
    </row>
    <row r="352" spans="1:14" x14ac:dyDescent="0.45">
      <c r="A352">
        <v>1351</v>
      </c>
      <c r="B352">
        <v>1992</v>
      </c>
      <c r="C352" t="s">
        <v>154</v>
      </c>
      <c r="D352" t="s">
        <v>1702</v>
      </c>
      <c r="E352" t="s">
        <v>106</v>
      </c>
      <c r="F352">
        <v>617</v>
      </c>
      <c r="G352">
        <v>80</v>
      </c>
      <c r="H352">
        <v>77</v>
      </c>
      <c r="I352">
        <v>119</v>
      </c>
      <c r="J352">
        <v>110</v>
      </c>
      <c r="K352">
        <v>139</v>
      </c>
      <c r="L352">
        <v>145</v>
      </c>
      <c r="M352">
        <v>180</v>
      </c>
      <c r="N352">
        <v>109</v>
      </c>
    </row>
    <row r="353" spans="1:14" x14ac:dyDescent="0.45">
      <c r="A353">
        <v>1352</v>
      </c>
      <c r="B353">
        <v>2005</v>
      </c>
      <c r="C353" t="s">
        <v>224</v>
      </c>
      <c r="D353" t="s">
        <v>1703</v>
      </c>
      <c r="E353" t="s">
        <v>134</v>
      </c>
      <c r="F353">
        <v>626</v>
      </c>
      <c r="G353">
        <v>193</v>
      </c>
      <c r="H353">
        <v>79</v>
      </c>
      <c r="I353">
        <v>119</v>
      </c>
      <c r="J353">
        <v>131</v>
      </c>
      <c r="K353">
        <v>125</v>
      </c>
      <c r="L353">
        <v>145</v>
      </c>
      <c r="M353">
        <v>134</v>
      </c>
      <c r="N353">
        <v>117</v>
      </c>
    </row>
    <row r="354" spans="1:14" x14ac:dyDescent="0.45">
      <c r="A354">
        <v>1353</v>
      </c>
      <c r="B354">
        <v>1901</v>
      </c>
      <c r="C354" t="s">
        <v>1315</v>
      </c>
      <c r="D354" t="s">
        <v>1704</v>
      </c>
      <c r="E354" t="s">
        <v>48</v>
      </c>
      <c r="F354">
        <v>548</v>
      </c>
      <c r="G354">
        <v>120</v>
      </c>
      <c r="I354">
        <v>119</v>
      </c>
      <c r="J354">
        <v>118</v>
      </c>
      <c r="K354">
        <v>136</v>
      </c>
      <c r="L354">
        <v>145</v>
      </c>
      <c r="M354">
        <v>186</v>
      </c>
    </row>
    <row r="355" spans="1:14" x14ac:dyDescent="0.45">
      <c r="A355">
        <v>1354</v>
      </c>
      <c r="B355">
        <v>1914</v>
      </c>
      <c r="C355" t="s">
        <v>189</v>
      </c>
      <c r="D355" t="s">
        <v>1705</v>
      </c>
      <c r="E355" t="s">
        <v>103</v>
      </c>
      <c r="F355">
        <v>634</v>
      </c>
      <c r="G355">
        <v>96</v>
      </c>
      <c r="H355">
        <v>61</v>
      </c>
      <c r="I355">
        <v>125</v>
      </c>
      <c r="J355">
        <v>115</v>
      </c>
      <c r="K355">
        <v>132</v>
      </c>
      <c r="L355">
        <v>145</v>
      </c>
      <c r="M355">
        <v>156</v>
      </c>
      <c r="N355">
        <v>116</v>
      </c>
    </row>
    <row r="356" spans="1:14" x14ac:dyDescent="0.45">
      <c r="A356">
        <v>1355</v>
      </c>
      <c r="B356">
        <v>1947</v>
      </c>
      <c r="C356" t="s">
        <v>802</v>
      </c>
      <c r="D356" t="s">
        <v>1706</v>
      </c>
      <c r="E356" t="s">
        <v>1134</v>
      </c>
      <c r="F356">
        <v>598</v>
      </c>
      <c r="G356">
        <v>107</v>
      </c>
      <c r="H356">
        <v>78</v>
      </c>
      <c r="I356">
        <v>132</v>
      </c>
      <c r="J356">
        <v>125</v>
      </c>
      <c r="K356">
        <v>120</v>
      </c>
      <c r="L356">
        <v>145</v>
      </c>
      <c r="M356">
        <v>94</v>
      </c>
      <c r="N356">
        <v>137</v>
      </c>
    </row>
    <row r="357" spans="1:14" x14ac:dyDescent="0.45">
      <c r="A357">
        <v>1356</v>
      </c>
      <c r="B357">
        <v>1948</v>
      </c>
      <c r="C357" t="s">
        <v>1261</v>
      </c>
      <c r="D357" t="s">
        <v>1707</v>
      </c>
      <c r="E357" t="s">
        <v>42</v>
      </c>
      <c r="F357">
        <v>673</v>
      </c>
      <c r="G357">
        <v>101</v>
      </c>
      <c r="H357">
        <v>78</v>
      </c>
      <c r="I357">
        <v>113</v>
      </c>
      <c r="J357">
        <v>109</v>
      </c>
      <c r="K357">
        <v>141</v>
      </c>
      <c r="L357">
        <v>145</v>
      </c>
      <c r="M357">
        <v>203</v>
      </c>
      <c r="N357">
        <v>105</v>
      </c>
    </row>
    <row r="358" spans="1:14" x14ac:dyDescent="0.45">
      <c r="A358">
        <v>1357</v>
      </c>
      <c r="B358">
        <v>1939</v>
      </c>
      <c r="C358" t="s">
        <v>660</v>
      </c>
      <c r="D358" t="s">
        <v>1708</v>
      </c>
      <c r="E358" t="s">
        <v>158</v>
      </c>
      <c r="F358">
        <v>684</v>
      </c>
      <c r="G358">
        <v>190</v>
      </c>
      <c r="H358">
        <v>200</v>
      </c>
      <c r="I358">
        <v>104</v>
      </c>
      <c r="J358">
        <v>118</v>
      </c>
      <c r="K358">
        <v>131</v>
      </c>
      <c r="L358">
        <v>145</v>
      </c>
      <c r="M358">
        <v>194</v>
      </c>
      <c r="N358">
        <v>108</v>
      </c>
    </row>
    <row r="359" spans="1:14" x14ac:dyDescent="0.45">
      <c r="A359">
        <v>1358</v>
      </c>
      <c r="B359">
        <v>2007</v>
      </c>
      <c r="C359" t="s">
        <v>1316</v>
      </c>
      <c r="D359" t="s">
        <v>1709</v>
      </c>
      <c r="E359" t="s">
        <v>128</v>
      </c>
      <c r="F359">
        <v>507</v>
      </c>
      <c r="G359">
        <v>242</v>
      </c>
      <c r="H359">
        <v>194</v>
      </c>
      <c r="I359">
        <v>94</v>
      </c>
      <c r="J359">
        <v>121</v>
      </c>
      <c r="K359">
        <v>119</v>
      </c>
      <c r="L359">
        <v>145</v>
      </c>
      <c r="M359">
        <v>162</v>
      </c>
      <c r="N359">
        <v>116</v>
      </c>
    </row>
    <row r="360" spans="1:14" x14ac:dyDescent="0.45">
      <c r="A360">
        <v>1359</v>
      </c>
      <c r="B360">
        <v>1996</v>
      </c>
      <c r="C360" t="s">
        <v>246</v>
      </c>
      <c r="D360" t="s">
        <v>1710</v>
      </c>
      <c r="E360" t="s">
        <v>152</v>
      </c>
      <c r="F360">
        <v>701</v>
      </c>
      <c r="G360">
        <v>146</v>
      </c>
      <c r="H360">
        <v>67</v>
      </c>
      <c r="I360">
        <v>123</v>
      </c>
      <c r="J360">
        <v>128</v>
      </c>
      <c r="K360">
        <v>116</v>
      </c>
      <c r="L360">
        <v>145</v>
      </c>
      <c r="M360">
        <v>105</v>
      </c>
      <c r="N360">
        <v>122</v>
      </c>
    </row>
    <row r="361" spans="1:14" x14ac:dyDescent="0.45">
      <c r="A361">
        <v>1360</v>
      </c>
      <c r="B361">
        <v>1987</v>
      </c>
      <c r="C361" t="s">
        <v>1152</v>
      </c>
      <c r="D361" t="s">
        <v>1711</v>
      </c>
      <c r="E361" t="s">
        <v>174</v>
      </c>
      <c r="F361">
        <v>667</v>
      </c>
      <c r="G361">
        <v>133</v>
      </c>
      <c r="H361">
        <v>133</v>
      </c>
      <c r="I361">
        <v>117</v>
      </c>
      <c r="J361">
        <v>117</v>
      </c>
      <c r="K361">
        <v>127</v>
      </c>
      <c r="L361">
        <v>145</v>
      </c>
      <c r="M361">
        <v>145</v>
      </c>
      <c r="N361">
        <v>121</v>
      </c>
    </row>
    <row r="362" spans="1:14" x14ac:dyDescent="0.45">
      <c r="A362">
        <v>1361</v>
      </c>
      <c r="B362">
        <v>1996</v>
      </c>
      <c r="C362" t="s">
        <v>1233</v>
      </c>
      <c r="D362" t="s">
        <v>1712</v>
      </c>
      <c r="E362" t="s">
        <v>48</v>
      </c>
      <c r="F362">
        <v>752</v>
      </c>
      <c r="G362">
        <v>132</v>
      </c>
      <c r="H362">
        <v>131</v>
      </c>
      <c r="I362">
        <v>118</v>
      </c>
      <c r="J362">
        <v>120</v>
      </c>
      <c r="K362">
        <v>131</v>
      </c>
      <c r="L362">
        <v>145</v>
      </c>
      <c r="M362">
        <v>153</v>
      </c>
      <c r="N362">
        <v>120</v>
      </c>
    </row>
    <row r="363" spans="1:14" x14ac:dyDescent="0.45">
      <c r="A363">
        <v>1362</v>
      </c>
      <c r="B363">
        <v>1968</v>
      </c>
      <c r="C363" t="s">
        <v>615</v>
      </c>
      <c r="D363" t="s">
        <v>1713</v>
      </c>
      <c r="E363" t="s">
        <v>61</v>
      </c>
      <c r="F363">
        <v>494</v>
      </c>
      <c r="G363">
        <v>136</v>
      </c>
      <c r="H363">
        <v>64</v>
      </c>
      <c r="I363">
        <v>118</v>
      </c>
      <c r="J363">
        <v>120</v>
      </c>
      <c r="K363">
        <v>124</v>
      </c>
      <c r="L363">
        <v>145</v>
      </c>
      <c r="M363">
        <v>136</v>
      </c>
      <c r="N363">
        <v>108</v>
      </c>
    </row>
    <row r="364" spans="1:14" x14ac:dyDescent="0.45">
      <c r="A364">
        <v>1363</v>
      </c>
      <c r="B364">
        <v>1975</v>
      </c>
      <c r="C364" t="s">
        <v>1317</v>
      </c>
      <c r="D364" t="s">
        <v>1714</v>
      </c>
      <c r="E364" t="s">
        <v>178</v>
      </c>
      <c r="F364">
        <v>533</v>
      </c>
      <c r="G364">
        <v>81</v>
      </c>
      <c r="H364">
        <v>79</v>
      </c>
      <c r="I364">
        <v>122</v>
      </c>
      <c r="J364">
        <v>112</v>
      </c>
      <c r="K364">
        <v>129</v>
      </c>
      <c r="L364">
        <v>145</v>
      </c>
      <c r="M364">
        <v>145</v>
      </c>
      <c r="N364">
        <v>115</v>
      </c>
    </row>
    <row r="365" spans="1:14" x14ac:dyDescent="0.45">
      <c r="A365">
        <v>1364</v>
      </c>
      <c r="B365">
        <v>1998</v>
      </c>
      <c r="C365" t="s">
        <v>471</v>
      </c>
      <c r="D365" t="s">
        <v>1715</v>
      </c>
      <c r="E365" t="s">
        <v>258</v>
      </c>
      <c r="F365">
        <v>677</v>
      </c>
      <c r="G365">
        <v>69</v>
      </c>
      <c r="H365">
        <v>85</v>
      </c>
      <c r="I365">
        <v>121</v>
      </c>
      <c r="J365">
        <v>109</v>
      </c>
      <c r="K365">
        <v>139</v>
      </c>
      <c r="L365">
        <v>145</v>
      </c>
      <c r="M365">
        <v>170</v>
      </c>
      <c r="N365">
        <v>110</v>
      </c>
    </row>
    <row r="366" spans="1:14" x14ac:dyDescent="0.45">
      <c r="A366">
        <v>1365</v>
      </c>
      <c r="B366">
        <v>1982</v>
      </c>
      <c r="C366" t="s">
        <v>191</v>
      </c>
      <c r="D366" t="s">
        <v>1716</v>
      </c>
      <c r="E366" t="s">
        <v>410</v>
      </c>
      <c r="F366">
        <v>621</v>
      </c>
      <c r="G366">
        <v>162</v>
      </c>
      <c r="H366">
        <v>200</v>
      </c>
      <c r="I366">
        <v>104</v>
      </c>
      <c r="J366">
        <v>114</v>
      </c>
      <c r="K366">
        <v>132</v>
      </c>
      <c r="L366">
        <v>145</v>
      </c>
      <c r="M366">
        <v>186</v>
      </c>
      <c r="N366">
        <v>112</v>
      </c>
    </row>
    <row r="367" spans="1:14" x14ac:dyDescent="0.45">
      <c r="A367">
        <v>1366</v>
      </c>
      <c r="B367">
        <v>1971</v>
      </c>
      <c r="C367" t="s">
        <v>665</v>
      </c>
      <c r="D367" t="s">
        <v>1717</v>
      </c>
      <c r="E367" t="s">
        <v>42</v>
      </c>
      <c r="F367">
        <v>634</v>
      </c>
      <c r="G367">
        <v>147</v>
      </c>
      <c r="H367">
        <v>81</v>
      </c>
      <c r="I367">
        <v>115</v>
      </c>
      <c r="J367">
        <v>119</v>
      </c>
      <c r="K367">
        <v>124</v>
      </c>
      <c r="L367">
        <v>145</v>
      </c>
      <c r="M367">
        <v>144</v>
      </c>
      <c r="N367">
        <v>107</v>
      </c>
    </row>
    <row r="368" spans="1:14" x14ac:dyDescent="0.45">
      <c r="A368">
        <v>1367</v>
      </c>
      <c r="B368">
        <v>2018</v>
      </c>
      <c r="C368" t="s">
        <v>300</v>
      </c>
      <c r="D368" t="s">
        <v>1718</v>
      </c>
      <c r="E368" t="s">
        <v>301</v>
      </c>
      <c r="F368">
        <v>690</v>
      </c>
      <c r="G368">
        <v>145</v>
      </c>
      <c r="H368">
        <v>116</v>
      </c>
      <c r="I368">
        <v>114</v>
      </c>
      <c r="J368">
        <v>119</v>
      </c>
      <c r="K368">
        <v>128</v>
      </c>
      <c r="L368">
        <v>145</v>
      </c>
      <c r="M368">
        <v>149</v>
      </c>
      <c r="N368">
        <v>120</v>
      </c>
    </row>
    <row r="369" spans="1:14" x14ac:dyDescent="0.45">
      <c r="A369">
        <v>1368</v>
      </c>
      <c r="B369">
        <v>2010</v>
      </c>
      <c r="C369" t="s">
        <v>1027</v>
      </c>
      <c r="D369" t="s">
        <v>1719</v>
      </c>
      <c r="E369" t="s">
        <v>110</v>
      </c>
      <c r="F369">
        <v>646</v>
      </c>
      <c r="G369">
        <v>151</v>
      </c>
      <c r="H369">
        <v>105</v>
      </c>
      <c r="I369">
        <v>115</v>
      </c>
      <c r="J369">
        <v>122</v>
      </c>
      <c r="K369">
        <v>119</v>
      </c>
      <c r="L369">
        <v>145</v>
      </c>
      <c r="M369">
        <v>125</v>
      </c>
      <c r="N369">
        <v>117</v>
      </c>
    </row>
    <row r="370" spans="1:14" x14ac:dyDescent="0.45">
      <c r="A370">
        <v>1369</v>
      </c>
      <c r="B370">
        <v>1985</v>
      </c>
      <c r="C370" t="s">
        <v>486</v>
      </c>
      <c r="D370" t="s">
        <v>1720</v>
      </c>
      <c r="E370" t="s">
        <v>78</v>
      </c>
      <c r="F370">
        <v>694</v>
      </c>
      <c r="G370">
        <v>84</v>
      </c>
      <c r="H370">
        <v>87</v>
      </c>
      <c r="I370">
        <v>120</v>
      </c>
      <c r="J370">
        <v>111</v>
      </c>
      <c r="K370">
        <v>142</v>
      </c>
      <c r="L370">
        <v>145</v>
      </c>
      <c r="M370">
        <v>188</v>
      </c>
      <c r="N370">
        <v>110</v>
      </c>
    </row>
    <row r="371" spans="1:14" x14ac:dyDescent="0.45">
      <c r="A371">
        <v>1370</v>
      </c>
      <c r="B371">
        <v>1905</v>
      </c>
      <c r="C371" t="s">
        <v>1318</v>
      </c>
      <c r="D371" t="s">
        <v>1721</v>
      </c>
      <c r="E371" t="s">
        <v>139</v>
      </c>
      <c r="F371">
        <v>635</v>
      </c>
      <c r="G371">
        <v>151</v>
      </c>
      <c r="I371">
        <v>117</v>
      </c>
      <c r="J371">
        <v>122</v>
      </c>
      <c r="K371">
        <v>126</v>
      </c>
      <c r="L371">
        <v>145</v>
      </c>
      <c r="M371">
        <v>159</v>
      </c>
    </row>
    <row r="372" spans="1:14" x14ac:dyDescent="0.45">
      <c r="A372">
        <v>1371</v>
      </c>
      <c r="B372">
        <v>1978</v>
      </c>
      <c r="C372" t="s">
        <v>1319</v>
      </c>
      <c r="D372" t="s">
        <v>1722</v>
      </c>
      <c r="E372" t="s">
        <v>106</v>
      </c>
      <c r="F372">
        <v>528</v>
      </c>
      <c r="G372">
        <v>92</v>
      </c>
      <c r="H372">
        <v>83</v>
      </c>
      <c r="I372">
        <v>115</v>
      </c>
      <c r="J372">
        <v>112</v>
      </c>
      <c r="K372">
        <v>134</v>
      </c>
      <c r="L372">
        <v>145</v>
      </c>
      <c r="M372">
        <v>173</v>
      </c>
      <c r="N372">
        <v>107</v>
      </c>
    </row>
    <row r="373" spans="1:14" x14ac:dyDescent="0.45">
      <c r="A373">
        <v>1372</v>
      </c>
      <c r="B373">
        <v>1998</v>
      </c>
      <c r="C373" t="s">
        <v>1163</v>
      </c>
      <c r="D373" t="s">
        <v>1723</v>
      </c>
      <c r="E373" t="s">
        <v>230</v>
      </c>
      <c r="F373">
        <v>669</v>
      </c>
      <c r="G373">
        <v>78</v>
      </c>
      <c r="H373">
        <v>116</v>
      </c>
      <c r="I373">
        <v>117</v>
      </c>
      <c r="J373">
        <v>108</v>
      </c>
      <c r="K373">
        <v>146</v>
      </c>
      <c r="L373">
        <v>145</v>
      </c>
      <c r="M373">
        <v>194</v>
      </c>
      <c r="N373">
        <v>110</v>
      </c>
    </row>
    <row r="374" spans="1:14" x14ac:dyDescent="0.45">
      <c r="A374">
        <v>1373</v>
      </c>
      <c r="B374">
        <v>1959</v>
      </c>
      <c r="C374" t="s">
        <v>1320</v>
      </c>
      <c r="D374" t="s">
        <v>1724</v>
      </c>
      <c r="E374" t="s">
        <v>70</v>
      </c>
      <c r="F374">
        <v>675</v>
      </c>
      <c r="G374">
        <v>217</v>
      </c>
      <c r="H374">
        <v>98</v>
      </c>
      <c r="I374">
        <v>107</v>
      </c>
      <c r="J374">
        <v>131</v>
      </c>
      <c r="K374">
        <v>110</v>
      </c>
      <c r="L374">
        <v>145</v>
      </c>
      <c r="M374">
        <v>114</v>
      </c>
      <c r="N374">
        <v>106</v>
      </c>
    </row>
    <row r="375" spans="1:14" x14ac:dyDescent="0.45">
      <c r="A375">
        <v>1374</v>
      </c>
      <c r="B375">
        <v>1968</v>
      </c>
      <c r="C375" t="s">
        <v>214</v>
      </c>
      <c r="D375" t="s">
        <v>1725</v>
      </c>
      <c r="E375" t="s">
        <v>64</v>
      </c>
      <c r="F375">
        <v>557</v>
      </c>
      <c r="G375">
        <v>125</v>
      </c>
      <c r="H375">
        <v>98</v>
      </c>
      <c r="I375">
        <v>115</v>
      </c>
      <c r="J375">
        <v>115</v>
      </c>
      <c r="K375">
        <v>136</v>
      </c>
      <c r="L375">
        <v>145</v>
      </c>
      <c r="M375">
        <v>185</v>
      </c>
      <c r="N375">
        <v>111</v>
      </c>
    </row>
    <row r="376" spans="1:14" x14ac:dyDescent="0.45">
      <c r="A376">
        <v>1375</v>
      </c>
      <c r="B376">
        <v>2016</v>
      </c>
      <c r="C376" t="s">
        <v>806</v>
      </c>
      <c r="D376" t="s">
        <v>1726</v>
      </c>
      <c r="E376" t="s">
        <v>88</v>
      </c>
      <c r="F376">
        <v>676</v>
      </c>
      <c r="G376">
        <v>127</v>
      </c>
      <c r="H376">
        <v>78</v>
      </c>
      <c r="I376">
        <v>112</v>
      </c>
      <c r="J376">
        <v>116</v>
      </c>
      <c r="K376">
        <v>128</v>
      </c>
      <c r="L376">
        <v>145</v>
      </c>
      <c r="M376">
        <v>153</v>
      </c>
      <c r="N376">
        <v>102</v>
      </c>
    </row>
    <row r="377" spans="1:14" x14ac:dyDescent="0.45">
      <c r="A377">
        <v>1376</v>
      </c>
      <c r="B377">
        <v>1975</v>
      </c>
      <c r="C377" t="s">
        <v>1321</v>
      </c>
      <c r="D377" t="s">
        <v>1727</v>
      </c>
      <c r="E377" t="s">
        <v>51</v>
      </c>
      <c r="F377">
        <v>649</v>
      </c>
      <c r="G377">
        <v>104</v>
      </c>
      <c r="H377">
        <v>46</v>
      </c>
      <c r="I377">
        <v>125</v>
      </c>
      <c r="J377">
        <v>118</v>
      </c>
      <c r="K377">
        <v>128</v>
      </c>
      <c r="L377">
        <v>145</v>
      </c>
      <c r="M377">
        <v>134</v>
      </c>
      <c r="N377">
        <v>115</v>
      </c>
    </row>
    <row r="378" spans="1:14" x14ac:dyDescent="0.45">
      <c r="A378">
        <v>1377</v>
      </c>
      <c r="B378">
        <v>1993</v>
      </c>
      <c r="C378" t="s">
        <v>318</v>
      </c>
      <c r="D378" t="s">
        <v>1728</v>
      </c>
      <c r="E378" t="s">
        <v>178</v>
      </c>
      <c r="F378">
        <v>609</v>
      </c>
      <c r="G378">
        <v>120</v>
      </c>
      <c r="H378">
        <v>83</v>
      </c>
      <c r="I378">
        <v>118</v>
      </c>
      <c r="J378">
        <v>115</v>
      </c>
      <c r="K378">
        <v>125</v>
      </c>
      <c r="L378">
        <v>145</v>
      </c>
      <c r="M378">
        <v>138</v>
      </c>
      <c r="N378">
        <v>112</v>
      </c>
    </row>
    <row r="379" spans="1:14" x14ac:dyDescent="0.45">
      <c r="A379">
        <v>1378</v>
      </c>
      <c r="B379">
        <v>1985</v>
      </c>
      <c r="C379" t="s">
        <v>558</v>
      </c>
      <c r="D379" t="s">
        <v>1729</v>
      </c>
      <c r="E379" t="s">
        <v>61</v>
      </c>
      <c r="F379">
        <v>677</v>
      </c>
      <c r="G379">
        <v>144</v>
      </c>
      <c r="H379">
        <v>74</v>
      </c>
      <c r="I379">
        <v>114</v>
      </c>
      <c r="J379">
        <v>117</v>
      </c>
      <c r="K379">
        <v>129</v>
      </c>
      <c r="L379">
        <v>145</v>
      </c>
      <c r="M379">
        <v>157</v>
      </c>
      <c r="N379">
        <v>103</v>
      </c>
    </row>
    <row r="380" spans="1:14" x14ac:dyDescent="0.45">
      <c r="A380">
        <v>1379</v>
      </c>
      <c r="B380">
        <v>1988</v>
      </c>
      <c r="C380" t="s">
        <v>1152</v>
      </c>
      <c r="D380" t="s">
        <v>1730</v>
      </c>
      <c r="E380" t="s">
        <v>174</v>
      </c>
      <c r="F380">
        <v>593</v>
      </c>
      <c r="G380">
        <v>153</v>
      </c>
      <c r="H380">
        <v>140</v>
      </c>
      <c r="I380">
        <v>106</v>
      </c>
      <c r="J380">
        <v>114</v>
      </c>
      <c r="K380">
        <v>132</v>
      </c>
      <c r="L380">
        <v>145</v>
      </c>
      <c r="M380">
        <v>183</v>
      </c>
      <c r="N380">
        <v>108</v>
      </c>
    </row>
    <row r="381" spans="1:14" x14ac:dyDescent="0.45">
      <c r="A381">
        <v>1380</v>
      </c>
      <c r="B381">
        <v>1990</v>
      </c>
      <c r="C381" t="s">
        <v>1185</v>
      </c>
      <c r="D381" t="s">
        <v>1731</v>
      </c>
      <c r="E381" t="s">
        <v>210</v>
      </c>
      <c r="F381">
        <v>504</v>
      </c>
      <c r="G381">
        <v>145</v>
      </c>
      <c r="H381">
        <v>130</v>
      </c>
      <c r="I381">
        <v>107</v>
      </c>
      <c r="J381">
        <v>113</v>
      </c>
      <c r="K381">
        <v>135</v>
      </c>
      <c r="L381">
        <v>145</v>
      </c>
      <c r="M381">
        <v>191</v>
      </c>
      <c r="N381">
        <v>103</v>
      </c>
    </row>
    <row r="382" spans="1:14" x14ac:dyDescent="0.45">
      <c r="A382">
        <v>1381</v>
      </c>
      <c r="B382">
        <v>2003</v>
      </c>
      <c r="C382" t="s">
        <v>832</v>
      </c>
      <c r="D382" t="s">
        <v>1732</v>
      </c>
      <c r="E382" t="s">
        <v>48</v>
      </c>
      <c r="F382">
        <v>509</v>
      </c>
      <c r="G382">
        <v>138</v>
      </c>
      <c r="H382">
        <v>104</v>
      </c>
      <c r="I382">
        <v>108</v>
      </c>
      <c r="J382">
        <v>111</v>
      </c>
      <c r="K382">
        <v>138</v>
      </c>
      <c r="L382">
        <v>145</v>
      </c>
      <c r="M382">
        <v>189</v>
      </c>
      <c r="N382">
        <v>99</v>
      </c>
    </row>
    <row r="383" spans="1:14" x14ac:dyDescent="0.45">
      <c r="A383">
        <v>1382</v>
      </c>
      <c r="B383">
        <v>1989</v>
      </c>
      <c r="C383" t="s">
        <v>1322</v>
      </c>
      <c r="D383" t="s">
        <v>1733</v>
      </c>
      <c r="E383" t="s">
        <v>230</v>
      </c>
      <c r="F383">
        <v>689</v>
      </c>
      <c r="G383">
        <v>74</v>
      </c>
      <c r="H383">
        <v>83</v>
      </c>
      <c r="I383">
        <v>117</v>
      </c>
      <c r="J383">
        <v>106</v>
      </c>
      <c r="K383">
        <v>141</v>
      </c>
      <c r="L383">
        <v>145</v>
      </c>
      <c r="M383">
        <v>192</v>
      </c>
      <c r="N383">
        <v>107</v>
      </c>
    </row>
    <row r="384" spans="1:14" x14ac:dyDescent="0.45">
      <c r="A384">
        <v>1383</v>
      </c>
      <c r="B384">
        <v>2002</v>
      </c>
      <c r="C384" t="s">
        <v>509</v>
      </c>
      <c r="D384" t="s">
        <v>1734</v>
      </c>
      <c r="E384" t="s">
        <v>308</v>
      </c>
      <c r="F384">
        <v>628</v>
      </c>
      <c r="G384">
        <v>193</v>
      </c>
      <c r="H384">
        <v>123</v>
      </c>
      <c r="I384">
        <v>105</v>
      </c>
      <c r="J384">
        <v>122</v>
      </c>
      <c r="K384">
        <v>129</v>
      </c>
      <c r="L384">
        <v>145</v>
      </c>
      <c r="M384">
        <v>169</v>
      </c>
      <c r="N384">
        <v>103</v>
      </c>
    </row>
    <row r="385" spans="1:14" x14ac:dyDescent="0.45">
      <c r="A385">
        <v>1384</v>
      </c>
      <c r="B385">
        <v>1965</v>
      </c>
      <c r="C385" t="s">
        <v>1323</v>
      </c>
      <c r="D385" t="s">
        <v>1735</v>
      </c>
      <c r="E385" t="s">
        <v>61</v>
      </c>
      <c r="F385">
        <v>561</v>
      </c>
      <c r="G385">
        <v>175</v>
      </c>
      <c r="H385">
        <v>92</v>
      </c>
      <c r="I385">
        <v>104</v>
      </c>
      <c r="J385">
        <v>119</v>
      </c>
      <c r="K385">
        <v>122</v>
      </c>
      <c r="L385">
        <v>145</v>
      </c>
      <c r="M385">
        <v>157</v>
      </c>
      <c r="N385">
        <v>98</v>
      </c>
    </row>
    <row r="386" spans="1:14" x14ac:dyDescent="0.45">
      <c r="A386">
        <v>1385</v>
      </c>
      <c r="B386">
        <v>1992</v>
      </c>
      <c r="C386" t="s">
        <v>1324</v>
      </c>
      <c r="D386" t="s">
        <v>1736</v>
      </c>
      <c r="E386" t="s">
        <v>70</v>
      </c>
      <c r="F386">
        <v>448</v>
      </c>
      <c r="G386">
        <v>128</v>
      </c>
      <c r="H386">
        <v>208</v>
      </c>
      <c r="I386">
        <v>95</v>
      </c>
      <c r="J386">
        <v>103</v>
      </c>
      <c r="K386">
        <v>142</v>
      </c>
      <c r="L386">
        <v>145</v>
      </c>
      <c r="M386">
        <v>239</v>
      </c>
      <c r="N386">
        <v>99</v>
      </c>
    </row>
    <row r="387" spans="1:14" x14ac:dyDescent="0.45">
      <c r="A387">
        <v>1386</v>
      </c>
      <c r="B387">
        <v>1979</v>
      </c>
      <c r="C387" t="s">
        <v>1325</v>
      </c>
      <c r="D387" t="s">
        <v>1737</v>
      </c>
      <c r="E387" t="s">
        <v>88</v>
      </c>
      <c r="F387">
        <v>589</v>
      </c>
      <c r="G387">
        <v>87</v>
      </c>
      <c r="H387">
        <v>182</v>
      </c>
      <c r="I387">
        <v>107</v>
      </c>
      <c r="J387">
        <v>103</v>
      </c>
      <c r="K387">
        <v>154</v>
      </c>
      <c r="L387">
        <v>145</v>
      </c>
      <c r="M387">
        <v>250</v>
      </c>
      <c r="N387">
        <v>100</v>
      </c>
    </row>
    <row r="388" spans="1:14" x14ac:dyDescent="0.45">
      <c r="A388">
        <v>1387</v>
      </c>
      <c r="B388">
        <v>1995</v>
      </c>
      <c r="C388" t="s">
        <v>177</v>
      </c>
      <c r="D388" t="s">
        <v>1738</v>
      </c>
      <c r="E388" t="s">
        <v>178</v>
      </c>
      <c r="F388">
        <v>673</v>
      </c>
      <c r="G388">
        <v>134</v>
      </c>
      <c r="H388">
        <v>79</v>
      </c>
      <c r="I388">
        <v>112</v>
      </c>
      <c r="J388">
        <v>119</v>
      </c>
      <c r="K388">
        <v>115</v>
      </c>
      <c r="L388">
        <v>145</v>
      </c>
      <c r="M388">
        <v>120</v>
      </c>
      <c r="N388">
        <v>106</v>
      </c>
    </row>
    <row r="389" spans="1:14" x14ac:dyDescent="0.45">
      <c r="A389">
        <v>1388</v>
      </c>
      <c r="B389">
        <v>1989</v>
      </c>
      <c r="C389" t="s">
        <v>1193</v>
      </c>
      <c r="D389" t="s">
        <v>1739</v>
      </c>
      <c r="E389" t="s">
        <v>61</v>
      </c>
      <c r="F389">
        <v>444</v>
      </c>
      <c r="G389">
        <v>197</v>
      </c>
      <c r="H389">
        <v>118</v>
      </c>
      <c r="I389">
        <v>103</v>
      </c>
      <c r="J389">
        <v>121</v>
      </c>
      <c r="K389">
        <v>119</v>
      </c>
      <c r="L389">
        <v>145</v>
      </c>
      <c r="M389">
        <v>154</v>
      </c>
      <c r="N389">
        <v>107</v>
      </c>
    </row>
    <row r="390" spans="1:14" x14ac:dyDescent="0.45">
      <c r="A390">
        <v>1389</v>
      </c>
      <c r="B390">
        <v>2015</v>
      </c>
      <c r="C390" t="s">
        <v>806</v>
      </c>
      <c r="D390" t="s">
        <v>1740</v>
      </c>
      <c r="E390" t="s">
        <v>88</v>
      </c>
      <c r="F390">
        <v>701</v>
      </c>
      <c r="G390">
        <v>140</v>
      </c>
      <c r="H390">
        <v>75</v>
      </c>
      <c r="I390">
        <v>107</v>
      </c>
      <c r="J390">
        <v>119</v>
      </c>
      <c r="K390">
        <v>125</v>
      </c>
      <c r="L390">
        <v>145</v>
      </c>
      <c r="M390">
        <v>156</v>
      </c>
      <c r="N390">
        <v>94</v>
      </c>
    </row>
    <row r="391" spans="1:14" x14ac:dyDescent="0.45">
      <c r="A391">
        <v>1390</v>
      </c>
      <c r="B391">
        <v>2022</v>
      </c>
      <c r="C391" t="s">
        <v>1326</v>
      </c>
      <c r="D391" t="s">
        <v>1741</v>
      </c>
      <c r="E391" t="s">
        <v>58</v>
      </c>
      <c r="F391">
        <v>433</v>
      </c>
      <c r="G391">
        <v>116</v>
      </c>
      <c r="H391">
        <v>102</v>
      </c>
      <c r="I391">
        <v>113</v>
      </c>
      <c r="J391">
        <v>113</v>
      </c>
      <c r="K391">
        <v>131</v>
      </c>
      <c r="L391">
        <v>145</v>
      </c>
      <c r="M391">
        <v>160</v>
      </c>
      <c r="N391">
        <v>107</v>
      </c>
    </row>
    <row r="392" spans="1:14" x14ac:dyDescent="0.45">
      <c r="A392">
        <v>1391</v>
      </c>
      <c r="B392">
        <v>1964</v>
      </c>
      <c r="C392" t="s">
        <v>831</v>
      </c>
      <c r="D392" t="s">
        <v>1742</v>
      </c>
      <c r="E392" t="s">
        <v>90</v>
      </c>
      <c r="F392">
        <v>646</v>
      </c>
      <c r="G392">
        <v>75</v>
      </c>
      <c r="H392">
        <v>76</v>
      </c>
      <c r="I392">
        <v>122</v>
      </c>
      <c r="J392">
        <v>114</v>
      </c>
      <c r="K392">
        <v>127</v>
      </c>
      <c r="L392">
        <v>145</v>
      </c>
      <c r="M392">
        <v>138</v>
      </c>
      <c r="N392">
        <v>116</v>
      </c>
    </row>
    <row r="393" spans="1:14" x14ac:dyDescent="0.45">
      <c r="A393">
        <v>1392</v>
      </c>
      <c r="B393">
        <v>1971</v>
      </c>
      <c r="C393" t="s">
        <v>846</v>
      </c>
      <c r="D393" t="s">
        <v>1743</v>
      </c>
      <c r="E393" t="s">
        <v>258</v>
      </c>
      <c r="F393">
        <v>690</v>
      </c>
      <c r="G393">
        <v>125</v>
      </c>
      <c r="H393">
        <v>47</v>
      </c>
      <c r="I393">
        <v>120</v>
      </c>
      <c r="J393">
        <v>120</v>
      </c>
      <c r="K393">
        <v>127</v>
      </c>
      <c r="L393">
        <v>145</v>
      </c>
      <c r="M393">
        <v>143</v>
      </c>
      <c r="N393">
        <v>109</v>
      </c>
    </row>
    <row r="394" spans="1:14" x14ac:dyDescent="0.45">
      <c r="A394">
        <v>1393</v>
      </c>
      <c r="B394">
        <v>1981</v>
      </c>
      <c r="C394" t="s">
        <v>433</v>
      </c>
      <c r="D394" t="s">
        <v>1744</v>
      </c>
      <c r="E394" t="s">
        <v>51</v>
      </c>
      <c r="F394">
        <v>444</v>
      </c>
      <c r="G394">
        <v>158</v>
      </c>
      <c r="H394">
        <v>86</v>
      </c>
      <c r="I394">
        <v>117</v>
      </c>
      <c r="J394">
        <v>122</v>
      </c>
      <c r="K394">
        <v>123</v>
      </c>
      <c r="L394">
        <v>145</v>
      </c>
      <c r="M394">
        <v>138</v>
      </c>
      <c r="N394">
        <v>114</v>
      </c>
    </row>
    <row r="395" spans="1:14" x14ac:dyDescent="0.45">
      <c r="A395">
        <v>1394</v>
      </c>
      <c r="B395">
        <v>1908</v>
      </c>
      <c r="C395" t="s">
        <v>636</v>
      </c>
      <c r="D395" t="s">
        <v>1745</v>
      </c>
      <c r="E395" t="s">
        <v>139</v>
      </c>
      <c r="F395">
        <v>587</v>
      </c>
      <c r="G395">
        <v>119</v>
      </c>
      <c r="I395">
        <v>115</v>
      </c>
      <c r="J395">
        <v>116</v>
      </c>
      <c r="K395">
        <v>131</v>
      </c>
      <c r="L395">
        <v>144</v>
      </c>
      <c r="M395">
        <v>188</v>
      </c>
    </row>
    <row r="396" spans="1:14" x14ac:dyDescent="0.45">
      <c r="A396">
        <v>1395</v>
      </c>
      <c r="B396">
        <v>1964</v>
      </c>
      <c r="C396" t="s">
        <v>279</v>
      </c>
      <c r="D396" t="s">
        <v>1746</v>
      </c>
      <c r="E396" t="s">
        <v>61</v>
      </c>
      <c r="F396">
        <v>685</v>
      </c>
      <c r="G396">
        <v>85</v>
      </c>
      <c r="H396">
        <v>64</v>
      </c>
      <c r="I396">
        <v>124</v>
      </c>
      <c r="J396">
        <v>114</v>
      </c>
      <c r="K396">
        <v>131</v>
      </c>
      <c r="L396">
        <v>144</v>
      </c>
      <c r="M396">
        <v>144</v>
      </c>
      <c r="N396">
        <v>113</v>
      </c>
    </row>
    <row r="397" spans="1:14" x14ac:dyDescent="0.45">
      <c r="A397">
        <v>1396</v>
      </c>
      <c r="B397">
        <v>1930</v>
      </c>
      <c r="C397" t="s">
        <v>1277</v>
      </c>
      <c r="D397" t="s">
        <v>1747</v>
      </c>
      <c r="E397" t="s">
        <v>110</v>
      </c>
      <c r="F397">
        <v>666</v>
      </c>
      <c r="G397">
        <v>110</v>
      </c>
      <c r="H397">
        <v>136</v>
      </c>
      <c r="I397">
        <v>118</v>
      </c>
      <c r="J397">
        <v>115</v>
      </c>
      <c r="K397">
        <v>139</v>
      </c>
      <c r="L397">
        <v>144</v>
      </c>
      <c r="M397">
        <v>181</v>
      </c>
      <c r="N397">
        <v>117</v>
      </c>
    </row>
    <row r="398" spans="1:14" x14ac:dyDescent="0.45">
      <c r="A398">
        <v>1397</v>
      </c>
      <c r="B398">
        <v>1999</v>
      </c>
      <c r="C398" t="s">
        <v>358</v>
      </c>
      <c r="D398" t="s">
        <v>1748</v>
      </c>
      <c r="E398" t="s">
        <v>58</v>
      </c>
      <c r="F398">
        <v>469</v>
      </c>
      <c r="G398">
        <v>150</v>
      </c>
      <c r="H398">
        <v>115</v>
      </c>
      <c r="I398">
        <v>102</v>
      </c>
      <c r="J398">
        <v>112</v>
      </c>
      <c r="K398">
        <v>128</v>
      </c>
      <c r="L398">
        <v>144</v>
      </c>
      <c r="M398">
        <v>171</v>
      </c>
      <c r="N398">
        <v>94</v>
      </c>
    </row>
    <row r="399" spans="1:14" x14ac:dyDescent="0.45">
      <c r="A399">
        <v>1398</v>
      </c>
      <c r="B399">
        <v>1970</v>
      </c>
      <c r="C399" t="s">
        <v>1327</v>
      </c>
      <c r="D399" t="s">
        <v>1749</v>
      </c>
      <c r="E399" t="s">
        <v>264</v>
      </c>
      <c r="F399">
        <v>629</v>
      </c>
      <c r="G399">
        <v>68</v>
      </c>
      <c r="H399">
        <v>164</v>
      </c>
      <c r="I399">
        <v>119</v>
      </c>
      <c r="J399">
        <v>107</v>
      </c>
      <c r="K399">
        <v>133</v>
      </c>
      <c r="L399">
        <v>144</v>
      </c>
      <c r="M399">
        <v>159</v>
      </c>
      <c r="N399">
        <v>130</v>
      </c>
    </row>
    <row r="400" spans="1:14" x14ac:dyDescent="0.45">
      <c r="A400">
        <v>1399</v>
      </c>
      <c r="B400">
        <v>1978</v>
      </c>
      <c r="C400" t="s">
        <v>298</v>
      </c>
      <c r="D400" t="s">
        <v>1750</v>
      </c>
      <c r="E400" t="s">
        <v>264</v>
      </c>
      <c r="F400">
        <v>649</v>
      </c>
      <c r="G400">
        <v>95</v>
      </c>
      <c r="H400">
        <v>101</v>
      </c>
      <c r="I400">
        <v>118</v>
      </c>
      <c r="J400">
        <v>111</v>
      </c>
      <c r="K400">
        <v>130</v>
      </c>
      <c r="L400">
        <v>144</v>
      </c>
      <c r="M400">
        <v>155</v>
      </c>
      <c r="N400">
        <v>114</v>
      </c>
    </row>
    <row r="401" spans="1:14" x14ac:dyDescent="0.45">
      <c r="A401">
        <v>1400</v>
      </c>
      <c r="B401">
        <v>1917</v>
      </c>
      <c r="C401" t="s">
        <v>588</v>
      </c>
      <c r="D401" t="s">
        <v>1751</v>
      </c>
      <c r="E401" t="s">
        <v>78</v>
      </c>
      <c r="F401">
        <v>685</v>
      </c>
      <c r="G401">
        <v>151</v>
      </c>
      <c r="H401">
        <v>52</v>
      </c>
      <c r="I401">
        <v>118</v>
      </c>
      <c r="J401">
        <v>123</v>
      </c>
      <c r="K401">
        <v>121</v>
      </c>
      <c r="L401">
        <v>144</v>
      </c>
      <c r="M401">
        <v>130</v>
      </c>
      <c r="N401">
        <v>114</v>
      </c>
    </row>
    <row r="402" spans="1:14" x14ac:dyDescent="0.45">
      <c r="A402">
        <v>1401</v>
      </c>
      <c r="B402">
        <v>1998</v>
      </c>
      <c r="C402" t="s">
        <v>154</v>
      </c>
      <c r="D402" t="s">
        <v>1752</v>
      </c>
      <c r="E402" t="s">
        <v>106</v>
      </c>
      <c r="F402">
        <v>720</v>
      </c>
      <c r="G402">
        <v>120</v>
      </c>
      <c r="H402">
        <v>103</v>
      </c>
      <c r="I402">
        <v>105</v>
      </c>
      <c r="J402">
        <v>107</v>
      </c>
      <c r="K402">
        <v>141</v>
      </c>
      <c r="L402">
        <v>144</v>
      </c>
      <c r="M402">
        <v>204</v>
      </c>
      <c r="N402">
        <v>89</v>
      </c>
    </row>
    <row r="403" spans="1:14" x14ac:dyDescent="0.45">
      <c r="A403">
        <v>1402</v>
      </c>
      <c r="B403">
        <v>2010</v>
      </c>
      <c r="C403" t="s">
        <v>1004</v>
      </c>
      <c r="D403" t="s">
        <v>1753</v>
      </c>
      <c r="E403" t="s">
        <v>134</v>
      </c>
      <c r="F403">
        <v>636</v>
      </c>
      <c r="G403">
        <v>71</v>
      </c>
      <c r="H403">
        <v>115</v>
      </c>
      <c r="I403">
        <v>128</v>
      </c>
      <c r="J403">
        <v>113</v>
      </c>
      <c r="K403">
        <v>145</v>
      </c>
      <c r="L403">
        <v>144</v>
      </c>
      <c r="M403">
        <v>174</v>
      </c>
      <c r="N403">
        <v>127</v>
      </c>
    </row>
    <row r="404" spans="1:14" x14ac:dyDescent="0.45">
      <c r="A404">
        <v>1403</v>
      </c>
      <c r="B404">
        <v>1939</v>
      </c>
      <c r="C404" t="s">
        <v>683</v>
      </c>
      <c r="D404" t="s">
        <v>1754</v>
      </c>
      <c r="E404" t="s">
        <v>42</v>
      </c>
      <c r="F404">
        <v>490</v>
      </c>
      <c r="G404">
        <v>165</v>
      </c>
      <c r="H404">
        <v>128</v>
      </c>
      <c r="I404">
        <v>117</v>
      </c>
      <c r="J404">
        <v>124</v>
      </c>
      <c r="K404">
        <v>118</v>
      </c>
      <c r="L404">
        <v>144</v>
      </c>
      <c r="M404">
        <v>121</v>
      </c>
      <c r="N404">
        <v>121</v>
      </c>
    </row>
    <row r="405" spans="1:14" x14ac:dyDescent="0.45">
      <c r="A405">
        <v>1404</v>
      </c>
      <c r="B405">
        <v>1984</v>
      </c>
      <c r="C405" t="s">
        <v>263</v>
      </c>
      <c r="D405" t="s">
        <v>1755</v>
      </c>
      <c r="E405" t="s">
        <v>264</v>
      </c>
      <c r="F405">
        <v>675</v>
      </c>
      <c r="G405">
        <v>100</v>
      </c>
      <c r="H405">
        <v>25</v>
      </c>
      <c r="I405">
        <v>133</v>
      </c>
      <c r="J405">
        <v>125</v>
      </c>
      <c r="K405">
        <v>116</v>
      </c>
      <c r="L405">
        <v>144</v>
      </c>
      <c r="M405">
        <v>77</v>
      </c>
      <c r="N405">
        <v>124</v>
      </c>
    </row>
    <row r="406" spans="1:14" x14ac:dyDescent="0.45">
      <c r="A406">
        <v>1405</v>
      </c>
      <c r="B406">
        <v>1977</v>
      </c>
      <c r="C406" t="s">
        <v>77</v>
      </c>
      <c r="D406" t="s">
        <v>1756</v>
      </c>
      <c r="E406" t="s">
        <v>78</v>
      </c>
      <c r="F406">
        <v>645</v>
      </c>
      <c r="G406">
        <v>201</v>
      </c>
      <c r="H406">
        <v>70</v>
      </c>
      <c r="I406">
        <v>107</v>
      </c>
      <c r="J406">
        <v>124</v>
      </c>
      <c r="K406">
        <v>116</v>
      </c>
      <c r="L406">
        <v>144</v>
      </c>
      <c r="M406">
        <v>135</v>
      </c>
      <c r="N406">
        <v>99</v>
      </c>
    </row>
    <row r="407" spans="1:14" x14ac:dyDescent="0.45">
      <c r="A407">
        <v>1406</v>
      </c>
      <c r="B407">
        <v>1950</v>
      </c>
      <c r="C407" t="s">
        <v>1328</v>
      </c>
      <c r="D407" t="s">
        <v>1757</v>
      </c>
      <c r="E407" t="s">
        <v>139</v>
      </c>
      <c r="F407">
        <v>467</v>
      </c>
      <c r="G407">
        <v>146</v>
      </c>
      <c r="H407">
        <v>112</v>
      </c>
      <c r="I407">
        <v>107</v>
      </c>
      <c r="J407">
        <v>116</v>
      </c>
      <c r="K407">
        <v>125</v>
      </c>
      <c r="L407">
        <v>144</v>
      </c>
      <c r="M407">
        <v>159</v>
      </c>
      <c r="N407">
        <v>100</v>
      </c>
    </row>
    <row r="408" spans="1:14" x14ac:dyDescent="0.45">
      <c r="A408">
        <v>1407</v>
      </c>
      <c r="B408">
        <v>2002</v>
      </c>
      <c r="C408" t="s">
        <v>663</v>
      </c>
      <c r="D408" t="s">
        <v>1758</v>
      </c>
      <c r="E408" t="s">
        <v>210</v>
      </c>
      <c r="F408">
        <v>579</v>
      </c>
      <c r="G408">
        <v>133</v>
      </c>
      <c r="H408">
        <v>56</v>
      </c>
      <c r="I408">
        <v>115</v>
      </c>
      <c r="J408">
        <v>119</v>
      </c>
      <c r="K408">
        <v>121</v>
      </c>
      <c r="L408">
        <v>144</v>
      </c>
      <c r="M408">
        <v>131</v>
      </c>
      <c r="N408">
        <v>102</v>
      </c>
    </row>
    <row r="409" spans="1:14" x14ac:dyDescent="0.45">
      <c r="A409">
        <v>1408</v>
      </c>
      <c r="B409">
        <v>2008</v>
      </c>
      <c r="C409" t="s">
        <v>1262</v>
      </c>
      <c r="D409" t="s">
        <v>1759</v>
      </c>
      <c r="E409" t="s">
        <v>494</v>
      </c>
      <c r="F409">
        <v>693</v>
      </c>
      <c r="G409">
        <v>146</v>
      </c>
      <c r="H409">
        <v>103</v>
      </c>
      <c r="I409">
        <v>112</v>
      </c>
      <c r="J409">
        <v>118</v>
      </c>
      <c r="K409">
        <v>127</v>
      </c>
      <c r="L409">
        <v>144</v>
      </c>
      <c r="M409">
        <v>150</v>
      </c>
      <c r="N409">
        <v>109</v>
      </c>
    </row>
    <row r="410" spans="1:14" x14ac:dyDescent="0.45">
      <c r="A410">
        <v>1409</v>
      </c>
      <c r="B410">
        <v>1993</v>
      </c>
      <c r="C410" t="s">
        <v>1214</v>
      </c>
      <c r="D410" t="s">
        <v>1760</v>
      </c>
      <c r="E410" t="s">
        <v>139</v>
      </c>
      <c r="F410">
        <v>651</v>
      </c>
      <c r="G410">
        <v>200</v>
      </c>
      <c r="H410">
        <v>92</v>
      </c>
      <c r="I410">
        <v>117</v>
      </c>
      <c r="J410">
        <v>128</v>
      </c>
      <c r="K410">
        <v>115</v>
      </c>
      <c r="L410">
        <v>144</v>
      </c>
      <c r="M410">
        <v>112</v>
      </c>
      <c r="N410">
        <v>119</v>
      </c>
    </row>
    <row r="411" spans="1:14" x14ac:dyDescent="0.45">
      <c r="A411">
        <v>1410</v>
      </c>
      <c r="B411">
        <v>1955</v>
      </c>
      <c r="C411" t="s">
        <v>1127</v>
      </c>
      <c r="D411" t="s">
        <v>1761</v>
      </c>
      <c r="E411" t="s">
        <v>90</v>
      </c>
      <c r="F411">
        <v>665</v>
      </c>
      <c r="G411">
        <v>79</v>
      </c>
      <c r="H411">
        <v>88</v>
      </c>
      <c r="I411">
        <v>118</v>
      </c>
      <c r="J411">
        <v>109</v>
      </c>
      <c r="K411">
        <v>128</v>
      </c>
      <c r="L411">
        <v>144</v>
      </c>
      <c r="M411">
        <v>146</v>
      </c>
      <c r="N411">
        <v>115</v>
      </c>
    </row>
    <row r="412" spans="1:14" x14ac:dyDescent="0.45">
      <c r="A412">
        <v>1411</v>
      </c>
      <c r="B412">
        <v>1970</v>
      </c>
      <c r="C412" t="s">
        <v>261</v>
      </c>
      <c r="D412" t="s">
        <v>1762</v>
      </c>
      <c r="E412" t="s">
        <v>78</v>
      </c>
      <c r="F412">
        <v>671</v>
      </c>
      <c r="G412">
        <v>84</v>
      </c>
      <c r="H412">
        <v>110</v>
      </c>
      <c r="I412">
        <v>110</v>
      </c>
      <c r="J412">
        <v>101</v>
      </c>
      <c r="K412">
        <v>144</v>
      </c>
      <c r="L412">
        <v>144</v>
      </c>
      <c r="M412">
        <v>209</v>
      </c>
      <c r="N412">
        <v>97</v>
      </c>
    </row>
    <row r="413" spans="1:14" x14ac:dyDescent="0.45">
      <c r="A413">
        <v>1412</v>
      </c>
      <c r="B413">
        <v>1995</v>
      </c>
      <c r="C413" t="s">
        <v>638</v>
      </c>
      <c r="D413" t="s">
        <v>1763</v>
      </c>
      <c r="E413" t="s">
        <v>61</v>
      </c>
      <c r="F413">
        <v>624</v>
      </c>
      <c r="G413">
        <v>103</v>
      </c>
      <c r="H413">
        <v>68</v>
      </c>
      <c r="I413">
        <v>115</v>
      </c>
      <c r="J413">
        <v>110</v>
      </c>
      <c r="K413">
        <v>137</v>
      </c>
      <c r="L413">
        <v>144</v>
      </c>
      <c r="M413">
        <v>174</v>
      </c>
      <c r="N413">
        <v>98</v>
      </c>
    </row>
    <row r="414" spans="1:14" x14ac:dyDescent="0.45">
      <c r="A414">
        <v>1413</v>
      </c>
      <c r="B414">
        <v>2015</v>
      </c>
      <c r="C414" t="s">
        <v>387</v>
      </c>
      <c r="D414" t="s">
        <v>1764</v>
      </c>
      <c r="E414" t="s">
        <v>64</v>
      </c>
      <c r="F414">
        <v>685</v>
      </c>
      <c r="G414">
        <v>180</v>
      </c>
      <c r="H414">
        <v>97</v>
      </c>
      <c r="I414">
        <v>112</v>
      </c>
      <c r="J414">
        <v>124</v>
      </c>
      <c r="K414">
        <v>119</v>
      </c>
      <c r="L414">
        <v>144</v>
      </c>
      <c r="M414">
        <v>131</v>
      </c>
      <c r="N414">
        <v>111</v>
      </c>
    </row>
    <row r="415" spans="1:14" x14ac:dyDescent="0.45">
      <c r="A415">
        <v>1414</v>
      </c>
      <c r="B415">
        <v>1941</v>
      </c>
      <c r="C415" t="s">
        <v>1302</v>
      </c>
      <c r="D415" t="s">
        <v>1765</v>
      </c>
      <c r="E415" t="s">
        <v>139</v>
      </c>
      <c r="F415">
        <v>627</v>
      </c>
      <c r="G415">
        <v>144</v>
      </c>
      <c r="H415">
        <v>64</v>
      </c>
      <c r="I415">
        <v>117</v>
      </c>
      <c r="J415">
        <v>120</v>
      </c>
      <c r="K415">
        <v>121</v>
      </c>
      <c r="L415">
        <v>144</v>
      </c>
      <c r="M415">
        <v>131</v>
      </c>
      <c r="N415">
        <v>111</v>
      </c>
    </row>
    <row r="416" spans="1:14" x14ac:dyDescent="0.45">
      <c r="A416">
        <v>1415</v>
      </c>
      <c r="B416">
        <v>1993</v>
      </c>
      <c r="C416" t="s">
        <v>893</v>
      </c>
      <c r="D416" t="s">
        <v>1766</v>
      </c>
      <c r="E416" t="s">
        <v>308</v>
      </c>
      <c r="F416">
        <v>725</v>
      </c>
      <c r="G416">
        <v>116</v>
      </c>
      <c r="H416">
        <v>66</v>
      </c>
      <c r="I416">
        <v>124</v>
      </c>
      <c r="J416">
        <v>119</v>
      </c>
      <c r="K416">
        <v>125</v>
      </c>
      <c r="L416">
        <v>144</v>
      </c>
      <c r="M416">
        <v>126</v>
      </c>
      <c r="N416">
        <v>117</v>
      </c>
    </row>
    <row r="417" spans="1:14" x14ac:dyDescent="0.45">
      <c r="A417">
        <v>1416</v>
      </c>
      <c r="B417">
        <v>1982</v>
      </c>
      <c r="C417" t="s">
        <v>405</v>
      </c>
      <c r="D417" t="s">
        <v>1767</v>
      </c>
      <c r="E417" t="s">
        <v>210</v>
      </c>
      <c r="F417">
        <v>698</v>
      </c>
      <c r="G417">
        <v>159</v>
      </c>
      <c r="H417">
        <v>152</v>
      </c>
      <c r="I417">
        <v>106</v>
      </c>
      <c r="J417">
        <v>115</v>
      </c>
      <c r="K417">
        <v>131</v>
      </c>
      <c r="L417">
        <v>144</v>
      </c>
      <c r="M417">
        <v>188</v>
      </c>
      <c r="N417">
        <v>106</v>
      </c>
    </row>
    <row r="418" spans="1:14" x14ac:dyDescent="0.45">
      <c r="A418">
        <v>1417</v>
      </c>
      <c r="B418">
        <v>1929</v>
      </c>
      <c r="C418" t="s">
        <v>342</v>
      </c>
      <c r="D418" t="s">
        <v>1768</v>
      </c>
      <c r="E418" t="s">
        <v>139</v>
      </c>
      <c r="F418">
        <v>679</v>
      </c>
      <c r="G418">
        <v>94</v>
      </c>
      <c r="H418">
        <v>145</v>
      </c>
      <c r="I418">
        <v>117</v>
      </c>
      <c r="J418">
        <v>111</v>
      </c>
      <c r="K418">
        <v>148</v>
      </c>
      <c r="L418">
        <v>144</v>
      </c>
      <c r="M418">
        <v>217</v>
      </c>
      <c r="N418">
        <v>110</v>
      </c>
    </row>
    <row r="419" spans="1:14" x14ac:dyDescent="0.45">
      <c r="A419">
        <v>1418</v>
      </c>
      <c r="B419">
        <v>1973</v>
      </c>
      <c r="C419" t="s">
        <v>1329</v>
      </c>
      <c r="D419" t="s">
        <v>1769</v>
      </c>
      <c r="E419" t="s">
        <v>258</v>
      </c>
      <c r="F419">
        <v>505</v>
      </c>
      <c r="G419">
        <v>189</v>
      </c>
      <c r="H419">
        <v>51</v>
      </c>
      <c r="I419">
        <v>113</v>
      </c>
      <c r="J419">
        <v>127</v>
      </c>
      <c r="K419">
        <v>117</v>
      </c>
      <c r="L419">
        <v>144</v>
      </c>
      <c r="M419">
        <v>125</v>
      </c>
      <c r="N419">
        <v>103</v>
      </c>
    </row>
    <row r="420" spans="1:14" x14ac:dyDescent="0.45">
      <c r="A420">
        <v>1419</v>
      </c>
      <c r="B420">
        <v>1976</v>
      </c>
      <c r="C420" t="s">
        <v>173</v>
      </c>
      <c r="D420" t="s">
        <v>1770</v>
      </c>
      <c r="E420" t="s">
        <v>174</v>
      </c>
      <c r="F420">
        <v>705</v>
      </c>
      <c r="G420">
        <v>84</v>
      </c>
      <c r="H420">
        <v>41</v>
      </c>
      <c r="I420">
        <v>130</v>
      </c>
      <c r="J420">
        <v>118</v>
      </c>
      <c r="K420">
        <v>128</v>
      </c>
      <c r="L420">
        <v>144</v>
      </c>
      <c r="M420">
        <v>123</v>
      </c>
      <c r="N420">
        <v>122</v>
      </c>
    </row>
    <row r="421" spans="1:14" x14ac:dyDescent="0.45">
      <c r="A421">
        <v>1420</v>
      </c>
      <c r="B421">
        <v>1971</v>
      </c>
      <c r="C421" t="s">
        <v>395</v>
      </c>
      <c r="D421" t="s">
        <v>1771</v>
      </c>
      <c r="E421" t="s">
        <v>58</v>
      </c>
      <c r="F421">
        <v>691</v>
      </c>
      <c r="G421">
        <v>105</v>
      </c>
      <c r="H421">
        <v>154</v>
      </c>
      <c r="I421">
        <v>111</v>
      </c>
      <c r="J421">
        <v>109</v>
      </c>
      <c r="K421">
        <v>135</v>
      </c>
      <c r="L421">
        <v>144</v>
      </c>
      <c r="M421">
        <v>186</v>
      </c>
      <c r="N421">
        <v>113</v>
      </c>
    </row>
    <row r="422" spans="1:14" x14ac:dyDescent="0.45">
      <c r="A422">
        <v>1421</v>
      </c>
      <c r="B422">
        <v>1976</v>
      </c>
      <c r="C422" t="s">
        <v>297</v>
      </c>
      <c r="D422" t="s">
        <v>1772</v>
      </c>
      <c r="E422" t="s">
        <v>61</v>
      </c>
      <c r="F422">
        <v>615</v>
      </c>
      <c r="G422">
        <v>168</v>
      </c>
      <c r="H422">
        <v>130</v>
      </c>
      <c r="I422">
        <v>104</v>
      </c>
      <c r="J422">
        <v>117</v>
      </c>
      <c r="K422">
        <v>116</v>
      </c>
      <c r="L422">
        <v>144</v>
      </c>
      <c r="M422">
        <v>144</v>
      </c>
      <c r="N422">
        <v>110</v>
      </c>
    </row>
    <row r="423" spans="1:14" x14ac:dyDescent="0.45">
      <c r="A423">
        <v>1422</v>
      </c>
      <c r="B423">
        <v>2019</v>
      </c>
      <c r="C423" t="s">
        <v>1330</v>
      </c>
      <c r="D423" t="s">
        <v>1773</v>
      </c>
      <c r="E423" t="s">
        <v>294</v>
      </c>
      <c r="F423">
        <v>567</v>
      </c>
      <c r="G423">
        <v>70</v>
      </c>
      <c r="H423">
        <v>61</v>
      </c>
      <c r="I423">
        <v>123</v>
      </c>
      <c r="J423">
        <v>116</v>
      </c>
      <c r="K423">
        <v>119</v>
      </c>
      <c r="L423">
        <v>144</v>
      </c>
      <c r="M423">
        <v>114</v>
      </c>
      <c r="N423">
        <v>112</v>
      </c>
    </row>
    <row r="424" spans="1:14" x14ac:dyDescent="0.45">
      <c r="A424">
        <v>1423</v>
      </c>
      <c r="B424">
        <v>1979</v>
      </c>
      <c r="C424" t="s">
        <v>1331</v>
      </c>
      <c r="D424" t="s">
        <v>1774</v>
      </c>
      <c r="E424" t="s">
        <v>410</v>
      </c>
      <c r="F424">
        <v>596</v>
      </c>
      <c r="G424">
        <v>150</v>
      </c>
      <c r="H424">
        <v>82</v>
      </c>
      <c r="I424">
        <v>121</v>
      </c>
      <c r="J424">
        <v>125</v>
      </c>
      <c r="K424">
        <v>113</v>
      </c>
      <c r="L424">
        <v>144</v>
      </c>
      <c r="M424">
        <v>98</v>
      </c>
      <c r="N424">
        <v>122</v>
      </c>
    </row>
    <row r="425" spans="1:14" x14ac:dyDescent="0.45">
      <c r="A425">
        <v>1424</v>
      </c>
      <c r="B425">
        <v>1905</v>
      </c>
      <c r="C425" t="s">
        <v>873</v>
      </c>
      <c r="D425" t="s">
        <v>1775</v>
      </c>
      <c r="E425" t="s">
        <v>70</v>
      </c>
      <c r="F425">
        <v>631</v>
      </c>
      <c r="G425">
        <v>117</v>
      </c>
      <c r="I425">
        <v>120</v>
      </c>
      <c r="J425">
        <v>116</v>
      </c>
      <c r="K425">
        <v>133</v>
      </c>
      <c r="L425">
        <v>144</v>
      </c>
      <c r="M425">
        <v>175</v>
      </c>
    </row>
    <row r="426" spans="1:14" x14ac:dyDescent="0.45">
      <c r="A426">
        <v>1425</v>
      </c>
      <c r="B426">
        <v>1976</v>
      </c>
      <c r="C426" t="s">
        <v>1332</v>
      </c>
      <c r="D426" t="s">
        <v>1776</v>
      </c>
      <c r="E426" t="s">
        <v>78</v>
      </c>
      <c r="F426">
        <v>628</v>
      </c>
      <c r="G426">
        <v>112</v>
      </c>
      <c r="H426">
        <v>87</v>
      </c>
      <c r="I426">
        <v>128</v>
      </c>
      <c r="J426">
        <v>122</v>
      </c>
      <c r="K426">
        <v>120</v>
      </c>
      <c r="L426">
        <v>144</v>
      </c>
      <c r="M426">
        <v>102</v>
      </c>
      <c r="N426">
        <v>130</v>
      </c>
    </row>
    <row r="427" spans="1:14" x14ac:dyDescent="0.45">
      <c r="A427">
        <v>1426</v>
      </c>
      <c r="B427">
        <v>1988</v>
      </c>
      <c r="C427" t="s">
        <v>1073</v>
      </c>
      <c r="D427" t="s">
        <v>1777</v>
      </c>
      <c r="E427" t="s">
        <v>152</v>
      </c>
      <c r="F427">
        <v>516</v>
      </c>
      <c r="G427">
        <v>84</v>
      </c>
      <c r="H427">
        <v>115</v>
      </c>
      <c r="I427">
        <v>116</v>
      </c>
      <c r="J427">
        <v>109</v>
      </c>
      <c r="K427">
        <v>141</v>
      </c>
      <c r="L427">
        <v>144</v>
      </c>
      <c r="M427">
        <v>190</v>
      </c>
      <c r="N427">
        <v>110</v>
      </c>
    </row>
    <row r="428" spans="1:14" x14ac:dyDescent="0.45">
      <c r="A428">
        <v>1427</v>
      </c>
      <c r="B428">
        <v>1974</v>
      </c>
      <c r="C428" t="s">
        <v>1333</v>
      </c>
      <c r="D428" t="s">
        <v>1778</v>
      </c>
      <c r="E428" t="s">
        <v>64</v>
      </c>
      <c r="F428">
        <v>604</v>
      </c>
      <c r="G428">
        <v>114</v>
      </c>
      <c r="H428">
        <v>124</v>
      </c>
      <c r="I428">
        <v>120</v>
      </c>
      <c r="J428">
        <v>115</v>
      </c>
      <c r="K428">
        <v>125</v>
      </c>
      <c r="L428">
        <v>144</v>
      </c>
      <c r="M428">
        <v>139</v>
      </c>
      <c r="N428">
        <v>123</v>
      </c>
    </row>
    <row r="429" spans="1:14" x14ac:dyDescent="0.45">
      <c r="A429">
        <v>1428</v>
      </c>
      <c r="B429">
        <v>1976</v>
      </c>
      <c r="C429" t="s">
        <v>699</v>
      </c>
      <c r="D429" t="s">
        <v>1779</v>
      </c>
      <c r="E429" t="s">
        <v>164</v>
      </c>
      <c r="F429">
        <v>600</v>
      </c>
      <c r="G429">
        <v>169</v>
      </c>
      <c r="H429">
        <v>104</v>
      </c>
      <c r="I429">
        <v>105</v>
      </c>
      <c r="J429">
        <v>117</v>
      </c>
      <c r="K429">
        <v>123</v>
      </c>
      <c r="L429">
        <v>144</v>
      </c>
      <c r="M429">
        <v>166</v>
      </c>
      <c r="N429">
        <v>99</v>
      </c>
    </row>
    <row r="430" spans="1:14" x14ac:dyDescent="0.45">
      <c r="A430">
        <v>1429</v>
      </c>
      <c r="B430">
        <v>1976</v>
      </c>
      <c r="C430" t="s">
        <v>310</v>
      </c>
      <c r="D430" t="s">
        <v>1780</v>
      </c>
      <c r="E430" t="s">
        <v>78</v>
      </c>
      <c r="F430">
        <v>759</v>
      </c>
      <c r="G430">
        <v>129</v>
      </c>
      <c r="H430">
        <v>60</v>
      </c>
      <c r="I430">
        <v>123</v>
      </c>
      <c r="J430">
        <v>123</v>
      </c>
      <c r="K430">
        <v>120</v>
      </c>
      <c r="L430">
        <v>144</v>
      </c>
      <c r="M430">
        <v>113</v>
      </c>
      <c r="N430">
        <v>119</v>
      </c>
    </row>
    <row r="431" spans="1:14" x14ac:dyDescent="0.45">
      <c r="A431">
        <v>1430</v>
      </c>
      <c r="B431">
        <v>1993</v>
      </c>
      <c r="C431" t="s">
        <v>728</v>
      </c>
      <c r="D431" t="s">
        <v>1781</v>
      </c>
      <c r="E431" t="s">
        <v>88</v>
      </c>
      <c r="F431">
        <v>500</v>
      </c>
      <c r="G431">
        <v>117</v>
      </c>
      <c r="H431">
        <v>137</v>
      </c>
      <c r="I431">
        <v>112</v>
      </c>
      <c r="J431">
        <v>112</v>
      </c>
      <c r="K431">
        <v>136</v>
      </c>
      <c r="L431">
        <v>144</v>
      </c>
      <c r="M431">
        <v>182</v>
      </c>
      <c r="N431">
        <v>111</v>
      </c>
    </row>
    <row r="432" spans="1:14" x14ac:dyDescent="0.45">
      <c r="A432">
        <v>1431</v>
      </c>
      <c r="B432">
        <v>2001</v>
      </c>
      <c r="C432" t="s">
        <v>694</v>
      </c>
      <c r="D432" t="s">
        <v>1782</v>
      </c>
      <c r="E432" t="s">
        <v>58</v>
      </c>
      <c r="F432">
        <v>689</v>
      </c>
      <c r="G432">
        <v>76</v>
      </c>
      <c r="H432">
        <v>70</v>
      </c>
      <c r="I432">
        <v>121</v>
      </c>
      <c r="J432">
        <v>109</v>
      </c>
      <c r="K432">
        <v>130</v>
      </c>
      <c r="L432">
        <v>144</v>
      </c>
      <c r="M432">
        <v>145</v>
      </c>
      <c r="N432">
        <v>109</v>
      </c>
    </row>
    <row r="433" spans="1:14" x14ac:dyDescent="0.45">
      <c r="A433">
        <v>1432</v>
      </c>
      <c r="B433">
        <v>1960</v>
      </c>
      <c r="C433" t="s">
        <v>348</v>
      </c>
      <c r="D433" t="s">
        <v>1783</v>
      </c>
      <c r="E433" t="s">
        <v>51</v>
      </c>
      <c r="F433">
        <v>616</v>
      </c>
      <c r="G433">
        <v>105</v>
      </c>
      <c r="H433">
        <v>96</v>
      </c>
      <c r="I433">
        <v>116</v>
      </c>
      <c r="J433">
        <v>113</v>
      </c>
      <c r="K433">
        <v>139</v>
      </c>
      <c r="L433">
        <v>144</v>
      </c>
      <c r="M433">
        <v>183</v>
      </c>
      <c r="N433">
        <v>107</v>
      </c>
    </row>
    <row r="434" spans="1:14" x14ac:dyDescent="0.45">
      <c r="A434">
        <v>1433</v>
      </c>
      <c r="B434">
        <v>1979</v>
      </c>
      <c r="C434" t="s">
        <v>997</v>
      </c>
      <c r="D434" t="s">
        <v>1784</v>
      </c>
      <c r="E434" t="s">
        <v>264</v>
      </c>
      <c r="F434">
        <v>582</v>
      </c>
      <c r="G434">
        <v>207</v>
      </c>
      <c r="H434">
        <v>149</v>
      </c>
      <c r="I434">
        <v>98</v>
      </c>
      <c r="J434">
        <v>120</v>
      </c>
      <c r="K434">
        <v>111</v>
      </c>
      <c r="L434">
        <v>144</v>
      </c>
      <c r="M434">
        <v>139</v>
      </c>
      <c r="N434">
        <v>103</v>
      </c>
    </row>
    <row r="435" spans="1:14" x14ac:dyDescent="0.45">
      <c r="A435">
        <v>1434</v>
      </c>
      <c r="B435">
        <v>1900</v>
      </c>
      <c r="C435" t="s">
        <v>552</v>
      </c>
      <c r="D435" t="s">
        <v>1785</v>
      </c>
      <c r="E435" t="s">
        <v>51</v>
      </c>
      <c r="F435">
        <v>643</v>
      </c>
      <c r="G435">
        <v>134</v>
      </c>
      <c r="I435">
        <v>127</v>
      </c>
      <c r="J435">
        <v>124</v>
      </c>
      <c r="K435">
        <v>126</v>
      </c>
      <c r="L435">
        <v>144</v>
      </c>
      <c r="M435">
        <v>122</v>
      </c>
    </row>
    <row r="436" spans="1:14" x14ac:dyDescent="0.45">
      <c r="A436">
        <v>1435</v>
      </c>
      <c r="B436">
        <v>1995</v>
      </c>
      <c r="C436" t="s">
        <v>775</v>
      </c>
      <c r="D436" t="s">
        <v>1786</v>
      </c>
      <c r="E436" t="s">
        <v>78</v>
      </c>
      <c r="F436">
        <v>493</v>
      </c>
      <c r="G436">
        <v>169</v>
      </c>
      <c r="H436">
        <v>136</v>
      </c>
      <c r="I436">
        <v>102</v>
      </c>
      <c r="J436">
        <v>114</v>
      </c>
      <c r="K436">
        <v>131</v>
      </c>
      <c r="L436">
        <v>144</v>
      </c>
      <c r="M436">
        <v>185</v>
      </c>
      <c r="N436">
        <v>100</v>
      </c>
    </row>
    <row r="437" spans="1:14" x14ac:dyDescent="0.45">
      <c r="A437">
        <v>1436</v>
      </c>
      <c r="B437">
        <v>2005</v>
      </c>
      <c r="C437" t="s">
        <v>870</v>
      </c>
      <c r="D437" t="s">
        <v>1787</v>
      </c>
      <c r="E437" t="s">
        <v>178</v>
      </c>
      <c r="F437">
        <v>624</v>
      </c>
      <c r="G437">
        <v>155</v>
      </c>
      <c r="H437">
        <v>118</v>
      </c>
      <c r="I437">
        <v>106</v>
      </c>
      <c r="J437">
        <v>114</v>
      </c>
      <c r="K437">
        <v>130</v>
      </c>
      <c r="L437">
        <v>144</v>
      </c>
      <c r="M437">
        <v>172</v>
      </c>
      <c r="N437">
        <v>101</v>
      </c>
    </row>
    <row r="438" spans="1:14" x14ac:dyDescent="0.45">
      <c r="A438">
        <v>1437</v>
      </c>
      <c r="B438">
        <v>2019</v>
      </c>
      <c r="C438" t="s">
        <v>1334</v>
      </c>
      <c r="D438" t="s">
        <v>1788</v>
      </c>
      <c r="E438" t="s">
        <v>294</v>
      </c>
      <c r="F438">
        <v>693</v>
      </c>
      <c r="G438">
        <v>117</v>
      </c>
      <c r="H438">
        <v>121</v>
      </c>
      <c r="I438">
        <v>101</v>
      </c>
      <c r="J438">
        <v>108</v>
      </c>
      <c r="K438">
        <v>131</v>
      </c>
      <c r="L438">
        <v>144</v>
      </c>
      <c r="M438">
        <v>173</v>
      </c>
      <c r="N438">
        <v>93</v>
      </c>
    </row>
    <row r="439" spans="1:14" x14ac:dyDescent="0.45">
      <c r="A439">
        <v>1438</v>
      </c>
      <c r="B439">
        <v>1956</v>
      </c>
      <c r="C439" t="s">
        <v>327</v>
      </c>
      <c r="D439" t="s">
        <v>1789</v>
      </c>
      <c r="E439" t="s">
        <v>90</v>
      </c>
      <c r="F439">
        <v>651</v>
      </c>
      <c r="G439">
        <v>159</v>
      </c>
      <c r="H439">
        <v>120</v>
      </c>
      <c r="I439">
        <v>103</v>
      </c>
      <c r="J439">
        <v>113</v>
      </c>
      <c r="K439">
        <v>124</v>
      </c>
      <c r="L439">
        <v>144</v>
      </c>
      <c r="M439">
        <v>161</v>
      </c>
      <c r="N439">
        <v>96</v>
      </c>
    </row>
    <row r="440" spans="1:14" x14ac:dyDescent="0.45">
      <c r="A440">
        <v>1439</v>
      </c>
      <c r="B440">
        <v>1920</v>
      </c>
      <c r="C440" t="s">
        <v>986</v>
      </c>
      <c r="D440" t="s">
        <v>1790</v>
      </c>
      <c r="E440" t="s">
        <v>78</v>
      </c>
      <c r="F440">
        <v>650</v>
      </c>
      <c r="G440">
        <v>98</v>
      </c>
      <c r="H440">
        <v>51</v>
      </c>
      <c r="I440">
        <v>122</v>
      </c>
      <c r="J440">
        <v>117</v>
      </c>
      <c r="K440">
        <v>123</v>
      </c>
      <c r="L440">
        <v>144</v>
      </c>
      <c r="M440">
        <v>125</v>
      </c>
      <c r="N440">
        <v>118</v>
      </c>
    </row>
    <row r="441" spans="1:14" x14ac:dyDescent="0.45">
      <c r="A441">
        <v>1440</v>
      </c>
      <c r="B441">
        <v>1984</v>
      </c>
      <c r="C441" t="s">
        <v>1335</v>
      </c>
      <c r="D441" t="s">
        <v>1791</v>
      </c>
      <c r="E441" t="s">
        <v>308</v>
      </c>
      <c r="F441">
        <v>415</v>
      </c>
      <c r="G441">
        <v>146</v>
      </c>
      <c r="H441">
        <v>112</v>
      </c>
      <c r="I441">
        <v>115</v>
      </c>
      <c r="J441">
        <v>120</v>
      </c>
      <c r="K441">
        <v>127</v>
      </c>
      <c r="L441">
        <v>144</v>
      </c>
      <c r="M441">
        <v>152</v>
      </c>
      <c r="N441">
        <v>115</v>
      </c>
    </row>
    <row r="442" spans="1:14" x14ac:dyDescent="0.45">
      <c r="A442">
        <v>1441</v>
      </c>
      <c r="B442">
        <v>2019</v>
      </c>
      <c r="C442" t="s">
        <v>1336</v>
      </c>
      <c r="D442" t="s">
        <v>1792</v>
      </c>
      <c r="E442" t="s">
        <v>254</v>
      </c>
      <c r="F442">
        <v>591</v>
      </c>
      <c r="G442">
        <v>107</v>
      </c>
      <c r="H442">
        <v>97</v>
      </c>
      <c r="I442">
        <v>115</v>
      </c>
      <c r="J442">
        <v>113</v>
      </c>
      <c r="K442">
        <v>127</v>
      </c>
      <c r="L442">
        <v>144</v>
      </c>
      <c r="M442">
        <v>144</v>
      </c>
      <c r="N442">
        <v>111</v>
      </c>
    </row>
    <row r="443" spans="1:14" x14ac:dyDescent="0.45">
      <c r="A443">
        <v>1442</v>
      </c>
      <c r="B443">
        <v>1928</v>
      </c>
      <c r="C443" t="s">
        <v>396</v>
      </c>
      <c r="D443" t="s">
        <v>1793</v>
      </c>
      <c r="E443" t="s">
        <v>42</v>
      </c>
      <c r="F443">
        <v>463</v>
      </c>
      <c r="G443">
        <v>111</v>
      </c>
      <c r="H443">
        <v>164</v>
      </c>
      <c r="I443">
        <v>115</v>
      </c>
      <c r="J443">
        <v>112</v>
      </c>
      <c r="K443">
        <v>130</v>
      </c>
      <c r="L443">
        <v>144</v>
      </c>
      <c r="M443">
        <v>167</v>
      </c>
      <c r="N443">
        <v>119</v>
      </c>
    </row>
    <row r="444" spans="1:14" x14ac:dyDescent="0.45">
      <c r="A444">
        <v>1443</v>
      </c>
      <c r="B444">
        <v>1968</v>
      </c>
      <c r="C444" t="s">
        <v>585</v>
      </c>
      <c r="D444" t="s">
        <v>1794</v>
      </c>
      <c r="E444" t="s">
        <v>152</v>
      </c>
      <c r="F444">
        <v>528</v>
      </c>
      <c r="G444">
        <v>100</v>
      </c>
      <c r="H444">
        <v>80</v>
      </c>
      <c r="I444">
        <v>122</v>
      </c>
      <c r="J444">
        <v>116</v>
      </c>
      <c r="K444">
        <v>135</v>
      </c>
      <c r="L444">
        <v>144</v>
      </c>
      <c r="M444">
        <v>164</v>
      </c>
      <c r="N444">
        <v>113</v>
      </c>
    </row>
    <row r="445" spans="1:14" x14ac:dyDescent="0.45">
      <c r="A445">
        <v>1444</v>
      </c>
      <c r="B445">
        <v>1998</v>
      </c>
      <c r="C445" t="s">
        <v>901</v>
      </c>
      <c r="D445" t="s">
        <v>1795</v>
      </c>
      <c r="E445" t="s">
        <v>51</v>
      </c>
      <c r="F445">
        <v>626</v>
      </c>
      <c r="G445">
        <v>153</v>
      </c>
      <c r="H445">
        <v>146</v>
      </c>
      <c r="I445">
        <v>109</v>
      </c>
      <c r="J445">
        <v>115</v>
      </c>
      <c r="K445">
        <v>127</v>
      </c>
      <c r="L445">
        <v>144</v>
      </c>
      <c r="M445">
        <v>159</v>
      </c>
      <c r="N445">
        <v>117</v>
      </c>
    </row>
    <row r="446" spans="1:14" x14ac:dyDescent="0.45">
      <c r="A446">
        <v>1445</v>
      </c>
      <c r="B446">
        <v>1943</v>
      </c>
      <c r="C446" t="s">
        <v>1136</v>
      </c>
      <c r="D446" t="s">
        <v>1796</v>
      </c>
      <c r="E446" t="s">
        <v>110</v>
      </c>
      <c r="F446">
        <v>598</v>
      </c>
      <c r="G446">
        <v>169</v>
      </c>
      <c r="H446">
        <v>114</v>
      </c>
      <c r="I446">
        <v>113</v>
      </c>
      <c r="J446">
        <v>123</v>
      </c>
      <c r="K446">
        <v>114</v>
      </c>
      <c r="L446">
        <v>144</v>
      </c>
      <c r="M446">
        <v>118</v>
      </c>
      <c r="N446">
        <v>115</v>
      </c>
    </row>
    <row r="447" spans="1:14" x14ac:dyDescent="0.45">
      <c r="A447">
        <v>1446</v>
      </c>
      <c r="B447">
        <v>1968</v>
      </c>
      <c r="C447" t="s">
        <v>192</v>
      </c>
      <c r="D447" t="s">
        <v>1797</v>
      </c>
      <c r="E447" t="s">
        <v>70</v>
      </c>
      <c r="F447">
        <v>458</v>
      </c>
      <c r="G447">
        <v>100</v>
      </c>
      <c r="H447">
        <v>105</v>
      </c>
      <c r="I447">
        <v>110</v>
      </c>
      <c r="J447">
        <v>107</v>
      </c>
      <c r="K447">
        <v>138</v>
      </c>
      <c r="L447">
        <v>144</v>
      </c>
      <c r="M447">
        <v>196</v>
      </c>
      <c r="N447">
        <v>99</v>
      </c>
    </row>
    <row r="448" spans="1:14" x14ac:dyDescent="0.45">
      <c r="A448">
        <v>1447</v>
      </c>
      <c r="B448">
        <v>2010</v>
      </c>
      <c r="C448" t="s">
        <v>1337</v>
      </c>
      <c r="D448" t="s">
        <v>1798</v>
      </c>
      <c r="E448" t="s">
        <v>58</v>
      </c>
      <c r="F448">
        <v>668</v>
      </c>
      <c r="G448">
        <v>141</v>
      </c>
      <c r="H448">
        <v>74</v>
      </c>
      <c r="I448">
        <v>111</v>
      </c>
      <c r="J448">
        <v>116</v>
      </c>
      <c r="K448">
        <v>123</v>
      </c>
      <c r="L448">
        <v>144</v>
      </c>
      <c r="M448">
        <v>143</v>
      </c>
      <c r="N448">
        <v>100</v>
      </c>
    </row>
    <row r="449" spans="1:14" x14ac:dyDescent="0.45">
      <c r="A449">
        <v>1448</v>
      </c>
      <c r="B449">
        <v>1971</v>
      </c>
      <c r="C449" t="s">
        <v>592</v>
      </c>
      <c r="D449" t="s">
        <v>1799</v>
      </c>
      <c r="E449" t="s">
        <v>294</v>
      </c>
      <c r="F449">
        <v>568</v>
      </c>
      <c r="G449">
        <v>109</v>
      </c>
      <c r="H449">
        <v>119</v>
      </c>
      <c r="I449">
        <v>123</v>
      </c>
      <c r="J449">
        <v>117</v>
      </c>
      <c r="K449">
        <v>124</v>
      </c>
      <c r="L449">
        <v>144</v>
      </c>
      <c r="M449">
        <v>128</v>
      </c>
      <c r="N449">
        <v>127</v>
      </c>
    </row>
    <row r="450" spans="1:14" x14ac:dyDescent="0.45">
      <c r="A450">
        <v>1449</v>
      </c>
      <c r="B450">
        <v>1996</v>
      </c>
      <c r="C450" t="s">
        <v>428</v>
      </c>
      <c r="D450" t="s">
        <v>1800</v>
      </c>
      <c r="E450" t="s">
        <v>210</v>
      </c>
      <c r="F450">
        <v>693</v>
      </c>
      <c r="G450">
        <v>141</v>
      </c>
      <c r="H450">
        <v>77</v>
      </c>
      <c r="I450">
        <v>115</v>
      </c>
      <c r="J450">
        <v>116</v>
      </c>
      <c r="K450">
        <v>126</v>
      </c>
      <c r="L450">
        <v>144</v>
      </c>
      <c r="M450">
        <v>145</v>
      </c>
      <c r="N450">
        <v>105</v>
      </c>
    </row>
    <row r="451" spans="1:14" x14ac:dyDescent="0.45">
      <c r="A451">
        <v>1450</v>
      </c>
      <c r="B451">
        <v>2017</v>
      </c>
      <c r="C451" t="s">
        <v>1338</v>
      </c>
      <c r="D451" t="s">
        <v>1801</v>
      </c>
      <c r="E451" t="s">
        <v>178</v>
      </c>
      <c r="F451">
        <v>515</v>
      </c>
      <c r="G451">
        <v>113</v>
      </c>
      <c r="H451">
        <v>90</v>
      </c>
      <c r="I451">
        <v>118</v>
      </c>
      <c r="J451">
        <v>116</v>
      </c>
      <c r="K451">
        <v>123</v>
      </c>
      <c r="L451">
        <v>144</v>
      </c>
      <c r="M451">
        <v>130</v>
      </c>
      <c r="N451">
        <v>115</v>
      </c>
    </row>
    <row r="452" spans="1:14" x14ac:dyDescent="0.45">
      <c r="A452">
        <v>1451</v>
      </c>
      <c r="B452">
        <v>1973</v>
      </c>
      <c r="C452" t="s">
        <v>151</v>
      </c>
      <c r="D452" t="s">
        <v>1802</v>
      </c>
      <c r="E452" t="s">
        <v>152</v>
      </c>
      <c r="F452">
        <v>657</v>
      </c>
      <c r="G452">
        <v>106</v>
      </c>
      <c r="H452">
        <v>63</v>
      </c>
      <c r="I452">
        <v>135</v>
      </c>
      <c r="J452">
        <v>125</v>
      </c>
      <c r="K452">
        <v>123</v>
      </c>
      <c r="L452">
        <v>144</v>
      </c>
      <c r="M452">
        <v>99</v>
      </c>
      <c r="N452">
        <v>133</v>
      </c>
    </row>
    <row r="453" spans="1:14" x14ac:dyDescent="0.45">
      <c r="A453">
        <v>1452</v>
      </c>
      <c r="B453">
        <v>1935</v>
      </c>
      <c r="C453" t="s">
        <v>1194</v>
      </c>
      <c r="D453" t="s">
        <v>1803</v>
      </c>
      <c r="E453" t="s">
        <v>101</v>
      </c>
      <c r="F453">
        <v>680</v>
      </c>
      <c r="G453">
        <v>98</v>
      </c>
      <c r="H453">
        <v>56</v>
      </c>
      <c r="I453">
        <v>116</v>
      </c>
      <c r="J453">
        <v>114</v>
      </c>
      <c r="K453">
        <v>126</v>
      </c>
      <c r="L453">
        <v>144</v>
      </c>
      <c r="M453">
        <v>149</v>
      </c>
      <c r="N453">
        <v>108</v>
      </c>
    </row>
    <row r="454" spans="1:14" x14ac:dyDescent="0.45">
      <c r="A454">
        <v>1453</v>
      </c>
      <c r="B454">
        <v>1987</v>
      </c>
      <c r="C454" t="s">
        <v>1339</v>
      </c>
      <c r="D454" t="s">
        <v>1804</v>
      </c>
      <c r="E454" t="s">
        <v>110</v>
      </c>
      <c r="F454">
        <v>620</v>
      </c>
      <c r="G454">
        <v>135</v>
      </c>
      <c r="H454">
        <v>77</v>
      </c>
      <c r="I454">
        <v>113</v>
      </c>
      <c r="J454">
        <v>116</v>
      </c>
      <c r="K454">
        <v>127</v>
      </c>
      <c r="L454">
        <v>144</v>
      </c>
      <c r="M454">
        <v>150</v>
      </c>
      <c r="N454">
        <v>103</v>
      </c>
    </row>
    <row r="455" spans="1:14" x14ac:dyDescent="0.45">
      <c r="A455">
        <v>1454</v>
      </c>
      <c r="B455">
        <v>1979</v>
      </c>
      <c r="C455" t="s">
        <v>420</v>
      </c>
      <c r="D455" t="s">
        <v>1805</v>
      </c>
      <c r="E455" t="s">
        <v>174</v>
      </c>
      <c r="F455">
        <v>679</v>
      </c>
      <c r="G455">
        <v>207</v>
      </c>
      <c r="H455">
        <v>82</v>
      </c>
      <c r="I455">
        <v>108</v>
      </c>
      <c r="J455">
        <v>126</v>
      </c>
      <c r="K455">
        <v>119</v>
      </c>
      <c r="L455">
        <v>144</v>
      </c>
      <c r="M455">
        <v>139</v>
      </c>
      <c r="N455">
        <v>102</v>
      </c>
    </row>
    <row r="456" spans="1:14" x14ac:dyDescent="0.45">
      <c r="A456">
        <v>1455</v>
      </c>
      <c r="B456">
        <v>2005</v>
      </c>
      <c r="C456" t="s">
        <v>654</v>
      </c>
      <c r="D456" t="s">
        <v>1806</v>
      </c>
      <c r="E456" t="s">
        <v>178</v>
      </c>
      <c r="F456">
        <v>565</v>
      </c>
      <c r="G456">
        <v>183</v>
      </c>
      <c r="H456">
        <v>79</v>
      </c>
      <c r="I456">
        <v>109</v>
      </c>
      <c r="J456">
        <v>121</v>
      </c>
      <c r="K456">
        <v>122</v>
      </c>
      <c r="L456">
        <v>144</v>
      </c>
      <c r="M456">
        <v>145</v>
      </c>
      <c r="N456">
        <v>101</v>
      </c>
    </row>
    <row r="457" spans="1:14" x14ac:dyDescent="0.45">
      <c r="A457">
        <v>1456</v>
      </c>
      <c r="B457">
        <v>1994</v>
      </c>
      <c r="C457" t="s">
        <v>177</v>
      </c>
      <c r="D457" t="s">
        <v>1807</v>
      </c>
      <c r="E457" t="s">
        <v>178</v>
      </c>
      <c r="F457">
        <v>511</v>
      </c>
      <c r="G457">
        <v>139</v>
      </c>
      <c r="H457">
        <v>73</v>
      </c>
      <c r="I457">
        <v>116</v>
      </c>
      <c r="J457">
        <v>120</v>
      </c>
      <c r="K457">
        <v>112</v>
      </c>
      <c r="L457">
        <v>144</v>
      </c>
      <c r="M457">
        <v>106</v>
      </c>
      <c r="N457">
        <v>117</v>
      </c>
    </row>
    <row r="458" spans="1:14" x14ac:dyDescent="0.45">
      <c r="A458">
        <v>1457</v>
      </c>
      <c r="B458">
        <v>1915</v>
      </c>
      <c r="C458" t="s">
        <v>1340</v>
      </c>
      <c r="D458" t="s">
        <v>1808</v>
      </c>
      <c r="E458" t="s">
        <v>1205</v>
      </c>
      <c r="F458">
        <v>636</v>
      </c>
      <c r="G458">
        <v>79</v>
      </c>
      <c r="H458">
        <v>98</v>
      </c>
      <c r="I458">
        <v>120</v>
      </c>
      <c r="J458">
        <v>110</v>
      </c>
      <c r="K458">
        <v>137</v>
      </c>
      <c r="L458">
        <v>144</v>
      </c>
      <c r="M458">
        <v>188</v>
      </c>
      <c r="N458">
        <v>117</v>
      </c>
    </row>
    <row r="459" spans="1:14" x14ac:dyDescent="0.45">
      <c r="A459">
        <v>1458</v>
      </c>
      <c r="B459">
        <v>1955</v>
      </c>
      <c r="C459" t="s">
        <v>403</v>
      </c>
      <c r="D459" t="s">
        <v>1809</v>
      </c>
      <c r="E459" t="s">
        <v>78</v>
      </c>
      <c r="F459">
        <v>686</v>
      </c>
      <c r="G459">
        <v>103</v>
      </c>
      <c r="H459">
        <v>56</v>
      </c>
      <c r="I459">
        <v>118</v>
      </c>
      <c r="J459">
        <v>114</v>
      </c>
      <c r="K459">
        <v>139</v>
      </c>
      <c r="L459">
        <v>144</v>
      </c>
      <c r="M459">
        <v>175</v>
      </c>
      <c r="N459">
        <v>101</v>
      </c>
    </row>
    <row r="460" spans="1:14" x14ac:dyDescent="0.45">
      <c r="A460">
        <v>1459</v>
      </c>
      <c r="B460">
        <v>1981</v>
      </c>
      <c r="C460" t="s">
        <v>1341</v>
      </c>
      <c r="D460" t="s">
        <v>1810</v>
      </c>
      <c r="E460" t="s">
        <v>139</v>
      </c>
      <c r="F460">
        <v>428</v>
      </c>
      <c r="G460">
        <v>159</v>
      </c>
      <c r="H460">
        <v>83</v>
      </c>
      <c r="I460">
        <v>115</v>
      </c>
      <c r="J460">
        <v>121</v>
      </c>
      <c r="K460">
        <v>120</v>
      </c>
      <c r="L460">
        <v>144</v>
      </c>
      <c r="M460">
        <v>132</v>
      </c>
      <c r="N460">
        <v>111</v>
      </c>
    </row>
    <row r="461" spans="1:14" x14ac:dyDescent="0.45">
      <c r="A461">
        <v>1460</v>
      </c>
      <c r="B461">
        <v>1998</v>
      </c>
      <c r="C461" t="s">
        <v>1133</v>
      </c>
      <c r="D461" t="s">
        <v>1811</v>
      </c>
      <c r="E461" t="s">
        <v>110</v>
      </c>
      <c r="F461">
        <v>663</v>
      </c>
      <c r="G461">
        <v>130</v>
      </c>
      <c r="H461">
        <v>112</v>
      </c>
      <c r="I461">
        <v>108</v>
      </c>
      <c r="J461">
        <v>111</v>
      </c>
      <c r="K461">
        <v>139</v>
      </c>
      <c r="L461">
        <v>144</v>
      </c>
      <c r="M461">
        <v>190</v>
      </c>
      <c r="N461">
        <v>98</v>
      </c>
    </row>
    <row r="462" spans="1:14" x14ac:dyDescent="0.45">
      <c r="A462">
        <v>1461</v>
      </c>
      <c r="B462">
        <v>1986</v>
      </c>
      <c r="C462" t="s">
        <v>361</v>
      </c>
      <c r="D462" t="s">
        <v>1812</v>
      </c>
      <c r="E462" t="s">
        <v>78</v>
      </c>
      <c r="F462">
        <v>487</v>
      </c>
      <c r="G462">
        <v>151</v>
      </c>
      <c r="H462">
        <v>141</v>
      </c>
      <c r="I462">
        <v>106</v>
      </c>
      <c r="J462">
        <v>114</v>
      </c>
      <c r="K462">
        <v>133</v>
      </c>
      <c r="L462">
        <v>144</v>
      </c>
      <c r="M462">
        <v>185</v>
      </c>
      <c r="N462">
        <v>105</v>
      </c>
    </row>
    <row r="463" spans="1:14" x14ac:dyDescent="0.45">
      <c r="A463">
        <v>1462</v>
      </c>
      <c r="B463">
        <v>1915</v>
      </c>
      <c r="C463" t="s">
        <v>1299</v>
      </c>
      <c r="D463" t="s">
        <v>1813</v>
      </c>
      <c r="E463" t="s">
        <v>64</v>
      </c>
      <c r="F463">
        <v>649</v>
      </c>
      <c r="G463">
        <v>100</v>
      </c>
      <c r="H463">
        <v>129</v>
      </c>
      <c r="I463">
        <v>120</v>
      </c>
      <c r="J463">
        <v>116</v>
      </c>
      <c r="K463">
        <v>128</v>
      </c>
      <c r="L463">
        <v>144</v>
      </c>
      <c r="M463">
        <v>152</v>
      </c>
      <c r="N463">
        <v>124</v>
      </c>
    </row>
    <row r="464" spans="1:14" x14ac:dyDescent="0.45">
      <c r="A464">
        <v>1463</v>
      </c>
      <c r="B464">
        <v>1955</v>
      </c>
      <c r="C464" t="s">
        <v>1342</v>
      </c>
      <c r="D464" t="s">
        <v>1814</v>
      </c>
      <c r="E464" t="s">
        <v>78</v>
      </c>
      <c r="F464">
        <v>668</v>
      </c>
      <c r="G464">
        <v>96</v>
      </c>
      <c r="H464">
        <v>146</v>
      </c>
      <c r="I464">
        <v>117</v>
      </c>
      <c r="J464">
        <v>111</v>
      </c>
      <c r="K464">
        <v>137</v>
      </c>
      <c r="L464">
        <v>144</v>
      </c>
      <c r="M464">
        <v>171</v>
      </c>
      <c r="N464">
        <v>116</v>
      </c>
    </row>
    <row r="465" spans="1:14" x14ac:dyDescent="0.45">
      <c r="A465">
        <v>1464</v>
      </c>
      <c r="B465">
        <v>2007</v>
      </c>
      <c r="C465" t="s">
        <v>1262</v>
      </c>
      <c r="D465" t="s">
        <v>1815</v>
      </c>
      <c r="E465" t="s">
        <v>494</v>
      </c>
      <c r="F465">
        <v>706</v>
      </c>
      <c r="G465">
        <v>83</v>
      </c>
      <c r="H465">
        <v>82</v>
      </c>
      <c r="I465">
        <v>122</v>
      </c>
      <c r="J465">
        <v>113</v>
      </c>
      <c r="K465">
        <v>129</v>
      </c>
      <c r="L465">
        <v>144</v>
      </c>
      <c r="M465">
        <v>141</v>
      </c>
      <c r="N465">
        <v>116</v>
      </c>
    </row>
    <row r="466" spans="1:14" x14ac:dyDescent="0.45">
      <c r="A466">
        <v>1465</v>
      </c>
      <c r="B466">
        <v>1920</v>
      </c>
      <c r="C466" t="s">
        <v>102</v>
      </c>
      <c r="D466" t="s">
        <v>1816</v>
      </c>
      <c r="E466" t="s">
        <v>182</v>
      </c>
      <c r="F466">
        <v>706</v>
      </c>
      <c r="G466">
        <v>120</v>
      </c>
      <c r="H466">
        <v>42</v>
      </c>
      <c r="I466">
        <v>128</v>
      </c>
      <c r="J466">
        <v>123</v>
      </c>
      <c r="K466">
        <v>123</v>
      </c>
      <c r="L466">
        <v>144</v>
      </c>
      <c r="M466">
        <v>112</v>
      </c>
      <c r="N466">
        <v>124</v>
      </c>
    </row>
    <row r="467" spans="1:14" x14ac:dyDescent="0.45">
      <c r="A467">
        <v>1466</v>
      </c>
      <c r="B467">
        <v>1976</v>
      </c>
      <c r="C467" t="s">
        <v>1343</v>
      </c>
      <c r="D467" t="s">
        <v>1817</v>
      </c>
      <c r="E467" t="s">
        <v>64</v>
      </c>
      <c r="F467">
        <v>416</v>
      </c>
      <c r="G467">
        <v>44</v>
      </c>
      <c r="H467">
        <v>148</v>
      </c>
      <c r="I467">
        <v>115</v>
      </c>
      <c r="J467">
        <v>100</v>
      </c>
      <c r="K467">
        <v>143</v>
      </c>
      <c r="L467">
        <v>144</v>
      </c>
      <c r="M467">
        <v>207</v>
      </c>
      <c r="N467">
        <v>114</v>
      </c>
    </row>
    <row r="468" spans="1:14" x14ac:dyDescent="0.45">
      <c r="A468">
        <v>1467</v>
      </c>
      <c r="B468">
        <v>1918</v>
      </c>
      <c r="C468" t="s">
        <v>1344</v>
      </c>
      <c r="D468" t="s">
        <v>1818</v>
      </c>
      <c r="E468" t="s">
        <v>48</v>
      </c>
      <c r="F468">
        <v>569</v>
      </c>
      <c r="G468">
        <v>153</v>
      </c>
      <c r="H468">
        <v>67</v>
      </c>
      <c r="I468">
        <v>111</v>
      </c>
      <c r="J468">
        <v>118</v>
      </c>
      <c r="K468">
        <v>122</v>
      </c>
      <c r="L468">
        <v>144</v>
      </c>
      <c r="M468">
        <v>162</v>
      </c>
      <c r="N468">
        <v>109</v>
      </c>
    </row>
    <row r="469" spans="1:14" x14ac:dyDescent="0.45">
      <c r="A469">
        <v>1468</v>
      </c>
      <c r="B469">
        <v>1988</v>
      </c>
      <c r="C469" t="s">
        <v>1345</v>
      </c>
      <c r="D469" t="s">
        <v>1819</v>
      </c>
      <c r="E469" t="s">
        <v>294</v>
      </c>
      <c r="F469">
        <v>600</v>
      </c>
      <c r="G469">
        <v>76</v>
      </c>
      <c r="H469">
        <v>67</v>
      </c>
      <c r="I469">
        <v>112</v>
      </c>
      <c r="J469">
        <v>105</v>
      </c>
      <c r="K469">
        <v>132</v>
      </c>
      <c r="L469">
        <v>144</v>
      </c>
      <c r="M469">
        <v>174</v>
      </c>
      <c r="N469">
        <v>98</v>
      </c>
    </row>
    <row r="470" spans="1:14" x14ac:dyDescent="0.45">
      <c r="A470">
        <v>1469</v>
      </c>
      <c r="B470">
        <v>1998</v>
      </c>
      <c r="C470" t="s">
        <v>638</v>
      </c>
      <c r="D470" t="s">
        <v>1820</v>
      </c>
      <c r="E470" t="s">
        <v>61</v>
      </c>
      <c r="F470">
        <v>709</v>
      </c>
      <c r="G470">
        <v>127</v>
      </c>
      <c r="H470">
        <v>79</v>
      </c>
      <c r="I470">
        <v>109</v>
      </c>
      <c r="J470">
        <v>111</v>
      </c>
      <c r="K470">
        <v>131</v>
      </c>
      <c r="L470">
        <v>144</v>
      </c>
      <c r="M470">
        <v>168</v>
      </c>
      <c r="N470">
        <v>95</v>
      </c>
    </row>
    <row r="471" spans="1:14" x14ac:dyDescent="0.45">
      <c r="A471">
        <v>1470</v>
      </c>
      <c r="B471">
        <v>1937</v>
      </c>
      <c r="C471" t="s">
        <v>225</v>
      </c>
      <c r="D471" t="s">
        <v>1821</v>
      </c>
      <c r="E471" t="s">
        <v>70</v>
      </c>
      <c r="F471">
        <v>660</v>
      </c>
      <c r="G471">
        <v>134</v>
      </c>
      <c r="H471">
        <v>48</v>
      </c>
      <c r="I471">
        <v>128</v>
      </c>
      <c r="J471">
        <v>125</v>
      </c>
      <c r="K471">
        <v>120</v>
      </c>
      <c r="L471">
        <v>144</v>
      </c>
      <c r="M471">
        <v>105</v>
      </c>
      <c r="N471">
        <v>123</v>
      </c>
    </row>
    <row r="472" spans="1:14" x14ac:dyDescent="0.45">
      <c r="A472">
        <v>1471</v>
      </c>
      <c r="B472">
        <v>2005</v>
      </c>
      <c r="C472" t="s">
        <v>1346</v>
      </c>
      <c r="D472" t="s">
        <v>1822</v>
      </c>
      <c r="E472" t="s">
        <v>106</v>
      </c>
      <c r="F472">
        <v>656</v>
      </c>
      <c r="G472">
        <v>173</v>
      </c>
      <c r="H472">
        <v>161</v>
      </c>
      <c r="I472">
        <v>98</v>
      </c>
      <c r="J472">
        <v>112</v>
      </c>
      <c r="K472">
        <v>127</v>
      </c>
      <c r="L472">
        <v>144</v>
      </c>
      <c r="M472">
        <v>177</v>
      </c>
      <c r="N472">
        <v>103</v>
      </c>
    </row>
    <row r="473" spans="1:14" x14ac:dyDescent="0.45">
      <c r="A473">
        <v>1472</v>
      </c>
      <c r="B473">
        <v>1927</v>
      </c>
      <c r="C473" t="s">
        <v>1288</v>
      </c>
      <c r="D473" t="s">
        <v>1823</v>
      </c>
      <c r="E473" t="s">
        <v>88</v>
      </c>
      <c r="F473">
        <v>668</v>
      </c>
      <c r="G473">
        <v>130</v>
      </c>
      <c r="H473">
        <v>68</v>
      </c>
      <c r="I473">
        <v>119</v>
      </c>
      <c r="J473">
        <v>119</v>
      </c>
      <c r="K473">
        <v>123</v>
      </c>
      <c r="L473">
        <v>144</v>
      </c>
      <c r="M473">
        <v>134</v>
      </c>
      <c r="N473">
        <v>117</v>
      </c>
    </row>
    <row r="474" spans="1:14" x14ac:dyDescent="0.45">
      <c r="A474">
        <v>1473</v>
      </c>
      <c r="B474">
        <v>1994</v>
      </c>
      <c r="C474" t="s">
        <v>1263</v>
      </c>
      <c r="D474" t="s">
        <v>1824</v>
      </c>
      <c r="E474" t="s">
        <v>410</v>
      </c>
      <c r="F474">
        <v>468</v>
      </c>
      <c r="G474">
        <v>155</v>
      </c>
      <c r="H474">
        <v>117</v>
      </c>
      <c r="I474">
        <v>114</v>
      </c>
      <c r="J474">
        <v>119</v>
      </c>
      <c r="K474">
        <v>129</v>
      </c>
      <c r="L474">
        <v>144</v>
      </c>
      <c r="M474">
        <v>155</v>
      </c>
      <c r="N474">
        <v>111</v>
      </c>
    </row>
    <row r="475" spans="1:14" x14ac:dyDescent="0.45">
      <c r="A475">
        <v>1474</v>
      </c>
      <c r="B475">
        <v>1914</v>
      </c>
      <c r="C475" t="s">
        <v>1347</v>
      </c>
      <c r="D475" t="s">
        <v>1825</v>
      </c>
      <c r="E475" t="s">
        <v>158</v>
      </c>
      <c r="F475">
        <v>483</v>
      </c>
      <c r="G475">
        <v>143</v>
      </c>
      <c r="H475">
        <v>129</v>
      </c>
      <c r="I475">
        <v>122</v>
      </c>
      <c r="J475">
        <v>124</v>
      </c>
      <c r="K475">
        <v>123</v>
      </c>
      <c r="L475">
        <v>144</v>
      </c>
      <c r="M475">
        <v>125</v>
      </c>
      <c r="N475">
        <v>127</v>
      </c>
    </row>
    <row r="476" spans="1:14" x14ac:dyDescent="0.45">
      <c r="A476">
        <v>1475</v>
      </c>
      <c r="B476">
        <v>1965</v>
      </c>
      <c r="C476" t="s">
        <v>831</v>
      </c>
      <c r="D476" t="s">
        <v>1826</v>
      </c>
      <c r="E476" t="s">
        <v>90</v>
      </c>
      <c r="F476">
        <v>594</v>
      </c>
      <c r="G476">
        <v>128</v>
      </c>
      <c r="H476">
        <v>93</v>
      </c>
      <c r="I476">
        <v>113</v>
      </c>
      <c r="J476">
        <v>116</v>
      </c>
      <c r="K476">
        <v>125</v>
      </c>
      <c r="L476">
        <v>144</v>
      </c>
      <c r="M476">
        <v>151</v>
      </c>
      <c r="N476">
        <v>105</v>
      </c>
    </row>
    <row r="477" spans="1:14" x14ac:dyDescent="0.45">
      <c r="A477">
        <v>1476</v>
      </c>
      <c r="B477">
        <v>1988</v>
      </c>
      <c r="C477" t="s">
        <v>798</v>
      </c>
      <c r="D477" t="s">
        <v>1827</v>
      </c>
      <c r="E477" t="s">
        <v>64</v>
      </c>
      <c r="F477">
        <v>660</v>
      </c>
      <c r="G477">
        <v>104</v>
      </c>
      <c r="H477">
        <v>137</v>
      </c>
      <c r="I477">
        <v>112</v>
      </c>
      <c r="J477">
        <v>108</v>
      </c>
      <c r="K477">
        <v>135</v>
      </c>
      <c r="L477">
        <v>144</v>
      </c>
      <c r="M477">
        <v>182</v>
      </c>
      <c r="N477">
        <v>113</v>
      </c>
    </row>
    <row r="478" spans="1:14" x14ac:dyDescent="0.45">
      <c r="A478">
        <v>1477</v>
      </c>
      <c r="B478">
        <v>2002</v>
      </c>
      <c r="C478" t="s">
        <v>397</v>
      </c>
      <c r="D478" t="s">
        <v>1828</v>
      </c>
      <c r="E478" t="s">
        <v>106</v>
      </c>
      <c r="F478">
        <v>668</v>
      </c>
      <c r="G478">
        <v>174</v>
      </c>
      <c r="H478">
        <v>61</v>
      </c>
      <c r="I478">
        <v>114</v>
      </c>
      <c r="J478">
        <v>121</v>
      </c>
      <c r="K478">
        <v>115</v>
      </c>
      <c r="L478">
        <v>144</v>
      </c>
      <c r="M478">
        <v>118</v>
      </c>
      <c r="N478">
        <v>103</v>
      </c>
    </row>
    <row r="479" spans="1:14" x14ac:dyDescent="0.45">
      <c r="A479">
        <v>1478</v>
      </c>
      <c r="B479">
        <v>1965</v>
      </c>
      <c r="C479" t="s">
        <v>1348</v>
      </c>
      <c r="D479" t="s">
        <v>1829</v>
      </c>
      <c r="E479" t="s">
        <v>110</v>
      </c>
      <c r="F479">
        <v>583</v>
      </c>
      <c r="G479">
        <v>115</v>
      </c>
      <c r="H479">
        <v>63</v>
      </c>
      <c r="I479">
        <v>117</v>
      </c>
      <c r="J479">
        <v>115</v>
      </c>
      <c r="K479">
        <v>129</v>
      </c>
      <c r="L479">
        <v>144</v>
      </c>
      <c r="M479">
        <v>151</v>
      </c>
      <c r="N479">
        <v>103</v>
      </c>
    </row>
    <row r="480" spans="1:14" x14ac:dyDescent="0.45">
      <c r="A480">
        <v>1479</v>
      </c>
      <c r="B480">
        <v>1968</v>
      </c>
      <c r="C480" t="s">
        <v>406</v>
      </c>
      <c r="D480" t="s">
        <v>1830</v>
      </c>
      <c r="E480" t="s">
        <v>88</v>
      </c>
      <c r="F480">
        <v>699</v>
      </c>
      <c r="G480">
        <v>93</v>
      </c>
      <c r="H480">
        <v>54</v>
      </c>
      <c r="I480">
        <v>114</v>
      </c>
      <c r="J480">
        <v>108</v>
      </c>
      <c r="K480">
        <v>141</v>
      </c>
      <c r="L480">
        <v>143</v>
      </c>
      <c r="M480">
        <v>205</v>
      </c>
      <c r="N480">
        <v>97</v>
      </c>
    </row>
    <row r="481" spans="1:14" x14ac:dyDescent="0.45">
      <c r="A481">
        <v>1480</v>
      </c>
      <c r="B481">
        <v>2022</v>
      </c>
      <c r="C481" t="s">
        <v>81</v>
      </c>
      <c r="D481" t="s">
        <v>1831</v>
      </c>
      <c r="E481" t="s">
        <v>164</v>
      </c>
      <c r="F481">
        <v>639</v>
      </c>
      <c r="G481">
        <v>103</v>
      </c>
      <c r="H481">
        <v>72</v>
      </c>
      <c r="I481">
        <v>111</v>
      </c>
      <c r="J481">
        <v>108</v>
      </c>
      <c r="K481">
        <v>134</v>
      </c>
      <c r="L481">
        <v>143</v>
      </c>
      <c r="M481">
        <v>170</v>
      </c>
      <c r="N481">
        <v>94</v>
      </c>
    </row>
    <row r="482" spans="1:14" x14ac:dyDescent="0.45">
      <c r="A482">
        <v>1481</v>
      </c>
      <c r="B482">
        <v>1923</v>
      </c>
      <c r="C482" t="s">
        <v>102</v>
      </c>
      <c r="D482" t="s">
        <v>1832</v>
      </c>
      <c r="E482" t="s">
        <v>182</v>
      </c>
      <c r="F482">
        <v>632</v>
      </c>
      <c r="G482">
        <v>151</v>
      </c>
      <c r="H482">
        <v>20</v>
      </c>
      <c r="I482">
        <v>124</v>
      </c>
      <c r="J482">
        <v>127</v>
      </c>
      <c r="K482">
        <v>113</v>
      </c>
      <c r="L482">
        <v>143</v>
      </c>
      <c r="M482">
        <v>84</v>
      </c>
      <c r="N482">
        <v>118</v>
      </c>
    </row>
    <row r="483" spans="1:14" x14ac:dyDescent="0.45">
      <c r="A483">
        <v>1482</v>
      </c>
      <c r="B483">
        <v>1978</v>
      </c>
      <c r="C483" t="s">
        <v>1321</v>
      </c>
      <c r="D483" t="s">
        <v>1833</v>
      </c>
      <c r="E483" t="s">
        <v>51</v>
      </c>
      <c r="F483">
        <v>604</v>
      </c>
      <c r="G483">
        <v>142</v>
      </c>
      <c r="H483">
        <v>52</v>
      </c>
      <c r="I483">
        <v>109</v>
      </c>
      <c r="J483">
        <v>114</v>
      </c>
      <c r="K483">
        <v>133</v>
      </c>
      <c r="L483">
        <v>143</v>
      </c>
      <c r="M483">
        <v>182</v>
      </c>
      <c r="N483">
        <v>96</v>
      </c>
    </row>
    <row r="484" spans="1:14" x14ac:dyDescent="0.45">
      <c r="A484">
        <v>1483</v>
      </c>
      <c r="B484">
        <v>1953</v>
      </c>
      <c r="C484" t="s">
        <v>633</v>
      </c>
      <c r="D484" t="s">
        <v>1834</v>
      </c>
      <c r="E484" t="s">
        <v>101</v>
      </c>
      <c r="F484">
        <v>502</v>
      </c>
      <c r="G484">
        <v>118</v>
      </c>
      <c r="H484">
        <v>67</v>
      </c>
      <c r="I484">
        <v>120</v>
      </c>
      <c r="J484">
        <v>118</v>
      </c>
      <c r="K484">
        <v>126</v>
      </c>
      <c r="L484">
        <v>143</v>
      </c>
      <c r="M484">
        <v>138</v>
      </c>
      <c r="N484">
        <v>113</v>
      </c>
    </row>
    <row r="485" spans="1:14" x14ac:dyDescent="0.45">
      <c r="A485">
        <v>1484</v>
      </c>
      <c r="B485">
        <v>1963</v>
      </c>
      <c r="C485" t="s">
        <v>451</v>
      </c>
      <c r="D485" t="s">
        <v>1835</v>
      </c>
      <c r="E485" t="s">
        <v>78</v>
      </c>
      <c r="F485">
        <v>695</v>
      </c>
      <c r="G485">
        <v>66</v>
      </c>
      <c r="H485">
        <v>81</v>
      </c>
      <c r="I485">
        <v>123</v>
      </c>
      <c r="J485">
        <v>110</v>
      </c>
      <c r="K485">
        <v>135</v>
      </c>
      <c r="L485">
        <v>143</v>
      </c>
      <c r="M485">
        <v>160</v>
      </c>
      <c r="N485">
        <v>117</v>
      </c>
    </row>
    <row r="486" spans="1:14" x14ac:dyDescent="0.45">
      <c r="A486">
        <v>1485</v>
      </c>
      <c r="B486">
        <v>1987</v>
      </c>
      <c r="C486" t="s">
        <v>1349</v>
      </c>
      <c r="D486" t="s">
        <v>1836</v>
      </c>
      <c r="E486" t="s">
        <v>308</v>
      </c>
      <c r="F486">
        <v>667</v>
      </c>
      <c r="G486">
        <v>65</v>
      </c>
      <c r="H486">
        <v>73</v>
      </c>
      <c r="I486">
        <v>116</v>
      </c>
      <c r="J486">
        <v>106</v>
      </c>
      <c r="K486">
        <v>142</v>
      </c>
      <c r="L486">
        <v>143</v>
      </c>
      <c r="M486">
        <v>185</v>
      </c>
      <c r="N486">
        <v>98</v>
      </c>
    </row>
    <row r="487" spans="1:14" x14ac:dyDescent="0.45">
      <c r="A487">
        <v>1486</v>
      </c>
      <c r="B487">
        <v>1911</v>
      </c>
      <c r="C487" t="s">
        <v>189</v>
      </c>
      <c r="D487" t="s">
        <v>1837</v>
      </c>
      <c r="E487" t="s">
        <v>103</v>
      </c>
      <c r="F487">
        <v>659</v>
      </c>
      <c r="G487">
        <v>77</v>
      </c>
      <c r="I487">
        <v>119</v>
      </c>
      <c r="J487">
        <v>109</v>
      </c>
      <c r="K487">
        <v>137</v>
      </c>
      <c r="L487">
        <v>143</v>
      </c>
      <c r="M487">
        <v>196</v>
      </c>
    </row>
    <row r="488" spans="1:14" x14ac:dyDescent="0.45">
      <c r="A488">
        <v>1487</v>
      </c>
      <c r="B488">
        <v>1993</v>
      </c>
      <c r="C488" t="s">
        <v>217</v>
      </c>
      <c r="D488" t="s">
        <v>1838</v>
      </c>
      <c r="E488" t="s">
        <v>139</v>
      </c>
      <c r="F488">
        <v>773</v>
      </c>
      <c r="G488">
        <v>196</v>
      </c>
      <c r="H488">
        <v>57</v>
      </c>
      <c r="I488">
        <v>112</v>
      </c>
      <c r="J488">
        <v>125</v>
      </c>
      <c r="K488">
        <v>117</v>
      </c>
      <c r="L488">
        <v>143</v>
      </c>
      <c r="M488">
        <v>125</v>
      </c>
      <c r="N488">
        <v>105</v>
      </c>
    </row>
    <row r="489" spans="1:14" x14ac:dyDescent="0.45">
      <c r="A489">
        <v>1488</v>
      </c>
      <c r="B489">
        <v>1940</v>
      </c>
      <c r="C489" t="s">
        <v>717</v>
      </c>
      <c r="D489" t="s">
        <v>1839</v>
      </c>
      <c r="E489" t="s">
        <v>88</v>
      </c>
      <c r="F489">
        <v>545</v>
      </c>
      <c r="G489">
        <v>110</v>
      </c>
      <c r="H489">
        <v>153</v>
      </c>
      <c r="I489">
        <v>110</v>
      </c>
      <c r="J489">
        <v>109</v>
      </c>
      <c r="K489">
        <v>137</v>
      </c>
      <c r="L489">
        <v>143</v>
      </c>
      <c r="M489">
        <v>199</v>
      </c>
      <c r="N489">
        <v>107</v>
      </c>
    </row>
    <row r="490" spans="1:14" x14ac:dyDescent="0.45">
      <c r="A490">
        <v>1489</v>
      </c>
      <c r="B490">
        <v>1921</v>
      </c>
      <c r="C490" t="s">
        <v>360</v>
      </c>
      <c r="D490" t="s">
        <v>1840</v>
      </c>
      <c r="E490" t="s">
        <v>146</v>
      </c>
      <c r="F490">
        <v>646</v>
      </c>
      <c r="G490">
        <v>136</v>
      </c>
      <c r="H490">
        <v>103</v>
      </c>
      <c r="I490">
        <v>116</v>
      </c>
      <c r="J490">
        <v>117</v>
      </c>
      <c r="K490">
        <v>133</v>
      </c>
      <c r="L490">
        <v>143</v>
      </c>
      <c r="M490">
        <v>177</v>
      </c>
      <c r="N490">
        <v>110</v>
      </c>
    </row>
    <row r="491" spans="1:14" x14ac:dyDescent="0.45">
      <c r="A491">
        <v>1490</v>
      </c>
      <c r="B491">
        <v>1972</v>
      </c>
      <c r="C491" t="s">
        <v>1350</v>
      </c>
      <c r="D491" t="s">
        <v>1841</v>
      </c>
      <c r="E491" t="s">
        <v>264</v>
      </c>
      <c r="F491">
        <v>405</v>
      </c>
      <c r="G491">
        <v>81</v>
      </c>
      <c r="H491">
        <v>106</v>
      </c>
      <c r="I491">
        <v>117</v>
      </c>
      <c r="J491">
        <v>109</v>
      </c>
      <c r="K491">
        <v>131</v>
      </c>
      <c r="L491">
        <v>143</v>
      </c>
      <c r="M491">
        <v>161</v>
      </c>
      <c r="N491">
        <v>117</v>
      </c>
    </row>
    <row r="492" spans="1:14" x14ac:dyDescent="0.45">
      <c r="A492">
        <v>1491</v>
      </c>
      <c r="B492">
        <v>1994</v>
      </c>
      <c r="C492" t="s">
        <v>205</v>
      </c>
      <c r="D492" t="s">
        <v>1842</v>
      </c>
      <c r="E492" t="s">
        <v>42</v>
      </c>
      <c r="F492">
        <v>434</v>
      </c>
      <c r="G492">
        <v>148</v>
      </c>
      <c r="H492">
        <v>43</v>
      </c>
      <c r="I492">
        <v>125</v>
      </c>
      <c r="J492">
        <v>126</v>
      </c>
      <c r="K492">
        <v>113</v>
      </c>
      <c r="L492">
        <v>143</v>
      </c>
      <c r="M492">
        <v>91</v>
      </c>
      <c r="N492">
        <v>115</v>
      </c>
    </row>
    <row r="493" spans="1:14" x14ac:dyDescent="0.45">
      <c r="A493">
        <v>1492</v>
      </c>
      <c r="B493">
        <v>1906</v>
      </c>
      <c r="C493" t="s">
        <v>999</v>
      </c>
      <c r="D493" t="s">
        <v>1843</v>
      </c>
      <c r="E493" t="s">
        <v>101</v>
      </c>
      <c r="F493">
        <v>506</v>
      </c>
      <c r="G493">
        <v>205</v>
      </c>
      <c r="I493">
        <v>111</v>
      </c>
      <c r="J493">
        <v>131</v>
      </c>
      <c r="K493">
        <v>110</v>
      </c>
      <c r="L493">
        <v>143</v>
      </c>
      <c r="M493">
        <v>107</v>
      </c>
    </row>
    <row r="494" spans="1:14" x14ac:dyDescent="0.45">
      <c r="A494">
        <v>1493</v>
      </c>
      <c r="B494">
        <v>2013</v>
      </c>
      <c r="C494" t="s">
        <v>276</v>
      </c>
      <c r="D494" t="s">
        <v>1844</v>
      </c>
      <c r="E494" t="s">
        <v>42</v>
      </c>
      <c r="F494">
        <v>681</v>
      </c>
      <c r="G494">
        <v>117</v>
      </c>
      <c r="H494">
        <v>63</v>
      </c>
      <c r="I494">
        <v>122</v>
      </c>
      <c r="J494">
        <v>119</v>
      </c>
      <c r="K494">
        <v>127</v>
      </c>
      <c r="L494">
        <v>143</v>
      </c>
      <c r="M494">
        <v>135</v>
      </c>
      <c r="N494">
        <v>110</v>
      </c>
    </row>
    <row r="495" spans="1:14" x14ac:dyDescent="0.45">
      <c r="A495">
        <v>1494</v>
      </c>
      <c r="B495">
        <v>1913</v>
      </c>
      <c r="C495" t="s">
        <v>563</v>
      </c>
      <c r="D495" t="s">
        <v>1845</v>
      </c>
      <c r="E495" t="s">
        <v>88</v>
      </c>
      <c r="F495">
        <v>510</v>
      </c>
      <c r="G495">
        <v>102</v>
      </c>
      <c r="H495">
        <v>90</v>
      </c>
      <c r="I495">
        <v>116</v>
      </c>
      <c r="J495">
        <v>113</v>
      </c>
      <c r="K495">
        <v>134</v>
      </c>
      <c r="L495">
        <v>143</v>
      </c>
      <c r="M495">
        <v>182</v>
      </c>
      <c r="N495">
        <v>113</v>
      </c>
    </row>
    <row r="496" spans="1:14" x14ac:dyDescent="0.45">
      <c r="A496">
        <v>1495</v>
      </c>
      <c r="B496">
        <v>1900</v>
      </c>
      <c r="C496" t="s">
        <v>1351</v>
      </c>
      <c r="D496" t="s">
        <v>1846</v>
      </c>
      <c r="E496" t="s">
        <v>101</v>
      </c>
      <c r="F496">
        <v>611</v>
      </c>
      <c r="G496">
        <v>164</v>
      </c>
      <c r="I496">
        <v>117</v>
      </c>
      <c r="J496">
        <v>122</v>
      </c>
      <c r="K496">
        <v>122</v>
      </c>
      <c r="L496">
        <v>143</v>
      </c>
      <c r="M496">
        <v>137</v>
      </c>
    </row>
    <row r="497" spans="1:14" x14ac:dyDescent="0.45">
      <c r="A497">
        <v>1496</v>
      </c>
      <c r="B497">
        <v>1931</v>
      </c>
      <c r="C497" t="s">
        <v>452</v>
      </c>
      <c r="D497" t="s">
        <v>1847</v>
      </c>
      <c r="E497" t="s">
        <v>146</v>
      </c>
      <c r="F497">
        <v>675</v>
      </c>
      <c r="G497">
        <v>133</v>
      </c>
      <c r="H497">
        <v>85</v>
      </c>
      <c r="I497">
        <v>115</v>
      </c>
      <c r="J497">
        <v>116</v>
      </c>
      <c r="K497">
        <v>136</v>
      </c>
      <c r="L497">
        <v>143</v>
      </c>
      <c r="M497">
        <v>185</v>
      </c>
      <c r="N497">
        <v>107</v>
      </c>
    </row>
    <row r="498" spans="1:14" x14ac:dyDescent="0.45">
      <c r="A498">
        <v>1497</v>
      </c>
      <c r="B498">
        <v>1991</v>
      </c>
      <c r="C498" t="s">
        <v>724</v>
      </c>
      <c r="D498" t="s">
        <v>1848</v>
      </c>
      <c r="E498" t="s">
        <v>264</v>
      </c>
      <c r="F498">
        <v>642</v>
      </c>
      <c r="G498">
        <v>186</v>
      </c>
      <c r="H498">
        <v>143</v>
      </c>
      <c r="I498">
        <v>108</v>
      </c>
      <c r="J498">
        <v>122</v>
      </c>
      <c r="K498">
        <v>128</v>
      </c>
      <c r="L498">
        <v>143</v>
      </c>
      <c r="M498">
        <v>168</v>
      </c>
      <c r="N498">
        <v>110</v>
      </c>
    </row>
    <row r="499" spans="1:14" x14ac:dyDescent="0.45">
      <c r="A499">
        <v>1498</v>
      </c>
      <c r="B499">
        <v>1993</v>
      </c>
      <c r="C499" t="s">
        <v>741</v>
      </c>
      <c r="D499" t="s">
        <v>1849</v>
      </c>
      <c r="E499" t="s">
        <v>410</v>
      </c>
      <c r="F499">
        <v>610</v>
      </c>
      <c r="G499">
        <v>147</v>
      </c>
      <c r="H499">
        <v>150</v>
      </c>
      <c r="I499">
        <v>106</v>
      </c>
      <c r="J499">
        <v>113</v>
      </c>
      <c r="K499">
        <v>131</v>
      </c>
      <c r="L499">
        <v>143</v>
      </c>
      <c r="M499">
        <v>179</v>
      </c>
      <c r="N499">
        <v>110</v>
      </c>
    </row>
    <row r="500" spans="1:14" x14ac:dyDescent="0.45">
      <c r="A500">
        <v>1499</v>
      </c>
      <c r="B500">
        <v>1989</v>
      </c>
      <c r="C500" t="s">
        <v>205</v>
      </c>
      <c r="D500" t="s">
        <v>1850</v>
      </c>
      <c r="E500" t="s">
        <v>48</v>
      </c>
      <c r="F500">
        <v>742</v>
      </c>
      <c r="G500">
        <v>171</v>
      </c>
      <c r="H500">
        <v>48</v>
      </c>
      <c r="I500">
        <v>127</v>
      </c>
      <c r="J500">
        <v>132</v>
      </c>
      <c r="K500">
        <v>117</v>
      </c>
      <c r="L500">
        <v>143</v>
      </c>
      <c r="M500">
        <v>97</v>
      </c>
      <c r="N500">
        <v>122</v>
      </c>
    </row>
    <row r="501" spans="1:14" x14ac:dyDescent="0.45">
      <c r="A501">
        <v>1500</v>
      </c>
      <c r="B501">
        <v>1949</v>
      </c>
      <c r="C501" t="s">
        <v>849</v>
      </c>
      <c r="D501" t="s">
        <v>1851</v>
      </c>
      <c r="E501" t="s">
        <v>101</v>
      </c>
      <c r="F501">
        <v>588</v>
      </c>
      <c r="G501">
        <v>169</v>
      </c>
      <c r="H501">
        <v>73</v>
      </c>
      <c r="I501">
        <v>105</v>
      </c>
      <c r="J501">
        <v>117</v>
      </c>
      <c r="K501">
        <v>125</v>
      </c>
      <c r="L501">
        <v>143</v>
      </c>
      <c r="M501">
        <v>164</v>
      </c>
      <c r="N501">
        <v>95</v>
      </c>
    </row>
    <row r="502" spans="1:14" x14ac:dyDescent="0.45">
      <c r="A502">
        <v>501</v>
      </c>
      <c r="B502">
        <v>1964</v>
      </c>
      <c r="C502" t="s">
        <v>472</v>
      </c>
      <c r="D502" t="s">
        <v>1852</v>
      </c>
      <c r="E502" t="s">
        <v>152</v>
      </c>
      <c r="F502">
        <v>594</v>
      </c>
      <c r="G502">
        <v>177</v>
      </c>
      <c r="H502">
        <v>114</v>
      </c>
      <c r="I502">
        <v>112</v>
      </c>
      <c r="J502">
        <v>125</v>
      </c>
      <c r="K502">
        <v>139</v>
      </c>
      <c r="L502">
        <v>161</v>
      </c>
      <c r="M502">
        <v>188</v>
      </c>
      <c r="N502">
        <v>108</v>
      </c>
    </row>
    <row r="503" spans="1:14" x14ac:dyDescent="0.45">
      <c r="A503">
        <v>502</v>
      </c>
      <c r="B503">
        <v>2019</v>
      </c>
      <c r="C503" t="s">
        <v>249</v>
      </c>
      <c r="D503" t="s">
        <v>1853</v>
      </c>
      <c r="E503" t="s">
        <v>164</v>
      </c>
      <c r="F503">
        <v>660</v>
      </c>
      <c r="G503">
        <v>162</v>
      </c>
      <c r="H503">
        <v>75</v>
      </c>
      <c r="I503">
        <v>118</v>
      </c>
      <c r="J503">
        <v>123</v>
      </c>
      <c r="K503">
        <v>141</v>
      </c>
      <c r="L503">
        <v>161</v>
      </c>
      <c r="M503">
        <v>173</v>
      </c>
      <c r="N503">
        <v>101</v>
      </c>
    </row>
    <row r="504" spans="1:14" x14ac:dyDescent="0.45">
      <c r="A504">
        <v>503</v>
      </c>
      <c r="B504">
        <v>1972</v>
      </c>
      <c r="C504" t="s">
        <v>366</v>
      </c>
      <c r="D504" t="s">
        <v>1854</v>
      </c>
      <c r="E504" t="s">
        <v>64</v>
      </c>
      <c r="F504">
        <v>569</v>
      </c>
      <c r="G504">
        <v>129</v>
      </c>
      <c r="H504">
        <v>169</v>
      </c>
      <c r="I504">
        <v>114</v>
      </c>
      <c r="J504">
        <v>115</v>
      </c>
      <c r="K504">
        <v>147</v>
      </c>
      <c r="L504">
        <v>161</v>
      </c>
      <c r="M504">
        <v>216</v>
      </c>
      <c r="N504">
        <v>118</v>
      </c>
    </row>
    <row r="505" spans="1:14" x14ac:dyDescent="0.45">
      <c r="A505">
        <v>504</v>
      </c>
      <c r="B505">
        <v>1900</v>
      </c>
      <c r="C505" t="s">
        <v>1173</v>
      </c>
      <c r="D505" t="s">
        <v>1855</v>
      </c>
      <c r="E505" t="s">
        <v>51</v>
      </c>
      <c r="F505">
        <v>447</v>
      </c>
      <c r="G505">
        <v>265</v>
      </c>
      <c r="I505">
        <v>120</v>
      </c>
      <c r="J505">
        <v>145</v>
      </c>
      <c r="K505">
        <v>110</v>
      </c>
      <c r="L505">
        <v>161</v>
      </c>
      <c r="M505">
        <v>79</v>
      </c>
    </row>
    <row r="506" spans="1:14" x14ac:dyDescent="0.45">
      <c r="A506">
        <v>505</v>
      </c>
      <c r="B506">
        <v>2004</v>
      </c>
      <c r="C506" t="s">
        <v>654</v>
      </c>
      <c r="D506" t="s">
        <v>1856</v>
      </c>
      <c r="E506" t="s">
        <v>178</v>
      </c>
      <c r="F506">
        <v>687</v>
      </c>
      <c r="G506">
        <v>204</v>
      </c>
      <c r="H506">
        <v>90</v>
      </c>
      <c r="I506">
        <v>117</v>
      </c>
      <c r="J506">
        <v>132</v>
      </c>
      <c r="K506">
        <v>130</v>
      </c>
      <c r="L506">
        <v>161</v>
      </c>
      <c r="M506">
        <v>149</v>
      </c>
      <c r="N506">
        <v>114</v>
      </c>
    </row>
    <row r="507" spans="1:14" x14ac:dyDescent="0.45">
      <c r="A507">
        <v>506</v>
      </c>
      <c r="B507">
        <v>2023</v>
      </c>
      <c r="C507" t="s">
        <v>483</v>
      </c>
      <c r="D507" t="s">
        <v>1862</v>
      </c>
      <c r="E507" t="s">
        <v>210</v>
      </c>
      <c r="F507">
        <v>720</v>
      </c>
      <c r="G507">
        <v>164</v>
      </c>
      <c r="H507">
        <v>104</v>
      </c>
      <c r="I507">
        <v>113</v>
      </c>
      <c r="J507">
        <v>120</v>
      </c>
      <c r="K507">
        <v>145</v>
      </c>
      <c r="L507">
        <v>161</v>
      </c>
      <c r="M507">
        <v>193</v>
      </c>
      <c r="N507">
        <v>102</v>
      </c>
    </row>
    <row r="508" spans="1:14" x14ac:dyDescent="0.45">
      <c r="A508">
        <v>507</v>
      </c>
      <c r="B508">
        <v>2001</v>
      </c>
      <c r="C508" t="s">
        <v>224</v>
      </c>
      <c r="D508" t="s">
        <v>1857</v>
      </c>
      <c r="E508" t="s">
        <v>134</v>
      </c>
      <c r="F508">
        <v>697</v>
      </c>
      <c r="G508">
        <v>157</v>
      </c>
      <c r="H508">
        <v>87</v>
      </c>
      <c r="I508">
        <v>125</v>
      </c>
      <c r="J508">
        <v>127</v>
      </c>
      <c r="K508">
        <v>156</v>
      </c>
      <c r="L508">
        <v>160</v>
      </c>
      <c r="M508">
        <v>204</v>
      </c>
      <c r="N508">
        <v>113</v>
      </c>
    </row>
    <row r="509" spans="1:14" x14ac:dyDescent="0.45">
      <c r="A509">
        <v>508</v>
      </c>
      <c r="B509">
        <v>1982</v>
      </c>
      <c r="C509" t="s">
        <v>138</v>
      </c>
      <c r="D509" t="s">
        <v>1858</v>
      </c>
      <c r="E509" t="s">
        <v>139</v>
      </c>
      <c r="F509">
        <v>631</v>
      </c>
      <c r="G509">
        <v>202</v>
      </c>
      <c r="H509">
        <v>165</v>
      </c>
      <c r="I509">
        <v>105</v>
      </c>
      <c r="J509">
        <v>122</v>
      </c>
      <c r="K509">
        <v>142</v>
      </c>
      <c r="L509">
        <v>160</v>
      </c>
      <c r="M509">
        <v>222</v>
      </c>
      <c r="N509">
        <v>106</v>
      </c>
    </row>
    <row r="510" spans="1:14" x14ac:dyDescent="0.45">
      <c r="A510">
        <v>509</v>
      </c>
      <c r="B510">
        <v>1901</v>
      </c>
      <c r="C510" t="s">
        <v>578</v>
      </c>
      <c r="D510" t="s">
        <v>1859</v>
      </c>
      <c r="E510" t="s">
        <v>158</v>
      </c>
      <c r="F510">
        <v>609</v>
      </c>
      <c r="G510">
        <v>119</v>
      </c>
      <c r="I510">
        <v>128</v>
      </c>
      <c r="J510">
        <v>124</v>
      </c>
      <c r="K510">
        <v>149</v>
      </c>
      <c r="L510">
        <v>160</v>
      </c>
      <c r="M510">
        <v>215</v>
      </c>
    </row>
    <row r="511" spans="1:14" x14ac:dyDescent="0.45">
      <c r="A511">
        <v>510</v>
      </c>
      <c r="B511">
        <v>1974</v>
      </c>
      <c r="C511" t="s">
        <v>191</v>
      </c>
      <c r="D511" t="s">
        <v>1860</v>
      </c>
      <c r="E511" t="s">
        <v>128</v>
      </c>
      <c r="F511">
        <v>604</v>
      </c>
      <c r="G511">
        <v>171</v>
      </c>
      <c r="H511">
        <v>135</v>
      </c>
      <c r="I511">
        <v>112</v>
      </c>
      <c r="J511">
        <v>121</v>
      </c>
      <c r="K511">
        <v>138</v>
      </c>
      <c r="L511">
        <v>160</v>
      </c>
      <c r="M511">
        <v>199</v>
      </c>
      <c r="N511">
        <v>109</v>
      </c>
    </row>
    <row r="512" spans="1:14" x14ac:dyDescent="0.45">
      <c r="A512">
        <v>511</v>
      </c>
      <c r="B512">
        <v>1965</v>
      </c>
      <c r="C512" t="s">
        <v>1127</v>
      </c>
      <c r="D512" t="s">
        <v>1861</v>
      </c>
      <c r="E512" t="s">
        <v>90</v>
      </c>
      <c r="F512">
        <v>639</v>
      </c>
      <c r="G512">
        <v>117</v>
      </c>
      <c r="H512">
        <v>89</v>
      </c>
      <c r="I512">
        <v>123</v>
      </c>
      <c r="J512">
        <v>118</v>
      </c>
      <c r="K512">
        <v>143</v>
      </c>
      <c r="L512">
        <v>160</v>
      </c>
      <c r="M512">
        <v>183</v>
      </c>
      <c r="N512">
        <v>113</v>
      </c>
    </row>
    <row r="513" spans="1:14" x14ac:dyDescent="0.45">
      <c r="A513">
        <v>512</v>
      </c>
      <c r="B513">
        <v>1954</v>
      </c>
      <c r="C513" t="s">
        <v>67</v>
      </c>
      <c r="D513" t="s">
        <v>1863</v>
      </c>
      <c r="E513" t="s">
        <v>42</v>
      </c>
      <c r="F513">
        <v>651</v>
      </c>
      <c r="G513">
        <v>157</v>
      </c>
      <c r="H513">
        <v>171</v>
      </c>
      <c r="I513">
        <v>113</v>
      </c>
      <c r="J513">
        <v>120</v>
      </c>
      <c r="K513">
        <v>135</v>
      </c>
      <c r="L513">
        <v>160</v>
      </c>
      <c r="M513">
        <v>183</v>
      </c>
      <c r="N513">
        <v>118</v>
      </c>
    </row>
    <row r="514" spans="1:14" x14ac:dyDescent="0.45">
      <c r="A514">
        <v>513</v>
      </c>
      <c r="B514">
        <v>1968</v>
      </c>
      <c r="C514" t="s">
        <v>74</v>
      </c>
      <c r="D514" t="s">
        <v>1864</v>
      </c>
      <c r="E514" t="s">
        <v>58</v>
      </c>
      <c r="F514">
        <v>573</v>
      </c>
      <c r="G514">
        <v>159</v>
      </c>
      <c r="H514">
        <v>100</v>
      </c>
      <c r="I514">
        <v>115</v>
      </c>
      <c r="J514">
        <v>120</v>
      </c>
      <c r="K514">
        <v>137</v>
      </c>
      <c r="L514">
        <v>160</v>
      </c>
      <c r="M514">
        <v>193</v>
      </c>
      <c r="N514">
        <v>108</v>
      </c>
    </row>
    <row r="515" spans="1:14" x14ac:dyDescent="0.45">
      <c r="A515">
        <v>514</v>
      </c>
      <c r="B515">
        <v>1970</v>
      </c>
      <c r="C515" t="s">
        <v>1144</v>
      </c>
      <c r="D515" t="s">
        <v>1865</v>
      </c>
      <c r="E515" t="s">
        <v>1142</v>
      </c>
      <c r="F515">
        <v>706</v>
      </c>
      <c r="G515">
        <v>195</v>
      </c>
      <c r="H515">
        <v>133</v>
      </c>
      <c r="I515">
        <v>110</v>
      </c>
      <c r="J515">
        <v>125</v>
      </c>
      <c r="K515">
        <v>139</v>
      </c>
      <c r="L515">
        <v>160</v>
      </c>
      <c r="M515">
        <v>194</v>
      </c>
      <c r="N515">
        <v>104</v>
      </c>
    </row>
    <row r="516" spans="1:14" x14ac:dyDescent="0.45">
      <c r="A516">
        <v>515</v>
      </c>
      <c r="B516">
        <v>1961</v>
      </c>
      <c r="C516" t="s">
        <v>800</v>
      </c>
      <c r="D516" t="s">
        <v>1866</v>
      </c>
      <c r="E516" t="s">
        <v>152</v>
      </c>
      <c r="F516">
        <v>656</v>
      </c>
      <c r="G516">
        <v>165</v>
      </c>
      <c r="H516">
        <v>138</v>
      </c>
      <c r="I516">
        <v>109</v>
      </c>
      <c r="J516">
        <v>120</v>
      </c>
      <c r="K516">
        <v>148</v>
      </c>
      <c r="L516">
        <v>160</v>
      </c>
      <c r="M516">
        <v>217</v>
      </c>
      <c r="N516">
        <v>101</v>
      </c>
    </row>
    <row r="517" spans="1:14" x14ac:dyDescent="0.45">
      <c r="A517">
        <v>516</v>
      </c>
      <c r="B517">
        <v>1986</v>
      </c>
      <c r="C517" t="s">
        <v>527</v>
      </c>
      <c r="D517" t="s">
        <v>1867</v>
      </c>
      <c r="E517" t="s">
        <v>42</v>
      </c>
      <c r="F517">
        <v>742</v>
      </c>
      <c r="G517">
        <v>81</v>
      </c>
      <c r="H517">
        <v>31</v>
      </c>
      <c r="I517">
        <v>134</v>
      </c>
      <c r="J517">
        <v>120</v>
      </c>
      <c r="K517">
        <v>140</v>
      </c>
      <c r="L517">
        <v>160</v>
      </c>
      <c r="M517">
        <v>151</v>
      </c>
      <c r="N517">
        <v>116</v>
      </c>
    </row>
    <row r="518" spans="1:14" x14ac:dyDescent="0.45">
      <c r="A518">
        <v>517</v>
      </c>
      <c r="B518">
        <v>1929</v>
      </c>
      <c r="C518" t="s">
        <v>219</v>
      </c>
      <c r="D518" t="s">
        <v>1868</v>
      </c>
      <c r="E518" t="s">
        <v>101</v>
      </c>
      <c r="F518">
        <v>674</v>
      </c>
      <c r="G518">
        <v>198</v>
      </c>
      <c r="H518">
        <v>91</v>
      </c>
      <c r="I518">
        <v>108</v>
      </c>
      <c r="J518">
        <v>122</v>
      </c>
      <c r="K518">
        <v>143</v>
      </c>
      <c r="L518">
        <v>160</v>
      </c>
      <c r="M518">
        <v>221</v>
      </c>
      <c r="N518">
        <v>94</v>
      </c>
    </row>
    <row r="519" spans="1:14" x14ac:dyDescent="0.45">
      <c r="A519">
        <v>518</v>
      </c>
      <c r="B519">
        <v>1908</v>
      </c>
      <c r="C519" t="s">
        <v>1174</v>
      </c>
      <c r="D519" t="s">
        <v>1869</v>
      </c>
      <c r="E519" t="s">
        <v>48</v>
      </c>
      <c r="F519">
        <v>507</v>
      </c>
      <c r="G519">
        <v>157</v>
      </c>
      <c r="I519">
        <v>125</v>
      </c>
      <c r="J519">
        <v>130</v>
      </c>
      <c r="K519">
        <v>135</v>
      </c>
      <c r="L519">
        <v>160</v>
      </c>
      <c r="M519">
        <v>172</v>
      </c>
    </row>
    <row r="520" spans="1:14" x14ac:dyDescent="0.45">
      <c r="A520">
        <v>519</v>
      </c>
      <c r="B520">
        <v>2011</v>
      </c>
      <c r="C520" t="s">
        <v>856</v>
      </c>
      <c r="D520" t="s">
        <v>1870</v>
      </c>
      <c r="E520" t="s">
        <v>90</v>
      </c>
      <c r="F520">
        <v>692</v>
      </c>
      <c r="G520">
        <v>184</v>
      </c>
      <c r="H520">
        <v>84</v>
      </c>
      <c r="I520">
        <v>115</v>
      </c>
      <c r="J520">
        <v>127</v>
      </c>
      <c r="K520">
        <v>140</v>
      </c>
      <c r="L520">
        <v>160</v>
      </c>
      <c r="M520">
        <v>185</v>
      </c>
      <c r="N520">
        <v>102</v>
      </c>
    </row>
    <row r="521" spans="1:14" x14ac:dyDescent="0.45">
      <c r="A521">
        <v>520</v>
      </c>
      <c r="B521">
        <v>2014</v>
      </c>
      <c r="C521" t="s">
        <v>307</v>
      </c>
      <c r="D521" t="s">
        <v>1871</v>
      </c>
      <c r="E521" t="s">
        <v>308</v>
      </c>
      <c r="F521">
        <v>673</v>
      </c>
      <c r="G521">
        <v>200</v>
      </c>
      <c r="H521">
        <v>72</v>
      </c>
      <c r="I521">
        <v>113</v>
      </c>
      <c r="J521">
        <v>127</v>
      </c>
      <c r="K521">
        <v>134</v>
      </c>
      <c r="L521">
        <v>160</v>
      </c>
      <c r="M521">
        <v>174</v>
      </c>
      <c r="N521">
        <v>96</v>
      </c>
    </row>
    <row r="522" spans="1:14" x14ac:dyDescent="0.45">
      <c r="A522">
        <v>521</v>
      </c>
      <c r="B522">
        <v>2013</v>
      </c>
      <c r="C522" t="s">
        <v>1175</v>
      </c>
      <c r="D522" t="s">
        <v>1872</v>
      </c>
      <c r="E522" t="s">
        <v>164</v>
      </c>
      <c r="F522">
        <v>432</v>
      </c>
      <c r="G522">
        <v>104</v>
      </c>
      <c r="H522">
        <v>118</v>
      </c>
      <c r="I522">
        <v>124</v>
      </c>
      <c r="J522">
        <v>121</v>
      </c>
      <c r="K522">
        <v>133</v>
      </c>
      <c r="L522">
        <v>160</v>
      </c>
      <c r="M522">
        <v>150</v>
      </c>
      <c r="N522">
        <v>128</v>
      </c>
    </row>
    <row r="523" spans="1:14" x14ac:dyDescent="0.45">
      <c r="A523">
        <v>522</v>
      </c>
      <c r="B523">
        <v>1970</v>
      </c>
      <c r="C523" t="s">
        <v>1176</v>
      </c>
      <c r="D523" t="s">
        <v>1873</v>
      </c>
      <c r="E523" t="s">
        <v>258</v>
      </c>
      <c r="F523">
        <v>429</v>
      </c>
      <c r="G523">
        <v>175</v>
      </c>
      <c r="H523">
        <v>119</v>
      </c>
      <c r="I523">
        <v>107</v>
      </c>
      <c r="J523">
        <v>120</v>
      </c>
      <c r="K523">
        <v>146</v>
      </c>
      <c r="L523">
        <v>160</v>
      </c>
      <c r="M523">
        <v>220</v>
      </c>
      <c r="N523">
        <v>98</v>
      </c>
    </row>
    <row r="524" spans="1:14" x14ac:dyDescent="0.45">
      <c r="A524">
        <v>523</v>
      </c>
      <c r="B524">
        <v>1932</v>
      </c>
      <c r="C524" t="s">
        <v>342</v>
      </c>
      <c r="D524" t="s">
        <v>1874</v>
      </c>
      <c r="E524" t="s">
        <v>139</v>
      </c>
      <c r="F524">
        <v>711</v>
      </c>
      <c r="G524">
        <v>123</v>
      </c>
      <c r="H524">
        <v>95</v>
      </c>
      <c r="I524">
        <v>122</v>
      </c>
      <c r="J524">
        <v>120</v>
      </c>
      <c r="K524">
        <v>157</v>
      </c>
      <c r="L524">
        <v>160</v>
      </c>
      <c r="M524">
        <v>235</v>
      </c>
      <c r="N524">
        <v>113</v>
      </c>
    </row>
    <row r="525" spans="1:14" x14ac:dyDescent="0.45">
      <c r="A525">
        <v>524</v>
      </c>
      <c r="B525">
        <v>1970</v>
      </c>
      <c r="C525" t="s">
        <v>1063</v>
      </c>
      <c r="D525" t="s">
        <v>1875</v>
      </c>
      <c r="E525" t="s">
        <v>61</v>
      </c>
      <c r="F525">
        <v>643</v>
      </c>
      <c r="G525">
        <v>169</v>
      </c>
      <c r="H525">
        <v>94</v>
      </c>
      <c r="I525">
        <v>115</v>
      </c>
      <c r="J525">
        <v>124</v>
      </c>
      <c r="K525">
        <v>140</v>
      </c>
      <c r="L525">
        <v>160</v>
      </c>
      <c r="M525">
        <v>186</v>
      </c>
      <c r="N525">
        <v>104</v>
      </c>
    </row>
    <row r="526" spans="1:14" x14ac:dyDescent="0.45">
      <c r="A526">
        <v>525</v>
      </c>
      <c r="B526">
        <v>1905</v>
      </c>
      <c r="C526" t="s">
        <v>496</v>
      </c>
      <c r="D526" t="s">
        <v>1876</v>
      </c>
      <c r="E526" t="s">
        <v>88</v>
      </c>
      <c r="F526">
        <v>502</v>
      </c>
      <c r="G526">
        <v>216</v>
      </c>
      <c r="I526">
        <v>120</v>
      </c>
      <c r="J526">
        <v>138</v>
      </c>
      <c r="K526">
        <v>126</v>
      </c>
      <c r="L526">
        <v>160</v>
      </c>
      <c r="M526">
        <v>146</v>
      </c>
    </row>
    <row r="527" spans="1:14" x14ac:dyDescent="0.45">
      <c r="A527">
        <v>526</v>
      </c>
      <c r="B527">
        <v>2000</v>
      </c>
      <c r="C527" t="s">
        <v>510</v>
      </c>
      <c r="D527" t="s">
        <v>1877</v>
      </c>
      <c r="E527" t="s">
        <v>182</v>
      </c>
      <c r="F527">
        <v>707</v>
      </c>
      <c r="G527">
        <v>165</v>
      </c>
      <c r="H527">
        <v>85</v>
      </c>
      <c r="I527">
        <v>119</v>
      </c>
      <c r="J527">
        <v>125</v>
      </c>
      <c r="K527">
        <v>141</v>
      </c>
      <c r="L527">
        <v>160</v>
      </c>
      <c r="M527">
        <v>177</v>
      </c>
      <c r="N527">
        <v>108</v>
      </c>
    </row>
    <row r="528" spans="1:14" x14ac:dyDescent="0.45">
      <c r="A528">
        <v>527</v>
      </c>
      <c r="B528">
        <v>1938</v>
      </c>
      <c r="C528" t="s">
        <v>441</v>
      </c>
      <c r="D528" t="s">
        <v>1878</v>
      </c>
      <c r="E528" t="s">
        <v>70</v>
      </c>
      <c r="F528">
        <v>681</v>
      </c>
      <c r="G528">
        <v>164</v>
      </c>
      <c r="H528">
        <v>177</v>
      </c>
      <c r="I528">
        <v>108</v>
      </c>
      <c r="J528">
        <v>119</v>
      </c>
      <c r="K528">
        <v>158</v>
      </c>
      <c r="L528">
        <v>160</v>
      </c>
      <c r="M528">
        <v>259</v>
      </c>
      <c r="N528">
        <v>96</v>
      </c>
    </row>
    <row r="529" spans="1:14" x14ac:dyDescent="0.45">
      <c r="A529">
        <v>528</v>
      </c>
      <c r="B529">
        <v>1969</v>
      </c>
      <c r="C529" t="s">
        <v>234</v>
      </c>
      <c r="D529" t="s">
        <v>1879</v>
      </c>
      <c r="E529" t="s">
        <v>139</v>
      </c>
      <c r="F529">
        <v>506</v>
      </c>
      <c r="G529">
        <v>140</v>
      </c>
      <c r="H529">
        <v>202</v>
      </c>
      <c r="I529">
        <v>111</v>
      </c>
      <c r="J529">
        <v>114</v>
      </c>
      <c r="K529">
        <v>149</v>
      </c>
      <c r="L529">
        <v>160</v>
      </c>
      <c r="M529">
        <v>228</v>
      </c>
      <c r="N529">
        <v>124</v>
      </c>
    </row>
    <row r="530" spans="1:14" x14ac:dyDescent="0.45">
      <c r="A530">
        <v>529</v>
      </c>
      <c r="B530">
        <v>1906</v>
      </c>
      <c r="C530" t="s">
        <v>496</v>
      </c>
      <c r="D530" t="s">
        <v>1880</v>
      </c>
      <c r="E530" t="s">
        <v>88</v>
      </c>
      <c r="F530">
        <v>574</v>
      </c>
      <c r="G530">
        <v>156</v>
      </c>
      <c r="I530">
        <v>126</v>
      </c>
      <c r="J530">
        <v>131</v>
      </c>
      <c r="K530">
        <v>134</v>
      </c>
      <c r="L530">
        <v>160</v>
      </c>
      <c r="M530">
        <v>161</v>
      </c>
    </row>
    <row r="531" spans="1:14" x14ac:dyDescent="0.45">
      <c r="A531">
        <v>530</v>
      </c>
      <c r="B531">
        <v>1934</v>
      </c>
      <c r="C531" t="s">
        <v>828</v>
      </c>
      <c r="D531" t="s">
        <v>1881</v>
      </c>
      <c r="E531" t="s">
        <v>51</v>
      </c>
      <c r="F531">
        <v>662</v>
      </c>
      <c r="G531">
        <v>119</v>
      </c>
      <c r="H531">
        <v>96</v>
      </c>
      <c r="I531">
        <v>116</v>
      </c>
      <c r="J531">
        <v>115</v>
      </c>
      <c r="K531">
        <v>151</v>
      </c>
      <c r="L531">
        <v>160</v>
      </c>
      <c r="M531">
        <v>233</v>
      </c>
      <c r="N531">
        <v>106</v>
      </c>
    </row>
    <row r="532" spans="1:14" x14ac:dyDescent="0.45">
      <c r="A532">
        <v>531</v>
      </c>
      <c r="B532">
        <v>2017</v>
      </c>
      <c r="C532" t="s">
        <v>367</v>
      </c>
      <c r="D532" t="s">
        <v>1882</v>
      </c>
      <c r="E532" t="s">
        <v>178</v>
      </c>
      <c r="F532">
        <v>662</v>
      </c>
      <c r="G532">
        <v>104</v>
      </c>
      <c r="H532">
        <v>60</v>
      </c>
      <c r="I532">
        <v>135</v>
      </c>
      <c r="J532">
        <v>126</v>
      </c>
      <c r="K532">
        <v>127</v>
      </c>
      <c r="L532">
        <v>160</v>
      </c>
      <c r="M532">
        <v>116</v>
      </c>
      <c r="N532">
        <v>124</v>
      </c>
    </row>
    <row r="533" spans="1:14" x14ac:dyDescent="0.45">
      <c r="A533">
        <v>532</v>
      </c>
      <c r="B533">
        <v>1957</v>
      </c>
      <c r="C533" t="s">
        <v>1177</v>
      </c>
      <c r="D533" t="s">
        <v>1883</v>
      </c>
      <c r="E533" t="s">
        <v>1142</v>
      </c>
      <c r="F533">
        <v>657</v>
      </c>
      <c r="G533">
        <v>124</v>
      </c>
      <c r="H533">
        <v>75</v>
      </c>
      <c r="I533">
        <v>114</v>
      </c>
      <c r="J533">
        <v>116</v>
      </c>
      <c r="K533">
        <v>146</v>
      </c>
      <c r="L533">
        <v>160</v>
      </c>
      <c r="M533">
        <v>208</v>
      </c>
      <c r="N533">
        <v>98</v>
      </c>
    </row>
    <row r="534" spans="1:14" x14ac:dyDescent="0.45">
      <c r="A534">
        <v>533</v>
      </c>
      <c r="B534">
        <v>1978</v>
      </c>
      <c r="C534" t="s">
        <v>1178</v>
      </c>
      <c r="D534" t="s">
        <v>1884</v>
      </c>
      <c r="E534" t="s">
        <v>210</v>
      </c>
      <c r="F534">
        <v>611</v>
      </c>
      <c r="G534">
        <v>214</v>
      </c>
      <c r="H534">
        <v>122</v>
      </c>
      <c r="I534">
        <v>115</v>
      </c>
      <c r="J534">
        <v>131</v>
      </c>
      <c r="K534">
        <v>137</v>
      </c>
      <c r="L534">
        <v>160</v>
      </c>
      <c r="M534">
        <v>184</v>
      </c>
      <c r="N534">
        <v>115</v>
      </c>
    </row>
    <row r="535" spans="1:14" x14ac:dyDescent="0.45">
      <c r="A535">
        <v>534</v>
      </c>
      <c r="B535">
        <v>2000</v>
      </c>
      <c r="C535" t="s">
        <v>471</v>
      </c>
      <c r="D535" t="s">
        <v>1885</v>
      </c>
      <c r="E535" t="s">
        <v>258</v>
      </c>
      <c r="F535">
        <v>641</v>
      </c>
      <c r="G535">
        <v>91</v>
      </c>
      <c r="H535">
        <v>71</v>
      </c>
      <c r="I535">
        <v>126</v>
      </c>
      <c r="J535">
        <v>117</v>
      </c>
      <c r="K535">
        <v>149</v>
      </c>
      <c r="L535">
        <v>160</v>
      </c>
      <c r="M535">
        <v>184</v>
      </c>
      <c r="N535">
        <v>111</v>
      </c>
    </row>
    <row r="536" spans="1:14" x14ac:dyDescent="0.45">
      <c r="A536">
        <v>535</v>
      </c>
      <c r="B536">
        <v>1905</v>
      </c>
      <c r="C536" t="s">
        <v>819</v>
      </c>
      <c r="D536" t="s">
        <v>1886</v>
      </c>
      <c r="E536" t="s">
        <v>101</v>
      </c>
      <c r="F536">
        <v>676</v>
      </c>
      <c r="G536">
        <v>115</v>
      </c>
      <c r="I536">
        <v>135</v>
      </c>
      <c r="J536">
        <v>126</v>
      </c>
      <c r="K536">
        <v>143</v>
      </c>
      <c r="L536">
        <v>159</v>
      </c>
      <c r="M536">
        <v>172</v>
      </c>
    </row>
    <row r="537" spans="1:14" x14ac:dyDescent="0.45">
      <c r="A537">
        <v>536</v>
      </c>
      <c r="B537">
        <v>1985</v>
      </c>
      <c r="C537" t="s">
        <v>127</v>
      </c>
      <c r="D537" t="s">
        <v>1887</v>
      </c>
      <c r="E537" t="s">
        <v>42</v>
      </c>
      <c r="F537">
        <v>654</v>
      </c>
      <c r="G537">
        <v>175</v>
      </c>
      <c r="H537">
        <v>73</v>
      </c>
      <c r="I537">
        <v>120</v>
      </c>
      <c r="J537">
        <v>128</v>
      </c>
      <c r="K537">
        <v>127</v>
      </c>
      <c r="L537">
        <v>159</v>
      </c>
      <c r="M537">
        <v>139</v>
      </c>
      <c r="N537">
        <v>114</v>
      </c>
    </row>
    <row r="538" spans="1:14" x14ac:dyDescent="0.45">
      <c r="A538">
        <v>537</v>
      </c>
      <c r="B538">
        <v>1988</v>
      </c>
      <c r="C538" t="s">
        <v>818</v>
      </c>
      <c r="D538" t="s">
        <v>1888</v>
      </c>
      <c r="E538" t="s">
        <v>294</v>
      </c>
      <c r="F538">
        <v>640</v>
      </c>
      <c r="G538">
        <v>160</v>
      </c>
      <c r="H538">
        <v>142</v>
      </c>
      <c r="I538">
        <v>105</v>
      </c>
      <c r="J538">
        <v>114</v>
      </c>
      <c r="K538">
        <v>145</v>
      </c>
      <c r="L538">
        <v>159</v>
      </c>
      <c r="M538">
        <v>230</v>
      </c>
      <c r="N538">
        <v>98</v>
      </c>
    </row>
    <row r="539" spans="1:14" x14ac:dyDescent="0.45">
      <c r="A539">
        <v>538</v>
      </c>
      <c r="B539">
        <v>1966</v>
      </c>
      <c r="C539" t="s">
        <v>366</v>
      </c>
      <c r="D539" t="s">
        <v>1889</v>
      </c>
      <c r="E539" t="s">
        <v>64</v>
      </c>
      <c r="F539">
        <v>549</v>
      </c>
      <c r="G539">
        <v>117</v>
      </c>
      <c r="H539">
        <v>144</v>
      </c>
      <c r="I539">
        <v>119</v>
      </c>
      <c r="J539">
        <v>118</v>
      </c>
      <c r="K539">
        <v>146</v>
      </c>
      <c r="L539">
        <v>159</v>
      </c>
      <c r="M539">
        <v>198</v>
      </c>
      <c r="N539">
        <v>120</v>
      </c>
    </row>
    <row r="540" spans="1:14" x14ac:dyDescent="0.45">
      <c r="A540">
        <v>539</v>
      </c>
      <c r="B540">
        <v>2012</v>
      </c>
      <c r="C540" t="s">
        <v>402</v>
      </c>
      <c r="D540" t="s">
        <v>1890</v>
      </c>
      <c r="E540" t="s">
        <v>90</v>
      </c>
      <c r="F540">
        <v>677</v>
      </c>
      <c r="G540">
        <v>113</v>
      </c>
      <c r="H540">
        <v>98</v>
      </c>
      <c r="I540">
        <v>122</v>
      </c>
      <c r="J540">
        <v>120</v>
      </c>
      <c r="K540">
        <v>144</v>
      </c>
      <c r="L540">
        <v>159</v>
      </c>
      <c r="M540">
        <v>181</v>
      </c>
      <c r="N540">
        <v>114</v>
      </c>
    </row>
    <row r="541" spans="1:14" x14ac:dyDescent="0.45">
      <c r="A541">
        <v>540</v>
      </c>
      <c r="B541">
        <v>1907</v>
      </c>
      <c r="C541" t="s">
        <v>636</v>
      </c>
      <c r="D541" t="s">
        <v>1891</v>
      </c>
      <c r="E541" t="s">
        <v>139</v>
      </c>
      <c r="F541">
        <v>568</v>
      </c>
      <c r="G541">
        <v>122</v>
      </c>
      <c r="I541">
        <v>130</v>
      </c>
      <c r="J541">
        <v>125</v>
      </c>
      <c r="K541">
        <v>142</v>
      </c>
      <c r="L541">
        <v>159</v>
      </c>
      <c r="M541">
        <v>186</v>
      </c>
    </row>
    <row r="542" spans="1:14" x14ac:dyDescent="0.45">
      <c r="A542">
        <v>541</v>
      </c>
      <c r="B542">
        <v>2001</v>
      </c>
      <c r="C542" t="s">
        <v>663</v>
      </c>
      <c r="D542" t="s">
        <v>1892</v>
      </c>
      <c r="E542" t="s">
        <v>164</v>
      </c>
      <c r="F542">
        <v>618</v>
      </c>
      <c r="G542">
        <v>170</v>
      </c>
      <c r="H542">
        <v>63</v>
      </c>
      <c r="I542">
        <v>116</v>
      </c>
      <c r="J542">
        <v>123</v>
      </c>
      <c r="K542">
        <v>132</v>
      </c>
      <c r="L542">
        <v>159</v>
      </c>
      <c r="M542">
        <v>159</v>
      </c>
      <c r="N542">
        <v>99</v>
      </c>
    </row>
    <row r="543" spans="1:14" x14ac:dyDescent="0.45">
      <c r="A543">
        <v>542</v>
      </c>
      <c r="B543">
        <v>1942</v>
      </c>
      <c r="C543" t="s">
        <v>664</v>
      </c>
      <c r="D543" t="s">
        <v>1893</v>
      </c>
      <c r="E543" t="s">
        <v>51</v>
      </c>
      <c r="F543">
        <v>687</v>
      </c>
      <c r="G543">
        <v>140</v>
      </c>
      <c r="H543">
        <v>55</v>
      </c>
      <c r="I543">
        <v>124</v>
      </c>
      <c r="J543">
        <v>126</v>
      </c>
      <c r="K543">
        <v>139</v>
      </c>
      <c r="L543">
        <v>159</v>
      </c>
      <c r="M543">
        <v>177</v>
      </c>
      <c r="N543">
        <v>118</v>
      </c>
    </row>
    <row r="544" spans="1:14" x14ac:dyDescent="0.45">
      <c r="A544">
        <v>543</v>
      </c>
      <c r="B544">
        <v>1929</v>
      </c>
      <c r="C544" t="s">
        <v>55</v>
      </c>
      <c r="D544" t="s">
        <v>1894</v>
      </c>
      <c r="E544" t="s">
        <v>42</v>
      </c>
      <c r="F544">
        <v>692</v>
      </c>
      <c r="G544">
        <v>201</v>
      </c>
      <c r="H544">
        <v>157</v>
      </c>
      <c r="I544">
        <v>103</v>
      </c>
      <c r="J544">
        <v>120</v>
      </c>
      <c r="K544">
        <v>139</v>
      </c>
      <c r="L544">
        <v>159</v>
      </c>
      <c r="M544">
        <v>219</v>
      </c>
      <c r="N544">
        <v>96</v>
      </c>
    </row>
    <row r="545" spans="1:14" x14ac:dyDescent="0.45">
      <c r="A545">
        <v>544</v>
      </c>
      <c r="B545">
        <v>1924</v>
      </c>
      <c r="C545" t="s">
        <v>771</v>
      </c>
      <c r="D545" t="s">
        <v>1895</v>
      </c>
      <c r="E545" t="s">
        <v>101</v>
      </c>
      <c r="F545">
        <v>612</v>
      </c>
      <c r="G545">
        <v>178</v>
      </c>
      <c r="H545">
        <v>81</v>
      </c>
      <c r="I545">
        <v>123</v>
      </c>
      <c r="J545">
        <v>128</v>
      </c>
      <c r="K545">
        <v>129</v>
      </c>
      <c r="L545">
        <v>159</v>
      </c>
      <c r="M545">
        <v>145</v>
      </c>
      <c r="N545">
        <v>121</v>
      </c>
    </row>
    <row r="546" spans="1:14" x14ac:dyDescent="0.45">
      <c r="A546">
        <v>545</v>
      </c>
      <c r="B546">
        <v>1998</v>
      </c>
      <c r="C546" t="s">
        <v>112</v>
      </c>
      <c r="D546" t="s">
        <v>1896</v>
      </c>
      <c r="E546" t="s">
        <v>88</v>
      </c>
      <c r="F546">
        <v>722</v>
      </c>
      <c r="G546">
        <v>112</v>
      </c>
      <c r="H546">
        <v>144</v>
      </c>
      <c r="I546">
        <v>115</v>
      </c>
      <c r="J546">
        <v>111</v>
      </c>
      <c r="K546">
        <v>152</v>
      </c>
      <c r="L546">
        <v>159</v>
      </c>
      <c r="M546">
        <v>218</v>
      </c>
      <c r="N546">
        <v>107</v>
      </c>
    </row>
    <row r="547" spans="1:14" x14ac:dyDescent="0.45">
      <c r="A547">
        <v>546</v>
      </c>
      <c r="B547">
        <v>1967</v>
      </c>
      <c r="C547" t="s">
        <v>681</v>
      </c>
      <c r="D547" t="s">
        <v>1897</v>
      </c>
      <c r="E547" t="s">
        <v>51</v>
      </c>
      <c r="F547">
        <v>644</v>
      </c>
      <c r="G547">
        <v>121</v>
      </c>
      <c r="H547">
        <v>83</v>
      </c>
      <c r="I547">
        <v>126</v>
      </c>
      <c r="J547">
        <v>125</v>
      </c>
      <c r="K547">
        <v>138</v>
      </c>
      <c r="L547">
        <v>159</v>
      </c>
      <c r="M547">
        <v>165</v>
      </c>
      <c r="N547">
        <v>118</v>
      </c>
    </row>
    <row r="548" spans="1:14" x14ac:dyDescent="0.45">
      <c r="A548">
        <v>547</v>
      </c>
      <c r="B548">
        <v>1944</v>
      </c>
      <c r="C548" t="s">
        <v>717</v>
      </c>
      <c r="D548" t="s">
        <v>1898</v>
      </c>
      <c r="E548" t="s">
        <v>88</v>
      </c>
      <c r="F548">
        <v>686</v>
      </c>
      <c r="G548">
        <v>157</v>
      </c>
      <c r="H548">
        <v>142</v>
      </c>
      <c r="I548">
        <v>107</v>
      </c>
      <c r="J548">
        <v>117</v>
      </c>
      <c r="K548">
        <v>145</v>
      </c>
      <c r="L548">
        <v>159</v>
      </c>
      <c r="M548">
        <v>238</v>
      </c>
      <c r="N548">
        <v>100</v>
      </c>
    </row>
    <row r="549" spans="1:14" x14ac:dyDescent="0.45">
      <c r="A549">
        <v>548</v>
      </c>
      <c r="B549">
        <v>2010</v>
      </c>
      <c r="C549" t="s">
        <v>761</v>
      </c>
      <c r="D549" t="s">
        <v>1899</v>
      </c>
      <c r="E549" t="s">
        <v>48</v>
      </c>
      <c r="F549">
        <v>435</v>
      </c>
      <c r="G549">
        <v>157</v>
      </c>
      <c r="H549">
        <v>88</v>
      </c>
      <c r="I549">
        <v>118</v>
      </c>
      <c r="J549">
        <v>125</v>
      </c>
      <c r="K549">
        <v>138</v>
      </c>
      <c r="L549">
        <v>159</v>
      </c>
      <c r="M549">
        <v>174</v>
      </c>
      <c r="N549">
        <v>111</v>
      </c>
    </row>
    <row r="550" spans="1:14" x14ac:dyDescent="0.45">
      <c r="A550">
        <v>549</v>
      </c>
      <c r="B550">
        <v>1911</v>
      </c>
      <c r="C550" t="s">
        <v>873</v>
      </c>
      <c r="D550" t="s">
        <v>1900</v>
      </c>
      <c r="E550" t="s">
        <v>70</v>
      </c>
      <c r="F550">
        <v>648</v>
      </c>
      <c r="G550">
        <v>119</v>
      </c>
      <c r="I550">
        <v>135</v>
      </c>
      <c r="J550">
        <v>126</v>
      </c>
      <c r="K550">
        <v>142</v>
      </c>
      <c r="L550">
        <v>159</v>
      </c>
      <c r="M550">
        <v>167</v>
      </c>
    </row>
    <row r="551" spans="1:14" x14ac:dyDescent="0.45">
      <c r="A551">
        <v>550</v>
      </c>
      <c r="B551">
        <v>1951</v>
      </c>
      <c r="C551" t="s">
        <v>594</v>
      </c>
      <c r="D551" t="s">
        <v>1901</v>
      </c>
      <c r="E551" t="s">
        <v>110</v>
      </c>
      <c r="F551">
        <v>551</v>
      </c>
      <c r="G551">
        <v>175</v>
      </c>
      <c r="H551">
        <v>170</v>
      </c>
      <c r="I551">
        <v>110</v>
      </c>
      <c r="J551">
        <v>123</v>
      </c>
      <c r="K551">
        <v>131</v>
      </c>
      <c r="L551">
        <v>159</v>
      </c>
      <c r="M551">
        <v>174</v>
      </c>
      <c r="N551">
        <v>116</v>
      </c>
    </row>
    <row r="552" spans="1:14" x14ac:dyDescent="0.45">
      <c r="A552">
        <v>551</v>
      </c>
      <c r="B552">
        <v>2004</v>
      </c>
      <c r="C552" t="s">
        <v>1179</v>
      </c>
      <c r="D552" t="s">
        <v>1902</v>
      </c>
      <c r="E552" t="s">
        <v>61</v>
      </c>
      <c r="F552">
        <v>636</v>
      </c>
      <c r="G552">
        <v>122</v>
      </c>
      <c r="H552">
        <v>91</v>
      </c>
      <c r="I552">
        <v>126</v>
      </c>
      <c r="J552">
        <v>124</v>
      </c>
      <c r="K552">
        <v>129</v>
      </c>
      <c r="L552">
        <v>159</v>
      </c>
      <c r="M552">
        <v>135</v>
      </c>
      <c r="N552">
        <v>124</v>
      </c>
    </row>
    <row r="553" spans="1:14" x14ac:dyDescent="0.45">
      <c r="A553">
        <v>552</v>
      </c>
      <c r="B553">
        <v>1987</v>
      </c>
      <c r="C553" t="s">
        <v>818</v>
      </c>
      <c r="D553" t="s">
        <v>1903</v>
      </c>
      <c r="E553" t="s">
        <v>294</v>
      </c>
      <c r="F553">
        <v>640</v>
      </c>
      <c r="G553">
        <v>164</v>
      </c>
      <c r="H553">
        <v>131</v>
      </c>
      <c r="I553">
        <v>105</v>
      </c>
      <c r="J553">
        <v>118</v>
      </c>
      <c r="K553">
        <v>139</v>
      </c>
      <c r="L553">
        <v>159</v>
      </c>
      <c r="M553">
        <v>199</v>
      </c>
      <c r="N553">
        <v>101</v>
      </c>
    </row>
    <row r="554" spans="1:14" x14ac:dyDescent="0.45">
      <c r="A554">
        <v>553</v>
      </c>
      <c r="B554">
        <v>1903</v>
      </c>
      <c r="C554" t="s">
        <v>999</v>
      </c>
      <c r="D554" t="s">
        <v>1904</v>
      </c>
      <c r="E554" t="s">
        <v>101</v>
      </c>
      <c r="F554">
        <v>486</v>
      </c>
      <c r="G554">
        <v>167</v>
      </c>
      <c r="I554">
        <v>126</v>
      </c>
      <c r="J554">
        <v>130</v>
      </c>
      <c r="K554">
        <v>136</v>
      </c>
      <c r="L554">
        <v>159</v>
      </c>
      <c r="M554">
        <v>171</v>
      </c>
    </row>
    <row r="555" spans="1:14" x14ac:dyDescent="0.45">
      <c r="A555">
        <v>554</v>
      </c>
      <c r="B555">
        <v>1973</v>
      </c>
      <c r="C555" t="s">
        <v>191</v>
      </c>
      <c r="D555" t="s">
        <v>1905</v>
      </c>
      <c r="E555" t="s">
        <v>128</v>
      </c>
      <c r="F555">
        <v>629</v>
      </c>
      <c r="G555">
        <v>135</v>
      </c>
      <c r="H555">
        <v>133</v>
      </c>
      <c r="I555">
        <v>113</v>
      </c>
      <c r="J555">
        <v>117</v>
      </c>
      <c r="K555">
        <v>139</v>
      </c>
      <c r="L555">
        <v>159</v>
      </c>
      <c r="M555">
        <v>195</v>
      </c>
      <c r="N555">
        <v>111</v>
      </c>
    </row>
    <row r="556" spans="1:14" x14ac:dyDescent="0.45">
      <c r="A556">
        <v>555</v>
      </c>
      <c r="B556">
        <v>1902</v>
      </c>
      <c r="C556" t="s">
        <v>63</v>
      </c>
      <c r="D556" t="s">
        <v>1906</v>
      </c>
      <c r="E556" t="s">
        <v>64</v>
      </c>
      <c r="F556">
        <v>599</v>
      </c>
      <c r="G556">
        <v>112</v>
      </c>
      <c r="I556">
        <v>124</v>
      </c>
      <c r="J556">
        <v>123</v>
      </c>
      <c r="K556">
        <v>141</v>
      </c>
      <c r="L556">
        <v>159</v>
      </c>
      <c r="M556">
        <v>216</v>
      </c>
    </row>
    <row r="557" spans="1:14" x14ac:dyDescent="0.45">
      <c r="A557">
        <v>556</v>
      </c>
      <c r="B557">
        <v>1968</v>
      </c>
      <c r="C557" t="s">
        <v>234</v>
      </c>
      <c r="D557" t="s">
        <v>1907</v>
      </c>
      <c r="E557" t="s">
        <v>139</v>
      </c>
      <c r="F557">
        <v>605</v>
      </c>
      <c r="G557">
        <v>167</v>
      </c>
      <c r="H557">
        <v>189</v>
      </c>
      <c r="I557">
        <v>104</v>
      </c>
      <c r="J557">
        <v>113</v>
      </c>
      <c r="K557">
        <v>146</v>
      </c>
      <c r="L557">
        <v>159</v>
      </c>
      <c r="M557">
        <v>249</v>
      </c>
      <c r="N557">
        <v>111</v>
      </c>
    </row>
    <row r="558" spans="1:14" x14ac:dyDescent="0.45">
      <c r="A558">
        <v>557</v>
      </c>
      <c r="B558">
        <v>2008</v>
      </c>
      <c r="C558" t="s">
        <v>1180</v>
      </c>
      <c r="D558" t="s">
        <v>1908</v>
      </c>
      <c r="E558" t="s">
        <v>230</v>
      </c>
      <c r="F558">
        <v>510</v>
      </c>
      <c r="G558">
        <v>182</v>
      </c>
      <c r="H558">
        <v>130</v>
      </c>
      <c r="I558">
        <v>120</v>
      </c>
      <c r="J558">
        <v>130</v>
      </c>
      <c r="K558">
        <v>134</v>
      </c>
      <c r="L558">
        <v>159</v>
      </c>
      <c r="M558">
        <v>158</v>
      </c>
      <c r="N558">
        <v>128</v>
      </c>
    </row>
    <row r="559" spans="1:14" x14ac:dyDescent="0.45">
      <c r="A559">
        <v>558</v>
      </c>
      <c r="B559">
        <v>2001</v>
      </c>
      <c r="C559" t="s">
        <v>1141</v>
      </c>
      <c r="D559" t="s">
        <v>1909</v>
      </c>
      <c r="E559" t="s">
        <v>230</v>
      </c>
      <c r="F559">
        <v>732</v>
      </c>
      <c r="G559">
        <v>124</v>
      </c>
      <c r="H559">
        <v>109</v>
      </c>
      <c r="I559">
        <v>119</v>
      </c>
      <c r="J559">
        <v>119</v>
      </c>
      <c r="K559">
        <v>145</v>
      </c>
      <c r="L559">
        <v>159</v>
      </c>
      <c r="M559">
        <v>188</v>
      </c>
      <c r="N559">
        <v>110</v>
      </c>
    </row>
    <row r="560" spans="1:14" x14ac:dyDescent="0.45">
      <c r="A560">
        <v>559</v>
      </c>
      <c r="B560">
        <v>1924</v>
      </c>
      <c r="C560" t="s">
        <v>857</v>
      </c>
      <c r="D560" t="s">
        <v>1910</v>
      </c>
      <c r="E560" t="s">
        <v>158</v>
      </c>
      <c r="F560">
        <v>669</v>
      </c>
      <c r="G560">
        <v>175</v>
      </c>
      <c r="H560">
        <v>109</v>
      </c>
      <c r="I560">
        <v>115</v>
      </c>
      <c r="J560">
        <v>124</v>
      </c>
      <c r="K560">
        <v>133</v>
      </c>
      <c r="L560">
        <v>159</v>
      </c>
      <c r="M560">
        <v>178</v>
      </c>
      <c r="N560">
        <v>109</v>
      </c>
    </row>
    <row r="561" spans="1:14" x14ac:dyDescent="0.45">
      <c r="A561">
        <v>560</v>
      </c>
      <c r="B561">
        <v>1969</v>
      </c>
      <c r="C561" t="s">
        <v>1063</v>
      </c>
      <c r="D561" t="s">
        <v>1911</v>
      </c>
      <c r="E561" t="s">
        <v>61</v>
      </c>
      <c r="F561">
        <v>615</v>
      </c>
      <c r="G561">
        <v>119</v>
      </c>
      <c r="H561">
        <v>95</v>
      </c>
      <c r="I561">
        <v>120</v>
      </c>
      <c r="J561">
        <v>116</v>
      </c>
      <c r="K561">
        <v>146</v>
      </c>
      <c r="L561">
        <v>159</v>
      </c>
      <c r="M561">
        <v>197</v>
      </c>
      <c r="N561">
        <v>107</v>
      </c>
    </row>
    <row r="562" spans="1:14" x14ac:dyDescent="0.45">
      <c r="A562">
        <v>561</v>
      </c>
      <c r="B562">
        <v>1968</v>
      </c>
      <c r="C562" t="s">
        <v>1160</v>
      </c>
      <c r="D562" t="s">
        <v>1912</v>
      </c>
      <c r="E562" t="s">
        <v>178</v>
      </c>
      <c r="F562">
        <v>646</v>
      </c>
      <c r="G562">
        <v>190</v>
      </c>
      <c r="H562">
        <v>144</v>
      </c>
      <c r="I562">
        <v>107</v>
      </c>
      <c r="J562">
        <v>121</v>
      </c>
      <c r="K562">
        <v>133</v>
      </c>
      <c r="L562">
        <v>159</v>
      </c>
      <c r="M562">
        <v>198</v>
      </c>
      <c r="N562">
        <v>110</v>
      </c>
    </row>
    <row r="563" spans="1:14" x14ac:dyDescent="0.45">
      <c r="A563">
        <v>562</v>
      </c>
      <c r="B563">
        <v>2013</v>
      </c>
      <c r="C563" t="s">
        <v>1181</v>
      </c>
      <c r="D563" t="s">
        <v>1913</v>
      </c>
      <c r="E563" t="s">
        <v>143</v>
      </c>
      <c r="F563">
        <v>532</v>
      </c>
      <c r="G563">
        <v>141</v>
      </c>
      <c r="H563">
        <v>100</v>
      </c>
      <c r="I563">
        <v>123</v>
      </c>
      <c r="J563">
        <v>123</v>
      </c>
      <c r="K563">
        <v>133</v>
      </c>
      <c r="L563">
        <v>159</v>
      </c>
      <c r="M563">
        <v>150</v>
      </c>
      <c r="N563">
        <v>119</v>
      </c>
    </row>
    <row r="564" spans="1:14" x14ac:dyDescent="0.45">
      <c r="A564">
        <v>563</v>
      </c>
      <c r="B564">
        <v>2004</v>
      </c>
      <c r="C564" t="s">
        <v>195</v>
      </c>
      <c r="D564" t="s">
        <v>1914</v>
      </c>
      <c r="E564" t="s">
        <v>51</v>
      </c>
      <c r="F564">
        <v>593</v>
      </c>
      <c r="G564">
        <v>134</v>
      </c>
      <c r="H564">
        <v>95</v>
      </c>
      <c r="I564">
        <v>117</v>
      </c>
      <c r="J564">
        <v>120</v>
      </c>
      <c r="K564">
        <v>137</v>
      </c>
      <c r="L564">
        <v>159</v>
      </c>
      <c r="M564">
        <v>170</v>
      </c>
      <c r="N564">
        <v>108</v>
      </c>
    </row>
    <row r="565" spans="1:14" x14ac:dyDescent="0.45">
      <c r="A565">
        <v>564</v>
      </c>
      <c r="B565">
        <v>1998</v>
      </c>
      <c r="C565" t="s">
        <v>133</v>
      </c>
      <c r="D565" t="s">
        <v>1915</v>
      </c>
      <c r="E565" t="s">
        <v>134</v>
      </c>
      <c r="F565">
        <v>524</v>
      </c>
      <c r="G565">
        <v>136</v>
      </c>
      <c r="H565">
        <v>71</v>
      </c>
      <c r="I565">
        <v>135</v>
      </c>
      <c r="J565">
        <v>131</v>
      </c>
      <c r="K565">
        <v>148</v>
      </c>
      <c r="L565">
        <v>159</v>
      </c>
      <c r="M565">
        <v>171</v>
      </c>
      <c r="N565">
        <v>127</v>
      </c>
    </row>
    <row r="566" spans="1:14" x14ac:dyDescent="0.45">
      <c r="A566">
        <v>565</v>
      </c>
      <c r="B566">
        <v>2003</v>
      </c>
      <c r="C566" t="s">
        <v>509</v>
      </c>
      <c r="D566" t="s">
        <v>1916</v>
      </c>
      <c r="E566" t="s">
        <v>308</v>
      </c>
      <c r="F566">
        <v>705</v>
      </c>
      <c r="G566">
        <v>187</v>
      </c>
      <c r="H566">
        <v>124</v>
      </c>
      <c r="I566">
        <v>113</v>
      </c>
      <c r="J566">
        <v>127</v>
      </c>
      <c r="K566">
        <v>138</v>
      </c>
      <c r="L566">
        <v>159</v>
      </c>
      <c r="M566">
        <v>181</v>
      </c>
      <c r="N566">
        <v>111</v>
      </c>
    </row>
    <row r="567" spans="1:14" x14ac:dyDescent="0.45">
      <c r="A567">
        <v>566</v>
      </c>
      <c r="B567">
        <v>1941</v>
      </c>
      <c r="C567" t="s">
        <v>683</v>
      </c>
      <c r="D567" t="s">
        <v>1917</v>
      </c>
      <c r="E567" t="s">
        <v>42</v>
      </c>
      <c r="F567">
        <v>610</v>
      </c>
      <c r="G567">
        <v>165</v>
      </c>
      <c r="H567">
        <v>136</v>
      </c>
      <c r="I567">
        <v>108</v>
      </c>
      <c r="J567">
        <v>118</v>
      </c>
      <c r="K567">
        <v>143</v>
      </c>
      <c r="L567">
        <v>159</v>
      </c>
      <c r="M567">
        <v>216</v>
      </c>
      <c r="N567">
        <v>100</v>
      </c>
    </row>
    <row r="568" spans="1:14" x14ac:dyDescent="0.45">
      <c r="A568">
        <v>567</v>
      </c>
      <c r="B568">
        <v>2001</v>
      </c>
      <c r="C568" t="s">
        <v>149</v>
      </c>
      <c r="D568" t="s">
        <v>1918</v>
      </c>
      <c r="E568" t="s">
        <v>51</v>
      </c>
      <c r="F568">
        <v>676</v>
      </c>
      <c r="G568">
        <v>114</v>
      </c>
      <c r="H568">
        <v>80</v>
      </c>
      <c r="I568">
        <v>122</v>
      </c>
      <c r="J568">
        <v>119</v>
      </c>
      <c r="K568">
        <v>139</v>
      </c>
      <c r="L568">
        <v>159</v>
      </c>
      <c r="M568">
        <v>164</v>
      </c>
      <c r="N568">
        <v>112</v>
      </c>
    </row>
    <row r="569" spans="1:14" x14ac:dyDescent="0.45">
      <c r="A569">
        <v>568</v>
      </c>
      <c r="B569">
        <v>1996</v>
      </c>
      <c r="C569" t="s">
        <v>1141</v>
      </c>
      <c r="D569" t="s">
        <v>1919</v>
      </c>
      <c r="E569" t="s">
        <v>106</v>
      </c>
      <c r="F569">
        <v>677</v>
      </c>
      <c r="G569">
        <v>91</v>
      </c>
      <c r="H569">
        <v>98</v>
      </c>
      <c r="I569">
        <v>129</v>
      </c>
      <c r="J569">
        <v>118</v>
      </c>
      <c r="K569">
        <v>142</v>
      </c>
      <c r="L569">
        <v>159</v>
      </c>
      <c r="M569">
        <v>163</v>
      </c>
      <c r="N569">
        <v>126</v>
      </c>
    </row>
    <row r="570" spans="1:14" x14ac:dyDescent="0.45">
      <c r="A570">
        <v>569</v>
      </c>
      <c r="B570">
        <v>2000</v>
      </c>
      <c r="C570" t="s">
        <v>549</v>
      </c>
      <c r="D570" t="s">
        <v>1920</v>
      </c>
      <c r="E570" t="s">
        <v>58</v>
      </c>
      <c r="F570">
        <v>695</v>
      </c>
      <c r="G570">
        <v>130</v>
      </c>
      <c r="H570">
        <v>95</v>
      </c>
      <c r="I570">
        <v>122</v>
      </c>
      <c r="J570">
        <v>121</v>
      </c>
      <c r="K570">
        <v>134</v>
      </c>
      <c r="L570">
        <v>159</v>
      </c>
      <c r="M570">
        <v>151</v>
      </c>
      <c r="N570">
        <v>119</v>
      </c>
    </row>
    <row r="571" spans="1:14" x14ac:dyDescent="0.45">
      <c r="A571">
        <v>570</v>
      </c>
      <c r="B571">
        <v>1960</v>
      </c>
      <c r="C571" t="s">
        <v>67</v>
      </c>
      <c r="D571" t="s">
        <v>1921</v>
      </c>
      <c r="E571" t="s">
        <v>42</v>
      </c>
      <c r="F571">
        <v>644</v>
      </c>
      <c r="G571">
        <v>180</v>
      </c>
      <c r="H571">
        <v>170</v>
      </c>
      <c r="I571">
        <v>104</v>
      </c>
      <c r="J571">
        <v>118</v>
      </c>
      <c r="K571">
        <v>138</v>
      </c>
      <c r="L571">
        <v>158</v>
      </c>
      <c r="M571">
        <v>203</v>
      </c>
      <c r="N571">
        <v>103</v>
      </c>
    </row>
    <row r="572" spans="1:14" x14ac:dyDescent="0.45">
      <c r="A572">
        <v>571</v>
      </c>
      <c r="B572">
        <v>1935</v>
      </c>
      <c r="C572" t="s">
        <v>219</v>
      </c>
      <c r="D572" t="s">
        <v>1922</v>
      </c>
      <c r="E572" t="s">
        <v>101</v>
      </c>
      <c r="F572">
        <v>683</v>
      </c>
      <c r="G572">
        <v>167</v>
      </c>
      <c r="H572">
        <v>111</v>
      </c>
      <c r="I572">
        <v>113</v>
      </c>
      <c r="J572">
        <v>119</v>
      </c>
      <c r="K572">
        <v>136</v>
      </c>
      <c r="L572">
        <v>158</v>
      </c>
      <c r="M572">
        <v>192</v>
      </c>
      <c r="N572">
        <v>106</v>
      </c>
    </row>
    <row r="573" spans="1:14" x14ac:dyDescent="0.45">
      <c r="A573">
        <v>572</v>
      </c>
      <c r="B573">
        <v>1966</v>
      </c>
      <c r="C573" t="s">
        <v>800</v>
      </c>
      <c r="D573" t="s">
        <v>1923</v>
      </c>
      <c r="E573" t="s">
        <v>152</v>
      </c>
      <c r="F573">
        <v>677</v>
      </c>
      <c r="G573">
        <v>179</v>
      </c>
      <c r="H573">
        <v>102</v>
      </c>
      <c r="I573">
        <v>113</v>
      </c>
      <c r="J573">
        <v>124</v>
      </c>
      <c r="K573">
        <v>141</v>
      </c>
      <c r="L573">
        <v>158</v>
      </c>
      <c r="M573">
        <v>191</v>
      </c>
      <c r="N573">
        <v>103</v>
      </c>
    </row>
    <row r="574" spans="1:14" x14ac:dyDescent="0.45">
      <c r="A574">
        <v>573</v>
      </c>
      <c r="B574">
        <v>2006</v>
      </c>
      <c r="C574" t="s">
        <v>654</v>
      </c>
      <c r="D574" t="s">
        <v>1924</v>
      </c>
      <c r="E574" t="s">
        <v>178</v>
      </c>
      <c r="F574">
        <v>646</v>
      </c>
      <c r="G574">
        <v>171</v>
      </c>
      <c r="H574">
        <v>100</v>
      </c>
      <c r="I574">
        <v>116</v>
      </c>
      <c r="J574">
        <v>122</v>
      </c>
      <c r="K574">
        <v>141</v>
      </c>
      <c r="L574">
        <v>158</v>
      </c>
      <c r="M574">
        <v>180</v>
      </c>
      <c r="N574">
        <v>104</v>
      </c>
    </row>
    <row r="575" spans="1:14" x14ac:dyDescent="0.45">
      <c r="A575">
        <v>574</v>
      </c>
      <c r="B575">
        <v>1912</v>
      </c>
      <c r="C575" t="s">
        <v>102</v>
      </c>
      <c r="D575" t="s">
        <v>1925</v>
      </c>
      <c r="E575" t="s">
        <v>103</v>
      </c>
      <c r="F575">
        <v>673</v>
      </c>
      <c r="G575">
        <v>181</v>
      </c>
      <c r="I575">
        <v>128</v>
      </c>
      <c r="J575">
        <v>132</v>
      </c>
      <c r="K575">
        <v>121</v>
      </c>
      <c r="L575">
        <v>158</v>
      </c>
      <c r="M575">
        <v>100</v>
      </c>
    </row>
    <row r="576" spans="1:14" x14ac:dyDescent="0.45">
      <c r="A576">
        <v>575</v>
      </c>
      <c r="B576">
        <v>2003</v>
      </c>
      <c r="C576" t="s">
        <v>1133</v>
      </c>
      <c r="D576" t="s">
        <v>1926</v>
      </c>
      <c r="E576" t="s">
        <v>48</v>
      </c>
      <c r="F576">
        <v>679</v>
      </c>
      <c r="G576">
        <v>173</v>
      </c>
      <c r="H576">
        <v>88</v>
      </c>
      <c r="I576">
        <v>121</v>
      </c>
      <c r="J576">
        <v>128</v>
      </c>
      <c r="K576">
        <v>137</v>
      </c>
      <c r="L576">
        <v>158</v>
      </c>
      <c r="M576">
        <v>163</v>
      </c>
      <c r="N576">
        <v>114</v>
      </c>
    </row>
    <row r="577" spans="1:14" x14ac:dyDescent="0.45">
      <c r="A577">
        <v>576</v>
      </c>
      <c r="B577">
        <v>1952</v>
      </c>
      <c r="C577" t="s">
        <v>67</v>
      </c>
      <c r="D577" t="s">
        <v>1927</v>
      </c>
      <c r="E577" t="s">
        <v>42</v>
      </c>
      <c r="F577">
        <v>626</v>
      </c>
      <c r="G577">
        <v>119</v>
      </c>
      <c r="H577">
        <v>181</v>
      </c>
      <c r="I577">
        <v>120</v>
      </c>
      <c r="J577">
        <v>116</v>
      </c>
      <c r="K577">
        <v>140</v>
      </c>
      <c r="L577">
        <v>158</v>
      </c>
      <c r="M577">
        <v>183</v>
      </c>
      <c r="N577">
        <v>129</v>
      </c>
    </row>
    <row r="578" spans="1:14" x14ac:dyDescent="0.45">
      <c r="A578">
        <v>577</v>
      </c>
      <c r="B578">
        <v>1995</v>
      </c>
      <c r="C578" t="s">
        <v>449</v>
      </c>
      <c r="D578" t="s">
        <v>1928</v>
      </c>
      <c r="E578" t="s">
        <v>110</v>
      </c>
      <c r="F578">
        <v>557</v>
      </c>
      <c r="G578">
        <v>181</v>
      </c>
      <c r="H578">
        <v>132</v>
      </c>
      <c r="I578">
        <v>116</v>
      </c>
      <c r="J578">
        <v>127</v>
      </c>
      <c r="K578">
        <v>131</v>
      </c>
      <c r="L578">
        <v>158</v>
      </c>
      <c r="M578">
        <v>155</v>
      </c>
      <c r="N578">
        <v>124</v>
      </c>
    </row>
    <row r="579" spans="1:14" x14ac:dyDescent="0.45">
      <c r="A579">
        <v>578</v>
      </c>
      <c r="B579">
        <v>2000</v>
      </c>
      <c r="C579" t="s">
        <v>1141</v>
      </c>
      <c r="D579" t="s">
        <v>1929</v>
      </c>
      <c r="E579" t="s">
        <v>106</v>
      </c>
      <c r="F579">
        <v>672</v>
      </c>
      <c r="G579">
        <v>155</v>
      </c>
      <c r="H579">
        <v>115</v>
      </c>
      <c r="I579">
        <v>114</v>
      </c>
      <c r="J579">
        <v>120</v>
      </c>
      <c r="K579">
        <v>136</v>
      </c>
      <c r="L579">
        <v>158</v>
      </c>
      <c r="M579">
        <v>173</v>
      </c>
      <c r="N579">
        <v>110</v>
      </c>
    </row>
    <row r="580" spans="1:14" x14ac:dyDescent="0.45">
      <c r="A580">
        <v>579</v>
      </c>
      <c r="B580">
        <v>1973</v>
      </c>
      <c r="C580" t="s">
        <v>209</v>
      </c>
      <c r="D580" t="s">
        <v>1930</v>
      </c>
      <c r="E580" t="s">
        <v>210</v>
      </c>
      <c r="F580">
        <v>733</v>
      </c>
      <c r="G580">
        <v>187</v>
      </c>
      <c r="H580">
        <v>110</v>
      </c>
      <c r="I580">
        <v>107</v>
      </c>
      <c r="J580">
        <v>121</v>
      </c>
      <c r="K580">
        <v>143</v>
      </c>
      <c r="L580">
        <v>158</v>
      </c>
      <c r="M580">
        <v>216</v>
      </c>
      <c r="N580">
        <v>97</v>
      </c>
    </row>
    <row r="581" spans="1:14" x14ac:dyDescent="0.45">
      <c r="A581">
        <v>580</v>
      </c>
      <c r="B581">
        <v>1998</v>
      </c>
      <c r="C581" t="s">
        <v>1182</v>
      </c>
      <c r="D581" t="s">
        <v>1931</v>
      </c>
      <c r="E581" t="s">
        <v>178</v>
      </c>
      <c r="F581">
        <v>679</v>
      </c>
      <c r="G581">
        <v>137</v>
      </c>
      <c r="H581">
        <v>78</v>
      </c>
      <c r="I581">
        <v>116</v>
      </c>
      <c r="J581">
        <v>118</v>
      </c>
      <c r="K581">
        <v>137</v>
      </c>
      <c r="L581">
        <v>158</v>
      </c>
      <c r="M581">
        <v>174</v>
      </c>
      <c r="N581">
        <v>103</v>
      </c>
    </row>
    <row r="582" spans="1:14" x14ac:dyDescent="0.45">
      <c r="A582">
        <v>581</v>
      </c>
      <c r="B582">
        <v>2010</v>
      </c>
      <c r="C582" t="s">
        <v>1183</v>
      </c>
      <c r="D582" t="s">
        <v>1932</v>
      </c>
      <c r="E582" t="s">
        <v>182</v>
      </c>
      <c r="F582">
        <v>631</v>
      </c>
      <c r="G582">
        <v>134</v>
      </c>
      <c r="H582">
        <v>100</v>
      </c>
      <c r="I582">
        <v>120</v>
      </c>
      <c r="J582">
        <v>120</v>
      </c>
      <c r="K582">
        <v>143</v>
      </c>
      <c r="L582">
        <v>158</v>
      </c>
      <c r="M582">
        <v>185</v>
      </c>
      <c r="N582">
        <v>110</v>
      </c>
    </row>
    <row r="583" spans="1:14" x14ac:dyDescent="0.45">
      <c r="A583">
        <v>582</v>
      </c>
      <c r="B583">
        <v>1902</v>
      </c>
      <c r="C583" t="s">
        <v>1184</v>
      </c>
      <c r="D583" t="s">
        <v>1933</v>
      </c>
      <c r="E583" t="s">
        <v>64</v>
      </c>
      <c r="F583">
        <v>530</v>
      </c>
      <c r="G583">
        <v>150</v>
      </c>
      <c r="I583">
        <v>119</v>
      </c>
      <c r="J583">
        <v>125</v>
      </c>
      <c r="K583">
        <v>137</v>
      </c>
      <c r="L583">
        <v>158</v>
      </c>
      <c r="M583">
        <v>216</v>
      </c>
    </row>
    <row r="584" spans="1:14" x14ac:dyDescent="0.45">
      <c r="A584">
        <v>583</v>
      </c>
      <c r="B584">
        <v>1998</v>
      </c>
      <c r="C584" t="s">
        <v>808</v>
      </c>
      <c r="D584" t="s">
        <v>1934</v>
      </c>
      <c r="E584" t="s">
        <v>42</v>
      </c>
      <c r="F584">
        <v>578</v>
      </c>
      <c r="G584">
        <v>146</v>
      </c>
      <c r="H584">
        <v>86</v>
      </c>
      <c r="I584">
        <v>125</v>
      </c>
      <c r="J584">
        <v>124</v>
      </c>
      <c r="K584">
        <v>133</v>
      </c>
      <c r="L584">
        <v>158</v>
      </c>
      <c r="M584">
        <v>147</v>
      </c>
      <c r="N584">
        <v>120</v>
      </c>
    </row>
    <row r="585" spans="1:14" x14ac:dyDescent="0.45">
      <c r="A585">
        <v>584</v>
      </c>
      <c r="B585">
        <v>1997</v>
      </c>
      <c r="C585" t="s">
        <v>1185</v>
      </c>
      <c r="D585" t="s">
        <v>1935</v>
      </c>
      <c r="E585" t="s">
        <v>110</v>
      </c>
      <c r="F585">
        <v>582</v>
      </c>
      <c r="G585">
        <v>152</v>
      </c>
      <c r="H585">
        <v>82</v>
      </c>
      <c r="I585">
        <v>121</v>
      </c>
      <c r="J585">
        <v>123</v>
      </c>
      <c r="K585">
        <v>139</v>
      </c>
      <c r="L585">
        <v>158</v>
      </c>
      <c r="M585">
        <v>169</v>
      </c>
      <c r="N585">
        <v>110</v>
      </c>
    </row>
    <row r="586" spans="1:14" x14ac:dyDescent="0.45">
      <c r="A586">
        <v>585</v>
      </c>
      <c r="B586">
        <v>2012</v>
      </c>
      <c r="C586" t="s">
        <v>355</v>
      </c>
      <c r="D586" t="s">
        <v>1936</v>
      </c>
      <c r="E586" t="s">
        <v>356</v>
      </c>
      <c r="F586">
        <v>501</v>
      </c>
      <c r="G586">
        <v>111</v>
      </c>
      <c r="H586">
        <v>149</v>
      </c>
      <c r="I586">
        <v>111</v>
      </c>
      <c r="J586">
        <v>111</v>
      </c>
      <c r="K586">
        <v>147</v>
      </c>
      <c r="L586">
        <v>158</v>
      </c>
      <c r="M586">
        <v>208</v>
      </c>
      <c r="N586">
        <v>114</v>
      </c>
    </row>
    <row r="587" spans="1:14" x14ac:dyDescent="0.45">
      <c r="A587">
        <v>586</v>
      </c>
      <c r="B587">
        <v>1954</v>
      </c>
      <c r="C587" t="s">
        <v>1186</v>
      </c>
      <c r="D587" t="s">
        <v>1937</v>
      </c>
      <c r="E587" t="s">
        <v>182</v>
      </c>
      <c r="F587">
        <v>675</v>
      </c>
      <c r="G587">
        <v>114</v>
      </c>
      <c r="H587">
        <v>71</v>
      </c>
      <c r="I587">
        <v>121</v>
      </c>
      <c r="J587">
        <v>121</v>
      </c>
      <c r="K587">
        <v>138</v>
      </c>
      <c r="L587">
        <v>158</v>
      </c>
      <c r="M587">
        <v>175</v>
      </c>
      <c r="N587">
        <v>115</v>
      </c>
    </row>
    <row r="588" spans="1:14" x14ac:dyDescent="0.45">
      <c r="A588">
        <v>587</v>
      </c>
      <c r="B588">
        <v>1936</v>
      </c>
      <c r="C588" t="s">
        <v>660</v>
      </c>
      <c r="D588" t="s">
        <v>1938</v>
      </c>
      <c r="E588" t="s">
        <v>139</v>
      </c>
      <c r="F588">
        <v>651</v>
      </c>
      <c r="G588">
        <v>232</v>
      </c>
      <c r="H588">
        <v>166</v>
      </c>
      <c r="I588">
        <v>110</v>
      </c>
      <c r="J588">
        <v>128</v>
      </c>
      <c r="K588">
        <v>144</v>
      </c>
      <c r="L588">
        <v>158</v>
      </c>
      <c r="M588">
        <v>230</v>
      </c>
      <c r="N588">
        <v>110</v>
      </c>
    </row>
    <row r="589" spans="1:14" x14ac:dyDescent="0.45">
      <c r="A589">
        <v>588</v>
      </c>
      <c r="B589">
        <v>2017</v>
      </c>
      <c r="C589" t="s">
        <v>355</v>
      </c>
      <c r="D589" t="s">
        <v>1939</v>
      </c>
      <c r="E589" t="s">
        <v>356</v>
      </c>
      <c r="F589">
        <v>692</v>
      </c>
      <c r="G589">
        <v>137</v>
      </c>
      <c r="H589">
        <v>112</v>
      </c>
      <c r="I589">
        <v>108</v>
      </c>
      <c r="J589">
        <v>113</v>
      </c>
      <c r="K589">
        <v>144</v>
      </c>
      <c r="L589">
        <v>158</v>
      </c>
      <c r="M589">
        <v>199</v>
      </c>
      <c r="N589">
        <v>94</v>
      </c>
    </row>
    <row r="590" spans="1:14" x14ac:dyDescent="0.45">
      <c r="A590">
        <v>589</v>
      </c>
      <c r="B590">
        <v>1969</v>
      </c>
      <c r="C590" t="s">
        <v>366</v>
      </c>
      <c r="D590" t="s">
        <v>1940</v>
      </c>
      <c r="E590" t="s">
        <v>64</v>
      </c>
      <c r="F590">
        <v>594</v>
      </c>
      <c r="G590">
        <v>114</v>
      </c>
      <c r="H590">
        <v>143</v>
      </c>
      <c r="I590">
        <v>118</v>
      </c>
      <c r="J590">
        <v>116</v>
      </c>
      <c r="K590">
        <v>145</v>
      </c>
      <c r="L590">
        <v>158</v>
      </c>
      <c r="M590">
        <v>199</v>
      </c>
      <c r="N590">
        <v>121</v>
      </c>
    </row>
    <row r="591" spans="1:14" x14ac:dyDescent="0.45">
      <c r="A591">
        <v>590</v>
      </c>
      <c r="B591">
        <v>1992</v>
      </c>
      <c r="C591" t="s">
        <v>127</v>
      </c>
      <c r="D591" t="s">
        <v>1941</v>
      </c>
      <c r="E591" t="s">
        <v>128</v>
      </c>
      <c r="F591">
        <v>500</v>
      </c>
      <c r="G591">
        <v>214</v>
      </c>
      <c r="H591">
        <v>80</v>
      </c>
      <c r="I591">
        <v>109</v>
      </c>
      <c r="J591">
        <v>130</v>
      </c>
      <c r="K591">
        <v>119</v>
      </c>
      <c r="L591">
        <v>158</v>
      </c>
      <c r="M591">
        <v>139</v>
      </c>
      <c r="N591">
        <v>104</v>
      </c>
    </row>
    <row r="592" spans="1:14" x14ac:dyDescent="0.45">
      <c r="A592">
        <v>591</v>
      </c>
      <c r="B592">
        <v>2012</v>
      </c>
      <c r="C592" t="s">
        <v>387</v>
      </c>
      <c r="D592" t="s">
        <v>1942</v>
      </c>
      <c r="E592" t="s">
        <v>64</v>
      </c>
      <c r="F592">
        <v>673</v>
      </c>
      <c r="G592">
        <v>126</v>
      </c>
      <c r="H592">
        <v>102</v>
      </c>
      <c r="I592">
        <v>125</v>
      </c>
      <c r="J592">
        <v>122</v>
      </c>
      <c r="K592">
        <v>134</v>
      </c>
      <c r="L592">
        <v>158</v>
      </c>
      <c r="M592">
        <v>148</v>
      </c>
      <c r="N592">
        <v>124</v>
      </c>
    </row>
    <row r="593" spans="1:14" x14ac:dyDescent="0.45">
      <c r="A593">
        <v>592</v>
      </c>
      <c r="B593">
        <v>1951</v>
      </c>
      <c r="C593" t="s">
        <v>649</v>
      </c>
      <c r="D593" t="s">
        <v>1943</v>
      </c>
      <c r="E593" t="s">
        <v>158</v>
      </c>
      <c r="F593">
        <v>562</v>
      </c>
      <c r="G593">
        <v>99</v>
      </c>
      <c r="H593">
        <v>102</v>
      </c>
      <c r="I593">
        <v>121</v>
      </c>
      <c r="J593">
        <v>115</v>
      </c>
      <c r="K593">
        <v>146</v>
      </c>
      <c r="L593">
        <v>158</v>
      </c>
      <c r="M593">
        <v>193</v>
      </c>
      <c r="N593">
        <v>113</v>
      </c>
    </row>
    <row r="594" spans="1:14" x14ac:dyDescent="0.45">
      <c r="A594">
        <v>593</v>
      </c>
      <c r="B594">
        <v>1927</v>
      </c>
      <c r="C594" t="s">
        <v>543</v>
      </c>
      <c r="D594" t="s">
        <v>1944</v>
      </c>
      <c r="E594" t="s">
        <v>64</v>
      </c>
      <c r="F594">
        <v>709</v>
      </c>
      <c r="G594">
        <v>113</v>
      </c>
      <c r="H594">
        <v>32</v>
      </c>
      <c r="I594">
        <v>131</v>
      </c>
      <c r="J594">
        <v>126</v>
      </c>
      <c r="K594">
        <v>137</v>
      </c>
      <c r="L594">
        <v>158</v>
      </c>
      <c r="M594">
        <v>153</v>
      </c>
      <c r="N594">
        <v>126</v>
      </c>
    </row>
    <row r="595" spans="1:14" x14ac:dyDescent="0.45">
      <c r="A595">
        <v>594</v>
      </c>
      <c r="B595">
        <v>2015</v>
      </c>
      <c r="C595" t="s">
        <v>1164</v>
      </c>
      <c r="D595" t="s">
        <v>1945</v>
      </c>
      <c r="E595" t="s">
        <v>106</v>
      </c>
      <c r="F595">
        <v>655</v>
      </c>
      <c r="G595">
        <v>117</v>
      </c>
      <c r="H595">
        <v>126</v>
      </c>
      <c r="I595">
        <v>118</v>
      </c>
      <c r="J595">
        <v>116</v>
      </c>
      <c r="K595">
        <v>137</v>
      </c>
      <c r="L595">
        <v>158</v>
      </c>
      <c r="M595">
        <v>168</v>
      </c>
      <c r="N595">
        <v>118</v>
      </c>
    </row>
    <row r="596" spans="1:14" x14ac:dyDescent="0.45">
      <c r="A596">
        <v>595</v>
      </c>
      <c r="B596">
        <v>2024</v>
      </c>
      <c r="C596" t="s">
        <v>435</v>
      </c>
      <c r="D596" t="s">
        <v>1946</v>
      </c>
      <c r="E596" t="s">
        <v>61</v>
      </c>
      <c r="F596">
        <v>588</v>
      </c>
      <c r="G596">
        <v>138</v>
      </c>
      <c r="H596">
        <v>101</v>
      </c>
      <c r="I596">
        <v>117</v>
      </c>
      <c r="J596">
        <v>119</v>
      </c>
      <c r="K596">
        <v>136</v>
      </c>
      <c r="L596">
        <v>158</v>
      </c>
      <c r="M596">
        <v>166</v>
      </c>
      <c r="N596">
        <v>112</v>
      </c>
    </row>
    <row r="597" spans="1:14" x14ac:dyDescent="0.45">
      <c r="A597">
        <v>596</v>
      </c>
      <c r="B597">
        <v>1929</v>
      </c>
      <c r="C597" t="s">
        <v>377</v>
      </c>
      <c r="D597" t="s">
        <v>1947</v>
      </c>
      <c r="E597" t="s">
        <v>103</v>
      </c>
      <c r="F597">
        <v>629</v>
      </c>
      <c r="G597">
        <v>56</v>
      </c>
      <c r="H597">
        <v>96</v>
      </c>
      <c r="I597">
        <v>125</v>
      </c>
      <c r="J597">
        <v>111</v>
      </c>
      <c r="K597">
        <v>152</v>
      </c>
      <c r="L597">
        <v>158</v>
      </c>
      <c r="M597">
        <v>214</v>
      </c>
      <c r="N597">
        <v>116</v>
      </c>
    </row>
    <row r="598" spans="1:14" x14ac:dyDescent="0.45">
      <c r="A598">
        <v>597</v>
      </c>
      <c r="B598">
        <v>2004</v>
      </c>
      <c r="C598" t="s">
        <v>1035</v>
      </c>
      <c r="D598" t="s">
        <v>1948</v>
      </c>
      <c r="E598" t="s">
        <v>110</v>
      </c>
      <c r="F598">
        <v>576</v>
      </c>
      <c r="G598">
        <v>139</v>
      </c>
      <c r="H598">
        <v>118</v>
      </c>
      <c r="I598">
        <v>115</v>
      </c>
      <c r="J598">
        <v>121</v>
      </c>
      <c r="K598">
        <v>134</v>
      </c>
      <c r="L598">
        <v>158</v>
      </c>
      <c r="M598">
        <v>166</v>
      </c>
      <c r="N598">
        <v>117</v>
      </c>
    </row>
    <row r="599" spans="1:14" x14ac:dyDescent="0.45">
      <c r="A599">
        <v>598</v>
      </c>
      <c r="B599">
        <v>2021</v>
      </c>
      <c r="C599" t="s">
        <v>725</v>
      </c>
      <c r="D599" t="s">
        <v>1949</v>
      </c>
      <c r="E599" t="s">
        <v>264</v>
      </c>
      <c r="F599">
        <v>546</v>
      </c>
      <c r="G599">
        <v>124</v>
      </c>
      <c r="H599">
        <v>126</v>
      </c>
      <c r="I599">
        <v>113</v>
      </c>
      <c r="J599">
        <v>112</v>
      </c>
      <c r="K599">
        <v>145</v>
      </c>
      <c r="L599">
        <v>158</v>
      </c>
      <c r="M599">
        <v>192</v>
      </c>
      <c r="N599">
        <v>110</v>
      </c>
    </row>
    <row r="600" spans="1:14" x14ac:dyDescent="0.45">
      <c r="A600">
        <v>599</v>
      </c>
      <c r="B600">
        <v>2000</v>
      </c>
      <c r="C600" t="s">
        <v>358</v>
      </c>
      <c r="D600" t="s">
        <v>1950</v>
      </c>
      <c r="E600" t="s">
        <v>58</v>
      </c>
      <c r="F600">
        <v>458</v>
      </c>
      <c r="G600">
        <v>122</v>
      </c>
      <c r="H600">
        <v>66</v>
      </c>
      <c r="I600">
        <v>126</v>
      </c>
      <c r="J600">
        <v>120</v>
      </c>
      <c r="K600">
        <v>136</v>
      </c>
      <c r="L600">
        <v>158</v>
      </c>
      <c r="M600">
        <v>151</v>
      </c>
      <c r="N600">
        <v>112</v>
      </c>
    </row>
    <row r="601" spans="1:14" x14ac:dyDescent="0.45">
      <c r="A601">
        <v>600</v>
      </c>
      <c r="B601">
        <v>2016</v>
      </c>
      <c r="C601" t="s">
        <v>329</v>
      </c>
      <c r="D601" t="s">
        <v>1951</v>
      </c>
      <c r="E601" t="s">
        <v>78</v>
      </c>
      <c r="F601">
        <v>677</v>
      </c>
      <c r="G601">
        <v>185</v>
      </c>
      <c r="H601">
        <v>86</v>
      </c>
      <c r="I601">
        <v>125</v>
      </c>
      <c r="J601">
        <v>132</v>
      </c>
      <c r="K601">
        <v>129</v>
      </c>
      <c r="L601">
        <v>158</v>
      </c>
      <c r="M601">
        <v>136</v>
      </c>
      <c r="N601">
        <v>120</v>
      </c>
    </row>
    <row r="602" spans="1:14" x14ac:dyDescent="0.45">
      <c r="A602">
        <v>601</v>
      </c>
      <c r="B602">
        <v>1921</v>
      </c>
      <c r="C602" t="s">
        <v>1187</v>
      </c>
      <c r="D602" t="s">
        <v>1952</v>
      </c>
      <c r="E602" t="s">
        <v>1126</v>
      </c>
      <c r="F602">
        <v>420</v>
      </c>
      <c r="G602">
        <v>69</v>
      </c>
      <c r="I602">
        <v>126</v>
      </c>
      <c r="J602">
        <v>115</v>
      </c>
      <c r="K602">
        <v>144</v>
      </c>
      <c r="L602">
        <v>158</v>
      </c>
      <c r="M602">
        <v>194</v>
      </c>
    </row>
    <row r="603" spans="1:14" x14ac:dyDescent="0.45">
      <c r="A603">
        <v>602</v>
      </c>
      <c r="B603">
        <v>1974</v>
      </c>
      <c r="C603" t="s">
        <v>1178</v>
      </c>
      <c r="D603" t="s">
        <v>1953</v>
      </c>
      <c r="E603" t="s">
        <v>230</v>
      </c>
      <c r="F603">
        <v>662</v>
      </c>
      <c r="G603">
        <v>166</v>
      </c>
      <c r="H603">
        <v>122</v>
      </c>
      <c r="I603">
        <v>117</v>
      </c>
      <c r="J603">
        <v>123</v>
      </c>
      <c r="K603">
        <v>136</v>
      </c>
      <c r="L603">
        <v>158</v>
      </c>
      <c r="M603">
        <v>179</v>
      </c>
      <c r="N603">
        <v>115</v>
      </c>
    </row>
    <row r="604" spans="1:14" x14ac:dyDescent="0.45">
      <c r="A604">
        <v>603</v>
      </c>
      <c r="B604">
        <v>1923</v>
      </c>
      <c r="C604" t="s">
        <v>857</v>
      </c>
      <c r="D604" t="s">
        <v>1954</v>
      </c>
      <c r="E604" t="s">
        <v>158</v>
      </c>
      <c r="F604">
        <v>578</v>
      </c>
      <c r="G604">
        <v>98</v>
      </c>
      <c r="H604">
        <v>80</v>
      </c>
      <c r="I604">
        <v>120</v>
      </c>
      <c r="J604">
        <v>117</v>
      </c>
      <c r="K604">
        <v>144</v>
      </c>
      <c r="L604">
        <v>158</v>
      </c>
      <c r="M604">
        <v>207</v>
      </c>
      <c r="N604">
        <v>112</v>
      </c>
    </row>
    <row r="605" spans="1:14" x14ac:dyDescent="0.45">
      <c r="A605">
        <v>604</v>
      </c>
      <c r="B605">
        <v>2002</v>
      </c>
      <c r="C605" t="s">
        <v>1141</v>
      </c>
      <c r="D605" t="s">
        <v>1955</v>
      </c>
      <c r="E605" t="s">
        <v>230</v>
      </c>
      <c r="F605">
        <v>725</v>
      </c>
      <c r="G605">
        <v>143</v>
      </c>
      <c r="H605">
        <v>104</v>
      </c>
      <c r="I605">
        <v>113</v>
      </c>
      <c r="J605">
        <v>118</v>
      </c>
      <c r="K605">
        <v>147</v>
      </c>
      <c r="L605">
        <v>158</v>
      </c>
      <c r="M605">
        <v>201</v>
      </c>
      <c r="N605">
        <v>99</v>
      </c>
    </row>
    <row r="606" spans="1:14" x14ac:dyDescent="0.45">
      <c r="A606">
        <v>605</v>
      </c>
      <c r="B606">
        <v>1965</v>
      </c>
      <c r="C606" t="s">
        <v>333</v>
      </c>
      <c r="D606" t="s">
        <v>1956</v>
      </c>
      <c r="E606" t="s">
        <v>58</v>
      </c>
      <c r="F606">
        <v>639</v>
      </c>
      <c r="G606">
        <v>171</v>
      </c>
      <c r="H606">
        <v>129</v>
      </c>
      <c r="I606">
        <v>107</v>
      </c>
      <c r="J606">
        <v>119</v>
      </c>
      <c r="K606">
        <v>138</v>
      </c>
      <c r="L606">
        <v>158</v>
      </c>
      <c r="M606">
        <v>199</v>
      </c>
      <c r="N606">
        <v>101</v>
      </c>
    </row>
    <row r="607" spans="1:14" x14ac:dyDescent="0.45">
      <c r="A607">
        <v>606</v>
      </c>
      <c r="B607">
        <v>1942</v>
      </c>
      <c r="C607" t="s">
        <v>683</v>
      </c>
      <c r="D607" t="s">
        <v>1957</v>
      </c>
      <c r="E607" t="s">
        <v>42</v>
      </c>
      <c r="F607">
        <v>661</v>
      </c>
      <c r="G607">
        <v>179</v>
      </c>
      <c r="H607">
        <v>122</v>
      </c>
      <c r="I607">
        <v>110</v>
      </c>
      <c r="J607">
        <v>123</v>
      </c>
      <c r="K607">
        <v>138</v>
      </c>
      <c r="L607">
        <v>158</v>
      </c>
      <c r="M607">
        <v>208</v>
      </c>
      <c r="N607">
        <v>104</v>
      </c>
    </row>
    <row r="608" spans="1:14" x14ac:dyDescent="0.45">
      <c r="A608">
        <v>607</v>
      </c>
      <c r="B608">
        <v>2007</v>
      </c>
      <c r="C608" t="s">
        <v>57</v>
      </c>
      <c r="D608" t="s">
        <v>1958</v>
      </c>
      <c r="E608" t="s">
        <v>58</v>
      </c>
      <c r="F608">
        <v>477</v>
      </c>
      <c r="G608">
        <v>313</v>
      </c>
      <c r="H608">
        <v>69</v>
      </c>
      <c r="I608">
        <v>101</v>
      </c>
      <c r="J608">
        <v>140</v>
      </c>
      <c r="K608">
        <v>130</v>
      </c>
      <c r="L608">
        <v>157</v>
      </c>
      <c r="M608">
        <v>177</v>
      </c>
      <c r="N608">
        <v>83</v>
      </c>
    </row>
    <row r="609" spans="1:14" x14ac:dyDescent="0.45">
      <c r="A609">
        <v>608</v>
      </c>
      <c r="B609">
        <v>2011</v>
      </c>
      <c r="C609" t="s">
        <v>329</v>
      </c>
      <c r="D609" t="s">
        <v>1959</v>
      </c>
      <c r="E609" t="s">
        <v>78</v>
      </c>
      <c r="F609">
        <v>719</v>
      </c>
      <c r="G609">
        <v>182</v>
      </c>
      <c r="H609">
        <v>98</v>
      </c>
      <c r="I609">
        <v>119</v>
      </c>
      <c r="J609">
        <v>127</v>
      </c>
      <c r="K609">
        <v>132</v>
      </c>
      <c r="L609">
        <v>157</v>
      </c>
      <c r="M609">
        <v>154</v>
      </c>
      <c r="N609">
        <v>117</v>
      </c>
    </row>
    <row r="610" spans="1:14" x14ac:dyDescent="0.45">
      <c r="A610">
        <v>609</v>
      </c>
      <c r="B610">
        <v>1977</v>
      </c>
      <c r="C610" t="s">
        <v>1188</v>
      </c>
      <c r="D610" t="s">
        <v>1960</v>
      </c>
      <c r="E610" t="s">
        <v>139</v>
      </c>
      <c r="F610">
        <v>645</v>
      </c>
      <c r="G610">
        <v>138</v>
      </c>
      <c r="H610">
        <v>168</v>
      </c>
      <c r="I610">
        <v>115</v>
      </c>
      <c r="J610">
        <v>117</v>
      </c>
      <c r="K610">
        <v>145</v>
      </c>
      <c r="L610">
        <v>157</v>
      </c>
      <c r="M610">
        <v>202</v>
      </c>
      <c r="N610">
        <v>119</v>
      </c>
    </row>
    <row r="611" spans="1:14" x14ac:dyDescent="0.45">
      <c r="A611">
        <v>610</v>
      </c>
      <c r="B611">
        <v>2002</v>
      </c>
      <c r="C611" t="s">
        <v>112</v>
      </c>
      <c r="D611" t="s">
        <v>1961</v>
      </c>
      <c r="E611" t="s">
        <v>88</v>
      </c>
      <c r="F611">
        <v>666</v>
      </c>
      <c r="G611">
        <v>166</v>
      </c>
      <c r="H611">
        <v>132</v>
      </c>
      <c r="I611">
        <v>108</v>
      </c>
      <c r="J611">
        <v>118</v>
      </c>
      <c r="K611">
        <v>140</v>
      </c>
      <c r="L611">
        <v>157</v>
      </c>
      <c r="M611">
        <v>195</v>
      </c>
      <c r="N611">
        <v>102</v>
      </c>
    </row>
    <row r="612" spans="1:14" x14ac:dyDescent="0.45">
      <c r="A612">
        <v>611</v>
      </c>
      <c r="B612">
        <v>1930</v>
      </c>
      <c r="C612" t="s">
        <v>107</v>
      </c>
      <c r="D612" t="s">
        <v>1962</v>
      </c>
      <c r="E612" t="s">
        <v>103</v>
      </c>
      <c r="F612">
        <v>673</v>
      </c>
      <c r="G612">
        <v>164</v>
      </c>
      <c r="H612">
        <v>135</v>
      </c>
      <c r="I612">
        <v>113</v>
      </c>
      <c r="J612">
        <v>119</v>
      </c>
      <c r="K612">
        <v>147</v>
      </c>
      <c r="L612">
        <v>157</v>
      </c>
      <c r="M612">
        <v>218</v>
      </c>
      <c r="N612">
        <v>107</v>
      </c>
    </row>
    <row r="613" spans="1:14" x14ac:dyDescent="0.45">
      <c r="A613">
        <v>612</v>
      </c>
      <c r="B613">
        <v>1990</v>
      </c>
      <c r="C613" t="s">
        <v>724</v>
      </c>
      <c r="D613" t="s">
        <v>1963</v>
      </c>
      <c r="E613" t="s">
        <v>308</v>
      </c>
      <c r="F613">
        <v>658</v>
      </c>
      <c r="G613">
        <v>162</v>
      </c>
      <c r="H613">
        <v>112</v>
      </c>
      <c r="I613">
        <v>116</v>
      </c>
      <c r="J613">
        <v>122</v>
      </c>
      <c r="K613">
        <v>137</v>
      </c>
      <c r="L613">
        <v>157</v>
      </c>
      <c r="M613">
        <v>179</v>
      </c>
      <c r="N613">
        <v>110</v>
      </c>
    </row>
    <row r="614" spans="1:14" x14ac:dyDescent="0.45">
      <c r="A614">
        <v>613</v>
      </c>
      <c r="B614">
        <v>1941</v>
      </c>
      <c r="C614" t="s">
        <v>450</v>
      </c>
      <c r="D614" t="s">
        <v>1964</v>
      </c>
      <c r="E614" t="s">
        <v>51</v>
      </c>
      <c r="F614">
        <v>547</v>
      </c>
      <c r="G614">
        <v>141</v>
      </c>
      <c r="H614">
        <v>99</v>
      </c>
      <c r="I614">
        <v>119</v>
      </c>
      <c r="J614">
        <v>121</v>
      </c>
      <c r="K614">
        <v>143</v>
      </c>
      <c r="L614">
        <v>157</v>
      </c>
      <c r="M614">
        <v>201</v>
      </c>
      <c r="N614">
        <v>116</v>
      </c>
    </row>
    <row r="615" spans="1:14" x14ac:dyDescent="0.45">
      <c r="A615">
        <v>614</v>
      </c>
      <c r="B615">
        <v>1944</v>
      </c>
      <c r="C615" t="s">
        <v>852</v>
      </c>
      <c r="D615" t="s">
        <v>1965</v>
      </c>
      <c r="E615" t="s">
        <v>48</v>
      </c>
      <c r="F615">
        <v>536</v>
      </c>
      <c r="G615">
        <v>126</v>
      </c>
      <c r="H615">
        <v>73</v>
      </c>
      <c r="I615">
        <v>121</v>
      </c>
      <c r="J615">
        <v>119</v>
      </c>
      <c r="K615">
        <v>144</v>
      </c>
      <c r="L615">
        <v>157</v>
      </c>
      <c r="M615">
        <v>207</v>
      </c>
      <c r="N615">
        <v>114</v>
      </c>
    </row>
    <row r="616" spans="1:14" x14ac:dyDescent="0.45">
      <c r="A616">
        <v>615</v>
      </c>
      <c r="B616">
        <v>1971</v>
      </c>
      <c r="C616" t="s">
        <v>74</v>
      </c>
      <c r="D616" t="s">
        <v>1966</v>
      </c>
      <c r="E616" t="s">
        <v>58</v>
      </c>
      <c r="F616">
        <v>537</v>
      </c>
      <c r="G616">
        <v>244</v>
      </c>
      <c r="H616">
        <v>178</v>
      </c>
      <c r="I616">
        <v>104</v>
      </c>
      <c r="J616">
        <v>131</v>
      </c>
      <c r="K616">
        <v>127</v>
      </c>
      <c r="L616">
        <v>157</v>
      </c>
      <c r="M616">
        <v>175</v>
      </c>
      <c r="N616">
        <v>120</v>
      </c>
    </row>
    <row r="617" spans="1:14" x14ac:dyDescent="0.45">
      <c r="A617">
        <v>616</v>
      </c>
      <c r="B617">
        <v>1966</v>
      </c>
      <c r="C617" t="s">
        <v>831</v>
      </c>
      <c r="D617" t="s">
        <v>1967</v>
      </c>
      <c r="E617" t="s">
        <v>210</v>
      </c>
      <c r="F617">
        <v>614</v>
      </c>
      <c r="G617">
        <v>130</v>
      </c>
      <c r="H617">
        <v>72</v>
      </c>
      <c r="I617">
        <v>119</v>
      </c>
      <c r="J617">
        <v>118</v>
      </c>
      <c r="K617">
        <v>141</v>
      </c>
      <c r="L617">
        <v>157</v>
      </c>
      <c r="M617">
        <v>183</v>
      </c>
      <c r="N617">
        <v>104</v>
      </c>
    </row>
    <row r="618" spans="1:14" x14ac:dyDescent="0.45">
      <c r="A618">
        <v>617</v>
      </c>
      <c r="B618">
        <v>1966</v>
      </c>
      <c r="C618" t="s">
        <v>1063</v>
      </c>
      <c r="D618" t="s">
        <v>1968</v>
      </c>
      <c r="E618" t="s">
        <v>61</v>
      </c>
      <c r="F618">
        <v>565</v>
      </c>
      <c r="G618">
        <v>140</v>
      </c>
      <c r="H618">
        <v>156</v>
      </c>
      <c r="I618">
        <v>116</v>
      </c>
      <c r="J618">
        <v>118</v>
      </c>
      <c r="K618">
        <v>139</v>
      </c>
      <c r="L618">
        <v>157</v>
      </c>
      <c r="M618">
        <v>182</v>
      </c>
      <c r="N618">
        <v>119</v>
      </c>
    </row>
    <row r="619" spans="1:14" x14ac:dyDescent="0.45">
      <c r="A619">
        <v>618</v>
      </c>
      <c r="B619">
        <v>1928</v>
      </c>
      <c r="C619" t="s">
        <v>1189</v>
      </c>
      <c r="D619" t="s">
        <v>1969</v>
      </c>
      <c r="E619" t="s">
        <v>51</v>
      </c>
      <c r="F619">
        <v>667</v>
      </c>
      <c r="G619">
        <v>127</v>
      </c>
      <c r="H619">
        <v>132</v>
      </c>
      <c r="I619">
        <v>112</v>
      </c>
      <c r="J619">
        <v>113</v>
      </c>
      <c r="K619">
        <v>153</v>
      </c>
      <c r="L619">
        <v>157</v>
      </c>
      <c r="M619">
        <v>249</v>
      </c>
      <c r="N619">
        <v>106</v>
      </c>
    </row>
    <row r="620" spans="1:14" x14ac:dyDescent="0.45">
      <c r="A620">
        <v>619</v>
      </c>
      <c r="B620">
        <v>1919</v>
      </c>
      <c r="C620" t="s">
        <v>161</v>
      </c>
      <c r="D620" t="s">
        <v>1970</v>
      </c>
      <c r="E620" t="s">
        <v>182</v>
      </c>
      <c r="F620">
        <v>597</v>
      </c>
      <c r="G620">
        <v>124</v>
      </c>
      <c r="H620">
        <v>24</v>
      </c>
      <c r="I620">
        <v>127</v>
      </c>
      <c r="J620">
        <v>123</v>
      </c>
      <c r="K620">
        <v>136</v>
      </c>
      <c r="L620">
        <v>157</v>
      </c>
      <c r="M620">
        <v>163</v>
      </c>
      <c r="N620">
        <v>118</v>
      </c>
    </row>
    <row r="621" spans="1:14" x14ac:dyDescent="0.45">
      <c r="A621">
        <v>620</v>
      </c>
      <c r="B621">
        <v>1988</v>
      </c>
      <c r="C621" t="s">
        <v>298</v>
      </c>
      <c r="D621" t="s">
        <v>1971</v>
      </c>
      <c r="E621" t="s">
        <v>42</v>
      </c>
      <c r="F621">
        <v>631</v>
      </c>
      <c r="G621">
        <v>131</v>
      </c>
      <c r="H621">
        <v>97</v>
      </c>
      <c r="I621">
        <v>124</v>
      </c>
      <c r="J621">
        <v>123</v>
      </c>
      <c r="K621">
        <v>136</v>
      </c>
      <c r="L621">
        <v>157</v>
      </c>
      <c r="M621">
        <v>158</v>
      </c>
      <c r="N621">
        <v>122</v>
      </c>
    </row>
    <row r="622" spans="1:14" x14ac:dyDescent="0.45">
      <c r="A622">
        <v>621</v>
      </c>
      <c r="B622">
        <v>2005</v>
      </c>
      <c r="C622" t="s">
        <v>832</v>
      </c>
      <c r="D622" t="s">
        <v>1972</v>
      </c>
      <c r="E622" t="s">
        <v>48</v>
      </c>
      <c r="F622">
        <v>713</v>
      </c>
      <c r="G622">
        <v>182</v>
      </c>
      <c r="H622">
        <v>110</v>
      </c>
      <c r="I622">
        <v>112</v>
      </c>
      <c r="J622">
        <v>120</v>
      </c>
      <c r="K622">
        <v>142</v>
      </c>
      <c r="L622">
        <v>157</v>
      </c>
      <c r="M622">
        <v>194</v>
      </c>
      <c r="N622">
        <v>102</v>
      </c>
    </row>
    <row r="623" spans="1:14" x14ac:dyDescent="0.45">
      <c r="A623">
        <v>622</v>
      </c>
      <c r="B623">
        <v>1977</v>
      </c>
      <c r="C623" t="s">
        <v>949</v>
      </c>
      <c r="D623" t="s">
        <v>1973</v>
      </c>
      <c r="E623" t="s">
        <v>128</v>
      </c>
      <c r="F623">
        <v>592</v>
      </c>
      <c r="G623">
        <v>157</v>
      </c>
      <c r="H623">
        <v>124</v>
      </c>
      <c r="I623">
        <v>115</v>
      </c>
      <c r="J623">
        <v>123</v>
      </c>
      <c r="K623">
        <v>129</v>
      </c>
      <c r="L623">
        <v>157</v>
      </c>
      <c r="M623">
        <v>154</v>
      </c>
      <c r="N623">
        <v>120</v>
      </c>
    </row>
    <row r="624" spans="1:14" x14ac:dyDescent="0.45">
      <c r="A624">
        <v>623</v>
      </c>
      <c r="B624">
        <v>1940</v>
      </c>
      <c r="C624" t="s">
        <v>86</v>
      </c>
      <c r="D624" t="s">
        <v>1974</v>
      </c>
      <c r="E624" t="s">
        <v>48</v>
      </c>
      <c r="F624">
        <v>661</v>
      </c>
      <c r="G624">
        <v>149</v>
      </c>
      <c r="H624">
        <v>96</v>
      </c>
      <c r="I624">
        <v>123</v>
      </c>
      <c r="J624">
        <v>126</v>
      </c>
      <c r="K624">
        <v>140</v>
      </c>
      <c r="L624">
        <v>157</v>
      </c>
      <c r="M624">
        <v>174</v>
      </c>
      <c r="N624">
        <v>120</v>
      </c>
    </row>
    <row r="625" spans="1:14" x14ac:dyDescent="0.45">
      <c r="A625">
        <v>624</v>
      </c>
      <c r="B625">
        <v>1990</v>
      </c>
      <c r="C625" t="s">
        <v>1148</v>
      </c>
      <c r="D625" t="s">
        <v>1975</v>
      </c>
      <c r="E625" t="s">
        <v>164</v>
      </c>
      <c r="F625">
        <v>526</v>
      </c>
      <c r="G625">
        <v>148</v>
      </c>
      <c r="H625">
        <v>141</v>
      </c>
      <c r="I625">
        <v>112</v>
      </c>
      <c r="J625">
        <v>118</v>
      </c>
      <c r="K625">
        <v>134</v>
      </c>
      <c r="L625">
        <v>157</v>
      </c>
      <c r="M625">
        <v>178</v>
      </c>
      <c r="N625">
        <v>114</v>
      </c>
    </row>
    <row r="626" spans="1:14" x14ac:dyDescent="0.45">
      <c r="A626">
        <v>625</v>
      </c>
      <c r="B626">
        <v>1914</v>
      </c>
      <c r="C626" t="s">
        <v>636</v>
      </c>
      <c r="D626" t="s">
        <v>1976</v>
      </c>
      <c r="E626" t="s">
        <v>139</v>
      </c>
      <c r="F626">
        <v>616</v>
      </c>
      <c r="G626">
        <v>110</v>
      </c>
      <c r="H626">
        <v>77</v>
      </c>
      <c r="I626">
        <v>121</v>
      </c>
      <c r="J626">
        <v>116</v>
      </c>
      <c r="K626">
        <v>147</v>
      </c>
      <c r="L626">
        <v>157</v>
      </c>
      <c r="M626">
        <v>223</v>
      </c>
      <c r="N626">
        <v>114</v>
      </c>
    </row>
    <row r="627" spans="1:14" x14ac:dyDescent="0.45">
      <c r="A627">
        <v>626</v>
      </c>
      <c r="B627">
        <v>1968</v>
      </c>
      <c r="C627" t="s">
        <v>238</v>
      </c>
      <c r="D627" t="s">
        <v>1977</v>
      </c>
      <c r="E627" t="s">
        <v>61</v>
      </c>
      <c r="F627">
        <v>508</v>
      </c>
      <c r="G627">
        <v>169</v>
      </c>
      <c r="H627">
        <v>114</v>
      </c>
      <c r="I627">
        <v>113</v>
      </c>
      <c r="J627">
        <v>127</v>
      </c>
      <c r="K627">
        <v>126</v>
      </c>
      <c r="L627">
        <v>157</v>
      </c>
      <c r="M627">
        <v>154</v>
      </c>
      <c r="N627">
        <v>115</v>
      </c>
    </row>
    <row r="628" spans="1:14" x14ac:dyDescent="0.45">
      <c r="A628">
        <v>627</v>
      </c>
      <c r="B628">
        <v>2006</v>
      </c>
      <c r="C628" t="s">
        <v>832</v>
      </c>
      <c r="D628" t="s">
        <v>1978</v>
      </c>
      <c r="E628" t="s">
        <v>48</v>
      </c>
      <c r="F628">
        <v>686</v>
      </c>
      <c r="G628">
        <v>209</v>
      </c>
      <c r="H628">
        <v>106</v>
      </c>
      <c r="I628">
        <v>104</v>
      </c>
      <c r="J628">
        <v>121</v>
      </c>
      <c r="K628">
        <v>145</v>
      </c>
      <c r="L628">
        <v>157</v>
      </c>
      <c r="M628">
        <v>215</v>
      </c>
      <c r="N628">
        <v>89</v>
      </c>
    </row>
    <row r="629" spans="1:14" x14ac:dyDescent="0.45">
      <c r="A629">
        <v>628</v>
      </c>
      <c r="B629">
        <v>1903</v>
      </c>
      <c r="C629" t="s">
        <v>1184</v>
      </c>
      <c r="D629" t="s">
        <v>1979</v>
      </c>
      <c r="E629" t="s">
        <v>64</v>
      </c>
      <c r="F629">
        <v>486</v>
      </c>
      <c r="G629">
        <v>112</v>
      </c>
      <c r="I629">
        <v>127</v>
      </c>
      <c r="J629">
        <v>122</v>
      </c>
      <c r="K629">
        <v>147</v>
      </c>
      <c r="L629">
        <v>157</v>
      </c>
      <c r="M629">
        <v>215</v>
      </c>
    </row>
    <row r="630" spans="1:14" x14ac:dyDescent="0.45">
      <c r="A630">
        <v>629</v>
      </c>
      <c r="B630">
        <v>1934</v>
      </c>
      <c r="C630" t="s">
        <v>543</v>
      </c>
      <c r="D630" t="s">
        <v>1980</v>
      </c>
      <c r="E630" t="s">
        <v>64</v>
      </c>
      <c r="F630">
        <v>677</v>
      </c>
      <c r="G630">
        <v>139</v>
      </c>
      <c r="H630">
        <v>45</v>
      </c>
      <c r="I630">
        <v>126</v>
      </c>
      <c r="J630">
        <v>125</v>
      </c>
      <c r="K630">
        <v>132</v>
      </c>
      <c r="L630">
        <v>157</v>
      </c>
      <c r="M630">
        <v>146</v>
      </c>
      <c r="N630">
        <v>120</v>
      </c>
    </row>
    <row r="631" spans="1:14" x14ac:dyDescent="0.45">
      <c r="A631">
        <v>630</v>
      </c>
      <c r="B631">
        <v>1958</v>
      </c>
      <c r="C631" t="s">
        <v>811</v>
      </c>
      <c r="D631" t="s">
        <v>1981</v>
      </c>
      <c r="E631" t="s">
        <v>812</v>
      </c>
      <c r="F631">
        <v>572</v>
      </c>
      <c r="G631">
        <v>98</v>
      </c>
      <c r="H631">
        <v>122</v>
      </c>
      <c r="I631">
        <v>117</v>
      </c>
      <c r="J631">
        <v>112</v>
      </c>
      <c r="K631">
        <v>149</v>
      </c>
      <c r="L631">
        <v>157</v>
      </c>
      <c r="M631">
        <v>211</v>
      </c>
      <c r="N631">
        <v>109</v>
      </c>
    </row>
    <row r="632" spans="1:14" x14ac:dyDescent="0.45">
      <c r="A632">
        <v>631</v>
      </c>
      <c r="B632">
        <v>1935</v>
      </c>
      <c r="C632" t="s">
        <v>441</v>
      </c>
      <c r="D632" t="s">
        <v>1982</v>
      </c>
      <c r="E632" t="s">
        <v>70</v>
      </c>
      <c r="F632">
        <v>710</v>
      </c>
      <c r="G632">
        <v>127</v>
      </c>
      <c r="H632">
        <v>185</v>
      </c>
      <c r="I632">
        <v>114</v>
      </c>
      <c r="J632">
        <v>114</v>
      </c>
      <c r="K632">
        <v>151</v>
      </c>
      <c r="L632">
        <v>157</v>
      </c>
      <c r="M632">
        <v>235</v>
      </c>
      <c r="N632">
        <v>113</v>
      </c>
    </row>
    <row r="633" spans="1:14" x14ac:dyDescent="0.45">
      <c r="A633">
        <v>632</v>
      </c>
      <c r="B633">
        <v>1946</v>
      </c>
      <c r="C633" t="s">
        <v>683</v>
      </c>
      <c r="D633" t="s">
        <v>1983</v>
      </c>
      <c r="E633" t="s">
        <v>42</v>
      </c>
      <c r="F633">
        <v>655</v>
      </c>
      <c r="G633">
        <v>179</v>
      </c>
      <c r="H633">
        <v>157</v>
      </c>
      <c r="I633">
        <v>104</v>
      </c>
      <c r="J633">
        <v>120</v>
      </c>
      <c r="K633">
        <v>141</v>
      </c>
      <c r="L633">
        <v>157</v>
      </c>
      <c r="M633">
        <v>224</v>
      </c>
      <c r="N633">
        <v>102</v>
      </c>
    </row>
    <row r="634" spans="1:14" x14ac:dyDescent="0.45">
      <c r="A634">
        <v>633</v>
      </c>
      <c r="B634">
        <v>1952</v>
      </c>
      <c r="C634" t="s">
        <v>594</v>
      </c>
      <c r="D634" t="s">
        <v>1984</v>
      </c>
      <c r="E634" t="s">
        <v>110</v>
      </c>
      <c r="F634">
        <v>611</v>
      </c>
      <c r="G634">
        <v>146</v>
      </c>
      <c r="H634">
        <v>185</v>
      </c>
      <c r="I634">
        <v>106</v>
      </c>
      <c r="J634">
        <v>113</v>
      </c>
      <c r="K634">
        <v>143</v>
      </c>
      <c r="L634">
        <v>157</v>
      </c>
      <c r="M634">
        <v>222</v>
      </c>
      <c r="N634">
        <v>107</v>
      </c>
    </row>
    <row r="635" spans="1:14" x14ac:dyDescent="0.45">
      <c r="A635">
        <v>634</v>
      </c>
      <c r="B635">
        <v>1927</v>
      </c>
      <c r="C635" t="s">
        <v>480</v>
      </c>
      <c r="D635" t="s">
        <v>1985</v>
      </c>
      <c r="E635" t="s">
        <v>88</v>
      </c>
      <c r="F635">
        <v>646</v>
      </c>
      <c r="G635">
        <v>146</v>
      </c>
      <c r="H635">
        <v>175</v>
      </c>
      <c r="I635">
        <v>110</v>
      </c>
      <c r="J635">
        <v>115</v>
      </c>
      <c r="K635">
        <v>145</v>
      </c>
      <c r="L635">
        <v>157</v>
      </c>
      <c r="M635">
        <v>238</v>
      </c>
      <c r="N635">
        <v>106</v>
      </c>
    </row>
    <row r="636" spans="1:14" x14ac:dyDescent="0.45">
      <c r="A636">
        <v>635</v>
      </c>
      <c r="B636">
        <v>1973</v>
      </c>
      <c r="C636" t="s">
        <v>1170</v>
      </c>
      <c r="D636" t="s">
        <v>1986</v>
      </c>
      <c r="E636" t="s">
        <v>78</v>
      </c>
      <c r="F636">
        <v>647</v>
      </c>
      <c r="G636">
        <v>127</v>
      </c>
      <c r="H636">
        <v>141</v>
      </c>
      <c r="I636">
        <v>120</v>
      </c>
      <c r="J636">
        <v>118</v>
      </c>
      <c r="K636">
        <v>135</v>
      </c>
      <c r="L636">
        <v>157</v>
      </c>
      <c r="M636">
        <v>167</v>
      </c>
      <c r="N636">
        <v>124</v>
      </c>
    </row>
    <row r="637" spans="1:14" x14ac:dyDescent="0.45">
      <c r="A637">
        <v>636</v>
      </c>
      <c r="B637">
        <v>2018</v>
      </c>
      <c r="C637" t="s">
        <v>221</v>
      </c>
      <c r="D637" t="s">
        <v>1987</v>
      </c>
      <c r="E637" t="s">
        <v>178</v>
      </c>
      <c r="F637">
        <v>705</v>
      </c>
      <c r="G637">
        <v>164</v>
      </c>
      <c r="H637">
        <v>55</v>
      </c>
      <c r="I637">
        <v>115</v>
      </c>
      <c r="J637">
        <v>124</v>
      </c>
      <c r="K637">
        <v>128</v>
      </c>
      <c r="L637">
        <v>157</v>
      </c>
      <c r="M637">
        <v>147</v>
      </c>
      <c r="N637">
        <v>98</v>
      </c>
    </row>
    <row r="638" spans="1:14" x14ac:dyDescent="0.45">
      <c r="A638">
        <v>637</v>
      </c>
      <c r="B638">
        <v>1988</v>
      </c>
      <c r="C638" t="s">
        <v>445</v>
      </c>
      <c r="D638" t="s">
        <v>1988</v>
      </c>
      <c r="E638" t="s">
        <v>48</v>
      </c>
      <c r="F638">
        <v>693</v>
      </c>
      <c r="G638">
        <v>150</v>
      </c>
      <c r="H638">
        <v>38</v>
      </c>
      <c r="I638">
        <v>126</v>
      </c>
      <c r="J638">
        <v>128</v>
      </c>
      <c r="K638">
        <v>136</v>
      </c>
      <c r="L638">
        <v>157</v>
      </c>
      <c r="M638">
        <v>156</v>
      </c>
      <c r="N638">
        <v>111</v>
      </c>
    </row>
    <row r="639" spans="1:14" x14ac:dyDescent="0.45">
      <c r="A639">
        <v>638</v>
      </c>
      <c r="B639">
        <v>1987</v>
      </c>
      <c r="C639" t="s">
        <v>456</v>
      </c>
      <c r="D639" t="s">
        <v>1989</v>
      </c>
      <c r="E639" t="s">
        <v>128</v>
      </c>
      <c r="F639">
        <v>641</v>
      </c>
      <c r="G639">
        <v>124</v>
      </c>
      <c r="H639">
        <v>133</v>
      </c>
      <c r="I639">
        <v>109</v>
      </c>
      <c r="J639">
        <v>111</v>
      </c>
      <c r="K639">
        <v>145</v>
      </c>
      <c r="L639">
        <v>157</v>
      </c>
      <c r="M639">
        <v>205</v>
      </c>
      <c r="N639">
        <v>101</v>
      </c>
    </row>
    <row r="640" spans="1:14" x14ac:dyDescent="0.45">
      <c r="A640">
        <v>639</v>
      </c>
      <c r="B640">
        <v>2007</v>
      </c>
      <c r="C640" t="s">
        <v>1020</v>
      </c>
      <c r="D640" t="s">
        <v>1990</v>
      </c>
      <c r="E640" t="s">
        <v>42</v>
      </c>
      <c r="F640">
        <v>589</v>
      </c>
      <c r="G640">
        <v>147</v>
      </c>
      <c r="H640">
        <v>100</v>
      </c>
      <c r="I640">
        <v>125</v>
      </c>
      <c r="J640">
        <v>126</v>
      </c>
      <c r="K640">
        <v>128</v>
      </c>
      <c r="L640">
        <v>157</v>
      </c>
      <c r="M640">
        <v>135</v>
      </c>
      <c r="N640">
        <v>126</v>
      </c>
    </row>
    <row r="641" spans="1:14" x14ac:dyDescent="0.45">
      <c r="A641">
        <v>640</v>
      </c>
      <c r="B641">
        <v>1996</v>
      </c>
      <c r="C641" t="s">
        <v>537</v>
      </c>
      <c r="D641" t="s">
        <v>1991</v>
      </c>
      <c r="E641" t="s">
        <v>78</v>
      </c>
      <c r="F641">
        <v>627</v>
      </c>
      <c r="G641">
        <v>172</v>
      </c>
      <c r="H641">
        <v>51</v>
      </c>
      <c r="I641">
        <v>110</v>
      </c>
      <c r="J641">
        <v>121</v>
      </c>
      <c r="K641">
        <v>134</v>
      </c>
      <c r="L641">
        <v>157</v>
      </c>
      <c r="M641">
        <v>177</v>
      </c>
      <c r="N641">
        <v>91</v>
      </c>
    </row>
    <row r="642" spans="1:14" x14ac:dyDescent="0.45">
      <c r="A642">
        <v>641</v>
      </c>
      <c r="B642">
        <v>1901</v>
      </c>
      <c r="C642" t="s">
        <v>63</v>
      </c>
      <c r="D642" t="s">
        <v>1992</v>
      </c>
      <c r="E642" t="s">
        <v>64</v>
      </c>
      <c r="F642">
        <v>619</v>
      </c>
      <c r="G642">
        <v>132</v>
      </c>
      <c r="I642">
        <v>128</v>
      </c>
      <c r="J642">
        <v>126</v>
      </c>
      <c r="K642">
        <v>137</v>
      </c>
      <c r="L642">
        <v>157</v>
      </c>
      <c r="M642">
        <v>167</v>
      </c>
    </row>
    <row r="643" spans="1:14" x14ac:dyDescent="0.45">
      <c r="A643">
        <v>642</v>
      </c>
      <c r="B643">
        <v>2002</v>
      </c>
      <c r="C643" t="s">
        <v>533</v>
      </c>
      <c r="D643" t="s">
        <v>1993</v>
      </c>
      <c r="E643" t="s">
        <v>51</v>
      </c>
      <c r="F643">
        <v>576</v>
      </c>
      <c r="G643">
        <v>160</v>
      </c>
      <c r="H643">
        <v>142</v>
      </c>
      <c r="I643">
        <v>117</v>
      </c>
      <c r="J643">
        <v>124</v>
      </c>
      <c r="K643">
        <v>133</v>
      </c>
      <c r="L643">
        <v>157</v>
      </c>
      <c r="M643">
        <v>159</v>
      </c>
      <c r="N643">
        <v>127</v>
      </c>
    </row>
    <row r="644" spans="1:14" x14ac:dyDescent="0.45">
      <c r="A644">
        <v>643</v>
      </c>
      <c r="B644">
        <v>1999</v>
      </c>
      <c r="C644" t="s">
        <v>474</v>
      </c>
      <c r="D644" t="s">
        <v>1994</v>
      </c>
      <c r="E644" t="s">
        <v>48</v>
      </c>
      <c r="F644">
        <v>595</v>
      </c>
      <c r="G644">
        <v>91</v>
      </c>
      <c r="H644">
        <v>42</v>
      </c>
      <c r="I644">
        <v>130</v>
      </c>
      <c r="J644">
        <v>120</v>
      </c>
      <c r="K644">
        <v>137</v>
      </c>
      <c r="L644">
        <v>157</v>
      </c>
      <c r="M644">
        <v>149</v>
      </c>
      <c r="N644">
        <v>115</v>
      </c>
    </row>
    <row r="645" spans="1:14" x14ac:dyDescent="0.45">
      <c r="A645">
        <v>644</v>
      </c>
      <c r="B645">
        <v>2016</v>
      </c>
      <c r="C645" t="s">
        <v>521</v>
      </c>
      <c r="D645" t="s">
        <v>1995</v>
      </c>
      <c r="E645" t="s">
        <v>308</v>
      </c>
      <c r="F645">
        <v>700</v>
      </c>
      <c r="G645">
        <v>194</v>
      </c>
      <c r="H645">
        <v>82</v>
      </c>
      <c r="I645">
        <v>110</v>
      </c>
      <c r="J645">
        <v>126</v>
      </c>
      <c r="K645">
        <v>130</v>
      </c>
      <c r="L645">
        <v>157</v>
      </c>
      <c r="M645">
        <v>159</v>
      </c>
      <c r="N645">
        <v>100</v>
      </c>
    </row>
    <row r="646" spans="1:14" x14ac:dyDescent="0.45">
      <c r="A646">
        <v>645</v>
      </c>
      <c r="B646">
        <v>2001</v>
      </c>
      <c r="C646" t="s">
        <v>1135</v>
      </c>
      <c r="D646" t="s">
        <v>1996</v>
      </c>
      <c r="E646" t="s">
        <v>106</v>
      </c>
      <c r="F646">
        <v>581</v>
      </c>
      <c r="G646">
        <v>193</v>
      </c>
      <c r="H646">
        <v>94</v>
      </c>
      <c r="I646">
        <v>115</v>
      </c>
      <c r="J646">
        <v>127</v>
      </c>
      <c r="K646">
        <v>126</v>
      </c>
      <c r="L646">
        <v>157</v>
      </c>
      <c r="M646">
        <v>146</v>
      </c>
      <c r="N646">
        <v>111</v>
      </c>
    </row>
    <row r="647" spans="1:14" x14ac:dyDescent="0.45">
      <c r="A647">
        <v>646</v>
      </c>
      <c r="B647">
        <v>1966</v>
      </c>
      <c r="C647" t="s">
        <v>141</v>
      </c>
      <c r="D647" t="s">
        <v>1997</v>
      </c>
      <c r="E647" t="s">
        <v>88</v>
      </c>
      <c r="F647">
        <v>672</v>
      </c>
      <c r="G647">
        <v>189</v>
      </c>
      <c r="H647">
        <v>84</v>
      </c>
      <c r="I647">
        <v>118</v>
      </c>
      <c r="J647">
        <v>127</v>
      </c>
      <c r="K647">
        <v>135</v>
      </c>
      <c r="L647">
        <v>157</v>
      </c>
      <c r="M647">
        <v>169</v>
      </c>
      <c r="N647">
        <v>109</v>
      </c>
    </row>
    <row r="648" spans="1:14" x14ac:dyDescent="0.45">
      <c r="A648">
        <v>647</v>
      </c>
      <c r="B648">
        <v>1990</v>
      </c>
      <c r="C648" t="s">
        <v>1147</v>
      </c>
      <c r="D648" t="s">
        <v>1998</v>
      </c>
      <c r="E648" t="s">
        <v>128</v>
      </c>
      <c r="F648">
        <v>563</v>
      </c>
      <c r="G648">
        <v>145</v>
      </c>
      <c r="H648">
        <v>191</v>
      </c>
      <c r="I648">
        <v>106</v>
      </c>
      <c r="J648">
        <v>113</v>
      </c>
      <c r="K648">
        <v>140</v>
      </c>
      <c r="L648">
        <v>157</v>
      </c>
      <c r="M648">
        <v>209</v>
      </c>
      <c r="N648">
        <v>114</v>
      </c>
    </row>
    <row r="649" spans="1:14" x14ac:dyDescent="0.45">
      <c r="A649">
        <v>648</v>
      </c>
      <c r="B649">
        <v>2022</v>
      </c>
      <c r="C649" t="s">
        <v>774</v>
      </c>
      <c r="D649" t="s">
        <v>1999</v>
      </c>
      <c r="E649" t="s">
        <v>164</v>
      </c>
      <c r="F649">
        <v>708</v>
      </c>
      <c r="G649">
        <v>142</v>
      </c>
      <c r="H649">
        <v>64</v>
      </c>
      <c r="I649">
        <v>134</v>
      </c>
      <c r="J649">
        <v>130</v>
      </c>
      <c r="K649">
        <v>129</v>
      </c>
      <c r="L649">
        <v>157</v>
      </c>
      <c r="M649">
        <v>120</v>
      </c>
      <c r="N649">
        <v>123</v>
      </c>
    </row>
    <row r="650" spans="1:14" x14ac:dyDescent="0.45">
      <c r="A650">
        <v>649</v>
      </c>
      <c r="B650">
        <v>1974</v>
      </c>
      <c r="C650" t="s">
        <v>138</v>
      </c>
      <c r="D650" t="s">
        <v>2000</v>
      </c>
      <c r="E650" t="s">
        <v>139</v>
      </c>
      <c r="F650">
        <v>686</v>
      </c>
      <c r="G650">
        <v>163</v>
      </c>
      <c r="H650">
        <v>166</v>
      </c>
      <c r="I650">
        <v>107</v>
      </c>
      <c r="J650">
        <v>118</v>
      </c>
      <c r="K650">
        <v>144</v>
      </c>
      <c r="L650">
        <v>157</v>
      </c>
      <c r="M650">
        <v>226</v>
      </c>
      <c r="N650">
        <v>109</v>
      </c>
    </row>
    <row r="651" spans="1:14" x14ac:dyDescent="0.45">
      <c r="A651">
        <v>650</v>
      </c>
      <c r="B651">
        <v>1944</v>
      </c>
      <c r="C651" t="s">
        <v>1190</v>
      </c>
      <c r="D651" t="s">
        <v>2001</v>
      </c>
      <c r="E651" t="s">
        <v>101</v>
      </c>
      <c r="F651">
        <v>423</v>
      </c>
      <c r="G651">
        <v>161</v>
      </c>
      <c r="H651">
        <v>191</v>
      </c>
      <c r="I651">
        <v>118</v>
      </c>
      <c r="J651">
        <v>123</v>
      </c>
      <c r="K651">
        <v>139</v>
      </c>
      <c r="L651">
        <v>156</v>
      </c>
      <c r="M651">
        <v>192</v>
      </c>
      <c r="N651">
        <v>125</v>
      </c>
    </row>
    <row r="652" spans="1:14" x14ac:dyDescent="0.45">
      <c r="A652">
        <v>651</v>
      </c>
      <c r="B652">
        <v>1944</v>
      </c>
      <c r="C652" t="s">
        <v>877</v>
      </c>
      <c r="D652" t="s">
        <v>2002</v>
      </c>
      <c r="E652" t="s">
        <v>158</v>
      </c>
      <c r="F652">
        <v>654</v>
      </c>
      <c r="G652">
        <v>179</v>
      </c>
      <c r="H652">
        <v>48</v>
      </c>
      <c r="I652">
        <v>119</v>
      </c>
      <c r="J652">
        <v>127</v>
      </c>
      <c r="K652">
        <v>132</v>
      </c>
      <c r="L652">
        <v>156</v>
      </c>
      <c r="M652">
        <v>164</v>
      </c>
      <c r="N652">
        <v>113</v>
      </c>
    </row>
    <row r="653" spans="1:14" x14ac:dyDescent="0.45">
      <c r="A653">
        <v>652</v>
      </c>
      <c r="B653">
        <v>1999</v>
      </c>
      <c r="C653" t="s">
        <v>638</v>
      </c>
      <c r="D653" t="s">
        <v>2003</v>
      </c>
      <c r="E653" t="s">
        <v>230</v>
      </c>
      <c r="F653">
        <v>674</v>
      </c>
      <c r="G653">
        <v>153</v>
      </c>
      <c r="H653">
        <v>65</v>
      </c>
      <c r="I653">
        <v>118</v>
      </c>
      <c r="J653">
        <v>121</v>
      </c>
      <c r="K653">
        <v>143</v>
      </c>
      <c r="L653">
        <v>156</v>
      </c>
      <c r="M653">
        <v>185</v>
      </c>
      <c r="N653">
        <v>98</v>
      </c>
    </row>
    <row r="654" spans="1:14" x14ac:dyDescent="0.45">
      <c r="A654">
        <v>653</v>
      </c>
      <c r="B654">
        <v>1979</v>
      </c>
      <c r="C654" t="s">
        <v>280</v>
      </c>
      <c r="D654" t="s">
        <v>2004</v>
      </c>
      <c r="E654" t="s">
        <v>78</v>
      </c>
      <c r="F654">
        <v>505</v>
      </c>
      <c r="G654">
        <v>134</v>
      </c>
      <c r="H654">
        <v>170</v>
      </c>
      <c r="I654">
        <v>112</v>
      </c>
      <c r="J654">
        <v>115</v>
      </c>
      <c r="K654">
        <v>141</v>
      </c>
      <c r="L654">
        <v>156</v>
      </c>
      <c r="M654">
        <v>199</v>
      </c>
      <c r="N654">
        <v>115</v>
      </c>
    </row>
    <row r="655" spans="1:14" x14ac:dyDescent="0.45">
      <c r="A655">
        <v>654</v>
      </c>
      <c r="B655">
        <v>1985</v>
      </c>
      <c r="C655" t="s">
        <v>205</v>
      </c>
      <c r="D655" t="s">
        <v>2005</v>
      </c>
      <c r="E655" t="s">
        <v>48</v>
      </c>
      <c r="F655">
        <v>758</v>
      </c>
      <c r="G655">
        <v>147</v>
      </c>
      <c r="H655">
        <v>59</v>
      </c>
      <c r="I655">
        <v>141</v>
      </c>
      <c r="J655">
        <v>138</v>
      </c>
      <c r="K655">
        <v>118</v>
      </c>
      <c r="L655">
        <v>156</v>
      </c>
      <c r="M655">
        <v>76</v>
      </c>
      <c r="N655">
        <v>141</v>
      </c>
    </row>
    <row r="656" spans="1:14" x14ac:dyDescent="0.45">
      <c r="A656">
        <v>655</v>
      </c>
      <c r="B656">
        <v>1998</v>
      </c>
      <c r="C656" t="s">
        <v>1191</v>
      </c>
      <c r="D656" t="s">
        <v>2006</v>
      </c>
      <c r="E656" t="s">
        <v>210</v>
      </c>
      <c r="F656">
        <v>648</v>
      </c>
      <c r="G656">
        <v>108</v>
      </c>
      <c r="H656">
        <v>137</v>
      </c>
      <c r="I656">
        <v>113</v>
      </c>
      <c r="J656">
        <v>117</v>
      </c>
      <c r="K656">
        <v>140</v>
      </c>
      <c r="L656">
        <v>156</v>
      </c>
      <c r="M656">
        <v>187</v>
      </c>
      <c r="N656">
        <v>112</v>
      </c>
    </row>
    <row r="657" spans="1:14" x14ac:dyDescent="0.45">
      <c r="A657">
        <v>656</v>
      </c>
      <c r="B657">
        <v>1999</v>
      </c>
      <c r="C657" t="s">
        <v>336</v>
      </c>
      <c r="D657" t="s">
        <v>2007</v>
      </c>
      <c r="E657" t="s">
        <v>42</v>
      </c>
      <c r="F657">
        <v>739</v>
      </c>
      <c r="G657">
        <v>131</v>
      </c>
      <c r="H657">
        <v>100</v>
      </c>
      <c r="I657">
        <v>127</v>
      </c>
      <c r="J657">
        <v>126</v>
      </c>
      <c r="K657">
        <v>125</v>
      </c>
      <c r="L657">
        <v>156</v>
      </c>
      <c r="M657">
        <v>123</v>
      </c>
      <c r="N657">
        <v>131</v>
      </c>
    </row>
    <row r="658" spans="1:14" x14ac:dyDescent="0.45">
      <c r="A658">
        <v>657</v>
      </c>
      <c r="B658">
        <v>1973</v>
      </c>
      <c r="C658" t="s">
        <v>333</v>
      </c>
      <c r="D658" t="s">
        <v>2008</v>
      </c>
      <c r="E658" t="s">
        <v>58</v>
      </c>
      <c r="F658">
        <v>495</v>
      </c>
      <c r="G658">
        <v>235</v>
      </c>
      <c r="H658">
        <v>123</v>
      </c>
      <c r="I658">
        <v>101</v>
      </c>
      <c r="J658">
        <v>127</v>
      </c>
      <c r="K658">
        <v>140</v>
      </c>
      <c r="L658">
        <v>156</v>
      </c>
      <c r="M658">
        <v>219</v>
      </c>
      <c r="N658">
        <v>91</v>
      </c>
    </row>
    <row r="659" spans="1:14" x14ac:dyDescent="0.45">
      <c r="A659">
        <v>658</v>
      </c>
      <c r="B659">
        <v>1948</v>
      </c>
      <c r="C659" t="s">
        <v>187</v>
      </c>
      <c r="D659" t="s">
        <v>2009</v>
      </c>
      <c r="E659" t="s">
        <v>42</v>
      </c>
      <c r="F659">
        <v>669</v>
      </c>
      <c r="G659">
        <v>89</v>
      </c>
      <c r="H659">
        <v>56</v>
      </c>
      <c r="I659">
        <v>117</v>
      </c>
      <c r="J659">
        <v>111</v>
      </c>
      <c r="K659">
        <v>152</v>
      </c>
      <c r="L659">
        <v>156</v>
      </c>
      <c r="M659">
        <v>229</v>
      </c>
      <c r="N659">
        <v>100</v>
      </c>
    </row>
    <row r="660" spans="1:14" x14ac:dyDescent="0.45">
      <c r="A660">
        <v>659</v>
      </c>
      <c r="B660">
        <v>1990</v>
      </c>
      <c r="C660" t="s">
        <v>558</v>
      </c>
      <c r="D660" t="s">
        <v>2010</v>
      </c>
      <c r="E660" t="s">
        <v>164</v>
      </c>
      <c r="F660">
        <v>645</v>
      </c>
      <c r="G660">
        <v>145</v>
      </c>
      <c r="H660">
        <v>71</v>
      </c>
      <c r="I660">
        <v>125</v>
      </c>
      <c r="J660">
        <v>125</v>
      </c>
      <c r="K660">
        <v>131</v>
      </c>
      <c r="L660">
        <v>156</v>
      </c>
      <c r="M660">
        <v>143</v>
      </c>
      <c r="N660">
        <v>115</v>
      </c>
    </row>
    <row r="661" spans="1:14" x14ac:dyDescent="0.45">
      <c r="A661">
        <v>660</v>
      </c>
      <c r="B661">
        <v>1972</v>
      </c>
      <c r="C661" t="s">
        <v>261</v>
      </c>
      <c r="D661" t="s">
        <v>2011</v>
      </c>
      <c r="E661" t="s">
        <v>78</v>
      </c>
      <c r="F661">
        <v>652</v>
      </c>
      <c r="G661">
        <v>174</v>
      </c>
      <c r="H661">
        <v>96</v>
      </c>
      <c r="I661">
        <v>105</v>
      </c>
      <c r="J661">
        <v>117</v>
      </c>
      <c r="K661">
        <v>143</v>
      </c>
      <c r="L661">
        <v>156</v>
      </c>
      <c r="M661">
        <v>222</v>
      </c>
      <c r="N661">
        <v>88</v>
      </c>
    </row>
    <row r="662" spans="1:14" x14ac:dyDescent="0.45">
      <c r="A662">
        <v>661</v>
      </c>
      <c r="B662">
        <v>1994</v>
      </c>
      <c r="C662" t="s">
        <v>724</v>
      </c>
      <c r="D662" t="s">
        <v>2012</v>
      </c>
      <c r="E662" t="s">
        <v>210</v>
      </c>
      <c r="F662">
        <v>478</v>
      </c>
      <c r="G662">
        <v>119</v>
      </c>
      <c r="H662">
        <v>103</v>
      </c>
      <c r="I662">
        <v>116</v>
      </c>
      <c r="J662">
        <v>114</v>
      </c>
      <c r="K662">
        <v>145</v>
      </c>
      <c r="L662">
        <v>156</v>
      </c>
      <c r="M662">
        <v>196</v>
      </c>
      <c r="N662">
        <v>105</v>
      </c>
    </row>
    <row r="663" spans="1:14" x14ac:dyDescent="0.45">
      <c r="A663">
        <v>662</v>
      </c>
      <c r="B663">
        <v>2013</v>
      </c>
      <c r="C663" t="s">
        <v>387</v>
      </c>
      <c r="D663" t="s">
        <v>2013</v>
      </c>
      <c r="E663" t="s">
        <v>64</v>
      </c>
      <c r="F663">
        <v>674</v>
      </c>
      <c r="G663">
        <v>145</v>
      </c>
      <c r="H663">
        <v>79</v>
      </c>
      <c r="I663">
        <v>123</v>
      </c>
      <c r="J663">
        <v>125</v>
      </c>
      <c r="K663">
        <v>127</v>
      </c>
      <c r="L663">
        <v>156</v>
      </c>
      <c r="M663">
        <v>133</v>
      </c>
      <c r="N663">
        <v>118</v>
      </c>
    </row>
    <row r="664" spans="1:14" x14ac:dyDescent="0.45">
      <c r="A664">
        <v>663</v>
      </c>
      <c r="B664">
        <v>1989</v>
      </c>
      <c r="C664" t="s">
        <v>724</v>
      </c>
      <c r="D664" t="s">
        <v>2014</v>
      </c>
      <c r="E664" t="s">
        <v>308</v>
      </c>
      <c r="F664">
        <v>680</v>
      </c>
      <c r="G664">
        <v>207</v>
      </c>
      <c r="H664">
        <v>136</v>
      </c>
      <c r="I664">
        <v>103</v>
      </c>
      <c r="J664">
        <v>123</v>
      </c>
      <c r="K664">
        <v>137</v>
      </c>
      <c r="L664">
        <v>156</v>
      </c>
      <c r="M664">
        <v>208</v>
      </c>
      <c r="N664">
        <v>100</v>
      </c>
    </row>
    <row r="665" spans="1:14" x14ac:dyDescent="0.45">
      <c r="A665">
        <v>664</v>
      </c>
      <c r="B665">
        <v>1956</v>
      </c>
      <c r="C665" t="s">
        <v>203</v>
      </c>
      <c r="D665" t="s">
        <v>2015</v>
      </c>
      <c r="E665" t="s">
        <v>158</v>
      </c>
      <c r="F665">
        <v>652</v>
      </c>
      <c r="G665">
        <v>172</v>
      </c>
      <c r="H665">
        <v>140</v>
      </c>
      <c r="I665">
        <v>111</v>
      </c>
      <c r="J665">
        <v>121</v>
      </c>
      <c r="K665">
        <v>144</v>
      </c>
      <c r="L665">
        <v>156</v>
      </c>
      <c r="M665">
        <v>200</v>
      </c>
      <c r="N665">
        <v>105</v>
      </c>
    </row>
    <row r="666" spans="1:14" x14ac:dyDescent="0.45">
      <c r="A666">
        <v>665</v>
      </c>
      <c r="B666">
        <v>1925</v>
      </c>
      <c r="C666" t="s">
        <v>857</v>
      </c>
      <c r="D666" t="s">
        <v>2016</v>
      </c>
      <c r="E666" t="s">
        <v>158</v>
      </c>
      <c r="F666">
        <v>649</v>
      </c>
      <c r="G666">
        <v>176</v>
      </c>
      <c r="H666">
        <v>100</v>
      </c>
      <c r="I666">
        <v>117</v>
      </c>
      <c r="J666">
        <v>125</v>
      </c>
      <c r="K666">
        <v>133</v>
      </c>
      <c r="L666">
        <v>156</v>
      </c>
      <c r="M666">
        <v>170</v>
      </c>
      <c r="N666">
        <v>112</v>
      </c>
    </row>
    <row r="667" spans="1:14" x14ac:dyDescent="0.45">
      <c r="A667">
        <v>666</v>
      </c>
      <c r="B667">
        <v>1964</v>
      </c>
      <c r="C667" t="s">
        <v>1127</v>
      </c>
      <c r="D667" t="s">
        <v>2017</v>
      </c>
      <c r="E667" t="s">
        <v>90</v>
      </c>
      <c r="F667">
        <v>634</v>
      </c>
      <c r="G667">
        <v>131</v>
      </c>
      <c r="H667">
        <v>53</v>
      </c>
      <c r="I667">
        <v>125</v>
      </c>
      <c r="J667">
        <v>122</v>
      </c>
      <c r="K667">
        <v>131</v>
      </c>
      <c r="L667">
        <v>156</v>
      </c>
      <c r="M667">
        <v>146</v>
      </c>
      <c r="N667">
        <v>113</v>
      </c>
    </row>
    <row r="668" spans="1:14" x14ac:dyDescent="0.45">
      <c r="A668">
        <v>667</v>
      </c>
      <c r="B668">
        <v>1973</v>
      </c>
      <c r="C668" t="s">
        <v>77</v>
      </c>
      <c r="D668" t="s">
        <v>2018</v>
      </c>
      <c r="E668" t="s">
        <v>78</v>
      </c>
      <c r="F668">
        <v>698</v>
      </c>
      <c r="G668">
        <v>176</v>
      </c>
      <c r="H668">
        <v>68</v>
      </c>
      <c r="I668">
        <v>110</v>
      </c>
      <c r="J668">
        <v>122</v>
      </c>
      <c r="K668">
        <v>126</v>
      </c>
      <c r="L668">
        <v>156</v>
      </c>
      <c r="M668">
        <v>159</v>
      </c>
      <c r="N668">
        <v>101</v>
      </c>
    </row>
    <row r="669" spans="1:14" x14ac:dyDescent="0.45">
      <c r="A669">
        <v>668</v>
      </c>
      <c r="B669">
        <v>1997</v>
      </c>
      <c r="C669" t="s">
        <v>449</v>
      </c>
      <c r="D669" t="s">
        <v>2019</v>
      </c>
      <c r="E669" t="s">
        <v>110</v>
      </c>
      <c r="F669">
        <v>627</v>
      </c>
      <c r="G669">
        <v>211</v>
      </c>
      <c r="H669">
        <v>141</v>
      </c>
      <c r="I669">
        <v>106</v>
      </c>
      <c r="J669">
        <v>124</v>
      </c>
      <c r="K669">
        <v>135</v>
      </c>
      <c r="L669">
        <v>156</v>
      </c>
      <c r="M669">
        <v>185</v>
      </c>
      <c r="N669">
        <v>106</v>
      </c>
    </row>
    <row r="670" spans="1:14" x14ac:dyDescent="0.45">
      <c r="A670">
        <v>669</v>
      </c>
      <c r="B670">
        <v>2009</v>
      </c>
      <c r="C670" t="s">
        <v>617</v>
      </c>
      <c r="D670" t="s">
        <v>2020</v>
      </c>
      <c r="E670" t="s">
        <v>264</v>
      </c>
      <c r="F670">
        <v>681</v>
      </c>
      <c r="G670">
        <v>188</v>
      </c>
      <c r="H670">
        <v>92</v>
      </c>
      <c r="I670">
        <v>104</v>
      </c>
      <c r="J670">
        <v>120</v>
      </c>
      <c r="K670">
        <v>130</v>
      </c>
      <c r="L670">
        <v>156</v>
      </c>
      <c r="M670">
        <v>175</v>
      </c>
      <c r="N670">
        <v>92</v>
      </c>
    </row>
    <row r="671" spans="1:14" x14ac:dyDescent="0.45">
      <c r="A671">
        <v>670</v>
      </c>
      <c r="B671">
        <v>1955</v>
      </c>
      <c r="C671" t="s">
        <v>282</v>
      </c>
      <c r="D671" t="s">
        <v>2021</v>
      </c>
      <c r="E671" t="s">
        <v>70</v>
      </c>
      <c r="F671">
        <v>681</v>
      </c>
      <c r="G671">
        <v>115</v>
      </c>
      <c r="H671">
        <v>82</v>
      </c>
      <c r="I671">
        <v>128</v>
      </c>
      <c r="J671">
        <v>122</v>
      </c>
      <c r="K671">
        <v>138</v>
      </c>
      <c r="L671">
        <v>156</v>
      </c>
      <c r="M671">
        <v>158</v>
      </c>
      <c r="N671">
        <v>122</v>
      </c>
    </row>
    <row r="672" spans="1:14" x14ac:dyDescent="0.45">
      <c r="A672">
        <v>671</v>
      </c>
      <c r="B672">
        <v>1976</v>
      </c>
      <c r="C672" t="s">
        <v>191</v>
      </c>
      <c r="D672" t="s">
        <v>2022</v>
      </c>
      <c r="E672" t="s">
        <v>61</v>
      </c>
      <c r="F672">
        <v>558</v>
      </c>
      <c r="G672">
        <v>116</v>
      </c>
      <c r="H672">
        <v>156</v>
      </c>
      <c r="I672">
        <v>108</v>
      </c>
      <c r="J672">
        <v>110</v>
      </c>
      <c r="K672">
        <v>139</v>
      </c>
      <c r="L672">
        <v>156</v>
      </c>
      <c r="M672">
        <v>214</v>
      </c>
      <c r="N672">
        <v>109</v>
      </c>
    </row>
    <row r="673" spans="1:14" x14ac:dyDescent="0.45">
      <c r="A673">
        <v>672</v>
      </c>
      <c r="B673">
        <v>1961</v>
      </c>
      <c r="C673" t="s">
        <v>238</v>
      </c>
      <c r="D673" t="s">
        <v>2023</v>
      </c>
      <c r="E673" t="s">
        <v>78</v>
      </c>
      <c r="F673">
        <v>636</v>
      </c>
      <c r="G673">
        <v>128</v>
      </c>
      <c r="H673">
        <v>80</v>
      </c>
      <c r="I673">
        <v>120</v>
      </c>
      <c r="J673">
        <v>120</v>
      </c>
      <c r="K673">
        <v>145</v>
      </c>
      <c r="L673">
        <v>156</v>
      </c>
      <c r="M673">
        <v>191</v>
      </c>
      <c r="N673">
        <v>107</v>
      </c>
    </row>
    <row r="674" spans="1:14" x14ac:dyDescent="0.45">
      <c r="A674">
        <v>673</v>
      </c>
      <c r="B674">
        <v>1934</v>
      </c>
      <c r="C674" t="s">
        <v>41</v>
      </c>
      <c r="D674" t="s">
        <v>2024</v>
      </c>
      <c r="E674" t="s">
        <v>42</v>
      </c>
      <c r="F674">
        <v>471</v>
      </c>
      <c r="G674">
        <v>222</v>
      </c>
      <c r="H674">
        <v>176</v>
      </c>
      <c r="I674">
        <v>100</v>
      </c>
      <c r="J674">
        <v>124</v>
      </c>
      <c r="K674">
        <v>129</v>
      </c>
      <c r="L674">
        <v>156</v>
      </c>
      <c r="M674">
        <v>196</v>
      </c>
      <c r="N674">
        <v>98</v>
      </c>
    </row>
    <row r="675" spans="1:14" x14ac:dyDescent="0.45">
      <c r="A675">
        <v>674</v>
      </c>
      <c r="B675">
        <v>2008</v>
      </c>
      <c r="C675" t="s">
        <v>654</v>
      </c>
      <c r="D675" t="s">
        <v>2025</v>
      </c>
      <c r="E675" t="s">
        <v>178</v>
      </c>
      <c r="F675">
        <v>665</v>
      </c>
      <c r="G675">
        <v>163</v>
      </c>
      <c r="H675">
        <v>95</v>
      </c>
      <c r="I675">
        <v>117</v>
      </c>
      <c r="J675">
        <v>124</v>
      </c>
      <c r="K675">
        <v>133</v>
      </c>
      <c r="L675">
        <v>156</v>
      </c>
      <c r="M675">
        <v>160</v>
      </c>
      <c r="N675">
        <v>113</v>
      </c>
    </row>
    <row r="676" spans="1:14" x14ac:dyDescent="0.45">
      <c r="A676">
        <v>675</v>
      </c>
      <c r="B676">
        <v>1942</v>
      </c>
      <c r="C676" t="s">
        <v>450</v>
      </c>
      <c r="D676" t="s">
        <v>2026</v>
      </c>
      <c r="E676" t="s">
        <v>101</v>
      </c>
      <c r="F676">
        <v>607</v>
      </c>
      <c r="G676">
        <v>108</v>
      </c>
      <c r="H676">
        <v>81</v>
      </c>
      <c r="I676">
        <v>119</v>
      </c>
      <c r="J676">
        <v>116</v>
      </c>
      <c r="K676">
        <v>147</v>
      </c>
      <c r="L676">
        <v>156</v>
      </c>
      <c r="M676">
        <v>217</v>
      </c>
      <c r="N676">
        <v>108</v>
      </c>
    </row>
    <row r="677" spans="1:14" x14ac:dyDescent="0.45">
      <c r="A677">
        <v>676</v>
      </c>
      <c r="B677">
        <v>2013</v>
      </c>
      <c r="C677" t="s">
        <v>300</v>
      </c>
      <c r="D677" t="s">
        <v>2027</v>
      </c>
      <c r="E677" t="s">
        <v>301</v>
      </c>
      <c r="F677">
        <v>710</v>
      </c>
      <c r="G677">
        <v>174</v>
      </c>
      <c r="H677">
        <v>108</v>
      </c>
      <c r="I677">
        <v>117</v>
      </c>
      <c r="J677">
        <v>124</v>
      </c>
      <c r="K677">
        <v>138</v>
      </c>
      <c r="L677">
        <v>156</v>
      </c>
      <c r="M677">
        <v>174</v>
      </c>
      <c r="N677">
        <v>114</v>
      </c>
    </row>
    <row r="678" spans="1:14" x14ac:dyDescent="0.45">
      <c r="A678">
        <v>677</v>
      </c>
      <c r="B678">
        <v>1929</v>
      </c>
      <c r="C678" t="s">
        <v>1192</v>
      </c>
      <c r="D678" t="s">
        <v>2028</v>
      </c>
      <c r="E678" t="s">
        <v>1134</v>
      </c>
      <c r="F678">
        <v>409</v>
      </c>
      <c r="G678">
        <v>105</v>
      </c>
      <c r="I678">
        <v>118</v>
      </c>
      <c r="J678">
        <v>114</v>
      </c>
      <c r="K678">
        <v>146</v>
      </c>
      <c r="L678">
        <v>156</v>
      </c>
      <c r="M678">
        <v>209</v>
      </c>
    </row>
    <row r="679" spans="1:14" x14ac:dyDescent="0.45">
      <c r="A679">
        <v>678</v>
      </c>
      <c r="B679">
        <v>2003</v>
      </c>
      <c r="C679" t="s">
        <v>533</v>
      </c>
      <c r="D679" t="s">
        <v>2029</v>
      </c>
      <c r="E679" t="s">
        <v>51</v>
      </c>
      <c r="F679">
        <v>531</v>
      </c>
      <c r="G679">
        <v>161</v>
      </c>
      <c r="H679">
        <v>148</v>
      </c>
      <c r="I679">
        <v>102</v>
      </c>
      <c r="J679">
        <v>113</v>
      </c>
      <c r="K679">
        <v>143</v>
      </c>
      <c r="L679">
        <v>156</v>
      </c>
      <c r="M679">
        <v>211</v>
      </c>
      <c r="N679">
        <v>100</v>
      </c>
    </row>
    <row r="680" spans="1:14" x14ac:dyDescent="0.45">
      <c r="A680">
        <v>679</v>
      </c>
      <c r="B680">
        <v>1922</v>
      </c>
      <c r="C680" t="s">
        <v>360</v>
      </c>
      <c r="D680" t="s">
        <v>2030</v>
      </c>
      <c r="E680" t="s">
        <v>146</v>
      </c>
      <c r="F680">
        <v>678</v>
      </c>
      <c r="G680">
        <v>133</v>
      </c>
      <c r="H680">
        <v>73</v>
      </c>
      <c r="I680">
        <v>113</v>
      </c>
      <c r="J680">
        <v>115</v>
      </c>
      <c r="K680">
        <v>152</v>
      </c>
      <c r="L680">
        <v>156</v>
      </c>
      <c r="M680">
        <v>250</v>
      </c>
      <c r="N680">
        <v>99</v>
      </c>
    </row>
    <row r="681" spans="1:14" x14ac:dyDescent="0.45">
      <c r="A681">
        <v>680</v>
      </c>
      <c r="B681">
        <v>1979</v>
      </c>
      <c r="C681" t="s">
        <v>433</v>
      </c>
      <c r="D681" t="s">
        <v>2031</v>
      </c>
      <c r="E681" t="s">
        <v>51</v>
      </c>
      <c r="F681">
        <v>698</v>
      </c>
      <c r="G681">
        <v>131</v>
      </c>
      <c r="H681">
        <v>91</v>
      </c>
      <c r="I681">
        <v>128</v>
      </c>
      <c r="J681">
        <v>125</v>
      </c>
      <c r="K681">
        <v>129</v>
      </c>
      <c r="L681">
        <v>156</v>
      </c>
      <c r="M681">
        <v>130</v>
      </c>
      <c r="N681">
        <v>130</v>
      </c>
    </row>
    <row r="682" spans="1:14" x14ac:dyDescent="0.45">
      <c r="A682">
        <v>681</v>
      </c>
      <c r="B682">
        <v>1992</v>
      </c>
      <c r="C682" t="s">
        <v>631</v>
      </c>
      <c r="D682" t="s">
        <v>2032</v>
      </c>
      <c r="E682" t="s">
        <v>139</v>
      </c>
      <c r="F682">
        <v>585</v>
      </c>
      <c r="G682">
        <v>178</v>
      </c>
      <c r="H682">
        <v>122</v>
      </c>
      <c r="I682">
        <v>104</v>
      </c>
      <c r="J682">
        <v>118</v>
      </c>
      <c r="K682">
        <v>137</v>
      </c>
      <c r="L682">
        <v>156</v>
      </c>
      <c r="M682">
        <v>207</v>
      </c>
      <c r="N682">
        <v>100</v>
      </c>
    </row>
    <row r="683" spans="1:14" x14ac:dyDescent="0.45">
      <c r="A683">
        <v>682</v>
      </c>
      <c r="B683">
        <v>1988</v>
      </c>
      <c r="C683" t="s">
        <v>724</v>
      </c>
      <c r="D683" t="s">
        <v>2033</v>
      </c>
      <c r="E683" t="s">
        <v>308</v>
      </c>
      <c r="F683">
        <v>623</v>
      </c>
      <c r="G683">
        <v>152</v>
      </c>
      <c r="H683">
        <v>167</v>
      </c>
      <c r="I683">
        <v>109</v>
      </c>
      <c r="J683">
        <v>116</v>
      </c>
      <c r="K683">
        <v>141</v>
      </c>
      <c r="L683">
        <v>156</v>
      </c>
      <c r="M683">
        <v>206</v>
      </c>
      <c r="N683">
        <v>115</v>
      </c>
    </row>
    <row r="684" spans="1:14" x14ac:dyDescent="0.45">
      <c r="A684">
        <v>683</v>
      </c>
      <c r="B684">
        <v>1929</v>
      </c>
      <c r="C684" t="s">
        <v>396</v>
      </c>
      <c r="D684" t="s">
        <v>2034</v>
      </c>
      <c r="E684" t="s">
        <v>42</v>
      </c>
      <c r="F684">
        <v>635</v>
      </c>
      <c r="G684">
        <v>122</v>
      </c>
      <c r="H684">
        <v>113</v>
      </c>
      <c r="I684">
        <v>121</v>
      </c>
      <c r="J684">
        <v>120</v>
      </c>
      <c r="K684">
        <v>133</v>
      </c>
      <c r="L684">
        <v>156</v>
      </c>
      <c r="M684">
        <v>160</v>
      </c>
      <c r="N684">
        <v>120</v>
      </c>
    </row>
    <row r="685" spans="1:14" x14ac:dyDescent="0.45">
      <c r="A685">
        <v>684</v>
      </c>
      <c r="B685">
        <v>1929</v>
      </c>
      <c r="C685" t="s">
        <v>468</v>
      </c>
      <c r="D685" t="s">
        <v>2035</v>
      </c>
      <c r="E685" t="s">
        <v>139</v>
      </c>
      <c r="F685">
        <v>731</v>
      </c>
      <c r="G685">
        <v>123</v>
      </c>
      <c r="H685">
        <v>42</v>
      </c>
      <c r="I685">
        <v>131</v>
      </c>
      <c r="J685">
        <v>126</v>
      </c>
      <c r="K685">
        <v>140</v>
      </c>
      <c r="L685">
        <v>156</v>
      </c>
      <c r="M685">
        <v>161</v>
      </c>
      <c r="N685">
        <v>121</v>
      </c>
    </row>
    <row r="686" spans="1:14" x14ac:dyDescent="0.45">
      <c r="A686">
        <v>685</v>
      </c>
      <c r="B686">
        <v>1949</v>
      </c>
      <c r="C686" t="s">
        <v>157</v>
      </c>
      <c r="D686" t="s">
        <v>2036</v>
      </c>
      <c r="E686" t="s">
        <v>158</v>
      </c>
      <c r="F686">
        <v>704</v>
      </c>
      <c r="G686">
        <v>128</v>
      </c>
      <c r="H686">
        <v>44</v>
      </c>
      <c r="I686">
        <v>127</v>
      </c>
      <c r="J686">
        <v>126</v>
      </c>
      <c r="K686">
        <v>130</v>
      </c>
      <c r="L686">
        <v>156</v>
      </c>
      <c r="M686">
        <v>138</v>
      </c>
      <c r="N686">
        <v>121</v>
      </c>
    </row>
    <row r="687" spans="1:14" x14ac:dyDescent="0.45">
      <c r="A687">
        <v>686</v>
      </c>
      <c r="B687">
        <v>1967</v>
      </c>
      <c r="C687" t="s">
        <v>333</v>
      </c>
      <c r="D687" t="s">
        <v>2037</v>
      </c>
      <c r="E687" t="s">
        <v>58</v>
      </c>
      <c r="F687">
        <v>539</v>
      </c>
      <c r="G687">
        <v>166</v>
      </c>
      <c r="H687">
        <v>146</v>
      </c>
      <c r="I687">
        <v>107</v>
      </c>
      <c r="J687">
        <v>118</v>
      </c>
      <c r="K687">
        <v>141</v>
      </c>
      <c r="L687">
        <v>156</v>
      </c>
      <c r="M687">
        <v>215</v>
      </c>
      <c r="N687">
        <v>105</v>
      </c>
    </row>
    <row r="688" spans="1:14" x14ac:dyDescent="0.45">
      <c r="A688">
        <v>687</v>
      </c>
      <c r="B688">
        <v>1990</v>
      </c>
      <c r="C688" t="s">
        <v>1193</v>
      </c>
      <c r="D688" t="s">
        <v>2038</v>
      </c>
      <c r="E688" t="s">
        <v>61</v>
      </c>
      <c r="F688">
        <v>456</v>
      </c>
      <c r="G688">
        <v>218</v>
      </c>
      <c r="H688">
        <v>101</v>
      </c>
      <c r="I688">
        <v>102</v>
      </c>
      <c r="J688">
        <v>125</v>
      </c>
      <c r="K688">
        <v>127</v>
      </c>
      <c r="L688">
        <v>156</v>
      </c>
      <c r="M688">
        <v>176</v>
      </c>
      <c r="N688">
        <v>95</v>
      </c>
    </row>
    <row r="689" spans="1:14" x14ac:dyDescent="0.45">
      <c r="A689">
        <v>688</v>
      </c>
      <c r="B689">
        <v>1939</v>
      </c>
      <c r="C689" t="s">
        <v>1194</v>
      </c>
      <c r="D689" t="s">
        <v>2039</v>
      </c>
      <c r="E689" t="s">
        <v>88</v>
      </c>
      <c r="F689">
        <v>431</v>
      </c>
      <c r="G689">
        <v>162</v>
      </c>
      <c r="H689">
        <v>125</v>
      </c>
      <c r="I689">
        <v>110</v>
      </c>
      <c r="J689">
        <v>119</v>
      </c>
      <c r="K689">
        <v>139</v>
      </c>
      <c r="L689">
        <v>156</v>
      </c>
      <c r="M689">
        <v>205</v>
      </c>
      <c r="N689">
        <v>101</v>
      </c>
    </row>
    <row r="690" spans="1:14" x14ac:dyDescent="0.45">
      <c r="A690">
        <v>689</v>
      </c>
      <c r="B690">
        <v>1904</v>
      </c>
      <c r="C690" t="s">
        <v>1017</v>
      </c>
      <c r="D690" t="s">
        <v>2040</v>
      </c>
      <c r="E690" t="s">
        <v>103</v>
      </c>
      <c r="F690">
        <v>435</v>
      </c>
      <c r="G690">
        <v>89</v>
      </c>
      <c r="I690">
        <v>123</v>
      </c>
      <c r="J690">
        <v>115</v>
      </c>
      <c r="K690">
        <v>148</v>
      </c>
      <c r="L690">
        <v>156</v>
      </c>
      <c r="M690">
        <v>229</v>
      </c>
    </row>
    <row r="691" spans="1:14" x14ac:dyDescent="0.45">
      <c r="A691">
        <v>690</v>
      </c>
      <c r="B691">
        <v>1998</v>
      </c>
      <c r="C691" t="s">
        <v>1135</v>
      </c>
      <c r="D691" t="s">
        <v>2041</v>
      </c>
      <c r="E691" t="s">
        <v>106</v>
      </c>
      <c r="F691">
        <v>676</v>
      </c>
      <c r="G691">
        <v>178</v>
      </c>
      <c r="H691">
        <v>88</v>
      </c>
      <c r="I691">
        <v>118</v>
      </c>
      <c r="J691">
        <v>126</v>
      </c>
      <c r="K691">
        <v>130</v>
      </c>
      <c r="L691">
        <v>156</v>
      </c>
      <c r="M691">
        <v>150</v>
      </c>
      <c r="N691">
        <v>113</v>
      </c>
    </row>
    <row r="692" spans="1:14" x14ac:dyDescent="0.45">
      <c r="A692">
        <v>691</v>
      </c>
      <c r="B692">
        <v>2001</v>
      </c>
      <c r="C692" t="s">
        <v>1133</v>
      </c>
      <c r="D692" t="s">
        <v>2042</v>
      </c>
      <c r="E692" t="s">
        <v>48</v>
      </c>
      <c r="F692">
        <v>620</v>
      </c>
      <c r="G692">
        <v>158</v>
      </c>
      <c r="H692">
        <v>144</v>
      </c>
      <c r="I692">
        <v>115</v>
      </c>
      <c r="J692">
        <v>121</v>
      </c>
      <c r="K692">
        <v>142</v>
      </c>
      <c r="L692">
        <v>156</v>
      </c>
      <c r="M692">
        <v>187</v>
      </c>
      <c r="N692">
        <v>119</v>
      </c>
    </row>
    <row r="693" spans="1:14" x14ac:dyDescent="0.45">
      <c r="A693">
        <v>692</v>
      </c>
      <c r="B693">
        <v>1997</v>
      </c>
      <c r="C693" t="s">
        <v>901</v>
      </c>
      <c r="D693" t="s">
        <v>2043</v>
      </c>
      <c r="E693" t="s">
        <v>51</v>
      </c>
      <c r="F693">
        <v>566</v>
      </c>
      <c r="G693">
        <v>184</v>
      </c>
      <c r="H693">
        <v>134</v>
      </c>
      <c r="I693">
        <v>109</v>
      </c>
      <c r="J693">
        <v>120</v>
      </c>
      <c r="K693">
        <v>138</v>
      </c>
      <c r="L693">
        <v>156</v>
      </c>
      <c r="M693">
        <v>189</v>
      </c>
      <c r="N693">
        <v>111</v>
      </c>
    </row>
    <row r="694" spans="1:14" x14ac:dyDescent="0.45">
      <c r="A694">
        <v>693</v>
      </c>
      <c r="B694">
        <v>2013</v>
      </c>
      <c r="C694" t="s">
        <v>293</v>
      </c>
      <c r="D694" t="s">
        <v>2044</v>
      </c>
      <c r="E694" t="s">
        <v>294</v>
      </c>
      <c r="F694">
        <v>492</v>
      </c>
      <c r="G694">
        <v>140</v>
      </c>
      <c r="H694">
        <v>85</v>
      </c>
      <c r="I694">
        <v>119</v>
      </c>
      <c r="J694">
        <v>121</v>
      </c>
      <c r="K694">
        <v>128</v>
      </c>
      <c r="L694">
        <v>156</v>
      </c>
      <c r="M694">
        <v>145</v>
      </c>
      <c r="N694">
        <v>114</v>
      </c>
    </row>
    <row r="695" spans="1:14" x14ac:dyDescent="0.45">
      <c r="A695">
        <v>694</v>
      </c>
      <c r="B695">
        <v>1968</v>
      </c>
      <c r="C695" t="s">
        <v>1195</v>
      </c>
      <c r="D695" t="s">
        <v>2045</v>
      </c>
      <c r="E695" t="s">
        <v>48</v>
      </c>
      <c r="F695">
        <v>612</v>
      </c>
      <c r="G695">
        <v>133</v>
      </c>
      <c r="H695">
        <v>101</v>
      </c>
      <c r="I695">
        <v>116</v>
      </c>
      <c r="J695">
        <v>116</v>
      </c>
      <c r="K695">
        <v>147</v>
      </c>
      <c r="L695">
        <v>156</v>
      </c>
      <c r="M695">
        <v>213</v>
      </c>
      <c r="N695">
        <v>102</v>
      </c>
    </row>
    <row r="696" spans="1:14" x14ac:dyDescent="0.45">
      <c r="A696">
        <v>695</v>
      </c>
      <c r="B696">
        <v>1982</v>
      </c>
      <c r="C696" t="s">
        <v>346</v>
      </c>
      <c r="D696" t="s">
        <v>2046</v>
      </c>
      <c r="E696" t="s">
        <v>164</v>
      </c>
      <c r="F696">
        <v>652</v>
      </c>
      <c r="G696">
        <v>119</v>
      </c>
      <c r="H696">
        <v>108</v>
      </c>
      <c r="I696">
        <v>115</v>
      </c>
      <c r="J696">
        <v>115</v>
      </c>
      <c r="K696">
        <v>139</v>
      </c>
      <c r="L696">
        <v>156</v>
      </c>
      <c r="M696">
        <v>192</v>
      </c>
      <c r="N696">
        <v>108</v>
      </c>
    </row>
    <row r="697" spans="1:14" x14ac:dyDescent="0.45">
      <c r="A697">
        <v>696</v>
      </c>
      <c r="B697">
        <v>1922</v>
      </c>
      <c r="C697" t="s">
        <v>1196</v>
      </c>
      <c r="D697" t="s">
        <v>2047</v>
      </c>
      <c r="E697" t="s">
        <v>88</v>
      </c>
      <c r="F697">
        <v>596</v>
      </c>
      <c r="G697">
        <v>168</v>
      </c>
      <c r="H697">
        <v>95</v>
      </c>
      <c r="I697">
        <v>117</v>
      </c>
      <c r="J697">
        <v>123</v>
      </c>
      <c r="K697">
        <v>136</v>
      </c>
      <c r="L697">
        <v>156</v>
      </c>
      <c r="M697">
        <v>185</v>
      </c>
      <c r="N697">
        <v>115</v>
      </c>
    </row>
    <row r="698" spans="1:14" x14ac:dyDescent="0.45">
      <c r="A698">
        <v>697</v>
      </c>
      <c r="B698">
        <v>1987</v>
      </c>
      <c r="C698" t="s">
        <v>703</v>
      </c>
      <c r="D698" t="s">
        <v>2048</v>
      </c>
      <c r="E698" t="s">
        <v>48</v>
      </c>
      <c r="F698">
        <v>657</v>
      </c>
      <c r="G698">
        <v>180</v>
      </c>
      <c r="H698">
        <v>97</v>
      </c>
      <c r="I698">
        <v>115</v>
      </c>
      <c r="J698">
        <v>125</v>
      </c>
      <c r="K698">
        <v>134</v>
      </c>
      <c r="L698">
        <v>156</v>
      </c>
      <c r="M698">
        <v>165</v>
      </c>
      <c r="N698">
        <v>109</v>
      </c>
    </row>
    <row r="699" spans="1:14" x14ac:dyDescent="0.45">
      <c r="A699">
        <v>698</v>
      </c>
      <c r="B699">
        <v>1960</v>
      </c>
      <c r="C699" t="s">
        <v>447</v>
      </c>
      <c r="D699" t="s">
        <v>2049</v>
      </c>
      <c r="E699" t="s">
        <v>42</v>
      </c>
      <c r="F699">
        <v>578</v>
      </c>
      <c r="G699">
        <v>126</v>
      </c>
      <c r="H699">
        <v>98</v>
      </c>
      <c r="I699">
        <v>107</v>
      </c>
      <c r="J699">
        <v>110</v>
      </c>
      <c r="K699">
        <v>144</v>
      </c>
      <c r="L699">
        <v>156</v>
      </c>
      <c r="M699">
        <v>214</v>
      </c>
      <c r="N699">
        <v>92</v>
      </c>
    </row>
    <row r="700" spans="1:14" x14ac:dyDescent="0.45">
      <c r="A700">
        <v>699</v>
      </c>
      <c r="B700">
        <v>1964</v>
      </c>
      <c r="C700" t="s">
        <v>238</v>
      </c>
      <c r="D700" t="s">
        <v>2050</v>
      </c>
      <c r="E700" t="s">
        <v>78</v>
      </c>
      <c r="F700">
        <v>662</v>
      </c>
      <c r="G700">
        <v>160</v>
      </c>
      <c r="H700">
        <v>74</v>
      </c>
      <c r="I700">
        <v>116</v>
      </c>
      <c r="J700">
        <v>123</v>
      </c>
      <c r="K700">
        <v>140</v>
      </c>
      <c r="L700">
        <v>156</v>
      </c>
      <c r="M700">
        <v>189</v>
      </c>
      <c r="N700">
        <v>105</v>
      </c>
    </row>
    <row r="701" spans="1:14" x14ac:dyDescent="0.45">
      <c r="A701">
        <v>700</v>
      </c>
      <c r="B701">
        <v>1978</v>
      </c>
      <c r="C701" t="s">
        <v>1197</v>
      </c>
      <c r="D701" t="s">
        <v>2051</v>
      </c>
      <c r="E701" t="s">
        <v>90</v>
      </c>
      <c r="F701">
        <v>600</v>
      </c>
      <c r="G701">
        <v>132</v>
      </c>
      <c r="H701">
        <v>127</v>
      </c>
      <c r="I701">
        <v>111</v>
      </c>
      <c r="J701">
        <v>114</v>
      </c>
      <c r="K701">
        <v>138</v>
      </c>
      <c r="L701">
        <v>156</v>
      </c>
      <c r="M701">
        <v>196</v>
      </c>
      <c r="N701">
        <v>104</v>
      </c>
    </row>
    <row r="702" spans="1:14" x14ac:dyDescent="0.45">
      <c r="A702">
        <v>701</v>
      </c>
      <c r="B702">
        <v>1961</v>
      </c>
      <c r="C702" t="s">
        <v>74</v>
      </c>
      <c r="D702" t="s">
        <v>2052</v>
      </c>
      <c r="E702" t="s">
        <v>58</v>
      </c>
      <c r="F702">
        <v>659</v>
      </c>
      <c r="G702">
        <v>141</v>
      </c>
      <c r="H702">
        <v>92</v>
      </c>
      <c r="I702">
        <v>114</v>
      </c>
      <c r="J702">
        <v>117</v>
      </c>
      <c r="K702">
        <v>139</v>
      </c>
      <c r="L702">
        <v>156</v>
      </c>
      <c r="M702">
        <v>184</v>
      </c>
      <c r="N702">
        <v>103</v>
      </c>
    </row>
    <row r="703" spans="1:14" x14ac:dyDescent="0.45">
      <c r="A703">
        <v>702</v>
      </c>
      <c r="B703">
        <v>1957</v>
      </c>
      <c r="C703" t="s">
        <v>1198</v>
      </c>
      <c r="D703" t="s">
        <v>2053</v>
      </c>
      <c r="E703" t="s">
        <v>110</v>
      </c>
      <c r="F703">
        <v>506</v>
      </c>
      <c r="G703">
        <v>135</v>
      </c>
      <c r="H703">
        <v>62</v>
      </c>
      <c r="I703">
        <v>122</v>
      </c>
      <c r="J703">
        <v>122</v>
      </c>
      <c r="K703">
        <v>131</v>
      </c>
      <c r="L703">
        <v>155</v>
      </c>
      <c r="M703">
        <v>149</v>
      </c>
      <c r="N703">
        <v>113</v>
      </c>
    </row>
    <row r="704" spans="1:14" x14ac:dyDescent="0.45">
      <c r="A704">
        <v>703</v>
      </c>
      <c r="B704">
        <v>1958</v>
      </c>
      <c r="C704" t="s">
        <v>1199</v>
      </c>
      <c r="D704" t="s">
        <v>2054</v>
      </c>
      <c r="E704" t="s">
        <v>61</v>
      </c>
      <c r="F704">
        <v>414</v>
      </c>
      <c r="G704">
        <v>119</v>
      </c>
      <c r="H704">
        <v>118</v>
      </c>
      <c r="I704">
        <v>124</v>
      </c>
      <c r="J704">
        <v>119</v>
      </c>
      <c r="K704">
        <v>131</v>
      </c>
      <c r="L704">
        <v>155</v>
      </c>
      <c r="M704">
        <v>145</v>
      </c>
      <c r="N704">
        <v>126</v>
      </c>
    </row>
    <row r="705" spans="1:14" x14ac:dyDescent="0.45">
      <c r="A705">
        <v>704</v>
      </c>
      <c r="B705">
        <v>2014</v>
      </c>
      <c r="C705" t="s">
        <v>806</v>
      </c>
      <c r="D705" t="s">
        <v>2055</v>
      </c>
      <c r="E705" t="s">
        <v>88</v>
      </c>
      <c r="F705">
        <v>616</v>
      </c>
      <c r="G705">
        <v>151</v>
      </c>
      <c r="H705">
        <v>94</v>
      </c>
      <c r="I705">
        <v>112</v>
      </c>
      <c r="J705">
        <v>121</v>
      </c>
      <c r="K705">
        <v>133</v>
      </c>
      <c r="L705">
        <v>155</v>
      </c>
      <c r="M705">
        <v>173</v>
      </c>
      <c r="N705">
        <v>102</v>
      </c>
    </row>
    <row r="706" spans="1:14" x14ac:dyDescent="0.45">
      <c r="A706">
        <v>705</v>
      </c>
      <c r="B706">
        <v>1951</v>
      </c>
      <c r="C706" t="s">
        <v>157</v>
      </c>
      <c r="D706" t="s">
        <v>2056</v>
      </c>
      <c r="E706" t="s">
        <v>158</v>
      </c>
      <c r="F706">
        <v>642</v>
      </c>
      <c r="G706">
        <v>129</v>
      </c>
      <c r="H706">
        <v>47</v>
      </c>
      <c r="I706">
        <v>126</v>
      </c>
      <c r="J706">
        <v>126</v>
      </c>
      <c r="K706">
        <v>130</v>
      </c>
      <c r="L706">
        <v>155</v>
      </c>
      <c r="M706">
        <v>138</v>
      </c>
      <c r="N706">
        <v>120</v>
      </c>
    </row>
    <row r="707" spans="1:14" x14ac:dyDescent="0.45">
      <c r="A707">
        <v>706</v>
      </c>
      <c r="B707">
        <v>2009</v>
      </c>
      <c r="C707" t="s">
        <v>329</v>
      </c>
      <c r="D707" t="s">
        <v>2057</v>
      </c>
      <c r="E707" t="s">
        <v>78</v>
      </c>
      <c r="F707">
        <v>544</v>
      </c>
      <c r="G707">
        <v>139</v>
      </c>
      <c r="H707">
        <v>111</v>
      </c>
      <c r="I707">
        <v>121</v>
      </c>
      <c r="J707">
        <v>122</v>
      </c>
      <c r="K707">
        <v>134</v>
      </c>
      <c r="L707">
        <v>155</v>
      </c>
      <c r="M707">
        <v>157</v>
      </c>
      <c r="N707">
        <v>123</v>
      </c>
    </row>
    <row r="708" spans="1:14" x14ac:dyDescent="0.45">
      <c r="A708">
        <v>707</v>
      </c>
      <c r="B708">
        <v>2013</v>
      </c>
      <c r="C708" t="s">
        <v>329</v>
      </c>
      <c r="D708" t="s">
        <v>2058</v>
      </c>
      <c r="E708" t="s">
        <v>78</v>
      </c>
      <c r="F708">
        <v>726</v>
      </c>
      <c r="G708">
        <v>233</v>
      </c>
      <c r="H708">
        <v>100</v>
      </c>
      <c r="I708">
        <v>118</v>
      </c>
      <c r="J708">
        <v>135</v>
      </c>
      <c r="K708">
        <v>122</v>
      </c>
      <c r="L708">
        <v>155</v>
      </c>
      <c r="M708">
        <v>130</v>
      </c>
      <c r="N708">
        <v>120</v>
      </c>
    </row>
    <row r="709" spans="1:14" x14ac:dyDescent="0.45">
      <c r="A709">
        <v>708</v>
      </c>
      <c r="B709">
        <v>1901</v>
      </c>
      <c r="C709" t="s">
        <v>1200</v>
      </c>
      <c r="D709" t="s">
        <v>2060</v>
      </c>
      <c r="E709" t="s">
        <v>1201</v>
      </c>
      <c r="F709">
        <v>636</v>
      </c>
      <c r="G709">
        <v>180</v>
      </c>
      <c r="I709">
        <v>122</v>
      </c>
      <c r="J709">
        <v>125</v>
      </c>
      <c r="K709">
        <v>132</v>
      </c>
      <c r="L709">
        <v>155</v>
      </c>
      <c r="M709">
        <v>166</v>
      </c>
    </row>
    <row r="710" spans="1:14" x14ac:dyDescent="0.45">
      <c r="A710">
        <v>709</v>
      </c>
      <c r="B710">
        <v>2023</v>
      </c>
      <c r="C710" t="s">
        <v>367</v>
      </c>
      <c r="D710" t="s">
        <v>2059</v>
      </c>
      <c r="E710" t="s">
        <v>178</v>
      </c>
      <c r="F710">
        <v>410</v>
      </c>
      <c r="G710">
        <v>128</v>
      </c>
      <c r="H710">
        <v>75</v>
      </c>
      <c r="I710">
        <v>126</v>
      </c>
      <c r="J710">
        <v>124</v>
      </c>
      <c r="K710">
        <v>127</v>
      </c>
      <c r="L710">
        <v>155</v>
      </c>
      <c r="M710">
        <v>128</v>
      </c>
      <c r="N710">
        <v>118</v>
      </c>
    </row>
    <row r="711" spans="1:14" x14ac:dyDescent="0.45">
      <c r="A711">
        <v>710</v>
      </c>
      <c r="B711">
        <v>1965</v>
      </c>
      <c r="C711" t="s">
        <v>406</v>
      </c>
      <c r="D711" t="s">
        <v>2061</v>
      </c>
      <c r="E711" t="s">
        <v>88</v>
      </c>
      <c r="F711">
        <v>719</v>
      </c>
      <c r="G711">
        <v>112</v>
      </c>
      <c r="H711">
        <v>74</v>
      </c>
      <c r="I711">
        <v>122</v>
      </c>
      <c r="J711">
        <v>117</v>
      </c>
      <c r="K711">
        <v>141</v>
      </c>
      <c r="L711">
        <v>155</v>
      </c>
      <c r="M711">
        <v>180</v>
      </c>
      <c r="N711">
        <v>111</v>
      </c>
    </row>
    <row r="712" spans="1:14" x14ac:dyDescent="0.45">
      <c r="A712">
        <v>711</v>
      </c>
      <c r="B712">
        <v>1931</v>
      </c>
      <c r="C712" t="s">
        <v>1202</v>
      </c>
      <c r="D712" t="s">
        <v>2062</v>
      </c>
      <c r="E712" t="s">
        <v>51</v>
      </c>
      <c r="F712">
        <v>494</v>
      </c>
      <c r="G712">
        <v>103</v>
      </c>
      <c r="H712">
        <v>120</v>
      </c>
      <c r="I712">
        <v>122</v>
      </c>
      <c r="J712">
        <v>118</v>
      </c>
      <c r="K712">
        <v>141</v>
      </c>
      <c r="L712">
        <v>155</v>
      </c>
      <c r="M712">
        <v>188</v>
      </c>
      <c r="N712">
        <v>120</v>
      </c>
    </row>
    <row r="713" spans="1:14" x14ac:dyDescent="0.45">
      <c r="A713">
        <v>712</v>
      </c>
      <c r="B713">
        <v>1950</v>
      </c>
      <c r="C713" t="s">
        <v>594</v>
      </c>
      <c r="D713" t="s">
        <v>2063</v>
      </c>
      <c r="E713" t="s">
        <v>110</v>
      </c>
      <c r="F713">
        <v>609</v>
      </c>
      <c r="G713">
        <v>140</v>
      </c>
      <c r="H713">
        <v>138</v>
      </c>
      <c r="I713">
        <v>117</v>
      </c>
      <c r="J713">
        <v>121</v>
      </c>
      <c r="K713">
        <v>131</v>
      </c>
      <c r="L713">
        <v>155</v>
      </c>
      <c r="M713">
        <v>158</v>
      </c>
      <c r="N713">
        <v>118</v>
      </c>
    </row>
    <row r="714" spans="1:14" x14ac:dyDescent="0.45">
      <c r="A714">
        <v>713</v>
      </c>
      <c r="B714">
        <v>2019</v>
      </c>
      <c r="C714" t="s">
        <v>825</v>
      </c>
      <c r="D714" t="s">
        <v>2064</v>
      </c>
      <c r="E714" t="s">
        <v>178</v>
      </c>
      <c r="F714">
        <v>556</v>
      </c>
      <c r="G714">
        <v>142</v>
      </c>
      <c r="H714">
        <v>89</v>
      </c>
      <c r="I714">
        <v>115</v>
      </c>
      <c r="J714">
        <v>119</v>
      </c>
      <c r="K714">
        <v>134</v>
      </c>
      <c r="L714">
        <v>155</v>
      </c>
      <c r="M714">
        <v>160</v>
      </c>
      <c r="N714">
        <v>102</v>
      </c>
    </row>
    <row r="715" spans="1:14" x14ac:dyDescent="0.45">
      <c r="A715">
        <v>714</v>
      </c>
      <c r="B715">
        <v>1936</v>
      </c>
      <c r="C715" t="s">
        <v>450</v>
      </c>
      <c r="D715" t="s">
        <v>2065</v>
      </c>
      <c r="E715" t="s">
        <v>51</v>
      </c>
      <c r="F715">
        <v>469</v>
      </c>
      <c r="G715">
        <v>139</v>
      </c>
      <c r="H715">
        <v>88</v>
      </c>
      <c r="I715">
        <v>115</v>
      </c>
      <c r="J715">
        <v>117</v>
      </c>
      <c r="K715">
        <v>144</v>
      </c>
      <c r="L715">
        <v>155</v>
      </c>
      <c r="M715">
        <v>218</v>
      </c>
      <c r="N715">
        <v>107</v>
      </c>
    </row>
    <row r="716" spans="1:14" x14ac:dyDescent="0.45">
      <c r="A716">
        <v>715</v>
      </c>
      <c r="B716">
        <v>1936</v>
      </c>
      <c r="C716" t="s">
        <v>136</v>
      </c>
      <c r="D716" t="s">
        <v>2066</v>
      </c>
      <c r="E716" t="s">
        <v>64</v>
      </c>
      <c r="F716">
        <v>701</v>
      </c>
      <c r="G716">
        <v>219</v>
      </c>
      <c r="H716">
        <v>39</v>
      </c>
      <c r="I716">
        <v>117</v>
      </c>
      <c r="J716">
        <v>131</v>
      </c>
      <c r="K716">
        <v>118</v>
      </c>
      <c r="L716">
        <v>155</v>
      </c>
      <c r="M716">
        <v>122</v>
      </c>
      <c r="N716">
        <v>112</v>
      </c>
    </row>
    <row r="717" spans="1:14" x14ac:dyDescent="0.45">
      <c r="A717">
        <v>716</v>
      </c>
      <c r="B717">
        <v>2017</v>
      </c>
      <c r="C717" t="s">
        <v>142</v>
      </c>
      <c r="D717" t="s">
        <v>2067</v>
      </c>
      <c r="E717" t="s">
        <v>143</v>
      </c>
      <c r="F717">
        <v>492</v>
      </c>
      <c r="G717">
        <v>154</v>
      </c>
      <c r="H717">
        <v>96</v>
      </c>
      <c r="I717">
        <v>122</v>
      </c>
      <c r="J717">
        <v>124</v>
      </c>
      <c r="K717">
        <v>136</v>
      </c>
      <c r="L717">
        <v>155</v>
      </c>
      <c r="M717">
        <v>157</v>
      </c>
      <c r="N717">
        <v>117</v>
      </c>
    </row>
    <row r="718" spans="1:14" x14ac:dyDescent="0.45">
      <c r="A718">
        <v>717</v>
      </c>
      <c r="B718">
        <v>1991</v>
      </c>
      <c r="C718" t="s">
        <v>57</v>
      </c>
      <c r="D718" t="s">
        <v>2068</v>
      </c>
      <c r="E718" t="s">
        <v>64</v>
      </c>
      <c r="F718">
        <v>634</v>
      </c>
      <c r="G718">
        <v>191</v>
      </c>
      <c r="H718">
        <v>79</v>
      </c>
      <c r="I718">
        <v>113</v>
      </c>
      <c r="J718">
        <v>126</v>
      </c>
      <c r="K718">
        <v>133</v>
      </c>
      <c r="L718">
        <v>155</v>
      </c>
      <c r="M718">
        <v>173</v>
      </c>
      <c r="N718">
        <v>102</v>
      </c>
    </row>
    <row r="719" spans="1:14" x14ac:dyDescent="0.45">
      <c r="A719">
        <v>718</v>
      </c>
      <c r="B719">
        <v>1996</v>
      </c>
      <c r="C719" t="s">
        <v>621</v>
      </c>
      <c r="D719" t="s">
        <v>2069</v>
      </c>
      <c r="E719" t="s">
        <v>61</v>
      </c>
      <c r="F719">
        <v>687</v>
      </c>
      <c r="G719">
        <v>116</v>
      </c>
      <c r="H719">
        <v>99</v>
      </c>
      <c r="I719">
        <v>107</v>
      </c>
      <c r="J719">
        <v>113</v>
      </c>
      <c r="K719">
        <v>143</v>
      </c>
      <c r="L719">
        <v>155</v>
      </c>
      <c r="M719">
        <v>203</v>
      </c>
      <c r="N719">
        <v>94</v>
      </c>
    </row>
    <row r="720" spans="1:14" x14ac:dyDescent="0.45">
      <c r="A720">
        <v>719</v>
      </c>
      <c r="B720">
        <v>1911</v>
      </c>
      <c r="C720" t="s">
        <v>63</v>
      </c>
      <c r="D720" t="s">
        <v>2070</v>
      </c>
      <c r="E720" t="s">
        <v>64</v>
      </c>
      <c r="F720">
        <v>558</v>
      </c>
      <c r="G720">
        <v>127</v>
      </c>
      <c r="H720">
        <v>68</v>
      </c>
      <c r="I720">
        <v>125</v>
      </c>
      <c r="J720">
        <v>122</v>
      </c>
      <c r="K720">
        <v>137</v>
      </c>
      <c r="L720">
        <v>155</v>
      </c>
      <c r="M720">
        <v>171</v>
      </c>
      <c r="N720">
        <v>119</v>
      </c>
    </row>
    <row r="721" spans="1:14" x14ac:dyDescent="0.45">
      <c r="A721">
        <v>720</v>
      </c>
      <c r="B721">
        <v>1904</v>
      </c>
      <c r="C721" t="s">
        <v>712</v>
      </c>
      <c r="D721" t="s">
        <v>2071</v>
      </c>
      <c r="E721" t="s">
        <v>110</v>
      </c>
      <c r="F721">
        <v>659</v>
      </c>
      <c r="G721">
        <v>131</v>
      </c>
      <c r="I721">
        <v>122</v>
      </c>
      <c r="J721">
        <v>122</v>
      </c>
      <c r="K721">
        <v>136</v>
      </c>
      <c r="L721">
        <v>155</v>
      </c>
      <c r="M721">
        <v>181</v>
      </c>
    </row>
    <row r="722" spans="1:14" x14ac:dyDescent="0.45">
      <c r="A722">
        <v>721</v>
      </c>
      <c r="B722">
        <v>2006</v>
      </c>
      <c r="C722" t="s">
        <v>428</v>
      </c>
      <c r="D722" t="s">
        <v>2072</v>
      </c>
      <c r="E722" t="s">
        <v>210</v>
      </c>
      <c r="F722">
        <v>477</v>
      </c>
      <c r="G722">
        <v>144</v>
      </c>
      <c r="H722">
        <v>93</v>
      </c>
      <c r="I722">
        <v>119</v>
      </c>
      <c r="J722">
        <v>119</v>
      </c>
      <c r="K722">
        <v>135</v>
      </c>
      <c r="L722">
        <v>155</v>
      </c>
      <c r="M722">
        <v>160</v>
      </c>
      <c r="N722">
        <v>112</v>
      </c>
    </row>
    <row r="723" spans="1:14" x14ac:dyDescent="0.45">
      <c r="A723">
        <v>722</v>
      </c>
      <c r="B723">
        <v>1981</v>
      </c>
      <c r="C723" t="s">
        <v>558</v>
      </c>
      <c r="D723" t="s">
        <v>2073</v>
      </c>
      <c r="E723" t="s">
        <v>61</v>
      </c>
      <c r="F723">
        <v>422</v>
      </c>
      <c r="G723">
        <v>113</v>
      </c>
      <c r="H723">
        <v>84</v>
      </c>
      <c r="I723">
        <v>115</v>
      </c>
      <c r="J723">
        <v>112</v>
      </c>
      <c r="K723">
        <v>143</v>
      </c>
      <c r="L723">
        <v>155</v>
      </c>
      <c r="M723">
        <v>207</v>
      </c>
      <c r="N723">
        <v>102</v>
      </c>
    </row>
    <row r="724" spans="1:14" x14ac:dyDescent="0.45">
      <c r="A724">
        <v>723</v>
      </c>
      <c r="B724">
        <v>1950</v>
      </c>
      <c r="C724" t="s">
        <v>827</v>
      </c>
      <c r="D724" t="s">
        <v>2074</v>
      </c>
      <c r="E724" t="s">
        <v>88</v>
      </c>
      <c r="F724">
        <v>595</v>
      </c>
      <c r="G724">
        <v>117</v>
      </c>
      <c r="H724">
        <v>57</v>
      </c>
      <c r="I724">
        <v>113</v>
      </c>
      <c r="J724">
        <v>115</v>
      </c>
      <c r="K724">
        <v>141</v>
      </c>
      <c r="L724">
        <v>155</v>
      </c>
      <c r="M724">
        <v>194</v>
      </c>
      <c r="N724">
        <v>96</v>
      </c>
    </row>
    <row r="725" spans="1:14" x14ac:dyDescent="0.45">
      <c r="A725">
        <v>724</v>
      </c>
      <c r="B725">
        <v>1917</v>
      </c>
      <c r="C725" t="s">
        <v>721</v>
      </c>
      <c r="D725" t="s">
        <v>2075</v>
      </c>
      <c r="E725" t="s">
        <v>70</v>
      </c>
      <c r="F725">
        <v>666</v>
      </c>
      <c r="G725">
        <v>108</v>
      </c>
      <c r="H725">
        <v>86</v>
      </c>
      <c r="I725">
        <v>125</v>
      </c>
      <c r="J725">
        <v>121</v>
      </c>
      <c r="K725">
        <v>138</v>
      </c>
      <c r="L725">
        <v>155</v>
      </c>
      <c r="M725">
        <v>184</v>
      </c>
      <c r="N725">
        <v>121</v>
      </c>
    </row>
    <row r="726" spans="1:14" x14ac:dyDescent="0.45">
      <c r="A726">
        <v>725</v>
      </c>
      <c r="B726">
        <v>1980</v>
      </c>
      <c r="C726" t="s">
        <v>433</v>
      </c>
      <c r="D726" t="s">
        <v>2076</v>
      </c>
      <c r="E726" t="s">
        <v>51</v>
      </c>
      <c r="F726">
        <v>690</v>
      </c>
      <c r="G726">
        <v>149</v>
      </c>
      <c r="H726">
        <v>87</v>
      </c>
      <c r="I726">
        <v>120</v>
      </c>
      <c r="J726">
        <v>124</v>
      </c>
      <c r="K726">
        <v>128</v>
      </c>
      <c r="L726">
        <v>155</v>
      </c>
      <c r="M726">
        <v>144</v>
      </c>
      <c r="N726">
        <v>119</v>
      </c>
    </row>
    <row r="727" spans="1:14" x14ac:dyDescent="0.45">
      <c r="A727">
        <v>726</v>
      </c>
      <c r="B727">
        <v>2007</v>
      </c>
      <c r="C727" t="s">
        <v>402</v>
      </c>
      <c r="D727" t="s">
        <v>2077</v>
      </c>
      <c r="E727" t="s">
        <v>90</v>
      </c>
      <c r="F727">
        <v>492</v>
      </c>
      <c r="G727">
        <v>67</v>
      </c>
      <c r="H727">
        <v>138</v>
      </c>
      <c r="I727">
        <v>119</v>
      </c>
      <c r="J727">
        <v>108</v>
      </c>
      <c r="K727">
        <v>145</v>
      </c>
      <c r="L727">
        <v>155</v>
      </c>
      <c r="M727">
        <v>190</v>
      </c>
      <c r="N727">
        <v>119</v>
      </c>
    </row>
    <row r="728" spans="1:14" x14ac:dyDescent="0.45">
      <c r="A728">
        <v>727</v>
      </c>
      <c r="B728">
        <v>2019</v>
      </c>
      <c r="C728" t="s">
        <v>567</v>
      </c>
      <c r="D728" t="s">
        <v>2078</v>
      </c>
      <c r="E728" t="s">
        <v>143</v>
      </c>
      <c r="F728">
        <v>646</v>
      </c>
      <c r="G728">
        <v>140</v>
      </c>
      <c r="H728">
        <v>61</v>
      </c>
      <c r="I728">
        <v>124</v>
      </c>
      <c r="J728">
        <v>124</v>
      </c>
      <c r="K728">
        <v>134</v>
      </c>
      <c r="L728">
        <v>155</v>
      </c>
      <c r="M728">
        <v>149</v>
      </c>
      <c r="N728">
        <v>107</v>
      </c>
    </row>
    <row r="729" spans="1:14" x14ac:dyDescent="0.45">
      <c r="A729">
        <v>728</v>
      </c>
      <c r="B729">
        <v>1925</v>
      </c>
      <c r="C729" t="s">
        <v>183</v>
      </c>
      <c r="D729" t="s">
        <v>2079</v>
      </c>
      <c r="E729" t="s">
        <v>70</v>
      </c>
      <c r="F729">
        <v>664</v>
      </c>
      <c r="G729">
        <v>110</v>
      </c>
      <c r="H729">
        <v>69</v>
      </c>
      <c r="I729">
        <v>131</v>
      </c>
      <c r="J729">
        <v>124</v>
      </c>
      <c r="K729">
        <v>135</v>
      </c>
      <c r="L729">
        <v>155</v>
      </c>
      <c r="M729">
        <v>146</v>
      </c>
      <c r="N729">
        <v>128</v>
      </c>
    </row>
    <row r="730" spans="1:14" x14ac:dyDescent="0.45">
      <c r="A730">
        <v>729</v>
      </c>
      <c r="B730">
        <v>2002</v>
      </c>
      <c r="C730" t="s">
        <v>1146</v>
      </c>
      <c r="D730" t="s">
        <v>2080</v>
      </c>
      <c r="E730" t="s">
        <v>182</v>
      </c>
      <c r="F730">
        <v>654</v>
      </c>
      <c r="G730">
        <v>96</v>
      </c>
      <c r="H730">
        <v>72</v>
      </c>
      <c r="I730">
        <v>121</v>
      </c>
      <c r="J730">
        <v>115</v>
      </c>
      <c r="K730">
        <v>140</v>
      </c>
      <c r="L730">
        <v>155</v>
      </c>
      <c r="M730">
        <v>172</v>
      </c>
      <c r="N730">
        <v>108</v>
      </c>
    </row>
    <row r="731" spans="1:14" x14ac:dyDescent="0.45">
      <c r="A731">
        <v>730</v>
      </c>
      <c r="B731">
        <v>1952</v>
      </c>
      <c r="C731" t="s">
        <v>119</v>
      </c>
      <c r="D731" t="s">
        <v>2081</v>
      </c>
      <c r="E731" t="s">
        <v>110</v>
      </c>
      <c r="F731">
        <v>649</v>
      </c>
      <c r="G731">
        <v>114</v>
      </c>
      <c r="H731">
        <v>85</v>
      </c>
      <c r="I731">
        <v>116</v>
      </c>
      <c r="J731">
        <v>114</v>
      </c>
      <c r="K731">
        <v>138</v>
      </c>
      <c r="L731">
        <v>155</v>
      </c>
      <c r="M731">
        <v>186</v>
      </c>
      <c r="N731">
        <v>107</v>
      </c>
    </row>
    <row r="732" spans="1:14" x14ac:dyDescent="0.45">
      <c r="A732">
        <v>731</v>
      </c>
      <c r="B732">
        <v>1917</v>
      </c>
      <c r="C732" t="s">
        <v>145</v>
      </c>
      <c r="D732" t="s">
        <v>2082</v>
      </c>
      <c r="E732" t="s">
        <v>146</v>
      </c>
      <c r="F732">
        <v>587</v>
      </c>
      <c r="G732">
        <v>60</v>
      </c>
      <c r="H732">
        <v>42</v>
      </c>
      <c r="I732">
        <v>138</v>
      </c>
      <c r="J732">
        <v>120</v>
      </c>
      <c r="K732">
        <v>137</v>
      </c>
      <c r="L732">
        <v>155</v>
      </c>
      <c r="M732">
        <v>133</v>
      </c>
      <c r="N732">
        <v>131</v>
      </c>
    </row>
    <row r="733" spans="1:14" x14ac:dyDescent="0.45">
      <c r="A733">
        <v>732</v>
      </c>
      <c r="B733">
        <v>1973</v>
      </c>
      <c r="C733" t="s">
        <v>1166</v>
      </c>
      <c r="D733" t="s">
        <v>2083</v>
      </c>
      <c r="E733" t="s">
        <v>178</v>
      </c>
      <c r="F733">
        <v>576</v>
      </c>
      <c r="G733">
        <v>79</v>
      </c>
      <c r="H733">
        <v>107</v>
      </c>
      <c r="I733">
        <v>122</v>
      </c>
      <c r="J733">
        <v>113</v>
      </c>
      <c r="K733">
        <v>138</v>
      </c>
      <c r="L733">
        <v>155</v>
      </c>
      <c r="M733">
        <v>170</v>
      </c>
      <c r="N733">
        <v>119</v>
      </c>
    </row>
    <row r="734" spans="1:14" x14ac:dyDescent="0.45">
      <c r="A734">
        <v>733</v>
      </c>
      <c r="B734">
        <v>2007</v>
      </c>
      <c r="C734" t="s">
        <v>149</v>
      </c>
      <c r="D734" t="s">
        <v>2084</v>
      </c>
      <c r="E734" t="s">
        <v>51</v>
      </c>
      <c r="F734">
        <v>679</v>
      </c>
      <c r="G734">
        <v>165</v>
      </c>
      <c r="H734">
        <v>52</v>
      </c>
      <c r="I734">
        <v>120</v>
      </c>
      <c r="J734">
        <v>125</v>
      </c>
      <c r="K734">
        <v>130</v>
      </c>
      <c r="L734">
        <v>155</v>
      </c>
      <c r="M734">
        <v>147</v>
      </c>
      <c r="N734">
        <v>104</v>
      </c>
    </row>
    <row r="735" spans="1:14" x14ac:dyDescent="0.45">
      <c r="A735">
        <v>734</v>
      </c>
      <c r="B735">
        <v>2002</v>
      </c>
      <c r="C735" t="s">
        <v>471</v>
      </c>
      <c r="D735" t="s">
        <v>2085</v>
      </c>
      <c r="E735" t="s">
        <v>258</v>
      </c>
      <c r="F735">
        <v>709</v>
      </c>
      <c r="G735">
        <v>127</v>
      </c>
      <c r="H735">
        <v>60</v>
      </c>
      <c r="I735">
        <v>126</v>
      </c>
      <c r="J735">
        <v>123</v>
      </c>
      <c r="K735">
        <v>140</v>
      </c>
      <c r="L735">
        <v>155</v>
      </c>
      <c r="M735">
        <v>164</v>
      </c>
      <c r="N735">
        <v>110</v>
      </c>
    </row>
    <row r="736" spans="1:14" x14ac:dyDescent="0.45">
      <c r="A736">
        <v>735</v>
      </c>
      <c r="B736">
        <v>1977</v>
      </c>
      <c r="C736" t="s">
        <v>138</v>
      </c>
      <c r="D736" t="s">
        <v>2086</v>
      </c>
      <c r="E736" t="s">
        <v>139</v>
      </c>
      <c r="F736">
        <v>667</v>
      </c>
      <c r="G736">
        <v>173</v>
      </c>
      <c r="H736">
        <v>142</v>
      </c>
      <c r="I736">
        <v>102</v>
      </c>
      <c r="J736">
        <v>117</v>
      </c>
      <c r="K736">
        <v>140</v>
      </c>
      <c r="L736">
        <v>155</v>
      </c>
      <c r="M736">
        <v>212</v>
      </c>
      <c r="N736">
        <v>97</v>
      </c>
    </row>
    <row r="737" spans="1:14" x14ac:dyDescent="0.45">
      <c r="A737">
        <v>736</v>
      </c>
      <c r="B737">
        <v>1939</v>
      </c>
      <c r="C737" t="s">
        <v>86</v>
      </c>
      <c r="D737" t="s">
        <v>2087</v>
      </c>
      <c r="E737" t="s">
        <v>48</v>
      </c>
      <c r="F737">
        <v>677</v>
      </c>
      <c r="G737">
        <v>158</v>
      </c>
      <c r="H737">
        <v>121</v>
      </c>
      <c r="I737">
        <v>114</v>
      </c>
      <c r="J737">
        <v>121</v>
      </c>
      <c r="K737">
        <v>144</v>
      </c>
      <c r="L737">
        <v>155</v>
      </c>
      <c r="M737">
        <v>205</v>
      </c>
      <c r="N737">
        <v>110</v>
      </c>
    </row>
    <row r="738" spans="1:14" x14ac:dyDescent="0.45">
      <c r="A738">
        <v>737</v>
      </c>
      <c r="B738">
        <v>1989</v>
      </c>
      <c r="C738" t="s">
        <v>1001</v>
      </c>
      <c r="D738" t="s">
        <v>2088</v>
      </c>
      <c r="E738" t="s">
        <v>106</v>
      </c>
      <c r="F738">
        <v>611</v>
      </c>
      <c r="G738">
        <v>196</v>
      </c>
      <c r="H738">
        <v>56</v>
      </c>
      <c r="I738">
        <v>117</v>
      </c>
      <c r="J738">
        <v>130</v>
      </c>
      <c r="K738">
        <v>129</v>
      </c>
      <c r="L738">
        <v>155</v>
      </c>
      <c r="M738">
        <v>155</v>
      </c>
      <c r="N738">
        <v>105</v>
      </c>
    </row>
    <row r="739" spans="1:14" x14ac:dyDescent="0.45">
      <c r="A739">
        <v>738</v>
      </c>
      <c r="B739">
        <v>2011</v>
      </c>
      <c r="C739" t="s">
        <v>617</v>
      </c>
      <c r="D739" t="s">
        <v>2089</v>
      </c>
      <c r="E739" t="s">
        <v>48</v>
      </c>
      <c r="F739">
        <v>715</v>
      </c>
      <c r="G739">
        <v>128</v>
      </c>
      <c r="H739">
        <v>93</v>
      </c>
      <c r="I739">
        <v>131</v>
      </c>
      <c r="J739">
        <v>127</v>
      </c>
      <c r="K739">
        <v>134</v>
      </c>
      <c r="L739">
        <v>155</v>
      </c>
      <c r="M739">
        <v>139</v>
      </c>
      <c r="N739">
        <v>129</v>
      </c>
    </row>
    <row r="740" spans="1:14" x14ac:dyDescent="0.45">
      <c r="A740">
        <v>739</v>
      </c>
      <c r="B740">
        <v>1921</v>
      </c>
      <c r="C740" t="s">
        <v>1203</v>
      </c>
      <c r="D740" t="s">
        <v>2090</v>
      </c>
      <c r="E740" t="s">
        <v>1126</v>
      </c>
      <c r="F740">
        <v>432</v>
      </c>
      <c r="G740">
        <v>103</v>
      </c>
      <c r="I740">
        <v>118</v>
      </c>
      <c r="J740">
        <v>115</v>
      </c>
      <c r="K740">
        <v>140</v>
      </c>
      <c r="L740">
        <v>155</v>
      </c>
      <c r="M740">
        <v>200</v>
      </c>
    </row>
    <row r="741" spans="1:14" x14ac:dyDescent="0.45">
      <c r="A741">
        <v>740</v>
      </c>
      <c r="B741">
        <v>1960</v>
      </c>
      <c r="C741" t="s">
        <v>74</v>
      </c>
      <c r="D741" t="s">
        <v>2091</v>
      </c>
      <c r="E741" t="s">
        <v>58</v>
      </c>
      <c r="F741">
        <v>669</v>
      </c>
      <c r="G741">
        <v>105</v>
      </c>
      <c r="H741">
        <v>80</v>
      </c>
      <c r="I741">
        <v>121</v>
      </c>
      <c r="J741">
        <v>116</v>
      </c>
      <c r="K741">
        <v>137</v>
      </c>
      <c r="L741">
        <v>155</v>
      </c>
      <c r="M741">
        <v>167</v>
      </c>
      <c r="N741">
        <v>113</v>
      </c>
    </row>
    <row r="742" spans="1:14" x14ac:dyDescent="0.45">
      <c r="A742">
        <v>741</v>
      </c>
      <c r="B742">
        <v>1983</v>
      </c>
      <c r="C742" t="s">
        <v>205</v>
      </c>
      <c r="D742" t="s">
        <v>2092</v>
      </c>
      <c r="E742" t="s">
        <v>48</v>
      </c>
      <c r="F742">
        <v>685</v>
      </c>
      <c r="G742">
        <v>164</v>
      </c>
      <c r="H742">
        <v>42</v>
      </c>
      <c r="I742">
        <v>136</v>
      </c>
      <c r="J742">
        <v>136</v>
      </c>
      <c r="K742">
        <v>121</v>
      </c>
      <c r="L742">
        <v>155</v>
      </c>
      <c r="M742">
        <v>93</v>
      </c>
      <c r="N742">
        <v>131</v>
      </c>
    </row>
    <row r="743" spans="1:14" x14ac:dyDescent="0.45">
      <c r="A743">
        <v>742</v>
      </c>
      <c r="B743">
        <v>1914</v>
      </c>
      <c r="C743" t="s">
        <v>1204</v>
      </c>
      <c r="D743" t="s">
        <v>2093</v>
      </c>
      <c r="E743" t="s">
        <v>1205</v>
      </c>
      <c r="F743">
        <v>519</v>
      </c>
      <c r="G743">
        <v>171</v>
      </c>
      <c r="H743">
        <v>76</v>
      </c>
      <c r="I743">
        <v>115</v>
      </c>
      <c r="J743">
        <v>123</v>
      </c>
      <c r="K743">
        <v>134</v>
      </c>
      <c r="L743">
        <v>155</v>
      </c>
      <c r="M743">
        <v>190</v>
      </c>
      <c r="N743">
        <v>108</v>
      </c>
    </row>
    <row r="744" spans="1:14" x14ac:dyDescent="0.45">
      <c r="A744">
        <v>743</v>
      </c>
      <c r="B744">
        <v>2016</v>
      </c>
      <c r="C744" t="s">
        <v>1206</v>
      </c>
      <c r="D744" t="s">
        <v>2094</v>
      </c>
      <c r="E744" t="s">
        <v>143</v>
      </c>
      <c r="F744">
        <v>582</v>
      </c>
      <c r="G744">
        <v>70</v>
      </c>
      <c r="H744">
        <v>48</v>
      </c>
      <c r="I744">
        <v>133</v>
      </c>
      <c r="J744">
        <v>118</v>
      </c>
      <c r="K744">
        <v>140</v>
      </c>
      <c r="L744">
        <v>154</v>
      </c>
      <c r="M744">
        <v>151</v>
      </c>
      <c r="N744">
        <v>114</v>
      </c>
    </row>
    <row r="745" spans="1:14" x14ac:dyDescent="0.45">
      <c r="A745">
        <v>744</v>
      </c>
      <c r="B745">
        <v>2011</v>
      </c>
      <c r="C745" t="s">
        <v>832</v>
      </c>
      <c r="D745" t="s">
        <v>2095</v>
      </c>
      <c r="E745" t="s">
        <v>48</v>
      </c>
      <c r="F745">
        <v>605</v>
      </c>
      <c r="G745">
        <v>159</v>
      </c>
      <c r="H745">
        <v>76</v>
      </c>
      <c r="I745">
        <v>119</v>
      </c>
      <c r="J745">
        <v>123</v>
      </c>
      <c r="K745">
        <v>136</v>
      </c>
      <c r="L745">
        <v>154</v>
      </c>
      <c r="M745">
        <v>163</v>
      </c>
      <c r="N745">
        <v>109</v>
      </c>
    </row>
    <row r="746" spans="1:14" x14ac:dyDescent="0.45">
      <c r="A746">
        <v>745</v>
      </c>
      <c r="B746">
        <v>1991</v>
      </c>
      <c r="C746" t="s">
        <v>60</v>
      </c>
      <c r="D746" t="s">
        <v>2096</v>
      </c>
      <c r="E746" t="s">
        <v>61</v>
      </c>
      <c r="F746">
        <v>717</v>
      </c>
      <c r="G746">
        <v>83</v>
      </c>
      <c r="H746">
        <v>43</v>
      </c>
      <c r="I746">
        <v>124</v>
      </c>
      <c r="J746">
        <v>114</v>
      </c>
      <c r="K746">
        <v>143</v>
      </c>
      <c r="L746">
        <v>154</v>
      </c>
      <c r="M746">
        <v>181</v>
      </c>
      <c r="N746">
        <v>106</v>
      </c>
    </row>
    <row r="747" spans="1:14" x14ac:dyDescent="0.45">
      <c r="A747">
        <v>746</v>
      </c>
      <c r="B747">
        <v>1957</v>
      </c>
      <c r="C747" t="s">
        <v>327</v>
      </c>
      <c r="D747" t="s">
        <v>2097</v>
      </c>
      <c r="E747" t="s">
        <v>90</v>
      </c>
      <c r="F747">
        <v>666</v>
      </c>
      <c r="G747">
        <v>162</v>
      </c>
      <c r="H747">
        <v>102</v>
      </c>
      <c r="I747">
        <v>109</v>
      </c>
      <c r="J747">
        <v>117</v>
      </c>
      <c r="K747">
        <v>130</v>
      </c>
      <c r="L747">
        <v>154</v>
      </c>
      <c r="M747">
        <v>168</v>
      </c>
      <c r="N747">
        <v>104</v>
      </c>
    </row>
    <row r="748" spans="1:14" x14ac:dyDescent="0.45">
      <c r="A748">
        <v>747</v>
      </c>
      <c r="B748">
        <v>1983</v>
      </c>
      <c r="C748" t="s">
        <v>173</v>
      </c>
      <c r="D748" t="s">
        <v>2098</v>
      </c>
      <c r="E748" t="s">
        <v>174</v>
      </c>
      <c r="F748">
        <v>525</v>
      </c>
      <c r="G748">
        <v>133</v>
      </c>
      <c r="H748">
        <v>59</v>
      </c>
      <c r="I748">
        <v>117</v>
      </c>
      <c r="J748">
        <v>117</v>
      </c>
      <c r="K748">
        <v>140</v>
      </c>
      <c r="L748">
        <v>154</v>
      </c>
      <c r="M748">
        <v>187</v>
      </c>
      <c r="N748">
        <v>103</v>
      </c>
    </row>
    <row r="749" spans="1:14" x14ac:dyDescent="0.45">
      <c r="A749">
        <v>748</v>
      </c>
      <c r="B749">
        <v>1932</v>
      </c>
      <c r="C749" t="s">
        <v>371</v>
      </c>
      <c r="D749" t="s">
        <v>2099</v>
      </c>
      <c r="E749" t="s">
        <v>101</v>
      </c>
      <c r="F749">
        <v>677</v>
      </c>
      <c r="G749">
        <v>69</v>
      </c>
      <c r="H749">
        <v>47</v>
      </c>
      <c r="I749">
        <v>123</v>
      </c>
      <c r="J749">
        <v>113</v>
      </c>
      <c r="K749">
        <v>141</v>
      </c>
      <c r="L749">
        <v>154</v>
      </c>
      <c r="M749">
        <v>181</v>
      </c>
      <c r="N749">
        <v>112</v>
      </c>
    </row>
    <row r="750" spans="1:14" x14ac:dyDescent="0.45">
      <c r="A750">
        <v>749</v>
      </c>
      <c r="B750">
        <v>1998</v>
      </c>
      <c r="C750" t="s">
        <v>663</v>
      </c>
      <c r="D750" t="s">
        <v>2100</v>
      </c>
      <c r="E750" t="s">
        <v>1134</v>
      </c>
      <c r="F750">
        <v>549</v>
      </c>
      <c r="G750">
        <v>192</v>
      </c>
      <c r="H750">
        <v>51</v>
      </c>
      <c r="I750">
        <v>112</v>
      </c>
      <c r="J750">
        <v>126</v>
      </c>
      <c r="K750">
        <v>124</v>
      </c>
      <c r="L750">
        <v>154</v>
      </c>
      <c r="M750">
        <v>143</v>
      </c>
      <c r="N750">
        <v>97</v>
      </c>
    </row>
    <row r="751" spans="1:14" x14ac:dyDescent="0.45">
      <c r="A751">
        <v>750</v>
      </c>
      <c r="B751">
        <v>2011</v>
      </c>
      <c r="C751" t="s">
        <v>983</v>
      </c>
      <c r="D751" t="s">
        <v>2101</v>
      </c>
      <c r="E751" t="s">
        <v>51</v>
      </c>
      <c r="F751">
        <v>516</v>
      </c>
      <c r="G751">
        <v>138</v>
      </c>
      <c r="H751">
        <v>98</v>
      </c>
      <c r="I751">
        <v>114</v>
      </c>
      <c r="J751">
        <v>119</v>
      </c>
      <c r="K751">
        <v>130</v>
      </c>
      <c r="L751">
        <v>154</v>
      </c>
      <c r="M751">
        <v>159</v>
      </c>
      <c r="N751">
        <v>110</v>
      </c>
    </row>
    <row r="752" spans="1:14" x14ac:dyDescent="0.45">
      <c r="A752">
        <v>751</v>
      </c>
      <c r="B752">
        <v>1956</v>
      </c>
      <c r="C752" t="s">
        <v>1207</v>
      </c>
      <c r="D752" t="s">
        <v>2102</v>
      </c>
      <c r="E752" t="s">
        <v>90</v>
      </c>
      <c r="F752">
        <v>500</v>
      </c>
      <c r="G752">
        <v>73</v>
      </c>
      <c r="H752">
        <v>156</v>
      </c>
      <c r="I752">
        <v>110</v>
      </c>
      <c r="J752">
        <v>102</v>
      </c>
      <c r="K752">
        <v>143</v>
      </c>
      <c r="L752">
        <v>154</v>
      </c>
      <c r="M752">
        <v>200</v>
      </c>
      <c r="N752">
        <v>104</v>
      </c>
    </row>
    <row r="753" spans="1:14" x14ac:dyDescent="0.45">
      <c r="A753">
        <v>752</v>
      </c>
      <c r="B753">
        <v>2000</v>
      </c>
      <c r="C753" t="s">
        <v>474</v>
      </c>
      <c r="D753" t="s">
        <v>2103</v>
      </c>
      <c r="E753" t="s">
        <v>48</v>
      </c>
      <c r="F753">
        <v>599</v>
      </c>
      <c r="G753">
        <v>106</v>
      </c>
      <c r="H753">
        <v>53</v>
      </c>
      <c r="I753">
        <v>135</v>
      </c>
      <c r="J753">
        <v>124</v>
      </c>
      <c r="K753">
        <v>135</v>
      </c>
      <c r="L753">
        <v>154</v>
      </c>
      <c r="M753">
        <v>135</v>
      </c>
      <c r="N753">
        <v>125</v>
      </c>
    </row>
    <row r="754" spans="1:14" x14ac:dyDescent="0.45">
      <c r="A754">
        <v>753</v>
      </c>
      <c r="B754">
        <v>2015</v>
      </c>
      <c r="C754" t="s">
        <v>521</v>
      </c>
      <c r="D754" t="s">
        <v>2104</v>
      </c>
      <c r="E754" t="s">
        <v>308</v>
      </c>
      <c r="F754">
        <v>711</v>
      </c>
      <c r="G754">
        <v>133</v>
      </c>
      <c r="H754">
        <v>94</v>
      </c>
      <c r="I754">
        <v>116</v>
      </c>
      <c r="J754">
        <v>117</v>
      </c>
      <c r="K754">
        <v>137</v>
      </c>
      <c r="L754">
        <v>154</v>
      </c>
      <c r="M754">
        <v>172</v>
      </c>
      <c r="N754">
        <v>106</v>
      </c>
    </row>
    <row r="755" spans="1:14" x14ac:dyDescent="0.45">
      <c r="A755">
        <v>754</v>
      </c>
      <c r="B755">
        <v>1930</v>
      </c>
      <c r="C755" t="s">
        <v>371</v>
      </c>
      <c r="D755" t="s">
        <v>2105</v>
      </c>
      <c r="E755" t="s">
        <v>101</v>
      </c>
      <c r="F755">
        <v>710</v>
      </c>
      <c r="G755">
        <v>102</v>
      </c>
      <c r="H755">
        <v>68</v>
      </c>
      <c r="I755">
        <v>129</v>
      </c>
      <c r="J755">
        <v>122</v>
      </c>
      <c r="K755">
        <v>134</v>
      </c>
      <c r="L755">
        <v>154</v>
      </c>
      <c r="M755">
        <v>144</v>
      </c>
      <c r="N755">
        <v>124</v>
      </c>
    </row>
    <row r="756" spans="1:14" x14ac:dyDescent="0.45">
      <c r="A756">
        <v>755</v>
      </c>
      <c r="B756">
        <v>1987</v>
      </c>
      <c r="C756" t="s">
        <v>346</v>
      </c>
      <c r="D756" t="s">
        <v>2106</v>
      </c>
      <c r="E756" t="s">
        <v>164</v>
      </c>
      <c r="F756">
        <v>630</v>
      </c>
      <c r="G756">
        <v>127</v>
      </c>
      <c r="H756">
        <v>93</v>
      </c>
      <c r="I756">
        <v>125</v>
      </c>
      <c r="J756">
        <v>123</v>
      </c>
      <c r="K756">
        <v>129</v>
      </c>
      <c r="L756">
        <v>154</v>
      </c>
      <c r="M756">
        <v>134</v>
      </c>
      <c r="N756">
        <v>121</v>
      </c>
    </row>
    <row r="757" spans="1:14" x14ac:dyDescent="0.45">
      <c r="A757">
        <v>756</v>
      </c>
      <c r="B757">
        <v>2018</v>
      </c>
      <c r="C757" t="s">
        <v>1208</v>
      </c>
      <c r="D757" t="s">
        <v>2107</v>
      </c>
      <c r="E757" t="s">
        <v>164</v>
      </c>
      <c r="F757">
        <v>426</v>
      </c>
      <c r="G757">
        <v>123</v>
      </c>
      <c r="H757">
        <v>59</v>
      </c>
      <c r="I757">
        <v>123</v>
      </c>
      <c r="J757">
        <v>124</v>
      </c>
      <c r="K757">
        <v>124</v>
      </c>
      <c r="L757">
        <v>154</v>
      </c>
      <c r="M757">
        <v>126</v>
      </c>
      <c r="N757">
        <v>111</v>
      </c>
    </row>
    <row r="758" spans="1:14" x14ac:dyDescent="0.45">
      <c r="A758">
        <v>757</v>
      </c>
      <c r="B758">
        <v>1908</v>
      </c>
      <c r="C758" t="s">
        <v>873</v>
      </c>
      <c r="D758" t="s">
        <v>2108</v>
      </c>
      <c r="E758" t="s">
        <v>70</v>
      </c>
      <c r="F758">
        <v>654</v>
      </c>
      <c r="G758">
        <v>88</v>
      </c>
      <c r="I758">
        <v>127</v>
      </c>
      <c r="J758">
        <v>117</v>
      </c>
      <c r="K758">
        <v>146</v>
      </c>
      <c r="L758">
        <v>154</v>
      </c>
      <c r="M758">
        <v>218</v>
      </c>
    </row>
    <row r="759" spans="1:14" x14ac:dyDescent="0.45">
      <c r="A759">
        <v>758</v>
      </c>
      <c r="B759">
        <v>2004</v>
      </c>
      <c r="C759" t="s">
        <v>471</v>
      </c>
      <c r="D759" t="s">
        <v>2109</v>
      </c>
      <c r="E759" t="s">
        <v>289</v>
      </c>
      <c r="F759">
        <v>680</v>
      </c>
      <c r="G759">
        <v>90</v>
      </c>
      <c r="H759">
        <v>67</v>
      </c>
      <c r="I759">
        <v>124</v>
      </c>
      <c r="J759">
        <v>116</v>
      </c>
      <c r="K759">
        <v>138</v>
      </c>
      <c r="L759">
        <v>154</v>
      </c>
      <c r="M759">
        <v>160</v>
      </c>
      <c r="N759">
        <v>110</v>
      </c>
    </row>
    <row r="760" spans="1:14" x14ac:dyDescent="0.45">
      <c r="A760">
        <v>759</v>
      </c>
      <c r="B760">
        <v>1982</v>
      </c>
      <c r="C760" t="s">
        <v>1209</v>
      </c>
      <c r="D760" t="s">
        <v>2110</v>
      </c>
      <c r="E760" t="s">
        <v>258</v>
      </c>
      <c r="F760">
        <v>687</v>
      </c>
      <c r="G760">
        <v>106</v>
      </c>
      <c r="H760">
        <v>68</v>
      </c>
      <c r="I760">
        <v>124</v>
      </c>
      <c r="J760">
        <v>119</v>
      </c>
      <c r="K760">
        <v>133</v>
      </c>
      <c r="L760">
        <v>154</v>
      </c>
      <c r="M760">
        <v>152</v>
      </c>
      <c r="N760">
        <v>117</v>
      </c>
    </row>
    <row r="761" spans="1:14" x14ac:dyDescent="0.45">
      <c r="A761">
        <v>760</v>
      </c>
      <c r="B761">
        <v>1914</v>
      </c>
      <c r="C761" t="s">
        <v>873</v>
      </c>
      <c r="D761" t="s">
        <v>2111</v>
      </c>
      <c r="E761" t="s">
        <v>70</v>
      </c>
      <c r="F761">
        <v>674</v>
      </c>
      <c r="G761">
        <v>117</v>
      </c>
      <c r="H761">
        <v>48</v>
      </c>
      <c r="I761">
        <v>123</v>
      </c>
      <c r="J761">
        <v>118</v>
      </c>
      <c r="K761">
        <v>144</v>
      </c>
      <c r="L761">
        <v>154</v>
      </c>
      <c r="M761">
        <v>213</v>
      </c>
      <c r="N761">
        <v>113</v>
      </c>
    </row>
    <row r="762" spans="1:14" x14ac:dyDescent="0.45">
      <c r="A762">
        <v>761</v>
      </c>
      <c r="B762">
        <v>1999</v>
      </c>
      <c r="C762" t="s">
        <v>713</v>
      </c>
      <c r="D762" t="s">
        <v>2112</v>
      </c>
      <c r="E762" t="s">
        <v>64</v>
      </c>
      <c r="F762">
        <v>627</v>
      </c>
      <c r="G762">
        <v>154</v>
      </c>
      <c r="H762">
        <v>80</v>
      </c>
      <c r="I762">
        <v>114</v>
      </c>
      <c r="J762">
        <v>119</v>
      </c>
      <c r="K762">
        <v>138</v>
      </c>
      <c r="L762">
        <v>154</v>
      </c>
      <c r="M762">
        <v>178</v>
      </c>
      <c r="N762">
        <v>100</v>
      </c>
    </row>
    <row r="763" spans="1:14" x14ac:dyDescent="0.45">
      <c r="A763">
        <v>762</v>
      </c>
      <c r="B763">
        <v>1987</v>
      </c>
      <c r="C763" t="s">
        <v>1210</v>
      </c>
      <c r="D763" t="s">
        <v>2113</v>
      </c>
      <c r="E763" t="s">
        <v>264</v>
      </c>
      <c r="F763">
        <v>423</v>
      </c>
      <c r="G763">
        <v>172</v>
      </c>
      <c r="H763">
        <v>72</v>
      </c>
      <c r="I763">
        <v>115</v>
      </c>
      <c r="J763">
        <v>125</v>
      </c>
      <c r="K763">
        <v>124</v>
      </c>
      <c r="L763">
        <v>154</v>
      </c>
      <c r="M763">
        <v>141</v>
      </c>
      <c r="N763">
        <v>111</v>
      </c>
    </row>
    <row r="764" spans="1:14" x14ac:dyDescent="0.45">
      <c r="A764">
        <v>763</v>
      </c>
      <c r="B764">
        <v>1907</v>
      </c>
      <c r="C764" t="s">
        <v>873</v>
      </c>
      <c r="D764" t="s">
        <v>2114</v>
      </c>
      <c r="E764" t="s">
        <v>70</v>
      </c>
      <c r="F764">
        <v>632</v>
      </c>
      <c r="G764">
        <v>91</v>
      </c>
      <c r="I764">
        <v>127</v>
      </c>
      <c r="J764">
        <v>118</v>
      </c>
      <c r="K764">
        <v>145</v>
      </c>
      <c r="L764">
        <v>154</v>
      </c>
      <c r="M764">
        <v>216</v>
      </c>
    </row>
    <row r="765" spans="1:14" x14ac:dyDescent="0.45">
      <c r="A765">
        <v>764</v>
      </c>
      <c r="B765">
        <v>1997</v>
      </c>
      <c r="C765" t="s">
        <v>154</v>
      </c>
      <c r="D765" t="s">
        <v>2115</v>
      </c>
      <c r="E765" t="s">
        <v>106</v>
      </c>
      <c r="F765">
        <v>704</v>
      </c>
      <c r="G765">
        <v>119</v>
      </c>
      <c r="H765">
        <v>104</v>
      </c>
      <c r="I765">
        <v>112</v>
      </c>
      <c r="J765">
        <v>112</v>
      </c>
      <c r="K765">
        <v>151</v>
      </c>
      <c r="L765">
        <v>154</v>
      </c>
      <c r="M765">
        <v>217</v>
      </c>
      <c r="N765">
        <v>96</v>
      </c>
    </row>
    <row r="766" spans="1:14" x14ac:dyDescent="0.45">
      <c r="A766">
        <v>765</v>
      </c>
      <c r="B766">
        <v>1976</v>
      </c>
      <c r="C766" t="s">
        <v>1211</v>
      </c>
      <c r="D766" t="s">
        <v>2116</v>
      </c>
      <c r="E766" t="s">
        <v>174</v>
      </c>
      <c r="F766">
        <v>609</v>
      </c>
      <c r="G766">
        <v>126</v>
      </c>
      <c r="H766">
        <v>57</v>
      </c>
      <c r="I766">
        <v>130</v>
      </c>
      <c r="J766">
        <v>127</v>
      </c>
      <c r="K766">
        <v>128</v>
      </c>
      <c r="L766">
        <v>154</v>
      </c>
      <c r="M766">
        <v>123</v>
      </c>
      <c r="N766">
        <v>123</v>
      </c>
    </row>
    <row r="767" spans="1:14" x14ac:dyDescent="0.45">
      <c r="A767">
        <v>766</v>
      </c>
      <c r="B767">
        <v>2014</v>
      </c>
      <c r="C767" t="s">
        <v>300</v>
      </c>
      <c r="D767" t="s">
        <v>2117</v>
      </c>
      <c r="E767" t="s">
        <v>301</v>
      </c>
      <c r="F767">
        <v>479</v>
      </c>
      <c r="G767">
        <v>171</v>
      </c>
      <c r="H767">
        <v>115</v>
      </c>
      <c r="I767">
        <v>117</v>
      </c>
      <c r="J767">
        <v>124</v>
      </c>
      <c r="K767">
        <v>137</v>
      </c>
      <c r="L767">
        <v>154</v>
      </c>
      <c r="M767">
        <v>173</v>
      </c>
      <c r="N767">
        <v>121</v>
      </c>
    </row>
    <row r="768" spans="1:14" x14ac:dyDescent="0.45">
      <c r="A768">
        <v>767</v>
      </c>
      <c r="B768">
        <v>1981</v>
      </c>
      <c r="C768" t="s">
        <v>372</v>
      </c>
      <c r="D768" t="s">
        <v>2118</v>
      </c>
      <c r="E768" t="s">
        <v>258</v>
      </c>
      <c r="F768">
        <v>441</v>
      </c>
      <c r="G768">
        <v>91</v>
      </c>
      <c r="H768">
        <v>96</v>
      </c>
      <c r="I768">
        <v>115</v>
      </c>
      <c r="J768">
        <v>111</v>
      </c>
      <c r="K768">
        <v>147</v>
      </c>
      <c r="L768">
        <v>154</v>
      </c>
      <c r="M768">
        <v>221</v>
      </c>
      <c r="N768">
        <v>103</v>
      </c>
    </row>
    <row r="769" spans="1:14" x14ac:dyDescent="0.45">
      <c r="A769">
        <v>768</v>
      </c>
      <c r="B769">
        <v>1946</v>
      </c>
      <c r="C769" t="s">
        <v>1212</v>
      </c>
      <c r="D769" t="s">
        <v>2119</v>
      </c>
      <c r="E769" t="s">
        <v>1142</v>
      </c>
      <c r="F769">
        <v>638</v>
      </c>
      <c r="G769">
        <v>80</v>
      </c>
      <c r="H769">
        <v>102</v>
      </c>
      <c r="I769">
        <v>134</v>
      </c>
      <c r="J769">
        <v>119</v>
      </c>
      <c r="K769">
        <v>134</v>
      </c>
      <c r="L769">
        <v>154</v>
      </c>
      <c r="M769">
        <v>134</v>
      </c>
      <c r="N769">
        <v>136</v>
      </c>
    </row>
    <row r="770" spans="1:14" x14ac:dyDescent="0.45">
      <c r="A770">
        <v>769</v>
      </c>
      <c r="B770">
        <v>2000</v>
      </c>
      <c r="C770" t="s">
        <v>1135</v>
      </c>
      <c r="D770" t="s">
        <v>2120</v>
      </c>
      <c r="E770" t="s">
        <v>106</v>
      </c>
      <c r="F770">
        <v>665</v>
      </c>
      <c r="G770">
        <v>151</v>
      </c>
      <c r="H770">
        <v>91</v>
      </c>
      <c r="I770">
        <v>117</v>
      </c>
      <c r="J770">
        <v>121</v>
      </c>
      <c r="K770">
        <v>130</v>
      </c>
      <c r="L770">
        <v>154</v>
      </c>
      <c r="M770">
        <v>152</v>
      </c>
      <c r="N770">
        <v>109</v>
      </c>
    </row>
    <row r="771" spans="1:14" x14ac:dyDescent="0.45">
      <c r="A771">
        <v>770</v>
      </c>
      <c r="B771">
        <v>1967</v>
      </c>
      <c r="C771" t="s">
        <v>1213</v>
      </c>
      <c r="D771" t="s">
        <v>2121</v>
      </c>
      <c r="E771" t="s">
        <v>410</v>
      </c>
      <c r="F771">
        <v>563</v>
      </c>
      <c r="G771">
        <v>143</v>
      </c>
      <c r="H771">
        <v>82</v>
      </c>
      <c r="I771">
        <v>112</v>
      </c>
      <c r="J771">
        <v>118</v>
      </c>
      <c r="K771">
        <v>133</v>
      </c>
      <c r="L771">
        <v>154</v>
      </c>
      <c r="M771">
        <v>176</v>
      </c>
      <c r="N771">
        <v>102</v>
      </c>
    </row>
    <row r="772" spans="1:14" x14ac:dyDescent="0.45">
      <c r="A772">
        <v>771</v>
      </c>
      <c r="B772">
        <v>1992</v>
      </c>
      <c r="C772" t="s">
        <v>1214</v>
      </c>
      <c r="D772" t="s">
        <v>2122</v>
      </c>
      <c r="E772" t="s">
        <v>139</v>
      </c>
      <c r="F772">
        <v>607</v>
      </c>
      <c r="G772">
        <v>179</v>
      </c>
      <c r="H772">
        <v>100</v>
      </c>
      <c r="I772">
        <v>125</v>
      </c>
      <c r="J772">
        <v>130</v>
      </c>
      <c r="K772">
        <v>120</v>
      </c>
      <c r="L772">
        <v>154</v>
      </c>
      <c r="M772">
        <v>110</v>
      </c>
      <c r="N772">
        <v>128</v>
      </c>
    </row>
    <row r="773" spans="1:14" x14ac:dyDescent="0.45">
      <c r="A773">
        <v>772</v>
      </c>
      <c r="B773">
        <v>1987</v>
      </c>
      <c r="C773" t="s">
        <v>361</v>
      </c>
      <c r="D773" t="s">
        <v>2123</v>
      </c>
      <c r="E773" t="s">
        <v>78</v>
      </c>
      <c r="F773">
        <v>562</v>
      </c>
      <c r="G773">
        <v>162</v>
      </c>
      <c r="H773">
        <v>164</v>
      </c>
      <c r="I773">
        <v>109</v>
      </c>
      <c r="J773">
        <v>118</v>
      </c>
      <c r="K773">
        <v>141</v>
      </c>
      <c r="L773">
        <v>154</v>
      </c>
      <c r="M773">
        <v>200</v>
      </c>
      <c r="N773">
        <v>113</v>
      </c>
    </row>
    <row r="774" spans="1:14" x14ac:dyDescent="0.45">
      <c r="A774">
        <v>773</v>
      </c>
      <c r="B774">
        <v>1947</v>
      </c>
      <c r="C774" t="s">
        <v>450</v>
      </c>
      <c r="D774" t="s">
        <v>2124</v>
      </c>
      <c r="E774" t="s">
        <v>101</v>
      </c>
      <c r="F774">
        <v>664</v>
      </c>
      <c r="G774">
        <v>113</v>
      </c>
      <c r="H774">
        <v>76</v>
      </c>
      <c r="I774">
        <v>110</v>
      </c>
      <c r="J774">
        <v>110</v>
      </c>
      <c r="K774">
        <v>151</v>
      </c>
      <c r="L774">
        <v>154</v>
      </c>
      <c r="M774">
        <v>236</v>
      </c>
      <c r="N774">
        <v>90</v>
      </c>
    </row>
    <row r="775" spans="1:14" x14ac:dyDescent="0.45">
      <c r="A775">
        <v>774</v>
      </c>
      <c r="B775">
        <v>2001</v>
      </c>
      <c r="C775" t="s">
        <v>1062</v>
      </c>
      <c r="D775" t="s">
        <v>2125</v>
      </c>
      <c r="E775" t="s">
        <v>264</v>
      </c>
      <c r="F775">
        <v>624</v>
      </c>
      <c r="G775">
        <v>127</v>
      </c>
      <c r="H775">
        <v>137</v>
      </c>
      <c r="I775">
        <v>114</v>
      </c>
      <c r="J775">
        <v>114</v>
      </c>
      <c r="K775">
        <v>134</v>
      </c>
      <c r="L775">
        <v>154</v>
      </c>
      <c r="M775">
        <v>165</v>
      </c>
      <c r="N775">
        <v>117</v>
      </c>
    </row>
    <row r="776" spans="1:14" x14ac:dyDescent="0.45">
      <c r="A776">
        <v>775</v>
      </c>
      <c r="B776">
        <v>1903</v>
      </c>
      <c r="C776" t="s">
        <v>63</v>
      </c>
      <c r="D776" t="s">
        <v>2126</v>
      </c>
      <c r="E776" t="s">
        <v>64</v>
      </c>
      <c r="F776">
        <v>571</v>
      </c>
      <c r="G776">
        <v>102</v>
      </c>
      <c r="I776">
        <v>128</v>
      </c>
      <c r="J776">
        <v>122</v>
      </c>
      <c r="K776">
        <v>143</v>
      </c>
      <c r="L776">
        <v>154</v>
      </c>
      <c r="M776">
        <v>194</v>
      </c>
    </row>
    <row r="777" spans="1:14" x14ac:dyDescent="0.45">
      <c r="A777">
        <v>776</v>
      </c>
      <c r="B777">
        <v>1988</v>
      </c>
      <c r="C777" t="s">
        <v>252</v>
      </c>
      <c r="D777" t="s">
        <v>2127</v>
      </c>
      <c r="E777" t="s">
        <v>58</v>
      </c>
      <c r="F777">
        <v>689</v>
      </c>
      <c r="G777">
        <v>175</v>
      </c>
      <c r="H777">
        <v>134</v>
      </c>
      <c r="I777">
        <v>110</v>
      </c>
      <c r="J777">
        <v>121</v>
      </c>
      <c r="K777">
        <v>135</v>
      </c>
      <c r="L777">
        <v>154</v>
      </c>
      <c r="M777">
        <v>189</v>
      </c>
      <c r="N777">
        <v>110</v>
      </c>
    </row>
    <row r="778" spans="1:14" x14ac:dyDescent="0.45">
      <c r="A778">
        <v>777</v>
      </c>
      <c r="B778">
        <v>1984</v>
      </c>
      <c r="C778" t="s">
        <v>138</v>
      </c>
      <c r="D778" t="s">
        <v>2128</v>
      </c>
      <c r="E778" t="s">
        <v>139</v>
      </c>
      <c r="F778">
        <v>632</v>
      </c>
      <c r="G778">
        <v>167</v>
      </c>
      <c r="H778">
        <v>135</v>
      </c>
      <c r="I778">
        <v>105</v>
      </c>
      <c r="J778">
        <v>117</v>
      </c>
      <c r="K778">
        <v>140</v>
      </c>
      <c r="L778">
        <v>154</v>
      </c>
      <c r="M778">
        <v>217</v>
      </c>
      <c r="N778">
        <v>99</v>
      </c>
    </row>
    <row r="779" spans="1:14" x14ac:dyDescent="0.45">
      <c r="A779">
        <v>778</v>
      </c>
      <c r="B779">
        <v>1933</v>
      </c>
      <c r="C779" t="s">
        <v>881</v>
      </c>
      <c r="D779" t="s">
        <v>2129</v>
      </c>
      <c r="E779" t="s">
        <v>103</v>
      </c>
      <c r="F779">
        <v>542</v>
      </c>
      <c r="G779">
        <v>207</v>
      </c>
      <c r="H779">
        <v>57</v>
      </c>
      <c r="I779">
        <v>115</v>
      </c>
      <c r="J779">
        <v>130</v>
      </c>
      <c r="K779">
        <v>127</v>
      </c>
      <c r="L779">
        <v>154</v>
      </c>
      <c r="M779">
        <v>156</v>
      </c>
      <c r="N779">
        <v>107</v>
      </c>
    </row>
    <row r="780" spans="1:14" x14ac:dyDescent="0.45">
      <c r="A780">
        <v>779</v>
      </c>
      <c r="B780">
        <v>2000</v>
      </c>
      <c r="C780" t="s">
        <v>1182</v>
      </c>
      <c r="D780" t="s">
        <v>2130</v>
      </c>
      <c r="E780" t="s">
        <v>178</v>
      </c>
      <c r="F780">
        <v>517</v>
      </c>
      <c r="G780">
        <v>101</v>
      </c>
      <c r="H780">
        <v>54</v>
      </c>
      <c r="I780">
        <v>130</v>
      </c>
      <c r="J780">
        <v>119</v>
      </c>
      <c r="K780">
        <v>140</v>
      </c>
      <c r="L780">
        <v>154</v>
      </c>
      <c r="M780">
        <v>155</v>
      </c>
      <c r="N780">
        <v>112</v>
      </c>
    </row>
    <row r="781" spans="1:14" x14ac:dyDescent="0.45">
      <c r="A781">
        <v>780</v>
      </c>
      <c r="B781">
        <v>2023</v>
      </c>
      <c r="C781" t="s">
        <v>453</v>
      </c>
      <c r="D781" t="s">
        <v>2133</v>
      </c>
      <c r="E781" t="s">
        <v>264</v>
      </c>
      <c r="F781">
        <v>708</v>
      </c>
      <c r="G781">
        <v>212</v>
      </c>
      <c r="H781">
        <v>82</v>
      </c>
      <c r="I781">
        <v>110</v>
      </c>
      <c r="J781">
        <v>127</v>
      </c>
      <c r="K781">
        <v>125</v>
      </c>
      <c r="L781">
        <v>154</v>
      </c>
      <c r="M781">
        <v>147</v>
      </c>
      <c r="N781">
        <v>100</v>
      </c>
    </row>
    <row r="782" spans="1:14" x14ac:dyDescent="0.45">
      <c r="A782">
        <v>781</v>
      </c>
      <c r="B782">
        <v>1970</v>
      </c>
      <c r="C782" t="s">
        <v>1215</v>
      </c>
      <c r="D782" t="s">
        <v>2131</v>
      </c>
      <c r="E782" t="s">
        <v>88</v>
      </c>
      <c r="F782">
        <v>613</v>
      </c>
      <c r="G782">
        <v>158</v>
      </c>
      <c r="H782">
        <v>117</v>
      </c>
      <c r="I782">
        <v>118</v>
      </c>
      <c r="J782">
        <v>123</v>
      </c>
      <c r="K782">
        <v>143</v>
      </c>
      <c r="L782">
        <v>154</v>
      </c>
      <c r="M782">
        <v>189</v>
      </c>
      <c r="N782">
        <v>116</v>
      </c>
    </row>
    <row r="783" spans="1:14" x14ac:dyDescent="0.45">
      <c r="A783">
        <v>782</v>
      </c>
      <c r="B783">
        <v>1935</v>
      </c>
      <c r="C783" t="s">
        <v>1171</v>
      </c>
      <c r="D783" t="s">
        <v>2132</v>
      </c>
      <c r="E783" t="s">
        <v>88</v>
      </c>
      <c r="F783">
        <v>461</v>
      </c>
      <c r="G783">
        <v>124</v>
      </c>
      <c r="H783">
        <v>130</v>
      </c>
      <c r="I783">
        <v>120</v>
      </c>
      <c r="J783">
        <v>119</v>
      </c>
      <c r="K783">
        <v>134</v>
      </c>
      <c r="L783">
        <v>154</v>
      </c>
      <c r="M783">
        <v>166</v>
      </c>
      <c r="N783">
        <v>122</v>
      </c>
    </row>
    <row r="784" spans="1:14" x14ac:dyDescent="0.45">
      <c r="A784">
        <v>783</v>
      </c>
      <c r="B784">
        <v>1971</v>
      </c>
      <c r="C784" t="s">
        <v>585</v>
      </c>
      <c r="D784" t="s">
        <v>2134</v>
      </c>
      <c r="E784" t="s">
        <v>152</v>
      </c>
      <c r="F784">
        <v>518</v>
      </c>
      <c r="G784">
        <v>52</v>
      </c>
      <c r="H784">
        <v>66</v>
      </c>
      <c r="I784">
        <v>132</v>
      </c>
      <c r="J784">
        <v>113</v>
      </c>
      <c r="K784">
        <v>144</v>
      </c>
      <c r="L784">
        <v>154</v>
      </c>
      <c r="M784">
        <v>170</v>
      </c>
      <c r="N784">
        <v>122</v>
      </c>
    </row>
    <row r="785" spans="1:14" x14ac:dyDescent="0.45">
      <c r="A785">
        <v>784</v>
      </c>
      <c r="B785">
        <v>1995</v>
      </c>
      <c r="C785" t="s">
        <v>737</v>
      </c>
      <c r="D785" t="s">
        <v>2135</v>
      </c>
      <c r="E785" t="s">
        <v>78</v>
      </c>
      <c r="F785">
        <v>567</v>
      </c>
      <c r="G785">
        <v>137</v>
      </c>
      <c r="H785">
        <v>134</v>
      </c>
      <c r="I785">
        <v>113</v>
      </c>
      <c r="J785">
        <v>117</v>
      </c>
      <c r="K785">
        <v>137</v>
      </c>
      <c r="L785">
        <v>154</v>
      </c>
      <c r="M785">
        <v>181</v>
      </c>
      <c r="N785">
        <v>117</v>
      </c>
    </row>
    <row r="786" spans="1:14" x14ac:dyDescent="0.45">
      <c r="A786">
        <v>785</v>
      </c>
      <c r="B786">
        <v>1969</v>
      </c>
      <c r="C786" t="s">
        <v>592</v>
      </c>
      <c r="D786" t="s">
        <v>2136</v>
      </c>
      <c r="E786" t="s">
        <v>294</v>
      </c>
      <c r="F786">
        <v>558</v>
      </c>
      <c r="G786">
        <v>127</v>
      </c>
      <c r="H786">
        <v>76</v>
      </c>
      <c r="I786">
        <v>131</v>
      </c>
      <c r="J786">
        <v>128</v>
      </c>
      <c r="K786">
        <v>126</v>
      </c>
      <c r="L786">
        <v>154</v>
      </c>
      <c r="M786">
        <v>114</v>
      </c>
      <c r="N786">
        <v>128</v>
      </c>
    </row>
    <row r="787" spans="1:14" x14ac:dyDescent="0.45">
      <c r="A787">
        <v>786</v>
      </c>
      <c r="B787">
        <v>1942</v>
      </c>
      <c r="C787" t="s">
        <v>72</v>
      </c>
      <c r="D787" t="s">
        <v>2137</v>
      </c>
      <c r="E787" t="s">
        <v>51</v>
      </c>
      <c r="F787">
        <v>536</v>
      </c>
      <c r="G787">
        <v>127</v>
      </c>
      <c r="H787">
        <v>59</v>
      </c>
      <c r="I787">
        <v>123</v>
      </c>
      <c r="J787">
        <v>121</v>
      </c>
      <c r="K787">
        <v>138</v>
      </c>
      <c r="L787">
        <v>154</v>
      </c>
      <c r="M787">
        <v>176</v>
      </c>
      <c r="N787">
        <v>117</v>
      </c>
    </row>
    <row r="788" spans="1:14" x14ac:dyDescent="0.45">
      <c r="A788">
        <v>787</v>
      </c>
      <c r="B788">
        <v>1969</v>
      </c>
      <c r="C788" t="s">
        <v>310</v>
      </c>
      <c r="D788" t="s">
        <v>2138</v>
      </c>
      <c r="E788" t="s">
        <v>78</v>
      </c>
      <c r="F788">
        <v>728</v>
      </c>
      <c r="G788">
        <v>134</v>
      </c>
      <c r="H788">
        <v>63</v>
      </c>
      <c r="I788">
        <v>134</v>
      </c>
      <c r="J788">
        <v>130</v>
      </c>
      <c r="K788">
        <v>133</v>
      </c>
      <c r="L788">
        <v>154</v>
      </c>
      <c r="M788">
        <v>131</v>
      </c>
      <c r="N788">
        <v>128</v>
      </c>
    </row>
    <row r="789" spans="1:14" x14ac:dyDescent="0.45">
      <c r="A789">
        <v>788</v>
      </c>
      <c r="B789">
        <v>1978</v>
      </c>
      <c r="C789" t="s">
        <v>1161</v>
      </c>
      <c r="D789" t="s">
        <v>2139</v>
      </c>
      <c r="E789" t="s">
        <v>61</v>
      </c>
      <c r="F789">
        <v>608</v>
      </c>
      <c r="G789">
        <v>190</v>
      </c>
      <c r="H789">
        <v>131</v>
      </c>
      <c r="I789">
        <v>112</v>
      </c>
      <c r="J789">
        <v>125</v>
      </c>
      <c r="K789">
        <v>120</v>
      </c>
      <c r="L789">
        <v>154</v>
      </c>
      <c r="M789">
        <v>137</v>
      </c>
      <c r="N789">
        <v>116</v>
      </c>
    </row>
    <row r="790" spans="1:14" x14ac:dyDescent="0.45">
      <c r="A790">
        <v>789</v>
      </c>
      <c r="B790">
        <v>2000</v>
      </c>
      <c r="C790" t="s">
        <v>112</v>
      </c>
      <c r="D790" t="s">
        <v>2140</v>
      </c>
      <c r="E790" t="s">
        <v>88</v>
      </c>
      <c r="F790">
        <v>705</v>
      </c>
      <c r="G790">
        <v>129</v>
      </c>
      <c r="H790">
        <v>147</v>
      </c>
      <c r="I790">
        <v>117</v>
      </c>
      <c r="J790">
        <v>116</v>
      </c>
      <c r="K790">
        <v>142</v>
      </c>
      <c r="L790">
        <v>154</v>
      </c>
      <c r="M790">
        <v>182</v>
      </c>
      <c r="N790">
        <v>121</v>
      </c>
    </row>
    <row r="791" spans="1:14" x14ac:dyDescent="0.45">
      <c r="A791">
        <v>790</v>
      </c>
      <c r="B791">
        <v>1975</v>
      </c>
      <c r="C791" t="s">
        <v>151</v>
      </c>
      <c r="D791" t="s">
        <v>2141</v>
      </c>
      <c r="E791" t="s">
        <v>152</v>
      </c>
      <c r="F791">
        <v>617</v>
      </c>
      <c r="G791">
        <v>115</v>
      </c>
      <c r="H791">
        <v>50</v>
      </c>
      <c r="I791">
        <v>139</v>
      </c>
      <c r="J791">
        <v>129</v>
      </c>
      <c r="K791">
        <v>131</v>
      </c>
      <c r="L791">
        <v>154</v>
      </c>
      <c r="M791">
        <v>114</v>
      </c>
      <c r="N791">
        <v>129</v>
      </c>
    </row>
    <row r="792" spans="1:14" x14ac:dyDescent="0.45">
      <c r="A792">
        <v>791</v>
      </c>
      <c r="B792">
        <v>1953</v>
      </c>
      <c r="C792" t="s">
        <v>649</v>
      </c>
      <c r="D792" t="s">
        <v>2142</v>
      </c>
      <c r="E792" t="s">
        <v>158</v>
      </c>
      <c r="F792">
        <v>590</v>
      </c>
      <c r="G792">
        <v>123</v>
      </c>
      <c r="H792">
        <v>97</v>
      </c>
      <c r="I792">
        <v>114</v>
      </c>
      <c r="J792">
        <v>114</v>
      </c>
      <c r="K792">
        <v>143</v>
      </c>
      <c r="L792">
        <v>154</v>
      </c>
      <c r="M792">
        <v>195</v>
      </c>
      <c r="N792">
        <v>101</v>
      </c>
    </row>
    <row r="793" spans="1:14" x14ac:dyDescent="0.45">
      <c r="A793">
        <v>792</v>
      </c>
      <c r="B793">
        <v>1970</v>
      </c>
      <c r="C793" t="s">
        <v>800</v>
      </c>
      <c r="D793" t="s">
        <v>2143</v>
      </c>
      <c r="E793" t="s">
        <v>152</v>
      </c>
      <c r="F793">
        <v>665</v>
      </c>
      <c r="G793">
        <v>201</v>
      </c>
      <c r="H793">
        <v>95</v>
      </c>
      <c r="I793">
        <v>105</v>
      </c>
      <c r="J793">
        <v>124</v>
      </c>
      <c r="K793">
        <v>139</v>
      </c>
      <c r="L793">
        <v>154</v>
      </c>
      <c r="M793">
        <v>203</v>
      </c>
      <c r="N793">
        <v>90</v>
      </c>
    </row>
    <row r="794" spans="1:14" x14ac:dyDescent="0.45">
      <c r="A794">
        <v>793</v>
      </c>
      <c r="B794">
        <v>1928</v>
      </c>
      <c r="C794" t="s">
        <v>543</v>
      </c>
      <c r="D794" t="s">
        <v>2144</v>
      </c>
      <c r="E794" t="s">
        <v>64</v>
      </c>
      <c r="F794">
        <v>697</v>
      </c>
      <c r="G794">
        <v>132</v>
      </c>
      <c r="H794">
        <v>37</v>
      </c>
      <c r="I794">
        <v>128</v>
      </c>
      <c r="J794">
        <v>126</v>
      </c>
      <c r="K794">
        <v>133</v>
      </c>
      <c r="L794">
        <v>154</v>
      </c>
      <c r="M794">
        <v>144</v>
      </c>
      <c r="N794">
        <v>125</v>
      </c>
    </row>
    <row r="795" spans="1:14" x14ac:dyDescent="0.45">
      <c r="A795">
        <v>794</v>
      </c>
      <c r="B795">
        <v>2014</v>
      </c>
      <c r="C795" t="s">
        <v>700</v>
      </c>
      <c r="D795" t="s">
        <v>2145</v>
      </c>
      <c r="E795" t="s">
        <v>70</v>
      </c>
      <c r="F795">
        <v>480</v>
      </c>
      <c r="G795">
        <v>81</v>
      </c>
      <c r="H795">
        <v>133</v>
      </c>
      <c r="I795">
        <v>124</v>
      </c>
      <c r="J795">
        <v>113</v>
      </c>
      <c r="K795">
        <v>141</v>
      </c>
      <c r="L795">
        <v>154</v>
      </c>
      <c r="M795">
        <v>173</v>
      </c>
      <c r="N795">
        <v>131</v>
      </c>
    </row>
    <row r="796" spans="1:14" x14ac:dyDescent="0.45">
      <c r="A796">
        <v>795</v>
      </c>
      <c r="B796">
        <v>1919</v>
      </c>
      <c r="C796" t="s">
        <v>588</v>
      </c>
      <c r="D796" t="s">
        <v>2146</v>
      </c>
      <c r="E796" t="s">
        <v>78</v>
      </c>
      <c r="F796">
        <v>523</v>
      </c>
      <c r="G796">
        <v>164</v>
      </c>
      <c r="H796">
        <v>72</v>
      </c>
      <c r="I796">
        <v>117</v>
      </c>
      <c r="J796">
        <v>123</v>
      </c>
      <c r="K796">
        <v>124</v>
      </c>
      <c r="L796">
        <v>154</v>
      </c>
      <c r="M796">
        <v>145</v>
      </c>
      <c r="N796">
        <v>114</v>
      </c>
    </row>
    <row r="797" spans="1:14" x14ac:dyDescent="0.45">
      <c r="A797">
        <v>796</v>
      </c>
      <c r="B797">
        <v>1988</v>
      </c>
      <c r="C797" t="s">
        <v>1191</v>
      </c>
      <c r="D797" t="s">
        <v>2147</v>
      </c>
      <c r="E797" t="s">
        <v>258</v>
      </c>
      <c r="F797">
        <v>661</v>
      </c>
      <c r="G797">
        <v>71</v>
      </c>
      <c r="H797">
        <v>166</v>
      </c>
      <c r="I797">
        <v>118</v>
      </c>
      <c r="J797">
        <v>110</v>
      </c>
      <c r="K797">
        <v>144</v>
      </c>
      <c r="L797">
        <v>154</v>
      </c>
      <c r="M797">
        <v>199</v>
      </c>
      <c r="N797">
        <v>127</v>
      </c>
    </row>
    <row r="798" spans="1:14" x14ac:dyDescent="0.45">
      <c r="A798">
        <v>797</v>
      </c>
      <c r="B798">
        <v>1950</v>
      </c>
      <c r="C798" t="s">
        <v>849</v>
      </c>
      <c r="D798" t="s">
        <v>2148</v>
      </c>
      <c r="E798" t="s">
        <v>216</v>
      </c>
      <c r="F798">
        <v>562</v>
      </c>
      <c r="G798">
        <v>140</v>
      </c>
      <c r="H798">
        <v>58</v>
      </c>
      <c r="I798">
        <v>113</v>
      </c>
      <c r="J798">
        <v>116</v>
      </c>
      <c r="K798">
        <v>133</v>
      </c>
      <c r="L798">
        <v>154</v>
      </c>
      <c r="M798">
        <v>171</v>
      </c>
      <c r="N798">
        <v>101</v>
      </c>
    </row>
    <row r="799" spans="1:14" x14ac:dyDescent="0.45">
      <c r="A799">
        <v>798</v>
      </c>
      <c r="B799">
        <v>1987</v>
      </c>
      <c r="C799" t="s">
        <v>263</v>
      </c>
      <c r="D799" t="s">
        <v>2149</v>
      </c>
      <c r="E799" t="s">
        <v>264</v>
      </c>
      <c r="F799">
        <v>680</v>
      </c>
      <c r="G799">
        <v>131</v>
      </c>
      <c r="H799">
        <v>35</v>
      </c>
      <c r="I799">
        <v>138</v>
      </c>
      <c r="J799">
        <v>132</v>
      </c>
      <c r="K799">
        <v>122</v>
      </c>
      <c r="L799">
        <v>154</v>
      </c>
      <c r="M799">
        <v>94</v>
      </c>
      <c r="N799">
        <v>130</v>
      </c>
    </row>
    <row r="800" spans="1:14" x14ac:dyDescent="0.45">
      <c r="A800">
        <v>799</v>
      </c>
      <c r="B800">
        <v>2005</v>
      </c>
      <c r="C800" t="s">
        <v>428</v>
      </c>
      <c r="D800" t="s">
        <v>2150</v>
      </c>
      <c r="E800" t="s">
        <v>210</v>
      </c>
      <c r="F800">
        <v>432</v>
      </c>
      <c r="G800">
        <v>190</v>
      </c>
      <c r="H800">
        <v>80</v>
      </c>
      <c r="I800">
        <v>110</v>
      </c>
      <c r="J800">
        <v>122</v>
      </c>
      <c r="K800">
        <v>130</v>
      </c>
      <c r="L800">
        <v>154</v>
      </c>
      <c r="M800">
        <v>163</v>
      </c>
      <c r="N800">
        <v>101</v>
      </c>
    </row>
    <row r="801" spans="1:14" x14ac:dyDescent="0.45">
      <c r="A801">
        <v>800</v>
      </c>
      <c r="B801">
        <v>1974</v>
      </c>
      <c r="C801" t="s">
        <v>151</v>
      </c>
      <c r="D801" t="s">
        <v>2151</v>
      </c>
      <c r="E801" t="s">
        <v>152</v>
      </c>
      <c r="F801">
        <v>690</v>
      </c>
      <c r="G801">
        <v>129</v>
      </c>
      <c r="H801">
        <v>55</v>
      </c>
      <c r="I801">
        <v>141</v>
      </c>
      <c r="J801">
        <v>134</v>
      </c>
      <c r="K801">
        <v>120</v>
      </c>
      <c r="L801">
        <v>153</v>
      </c>
      <c r="M801">
        <v>72</v>
      </c>
      <c r="N801">
        <v>139</v>
      </c>
    </row>
    <row r="802" spans="1:14" x14ac:dyDescent="0.45">
      <c r="A802">
        <v>801</v>
      </c>
      <c r="B802">
        <v>2000</v>
      </c>
      <c r="C802" t="s">
        <v>318</v>
      </c>
      <c r="D802" t="s">
        <v>2152</v>
      </c>
      <c r="E802" t="s">
        <v>178</v>
      </c>
      <c r="F802">
        <v>719</v>
      </c>
      <c r="G802">
        <v>149</v>
      </c>
      <c r="H802">
        <v>100</v>
      </c>
      <c r="I802">
        <v>114</v>
      </c>
      <c r="J802">
        <v>121</v>
      </c>
      <c r="K802">
        <v>138</v>
      </c>
      <c r="L802">
        <v>153</v>
      </c>
      <c r="M802">
        <v>176</v>
      </c>
      <c r="N802">
        <v>104</v>
      </c>
    </row>
    <row r="803" spans="1:14" x14ac:dyDescent="0.45">
      <c r="A803">
        <v>802</v>
      </c>
      <c r="B803">
        <v>1986</v>
      </c>
      <c r="C803" t="s">
        <v>205</v>
      </c>
      <c r="D803" t="s">
        <v>2153</v>
      </c>
      <c r="E803" t="s">
        <v>48</v>
      </c>
      <c r="F803">
        <v>693</v>
      </c>
      <c r="G803">
        <v>172</v>
      </c>
      <c r="H803">
        <v>42</v>
      </c>
      <c r="I803">
        <v>136</v>
      </c>
      <c r="J803">
        <v>137</v>
      </c>
      <c r="K803">
        <v>119</v>
      </c>
      <c r="L803">
        <v>153</v>
      </c>
      <c r="M803">
        <v>88</v>
      </c>
      <c r="N803">
        <v>131</v>
      </c>
    </row>
    <row r="804" spans="1:14" x14ac:dyDescent="0.45">
      <c r="A804">
        <v>803</v>
      </c>
      <c r="B804">
        <v>1929</v>
      </c>
      <c r="C804" t="s">
        <v>648</v>
      </c>
      <c r="D804" t="s">
        <v>2154</v>
      </c>
      <c r="E804" t="s">
        <v>158</v>
      </c>
      <c r="F804">
        <v>637</v>
      </c>
      <c r="G804">
        <v>102</v>
      </c>
      <c r="H804">
        <v>114</v>
      </c>
      <c r="I804">
        <v>125</v>
      </c>
      <c r="J804">
        <v>118</v>
      </c>
      <c r="K804">
        <v>138</v>
      </c>
      <c r="L804">
        <v>153</v>
      </c>
      <c r="M804">
        <v>166</v>
      </c>
      <c r="N804">
        <v>124</v>
      </c>
    </row>
    <row r="805" spans="1:14" x14ac:dyDescent="0.45">
      <c r="A805">
        <v>804</v>
      </c>
      <c r="B805">
        <v>1917</v>
      </c>
      <c r="C805" t="s">
        <v>986</v>
      </c>
      <c r="D805" t="s">
        <v>2155</v>
      </c>
      <c r="E805" t="s">
        <v>78</v>
      </c>
      <c r="F805">
        <v>567</v>
      </c>
      <c r="G805">
        <v>70</v>
      </c>
      <c r="H805">
        <v>50</v>
      </c>
      <c r="I805">
        <v>133</v>
      </c>
      <c r="J805">
        <v>121</v>
      </c>
      <c r="K805">
        <v>134</v>
      </c>
      <c r="L805">
        <v>153</v>
      </c>
      <c r="M805">
        <v>138</v>
      </c>
      <c r="N805">
        <v>126</v>
      </c>
    </row>
    <row r="806" spans="1:14" x14ac:dyDescent="0.45">
      <c r="A806">
        <v>805</v>
      </c>
      <c r="B806">
        <v>1908</v>
      </c>
      <c r="C806" t="s">
        <v>819</v>
      </c>
      <c r="D806" t="s">
        <v>2156</v>
      </c>
      <c r="E806" t="s">
        <v>101</v>
      </c>
      <c r="F806">
        <v>654</v>
      </c>
      <c r="G806">
        <v>50</v>
      </c>
      <c r="I806">
        <v>135</v>
      </c>
      <c r="J806">
        <v>118</v>
      </c>
      <c r="K806">
        <v>142</v>
      </c>
      <c r="L806">
        <v>153</v>
      </c>
      <c r="M806">
        <v>166</v>
      </c>
    </row>
    <row r="807" spans="1:14" x14ac:dyDescent="0.45">
      <c r="A807">
        <v>806</v>
      </c>
      <c r="B807">
        <v>1983</v>
      </c>
      <c r="C807" t="s">
        <v>558</v>
      </c>
      <c r="D807" t="s">
        <v>2157</v>
      </c>
      <c r="E807" t="s">
        <v>61</v>
      </c>
      <c r="F807">
        <v>680</v>
      </c>
      <c r="G807">
        <v>155</v>
      </c>
      <c r="H807">
        <v>105</v>
      </c>
      <c r="I807">
        <v>115</v>
      </c>
      <c r="J807">
        <v>120</v>
      </c>
      <c r="K807">
        <v>134</v>
      </c>
      <c r="L807">
        <v>153</v>
      </c>
      <c r="M807">
        <v>172</v>
      </c>
      <c r="N807">
        <v>108</v>
      </c>
    </row>
    <row r="808" spans="1:14" x14ac:dyDescent="0.45">
      <c r="A808">
        <v>807</v>
      </c>
      <c r="B808">
        <v>1967</v>
      </c>
      <c r="C808" t="s">
        <v>141</v>
      </c>
      <c r="D808" t="s">
        <v>2158</v>
      </c>
      <c r="E808" t="s">
        <v>88</v>
      </c>
      <c r="F808">
        <v>697</v>
      </c>
      <c r="G808">
        <v>173</v>
      </c>
      <c r="H808">
        <v>106</v>
      </c>
      <c r="I808">
        <v>116</v>
      </c>
      <c r="J808">
        <v>123</v>
      </c>
      <c r="K808">
        <v>135</v>
      </c>
      <c r="L808">
        <v>153</v>
      </c>
      <c r="M808">
        <v>175</v>
      </c>
      <c r="N808">
        <v>110</v>
      </c>
    </row>
    <row r="809" spans="1:14" x14ac:dyDescent="0.45">
      <c r="A809">
        <v>808</v>
      </c>
      <c r="B809">
        <v>2000</v>
      </c>
      <c r="C809" t="s">
        <v>713</v>
      </c>
      <c r="D809" t="s">
        <v>2159</v>
      </c>
      <c r="E809" t="s">
        <v>64</v>
      </c>
      <c r="F809">
        <v>688</v>
      </c>
      <c r="G809">
        <v>166</v>
      </c>
      <c r="H809">
        <v>62</v>
      </c>
      <c r="I809">
        <v>115</v>
      </c>
      <c r="J809">
        <v>123</v>
      </c>
      <c r="K809">
        <v>133</v>
      </c>
      <c r="L809">
        <v>153</v>
      </c>
      <c r="M809">
        <v>161</v>
      </c>
      <c r="N809">
        <v>101</v>
      </c>
    </row>
    <row r="810" spans="1:14" x14ac:dyDescent="0.45">
      <c r="A810">
        <v>809</v>
      </c>
      <c r="B810">
        <v>1914</v>
      </c>
      <c r="C810" t="s">
        <v>1216</v>
      </c>
      <c r="D810" t="s">
        <v>2160</v>
      </c>
      <c r="E810" t="s">
        <v>216</v>
      </c>
      <c r="F810">
        <v>469</v>
      </c>
      <c r="G810">
        <v>129</v>
      </c>
      <c r="H810">
        <v>87</v>
      </c>
      <c r="I810">
        <v>118</v>
      </c>
      <c r="J810">
        <v>120</v>
      </c>
      <c r="K810">
        <v>143</v>
      </c>
      <c r="L810">
        <v>153</v>
      </c>
      <c r="M810">
        <v>215</v>
      </c>
      <c r="N810">
        <v>113</v>
      </c>
    </row>
    <row r="811" spans="1:14" x14ac:dyDescent="0.45">
      <c r="A811">
        <v>810</v>
      </c>
      <c r="B811">
        <v>1979</v>
      </c>
      <c r="C811" t="s">
        <v>1161</v>
      </c>
      <c r="D811" t="s">
        <v>2161</v>
      </c>
      <c r="E811" t="s">
        <v>61</v>
      </c>
      <c r="F811">
        <v>688</v>
      </c>
      <c r="G811">
        <v>184</v>
      </c>
      <c r="H811">
        <v>146</v>
      </c>
      <c r="I811">
        <v>109</v>
      </c>
      <c r="J811">
        <v>121</v>
      </c>
      <c r="K811">
        <v>131</v>
      </c>
      <c r="L811">
        <v>153</v>
      </c>
      <c r="M811">
        <v>172</v>
      </c>
      <c r="N811">
        <v>110</v>
      </c>
    </row>
    <row r="812" spans="1:14" x14ac:dyDescent="0.45">
      <c r="A812">
        <v>811</v>
      </c>
      <c r="B812">
        <v>1975</v>
      </c>
      <c r="C812" t="s">
        <v>1063</v>
      </c>
      <c r="D812" t="s">
        <v>2162</v>
      </c>
      <c r="E812" t="s">
        <v>110</v>
      </c>
      <c r="F812">
        <v>502</v>
      </c>
      <c r="G812">
        <v>130</v>
      </c>
      <c r="H812">
        <v>112</v>
      </c>
      <c r="I812">
        <v>115</v>
      </c>
      <c r="J812">
        <v>115</v>
      </c>
      <c r="K812">
        <v>138</v>
      </c>
      <c r="L812">
        <v>153</v>
      </c>
      <c r="M812">
        <v>188</v>
      </c>
      <c r="N812">
        <v>106</v>
      </c>
    </row>
    <row r="813" spans="1:14" x14ac:dyDescent="0.45">
      <c r="A813">
        <v>812</v>
      </c>
      <c r="B813">
        <v>1961</v>
      </c>
      <c r="C813" t="s">
        <v>681</v>
      </c>
      <c r="D813" t="s">
        <v>2163</v>
      </c>
      <c r="E813" t="s">
        <v>58</v>
      </c>
      <c r="F813">
        <v>636</v>
      </c>
      <c r="G813">
        <v>70</v>
      </c>
      <c r="H813">
        <v>113</v>
      </c>
      <c r="I813">
        <v>115</v>
      </c>
      <c r="J813">
        <v>107</v>
      </c>
      <c r="K813">
        <v>145</v>
      </c>
      <c r="L813">
        <v>153</v>
      </c>
      <c r="M813">
        <v>198</v>
      </c>
      <c r="N813">
        <v>105</v>
      </c>
    </row>
    <row r="814" spans="1:14" x14ac:dyDescent="0.45">
      <c r="A814">
        <v>813</v>
      </c>
      <c r="B814">
        <v>1961</v>
      </c>
      <c r="C814" t="s">
        <v>418</v>
      </c>
      <c r="D814" t="s">
        <v>2164</v>
      </c>
      <c r="E814" t="s">
        <v>70</v>
      </c>
      <c r="F814">
        <v>708</v>
      </c>
      <c r="G814">
        <v>162</v>
      </c>
      <c r="H814">
        <v>88</v>
      </c>
      <c r="I814">
        <v>110</v>
      </c>
      <c r="J814">
        <v>119</v>
      </c>
      <c r="K814">
        <v>141</v>
      </c>
      <c r="L814">
        <v>153</v>
      </c>
      <c r="M814">
        <v>197</v>
      </c>
      <c r="N814">
        <v>95</v>
      </c>
    </row>
    <row r="815" spans="1:14" x14ac:dyDescent="0.45">
      <c r="A815">
        <v>814</v>
      </c>
      <c r="B815">
        <v>2002</v>
      </c>
      <c r="C815" t="s">
        <v>428</v>
      </c>
      <c r="D815" t="s">
        <v>2165</v>
      </c>
      <c r="E815" t="s">
        <v>210</v>
      </c>
      <c r="F815">
        <v>662</v>
      </c>
      <c r="G815">
        <v>173</v>
      </c>
      <c r="H815">
        <v>82</v>
      </c>
      <c r="I815">
        <v>123</v>
      </c>
      <c r="J815">
        <v>128</v>
      </c>
      <c r="K815">
        <v>127</v>
      </c>
      <c r="L815">
        <v>153</v>
      </c>
      <c r="M815">
        <v>134</v>
      </c>
      <c r="N815">
        <v>118</v>
      </c>
    </row>
    <row r="816" spans="1:14" x14ac:dyDescent="0.45">
      <c r="A816">
        <v>815</v>
      </c>
      <c r="B816">
        <v>1956</v>
      </c>
      <c r="C816" t="s">
        <v>1127</v>
      </c>
      <c r="D816" t="s">
        <v>2166</v>
      </c>
      <c r="E816" t="s">
        <v>90</v>
      </c>
      <c r="F816">
        <v>660</v>
      </c>
      <c r="G816">
        <v>64</v>
      </c>
      <c r="H816">
        <v>74</v>
      </c>
      <c r="I816">
        <v>125</v>
      </c>
      <c r="J816">
        <v>110</v>
      </c>
      <c r="K816">
        <v>134</v>
      </c>
      <c r="L816">
        <v>153</v>
      </c>
      <c r="M816">
        <v>150</v>
      </c>
      <c r="N816">
        <v>119</v>
      </c>
    </row>
    <row r="817" spans="1:14" x14ac:dyDescent="0.45">
      <c r="A817">
        <v>816</v>
      </c>
      <c r="B817">
        <v>2007</v>
      </c>
      <c r="C817" t="s">
        <v>856</v>
      </c>
      <c r="D817" t="s">
        <v>2167</v>
      </c>
      <c r="E817" t="s">
        <v>90</v>
      </c>
      <c r="F817">
        <v>681</v>
      </c>
      <c r="G817">
        <v>150</v>
      </c>
      <c r="H817">
        <v>108</v>
      </c>
      <c r="I817">
        <v>106</v>
      </c>
      <c r="J817">
        <v>115</v>
      </c>
      <c r="K817">
        <v>142</v>
      </c>
      <c r="L817">
        <v>153</v>
      </c>
      <c r="M817">
        <v>202</v>
      </c>
      <c r="N817">
        <v>93</v>
      </c>
    </row>
    <row r="818" spans="1:14" x14ac:dyDescent="0.45">
      <c r="A818">
        <v>817</v>
      </c>
      <c r="B818">
        <v>1936</v>
      </c>
      <c r="C818" t="s">
        <v>640</v>
      </c>
      <c r="D818" t="s">
        <v>2168</v>
      </c>
      <c r="E818" t="s">
        <v>110</v>
      </c>
      <c r="F818">
        <v>682</v>
      </c>
      <c r="G818">
        <v>93</v>
      </c>
      <c r="H818">
        <v>73</v>
      </c>
      <c r="I818">
        <v>127</v>
      </c>
      <c r="J818">
        <v>117</v>
      </c>
      <c r="K818">
        <v>143</v>
      </c>
      <c r="L818">
        <v>153</v>
      </c>
      <c r="M818">
        <v>178</v>
      </c>
      <c r="N818">
        <v>119</v>
      </c>
    </row>
    <row r="819" spans="1:14" x14ac:dyDescent="0.45">
      <c r="A819">
        <v>818</v>
      </c>
      <c r="B819">
        <v>2000</v>
      </c>
      <c r="C819" t="s">
        <v>242</v>
      </c>
      <c r="D819" t="s">
        <v>2169</v>
      </c>
      <c r="E819" t="s">
        <v>294</v>
      </c>
      <c r="F819">
        <v>545</v>
      </c>
      <c r="G819">
        <v>106</v>
      </c>
      <c r="H819">
        <v>78</v>
      </c>
      <c r="I819">
        <v>118</v>
      </c>
      <c r="J819">
        <v>114</v>
      </c>
      <c r="K819">
        <v>138</v>
      </c>
      <c r="L819">
        <v>153</v>
      </c>
      <c r="M819">
        <v>168</v>
      </c>
      <c r="N819">
        <v>104</v>
      </c>
    </row>
    <row r="820" spans="1:14" x14ac:dyDescent="0.45">
      <c r="A820">
        <v>819</v>
      </c>
      <c r="B820">
        <v>1975</v>
      </c>
      <c r="C820" t="s">
        <v>997</v>
      </c>
      <c r="D820" t="s">
        <v>2170</v>
      </c>
      <c r="E820" t="s">
        <v>128</v>
      </c>
      <c r="F820">
        <v>623</v>
      </c>
      <c r="G820">
        <v>188</v>
      </c>
      <c r="H820">
        <v>159</v>
      </c>
      <c r="I820">
        <v>99</v>
      </c>
      <c r="J820">
        <v>121</v>
      </c>
      <c r="K820">
        <v>122</v>
      </c>
      <c r="L820">
        <v>153</v>
      </c>
      <c r="M820">
        <v>172</v>
      </c>
      <c r="N820">
        <v>101</v>
      </c>
    </row>
    <row r="821" spans="1:14" x14ac:dyDescent="0.45">
      <c r="A821">
        <v>820</v>
      </c>
      <c r="B821">
        <v>2006</v>
      </c>
      <c r="C821" t="s">
        <v>422</v>
      </c>
      <c r="D821" t="s">
        <v>2171</v>
      </c>
      <c r="E821" t="s">
        <v>494</v>
      </c>
      <c r="F821">
        <v>676</v>
      </c>
      <c r="G821">
        <v>143</v>
      </c>
      <c r="H821">
        <v>97</v>
      </c>
      <c r="I821">
        <v>124</v>
      </c>
      <c r="J821">
        <v>125</v>
      </c>
      <c r="K821">
        <v>128</v>
      </c>
      <c r="L821">
        <v>153</v>
      </c>
      <c r="M821">
        <v>135</v>
      </c>
      <c r="N821">
        <v>125</v>
      </c>
    </row>
    <row r="822" spans="1:14" x14ac:dyDescent="0.45">
      <c r="A822">
        <v>821</v>
      </c>
      <c r="B822">
        <v>2016</v>
      </c>
      <c r="C822" t="s">
        <v>422</v>
      </c>
      <c r="D822" t="s">
        <v>2172</v>
      </c>
      <c r="E822" t="s">
        <v>70</v>
      </c>
      <c r="F822">
        <v>679</v>
      </c>
      <c r="G822">
        <v>138</v>
      </c>
      <c r="H822">
        <v>83</v>
      </c>
      <c r="I822">
        <v>123</v>
      </c>
      <c r="J822">
        <v>122</v>
      </c>
      <c r="K822">
        <v>133</v>
      </c>
      <c r="L822">
        <v>153</v>
      </c>
      <c r="M822">
        <v>148</v>
      </c>
      <c r="N822">
        <v>113</v>
      </c>
    </row>
    <row r="823" spans="1:14" x14ac:dyDescent="0.45">
      <c r="A823">
        <v>822</v>
      </c>
      <c r="B823">
        <v>1948</v>
      </c>
      <c r="C823" t="s">
        <v>450</v>
      </c>
      <c r="D823" t="s">
        <v>2173</v>
      </c>
      <c r="E823" t="s">
        <v>101</v>
      </c>
      <c r="F823">
        <v>658</v>
      </c>
      <c r="G823">
        <v>147</v>
      </c>
      <c r="H823">
        <v>63</v>
      </c>
      <c r="I823">
        <v>108</v>
      </c>
      <c r="J823">
        <v>115</v>
      </c>
      <c r="K823">
        <v>142</v>
      </c>
      <c r="L823">
        <v>153</v>
      </c>
      <c r="M823">
        <v>213</v>
      </c>
      <c r="N823">
        <v>90</v>
      </c>
    </row>
    <row r="824" spans="1:14" x14ac:dyDescent="0.45">
      <c r="A824">
        <v>823</v>
      </c>
      <c r="B824">
        <v>1965</v>
      </c>
      <c r="C824" t="s">
        <v>47</v>
      </c>
      <c r="D824" t="s">
        <v>2174</v>
      </c>
      <c r="E824" t="s">
        <v>48</v>
      </c>
      <c r="F824">
        <v>571</v>
      </c>
      <c r="G824">
        <v>137</v>
      </c>
      <c r="H824">
        <v>72</v>
      </c>
      <c r="I824">
        <v>124</v>
      </c>
      <c r="J824">
        <v>123</v>
      </c>
      <c r="K824">
        <v>140</v>
      </c>
      <c r="L824">
        <v>153</v>
      </c>
      <c r="M824">
        <v>168</v>
      </c>
      <c r="N824">
        <v>117</v>
      </c>
    </row>
    <row r="825" spans="1:14" x14ac:dyDescent="0.45">
      <c r="A825">
        <v>824</v>
      </c>
      <c r="B825">
        <v>1918</v>
      </c>
      <c r="C825" t="s">
        <v>773</v>
      </c>
      <c r="D825" t="s">
        <v>2175</v>
      </c>
      <c r="E825" t="s">
        <v>103</v>
      </c>
      <c r="F825">
        <v>544</v>
      </c>
      <c r="G825">
        <v>49</v>
      </c>
      <c r="H825">
        <v>71</v>
      </c>
      <c r="I825">
        <v>135</v>
      </c>
      <c r="J825">
        <v>118</v>
      </c>
      <c r="K825">
        <v>141</v>
      </c>
      <c r="L825">
        <v>153</v>
      </c>
      <c r="M825">
        <v>161</v>
      </c>
      <c r="N825">
        <v>130</v>
      </c>
    </row>
    <row r="826" spans="1:14" x14ac:dyDescent="0.45">
      <c r="A826">
        <v>825</v>
      </c>
      <c r="B826">
        <v>1982</v>
      </c>
      <c r="C826" t="s">
        <v>558</v>
      </c>
      <c r="D826" t="s">
        <v>2176</v>
      </c>
      <c r="E826" t="s">
        <v>61</v>
      </c>
      <c r="F826">
        <v>627</v>
      </c>
      <c r="G826">
        <v>132</v>
      </c>
      <c r="H826">
        <v>104</v>
      </c>
      <c r="I826">
        <v>120</v>
      </c>
      <c r="J826">
        <v>119</v>
      </c>
      <c r="K826">
        <v>136</v>
      </c>
      <c r="L826">
        <v>153</v>
      </c>
      <c r="M826">
        <v>168</v>
      </c>
      <c r="N826">
        <v>114</v>
      </c>
    </row>
    <row r="827" spans="1:14" x14ac:dyDescent="0.45">
      <c r="A827">
        <v>826</v>
      </c>
      <c r="B827">
        <v>1977</v>
      </c>
      <c r="C827" t="s">
        <v>191</v>
      </c>
      <c r="D827" t="s">
        <v>2177</v>
      </c>
      <c r="E827" t="s">
        <v>42</v>
      </c>
      <c r="F827">
        <v>606</v>
      </c>
      <c r="G827">
        <v>146</v>
      </c>
      <c r="H827">
        <v>164</v>
      </c>
      <c r="I827">
        <v>107</v>
      </c>
      <c r="J827">
        <v>113</v>
      </c>
      <c r="K827">
        <v>136</v>
      </c>
      <c r="L827">
        <v>153</v>
      </c>
      <c r="M827">
        <v>191</v>
      </c>
      <c r="N827">
        <v>112</v>
      </c>
    </row>
    <row r="828" spans="1:14" x14ac:dyDescent="0.45">
      <c r="A828">
        <v>827</v>
      </c>
      <c r="B828">
        <v>1970</v>
      </c>
      <c r="C828" t="s">
        <v>214</v>
      </c>
      <c r="D828" t="s">
        <v>2178</v>
      </c>
      <c r="E828" t="s">
        <v>64</v>
      </c>
      <c r="F828">
        <v>455</v>
      </c>
      <c r="G828">
        <v>87</v>
      </c>
      <c r="H828">
        <v>105</v>
      </c>
      <c r="I828">
        <v>132</v>
      </c>
      <c r="J828">
        <v>120</v>
      </c>
      <c r="K828">
        <v>136</v>
      </c>
      <c r="L828">
        <v>153</v>
      </c>
      <c r="M828">
        <v>145</v>
      </c>
      <c r="N828">
        <v>135</v>
      </c>
    </row>
    <row r="829" spans="1:14" x14ac:dyDescent="0.45">
      <c r="A829">
        <v>828</v>
      </c>
      <c r="B829">
        <v>1962</v>
      </c>
      <c r="C829" t="s">
        <v>282</v>
      </c>
      <c r="D829" t="s">
        <v>2179</v>
      </c>
      <c r="E829" t="s">
        <v>70</v>
      </c>
      <c r="F829">
        <v>452</v>
      </c>
      <c r="G829">
        <v>110</v>
      </c>
      <c r="H829">
        <v>70</v>
      </c>
      <c r="I829">
        <v>116</v>
      </c>
      <c r="J829">
        <v>112</v>
      </c>
      <c r="K829">
        <v>145</v>
      </c>
      <c r="L829">
        <v>153</v>
      </c>
      <c r="M829">
        <v>197</v>
      </c>
      <c r="N829">
        <v>99</v>
      </c>
    </row>
    <row r="830" spans="1:14" x14ac:dyDescent="0.45">
      <c r="A830">
        <v>829</v>
      </c>
      <c r="B830">
        <v>1901</v>
      </c>
      <c r="C830" t="s">
        <v>712</v>
      </c>
      <c r="D830" t="s">
        <v>2180</v>
      </c>
      <c r="E830" t="s">
        <v>139</v>
      </c>
      <c r="F830">
        <v>612</v>
      </c>
      <c r="G830">
        <v>131</v>
      </c>
      <c r="I830">
        <v>121</v>
      </c>
      <c r="J830">
        <v>121</v>
      </c>
      <c r="K830">
        <v>139</v>
      </c>
      <c r="L830">
        <v>153</v>
      </c>
      <c r="M830">
        <v>198</v>
      </c>
    </row>
    <row r="831" spans="1:14" x14ac:dyDescent="0.45">
      <c r="A831">
        <v>830</v>
      </c>
      <c r="B831">
        <v>1914</v>
      </c>
      <c r="C831" t="s">
        <v>161</v>
      </c>
      <c r="D831" t="s">
        <v>2181</v>
      </c>
      <c r="E831" t="s">
        <v>110</v>
      </c>
      <c r="F831">
        <v>512</v>
      </c>
      <c r="G831">
        <v>92</v>
      </c>
      <c r="H831">
        <v>69</v>
      </c>
      <c r="I831">
        <v>132</v>
      </c>
      <c r="J831">
        <v>121</v>
      </c>
      <c r="K831">
        <v>138</v>
      </c>
      <c r="L831">
        <v>153</v>
      </c>
      <c r="M831">
        <v>159</v>
      </c>
      <c r="N831">
        <v>127</v>
      </c>
    </row>
    <row r="832" spans="1:14" x14ac:dyDescent="0.45">
      <c r="A832">
        <v>831</v>
      </c>
      <c r="B832">
        <v>1961</v>
      </c>
      <c r="C832" t="s">
        <v>1127</v>
      </c>
      <c r="D832" t="s">
        <v>2182</v>
      </c>
      <c r="E832" t="s">
        <v>90</v>
      </c>
      <c r="F832">
        <v>671</v>
      </c>
      <c r="G832">
        <v>95</v>
      </c>
      <c r="H832">
        <v>75</v>
      </c>
      <c r="I832">
        <v>121</v>
      </c>
      <c r="J832">
        <v>113</v>
      </c>
      <c r="K832">
        <v>141</v>
      </c>
      <c r="L832">
        <v>153</v>
      </c>
      <c r="M832">
        <v>177</v>
      </c>
      <c r="N832">
        <v>110</v>
      </c>
    </row>
    <row r="833" spans="1:14" x14ac:dyDescent="0.45">
      <c r="A833">
        <v>832</v>
      </c>
      <c r="B833">
        <v>2012</v>
      </c>
      <c r="C833" t="s">
        <v>856</v>
      </c>
      <c r="D833" t="s">
        <v>2183</v>
      </c>
      <c r="E833" t="s">
        <v>70</v>
      </c>
      <c r="F833">
        <v>690</v>
      </c>
      <c r="G833">
        <v>153</v>
      </c>
      <c r="H833">
        <v>63</v>
      </c>
      <c r="I833">
        <v>122</v>
      </c>
      <c r="J833">
        <v>128</v>
      </c>
      <c r="K833">
        <v>128</v>
      </c>
      <c r="L833">
        <v>153</v>
      </c>
      <c r="M833">
        <v>138</v>
      </c>
      <c r="N833">
        <v>109</v>
      </c>
    </row>
    <row r="834" spans="1:14" x14ac:dyDescent="0.45">
      <c r="A834">
        <v>833</v>
      </c>
      <c r="B834">
        <v>1975</v>
      </c>
      <c r="C834" t="s">
        <v>1217</v>
      </c>
      <c r="D834" t="s">
        <v>2184</v>
      </c>
      <c r="E834" t="s">
        <v>88</v>
      </c>
      <c r="F834">
        <v>473</v>
      </c>
      <c r="G834">
        <v>200</v>
      </c>
      <c r="H834">
        <v>112</v>
      </c>
      <c r="I834">
        <v>110</v>
      </c>
      <c r="J834">
        <v>127</v>
      </c>
      <c r="K834">
        <v>135</v>
      </c>
      <c r="L834">
        <v>153</v>
      </c>
      <c r="M834">
        <v>189</v>
      </c>
      <c r="N834">
        <v>107</v>
      </c>
    </row>
    <row r="835" spans="1:14" x14ac:dyDescent="0.45">
      <c r="A835">
        <v>834</v>
      </c>
      <c r="B835">
        <v>1997</v>
      </c>
      <c r="C835" t="s">
        <v>263</v>
      </c>
      <c r="D835" t="s">
        <v>2185</v>
      </c>
      <c r="E835" t="s">
        <v>264</v>
      </c>
      <c r="F835">
        <v>651</v>
      </c>
      <c r="G835">
        <v>72</v>
      </c>
      <c r="H835">
        <v>26</v>
      </c>
      <c r="I835">
        <v>137</v>
      </c>
      <c r="J835">
        <v>120</v>
      </c>
      <c r="K835">
        <v>129</v>
      </c>
      <c r="L835">
        <v>153</v>
      </c>
      <c r="M835">
        <v>114</v>
      </c>
      <c r="N835">
        <v>120</v>
      </c>
    </row>
    <row r="836" spans="1:14" x14ac:dyDescent="0.45">
      <c r="A836">
        <v>835</v>
      </c>
      <c r="B836">
        <v>1961</v>
      </c>
      <c r="C836" t="s">
        <v>327</v>
      </c>
      <c r="D836" t="s">
        <v>2186</v>
      </c>
      <c r="E836" t="s">
        <v>90</v>
      </c>
      <c r="F836">
        <v>672</v>
      </c>
      <c r="G836">
        <v>158</v>
      </c>
      <c r="H836">
        <v>112</v>
      </c>
      <c r="I836">
        <v>113</v>
      </c>
      <c r="J836">
        <v>120</v>
      </c>
      <c r="K836">
        <v>127</v>
      </c>
      <c r="L836">
        <v>153</v>
      </c>
      <c r="M836">
        <v>152</v>
      </c>
      <c r="N836">
        <v>111</v>
      </c>
    </row>
    <row r="837" spans="1:14" x14ac:dyDescent="0.45">
      <c r="A837">
        <v>836</v>
      </c>
      <c r="B837">
        <v>2004</v>
      </c>
      <c r="C837" t="s">
        <v>1218</v>
      </c>
      <c r="D837" t="s">
        <v>2187</v>
      </c>
      <c r="E837" t="s">
        <v>58</v>
      </c>
      <c r="F837">
        <v>417</v>
      </c>
      <c r="G837">
        <v>154</v>
      </c>
      <c r="H837">
        <v>90</v>
      </c>
      <c r="I837">
        <v>121</v>
      </c>
      <c r="J837">
        <v>126</v>
      </c>
      <c r="K837">
        <v>121</v>
      </c>
      <c r="L837">
        <v>153</v>
      </c>
      <c r="M837">
        <v>121</v>
      </c>
      <c r="N837">
        <v>122</v>
      </c>
    </row>
    <row r="838" spans="1:14" x14ac:dyDescent="0.45">
      <c r="A838">
        <v>837</v>
      </c>
      <c r="B838">
        <v>1984</v>
      </c>
      <c r="C838" t="s">
        <v>527</v>
      </c>
      <c r="D838" t="s">
        <v>2188</v>
      </c>
      <c r="E838" t="s">
        <v>42</v>
      </c>
      <c r="F838">
        <v>662</v>
      </c>
      <c r="G838">
        <v>75</v>
      </c>
      <c r="H838">
        <v>37</v>
      </c>
      <c r="I838">
        <v>130</v>
      </c>
      <c r="J838">
        <v>117</v>
      </c>
      <c r="K838">
        <v>135</v>
      </c>
      <c r="L838">
        <v>153</v>
      </c>
      <c r="M838">
        <v>145</v>
      </c>
      <c r="N838">
        <v>116</v>
      </c>
    </row>
    <row r="839" spans="1:14" x14ac:dyDescent="0.45">
      <c r="A839">
        <v>838</v>
      </c>
      <c r="B839">
        <v>2006</v>
      </c>
      <c r="C839" t="s">
        <v>449</v>
      </c>
      <c r="D839" t="s">
        <v>2189</v>
      </c>
      <c r="E839" t="s">
        <v>182</v>
      </c>
      <c r="F839">
        <v>610</v>
      </c>
      <c r="G839">
        <v>212</v>
      </c>
      <c r="H839">
        <v>149</v>
      </c>
      <c r="I839">
        <v>105</v>
      </c>
      <c r="J839">
        <v>122</v>
      </c>
      <c r="K839">
        <v>137</v>
      </c>
      <c r="L839">
        <v>153</v>
      </c>
      <c r="M839">
        <v>191</v>
      </c>
      <c r="N839">
        <v>105</v>
      </c>
    </row>
    <row r="840" spans="1:14" x14ac:dyDescent="0.45">
      <c r="A840">
        <v>839</v>
      </c>
      <c r="B840">
        <v>2004</v>
      </c>
      <c r="C840" t="s">
        <v>1133</v>
      </c>
      <c r="D840" t="s">
        <v>2190</v>
      </c>
      <c r="E840" t="s">
        <v>48</v>
      </c>
      <c r="F840">
        <v>663</v>
      </c>
      <c r="G840">
        <v>146</v>
      </c>
      <c r="H840">
        <v>114</v>
      </c>
      <c r="I840">
        <v>114</v>
      </c>
      <c r="J840">
        <v>117</v>
      </c>
      <c r="K840">
        <v>141</v>
      </c>
      <c r="L840">
        <v>153</v>
      </c>
      <c r="M840">
        <v>186</v>
      </c>
      <c r="N840">
        <v>108</v>
      </c>
    </row>
    <row r="841" spans="1:14" x14ac:dyDescent="0.45">
      <c r="A841">
        <v>840</v>
      </c>
      <c r="B841">
        <v>2005</v>
      </c>
      <c r="C841" t="s">
        <v>1133</v>
      </c>
      <c r="D841" t="s">
        <v>2191</v>
      </c>
      <c r="E841" t="s">
        <v>48</v>
      </c>
      <c r="F841">
        <v>650</v>
      </c>
      <c r="G841">
        <v>157</v>
      </c>
      <c r="H841">
        <v>116</v>
      </c>
      <c r="I841">
        <v>109</v>
      </c>
      <c r="J841">
        <v>117</v>
      </c>
      <c r="K841">
        <v>140</v>
      </c>
      <c r="L841">
        <v>153</v>
      </c>
      <c r="M841">
        <v>192</v>
      </c>
      <c r="N841">
        <v>100</v>
      </c>
    </row>
    <row r="842" spans="1:14" x14ac:dyDescent="0.45">
      <c r="A842">
        <v>841</v>
      </c>
      <c r="B842">
        <v>1992</v>
      </c>
      <c r="C842" t="s">
        <v>1152</v>
      </c>
      <c r="D842" t="s">
        <v>2192</v>
      </c>
      <c r="E842" t="s">
        <v>42</v>
      </c>
      <c r="F842">
        <v>526</v>
      </c>
      <c r="G842">
        <v>221</v>
      </c>
      <c r="H842">
        <v>156</v>
      </c>
      <c r="I842">
        <v>103</v>
      </c>
      <c r="J842">
        <v>124</v>
      </c>
      <c r="K842">
        <v>127</v>
      </c>
      <c r="L842">
        <v>152</v>
      </c>
      <c r="M842">
        <v>178</v>
      </c>
      <c r="N842">
        <v>108</v>
      </c>
    </row>
    <row r="843" spans="1:14" x14ac:dyDescent="0.45">
      <c r="A843">
        <v>842</v>
      </c>
      <c r="B843">
        <v>1909</v>
      </c>
      <c r="C843" t="s">
        <v>1219</v>
      </c>
      <c r="D843" t="s">
        <v>2193</v>
      </c>
      <c r="E843" t="s">
        <v>48</v>
      </c>
      <c r="F843">
        <v>505</v>
      </c>
      <c r="G843">
        <v>127</v>
      </c>
      <c r="I843">
        <v>116</v>
      </c>
      <c r="J843">
        <v>121</v>
      </c>
      <c r="K843">
        <v>135</v>
      </c>
      <c r="L843">
        <v>152</v>
      </c>
      <c r="M843">
        <v>206</v>
      </c>
    </row>
    <row r="844" spans="1:14" x14ac:dyDescent="0.45">
      <c r="A844">
        <v>843</v>
      </c>
      <c r="B844">
        <v>1952</v>
      </c>
      <c r="C844" t="s">
        <v>157</v>
      </c>
      <c r="D844" t="s">
        <v>2194</v>
      </c>
      <c r="E844" t="s">
        <v>158</v>
      </c>
      <c r="F844">
        <v>636</v>
      </c>
      <c r="G844">
        <v>180</v>
      </c>
      <c r="H844">
        <v>63</v>
      </c>
      <c r="I844">
        <v>118</v>
      </c>
      <c r="J844">
        <v>131</v>
      </c>
      <c r="K844">
        <v>119</v>
      </c>
      <c r="L844">
        <v>152</v>
      </c>
      <c r="M844">
        <v>123</v>
      </c>
      <c r="N844">
        <v>111</v>
      </c>
    </row>
    <row r="845" spans="1:14" x14ac:dyDescent="0.45">
      <c r="A845">
        <v>844</v>
      </c>
      <c r="B845">
        <v>1969</v>
      </c>
      <c r="C845" t="s">
        <v>304</v>
      </c>
      <c r="D845" t="s">
        <v>2195</v>
      </c>
      <c r="E845" t="s">
        <v>128</v>
      </c>
      <c r="F845">
        <v>734</v>
      </c>
      <c r="G845">
        <v>154</v>
      </c>
      <c r="H845">
        <v>86</v>
      </c>
      <c r="I845">
        <v>110</v>
      </c>
      <c r="J845">
        <v>121</v>
      </c>
      <c r="K845">
        <v>126</v>
      </c>
      <c r="L845">
        <v>152</v>
      </c>
      <c r="M845">
        <v>157</v>
      </c>
      <c r="N845">
        <v>103</v>
      </c>
    </row>
    <row r="846" spans="1:14" x14ac:dyDescent="0.45">
      <c r="A846">
        <v>845</v>
      </c>
      <c r="B846">
        <v>2003</v>
      </c>
      <c r="C846" t="s">
        <v>1220</v>
      </c>
      <c r="D846" t="s">
        <v>2196</v>
      </c>
      <c r="E846" t="s">
        <v>48</v>
      </c>
      <c r="F846">
        <v>513</v>
      </c>
      <c r="G846">
        <v>153</v>
      </c>
      <c r="H846">
        <v>119</v>
      </c>
      <c r="I846">
        <v>114</v>
      </c>
      <c r="J846">
        <v>119</v>
      </c>
      <c r="K846">
        <v>135</v>
      </c>
      <c r="L846">
        <v>152</v>
      </c>
      <c r="M846">
        <v>169</v>
      </c>
      <c r="N846">
        <v>114</v>
      </c>
    </row>
    <row r="847" spans="1:14" x14ac:dyDescent="0.45">
      <c r="A847">
        <v>846</v>
      </c>
      <c r="B847">
        <v>2011</v>
      </c>
      <c r="C847" t="s">
        <v>317</v>
      </c>
      <c r="D847" t="s">
        <v>2197</v>
      </c>
      <c r="E847" t="s">
        <v>1134</v>
      </c>
      <c r="F847">
        <v>598</v>
      </c>
      <c r="G847">
        <v>141</v>
      </c>
      <c r="H847">
        <v>80</v>
      </c>
      <c r="I847">
        <v>116</v>
      </c>
      <c r="J847">
        <v>118</v>
      </c>
      <c r="K847">
        <v>130</v>
      </c>
      <c r="L847">
        <v>152</v>
      </c>
      <c r="M847">
        <v>156</v>
      </c>
      <c r="N847">
        <v>108</v>
      </c>
    </row>
    <row r="848" spans="1:14" x14ac:dyDescent="0.45">
      <c r="A848">
        <v>847</v>
      </c>
      <c r="B848">
        <v>1983</v>
      </c>
      <c r="C848" t="s">
        <v>138</v>
      </c>
      <c r="D848" t="s">
        <v>2198</v>
      </c>
      <c r="E848" t="s">
        <v>139</v>
      </c>
      <c r="F848">
        <v>669</v>
      </c>
      <c r="G848">
        <v>211</v>
      </c>
      <c r="H848">
        <v>166</v>
      </c>
      <c r="I848">
        <v>97</v>
      </c>
      <c r="J848">
        <v>120</v>
      </c>
      <c r="K848">
        <v>134</v>
      </c>
      <c r="L848">
        <v>152</v>
      </c>
      <c r="M848">
        <v>213</v>
      </c>
      <c r="N848">
        <v>95</v>
      </c>
    </row>
    <row r="849" spans="1:14" x14ac:dyDescent="0.45">
      <c r="A849">
        <v>848</v>
      </c>
      <c r="B849">
        <v>1916</v>
      </c>
      <c r="C849" t="s">
        <v>1065</v>
      </c>
      <c r="D849" t="s">
        <v>2200</v>
      </c>
      <c r="E849" t="s">
        <v>88</v>
      </c>
      <c r="F849">
        <v>484</v>
      </c>
      <c r="G849">
        <v>153</v>
      </c>
      <c r="H849">
        <v>143</v>
      </c>
      <c r="I849">
        <v>110</v>
      </c>
      <c r="J849">
        <v>119</v>
      </c>
      <c r="K849">
        <v>135</v>
      </c>
      <c r="L849">
        <v>152</v>
      </c>
      <c r="M849">
        <v>212</v>
      </c>
      <c r="N849">
        <v>110</v>
      </c>
    </row>
    <row r="850" spans="1:14" x14ac:dyDescent="0.45">
      <c r="A850">
        <v>849</v>
      </c>
      <c r="B850">
        <v>2008</v>
      </c>
      <c r="C850" t="s">
        <v>1141</v>
      </c>
      <c r="D850" t="s">
        <v>2201</v>
      </c>
      <c r="E850" t="s">
        <v>42</v>
      </c>
      <c r="F850">
        <v>594</v>
      </c>
      <c r="G850">
        <v>127</v>
      </c>
      <c r="H850">
        <v>117</v>
      </c>
      <c r="I850">
        <v>113</v>
      </c>
      <c r="J850">
        <v>117</v>
      </c>
      <c r="K850">
        <v>136</v>
      </c>
      <c r="L850">
        <v>152</v>
      </c>
      <c r="M850">
        <v>177</v>
      </c>
      <c r="N850">
        <v>108</v>
      </c>
    </row>
    <row r="851" spans="1:14" x14ac:dyDescent="0.45">
      <c r="A851">
        <v>850</v>
      </c>
      <c r="B851">
        <v>1937</v>
      </c>
      <c r="C851" t="s">
        <v>219</v>
      </c>
      <c r="D851" t="s">
        <v>2202</v>
      </c>
      <c r="E851" t="s">
        <v>101</v>
      </c>
      <c r="F851">
        <v>654</v>
      </c>
      <c r="G851">
        <v>193</v>
      </c>
      <c r="H851">
        <v>123</v>
      </c>
      <c r="I851">
        <v>105</v>
      </c>
      <c r="J851">
        <v>119</v>
      </c>
      <c r="K851">
        <v>132</v>
      </c>
      <c r="L851">
        <v>152</v>
      </c>
      <c r="M851">
        <v>196</v>
      </c>
      <c r="N851">
        <v>98</v>
      </c>
    </row>
    <row r="852" spans="1:14" x14ac:dyDescent="0.45">
      <c r="A852">
        <v>851</v>
      </c>
      <c r="B852">
        <v>1992</v>
      </c>
      <c r="C852" t="s">
        <v>798</v>
      </c>
      <c r="D852" t="s">
        <v>2203</v>
      </c>
      <c r="E852" t="s">
        <v>64</v>
      </c>
      <c r="F852">
        <v>686</v>
      </c>
      <c r="G852">
        <v>100</v>
      </c>
      <c r="H852">
        <v>100</v>
      </c>
      <c r="I852">
        <v>125</v>
      </c>
      <c r="J852">
        <v>117</v>
      </c>
      <c r="K852">
        <v>132</v>
      </c>
      <c r="L852">
        <v>152</v>
      </c>
      <c r="M852">
        <v>148</v>
      </c>
      <c r="N852">
        <v>126</v>
      </c>
    </row>
    <row r="853" spans="1:14" x14ac:dyDescent="0.45">
      <c r="A853">
        <v>852</v>
      </c>
      <c r="B853">
        <v>1981</v>
      </c>
      <c r="C853" t="s">
        <v>280</v>
      </c>
      <c r="D853" t="s">
        <v>2204</v>
      </c>
      <c r="E853" t="s">
        <v>78</v>
      </c>
      <c r="F853">
        <v>472</v>
      </c>
      <c r="G853">
        <v>125</v>
      </c>
      <c r="H853">
        <v>135</v>
      </c>
      <c r="I853">
        <v>112</v>
      </c>
      <c r="J853">
        <v>114</v>
      </c>
      <c r="K853">
        <v>138</v>
      </c>
      <c r="L853">
        <v>152</v>
      </c>
      <c r="M853">
        <v>198</v>
      </c>
      <c r="N853">
        <v>109</v>
      </c>
    </row>
    <row r="854" spans="1:14" x14ac:dyDescent="0.45">
      <c r="A854">
        <v>853</v>
      </c>
      <c r="B854">
        <v>1907</v>
      </c>
      <c r="C854" t="s">
        <v>712</v>
      </c>
      <c r="D854" t="s">
        <v>2205</v>
      </c>
      <c r="E854" t="s">
        <v>110</v>
      </c>
      <c r="F854">
        <v>637</v>
      </c>
      <c r="G854">
        <v>157</v>
      </c>
      <c r="I854">
        <v>119</v>
      </c>
      <c r="J854">
        <v>125</v>
      </c>
      <c r="K854">
        <v>130</v>
      </c>
      <c r="L854">
        <v>152</v>
      </c>
      <c r="M854">
        <v>172</v>
      </c>
    </row>
    <row r="855" spans="1:14" x14ac:dyDescent="0.45">
      <c r="A855">
        <v>854</v>
      </c>
      <c r="B855">
        <v>2005</v>
      </c>
      <c r="C855" t="s">
        <v>509</v>
      </c>
      <c r="D855" t="s">
        <v>2206</v>
      </c>
      <c r="E855" t="s">
        <v>494</v>
      </c>
      <c r="F855">
        <v>616</v>
      </c>
      <c r="G855">
        <v>133</v>
      </c>
      <c r="H855">
        <v>122</v>
      </c>
      <c r="I855">
        <v>112</v>
      </c>
      <c r="J855">
        <v>118</v>
      </c>
      <c r="K855">
        <v>136</v>
      </c>
      <c r="L855">
        <v>152</v>
      </c>
      <c r="M855">
        <v>176</v>
      </c>
      <c r="N855">
        <v>111</v>
      </c>
    </row>
    <row r="856" spans="1:14" x14ac:dyDescent="0.45">
      <c r="A856">
        <v>855</v>
      </c>
      <c r="B856">
        <v>2009</v>
      </c>
      <c r="C856" t="s">
        <v>253</v>
      </c>
      <c r="D856" t="s">
        <v>2207</v>
      </c>
      <c r="E856" t="s">
        <v>254</v>
      </c>
      <c r="F856">
        <v>599</v>
      </c>
      <c r="G856">
        <v>172</v>
      </c>
      <c r="H856">
        <v>100</v>
      </c>
      <c r="I856">
        <v>111</v>
      </c>
      <c r="J856">
        <v>120</v>
      </c>
      <c r="K856">
        <v>127</v>
      </c>
      <c r="L856">
        <v>152</v>
      </c>
      <c r="M856">
        <v>152</v>
      </c>
      <c r="N856">
        <v>109</v>
      </c>
    </row>
    <row r="857" spans="1:14" x14ac:dyDescent="0.45">
      <c r="A857">
        <v>856</v>
      </c>
      <c r="B857">
        <v>1991</v>
      </c>
      <c r="C857" t="s">
        <v>638</v>
      </c>
      <c r="D857" t="s">
        <v>2208</v>
      </c>
      <c r="E857" t="s">
        <v>230</v>
      </c>
      <c r="F857">
        <v>714</v>
      </c>
      <c r="G857">
        <v>108</v>
      </c>
      <c r="H857">
        <v>68</v>
      </c>
      <c r="I857">
        <v>124</v>
      </c>
      <c r="J857">
        <v>118</v>
      </c>
      <c r="K857">
        <v>135</v>
      </c>
      <c r="L857">
        <v>152</v>
      </c>
      <c r="M857">
        <v>157</v>
      </c>
      <c r="N857">
        <v>114</v>
      </c>
    </row>
    <row r="858" spans="1:14" x14ac:dyDescent="0.45">
      <c r="A858">
        <v>857</v>
      </c>
      <c r="B858">
        <v>1974</v>
      </c>
      <c r="C858" t="s">
        <v>1160</v>
      </c>
      <c r="D858" t="s">
        <v>2209</v>
      </c>
      <c r="E858" t="s">
        <v>164</v>
      </c>
      <c r="F858">
        <v>656</v>
      </c>
      <c r="G858">
        <v>174</v>
      </c>
      <c r="H858">
        <v>131</v>
      </c>
      <c r="I858">
        <v>103</v>
      </c>
      <c r="J858">
        <v>116</v>
      </c>
      <c r="K858">
        <v>131</v>
      </c>
      <c r="L858">
        <v>152</v>
      </c>
      <c r="M858">
        <v>193</v>
      </c>
      <c r="N858">
        <v>97</v>
      </c>
    </row>
    <row r="859" spans="1:14" x14ac:dyDescent="0.45">
      <c r="A859">
        <v>858</v>
      </c>
      <c r="B859">
        <v>1981</v>
      </c>
      <c r="C859" t="s">
        <v>1221</v>
      </c>
      <c r="D859" t="s">
        <v>2210</v>
      </c>
      <c r="E859" t="s">
        <v>106</v>
      </c>
      <c r="F859">
        <v>452</v>
      </c>
      <c r="G859">
        <v>92</v>
      </c>
      <c r="H859">
        <v>91</v>
      </c>
      <c r="I859">
        <v>127</v>
      </c>
      <c r="J859">
        <v>118</v>
      </c>
      <c r="K859">
        <v>137</v>
      </c>
      <c r="L859">
        <v>152</v>
      </c>
      <c r="M859">
        <v>157</v>
      </c>
      <c r="N859">
        <v>123</v>
      </c>
    </row>
    <row r="860" spans="1:14" x14ac:dyDescent="0.45">
      <c r="A860">
        <v>859</v>
      </c>
      <c r="B860">
        <v>1975</v>
      </c>
      <c r="C860" t="s">
        <v>1161</v>
      </c>
      <c r="D860" t="s">
        <v>2211</v>
      </c>
      <c r="E860" t="s">
        <v>61</v>
      </c>
      <c r="F860">
        <v>714</v>
      </c>
      <c r="G860">
        <v>183</v>
      </c>
      <c r="H860">
        <v>89</v>
      </c>
      <c r="I860">
        <v>116</v>
      </c>
      <c r="J860">
        <v>127</v>
      </c>
      <c r="K860">
        <v>120</v>
      </c>
      <c r="L860">
        <v>152</v>
      </c>
      <c r="M860">
        <v>127</v>
      </c>
      <c r="N860">
        <v>116</v>
      </c>
    </row>
    <row r="861" spans="1:14" x14ac:dyDescent="0.45">
      <c r="A861">
        <v>860</v>
      </c>
      <c r="B861">
        <v>1991</v>
      </c>
      <c r="C861" t="s">
        <v>1147</v>
      </c>
      <c r="D861" t="s">
        <v>2212</v>
      </c>
      <c r="E861" t="s">
        <v>128</v>
      </c>
      <c r="F861">
        <v>665</v>
      </c>
      <c r="G861">
        <v>132</v>
      </c>
      <c r="H861">
        <v>154</v>
      </c>
      <c r="I861">
        <v>102</v>
      </c>
      <c r="J861">
        <v>109</v>
      </c>
      <c r="K861">
        <v>141</v>
      </c>
      <c r="L861">
        <v>152</v>
      </c>
      <c r="M861">
        <v>216</v>
      </c>
      <c r="N861">
        <v>98</v>
      </c>
    </row>
    <row r="862" spans="1:14" x14ac:dyDescent="0.45">
      <c r="A862">
        <v>861</v>
      </c>
      <c r="B862">
        <v>1996</v>
      </c>
      <c r="C862" t="s">
        <v>332</v>
      </c>
      <c r="D862" t="s">
        <v>2213</v>
      </c>
      <c r="E862" t="s">
        <v>294</v>
      </c>
      <c r="F862">
        <v>656</v>
      </c>
      <c r="G862">
        <v>125</v>
      </c>
      <c r="H862">
        <v>116</v>
      </c>
      <c r="I862">
        <v>117</v>
      </c>
      <c r="J862">
        <v>116</v>
      </c>
      <c r="K862">
        <v>133</v>
      </c>
      <c r="L862">
        <v>152</v>
      </c>
      <c r="M862">
        <v>161</v>
      </c>
      <c r="N862">
        <v>118</v>
      </c>
    </row>
    <row r="863" spans="1:14" x14ac:dyDescent="0.45">
      <c r="A863">
        <v>862</v>
      </c>
      <c r="B863">
        <v>1979</v>
      </c>
      <c r="C863" t="s">
        <v>436</v>
      </c>
      <c r="D863" t="s">
        <v>2214</v>
      </c>
      <c r="E863" t="s">
        <v>48</v>
      </c>
      <c r="F863">
        <v>688</v>
      </c>
      <c r="G863">
        <v>96</v>
      </c>
      <c r="H863">
        <v>120</v>
      </c>
      <c r="I863">
        <v>120</v>
      </c>
      <c r="J863">
        <v>114</v>
      </c>
      <c r="K863">
        <v>146</v>
      </c>
      <c r="L863">
        <v>152</v>
      </c>
      <c r="M863">
        <v>196</v>
      </c>
      <c r="N863">
        <v>115</v>
      </c>
    </row>
    <row r="864" spans="1:14" x14ac:dyDescent="0.45">
      <c r="A864">
        <v>863</v>
      </c>
      <c r="B864">
        <v>1919</v>
      </c>
      <c r="C864" t="s">
        <v>721</v>
      </c>
      <c r="D864" t="s">
        <v>2215</v>
      </c>
      <c r="E864" t="s">
        <v>70</v>
      </c>
      <c r="F864">
        <v>598</v>
      </c>
      <c r="G864">
        <v>68</v>
      </c>
      <c r="H864">
        <v>78</v>
      </c>
      <c r="I864">
        <v>129</v>
      </c>
      <c r="J864">
        <v>116</v>
      </c>
      <c r="K864">
        <v>140</v>
      </c>
      <c r="L864">
        <v>152</v>
      </c>
      <c r="M864">
        <v>172</v>
      </c>
      <c r="N864">
        <v>127</v>
      </c>
    </row>
    <row r="865" spans="1:14" x14ac:dyDescent="0.45">
      <c r="A865">
        <v>864</v>
      </c>
      <c r="B865">
        <v>1982</v>
      </c>
      <c r="C865" t="s">
        <v>1222</v>
      </c>
      <c r="D865" t="s">
        <v>2216</v>
      </c>
      <c r="E865" t="s">
        <v>64</v>
      </c>
      <c r="F865">
        <v>662</v>
      </c>
      <c r="G865">
        <v>182</v>
      </c>
      <c r="H865">
        <v>128</v>
      </c>
      <c r="I865">
        <v>107</v>
      </c>
      <c r="J865">
        <v>119</v>
      </c>
      <c r="K865">
        <v>132</v>
      </c>
      <c r="L865">
        <v>152</v>
      </c>
      <c r="M865">
        <v>189</v>
      </c>
      <c r="N865">
        <v>103</v>
      </c>
    </row>
    <row r="866" spans="1:14" x14ac:dyDescent="0.45">
      <c r="A866">
        <v>865</v>
      </c>
      <c r="B866">
        <v>1950</v>
      </c>
      <c r="C866" t="s">
        <v>328</v>
      </c>
      <c r="D866" t="s">
        <v>2217</v>
      </c>
      <c r="E866" t="s">
        <v>64</v>
      </c>
      <c r="F866">
        <v>672</v>
      </c>
      <c r="G866">
        <v>183</v>
      </c>
      <c r="H866">
        <v>124</v>
      </c>
      <c r="I866">
        <v>101</v>
      </c>
      <c r="J866">
        <v>118</v>
      </c>
      <c r="K866">
        <v>141</v>
      </c>
      <c r="L866">
        <v>152</v>
      </c>
      <c r="M866">
        <v>214</v>
      </c>
      <c r="N866">
        <v>87</v>
      </c>
    </row>
    <row r="867" spans="1:14" x14ac:dyDescent="0.45">
      <c r="A867">
        <v>866</v>
      </c>
      <c r="B867">
        <v>1974</v>
      </c>
      <c r="C867" t="s">
        <v>695</v>
      </c>
      <c r="D867" t="s">
        <v>2218</v>
      </c>
      <c r="E867" t="s">
        <v>51</v>
      </c>
      <c r="F867">
        <v>598</v>
      </c>
      <c r="G867">
        <v>126</v>
      </c>
      <c r="H867">
        <v>97</v>
      </c>
      <c r="I867">
        <v>118</v>
      </c>
      <c r="J867">
        <v>116</v>
      </c>
      <c r="K867">
        <v>139</v>
      </c>
      <c r="L867">
        <v>152</v>
      </c>
      <c r="M867">
        <v>187</v>
      </c>
      <c r="N867">
        <v>112</v>
      </c>
    </row>
    <row r="868" spans="1:14" x14ac:dyDescent="0.45">
      <c r="A868">
        <v>867</v>
      </c>
      <c r="B868">
        <v>1918</v>
      </c>
      <c r="C868" t="s">
        <v>986</v>
      </c>
      <c r="D868" t="s">
        <v>2219</v>
      </c>
      <c r="E868" t="s">
        <v>78</v>
      </c>
      <c r="F868">
        <v>492</v>
      </c>
      <c r="G868">
        <v>64</v>
      </c>
      <c r="H868">
        <v>30</v>
      </c>
      <c r="I868">
        <v>128</v>
      </c>
      <c r="J868">
        <v>115</v>
      </c>
      <c r="K868">
        <v>135</v>
      </c>
      <c r="L868">
        <v>152</v>
      </c>
      <c r="M868">
        <v>160</v>
      </c>
      <c r="N868">
        <v>120</v>
      </c>
    </row>
    <row r="869" spans="1:14" x14ac:dyDescent="0.45">
      <c r="A869">
        <v>868</v>
      </c>
      <c r="B869">
        <v>2016</v>
      </c>
      <c r="C869" t="s">
        <v>774</v>
      </c>
      <c r="D869" t="s">
        <v>2220</v>
      </c>
      <c r="E869" t="s">
        <v>210</v>
      </c>
      <c r="F869">
        <v>693</v>
      </c>
      <c r="G869">
        <v>149</v>
      </c>
      <c r="H869">
        <v>120</v>
      </c>
      <c r="I869">
        <v>116</v>
      </c>
      <c r="J869">
        <v>121</v>
      </c>
      <c r="K869">
        <v>134</v>
      </c>
      <c r="L869">
        <v>152</v>
      </c>
      <c r="M869">
        <v>162</v>
      </c>
      <c r="N869">
        <v>121</v>
      </c>
    </row>
    <row r="870" spans="1:14" x14ac:dyDescent="0.45">
      <c r="A870">
        <v>869</v>
      </c>
      <c r="B870">
        <v>1959</v>
      </c>
      <c r="C870" t="s">
        <v>74</v>
      </c>
      <c r="D870" t="s">
        <v>2221</v>
      </c>
      <c r="E870" t="s">
        <v>58</v>
      </c>
      <c r="F870">
        <v>648</v>
      </c>
      <c r="G870">
        <v>115</v>
      </c>
      <c r="H870">
        <v>74</v>
      </c>
      <c r="I870">
        <v>116</v>
      </c>
      <c r="J870">
        <v>113</v>
      </c>
      <c r="K870">
        <v>139</v>
      </c>
      <c r="L870">
        <v>152</v>
      </c>
      <c r="M870">
        <v>182</v>
      </c>
      <c r="N870">
        <v>104</v>
      </c>
    </row>
    <row r="871" spans="1:14" x14ac:dyDescent="0.45">
      <c r="A871">
        <v>870</v>
      </c>
      <c r="B871">
        <v>1978</v>
      </c>
      <c r="C871" t="s">
        <v>1188</v>
      </c>
      <c r="D871" t="s">
        <v>2222</v>
      </c>
      <c r="E871" t="s">
        <v>139</v>
      </c>
      <c r="F871">
        <v>657</v>
      </c>
      <c r="G871">
        <v>170</v>
      </c>
      <c r="H871">
        <v>166</v>
      </c>
      <c r="I871">
        <v>101</v>
      </c>
      <c r="J871">
        <v>118</v>
      </c>
      <c r="K871">
        <v>137</v>
      </c>
      <c r="L871">
        <v>152</v>
      </c>
      <c r="M871">
        <v>212</v>
      </c>
      <c r="N871">
        <v>102</v>
      </c>
    </row>
    <row r="872" spans="1:14" x14ac:dyDescent="0.45">
      <c r="A872">
        <v>871</v>
      </c>
      <c r="B872">
        <v>1941</v>
      </c>
      <c r="C872" t="s">
        <v>1162</v>
      </c>
      <c r="D872" t="s">
        <v>2223</v>
      </c>
      <c r="E872" t="s">
        <v>110</v>
      </c>
      <c r="F872">
        <v>643</v>
      </c>
      <c r="G872">
        <v>77</v>
      </c>
      <c r="H872">
        <v>137</v>
      </c>
      <c r="I872">
        <v>123</v>
      </c>
      <c r="J872">
        <v>112</v>
      </c>
      <c r="K872">
        <v>144</v>
      </c>
      <c r="L872">
        <v>152</v>
      </c>
      <c r="M872">
        <v>189</v>
      </c>
      <c r="N872">
        <v>124</v>
      </c>
    </row>
    <row r="873" spans="1:14" x14ac:dyDescent="0.45">
      <c r="A873">
        <v>872</v>
      </c>
      <c r="B873">
        <v>1926</v>
      </c>
      <c r="C873" t="s">
        <v>480</v>
      </c>
      <c r="D873" t="s">
        <v>2224</v>
      </c>
      <c r="E873" t="s">
        <v>88</v>
      </c>
      <c r="F873">
        <v>613</v>
      </c>
      <c r="G873">
        <v>147</v>
      </c>
      <c r="H873">
        <v>163</v>
      </c>
      <c r="I873">
        <v>112</v>
      </c>
      <c r="J873">
        <v>117</v>
      </c>
      <c r="K873">
        <v>135</v>
      </c>
      <c r="L873">
        <v>152</v>
      </c>
      <c r="M873">
        <v>196</v>
      </c>
      <c r="N873">
        <v>111</v>
      </c>
    </row>
    <row r="874" spans="1:14" x14ac:dyDescent="0.45">
      <c r="A874">
        <v>873</v>
      </c>
      <c r="B874">
        <v>2016</v>
      </c>
      <c r="C874" t="s">
        <v>367</v>
      </c>
      <c r="D874" t="s">
        <v>2225</v>
      </c>
      <c r="E874" t="s">
        <v>178</v>
      </c>
      <c r="F874">
        <v>717</v>
      </c>
      <c r="G874">
        <v>104</v>
      </c>
      <c r="H874">
        <v>47</v>
      </c>
      <c r="I874">
        <v>131</v>
      </c>
      <c r="J874">
        <v>123</v>
      </c>
      <c r="K874">
        <v>125</v>
      </c>
      <c r="L874">
        <v>152</v>
      </c>
      <c r="M874">
        <v>116</v>
      </c>
      <c r="N874">
        <v>116</v>
      </c>
    </row>
    <row r="875" spans="1:14" x14ac:dyDescent="0.45">
      <c r="A875">
        <v>874</v>
      </c>
      <c r="B875">
        <v>1998</v>
      </c>
      <c r="C875" t="s">
        <v>449</v>
      </c>
      <c r="D875" t="s">
        <v>2226</v>
      </c>
      <c r="E875" t="s">
        <v>110</v>
      </c>
      <c r="F875">
        <v>537</v>
      </c>
      <c r="G875">
        <v>189</v>
      </c>
      <c r="H875">
        <v>161</v>
      </c>
      <c r="I875">
        <v>108</v>
      </c>
      <c r="J875">
        <v>121</v>
      </c>
      <c r="K875">
        <v>135</v>
      </c>
      <c r="L875">
        <v>152</v>
      </c>
      <c r="M875">
        <v>181</v>
      </c>
      <c r="N875">
        <v>120</v>
      </c>
    </row>
    <row r="876" spans="1:14" x14ac:dyDescent="0.45">
      <c r="A876">
        <v>875</v>
      </c>
      <c r="B876">
        <v>1981</v>
      </c>
      <c r="C876" t="s">
        <v>127</v>
      </c>
      <c r="D876" t="s">
        <v>2227</v>
      </c>
      <c r="E876" t="s">
        <v>128</v>
      </c>
      <c r="F876">
        <v>493</v>
      </c>
      <c r="G876">
        <v>155</v>
      </c>
      <c r="H876">
        <v>114</v>
      </c>
      <c r="I876">
        <v>125</v>
      </c>
      <c r="J876">
        <v>127</v>
      </c>
      <c r="K876">
        <v>117</v>
      </c>
      <c r="L876">
        <v>152</v>
      </c>
      <c r="M876">
        <v>102</v>
      </c>
      <c r="N876">
        <v>132</v>
      </c>
    </row>
    <row r="877" spans="1:14" x14ac:dyDescent="0.45">
      <c r="A877">
        <v>876</v>
      </c>
      <c r="B877">
        <v>2008</v>
      </c>
      <c r="C877" t="s">
        <v>389</v>
      </c>
      <c r="D877" t="s">
        <v>2228</v>
      </c>
      <c r="E877" t="s">
        <v>1134</v>
      </c>
      <c r="F877">
        <v>685</v>
      </c>
      <c r="G877">
        <v>158</v>
      </c>
      <c r="H877">
        <v>80</v>
      </c>
      <c r="I877">
        <v>115</v>
      </c>
      <c r="J877">
        <v>121</v>
      </c>
      <c r="K877">
        <v>130</v>
      </c>
      <c r="L877">
        <v>152</v>
      </c>
      <c r="M877">
        <v>156</v>
      </c>
      <c r="N877">
        <v>105</v>
      </c>
    </row>
    <row r="878" spans="1:14" x14ac:dyDescent="0.45">
      <c r="A878">
        <v>877</v>
      </c>
      <c r="B878">
        <v>1938</v>
      </c>
      <c r="C878" t="s">
        <v>1223</v>
      </c>
      <c r="D878" t="s">
        <v>2229</v>
      </c>
      <c r="E878" t="s">
        <v>78</v>
      </c>
      <c r="F878">
        <v>529</v>
      </c>
      <c r="G878">
        <v>91</v>
      </c>
      <c r="H878">
        <v>34</v>
      </c>
      <c r="I878">
        <v>124</v>
      </c>
      <c r="J878">
        <v>116</v>
      </c>
      <c r="K878">
        <v>134</v>
      </c>
      <c r="L878">
        <v>152</v>
      </c>
      <c r="M878">
        <v>157</v>
      </c>
      <c r="N878">
        <v>113</v>
      </c>
    </row>
    <row r="879" spans="1:14" x14ac:dyDescent="0.45">
      <c r="A879">
        <v>878</v>
      </c>
      <c r="B879">
        <v>2008</v>
      </c>
      <c r="C879" t="s">
        <v>1224</v>
      </c>
      <c r="D879" t="s">
        <v>2230</v>
      </c>
      <c r="E879" t="s">
        <v>182</v>
      </c>
      <c r="F879">
        <v>569</v>
      </c>
      <c r="G879">
        <v>135</v>
      </c>
      <c r="H879">
        <v>83</v>
      </c>
      <c r="I879">
        <v>107</v>
      </c>
      <c r="J879">
        <v>117</v>
      </c>
      <c r="K879">
        <v>136</v>
      </c>
      <c r="L879">
        <v>152</v>
      </c>
      <c r="M879">
        <v>185</v>
      </c>
      <c r="N879">
        <v>92</v>
      </c>
    </row>
    <row r="880" spans="1:14" x14ac:dyDescent="0.45">
      <c r="A880">
        <v>879</v>
      </c>
      <c r="B880">
        <v>1954</v>
      </c>
      <c r="C880" t="s">
        <v>119</v>
      </c>
      <c r="D880" t="s">
        <v>2231</v>
      </c>
      <c r="E880" t="s">
        <v>110</v>
      </c>
      <c r="F880">
        <v>566</v>
      </c>
      <c r="G880">
        <v>150</v>
      </c>
      <c r="H880">
        <v>79</v>
      </c>
      <c r="I880">
        <v>113</v>
      </c>
      <c r="J880">
        <v>118</v>
      </c>
      <c r="K880">
        <v>131</v>
      </c>
      <c r="L880">
        <v>152</v>
      </c>
      <c r="M880">
        <v>168</v>
      </c>
      <c r="N880">
        <v>102</v>
      </c>
    </row>
    <row r="881" spans="1:14" x14ac:dyDescent="0.45">
      <c r="A881">
        <v>880</v>
      </c>
      <c r="B881">
        <v>1910</v>
      </c>
      <c r="C881" t="s">
        <v>102</v>
      </c>
      <c r="D881" t="s">
        <v>2232</v>
      </c>
      <c r="E881" t="s">
        <v>103</v>
      </c>
      <c r="F881">
        <v>658</v>
      </c>
      <c r="G881">
        <v>98</v>
      </c>
      <c r="I881">
        <v>129</v>
      </c>
      <c r="J881">
        <v>121</v>
      </c>
      <c r="K881">
        <v>130</v>
      </c>
      <c r="L881">
        <v>152</v>
      </c>
      <c r="M881">
        <v>130</v>
      </c>
    </row>
    <row r="882" spans="1:14" x14ac:dyDescent="0.45">
      <c r="A882">
        <v>881</v>
      </c>
      <c r="B882">
        <v>1926</v>
      </c>
      <c r="C882" t="s">
        <v>1225</v>
      </c>
      <c r="D882" t="s">
        <v>2233</v>
      </c>
      <c r="E882" t="s">
        <v>1124</v>
      </c>
      <c r="F882">
        <v>422</v>
      </c>
      <c r="G882">
        <v>76</v>
      </c>
      <c r="I882">
        <v>117</v>
      </c>
      <c r="J882">
        <v>108</v>
      </c>
      <c r="K882">
        <v>151</v>
      </c>
      <c r="L882">
        <v>152</v>
      </c>
      <c r="M882">
        <v>228</v>
      </c>
    </row>
    <row r="883" spans="1:14" x14ac:dyDescent="0.45">
      <c r="A883">
        <v>882</v>
      </c>
      <c r="B883">
        <v>1975</v>
      </c>
      <c r="C883" t="s">
        <v>1188</v>
      </c>
      <c r="D883" t="s">
        <v>2234</v>
      </c>
      <c r="E883" t="s">
        <v>139</v>
      </c>
      <c r="F883">
        <v>703</v>
      </c>
      <c r="G883">
        <v>136</v>
      </c>
      <c r="H883">
        <v>181</v>
      </c>
      <c r="I883">
        <v>113</v>
      </c>
      <c r="J883">
        <v>117</v>
      </c>
      <c r="K883">
        <v>141</v>
      </c>
      <c r="L883">
        <v>152</v>
      </c>
      <c r="M883">
        <v>203</v>
      </c>
      <c r="N883">
        <v>121</v>
      </c>
    </row>
    <row r="884" spans="1:14" x14ac:dyDescent="0.45">
      <c r="A884">
        <v>883</v>
      </c>
      <c r="B884">
        <v>1911</v>
      </c>
      <c r="C884" t="s">
        <v>1226</v>
      </c>
      <c r="D884" t="s">
        <v>2235</v>
      </c>
      <c r="E884" t="s">
        <v>101</v>
      </c>
      <c r="F884">
        <v>622</v>
      </c>
      <c r="G884">
        <v>121</v>
      </c>
      <c r="H884">
        <v>70</v>
      </c>
      <c r="I884">
        <v>116</v>
      </c>
      <c r="J884">
        <v>115</v>
      </c>
      <c r="K884">
        <v>143</v>
      </c>
      <c r="L884">
        <v>152</v>
      </c>
      <c r="M884">
        <v>214</v>
      </c>
      <c r="N884">
        <v>108</v>
      </c>
    </row>
    <row r="885" spans="1:14" x14ac:dyDescent="0.45">
      <c r="A885">
        <v>884</v>
      </c>
      <c r="B885">
        <v>2017</v>
      </c>
      <c r="C885" t="s">
        <v>520</v>
      </c>
      <c r="D885" t="s">
        <v>2236</v>
      </c>
      <c r="E885" t="s">
        <v>178</v>
      </c>
      <c r="F885">
        <v>481</v>
      </c>
      <c r="G885">
        <v>131</v>
      </c>
      <c r="H885">
        <v>90</v>
      </c>
      <c r="I885">
        <v>123</v>
      </c>
      <c r="J885">
        <v>120</v>
      </c>
      <c r="K885">
        <v>128</v>
      </c>
      <c r="L885">
        <v>152</v>
      </c>
      <c r="M885">
        <v>135</v>
      </c>
      <c r="N885">
        <v>118</v>
      </c>
    </row>
    <row r="886" spans="1:14" x14ac:dyDescent="0.45">
      <c r="A886">
        <v>885</v>
      </c>
      <c r="B886">
        <v>1955</v>
      </c>
      <c r="C886" t="s">
        <v>72</v>
      </c>
      <c r="D886" t="s">
        <v>2237</v>
      </c>
      <c r="E886" t="s">
        <v>51</v>
      </c>
      <c r="F886">
        <v>656</v>
      </c>
      <c r="G886">
        <v>131</v>
      </c>
      <c r="H886">
        <v>57</v>
      </c>
      <c r="I886">
        <v>120</v>
      </c>
      <c r="J886">
        <v>121</v>
      </c>
      <c r="K886">
        <v>135</v>
      </c>
      <c r="L886">
        <v>152</v>
      </c>
      <c r="M886">
        <v>160</v>
      </c>
      <c r="N886">
        <v>109</v>
      </c>
    </row>
    <row r="887" spans="1:14" x14ac:dyDescent="0.45">
      <c r="A887">
        <v>886</v>
      </c>
      <c r="B887">
        <v>1934</v>
      </c>
      <c r="C887" t="s">
        <v>136</v>
      </c>
      <c r="D887" t="s">
        <v>2238</v>
      </c>
      <c r="E887" t="s">
        <v>64</v>
      </c>
      <c r="F887">
        <v>660</v>
      </c>
      <c r="G887">
        <v>198</v>
      </c>
      <c r="H887">
        <v>73</v>
      </c>
      <c r="I887">
        <v>116</v>
      </c>
      <c r="J887">
        <v>126</v>
      </c>
      <c r="K887">
        <v>125</v>
      </c>
      <c r="L887">
        <v>152</v>
      </c>
      <c r="M887">
        <v>147</v>
      </c>
      <c r="N887">
        <v>114</v>
      </c>
    </row>
    <row r="888" spans="1:14" x14ac:dyDescent="0.45">
      <c r="A888">
        <v>887</v>
      </c>
      <c r="B888">
        <v>1964</v>
      </c>
      <c r="C888" t="s">
        <v>800</v>
      </c>
      <c r="D888" t="s">
        <v>2239</v>
      </c>
      <c r="E888" t="s">
        <v>152</v>
      </c>
      <c r="F888">
        <v>682</v>
      </c>
      <c r="G888">
        <v>156</v>
      </c>
      <c r="H888">
        <v>136</v>
      </c>
      <c r="I888">
        <v>106</v>
      </c>
      <c r="J888">
        <v>116</v>
      </c>
      <c r="K888">
        <v>138</v>
      </c>
      <c r="L888">
        <v>152</v>
      </c>
      <c r="M888">
        <v>196</v>
      </c>
      <c r="N888">
        <v>97</v>
      </c>
    </row>
    <row r="889" spans="1:14" x14ac:dyDescent="0.45">
      <c r="A889">
        <v>888</v>
      </c>
      <c r="B889">
        <v>2022</v>
      </c>
      <c r="C889" t="s">
        <v>455</v>
      </c>
      <c r="D889" t="s">
        <v>2240</v>
      </c>
      <c r="E889" t="s">
        <v>264</v>
      </c>
      <c r="F889">
        <v>644</v>
      </c>
      <c r="G889">
        <v>117</v>
      </c>
      <c r="H889">
        <v>91</v>
      </c>
      <c r="I889">
        <v>122</v>
      </c>
      <c r="J889">
        <v>117</v>
      </c>
      <c r="K889">
        <v>133</v>
      </c>
      <c r="L889">
        <v>152</v>
      </c>
      <c r="M889">
        <v>151</v>
      </c>
      <c r="N889">
        <v>116</v>
      </c>
    </row>
    <row r="890" spans="1:14" x14ac:dyDescent="0.45">
      <c r="A890">
        <v>889</v>
      </c>
      <c r="B890">
        <v>1971</v>
      </c>
      <c r="C890" t="s">
        <v>192</v>
      </c>
      <c r="D890" t="s">
        <v>2241</v>
      </c>
      <c r="E890" t="s">
        <v>70</v>
      </c>
      <c r="F890">
        <v>523</v>
      </c>
      <c r="G890">
        <v>122</v>
      </c>
      <c r="H890">
        <v>128</v>
      </c>
      <c r="I890">
        <v>111</v>
      </c>
      <c r="J890">
        <v>114</v>
      </c>
      <c r="K890">
        <v>140</v>
      </c>
      <c r="L890">
        <v>152</v>
      </c>
      <c r="M890">
        <v>201</v>
      </c>
      <c r="N890">
        <v>103</v>
      </c>
    </row>
    <row r="891" spans="1:14" x14ac:dyDescent="0.45">
      <c r="A891">
        <v>890</v>
      </c>
      <c r="B891">
        <v>2012</v>
      </c>
      <c r="C891" t="s">
        <v>1227</v>
      </c>
      <c r="D891" t="s">
        <v>2242</v>
      </c>
      <c r="E891" t="s">
        <v>139</v>
      </c>
      <c r="F891">
        <v>421</v>
      </c>
      <c r="G891">
        <v>83</v>
      </c>
      <c r="H891">
        <v>62</v>
      </c>
      <c r="I891">
        <v>125</v>
      </c>
      <c r="J891">
        <v>121</v>
      </c>
      <c r="K891">
        <v>131</v>
      </c>
      <c r="L891">
        <v>152</v>
      </c>
      <c r="M891">
        <v>141</v>
      </c>
      <c r="N891">
        <v>112</v>
      </c>
    </row>
    <row r="892" spans="1:14" x14ac:dyDescent="0.45">
      <c r="A892">
        <v>891</v>
      </c>
      <c r="B892">
        <v>1917</v>
      </c>
      <c r="C892" t="s">
        <v>597</v>
      </c>
      <c r="D892" t="s">
        <v>2243</v>
      </c>
      <c r="E892" t="s">
        <v>139</v>
      </c>
      <c r="F892">
        <v>590</v>
      </c>
      <c r="G892">
        <v>173</v>
      </c>
      <c r="H892">
        <v>114</v>
      </c>
      <c r="I892">
        <v>109</v>
      </c>
      <c r="J892">
        <v>118</v>
      </c>
      <c r="K892">
        <v>140</v>
      </c>
      <c r="L892">
        <v>152</v>
      </c>
      <c r="M892">
        <v>235</v>
      </c>
      <c r="N892">
        <v>107</v>
      </c>
    </row>
    <row r="893" spans="1:14" x14ac:dyDescent="0.45">
      <c r="A893">
        <v>892</v>
      </c>
      <c r="B893">
        <v>1987</v>
      </c>
      <c r="C893" t="s">
        <v>316</v>
      </c>
      <c r="D893" t="s">
        <v>2244</v>
      </c>
      <c r="E893" t="s">
        <v>70</v>
      </c>
      <c r="F893">
        <v>668</v>
      </c>
      <c r="G893">
        <v>100</v>
      </c>
      <c r="H893">
        <v>46</v>
      </c>
      <c r="I893">
        <v>130</v>
      </c>
      <c r="J893">
        <v>121</v>
      </c>
      <c r="K893">
        <v>130</v>
      </c>
      <c r="L893">
        <v>152</v>
      </c>
      <c r="M893">
        <v>129</v>
      </c>
      <c r="N893">
        <v>116</v>
      </c>
    </row>
    <row r="894" spans="1:14" x14ac:dyDescent="0.45">
      <c r="A894">
        <v>893</v>
      </c>
      <c r="B894">
        <v>1980</v>
      </c>
      <c r="C894" t="s">
        <v>1016</v>
      </c>
      <c r="D894" t="s">
        <v>2245</v>
      </c>
      <c r="E894" t="s">
        <v>58</v>
      </c>
      <c r="F894">
        <v>524</v>
      </c>
      <c r="G894">
        <v>169</v>
      </c>
      <c r="H894">
        <v>82</v>
      </c>
      <c r="I894">
        <v>106</v>
      </c>
      <c r="J894">
        <v>116</v>
      </c>
      <c r="K894">
        <v>134</v>
      </c>
      <c r="L894">
        <v>152</v>
      </c>
      <c r="M894">
        <v>194</v>
      </c>
      <c r="N894">
        <v>95</v>
      </c>
    </row>
    <row r="895" spans="1:14" x14ac:dyDescent="0.45">
      <c r="A895">
        <v>894</v>
      </c>
      <c r="B895">
        <v>2003</v>
      </c>
      <c r="C895" t="s">
        <v>471</v>
      </c>
      <c r="D895" t="s">
        <v>2246</v>
      </c>
      <c r="E895" t="s">
        <v>258</v>
      </c>
      <c r="F895">
        <v>467</v>
      </c>
      <c r="G895">
        <v>150</v>
      </c>
      <c r="H895">
        <v>70</v>
      </c>
      <c r="I895">
        <v>123</v>
      </c>
      <c r="J895">
        <v>125</v>
      </c>
      <c r="K895">
        <v>136</v>
      </c>
      <c r="L895">
        <v>152</v>
      </c>
      <c r="M895">
        <v>158</v>
      </c>
      <c r="N895">
        <v>110</v>
      </c>
    </row>
    <row r="896" spans="1:14" x14ac:dyDescent="0.45">
      <c r="A896">
        <v>895</v>
      </c>
      <c r="B896">
        <v>1966</v>
      </c>
      <c r="C896" t="s">
        <v>972</v>
      </c>
      <c r="D896" t="s">
        <v>2247</v>
      </c>
      <c r="E896" t="s">
        <v>70</v>
      </c>
      <c r="F896">
        <v>506</v>
      </c>
      <c r="G896">
        <v>154</v>
      </c>
      <c r="H896">
        <v>111</v>
      </c>
      <c r="I896">
        <v>111</v>
      </c>
      <c r="J896">
        <v>118</v>
      </c>
      <c r="K896">
        <v>133</v>
      </c>
      <c r="L896">
        <v>152</v>
      </c>
      <c r="M896">
        <v>174</v>
      </c>
      <c r="N896">
        <v>107</v>
      </c>
    </row>
    <row r="897" spans="1:14" x14ac:dyDescent="0.45">
      <c r="A897">
        <v>896</v>
      </c>
      <c r="B897">
        <v>1970</v>
      </c>
      <c r="C897" t="s">
        <v>1228</v>
      </c>
      <c r="D897" t="s">
        <v>2248</v>
      </c>
      <c r="E897" t="s">
        <v>58</v>
      </c>
      <c r="F897">
        <v>612</v>
      </c>
      <c r="G897">
        <v>186</v>
      </c>
      <c r="H897">
        <v>126</v>
      </c>
      <c r="I897">
        <v>112</v>
      </c>
      <c r="J897">
        <v>125</v>
      </c>
      <c r="K897">
        <v>126</v>
      </c>
      <c r="L897">
        <v>152</v>
      </c>
      <c r="M897">
        <v>153</v>
      </c>
      <c r="N897">
        <v>117</v>
      </c>
    </row>
    <row r="898" spans="1:14" x14ac:dyDescent="0.45">
      <c r="A898">
        <v>897</v>
      </c>
      <c r="B898">
        <v>1906</v>
      </c>
      <c r="C898" t="s">
        <v>603</v>
      </c>
      <c r="D898" t="s">
        <v>2249</v>
      </c>
      <c r="E898" t="s">
        <v>88</v>
      </c>
      <c r="F898">
        <v>625</v>
      </c>
      <c r="G898">
        <v>96</v>
      </c>
      <c r="I898">
        <v>129</v>
      </c>
      <c r="J898">
        <v>124</v>
      </c>
      <c r="K898">
        <v>134</v>
      </c>
      <c r="L898">
        <v>152</v>
      </c>
      <c r="M898">
        <v>150</v>
      </c>
    </row>
    <row r="899" spans="1:14" x14ac:dyDescent="0.45">
      <c r="A899">
        <v>898</v>
      </c>
      <c r="B899">
        <v>1979</v>
      </c>
      <c r="C899" t="s">
        <v>138</v>
      </c>
      <c r="D899" t="s">
        <v>2250</v>
      </c>
      <c r="E899" t="s">
        <v>139</v>
      </c>
      <c r="F899">
        <v>675</v>
      </c>
      <c r="G899">
        <v>204</v>
      </c>
      <c r="H899">
        <v>139</v>
      </c>
      <c r="I899">
        <v>94</v>
      </c>
      <c r="J899">
        <v>116</v>
      </c>
      <c r="K899">
        <v>141</v>
      </c>
      <c r="L899">
        <v>152</v>
      </c>
      <c r="M899">
        <v>238</v>
      </c>
      <c r="N899">
        <v>81</v>
      </c>
    </row>
    <row r="900" spans="1:14" x14ac:dyDescent="0.45">
      <c r="A900">
        <v>899</v>
      </c>
      <c r="B900">
        <v>1959</v>
      </c>
      <c r="C900" t="s">
        <v>67</v>
      </c>
      <c r="D900" t="s">
        <v>2251</v>
      </c>
      <c r="E900" t="s">
        <v>42</v>
      </c>
      <c r="F900">
        <v>639</v>
      </c>
      <c r="G900">
        <v>158</v>
      </c>
      <c r="H900">
        <v>169</v>
      </c>
      <c r="I900">
        <v>109</v>
      </c>
      <c r="J900">
        <v>118</v>
      </c>
      <c r="K900">
        <v>129</v>
      </c>
      <c r="L900">
        <v>152</v>
      </c>
      <c r="M900">
        <v>167</v>
      </c>
      <c r="N900">
        <v>116</v>
      </c>
    </row>
    <row r="901" spans="1:14" x14ac:dyDescent="0.45">
      <c r="A901">
        <v>900</v>
      </c>
      <c r="B901">
        <v>1956</v>
      </c>
      <c r="C901" t="s">
        <v>1199</v>
      </c>
      <c r="D901" t="s">
        <v>2252</v>
      </c>
      <c r="E901" t="s">
        <v>1134</v>
      </c>
      <c r="F901">
        <v>522</v>
      </c>
      <c r="G901">
        <v>160</v>
      </c>
      <c r="H901">
        <v>110</v>
      </c>
      <c r="I901">
        <v>120</v>
      </c>
      <c r="J901">
        <v>125</v>
      </c>
      <c r="K901">
        <v>121</v>
      </c>
      <c r="L901">
        <v>152</v>
      </c>
      <c r="M901">
        <v>125</v>
      </c>
      <c r="N901">
        <v>124</v>
      </c>
    </row>
    <row r="902" spans="1:14" x14ac:dyDescent="0.45">
      <c r="A902">
        <v>901</v>
      </c>
      <c r="B902">
        <v>1936</v>
      </c>
      <c r="C902" t="s">
        <v>763</v>
      </c>
      <c r="D902" t="s">
        <v>2253</v>
      </c>
      <c r="E902" t="s">
        <v>42</v>
      </c>
      <c r="F902">
        <v>472</v>
      </c>
      <c r="G902">
        <v>95</v>
      </c>
      <c r="H902">
        <v>48</v>
      </c>
      <c r="I902">
        <v>121</v>
      </c>
      <c r="J902">
        <v>114</v>
      </c>
      <c r="K902">
        <v>141</v>
      </c>
      <c r="L902">
        <v>152</v>
      </c>
      <c r="M902">
        <v>182</v>
      </c>
      <c r="N902">
        <v>110</v>
      </c>
    </row>
    <row r="903" spans="1:14" x14ac:dyDescent="0.45">
      <c r="A903">
        <v>902</v>
      </c>
      <c r="B903">
        <v>1909</v>
      </c>
      <c r="C903" t="s">
        <v>123</v>
      </c>
      <c r="D903" t="s">
        <v>2254</v>
      </c>
      <c r="E903" t="s">
        <v>110</v>
      </c>
      <c r="F903">
        <v>521</v>
      </c>
      <c r="G903">
        <v>100</v>
      </c>
      <c r="I903">
        <v>128</v>
      </c>
      <c r="J903">
        <v>121</v>
      </c>
      <c r="K903">
        <v>134</v>
      </c>
      <c r="L903">
        <v>152</v>
      </c>
      <c r="M903">
        <v>157</v>
      </c>
    </row>
    <row r="904" spans="1:14" x14ac:dyDescent="0.45">
      <c r="A904">
        <v>903</v>
      </c>
      <c r="B904">
        <v>1982</v>
      </c>
      <c r="C904" t="s">
        <v>703</v>
      </c>
      <c r="D904" t="s">
        <v>2255</v>
      </c>
      <c r="E904" t="s">
        <v>48</v>
      </c>
      <c r="F904">
        <v>727</v>
      </c>
      <c r="G904">
        <v>183</v>
      </c>
      <c r="H904">
        <v>137</v>
      </c>
      <c r="I904">
        <v>111</v>
      </c>
      <c r="J904">
        <v>123</v>
      </c>
      <c r="K904">
        <v>133</v>
      </c>
      <c r="L904">
        <v>152</v>
      </c>
      <c r="M904">
        <v>175</v>
      </c>
      <c r="N904">
        <v>114</v>
      </c>
    </row>
    <row r="905" spans="1:14" x14ac:dyDescent="0.45">
      <c r="A905">
        <v>904</v>
      </c>
      <c r="B905">
        <v>1998</v>
      </c>
      <c r="C905" t="s">
        <v>718</v>
      </c>
      <c r="D905" t="s">
        <v>2256</v>
      </c>
      <c r="E905" t="s">
        <v>264</v>
      </c>
      <c r="F905">
        <v>661</v>
      </c>
      <c r="G905">
        <v>133</v>
      </c>
      <c r="H905">
        <v>111</v>
      </c>
      <c r="I905">
        <v>101</v>
      </c>
      <c r="J905">
        <v>107</v>
      </c>
      <c r="K905">
        <v>141</v>
      </c>
      <c r="L905">
        <v>151</v>
      </c>
      <c r="M905">
        <v>209</v>
      </c>
      <c r="N905">
        <v>87</v>
      </c>
    </row>
    <row r="906" spans="1:14" x14ac:dyDescent="0.45">
      <c r="A906">
        <v>905</v>
      </c>
      <c r="B906">
        <v>2003</v>
      </c>
      <c r="C906" t="s">
        <v>1141</v>
      </c>
      <c r="D906" t="s">
        <v>2257</v>
      </c>
      <c r="E906" t="s">
        <v>230</v>
      </c>
      <c r="F906">
        <v>715</v>
      </c>
      <c r="G906">
        <v>147</v>
      </c>
      <c r="H906">
        <v>112</v>
      </c>
      <c r="I906">
        <v>111</v>
      </c>
      <c r="J906">
        <v>119</v>
      </c>
      <c r="K906">
        <v>140</v>
      </c>
      <c r="L906">
        <v>151</v>
      </c>
      <c r="M906">
        <v>187</v>
      </c>
      <c r="N906">
        <v>103</v>
      </c>
    </row>
    <row r="907" spans="1:14" x14ac:dyDescent="0.45">
      <c r="A907">
        <v>906</v>
      </c>
      <c r="B907">
        <v>1981</v>
      </c>
      <c r="C907" t="s">
        <v>671</v>
      </c>
      <c r="D907" t="s">
        <v>2258</v>
      </c>
      <c r="E907" t="s">
        <v>90</v>
      </c>
      <c r="F907">
        <v>453</v>
      </c>
      <c r="G907">
        <v>74</v>
      </c>
      <c r="H907">
        <v>55</v>
      </c>
      <c r="I907">
        <v>125</v>
      </c>
      <c r="J907">
        <v>113</v>
      </c>
      <c r="K907">
        <v>133</v>
      </c>
      <c r="L907">
        <v>151</v>
      </c>
      <c r="M907">
        <v>151</v>
      </c>
      <c r="N907">
        <v>116</v>
      </c>
    </row>
    <row r="908" spans="1:14" x14ac:dyDescent="0.45">
      <c r="A908">
        <v>907</v>
      </c>
      <c r="B908">
        <v>1970</v>
      </c>
      <c r="C908" t="s">
        <v>238</v>
      </c>
      <c r="D908" t="s">
        <v>2259</v>
      </c>
      <c r="E908" t="s">
        <v>61</v>
      </c>
      <c r="F908">
        <v>553</v>
      </c>
      <c r="G908">
        <v>130</v>
      </c>
      <c r="H908">
        <v>95</v>
      </c>
      <c r="I908">
        <v>119</v>
      </c>
      <c r="J908">
        <v>120</v>
      </c>
      <c r="K908">
        <v>132</v>
      </c>
      <c r="L908">
        <v>151</v>
      </c>
      <c r="M908">
        <v>158</v>
      </c>
      <c r="N908">
        <v>112</v>
      </c>
    </row>
    <row r="909" spans="1:14" x14ac:dyDescent="0.45">
      <c r="A909">
        <v>908</v>
      </c>
      <c r="B909">
        <v>1999</v>
      </c>
      <c r="C909" t="s">
        <v>749</v>
      </c>
      <c r="D909" t="s">
        <v>2260</v>
      </c>
      <c r="E909" t="s">
        <v>139</v>
      </c>
      <c r="F909">
        <v>662</v>
      </c>
      <c r="G909">
        <v>167</v>
      </c>
      <c r="H909">
        <v>107</v>
      </c>
      <c r="I909">
        <v>122</v>
      </c>
      <c r="J909">
        <v>127</v>
      </c>
      <c r="K909">
        <v>124</v>
      </c>
      <c r="L909">
        <v>151</v>
      </c>
      <c r="M909">
        <v>127</v>
      </c>
      <c r="N909">
        <v>128</v>
      </c>
    </row>
    <row r="910" spans="1:14" x14ac:dyDescent="0.45">
      <c r="A910">
        <v>909</v>
      </c>
      <c r="B910">
        <v>1998</v>
      </c>
      <c r="C910" t="s">
        <v>361</v>
      </c>
      <c r="D910" t="s">
        <v>2261</v>
      </c>
      <c r="E910" t="s">
        <v>61</v>
      </c>
      <c r="F910">
        <v>508</v>
      </c>
      <c r="G910">
        <v>99</v>
      </c>
      <c r="H910">
        <v>130</v>
      </c>
      <c r="I910">
        <v>120</v>
      </c>
      <c r="J910">
        <v>114</v>
      </c>
      <c r="K910">
        <v>135</v>
      </c>
      <c r="L910">
        <v>151</v>
      </c>
      <c r="M910">
        <v>158</v>
      </c>
      <c r="N910">
        <v>123</v>
      </c>
    </row>
    <row r="911" spans="1:14" x14ac:dyDescent="0.45">
      <c r="A911">
        <v>910</v>
      </c>
      <c r="B911">
        <v>1993</v>
      </c>
      <c r="C911" t="s">
        <v>127</v>
      </c>
      <c r="D911" t="s">
        <v>2262</v>
      </c>
      <c r="E911" t="s">
        <v>1134</v>
      </c>
      <c r="F911">
        <v>610</v>
      </c>
      <c r="G911">
        <v>215</v>
      </c>
      <c r="H911">
        <v>72</v>
      </c>
      <c r="I911">
        <v>108</v>
      </c>
      <c r="J911">
        <v>128</v>
      </c>
      <c r="K911">
        <v>116</v>
      </c>
      <c r="L911">
        <v>151</v>
      </c>
      <c r="M911">
        <v>131</v>
      </c>
      <c r="N911">
        <v>101</v>
      </c>
    </row>
    <row r="912" spans="1:14" x14ac:dyDescent="0.45">
      <c r="A912">
        <v>911</v>
      </c>
      <c r="B912">
        <v>1988</v>
      </c>
      <c r="C912" t="s">
        <v>874</v>
      </c>
      <c r="D912" t="s">
        <v>2263</v>
      </c>
      <c r="E912" t="s">
        <v>128</v>
      </c>
      <c r="F912">
        <v>570</v>
      </c>
      <c r="G912">
        <v>99</v>
      </c>
      <c r="H912">
        <v>113</v>
      </c>
      <c r="I912">
        <v>117</v>
      </c>
      <c r="J912">
        <v>112</v>
      </c>
      <c r="K912">
        <v>134</v>
      </c>
      <c r="L912">
        <v>151</v>
      </c>
      <c r="M912">
        <v>168</v>
      </c>
      <c r="N912">
        <v>115</v>
      </c>
    </row>
    <row r="913" spans="1:14" x14ac:dyDescent="0.45">
      <c r="A913">
        <v>912</v>
      </c>
      <c r="B913">
        <v>1903</v>
      </c>
      <c r="C913" t="s">
        <v>1200</v>
      </c>
      <c r="D913" t="s">
        <v>2264</v>
      </c>
      <c r="E913" t="s">
        <v>103</v>
      </c>
      <c r="F913">
        <v>428</v>
      </c>
      <c r="G913">
        <v>201</v>
      </c>
      <c r="I913">
        <v>118</v>
      </c>
      <c r="J913">
        <v>125</v>
      </c>
      <c r="K913">
        <v>134</v>
      </c>
      <c r="L913">
        <v>151</v>
      </c>
      <c r="M913">
        <v>179</v>
      </c>
    </row>
    <row r="914" spans="1:14" x14ac:dyDescent="0.45">
      <c r="A914">
        <v>913</v>
      </c>
      <c r="B914">
        <v>1927</v>
      </c>
      <c r="C914" t="s">
        <v>1229</v>
      </c>
      <c r="D914" t="s">
        <v>2266</v>
      </c>
      <c r="E914" t="s">
        <v>101</v>
      </c>
      <c r="F914">
        <v>593</v>
      </c>
      <c r="G914">
        <v>189</v>
      </c>
      <c r="H914">
        <v>74</v>
      </c>
      <c r="I914">
        <v>114</v>
      </c>
      <c r="J914">
        <v>125</v>
      </c>
      <c r="K914">
        <v>124</v>
      </c>
      <c r="L914">
        <v>151</v>
      </c>
      <c r="M914">
        <v>149</v>
      </c>
      <c r="N914">
        <v>108</v>
      </c>
    </row>
    <row r="915" spans="1:14" x14ac:dyDescent="0.45">
      <c r="A915">
        <v>914</v>
      </c>
      <c r="B915">
        <v>1966</v>
      </c>
      <c r="C915" t="s">
        <v>74</v>
      </c>
      <c r="D915" t="s">
        <v>2267</v>
      </c>
      <c r="E915" t="s">
        <v>58</v>
      </c>
      <c r="F915">
        <v>629</v>
      </c>
      <c r="G915">
        <v>148</v>
      </c>
      <c r="H915">
        <v>94</v>
      </c>
      <c r="I915">
        <v>109</v>
      </c>
      <c r="J915">
        <v>114</v>
      </c>
      <c r="K915">
        <v>140</v>
      </c>
      <c r="L915">
        <v>151</v>
      </c>
      <c r="M915">
        <v>200</v>
      </c>
      <c r="N915">
        <v>97</v>
      </c>
    </row>
    <row r="916" spans="1:14" x14ac:dyDescent="0.45">
      <c r="A916">
        <v>915</v>
      </c>
      <c r="B916">
        <v>1959</v>
      </c>
      <c r="C916" t="s">
        <v>282</v>
      </c>
      <c r="D916" t="s">
        <v>2268</v>
      </c>
      <c r="E916" t="s">
        <v>70</v>
      </c>
      <c r="F916">
        <v>595</v>
      </c>
      <c r="G916">
        <v>131</v>
      </c>
      <c r="H916">
        <v>61</v>
      </c>
      <c r="I916">
        <v>125</v>
      </c>
      <c r="J916">
        <v>124</v>
      </c>
      <c r="K916">
        <v>133</v>
      </c>
      <c r="L916">
        <v>151</v>
      </c>
      <c r="M916">
        <v>148</v>
      </c>
      <c r="N916">
        <v>114</v>
      </c>
    </row>
    <row r="917" spans="1:14" x14ac:dyDescent="0.45">
      <c r="A917">
        <v>916</v>
      </c>
      <c r="B917">
        <v>1971</v>
      </c>
      <c r="C917" t="s">
        <v>1064</v>
      </c>
      <c r="D917" t="s">
        <v>2269</v>
      </c>
      <c r="E917" t="s">
        <v>61</v>
      </c>
      <c r="F917">
        <v>589</v>
      </c>
      <c r="G917">
        <v>160</v>
      </c>
      <c r="H917">
        <v>79</v>
      </c>
      <c r="I917">
        <v>125</v>
      </c>
      <c r="J917">
        <v>129</v>
      </c>
      <c r="K917">
        <v>118</v>
      </c>
      <c r="L917">
        <v>151</v>
      </c>
      <c r="M917">
        <v>106</v>
      </c>
      <c r="N917">
        <v>125</v>
      </c>
    </row>
    <row r="918" spans="1:14" x14ac:dyDescent="0.45">
      <c r="A918">
        <v>917</v>
      </c>
      <c r="B918">
        <v>1935</v>
      </c>
      <c r="C918" t="s">
        <v>278</v>
      </c>
      <c r="D918" t="s">
        <v>2270</v>
      </c>
      <c r="E918" t="s">
        <v>51</v>
      </c>
      <c r="F918">
        <v>670</v>
      </c>
      <c r="G918">
        <v>62</v>
      </c>
      <c r="H918">
        <v>115</v>
      </c>
      <c r="I918">
        <v>124</v>
      </c>
      <c r="J918">
        <v>113</v>
      </c>
      <c r="K918">
        <v>142</v>
      </c>
      <c r="L918">
        <v>151</v>
      </c>
      <c r="M918">
        <v>184</v>
      </c>
      <c r="N918">
        <v>122</v>
      </c>
    </row>
    <row r="919" spans="1:14" x14ac:dyDescent="0.45">
      <c r="A919">
        <v>918</v>
      </c>
      <c r="B919">
        <v>1925</v>
      </c>
      <c r="C919" t="s">
        <v>650</v>
      </c>
      <c r="D919" t="s">
        <v>2271</v>
      </c>
      <c r="E919" t="s">
        <v>64</v>
      </c>
      <c r="F919">
        <v>700</v>
      </c>
      <c r="G919">
        <v>110</v>
      </c>
      <c r="H919">
        <v>133</v>
      </c>
      <c r="I919">
        <v>119</v>
      </c>
      <c r="J919">
        <v>118</v>
      </c>
      <c r="K919">
        <v>139</v>
      </c>
      <c r="L919">
        <v>151</v>
      </c>
      <c r="M919">
        <v>188</v>
      </c>
      <c r="N919">
        <v>120</v>
      </c>
    </row>
    <row r="920" spans="1:14" x14ac:dyDescent="0.45">
      <c r="A920">
        <v>919</v>
      </c>
      <c r="B920">
        <v>1997</v>
      </c>
      <c r="C920" t="s">
        <v>1230</v>
      </c>
      <c r="D920" t="s">
        <v>2272</v>
      </c>
      <c r="E920" t="s">
        <v>128</v>
      </c>
      <c r="F920">
        <v>410</v>
      </c>
      <c r="G920">
        <v>135</v>
      </c>
      <c r="H920">
        <v>89</v>
      </c>
      <c r="I920">
        <v>110</v>
      </c>
      <c r="J920">
        <v>113</v>
      </c>
      <c r="K920">
        <v>136</v>
      </c>
      <c r="L920">
        <v>151</v>
      </c>
      <c r="M920">
        <v>180</v>
      </c>
      <c r="N920">
        <v>96</v>
      </c>
    </row>
    <row r="921" spans="1:14" x14ac:dyDescent="0.45">
      <c r="A921">
        <v>920</v>
      </c>
      <c r="B921">
        <v>1928</v>
      </c>
      <c r="C921" t="s">
        <v>480</v>
      </c>
      <c r="D921" t="s">
        <v>2273</v>
      </c>
      <c r="E921" t="s">
        <v>88</v>
      </c>
      <c r="F921">
        <v>623</v>
      </c>
      <c r="G921">
        <v>148</v>
      </c>
      <c r="H921">
        <v>246</v>
      </c>
      <c r="I921">
        <v>108</v>
      </c>
      <c r="J921">
        <v>114</v>
      </c>
      <c r="K921">
        <v>143</v>
      </c>
      <c r="L921">
        <v>151</v>
      </c>
      <c r="M921">
        <v>225</v>
      </c>
      <c r="N921">
        <v>111</v>
      </c>
    </row>
    <row r="922" spans="1:14" x14ac:dyDescent="0.45">
      <c r="A922">
        <v>921</v>
      </c>
      <c r="B922">
        <v>1971</v>
      </c>
      <c r="C922" t="s">
        <v>615</v>
      </c>
      <c r="D922" t="s">
        <v>2274</v>
      </c>
      <c r="E922" t="s">
        <v>61</v>
      </c>
      <c r="F922">
        <v>549</v>
      </c>
      <c r="G922">
        <v>175</v>
      </c>
      <c r="H922">
        <v>88</v>
      </c>
      <c r="I922">
        <v>114</v>
      </c>
      <c r="J922">
        <v>126</v>
      </c>
      <c r="K922">
        <v>126</v>
      </c>
      <c r="L922">
        <v>151</v>
      </c>
      <c r="M922">
        <v>151</v>
      </c>
      <c r="N922">
        <v>109</v>
      </c>
    </row>
    <row r="923" spans="1:14" x14ac:dyDescent="0.45">
      <c r="A923">
        <v>922</v>
      </c>
      <c r="B923">
        <v>1980</v>
      </c>
      <c r="C923" t="s">
        <v>671</v>
      </c>
      <c r="D923" t="s">
        <v>2275</v>
      </c>
      <c r="E923" t="s">
        <v>90</v>
      </c>
      <c r="F923">
        <v>678</v>
      </c>
      <c r="G923">
        <v>69</v>
      </c>
      <c r="H923">
        <v>52</v>
      </c>
      <c r="I923">
        <v>131</v>
      </c>
      <c r="J923">
        <v>117</v>
      </c>
      <c r="K923">
        <v>135</v>
      </c>
      <c r="L923">
        <v>151</v>
      </c>
      <c r="M923">
        <v>143</v>
      </c>
      <c r="N923">
        <v>120</v>
      </c>
    </row>
    <row r="924" spans="1:14" x14ac:dyDescent="0.45">
      <c r="A924">
        <v>923</v>
      </c>
      <c r="B924">
        <v>1910</v>
      </c>
      <c r="C924" t="s">
        <v>1231</v>
      </c>
      <c r="D924" t="s">
        <v>2276</v>
      </c>
      <c r="E924" t="s">
        <v>101</v>
      </c>
      <c r="F924">
        <v>493</v>
      </c>
      <c r="G924">
        <v>161</v>
      </c>
      <c r="H924">
        <v>127</v>
      </c>
      <c r="I924">
        <v>122</v>
      </c>
      <c r="J924">
        <v>130</v>
      </c>
      <c r="K924">
        <v>124</v>
      </c>
      <c r="L924">
        <v>151</v>
      </c>
      <c r="M924">
        <v>130</v>
      </c>
      <c r="N924">
        <v>128</v>
      </c>
    </row>
    <row r="925" spans="1:14" x14ac:dyDescent="0.45">
      <c r="A925">
        <v>924</v>
      </c>
      <c r="B925">
        <v>1998</v>
      </c>
      <c r="C925" t="s">
        <v>242</v>
      </c>
      <c r="D925" t="s">
        <v>2277</v>
      </c>
      <c r="E925" t="s">
        <v>1232</v>
      </c>
      <c r="F925">
        <v>626</v>
      </c>
      <c r="G925">
        <v>103</v>
      </c>
      <c r="H925">
        <v>78</v>
      </c>
      <c r="I925">
        <v>122</v>
      </c>
      <c r="J925">
        <v>115</v>
      </c>
      <c r="K925">
        <v>134</v>
      </c>
      <c r="L925">
        <v>151</v>
      </c>
      <c r="M925">
        <v>156</v>
      </c>
      <c r="N925">
        <v>111</v>
      </c>
    </row>
    <row r="926" spans="1:14" x14ac:dyDescent="0.45">
      <c r="A926">
        <v>925</v>
      </c>
      <c r="B926">
        <v>1998</v>
      </c>
      <c r="C926" t="s">
        <v>1233</v>
      </c>
      <c r="D926" t="s">
        <v>2278</v>
      </c>
      <c r="E926" t="s">
        <v>48</v>
      </c>
      <c r="F926">
        <v>681</v>
      </c>
      <c r="G926">
        <v>102</v>
      </c>
      <c r="H926">
        <v>130</v>
      </c>
      <c r="I926">
        <v>124</v>
      </c>
      <c r="J926">
        <v>118</v>
      </c>
      <c r="K926">
        <v>137</v>
      </c>
      <c r="L926">
        <v>151</v>
      </c>
      <c r="M926">
        <v>158</v>
      </c>
      <c r="N926">
        <v>128</v>
      </c>
    </row>
    <row r="927" spans="1:14" x14ac:dyDescent="0.45">
      <c r="A927">
        <v>926</v>
      </c>
      <c r="B927">
        <v>2014</v>
      </c>
      <c r="C927" t="s">
        <v>1234</v>
      </c>
      <c r="D927" t="s">
        <v>2279</v>
      </c>
      <c r="E927" t="s">
        <v>308</v>
      </c>
      <c r="F927">
        <v>542</v>
      </c>
      <c r="G927">
        <v>148</v>
      </c>
      <c r="H927">
        <v>77</v>
      </c>
      <c r="I927">
        <v>106</v>
      </c>
      <c r="J927">
        <v>112</v>
      </c>
      <c r="K927">
        <v>140</v>
      </c>
      <c r="L927">
        <v>151</v>
      </c>
      <c r="M927">
        <v>203</v>
      </c>
      <c r="N927">
        <v>87</v>
      </c>
    </row>
    <row r="928" spans="1:14" x14ac:dyDescent="0.45">
      <c r="A928">
        <v>927</v>
      </c>
      <c r="B928">
        <v>1907</v>
      </c>
      <c r="C928" t="s">
        <v>237</v>
      </c>
      <c r="D928" t="s">
        <v>2280</v>
      </c>
      <c r="E928" t="s">
        <v>146</v>
      </c>
      <c r="F928">
        <v>672</v>
      </c>
      <c r="G928">
        <v>137</v>
      </c>
      <c r="I928">
        <v>126</v>
      </c>
      <c r="J928">
        <v>125</v>
      </c>
      <c r="K928">
        <v>126</v>
      </c>
      <c r="L928">
        <v>151</v>
      </c>
      <c r="M928">
        <v>124</v>
      </c>
    </row>
    <row r="929" spans="1:14" x14ac:dyDescent="0.45">
      <c r="A929">
        <v>928</v>
      </c>
      <c r="B929">
        <v>1972</v>
      </c>
      <c r="C929" t="s">
        <v>1235</v>
      </c>
      <c r="D929" t="s">
        <v>2281</v>
      </c>
      <c r="E929" t="s">
        <v>64</v>
      </c>
      <c r="F929">
        <v>492</v>
      </c>
      <c r="G929">
        <v>120</v>
      </c>
      <c r="H929">
        <v>82</v>
      </c>
      <c r="I929">
        <v>117</v>
      </c>
      <c r="J929">
        <v>116</v>
      </c>
      <c r="K929">
        <v>134</v>
      </c>
      <c r="L929">
        <v>151</v>
      </c>
      <c r="M929">
        <v>170</v>
      </c>
      <c r="N929">
        <v>108</v>
      </c>
    </row>
    <row r="930" spans="1:14" x14ac:dyDescent="0.45">
      <c r="A930">
        <v>929</v>
      </c>
      <c r="B930">
        <v>1994</v>
      </c>
      <c r="C930" t="s">
        <v>1185</v>
      </c>
      <c r="D930" t="s">
        <v>2282</v>
      </c>
      <c r="E930" t="s">
        <v>210</v>
      </c>
      <c r="F930">
        <v>424</v>
      </c>
      <c r="G930">
        <v>186</v>
      </c>
      <c r="H930">
        <v>69</v>
      </c>
      <c r="I930">
        <v>114</v>
      </c>
      <c r="J930">
        <v>125</v>
      </c>
      <c r="K930">
        <v>124</v>
      </c>
      <c r="L930">
        <v>151</v>
      </c>
      <c r="M930">
        <v>141</v>
      </c>
      <c r="N930">
        <v>104</v>
      </c>
    </row>
    <row r="931" spans="1:14" x14ac:dyDescent="0.45">
      <c r="A931">
        <v>930</v>
      </c>
      <c r="B931">
        <v>1984</v>
      </c>
      <c r="C931" t="s">
        <v>298</v>
      </c>
      <c r="D931" t="s">
        <v>2283</v>
      </c>
      <c r="E931" t="s">
        <v>42</v>
      </c>
      <c r="F931">
        <v>626</v>
      </c>
      <c r="G931">
        <v>103</v>
      </c>
      <c r="H931">
        <v>85</v>
      </c>
      <c r="I931">
        <v>129</v>
      </c>
      <c r="J931">
        <v>120</v>
      </c>
      <c r="K931">
        <v>129</v>
      </c>
      <c r="L931">
        <v>151</v>
      </c>
      <c r="M931">
        <v>130</v>
      </c>
      <c r="N931">
        <v>126</v>
      </c>
    </row>
    <row r="932" spans="1:14" x14ac:dyDescent="0.45">
      <c r="A932">
        <v>931</v>
      </c>
      <c r="B932">
        <v>1976</v>
      </c>
      <c r="C932" t="s">
        <v>138</v>
      </c>
      <c r="D932" t="s">
        <v>2284</v>
      </c>
      <c r="E932" t="s">
        <v>139</v>
      </c>
      <c r="F932">
        <v>705</v>
      </c>
      <c r="G932">
        <v>161</v>
      </c>
      <c r="H932">
        <v>178</v>
      </c>
      <c r="I932">
        <v>100</v>
      </c>
      <c r="J932">
        <v>114</v>
      </c>
      <c r="K932">
        <v>140</v>
      </c>
      <c r="L932">
        <v>151</v>
      </c>
      <c r="M932">
        <v>235</v>
      </c>
      <c r="N932">
        <v>100</v>
      </c>
    </row>
    <row r="933" spans="1:14" x14ac:dyDescent="0.45">
      <c r="A933">
        <v>932</v>
      </c>
      <c r="B933">
        <v>1953</v>
      </c>
      <c r="C933" t="s">
        <v>1198</v>
      </c>
      <c r="D933" t="s">
        <v>2285</v>
      </c>
      <c r="E933" t="s">
        <v>42</v>
      </c>
      <c r="F933">
        <v>482</v>
      </c>
      <c r="G933">
        <v>175</v>
      </c>
      <c r="H933">
        <v>64</v>
      </c>
      <c r="I933">
        <v>114</v>
      </c>
      <c r="J933">
        <v>124</v>
      </c>
      <c r="K933">
        <v>118</v>
      </c>
      <c r="L933">
        <v>151</v>
      </c>
      <c r="M933">
        <v>127</v>
      </c>
      <c r="N933">
        <v>110</v>
      </c>
    </row>
    <row r="934" spans="1:14" x14ac:dyDescent="0.45">
      <c r="A934">
        <v>933</v>
      </c>
      <c r="B934">
        <v>2002</v>
      </c>
      <c r="C934" t="s">
        <v>1236</v>
      </c>
      <c r="D934" t="s">
        <v>2286</v>
      </c>
      <c r="E934" t="s">
        <v>174</v>
      </c>
      <c r="F934">
        <v>545</v>
      </c>
      <c r="G934">
        <v>133</v>
      </c>
      <c r="H934">
        <v>52</v>
      </c>
      <c r="I934">
        <v>129</v>
      </c>
      <c r="J934">
        <v>126</v>
      </c>
      <c r="K934">
        <v>132</v>
      </c>
      <c r="L934">
        <v>151</v>
      </c>
      <c r="M934">
        <v>139</v>
      </c>
      <c r="N934">
        <v>114</v>
      </c>
    </row>
    <row r="935" spans="1:14" x14ac:dyDescent="0.45">
      <c r="A935">
        <v>934</v>
      </c>
      <c r="B935">
        <v>2024</v>
      </c>
      <c r="C935" t="s">
        <v>626</v>
      </c>
      <c r="D935" t="s">
        <v>2265</v>
      </c>
      <c r="E935" t="s">
        <v>301</v>
      </c>
      <c r="F935">
        <v>500</v>
      </c>
      <c r="G935">
        <v>127</v>
      </c>
      <c r="H935">
        <v>79</v>
      </c>
      <c r="I935">
        <v>121</v>
      </c>
      <c r="J935">
        <v>117</v>
      </c>
      <c r="K935">
        <v>139</v>
      </c>
      <c r="L935">
        <v>151</v>
      </c>
      <c r="M935">
        <v>168</v>
      </c>
      <c r="N935">
        <v>104</v>
      </c>
    </row>
    <row r="936" spans="1:14" x14ac:dyDescent="0.45">
      <c r="A936">
        <v>935</v>
      </c>
      <c r="B936">
        <v>1972</v>
      </c>
      <c r="C936" t="s">
        <v>191</v>
      </c>
      <c r="D936" t="s">
        <v>2287</v>
      </c>
      <c r="E936" t="s">
        <v>128</v>
      </c>
      <c r="F936">
        <v>572</v>
      </c>
      <c r="G936">
        <v>119</v>
      </c>
      <c r="H936">
        <v>165</v>
      </c>
      <c r="I936">
        <v>107</v>
      </c>
      <c r="J936">
        <v>111</v>
      </c>
      <c r="K936">
        <v>133</v>
      </c>
      <c r="L936">
        <v>151</v>
      </c>
      <c r="M936">
        <v>191</v>
      </c>
      <c r="N936">
        <v>113</v>
      </c>
    </row>
    <row r="937" spans="1:14" x14ac:dyDescent="0.45">
      <c r="A937">
        <v>936</v>
      </c>
      <c r="B937">
        <v>1985</v>
      </c>
      <c r="C937" t="s">
        <v>527</v>
      </c>
      <c r="D937" t="s">
        <v>2288</v>
      </c>
      <c r="E937" t="s">
        <v>42</v>
      </c>
      <c r="F937">
        <v>727</v>
      </c>
      <c r="G937">
        <v>89</v>
      </c>
      <c r="H937">
        <v>41</v>
      </c>
      <c r="I937">
        <v>124</v>
      </c>
      <c r="J937">
        <v>113</v>
      </c>
      <c r="K937">
        <v>140</v>
      </c>
      <c r="L937">
        <v>151</v>
      </c>
      <c r="M937">
        <v>169</v>
      </c>
      <c r="N937">
        <v>106</v>
      </c>
    </row>
    <row r="938" spans="1:14" x14ac:dyDescent="0.45">
      <c r="A938">
        <v>937</v>
      </c>
      <c r="B938">
        <v>2014</v>
      </c>
      <c r="C938" t="s">
        <v>608</v>
      </c>
      <c r="D938" t="s">
        <v>2289</v>
      </c>
      <c r="E938" t="s">
        <v>110</v>
      </c>
      <c r="F938">
        <v>676</v>
      </c>
      <c r="G938">
        <v>100</v>
      </c>
      <c r="H938">
        <v>42</v>
      </c>
      <c r="I938">
        <v>129</v>
      </c>
      <c r="J938">
        <v>122</v>
      </c>
      <c r="K938">
        <v>129</v>
      </c>
      <c r="L938">
        <v>151</v>
      </c>
      <c r="M938">
        <v>130</v>
      </c>
      <c r="N938">
        <v>112</v>
      </c>
    </row>
    <row r="939" spans="1:14" x14ac:dyDescent="0.45">
      <c r="A939">
        <v>938</v>
      </c>
      <c r="B939">
        <v>1902</v>
      </c>
      <c r="C939" t="s">
        <v>1237</v>
      </c>
      <c r="D939" t="s">
        <v>2290</v>
      </c>
      <c r="E939" t="s">
        <v>64</v>
      </c>
      <c r="F939">
        <v>599</v>
      </c>
      <c r="G939">
        <v>101</v>
      </c>
      <c r="I939">
        <v>134</v>
      </c>
      <c r="J939">
        <v>126</v>
      </c>
      <c r="K939">
        <v>128</v>
      </c>
      <c r="L939">
        <v>151</v>
      </c>
      <c r="M939">
        <v>99</v>
      </c>
    </row>
    <row r="940" spans="1:14" x14ac:dyDescent="0.45">
      <c r="A940">
        <v>939</v>
      </c>
      <c r="B940">
        <v>1944</v>
      </c>
      <c r="C940" t="s">
        <v>935</v>
      </c>
      <c r="D940" t="s">
        <v>2291</v>
      </c>
      <c r="E940" t="s">
        <v>1142</v>
      </c>
      <c r="F940">
        <v>669</v>
      </c>
      <c r="G940">
        <v>120</v>
      </c>
      <c r="H940">
        <v>53</v>
      </c>
      <c r="I940">
        <v>118</v>
      </c>
      <c r="J940">
        <v>117</v>
      </c>
      <c r="K940">
        <v>133</v>
      </c>
      <c r="L940">
        <v>151</v>
      </c>
      <c r="M940">
        <v>174</v>
      </c>
      <c r="N940">
        <v>109</v>
      </c>
    </row>
    <row r="941" spans="1:14" x14ac:dyDescent="0.45">
      <c r="A941">
        <v>940</v>
      </c>
      <c r="B941">
        <v>2008</v>
      </c>
      <c r="C941" t="s">
        <v>1238</v>
      </c>
      <c r="D941" t="s">
        <v>2292</v>
      </c>
      <c r="E941" t="s">
        <v>51</v>
      </c>
      <c r="F941">
        <v>617</v>
      </c>
      <c r="G941">
        <v>110</v>
      </c>
      <c r="H941">
        <v>138</v>
      </c>
      <c r="I941">
        <v>112</v>
      </c>
      <c r="J941">
        <v>111</v>
      </c>
      <c r="K941">
        <v>139</v>
      </c>
      <c r="L941">
        <v>151</v>
      </c>
      <c r="M941">
        <v>183</v>
      </c>
      <c r="N941">
        <v>113</v>
      </c>
    </row>
    <row r="942" spans="1:14" x14ac:dyDescent="0.45">
      <c r="A942">
        <v>941</v>
      </c>
      <c r="B942">
        <v>1912</v>
      </c>
      <c r="C942" t="s">
        <v>1239</v>
      </c>
      <c r="D942" t="s">
        <v>2293</v>
      </c>
      <c r="E942" t="s">
        <v>101</v>
      </c>
      <c r="F942">
        <v>435</v>
      </c>
      <c r="G942">
        <v>124</v>
      </c>
      <c r="H942">
        <v>53</v>
      </c>
      <c r="I942">
        <v>128</v>
      </c>
      <c r="J942">
        <v>126</v>
      </c>
      <c r="K942">
        <v>125</v>
      </c>
      <c r="L942">
        <v>151</v>
      </c>
      <c r="M942">
        <v>117</v>
      </c>
      <c r="N942">
        <v>120</v>
      </c>
    </row>
    <row r="943" spans="1:14" x14ac:dyDescent="0.45">
      <c r="A943">
        <v>942</v>
      </c>
      <c r="B943">
        <v>1911</v>
      </c>
      <c r="C943" t="s">
        <v>1128</v>
      </c>
      <c r="D943" t="s">
        <v>2294</v>
      </c>
      <c r="E943" t="s">
        <v>48</v>
      </c>
      <c r="F943">
        <v>589</v>
      </c>
      <c r="G943">
        <v>127</v>
      </c>
      <c r="I943">
        <v>119</v>
      </c>
      <c r="J943">
        <v>120</v>
      </c>
      <c r="K943">
        <v>136</v>
      </c>
      <c r="L943">
        <v>151</v>
      </c>
      <c r="M943">
        <v>189</v>
      </c>
    </row>
    <row r="944" spans="1:14" x14ac:dyDescent="0.45">
      <c r="A944">
        <v>943</v>
      </c>
      <c r="B944">
        <v>2003</v>
      </c>
      <c r="C944" t="s">
        <v>1179</v>
      </c>
      <c r="D944" t="s">
        <v>2295</v>
      </c>
      <c r="E944" t="s">
        <v>61</v>
      </c>
      <c r="F944">
        <v>413</v>
      </c>
      <c r="G944">
        <v>144</v>
      </c>
      <c r="H944">
        <v>109</v>
      </c>
      <c r="I944">
        <v>118</v>
      </c>
      <c r="J944">
        <v>125</v>
      </c>
      <c r="K944">
        <v>117</v>
      </c>
      <c r="L944">
        <v>151</v>
      </c>
      <c r="M944">
        <v>116</v>
      </c>
      <c r="N944">
        <v>123</v>
      </c>
    </row>
    <row r="945" spans="1:14" x14ac:dyDescent="0.45">
      <c r="A945">
        <v>944</v>
      </c>
      <c r="B945">
        <v>2001</v>
      </c>
      <c r="C945" t="s">
        <v>470</v>
      </c>
      <c r="D945" t="s">
        <v>2296</v>
      </c>
      <c r="E945" t="s">
        <v>110</v>
      </c>
      <c r="F945">
        <v>677</v>
      </c>
      <c r="G945">
        <v>142</v>
      </c>
      <c r="H945">
        <v>64</v>
      </c>
      <c r="I945">
        <v>126</v>
      </c>
      <c r="J945">
        <v>124</v>
      </c>
      <c r="K945">
        <v>126</v>
      </c>
      <c r="L945">
        <v>151</v>
      </c>
      <c r="M945">
        <v>127</v>
      </c>
      <c r="N945">
        <v>118</v>
      </c>
    </row>
    <row r="946" spans="1:14" x14ac:dyDescent="0.45">
      <c r="A946">
        <v>945</v>
      </c>
      <c r="B946">
        <v>1926</v>
      </c>
      <c r="C946" t="s">
        <v>183</v>
      </c>
      <c r="D946" t="s">
        <v>2297</v>
      </c>
      <c r="E946" t="s">
        <v>70</v>
      </c>
      <c r="F946">
        <v>598</v>
      </c>
      <c r="G946">
        <v>122</v>
      </c>
      <c r="H946">
        <v>52</v>
      </c>
      <c r="I946">
        <v>126</v>
      </c>
      <c r="J946">
        <v>123</v>
      </c>
      <c r="K946">
        <v>131</v>
      </c>
      <c r="L946">
        <v>151</v>
      </c>
      <c r="M946">
        <v>144</v>
      </c>
      <c r="N946">
        <v>122</v>
      </c>
    </row>
    <row r="947" spans="1:14" x14ac:dyDescent="0.45">
      <c r="A947">
        <v>946</v>
      </c>
      <c r="B947">
        <v>1958</v>
      </c>
      <c r="C947" t="s">
        <v>115</v>
      </c>
      <c r="D947" t="s">
        <v>2298</v>
      </c>
      <c r="E947" t="s">
        <v>88</v>
      </c>
      <c r="F947">
        <v>682</v>
      </c>
      <c r="G947">
        <v>85</v>
      </c>
      <c r="H947">
        <v>109</v>
      </c>
      <c r="I947">
        <v>116</v>
      </c>
      <c r="J947">
        <v>108</v>
      </c>
      <c r="K947">
        <v>146</v>
      </c>
      <c r="L947">
        <v>151</v>
      </c>
      <c r="M947">
        <v>199</v>
      </c>
      <c r="N947">
        <v>105</v>
      </c>
    </row>
    <row r="948" spans="1:14" x14ac:dyDescent="0.45">
      <c r="A948">
        <v>947</v>
      </c>
      <c r="B948">
        <v>1975</v>
      </c>
      <c r="C948" t="s">
        <v>395</v>
      </c>
      <c r="D948" t="s">
        <v>2299</v>
      </c>
      <c r="E948" t="s">
        <v>42</v>
      </c>
      <c r="F948">
        <v>626</v>
      </c>
      <c r="G948">
        <v>157</v>
      </c>
      <c r="H948">
        <v>170</v>
      </c>
      <c r="I948">
        <v>105</v>
      </c>
      <c r="J948">
        <v>114</v>
      </c>
      <c r="K948">
        <v>135</v>
      </c>
      <c r="L948">
        <v>151</v>
      </c>
      <c r="M948">
        <v>200</v>
      </c>
      <c r="N948">
        <v>109</v>
      </c>
    </row>
    <row r="949" spans="1:14" x14ac:dyDescent="0.45">
      <c r="A949">
        <v>948</v>
      </c>
      <c r="B949">
        <v>2013</v>
      </c>
      <c r="C949" t="s">
        <v>832</v>
      </c>
      <c r="D949" t="s">
        <v>2300</v>
      </c>
      <c r="E949" t="s">
        <v>48</v>
      </c>
      <c r="F949">
        <v>600</v>
      </c>
      <c r="G949">
        <v>156</v>
      </c>
      <c r="H949">
        <v>75</v>
      </c>
      <c r="I949">
        <v>120</v>
      </c>
      <c r="J949">
        <v>123</v>
      </c>
      <c r="K949">
        <v>139</v>
      </c>
      <c r="L949">
        <v>151</v>
      </c>
      <c r="M949">
        <v>171</v>
      </c>
      <c r="N949">
        <v>108</v>
      </c>
    </row>
    <row r="950" spans="1:14" x14ac:dyDescent="0.45">
      <c r="A950">
        <v>949</v>
      </c>
      <c r="B950">
        <v>2007</v>
      </c>
      <c r="C950" t="s">
        <v>293</v>
      </c>
      <c r="D950" t="s">
        <v>2301</v>
      </c>
      <c r="E950" t="s">
        <v>294</v>
      </c>
      <c r="F950">
        <v>711</v>
      </c>
      <c r="G950">
        <v>150</v>
      </c>
      <c r="H950">
        <v>98</v>
      </c>
      <c r="I950">
        <v>119</v>
      </c>
      <c r="J950">
        <v>122</v>
      </c>
      <c r="K950">
        <v>125</v>
      </c>
      <c r="L950">
        <v>151</v>
      </c>
      <c r="M950">
        <v>136</v>
      </c>
      <c r="N950">
        <v>117</v>
      </c>
    </row>
    <row r="951" spans="1:14" x14ac:dyDescent="0.45">
      <c r="A951">
        <v>950</v>
      </c>
      <c r="B951">
        <v>2012</v>
      </c>
      <c r="C951" t="s">
        <v>1240</v>
      </c>
      <c r="D951" t="s">
        <v>2302</v>
      </c>
      <c r="E951" t="s">
        <v>58</v>
      </c>
      <c r="F951">
        <v>501</v>
      </c>
      <c r="G951">
        <v>87</v>
      </c>
      <c r="H951">
        <v>65</v>
      </c>
      <c r="I951">
        <v>133</v>
      </c>
      <c r="J951">
        <v>119</v>
      </c>
      <c r="K951">
        <v>125</v>
      </c>
      <c r="L951">
        <v>151</v>
      </c>
      <c r="M951">
        <v>111</v>
      </c>
      <c r="N951">
        <v>125</v>
      </c>
    </row>
    <row r="952" spans="1:14" x14ac:dyDescent="0.45">
      <c r="A952">
        <v>951</v>
      </c>
      <c r="B952">
        <v>1985</v>
      </c>
      <c r="C952" t="s">
        <v>320</v>
      </c>
      <c r="D952" t="s">
        <v>2303</v>
      </c>
      <c r="E952" t="s">
        <v>51</v>
      </c>
      <c r="F952">
        <v>652</v>
      </c>
      <c r="G952">
        <v>58</v>
      </c>
      <c r="H952">
        <v>99</v>
      </c>
      <c r="I952">
        <v>136</v>
      </c>
      <c r="J952">
        <v>117</v>
      </c>
      <c r="K952">
        <v>130</v>
      </c>
      <c r="L952">
        <v>151</v>
      </c>
      <c r="M952">
        <v>118</v>
      </c>
      <c r="N952">
        <v>139</v>
      </c>
    </row>
    <row r="953" spans="1:14" x14ac:dyDescent="0.45">
      <c r="A953">
        <v>952</v>
      </c>
      <c r="B953">
        <v>1972</v>
      </c>
      <c r="C953" t="s">
        <v>933</v>
      </c>
      <c r="D953" t="s">
        <v>2304</v>
      </c>
      <c r="E953" t="s">
        <v>128</v>
      </c>
      <c r="F953">
        <v>653</v>
      </c>
      <c r="G953">
        <v>65</v>
      </c>
      <c r="H953">
        <v>72</v>
      </c>
      <c r="I953">
        <v>124</v>
      </c>
      <c r="J953">
        <v>109</v>
      </c>
      <c r="K953">
        <v>136</v>
      </c>
      <c r="L953">
        <v>151</v>
      </c>
      <c r="M953">
        <v>165</v>
      </c>
      <c r="N953">
        <v>116</v>
      </c>
    </row>
    <row r="954" spans="1:14" x14ac:dyDescent="0.45">
      <c r="A954">
        <v>953</v>
      </c>
      <c r="B954">
        <v>1958</v>
      </c>
      <c r="C954" t="s">
        <v>1241</v>
      </c>
      <c r="D954" t="s">
        <v>2305</v>
      </c>
      <c r="E954" t="s">
        <v>51</v>
      </c>
      <c r="F954">
        <v>424</v>
      </c>
      <c r="G954">
        <v>216</v>
      </c>
      <c r="H954">
        <v>46</v>
      </c>
      <c r="I954">
        <v>116</v>
      </c>
      <c r="J954">
        <v>133</v>
      </c>
      <c r="K954">
        <v>118</v>
      </c>
      <c r="L954">
        <v>151</v>
      </c>
      <c r="M954">
        <v>121</v>
      </c>
      <c r="N954">
        <v>108</v>
      </c>
    </row>
    <row r="955" spans="1:14" x14ac:dyDescent="0.45">
      <c r="A955">
        <v>954</v>
      </c>
      <c r="B955">
        <v>1996</v>
      </c>
      <c r="C955" t="s">
        <v>358</v>
      </c>
      <c r="D955" t="s">
        <v>2306</v>
      </c>
      <c r="E955" t="s">
        <v>134</v>
      </c>
      <c r="F955">
        <v>685</v>
      </c>
      <c r="G955">
        <v>100</v>
      </c>
      <c r="H955">
        <v>101</v>
      </c>
      <c r="I955">
        <v>128</v>
      </c>
      <c r="J955">
        <v>120</v>
      </c>
      <c r="K955">
        <v>151</v>
      </c>
      <c r="L955">
        <v>151</v>
      </c>
      <c r="M955">
        <v>194</v>
      </c>
      <c r="N955">
        <v>123</v>
      </c>
    </row>
    <row r="956" spans="1:14" x14ac:dyDescent="0.45">
      <c r="A956">
        <v>955</v>
      </c>
      <c r="B956">
        <v>1989</v>
      </c>
      <c r="C956" t="s">
        <v>361</v>
      </c>
      <c r="D956" t="s">
        <v>2307</v>
      </c>
      <c r="E956" t="s">
        <v>78</v>
      </c>
      <c r="F956">
        <v>542</v>
      </c>
      <c r="G956">
        <v>143</v>
      </c>
      <c r="H956">
        <v>149</v>
      </c>
      <c r="I956">
        <v>111</v>
      </c>
      <c r="J956">
        <v>114</v>
      </c>
      <c r="K956">
        <v>143</v>
      </c>
      <c r="L956">
        <v>151</v>
      </c>
      <c r="M956">
        <v>209</v>
      </c>
      <c r="N956">
        <v>106</v>
      </c>
    </row>
    <row r="957" spans="1:14" x14ac:dyDescent="0.45">
      <c r="A957">
        <v>956</v>
      </c>
      <c r="B957">
        <v>1983</v>
      </c>
      <c r="C957" t="s">
        <v>405</v>
      </c>
      <c r="D957" t="s">
        <v>2308</v>
      </c>
      <c r="E957" t="s">
        <v>210</v>
      </c>
      <c r="F957">
        <v>687</v>
      </c>
      <c r="G957">
        <v>144</v>
      </c>
      <c r="H957">
        <v>120</v>
      </c>
      <c r="I957">
        <v>115</v>
      </c>
      <c r="J957">
        <v>119</v>
      </c>
      <c r="K957">
        <v>138</v>
      </c>
      <c r="L957">
        <v>151</v>
      </c>
      <c r="M957">
        <v>188</v>
      </c>
      <c r="N957">
        <v>110</v>
      </c>
    </row>
    <row r="958" spans="1:14" x14ac:dyDescent="0.45">
      <c r="A958">
        <v>957</v>
      </c>
      <c r="B958">
        <v>1923</v>
      </c>
      <c r="C958" t="s">
        <v>1189</v>
      </c>
      <c r="D958" t="s">
        <v>2309</v>
      </c>
      <c r="E958" t="s">
        <v>51</v>
      </c>
      <c r="F958">
        <v>587</v>
      </c>
      <c r="G958">
        <v>101</v>
      </c>
      <c r="H958">
        <v>123</v>
      </c>
      <c r="I958">
        <v>126</v>
      </c>
      <c r="J958">
        <v>121</v>
      </c>
      <c r="K958">
        <v>131</v>
      </c>
      <c r="L958">
        <v>151</v>
      </c>
      <c r="M958">
        <v>143</v>
      </c>
      <c r="N958">
        <v>129</v>
      </c>
    </row>
    <row r="959" spans="1:14" x14ac:dyDescent="0.45">
      <c r="A959">
        <v>958</v>
      </c>
      <c r="B959">
        <v>1968</v>
      </c>
      <c r="C959" t="s">
        <v>1127</v>
      </c>
      <c r="D959" t="s">
        <v>2310</v>
      </c>
      <c r="E959" t="s">
        <v>210</v>
      </c>
      <c r="F959">
        <v>676</v>
      </c>
      <c r="G959">
        <v>129</v>
      </c>
      <c r="H959">
        <v>65</v>
      </c>
      <c r="I959">
        <v>114</v>
      </c>
      <c r="J959">
        <v>114</v>
      </c>
      <c r="K959">
        <v>140</v>
      </c>
      <c r="L959">
        <v>151</v>
      </c>
      <c r="M959">
        <v>205</v>
      </c>
      <c r="N959">
        <v>99</v>
      </c>
    </row>
    <row r="960" spans="1:14" x14ac:dyDescent="0.45">
      <c r="A960">
        <v>959</v>
      </c>
      <c r="B960">
        <v>1973</v>
      </c>
      <c r="C960" t="s">
        <v>304</v>
      </c>
      <c r="D960" t="s">
        <v>2311</v>
      </c>
      <c r="E960" t="s">
        <v>128</v>
      </c>
      <c r="F960">
        <v>689</v>
      </c>
      <c r="G960">
        <v>133</v>
      </c>
      <c r="H960">
        <v>92</v>
      </c>
      <c r="I960">
        <v>111</v>
      </c>
      <c r="J960">
        <v>114</v>
      </c>
      <c r="K960">
        <v>131</v>
      </c>
      <c r="L960">
        <v>151</v>
      </c>
      <c r="M960">
        <v>173</v>
      </c>
      <c r="N960">
        <v>103</v>
      </c>
    </row>
    <row r="961" spans="1:14" x14ac:dyDescent="0.45">
      <c r="A961">
        <v>960</v>
      </c>
      <c r="B961">
        <v>2017</v>
      </c>
      <c r="C961" t="s">
        <v>1208</v>
      </c>
      <c r="D961" t="s">
        <v>2312</v>
      </c>
      <c r="E961" t="s">
        <v>164</v>
      </c>
      <c r="F961">
        <v>543</v>
      </c>
      <c r="G961">
        <v>121</v>
      </c>
      <c r="H961">
        <v>49</v>
      </c>
      <c r="I961">
        <v>123</v>
      </c>
      <c r="J961">
        <v>124</v>
      </c>
      <c r="K961">
        <v>121</v>
      </c>
      <c r="L961">
        <v>151</v>
      </c>
      <c r="M961">
        <v>118</v>
      </c>
      <c r="N961">
        <v>107</v>
      </c>
    </row>
    <row r="962" spans="1:14" x14ac:dyDescent="0.45">
      <c r="A962">
        <v>961</v>
      </c>
      <c r="B962">
        <v>1977</v>
      </c>
      <c r="C962" t="s">
        <v>436</v>
      </c>
      <c r="D962" t="s">
        <v>2313</v>
      </c>
      <c r="E962" t="s">
        <v>48</v>
      </c>
      <c r="F962">
        <v>710</v>
      </c>
      <c r="G962">
        <v>89</v>
      </c>
      <c r="H962">
        <v>130</v>
      </c>
      <c r="I962">
        <v>120</v>
      </c>
      <c r="J962">
        <v>114</v>
      </c>
      <c r="K962">
        <v>146</v>
      </c>
      <c r="L962">
        <v>151</v>
      </c>
      <c r="M962">
        <v>197</v>
      </c>
      <c r="N962">
        <v>119</v>
      </c>
    </row>
    <row r="963" spans="1:14" x14ac:dyDescent="0.45">
      <c r="A963">
        <v>962</v>
      </c>
      <c r="B963">
        <v>1967</v>
      </c>
      <c r="C963" t="s">
        <v>1144</v>
      </c>
      <c r="D963" t="s">
        <v>2314</v>
      </c>
      <c r="E963" t="s">
        <v>1142</v>
      </c>
      <c r="F963">
        <v>585</v>
      </c>
      <c r="G963">
        <v>119</v>
      </c>
      <c r="H963">
        <v>178</v>
      </c>
      <c r="I963">
        <v>105</v>
      </c>
      <c r="J963">
        <v>108</v>
      </c>
      <c r="K963">
        <v>140</v>
      </c>
      <c r="L963">
        <v>151</v>
      </c>
      <c r="M963">
        <v>209</v>
      </c>
      <c r="N963">
        <v>110</v>
      </c>
    </row>
    <row r="964" spans="1:14" x14ac:dyDescent="0.45">
      <c r="A964">
        <v>963</v>
      </c>
      <c r="B964">
        <v>1941</v>
      </c>
      <c r="C964" t="s">
        <v>219</v>
      </c>
      <c r="D964" t="s">
        <v>2315</v>
      </c>
      <c r="E964" t="s">
        <v>101</v>
      </c>
      <c r="F964">
        <v>634</v>
      </c>
      <c r="G964">
        <v>174</v>
      </c>
      <c r="H964">
        <v>130</v>
      </c>
      <c r="I964">
        <v>108</v>
      </c>
      <c r="J964">
        <v>120</v>
      </c>
      <c r="K964">
        <v>132</v>
      </c>
      <c r="L964">
        <v>151</v>
      </c>
      <c r="M964">
        <v>193</v>
      </c>
      <c r="N964">
        <v>102</v>
      </c>
    </row>
    <row r="965" spans="1:14" x14ac:dyDescent="0.45">
      <c r="A965">
        <v>964</v>
      </c>
      <c r="B965">
        <v>1919</v>
      </c>
      <c r="C965" t="s">
        <v>145</v>
      </c>
      <c r="D965" t="s">
        <v>2316</v>
      </c>
      <c r="E965" t="s">
        <v>146</v>
      </c>
      <c r="F965">
        <v>561</v>
      </c>
      <c r="G965">
        <v>59</v>
      </c>
      <c r="H965">
        <v>50</v>
      </c>
      <c r="I965">
        <v>128</v>
      </c>
      <c r="J965">
        <v>114</v>
      </c>
      <c r="K965">
        <v>143</v>
      </c>
      <c r="L965">
        <v>151</v>
      </c>
      <c r="M965">
        <v>187</v>
      </c>
      <c r="N965">
        <v>120</v>
      </c>
    </row>
    <row r="966" spans="1:14" x14ac:dyDescent="0.45">
      <c r="A966">
        <v>965</v>
      </c>
      <c r="B966">
        <v>2017</v>
      </c>
      <c r="C966" t="s">
        <v>521</v>
      </c>
      <c r="D966" t="s">
        <v>2317</v>
      </c>
      <c r="E966" t="s">
        <v>308</v>
      </c>
      <c r="F966">
        <v>496</v>
      </c>
      <c r="G966">
        <v>182</v>
      </c>
      <c r="H966">
        <v>105</v>
      </c>
      <c r="I966">
        <v>105</v>
      </c>
      <c r="J966">
        <v>119</v>
      </c>
      <c r="K966">
        <v>130</v>
      </c>
      <c r="L966">
        <v>151</v>
      </c>
      <c r="M966">
        <v>167</v>
      </c>
      <c r="N966">
        <v>97</v>
      </c>
    </row>
    <row r="967" spans="1:14" x14ac:dyDescent="0.45">
      <c r="A967">
        <v>966</v>
      </c>
      <c r="B967">
        <v>1983</v>
      </c>
      <c r="C967" t="s">
        <v>346</v>
      </c>
      <c r="D967" t="s">
        <v>2318</v>
      </c>
      <c r="E967" t="s">
        <v>164</v>
      </c>
      <c r="F967">
        <v>664</v>
      </c>
      <c r="G967">
        <v>119</v>
      </c>
      <c r="H967">
        <v>124</v>
      </c>
      <c r="I967">
        <v>113</v>
      </c>
      <c r="J967">
        <v>113</v>
      </c>
      <c r="K967">
        <v>136</v>
      </c>
      <c r="L967">
        <v>151</v>
      </c>
      <c r="M967">
        <v>184</v>
      </c>
      <c r="N967">
        <v>110</v>
      </c>
    </row>
    <row r="968" spans="1:14" x14ac:dyDescent="0.45">
      <c r="A968">
        <v>967</v>
      </c>
      <c r="B968">
        <v>1991</v>
      </c>
      <c r="C968" t="s">
        <v>252</v>
      </c>
      <c r="D968" t="s">
        <v>2319</v>
      </c>
      <c r="E968" t="s">
        <v>58</v>
      </c>
      <c r="F968">
        <v>622</v>
      </c>
      <c r="G968">
        <v>93</v>
      </c>
      <c r="H968">
        <v>100</v>
      </c>
      <c r="I968">
        <v>117</v>
      </c>
      <c r="J968">
        <v>110</v>
      </c>
      <c r="K968">
        <v>139</v>
      </c>
      <c r="L968">
        <v>151</v>
      </c>
      <c r="M968">
        <v>183</v>
      </c>
      <c r="N968">
        <v>110</v>
      </c>
    </row>
    <row r="969" spans="1:14" x14ac:dyDescent="0.45">
      <c r="A969">
        <v>968</v>
      </c>
      <c r="B969">
        <v>2006</v>
      </c>
      <c r="C969" t="s">
        <v>1242</v>
      </c>
      <c r="D969" t="s">
        <v>2320</v>
      </c>
      <c r="E969" t="s">
        <v>182</v>
      </c>
      <c r="F969">
        <v>611</v>
      </c>
      <c r="G969">
        <v>117</v>
      </c>
      <c r="H969">
        <v>120</v>
      </c>
      <c r="I969">
        <v>115</v>
      </c>
      <c r="J969">
        <v>113</v>
      </c>
      <c r="K969">
        <v>142</v>
      </c>
      <c r="L969">
        <v>151</v>
      </c>
      <c r="M969">
        <v>188</v>
      </c>
      <c r="N969">
        <v>108</v>
      </c>
    </row>
    <row r="970" spans="1:14" x14ac:dyDescent="0.45">
      <c r="A970">
        <v>969</v>
      </c>
      <c r="B970">
        <v>2007</v>
      </c>
      <c r="C970" t="s">
        <v>983</v>
      </c>
      <c r="D970" t="s">
        <v>2321</v>
      </c>
      <c r="E970" t="s">
        <v>134</v>
      </c>
      <c r="F970">
        <v>713</v>
      </c>
      <c r="G970">
        <v>100</v>
      </c>
      <c r="H970">
        <v>107</v>
      </c>
      <c r="I970">
        <v>125</v>
      </c>
      <c r="J970">
        <v>118</v>
      </c>
      <c r="K970">
        <v>139</v>
      </c>
      <c r="L970">
        <v>151</v>
      </c>
      <c r="M970">
        <v>164</v>
      </c>
      <c r="N970">
        <v>124</v>
      </c>
    </row>
    <row r="971" spans="1:14" x14ac:dyDescent="0.45">
      <c r="A971">
        <v>970</v>
      </c>
      <c r="B971">
        <v>1942</v>
      </c>
      <c r="C971" t="s">
        <v>409</v>
      </c>
      <c r="D971" t="s">
        <v>2322</v>
      </c>
      <c r="E971" t="s">
        <v>42</v>
      </c>
      <c r="F971">
        <v>625</v>
      </c>
      <c r="G971">
        <v>131</v>
      </c>
      <c r="H971">
        <v>200</v>
      </c>
      <c r="I971">
        <v>121</v>
      </c>
      <c r="J971">
        <v>120</v>
      </c>
      <c r="K971">
        <v>132</v>
      </c>
      <c r="L971">
        <v>151</v>
      </c>
      <c r="M971">
        <v>160</v>
      </c>
      <c r="N971">
        <v>130</v>
      </c>
    </row>
    <row r="972" spans="1:14" x14ac:dyDescent="0.45">
      <c r="A972">
        <v>971</v>
      </c>
      <c r="B972">
        <v>1998</v>
      </c>
      <c r="C972" t="s">
        <v>428</v>
      </c>
      <c r="D972" t="s">
        <v>2323</v>
      </c>
      <c r="E972" t="s">
        <v>210</v>
      </c>
      <c r="F972">
        <v>707</v>
      </c>
      <c r="G972">
        <v>151</v>
      </c>
      <c r="H972">
        <v>80</v>
      </c>
      <c r="I972">
        <v>116</v>
      </c>
      <c r="J972">
        <v>119</v>
      </c>
      <c r="K972">
        <v>129</v>
      </c>
      <c r="L972">
        <v>151</v>
      </c>
      <c r="M972">
        <v>151</v>
      </c>
      <c r="N972">
        <v>106</v>
      </c>
    </row>
    <row r="973" spans="1:14" x14ac:dyDescent="0.45">
      <c r="A973">
        <v>972</v>
      </c>
      <c r="B973">
        <v>1914</v>
      </c>
      <c r="C973" t="s">
        <v>1243</v>
      </c>
      <c r="D973" t="s">
        <v>2324</v>
      </c>
      <c r="E973" t="s">
        <v>1244</v>
      </c>
      <c r="F973">
        <v>611</v>
      </c>
      <c r="G973">
        <v>74</v>
      </c>
      <c r="H973">
        <v>75</v>
      </c>
      <c r="I973">
        <v>117</v>
      </c>
      <c r="J973">
        <v>111</v>
      </c>
      <c r="K973">
        <v>143</v>
      </c>
      <c r="L973">
        <v>151</v>
      </c>
      <c r="M973">
        <v>217</v>
      </c>
      <c r="N973">
        <v>109</v>
      </c>
    </row>
    <row r="974" spans="1:14" x14ac:dyDescent="0.45">
      <c r="A974">
        <v>973</v>
      </c>
      <c r="B974">
        <v>1989</v>
      </c>
      <c r="C974" t="s">
        <v>1016</v>
      </c>
      <c r="D974" t="s">
        <v>2325</v>
      </c>
      <c r="E974" t="s">
        <v>264</v>
      </c>
      <c r="F974">
        <v>594</v>
      </c>
      <c r="G974">
        <v>253</v>
      </c>
      <c r="H974">
        <v>170</v>
      </c>
      <c r="I974">
        <v>95</v>
      </c>
      <c r="J974">
        <v>128</v>
      </c>
      <c r="K974">
        <v>121</v>
      </c>
      <c r="L974">
        <v>151</v>
      </c>
      <c r="M974">
        <v>175</v>
      </c>
      <c r="N974">
        <v>104</v>
      </c>
    </row>
    <row r="975" spans="1:14" x14ac:dyDescent="0.45">
      <c r="A975">
        <v>974</v>
      </c>
      <c r="B975">
        <v>1916</v>
      </c>
      <c r="C975" t="s">
        <v>690</v>
      </c>
      <c r="D975" t="s">
        <v>2326</v>
      </c>
      <c r="E975" t="s">
        <v>158</v>
      </c>
      <c r="F975">
        <v>626</v>
      </c>
      <c r="G975">
        <v>100</v>
      </c>
      <c r="H975">
        <v>85</v>
      </c>
      <c r="I975">
        <v>123</v>
      </c>
      <c r="J975">
        <v>117</v>
      </c>
      <c r="K975">
        <v>136</v>
      </c>
      <c r="L975">
        <v>151</v>
      </c>
      <c r="M975">
        <v>176</v>
      </c>
      <c r="N975">
        <v>118</v>
      </c>
    </row>
    <row r="976" spans="1:14" x14ac:dyDescent="0.45">
      <c r="A976">
        <v>975</v>
      </c>
      <c r="B976">
        <v>1936</v>
      </c>
      <c r="C976" t="s">
        <v>278</v>
      </c>
      <c r="D976" t="s">
        <v>2327</v>
      </c>
      <c r="E976" t="s">
        <v>51</v>
      </c>
      <c r="F976">
        <v>677</v>
      </c>
      <c r="G976">
        <v>65</v>
      </c>
      <c r="H976">
        <v>63</v>
      </c>
      <c r="I976">
        <v>123</v>
      </c>
      <c r="J976">
        <v>112</v>
      </c>
      <c r="K976">
        <v>144</v>
      </c>
      <c r="L976">
        <v>151</v>
      </c>
      <c r="M976">
        <v>198</v>
      </c>
      <c r="N976">
        <v>116</v>
      </c>
    </row>
    <row r="977" spans="1:14" x14ac:dyDescent="0.45">
      <c r="A977">
        <v>976</v>
      </c>
      <c r="B977">
        <v>1934</v>
      </c>
      <c r="C977" t="s">
        <v>441</v>
      </c>
      <c r="D977" t="s">
        <v>2328</v>
      </c>
      <c r="E977" t="s">
        <v>70</v>
      </c>
      <c r="F977">
        <v>667</v>
      </c>
      <c r="G977">
        <v>95</v>
      </c>
      <c r="H977">
        <v>183</v>
      </c>
      <c r="I977">
        <v>118</v>
      </c>
      <c r="J977">
        <v>112</v>
      </c>
      <c r="K977">
        <v>145</v>
      </c>
      <c r="L977">
        <v>150</v>
      </c>
      <c r="M977">
        <v>206</v>
      </c>
      <c r="N977">
        <v>122</v>
      </c>
    </row>
    <row r="978" spans="1:14" x14ac:dyDescent="0.45">
      <c r="A978">
        <v>977</v>
      </c>
      <c r="B978">
        <v>1987</v>
      </c>
      <c r="C978" t="s">
        <v>252</v>
      </c>
      <c r="D978" t="s">
        <v>2329</v>
      </c>
      <c r="E978" t="s">
        <v>58</v>
      </c>
      <c r="F978">
        <v>588</v>
      </c>
      <c r="G978">
        <v>90</v>
      </c>
      <c r="H978">
        <v>115</v>
      </c>
      <c r="I978">
        <v>115</v>
      </c>
      <c r="J978">
        <v>110</v>
      </c>
      <c r="K978">
        <v>138</v>
      </c>
      <c r="L978">
        <v>150</v>
      </c>
      <c r="M978">
        <v>181</v>
      </c>
      <c r="N978">
        <v>109</v>
      </c>
    </row>
    <row r="979" spans="1:14" x14ac:dyDescent="0.45">
      <c r="A979">
        <v>978</v>
      </c>
      <c r="B979">
        <v>1964</v>
      </c>
      <c r="C979" t="s">
        <v>681</v>
      </c>
      <c r="D979" t="s">
        <v>2330</v>
      </c>
      <c r="E979" t="s">
        <v>58</v>
      </c>
      <c r="F979">
        <v>587</v>
      </c>
      <c r="G979">
        <v>98</v>
      </c>
      <c r="H979">
        <v>103</v>
      </c>
      <c r="I979">
        <v>116</v>
      </c>
      <c r="J979">
        <v>112</v>
      </c>
      <c r="K979">
        <v>138</v>
      </c>
      <c r="L979">
        <v>150</v>
      </c>
      <c r="M979">
        <v>184</v>
      </c>
      <c r="N979">
        <v>107</v>
      </c>
    </row>
    <row r="980" spans="1:14" x14ac:dyDescent="0.45">
      <c r="A980">
        <v>979</v>
      </c>
      <c r="B980">
        <v>1929</v>
      </c>
      <c r="C980" t="s">
        <v>480</v>
      </c>
      <c r="D980" t="s">
        <v>2331</v>
      </c>
      <c r="E980" t="s">
        <v>88</v>
      </c>
      <c r="F980">
        <v>670</v>
      </c>
      <c r="G980">
        <v>137</v>
      </c>
      <c r="H980">
        <v>200</v>
      </c>
      <c r="I980">
        <v>113</v>
      </c>
      <c r="J980">
        <v>116</v>
      </c>
      <c r="K980">
        <v>140</v>
      </c>
      <c r="L980">
        <v>150</v>
      </c>
      <c r="M980">
        <v>197</v>
      </c>
      <c r="N980">
        <v>112</v>
      </c>
    </row>
    <row r="981" spans="1:14" x14ac:dyDescent="0.45">
      <c r="A981">
        <v>980</v>
      </c>
      <c r="B981">
        <v>2021</v>
      </c>
      <c r="C981" t="s">
        <v>750</v>
      </c>
      <c r="D981" t="s">
        <v>2332</v>
      </c>
      <c r="E981" t="s">
        <v>93</v>
      </c>
      <c r="F981">
        <v>639</v>
      </c>
      <c r="G981">
        <v>177</v>
      </c>
      <c r="H981">
        <v>129</v>
      </c>
      <c r="I981">
        <v>104</v>
      </c>
      <c r="J981">
        <v>118</v>
      </c>
      <c r="K981">
        <v>142</v>
      </c>
      <c r="L981">
        <v>150</v>
      </c>
      <c r="M981">
        <v>197</v>
      </c>
      <c r="N981">
        <v>104</v>
      </c>
    </row>
    <row r="982" spans="1:14" x14ac:dyDescent="0.45">
      <c r="A982">
        <v>981</v>
      </c>
      <c r="B982">
        <v>2001</v>
      </c>
      <c r="C982" t="s">
        <v>713</v>
      </c>
      <c r="D982" t="s">
        <v>2333</v>
      </c>
      <c r="E982" t="s">
        <v>64</v>
      </c>
      <c r="F982">
        <v>674</v>
      </c>
      <c r="G982">
        <v>149</v>
      </c>
      <c r="H982">
        <v>58</v>
      </c>
      <c r="I982">
        <v>115</v>
      </c>
      <c r="J982">
        <v>119</v>
      </c>
      <c r="K982">
        <v>134</v>
      </c>
      <c r="L982">
        <v>150</v>
      </c>
      <c r="M982">
        <v>164</v>
      </c>
      <c r="N982">
        <v>99</v>
      </c>
    </row>
    <row r="983" spans="1:14" x14ac:dyDescent="0.45">
      <c r="A983">
        <v>982</v>
      </c>
      <c r="B983">
        <v>1968</v>
      </c>
      <c r="C983" t="s">
        <v>310</v>
      </c>
      <c r="D983" t="s">
        <v>2334</v>
      </c>
      <c r="E983" t="s">
        <v>78</v>
      </c>
      <c r="F983">
        <v>692</v>
      </c>
      <c r="G983">
        <v>110</v>
      </c>
      <c r="H983">
        <v>78</v>
      </c>
      <c r="I983">
        <v>133</v>
      </c>
      <c r="J983">
        <v>126</v>
      </c>
      <c r="K983">
        <v>132</v>
      </c>
      <c r="L983">
        <v>150</v>
      </c>
      <c r="M983">
        <v>130</v>
      </c>
      <c r="N983">
        <v>131</v>
      </c>
    </row>
    <row r="984" spans="1:14" x14ac:dyDescent="0.45">
      <c r="A984">
        <v>983</v>
      </c>
      <c r="B984">
        <v>1993</v>
      </c>
      <c r="C984" t="s">
        <v>1191</v>
      </c>
      <c r="D984" t="s">
        <v>2335</v>
      </c>
      <c r="E984" t="s">
        <v>134</v>
      </c>
      <c r="F984">
        <v>506</v>
      </c>
      <c r="G984">
        <v>56</v>
      </c>
      <c r="H984">
        <v>100</v>
      </c>
      <c r="I984">
        <v>137</v>
      </c>
      <c r="J984">
        <v>120</v>
      </c>
      <c r="K984">
        <v>146</v>
      </c>
      <c r="L984">
        <v>150</v>
      </c>
      <c r="M984">
        <v>163</v>
      </c>
      <c r="N984">
        <v>134</v>
      </c>
    </row>
    <row r="985" spans="1:14" x14ac:dyDescent="0.45">
      <c r="A985">
        <v>984</v>
      </c>
      <c r="B985">
        <v>1976</v>
      </c>
      <c r="C985" t="s">
        <v>280</v>
      </c>
      <c r="D985" t="s">
        <v>2336</v>
      </c>
      <c r="E985" t="s">
        <v>78</v>
      </c>
      <c r="F985">
        <v>627</v>
      </c>
      <c r="G985">
        <v>94</v>
      </c>
      <c r="H985">
        <v>120</v>
      </c>
      <c r="I985">
        <v>117</v>
      </c>
      <c r="J985">
        <v>111</v>
      </c>
      <c r="K985">
        <v>142</v>
      </c>
      <c r="L985">
        <v>150</v>
      </c>
      <c r="M985">
        <v>201</v>
      </c>
      <c r="N985">
        <v>111</v>
      </c>
    </row>
    <row r="986" spans="1:14" x14ac:dyDescent="0.45">
      <c r="A986">
        <v>985</v>
      </c>
      <c r="B986">
        <v>1997</v>
      </c>
      <c r="C986" t="s">
        <v>1233</v>
      </c>
      <c r="D986" t="s">
        <v>2337</v>
      </c>
      <c r="E986" t="s">
        <v>48</v>
      </c>
      <c r="F986">
        <v>628</v>
      </c>
      <c r="G986">
        <v>151</v>
      </c>
      <c r="H986">
        <v>148</v>
      </c>
      <c r="I986">
        <v>116</v>
      </c>
      <c r="J986">
        <v>123</v>
      </c>
      <c r="K986">
        <v>131</v>
      </c>
      <c r="L986">
        <v>150</v>
      </c>
      <c r="M986">
        <v>155</v>
      </c>
      <c r="N986">
        <v>127</v>
      </c>
    </row>
    <row r="987" spans="1:14" x14ac:dyDescent="0.45">
      <c r="A987">
        <v>986</v>
      </c>
      <c r="B987">
        <v>1996</v>
      </c>
      <c r="C987" t="s">
        <v>571</v>
      </c>
      <c r="D987" t="s">
        <v>2338</v>
      </c>
      <c r="E987" t="s">
        <v>110</v>
      </c>
      <c r="F987">
        <v>715</v>
      </c>
      <c r="G987">
        <v>145</v>
      </c>
      <c r="H987">
        <v>78</v>
      </c>
      <c r="I987">
        <v>112</v>
      </c>
      <c r="J987">
        <v>117</v>
      </c>
      <c r="K987">
        <v>140</v>
      </c>
      <c r="L987">
        <v>150</v>
      </c>
      <c r="M987">
        <v>186</v>
      </c>
      <c r="N987">
        <v>96</v>
      </c>
    </row>
    <row r="988" spans="1:14" x14ac:dyDescent="0.45">
      <c r="A988">
        <v>987</v>
      </c>
      <c r="B988">
        <v>1947</v>
      </c>
      <c r="C988" t="s">
        <v>187</v>
      </c>
      <c r="D988" t="s">
        <v>2339</v>
      </c>
      <c r="E988" t="s">
        <v>42</v>
      </c>
      <c r="F988">
        <v>601</v>
      </c>
      <c r="G988">
        <v>102</v>
      </c>
      <c r="H988">
        <v>62</v>
      </c>
      <c r="I988">
        <v>120</v>
      </c>
      <c r="J988">
        <v>114</v>
      </c>
      <c r="K988">
        <v>138</v>
      </c>
      <c r="L988">
        <v>150</v>
      </c>
      <c r="M988">
        <v>181</v>
      </c>
      <c r="N988">
        <v>111</v>
      </c>
    </row>
    <row r="989" spans="1:14" x14ac:dyDescent="0.45">
      <c r="A989">
        <v>988</v>
      </c>
      <c r="B989">
        <v>1971</v>
      </c>
      <c r="C989" t="s">
        <v>238</v>
      </c>
      <c r="D989" t="s">
        <v>2340</v>
      </c>
      <c r="E989" t="s">
        <v>61</v>
      </c>
      <c r="F989">
        <v>545</v>
      </c>
      <c r="G989">
        <v>143</v>
      </c>
      <c r="H989">
        <v>89</v>
      </c>
      <c r="I989">
        <v>110</v>
      </c>
      <c r="J989">
        <v>117</v>
      </c>
      <c r="K989">
        <v>135</v>
      </c>
      <c r="L989">
        <v>150</v>
      </c>
      <c r="M989">
        <v>185</v>
      </c>
      <c r="N989">
        <v>98</v>
      </c>
    </row>
    <row r="990" spans="1:14" x14ac:dyDescent="0.45">
      <c r="A990">
        <v>989</v>
      </c>
      <c r="B990">
        <v>1960</v>
      </c>
      <c r="C990" t="s">
        <v>1127</v>
      </c>
      <c r="D990" t="s">
        <v>2341</v>
      </c>
      <c r="E990" t="s">
        <v>90</v>
      </c>
      <c r="F990">
        <v>664</v>
      </c>
      <c r="G990">
        <v>104</v>
      </c>
      <c r="H990">
        <v>73</v>
      </c>
      <c r="I990">
        <v>111</v>
      </c>
      <c r="J990">
        <v>107</v>
      </c>
      <c r="K990">
        <v>140</v>
      </c>
      <c r="L990">
        <v>150</v>
      </c>
      <c r="M990">
        <v>195</v>
      </c>
      <c r="N990">
        <v>93</v>
      </c>
    </row>
    <row r="991" spans="1:14" x14ac:dyDescent="0.45">
      <c r="A991">
        <v>990</v>
      </c>
      <c r="B991">
        <v>2000</v>
      </c>
      <c r="C991" t="s">
        <v>823</v>
      </c>
      <c r="D991" t="s">
        <v>2342</v>
      </c>
      <c r="E991" t="s">
        <v>294</v>
      </c>
      <c r="F991">
        <v>650</v>
      </c>
      <c r="G991">
        <v>146</v>
      </c>
      <c r="H991">
        <v>66</v>
      </c>
      <c r="I991">
        <v>118</v>
      </c>
      <c r="J991">
        <v>121</v>
      </c>
      <c r="K991">
        <v>121</v>
      </c>
      <c r="L991">
        <v>150</v>
      </c>
      <c r="M991">
        <v>126</v>
      </c>
      <c r="N991">
        <v>110</v>
      </c>
    </row>
    <row r="992" spans="1:14" x14ac:dyDescent="0.45">
      <c r="A992">
        <v>991</v>
      </c>
      <c r="B992">
        <v>1956</v>
      </c>
      <c r="C992" t="s">
        <v>1186</v>
      </c>
      <c r="D992" t="s">
        <v>2343</v>
      </c>
      <c r="E992" t="s">
        <v>182</v>
      </c>
      <c r="F992">
        <v>665</v>
      </c>
      <c r="G992">
        <v>120</v>
      </c>
      <c r="H992">
        <v>55</v>
      </c>
      <c r="I992">
        <v>118</v>
      </c>
      <c r="J992">
        <v>122</v>
      </c>
      <c r="K992">
        <v>129</v>
      </c>
      <c r="L992">
        <v>150</v>
      </c>
      <c r="M992">
        <v>149</v>
      </c>
      <c r="N992">
        <v>109</v>
      </c>
    </row>
    <row r="993" spans="1:14" x14ac:dyDescent="0.45">
      <c r="A993">
        <v>992</v>
      </c>
      <c r="B993">
        <v>1988</v>
      </c>
      <c r="C993" t="s">
        <v>781</v>
      </c>
      <c r="D993" t="s">
        <v>2344</v>
      </c>
      <c r="E993" t="s">
        <v>164</v>
      </c>
      <c r="F993">
        <v>632</v>
      </c>
      <c r="G993">
        <v>140</v>
      </c>
      <c r="H993">
        <v>136</v>
      </c>
      <c r="I993">
        <v>113</v>
      </c>
      <c r="J993">
        <v>118</v>
      </c>
      <c r="K993">
        <v>129</v>
      </c>
      <c r="L993">
        <v>150</v>
      </c>
      <c r="M993">
        <v>162</v>
      </c>
      <c r="N993">
        <v>116</v>
      </c>
    </row>
    <row r="994" spans="1:14" x14ac:dyDescent="0.45">
      <c r="A994">
        <v>993</v>
      </c>
      <c r="B994">
        <v>1961</v>
      </c>
      <c r="C994" t="s">
        <v>1245</v>
      </c>
      <c r="D994" t="s">
        <v>2345</v>
      </c>
      <c r="E994" t="s">
        <v>42</v>
      </c>
      <c r="F994">
        <v>482</v>
      </c>
      <c r="G994">
        <v>59</v>
      </c>
      <c r="H994">
        <v>112</v>
      </c>
      <c r="I994">
        <v>132</v>
      </c>
      <c r="J994">
        <v>114</v>
      </c>
      <c r="K994">
        <v>134</v>
      </c>
      <c r="L994">
        <v>150</v>
      </c>
      <c r="M994">
        <v>137</v>
      </c>
      <c r="N994">
        <v>132</v>
      </c>
    </row>
    <row r="995" spans="1:14" x14ac:dyDescent="0.45">
      <c r="A995">
        <v>994</v>
      </c>
      <c r="B995">
        <v>1967</v>
      </c>
      <c r="C995" t="s">
        <v>755</v>
      </c>
      <c r="D995" t="s">
        <v>2346</v>
      </c>
      <c r="E995" t="s">
        <v>58</v>
      </c>
      <c r="F995">
        <v>665</v>
      </c>
      <c r="G995">
        <v>145</v>
      </c>
      <c r="H995">
        <v>108</v>
      </c>
      <c r="I995">
        <v>112</v>
      </c>
      <c r="J995">
        <v>117</v>
      </c>
      <c r="K995">
        <v>134</v>
      </c>
      <c r="L995">
        <v>150</v>
      </c>
      <c r="M995">
        <v>182</v>
      </c>
      <c r="N995">
        <v>107</v>
      </c>
    </row>
    <row r="996" spans="1:14" x14ac:dyDescent="0.45">
      <c r="A996">
        <v>995</v>
      </c>
      <c r="B996">
        <v>2012</v>
      </c>
      <c r="C996" t="s">
        <v>1234</v>
      </c>
      <c r="D996" t="s">
        <v>2347</v>
      </c>
      <c r="E996" t="s">
        <v>308</v>
      </c>
      <c r="F996">
        <v>644</v>
      </c>
      <c r="G996">
        <v>162</v>
      </c>
      <c r="H996">
        <v>76</v>
      </c>
      <c r="I996">
        <v>110</v>
      </c>
      <c r="J996">
        <v>120</v>
      </c>
      <c r="K996">
        <v>135</v>
      </c>
      <c r="L996">
        <v>150</v>
      </c>
      <c r="M996">
        <v>177</v>
      </c>
      <c r="N996">
        <v>91</v>
      </c>
    </row>
    <row r="997" spans="1:14" x14ac:dyDescent="0.45">
      <c r="A997">
        <v>996</v>
      </c>
      <c r="B997">
        <v>2015</v>
      </c>
      <c r="C997" t="s">
        <v>1234</v>
      </c>
      <c r="D997" t="s">
        <v>2348</v>
      </c>
      <c r="E997" t="s">
        <v>308</v>
      </c>
      <c r="F997">
        <v>624</v>
      </c>
      <c r="G997">
        <v>160</v>
      </c>
      <c r="H997">
        <v>79</v>
      </c>
      <c r="I997">
        <v>108</v>
      </c>
      <c r="J997">
        <v>117</v>
      </c>
      <c r="K997">
        <v>135</v>
      </c>
      <c r="L997">
        <v>150</v>
      </c>
      <c r="M997">
        <v>178</v>
      </c>
      <c r="N997">
        <v>90</v>
      </c>
    </row>
    <row r="998" spans="1:14" x14ac:dyDescent="0.45">
      <c r="A998">
        <v>997</v>
      </c>
      <c r="B998">
        <v>2013</v>
      </c>
      <c r="C998" t="s">
        <v>1027</v>
      </c>
      <c r="D998" t="s">
        <v>2349</v>
      </c>
      <c r="E998" t="s">
        <v>78</v>
      </c>
      <c r="F998">
        <v>712</v>
      </c>
      <c r="G998">
        <v>197</v>
      </c>
      <c r="H998">
        <v>98</v>
      </c>
      <c r="I998">
        <v>110</v>
      </c>
      <c r="J998">
        <v>131</v>
      </c>
      <c r="K998">
        <v>115</v>
      </c>
      <c r="L998">
        <v>150</v>
      </c>
      <c r="M998">
        <v>124</v>
      </c>
      <c r="N998">
        <v>113</v>
      </c>
    </row>
    <row r="999" spans="1:14" x14ac:dyDescent="0.45">
      <c r="A999">
        <v>998</v>
      </c>
      <c r="B999">
        <v>1930</v>
      </c>
      <c r="C999" t="s">
        <v>342</v>
      </c>
      <c r="D999" t="s">
        <v>2350</v>
      </c>
      <c r="E999" t="s">
        <v>139</v>
      </c>
      <c r="F999">
        <v>719</v>
      </c>
      <c r="G999">
        <v>96</v>
      </c>
      <c r="H999">
        <v>101</v>
      </c>
      <c r="I999">
        <v>124</v>
      </c>
      <c r="J999">
        <v>118</v>
      </c>
      <c r="K999">
        <v>148</v>
      </c>
      <c r="L999">
        <v>150</v>
      </c>
      <c r="M999">
        <v>198</v>
      </c>
      <c r="N999">
        <v>117</v>
      </c>
    </row>
    <row r="1000" spans="1:14" x14ac:dyDescent="0.45">
      <c r="A1000">
        <v>999</v>
      </c>
      <c r="B1000">
        <v>1963</v>
      </c>
      <c r="C1000" t="s">
        <v>472</v>
      </c>
      <c r="D1000" t="s">
        <v>2351</v>
      </c>
      <c r="E1000" t="s">
        <v>152</v>
      </c>
      <c r="F1000">
        <v>626</v>
      </c>
      <c r="G1000">
        <v>170</v>
      </c>
      <c r="H1000">
        <v>128</v>
      </c>
      <c r="I1000">
        <v>106</v>
      </c>
      <c r="J1000">
        <v>117</v>
      </c>
      <c r="K1000">
        <v>135</v>
      </c>
      <c r="L1000">
        <v>150</v>
      </c>
      <c r="M1000">
        <v>189</v>
      </c>
      <c r="N1000">
        <v>102</v>
      </c>
    </row>
    <row r="1001" spans="1:14" x14ac:dyDescent="0.45">
      <c r="A1001">
        <v>1000</v>
      </c>
      <c r="B1001">
        <v>1985</v>
      </c>
      <c r="C1001" t="s">
        <v>405</v>
      </c>
      <c r="D1001" t="s">
        <v>1352</v>
      </c>
      <c r="E1001" t="s">
        <v>210</v>
      </c>
      <c r="F1001">
        <v>712</v>
      </c>
      <c r="G1001">
        <v>141</v>
      </c>
      <c r="H1001">
        <v>149</v>
      </c>
      <c r="I1001">
        <v>116</v>
      </c>
      <c r="J1001">
        <v>118</v>
      </c>
      <c r="K1001">
        <v>139</v>
      </c>
      <c r="L1001">
        <v>150</v>
      </c>
      <c r="M1001">
        <v>187</v>
      </c>
      <c r="N1001">
        <v>118</v>
      </c>
    </row>
    <row r="1002" spans="1:14" x14ac:dyDescent="0.45">
      <c r="A1002">
        <v>1</v>
      </c>
      <c r="B1002">
        <v>2002</v>
      </c>
      <c r="C1002" t="s">
        <v>57</v>
      </c>
      <c r="D1002" t="s">
        <v>2352</v>
      </c>
      <c r="E1002" t="s">
        <v>58</v>
      </c>
      <c r="F1002">
        <v>612</v>
      </c>
      <c r="G1002">
        <v>347</v>
      </c>
      <c r="H1002">
        <v>47</v>
      </c>
      <c r="I1002">
        <v>139</v>
      </c>
      <c r="J1002">
        <v>171</v>
      </c>
      <c r="K1002">
        <v>189</v>
      </c>
      <c r="L1002">
        <v>244</v>
      </c>
      <c r="M1002">
        <v>273</v>
      </c>
      <c r="N1002">
        <v>111</v>
      </c>
    </row>
    <row r="1003" spans="1:14" x14ac:dyDescent="0.45">
      <c r="A1003">
        <v>2</v>
      </c>
      <c r="B1003">
        <v>2001</v>
      </c>
      <c r="C1003" t="s">
        <v>57</v>
      </c>
      <c r="D1003" t="s">
        <v>2353</v>
      </c>
      <c r="E1003" t="s">
        <v>58</v>
      </c>
      <c r="F1003">
        <v>664</v>
      </c>
      <c r="G1003">
        <v>298</v>
      </c>
      <c r="H1003">
        <v>82</v>
      </c>
      <c r="I1003">
        <v>122</v>
      </c>
      <c r="J1003">
        <v>152</v>
      </c>
      <c r="K1003">
        <v>196</v>
      </c>
      <c r="L1003">
        <v>235</v>
      </c>
      <c r="M1003">
        <v>313</v>
      </c>
      <c r="N1003">
        <v>89</v>
      </c>
    </row>
    <row r="1004" spans="1:14" x14ac:dyDescent="0.45">
      <c r="A1004">
        <v>3</v>
      </c>
      <c r="B1004">
        <v>1920</v>
      </c>
      <c r="C1004" t="s">
        <v>41</v>
      </c>
      <c r="D1004" t="s">
        <v>2354</v>
      </c>
      <c r="E1004" t="s">
        <v>42</v>
      </c>
      <c r="F1004">
        <v>615</v>
      </c>
      <c r="G1004">
        <v>299</v>
      </c>
      <c r="H1004">
        <v>202</v>
      </c>
      <c r="I1004">
        <v>129</v>
      </c>
      <c r="J1004">
        <v>150</v>
      </c>
      <c r="K1004">
        <v>212</v>
      </c>
      <c r="L1004">
        <v>234</v>
      </c>
      <c r="M1004">
        <v>435</v>
      </c>
      <c r="N1004">
        <v>119</v>
      </c>
    </row>
    <row r="1005" spans="1:14" x14ac:dyDescent="0.45">
      <c r="A1005">
        <v>4</v>
      </c>
      <c r="B1005">
        <v>2004</v>
      </c>
      <c r="C1005" t="s">
        <v>57</v>
      </c>
      <c r="D1005" t="s">
        <v>2355</v>
      </c>
      <c r="E1005" t="s">
        <v>58</v>
      </c>
      <c r="F1005">
        <v>617</v>
      </c>
      <c r="G1005">
        <v>416</v>
      </c>
      <c r="H1005">
        <v>41</v>
      </c>
      <c r="I1005">
        <v>134</v>
      </c>
      <c r="J1005">
        <v>179</v>
      </c>
      <c r="K1005">
        <v>186</v>
      </c>
      <c r="L1005">
        <v>233</v>
      </c>
      <c r="M1005">
        <v>269</v>
      </c>
      <c r="N1005">
        <v>104</v>
      </c>
    </row>
    <row r="1006" spans="1:14" x14ac:dyDescent="0.45">
      <c r="A1006">
        <v>5</v>
      </c>
      <c r="B1006">
        <v>1923</v>
      </c>
      <c r="C1006" t="s">
        <v>41</v>
      </c>
      <c r="D1006" t="s">
        <v>2357</v>
      </c>
      <c r="E1006" t="s">
        <v>42</v>
      </c>
      <c r="F1006">
        <v>699</v>
      </c>
      <c r="G1006">
        <v>276</v>
      </c>
      <c r="H1006">
        <v>208</v>
      </c>
      <c r="I1006">
        <v>135</v>
      </c>
      <c r="J1006">
        <v>151</v>
      </c>
      <c r="K1006">
        <v>191</v>
      </c>
      <c r="L1006">
        <v>225</v>
      </c>
      <c r="M1006">
        <v>336</v>
      </c>
      <c r="N1006">
        <v>139</v>
      </c>
    </row>
    <row r="1007" spans="1:14" x14ac:dyDescent="0.45">
      <c r="A1007">
        <v>6</v>
      </c>
      <c r="B1007">
        <v>2024</v>
      </c>
      <c r="C1007" t="s">
        <v>96</v>
      </c>
      <c r="D1007" t="s">
        <v>2356</v>
      </c>
      <c r="E1007" t="s">
        <v>42</v>
      </c>
      <c r="F1007">
        <v>582</v>
      </c>
      <c r="G1007">
        <v>225</v>
      </c>
      <c r="H1007">
        <v>105</v>
      </c>
      <c r="I1007">
        <v>138</v>
      </c>
      <c r="J1007">
        <v>150</v>
      </c>
      <c r="K1007">
        <v>183</v>
      </c>
      <c r="L1007">
        <v>225</v>
      </c>
      <c r="M1007">
        <v>252</v>
      </c>
      <c r="N1007">
        <v>130</v>
      </c>
    </row>
    <row r="1008" spans="1:14" x14ac:dyDescent="0.45">
      <c r="A1008">
        <v>7</v>
      </c>
      <c r="B1008">
        <v>1957</v>
      </c>
      <c r="C1008" t="s">
        <v>86</v>
      </c>
      <c r="D1008" t="s">
        <v>2358</v>
      </c>
      <c r="E1008" t="s">
        <v>48</v>
      </c>
      <c r="F1008">
        <v>546</v>
      </c>
      <c r="G1008">
        <v>233</v>
      </c>
      <c r="H1008">
        <v>71</v>
      </c>
      <c r="I1008">
        <v>148</v>
      </c>
      <c r="J1008">
        <v>157</v>
      </c>
      <c r="K1008">
        <v>184</v>
      </c>
      <c r="L1008">
        <v>223</v>
      </c>
      <c r="M1008">
        <v>256</v>
      </c>
      <c r="N1008">
        <v>132</v>
      </c>
    </row>
    <row r="1009" spans="1:14" x14ac:dyDescent="0.45">
      <c r="A1009">
        <v>8</v>
      </c>
      <c r="B1009">
        <v>1921</v>
      </c>
      <c r="C1009" t="s">
        <v>41</v>
      </c>
      <c r="D1009" t="s">
        <v>2359</v>
      </c>
      <c r="E1009" t="s">
        <v>42</v>
      </c>
      <c r="F1009">
        <v>693</v>
      </c>
      <c r="G1009">
        <v>249</v>
      </c>
      <c r="H1009">
        <v>184</v>
      </c>
      <c r="I1009">
        <v>126</v>
      </c>
      <c r="J1009">
        <v>140</v>
      </c>
      <c r="K1009">
        <v>201</v>
      </c>
      <c r="L1009">
        <v>218</v>
      </c>
      <c r="M1009">
        <v>387</v>
      </c>
      <c r="N1009">
        <v>115</v>
      </c>
    </row>
    <row r="1010" spans="1:14" x14ac:dyDescent="0.45">
      <c r="A1010">
        <v>9</v>
      </c>
      <c r="B1010">
        <v>1957</v>
      </c>
      <c r="C1010" t="s">
        <v>67</v>
      </c>
      <c r="D1010" t="s">
        <v>2360</v>
      </c>
      <c r="E1010" t="s">
        <v>42</v>
      </c>
      <c r="F1010">
        <v>623</v>
      </c>
      <c r="G1010">
        <v>251</v>
      </c>
      <c r="H1010">
        <v>108</v>
      </c>
      <c r="I1010">
        <v>139</v>
      </c>
      <c r="J1010">
        <v>153</v>
      </c>
      <c r="K1010">
        <v>167</v>
      </c>
      <c r="L1010">
        <v>217</v>
      </c>
      <c r="M1010">
        <v>224</v>
      </c>
      <c r="N1010">
        <v>136</v>
      </c>
    </row>
    <row r="1011" spans="1:14" x14ac:dyDescent="0.45">
      <c r="A1011">
        <v>10</v>
      </c>
      <c r="B1011">
        <v>1941</v>
      </c>
      <c r="C1011" t="s">
        <v>86</v>
      </c>
      <c r="D1011" t="s">
        <v>2361</v>
      </c>
      <c r="E1011" t="s">
        <v>48</v>
      </c>
      <c r="F1011">
        <v>606</v>
      </c>
      <c r="G1011">
        <v>239</v>
      </c>
      <c r="H1011">
        <v>57</v>
      </c>
      <c r="I1011">
        <v>147</v>
      </c>
      <c r="J1011">
        <v>157</v>
      </c>
      <c r="K1011">
        <v>181</v>
      </c>
      <c r="L1011">
        <v>217</v>
      </c>
      <c r="M1011">
        <v>252</v>
      </c>
      <c r="N1011">
        <v>131</v>
      </c>
    </row>
    <row r="1012" spans="1:14" x14ac:dyDescent="0.45">
      <c r="A1012">
        <v>11</v>
      </c>
      <c r="B1012">
        <v>1924</v>
      </c>
      <c r="C1012" t="s">
        <v>50</v>
      </c>
      <c r="D1012" t="s">
        <v>2362</v>
      </c>
      <c r="E1012" t="s">
        <v>51</v>
      </c>
      <c r="F1012">
        <v>640</v>
      </c>
      <c r="G1012">
        <v>196</v>
      </c>
      <c r="H1012">
        <v>79</v>
      </c>
      <c r="I1012">
        <v>146</v>
      </c>
      <c r="J1012">
        <v>147</v>
      </c>
      <c r="K1012">
        <v>173</v>
      </c>
      <c r="L1012">
        <v>214</v>
      </c>
      <c r="M1012">
        <v>240</v>
      </c>
      <c r="N1012">
        <v>140</v>
      </c>
    </row>
    <row r="1013" spans="1:14" x14ac:dyDescent="0.45">
      <c r="A1013">
        <v>12</v>
      </c>
      <c r="B1013">
        <v>1926</v>
      </c>
      <c r="C1013" t="s">
        <v>41</v>
      </c>
      <c r="D1013" t="s">
        <v>2363</v>
      </c>
      <c r="E1013" t="s">
        <v>42</v>
      </c>
      <c r="F1013">
        <v>652</v>
      </c>
      <c r="G1013">
        <v>240</v>
      </c>
      <c r="H1013">
        <v>191</v>
      </c>
      <c r="I1013">
        <v>128</v>
      </c>
      <c r="J1013">
        <v>143</v>
      </c>
      <c r="K1013">
        <v>181</v>
      </c>
      <c r="L1013">
        <v>213</v>
      </c>
      <c r="M1013">
        <v>314</v>
      </c>
      <c r="N1013">
        <v>121</v>
      </c>
    </row>
    <row r="1014" spans="1:14" x14ac:dyDescent="0.45">
      <c r="A1014">
        <v>13</v>
      </c>
      <c r="B1014">
        <v>2003</v>
      </c>
      <c r="C1014" t="s">
        <v>57</v>
      </c>
      <c r="D1014" t="s">
        <v>2364</v>
      </c>
      <c r="E1014" t="s">
        <v>58</v>
      </c>
      <c r="F1014">
        <v>550</v>
      </c>
      <c r="G1014">
        <v>298</v>
      </c>
      <c r="H1014">
        <v>65</v>
      </c>
      <c r="I1014">
        <v>127</v>
      </c>
      <c r="J1014">
        <v>155</v>
      </c>
      <c r="K1014">
        <v>174</v>
      </c>
      <c r="L1014">
        <v>212</v>
      </c>
      <c r="M1014">
        <v>251</v>
      </c>
      <c r="N1014">
        <v>102</v>
      </c>
    </row>
    <row r="1015" spans="1:14" x14ac:dyDescent="0.45">
      <c r="A1015">
        <v>14</v>
      </c>
      <c r="B1015">
        <v>1946</v>
      </c>
      <c r="C1015" t="s">
        <v>86</v>
      </c>
      <c r="D1015" t="s">
        <v>2365</v>
      </c>
      <c r="E1015" t="s">
        <v>48</v>
      </c>
      <c r="F1015">
        <v>672</v>
      </c>
      <c r="G1015">
        <v>240</v>
      </c>
      <c r="H1015">
        <v>67</v>
      </c>
      <c r="I1015">
        <v>130</v>
      </c>
      <c r="J1015">
        <v>147</v>
      </c>
      <c r="K1015">
        <v>176</v>
      </c>
      <c r="L1015">
        <v>211</v>
      </c>
      <c r="M1015">
        <v>281</v>
      </c>
      <c r="N1015">
        <v>113</v>
      </c>
    </row>
    <row r="1016" spans="1:14" x14ac:dyDescent="0.45">
      <c r="A1016">
        <v>15</v>
      </c>
      <c r="B1016">
        <v>1927</v>
      </c>
      <c r="C1016" t="s">
        <v>41</v>
      </c>
      <c r="D1016" t="s">
        <v>2366</v>
      </c>
      <c r="E1016" t="s">
        <v>42</v>
      </c>
      <c r="F1016">
        <v>691</v>
      </c>
      <c r="G1016">
        <v>226</v>
      </c>
      <c r="H1016">
        <v>214</v>
      </c>
      <c r="I1016">
        <v>121</v>
      </c>
      <c r="J1016">
        <v>135</v>
      </c>
      <c r="K1016">
        <v>188</v>
      </c>
      <c r="L1016">
        <v>208</v>
      </c>
      <c r="M1016">
        <v>352</v>
      </c>
      <c r="N1016">
        <v>110</v>
      </c>
    </row>
    <row r="1017" spans="1:14" x14ac:dyDescent="0.45">
      <c r="A1017">
        <v>16</v>
      </c>
      <c r="B1017">
        <v>1954</v>
      </c>
      <c r="C1017" t="s">
        <v>86</v>
      </c>
      <c r="D1017" t="s">
        <v>2367</v>
      </c>
      <c r="E1017" t="s">
        <v>48</v>
      </c>
      <c r="F1017">
        <v>526</v>
      </c>
      <c r="G1017">
        <v>258</v>
      </c>
      <c r="H1017">
        <v>63</v>
      </c>
      <c r="I1017">
        <v>130</v>
      </c>
      <c r="J1017">
        <v>151</v>
      </c>
      <c r="K1017">
        <v>164</v>
      </c>
      <c r="L1017">
        <v>207</v>
      </c>
      <c r="M1017">
        <v>237</v>
      </c>
      <c r="N1017">
        <v>114</v>
      </c>
    </row>
    <row r="1018" spans="1:14" x14ac:dyDescent="0.45">
      <c r="A1018">
        <v>17</v>
      </c>
      <c r="B1018">
        <v>2022</v>
      </c>
      <c r="C1018" t="s">
        <v>96</v>
      </c>
      <c r="D1018" t="s">
        <v>2368</v>
      </c>
      <c r="E1018" t="s">
        <v>42</v>
      </c>
      <c r="F1018">
        <v>696</v>
      </c>
      <c r="G1018">
        <v>200</v>
      </c>
      <c r="H1018">
        <v>113</v>
      </c>
      <c r="I1018">
        <v>128</v>
      </c>
      <c r="J1018">
        <v>137</v>
      </c>
      <c r="K1018">
        <v>175</v>
      </c>
      <c r="L1018">
        <v>207</v>
      </c>
      <c r="M1018">
        <v>251</v>
      </c>
      <c r="N1018">
        <v>117</v>
      </c>
    </row>
    <row r="1019" spans="1:14" x14ac:dyDescent="0.45">
      <c r="A1019">
        <v>18</v>
      </c>
      <c r="B1019">
        <v>1910</v>
      </c>
      <c r="C1019" t="s">
        <v>69</v>
      </c>
      <c r="D1019" t="s">
        <v>2369</v>
      </c>
      <c r="E1019" t="s">
        <v>70</v>
      </c>
      <c r="F1019">
        <v>590</v>
      </c>
      <c r="G1019">
        <v>143</v>
      </c>
      <c r="I1019">
        <v>153</v>
      </c>
      <c r="J1019">
        <v>144</v>
      </c>
      <c r="K1019">
        <v>171</v>
      </c>
      <c r="L1019">
        <v>206</v>
      </c>
      <c r="M1019">
        <v>231</v>
      </c>
    </row>
    <row r="1020" spans="1:14" x14ac:dyDescent="0.45">
      <c r="A1020">
        <v>19</v>
      </c>
      <c r="B1020">
        <v>1942</v>
      </c>
      <c r="C1020" t="s">
        <v>86</v>
      </c>
      <c r="D1020" t="s">
        <v>2370</v>
      </c>
      <c r="E1020" t="s">
        <v>48</v>
      </c>
      <c r="F1020">
        <v>671</v>
      </c>
      <c r="G1020">
        <v>224</v>
      </c>
      <c r="H1020">
        <v>100</v>
      </c>
      <c r="I1020">
        <v>134</v>
      </c>
      <c r="J1020">
        <v>147</v>
      </c>
      <c r="K1020">
        <v>174</v>
      </c>
      <c r="L1020">
        <v>205</v>
      </c>
      <c r="M1020">
        <v>275</v>
      </c>
      <c r="N1020">
        <v>123</v>
      </c>
    </row>
    <row r="1021" spans="1:14" x14ac:dyDescent="0.45">
      <c r="A1021">
        <v>20</v>
      </c>
      <c r="B1021">
        <v>1994</v>
      </c>
      <c r="C1021" t="s">
        <v>318</v>
      </c>
      <c r="D1021" t="s">
        <v>2371</v>
      </c>
      <c r="E1021" t="s">
        <v>178</v>
      </c>
      <c r="F1021">
        <v>479</v>
      </c>
      <c r="G1021">
        <v>155</v>
      </c>
      <c r="H1021">
        <v>88</v>
      </c>
      <c r="I1021">
        <v>134</v>
      </c>
      <c r="J1021">
        <v>132</v>
      </c>
      <c r="K1021">
        <v>175</v>
      </c>
      <c r="L1021">
        <v>205</v>
      </c>
      <c r="M1021">
        <v>247</v>
      </c>
      <c r="N1021">
        <v>116</v>
      </c>
    </row>
    <row r="1022" spans="1:14" x14ac:dyDescent="0.45">
      <c r="A1022">
        <v>21</v>
      </c>
      <c r="B1022">
        <v>1994</v>
      </c>
      <c r="C1022" t="s">
        <v>510</v>
      </c>
      <c r="D1022" t="s">
        <v>2372</v>
      </c>
      <c r="E1022" t="s">
        <v>182</v>
      </c>
      <c r="F1022">
        <v>517</v>
      </c>
      <c r="G1022">
        <v>222</v>
      </c>
      <c r="H1022">
        <v>77</v>
      </c>
      <c r="I1022">
        <v>130</v>
      </c>
      <c r="J1022">
        <v>141</v>
      </c>
      <c r="K1022">
        <v>168</v>
      </c>
      <c r="L1022">
        <v>205</v>
      </c>
      <c r="M1022">
        <v>233</v>
      </c>
      <c r="N1022">
        <v>112</v>
      </c>
    </row>
    <row r="1023" spans="1:14" x14ac:dyDescent="0.45">
      <c r="A1023">
        <v>22</v>
      </c>
      <c r="B1023">
        <v>1931</v>
      </c>
      <c r="C1023" t="s">
        <v>41</v>
      </c>
      <c r="D1023" t="s">
        <v>2373</v>
      </c>
      <c r="E1023" t="s">
        <v>42</v>
      </c>
      <c r="F1023">
        <v>663</v>
      </c>
      <c r="G1023">
        <v>217</v>
      </c>
      <c r="H1023">
        <v>108</v>
      </c>
      <c r="I1023">
        <v>130</v>
      </c>
      <c r="J1023">
        <v>140</v>
      </c>
      <c r="K1023">
        <v>171</v>
      </c>
      <c r="L1023">
        <v>205</v>
      </c>
      <c r="M1023">
        <v>267</v>
      </c>
      <c r="N1023">
        <v>116</v>
      </c>
    </row>
    <row r="1024" spans="1:14" x14ac:dyDescent="0.45">
      <c r="A1024">
        <v>23</v>
      </c>
      <c r="B1024">
        <v>1998</v>
      </c>
      <c r="C1024" t="s">
        <v>456</v>
      </c>
      <c r="D1024" t="s">
        <v>2374</v>
      </c>
      <c r="E1024" t="s">
        <v>51</v>
      </c>
      <c r="F1024">
        <v>681</v>
      </c>
      <c r="G1024">
        <v>264</v>
      </c>
      <c r="H1024">
        <v>138</v>
      </c>
      <c r="I1024">
        <v>111</v>
      </c>
      <c r="J1024">
        <v>138</v>
      </c>
      <c r="K1024">
        <v>177</v>
      </c>
      <c r="L1024">
        <v>205</v>
      </c>
      <c r="M1024">
        <v>292</v>
      </c>
      <c r="N1024">
        <v>95</v>
      </c>
    </row>
    <row r="1025" spans="1:14" x14ac:dyDescent="0.45">
      <c r="A1025">
        <v>24</v>
      </c>
      <c r="B1025">
        <v>1927</v>
      </c>
      <c r="C1025" t="s">
        <v>55</v>
      </c>
      <c r="D1025" t="s">
        <v>2375</v>
      </c>
      <c r="E1025" t="s">
        <v>42</v>
      </c>
      <c r="F1025">
        <v>717</v>
      </c>
      <c r="G1025">
        <v>174</v>
      </c>
      <c r="H1025">
        <v>194</v>
      </c>
      <c r="I1025">
        <v>127</v>
      </c>
      <c r="J1025">
        <v>131</v>
      </c>
      <c r="K1025">
        <v>186</v>
      </c>
      <c r="L1025">
        <v>205</v>
      </c>
      <c r="M1025">
        <v>332</v>
      </c>
      <c r="N1025">
        <v>123</v>
      </c>
    </row>
    <row r="1026" spans="1:14" x14ac:dyDescent="0.45">
      <c r="A1026">
        <v>25</v>
      </c>
      <c r="B1026">
        <v>1947</v>
      </c>
      <c r="C1026" t="s">
        <v>86</v>
      </c>
      <c r="D1026" t="s">
        <v>2376</v>
      </c>
      <c r="E1026" t="s">
        <v>48</v>
      </c>
      <c r="F1026">
        <v>693</v>
      </c>
      <c r="G1026">
        <v>224</v>
      </c>
      <c r="H1026">
        <v>79</v>
      </c>
      <c r="I1026">
        <v>131</v>
      </c>
      <c r="J1026">
        <v>146</v>
      </c>
      <c r="K1026">
        <v>168</v>
      </c>
      <c r="L1026">
        <v>204</v>
      </c>
      <c r="M1026">
        <v>254</v>
      </c>
      <c r="N1026">
        <v>120</v>
      </c>
    </row>
    <row r="1027" spans="1:14" x14ac:dyDescent="0.45">
      <c r="A1027">
        <v>26</v>
      </c>
      <c r="B1027">
        <v>1924</v>
      </c>
      <c r="C1027" t="s">
        <v>41</v>
      </c>
      <c r="D1027" t="s">
        <v>2377</v>
      </c>
      <c r="E1027" t="s">
        <v>42</v>
      </c>
      <c r="F1027">
        <v>681</v>
      </c>
      <c r="G1027">
        <v>234</v>
      </c>
      <c r="H1027">
        <v>206</v>
      </c>
      <c r="I1027">
        <v>127</v>
      </c>
      <c r="J1027">
        <v>139</v>
      </c>
      <c r="K1027">
        <v>181</v>
      </c>
      <c r="L1027">
        <v>203</v>
      </c>
      <c r="M1027">
        <v>325</v>
      </c>
      <c r="N1027">
        <v>123</v>
      </c>
    </row>
    <row r="1028" spans="1:14" x14ac:dyDescent="0.45">
      <c r="A1028">
        <v>27</v>
      </c>
      <c r="B1028">
        <v>1919</v>
      </c>
      <c r="C1028" t="s">
        <v>41</v>
      </c>
      <c r="D1028" t="s">
        <v>2378</v>
      </c>
      <c r="E1028" t="s">
        <v>48</v>
      </c>
      <c r="F1028">
        <v>542</v>
      </c>
      <c r="G1028">
        <v>230</v>
      </c>
      <c r="H1028">
        <v>152</v>
      </c>
      <c r="I1028">
        <v>116</v>
      </c>
      <c r="J1028">
        <v>133</v>
      </c>
      <c r="K1028">
        <v>177</v>
      </c>
      <c r="L1028">
        <v>203</v>
      </c>
      <c r="M1028">
        <v>353</v>
      </c>
      <c r="N1028">
        <v>108</v>
      </c>
    </row>
    <row r="1029" spans="1:14" x14ac:dyDescent="0.45">
      <c r="A1029">
        <v>28</v>
      </c>
      <c r="B1029">
        <v>1925</v>
      </c>
      <c r="C1029" t="s">
        <v>50</v>
      </c>
      <c r="D1029" t="s">
        <v>2379</v>
      </c>
      <c r="E1029" t="s">
        <v>51</v>
      </c>
      <c r="F1029">
        <v>605</v>
      </c>
      <c r="G1029">
        <v>182</v>
      </c>
      <c r="H1029">
        <v>107</v>
      </c>
      <c r="I1029">
        <v>134</v>
      </c>
      <c r="J1029">
        <v>137</v>
      </c>
      <c r="K1029">
        <v>176</v>
      </c>
      <c r="L1029">
        <v>202</v>
      </c>
      <c r="M1029">
        <v>275</v>
      </c>
      <c r="N1029">
        <v>124</v>
      </c>
    </row>
    <row r="1030" spans="1:14" x14ac:dyDescent="0.45">
      <c r="A1030">
        <v>29</v>
      </c>
      <c r="B1030">
        <v>1956</v>
      </c>
      <c r="C1030" t="s">
        <v>67</v>
      </c>
      <c r="D1030" t="s">
        <v>2380</v>
      </c>
      <c r="E1030" t="s">
        <v>42</v>
      </c>
      <c r="F1030">
        <v>652</v>
      </c>
      <c r="G1030">
        <v>160</v>
      </c>
      <c r="H1030">
        <v>139</v>
      </c>
      <c r="I1030">
        <v>132</v>
      </c>
      <c r="J1030">
        <v>133</v>
      </c>
      <c r="K1030">
        <v>173</v>
      </c>
      <c r="L1030">
        <v>202</v>
      </c>
      <c r="M1030">
        <v>251</v>
      </c>
      <c r="N1030">
        <v>125</v>
      </c>
    </row>
    <row r="1031" spans="1:14" x14ac:dyDescent="0.45">
      <c r="A1031">
        <v>30</v>
      </c>
      <c r="B1031">
        <v>1955</v>
      </c>
      <c r="C1031" t="s">
        <v>86</v>
      </c>
      <c r="D1031" t="s">
        <v>2381</v>
      </c>
      <c r="E1031" t="s">
        <v>48</v>
      </c>
      <c r="F1031">
        <v>417</v>
      </c>
      <c r="G1031">
        <v>209</v>
      </c>
      <c r="H1031">
        <v>57</v>
      </c>
      <c r="I1031">
        <v>134</v>
      </c>
      <c r="J1031">
        <v>144</v>
      </c>
      <c r="K1031">
        <v>177</v>
      </c>
      <c r="L1031">
        <v>201</v>
      </c>
      <c r="M1031">
        <v>266</v>
      </c>
      <c r="N1031">
        <v>114</v>
      </c>
    </row>
    <row r="1032" spans="1:14" x14ac:dyDescent="0.45">
      <c r="A1032">
        <v>31</v>
      </c>
      <c r="B1032">
        <v>1930</v>
      </c>
      <c r="C1032" t="s">
        <v>41</v>
      </c>
      <c r="D1032" t="s">
        <v>2382</v>
      </c>
      <c r="E1032" t="s">
        <v>42</v>
      </c>
      <c r="F1032">
        <v>676</v>
      </c>
      <c r="G1032">
        <v>239</v>
      </c>
      <c r="H1032">
        <v>124</v>
      </c>
      <c r="I1032">
        <v>122</v>
      </c>
      <c r="J1032">
        <v>137</v>
      </c>
      <c r="K1032">
        <v>169</v>
      </c>
      <c r="L1032">
        <v>201</v>
      </c>
      <c r="M1032">
        <v>268</v>
      </c>
      <c r="N1032">
        <v>109</v>
      </c>
    </row>
    <row r="1033" spans="1:14" x14ac:dyDescent="0.45">
      <c r="A1033">
        <v>32</v>
      </c>
      <c r="B1033">
        <v>1917</v>
      </c>
      <c r="C1033" t="s">
        <v>69</v>
      </c>
      <c r="D1033" t="s">
        <v>2383</v>
      </c>
      <c r="E1033" t="s">
        <v>70</v>
      </c>
      <c r="F1033">
        <v>669</v>
      </c>
      <c r="G1033">
        <v>108</v>
      </c>
      <c r="H1033">
        <v>67</v>
      </c>
      <c r="I1033">
        <v>150</v>
      </c>
      <c r="J1033">
        <v>136</v>
      </c>
      <c r="K1033">
        <v>173</v>
      </c>
      <c r="L1033">
        <v>200</v>
      </c>
      <c r="M1033">
        <v>249</v>
      </c>
      <c r="N1033">
        <v>144</v>
      </c>
    </row>
    <row r="1034" spans="1:14" x14ac:dyDescent="0.45">
      <c r="A1034">
        <v>33</v>
      </c>
      <c r="B1034">
        <v>1927</v>
      </c>
      <c r="C1034" t="s">
        <v>1123</v>
      </c>
      <c r="D1034" t="s">
        <v>2384</v>
      </c>
      <c r="E1034" t="s">
        <v>1124</v>
      </c>
      <c r="F1034">
        <v>418</v>
      </c>
      <c r="G1034">
        <v>167</v>
      </c>
      <c r="I1034">
        <v>128</v>
      </c>
      <c r="J1034">
        <v>132</v>
      </c>
      <c r="K1034">
        <v>173</v>
      </c>
      <c r="L1034">
        <v>199</v>
      </c>
      <c r="M1034">
        <v>282</v>
      </c>
    </row>
    <row r="1035" spans="1:14" x14ac:dyDescent="0.45">
      <c r="A1035">
        <v>34</v>
      </c>
      <c r="B1035">
        <v>1972</v>
      </c>
      <c r="C1035" t="s">
        <v>234</v>
      </c>
      <c r="D1035" t="s">
        <v>2385</v>
      </c>
      <c r="E1035" t="s">
        <v>182</v>
      </c>
      <c r="F1035">
        <v>609</v>
      </c>
      <c r="G1035">
        <v>188</v>
      </c>
      <c r="H1035">
        <v>156</v>
      </c>
      <c r="I1035">
        <v>125</v>
      </c>
      <c r="J1035">
        <v>133</v>
      </c>
      <c r="K1035">
        <v>169</v>
      </c>
      <c r="L1035">
        <v>199</v>
      </c>
      <c r="M1035">
        <v>269</v>
      </c>
      <c r="N1035">
        <v>127</v>
      </c>
    </row>
    <row r="1036" spans="1:14" x14ac:dyDescent="0.45">
      <c r="A1036">
        <v>35</v>
      </c>
      <c r="B1036">
        <v>1948</v>
      </c>
      <c r="C1036" t="s">
        <v>72</v>
      </c>
      <c r="D1036" t="s">
        <v>2386</v>
      </c>
      <c r="E1036" t="s">
        <v>51</v>
      </c>
      <c r="F1036">
        <v>694</v>
      </c>
      <c r="G1036">
        <v>117</v>
      </c>
      <c r="H1036">
        <v>55</v>
      </c>
      <c r="I1036">
        <v>140</v>
      </c>
      <c r="J1036">
        <v>131</v>
      </c>
      <c r="K1036">
        <v>177</v>
      </c>
      <c r="L1036">
        <v>198</v>
      </c>
      <c r="M1036">
        <v>253</v>
      </c>
      <c r="N1036">
        <v>126</v>
      </c>
    </row>
    <row r="1037" spans="1:14" x14ac:dyDescent="0.45">
      <c r="A1037">
        <v>36</v>
      </c>
      <c r="B1037">
        <v>1981</v>
      </c>
      <c r="C1037" t="s">
        <v>138</v>
      </c>
      <c r="D1037" t="s">
        <v>2387</v>
      </c>
      <c r="E1037" t="s">
        <v>139</v>
      </c>
      <c r="F1037">
        <v>434</v>
      </c>
      <c r="G1037">
        <v>194</v>
      </c>
      <c r="H1037">
        <v>139</v>
      </c>
      <c r="I1037">
        <v>121</v>
      </c>
      <c r="J1037">
        <v>133</v>
      </c>
      <c r="K1037">
        <v>171</v>
      </c>
      <c r="L1037">
        <v>198</v>
      </c>
      <c r="M1037">
        <v>288</v>
      </c>
      <c r="N1037">
        <v>111</v>
      </c>
    </row>
    <row r="1038" spans="1:14" x14ac:dyDescent="0.45">
      <c r="A1038">
        <v>37</v>
      </c>
      <c r="B1038">
        <v>1992</v>
      </c>
      <c r="C1038" t="s">
        <v>57</v>
      </c>
      <c r="D1038" t="s">
        <v>2388</v>
      </c>
      <c r="E1038" t="s">
        <v>64</v>
      </c>
      <c r="F1038">
        <v>612</v>
      </c>
      <c r="G1038">
        <v>245</v>
      </c>
      <c r="H1038">
        <v>78</v>
      </c>
      <c r="I1038">
        <v>120</v>
      </c>
      <c r="J1038">
        <v>140</v>
      </c>
      <c r="K1038">
        <v>164</v>
      </c>
      <c r="L1038">
        <v>198</v>
      </c>
      <c r="M1038">
        <v>256</v>
      </c>
      <c r="N1038">
        <v>104</v>
      </c>
    </row>
    <row r="1039" spans="1:14" x14ac:dyDescent="0.45">
      <c r="A1039">
        <v>38</v>
      </c>
      <c r="B1039">
        <v>1980</v>
      </c>
      <c r="C1039" t="s">
        <v>173</v>
      </c>
      <c r="D1039" t="s">
        <v>2389</v>
      </c>
      <c r="E1039" t="s">
        <v>174</v>
      </c>
      <c r="F1039">
        <v>515</v>
      </c>
      <c r="G1039">
        <v>136</v>
      </c>
      <c r="H1039">
        <v>36</v>
      </c>
      <c r="I1039">
        <v>145</v>
      </c>
      <c r="J1039">
        <v>137</v>
      </c>
      <c r="K1039">
        <v>166</v>
      </c>
      <c r="L1039">
        <v>198</v>
      </c>
      <c r="M1039">
        <v>211</v>
      </c>
      <c r="N1039">
        <v>128</v>
      </c>
    </row>
    <row r="1040" spans="1:14" x14ac:dyDescent="0.45">
      <c r="A1040">
        <v>39</v>
      </c>
      <c r="B1040">
        <v>2015</v>
      </c>
      <c r="C1040" t="s">
        <v>142</v>
      </c>
      <c r="D1040" t="s">
        <v>2390</v>
      </c>
      <c r="E1040" t="s">
        <v>143</v>
      </c>
      <c r="F1040">
        <v>654</v>
      </c>
      <c r="G1040">
        <v>239</v>
      </c>
      <c r="H1040">
        <v>101</v>
      </c>
      <c r="I1040">
        <v>127</v>
      </c>
      <c r="J1040">
        <v>142</v>
      </c>
      <c r="K1040">
        <v>158</v>
      </c>
      <c r="L1040">
        <v>197</v>
      </c>
      <c r="M1040">
        <v>213</v>
      </c>
      <c r="N1040">
        <v>121</v>
      </c>
    </row>
    <row r="1041" spans="1:14" x14ac:dyDescent="0.45">
      <c r="A1041">
        <v>40</v>
      </c>
      <c r="B1041">
        <v>1928</v>
      </c>
      <c r="C1041" t="s">
        <v>41</v>
      </c>
      <c r="D1041" t="s">
        <v>2391</v>
      </c>
      <c r="E1041" t="s">
        <v>42</v>
      </c>
      <c r="F1041">
        <v>684</v>
      </c>
      <c r="G1041">
        <v>239</v>
      </c>
      <c r="H1041">
        <v>194</v>
      </c>
      <c r="I1041">
        <v>112</v>
      </c>
      <c r="J1041">
        <v>131</v>
      </c>
      <c r="K1041">
        <v>173</v>
      </c>
      <c r="L1041">
        <v>197</v>
      </c>
      <c r="M1041">
        <v>318</v>
      </c>
      <c r="N1041">
        <v>100</v>
      </c>
    </row>
    <row r="1042" spans="1:14" x14ac:dyDescent="0.45">
      <c r="A1042">
        <v>41</v>
      </c>
      <c r="B1042">
        <v>1923</v>
      </c>
      <c r="C1042" t="s">
        <v>1125</v>
      </c>
      <c r="D1042" t="s">
        <v>2392</v>
      </c>
      <c r="E1042" t="s">
        <v>1126</v>
      </c>
      <c r="F1042">
        <v>420</v>
      </c>
      <c r="G1042">
        <v>108</v>
      </c>
      <c r="I1042">
        <v>139</v>
      </c>
      <c r="J1042">
        <v>132</v>
      </c>
      <c r="K1042">
        <v>175</v>
      </c>
      <c r="L1042">
        <v>197</v>
      </c>
      <c r="M1042">
        <v>261</v>
      </c>
    </row>
    <row r="1043" spans="1:14" x14ac:dyDescent="0.45">
      <c r="A1043">
        <v>42</v>
      </c>
      <c r="B1043">
        <v>1961</v>
      </c>
      <c r="C1043" t="s">
        <v>67</v>
      </c>
      <c r="D1043" t="s">
        <v>2393</v>
      </c>
      <c r="E1043" t="s">
        <v>42</v>
      </c>
      <c r="F1043">
        <v>646</v>
      </c>
      <c r="G1043">
        <v>197</v>
      </c>
      <c r="H1043">
        <v>144</v>
      </c>
      <c r="I1043">
        <v>120</v>
      </c>
      <c r="J1043">
        <v>132</v>
      </c>
      <c r="K1043">
        <v>167</v>
      </c>
      <c r="L1043">
        <v>196</v>
      </c>
      <c r="M1043">
        <v>252</v>
      </c>
      <c r="N1043">
        <v>111</v>
      </c>
    </row>
    <row r="1044" spans="1:14" x14ac:dyDescent="0.45">
      <c r="A1044">
        <v>43</v>
      </c>
      <c r="B1044">
        <v>1904</v>
      </c>
      <c r="C1044" t="s">
        <v>123</v>
      </c>
      <c r="D1044" t="s">
        <v>2394</v>
      </c>
      <c r="E1044" t="s">
        <v>110</v>
      </c>
      <c r="F1044">
        <v>594</v>
      </c>
      <c r="G1044">
        <v>77</v>
      </c>
      <c r="I1044">
        <v>150</v>
      </c>
      <c r="J1044">
        <v>136</v>
      </c>
      <c r="K1044">
        <v>167</v>
      </c>
      <c r="L1044">
        <v>196</v>
      </c>
      <c r="M1044">
        <v>222</v>
      </c>
    </row>
    <row r="1045" spans="1:14" x14ac:dyDescent="0.45">
      <c r="A1045">
        <v>44</v>
      </c>
      <c r="B1045">
        <v>1966</v>
      </c>
      <c r="C1045" t="s">
        <v>238</v>
      </c>
      <c r="D1045" t="s">
        <v>2395</v>
      </c>
      <c r="E1045" t="s">
        <v>61</v>
      </c>
      <c r="F1045">
        <v>680</v>
      </c>
      <c r="G1045">
        <v>151</v>
      </c>
      <c r="H1045">
        <v>93</v>
      </c>
      <c r="I1045">
        <v>127</v>
      </c>
      <c r="J1045">
        <v>130</v>
      </c>
      <c r="K1045">
        <v>166</v>
      </c>
      <c r="L1045">
        <v>195</v>
      </c>
      <c r="M1045">
        <v>239</v>
      </c>
      <c r="N1045">
        <v>111</v>
      </c>
    </row>
    <row r="1046" spans="1:14" x14ac:dyDescent="0.45">
      <c r="A1046">
        <v>45</v>
      </c>
      <c r="B1046">
        <v>1930</v>
      </c>
      <c r="C1046" t="s">
        <v>55</v>
      </c>
      <c r="D1046" t="s">
        <v>2396</v>
      </c>
      <c r="E1046" t="s">
        <v>42</v>
      </c>
      <c r="F1046">
        <v>703</v>
      </c>
      <c r="G1046">
        <v>170</v>
      </c>
      <c r="H1046">
        <v>123</v>
      </c>
      <c r="I1046">
        <v>128</v>
      </c>
      <c r="J1046">
        <v>132</v>
      </c>
      <c r="K1046">
        <v>166</v>
      </c>
      <c r="L1046">
        <v>194</v>
      </c>
      <c r="M1046">
        <v>247</v>
      </c>
      <c r="N1046">
        <v>122</v>
      </c>
    </row>
    <row r="1047" spans="1:14" x14ac:dyDescent="0.45">
      <c r="A1047">
        <v>46</v>
      </c>
      <c r="B1047">
        <v>1969</v>
      </c>
      <c r="C1047" t="s">
        <v>333</v>
      </c>
      <c r="D1047" t="s">
        <v>2397</v>
      </c>
      <c r="E1047" t="s">
        <v>58</v>
      </c>
      <c r="F1047">
        <v>623</v>
      </c>
      <c r="G1047">
        <v>215</v>
      </c>
      <c r="H1047">
        <v>75</v>
      </c>
      <c r="I1047">
        <v>123</v>
      </c>
      <c r="J1047">
        <v>137</v>
      </c>
      <c r="K1047">
        <v>171</v>
      </c>
      <c r="L1047">
        <v>194</v>
      </c>
      <c r="M1047">
        <v>269</v>
      </c>
      <c r="N1047">
        <v>101</v>
      </c>
    </row>
    <row r="1048" spans="1:14" x14ac:dyDescent="0.45">
      <c r="A1048">
        <v>47</v>
      </c>
      <c r="B1048">
        <v>1908</v>
      </c>
      <c r="C1048" t="s">
        <v>63</v>
      </c>
      <c r="D1048" t="s">
        <v>2398</v>
      </c>
      <c r="E1048" t="s">
        <v>64</v>
      </c>
      <c r="F1048">
        <v>641</v>
      </c>
      <c r="G1048">
        <v>120</v>
      </c>
      <c r="I1048">
        <v>143</v>
      </c>
      <c r="J1048">
        <v>134</v>
      </c>
      <c r="K1048">
        <v>171</v>
      </c>
      <c r="L1048">
        <v>194</v>
      </c>
      <c r="M1048">
        <v>265</v>
      </c>
    </row>
    <row r="1049" spans="1:14" x14ac:dyDescent="0.45">
      <c r="A1049">
        <v>48</v>
      </c>
      <c r="B1049">
        <v>1967</v>
      </c>
      <c r="C1049" t="s">
        <v>47</v>
      </c>
      <c r="D1049" t="s">
        <v>2399</v>
      </c>
      <c r="E1049" t="s">
        <v>48</v>
      </c>
      <c r="F1049">
        <v>680</v>
      </c>
      <c r="G1049">
        <v>156</v>
      </c>
      <c r="H1049">
        <v>68</v>
      </c>
      <c r="I1049">
        <v>134</v>
      </c>
      <c r="J1049">
        <v>134</v>
      </c>
      <c r="K1049">
        <v>171</v>
      </c>
      <c r="L1049">
        <v>194</v>
      </c>
      <c r="M1049">
        <v>243</v>
      </c>
      <c r="N1049">
        <v>114</v>
      </c>
    </row>
    <row r="1050" spans="1:14" x14ac:dyDescent="0.45">
      <c r="A1050">
        <v>49</v>
      </c>
      <c r="B1050">
        <v>1932</v>
      </c>
      <c r="C1050" t="s">
        <v>107</v>
      </c>
      <c r="D1050" t="s">
        <v>2400</v>
      </c>
      <c r="E1050" t="s">
        <v>103</v>
      </c>
      <c r="F1050">
        <v>701</v>
      </c>
      <c r="G1050">
        <v>176</v>
      </c>
      <c r="H1050">
        <v>198</v>
      </c>
      <c r="I1050">
        <v>128</v>
      </c>
      <c r="J1050">
        <v>132</v>
      </c>
      <c r="K1050">
        <v>179</v>
      </c>
      <c r="L1050">
        <v>194</v>
      </c>
      <c r="M1050">
        <v>287</v>
      </c>
      <c r="N1050">
        <v>122</v>
      </c>
    </row>
    <row r="1051" spans="1:14" x14ac:dyDescent="0.45">
      <c r="A1051">
        <v>50</v>
      </c>
      <c r="B1051">
        <v>1910</v>
      </c>
      <c r="C1051" t="s">
        <v>123</v>
      </c>
      <c r="D1051" t="s">
        <v>2401</v>
      </c>
      <c r="E1051" t="s">
        <v>110</v>
      </c>
      <c r="F1051">
        <v>677</v>
      </c>
      <c r="G1051">
        <v>116</v>
      </c>
      <c r="I1051">
        <v>154</v>
      </c>
      <c r="J1051">
        <v>141</v>
      </c>
      <c r="K1051">
        <v>159</v>
      </c>
      <c r="L1051">
        <v>194</v>
      </c>
      <c r="M1051">
        <v>179</v>
      </c>
    </row>
    <row r="1052" spans="1:14" x14ac:dyDescent="0.45">
      <c r="A1052">
        <v>51</v>
      </c>
      <c r="B1052">
        <v>1922</v>
      </c>
      <c r="C1052" t="s">
        <v>50</v>
      </c>
      <c r="D1052" t="s">
        <v>2402</v>
      </c>
      <c r="E1052" t="s">
        <v>51</v>
      </c>
      <c r="F1052">
        <v>704</v>
      </c>
      <c r="G1052">
        <v>123</v>
      </c>
      <c r="H1052">
        <v>122</v>
      </c>
      <c r="I1052">
        <v>133</v>
      </c>
      <c r="J1052">
        <v>128</v>
      </c>
      <c r="K1052">
        <v>172</v>
      </c>
      <c r="L1052">
        <v>194</v>
      </c>
      <c r="M1052">
        <v>273</v>
      </c>
      <c r="N1052">
        <v>125</v>
      </c>
    </row>
    <row r="1053" spans="1:14" x14ac:dyDescent="0.45">
      <c r="A1053">
        <v>52</v>
      </c>
      <c r="B1053">
        <v>1961</v>
      </c>
      <c r="C1053" t="s">
        <v>192</v>
      </c>
      <c r="D1053" t="s">
        <v>2403</v>
      </c>
      <c r="E1053" t="s">
        <v>70</v>
      </c>
      <c r="F1053">
        <v>672</v>
      </c>
      <c r="G1053">
        <v>187</v>
      </c>
      <c r="H1053">
        <v>105</v>
      </c>
      <c r="I1053">
        <v>137</v>
      </c>
      <c r="J1053">
        <v>144</v>
      </c>
      <c r="K1053">
        <v>161</v>
      </c>
      <c r="L1053">
        <v>194</v>
      </c>
      <c r="M1053">
        <v>205</v>
      </c>
      <c r="N1053">
        <v>133</v>
      </c>
    </row>
    <row r="1054" spans="1:14" x14ac:dyDescent="0.45">
      <c r="A1054">
        <v>53</v>
      </c>
      <c r="B1054">
        <v>1935</v>
      </c>
      <c r="C1054" t="s">
        <v>136</v>
      </c>
      <c r="D1054" t="s">
        <v>2404</v>
      </c>
      <c r="E1054" t="s">
        <v>64</v>
      </c>
      <c r="F1054">
        <v>610</v>
      </c>
      <c r="G1054">
        <v>221</v>
      </c>
      <c r="H1054">
        <v>38</v>
      </c>
      <c r="I1054">
        <v>135</v>
      </c>
      <c r="J1054">
        <v>144</v>
      </c>
      <c r="K1054">
        <v>149</v>
      </c>
      <c r="L1054">
        <v>194</v>
      </c>
      <c r="M1054">
        <v>184</v>
      </c>
      <c r="N1054">
        <v>125</v>
      </c>
    </row>
    <row r="1055" spans="1:14" x14ac:dyDescent="0.45">
      <c r="A1055">
        <v>54</v>
      </c>
      <c r="B1055">
        <v>1928</v>
      </c>
      <c r="C1055" t="s">
        <v>50</v>
      </c>
      <c r="D1055" t="s">
        <v>2405</v>
      </c>
      <c r="E1055" t="s">
        <v>216</v>
      </c>
      <c r="F1055">
        <v>619</v>
      </c>
      <c r="G1055">
        <v>206</v>
      </c>
      <c r="H1055">
        <v>108</v>
      </c>
      <c r="I1055">
        <v>133</v>
      </c>
      <c r="J1055">
        <v>140</v>
      </c>
      <c r="K1055">
        <v>153</v>
      </c>
      <c r="L1055">
        <v>193</v>
      </c>
      <c r="M1055">
        <v>200</v>
      </c>
      <c r="N1055">
        <v>131</v>
      </c>
    </row>
    <row r="1056" spans="1:14" x14ac:dyDescent="0.45">
      <c r="A1056">
        <v>55</v>
      </c>
      <c r="B1056">
        <v>2001</v>
      </c>
      <c r="C1056" t="s">
        <v>199</v>
      </c>
      <c r="D1056" t="s">
        <v>2406</v>
      </c>
      <c r="E1056" t="s">
        <v>128</v>
      </c>
      <c r="F1056">
        <v>671</v>
      </c>
      <c r="G1056">
        <v>232</v>
      </c>
      <c r="H1056">
        <v>75</v>
      </c>
      <c r="I1056">
        <v>128</v>
      </c>
      <c r="J1056">
        <v>143</v>
      </c>
      <c r="K1056">
        <v>154</v>
      </c>
      <c r="L1056">
        <v>193</v>
      </c>
      <c r="M1056">
        <v>196</v>
      </c>
      <c r="N1056">
        <v>116</v>
      </c>
    </row>
    <row r="1057" spans="1:14" x14ac:dyDescent="0.45">
      <c r="A1057">
        <v>56</v>
      </c>
      <c r="B1057">
        <v>1993</v>
      </c>
      <c r="C1057" t="s">
        <v>57</v>
      </c>
      <c r="D1057" t="s">
        <v>2407</v>
      </c>
      <c r="E1057" t="s">
        <v>58</v>
      </c>
      <c r="F1057">
        <v>674</v>
      </c>
      <c r="G1057">
        <v>219</v>
      </c>
      <c r="H1057">
        <v>81</v>
      </c>
      <c r="I1057">
        <v>124</v>
      </c>
      <c r="J1057">
        <v>136</v>
      </c>
      <c r="K1057">
        <v>164</v>
      </c>
      <c r="L1057">
        <v>193</v>
      </c>
      <c r="M1057">
        <v>241</v>
      </c>
      <c r="N1057">
        <v>108</v>
      </c>
    </row>
    <row r="1058" spans="1:14" x14ac:dyDescent="0.45">
      <c r="A1058">
        <v>57</v>
      </c>
      <c r="B1058">
        <v>1934</v>
      </c>
      <c r="C1058" t="s">
        <v>55</v>
      </c>
      <c r="D1058" t="s">
        <v>2408</v>
      </c>
      <c r="E1058" t="s">
        <v>42</v>
      </c>
      <c r="F1058">
        <v>690</v>
      </c>
      <c r="G1058">
        <v>159</v>
      </c>
      <c r="H1058">
        <v>59</v>
      </c>
      <c r="I1058">
        <v>126</v>
      </c>
      <c r="J1058">
        <v>129</v>
      </c>
      <c r="K1058">
        <v>170</v>
      </c>
      <c r="L1058">
        <v>193</v>
      </c>
      <c r="M1058">
        <v>270</v>
      </c>
      <c r="N1058">
        <v>107</v>
      </c>
    </row>
    <row r="1059" spans="1:14" x14ac:dyDescent="0.45">
      <c r="A1059">
        <v>58</v>
      </c>
      <c r="B1059">
        <v>2013</v>
      </c>
      <c r="C1059" t="s">
        <v>422</v>
      </c>
      <c r="D1059" t="s">
        <v>2409</v>
      </c>
      <c r="E1059" t="s">
        <v>70</v>
      </c>
      <c r="F1059">
        <v>652</v>
      </c>
      <c r="G1059">
        <v>170</v>
      </c>
      <c r="H1059">
        <v>73</v>
      </c>
      <c r="I1059">
        <v>136</v>
      </c>
      <c r="J1059">
        <v>138</v>
      </c>
      <c r="K1059">
        <v>157</v>
      </c>
      <c r="L1059">
        <v>193</v>
      </c>
      <c r="M1059">
        <v>193</v>
      </c>
      <c r="N1059">
        <v>119</v>
      </c>
    </row>
    <row r="1060" spans="1:14" x14ac:dyDescent="0.45">
      <c r="A1060">
        <v>59</v>
      </c>
      <c r="B1060">
        <v>1962</v>
      </c>
      <c r="C1060" t="s">
        <v>67</v>
      </c>
      <c r="D1060" t="s">
        <v>2410</v>
      </c>
      <c r="E1060" t="s">
        <v>42</v>
      </c>
      <c r="F1060">
        <v>502</v>
      </c>
      <c r="G1060">
        <v>258</v>
      </c>
      <c r="H1060">
        <v>126</v>
      </c>
      <c r="I1060">
        <v>122</v>
      </c>
      <c r="J1060">
        <v>145</v>
      </c>
      <c r="K1060">
        <v>148</v>
      </c>
      <c r="L1060">
        <v>192</v>
      </c>
      <c r="M1060">
        <v>193</v>
      </c>
      <c r="N1060">
        <v>121</v>
      </c>
    </row>
    <row r="1061" spans="1:14" x14ac:dyDescent="0.45">
      <c r="A1061">
        <v>60</v>
      </c>
      <c r="B1061">
        <v>1971</v>
      </c>
      <c r="C1061" t="s">
        <v>1127</v>
      </c>
      <c r="D1061" t="s">
        <v>2411</v>
      </c>
      <c r="E1061" t="s">
        <v>210</v>
      </c>
      <c r="F1061">
        <v>573</v>
      </c>
      <c r="G1061">
        <v>145</v>
      </c>
      <c r="H1061">
        <v>78</v>
      </c>
      <c r="I1061">
        <v>126</v>
      </c>
      <c r="J1061">
        <v>126</v>
      </c>
      <c r="K1061">
        <v>176</v>
      </c>
      <c r="L1061">
        <v>191</v>
      </c>
      <c r="M1061">
        <v>283</v>
      </c>
      <c r="N1061">
        <v>103</v>
      </c>
    </row>
    <row r="1062" spans="1:14" x14ac:dyDescent="0.45">
      <c r="A1062">
        <v>61</v>
      </c>
      <c r="B1062">
        <v>1996</v>
      </c>
      <c r="C1062" t="s">
        <v>456</v>
      </c>
      <c r="D1062" t="s">
        <v>2412</v>
      </c>
      <c r="E1062" t="s">
        <v>128</v>
      </c>
      <c r="F1062">
        <v>548</v>
      </c>
      <c r="G1062">
        <v>221</v>
      </c>
      <c r="H1062">
        <v>130</v>
      </c>
      <c r="I1062">
        <v>113</v>
      </c>
      <c r="J1062">
        <v>133</v>
      </c>
      <c r="K1062">
        <v>164</v>
      </c>
      <c r="L1062">
        <v>190</v>
      </c>
      <c r="M1062">
        <v>249</v>
      </c>
      <c r="N1062">
        <v>101</v>
      </c>
    </row>
    <row r="1063" spans="1:14" x14ac:dyDescent="0.45">
      <c r="A1063">
        <v>62</v>
      </c>
      <c r="B1063">
        <v>1912</v>
      </c>
      <c r="C1063" t="s">
        <v>1128</v>
      </c>
      <c r="D1063" t="s">
        <v>2413</v>
      </c>
      <c r="E1063" t="s">
        <v>48</v>
      </c>
      <c r="F1063">
        <v>675</v>
      </c>
      <c r="G1063">
        <v>146</v>
      </c>
      <c r="I1063">
        <v>140</v>
      </c>
      <c r="J1063">
        <v>136</v>
      </c>
      <c r="K1063">
        <v>158</v>
      </c>
      <c r="L1063">
        <v>190</v>
      </c>
      <c r="M1063">
        <v>214</v>
      </c>
    </row>
    <row r="1064" spans="1:14" x14ac:dyDescent="0.45">
      <c r="A1064">
        <v>63</v>
      </c>
      <c r="B1064">
        <v>1990</v>
      </c>
      <c r="C1064" t="s">
        <v>127</v>
      </c>
      <c r="D1064" t="s">
        <v>2414</v>
      </c>
      <c r="E1064" t="s">
        <v>128</v>
      </c>
      <c r="F1064">
        <v>594</v>
      </c>
      <c r="G1064">
        <v>185</v>
      </c>
      <c r="H1064">
        <v>69</v>
      </c>
      <c r="I1064">
        <v>125</v>
      </c>
      <c r="J1064">
        <v>134</v>
      </c>
      <c r="K1064">
        <v>149</v>
      </c>
      <c r="L1064">
        <v>190</v>
      </c>
      <c r="M1064">
        <v>196</v>
      </c>
      <c r="N1064">
        <v>113</v>
      </c>
    </row>
    <row r="1065" spans="1:14" x14ac:dyDescent="0.45">
      <c r="A1065">
        <v>64</v>
      </c>
      <c r="B1065">
        <v>1925</v>
      </c>
      <c r="C1065" t="s">
        <v>1129</v>
      </c>
      <c r="D1065" t="s">
        <v>2415</v>
      </c>
      <c r="E1065" t="s">
        <v>1130</v>
      </c>
      <c r="F1065">
        <v>412</v>
      </c>
      <c r="G1065">
        <v>127</v>
      </c>
      <c r="I1065">
        <v>133</v>
      </c>
      <c r="J1065">
        <v>129</v>
      </c>
      <c r="K1065">
        <v>164</v>
      </c>
      <c r="L1065">
        <v>190</v>
      </c>
      <c r="M1065">
        <v>235</v>
      </c>
    </row>
    <row r="1066" spans="1:14" x14ac:dyDescent="0.45">
      <c r="A1066">
        <v>65</v>
      </c>
      <c r="B1066">
        <v>1911</v>
      </c>
      <c r="C1066" t="s">
        <v>69</v>
      </c>
      <c r="D1066" t="s">
        <v>2416</v>
      </c>
      <c r="E1066" t="s">
        <v>70</v>
      </c>
      <c r="F1066">
        <v>654</v>
      </c>
      <c r="G1066">
        <v>85</v>
      </c>
      <c r="I1066">
        <v>149</v>
      </c>
      <c r="J1066">
        <v>134</v>
      </c>
      <c r="K1066">
        <v>168</v>
      </c>
      <c r="L1066">
        <v>189</v>
      </c>
      <c r="M1066">
        <v>227</v>
      </c>
    </row>
    <row r="1067" spans="1:14" x14ac:dyDescent="0.45">
      <c r="A1067">
        <v>66</v>
      </c>
      <c r="B1067">
        <v>2002</v>
      </c>
      <c r="C1067" t="s">
        <v>449</v>
      </c>
      <c r="D1067" t="s">
        <v>2417</v>
      </c>
      <c r="E1067" t="s">
        <v>110</v>
      </c>
      <c r="F1067">
        <v>613</v>
      </c>
      <c r="G1067">
        <v>236</v>
      </c>
      <c r="H1067">
        <v>140</v>
      </c>
      <c r="I1067">
        <v>115</v>
      </c>
      <c r="J1067">
        <v>134</v>
      </c>
      <c r="K1067">
        <v>159</v>
      </c>
      <c r="L1067">
        <v>189</v>
      </c>
      <c r="M1067">
        <v>232</v>
      </c>
      <c r="N1067">
        <v>109</v>
      </c>
    </row>
    <row r="1068" spans="1:14" x14ac:dyDescent="0.45">
      <c r="A1068">
        <v>67</v>
      </c>
      <c r="B1068">
        <v>1928</v>
      </c>
      <c r="C1068" t="s">
        <v>55</v>
      </c>
      <c r="D1068" t="s">
        <v>2418</v>
      </c>
      <c r="E1068" t="s">
        <v>42</v>
      </c>
      <c r="F1068">
        <v>677</v>
      </c>
      <c r="G1068">
        <v>168</v>
      </c>
      <c r="H1068">
        <v>155</v>
      </c>
      <c r="I1068">
        <v>129</v>
      </c>
      <c r="J1068">
        <v>132</v>
      </c>
      <c r="K1068">
        <v>158</v>
      </c>
      <c r="L1068">
        <v>189</v>
      </c>
      <c r="M1068">
        <v>226</v>
      </c>
      <c r="N1068">
        <v>130</v>
      </c>
    </row>
    <row r="1069" spans="1:14" x14ac:dyDescent="0.45">
      <c r="A1069">
        <v>68</v>
      </c>
      <c r="B1069">
        <v>1932</v>
      </c>
      <c r="C1069" t="s">
        <v>41</v>
      </c>
      <c r="D1069" t="s">
        <v>2419</v>
      </c>
      <c r="E1069" t="s">
        <v>42</v>
      </c>
      <c r="F1069">
        <v>589</v>
      </c>
      <c r="G1069">
        <v>234</v>
      </c>
      <c r="H1069">
        <v>152</v>
      </c>
      <c r="I1069">
        <v>120</v>
      </c>
      <c r="J1069">
        <v>137</v>
      </c>
      <c r="K1069">
        <v>158</v>
      </c>
      <c r="L1069">
        <v>188</v>
      </c>
      <c r="M1069">
        <v>238</v>
      </c>
      <c r="N1069">
        <v>110</v>
      </c>
    </row>
    <row r="1070" spans="1:14" x14ac:dyDescent="0.45">
      <c r="A1070">
        <v>69</v>
      </c>
      <c r="B1070">
        <v>2018</v>
      </c>
      <c r="C1070" t="s">
        <v>92</v>
      </c>
      <c r="D1070" t="s">
        <v>2420</v>
      </c>
      <c r="E1070" t="s">
        <v>93</v>
      </c>
      <c r="F1070">
        <v>608</v>
      </c>
      <c r="G1070">
        <v>242</v>
      </c>
      <c r="H1070">
        <v>94</v>
      </c>
      <c r="I1070">
        <v>125</v>
      </c>
      <c r="J1070">
        <v>144</v>
      </c>
      <c r="K1070">
        <v>151</v>
      </c>
      <c r="L1070">
        <v>188</v>
      </c>
      <c r="M1070">
        <v>190</v>
      </c>
      <c r="N1070">
        <v>118</v>
      </c>
    </row>
    <row r="1071" spans="1:14" x14ac:dyDescent="0.45">
      <c r="A1071">
        <v>70</v>
      </c>
      <c r="B1071">
        <v>1909</v>
      </c>
      <c r="C1071" t="s">
        <v>69</v>
      </c>
      <c r="D1071" t="s">
        <v>2422</v>
      </c>
      <c r="E1071" t="s">
        <v>70</v>
      </c>
      <c r="F1071">
        <v>651</v>
      </c>
      <c r="G1071">
        <v>110</v>
      </c>
      <c r="I1071">
        <v>149</v>
      </c>
      <c r="J1071">
        <v>138</v>
      </c>
      <c r="K1071">
        <v>161</v>
      </c>
      <c r="L1071">
        <v>188</v>
      </c>
      <c r="M1071">
        <v>205</v>
      </c>
    </row>
    <row r="1072" spans="1:14" x14ac:dyDescent="0.45">
      <c r="A1072">
        <v>71</v>
      </c>
      <c r="B1072">
        <v>1914</v>
      </c>
      <c r="C1072" t="s">
        <v>69</v>
      </c>
      <c r="D1072" t="s">
        <v>2423</v>
      </c>
      <c r="E1072" t="s">
        <v>70</v>
      </c>
      <c r="F1072">
        <v>414</v>
      </c>
      <c r="G1072">
        <v>157</v>
      </c>
      <c r="H1072">
        <v>56</v>
      </c>
      <c r="I1072">
        <v>144</v>
      </c>
      <c r="J1072">
        <v>141</v>
      </c>
      <c r="K1072">
        <v>153</v>
      </c>
      <c r="L1072">
        <v>188</v>
      </c>
      <c r="M1072">
        <v>184</v>
      </c>
      <c r="N1072">
        <v>137</v>
      </c>
    </row>
    <row r="1073" spans="1:14" x14ac:dyDescent="0.45">
      <c r="A1073">
        <v>72</v>
      </c>
      <c r="B1073">
        <v>1933</v>
      </c>
      <c r="C1073" t="s">
        <v>107</v>
      </c>
      <c r="D1073" t="s">
        <v>2424</v>
      </c>
      <c r="E1073" t="s">
        <v>103</v>
      </c>
      <c r="F1073">
        <v>670</v>
      </c>
      <c r="G1073">
        <v>152</v>
      </c>
      <c r="H1073">
        <v>194</v>
      </c>
      <c r="I1073">
        <v>127</v>
      </c>
      <c r="J1073">
        <v>128</v>
      </c>
      <c r="K1073">
        <v>174</v>
      </c>
      <c r="L1073">
        <v>188</v>
      </c>
      <c r="M1073">
        <v>280</v>
      </c>
      <c r="N1073">
        <v>123</v>
      </c>
    </row>
    <row r="1074" spans="1:14" x14ac:dyDescent="0.45">
      <c r="A1074">
        <v>73</v>
      </c>
      <c r="B1074">
        <v>1922</v>
      </c>
      <c r="C1074" t="s">
        <v>1131</v>
      </c>
      <c r="D1074" t="s">
        <v>2425</v>
      </c>
      <c r="E1074" t="s">
        <v>1132</v>
      </c>
      <c r="F1074">
        <v>443</v>
      </c>
      <c r="G1074">
        <v>114</v>
      </c>
      <c r="I1074">
        <v>132</v>
      </c>
      <c r="J1074">
        <v>125</v>
      </c>
      <c r="K1074">
        <v>168</v>
      </c>
      <c r="L1074">
        <v>187</v>
      </c>
      <c r="M1074">
        <v>256</v>
      </c>
    </row>
    <row r="1075" spans="1:14" x14ac:dyDescent="0.45">
      <c r="A1075">
        <v>74</v>
      </c>
      <c r="B1075">
        <v>1912</v>
      </c>
      <c r="C1075" t="s">
        <v>69</v>
      </c>
      <c r="D1075" t="s">
        <v>2426</v>
      </c>
      <c r="E1075" t="s">
        <v>70</v>
      </c>
      <c r="F1075">
        <v>609</v>
      </c>
      <c r="G1075">
        <v>85</v>
      </c>
      <c r="I1075">
        <v>150</v>
      </c>
      <c r="J1075">
        <v>134</v>
      </c>
      <c r="K1075">
        <v>163</v>
      </c>
      <c r="L1075">
        <v>187</v>
      </c>
      <c r="M1075">
        <v>203</v>
      </c>
    </row>
    <row r="1076" spans="1:14" x14ac:dyDescent="0.45">
      <c r="A1076">
        <v>75</v>
      </c>
      <c r="B1076">
        <v>1958</v>
      </c>
      <c r="C1076" t="s">
        <v>67</v>
      </c>
      <c r="D1076" t="s">
        <v>2427</v>
      </c>
      <c r="E1076" t="s">
        <v>42</v>
      </c>
      <c r="F1076">
        <v>654</v>
      </c>
      <c r="G1076">
        <v>220</v>
      </c>
      <c r="H1076">
        <v>157</v>
      </c>
      <c r="I1076">
        <v>116</v>
      </c>
      <c r="J1076">
        <v>134</v>
      </c>
      <c r="K1076">
        <v>149</v>
      </c>
      <c r="L1076">
        <v>187</v>
      </c>
      <c r="M1076">
        <v>211</v>
      </c>
      <c r="N1076">
        <v>117</v>
      </c>
    </row>
    <row r="1077" spans="1:14" x14ac:dyDescent="0.45">
      <c r="A1077">
        <v>76</v>
      </c>
      <c r="B1077">
        <v>2024</v>
      </c>
      <c r="C1077" t="s">
        <v>453</v>
      </c>
      <c r="D1077" t="s">
        <v>2421</v>
      </c>
      <c r="E1077" t="s">
        <v>42</v>
      </c>
      <c r="F1077">
        <v>588</v>
      </c>
      <c r="G1077">
        <v>227</v>
      </c>
      <c r="H1077">
        <v>69</v>
      </c>
      <c r="I1077">
        <v>123</v>
      </c>
      <c r="J1077">
        <v>138</v>
      </c>
      <c r="K1077">
        <v>150</v>
      </c>
      <c r="L1077">
        <v>187</v>
      </c>
      <c r="M1077">
        <v>192</v>
      </c>
      <c r="N1077">
        <v>103</v>
      </c>
    </row>
    <row r="1078" spans="1:14" x14ac:dyDescent="0.45">
      <c r="A1078">
        <v>77</v>
      </c>
      <c r="B1078">
        <v>1901</v>
      </c>
      <c r="C1078" t="s">
        <v>123</v>
      </c>
      <c r="D1078" t="s">
        <v>2428</v>
      </c>
      <c r="E1078" t="s">
        <v>103</v>
      </c>
      <c r="F1078">
        <v>582</v>
      </c>
      <c r="G1078">
        <v>62</v>
      </c>
      <c r="I1078">
        <v>150</v>
      </c>
      <c r="J1078">
        <v>136</v>
      </c>
      <c r="K1078">
        <v>169</v>
      </c>
      <c r="L1078">
        <v>186</v>
      </c>
      <c r="M1078">
        <v>222</v>
      </c>
    </row>
    <row r="1079" spans="1:14" x14ac:dyDescent="0.45">
      <c r="A1079">
        <v>78</v>
      </c>
      <c r="B1079">
        <v>1949</v>
      </c>
      <c r="C1079" t="s">
        <v>86</v>
      </c>
      <c r="D1079" t="s">
        <v>2429</v>
      </c>
      <c r="E1079" t="s">
        <v>48</v>
      </c>
      <c r="F1079">
        <v>730</v>
      </c>
      <c r="G1079">
        <v>184</v>
      </c>
      <c r="H1079">
        <v>82</v>
      </c>
      <c r="I1079">
        <v>127</v>
      </c>
      <c r="J1079">
        <v>135</v>
      </c>
      <c r="K1079">
        <v>165</v>
      </c>
      <c r="L1079">
        <v>186</v>
      </c>
      <c r="M1079">
        <v>251</v>
      </c>
      <c r="N1079">
        <v>112</v>
      </c>
    </row>
    <row r="1080" spans="1:14" x14ac:dyDescent="0.45">
      <c r="A1080">
        <v>79</v>
      </c>
      <c r="B1080">
        <v>1965</v>
      </c>
      <c r="C1080" t="s">
        <v>74</v>
      </c>
      <c r="D1080" t="s">
        <v>2430</v>
      </c>
      <c r="E1080" t="s">
        <v>58</v>
      </c>
      <c r="F1080">
        <v>638</v>
      </c>
      <c r="G1080">
        <v>148</v>
      </c>
      <c r="H1080">
        <v>78</v>
      </c>
      <c r="I1080">
        <v>123</v>
      </c>
      <c r="J1080">
        <v>124</v>
      </c>
      <c r="K1080">
        <v>165</v>
      </c>
      <c r="L1080">
        <v>186</v>
      </c>
      <c r="M1080">
        <v>248</v>
      </c>
      <c r="N1080">
        <v>101</v>
      </c>
    </row>
    <row r="1081" spans="1:14" x14ac:dyDescent="0.45">
      <c r="A1081">
        <v>80</v>
      </c>
      <c r="B1081">
        <v>1913</v>
      </c>
      <c r="C1081" t="s">
        <v>161</v>
      </c>
      <c r="D1081" t="s">
        <v>2431</v>
      </c>
      <c r="E1081" t="s">
        <v>110</v>
      </c>
      <c r="F1081">
        <v>623</v>
      </c>
      <c r="G1081">
        <v>150</v>
      </c>
      <c r="H1081">
        <v>46</v>
      </c>
      <c r="I1081">
        <v>141</v>
      </c>
      <c r="J1081">
        <v>137</v>
      </c>
      <c r="K1081">
        <v>159</v>
      </c>
      <c r="L1081">
        <v>186</v>
      </c>
      <c r="M1081">
        <v>215</v>
      </c>
      <c r="N1081">
        <v>132</v>
      </c>
    </row>
    <row r="1082" spans="1:14" x14ac:dyDescent="0.45">
      <c r="A1082">
        <v>81</v>
      </c>
      <c r="B1082">
        <v>1994</v>
      </c>
      <c r="C1082" t="s">
        <v>571</v>
      </c>
      <c r="D1082" t="s">
        <v>2432</v>
      </c>
      <c r="E1082" t="s">
        <v>110</v>
      </c>
      <c r="F1082">
        <v>480</v>
      </c>
      <c r="G1082">
        <v>127</v>
      </c>
      <c r="H1082">
        <v>96</v>
      </c>
      <c r="I1082">
        <v>131</v>
      </c>
      <c r="J1082">
        <v>127</v>
      </c>
      <c r="K1082">
        <v>164</v>
      </c>
      <c r="L1082">
        <v>186</v>
      </c>
      <c r="M1082">
        <v>221</v>
      </c>
      <c r="N1082">
        <v>120</v>
      </c>
    </row>
    <row r="1083" spans="1:14" x14ac:dyDescent="0.45">
      <c r="A1083">
        <v>82</v>
      </c>
      <c r="B1083">
        <v>1921</v>
      </c>
      <c r="C1083" t="s">
        <v>50</v>
      </c>
      <c r="D1083" t="s">
        <v>2433</v>
      </c>
      <c r="E1083" t="s">
        <v>51</v>
      </c>
      <c r="F1083">
        <v>674</v>
      </c>
      <c r="G1083">
        <v>138</v>
      </c>
      <c r="H1083">
        <v>117</v>
      </c>
      <c r="I1083">
        <v>133</v>
      </c>
      <c r="J1083">
        <v>132</v>
      </c>
      <c r="K1083">
        <v>156</v>
      </c>
      <c r="L1083">
        <v>186</v>
      </c>
      <c r="M1083">
        <v>215</v>
      </c>
      <c r="N1083">
        <v>132</v>
      </c>
    </row>
    <row r="1084" spans="1:14" x14ac:dyDescent="0.45">
      <c r="A1084">
        <v>83</v>
      </c>
      <c r="B1084">
        <v>1912</v>
      </c>
      <c r="C1084" t="s">
        <v>161</v>
      </c>
      <c r="D1084" t="s">
        <v>2434</v>
      </c>
      <c r="E1084" t="s">
        <v>110</v>
      </c>
      <c r="F1084">
        <v>653</v>
      </c>
      <c r="G1084">
        <v>100</v>
      </c>
      <c r="I1084">
        <v>145</v>
      </c>
      <c r="J1084">
        <v>134</v>
      </c>
      <c r="K1084">
        <v>161</v>
      </c>
      <c r="L1084">
        <v>186</v>
      </c>
      <c r="M1084">
        <v>213</v>
      </c>
    </row>
    <row r="1085" spans="1:14" x14ac:dyDescent="0.45">
      <c r="A1085">
        <v>84</v>
      </c>
      <c r="B1085">
        <v>2022</v>
      </c>
      <c r="C1085" t="s">
        <v>657</v>
      </c>
      <c r="D1085" t="s">
        <v>2435</v>
      </c>
      <c r="E1085" t="s">
        <v>178</v>
      </c>
      <c r="F1085">
        <v>561</v>
      </c>
      <c r="G1085">
        <v>175</v>
      </c>
      <c r="H1085">
        <v>85</v>
      </c>
      <c r="I1085">
        <v>126</v>
      </c>
      <c r="J1085">
        <v>131</v>
      </c>
      <c r="K1085">
        <v>156</v>
      </c>
      <c r="L1085">
        <v>186</v>
      </c>
      <c r="M1085">
        <v>205</v>
      </c>
      <c r="N1085">
        <v>111</v>
      </c>
    </row>
    <row r="1086" spans="1:14" x14ac:dyDescent="0.45">
      <c r="A1086">
        <v>85</v>
      </c>
      <c r="B1086">
        <v>2001</v>
      </c>
      <c r="C1086" t="s">
        <v>112</v>
      </c>
      <c r="D1086" t="s">
        <v>2436</v>
      </c>
      <c r="E1086" t="s">
        <v>88</v>
      </c>
      <c r="F1086">
        <v>711</v>
      </c>
      <c r="G1086">
        <v>182</v>
      </c>
      <c r="H1086">
        <v>125</v>
      </c>
      <c r="I1086">
        <v>122</v>
      </c>
      <c r="J1086">
        <v>129</v>
      </c>
      <c r="K1086">
        <v>167</v>
      </c>
      <c r="L1086">
        <v>186</v>
      </c>
      <c r="M1086">
        <v>239</v>
      </c>
      <c r="N1086">
        <v>112</v>
      </c>
    </row>
    <row r="1087" spans="1:14" x14ac:dyDescent="0.45">
      <c r="A1087">
        <v>86</v>
      </c>
      <c r="B1087">
        <v>1971</v>
      </c>
      <c r="C1087" t="s">
        <v>366</v>
      </c>
      <c r="D1087" t="s">
        <v>2437</v>
      </c>
      <c r="E1087" t="s">
        <v>64</v>
      </c>
      <c r="F1087">
        <v>606</v>
      </c>
      <c r="G1087">
        <v>160</v>
      </c>
      <c r="H1087">
        <v>197</v>
      </c>
      <c r="I1087">
        <v>114</v>
      </c>
      <c r="J1087">
        <v>122</v>
      </c>
      <c r="K1087">
        <v>165</v>
      </c>
      <c r="L1087">
        <v>186</v>
      </c>
      <c r="M1087">
        <v>276</v>
      </c>
      <c r="N1087">
        <v>116</v>
      </c>
    </row>
    <row r="1088" spans="1:14" x14ac:dyDescent="0.45">
      <c r="A1088">
        <v>87</v>
      </c>
      <c r="B1088">
        <v>1913</v>
      </c>
      <c r="C1088" t="s">
        <v>69</v>
      </c>
      <c r="D1088" t="s">
        <v>2438</v>
      </c>
      <c r="E1088" t="s">
        <v>70</v>
      </c>
      <c r="F1088">
        <v>501</v>
      </c>
      <c r="G1088">
        <v>135</v>
      </c>
      <c r="H1088">
        <v>68</v>
      </c>
      <c r="I1088">
        <v>148</v>
      </c>
      <c r="J1088">
        <v>139</v>
      </c>
      <c r="K1088">
        <v>154</v>
      </c>
      <c r="L1088">
        <v>186</v>
      </c>
      <c r="M1088">
        <v>175</v>
      </c>
      <c r="N1088">
        <v>142</v>
      </c>
    </row>
    <row r="1089" spans="1:14" x14ac:dyDescent="0.45">
      <c r="A1089">
        <v>88</v>
      </c>
      <c r="B1089">
        <v>1923</v>
      </c>
      <c r="C1089" t="s">
        <v>183</v>
      </c>
      <c r="D1089" t="s">
        <v>2439</v>
      </c>
      <c r="E1089" t="s">
        <v>70</v>
      </c>
      <c r="F1089">
        <v>626</v>
      </c>
      <c r="G1089">
        <v>134</v>
      </c>
      <c r="H1089">
        <v>100</v>
      </c>
      <c r="I1089">
        <v>139</v>
      </c>
      <c r="J1089">
        <v>134</v>
      </c>
      <c r="K1089">
        <v>158</v>
      </c>
      <c r="L1089">
        <v>185</v>
      </c>
      <c r="M1089">
        <v>207</v>
      </c>
      <c r="N1089">
        <v>136</v>
      </c>
    </row>
    <row r="1090" spans="1:14" x14ac:dyDescent="0.45">
      <c r="A1090">
        <v>89</v>
      </c>
      <c r="B1090">
        <v>2002</v>
      </c>
      <c r="C1090" t="s">
        <v>1133</v>
      </c>
      <c r="D1090" t="s">
        <v>2440</v>
      </c>
      <c r="E1090" t="s">
        <v>48</v>
      </c>
      <c r="F1090">
        <v>518</v>
      </c>
      <c r="G1090">
        <v>167</v>
      </c>
      <c r="H1090">
        <v>101</v>
      </c>
      <c r="I1090">
        <v>132</v>
      </c>
      <c r="J1090">
        <v>136</v>
      </c>
      <c r="K1090">
        <v>152</v>
      </c>
      <c r="L1090">
        <v>185</v>
      </c>
      <c r="M1090">
        <v>185</v>
      </c>
      <c r="N1090">
        <v>128</v>
      </c>
    </row>
    <row r="1091" spans="1:14" x14ac:dyDescent="0.45">
      <c r="A1091">
        <v>90</v>
      </c>
      <c r="B1091">
        <v>1996</v>
      </c>
      <c r="C1091" t="s">
        <v>663</v>
      </c>
      <c r="D1091" t="s">
        <v>2441</v>
      </c>
      <c r="E1091" t="s">
        <v>494</v>
      </c>
      <c r="F1091">
        <v>677</v>
      </c>
      <c r="G1091">
        <v>236</v>
      </c>
      <c r="H1091">
        <v>59</v>
      </c>
      <c r="I1091">
        <v>116</v>
      </c>
      <c r="J1091">
        <v>137</v>
      </c>
      <c r="K1091">
        <v>148</v>
      </c>
      <c r="L1091">
        <v>185</v>
      </c>
      <c r="M1091">
        <v>204</v>
      </c>
      <c r="N1091">
        <v>96</v>
      </c>
    </row>
    <row r="1092" spans="1:14" x14ac:dyDescent="0.45">
      <c r="A1092">
        <v>91</v>
      </c>
      <c r="B1092">
        <v>2018</v>
      </c>
      <c r="C1092" t="s">
        <v>81</v>
      </c>
      <c r="D1092" t="s">
        <v>2442</v>
      </c>
      <c r="E1092" t="s">
        <v>48</v>
      </c>
      <c r="F1092">
        <v>614</v>
      </c>
      <c r="G1092">
        <v>159</v>
      </c>
      <c r="H1092">
        <v>68</v>
      </c>
      <c r="I1092">
        <v>139</v>
      </c>
      <c r="J1092">
        <v>137</v>
      </c>
      <c r="K1092">
        <v>154</v>
      </c>
      <c r="L1092">
        <v>185</v>
      </c>
      <c r="M1092">
        <v>176</v>
      </c>
      <c r="N1092">
        <v>125</v>
      </c>
    </row>
    <row r="1093" spans="1:14" x14ac:dyDescent="0.45">
      <c r="A1093">
        <v>92</v>
      </c>
      <c r="B1093">
        <v>1989</v>
      </c>
      <c r="C1093" t="s">
        <v>618</v>
      </c>
      <c r="D1093" t="s">
        <v>2443</v>
      </c>
      <c r="E1093" t="s">
        <v>58</v>
      </c>
      <c r="F1093">
        <v>640</v>
      </c>
      <c r="G1093">
        <v>155</v>
      </c>
      <c r="H1093">
        <v>125</v>
      </c>
      <c r="I1093">
        <v>115</v>
      </c>
      <c r="J1093">
        <v>121</v>
      </c>
      <c r="K1093">
        <v>168</v>
      </c>
      <c r="L1093">
        <v>185</v>
      </c>
      <c r="M1093">
        <v>277</v>
      </c>
      <c r="N1093">
        <v>102</v>
      </c>
    </row>
    <row r="1094" spans="1:14" x14ac:dyDescent="0.45">
      <c r="A1094">
        <v>93</v>
      </c>
      <c r="B1094">
        <v>2003</v>
      </c>
      <c r="C1094" t="s">
        <v>149</v>
      </c>
      <c r="D1094" t="s">
        <v>2444</v>
      </c>
      <c r="E1094" t="s">
        <v>51</v>
      </c>
      <c r="F1094">
        <v>685</v>
      </c>
      <c r="G1094">
        <v>128</v>
      </c>
      <c r="H1094">
        <v>59</v>
      </c>
      <c r="I1094">
        <v>134</v>
      </c>
      <c r="J1094">
        <v>129</v>
      </c>
      <c r="K1094">
        <v>155</v>
      </c>
      <c r="L1094">
        <v>184</v>
      </c>
      <c r="M1094">
        <v>190</v>
      </c>
      <c r="N1094">
        <v>116</v>
      </c>
    </row>
    <row r="1095" spans="1:14" x14ac:dyDescent="0.45">
      <c r="A1095">
        <v>94</v>
      </c>
      <c r="B1095">
        <v>2008</v>
      </c>
      <c r="C1095" t="s">
        <v>149</v>
      </c>
      <c r="D1095" t="s">
        <v>2445</v>
      </c>
      <c r="E1095" t="s">
        <v>51</v>
      </c>
      <c r="F1095">
        <v>641</v>
      </c>
      <c r="G1095">
        <v>178</v>
      </c>
      <c r="H1095">
        <v>49</v>
      </c>
      <c r="I1095">
        <v>134</v>
      </c>
      <c r="J1095">
        <v>136</v>
      </c>
      <c r="K1095">
        <v>153</v>
      </c>
      <c r="L1095">
        <v>184</v>
      </c>
      <c r="M1095">
        <v>186</v>
      </c>
      <c r="N1095">
        <v>113</v>
      </c>
    </row>
    <row r="1096" spans="1:14" x14ac:dyDescent="0.45">
      <c r="A1096">
        <v>95</v>
      </c>
      <c r="B1096">
        <v>1911</v>
      </c>
      <c r="C1096" t="s">
        <v>161</v>
      </c>
      <c r="D1096" t="s">
        <v>2446</v>
      </c>
      <c r="E1096" t="s">
        <v>110</v>
      </c>
      <c r="F1096">
        <v>641</v>
      </c>
      <c r="G1096">
        <v>111</v>
      </c>
      <c r="I1096">
        <v>145</v>
      </c>
      <c r="J1096">
        <v>135</v>
      </c>
      <c r="K1096">
        <v>160</v>
      </c>
      <c r="L1096">
        <v>184</v>
      </c>
      <c r="M1096">
        <v>205</v>
      </c>
    </row>
    <row r="1097" spans="1:14" x14ac:dyDescent="0.45">
      <c r="A1097">
        <v>96</v>
      </c>
      <c r="B1097">
        <v>1946</v>
      </c>
      <c r="C1097" t="s">
        <v>72</v>
      </c>
      <c r="D1097" t="s">
        <v>2447</v>
      </c>
      <c r="E1097" t="s">
        <v>51</v>
      </c>
      <c r="F1097">
        <v>702</v>
      </c>
      <c r="G1097">
        <v>107</v>
      </c>
      <c r="H1097">
        <v>53</v>
      </c>
      <c r="I1097">
        <v>139</v>
      </c>
      <c r="J1097">
        <v>129</v>
      </c>
      <c r="K1097">
        <v>160</v>
      </c>
      <c r="L1097">
        <v>184</v>
      </c>
      <c r="M1097">
        <v>211</v>
      </c>
      <c r="N1097">
        <v>132</v>
      </c>
    </row>
    <row r="1098" spans="1:14" x14ac:dyDescent="0.45">
      <c r="A1098">
        <v>97</v>
      </c>
      <c r="B1098">
        <v>1915</v>
      </c>
      <c r="C1098" t="s">
        <v>69</v>
      </c>
      <c r="D1098" t="s">
        <v>2448</v>
      </c>
      <c r="E1098" t="s">
        <v>70</v>
      </c>
      <c r="F1098">
        <v>700</v>
      </c>
      <c r="G1098">
        <v>181</v>
      </c>
      <c r="H1098">
        <v>68</v>
      </c>
      <c r="I1098">
        <v>145</v>
      </c>
      <c r="J1098">
        <v>146</v>
      </c>
      <c r="K1098">
        <v>145</v>
      </c>
      <c r="L1098">
        <v>184</v>
      </c>
      <c r="M1098">
        <v>146</v>
      </c>
      <c r="N1098">
        <v>141</v>
      </c>
    </row>
    <row r="1099" spans="1:14" x14ac:dyDescent="0.45">
      <c r="A1099">
        <v>98</v>
      </c>
      <c r="B1099">
        <v>1976</v>
      </c>
      <c r="C1099" t="s">
        <v>77</v>
      </c>
      <c r="D1099" t="s">
        <v>2449</v>
      </c>
      <c r="E1099" t="s">
        <v>78</v>
      </c>
      <c r="F1099">
        <v>599</v>
      </c>
      <c r="G1099">
        <v>216</v>
      </c>
      <c r="H1099">
        <v>58</v>
      </c>
      <c r="I1099">
        <v>122</v>
      </c>
      <c r="J1099">
        <v>135</v>
      </c>
      <c r="K1099">
        <v>154</v>
      </c>
      <c r="L1099">
        <v>184</v>
      </c>
      <c r="M1099">
        <v>230</v>
      </c>
      <c r="N1099">
        <v>105</v>
      </c>
    </row>
    <row r="1100" spans="1:14" x14ac:dyDescent="0.45">
      <c r="A1100">
        <v>99</v>
      </c>
      <c r="B1100">
        <v>1995</v>
      </c>
      <c r="C1100" t="s">
        <v>456</v>
      </c>
      <c r="D1100" t="s">
        <v>2450</v>
      </c>
      <c r="E1100" t="s">
        <v>128</v>
      </c>
      <c r="F1100">
        <v>422</v>
      </c>
      <c r="G1100">
        <v>217</v>
      </c>
      <c r="H1100">
        <v>119</v>
      </c>
      <c r="I1100">
        <v>102</v>
      </c>
      <c r="J1100">
        <v>128</v>
      </c>
      <c r="K1100">
        <v>160</v>
      </c>
      <c r="L1100">
        <v>183</v>
      </c>
      <c r="M1100">
        <v>262</v>
      </c>
      <c r="N1100">
        <v>78</v>
      </c>
    </row>
    <row r="1101" spans="1:14" x14ac:dyDescent="0.45">
      <c r="A1101">
        <v>100</v>
      </c>
      <c r="B1101">
        <v>1967</v>
      </c>
      <c r="C1101" t="s">
        <v>238</v>
      </c>
      <c r="D1101" t="s">
        <v>2451</v>
      </c>
      <c r="E1101" t="s">
        <v>61</v>
      </c>
      <c r="F1101">
        <v>563</v>
      </c>
      <c r="G1101">
        <v>147</v>
      </c>
      <c r="H1101">
        <v>100</v>
      </c>
      <c r="I1101">
        <v>128</v>
      </c>
      <c r="J1101">
        <v>129</v>
      </c>
      <c r="K1101">
        <v>158</v>
      </c>
      <c r="L1101">
        <v>183</v>
      </c>
      <c r="M1101">
        <v>218</v>
      </c>
      <c r="N1101">
        <v>119</v>
      </c>
    </row>
    <row r="1102" spans="1:14" x14ac:dyDescent="0.45">
      <c r="A1102">
        <v>101</v>
      </c>
      <c r="B1102">
        <v>1920</v>
      </c>
      <c r="C1102" t="s">
        <v>50</v>
      </c>
      <c r="D1102" t="s">
        <v>2452</v>
      </c>
      <c r="E1102" t="s">
        <v>51</v>
      </c>
      <c r="F1102">
        <v>660</v>
      </c>
      <c r="G1102">
        <v>138</v>
      </c>
      <c r="H1102">
        <v>115</v>
      </c>
      <c r="I1102">
        <v>134</v>
      </c>
      <c r="J1102">
        <v>131</v>
      </c>
      <c r="K1102">
        <v>152</v>
      </c>
      <c r="L1102">
        <v>183</v>
      </c>
      <c r="M1102">
        <v>207</v>
      </c>
      <c r="N1102">
        <v>134</v>
      </c>
    </row>
    <row r="1103" spans="1:14" x14ac:dyDescent="0.45">
      <c r="A1103">
        <v>102</v>
      </c>
      <c r="B1103">
        <v>1931</v>
      </c>
      <c r="C1103" t="s">
        <v>55</v>
      </c>
      <c r="D1103" t="s">
        <v>2453</v>
      </c>
      <c r="E1103" t="s">
        <v>42</v>
      </c>
      <c r="F1103">
        <v>738</v>
      </c>
      <c r="G1103">
        <v>179</v>
      </c>
      <c r="H1103">
        <v>107</v>
      </c>
      <c r="I1103">
        <v>119</v>
      </c>
      <c r="J1103">
        <v>126</v>
      </c>
      <c r="K1103">
        <v>162</v>
      </c>
      <c r="L1103">
        <v>183</v>
      </c>
      <c r="M1103">
        <v>262</v>
      </c>
      <c r="N1103">
        <v>106</v>
      </c>
    </row>
    <row r="1104" spans="1:14" x14ac:dyDescent="0.45">
      <c r="A1104">
        <v>103</v>
      </c>
      <c r="B1104">
        <v>2000</v>
      </c>
      <c r="C1104" t="s">
        <v>199</v>
      </c>
      <c r="D1104" t="s">
        <v>2454</v>
      </c>
      <c r="E1104" t="s">
        <v>128</v>
      </c>
      <c r="F1104">
        <v>664</v>
      </c>
      <c r="G1104">
        <v>216</v>
      </c>
      <c r="H1104">
        <v>92</v>
      </c>
      <c r="I1104">
        <v>121</v>
      </c>
      <c r="J1104">
        <v>136</v>
      </c>
      <c r="K1104">
        <v>146</v>
      </c>
      <c r="L1104">
        <v>183</v>
      </c>
      <c r="M1104">
        <v>187</v>
      </c>
      <c r="N1104">
        <v>110</v>
      </c>
    </row>
    <row r="1105" spans="1:14" x14ac:dyDescent="0.45">
      <c r="A1105">
        <v>104</v>
      </c>
      <c r="B1105">
        <v>1997</v>
      </c>
      <c r="C1105" t="s">
        <v>242</v>
      </c>
      <c r="D1105" t="s">
        <v>2455</v>
      </c>
      <c r="E1105" t="s">
        <v>164</v>
      </c>
      <c r="F1105">
        <v>633</v>
      </c>
      <c r="G1105">
        <v>119</v>
      </c>
      <c r="H1105">
        <v>74</v>
      </c>
      <c r="I1105">
        <v>134</v>
      </c>
      <c r="J1105">
        <v>126</v>
      </c>
      <c r="K1105">
        <v>150</v>
      </c>
      <c r="L1105">
        <v>183</v>
      </c>
      <c r="M1105">
        <v>180</v>
      </c>
      <c r="N1105">
        <v>119</v>
      </c>
    </row>
    <row r="1106" spans="1:14" x14ac:dyDescent="0.45">
      <c r="A1106">
        <v>105</v>
      </c>
      <c r="B1106">
        <v>1906</v>
      </c>
      <c r="C1106" t="s">
        <v>237</v>
      </c>
      <c r="D1106" t="s">
        <v>2456</v>
      </c>
      <c r="E1106" t="s">
        <v>146</v>
      </c>
      <c r="F1106">
        <v>658</v>
      </c>
      <c r="G1106">
        <v>123</v>
      </c>
      <c r="I1106">
        <v>140</v>
      </c>
      <c r="J1106">
        <v>134</v>
      </c>
      <c r="K1106">
        <v>153</v>
      </c>
      <c r="L1106">
        <v>183</v>
      </c>
      <c r="M1106">
        <v>199</v>
      </c>
    </row>
    <row r="1107" spans="1:14" x14ac:dyDescent="0.45">
      <c r="A1107">
        <v>106</v>
      </c>
      <c r="B1107">
        <v>1929</v>
      </c>
      <c r="C1107" t="s">
        <v>1123</v>
      </c>
      <c r="D1107" t="s">
        <v>2457</v>
      </c>
      <c r="E1107" t="s">
        <v>1134</v>
      </c>
      <c r="F1107">
        <v>432</v>
      </c>
      <c r="G1107">
        <v>142</v>
      </c>
      <c r="I1107">
        <v>126</v>
      </c>
      <c r="J1107">
        <v>127</v>
      </c>
      <c r="K1107">
        <v>160</v>
      </c>
      <c r="L1107">
        <v>182</v>
      </c>
      <c r="M1107">
        <v>238</v>
      </c>
    </row>
    <row r="1108" spans="1:14" x14ac:dyDescent="0.45">
      <c r="A1108">
        <v>107</v>
      </c>
      <c r="B1108">
        <v>1995</v>
      </c>
      <c r="C1108" t="s">
        <v>1135</v>
      </c>
      <c r="D1108" t="s">
        <v>2458</v>
      </c>
      <c r="E1108" t="s">
        <v>106</v>
      </c>
      <c r="F1108">
        <v>639</v>
      </c>
      <c r="G1108">
        <v>189</v>
      </c>
      <c r="H1108">
        <v>89</v>
      </c>
      <c r="I1108">
        <v>132</v>
      </c>
      <c r="J1108">
        <v>139</v>
      </c>
      <c r="K1108">
        <v>147</v>
      </c>
      <c r="L1108">
        <v>182</v>
      </c>
      <c r="M1108">
        <v>174</v>
      </c>
      <c r="N1108">
        <v>129</v>
      </c>
    </row>
    <row r="1109" spans="1:14" x14ac:dyDescent="0.45">
      <c r="A1109">
        <v>108</v>
      </c>
      <c r="B1109">
        <v>1918</v>
      </c>
      <c r="C1109" t="s">
        <v>69</v>
      </c>
      <c r="D1109" t="s">
        <v>2459</v>
      </c>
      <c r="E1109" t="s">
        <v>70</v>
      </c>
      <c r="F1109">
        <v>473</v>
      </c>
      <c r="G1109">
        <v>100</v>
      </c>
      <c r="H1109">
        <v>68</v>
      </c>
      <c r="I1109">
        <v>147</v>
      </c>
      <c r="J1109">
        <v>133</v>
      </c>
      <c r="K1109">
        <v>155</v>
      </c>
      <c r="L1109">
        <v>182</v>
      </c>
      <c r="M1109">
        <v>186</v>
      </c>
      <c r="N1109">
        <v>143</v>
      </c>
    </row>
    <row r="1110" spans="1:14" x14ac:dyDescent="0.45">
      <c r="A1110">
        <v>109</v>
      </c>
      <c r="B1110">
        <v>1916</v>
      </c>
      <c r="C1110" t="s">
        <v>1128</v>
      </c>
      <c r="D1110" t="s">
        <v>2460</v>
      </c>
      <c r="E1110" t="s">
        <v>110</v>
      </c>
      <c r="F1110">
        <v>647</v>
      </c>
      <c r="G1110">
        <v>142</v>
      </c>
      <c r="H1110">
        <v>36</v>
      </c>
      <c r="I1110">
        <v>151</v>
      </c>
      <c r="J1110">
        <v>142</v>
      </c>
      <c r="K1110">
        <v>150</v>
      </c>
      <c r="L1110">
        <v>182</v>
      </c>
      <c r="M1110">
        <v>147</v>
      </c>
      <c r="N1110">
        <v>142</v>
      </c>
    </row>
    <row r="1111" spans="1:14" x14ac:dyDescent="0.45">
      <c r="A1111">
        <v>110</v>
      </c>
      <c r="B1111">
        <v>2000</v>
      </c>
      <c r="C1111" t="s">
        <v>1133</v>
      </c>
      <c r="D1111" t="s">
        <v>2461</v>
      </c>
      <c r="E1111" t="s">
        <v>110</v>
      </c>
      <c r="F1111">
        <v>532</v>
      </c>
      <c r="G1111">
        <v>169</v>
      </c>
      <c r="H1111">
        <v>140</v>
      </c>
      <c r="I1111">
        <v>127</v>
      </c>
      <c r="J1111">
        <v>131</v>
      </c>
      <c r="K1111">
        <v>157</v>
      </c>
      <c r="L1111">
        <v>182</v>
      </c>
      <c r="M1111">
        <v>206</v>
      </c>
      <c r="N1111">
        <v>133</v>
      </c>
    </row>
    <row r="1112" spans="1:14" x14ac:dyDescent="0.45">
      <c r="A1112">
        <v>111</v>
      </c>
      <c r="B1112">
        <v>1946</v>
      </c>
      <c r="C1112" t="s">
        <v>450</v>
      </c>
      <c r="D1112" t="s">
        <v>2462</v>
      </c>
      <c r="E1112" t="s">
        <v>101</v>
      </c>
      <c r="F1112">
        <v>445</v>
      </c>
      <c r="G1112">
        <v>144</v>
      </c>
      <c r="H1112">
        <v>70</v>
      </c>
      <c r="I1112">
        <v>129</v>
      </c>
      <c r="J1112">
        <v>129</v>
      </c>
      <c r="K1112">
        <v>157</v>
      </c>
      <c r="L1112">
        <v>181</v>
      </c>
      <c r="M1112">
        <v>227</v>
      </c>
      <c r="N1112">
        <v>115</v>
      </c>
    </row>
    <row r="1113" spans="1:14" x14ac:dyDescent="0.45">
      <c r="A1113">
        <v>112</v>
      </c>
      <c r="B1113">
        <v>1948</v>
      </c>
      <c r="C1113" t="s">
        <v>86</v>
      </c>
      <c r="D1113" t="s">
        <v>2463</v>
      </c>
      <c r="E1113" t="s">
        <v>48</v>
      </c>
      <c r="F1113">
        <v>638</v>
      </c>
      <c r="G1113">
        <v>176</v>
      </c>
      <c r="H1113">
        <v>80</v>
      </c>
      <c r="I1113">
        <v>135</v>
      </c>
      <c r="J1113">
        <v>139</v>
      </c>
      <c r="K1113">
        <v>156</v>
      </c>
      <c r="L1113">
        <v>181</v>
      </c>
      <c r="M1113">
        <v>202</v>
      </c>
      <c r="N1113">
        <v>128</v>
      </c>
    </row>
    <row r="1114" spans="1:14" x14ac:dyDescent="0.45">
      <c r="A1114">
        <v>113</v>
      </c>
      <c r="B1114">
        <v>1929</v>
      </c>
      <c r="C1114" t="s">
        <v>41</v>
      </c>
      <c r="D1114" t="s">
        <v>2464</v>
      </c>
      <c r="E1114" t="s">
        <v>42</v>
      </c>
      <c r="F1114">
        <v>587</v>
      </c>
      <c r="G1114">
        <v>140</v>
      </c>
      <c r="H1114">
        <v>163</v>
      </c>
      <c r="I1114">
        <v>118</v>
      </c>
      <c r="J1114">
        <v>120</v>
      </c>
      <c r="K1114">
        <v>166</v>
      </c>
      <c r="L1114">
        <v>181</v>
      </c>
      <c r="M1114">
        <v>272</v>
      </c>
      <c r="N1114">
        <v>106</v>
      </c>
    </row>
    <row r="1115" spans="1:14" x14ac:dyDescent="0.45">
      <c r="A1115">
        <v>114</v>
      </c>
      <c r="B1115">
        <v>1985</v>
      </c>
      <c r="C1115" t="s">
        <v>346</v>
      </c>
      <c r="D1115" t="s">
        <v>2465</v>
      </c>
      <c r="E1115" t="s">
        <v>164</v>
      </c>
      <c r="F1115">
        <v>581</v>
      </c>
      <c r="G1115">
        <v>159</v>
      </c>
      <c r="H1115">
        <v>88</v>
      </c>
      <c r="I1115">
        <v>123</v>
      </c>
      <c r="J1115">
        <v>129</v>
      </c>
      <c r="K1115">
        <v>149</v>
      </c>
      <c r="L1115">
        <v>181</v>
      </c>
      <c r="M1115">
        <v>201</v>
      </c>
      <c r="N1115">
        <v>111</v>
      </c>
    </row>
    <row r="1116" spans="1:14" x14ac:dyDescent="0.45">
      <c r="A1116">
        <v>115</v>
      </c>
      <c r="B1116">
        <v>1973</v>
      </c>
      <c r="C1116" t="s">
        <v>366</v>
      </c>
      <c r="D1116" t="s">
        <v>2466</v>
      </c>
      <c r="E1116" t="s">
        <v>64</v>
      </c>
      <c r="F1116">
        <v>609</v>
      </c>
      <c r="G1116">
        <v>145</v>
      </c>
      <c r="H1116">
        <v>165</v>
      </c>
      <c r="I1116">
        <v>114</v>
      </c>
      <c r="J1116">
        <v>118</v>
      </c>
      <c r="K1116">
        <v>165</v>
      </c>
      <c r="L1116">
        <v>181</v>
      </c>
      <c r="M1116">
        <v>271</v>
      </c>
      <c r="N1116">
        <v>112</v>
      </c>
    </row>
    <row r="1117" spans="1:14" x14ac:dyDescent="0.45">
      <c r="A1117">
        <v>116</v>
      </c>
      <c r="B1117">
        <v>2017</v>
      </c>
      <c r="C1117" t="s">
        <v>92</v>
      </c>
      <c r="D1117" t="s">
        <v>2467</v>
      </c>
      <c r="E1117" t="s">
        <v>93</v>
      </c>
      <c r="F1117">
        <v>507</v>
      </c>
      <c r="G1117">
        <v>220</v>
      </c>
      <c r="H1117">
        <v>83</v>
      </c>
      <c r="I1117">
        <v>119</v>
      </c>
      <c r="J1117">
        <v>136</v>
      </c>
      <c r="K1117">
        <v>146</v>
      </c>
      <c r="L1117">
        <v>180</v>
      </c>
      <c r="M1117">
        <v>186</v>
      </c>
      <c r="N1117">
        <v>107</v>
      </c>
    </row>
    <row r="1118" spans="1:14" x14ac:dyDescent="0.45">
      <c r="A1118">
        <v>117</v>
      </c>
      <c r="B1118">
        <v>2011</v>
      </c>
      <c r="C1118" t="s">
        <v>307</v>
      </c>
      <c r="D1118" t="s">
        <v>2468</v>
      </c>
      <c r="E1118" t="s">
        <v>308</v>
      </c>
      <c r="F1118">
        <v>655</v>
      </c>
      <c r="G1118">
        <v>249</v>
      </c>
      <c r="H1118">
        <v>94</v>
      </c>
      <c r="I1118">
        <v>117</v>
      </c>
      <c r="J1118">
        <v>138</v>
      </c>
      <c r="K1118">
        <v>149</v>
      </c>
      <c r="L1118">
        <v>180</v>
      </c>
      <c r="M1118">
        <v>203</v>
      </c>
      <c r="N1118">
        <v>105</v>
      </c>
    </row>
    <row r="1119" spans="1:14" x14ac:dyDescent="0.45">
      <c r="A1119">
        <v>118</v>
      </c>
      <c r="B1119">
        <v>1961</v>
      </c>
      <c r="C1119" t="s">
        <v>645</v>
      </c>
      <c r="D1119" t="s">
        <v>2469</v>
      </c>
      <c r="E1119" t="s">
        <v>61</v>
      </c>
      <c r="F1119">
        <v>601</v>
      </c>
      <c r="G1119">
        <v>162</v>
      </c>
      <c r="H1119">
        <v>146</v>
      </c>
      <c r="I1119">
        <v>115</v>
      </c>
      <c r="J1119">
        <v>125</v>
      </c>
      <c r="K1119">
        <v>157</v>
      </c>
      <c r="L1119">
        <v>180</v>
      </c>
      <c r="M1119">
        <v>234</v>
      </c>
      <c r="N1119">
        <v>106</v>
      </c>
    </row>
    <row r="1120" spans="1:14" x14ac:dyDescent="0.45">
      <c r="A1120">
        <v>119</v>
      </c>
      <c r="B1120">
        <v>1913</v>
      </c>
      <c r="C1120" t="s">
        <v>1128</v>
      </c>
      <c r="D1120" t="s">
        <v>2470</v>
      </c>
      <c r="E1120" t="s">
        <v>48</v>
      </c>
      <c r="F1120">
        <v>608</v>
      </c>
      <c r="G1120">
        <v>125</v>
      </c>
      <c r="H1120">
        <v>40</v>
      </c>
      <c r="I1120">
        <v>138</v>
      </c>
      <c r="J1120">
        <v>131</v>
      </c>
      <c r="K1120">
        <v>153</v>
      </c>
      <c r="L1120">
        <v>180</v>
      </c>
      <c r="M1120">
        <v>204</v>
      </c>
      <c r="N1120">
        <v>129</v>
      </c>
    </row>
    <row r="1121" spans="1:14" x14ac:dyDescent="0.45">
      <c r="A1121">
        <v>120</v>
      </c>
      <c r="B1121">
        <v>2009</v>
      </c>
      <c r="C1121" t="s">
        <v>149</v>
      </c>
      <c r="D1121" t="s">
        <v>2471</v>
      </c>
      <c r="E1121" t="s">
        <v>51</v>
      </c>
      <c r="F1121">
        <v>700</v>
      </c>
      <c r="G1121">
        <v>177</v>
      </c>
      <c r="H1121">
        <v>52</v>
      </c>
      <c r="I1121">
        <v>123</v>
      </c>
      <c r="J1121">
        <v>131</v>
      </c>
      <c r="K1121">
        <v>156</v>
      </c>
      <c r="L1121">
        <v>180</v>
      </c>
      <c r="M1121">
        <v>212</v>
      </c>
      <c r="N1121">
        <v>99</v>
      </c>
    </row>
    <row r="1122" spans="1:14" x14ac:dyDescent="0.45">
      <c r="A1122">
        <v>121</v>
      </c>
      <c r="B1122">
        <v>1949</v>
      </c>
      <c r="C1122" t="s">
        <v>328</v>
      </c>
      <c r="D1122" t="s">
        <v>2472</v>
      </c>
      <c r="E1122" t="s">
        <v>64</v>
      </c>
      <c r="F1122">
        <v>667</v>
      </c>
      <c r="G1122">
        <v>184</v>
      </c>
      <c r="H1122">
        <v>106</v>
      </c>
      <c r="I1122">
        <v>115</v>
      </c>
      <c r="J1122">
        <v>126</v>
      </c>
      <c r="K1122">
        <v>163</v>
      </c>
      <c r="L1122">
        <v>180</v>
      </c>
      <c r="M1122">
        <v>259</v>
      </c>
      <c r="N1122">
        <v>95</v>
      </c>
    </row>
    <row r="1123" spans="1:14" x14ac:dyDescent="0.45">
      <c r="A1123">
        <v>122</v>
      </c>
      <c r="B1123">
        <v>1951</v>
      </c>
      <c r="C1123" t="s">
        <v>72</v>
      </c>
      <c r="D1123" t="s">
        <v>2473</v>
      </c>
      <c r="E1123" t="s">
        <v>51</v>
      </c>
      <c r="F1123">
        <v>678</v>
      </c>
      <c r="G1123">
        <v>152</v>
      </c>
      <c r="H1123">
        <v>66</v>
      </c>
      <c r="I1123">
        <v>133</v>
      </c>
      <c r="J1123">
        <v>132</v>
      </c>
      <c r="K1123">
        <v>152</v>
      </c>
      <c r="L1123">
        <v>180</v>
      </c>
      <c r="M1123">
        <v>188</v>
      </c>
      <c r="N1123">
        <v>124</v>
      </c>
    </row>
    <row r="1124" spans="1:14" x14ac:dyDescent="0.45">
      <c r="A1124">
        <v>123</v>
      </c>
      <c r="B1124">
        <v>1923</v>
      </c>
      <c r="C1124" t="s">
        <v>50</v>
      </c>
      <c r="D1124" t="s">
        <v>2474</v>
      </c>
      <c r="E1124" t="s">
        <v>51</v>
      </c>
      <c r="F1124">
        <v>487</v>
      </c>
      <c r="G1124">
        <v>149</v>
      </c>
      <c r="H1124">
        <v>98</v>
      </c>
      <c r="I1124">
        <v>131</v>
      </c>
      <c r="J1124">
        <v>130</v>
      </c>
      <c r="K1124">
        <v>154</v>
      </c>
      <c r="L1124">
        <v>180</v>
      </c>
      <c r="M1124">
        <v>212</v>
      </c>
      <c r="N1124">
        <v>127</v>
      </c>
    </row>
    <row r="1125" spans="1:14" x14ac:dyDescent="0.45">
      <c r="A1125">
        <v>124</v>
      </c>
      <c r="B1125">
        <v>2023</v>
      </c>
      <c r="C1125" t="s">
        <v>750</v>
      </c>
      <c r="D1125" t="s">
        <v>2475</v>
      </c>
      <c r="E1125" t="s">
        <v>93</v>
      </c>
      <c r="F1125">
        <v>599</v>
      </c>
      <c r="G1125">
        <v>181</v>
      </c>
      <c r="H1125">
        <v>103</v>
      </c>
      <c r="I1125">
        <v>123</v>
      </c>
      <c r="J1125">
        <v>130</v>
      </c>
      <c r="K1125">
        <v>159</v>
      </c>
      <c r="L1125">
        <v>179</v>
      </c>
      <c r="M1125">
        <v>212</v>
      </c>
      <c r="N1125">
        <v>115</v>
      </c>
    </row>
    <row r="1126" spans="1:14" x14ac:dyDescent="0.45">
      <c r="A1126">
        <v>125</v>
      </c>
      <c r="B1126">
        <v>1958</v>
      </c>
      <c r="C1126" t="s">
        <v>418</v>
      </c>
      <c r="D1126" t="s">
        <v>2476</v>
      </c>
      <c r="E1126" t="s">
        <v>110</v>
      </c>
      <c r="F1126">
        <v>578</v>
      </c>
      <c r="G1126">
        <v>162</v>
      </c>
      <c r="H1126">
        <v>132</v>
      </c>
      <c r="I1126">
        <v>116</v>
      </c>
      <c r="J1126">
        <v>123</v>
      </c>
      <c r="K1126">
        <v>156</v>
      </c>
      <c r="L1126">
        <v>179</v>
      </c>
      <c r="M1126">
        <v>233</v>
      </c>
      <c r="N1126">
        <v>107</v>
      </c>
    </row>
    <row r="1127" spans="1:14" x14ac:dyDescent="0.45">
      <c r="A1127">
        <v>126</v>
      </c>
      <c r="B1127">
        <v>1993</v>
      </c>
      <c r="C1127" t="s">
        <v>397</v>
      </c>
      <c r="D1127" t="s">
        <v>2477</v>
      </c>
      <c r="E1127" t="s">
        <v>308</v>
      </c>
      <c r="F1127">
        <v>679</v>
      </c>
      <c r="G1127">
        <v>184</v>
      </c>
      <c r="H1127">
        <v>65</v>
      </c>
      <c r="I1127">
        <v>136</v>
      </c>
      <c r="J1127">
        <v>140</v>
      </c>
      <c r="K1127">
        <v>147</v>
      </c>
      <c r="L1127">
        <v>179</v>
      </c>
      <c r="M1127">
        <v>167</v>
      </c>
      <c r="N1127">
        <v>128</v>
      </c>
    </row>
    <row r="1128" spans="1:14" x14ac:dyDescent="0.45">
      <c r="A1128">
        <v>127</v>
      </c>
      <c r="B1128">
        <v>1970</v>
      </c>
      <c r="C1128" t="s">
        <v>47</v>
      </c>
      <c r="D1128" t="s">
        <v>2478</v>
      </c>
      <c r="E1128" t="s">
        <v>48</v>
      </c>
      <c r="F1128">
        <v>697</v>
      </c>
      <c r="G1128">
        <v>192</v>
      </c>
      <c r="H1128">
        <v>71</v>
      </c>
      <c r="I1128">
        <v>127</v>
      </c>
      <c r="J1128">
        <v>136</v>
      </c>
      <c r="K1128">
        <v>150</v>
      </c>
      <c r="L1128">
        <v>179</v>
      </c>
      <c r="M1128">
        <v>194</v>
      </c>
      <c r="N1128">
        <v>114</v>
      </c>
    </row>
    <row r="1129" spans="1:14" x14ac:dyDescent="0.45">
      <c r="A1129">
        <v>128</v>
      </c>
      <c r="B1129">
        <v>1969</v>
      </c>
      <c r="C1129" t="s">
        <v>191</v>
      </c>
      <c r="D1129" t="s">
        <v>2479</v>
      </c>
      <c r="E1129" t="s">
        <v>128</v>
      </c>
      <c r="F1129">
        <v>677</v>
      </c>
      <c r="G1129">
        <v>171</v>
      </c>
      <c r="H1129">
        <v>161</v>
      </c>
      <c r="I1129">
        <v>108</v>
      </c>
      <c r="J1129">
        <v>124</v>
      </c>
      <c r="K1129">
        <v>159</v>
      </c>
      <c r="L1129">
        <v>179</v>
      </c>
      <c r="M1129">
        <v>258</v>
      </c>
      <c r="N1129">
        <v>105</v>
      </c>
    </row>
    <row r="1130" spans="1:14" x14ac:dyDescent="0.45">
      <c r="A1130">
        <v>129</v>
      </c>
      <c r="B1130">
        <v>1955</v>
      </c>
      <c r="C1130" t="s">
        <v>67</v>
      </c>
      <c r="D1130" t="s">
        <v>2480</v>
      </c>
      <c r="E1130" t="s">
        <v>42</v>
      </c>
      <c r="F1130">
        <v>638</v>
      </c>
      <c r="G1130">
        <v>170</v>
      </c>
      <c r="H1130">
        <v>150</v>
      </c>
      <c r="I1130">
        <v>115</v>
      </c>
      <c r="J1130">
        <v>125</v>
      </c>
      <c r="K1130">
        <v>154</v>
      </c>
      <c r="L1130">
        <v>179</v>
      </c>
      <c r="M1130">
        <v>234</v>
      </c>
      <c r="N1130">
        <v>113</v>
      </c>
    </row>
    <row r="1131" spans="1:14" x14ac:dyDescent="0.45">
      <c r="A1131">
        <v>130</v>
      </c>
      <c r="B1131">
        <v>1946</v>
      </c>
      <c r="C1131" t="s">
        <v>1136</v>
      </c>
      <c r="D1131" t="s">
        <v>2481</v>
      </c>
      <c r="E1131" t="s">
        <v>70</v>
      </c>
      <c r="F1131">
        <v>419</v>
      </c>
      <c r="G1131">
        <v>218</v>
      </c>
      <c r="H1131">
        <v>95</v>
      </c>
      <c r="I1131">
        <v>127</v>
      </c>
      <c r="J1131">
        <v>141</v>
      </c>
      <c r="K1131">
        <v>142</v>
      </c>
      <c r="L1131">
        <v>179</v>
      </c>
      <c r="M1131">
        <v>174</v>
      </c>
      <c r="N1131">
        <v>122</v>
      </c>
    </row>
    <row r="1132" spans="1:14" x14ac:dyDescent="0.45">
      <c r="A1132">
        <v>131</v>
      </c>
      <c r="B1132">
        <v>1997</v>
      </c>
      <c r="C1132" t="s">
        <v>510</v>
      </c>
      <c r="D1132" t="s">
        <v>2482</v>
      </c>
      <c r="E1132" t="s">
        <v>182</v>
      </c>
      <c r="F1132">
        <v>649</v>
      </c>
      <c r="G1132">
        <v>186</v>
      </c>
      <c r="H1132">
        <v>64</v>
      </c>
      <c r="I1132">
        <v>128</v>
      </c>
      <c r="J1132">
        <v>134</v>
      </c>
      <c r="K1132">
        <v>143</v>
      </c>
      <c r="L1132">
        <v>179</v>
      </c>
      <c r="M1132">
        <v>167</v>
      </c>
      <c r="N1132">
        <v>114</v>
      </c>
    </row>
    <row r="1133" spans="1:14" x14ac:dyDescent="0.45">
      <c r="A1133">
        <v>132</v>
      </c>
      <c r="B1133">
        <v>1996</v>
      </c>
      <c r="C1133" t="s">
        <v>57</v>
      </c>
      <c r="D1133" t="s">
        <v>2483</v>
      </c>
      <c r="E1133" t="s">
        <v>58</v>
      </c>
      <c r="F1133">
        <v>675</v>
      </c>
      <c r="G1133">
        <v>251</v>
      </c>
      <c r="H1133">
        <v>69</v>
      </c>
      <c r="I1133">
        <v>114</v>
      </c>
      <c r="J1133">
        <v>136</v>
      </c>
      <c r="K1133">
        <v>146</v>
      </c>
      <c r="L1133">
        <v>179</v>
      </c>
      <c r="M1133">
        <v>202</v>
      </c>
      <c r="N1133">
        <v>96</v>
      </c>
    </row>
    <row r="1134" spans="1:14" x14ac:dyDescent="0.45">
      <c r="A1134">
        <v>133</v>
      </c>
      <c r="B1134">
        <v>2000</v>
      </c>
      <c r="C1134" t="s">
        <v>509</v>
      </c>
      <c r="D1134" t="s">
        <v>2484</v>
      </c>
      <c r="E1134" t="s">
        <v>308</v>
      </c>
      <c r="F1134">
        <v>711</v>
      </c>
      <c r="G1134">
        <v>181</v>
      </c>
      <c r="H1134">
        <v>93</v>
      </c>
      <c r="I1134">
        <v>125</v>
      </c>
      <c r="J1134">
        <v>135</v>
      </c>
      <c r="K1134">
        <v>149</v>
      </c>
      <c r="L1134">
        <v>179</v>
      </c>
      <c r="M1134">
        <v>190</v>
      </c>
      <c r="N1134">
        <v>119</v>
      </c>
    </row>
    <row r="1135" spans="1:14" x14ac:dyDescent="0.45">
      <c r="A1135">
        <v>134</v>
      </c>
      <c r="B1135">
        <v>1936</v>
      </c>
      <c r="C1135" t="s">
        <v>219</v>
      </c>
      <c r="D1135" t="s">
        <v>2485</v>
      </c>
      <c r="E1135" t="s">
        <v>101</v>
      </c>
      <c r="F1135">
        <v>660</v>
      </c>
      <c r="G1135">
        <v>219</v>
      </c>
      <c r="H1135">
        <v>80</v>
      </c>
      <c r="I1135">
        <v>115</v>
      </c>
      <c r="J1135">
        <v>130</v>
      </c>
      <c r="K1135">
        <v>147</v>
      </c>
      <c r="L1135">
        <v>179</v>
      </c>
      <c r="M1135">
        <v>228</v>
      </c>
      <c r="N1135">
        <v>102</v>
      </c>
    </row>
    <row r="1136" spans="1:14" x14ac:dyDescent="0.45">
      <c r="A1136">
        <v>135</v>
      </c>
      <c r="B1136">
        <v>1941</v>
      </c>
      <c r="C1136" t="s">
        <v>187</v>
      </c>
      <c r="D1136" t="s">
        <v>2486</v>
      </c>
      <c r="E1136" t="s">
        <v>42</v>
      </c>
      <c r="F1136">
        <v>621</v>
      </c>
      <c r="G1136">
        <v>121</v>
      </c>
      <c r="H1136">
        <v>27</v>
      </c>
      <c r="I1136">
        <v>129</v>
      </c>
      <c r="J1136">
        <v>125</v>
      </c>
      <c r="K1136">
        <v>159</v>
      </c>
      <c r="L1136">
        <v>179</v>
      </c>
      <c r="M1136">
        <v>220</v>
      </c>
      <c r="N1136">
        <v>114</v>
      </c>
    </row>
    <row r="1137" spans="1:14" x14ac:dyDescent="0.45">
      <c r="A1137">
        <v>136</v>
      </c>
      <c r="B1137">
        <v>1991</v>
      </c>
      <c r="C1137" t="s">
        <v>510</v>
      </c>
      <c r="D1137" t="s">
        <v>2487</v>
      </c>
      <c r="E1137" t="s">
        <v>182</v>
      </c>
      <c r="F1137">
        <v>701</v>
      </c>
      <c r="G1137">
        <v>222</v>
      </c>
      <c r="H1137">
        <v>108</v>
      </c>
      <c r="I1137">
        <v>122</v>
      </c>
      <c r="J1137">
        <v>138</v>
      </c>
      <c r="K1137">
        <v>140</v>
      </c>
      <c r="L1137">
        <v>179</v>
      </c>
      <c r="M1137">
        <v>174</v>
      </c>
      <c r="N1137">
        <v>122</v>
      </c>
    </row>
    <row r="1138" spans="1:14" x14ac:dyDescent="0.45">
      <c r="A1138">
        <v>137</v>
      </c>
      <c r="B1138">
        <v>1958</v>
      </c>
      <c r="C1138" t="s">
        <v>86</v>
      </c>
      <c r="D1138" t="s">
        <v>2488</v>
      </c>
      <c r="E1138" t="s">
        <v>48</v>
      </c>
      <c r="F1138">
        <v>517</v>
      </c>
      <c r="G1138">
        <v>212</v>
      </c>
      <c r="H1138">
        <v>81</v>
      </c>
      <c r="I1138">
        <v>126</v>
      </c>
      <c r="J1138">
        <v>139</v>
      </c>
      <c r="K1138">
        <v>147</v>
      </c>
      <c r="L1138">
        <v>179</v>
      </c>
      <c r="M1138">
        <v>188</v>
      </c>
      <c r="N1138">
        <v>116</v>
      </c>
    </row>
    <row r="1139" spans="1:14" x14ac:dyDescent="0.45">
      <c r="A1139">
        <v>138</v>
      </c>
      <c r="B1139">
        <v>1951</v>
      </c>
      <c r="C1139" t="s">
        <v>328</v>
      </c>
      <c r="D1139" t="s">
        <v>2489</v>
      </c>
      <c r="E1139" t="s">
        <v>64</v>
      </c>
      <c r="F1139">
        <v>670</v>
      </c>
      <c r="G1139">
        <v>215</v>
      </c>
      <c r="H1139">
        <v>95</v>
      </c>
      <c r="I1139">
        <v>115</v>
      </c>
      <c r="J1139">
        <v>132</v>
      </c>
      <c r="K1139">
        <v>155</v>
      </c>
      <c r="L1139">
        <v>179</v>
      </c>
      <c r="M1139">
        <v>231</v>
      </c>
      <c r="N1139">
        <v>102</v>
      </c>
    </row>
    <row r="1140" spans="1:14" x14ac:dyDescent="0.45">
      <c r="A1140">
        <v>139</v>
      </c>
      <c r="B1140">
        <v>2011</v>
      </c>
      <c r="C1140" t="s">
        <v>1137</v>
      </c>
      <c r="D1140" t="s">
        <v>2490</v>
      </c>
      <c r="E1140" t="s">
        <v>230</v>
      </c>
      <c r="F1140">
        <v>432</v>
      </c>
      <c r="G1140">
        <v>166</v>
      </c>
      <c r="H1140">
        <v>110</v>
      </c>
      <c r="I1140">
        <v>124</v>
      </c>
      <c r="J1140">
        <v>128</v>
      </c>
      <c r="K1140">
        <v>154</v>
      </c>
      <c r="L1140">
        <v>179</v>
      </c>
      <c r="M1140">
        <v>207</v>
      </c>
      <c r="N1140">
        <v>117</v>
      </c>
    </row>
    <row r="1141" spans="1:14" x14ac:dyDescent="0.45">
      <c r="A1141">
        <v>140</v>
      </c>
      <c r="B1141">
        <v>1939</v>
      </c>
      <c r="C1141" t="s">
        <v>107</v>
      </c>
      <c r="D1141" t="s">
        <v>2491</v>
      </c>
      <c r="E1141" t="s">
        <v>48</v>
      </c>
      <c r="F1141">
        <v>563</v>
      </c>
      <c r="G1141">
        <v>158</v>
      </c>
      <c r="H1141">
        <v>163</v>
      </c>
      <c r="I1141">
        <v>126</v>
      </c>
      <c r="J1141">
        <v>128</v>
      </c>
      <c r="K1141">
        <v>164</v>
      </c>
      <c r="L1141">
        <v>179</v>
      </c>
      <c r="M1141">
        <v>244</v>
      </c>
      <c r="N1141">
        <v>124</v>
      </c>
    </row>
    <row r="1142" spans="1:14" x14ac:dyDescent="0.45">
      <c r="A1142">
        <v>141</v>
      </c>
      <c r="B1142">
        <v>1904</v>
      </c>
      <c r="C1142" t="s">
        <v>63</v>
      </c>
      <c r="D1142" t="s">
        <v>2492</v>
      </c>
      <c r="E1142" t="s">
        <v>64</v>
      </c>
      <c r="F1142">
        <v>558</v>
      </c>
      <c r="G1142">
        <v>156</v>
      </c>
      <c r="I1142">
        <v>136</v>
      </c>
      <c r="J1142">
        <v>134</v>
      </c>
      <c r="K1142">
        <v>157</v>
      </c>
      <c r="L1142">
        <v>178</v>
      </c>
      <c r="M1142">
        <v>228</v>
      </c>
    </row>
    <row r="1143" spans="1:14" x14ac:dyDescent="0.45">
      <c r="A1143">
        <v>142</v>
      </c>
      <c r="B1143">
        <v>1938</v>
      </c>
      <c r="C1143" t="s">
        <v>219</v>
      </c>
      <c r="D1143" t="s">
        <v>2493</v>
      </c>
      <c r="E1143" t="s">
        <v>101</v>
      </c>
      <c r="F1143">
        <v>652</v>
      </c>
      <c r="G1143">
        <v>219</v>
      </c>
      <c r="H1143">
        <v>93</v>
      </c>
      <c r="I1143">
        <v>113</v>
      </c>
      <c r="J1143">
        <v>131</v>
      </c>
      <c r="K1143">
        <v>149</v>
      </c>
      <c r="L1143">
        <v>178</v>
      </c>
      <c r="M1143">
        <v>234</v>
      </c>
      <c r="N1143">
        <v>100</v>
      </c>
    </row>
    <row r="1144" spans="1:14" x14ac:dyDescent="0.45">
      <c r="A1144">
        <v>143</v>
      </c>
      <c r="B1144">
        <v>1953</v>
      </c>
      <c r="C1144" t="s">
        <v>119</v>
      </c>
      <c r="D1144" t="s">
        <v>2494</v>
      </c>
      <c r="E1144" t="s">
        <v>110</v>
      </c>
      <c r="F1144">
        <v>688</v>
      </c>
      <c r="G1144">
        <v>127</v>
      </c>
      <c r="H1144">
        <v>75</v>
      </c>
      <c r="I1144">
        <v>124</v>
      </c>
      <c r="J1144">
        <v>122</v>
      </c>
      <c r="K1144">
        <v>154</v>
      </c>
      <c r="L1144">
        <v>178</v>
      </c>
      <c r="M1144">
        <v>218</v>
      </c>
      <c r="N1144">
        <v>110</v>
      </c>
    </row>
    <row r="1145" spans="1:14" x14ac:dyDescent="0.45">
      <c r="A1145">
        <v>144</v>
      </c>
      <c r="B1145">
        <v>1907</v>
      </c>
      <c r="C1145" t="s">
        <v>63</v>
      </c>
      <c r="D1145" t="s">
        <v>2495</v>
      </c>
      <c r="E1145" t="s">
        <v>64</v>
      </c>
      <c r="F1145">
        <v>580</v>
      </c>
      <c r="G1145">
        <v>103</v>
      </c>
      <c r="I1145">
        <v>139</v>
      </c>
      <c r="J1145">
        <v>128</v>
      </c>
      <c r="K1145">
        <v>160</v>
      </c>
      <c r="L1145">
        <v>178</v>
      </c>
      <c r="M1145">
        <v>239</v>
      </c>
    </row>
    <row r="1146" spans="1:14" x14ac:dyDescent="0.45">
      <c r="A1146">
        <v>145</v>
      </c>
      <c r="B1146">
        <v>1963</v>
      </c>
      <c r="C1146" t="s">
        <v>1127</v>
      </c>
      <c r="D1146" t="s">
        <v>2496</v>
      </c>
      <c r="E1146" t="s">
        <v>90</v>
      </c>
      <c r="F1146">
        <v>714</v>
      </c>
      <c r="G1146">
        <v>140</v>
      </c>
      <c r="H1146">
        <v>92</v>
      </c>
      <c r="I1146">
        <v>125</v>
      </c>
      <c r="J1146">
        <v>124</v>
      </c>
      <c r="K1146">
        <v>154</v>
      </c>
      <c r="L1146">
        <v>178</v>
      </c>
      <c r="M1146">
        <v>213</v>
      </c>
      <c r="N1146">
        <v>113</v>
      </c>
    </row>
    <row r="1147" spans="1:14" x14ac:dyDescent="0.45">
      <c r="A1147">
        <v>146</v>
      </c>
      <c r="B1147">
        <v>1966</v>
      </c>
      <c r="C1147" t="s">
        <v>234</v>
      </c>
      <c r="D1147" t="s">
        <v>2497</v>
      </c>
      <c r="E1147" t="s">
        <v>139</v>
      </c>
      <c r="F1147">
        <v>599</v>
      </c>
      <c r="G1147">
        <v>151</v>
      </c>
      <c r="H1147">
        <v>165</v>
      </c>
      <c r="I1147">
        <v>120</v>
      </c>
      <c r="J1147">
        <v>122</v>
      </c>
      <c r="K1147">
        <v>158</v>
      </c>
      <c r="L1147">
        <v>178</v>
      </c>
      <c r="M1147">
        <v>235</v>
      </c>
      <c r="N1147">
        <v>124</v>
      </c>
    </row>
    <row r="1148" spans="1:14" x14ac:dyDescent="0.45">
      <c r="A1148">
        <v>147</v>
      </c>
      <c r="B1148">
        <v>2012</v>
      </c>
      <c r="C1148" t="s">
        <v>329</v>
      </c>
      <c r="D1148" t="s">
        <v>2498</v>
      </c>
      <c r="E1148" t="s">
        <v>78</v>
      </c>
      <c r="F1148">
        <v>475</v>
      </c>
      <c r="G1148">
        <v>240</v>
      </c>
      <c r="H1148">
        <v>93</v>
      </c>
      <c r="I1148">
        <v>129</v>
      </c>
      <c r="J1148">
        <v>145</v>
      </c>
      <c r="K1148">
        <v>137</v>
      </c>
      <c r="L1148">
        <v>178</v>
      </c>
      <c r="M1148">
        <v>150</v>
      </c>
      <c r="N1148">
        <v>133</v>
      </c>
    </row>
    <row r="1149" spans="1:14" x14ac:dyDescent="0.45">
      <c r="A1149">
        <v>148</v>
      </c>
      <c r="B1149">
        <v>1936</v>
      </c>
      <c r="C1149" t="s">
        <v>55</v>
      </c>
      <c r="D1149" t="s">
        <v>2499</v>
      </c>
      <c r="E1149" t="s">
        <v>42</v>
      </c>
      <c r="F1149">
        <v>719</v>
      </c>
      <c r="G1149">
        <v>176</v>
      </c>
      <c r="H1149">
        <v>91</v>
      </c>
      <c r="I1149">
        <v>119</v>
      </c>
      <c r="J1149">
        <v>128</v>
      </c>
      <c r="K1149">
        <v>159</v>
      </c>
      <c r="L1149">
        <v>178</v>
      </c>
      <c r="M1149">
        <v>244</v>
      </c>
      <c r="N1149">
        <v>104</v>
      </c>
    </row>
    <row r="1150" spans="1:14" x14ac:dyDescent="0.45">
      <c r="A1150">
        <v>149</v>
      </c>
      <c r="B1150">
        <v>1939</v>
      </c>
      <c r="C1150" t="s">
        <v>187</v>
      </c>
      <c r="D1150" t="s">
        <v>2500</v>
      </c>
      <c r="E1150" t="s">
        <v>42</v>
      </c>
      <c r="F1150">
        <v>524</v>
      </c>
      <c r="G1150">
        <v>99</v>
      </c>
      <c r="H1150">
        <v>49</v>
      </c>
      <c r="I1150">
        <v>133</v>
      </c>
      <c r="J1150">
        <v>124</v>
      </c>
      <c r="K1150">
        <v>158</v>
      </c>
      <c r="L1150">
        <v>178</v>
      </c>
      <c r="M1150">
        <v>212</v>
      </c>
      <c r="N1150">
        <v>118</v>
      </c>
    </row>
    <row r="1151" spans="1:14" x14ac:dyDescent="0.45">
      <c r="A1151">
        <v>150</v>
      </c>
      <c r="B1151">
        <v>1949</v>
      </c>
      <c r="C1151" t="s">
        <v>72</v>
      </c>
      <c r="D1151" t="s">
        <v>2501</v>
      </c>
      <c r="E1151" t="s">
        <v>51</v>
      </c>
      <c r="F1151">
        <v>721</v>
      </c>
      <c r="G1151">
        <v>156</v>
      </c>
      <c r="H1151">
        <v>61</v>
      </c>
      <c r="I1151">
        <v>125</v>
      </c>
      <c r="J1151">
        <v>127</v>
      </c>
      <c r="K1151">
        <v>154</v>
      </c>
      <c r="L1151">
        <v>177</v>
      </c>
      <c r="M1151">
        <v>213</v>
      </c>
      <c r="N1151">
        <v>113</v>
      </c>
    </row>
    <row r="1152" spans="1:14" x14ac:dyDescent="0.45">
      <c r="A1152">
        <v>151</v>
      </c>
      <c r="B1152">
        <v>1937</v>
      </c>
      <c r="C1152" t="s">
        <v>278</v>
      </c>
      <c r="D1152" t="s">
        <v>2502</v>
      </c>
      <c r="E1152" t="s">
        <v>51</v>
      </c>
      <c r="F1152">
        <v>677</v>
      </c>
      <c r="G1152">
        <v>75</v>
      </c>
      <c r="H1152">
        <v>86</v>
      </c>
      <c r="I1152">
        <v>134</v>
      </c>
      <c r="J1152">
        <v>121</v>
      </c>
      <c r="K1152">
        <v>162</v>
      </c>
      <c r="L1152">
        <v>177</v>
      </c>
      <c r="M1152">
        <v>228</v>
      </c>
      <c r="N1152">
        <v>126</v>
      </c>
    </row>
    <row r="1153" spans="1:14" x14ac:dyDescent="0.45">
      <c r="A1153">
        <v>152</v>
      </c>
      <c r="B1153">
        <v>1943</v>
      </c>
      <c r="C1153" t="s">
        <v>72</v>
      </c>
      <c r="D1153" t="s">
        <v>2503</v>
      </c>
      <c r="E1153" t="s">
        <v>51</v>
      </c>
      <c r="F1153">
        <v>701</v>
      </c>
      <c r="G1153">
        <v>116</v>
      </c>
      <c r="H1153">
        <v>34</v>
      </c>
      <c r="I1153">
        <v>135</v>
      </c>
      <c r="J1153">
        <v>128</v>
      </c>
      <c r="K1153">
        <v>157</v>
      </c>
      <c r="L1153">
        <v>177</v>
      </c>
      <c r="M1153">
        <v>218</v>
      </c>
      <c r="N1153">
        <v>126</v>
      </c>
    </row>
    <row r="1154" spans="1:14" x14ac:dyDescent="0.45">
      <c r="A1154">
        <v>153</v>
      </c>
      <c r="B1154">
        <v>1997</v>
      </c>
      <c r="C1154" t="s">
        <v>133</v>
      </c>
      <c r="D1154" t="s">
        <v>2504</v>
      </c>
      <c r="E1154" t="s">
        <v>134</v>
      </c>
      <c r="F1154">
        <v>664</v>
      </c>
      <c r="G1154">
        <v>128</v>
      </c>
      <c r="H1154">
        <v>82</v>
      </c>
      <c r="I1154">
        <v>135</v>
      </c>
      <c r="J1154">
        <v>132</v>
      </c>
      <c r="K1154">
        <v>170</v>
      </c>
      <c r="L1154">
        <v>177</v>
      </c>
      <c r="M1154">
        <v>230</v>
      </c>
      <c r="N1154">
        <v>121</v>
      </c>
    </row>
    <row r="1155" spans="1:14" x14ac:dyDescent="0.45">
      <c r="A1155">
        <v>154</v>
      </c>
      <c r="B1155">
        <v>2011</v>
      </c>
      <c r="C1155" t="s">
        <v>422</v>
      </c>
      <c r="D1155" t="s">
        <v>2505</v>
      </c>
      <c r="E1155" t="s">
        <v>70</v>
      </c>
      <c r="F1155">
        <v>688</v>
      </c>
      <c r="G1155">
        <v>194</v>
      </c>
      <c r="H1155">
        <v>72</v>
      </c>
      <c r="I1155">
        <v>133</v>
      </c>
      <c r="J1155">
        <v>138</v>
      </c>
      <c r="K1155">
        <v>143</v>
      </c>
      <c r="L1155">
        <v>177</v>
      </c>
      <c r="M1155">
        <v>160</v>
      </c>
      <c r="N1155">
        <v>124</v>
      </c>
    </row>
    <row r="1156" spans="1:14" x14ac:dyDescent="0.45">
      <c r="A1156">
        <v>155</v>
      </c>
      <c r="B1156">
        <v>1921</v>
      </c>
      <c r="C1156" t="s">
        <v>1138</v>
      </c>
      <c r="D1156" t="s">
        <v>2506</v>
      </c>
      <c r="E1156" t="s">
        <v>1132</v>
      </c>
      <c r="F1156">
        <v>449</v>
      </c>
      <c r="G1156">
        <v>105</v>
      </c>
      <c r="I1156">
        <v>144</v>
      </c>
      <c r="J1156">
        <v>133</v>
      </c>
      <c r="K1156">
        <v>140</v>
      </c>
      <c r="L1156">
        <v>177</v>
      </c>
      <c r="M1156">
        <v>131</v>
      </c>
    </row>
    <row r="1157" spans="1:14" x14ac:dyDescent="0.45">
      <c r="A1157">
        <v>156</v>
      </c>
      <c r="B1157">
        <v>1916</v>
      </c>
      <c r="C1157" t="s">
        <v>69</v>
      </c>
      <c r="D1157" t="s">
        <v>2507</v>
      </c>
      <c r="E1157" t="s">
        <v>70</v>
      </c>
      <c r="F1157">
        <v>636</v>
      </c>
      <c r="G1157">
        <v>138</v>
      </c>
      <c r="H1157">
        <v>72</v>
      </c>
      <c r="I1157">
        <v>145</v>
      </c>
      <c r="J1157">
        <v>137</v>
      </c>
      <c r="K1157">
        <v>147</v>
      </c>
      <c r="L1157">
        <v>177</v>
      </c>
      <c r="M1157">
        <v>155</v>
      </c>
      <c r="N1157">
        <v>140</v>
      </c>
    </row>
    <row r="1158" spans="1:14" x14ac:dyDescent="0.45">
      <c r="A1158">
        <v>157</v>
      </c>
      <c r="B1158">
        <v>1973</v>
      </c>
      <c r="C1158" t="s">
        <v>1127</v>
      </c>
      <c r="D1158" t="s">
        <v>2508</v>
      </c>
      <c r="E1158" t="s">
        <v>210</v>
      </c>
      <c r="F1158">
        <v>465</v>
      </c>
      <c r="G1158">
        <v>162</v>
      </c>
      <c r="H1158">
        <v>85</v>
      </c>
      <c r="I1158">
        <v>115</v>
      </c>
      <c r="J1158">
        <v>121</v>
      </c>
      <c r="K1158">
        <v>165</v>
      </c>
      <c r="L1158">
        <v>177</v>
      </c>
      <c r="M1158">
        <v>268</v>
      </c>
      <c r="N1158">
        <v>90</v>
      </c>
    </row>
    <row r="1159" spans="1:14" x14ac:dyDescent="0.45">
      <c r="A1159">
        <v>158</v>
      </c>
      <c r="B1159">
        <v>2019</v>
      </c>
      <c r="C1159" t="s">
        <v>92</v>
      </c>
      <c r="D1159" t="s">
        <v>2509</v>
      </c>
      <c r="E1159" t="s">
        <v>93</v>
      </c>
      <c r="F1159">
        <v>600</v>
      </c>
      <c r="G1159">
        <v>216</v>
      </c>
      <c r="H1159">
        <v>87</v>
      </c>
      <c r="I1159">
        <v>115</v>
      </c>
      <c r="J1159">
        <v>136</v>
      </c>
      <c r="K1159">
        <v>146</v>
      </c>
      <c r="L1159">
        <v>177</v>
      </c>
      <c r="M1159">
        <v>190</v>
      </c>
      <c r="N1159">
        <v>100</v>
      </c>
    </row>
    <row r="1160" spans="1:14" x14ac:dyDescent="0.45">
      <c r="A1160">
        <v>159</v>
      </c>
      <c r="B1160">
        <v>2013</v>
      </c>
      <c r="C1160" t="s">
        <v>92</v>
      </c>
      <c r="D1160" t="s">
        <v>2510</v>
      </c>
      <c r="E1160" t="s">
        <v>93</v>
      </c>
      <c r="F1160">
        <v>716</v>
      </c>
      <c r="G1160">
        <v>189</v>
      </c>
      <c r="H1160">
        <v>96</v>
      </c>
      <c r="I1160">
        <v>126</v>
      </c>
      <c r="J1160">
        <v>134</v>
      </c>
      <c r="K1160">
        <v>137</v>
      </c>
      <c r="L1160">
        <v>176</v>
      </c>
      <c r="M1160">
        <v>157</v>
      </c>
      <c r="N1160">
        <v>126</v>
      </c>
    </row>
    <row r="1161" spans="1:14" x14ac:dyDescent="0.45">
      <c r="A1161">
        <v>160</v>
      </c>
      <c r="B1161">
        <v>1971</v>
      </c>
      <c r="C1161" t="s">
        <v>326</v>
      </c>
      <c r="D1161" t="s">
        <v>2511</v>
      </c>
      <c r="E1161" t="s">
        <v>42</v>
      </c>
      <c r="F1161">
        <v>624</v>
      </c>
      <c r="G1161">
        <v>158</v>
      </c>
      <c r="H1161">
        <v>75</v>
      </c>
      <c r="I1161">
        <v>130</v>
      </c>
      <c r="J1161">
        <v>131</v>
      </c>
      <c r="K1161">
        <v>143</v>
      </c>
      <c r="L1161">
        <v>176</v>
      </c>
      <c r="M1161">
        <v>171</v>
      </c>
      <c r="N1161">
        <v>122</v>
      </c>
    </row>
    <row r="1162" spans="1:14" x14ac:dyDescent="0.45">
      <c r="A1162">
        <v>161</v>
      </c>
      <c r="B1162">
        <v>2006</v>
      </c>
      <c r="C1162" t="s">
        <v>1035</v>
      </c>
      <c r="D1162" t="s">
        <v>2512</v>
      </c>
      <c r="E1162" t="s">
        <v>110</v>
      </c>
      <c r="F1162">
        <v>564</v>
      </c>
      <c r="G1162">
        <v>214</v>
      </c>
      <c r="H1162">
        <v>122</v>
      </c>
      <c r="I1162">
        <v>112</v>
      </c>
      <c r="J1162">
        <v>129</v>
      </c>
      <c r="K1162">
        <v>150</v>
      </c>
      <c r="L1162">
        <v>176</v>
      </c>
      <c r="M1162">
        <v>216</v>
      </c>
      <c r="N1162">
        <v>106</v>
      </c>
    </row>
    <row r="1163" spans="1:14" x14ac:dyDescent="0.45">
      <c r="A1163">
        <v>162</v>
      </c>
      <c r="B1163">
        <v>1987</v>
      </c>
      <c r="C1163" t="s">
        <v>1016</v>
      </c>
      <c r="D1163" t="s">
        <v>2513</v>
      </c>
      <c r="E1163" t="s">
        <v>51</v>
      </c>
      <c r="F1163">
        <v>559</v>
      </c>
      <c r="G1163">
        <v>264</v>
      </c>
      <c r="H1163">
        <v>171</v>
      </c>
      <c r="I1163">
        <v>106</v>
      </c>
      <c r="J1163">
        <v>135</v>
      </c>
      <c r="K1163">
        <v>142</v>
      </c>
      <c r="L1163">
        <v>176</v>
      </c>
      <c r="M1163">
        <v>207</v>
      </c>
      <c r="N1163">
        <v>116</v>
      </c>
    </row>
    <row r="1164" spans="1:14" x14ac:dyDescent="0.45">
      <c r="A1164">
        <v>163</v>
      </c>
      <c r="B1164">
        <v>1964</v>
      </c>
      <c r="C1164" t="s">
        <v>1063</v>
      </c>
      <c r="D1164" t="s">
        <v>2514</v>
      </c>
      <c r="E1164" t="s">
        <v>61</v>
      </c>
      <c r="F1164">
        <v>506</v>
      </c>
      <c r="G1164">
        <v>172</v>
      </c>
      <c r="H1164">
        <v>123</v>
      </c>
      <c r="I1164">
        <v>114</v>
      </c>
      <c r="J1164">
        <v>123</v>
      </c>
      <c r="K1164">
        <v>153</v>
      </c>
      <c r="L1164">
        <v>176</v>
      </c>
      <c r="M1164">
        <v>223</v>
      </c>
      <c r="N1164">
        <v>102</v>
      </c>
    </row>
    <row r="1165" spans="1:14" x14ac:dyDescent="0.45">
      <c r="A1165">
        <v>164</v>
      </c>
      <c r="B1165">
        <v>1975</v>
      </c>
      <c r="C1165" t="s">
        <v>77</v>
      </c>
      <c r="D1165" t="s">
        <v>2515</v>
      </c>
      <c r="E1165" t="s">
        <v>78</v>
      </c>
      <c r="F1165">
        <v>639</v>
      </c>
      <c r="G1165">
        <v>222</v>
      </c>
      <c r="H1165">
        <v>69</v>
      </c>
      <c r="I1165">
        <v>123</v>
      </c>
      <c r="J1165">
        <v>139</v>
      </c>
      <c r="K1165">
        <v>133</v>
      </c>
      <c r="L1165">
        <v>176</v>
      </c>
      <c r="M1165">
        <v>153</v>
      </c>
      <c r="N1165">
        <v>117</v>
      </c>
    </row>
    <row r="1166" spans="1:14" x14ac:dyDescent="0.45">
      <c r="A1166">
        <v>165</v>
      </c>
      <c r="B1166">
        <v>1933</v>
      </c>
      <c r="C1166" t="s">
        <v>342</v>
      </c>
      <c r="D1166" t="s">
        <v>2516</v>
      </c>
      <c r="E1166" t="s">
        <v>139</v>
      </c>
      <c r="F1166">
        <v>667</v>
      </c>
      <c r="G1166">
        <v>126</v>
      </c>
      <c r="H1166">
        <v>81</v>
      </c>
      <c r="I1166">
        <v>134</v>
      </c>
      <c r="J1166">
        <v>129</v>
      </c>
      <c r="K1166">
        <v>161</v>
      </c>
      <c r="L1166">
        <v>176</v>
      </c>
      <c r="M1166">
        <v>232</v>
      </c>
      <c r="N1166">
        <v>125</v>
      </c>
    </row>
    <row r="1167" spans="1:14" x14ac:dyDescent="0.45">
      <c r="A1167">
        <v>166</v>
      </c>
      <c r="B1167">
        <v>2022</v>
      </c>
      <c r="C1167" t="s">
        <v>92</v>
      </c>
      <c r="D1167" t="s">
        <v>2517</v>
      </c>
      <c r="E1167" t="s">
        <v>93</v>
      </c>
      <c r="F1167">
        <v>499</v>
      </c>
      <c r="G1167">
        <v>136</v>
      </c>
      <c r="H1167">
        <v>125</v>
      </c>
      <c r="I1167">
        <v>117</v>
      </c>
      <c r="J1167">
        <v>119</v>
      </c>
      <c r="K1167">
        <v>161</v>
      </c>
      <c r="L1167">
        <v>176</v>
      </c>
      <c r="M1167">
        <v>232</v>
      </c>
      <c r="N1167">
        <v>112</v>
      </c>
    </row>
    <row r="1168" spans="1:14" x14ac:dyDescent="0.45">
      <c r="A1168">
        <v>167</v>
      </c>
      <c r="B1168">
        <v>1964</v>
      </c>
      <c r="C1168" t="s">
        <v>67</v>
      </c>
      <c r="D1168" t="s">
        <v>2518</v>
      </c>
      <c r="E1168" t="s">
        <v>42</v>
      </c>
      <c r="F1168">
        <v>567</v>
      </c>
      <c r="G1168">
        <v>200</v>
      </c>
      <c r="H1168">
        <v>123</v>
      </c>
      <c r="I1168">
        <v>119</v>
      </c>
      <c r="J1168">
        <v>131</v>
      </c>
      <c r="K1168">
        <v>149</v>
      </c>
      <c r="L1168">
        <v>176</v>
      </c>
      <c r="M1168">
        <v>203</v>
      </c>
      <c r="N1168">
        <v>115</v>
      </c>
    </row>
    <row r="1169" spans="1:14" x14ac:dyDescent="0.45">
      <c r="A1169">
        <v>168</v>
      </c>
      <c r="B1169">
        <v>1967</v>
      </c>
      <c r="C1169" t="s">
        <v>800</v>
      </c>
      <c r="D1169" t="s">
        <v>2519</v>
      </c>
      <c r="E1169" t="s">
        <v>152</v>
      </c>
      <c r="F1169">
        <v>689</v>
      </c>
      <c r="G1169">
        <v>221</v>
      </c>
      <c r="H1169">
        <v>108</v>
      </c>
      <c r="I1169">
        <v>111</v>
      </c>
      <c r="J1169">
        <v>131</v>
      </c>
      <c r="K1169">
        <v>153</v>
      </c>
      <c r="L1169">
        <v>176</v>
      </c>
      <c r="M1169">
        <v>238</v>
      </c>
      <c r="N1169">
        <v>96</v>
      </c>
    </row>
    <row r="1170" spans="1:14" x14ac:dyDescent="0.45">
      <c r="A1170">
        <v>169</v>
      </c>
      <c r="B1170">
        <v>1938</v>
      </c>
      <c r="C1170" t="s">
        <v>450</v>
      </c>
      <c r="D1170" t="s">
        <v>2520</v>
      </c>
      <c r="E1170" t="s">
        <v>51</v>
      </c>
      <c r="F1170">
        <v>609</v>
      </c>
      <c r="G1170">
        <v>147</v>
      </c>
      <c r="H1170">
        <v>99</v>
      </c>
      <c r="I1170">
        <v>123</v>
      </c>
      <c r="J1170">
        <v>125</v>
      </c>
      <c r="K1170">
        <v>157</v>
      </c>
      <c r="L1170">
        <v>176</v>
      </c>
      <c r="M1170">
        <v>239</v>
      </c>
      <c r="N1170">
        <v>115</v>
      </c>
    </row>
    <row r="1171" spans="1:14" x14ac:dyDescent="0.45">
      <c r="A1171">
        <v>170</v>
      </c>
      <c r="B1171">
        <v>1939</v>
      </c>
      <c r="C1171" t="s">
        <v>450</v>
      </c>
      <c r="D1171" t="s">
        <v>2521</v>
      </c>
      <c r="E1171" t="s">
        <v>51</v>
      </c>
      <c r="F1171">
        <v>670</v>
      </c>
      <c r="G1171">
        <v>162</v>
      </c>
      <c r="H1171">
        <v>94</v>
      </c>
      <c r="I1171">
        <v>125</v>
      </c>
      <c r="J1171">
        <v>128</v>
      </c>
      <c r="K1171">
        <v>156</v>
      </c>
      <c r="L1171">
        <v>176</v>
      </c>
      <c r="M1171">
        <v>230</v>
      </c>
      <c r="N1171">
        <v>118</v>
      </c>
    </row>
    <row r="1172" spans="1:14" x14ac:dyDescent="0.45">
      <c r="A1172">
        <v>171</v>
      </c>
      <c r="B1172">
        <v>1922</v>
      </c>
      <c r="C1172" t="s">
        <v>1128</v>
      </c>
      <c r="D1172" t="s">
        <v>2522</v>
      </c>
      <c r="E1172" t="s">
        <v>110</v>
      </c>
      <c r="F1172">
        <v>516</v>
      </c>
      <c r="G1172">
        <v>182</v>
      </c>
      <c r="H1172">
        <v>34</v>
      </c>
      <c r="I1172">
        <v>129</v>
      </c>
      <c r="J1172">
        <v>132</v>
      </c>
      <c r="K1172">
        <v>147</v>
      </c>
      <c r="L1172">
        <v>175</v>
      </c>
      <c r="M1172">
        <v>192</v>
      </c>
      <c r="N1172">
        <v>122</v>
      </c>
    </row>
    <row r="1173" spans="1:14" x14ac:dyDescent="0.45">
      <c r="A1173">
        <v>172</v>
      </c>
      <c r="B1173">
        <v>1915</v>
      </c>
      <c r="C1173" t="s">
        <v>1139</v>
      </c>
      <c r="D1173" t="s">
        <v>2523</v>
      </c>
      <c r="E1173" t="s">
        <v>1140</v>
      </c>
      <c r="F1173">
        <v>581</v>
      </c>
      <c r="G1173">
        <v>178</v>
      </c>
      <c r="H1173">
        <v>104</v>
      </c>
      <c r="I1173">
        <v>130</v>
      </c>
      <c r="J1173">
        <v>135</v>
      </c>
      <c r="K1173">
        <v>145</v>
      </c>
      <c r="L1173">
        <v>175</v>
      </c>
      <c r="M1173">
        <v>187</v>
      </c>
      <c r="N1173">
        <v>128</v>
      </c>
    </row>
    <row r="1174" spans="1:14" x14ac:dyDescent="0.45">
      <c r="A1174">
        <v>173</v>
      </c>
      <c r="B1174">
        <v>2002</v>
      </c>
      <c r="C1174" t="s">
        <v>199</v>
      </c>
      <c r="D1174" t="s">
        <v>2524</v>
      </c>
      <c r="E1174" t="s">
        <v>42</v>
      </c>
      <c r="F1174">
        <v>689</v>
      </c>
      <c r="G1174">
        <v>188</v>
      </c>
      <c r="H1174">
        <v>100</v>
      </c>
      <c r="I1174">
        <v>119</v>
      </c>
      <c r="J1174">
        <v>131</v>
      </c>
      <c r="K1174">
        <v>141</v>
      </c>
      <c r="L1174">
        <v>175</v>
      </c>
      <c r="M1174">
        <v>176</v>
      </c>
      <c r="N1174">
        <v>112</v>
      </c>
    </row>
    <row r="1175" spans="1:14" x14ac:dyDescent="0.45">
      <c r="A1175">
        <v>174</v>
      </c>
      <c r="B1175">
        <v>1914</v>
      </c>
      <c r="C1175" t="s">
        <v>1128</v>
      </c>
      <c r="D1175" t="s">
        <v>2525</v>
      </c>
      <c r="E1175" t="s">
        <v>48</v>
      </c>
      <c r="F1175">
        <v>668</v>
      </c>
      <c r="G1175">
        <v>132</v>
      </c>
      <c r="H1175">
        <v>39</v>
      </c>
      <c r="I1175">
        <v>132</v>
      </c>
      <c r="J1175">
        <v>128</v>
      </c>
      <c r="K1175">
        <v>150</v>
      </c>
      <c r="L1175">
        <v>175</v>
      </c>
      <c r="M1175">
        <v>208</v>
      </c>
      <c r="N1175">
        <v>122</v>
      </c>
    </row>
    <row r="1176" spans="1:14" x14ac:dyDescent="0.45">
      <c r="A1176">
        <v>175</v>
      </c>
      <c r="B1176">
        <v>2010</v>
      </c>
      <c r="C1176" t="s">
        <v>240</v>
      </c>
      <c r="D1176" t="s">
        <v>2526</v>
      </c>
      <c r="E1176" t="s">
        <v>230</v>
      </c>
      <c r="F1176">
        <v>571</v>
      </c>
      <c r="G1176">
        <v>88</v>
      </c>
      <c r="H1176">
        <v>95</v>
      </c>
      <c r="I1176">
        <v>138</v>
      </c>
      <c r="J1176">
        <v>125</v>
      </c>
      <c r="K1176">
        <v>155</v>
      </c>
      <c r="L1176">
        <v>175</v>
      </c>
      <c r="M1176">
        <v>186</v>
      </c>
      <c r="N1176">
        <v>132</v>
      </c>
    </row>
    <row r="1177" spans="1:14" x14ac:dyDescent="0.45">
      <c r="A1177">
        <v>176</v>
      </c>
      <c r="B1177">
        <v>1992</v>
      </c>
      <c r="C1177" t="s">
        <v>510</v>
      </c>
      <c r="D1177" t="s">
        <v>2527</v>
      </c>
      <c r="E1177" t="s">
        <v>182</v>
      </c>
      <c r="F1177">
        <v>711</v>
      </c>
      <c r="G1177">
        <v>194</v>
      </c>
      <c r="H1177">
        <v>88</v>
      </c>
      <c r="I1177">
        <v>124</v>
      </c>
      <c r="J1177">
        <v>134</v>
      </c>
      <c r="K1177">
        <v>139</v>
      </c>
      <c r="L1177">
        <v>175</v>
      </c>
      <c r="M1177">
        <v>169</v>
      </c>
      <c r="N1177">
        <v>120</v>
      </c>
    </row>
    <row r="1178" spans="1:14" x14ac:dyDescent="0.45">
      <c r="A1178">
        <v>177</v>
      </c>
      <c r="B1178">
        <v>1977</v>
      </c>
      <c r="C1178" t="s">
        <v>151</v>
      </c>
      <c r="D1178" t="s">
        <v>2528</v>
      </c>
      <c r="E1178" t="s">
        <v>152</v>
      </c>
      <c r="F1178">
        <v>694</v>
      </c>
      <c r="G1178">
        <v>118</v>
      </c>
      <c r="H1178">
        <v>61</v>
      </c>
      <c r="I1178">
        <v>146</v>
      </c>
      <c r="J1178">
        <v>136</v>
      </c>
      <c r="K1178">
        <v>141</v>
      </c>
      <c r="L1178">
        <v>175</v>
      </c>
      <c r="M1178">
        <v>131</v>
      </c>
      <c r="N1178">
        <v>142</v>
      </c>
    </row>
    <row r="1179" spans="1:14" x14ac:dyDescent="0.45">
      <c r="A1179">
        <v>178</v>
      </c>
      <c r="B1179">
        <v>1968</v>
      </c>
      <c r="C1179" t="s">
        <v>333</v>
      </c>
      <c r="D1179" t="s">
        <v>2529</v>
      </c>
      <c r="E1179" t="s">
        <v>58</v>
      </c>
      <c r="F1179">
        <v>608</v>
      </c>
      <c r="G1179">
        <v>161</v>
      </c>
      <c r="H1179">
        <v>83</v>
      </c>
      <c r="I1179">
        <v>116</v>
      </c>
      <c r="J1179">
        <v>122</v>
      </c>
      <c r="K1179">
        <v>153</v>
      </c>
      <c r="L1179">
        <v>175</v>
      </c>
      <c r="M1179">
        <v>244</v>
      </c>
      <c r="N1179">
        <v>98</v>
      </c>
    </row>
    <row r="1180" spans="1:14" x14ac:dyDescent="0.45">
      <c r="A1180">
        <v>179</v>
      </c>
      <c r="B1180">
        <v>1959</v>
      </c>
      <c r="C1180" t="s">
        <v>1127</v>
      </c>
      <c r="D1180" t="s">
        <v>2530</v>
      </c>
      <c r="E1180" t="s">
        <v>90</v>
      </c>
      <c r="F1180">
        <v>693</v>
      </c>
      <c r="G1180">
        <v>84</v>
      </c>
      <c r="H1180">
        <v>64</v>
      </c>
      <c r="I1180">
        <v>131</v>
      </c>
      <c r="J1180">
        <v>119</v>
      </c>
      <c r="K1180">
        <v>152</v>
      </c>
      <c r="L1180">
        <v>175</v>
      </c>
      <c r="M1180">
        <v>190</v>
      </c>
      <c r="N1180">
        <v>118</v>
      </c>
    </row>
    <row r="1181" spans="1:14" x14ac:dyDescent="0.45">
      <c r="A1181">
        <v>180</v>
      </c>
      <c r="B1181">
        <v>2007</v>
      </c>
      <c r="C1181" t="s">
        <v>1141</v>
      </c>
      <c r="D1181" t="s">
        <v>2531</v>
      </c>
      <c r="E1181" t="s">
        <v>42</v>
      </c>
      <c r="F1181">
        <v>708</v>
      </c>
      <c r="G1181">
        <v>157</v>
      </c>
      <c r="H1181">
        <v>101</v>
      </c>
      <c r="I1181">
        <v>116</v>
      </c>
      <c r="J1181">
        <v>125</v>
      </c>
      <c r="K1181">
        <v>152</v>
      </c>
      <c r="L1181">
        <v>175</v>
      </c>
      <c r="M1181">
        <v>217</v>
      </c>
      <c r="N1181">
        <v>101</v>
      </c>
    </row>
    <row r="1182" spans="1:14" x14ac:dyDescent="0.45">
      <c r="A1182">
        <v>181</v>
      </c>
      <c r="B1182">
        <v>2022</v>
      </c>
      <c r="C1182" t="s">
        <v>300</v>
      </c>
      <c r="D1182" t="s">
        <v>2532</v>
      </c>
      <c r="E1182" t="s">
        <v>51</v>
      </c>
      <c r="F1182">
        <v>651</v>
      </c>
      <c r="G1182">
        <v>145</v>
      </c>
      <c r="H1182">
        <v>96</v>
      </c>
      <c r="I1182">
        <v>131</v>
      </c>
      <c r="J1182">
        <v>129</v>
      </c>
      <c r="K1182">
        <v>145</v>
      </c>
      <c r="L1182">
        <v>175</v>
      </c>
      <c r="M1182">
        <v>168</v>
      </c>
      <c r="N1182">
        <v>126</v>
      </c>
    </row>
    <row r="1183" spans="1:14" x14ac:dyDescent="0.45">
      <c r="A1183">
        <v>182</v>
      </c>
      <c r="B1183">
        <v>1931</v>
      </c>
      <c r="C1183" t="s">
        <v>377</v>
      </c>
      <c r="D1183" t="s">
        <v>2533</v>
      </c>
      <c r="E1183" t="s">
        <v>103</v>
      </c>
      <c r="F1183">
        <v>563</v>
      </c>
      <c r="G1183">
        <v>94</v>
      </c>
      <c r="H1183">
        <v>112</v>
      </c>
      <c r="I1183">
        <v>136</v>
      </c>
      <c r="J1183">
        <v>126</v>
      </c>
      <c r="K1183">
        <v>157</v>
      </c>
      <c r="L1183">
        <v>175</v>
      </c>
      <c r="M1183">
        <v>205</v>
      </c>
      <c r="N1183">
        <v>133</v>
      </c>
    </row>
    <row r="1184" spans="1:14" x14ac:dyDescent="0.45">
      <c r="A1184">
        <v>183</v>
      </c>
      <c r="B1184">
        <v>2007</v>
      </c>
      <c r="C1184" t="s">
        <v>832</v>
      </c>
      <c r="D1184" t="s">
        <v>2534</v>
      </c>
      <c r="E1184" t="s">
        <v>48</v>
      </c>
      <c r="F1184">
        <v>667</v>
      </c>
      <c r="G1184">
        <v>194</v>
      </c>
      <c r="H1184">
        <v>92</v>
      </c>
      <c r="I1184">
        <v>122</v>
      </c>
      <c r="J1184">
        <v>132</v>
      </c>
      <c r="K1184">
        <v>147</v>
      </c>
      <c r="L1184">
        <v>175</v>
      </c>
      <c r="M1184">
        <v>190</v>
      </c>
      <c r="N1184">
        <v>116</v>
      </c>
    </row>
    <row r="1185" spans="1:14" x14ac:dyDescent="0.45">
      <c r="A1185">
        <v>184</v>
      </c>
      <c r="B1185">
        <v>1923</v>
      </c>
      <c r="C1185" t="s">
        <v>1128</v>
      </c>
      <c r="D1185" t="s">
        <v>2535</v>
      </c>
      <c r="E1185" t="s">
        <v>110</v>
      </c>
      <c r="F1185">
        <v>693</v>
      </c>
      <c r="G1185">
        <v>153</v>
      </c>
      <c r="H1185">
        <v>34</v>
      </c>
      <c r="I1185">
        <v>131</v>
      </c>
      <c r="J1185">
        <v>130</v>
      </c>
      <c r="K1185">
        <v>152</v>
      </c>
      <c r="L1185">
        <v>175</v>
      </c>
      <c r="M1185">
        <v>208</v>
      </c>
      <c r="N1185">
        <v>122</v>
      </c>
    </row>
    <row r="1186" spans="1:14" x14ac:dyDescent="0.45">
      <c r="A1186">
        <v>185</v>
      </c>
      <c r="B1186">
        <v>1922</v>
      </c>
      <c r="C1186" t="s">
        <v>41</v>
      </c>
      <c r="D1186" t="s">
        <v>2536</v>
      </c>
      <c r="E1186" t="s">
        <v>42</v>
      </c>
      <c r="F1186">
        <v>495</v>
      </c>
      <c r="G1186">
        <v>207</v>
      </c>
      <c r="H1186">
        <v>259</v>
      </c>
      <c r="I1186">
        <v>108</v>
      </c>
      <c r="J1186">
        <v>121</v>
      </c>
      <c r="K1186">
        <v>163</v>
      </c>
      <c r="L1186">
        <v>175</v>
      </c>
      <c r="M1186">
        <v>302</v>
      </c>
      <c r="N1186">
        <v>105</v>
      </c>
    </row>
    <row r="1187" spans="1:14" x14ac:dyDescent="0.45">
      <c r="A1187">
        <v>186</v>
      </c>
      <c r="B1187">
        <v>2024</v>
      </c>
      <c r="C1187" t="s">
        <v>284</v>
      </c>
      <c r="D1187" t="s">
        <v>2565</v>
      </c>
      <c r="E1187" t="s">
        <v>174</v>
      </c>
      <c r="F1187">
        <v>582</v>
      </c>
      <c r="G1187">
        <v>93</v>
      </c>
      <c r="H1187">
        <v>67</v>
      </c>
      <c r="I1187">
        <v>144</v>
      </c>
      <c r="J1187">
        <v>128</v>
      </c>
      <c r="K1187">
        <v>154</v>
      </c>
      <c r="L1187">
        <v>175</v>
      </c>
      <c r="M1187">
        <v>169</v>
      </c>
      <c r="N1187">
        <v>130</v>
      </c>
    </row>
    <row r="1188" spans="1:14" x14ac:dyDescent="0.45">
      <c r="A1188">
        <v>187</v>
      </c>
      <c r="B1188">
        <v>1979</v>
      </c>
      <c r="C1188" t="s">
        <v>226</v>
      </c>
      <c r="D1188" t="s">
        <v>2537</v>
      </c>
      <c r="E1188" t="s">
        <v>48</v>
      </c>
      <c r="F1188">
        <v>622</v>
      </c>
      <c r="G1188">
        <v>153</v>
      </c>
      <c r="H1188">
        <v>108</v>
      </c>
      <c r="I1188">
        <v>124</v>
      </c>
      <c r="J1188">
        <v>126</v>
      </c>
      <c r="K1188">
        <v>156</v>
      </c>
      <c r="L1188">
        <v>175</v>
      </c>
      <c r="M1188">
        <v>219</v>
      </c>
      <c r="N1188">
        <v>116</v>
      </c>
    </row>
    <row r="1189" spans="1:14" x14ac:dyDescent="0.45">
      <c r="A1189">
        <v>188</v>
      </c>
      <c r="B1189">
        <v>1967</v>
      </c>
      <c r="C1189" t="s">
        <v>282</v>
      </c>
      <c r="D1189" t="s">
        <v>2538</v>
      </c>
      <c r="E1189" t="s">
        <v>70</v>
      </c>
      <c r="F1189">
        <v>550</v>
      </c>
      <c r="G1189">
        <v>176</v>
      </c>
      <c r="H1189">
        <v>57</v>
      </c>
      <c r="I1189">
        <v>127</v>
      </c>
      <c r="J1189">
        <v>131</v>
      </c>
      <c r="K1189">
        <v>149</v>
      </c>
      <c r="L1189">
        <v>174</v>
      </c>
      <c r="M1189">
        <v>192</v>
      </c>
      <c r="N1189">
        <v>110</v>
      </c>
    </row>
    <row r="1190" spans="1:14" x14ac:dyDescent="0.45">
      <c r="A1190">
        <v>189</v>
      </c>
      <c r="B1190">
        <v>2008</v>
      </c>
      <c r="C1190" t="s">
        <v>428</v>
      </c>
      <c r="D1190" t="s">
        <v>2539</v>
      </c>
      <c r="E1190" t="s">
        <v>210</v>
      </c>
      <c r="F1190">
        <v>534</v>
      </c>
      <c r="G1190">
        <v>185</v>
      </c>
      <c r="H1190">
        <v>67</v>
      </c>
      <c r="I1190">
        <v>136</v>
      </c>
      <c r="J1190">
        <v>139</v>
      </c>
      <c r="K1190">
        <v>135</v>
      </c>
      <c r="L1190">
        <v>174</v>
      </c>
      <c r="M1190">
        <v>132</v>
      </c>
      <c r="N1190">
        <v>127</v>
      </c>
    </row>
    <row r="1191" spans="1:14" x14ac:dyDescent="0.45">
      <c r="A1191">
        <v>190</v>
      </c>
      <c r="B1191">
        <v>2000</v>
      </c>
      <c r="C1191" t="s">
        <v>57</v>
      </c>
      <c r="D1191" t="s">
        <v>2540</v>
      </c>
      <c r="E1191" t="s">
        <v>58</v>
      </c>
      <c r="F1191">
        <v>607</v>
      </c>
      <c r="G1191">
        <v>193</v>
      </c>
      <c r="H1191">
        <v>78</v>
      </c>
      <c r="I1191">
        <v>112</v>
      </c>
      <c r="J1191">
        <v>125</v>
      </c>
      <c r="K1191">
        <v>154</v>
      </c>
      <c r="L1191">
        <v>174</v>
      </c>
      <c r="M1191">
        <v>220</v>
      </c>
      <c r="N1191">
        <v>90</v>
      </c>
    </row>
    <row r="1192" spans="1:14" x14ac:dyDescent="0.45">
      <c r="A1192">
        <v>191</v>
      </c>
      <c r="B1192">
        <v>1989</v>
      </c>
      <c r="C1192" t="s">
        <v>252</v>
      </c>
      <c r="D1192" t="s">
        <v>2541</v>
      </c>
      <c r="E1192" t="s">
        <v>58</v>
      </c>
      <c r="F1192">
        <v>675</v>
      </c>
      <c r="G1192">
        <v>125</v>
      </c>
      <c r="H1192">
        <v>106</v>
      </c>
      <c r="I1192">
        <v>131</v>
      </c>
      <c r="J1192">
        <v>127</v>
      </c>
      <c r="K1192">
        <v>144</v>
      </c>
      <c r="L1192">
        <v>174</v>
      </c>
      <c r="M1192">
        <v>171</v>
      </c>
      <c r="N1192">
        <v>131</v>
      </c>
    </row>
    <row r="1193" spans="1:14" x14ac:dyDescent="0.45">
      <c r="A1193">
        <v>192</v>
      </c>
      <c r="B1193">
        <v>1956</v>
      </c>
      <c r="C1193" t="s">
        <v>86</v>
      </c>
      <c r="D1193" t="s">
        <v>2542</v>
      </c>
      <c r="E1193" t="s">
        <v>48</v>
      </c>
      <c r="F1193">
        <v>503</v>
      </c>
      <c r="G1193">
        <v>189</v>
      </c>
      <c r="H1193">
        <v>71</v>
      </c>
      <c r="I1193">
        <v>129</v>
      </c>
      <c r="J1193">
        <v>137</v>
      </c>
      <c r="K1193">
        <v>148</v>
      </c>
      <c r="L1193">
        <v>174</v>
      </c>
      <c r="M1193">
        <v>185</v>
      </c>
      <c r="N1193">
        <v>120</v>
      </c>
    </row>
    <row r="1194" spans="1:14" x14ac:dyDescent="0.45">
      <c r="A1194">
        <v>193</v>
      </c>
      <c r="B1194">
        <v>1927</v>
      </c>
      <c r="C1194" t="s">
        <v>183</v>
      </c>
      <c r="D1194" t="s">
        <v>2543</v>
      </c>
      <c r="E1194" t="s">
        <v>70</v>
      </c>
      <c r="F1194">
        <v>596</v>
      </c>
      <c r="G1194">
        <v>138</v>
      </c>
      <c r="H1194">
        <v>45</v>
      </c>
      <c r="I1194">
        <v>136</v>
      </c>
      <c r="J1194">
        <v>132</v>
      </c>
      <c r="K1194">
        <v>150</v>
      </c>
      <c r="L1194">
        <v>174</v>
      </c>
      <c r="M1194">
        <v>184</v>
      </c>
      <c r="N1194">
        <v>128</v>
      </c>
    </row>
    <row r="1195" spans="1:14" x14ac:dyDescent="0.45">
      <c r="A1195">
        <v>194</v>
      </c>
      <c r="B1195">
        <v>1963</v>
      </c>
      <c r="C1195" t="s">
        <v>74</v>
      </c>
      <c r="D1195" t="s">
        <v>2544</v>
      </c>
      <c r="E1195" t="s">
        <v>58</v>
      </c>
      <c r="F1195">
        <v>671</v>
      </c>
      <c r="G1195">
        <v>126</v>
      </c>
      <c r="H1195">
        <v>87</v>
      </c>
      <c r="I1195">
        <v>123</v>
      </c>
      <c r="J1195">
        <v>120</v>
      </c>
      <c r="K1195">
        <v>153</v>
      </c>
      <c r="L1195">
        <v>174</v>
      </c>
      <c r="M1195">
        <v>213</v>
      </c>
      <c r="N1195">
        <v>111</v>
      </c>
    </row>
    <row r="1196" spans="1:14" x14ac:dyDescent="0.45">
      <c r="A1196">
        <v>195</v>
      </c>
      <c r="B1196">
        <v>1935</v>
      </c>
      <c r="C1196" t="s">
        <v>107</v>
      </c>
      <c r="D1196" t="s">
        <v>2545</v>
      </c>
      <c r="E1196" t="s">
        <v>103</v>
      </c>
      <c r="F1196">
        <v>649</v>
      </c>
      <c r="G1196">
        <v>181</v>
      </c>
      <c r="H1196">
        <v>220</v>
      </c>
      <c r="I1196">
        <v>120</v>
      </c>
      <c r="J1196">
        <v>128</v>
      </c>
      <c r="K1196">
        <v>153</v>
      </c>
      <c r="L1196">
        <v>174</v>
      </c>
      <c r="M1196">
        <v>226</v>
      </c>
      <c r="N1196">
        <v>124</v>
      </c>
    </row>
    <row r="1197" spans="1:14" x14ac:dyDescent="0.45">
      <c r="A1197">
        <v>196</v>
      </c>
      <c r="B1197">
        <v>1909</v>
      </c>
      <c r="C1197" t="s">
        <v>63</v>
      </c>
      <c r="D1197" t="s">
        <v>2546</v>
      </c>
      <c r="E1197" t="s">
        <v>64</v>
      </c>
      <c r="F1197">
        <v>591</v>
      </c>
      <c r="G1197">
        <v>139</v>
      </c>
      <c r="I1197">
        <v>135</v>
      </c>
      <c r="J1197">
        <v>131</v>
      </c>
      <c r="K1197">
        <v>150</v>
      </c>
      <c r="L1197">
        <v>174</v>
      </c>
      <c r="M1197">
        <v>205</v>
      </c>
    </row>
    <row r="1198" spans="1:14" x14ac:dyDescent="0.45">
      <c r="A1198">
        <v>197</v>
      </c>
      <c r="B1198">
        <v>2019</v>
      </c>
      <c r="C1198" t="s">
        <v>515</v>
      </c>
      <c r="D1198" t="s">
        <v>2547</v>
      </c>
      <c r="E1198" t="s">
        <v>90</v>
      </c>
      <c r="F1198">
        <v>580</v>
      </c>
      <c r="G1198">
        <v>156</v>
      </c>
      <c r="H1198">
        <v>93</v>
      </c>
      <c r="I1198">
        <v>128</v>
      </c>
      <c r="J1198">
        <v>130</v>
      </c>
      <c r="K1198">
        <v>151</v>
      </c>
      <c r="L1198">
        <v>174</v>
      </c>
      <c r="M1198">
        <v>182</v>
      </c>
      <c r="N1198">
        <v>118</v>
      </c>
    </row>
    <row r="1199" spans="1:14" x14ac:dyDescent="0.45">
      <c r="A1199">
        <v>198</v>
      </c>
      <c r="B1199">
        <v>2006</v>
      </c>
      <c r="C1199" t="s">
        <v>149</v>
      </c>
      <c r="D1199" t="s">
        <v>2548</v>
      </c>
      <c r="E1199" t="s">
        <v>51</v>
      </c>
      <c r="F1199">
        <v>634</v>
      </c>
      <c r="G1199">
        <v>163</v>
      </c>
      <c r="H1199">
        <v>48</v>
      </c>
      <c r="I1199">
        <v>122</v>
      </c>
      <c r="J1199">
        <v>126</v>
      </c>
      <c r="K1199">
        <v>152</v>
      </c>
      <c r="L1199">
        <v>174</v>
      </c>
      <c r="M1199">
        <v>200</v>
      </c>
      <c r="N1199">
        <v>96</v>
      </c>
    </row>
    <row r="1200" spans="1:14" x14ac:dyDescent="0.45">
      <c r="A1200">
        <v>199</v>
      </c>
      <c r="B1200">
        <v>1905</v>
      </c>
      <c r="C1200" t="s">
        <v>352</v>
      </c>
      <c r="D1200" t="s">
        <v>2549</v>
      </c>
      <c r="E1200" t="s">
        <v>78</v>
      </c>
      <c r="F1200">
        <v>643</v>
      </c>
      <c r="G1200">
        <v>110</v>
      </c>
      <c r="I1200">
        <v>142</v>
      </c>
      <c r="J1200">
        <v>131</v>
      </c>
      <c r="K1200">
        <v>162</v>
      </c>
      <c r="L1200">
        <v>174</v>
      </c>
      <c r="M1200">
        <v>227</v>
      </c>
    </row>
    <row r="1201" spans="1:14" x14ac:dyDescent="0.45">
      <c r="A1201">
        <v>200</v>
      </c>
      <c r="B1201">
        <v>1927</v>
      </c>
      <c r="C1201" t="s">
        <v>50</v>
      </c>
      <c r="D1201" t="s">
        <v>2550</v>
      </c>
      <c r="E1201" t="s">
        <v>101</v>
      </c>
      <c r="F1201">
        <v>684</v>
      </c>
      <c r="G1201">
        <v>167</v>
      </c>
      <c r="H1201">
        <v>90</v>
      </c>
      <c r="I1201">
        <v>124</v>
      </c>
      <c r="J1201">
        <v>129</v>
      </c>
      <c r="K1201">
        <v>147</v>
      </c>
      <c r="L1201">
        <v>174</v>
      </c>
      <c r="M1201">
        <v>205</v>
      </c>
      <c r="N1201">
        <v>117</v>
      </c>
    </row>
    <row r="1202" spans="1:14" x14ac:dyDescent="0.45">
      <c r="A1202">
        <v>201</v>
      </c>
      <c r="B1202">
        <v>1937</v>
      </c>
      <c r="C1202" t="s">
        <v>55</v>
      </c>
      <c r="D1202" t="s">
        <v>2551</v>
      </c>
      <c r="E1202" t="s">
        <v>42</v>
      </c>
      <c r="F1202">
        <v>700</v>
      </c>
      <c r="G1202">
        <v>178</v>
      </c>
      <c r="H1202">
        <v>89</v>
      </c>
      <c r="I1202">
        <v>121</v>
      </c>
      <c r="J1202">
        <v>129</v>
      </c>
      <c r="K1202">
        <v>149</v>
      </c>
      <c r="L1202">
        <v>174</v>
      </c>
      <c r="M1202">
        <v>205</v>
      </c>
      <c r="N1202">
        <v>111</v>
      </c>
    </row>
    <row r="1203" spans="1:14" x14ac:dyDescent="0.45">
      <c r="A1203">
        <v>202</v>
      </c>
      <c r="B1203">
        <v>2015</v>
      </c>
      <c r="C1203" t="s">
        <v>329</v>
      </c>
      <c r="D1203" t="s">
        <v>2552</v>
      </c>
      <c r="E1203" t="s">
        <v>78</v>
      </c>
      <c r="F1203">
        <v>695</v>
      </c>
      <c r="G1203">
        <v>259</v>
      </c>
      <c r="H1203">
        <v>97</v>
      </c>
      <c r="I1203">
        <v>121</v>
      </c>
      <c r="J1203">
        <v>142</v>
      </c>
      <c r="K1203">
        <v>132</v>
      </c>
      <c r="L1203">
        <v>174</v>
      </c>
      <c r="M1203">
        <v>152</v>
      </c>
      <c r="N1203">
        <v>121</v>
      </c>
    </row>
    <row r="1204" spans="1:14" x14ac:dyDescent="0.45">
      <c r="A1204">
        <v>203</v>
      </c>
      <c r="B1204">
        <v>2017</v>
      </c>
      <c r="C1204" t="s">
        <v>96</v>
      </c>
      <c r="D1204" t="s">
        <v>2553</v>
      </c>
      <c r="E1204" t="s">
        <v>42</v>
      </c>
      <c r="F1204">
        <v>678</v>
      </c>
      <c r="G1204">
        <v>222</v>
      </c>
      <c r="H1204">
        <v>144</v>
      </c>
      <c r="I1204">
        <v>111</v>
      </c>
      <c r="J1204">
        <v>130</v>
      </c>
      <c r="K1204">
        <v>146</v>
      </c>
      <c r="L1204">
        <v>174</v>
      </c>
      <c r="M1204">
        <v>198</v>
      </c>
      <c r="N1204">
        <v>120</v>
      </c>
    </row>
    <row r="1205" spans="1:14" x14ac:dyDescent="0.45">
      <c r="A1205">
        <v>204</v>
      </c>
      <c r="B1205">
        <v>2005</v>
      </c>
      <c r="C1205" t="s">
        <v>1141</v>
      </c>
      <c r="D1205" t="s">
        <v>2554</v>
      </c>
      <c r="E1205" t="s">
        <v>42</v>
      </c>
      <c r="F1205">
        <v>715</v>
      </c>
      <c r="G1205">
        <v>162</v>
      </c>
      <c r="H1205">
        <v>123</v>
      </c>
      <c r="I1205">
        <v>120</v>
      </c>
      <c r="J1205">
        <v>127</v>
      </c>
      <c r="K1205">
        <v>143</v>
      </c>
      <c r="L1205">
        <v>174</v>
      </c>
      <c r="M1205">
        <v>184</v>
      </c>
      <c r="N1205">
        <v>117</v>
      </c>
    </row>
    <row r="1206" spans="1:14" x14ac:dyDescent="0.45">
      <c r="A1206">
        <v>205</v>
      </c>
      <c r="B1206">
        <v>1929</v>
      </c>
      <c r="C1206" t="s">
        <v>107</v>
      </c>
      <c r="D1206" t="s">
        <v>2555</v>
      </c>
      <c r="E1206" t="s">
        <v>103</v>
      </c>
      <c r="F1206">
        <v>638</v>
      </c>
      <c r="G1206">
        <v>184</v>
      </c>
      <c r="H1206">
        <v>175</v>
      </c>
      <c r="I1206">
        <v>121</v>
      </c>
      <c r="J1206">
        <v>129</v>
      </c>
      <c r="K1206">
        <v>148</v>
      </c>
      <c r="L1206">
        <v>174</v>
      </c>
      <c r="M1206">
        <v>209</v>
      </c>
      <c r="N1206">
        <v>120</v>
      </c>
    </row>
    <row r="1207" spans="1:14" x14ac:dyDescent="0.45">
      <c r="A1207">
        <v>206</v>
      </c>
      <c r="B1207">
        <v>2002</v>
      </c>
      <c r="C1207" t="s">
        <v>713</v>
      </c>
      <c r="D1207" t="s">
        <v>2556</v>
      </c>
      <c r="E1207" t="s">
        <v>64</v>
      </c>
      <c r="F1207">
        <v>644</v>
      </c>
      <c r="G1207">
        <v>225</v>
      </c>
      <c r="H1207">
        <v>70</v>
      </c>
      <c r="I1207">
        <v>112</v>
      </c>
      <c r="J1207">
        <v>133</v>
      </c>
      <c r="K1207">
        <v>147</v>
      </c>
      <c r="L1207">
        <v>174</v>
      </c>
      <c r="M1207">
        <v>206</v>
      </c>
      <c r="N1207">
        <v>95</v>
      </c>
    </row>
    <row r="1208" spans="1:14" x14ac:dyDescent="0.45">
      <c r="A1208">
        <v>207</v>
      </c>
      <c r="B1208">
        <v>2000</v>
      </c>
      <c r="C1208" t="s">
        <v>663</v>
      </c>
      <c r="D1208" t="s">
        <v>2557</v>
      </c>
      <c r="E1208" t="s">
        <v>164</v>
      </c>
      <c r="F1208">
        <v>612</v>
      </c>
      <c r="G1208">
        <v>165</v>
      </c>
      <c r="H1208">
        <v>72</v>
      </c>
      <c r="I1208">
        <v>119</v>
      </c>
      <c r="J1208">
        <v>125</v>
      </c>
      <c r="K1208">
        <v>144</v>
      </c>
      <c r="L1208">
        <v>173</v>
      </c>
      <c r="M1208">
        <v>183</v>
      </c>
      <c r="N1208">
        <v>101</v>
      </c>
    </row>
    <row r="1209" spans="1:14" x14ac:dyDescent="0.45">
      <c r="A1209">
        <v>208</v>
      </c>
      <c r="B1209">
        <v>1996</v>
      </c>
      <c r="C1209" t="s">
        <v>318</v>
      </c>
      <c r="D1209" t="s">
        <v>2558</v>
      </c>
      <c r="E1209" t="s">
        <v>178</v>
      </c>
      <c r="F1209">
        <v>719</v>
      </c>
      <c r="G1209">
        <v>211</v>
      </c>
      <c r="H1209">
        <v>97</v>
      </c>
      <c r="I1209">
        <v>117</v>
      </c>
      <c r="J1209">
        <v>133</v>
      </c>
      <c r="K1209">
        <v>135</v>
      </c>
      <c r="L1209">
        <v>173</v>
      </c>
      <c r="M1209">
        <v>168</v>
      </c>
      <c r="N1209">
        <v>114</v>
      </c>
    </row>
    <row r="1210" spans="1:14" x14ac:dyDescent="0.45">
      <c r="A1210">
        <v>209</v>
      </c>
      <c r="B1210">
        <v>2001</v>
      </c>
      <c r="C1210" t="s">
        <v>353</v>
      </c>
      <c r="D1210" t="s">
        <v>2559</v>
      </c>
      <c r="E1210" t="s">
        <v>301</v>
      </c>
      <c r="F1210">
        <v>728</v>
      </c>
      <c r="G1210">
        <v>153</v>
      </c>
      <c r="H1210">
        <v>66</v>
      </c>
      <c r="I1210">
        <v>121</v>
      </c>
      <c r="J1210">
        <v>126</v>
      </c>
      <c r="K1210">
        <v>156</v>
      </c>
      <c r="L1210">
        <v>173</v>
      </c>
      <c r="M1210">
        <v>212</v>
      </c>
      <c r="N1210">
        <v>99</v>
      </c>
    </row>
    <row r="1211" spans="1:14" x14ac:dyDescent="0.45">
      <c r="A1211">
        <v>210</v>
      </c>
      <c r="B1211">
        <v>1920</v>
      </c>
      <c r="C1211" t="s">
        <v>145</v>
      </c>
      <c r="D1211" t="s">
        <v>2560</v>
      </c>
      <c r="E1211" t="s">
        <v>146</v>
      </c>
      <c r="F1211">
        <v>692</v>
      </c>
      <c r="G1211">
        <v>81</v>
      </c>
      <c r="H1211">
        <v>43</v>
      </c>
      <c r="I1211">
        <v>140</v>
      </c>
      <c r="J1211">
        <v>126</v>
      </c>
      <c r="K1211">
        <v>158</v>
      </c>
      <c r="L1211">
        <v>173</v>
      </c>
      <c r="M1211">
        <v>207</v>
      </c>
      <c r="N1211">
        <v>131</v>
      </c>
    </row>
    <row r="1212" spans="1:14" x14ac:dyDescent="0.45">
      <c r="A1212">
        <v>211</v>
      </c>
      <c r="B1212">
        <v>1964</v>
      </c>
      <c r="C1212" t="s">
        <v>74</v>
      </c>
      <c r="D1212" t="s">
        <v>2561</v>
      </c>
      <c r="E1212" t="s">
        <v>58</v>
      </c>
      <c r="F1212">
        <v>665</v>
      </c>
      <c r="G1212">
        <v>166</v>
      </c>
      <c r="H1212">
        <v>79</v>
      </c>
      <c r="I1212">
        <v>112</v>
      </c>
      <c r="J1212">
        <v>119</v>
      </c>
      <c r="K1212">
        <v>155</v>
      </c>
      <c r="L1212">
        <v>173</v>
      </c>
      <c r="M1212">
        <v>244</v>
      </c>
      <c r="N1212">
        <v>93</v>
      </c>
    </row>
    <row r="1213" spans="1:14" x14ac:dyDescent="0.45">
      <c r="A1213">
        <v>212</v>
      </c>
      <c r="B1213">
        <v>1995</v>
      </c>
      <c r="C1213" t="s">
        <v>571</v>
      </c>
      <c r="D1213" t="s">
        <v>2562</v>
      </c>
      <c r="E1213" t="s">
        <v>110</v>
      </c>
      <c r="F1213">
        <v>631</v>
      </c>
      <c r="G1213">
        <v>120</v>
      </c>
      <c r="H1213">
        <v>83</v>
      </c>
      <c r="I1213">
        <v>117</v>
      </c>
      <c r="J1213">
        <v>116</v>
      </c>
      <c r="K1213">
        <v>162</v>
      </c>
      <c r="L1213">
        <v>173</v>
      </c>
      <c r="M1213">
        <v>238</v>
      </c>
      <c r="N1213">
        <v>98</v>
      </c>
    </row>
    <row r="1214" spans="1:14" x14ac:dyDescent="0.45">
      <c r="A1214">
        <v>213</v>
      </c>
      <c r="B1214">
        <v>1954</v>
      </c>
      <c r="C1214" t="s">
        <v>74</v>
      </c>
      <c r="D1214" t="s">
        <v>2563</v>
      </c>
      <c r="E1214" t="s">
        <v>101</v>
      </c>
      <c r="F1214">
        <v>640</v>
      </c>
      <c r="G1214">
        <v>108</v>
      </c>
      <c r="H1214">
        <v>93</v>
      </c>
      <c r="I1214">
        <v>126</v>
      </c>
      <c r="J1214">
        <v>119</v>
      </c>
      <c r="K1214">
        <v>157</v>
      </c>
      <c r="L1214">
        <v>173</v>
      </c>
      <c r="M1214">
        <v>214</v>
      </c>
      <c r="N1214">
        <v>115</v>
      </c>
    </row>
    <row r="1215" spans="1:14" x14ac:dyDescent="0.45">
      <c r="A1215">
        <v>214</v>
      </c>
      <c r="B1215">
        <v>1971</v>
      </c>
      <c r="C1215" t="s">
        <v>831</v>
      </c>
      <c r="D1215" t="s">
        <v>2564</v>
      </c>
      <c r="E1215" t="s">
        <v>51</v>
      </c>
      <c r="F1215">
        <v>707</v>
      </c>
      <c r="G1215">
        <v>104</v>
      </c>
      <c r="H1215">
        <v>77</v>
      </c>
      <c r="I1215">
        <v>140</v>
      </c>
      <c r="J1215">
        <v>129</v>
      </c>
      <c r="K1215">
        <v>146</v>
      </c>
      <c r="L1215">
        <v>173</v>
      </c>
      <c r="M1215">
        <v>160</v>
      </c>
      <c r="N1215">
        <v>134</v>
      </c>
    </row>
    <row r="1216" spans="1:14" x14ac:dyDescent="0.45">
      <c r="A1216">
        <v>215</v>
      </c>
      <c r="B1216">
        <v>1994</v>
      </c>
      <c r="C1216" t="s">
        <v>57</v>
      </c>
      <c r="D1216" t="s">
        <v>2566</v>
      </c>
      <c r="E1216" t="s">
        <v>58</v>
      </c>
      <c r="F1216">
        <v>474</v>
      </c>
      <c r="G1216">
        <v>178</v>
      </c>
      <c r="H1216">
        <v>59</v>
      </c>
      <c r="I1216">
        <v>114</v>
      </c>
      <c r="J1216">
        <v>125</v>
      </c>
      <c r="K1216">
        <v>151</v>
      </c>
      <c r="L1216">
        <v>173</v>
      </c>
      <c r="M1216">
        <v>216</v>
      </c>
      <c r="N1216">
        <v>89</v>
      </c>
    </row>
    <row r="1217" spans="1:14" x14ac:dyDescent="0.45">
      <c r="A1217">
        <v>216</v>
      </c>
      <c r="B1217">
        <v>1902</v>
      </c>
      <c r="C1217" t="s">
        <v>673</v>
      </c>
      <c r="D1217" t="s">
        <v>2567</v>
      </c>
      <c r="E1217" t="s">
        <v>1142</v>
      </c>
      <c r="F1217">
        <v>539</v>
      </c>
      <c r="G1217">
        <v>165</v>
      </c>
      <c r="I1217">
        <v>133</v>
      </c>
      <c r="J1217">
        <v>133</v>
      </c>
      <c r="K1217">
        <v>155</v>
      </c>
      <c r="L1217">
        <v>173</v>
      </c>
      <c r="M1217">
        <v>217</v>
      </c>
    </row>
    <row r="1218" spans="1:14" x14ac:dyDescent="0.45">
      <c r="A1218">
        <v>217</v>
      </c>
      <c r="B1218">
        <v>1970</v>
      </c>
      <c r="C1218" t="s">
        <v>1069</v>
      </c>
      <c r="D1218" t="s">
        <v>2568</v>
      </c>
      <c r="E1218" t="s">
        <v>210</v>
      </c>
      <c r="F1218">
        <v>560</v>
      </c>
      <c r="G1218">
        <v>144</v>
      </c>
      <c r="H1218">
        <v>60</v>
      </c>
      <c r="I1218">
        <v>137</v>
      </c>
      <c r="J1218">
        <v>133</v>
      </c>
      <c r="K1218">
        <v>143</v>
      </c>
      <c r="L1218">
        <v>173</v>
      </c>
      <c r="M1218">
        <v>154</v>
      </c>
      <c r="N1218">
        <v>126</v>
      </c>
    </row>
    <row r="1219" spans="1:14" x14ac:dyDescent="0.45">
      <c r="A1219">
        <v>218</v>
      </c>
      <c r="B1219">
        <v>1969</v>
      </c>
      <c r="C1219" t="s">
        <v>800</v>
      </c>
      <c r="D1219" t="s">
        <v>2569</v>
      </c>
      <c r="E1219" t="s">
        <v>152</v>
      </c>
      <c r="F1219">
        <v>709</v>
      </c>
      <c r="G1219">
        <v>208</v>
      </c>
      <c r="H1219">
        <v>91</v>
      </c>
      <c r="I1219">
        <v>108</v>
      </c>
      <c r="J1219">
        <v>129</v>
      </c>
      <c r="K1219">
        <v>152</v>
      </c>
      <c r="L1219">
        <v>173</v>
      </c>
      <c r="M1219">
        <v>238</v>
      </c>
      <c r="N1219">
        <v>89</v>
      </c>
    </row>
    <row r="1220" spans="1:14" x14ac:dyDescent="0.45">
      <c r="A1220">
        <v>219</v>
      </c>
      <c r="B1220">
        <v>2023</v>
      </c>
      <c r="C1220" t="s">
        <v>96</v>
      </c>
      <c r="D1220" t="s">
        <v>2570</v>
      </c>
      <c r="E1220" t="s">
        <v>42</v>
      </c>
      <c r="F1220">
        <v>458</v>
      </c>
      <c r="G1220">
        <v>229</v>
      </c>
      <c r="H1220">
        <v>123</v>
      </c>
      <c r="I1220">
        <v>108</v>
      </c>
      <c r="J1220">
        <v>128</v>
      </c>
      <c r="K1220">
        <v>149</v>
      </c>
      <c r="L1220">
        <v>173</v>
      </c>
      <c r="M1220">
        <v>210</v>
      </c>
      <c r="N1220">
        <v>101</v>
      </c>
    </row>
    <row r="1221" spans="1:14" x14ac:dyDescent="0.45">
      <c r="A1221">
        <v>220</v>
      </c>
      <c r="B1221">
        <v>1944</v>
      </c>
      <c r="C1221" t="s">
        <v>72</v>
      </c>
      <c r="D1221" t="s">
        <v>2571</v>
      </c>
      <c r="E1221" t="s">
        <v>51</v>
      </c>
      <c r="F1221">
        <v>667</v>
      </c>
      <c r="G1221">
        <v>156</v>
      </c>
      <c r="H1221">
        <v>57</v>
      </c>
      <c r="I1221">
        <v>129</v>
      </c>
      <c r="J1221">
        <v>131</v>
      </c>
      <c r="K1221">
        <v>146</v>
      </c>
      <c r="L1221">
        <v>172</v>
      </c>
      <c r="M1221">
        <v>187</v>
      </c>
      <c r="N1221">
        <v>125</v>
      </c>
    </row>
    <row r="1222" spans="1:14" x14ac:dyDescent="0.45">
      <c r="A1222">
        <v>221</v>
      </c>
      <c r="B1222">
        <v>1980</v>
      </c>
      <c r="C1222" t="s">
        <v>138</v>
      </c>
      <c r="D1222" t="s">
        <v>2572</v>
      </c>
      <c r="E1222" t="s">
        <v>139</v>
      </c>
      <c r="F1222">
        <v>652</v>
      </c>
      <c r="G1222">
        <v>163</v>
      </c>
      <c r="H1222">
        <v>151</v>
      </c>
      <c r="I1222">
        <v>107</v>
      </c>
      <c r="J1222">
        <v>116</v>
      </c>
      <c r="K1222">
        <v>161</v>
      </c>
      <c r="L1222">
        <v>172</v>
      </c>
      <c r="M1222">
        <v>280</v>
      </c>
      <c r="N1222">
        <v>96</v>
      </c>
    </row>
    <row r="1223" spans="1:14" x14ac:dyDescent="0.45">
      <c r="A1223">
        <v>222</v>
      </c>
      <c r="B1223">
        <v>1999</v>
      </c>
      <c r="C1223" t="s">
        <v>1133</v>
      </c>
      <c r="D1223" t="s">
        <v>2573</v>
      </c>
      <c r="E1223" t="s">
        <v>110</v>
      </c>
      <c r="F1223">
        <v>640</v>
      </c>
      <c r="G1223">
        <v>160</v>
      </c>
      <c r="H1223">
        <v>130</v>
      </c>
      <c r="I1223">
        <v>121</v>
      </c>
      <c r="J1223">
        <v>127</v>
      </c>
      <c r="K1223">
        <v>151</v>
      </c>
      <c r="L1223">
        <v>172</v>
      </c>
      <c r="M1223">
        <v>200</v>
      </c>
      <c r="N1223">
        <v>121</v>
      </c>
    </row>
    <row r="1224" spans="1:14" x14ac:dyDescent="0.45">
      <c r="A1224">
        <v>223</v>
      </c>
      <c r="B1224">
        <v>1967</v>
      </c>
      <c r="C1224" t="s">
        <v>234</v>
      </c>
      <c r="D1224" t="s">
        <v>2574</v>
      </c>
      <c r="E1224" t="s">
        <v>139</v>
      </c>
      <c r="F1224">
        <v>540</v>
      </c>
      <c r="G1224">
        <v>175</v>
      </c>
      <c r="H1224">
        <v>155</v>
      </c>
      <c r="I1224">
        <v>119</v>
      </c>
      <c r="J1224">
        <v>126</v>
      </c>
      <c r="K1224">
        <v>149</v>
      </c>
      <c r="L1224">
        <v>172</v>
      </c>
      <c r="M1224">
        <v>215</v>
      </c>
      <c r="N1224">
        <v>129</v>
      </c>
    </row>
    <row r="1225" spans="1:14" x14ac:dyDescent="0.45">
      <c r="A1225">
        <v>224</v>
      </c>
      <c r="B1225">
        <v>2010</v>
      </c>
      <c r="C1225" t="s">
        <v>329</v>
      </c>
      <c r="D1225" t="s">
        <v>2575</v>
      </c>
      <c r="E1225" t="s">
        <v>78</v>
      </c>
      <c r="F1225">
        <v>648</v>
      </c>
      <c r="G1225">
        <v>159</v>
      </c>
      <c r="H1225">
        <v>105</v>
      </c>
      <c r="I1225">
        <v>124</v>
      </c>
      <c r="J1225">
        <v>128</v>
      </c>
      <c r="K1225">
        <v>145</v>
      </c>
      <c r="L1225">
        <v>172</v>
      </c>
      <c r="M1225">
        <v>183</v>
      </c>
      <c r="N1225">
        <v>120</v>
      </c>
    </row>
    <row r="1226" spans="1:14" x14ac:dyDescent="0.45">
      <c r="A1226">
        <v>225</v>
      </c>
      <c r="B1226">
        <v>1909</v>
      </c>
      <c r="C1226" t="s">
        <v>102</v>
      </c>
      <c r="D1226" t="s">
        <v>2576</v>
      </c>
      <c r="E1226" t="s">
        <v>103</v>
      </c>
      <c r="F1226">
        <v>660</v>
      </c>
      <c r="G1226">
        <v>140</v>
      </c>
      <c r="I1226">
        <v>137</v>
      </c>
      <c r="J1226">
        <v>133</v>
      </c>
      <c r="K1226">
        <v>140</v>
      </c>
      <c r="L1226">
        <v>172</v>
      </c>
      <c r="M1226">
        <v>152</v>
      </c>
    </row>
    <row r="1227" spans="1:14" x14ac:dyDescent="0.45">
      <c r="A1227">
        <v>226</v>
      </c>
      <c r="B1227">
        <v>1929</v>
      </c>
      <c r="C1227" t="s">
        <v>50</v>
      </c>
      <c r="D1227" t="s">
        <v>2577</v>
      </c>
      <c r="E1227" t="s">
        <v>88</v>
      </c>
      <c r="F1227">
        <v>712</v>
      </c>
      <c r="G1227">
        <v>144</v>
      </c>
      <c r="H1227">
        <v>147</v>
      </c>
      <c r="I1227">
        <v>125</v>
      </c>
      <c r="J1227">
        <v>125</v>
      </c>
      <c r="K1227">
        <v>153</v>
      </c>
      <c r="L1227">
        <v>172</v>
      </c>
      <c r="M1227">
        <v>215</v>
      </c>
      <c r="N1227">
        <v>122</v>
      </c>
    </row>
    <row r="1228" spans="1:14" x14ac:dyDescent="0.45">
      <c r="A1228">
        <v>227</v>
      </c>
      <c r="B1228">
        <v>1928</v>
      </c>
      <c r="C1228" t="s">
        <v>452</v>
      </c>
      <c r="D1228" t="s">
        <v>2578</v>
      </c>
      <c r="E1228" t="s">
        <v>1142</v>
      </c>
      <c r="F1228">
        <v>527</v>
      </c>
      <c r="G1228">
        <v>109</v>
      </c>
      <c r="H1228">
        <v>55</v>
      </c>
      <c r="I1228">
        <v>131</v>
      </c>
      <c r="J1228">
        <v>125</v>
      </c>
      <c r="K1228">
        <v>150</v>
      </c>
      <c r="L1228">
        <v>172</v>
      </c>
      <c r="M1228">
        <v>193</v>
      </c>
      <c r="N1228">
        <v>123</v>
      </c>
    </row>
    <row r="1229" spans="1:14" x14ac:dyDescent="0.45">
      <c r="A1229">
        <v>228</v>
      </c>
      <c r="B1229">
        <v>1955</v>
      </c>
      <c r="C1229" t="s">
        <v>74</v>
      </c>
      <c r="D1229" t="s">
        <v>2579</v>
      </c>
      <c r="E1229" t="s">
        <v>101</v>
      </c>
      <c r="F1229">
        <v>670</v>
      </c>
      <c r="G1229">
        <v>126</v>
      </c>
      <c r="H1229">
        <v>86</v>
      </c>
      <c r="I1229">
        <v>120</v>
      </c>
      <c r="J1229">
        <v>119</v>
      </c>
      <c r="K1229">
        <v>157</v>
      </c>
      <c r="L1229">
        <v>172</v>
      </c>
      <c r="M1229">
        <v>219</v>
      </c>
      <c r="N1229">
        <v>103</v>
      </c>
    </row>
    <row r="1230" spans="1:14" x14ac:dyDescent="0.45">
      <c r="A1230">
        <v>229</v>
      </c>
      <c r="B1230">
        <v>1932</v>
      </c>
      <c r="C1230" t="s">
        <v>55</v>
      </c>
      <c r="D1230" t="s">
        <v>2580</v>
      </c>
      <c r="E1230" t="s">
        <v>42</v>
      </c>
      <c r="F1230">
        <v>708</v>
      </c>
      <c r="G1230">
        <v>162</v>
      </c>
      <c r="H1230">
        <v>78</v>
      </c>
      <c r="I1230">
        <v>122</v>
      </c>
      <c r="J1230">
        <v>127</v>
      </c>
      <c r="K1230">
        <v>148</v>
      </c>
      <c r="L1230">
        <v>172</v>
      </c>
      <c r="M1230">
        <v>203</v>
      </c>
      <c r="N1230">
        <v>112</v>
      </c>
    </row>
    <row r="1231" spans="1:14" x14ac:dyDescent="0.45">
      <c r="A1231">
        <v>230</v>
      </c>
      <c r="B1231">
        <v>1914</v>
      </c>
      <c r="C1231" t="s">
        <v>102</v>
      </c>
      <c r="D1231" t="s">
        <v>2581</v>
      </c>
      <c r="E1231" t="s">
        <v>103</v>
      </c>
      <c r="F1231">
        <v>657</v>
      </c>
      <c r="G1231">
        <v>169</v>
      </c>
      <c r="H1231">
        <v>49</v>
      </c>
      <c r="I1231">
        <v>134</v>
      </c>
      <c r="J1231">
        <v>137</v>
      </c>
      <c r="K1231">
        <v>135</v>
      </c>
      <c r="L1231">
        <v>172</v>
      </c>
      <c r="M1231">
        <v>137</v>
      </c>
      <c r="N1231">
        <v>127</v>
      </c>
    </row>
    <row r="1232" spans="1:14" x14ac:dyDescent="0.45">
      <c r="A1232">
        <v>231</v>
      </c>
      <c r="B1232">
        <v>1992</v>
      </c>
      <c r="C1232" t="s">
        <v>663</v>
      </c>
      <c r="D1232" t="s">
        <v>2582</v>
      </c>
      <c r="E1232" t="s">
        <v>264</v>
      </c>
      <c r="F1232">
        <v>618</v>
      </c>
      <c r="G1232">
        <v>92</v>
      </c>
      <c r="H1232">
        <v>45</v>
      </c>
      <c r="I1232">
        <v>127</v>
      </c>
      <c r="J1232">
        <v>119</v>
      </c>
      <c r="K1232">
        <v>152</v>
      </c>
      <c r="L1232">
        <v>172</v>
      </c>
      <c r="M1232">
        <v>204</v>
      </c>
      <c r="N1232">
        <v>106</v>
      </c>
    </row>
    <row r="1233" spans="1:14" x14ac:dyDescent="0.45">
      <c r="A1233">
        <v>232</v>
      </c>
      <c r="B1233">
        <v>1940</v>
      </c>
      <c r="C1233" t="s">
        <v>450</v>
      </c>
      <c r="D1233" t="s">
        <v>2583</v>
      </c>
      <c r="E1233" t="s">
        <v>51</v>
      </c>
      <c r="F1233">
        <v>666</v>
      </c>
      <c r="G1233">
        <v>148</v>
      </c>
      <c r="H1233">
        <v>92</v>
      </c>
      <c r="I1233">
        <v>116</v>
      </c>
      <c r="J1233">
        <v>120</v>
      </c>
      <c r="K1233">
        <v>163</v>
      </c>
      <c r="L1233">
        <v>172</v>
      </c>
      <c r="M1233">
        <v>270</v>
      </c>
      <c r="N1233">
        <v>100</v>
      </c>
    </row>
    <row r="1234" spans="1:14" x14ac:dyDescent="0.45">
      <c r="A1234">
        <v>233</v>
      </c>
      <c r="B1234">
        <v>1972</v>
      </c>
      <c r="C1234" t="s">
        <v>326</v>
      </c>
      <c r="D1234" t="s">
        <v>2584</v>
      </c>
      <c r="E1234" t="s">
        <v>42</v>
      </c>
      <c r="F1234">
        <v>654</v>
      </c>
      <c r="G1234">
        <v>111</v>
      </c>
      <c r="H1234">
        <v>77</v>
      </c>
      <c r="I1234">
        <v>119</v>
      </c>
      <c r="J1234">
        <v>114</v>
      </c>
      <c r="K1234">
        <v>151</v>
      </c>
      <c r="L1234">
        <v>171</v>
      </c>
      <c r="M1234">
        <v>224</v>
      </c>
      <c r="N1234">
        <v>105</v>
      </c>
    </row>
    <row r="1235" spans="1:14" x14ac:dyDescent="0.45">
      <c r="A1235">
        <v>234</v>
      </c>
      <c r="B1235">
        <v>1994</v>
      </c>
      <c r="C1235" t="s">
        <v>1070</v>
      </c>
      <c r="D1235" t="s">
        <v>2585</v>
      </c>
      <c r="E1235" t="s">
        <v>42</v>
      </c>
      <c r="F1235">
        <v>443</v>
      </c>
      <c r="G1235">
        <v>171</v>
      </c>
      <c r="H1235">
        <v>82</v>
      </c>
      <c r="I1235">
        <v>132</v>
      </c>
      <c r="J1235">
        <v>134</v>
      </c>
      <c r="K1235">
        <v>139</v>
      </c>
      <c r="L1235">
        <v>171</v>
      </c>
      <c r="M1235">
        <v>151</v>
      </c>
      <c r="N1235">
        <v>126</v>
      </c>
    </row>
    <row r="1236" spans="1:14" x14ac:dyDescent="0.45">
      <c r="A1236">
        <v>235</v>
      </c>
      <c r="B1236">
        <v>2004</v>
      </c>
      <c r="C1236" t="s">
        <v>149</v>
      </c>
      <c r="D1236" t="s">
        <v>2586</v>
      </c>
      <c r="E1236" t="s">
        <v>51</v>
      </c>
      <c r="F1236">
        <v>692</v>
      </c>
      <c r="G1236">
        <v>134</v>
      </c>
      <c r="H1236">
        <v>46</v>
      </c>
      <c r="I1236">
        <v>123</v>
      </c>
      <c r="J1236">
        <v>122</v>
      </c>
      <c r="K1236">
        <v>150</v>
      </c>
      <c r="L1236">
        <v>171</v>
      </c>
      <c r="M1236">
        <v>195</v>
      </c>
      <c r="N1236">
        <v>100</v>
      </c>
    </row>
    <row r="1237" spans="1:14" x14ac:dyDescent="0.45">
      <c r="A1237">
        <v>236</v>
      </c>
      <c r="B1237">
        <v>2011</v>
      </c>
      <c r="C1237" t="s">
        <v>402</v>
      </c>
      <c r="D1237" t="s">
        <v>2587</v>
      </c>
      <c r="E1237" t="s">
        <v>90</v>
      </c>
      <c r="F1237">
        <v>629</v>
      </c>
      <c r="G1237">
        <v>110</v>
      </c>
      <c r="H1237">
        <v>81</v>
      </c>
      <c r="I1237">
        <v>128</v>
      </c>
      <c r="J1237">
        <v>122</v>
      </c>
      <c r="K1237">
        <v>148</v>
      </c>
      <c r="L1237">
        <v>171</v>
      </c>
      <c r="M1237">
        <v>184</v>
      </c>
      <c r="N1237">
        <v>117</v>
      </c>
    </row>
    <row r="1238" spans="1:14" x14ac:dyDescent="0.45">
      <c r="A1238">
        <v>237</v>
      </c>
      <c r="B1238">
        <v>1939</v>
      </c>
      <c r="C1238" t="s">
        <v>219</v>
      </c>
      <c r="D1238" t="s">
        <v>2588</v>
      </c>
      <c r="E1238" t="s">
        <v>101</v>
      </c>
      <c r="F1238">
        <v>508</v>
      </c>
      <c r="G1238">
        <v>233</v>
      </c>
      <c r="H1238">
        <v>126</v>
      </c>
      <c r="I1238">
        <v>110</v>
      </c>
      <c r="J1238">
        <v>130</v>
      </c>
      <c r="K1238">
        <v>145</v>
      </c>
      <c r="L1238">
        <v>171</v>
      </c>
      <c r="M1238">
        <v>227</v>
      </c>
      <c r="N1238">
        <v>101</v>
      </c>
    </row>
    <row r="1239" spans="1:14" x14ac:dyDescent="0.45">
      <c r="A1239">
        <v>238</v>
      </c>
      <c r="B1239">
        <v>1962</v>
      </c>
      <c r="C1239" t="s">
        <v>238</v>
      </c>
      <c r="D1239" t="s">
        <v>2589</v>
      </c>
      <c r="E1239" t="s">
        <v>78</v>
      </c>
      <c r="F1239">
        <v>701</v>
      </c>
      <c r="G1239">
        <v>123</v>
      </c>
      <c r="H1239">
        <v>67</v>
      </c>
      <c r="I1239">
        <v>127</v>
      </c>
      <c r="J1239">
        <v>125</v>
      </c>
      <c r="K1239">
        <v>152</v>
      </c>
      <c r="L1239">
        <v>171</v>
      </c>
      <c r="M1239">
        <v>202</v>
      </c>
      <c r="N1239">
        <v>113</v>
      </c>
    </row>
    <row r="1240" spans="1:14" x14ac:dyDescent="0.45">
      <c r="A1240">
        <v>239</v>
      </c>
      <c r="B1240">
        <v>2023</v>
      </c>
      <c r="C1240" t="s">
        <v>614</v>
      </c>
      <c r="D1240" t="s">
        <v>2590</v>
      </c>
      <c r="E1240" t="s">
        <v>230</v>
      </c>
      <c r="F1240">
        <v>536</v>
      </c>
      <c r="G1240">
        <v>109</v>
      </c>
      <c r="H1240">
        <v>71</v>
      </c>
      <c r="I1240">
        <v>133</v>
      </c>
      <c r="J1240">
        <v>123</v>
      </c>
      <c r="K1240">
        <v>151</v>
      </c>
      <c r="L1240">
        <v>171</v>
      </c>
      <c r="M1240">
        <v>179</v>
      </c>
      <c r="N1240">
        <v>115</v>
      </c>
    </row>
    <row r="1241" spans="1:14" x14ac:dyDescent="0.45">
      <c r="A1241">
        <v>240</v>
      </c>
      <c r="B1241">
        <v>1915</v>
      </c>
      <c r="C1241" t="s">
        <v>857</v>
      </c>
      <c r="D1241" t="s">
        <v>2591</v>
      </c>
      <c r="E1241" t="s">
        <v>182</v>
      </c>
      <c r="F1241">
        <v>514</v>
      </c>
      <c r="G1241">
        <v>134</v>
      </c>
      <c r="H1241">
        <v>79</v>
      </c>
      <c r="I1241">
        <v>126</v>
      </c>
      <c r="J1241">
        <v>129</v>
      </c>
      <c r="K1241">
        <v>146</v>
      </c>
      <c r="L1241">
        <v>171</v>
      </c>
      <c r="M1241">
        <v>209</v>
      </c>
      <c r="N1241">
        <v>122</v>
      </c>
    </row>
    <row r="1242" spans="1:14" x14ac:dyDescent="0.45">
      <c r="A1242">
        <v>241</v>
      </c>
      <c r="B1242">
        <v>1937</v>
      </c>
      <c r="C1242" t="s">
        <v>450</v>
      </c>
      <c r="D1242" t="s">
        <v>2592</v>
      </c>
      <c r="E1242" t="s">
        <v>51</v>
      </c>
      <c r="F1242">
        <v>621</v>
      </c>
      <c r="G1242">
        <v>111</v>
      </c>
      <c r="H1242">
        <v>107</v>
      </c>
      <c r="I1242">
        <v>130</v>
      </c>
      <c r="J1242">
        <v>125</v>
      </c>
      <c r="K1242">
        <v>150</v>
      </c>
      <c r="L1242">
        <v>171</v>
      </c>
      <c r="M1242">
        <v>197</v>
      </c>
      <c r="N1242">
        <v>126</v>
      </c>
    </row>
    <row r="1243" spans="1:14" x14ac:dyDescent="0.45">
      <c r="A1243">
        <v>242</v>
      </c>
      <c r="B1243">
        <v>1938</v>
      </c>
      <c r="C1243" t="s">
        <v>107</v>
      </c>
      <c r="D1243" t="s">
        <v>2594</v>
      </c>
      <c r="E1243" t="s">
        <v>48</v>
      </c>
      <c r="F1243">
        <v>685</v>
      </c>
      <c r="G1243">
        <v>163</v>
      </c>
      <c r="H1243">
        <v>145</v>
      </c>
      <c r="I1243">
        <v>120</v>
      </c>
      <c r="J1243">
        <v>125</v>
      </c>
      <c r="K1243">
        <v>163</v>
      </c>
      <c r="L1243">
        <v>171</v>
      </c>
      <c r="M1243">
        <v>250</v>
      </c>
      <c r="N1243">
        <v>111</v>
      </c>
    </row>
    <row r="1244" spans="1:14" x14ac:dyDescent="0.45">
      <c r="A1244">
        <v>243</v>
      </c>
      <c r="B1244">
        <v>2023</v>
      </c>
      <c r="C1244" t="s">
        <v>657</v>
      </c>
      <c r="D1244" t="s">
        <v>2593</v>
      </c>
      <c r="E1244" t="s">
        <v>178</v>
      </c>
      <c r="F1244">
        <v>496</v>
      </c>
      <c r="G1244">
        <v>166</v>
      </c>
      <c r="H1244">
        <v>80</v>
      </c>
      <c r="I1244">
        <v>119</v>
      </c>
      <c r="J1244">
        <v>128</v>
      </c>
      <c r="K1244">
        <v>142</v>
      </c>
      <c r="L1244">
        <v>171</v>
      </c>
      <c r="M1244">
        <v>176</v>
      </c>
      <c r="N1244">
        <v>103</v>
      </c>
    </row>
    <row r="1245" spans="1:14" x14ac:dyDescent="0.45">
      <c r="A1245">
        <v>244</v>
      </c>
      <c r="B1245">
        <v>1930</v>
      </c>
      <c r="C1245" t="s">
        <v>377</v>
      </c>
      <c r="D1245" t="s">
        <v>2595</v>
      </c>
      <c r="E1245" t="s">
        <v>103</v>
      </c>
      <c r="F1245">
        <v>611</v>
      </c>
      <c r="G1245">
        <v>76</v>
      </c>
      <c r="H1245">
        <v>77</v>
      </c>
      <c r="I1245">
        <v>129</v>
      </c>
      <c r="J1245">
        <v>118</v>
      </c>
      <c r="K1245">
        <v>163</v>
      </c>
      <c r="L1245">
        <v>171</v>
      </c>
      <c r="M1245">
        <v>235</v>
      </c>
      <c r="N1245">
        <v>117</v>
      </c>
    </row>
    <row r="1246" spans="1:14" x14ac:dyDescent="0.45">
      <c r="A1246">
        <v>245</v>
      </c>
      <c r="B1246">
        <v>2010</v>
      </c>
      <c r="C1246" t="s">
        <v>422</v>
      </c>
      <c r="D1246" t="s">
        <v>2596</v>
      </c>
      <c r="E1246" t="s">
        <v>70</v>
      </c>
      <c r="F1246">
        <v>648</v>
      </c>
      <c r="G1246">
        <v>161</v>
      </c>
      <c r="H1246">
        <v>84</v>
      </c>
      <c r="I1246">
        <v>126</v>
      </c>
      <c r="J1246">
        <v>128</v>
      </c>
      <c r="K1246">
        <v>153</v>
      </c>
      <c r="L1246">
        <v>171</v>
      </c>
      <c r="M1246">
        <v>199</v>
      </c>
      <c r="N1246">
        <v>114</v>
      </c>
    </row>
    <row r="1247" spans="1:14" x14ac:dyDescent="0.45">
      <c r="A1247">
        <v>246</v>
      </c>
      <c r="B1247">
        <v>1987</v>
      </c>
      <c r="C1247" t="s">
        <v>205</v>
      </c>
      <c r="D1247" t="s">
        <v>2597</v>
      </c>
      <c r="E1247" t="s">
        <v>48</v>
      </c>
      <c r="F1247">
        <v>667</v>
      </c>
      <c r="G1247">
        <v>176</v>
      </c>
      <c r="H1247">
        <v>47</v>
      </c>
      <c r="I1247">
        <v>137</v>
      </c>
      <c r="J1247">
        <v>138</v>
      </c>
      <c r="K1247">
        <v>138</v>
      </c>
      <c r="L1247">
        <v>171</v>
      </c>
      <c r="M1247">
        <v>140</v>
      </c>
      <c r="N1247">
        <v>125</v>
      </c>
    </row>
    <row r="1248" spans="1:14" x14ac:dyDescent="0.45">
      <c r="A1248">
        <v>247</v>
      </c>
      <c r="B1248">
        <v>1932</v>
      </c>
      <c r="C1248" t="s">
        <v>219</v>
      </c>
      <c r="D1248" t="s">
        <v>2598</v>
      </c>
      <c r="E1248" t="s">
        <v>101</v>
      </c>
      <c r="F1248">
        <v>673</v>
      </c>
      <c r="G1248">
        <v>217</v>
      </c>
      <c r="H1248">
        <v>80</v>
      </c>
      <c r="I1248">
        <v>112</v>
      </c>
      <c r="J1248">
        <v>126</v>
      </c>
      <c r="K1248">
        <v>146</v>
      </c>
      <c r="L1248">
        <v>171</v>
      </c>
      <c r="M1248">
        <v>222</v>
      </c>
      <c r="N1248">
        <v>98</v>
      </c>
    </row>
    <row r="1249" spans="1:14" x14ac:dyDescent="0.45">
      <c r="A1249">
        <v>248</v>
      </c>
      <c r="B1249">
        <v>1935</v>
      </c>
      <c r="C1249" t="s">
        <v>55</v>
      </c>
      <c r="D1249" t="s">
        <v>2599</v>
      </c>
      <c r="E1249" t="s">
        <v>42</v>
      </c>
      <c r="F1249">
        <v>672</v>
      </c>
      <c r="G1249">
        <v>203</v>
      </c>
      <c r="H1249">
        <v>82</v>
      </c>
      <c r="I1249">
        <v>114</v>
      </c>
      <c r="J1249">
        <v>129</v>
      </c>
      <c r="K1249">
        <v>140</v>
      </c>
      <c r="L1249">
        <v>171</v>
      </c>
      <c r="M1249">
        <v>199</v>
      </c>
      <c r="N1249">
        <v>104</v>
      </c>
    </row>
    <row r="1250" spans="1:14" x14ac:dyDescent="0.45">
      <c r="A1250">
        <v>249</v>
      </c>
      <c r="B1250">
        <v>2015</v>
      </c>
      <c r="C1250" t="s">
        <v>92</v>
      </c>
      <c r="D1250" t="s">
        <v>2600</v>
      </c>
      <c r="E1250" t="s">
        <v>93</v>
      </c>
      <c r="F1250">
        <v>682</v>
      </c>
      <c r="G1250">
        <v>175</v>
      </c>
      <c r="H1250">
        <v>117</v>
      </c>
      <c r="I1250">
        <v>117</v>
      </c>
      <c r="J1250">
        <v>126</v>
      </c>
      <c r="K1250">
        <v>143</v>
      </c>
      <c r="L1250">
        <v>171</v>
      </c>
      <c r="M1250">
        <v>185</v>
      </c>
      <c r="N1250">
        <v>116</v>
      </c>
    </row>
    <row r="1251" spans="1:14" x14ac:dyDescent="0.45">
      <c r="A1251">
        <v>250</v>
      </c>
      <c r="B1251">
        <v>1992</v>
      </c>
      <c r="C1251" t="s">
        <v>456</v>
      </c>
      <c r="D1251" t="s">
        <v>2601</v>
      </c>
      <c r="E1251" t="s">
        <v>128</v>
      </c>
      <c r="F1251">
        <v>571</v>
      </c>
      <c r="G1251">
        <v>178</v>
      </c>
      <c r="H1251">
        <v>131</v>
      </c>
      <c r="I1251">
        <v>103</v>
      </c>
      <c r="J1251">
        <v>117</v>
      </c>
      <c r="K1251">
        <v>152</v>
      </c>
      <c r="L1251">
        <v>171</v>
      </c>
      <c r="M1251">
        <v>252</v>
      </c>
      <c r="N1251">
        <v>88</v>
      </c>
    </row>
    <row r="1252" spans="1:14" x14ac:dyDescent="0.45">
      <c r="A1252">
        <v>251</v>
      </c>
      <c r="B1252">
        <v>2021</v>
      </c>
      <c r="C1252" t="s">
        <v>142</v>
      </c>
      <c r="D1252" t="s">
        <v>2602</v>
      </c>
      <c r="E1252" t="s">
        <v>139</v>
      </c>
      <c r="F1252">
        <v>599</v>
      </c>
      <c r="G1252">
        <v>182</v>
      </c>
      <c r="H1252">
        <v>100</v>
      </c>
      <c r="I1252">
        <v>124</v>
      </c>
      <c r="J1252">
        <v>131</v>
      </c>
      <c r="K1252">
        <v>146</v>
      </c>
      <c r="L1252">
        <v>170</v>
      </c>
      <c r="M1252">
        <v>178</v>
      </c>
      <c r="N1252">
        <v>122</v>
      </c>
    </row>
    <row r="1253" spans="1:14" x14ac:dyDescent="0.45">
      <c r="A1253">
        <v>252</v>
      </c>
      <c r="B1253">
        <v>1954</v>
      </c>
      <c r="C1253" t="s">
        <v>203</v>
      </c>
      <c r="D1253" t="s">
        <v>2603</v>
      </c>
      <c r="E1253" t="s">
        <v>158</v>
      </c>
      <c r="F1253">
        <v>679</v>
      </c>
      <c r="G1253">
        <v>129</v>
      </c>
      <c r="H1253">
        <v>147</v>
      </c>
      <c r="I1253">
        <v>124</v>
      </c>
      <c r="J1253">
        <v>122</v>
      </c>
      <c r="K1253">
        <v>152</v>
      </c>
      <c r="L1253">
        <v>170</v>
      </c>
      <c r="M1253">
        <v>204</v>
      </c>
      <c r="N1253">
        <v>124</v>
      </c>
    </row>
    <row r="1254" spans="1:14" x14ac:dyDescent="0.45">
      <c r="A1254">
        <v>253</v>
      </c>
      <c r="B1254">
        <v>2023</v>
      </c>
      <c r="C1254" t="s">
        <v>312</v>
      </c>
      <c r="D1254" t="s">
        <v>2606</v>
      </c>
      <c r="E1254" t="s">
        <v>210</v>
      </c>
      <c r="F1254">
        <v>735</v>
      </c>
      <c r="G1254">
        <v>124</v>
      </c>
      <c r="H1254">
        <v>51</v>
      </c>
      <c r="I1254">
        <v>135</v>
      </c>
      <c r="J1254">
        <v>129</v>
      </c>
      <c r="K1254">
        <v>143</v>
      </c>
      <c r="L1254">
        <v>170</v>
      </c>
      <c r="M1254">
        <v>155</v>
      </c>
      <c r="N1254">
        <v>114</v>
      </c>
    </row>
    <row r="1255" spans="1:14" x14ac:dyDescent="0.45">
      <c r="A1255">
        <v>254</v>
      </c>
      <c r="B1255">
        <v>1968</v>
      </c>
      <c r="C1255" t="s">
        <v>47</v>
      </c>
      <c r="D1255" t="s">
        <v>2604</v>
      </c>
      <c r="E1255" t="s">
        <v>48</v>
      </c>
      <c r="F1255">
        <v>664</v>
      </c>
      <c r="G1255">
        <v>211</v>
      </c>
      <c r="H1255">
        <v>93</v>
      </c>
      <c r="I1255">
        <v>126</v>
      </c>
      <c r="J1255">
        <v>139</v>
      </c>
      <c r="K1255">
        <v>141</v>
      </c>
      <c r="L1255">
        <v>170</v>
      </c>
      <c r="M1255">
        <v>170</v>
      </c>
      <c r="N1255">
        <v>123</v>
      </c>
    </row>
    <row r="1256" spans="1:14" x14ac:dyDescent="0.45">
      <c r="A1256">
        <v>255</v>
      </c>
      <c r="B1256">
        <v>2018</v>
      </c>
      <c r="C1256" t="s">
        <v>700</v>
      </c>
      <c r="D1256" t="s">
        <v>2605</v>
      </c>
      <c r="E1256" t="s">
        <v>48</v>
      </c>
      <c r="F1256">
        <v>649</v>
      </c>
      <c r="G1256">
        <v>128</v>
      </c>
      <c r="H1256">
        <v>103</v>
      </c>
      <c r="I1256">
        <v>132</v>
      </c>
      <c r="J1256">
        <v>126</v>
      </c>
      <c r="K1256">
        <v>151</v>
      </c>
      <c r="L1256">
        <v>170</v>
      </c>
      <c r="M1256">
        <v>179</v>
      </c>
      <c r="N1256">
        <v>127</v>
      </c>
    </row>
    <row r="1257" spans="1:14" x14ac:dyDescent="0.45">
      <c r="A1257">
        <v>256</v>
      </c>
      <c r="B1257">
        <v>2005</v>
      </c>
      <c r="C1257" t="s">
        <v>404</v>
      </c>
      <c r="D1257" t="s">
        <v>2607</v>
      </c>
      <c r="E1257" t="s">
        <v>88</v>
      </c>
      <c r="F1257">
        <v>691</v>
      </c>
      <c r="G1257">
        <v>140</v>
      </c>
      <c r="H1257">
        <v>98</v>
      </c>
      <c r="I1257">
        <v>125</v>
      </c>
      <c r="J1257">
        <v>123</v>
      </c>
      <c r="K1257">
        <v>155</v>
      </c>
      <c r="L1257">
        <v>170</v>
      </c>
      <c r="M1257">
        <v>205</v>
      </c>
      <c r="N1257">
        <v>115</v>
      </c>
    </row>
    <row r="1258" spans="1:14" x14ac:dyDescent="0.45">
      <c r="A1258">
        <v>257</v>
      </c>
      <c r="B1258">
        <v>1969</v>
      </c>
      <c r="C1258" t="s">
        <v>1127</v>
      </c>
      <c r="D1258" t="s">
        <v>2608</v>
      </c>
      <c r="E1258" t="s">
        <v>210</v>
      </c>
      <c r="F1258">
        <v>639</v>
      </c>
      <c r="G1258">
        <v>151</v>
      </c>
      <c r="H1258">
        <v>52</v>
      </c>
      <c r="I1258">
        <v>116</v>
      </c>
      <c r="J1258">
        <v>120</v>
      </c>
      <c r="K1258">
        <v>158</v>
      </c>
      <c r="L1258">
        <v>170</v>
      </c>
      <c r="M1258">
        <v>246</v>
      </c>
      <c r="N1258">
        <v>91</v>
      </c>
    </row>
    <row r="1259" spans="1:14" x14ac:dyDescent="0.45">
      <c r="A1259">
        <v>258</v>
      </c>
      <c r="B1259">
        <v>2016</v>
      </c>
      <c r="C1259" t="s">
        <v>92</v>
      </c>
      <c r="D1259" t="s">
        <v>2609</v>
      </c>
      <c r="E1259" t="s">
        <v>93</v>
      </c>
      <c r="F1259">
        <v>681</v>
      </c>
      <c r="G1259">
        <v>212</v>
      </c>
      <c r="H1259">
        <v>97</v>
      </c>
      <c r="I1259">
        <v>122</v>
      </c>
      <c r="J1259">
        <v>137</v>
      </c>
      <c r="K1259">
        <v>130</v>
      </c>
      <c r="L1259">
        <v>170</v>
      </c>
      <c r="M1259">
        <v>141</v>
      </c>
      <c r="N1259">
        <v>124</v>
      </c>
    </row>
    <row r="1260" spans="1:14" x14ac:dyDescent="0.45">
      <c r="A1260">
        <v>259</v>
      </c>
      <c r="B1260">
        <v>1970</v>
      </c>
      <c r="C1260" t="s">
        <v>1143</v>
      </c>
      <c r="D1260" t="s">
        <v>2610</v>
      </c>
      <c r="E1260" t="s">
        <v>78</v>
      </c>
      <c r="F1260">
        <v>467</v>
      </c>
      <c r="G1260">
        <v>210</v>
      </c>
      <c r="H1260">
        <v>120</v>
      </c>
      <c r="I1260">
        <v>116</v>
      </c>
      <c r="J1260">
        <v>134</v>
      </c>
      <c r="K1260">
        <v>135</v>
      </c>
      <c r="L1260">
        <v>170</v>
      </c>
      <c r="M1260">
        <v>171</v>
      </c>
      <c r="N1260">
        <v>118</v>
      </c>
    </row>
    <row r="1261" spans="1:14" x14ac:dyDescent="0.45">
      <c r="A1261">
        <v>260</v>
      </c>
      <c r="B1261">
        <v>1967</v>
      </c>
      <c r="C1261" t="s">
        <v>214</v>
      </c>
      <c r="D1261" t="s">
        <v>2612</v>
      </c>
      <c r="E1261" t="s">
        <v>64</v>
      </c>
      <c r="F1261">
        <v>632</v>
      </c>
      <c r="G1261">
        <v>82</v>
      </c>
      <c r="H1261">
        <v>117</v>
      </c>
      <c r="I1261">
        <v>139</v>
      </c>
      <c r="J1261">
        <v>125</v>
      </c>
      <c r="K1261">
        <v>146</v>
      </c>
      <c r="L1261">
        <v>170</v>
      </c>
      <c r="M1261">
        <v>163</v>
      </c>
      <c r="N1261">
        <v>141</v>
      </c>
    </row>
    <row r="1262" spans="1:14" x14ac:dyDescent="0.45">
      <c r="A1262">
        <v>261</v>
      </c>
      <c r="B1262">
        <v>1993</v>
      </c>
      <c r="C1262" t="s">
        <v>510</v>
      </c>
      <c r="D1262" t="s">
        <v>2613</v>
      </c>
      <c r="E1262" t="s">
        <v>182</v>
      </c>
      <c r="F1262">
        <v>676</v>
      </c>
      <c r="G1262">
        <v>181</v>
      </c>
      <c r="H1262">
        <v>54</v>
      </c>
      <c r="I1262">
        <v>119</v>
      </c>
      <c r="J1262">
        <v>126</v>
      </c>
      <c r="K1262">
        <v>149</v>
      </c>
      <c r="L1262">
        <v>170</v>
      </c>
      <c r="M1262">
        <v>205</v>
      </c>
      <c r="N1262">
        <v>97</v>
      </c>
    </row>
    <row r="1263" spans="1:14" x14ac:dyDescent="0.45">
      <c r="A1263">
        <v>262</v>
      </c>
      <c r="B1263">
        <v>1917</v>
      </c>
      <c r="C1263" t="s">
        <v>1128</v>
      </c>
      <c r="D1263" t="s">
        <v>2614</v>
      </c>
      <c r="E1263" t="s">
        <v>110</v>
      </c>
      <c r="F1263">
        <v>612</v>
      </c>
      <c r="G1263">
        <v>129</v>
      </c>
      <c r="H1263">
        <v>30</v>
      </c>
      <c r="I1263">
        <v>138</v>
      </c>
      <c r="J1263">
        <v>133</v>
      </c>
      <c r="K1263">
        <v>147</v>
      </c>
      <c r="L1263">
        <v>170</v>
      </c>
      <c r="M1263">
        <v>178</v>
      </c>
      <c r="N1263">
        <v>130</v>
      </c>
    </row>
    <row r="1264" spans="1:14" x14ac:dyDescent="0.45">
      <c r="A1264">
        <v>263</v>
      </c>
      <c r="B1264">
        <v>2009</v>
      </c>
      <c r="C1264" t="s">
        <v>384</v>
      </c>
      <c r="D1264" t="s">
        <v>2615</v>
      </c>
      <c r="E1264" t="s">
        <v>152</v>
      </c>
      <c r="F1264">
        <v>606</v>
      </c>
      <c r="G1264">
        <v>142</v>
      </c>
      <c r="H1264">
        <v>60</v>
      </c>
      <c r="I1264">
        <v>137</v>
      </c>
      <c r="J1264">
        <v>132</v>
      </c>
      <c r="K1264">
        <v>137</v>
      </c>
      <c r="L1264">
        <v>170</v>
      </c>
      <c r="M1264">
        <v>137</v>
      </c>
      <c r="N1264">
        <v>124</v>
      </c>
    </row>
    <row r="1265" spans="1:14" x14ac:dyDescent="0.45">
      <c r="A1265">
        <v>264</v>
      </c>
      <c r="B1265">
        <v>1972</v>
      </c>
      <c r="C1265" t="s">
        <v>406</v>
      </c>
      <c r="D1265" t="s">
        <v>2616</v>
      </c>
      <c r="E1265" t="s">
        <v>88</v>
      </c>
      <c r="F1265">
        <v>650</v>
      </c>
      <c r="G1265">
        <v>108</v>
      </c>
      <c r="H1265">
        <v>67</v>
      </c>
      <c r="I1265">
        <v>130</v>
      </c>
      <c r="J1265">
        <v>123</v>
      </c>
      <c r="K1265">
        <v>160</v>
      </c>
      <c r="L1265">
        <v>170</v>
      </c>
      <c r="M1265">
        <v>224</v>
      </c>
      <c r="N1265">
        <v>113</v>
      </c>
    </row>
    <row r="1266" spans="1:14" x14ac:dyDescent="0.45">
      <c r="A1266">
        <v>265</v>
      </c>
      <c r="B1266">
        <v>1998</v>
      </c>
      <c r="C1266" t="s">
        <v>57</v>
      </c>
      <c r="D1266" t="s">
        <v>2617</v>
      </c>
      <c r="E1266" t="s">
        <v>58</v>
      </c>
      <c r="F1266">
        <v>697</v>
      </c>
      <c r="G1266">
        <v>207</v>
      </c>
      <c r="H1266">
        <v>80</v>
      </c>
      <c r="I1266">
        <v>113</v>
      </c>
      <c r="J1266">
        <v>129</v>
      </c>
      <c r="K1266">
        <v>143</v>
      </c>
      <c r="L1266">
        <v>170</v>
      </c>
      <c r="M1266">
        <v>197</v>
      </c>
      <c r="N1266">
        <v>101</v>
      </c>
    </row>
    <row r="1267" spans="1:14" x14ac:dyDescent="0.45">
      <c r="A1267">
        <v>266</v>
      </c>
      <c r="B1267">
        <v>1957</v>
      </c>
      <c r="C1267" t="s">
        <v>74</v>
      </c>
      <c r="D1267" t="s">
        <v>2618</v>
      </c>
      <c r="E1267" t="s">
        <v>101</v>
      </c>
      <c r="F1267">
        <v>668</v>
      </c>
      <c r="G1267">
        <v>136</v>
      </c>
      <c r="H1267">
        <v>80</v>
      </c>
      <c r="I1267">
        <v>124</v>
      </c>
      <c r="J1267">
        <v>123</v>
      </c>
      <c r="K1267">
        <v>150</v>
      </c>
      <c r="L1267">
        <v>170</v>
      </c>
      <c r="M1267">
        <v>198</v>
      </c>
      <c r="N1267">
        <v>115</v>
      </c>
    </row>
    <row r="1268" spans="1:14" x14ac:dyDescent="0.45">
      <c r="A1268">
        <v>267</v>
      </c>
      <c r="B1268">
        <v>2024</v>
      </c>
      <c r="C1268" t="s">
        <v>750</v>
      </c>
      <c r="D1268" t="s">
        <v>2611</v>
      </c>
      <c r="E1268" t="s">
        <v>164</v>
      </c>
      <c r="F1268">
        <v>587</v>
      </c>
      <c r="G1268">
        <v>143</v>
      </c>
      <c r="H1268">
        <v>98</v>
      </c>
      <c r="I1268">
        <v>118</v>
      </c>
      <c r="J1268">
        <v>120</v>
      </c>
      <c r="K1268">
        <v>153</v>
      </c>
      <c r="L1268">
        <v>170</v>
      </c>
      <c r="M1268">
        <v>207</v>
      </c>
      <c r="N1268">
        <v>106</v>
      </c>
    </row>
    <row r="1269" spans="1:14" x14ac:dyDescent="0.45">
      <c r="A1269">
        <v>268</v>
      </c>
      <c r="B1269">
        <v>1968</v>
      </c>
      <c r="C1269" t="s">
        <v>1144</v>
      </c>
      <c r="D1269" t="s">
        <v>2619</v>
      </c>
      <c r="E1269" t="s">
        <v>1142</v>
      </c>
      <c r="F1269">
        <v>663</v>
      </c>
      <c r="G1269">
        <v>96</v>
      </c>
      <c r="H1269">
        <v>146</v>
      </c>
      <c r="I1269">
        <v>115</v>
      </c>
      <c r="J1269">
        <v>110</v>
      </c>
      <c r="K1269">
        <v>157</v>
      </c>
      <c r="L1269">
        <v>170</v>
      </c>
      <c r="M1269">
        <v>243</v>
      </c>
      <c r="N1269">
        <v>109</v>
      </c>
    </row>
    <row r="1270" spans="1:14" x14ac:dyDescent="0.45">
      <c r="A1270">
        <v>269</v>
      </c>
      <c r="B1270">
        <v>2003</v>
      </c>
      <c r="C1270" t="s">
        <v>1145</v>
      </c>
      <c r="D1270" t="s">
        <v>2620</v>
      </c>
      <c r="E1270" t="s">
        <v>210</v>
      </c>
      <c r="F1270">
        <v>495</v>
      </c>
      <c r="G1270">
        <v>74</v>
      </c>
      <c r="H1270">
        <v>113</v>
      </c>
      <c r="I1270">
        <v>122</v>
      </c>
      <c r="J1270">
        <v>111</v>
      </c>
      <c r="K1270">
        <v>159</v>
      </c>
      <c r="L1270">
        <v>170</v>
      </c>
      <c r="M1270">
        <v>221</v>
      </c>
      <c r="N1270">
        <v>111</v>
      </c>
    </row>
    <row r="1271" spans="1:14" x14ac:dyDescent="0.45">
      <c r="A1271">
        <v>270</v>
      </c>
      <c r="B1271">
        <v>1910</v>
      </c>
      <c r="C1271" t="s">
        <v>1128</v>
      </c>
      <c r="D1271" t="s">
        <v>2621</v>
      </c>
      <c r="E1271" t="s">
        <v>48</v>
      </c>
      <c r="F1271">
        <v>608</v>
      </c>
      <c r="G1271">
        <v>112</v>
      </c>
      <c r="I1271">
        <v>136</v>
      </c>
      <c r="J1271">
        <v>128</v>
      </c>
      <c r="K1271">
        <v>145</v>
      </c>
      <c r="L1271">
        <v>170</v>
      </c>
      <c r="M1271">
        <v>176</v>
      </c>
    </row>
    <row r="1272" spans="1:14" x14ac:dyDescent="0.45">
      <c r="A1272">
        <v>271</v>
      </c>
      <c r="B1272">
        <v>1934</v>
      </c>
      <c r="C1272" t="s">
        <v>107</v>
      </c>
      <c r="D1272" t="s">
        <v>2622</v>
      </c>
      <c r="E1272" t="s">
        <v>103</v>
      </c>
      <c r="F1272">
        <v>652</v>
      </c>
      <c r="G1272">
        <v>171</v>
      </c>
      <c r="H1272">
        <v>151</v>
      </c>
      <c r="I1272">
        <v>116</v>
      </c>
      <c r="J1272">
        <v>124</v>
      </c>
      <c r="K1272">
        <v>157</v>
      </c>
      <c r="L1272">
        <v>169</v>
      </c>
      <c r="M1272">
        <v>251</v>
      </c>
      <c r="N1272">
        <v>107</v>
      </c>
    </row>
    <row r="1273" spans="1:14" x14ac:dyDescent="0.45">
      <c r="A1273">
        <v>272</v>
      </c>
      <c r="B1273">
        <v>2007</v>
      </c>
      <c r="C1273" t="s">
        <v>1146</v>
      </c>
      <c r="D1273" t="s">
        <v>2623</v>
      </c>
      <c r="E1273" t="s">
        <v>70</v>
      </c>
      <c r="F1273">
        <v>679</v>
      </c>
      <c r="G1273">
        <v>131</v>
      </c>
      <c r="H1273">
        <v>70</v>
      </c>
      <c r="I1273">
        <v>134</v>
      </c>
      <c r="J1273">
        <v>128</v>
      </c>
      <c r="K1273">
        <v>140</v>
      </c>
      <c r="L1273">
        <v>169</v>
      </c>
      <c r="M1273">
        <v>152</v>
      </c>
      <c r="N1273">
        <v>125</v>
      </c>
    </row>
    <row r="1274" spans="1:14" x14ac:dyDescent="0.45">
      <c r="A1274">
        <v>273</v>
      </c>
      <c r="B1274">
        <v>1988</v>
      </c>
      <c r="C1274" t="s">
        <v>1147</v>
      </c>
      <c r="D1274" t="s">
        <v>2624</v>
      </c>
      <c r="E1274" t="s">
        <v>128</v>
      </c>
      <c r="F1274">
        <v>705</v>
      </c>
      <c r="G1274">
        <v>132</v>
      </c>
      <c r="H1274">
        <v>127</v>
      </c>
      <c r="I1274">
        <v>118</v>
      </c>
      <c r="J1274">
        <v>120</v>
      </c>
      <c r="K1274">
        <v>146</v>
      </c>
      <c r="L1274">
        <v>169</v>
      </c>
      <c r="M1274">
        <v>200</v>
      </c>
      <c r="N1274">
        <v>114</v>
      </c>
    </row>
    <row r="1275" spans="1:14" x14ac:dyDescent="0.45">
      <c r="A1275">
        <v>274</v>
      </c>
      <c r="B1275">
        <v>1980</v>
      </c>
      <c r="C1275" t="s">
        <v>191</v>
      </c>
      <c r="D1275" t="s">
        <v>2625</v>
      </c>
      <c r="E1275" t="s">
        <v>42</v>
      </c>
      <c r="F1275">
        <v>601</v>
      </c>
      <c r="G1275">
        <v>167</v>
      </c>
      <c r="H1275">
        <v>171</v>
      </c>
      <c r="I1275">
        <v>111</v>
      </c>
      <c r="J1275">
        <v>120</v>
      </c>
      <c r="K1275">
        <v>150</v>
      </c>
      <c r="L1275">
        <v>169</v>
      </c>
      <c r="M1275">
        <v>229</v>
      </c>
      <c r="N1275">
        <v>111</v>
      </c>
    </row>
    <row r="1276" spans="1:14" x14ac:dyDescent="0.45">
      <c r="A1276">
        <v>275</v>
      </c>
      <c r="B1276">
        <v>1996</v>
      </c>
      <c r="C1276" t="s">
        <v>427</v>
      </c>
      <c r="D1276" t="s">
        <v>2626</v>
      </c>
      <c r="E1276" t="s">
        <v>264</v>
      </c>
      <c r="F1276">
        <v>639</v>
      </c>
      <c r="G1276">
        <v>137</v>
      </c>
      <c r="H1276">
        <v>94</v>
      </c>
      <c r="I1276">
        <v>121</v>
      </c>
      <c r="J1276">
        <v>120</v>
      </c>
      <c r="K1276">
        <v>147</v>
      </c>
      <c r="L1276">
        <v>169</v>
      </c>
      <c r="M1276">
        <v>194</v>
      </c>
      <c r="N1276">
        <v>110</v>
      </c>
    </row>
    <row r="1277" spans="1:14" x14ac:dyDescent="0.45">
      <c r="A1277">
        <v>276</v>
      </c>
      <c r="B1277">
        <v>1945</v>
      </c>
      <c r="C1277" t="s">
        <v>285</v>
      </c>
      <c r="D1277" t="s">
        <v>2627</v>
      </c>
      <c r="E1277" t="s">
        <v>216</v>
      </c>
      <c r="F1277">
        <v>713</v>
      </c>
      <c r="G1277">
        <v>109</v>
      </c>
      <c r="H1277">
        <v>18</v>
      </c>
      <c r="I1277">
        <v>129</v>
      </c>
      <c r="J1277">
        <v>122</v>
      </c>
      <c r="K1277">
        <v>153</v>
      </c>
      <c r="L1277">
        <v>169</v>
      </c>
      <c r="M1277">
        <v>217</v>
      </c>
      <c r="N1277">
        <v>114</v>
      </c>
    </row>
    <row r="1278" spans="1:14" x14ac:dyDescent="0.45">
      <c r="A1278">
        <v>277</v>
      </c>
      <c r="B1278">
        <v>1969</v>
      </c>
      <c r="C1278" t="s">
        <v>1144</v>
      </c>
      <c r="D1278" t="s">
        <v>2628</v>
      </c>
      <c r="E1278" t="s">
        <v>1142</v>
      </c>
      <c r="F1278">
        <v>702</v>
      </c>
      <c r="G1278">
        <v>148</v>
      </c>
      <c r="H1278">
        <v>105</v>
      </c>
      <c r="I1278">
        <v>116</v>
      </c>
      <c r="J1278">
        <v>121</v>
      </c>
      <c r="K1278">
        <v>150</v>
      </c>
      <c r="L1278">
        <v>169</v>
      </c>
      <c r="M1278">
        <v>215</v>
      </c>
      <c r="N1278">
        <v>103</v>
      </c>
    </row>
    <row r="1279" spans="1:14" x14ac:dyDescent="0.45">
      <c r="A1279">
        <v>278</v>
      </c>
      <c r="B1279">
        <v>1970</v>
      </c>
      <c r="C1279" t="s">
        <v>333</v>
      </c>
      <c r="D1279" t="s">
        <v>2629</v>
      </c>
      <c r="E1279" t="s">
        <v>58</v>
      </c>
      <c r="F1279">
        <v>638</v>
      </c>
      <c r="G1279">
        <v>224</v>
      </c>
      <c r="H1279">
        <v>85</v>
      </c>
      <c r="I1279">
        <v>108</v>
      </c>
      <c r="J1279">
        <v>131</v>
      </c>
      <c r="K1279">
        <v>150</v>
      </c>
      <c r="L1279">
        <v>169</v>
      </c>
      <c r="M1279">
        <v>229</v>
      </c>
      <c r="N1279">
        <v>93</v>
      </c>
    </row>
    <row r="1280" spans="1:14" x14ac:dyDescent="0.45">
      <c r="A1280">
        <v>279</v>
      </c>
      <c r="B1280">
        <v>1915</v>
      </c>
      <c r="C1280" t="s">
        <v>102</v>
      </c>
      <c r="D1280" t="s">
        <v>2630</v>
      </c>
      <c r="E1280" t="s">
        <v>182</v>
      </c>
      <c r="F1280">
        <v>680</v>
      </c>
      <c r="G1280">
        <v>188</v>
      </c>
      <c r="H1280">
        <v>44</v>
      </c>
      <c r="I1280">
        <v>130</v>
      </c>
      <c r="J1280">
        <v>138</v>
      </c>
      <c r="K1280">
        <v>130</v>
      </c>
      <c r="L1280">
        <v>169</v>
      </c>
      <c r="M1280">
        <v>129</v>
      </c>
      <c r="N1280">
        <v>122</v>
      </c>
    </row>
    <row r="1281" spans="1:14" x14ac:dyDescent="0.45">
      <c r="A1281">
        <v>280</v>
      </c>
      <c r="B1281">
        <v>1930</v>
      </c>
      <c r="C1281" t="s">
        <v>480</v>
      </c>
      <c r="D1281" t="s">
        <v>2631</v>
      </c>
      <c r="E1281" t="s">
        <v>88</v>
      </c>
      <c r="F1281">
        <v>709</v>
      </c>
      <c r="G1281">
        <v>189</v>
      </c>
      <c r="H1281">
        <v>172</v>
      </c>
      <c r="I1281">
        <v>114</v>
      </c>
      <c r="J1281">
        <v>123</v>
      </c>
      <c r="K1281">
        <v>156</v>
      </c>
      <c r="L1281">
        <v>169</v>
      </c>
      <c r="M1281">
        <v>242</v>
      </c>
      <c r="N1281">
        <v>106</v>
      </c>
    </row>
    <row r="1282" spans="1:14" x14ac:dyDescent="0.45">
      <c r="A1282">
        <v>281</v>
      </c>
      <c r="B1282">
        <v>1987</v>
      </c>
      <c r="C1282" t="s">
        <v>1148</v>
      </c>
      <c r="D1282" t="s">
        <v>2632</v>
      </c>
      <c r="E1282" t="s">
        <v>78</v>
      </c>
      <c r="F1282">
        <v>430</v>
      </c>
      <c r="G1282">
        <v>151</v>
      </c>
      <c r="H1282">
        <v>99</v>
      </c>
      <c r="I1282">
        <v>124</v>
      </c>
      <c r="J1282">
        <v>127</v>
      </c>
      <c r="K1282">
        <v>147</v>
      </c>
      <c r="L1282">
        <v>169</v>
      </c>
      <c r="M1282">
        <v>188</v>
      </c>
      <c r="N1282">
        <v>118</v>
      </c>
    </row>
    <row r="1283" spans="1:14" x14ac:dyDescent="0.45">
      <c r="A1283">
        <v>282</v>
      </c>
      <c r="B1283">
        <v>1969</v>
      </c>
      <c r="C1283" t="s">
        <v>1149</v>
      </c>
      <c r="D1283" t="s">
        <v>2633</v>
      </c>
      <c r="E1283" t="s">
        <v>1142</v>
      </c>
      <c r="F1283">
        <v>500</v>
      </c>
      <c r="G1283">
        <v>173</v>
      </c>
      <c r="H1283">
        <v>152</v>
      </c>
      <c r="I1283">
        <v>109</v>
      </c>
      <c r="J1283">
        <v>125</v>
      </c>
      <c r="K1283">
        <v>144</v>
      </c>
      <c r="L1283">
        <v>169</v>
      </c>
      <c r="M1283">
        <v>211</v>
      </c>
      <c r="N1283">
        <v>109</v>
      </c>
    </row>
    <row r="1284" spans="1:14" x14ac:dyDescent="0.45">
      <c r="A1284">
        <v>283</v>
      </c>
      <c r="B1284">
        <v>1901</v>
      </c>
      <c r="C1284" t="s">
        <v>552</v>
      </c>
      <c r="D1284" t="s">
        <v>2634</v>
      </c>
      <c r="E1284" t="s">
        <v>51</v>
      </c>
      <c r="F1284">
        <v>673</v>
      </c>
      <c r="G1284">
        <v>136</v>
      </c>
      <c r="I1284">
        <v>136</v>
      </c>
      <c r="J1284">
        <v>133</v>
      </c>
      <c r="K1284">
        <v>142</v>
      </c>
      <c r="L1284">
        <v>169</v>
      </c>
      <c r="M1284">
        <v>158</v>
      </c>
    </row>
    <row r="1285" spans="1:14" x14ac:dyDescent="0.45">
      <c r="A1285">
        <v>284</v>
      </c>
      <c r="B1285">
        <v>2014</v>
      </c>
      <c r="C1285" t="s">
        <v>387</v>
      </c>
      <c r="D1285" t="s">
        <v>2635</v>
      </c>
      <c r="E1285" t="s">
        <v>64</v>
      </c>
      <c r="F1285">
        <v>648</v>
      </c>
      <c r="G1285">
        <v>166</v>
      </c>
      <c r="H1285">
        <v>89</v>
      </c>
      <c r="I1285">
        <v>122</v>
      </c>
      <c r="J1285">
        <v>128</v>
      </c>
      <c r="K1285">
        <v>137</v>
      </c>
      <c r="L1285">
        <v>169</v>
      </c>
      <c r="M1285">
        <v>164</v>
      </c>
      <c r="N1285">
        <v>117</v>
      </c>
    </row>
    <row r="1286" spans="1:14" x14ac:dyDescent="0.45">
      <c r="A1286">
        <v>285</v>
      </c>
      <c r="B1286">
        <v>1959</v>
      </c>
      <c r="C1286" t="s">
        <v>1150</v>
      </c>
      <c r="D1286" t="s">
        <v>2636</v>
      </c>
      <c r="E1286" t="s">
        <v>110</v>
      </c>
      <c r="F1286">
        <v>443</v>
      </c>
      <c r="G1286">
        <v>86</v>
      </c>
      <c r="H1286">
        <v>81</v>
      </c>
      <c r="I1286">
        <v>140</v>
      </c>
      <c r="J1286">
        <v>125</v>
      </c>
      <c r="K1286">
        <v>142</v>
      </c>
      <c r="L1286">
        <v>168</v>
      </c>
      <c r="M1286">
        <v>148</v>
      </c>
      <c r="N1286">
        <v>133</v>
      </c>
    </row>
    <row r="1287" spans="1:14" x14ac:dyDescent="0.45">
      <c r="A1287">
        <v>286</v>
      </c>
      <c r="B1287">
        <v>1914</v>
      </c>
      <c r="C1287" t="s">
        <v>1151</v>
      </c>
      <c r="D1287" t="s">
        <v>2637</v>
      </c>
      <c r="E1287" t="s">
        <v>1140</v>
      </c>
      <c r="F1287">
        <v>580</v>
      </c>
      <c r="G1287">
        <v>108</v>
      </c>
      <c r="H1287">
        <v>88</v>
      </c>
      <c r="I1287">
        <v>129</v>
      </c>
      <c r="J1287">
        <v>124</v>
      </c>
      <c r="K1287">
        <v>152</v>
      </c>
      <c r="L1287">
        <v>168</v>
      </c>
      <c r="M1287">
        <v>218</v>
      </c>
      <c r="N1287">
        <v>124</v>
      </c>
    </row>
    <row r="1288" spans="1:14" x14ac:dyDescent="0.45">
      <c r="A1288">
        <v>287</v>
      </c>
      <c r="B1288">
        <v>1927</v>
      </c>
      <c r="C1288" t="s">
        <v>377</v>
      </c>
      <c r="D1288" t="s">
        <v>2638</v>
      </c>
      <c r="E1288" t="s">
        <v>103</v>
      </c>
      <c r="F1288">
        <v>458</v>
      </c>
      <c r="G1288">
        <v>77</v>
      </c>
      <c r="H1288">
        <v>109</v>
      </c>
      <c r="I1288">
        <v>134</v>
      </c>
      <c r="J1288">
        <v>121</v>
      </c>
      <c r="K1288">
        <v>157</v>
      </c>
      <c r="L1288">
        <v>168</v>
      </c>
      <c r="M1288">
        <v>215</v>
      </c>
      <c r="N1288">
        <v>130</v>
      </c>
    </row>
    <row r="1289" spans="1:14" x14ac:dyDescent="0.45">
      <c r="A1289">
        <v>288</v>
      </c>
      <c r="B1289">
        <v>1985</v>
      </c>
      <c r="C1289" t="s">
        <v>173</v>
      </c>
      <c r="D1289" t="s">
        <v>2639</v>
      </c>
      <c r="E1289" t="s">
        <v>174</v>
      </c>
      <c r="F1289">
        <v>665</v>
      </c>
      <c r="G1289">
        <v>179</v>
      </c>
      <c r="H1289">
        <v>54</v>
      </c>
      <c r="I1289">
        <v>128</v>
      </c>
      <c r="J1289">
        <v>133</v>
      </c>
      <c r="K1289">
        <v>144</v>
      </c>
      <c r="L1289">
        <v>168</v>
      </c>
      <c r="M1289">
        <v>174</v>
      </c>
      <c r="N1289">
        <v>114</v>
      </c>
    </row>
    <row r="1290" spans="1:14" x14ac:dyDescent="0.45">
      <c r="A1290">
        <v>289</v>
      </c>
      <c r="B1290">
        <v>1999</v>
      </c>
      <c r="C1290" t="s">
        <v>456</v>
      </c>
      <c r="D1290" t="s">
        <v>2640</v>
      </c>
      <c r="E1290" t="s">
        <v>51</v>
      </c>
      <c r="F1290">
        <v>661</v>
      </c>
      <c r="G1290">
        <v>205</v>
      </c>
      <c r="H1290">
        <v>133</v>
      </c>
      <c r="I1290">
        <v>101</v>
      </c>
      <c r="J1290">
        <v>121</v>
      </c>
      <c r="K1290">
        <v>157</v>
      </c>
      <c r="L1290">
        <v>168</v>
      </c>
      <c r="M1290">
        <v>249</v>
      </c>
      <c r="N1290">
        <v>82</v>
      </c>
    </row>
    <row r="1291" spans="1:14" x14ac:dyDescent="0.45">
      <c r="A1291">
        <v>290</v>
      </c>
      <c r="B1291">
        <v>2011</v>
      </c>
      <c r="C1291" t="s">
        <v>339</v>
      </c>
      <c r="D1291" t="s">
        <v>2641</v>
      </c>
      <c r="E1291" t="s">
        <v>164</v>
      </c>
      <c r="F1291">
        <v>689</v>
      </c>
      <c r="G1291">
        <v>128</v>
      </c>
      <c r="H1291">
        <v>126</v>
      </c>
      <c r="I1291">
        <v>125</v>
      </c>
      <c r="J1291">
        <v>122</v>
      </c>
      <c r="K1291">
        <v>145</v>
      </c>
      <c r="L1291">
        <v>168</v>
      </c>
      <c r="M1291">
        <v>182</v>
      </c>
      <c r="N1291">
        <v>127</v>
      </c>
    </row>
    <row r="1292" spans="1:14" x14ac:dyDescent="0.45">
      <c r="A1292">
        <v>291</v>
      </c>
      <c r="B1292">
        <v>1981</v>
      </c>
      <c r="C1292" t="s">
        <v>703</v>
      </c>
      <c r="D1292" t="s">
        <v>2642</v>
      </c>
      <c r="E1292" t="s">
        <v>48</v>
      </c>
      <c r="F1292">
        <v>504</v>
      </c>
      <c r="G1292">
        <v>201</v>
      </c>
      <c r="H1292">
        <v>139</v>
      </c>
      <c r="I1292">
        <v>116</v>
      </c>
      <c r="J1292">
        <v>129</v>
      </c>
      <c r="K1292">
        <v>140</v>
      </c>
      <c r="L1292">
        <v>168</v>
      </c>
      <c r="M1292">
        <v>194</v>
      </c>
      <c r="N1292">
        <v>118</v>
      </c>
    </row>
    <row r="1293" spans="1:14" x14ac:dyDescent="0.45">
      <c r="A1293">
        <v>292</v>
      </c>
      <c r="B1293">
        <v>1910</v>
      </c>
      <c r="C1293" t="s">
        <v>636</v>
      </c>
      <c r="D1293" t="s">
        <v>2643</v>
      </c>
      <c r="E1293" t="s">
        <v>139</v>
      </c>
      <c r="F1293">
        <v>647</v>
      </c>
      <c r="G1293">
        <v>162</v>
      </c>
      <c r="H1293">
        <v>67</v>
      </c>
      <c r="I1293">
        <v>126</v>
      </c>
      <c r="J1293">
        <v>132</v>
      </c>
      <c r="K1293">
        <v>145</v>
      </c>
      <c r="L1293">
        <v>168</v>
      </c>
      <c r="M1293">
        <v>205</v>
      </c>
      <c r="N1293">
        <v>122</v>
      </c>
    </row>
    <row r="1294" spans="1:14" x14ac:dyDescent="0.45">
      <c r="A1294">
        <v>293</v>
      </c>
      <c r="B1294">
        <v>1991</v>
      </c>
      <c r="C1294" t="s">
        <v>1152</v>
      </c>
      <c r="D1294" t="s">
        <v>2644</v>
      </c>
      <c r="E1294" t="s">
        <v>174</v>
      </c>
      <c r="F1294">
        <v>557</v>
      </c>
      <c r="G1294">
        <v>132</v>
      </c>
      <c r="H1294">
        <v>147</v>
      </c>
      <c r="I1294">
        <v>121</v>
      </c>
      <c r="J1294">
        <v>121</v>
      </c>
      <c r="K1294">
        <v>150</v>
      </c>
      <c r="L1294">
        <v>168</v>
      </c>
      <c r="M1294">
        <v>206</v>
      </c>
      <c r="N1294">
        <v>126</v>
      </c>
    </row>
    <row r="1295" spans="1:14" x14ac:dyDescent="0.45">
      <c r="A1295">
        <v>294</v>
      </c>
      <c r="B1295">
        <v>1920</v>
      </c>
      <c r="C1295" t="s">
        <v>1128</v>
      </c>
      <c r="D1295" t="s">
        <v>2645</v>
      </c>
      <c r="E1295" t="s">
        <v>110</v>
      </c>
      <c r="F1295">
        <v>674</v>
      </c>
      <c r="G1295">
        <v>176</v>
      </c>
      <c r="H1295">
        <v>30</v>
      </c>
      <c r="I1295">
        <v>133</v>
      </c>
      <c r="J1295">
        <v>136</v>
      </c>
      <c r="K1295">
        <v>140</v>
      </c>
      <c r="L1295">
        <v>168</v>
      </c>
      <c r="M1295">
        <v>160</v>
      </c>
      <c r="N1295">
        <v>126</v>
      </c>
    </row>
    <row r="1296" spans="1:14" x14ac:dyDescent="0.45">
      <c r="A1296">
        <v>295</v>
      </c>
      <c r="B1296">
        <v>1995</v>
      </c>
      <c r="C1296" t="s">
        <v>510</v>
      </c>
      <c r="D1296" t="s">
        <v>2646</v>
      </c>
      <c r="E1296" t="s">
        <v>182</v>
      </c>
      <c r="F1296">
        <v>647</v>
      </c>
      <c r="G1296">
        <v>219</v>
      </c>
      <c r="H1296">
        <v>74</v>
      </c>
      <c r="I1296">
        <v>114</v>
      </c>
      <c r="J1296">
        <v>132</v>
      </c>
      <c r="K1296">
        <v>142</v>
      </c>
      <c r="L1296">
        <v>168</v>
      </c>
      <c r="M1296">
        <v>190</v>
      </c>
      <c r="N1296">
        <v>96</v>
      </c>
    </row>
    <row r="1297" spans="1:14" x14ac:dyDescent="0.45">
      <c r="A1297">
        <v>296</v>
      </c>
      <c r="B1297">
        <v>1977</v>
      </c>
      <c r="C1297" t="s">
        <v>695</v>
      </c>
      <c r="D1297" t="s">
        <v>2647</v>
      </c>
      <c r="E1297" t="s">
        <v>164</v>
      </c>
      <c r="F1297">
        <v>603</v>
      </c>
      <c r="G1297">
        <v>191</v>
      </c>
      <c r="H1297">
        <v>98</v>
      </c>
      <c r="I1297">
        <v>114</v>
      </c>
      <c r="J1297">
        <v>127</v>
      </c>
      <c r="K1297">
        <v>140</v>
      </c>
      <c r="L1297">
        <v>168</v>
      </c>
      <c r="M1297">
        <v>190</v>
      </c>
      <c r="N1297">
        <v>105</v>
      </c>
    </row>
    <row r="1298" spans="1:14" x14ac:dyDescent="0.45">
      <c r="A1298">
        <v>297</v>
      </c>
      <c r="B1298">
        <v>1995</v>
      </c>
      <c r="C1298" t="s">
        <v>242</v>
      </c>
      <c r="D1298" t="s">
        <v>2648</v>
      </c>
      <c r="E1298" t="s">
        <v>164</v>
      </c>
      <c r="F1298">
        <v>475</v>
      </c>
      <c r="G1298">
        <v>92</v>
      </c>
      <c r="H1298">
        <v>105</v>
      </c>
      <c r="I1298">
        <v>128</v>
      </c>
      <c r="J1298">
        <v>118</v>
      </c>
      <c r="K1298">
        <v>144</v>
      </c>
      <c r="L1298">
        <v>168</v>
      </c>
      <c r="M1298">
        <v>173</v>
      </c>
      <c r="N1298">
        <v>121</v>
      </c>
    </row>
    <row r="1299" spans="1:14" x14ac:dyDescent="0.45">
      <c r="A1299">
        <v>298</v>
      </c>
      <c r="B1299">
        <v>1922</v>
      </c>
      <c r="C1299" t="s">
        <v>145</v>
      </c>
      <c r="D1299" t="s">
        <v>2649</v>
      </c>
      <c r="E1299" t="s">
        <v>146</v>
      </c>
      <c r="F1299">
        <v>654</v>
      </c>
      <c r="G1299">
        <v>91</v>
      </c>
      <c r="H1299">
        <v>34</v>
      </c>
      <c r="I1299">
        <v>143</v>
      </c>
      <c r="J1299">
        <v>130</v>
      </c>
      <c r="K1299">
        <v>144</v>
      </c>
      <c r="L1299">
        <v>168</v>
      </c>
      <c r="M1299">
        <v>147</v>
      </c>
      <c r="N1299">
        <v>138</v>
      </c>
    </row>
    <row r="1300" spans="1:14" x14ac:dyDescent="0.45">
      <c r="A1300">
        <v>299</v>
      </c>
      <c r="B1300">
        <v>2024</v>
      </c>
      <c r="C1300" t="s">
        <v>705</v>
      </c>
      <c r="D1300" t="s">
        <v>2672</v>
      </c>
      <c r="E1300" t="s">
        <v>308</v>
      </c>
      <c r="F1300">
        <v>573</v>
      </c>
      <c r="G1300">
        <v>131</v>
      </c>
      <c r="H1300">
        <v>63</v>
      </c>
      <c r="I1300">
        <v>133</v>
      </c>
      <c r="J1300">
        <v>128</v>
      </c>
      <c r="K1300">
        <v>140</v>
      </c>
      <c r="L1300">
        <v>168</v>
      </c>
      <c r="M1300">
        <v>149</v>
      </c>
      <c r="N1300">
        <v>119</v>
      </c>
    </row>
    <row r="1301" spans="1:14" x14ac:dyDescent="0.45">
      <c r="A1301">
        <v>300</v>
      </c>
      <c r="B1301">
        <v>2004</v>
      </c>
      <c r="C1301" t="s">
        <v>533</v>
      </c>
      <c r="D1301" t="s">
        <v>2650</v>
      </c>
      <c r="E1301" t="s">
        <v>51</v>
      </c>
      <c r="F1301">
        <v>612</v>
      </c>
      <c r="G1301">
        <v>182</v>
      </c>
      <c r="H1301">
        <v>150</v>
      </c>
      <c r="I1301">
        <v>112</v>
      </c>
      <c r="J1301">
        <v>123</v>
      </c>
      <c r="K1301">
        <v>147</v>
      </c>
      <c r="L1301">
        <v>168</v>
      </c>
      <c r="M1301">
        <v>204</v>
      </c>
      <c r="N1301">
        <v>115</v>
      </c>
    </row>
    <row r="1302" spans="1:14" x14ac:dyDescent="0.45">
      <c r="A1302">
        <v>301</v>
      </c>
      <c r="B1302">
        <v>1950</v>
      </c>
      <c r="C1302" t="s">
        <v>72</v>
      </c>
      <c r="D1302" t="s">
        <v>2651</v>
      </c>
      <c r="E1302" t="s">
        <v>51</v>
      </c>
      <c r="F1302">
        <v>645</v>
      </c>
      <c r="G1302">
        <v>136</v>
      </c>
      <c r="H1302">
        <v>59</v>
      </c>
      <c r="I1302">
        <v>128</v>
      </c>
      <c r="J1302">
        <v>126</v>
      </c>
      <c r="K1302">
        <v>143</v>
      </c>
      <c r="L1302">
        <v>168</v>
      </c>
      <c r="M1302">
        <v>169</v>
      </c>
      <c r="N1302">
        <v>119</v>
      </c>
    </row>
    <row r="1303" spans="1:14" x14ac:dyDescent="0.45">
      <c r="A1303">
        <v>302</v>
      </c>
      <c r="B1303">
        <v>1954</v>
      </c>
      <c r="C1303" t="s">
        <v>327</v>
      </c>
      <c r="D1303" t="s">
        <v>2652</v>
      </c>
      <c r="E1303" t="s">
        <v>90</v>
      </c>
      <c r="F1303">
        <v>601</v>
      </c>
      <c r="G1303">
        <v>196</v>
      </c>
      <c r="H1303">
        <v>106</v>
      </c>
      <c r="I1303">
        <v>106</v>
      </c>
      <c r="J1303">
        <v>122</v>
      </c>
      <c r="K1303">
        <v>142</v>
      </c>
      <c r="L1303">
        <v>168</v>
      </c>
      <c r="M1303">
        <v>208</v>
      </c>
      <c r="N1303">
        <v>91</v>
      </c>
    </row>
    <row r="1304" spans="1:14" x14ac:dyDescent="0.45">
      <c r="A1304">
        <v>303</v>
      </c>
      <c r="B1304">
        <v>1901</v>
      </c>
      <c r="C1304" t="s">
        <v>673</v>
      </c>
      <c r="D1304" t="s">
        <v>2653</v>
      </c>
      <c r="E1304" t="s">
        <v>139</v>
      </c>
      <c r="F1304">
        <v>621</v>
      </c>
      <c r="G1304">
        <v>162</v>
      </c>
      <c r="I1304">
        <v>129</v>
      </c>
      <c r="J1304">
        <v>129</v>
      </c>
      <c r="K1304">
        <v>147</v>
      </c>
      <c r="L1304">
        <v>168</v>
      </c>
      <c r="M1304">
        <v>206</v>
      </c>
    </row>
    <row r="1305" spans="1:14" x14ac:dyDescent="0.45">
      <c r="A1305">
        <v>304</v>
      </c>
      <c r="B1305">
        <v>1944</v>
      </c>
      <c r="C1305" t="s">
        <v>766</v>
      </c>
      <c r="D1305" t="s">
        <v>2654</v>
      </c>
      <c r="E1305" t="s">
        <v>48</v>
      </c>
      <c r="F1305">
        <v>626</v>
      </c>
      <c r="G1305">
        <v>176</v>
      </c>
      <c r="H1305">
        <v>136</v>
      </c>
      <c r="I1305">
        <v>121</v>
      </c>
      <c r="J1305">
        <v>129</v>
      </c>
      <c r="K1305">
        <v>144</v>
      </c>
      <c r="L1305">
        <v>168</v>
      </c>
      <c r="M1305">
        <v>208</v>
      </c>
      <c r="N1305">
        <v>122</v>
      </c>
    </row>
    <row r="1306" spans="1:14" x14ac:dyDescent="0.45">
      <c r="A1306">
        <v>305</v>
      </c>
      <c r="B1306">
        <v>2014</v>
      </c>
      <c r="C1306" t="s">
        <v>1153</v>
      </c>
      <c r="D1306" t="s">
        <v>2655</v>
      </c>
      <c r="E1306" t="s">
        <v>70</v>
      </c>
      <c r="F1306">
        <v>641</v>
      </c>
      <c r="G1306">
        <v>142</v>
      </c>
      <c r="H1306">
        <v>33</v>
      </c>
      <c r="I1306">
        <v>132</v>
      </c>
      <c r="J1306">
        <v>129</v>
      </c>
      <c r="K1306">
        <v>144</v>
      </c>
      <c r="L1306">
        <v>168</v>
      </c>
      <c r="M1306">
        <v>167</v>
      </c>
      <c r="N1306">
        <v>106</v>
      </c>
    </row>
    <row r="1307" spans="1:14" x14ac:dyDescent="0.45">
      <c r="A1307">
        <v>306</v>
      </c>
      <c r="B1307">
        <v>1960</v>
      </c>
      <c r="C1307" t="s">
        <v>238</v>
      </c>
      <c r="D1307" t="s">
        <v>2656</v>
      </c>
      <c r="E1307" t="s">
        <v>78</v>
      </c>
      <c r="F1307">
        <v>562</v>
      </c>
      <c r="G1307">
        <v>169</v>
      </c>
      <c r="H1307">
        <v>91</v>
      </c>
      <c r="I1307">
        <v>113</v>
      </c>
      <c r="J1307">
        <v>124</v>
      </c>
      <c r="K1307">
        <v>147</v>
      </c>
      <c r="L1307">
        <v>168</v>
      </c>
      <c r="M1307">
        <v>211</v>
      </c>
      <c r="N1307">
        <v>101</v>
      </c>
    </row>
    <row r="1308" spans="1:14" x14ac:dyDescent="0.45">
      <c r="A1308">
        <v>307</v>
      </c>
      <c r="B1308">
        <v>2013</v>
      </c>
      <c r="C1308" t="s">
        <v>576</v>
      </c>
      <c r="D1308" t="s">
        <v>2657</v>
      </c>
      <c r="E1308" t="s">
        <v>61</v>
      </c>
      <c r="F1308">
        <v>673</v>
      </c>
      <c r="G1308">
        <v>131</v>
      </c>
      <c r="H1308">
        <v>150</v>
      </c>
      <c r="I1308">
        <v>112</v>
      </c>
      <c r="J1308">
        <v>115</v>
      </c>
      <c r="K1308">
        <v>156</v>
      </c>
      <c r="L1308">
        <v>168</v>
      </c>
      <c r="M1308">
        <v>233</v>
      </c>
      <c r="N1308">
        <v>113</v>
      </c>
    </row>
    <row r="1309" spans="1:14" x14ac:dyDescent="0.45">
      <c r="A1309">
        <v>308</v>
      </c>
      <c r="B1309">
        <v>1996</v>
      </c>
      <c r="C1309" t="s">
        <v>510</v>
      </c>
      <c r="D1309" t="s">
        <v>2658</v>
      </c>
      <c r="E1309" t="s">
        <v>182</v>
      </c>
      <c r="F1309">
        <v>649</v>
      </c>
      <c r="G1309">
        <v>175</v>
      </c>
      <c r="H1309">
        <v>69</v>
      </c>
      <c r="I1309">
        <v>126</v>
      </c>
      <c r="J1309">
        <v>131</v>
      </c>
      <c r="K1309">
        <v>141</v>
      </c>
      <c r="L1309">
        <v>168</v>
      </c>
      <c r="M1309">
        <v>165</v>
      </c>
      <c r="N1309">
        <v>111</v>
      </c>
    </row>
    <row r="1310" spans="1:14" x14ac:dyDescent="0.45">
      <c r="A1310">
        <v>309</v>
      </c>
      <c r="B1310">
        <v>1972</v>
      </c>
      <c r="C1310" t="s">
        <v>535</v>
      </c>
      <c r="D1310" t="s">
        <v>2659</v>
      </c>
      <c r="E1310" t="s">
        <v>174</v>
      </c>
      <c r="F1310">
        <v>588</v>
      </c>
      <c r="G1310">
        <v>153</v>
      </c>
      <c r="H1310">
        <v>95</v>
      </c>
      <c r="I1310">
        <v>121</v>
      </c>
      <c r="J1310">
        <v>125</v>
      </c>
      <c r="K1310">
        <v>142</v>
      </c>
      <c r="L1310">
        <v>167</v>
      </c>
      <c r="M1310">
        <v>191</v>
      </c>
      <c r="N1310">
        <v>114</v>
      </c>
    </row>
    <row r="1311" spans="1:14" x14ac:dyDescent="0.45">
      <c r="A1311">
        <v>310</v>
      </c>
      <c r="B1311">
        <v>1999</v>
      </c>
      <c r="C1311" t="s">
        <v>133</v>
      </c>
      <c r="D1311" t="s">
        <v>2660</v>
      </c>
      <c r="E1311" t="s">
        <v>134</v>
      </c>
      <c r="F1311">
        <v>513</v>
      </c>
      <c r="G1311">
        <v>113</v>
      </c>
      <c r="H1311">
        <v>63</v>
      </c>
      <c r="I1311">
        <v>138</v>
      </c>
      <c r="J1311">
        <v>130</v>
      </c>
      <c r="K1311">
        <v>160</v>
      </c>
      <c r="L1311">
        <v>167</v>
      </c>
      <c r="M1311">
        <v>197</v>
      </c>
      <c r="N1311">
        <v>119</v>
      </c>
    </row>
    <row r="1312" spans="1:14" x14ac:dyDescent="0.45">
      <c r="A1312">
        <v>311</v>
      </c>
      <c r="B1312">
        <v>1933</v>
      </c>
      <c r="C1312" t="s">
        <v>41</v>
      </c>
      <c r="D1312" t="s">
        <v>2661</v>
      </c>
      <c r="E1312" t="s">
        <v>42</v>
      </c>
      <c r="F1312">
        <v>575</v>
      </c>
      <c r="G1312">
        <v>210</v>
      </c>
      <c r="H1312">
        <v>218</v>
      </c>
      <c r="I1312">
        <v>107</v>
      </c>
      <c r="J1312">
        <v>125</v>
      </c>
      <c r="K1312">
        <v>144</v>
      </c>
      <c r="L1312">
        <v>167</v>
      </c>
      <c r="M1312">
        <v>227</v>
      </c>
      <c r="N1312">
        <v>106</v>
      </c>
    </row>
    <row r="1313" spans="1:14" x14ac:dyDescent="0.45">
      <c r="A1313">
        <v>312</v>
      </c>
      <c r="B1313">
        <v>2014</v>
      </c>
      <c r="C1313" t="s">
        <v>1154</v>
      </c>
      <c r="D1313" t="s">
        <v>2662</v>
      </c>
      <c r="E1313" t="s">
        <v>182</v>
      </c>
      <c r="F1313">
        <v>622</v>
      </c>
      <c r="G1313">
        <v>106</v>
      </c>
      <c r="H1313">
        <v>107</v>
      </c>
      <c r="I1313">
        <v>125</v>
      </c>
      <c r="J1313">
        <v>121</v>
      </c>
      <c r="K1313">
        <v>149</v>
      </c>
      <c r="L1313">
        <v>167</v>
      </c>
      <c r="M1313">
        <v>192</v>
      </c>
      <c r="N1313">
        <v>120</v>
      </c>
    </row>
    <row r="1314" spans="1:14" x14ac:dyDescent="0.45">
      <c r="A1314">
        <v>313</v>
      </c>
      <c r="B1314">
        <v>2005</v>
      </c>
      <c r="C1314" t="s">
        <v>149</v>
      </c>
      <c r="D1314" t="s">
        <v>2663</v>
      </c>
      <c r="E1314" t="s">
        <v>51</v>
      </c>
      <c r="F1314">
        <v>700</v>
      </c>
      <c r="G1314">
        <v>158</v>
      </c>
      <c r="H1314">
        <v>58</v>
      </c>
      <c r="I1314">
        <v>123</v>
      </c>
      <c r="J1314">
        <v>127</v>
      </c>
      <c r="K1314">
        <v>142</v>
      </c>
      <c r="L1314">
        <v>167</v>
      </c>
      <c r="M1314">
        <v>175</v>
      </c>
      <c r="N1314">
        <v>106</v>
      </c>
    </row>
    <row r="1315" spans="1:14" x14ac:dyDescent="0.45">
      <c r="A1315">
        <v>314</v>
      </c>
      <c r="B1315">
        <v>1933</v>
      </c>
      <c r="C1315" t="s">
        <v>55</v>
      </c>
      <c r="D1315" t="s">
        <v>2664</v>
      </c>
      <c r="E1315" t="s">
        <v>42</v>
      </c>
      <c r="F1315">
        <v>687</v>
      </c>
      <c r="G1315">
        <v>142</v>
      </c>
      <c r="H1315">
        <v>85</v>
      </c>
      <c r="I1315">
        <v>119</v>
      </c>
      <c r="J1315">
        <v>120</v>
      </c>
      <c r="K1315">
        <v>150</v>
      </c>
      <c r="L1315">
        <v>167</v>
      </c>
      <c r="M1315">
        <v>219</v>
      </c>
      <c r="N1315">
        <v>109</v>
      </c>
    </row>
    <row r="1316" spans="1:14" x14ac:dyDescent="0.45">
      <c r="A1316">
        <v>315</v>
      </c>
      <c r="B1316">
        <v>2019</v>
      </c>
      <c r="C1316" t="s">
        <v>221</v>
      </c>
      <c r="D1316" t="s">
        <v>2665</v>
      </c>
      <c r="E1316" t="s">
        <v>178</v>
      </c>
      <c r="F1316">
        <v>690</v>
      </c>
      <c r="G1316">
        <v>203</v>
      </c>
      <c r="H1316">
        <v>53</v>
      </c>
      <c r="I1316">
        <v>117</v>
      </c>
      <c r="J1316">
        <v>131</v>
      </c>
      <c r="K1316">
        <v>135</v>
      </c>
      <c r="L1316">
        <v>167</v>
      </c>
      <c r="M1316">
        <v>159</v>
      </c>
      <c r="N1316">
        <v>94</v>
      </c>
    </row>
    <row r="1317" spans="1:14" x14ac:dyDescent="0.45">
      <c r="A1317">
        <v>316</v>
      </c>
      <c r="B1317">
        <v>1914</v>
      </c>
      <c r="C1317" t="s">
        <v>1139</v>
      </c>
      <c r="D1317" t="s">
        <v>2666</v>
      </c>
      <c r="E1317" t="s">
        <v>1155</v>
      </c>
      <c r="F1317">
        <v>667</v>
      </c>
      <c r="G1317">
        <v>135</v>
      </c>
      <c r="H1317">
        <v>86</v>
      </c>
      <c r="I1317">
        <v>136</v>
      </c>
      <c r="J1317">
        <v>133</v>
      </c>
      <c r="K1317">
        <v>146</v>
      </c>
      <c r="L1317">
        <v>167</v>
      </c>
      <c r="M1317">
        <v>172</v>
      </c>
      <c r="N1317">
        <v>134</v>
      </c>
    </row>
    <row r="1318" spans="1:14" x14ac:dyDescent="0.45">
      <c r="A1318">
        <v>317</v>
      </c>
      <c r="B1318">
        <v>1968</v>
      </c>
      <c r="C1318" t="s">
        <v>1156</v>
      </c>
      <c r="D1318" t="s">
        <v>2667</v>
      </c>
      <c r="E1318" t="s">
        <v>70</v>
      </c>
      <c r="F1318">
        <v>578</v>
      </c>
      <c r="G1318">
        <v>100</v>
      </c>
      <c r="H1318">
        <v>131</v>
      </c>
      <c r="I1318">
        <v>120</v>
      </c>
      <c r="J1318">
        <v>115</v>
      </c>
      <c r="K1318">
        <v>154</v>
      </c>
      <c r="L1318">
        <v>167</v>
      </c>
      <c r="M1318">
        <v>226</v>
      </c>
      <c r="N1318">
        <v>112</v>
      </c>
    </row>
    <row r="1319" spans="1:14" x14ac:dyDescent="0.45">
      <c r="A1319">
        <v>318</v>
      </c>
      <c r="B1319">
        <v>1981</v>
      </c>
      <c r="C1319" t="s">
        <v>297</v>
      </c>
      <c r="D1319" t="s">
        <v>2668</v>
      </c>
      <c r="E1319" t="s">
        <v>410</v>
      </c>
      <c r="F1319">
        <v>404</v>
      </c>
      <c r="G1319">
        <v>118</v>
      </c>
      <c r="H1319">
        <v>145</v>
      </c>
      <c r="I1319">
        <v>119</v>
      </c>
      <c r="J1319">
        <v>118</v>
      </c>
      <c r="K1319">
        <v>146</v>
      </c>
      <c r="L1319">
        <v>167</v>
      </c>
      <c r="M1319">
        <v>205</v>
      </c>
      <c r="N1319">
        <v>118</v>
      </c>
    </row>
    <row r="1320" spans="1:14" x14ac:dyDescent="0.45">
      <c r="A1320">
        <v>319</v>
      </c>
      <c r="B1320">
        <v>2018</v>
      </c>
      <c r="C1320" t="s">
        <v>515</v>
      </c>
      <c r="D1320" t="s">
        <v>2669</v>
      </c>
      <c r="E1320" t="s">
        <v>90</v>
      </c>
      <c r="F1320">
        <v>651</v>
      </c>
      <c r="G1320">
        <v>116</v>
      </c>
      <c r="H1320">
        <v>96</v>
      </c>
      <c r="I1320">
        <v>128</v>
      </c>
      <c r="J1320">
        <v>123</v>
      </c>
      <c r="K1320">
        <v>143</v>
      </c>
      <c r="L1320">
        <v>167</v>
      </c>
      <c r="M1320">
        <v>166</v>
      </c>
      <c r="N1320">
        <v>124</v>
      </c>
    </row>
    <row r="1321" spans="1:14" x14ac:dyDescent="0.45">
      <c r="A1321">
        <v>320</v>
      </c>
      <c r="B1321">
        <v>1957</v>
      </c>
      <c r="C1321" t="s">
        <v>72</v>
      </c>
      <c r="D1321" t="s">
        <v>2670</v>
      </c>
      <c r="E1321" t="s">
        <v>51</v>
      </c>
      <c r="F1321">
        <v>579</v>
      </c>
      <c r="G1321">
        <v>136</v>
      </c>
      <c r="H1321">
        <v>51</v>
      </c>
      <c r="I1321">
        <v>131</v>
      </c>
      <c r="J1321">
        <v>127</v>
      </c>
      <c r="K1321">
        <v>147</v>
      </c>
      <c r="L1321">
        <v>167</v>
      </c>
      <c r="M1321">
        <v>177</v>
      </c>
      <c r="N1321">
        <v>117</v>
      </c>
    </row>
    <row r="1322" spans="1:14" x14ac:dyDescent="0.45">
      <c r="A1322">
        <v>321</v>
      </c>
      <c r="B1322">
        <v>2012</v>
      </c>
      <c r="C1322" t="s">
        <v>92</v>
      </c>
      <c r="D1322" t="s">
        <v>2671</v>
      </c>
      <c r="E1322" t="s">
        <v>93</v>
      </c>
      <c r="F1322">
        <v>639</v>
      </c>
      <c r="G1322">
        <v>131</v>
      </c>
      <c r="H1322">
        <v>113</v>
      </c>
      <c r="I1322">
        <v>127</v>
      </c>
      <c r="J1322">
        <v>125</v>
      </c>
      <c r="K1322">
        <v>137</v>
      </c>
      <c r="L1322">
        <v>167</v>
      </c>
      <c r="M1322">
        <v>152</v>
      </c>
      <c r="N1322">
        <v>130</v>
      </c>
    </row>
    <row r="1323" spans="1:14" x14ac:dyDescent="0.45">
      <c r="A1323">
        <v>322</v>
      </c>
      <c r="B1323">
        <v>1988</v>
      </c>
      <c r="C1323" t="s">
        <v>205</v>
      </c>
      <c r="D1323" t="s">
        <v>2673</v>
      </c>
      <c r="E1323" t="s">
        <v>48</v>
      </c>
      <c r="F1323">
        <v>719</v>
      </c>
      <c r="G1323">
        <v>208</v>
      </c>
      <c r="H1323">
        <v>33</v>
      </c>
      <c r="I1323">
        <v>141</v>
      </c>
      <c r="J1323">
        <v>147</v>
      </c>
      <c r="K1323">
        <v>125</v>
      </c>
      <c r="L1323">
        <v>167</v>
      </c>
      <c r="M1323">
        <v>94</v>
      </c>
      <c r="N1323">
        <v>133</v>
      </c>
    </row>
    <row r="1324" spans="1:14" x14ac:dyDescent="0.45">
      <c r="A1324">
        <v>323</v>
      </c>
      <c r="B1324">
        <v>1990</v>
      </c>
      <c r="C1324" t="s">
        <v>1016</v>
      </c>
      <c r="D1324" t="s">
        <v>2674</v>
      </c>
      <c r="E1324" t="s">
        <v>264</v>
      </c>
      <c r="F1324">
        <v>442</v>
      </c>
      <c r="G1324">
        <v>269</v>
      </c>
      <c r="H1324">
        <v>147</v>
      </c>
      <c r="I1324">
        <v>101</v>
      </c>
      <c r="J1324">
        <v>133</v>
      </c>
      <c r="K1324">
        <v>134</v>
      </c>
      <c r="L1324">
        <v>167</v>
      </c>
      <c r="M1324">
        <v>201</v>
      </c>
      <c r="N1324">
        <v>100</v>
      </c>
    </row>
    <row r="1325" spans="1:14" x14ac:dyDescent="0.45">
      <c r="A1325">
        <v>324</v>
      </c>
      <c r="B1325">
        <v>1953</v>
      </c>
      <c r="C1325" t="s">
        <v>327</v>
      </c>
      <c r="D1325" t="s">
        <v>2675</v>
      </c>
      <c r="E1325" t="s">
        <v>90</v>
      </c>
      <c r="F1325">
        <v>681</v>
      </c>
      <c r="G1325">
        <v>157</v>
      </c>
      <c r="H1325">
        <v>121</v>
      </c>
      <c r="I1325">
        <v>110</v>
      </c>
      <c r="J1325">
        <v>117</v>
      </c>
      <c r="K1325">
        <v>147</v>
      </c>
      <c r="L1325">
        <v>167</v>
      </c>
      <c r="M1325">
        <v>212</v>
      </c>
      <c r="N1325">
        <v>100</v>
      </c>
    </row>
    <row r="1326" spans="1:14" x14ac:dyDescent="0.45">
      <c r="A1326">
        <v>325</v>
      </c>
      <c r="B1326">
        <v>2001</v>
      </c>
      <c r="C1326" t="s">
        <v>449</v>
      </c>
      <c r="D1326" t="s">
        <v>2676</v>
      </c>
      <c r="E1326" t="s">
        <v>110</v>
      </c>
      <c r="F1326">
        <v>644</v>
      </c>
      <c r="G1326">
        <v>208</v>
      </c>
      <c r="H1326">
        <v>174</v>
      </c>
      <c r="I1326">
        <v>109</v>
      </c>
      <c r="J1326">
        <v>125</v>
      </c>
      <c r="K1326">
        <v>145</v>
      </c>
      <c r="L1326">
        <v>167</v>
      </c>
      <c r="M1326">
        <v>206</v>
      </c>
      <c r="N1326">
        <v>119</v>
      </c>
    </row>
    <row r="1327" spans="1:14" x14ac:dyDescent="0.45">
      <c r="A1327">
        <v>326</v>
      </c>
      <c r="B1327">
        <v>1998</v>
      </c>
      <c r="C1327" t="s">
        <v>397</v>
      </c>
      <c r="D1327" t="s">
        <v>2677</v>
      </c>
      <c r="E1327" t="s">
        <v>294</v>
      </c>
      <c r="F1327">
        <v>665</v>
      </c>
      <c r="G1327">
        <v>160</v>
      </c>
      <c r="H1327">
        <v>67</v>
      </c>
      <c r="I1327">
        <v>132</v>
      </c>
      <c r="J1327">
        <v>132</v>
      </c>
      <c r="K1327">
        <v>130</v>
      </c>
      <c r="L1327">
        <v>167</v>
      </c>
      <c r="M1327">
        <v>127</v>
      </c>
      <c r="N1327">
        <v>124</v>
      </c>
    </row>
    <row r="1328" spans="1:14" x14ac:dyDescent="0.45">
      <c r="A1328">
        <v>327</v>
      </c>
      <c r="B1328">
        <v>1978</v>
      </c>
      <c r="C1328" t="s">
        <v>486</v>
      </c>
      <c r="D1328" t="s">
        <v>2678</v>
      </c>
      <c r="E1328" t="s">
        <v>64</v>
      </c>
      <c r="F1328">
        <v>642</v>
      </c>
      <c r="G1328">
        <v>99</v>
      </c>
      <c r="H1328">
        <v>116</v>
      </c>
      <c r="I1328">
        <v>127</v>
      </c>
      <c r="J1328">
        <v>119</v>
      </c>
      <c r="K1328">
        <v>152</v>
      </c>
      <c r="L1328">
        <v>167</v>
      </c>
      <c r="M1328">
        <v>204</v>
      </c>
      <c r="N1328">
        <v>125</v>
      </c>
    </row>
    <row r="1329" spans="1:14" x14ac:dyDescent="0.45">
      <c r="A1329">
        <v>328</v>
      </c>
      <c r="B1329">
        <v>1915</v>
      </c>
      <c r="C1329" t="s">
        <v>597</v>
      </c>
      <c r="D1329" t="s">
        <v>2679</v>
      </c>
      <c r="E1329" t="s">
        <v>139</v>
      </c>
      <c r="F1329">
        <v>621</v>
      </c>
      <c r="G1329">
        <v>187</v>
      </c>
      <c r="H1329">
        <v>139</v>
      </c>
      <c r="I1329">
        <v>112</v>
      </c>
      <c r="J1329">
        <v>123</v>
      </c>
      <c r="K1329">
        <v>149</v>
      </c>
      <c r="L1329">
        <v>167</v>
      </c>
      <c r="M1329">
        <v>259</v>
      </c>
      <c r="N1329">
        <v>106</v>
      </c>
    </row>
    <row r="1330" spans="1:14" x14ac:dyDescent="0.45">
      <c r="A1330">
        <v>329</v>
      </c>
      <c r="B1330">
        <v>1955</v>
      </c>
      <c r="C1330" t="s">
        <v>327</v>
      </c>
      <c r="D1330" t="s">
        <v>2680</v>
      </c>
      <c r="E1330" t="s">
        <v>90</v>
      </c>
      <c r="F1330">
        <v>616</v>
      </c>
      <c r="G1330">
        <v>190</v>
      </c>
      <c r="H1330">
        <v>152</v>
      </c>
      <c r="I1330">
        <v>109</v>
      </c>
      <c r="J1330">
        <v>123</v>
      </c>
      <c r="K1330">
        <v>143</v>
      </c>
      <c r="L1330">
        <v>167</v>
      </c>
      <c r="M1330">
        <v>202</v>
      </c>
      <c r="N1330">
        <v>103</v>
      </c>
    </row>
    <row r="1331" spans="1:14" x14ac:dyDescent="0.45">
      <c r="A1331">
        <v>330</v>
      </c>
      <c r="B1331">
        <v>2014</v>
      </c>
      <c r="C1331" t="s">
        <v>92</v>
      </c>
      <c r="D1331" t="s">
        <v>2681</v>
      </c>
      <c r="E1331" t="s">
        <v>93</v>
      </c>
      <c r="F1331">
        <v>705</v>
      </c>
      <c r="G1331">
        <v>153</v>
      </c>
      <c r="H1331">
        <v>132</v>
      </c>
      <c r="I1331">
        <v>113</v>
      </c>
      <c r="J1331">
        <v>119</v>
      </c>
      <c r="K1331">
        <v>144</v>
      </c>
      <c r="L1331">
        <v>167</v>
      </c>
      <c r="M1331">
        <v>199</v>
      </c>
      <c r="N1331">
        <v>117</v>
      </c>
    </row>
    <row r="1332" spans="1:14" x14ac:dyDescent="0.45">
      <c r="A1332">
        <v>331</v>
      </c>
      <c r="B1332">
        <v>1944</v>
      </c>
      <c r="C1332" t="s">
        <v>1157</v>
      </c>
      <c r="D1332" t="s">
        <v>2682</v>
      </c>
      <c r="E1332" t="s">
        <v>158</v>
      </c>
      <c r="F1332">
        <v>611</v>
      </c>
      <c r="G1332">
        <v>136</v>
      </c>
      <c r="H1332">
        <v>61</v>
      </c>
      <c r="I1332">
        <v>133</v>
      </c>
      <c r="J1332">
        <v>130</v>
      </c>
      <c r="K1332">
        <v>141</v>
      </c>
      <c r="L1332">
        <v>167</v>
      </c>
      <c r="M1332">
        <v>159</v>
      </c>
      <c r="N1332">
        <v>128</v>
      </c>
    </row>
    <row r="1333" spans="1:14" x14ac:dyDescent="0.45">
      <c r="A1333">
        <v>332</v>
      </c>
      <c r="B1333">
        <v>2007</v>
      </c>
      <c r="C1333" t="s">
        <v>1158</v>
      </c>
      <c r="D1333" t="s">
        <v>2683</v>
      </c>
      <c r="E1333" t="s">
        <v>546</v>
      </c>
      <c r="F1333">
        <v>612</v>
      </c>
      <c r="G1333">
        <v>196</v>
      </c>
      <c r="H1333">
        <v>139</v>
      </c>
      <c r="I1333">
        <v>104</v>
      </c>
      <c r="J1333">
        <v>121</v>
      </c>
      <c r="K1333">
        <v>148</v>
      </c>
      <c r="L1333">
        <v>167</v>
      </c>
      <c r="M1333">
        <v>226</v>
      </c>
      <c r="N1333">
        <v>97</v>
      </c>
    </row>
    <row r="1334" spans="1:14" x14ac:dyDescent="0.45">
      <c r="A1334">
        <v>333</v>
      </c>
      <c r="B1334">
        <v>1980</v>
      </c>
      <c r="C1334" t="s">
        <v>1159</v>
      </c>
      <c r="D1334" t="s">
        <v>2684</v>
      </c>
      <c r="E1334" t="s">
        <v>64</v>
      </c>
      <c r="F1334">
        <v>445</v>
      </c>
      <c r="G1334">
        <v>115</v>
      </c>
      <c r="H1334">
        <v>121</v>
      </c>
      <c r="I1334">
        <v>127</v>
      </c>
      <c r="J1334">
        <v>120</v>
      </c>
      <c r="K1334">
        <v>150</v>
      </c>
      <c r="L1334">
        <v>167</v>
      </c>
      <c r="M1334">
        <v>203</v>
      </c>
      <c r="N1334">
        <v>123</v>
      </c>
    </row>
    <row r="1335" spans="1:14" x14ac:dyDescent="0.45">
      <c r="A1335">
        <v>334</v>
      </c>
      <c r="B1335">
        <v>1933</v>
      </c>
      <c r="C1335" t="s">
        <v>613</v>
      </c>
      <c r="D1335" t="s">
        <v>2685</v>
      </c>
      <c r="E1335" t="s">
        <v>216</v>
      </c>
      <c r="F1335">
        <v>574</v>
      </c>
      <c r="G1335">
        <v>107</v>
      </c>
      <c r="H1335">
        <v>202</v>
      </c>
      <c r="I1335">
        <v>114</v>
      </c>
      <c r="J1335">
        <v>112</v>
      </c>
      <c r="K1335">
        <v>151</v>
      </c>
      <c r="L1335">
        <v>167</v>
      </c>
      <c r="M1335">
        <v>251</v>
      </c>
      <c r="N1335">
        <v>113</v>
      </c>
    </row>
    <row r="1336" spans="1:14" x14ac:dyDescent="0.45">
      <c r="A1336">
        <v>335</v>
      </c>
      <c r="B1336">
        <v>2017</v>
      </c>
      <c r="C1336" t="s">
        <v>700</v>
      </c>
      <c r="D1336" t="s">
        <v>2686</v>
      </c>
      <c r="E1336" t="s">
        <v>1134</v>
      </c>
      <c r="F1336">
        <v>489</v>
      </c>
      <c r="G1336">
        <v>125</v>
      </c>
      <c r="H1336">
        <v>124</v>
      </c>
      <c r="I1336">
        <v>117</v>
      </c>
      <c r="J1336">
        <v>114</v>
      </c>
      <c r="K1336">
        <v>159</v>
      </c>
      <c r="L1336">
        <v>167</v>
      </c>
      <c r="M1336">
        <v>221</v>
      </c>
      <c r="N1336">
        <v>109</v>
      </c>
    </row>
    <row r="1337" spans="1:14" x14ac:dyDescent="0.45">
      <c r="A1337">
        <v>336</v>
      </c>
      <c r="B1337">
        <v>1969</v>
      </c>
      <c r="C1337" t="s">
        <v>1160</v>
      </c>
      <c r="D1337" t="s">
        <v>2687</v>
      </c>
      <c r="E1337" t="s">
        <v>178</v>
      </c>
      <c r="F1337">
        <v>653</v>
      </c>
      <c r="G1337">
        <v>251</v>
      </c>
      <c r="H1337">
        <v>154</v>
      </c>
      <c r="I1337">
        <v>104</v>
      </c>
      <c r="J1337">
        <v>132</v>
      </c>
      <c r="K1337">
        <v>132</v>
      </c>
      <c r="L1337">
        <v>167</v>
      </c>
      <c r="M1337">
        <v>191</v>
      </c>
      <c r="N1337">
        <v>108</v>
      </c>
    </row>
    <row r="1338" spans="1:14" x14ac:dyDescent="0.45">
      <c r="A1338">
        <v>337</v>
      </c>
      <c r="B1338">
        <v>1989</v>
      </c>
      <c r="C1338" t="s">
        <v>233</v>
      </c>
      <c r="D1338" t="s">
        <v>2688</v>
      </c>
      <c r="E1338" t="s">
        <v>210</v>
      </c>
      <c r="F1338">
        <v>577</v>
      </c>
      <c r="G1338">
        <v>150</v>
      </c>
      <c r="H1338">
        <v>115</v>
      </c>
      <c r="I1338">
        <v>124</v>
      </c>
      <c r="J1338">
        <v>129</v>
      </c>
      <c r="K1338">
        <v>141</v>
      </c>
      <c r="L1338">
        <v>167</v>
      </c>
      <c r="M1338">
        <v>175</v>
      </c>
      <c r="N1338">
        <v>125</v>
      </c>
    </row>
    <row r="1339" spans="1:14" x14ac:dyDescent="0.45">
      <c r="A1339">
        <v>338</v>
      </c>
      <c r="B1339">
        <v>1975</v>
      </c>
      <c r="C1339" t="s">
        <v>535</v>
      </c>
      <c r="D1339" t="s">
        <v>2689</v>
      </c>
      <c r="E1339" t="s">
        <v>174</v>
      </c>
      <c r="F1339">
        <v>683</v>
      </c>
      <c r="G1339">
        <v>193</v>
      </c>
      <c r="H1339">
        <v>83</v>
      </c>
      <c r="I1339">
        <v>113</v>
      </c>
      <c r="J1339">
        <v>127</v>
      </c>
      <c r="K1339">
        <v>144</v>
      </c>
      <c r="L1339">
        <v>166</v>
      </c>
      <c r="M1339">
        <v>212</v>
      </c>
      <c r="N1339">
        <v>100</v>
      </c>
    </row>
    <row r="1340" spans="1:14" x14ac:dyDescent="0.45">
      <c r="A1340">
        <v>339</v>
      </c>
      <c r="B1340">
        <v>1947</v>
      </c>
      <c r="C1340" t="s">
        <v>328</v>
      </c>
      <c r="D1340" t="s">
        <v>2690</v>
      </c>
      <c r="E1340" t="s">
        <v>64</v>
      </c>
      <c r="F1340">
        <v>666</v>
      </c>
      <c r="G1340">
        <v>150</v>
      </c>
      <c r="H1340">
        <v>145</v>
      </c>
      <c r="I1340">
        <v>114</v>
      </c>
      <c r="J1340">
        <v>119</v>
      </c>
      <c r="K1340">
        <v>157</v>
      </c>
      <c r="L1340">
        <v>166</v>
      </c>
      <c r="M1340">
        <v>246</v>
      </c>
      <c r="N1340">
        <v>102</v>
      </c>
    </row>
    <row r="1341" spans="1:14" x14ac:dyDescent="0.45">
      <c r="A1341">
        <v>340</v>
      </c>
      <c r="B1341">
        <v>1993</v>
      </c>
      <c r="C1341" t="s">
        <v>680</v>
      </c>
      <c r="D1341" t="s">
        <v>2691</v>
      </c>
      <c r="E1341" t="s">
        <v>61</v>
      </c>
      <c r="F1341">
        <v>503</v>
      </c>
      <c r="G1341">
        <v>150</v>
      </c>
      <c r="H1341">
        <v>126</v>
      </c>
      <c r="I1341">
        <v>116</v>
      </c>
      <c r="J1341">
        <v>123</v>
      </c>
      <c r="K1341">
        <v>143</v>
      </c>
      <c r="L1341">
        <v>166</v>
      </c>
      <c r="M1341">
        <v>194</v>
      </c>
      <c r="N1341">
        <v>115</v>
      </c>
    </row>
    <row r="1342" spans="1:14" x14ac:dyDescent="0.45">
      <c r="A1342">
        <v>341</v>
      </c>
      <c r="B1342">
        <v>1989</v>
      </c>
      <c r="C1342" t="s">
        <v>635</v>
      </c>
      <c r="D1342" t="s">
        <v>2692</v>
      </c>
      <c r="E1342" t="s">
        <v>294</v>
      </c>
      <c r="F1342">
        <v>655</v>
      </c>
      <c r="G1342">
        <v>134</v>
      </c>
      <c r="H1342">
        <v>134</v>
      </c>
      <c r="I1342">
        <v>113</v>
      </c>
      <c r="J1342">
        <v>115</v>
      </c>
      <c r="K1342">
        <v>148</v>
      </c>
      <c r="L1342">
        <v>166</v>
      </c>
      <c r="M1342">
        <v>218</v>
      </c>
      <c r="N1342">
        <v>110</v>
      </c>
    </row>
    <row r="1343" spans="1:14" x14ac:dyDescent="0.45">
      <c r="A1343">
        <v>342</v>
      </c>
      <c r="B1343">
        <v>1940</v>
      </c>
      <c r="C1343" t="s">
        <v>441</v>
      </c>
      <c r="D1343" t="s">
        <v>2693</v>
      </c>
      <c r="E1343" t="s">
        <v>70</v>
      </c>
      <c r="F1343">
        <v>670</v>
      </c>
      <c r="G1343">
        <v>143</v>
      </c>
      <c r="H1343">
        <v>131</v>
      </c>
      <c r="I1343">
        <v>122</v>
      </c>
      <c r="J1343">
        <v>123</v>
      </c>
      <c r="K1343">
        <v>158</v>
      </c>
      <c r="L1343">
        <v>166</v>
      </c>
      <c r="M1343">
        <v>230</v>
      </c>
      <c r="N1343">
        <v>116</v>
      </c>
    </row>
    <row r="1344" spans="1:14" x14ac:dyDescent="0.45">
      <c r="A1344">
        <v>343</v>
      </c>
      <c r="B1344">
        <v>1959</v>
      </c>
      <c r="C1344" t="s">
        <v>327</v>
      </c>
      <c r="D1344" t="s">
        <v>2694</v>
      </c>
      <c r="E1344" t="s">
        <v>90</v>
      </c>
      <c r="F1344">
        <v>682</v>
      </c>
      <c r="G1344">
        <v>134</v>
      </c>
      <c r="H1344">
        <v>86</v>
      </c>
      <c r="I1344">
        <v>114</v>
      </c>
      <c r="J1344">
        <v>116</v>
      </c>
      <c r="K1344">
        <v>142</v>
      </c>
      <c r="L1344">
        <v>166</v>
      </c>
      <c r="M1344">
        <v>194</v>
      </c>
      <c r="N1344">
        <v>99</v>
      </c>
    </row>
    <row r="1345" spans="1:14" x14ac:dyDescent="0.45">
      <c r="A1345">
        <v>344</v>
      </c>
      <c r="B1345">
        <v>1913</v>
      </c>
      <c r="C1345" t="s">
        <v>597</v>
      </c>
      <c r="D1345" t="s">
        <v>2695</v>
      </c>
      <c r="E1345" t="s">
        <v>139</v>
      </c>
      <c r="F1345">
        <v>594</v>
      </c>
      <c r="G1345">
        <v>118</v>
      </c>
      <c r="H1345">
        <v>122</v>
      </c>
      <c r="I1345">
        <v>126</v>
      </c>
      <c r="J1345">
        <v>122</v>
      </c>
      <c r="K1345">
        <v>155</v>
      </c>
      <c r="L1345">
        <v>166</v>
      </c>
      <c r="M1345">
        <v>233</v>
      </c>
      <c r="N1345">
        <v>124</v>
      </c>
    </row>
    <row r="1346" spans="1:14" x14ac:dyDescent="0.45">
      <c r="A1346">
        <v>345</v>
      </c>
      <c r="B1346">
        <v>1999</v>
      </c>
      <c r="C1346" t="s">
        <v>318</v>
      </c>
      <c r="D1346" t="s">
        <v>2696</v>
      </c>
      <c r="E1346" t="s">
        <v>178</v>
      </c>
      <c r="F1346">
        <v>729</v>
      </c>
      <c r="G1346">
        <v>208</v>
      </c>
      <c r="H1346">
        <v>109</v>
      </c>
      <c r="I1346">
        <v>110</v>
      </c>
      <c r="J1346">
        <v>129</v>
      </c>
      <c r="K1346">
        <v>133</v>
      </c>
      <c r="L1346">
        <v>166</v>
      </c>
      <c r="M1346">
        <v>170</v>
      </c>
      <c r="N1346">
        <v>106</v>
      </c>
    </row>
    <row r="1347" spans="1:14" x14ac:dyDescent="0.45">
      <c r="A1347">
        <v>346</v>
      </c>
      <c r="B1347">
        <v>1951</v>
      </c>
      <c r="C1347" t="s">
        <v>86</v>
      </c>
      <c r="D1347" t="s">
        <v>2697</v>
      </c>
      <c r="E1347" t="s">
        <v>48</v>
      </c>
      <c r="F1347">
        <v>675</v>
      </c>
      <c r="G1347">
        <v>203</v>
      </c>
      <c r="H1347">
        <v>77</v>
      </c>
      <c r="I1347">
        <v>119</v>
      </c>
      <c r="J1347">
        <v>133</v>
      </c>
      <c r="K1347">
        <v>142</v>
      </c>
      <c r="L1347">
        <v>166</v>
      </c>
      <c r="M1347">
        <v>190</v>
      </c>
      <c r="N1347">
        <v>109</v>
      </c>
    </row>
    <row r="1348" spans="1:14" x14ac:dyDescent="0.45">
      <c r="A1348">
        <v>347</v>
      </c>
      <c r="B1348">
        <v>1912</v>
      </c>
      <c r="C1348" t="s">
        <v>189</v>
      </c>
      <c r="D1348" t="s">
        <v>2698</v>
      </c>
      <c r="E1348" t="s">
        <v>103</v>
      </c>
      <c r="F1348">
        <v>644</v>
      </c>
      <c r="G1348">
        <v>94</v>
      </c>
      <c r="I1348">
        <v>127</v>
      </c>
      <c r="J1348">
        <v>119</v>
      </c>
      <c r="K1348">
        <v>151</v>
      </c>
      <c r="L1348">
        <v>166</v>
      </c>
      <c r="M1348">
        <v>225</v>
      </c>
    </row>
    <row r="1349" spans="1:14" x14ac:dyDescent="0.45">
      <c r="A1349">
        <v>348</v>
      </c>
      <c r="B1349">
        <v>1934</v>
      </c>
      <c r="C1349" t="s">
        <v>219</v>
      </c>
      <c r="D1349" t="s">
        <v>2699</v>
      </c>
      <c r="E1349" t="s">
        <v>101</v>
      </c>
      <c r="F1349">
        <v>671</v>
      </c>
      <c r="G1349">
        <v>176</v>
      </c>
      <c r="H1349">
        <v>82</v>
      </c>
      <c r="I1349">
        <v>114</v>
      </c>
      <c r="J1349">
        <v>121</v>
      </c>
      <c r="K1349">
        <v>145</v>
      </c>
      <c r="L1349">
        <v>166</v>
      </c>
      <c r="M1349">
        <v>219</v>
      </c>
      <c r="N1349">
        <v>102</v>
      </c>
    </row>
    <row r="1350" spans="1:14" x14ac:dyDescent="0.45">
      <c r="A1350">
        <v>349</v>
      </c>
      <c r="B1350">
        <v>1977</v>
      </c>
      <c r="C1350" t="s">
        <v>1161</v>
      </c>
      <c r="D1350" t="s">
        <v>2700</v>
      </c>
      <c r="E1350" t="s">
        <v>61</v>
      </c>
      <c r="F1350">
        <v>651</v>
      </c>
      <c r="G1350">
        <v>196</v>
      </c>
      <c r="H1350">
        <v>120</v>
      </c>
      <c r="I1350">
        <v>123</v>
      </c>
      <c r="J1350">
        <v>133</v>
      </c>
      <c r="K1350">
        <v>125</v>
      </c>
      <c r="L1350">
        <v>166</v>
      </c>
      <c r="M1350">
        <v>129</v>
      </c>
      <c r="N1350">
        <v>127</v>
      </c>
    </row>
    <row r="1351" spans="1:14" x14ac:dyDescent="0.45">
      <c r="A1351">
        <v>350</v>
      </c>
      <c r="B1351">
        <v>1906</v>
      </c>
      <c r="C1351" t="s">
        <v>63</v>
      </c>
      <c r="D1351" t="s">
        <v>2701</v>
      </c>
      <c r="E1351" t="s">
        <v>64</v>
      </c>
      <c r="F1351">
        <v>590</v>
      </c>
      <c r="G1351">
        <v>126</v>
      </c>
      <c r="I1351">
        <v>134</v>
      </c>
      <c r="J1351">
        <v>130</v>
      </c>
      <c r="K1351">
        <v>143</v>
      </c>
      <c r="L1351">
        <v>166</v>
      </c>
      <c r="M1351">
        <v>173</v>
      </c>
    </row>
    <row r="1352" spans="1:14" x14ac:dyDescent="0.45">
      <c r="A1352">
        <v>351</v>
      </c>
      <c r="B1352">
        <v>2012</v>
      </c>
      <c r="C1352" t="s">
        <v>422</v>
      </c>
      <c r="D1352" t="s">
        <v>2702</v>
      </c>
      <c r="E1352" t="s">
        <v>70</v>
      </c>
      <c r="F1352">
        <v>697</v>
      </c>
      <c r="G1352">
        <v>118</v>
      </c>
      <c r="H1352">
        <v>73</v>
      </c>
      <c r="I1352">
        <v>129</v>
      </c>
      <c r="J1352">
        <v>123</v>
      </c>
      <c r="K1352">
        <v>147</v>
      </c>
      <c r="L1352">
        <v>166</v>
      </c>
      <c r="M1352">
        <v>177</v>
      </c>
      <c r="N1352">
        <v>113</v>
      </c>
    </row>
    <row r="1353" spans="1:14" x14ac:dyDescent="0.45">
      <c r="A1353">
        <v>352</v>
      </c>
      <c r="B1353">
        <v>1900</v>
      </c>
      <c r="C1353" t="s">
        <v>63</v>
      </c>
      <c r="D1353" t="s">
        <v>2703</v>
      </c>
      <c r="E1353" t="s">
        <v>64</v>
      </c>
      <c r="F1353">
        <v>580</v>
      </c>
      <c r="G1353">
        <v>98</v>
      </c>
      <c r="I1353">
        <v>133</v>
      </c>
      <c r="J1353">
        <v>125</v>
      </c>
      <c r="K1353">
        <v>152</v>
      </c>
      <c r="L1353">
        <v>166</v>
      </c>
      <c r="M1353">
        <v>211</v>
      </c>
    </row>
    <row r="1354" spans="1:14" x14ac:dyDescent="0.45">
      <c r="A1354">
        <v>353</v>
      </c>
      <c r="B1354">
        <v>1994</v>
      </c>
      <c r="C1354" t="s">
        <v>263</v>
      </c>
      <c r="D1354" t="s">
        <v>2704</v>
      </c>
      <c r="E1354" t="s">
        <v>264</v>
      </c>
      <c r="F1354">
        <v>475</v>
      </c>
      <c r="G1354">
        <v>115</v>
      </c>
      <c r="H1354">
        <v>26</v>
      </c>
      <c r="I1354">
        <v>144</v>
      </c>
      <c r="J1354">
        <v>133</v>
      </c>
      <c r="K1354">
        <v>132</v>
      </c>
      <c r="L1354">
        <v>166</v>
      </c>
      <c r="M1354">
        <v>112</v>
      </c>
      <c r="N1354">
        <v>128</v>
      </c>
    </row>
    <row r="1355" spans="1:14" x14ac:dyDescent="0.45">
      <c r="A1355">
        <v>354</v>
      </c>
      <c r="B1355">
        <v>1952</v>
      </c>
      <c r="C1355" t="s">
        <v>72</v>
      </c>
      <c r="D1355" t="s">
        <v>2705</v>
      </c>
      <c r="E1355" t="s">
        <v>51</v>
      </c>
      <c r="F1355">
        <v>676</v>
      </c>
      <c r="G1355">
        <v>153</v>
      </c>
      <c r="H1355">
        <v>43</v>
      </c>
      <c r="I1355">
        <v>128</v>
      </c>
      <c r="J1355">
        <v>129</v>
      </c>
      <c r="K1355">
        <v>138</v>
      </c>
      <c r="L1355">
        <v>166</v>
      </c>
      <c r="M1355">
        <v>158</v>
      </c>
      <c r="N1355">
        <v>119</v>
      </c>
    </row>
    <row r="1356" spans="1:14" x14ac:dyDescent="0.45">
      <c r="A1356">
        <v>355</v>
      </c>
      <c r="B1356">
        <v>2005</v>
      </c>
      <c r="C1356" t="s">
        <v>1035</v>
      </c>
      <c r="D1356" t="s">
        <v>2706</v>
      </c>
      <c r="E1356" t="s">
        <v>110</v>
      </c>
      <c r="F1356">
        <v>578</v>
      </c>
      <c r="G1356">
        <v>174</v>
      </c>
      <c r="H1356">
        <v>135</v>
      </c>
      <c r="I1356">
        <v>114</v>
      </c>
      <c r="J1356">
        <v>123</v>
      </c>
      <c r="K1356">
        <v>140</v>
      </c>
      <c r="L1356">
        <v>166</v>
      </c>
      <c r="M1356">
        <v>185</v>
      </c>
      <c r="N1356">
        <v>116</v>
      </c>
    </row>
    <row r="1357" spans="1:14" x14ac:dyDescent="0.45">
      <c r="A1357">
        <v>356</v>
      </c>
      <c r="B1357">
        <v>1906</v>
      </c>
      <c r="C1357" t="s">
        <v>920</v>
      </c>
      <c r="D1357" t="s">
        <v>2707</v>
      </c>
      <c r="E1357" t="s">
        <v>158</v>
      </c>
      <c r="F1357">
        <v>554</v>
      </c>
      <c r="G1357">
        <v>111</v>
      </c>
      <c r="I1357">
        <v>128</v>
      </c>
      <c r="J1357">
        <v>121</v>
      </c>
      <c r="K1357">
        <v>148</v>
      </c>
      <c r="L1357">
        <v>166</v>
      </c>
      <c r="M1357">
        <v>221</v>
      </c>
    </row>
    <row r="1358" spans="1:14" x14ac:dyDescent="0.45">
      <c r="A1358">
        <v>357</v>
      </c>
      <c r="B1358">
        <v>2021</v>
      </c>
      <c r="C1358" t="s">
        <v>705</v>
      </c>
      <c r="D1358" t="s">
        <v>2708</v>
      </c>
      <c r="E1358" t="s">
        <v>308</v>
      </c>
      <c r="F1358">
        <v>698</v>
      </c>
      <c r="G1358">
        <v>145</v>
      </c>
      <c r="H1358">
        <v>69</v>
      </c>
      <c r="I1358">
        <v>127</v>
      </c>
      <c r="J1358">
        <v>127</v>
      </c>
      <c r="K1358">
        <v>145</v>
      </c>
      <c r="L1358">
        <v>166</v>
      </c>
      <c r="M1358">
        <v>171</v>
      </c>
      <c r="N1358">
        <v>107</v>
      </c>
    </row>
    <row r="1359" spans="1:14" x14ac:dyDescent="0.45">
      <c r="A1359">
        <v>358</v>
      </c>
      <c r="B1359">
        <v>2023</v>
      </c>
      <c r="C1359" t="s">
        <v>81</v>
      </c>
      <c r="D1359" t="s">
        <v>2709</v>
      </c>
      <c r="E1359" t="s">
        <v>164</v>
      </c>
      <c r="F1359">
        <v>693</v>
      </c>
      <c r="G1359">
        <v>157</v>
      </c>
      <c r="H1359">
        <v>69</v>
      </c>
      <c r="I1359">
        <v>123</v>
      </c>
      <c r="J1359">
        <v>126</v>
      </c>
      <c r="K1359">
        <v>139</v>
      </c>
      <c r="L1359">
        <v>166</v>
      </c>
      <c r="M1359">
        <v>164</v>
      </c>
      <c r="N1359">
        <v>106</v>
      </c>
    </row>
    <row r="1360" spans="1:14" x14ac:dyDescent="0.45">
      <c r="A1360">
        <v>359</v>
      </c>
      <c r="B1360">
        <v>2004</v>
      </c>
      <c r="C1360" t="s">
        <v>224</v>
      </c>
      <c r="D1360" t="s">
        <v>2710</v>
      </c>
      <c r="E1360" t="s">
        <v>134</v>
      </c>
      <c r="F1360">
        <v>683</v>
      </c>
      <c r="G1360">
        <v>206</v>
      </c>
      <c r="H1360">
        <v>65</v>
      </c>
      <c r="I1360">
        <v>129</v>
      </c>
      <c r="J1360">
        <v>137</v>
      </c>
      <c r="K1360">
        <v>142</v>
      </c>
      <c r="L1360">
        <v>166</v>
      </c>
      <c r="M1360">
        <v>163</v>
      </c>
      <c r="N1360">
        <v>118</v>
      </c>
    </row>
    <row r="1361" spans="1:14" x14ac:dyDescent="0.45">
      <c r="A1361">
        <v>360</v>
      </c>
      <c r="B1361">
        <v>1905</v>
      </c>
      <c r="C1361" t="s">
        <v>63</v>
      </c>
      <c r="D1361" t="s">
        <v>2711</v>
      </c>
      <c r="E1361" t="s">
        <v>64</v>
      </c>
      <c r="F1361">
        <v>616</v>
      </c>
      <c r="G1361">
        <v>122</v>
      </c>
      <c r="I1361">
        <v>137</v>
      </c>
      <c r="J1361">
        <v>131</v>
      </c>
      <c r="K1361">
        <v>146</v>
      </c>
      <c r="L1361">
        <v>166</v>
      </c>
      <c r="M1361">
        <v>177</v>
      </c>
    </row>
    <row r="1362" spans="1:14" x14ac:dyDescent="0.45">
      <c r="A1362">
        <v>361</v>
      </c>
      <c r="B1362">
        <v>1969</v>
      </c>
      <c r="C1362" t="s">
        <v>238</v>
      </c>
      <c r="D1362" t="s">
        <v>2712</v>
      </c>
      <c r="E1362" t="s">
        <v>61</v>
      </c>
      <c r="F1362">
        <v>643</v>
      </c>
      <c r="G1362">
        <v>139</v>
      </c>
      <c r="H1362">
        <v>74</v>
      </c>
      <c r="I1362">
        <v>121</v>
      </c>
      <c r="J1362">
        <v>125</v>
      </c>
      <c r="K1362">
        <v>141</v>
      </c>
      <c r="L1362">
        <v>166</v>
      </c>
      <c r="M1362">
        <v>179</v>
      </c>
      <c r="N1362">
        <v>109</v>
      </c>
    </row>
    <row r="1363" spans="1:14" x14ac:dyDescent="0.45">
      <c r="A1363">
        <v>362</v>
      </c>
      <c r="B1363">
        <v>1953</v>
      </c>
      <c r="C1363" t="s">
        <v>72</v>
      </c>
      <c r="D1363" t="s">
        <v>2713</v>
      </c>
      <c r="E1363" t="s">
        <v>51</v>
      </c>
      <c r="F1363">
        <v>698</v>
      </c>
      <c r="G1363">
        <v>162</v>
      </c>
      <c r="H1363">
        <v>45</v>
      </c>
      <c r="I1363">
        <v>123</v>
      </c>
      <c r="J1363">
        <v>126</v>
      </c>
      <c r="K1363">
        <v>142</v>
      </c>
      <c r="L1363">
        <v>165</v>
      </c>
      <c r="M1363">
        <v>177</v>
      </c>
      <c r="N1363">
        <v>112</v>
      </c>
    </row>
    <row r="1364" spans="1:14" x14ac:dyDescent="0.45">
      <c r="A1364">
        <v>363</v>
      </c>
      <c r="B1364">
        <v>1948</v>
      </c>
      <c r="C1364" t="s">
        <v>1162</v>
      </c>
      <c r="D1364" t="s">
        <v>2714</v>
      </c>
      <c r="E1364" t="s">
        <v>216</v>
      </c>
      <c r="F1364">
        <v>419</v>
      </c>
      <c r="G1364">
        <v>126</v>
      </c>
      <c r="H1364">
        <v>123</v>
      </c>
      <c r="I1364">
        <v>119</v>
      </c>
      <c r="J1364">
        <v>118</v>
      </c>
      <c r="K1364">
        <v>146</v>
      </c>
      <c r="L1364">
        <v>165</v>
      </c>
      <c r="M1364">
        <v>205</v>
      </c>
      <c r="N1364">
        <v>114</v>
      </c>
    </row>
    <row r="1365" spans="1:14" x14ac:dyDescent="0.45">
      <c r="A1365">
        <v>364</v>
      </c>
      <c r="B1365">
        <v>1990</v>
      </c>
      <c r="C1365" t="s">
        <v>57</v>
      </c>
      <c r="D1365" t="s">
        <v>2715</v>
      </c>
      <c r="E1365" t="s">
        <v>64</v>
      </c>
      <c r="F1365">
        <v>621</v>
      </c>
      <c r="G1365">
        <v>171</v>
      </c>
      <c r="H1365">
        <v>95</v>
      </c>
      <c r="I1365">
        <v>114</v>
      </c>
      <c r="J1365">
        <v>123</v>
      </c>
      <c r="K1365">
        <v>142</v>
      </c>
      <c r="L1365">
        <v>165</v>
      </c>
      <c r="M1365">
        <v>199</v>
      </c>
      <c r="N1365">
        <v>104</v>
      </c>
    </row>
    <row r="1366" spans="1:14" x14ac:dyDescent="0.45">
      <c r="A1366">
        <v>365</v>
      </c>
      <c r="B1366">
        <v>1940</v>
      </c>
      <c r="C1366" t="s">
        <v>187</v>
      </c>
      <c r="D1366" t="s">
        <v>2716</v>
      </c>
      <c r="E1366" t="s">
        <v>42</v>
      </c>
      <c r="F1366">
        <v>572</v>
      </c>
      <c r="G1366">
        <v>110</v>
      </c>
      <c r="H1366">
        <v>61</v>
      </c>
      <c r="I1366">
        <v>126</v>
      </c>
      <c r="J1366">
        <v>121</v>
      </c>
      <c r="K1366">
        <v>148</v>
      </c>
      <c r="L1366">
        <v>165</v>
      </c>
      <c r="M1366">
        <v>190</v>
      </c>
      <c r="N1366">
        <v>114</v>
      </c>
    </row>
    <row r="1367" spans="1:14" x14ac:dyDescent="0.45">
      <c r="A1367">
        <v>366</v>
      </c>
      <c r="B1367">
        <v>1960</v>
      </c>
      <c r="C1367" t="s">
        <v>327</v>
      </c>
      <c r="D1367" t="s">
        <v>2717</v>
      </c>
      <c r="E1367" t="s">
        <v>90</v>
      </c>
      <c r="F1367">
        <v>671</v>
      </c>
      <c r="G1367">
        <v>191</v>
      </c>
      <c r="H1367">
        <v>129</v>
      </c>
      <c r="I1367">
        <v>105</v>
      </c>
      <c r="J1367">
        <v>121</v>
      </c>
      <c r="K1367">
        <v>136</v>
      </c>
      <c r="L1367">
        <v>165</v>
      </c>
      <c r="M1367">
        <v>195</v>
      </c>
      <c r="N1367">
        <v>99</v>
      </c>
    </row>
    <row r="1368" spans="1:14" x14ac:dyDescent="0.45">
      <c r="A1368">
        <v>367</v>
      </c>
      <c r="B1368">
        <v>1990</v>
      </c>
      <c r="C1368" t="s">
        <v>764</v>
      </c>
      <c r="D1368" t="s">
        <v>2718</v>
      </c>
      <c r="E1368" t="s">
        <v>70</v>
      </c>
      <c r="F1368">
        <v>673</v>
      </c>
      <c r="G1368">
        <v>151</v>
      </c>
      <c r="H1368">
        <v>184</v>
      </c>
      <c r="I1368">
        <v>107</v>
      </c>
      <c r="J1368">
        <v>115</v>
      </c>
      <c r="K1368">
        <v>153</v>
      </c>
      <c r="L1368">
        <v>165</v>
      </c>
      <c r="M1368">
        <v>244</v>
      </c>
      <c r="N1368">
        <v>109</v>
      </c>
    </row>
    <row r="1369" spans="1:14" x14ac:dyDescent="0.45">
      <c r="A1369">
        <v>368</v>
      </c>
      <c r="B1369">
        <v>1997</v>
      </c>
      <c r="C1369" t="s">
        <v>57</v>
      </c>
      <c r="D1369" t="s">
        <v>2719</v>
      </c>
      <c r="E1369" t="s">
        <v>58</v>
      </c>
      <c r="F1369">
        <v>690</v>
      </c>
      <c r="G1369">
        <v>230</v>
      </c>
      <c r="H1369">
        <v>77</v>
      </c>
      <c r="I1369">
        <v>108</v>
      </c>
      <c r="J1369">
        <v>130</v>
      </c>
      <c r="K1369">
        <v>138</v>
      </c>
      <c r="L1369">
        <v>165</v>
      </c>
      <c r="M1369">
        <v>190</v>
      </c>
      <c r="N1369">
        <v>92</v>
      </c>
    </row>
    <row r="1370" spans="1:14" x14ac:dyDescent="0.45">
      <c r="A1370">
        <v>369</v>
      </c>
      <c r="B1370">
        <v>2010</v>
      </c>
      <c r="C1370" t="s">
        <v>307</v>
      </c>
      <c r="D1370" t="s">
        <v>2720</v>
      </c>
      <c r="E1370" t="s">
        <v>308</v>
      </c>
      <c r="F1370">
        <v>683</v>
      </c>
      <c r="G1370">
        <v>172</v>
      </c>
      <c r="H1370">
        <v>97</v>
      </c>
      <c r="I1370">
        <v>100</v>
      </c>
      <c r="J1370">
        <v>115</v>
      </c>
      <c r="K1370">
        <v>151</v>
      </c>
      <c r="L1370">
        <v>165</v>
      </c>
      <c r="M1370">
        <v>242</v>
      </c>
      <c r="N1370">
        <v>79</v>
      </c>
    </row>
    <row r="1371" spans="1:14" x14ac:dyDescent="0.45">
      <c r="A1371">
        <v>370</v>
      </c>
      <c r="B1371">
        <v>1966</v>
      </c>
      <c r="C1371" t="s">
        <v>333</v>
      </c>
      <c r="D1371" t="s">
        <v>2721</v>
      </c>
      <c r="E1371" t="s">
        <v>58</v>
      </c>
      <c r="F1371">
        <v>588</v>
      </c>
      <c r="G1371">
        <v>172</v>
      </c>
      <c r="H1371">
        <v>124</v>
      </c>
      <c r="I1371">
        <v>111</v>
      </c>
      <c r="J1371">
        <v>121</v>
      </c>
      <c r="K1371">
        <v>147</v>
      </c>
      <c r="L1371">
        <v>165</v>
      </c>
      <c r="M1371">
        <v>217</v>
      </c>
      <c r="N1371">
        <v>105</v>
      </c>
    </row>
    <row r="1372" spans="1:14" x14ac:dyDescent="0.45">
      <c r="A1372">
        <v>371</v>
      </c>
      <c r="B1372">
        <v>1964</v>
      </c>
      <c r="C1372" t="s">
        <v>1069</v>
      </c>
      <c r="D1372" t="s">
        <v>2722</v>
      </c>
      <c r="E1372" t="s">
        <v>90</v>
      </c>
      <c r="F1372">
        <v>505</v>
      </c>
      <c r="G1372">
        <v>114</v>
      </c>
      <c r="H1372">
        <v>113</v>
      </c>
      <c r="I1372">
        <v>125</v>
      </c>
      <c r="J1372">
        <v>121</v>
      </c>
      <c r="K1372">
        <v>142</v>
      </c>
      <c r="L1372">
        <v>165</v>
      </c>
      <c r="M1372">
        <v>176</v>
      </c>
      <c r="N1372">
        <v>124</v>
      </c>
    </row>
    <row r="1373" spans="1:14" x14ac:dyDescent="0.45">
      <c r="A1373">
        <v>372</v>
      </c>
      <c r="B1373">
        <v>1950</v>
      </c>
      <c r="C1373" t="s">
        <v>86</v>
      </c>
      <c r="D1373" t="s">
        <v>2723</v>
      </c>
      <c r="E1373" t="s">
        <v>48</v>
      </c>
      <c r="F1373">
        <v>416</v>
      </c>
      <c r="G1373">
        <v>171</v>
      </c>
      <c r="H1373">
        <v>60</v>
      </c>
      <c r="I1373">
        <v>114</v>
      </c>
      <c r="J1373">
        <v>124</v>
      </c>
      <c r="K1373">
        <v>155</v>
      </c>
      <c r="L1373">
        <v>165</v>
      </c>
      <c r="M1373">
        <v>237</v>
      </c>
      <c r="N1373">
        <v>95</v>
      </c>
    </row>
    <row r="1374" spans="1:14" x14ac:dyDescent="0.45">
      <c r="A1374">
        <v>373</v>
      </c>
      <c r="B1374">
        <v>2008</v>
      </c>
      <c r="C1374" t="s">
        <v>1133</v>
      </c>
      <c r="D1374" t="s">
        <v>2724</v>
      </c>
      <c r="E1374" t="s">
        <v>1134</v>
      </c>
      <c r="F1374">
        <v>654</v>
      </c>
      <c r="G1374">
        <v>151</v>
      </c>
      <c r="H1374">
        <v>112</v>
      </c>
      <c r="I1374">
        <v>124</v>
      </c>
      <c r="J1374">
        <v>127</v>
      </c>
      <c r="K1374">
        <v>142</v>
      </c>
      <c r="L1374">
        <v>165</v>
      </c>
      <c r="M1374">
        <v>174</v>
      </c>
      <c r="N1374">
        <v>122</v>
      </c>
    </row>
    <row r="1375" spans="1:14" x14ac:dyDescent="0.45">
      <c r="A1375">
        <v>374</v>
      </c>
      <c r="B1375">
        <v>1962</v>
      </c>
      <c r="C1375" t="s">
        <v>1127</v>
      </c>
      <c r="D1375" t="s">
        <v>2725</v>
      </c>
      <c r="E1375" t="s">
        <v>90</v>
      </c>
      <c r="F1375">
        <v>667</v>
      </c>
      <c r="G1375">
        <v>113</v>
      </c>
      <c r="H1375">
        <v>83</v>
      </c>
      <c r="I1375">
        <v>120</v>
      </c>
      <c r="J1375">
        <v>116</v>
      </c>
      <c r="K1375">
        <v>151</v>
      </c>
      <c r="L1375">
        <v>165</v>
      </c>
      <c r="M1375">
        <v>212</v>
      </c>
      <c r="N1375">
        <v>105</v>
      </c>
    </row>
    <row r="1376" spans="1:14" x14ac:dyDescent="0.45">
      <c r="A1376">
        <v>375</v>
      </c>
      <c r="B1376">
        <v>1992</v>
      </c>
      <c r="C1376" t="s">
        <v>1135</v>
      </c>
      <c r="D1376" t="s">
        <v>2726</v>
      </c>
      <c r="E1376" t="s">
        <v>106</v>
      </c>
      <c r="F1376">
        <v>592</v>
      </c>
      <c r="G1376">
        <v>103</v>
      </c>
      <c r="H1376">
        <v>73</v>
      </c>
      <c r="I1376">
        <v>132</v>
      </c>
      <c r="J1376">
        <v>123</v>
      </c>
      <c r="K1376">
        <v>141</v>
      </c>
      <c r="L1376">
        <v>165</v>
      </c>
      <c r="M1376">
        <v>160</v>
      </c>
      <c r="N1376">
        <v>126</v>
      </c>
    </row>
    <row r="1377" spans="1:14" x14ac:dyDescent="0.45">
      <c r="A1377">
        <v>376</v>
      </c>
      <c r="B1377">
        <v>2022</v>
      </c>
      <c r="C1377" t="s">
        <v>367</v>
      </c>
      <c r="D1377" t="s">
        <v>2727</v>
      </c>
      <c r="E1377" t="s">
        <v>178</v>
      </c>
      <c r="F1377">
        <v>604</v>
      </c>
      <c r="G1377">
        <v>137</v>
      </c>
      <c r="H1377">
        <v>65</v>
      </c>
      <c r="I1377">
        <v>124</v>
      </c>
      <c r="J1377">
        <v>125</v>
      </c>
      <c r="K1377">
        <v>136</v>
      </c>
      <c r="L1377">
        <v>165</v>
      </c>
      <c r="M1377">
        <v>156</v>
      </c>
      <c r="N1377">
        <v>109</v>
      </c>
    </row>
    <row r="1378" spans="1:14" x14ac:dyDescent="0.45">
      <c r="A1378">
        <v>377</v>
      </c>
      <c r="B1378">
        <v>1922</v>
      </c>
      <c r="C1378" t="s">
        <v>69</v>
      </c>
      <c r="D1378" t="s">
        <v>2728</v>
      </c>
      <c r="E1378" t="s">
        <v>70</v>
      </c>
      <c r="F1378">
        <v>612</v>
      </c>
      <c r="G1378">
        <v>110</v>
      </c>
      <c r="H1378">
        <v>63</v>
      </c>
      <c r="I1378">
        <v>137</v>
      </c>
      <c r="J1378">
        <v>129</v>
      </c>
      <c r="K1378">
        <v>137</v>
      </c>
      <c r="L1378">
        <v>165</v>
      </c>
      <c r="M1378">
        <v>138</v>
      </c>
      <c r="N1378">
        <v>136</v>
      </c>
    </row>
    <row r="1379" spans="1:14" x14ac:dyDescent="0.45">
      <c r="A1379">
        <v>378</v>
      </c>
      <c r="B1379">
        <v>1998</v>
      </c>
      <c r="C1379" t="s">
        <v>571</v>
      </c>
      <c r="D1379" t="s">
        <v>2729</v>
      </c>
      <c r="E1379" t="s">
        <v>182</v>
      </c>
      <c r="F1379">
        <v>706</v>
      </c>
      <c r="G1379">
        <v>131</v>
      </c>
      <c r="H1379">
        <v>73</v>
      </c>
      <c r="I1379">
        <v>121</v>
      </c>
      <c r="J1379">
        <v>117</v>
      </c>
      <c r="K1379">
        <v>152</v>
      </c>
      <c r="L1379">
        <v>165</v>
      </c>
      <c r="M1379">
        <v>203</v>
      </c>
      <c r="N1379">
        <v>102</v>
      </c>
    </row>
    <row r="1380" spans="1:14" x14ac:dyDescent="0.45">
      <c r="A1380">
        <v>379</v>
      </c>
      <c r="B1380">
        <v>1944</v>
      </c>
      <c r="C1380" t="s">
        <v>219</v>
      </c>
      <c r="D1380" t="s">
        <v>2730</v>
      </c>
      <c r="E1380" t="s">
        <v>101</v>
      </c>
      <c r="F1380">
        <v>494</v>
      </c>
      <c r="G1380">
        <v>211</v>
      </c>
      <c r="H1380">
        <v>130</v>
      </c>
      <c r="I1380">
        <v>108</v>
      </c>
      <c r="J1380">
        <v>126</v>
      </c>
      <c r="K1380">
        <v>145</v>
      </c>
      <c r="L1380">
        <v>165</v>
      </c>
      <c r="M1380">
        <v>236</v>
      </c>
      <c r="N1380">
        <v>97</v>
      </c>
    </row>
    <row r="1381" spans="1:14" x14ac:dyDescent="0.45">
      <c r="A1381">
        <v>380</v>
      </c>
      <c r="B1381">
        <v>1920</v>
      </c>
      <c r="C1381" t="s">
        <v>161</v>
      </c>
      <c r="D1381" t="s">
        <v>2731</v>
      </c>
      <c r="E1381" t="s">
        <v>182</v>
      </c>
      <c r="F1381">
        <v>649</v>
      </c>
      <c r="G1381">
        <v>106</v>
      </c>
      <c r="H1381">
        <v>33</v>
      </c>
      <c r="I1381">
        <v>131</v>
      </c>
      <c r="J1381">
        <v>125</v>
      </c>
      <c r="K1381">
        <v>147</v>
      </c>
      <c r="L1381">
        <v>165</v>
      </c>
      <c r="M1381">
        <v>190</v>
      </c>
      <c r="N1381">
        <v>123</v>
      </c>
    </row>
    <row r="1382" spans="1:14" x14ac:dyDescent="0.45">
      <c r="A1382">
        <v>381</v>
      </c>
      <c r="B1382">
        <v>1987</v>
      </c>
      <c r="C1382" t="s">
        <v>893</v>
      </c>
      <c r="D1382" t="s">
        <v>2732</v>
      </c>
      <c r="E1382" t="s">
        <v>90</v>
      </c>
      <c r="F1382">
        <v>542</v>
      </c>
      <c r="G1382">
        <v>142</v>
      </c>
      <c r="H1382">
        <v>80</v>
      </c>
      <c r="I1382">
        <v>133</v>
      </c>
      <c r="J1382">
        <v>131</v>
      </c>
      <c r="K1382">
        <v>133</v>
      </c>
      <c r="L1382">
        <v>165</v>
      </c>
      <c r="M1382">
        <v>133</v>
      </c>
      <c r="N1382">
        <v>134</v>
      </c>
    </row>
    <row r="1383" spans="1:14" x14ac:dyDescent="0.45">
      <c r="A1383">
        <v>382</v>
      </c>
      <c r="B1383">
        <v>1999</v>
      </c>
      <c r="C1383" t="s">
        <v>428</v>
      </c>
      <c r="D1383" t="s">
        <v>2733</v>
      </c>
      <c r="E1383" t="s">
        <v>210</v>
      </c>
      <c r="F1383">
        <v>701</v>
      </c>
      <c r="G1383">
        <v>183</v>
      </c>
      <c r="H1383">
        <v>84</v>
      </c>
      <c r="I1383">
        <v>116</v>
      </c>
      <c r="J1383">
        <v>126</v>
      </c>
      <c r="K1383">
        <v>143</v>
      </c>
      <c r="L1383">
        <v>165</v>
      </c>
      <c r="M1383">
        <v>187</v>
      </c>
      <c r="N1383">
        <v>103</v>
      </c>
    </row>
    <row r="1384" spans="1:14" x14ac:dyDescent="0.45">
      <c r="A1384">
        <v>383</v>
      </c>
      <c r="B1384">
        <v>1977</v>
      </c>
      <c r="C1384" t="s">
        <v>280</v>
      </c>
      <c r="D1384" t="s">
        <v>2734</v>
      </c>
      <c r="E1384" t="s">
        <v>78</v>
      </c>
      <c r="F1384">
        <v>689</v>
      </c>
      <c r="G1384">
        <v>98</v>
      </c>
      <c r="H1384">
        <v>120</v>
      </c>
      <c r="I1384">
        <v>119</v>
      </c>
      <c r="J1384">
        <v>113</v>
      </c>
      <c r="K1384">
        <v>154</v>
      </c>
      <c r="L1384">
        <v>165</v>
      </c>
      <c r="M1384">
        <v>220</v>
      </c>
      <c r="N1384">
        <v>107</v>
      </c>
    </row>
    <row r="1385" spans="1:14" x14ac:dyDescent="0.45">
      <c r="A1385">
        <v>384</v>
      </c>
      <c r="B1385">
        <v>1996</v>
      </c>
      <c r="C1385" t="s">
        <v>242</v>
      </c>
      <c r="D1385" t="s">
        <v>2735</v>
      </c>
      <c r="E1385" t="s">
        <v>164</v>
      </c>
      <c r="F1385">
        <v>631</v>
      </c>
      <c r="G1385">
        <v>144</v>
      </c>
      <c r="H1385">
        <v>90</v>
      </c>
      <c r="I1385">
        <v>125</v>
      </c>
      <c r="J1385">
        <v>124</v>
      </c>
      <c r="K1385">
        <v>133</v>
      </c>
      <c r="L1385">
        <v>165</v>
      </c>
      <c r="M1385">
        <v>149</v>
      </c>
      <c r="N1385">
        <v>117</v>
      </c>
    </row>
    <row r="1386" spans="1:14" x14ac:dyDescent="0.45">
      <c r="A1386">
        <v>385</v>
      </c>
      <c r="B1386">
        <v>1943</v>
      </c>
      <c r="C1386" t="s">
        <v>683</v>
      </c>
      <c r="D1386" t="s">
        <v>2736</v>
      </c>
      <c r="E1386" t="s">
        <v>42</v>
      </c>
      <c r="F1386">
        <v>620</v>
      </c>
      <c r="G1386">
        <v>180</v>
      </c>
      <c r="H1386">
        <v>114</v>
      </c>
      <c r="I1386">
        <v>106</v>
      </c>
      <c r="J1386">
        <v>120</v>
      </c>
      <c r="K1386">
        <v>149</v>
      </c>
      <c r="L1386">
        <v>165</v>
      </c>
      <c r="M1386">
        <v>261</v>
      </c>
      <c r="N1386">
        <v>94</v>
      </c>
    </row>
    <row r="1387" spans="1:14" x14ac:dyDescent="0.45">
      <c r="A1387">
        <v>386</v>
      </c>
      <c r="B1387">
        <v>2005</v>
      </c>
      <c r="C1387" t="s">
        <v>199</v>
      </c>
      <c r="D1387" t="s">
        <v>2737</v>
      </c>
      <c r="E1387" t="s">
        <v>42</v>
      </c>
      <c r="F1387">
        <v>545</v>
      </c>
      <c r="G1387">
        <v>252</v>
      </c>
      <c r="H1387">
        <v>127</v>
      </c>
      <c r="I1387">
        <v>101</v>
      </c>
      <c r="J1387">
        <v>133</v>
      </c>
      <c r="K1387">
        <v>126</v>
      </c>
      <c r="L1387">
        <v>165</v>
      </c>
      <c r="M1387">
        <v>168</v>
      </c>
      <c r="N1387">
        <v>99</v>
      </c>
    </row>
    <row r="1388" spans="1:14" x14ac:dyDescent="0.45">
      <c r="A1388">
        <v>387</v>
      </c>
      <c r="B1388">
        <v>1979</v>
      </c>
      <c r="C1388" t="s">
        <v>1024</v>
      </c>
      <c r="D1388" t="s">
        <v>2738</v>
      </c>
      <c r="E1388" t="s">
        <v>90</v>
      </c>
      <c r="F1388">
        <v>566</v>
      </c>
      <c r="G1388">
        <v>158</v>
      </c>
      <c r="H1388">
        <v>112</v>
      </c>
      <c r="I1388">
        <v>119</v>
      </c>
      <c r="J1388">
        <v>124</v>
      </c>
      <c r="K1388">
        <v>140</v>
      </c>
      <c r="L1388">
        <v>165</v>
      </c>
      <c r="M1388">
        <v>181</v>
      </c>
      <c r="N1388">
        <v>115</v>
      </c>
    </row>
    <row r="1389" spans="1:14" x14ac:dyDescent="0.45">
      <c r="A1389">
        <v>388</v>
      </c>
      <c r="B1389">
        <v>1930</v>
      </c>
      <c r="C1389" t="s">
        <v>648</v>
      </c>
      <c r="D1389" t="s">
        <v>2739</v>
      </c>
      <c r="E1389" t="s">
        <v>158</v>
      </c>
      <c r="F1389">
        <v>699</v>
      </c>
      <c r="G1389">
        <v>120</v>
      </c>
      <c r="H1389">
        <v>116</v>
      </c>
      <c r="I1389">
        <v>126</v>
      </c>
      <c r="J1389">
        <v>123</v>
      </c>
      <c r="K1389">
        <v>146</v>
      </c>
      <c r="L1389">
        <v>165</v>
      </c>
      <c r="M1389">
        <v>188</v>
      </c>
      <c r="N1389">
        <v>122</v>
      </c>
    </row>
    <row r="1390" spans="1:14" x14ac:dyDescent="0.45">
      <c r="A1390">
        <v>389</v>
      </c>
      <c r="B1390">
        <v>1972</v>
      </c>
      <c r="C1390" t="s">
        <v>505</v>
      </c>
      <c r="D1390" t="s">
        <v>2740</v>
      </c>
      <c r="E1390" t="s">
        <v>48</v>
      </c>
      <c r="F1390">
        <v>514</v>
      </c>
      <c r="G1390">
        <v>117</v>
      </c>
      <c r="H1390">
        <v>122</v>
      </c>
      <c r="I1390">
        <v>119</v>
      </c>
      <c r="J1390">
        <v>118</v>
      </c>
      <c r="K1390">
        <v>151</v>
      </c>
      <c r="L1390">
        <v>165</v>
      </c>
      <c r="M1390">
        <v>224</v>
      </c>
      <c r="N1390">
        <v>118</v>
      </c>
    </row>
    <row r="1391" spans="1:14" x14ac:dyDescent="0.45">
      <c r="A1391">
        <v>390</v>
      </c>
      <c r="B1391">
        <v>1953</v>
      </c>
      <c r="C1391" t="s">
        <v>203</v>
      </c>
      <c r="D1391" t="s">
        <v>2741</v>
      </c>
      <c r="E1391" t="s">
        <v>158</v>
      </c>
      <c r="F1391">
        <v>680</v>
      </c>
      <c r="G1391">
        <v>130</v>
      </c>
      <c r="H1391">
        <v>131</v>
      </c>
      <c r="I1391">
        <v>122</v>
      </c>
      <c r="J1391">
        <v>121</v>
      </c>
      <c r="K1391">
        <v>147</v>
      </c>
      <c r="L1391">
        <v>165</v>
      </c>
      <c r="M1391">
        <v>190</v>
      </c>
      <c r="N1391">
        <v>119</v>
      </c>
    </row>
    <row r="1392" spans="1:14" x14ac:dyDescent="0.45">
      <c r="A1392">
        <v>391</v>
      </c>
      <c r="B1392">
        <v>2015</v>
      </c>
      <c r="C1392" t="s">
        <v>422</v>
      </c>
      <c r="D1392" t="s">
        <v>2742</v>
      </c>
      <c r="E1392" t="s">
        <v>70</v>
      </c>
      <c r="F1392">
        <v>511</v>
      </c>
      <c r="G1392">
        <v>196</v>
      </c>
      <c r="H1392">
        <v>81</v>
      </c>
      <c r="I1392">
        <v>132</v>
      </c>
      <c r="J1392">
        <v>138</v>
      </c>
      <c r="K1392">
        <v>129</v>
      </c>
      <c r="L1392">
        <v>165</v>
      </c>
      <c r="M1392">
        <v>125</v>
      </c>
      <c r="N1392">
        <v>130</v>
      </c>
    </row>
    <row r="1393" spans="1:14" x14ac:dyDescent="0.45">
      <c r="A1393">
        <v>392</v>
      </c>
      <c r="B1393">
        <v>1955</v>
      </c>
      <c r="C1393" t="s">
        <v>203</v>
      </c>
      <c r="D1393" t="s">
        <v>2743</v>
      </c>
      <c r="E1393" t="s">
        <v>158</v>
      </c>
      <c r="F1393">
        <v>653</v>
      </c>
      <c r="G1393">
        <v>171</v>
      </c>
      <c r="H1393">
        <v>127</v>
      </c>
      <c r="I1393">
        <v>116</v>
      </c>
      <c r="J1393">
        <v>124</v>
      </c>
      <c r="K1393">
        <v>150</v>
      </c>
      <c r="L1393">
        <v>164</v>
      </c>
      <c r="M1393">
        <v>206</v>
      </c>
      <c r="N1393">
        <v>110</v>
      </c>
    </row>
    <row r="1394" spans="1:14" x14ac:dyDescent="0.45">
      <c r="A1394">
        <v>393</v>
      </c>
      <c r="B1394">
        <v>2001</v>
      </c>
      <c r="C1394" t="s">
        <v>654</v>
      </c>
      <c r="D1394" t="s">
        <v>2744</v>
      </c>
      <c r="E1394" t="s">
        <v>178</v>
      </c>
      <c r="F1394">
        <v>688</v>
      </c>
      <c r="G1394">
        <v>149</v>
      </c>
      <c r="H1394">
        <v>103</v>
      </c>
      <c r="I1394">
        <v>123</v>
      </c>
      <c r="J1394">
        <v>127</v>
      </c>
      <c r="K1394">
        <v>141</v>
      </c>
      <c r="L1394">
        <v>164</v>
      </c>
      <c r="M1394">
        <v>169</v>
      </c>
      <c r="N1394">
        <v>123</v>
      </c>
    </row>
    <row r="1395" spans="1:14" x14ac:dyDescent="0.45">
      <c r="A1395">
        <v>394</v>
      </c>
      <c r="B1395">
        <v>1963</v>
      </c>
      <c r="C1395" t="s">
        <v>681</v>
      </c>
      <c r="D1395" t="s">
        <v>2745</v>
      </c>
      <c r="E1395" t="s">
        <v>58</v>
      </c>
      <c r="F1395">
        <v>629</v>
      </c>
      <c r="G1395">
        <v>75</v>
      </c>
      <c r="H1395">
        <v>78</v>
      </c>
      <c r="I1395">
        <v>124</v>
      </c>
      <c r="J1395">
        <v>116</v>
      </c>
      <c r="K1395">
        <v>148</v>
      </c>
      <c r="L1395">
        <v>164</v>
      </c>
      <c r="M1395">
        <v>196</v>
      </c>
      <c r="N1395">
        <v>112</v>
      </c>
    </row>
    <row r="1396" spans="1:14" x14ac:dyDescent="0.45">
      <c r="A1396">
        <v>395</v>
      </c>
      <c r="B1396">
        <v>1913</v>
      </c>
      <c r="C1396" t="s">
        <v>189</v>
      </c>
      <c r="D1396" t="s">
        <v>2746</v>
      </c>
      <c r="E1396" t="s">
        <v>103</v>
      </c>
      <c r="F1396">
        <v>644</v>
      </c>
      <c r="G1396">
        <v>114</v>
      </c>
      <c r="H1396">
        <v>53</v>
      </c>
      <c r="I1396">
        <v>127</v>
      </c>
      <c r="J1396">
        <v>123</v>
      </c>
      <c r="K1396">
        <v>142</v>
      </c>
      <c r="L1396">
        <v>164</v>
      </c>
      <c r="M1396">
        <v>188</v>
      </c>
      <c r="N1396">
        <v>117</v>
      </c>
    </row>
    <row r="1397" spans="1:14" x14ac:dyDescent="0.45">
      <c r="A1397">
        <v>396</v>
      </c>
      <c r="B1397">
        <v>1945</v>
      </c>
      <c r="C1397" t="s">
        <v>1162</v>
      </c>
      <c r="D1397" t="s">
        <v>2747</v>
      </c>
      <c r="E1397" t="s">
        <v>110</v>
      </c>
      <c r="F1397">
        <v>429</v>
      </c>
      <c r="G1397">
        <v>141</v>
      </c>
      <c r="H1397">
        <v>113</v>
      </c>
      <c r="I1397">
        <v>117</v>
      </c>
      <c r="J1397">
        <v>119</v>
      </c>
      <c r="K1397">
        <v>143</v>
      </c>
      <c r="L1397">
        <v>164</v>
      </c>
      <c r="M1397">
        <v>216</v>
      </c>
      <c r="N1397">
        <v>111</v>
      </c>
    </row>
    <row r="1398" spans="1:14" x14ac:dyDescent="0.45">
      <c r="A1398">
        <v>397</v>
      </c>
      <c r="B1398">
        <v>1923</v>
      </c>
      <c r="C1398" t="s">
        <v>360</v>
      </c>
      <c r="D1398" t="s">
        <v>2748</v>
      </c>
      <c r="E1398" t="s">
        <v>146</v>
      </c>
      <c r="F1398">
        <v>646</v>
      </c>
      <c r="G1398">
        <v>139</v>
      </c>
      <c r="H1398">
        <v>77</v>
      </c>
      <c r="I1398">
        <v>123</v>
      </c>
      <c r="J1398">
        <v>122</v>
      </c>
      <c r="K1398">
        <v>156</v>
      </c>
      <c r="L1398">
        <v>164</v>
      </c>
      <c r="M1398">
        <v>241</v>
      </c>
      <c r="N1398">
        <v>112</v>
      </c>
    </row>
    <row r="1399" spans="1:14" x14ac:dyDescent="0.45">
      <c r="A1399">
        <v>398</v>
      </c>
      <c r="B1399">
        <v>1969</v>
      </c>
      <c r="C1399" t="s">
        <v>846</v>
      </c>
      <c r="D1399" t="s">
        <v>2749</v>
      </c>
      <c r="E1399" t="s">
        <v>258</v>
      </c>
      <c r="F1399">
        <v>673</v>
      </c>
      <c r="G1399">
        <v>181</v>
      </c>
      <c r="H1399">
        <v>64</v>
      </c>
      <c r="I1399">
        <v>117</v>
      </c>
      <c r="J1399">
        <v>129</v>
      </c>
      <c r="K1399">
        <v>137</v>
      </c>
      <c r="L1399">
        <v>164</v>
      </c>
      <c r="M1399">
        <v>179</v>
      </c>
      <c r="N1399">
        <v>104</v>
      </c>
    </row>
    <row r="1400" spans="1:14" x14ac:dyDescent="0.45">
      <c r="A1400">
        <v>399</v>
      </c>
      <c r="B1400">
        <v>1917</v>
      </c>
      <c r="C1400" t="s">
        <v>50</v>
      </c>
      <c r="D1400" t="s">
        <v>2750</v>
      </c>
      <c r="E1400" t="s">
        <v>51</v>
      </c>
      <c r="F1400">
        <v>589</v>
      </c>
      <c r="G1400">
        <v>112</v>
      </c>
      <c r="H1400">
        <v>68</v>
      </c>
      <c r="I1400">
        <v>127</v>
      </c>
      <c r="J1400">
        <v>123</v>
      </c>
      <c r="K1400">
        <v>143</v>
      </c>
      <c r="L1400">
        <v>164</v>
      </c>
      <c r="M1400">
        <v>191</v>
      </c>
      <c r="N1400">
        <v>121</v>
      </c>
    </row>
    <row r="1401" spans="1:14" x14ac:dyDescent="0.45">
      <c r="A1401">
        <v>400</v>
      </c>
      <c r="B1401">
        <v>1948</v>
      </c>
      <c r="C1401" t="s">
        <v>109</v>
      </c>
      <c r="D1401" t="s">
        <v>2751</v>
      </c>
      <c r="E1401" t="s">
        <v>110</v>
      </c>
      <c r="F1401">
        <v>676</v>
      </c>
      <c r="G1401">
        <v>130</v>
      </c>
      <c r="H1401">
        <v>17</v>
      </c>
      <c r="I1401">
        <v>130</v>
      </c>
      <c r="J1401">
        <v>127</v>
      </c>
      <c r="K1401">
        <v>135</v>
      </c>
      <c r="L1401">
        <v>164</v>
      </c>
      <c r="M1401">
        <v>147</v>
      </c>
      <c r="N1401">
        <v>119</v>
      </c>
    </row>
    <row r="1402" spans="1:14" x14ac:dyDescent="0.45">
      <c r="A1402">
        <v>401</v>
      </c>
      <c r="B1402">
        <v>1993</v>
      </c>
      <c r="C1402" t="s">
        <v>1163</v>
      </c>
      <c r="D1402" t="s">
        <v>2752</v>
      </c>
      <c r="E1402" t="s">
        <v>230</v>
      </c>
      <c r="F1402">
        <v>587</v>
      </c>
      <c r="G1402">
        <v>69</v>
      </c>
      <c r="H1402">
        <v>114</v>
      </c>
      <c r="I1402">
        <v>116</v>
      </c>
      <c r="J1402">
        <v>109</v>
      </c>
      <c r="K1402">
        <v>155</v>
      </c>
      <c r="L1402">
        <v>164</v>
      </c>
      <c r="M1402">
        <v>229</v>
      </c>
      <c r="N1402">
        <v>104</v>
      </c>
    </row>
    <row r="1403" spans="1:14" x14ac:dyDescent="0.45">
      <c r="A1403">
        <v>402</v>
      </c>
      <c r="B1403">
        <v>2019</v>
      </c>
      <c r="C1403" t="s">
        <v>1164</v>
      </c>
      <c r="D1403" t="s">
        <v>2753</v>
      </c>
      <c r="E1403" t="s">
        <v>152</v>
      </c>
      <c r="F1403">
        <v>521</v>
      </c>
      <c r="G1403">
        <v>126</v>
      </c>
      <c r="H1403">
        <v>110</v>
      </c>
      <c r="I1403">
        <v>122</v>
      </c>
      <c r="J1403">
        <v>121</v>
      </c>
      <c r="K1403">
        <v>145</v>
      </c>
      <c r="L1403">
        <v>164</v>
      </c>
      <c r="M1403">
        <v>176</v>
      </c>
      <c r="N1403">
        <v>118</v>
      </c>
    </row>
    <row r="1404" spans="1:14" x14ac:dyDescent="0.45">
      <c r="A1404">
        <v>403</v>
      </c>
      <c r="B1404">
        <v>1937</v>
      </c>
      <c r="C1404" t="s">
        <v>660</v>
      </c>
      <c r="D1404" t="s">
        <v>2754</v>
      </c>
      <c r="E1404" t="s">
        <v>139</v>
      </c>
      <c r="F1404">
        <v>570</v>
      </c>
      <c r="G1404">
        <v>195</v>
      </c>
      <c r="H1404">
        <v>168</v>
      </c>
      <c r="I1404">
        <v>121</v>
      </c>
      <c r="J1404">
        <v>131</v>
      </c>
      <c r="K1404">
        <v>148</v>
      </c>
      <c r="L1404">
        <v>164</v>
      </c>
      <c r="M1404">
        <v>212</v>
      </c>
      <c r="N1404">
        <v>123</v>
      </c>
    </row>
    <row r="1405" spans="1:14" x14ac:dyDescent="0.45">
      <c r="A1405">
        <v>404</v>
      </c>
      <c r="B1405">
        <v>1993</v>
      </c>
      <c r="C1405" t="s">
        <v>154</v>
      </c>
      <c r="D1405" t="s">
        <v>2755</v>
      </c>
      <c r="E1405" t="s">
        <v>106</v>
      </c>
      <c r="F1405">
        <v>691</v>
      </c>
      <c r="G1405">
        <v>152</v>
      </c>
      <c r="H1405">
        <v>89</v>
      </c>
      <c r="I1405">
        <v>116</v>
      </c>
      <c r="J1405">
        <v>121</v>
      </c>
      <c r="K1405">
        <v>151</v>
      </c>
      <c r="L1405">
        <v>164</v>
      </c>
      <c r="M1405">
        <v>218</v>
      </c>
      <c r="N1405">
        <v>101</v>
      </c>
    </row>
    <row r="1406" spans="1:14" x14ac:dyDescent="0.45">
      <c r="A1406">
        <v>405</v>
      </c>
      <c r="B1406">
        <v>1964</v>
      </c>
      <c r="C1406" t="s">
        <v>141</v>
      </c>
      <c r="D1406" t="s">
        <v>2757</v>
      </c>
      <c r="E1406" t="s">
        <v>88</v>
      </c>
      <c r="F1406">
        <v>686</v>
      </c>
      <c r="G1406">
        <v>168</v>
      </c>
      <c r="H1406">
        <v>102</v>
      </c>
      <c r="I1406">
        <v>119</v>
      </c>
      <c r="J1406">
        <v>124</v>
      </c>
      <c r="K1406">
        <v>144</v>
      </c>
      <c r="L1406">
        <v>164</v>
      </c>
      <c r="M1406">
        <v>197</v>
      </c>
      <c r="N1406">
        <v>114</v>
      </c>
    </row>
    <row r="1407" spans="1:14" x14ac:dyDescent="0.45">
      <c r="A1407">
        <v>406</v>
      </c>
      <c r="B1407">
        <v>1954</v>
      </c>
      <c r="C1407" t="s">
        <v>403</v>
      </c>
      <c r="D1407" t="s">
        <v>2758</v>
      </c>
      <c r="E1407" t="s">
        <v>78</v>
      </c>
      <c r="F1407">
        <v>659</v>
      </c>
      <c r="G1407">
        <v>124</v>
      </c>
      <c r="H1407">
        <v>55</v>
      </c>
      <c r="I1407">
        <v>119</v>
      </c>
      <c r="J1407">
        <v>118</v>
      </c>
      <c r="K1407">
        <v>151</v>
      </c>
      <c r="L1407">
        <v>164</v>
      </c>
      <c r="M1407">
        <v>210</v>
      </c>
      <c r="N1407">
        <v>99</v>
      </c>
    </row>
    <row r="1408" spans="1:14" x14ac:dyDescent="0.45">
      <c r="A1408">
        <v>407</v>
      </c>
      <c r="B1408">
        <v>2023</v>
      </c>
      <c r="C1408" t="s">
        <v>1165</v>
      </c>
      <c r="D1408" t="s">
        <v>2756</v>
      </c>
      <c r="E1408" t="s">
        <v>254</v>
      </c>
      <c r="F1408">
        <v>600</v>
      </c>
      <c r="G1408">
        <v>129</v>
      </c>
      <c r="H1408">
        <v>68</v>
      </c>
      <c r="I1408">
        <v>134</v>
      </c>
      <c r="J1408">
        <v>129</v>
      </c>
      <c r="K1408">
        <v>127</v>
      </c>
      <c r="L1408">
        <v>164</v>
      </c>
      <c r="M1408">
        <v>117</v>
      </c>
      <c r="N1408">
        <v>124</v>
      </c>
    </row>
    <row r="1409" spans="1:14" x14ac:dyDescent="0.45">
      <c r="A1409">
        <v>408</v>
      </c>
      <c r="B1409">
        <v>1954</v>
      </c>
      <c r="C1409" t="s">
        <v>72</v>
      </c>
      <c r="D1409" t="s">
        <v>2759</v>
      </c>
      <c r="E1409" t="s">
        <v>51</v>
      </c>
      <c r="F1409">
        <v>705</v>
      </c>
      <c r="G1409">
        <v>153</v>
      </c>
      <c r="H1409">
        <v>58</v>
      </c>
      <c r="I1409">
        <v>120</v>
      </c>
      <c r="J1409">
        <v>124</v>
      </c>
      <c r="K1409">
        <v>143</v>
      </c>
      <c r="L1409">
        <v>164</v>
      </c>
      <c r="M1409">
        <v>185</v>
      </c>
      <c r="N1409">
        <v>108</v>
      </c>
    </row>
    <row r="1410" spans="1:14" x14ac:dyDescent="0.45">
      <c r="A1410">
        <v>409</v>
      </c>
      <c r="B1410">
        <v>2012</v>
      </c>
      <c r="C1410" t="s">
        <v>438</v>
      </c>
      <c r="D1410" t="s">
        <v>2760</v>
      </c>
      <c r="E1410" t="s">
        <v>58</v>
      </c>
      <c r="F1410">
        <v>610</v>
      </c>
      <c r="G1410">
        <v>137</v>
      </c>
      <c r="H1410">
        <v>82</v>
      </c>
      <c r="I1410">
        <v>129</v>
      </c>
      <c r="J1410">
        <v>125</v>
      </c>
      <c r="K1410">
        <v>133</v>
      </c>
      <c r="L1410">
        <v>164</v>
      </c>
      <c r="M1410">
        <v>140</v>
      </c>
      <c r="N1410">
        <v>121</v>
      </c>
    </row>
    <row r="1411" spans="1:14" x14ac:dyDescent="0.45">
      <c r="A1411">
        <v>410</v>
      </c>
      <c r="B1411">
        <v>1972</v>
      </c>
      <c r="C1411" t="s">
        <v>1149</v>
      </c>
      <c r="D1411" t="s">
        <v>2761</v>
      </c>
      <c r="E1411" t="s">
        <v>128</v>
      </c>
      <c r="F1411">
        <v>537</v>
      </c>
      <c r="G1411">
        <v>146</v>
      </c>
      <c r="H1411">
        <v>96</v>
      </c>
      <c r="I1411">
        <v>110</v>
      </c>
      <c r="J1411">
        <v>119</v>
      </c>
      <c r="K1411">
        <v>138</v>
      </c>
      <c r="L1411">
        <v>164</v>
      </c>
      <c r="M1411">
        <v>201</v>
      </c>
      <c r="N1411">
        <v>99</v>
      </c>
    </row>
    <row r="1412" spans="1:14" x14ac:dyDescent="0.45">
      <c r="A1412">
        <v>411</v>
      </c>
      <c r="B1412">
        <v>1941</v>
      </c>
      <c r="C1412" t="s">
        <v>344</v>
      </c>
      <c r="D1412" t="s">
        <v>2762</v>
      </c>
      <c r="E1412" t="s">
        <v>158</v>
      </c>
      <c r="F1412">
        <v>601</v>
      </c>
      <c r="G1412">
        <v>84</v>
      </c>
      <c r="H1412">
        <v>143</v>
      </c>
      <c r="I1412">
        <v>129</v>
      </c>
      <c r="J1412">
        <v>121</v>
      </c>
      <c r="K1412">
        <v>149</v>
      </c>
      <c r="L1412">
        <v>164</v>
      </c>
      <c r="M1412">
        <v>198</v>
      </c>
      <c r="N1412">
        <v>134</v>
      </c>
    </row>
    <row r="1413" spans="1:14" x14ac:dyDescent="0.45">
      <c r="A1413">
        <v>412</v>
      </c>
      <c r="B1413">
        <v>1997</v>
      </c>
      <c r="C1413" t="s">
        <v>1135</v>
      </c>
      <c r="D1413" t="s">
        <v>2763</v>
      </c>
      <c r="E1413" t="s">
        <v>106</v>
      </c>
      <c r="F1413">
        <v>678</v>
      </c>
      <c r="G1413">
        <v>194</v>
      </c>
      <c r="H1413">
        <v>77</v>
      </c>
      <c r="I1413">
        <v>122</v>
      </c>
      <c r="J1413">
        <v>134</v>
      </c>
      <c r="K1413">
        <v>129</v>
      </c>
      <c r="L1413">
        <v>164</v>
      </c>
      <c r="M1413">
        <v>141</v>
      </c>
      <c r="N1413">
        <v>115</v>
      </c>
    </row>
    <row r="1414" spans="1:14" x14ac:dyDescent="0.45">
      <c r="A1414">
        <v>413</v>
      </c>
      <c r="B1414">
        <v>2021</v>
      </c>
      <c r="C1414" t="s">
        <v>453</v>
      </c>
      <c r="D1414" t="s">
        <v>2764</v>
      </c>
      <c r="E1414" t="s">
        <v>143</v>
      </c>
      <c r="F1414">
        <v>654</v>
      </c>
      <c r="G1414">
        <v>241</v>
      </c>
      <c r="H1414">
        <v>64</v>
      </c>
      <c r="I1414">
        <v>126</v>
      </c>
      <c r="J1414">
        <v>142</v>
      </c>
      <c r="K1414">
        <v>127</v>
      </c>
      <c r="L1414">
        <v>164</v>
      </c>
      <c r="M1414">
        <v>129</v>
      </c>
      <c r="N1414">
        <v>113</v>
      </c>
    </row>
    <row r="1415" spans="1:14" x14ac:dyDescent="0.45">
      <c r="A1415">
        <v>414</v>
      </c>
      <c r="B1415">
        <v>1982</v>
      </c>
      <c r="C1415" t="s">
        <v>89</v>
      </c>
      <c r="D1415" t="s">
        <v>2765</v>
      </c>
      <c r="E1415" t="s">
        <v>90</v>
      </c>
      <c r="F1415">
        <v>704</v>
      </c>
      <c r="G1415">
        <v>91</v>
      </c>
      <c r="H1415">
        <v>71</v>
      </c>
      <c r="I1415">
        <v>125</v>
      </c>
      <c r="J1415">
        <v>115</v>
      </c>
      <c r="K1415">
        <v>144</v>
      </c>
      <c r="L1415">
        <v>164</v>
      </c>
      <c r="M1415">
        <v>179</v>
      </c>
      <c r="N1415">
        <v>116</v>
      </c>
    </row>
    <row r="1416" spans="1:14" x14ac:dyDescent="0.45">
      <c r="A1416">
        <v>415</v>
      </c>
      <c r="B1416">
        <v>1913</v>
      </c>
      <c r="C1416" t="s">
        <v>102</v>
      </c>
      <c r="D1416" t="s">
        <v>2766</v>
      </c>
      <c r="E1416" t="s">
        <v>103</v>
      </c>
      <c r="F1416">
        <v>652</v>
      </c>
      <c r="G1416">
        <v>152</v>
      </c>
      <c r="H1416">
        <v>63</v>
      </c>
      <c r="I1416">
        <v>130</v>
      </c>
      <c r="J1416">
        <v>131</v>
      </c>
      <c r="K1416">
        <v>131</v>
      </c>
      <c r="L1416">
        <v>164</v>
      </c>
      <c r="M1416">
        <v>131</v>
      </c>
      <c r="N1416">
        <v>126</v>
      </c>
    </row>
    <row r="1417" spans="1:14" x14ac:dyDescent="0.45">
      <c r="A1417">
        <v>416</v>
      </c>
      <c r="B1417">
        <v>2010</v>
      </c>
      <c r="C1417" t="s">
        <v>149</v>
      </c>
      <c r="D1417" t="s">
        <v>2767</v>
      </c>
      <c r="E1417" t="s">
        <v>51</v>
      </c>
      <c r="F1417">
        <v>700</v>
      </c>
      <c r="G1417">
        <v>167</v>
      </c>
      <c r="H1417">
        <v>59</v>
      </c>
      <c r="I1417">
        <v>119</v>
      </c>
      <c r="J1417">
        <v>125</v>
      </c>
      <c r="K1417">
        <v>144</v>
      </c>
      <c r="L1417">
        <v>164</v>
      </c>
      <c r="M1417">
        <v>189</v>
      </c>
      <c r="N1417">
        <v>98</v>
      </c>
    </row>
    <row r="1418" spans="1:14" x14ac:dyDescent="0.45">
      <c r="A1418">
        <v>417</v>
      </c>
      <c r="B1418">
        <v>1957</v>
      </c>
      <c r="C1418" t="s">
        <v>1127</v>
      </c>
      <c r="D1418" t="s">
        <v>2768</v>
      </c>
      <c r="E1418" t="s">
        <v>90</v>
      </c>
      <c r="F1418">
        <v>675</v>
      </c>
      <c r="G1418">
        <v>101</v>
      </c>
      <c r="H1418">
        <v>74</v>
      </c>
      <c r="I1418">
        <v>120</v>
      </c>
      <c r="J1418">
        <v>114</v>
      </c>
      <c r="K1418">
        <v>144</v>
      </c>
      <c r="L1418">
        <v>164</v>
      </c>
      <c r="M1418">
        <v>189</v>
      </c>
      <c r="N1418">
        <v>106</v>
      </c>
    </row>
    <row r="1419" spans="1:14" x14ac:dyDescent="0.45">
      <c r="A1419">
        <v>418</v>
      </c>
      <c r="B1419">
        <v>1994</v>
      </c>
      <c r="C1419" t="s">
        <v>154</v>
      </c>
      <c r="D1419" t="s">
        <v>2769</v>
      </c>
      <c r="E1419" t="s">
        <v>106</v>
      </c>
      <c r="F1419">
        <v>493</v>
      </c>
      <c r="G1419">
        <v>120</v>
      </c>
      <c r="H1419">
        <v>96</v>
      </c>
      <c r="I1419">
        <v>119</v>
      </c>
      <c r="J1419">
        <v>116</v>
      </c>
      <c r="K1419">
        <v>155</v>
      </c>
      <c r="L1419">
        <v>164</v>
      </c>
      <c r="M1419">
        <v>217</v>
      </c>
      <c r="N1419">
        <v>104</v>
      </c>
    </row>
    <row r="1420" spans="1:14" x14ac:dyDescent="0.45">
      <c r="A1420">
        <v>419</v>
      </c>
      <c r="B1420">
        <v>1969</v>
      </c>
      <c r="C1420" t="s">
        <v>214</v>
      </c>
      <c r="D1420" t="s">
        <v>2770</v>
      </c>
      <c r="E1420" t="s">
        <v>64</v>
      </c>
      <c r="F1420">
        <v>570</v>
      </c>
      <c r="G1420">
        <v>109</v>
      </c>
      <c r="H1420">
        <v>91</v>
      </c>
      <c r="I1420">
        <v>133</v>
      </c>
      <c r="J1420">
        <v>125</v>
      </c>
      <c r="K1420">
        <v>142</v>
      </c>
      <c r="L1420">
        <v>163</v>
      </c>
      <c r="M1420">
        <v>159</v>
      </c>
      <c r="N1420">
        <v>130</v>
      </c>
    </row>
    <row r="1421" spans="1:14" x14ac:dyDescent="0.45">
      <c r="A1421">
        <v>420</v>
      </c>
      <c r="B1421">
        <v>1925</v>
      </c>
      <c r="C1421" t="s">
        <v>1128</v>
      </c>
      <c r="D1421" t="s">
        <v>2771</v>
      </c>
      <c r="E1421" t="s">
        <v>110</v>
      </c>
      <c r="F1421">
        <v>518</v>
      </c>
      <c r="G1421">
        <v>147</v>
      </c>
      <c r="H1421">
        <v>39</v>
      </c>
      <c r="I1421">
        <v>130</v>
      </c>
      <c r="J1421">
        <v>130</v>
      </c>
      <c r="K1421">
        <v>138</v>
      </c>
      <c r="L1421">
        <v>163</v>
      </c>
      <c r="M1421">
        <v>157</v>
      </c>
      <c r="N1421">
        <v>123</v>
      </c>
    </row>
    <row r="1422" spans="1:14" x14ac:dyDescent="0.45">
      <c r="A1422">
        <v>421</v>
      </c>
      <c r="B1422">
        <v>1974</v>
      </c>
      <c r="C1422" t="s">
        <v>234</v>
      </c>
      <c r="D1422" t="s">
        <v>2772</v>
      </c>
      <c r="E1422" t="s">
        <v>182</v>
      </c>
      <c r="F1422">
        <v>525</v>
      </c>
      <c r="G1422">
        <v>131</v>
      </c>
      <c r="H1422">
        <v>132</v>
      </c>
      <c r="I1422">
        <v>116</v>
      </c>
      <c r="J1422">
        <v>116</v>
      </c>
      <c r="K1422">
        <v>151</v>
      </c>
      <c r="L1422">
        <v>163</v>
      </c>
      <c r="M1422">
        <v>231</v>
      </c>
      <c r="N1422">
        <v>110</v>
      </c>
    </row>
    <row r="1423" spans="1:14" x14ac:dyDescent="0.45">
      <c r="A1423">
        <v>422</v>
      </c>
      <c r="B1423">
        <v>1962</v>
      </c>
      <c r="C1423" t="s">
        <v>74</v>
      </c>
      <c r="D1423" t="s">
        <v>2773</v>
      </c>
      <c r="E1423" t="s">
        <v>58</v>
      </c>
      <c r="F1423">
        <v>706</v>
      </c>
      <c r="G1423">
        <v>126</v>
      </c>
      <c r="H1423">
        <v>92</v>
      </c>
      <c r="I1423">
        <v>113</v>
      </c>
      <c r="J1423">
        <v>114</v>
      </c>
      <c r="K1423">
        <v>150</v>
      </c>
      <c r="L1423">
        <v>163</v>
      </c>
      <c r="M1423">
        <v>222</v>
      </c>
      <c r="N1423">
        <v>98</v>
      </c>
    </row>
    <row r="1424" spans="1:14" x14ac:dyDescent="0.45">
      <c r="A1424">
        <v>423</v>
      </c>
      <c r="B1424">
        <v>1969</v>
      </c>
      <c r="C1424" t="s">
        <v>125</v>
      </c>
      <c r="D1424" t="s">
        <v>2774</v>
      </c>
      <c r="E1424" t="s">
        <v>48</v>
      </c>
      <c r="F1424">
        <v>643</v>
      </c>
      <c r="G1424">
        <v>155</v>
      </c>
      <c r="H1424">
        <v>81</v>
      </c>
      <c r="I1424">
        <v>117</v>
      </c>
      <c r="J1424">
        <v>122</v>
      </c>
      <c r="K1424">
        <v>153</v>
      </c>
      <c r="L1424">
        <v>163</v>
      </c>
      <c r="M1424">
        <v>225</v>
      </c>
      <c r="N1424">
        <v>101</v>
      </c>
    </row>
    <row r="1425" spans="1:14" x14ac:dyDescent="0.45">
      <c r="A1425">
        <v>424</v>
      </c>
      <c r="B1425">
        <v>1905</v>
      </c>
      <c r="C1425" t="s">
        <v>712</v>
      </c>
      <c r="D1425" t="s">
        <v>2775</v>
      </c>
      <c r="E1425" t="s">
        <v>110</v>
      </c>
      <c r="F1425">
        <v>573</v>
      </c>
      <c r="G1425">
        <v>137</v>
      </c>
      <c r="I1425">
        <v>124</v>
      </c>
      <c r="J1425">
        <v>125</v>
      </c>
      <c r="K1425">
        <v>143</v>
      </c>
      <c r="L1425">
        <v>163</v>
      </c>
      <c r="M1425">
        <v>204</v>
      </c>
    </row>
    <row r="1426" spans="1:14" x14ac:dyDescent="0.45">
      <c r="A1426">
        <v>425</v>
      </c>
      <c r="B1426">
        <v>1996</v>
      </c>
      <c r="C1426" t="s">
        <v>1135</v>
      </c>
      <c r="D1426" t="s">
        <v>2776</v>
      </c>
      <c r="E1426" t="s">
        <v>106</v>
      </c>
      <c r="F1426">
        <v>634</v>
      </c>
      <c r="G1426">
        <v>203</v>
      </c>
      <c r="H1426">
        <v>85</v>
      </c>
      <c r="I1426">
        <v>118</v>
      </c>
      <c r="J1426">
        <v>132</v>
      </c>
      <c r="K1426">
        <v>134</v>
      </c>
      <c r="L1426">
        <v>163</v>
      </c>
      <c r="M1426">
        <v>160</v>
      </c>
      <c r="N1426">
        <v>115</v>
      </c>
    </row>
    <row r="1427" spans="1:14" x14ac:dyDescent="0.45">
      <c r="A1427">
        <v>426</v>
      </c>
      <c r="B1427">
        <v>2011</v>
      </c>
      <c r="C1427" t="s">
        <v>654</v>
      </c>
      <c r="D1427" t="s">
        <v>2777</v>
      </c>
      <c r="E1427" t="s">
        <v>51</v>
      </c>
      <c r="F1427">
        <v>587</v>
      </c>
      <c r="G1427">
        <v>186</v>
      </c>
      <c r="H1427">
        <v>86</v>
      </c>
      <c r="I1427">
        <v>116</v>
      </c>
      <c r="J1427">
        <v>126</v>
      </c>
      <c r="K1427">
        <v>136</v>
      </c>
      <c r="L1427">
        <v>163</v>
      </c>
      <c r="M1427">
        <v>171</v>
      </c>
      <c r="N1427">
        <v>105</v>
      </c>
    </row>
    <row r="1428" spans="1:14" x14ac:dyDescent="0.45">
      <c r="A1428">
        <v>427</v>
      </c>
      <c r="B1428">
        <v>1941</v>
      </c>
      <c r="C1428" t="s">
        <v>660</v>
      </c>
      <c r="D1428" t="s">
        <v>2778</v>
      </c>
      <c r="E1428" t="s">
        <v>158</v>
      </c>
      <c r="F1428">
        <v>641</v>
      </c>
      <c r="G1428">
        <v>179</v>
      </c>
      <c r="H1428">
        <v>217</v>
      </c>
      <c r="I1428">
        <v>107</v>
      </c>
      <c r="J1428">
        <v>121</v>
      </c>
      <c r="K1428">
        <v>149</v>
      </c>
      <c r="L1428">
        <v>163</v>
      </c>
      <c r="M1428">
        <v>249</v>
      </c>
      <c r="N1428">
        <v>110</v>
      </c>
    </row>
    <row r="1429" spans="1:14" x14ac:dyDescent="0.45">
      <c r="A1429">
        <v>428</v>
      </c>
      <c r="B1429">
        <v>2017</v>
      </c>
      <c r="C1429" t="s">
        <v>329</v>
      </c>
      <c r="D1429" t="s">
        <v>2779</v>
      </c>
      <c r="E1429" t="s">
        <v>78</v>
      </c>
      <c r="F1429">
        <v>707</v>
      </c>
      <c r="G1429">
        <v>211</v>
      </c>
      <c r="H1429">
        <v>56</v>
      </c>
      <c r="I1429">
        <v>123</v>
      </c>
      <c r="J1429">
        <v>136</v>
      </c>
      <c r="K1429">
        <v>132</v>
      </c>
      <c r="L1429">
        <v>163</v>
      </c>
      <c r="M1429">
        <v>146</v>
      </c>
      <c r="N1429">
        <v>105</v>
      </c>
    </row>
    <row r="1430" spans="1:14" x14ac:dyDescent="0.45">
      <c r="A1430">
        <v>429</v>
      </c>
      <c r="B1430">
        <v>2015</v>
      </c>
      <c r="C1430" t="s">
        <v>300</v>
      </c>
      <c r="D1430" t="s">
        <v>2780</v>
      </c>
      <c r="E1430" t="s">
        <v>301</v>
      </c>
      <c r="F1430">
        <v>695</v>
      </c>
      <c r="G1430">
        <v>214</v>
      </c>
      <c r="H1430">
        <v>109</v>
      </c>
      <c r="I1430">
        <v>123</v>
      </c>
      <c r="J1430">
        <v>134</v>
      </c>
      <c r="K1430">
        <v>139</v>
      </c>
      <c r="L1430">
        <v>163</v>
      </c>
      <c r="M1430">
        <v>166</v>
      </c>
      <c r="N1430">
        <v>125</v>
      </c>
    </row>
    <row r="1431" spans="1:14" x14ac:dyDescent="0.45">
      <c r="A1431">
        <v>430</v>
      </c>
      <c r="B1431">
        <v>1967</v>
      </c>
      <c r="C1431" t="s">
        <v>1127</v>
      </c>
      <c r="D1431" t="s">
        <v>2781</v>
      </c>
      <c r="E1431" t="s">
        <v>210</v>
      </c>
      <c r="F1431">
        <v>669</v>
      </c>
      <c r="G1431">
        <v>118</v>
      </c>
      <c r="H1431">
        <v>104</v>
      </c>
      <c r="I1431">
        <v>119</v>
      </c>
      <c r="J1431">
        <v>115</v>
      </c>
      <c r="K1431">
        <v>151</v>
      </c>
      <c r="L1431">
        <v>163</v>
      </c>
      <c r="M1431">
        <v>221</v>
      </c>
      <c r="N1431">
        <v>108</v>
      </c>
    </row>
    <row r="1432" spans="1:14" x14ac:dyDescent="0.45">
      <c r="A1432">
        <v>431</v>
      </c>
      <c r="B1432">
        <v>1995</v>
      </c>
      <c r="C1432" t="s">
        <v>741</v>
      </c>
      <c r="D1432" t="s">
        <v>2782</v>
      </c>
      <c r="E1432" t="s">
        <v>410</v>
      </c>
      <c r="F1432">
        <v>638</v>
      </c>
      <c r="G1432">
        <v>149</v>
      </c>
      <c r="H1432">
        <v>113</v>
      </c>
      <c r="I1432">
        <v>122</v>
      </c>
      <c r="J1432">
        <v>125</v>
      </c>
      <c r="K1432">
        <v>139</v>
      </c>
      <c r="L1432">
        <v>163</v>
      </c>
      <c r="M1432">
        <v>169</v>
      </c>
      <c r="N1432">
        <v>121</v>
      </c>
    </row>
    <row r="1433" spans="1:14" x14ac:dyDescent="0.45">
      <c r="A1433">
        <v>432</v>
      </c>
      <c r="B1433">
        <v>1937</v>
      </c>
      <c r="C1433" t="s">
        <v>187</v>
      </c>
      <c r="D1433" t="s">
        <v>2783</v>
      </c>
      <c r="E1433" t="s">
        <v>42</v>
      </c>
      <c r="F1433">
        <v>692</v>
      </c>
      <c r="G1433">
        <v>91</v>
      </c>
      <c r="H1433">
        <v>68</v>
      </c>
      <c r="I1433">
        <v>120</v>
      </c>
      <c r="J1433">
        <v>113</v>
      </c>
      <c r="K1433">
        <v>156</v>
      </c>
      <c r="L1433">
        <v>163</v>
      </c>
      <c r="M1433">
        <v>230</v>
      </c>
      <c r="N1433">
        <v>104</v>
      </c>
    </row>
    <row r="1434" spans="1:14" x14ac:dyDescent="0.45">
      <c r="A1434">
        <v>433</v>
      </c>
      <c r="B1434">
        <v>1908</v>
      </c>
      <c r="C1434" t="s">
        <v>69</v>
      </c>
      <c r="D1434" t="s">
        <v>2784</v>
      </c>
      <c r="E1434" t="s">
        <v>70</v>
      </c>
      <c r="F1434">
        <v>635</v>
      </c>
      <c r="G1434">
        <v>83</v>
      </c>
      <c r="I1434">
        <v>132</v>
      </c>
      <c r="J1434">
        <v>121</v>
      </c>
      <c r="K1434">
        <v>152</v>
      </c>
      <c r="L1434">
        <v>163</v>
      </c>
      <c r="M1434">
        <v>227</v>
      </c>
    </row>
    <row r="1435" spans="1:14" x14ac:dyDescent="0.45">
      <c r="A1435">
        <v>434</v>
      </c>
      <c r="B1435">
        <v>1974</v>
      </c>
      <c r="C1435" t="s">
        <v>333</v>
      </c>
      <c r="D1435" t="s">
        <v>2785</v>
      </c>
      <c r="E1435" t="s">
        <v>264</v>
      </c>
      <c r="F1435">
        <v>443</v>
      </c>
      <c r="G1435">
        <v>229</v>
      </c>
      <c r="H1435">
        <v>142</v>
      </c>
      <c r="I1435">
        <v>96</v>
      </c>
      <c r="J1435">
        <v>125</v>
      </c>
      <c r="K1435">
        <v>133</v>
      </c>
      <c r="L1435">
        <v>163</v>
      </c>
      <c r="M1435">
        <v>216</v>
      </c>
      <c r="N1435">
        <v>93</v>
      </c>
    </row>
    <row r="1436" spans="1:14" x14ac:dyDescent="0.45">
      <c r="A1436">
        <v>435</v>
      </c>
      <c r="B1436">
        <v>2016</v>
      </c>
      <c r="C1436" t="s">
        <v>832</v>
      </c>
      <c r="D1436" t="s">
        <v>2786</v>
      </c>
      <c r="E1436" t="s">
        <v>48</v>
      </c>
      <c r="F1436">
        <v>626</v>
      </c>
      <c r="G1436">
        <v>159</v>
      </c>
      <c r="H1436">
        <v>67</v>
      </c>
      <c r="I1436">
        <v>122</v>
      </c>
      <c r="J1436">
        <v>125</v>
      </c>
      <c r="K1436">
        <v>146</v>
      </c>
      <c r="L1436">
        <v>163</v>
      </c>
      <c r="M1436">
        <v>184</v>
      </c>
      <c r="N1436">
        <v>104</v>
      </c>
    </row>
    <row r="1437" spans="1:14" x14ac:dyDescent="0.45">
      <c r="A1437">
        <v>436</v>
      </c>
      <c r="B1437">
        <v>2006</v>
      </c>
      <c r="C1437" t="s">
        <v>1133</v>
      </c>
      <c r="D1437" t="s">
        <v>2787</v>
      </c>
      <c r="E1437" t="s">
        <v>48</v>
      </c>
      <c r="F1437">
        <v>558</v>
      </c>
      <c r="G1437">
        <v>216</v>
      </c>
      <c r="H1437">
        <v>113</v>
      </c>
      <c r="I1437">
        <v>116</v>
      </c>
      <c r="J1437">
        <v>129</v>
      </c>
      <c r="K1437">
        <v>141</v>
      </c>
      <c r="L1437">
        <v>163</v>
      </c>
      <c r="M1437">
        <v>184</v>
      </c>
      <c r="N1437">
        <v>112</v>
      </c>
    </row>
    <row r="1438" spans="1:14" x14ac:dyDescent="0.45">
      <c r="A1438">
        <v>437</v>
      </c>
      <c r="B1438">
        <v>1995</v>
      </c>
      <c r="C1438" t="s">
        <v>57</v>
      </c>
      <c r="D1438" t="s">
        <v>2788</v>
      </c>
      <c r="E1438" t="s">
        <v>58</v>
      </c>
      <c r="F1438">
        <v>635</v>
      </c>
      <c r="G1438">
        <v>213</v>
      </c>
      <c r="H1438">
        <v>81</v>
      </c>
      <c r="I1438">
        <v>109</v>
      </c>
      <c r="J1438">
        <v>127</v>
      </c>
      <c r="K1438">
        <v>137</v>
      </c>
      <c r="L1438">
        <v>163</v>
      </c>
      <c r="M1438">
        <v>188</v>
      </c>
      <c r="N1438">
        <v>97</v>
      </c>
    </row>
    <row r="1439" spans="1:14" x14ac:dyDescent="0.45">
      <c r="A1439">
        <v>438</v>
      </c>
      <c r="B1439">
        <v>1906</v>
      </c>
      <c r="C1439" t="s">
        <v>123</v>
      </c>
      <c r="D1439" t="s">
        <v>2789</v>
      </c>
      <c r="E1439" t="s">
        <v>110</v>
      </c>
      <c r="F1439">
        <v>655</v>
      </c>
      <c r="G1439">
        <v>71</v>
      </c>
      <c r="I1439">
        <v>139</v>
      </c>
      <c r="J1439">
        <v>126</v>
      </c>
      <c r="K1439">
        <v>142</v>
      </c>
      <c r="L1439">
        <v>163</v>
      </c>
      <c r="M1439">
        <v>153</v>
      </c>
    </row>
    <row r="1440" spans="1:14" x14ac:dyDescent="0.45">
      <c r="A1440">
        <v>439</v>
      </c>
      <c r="B1440">
        <v>1997</v>
      </c>
      <c r="C1440" t="s">
        <v>318</v>
      </c>
      <c r="D1440" t="s">
        <v>2790</v>
      </c>
      <c r="E1440" t="s">
        <v>178</v>
      </c>
      <c r="F1440">
        <v>717</v>
      </c>
      <c r="G1440">
        <v>194</v>
      </c>
      <c r="H1440">
        <v>103</v>
      </c>
      <c r="I1440">
        <v>106</v>
      </c>
      <c r="J1440">
        <v>124</v>
      </c>
      <c r="K1440">
        <v>139</v>
      </c>
      <c r="L1440">
        <v>163</v>
      </c>
      <c r="M1440">
        <v>198</v>
      </c>
      <c r="N1440">
        <v>96</v>
      </c>
    </row>
    <row r="1441" spans="1:14" x14ac:dyDescent="0.45">
      <c r="A1441">
        <v>440</v>
      </c>
      <c r="B1441">
        <v>1931</v>
      </c>
      <c r="C1441" t="s">
        <v>50</v>
      </c>
      <c r="D1441" t="s">
        <v>2791</v>
      </c>
      <c r="E1441" t="s">
        <v>88</v>
      </c>
      <c r="F1441">
        <v>418</v>
      </c>
      <c r="G1441">
        <v>175</v>
      </c>
      <c r="H1441">
        <v>76</v>
      </c>
      <c r="I1441">
        <v>116</v>
      </c>
      <c r="J1441">
        <v>123</v>
      </c>
      <c r="K1441">
        <v>143</v>
      </c>
      <c r="L1441">
        <v>163</v>
      </c>
      <c r="M1441">
        <v>208</v>
      </c>
      <c r="N1441">
        <v>107</v>
      </c>
    </row>
    <row r="1442" spans="1:14" x14ac:dyDescent="0.45">
      <c r="A1442">
        <v>441</v>
      </c>
      <c r="B1442">
        <v>2024</v>
      </c>
      <c r="C1442" t="s">
        <v>1097</v>
      </c>
      <c r="D1442" t="s">
        <v>2815</v>
      </c>
      <c r="E1442" t="s">
        <v>210</v>
      </c>
      <c r="F1442">
        <v>556</v>
      </c>
      <c r="G1442">
        <v>125</v>
      </c>
      <c r="H1442">
        <v>112</v>
      </c>
      <c r="I1442">
        <v>124</v>
      </c>
      <c r="J1442">
        <v>120</v>
      </c>
      <c r="K1442">
        <v>145</v>
      </c>
      <c r="L1442">
        <v>163</v>
      </c>
      <c r="M1442">
        <v>177</v>
      </c>
      <c r="N1442">
        <v>121</v>
      </c>
    </row>
    <row r="1443" spans="1:14" x14ac:dyDescent="0.45">
      <c r="A1443">
        <v>442</v>
      </c>
      <c r="B1443">
        <v>1903</v>
      </c>
      <c r="C1443" t="s">
        <v>123</v>
      </c>
      <c r="D1443" t="s">
        <v>2792</v>
      </c>
      <c r="E1443" t="s">
        <v>110</v>
      </c>
      <c r="F1443">
        <v>525</v>
      </c>
      <c r="G1443">
        <v>80</v>
      </c>
      <c r="I1443">
        <v>131</v>
      </c>
      <c r="J1443">
        <v>121</v>
      </c>
      <c r="K1443">
        <v>145</v>
      </c>
      <c r="L1443">
        <v>163</v>
      </c>
      <c r="M1443">
        <v>187</v>
      </c>
    </row>
    <row r="1444" spans="1:14" x14ac:dyDescent="0.45">
      <c r="A1444">
        <v>443</v>
      </c>
      <c r="B1444">
        <v>2001</v>
      </c>
      <c r="C1444" t="s">
        <v>133</v>
      </c>
      <c r="D1444" t="s">
        <v>2793</v>
      </c>
      <c r="E1444" t="s">
        <v>134</v>
      </c>
      <c r="F1444">
        <v>601</v>
      </c>
      <c r="G1444">
        <v>152</v>
      </c>
      <c r="H1444">
        <v>100</v>
      </c>
      <c r="I1444">
        <v>130</v>
      </c>
      <c r="J1444">
        <v>132</v>
      </c>
      <c r="K1444">
        <v>150</v>
      </c>
      <c r="L1444">
        <v>163</v>
      </c>
      <c r="M1444">
        <v>182</v>
      </c>
      <c r="N1444">
        <v>125</v>
      </c>
    </row>
    <row r="1445" spans="1:14" x14ac:dyDescent="0.45">
      <c r="A1445">
        <v>444</v>
      </c>
      <c r="B1445">
        <v>2003</v>
      </c>
      <c r="C1445" t="s">
        <v>224</v>
      </c>
      <c r="D1445" t="s">
        <v>2794</v>
      </c>
      <c r="E1445" t="s">
        <v>134</v>
      </c>
      <c r="F1445">
        <v>703</v>
      </c>
      <c r="G1445">
        <v>175</v>
      </c>
      <c r="H1445">
        <v>64</v>
      </c>
      <c r="I1445">
        <v>133</v>
      </c>
      <c r="J1445">
        <v>135</v>
      </c>
      <c r="K1445">
        <v>146</v>
      </c>
      <c r="L1445">
        <v>163</v>
      </c>
      <c r="M1445">
        <v>167</v>
      </c>
      <c r="N1445">
        <v>122</v>
      </c>
    </row>
    <row r="1446" spans="1:14" x14ac:dyDescent="0.45">
      <c r="A1446">
        <v>445</v>
      </c>
      <c r="B1446">
        <v>1972</v>
      </c>
      <c r="C1446" t="s">
        <v>1166</v>
      </c>
      <c r="D1446" t="s">
        <v>2795</v>
      </c>
      <c r="E1446" t="s">
        <v>178</v>
      </c>
      <c r="F1446">
        <v>625</v>
      </c>
      <c r="G1446">
        <v>102</v>
      </c>
      <c r="H1446">
        <v>74</v>
      </c>
      <c r="I1446">
        <v>125</v>
      </c>
      <c r="J1446">
        <v>118</v>
      </c>
      <c r="K1446">
        <v>142</v>
      </c>
      <c r="L1446">
        <v>163</v>
      </c>
      <c r="M1446">
        <v>177</v>
      </c>
      <c r="N1446">
        <v>117</v>
      </c>
    </row>
    <row r="1447" spans="1:14" x14ac:dyDescent="0.45">
      <c r="A1447">
        <v>446</v>
      </c>
      <c r="B1447">
        <v>1996</v>
      </c>
      <c r="C1447" t="s">
        <v>449</v>
      </c>
      <c r="D1447" t="s">
        <v>2796</v>
      </c>
      <c r="E1447" t="s">
        <v>110</v>
      </c>
      <c r="F1447">
        <v>636</v>
      </c>
      <c r="G1447">
        <v>202</v>
      </c>
      <c r="H1447">
        <v>142</v>
      </c>
      <c r="I1447">
        <v>112</v>
      </c>
      <c r="J1447">
        <v>128</v>
      </c>
      <c r="K1447">
        <v>138</v>
      </c>
      <c r="L1447">
        <v>163</v>
      </c>
      <c r="M1447">
        <v>179</v>
      </c>
      <c r="N1447">
        <v>119</v>
      </c>
    </row>
    <row r="1448" spans="1:14" x14ac:dyDescent="0.45">
      <c r="A1448">
        <v>447</v>
      </c>
      <c r="B1448">
        <v>1900</v>
      </c>
      <c r="C1448" t="s">
        <v>712</v>
      </c>
      <c r="D1448" t="s">
        <v>2797</v>
      </c>
      <c r="E1448" t="s">
        <v>139</v>
      </c>
      <c r="F1448">
        <v>623</v>
      </c>
      <c r="G1448">
        <v>125</v>
      </c>
      <c r="I1448">
        <v>128</v>
      </c>
      <c r="J1448">
        <v>127</v>
      </c>
      <c r="K1448">
        <v>144</v>
      </c>
      <c r="L1448">
        <v>163</v>
      </c>
      <c r="M1448">
        <v>196</v>
      </c>
    </row>
    <row r="1449" spans="1:14" x14ac:dyDescent="0.45">
      <c r="A1449">
        <v>448</v>
      </c>
      <c r="B1449">
        <v>1925</v>
      </c>
      <c r="C1449" t="s">
        <v>69</v>
      </c>
      <c r="D1449" t="s">
        <v>2798</v>
      </c>
      <c r="E1449" t="s">
        <v>70</v>
      </c>
      <c r="F1449">
        <v>490</v>
      </c>
      <c r="G1449">
        <v>144</v>
      </c>
      <c r="H1449">
        <v>42</v>
      </c>
      <c r="I1449">
        <v>126</v>
      </c>
      <c r="J1449">
        <v>127</v>
      </c>
      <c r="K1449">
        <v>142</v>
      </c>
      <c r="L1449">
        <v>163</v>
      </c>
      <c r="M1449">
        <v>182</v>
      </c>
      <c r="N1449">
        <v>119</v>
      </c>
    </row>
    <row r="1450" spans="1:14" x14ac:dyDescent="0.45">
      <c r="A1450">
        <v>449</v>
      </c>
      <c r="B1450">
        <v>1977</v>
      </c>
      <c r="C1450" t="s">
        <v>1167</v>
      </c>
      <c r="D1450" t="s">
        <v>2799</v>
      </c>
      <c r="E1450" t="s">
        <v>182</v>
      </c>
      <c r="F1450">
        <v>470</v>
      </c>
      <c r="G1450">
        <v>137</v>
      </c>
      <c r="H1450">
        <v>89</v>
      </c>
      <c r="I1450">
        <v>111</v>
      </c>
      <c r="J1450">
        <v>117</v>
      </c>
      <c r="K1450">
        <v>145</v>
      </c>
      <c r="L1450">
        <v>163</v>
      </c>
      <c r="M1450">
        <v>210</v>
      </c>
      <c r="N1450">
        <v>97</v>
      </c>
    </row>
    <row r="1451" spans="1:14" x14ac:dyDescent="0.45">
      <c r="A1451">
        <v>450</v>
      </c>
      <c r="B1451">
        <v>2003</v>
      </c>
      <c r="C1451" t="s">
        <v>663</v>
      </c>
      <c r="D1451" t="s">
        <v>2800</v>
      </c>
      <c r="E1451" t="s">
        <v>210</v>
      </c>
      <c r="F1451">
        <v>678</v>
      </c>
      <c r="G1451">
        <v>141</v>
      </c>
      <c r="H1451">
        <v>50</v>
      </c>
      <c r="I1451">
        <v>123</v>
      </c>
      <c r="J1451">
        <v>123</v>
      </c>
      <c r="K1451">
        <v>140</v>
      </c>
      <c r="L1451">
        <v>163</v>
      </c>
      <c r="M1451">
        <v>169</v>
      </c>
      <c r="N1451">
        <v>103</v>
      </c>
    </row>
    <row r="1452" spans="1:14" x14ac:dyDescent="0.45">
      <c r="A1452">
        <v>451</v>
      </c>
      <c r="B1452">
        <v>2007</v>
      </c>
      <c r="C1452" t="s">
        <v>428</v>
      </c>
      <c r="D1452" t="s">
        <v>2801</v>
      </c>
      <c r="E1452" t="s">
        <v>210</v>
      </c>
      <c r="F1452">
        <v>600</v>
      </c>
      <c r="G1452">
        <v>155</v>
      </c>
      <c r="H1452">
        <v>76</v>
      </c>
      <c r="I1452">
        <v>124</v>
      </c>
      <c r="J1452">
        <v>124</v>
      </c>
      <c r="K1452">
        <v>139</v>
      </c>
      <c r="L1452">
        <v>163</v>
      </c>
      <c r="M1452">
        <v>164</v>
      </c>
      <c r="N1452">
        <v>114</v>
      </c>
    </row>
    <row r="1453" spans="1:14" x14ac:dyDescent="0.45">
      <c r="A1453">
        <v>452</v>
      </c>
      <c r="B1453">
        <v>1945</v>
      </c>
      <c r="C1453" t="s">
        <v>1014</v>
      </c>
      <c r="D1453" t="s">
        <v>2802</v>
      </c>
      <c r="E1453" t="s">
        <v>88</v>
      </c>
      <c r="F1453">
        <v>586</v>
      </c>
      <c r="G1453">
        <v>154</v>
      </c>
      <c r="H1453">
        <v>81</v>
      </c>
      <c r="I1453">
        <v>130</v>
      </c>
      <c r="J1453">
        <v>131</v>
      </c>
      <c r="K1453">
        <v>133</v>
      </c>
      <c r="L1453">
        <v>162</v>
      </c>
      <c r="M1453">
        <v>139</v>
      </c>
      <c r="N1453">
        <v>131</v>
      </c>
    </row>
    <row r="1454" spans="1:14" x14ac:dyDescent="0.45">
      <c r="A1454">
        <v>453</v>
      </c>
      <c r="B1454">
        <v>1966</v>
      </c>
      <c r="C1454" t="s">
        <v>282</v>
      </c>
      <c r="D1454" t="s">
        <v>2803</v>
      </c>
      <c r="E1454" t="s">
        <v>70</v>
      </c>
      <c r="F1454">
        <v>572</v>
      </c>
      <c r="G1454">
        <v>167</v>
      </c>
      <c r="H1454">
        <v>81</v>
      </c>
      <c r="I1454">
        <v>116</v>
      </c>
      <c r="J1454">
        <v>125</v>
      </c>
      <c r="K1454">
        <v>140</v>
      </c>
      <c r="L1454">
        <v>162</v>
      </c>
      <c r="M1454">
        <v>183</v>
      </c>
      <c r="N1454">
        <v>104</v>
      </c>
    </row>
    <row r="1455" spans="1:14" x14ac:dyDescent="0.45">
      <c r="A1455">
        <v>454</v>
      </c>
      <c r="B1455">
        <v>1985</v>
      </c>
      <c r="C1455" t="s">
        <v>818</v>
      </c>
      <c r="D1455" t="s">
        <v>2804</v>
      </c>
      <c r="E1455" t="s">
        <v>294</v>
      </c>
      <c r="F1455">
        <v>470</v>
      </c>
      <c r="G1455">
        <v>173</v>
      </c>
      <c r="H1455">
        <v>153</v>
      </c>
      <c r="I1455">
        <v>107</v>
      </c>
      <c r="J1455">
        <v>119</v>
      </c>
      <c r="K1455">
        <v>144</v>
      </c>
      <c r="L1455">
        <v>162</v>
      </c>
      <c r="M1455">
        <v>219</v>
      </c>
      <c r="N1455">
        <v>104</v>
      </c>
    </row>
    <row r="1456" spans="1:14" x14ac:dyDescent="0.45">
      <c r="A1456">
        <v>455</v>
      </c>
      <c r="B1456">
        <v>1912</v>
      </c>
      <c r="C1456" t="s">
        <v>563</v>
      </c>
      <c r="D1456" t="s">
        <v>2805</v>
      </c>
      <c r="E1456" t="s">
        <v>88</v>
      </c>
      <c r="F1456">
        <v>619</v>
      </c>
      <c r="G1456">
        <v>71</v>
      </c>
      <c r="H1456">
        <v>111</v>
      </c>
      <c r="I1456">
        <v>133</v>
      </c>
      <c r="J1456">
        <v>119</v>
      </c>
      <c r="K1456">
        <v>150</v>
      </c>
      <c r="L1456">
        <v>162</v>
      </c>
      <c r="M1456">
        <v>197</v>
      </c>
      <c r="N1456">
        <v>131</v>
      </c>
    </row>
    <row r="1457" spans="1:14" x14ac:dyDescent="0.45">
      <c r="A1457">
        <v>456</v>
      </c>
      <c r="B1457">
        <v>1963</v>
      </c>
      <c r="C1457" t="s">
        <v>333</v>
      </c>
      <c r="D1457" t="s">
        <v>2806</v>
      </c>
      <c r="E1457" t="s">
        <v>58</v>
      </c>
      <c r="F1457">
        <v>627</v>
      </c>
      <c r="G1457">
        <v>102</v>
      </c>
      <c r="H1457">
        <v>133</v>
      </c>
      <c r="I1457">
        <v>110</v>
      </c>
      <c r="J1457">
        <v>111</v>
      </c>
      <c r="K1457">
        <v>149</v>
      </c>
      <c r="L1457">
        <v>162</v>
      </c>
      <c r="M1457">
        <v>227</v>
      </c>
      <c r="N1457">
        <v>101</v>
      </c>
    </row>
    <row r="1458" spans="1:14" x14ac:dyDescent="0.45">
      <c r="A1458">
        <v>457</v>
      </c>
      <c r="B1458">
        <v>2001</v>
      </c>
      <c r="C1458" t="s">
        <v>305</v>
      </c>
      <c r="D1458" t="s">
        <v>2807</v>
      </c>
      <c r="E1458" t="s">
        <v>51</v>
      </c>
      <c r="F1458">
        <v>443</v>
      </c>
      <c r="G1458">
        <v>144</v>
      </c>
      <c r="H1458">
        <v>99</v>
      </c>
      <c r="I1458">
        <v>120</v>
      </c>
      <c r="J1458">
        <v>122</v>
      </c>
      <c r="K1458">
        <v>139</v>
      </c>
      <c r="L1458">
        <v>162</v>
      </c>
      <c r="M1458">
        <v>170</v>
      </c>
      <c r="N1458">
        <v>114</v>
      </c>
    </row>
    <row r="1459" spans="1:14" x14ac:dyDescent="0.45">
      <c r="A1459">
        <v>458</v>
      </c>
      <c r="B1459">
        <v>1942</v>
      </c>
      <c r="C1459" t="s">
        <v>219</v>
      </c>
      <c r="D1459" t="s">
        <v>2808</v>
      </c>
      <c r="E1459" t="s">
        <v>101</v>
      </c>
      <c r="F1459">
        <v>664</v>
      </c>
      <c r="G1459">
        <v>180</v>
      </c>
      <c r="H1459">
        <v>116</v>
      </c>
      <c r="I1459">
        <v>115</v>
      </c>
      <c r="J1459">
        <v>126</v>
      </c>
      <c r="K1459">
        <v>140</v>
      </c>
      <c r="L1459">
        <v>162</v>
      </c>
      <c r="M1459">
        <v>203</v>
      </c>
      <c r="N1459">
        <v>107</v>
      </c>
    </row>
    <row r="1460" spans="1:14" x14ac:dyDescent="0.45">
      <c r="A1460">
        <v>459</v>
      </c>
      <c r="B1460">
        <v>1958</v>
      </c>
      <c r="C1460" t="s">
        <v>74</v>
      </c>
      <c r="D1460" t="s">
        <v>2809</v>
      </c>
      <c r="E1460" t="s">
        <v>58</v>
      </c>
      <c r="F1460">
        <v>685</v>
      </c>
      <c r="G1460">
        <v>127</v>
      </c>
      <c r="H1460">
        <v>70</v>
      </c>
      <c r="I1460">
        <v>129</v>
      </c>
      <c r="J1460">
        <v>124</v>
      </c>
      <c r="K1460">
        <v>138</v>
      </c>
      <c r="L1460">
        <v>162</v>
      </c>
      <c r="M1460">
        <v>156</v>
      </c>
      <c r="N1460">
        <v>121</v>
      </c>
    </row>
    <row r="1461" spans="1:14" x14ac:dyDescent="0.45">
      <c r="A1461">
        <v>460</v>
      </c>
      <c r="B1461">
        <v>1920</v>
      </c>
      <c r="C1461" t="s">
        <v>771</v>
      </c>
      <c r="D1461" t="s">
        <v>2810</v>
      </c>
      <c r="E1461" t="s">
        <v>101</v>
      </c>
      <c r="F1461">
        <v>671</v>
      </c>
      <c r="G1461">
        <v>169</v>
      </c>
      <c r="H1461">
        <v>125</v>
      </c>
      <c r="I1461">
        <v>127</v>
      </c>
      <c r="J1461">
        <v>129</v>
      </c>
      <c r="K1461">
        <v>130</v>
      </c>
      <c r="L1461">
        <v>162</v>
      </c>
      <c r="M1461">
        <v>138</v>
      </c>
      <c r="N1461">
        <v>130</v>
      </c>
    </row>
    <row r="1462" spans="1:14" x14ac:dyDescent="0.45">
      <c r="A1462">
        <v>461</v>
      </c>
      <c r="B1462">
        <v>1998</v>
      </c>
      <c r="C1462" t="s">
        <v>318</v>
      </c>
      <c r="D1462" t="s">
        <v>2811</v>
      </c>
      <c r="E1462" t="s">
        <v>178</v>
      </c>
      <c r="F1462">
        <v>661</v>
      </c>
      <c r="G1462">
        <v>183</v>
      </c>
      <c r="H1462">
        <v>83</v>
      </c>
      <c r="I1462">
        <v>113</v>
      </c>
      <c r="J1462">
        <v>125</v>
      </c>
      <c r="K1462">
        <v>131</v>
      </c>
      <c r="L1462">
        <v>162</v>
      </c>
      <c r="M1462">
        <v>163</v>
      </c>
      <c r="N1462">
        <v>103</v>
      </c>
    </row>
    <row r="1463" spans="1:14" x14ac:dyDescent="0.45">
      <c r="A1463">
        <v>462</v>
      </c>
      <c r="B1463">
        <v>1992</v>
      </c>
      <c r="C1463" t="s">
        <v>724</v>
      </c>
      <c r="D1463" t="s">
        <v>2812</v>
      </c>
      <c r="E1463" t="s">
        <v>264</v>
      </c>
      <c r="F1463">
        <v>632</v>
      </c>
      <c r="G1463">
        <v>179</v>
      </c>
      <c r="H1463">
        <v>118</v>
      </c>
      <c r="I1463">
        <v>110</v>
      </c>
      <c r="J1463">
        <v>121</v>
      </c>
      <c r="K1463">
        <v>146</v>
      </c>
      <c r="L1463">
        <v>162</v>
      </c>
      <c r="M1463">
        <v>220</v>
      </c>
      <c r="N1463">
        <v>103</v>
      </c>
    </row>
    <row r="1464" spans="1:14" x14ac:dyDescent="0.45">
      <c r="A1464">
        <v>463</v>
      </c>
      <c r="B1464">
        <v>1937</v>
      </c>
      <c r="C1464" t="s">
        <v>441</v>
      </c>
      <c r="D1464" t="s">
        <v>2813</v>
      </c>
      <c r="E1464" t="s">
        <v>70</v>
      </c>
      <c r="F1464">
        <v>701</v>
      </c>
      <c r="G1464">
        <v>143</v>
      </c>
      <c r="H1464">
        <v>183</v>
      </c>
      <c r="I1464">
        <v>116</v>
      </c>
      <c r="J1464">
        <v>119</v>
      </c>
      <c r="K1464">
        <v>155</v>
      </c>
      <c r="L1464">
        <v>162</v>
      </c>
      <c r="M1464">
        <v>233</v>
      </c>
      <c r="N1464">
        <v>117</v>
      </c>
    </row>
    <row r="1465" spans="1:14" x14ac:dyDescent="0.45">
      <c r="A1465">
        <v>464</v>
      </c>
      <c r="B1465">
        <v>1961</v>
      </c>
      <c r="C1465" t="s">
        <v>447</v>
      </c>
      <c r="D1465" t="s">
        <v>2814</v>
      </c>
      <c r="E1465" t="s">
        <v>42</v>
      </c>
      <c r="F1465">
        <v>698</v>
      </c>
      <c r="G1465">
        <v>136</v>
      </c>
      <c r="H1465">
        <v>79</v>
      </c>
      <c r="I1465">
        <v>102</v>
      </c>
      <c r="J1465">
        <v>110</v>
      </c>
      <c r="K1465">
        <v>151</v>
      </c>
      <c r="L1465">
        <v>162</v>
      </c>
      <c r="M1465">
        <v>239</v>
      </c>
      <c r="N1465">
        <v>75</v>
      </c>
    </row>
    <row r="1466" spans="1:14" x14ac:dyDescent="0.45">
      <c r="A1466">
        <v>465</v>
      </c>
      <c r="B1466">
        <v>2006</v>
      </c>
      <c r="C1466" t="s">
        <v>1168</v>
      </c>
      <c r="D1466" t="s">
        <v>2816</v>
      </c>
      <c r="E1466" t="s">
        <v>139</v>
      </c>
      <c r="F1466">
        <v>704</v>
      </c>
      <c r="G1466">
        <v>173</v>
      </c>
      <c r="H1466">
        <v>157</v>
      </c>
      <c r="I1466">
        <v>115</v>
      </c>
      <c r="J1466">
        <v>124</v>
      </c>
      <c r="K1466">
        <v>149</v>
      </c>
      <c r="L1466">
        <v>162</v>
      </c>
      <c r="M1466">
        <v>204</v>
      </c>
      <c r="N1466">
        <v>118</v>
      </c>
    </row>
    <row r="1467" spans="1:14" x14ac:dyDescent="0.45">
      <c r="A1467">
        <v>466</v>
      </c>
      <c r="B1467">
        <v>1946</v>
      </c>
      <c r="C1467" t="s">
        <v>441</v>
      </c>
      <c r="D1467" t="s">
        <v>2817</v>
      </c>
      <c r="E1467" t="s">
        <v>70</v>
      </c>
      <c r="F1467">
        <v>604</v>
      </c>
      <c r="G1467">
        <v>137</v>
      </c>
      <c r="H1467">
        <v>148</v>
      </c>
      <c r="I1467">
        <v>105</v>
      </c>
      <c r="J1467">
        <v>110</v>
      </c>
      <c r="K1467">
        <v>159</v>
      </c>
      <c r="L1467">
        <v>162</v>
      </c>
      <c r="M1467">
        <v>283</v>
      </c>
      <c r="N1467">
        <v>91</v>
      </c>
    </row>
    <row r="1468" spans="1:14" x14ac:dyDescent="0.45">
      <c r="A1468">
        <v>467</v>
      </c>
      <c r="B1468">
        <v>1914</v>
      </c>
      <c r="C1468" t="s">
        <v>597</v>
      </c>
      <c r="D1468" t="s">
        <v>2818</v>
      </c>
      <c r="E1468" t="s">
        <v>139</v>
      </c>
      <c r="F1468">
        <v>604</v>
      </c>
      <c r="G1468">
        <v>169</v>
      </c>
      <c r="H1468">
        <v>135</v>
      </c>
      <c r="I1468">
        <v>115</v>
      </c>
      <c r="J1468">
        <v>123</v>
      </c>
      <c r="K1468">
        <v>144</v>
      </c>
      <c r="L1468">
        <v>162</v>
      </c>
      <c r="M1468">
        <v>229</v>
      </c>
      <c r="N1468">
        <v>113</v>
      </c>
    </row>
    <row r="1469" spans="1:14" x14ac:dyDescent="0.45">
      <c r="A1469">
        <v>468</v>
      </c>
      <c r="B1469">
        <v>1978</v>
      </c>
      <c r="C1469" t="s">
        <v>436</v>
      </c>
      <c r="D1469" t="s">
        <v>2819</v>
      </c>
      <c r="E1469" t="s">
        <v>48</v>
      </c>
      <c r="F1469">
        <v>746</v>
      </c>
      <c r="G1469">
        <v>92</v>
      </c>
      <c r="H1469">
        <v>143</v>
      </c>
      <c r="I1469">
        <v>120</v>
      </c>
      <c r="J1469">
        <v>114</v>
      </c>
      <c r="K1469">
        <v>156</v>
      </c>
      <c r="L1469">
        <v>162</v>
      </c>
      <c r="M1469">
        <v>231</v>
      </c>
      <c r="N1469">
        <v>117</v>
      </c>
    </row>
    <row r="1470" spans="1:14" x14ac:dyDescent="0.45">
      <c r="A1470">
        <v>469</v>
      </c>
      <c r="B1470">
        <v>2024</v>
      </c>
      <c r="C1470" t="s">
        <v>1102</v>
      </c>
      <c r="D1470" t="s">
        <v>2821</v>
      </c>
      <c r="E1470" t="s">
        <v>128</v>
      </c>
      <c r="F1470">
        <v>474</v>
      </c>
      <c r="G1470">
        <v>124</v>
      </c>
      <c r="H1470">
        <v>132</v>
      </c>
      <c r="I1470">
        <v>120</v>
      </c>
      <c r="J1470">
        <v>118</v>
      </c>
      <c r="K1470">
        <v>142</v>
      </c>
      <c r="L1470">
        <v>162</v>
      </c>
      <c r="M1470">
        <v>175</v>
      </c>
      <c r="N1470">
        <v>127</v>
      </c>
    </row>
    <row r="1471" spans="1:14" x14ac:dyDescent="0.45">
      <c r="A1471">
        <v>470</v>
      </c>
      <c r="B1471">
        <v>1964</v>
      </c>
      <c r="C1471" t="s">
        <v>234</v>
      </c>
      <c r="D1471" t="s">
        <v>2820</v>
      </c>
      <c r="E1471" t="s">
        <v>139</v>
      </c>
      <c r="F1471">
        <v>708</v>
      </c>
      <c r="G1471">
        <v>127</v>
      </c>
      <c r="H1471">
        <v>143</v>
      </c>
      <c r="I1471">
        <v>121</v>
      </c>
      <c r="J1471">
        <v>119</v>
      </c>
      <c r="K1471">
        <v>142</v>
      </c>
      <c r="L1471">
        <v>162</v>
      </c>
      <c r="M1471">
        <v>187</v>
      </c>
      <c r="N1471">
        <v>128</v>
      </c>
    </row>
    <row r="1472" spans="1:14" x14ac:dyDescent="0.45">
      <c r="A1472">
        <v>471</v>
      </c>
      <c r="B1472">
        <v>2004</v>
      </c>
      <c r="C1472" t="s">
        <v>305</v>
      </c>
      <c r="D1472" t="s">
        <v>2822</v>
      </c>
      <c r="E1472" t="s">
        <v>210</v>
      </c>
      <c r="F1472">
        <v>645</v>
      </c>
      <c r="G1472">
        <v>202</v>
      </c>
      <c r="H1472">
        <v>110</v>
      </c>
      <c r="I1472">
        <v>113</v>
      </c>
      <c r="J1472">
        <v>128</v>
      </c>
      <c r="K1472">
        <v>130</v>
      </c>
      <c r="L1472">
        <v>162</v>
      </c>
      <c r="M1472">
        <v>158</v>
      </c>
      <c r="N1472">
        <v>114</v>
      </c>
    </row>
    <row r="1473" spans="1:14" x14ac:dyDescent="0.45">
      <c r="A1473">
        <v>472</v>
      </c>
      <c r="B1473">
        <v>1974</v>
      </c>
      <c r="C1473" t="s">
        <v>77</v>
      </c>
      <c r="D1473" t="s">
        <v>2823</v>
      </c>
      <c r="E1473" t="s">
        <v>78</v>
      </c>
      <c r="F1473">
        <v>641</v>
      </c>
      <c r="G1473">
        <v>198</v>
      </c>
      <c r="H1473">
        <v>89</v>
      </c>
      <c r="I1473">
        <v>112</v>
      </c>
      <c r="J1473">
        <v>128</v>
      </c>
      <c r="K1473">
        <v>130</v>
      </c>
      <c r="L1473">
        <v>162</v>
      </c>
      <c r="M1473">
        <v>172</v>
      </c>
      <c r="N1473">
        <v>106</v>
      </c>
    </row>
    <row r="1474" spans="1:14" x14ac:dyDescent="0.45">
      <c r="A1474">
        <v>473</v>
      </c>
      <c r="B1474">
        <v>1922</v>
      </c>
      <c r="C1474" t="s">
        <v>183</v>
      </c>
      <c r="D1474" t="s">
        <v>2824</v>
      </c>
      <c r="E1474" t="s">
        <v>70</v>
      </c>
      <c r="F1474">
        <v>527</v>
      </c>
      <c r="G1474">
        <v>134</v>
      </c>
      <c r="H1474">
        <v>85</v>
      </c>
      <c r="I1474">
        <v>122</v>
      </c>
      <c r="J1474">
        <v>121</v>
      </c>
      <c r="K1474">
        <v>145</v>
      </c>
      <c r="L1474">
        <v>162</v>
      </c>
      <c r="M1474">
        <v>204</v>
      </c>
      <c r="N1474">
        <v>114</v>
      </c>
    </row>
    <row r="1475" spans="1:14" x14ac:dyDescent="0.45">
      <c r="A1475">
        <v>474</v>
      </c>
      <c r="B1475">
        <v>2018</v>
      </c>
      <c r="C1475" t="s">
        <v>1169</v>
      </c>
      <c r="D1475" t="s">
        <v>2825</v>
      </c>
      <c r="E1475" t="s">
        <v>164</v>
      </c>
      <c r="F1475">
        <v>481</v>
      </c>
      <c r="G1475">
        <v>183</v>
      </c>
      <c r="H1475">
        <v>126</v>
      </c>
      <c r="I1475">
        <v>104</v>
      </c>
      <c r="J1475">
        <v>120</v>
      </c>
      <c r="K1475">
        <v>140</v>
      </c>
      <c r="L1475">
        <v>162</v>
      </c>
      <c r="M1475">
        <v>195</v>
      </c>
      <c r="N1475">
        <v>99</v>
      </c>
    </row>
    <row r="1476" spans="1:14" x14ac:dyDescent="0.45">
      <c r="A1476">
        <v>475</v>
      </c>
      <c r="B1476">
        <v>1970</v>
      </c>
      <c r="C1476" t="s">
        <v>1170</v>
      </c>
      <c r="D1476" t="s">
        <v>2826</v>
      </c>
      <c r="E1476" t="s">
        <v>78</v>
      </c>
      <c r="F1476">
        <v>681</v>
      </c>
      <c r="G1476">
        <v>127</v>
      </c>
      <c r="H1476">
        <v>143</v>
      </c>
      <c r="I1476">
        <v>119</v>
      </c>
      <c r="J1476">
        <v>118</v>
      </c>
      <c r="K1476">
        <v>145</v>
      </c>
      <c r="L1476">
        <v>162</v>
      </c>
      <c r="M1476">
        <v>193</v>
      </c>
      <c r="N1476">
        <v>119</v>
      </c>
    </row>
    <row r="1477" spans="1:14" x14ac:dyDescent="0.45">
      <c r="A1477">
        <v>476</v>
      </c>
      <c r="B1477">
        <v>1943</v>
      </c>
      <c r="C1477" t="s">
        <v>717</v>
      </c>
      <c r="D1477" t="s">
        <v>2827</v>
      </c>
      <c r="E1477" t="s">
        <v>88</v>
      </c>
      <c r="F1477">
        <v>684</v>
      </c>
      <c r="G1477">
        <v>117</v>
      </c>
      <c r="H1477">
        <v>165</v>
      </c>
      <c r="I1477">
        <v>117</v>
      </c>
      <c r="J1477">
        <v>116</v>
      </c>
      <c r="K1477">
        <v>148</v>
      </c>
      <c r="L1477">
        <v>162</v>
      </c>
      <c r="M1477">
        <v>235</v>
      </c>
      <c r="N1477">
        <v>115</v>
      </c>
    </row>
    <row r="1478" spans="1:14" x14ac:dyDescent="0.45">
      <c r="A1478">
        <v>477</v>
      </c>
      <c r="B1478">
        <v>2023</v>
      </c>
      <c r="C1478" t="s">
        <v>774</v>
      </c>
      <c r="D1478" t="s">
        <v>2828</v>
      </c>
      <c r="E1478" t="s">
        <v>164</v>
      </c>
      <c r="F1478">
        <v>730</v>
      </c>
      <c r="G1478">
        <v>112</v>
      </c>
      <c r="H1478">
        <v>74</v>
      </c>
      <c r="I1478">
        <v>132</v>
      </c>
      <c r="J1478">
        <v>127</v>
      </c>
      <c r="K1478">
        <v>136</v>
      </c>
      <c r="L1478">
        <v>162</v>
      </c>
      <c r="M1478">
        <v>141</v>
      </c>
      <c r="N1478">
        <v>125</v>
      </c>
    </row>
    <row r="1479" spans="1:14" x14ac:dyDescent="0.45">
      <c r="A1479">
        <v>478</v>
      </c>
      <c r="B1479">
        <v>1936</v>
      </c>
      <c r="C1479" t="s">
        <v>543</v>
      </c>
      <c r="D1479" t="s">
        <v>2830</v>
      </c>
      <c r="E1479" t="s">
        <v>64</v>
      </c>
      <c r="F1479">
        <v>666</v>
      </c>
      <c r="G1479">
        <v>145</v>
      </c>
      <c r="H1479">
        <v>56</v>
      </c>
      <c r="I1479">
        <v>130</v>
      </c>
      <c r="J1479">
        <v>129</v>
      </c>
      <c r="K1479">
        <v>130</v>
      </c>
      <c r="L1479">
        <v>162</v>
      </c>
      <c r="M1479">
        <v>129</v>
      </c>
      <c r="N1479">
        <v>128</v>
      </c>
    </row>
    <row r="1480" spans="1:14" x14ac:dyDescent="0.45">
      <c r="A1480">
        <v>479</v>
      </c>
      <c r="B1480">
        <v>2000</v>
      </c>
      <c r="C1480" t="s">
        <v>224</v>
      </c>
      <c r="D1480" t="s">
        <v>2831</v>
      </c>
      <c r="E1480" t="s">
        <v>134</v>
      </c>
      <c r="F1480">
        <v>697</v>
      </c>
      <c r="G1480">
        <v>148</v>
      </c>
      <c r="H1480">
        <v>54</v>
      </c>
      <c r="I1480">
        <v>136</v>
      </c>
      <c r="J1480">
        <v>132</v>
      </c>
      <c r="K1480">
        <v>156</v>
      </c>
      <c r="L1480">
        <v>162</v>
      </c>
      <c r="M1480">
        <v>188</v>
      </c>
      <c r="N1480">
        <v>119</v>
      </c>
    </row>
    <row r="1481" spans="1:14" x14ac:dyDescent="0.45">
      <c r="A1481">
        <v>480</v>
      </c>
      <c r="B1481">
        <v>1924</v>
      </c>
      <c r="C1481" t="s">
        <v>690</v>
      </c>
      <c r="D1481" t="s">
        <v>2832</v>
      </c>
      <c r="E1481" t="s">
        <v>158</v>
      </c>
      <c r="F1481">
        <v>624</v>
      </c>
      <c r="G1481">
        <v>111</v>
      </c>
      <c r="H1481">
        <v>46</v>
      </c>
      <c r="I1481">
        <v>129</v>
      </c>
      <c r="J1481">
        <v>124</v>
      </c>
      <c r="K1481">
        <v>136</v>
      </c>
      <c r="L1481">
        <v>162</v>
      </c>
      <c r="M1481">
        <v>154</v>
      </c>
      <c r="N1481">
        <v>123</v>
      </c>
    </row>
    <row r="1482" spans="1:14" x14ac:dyDescent="0.45">
      <c r="A1482">
        <v>481</v>
      </c>
      <c r="B1482">
        <v>1997</v>
      </c>
      <c r="C1482" t="s">
        <v>456</v>
      </c>
      <c r="D1482" t="s">
        <v>2833</v>
      </c>
      <c r="E1482" t="s">
        <v>1134</v>
      </c>
      <c r="F1482">
        <v>657</v>
      </c>
      <c r="G1482">
        <v>169</v>
      </c>
      <c r="H1482">
        <v>147</v>
      </c>
      <c r="I1482">
        <v>101</v>
      </c>
      <c r="J1482">
        <v>115</v>
      </c>
      <c r="K1482">
        <v>151</v>
      </c>
      <c r="L1482">
        <v>161</v>
      </c>
      <c r="M1482">
        <v>238</v>
      </c>
      <c r="N1482">
        <v>90</v>
      </c>
    </row>
    <row r="1483" spans="1:14" x14ac:dyDescent="0.45">
      <c r="A1483">
        <v>482</v>
      </c>
      <c r="B1483">
        <v>1916</v>
      </c>
      <c r="C1483" t="s">
        <v>161</v>
      </c>
      <c r="D1483" t="s">
        <v>2834</v>
      </c>
      <c r="E1483" t="s">
        <v>182</v>
      </c>
      <c r="F1483">
        <v>659</v>
      </c>
      <c r="G1483">
        <v>78</v>
      </c>
      <c r="H1483">
        <v>45</v>
      </c>
      <c r="I1483">
        <v>133</v>
      </c>
      <c r="J1483">
        <v>119</v>
      </c>
      <c r="K1483">
        <v>148</v>
      </c>
      <c r="L1483">
        <v>161</v>
      </c>
      <c r="M1483">
        <v>196</v>
      </c>
      <c r="N1483">
        <v>125</v>
      </c>
    </row>
    <row r="1484" spans="1:14" x14ac:dyDescent="0.45">
      <c r="A1484">
        <v>483</v>
      </c>
      <c r="B1484">
        <v>1921</v>
      </c>
      <c r="C1484" t="s">
        <v>183</v>
      </c>
      <c r="D1484" t="s">
        <v>2835</v>
      </c>
      <c r="E1484" t="s">
        <v>70</v>
      </c>
      <c r="F1484">
        <v>672</v>
      </c>
      <c r="G1484">
        <v>94</v>
      </c>
      <c r="H1484">
        <v>87</v>
      </c>
      <c r="I1484">
        <v>131</v>
      </c>
      <c r="J1484">
        <v>122</v>
      </c>
      <c r="K1484">
        <v>144</v>
      </c>
      <c r="L1484">
        <v>161</v>
      </c>
      <c r="M1484">
        <v>176</v>
      </c>
      <c r="N1484">
        <v>127</v>
      </c>
    </row>
    <row r="1485" spans="1:14" x14ac:dyDescent="0.45">
      <c r="A1485">
        <v>484</v>
      </c>
      <c r="B1485">
        <v>2001</v>
      </c>
      <c r="C1485" t="s">
        <v>428</v>
      </c>
      <c r="D1485" t="s">
        <v>2836</v>
      </c>
      <c r="E1485" t="s">
        <v>210</v>
      </c>
      <c r="F1485">
        <v>677</v>
      </c>
      <c r="G1485">
        <v>162</v>
      </c>
      <c r="H1485">
        <v>71</v>
      </c>
      <c r="I1485">
        <v>123</v>
      </c>
      <c r="J1485">
        <v>126</v>
      </c>
      <c r="K1485">
        <v>138</v>
      </c>
      <c r="L1485">
        <v>161</v>
      </c>
      <c r="M1485">
        <v>160</v>
      </c>
      <c r="N1485">
        <v>111</v>
      </c>
    </row>
    <row r="1486" spans="1:14" x14ac:dyDescent="0.45">
      <c r="A1486">
        <v>485</v>
      </c>
      <c r="B1486">
        <v>1907</v>
      </c>
      <c r="C1486" t="s">
        <v>69</v>
      </c>
      <c r="D1486" t="s">
        <v>2837</v>
      </c>
      <c r="E1486" t="s">
        <v>70</v>
      </c>
      <c r="F1486">
        <v>646</v>
      </c>
      <c r="G1486">
        <v>58</v>
      </c>
      <c r="I1486">
        <v>138</v>
      </c>
      <c r="J1486">
        <v>123</v>
      </c>
      <c r="K1486">
        <v>147</v>
      </c>
      <c r="L1486">
        <v>161</v>
      </c>
      <c r="M1486">
        <v>185</v>
      </c>
    </row>
    <row r="1487" spans="1:14" x14ac:dyDescent="0.45">
      <c r="A1487">
        <v>486</v>
      </c>
      <c r="B1487">
        <v>2009</v>
      </c>
      <c r="C1487" t="s">
        <v>856</v>
      </c>
      <c r="D1487" t="s">
        <v>2838</v>
      </c>
      <c r="E1487" t="s">
        <v>90</v>
      </c>
      <c r="F1487">
        <v>719</v>
      </c>
      <c r="G1487">
        <v>165</v>
      </c>
      <c r="H1487">
        <v>110</v>
      </c>
      <c r="I1487">
        <v>113</v>
      </c>
      <c r="J1487">
        <v>121</v>
      </c>
      <c r="K1487">
        <v>143</v>
      </c>
      <c r="L1487">
        <v>161</v>
      </c>
      <c r="M1487">
        <v>194</v>
      </c>
      <c r="N1487">
        <v>104</v>
      </c>
    </row>
    <row r="1488" spans="1:14" x14ac:dyDescent="0.45">
      <c r="A1488">
        <v>487</v>
      </c>
      <c r="B1488">
        <v>1974</v>
      </c>
      <c r="C1488" t="s">
        <v>366</v>
      </c>
      <c r="D1488" t="s">
        <v>2839</v>
      </c>
      <c r="E1488" t="s">
        <v>64</v>
      </c>
      <c r="F1488">
        <v>605</v>
      </c>
      <c r="G1488">
        <v>152</v>
      </c>
      <c r="H1488">
        <v>145</v>
      </c>
      <c r="I1488">
        <v>115</v>
      </c>
      <c r="J1488">
        <v>122</v>
      </c>
      <c r="K1488">
        <v>142</v>
      </c>
      <c r="L1488">
        <v>161</v>
      </c>
      <c r="M1488">
        <v>202</v>
      </c>
      <c r="N1488">
        <v>118</v>
      </c>
    </row>
    <row r="1489" spans="1:14" x14ac:dyDescent="0.45">
      <c r="A1489">
        <v>488</v>
      </c>
      <c r="B1489">
        <v>1999</v>
      </c>
      <c r="C1489" t="s">
        <v>1135</v>
      </c>
      <c r="D1489" t="s">
        <v>2840</v>
      </c>
      <c r="E1489" t="s">
        <v>106</v>
      </c>
      <c r="F1489">
        <v>608</v>
      </c>
      <c r="G1489">
        <v>170</v>
      </c>
      <c r="H1489">
        <v>104</v>
      </c>
      <c r="I1489">
        <v>122</v>
      </c>
      <c r="J1489">
        <v>129</v>
      </c>
      <c r="K1489">
        <v>126</v>
      </c>
      <c r="L1489">
        <v>161</v>
      </c>
      <c r="M1489">
        <v>132</v>
      </c>
      <c r="N1489">
        <v>125</v>
      </c>
    </row>
    <row r="1490" spans="1:14" x14ac:dyDescent="0.45">
      <c r="A1490">
        <v>489</v>
      </c>
      <c r="B1490">
        <v>1921</v>
      </c>
      <c r="C1490" t="s">
        <v>69</v>
      </c>
      <c r="D1490" t="s">
        <v>2841</v>
      </c>
      <c r="E1490" t="s">
        <v>70</v>
      </c>
      <c r="F1490">
        <v>581</v>
      </c>
      <c r="G1490">
        <v>114</v>
      </c>
      <c r="H1490">
        <v>52</v>
      </c>
      <c r="I1490">
        <v>130</v>
      </c>
      <c r="J1490">
        <v>124</v>
      </c>
      <c r="K1490">
        <v>142</v>
      </c>
      <c r="L1490">
        <v>161</v>
      </c>
      <c r="M1490">
        <v>171</v>
      </c>
      <c r="N1490">
        <v>124</v>
      </c>
    </row>
    <row r="1491" spans="1:14" x14ac:dyDescent="0.45">
      <c r="A1491">
        <v>490</v>
      </c>
      <c r="B1491">
        <v>1937</v>
      </c>
      <c r="C1491" t="s">
        <v>1171</v>
      </c>
      <c r="D1491" t="s">
        <v>2842</v>
      </c>
      <c r="E1491" t="s">
        <v>88</v>
      </c>
      <c r="F1491">
        <v>405</v>
      </c>
      <c r="G1491">
        <v>131</v>
      </c>
      <c r="H1491">
        <v>55</v>
      </c>
      <c r="I1491">
        <v>126</v>
      </c>
      <c r="J1491">
        <v>124</v>
      </c>
      <c r="K1491">
        <v>138</v>
      </c>
      <c r="L1491">
        <v>161</v>
      </c>
      <c r="M1491">
        <v>166</v>
      </c>
      <c r="N1491">
        <v>118</v>
      </c>
    </row>
    <row r="1492" spans="1:14" x14ac:dyDescent="0.45">
      <c r="A1492">
        <v>491</v>
      </c>
      <c r="B1492">
        <v>2004</v>
      </c>
      <c r="C1492" t="s">
        <v>1172</v>
      </c>
      <c r="D1492" t="s">
        <v>2843</v>
      </c>
      <c r="E1492" t="s">
        <v>164</v>
      </c>
      <c r="F1492">
        <v>657</v>
      </c>
      <c r="G1492">
        <v>89</v>
      </c>
      <c r="H1492">
        <v>81</v>
      </c>
      <c r="I1492">
        <v>124</v>
      </c>
      <c r="J1492">
        <v>114</v>
      </c>
      <c r="K1492">
        <v>144</v>
      </c>
      <c r="L1492">
        <v>161</v>
      </c>
      <c r="M1492">
        <v>176</v>
      </c>
      <c r="N1492">
        <v>109</v>
      </c>
    </row>
    <row r="1493" spans="1:14" x14ac:dyDescent="0.45">
      <c r="A1493">
        <v>492</v>
      </c>
      <c r="B1493">
        <v>2024</v>
      </c>
      <c r="C1493" t="s">
        <v>657</v>
      </c>
      <c r="D1493" t="s">
        <v>2829</v>
      </c>
      <c r="E1493" t="s">
        <v>178</v>
      </c>
      <c r="F1493">
        <v>527</v>
      </c>
      <c r="G1493">
        <v>137</v>
      </c>
      <c r="H1493">
        <v>67</v>
      </c>
      <c r="I1493">
        <v>127</v>
      </c>
      <c r="J1493">
        <v>127</v>
      </c>
      <c r="K1493">
        <v>136</v>
      </c>
      <c r="L1493">
        <v>161</v>
      </c>
      <c r="M1493">
        <v>150</v>
      </c>
      <c r="N1493">
        <v>113</v>
      </c>
    </row>
    <row r="1494" spans="1:14" x14ac:dyDescent="0.45">
      <c r="A1494">
        <v>493</v>
      </c>
      <c r="B1494">
        <v>1911</v>
      </c>
      <c r="C1494" t="s">
        <v>102</v>
      </c>
      <c r="D1494" t="s">
        <v>2844</v>
      </c>
      <c r="E1494" t="s">
        <v>103</v>
      </c>
      <c r="F1494">
        <v>588</v>
      </c>
      <c r="G1494">
        <v>134</v>
      </c>
      <c r="I1494">
        <v>130</v>
      </c>
      <c r="J1494">
        <v>130</v>
      </c>
      <c r="K1494">
        <v>130</v>
      </c>
      <c r="L1494">
        <v>161</v>
      </c>
      <c r="M1494">
        <v>130</v>
      </c>
    </row>
    <row r="1495" spans="1:14" x14ac:dyDescent="0.45">
      <c r="A1495">
        <v>494</v>
      </c>
      <c r="B1495">
        <v>1979</v>
      </c>
      <c r="C1495" t="s">
        <v>298</v>
      </c>
      <c r="D1495" t="s">
        <v>2845</v>
      </c>
      <c r="E1495" t="s">
        <v>264</v>
      </c>
      <c r="F1495">
        <v>686</v>
      </c>
      <c r="G1495">
        <v>142</v>
      </c>
      <c r="H1495">
        <v>85</v>
      </c>
      <c r="I1495">
        <v>115</v>
      </c>
      <c r="J1495">
        <v>118</v>
      </c>
      <c r="K1495">
        <v>140</v>
      </c>
      <c r="L1495">
        <v>161</v>
      </c>
      <c r="M1495">
        <v>192</v>
      </c>
      <c r="N1495">
        <v>105</v>
      </c>
    </row>
    <row r="1496" spans="1:14" x14ac:dyDescent="0.45">
      <c r="A1496">
        <v>495</v>
      </c>
      <c r="B1496">
        <v>1975</v>
      </c>
      <c r="C1496" t="s">
        <v>226</v>
      </c>
      <c r="D1496" t="s">
        <v>2846</v>
      </c>
      <c r="E1496" t="s">
        <v>48</v>
      </c>
      <c r="F1496">
        <v>605</v>
      </c>
      <c r="G1496">
        <v>113</v>
      </c>
      <c r="H1496">
        <v>116</v>
      </c>
      <c r="I1496">
        <v>128</v>
      </c>
      <c r="J1496">
        <v>122</v>
      </c>
      <c r="K1496">
        <v>149</v>
      </c>
      <c r="L1496">
        <v>161</v>
      </c>
      <c r="M1496">
        <v>194</v>
      </c>
      <c r="N1496">
        <v>130</v>
      </c>
    </row>
    <row r="1497" spans="1:14" x14ac:dyDescent="0.45">
      <c r="A1497">
        <v>496</v>
      </c>
      <c r="B1497">
        <v>2014</v>
      </c>
      <c r="C1497" t="s">
        <v>355</v>
      </c>
      <c r="D1497" t="s">
        <v>2847</v>
      </c>
      <c r="E1497" t="s">
        <v>356</v>
      </c>
      <c r="F1497">
        <v>638</v>
      </c>
      <c r="G1497">
        <v>188</v>
      </c>
      <c r="H1497">
        <v>133</v>
      </c>
      <c r="I1497">
        <v>112</v>
      </c>
      <c r="J1497">
        <v>123</v>
      </c>
      <c r="K1497">
        <v>140</v>
      </c>
      <c r="L1497">
        <v>161</v>
      </c>
      <c r="M1497">
        <v>192</v>
      </c>
      <c r="N1497">
        <v>116</v>
      </c>
    </row>
    <row r="1498" spans="1:14" x14ac:dyDescent="0.45">
      <c r="A1498">
        <v>497</v>
      </c>
      <c r="B1498">
        <v>1932</v>
      </c>
      <c r="C1498" t="s">
        <v>468</v>
      </c>
      <c r="D1498" t="s">
        <v>2848</v>
      </c>
      <c r="E1498" t="s">
        <v>158</v>
      </c>
      <c r="F1498">
        <v>657</v>
      </c>
      <c r="G1498">
        <v>111</v>
      </c>
      <c r="H1498">
        <v>42</v>
      </c>
      <c r="I1498">
        <v>130</v>
      </c>
      <c r="J1498">
        <v>126</v>
      </c>
      <c r="K1498">
        <v>135</v>
      </c>
      <c r="L1498">
        <v>161</v>
      </c>
      <c r="M1498">
        <v>147</v>
      </c>
      <c r="N1498">
        <v>121</v>
      </c>
    </row>
    <row r="1499" spans="1:14" x14ac:dyDescent="0.45">
      <c r="A1499">
        <v>498</v>
      </c>
      <c r="B1499">
        <v>1978</v>
      </c>
      <c r="C1499" t="s">
        <v>695</v>
      </c>
      <c r="D1499" t="s">
        <v>2849</v>
      </c>
      <c r="E1499" t="s">
        <v>164</v>
      </c>
      <c r="F1499">
        <v>531</v>
      </c>
      <c r="G1499">
        <v>147</v>
      </c>
      <c r="H1499">
        <v>137</v>
      </c>
      <c r="I1499">
        <v>113</v>
      </c>
      <c r="J1499">
        <v>116</v>
      </c>
      <c r="K1499">
        <v>145</v>
      </c>
      <c r="L1499">
        <v>161</v>
      </c>
      <c r="M1499">
        <v>214</v>
      </c>
      <c r="N1499">
        <v>106</v>
      </c>
    </row>
    <row r="1500" spans="1:14" x14ac:dyDescent="0.45">
      <c r="A1500">
        <v>499</v>
      </c>
      <c r="B1500">
        <v>1919</v>
      </c>
      <c r="C1500" t="s">
        <v>69</v>
      </c>
      <c r="D1500" t="s">
        <v>2850</v>
      </c>
      <c r="E1500" t="s">
        <v>70</v>
      </c>
      <c r="F1500">
        <v>545</v>
      </c>
      <c r="G1500">
        <v>86</v>
      </c>
      <c r="H1500">
        <v>57</v>
      </c>
      <c r="I1500">
        <v>139</v>
      </c>
      <c r="J1500">
        <v>125</v>
      </c>
      <c r="K1500">
        <v>139</v>
      </c>
      <c r="L1500">
        <v>161</v>
      </c>
      <c r="M1500">
        <v>138</v>
      </c>
      <c r="N1500">
        <v>136</v>
      </c>
    </row>
    <row r="1501" spans="1:14" x14ac:dyDescent="0.45">
      <c r="A1501">
        <v>500</v>
      </c>
      <c r="B1501">
        <v>1978</v>
      </c>
      <c r="C1501" t="s">
        <v>366</v>
      </c>
      <c r="D1501" t="s">
        <v>2851</v>
      </c>
      <c r="E1501" t="s">
        <v>64</v>
      </c>
      <c r="F1501">
        <v>450</v>
      </c>
      <c r="G1501">
        <v>124</v>
      </c>
      <c r="H1501">
        <v>167</v>
      </c>
      <c r="I1501">
        <v>113</v>
      </c>
      <c r="J1501">
        <v>116</v>
      </c>
      <c r="K1501">
        <v>147</v>
      </c>
      <c r="L1501">
        <v>161</v>
      </c>
      <c r="M1501">
        <v>220</v>
      </c>
      <c r="N1501">
        <v>113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18434-4EDB-4CEC-A87D-5225813A024B}">
  <dimension ref="A1:M1001"/>
  <sheetViews>
    <sheetView topLeftCell="A979" workbookViewId="0"/>
  </sheetViews>
  <sheetFormatPr defaultRowHeight="14.25" x14ac:dyDescent="0.45"/>
  <cols>
    <col min="1" max="1" width="4.73046875" bestFit="1" customWidth="1"/>
    <col min="2" max="2" width="8.796875" bestFit="1" customWidth="1"/>
    <col min="3" max="3" width="16.59765625" bestFit="1" customWidth="1"/>
    <col min="4" max="4" width="7.265625" bestFit="1" customWidth="1"/>
    <col min="5" max="5" width="5.06640625" bestFit="1" customWidth="1"/>
    <col min="6" max="6" width="7.53125" bestFit="1" customWidth="1"/>
    <col min="7" max="7" width="6.46484375" bestFit="1" customWidth="1"/>
    <col min="8" max="9" width="7.33203125" bestFit="1" customWidth="1"/>
    <col min="10" max="10" width="7.1328125" bestFit="1" customWidth="1"/>
    <col min="11" max="11" width="7.59765625" bestFit="1" customWidth="1"/>
    <col min="12" max="12" width="6.796875" bestFit="1" customWidth="1"/>
    <col min="13" max="13" width="8.73046875" bestFit="1" customWidth="1"/>
  </cols>
  <sheetData>
    <row r="1" spans="1:13" x14ac:dyDescent="0.45">
      <c r="A1" t="s">
        <v>1083</v>
      </c>
      <c r="B1" t="s">
        <v>3</v>
      </c>
      <c r="C1" t="s">
        <v>1084</v>
      </c>
      <c r="D1" t="s">
        <v>5</v>
      </c>
      <c r="E1" t="s">
        <v>2</v>
      </c>
      <c r="F1" t="s">
        <v>1116</v>
      </c>
      <c r="G1" t="s">
        <v>1117</v>
      </c>
      <c r="H1" t="s">
        <v>1118</v>
      </c>
      <c r="I1" t="s">
        <v>1119</v>
      </c>
      <c r="J1" t="s">
        <v>1120</v>
      </c>
      <c r="K1" t="s">
        <v>1091</v>
      </c>
      <c r="L1" t="s">
        <v>1121</v>
      </c>
      <c r="M1" t="s">
        <v>1122</v>
      </c>
    </row>
    <row r="2" spans="1:13" x14ac:dyDescent="0.45">
      <c r="A2">
        <v>1</v>
      </c>
      <c r="B2">
        <v>2002</v>
      </c>
      <c r="C2" t="s">
        <v>57</v>
      </c>
      <c r="D2" t="s">
        <v>58</v>
      </c>
      <c r="E2">
        <v>612</v>
      </c>
      <c r="F2">
        <v>347</v>
      </c>
      <c r="G2">
        <v>47</v>
      </c>
      <c r="H2">
        <v>139</v>
      </c>
      <c r="I2">
        <v>171</v>
      </c>
      <c r="J2">
        <v>189</v>
      </c>
      <c r="K2">
        <v>244</v>
      </c>
      <c r="L2">
        <v>273</v>
      </c>
      <c r="M2">
        <v>111</v>
      </c>
    </row>
    <row r="3" spans="1:13" x14ac:dyDescent="0.45">
      <c r="A3">
        <v>2</v>
      </c>
      <c r="B3">
        <v>2001</v>
      </c>
      <c r="C3" t="s">
        <v>57</v>
      </c>
      <c r="D3" t="s">
        <v>58</v>
      </c>
      <c r="E3">
        <v>664</v>
      </c>
      <c r="F3">
        <v>298</v>
      </c>
      <c r="G3">
        <v>82</v>
      </c>
      <c r="H3">
        <v>122</v>
      </c>
      <c r="I3">
        <v>152</v>
      </c>
      <c r="J3">
        <v>196</v>
      </c>
      <c r="K3">
        <v>235</v>
      </c>
      <c r="L3">
        <v>313</v>
      </c>
      <c r="M3">
        <v>89</v>
      </c>
    </row>
    <row r="4" spans="1:13" x14ac:dyDescent="0.45">
      <c r="A4">
        <v>3</v>
      </c>
      <c r="B4">
        <v>1920</v>
      </c>
      <c r="C4" t="s">
        <v>41</v>
      </c>
      <c r="D4" t="s">
        <v>42</v>
      </c>
      <c r="E4">
        <v>615</v>
      </c>
      <c r="F4">
        <v>299</v>
      </c>
      <c r="G4">
        <v>202</v>
      </c>
      <c r="H4">
        <v>129</v>
      </c>
      <c r="I4">
        <v>150</v>
      </c>
      <c r="J4">
        <v>212</v>
      </c>
      <c r="K4">
        <v>234</v>
      </c>
      <c r="L4">
        <v>435</v>
      </c>
      <c r="M4">
        <v>119</v>
      </c>
    </row>
    <row r="5" spans="1:13" x14ac:dyDescent="0.45">
      <c r="A5">
        <v>4</v>
      </c>
      <c r="B5">
        <v>2004</v>
      </c>
      <c r="C5" t="s">
        <v>57</v>
      </c>
      <c r="D5" t="s">
        <v>58</v>
      </c>
      <c r="E5">
        <v>617</v>
      </c>
      <c r="F5">
        <v>416</v>
      </c>
      <c r="G5">
        <v>41</v>
      </c>
      <c r="H5">
        <v>134</v>
      </c>
      <c r="I5">
        <v>179</v>
      </c>
      <c r="J5">
        <v>186</v>
      </c>
      <c r="K5">
        <v>233</v>
      </c>
      <c r="L5">
        <v>269</v>
      </c>
      <c r="M5">
        <v>104</v>
      </c>
    </row>
    <row r="6" spans="1:13" x14ac:dyDescent="0.45">
      <c r="A6">
        <v>5</v>
      </c>
      <c r="B6">
        <v>1923</v>
      </c>
      <c r="C6" t="s">
        <v>41</v>
      </c>
      <c r="D6" t="s">
        <v>42</v>
      </c>
      <c r="E6">
        <v>699</v>
      </c>
      <c r="F6">
        <v>276</v>
      </c>
      <c r="G6">
        <v>208</v>
      </c>
      <c r="H6">
        <v>135</v>
      </c>
      <c r="I6">
        <v>151</v>
      </c>
      <c r="J6">
        <v>191</v>
      </c>
      <c r="K6">
        <v>225</v>
      </c>
      <c r="L6">
        <v>336</v>
      </c>
      <c r="M6">
        <v>139</v>
      </c>
    </row>
    <row r="7" spans="1:13" x14ac:dyDescent="0.45">
      <c r="A7">
        <v>6</v>
      </c>
      <c r="B7">
        <v>2024</v>
      </c>
      <c r="C7" t="s">
        <v>96</v>
      </c>
      <c r="D7" t="s">
        <v>42</v>
      </c>
      <c r="E7">
        <v>582</v>
      </c>
      <c r="F7">
        <v>225</v>
      </c>
      <c r="G7">
        <v>105</v>
      </c>
      <c r="H7">
        <v>138</v>
      </c>
      <c r="I7">
        <v>150</v>
      </c>
      <c r="J7">
        <v>183</v>
      </c>
      <c r="K7">
        <v>225</v>
      </c>
      <c r="L7">
        <v>252</v>
      </c>
      <c r="M7">
        <v>130</v>
      </c>
    </row>
    <row r="8" spans="1:13" x14ac:dyDescent="0.45">
      <c r="A8">
        <v>7</v>
      </c>
      <c r="B8">
        <v>1957</v>
      </c>
      <c r="C8" t="s">
        <v>86</v>
      </c>
      <c r="D8" t="s">
        <v>48</v>
      </c>
      <c r="E8">
        <v>546</v>
      </c>
      <c r="F8">
        <v>233</v>
      </c>
      <c r="G8">
        <v>71</v>
      </c>
      <c r="H8">
        <v>148</v>
      </c>
      <c r="I8">
        <v>157</v>
      </c>
      <c r="J8">
        <v>184</v>
      </c>
      <c r="K8">
        <v>223</v>
      </c>
      <c r="L8">
        <v>256</v>
      </c>
      <c r="M8">
        <v>132</v>
      </c>
    </row>
    <row r="9" spans="1:13" x14ac:dyDescent="0.45">
      <c r="A9">
        <v>8</v>
      </c>
      <c r="B9">
        <v>1921</v>
      </c>
      <c r="C9" t="s">
        <v>41</v>
      </c>
      <c r="D9" t="s">
        <v>42</v>
      </c>
      <c r="E9">
        <v>693</v>
      </c>
      <c r="F9">
        <v>249</v>
      </c>
      <c r="G9">
        <v>184</v>
      </c>
      <c r="H9">
        <v>126</v>
      </c>
      <c r="I9">
        <v>140</v>
      </c>
      <c r="J9">
        <v>201</v>
      </c>
      <c r="K9">
        <v>218</v>
      </c>
      <c r="L9">
        <v>387</v>
      </c>
      <c r="M9">
        <v>115</v>
      </c>
    </row>
    <row r="10" spans="1:13" x14ac:dyDescent="0.45">
      <c r="A10">
        <v>9</v>
      </c>
      <c r="B10">
        <v>1957</v>
      </c>
      <c r="C10" t="s">
        <v>67</v>
      </c>
      <c r="D10" t="s">
        <v>42</v>
      </c>
      <c r="E10">
        <v>623</v>
      </c>
      <c r="F10">
        <v>251</v>
      </c>
      <c r="G10">
        <v>108</v>
      </c>
      <c r="H10">
        <v>139</v>
      </c>
      <c r="I10">
        <v>153</v>
      </c>
      <c r="J10">
        <v>167</v>
      </c>
      <c r="K10">
        <v>217</v>
      </c>
      <c r="L10">
        <v>224</v>
      </c>
      <c r="M10">
        <v>136</v>
      </c>
    </row>
    <row r="11" spans="1:13" x14ac:dyDescent="0.45">
      <c r="A11">
        <v>10</v>
      </c>
      <c r="B11">
        <v>1941</v>
      </c>
      <c r="C11" t="s">
        <v>86</v>
      </c>
      <c r="D11" t="s">
        <v>48</v>
      </c>
      <c r="E11">
        <v>606</v>
      </c>
      <c r="F11">
        <v>239</v>
      </c>
      <c r="G11">
        <v>57</v>
      </c>
      <c r="H11">
        <v>147</v>
      </c>
      <c r="I11">
        <v>157</v>
      </c>
      <c r="J11">
        <v>181</v>
      </c>
      <c r="K11">
        <v>217</v>
      </c>
      <c r="L11">
        <v>252</v>
      </c>
      <c r="M11">
        <v>131</v>
      </c>
    </row>
    <row r="12" spans="1:13" x14ac:dyDescent="0.45">
      <c r="A12">
        <v>11</v>
      </c>
      <c r="B12">
        <v>1924</v>
      </c>
      <c r="C12" t="s">
        <v>50</v>
      </c>
      <c r="D12" t="s">
        <v>51</v>
      </c>
      <c r="E12">
        <v>640</v>
      </c>
      <c r="F12">
        <v>196</v>
      </c>
      <c r="G12">
        <v>79</v>
      </c>
      <c r="H12">
        <v>146</v>
      </c>
      <c r="I12">
        <v>147</v>
      </c>
      <c r="J12">
        <v>173</v>
      </c>
      <c r="K12">
        <v>214</v>
      </c>
      <c r="L12">
        <v>240</v>
      </c>
      <c r="M12">
        <v>140</v>
      </c>
    </row>
    <row r="13" spans="1:13" x14ac:dyDescent="0.45">
      <c r="A13">
        <v>12</v>
      </c>
      <c r="B13">
        <v>1926</v>
      </c>
      <c r="C13" t="s">
        <v>41</v>
      </c>
      <c r="D13" t="s">
        <v>42</v>
      </c>
      <c r="E13">
        <v>652</v>
      </c>
      <c r="F13">
        <v>240</v>
      </c>
      <c r="G13">
        <v>191</v>
      </c>
      <c r="H13">
        <v>128</v>
      </c>
      <c r="I13">
        <v>143</v>
      </c>
      <c r="J13">
        <v>181</v>
      </c>
      <c r="K13">
        <v>213</v>
      </c>
      <c r="L13">
        <v>314</v>
      </c>
      <c r="M13">
        <v>121</v>
      </c>
    </row>
    <row r="14" spans="1:13" x14ac:dyDescent="0.45">
      <c r="A14">
        <v>13</v>
      </c>
      <c r="B14">
        <v>2003</v>
      </c>
      <c r="C14" t="s">
        <v>57</v>
      </c>
      <c r="D14" t="s">
        <v>58</v>
      </c>
      <c r="E14">
        <v>550</v>
      </c>
      <c r="F14">
        <v>298</v>
      </c>
      <c r="G14">
        <v>65</v>
      </c>
      <c r="H14">
        <v>127</v>
      </c>
      <c r="I14">
        <v>155</v>
      </c>
      <c r="J14">
        <v>174</v>
      </c>
      <c r="K14">
        <v>212</v>
      </c>
      <c r="L14">
        <v>251</v>
      </c>
      <c r="M14">
        <v>102</v>
      </c>
    </row>
    <row r="15" spans="1:13" x14ac:dyDescent="0.45">
      <c r="A15">
        <v>14</v>
      </c>
      <c r="B15">
        <v>1946</v>
      </c>
      <c r="C15" t="s">
        <v>86</v>
      </c>
      <c r="D15" t="s">
        <v>48</v>
      </c>
      <c r="E15">
        <v>672</v>
      </c>
      <c r="F15">
        <v>240</v>
      </c>
      <c r="G15">
        <v>67</v>
      </c>
      <c r="H15">
        <v>130</v>
      </c>
      <c r="I15">
        <v>147</v>
      </c>
      <c r="J15">
        <v>176</v>
      </c>
      <c r="K15">
        <v>211</v>
      </c>
      <c r="L15">
        <v>281</v>
      </c>
      <c r="M15">
        <v>113</v>
      </c>
    </row>
    <row r="16" spans="1:13" x14ac:dyDescent="0.45">
      <c r="A16">
        <v>15</v>
      </c>
      <c r="B16">
        <v>1927</v>
      </c>
      <c r="C16" t="s">
        <v>41</v>
      </c>
      <c r="D16" t="s">
        <v>42</v>
      </c>
      <c r="E16">
        <v>691</v>
      </c>
      <c r="F16">
        <v>226</v>
      </c>
      <c r="G16">
        <v>214</v>
      </c>
      <c r="H16">
        <v>121</v>
      </c>
      <c r="I16">
        <v>135</v>
      </c>
      <c r="J16">
        <v>188</v>
      </c>
      <c r="K16">
        <v>208</v>
      </c>
      <c r="L16">
        <v>352</v>
      </c>
      <c r="M16">
        <v>110</v>
      </c>
    </row>
    <row r="17" spans="1:13" x14ac:dyDescent="0.45">
      <c r="A17">
        <v>16</v>
      </c>
      <c r="B17">
        <v>1954</v>
      </c>
      <c r="C17" t="s">
        <v>86</v>
      </c>
      <c r="D17" t="s">
        <v>48</v>
      </c>
      <c r="E17">
        <v>526</v>
      </c>
      <c r="F17">
        <v>258</v>
      </c>
      <c r="G17">
        <v>63</v>
      </c>
      <c r="H17">
        <v>130</v>
      </c>
      <c r="I17">
        <v>151</v>
      </c>
      <c r="J17">
        <v>164</v>
      </c>
      <c r="K17">
        <v>207</v>
      </c>
      <c r="L17">
        <v>237</v>
      </c>
      <c r="M17">
        <v>114</v>
      </c>
    </row>
    <row r="18" spans="1:13" x14ac:dyDescent="0.45">
      <c r="A18">
        <v>17</v>
      </c>
      <c r="B18">
        <v>2022</v>
      </c>
      <c r="C18" t="s">
        <v>96</v>
      </c>
      <c r="D18" t="s">
        <v>42</v>
      </c>
      <c r="E18">
        <v>696</v>
      </c>
      <c r="F18">
        <v>200</v>
      </c>
      <c r="G18">
        <v>113</v>
      </c>
      <c r="H18">
        <v>128</v>
      </c>
      <c r="I18">
        <v>137</v>
      </c>
      <c r="J18">
        <v>175</v>
      </c>
      <c r="K18">
        <v>207</v>
      </c>
      <c r="L18">
        <v>251</v>
      </c>
      <c r="M18">
        <v>117</v>
      </c>
    </row>
    <row r="19" spans="1:13" x14ac:dyDescent="0.45">
      <c r="A19">
        <v>18</v>
      </c>
      <c r="B19">
        <v>1910</v>
      </c>
      <c r="C19" t="s">
        <v>69</v>
      </c>
      <c r="D19" t="s">
        <v>70</v>
      </c>
      <c r="E19">
        <v>590</v>
      </c>
      <c r="F19">
        <v>143</v>
      </c>
      <c r="H19">
        <v>153</v>
      </c>
      <c r="I19">
        <v>144</v>
      </c>
      <c r="J19">
        <v>171</v>
      </c>
      <c r="K19">
        <v>206</v>
      </c>
      <c r="L19">
        <v>231</v>
      </c>
    </row>
    <row r="20" spans="1:13" x14ac:dyDescent="0.45">
      <c r="A20">
        <v>19</v>
      </c>
      <c r="B20">
        <v>1942</v>
      </c>
      <c r="C20" t="s">
        <v>86</v>
      </c>
      <c r="D20" t="s">
        <v>48</v>
      </c>
      <c r="E20">
        <v>671</v>
      </c>
      <c r="F20">
        <v>224</v>
      </c>
      <c r="G20">
        <v>100</v>
      </c>
      <c r="H20">
        <v>134</v>
      </c>
      <c r="I20">
        <v>147</v>
      </c>
      <c r="J20">
        <v>174</v>
      </c>
      <c r="K20">
        <v>205</v>
      </c>
      <c r="L20">
        <v>275</v>
      </c>
      <c r="M20">
        <v>123</v>
      </c>
    </row>
    <row r="21" spans="1:13" x14ac:dyDescent="0.45">
      <c r="A21">
        <v>20</v>
      </c>
      <c r="B21">
        <v>1994</v>
      </c>
      <c r="C21" t="s">
        <v>318</v>
      </c>
      <c r="D21" t="s">
        <v>178</v>
      </c>
      <c r="E21">
        <v>479</v>
      </c>
      <c r="F21">
        <v>155</v>
      </c>
      <c r="G21">
        <v>88</v>
      </c>
      <c r="H21">
        <v>134</v>
      </c>
      <c r="I21">
        <v>132</v>
      </c>
      <c r="J21">
        <v>175</v>
      </c>
      <c r="K21">
        <v>205</v>
      </c>
      <c r="L21">
        <v>247</v>
      </c>
      <c r="M21">
        <v>116</v>
      </c>
    </row>
    <row r="22" spans="1:13" x14ac:dyDescent="0.45">
      <c r="A22">
        <v>21</v>
      </c>
      <c r="B22">
        <v>1994</v>
      </c>
      <c r="C22" t="s">
        <v>510</v>
      </c>
      <c r="D22" t="s">
        <v>182</v>
      </c>
      <c r="E22">
        <v>517</v>
      </c>
      <c r="F22">
        <v>222</v>
      </c>
      <c r="G22">
        <v>77</v>
      </c>
      <c r="H22">
        <v>130</v>
      </c>
      <c r="I22">
        <v>141</v>
      </c>
      <c r="J22">
        <v>168</v>
      </c>
      <c r="K22">
        <v>205</v>
      </c>
      <c r="L22">
        <v>233</v>
      </c>
      <c r="M22">
        <v>112</v>
      </c>
    </row>
    <row r="23" spans="1:13" x14ac:dyDescent="0.45">
      <c r="A23">
        <v>22</v>
      </c>
      <c r="B23">
        <v>1931</v>
      </c>
      <c r="C23" t="s">
        <v>41</v>
      </c>
      <c r="D23" t="s">
        <v>42</v>
      </c>
      <c r="E23">
        <v>663</v>
      </c>
      <c r="F23">
        <v>217</v>
      </c>
      <c r="G23">
        <v>108</v>
      </c>
      <c r="H23">
        <v>130</v>
      </c>
      <c r="I23">
        <v>140</v>
      </c>
      <c r="J23">
        <v>171</v>
      </c>
      <c r="K23">
        <v>205</v>
      </c>
      <c r="L23">
        <v>267</v>
      </c>
      <c r="M23">
        <v>116</v>
      </c>
    </row>
    <row r="24" spans="1:13" x14ac:dyDescent="0.45">
      <c r="A24">
        <v>23</v>
      </c>
      <c r="B24">
        <v>1998</v>
      </c>
      <c r="C24" t="s">
        <v>456</v>
      </c>
      <c r="D24" t="s">
        <v>51</v>
      </c>
      <c r="E24">
        <v>681</v>
      </c>
      <c r="F24">
        <v>264</v>
      </c>
      <c r="G24">
        <v>138</v>
      </c>
      <c r="H24">
        <v>111</v>
      </c>
      <c r="I24">
        <v>138</v>
      </c>
      <c r="J24">
        <v>177</v>
      </c>
      <c r="K24">
        <v>205</v>
      </c>
      <c r="L24">
        <v>292</v>
      </c>
      <c r="M24">
        <v>95</v>
      </c>
    </row>
    <row r="25" spans="1:13" x14ac:dyDescent="0.45">
      <c r="A25">
        <v>24</v>
      </c>
      <c r="B25">
        <v>1927</v>
      </c>
      <c r="C25" t="s">
        <v>55</v>
      </c>
      <c r="D25" t="s">
        <v>42</v>
      </c>
      <c r="E25">
        <v>717</v>
      </c>
      <c r="F25">
        <v>174</v>
      </c>
      <c r="G25">
        <v>194</v>
      </c>
      <c r="H25">
        <v>127</v>
      </c>
      <c r="I25">
        <v>131</v>
      </c>
      <c r="J25">
        <v>186</v>
      </c>
      <c r="K25">
        <v>205</v>
      </c>
      <c r="L25">
        <v>332</v>
      </c>
      <c r="M25">
        <v>123</v>
      </c>
    </row>
    <row r="26" spans="1:13" x14ac:dyDescent="0.45">
      <c r="A26">
        <v>25</v>
      </c>
      <c r="B26">
        <v>1947</v>
      </c>
      <c r="C26" t="s">
        <v>86</v>
      </c>
      <c r="D26" t="s">
        <v>48</v>
      </c>
      <c r="E26">
        <v>693</v>
      </c>
      <c r="F26">
        <v>224</v>
      </c>
      <c r="G26">
        <v>79</v>
      </c>
      <c r="H26">
        <v>131</v>
      </c>
      <c r="I26">
        <v>146</v>
      </c>
      <c r="J26">
        <v>168</v>
      </c>
      <c r="K26">
        <v>204</v>
      </c>
      <c r="L26">
        <v>254</v>
      </c>
      <c r="M26">
        <v>120</v>
      </c>
    </row>
    <row r="27" spans="1:13" x14ac:dyDescent="0.45">
      <c r="A27">
        <v>26</v>
      </c>
      <c r="B27">
        <v>1924</v>
      </c>
      <c r="C27" t="s">
        <v>41</v>
      </c>
      <c r="D27" t="s">
        <v>42</v>
      </c>
      <c r="E27">
        <v>681</v>
      </c>
      <c r="F27">
        <v>234</v>
      </c>
      <c r="G27">
        <v>206</v>
      </c>
      <c r="H27">
        <v>127</v>
      </c>
      <c r="I27">
        <v>139</v>
      </c>
      <c r="J27">
        <v>181</v>
      </c>
      <c r="K27">
        <v>203</v>
      </c>
      <c r="L27">
        <v>325</v>
      </c>
      <c r="M27">
        <v>123</v>
      </c>
    </row>
    <row r="28" spans="1:13" x14ac:dyDescent="0.45">
      <c r="A28">
        <v>27</v>
      </c>
      <c r="B28">
        <v>1919</v>
      </c>
      <c r="C28" t="s">
        <v>41</v>
      </c>
      <c r="D28" t="s">
        <v>48</v>
      </c>
      <c r="E28">
        <v>542</v>
      </c>
      <c r="F28">
        <v>230</v>
      </c>
      <c r="G28">
        <v>152</v>
      </c>
      <c r="H28">
        <v>116</v>
      </c>
      <c r="I28">
        <v>133</v>
      </c>
      <c r="J28">
        <v>177</v>
      </c>
      <c r="K28">
        <v>203</v>
      </c>
      <c r="L28">
        <v>353</v>
      </c>
      <c r="M28">
        <v>108</v>
      </c>
    </row>
    <row r="29" spans="1:13" x14ac:dyDescent="0.45">
      <c r="A29">
        <v>28</v>
      </c>
      <c r="B29">
        <v>1925</v>
      </c>
      <c r="C29" t="s">
        <v>50</v>
      </c>
      <c r="D29" t="s">
        <v>51</v>
      </c>
      <c r="E29">
        <v>605</v>
      </c>
      <c r="F29">
        <v>182</v>
      </c>
      <c r="G29">
        <v>107</v>
      </c>
      <c r="H29">
        <v>134</v>
      </c>
      <c r="I29">
        <v>137</v>
      </c>
      <c r="J29">
        <v>176</v>
      </c>
      <c r="K29">
        <v>202</v>
      </c>
      <c r="L29">
        <v>275</v>
      </c>
      <c r="M29">
        <v>124</v>
      </c>
    </row>
    <row r="30" spans="1:13" x14ac:dyDescent="0.45">
      <c r="A30">
        <v>29</v>
      </c>
      <c r="B30">
        <v>1956</v>
      </c>
      <c r="C30" t="s">
        <v>67</v>
      </c>
      <c r="D30" t="s">
        <v>42</v>
      </c>
      <c r="E30">
        <v>652</v>
      </c>
      <c r="F30">
        <v>160</v>
      </c>
      <c r="G30">
        <v>139</v>
      </c>
      <c r="H30">
        <v>132</v>
      </c>
      <c r="I30">
        <v>133</v>
      </c>
      <c r="J30">
        <v>173</v>
      </c>
      <c r="K30">
        <v>202</v>
      </c>
      <c r="L30">
        <v>251</v>
      </c>
      <c r="M30">
        <v>125</v>
      </c>
    </row>
    <row r="31" spans="1:13" x14ac:dyDescent="0.45">
      <c r="A31">
        <v>30</v>
      </c>
      <c r="B31">
        <v>1955</v>
      </c>
      <c r="C31" t="s">
        <v>86</v>
      </c>
      <c r="D31" t="s">
        <v>48</v>
      </c>
      <c r="E31">
        <v>417</v>
      </c>
      <c r="F31">
        <v>209</v>
      </c>
      <c r="G31">
        <v>57</v>
      </c>
      <c r="H31">
        <v>134</v>
      </c>
      <c r="I31">
        <v>144</v>
      </c>
      <c r="J31">
        <v>177</v>
      </c>
      <c r="K31">
        <v>201</v>
      </c>
      <c r="L31">
        <v>266</v>
      </c>
      <c r="M31">
        <v>114</v>
      </c>
    </row>
    <row r="32" spans="1:13" x14ac:dyDescent="0.45">
      <c r="A32">
        <v>31</v>
      </c>
      <c r="B32">
        <v>1930</v>
      </c>
      <c r="C32" t="s">
        <v>41</v>
      </c>
      <c r="D32" t="s">
        <v>42</v>
      </c>
      <c r="E32">
        <v>676</v>
      </c>
      <c r="F32">
        <v>239</v>
      </c>
      <c r="G32">
        <v>124</v>
      </c>
      <c r="H32">
        <v>122</v>
      </c>
      <c r="I32">
        <v>137</v>
      </c>
      <c r="J32">
        <v>169</v>
      </c>
      <c r="K32">
        <v>201</v>
      </c>
      <c r="L32">
        <v>268</v>
      </c>
      <c r="M32">
        <v>109</v>
      </c>
    </row>
    <row r="33" spans="1:13" x14ac:dyDescent="0.45">
      <c r="A33">
        <v>32</v>
      </c>
      <c r="B33">
        <v>1917</v>
      </c>
      <c r="C33" t="s">
        <v>69</v>
      </c>
      <c r="D33" t="s">
        <v>70</v>
      </c>
      <c r="E33">
        <v>669</v>
      </c>
      <c r="F33">
        <v>108</v>
      </c>
      <c r="G33">
        <v>67</v>
      </c>
      <c r="H33">
        <v>150</v>
      </c>
      <c r="I33">
        <v>136</v>
      </c>
      <c r="J33">
        <v>173</v>
      </c>
      <c r="K33">
        <v>200</v>
      </c>
      <c r="L33">
        <v>249</v>
      </c>
      <c r="M33">
        <v>144</v>
      </c>
    </row>
    <row r="34" spans="1:13" x14ac:dyDescent="0.45">
      <c r="A34">
        <v>33</v>
      </c>
      <c r="B34">
        <v>1927</v>
      </c>
      <c r="C34" t="s">
        <v>1123</v>
      </c>
      <c r="D34" t="s">
        <v>1124</v>
      </c>
      <c r="E34">
        <v>418</v>
      </c>
      <c r="F34">
        <v>167</v>
      </c>
      <c r="H34">
        <v>128</v>
      </c>
      <c r="I34">
        <v>132</v>
      </c>
      <c r="J34">
        <v>173</v>
      </c>
      <c r="K34">
        <v>199</v>
      </c>
      <c r="L34">
        <v>282</v>
      </c>
    </row>
    <row r="35" spans="1:13" x14ac:dyDescent="0.45">
      <c r="A35">
        <v>34</v>
      </c>
      <c r="B35">
        <v>1972</v>
      </c>
      <c r="C35" t="s">
        <v>234</v>
      </c>
      <c r="D35" t="s">
        <v>182</v>
      </c>
      <c r="E35">
        <v>609</v>
      </c>
      <c r="F35">
        <v>188</v>
      </c>
      <c r="G35">
        <v>156</v>
      </c>
      <c r="H35">
        <v>125</v>
      </c>
      <c r="I35">
        <v>133</v>
      </c>
      <c r="J35">
        <v>169</v>
      </c>
      <c r="K35">
        <v>199</v>
      </c>
      <c r="L35">
        <v>269</v>
      </c>
      <c r="M35">
        <v>127</v>
      </c>
    </row>
    <row r="36" spans="1:13" x14ac:dyDescent="0.45">
      <c r="A36">
        <v>35</v>
      </c>
      <c r="B36">
        <v>1948</v>
      </c>
      <c r="C36" t="s">
        <v>72</v>
      </c>
      <c r="D36" t="s">
        <v>51</v>
      </c>
      <c r="E36">
        <v>694</v>
      </c>
      <c r="F36">
        <v>117</v>
      </c>
      <c r="G36">
        <v>55</v>
      </c>
      <c r="H36">
        <v>140</v>
      </c>
      <c r="I36">
        <v>131</v>
      </c>
      <c r="J36">
        <v>177</v>
      </c>
      <c r="K36">
        <v>198</v>
      </c>
      <c r="L36">
        <v>253</v>
      </c>
      <c r="M36">
        <v>126</v>
      </c>
    </row>
    <row r="37" spans="1:13" x14ac:dyDescent="0.45">
      <c r="A37">
        <v>36</v>
      </c>
      <c r="B37">
        <v>1981</v>
      </c>
      <c r="C37" t="s">
        <v>138</v>
      </c>
      <c r="D37" t="s">
        <v>139</v>
      </c>
      <c r="E37">
        <v>434</v>
      </c>
      <c r="F37">
        <v>194</v>
      </c>
      <c r="G37">
        <v>139</v>
      </c>
      <c r="H37">
        <v>121</v>
      </c>
      <c r="I37">
        <v>133</v>
      </c>
      <c r="J37">
        <v>171</v>
      </c>
      <c r="K37">
        <v>198</v>
      </c>
      <c r="L37">
        <v>288</v>
      </c>
      <c r="M37">
        <v>111</v>
      </c>
    </row>
    <row r="38" spans="1:13" x14ac:dyDescent="0.45">
      <c r="A38">
        <v>37</v>
      </c>
      <c r="B38">
        <v>1992</v>
      </c>
      <c r="C38" t="s">
        <v>57</v>
      </c>
      <c r="D38" t="s">
        <v>64</v>
      </c>
      <c r="E38">
        <v>612</v>
      </c>
      <c r="F38">
        <v>245</v>
      </c>
      <c r="G38">
        <v>78</v>
      </c>
      <c r="H38">
        <v>120</v>
      </c>
      <c r="I38">
        <v>140</v>
      </c>
      <c r="J38">
        <v>164</v>
      </c>
      <c r="K38">
        <v>198</v>
      </c>
      <c r="L38">
        <v>256</v>
      </c>
      <c r="M38">
        <v>104</v>
      </c>
    </row>
    <row r="39" spans="1:13" x14ac:dyDescent="0.45">
      <c r="A39">
        <v>38</v>
      </c>
      <c r="B39">
        <v>1980</v>
      </c>
      <c r="C39" t="s">
        <v>173</v>
      </c>
      <c r="D39" t="s">
        <v>174</v>
      </c>
      <c r="E39">
        <v>515</v>
      </c>
      <c r="F39">
        <v>136</v>
      </c>
      <c r="G39">
        <v>36</v>
      </c>
      <c r="H39">
        <v>145</v>
      </c>
      <c r="I39">
        <v>137</v>
      </c>
      <c r="J39">
        <v>166</v>
      </c>
      <c r="K39">
        <v>198</v>
      </c>
      <c r="L39">
        <v>211</v>
      </c>
      <c r="M39">
        <v>128</v>
      </c>
    </row>
    <row r="40" spans="1:13" x14ac:dyDescent="0.45">
      <c r="A40">
        <v>39</v>
      </c>
      <c r="B40">
        <v>2015</v>
      </c>
      <c r="C40" t="s">
        <v>142</v>
      </c>
      <c r="D40" t="s">
        <v>143</v>
      </c>
      <c r="E40">
        <v>654</v>
      </c>
      <c r="F40">
        <v>239</v>
      </c>
      <c r="G40">
        <v>101</v>
      </c>
      <c r="H40">
        <v>127</v>
      </c>
      <c r="I40">
        <v>142</v>
      </c>
      <c r="J40">
        <v>158</v>
      </c>
      <c r="K40">
        <v>197</v>
      </c>
      <c r="L40">
        <v>213</v>
      </c>
      <c r="M40">
        <v>121</v>
      </c>
    </row>
    <row r="41" spans="1:13" x14ac:dyDescent="0.45">
      <c r="A41">
        <v>40</v>
      </c>
      <c r="B41">
        <v>1928</v>
      </c>
      <c r="C41" t="s">
        <v>41</v>
      </c>
      <c r="D41" t="s">
        <v>42</v>
      </c>
      <c r="E41">
        <v>684</v>
      </c>
      <c r="F41">
        <v>239</v>
      </c>
      <c r="G41">
        <v>194</v>
      </c>
      <c r="H41">
        <v>112</v>
      </c>
      <c r="I41">
        <v>131</v>
      </c>
      <c r="J41">
        <v>173</v>
      </c>
      <c r="K41">
        <v>197</v>
      </c>
      <c r="L41">
        <v>318</v>
      </c>
      <c r="M41">
        <v>100</v>
      </c>
    </row>
    <row r="42" spans="1:13" x14ac:dyDescent="0.45">
      <c r="A42">
        <v>41</v>
      </c>
      <c r="B42">
        <v>1923</v>
      </c>
      <c r="C42" t="s">
        <v>1125</v>
      </c>
      <c r="D42" t="s">
        <v>1126</v>
      </c>
      <c r="E42">
        <v>420</v>
      </c>
      <c r="F42">
        <v>108</v>
      </c>
      <c r="H42">
        <v>139</v>
      </c>
      <c r="I42">
        <v>132</v>
      </c>
      <c r="J42">
        <v>175</v>
      </c>
      <c r="K42">
        <v>197</v>
      </c>
      <c r="L42">
        <v>261</v>
      </c>
    </row>
    <row r="43" spans="1:13" x14ac:dyDescent="0.45">
      <c r="A43">
        <v>42</v>
      </c>
      <c r="B43">
        <v>1961</v>
      </c>
      <c r="C43" t="s">
        <v>67</v>
      </c>
      <c r="D43" t="s">
        <v>42</v>
      </c>
      <c r="E43">
        <v>646</v>
      </c>
      <c r="F43">
        <v>197</v>
      </c>
      <c r="G43">
        <v>144</v>
      </c>
      <c r="H43">
        <v>120</v>
      </c>
      <c r="I43">
        <v>132</v>
      </c>
      <c r="J43">
        <v>167</v>
      </c>
      <c r="K43">
        <v>196</v>
      </c>
      <c r="L43">
        <v>252</v>
      </c>
      <c r="M43">
        <v>111</v>
      </c>
    </row>
    <row r="44" spans="1:13" x14ac:dyDescent="0.45">
      <c r="A44">
        <v>43</v>
      </c>
      <c r="B44">
        <v>1904</v>
      </c>
      <c r="C44" t="s">
        <v>123</v>
      </c>
      <c r="D44" t="s">
        <v>110</v>
      </c>
      <c r="E44">
        <v>594</v>
      </c>
      <c r="F44">
        <v>77</v>
      </c>
      <c r="H44">
        <v>150</v>
      </c>
      <c r="I44">
        <v>136</v>
      </c>
      <c r="J44">
        <v>167</v>
      </c>
      <c r="K44">
        <v>196</v>
      </c>
      <c r="L44">
        <v>222</v>
      </c>
    </row>
    <row r="45" spans="1:13" x14ac:dyDescent="0.45">
      <c r="A45">
        <v>44</v>
      </c>
      <c r="B45">
        <v>1966</v>
      </c>
      <c r="C45" t="s">
        <v>238</v>
      </c>
      <c r="D45" t="s">
        <v>61</v>
      </c>
      <c r="E45">
        <v>680</v>
      </c>
      <c r="F45">
        <v>151</v>
      </c>
      <c r="G45">
        <v>93</v>
      </c>
      <c r="H45">
        <v>127</v>
      </c>
      <c r="I45">
        <v>130</v>
      </c>
      <c r="J45">
        <v>166</v>
      </c>
      <c r="K45">
        <v>195</v>
      </c>
      <c r="L45">
        <v>239</v>
      </c>
      <c r="M45">
        <v>111</v>
      </c>
    </row>
    <row r="46" spans="1:13" x14ac:dyDescent="0.45">
      <c r="A46">
        <v>45</v>
      </c>
      <c r="B46">
        <v>1930</v>
      </c>
      <c r="C46" t="s">
        <v>55</v>
      </c>
      <c r="D46" t="s">
        <v>42</v>
      </c>
      <c r="E46">
        <v>703</v>
      </c>
      <c r="F46">
        <v>170</v>
      </c>
      <c r="G46">
        <v>123</v>
      </c>
      <c r="H46">
        <v>128</v>
      </c>
      <c r="I46">
        <v>132</v>
      </c>
      <c r="J46">
        <v>166</v>
      </c>
      <c r="K46">
        <v>194</v>
      </c>
      <c r="L46">
        <v>247</v>
      </c>
      <c r="M46">
        <v>122</v>
      </c>
    </row>
    <row r="47" spans="1:13" x14ac:dyDescent="0.45">
      <c r="A47">
        <v>46</v>
      </c>
      <c r="B47">
        <v>1969</v>
      </c>
      <c r="C47" t="s">
        <v>333</v>
      </c>
      <c r="D47" t="s">
        <v>58</v>
      </c>
      <c r="E47">
        <v>623</v>
      </c>
      <c r="F47">
        <v>215</v>
      </c>
      <c r="G47">
        <v>75</v>
      </c>
      <c r="H47">
        <v>123</v>
      </c>
      <c r="I47">
        <v>137</v>
      </c>
      <c r="J47">
        <v>171</v>
      </c>
      <c r="K47">
        <v>194</v>
      </c>
      <c r="L47">
        <v>269</v>
      </c>
      <c r="M47">
        <v>101</v>
      </c>
    </row>
    <row r="48" spans="1:13" x14ac:dyDescent="0.45">
      <c r="A48">
        <v>47</v>
      </c>
      <c r="B48">
        <v>1908</v>
      </c>
      <c r="C48" t="s">
        <v>63</v>
      </c>
      <c r="D48" t="s">
        <v>64</v>
      </c>
      <c r="E48">
        <v>641</v>
      </c>
      <c r="F48">
        <v>120</v>
      </c>
      <c r="H48">
        <v>143</v>
      </c>
      <c r="I48">
        <v>134</v>
      </c>
      <c r="J48">
        <v>171</v>
      </c>
      <c r="K48">
        <v>194</v>
      </c>
      <c r="L48">
        <v>265</v>
      </c>
    </row>
    <row r="49" spans="1:13" x14ac:dyDescent="0.45">
      <c r="A49">
        <v>48</v>
      </c>
      <c r="B49">
        <v>1967</v>
      </c>
      <c r="C49" t="s">
        <v>47</v>
      </c>
      <c r="D49" t="s">
        <v>48</v>
      </c>
      <c r="E49">
        <v>680</v>
      </c>
      <c r="F49">
        <v>156</v>
      </c>
      <c r="G49">
        <v>68</v>
      </c>
      <c r="H49">
        <v>134</v>
      </c>
      <c r="I49">
        <v>134</v>
      </c>
      <c r="J49">
        <v>171</v>
      </c>
      <c r="K49">
        <v>194</v>
      </c>
      <c r="L49">
        <v>243</v>
      </c>
      <c r="M49">
        <v>114</v>
      </c>
    </row>
    <row r="50" spans="1:13" x14ac:dyDescent="0.45">
      <c r="A50">
        <v>49</v>
      </c>
      <c r="B50">
        <v>1932</v>
      </c>
      <c r="C50" t="s">
        <v>107</v>
      </c>
      <c r="D50" t="s">
        <v>103</v>
      </c>
      <c r="E50">
        <v>701</v>
      </c>
      <c r="F50">
        <v>176</v>
      </c>
      <c r="G50">
        <v>198</v>
      </c>
      <c r="H50">
        <v>128</v>
      </c>
      <c r="I50">
        <v>132</v>
      </c>
      <c r="J50">
        <v>179</v>
      </c>
      <c r="K50">
        <v>194</v>
      </c>
      <c r="L50">
        <v>287</v>
      </c>
      <c r="M50">
        <v>122</v>
      </c>
    </row>
    <row r="51" spans="1:13" x14ac:dyDescent="0.45">
      <c r="A51">
        <v>50</v>
      </c>
      <c r="B51">
        <v>1910</v>
      </c>
      <c r="C51" t="s">
        <v>123</v>
      </c>
      <c r="D51" t="s">
        <v>110</v>
      </c>
      <c r="E51">
        <v>677</v>
      </c>
      <c r="F51">
        <v>116</v>
      </c>
      <c r="H51">
        <v>154</v>
      </c>
      <c r="I51">
        <v>141</v>
      </c>
      <c r="J51">
        <v>159</v>
      </c>
      <c r="K51">
        <v>194</v>
      </c>
      <c r="L51">
        <v>179</v>
      </c>
    </row>
    <row r="52" spans="1:13" x14ac:dyDescent="0.45">
      <c r="A52">
        <v>51</v>
      </c>
      <c r="B52">
        <v>1922</v>
      </c>
      <c r="C52" t="s">
        <v>50</v>
      </c>
      <c r="D52" t="s">
        <v>51</v>
      </c>
      <c r="E52">
        <v>704</v>
      </c>
      <c r="F52">
        <v>123</v>
      </c>
      <c r="G52">
        <v>122</v>
      </c>
      <c r="H52">
        <v>133</v>
      </c>
      <c r="I52">
        <v>128</v>
      </c>
      <c r="J52">
        <v>172</v>
      </c>
      <c r="K52">
        <v>194</v>
      </c>
      <c r="L52">
        <v>273</v>
      </c>
      <c r="M52">
        <v>125</v>
      </c>
    </row>
    <row r="53" spans="1:13" x14ac:dyDescent="0.45">
      <c r="A53">
        <v>52</v>
      </c>
      <c r="B53">
        <v>1961</v>
      </c>
      <c r="C53" t="s">
        <v>192</v>
      </c>
      <c r="D53" t="s">
        <v>70</v>
      </c>
      <c r="E53">
        <v>672</v>
      </c>
      <c r="F53">
        <v>187</v>
      </c>
      <c r="G53">
        <v>105</v>
      </c>
      <c r="H53">
        <v>137</v>
      </c>
      <c r="I53">
        <v>144</v>
      </c>
      <c r="J53">
        <v>161</v>
      </c>
      <c r="K53">
        <v>194</v>
      </c>
      <c r="L53">
        <v>205</v>
      </c>
      <c r="M53">
        <v>133</v>
      </c>
    </row>
    <row r="54" spans="1:13" x14ac:dyDescent="0.45">
      <c r="A54">
        <v>53</v>
      </c>
      <c r="B54">
        <v>1935</v>
      </c>
      <c r="C54" t="s">
        <v>136</v>
      </c>
      <c r="D54" t="s">
        <v>64</v>
      </c>
      <c r="E54">
        <v>610</v>
      </c>
      <c r="F54">
        <v>221</v>
      </c>
      <c r="G54">
        <v>38</v>
      </c>
      <c r="H54">
        <v>135</v>
      </c>
      <c r="I54">
        <v>144</v>
      </c>
      <c r="J54">
        <v>149</v>
      </c>
      <c r="K54">
        <v>194</v>
      </c>
      <c r="L54">
        <v>184</v>
      </c>
      <c r="M54">
        <v>125</v>
      </c>
    </row>
    <row r="55" spans="1:13" x14ac:dyDescent="0.45">
      <c r="A55">
        <v>54</v>
      </c>
      <c r="B55">
        <v>1928</v>
      </c>
      <c r="C55" t="s">
        <v>50</v>
      </c>
      <c r="D55" t="s">
        <v>216</v>
      </c>
      <c r="E55">
        <v>619</v>
      </c>
      <c r="F55">
        <v>206</v>
      </c>
      <c r="G55">
        <v>108</v>
      </c>
      <c r="H55">
        <v>133</v>
      </c>
      <c r="I55">
        <v>140</v>
      </c>
      <c r="J55">
        <v>153</v>
      </c>
      <c r="K55">
        <v>193</v>
      </c>
      <c r="L55">
        <v>200</v>
      </c>
      <c r="M55">
        <v>131</v>
      </c>
    </row>
    <row r="56" spans="1:13" x14ac:dyDescent="0.45">
      <c r="A56">
        <v>55</v>
      </c>
      <c r="B56">
        <v>2001</v>
      </c>
      <c r="C56" t="s">
        <v>199</v>
      </c>
      <c r="D56" t="s">
        <v>128</v>
      </c>
      <c r="E56">
        <v>671</v>
      </c>
      <c r="F56">
        <v>232</v>
      </c>
      <c r="G56">
        <v>75</v>
      </c>
      <c r="H56">
        <v>128</v>
      </c>
      <c r="I56">
        <v>143</v>
      </c>
      <c r="J56">
        <v>154</v>
      </c>
      <c r="K56">
        <v>193</v>
      </c>
      <c r="L56">
        <v>196</v>
      </c>
      <c r="M56">
        <v>116</v>
      </c>
    </row>
    <row r="57" spans="1:13" x14ac:dyDescent="0.45">
      <c r="A57">
        <v>56</v>
      </c>
      <c r="B57">
        <v>1993</v>
      </c>
      <c r="C57" t="s">
        <v>57</v>
      </c>
      <c r="D57" t="s">
        <v>58</v>
      </c>
      <c r="E57">
        <v>674</v>
      </c>
      <c r="F57">
        <v>219</v>
      </c>
      <c r="G57">
        <v>81</v>
      </c>
      <c r="H57">
        <v>124</v>
      </c>
      <c r="I57">
        <v>136</v>
      </c>
      <c r="J57">
        <v>164</v>
      </c>
      <c r="K57">
        <v>193</v>
      </c>
      <c r="L57">
        <v>241</v>
      </c>
      <c r="M57">
        <v>108</v>
      </c>
    </row>
    <row r="58" spans="1:13" x14ac:dyDescent="0.45">
      <c r="A58">
        <v>57</v>
      </c>
      <c r="B58">
        <v>1934</v>
      </c>
      <c r="C58" t="s">
        <v>55</v>
      </c>
      <c r="D58" t="s">
        <v>42</v>
      </c>
      <c r="E58">
        <v>690</v>
      </c>
      <c r="F58">
        <v>159</v>
      </c>
      <c r="G58">
        <v>59</v>
      </c>
      <c r="H58">
        <v>126</v>
      </c>
      <c r="I58">
        <v>129</v>
      </c>
      <c r="J58">
        <v>170</v>
      </c>
      <c r="K58">
        <v>193</v>
      </c>
      <c r="L58">
        <v>270</v>
      </c>
      <c r="M58">
        <v>107</v>
      </c>
    </row>
    <row r="59" spans="1:13" x14ac:dyDescent="0.45">
      <c r="A59">
        <v>58</v>
      </c>
      <c r="B59">
        <v>2013</v>
      </c>
      <c r="C59" t="s">
        <v>422</v>
      </c>
      <c r="D59" t="s">
        <v>70</v>
      </c>
      <c r="E59">
        <v>652</v>
      </c>
      <c r="F59">
        <v>170</v>
      </c>
      <c r="G59">
        <v>73</v>
      </c>
      <c r="H59">
        <v>136</v>
      </c>
      <c r="I59">
        <v>138</v>
      </c>
      <c r="J59">
        <v>157</v>
      </c>
      <c r="K59">
        <v>193</v>
      </c>
      <c r="L59">
        <v>193</v>
      </c>
      <c r="M59">
        <v>119</v>
      </c>
    </row>
    <row r="60" spans="1:13" x14ac:dyDescent="0.45">
      <c r="A60">
        <v>59</v>
      </c>
      <c r="B60">
        <v>1962</v>
      </c>
      <c r="C60" t="s">
        <v>67</v>
      </c>
      <c r="D60" t="s">
        <v>42</v>
      </c>
      <c r="E60">
        <v>502</v>
      </c>
      <c r="F60">
        <v>258</v>
      </c>
      <c r="G60">
        <v>126</v>
      </c>
      <c r="H60">
        <v>122</v>
      </c>
      <c r="I60">
        <v>145</v>
      </c>
      <c r="J60">
        <v>148</v>
      </c>
      <c r="K60">
        <v>192</v>
      </c>
      <c r="L60">
        <v>193</v>
      </c>
      <c r="M60">
        <v>121</v>
      </c>
    </row>
    <row r="61" spans="1:13" x14ac:dyDescent="0.45">
      <c r="A61">
        <v>60</v>
      </c>
      <c r="B61">
        <v>1971</v>
      </c>
      <c r="C61" t="s">
        <v>1127</v>
      </c>
      <c r="D61" t="s">
        <v>210</v>
      </c>
      <c r="E61">
        <v>573</v>
      </c>
      <c r="F61">
        <v>145</v>
      </c>
      <c r="G61">
        <v>78</v>
      </c>
      <c r="H61">
        <v>126</v>
      </c>
      <c r="I61">
        <v>126</v>
      </c>
      <c r="J61">
        <v>176</v>
      </c>
      <c r="K61">
        <v>191</v>
      </c>
      <c r="L61">
        <v>283</v>
      </c>
      <c r="M61">
        <v>103</v>
      </c>
    </row>
    <row r="62" spans="1:13" x14ac:dyDescent="0.45">
      <c r="A62">
        <v>61</v>
      </c>
      <c r="B62">
        <v>1996</v>
      </c>
      <c r="C62" t="s">
        <v>456</v>
      </c>
      <c r="D62" t="s">
        <v>128</v>
      </c>
      <c r="E62">
        <v>548</v>
      </c>
      <c r="F62">
        <v>221</v>
      </c>
      <c r="G62">
        <v>130</v>
      </c>
      <c r="H62">
        <v>113</v>
      </c>
      <c r="I62">
        <v>133</v>
      </c>
      <c r="J62">
        <v>164</v>
      </c>
      <c r="K62">
        <v>190</v>
      </c>
      <c r="L62">
        <v>249</v>
      </c>
      <c r="M62">
        <v>101</v>
      </c>
    </row>
    <row r="63" spans="1:13" x14ac:dyDescent="0.45">
      <c r="A63">
        <v>62</v>
      </c>
      <c r="B63">
        <v>1912</v>
      </c>
      <c r="C63" t="s">
        <v>1128</v>
      </c>
      <c r="D63" t="s">
        <v>48</v>
      </c>
      <c r="E63">
        <v>675</v>
      </c>
      <c r="F63">
        <v>146</v>
      </c>
      <c r="H63">
        <v>140</v>
      </c>
      <c r="I63">
        <v>136</v>
      </c>
      <c r="J63">
        <v>158</v>
      </c>
      <c r="K63">
        <v>190</v>
      </c>
      <c r="L63">
        <v>214</v>
      </c>
    </row>
    <row r="64" spans="1:13" x14ac:dyDescent="0.45">
      <c r="A64">
        <v>63</v>
      </c>
      <c r="B64">
        <v>1990</v>
      </c>
      <c r="C64" t="s">
        <v>127</v>
      </c>
      <c r="D64" t="s">
        <v>128</v>
      </c>
      <c r="E64">
        <v>594</v>
      </c>
      <c r="F64">
        <v>185</v>
      </c>
      <c r="G64">
        <v>69</v>
      </c>
      <c r="H64">
        <v>125</v>
      </c>
      <c r="I64">
        <v>134</v>
      </c>
      <c r="J64">
        <v>149</v>
      </c>
      <c r="K64">
        <v>190</v>
      </c>
      <c r="L64">
        <v>196</v>
      </c>
      <c r="M64">
        <v>113</v>
      </c>
    </row>
    <row r="65" spans="1:13" x14ac:dyDescent="0.45">
      <c r="A65">
        <v>64</v>
      </c>
      <c r="B65">
        <v>1925</v>
      </c>
      <c r="C65" t="s">
        <v>1129</v>
      </c>
      <c r="D65" t="s">
        <v>1130</v>
      </c>
      <c r="E65">
        <v>412</v>
      </c>
      <c r="F65">
        <v>127</v>
      </c>
      <c r="H65">
        <v>133</v>
      </c>
      <c r="I65">
        <v>129</v>
      </c>
      <c r="J65">
        <v>164</v>
      </c>
      <c r="K65">
        <v>190</v>
      </c>
      <c r="L65">
        <v>235</v>
      </c>
    </row>
    <row r="66" spans="1:13" x14ac:dyDescent="0.45">
      <c r="A66">
        <v>65</v>
      </c>
      <c r="B66">
        <v>1911</v>
      </c>
      <c r="C66" t="s">
        <v>69</v>
      </c>
      <c r="D66" t="s">
        <v>70</v>
      </c>
      <c r="E66">
        <v>654</v>
      </c>
      <c r="F66">
        <v>85</v>
      </c>
      <c r="H66">
        <v>149</v>
      </c>
      <c r="I66">
        <v>134</v>
      </c>
      <c r="J66">
        <v>168</v>
      </c>
      <c r="K66">
        <v>189</v>
      </c>
      <c r="L66">
        <v>227</v>
      </c>
    </row>
    <row r="67" spans="1:13" x14ac:dyDescent="0.45">
      <c r="A67">
        <v>66</v>
      </c>
      <c r="B67">
        <v>2002</v>
      </c>
      <c r="C67" t="s">
        <v>449</v>
      </c>
      <c r="D67" t="s">
        <v>110</v>
      </c>
      <c r="E67">
        <v>613</v>
      </c>
      <c r="F67">
        <v>236</v>
      </c>
      <c r="G67">
        <v>140</v>
      </c>
      <c r="H67">
        <v>115</v>
      </c>
      <c r="I67">
        <v>134</v>
      </c>
      <c r="J67">
        <v>159</v>
      </c>
      <c r="K67">
        <v>189</v>
      </c>
      <c r="L67">
        <v>232</v>
      </c>
      <c r="M67">
        <v>109</v>
      </c>
    </row>
    <row r="68" spans="1:13" x14ac:dyDescent="0.45">
      <c r="A68">
        <v>67</v>
      </c>
      <c r="B68">
        <v>1928</v>
      </c>
      <c r="C68" t="s">
        <v>55</v>
      </c>
      <c r="D68" t="s">
        <v>42</v>
      </c>
      <c r="E68">
        <v>677</v>
      </c>
      <c r="F68">
        <v>168</v>
      </c>
      <c r="G68">
        <v>155</v>
      </c>
      <c r="H68">
        <v>129</v>
      </c>
      <c r="I68">
        <v>132</v>
      </c>
      <c r="J68">
        <v>158</v>
      </c>
      <c r="K68">
        <v>189</v>
      </c>
      <c r="L68">
        <v>226</v>
      </c>
      <c r="M68">
        <v>130</v>
      </c>
    </row>
    <row r="69" spans="1:13" x14ac:dyDescent="0.45">
      <c r="A69">
        <v>68</v>
      </c>
      <c r="B69">
        <v>1932</v>
      </c>
      <c r="C69" t="s">
        <v>41</v>
      </c>
      <c r="D69" t="s">
        <v>42</v>
      </c>
      <c r="E69">
        <v>589</v>
      </c>
      <c r="F69">
        <v>234</v>
      </c>
      <c r="G69">
        <v>152</v>
      </c>
      <c r="H69">
        <v>120</v>
      </c>
      <c r="I69">
        <v>137</v>
      </c>
      <c r="J69">
        <v>158</v>
      </c>
      <c r="K69">
        <v>188</v>
      </c>
      <c r="L69">
        <v>238</v>
      </c>
      <c r="M69">
        <v>110</v>
      </c>
    </row>
    <row r="70" spans="1:13" x14ac:dyDescent="0.45">
      <c r="A70">
        <v>69</v>
      </c>
      <c r="B70">
        <v>2018</v>
      </c>
      <c r="C70" t="s">
        <v>92</v>
      </c>
      <c r="D70" t="s">
        <v>93</v>
      </c>
      <c r="E70">
        <v>608</v>
      </c>
      <c r="F70">
        <v>242</v>
      </c>
      <c r="G70">
        <v>94</v>
      </c>
      <c r="H70">
        <v>125</v>
      </c>
      <c r="I70">
        <v>144</v>
      </c>
      <c r="J70">
        <v>151</v>
      </c>
      <c r="K70">
        <v>188</v>
      </c>
      <c r="L70">
        <v>190</v>
      </c>
      <c r="M70">
        <v>118</v>
      </c>
    </row>
    <row r="71" spans="1:13" x14ac:dyDescent="0.45">
      <c r="A71">
        <v>70</v>
      </c>
      <c r="B71">
        <v>1909</v>
      </c>
      <c r="C71" t="s">
        <v>69</v>
      </c>
      <c r="D71" t="s">
        <v>70</v>
      </c>
      <c r="E71">
        <v>651</v>
      </c>
      <c r="F71">
        <v>110</v>
      </c>
      <c r="H71">
        <v>149</v>
      </c>
      <c r="I71">
        <v>138</v>
      </c>
      <c r="J71">
        <v>161</v>
      </c>
      <c r="K71">
        <v>188</v>
      </c>
      <c r="L71">
        <v>205</v>
      </c>
    </row>
    <row r="72" spans="1:13" x14ac:dyDescent="0.45">
      <c r="A72">
        <v>71</v>
      </c>
      <c r="B72">
        <v>1914</v>
      </c>
      <c r="C72" t="s">
        <v>69</v>
      </c>
      <c r="D72" t="s">
        <v>70</v>
      </c>
      <c r="E72">
        <v>414</v>
      </c>
      <c r="F72">
        <v>157</v>
      </c>
      <c r="G72">
        <v>56</v>
      </c>
      <c r="H72">
        <v>144</v>
      </c>
      <c r="I72">
        <v>141</v>
      </c>
      <c r="J72">
        <v>153</v>
      </c>
      <c r="K72">
        <v>188</v>
      </c>
      <c r="L72">
        <v>184</v>
      </c>
      <c r="M72">
        <v>137</v>
      </c>
    </row>
    <row r="73" spans="1:13" x14ac:dyDescent="0.45">
      <c r="A73">
        <v>72</v>
      </c>
      <c r="B73">
        <v>1933</v>
      </c>
      <c r="C73" t="s">
        <v>107</v>
      </c>
      <c r="D73" t="s">
        <v>103</v>
      </c>
      <c r="E73">
        <v>670</v>
      </c>
      <c r="F73">
        <v>152</v>
      </c>
      <c r="G73">
        <v>194</v>
      </c>
      <c r="H73">
        <v>127</v>
      </c>
      <c r="I73">
        <v>128</v>
      </c>
      <c r="J73">
        <v>174</v>
      </c>
      <c r="K73">
        <v>188</v>
      </c>
      <c r="L73">
        <v>280</v>
      </c>
      <c r="M73">
        <v>123</v>
      </c>
    </row>
    <row r="74" spans="1:13" x14ac:dyDescent="0.45">
      <c r="A74">
        <v>73</v>
      </c>
      <c r="B74">
        <v>1922</v>
      </c>
      <c r="C74" t="s">
        <v>1131</v>
      </c>
      <c r="D74" t="s">
        <v>1132</v>
      </c>
      <c r="E74">
        <v>443</v>
      </c>
      <c r="F74">
        <v>114</v>
      </c>
      <c r="H74">
        <v>132</v>
      </c>
      <c r="I74">
        <v>125</v>
      </c>
      <c r="J74">
        <v>168</v>
      </c>
      <c r="K74">
        <v>187</v>
      </c>
      <c r="L74">
        <v>256</v>
      </c>
    </row>
    <row r="75" spans="1:13" x14ac:dyDescent="0.45">
      <c r="A75">
        <v>74</v>
      </c>
      <c r="B75">
        <v>1912</v>
      </c>
      <c r="C75" t="s">
        <v>69</v>
      </c>
      <c r="D75" t="s">
        <v>70</v>
      </c>
      <c r="E75">
        <v>609</v>
      </c>
      <c r="F75">
        <v>85</v>
      </c>
      <c r="H75">
        <v>150</v>
      </c>
      <c r="I75">
        <v>134</v>
      </c>
      <c r="J75">
        <v>163</v>
      </c>
      <c r="K75">
        <v>187</v>
      </c>
      <c r="L75">
        <v>203</v>
      </c>
    </row>
    <row r="76" spans="1:13" x14ac:dyDescent="0.45">
      <c r="A76">
        <v>75</v>
      </c>
      <c r="B76">
        <v>1958</v>
      </c>
      <c r="C76" t="s">
        <v>67</v>
      </c>
      <c r="D76" t="s">
        <v>42</v>
      </c>
      <c r="E76">
        <v>654</v>
      </c>
      <c r="F76">
        <v>220</v>
      </c>
      <c r="G76">
        <v>157</v>
      </c>
      <c r="H76">
        <v>116</v>
      </c>
      <c r="I76">
        <v>134</v>
      </c>
      <c r="J76">
        <v>149</v>
      </c>
      <c r="K76">
        <v>187</v>
      </c>
      <c r="L76">
        <v>211</v>
      </c>
      <c r="M76">
        <v>117</v>
      </c>
    </row>
    <row r="77" spans="1:13" x14ac:dyDescent="0.45">
      <c r="A77">
        <v>76</v>
      </c>
      <c r="B77">
        <v>2024</v>
      </c>
      <c r="C77" t="s">
        <v>453</v>
      </c>
      <c r="D77" t="s">
        <v>42</v>
      </c>
      <c r="E77">
        <v>588</v>
      </c>
      <c r="F77">
        <v>227</v>
      </c>
      <c r="G77">
        <v>69</v>
      </c>
      <c r="H77">
        <v>123</v>
      </c>
      <c r="I77">
        <v>138</v>
      </c>
      <c r="J77">
        <v>150</v>
      </c>
      <c r="K77">
        <v>187</v>
      </c>
      <c r="L77">
        <v>192</v>
      </c>
      <c r="M77">
        <v>103</v>
      </c>
    </row>
    <row r="78" spans="1:13" x14ac:dyDescent="0.45">
      <c r="A78">
        <v>77</v>
      </c>
      <c r="B78">
        <v>1901</v>
      </c>
      <c r="C78" t="s">
        <v>123</v>
      </c>
      <c r="D78" t="s">
        <v>103</v>
      </c>
      <c r="E78">
        <v>582</v>
      </c>
      <c r="F78">
        <v>62</v>
      </c>
      <c r="H78">
        <v>150</v>
      </c>
      <c r="I78">
        <v>136</v>
      </c>
      <c r="J78">
        <v>169</v>
      </c>
      <c r="K78">
        <v>186</v>
      </c>
      <c r="L78">
        <v>222</v>
      </c>
    </row>
    <row r="79" spans="1:13" x14ac:dyDescent="0.45">
      <c r="A79">
        <v>78</v>
      </c>
      <c r="B79">
        <v>1949</v>
      </c>
      <c r="C79" t="s">
        <v>86</v>
      </c>
      <c r="D79" t="s">
        <v>48</v>
      </c>
      <c r="E79">
        <v>730</v>
      </c>
      <c r="F79">
        <v>184</v>
      </c>
      <c r="G79">
        <v>82</v>
      </c>
      <c r="H79">
        <v>127</v>
      </c>
      <c r="I79">
        <v>135</v>
      </c>
      <c r="J79">
        <v>165</v>
      </c>
      <c r="K79">
        <v>186</v>
      </c>
      <c r="L79">
        <v>251</v>
      </c>
      <c r="M79">
        <v>112</v>
      </c>
    </row>
    <row r="80" spans="1:13" x14ac:dyDescent="0.45">
      <c r="A80">
        <v>79</v>
      </c>
      <c r="B80">
        <v>1965</v>
      </c>
      <c r="C80" t="s">
        <v>74</v>
      </c>
      <c r="D80" t="s">
        <v>58</v>
      </c>
      <c r="E80">
        <v>638</v>
      </c>
      <c r="F80">
        <v>148</v>
      </c>
      <c r="G80">
        <v>78</v>
      </c>
      <c r="H80">
        <v>123</v>
      </c>
      <c r="I80">
        <v>124</v>
      </c>
      <c r="J80">
        <v>165</v>
      </c>
      <c r="K80">
        <v>186</v>
      </c>
      <c r="L80">
        <v>248</v>
      </c>
      <c r="M80">
        <v>101</v>
      </c>
    </row>
    <row r="81" spans="1:13" x14ac:dyDescent="0.45">
      <c r="A81">
        <v>80</v>
      </c>
      <c r="B81">
        <v>1913</v>
      </c>
      <c r="C81" t="s">
        <v>161</v>
      </c>
      <c r="D81" t="s">
        <v>110</v>
      </c>
      <c r="E81">
        <v>623</v>
      </c>
      <c r="F81">
        <v>150</v>
      </c>
      <c r="G81">
        <v>46</v>
      </c>
      <c r="H81">
        <v>141</v>
      </c>
      <c r="I81">
        <v>137</v>
      </c>
      <c r="J81">
        <v>159</v>
      </c>
      <c r="K81">
        <v>186</v>
      </c>
      <c r="L81">
        <v>215</v>
      </c>
      <c r="M81">
        <v>132</v>
      </c>
    </row>
    <row r="82" spans="1:13" x14ac:dyDescent="0.45">
      <c r="A82">
        <v>81</v>
      </c>
      <c r="B82">
        <v>1994</v>
      </c>
      <c r="C82" t="s">
        <v>571</v>
      </c>
      <c r="D82" t="s">
        <v>110</v>
      </c>
      <c r="E82">
        <v>480</v>
      </c>
      <c r="F82">
        <v>127</v>
      </c>
      <c r="G82">
        <v>96</v>
      </c>
      <c r="H82">
        <v>131</v>
      </c>
      <c r="I82">
        <v>127</v>
      </c>
      <c r="J82">
        <v>164</v>
      </c>
      <c r="K82">
        <v>186</v>
      </c>
      <c r="L82">
        <v>221</v>
      </c>
      <c r="M82">
        <v>120</v>
      </c>
    </row>
    <row r="83" spans="1:13" x14ac:dyDescent="0.45">
      <c r="A83">
        <v>82</v>
      </c>
      <c r="B83">
        <v>1921</v>
      </c>
      <c r="C83" t="s">
        <v>50</v>
      </c>
      <c r="D83" t="s">
        <v>51</v>
      </c>
      <c r="E83">
        <v>674</v>
      </c>
      <c r="F83">
        <v>138</v>
      </c>
      <c r="G83">
        <v>117</v>
      </c>
      <c r="H83">
        <v>133</v>
      </c>
      <c r="I83">
        <v>132</v>
      </c>
      <c r="J83">
        <v>156</v>
      </c>
      <c r="K83">
        <v>186</v>
      </c>
      <c r="L83">
        <v>215</v>
      </c>
      <c r="M83">
        <v>132</v>
      </c>
    </row>
    <row r="84" spans="1:13" x14ac:dyDescent="0.45">
      <c r="A84">
        <v>83</v>
      </c>
      <c r="B84">
        <v>1912</v>
      </c>
      <c r="C84" t="s">
        <v>161</v>
      </c>
      <c r="D84" t="s">
        <v>110</v>
      </c>
      <c r="E84">
        <v>653</v>
      </c>
      <c r="F84">
        <v>100</v>
      </c>
      <c r="H84">
        <v>145</v>
      </c>
      <c r="I84">
        <v>134</v>
      </c>
      <c r="J84">
        <v>161</v>
      </c>
      <c r="K84">
        <v>186</v>
      </c>
      <c r="L84">
        <v>213</v>
      </c>
    </row>
    <row r="85" spans="1:13" x14ac:dyDescent="0.45">
      <c r="A85">
        <v>84</v>
      </c>
      <c r="B85">
        <v>2022</v>
      </c>
      <c r="C85" t="s">
        <v>657</v>
      </c>
      <c r="D85" t="s">
        <v>178</v>
      </c>
      <c r="E85">
        <v>561</v>
      </c>
      <c r="F85">
        <v>175</v>
      </c>
      <c r="G85">
        <v>85</v>
      </c>
      <c r="H85">
        <v>126</v>
      </c>
      <c r="I85">
        <v>131</v>
      </c>
      <c r="J85">
        <v>156</v>
      </c>
      <c r="K85">
        <v>186</v>
      </c>
      <c r="L85">
        <v>205</v>
      </c>
      <c r="M85">
        <v>111</v>
      </c>
    </row>
    <row r="86" spans="1:13" x14ac:dyDescent="0.45">
      <c r="A86">
        <v>85</v>
      </c>
      <c r="B86">
        <v>2001</v>
      </c>
      <c r="C86" t="s">
        <v>112</v>
      </c>
      <c r="D86" t="s">
        <v>88</v>
      </c>
      <c r="E86">
        <v>711</v>
      </c>
      <c r="F86">
        <v>182</v>
      </c>
      <c r="G86">
        <v>125</v>
      </c>
      <c r="H86">
        <v>122</v>
      </c>
      <c r="I86">
        <v>129</v>
      </c>
      <c r="J86">
        <v>167</v>
      </c>
      <c r="K86">
        <v>186</v>
      </c>
      <c r="L86">
        <v>239</v>
      </c>
      <c r="M86">
        <v>112</v>
      </c>
    </row>
    <row r="87" spans="1:13" x14ac:dyDescent="0.45">
      <c r="A87">
        <v>86</v>
      </c>
      <c r="B87">
        <v>1971</v>
      </c>
      <c r="C87" t="s">
        <v>366</v>
      </c>
      <c r="D87" t="s">
        <v>64</v>
      </c>
      <c r="E87">
        <v>606</v>
      </c>
      <c r="F87">
        <v>160</v>
      </c>
      <c r="G87">
        <v>197</v>
      </c>
      <c r="H87">
        <v>114</v>
      </c>
      <c r="I87">
        <v>122</v>
      </c>
      <c r="J87">
        <v>165</v>
      </c>
      <c r="K87">
        <v>186</v>
      </c>
      <c r="L87">
        <v>276</v>
      </c>
      <c r="M87">
        <v>116</v>
      </c>
    </row>
    <row r="88" spans="1:13" x14ac:dyDescent="0.45">
      <c r="A88">
        <v>87</v>
      </c>
      <c r="B88">
        <v>1913</v>
      </c>
      <c r="C88" t="s">
        <v>69</v>
      </c>
      <c r="D88" t="s">
        <v>70</v>
      </c>
      <c r="E88">
        <v>501</v>
      </c>
      <c r="F88">
        <v>135</v>
      </c>
      <c r="G88">
        <v>68</v>
      </c>
      <c r="H88">
        <v>148</v>
      </c>
      <c r="I88">
        <v>139</v>
      </c>
      <c r="J88">
        <v>154</v>
      </c>
      <c r="K88">
        <v>186</v>
      </c>
      <c r="L88">
        <v>175</v>
      </c>
      <c r="M88">
        <v>142</v>
      </c>
    </row>
    <row r="89" spans="1:13" x14ac:dyDescent="0.45">
      <c r="A89">
        <v>88</v>
      </c>
      <c r="B89">
        <v>1923</v>
      </c>
      <c r="C89" t="s">
        <v>183</v>
      </c>
      <c r="D89" t="s">
        <v>70</v>
      </c>
      <c r="E89">
        <v>626</v>
      </c>
      <c r="F89">
        <v>134</v>
      </c>
      <c r="G89">
        <v>100</v>
      </c>
      <c r="H89">
        <v>139</v>
      </c>
      <c r="I89">
        <v>134</v>
      </c>
      <c r="J89">
        <v>158</v>
      </c>
      <c r="K89">
        <v>185</v>
      </c>
      <c r="L89">
        <v>207</v>
      </c>
      <c r="M89">
        <v>136</v>
      </c>
    </row>
    <row r="90" spans="1:13" x14ac:dyDescent="0.45">
      <c r="A90">
        <v>89</v>
      </c>
      <c r="B90">
        <v>2002</v>
      </c>
      <c r="C90" t="s">
        <v>1133</v>
      </c>
      <c r="D90" t="s">
        <v>48</v>
      </c>
      <c r="E90">
        <v>518</v>
      </c>
      <c r="F90">
        <v>167</v>
      </c>
      <c r="G90">
        <v>101</v>
      </c>
      <c r="H90">
        <v>132</v>
      </c>
      <c r="I90">
        <v>136</v>
      </c>
      <c r="J90">
        <v>152</v>
      </c>
      <c r="K90">
        <v>185</v>
      </c>
      <c r="L90">
        <v>185</v>
      </c>
      <c r="M90">
        <v>128</v>
      </c>
    </row>
    <row r="91" spans="1:13" x14ac:dyDescent="0.45">
      <c r="A91">
        <v>90</v>
      </c>
      <c r="B91">
        <v>1996</v>
      </c>
      <c r="C91" t="s">
        <v>663</v>
      </c>
      <c r="D91" t="s">
        <v>494</v>
      </c>
      <c r="E91">
        <v>677</v>
      </c>
      <c r="F91">
        <v>236</v>
      </c>
      <c r="G91">
        <v>59</v>
      </c>
      <c r="H91">
        <v>116</v>
      </c>
      <c r="I91">
        <v>137</v>
      </c>
      <c r="J91">
        <v>148</v>
      </c>
      <c r="K91">
        <v>185</v>
      </c>
      <c r="L91">
        <v>204</v>
      </c>
      <c r="M91">
        <v>96</v>
      </c>
    </row>
    <row r="92" spans="1:13" x14ac:dyDescent="0.45">
      <c r="A92">
        <v>91</v>
      </c>
      <c r="B92">
        <v>2018</v>
      </c>
      <c r="C92" t="s">
        <v>81</v>
      </c>
      <c r="D92" t="s">
        <v>48</v>
      </c>
      <c r="E92">
        <v>614</v>
      </c>
      <c r="F92">
        <v>159</v>
      </c>
      <c r="G92">
        <v>68</v>
      </c>
      <c r="H92">
        <v>139</v>
      </c>
      <c r="I92">
        <v>137</v>
      </c>
      <c r="J92">
        <v>154</v>
      </c>
      <c r="K92">
        <v>185</v>
      </c>
      <c r="L92">
        <v>176</v>
      </c>
      <c r="M92">
        <v>125</v>
      </c>
    </row>
    <row r="93" spans="1:13" x14ac:dyDescent="0.45">
      <c r="A93">
        <v>92</v>
      </c>
      <c r="B93">
        <v>1989</v>
      </c>
      <c r="C93" t="s">
        <v>618</v>
      </c>
      <c r="D93" t="s">
        <v>58</v>
      </c>
      <c r="E93">
        <v>640</v>
      </c>
      <c r="F93">
        <v>155</v>
      </c>
      <c r="G93">
        <v>125</v>
      </c>
      <c r="H93">
        <v>115</v>
      </c>
      <c r="I93">
        <v>121</v>
      </c>
      <c r="J93">
        <v>168</v>
      </c>
      <c r="K93">
        <v>185</v>
      </c>
      <c r="L93">
        <v>277</v>
      </c>
      <c r="M93">
        <v>102</v>
      </c>
    </row>
    <row r="94" spans="1:13" x14ac:dyDescent="0.45">
      <c r="A94">
        <v>93</v>
      </c>
      <c r="B94">
        <v>2003</v>
      </c>
      <c r="C94" t="s">
        <v>149</v>
      </c>
      <c r="D94" t="s">
        <v>51</v>
      </c>
      <c r="E94">
        <v>685</v>
      </c>
      <c r="F94">
        <v>128</v>
      </c>
      <c r="G94">
        <v>59</v>
      </c>
      <c r="H94">
        <v>134</v>
      </c>
      <c r="I94">
        <v>129</v>
      </c>
      <c r="J94">
        <v>155</v>
      </c>
      <c r="K94">
        <v>184</v>
      </c>
      <c r="L94">
        <v>190</v>
      </c>
      <c r="M94">
        <v>116</v>
      </c>
    </row>
    <row r="95" spans="1:13" x14ac:dyDescent="0.45">
      <c r="A95">
        <v>94</v>
      </c>
      <c r="B95">
        <v>2008</v>
      </c>
      <c r="C95" t="s">
        <v>149</v>
      </c>
      <c r="D95" t="s">
        <v>51</v>
      </c>
      <c r="E95">
        <v>641</v>
      </c>
      <c r="F95">
        <v>178</v>
      </c>
      <c r="G95">
        <v>49</v>
      </c>
      <c r="H95">
        <v>134</v>
      </c>
      <c r="I95">
        <v>136</v>
      </c>
      <c r="J95">
        <v>153</v>
      </c>
      <c r="K95">
        <v>184</v>
      </c>
      <c r="L95">
        <v>186</v>
      </c>
      <c r="M95">
        <v>113</v>
      </c>
    </row>
    <row r="96" spans="1:13" x14ac:dyDescent="0.45">
      <c r="A96">
        <v>95</v>
      </c>
      <c r="B96">
        <v>1911</v>
      </c>
      <c r="C96" t="s">
        <v>161</v>
      </c>
      <c r="D96" t="s">
        <v>110</v>
      </c>
      <c r="E96">
        <v>641</v>
      </c>
      <c r="F96">
        <v>111</v>
      </c>
      <c r="H96">
        <v>145</v>
      </c>
      <c r="I96">
        <v>135</v>
      </c>
      <c r="J96">
        <v>160</v>
      </c>
      <c r="K96">
        <v>184</v>
      </c>
      <c r="L96">
        <v>205</v>
      </c>
    </row>
    <row r="97" spans="1:13" x14ac:dyDescent="0.45">
      <c r="A97">
        <v>96</v>
      </c>
      <c r="B97">
        <v>1946</v>
      </c>
      <c r="C97" t="s">
        <v>72</v>
      </c>
      <c r="D97" t="s">
        <v>51</v>
      </c>
      <c r="E97">
        <v>702</v>
      </c>
      <c r="F97">
        <v>107</v>
      </c>
      <c r="G97">
        <v>53</v>
      </c>
      <c r="H97">
        <v>139</v>
      </c>
      <c r="I97">
        <v>129</v>
      </c>
      <c r="J97">
        <v>160</v>
      </c>
      <c r="K97">
        <v>184</v>
      </c>
      <c r="L97">
        <v>211</v>
      </c>
      <c r="M97">
        <v>132</v>
      </c>
    </row>
    <row r="98" spans="1:13" x14ac:dyDescent="0.45">
      <c r="A98">
        <v>97</v>
      </c>
      <c r="B98">
        <v>1915</v>
      </c>
      <c r="C98" t="s">
        <v>69</v>
      </c>
      <c r="D98" t="s">
        <v>70</v>
      </c>
      <c r="E98">
        <v>700</v>
      </c>
      <c r="F98">
        <v>181</v>
      </c>
      <c r="G98">
        <v>68</v>
      </c>
      <c r="H98">
        <v>145</v>
      </c>
      <c r="I98">
        <v>146</v>
      </c>
      <c r="J98">
        <v>145</v>
      </c>
      <c r="K98">
        <v>184</v>
      </c>
      <c r="L98">
        <v>146</v>
      </c>
      <c r="M98">
        <v>141</v>
      </c>
    </row>
    <row r="99" spans="1:13" x14ac:dyDescent="0.45">
      <c r="A99">
        <v>98</v>
      </c>
      <c r="B99">
        <v>1976</v>
      </c>
      <c r="C99" t="s">
        <v>77</v>
      </c>
      <c r="D99" t="s">
        <v>78</v>
      </c>
      <c r="E99">
        <v>599</v>
      </c>
      <c r="F99">
        <v>216</v>
      </c>
      <c r="G99">
        <v>58</v>
      </c>
      <c r="H99">
        <v>122</v>
      </c>
      <c r="I99">
        <v>135</v>
      </c>
      <c r="J99">
        <v>154</v>
      </c>
      <c r="K99">
        <v>184</v>
      </c>
      <c r="L99">
        <v>230</v>
      </c>
      <c r="M99">
        <v>105</v>
      </c>
    </row>
    <row r="100" spans="1:13" x14ac:dyDescent="0.45">
      <c r="A100">
        <v>99</v>
      </c>
      <c r="B100">
        <v>1995</v>
      </c>
      <c r="C100" t="s">
        <v>456</v>
      </c>
      <c r="D100" t="s">
        <v>128</v>
      </c>
      <c r="E100">
        <v>422</v>
      </c>
      <c r="F100">
        <v>217</v>
      </c>
      <c r="G100">
        <v>119</v>
      </c>
      <c r="H100">
        <v>102</v>
      </c>
      <c r="I100">
        <v>128</v>
      </c>
      <c r="J100">
        <v>160</v>
      </c>
      <c r="K100">
        <v>183</v>
      </c>
      <c r="L100">
        <v>262</v>
      </c>
      <c r="M100">
        <v>78</v>
      </c>
    </row>
    <row r="101" spans="1:13" x14ac:dyDescent="0.45">
      <c r="A101">
        <v>100</v>
      </c>
      <c r="B101">
        <v>1967</v>
      </c>
      <c r="C101" t="s">
        <v>238</v>
      </c>
      <c r="D101" t="s">
        <v>61</v>
      </c>
      <c r="E101">
        <v>563</v>
      </c>
      <c r="F101">
        <v>147</v>
      </c>
      <c r="G101">
        <v>100</v>
      </c>
      <c r="H101">
        <v>128</v>
      </c>
      <c r="I101">
        <v>129</v>
      </c>
      <c r="J101">
        <v>158</v>
      </c>
      <c r="K101">
        <v>183</v>
      </c>
      <c r="L101">
        <v>218</v>
      </c>
      <c r="M101">
        <v>119</v>
      </c>
    </row>
    <row r="102" spans="1:13" x14ac:dyDescent="0.45">
      <c r="A102">
        <v>101</v>
      </c>
      <c r="B102">
        <v>1920</v>
      </c>
      <c r="C102" t="s">
        <v>50</v>
      </c>
      <c r="D102" t="s">
        <v>51</v>
      </c>
      <c r="E102">
        <v>660</v>
      </c>
      <c r="F102">
        <v>138</v>
      </c>
      <c r="G102">
        <v>115</v>
      </c>
      <c r="H102">
        <v>134</v>
      </c>
      <c r="I102">
        <v>131</v>
      </c>
      <c r="J102">
        <v>152</v>
      </c>
      <c r="K102">
        <v>183</v>
      </c>
      <c r="L102">
        <v>207</v>
      </c>
      <c r="M102">
        <v>134</v>
      </c>
    </row>
    <row r="103" spans="1:13" x14ac:dyDescent="0.45">
      <c r="A103">
        <v>102</v>
      </c>
      <c r="B103">
        <v>1931</v>
      </c>
      <c r="C103" t="s">
        <v>55</v>
      </c>
      <c r="D103" t="s">
        <v>42</v>
      </c>
      <c r="E103">
        <v>738</v>
      </c>
      <c r="F103">
        <v>179</v>
      </c>
      <c r="G103">
        <v>107</v>
      </c>
      <c r="H103">
        <v>119</v>
      </c>
      <c r="I103">
        <v>126</v>
      </c>
      <c r="J103">
        <v>162</v>
      </c>
      <c r="K103">
        <v>183</v>
      </c>
      <c r="L103">
        <v>262</v>
      </c>
      <c r="M103">
        <v>106</v>
      </c>
    </row>
    <row r="104" spans="1:13" x14ac:dyDescent="0.45">
      <c r="A104">
        <v>103</v>
      </c>
      <c r="B104">
        <v>2000</v>
      </c>
      <c r="C104" t="s">
        <v>199</v>
      </c>
      <c r="D104" t="s">
        <v>128</v>
      </c>
      <c r="E104">
        <v>664</v>
      </c>
      <c r="F104">
        <v>216</v>
      </c>
      <c r="G104">
        <v>92</v>
      </c>
      <c r="H104">
        <v>121</v>
      </c>
      <c r="I104">
        <v>136</v>
      </c>
      <c r="J104">
        <v>146</v>
      </c>
      <c r="K104">
        <v>183</v>
      </c>
      <c r="L104">
        <v>187</v>
      </c>
      <c r="M104">
        <v>110</v>
      </c>
    </row>
    <row r="105" spans="1:13" x14ac:dyDescent="0.45">
      <c r="A105">
        <v>104</v>
      </c>
      <c r="B105">
        <v>1997</v>
      </c>
      <c r="C105" t="s">
        <v>242</v>
      </c>
      <c r="D105" t="s">
        <v>164</v>
      </c>
      <c r="E105">
        <v>633</v>
      </c>
      <c r="F105">
        <v>119</v>
      </c>
      <c r="G105">
        <v>74</v>
      </c>
      <c r="H105">
        <v>134</v>
      </c>
      <c r="I105">
        <v>126</v>
      </c>
      <c r="J105">
        <v>150</v>
      </c>
      <c r="K105">
        <v>183</v>
      </c>
      <c r="L105">
        <v>180</v>
      </c>
      <c r="M105">
        <v>119</v>
      </c>
    </row>
    <row r="106" spans="1:13" x14ac:dyDescent="0.45">
      <c r="A106">
        <v>105</v>
      </c>
      <c r="B106">
        <v>1906</v>
      </c>
      <c r="C106" t="s">
        <v>237</v>
      </c>
      <c r="D106" t="s">
        <v>146</v>
      </c>
      <c r="E106">
        <v>658</v>
      </c>
      <c r="F106">
        <v>123</v>
      </c>
      <c r="H106">
        <v>140</v>
      </c>
      <c r="I106">
        <v>134</v>
      </c>
      <c r="J106">
        <v>153</v>
      </c>
      <c r="K106">
        <v>183</v>
      </c>
      <c r="L106">
        <v>199</v>
      </c>
    </row>
    <row r="107" spans="1:13" x14ac:dyDescent="0.45">
      <c r="A107">
        <v>106</v>
      </c>
      <c r="B107">
        <v>1929</v>
      </c>
      <c r="C107" t="s">
        <v>1123</v>
      </c>
      <c r="D107" t="s">
        <v>1134</v>
      </c>
      <c r="E107">
        <v>432</v>
      </c>
      <c r="F107">
        <v>142</v>
      </c>
      <c r="H107">
        <v>126</v>
      </c>
      <c r="I107">
        <v>127</v>
      </c>
      <c r="J107">
        <v>160</v>
      </c>
      <c r="K107">
        <v>182</v>
      </c>
      <c r="L107">
        <v>238</v>
      </c>
    </row>
    <row r="108" spans="1:13" x14ac:dyDescent="0.45">
      <c r="A108">
        <v>107</v>
      </c>
      <c r="B108">
        <v>1995</v>
      </c>
      <c r="C108" t="s">
        <v>1135</v>
      </c>
      <c r="D108" t="s">
        <v>106</v>
      </c>
      <c r="E108">
        <v>639</v>
      </c>
      <c r="F108">
        <v>189</v>
      </c>
      <c r="G108">
        <v>89</v>
      </c>
      <c r="H108">
        <v>132</v>
      </c>
      <c r="I108">
        <v>139</v>
      </c>
      <c r="J108">
        <v>147</v>
      </c>
      <c r="K108">
        <v>182</v>
      </c>
      <c r="L108">
        <v>174</v>
      </c>
      <c r="M108">
        <v>129</v>
      </c>
    </row>
    <row r="109" spans="1:13" x14ac:dyDescent="0.45">
      <c r="A109">
        <v>108</v>
      </c>
      <c r="B109">
        <v>1918</v>
      </c>
      <c r="C109" t="s">
        <v>69</v>
      </c>
      <c r="D109" t="s">
        <v>70</v>
      </c>
      <c r="E109">
        <v>473</v>
      </c>
      <c r="F109">
        <v>100</v>
      </c>
      <c r="G109">
        <v>68</v>
      </c>
      <c r="H109">
        <v>147</v>
      </c>
      <c r="I109">
        <v>133</v>
      </c>
      <c r="J109">
        <v>155</v>
      </c>
      <c r="K109">
        <v>182</v>
      </c>
      <c r="L109">
        <v>186</v>
      </c>
      <c r="M109">
        <v>143</v>
      </c>
    </row>
    <row r="110" spans="1:13" x14ac:dyDescent="0.45">
      <c r="A110">
        <v>109</v>
      </c>
      <c r="B110">
        <v>1916</v>
      </c>
      <c r="C110" t="s">
        <v>1128</v>
      </c>
      <c r="D110" t="s">
        <v>110</v>
      </c>
      <c r="E110">
        <v>647</v>
      </c>
      <c r="F110">
        <v>142</v>
      </c>
      <c r="G110">
        <v>36</v>
      </c>
      <c r="H110">
        <v>151</v>
      </c>
      <c r="I110">
        <v>142</v>
      </c>
      <c r="J110">
        <v>150</v>
      </c>
      <c r="K110">
        <v>182</v>
      </c>
      <c r="L110">
        <v>147</v>
      </c>
      <c r="M110">
        <v>142</v>
      </c>
    </row>
    <row r="111" spans="1:13" x14ac:dyDescent="0.45">
      <c r="A111">
        <v>110</v>
      </c>
      <c r="B111">
        <v>2000</v>
      </c>
      <c r="C111" t="s">
        <v>1133</v>
      </c>
      <c r="D111" t="s">
        <v>110</v>
      </c>
      <c r="E111">
        <v>532</v>
      </c>
      <c r="F111">
        <v>169</v>
      </c>
      <c r="G111">
        <v>140</v>
      </c>
      <c r="H111">
        <v>127</v>
      </c>
      <c r="I111">
        <v>131</v>
      </c>
      <c r="J111">
        <v>157</v>
      </c>
      <c r="K111">
        <v>182</v>
      </c>
      <c r="L111">
        <v>206</v>
      </c>
      <c r="M111">
        <v>133</v>
      </c>
    </row>
    <row r="112" spans="1:13" x14ac:dyDescent="0.45">
      <c r="A112">
        <v>111</v>
      </c>
      <c r="B112">
        <v>1946</v>
      </c>
      <c r="C112" t="s">
        <v>450</v>
      </c>
      <c r="D112" t="s">
        <v>101</v>
      </c>
      <c r="E112">
        <v>445</v>
      </c>
      <c r="F112">
        <v>144</v>
      </c>
      <c r="G112">
        <v>70</v>
      </c>
      <c r="H112">
        <v>129</v>
      </c>
      <c r="I112">
        <v>129</v>
      </c>
      <c r="J112">
        <v>157</v>
      </c>
      <c r="K112">
        <v>181</v>
      </c>
      <c r="L112">
        <v>227</v>
      </c>
      <c r="M112">
        <v>115</v>
      </c>
    </row>
    <row r="113" spans="1:13" x14ac:dyDescent="0.45">
      <c r="A113">
        <v>112</v>
      </c>
      <c r="B113">
        <v>1948</v>
      </c>
      <c r="C113" t="s">
        <v>86</v>
      </c>
      <c r="D113" t="s">
        <v>48</v>
      </c>
      <c r="E113">
        <v>638</v>
      </c>
      <c r="F113">
        <v>176</v>
      </c>
      <c r="G113">
        <v>80</v>
      </c>
      <c r="H113">
        <v>135</v>
      </c>
      <c r="I113">
        <v>139</v>
      </c>
      <c r="J113">
        <v>156</v>
      </c>
      <c r="K113">
        <v>181</v>
      </c>
      <c r="L113">
        <v>202</v>
      </c>
      <c r="M113">
        <v>128</v>
      </c>
    </row>
    <row r="114" spans="1:13" x14ac:dyDescent="0.45">
      <c r="A114">
        <v>113</v>
      </c>
      <c r="B114">
        <v>1929</v>
      </c>
      <c r="C114" t="s">
        <v>41</v>
      </c>
      <c r="D114" t="s">
        <v>42</v>
      </c>
      <c r="E114">
        <v>587</v>
      </c>
      <c r="F114">
        <v>140</v>
      </c>
      <c r="G114">
        <v>163</v>
      </c>
      <c r="H114">
        <v>118</v>
      </c>
      <c r="I114">
        <v>120</v>
      </c>
      <c r="J114">
        <v>166</v>
      </c>
      <c r="K114">
        <v>181</v>
      </c>
      <c r="L114">
        <v>272</v>
      </c>
      <c r="M114">
        <v>106</v>
      </c>
    </row>
    <row r="115" spans="1:13" x14ac:dyDescent="0.45">
      <c r="A115">
        <v>114</v>
      </c>
      <c r="B115">
        <v>1985</v>
      </c>
      <c r="C115" t="s">
        <v>346</v>
      </c>
      <c r="D115" t="s">
        <v>164</v>
      </c>
      <c r="E115">
        <v>581</v>
      </c>
      <c r="F115">
        <v>159</v>
      </c>
      <c r="G115">
        <v>88</v>
      </c>
      <c r="H115">
        <v>123</v>
      </c>
      <c r="I115">
        <v>129</v>
      </c>
      <c r="J115">
        <v>149</v>
      </c>
      <c r="K115">
        <v>181</v>
      </c>
      <c r="L115">
        <v>201</v>
      </c>
      <c r="M115">
        <v>111</v>
      </c>
    </row>
    <row r="116" spans="1:13" x14ac:dyDescent="0.45">
      <c r="A116">
        <v>115</v>
      </c>
      <c r="B116">
        <v>1973</v>
      </c>
      <c r="C116" t="s">
        <v>366</v>
      </c>
      <c r="D116" t="s">
        <v>64</v>
      </c>
      <c r="E116">
        <v>609</v>
      </c>
      <c r="F116">
        <v>145</v>
      </c>
      <c r="G116">
        <v>165</v>
      </c>
      <c r="H116">
        <v>114</v>
      </c>
      <c r="I116">
        <v>118</v>
      </c>
      <c r="J116">
        <v>165</v>
      </c>
      <c r="K116">
        <v>181</v>
      </c>
      <c r="L116">
        <v>271</v>
      </c>
      <c r="M116">
        <v>112</v>
      </c>
    </row>
    <row r="117" spans="1:13" x14ac:dyDescent="0.45">
      <c r="A117">
        <v>116</v>
      </c>
      <c r="B117">
        <v>2017</v>
      </c>
      <c r="C117" t="s">
        <v>92</v>
      </c>
      <c r="D117" t="s">
        <v>93</v>
      </c>
      <c r="E117">
        <v>507</v>
      </c>
      <c r="F117">
        <v>220</v>
      </c>
      <c r="G117">
        <v>83</v>
      </c>
      <c r="H117">
        <v>119</v>
      </c>
      <c r="I117">
        <v>136</v>
      </c>
      <c r="J117">
        <v>146</v>
      </c>
      <c r="K117">
        <v>180</v>
      </c>
      <c r="L117">
        <v>186</v>
      </c>
      <c r="M117">
        <v>107</v>
      </c>
    </row>
    <row r="118" spans="1:13" x14ac:dyDescent="0.45">
      <c r="A118">
        <v>117</v>
      </c>
      <c r="B118">
        <v>2011</v>
      </c>
      <c r="C118" t="s">
        <v>307</v>
      </c>
      <c r="D118" t="s">
        <v>308</v>
      </c>
      <c r="E118">
        <v>655</v>
      </c>
      <c r="F118">
        <v>249</v>
      </c>
      <c r="G118">
        <v>94</v>
      </c>
      <c r="H118">
        <v>117</v>
      </c>
      <c r="I118">
        <v>138</v>
      </c>
      <c r="J118">
        <v>149</v>
      </c>
      <c r="K118">
        <v>180</v>
      </c>
      <c r="L118">
        <v>203</v>
      </c>
      <c r="M118">
        <v>105</v>
      </c>
    </row>
    <row r="119" spans="1:13" x14ac:dyDescent="0.45">
      <c r="A119">
        <v>118</v>
      </c>
      <c r="B119">
        <v>1961</v>
      </c>
      <c r="C119" t="s">
        <v>645</v>
      </c>
      <c r="D119" t="s">
        <v>61</v>
      </c>
      <c r="E119">
        <v>601</v>
      </c>
      <c r="F119">
        <v>162</v>
      </c>
      <c r="G119">
        <v>146</v>
      </c>
      <c r="H119">
        <v>115</v>
      </c>
      <c r="I119">
        <v>125</v>
      </c>
      <c r="J119">
        <v>157</v>
      </c>
      <c r="K119">
        <v>180</v>
      </c>
      <c r="L119">
        <v>234</v>
      </c>
      <c r="M119">
        <v>106</v>
      </c>
    </row>
    <row r="120" spans="1:13" x14ac:dyDescent="0.45">
      <c r="A120">
        <v>119</v>
      </c>
      <c r="B120">
        <v>1913</v>
      </c>
      <c r="C120" t="s">
        <v>1128</v>
      </c>
      <c r="D120" t="s">
        <v>48</v>
      </c>
      <c r="E120">
        <v>608</v>
      </c>
      <c r="F120">
        <v>125</v>
      </c>
      <c r="G120">
        <v>40</v>
      </c>
      <c r="H120">
        <v>138</v>
      </c>
      <c r="I120">
        <v>131</v>
      </c>
      <c r="J120">
        <v>153</v>
      </c>
      <c r="K120">
        <v>180</v>
      </c>
      <c r="L120">
        <v>204</v>
      </c>
      <c r="M120">
        <v>129</v>
      </c>
    </row>
    <row r="121" spans="1:13" x14ac:dyDescent="0.45">
      <c r="A121">
        <v>120</v>
      </c>
      <c r="B121">
        <v>2009</v>
      </c>
      <c r="C121" t="s">
        <v>149</v>
      </c>
      <c r="D121" t="s">
        <v>51</v>
      </c>
      <c r="E121">
        <v>700</v>
      </c>
      <c r="F121">
        <v>177</v>
      </c>
      <c r="G121">
        <v>52</v>
      </c>
      <c r="H121">
        <v>123</v>
      </c>
      <c r="I121">
        <v>131</v>
      </c>
      <c r="J121">
        <v>156</v>
      </c>
      <c r="K121">
        <v>180</v>
      </c>
      <c r="L121">
        <v>212</v>
      </c>
      <c r="M121">
        <v>99</v>
      </c>
    </row>
    <row r="122" spans="1:13" x14ac:dyDescent="0.45">
      <c r="A122">
        <v>121</v>
      </c>
      <c r="B122">
        <v>1949</v>
      </c>
      <c r="C122" t="s">
        <v>328</v>
      </c>
      <c r="D122" t="s">
        <v>64</v>
      </c>
      <c r="E122">
        <v>667</v>
      </c>
      <c r="F122">
        <v>184</v>
      </c>
      <c r="G122">
        <v>106</v>
      </c>
      <c r="H122">
        <v>115</v>
      </c>
      <c r="I122">
        <v>126</v>
      </c>
      <c r="J122">
        <v>163</v>
      </c>
      <c r="K122">
        <v>180</v>
      </c>
      <c r="L122">
        <v>259</v>
      </c>
      <c r="M122">
        <v>95</v>
      </c>
    </row>
    <row r="123" spans="1:13" x14ac:dyDescent="0.45">
      <c r="A123">
        <v>122</v>
      </c>
      <c r="B123">
        <v>1951</v>
      </c>
      <c r="C123" t="s">
        <v>72</v>
      </c>
      <c r="D123" t="s">
        <v>51</v>
      </c>
      <c r="E123">
        <v>678</v>
      </c>
      <c r="F123">
        <v>152</v>
      </c>
      <c r="G123">
        <v>66</v>
      </c>
      <c r="H123">
        <v>133</v>
      </c>
      <c r="I123">
        <v>132</v>
      </c>
      <c r="J123">
        <v>152</v>
      </c>
      <c r="K123">
        <v>180</v>
      </c>
      <c r="L123">
        <v>188</v>
      </c>
      <c r="M123">
        <v>124</v>
      </c>
    </row>
    <row r="124" spans="1:13" x14ac:dyDescent="0.45">
      <c r="A124">
        <v>123</v>
      </c>
      <c r="B124">
        <v>1923</v>
      </c>
      <c r="C124" t="s">
        <v>50</v>
      </c>
      <c r="D124" t="s">
        <v>51</v>
      </c>
      <c r="E124">
        <v>487</v>
      </c>
      <c r="F124">
        <v>149</v>
      </c>
      <c r="G124">
        <v>98</v>
      </c>
      <c r="H124">
        <v>131</v>
      </c>
      <c r="I124">
        <v>130</v>
      </c>
      <c r="J124">
        <v>154</v>
      </c>
      <c r="K124">
        <v>180</v>
      </c>
      <c r="L124">
        <v>212</v>
      </c>
      <c r="M124">
        <v>127</v>
      </c>
    </row>
    <row r="125" spans="1:13" x14ac:dyDescent="0.45">
      <c r="A125">
        <v>124</v>
      </c>
      <c r="B125">
        <v>2023</v>
      </c>
      <c r="C125" t="s">
        <v>750</v>
      </c>
      <c r="D125" t="s">
        <v>93</v>
      </c>
      <c r="E125">
        <v>599</v>
      </c>
      <c r="F125">
        <v>181</v>
      </c>
      <c r="G125">
        <v>103</v>
      </c>
      <c r="H125">
        <v>123</v>
      </c>
      <c r="I125">
        <v>130</v>
      </c>
      <c r="J125">
        <v>159</v>
      </c>
      <c r="K125">
        <v>179</v>
      </c>
      <c r="L125">
        <v>212</v>
      </c>
      <c r="M125">
        <v>115</v>
      </c>
    </row>
    <row r="126" spans="1:13" x14ac:dyDescent="0.45">
      <c r="A126">
        <v>125</v>
      </c>
      <c r="B126">
        <v>1958</v>
      </c>
      <c r="C126" t="s">
        <v>418</v>
      </c>
      <c r="D126" t="s">
        <v>110</v>
      </c>
      <c r="E126">
        <v>578</v>
      </c>
      <c r="F126">
        <v>162</v>
      </c>
      <c r="G126">
        <v>132</v>
      </c>
      <c r="H126">
        <v>116</v>
      </c>
      <c r="I126">
        <v>123</v>
      </c>
      <c r="J126">
        <v>156</v>
      </c>
      <c r="K126">
        <v>179</v>
      </c>
      <c r="L126">
        <v>233</v>
      </c>
      <c r="M126">
        <v>107</v>
      </c>
    </row>
    <row r="127" spans="1:13" x14ac:dyDescent="0.45">
      <c r="A127">
        <v>126</v>
      </c>
      <c r="B127">
        <v>1993</v>
      </c>
      <c r="C127" t="s">
        <v>397</v>
      </c>
      <c r="D127" t="s">
        <v>308</v>
      </c>
      <c r="E127">
        <v>679</v>
      </c>
      <c r="F127">
        <v>184</v>
      </c>
      <c r="G127">
        <v>65</v>
      </c>
      <c r="H127">
        <v>136</v>
      </c>
      <c r="I127">
        <v>140</v>
      </c>
      <c r="J127">
        <v>147</v>
      </c>
      <c r="K127">
        <v>179</v>
      </c>
      <c r="L127">
        <v>167</v>
      </c>
      <c r="M127">
        <v>128</v>
      </c>
    </row>
    <row r="128" spans="1:13" x14ac:dyDescent="0.45">
      <c r="A128">
        <v>127</v>
      </c>
      <c r="B128">
        <v>1970</v>
      </c>
      <c r="C128" t="s">
        <v>47</v>
      </c>
      <c r="D128" t="s">
        <v>48</v>
      </c>
      <c r="E128">
        <v>697</v>
      </c>
      <c r="F128">
        <v>192</v>
      </c>
      <c r="G128">
        <v>71</v>
      </c>
      <c r="H128">
        <v>127</v>
      </c>
      <c r="I128">
        <v>136</v>
      </c>
      <c r="J128">
        <v>150</v>
      </c>
      <c r="K128">
        <v>179</v>
      </c>
      <c r="L128">
        <v>194</v>
      </c>
      <c r="M128">
        <v>114</v>
      </c>
    </row>
    <row r="129" spans="1:13" x14ac:dyDescent="0.45">
      <c r="A129">
        <v>128</v>
      </c>
      <c r="B129">
        <v>1969</v>
      </c>
      <c r="C129" t="s">
        <v>191</v>
      </c>
      <c r="D129" t="s">
        <v>128</v>
      </c>
      <c r="E129">
        <v>677</v>
      </c>
      <c r="F129">
        <v>171</v>
      </c>
      <c r="G129">
        <v>161</v>
      </c>
      <c r="H129">
        <v>108</v>
      </c>
      <c r="I129">
        <v>124</v>
      </c>
      <c r="J129">
        <v>159</v>
      </c>
      <c r="K129">
        <v>179</v>
      </c>
      <c r="L129">
        <v>258</v>
      </c>
      <c r="M129">
        <v>105</v>
      </c>
    </row>
    <row r="130" spans="1:13" x14ac:dyDescent="0.45">
      <c r="A130">
        <v>129</v>
      </c>
      <c r="B130">
        <v>1955</v>
      </c>
      <c r="C130" t="s">
        <v>67</v>
      </c>
      <c r="D130" t="s">
        <v>42</v>
      </c>
      <c r="E130">
        <v>638</v>
      </c>
      <c r="F130">
        <v>170</v>
      </c>
      <c r="G130">
        <v>150</v>
      </c>
      <c r="H130">
        <v>115</v>
      </c>
      <c r="I130">
        <v>125</v>
      </c>
      <c r="J130">
        <v>154</v>
      </c>
      <c r="K130">
        <v>179</v>
      </c>
      <c r="L130">
        <v>234</v>
      </c>
      <c r="M130">
        <v>113</v>
      </c>
    </row>
    <row r="131" spans="1:13" x14ac:dyDescent="0.45">
      <c r="A131">
        <v>130</v>
      </c>
      <c r="B131">
        <v>1946</v>
      </c>
      <c r="C131" t="s">
        <v>1136</v>
      </c>
      <c r="D131" t="s">
        <v>70</v>
      </c>
      <c r="E131">
        <v>419</v>
      </c>
      <c r="F131">
        <v>218</v>
      </c>
      <c r="G131">
        <v>95</v>
      </c>
      <c r="H131">
        <v>127</v>
      </c>
      <c r="I131">
        <v>141</v>
      </c>
      <c r="J131">
        <v>142</v>
      </c>
      <c r="K131">
        <v>179</v>
      </c>
      <c r="L131">
        <v>174</v>
      </c>
      <c r="M131">
        <v>122</v>
      </c>
    </row>
    <row r="132" spans="1:13" x14ac:dyDescent="0.45">
      <c r="A132">
        <v>131</v>
      </c>
      <c r="B132">
        <v>1997</v>
      </c>
      <c r="C132" t="s">
        <v>510</v>
      </c>
      <c r="D132" t="s">
        <v>182</v>
      </c>
      <c r="E132">
        <v>649</v>
      </c>
      <c r="F132">
        <v>186</v>
      </c>
      <c r="G132">
        <v>64</v>
      </c>
      <c r="H132">
        <v>128</v>
      </c>
      <c r="I132">
        <v>134</v>
      </c>
      <c r="J132">
        <v>143</v>
      </c>
      <c r="K132">
        <v>179</v>
      </c>
      <c r="L132">
        <v>167</v>
      </c>
      <c r="M132">
        <v>114</v>
      </c>
    </row>
    <row r="133" spans="1:13" x14ac:dyDescent="0.45">
      <c r="A133">
        <v>132</v>
      </c>
      <c r="B133">
        <v>1996</v>
      </c>
      <c r="C133" t="s">
        <v>57</v>
      </c>
      <c r="D133" t="s">
        <v>58</v>
      </c>
      <c r="E133">
        <v>675</v>
      </c>
      <c r="F133">
        <v>251</v>
      </c>
      <c r="G133">
        <v>69</v>
      </c>
      <c r="H133">
        <v>114</v>
      </c>
      <c r="I133">
        <v>136</v>
      </c>
      <c r="J133">
        <v>146</v>
      </c>
      <c r="K133">
        <v>179</v>
      </c>
      <c r="L133">
        <v>202</v>
      </c>
      <c r="M133">
        <v>96</v>
      </c>
    </row>
    <row r="134" spans="1:13" x14ac:dyDescent="0.45">
      <c r="A134">
        <v>133</v>
      </c>
      <c r="B134">
        <v>2000</v>
      </c>
      <c r="C134" t="s">
        <v>509</v>
      </c>
      <c r="D134" t="s">
        <v>308</v>
      </c>
      <c r="E134">
        <v>711</v>
      </c>
      <c r="F134">
        <v>181</v>
      </c>
      <c r="G134">
        <v>93</v>
      </c>
      <c r="H134">
        <v>125</v>
      </c>
      <c r="I134">
        <v>135</v>
      </c>
      <c r="J134">
        <v>149</v>
      </c>
      <c r="K134">
        <v>179</v>
      </c>
      <c r="L134">
        <v>190</v>
      </c>
      <c r="M134">
        <v>119</v>
      </c>
    </row>
    <row r="135" spans="1:13" x14ac:dyDescent="0.45">
      <c r="A135">
        <v>134</v>
      </c>
      <c r="B135">
        <v>1936</v>
      </c>
      <c r="C135" t="s">
        <v>219</v>
      </c>
      <c r="D135" t="s">
        <v>101</v>
      </c>
      <c r="E135">
        <v>660</v>
      </c>
      <c r="F135">
        <v>219</v>
      </c>
      <c r="G135">
        <v>80</v>
      </c>
      <c r="H135">
        <v>115</v>
      </c>
      <c r="I135">
        <v>130</v>
      </c>
      <c r="J135">
        <v>147</v>
      </c>
      <c r="K135">
        <v>179</v>
      </c>
      <c r="L135">
        <v>228</v>
      </c>
      <c r="M135">
        <v>102</v>
      </c>
    </row>
    <row r="136" spans="1:13" x14ac:dyDescent="0.45">
      <c r="A136">
        <v>135</v>
      </c>
      <c r="B136">
        <v>1941</v>
      </c>
      <c r="C136" t="s">
        <v>187</v>
      </c>
      <c r="D136" t="s">
        <v>42</v>
      </c>
      <c r="E136">
        <v>621</v>
      </c>
      <c r="F136">
        <v>121</v>
      </c>
      <c r="G136">
        <v>27</v>
      </c>
      <c r="H136">
        <v>129</v>
      </c>
      <c r="I136">
        <v>125</v>
      </c>
      <c r="J136">
        <v>159</v>
      </c>
      <c r="K136">
        <v>179</v>
      </c>
      <c r="L136">
        <v>220</v>
      </c>
      <c r="M136">
        <v>114</v>
      </c>
    </row>
    <row r="137" spans="1:13" x14ac:dyDescent="0.45">
      <c r="A137">
        <v>136</v>
      </c>
      <c r="B137">
        <v>1991</v>
      </c>
      <c r="C137" t="s">
        <v>510</v>
      </c>
      <c r="D137" t="s">
        <v>182</v>
      </c>
      <c r="E137">
        <v>701</v>
      </c>
      <c r="F137">
        <v>222</v>
      </c>
      <c r="G137">
        <v>108</v>
      </c>
      <c r="H137">
        <v>122</v>
      </c>
      <c r="I137">
        <v>138</v>
      </c>
      <c r="J137">
        <v>140</v>
      </c>
      <c r="K137">
        <v>179</v>
      </c>
      <c r="L137">
        <v>174</v>
      </c>
      <c r="M137">
        <v>122</v>
      </c>
    </row>
    <row r="138" spans="1:13" x14ac:dyDescent="0.45">
      <c r="A138">
        <v>137</v>
      </c>
      <c r="B138">
        <v>1958</v>
      </c>
      <c r="C138" t="s">
        <v>86</v>
      </c>
      <c r="D138" t="s">
        <v>48</v>
      </c>
      <c r="E138">
        <v>517</v>
      </c>
      <c r="F138">
        <v>212</v>
      </c>
      <c r="G138">
        <v>81</v>
      </c>
      <c r="H138">
        <v>126</v>
      </c>
      <c r="I138">
        <v>139</v>
      </c>
      <c r="J138">
        <v>147</v>
      </c>
      <c r="K138">
        <v>179</v>
      </c>
      <c r="L138">
        <v>188</v>
      </c>
      <c r="M138">
        <v>116</v>
      </c>
    </row>
    <row r="139" spans="1:13" x14ac:dyDescent="0.45">
      <c r="A139">
        <v>138</v>
      </c>
      <c r="B139">
        <v>1951</v>
      </c>
      <c r="C139" t="s">
        <v>328</v>
      </c>
      <c r="D139" t="s">
        <v>64</v>
      </c>
      <c r="E139">
        <v>670</v>
      </c>
      <c r="F139">
        <v>215</v>
      </c>
      <c r="G139">
        <v>95</v>
      </c>
      <c r="H139">
        <v>115</v>
      </c>
      <c r="I139">
        <v>132</v>
      </c>
      <c r="J139">
        <v>155</v>
      </c>
      <c r="K139">
        <v>179</v>
      </c>
      <c r="L139">
        <v>231</v>
      </c>
      <c r="M139">
        <v>102</v>
      </c>
    </row>
    <row r="140" spans="1:13" x14ac:dyDescent="0.45">
      <c r="A140">
        <v>139</v>
      </c>
      <c r="B140">
        <v>2011</v>
      </c>
      <c r="C140" t="s">
        <v>1137</v>
      </c>
      <c r="D140" t="s">
        <v>230</v>
      </c>
      <c r="E140">
        <v>432</v>
      </c>
      <c r="F140">
        <v>166</v>
      </c>
      <c r="G140">
        <v>110</v>
      </c>
      <c r="H140">
        <v>124</v>
      </c>
      <c r="I140">
        <v>128</v>
      </c>
      <c r="J140">
        <v>154</v>
      </c>
      <c r="K140">
        <v>179</v>
      </c>
      <c r="L140">
        <v>207</v>
      </c>
      <c r="M140">
        <v>117</v>
      </c>
    </row>
    <row r="141" spans="1:13" x14ac:dyDescent="0.45">
      <c r="A141">
        <v>140</v>
      </c>
      <c r="B141">
        <v>1939</v>
      </c>
      <c r="C141" t="s">
        <v>107</v>
      </c>
      <c r="D141" t="s">
        <v>48</v>
      </c>
      <c r="E141">
        <v>563</v>
      </c>
      <c r="F141">
        <v>158</v>
      </c>
      <c r="G141">
        <v>163</v>
      </c>
      <c r="H141">
        <v>126</v>
      </c>
      <c r="I141">
        <v>128</v>
      </c>
      <c r="J141">
        <v>164</v>
      </c>
      <c r="K141">
        <v>179</v>
      </c>
      <c r="L141">
        <v>244</v>
      </c>
      <c r="M141">
        <v>124</v>
      </c>
    </row>
    <row r="142" spans="1:13" x14ac:dyDescent="0.45">
      <c r="A142">
        <v>141</v>
      </c>
      <c r="B142">
        <v>1904</v>
      </c>
      <c r="C142" t="s">
        <v>63</v>
      </c>
      <c r="D142" t="s">
        <v>64</v>
      </c>
      <c r="E142">
        <v>558</v>
      </c>
      <c r="F142">
        <v>156</v>
      </c>
      <c r="H142">
        <v>136</v>
      </c>
      <c r="I142">
        <v>134</v>
      </c>
      <c r="J142">
        <v>157</v>
      </c>
      <c r="K142">
        <v>178</v>
      </c>
      <c r="L142">
        <v>228</v>
      </c>
    </row>
    <row r="143" spans="1:13" x14ac:dyDescent="0.45">
      <c r="A143">
        <v>142</v>
      </c>
      <c r="B143">
        <v>1938</v>
      </c>
      <c r="C143" t="s">
        <v>219</v>
      </c>
      <c r="D143" t="s">
        <v>101</v>
      </c>
      <c r="E143">
        <v>652</v>
      </c>
      <c r="F143">
        <v>219</v>
      </c>
      <c r="G143">
        <v>93</v>
      </c>
      <c r="H143">
        <v>113</v>
      </c>
      <c r="I143">
        <v>131</v>
      </c>
      <c r="J143">
        <v>149</v>
      </c>
      <c r="K143">
        <v>178</v>
      </c>
      <c r="L143">
        <v>234</v>
      </c>
      <c r="M143">
        <v>100</v>
      </c>
    </row>
    <row r="144" spans="1:13" x14ac:dyDescent="0.45">
      <c r="A144">
        <v>143</v>
      </c>
      <c r="B144">
        <v>1953</v>
      </c>
      <c r="C144" t="s">
        <v>119</v>
      </c>
      <c r="D144" t="s">
        <v>110</v>
      </c>
      <c r="E144">
        <v>688</v>
      </c>
      <c r="F144">
        <v>127</v>
      </c>
      <c r="G144">
        <v>75</v>
      </c>
      <c r="H144">
        <v>124</v>
      </c>
      <c r="I144">
        <v>122</v>
      </c>
      <c r="J144">
        <v>154</v>
      </c>
      <c r="K144">
        <v>178</v>
      </c>
      <c r="L144">
        <v>218</v>
      </c>
      <c r="M144">
        <v>110</v>
      </c>
    </row>
    <row r="145" spans="1:13" x14ac:dyDescent="0.45">
      <c r="A145">
        <v>144</v>
      </c>
      <c r="B145">
        <v>1907</v>
      </c>
      <c r="C145" t="s">
        <v>63</v>
      </c>
      <c r="D145" t="s">
        <v>64</v>
      </c>
      <c r="E145">
        <v>580</v>
      </c>
      <c r="F145">
        <v>103</v>
      </c>
      <c r="H145">
        <v>139</v>
      </c>
      <c r="I145">
        <v>128</v>
      </c>
      <c r="J145">
        <v>160</v>
      </c>
      <c r="K145">
        <v>178</v>
      </c>
      <c r="L145">
        <v>239</v>
      </c>
    </row>
    <row r="146" spans="1:13" x14ac:dyDescent="0.45">
      <c r="A146">
        <v>145</v>
      </c>
      <c r="B146">
        <v>1963</v>
      </c>
      <c r="C146" t="s">
        <v>1127</v>
      </c>
      <c r="D146" t="s">
        <v>90</v>
      </c>
      <c r="E146">
        <v>714</v>
      </c>
      <c r="F146">
        <v>140</v>
      </c>
      <c r="G146">
        <v>92</v>
      </c>
      <c r="H146">
        <v>125</v>
      </c>
      <c r="I146">
        <v>124</v>
      </c>
      <c r="J146">
        <v>154</v>
      </c>
      <c r="K146">
        <v>178</v>
      </c>
      <c r="L146">
        <v>213</v>
      </c>
      <c r="M146">
        <v>113</v>
      </c>
    </row>
    <row r="147" spans="1:13" x14ac:dyDescent="0.45">
      <c r="A147">
        <v>146</v>
      </c>
      <c r="B147">
        <v>1966</v>
      </c>
      <c r="C147" t="s">
        <v>234</v>
      </c>
      <c r="D147" t="s">
        <v>139</v>
      </c>
      <c r="E147">
        <v>599</v>
      </c>
      <c r="F147">
        <v>151</v>
      </c>
      <c r="G147">
        <v>165</v>
      </c>
      <c r="H147">
        <v>120</v>
      </c>
      <c r="I147">
        <v>122</v>
      </c>
      <c r="J147">
        <v>158</v>
      </c>
      <c r="K147">
        <v>178</v>
      </c>
      <c r="L147">
        <v>235</v>
      </c>
      <c r="M147">
        <v>124</v>
      </c>
    </row>
    <row r="148" spans="1:13" x14ac:dyDescent="0.45">
      <c r="A148">
        <v>147</v>
      </c>
      <c r="B148">
        <v>2012</v>
      </c>
      <c r="C148" t="s">
        <v>329</v>
      </c>
      <c r="D148" t="s">
        <v>78</v>
      </c>
      <c r="E148">
        <v>475</v>
      </c>
      <c r="F148">
        <v>240</v>
      </c>
      <c r="G148">
        <v>93</v>
      </c>
      <c r="H148">
        <v>129</v>
      </c>
      <c r="I148">
        <v>145</v>
      </c>
      <c r="J148">
        <v>137</v>
      </c>
      <c r="K148">
        <v>178</v>
      </c>
      <c r="L148">
        <v>150</v>
      </c>
      <c r="M148">
        <v>133</v>
      </c>
    </row>
    <row r="149" spans="1:13" x14ac:dyDescent="0.45">
      <c r="A149">
        <v>148</v>
      </c>
      <c r="B149">
        <v>1936</v>
      </c>
      <c r="C149" t="s">
        <v>55</v>
      </c>
      <c r="D149" t="s">
        <v>42</v>
      </c>
      <c r="E149">
        <v>719</v>
      </c>
      <c r="F149">
        <v>176</v>
      </c>
      <c r="G149">
        <v>91</v>
      </c>
      <c r="H149">
        <v>119</v>
      </c>
      <c r="I149">
        <v>128</v>
      </c>
      <c r="J149">
        <v>159</v>
      </c>
      <c r="K149">
        <v>178</v>
      </c>
      <c r="L149">
        <v>244</v>
      </c>
      <c r="M149">
        <v>104</v>
      </c>
    </row>
    <row r="150" spans="1:13" x14ac:dyDescent="0.45">
      <c r="A150">
        <v>149</v>
      </c>
      <c r="B150">
        <v>1939</v>
      </c>
      <c r="C150" t="s">
        <v>187</v>
      </c>
      <c r="D150" t="s">
        <v>42</v>
      </c>
      <c r="E150">
        <v>524</v>
      </c>
      <c r="F150">
        <v>99</v>
      </c>
      <c r="G150">
        <v>49</v>
      </c>
      <c r="H150">
        <v>133</v>
      </c>
      <c r="I150">
        <v>124</v>
      </c>
      <c r="J150">
        <v>158</v>
      </c>
      <c r="K150">
        <v>178</v>
      </c>
      <c r="L150">
        <v>212</v>
      </c>
      <c r="M150">
        <v>118</v>
      </c>
    </row>
    <row r="151" spans="1:13" x14ac:dyDescent="0.45">
      <c r="A151">
        <v>150</v>
      </c>
      <c r="B151">
        <v>1949</v>
      </c>
      <c r="C151" t="s">
        <v>72</v>
      </c>
      <c r="D151" t="s">
        <v>51</v>
      </c>
      <c r="E151">
        <v>721</v>
      </c>
      <c r="F151">
        <v>156</v>
      </c>
      <c r="G151">
        <v>61</v>
      </c>
      <c r="H151">
        <v>125</v>
      </c>
      <c r="I151">
        <v>127</v>
      </c>
      <c r="J151">
        <v>154</v>
      </c>
      <c r="K151">
        <v>177</v>
      </c>
      <c r="L151">
        <v>213</v>
      </c>
      <c r="M151">
        <v>113</v>
      </c>
    </row>
    <row r="152" spans="1:13" x14ac:dyDescent="0.45">
      <c r="A152">
        <v>151</v>
      </c>
      <c r="B152">
        <v>1937</v>
      </c>
      <c r="C152" t="s">
        <v>278</v>
      </c>
      <c r="D152" t="s">
        <v>51</v>
      </c>
      <c r="E152">
        <v>677</v>
      </c>
      <c r="F152">
        <v>75</v>
      </c>
      <c r="G152">
        <v>86</v>
      </c>
      <c r="H152">
        <v>134</v>
      </c>
      <c r="I152">
        <v>121</v>
      </c>
      <c r="J152">
        <v>162</v>
      </c>
      <c r="K152">
        <v>177</v>
      </c>
      <c r="L152">
        <v>228</v>
      </c>
      <c r="M152">
        <v>126</v>
      </c>
    </row>
    <row r="153" spans="1:13" x14ac:dyDescent="0.45">
      <c r="A153">
        <v>152</v>
      </c>
      <c r="B153">
        <v>1943</v>
      </c>
      <c r="C153" t="s">
        <v>72</v>
      </c>
      <c r="D153" t="s">
        <v>51</v>
      </c>
      <c r="E153">
        <v>701</v>
      </c>
      <c r="F153">
        <v>116</v>
      </c>
      <c r="G153">
        <v>34</v>
      </c>
      <c r="H153">
        <v>135</v>
      </c>
      <c r="I153">
        <v>128</v>
      </c>
      <c r="J153">
        <v>157</v>
      </c>
      <c r="K153">
        <v>177</v>
      </c>
      <c r="L153">
        <v>218</v>
      </c>
      <c r="M153">
        <v>126</v>
      </c>
    </row>
    <row r="154" spans="1:13" x14ac:dyDescent="0.45">
      <c r="A154">
        <v>153</v>
      </c>
      <c r="B154">
        <v>1997</v>
      </c>
      <c r="C154" t="s">
        <v>133</v>
      </c>
      <c r="D154" t="s">
        <v>134</v>
      </c>
      <c r="E154">
        <v>664</v>
      </c>
      <c r="F154">
        <v>128</v>
      </c>
      <c r="G154">
        <v>82</v>
      </c>
      <c r="H154">
        <v>135</v>
      </c>
      <c r="I154">
        <v>132</v>
      </c>
      <c r="J154">
        <v>170</v>
      </c>
      <c r="K154">
        <v>177</v>
      </c>
      <c r="L154">
        <v>230</v>
      </c>
      <c r="M154">
        <v>121</v>
      </c>
    </row>
    <row r="155" spans="1:13" x14ac:dyDescent="0.45">
      <c r="A155">
        <v>154</v>
      </c>
      <c r="B155">
        <v>2011</v>
      </c>
      <c r="C155" t="s">
        <v>422</v>
      </c>
      <c r="D155" t="s">
        <v>70</v>
      </c>
      <c r="E155">
        <v>688</v>
      </c>
      <c r="F155">
        <v>194</v>
      </c>
      <c r="G155">
        <v>72</v>
      </c>
      <c r="H155">
        <v>133</v>
      </c>
      <c r="I155">
        <v>138</v>
      </c>
      <c r="J155">
        <v>143</v>
      </c>
      <c r="K155">
        <v>177</v>
      </c>
      <c r="L155">
        <v>160</v>
      </c>
      <c r="M155">
        <v>124</v>
      </c>
    </row>
    <row r="156" spans="1:13" x14ac:dyDescent="0.45">
      <c r="A156">
        <v>155</v>
      </c>
      <c r="B156">
        <v>1921</v>
      </c>
      <c r="C156" t="s">
        <v>1138</v>
      </c>
      <c r="D156" t="s">
        <v>1132</v>
      </c>
      <c r="E156">
        <v>449</v>
      </c>
      <c r="F156">
        <v>105</v>
      </c>
      <c r="H156">
        <v>144</v>
      </c>
      <c r="I156">
        <v>133</v>
      </c>
      <c r="J156">
        <v>140</v>
      </c>
      <c r="K156">
        <v>177</v>
      </c>
      <c r="L156">
        <v>131</v>
      </c>
    </row>
    <row r="157" spans="1:13" x14ac:dyDescent="0.45">
      <c r="A157">
        <v>156</v>
      </c>
      <c r="B157">
        <v>1916</v>
      </c>
      <c r="C157" t="s">
        <v>69</v>
      </c>
      <c r="D157" t="s">
        <v>70</v>
      </c>
      <c r="E157">
        <v>636</v>
      </c>
      <c r="F157">
        <v>138</v>
      </c>
      <c r="G157">
        <v>72</v>
      </c>
      <c r="H157">
        <v>145</v>
      </c>
      <c r="I157">
        <v>137</v>
      </c>
      <c r="J157">
        <v>147</v>
      </c>
      <c r="K157">
        <v>177</v>
      </c>
      <c r="L157">
        <v>155</v>
      </c>
      <c r="M157">
        <v>140</v>
      </c>
    </row>
    <row r="158" spans="1:13" x14ac:dyDescent="0.45">
      <c r="A158">
        <v>157</v>
      </c>
      <c r="B158">
        <v>1973</v>
      </c>
      <c r="C158" t="s">
        <v>1127</v>
      </c>
      <c r="D158" t="s">
        <v>210</v>
      </c>
      <c r="E158">
        <v>465</v>
      </c>
      <c r="F158">
        <v>162</v>
      </c>
      <c r="G158">
        <v>85</v>
      </c>
      <c r="H158">
        <v>115</v>
      </c>
      <c r="I158">
        <v>121</v>
      </c>
      <c r="J158">
        <v>165</v>
      </c>
      <c r="K158">
        <v>177</v>
      </c>
      <c r="L158">
        <v>268</v>
      </c>
      <c r="M158">
        <v>90</v>
      </c>
    </row>
    <row r="159" spans="1:13" x14ac:dyDescent="0.45">
      <c r="A159">
        <v>158</v>
      </c>
      <c r="B159">
        <v>2019</v>
      </c>
      <c r="C159" t="s">
        <v>92</v>
      </c>
      <c r="D159" t="s">
        <v>93</v>
      </c>
      <c r="E159">
        <v>600</v>
      </c>
      <c r="F159">
        <v>216</v>
      </c>
      <c r="G159">
        <v>87</v>
      </c>
      <c r="H159">
        <v>115</v>
      </c>
      <c r="I159">
        <v>136</v>
      </c>
      <c r="J159">
        <v>146</v>
      </c>
      <c r="K159">
        <v>177</v>
      </c>
      <c r="L159">
        <v>190</v>
      </c>
      <c r="M159">
        <v>100</v>
      </c>
    </row>
    <row r="160" spans="1:13" x14ac:dyDescent="0.45">
      <c r="A160">
        <v>159</v>
      </c>
      <c r="B160">
        <v>2013</v>
      </c>
      <c r="C160" t="s">
        <v>92</v>
      </c>
      <c r="D160" t="s">
        <v>93</v>
      </c>
      <c r="E160">
        <v>716</v>
      </c>
      <c r="F160">
        <v>189</v>
      </c>
      <c r="G160">
        <v>96</v>
      </c>
      <c r="H160">
        <v>126</v>
      </c>
      <c r="I160">
        <v>134</v>
      </c>
      <c r="J160">
        <v>137</v>
      </c>
      <c r="K160">
        <v>176</v>
      </c>
      <c r="L160">
        <v>157</v>
      </c>
      <c r="M160">
        <v>126</v>
      </c>
    </row>
    <row r="161" spans="1:13" x14ac:dyDescent="0.45">
      <c r="A161">
        <v>160</v>
      </c>
      <c r="B161">
        <v>1971</v>
      </c>
      <c r="C161" t="s">
        <v>326</v>
      </c>
      <c r="D161" t="s">
        <v>42</v>
      </c>
      <c r="E161">
        <v>624</v>
      </c>
      <c r="F161">
        <v>158</v>
      </c>
      <c r="G161">
        <v>75</v>
      </c>
      <c r="H161">
        <v>130</v>
      </c>
      <c r="I161">
        <v>131</v>
      </c>
      <c r="J161">
        <v>143</v>
      </c>
      <c r="K161">
        <v>176</v>
      </c>
      <c r="L161">
        <v>171</v>
      </c>
      <c r="M161">
        <v>122</v>
      </c>
    </row>
    <row r="162" spans="1:13" x14ac:dyDescent="0.45">
      <c r="A162">
        <v>161</v>
      </c>
      <c r="B162">
        <v>2006</v>
      </c>
      <c r="C162" t="s">
        <v>1035</v>
      </c>
      <c r="D162" t="s">
        <v>110</v>
      </c>
      <c r="E162">
        <v>564</v>
      </c>
      <c r="F162">
        <v>214</v>
      </c>
      <c r="G162">
        <v>122</v>
      </c>
      <c r="H162">
        <v>112</v>
      </c>
      <c r="I162">
        <v>129</v>
      </c>
      <c r="J162">
        <v>150</v>
      </c>
      <c r="K162">
        <v>176</v>
      </c>
      <c r="L162">
        <v>216</v>
      </c>
      <c r="M162">
        <v>106</v>
      </c>
    </row>
    <row r="163" spans="1:13" x14ac:dyDescent="0.45">
      <c r="A163">
        <v>162</v>
      </c>
      <c r="B163">
        <v>1987</v>
      </c>
      <c r="C163" t="s">
        <v>1016</v>
      </c>
      <c r="D163" t="s">
        <v>51</v>
      </c>
      <c r="E163">
        <v>559</v>
      </c>
      <c r="F163">
        <v>264</v>
      </c>
      <c r="G163">
        <v>171</v>
      </c>
      <c r="H163">
        <v>106</v>
      </c>
      <c r="I163">
        <v>135</v>
      </c>
      <c r="J163">
        <v>142</v>
      </c>
      <c r="K163">
        <v>176</v>
      </c>
      <c r="L163">
        <v>207</v>
      </c>
      <c r="M163">
        <v>116</v>
      </c>
    </row>
    <row r="164" spans="1:13" x14ac:dyDescent="0.45">
      <c r="A164">
        <v>163</v>
      </c>
      <c r="B164">
        <v>1964</v>
      </c>
      <c r="C164" t="s">
        <v>1063</v>
      </c>
      <c r="D164" t="s">
        <v>61</v>
      </c>
      <c r="E164">
        <v>506</v>
      </c>
      <c r="F164">
        <v>172</v>
      </c>
      <c r="G164">
        <v>123</v>
      </c>
      <c r="H164">
        <v>114</v>
      </c>
      <c r="I164">
        <v>123</v>
      </c>
      <c r="J164">
        <v>153</v>
      </c>
      <c r="K164">
        <v>176</v>
      </c>
      <c r="L164">
        <v>223</v>
      </c>
      <c r="M164">
        <v>102</v>
      </c>
    </row>
    <row r="165" spans="1:13" x14ac:dyDescent="0.45">
      <c r="A165">
        <v>164</v>
      </c>
      <c r="B165">
        <v>1975</v>
      </c>
      <c r="C165" t="s">
        <v>77</v>
      </c>
      <c r="D165" t="s">
        <v>78</v>
      </c>
      <c r="E165">
        <v>639</v>
      </c>
      <c r="F165">
        <v>222</v>
      </c>
      <c r="G165">
        <v>69</v>
      </c>
      <c r="H165">
        <v>123</v>
      </c>
      <c r="I165">
        <v>139</v>
      </c>
      <c r="J165">
        <v>133</v>
      </c>
      <c r="K165">
        <v>176</v>
      </c>
      <c r="L165">
        <v>153</v>
      </c>
      <c r="M165">
        <v>117</v>
      </c>
    </row>
    <row r="166" spans="1:13" x14ac:dyDescent="0.45">
      <c r="A166">
        <v>165</v>
      </c>
      <c r="B166">
        <v>1933</v>
      </c>
      <c r="C166" t="s">
        <v>342</v>
      </c>
      <c r="D166" t="s">
        <v>139</v>
      </c>
      <c r="E166">
        <v>667</v>
      </c>
      <c r="F166">
        <v>126</v>
      </c>
      <c r="G166">
        <v>81</v>
      </c>
      <c r="H166">
        <v>134</v>
      </c>
      <c r="I166">
        <v>129</v>
      </c>
      <c r="J166">
        <v>161</v>
      </c>
      <c r="K166">
        <v>176</v>
      </c>
      <c r="L166">
        <v>232</v>
      </c>
      <c r="M166">
        <v>125</v>
      </c>
    </row>
    <row r="167" spans="1:13" x14ac:dyDescent="0.45">
      <c r="A167">
        <v>166</v>
      </c>
      <c r="B167">
        <v>2022</v>
      </c>
      <c r="C167" t="s">
        <v>92</v>
      </c>
      <c r="D167" t="s">
        <v>93</v>
      </c>
      <c r="E167">
        <v>499</v>
      </c>
      <c r="F167">
        <v>136</v>
      </c>
      <c r="G167">
        <v>125</v>
      </c>
      <c r="H167">
        <v>117</v>
      </c>
      <c r="I167">
        <v>119</v>
      </c>
      <c r="J167">
        <v>161</v>
      </c>
      <c r="K167">
        <v>176</v>
      </c>
      <c r="L167">
        <v>232</v>
      </c>
      <c r="M167">
        <v>112</v>
      </c>
    </row>
    <row r="168" spans="1:13" x14ac:dyDescent="0.45">
      <c r="A168">
        <v>167</v>
      </c>
      <c r="B168">
        <v>1964</v>
      </c>
      <c r="C168" t="s">
        <v>67</v>
      </c>
      <c r="D168" t="s">
        <v>42</v>
      </c>
      <c r="E168">
        <v>567</v>
      </c>
      <c r="F168">
        <v>200</v>
      </c>
      <c r="G168">
        <v>123</v>
      </c>
      <c r="H168">
        <v>119</v>
      </c>
      <c r="I168">
        <v>131</v>
      </c>
      <c r="J168">
        <v>149</v>
      </c>
      <c r="K168">
        <v>176</v>
      </c>
      <c r="L168">
        <v>203</v>
      </c>
      <c r="M168">
        <v>115</v>
      </c>
    </row>
    <row r="169" spans="1:13" x14ac:dyDescent="0.45">
      <c r="A169">
        <v>168</v>
      </c>
      <c r="B169">
        <v>1967</v>
      </c>
      <c r="C169" t="s">
        <v>800</v>
      </c>
      <c r="D169" t="s">
        <v>152</v>
      </c>
      <c r="E169">
        <v>689</v>
      </c>
      <c r="F169">
        <v>221</v>
      </c>
      <c r="G169">
        <v>108</v>
      </c>
      <c r="H169">
        <v>111</v>
      </c>
      <c r="I169">
        <v>131</v>
      </c>
      <c r="J169">
        <v>153</v>
      </c>
      <c r="K169">
        <v>176</v>
      </c>
      <c r="L169">
        <v>238</v>
      </c>
      <c r="M169">
        <v>96</v>
      </c>
    </row>
    <row r="170" spans="1:13" x14ac:dyDescent="0.45">
      <c r="A170">
        <v>169</v>
      </c>
      <c r="B170">
        <v>1938</v>
      </c>
      <c r="C170" t="s">
        <v>450</v>
      </c>
      <c r="D170" t="s">
        <v>51</v>
      </c>
      <c r="E170">
        <v>609</v>
      </c>
      <c r="F170">
        <v>147</v>
      </c>
      <c r="G170">
        <v>99</v>
      </c>
      <c r="H170">
        <v>123</v>
      </c>
      <c r="I170">
        <v>125</v>
      </c>
      <c r="J170">
        <v>157</v>
      </c>
      <c r="K170">
        <v>176</v>
      </c>
      <c r="L170">
        <v>239</v>
      </c>
      <c r="M170">
        <v>115</v>
      </c>
    </row>
    <row r="171" spans="1:13" x14ac:dyDescent="0.45">
      <c r="A171">
        <v>170</v>
      </c>
      <c r="B171">
        <v>1939</v>
      </c>
      <c r="C171" t="s">
        <v>450</v>
      </c>
      <c r="D171" t="s">
        <v>51</v>
      </c>
      <c r="E171">
        <v>670</v>
      </c>
      <c r="F171">
        <v>162</v>
      </c>
      <c r="G171">
        <v>94</v>
      </c>
      <c r="H171">
        <v>125</v>
      </c>
      <c r="I171">
        <v>128</v>
      </c>
      <c r="J171">
        <v>156</v>
      </c>
      <c r="K171">
        <v>176</v>
      </c>
      <c r="L171">
        <v>230</v>
      </c>
      <c r="M171">
        <v>118</v>
      </c>
    </row>
    <row r="172" spans="1:13" x14ac:dyDescent="0.45">
      <c r="A172">
        <v>171</v>
      </c>
      <c r="B172">
        <v>1922</v>
      </c>
      <c r="C172" t="s">
        <v>1128</v>
      </c>
      <c r="D172" t="s">
        <v>110</v>
      </c>
      <c r="E172">
        <v>516</v>
      </c>
      <c r="F172">
        <v>182</v>
      </c>
      <c r="G172">
        <v>34</v>
      </c>
      <c r="H172">
        <v>129</v>
      </c>
      <c r="I172">
        <v>132</v>
      </c>
      <c r="J172">
        <v>147</v>
      </c>
      <c r="K172">
        <v>175</v>
      </c>
      <c r="L172">
        <v>192</v>
      </c>
      <c r="M172">
        <v>122</v>
      </c>
    </row>
    <row r="173" spans="1:13" x14ac:dyDescent="0.45">
      <c r="A173">
        <v>172</v>
      </c>
      <c r="B173">
        <v>1915</v>
      </c>
      <c r="C173" t="s">
        <v>1139</v>
      </c>
      <c r="D173" t="s">
        <v>1140</v>
      </c>
      <c r="E173">
        <v>581</v>
      </c>
      <c r="F173">
        <v>178</v>
      </c>
      <c r="G173">
        <v>104</v>
      </c>
      <c r="H173">
        <v>130</v>
      </c>
      <c r="I173">
        <v>135</v>
      </c>
      <c r="J173">
        <v>145</v>
      </c>
      <c r="K173">
        <v>175</v>
      </c>
      <c r="L173">
        <v>187</v>
      </c>
      <c r="M173">
        <v>128</v>
      </c>
    </row>
    <row r="174" spans="1:13" x14ac:dyDescent="0.45">
      <c r="A174">
        <v>173</v>
      </c>
      <c r="B174">
        <v>2002</v>
      </c>
      <c r="C174" t="s">
        <v>199</v>
      </c>
      <c r="D174" t="s">
        <v>42</v>
      </c>
      <c r="E174">
        <v>689</v>
      </c>
      <c r="F174">
        <v>188</v>
      </c>
      <c r="G174">
        <v>100</v>
      </c>
      <c r="H174">
        <v>119</v>
      </c>
      <c r="I174">
        <v>131</v>
      </c>
      <c r="J174">
        <v>141</v>
      </c>
      <c r="K174">
        <v>175</v>
      </c>
      <c r="L174">
        <v>176</v>
      </c>
      <c r="M174">
        <v>112</v>
      </c>
    </row>
    <row r="175" spans="1:13" x14ac:dyDescent="0.45">
      <c r="A175">
        <v>174</v>
      </c>
      <c r="B175">
        <v>1914</v>
      </c>
      <c r="C175" t="s">
        <v>1128</v>
      </c>
      <c r="D175" t="s">
        <v>48</v>
      </c>
      <c r="E175">
        <v>668</v>
      </c>
      <c r="F175">
        <v>132</v>
      </c>
      <c r="G175">
        <v>39</v>
      </c>
      <c r="H175">
        <v>132</v>
      </c>
      <c r="I175">
        <v>128</v>
      </c>
      <c r="J175">
        <v>150</v>
      </c>
      <c r="K175">
        <v>175</v>
      </c>
      <c r="L175">
        <v>208</v>
      </c>
      <c r="M175">
        <v>122</v>
      </c>
    </row>
    <row r="176" spans="1:13" x14ac:dyDescent="0.45">
      <c r="A176">
        <v>175</v>
      </c>
      <c r="B176">
        <v>2010</v>
      </c>
      <c r="C176" t="s">
        <v>240</v>
      </c>
      <c r="D176" t="s">
        <v>230</v>
      </c>
      <c r="E176">
        <v>571</v>
      </c>
      <c r="F176">
        <v>88</v>
      </c>
      <c r="G176">
        <v>95</v>
      </c>
      <c r="H176">
        <v>138</v>
      </c>
      <c r="I176">
        <v>125</v>
      </c>
      <c r="J176">
        <v>155</v>
      </c>
      <c r="K176">
        <v>175</v>
      </c>
      <c r="L176">
        <v>186</v>
      </c>
      <c r="M176">
        <v>132</v>
      </c>
    </row>
    <row r="177" spans="1:13" x14ac:dyDescent="0.45">
      <c r="A177">
        <v>176</v>
      </c>
      <c r="B177">
        <v>1992</v>
      </c>
      <c r="C177" t="s">
        <v>510</v>
      </c>
      <c r="D177" t="s">
        <v>182</v>
      </c>
      <c r="E177">
        <v>711</v>
      </c>
      <c r="F177">
        <v>194</v>
      </c>
      <c r="G177">
        <v>88</v>
      </c>
      <c r="H177">
        <v>124</v>
      </c>
      <c r="I177">
        <v>134</v>
      </c>
      <c r="J177">
        <v>139</v>
      </c>
      <c r="K177">
        <v>175</v>
      </c>
      <c r="L177">
        <v>169</v>
      </c>
      <c r="M177">
        <v>120</v>
      </c>
    </row>
    <row r="178" spans="1:13" x14ac:dyDescent="0.45">
      <c r="A178">
        <v>177</v>
      </c>
      <c r="B178">
        <v>1977</v>
      </c>
      <c r="C178" t="s">
        <v>151</v>
      </c>
      <c r="D178" t="s">
        <v>152</v>
      </c>
      <c r="E178">
        <v>694</v>
      </c>
      <c r="F178">
        <v>118</v>
      </c>
      <c r="G178">
        <v>61</v>
      </c>
      <c r="H178">
        <v>146</v>
      </c>
      <c r="I178">
        <v>136</v>
      </c>
      <c r="J178">
        <v>141</v>
      </c>
      <c r="K178">
        <v>175</v>
      </c>
      <c r="L178">
        <v>131</v>
      </c>
      <c r="M178">
        <v>142</v>
      </c>
    </row>
    <row r="179" spans="1:13" x14ac:dyDescent="0.45">
      <c r="A179">
        <v>178</v>
      </c>
      <c r="B179">
        <v>1968</v>
      </c>
      <c r="C179" t="s">
        <v>333</v>
      </c>
      <c r="D179" t="s">
        <v>58</v>
      </c>
      <c r="E179">
        <v>608</v>
      </c>
      <c r="F179">
        <v>161</v>
      </c>
      <c r="G179">
        <v>83</v>
      </c>
      <c r="H179">
        <v>116</v>
      </c>
      <c r="I179">
        <v>122</v>
      </c>
      <c r="J179">
        <v>153</v>
      </c>
      <c r="K179">
        <v>175</v>
      </c>
      <c r="L179">
        <v>244</v>
      </c>
      <c r="M179">
        <v>98</v>
      </c>
    </row>
    <row r="180" spans="1:13" x14ac:dyDescent="0.45">
      <c r="A180">
        <v>179</v>
      </c>
      <c r="B180">
        <v>1959</v>
      </c>
      <c r="C180" t="s">
        <v>1127</v>
      </c>
      <c r="D180" t="s">
        <v>90</v>
      </c>
      <c r="E180">
        <v>693</v>
      </c>
      <c r="F180">
        <v>84</v>
      </c>
      <c r="G180">
        <v>64</v>
      </c>
      <c r="H180">
        <v>131</v>
      </c>
      <c r="I180">
        <v>119</v>
      </c>
      <c r="J180">
        <v>152</v>
      </c>
      <c r="K180">
        <v>175</v>
      </c>
      <c r="L180">
        <v>190</v>
      </c>
      <c r="M180">
        <v>118</v>
      </c>
    </row>
    <row r="181" spans="1:13" x14ac:dyDescent="0.45">
      <c r="A181">
        <v>180</v>
      </c>
      <c r="B181">
        <v>2007</v>
      </c>
      <c r="C181" t="s">
        <v>1141</v>
      </c>
      <c r="D181" t="s">
        <v>42</v>
      </c>
      <c r="E181">
        <v>708</v>
      </c>
      <c r="F181">
        <v>157</v>
      </c>
      <c r="G181">
        <v>101</v>
      </c>
      <c r="H181">
        <v>116</v>
      </c>
      <c r="I181">
        <v>125</v>
      </c>
      <c r="J181">
        <v>152</v>
      </c>
      <c r="K181">
        <v>175</v>
      </c>
      <c r="L181">
        <v>217</v>
      </c>
      <c r="M181">
        <v>101</v>
      </c>
    </row>
    <row r="182" spans="1:13" x14ac:dyDescent="0.45">
      <c r="A182">
        <v>181</v>
      </c>
      <c r="B182">
        <v>2022</v>
      </c>
      <c r="C182" t="s">
        <v>300</v>
      </c>
      <c r="D182" t="s">
        <v>51</v>
      </c>
      <c r="E182">
        <v>651</v>
      </c>
      <c r="F182">
        <v>145</v>
      </c>
      <c r="G182">
        <v>96</v>
      </c>
      <c r="H182">
        <v>131</v>
      </c>
      <c r="I182">
        <v>129</v>
      </c>
      <c r="J182">
        <v>145</v>
      </c>
      <c r="K182">
        <v>175</v>
      </c>
      <c r="L182">
        <v>168</v>
      </c>
      <c r="M182">
        <v>126</v>
      </c>
    </row>
    <row r="183" spans="1:13" x14ac:dyDescent="0.45">
      <c r="A183">
        <v>182</v>
      </c>
      <c r="B183">
        <v>1931</v>
      </c>
      <c r="C183" t="s">
        <v>377</v>
      </c>
      <c r="D183" t="s">
        <v>103</v>
      </c>
      <c r="E183">
        <v>563</v>
      </c>
      <c r="F183">
        <v>94</v>
      </c>
      <c r="G183">
        <v>112</v>
      </c>
      <c r="H183">
        <v>136</v>
      </c>
      <c r="I183">
        <v>126</v>
      </c>
      <c r="J183">
        <v>157</v>
      </c>
      <c r="K183">
        <v>175</v>
      </c>
      <c r="L183">
        <v>205</v>
      </c>
      <c r="M183">
        <v>133</v>
      </c>
    </row>
    <row r="184" spans="1:13" x14ac:dyDescent="0.45">
      <c r="A184">
        <v>183</v>
      </c>
      <c r="B184">
        <v>2007</v>
      </c>
      <c r="C184" t="s">
        <v>832</v>
      </c>
      <c r="D184" t="s">
        <v>48</v>
      </c>
      <c r="E184">
        <v>667</v>
      </c>
      <c r="F184">
        <v>194</v>
      </c>
      <c r="G184">
        <v>92</v>
      </c>
      <c r="H184">
        <v>122</v>
      </c>
      <c r="I184">
        <v>132</v>
      </c>
      <c r="J184">
        <v>147</v>
      </c>
      <c r="K184">
        <v>175</v>
      </c>
      <c r="L184">
        <v>190</v>
      </c>
      <c r="M184">
        <v>116</v>
      </c>
    </row>
    <row r="185" spans="1:13" x14ac:dyDescent="0.45">
      <c r="A185">
        <v>184</v>
      </c>
      <c r="B185">
        <v>1923</v>
      </c>
      <c r="C185" t="s">
        <v>1128</v>
      </c>
      <c r="D185" t="s">
        <v>110</v>
      </c>
      <c r="E185">
        <v>693</v>
      </c>
      <c r="F185">
        <v>153</v>
      </c>
      <c r="G185">
        <v>34</v>
      </c>
      <c r="H185">
        <v>131</v>
      </c>
      <c r="I185">
        <v>130</v>
      </c>
      <c r="J185">
        <v>152</v>
      </c>
      <c r="K185">
        <v>175</v>
      </c>
      <c r="L185">
        <v>208</v>
      </c>
      <c r="M185">
        <v>122</v>
      </c>
    </row>
    <row r="186" spans="1:13" x14ac:dyDescent="0.45">
      <c r="A186">
        <v>185</v>
      </c>
      <c r="B186">
        <v>1922</v>
      </c>
      <c r="C186" t="s">
        <v>41</v>
      </c>
      <c r="D186" t="s">
        <v>42</v>
      </c>
      <c r="E186">
        <v>495</v>
      </c>
      <c r="F186">
        <v>207</v>
      </c>
      <c r="G186">
        <v>259</v>
      </c>
      <c r="H186">
        <v>108</v>
      </c>
      <c r="I186">
        <v>121</v>
      </c>
      <c r="J186">
        <v>163</v>
      </c>
      <c r="K186">
        <v>175</v>
      </c>
      <c r="L186">
        <v>302</v>
      </c>
      <c r="M186">
        <v>105</v>
      </c>
    </row>
    <row r="187" spans="1:13" x14ac:dyDescent="0.45">
      <c r="A187">
        <v>186</v>
      </c>
      <c r="B187">
        <v>2024</v>
      </c>
      <c r="C187" t="s">
        <v>284</v>
      </c>
      <c r="D187" t="s">
        <v>174</v>
      </c>
      <c r="E187">
        <v>582</v>
      </c>
      <c r="F187">
        <v>93</v>
      </c>
      <c r="G187">
        <v>67</v>
      </c>
      <c r="H187">
        <v>144</v>
      </c>
      <c r="I187">
        <v>128</v>
      </c>
      <c r="J187">
        <v>154</v>
      </c>
      <c r="K187">
        <v>175</v>
      </c>
      <c r="L187">
        <v>169</v>
      </c>
      <c r="M187">
        <v>130</v>
      </c>
    </row>
    <row r="188" spans="1:13" x14ac:dyDescent="0.45">
      <c r="A188">
        <v>187</v>
      </c>
      <c r="B188">
        <v>1979</v>
      </c>
      <c r="C188" t="s">
        <v>226</v>
      </c>
      <c r="D188" t="s">
        <v>48</v>
      </c>
      <c r="E188">
        <v>622</v>
      </c>
      <c r="F188">
        <v>153</v>
      </c>
      <c r="G188">
        <v>108</v>
      </c>
      <c r="H188">
        <v>124</v>
      </c>
      <c r="I188">
        <v>126</v>
      </c>
      <c r="J188">
        <v>156</v>
      </c>
      <c r="K188">
        <v>175</v>
      </c>
      <c r="L188">
        <v>219</v>
      </c>
      <c r="M188">
        <v>116</v>
      </c>
    </row>
    <row r="189" spans="1:13" x14ac:dyDescent="0.45">
      <c r="A189">
        <v>188</v>
      </c>
      <c r="B189">
        <v>1967</v>
      </c>
      <c r="C189" t="s">
        <v>282</v>
      </c>
      <c r="D189" t="s">
        <v>70</v>
      </c>
      <c r="E189">
        <v>550</v>
      </c>
      <c r="F189">
        <v>176</v>
      </c>
      <c r="G189">
        <v>57</v>
      </c>
      <c r="H189">
        <v>127</v>
      </c>
      <c r="I189">
        <v>131</v>
      </c>
      <c r="J189">
        <v>149</v>
      </c>
      <c r="K189">
        <v>174</v>
      </c>
      <c r="L189">
        <v>192</v>
      </c>
      <c r="M189">
        <v>110</v>
      </c>
    </row>
    <row r="190" spans="1:13" x14ac:dyDescent="0.45">
      <c r="A190">
        <v>189</v>
      </c>
      <c r="B190">
        <v>2008</v>
      </c>
      <c r="C190" t="s">
        <v>428</v>
      </c>
      <c r="D190" t="s">
        <v>210</v>
      </c>
      <c r="E190">
        <v>534</v>
      </c>
      <c r="F190">
        <v>185</v>
      </c>
      <c r="G190">
        <v>67</v>
      </c>
      <c r="H190">
        <v>136</v>
      </c>
      <c r="I190">
        <v>139</v>
      </c>
      <c r="J190">
        <v>135</v>
      </c>
      <c r="K190">
        <v>174</v>
      </c>
      <c r="L190">
        <v>132</v>
      </c>
      <c r="M190">
        <v>127</v>
      </c>
    </row>
    <row r="191" spans="1:13" x14ac:dyDescent="0.45">
      <c r="A191">
        <v>190</v>
      </c>
      <c r="B191">
        <v>2000</v>
      </c>
      <c r="C191" t="s">
        <v>57</v>
      </c>
      <c r="D191" t="s">
        <v>58</v>
      </c>
      <c r="E191">
        <v>607</v>
      </c>
      <c r="F191">
        <v>193</v>
      </c>
      <c r="G191">
        <v>78</v>
      </c>
      <c r="H191">
        <v>112</v>
      </c>
      <c r="I191">
        <v>125</v>
      </c>
      <c r="J191">
        <v>154</v>
      </c>
      <c r="K191">
        <v>174</v>
      </c>
      <c r="L191">
        <v>220</v>
      </c>
      <c r="M191">
        <v>90</v>
      </c>
    </row>
    <row r="192" spans="1:13" x14ac:dyDescent="0.45">
      <c r="A192">
        <v>191</v>
      </c>
      <c r="B192">
        <v>1989</v>
      </c>
      <c r="C192" t="s">
        <v>252</v>
      </c>
      <c r="D192" t="s">
        <v>58</v>
      </c>
      <c r="E192">
        <v>675</v>
      </c>
      <c r="F192">
        <v>125</v>
      </c>
      <c r="G192">
        <v>106</v>
      </c>
      <c r="H192">
        <v>131</v>
      </c>
      <c r="I192">
        <v>127</v>
      </c>
      <c r="J192">
        <v>144</v>
      </c>
      <c r="K192">
        <v>174</v>
      </c>
      <c r="L192">
        <v>171</v>
      </c>
      <c r="M192">
        <v>131</v>
      </c>
    </row>
    <row r="193" spans="1:13" x14ac:dyDescent="0.45">
      <c r="A193">
        <v>192</v>
      </c>
      <c r="B193">
        <v>1956</v>
      </c>
      <c r="C193" t="s">
        <v>86</v>
      </c>
      <c r="D193" t="s">
        <v>48</v>
      </c>
      <c r="E193">
        <v>503</v>
      </c>
      <c r="F193">
        <v>189</v>
      </c>
      <c r="G193">
        <v>71</v>
      </c>
      <c r="H193">
        <v>129</v>
      </c>
      <c r="I193">
        <v>137</v>
      </c>
      <c r="J193">
        <v>148</v>
      </c>
      <c r="K193">
        <v>174</v>
      </c>
      <c r="L193">
        <v>185</v>
      </c>
      <c r="M193">
        <v>120</v>
      </c>
    </row>
    <row r="194" spans="1:13" x14ac:dyDescent="0.45">
      <c r="A194">
        <v>193</v>
      </c>
      <c r="B194">
        <v>1927</v>
      </c>
      <c r="C194" t="s">
        <v>183</v>
      </c>
      <c r="D194" t="s">
        <v>70</v>
      </c>
      <c r="E194">
        <v>596</v>
      </c>
      <c r="F194">
        <v>138</v>
      </c>
      <c r="G194">
        <v>45</v>
      </c>
      <c r="H194">
        <v>136</v>
      </c>
      <c r="I194">
        <v>132</v>
      </c>
      <c r="J194">
        <v>150</v>
      </c>
      <c r="K194">
        <v>174</v>
      </c>
      <c r="L194">
        <v>184</v>
      </c>
      <c r="M194">
        <v>128</v>
      </c>
    </row>
    <row r="195" spans="1:13" x14ac:dyDescent="0.45">
      <c r="A195">
        <v>194</v>
      </c>
      <c r="B195">
        <v>1963</v>
      </c>
      <c r="C195" t="s">
        <v>74</v>
      </c>
      <c r="D195" t="s">
        <v>58</v>
      </c>
      <c r="E195">
        <v>671</v>
      </c>
      <c r="F195">
        <v>126</v>
      </c>
      <c r="G195">
        <v>87</v>
      </c>
      <c r="H195">
        <v>123</v>
      </c>
      <c r="I195">
        <v>120</v>
      </c>
      <c r="J195">
        <v>153</v>
      </c>
      <c r="K195">
        <v>174</v>
      </c>
      <c r="L195">
        <v>213</v>
      </c>
      <c r="M195">
        <v>111</v>
      </c>
    </row>
    <row r="196" spans="1:13" x14ac:dyDescent="0.45">
      <c r="A196">
        <v>195</v>
      </c>
      <c r="B196">
        <v>1935</v>
      </c>
      <c r="C196" t="s">
        <v>107</v>
      </c>
      <c r="D196" t="s">
        <v>103</v>
      </c>
      <c r="E196">
        <v>649</v>
      </c>
      <c r="F196">
        <v>181</v>
      </c>
      <c r="G196">
        <v>220</v>
      </c>
      <c r="H196">
        <v>120</v>
      </c>
      <c r="I196">
        <v>128</v>
      </c>
      <c r="J196">
        <v>153</v>
      </c>
      <c r="K196">
        <v>174</v>
      </c>
      <c r="L196">
        <v>226</v>
      </c>
      <c r="M196">
        <v>124</v>
      </c>
    </row>
    <row r="197" spans="1:13" x14ac:dyDescent="0.45">
      <c r="A197">
        <v>196</v>
      </c>
      <c r="B197">
        <v>1909</v>
      </c>
      <c r="C197" t="s">
        <v>63</v>
      </c>
      <c r="D197" t="s">
        <v>64</v>
      </c>
      <c r="E197">
        <v>591</v>
      </c>
      <c r="F197">
        <v>139</v>
      </c>
      <c r="H197">
        <v>135</v>
      </c>
      <c r="I197">
        <v>131</v>
      </c>
      <c r="J197">
        <v>150</v>
      </c>
      <c r="K197">
        <v>174</v>
      </c>
      <c r="L197">
        <v>205</v>
      </c>
    </row>
    <row r="198" spans="1:13" x14ac:dyDescent="0.45">
      <c r="A198">
        <v>197</v>
      </c>
      <c r="B198">
        <v>2019</v>
      </c>
      <c r="C198" t="s">
        <v>515</v>
      </c>
      <c r="D198" t="s">
        <v>90</v>
      </c>
      <c r="E198">
        <v>580</v>
      </c>
      <c r="F198">
        <v>156</v>
      </c>
      <c r="G198">
        <v>93</v>
      </c>
      <c r="H198">
        <v>128</v>
      </c>
      <c r="I198">
        <v>130</v>
      </c>
      <c r="J198">
        <v>151</v>
      </c>
      <c r="K198">
        <v>174</v>
      </c>
      <c r="L198">
        <v>182</v>
      </c>
      <c r="M198">
        <v>118</v>
      </c>
    </row>
    <row r="199" spans="1:13" x14ac:dyDescent="0.45">
      <c r="A199">
        <v>198</v>
      </c>
      <c r="B199">
        <v>2006</v>
      </c>
      <c r="C199" t="s">
        <v>149</v>
      </c>
      <c r="D199" t="s">
        <v>51</v>
      </c>
      <c r="E199">
        <v>634</v>
      </c>
      <c r="F199">
        <v>163</v>
      </c>
      <c r="G199">
        <v>48</v>
      </c>
      <c r="H199">
        <v>122</v>
      </c>
      <c r="I199">
        <v>126</v>
      </c>
      <c r="J199">
        <v>152</v>
      </c>
      <c r="K199">
        <v>174</v>
      </c>
      <c r="L199">
        <v>200</v>
      </c>
      <c r="M199">
        <v>96</v>
      </c>
    </row>
    <row r="200" spans="1:13" x14ac:dyDescent="0.45">
      <c r="A200">
        <v>199</v>
      </c>
      <c r="B200">
        <v>1905</v>
      </c>
      <c r="C200" t="s">
        <v>352</v>
      </c>
      <c r="D200" t="s">
        <v>78</v>
      </c>
      <c r="E200">
        <v>643</v>
      </c>
      <c r="F200">
        <v>110</v>
      </c>
      <c r="H200">
        <v>142</v>
      </c>
      <c r="I200">
        <v>131</v>
      </c>
      <c r="J200">
        <v>162</v>
      </c>
      <c r="K200">
        <v>174</v>
      </c>
      <c r="L200">
        <v>227</v>
      </c>
    </row>
    <row r="201" spans="1:13" x14ac:dyDescent="0.45">
      <c r="A201">
        <v>200</v>
      </c>
      <c r="B201">
        <v>1927</v>
      </c>
      <c r="C201" t="s">
        <v>50</v>
      </c>
      <c r="D201" t="s">
        <v>101</v>
      </c>
      <c r="E201">
        <v>684</v>
      </c>
      <c r="F201">
        <v>167</v>
      </c>
      <c r="G201">
        <v>90</v>
      </c>
      <c r="H201">
        <v>124</v>
      </c>
      <c r="I201">
        <v>129</v>
      </c>
      <c r="J201">
        <v>147</v>
      </c>
      <c r="K201">
        <v>174</v>
      </c>
      <c r="L201">
        <v>205</v>
      </c>
      <c r="M201">
        <v>117</v>
      </c>
    </row>
    <row r="202" spans="1:13" x14ac:dyDescent="0.45">
      <c r="A202">
        <v>201</v>
      </c>
      <c r="B202">
        <v>1937</v>
      </c>
      <c r="C202" t="s">
        <v>55</v>
      </c>
      <c r="D202" t="s">
        <v>42</v>
      </c>
      <c r="E202">
        <v>700</v>
      </c>
      <c r="F202">
        <v>178</v>
      </c>
      <c r="G202">
        <v>89</v>
      </c>
      <c r="H202">
        <v>121</v>
      </c>
      <c r="I202">
        <v>129</v>
      </c>
      <c r="J202">
        <v>149</v>
      </c>
      <c r="K202">
        <v>174</v>
      </c>
      <c r="L202">
        <v>205</v>
      </c>
      <c r="M202">
        <v>111</v>
      </c>
    </row>
    <row r="203" spans="1:13" x14ac:dyDescent="0.45">
      <c r="A203">
        <v>202</v>
      </c>
      <c r="B203">
        <v>2015</v>
      </c>
      <c r="C203" t="s">
        <v>329</v>
      </c>
      <c r="D203" t="s">
        <v>78</v>
      </c>
      <c r="E203">
        <v>695</v>
      </c>
      <c r="F203">
        <v>259</v>
      </c>
      <c r="G203">
        <v>97</v>
      </c>
      <c r="H203">
        <v>121</v>
      </c>
      <c r="I203">
        <v>142</v>
      </c>
      <c r="J203">
        <v>132</v>
      </c>
      <c r="K203">
        <v>174</v>
      </c>
      <c r="L203">
        <v>152</v>
      </c>
      <c r="M203">
        <v>121</v>
      </c>
    </row>
    <row r="204" spans="1:13" x14ac:dyDescent="0.45">
      <c r="A204">
        <v>203</v>
      </c>
      <c r="B204">
        <v>2017</v>
      </c>
      <c r="C204" t="s">
        <v>96</v>
      </c>
      <c r="D204" t="s">
        <v>42</v>
      </c>
      <c r="E204">
        <v>678</v>
      </c>
      <c r="F204">
        <v>222</v>
      </c>
      <c r="G204">
        <v>144</v>
      </c>
      <c r="H204">
        <v>111</v>
      </c>
      <c r="I204">
        <v>130</v>
      </c>
      <c r="J204">
        <v>146</v>
      </c>
      <c r="K204">
        <v>174</v>
      </c>
      <c r="L204">
        <v>198</v>
      </c>
      <c r="M204">
        <v>120</v>
      </c>
    </row>
    <row r="205" spans="1:13" x14ac:dyDescent="0.45">
      <c r="A205">
        <v>204</v>
      </c>
      <c r="B205">
        <v>2005</v>
      </c>
      <c r="C205" t="s">
        <v>1141</v>
      </c>
      <c r="D205" t="s">
        <v>42</v>
      </c>
      <c r="E205">
        <v>715</v>
      </c>
      <c r="F205">
        <v>162</v>
      </c>
      <c r="G205">
        <v>123</v>
      </c>
      <c r="H205">
        <v>120</v>
      </c>
      <c r="I205">
        <v>127</v>
      </c>
      <c r="J205">
        <v>143</v>
      </c>
      <c r="K205">
        <v>174</v>
      </c>
      <c r="L205">
        <v>184</v>
      </c>
      <c r="M205">
        <v>117</v>
      </c>
    </row>
    <row r="206" spans="1:13" x14ac:dyDescent="0.45">
      <c r="A206">
        <v>205</v>
      </c>
      <c r="B206">
        <v>1929</v>
      </c>
      <c r="C206" t="s">
        <v>107</v>
      </c>
      <c r="D206" t="s">
        <v>103</v>
      </c>
      <c r="E206">
        <v>638</v>
      </c>
      <c r="F206">
        <v>184</v>
      </c>
      <c r="G206">
        <v>175</v>
      </c>
      <c r="H206">
        <v>121</v>
      </c>
      <c r="I206">
        <v>129</v>
      </c>
      <c r="J206">
        <v>148</v>
      </c>
      <c r="K206">
        <v>174</v>
      </c>
      <c r="L206">
        <v>209</v>
      </c>
      <c r="M206">
        <v>120</v>
      </c>
    </row>
    <row r="207" spans="1:13" x14ac:dyDescent="0.45">
      <c r="A207">
        <v>206</v>
      </c>
      <c r="B207">
        <v>2002</v>
      </c>
      <c r="C207" t="s">
        <v>713</v>
      </c>
      <c r="D207" t="s">
        <v>64</v>
      </c>
      <c r="E207">
        <v>644</v>
      </c>
      <c r="F207">
        <v>225</v>
      </c>
      <c r="G207">
        <v>70</v>
      </c>
      <c r="H207">
        <v>112</v>
      </c>
      <c r="I207">
        <v>133</v>
      </c>
      <c r="J207">
        <v>147</v>
      </c>
      <c r="K207">
        <v>174</v>
      </c>
      <c r="L207">
        <v>206</v>
      </c>
      <c r="M207">
        <v>95</v>
      </c>
    </row>
    <row r="208" spans="1:13" x14ac:dyDescent="0.45">
      <c r="A208">
        <v>207</v>
      </c>
      <c r="B208">
        <v>2000</v>
      </c>
      <c r="C208" t="s">
        <v>663</v>
      </c>
      <c r="D208" t="s">
        <v>164</v>
      </c>
      <c r="E208">
        <v>612</v>
      </c>
      <c r="F208">
        <v>165</v>
      </c>
      <c r="G208">
        <v>72</v>
      </c>
      <c r="H208">
        <v>119</v>
      </c>
      <c r="I208">
        <v>125</v>
      </c>
      <c r="J208">
        <v>144</v>
      </c>
      <c r="K208">
        <v>173</v>
      </c>
      <c r="L208">
        <v>183</v>
      </c>
      <c r="M208">
        <v>101</v>
      </c>
    </row>
    <row r="209" spans="1:13" x14ac:dyDescent="0.45">
      <c r="A209">
        <v>208</v>
      </c>
      <c r="B209">
        <v>1996</v>
      </c>
      <c r="C209" t="s">
        <v>318</v>
      </c>
      <c r="D209" t="s">
        <v>178</v>
      </c>
      <c r="E209">
        <v>719</v>
      </c>
      <c r="F209">
        <v>211</v>
      </c>
      <c r="G209">
        <v>97</v>
      </c>
      <c r="H209">
        <v>117</v>
      </c>
      <c r="I209">
        <v>133</v>
      </c>
      <c r="J209">
        <v>135</v>
      </c>
      <c r="K209">
        <v>173</v>
      </c>
      <c r="L209">
        <v>168</v>
      </c>
      <c r="M209">
        <v>114</v>
      </c>
    </row>
    <row r="210" spans="1:13" x14ac:dyDescent="0.45">
      <c r="A210">
        <v>209</v>
      </c>
      <c r="B210">
        <v>2001</v>
      </c>
      <c r="C210" t="s">
        <v>353</v>
      </c>
      <c r="D210" t="s">
        <v>301</v>
      </c>
      <c r="E210">
        <v>728</v>
      </c>
      <c r="F210">
        <v>153</v>
      </c>
      <c r="G210">
        <v>66</v>
      </c>
      <c r="H210">
        <v>121</v>
      </c>
      <c r="I210">
        <v>126</v>
      </c>
      <c r="J210">
        <v>156</v>
      </c>
      <c r="K210">
        <v>173</v>
      </c>
      <c r="L210">
        <v>212</v>
      </c>
      <c r="M210">
        <v>99</v>
      </c>
    </row>
    <row r="211" spans="1:13" x14ac:dyDescent="0.45">
      <c r="A211">
        <v>210</v>
      </c>
      <c r="B211">
        <v>1920</v>
      </c>
      <c r="C211" t="s">
        <v>145</v>
      </c>
      <c r="D211" t="s">
        <v>146</v>
      </c>
      <c r="E211">
        <v>692</v>
      </c>
      <c r="F211">
        <v>81</v>
      </c>
      <c r="G211">
        <v>43</v>
      </c>
      <c r="H211">
        <v>140</v>
      </c>
      <c r="I211">
        <v>126</v>
      </c>
      <c r="J211">
        <v>158</v>
      </c>
      <c r="K211">
        <v>173</v>
      </c>
      <c r="L211">
        <v>207</v>
      </c>
      <c r="M211">
        <v>131</v>
      </c>
    </row>
    <row r="212" spans="1:13" x14ac:dyDescent="0.45">
      <c r="A212">
        <v>211</v>
      </c>
      <c r="B212">
        <v>1964</v>
      </c>
      <c r="C212" t="s">
        <v>74</v>
      </c>
      <c r="D212" t="s">
        <v>58</v>
      </c>
      <c r="E212">
        <v>665</v>
      </c>
      <c r="F212">
        <v>166</v>
      </c>
      <c r="G212">
        <v>79</v>
      </c>
      <c r="H212">
        <v>112</v>
      </c>
      <c r="I212">
        <v>119</v>
      </c>
      <c r="J212">
        <v>155</v>
      </c>
      <c r="K212">
        <v>173</v>
      </c>
      <c r="L212">
        <v>244</v>
      </c>
      <c r="M212">
        <v>93</v>
      </c>
    </row>
    <row r="213" spans="1:13" x14ac:dyDescent="0.45">
      <c r="A213">
        <v>212</v>
      </c>
      <c r="B213">
        <v>1995</v>
      </c>
      <c r="C213" t="s">
        <v>571</v>
      </c>
      <c r="D213" t="s">
        <v>110</v>
      </c>
      <c r="E213">
        <v>631</v>
      </c>
      <c r="F213">
        <v>120</v>
      </c>
      <c r="G213">
        <v>83</v>
      </c>
      <c r="H213">
        <v>117</v>
      </c>
      <c r="I213">
        <v>116</v>
      </c>
      <c r="J213">
        <v>162</v>
      </c>
      <c r="K213">
        <v>173</v>
      </c>
      <c r="L213">
        <v>238</v>
      </c>
      <c r="M213">
        <v>98</v>
      </c>
    </row>
    <row r="214" spans="1:13" x14ac:dyDescent="0.45">
      <c r="A214">
        <v>213</v>
      </c>
      <c r="B214">
        <v>1954</v>
      </c>
      <c r="C214" t="s">
        <v>74</v>
      </c>
      <c r="D214" t="s">
        <v>101</v>
      </c>
      <c r="E214">
        <v>640</v>
      </c>
      <c r="F214">
        <v>108</v>
      </c>
      <c r="G214">
        <v>93</v>
      </c>
      <c r="H214">
        <v>126</v>
      </c>
      <c r="I214">
        <v>119</v>
      </c>
      <c r="J214">
        <v>157</v>
      </c>
      <c r="K214">
        <v>173</v>
      </c>
      <c r="L214">
        <v>214</v>
      </c>
      <c r="M214">
        <v>115</v>
      </c>
    </row>
    <row r="215" spans="1:13" x14ac:dyDescent="0.45">
      <c r="A215">
        <v>214</v>
      </c>
      <c r="B215">
        <v>1971</v>
      </c>
      <c r="C215" t="s">
        <v>831</v>
      </c>
      <c r="D215" t="s">
        <v>51</v>
      </c>
      <c r="E215">
        <v>707</v>
      </c>
      <c r="F215">
        <v>104</v>
      </c>
      <c r="G215">
        <v>77</v>
      </c>
      <c r="H215">
        <v>140</v>
      </c>
      <c r="I215">
        <v>129</v>
      </c>
      <c r="J215">
        <v>146</v>
      </c>
      <c r="K215">
        <v>173</v>
      </c>
      <c r="L215">
        <v>160</v>
      </c>
      <c r="M215">
        <v>134</v>
      </c>
    </row>
    <row r="216" spans="1:13" x14ac:dyDescent="0.45">
      <c r="A216">
        <v>215</v>
      </c>
      <c r="B216">
        <v>1994</v>
      </c>
      <c r="C216" t="s">
        <v>57</v>
      </c>
      <c r="D216" t="s">
        <v>58</v>
      </c>
      <c r="E216">
        <v>474</v>
      </c>
      <c r="F216">
        <v>178</v>
      </c>
      <c r="G216">
        <v>59</v>
      </c>
      <c r="H216">
        <v>114</v>
      </c>
      <c r="I216">
        <v>125</v>
      </c>
      <c r="J216">
        <v>151</v>
      </c>
      <c r="K216">
        <v>173</v>
      </c>
      <c r="L216">
        <v>216</v>
      </c>
      <c r="M216">
        <v>89</v>
      </c>
    </row>
    <row r="217" spans="1:13" x14ac:dyDescent="0.45">
      <c r="A217">
        <v>216</v>
      </c>
      <c r="B217">
        <v>1902</v>
      </c>
      <c r="C217" t="s">
        <v>673</v>
      </c>
      <c r="D217" t="s">
        <v>1142</v>
      </c>
      <c r="E217">
        <v>539</v>
      </c>
      <c r="F217">
        <v>165</v>
      </c>
      <c r="H217">
        <v>133</v>
      </c>
      <c r="I217">
        <v>133</v>
      </c>
      <c r="J217">
        <v>155</v>
      </c>
      <c r="K217">
        <v>173</v>
      </c>
      <c r="L217">
        <v>217</v>
      </c>
    </row>
    <row r="218" spans="1:13" x14ac:dyDescent="0.45">
      <c r="A218">
        <v>217</v>
      </c>
      <c r="B218">
        <v>1970</v>
      </c>
      <c r="C218" t="s">
        <v>1069</v>
      </c>
      <c r="D218" t="s">
        <v>210</v>
      </c>
      <c r="E218">
        <v>560</v>
      </c>
      <c r="F218">
        <v>144</v>
      </c>
      <c r="G218">
        <v>60</v>
      </c>
      <c r="H218">
        <v>137</v>
      </c>
      <c r="I218">
        <v>133</v>
      </c>
      <c r="J218">
        <v>143</v>
      </c>
      <c r="K218">
        <v>173</v>
      </c>
      <c r="L218">
        <v>154</v>
      </c>
      <c r="M218">
        <v>126</v>
      </c>
    </row>
    <row r="219" spans="1:13" x14ac:dyDescent="0.45">
      <c r="A219">
        <v>218</v>
      </c>
      <c r="B219">
        <v>1969</v>
      </c>
      <c r="C219" t="s">
        <v>800</v>
      </c>
      <c r="D219" t="s">
        <v>152</v>
      </c>
      <c r="E219">
        <v>709</v>
      </c>
      <c r="F219">
        <v>208</v>
      </c>
      <c r="G219">
        <v>91</v>
      </c>
      <c r="H219">
        <v>108</v>
      </c>
      <c r="I219">
        <v>129</v>
      </c>
      <c r="J219">
        <v>152</v>
      </c>
      <c r="K219">
        <v>173</v>
      </c>
      <c r="L219">
        <v>238</v>
      </c>
      <c r="M219">
        <v>89</v>
      </c>
    </row>
    <row r="220" spans="1:13" x14ac:dyDescent="0.45">
      <c r="A220">
        <v>219</v>
      </c>
      <c r="B220">
        <v>2023</v>
      </c>
      <c r="C220" t="s">
        <v>96</v>
      </c>
      <c r="D220" t="s">
        <v>42</v>
      </c>
      <c r="E220">
        <v>458</v>
      </c>
      <c r="F220">
        <v>229</v>
      </c>
      <c r="G220">
        <v>123</v>
      </c>
      <c r="H220">
        <v>108</v>
      </c>
      <c r="I220">
        <v>128</v>
      </c>
      <c r="J220">
        <v>149</v>
      </c>
      <c r="K220">
        <v>173</v>
      </c>
      <c r="L220">
        <v>210</v>
      </c>
      <c r="M220">
        <v>101</v>
      </c>
    </row>
    <row r="221" spans="1:13" x14ac:dyDescent="0.45">
      <c r="A221">
        <v>220</v>
      </c>
      <c r="B221">
        <v>1944</v>
      </c>
      <c r="C221" t="s">
        <v>72</v>
      </c>
      <c r="D221" t="s">
        <v>51</v>
      </c>
      <c r="E221">
        <v>667</v>
      </c>
      <c r="F221">
        <v>156</v>
      </c>
      <c r="G221">
        <v>57</v>
      </c>
      <c r="H221">
        <v>129</v>
      </c>
      <c r="I221">
        <v>131</v>
      </c>
      <c r="J221">
        <v>146</v>
      </c>
      <c r="K221">
        <v>172</v>
      </c>
      <c r="L221">
        <v>187</v>
      </c>
      <c r="M221">
        <v>125</v>
      </c>
    </row>
    <row r="222" spans="1:13" x14ac:dyDescent="0.45">
      <c r="A222">
        <v>221</v>
      </c>
      <c r="B222">
        <v>1980</v>
      </c>
      <c r="C222" t="s">
        <v>138</v>
      </c>
      <c r="D222" t="s">
        <v>139</v>
      </c>
      <c r="E222">
        <v>652</v>
      </c>
      <c r="F222">
        <v>163</v>
      </c>
      <c r="G222">
        <v>151</v>
      </c>
      <c r="H222">
        <v>107</v>
      </c>
      <c r="I222">
        <v>116</v>
      </c>
      <c r="J222">
        <v>161</v>
      </c>
      <c r="K222">
        <v>172</v>
      </c>
      <c r="L222">
        <v>280</v>
      </c>
      <c r="M222">
        <v>96</v>
      </c>
    </row>
    <row r="223" spans="1:13" x14ac:dyDescent="0.45">
      <c r="A223">
        <v>222</v>
      </c>
      <c r="B223">
        <v>1999</v>
      </c>
      <c r="C223" t="s">
        <v>1133</v>
      </c>
      <c r="D223" t="s">
        <v>110</v>
      </c>
      <c r="E223">
        <v>640</v>
      </c>
      <c r="F223">
        <v>160</v>
      </c>
      <c r="G223">
        <v>130</v>
      </c>
      <c r="H223">
        <v>121</v>
      </c>
      <c r="I223">
        <v>127</v>
      </c>
      <c r="J223">
        <v>151</v>
      </c>
      <c r="K223">
        <v>172</v>
      </c>
      <c r="L223">
        <v>200</v>
      </c>
      <c r="M223">
        <v>121</v>
      </c>
    </row>
    <row r="224" spans="1:13" x14ac:dyDescent="0.45">
      <c r="A224">
        <v>223</v>
      </c>
      <c r="B224">
        <v>1967</v>
      </c>
      <c r="C224" t="s">
        <v>234</v>
      </c>
      <c r="D224" t="s">
        <v>139</v>
      </c>
      <c r="E224">
        <v>540</v>
      </c>
      <c r="F224">
        <v>175</v>
      </c>
      <c r="G224">
        <v>155</v>
      </c>
      <c r="H224">
        <v>119</v>
      </c>
      <c r="I224">
        <v>126</v>
      </c>
      <c r="J224">
        <v>149</v>
      </c>
      <c r="K224">
        <v>172</v>
      </c>
      <c r="L224">
        <v>215</v>
      </c>
      <c r="M224">
        <v>129</v>
      </c>
    </row>
    <row r="225" spans="1:13" x14ac:dyDescent="0.45">
      <c r="A225">
        <v>224</v>
      </c>
      <c r="B225">
        <v>2010</v>
      </c>
      <c r="C225" t="s">
        <v>329</v>
      </c>
      <c r="D225" t="s">
        <v>78</v>
      </c>
      <c r="E225">
        <v>648</v>
      </c>
      <c r="F225">
        <v>159</v>
      </c>
      <c r="G225">
        <v>105</v>
      </c>
      <c r="H225">
        <v>124</v>
      </c>
      <c r="I225">
        <v>128</v>
      </c>
      <c r="J225">
        <v>145</v>
      </c>
      <c r="K225">
        <v>172</v>
      </c>
      <c r="L225">
        <v>183</v>
      </c>
      <c r="M225">
        <v>120</v>
      </c>
    </row>
    <row r="226" spans="1:13" x14ac:dyDescent="0.45">
      <c r="A226">
        <v>225</v>
      </c>
      <c r="B226">
        <v>1909</v>
      </c>
      <c r="C226" t="s">
        <v>102</v>
      </c>
      <c r="D226" t="s">
        <v>103</v>
      </c>
      <c r="E226">
        <v>660</v>
      </c>
      <c r="F226">
        <v>140</v>
      </c>
      <c r="H226">
        <v>137</v>
      </c>
      <c r="I226">
        <v>133</v>
      </c>
      <c r="J226">
        <v>140</v>
      </c>
      <c r="K226">
        <v>172</v>
      </c>
      <c r="L226">
        <v>152</v>
      </c>
    </row>
    <row r="227" spans="1:13" x14ac:dyDescent="0.45">
      <c r="A227">
        <v>226</v>
      </c>
      <c r="B227">
        <v>1929</v>
      </c>
      <c r="C227" t="s">
        <v>50</v>
      </c>
      <c r="D227" t="s">
        <v>88</v>
      </c>
      <c r="E227">
        <v>712</v>
      </c>
      <c r="F227">
        <v>144</v>
      </c>
      <c r="G227">
        <v>147</v>
      </c>
      <c r="H227">
        <v>125</v>
      </c>
      <c r="I227">
        <v>125</v>
      </c>
      <c r="J227">
        <v>153</v>
      </c>
      <c r="K227">
        <v>172</v>
      </c>
      <c r="L227">
        <v>215</v>
      </c>
      <c r="M227">
        <v>122</v>
      </c>
    </row>
    <row r="228" spans="1:13" x14ac:dyDescent="0.45">
      <c r="A228">
        <v>227</v>
      </c>
      <c r="B228">
        <v>1928</v>
      </c>
      <c r="C228" t="s">
        <v>452</v>
      </c>
      <c r="D228" t="s">
        <v>1142</v>
      </c>
      <c r="E228">
        <v>527</v>
      </c>
      <c r="F228">
        <v>109</v>
      </c>
      <c r="G228">
        <v>55</v>
      </c>
      <c r="H228">
        <v>131</v>
      </c>
      <c r="I228">
        <v>125</v>
      </c>
      <c r="J228">
        <v>150</v>
      </c>
      <c r="K228">
        <v>172</v>
      </c>
      <c r="L228">
        <v>193</v>
      </c>
      <c r="M228">
        <v>123</v>
      </c>
    </row>
    <row r="229" spans="1:13" x14ac:dyDescent="0.45">
      <c r="A229">
        <v>228</v>
      </c>
      <c r="B229">
        <v>1955</v>
      </c>
      <c r="C229" t="s">
        <v>74</v>
      </c>
      <c r="D229" t="s">
        <v>101</v>
      </c>
      <c r="E229">
        <v>670</v>
      </c>
      <c r="F229">
        <v>126</v>
      </c>
      <c r="G229">
        <v>86</v>
      </c>
      <c r="H229">
        <v>120</v>
      </c>
      <c r="I229">
        <v>119</v>
      </c>
      <c r="J229">
        <v>157</v>
      </c>
      <c r="K229">
        <v>172</v>
      </c>
      <c r="L229">
        <v>219</v>
      </c>
      <c r="M229">
        <v>103</v>
      </c>
    </row>
    <row r="230" spans="1:13" x14ac:dyDescent="0.45">
      <c r="A230">
        <v>229</v>
      </c>
      <c r="B230">
        <v>1932</v>
      </c>
      <c r="C230" t="s">
        <v>55</v>
      </c>
      <c r="D230" t="s">
        <v>42</v>
      </c>
      <c r="E230">
        <v>708</v>
      </c>
      <c r="F230">
        <v>162</v>
      </c>
      <c r="G230">
        <v>78</v>
      </c>
      <c r="H230">
        <v>122</v>
      </c>
      <c r="I230">
        <v>127</v>
      </c>
      <c r="J230">
        <v>148</v>
      </c>
      <c r="K230">
        <v>172</v>
      </c>
      <c r="L230">
        <v>203</v>
      </c>
      <c r="M230">
        <v>112</v>
      </c>
    </row>
    <row r="231" spans="1:13" x14ac:dyDescent="0.45">
      <c r="A231">
        <v>230</v>
      </c>
      <c r="B231">
        <v>1914</v>
      </c>
      <c r="C231" t="s">
        <v>102</v>
      </c>
      <c r="D231" t="s">
        <v>103</v>
      </c>
      <c r="E231">
        <v>657</v>
      </c>
      <c r="F231">
        <v>169</v>
      </c>
      <c r="G231">
        <v>49</v>
      </c>
      <c r="H231">
        <v>134</v>
      </c>
      <c r="I231">
        <v>137</v>
      </c>
      <c r="J231">
        <v>135</v>
      </c>
      <c r="K231">
        <v>172</v>
      </c>
      <c r="L231">
        <v>137</v>
      </c>
      <c r="M231">
        <v>127</v>
      </c>
    </row>
    <row r="232" spans="1:13" x14ac:dyDescent="0.45">
      <c r="A232">
        <v>231</v>
      </c>
      <c r="B232">
        <v>1992</v>
      </c>
      <c r="C232" t="s">
        <v>663</v>
      </c>
      <c r="D232" t="s">
        <v>264</v>
      </c>
      <c r="E232">
        <v>618</v>
      </c>
      <c r="F232">
        <v>92</v>
      </c>
      <c r="G232">
        <v>45</v>
      </c>
      <c r="H232">
        <v>127</v>
      </c>
      <c r="I232">
        <v>119</v>
      </c>
      <c r="J232">
        <v>152</v>
      </c>
      <c r="K232">
        <v>172</v>
      </c>
      <c r="L232">
        <v>204</v>
      </c>
      <c r="M232">
        <v>106</v>
      </c>
    </row>
    <row r="233" spans="1:13" x14ac:dyDescent="0.45">
      <c r="A233">
        <v>232</v>
      </c>
      <c r="B233">
        <v>1940</v>
      </c>
      <c r="C233" t="s">
        <v>450</v>
      </c>
      <c r="D233" t="s">
        <v>51</v>
      </c>
      <c r="E233">
        <v>666</v>
      </c>
      <c r="F233">
        <v>148</v>
      </c>
      <c r="G233">
        <v>92</v>
      </c>
      <c r="H233">
        <v>116</v>
      </c>
      <c r="I233">
        <v>120</v>
      </c>
      <c r="J233">
        <v>163</v>
      </c>
      <c r="K233">
        <v>172</v>
      </c>
      <c r="L233">
        <v>270</v>
      </c>
      <c r="M233">
        <v>100</v>
      </c>
    </row>
    <row r="234" spans="1:13" x14ac:dyDescent="0.45">
      <c r="A234">
        <v>233</v>
      </c>
      <c r="B234">
        <v>1972</v>
      </c>
      <c r="C234" t="s">
        <v>326</v>
      </c>
      <c r="D234" t="s">
        <v>42</v>
      </c>
      <c r="E234">
        <v>654</v>
      </c>
      <c r="F234">
        <v>111</v>
      </c>
      <c r="G234">
        <v>77</v>
      </c>
      <c r="H234">
        <v>119</v>
      </c>
      <c r="I234">
        <v>114</v>
      </c>
      <c r="J234">
        <v>151</v>
      </c>
      <c r="K234">
        <v>171</v>
      </c>
      <c r="L234">
        <v>224</v>
      </c>
      <c r="M234">
        <v>105</v>
      </c>
    </row>
    <row r="235" spans="1:13" x14ac:dyDescent="0.45">
      <c r="A235">
        <v>234</v>
      </c>
      <c r="B235">
        <v>1994</v>
      </c>
      <c r="C235" t="s">
        <v>1070</v>
      </c>
      <c r="D235" t="s">
        <v>42</v>
      </c>
      <c r="E235">
        <v>443</v>
      </c>
      <c r="F235">
        <v>171</v>
      </c>
      <c r="G235">
        <v>82</v>
      </c>
      <c r="H235">
        <v>132</v>
      </c>
      <c r="I235">
        <v>134</v>
      </c>
      <c r="J235">
        <v>139</v>
      </c>
      <c r="K235">
        <v>171</v>
      </c>
      <c r="L235">
        <v>151</v>
      </c>
      <c r="M235">
        <v>126</v>
      </c>
    </row>
    <row r="236" spans="1:13" x14ac:dyDescent="0.45">
      <c r="A236">
        <v>235</v>
      </c>
      <c r="B236">
        <v>2004</v>
      </c>
      <c r="C236" t="s">
        <v>149</v>
      </c>
      <c r="D236" t="s">
        <v>51</v>
      </c>
      <c r="E236">
        <v>692</v>
      </c>
      <c r="F236">
        <v>134</v>
      </c>
      <c r="G236">
        <v>46</v>
      </c>
      <c r="H236">
        <v>123</v>
      </c>
      <c r="I236">
        <v>122</v>
      </c>
      <c r="J236">
        <v>150</v>
      </c>
      <c r="K236">
        <v>171</v>
      </c>
      <c r="L236">
        <v>195</v>
      </c>
      <c r="M236">
        <v>100</v>
      </c>
    </row>
    <row r="237" spans="1:13" x14ac:dyDescent="0.45">
      <c r="A237">
        <v>236</v>
      </c>
      <c r="B237">
        <v>2011</v>
      </c>
      <c r="C237" t="s">
        <v>402</v>
      </c>
      <c r="D237" t="s">
        <v>90</v>
      </c>
      <c r="E237">
        <v>629</v>
      </c>
      <c r="F237">
        <v>110</v>
      </c>
      <c r="G237">
        <v>81</v>
      </c>
      <c r="H237">
        <v>128</v>
      </c>
      <c r="I237">
        <v>122</v>
      </c>
      <c r="J237">
        <v>148</v>
      </c>
      <c r="K237">
        <v>171</v>
      </c>
      <c r="L237">
        <v>184</v>
      </c>
      <c r="M237">
        <v>117</v>
      </c>
    </row>
    <row r="238" spans="1:13" x14ac:dyDescent="0.45">
      <c r="A238">
        <v>237</v>
      </c>
      <c r="B238">
        <v>1939</v>
      </c>
      <c r="C238" t="s">
        <v>219</v>
      </c>
      <c r="D238" t="s">
        <v>101</v>
      </c>
      <c r="E238">
        <v>508</v>
      </c>
      <c r="F238">
        <v>233</v>
      </c>
      <c r="G238">
        <v>126</v>
      </c>
      <c r="H238">
        <v>110</v>
      </c>
      <c r="I238">
        <v>130</v>
      </c>
      <c r="J238">
        <v>145</v>
      </c>
      <c r="K238">
        <v>171</v>
      </c>
      <c r="L238">
        <v>227</v>
      </c>
      <c r="M238">
        <v>101</v>
      </c>
    </row>
    <row r="239" spans="1:13" x14ac:dyDescent="0.45">
      <c r="A239">
        <v>238</v>
      </c>
      <c r="B239">
        <v>1962</v>
      </c>
      <c r="C239" t="s">
        <v>238</v>
      </c>
      <c r="D239" t="s">
        <v>78</v>
      </c>
      <c r="E239">
        <v>701</v>
      </c>
      <c r="F239">
        <v>123</v>
      </c>
      <c r="G239">
        <v>67</v>
      </c>
      <c r="H239">
        <v>127</v>
      </c>
      <c r="I239">
        <v>125</v>
      </c>
      <c r="J239">
        <v>152</v>
      </c>
      <c r="K239">
        <v>171</v>
      </c>
      <c r="L239">
        <v>202</v>
      </c>
      <c r="M239">
        <v>113</v>
      </c>
    </row>
    <row r="240" spans="1:13" x14ac:dyDescent="0.45">
      <c r="A240">
        <v>239</v>
      </c>
      <c r="B240">
        <v>2023</v>
      </c>
      <c r="C240" t="s">
        <v>614</v>
      </c>
      <c r="D240" t="s">
        <v>230</v>
      </c>
      <c r="E240">
        <v>536</v>
      </c>
      <c r="F240">
        <v>109</v>
      </c>
      <c r="G240">
        <v>71</v>
      </c>
      <c r="H240">
        <v>133</v>
      </c>
      <c r="I240">
        <v>123</v>
      </c>
      <c r="J240">
        <v>151</v>
      </c>
      <c r="K240">
        <v>171</v>
      </c>
      <c r="L240">
        <v>179</v>
      </c>
      <c r="M240">
        <v>115</v>
      </c>
    </row>
    <row r="241" spans="1:13" x14ac:dyDescent="0.45">
      <c r="A241">
        <v>240</v>
      </c>
      <c r="B241">
        <v>1915</v>
      </c>
      <c r="C241" t="s">
        <v>857</v>
      </c>
      <c r="D241" t="s">
        <v>182</v>
      </c>
      <c r="E241">
        <v>514</v>
      </c>
      <c r="F241">
        <v>134</v>
      </c>
      <c r="G241">
        <v>79</v>
      </c>
      <c r="H241">
        <v>126</v>
      </c>
      <c r="I241">
        <v>129</v>
      </c>
      <c r="J241">
        <v>146</v>
      </c>
      <c r="K241">
        <v>171</v>
      </c>
      <c r="L241">
        <v>209</v>
      </c>
      <c r="M241">
        <v>122</v>
      </c>
    </row>
    <row r="242" spans="1:13" x14ac:dyDescent="0.45">
      <c r="A242">
        <v>241</v>
      </c>
      <c r="B242">
        <v>1937</v>
      </c>
      <c r="C242" t="s">
        <v>450</v>
      </c>
      <c r="D242" t="s">
        <v>51</v>
      </c>
      <c r="E242">
        <v>621</v>
      </c>
      <c r="F242">
        <v>111</v>
      </c>
      <c r="G242">
        <v>107</v>
      </c>
      <c r="H242">
        <v>130</v>
      </c>
      <c r="I242">
        <v>125</v>
      </c>
      <c r="J242">
        <v>150</v>
      </c>
      <c r="K242">
        <v>171</v>
      </c>
      <c r="L242">
        <v>197</v>
      </c>
      <c r="M242">
        <v>126</v>
      </c>
    </row>
    <row r="243" spans="1:13" x14ac:dyDescent="0.45">
      <c r="A243">
        <v>242</v>
      </c>
      <c r="B243">
        <v>1938</v>
      </c>
      <c r="C243" t="s">
        <v>107</v>
      </c>
      <c r="D243" t="s">
        <v>48</v>
      </c>
      <c r="E243">
        <v>685</v>
      </c>
      <c r="F243">
        <v>163</v>
      </c>
      <c r="G243">
        <v>145</v>
      </c>
      <c r="H243">
        <v>120</v>
      </c>
      <c r="I243">
        <v>125</v>
      </c>
      <c r="J243">
        <v>163</v>
      </c>
      <c r="K243">
        <v>171</v>
      </c>
      <c r="L243">
        <v>250</v>
      </c>
      <c r="M243">
        <v>111</v>
      </c>
    </row>
    <row r="244" spans="1:13" x14ac:dyDescent="0.45">
      <c r="A244">
        <v>243</v>
      </c>
      <c r="B244">
        <v>2023</v>
      </c>
      <c r="C244" t="s">
        <v>657</v>
      </c>
      <c r="D244" t="s">
        <v>178</v>
      </c>
      <c r="E244">
        <v>496</v>
      </c>
      <c r="F244">
        <v>166</v>
      </c>
      <c r="G244">
        <v>80</v>
      </c>
      <c r="H244">
        <v>119</v>
      </c>
      <c r="I244">
        <v>128</v>
      </c>
      <c r="J244">
        <v>142</v>
      </c>
      <c r="K244">
        <v>171</v>
      </c>
      <c r="L244">
        <v>176</v>
      </c>
      <c r="M244">
        <v>103</v>
      </c>
    </row>
    <row r="245" spans="1:13" x14ac:dyDescent="0.45">
      <c r="A245">
        <v>244</v>
      </c>
      <c r="B245">
        <v>1930</v>
      </c>
      <c r="C245" t="s">
        <v>377</v>
      </c>
      <c r="D245" t="s">
        <v>103</v>
      </c>
      <c r="E245">
        <v>611</v>
      </c>
      <c r="F245">
        <v>76</v>
      </c>
      <c r="G245">
        <v>77</v>
      </c>
      <c r="H245">
        <v>129</v>
      </c>
      <c r="I245">
        <v>118</v>
      </c>
      <c r="J245">
        <v>163</v>
      </c>
      <c r="K245">
        <v>171</v>
      </c>
      <c r="L245">
        <v>235</v>
      </c>
      <c r="M245">
        <v>117</v>
      </c>
    </row>
    <row r="246" spans="1:13" x14ac:dyDescent="0.45">
      <c r="A246">
        <v>245</v>
      </c>
      <c r="B246">
        <v>2010</v>
      </c>
      <c r="C246" t="s">
        <v>422</v>
      </c>
      <c r="D246" t="s">
        <v>70</v>
      </c>
      <c r="E246">
        <v>648</v>
      </c>
      <c r="F246">
        <v>161</v>
      </c>
      <c r="G246">
        <v>84</v>
      </c>
      <c r="H246">
        <v>126</v>
      </c>
      <c r="I246">
        <v>128</v>
      </c>
      <c r="J246">
        <v>153</v>
      </c>
      <c r="K246">
        <v>171</v>
      </c>
      <c r="L246">
        <v>199</v>
      </c>
      <c r="M246">
        <v>114</v>
      </c>
    </row>
    <row r="247" spans="1:13" x14ac:dyDescent="0.45">
      <c r="A247">
        <v>246</v>
      </c>
      <c r="B247">
        <v>1987</v>
      </c>
      <c r="C247" t="s">
        <v>205</v>
      </c>
      <c r="D247" t="s">
        <v>48</v>
      </c>
      <c r="E247">
        <v>667</v>
      </c>
      <c r="F247">
        <v>176</v>
      </c>
      <c r="G247">
        <v>47</v>
      </c>
      <c r="H247">
        <v>137</v>
      </c>
      <c r="I247">
        <v>138</v>
      </c>
      <c r="J247">
        <v>138</v>
      </c>
      <c r="K247">
        <v>171</v>
      </c>
      <c r="L247">
        <v>140</v>
      </c>
      <c r="M247">
        <v>125</v>
      </c>
    </row>
    <row r="248" spans="1:13" x14ac:dyDescent="0.45">
      <c r="A248">
        <v>247</v>
      </c>
      <c r="B248">
        <v>1932</v>
      </c>
      <c r="C248" t="s">
        <v>219</v>
      </c>
      <c r="D248" t="s">
        <v>101</v>
      </c>
      <c r="E248">
        <v>673</v>
      </c>
      <c r="F248">
        <v>217</v>
      </c>
      <c r="G248">
        <v>80</v>
      </c>
      <c r="H248">
        <v>112</v>
      </c>
      <c r="I248">
        <v>126</v>
      </c>
      <c r="J248">
        <v>146</v>
      </c>
      <c r="K248">
        <v>171</v>
      </c>
      <c r="L248">
        <v>222</v>
      </c>
      <c r="M248">
        <v>98</v>
      </c>
    </row>
    <row r="249" spans="1:13" x14ac:dyDescent="0.45">
      <c r="A249">
        <v>248</v>
      </c>
      <c r="B249">
        <v>1935</v>
      </c>
      <c r="C249" t="s">
        <v>55</v>
      </c>
      <c r="D249" t="s">
        <v>42</v>
      </c>
      <c r="E249">
        <v>672</v>
      </c>
      <c r="F249">
        <v>203</v>
      </c>
      <c r="G249">
        <v>82</v>
      </c>
      <c r="H249">
        <v>114</v>
      </c>
      <c r="I249">
        <v>129</v>
      </c>
      <c r="J249">
        <v>140</v>
      </c>
      <c r="K249">
        <v>171</v>
      </c>
      <c r="L249">
        <v>199</v>
      </c>
      <c r="M249">
        <v>104</v>
      </c>
    </row>
    <row r="250" spans="1:13" x14ac:dyDescent="0.45">
      <c r="A250">
        <v>249</v>
      </c>
      <c r="B250">
        <v>2015</v>
      </c>
      <c r="C250" t="s">
        <v>92</v>
      </c>
      <c r="D250" t="s">
        <v>93</v>
      </c>
      <c r="E250">
        <v>682</v>
      </c>
      <c r="F250">
        <v>175</v>
      </c>
      <c r="G250">
        <v>117</v>
      </c>
      <c r="H250">
        <v>117</v>
      </c>
      <c r="I250">
        <v>126</v>
      </c>
      <c r="J250">
        <v>143</v>
      </c>
      <c r="K250">
        <v>171</v>
      </c>
      <c r="L250">
        <v>185</v>
      </c>
      <c r="M250">
        <v>116</v>
      </c>
    </row>
    <row r="251" spans="1:13" x14ac:dyDescent="0.45">
      <c r="A251">
        <v>250</v>
      </c>
      <c r="B251">
        <v>1992</v>
      </c>
      <c r="C251" t="s">
        <v>456</v>
      </c>
      <c r="D251" t="s">
        <v>128</v>
      </c>
      <c r="E251">
        <v>571</v>
      </c>
      <c r="F251">
        <v>178</v>
      </c>
      <c r="G251">
        <v>131</v>
      </c>
      <c r="H251">
        <v>103</v>
      </c>
      <c r="I251">
        <v>117</v>
      </c>
      <c r="J251">
        <v>152</v>
      </c>
      <c r="K251">
        <v>171</v>
      </c>
      <c r="L251">
        <v>252</v>
      </c>
      <c r="M251">
        <v>88</v>
      </c>
    </row>
    <row r="252" spans="1:13" x14ac:dyDescent="0.45">
      <c r="A252">
        <v>251</v>
      </c>
      <c r="B252">
        <v>2021</v>
      </c>
      <c r="C252" t="s">
        <v>142</v>
      </c>
      <c r="D252" t="s">
        <v>139</v>
      </c>
      <c r="E252">
        <v>599</v>
      </c>
      <c r="F252">
        <v>182</v>
      </c>
      <c r="G252">
        <v>100</v>
      </c>
      <c r="H252">
        <v>124</v>
      </c>
      <c r="I252">
        <v>131</v>
      </c>
      <c r="J252">
        <v>146</v>
      </c>
      <c r="K252">
        <v>170</v>
      </c>
      <c r="L252">
        <v>178</v>
      </c>
      <c r="M252">
        <v>122</v>
      </c>
    </row>
    <row r="253" spans="1:13" x14ac:dyDescent="0.45">
      <c r="A253">
        <v>252</v>
      </c>
      <c r="B253">
        <v>1954</v>
      </c>
      <c r="C253" t="s">
        <v>203</v>
      </c>
      <c r="D253" t="s">
        <v>158</v>
      </c>
      <c r="E253">
        <v>679</v>
      </c>
      <c r="F253">
        <v>129</v>
      </c>
      <c r="G253">
        <v>147</v>
      </c>
      <c r="H253">
        <v>124</v>
      </c>
      <c r="I253">
        <v>122</v>
      </c>
      <c r="J253">
        <v>152</v>
      </c>
      <c r="K253">
        <v>170</v>
      </c>
      <c r="L253">
        <v>204</v>
      </c>
      <c r="M253">
        <v>124</v>
      </c>
    </row>
    <row r="254" spans="1:13" x14ac:dyDescent="0.45">
      <c r="A254">
        <v>253</v>
      </c>
      <c r="B254">
        <v>2023</v>
      </c>
      <c r="C254" t="s">
        <v>312</v>
      </c>
      <c r="D254" t="s">
        <v>210</v>
      </c>
      <c r="E254">
        <v>735</v>
      </c>
      <c r="F254">
        <v>124</v>
      </c>
      <c r="G254">
        <v>51</v>
      </c>
      <c r="H254">
        <v>135</v>
      </c>
      <c r="I254">
        <v>129</v>
      </c>
      <c r="J254">
        <v>143</v>
      </c>
      <c r="K254">
        <v>170</v>
      </c>
      <c r="L254">
        <v>155</v>
      </c>
      <c r="M254">
        <v>114</v>
      </c>
    </row>
    <row r="255" spans="1:13" x14ac:dyDescent="0.45">
      <c r="A255">
        <v>254</v>
      </c>
      <c r="B255">
        <v>1968</v>
      </c>
      <c r="C255" t="s">
        <v>47</v>
      </c>
      <c r="D255" t="s">
        <v>48</v>
      </c>
      <c r="E255">
        <v>664</v>
      </c>
      <c r="F255">
        <v>211</v>
      </c>
      <c r="G255">
        <v>93</v>
      </c>
      <c r="H255">
        <v>126</v>
      </c>
      <c r="I255">
        <v>139</v>
      </c>
      <c r="J255">
        <v>141</v>
      </c>
      <c r="K255">
        <v>170</v>
      </c>
      <c r="L255">
        <v>170</v>
      </c>
      <c r="M255">
        <v>123</v>
      </c>
    </row>
    <row r="256" spans="1:13" x14ac:dyDescent="0.45">
      <c r="A256">
        <v>255</v>
      </c>
      <c r="B256">
        <v>2018</v>
      </c>
      <c r="C256" t="s">
        <v>700</v>
      </c>
      <c r="D256" t="s">
        <v>48</v>
      </c>
      <c r="E256">
        <v>649</v>
      </c>
      <c r="F256">
        <v>128</v>
      </c>
      <c r="G256">
        <v>103</v>
      </c>
      <c r="H256">
        <v>132</v>
      </c>
      <c r="I256">
        <v>126</v>
      </c>
      <c r="J256">
        <v>151</v>
      </c>
      <c r="K256">
        <v>170</v>
      </c>
      <c r="L256">
        <v>179</v>
      </c>
      <c r="M256">
        <v>127</v>
      </c>
    </row>
    <row r="257" spans="1:13" x14ac:dyDescent="0.45">
      <c r="A257">
        <v>256</v>
      </c>
      <c r="B257">
        <v>2005</v>
      </c>
      <c r="C257" t="s">
        <v>404</v>
      </c>
      <c r="D257" t="s">
        <v>88</v>
      </c>
      <c r="E257">
        <v>691</v>
      </c>
      <c r="F257">
        <v>140</v>
      </c>
      <c r="G257">
        <v>98</v>
      </c>
      <c r="H257">
        <v>125</v>
      </c>
      <c r="I257">
        <v>123</v>
      </c>
      <c r="J257">
        <v>155</v>
      </c>
      <c r="K257">
        <v>170</v>
      </c>
      <c r="L257">
        <v>205</v>
      </c>
      <c r="M257">
        <v>115</v>
      </c>
    </row>
    <row r="258" spans="1:13" x14ac:dyDescent="0.45">
      <c r="A258">
        <v>257</v>
      </c>
      <c r="B258">
        <v>1969</v>
      </c>
      <c r="C258" t="s">
        <v>1127</v>
      </c>
      <c r="D258" t="s">
        <v>210</v>
      </c>
      <c r="E258">
        <v>639</v>
      </c>
      <c r="F258">
        <v>151</v>
      </c>
      <c r="G258">
        <v>52</v>
      </c>
      <c r="H258">
        <v>116</v>
      </c>
      <c r="I258">
        <v>120</v>
      </c>
      <c r="J258">
        <v>158</v>
      </c>
      <c r="K258">
        <v>170</v>
      </c>
      <c r="L258">
        <v>246</v>
      </c>
      <c r="M258">
        <v>91</v>
      </c>
    </row>
    <row r="259" spans="1:13" x14ac:dyDescent="0.45">
      <c r="A259">
        <v>258</v>
      </c>
      <c r="B259">
        <v>2016</v>
      </c>
      <c r="C259" t="s">
        <v>92</v>
      </c>
      <c r="D259" t="s">
        <v>93</v>
      </c>
      <c r="E259">
        <v>681</v>
      </c>
      <c r="F259">
        <v>212</v>
      </c>
      <c r="G259">
        <v>97</v>
      </c>
      <c r="H259">
        <v>122</v>
      </c>
      <c r="I259">
        <v>137</v>
      </c>
      <c r="J259">
        <v>130</v>
      </c>
      <c r="K259">
        <v>170</v>
      </c>
      <c r="L259">
        <v>141</v>
      </c>
      <c r="M259">
        <v>124</v>
      </c>
    </row>
    <row r="260" spans="1:13" x14ac:dyDescent="0.45">
      <c r="A260">
        <v>259</v>
      </c>
      <c r="B260">
        <v>1970</v>
      </c>
      <c r="C260" t="s">
        <v>1143</v>
      </c>
      <c r="D260" t="s">
        <v>78</v>
      </c>
      <c r="E260">
        <v>467</v>
      </c>
      <c r="F260">
        <v>210</v>
      </c>
      <c r="G260">
        <v>120</v>
      </c>
      <c r="H260">
        <v>116</v>
      </c>
      <c r="I260">
        <v>134</v>
      </c>
      <c r="J260">
        <v>135</v>
      </c>
      <c r="K260">
        <v>170</v>
      </c>
      <c r="L260">
        <v>171</v>
      </c>
      <c r="M260">
        <v>118</v>
      </c>
    </row>
    <row r="261" spans="1:13" x14ac:dyDescent="0.45">
      <c r="A261">
        <v>260</v>
      </c>
      <c r="B261">
        <v>1967</v>
      </c>
      <c r="C261" t="s">
        <v>214</v>
      </c>
      <c r="D261" t="s">
        <v>64</v>
      </c>
      <c r="E261">
        <v>632</v>
      </c>
      <c r="F261">
        <v>82</v>
      </c>
      <c r="G261">
        <v>117</v>
      </c>
      <c r="H261">
        <v>139</v>
      </c>
      <c r="I261">
        <v>125</v>
      </c>
      <c r="J261">
        <v>146</v>
      </c>
      <c r="K261">
        <v>170</v>
      </c>
      <c r="L261">
        <v>163</v>
      </c>
      <c r="M261">
        <v>141</v>
      </c>
    </row>
    <row r="262" spans="1:13" x14ac:dyDescent="0.45">
      <c r="A262">
        <v>261</v>
      </c>
      <c r="B262">
        <v>1993</v>
      </c>
      <c r="C262" t="s">
        <v>510</v>
      </c>
      <c r="D262" t="s">
        <v>182</v>
      </c>
      <c r="E262">
        <v>676</v>
      </c>
      <c r="F262">
        <v>181</v>
      </c>
      <c r="G262">
        <v>54</v>
      </c>
      <c r="H262">
        <v>119</v>
      </c>
      <c r="I262">
        <v>126</v>
      </c>
      <c r="J262">
        <v>149</v>
      </c>
      <c r="K262">
        <v>170</v>
      </c>
      <c r="L262">
        <v>205</v>
      </c>
      <c r="M262">
        <v>97</v>
      </c>
    </row>
    <row r="263" spans="1:13" x14ac:dyDescent="0.45">
      <c r="A263">
        <v>262</v>
      </c>
      <c r="B263">
        <v>1917</v>
      </c>
      <c r="C263" t="s">
        <v>1128</v>
      </c>
      <c r="D263" t="s">
        <v>110</v>
      </c>
      <c r="E263">
        <v>612</v>
      </c>
      <c r="F263">
        <v>129</v>
      </c>
      <c r="G263">
        <v>30</v>
      </c>
      <c r="H263">
        <v>138</v>
      </c>
      <c r="I263">
        <v>133</v>
      </c>
      <c r="J263">
        <v>147</v>
      </c>
      <c r="K263">
        <v>170</v>
      </c>
      <c r="L263">
        <v>178</v>
      </c>
      <c r="M263">
        <v>130</v>
      </c>
    </row>
    <row r="264" spans="1:13" x14ac:dyDescent="0.45">
      <c r="A264">
        <v>263</v>
      </c>
      <c r="B264">
        <v>2009</v>
      </c>
      <c r="C264" t="s">
        <v>384</v>
      </c>
      <c r="D264" t="s">
        <v>152</v>
      </c>
      <c r="E264">
        <v>606</v>
      </c>
      <c r="F264">
        <v>142</v>
      </c>
      <c r="G264">
        <v>60</v>
      </c>
      <c r="H264">
        <v>137</v>
      </c>
      <c r="I264">
        <v>132</v>
      </c>
      <c r="J264">
        <v>137</v>
      </c>
      <c r="K264">
        <v>170</v>
      </c>
      <c r="L264">
        <v>137</v>
      </c>
      <c r="M264">
        <v>124</v>
      </c>
    </row>
    <row r="265" spans="1:13" x14ac:dyDescent="0.45">
      <c r="A265">
        <v>264</v>
      </c>
      <c r="B265">
        <v>1972</v>
      </c>
      <c r="C265" t="s">
        <v>406</v>
      </c>
      <c r="D265" t="s">
        <v>88</v>
      </c>
      <c r="E265">
        <v>650</v>
      </c>
      <c r="F265">
        <v>108</v>
      </c>
      <c r="G265">
        <v>67</v>
      </c>
      <c r="H265">
        <v>130</v>
      </c>
      <c r="I265">
        <v>123</v>
      </c>
      <c r="J265">
        <v>160</v>
      </c>
      <c r="K265">
        <v>170</v>
      </c>
      <c r="L265">
        <v>224</v>
      </c>
      <c r="M265">
        <v>113</v>
      </c>
    </row>
    <row r="266" spans="1:13" x14ac:dyDescent="0.45">
      <c r="A266">
        <v>265</v>
      </c>
      <c r="B266">
        <v>1998</v>
      </c>
      <c r="C266" t="s">
        <v>57</v>
      </c>
      <c r="D266" t="s">
        <v>58</v>
      </c>
      <c r="E266">
        <v>697</v>
      </c>
      <c r="F266">
        <v>207</v>
      </c>
      <c r="G266">
        <v>80</v>
      </c>
      <c r="H266">
        <v>113</v>
      </c>
      <c r="I266">
        <v>129</v>
      </c>
      <c r="J266">
        <v>143</v>
      </c>
      <c r="K266">
        <v>170</v>
      </c>
      <c r="L266">
        <v>197</v>
      </c>
      <c r="M266">
        <v>101</v>
      </c>
    </row>
    <row r="267" spans="1:13" x14ac:dyDescent="0.45">
      <c r="A267">
        <v>266</v>
      </c>
      <c r="B267">
        <v>1957</v>
      </c>
      <c r="C267" t="s">
        <v>74</v>
      </c>
      <c r="D267" t="s">
        <v>101</v>
      </c>
      <c r="E267">
        <v>668</v>
      </c>
      <c r="F267">
        <v>136</v>
      </c>
      <c r="G267">
        <v>80</v>
      </c>
      <c r="H267">
        <v>124</v>
      </c>
      <c r="I267">
        <v>123</v>
      </c>
      <c r="J267">
        <v>150</v>
      </c>
      <c r="K267">
        <v>170</v>
      </c>
      <c r="L267">
        <v>198</v>
      </c>
      <c r="M267">
        <v>115</v>
      </c>
    </row>
    <row r="268" spans="1:13" x14ac:dyDescent="0.45">
      <c r="A268">
        <v>267</v>
      </c>
      <c r="B268">
        <v>2024</v>
      </c>
      <c r="C268" t="s">
        <v>750</v>
      </c>
      <c r="D268" t="s">
        <v>164</v>
      </c>
      <c r="E268">
        <v>587</v>
      </c>
      <c r="F268">
        <v>143</v>
      </c>
      <c r="G268">
        <v>98</v>
      </c>
      <c r="H268">
        <v>118</v>
      </c>
      <c r="I268">
        <v>120</v>
      </c>
      <c r="J268">
        <v>153</v>
      </c>
      <c r="K268">
        <v>170</v>
      </c>
      <c r="L268">
        <v>207</v>
      </c>
      <c r="M268">
        <v>106</v>
      </c>
    </row>
    <row r="269" spans="1:13" x14ac:dyDescent="0.45">
      <c r="A269">
        <v>268</v>
      </c>
      <c r="B269">
        <v>1968</v>
      </c>
      <c r="C269" t="s">
        <v>1144</v>
      </c>
      <c r="D269" t="s">
        <v>1142</v>
      </c>
      <c r="E269">
        <v>663</v>
      </c>
      <c r="F269">
        <v>96</v>
      </c>
      <c r="G269">
        <v>146</v>
      </c>
      <c r="H269">
        <v>115</v>
      </c>
      <c r="I269">
        <v>110</v>
      </c>
      <c r="J269">
        <v>157</v>
      </c>
      <c r="K269">
        <v>170</v>
      </c>
      <c r="L269">
        <v>243</v>
      </c>
      <c r="M269">
        <v>109</v>
      </c>
    </row>
    <row r="270" spans="1:13" x14ac:dyDescent="0.45">
      <c r="A270">
        <v>269</v>
      </c>
      <c r="B270">
        <v>2003</v>
      </c>
      <c r="C270" t="s">
        <v>1145</v>
      </c>
      <c r="D270" t="s">
        <v>210</v>
      </c>
      <c r="E270">
        <v>495</v>
      </c>
      <c r="F270">
        <v>74</v>
      </c>
      <c r="G270">
        <v>113</v>
      </c>
      <c r="H270">
        <v>122</v>
      </c>
      <c r="I270">
        <v>111</v>
      </c>
      <c r="J270">
        <v>159</v>
      </c>
      <c r="K270">
        <v>170</v>
      </c>
      <c r="L270">
        <v>221</v>
      </c>
      <c r="M270">
        <v>111</v>
      </c>
    </row>
    <row r="271" spans="1:13" x14ac:dyDescent="0.45">
      <c r="A271">
        <v>270</v>
      </c>
      <c r="B271">
        <v>1910</v>
      </c>
      <c r="C271" t="s">
        <v>1128</v>
      </c>
      <c r="D271" t="s">
        <v>48</v>
      </c>
      <c r="E271">
        <v>608</v>
      </c>
      <c r="F271">
        <v>112</v>
      </c>
      <c r="H271">
        <v>136</v>
      </c>
      <c r="I271">
        <v>128</v>
      </c>
      <c r="J271">
        <v>145</v>
      </c>
      <c r="K271">
        <v>170</v>
      </c>
      <c r="L271">
        <v>176</v>
      </c>
    </row>
    <row r="272" spans="1:13" x14ac:dyDescent="0.45">
      <c r="A272">
        <v>271</v>
      </c>
      <c r="B272">
        <v>1934</v>
      </c>
      <c r="C272" t="s">
        <v>107</v>
      </c>
      <c r="D272" t="s">
        <v>103</v>
      </c>
      <c r="E272">
        <v>652</v>
      </c>
      <c r="F272">
        <v>171</v>
      </c>
      <c r="G272">
        <v>151</v>
      </c>
      <c r="H272">
        <v>116</v>
      </c>
      <c r="I272">
        <v>124</v>
      </c>
      <c r="J272">
        <v>157</v>
      </c>
      <c r="K272">
        <v>169</v>
      </c>
      <c r="L272">
        <v>251</v>
      </c>
      <c r="M272">
        <v>107</v>
      </c>
    </row>
    <row r="273" spans="1:13" x14ac:dyDescent="0.45">
      <c r="A273">
        <v>272</v>
      </c>
      <c r="B273">
        <v>2007</v>
      </c>
      <c r="C273" t="s">
        <v>1146</v>
      </c>
      <c r="D273" t="s">
        <v>70</v>
      </c>
      <c r="E273">
        <v>679</v>
      </c>
      <c r="F273">
        <v>131</v>
      </c>
      <c r="G273">
        <v>70</v>
      </c>
      <c r="H273">
        <v>134</v>
      </c>
      <c r="I273">
        <v>128</v>
      </c>
      <c r="J273">
        <v>140</v>
      </c>
      <c r="K273">
        <v>169</v>
      </c>
      <c r="L273">
        <v>152</v>
      </c>
      <c r="M273">
        <v>125</v>
      </c>
    </row>
    <row r="274" spans="1:13" x14ac:dyDescent="0.45">
      <c r="A274">
        <v>273</v>
      </c>
      <c r="B274">
        <v>1988</v>
      </c>
      <c r="C274" t="s">
        <v>1147</v>
      </c>
      <c r="D274" t="s">
        <v>128</v>
      </c>
      <c r="E274">
        <v>705</v>
      </c>
      <c r="F274">
        <v>132</v>
      </c>
      <c r="G274">
        <v>127</v>
      </c>
      <c r="H274">
        <v>118</v>
      </c>
      <c r="I274">
        <v>120</v>
      </c>
      <c r="J274">
        <v>146</v>
      </c>
      <c r="K274">
        <v>169</v>
      </c>
      <c r="L274">
        <v>200</v>
      </c>
      <c r="M274">
        <v>114</v>
      </c>
    </row>
    <row r="275" spans="1:13" x14ac:dyDescent="0.45">
      <c r="A275">
        <v>274</v>
      </c>
      <c r="B275">
        <v>1980</v>
      </c>
      <c r="C275" t="s">
        <v>191</v>
      </c>
      <c r="D275" t="s">
        <v>42</v>
      </c>
      <c r="E275">
        <v>601</v>
      </c>
      <c r="F275">
        <v>167</v>
      </c>
      <c r="G275">
        <v>171</v>
      </c>
      <c r="H275">
        <v>111</v>
      </c>
      <c r="I275">
        <v>120</v>
      </c>
      <c r="J275">
        <v>150</v>
      </c>
      <c r="K275">
        <v>169</v>
      </c>
      <c r="L275">
        <v>229</v>
      </c>
      <c r="M275">
        <v>111</v>
      </c>
    </row>
    <row r="276" spans="1:13" x14ac:dyDescent="0.45">
      <c r="A276">
        <v>275</v>
      </c>
      <c r="B276">
        <v>1996</v>
      </c>
      <c r="C276" t="s">
        <v>427</v>
      </c>
      <c r="D276" t="s">
        <v>264</v>
      </c>
      <c r="E276">
        <v>639</v>
      </c>
      <c r="F276">
        <v>137</v>
      </c>
      <c r="G276">
        <v>94</v>
      </c>
      <c r="H276">
        <v>121</v>
      </c>
      <c r="I276">
        <v>120</v>
      </c>
      <c r="J276">
        <v>147</v>
      </c>
      <c r="K276">
        <v>169</v>
      </c>
      <c r="L276">
        <v>194</v>
      </c>
      <c r="M276">
        <v>110</v>
      </c>
    </row>
    <row r="277" spans="1:13" x14ac:dyDescent="0.45">
      <c r="A277">
        <v>276</v>
      </c>
      <c r="B277">
        <v>1945</v>
      </c>
      <c r="C277" t="s">
        <v>285</v>
      </c>
      <c r="D277" t="s">
        <v>216</v>
      </c>
      <c r="E277">
        <v>713</v>
      </c>
      <c r="F277">
        <v>109</v>
      </c>
      <c r="G277">
        <v>18</v>
      </c>
      <c r="H277">
        <v>129</v>
      </c>
      <c r="I277">
        <v>122</v>
      </c>
      <c r="J277">
        <v>153</v>
      </c>
      <c r="K277">
        <v>169</v>
      </c>
      <c r="L277">
        <v>217</v>
      </c>
      <c r="M277">
        <v>114</v>
      </c>
    </row>
    <row r="278" spans="1:13" x14ac:dyDescent="0.45">
      <c r="A278">
        <v>277</v>
      </c>
      <c r="B278">
        <v>1969</v>
      </c>
      <c r="C278" t="s">
        <v>1144</v>
      </c>
      <c r="D278" t="s">
        <v>1142</v>
      </c>
      <c r="E278">
        <v>702</v>
      </c>
      <c r="F278">
        <v>148</v>
      </c>
      <c r="G278">
        <v>105</v>
      </c>
      <c r="H278">
        <v>116</v>
      </c>
      <c r="I278">
        <v>121</v>
      </c>
      <c r="J278">
        <v>150</v>
      </c>
      <c r="K278">
        <v>169</v>
      </c>
      <c r="L278">
        <v>215</v>
      </c>
      <c r="M278">
        <v>103</v>
      </c>
    </row>
    <row r="279" spans="1:13" x14ac:dyDescent="0.45">
      <c r="A279">
        <v>278</v>
      </c>
      <c r="B279">
        <v>1970</v>
      </c>
      <c r="C279" t="s">
        <v>333</v>
      </c>
      <c r="D279" t="s">
        <v>58</v>
      </c>
      <c r="E279">
        <v>638</v>
      </c>
      <c r="F279">
        <v>224</v>
      </c>
      <c r="G279">
        <v>85</v>
      </c>
      <c r="H279">
        <v>108</v>
      </c>
      <c r="I279">
        <v>131</v>
      </c>
      <c r="J279">
        <v>150</v>
      </c>
      <c r="K279">
        <v>169</v>
      </c>
      <c r="L279">
        <v>229</v>
      </c>
      <c r="M279">
        <v>93</v>
      </c>
    </row>
    <row r="280" spans="1:13" x14ac:dyDescent="0.45">
      <c r="A280">
        <v>279</v>
      </c>
      <c r="B280">
        <v>1915</v>
      </c>
      <c r="C280" t="s">
        <v>102</v>
      </c>
      <c r="D280" t="s">
        <v>182</v>
      </c>
      <c r="E280">
        <v>680</v>
      </c>
      <c r="F280">
        <v>188</v>
      </c>
      <c r="G280">
        <v>44</v>
      </c>
      <c r="H280">
        <v>130</v>
      </c>
      <c r="I280">
        <v>138</v>
      </c>
      <c r="J280">
        <v>130</v>
      </c>
      <c r="K280">
        <v>169</v>
      </c>
      <c r="L280">
        <v>129</v>
      </c>
      <c r="M280">
        <v>122</v>
      </c>
    </row>
    <row r="281" spans="1:13" x14ac:dyDescent="0.45">
      <c r="A281">
        <v>280</v>
      </c>
      <c r="B281">
        <v>1930</v>
      </c>
      <c r="C281" t="s">
        <v>480</v>
      </c>
      <c r="D281" t="s">
        <v>88</v>
      </c>
      <c r="E281">
        <v>709</v>
      </c>
      <c r="F281">
        <v>189</v>
      </c>
      <c r="G281">
        <v>172</v>
      </c>
      <c r="H281">
        <v>114</v>
      </c>
      <c r="I281">
        <v>123</v>
      </c>
      <c r="J281">
        <v>156</v>
      </c>
      <c r="K281">
        <v>169</v>
      </c>
      <c r="L281">
        <v>242</v>
      </c>
      <c r="M281">
        <v>106</v>
      </c>
    </row>
    <row r="282" spans="1:13" x14ac:dyDescent="0.45">
      <c r="A282">
        <v>281</v>
      </c>
      <c r="B282">
        <v>1987</v>
      </c>
      <c r="C282" t="s">
        <v>1148</v>
      </c>
      <c r="D282" t="s">
        <v>78</v>
      </c>
      <c r="E282">
        <v>430</v>
      </c>
      <c r="F282">
        <v>151</v>
      </c>
      <c r="G282">
        <v>99</v>
      </c>
      <c r="H282">
        <v>124</v>
      </c>
      <c r="I282">
        <v>127</v>
      </c>
      <c r="J282">
        <v>147</v>
      </c>
      <c r="K282">
        <v>169</v>
      </c>
      <c r="L282">
        <v>188</v>
      </c>
      <c r="M282">
        <v>118</v>
      </c>
    </row>
    <row r="283" spans="1:13" x14ac:dyDescent="0.45">
      <c r="A283">
        <v>282</v>
      </c>
      <c r="B283">
        <v>1969</v>
      </c>
      <c r="C283" t="s">
        <v>1149</v>
      </c>
      <c r="D283" t="s">
        <v>1142</v>
      </c>
      <c r="E283">
        <v>500</v>
      </c>
      <c r="F283">
        <v>173</v>
      </c>
      <c r="G283">
        <v>152</v>
      </c>
      <c r="H283">
        <v>109</v>
      </c>
      <c r="I283">
        <v>125</v>
      </c>
      <c r="J283">
        <v>144</v>
      </c>
      <c r="K283">
        <v>169</v>
      </c>
      <c r="L283">
        <v>211</v>
      </c>
      <c r="M283">
        <v>109</v>
      </c>
    </row>
    <row r="284" spans="1:13" x14ac:dyDescent="0.45">
      <c r="A284">
        <v>283</v>
      </c>
      <c r="B284">
        <v>1901</v>
      </c>
      <c r="C284" t="s">
        <v>552</v>
      </c>
      <c r="D284" t="s">
        <v>51</v>
      </c>
      <c r="E284">
        <v>673</v>
      </c>
      <c r="F284">
        <v>136</v>
      </c>
      <c r="H284">
        <v>136</v>
      </c>
      <c r="I284">
        <v>133</v>
      </c>
      <c r="J284">
        <v>142</v>
      </c>
      <c r="K284">
        <v>169</v>
      </c>
      <c r="L284">
        <v>158</v>
      </c>
    </row>
    <row r="285" spans="1:13" x14ac:dyDescent="0.45">
      <c r="A285">
        <v>284</v>
      </c>
      <c r="B285">
        <v>2014</v>
      </c>
      <c r="C285" t="s">
        <v>387</v>
      </c>
      <c r="D285" t="s">
        <v>64</v>
      </c>
      <c r="E285">
        <v>648</v>
      </c>
      <c r="F285">
        <v>166</v>
      </c>
      <c r="G285">
        <v>89</v>
      </c>
      <c r="H285">
        <v>122</v>
      </c>
      <c r="I285">
        <v>128</v>
      </c>
      <c r="J285">
        <v>137</v>
      </c>
      <c r="K285">
        <v>169</v>
      </c>
      <c r="L285">
        <v>164</v>
      </c>
      <c r="M285">
        <v>117</v>
      </c>
    </row>
    <row r="286" spans="1:13" x14ac:dyDescent="0.45">
      <c r="A286">
        <v>285</v>
      </c>
      <c r="B286">
        <v>1959</v>
      </c>
      <c r="C286" t="s">
        <v>1150</v>
      </c>
      <c r="D286" t="s">
        <v>110</v>
      </c>
      <c r="E286">
        <v>443</v>
      </c>
      <c r="F286">
        <v>86</v>
      </c>
      <c r="G286">
        <v>81</v>
      </c>
      <c r="H286">
        <v>140</v>
      </c>
      <c r="I286">
        <v>125</v>
      </c>
      <c r="J286">
        <v>142</v>
      </c>
      <c r="K286">
        <v>168</v>
      </c>
      <c r="L286">
        <v>148</v>
      </c>
      <c r="M286">
        <v>133</v>
      </c>
    </row>
    <row r="287" spans="1:13" x14ac:dyDescent="0.45">
      <c r="A287">
        <v>286</v>
      </c>
      <c r="B287">
        <v>1914</v>
      </c>
      <c r="C287" t="s">
        <v>1151</v>
      </c>
      <c r="D287" t="s">
        <v>1140</v>
      </c>
      <c r="E287">
        <v>580</v>
      </c>
      <c r="F287">
        <v>108</v>
      </c>
      <c r="G287">
        <v>88</v>
      </c>
      <c r="H287">
        <v>129</v>
      </c>
      <c r="I287">
        <v>124</v>
      </c>
      <c r="J287">
        <v>152</v>
      </c>
      <c r="K287">
        <v>168</v>
      </c>
      <c r="L287">
        <v>218</v>
      </c>
      <c r="M287">
        <v>124</v>
      </c>
    </row>
    <row r="288" spans="1:13" x14ac:dyDescent="0.45">
      <c r="A288">
        <v>287</v>
      </c>
      <c r="B288">
        <v>1927</v>
      </c>
      <c r="C288" t="s">
        <v>377</v>
      </c>
      <c r="D288" t="s">
        <v>103</v>
      </c>
      <c r="E288">
        <v>458</v>
      </c>
      <c r="F288">
        <v>77</v>
      </c>
      <c r="G288">
        <v>109</v>
      </c>
      <c r="H288">
        <v>134</v>
      </c>
      <c r="I288">
        <v>121</v>
      </c>
      <c r="J288">
        <v>157</v>
      </c>
      <c r="K288">
        <v>168</v>
      </c>
      <c r="L288">
        <v>215</v>
      </c>
      <c r="M288">
        <v>130</v>
      </c>
    </row>
    <row r="289" spans="1:13" x14ac:dyDescent="0.45">
      <c r="A289">
        <v>288</v>
      </c>
      <c r="B289">
        <v>1985</v>
      </c>
      <c r="C289" t="s">
        <v>173</v>
      </c>
      <c r="D289" t="s">
        <v>174</v>
      </c>
      <c r="E289">
        <v>665</v>
      </c>
      <c r="F289">
        <v>179</v>
      </c>
      <c r="G289">
        <v>54</v>
      </c>
      <c r="H289">
        <v>128</v>
      </c>
      <c r="I289">
        <v>133</v>
      </c>
      <c r="J289">
        <v>144</v>
      </c>
      <c r="K289">
        <v>168</v>
      </c>
      <c r="L289">
        <v>174</v>
      </c>
      <c r="M289">
        <v>114</v>
      </c>
    </row>
    <row r="290" spans="1:13" x14ac:dyDescent="0.45">
      <c r="A290">
        <v>289</v>
      </c>
      <c r="B290">
        <v>1999</v>
      </c>
      <c r="C290" t="s">
        <v>456</v>
      </c>
      <c r="D290" t="s">
        <v>51</v>
      </c>
      <c r="E290">
        <v>661</v>
      </c>
      <c r="F290">
        <v>205</v>
      </c>
      <c r="G290">
        <v>133</v>
      </c>
      <c r="H290">
        <v>101</v>
      </c>
      <c r="I290">
        <v>121</v>
      </c>
      <c r="J290">
        <v>157</v>
      </c>
      <c r="K290">
        <v>168</v>
      </c>
      <c r="L290">
        <v>249</v>
      </c>
      <c r="M290">
        <v>82</v>
      </c>
    </row>
    <row r="291" spans="1:13" x14ac:dyDescent="0.45">
      <c r="A291">
        <v>290</v>
      </c>
      <c r="B291">
        <v>2011</v>
      </c>
      <c r="C291" t="s">
        <v>339</v>
      </c>
      <c r="D291" t="s">
        <v>164</v>
      </c>
      <c r="E291">
        <v>689</v>
      </c>
      <c r="F291">
        <v>128</v>
      </c>
      <c r="G291">
        <v>126</v>
      </c>
      <c r="H291">
        <v>125</v>
      </c>
      <c r="I291">
        <v>122</v>
      </c>
      <c r="J291">
        <v>145</v>
      </c>
      <c r="K291">
        <v>168</v>
      </c>
      <c r="L291">
        <v>182</v>
      </c>
      <c r="M291">
        <v>127</v>
      </c>
    </row>
    <row r="292" spans="1:13" x14ac:dyDescent="0.45">
      <c r="A292">
        <v>291</v>
      </c>
      <c r="B292">
        <v>1981</v>
      </c>
      <c r="C292" t="s">
        <v>703</v>
      </c>
      <c r="D292" t="s">
        <v>48</v>
      </c>
      <c r="E292">
        <v>504</v>
      </c>
      <c r="F292">
        <v>201</v>
      </c>
      <c r="G292">
        <v>139</v>
      </c>
      <c r="H292">
        <v>116</v>
      </c>
      <c r="I292">
        <v>129</v>
      </c>
      <c r="J292">
        <v>140</v>
      </c>
      <c r="K292">
        <v>168</v>
      </c>
      <c r="L292">
        <v>194</v>
      </c>
      <c r="M292">
        <v>118</v>
      </c>
    </row>
    <row r="293" spans="1:13" x14ac:dyDescent="0.45">
      <c r="A293">
        <v>292</v>
      </c>
      <c r="B293">
        <v>1910</v>
      </c>
      <c r="C293" t="s">
        <v>636</v>
      </c>
      <c r="D293" t="s">
        <v>139</v>
      </c>
      <c r="E293">
        <v>647</v>
      </c>
      <c r="F293">
        <v>162</v>
      </c>
      <c r="G293">
        <v>67</v>
      </c>
      <c r="H293">
        <v>126</v>
      </c>
      <c r="I293">
        <v>132</v>
      </c>
      <c r="J293">
        <v>145</v>
      </c>
      <c r="K293">
        <v>168</v>
      </c>
      <c r="L293">
        <v>205</v>
      </c>
      <c r="M293">
        <v>122</v>
      </c>
    </row>
    <row r="294" spans="1:13" x14ac:dyDescent="0.45">
      <c r="A294">
        <v>293</v>
      </c>
      <c r="B294">
        <v>1991</v>
      </c>
      <c r="C294" t="s">
        <v>1152</v>
      </c>
      <c r="D294" t="s">
        <v>174</v>
      </c>
      <c r="E294">
        <v>557</v>
      </c>
      <c r="F294">
        <v>132</v>
      </c>
      <c r="G294">
        <v>147</v>
      </c>
      <c r="H294">
        <v>121</v>
      </c>
      <c r="I294">
        <v>121</v>
      </c>
      <c r="J294">
        <v>150</v>
      </c>
      <c r="K294">
        <v>168</v>
      </c>
      <c r="L294">
        <v>206</v>
      </c>
      <c r="M294">
        <v>126</v>
      </c>
    </row>
    <row r="295" spans="1:13" x14ac:dyDescent="0.45">
      <c r="A295">
        <v>294</v>
      </c>
      <c r="B295">
        <v>1920</v>
      </c>
      <c r="C295" t="s">
        <v>1128</v>
      </c>
      <c r="D295" t="s">
        <v>110</v>
      </c>
      <c r="E295">
        <v>674</v>
      </c>
      <c r="F295">
        <v>176</v>
      </c>
      <c r="G295">
        <v>30</v>
      </c>
      <c r="H295">
        <v>133</v>
      </c>
      <c r="I295">
        <v>136</v>
      </c>
      <c r="J295">
        <v>140</v>
      </c>
      <c r="K295">
        <v>168</v>
      </c>
      <c r="L295">
        <v>160</v>
      </c>
      <c r="M295">
        <v>126</v>
      </c>
    </row>
    <row r="296" spans="1:13" x14ac:dyDescent="0.45">
      <c r="A296">
        <v>295</v>
      </c>
      <c r="B296">
        <v>1995</v>
      </c>
      <c r="C296" t="s">
        <v>510</v>
      </c>
      <c r="D296" t="s">
        <v>182</v>
      </c>
      <c r="E296">
        <v>647</v>
      </c>
      <c r="F296">
        <v>219</v>
      </c>
      <c r="G296">
        <v>74</v>
      </c>
      <c r="H296">
        <v>114</v>
      </c>
      <c r="I296">
        <v>132</v>
      </c>
      <c r="J296">
        <v>142</v>
      </c>
      <c r="K296">
        <v>168</v>
      </c>
      <c r="L296">
        <v>190</v>
      </c>
      <c r="M296">
        <v>96</v>
      </c>
    </row>
    <row r="297" spans="1:13" x14ac:dyDescent="0.45">
      <c r="A297">
        <v>296</v>
      </c>
      <c r="B297">
        <v>1977</v>
      </c>
      <c r="C297" t="s">
        <v>695</v>
      </c>
      <c r="D297" t="s">
        <v>164</v>
      </c>
      <c r="E297">
        <v>603</v>
      </c>
      <c r="F297">
        <v>191</v>
      </c>
      <c r="G297">
        <v>98</v>
      </c>
      <c r="H297">
        <v>114</v>
      </c>
      <c r="I297">
        <v>127</v>
      </c>
      <c r="J297">
        <v>140</v>
      </c>
      <c r="K297">
        <v>168</v>
      </c>
      <c r="L297">
        <v>190</v>
      </c>
      <c r="M297">
        <v>105</v>
      </c>
    </row>
    <row r="298" spans="1:13" x14ac:dyDescent="0.45">
      <c r="A298">
        <v>297</v>
      </c>
      <c r="B298">
        <v>1995</v>
      </c>
      <c r="C298" t="s">
        <v>242</v>
      </c>
      <c r="D298" t="s">
        <v>164</v>
      </c>
      <c r="E298">
        <v>475</v>
      </c>
      <c r="F298">
        <v>92</v>
      </c>
      <c r="G298">
        <v>105</v>
      </c>
      <c r="H298">
        <v>128</v>
      </c>
      <c r="I298">
        <v>118</v>
      </c>
      <c r="J298">
        <v>144</v>
      </c>
      <c r="K298">
        <v>168</v>
      </c>
      <c r="L298">
        <v>173</v>
      </c>
      <c r="M298">
        <v>121</v>
      </c>
    </row>
    <row r="299" spans="1:13" x14ac:dyDescent="0.45">
      <c r="A299">
        <v>298</v>
      </c>
      <c r="B299">
        <v>1922</v>
      </c>
      <c r="C299" t="s">
        <v>145</v>
      </c>
      <c r="D299" t="s">
        <v>146</v>
      </c>
      <c r="E299">
        <v>654</v>
      </c>
      <c r="F299">
        <v>91</v>
      </c>
      <c r="G299">
        <v>34</v>
      </c>
      <c r="H299">
        <v>143</v>
      </c>
      <c r="I299">
        <v>130</v>
      </c>
      <c r="J299">
        <v>144</v>
      </c>
      <c r="K299">
        <v>168</v>
      </c>
      <c r="L299">
        <v>147</v>
      </c>
      <c r="M299">
        <v>138</v>
      </c>
    </row>
    <row r="300" spans="1:13" x14ac:dyDescent="0.45">
      <c r="A300">
        <v>299</v>
      </c>
      <c r="B300">
        <v>2024</v>
      </c>
      <c r="C300" t="s">
        <v>705</v>
      </c>
      <c r="D300" t="s">
        <v>308</v>
      </c>
      <c r="E300">
        <v>573</v>
      </c>
      <c r="F300">
        <v>131</v>
      </c>
      <c r="G300">
        <v>63</v>
      </c>
      <c r="H300">
        <v>133</v>
      </c>
      <c r="I300">
        <v>128</v>
      </c>
      <c r="J300">
        <v>140</v>
      </c>
      <c r="K300">
        <v>168</v>
      </c>
      <c r="L300">
        <v>149</v>
      </c>
      <c r="M300">
        <v>119</v>
      </c>
    </row>
    <row r="301" spans="1:13" x14ac:dyDescent="0.45">
      <c r="A301">
        <v>300</v>
      </c>
      <c r="B301">
        <v>2004</v>
      </c>
      <c r="C301" t="s">
        <v>533</v>
      </c>
      <c r="D301" t="s">
        <v>51</v>
      </c>
      <c r="E301">
        <v>612</v>
      </c>
      <c r="F301">
        <v>182</v>
      </c>
      <c r="G301">
        <v>150</v>
      </c>
      <c r="H301">
        <v>112</v>
      </c>
      <c r="I301">
        <v>123</v>
      </c>
      <c r="J301">
        <v>147</v>
      </c>
      <c r="K301">
        <v>168</v>
      </c>
      <c r="L301">
        <v>204</v>
      </c>
      <c r="M301">
        <v>115</v>
      </c>
    </row>
    <row r="302" spans="1:13" x14ac:dyDescent="0.45">
      <c r="A302">
        <v>301</v>
      </c>
      <c r="B302">
        <v>1950</v>
      </c>
      <c r="C302" t="s">
        <v>72</v>
      </c>
      <c r="D302" t="s">
        <v>51</v>
      </c>
      <c r="E302">
        <v>645</v>
      </c>
      <c r="F302">
        <v>136</v>
      </c>
      <c r="G302">
        <v>59</v>
      </c>
      <c r="H302">
        <v>128</v>
      </c>
      <c r="I302">
        <v>126</v>
      </c>
      <c r="J302">
        <v>143</v>
      </c>
      <c r="K302">
        <v>168</v>
      </c>
      <c r="L302">
        <v>169</v>
      </c>
      <c r="M302">
        <v>119</v>
      </c>
    </row>
    <row r="303" spans="1:13" x14ac:dyDescent="0.45">
      <c r="A303">
        <v>302</v>
      </c>
      <c r="B303">
        <v>1954</v>
      </c>
      <c r="C303" t="s">
        <v>327</v>
      </c>
      <c r="D303" t="s">
        <v>90</v>
      </c>
      <c r="E303">
        <v>601</v>
      </c>
      <c r="F303">
        <v>196</v>
      </c>
      <c r="G303">
        <v>106</v>
      </c>
      <c r="H303">
        <v>106</v>
      </c>
      <c r="I303">
        <v>122</v>
      </c>
      <c r="J303">
        <v>142</v>
      </c>
      <c r="K303">
        <v>168</v>
      </c>
      <c r="L303">
        <v>208</v>
      </c>
      <c r="M303">
        <v>91</v>
      </c>
    </row>
    <row r="304" spans="1:13" x14ac:dyDescent="0.45">
      <c r="A304">
        <v>303</v>
      </c>
      <c r="B304">
        <v>1901</v>
      </c>
      <c r="C304" t="s">
        <v>673</v>
      </c>
      <c r="D304" t="s">
        <v>139</v>
      </c>
      <c r="E304">
        <v>621</v>
      </c>
      <c r="F304">
        <v>162</v>
      </c>
      <c r="H304">
        <v>129</v>
      </c>
      <c r="I304">
        <v>129</v>
      </c>
      <c r="J304">
        <v>147</v>
      </c>
      <c r="K304">
        <v>168</v>
      </c>
      <c r="L304">
        <v>206</v>
      </c>
    </row>
    <row r="305" spans="1:13" x14ac:dyDescent="0.45">
      <c r="A305">
        <v>304</v>
      </c>
      <c r="B305">
        <v>1944</v>
      </c>
      <c r="C305" t="s">
        <v>766</v>
      </c>
      <c r="D305" t="s">
        <v>48</v>
      </c>
      <c r="E305">
        <v>626</v>
      </c>
      <c r="F305">
        <v>176</v>
      </c>
      <c r="G305">
        <v>136</v>
      </c>
      <c r="H305">
        <v>121</v>
      </c>
      <c r="I305">
        <v>129</v>
      </c>
      <c r="J305">
        <v>144</v>
      </c>
      <c r="K305">
        <v>168</v>
      </c>
      <c r="L305">
        <v>208</v>
      </c>
      <c r="M305">
        <v>122</v>
      </c>
    </row>
    <row r="306" spans="1:13" x14ac:dyDescent="0.45">
      <c r="A306">
        <v>305</v>
      </c>
      <c r="B306">
        <v>2014</v>
      </c>
      <c r="C306" t="s">
        <v>1153</v>
      </c>
      <c r="D306" t="s">
        <v>70</v>
      </c>
      <c r="E306">
        <v>641</v>
      </c>
      <c r="F306">
        <v>142</v>
      </c>
      <c r="G306">
        <v>33</v>
      </c>
      <c r="H306">
        <v>132</v>
      </c>
      <c r="I306">
        <v>129</v>
      </c>
      <c r="J306">
        <v>144</v>
      </c>
      <c r="K306">
        <v>168</v>
      </c>
      <c r="L306">
        <v>167</v>
      </c>
      <c r="M306">
        <v>106</v>
      </c>
    </row>
    <row r="307" spans="1:13" x14ac:dyDescent="0.45">
      <c r="A307">
        <v>306</v>
      </c>
      <c r="B307">
        <v>1960</v>
      </c>
      <c r="C307" t="s">
        <v>238</v>
      </c>
      <c r="D307" t="s">
        <v>78</v>
      </c>
      <c r="E307">
        <v>562</v>
      </c>
      <c r="F307">
        <v>169</v>
      </c>
      <c r="G307">
        <v>91</v>
      </c>
      <c r="H307">
        <v>113</v>
      </c>
      <c r="I307">
        <v>124</v>
      </c>
      <c r="J307">
        <v>147</v>
      </c>
      <c r="K307">
        <v>168</v>
      </c>
      <c r="L307">
        <v>211</v>
      </c>
      <c r="M307">
        <v>101</v>
      </c>
    </row>
    <row r="308" spans="1:13" x14ac:dyDescent="0.45">
      <c r="A308">
        <v>307</v>
      </c>
      <c r="B308">
        <v>2013</v>
      </c>
      <c r="C308" t="s">
        <v>576</v>
      </c>
      <c r="D308" t="s">
        <v>61</v>
      </c>
      <c r="E308">
        <v>673</v>
      </c>
      <c r="F308">
        <v>131</v>
      </c>
      <c r="G308">
        <v>150</v>
      </c>
      <c r="H308">
        <v>112</v>
      </c>
      <c r="I308">
        <v>115</v>
      </c>
      <c r="J308">
        <v>156</v>
      </c>
      <c r="K308">
        <v>168</v>
      </c>
      <c r="L308">
        <v>233</v>
      </c>
      <c r="M308">
        <v>113</v>
      </c>
    </row>
    <row r="309" spans="1:13" x14ac:dyDescent="0.45">
      <c r="A309">
        <v>308</v>
      </c>
      <c r="B309">
        <v>1996</v>
      </c>
      <c r="C309" t="s">
        <v>510</v>
      </c>
      <c r="D309" t="s">
        <v>182</v>
      </c>
      <c r="E309">
        <v>649</v>
      </c>
      <c r="F309">
        <v>175</v>
      </c>
      <c r="G309">
        <v>69</v>
      </c>
      <c r="H309">
        <v>126</v>
      </c>
      <c r="I309">
        <v>131</v>
      </c>
      <c r="J309">
        <v>141</v>
      </c>
      <c r="K309">
        <v>168</v>
      </c>
      <c r="L309">
        <v>165</v>
      </c>
      <c r="M309">
        <v>111</v>
      </c>
    </row>
    <row r="310" spans="1:13" x14ac:dyDescent="0.45">
      <c r="A310">
        <v>309</v>
      </c>
      <c r="B310">
        <v>1972</v>
      </c>
      <c r="C310" t="s">
        <v>535</v>
      </c>
      <c r="D310" t="s">
        <v>174</v>
      </c>
      <c r="E310">
        <v>588</v>
      </c>
      <c r="F310">
        <v>153</v>
      </c>
      <c r="G310">
        <v>95</v>
      </c>
      <c r="H310">
        <v>121</v>
      </c>
      <c r="I310">
        <v>125</v>
      </c>
      <c r="J310">
        <v>142</v>
      </c>
      <c r="K310">
        <v>167</v>
      </c>
      <c r="L310">
        <v>191</v>
      </c>
      <c r="M310">
        <v>114</v>
      </c>
    </row>
    <row r="311" spans="1:13" x14ac:dyDescent="0.45">
      <c r="A311">
        <v>310</v>
      </c>
      <c r="B311">
        <v>1999</v>
      </c>
      <c r="C311" t="s">
        <v>133</v>
      </c>
      <c r="D311" t="s">
        <v>134</v>
      </c>
      <c r="E311">
        <v>513</v>
      </c>
      <c r="F311">
        <v>113</v>
      </c>
      <c r="G311">
        <v>63</v>
      </c>
      <c r="H311">
        <v>138</v>
      </c>
      <c r="I311">
        <v>130</v>
      </c>
      <c r="J311">
        <v>160</v>
      </c>
      <c r="K311">
        <v>167</v>
      </c>
      <c r="L311">
        <v>197</v>
      </c>
      <c r="M311">
        <v>119</v>
      </c>
    </row>
    <row r="312" spans="1:13" x14ac:dyDescent="0.45">
      <c r="A312">
        <v>311</v>
      </c>
      <c r="B312">
        <v>1933</v>
      </c>
      <c r="C312" t="s">
        <v>41</v>
      </c>
      <c r="D312" t="s">
        <v>42</v>
      </c>
      <c r="E312">
        <v>575</v>
      </c>
      <c r="F312">
        <v>210</v>
      </c>
      <c r="G312">
        <v>218</v>
      </c>
      <c r="H312">
        <v>107</v>
      </c>
      <c r="I312">
        <v>125</v>
      </c>
      <c r="J312">
        <v>144</v>
      </c>
      <c r="K312">
        <v>167</v>
      </c>
      <c r="L312">
        <v>227</v>
      </c>
      <c r="M312">
        <v>106</v>
      </c>
    </row>
    <row r="313" spans="1:13" x14ac:dyDescent="0.45">
      <c r="A313">
        <v>312</v>
      </c>
      <c r="B313">
        <v>2014</v>
      </c>
      <c r="C313" t="s">
        <v>1154</v>
      </c>
      <c r="D313" t="s">
        <v>182</v>
      </c>
      <c r="E313">
        <v>622</v>
      </c>
      <c r="F313">
        <v>106</v>
      </c>
      <c r="G313">
        <v>107</v>
      </c>
      <c r="H313">
        <v>125</v>
      </c>
      <c r="I313">
        <v>121</v>
      </c>
      <c r="J313">
        <v>149</v>
      </c>
      <c r="K313">
        <v>167</v>
      </c>
      <c r="L313">
        <v>192</v>
      </c>
      <c r="M313">
        <v>120</v>
      </c>
    </row>
    <row r="314" spans="1:13" x14ac:dyDescent="0.45">
      <c r="A314">
        <v>313</v>
      </c>
      <c r="B314">
        <v>2005</v>
      </c>
      <c r="C314" t="s">
        <v>149</v>
      </c>
      <c r="D314" t="s">
        <v>51</v>
      </c>
      <c r="E314">
        <v>700</v>
      </c>
      <c r="F314">
        <v>158</v>
      </c>
      <c r="G314">
        <v>58</v>
      </c>
      <c r="H314">
        <v>123</v>
      </c>
      <c r="I314">
        <v>127</v>
      </c>
      <c r="J314">
        <v>142</v>
      </c>
      <c r="K314">
        <v>167</v>
      </c>
      <c r="L314">
        <v>175</v>
      </c>
      <c r="M314">
        <v>106</v>
      </c>
    </row>
    <row r="315" spans="1:13" x14ac:dyDescent="0.45">
      <c r="A315">
        <v>314</v>
      </c>
      <c r="B315">
        <v>1933</v>
      </c>
      <c r="C315" t="s">
        <v>55</v>
      </c>
      <c r="D315" t="s">
        <v>42</v>
      </c>
      <c r="E315">
        <v>687</v>
      </c>
      <c r="F315">
        <v>142</v>
      </c>
      <c r="G315">
        <v>85</v>
      </c>
      <c r="H315">
        <v>119</v>
      </c>
      <c r="I315">
        <v>120</v>
      </c>
      <c r="J315">
        <v>150</v>
      </c>
      <c r="K315">
        <v>167</v>
      </c>
      <c r="L315">
        <v>219</v>
      </c>
      <c r="M315">
        <v>109</v>
      </c>
    </row>
    <row r="316" spans="1:13" x14ac:dyDescent="0.45">
      <c r="A316">
        <v>315</v>
      </c>
      <c r="B316">
        <v>2019</v>
      </c>
      <c r="C316" t="s">
        <v>221</v>
      </c>
      <c r="D316" t="s">
        <v>178</v>
      </c>
      <c r="E316">
        <v>690</v>
      </c>
      <c r="F316">
        <v>203</v>
      </c>
      <c r="G316">
        <v>53</v>
      </c>
      <c r="H316">
        <v>117</v>
      </c>
      <c r="I316">
        <v>131</v>
      </c>
      <c r="J316">
        <v>135</v>
      </c>
      <c r="K316">
        <v>167</v>
      </c>
      <c r="L316">
        <v>159</v>
      </c>
      <c r="M316">
        <v>94</v>
      </c>
    </row>
    <row r="317" spans="1:13" x14ac:dyDescent="0.45">
      <c r="A317">
        <v>316</v>
      </c>
      <c r="B317">
        <v>1914</v>
      </c>
      <c r="C317" t="s">
        <v>1139</v>
      </c>
      <c r="D317" t="s">
        <v>1155</v>
      </c>
      <c r="E317">
        <v>667</v>
      </c>
      <c r="F317">
        <v>135</v>
      </c>
      <c r="G317">
        <v>86</v>
      </c>
      <c r="H317">
        <v>136</v>
      </c>
      <c r="I317">
        <v>133</v>
      </c>
      <c r="J317">
        <v>146</v>
      </c>
      <c r="K317">
        <v>167</v>
      </c>
      <c r="L317">
        <v>172</v>
      </c>
      <c r="M317">
        <v>134</v>
      </c>
    </row>
    <row r="318" spans="1:13" x14ac:dyDescent="0.45">
      <c r="A318">
        <v>317</v>
      </c>
      <c r="B318">
        <v>1968</v>
      </c>
      <c r="C318" t="s">
        <v>1156</v>
      </c>
      <c r="D318" t="s">
        <v>70</v>
      </c>
      <c r="E318">
        <v>578</v>
      </c>
      <c r="F318">
        <v>100</v>
      </c>
      <c r="G318">
        <v>131</v>
      </c>
      <c r="H318">
        <v>120</v>
      </c>
      <c r="I318">
        <v>115</v>
      </c>
      <c r="J318">
        <v>154</v>
      </c>
      <c r="K318">
        <v>167</v>
      </c>
      <c r="L318">
        <v>226</v>
      </c>
      <c r="M318">
        <v>112</v>
      </c>
    </row>
    <row r="319" spans="1:13" x14ac:dyDescent="0.45">
      <c r="A319">
        <v>318</v>
      </c>
      <c r="B319">
        <v>1981</v>
      </c>
      <c r="C319" t="s">
        <v>297</v>
      </c>
      <c r="D319" t="s">
        <v>410</v>
      </c>
      <c r="E319">
        <v>404</v>
      </c>
      <c r="F319">
        <v>118</v>
      </c>
      <c r="G319">
        <v>145</v>
      </c>
      <c r="H319">
        <v>119</v>
      </c>
      <c r="I319">
        <v>118</v>
      </c>
      <c r="J319">
        <v>146</v>
      </c>
      <c r="K319">
        <v>167</v>
      </c>
      <c r="L319">
        <v>205</v>
      </c>
      <c r="M319">
        <v>118</v>
      </c>
    </row>
    <row r="320" spans="1:13" x14ac:dyDescent="0.45">
      <c r="A320">
        <v>319</v>
      </c>
      <c r="B320">
        <v>2018</v>
      </c>
      <c r="C320" t="s">
        <v>515</v>
      </c>
      <c r="D320" t="s">
        <v>90</v>
      </c>
      <c r="E320">
        <v>651</v>
      </c>
      <c r="F320">
        <v>116</v>
      </c>
      <c r="G320">
        <v>96</v>
      </c>
      <c r="H320">
        <v>128</v>
      </c>
      <c r="I320">
        <v>123</v>
      </c>
      <c r="J320">
        <v>143</v>
      </c>
      <c r="K320">
        <v>167</v>
      </c>
      <c r="L320">
        <v>166</v>
      </c>
      <c r="M320">
        <v>124</v>
      </c>
    </row>
    <row r="321" spans="1:13" x14ac:dyDescent="0.45">
      <c r="A321">
        <v>320</v>
      </c>
      <c r="B321">
        <v>1957</v>
      </c>
      <c r="C321" t="s">
        <v>72</v>
      </c>
      <c r="D321" t="s">
        <v>51</v>
      </c>
      <c r="E321">
        <v>579</v>
      </c>
      <c r="F321">
        <v>136</v>
      </c>
      <c r="G321">
        <v>51</v>
      </c>
      <c r="H321">
        <v>131</v>
      </c>
      <c r="I321">
        <v>127</v>
      </c>
      <c r="J321">
        <v>147</v>
      </c>
      <c r="K321">
        <v>167</v>
      </c>
      <c r="L321">
        <v>177</v>
      </c>
      <c r="M321">
        <v>117</v>
      </c>
    </row>
    <row r="322" spans="1:13" x14ac:dyDescent="0.45">
      <c r="A322">
        <v>321</v>
      </c>
      <c r="B322">
        <v>2012</v>
      </c>
      <c r="C322" t="s">
        <v>92</v>
      </c>
      <c r="D322" t="s">
        <v>93</v>
      </c>
      <c r="E322">
        <v>639</v>
      </c>
      <c r="F322">
        <v>131</v>
      </c>
      <c r="G322">
        <v>113</v>
      </c>
      <c r="H322">
        <v>127</v>
      </c>
      <c r="I322">
        <v>125</v>
      </c>
      <c r="J322">
        <v>137</v>
      </c>
      <c r="K322">
        <v>167</v>
      </c>
      <c r="L322">
        <v>152</v>
      </c>
      <c r="M322">
        <v>130</v>
      </c>
    </row>
    <row r="323" spans="1:13" x14ac:dyDescent="0.45">
      <c r="A323">
        <v>322</v>
      </c>
      <c r="B323">
        <v>1988</v>
      </c>
      <c r="C323" t="s">
        <v>205</v>
      </c>
      <c r="D323" t="s">
        <v>48</v>
      </c>
      <c r="E323">
        <v>719</v>
      </c>
      <c r="F323">
        <v>208</v>
      </c>
      <c r="G323">
        <v>33</v>
      </c>
      <c r="H323">
        <v>141</v>
      </c>
      <c r="I323">
        <v>147</v>
      </c>
      <c r="J323">
        <v>125</v>
      </c>
      <c r="K323">
        <v>167</v>
      </c>
      <c r="L323">
        <v>94</v>
      </c>
      <c r="M323">
        <v>133</v>
      </c>
    </row>
    <row r="324" spans="1:13" x14ac:dyDescent="0.45">
      <c r="A324">
        <v>323</v>
      </c>
      <c r="B324">
        <v>1990</v>
      </c>
      <c r="C324" t="s">
        <v>1016</v>
      </c>
      <c r="D324" t="s">
        <v>264</v>
      </c>
      <c r="E324">
        <v>442</v>
      </c>
      <c r="F324">
        <v>269</v>
      </c>
      <c r="G324">
        <v>147</v>
      </c>
      <c r="H324">
        <v>101</v>
      </c>
      <c r="I324">
        <v>133</v>
      </c>
      <c r="J324">
        <v>134</v>
      </c>
      <c r="K324">
        <v>167</v>
      </c>
      <c r="L324">
        <v>201</v>
      </c>
      <c r="M324">
        <v>100</v>
      </c>
    </row>
    <row r="325" spans="1:13" x14ac:dyDescent="0.45">
      <c r="A325">
        <v>324</v>
      </c>
      <c r="B325">
        <v>1953</v>
      </c>
      <c r="C325" t="s">
        <v>327</v>
      </c>
      <c r="D325" t="s">
        <v>90</v>
      </c>
      <c r="E325">
        <v>681</v>
      </c>
      <c r="F325">
        <v>157</v>
      </c>
      <c r="G325">
        <v>121</v>
      </c>
      <c r="H325">
        <v>110</v>
      </c>
      <c r="I325">
        <v>117</v>
      </c>
      <c r="J325">
        <v>147</v>
      </c>
      <c r="K325">
        <v>167</v>
      </c>
      <c r="L325">
        <v>212</v>
      </c>
      <c r="M325">
        <v>100</v>
      </c>
    </row>
    <row r="326" spans="1:13" x14ac:dyDescent="0.45">
      <c r="A326">
        <v>325</v>
      </c>
      <c r="B326">
        <v>2001</v>
      </c>
      <c r="C326" t="s">
        <v>449</v>
      </c>
      <c r="D326" t="s">
        <v>110</v>
      </c>
      <c r="E326">
        <v>644</v>
      </c>
      <c r="F326">
        <v>208</v>
      </c>
      <c r="G326">
        <v>174</v>
      </c>
      <c r="H326">
        <v>109</v>
      </c>
      <c r="I326">
        <v>125</v>
      </c>
      <c r="J326">
        <v>145</v>
      </c>
      <c r="K326">
        <v>167</v>
      </c>
      <c r="L326">
        <v>206</v>
      </c>
      <c r="M326">
        <v>119</v>
      </c>
    </row>
    <row r="327" spans="1:13" x14ac:dyDescent="0.45">
      <c r="A327">
        <v>326</v>
      </c>
      <c r="B327">
        <v>1998</v>
      </c>
      <c r="C327" t="s">
        <v>397</v>
      </c>
      <c r="D327" t="s">
        <v>294</v>
      </c>
      <c r="E327">
        <v>665</v>
      </c>
      <c r="F327">
        <v>160</v>
      </c>
      <c r="G327">
        <v>67</v>
      </c>
      <c r="H327">
        <v>132</v>
      </c>
      <c r="I327">
        <v>132</v>
      </c>
      <c r="J327">
        <v>130</v>
      </c>
      <c r="K327">
        <v>167</v>
      </c>
      <c r="L327">
        <v>127</v>
      </c>
      <c r="M327">
        <v>124</v>
      </c>
    </row>
    <row r="328" spans="1:13" x14ac:dyDescent="0.45">
      <c r="A328">
        <v>327</v>
      </c>
      <c r="B328">
        <v>1978</v>
      </c>
      <c r="C328" t="s">
        <v>486</v>
      </c>
      <c r="D328" t="s">
        <v>64</v>
      </c>
      <c r="E328">
        <v>642</v>
      </c>
      <c r="F328">
        <v>99</v>
      </c>
      <c r="G328">
        <v>116</v>
      </c>
      <c r="H328">
        <v>127</v>
      </c>
      <c r="I328">
        <v>119</v>
      </c>
      <c r="J328">
        <v>152</v>
      </c>
      <c r="K328">
        <v>167</v>
      </c>
      <c r="L328">
        <v>204</v>
      </c>
      <c r="M328">
        <v>125</v>
      </c>
    </row>
    <row r="329" spans="1:13" x14ac:dyDescent="0.45">
      <c r="A329">
        <v>328</v>
      </c>
      <c r="B329">
        <v>1915</v>
      </c>
      <c r="C329" t="s">
        <v>597</v>
      </c>
      <c r="D329" t="s">
        <v>139</v>
      </c>
      <c r="E329">
        <v>621</v>
      </c>
      <c r="F329">
        <v>187</v>
      </c>
      <c r="G329">
        <v>139</v>
      </c>
      <c r="H329">
        <v>112</v>
      </c>
      <c r="I329">
        <v>123</v>
      </c>
      <c r="J329">
        <v>149</v>
      </c>
      <c r="K329">
        <v>167</v>
      </c>
      <c r="L329">
        <v>259</v>
      </c>
      <c r="M329">
        <v>106</v>
      </c>
    </row>
    <row r="330" spans="1:13" x14ac:dyDescent="0.45">
      <c r="A330">
        <v>329</v>
      </c>
      <c r="B330">
        <v>1955</v>
      </c>
      <c r="C330" t="s">
        <v>327</v>
      </c>
      <c r="D330" t="s">
        <v>90</v>
      </c>
      <c r="E330">
        <v>616</v>
      </c>
      <c r="F330">
        <v>190</v>
      </c>
      <c r="G330">
        <v>152</v>
      </c>
      <c r="H330">
        <v>109</v>
      </c>
      <c r="I330">
        <v>123</v>
      </c>
      <c r="J330">
        <v>143</v>
      </c>
      <c r="K330">
        <v>167</v>
      </c>
      <c r="L330">
        <v>202</v>
      </c>
      <c r="M330">
        <v>103</v>
      </c>
    </row>
    <row r="331" spans="1:13" x14ac:dyDescent="0.45">
      <c r="A331">
        <v>330</v>
      </c>
      <c r="B331">
        <v>2014</v>
      </c>
      <c r="C331" t="s">
        <v>92</v>
      </c>
      <c r="D331" t="s">
        <v>93</v>
      </c>
      <c r="E331">
        <v>705</v>
      </c>
      <c r="F331">
        <v>153</v>
      </c>
      <c r="G331">
        <v>132</v>
      </c>
      <c r="H331">
        <v>113</v>
      </c>
      <c r="I331">
        <v>119</v>
      </c>
      <c r="J331">
        <v>144</v>
      </c>
      <c r="K331">
        <v>167</v>
      </c>
      <c r="L331">
        <v>199</v>
      </c>
      <c r="M331">
        <v>117</v>
      </c>
    </row>
    <row r="332" spans="1:13" x14ac:dyDescent="0.45">
      <c r="A332">
        <v>331</v>
      </c>
      <c r="B332">
        <v>1944</v>
      </c>
      <c r="C332" t="s">
        <v>1157</v>
      </c>
      <c r="D332" t="s">
        <v>158</v>
      </c>
      <c r="E332">
        <v>611</v>
      </c>
      <c r="F332">
        <v>136</v>
      </c>
      <c r="G332">
        <v>61</v>
      </c>
      <c r="H332">
        <v>133</v>
      </c>
      <c r="I332">
        <v>130</v>
      </c>
      <c r="J332">
        <v>141</v>
      </c>
      <c r="K332">
        <v>167</v>
      </c>
      <c r="L332">
        <v>159</v>
      </c>
      <c r="M332">
        <v>128</v>
      </c>
    </row>
    <row r="333" spans="1:13" x14ac:dyDescent="0.45">
      <c r="A333">
        <v>332</v>
      </c>
      <c r="B333">
        <v>2007</v>
      </c>
      <c r="C333" t="s">
        <v>1158</v>
      </c>
      <c r="D333" t="s">
        <v>546</v>
      </c>
      <c r="E333">
        <v>612</v>
      </c>
      <c r="F333">
        <v>196</v>
      </c>
      <c r="G333">
        <v>139</v>
      </c>
      <c r="H333">
        <v>104</v>
      </c>
      <c r="I333">
        <v>121</v>
      </c>
      <c r="J333">
        <v>148</v>
      </c>
      <c r="K333">
        <v>167</v>
      </c>
      <c r="L333">
        <v>226</v>
      </c>
      <c r="M333">
        <v>97</v>
      </c>
    </row>
    <row r="334" spans="1:13" x14ac:dyDescent="0.45">
      <c r="A334">
        <v>333</v>
      </c>
      <c r="B334">
        <v>1980</v>
      </c>
      <c r="C334" t="s">
        <v>1159</v>
      </c>
      <c r="D334" t="s">
        <v>64</v>
      </c>
      <c r="E334">
        <v>445</v>
      </c>
      <c r="F334">
        <v>115</v>
      </c>
      <c r="G334">
        <v>121</v>
      </c>
      <c r="H334">
        <v>127</v>
      </c>
      <c r="I334">
        <v>120</v>
      </c>
      <c r="J334">
        <v>150</v>
      </c>
      <c r="K334">
        <v>167</v>
      </c>
      <c r="L334">
        <v>203</v>
      </c>
      <c r="M334">
        <v>123</v>
      </c>
    </row>
    <row r="335" spans="1:13" x14ac:dyDescent="0.45">
      <c r="A335">
        <v>334</v>
      </c>
      <c r="B335">
        <v>1933</v>
      </c>
      <c r="C335" t="s">
        <v>613</v>
      </c>
      <c r="D335" t="s">
        <v>216</v>
      </c>
      <c r="E335">
        <v>574</v>
      </c>
      <c r="F335">
        <v>107</v>
      </c>
      <c r="G335">
        <v>202</v>
      </c>
      <c r="H335">
        <v>114</v>
      </c>
      <c r="I335">
        <v>112</v>
      </c>
      <c r="J335">
        <v>151</v>
      </c>
      <c r="K335">
        <v>167</v>
      </c>
      <c r="L335">
        <v>251</v>
      </c>
      <c r="M335">
        <v>113</v>
      </c>
    </row>
    <row r="336" spans="1:13" x14ac:dyDescent="0.45">
      <c r="A336">
        <v>335</v>
      </c>
      <c r="B336">
        <v>2017</v>
      </c>
      <c r="C336" t="s">
        <v>700</v>
      </c>
      <c r="D336" t="s">
        <v>1134</v>
      </c>
      <c r="E336">
        <v>489</v>
      </c>
      <c r="F336">
        <v>125</v>
      </c>
      <c r="G336">
        <v>124</v>
      </c>
      <c r="H336">
        <v>117</v>
      </c>
      <c r="I336">
        <v>114</v>
      </c>
      <c r="J336">
        <v>159</v>
      </c>
      <c r="K336">
        <v>167</v>
      </c>
      <c r="L336">
        <v>221</v>
      </c>
      <c r="M336">
        <v>109</v>
      </c>
    </row>
    <row r="337" spans="1:13" x14ac:dyDescent="0.45">
      <c r="A337">
        <v>336</v>
      </c>
      <c r="B337">
        <v>1969</v>
      </c>
      <c r="C337" t="s">
        <v>1160</v>
      </c>
      <c r="D337" t="s">
        <v>178</v>
      </c>
      <c r="E337">
        <v>653</v>
      </c>
      <c r="F337">
        <v>251</v>
      </c>
      <c r="G337">
        <v>154</v>
      </c>
      <c r="H337">
        <v>104</v>
      </c>
      <c r="I337">
        <v>132</v>
      </c>
      <c r="J337">
        <v>132</v>
      </c>
      <c r="K337">
        <v>167</v>
      </c>
      <c r="L337">
        <v>191</v>
      </c>
      <c r="M337">
        <v>108</v>
      </c>
    </row>
    <row r="338" spans="1:13" x14ac:dyDescent="0.45">
      <c r="A338">
        <v>337</v>
      </c>
      <c r="B338">
        <v>1989</v>
      </c>
      <c r="C338" t="s">
        <v>233</v>
      </c>
      <c r="D338" t="s">
        <v>210</v>
      </c>
      <c r="E338">
        <v>577</v>
      </c>
      <c r="F338">
        <v>150</v>
      </c>
      <c r="G338">
        <v>115</v>
      </c>
      <c r="H338">
        <v>124</v>
      </c>
      <c r="I338">
        <v>129</v>
      </c>
      <c r="J338">
        <v>141</v>
      </c>
      <c r="K338">
        <v>167</v>
      </c>
      <c r="L338">
        <v>175</v>
      </c>
      <c r="M338">
        <v>125</v>
      </c>
    </row>
    <row r="339" spans="1:13" x14ac:dyDescent="0.45">
      <c r="A339">
        <v>338</v>
      </c>
      <c r="B339">
        <v>1975</v>
      </c>
      <c r="C339" t="s">
        <v>535</v>
      </c>
      <c r="D339" t="s">
        <v>174</v>
      </c>
      <c r="E339">
        <v>683</v>
      </c>
      <c r="F339">
        <v>193</v>
      </c>
      <c r="G339">
        <v>83</v>
      </c>
      <c r="H339">
        <v>113</v>
      </c>
      <c r="I339">
        <v>127</v>
      </c>
      <c r="J339">
        <v>144</v>
      </c>
      <c r="K339">
        <v>166</v>
      </c>
      <c r="L339">
        <v>212</v>
      </c>
      <c r="M339">
        <v>100</v>
      </c>
    </row>
    <row r="340" spans="1:13" x14ac:dyDescent="0.45">
      <c r="A340">
        <v>339</v>
      </c>
      <c r="B340">
        <v>1947</v>
      </c>
      <c r="C340" t="s">
        <v>328</v>
      </c>
      <c r="D340" t="s">
        <v>64</v>
      </c>
      <c r="E340">
        <v>666</v>
      </c>
      <c r="F340">
        <v>150</v>
      </c>
      <c r="G340">
        <v>145</v>
      </c>
      <c r="H340">
        <v>114</v>
      </c>
      <c r="I340">
        <v>119</v>
      </c>
      <c r="J340">
        <v>157</v>
      </c>
      <c r="K340">
        <v>166</v>
      </c>
      <c r="L340">
        <v>246</v>
      </c>
      <c r="M340">
        <v>102</v>
      </c>
    </row>
    <row r="341" spans="1:13" x14ac:dyDescent="0.45">
      <c r="A341">
        <v>340</v>
      </c>
      <c r="B341">
        <v>1993</v>
      </c>
      <c r="C341" t="s">
        <v>680</v>
      </c>
      <c r="D341" t="s">
        <v>61</v>
      </c>
      <c r="E341">
        <v>503</v>
      </c>
      <c r="F341">
        <v>150</v>
      </c>
      <c r="G341">
        <v>126</v>
      </c>
      <c r="H341">
        <v>116</v>
      </c>
      <c r="I341">
        <v>123</v>
      </c>
      <c r="J341">
        <v>143</v>
      </c>
      <c r="K341">
        <v>166</v>
      </c>
      <c r="L341">
        <v>194</v>
      </c>
      <c r="M341">
        <v>115</v>
      </c>
    </row>
    <row r="342" spans="1:13" x14ac:dyDescent="0.45">
      <c r="A342">
        <v>341</v>
      </c>
      <c r="B342">
        <v>1989</v>
      </c>
      <c r="C342" t="s">
        <v>635</v>
      </c>
      <c r="D342" t="s">
        <v>294</v>
      </c>
      <c r="E342">
        <v>655</v>
      </c>
      <c r="F342">
        <v>134</v>
      </c>
      <c r="G342">
        <v>134</v>
      </c>
      <c r="H342">
        <v>113</v>
      </c>
      <c r="I342">
        <v>115</v>
      </c>
      <c r="J342">
        <v>148</v>
      </c>
      <c r="K342">
        <v>166</v>
      </c>
      <c r="L342">
        <v>218</v>
      </c>
      <c r="M342">
        <v>110</v>
      </c>
    </row>
    <row r="343" spans="1:13" x14ac:dyDescent="0.45">
      <c r="A343">
        <v>342</v>
      </c>
      <c r="B343">
        <v>1940</v>
      </c>
      <c r="C343" t="s">
        <v>441</v>
      </c>
      <c r="D343" t="s">
        <v>70</v>
      </c>
      <c r="E343">
        <v>670</v>
      </c>
      <c r="F343">
        <v>143</v>
      </c>
      <c r="G343">
        <v>131</v>
      </c>
      <c r="H343">
        <v>122</v>
      </c>
      <c r="I343">
        <v>123</v>
      </c>
      <c r="J343">
        <v>158</v>
      </c>
      <c r="K343">
        <v>166</v>
      </c>
      <c r="L343">
        <v>230</v>
      </c>
      <c r="M343">
        <v>116</v>
      </c>
    </row>
    <row r="344" spans="1:13" x14ac:dyDescent="0.45">
      <c r="A344">
        <v>343</v>
      </c>
      <c r="B344">
        <v>1959</v>
      </c>
      <c r="C344" t="s">
        <v>327</v>
      </c>
      <c r="D344" t="s">
        <v>90</v>
      </c>
      <c r="E344">
        <v>682</v>
      </c>
      <c r="F344">
        <v>134</v>
      </c>
      <c r="G344">
        <v>86</v>
      </c>
      <c r="H344">
        <v>114</v>
      </c>
      <c r="I344">
        <v>116</v>
      </c>
      <c r="J344">
        <v>142</v>
      </c>
      <c r="K344">
        <v>166</v>
      </c>
      <c r="L344">
        <v>194</v>
      </c>
      <c r="M344">
        <v>99</v>
      </c>
    </row>
    <row r="345" spans="1:13" x14ac:dyDescent="0.45">
      <c r="A345">
        <v>344</v>
      </c>
      <c r="B345">
        <v>1913</v>
      </c>
      <c r="C345" t="s">
        <v>597</v>
      </c>
      <c r="D345" t="s">
        <v>139</v>
      </c>
      <c r="E345">
        <v>594</v>
      </c>
      <c r="F345">
        <v>118</v>
      </c>
      <c r="G345">
        <v>122</v>
      </c>
      <c r="H345">
        <v>126</v>
      </c>
      <c r="I345">
        <v>122</v>
      </c>
      <c r="J345">
        <v>155</v>
      </c>
      <c r="K345">
        <v>166</v>
      </c>
      <c r="L345">
        <v>233</v>
      </c>
      <c r="M345">
        <v>124</v>
      </c>
    </row>
    <row r="346" spans="1:13" x14ac:dyDescent="0.45">
      <c r="A346">
        <v>345</v>
      </c>
      <c r="B346">
        <v>1999</v>
      </c>
      <c r="C346" t="s">
        <v>318</v>
      </c>
      <c r="D346" t="s">
        <v>178</v>
      </c>
      <c r="E346">
        <v>729</v>
      </c>
      <c r="F346">
        <v>208</v>
      </c>
      <c r="G346">
        <v>109</v>
      </c>
      <c r="H346">
        <v>110</v>
      </c>
      <c r="I346">
        <v>129</v>
      </c>
      <c r="J346">
        <v>133</v>
      </c>
      <c r="K346">
        <v>166</v>
      </c>
      <c r="L346">
        <v>170</v>
      </c>
      <c r="M346">
        <v>106</v>
      </c>
    </row>
    <row r="347" spans="1:13" x14ac:dyDescent="0.45">
      <c r="A347">
        <v>346</v>
      </c>
      <c r="B347">
        <v>1951</v>
      </c>
      <c r="C347" t="s">
        <v>86</v>
      </c>
      <c r="D347" t="s">
        <v>48</v>
      </c>
      <c r="E347">
        <v>675</v>
      </c>
      <c r="F347">
        <v>203</v>
      </c>
      <c r="G347">
        <v>77</v>
      </c>
      <c r="H347">
        <v>119</v>
      </c>
      <c r="I347">
        <v>133</v>
      </c>
      <c r="J347">
        <v>142</v>
      </c>
      <c r="K347">
        <v>166</v>
      </c>
      <c r="L347">
        <v>190</v>
      </c>
      <c r="M347">
        <v>109</v>
      </c>
    </row>
    <row r="348" spans="1:13" x14ac:dyDescent="0.45">
      <c r="A348">
        <v>347</v>
      </c>
      <c r="B348">
        <v>1912</v>
      </c>
      <c r="C348" t="s">
        <v>189</v>
      </c>
      <c r="D348" t="s">
        <v>103</v>
      </c>
      <c r="E348">
        <v>644</v>
      </c>
      <c r="F348">
        <v>94</v>
      </c>
      <c r="H348">
        <v>127</v>
      </c>
      <c r="I348">
        <v>119</v>
      </c>
      <c r="J348">
        <v>151</v>
      </c>
      <c r="K348">
        <v>166</v>
      </c>
      <c r="L348">
        <v>225</v>
      </c>
    </row>
    <row r="349" spans="1:13" x14ac:dyDescent="0.45">
      <c r="A349">
        <v>348</v>
      </c>
      <c r="B349">
        <v>1934</v>
      </c>
      <c r="C349" t="s">
        <v>219</v>
      </c>
      <c r="D349" t="s">
        <v>101</v>
      </c>
      <c r="E349">
        <v>671</v>
      </c>
      <c r="F349">
        <v>176</v>
      </c>
      <c r="G349">
        <v>82</v>
      </c>
      <c r="H349">
        <v>114</v>
      </c>
      <c r="I349">
        <v>121</v>
      </c>
      <c r="J349">
        <v>145</v>
      </c>
      <c r="K349">
        <v>166</v>
      </c>
      <c r="L349">
        <v>219</v>
      </c>
      <c r="M349">
        <v>102</v>
      </c>
    </row>
    <row r="350" spans="1:13" x14ac:dyDescent="0.45">
      <c r="A350">
        <v>349</v>
      </c>
      <c r="B350">
        <v>1977</v>
      </c>
      <c r="C350" t="s">
        <v>1161</v>
      </c>
      <c r="D350" t="s">
        <v>61</v>
      </c>
      <c r="E350">
        <v>651</v>
      </c>
      <c r="F350">
        <v>196</v>
      </c>
      <c r="G350">
        <v>120</v>
      </c>
      <c r="H350">
        <v>123</v>
      </c>
      <c r="I350">
        <v>133</v>
      </c>
      <c r="J350">
        <v>125</v>
      </c>
      <c r="K350">
        <v>166</v>
      </c>
      <c r="L350">
        <v>129</v>
      </c>
      <c r="M350">
        <v>127</v>
      </c>
    </row>
    <row r="351" spans="1:13" x14ac:dyDescent="0.45">
      <c r="A351">
        <v>350</v>
      </c>
      <c r="B351">
        <v>1906</v>
      </c>
      <c r="C351" t="s">
        <v>63</v>
      </c>
      <c r="D351" t="s">
        <v>64</v>
      </c>
      <c r="E351">
        <v>590</v>
      </c>
      <c r="F351">
        <v>126</v>
      </c>
      <c r="H351">
        <v>134</v>
      </c>
      <c r="I351">
        <v>130</v>
      </c>
      <c r="J351">
        <v>143</v>
      </c>
      <c r="K351">
        <v>166</v>
      </c>
      <c r="L351">
        <v>173</v>
      </c>
    </row>
    <row r="352" spans="1:13" x14ac:dyDescent="0.45">
      <c r="A352">
        <v>351</v>
      </c>
      <c r="B352">
        <v>2012</v>
      </c>
      <c r="C352" t="s">
        <v>422</v>
      </c>
      <c r="D352" t="s">
        <v>70</v>
      </c>
      <c r="E352">
        <v>697</v>
      </c>
      <c r="F352">
        <v>118</v>
      </c>
      <c r="G352">
        <v>73</v>
      </c>
      <c r="H352">
        <v>129</v>
      </c>
      <c r="I352">
        <v>123</v>
      </c>
      <c r="J352">
        <v>147</v>
      </c>
      <c r="K352">
        <v>166</v>
      </c>
      <c r="L352">
        <v>177</v>
      </c>
      <c r="M352">
        <v>113</v>
      </c>
    </row>
    <row r="353" spans="1:13" x14ac:dyDescent="0.45">
      <c r="A353">
        <v>352</v>
      </c>
      <c r="B353">
        <v>1900</v>
      </c>
      <c r="C353" t="s">
        <v>63</v>
      </c>
      <c r="D353" t="s">
        <v>64</v>
      </c>
      <c r="E353">
        <v>580</v>
      </c>
      <c r="F353">
        <v>98</v>
      </c>
      <c r="H353">
        <v>133</v>
      </c>
      <c r="I353">
        <v>125</v>
      </c>
      <c r="J353">
        <v>152</v>
      </c>
      <c r="K353">
        <v>166</v>
      </c>
      <c r="L353">
        <v>211</v>
      </c>
    </row>
    <row r="354" spans="1:13" x14ac:dyDescent="0.45">
      <c r="A354">
        <v>353</v>
      </c>
      <c r="B354">
        <v>1994</v>
      </c>
      <c r="C354" t="s">
        <v>263</v>
      </c>
      <c r="D354" t="s">
        <v>264</v>
      </c>
      <c r="E354">
        <v>475</v>
      </c>
      <c r="F354">
        <v>115</v>
      </c>
      <c r="G354">
        <v>26</v>
      </c>
      <c r="H354">
        <v>144</v>
      </c>
      <c r="I354">
        <v>133</v>
      </c>
      <c r="J354">
        <v>132</v>
      </c>
      <c r="K354">
        <v>166</v>
      </c>
      <c r="L354">
        <v>112</v>
      </c>
      <c r="M354">
        <v>128</v>
      </c>
    </row>
    <row r="355" spans="1:13" x14ac:dyDescent="0.45">
      <c r="A355">
        <v>354</v>
      </c>
      <c r="B355">
        <v>1952</v>
      </c>
      <c r="C355" t="s">
        <v>72</v>
      </c>
      <c r="D355" t="s">
        <v>51</v>
      </c>
      <c r="E355">
        <v>676</v>
      </c>
      <c r="F355">
        <v>153</v>
      </c>
      <c r="G355">
        <v>43</v>
      </c>
      <c r="H355">
        <v>128</v>
      </c>
      <c r="I355">
        <v>129</v>
      </c>
      <c r="J355">
        <v>138</v>
      </c>
      <c r="K355">
        <v>166</v>
      </c>
      <c r="L355">
        <v>158</v>
      </c>
      <c r="M355">
        <v>119</v>
      </c>
    </row>
    <row r="356" spans="1:13" x14ac:dyDescent="0.45">
      <c r="A356">
        <v>355</v>
      </c>
      <c r="B356">
        <v>2005</v>
      </c>
      <c r="C356" t="s">
        <v>1035</v>
      </c>
      <c r="D356" t="s">
        <v>110</v>
      </c>
      <c r="E356">
        <v>578</v>
      </c>
      <c r="F356">
        <v>174</v>
      </c>
      <c r="G356">
        <v>135</v>
      </c>
      <c r="H356">
        <v>114</v>
      </c>
      <c r="I356">
        <v>123</v>
      </c>
      <c r="J356">
        <v>140</v>
      </c>
      <c r="K356">
        <v>166</v>
      </c>
      <c r="L356">
        <v>185</v>
      </c>
      <c r="M356">
        <v>116</v>
      </c>
    </row>
    <row r="357" spans="1:13" x14ac:dyDescent="0.45">
      <c r="A357">
        <v>356</v>
      </c>
      <c r="B357">
        <v>1906</v>
      </c>
      <c r="C357" t="s">
        <v>920</v>
      </c>
      <c r="D357" t="s">
        <v>158</v>
      </c>
      <c r="E357">
        <v>554</v>
      </c>
      <c r="F357">
        <v>111</v>
      </c>
      <c r="H357">
        <v>128</v>
      </c>
      <c r="I357">
        <v>121</v>
      </c>
      <c r="J357">
        <v>148</v>
      </c>
      <c r="K357">
        <v>166</v>
      </c>
      <c r="L357">
        <v>221</v>
      </c>
    </row>
    <row r="358" spans="1:13" x14ac:dyDescent="0.45">
      <c r="A358">
        <v>357</v>
      </c>
      <c r="B358">
        <v>2021</v>
      </c>
      <c r="C358" t="s">
        <v>705</v>
      </c>
      <c r="D358" t="s">
        <v>308</v>
      </c>
      <c r="E358">
        <v>698</v>
      </c>
      <c r="F358">
        <v>145</v>
      </c>
      <c r="G358">
        <v>69</v>
      </c>
      <c r="H358">
        <v>127</v>
      </c>
      <c r="I358">
        <v>127</v>
      </c>
      <c r="J358">
        <v>145</v>
      </c>
      <c r="K358">
        <v>166</v>
      </c>
      <c r="L358">
        <v>171</v>
      </c>
      <c r="M358">
        <v>107</v>
      </c>
    </row>
    <row r="359" spans="1:13" x14ac:dyDescent="0.45">
      <c r="A359">
        <v>358</v>
      </c>
      <c r="B359">
        <v>2023</v>
      </c>
      <c r="C359" t="s">
        <v>81</v>
      </c>
      <c r="D359" t="s">
        <v>164</v>
      </c>
      <c r="E359">
        <v>693</v>
      </c>
      <c r="F359">
        <v>157</v>
      </c>
      <c r="G359">
        <v>69</v>
      </c>
      <c r="H359">
        <v>123</v>
      </c>
      <c r="I359">
        <v>126</v>
      </c>
      <c r="J359">
        <v>139</v>
      </c>
      <c r="K359">
        <v>166</v>
      </c>
      <c r="L359">
        <v>164</v>
      </c>
      <c r="M359">
        <v>106</v>
      </c>
    </row>
    <row r="360" spans="1:13" x14ac:dyDescent="0.45">
      <c r="A360">
        <v>359</v>
      </c>
      <c r="B360">
        <v>2004</v>
      </c>
      <c r="C360" t="s">
        <v>224</v>
      </c>
      <c r="D360" t="s">
        <v>134</v>
      </c>
      <c r="E360">
        <v>683</v>
      </c>
      <c r="F360">
        <v>206</v>
      </c>
      <c r="G360">
        <v>65</v>
      </c>
      <c r="H360">
        <v>129</v>
      </c>
      <c r="I360">
        <v>137</v>
      </c>
      <c r="J360">
        <v>142</v>
      </c>
      <c r="K360">
        <v>166</v>
      </c>
      <c r="L360">
        <v>163</v>
      </c>
      <c r="M360">
        <v>118</v>
      </c>
    </row>
    <row r="361" spans="1:13" x14ac:dyDescent="0.45">
      <c r="A361">
        <v>360</v>
      </c>
      <c r="B361">
        <v>1905</v>
      </c>
      <c r="C361" t="s">
        <v>63</v>
      </c>
      <c r="D361" t="s">
        <v>64</v>
      </c>
      <c r="E361">
        <v>616</v>
      </c>
      <c r="F361">
        <v>122</v>
      </c>
      <c r="H361">
        <v>137</v>
      </c>
      <c r="I361">
        <v>131</v>
      </c>
      <c r="J361">
        <v>146</v>
      </c>
      <c r="K361">
        <v>166</v>
      </c>
      <c r="L361">
        <v>177</v>
      </c>
    </row>
    <row r="362" spans="1:13" x14ac:dyDescent="0.45">
      <c r="A362">
        <v>361</v>
      </c>
      <c r="B362">
        <v>1969</v>
      </c>
      <c r="C362" t="s">
        <v>238</v>
      </c>
      <c r="D362" t="s">
        <v>61</v>
      </c>
      <c r="E362">
        <v>643</v>
      </c>
      <c r="F362">
        <v>139</v>
      </c>
      <c r="G362">
        <v>74</v>
      </c>
      <c r="H362">
        <v>121</v>
      </c>
      <c r="I362">
        <v>125</v>
      </c>
      <c r="J362">
        <v>141</v>
      </c>
      <c r="K362">
        <v>166</v>
      </c>
      <c r="L362">
        <v>179</v>
      </c>
      <c r="M362">
        <v>109</v>
      </c>
    </row>
    <row r="363" spans="1:13" x14ac:dyDescent="0.45">
      <c r="A363">
        <v>362</v>
      </c>
      <c r="B363">
        <v>1953</v>
      </c>
      <c r="C363" t="s">
        <v>72</v>
      </c>
      <c r="D363" t="s">
        <v>51</v>
      </c>
      <c r="E363">
        <v>698</v>
      </c>
      <c r="F363">
        <v>162</v>
      </c>
      <c r="G363">
        <v>45</v>
      </c>
      <c r="H363">
        <v>123</v>
      </c>
      <c r="I363">
        <v>126</v>
      </c>
      <c r="J363">
        <v>142</v>
      </c>
      <c r="K363">
        <v>165</v>
      </c>
      <c r="L363">
        <v>177</v>
      </c>
      <c r="M363">
        <v>112</v>
      </c>
    </row>
    <row r="364" spans="1:13" x14ac:dyDescent="0.45">
      <c r="A364">
        <v>363</v>
      </c>
      <c r="B364">
        <v>1948</v>
      </c>
      <c r="C364" t="s">
        <v>1162</v>
      </c>
      <c r="D364" t="s">
        <v>216</v>
      </c>
      <c r="E364">
        <v>419</v>
      </c>
      <c r="F364">
        <v>126</v>
      </c>
      <c r="G364">
        <v>123</v>
      </c>
      <c r="H364">
        <v>119</v>
      </c>
      <c r="I364">
        <v>118</v>
      </c>
      <c r="J364">
        <v>146</v>
      </c>
      <c r="K364">
        <v>165</v>
      </c>
      <c r="L364">
        <v>205</v>
      </c>
      <c r="M364">
        <v>114</v>
      </c>
    </row>
    <row r="365" spans="1:13" x14ac:dyDescent="0.45">
      <c r="A365">
        <v>364</v>
      </c>
      <c r="B365">
        <v>1990</v>
      </c>
      <c r="C365" t="s">
        <v>57</v>
      </c>
      <c r="D365" t="s">
        <v>64</v>
      </c>
      <c r="E365">
        <v>621</v>
      </c>
      <c r="F365">
        <v>171</v>
      </c>
      <c r="G365">
        <v>95</v>
      </c>
      <c r="H365">
        <v>114</v>
      </c>
      <c r="I365">
        <v>123</v>
      </c>
      <c r="J365">
        <v>142</v>
      </c>
      <c r="K365">
        <v>165</v>
      </c>
      <c r="L365">
        <v>199</v>
      </c>
      <c r="M365">
        <v>104</v>
      </c>
    </row>
    <row r="366" spans="1:13" x14ac:dyDescent="0.45">
      <c r="A366">
        <v>365</v>
      </c>
      <c r="B366">
        <v>1940</v>
      </c>
      <c r="C366" t="s">
        <v>187</v>
      </c>
      <c r="D366" t="s">
        <v>42</v>
      </c>
      <c r="E366">
        <v>572</v>
      </c>
      <c r="F366">
        <v>110</v>
      </c>
      <c r="G366">
        <v>61</v>
      </c>
      <c r="H366">
        <v>126</v>
      </c>
      <c r="I366">
        <v>121</v>
      </c>
      <c r="J366">
        <v>148</v>
      </c>
      <c r="K366">
        <v>165</v>
      </c>
      <c r="L366">
        <v>190</v>
      </c>
      <c r="M366">
        <v>114</v>
      </c>
    </row>
    <row r="367" spans="1:13" x14ac:dyDescent="0.45">
      <c r="A367">
        <v>366</v>
      </c>
      <c r="B367">
        <v>1960</v>
      </c>
      <c r="C367" t="s">
        <v>327</v>
      </c>
      <c r="D367" t="s">
        <v>90</v>
      </c>
      <c r="E367">
        <v>671</v>
      </c>
      <c r="F367">
        <v>191</v>
      </c>
      <c r="G367">
        <v>129</v>
      </c>
      <c r="H367">
        <v>105</v>
      </c>
      <c r="I367">
        <v>121</v>
      </c>
      <c r="J367">
        <v>136</v>
      </c>
      <c r="K367">
        <v>165</v>
      </c>
      <c r="L367">
        <v>195</v>
      </c>
      <c r="M367">
        <v>99</v>
      </c>
    </row>
    <row r="368" spans="1:13" x14ac:dyDescent="0.45">
      <c r="A368">
        <v>367</v>
      </c>
      <c r="B368">
        <v>1990</v>
      </c>
      <c r="C368" t="s">
        <v>764</v>
      </c>
      <c r="D368" t="s">
        <v>70</v>
      </c>
      <c r="E368">
        <v>673</v>
      </c>
      <c r="F368">
        <v>151</v>
      </c>
      <c r="G368">
        <v>184</v>
      </c>
      <c r="H368">
        <v>107</v>
      </c>
      <c r="I368">
        <v>115</v>
      </c>
      <c r="J368">
        <v>153</v>
      </c>
      <c r="K368">
        <v>165</v>
      </c>
      <c r="L368">
        <v>244</v>
      </c>
      <c r="M368">
        <v>109</v>
      </c>
    </row>
    <row r="369" spans="1:13" x14ac:dyDescent="0.45">
      <c r="A369">
        <v>368</v>
      </c>
      <c r="B369">
        <v>1997</v>
      </c>
      <c r="C369" t="s">
        <v>57</v>
      </c>
      <c r="D369" t="s">
        <v>58</v>
      </c>
      <c r="E369">
        <v>690</v>
      </c>
      <c r="F369">
        <v>230</v>
      </c>
      <c r="G369">
        <v>77</v>
      </c>
      <c r="H369">
        <v>108</v>
      </c>
      <c r="I369">
        <v>130</v>
      </c>
      <c r="J369">
        <v>138</v>
      </c>
      <c r="K369">
        <v>165</v>
      </c>
      <c r="L369">
        <v>190</v>
      </c>
      <c r="M369">
        <v>92</v>
      </c>
    </row>
    <row r="370" spans="1:13" x14ac:dyDescent="0.45">
      <c r="A370">
        <v>369</v>
      </c>
      <c r="B370">
        <v>2010</v>
      </c>
      <c r="C370" t="s">
        <v>307</v>
      </c>
      <c r="D370" t="s">
        <v>308</v>
      </c>
      <c r="E370">
        <v>683</v>
      </c>
      <c r="F370">
        <v>172</v>
      </c>
      <c r="G370">
        <v>97</v>
      </c>
      <c r="H370">
        <v>100</v>
      </c>
      <c r="I370">
        <v>115</v>
      </c>
      <c r="J370">
        <v>151</v>
      </c>
      <c r="K370">
        <v>165</v>
      </c>
      <c r="L370">
        <v>242</v>
      </c>
      <c r="M370">
        <v>79</v>
      </c>
    </row>
    <row r="371" spans="1:13" x14ac:dyDescent="0.45">
      <c r="A371">
        <v>370</v>
      </c>
      <c r="B371">
        <v>1966</v>
      </c>
      <c r="C371" t="s">
        <v>333</v>
      </c>
      <c r="D371" t="s">
        <v>58</v>
      </c>
      <c r="E371">
        <v>588</v>
      </c>
      <c r="F371">
        <v>172</v>
      </c>
      <c r="G371">
        <v>124</v>
      </c>
      <c r="H371">
        <v>111</v>
      </c>
      <c r="I371">
        <v>121</v>
      </c>
      <c r="J371">
        <v>147</v>
      </c>
      <c r="K371">
        <v>165</v>
      </c>
      <c r="L371">
        <v>217</v>
      </c>
      <c r="M371">
        <v>105</v>
      </c>
    </row>
    <row r="372" spans="1:13" x14ac:dyDescent="0.45">
      <c r="A372">
        <v>371</v>
      </c>
      <c r="B372">
        <v>1964</v>
      </c>
      <c r="C372" t="s">
        <v>1069</v>
      </c>
      <c r="D372" t="s">
        <v>90</v>
      </c>
      <c r="E372">
        <v>505</v>
      </c>
      <c r="F372">
        <v>114</v>
      </c>
      <c r="G372">
        <v>113</v>
      </c>
      <c r="H372">
        <v>125</v>
      </c>
      <c r="I372">
        <v>121</v>
      </c>
      <c r="J372">
        <v>142</v>
      </c>
      <c r="K372">
        <v>165</v>
      </c>
      <c r="L372">
        <v>176</v>
      </c>
      <c r="M372">
        <v>124</v>
      </c>
    </row>
    <row r="373" spans="1:13" x14ac:dyDescent="0.45">
      <c r="A373">
        <v>372</v>
      </c>
      <c r="B373">
        <v>1950</v>
      </c>
      <c r="C373" t="s">
        <v>86</v>
      </c>
      <c r="D373" t="s">
        <v>48</v>
      </c>
      <c r="E373">
        <v>416</v>
      </c>
      <c r="F373">
        <v>171</v>
      </c>
      <c r="G373">
        <v>60</v>
      </c>
      <c r="H373">
        <v>114</v>
      </c>
      <c r="I373">
        <v>124</v>
      </c>
      <c r="J373">
        <v>155</v>
      </c>
      <c r="K373">
        <v>165</v>
      </c>
      <c r="L373">
        <v>237</v>
      </c>
      <c r="M373">
        <v>95</v>
      </c>
    </row>
    <row r="374" spans="1:13" x14ac:dyDescent="0.45">
      <c r="A374">
        <v>373</v>
      </c>
      <c r="B374">
        <v>2008</v>
      </c>
      <c r="C374" t="s">
        <v>1133</v>
      </c>
      <c r="D374" t="s">
        <v>1134</v>
      </c>
      <c r="E374">
        <v>654</v>
      </c>
      <c r="F374">
        <v>151</v>
      </c>
      <c r="G374">
        <v>112</v>
      </c>
      <c r="H374">
        <v>124</v>
      </c>
      <c r="I374">
        <v>127</v>
      </c>
      <c r="J374">
        <v>142</v>
      </c>
      <c r="K374">
        <v>165</v>
      </c>
      <c r="L374">
        <v>174</v>
      </c>
      <c r="M374">
        <v>122</v>
      </c>
    </row>
    <row r="375" spans="1:13" x14ac:dyDescent="0.45">
      <c r="A375">
        <v>374</v>
      </c>
      <c r="B375">
        <v>1962</v>
      </c>
      <c r="C375" t="s">
        <v>1127</v>
      </c>
      <c r="D375" t="s">
        <v>90</v>
      </c>
      <c r="E375">
        <v>667</v>
      </c>
      <c r="F375">
        <v>113</v>
      </c>
      <c r="G375">
        <v>83</v>
      </c>
      <c r="H375">
        <v>120</v>
      </c>
      <c r="I375">
        <v>116</v>
      </c>
      <c r="J375">
        <v>151</v>
      </c>
      <c r="K375">
        <v>165</v>
      </c>
      <c r="L375">
        <v>212</v>
      </c>
      <c r="M375">
        <v>105</v>
      </c>
    </row>
    <row r="376" spans="1:13" x14ac:dyDescent="0.45">
      <c r="A376">
        <v>375</v>
      </c>
      <c r="B376">
        <v>1992</v>
      </c>
      <c r="C376" t="s">
        <v>1135</v>
      </c>
      <c r="D376" t="s">
        <v>106</v>
      </c>
      <c r="E376">
        <v>592</v>
      </c>
      <c r="F376">
        <v>103</v>
      </c>
      <c r="G376">
        <v>73</v>
      </c>
      <c r="H376">
        <v>132</v>
      </c>
      <c r="I376">
        <v>123</v>
      </c>
      <c r="J376">
        <v>141</v>
      </c>
      <c r="K376">
        <v>165</v>
      </c>
      <c r="L376">
        <v>160</v>
      </c>
      <c r="M376">
        <v>126</v>
      </c>
    </row>
    <row r="377" spans="1:13" x14ac:dyDescent="0.45">
      <c r="A377">
        <v>376</v>
      </c>
      <c r="B377">
        <v>2022</v>
      </c>
      <c r="C377" t="s">
        <v>367</v>
      </c>
      <c r="D377" t="s">
        <v>178</v>
      </c>
      <c r="E377">
        <v>604</v>
      </c>
      <c r="F377">
        <v>137</v>
      </c>
      <c r="G377">
        <v>65</v>
      </c>
      <c r="H377">
        <v>124</v>
      </c>
      <c r="I377">
        <v>125</v>
      </c>
      <c r="J377">
        <v>136</v>
      </c>
      <c r="K377">
        <v>165</v>
      </c>
      <c r="L377">
        <v>156</v>
      </c>
      <c r="M377">
        <v>109</v>
      </c>
    </row>
    <row r="378" spans="1:13" x14ac:dyDescent="0.45">
      <c r="A378">
        <v>377</v>
      </c>
      <c r="B378">
        <v>1922</v>
      </c>
      <c r="C378" t="s">
        <v>69</v>
      </c>
      <c r="D378" t="s">
        <v>70</v>
      </c>
      <c r="E378">
        <v>612</v>
      </c>
      <c r="F378">
        <v>110</v>
      </c>
      <c r="G378">
        <v>63</v>
      </c>
      <c r="H378">
        <v>137</v>
      </c>
      <c r="I378">
        <v>129</v>
      </c>
      <c r="J378">
        <v>137</v>
      </c>
      <c r="K378">
        <v>165</v>
      </c>
      <c r="L378">
        <v>138</v>
      </c>
      <c r="M378">
        <v>136</v>
      </c>
    </row>
    <row r="379" spans="1:13" x14ac:dyDescent="0.45">
      <c r="A379">
        <v>378</v>
      </c>
      <c r="B379">
        <v>1998</v>
      </c>
      <c r="C379" t="s">
        <v>571</v>
      </c>
      <c r="D379" t="s">
        <v>182</v>
      </c>
      <c r="E379">
        <v>706</v>
      </c>
      <c r="F379">
        <v>131</v>
      </c>
      <c r="G379">
        <v>73</v>
      </c>
      <c r="H379">
        <v>121</v>
      </c>
      <c r="I379">
        <v>117</v>
      </c>
      <c r="J379">
        <v>152</v>
      </c>
      <c r="K379">
        <v>165</v>
      </c>
      <c r="L379">
        <v>203</v>
      </c>
      <c r="M379">
        <v>102</v>
      </c>
    </row>
    <row r="380" spans="1:13" x14ac:dyDescent="0.45">
      <c r="A380">
        <v>379</v>
      </c>
      <c r="B380">
        <v>1944</v>
      </c>
      <c r="C380" t="s">
        <v>219</v>
      </c>
      <c r="D380" t="s">
        <v>101</v>
      </c>
      <c r="E380">
        <v>494</v>
      </c>
      <c r="F380">
        <v>211</v>
      </c>
      <c r="G380">
        <v>130</v>
      </c>
      <c r="H380">
        <v>108</v>
      </c>
      <c r="I380">
        <v>126</v>
      </c>
      <c r="J380">
        <v>145</v>
      </c>
      <c r="K380">
        <v>165</v>
      </c>
      <c r="L380">
        <v>236</v>
      </c>
      <c r="M380">
        <v>97</v>
      </c>
    </row>
    <row r="381" spans="1:13" x14ac:dyDescent="0.45">
      <c r="A381">
        <v>380</v>
      </c>
      <c r="B381">
        <v>1920</v>
      </c>
      <c r="C381" t="s">
        <v>161</v>
      </c>
      <c r="D381" t="s">
        <v>182</v>
      </c>
      <c r="E381">
        <v>649</v>
      </c>
      <c r="F381">
        <v>106</v>
      </c>
      <c r="G381">
        <v>33</v>
      </c>
      <c r="H381">
        <v>131</v>
      </c>
      <c r="I381">
        <v>125</v>
      </c>
      <c r="J381">
        <v>147</v>
      </c>
      <c r="K381">
        <v>165</v>
      </c>
      <c r="L381">
        <v>190</v>
      </c>
      <c r="M381">
        <v>123</v>
      </c>
    </row>
    <row r="382" spans="1:13" x14ac:dyDescent="0.45">
      <c r="A382">
        <v>381</v>
      </c>
      <c r="B382">
        <v>1987</v>
      </c>
      <c r="C382" t="s">
        <v>893</v>
      </c>
      <c r="D382" t="s">
        <v>90</v>
      </c>
      <c r="E382">
        <v>542</v>
      </c>
      <c r="F382">
        <v>142</v>
      </c>
      <c r="G382">
        <v>80</v>
      </c>
      <c r="H382">
        <v>133</v>
      </c>
      <c r="I382">
        <v>131</v>
      </c>
      <c r="J382">
        <v>133</v>
      </c>
      <c r="K382">
        <v>165</v>
      </c>
      <c r="L382">
        <v>133</v>
      </c>
      <c r="M382">
        <v>134</v>
      </c>
    </row>
    <row r="383" spans="1:13" x14ac:dyDescent="0.45">
      <c r="A383">
        <v>382</v>
      </c>
      <c r="B383">
        <v>1999</v>
      </c>
      <c r="C383" t="s">
        <v>428</v>
      </c>
      <c r="D383" t="s">
        <v>210</v>
      </c>
      <c r="E383">
        <v>701</v>
      </c>
      <c r="F383">
        <v>183</v>
      </c>
      <c r="G383">
        <v>84</v>
      </c>
      <c r="H383">
        <v>116</v>
      </c>
      <c r="I383">
        <v>126</v>
      </c>
      <c r="J383">
        <v>143</v>
      </c>
      <c r="K383">
        <v>165</v>
      </c>
      <c r="L383">
        <v>187</v>
      </c>
      <c r="M383">
        <v>103</v>
      </c>
    </row>
    <row r="384" spans="1:13" x14ac:dyDescent="0.45">
      <c r="A384">
        <v>383</v>
      </c>
      <c r="B384">
        <v>1977</v>
      </c>
      <c r="C384" t="s">
        <v>280</v>
      </c>
      <c r="D384" t="s">
        <v>78</v>
      </c>
      <c r="E384">
        <v>689</v>
      </c>
      <c r="F384">
        <v>98</v>
      </c>
      <c r="G384">
        <v>120</v>
      </c>
      <c r="H384">
        <v>119</v>
      </c>
      <c r="I384">
        <v>113</v>
      </c>
      <c r="J384">
        <v>154</v>
      </c>
      <c r="K384">
        <v>165</v>
      </c>
      <c r="L384">
        <v>220</v>
      </c>
      <c r="M384">
        <v>107</v>
      </c>
    </row>
    <row r="385" spans="1:13" x14ac:dyDescent="0.45">
      <c r="A385">
        <v>384</v>
      </c>
      <c r="B385">
        <v>1996</v>
      </c>
      <c r="C385" t="s">
        <v>242</v>
      </c>
      <c r="D385" t="s">
        <v>164</v>
      </c>
      <c r="E385">
        <v>631</v>
      </c>
      <c r="F385">
        <v>144</v>
      </c>
      <c r="G385">
        <v>90</v>
      </c>
      <c r="H385">
        <v>125</v>
      </c>
      <c r="I385">
        <v>124</v>
      </c>
      <c r="J385">
        <v>133</v>
      </c>
      <c r="K385">
        <v>165</v>
      </c>
      <c r="L385">
        <v>149</v>
      </c>
      <c r="M385">
        <v>117</v>
      </c>
    </row>
    <row r="386" spans="1:13" x14ac:dyDescent="0.45">
      <c r="A386">
        <v>385</v>
      </c>
      <c r="B386">
        <v>1943</v>
      </c>
      <c r="C386" t="s">
        <v>683</v>
      </c>
      <c r="D386" t="s">
        <v>42</v>
      </c>
      <c r="E386">
        <v>620</v>
      </c>
      <c r="F386">
        <v>180</v>
      </c>
      <c r="G386">
        <v>114</v>
      </c>
      <c r="H386">
        <v>106</v>
      </c>
      <c r="I386">
        <v>120</v>
      </c>
      <c r="J386">
        <v>149</v>
      </c>
      <c r="K386">
        <v>165</v>
      </c>
      <c r="L386">
        <v>261</v>
      </c>
      <c r="M386">
        <v>94</v>
      </c>
    </row>
    <row r="387" spans="1:13" x14ac:dyDescent="0.45">
      <c r="A387">
        <v>386</v>
      </c>
      <c r="B387">
        <v>2005</v>
      </c>
      <c r="C387" t="s">
        <v>199</v>
      </c>
      <c r="D387" t="s">
        <v>42</v>
      </c>
      <c r="E387">
        <v>545</v>
      </c>
      <c r="F387">
        <v>252</v>
      </c>
      <c r="G387">
        <v>127</v>
      </c>
      <c r="H387">
        <v>101</v>
      </c>
      <c r="I387">
        <v>133</v>
      </c>
      <c r="J387">
        <v>126</v>
      </c>
      <c r="K387">
        <v>165</v>
      </c>
      <c r="L387">
        <v>168</v>
      </c>
      <c r="M387">
        <v>99</v>
      </c>
    </row>
    <row r="388" spans="1:13" x14ac:dyDescent="0.45">
      <c r="A388">
        <v>387</v>
      </c>
      <c r="B388">
        <v>1979</v>
      </c>
      <c r="C388" t="s">
        <v>1024</v>
      </c>
      <c r="D388" t="s">
        <v>90</v>
      </c>
      <c r="E388">
        <v>566</v>
      </c>
      <c r="F388">
        <v>158</v>
      </c>
      <c r="G388">
        <v>112</v>
      </c>
      <c r="H388">
        <v>119</v>
      </c>
      <c r="I388">
        <v>124</v>
      </c>
      <c r="J388">
        <v>140</v>
      </c>
      <c r="K388">
        <v>165</v>
      </c>
      <c r="L388">
        <v>181</v>
      </c>
      <c r="M388">
        <v>115</v>
      </c>
    </row>
    <row r="389" spans="1:13" x14ac:dyDescent="0.45">
      <c r="A389">
        <v>388</v>
      </c>
      <c r="B389">
        <v>1930</v>
      </c>
      <c r="C389" t="s">
        <v>648</v>
      </c>
      <c r="D389" t="s">
        <v>158</v>
      </c>
      <c r="E389">
        <v>699</v>
      </c>
      <c r="F389">
        <v>120</v>
      </c>
      <c r="G389">
        <v>116</v>
      </c>
      <c r="H389">
        <v>126</v>
      </c>
      <c r="I389">
        <v>123</v>
      </c>
      <c r="J389">
        <v>146</v>
      </c>
      <c r="K389">
        <v>165</v>
      </c>
      <c r="L389">
        <v>188</v>
      </c>
      <c r="M389">
        <v>122</v>
      </c>
    </row>
    <row r="390" spans="1:13" x14ac:dyDescent="0.45">
      <c r="A390">
        <v>389</v>
      </c>
      <c r="B390">
        <v>1972</v>
      </c>
      <c r="C390" t="s">
        <v>505</v>
      </c>
      <c r="D390" t="s">
        <v>48</v>
      </c>
      <c r="E390">
        <v>514</v>
      </c>
      <c r="F390">
        <v>117</v>
      </c>
      <c r="G390">
        <v>122</v>
      </c>
      <c r="H390">
        <v>119</v>
      </c>
      <c r="I390">
        <v>118</v>
      </c>
      <c r="J390">
        <v>151</v>
      </c>
      <c r="K390">
        <v>165</v>
      </c>
      <c r="L390">
        <v>224</v>
      </c>
      <c r="M390">
        <v>118</v>
      </c>
    </row>
    <row r="391" spans="1:13" x14ac:dyDescent="0.45">
      <c r="A391">
        <v>390</v>
      </c>
      <c r="B391">
        <v>1953</v>
      </c>
      <c r="C391" t="s">
        <v>203</v>
      </c>
      <c r="D391" t="s">
        <v>158</v>
      </c>
      <c r="E391">
        <v>680</v>
      </c>
      <c r="F391">
        <v>130</v>
      </c>
      <c r="G391">
        <v>131</v>
      </c>
      <c r="H391">
        <v>122</v>
      </c>
      <c r="I391">
        <v>121</v>
      </c>
      <c r="J391">
        <v>147</v>
      </c>
      <c r="K391">
        <v>165</v>
      </c>
      <c r="L391">
        <v>190</v>
      </c>
      <c r="M391">
        <v>119</v>
      </c>
    </row>
    <row r="392" spans="1:13" x14ac:dyDescent="0.45">
      <c r="A392">
        <v>391</v>
      </c>
      <c r="B392">
        <v>2015</v>
      </c>
      <c r="C392" t="s">
        <v>422</v>
      </c>
      <c r="D392" t="s">
        <v>70</v>
      </c>
      <c r="E392">
        <v>511</v>
      </c>
      <c r="F392">
        <v>196</v>
      </c>
      <c r="G392">
        <v>81</v>
      </c>
      <c r="H392">
        <v>132</v>
      </c>
      <c r="I392">
        <v>138</v>
      </c>
      <c r="J392">
        <v>129</v>
      </c>
      <c r="K392">
        <v>165</v>
      </c>
      <c r="L392">
        <v>125</v>
      </c>
      <c r="M392">
        <v>130</v>
      </c>
    </row>
    <row r="393" spans="1:13" x14ac:dyDescent="0.45">
      <c r="A393">
        <v>392</v>
      </c>
      <c r="B393">
        <v>1955</v>
      </c>
      <c r="C393" t="s">
        <v>203</v>
      </c>
      <c r="D393" t="s">
        <v>158</v>
      </c>
      <c r="E393">
        <v>653</v>
      </c>
      <c r="F393">
        <v>171</v>
      </c>
      <c r="G393">
        <v>127</v>
      </c>
      <c r="H393">
        <v>116</v>
      </c>
      <c r="I393">
        <v>124</v>
      </c>
      <c r="J393">
        <v>150</v>
      </c>
      <c r="K393">
        <v>164</v>
      </c>
      <c r="L393">
        <v>206</v>
      </c>
      <c r="M393">
        <v>110</v>
      </c>
    </row>
    <row r="394" spans="1:13" x14ac:dyDescent="0.45">
      <c r="A394">
        <v>393</v>
      </c>
      <c r="B394">
        <v>2001</v>
      </c>
      <c r="C394" t="s">
        <v>654</v>
      </c>
      <c r="D394" t="s">
        <v>178</v>
      </c>
      <c r="E394">
        <v>688</v>
      </c>
      <c r="F394">
        <v>149</v>
      </c>
      <c r="G394">
        <v>103</v>
      </c>
      <c r="H394">
        <v>123</v>
      </c>
      <c r="I394">
        <v>127</v>
      </c>
      <c r="J394">
        <v>141</v>
      </c>
      <c r="K394">
        <v>164</v>
      </c>
      <c r="L394">
        <v>169</v>
      </c>
      <c r="M394">
        <v>123</v>
      </c>
    </row>
    <row r="395" spans="1:13" x14ac:dyDescent="0.45">
      <c r="A395">
        <v>394</v>
      </c>
      <c r="B395">
        <v>1963</v>
      </c>
      <c r="C395" t="s">
        <v>681</v>
      </c>
      <c r="D395" t="s">
        <v>58</v>
      </c>
      <c r="E395">
        <v>629</v>
      </c>
      <c r="F395">
        <v>75</v>
      </c>
      <c r="G395">
        <v>78</v>
      </c>
      <c r="H395">
        <v>124</v>
      </c>
      <c r="I395">
        <v>116</v>
      </c>
      <c r="J395">
        <v>148</v>
      </c>
      <c r="K395">
        <v>164</v>
      </c>
      <c r="L395">
        <v>196</v>
      </c>
      <c r="M395">
        <v>112</v>
      </c>
    </row>
    <row r="396" spans="1:13" x14ac:dyDescent="0.45">
      <c r="A396">
        <v>395</v>
      </c>
      <c r="B396">
        <v>1913</v>
      </c>
      <c r="C396" t="s">
        <v>189</v>
      </c>
      <c r="D396" t="s">
        <v>103</v>
      </c>
      <c r="E396">
        <v>644</v>
      </c>
      <c r="F396">
        <v>114</v>
      </c>
      <c r="G396">
        <v>53</v>
      </c>
      <c r="H396">
        <v>127</v>
      </c>
      <c r="I396">
        <v>123</v>
      </c>
      <c r="J396">
        <v>142</v>
      </c>
      <c r="K396">
        <v>164</v>
      </c>
      <c r="L396">
        <v>188</v>
      </c>
      <c r="M396">
        <v>117</v>
      </c>
    </row>
    <row r="397" spans="1:13" x14ac:dyDescent="0.45">
      <c r="A397">
        <v>396</v>
      </c>
      <c r="B397">
        <v>1945</v>
      </c>
      <c r="C397" t="s">
        <v>1162</v>
      </c>
      <c r="D397" t="s">
        <v>110</v>
      </c>
      <c r="E397">
        <v>429</v>
      </c>
      <c r="F397">
        <v>141</v>
      </c>
      <c r="G397">
        <v>113</v>
      </c>
      <c r="H397">
        <v>117</v>
      </c>
      <c r="I397">
        <v>119</v>
      </c>
      <c r="J397">
        <v>143</v>
      </c>
      <c r="K397">
        <v>164</v>
      </c>
      <c r="L397">
        <v>216</v>
      </c>
      <c r="M397">
        <v>111</v>
      </c>
    </row>
    <row r="398" spans="1:13" x14ac:dyDescent="0.45">
      <c r="A398">
        <v>397</v>
      </c>
      <c r="B398">
        <v>1923</v>
      </c>
      <c r="C398" t="s">
        <v>360</v>
      </c>
      <c r="D398" t="s">
        <v>146</v>
      </c>
      <c r="E398">
        <v>646</v>
      </c>
      <c r="F398">
        <v>139</v>
      </c>
      <c r="G398">
        <v>77</v>
      </c>
      <c r="H398">
        <v>123</v>
      </c>
      <c r="I398">
        <v>122</v>
      </c>
      <c r="J398">
        <v>156</v>
      </c>
      <c r="K398">
        <v>164</v>
      </c>
      <c r="L398">
        <v>241</v>
      </c>
      <c r="M398">
        <v>112</v>
      </c>
    </row>
    <row r="399" spans="1:13" x14ac:dyDescent="0.45">
      <c r="A399">
        <v>398</v>
      </c>
      <c r="B399">
        <v>1969</v>
      </c>
      <c r="C399" t="s">
        <v>846</v>
      </c>
      <c r="D399" t="s">
        <v>258</v>
      </c>
      <c r="E399">
        <v>673</v>
      </c>
      <c r="F399">
        <v>181</v>
      </c>
      <c r="G399">
        <v>64</v>
      </c>
      <c r="H399">
        <v>117</v>
      </c>
      <c r="I399">
        <v>129</v>
      </c>
      <c r="J399">
        <v>137</v>
      </c>
      <c r="K399">
        <v>164</v>
      </c>
      <c r="L399">
        <v>179</v>
      </c>
      <c r="M399">
        <v>104</v>
      </c>
    </row>
    <row r="400" spans="1:13" x14ac:dyDescent="0.45">
      <c r="A400">
        <v>399</v>
      </c>
      <c r="B400">
        <v>1917</v>
      </c>
      <c r="C400" t="s">
        <v>50</v>
      </c>
      <c r="D400" t="s">
        <v>51</v>
      </c>
      <c r="E400">
        <v>589</v>
      </c>
      <c r="F400">
        <v>112</v>
      </c>
      <c r="G400">
        <v>68</v>
      </c>
      <c r="H400">
        <v>127</v>
      </c>
      <c r="I400">
        <v>123</v>
      </c>
      <c r="J400">
        <v>143</v>
      </c>
      <c r="K400">
        <v>164</v>
      </c>
      <c r="L400">
        <v>191</v>
      </c>
      <c r="M400">
        <v>121</v>
      </c>
    </row>
    <row r="401" spans="1:13" x14ac:dyDescent="0.45">
      <c r="A401">
        <v>400</v>
      </c>
      <c r="B401">
        <v>1948</v>
      </c>
      <c r="C401" t="s">
        <v>109</v>
      </c>
      <c r="D401" t="s">
        <v>110</v>
      </c>
      <c r="E401">
        <v>676</v>
      </c>
      <c r="F401">
        <v>130</v>
      </c>
      <c r="G401">
        <v>17</v>
      </c>
      <c r="H401">
        <v>130</v>
      </c>
      <c r="I401">
        <v>127</v>
      </c>
      <c r="J401">
        <v>135</v>
      </c>
      <c r="K401">
        <v>164</v>
      </c>
      <c r="L401">
        <v>147</v>
      </c>
      <c r="M401">
        <v>119</v>
      </c>
    </row>
    <row r="402" spans="1:13" x14ac:dyDescent="0.45">
      <c r="A402">
        <v>401</v>
      </c>
      <c r="B402">
        <v>1993</v>
      </c>
      <c r="C402" t="s">
        <v>1163</v>
      </c>
      <c r="D402" t="s">
        <v>230</v>
      </c>
      <c r="E402">
        <v>587</v>
      </c>
      <c r="F402">
        <v>69</v>
      </c>
      <c r="G402">
        <v>114</v>
      </c>
      <c r="H402">
        <v>116</v>
      </c>
      <c r="I402">
        <v>109</v>
      </c>
      <c r="J402">
        <v>155</v>
      </c>
      <c r="K402">
        <v>164</v>
      </c>
      <c r="L402">
        <v>229</v>
      </c>
      <c r="M402">
        <v>104</v>
      </c>
    </row>
    <row r="403" spans="1:13" x14ac:dyDescent="0.45">
      <c r="A403">
        <v>402</v>
      </c>
      <c r="B403">
        <v>2019</v>
      </c>
      <c r="C403" t="s">
        <v>1164</v>
      </c>
      <c r="D403" t="s">
        <v>152</v>
      </c>
      <c r="E403">
        <v>521</v>
      </c>
      <c r="F403">
        <v>126</v>
      </c>
      <c r="G403">
        <v>110</v>
      </c>
      <c r="H403">
        <v>122</v>
      </c>
      <c r="I403">
        <v>121</v>
      </c>
      <c r="J403">
        <v>145</v>
      </c>
      <c r="K403">
        <v>164</v>
      </c>
      <c r="L403">
        <v>176</v>
      </c>
      <c r="M403">
        <v>118</v>
      </c>
    </row>
    <row r="404" spans="1:13" x14ac:dyDescent="0.45">
      <c r="A404">
        <v>403</v>
      </c>
      <c r="B404">
        <v>1937</v>
      </c>
      <c r="C404" t="s">
        <v>660</v>
      </c>
      <c r="D404" t="s">
        <v>139</v>
      </c>
      <c r="E404">
        <v>570</v>
      </c>
      <c r="F404">
        <v>195</v>
      </c>
      <c r="G404">
        <v>168</v>
      </c>
      <c r="H404">
        <v>121</v>
      </c>
      <c r="I404">
        <v>131</v>
      </c>
      <c r="J404">
        <v>148</v>
      </c>
      <c r="K404">
        <v>164</v>
      </c>
      <c r="L404">
        <v>212</v>
      </c>
      <c r="M404">
        <v>123</v>
      </c>
    </row>
    <row r="405" spans="1:13" x14ac:dyDescent="0.45">
      <c r="A405">
        <v>404</v>
      </c>
      <c r="B405">
        <v>1993</v>
      </c>
      <c r="C405" t="s">
        <v>154</v>
      </c>
      <c r="D405" t="s">
        <v>106</v>
      </c>
      <c r="E405">
        <v>691</v>
      </c>
      <c r="F405">
        <v>152</v>
      </c>
      <c r="G405">
        <v>89</v>
      </c>
      <c r="H405">
        <v>116</v>
      </c>
      <c r="I405">
        <v>121</v>
      </c>
      <c r="J405">
        <v>151</v>
      </c>
      <c r="K405">
        <v>164</v>
      </c>
      <c r="L405">
        <v>218</v>
      </c>
      <c r="M405">
        <v>101</v>
      </c>
    </row>
    <row r="406" spans="1:13" x14ac:dyDescent="0.45">
      <c r="A406">
        <v>405</v>
      </c>
      <c r="B406">
        <v>1964</v>
      </c>
      <c r="C406" t="s">
        <v>141</v>
      </c>
      <c r="D406" t="s">
        <v>88</v>
      </c>
      <c r="E406">
        <v>686</v>
      </c>
      <c r="F406">
        <v>168</v>
      </c>
      <c r="G406">
        <v>102</v>
      </c>
      <c r="H406">
        <v>119</v>
      </c>
      <c r="I406">
        <v>124</v>
      </c>
      <c r="J406">
        <v>144</v>
      </c>
      <c r="K406">
        <v>164</v>
      </c>
      <c r="L406">
        <v>197</v>
      </c>
      <c r="M406">
        <v>114</v>
      </c>
    </row>
    <row r="407" spans="1:13" x14ac:dyDescent="0.45">
      <c r="A407">
        <v>406</v>
      </c>
      <c r="B407">
        <v>1954</v>
      </c>
      <c r="C407" t="s">
        <v>403</v>
      </c>
      <c r="D407" t="s">
        <v>78</v>
      </c>
      <c r="E407">
        <v>659</v>
      </c>
      <c r="F407">
        <v>124</v>
      </c>
      <c r="G407">
        <v>55</v>
      </c>
      <c r="H407">
        <v>119</v>
      </c>
      <c r="I407">
        <v>118</v>
      </c>
      <c r="J407">
        <v>151</v>
      </c>
      <c r="K407">
        <v>164</v>
      </c>
      <c r="L407">
        <v>210</v>
      </c>
      <c r="M407">
        <v>99</v>
      </c>
    </row>
    <row r="408" spans="1:13" x14ac:dyDescent="0.45">
      <c r="A408">
        <v>407</v>
      </c>
      <c r="B408">
        <v>2023</v>
      </c>
      <c r="C408" t="s">
        <v>1165</v>
      </c>
      <c r="D408" t="s">
        <v>254</v>
      </c>
      <c r="E408">
        <v>600</v>
      </c>
      <c r="F408">
        <v>129</v>
      </c>
      <c r="G408">
        <v>68</v>
      </c>
      <c r="H408">
        <v>134</v>
      </c>
      <c r="I408">
        <v>129</v>
      </c>
      <c r="J408">
        <v>127</v>
      </c>
      <c r="K408">
        <v>164</v>
      </c>
      <c r="L408">
        <v>117</v>
      </c>
      <c r="M408">
        <v>124</v>
      </c>
    </row>
    <row r="409" spans="1:13" x14ac:dyDescent="0.45">
      <c r="A409">
        <v>408</v>
      </c>
      <c r="B409">
        <v>1954</v>
      </c>
      <c r="C409" t="s">
        <v>72</v>
      </c>
      <c r="D409" t="s">
        <v>51</v>
      </c>
      <c r="E409">
        <v>705</v>
      </c>
      <c r="F409">
        <v>153</v>
      </c>
      <c r="G409">
        <v>58</v>
      </c>
      <c r="H409">
        <v>120</v>
      </c>
      <c r="I409">
        <v>124</v>
      </c>
      <c r="J409">
        <v>143</v>
      </c>
      <c r="K409">
        <v>164</v>
      </c>
      <c r="L409">
        <v>185</v>
      </c>
      <c r="M409">
        <v>108</v>
      </c>
    </row>
    <row r="410" spans="1:13" x14ac:dyDescent="0.45">
      <c r="A410">
        <v>409</v>
      </c>
      <c r="B410">
        <v>2012</v>
      </c>
      <c r="C410" t="s">
        <v>438</v>
      </c>
      <c r="D410" t="s">
        <v>58</v>
      </c>
      <c r="E410">
        <v>610</v>
      </c>
      <c r="F410">
        <v>137</v>
      </c>
      <c r="G410">
        <v>82</v>
      </c>
      <c r="H410">
        <v>129</v>
      </c>
      <c r="I410">
        <v>125</v>
      </c>
      <c r="J410">
        <v>133</v>
      </c>
      <c r="K410">
        <v>164</v>
      </c>
      <c r="L410">
        <v>140</v>
      </c>
      <c r="M410">
        <v>121</v>
      </c>
    </row>
    <row r="411" spans="1:13" x14ac:dyDescent="0.45">
      <c r="A411">
        <v>410</v>
      </c>
      <c r="B411">
        <v>1972</v>
      </c>
      <c r="C411" t="s">
        <v>1149</v>
      </c>
      <c r="D411" t="s">
        <v>128</v>
      </c>
      <c r="E411">
        <v>537</v>
      </c>
      <c r="F411">
        <v>146</v>
      </c>
      <c r="G411">
        <v>96</v>
      </c>
      <c r="H411">
        <v>110</v>
      </c>
      <c r="I411">
        <v>119</v>
      </c>
      <c r="J411">
        <v>138</v>
      </c>
      <c r="K411">
        <v>164</v>
      </c>
      <c r="L411">
        <v>201</v>
      </c>
      <c r="M411">
        <v>99</v>
      </c>
    </row>
    <row r="412" spans="1:13" x14ac:dyDescent="0.45">
      <c r="A412">
        <v>411</v>
      </c>
      <c r="B412">
        <v>1941</v>
      </c>
      <c r="C412" t="s">
        <v>344</v>
      </c>
      <c r="D412" t="s">
        <v>158</v>
      </c>
      <c r="E412">
        <v>601</v>
      </c>
      <c r="F412">
        <v>84</v>
      </c>
      <c r="G412">
        <v>143</v>
      </c>
      <c r="H412">
        <v>129</v>
      </c>
      <c r="I412">
        <v>121</v>
      </c>
      <c r="J412">
        <v>149</v>
      </c>
      <c r="K412">
        <v>164</v>
      </c>
      <c r="L412">
        <v>198</v>
      </c>
      <c r="M412">
        <v>134</v>
      </c>
    </row>
    <row r="413" spans="1:13" x14ac:dyDescent="0.45">
      <c r="A413">
        <v>412</v>
      </c>
      <c r="B413">
        <v>1997</v>
      </c>
      <c r="C413" t="s">
        <v>1135</v>
      </c>
      <c r="D413" t="s">
        <v>106</v>
      </c>
      <c r="E413">
        <v>678</v>
      </c>
      <c r="F413">
        <v>194</v>
      </c>
      <c r="G413">
        <v>77</v>
      </c>
      <c r="H413">
        <v>122</v>
      </c>
      <c r="I413">
        <v>134</v>
      </c>
      <c r="J413">
        <v>129</v>
      </c>
      <c r="K413">
        <v>164</v>
      </c>
      <c r="L413">
        <v>141</v>
      </c>
      <c r="M413">
        <v>115</v>
      </c>
    </row>
    <row r="414" spans="1:13" x14ac:dyDescent="0.45">
      <c r="A414">
        <v>413</v>
      </c>
      <c r="B414">
        <v>2021</v>
      </c>
      <c r="C414" t="s">
        <v>453</v>
      </c>
      <c r="D414" t="s">
        <v>143</v>
      </c>
      <c r="E414">
        <v>654</v>
      </c>
      <c r="F414">
        <v>241</v>
      </c>
      <c r="G414">
        <v>64</v>
      </c>
      <c r="H414">
        <v>126</v>
      </c>
      <c r="I414">
        <v>142</v>
      </c>
      <c r="J414">
        <v>127</v>
      </c>
      <c r="K414">
        <v>164</v>
      </c>
      <c r="L414">
        <v>129</v>
      </c>
      <c r="M414">
        <v>113</v>
      </c>
    </row>
    <row r="415" spans="1:13" x14ac:dyDescent="0.45">
      <c r="A415">
        <v>414</v>
      </c>
      <c r="B415">
        <v>1982</v>
      </c>
      <c r="C415" t="s">
        <v>89</v>
      </c>
      <c r="D415" t="s">
        <v>90</v>
      </c>
      <c r="E415">
        <v>704</v>
      </c>
      <c r="F415">
        <v>91</v>
      </c>
      <c r="G415">
        <v>71</v>
      </c>
      <c r="H415">
        <v>125</v>
      </c>
      <c r="I415">
        <v>115</v>
      </c>
      <c r="J415">
        <v>144</v>
      </c>
      <c r="K415">
        <v>164</v>
      </c>
      <c r="L415">
        <v>179</v>
      </c>
      <c r="M415">
        <v>116</v>
      </c>
    </row>
    <row r="416" spans="1:13" x14ac:dyDescent="0.45">
      <c r="A416">
        <v>415</v>
      </c>
      <c r="B416">
        <v>1913</v>
      </c>
      <c r="C416" t="s">
        <v>102</v>
      </c>
      <c r="D416" t="s">
        <v>103</v>
      </c>
      <c r="E416">
        <v>652</v>
      </c>
      <c r="F416">
        <v>152</v>
      </c>
      <c r="G416">
        <v>63</v>
      </c>
      <c r="H416">
        <v>130</v>
      </c>
      <c r="I416">
        <v>131</v>
      </c>
      <c r="J416">
        <v>131</v>
      </c>
      <c r="K416">
        <v>164</v>
      </c>
      <c r="L416">
        <v>131</v>
      </c>
      <c r="M416">
        <v>126</v>
      </c>
    </row>
    <row r="417" spans="1:13" x14ac:dyDescent="0.45">
      <c r="A417">
        <v>416</v>
      </c>
      <c r="B417">
        <v>2010</v>
      </c>
      <c r="C417" t="s">
        <v>149</v>
      </c>
      <c r="D417" t="s">
        <v>51</v>
      </c>
      <c r="E417">
        <v>700</v>
      </c>
      <c r="F417">
        <v>167</v>
      </c>
      <c r="G417">
        <v>59</v>
      </c>
      <c r="H417">
        <v>119</v>
      </c>
      <c r="I417">
        <v>125</v>
      </c>
      <c r="J417">
        <v>144</v>
      </c>
      <c r="K417">
        <v>164</v>
      </c>
      <c r="L417">
        <v>189</v>
      </c>
      <c r="M417">
        <v>98</v>
      </c>
    </row>
    <row r="418" spans="1:13" x14ac:dyDescent="0.45">
      <c r="A418">
        <v>417</v>
      </c>
      <c r="B418">
        <v>1957</v>
      </c>
      <c r="C418" t="s">
        <v>1127</v>
      </c>
      <c r="D418" t="s">
        <v>90</v>
      </c>
      <c r="E418">
        <v>675</v>
      </c>
      <c r="F418">
        <v>101</v>
      </c>
      <c r="G418">
        <v>74</v>
      </c>
      <c r="H418">
        <v>120</v>
      </c>
      <c r="I418">
        <v>114</v>
      </c>
      <c r="J418">
        <v>144</v>
      </c>
      <c r="K418">
        <v>164</v>
      </c>
      <c r="L418">
        <v>189</v>
      </c>
      <c r="M418">
        <v>106</v>
      </c>
    </row>
    <row r="419" spans="1:13" x14ac:dyDescent="0.45">
      <c r="A419">
        <v>418</v>
      </c>
      <c r="B419">
        <v>1994</v>
      </c>
      <c r="C419" t="s">
        <v>154</v>
      </c>
      <c r="D419" t="s">
        <v>106</v>
      </c>
      <c r="E419">
        <v>493</v>
      </c>
      <c r="F419">
        <v>120</v>
      </c>
      <c r="G419">
        <v>96</v>
      </c>
      <c r="H419">
        <v>119</v>
      </c>
      <c r="I419">
        <v>116</v>
      </c>
      <c r="J419">
        <v>155</v>
      </c>
      <c r="K419">
        <v>164</v>
      </c>
      <c r="L419">
        <v>217</v>
      </c>
      <c r="M419">
        <v>104</v>
      </c>
    </row>
    <row r="420" spans="1:13" x14ac:dyDescent="0.45">
      <c r="A420">
        <v>419</v>
      </c>
      <c r="B420">
        <v>1969</v>
      </c>
      <c r="C420" t="s">
        <v>214</v>
      </c>
      <c r="D420" t="s">
        <v>64</v>
      </c>
      <c r="E420">
        <v>570</v>
      </c>
      <c r="F420">
        <v>109</v>
      </c>
      <c r="G420">
        <v>91</v>
      </c>
      <c r="H420">
        <v>133</v>
      </c>
      <c r="I420">
        <v>125</v>
      </c>
      <c r="J420">
        <v>142</v>
      </c>
      <c r="K420">
        <v>163</v>
      </c>
      <c r="L420">
        <v>159</v>
      </c>
      <c r="M420">
        <v>130</v>
      </c>
    </row>
    <row r="421" spans="1:13" x14ac:dyDescent="0.45">
      <c r="A421">
        <v>420</v>
      </c>
      <c r="B421">
        <v>1925</v>
      </c>
      <c r="C421" t="s">
        <v>1128</v>
      </c>
      <c r="D421" t="s">
        <v>110</v>
      </c>
      <c r="E421">
        <v>518</v>
      </c>
      <c r="F421">
        <v>147</v>
      </c>
      <c r="G421">
        <v>39</v>
      </c>
      <c r="H421">
        <v>130</v>
      </c>
      <c r="I421">
        <v>130</v>
      </c>
      <c r="J421">
        <v>138</v>
      </c>
      <c r="K421">
        <v>163</v>
      </c>
      <c r="L421">
        <v>157</v>
      </c>
      <c r="M421">
        <v>123</v>
      </c>
    </row>
    <row r="422" spans="1:13" x14ac:dyDescent="0.45">
      <c r="A422">
        <v>421</v>
      </c>
      <c r="B422">
        <v>1974</v>
      </c>
      <c r="C422" t="s">
        <v>234</v>
      </c>
      <c r="D422" t="s">
        <v>182</v>
      </c>
      <c r="E422">
        <v>525</v>
      </c>
      <c r="F422">
        <v>131</v>
      </c>
      <c r="G422">
        <v>132</v>
      </c>
      <c r="H422">
        <v>116</v>
      </c>
      <c r="I422">
        <v>116</v>
      </c>
      <c r="J422">
        <v>151</v>
      </c>
      <c r="K422">
        <v>163</v>
      </c>
      <c r="L422">
        <v>231</v>
      </c>
      <c r="M422">
        <v>110</v>
      </c>
    </row>
    <row r="423" spans="1:13" x14ac:dyDescent="0.45">
      <c r="A423">
        <v>422</v>
      </c>
      <c r="B423">
        <v>1962</v>
      </c>
      <c r="C423" t="s">
        <v>74</v>
      </c>
      <c r="D423" t="s">
        <v>58</v>
      </c>
      <c r="E423">
        <v>706</v>
      </c>
      <c r="F423">
        <v>126</v>
      </c>
      <c r="G423">
        <v>92</v>
      </c>
      <c r="H423">
        <v>113</v>
      </c>
      <c r="I423">
        <v>114</v>
      </c>
      <c r="J423">
        <v>150</v>
      </c>
      <c r="K423">
        <v>163</v>
      </c>
      <c r="L423">
        <v>222</v>
      </c>
      <c r="M423">
        <v>98</v>
      </c>
    </row>
    <row r="424" spans="1:13" x14ac:dyDescent="0.45">
      <c r="A424">
        <v>423</v>
      </c>
      <c r="B424">
        <v>1969</v>
      </c>
      <c r="C424" t="s">
        <v>125</v>
      </c>
      <c r="D424" t="s">
        <v>48</v>
      </c>
      <c r="E424">
        <v>643</v>
      </c>
      <c r="F424">
        <v>155</v>
      </c>
      <c r="G424">
        <v>81</v>
      </c>
      <c r="H424">
        <v>117</v>
      </c>
      <c r="I424">
        <v>122</v>
      </c>
      <c r="J424">
        <v>153</v>
      </c>
      <c r="K424">
        <v>163</v>
      </c>
      <c r="L424">
        <v>225</v>
      </c>
      <c r="M424">
        <v>101</v>
      </c>
    </row>
    <row r="425" spans="1:13" x14ac:dyDescent="0.45">
      <c r="A425">
        <v>424</v>
      </c>
      <c r="B425">
        <v>1905</v>
      </c>
      <c r="C425" t="s">
        <v>712</v>
      </c>
      <c r="D425" t="s">
        <v>110</v>
      </c>
      <c r="E425">
        <v>573</v>
      </c>
      <c r="F425">
        <v>137</v>
      </c>
      <c r="H425">
        <v>124</v>
      </c>
      <c r="I425">
        <v>125</v>
      </c>
      <c r="J425">
        <v>143</v>
      </c>
      <c r="K425">
        <v>163</v>
      </c>
      <c r="L425">
        <v>204</v>
      </c>
    </row>
    <row r="426" spans="1:13" x14ac:dyDescent="0.45">
      <c r="A426">
        <v>425</v>
      </c>
      <c r="B426">
        <v>1996</v>
      </c>
      <c r="C426" t="s">
        <v>1135</v>
      </c>
      <c r="D426" t="s">
        <v>106</v>
      </c>
      <c r="E426">
        <v>634</v>
      </c>
      <c r="F426">
        <v>203</v>
      </c>
      <c r="G426">
        <v>85</v>
      </c>
      <c r="H426">
        <v>118</v>
      </c>
      <c r="I426">
        <v>132</v>
      </c>
      <c r="J426">
        <v>134</v>
      </c>
      <c r="K426">
        <v>163</v>
      </c>
      <c r="L426">
        <v>160</v>
      </c>
      <c r="M426">
        <v>115</v>
      </c>
    </row>
    <row r="427" spans="1:13" x14ac:dyDescent="0.45">
      <c r="A427">
        <v>426</v>
      </c>
      <c r="B427">
        <v>2011</v>
      </c>
      <c r="C427" t="s">
        <v>654</v>
      </c>
      <c r="D427" t="s">
        <v>51</v>
      </c>
      <c r="E427">
        <v>587</v>
      </c>
      <c r="F427">
        <v>186</v>
      </c>
      <c r="G427">
        <v>86</v>
      </c>
      <c r="H427">
        <v>116</v>
      </c>
      <c r="I427">
        <v>126</v>
      </c>
      <c r="J427">
        <v>136</v>
      </c>
      <c r="K427">
        <v>163</v>
      </c>
      <c r="L427">
        <v>171</v>
      </c>
      <c r="M427">
        <v>105</v>
      </c>
    </row>
    <row r="428" spans="1:13" x14ac:dyDescent="0.45">
      <c r="A428">
        <v>427</v>
      </c>
      <c r="B428">
        <v>1941</v>
      </c>
      <c r="C428" t="s">
        <v>660</v>
      </c>
      <c r="D428" t="s">
        <v>158</v>
      </c>
      <c r="E428">
        <v>641</v>
      </c>
      <c r="F428">
        <v>179</v>
      </c>
      <c r="G428">
        <v>217</v>
      </c>
      <c r="H428">
        <v>107</v>
      </c>
      <c r="I428">
        <v>121</v>
      </c>
      <c r="J428">
        <v>149</v>
      </c>
      <c r="K428">
        <v>163</v>
      </c>
      <c r="L428">
        <v>249</v>
      </c>
      <c r="M428">
        <v>110</v>
      </c>
    </row>
    <row r="429" spans="1:13" x14ac:dyDescent="0.45">
      <c r="A429">
        <v>428</v>
      </c>
      <c r="B429">
        <v>2017</v>
      </c>
      <c r="C429" t="s">
        <v>329</v>
      </c>
      <c r="D429" t="s">
        <v>78</v>
      </c>
      <c r="E429">
        <v>707</v>
      </c>
      <c r="F429">
        <v>211</v>
      </c>
      <c r="G429">
        <v>56</v>
      </c>
      <c r="H429">
        <v>123</v>
      </c>
      <c r="I429">
        <v>136</v>
      </c>
      <c r="J429">
        <v>132</v>
      </c>
      <c r="K429">
        <v>163</v>
      </c>
      <c r="L429">
        <v>146</v>
      </c>
      <c r="M429">
        <v>105</v>
      </c>
    </row>
    <row r="430" spans="1:13" x14ac:dyDescent="0.45">
      <c r="A430">
        <v>429</v>
      </c>
      <c r="B430">
        <v>2015</v>
      </c>
      <c r="C430" t="s">
        <v>300</v>
      </c>
      <c r="D430" t="s">
        <v>301</v>
      </c>
      <c r="E430">
        <v>695</v>
      </c>
      <c r="F430">
        <v>214</v>
      </c>
      <c r="G430">
        <v>109</v>
      </c>
      <c r="H430">
        <v>123</v>
      </c>
      <c r="I430">
        <v>134</v>
      </c>
      <c r="J430">
        <v>139</v>
      </c>
      <c r="K430">
        <v>163</v>
      </c>
      <c r="L430">
        <v>166</v>
      </c>
      <c r="M430">
        <v>125</v>
      </c>
    </row>
    <row r="431" spans="1:13" x14ac:dyDescent="0.45">
      <c r="A431">
        <v>430</v>
      </c>
      <c r="B431">
        <v>1967</v>
      </c>
      <c r="C431" t="s">
        <v>1127</v>
      </c>
      <c r="D431" t="s">
        <v>210</v>
      </c>
      <c r="E431">
        <v>669</v>
      </c>
      <c r="F431">
        <v>118</v>
      </c>
      <c r="G431">
        <v>104</v>
      </c>
      <c r="H431">
        <v>119</v>
      </c>
      <c r="I431">
        <v>115</v>
      </c>
      <c r="J431">
        <v>151</v>
      </c>
      <c r="K431">
        <v>163</v>
      </c>
      <c r="L431">
        <v>221</v>
      </c>
      <c r="M431">
        <v>108</v>
      </c>
    </row>
    <row r="432" spans="1:13" x14ac:dyDescent="0.45">
      <c r="A432">
        <v>431</v>
      </c>
      <c r="B432">
        <v>1995</v>
      </c>
      <c r="C432" t="s">
        <v>741</v>
      </c>
      <c r="D432" t="s">
        <v>410</v>
      </c>
      <c r="E432">
        <v>638</v>
      </c>
      <c r="F432">
        <v>149</v>
      </c>
      <c r="G432">
        <v>113</v>
      </c>
      <c r="H432">
        <v>122</v>
      </c>
      <c r="I432">
        <v>125</v>
      </c>
      <c r="J432">
        <v>139</v>
      </c>
      <c r="K432">
        <v>163</v>
      </c>
      <c r="L432">
        <v>169</v>
      </c>
      <c r="M432">
        <v>121</v>
      </c>
    </row>
    <row r="433" spans="1:13" x14ac:dyDescent="0.45">
      <c r="A433">
        <v>432</v>
      </c>
      <c r="B433">
        <v>1937</v>
      </c>
      <c r="C433" t="s">
        <v>187</v>
      </c>
      <c r="D433" t="s">
        <v>42</v>
      </c>
      <c r="E433">
        <v>692</v>
      </c>
      <c r="F433">
        <v>91</v>
      </c>
      <c r="G433">
        <v>68</v>
      </c>
      <c r="H433">
        <v>120</v>
      </c>
      <c r="I433">
        <v>113</v>
      </c>
      <c r="J433">
        <v>156</v>
      </c>
      <c r="K433">
        <v>163</v>
      </c>
      <c r="L433">
        <v>230</v>
      </c>
      <c r="M433">
        <v>104</v>
      </c>
    </row>
    <row r="434" spans="1:13" x14ac:dyDescent="0.45">
      <c r="A434">
        <v>433</v>
      </c>
      <c r="B434">
        <v>1908</v>
      </c>
      <c r="C434" t="s">
        <v>69</v>
      </c>
      <c r="D434" t="s">
        <v>70</v>
      </c>
      <c r="E434">
        <v>635</v>
      </c>
      <c r="F434">
        <v>83</v>
      </c>
      <c r="H434">
        <v>132</v>
      </c>
      <c r="I434">
        <v>121</v>
      </c>
      <c r="J434">
        <v>152</v>
      </c>
      <c r="K434">
        <v>163</v>
      </c>
      <c r="L434">
        <v>227</v>
      </c>
    </row>
    <row r="435" spans="1:13" x14ac:dyDescent="0.45">
      <c r="A435">
        <v>434</v>
      </c>
      <c r="B435">
        <v>1974</v>
      </c>
      <c r="C435" t="s">
        <v>333</v>
      </c>
      <c r="D435" t="s">
        <v>264</v>
      </c>
      <c r="E435">
        <v>443</v>
      </c>
      <c r="F435">
        <v>229</v>
      </c>
      <c r="G435">
        <v>142</v>
      </c>
      <c r="H435">
        <v>96</v>
      </c>
      <c r="I435">
        <v>125</v>
      </c>
      <c r="J435">
        <v>133</v>
      </c>
      <c r="K435">
        <v>163</v>
      </c>
      <c r="L435">
        <v>216</v>
      </c>
      <c r="M435">
        <v>93</v>
      </c>
    </row>
    <row r="436" spans="1:13" x14ac:dyDescent="0.45">
      <c r="A436">
        <v>435</v>
      </c>
      <c r="B436">
        <v>2016</v>
      </c>
      <c r="C436" t="s">
        <v>832</v>
      </c>
      <c r="D436" t="s">
        <v>48</v>
      </c>
      <c r="E436">
        <v>626</v>
      </c>
      <c r="F436">
        <v>159</v>
      </c>
      <c r="G436">
        <v>67</v>
      </c>
      <c r="H436">
        <v>122</v>
      </c>
      <c r="I436">
        <v>125</v>
      </c>
      <c r="J436">
        <v>146</v>
      </c>
      <c r="K436">
        <v>163</v>
      </c>
      <c r="L436">
        <v>184</v>
      </c>
      <c r="M436">
        <v>104</v>
      </c>
    </row>
    <row r="437" spans="1:13" x14ac:dyDescent="0.45">
      <c r="A437">
        <v>436</v>
      </c>
      <c r="B437">
        <v>2006</v>
      </c>
      <c r="C437" t="s">
        <v>1133</v>
      </c>
      <c r="D437" t="s">
        <v>48</v>
      </c>
      <c r="E437">
        <v>558</v>
      </c>
      <c r="F437">
        <v>216</v>
      </c>
      <c r="G437">
        <v>113</v>
      </c>
      <c r="H437">
        <v>116</v>
      </c>
      <c r="I437">
        <v>129</v>
      </c>
      <c r="J437">
        <v>141</v>
      </c>
      <c r="K437">
        <v>163</v>
      </c>
      <c r="L437">
        <v>184</v>
      </c>
      <c r="M437">
        <v>112</v>
      </c>
    </row>
    <row r="438" spans="1:13" x14ac:dyDescent="0.45">
      <c r="A438">
        <v>437</v>
      </c>
      <c r="B438">
        <v>1995</v>
      </c>
      <c r="C438" t="s">
        <v>57</v>
      </c>
      <c r="D438" t="s">
        <v>58</v>
      </c>
      <c r="E438">
        <v>635</v>
      </c>
      <c r="F438">
        <v>213</v>
      </c>
      <c r="G438">
        <v>81</v>
      </c>
      <c r="H438">
        <v>109</v>
      </c>
      <c r="I438">
        <v>127</v>
      </c>
      <c r="J438">
        <v>137</v>
      </c>
      <c r="K438">
        <v>163</v>
      </c>
      <c r="L438">
        <v>188</v>
      </c>
      <c r="M438">
        <v>97</v>
      </c>
    </row>
    <row r="439" spans="1:13" x14ac:dyDescent="0.45">
      <c r="A439">
        <v>438</v>
      </c>
      <c r="B439">
        <v>1906</v>
      </c>
      <c r="C439" t="s">
        <v>123</v>
      </c>
      <c r="D439" t="s">
        <v>110</v>
      </c>
      <c r="E439">
        <v>655</v>
      </c>
      <c r="F439">
        <v>71</v>
      </c>
      <c r="H439">
        <v>139</v>
      </c>
      <c r="I439">
        <v>126</v>
      </c>
      <c r="J439">
        <v>142</v>
      </c>
      <c r="K439">
        <v>163</v>
      </c>
      <c r="L439">
        <v>153</v>
      </c>
    </row>
    <row r="440" spans="1:13" x14ac:dyDescent="0.45">
      <c r="A440">
        <v>439</v>
      </c>
      <c r="B440">
        <v>1997</v>
      </c>
      <c r="C440" t="s">
        <v>318</v>
      </c>
      <c r="D440" t="s">
        <v>178</v>
      </c>
      <c r="E440">
        <v>717</v>
      </c>
      <c r="F440">
        <v>194</v>
      </c>
      <c r="G440">
        <v>103</v>
      </c>
      <c r="H440">
        <v>106</v>
      </c>
      <c r="I440">
        <v>124</v>
      </c>
      <c r="J440">
        <v>139</v>
      </c>
      <c r="K440">
        <v>163</v>
      </c>
      <c r="L440">
        <v>198</v>
      </c>
      <c r="M440">
        <v>96</v>
      </c>
    </row>
    <row r="441" spans="1:13" x14ac:dyDescent="0.45">
      <c r="A441">
        <v>440</v>
      </c>
      <c r="B441">
        <v>1931</v>
      </c>
      <c r="C441" t="s">
        <v>50</v>
      </c>
      <c r="D441" t="s">
        <v>88</v>
      </c>
      <c r="E441">
        <v>418</v>
      </c>
      <c r="F441">
        <v>175</v>
      </c>
      <c r="G441">
        <v>76</v>
      </c>
      <c r="H441">
        <v>116</v>
      </c>
      <c r="I441">
        <v>123</v>
      </c>
      <c r="J441">
        <v>143</v>
      </c>
      <c r="K441">
        <v>163</v>
      </c>
      <c r="L441">
        <v>208</v>
      </c>
      <c r="M441">
        <v>107</v>
      </c>
    </row>
    <row r="442" spans="1:13" x14ac:dyDescent="0.45">
      <c r="A442">
        <v>441</v>
      </c>
      <c r="B442">
        <v>2024</v>
      </c>
      <c r="C442" t="s">
        <v>1097</v>
      </c>
      <c r="D442" t="s">
        <v>210</v>
      </c>
      <c r="E442">
        <v>556</v>
      </c>
      <c r="F442">
        <v>125</v>
      </c>
      <c r="G442">
        <v>112</v>
      </c>
      <c r="H442">
        <v>124</v>
      </c>
      <c r="I442">
        <v>120</v>
      </c>
      <c r="J442">
        <v>145</v>
      </c>
      <c r="K442">
        <v>163</v>
      </c>
      <c r="L442">
        <v>177</v>
      </c>
      <c r="M442">
        <v>121</v>
      </c>
    </row>
    <row r="443" spans="1:13" x14ac:dyDescent="0.45">
      <c r="A443">
        <v>442</v>
      </c>
      <c r="B443">
        <v>1903</v>
      </c>
      <c r="C443" t="s">
        <v>123</v>
      </c>
      <c r="D443" t="s">
        <v>110</v>
      </c>
      <c r="E443">
        <v>525</v>
      </c>
      <c r="F443">
        <v>80</v>
      </c>
      <c r="H443">
        <v>131</v>
      </c>
      <c r="I443">
        <v>121</v>
      </c>
      <c r="J443">
        <v>145</v>
      </c>
      <c r="K443">
        <v>163</v>
      </c>
      <c r="L443">
        <v>187</v>
      </c>
    </row>
    <row r="444" spans="1:13" x14ac:dyDescent="0.45">
      <c r="A444">
        <v>443</v>
      </c>
      <c r="B444">
        <v>2001</v>
      </c>
      <c r="C444" t="s">
        <v>133</v>
      </c>
      <c r="D444" t="s">
        <v>134</v>
      </c>
      <c r="E444">
        <v>601</v>
      </c>
      <c r="F444">
        <v>152</v>
      </c>
      <c r="G444">
        <v>100</v>
      </c>
      <c r="H444">
        <v>130</v>
      </c>
      <c r="I444">
        <v>132</v>
      </c>
      <c r="J444">
        <v>150</v>
      </c>
      <c r="K444">
        <v>163</v>
      </c>
      <c r="L444">
        <v>182</v>
      </c>
      <c r="M444">
        <v>125</v>
      </c>
    </row>
    <row r="445" spans="1:13" x14ac:dyDescent="0.45">
      <c r="A445">
        <v>444</v>
      </c>
      <c r="B445">
        <v>2003</v>
      </c>
      <c r="C445" t="s">
        <v>224</v>
      </c>
      <c r="D445" t="s">
        <v>134</v>
      </c>
      <c r="E445">
        <v>703</v>
      </c>
      <c r="F445">
        <v>175</v>
      </c>
      <c r="G445">
        <v>64</v>
      </c>
      <c r="H445">
        <v>133</v>
      </c>
      <c r="I445">
        <v>135</v>
      </c>
      <c r="J445">
        <v>146</v>
      </c>
      <c r="K445">
        <v>163</v>
      </c>
      <c r="L445">
        <v>167</v>
      </c>
      <c r="M445">
        <v>122</v>
      </c>
    </row>
    <row r="446" spans="1:13" x14ac:dyDescent="0.45">
      <c r="A446">
        <v>445</v>
      </c>
      <c r="B446">
        <v>1972</v>
      </c>
      <c r="C446" t="s">
        <v>1166</v>
      </c>
      <c r="D446" t="s">
        <v>178</v>
      </c>
      <c r="E446">
        <v>625</v>
      </c>
      <c r="F446">
        <v>102</v>
      </c>
      <c r="G446">
        <v>74</v>
      </c>
      <c r="H446">
        <v>125</v>
      </c>
      <c r="I446">
        <v>118</v>
      </c>
      <c r="J446">
        <v>142</v>
      </c>
      <c r="K446">
        <v>163</v>
      </c>
      <c r="L446">
        <v>177</v>
      </c>
      <c r="M446">
        <v>117</v>
      </c>
    </row>
    <row r="447" spans="1:13" x14ac:dyDescent="0.45">
      <c r="A447">
        <v>446</v>
      </c>
      <c r="B447">
        <v>1996</v>
      </c>
      <c r="C447" t="s">
        <v>449</v>
      </c>
      <c r="D447" t="s">
        <v>110</v>
      </c>
      <c r="E447">
        <v>636</v>
      </c>
      <c r="F447">
        <v>202</v>
      </c>
      <c r="G447">
        <v>142</v>
      </c>
      <c r="H447">
        <v>112</v>
      </c>
      <c r="I447">
        <v>128</v>
      </c>
      <c r="J447">
        <v>138</v>
      </c>
      <c r="K447">
        <v>163</v>
      </c>
      <c r="L447">
        <v>179</v>
      </c>
      <c r="M447">
        <v>119</v>
      </c>
    </row>
    <row r="448" spans="1:13" x14ac:dyDescent="0.45">
      <c r="A448">
        <v>447</v>
      </c>
      <c r="B448">
        <v>1900</v>
      </c>
      <c r="C448" t="s">
        <v>712</v>
      </c>
      <c r="D448" t="s">
        <v>139</v>
      </c>
      <c r="E448">
        <v>623</v>
      </c>
      <c r="F448">
        <v>125</v>
      </c>
      <c r="H448">
        <v>128</v>
      </c>
      <c r="I448">
        <v>127</v>
      </c>
      <c r="J448">
        <v>144</v>
      </c>
      <c r="K448">
        <v>163</v>
      </c>
      <c r="L448">
        <v>196</v>
      </c>
    </row>
    <row r="449" spans="1:13" x14ac:dyDescent="0.45">
      <c r="A449">
        <v>448</v>
      </c>
      <c r="B449">
        <v>1925</v>
      </c>
      <c r="C449" t="s">
        <v>69</v>
      </c>
      <c r="D449" t="s">
        <v>70</v>
      </c>
      <c r="E449">
        <v>490</v>
      </c>
      <c r="F449">
        <v>144</v>
      </c>
      <c r="G449">
        <v>42</v>
      </c>
      <c r="H449">
        <v>126</v>
      </c>
      <c r="I449">
        <v>127</v>
      </c>
      <c r="J449">
        <v>142</v>
      </c>
      <c r="K449">
        <v>163</v>
      </c>
      <c r="L449">
        <v>182</v>
      </c>
      <c r="M449">
        <v>119</v>
      </c>
    </row>
    <row r="450" spans="1:13" x14ac:dyDescent="0.45">
      <c r="A450">
        <v>449</v>
      </c>
      <c r="B450">
        <v>1977</v>
      </c>
      <c r="C450" t="s">
        <v>1167</v>
      </c>
      <c r="D450" t="s">
        <v>182</v>
      </c>
      <c r="E450">
        <v>470</v>
      </c>
      <c r="F450">
        <v>137</v>
      </c>
      <c r="G450">
        <v>89</v>
      </c>
      <c r="H450">
        <v>111</v>
      </c>
      <c r="I450">
        <v>117</v>
      </c>
      <c r="J450">
        <v>145</v>
      </c>
      <c r="K450">
        <v>163</v>
      </c>
      <c r="L450">
        <v>210</v>
      </c>
      <c r="M450">
        <v>97</v>
      </c>
    </row>
    <row r="451" spans="1:13" x14ac:dyDescent="0.45">
      <c r="A451">
        <v>450</v>
      </c>
      <c r="B451">
        <v>2003</v>
      </c>
      <c r="C451" t="s">
        <v>663</v>
      </c>
      <c r="D451" t="s">
        <v>210</v>
      </c>
      <c r="E451">
        <v>678</v>
      </c>
      <c r="F451">
        <v>141</v>
      </c>
      <c r="G451">
        <v>50</v>
      </c>
      <c r="H451">
        <v>123</v>
      </c>
      <c r="I451">
        <v>123</v>
      </c>
      <c r="J451">
        <v>140</v>
      </c>
      <c r="K451">
        <v>163</v>
      </c>
      <c r="L451">
        <v>169</v>
      </c>
      <c r="M451">
        <v>103</v>
      </c>
    </row>
    <row r="452" spans="1:13" x14ac:dyDescent="0.45">
      <c r="A452">
        <v>451</v>
      </c>
      <c r="B452">
        <v>2007</v>
      </c>
      <c r="C452" t="s">
        <v>428</v>
      </c>
      <c r="D452" t="s">
        <v>210</v>
      </c>
      <c r="E452">
        <v>600</v>
      </c>
      <c r="F452">
        <v>155</v>
      </c>
      <c r="G452">
        <v>76</v>
      </c>
      <c r="H452">
        <v>124</v>
      </c>
      <c r="I452">
        <v>124</v>
      </c>
      <c r="J452">
        <v>139</v>
      </c>
      <c r="K452">
        <v>163</v>
      </c>
      <c r="L452">
        <v>164</v>
      </c>
      <c r="M452">
        <v>114</v>
      </c>
    </row>
    <row r="453" spans="1:13" x14ac:dyDescent="0.45">
      <c r="A453">
        <v>452</v>
      </c>
      <c r="B453">
        <v>1945</v>
      </c>
      <c r="C453" t="s">
        <v>1014</v>
      </c>
      <c r="D453" t="s">
        <v>88</v>
      </c>
      <c r="E453">
        <v>586</v>
      </c>
      <c r="F453">
        <v>154</v>
      </c>
      <c r="G453">
        <v>81</v>
      </c>
      <c r="H453">
        <v>130</v>
      </c>
      <c r="I453">
        <v>131</v>
      </c>
      <c r="J453">
        <v>133</v>
      </c>
      <c r="K453">
        <v>162</v>
      </c>
      <c r="L453">
        <v>139</v>
      </c>
      <c r="M453">
        <v>131</v>
      </c>
    </row>
    <row r="454" spans="1:13" x14ac:dyDescent="0.45">
      <c r="A454">
        <v>453</v>
      </c>
      <c r="B454">
        <v>1966</v>
      </c>
      <c r="C454" t="s">
        <v>282</v>
      </c>
      <c r="D454" t="s">
        <v>70</v>
      </c>
      <c r="E454">
        <v>572</v>
      </c>
      <c r="F454">
        <v>167</v>
      </c>
      <c r="G454">
        <v>81</v>
      </c>
      <c r="H454">
        <v>116</v>
      </c>
      <c r="I454">
        <v>125</v>
      </c>
      <c r="J454">
        <v>140</v>
      </c>
      <c r="K454">
        <v>162</v>
      </c>
      <c r="L454">
        <v>183</v>
      </c>
      <c r="M454">
        <v>104</v>
      </c>
    </row>
    <row r="455" spans="1:13" x14ac:dyDescent="0.45">
      <c r="A455">
        <v>454</v>
      </c>
      <c r="B455">
        <v>1985</v>
      </c>
      <c r="C455" t="s">
        <v>818</v>
      </c>
      <c r="D455" t="s">
        <v>294</v>
      </c>
      <c r="E455">
        <v>470</v>
      </c>
      <c r="F455">
        <v>173</v>
      </c>
      <c r="G455">
        <v>153</v>
      </c>
      <c r="H455">
        <v>107</v>
      </c>
      <c r="I455">
        <v>119</v>
      </c>
      <c r="J455">
        <v>144</v>
      </c>
      <c r="K455">
        <v>162</v>
      </c>
      <c r="L455">
        <v>219</v>
      </c>
      <c r="M455">
        <v>104</v>
      </c>
    </row>
    <row r="456" spans="1:13" x14ac:dyDescent="0.45">
      <c r="A456">
        <v>455</v>
      </c>
      <c r="B456">
        <v>1912</v>
      </c>
      <c r="C456" t="s">
        <v>563</v>
      </c>
      <c r="D456" t="s">
        <v>88</v>
      </c>
      <c r="E456">
        <v>619</v>
      </c>
      <c r="F456">
        <v>71</v>
      </c>
      <c r="G456">
        <v>111</v>
      </c>
      <c r="H456">
        <v>133</v>
      </c>
      <c r="I456">
        <v>119</v>
      </c>
      <c r="J456">
        <v>150</v>
      </c>
      <c r="K456">
        <v>162</v>
      </c>
      <c r="L456">
        <v>197</v>
      </c>
      <c r="M456">
        <v>131</v>
      </c>
    </row>
    <row r="457" spans="1:13" x14ac:dyDescent="0.45">
      <c r="A457">
        <v>456</v>
      </c>
      <c r="B457">
        <v>1963</v>
      </c>
      <c r="C457" t="s">
        <v>333</v>
      </c>
      <c r="D457" t="s">
        <v>58</v>
      </c>
      <c r="E457">
        <v>627</v>
      </c>
      <c r="F457">
        <v>102</v>
      </c>
      <c r="G457">
        <v>133</v>
      </c>
      <c r="H457">
        <v>110</v>
      </c>
      <c r="I457">
        <v>111</v>
      </c>
      <c r="J457">
        <v>149</v>
      </c>
      <c r="K457">
        <v>162</v>
      </c>
      <c r="L457">
        <v>227</v>
      </c>
      <c r="M457">
        <v>101</v>
      </c>
    </row>
    <row r="458" spans="1:13" x14ac:dyDescent="0.45">
      <c r="A458">
        <v>457</v>
      </c>
      <c r="B458">
        <v>2001</v>
      </c>
      <c r="C458" t="s">
        <v>305</v>
      </c>
      <c r="D458" t="s">
        <v>51</v>
      </c>
      <c r="E458">
        <v>443</v>
      </c>
      <c r="F458">
        <v>144</v>
      </c>
      <c r="G458">
        <v>99</v>
      </c>
      <c r="H458">
        <v>120</v>
      </c>
      <c r="I458">
        <v>122</v>
      </c>
      <c r="J458">
        <v>139</v>
      </c>
      <c r="K458">
        <v>162</v>
      </c>
      <c r="L458">
        <v>170</v>
      </c>
      <c r="M458">
        <v>114</v>
      </c>
    </row>
    <row r="459" spans="1:13" x14ac:dyDescent="0.45">
      <c r="A459">
        <v>458</v>
      </c>
      <c r="B459">
        <v>1942</v>
      </c>
      <c r="C459" t="s">
        <v>219</v>
      </c>
      <c r="D459" t="s">
        <v>101</v>
      </c>
      <c r="E459">
        <v>664</v>
      </c>
      <c r="F459">
        <v>180</v>
      </c>
      <c r="G459">
        <v>116</v>
      </c>
      <c r="H459">
        <v>115</v>
      </c>
      <c r="I459">
        <v>126</v>
      </c>
      <c r="J459">
        <v>140</v>
      </c>
      <c r="K459">
        <v>162</v>
      </c>
      <c r="L459">
        <v>203</v>
      </c>
      <c r="M459">
        <v>107</v>
      </c>
    </row>
    <row r="460" spans="1:13" x14ac:dyDescent="0.45">
      <c r="A460">
        <v>459</v>
      </c>
      <c r="B460">
        <v>1958</v>
      </c>
      <c r="C460" t="s">
        <v>74</v>
      </c>
      <c r="D460" t="s">
        <v>58</v>
      </c>
      <c r="E460">
        <v>685</v>
      </c>
      <c r="F460">
        <v>127</v>
      </c>
      <c r="G460">
        <v>70</v>
      </c>
      <c r="H460">
        <v>129</v>
      </c>
      <c r="I460">
        <v>124</v>
      </c>
      <c r="J460">
        <v>138</v>
      </c>
      <c r="K460">
        <v>162</v>
      </c>
      <c r="L460">
        <v>156</v>
      </c>
      <c r="M460">
        <v>121</v>
      </c>
    </row>
    <row r="461" spans="1:13" x14ac:dyDescent="0.45">
      <c r="A461">
        <v>460</v>
      </c>
      <c r="B461">
        <v>1920</v>
      </c>
      <c r="C461" t="s">
        <v>771</v>
      </c>
      <c r="D461" t="s">
        <v>101</v>
      </c>
      <c r="E461">
        <v>671</v>
      </c>
      <c r="F461">
        <v>169</v>
      </c>
      <c r="G461">
        <v>125</v>
      </c>
      <c r="H461">
        <v>127</v>
      </c>
      <c r="I461">
        <v>129</v>
      </c>
      <c r="J461">
        <v>130</v>
      </c>
      <c r="K461">
        <v>162</v>
      </c>
      <c r="L461">
        <v>138</v>
      </c>
      <c r="M461">
        <v>130</v>
      </c>
    </row>
    <row r="462" spans="1:13" x14ac:dyDescent="0.45">
      <c r="A462">
        <v>461</v>
      </c>
      <c r="B462">
        <v>1998</v>
      </c>
      <c r="C462" t="s">
        <v>318</v>
      </c>
      <c r="D462" t="s">
        <v>178</v>
      </c>
      <c r="E462">
        <v>661</v>
      </c>
      <c r="F462">
        <v>183</v>
      </c>
      <c r="G462">
        <v>83</v>
      </c>
      <c r="H462">
        <v>113</v>
      </c>
      <c r="I462">
        <v>125</v>
      </c>
      <c r="J462">
        <v>131</v>
      </c>
      <c r="K462">
        <v>162</v>
      </c>
      <c r="L462">
        <v>163</v>
      </c>
      <c r="M462">
        <v>103</v>
      </c>
    </row>
    <row r="463" spans="1:13" x14ac:dyDescent="0.45">
      <c r="A463">
        <v>462</v>
      </c>
      <c r="B463">
        <v>1992</v>
      </c>
      <c r="C463" t="s">
        <v>724</v>
      </c>
      <c r="D463" t="s">
        <v>264</v>
      </c>
      <c r="E463">
        <v>632</v>
      </c>
      <c r="F463">
        <v>179</v>
      </c>
      <c r="G463">
        <v>118</v>
      </c>
      <c r="H463">
        <v>110</v>
      </c>
      <c r="I463">
        <v>121</v>
      </c>
      <c r="J463">
        <v>146</v>
      </c>
      <c r="K463">
        <v>162</v>
      </c>
      <c r="L463">
        <v>220</v>
      </c>
      <c r="M463">
        <v>103</v>
      </c>
    </row>
    <row r="464" spans="1:13" x14ac:dyDescent="0.45">
      <c r="A464">
        <v>463</v>
      </c>
      <c r="B464">
        <v>1937</v>
      </c>
      <c r="C464" t="s">
        <v>441</v>
      </c>
      <c r="D464" t="s">
        <v>70</v>
      </c>
      <c r="E464">
        <v>701</v>
      </c>
      <c r="F464">
        <v>143</v>
      </c>
      <c r="G464">
        <v>183</v>
      </c>
      <c r="H464">
        <v>116</v>
      </c>
      <c r="I464">
        <v>119</v>
      </c>
      <c r="J464">
        <v>155</v>
      </c>
      <c r="K464">
        <v>162</v>
      </c>
      <c r="L464">
        <v>233</v>
      </c>
      <c r="M464">
        <v>117</v>
      </c>
    </row>
    <row r="465" spans="1:13" x14ac:dyDescent="0.45">
      <c r="A465">
        <v>464</v>
      </c>
      <c r="B465">
        <v>1961</v>
      </c>
      <c r="C465" t="s">
        <v>447</v>
      </c>
      <c r="D465" t="s">
        <v>42</v>
      </c>
      <c r="E465">
        <v>698</v>
      </c>
      <c r="F465">
        <v>136</v>
      </c>
      <c r="G465">
        <v>79</v>
      </c>
      <c r="H465">
        <v>102</v>
      </c>
      <c r="I465">
        <v>110</v>
      </c>
      <c r="J465">
        <v>151</v>
      </c>
      <c r="K465">
        <v>162</v>
      </c>
      <c r="L465">
        <v>239</v>
      </c>
      <c r="M465">
        <v>75</v>
      </c>
    </row>
    <row r="466" spans="1:13" x14ac:dyDescent="0.45">
      <c r="A466">
        <v>465</v>
      </c>
      <c r="B466">
        <v>2006</v>
      </c>
      <c r="C466" t="s">
        <v>1168</v>
      </c>
      <c r="D466" t="s">
        <v>139</v>
      </c>
      <c r="E466">
        <v>704</v>
      </c>
      <c r="F466">
        <v>173</v>
      </c>
      <c r="G466">
        <v>157</v>
      </c>
      <c r="H466">
        <v>115</v>
      </c>
      <c r="I466">
        <v>124</v>
      </c>
      <c r="J466">
        <v>149</v>
      </c>
      <c r="K466">
        <v>162</v>
      </c>
      <c r="L466">
        <v>204</v>
      </c>
      <c r="M466">
        <v>118</v>
      </c>
    </row>
    <row r="467" spans="1:13" x14ac:dyDescent="0.45">
      <c r="A467">
        <v>466</v>
      </c>
      <c r="B467">
        <v>1946</v>
      </c>
      <c r="C467" t="s">
        <v>441</v>
      </c>
      <c r="D467" t="s">
        <v>70</v>
      </c>
      <c r="E467">
        <v>604</v>
      </c>
      <c r="F467">
        <v>137</v>
      </c>
      <c r="G467">
        <v>148</v>
      </c>
      <c r="H467">
        <v>105</v>
      </c>
      <c r="I467">
        <v>110</v>
      </c>
      <c r="J467">
        <v>159</v>
      </c>
      <c r="K467">
        <v>162</v>
      </c>
      <c r="L467">
        <v>283</v>
      </c>
      <c r="M467">
        <v>91</v>
      </c>
    </row>
    <row r="468" spans="1:13" x14ac:dyDescent="0.45">
      <c r="A468">
        <v>467</v>
      </c>
      <c r="B468">
        <v>1914</v>
      </c>
      <c r="C468" t="s">
        <v>597</v>
      </c>
      <c r="D468" t="s">
        <v>139</v>
      </c>
      <c r="E468">
        <v>604</v>
      </c>
      <c r="F468">
        <v>169</v>
      </c>
      <c r="G468">
        <v>135</v>
      </c>
      <c r="H468">
        <v>115</v>
      </c>
      <c r="I468">
        <v>123</v>
      </c>
      <c r="J468">
        <v>144</v>
      </c>
      <c r="K468">
        <v>162</v>
      </c>
      <c r="L468">
        <v>229</v>
      </c>
      <c r="M468">
        <v>113</v>
      </c>
    </row>
    <row r="469" spans="1:13" x14ac:dyDescent="0.45">
      <c r="A469">
        <v>468</v>
      </c>
      <c r="B469">
        <v>1978</v>
      </c>
      <c r="C469" t="s">
        <v>436</v>
      </c>
      <c r="D469" t="s">
        <v>48</v>
      </c>
      <c r="E469">
        <v>746</v>
      </c>
      <c r="F469">
        <v>92</v>
      </c>
      <c r="G469">
        <v>143</v>
      </c>
      <c r="H469">
        <v>120</v>
      </c>
      <c r="I469">
        <v>114</v>
      </c>
      <c r="J469">
        <v>156</v>
      </c>
      <c r="K469">
        <v>162</v>
      </c>
      <c r="L469">
        <v>231</v>
      </c>
      <c r="M469">
        <v>117</v>
      </c>
    </row>
    <row r="470" spans="1:13" x14ac:dyDescent="0.45">
      <c r="A470">
        <v>469</v>
      </c>
      <c r="B470">
        <v>2024</v>
      </c>
      <c r="C470" t="s">
        <v>1102</v>
      </c>
      <c r="D470" t="s">
        <v>128</v>
      </c>
      <c r="E470">
        <v>474</v>
      </c>
      <c r="F470">
        <v>124</v>
      </c>
      <c r="G470">
        <v>132</v>
      </c>
      <c r="H470">
        <v>120</v>
      </c>
      <c r="I470">
        <v>118</v>
      </c>
      <c r="J470">
        <v>142</v>
      </c>
      <c r="K470">
        <v>162</v>
      </c>
      <c r="L470">
        <v>175</v>
      </c>
      <c r="M470">
        <v>127</v>
      </c>
    </row>
    <row r="471" spans="1:13" x14ac:dyDescent="0.45">
      <c r="A471">
        <v>470</v>
      </c>
      <c r="B471">
        <v>1964</v>
      </c>
      <c r="C471" t="s">
        <v>234</v>
      </c>
      <c r="D471" t="s">
        <v>139</v>
      </c>
      <c r="E471">
        <v>708</v>
      </c>
      <c r="F471">
        <v>127</v>
      </c>
      <c r="G471">
        <v>143</v>
      </c>
      <c r="H471">
        <v>121</v>
      </c>
      <c r="I471">
        <v>119</v>
      </c>
      <c r="J471">
        <v>142</v>
      </c>
      <c r="K471">
        <v>162</v>
      </c>
      <c r="L471">
        <v>187</v>
      </c>
      <c r="M471">
        <v>128</v>
      </c>
    </row>
    <row r="472" spans="1:13" x14ac:dyDescent="0.45">
      <c r="A472">
        <v>471</v>
      </c>
      <c r="B472">
        <v>2004</v>
      </c>
      <c r="C472" t="s">
        <v>305</v>
      </c>
      <c r="D472" t="s">
        <v>210</v>
      </c>
      <c r="E472">
        <v>645</v>
      </c>
      <c r="F472">
        <v>202</v>
      </c>
      <c r="G472">
        <v>110</v>
      </c>
      <c r="H472">
        <v>113</v>
      </c>
      <c r="I472">
        <v>128</v>
      </c>
      <c r="J472">
        <v>130</v>
      </c>
      <c r="K472">
        <v>162</v>
      </c>
      <c r="L472">
        <v>158</v>
      </c>
      <c r="M472">
        <v>114</v>
      </c>
    </row>
    <row r="473" spans="1:13" x14ac:dyDescent="0.45">
      <c r="A473">
        <v>472</v>
      </c>
      <c r="B473">
        <v>1974</v>
      </c>
      <c r="C473" t="s">
        <v>77</v>
      </c>
      <c r="D473" t="s">
        <v>78</v>
      </c>
      <c r="E473">
        <v>641</v>
      </c>
      <c r="F473">
        <v>198</v>
      </c>
      <c r="G473">
        <v>89</v>
      </c>
      <c r="H473">
        <v>112</v>
      </c>
      <c r="I473">
        <v>128</v>
      </c>
      <c r="J473">
        <v>130</v>
      </c>
      <c r="K473">
        <v>162</v>
      </c>
      <c r="L473">
        <v>172</v>
      </c>
      <c r="M473">
        <v>106</v>
      </c>
    </row>
    <row r="474" spans="1:13" x14ac:dyDescent="0.45">
      <c r="A474">
        <v>473</v>
      </c>
      <c r="B474">
        <v>1922</v>
      </c>
      <c r="C474" t="s">
        <v>183</v>
      </c>
      <c r="D474" t="s">
        <v>70</v>
      </c>
      <c r="E474">
        <v>527</v>
      </c>
      <c r="F474">
        <v>134</v>
      </c>
      <c r="G474">
        <v>85</v>
      </c>
      <c r="H474">
        <v>122</v>
      </c>
      <c r="I474">
        <v>121</v>
      </c>
      <c r="J474">
        <v>145</v>
      </c>
      <c r="K474">
        <v>162</v>
      </c>
      <c r="L474">
        <v>204</v>
      </c>
      <c r="M474">
        <v>114</v>
      </c>
    </row>
    <row r="475" spans="1:13" x14ac:dyDescent="0.45">
      <c r="A475">
        <v>474</v>
      </c>
      <c r="B475">
        <v>2018</v>
      </c>
      <c r="C475" t="s">
        <v>1169</v>
      </c>
      <c r="D475" t="s">
        <v>164</v>
      </c>
      <c r="E475">
        <v>481</v>
      </c>
      <c r="F475">
        <v>183</v>
      </c>
      <c r="G475">
        <v>126</v>
      </c>
      <c r="H475">
        <v>104</v>
      </c>
      <c r="I475">
        <v>120</v>
      </c>
      <c r="J475">
        <v>140</v>
      </c>
      <c r="K475">
        <v>162</v>
      </c>
      <c r="L475">
        <v>195</v>
      </c>
      <c r="M475">
        <v>99</v>
      </c>
    </row>
    <row r="476" spans="1:13" x14ac:dyDescent="0.45">
      <c r="A476">
        <v>475</v>
      </c>
      <c r="B476">
        <v>1970</v>
      </c>
      <c r="C476" t="s">
        <v>1170</v>
      </c>
      <c r="D476" t="s">
        <v>78</v>
      </c>
      <c r="E476">
        <v>681</v>
      </c>
      <c r="F476">
        <v>127</v>
      </c>
      <c r="G476">
        <v>143</v>
      </c>
      <c r="H476">
        <v>119</v>
      </c>
      <c r="I476">
        <v>118</v>
      </c>
      <c r="J476">
        <v>145</v>
      </c>
      <c r="K476">
        <v>162</v>
      </c>
      <c r="L476">
        <v>193</v>
      </c>
      <c r="M476">
        <v>119</v>
      </c>
    </row>
    <row r="477" spans="1:13" x14ac:dyDescent="0.45">
      <c r="A477">
        <v>476</v>
      </c>
      <c r="B477">
        <v>1943</v>
      </c>
      <c r="C477" t="s">
        <v>717</v>
      </c>
      <c r="D477" t="s">
        <v>88</v>
      </c>
      <c r="E477">
        <v>684</v>
      </c>
      <c r="F477">
        <v>117</v>
      </c>
      <c r="G477">
        <v>165</v>
      </c>
      <c r="H477">
        <v>117</v>
      </c>
      <c r="I477">
        <v>116</v>
      </c>
      <c r="J477">
        <v>148</v>
      </c>
      <c r="K477">
        <v>162</v>
      </c>
      <c r="L477">
        <v>235</v>
      </c>
      <c r="M477">
        <v>115</v>
      </c>
    </row>
    <row r="478" spans="1:13" x14ac:dyDescent="0.45">
      <c r="A478">
        <v>477</v>
      </c>
      <c r="B478">
        <v>2023</v>
      </c>
      <c r="C478" t="s">
        <v>774</v>
      </c>
      <c r="D478" t="s">
        <v>164</v>
      </c>
      <c r="E478">
        <v>730</v>
      </c>
      <c r="F478">
        <v>112</v>
      </c>
      <c r="G478">
        <v>74</v>
      </c>
      <c r="H478">
        <v>132</v>
      </c>
      <c r="I478">
        <v>127</v>
      </c>
      <c r="J478">
        <v>136</v>
      </c>
      <c r="K478">
        <v>162</v>
      </c>
      <c r="L478">
        <v>141</v>
      </c>
      <c r="M478">
        <v>125</v>
      </c>
    </row>
    <row r="479" spans="1:13" x14ac:dyDescent="0.45">
      <c r="A479">
        <v>478</v>
      </c>
      <c r="B479">
        <v>1936</v>
      </c>
      <c r="C479" t="s">
        <v>543</v>
      </c>
      <c r="D479" t="s">
        <v>64</v>
      </c>
      <c r="E479">
        <v>666</v>
      </c>
      <c r="F479">
        <v>145</v>
      </c>
      <c r="G479">
        <v>56</v>
      </c>
      <c r="H479">
        <v>130</v>
      </c>
      <c r="I479">
        <v>129</v>
      </c>
      <c r="J479">
        <v>130</v>
      </c>
      <c r="K479">
        <v>162</v>
      </c>
      <c r="L479">
        <v>129</v>
      </c>
      <c r="M479">
        <v>128</v>
      </c>
    </row>
    <row r="480" spans="1:13" x14ac:dyDescent="0.45">
      <c r="A480">
        <v>479</v>
      </c>
      <c r="B480">
        <v>2000</v>
      </c>
      <c r="C480" t="s">
        <v>224</v>
      </c>
      <c r="D480" t="s">
        <v>134</v>
      </c>
      <c r="E480">
        <v>697</v>
      </c>
      <c r="F480">
        <v>148</v>
      </c>
      <c r="G480">
        <v>54</v>
      </c>
      <c r="H480">
        <v>136</v>
      </c>
      <c r="I480">
        <v>132</v>
      </c>
      <c r="J480">
        <v>156</v>
      </c>
      <c r="K480">
        <v>162</v>
      </c>
      <c r="L480">
        <v>188</v>
      </c>
      <c r="M480">
        <v>119</v>
      </c>
    </row>
    <row r="481" spans="1:13" x14ac:dyDescent="0.45">
      <c r="A481">
        <v>480</v>
      </c>
      <c r="B481">
        <v>1924</v>
      </c>
      <c r="C481" t="s">
        <v>690</v>
      </c>
      <c r="D481" t="s">
        <v>158</v>
      </c>
      <c r="E481">
        <v>624</v>
      </c>
      <c r="F481">
        <v>111</v>
      </c>
      <c r="G481">
        <v>46</v>
      </c>
      <c r="H481">
        <v>129</v>
      </c>
      <c r="I481">
        <v>124</v>
      </c>
      <c r="J481">
        <v>136</v>
      </c>
      <c r="K481">
        <v>162</v>
      </c>
      <c r="L481">
        <v>154</v>
      </c>
      <c r="M481">
        <v>123</v>
      </c>
    </row>
    <row r="482" spans="1:13" x14ac:dyDescent="0.45">
      <c r="A482">
        <v>481</v>
      </c>
      <c r="B482">
        <v>1997</v>
      </c>
      <c r="C482" t="s">
        <v>456</v>
      </c>
      <c r="D482" t="s">
        <v>1134</v>
      </c>
      <c r="E482">
        <v>657</v>
      </c>
      <c r="F482">
        <v>169</v>
      </c>
      <c r="G482">
        <v>147</v>
      </c>
      <c r="H482">
        <v>101</v>
      </c>
      <c r="I482">
        <v>115</v>
      </c>
      <c r="J482">
        <v>151</v>
      </c>
      <c r="K482">
        <v>161</v>
      </c>
      <c r="L482">
        <v>238</v>
      </c>
      <c r="M482">
        <v>90</v>
      </c>
    </row>
    <row r="483" spans="1:13" x14ac:dyDescent="0.45">
      <c r="A483">
        <v>482</v>
      </c>
      <c r="B483">
        <v>1916</v>
      </c>
      <c r="C483" t="s">
        <v>161</v>
      </c>
      <c r="D483" t="s">
        <v>182</v>
      </c>
      <c r="E483">
        <v>659</v>
      </c>
      <c r="F483">
        <v>78</v>
      </c>
      <c r="G483">
        <v>45</v>
      </c>
      <c r="H483">
        <v>133</v>
      </c>
      <c r="I483">
        <v>119</v>
      </c>
      <c r="J483">
        <v>148</v>
      </c>
      <c r="K483">
        <v>161</v>
      </c>
      <c r="L483">
        <v>196</v>
      </c>
      <c r="M483">
        <v>125</v>
      </c>
    </row>
    <row r="484" spans="1:13" x14ac:dyDescent="0.45">
      <c r="A484">
        <v>483</v>
      </c>
      <c r="B484">
        <v>1921</v>
      </c>
      <c r="C484" t="s">
        <v>183</v>
      </c>
      <c r="D484" t="s">
        <v>70</v>
      </c>
      <c r="E484">
        <v>672</v>
      </c>
      <c r="F484">
        <v>94</v>
      </c>
      <c r="G484">
        <v>87</v>
      </c>
      <c r="H484">
        <v>131</v>
      </c>
      <c r="I484">
        <v>122</v>
      </c>
      <c r="J484">
        <v>144</v>
      </c>
      <c r="K484">
        <v>161</v>
      </c>
      <c r="L484">
        <v>176</v>
      </c>
      <c r="M484">
        <v>127</v>
      </c>
    </row>
    <row r="485" spans="1:13" x14ac:dyDescent="0.45">
      <c r="A485">
        <v>484</v>
      </c>
      <c r="B485">
        <v>2001</v>
      </c>
      <c r="C485" t="s">
        <v>428</v>
      </c>
      <c r="D485" t="s">
        <v>210</v>
      </c>
      <c r="E485">
        <v>677</v>
      </c>
      <c r="F485">
        <v>162</v>
      </c>
      <c r="G485">
        <v>71</v>
      </c>
      <c r="H485">
        <v>123</v>
      </c>
      <c r="I485">
        <v>126</v>
      </c>
      <c r="J485">
        <v>138</v>
      </c>
      <c r="K485">
        <v>161</v>
      </c>
      <c r="L485">
        <v>160</v>
      </c>
      <c r="M485">
        <v>111</v>
      </c>
    </row>
    <row r="486" spans="1:13" x14ac:dyDescent="0.45">
      <c r="A486">
        <v>485</v>
      </c>
      <c r="B486">
        <v>1907</v>
      </c>
      <c r="C486" t="s">
        <v>69</v>
      </c>
      <c r="D486" t="s">
        <v>70</v>
      </c>
      <c r="E486">
        <v>646</v>
      </c>
      <c r="F486">
        <v>58</v>
      </c>
      <c r="H486">
        <v>138</v>
      </c>
      <c r="I486">
        <v>123</v>
      </c>
      <c r="J486">
        <v>147</v>
      </c>
      <c r="K486">
        <v>161</v>
      </c>
      <c r="L486">
        <v>185</v>
      </c>
    </row>
    <row r="487" spans="1:13" x14ac:dyDescent="0.45">
      <c r="A487">
        <v>486</v>
      </c>
      <c r="B487">
        <v>2009</v>
      </c>
      <c r="C487" t="s">
        <v>856</v>
      </c>
      <c r="D487" t="s">
        <v>90</v>
      </c>
      <c r="E487">
        <v>719</v>
      </c>
      <c r="F487">
        <v>165</v>
      </c>
      <c r="G487">
        <v>110</v>
      </c>
      <c r="H487">
        <v>113</v>
      </c>
      <c r="I487">
        <v>121</v>
      </c>
      <c r="J487">
        <v>143</v>
      </c>
      <c r="K487">
        <v>161</v>
      </c>
      <c r="L487">
        <v>194</v>
      </c>
      <c r="M487">
        <v>104</v>
      </c>
    </row>
    <row r="488" spans="1:13" x14ac:dyDescent="0.45">
      <c r="A488">
        <v>487</v>
      </c>
      <c r="B488">
        <v>1974</v>
      </c>
      <c r="C488" t="s">
        <v>366</v>
      </c>
      <c r="D488" t="s">
        <v>64</v>
      </c>
      <c r="E488">
        <v>605</v>
      </c>
      <c r="F488">
        <v>152</v>
      </c>
      <c r="G488">
        <v>145</v>
      </c>
      <c r="H488">
        <v>115</v>
      </c>
      <c r="I488">
        <v>122</v>
      </c>
      <c r="J488">
        <v>142</v>
      </c>
      <c r="K488">
        <v>161</v>
      </c>
      <c r="L488">
        <v>202</v>
      </c>
      <c r="M488">
        <v>118</v>
      </c>
    </row>
    <row r="489" spans="1:13" x14ac:dyDescent="0.45">
      <c r="A489">
        <v>488</v>
      </c>
      <c r="B489">
        <v>1999</v>
      </c>
      <c r="C489" t="s">
        <v>1135</v>
      </c>
      <c r="D489" t="s">
        <v>106</v>
      </c>
      <c r="E489">
        <v>608</v>
      </c>
      <c r="F489">
        <v>170</v>
      </c>
      <c r="G489">
        <v>104</v>
      </c>
      <c r="H489">
        <v>122</v>
      </c>
      <c r="I489">
        <v>129</v>
      </c>
      <c r="J489">
        <v>126</v>
      </c>
      <c r="K489">
        <v>161</v>
      </c>
      <c r="L489">
        <v>132</v>
      </c>
      <c r="M489">
        <v>125</v>
      </c>
    </row>
    <row r="490" spans="1:13" x14ac:dyDescent="0.45">
      <c r="A490">
        <v>489</v>
      </c>
      <c r="B490">
        <v>1921</v>
      </c>
      <c r="C490" t="s">
        <v>69</v>
      </c>
      <c r="D490" t="s">
        <v>70</v>
      </c>
      <c r="E490">
        <v>581</v>
      </c>
      <c r="F490">
        <v>114</v>
      </c>
      <c r="G490">
        <v>52</v>
      </c>
      <c r="H490">
        <v>130</v>
      </c>
      <c r="I490">
        <v>124</v>
      </c>
      <c r="J490">
        <v>142</v>
      </c>
      <c r="K490">
        <v>161</v>
      </c>
      <c r="L490">
        <v>171</v>
      </c>
      <c r="M490">
        <v>124</v>
      </c>
    </row>
    <row r="491" spans="1:13" x14ac:dyDescent="0.45">
      <c r="A491">
        <v>490</v>
      </c>
      <c r="B491">
        <v>1937</v>
      </c>
      <c r="C491" t="s">
        <v>1171</v>
      </c>
      <c r="D491" t="s">
        <v>88</v>
      </c>
      <c r="E491">
        <v>405</v>
      </c>
      <c r="F491">
        <v>131</v>
      </c>
      <c r="G491">
        <v>55</v>
      </c>
      <c r="H491">
        <v>126</v>
      </c>
      <c r="I491">
        <v>124</v>
      </c>
      <c r="J491">
        <v>138</v>
      </c>
      <c r="K491">
        <v>161</v>
      </c>
      <c r="L491">
        <v>166</v>
      </c>
      <c r="M491">
        <v>118</v>
      </c>
    </row>
    <row r="492" spans="1:13" x14ac:dyDescent="0.45">
      <c r="A492">
        <v>491</v>
      </c>
      <c r="B492">
        <v>2004</v>
      </c>
      <c r="C492" t="s">
        <v>1172</v>
      </c>
      <c r="D492" t="s">
        <v>164</v>
      </c>
      <c r="E492">
        <v>657</v>
      </c>
      <c r="F492">
        <v>89</v>
      </c>
      <c r="G492">
        <v>81</v>
      </c>
      <c r="H492">
        <v>124</v>
      </c>
      <c r="I492">
        <v>114</v>
      </c>
      <c r="J492">
        <v>144</v>
      </c>
      <c r="K492">
        <v>161</v>
      </c>
      <c r="L492">
        <v>176</v>
      </c>
      <c r="M492">
        <v>109</v>
      </c>
    </row>
    <row r="493" spans="1:13" x14ac:dyDescent="0.45">
      <c r="A493">
        <v>492</v>
      </c>
      <c r="B493">
        <v>2024</v>
      </c>
      <c r="C493" t="s">
        <v>657</v>
      </c>
      <c r="D493" t="s">
        <v>178</v>
      </c>
      <c r="E493">
        <v>527</v>
      </c>
      <c r="F493">
        <v>137</v>
      </c>
      <c r="G493">
        <v>67</v>
      </c>
      <c r="H493">
        <v>127</v>
      </c>
      <c r="I493">
        <v>127</v>
      </c>
      <c r="J493">
        <v>136</v>
      </c>
      <c r="K493">
        <v>161</v>
      </c>
      <c r="L493">
        <v>150</v>
      </c>
      <c r="M493">
        <v>113</v>
      </c>
    </row>
    <row r="494" spans="1:13" x14ac:dyDescent="0.45">
      <c r="A494">
        <v>493</v>
      </c>
      <c r="B494">
        <v>1911</v>
      </c>
      <c r="C494" t="s">
        <v>102</v>
      </c>
      <c r="D494" t="s">
        <v>103</v>
      </c>
      <c r="E494">
        <v>588</v>
      </c>
      <c r="F494">
        <v>134</v>
      </c>
      <c r="H494">
        <v>130</v>
      </c>
      <c r="I494">
        <v>130</v>
      </c>
      <c r="J494">
        <v>130</v>
      </c>
      <c r="K494">
        <v>161</v>
      </c>
      <c r="L494">
        <v>130</v>
      </c>
    </row>
    <row r="495" spans="1:13" x14ac:dyDescent="0.45">
      <c r="A495">
        <v>494</v>
      </c>
      <c r="B495">
        <v>1979</v>
      </c>
      <c r="C495" t="s">
        <v>298</v>
      </c>
      <c r="D495" t="s">
        <v>264</v>
      </c>
      <c r="E495">
        <v>686</v>
      </c>
      <c r="F495">
        <v>142</v>
      </c>
      <c r="G495">
        <v>85</v>
      </c>
      <c r="H495">
        <v>115</v>
      </c>
      <c r="I495">
        <v>118</v>
      </c>
      <c r="J495">
        <v>140</v>
      </c>
      <c r="K495">
        <v>161</v>
      </c>
      <c r="L495">
        <v>192</v>
      </c>
      <c r="M495">
        <v>105</v>
      </c>
    </row>
    <row r="496" spans="1:13" x14ac:dyDescent="0.45">
      <c r="A496">
        <v>495</v>
      </c>
      <c r="B496">
        <v>1975</v>
      </c>
      <c r="C496" t="s">
        <v>226</v>
      </c>
      <c r="D496" t="s">
        <v>48</v>
      </c>
      <c r="E496">
        <v>605</v>
      </c>
      <c r="F496">
        <v>113</v>
      </c>
      <c r="G496">
        <v>116</v>
      </c>
      <c r="H496">
        <v>128</v>
      </c>
      <c r="I496">
        <v>122</v>
      </c>
      <c r="J496">
        <v>149</v>
      </c>
      <c r="K496">
        <v>161</v>
      </c>
      <c r="L496">
        <v>194</v>
      </c>
      <c r="M496">
        <v>130</v>
      </c>
    </row>
    <row r="497" spans="1:13" x14ac:dyDescent="0.45">
      <c r="A497">
        <v>496</v>
      </c>
      <c r="B497">
        <v>2014</v>
      </c>
      <c r="C497" t="s">
        <v>355</v>
      </c>
      <c r="D497" t="s">
        <v>356</v>
      </c>
      <c r="E497">
        <v>638</v>
      </c>
      <c r="F497">
        <v>188</v>
      </c>
      <c r="G497">
        <v>133</v>
      </c>
      <c r="H497">
        <v>112</v>
      </c>
      <c r="I497">
        <v>123</v>
      </c>
      <c r="J497">
        <v>140</v>
      </c>
      <c r="K497">
        <v>161</v>
      </c>
      <c r="L497">
        <v>192</v>
      </c>
      <c r="M497">
        <v>116</v>
      </c>
    </row>
    <row r="498" spans="1:13" x14ac:dyDescent="0.45">
      <c r="A498">
        <v>497</v>
      </c>
      <c r="B498">
        <v>1932</v>
      </c>
      <c r="C498" t="s">
        <v>468</v>
      </c>
      <c r="D498" t="s">
        <v>158</v>
      </c>
      <c r="E498">
        <v>657</v>
      </c>
      <c r="F498">
        <v>111</v>
      </c>
      <c r="G498">
        <v>42</v>
      </c>
      <c r="H498">
        <v>130</v>
      </c>
      <c r="I498">
        <v>126</v>
      </c>
      <c r="J498">
        <v>135</v>
      </c>
      <c r="K498">
        <v>161</v>
      </c>
      <c r="L498">
        <v>147</v>
      </c>
      <c r="M498">
        <v>121</v>
      </c>
    </row>
    <row r="499" spans="1:13" x14ac:dyDescent="0.45">
      <c r="A499">
        <v>498</v>
      </c>
      <c r="B499">
        <v>1978</v>
      </c>
      <c r="C499" t="s">
        <v>695</v>
      </c>
      <c r="D499" t="s">
        <v>164</v>
      </c>
      <c r="E499">
        <v>531</v>
      </c>
      <c r="F499">
        <v>147</v>
      </c>
      <c r="G499">
        <v>137</v>
      </c>
      <c r="H499">
        <v>113</v>
      </c>
      <c r="I499">
        <v>116</v>
      </c>
      <c r="J499">
        <v>145</v>
      </c>
      <c r="K499">
        <v>161</v>
      </c>
      <c r="L499">
        <v>214</v>
      </c>
      <c r="M499">
        <v>106</v>
      </c>
    </row>
    <row r="500" spans="1:13" x14ac:dyDescent="0.45">
      <c r="A500">
        <v>499</v>
      </c>
      <c r="B500">
        <v>1919</v>
      </c>
      <c r="C500" t="s">
        <v>69</v>
      </c>
      <c r="D500" t="s">
        <v>70</v>
      </c>
      <c r="E500">
        <v>545</v>
      </c>
      <c r="F500">
        <v>86</v>
      </c>
      <c r="G500">
        <v>57</v>
      </c>
      <c r="H500">
        <v>139</v>
      </c>
      <c r="I500">
        <v>125</v>
      </c>
      <c r="J500">
        <v>139</v>
      </c>
      <c r="K500">
        <v>161</v>
      </c>
      <c r="L500">
        <v>138</v>
      </c>
      <c r="M500">
        <v>136</v>
      </c>
    </row>
    <row r="501" spans="1:13" x14ac:dyDescent="0.45">
      <c r="A501">
        <v>500</v>
      </c>
      <c r="B501">
        <v>1978</v>
      </c>
      <c r="C501" t="s">
        <v>366</v>
      </c>
      <c r="D501" t="s">
        <v>64</v>
      </c>
      <c r="E501">
        <v>450</v>
      </c>
      <c r="F501">
        <v>124</v>
      </c>
      <c r="G501">
        <v>167</v>
      </c>
      <c r="H501">
        <v>113</v>
      </c>
      <c r="I501">
        <v>116</v>
      </c>
      <c r="J501">
        <v>147</v>
      </c>
      <c r="K501">
        <v>161</v>
      </c>
      <c r="L501">
        <v>220</v>
      </c>
      <c r="M501">
        <v>113</v>
      </c>
    </row>
    <row r="502" spans="1:13" x14ac:dyDescent="0.45">
      <c r="A502">
        <v>501</v>
      </c>
      <c r="B502">
        <v>1964</v>
      </c>
      <c r="C502" t="s">
        <v>472</v>
      </c>
      <c r="D502" t="s">
        <v>152</v>
      </c>
      <c r="E502">
        <v>594</v>
      </c>
      <c r="F502">
        <v>177</v>
      </c>
      <c r="G502">
        <v>114</v>
      </c>
      <c r="H502">
        <v>112</v>
      </c>
      <c r="I502">
        <v>125</v>
      </c>
      <c r="J502">
        <v>139</v>
      </c>
      <c r="K502">
        <v>161</v>
      </c>
      <c r="L502">
        <v>188</v>
      </c>
      <c r="M502">
        <v>108</v>
      </c>
    </row>
    <row r="503" spans="1:13" x14ac:dyDescent="0.45">
      <c r="A503">
        <v>502</v>
      </c>
      <c r="B503">
        <v>2019</v>
      </c>
      <c r="C503" t="s">
        <v>249</v>
      </c>
      <c r="D503" t="s">
        <v>164</v>
      </c>
      <c r="E503">
        <v>660</v>
      </c>
      <c r="F503">
        <v>162</v>
      </c>
      <c r="G503">
        <v>75</v>
      </c>
      <c r="H503">
        <v>118</v>
      </c>
      <c r="I503">
        <v>123</v>
      </c>
      <c r="J503">
        <v>141</v>
      </c>
      <c r="K503">
        <v>161</v>
      </c>
      <c r="L503">
        <v>173</v>
      </c>
      <c r="M503">
        <v>101</v>
      </c>
    </row>
    <row r="504" spans="1:13" x14ac:dyDescent="0.45">
      <c r="A504">
        <v>503</v>
      </c>
      <c r="B504">
        <v>1972</v>
      </c>
      <c r="C504" t="s">
        <v>366</v>
      </c>
      <c r="D504" t="s">
        <v>64</v>
      </c>
      <c r="E504">
        <v>569</v>
      </c>
      <c r="F504">
        <v>129</v>
      </c>
      <c r="G504">
        <v>169</v>
      </c>
      <c r="H504">
        <v>114</v>
      </c>
      <c r="I504">
        <v>115</v>
      </c>
      <c r="J504">
        <v>147</v>
      </c>
      <c r="K504">
        <v>161</v>
      </c>
      <c r="L504">
        <v>216</v>
      </c>
      <c r="M504">
        <v>118</v>
      </c>
    </row>
    <row r="505" spans="1:13" x14ac:dyDescent="0.45">
      <c r="A505">
        <v>504</v>
      </c>
      <c r="B505">
        <v>1900</v>
      </c>
      <c r="C505" t="s">
        <v>1173</v>
      </c>
      <c r="D505" t="s">
        <v>51</v>
      </c>
      <c r="E505">
        <v>447</v>
      </c>
      <c r="F505">
        <v>265</v>
      </c>
      <c r="H505">
        <v>120</v>
      </c>
      <c r="I505">
        <v>145</v>
      </c>
      <c r="J505">
        <v>110</v>
      </c>
      <c r="K505">
        <v>161</v>
      </c>
      <c r="L505">
        <v>79</v>
      </c>
    </row>
    <row r="506" spans="1:13" x14ac:dyDescent="0.45">
      <c r="A506">
        <v>505</v>
      </c>
      <c r="B506">
        <v>2004</v>
      </c>
      <c r="C506" t="s">
        <v>654</v>
      </c>
      <c r="D506" t="s">
        <v>178</v>
      </c>
      <c r="E506">
        <v>687</v>
      </c>
      <c r="F506">
        <v>204</v>
      </c>
      <c r="G506">
        <v>90</v>
      </c>
      <c r="H506">
        <v>117</v>
      </c>
      <c r="I506">
        <v>132</v>
      </c>
      <c r="J506">
        <v>130</v>
      </c>
      <c r="K506">
        <v>161</v>
      </c>
      <c r="L506">
        <v>149</v>
      </c>
      <c r="M506">
        <v>114</v>
      </c>
    </row>
    <row r="507" spans="1:13" x14ac:dyDescent="0.45">
      <c r="A507">
        <v>506</v>
      </c>
      <c r="B507">
        <v>2023</v>
      </c>
      <c r="C507" t="s">
        <v>483</v>
      </c>
      <c r="D507" t="s">
        <v>210</v>
      </c>
      <c r="E507">
        <v>720</v>
      </c>
      <c r="F507">
        <v>164</v>
      </c>
      <c r="G507">
        <v>104</v>
      </c>
      <c r="H507">
        <v>113</v>
      </c>
      <c r="I507">
        <v>120</v>
      </c>
      <c r="J507">
        <v>145</v>
      </c>
      <c r="K507">
        <v>161</v>
      </c>
      <c r="L507">
        <v>193</v>
      </c>
      <c r="M507">
        <v>102</v>
      </c>
    </row>
    <row r="508" spans="1:13" x14ac:dyDescent="0.45">
      <c r="A508">
        <v>507</v>
      </c>
      <c r="B508">
        <v>2001</v>
      </c>
      <c r="C508" t="s">
        <v>224</v>
      </c>
      <c r="D508" t="s">
        <v>134</v>
      </c>
      <c r="E508">
        <v>697</v>
      </c>
      <c r="F508">
        <v>157</v>
      </c>
      <c r="G508">
        <v>87</v>
      </c>
      <c r="H508">
        <v>125</v>
      </c>
      <c r="I508">
        <v>127</v>
      </c>
      <c r="J508">
        <v>156</v>
      </c>
      <c r="K508">
        <v>160</v>
      </c>
      <c r="L508">
        <v>204</v>
      </c>
      <c r="M508">
        <v>113</v>
      </c>
    </row>
    <row r="509" spans="1:13" x14ac:dyDescent="0.45">
      <c r="A509">
        <v>508</v>
      </c>
      <c r="B509">
        <v>1982</v>
      </c>
      <c r="C509" t="s">
        <v>138</v>
      </c>
      <c r="D509" t="s">
        <v>139</v>
      </c>
      <c r="E509">
        <v>631</v>
      </c>
      <c r="F509">
        <v>202</v>
      </c>
      <c r="G509">
        <v>165</v>
      </c>
      <c r="H509">
        <v>105</v>
      </c>
      <c r="I509">
        <v>122</v>
      </c>
      <c r="J509">
        <v>142</v>
      </c>
      <c r="K509">
        <v>160</v>
      </c>
      <c r="L509">
        <v>222</v>
      </c>
      <c r="M509">
        <v>106</v>
      </c>
    </row>
    <row r="510" spans="1:13" x14ac:dyDescent="0.45">
      <c r="A510">
        <v>509</v>
      </c>
      <c r="B510">
        <v>1901</v>
      </c>
      <c r="C510" t="s">
        <v>578</v>
      </c>
      <c r="D510" t="s">
        <v>158</v>
      </c>
      <c r="E510">
        <v>609</v>
      </c>
      <c r="F510">
        <v>119</v>
      </c>
      <c r="H510">
        <v>128</v>
      </c>
      <c r="I510">
        <v>124</v>
      </c>
      <c r="J510">
        <v>149</v>
      </c>
      <c r="K510">
        <v>160</v>
      </c>
      <c r="L510">
        <v>215</v>
      </c>
    </row>
    <row r="511" spans="1:13" x14ac:dyDescent="0.45">
      <c r="A511">
        <v>510</v>
      </c>
      <c r="B511">
        <v>1974</v>
      </c>
      <c r="C511" t="s">
        <v>191</v>
      </c>
      <c r="D511" t="s">
        <v>128</v>
      </c>
      <c r="E511">
        <v>604</v>
      </c>
      <c r="F511">
        <v>171</v>
      </c>
      <c r="G511">
        <v>135</v>
      </c>
      <c r="H511">
        <v>112</v>
      </c>
      <c r="I511">
        <v>121</v>
      </c>
      <c r="J511">
        <v>138</v>
      </c>
      <c r="K511">
        <v>160</v>
      </c>
      <c r="L511">
        <v>199</v>
      </c>
      <c r="M511">
        <v>109</v>
      </c>
    </row>
    <row r="512" spans="1:13" x14ac:dyDescent="0.45">
      <c r="A512">
        <v>511</v>
      </c>
      <c r="B512">
        <v>1965</v>
      </c>
      <c r="C512" t="s">
        <v>1127</v>
      </c>
      <c r="D512" t="s">
        <v>90</v>
      </c>
      <c r="E512">
        <v>639</v>
      </c>
      <c r="F512">
        <v>117</v>
      </c>
      <c r="G512">
        <v>89</v>
      </c>
      <c r="H512">
        <v>123</v>
      </c>
      <c r="I512">
        <v>118</v>
      </c>
      <c r="J512">
        <v>143</v>
      </c>
      <c r="K512">
        <v>160</v>
      </c>
      <c r="L512">
        <v>183</v>
      </c>
      <c r="M512">
        <v>113</v>
      </c>
    </row>
    <row r="513" spans="1:13" x14ac:dyDescent="0.45">
      <c r="A513">
        <v>512</v>
      </c>
      <c r="B513">
        <v>1954</v>
      </c>
      <c r="C513" t="s">
        <v>67</v>
      </c>
      <c r="D513" t="s">
        <v>42</v>
      </c>
      <c r="E513">
        <v>651</v>
      </c>
      <c r="F513">
        <v>157</v>
      </c>
      <c r="G513">
        <v>171</v>
      </c>
      <c r="H513">
        <v>113</v>
      </c>
      <c r="I513">
        <v>120</v>
      </c>
      <c r="J513">
        <v>135</v>
      </c>
      <c r="K513">
        <v>160</v>
      </c>
      <c r="L513">
        <v>183</v>
      </c>
      <c r="M513">
        <v>118</v>
      </c>
    </row>
    <row r="514" spans="1:13" x14ac:dyDescent="0.45">
      <c r="A514">
        <v>513</v>
      </c>
      <c r="B514">
        <v>1968</v>
      </c>
      <c r="C514" t="s">
        <v>74</v>
      </c>
      <c r="D514" t="s">
        <v>58</v>
      </c>
      <c r="E514">
        <v>573</v>
      </c>
      <c r="F514">
        <v>159</v>
      </c>
      <c r="G514">
        <v>100</v>
      </c>
      <c r="H514">
        <v>115</v>
      </c>
      <c r="I514">
        <v>120</v>
      </c>
      <c r="J514">
        <v>137</v>
      </c>
      <c r="K514">
        <v>160</v>
      </c>
      <c r="L514">
        <v>193</v>
      </c>
      <c r="M514">
        <v>108</v>
      </c>
    </row>
    <row r="515" spans="1:13" x14ac:dyDescent="0.45">
      <c r="A515">
        <v>514</v>
      </c>
      <c r="B515">
        <v>1970</v>
      </c>
      <c r="C515" t="s">
        <v>1144</v>
      </c>
      <c r="D515" t="s">
        <v>1142</v>
      </c>
      <c r="E515">
        <v>706</v>
      </c>
      <c r="F515">
        <v>195</v>
      </c>
      <c r="G515">
        <v>133</v>
      </c>
      <c r="H515">
        <v>110</v>
      </c>
      <c r="I515">
        <v>125</v>
      </c>
      <c r="J515">
        <v>139</v>
      </c>
      <c r="K515">
        <v>160</v>
      </c>
      <c r="L515">
        <v>194</v>
      </c>
      <c r="M515">
        <v>104</v>
      </c>
    </row>
    <row r="516" spans="1:13" x14ac:dyDescent="0.45">
      <c r="A516">
        <v>515</v>
      </c>
      <c r="B516">
        <v>1961</v>
      </c>
      <c r="C516" t="s">
        <v>800</v>
      </c>
      <c r="D516" t="s">
        <v>152</v>
      </c>
      <c r="E516">
        <v>656</v>
      </c>
      <c r="F516">
        <v>165</v>
      </c>
      <c r="G516">
        <v>138</v>
      </c>
      <c r="H516">
        <v>109</v>
      </c>
      <c r="I516">
        <v>120</v>
      </c>
      <c r="J516">
        <v>148</v>
      </c>
      <c r="K516">
        <v>160</v>
      </c>
      <c r="L516">
        <v>217</v>
      </c>
      <c r="M516">
        <v>101</v>
      </c>
    </row>
    <row r="517" spans="1:13" x14ac:dyDescent="0.45">
      <c r="A517">
        <v>516</v>
      </c>
      <c r="B517">
        <v>1986</v>
      </c>
      <c r="C517" t="s">
        <v>527</v>
      </c>
      <c r="D517" t="s">
        <v>42</v>
      </c>
      <c r="E517">
        <v>742</v>
      </c>
      <c r="F517">
        <v>81</v>
      </c>
      <c r="G517">
        <v>31</v>
      </c>
      <c r="H517">
        <v>134</v>
      </c>
      <c r="I517">
        <v>120</v>
      </c>
      <c r="J517">
        <v>140</v>
      </c>
      <c r="K517">
        <v>160</v>
      </c>
      <c r="L517">
        <v>151</v>
      </c>
      <c r="M517">
        <v>116</v>
      </c>
    </row>
    <row r="518" spans="1:13" x14ac:dyDescent="0.45">
      <c r="A518">
        <v>517</v>
      </c>
      <c r="B518">
        <v>1929</v>
      </c>
      <c r="C518" t="s">
        <v>219</v>
      </c>
      <c r="D518" t="s">
        <v>101</v>
      </c>
      <c r="E518">
        <v>674</v>
      </c>
      <c r="F518">
        <v>198</v>
      </c>
      <c r="G518">
        <v>91</v>
      </c>
      <c r="H518">
        <v>108</v>
      </c>
      <c r="I518">
        <v>122</v>
      </c>
      <c r="J518">
        <v>143</v>
      </c>
      <c r="K518">
        <v>160</v>
      </c>
      <c r="L518">
        <v>221</v>
      </c>
      <c r="M518">
        <v>94</v>
      </c>
    </row>
    <row r="519" spans="1:13" x14ac:dyDescent="0.45">
      <c r="A519">
        <v>518</v>
      </c>
      <c r="B519">
        <v>1908</v>
      </c>
      <c r="C519" t="s">
        <v>1174</v>
      </c>
      <c r="D519" t="s">
        <v>48</v>
      </c>
      <c r="E519">
        <v>507</v>
      </c>
      <c r="F519">
        <v>157</v>
      </c>
      <c r="H519">
        <v>125</v>
      </c>
      <c r="I519">
        <v>130</v>
      </c>
      <c r="J519">
        <v>135</v>
      </c>
      <c r="K519">
        <v>160</v>
      </c>
      <c r="L519">
        <v>172</v>
      </c>
    </row>
    <row r="520" spans="1:13" x14ac:dyDescent="0.45">
      <c r="A520">
        <v>519</v>
      </c>
      <c r="B520">
        <v>2011</v>
      </c>
      <c r="C520" t="s">
        <v>856</v>
      </c>
      <c r="D520" t="s">
        <v>90</v>
      </c>
      <c r="E520">
        <v>692</v>
      </c>
      <c r="F520">
        <v>184</v>
      </c>
      <c r="G520">
        <v>84</v>
      </c>
      <c r="H520">
        <v>115</v>
      </c>
      <c r="I520">
        <v>127</v>
      </c>
      <c r="J520">
        <v>140</v>
      </c>
      <c r="K520">
        <v>160</v>
      </c>
      <c r="L520">
        <v>185</v>
      </c>
      <c r="M520">
        <v>102</v>
      </c>
    </row>
    <row r="521" spans="1:13" x14ac:dyDescent="0.45">
      <c r="A521">
        <v>520</v>
      </c>
      <c r="B521">
        <v>2014</v>
      </c>
      <c r="C521" t="s">
        <v>307</v>
      </c>
      <c r="D521" t="s">
        <v>308</v>
      </c>
      <c r="E521">
        <v>673</v>
      </c>
      <c r="F521">
        <v>200</v>
      </c>
      <c r="G521">
        <v>72</v>
      </c>
      <c r="H521">
        <v>113</v>
      </c>
      <c r="I521">
        <v>127</v>
      </c>
      <c r="J521">
        <v>134</v>
      </c>
      <c r="K521">
        <v>160</v>
      </c>
      <c r="L521">
        <v>174</v>
      </c>
      <c r="M521">
        <v>96</v>
      </c>
    </row>
    <row r="522" spans="1:13" x14ac:dyDescent="0.45">
      <c r="A522">
        <v>521</v>
      </c>
      <c r="B522">
        <v>2013</v>
      </c>
      <c r="C522" t="s">
        <v>1175</v>
      </c>
      <c r="D522" t="s">
        <v>164</v>
      </c>
      <c r="E522">
        <v>432</v>
      </c>
      <c r="F522">
        <v>104</v>
      </c>
      <c r="G522">
        <v>118</v>
      </c>
      <c r="H522">
        <v>124</v>
      </c>
      <c r="I522">
        <v>121</v>
      </c>
      <c r="J522">
        <v>133</v>
      </c>
      <c r="K522">
        <v>160</v>
      </c>
      <c r="L522">
        <v>150</v>
      </c>
      <c r="M522">
        <v>128</v>
      </c>
    </row>
    <row r="523" spans="1:13" x14ac:dyDescent="0.45">
      <c r="A523">
        <v>522</v>
      </c>
      <c r="B523">
        <v>1970</v>
      </c>
      <c r="C523" t="s">
        <v>1176</v>
      </c>
      <c r="D523" t="s">
        <v>258</v>
      </c>
      <c r="E523">
        <v>429</v>
      </c>
      <c r="F523">
        <v>175</v>
      </c>
      <c r="G523">
        <v>119</v>
      </c>
      <c r="H523">
        <v>107</v>
      </c>
      <c r="I523">
        <v>120</v>
      </c>
      <c r="J523">
        <v>146</v>
      </c>
      <c r="K523">
        <v>160</v>
      </c>
      <c r="L523">
        <v>220</v>
      </c>
      <c r="M523">
        <v>98</v>
      </c>
    </row>
    <row r="524" spans="1:13" x14ac:dyDescent="0.45">
      <c r="A524">
        <v>523</v>
      </c>
      <c r="B524">
        <v>1932</v>
      </c>
      <c r="C524" t="s">
        <v>342</v>
      </c>
      <c r="D524" t="s">
        <v>139</v>
      </c>
      <c r="E524">
        <v>711</v>
      </c>
      <c r="F524">
        <v>123</v>
      </c>
      <c r="G524">
        <v>95</v>
      </c>
      <c r="H524">
        <v>122</v>
      </c>
      <c r="I524">
        <v>120</v>
      </c>
      <c r="J524">
        <v>157</v>
      </c>
      <c r="K524">
        <v>160</v>
      </c>
      <c r="L524">
        <v>235</v>
      </c>
      <c r="M524">
        <v>113</v>
      </c>
    </row>
    <row r="525" spans="1:13" x14ac:dyDescent="0.45">
      <c r="A525">
        <v>524</v>
      </c>
      <c r="B525">
        <v>1970</v>
      </c>
      <c r="C525" t="s">
        <v>1063</v>
      </c>
      <c r="D525" t="s">
        <v>61</v>
      </c>
      <c r="E525">
        <v>643</v>
      </c>
      <c r="F525">
        <v>169</v>
      </c>
      <c r="G525">
        <v>94</v>
      </c>
      <c r="H525">
        <v>115</v>
      </c>
      <c r="I525">
        <v>124</v>
      </c>
      <c r="J525">
        <v>140</v>
      </c>
      <c r="K525">
        <v>160</v>
      </c>
      <c r="L525">
        <v>186</v>
      </c>
      <c r="M525">
        <v>104</v>
      </c>
    </row>
    <row r="526" spans="1:13" x14ac:dyDescent="0.45">
      <c r="A526">
        <v>525</v>
      </c>
      <c r="B526">
        <v>1905</v>
      </c>
      <c r="C526" t="s">
        <v>496</v>
      </c>
      <c r="D526" t="s">
        <v>88</v>
      </c>
      <c r="E526">
        <v>502</v>
      </c>
      <c r="F526">
        <v>216</v>
      </c>
      <c r="H526">
        <v>120</v>
      </c>
      <c r="I526">
        <v>138</v>
      </c>
      <c r="J526">
        <v>126</v>
      </c>
      <c r="K526">
        <v>160</v>
      </c>
      <c r="L526">
        <v>146</v>
      </c>
    </row>
    <row r="527" spans="1:13" x14ac:dyDescent="0.45">
      <c r="A527">
        <v>526</v>
      </c>
      <c r="B527">
        <v>2000</v>
      </c>
      <c r="C527" t="s">
        <v>510</v>
      </c>
      <c r="D527" t="s">
        <v>182</v>
      </c>
      <c r="E527">
        <v>707</v>
      </c>
      <c r="F527">
        <v>165</v>
      </c>
      <c r="G527">
        <v>85</v>
      </c>
      <c r="H527">
        <v>119</v>
      </c>
      <c r="I527">
        <v>125</v>
      </c>
      <c r="J527">
        <v>141</v>
      </c>
      <c r="K527">
        <v>160</v>
      </c>
      <c r="L527">
        <v>177</v>
      </c>
      <c r="M527">
        <v>108</v>
      </c>
    </row>
    <row r="528" spans="1:13" x14ac:dyDescent="0.45">
      <c r="A528">
        <v>527</v>
      </c>
      <c r="B528">
        <v>1938</v>
      </c>
      <c r="C528" t="s">
        <v>441</v>
      </c>
      <c r="D528" t="s">
        <v>70</v>
      </c>
      <c r="E528">
        <v>681</v>
      </c>
      <c r="F528">
        <v>164</v>
      </c>
      <c r="G528">
        <v>177</v>
      </c>
      <c r="H528">
        <v>108</v>
      </c>
      <c r="I528">
        <v>119</v>
      </c>
      <c r="J528">
        <v>158</v>
      </c>
      <c r="K528">
        <v>160</v>
      </c>
      <c r="L528">
        <v>259</v>
      </c>
      <c r="M528">
        <v>96</v>
      </c>
    </row>
    <row r="529" spans="1:13" x14ac:dyDescent="0.45">
      <c r="A529">
        <v>528</v>
      </c>
      <c r="B529">
        <v>1969</v>
      </c>
      <c r="C529" t="s">
        <v>234</v>
      </c>
      <c r="D529" t="s">
        <v>139</v>
      </c>
      <c r="E529">
        <v>506</v>
      </c>
      <c r="F529">
        <v>140</v>
      </c>
      <c r="G529">
        <v>202</v>
      </c>
      <c r="H529">
        <v>111</v>
      </c>
      <c r="I529">
        <v>114</v>
      </c>
      <c r="J529">
        <v>149</v>
      </c>
      <c r="K529">
        <v>160</v>
      </c>
      <c r="L529">
        <v>228</v>
      </c>
      <c r="M529">
        <v>124</v>
      </c>
    </row>
    <row r="530" spans="1:13" x14ac:dyDescent="0.45">
      <c r="A530">
        <v>529</v>
      </c>
      <c r="B530">
        <v>1906</v>
      </c>
      <c r="C530" t="s">
        <v>496</v>
      </c>
      <c r="D530" t="s">
        <v>88</v>
      </c>
      <c r="E530">
        <v>574</v>
      </c>
      <c r="F530">
        <v>156</v>
      </c>
      <c r="H530">
        <v>126</v>
      </c>
      <c r="I530">
        <v>131</v>
      </c>
      <c r="J530">
        <v>134</v>
      </c>
      <c r="K530">
        <v>160</v>
      </c>
      <c r="L530">
        <v>161</v>
      </c>
    </row>
    <row r="531" spans="1:13" x14ac:dyDescent="0.45">
      <c r="A531">
        <v>530</v>
      </c>
      <c r="B531">
        <v>1934</v>
      </c>
      <c r="C531" t="s">
        <v>828</v>
      </c>
      <c r="D531" t="s">
        <v>51</v>
      </c>
      <c r="E531">
        <v>662</v>
      </c>
      <c r="F531">
        <v>119</v>
      </c>
      <c r="G531">
        <v>96</v>
      </c>
      <c r="H531">
        <v>116</v>
      </c>
      <c r="I531">
        <v>115</v>
      </c>
      <c r="J531">
        <v>151</v>
      </c>
      <c r="K531">
        <v>160</v>
      </c>
      <c r="L531">
        <v>233</v>
      </c>
      <c r="M531">
        <v>106</v>
      </c>
    </row>
    <row r="532" spans="1:13" x14ac:dyDescent="0.45">
      <c r="A532">
        <v>531</v>
      </c>
      <c r="B532">
        <v>2017</v>
      </c>
      <c r="C532" t="s">
        <v>367</v>
      </c>
      <c r="D532" t="s">
        <v>178</v>
      </c>
      <c r="E532">
        <v>662</v>
      </c>
      <c r="F532">
        <v>104</v>
      </c>
      <c r="G532">
        <v>60</v>
      </c>
      <c r="H532">
        <v>135</v>
      </c>
      <c r="I532">
        <v>126</v>
      </c>
      <c r="J532">
        <v>127</v>
      </c>
      <c r="K532">
        <v>160</v>
      </c>
      <c r="L532">
        <v>116</v>
      </c>
      <c r="M532">
        <v>124</v>
      </c>
    </row>
    <row r="533" spans="1:13" x14ac:dyDescent="0.45">
      <c r="A533">
        <v>532</v>
      </c>
      <c r="B533">
        <v>1957</v>
      </c>
      <c r="C533" t="s">
        <v>1177</v>
      </c>
      <c r="D533" t="s">
        <v>1142</v>
      </c>
      <c r="E533">
        <v>657</v>
      </c>
      <c r="F533">
        <v>124</v>
      </c>
      <c r="G533">
        <v>75</v>
      </c>
      <c r="H533">
        <v>114</v>
      </c>
      <c r="I533">
        <v>116</v>
      </c>
      <c r="J533">
        <v>146</v>
      </c>
      <c r="K533">
        <v>160</v>
      </c>
      <c r="L533">
        <v>208</v>
      </c>
      <c r="M533">
        <v>98</v>
      </c>
    </row>
    <row r="534" spans="1:13" x14ac:dyDescent="0.45">
      <c r="A534">
        <v>533</v>
      </c>
      <c r="B534">
        <v>1978</v>
      </c>
      <c r="C534" t="s">
        <v>1178</v>
      </c>
      <c r="D534" t="s">
        <v>210</v>
      </c>
      <c r="E534">
        <v>611</v>
      </c>
      <c r="F534">
        <v>214</v>
      </c>
      <c r="G534">
        <v>122</v>
      </c>
      <c r="H534">
        <v>115</v>
      </c>
      <c r="I534">
        <v>131</v>
      </c>
      <c r="J534">
        <v>137</v>
      </c>
      <c r="K534">
        <v>160</v>
      </c>
      <c r="L534">
        <v>184</v>
      </c>
      <c r="M534">
        <v>115</v>
      </c>
    </row>
    <row r="535" spans="1:13" x14ac:dyDescent="0.45">
      <c r="A535">
        <v>534</v>
      </c>
      <c r="B535">
        <v>2000</v>
      </c>
      <c r="C535" t="s">
        <v>471</v>
      </c>
      <c r="D535" t="s">
        <v>258</v>
      </c>
      <c r="E535">
        <v>641</v>
      </c>
      <c r="F535">
        <v>91</v>
      </c>
      <c r="G535">
        <v>71</v>
      </c>
      <c r="H535">
        <v>126</v>
      </c>
      <c r="I535">
        <v>117</v>
      </c>
      <c r="J535">
        <v>149</v>
      </c>
      <c r="K535">
        <v>160</v>
      </c>
      <c r="L535">
        <v>184</v>
      </c>
      <c r="M535">
        <v>111</v>
      </c>
    </row>
    <row r="536" spans="1:13" x14ac:dyDescent="0.45">
      <c r="A536">
        <v>535</v>
      </c>
      <c r="B536">
        <v>1905</v>
      </c>
      <c r="C536" t="s">
        <v>819</v>
      </c>
      <c r="D536" t="s">
        <v>101</v>
      </c>
      <c r="E536">
        <v>676</v>
      </c>
      <c r="F536">
        <v>115</v>
      </c>
      <c r="H536">
        <v>135</v>
      </c>
      <c r="I536">
        <v>126</v>
      </c>
      <c r="J536">
        <v>143</v>
      </c>
      <c r="K536">
        <v>159</v>
      </c>
      <c r="L536">
        <v>172</v>
      </c>
    </row>
    <row r="537" spans="1:13" x14ac:dyDescent="0.45">
      <c r="A537">
        <v>536</v>
      </c>
      <c r="B537">
        <v>1985</v>
      </c>
      <c r="C537" t="s">
        <v>127</v>
      </c>
      <c r="D537" t="s">
        <v>42</v>
      </c>
      <c r="E537">
        <v>654</v>
      </c>
      <c r="F537">
        <v>175</v>
      </c>
      <c r="G537">
        <v>73</v>
      </c>
      <c r="H537">
        <v>120</v>
      </c>
      <c r="I537">
        <v>128</v>
      </c>
      <c r="J537">
        <v>127</v>
      </c>
      <c r="K537">
        <v>159</v>
      </c>
      <c r="L537">
        <v>139</v>
      </c>
      <c r="M537">
        <v>114</v>
      </c>
    </row>
    <row r="538" spans="1:13" x14ac:dyDescent="0.45">
      <c r="A538">
        <v>537</v>
      </c>
      <c r="B538">
        <v>1988</v>
      </c>
      <c r="C538" t="s">
        <v>818</v>
      </c>
      <c r="D538" t="s">
        <v>294</v>
      </c>
      <c r="E538">
        <v>640</v>
      </c>
      <c r="F538">
        <v>160</v>
      </c>
      <c r="G538">
        <v>142</v>
      </c>
      <c r="H538">
        <v>105</v>
      </c>
      <c r="I538">
        <v>114</v>
      </c>
      <c r="J538">
        <v>145</v>
      </c>
      <c r="K538">
        <v>159</v>
      </c>
      <c r="L538">
        <v>230</v>
      </c>
      <c r="M538">
        <v>98</v>
      </c>
    </row>
    <row r="539" spans="1:13" x14ac:dyDescent="0.45">
      <c r="A539">
        <v>538</v>
      </c>
      <c r="B539">
        <v>1966</v>
      </c>
      <c r="C539" t="s">
        <v>366</v>
      </c>
      <c r="D539" t="s">
        <v>64</v>
      </c>
      <c r="E539">
        <v>549</v>
      </c>
      <c r="F539">
        <v>117</v>
      </c>
      <c r="G539">
        <v>144</v>
      </c>
      <c r="H539">
        <v>119</v>
      </c>
      <c r="I539">
        <v>118</v>
      </c>
      <c r="J539">
        <v>146</v>
      </c>
      <c r="K539">
        <v>159</v>
      </c>
      <c r="L539">
        <v>198</v>
      </c>
      <c r="M539">
        <v>120</v>
      </c>
    </row>
    <row r="540" spans="1:13" x14ac:dyDescent="0.45">
      <c r="A540">
        <v>539</v>
      </c>
      <c r="B540">
        <v>2012</v>
      </c>
      <c r="C540" t="s">
        <v>402</v>
      </c>
      <c r="D540" t="s">
        <v>90</v>
      </c>
      <c r="E540">
        <v>677</v>
      </c>
      <c r="F540">
        <v>113</v>
      </c>
      <c r="G540">
        <v>98</v>
      </c>
      <c r="H540">
        <v>122</v>
      </c>
      <c r="I540">
        <v>120</v>
      </c>
      <c r="J540">
        <v>144</v>
      </c>
      <c r="K540">
        <v>159</v>
      </c>
      <c r="L540">
        <v>181</v>
      </c>
      <c r="M540">
        <v>114</v>
      </c>
    </row>
    <row r="541" spans="1:13" x14ac:dyDescent="0.45">
      <c r="A541">
        <v>540</v>
      </c>
      <c r="B541">
        <v>1907</v>
      </c>
      <c r="C541" t="s">
        <v>636</v>
      </c>
      <c r="D541" t="s">
        <v>139</v>
      </c>
      <c r="E541">
        <v>568</v>
      </c>
      <c r="F541">
        <v>122</v>
      </c>
      <c r="H541">
        <v>130</v>
      </c>
      <c r="I541">
        <v>125</v>
      </c>
      <c r="J541">
        <v>142</v>
      </c>
      <c r="K541">
        <v>159</v>
      </c>
      <c r="L541">
        <v>186</v>
      </c>
    </row>
    <row r="542" spans="1:13" x14ac:dyDescent="0.45">
      <c r="A542">
        <v>541</v>
      </c>
      <c r="B542">
        <v>2001</v>
      </c>
      <c r="C542" t="s">
        <v>663</v>
      </c>
      <c r="D542" t="s">
        <v>164</v>
      </c>
      <c r="E542">
        <v>618</v>
      </c>
      <c r="F542">
        <v>170</v>
      </c>
      <c r="G542">
        <v>63</v>
      </c>
      <c r="H542">
        <v>116</v>
      </c>
      <c r="I542">
        <v>123</v>
      </c>
      <c r="J542">
        <v>132</v>
      </c>
      <c r="K542">
        <v>159</v>
      </c>
      <c r="L542">
        <v>159</v>
      </c>
      <c r="M542">
        <v>99</v>
      </c>
    </row>
    <row r="543" spans="1:13" x14ac:dyDescent="0.45">
      <c r="A543">
        <v>542</v>
      </c>
      <c r="B543">
        <v>1942</v>
      </c>
      <c r="C543" t="s">
        <v>664</v>
      </c>
      <c r="D543" t="s">
        <v>51</v>
      </c>
      <c r="E543">
        <v>687</v>
      </c>
      <c r="F543">
        <v>140</v>
      </c>
      <c r="G543">
        <v>55</v>
      </c>
      <c r="H543">
        <v>124</v>
      </c>
      <c r="I543">
        <v>126</v>
      </c>
      <c r="J543">
        <v>139</v>
      </c>
      <c r="K543">
        <v>159</v>
      </c>
      <c r="L543">
        <v>177</v>
      </c>
      <c r="M543">
        <v>118</v>
      </c>
    </row>
    <row r="544" spans="1:13" x14ac:dyDescent="0.45">
      <c r="A544">
        <v>543</v>
      </c>
      <c r="B544">
        <v>1929</v>
      </c>
      <c r="C544" t="s">
        <v>55</v>
      </c>
      <c r="D544" t="s">
        <v>42</v>
      </c>
      <c r="E544">
        <v>692</v>
      </c>
      <c r="F544">
        <v>201</v>
      </c>
      <c r="G544">
        <v>157</v>
      </c>
      <c r="H544">
        <v>103</v>
      </c>
      <c r="I544">
        <v>120</v>
      </c>
      <c r="J544">
        <v>139</v>
      </c>
      <c r="K544">
        <v>159</v>
      </c>
      <c r="L544">
        <v>219</v>
      </c>
      <c r="M544">
        <v>96</v>
      </c>
    </row>
    <row r="545" spans="1:13" x14ac:dyDescent="0.45">
      <c r="A545">
        <v>544</v>
      </c>
      <c r="B545">
        <v>1924</v>
      </c>
      <c r="C545" t="s">
        <v>771</v>
      </c>
      <c r="D545" t="s">
        <v>101</v>
      </c>
      <c r="E545">
        <v>612</v>
      </c>
      <c r="F545">
        <v>178</v>
      </c>
      <c r="G545">
        <v>81</v>
      </c>
      <c r="H545">
        <v>123</v>
      </c>
      <c r="I545">
        <v>128</v>
      </c>
      <c r="J545">
        <v>129</v>
      </c>
      <c r="K545">
        <v>159</v>
      </c>
      <c r="L545">
        <v>145</v>
      </c>
      <c r="M545">
        <v>121</v>
      </c>
    </row>
    <row r="546" spans="1:13" x14ac:dyDescent="0.45">
      <c r="A546">
        <v>545</v>
      </c>
      <c r="B546">
        <v>1998</v>
      </c>
      <c r="C546" t="s">
        <v>112</v>
      </c>
      <c r="D546" t="s">
        <v>88</v>
      </c>
      <c r="E546">
        <v>722</v>
      </c>
      <c r="F546">
        <v>112</v>
      </c>
      <c r="G546">
        <v>144</v>
      </c>
      <c r="H546">
        <v>115</v>
      </c>
      <c r="I546">
        <v>111</v>
      </c>
      <c r="J546">
        <v>152</v>
      </c>
      <c r="K546">
        <v>159</v>
      </c>
      <c r="L546">
        <v>218</v>
      </c>
      <c r="M546">
        <v>107</v>
      </c>
    </row>
    <row r="547" spans="1:13" x14ac:dyDescent="0.45">
      <c r="A547">
        <v>546</v>
      </c>
      <c r="B547">
        <v>1967</v>
      </c>
      <c r="C547" t="s">
        <v>681</v>
      </c>
      <c r="D547" t="s">
        <v>51</v>
      </c>
      <c r="E547">
        <v>644</v>
      </c>
      <c r="F547">
        <v>121</v>
      </c>
      <c r="G547">
        <v>83</v>
      </c>
      <c r="H547">
        <v>126</v>
      </c>
      <c r="I547">
        <v>125</v>
      </c>
      <c r="J547">
        <v>138</v>
      </c>
      <c r="K547">
        <v>159</v>
      </c>
      <c r="L547">
        <v>165</v>
      </c>
      <c r="M547">
        <v>118</v>
      </c>
    </row>
    <row r="548" spans="1:13" x14ac:dyDescent="0.45">
      <c r="A548">
        <v>547</v>
      </c>
      <c r="B548">
        <v>1944</v>
      </c>
      <c r="C548" t="s">
        <v>717</v>
      </c>
      <c r="D548" t="s">
        <v>88</v>
      </c>
      <c r="E548">
        <v>686</v>
      </c>
      <c r="F548">
        <v>157</v>
      </c>
      <c r="G548">
        <v>142</v>
      </c>
      <c r="H548">
        <v>107</v>
      </c>
      <c r="I548">
        <v>117</v>
      </c>
      <c r="J548">
        <v>145</v>
      </c>
      <c r="K548">
        <v>159</v>
      </c>
      <c r="L548">
        <v>238</v>
      </c>
      <c r="M548">
        <v>100</v>
      </c>
    </row>
    <row r="549" spans="1:13" x14ac:dyDescent="0.45">
      <c r="A549">
        <v>548</v>
      </c>
      <c r="B549">
        <v>2010</v>
      </c>
      <c r="C549" t="s">
        <v>761</v>
      </c>
      <c r="D549" t="s">
        <v>48</v>
      </c>
      <c r="E549">
        <v>435</v>
      </c>
      <c r="F549">
        <v>157</v>
      </c>
      <c r="G549">
        <v>88</v>
      </c>
      <c r="H549">
        <v>118</v>
      </c>
      <c r="I549">
        <v>125</v>
      </c>
      <c r="J549">
        <v>138</v>
      </c>
      <c r="K549">
        <v>159</v>
      </c>
      <c r="L549">
        <v>174</v>
      </c>
      <c r="M549">
        <v>111</v>
      </c>
    </row>
    <row r="550" spans="1:13" x14ac:dyDescent="0.45">
      <c r="A550">
        <v>549</v>
      </c>
      <c r="B550">
        <v>1911</v>
      </c>
      <c r="C550" t="s">
        <v>873</v>
      </c>
      <c r="D550" t="s">
        <v>70</v>
      </c>
      <c r="E550">
        <v>648</v>
      </c>
      <c r="F550">
        <v>119</v>
      </c>
      <c r="H550">
        <v>135</v>
      </c>
      <c r="I550">
        <v>126</v>
      </c>
      <c r="J550">
        <v>142</v>
      </c>
      <c r="K550">
        <v>159</v>
      </c>
      <c r="L550">
        <v>167</v>
      </c>
    </row>
    <row r="551" spans="1:13" x14ac:dyDescent="0.45">
      <c r="A551">
        <v>550</v>
      </c>
      <c r="B551">
        <v>1951</v>
      </c>
      <c r="C551" t="s">
        <v>594</v>
      </c>
      <c r="D551" t="s">
        <v>110</v>
      </c>
      <c r="E551">
        <v>551</v>
      </c>
      <c r="F551">
        <v>175</v>
      </c>
      <c r="G551">
        <v>170</v>
      </c>
      <c r="H551">
        <v>110</v>
      </c>
      <c r="I551">
        <v>123</v>
      </c>
      <c r="J551">
        <v>131</v>
      </c>
      <c r="K551">
        <v>159</v>
      </c>
      <c r="L551">
        <v>174</v>
      </c>
      <c r="M551">
        <v>116</v>
      </c>
    </row>
    <row r="552" spans="1:13" x14ac:dyDescent="0.45">
      <c r="A552">
        <v>551</v>
      </c>
      <c r="B552">
        <v>2004</v>
      </c>
      <c r="C552" t="s">
        <v>1179</v>
      </c>
      <c r="D552" t="s">
        <v>61</v>
      </c>
      <c r="E552">
        <v>636</v>
      </c>
      <c r="F552">
        <v>122</v>
      </c>
      <c r="G552">
        <v>91</v>
      </c>
      <c r="H552">
        <v>126</v>
      </c>
      <c r="I552">
        <v>124</v>
      </c>
      <c r="J552">
        <v>129</v>
      </c>
      <c r="K552">
        <v>159</v>
      </c>
      <c r="L552">
        <v>135</v>
      </c>
      <c r="M552">
        <v>124</v>
      </c>
    </row>
    <row r="553" spans="1:13" x14ac:dyDescent="0.45">
      <c r="A553">
        <v>552</v>
      </c>
      <c r="B553">
        <v>1987</v>
      </c>
      <c r="C553" t="s">
        <v>818</v>
      </c>
      <c r="D553" t="s">
        <v>294</v>
      </c>
      <c r="E553">
        <v>640</v>
      </c>
      <c r="F553">
        <v>164</v>
      </c>
      <c r="G553">
        <v>131</v>
      </c>
      <c r="H553">
        <v>105</v>
      </c>
      <c r="I553">
        <v>118</v>
      </c>
      <c r="J553">
        <v>139</v>
      </c>
      <c r="K553">
        <v>159</v>
      </c>
      <c r="L553">
        <v>199</v>
      </c>
      <c r="M553">
        <v>101</v>
      </c>
    </row>
    <row r="554" spans="1:13" x14ac:dyDescent="0.45">
      <c r="A554">
        <v>553</v>
      </c>
      <c r="B554">
        <v>1903</v>
      </c>
      <c r="C554" t="s">
        <v>999</v>
      </c>
      <c r="D554" t="s">
        <v>101</v>
      </c>
      <c r="E554">
        <v>486</v>
      </c>
      <c r="F554">
        <v>167</v>
      </c>
      <c r="H554">
        <v>126</v>
      </c>
      <c r="I554">
        <v>130</v>
      </c>
      <c r="J554">
        <v>136</v>
      </c>
      <c r="K554">
        <v>159</v>
      </c>
      <c r="L554">
        <v>171</v>
      </c>
    </row>
    <row r="555" spans="1:13" x14ac:dyDescent="0.45">
      <c r="A555">
        <v>554</v>
      </c>
      <c r="B555">
        <v>1973</v>
      </c>
      <c r="C555" t="s">
        <v>191</v>
      </c>
      <c r="D555" t="s">
        <v>128</v>
      </c>
      <c r="E555">
        <v>629</v>
      </c>
      <c r="F555">
        <v>135</v>
      </c>
      <c r="G555">
        <v>133</v>
      </c>
      <c r="H555">
        <v>113</v>
      </c>
      <c r="I555">
        <v>117</v>
      </c>
      <c r="J555">
        <v>139</v>
      </c>
      <c r="K555">
        <v>159</v>
      </c>
      <c r="L555">
        <v>195</v>
      </c>
      <c r="M555">
        <v>111</v>
      </c>
    </row>
    <row r="556" spans="1:13" x14ac:dyDescent="0.45">
      <c r="A556">
        <v>555</v>
      </c>
      <c r="B556">
        <v>1902</v>
      </c>
      <c r="C556" t="s">
        <v>63</v>
      </c>
      <c r="D556" t="s">
        <v>64</v>
      </c>
      <c r="E556">
        <v>599</v>
      </c>
      <c r="F556">
        <v>112</v>
      </c>
      <c r="H556">
        <v>124</v>
      </c>
      <c r="I556">
        <v>123</v>
      </c>
      <c r="J556">
        <v>141</v>
      </c>
      <c r="K556">
        <v>159</v>
      </c>
      <c r="L556">
        <v>216</v>
      </c>
    </row>
    <row r="557" spans="1:13" x14ac:dyDescent="0.45">
      <c r="A557">
        <v>556</v>
      </c>
      <c r="B557">
        <v>1968</v>
      </c>
      <c r="C557" t="s">
        <v>234</v>
      </c>
      <c r="D557" t="s">
        <v>139</v>
      </c>
      <c r="E557">
        <v>605</v>
      </c>
      <c r="F557">
        <v>167</v>
      </c>
      <c r="G557">
        <v>189</v>
      </c>
      <c r="H557">
        <v>104</v>
      </c>
      <c r="I557">
        <v>113</v>
      </c>
      <c r="J557">
        <v>146</v>
      </c>
      <c r="K557">
        <v>159</v>
      </c>
      <c r="L557">
        <v>249</v>
      </c>
      <c r="M557">
        <v>111</v>
      </c>
    </row>
    <row r="558" spans="1:13" x14ac:dyDescent="0.45">
      <c r="A558">
        <v>557</v>
      </c>
      <c r="B558">
        <v>2008</v>
      </c>
      <c r="C558" t="s">
        <v>1180</v>
      </c>
      <c r="D558" t="s">
        <v>230</v>
      </c>
      <c r="E558">
        <v>510</v>
      </c>
      <c r="F558">
        <v>182</v>
      </c>
      <c r="G558">
        <v>130</v>
      </c>
      <c r="H558">
        <v>120</v>
      </c>
      <c r="I558">
        <v>130</v>
      </c>
      <c r="J558">
        <v>134</v>
      </c>
      <c r="K558">
        <v>159</v>
      </c>
      <c r="L558">
        <v>158</v>
      </c>
      <c r="M558">
        <v>128</v>
      </c>
    </row>
    <row r="559" spans="1:13" x14ac:dyDescent="0.45">
      <c r="A559">
        <v>558</v>
      </c>
      <c r="B559">
        <v>2001</v>
      </c>
      <c r="C559" t="s">
        <v>1141</v>
      </c>
      <c r="D559" t="s">
        <v>230</v>
      </c>
      <c r="E559">
        <v>732</v>
      </c>
      <c r="F559">
        <v>124</v>
      </c>
      <c r="G559">
        <v>109</v>
      </c>
      <c r="H559">
        <v>119</v>
      </c>
      <c r="I559">
        <v>119</v>
      </c>
      <c r="J559">
        <v>145</v>
      </c>
      <c r="K559">
        <v>159</v>
      </c>
      <c r="L559">
        <v>188</v>
      </c>
      <c r="M559">
        <v>110</v>
      </c>
    </row>
    <row r="560" spans="1:13" x14ac:dyDescent="0.45">
      <c r="A560">
        <v>559</v>
      </c>
      <c r="B560">
        <v>1924</v>
      </c>
      <c r="C560" t="s">
        <v>857</v>
      </c>
      <c r="D560" t="s">
        <v>158</v>
      </c>
      <c r="E560">
        <v>669</v>
      </c>
      <c r="F560">
        <v>175</v>
      </c>
      <c r="G560">
        <v>109</v>
      </c>
      <c r="H560">
        <v>115</v>
      </c>
      <c r="I560">
        <v>124</v>
      </c>
      <c r="J560">
        <v>133</v>
      </c>
      <c r="K560">
        <v>159</v>
      </c>
      <c r="L560">
        <v>178</v>
      </c>
      <c r="M560">
        <v>109</v>
      </c>
    </row>
    <row r="561" spans="1:13" x14ac:dyDescent="0.45">
      <c r="A561">
        <v>560</v>
      </c>
      <c r="B561">
        <v>1969</v>
      </c>
      <c r="C561" t="s">
        <v>1063</v>
      </c>
      <c r="D561" t="s">
        <v>61</v>
      </c>
      <c r="E561">
        <v>615</v>
      </c>
      <c r="F561">
        <v>119</v>
      </c>
      <c r="G561">
        <v>95</v>
      </c>
      <c r="H561">
        <v>120</v>
      </c>
      <c r="I561">
        <v>116</v>
      </c>
      <c r="J561">
        <v>146</v>
      </c>
      <c r="K561">
        <v>159</v>
      </c>
      <c r="L561">
        <v>197</v>
      </c>
      <c r="M561">
        <v>107</v>
      </c>
    </row>
    <row r="562" spans="1:13" x14ac:dyDescent="0.45">
      <c r="A562">
        <v>561</v>
      </c>
      <c r="B562">
        <v>1968</v>
      </c>
      <c r="C562" t="s">
        <v>1160</v>
      </c>
      <c r="D562" t="s">
        <v>178</v>
      </c>
      <c r="E562">
        <v>646</v>
      </c>
      <c r="F562">
        <v>190</v>
      </c>
      <c r="G562">
        <v>144</v>
      </c>
      <c r="H562">
        <v>107</v>
      </c>
      <c r="I562">
        <v>121</v>
      </c>
      <c r="J562">
        <v>133</v>
      </c>
      <c r="K562">
        <v>159</v>
      </c>
      <c r="L562">
        <v>198</v>
      </c>
      <c r="M562">
        <v>110</v>
      </c>
    </row>
    <row r="563" spans="1:13" x14ac:dyDescent="0.45">
      <c r="A563">
        <v>562</v>
      </c>
      <c r="B563">
        <v>2013</v>
      </c>
      <c r="C563" t="s">
        <v>1181</v>
      </c>
      <c r="D563" t="s">
        <v>143</v>
      </c>
      <c r="E563">
        <v>532</v>
      </c>
      <c r="F563">
        <v>141</v>
      </c>
      <c r="G563">
        <v>100</v>
      </c>
      <c r="H563">
        <v>123</v>
      </c>
      <c r="I563">
        <v>123</v>
      </c>
      <c r="J563">
        <v>133</v>
      </c>
      <c r="K563">
        <v>159</v>
      </c>
      <c r="L563">
        <v>150</v>
      </c>
      <c r="M563">
        <v>119</v>
      </c>
    </row>
    <row r="564" spans="1:13" x14ac:dyDescent="0.45">
      <c r="A564">
        <v>563</v>
      </c>
      <c r="B564">
        <v>2004</v>
      </c>
      <c r="C564" t="s">
        <v>195</v>
      </c>
      <c r="D564" t="s">
        <v>51</v>
      </c>
      <c r="E564">
        <v>593</v>
      </c>
      <c r="F564">
        <v>134</v>
      </c>
      <c r="G564">
        <v>95</v>
      </c>
      <c r="H564">
        <v>117</v>
      </c>
      <c r="I564">
        <v>120</v>
      </c>
      <c r="J564">
        <v>137</v>
      </c>
      <c r="K564">
        <v>159</v>
      </c>
      <c r="L564">
        <v>170</v>
      </c>
      <c r="M564">
        <v>108</v>
      </c>
    </row>
    <row r="565" spans="1:13" x14ac:dyDescent="0.45">
      <c r="A565">
        <v>564</v>
      </c>
      <c r="B565">
        <v>1998</v>
      </c>
      <c r="C565" t="s">
        <v>133</v>
      </c>
      <c r="D565" t="s">
        <v>134</v>
      </c>
      <c r="E565">
        <v>524</v>
      </c>
      <c r="F565">
        <v>136</v>
      </c>
      <c r="G565">
        <v>71</v>
      </c>
      <c r="H565">
        <v>135</v>
      </c>
      <c r="I565">
        <v>131</v>
      </c>
      <c r="J565">
        <v>148</v>
      </c>
      <c r="K565">
        <v>159</v>
      </c>
      <c r="L565">
        <v>171</v>
      </c>
      <c r="M565">
        <v>127</v>
      </c>
    </row>
    <row r="566" spans="1:13" x14ac:dyDescent="0.45">
      <c r="A566">
        <v>565</v>
      </c>
      <c r="B566">
        <v>2003</v>
      </c>
      <c r="C566" t="s">
        <v>509</v>
      </c>
      <c r="D566" t="s">
        <v>308</v>
      </c>
      <c r="E566">
        <v>705</v>
      </c>
      <c r="F566">
        <v>187</v>
      </c>
      <c r="G566">
        <v>124</v>
      </c>
      <c r="H566">
        <v>113</v>
      </c>
      <c r="I566">
        <v>127</v>
      </c>
      <c r="J566">
        <v>138</v>
      </c>
      <c r="K566">
        <v>159</v>
      </c>
      <c r="L566">
        <v>181</v>
      </c>
      <c r="M566">
        <v>111</v>
      </c>
    </row>
    <row r="567" spans="1:13" x14ac:dyDescent="0.45">
      <c r="A567">
        <v>566</v>
      </c>
      <c r="B567">
        <v>1941</v>
      </c>
      <c r="C567" t="s">
        <v>683</v>
      </c>
      <c r="D567" t="s">
        <v>42</v>
      </c>
      <c r="E567">
        <v>610</v>
      </c>
      <c r="F567">
        <v>165</v>
      </c>
      <c r="G567">
        <v>136</v>
      </c>
      <c r="H567">
        <v>108</v>
      </c>
      <c r="I567">
        <v>118</v>
      </c>
      <c r="J567">
        <v>143</v>
      </c>
      <c r="K567">
        <v>159</v>
      </c>
      <c r="L567">
        <v>216</v>
      </c>
      <c r="M567">
        <v>100</v>
      </c>
    </row>
    <row r="568" spans="1:13" x14ac:dyDescent="0.45">
      <c r="A568">
        <v>567</v>
      </c>
      <c r="B568">
        <v>2001</v>
      </c>
      <c r="C568" t="s">
        <v>149</v>
      </c>
      <c r="D568" t="s">
        <v>51</v>
      </c>
      <c r="E568">
        <v>676</v>
      </c>
      <c r="F568">
        <v>114</v>
      </c>
      <c r="G568">
        <v>80</v>
      </c>
      <c r="H568">
        <v>122</v>
      </c>
      <c r="I568">
        <v>119</v>
      </c>
      <c r="J568">
        <v>139</v>
      </c>
      <c r="K568">
        <v>159</v>
      </c>
      <c r="L568">
        <v>164</v>
      </c>
      <c r="M568">
        <v>112</v>
      </c>
    </row>
    <row r="569" spans="1:13" x14ac:dyDescent="0.45">
      <c r="A569">
        <v>568</v>
      </c>
      <c r="B569">
        <v>1996</v>
      </c>
      <c r="C569" t="s">
        <v>1141</v>
      </c>
      <c r="D569" t="s">
        <v>106</v>
      </c>
      <c r="E569">
        <v>677</v>
      </c>
      <c r="F569">
        <v>91</v>
      </c>
      <c r="G569">
        <v>98</v>
      </c>
      <c r="H569">
        <v>129</v>
      </c>
      <c r="I569">
        <v>118</v>
      </c>
      <c r="J569">
        <v>142</v>
      </c>
      <c r="K569">
        <v>159</v>
      </c>
      <c r="L569">
        <v>163</v>
      </c>
      <c r="M569">
        <v>126</v>
      </c>
    </row>
    <row r="570" spans="1:13" x14ac:dyDescent="0.45">
      <c r="A570">
        <v>569</v>
      </c>
      <c r="B570">
        <v>2000</v>
      </c>
      <c r="C570" t="s">
        <v>549</v>
      </c>
      <c r="D570" t="s">
        <v>58</v>
      </c>
      <c r="E570">
        <v>695</v>
      </c>
      <c r="F570">
        <v>130</v>
      </c>
      <c r="G570">
        <v>95</v>
      </c>
      <c r="H570">
        <v>122</v>
      </c>
      <c r="I570">
        <v>121</v>
      </c>
      <c r="J570">
        <v>134</v>
      </c>
      <c r="K570">
        <v>159</v>
      </c>
      <c r="L570">
        <v>151</v>
      </c>
      <c r="M570">
        <v>119</v>
      </c>
    </row>
    <row r="571" spans="1:13" x14ac:dyDescent="0.45">
      <c r="A571">
        <v>570</v>
      </c>
      <c r="B571">
        <v>1960</v>
      </c>
      <c r="C571" t="s">
        <v>67</v>
      </c>
      <c r="D571" t="s">
        <v>42</v>
      </c>
      <c r="E571">
        <v>644</v>
      </c>
      <c r="F571">
        <v>180</v>
      </c>
      <c r="G571">
        <v>170</v>
      </c>
      <c r="H571">
        <v>104</v>
      </c>
      <c r="I571">
        <v>118</v>
      </c>
      <c r="J571">
        <v>138</v>
      </c>
      <c r="K571">
        <v>158</v>
      </c>
      <c r="L571">
        <v>203</v>
      </c>
      <c r="M571">
        <v>103</v>
      </c>
    </row>
    <row r="572" spans="1:13" x14ac:dyDescent="0.45">
      <c r="A572">
        <v>571</v>
      </c>
      <c r="B572">
        <v>1935</v>
      </c>
      <c r="C572" t="s">
        <v>219</v>
      </c>
      <c r="D572" t="s">
        <v>101</v>
      </c>
      <c r="E572">
        <v>683</v>
      </c>
      <c r="F572">
        <v>167</v>
      </c>
      <c r="G572">
        <v>111</v>
      </c>
      <c r="H572">
        <v>113</v>
      </c>
      <c r="I572">
        <v>119</v>
      </c>
      <c r="J572">
        <v>136</v>
      </c>
      <c r="K572">
        <v>158</v>
      </c>
      <c r="L572">
        <v>192</v>
      </c>
      <c r="M572">
        <v>106</v>
      </c>
    </row>
    <row r="573" spans="1:13" x14ac:dyDescent="0.45">
      <c r="A573">
        <v>572</v>
      </c>
      <c r="B573">
        <v>1966</v>
      </c>
      <c r="C573" t="s">
        <v>800</v>
      </c>
      <c r="D573" t="s">
        <v>152</v>
      </c>
      <c r="E573">
        <v>677</v>
      </c>
      <c r="F573">
        <v>179</v>
      </c>
      <c r="G573">
        <v>102</v>
      </c>
      <c r="H573">
        <v>113</v>
      </c>
      <c r="I573">
        <v>124</v>
      </c>
      <c r="J573">
        <v>141</v>
      </c>
      <c r="K573">
        <v>158</v>
      </c>
      <c r="L573">
        <v>191</v>
      </c>
      <c r="M573">
        <v>103</v>
      </c>
    </row>
    <row r="574" spans="1:13" x14ac:dyDescent="0.45">
      <c r="A574">
        <v>573</v>
      </c>
      <c r="B574">
        <v>2006</v>
      </c>
      <c r="C574" t="s">
        <v>654</v>
      </c>
      <c r="D574" t="s">
        <v>178</v>
      </c>
      <c r="E574">
        <v>646</v>
      </c>
      <c r="F574">
        <v>171</v>
      </c>
      <c r="G574">
        <v>100</v>
      </c>
      <c r="H574">
        <v>116</v>
      </c>
      <c r="I574">
        <v>122</v>
      </c>
      <c r="J574">
        <v>141</v>
      </c>
      <c r="K574">
        <v>158</v>
      </c>
      <c r="L574">
        <v>180</v>
      </c>
      <c r="M574">
        <v>104</v>
      </c>
    </row>
    <row r="575" spans="1:13" x14ac:dyDescent="0.45">
      <c r="A575">
        <v>574</v>
      </c>
      <c r="B575">
        <v>1912</v>
      </c>
      <c r="C575" t="s">
        <v>102</v>
      </c>
      <c r="D575" t="s">
        <v>103</v>
      </c>
      <c r="E575">
        <v>673</v>
      </c>
      <c r="F575">
        <v>181</v>
      </c>
      <c r="H575">
        <v>128</v>
      </c>
      <c r="I575">
        <v>132</v>
      </c>
      <c r="J575">
        <v>121</v>
      </c>
      <c r="K575">
        <v>158</v>
      </c>
      <c r="L575">
        <v>100</v>
      </c>
    </row>
    <row r="576" spans="1:13" x14ac:dyDescent="0.45">
      <c r="A576">
        <v>575</v>
      </c>
      <c r="B576">
        <v>2003</v>
      </c>
      <c r="C576" t="s">
        <v>1133</v>
      </c>
      <c r="D576" t="s">
        <v>48</v>
      </c>
      <c r="E576">
        <v>679</v>
      </c>
      <c r="F576">
        <v>173</v>
      </c>
      <c r="G576">
        <v>88</v>
      </c>
      <c r="H576">
        <v>121</v>
      </c>
      <c r="I576">
        <v>128</v>
      </c>
      <c r="J576">
        <v>137</v>
      </c>
      <c r="K576">
        <v>158</v>
      </c>
      <c r="L576">
        <v>163</v>
      </c>
      <c r="M576">
        <v>114</v>
      </c>
    </row>
    <row r="577" spans="1:13" x14ac:dyDescent="0.45">
      <c r="A577">
        <v>576</v>
      </c>
      <c r="B577">
        <v>1952</v>
      </c>
      <c r="C577" t="s">
        <v>67</v>
      </c>
      <c r="D577" t="s">
        <v>42</v>
      </c>
      <c r="E577">
        <v>626</v>
      </c>
      <c r="F577">
        <v>119</v>
      </c>
      <c r="G577">
        <v>181</v>
      </c>
      <c r="H577">
        <v>120</v>
      </c>
      <c r="I577">
        <v>116</v>
      </c>
      <c r="J577">
        <v>140</v>
      </c>
      <c r="K577">
        <v>158</v>
      </c>
      <c r="L577">
        <v>183</v>
      </c>
      <c r="M577">
        <v>129</v>
      </c>
    </row>
    <row r="578" spans="1:13" x14ac:dyDescent="0.45">
      <c r="A578">
        <v>577</v>
      </c>
      <c r="B578">
        <v>1995</v>
      </c>
      <c r="C578" t="s">
        <v>449</v>
      </c>
      <c r="D578" t="s">
        <v>110</v>
      </c>
      <c r="E578">
        <v>557</v>
      </c>
      <c r="F578">
        <v>181</v>
      </c>
      <c r="G578">
        <v>132</v>
      </c>
      <c r="H578">
        <v>116</v>
      </c>
      <c r="I578">
        <v>127</v>
      </c>
      <c r="J578">
        <v>131</v>
      </c>
      <c r="K578">
        <v>158</v>
      </c>
      <c r="L578">
        <v>155</v>
      </c>
      <c r="M578">
        <v>124</v>
      </c>
    </row>
    <row r="579" spans="1:13" x14ac:dyDescent="0.45">
      <c r="A579">
        <v>578</v>
      </c>
      <c r="B579">
        <v>2000</v>
      </c>
      <c r="C579" t="s">
        <v>1141</v>
      </c>
      <c r="D579" t="s">
        <v>106</v>
      </c>
      <c r="E579">
        <v>672</v>
      </c>
      <c r="F579">
        <v>155</v>
      </c>
      <c r="G579">
        <v>115</v>
      </c>
      <c r="H579">
        <v>114</v>
      </c>
      <c r="I579">
        <v>120</v>
      </c>
      <c r="J579">
        <v>136</v>
      </c>
      <c r="K579">
        <v>158</v>
      </c>
      <c r="L579">
        <v>173</v>
      </c>
      <c r="M579">
        <v>110</v>
      </c>
    </row>
    <row r="580" spans="1:13" x14ac:dyDescent="0.45">
      <c r="A580">
        <v>579</v>
      </c>
      <c r="B580">
        <v>1973</v>
      </c>
      <c r="C580" t="s">
        <v>209</v>
      </c>
      <c r="D580" t="s">
        <v>210</v>
      </c>
      <c r="E580">
        <v>733</v>
      </c>
      <c r="F580">
        <v>187</v>
      </c>
      <c r="G580">
        <v>110</v>
      </c>
      <c r="H580">
        <v>107</v>
      </c>
      <c r="I580">
        <v>121</v>
      </c>
      <c r="J580">
        <v>143</v>
      </c>
      <c r="K580">
        <v>158</v>
      </c>
      <c r="L580">
        <v>216</v>
      </c>
      <c r="M580">
        <v>97</v>
      </c>
    </row>
    <row r="581" spans="1:13" x14ac:dyDescent="0.45">
      <c r="A581">
        <v>580</v>
      </c>
      <c r="B581">
        <v>1998</v>
      </c>
      <c r="C581" t="s">
        <v>1182</v>
      </c>
      <c r="D581" t="s">
        <v>178</v>
      </c>
      <c r="E581">
        <v>679</v>
      </c>
      <c r="F581">
        <v>137</v>
      </c>
      <c r="G581">
        <v>78</v>
      </c>
      <c r="H581">
        <v>116</v>
      </c>
      <c r="I581">
        <v>118</v>
      </c>
      <c r="J581">
        <v>137</v>
      </c>
      <c r="K581">
        <v>158</v>
      </c>
      <c r="L581">
        <v>174</v>
      </c>
      <c r="M581">
        <v>103</v>
      </c>
    </row>
    <row r="582" spans="1:13" x14ac:dyDescent="0.45">
      <c r="A582">
        <v>581</v>
      </c>
      <c r="B582">
        <v>2010</v>
      </c>
      <c r="C582" t="s">
        <v>1183</v>
      </c>
      <c r="D582" t="s">
        <v>182</v>
      </c>
      <c r="E582">
        <v>631</v>
      </c>
      <c r="F582">
        <v>134</v>
      </c>
      <c r="G582">
        <v>100</v>
      </c>
      <c r="H582">
        <v>120</v>
      </c>
      <c r="I582">
        <v>120</v>
      </c>
      <c r="J582">
        <v>143</v>
      </c>
      <c r="K582">
        <v>158</v>
      </c>
      <c r="L582">
        <v>185</v>
      </c>
      <c r="M582">
        <v>110</v>
      </c>
    </row>
    <row r="583" spans="1:13" x14ac:dyDescent="0.45">
      <c r="A583">
        <v>582</v>
      </c>
      <c r="B583">
        <v>1902</v>
      </c>
      <c r="C583" t="s">
        <v>1184</v>
      </c>
      <c r="D583" t="s">
        <v>64</v>
      </c>
      <c r="E583">
        <v>530</v>
      </c>
      <c r="F583">
        <v>150</v>
      </c>
      <c r="H583">
        <v>119</v>
      </c>
      <c r="I583">
        <v>125</v>
      </c>
      <c r="J583">
        <v>137</v>
      </c>
      <c r="K583">
        <v>158</v>
      </c>
      <c r="L583">
        <v>216</v>
      </c>
    </row>
    <row r="584" spans="1:13" x14ac:dyDescent="0.45">
      <c r="A584">
        <v>583</v>
      </c>
      <c r="B584">
        <v>1998</v>
      </c>
      <c r="C584" t="s">
        <v>808</v>
      </c>
      <c r="D584" t="s">
        <v>42</v>
      </c>
      <c r="E584">
        <v>578</v>
      </c>
      <c r="F584">
        <v>146</v>
      </c>
      <c r="G584">
        <v>86</v>
      </c>
      <c r="H584">
        <v>125</v>
      </c>
      <c r="I584">
        <v>124</v>
      </c>
      <c r="J584">
        <v>133</v>
      </c>
      <c r="K584">
        <v>158</v>
      </c>
      <c r="L584">
        <v>147</v>
      </c>
      <c r="M584">
        <v>120</v>
      </c>
    </row>
    <row r="585" spans="1:13" x14ac:dyDescent="0.45">
      <c r="A585">
        <v>584</v>
      </c>
      <c r="B585">
        <v>1997</v>
      </c>
      <c r="C585" t="s">
        <v>1185</v>
      </c>
      <c r="D585" t="s">
        <v>110</v>
      </c>
      <c r="E585">
        <v>582</v>
      </c>
      <c r="F585">
        <v>152</v>
      </c>
      <c r="G585">
        <v>82</v>
      </c>
      <c r="H585">
        <v>121</v>
      </c>
      <c r="I585">
        <v>123</v>
      </c>
      <c r="J585">
        <v>139</v>
      </c>
      <c r="K585">
        <v>158</v>
      </c>
      <c r="L585">
        <v>169</v>
      </c>
      <c r="M585">
        <v>110</v>
      </c>
    </row>
    <row r="586" spans="1:13" x14ac:dyDescent="0.45">
      <c r="A586">
        <v>585</v>
      </c>
      <c r="B586">
        <v>2012</v>
      </c>
      <c r="C586" t="s">
        <v>355</v>
      </c>
      <c r="D586" t="s">
        <v>356</v>
      </c>
      <c r="E586">
        <v>501</v>
      </c>
      <c r="F586">
        <v>111</v>
      </c>
      <c r="G586">
        <v>149</v>
      </c>
      <c r="H586">
        <v>111</v>
      </c>
      <c r="I586">
        <v>111</v>
      </c>
      <c r="J586">
        <v>147</v>
      </c>
      <c r="K586">
        <v>158</v>
      </c>
      <c r="L586">
        <v>208</v>
      </c>
      <c r="M586">
        <v>114</v>
      </c>
    </row>
    <row r="587" spans="1:13" x14ac:dyDescent="0.45">
      <c r="A587">
        <v>586</v>
      </c>
      <c r="B587">
        <v>1954</v>
      </c>
      <c r="C587" t="s">
        <v>1186</v>
      </c>
      <c r="D587" t="s">
        <v>182</v>
      </c>
      <c r="E587">
        <v>675</v>
      </c>
      <c r="F587">
        <v>114</v>
      </c>
      <c r="G587">
        <v>71</v>
      </c>
      <c r="H587">
        <v>121</v>
      </c>
      <c r="I587">
        <v>121</v>
      </c>
      <c r="J587">
        <v>138</v>
      </c>
      <c r="K587">
        <v>158</v>
      </c>
      <c r="L587">
        <v>175</v>
      </c>
      <c r="M587">
        <v>115</v>
      </c>
    </row>
    <row r="588" spans="1:13" x14ac:dyDescent="0.45">
      <c r="A588">
        <v>587</v>
      </c>
      <c r="B588">
        <v>1936</v>
      </c>
      <c r="C588" t="s">
        <v>660</v>
      </c>
      <c r="D588" t="s">
        <v>139</v>
      </c>
      <c r="E588">
        <v>651</v>
      </c>
      <c r="F588">
        <v>232</v>
      </c>
      <c r="G588">
        <v>166</v>
      </c>
      <c r="H588">
        <v>110</v>
      </c>
      <c r="I588">
        <v>128</v>
      </c>
      <c r="J588">
        <v>144</v>
      </c>
      <c r="K588">
        <v>158</v>
      </c>
      <c r="L588">
        <v>230</v>
      </c>
      <c r="M588">
        <v>110</v>
      </c>
    </row>
    <row r="589" spans="1:13" x14ac:dyDescent="0.45">
      <c r="A589">
        <v>588</v>
      </c>
      <c r="B589">
        <v>2017</v>
      </c>
      <c r="C589" t="s">
        <v>355</v>
      </c>
      <c r="D589" t="s">
        <v>356</v>
      </c>
      <c r="E589">
        <v>692</v>
      </c>
      <c r="F589">
        <v>137</v>
      </c>
      <c r="G589">
        <v>112</v>
      </c>
      <c r="H589">
        <v>108</v>
      </c>
      <c r="I589">
        <v>113</v>
      </c>
      <c r="J589">
        <v>144</v>
      </c>
      <c r="K589">
        <v>158</v>
      </c>
      <c r="L589">
        <v>199</v>
      </c>
      <c r="M589">
        <v>94</v>
      </c>
    </row>
    <row r="590" spans="1:13" x14ac:dyDescent="0.45">
      <c r="A590">
        <v>589</v>
      </c>
      <c r="B590">
        <v>1969</v>
      </c>
      <c r="C590" t="s">
        <v>366</v>
      </c>
      <c r="D590" t="s">
        <v>64</v>
      </c>
      <c r="E590">
        <v>594</v>
      </c>
      <c r="F590">
        <v>114</v>
      </c>
      <c r="G590">
        <v>143</v>
      </c>
      <c r="H590">
        <v>118</v>
      </c>
      <c r="I590">
        <v>116</v>
      </c>
      <c r="J590">
        <v>145</v>
      </c>
      <c r="K590">
        <v>158</v>
      </c>
      <c r="L590">
        <v>199</v>
      </c>
      <c r="M590">
        <v>121</v>
      </c>
    </row>
    <row r="591" spans="1:13" x14ac:dyDescent="0.45">
      <c r="A591">
        <v>590</v>
      </c>
      <c r="B591">
        <v>1992</v>
      </c>
      <c r="C591" t="s">
        <v>127</v>
      </c>
      <c r="D591" t="s">
        <v>128</v>
      </c>
      <c r="E591">
        <v>500</v>
      </c>
      <c r="F591">
        <v>214</v>
      </c>
      <c r="G591">
        <v>80</v>
      </c>
      <c r="H591">
        <v>109</v>
      </c>
      <c r="I591">
        <v>130</v>
      </c>
      <c r="J591">
        <v>119</v>
      </c>
      <c r="K591">
        <v>158</v>
      </c>
      <c r="L591">
        <v>139</v>
      </c>
      <c r="M591">
        <v>104</v>
      </c>
    </row>
    <row r="592" spans="1:13" x14ac:dyDescent="0.45">
      <c r="A592">
        <v>591</v>
      </c>
      <c r="B592">
        <v>2012</v>
      </c>
      <c r="C592" t="s">
        <v>387</v>
      </c>
      <c r="D592" t="s">
        <v>64</v>
      </c>
      <c r="E592">
        <v>673</v>
      </c>
      <c r="F592">
        <v>126</v>
      </c>
      <c r="G592">
        <v>102</v>
      </c>
      <c r="H592">
        <v>125</v>
      </c>
      <c r="I592">
        <v>122</v>
      </c>
      <c r="J592">
        <v>134</v>
      </c>
      <c r="K592">
        <v>158</v>
      </c>
      <c r="L592">
        <v>148</v>
      </c>
      <c r="M592">
        <v>124</v>
      </c>
    </row>
    <row r="593" spans="1:13" x14ac:dyDescent="0.45">
      <c r="A593">
        <v>592</v>
      </c>
      <c r="B593">
        <v>1951</v>
      </c>
      <c r="C593" t="s">
        <v>649</v>
      </c>
      <c r="D593" t="s">
        <v>158</v>
      </c>
      <c r="E593">
        <v>562</v>
      </c>
      <c r="F593">
        <v>99</v>
      </c>
      <c r="G593">
        <v>102</v>
      </c>
      <c r="H593">
        <v>121</v>
      </c>
      <c r="I593">
        <v>115</v>
      </c>
      <c r="J593">
        <v>146</v>
      </c>
      <c r="K593">
        <v>158</v>
      </c>
      <c r="L593">
        <v>193</v>
      </c>
      <c r="M593">
        <v>113</v>
      </c>
    </row>
    <row r="594" spans="1:13" x14ac:dyDescent="0.45">
      <c r="A594">
        <v>593</v>
      </c>
      <c r="B594">
        <v>1927</v>
      </c>
      <c r="C594" t="s">
        <v>543</v>
      </c>
      <c r="D594" t="s">
        <v>64</v>
      </c>
      <c r="E594">
        <v>709</v>
      </c>
      <c r="F594">
        <v>113</v>
      </c>
      <c r="G594">
        <v>32</v>
      </c>
      <c r="H594">
        <v>131</v>
      </c>
      <c r="I594">
        <v>126</v>
      </c>
      <c r="J594">
        <v>137</v>
      </c>
      <c r="K594">
        <v>158</v>
      </c>
      <c r="L594">
        <v>153</v>
      </c>
      <c r="M594">
        <v>126</v>
      </c>
    </row>
    <row r="595" spans="1:13" x14ac:dyDescent="0.45">
      <c r="A595">
        <v>594</v>
      </c>
      <c r="B595">
        <v>2015</v>
      </c>
      <c r="C595" t="s">
        <v>1164</v>
      </c>
      <c r="D595" t="s">
        <v>106</v>
      </c>
      <c r="E595">
        <v>655</v>
      </c>
      <c r="F595">
        <v>117</v>
      </c>
      <c r="G595">
        <v>126</v>
      </c>
      <c r="H595">
        <v>118</v>
      </c>
      <c r="I595">
        <v>116</v>
      </c>
      <c r="J595">
        <v>137</v>
      </c>
      <c r="K595">
        <v>158</v>
      </c>
      <c r="L595">
        <v>168</v>
      </c>
      <c r="M595">
        <v>118</v>
      </c>
    </row>
    <row r="596" spans="1:13" x14ac:dyDescent="0.45">
      <c r="A596">
        <v>595</v>
      </c>
      <c r="B596">
        <v>2024</v>
      </c>
      <c r="C596" t="s">
        <v>435</v>
      </c>
      <c r="D596" t="s">
        <v>61</v>
      </c>
      <c r="E596">
        <v>588</v>
      </c>
      <c r="F596">
        <v>138</v>
      </c>
      <c r="G596">
        <v>101</v>
      </c>
      <c r="H596">
        <v>117</v>
      </c>
      <c r="I596">
        <v>119</v>
      </c>
      <c r="J596">
        <v>136</v>
      </c>
      <c r="K596">
        <v>158</v>
      </c>
      <c r="L596">
        <v>166</v>
      </c>
      <c r="M596">
        <v>112</v>
      </c>
    </row>
    <row r="597" spans="1:13" x14ac:dyDescent="0.45">
      <c r="A597">
        <v>596</v>
      </c>
      <c r="B597">
        <v>1929</v>
      </c>
      <c r="C597" t="s">
        <v>377</v>
      </c>
      <c r="D597" t="s">
        <v>103</v>
      </c>
      <c r="E597">
        <v>629</v>
      </c>
      <c r="F597">
        <v>56</v>
      </c>
      <c r="G597">
        <v>96</v>
      </c>
      <c r="H597">
        <v>125</v>
      </c>
      <c r="I597">
        <v>111</v>
      </c>
      <c r="J597">
        <v>152</v>
      </c>
      <c r="K597">
        <v>158</v>
      </c>
      <c r="L597">
        <v>214</v>
      </c>
      <c r="M597">
        <v>116</v>
      </c>
    </row>
    <row r="598" spans="1:13" x14ac:dyDescent="0.45">
      <c r="A598">
        <v>597</v>
      </c>
      <c r="B598">
        <v>2004</v>
      </c>
      <c r="C598" t="s">
        <v>1035</v>
      </c>
      <c r="D598" t="s">
        <v>110</v>
      </c>
      <c r="E598">
        <v>576</v>
      </c>
      <c r="F598">
        <v>139</v>
      </c>
      <c r="G598">
        <v>118</v>
      </c>
      <c r="H598">
        <v>115</v>
      </c>
      <c r="I598">
        <v>121</v>
      </c>
      <c r="J598">
        <v>134</v>
      </c>
      <c r="K598">
        <v>158</v>
      </c>
      <c r="L598">
        <v>166</v>
      </c>
      <c r="M598">
        <v>117</v>
      </c>
    </row>
    <row r="599" spans="1:13" x14ac:dyDescent="0.45">
      <c r="A599">
        <v>598</v>
      </c>
      <c r="B599">
        <v>2021</v>
      </c>
      <c r="C599" t="s">
        <v>725</v>
      </c>
      <c r="D599" t="s">
        <v>264</v>
      </c>
      <c r="E599">
        <v>546</v>
      </c>
      <c r="F599">
        <v>124</v>
      </c>
      <c r="G599">
        <v>126</v>
      </c>
      <c r="H599">
        <v>113</v>
      </c>
      <c r="I599">
        <v>112</v>
      </c>
      <c r="J599">
        <v>145</v>
      </c>
      <c r="K599">
        <v>158</v>
      </c>
      <c r="L599">
        <v>192</v>
      </c>
      <c r="M599">
        <v>110</v>
      </c>
    </row>
    <row r="600" spans="1:13" x14ac:dyDescent="0.45">
      <c r="A600">
        <v>599</v>
      </c>
      <c r="B600">
        <v>2000</v>
      </c>
      <c r="C600" t="s">
        <v>358</v>
      </c>
      <c r="D600" t="s">
        <v>58</v>
      </c>
      <c r="E600">
        <v>458</v>
      </c>
      <c r="F600">
        <v>122</v>
      </c>
      <c r="G600">
        <v>66</v>
      </c>
      <c r="H600">
        <v>126</v>
      </c>
      <c r="I600">
        <v>120</v>
      </c>
      <c r="J600">
        <v>136</v>
      </c>
      <c r="K600">
        <v>158</v>
      </c>
      <c r="L600">
        <v>151</v>
      </c>
      <c r="M600">
        <v>112</v>
      </c>
    </row>
    <row r="601" spans="1:13" x14ac:dyDescent="0.45">
      <c r="A601">
        <v>600</v>
      </c>
      <c r="B601">
        <v>2016</v>
      </c>
      <c r="C601" t="s">
        <v>329</v>
      </c>
      <c r="D601" t="s">
        <v>78</v>
      </c>
      <c r="E601">
        <v>677</v>
      </c>
      <c r="F601">
        <v>185</v>
      </c>
      <c r="G601">
        <v>86</v>
      </c>
      <c r="H601">
        <v>125</v>
      </c>
      <c r="I601">
        <v>132</v>
      </c>
      <c r="J601">
        <v>129</v>
      </c>
      <c r="K601">
        <v>158</v>
      </c>
      <c r="L601">
        <v>136</v>
      </c>
      <c r="M601">
        <v>120</v>
      </c>
    </row>
    <row r="602" spans="1:13" x14ac:dyDescent="0.45">
      <c r="A602">
        <v>601</v>
      </c>
      <c r="B602">
        <v>1921</v>
      </c>
      <c r="C602" t="s">
        <v>1187</v>
      </c>
      <c r="D602" t="s">
        <v>1126</v>
      </c>
      <c r="E602">
        <v>420</v>
      </c>
      <c r="F602">
        <v>69</v>
      </c>
      <c r="H602">
        <v>126</v>
      </c>
      <c r="I602">
        <v>115</v>
      </c>
      <c r="J602">
        <v>144</v>
      </c>
      <c r="K602">
        <v>158</v>
      </c>
      <c r="L602">
        <v>194</v>
      </c>
    </row>
    <row r="603" spans="1:13" x14ac:dyDescent="0.45">
      <c r="A603">
        <v>602</v>
      </c>
      <c r="B603">
        <v>1974</v>
      </c>
      <c r="C603" t="s">
        <v>1178</v>
      </c>
      <c r="D603" t="s">
        <v>230</v>
      </c>
      <c r="E603">
        <v>662</v>
      </c>
      <c r="F603">
        <v>166</v>
      </c>
      <c r="G603">
        <v>122</v>
      </c>
      <c r="H603">
        <v>117</v>
      </c>
      <c r="I603">
        <v>123</v>
      </c>
      <c r="J603">
        <v>136</v>
      </c>
      <c r="K603">
        <v>158</v>
      </c>
      <c r="L603">
        <v>179</v>
      </c>
      <c r="M603">
        <v>115</v>
      </c>
    </row>
    <row r="604" spans="1:13" x14ac:dyDescent="0.45">
      <c r="A604">
        <v>603</v>
      </c>
      <c r="B604">
        <v>1923</v>
      </c>
      <c r="C604" t="s">
        <v>857</v>
      </c>
      <c r="D604" t="s">
        <v>158</v>
      </c>
      <c r="E604">
        <v>578</v>
      </c>
      <c r="F604">
        <v>98</v>
      </c>
      <c r="G604">
        <v>80</v>
      </c>
      <c r="H604">
        <v>120</v>
      </c>
      <c r="I604">
        <v>117</v>
      </c>
      <c r="J604">
        <v>144</v>
      </c>
      <c r="K604">
        <v>158</v>
      </c>
      <c r="L604">
        <v>207</v>
      </c>
      <c r="M604">
        <v>112</v>
      </c>
    </row>
    <row r="605" spans="1:13" x14ac:dyDescent="0.45">
      <c r="A605">
        <v>604</v>
      </c>
      <c r="B605">
        <v>2002</v>
      </c>
      <c r="C605" t="s">
        <v>1141</v>
      </c>
      <c r="D605" t="s">
        <v>230</v>
      </c>
      <c r="E605">
        <v>725</v>
      </c>
      <c r="F605">
        <v>143</v>
      </c>
      <c r="G605">
        <v>104</v>
      </c>
      <c r="H605">
        <v>113</v>
      </c>
      <c r="I605">
        <v>118</v>
      </c>
      <c r="J605">
        <v>147</v>
      </c>
      <c r="K605">
        <v>158</v>
      </c>
      <c r="L605">
        <v>201</v>
      </c>
      <c r="M605">
        <v>99</v>
      </c>
    </row>
    <row r="606" spans="1:13" x14ac:dyDescent="0.45">
      <c r="A606">
        <v>605</v>
      </c>
      <c r="B606">
        <v>1965</v>
      </c>
      <c r="C606" t="s">
        <v>333</v>
      </c>
      <c r="D606" t="s">
        <v>58</v>
      </c>
      <c r="E606">
        <v>639</v>
      </c>
      <c r="F606">
        <v>171</v>
      </c>
      <c r="G606">
        <v>129</v>
      </c>
      <c r="H606">
        <v>107</v>
      </c>
      <c r="I606">
        <v>119</v>
      </c>
      <c r="J606">
        <v>138</v>
      </c>
      <c r="K606">
        <v>158</v>
      </c>
      <c r="L606">
        <v>199</v>
      </c>
      <c r="M606">
        <v>101</v>
      </c>
    </row>
    <row r="607" spans="1:13" x14ac:dyDescent="0.45">
      <c r="A607">
        <v>606</v>
      </c>
      <c r="B607">
        <v>1942</v>
      </c>
      <c r="C607" t="s">
        <v>683</v>
      </c>
      <c r="D607" t="s">
        <v>42</v>
      </c>
      <c r="E607">
        <v>661</v>
      </c>
      <c r="F607">
        <v>179</v>
      </c>
      <c r="G607">
        <v>122</v>
      </c>
      <c r="H607">
        <v>110</v>
      </c>
      <c r="I607">
        <v>123</v>
      </c>
      <c r="J607">
        <v>138</v>
      </c>
      <c r="K607">
        <v>158</v>
      </c>
      <c r="L607">
        <v>208</v>
      </c>
      <c r="M607">
        <v>104</v>
      </c>
    </row>
    <row r="608" spans="1:13" x14ac:dyDescent="0.45">
      <c r="A608">
        <v>607</v>
      </c>
      <c r="B608">
        <v>2007</v>
      </c>
      <c r="C608" t="s">
        <v>57</v>
      </c>
      <c r="D608" t="s">
        <v>58</v>
      </c>
      <c r="E608">
        <v>477</v>
      </c>
      <c r="F608">
        <v>313</v>
      </c>
      <c r="G608">
        <v>69</v>
      </c>
      <c r="H608">
        <v>101</v>
      </c>
      <c r="I608">
        <v>140</v>
      </c>
      <c r="J608">
        <v>130</v>
      </c>
      <c r="K608">
        <v>157</v>
      </c>
      <c r="L608">
        <v>177</v>
      </c>
      <c r="M608">
        <v>83</v>
      </c>
    </row>
    <row r="609" spans="1:13" x14ac:dyDescent="0.45">
      <c r="A609">
        <v>608</v>
      </c>
      <c r="B609">
        <v>2011</v>
      </c>
      <c r="C609" t="s">
        <v>329</v>
      </c>
      <c r="D609" t="s">
        <v>78</v>
      </c>
      <c r="E609">
        <v>719</v>
      </c>
      <c r="F609">
        <v>182</v>
      </c>
      <c r="G609">
        <v>98</v>
      </c>
      <c r="H609">
        <v>119</v>
      </c>
      <c r="I609">
        <v>127</v>
      </c>
      <c r="J609">
        <v>132</v>
      </c>
      <c r="K609">
        <v>157</v>
      </c>
      <c r="L609">
        <v>154</v>
      </c>
      <c r="M609">
        <v>117</v>
      </c>
    </row>
    <row r="610" spans="1:13" x14ac:dyDescent="0.45">
      <c r="A610">
        <v>609</v>
      </c>
      <c r="B610">
        <v>1977</v>
      </c>
      <c r="C610" t="s">
        <v>1188</v>
      </c>
      <c r="D610" t="s">
        <v>139</v>
      </c>
      <c r="E610">
        <v>645</v>
      </c>
      <c r="F610">
        <v>138</v>
      </c>
      <c r="G610">
        <v>168</v>
      </c>
      <c r="H610">
        <v>115</v>
      </c>
      <c r="I610">
        <v>117</v>
      </c>
      <c r="J610">
        <v>145</v>
      </c>
      <c r="K610">
        <v>157</v>
      </c>
      <c r="L610">
        <v>202</v>
      </c>
      <c r="M610">
        <v>119</v>
      </c>
    </row>
    <row r="611" spans="1:13" x14ac:dyDescent="0.45">
      <c r="A611">
        <v>610</v>
      </c>
      <c r="B611">
        <v>2002</v>
      </c>
      <c r="C611" t="s">
        <v>112</v>
      </c>
      <c r="D611" t="s">
        <v>88</v>
      </c>
      <c r="E611">
        <v>666</v>
      </c>
      <c r="F611">
        <v>166</v>
      </c>
      <c r="G611">
        <v>132</v>
      </c>
      <c r="H611">
        <v>108</v>
      </c>
      <c r="I611">
        <v>118</v>
      </c>
      <c r="J611">
        <v>140</v>
      </c>
      <c r="K611">
        <v>157</v>
      </c>
      <c r="L611">
        <v>195</v>
      </c>
      <c r="M611">
        <v>102</v>
      </c>
    </row>
    <row r="612" spans="1:13" x14ac:dyDescent="0.45">
      <c r="A612">
        <v>611</v>
      </c>
      <c r="B612">
        <v>1930</v>
      </c>
      <c r="C612" t="s">
        <v>107</v>
      </c>
      <c r="D612" t="s">
        <v>103</v>
      </c>
      <c r="E612">
        <v>673</v>
      </c>
      <c r="F612">
        <v>164</v>
      </c>
      <c r="G612">
        <v>135</v>
      </c>
      <c r="H612">
        <v>113</v>
      </c>
      <c r="I612">
        <v>119</v>
      </c>
      <c r="J612">
        <v>147</v>
      </c>
      <c r="K612">
        <v>157</v>
      </c>
      <c r="L612">
        <v>218</v>
      </c>
      <c r="M612">
        <v>107</v>
      </c>
    </row>
    <row r="613" spans="1:13" x14ac:dyDescent="0.45">
      <c r="A613">
        <v>612</v>
      </c>
      <c r="B613">
        <v>1990</v>
      </c>
      <c r="C613" t="s">
        <v>724</v>
      </c>
      <c r="D613" t="s">
        <v>308</v>
      </c>
      <c r="E613">
        <v>658</v>
      </c>
      <c r="F613">
        <v>162</v>
      </c>
      <c r="G613">
        <v>112</v>
      </c>
      <c r="H613">
        <v>116</v>
      </c>
      <c r="I613">
        <v>122</v>
      </c>
      <c r="J613">
        <v>137</v>
      </c>
      <c r="K613">
        <v>157</v>
      </c>
      <c r="L613">
        <v>179</v>
      </c>
      <c r="M613">
        <v>110</v>
      </c>
    </row>
    <row r="614" spans="1:13" x14ac:dyDescent="0.45">
      <c r="A614">
        <v>613</v>
      </c>
      <c r="B614">
        <v>1941</v>
      </c>
      <c r="C614" t="s">
        <v>450</v>
      </c>
      <c r="D614" t="s">
        <v>51</v>
      </c>
      <c r="E614">
        <v>547</v>
      </c>
      <c r="F614">
        <v>141</v>
      </c>
      <c r="G614">
        <v>99</v>
      </c>
      <c r="H614">
        <v>119</v>
      </c>
      <c r="I614">
        <v>121</v>
      </c>
      <c r="J614">
        <v>143</v>
      </c>
      <c r="K614">
        <v>157</v>
      </c>
      <c r="L614">
        <v>201</v>
      </c>
      <c r="M614">
        <v>116</v>
      </c>
    </row>
    <row r="615" spans="1:13" x14ac:dyDescent="0.45">
      <c r="A615">
        <v>614</v>
      </c>
      <c r="B615">
        <v>1944</v>
      </c>
      <c r="C615" t="s">
        <v>852</v>
      </c>
      <c r="D615" t="s">
        <v>48</v>
      </c>
      <c r="E615">
        <v>536</v>
      </c>
      <c r="F615">
        <v>126</v>
      </c>
      <c r="G615">
        <v>73</v>
      </c>
      <c r="H615">
        <v>121</v>
      </c>
      <c r="I615">
        <v>119</v>
      </c>
      <c r="J615">
        <v>144</v>
      </c>
      <c r="K615">
        <v>157</v>
      </c>
      <c r="L615">
        <v>207</v>
      </c>
      <c r="M615">
        <v>114</v>
      </c>
    </row>
    <row r="616" spans="1:13" x14ac:dyDescent="0.45">
      <c r="A616">
        <v>615</v>
      </c>
      <c r="B616">
        <v>1971</v>
      </c>
      <c r="C616" t="s">
        <v>74</v>
      </c>
      <c r="D616" t="s">
        <v>58</v>
      </c>
      <c r="E616">
        <v>537</v>
      </c>
      <c r="F616">
        <v>244</v>
      </c>
      <c r="G616">
        <v>178</v>
      </c>
      <c r="H616">
        <v>104</v>
      </c>
      <c r="I616">
        <v>131</v>
      </c>
      <c r="J616">
        <v>127</v>
      </c>
      <c r="K616">
        <v>157</v>
      </c>
      <c r="L616">
        <v>175</v>
      </c>
      <c r="M616">
        <v>120</v>
      </c>
    </row>
    <row r="617" spans="1:13" x14ac:dyDescent="0.45">
      <c r="A617">
        <v>616</v>
      </c>
      <c r="B617">
        <v>1966</v>
      </c>
      <c r="C617" t="s">
        <v>831</v>
      </c>
      <c r="D617" t="s">
        <v>210</v>
      </c>
      <c r="E617">
        <v>614</v>
      </c>
      <c r="F617">
        <v>130</v>
      </c>
      <c r="G617">
        <v>72</v>
      </c>
      <c r="H617">
        <v>119</v>
      </c>
      <c r="I617">
        <v>118</v>
      </c>
      <c r="J617">
        <v>141</v>
      </c>
      <c r="K617">
        <v>157</v>
      </c>
      <c r="L617">
        <v>183</v>
      </c>
      <c r="M617">
        <v>104</v>
      </c>
    </row>
    <row r="618" spans="1:13" x14ac:dyDescent="0.45">
      <c r="A618">
        <v>617</v>
      </c>
      <c r="B618">
        <v>1966</v>
      </c>
      <c r="C618" t="s">
        <v>1063</v>
      </c>
      <c r="D618" t="s">
        <v>61</v>
      </c>
      <c r="E618">
        <v>565</v>
      </c>
      <c r="F618">
        <v>140</v>
      </c>
      <c r="G618">
        <v>156</v>
      </c>
      <c r="H618">
        <v>116</v>
      </c>
      <c r="I618">
        <v>118</v>
      </c>
      <c r="J618">
        <v>139</v>
      </c>
      <c r="K618">
        <v>157</v>
      </c>
      <c r="L618">
        <v>182</v>
      </c>
      <c r="M618">
        <v>119</v>
      </c>
    </row>
    <row r="619" spans="1:13" x14ac:dyDescent="0.45">
      <c r="A619">
        <v>618</v>
      </c>
      <c r="B619">
        <v>1928</v>
      </c>
      <c r="C619" t="s">
        <v>1189</v>
      </c>
      <c r="D619" t="s">
        <v>51</v>
      </c>
      <c r="E619">
        <v>667</v>
      </c>
      <c r="F619">
        <v>127</v>
      </c>
      <c r="G619">
        <v>132</v>
      </c>
      <c r="H619">
        <v>112</v>
      </c>
      <c r="I619">
        <v>113</v>
      </c>
      <c r="J619">
        <v>153</v>
      </c>
      <c r="K619">
        <v>157</v>
      </c>
      <c r="L619">
        <v>249</v>
      </c>
      <c r="M619">
        <v>106</v>
      </c>
    </row>
    <row r="620" spans="1:13" x14ac:dyDescent="0.45">
      <c r="A620">
        <v>619</v>
      </c>
      <c r="B620">
        <v>1919</v>
      </c>
      <c r="C620" t="s">
        <v>161</v>
      </c>
      <c r="D620" t="s">
        <v>182</v>
      </c>
      <c r="E620">
        <v>597</v>
      </c>
      <c r="F620">
        <v>124</v>
      </c>
      <c r="G620">
        <v>24</v>
      </c>
      <c r="H620">
        <v>127</v>
      </c>
      <c r="I620">
        <v>123</v>
      </c>
      <c r="J620">
        <v>136</v>
      </c>
      <c r="K620">
        <v>157</v>
      </c>
      <c r="L620">
        <v>163</v>
      </c>
      <c r="M620">
        <v>118</v>
      </c>
    </row>
    <row r="621" spans="1:13" x14ac:dyDescent="0.45">
      <c r="A621">
        <v>620</v>
      </c>
      <c r="B621">
        <v>1988</v>
      </c>
      <c r="C621" t="s">
        <v>298</v>
      </c>
      <c r="D621" t="s">
        <v>42</v>
      </c>
      <c r="E621">
        <v>631</v>
      </c>
      <c r="F621">
        <v>131</v>
      </c>
      <c r="G621">
        <v>97</v>
      </c>
      <c r="H621">
        <v>124</v>
      </c>
      <c r="I621">
        <v>123</v>
      </c>
      <c r="J621">
        <v>136</v>
      </c>
      <c r="K621">
        <v>157</v>
      </c>
      <c r="L621">
        <v>158</v>
      </c>
      <c r="M621">
        <v>122</v>
      </c>
    </row>
    <row r="622" spans="1:13" x14ac:dyDescent="0.45">
      <c r="A622">
        <v>621</v>
      </c>
      <c r="B622">
        <v>2005</v>
      </c>
      <c r="C622" t="s">
        <v>832</v>
      </c>
      <c r="D622" t="s">
        <v>48</v>
      </c>
      <c r="E622">
        <v>713</v>
      </c>
      <c r="F622">
        <v>182</v>
      </c>
      <c r="G622">
        <v>110</v>
      </c>
      <c r="H622">
        <v>112</v>
      </c>
      <c r="I622">
        <v>120</v>
      </c>
      <c r="J622">
        <v>142</v>
      </c>
      <c r="K622">
        <v>157</v>
      </c>
      <c r="L622">
        <v>194</v>
      </c>
      <c r="M622">
        <v>102</v>
      </c>
    </row>
    <row r="623" spans="1:13" x14ac:dyDescent="0.45">
      <c r="A623">
        <v>622</v>
      </c>
      <c r="B623">
        <v>1977</v>
      </c>
      <c r="C623" t="s">
        <v>949</v>
      </c>
      <c r="D623" t="s">
        <v>128</v>
      </c>
      <c r="E623">
        <v>592</v>
      </c>
      <c r="F623">
        <v>157</v>
      </c>
      <c r="G623">
        <v>124</v>
      </c>
      <c r="H623">
        <v>115</v>
      </c>
      <c r="I623">
        <v>123</v>
      </c>
      <c r="J623">
        <v>129</v>
      </c>
      <c r="K623">
        <v>157</v>
      </c>
      <c r="L623">
        <v>154</v>
      </c>
      <c r="M623">
        <v>120</v>
      </c>
    </row>
    <row r="624" spans="1:13" x14ac:dyDescent="0.45">
      <c r="A624">
        <v>623</v>
      </c>
      <c r="B624">
        <v>1940</v>
      </c>
      <c r="C624" t="s">
        <v>86</v>
      </c>
      <c r="D624" t="s">
        <v>48</v>
      </c>
      <c r="E624">
        <v>661</v>
      </c>
      <c r="F624">
        <v>149</v>
      </c>
      <c r="G624">
        <v>96</v>
      </c>
      <c r="H624">
        <v>123</v>
      </c>
      <c r="I624">
        <v>126</v>
      </c>
      <c r="J624">
        <v>140</v>
      </c>
      <c r="K624">
        <v>157</v>
      </c>
      <c r="L624">
        <v>174</v>
      </c>
      <c r="M624">
        <v>120</v>
      </c>
    </row>
    <row r="625" spans="1:13" x14ac:dyDescent="0.45">
      <c r="A625">
        <v>624</v>
      </c>
      <c r="B625">
        <v>1990</v>
      </c>
      <c r="C625" t="s">
        <v>1148</v>
      </c>
      <c r="D625" t="s">
        <v>164</v>
      </c>
      <c r="E625">
        <v>526</v>
      </c>
      <c r="F625">
        <v>148</v>
      </c>
      <c r="G625">
        <v>141</v>
      </c>
      <c r="H625">
        <v>112</v>
      </c>
      <c r="I625">
        <v>118</v>
      </c>
      <c r="J625">
        <v>134</v>
      </c>
      <c r="K625">
        <v>157</v>
      </c>
      <c r="L625">
        <v>178</v>
      </c>
      <c r="M625">
        <v>114</v>
      </c>
    </row>
    <row r="626" spans="1:13" x14ac:dyDescent="0.45">
      <c r="A626">
        <v>625</v>
      </c>
      <c r="B626">
        <v>1914</v>
      </c>
      <c r="C626" t="s">
        <v>636</v>
      </c>
      <c r="D626" t="s">
        <v>139</v>
      </c>
      <c r="E626">
        <v>616</v>
      </c>
      <c r="F626">
        <v>110</v>
      </c>
      <c r="G626">
        <v>77</v>
      </c>
      <c r="H626">
        <v>121</v>
      </c>
      <c r="I626">
        <v>116</v>
      </c>
      <c r="J626">
        <v>147</v>
      </c>
      <c r="K626">
        <v>157</v>
      </c>
      <c r="L626">
        <v>223</v>
      </c>
      <c r="M626">
        <v>114</v>
      </c>
    </row>
    <row r="627" spans="1:13" x14ac:dyDescent="0.45">
      <c r="A627">
        <v>626</v>
      </c>
      <c r="B627">
        <v>1968</v>
      </c>
      <c r="C627" t="s">
        <v>238</v>
      </c>
      <c r="D627" t="s">
        <v>61</v>
      </c>
      <c r="E627">
        <v>508</v>
      </c>
      <c r="F627">
        <v>169</v>
      </c>
      <c r="G627">
        <v>114</v>
      </c>
      <c r="H627">
        <v>113</v>
      </c>
      <c r="I627">
        <v>127</v>
      </c>
      <c r="J627">
        <v>126</v>
      </c>
      <c r="K627">
        <v>157</v>
      </c>
      <c r="L627">
        <v>154</v>
      </c>
      <c r="M627">
        <v>115</v>
      </c>
    </row>
    <row r="628" spans="1:13" x14ac:dyDescent="0.45">
      <c r="A628">
        <v>627</v>
      </c>
      <c r="B628">
        <v>2006</v>
      </c>
      <c r="C628" t="s">
        <v>832</v>
      </c>
      <c r="D628" t="s">
        <v>48</v>
      </c>
      <c r="E628">
        <v>686</v>
      </c>
      <c r="F628">
        <v>209</v>
      </c>
      <c r="G628">
        <v>106</v>
      </c>
      <c r="H628">
        <v>104</v>
      </c>
      <c r="I628">
        <v>121</v>
      </c>
      <c r="J628">
        <v>145</v>
      </c>
      <c r="K628">
        <v>157</v>
      </c>
      <c r="L628">
        <v>215</v>
      </c>
      <c r="M628">
        <v>89</v>
      </c>
    </row>
    <row r="629" spans="1:13" x14ac:dyDescent="0.45">
      <c r="A629">
        <v>628</v>
      </c>
      <c r="B629">
        <v>1903</v>
      </c>
      <c r="C629" t="s">
        <v>1184</v>
      </c>
      <c r="D629" t="s">
        <v>64</v>
      </c>
      <c r="E629">
        <v>486</v>
      </c>
      <c r="F629">
        <v>112</v>
      </c>
      <c r="H629">
        <v>127</v>
      </c>
      <c r="I629">
        <v>122</v>
      </c>
      <c r="J629">
        <v>147</v>
      </c>
      <c r="K629">
        <v>157</v>
      </c>
      <c r="L629">
        <v>215</v>
      </c>
    </row>
    <row r="630" spans="1:13" x14ac:dyDescent="0.45">
      <c r="A630">
        <v>629</v>
      </c>
      <c r="B630">
        <v>1934</v>
      </c>
      <c r="C630" t="s">
        <v>543</v>
      </c>
      <c r="D630" t="s">
        <v>64</v>
      </c>
      <c r="E630">
        <v>677</v>
      </c>
      <c r="F630">
        <v>139</v>
      </c>
      <c r="G630">
        <v>45</v>
      </c>
      <c r="H630">
        <v>126</v>
      </c>
      <c r="I630">
        <v>125</v>
      </c>
      <c r="J630">
        <v>132</v>
      </c>
      <c r="K630">
        <v>157</v>
      </c>
      <c r="L630">
        <v>146</v>
      </c>
      <c r="M630">
        <v>120</v>
      </c>
    </row>
    <row r="631" spans="1:13" x14ac:dyDescent="0.45">
      <c r="A631">
        <v>630</v>
      </c>
      <c r="B631">
        <v>1958</v>
      </c>
      <c r="C631" t="s">
        <v>811</v>
      </c>
      <c r="D631" t="s">
        <v>812</v>
      </c>
      <c r="E631">
        <v>572</v>
      </c>
      <c r="F631">
        <v>98</v>
      </c>
      <c r="G631">
        <v>122</v>
      </c>
      <c r="H631">
        <v>117</v>
      </c>
      <c r="I631">
        <v>112</v>
      </c>
      <c r="J631">
        <v>149</v>
      </c>
      <c r="K631">
        <v>157</v>
      </c>
      <c r="L631">
        <v>211</v>
      </c>
      <c r="M631">
        <v>109</v>
      </c>
    </row>
    <row r="632" spans="1:13" x14ac:dyDescent="0.45">
      <c r="A632">
        <v>631</v>
      </c>
      <c r="B632">
        <v>1935</v>
      </c>
      <c r="C632" t="s">
        <v>441</v>
      </c>
      <c r="D632" t="s">
        <v>70</v>
      </c>
      <c r="E632">
        <v>710</v>
      </c>
      <c r="F632">
        <v>127</v>
      </c>
      <c r="G632">
        <v>185</v>
      </c>
      <c r="H632">
        <v>114</v>
      </c>
      <c r="I632">
        <v>114</v>
      </c>
      <c r="J632">
        <v>151</v>
      </c>
      <c r="K632">
        <v>157</v>
      </c>
      <c r="L632">
        <v>235</v>
      </c>
      <c r="M632">
        <v>113</v>
      </c>
    </row>
    <row r="633" spans="1:13" x14ac:dyDescent="0.45">
      <c r="A633">
        <v>632</v>
      </c>
      <c r="B633">
        <v>1946</v>
      </c>
      <c r="C633" t="s">
        <v>683</v>
      </c>
      <c r="D633" t="s">
        <v>42</v>
      </c>
      <c r="E633">
        <v>655</v>
      </c>
      <c r="F633">
        <v>179</v>
      </c>
      <c r="G633">
        <v>157</v>
      </c>
      <c r="H633">
        <v>104</v>
      </c>
      <c r="I633">
        <v>120</v>
      </c>
      <c r="J633">
        <v>141</v>
      </c>
      <c r="K633">
        <v>157</v>
      </c>
      <c r="L633">
        <v>224</v>
      </c>
      <c r="M633">
        <v>102</v>
      </c>
    </row>
    <row r="634" spans="1:13" x14ac:dyDescent="0.45">
      <c r="A634">
        <v>633</v>
      </c>
      <c r="B634">
        <v>1952</v>
      </c>
      <c r="C634" t="s">
        <v>594</v>
      </c>
      <c r="D634" t="s">
        <v>110</v>
      </c>
      <c r="E634">
        <v>611</v>
      </c>
      <c r="F634">
        <v>146</v>
      </c>
      <c r="G634">
        <v>185</v>
      </c>
      <c r="H634">
        <v>106</v>
      </c>
      <c r="I634">
        <v>113</v>
      </c>
      <c r="J634">
        <v>143</v>
      </c>
      <c r="K634">
        <v>157</v>
      </c>
      <c r="L634">
        <v>222</v>
      </c>
      <c r="M634">
        <v>107</v>
      </c>
    </row>
    <row r="635" spans="1:13" x14ac:dyDescent="0.45">
      <c r="A635">
        <v>634</v>
      </c>
      <c r="B635">
        <v>1927</v>
      </c>
      <c r="C635" t="s">
        <v>480</v>
      </c>
      <c r="D635" t="s">
        <v>88</v>
      </c>
      <c r="E635">
        <v>646</v>
      </c>
      <c r="F635">
        <v>146</v>
      </c>
      <c r="G635">
        <v>175</v>
      </c>
      <c r="H635">
        <v>110</v>
      </c>
      <c r="I635">
        <v>115</v>
      </c>
      <c r="J635">
        <v>145</v>
      </c>
      <c r="K635">
        <v>157</v>
      </c>
      <c r="L635">
        <v>238</v>
      </c>
      <c r="M635">
        <v>106</v>
      </c>
    </row>
    <row r="636" spans="1:13" x14ac:dyDescent="0.45">
      <c r="A636">
        <v>635</v>
      </c>
      <c r="B636">
        <v>1973</v>
      </c>
      <c r="C636" t="s">
        <v>1170</v>
      </c>
      <c r="D636" t="s">
        <v>78</v>
      </c>
      <c r="E636">
        <v>647</v>
      </c>
      <c r="F636">
        <v>127</v>
      </c>
      <c r="G636">
        <v>141</v>
      </c>
      <c r="H636">
        <v>120</v>
      </c>
      <c r="I636">
        <v>118</v>
      </c>
      <c r="J636">
        <v>135</v>
      </c>
      <c r="K636">
        <v>157</v>
      </c>
      <c r="L636">
        <v>167</v>
      </c>
      <c r="M636">
        <v>124</v>
      </c>
    </row>
    <row r="637" spans="1:13" x14ac:dyDescent="0.45">
      <c r="A637">
        <v>636</v>
      </c>
      <c r="B637">
        <v>2018</v>
      </c>
      <c r="C637" t="s">
        <v>221</v>
      </c>
      <c r="D637" t="s">
        <v>178</v>
      </c>
      <c r="E637">
        <v>705</v>
      </c>
      <c r="F637">
        <v>164</v>
      </c>
      <c r="G637">
        <v>55</v>
      </c>
      <c r="H637">
        <v>115</v>
      </c>
      <c r="I637">
        <v>124</v>
      </c>
      <c r="J637">
        <v>128</v>
      </c>
      <c r="K637">
        <v>157</v>
      </c>
      <c r="L637">
        <v>147</v>
      </c>
      <c r="M637">
        <v>98</v>
      </c>
    </row>
    <row r="638" spans="1:13" x14ac:dyDescent="0.45">
      <c r="A638">
        <v>637</v>
      </c>
      <c r="B638">
        <v>1988</v>
      </c>
      <c r="C638" t="s">
        <v>445</v>
      </c>
      <c r="D638" t="s">
        <v>48</v>
      </c>
      <c r="E638">
        <v>693</v>
      </c>
      <c r="F638">
        <v>150</v>
      </c>
      <c r="G638">
        <v>38</v>
      </c>
      <c r="H638">
        <v>126</v>
      </c>
      <c r="I638">
        <v>128</v>
      </c>
      <c r="J638">
        <v>136</v>
      </c>
      <c r="K638">
        <v>157</v>
      </c>
      <c r="L638">
        <v>156</v>
      </c>
      <c r="M638">
        <v>111</v>
      </c>
    </row>
    <row r="639" spans="1:13" x14ac:dyDescent="0.45">
      <c r="A639">
        <v>638</v>
      </c>
      <c r="B639">
        <v>1987</v>
      </c>
      <c r="C639" t="s">
        <v>456</v>
      </c>
      <c r="D639" t="s">
        <v>128</v>
      </c>
      <c r="E639">
        <v>641</v>
      </c>
      <c r="F639">
        <v>124</v>
      </c>
      <c r="G639">
        <v>133</v>
      </c>
      <c r="H639">
        <v>109</v>
      </c>
      <c r="I639">
        <v>111</v>
      </c>
      <c r="J639">
        <v>145</v>
      </c>
      <c r="K639">
        <v>157</v>
      </c>
      <c r="L639">
        <v>205</v>
      </c>
      <c r="M639">
        <v>101</v>
      </c>
    </row>
    <row r="640" spans="1:13" x14ac:dyDescent="0.45">
      <c r="A640">
        <v>639</v>
      </c>
      <c r="B640">
        <v>2007</v>
      </c>
      <c r="C640" t="s">
        <v>1020</v>
      </c>
      <c r="D640" t="s">
        <v>42</v>
      </c>
      <c r="E640">
        <v>589</v>
      </c>
      <c r="F640">
        <v>147</v>
      </c>
      <c r="G640">
        <v>100</v>
      </c>
      <c r="H640">
        <v>125</v>
      </c>
      <c r="I640">
        <v>126</v>
      </c>
      <c r="J640">
        <v>128</v>
      </c>
      <c r="K640">
        <v>157</v>
      </c>
      <c r="L640">
        <v>135</v>
      </c>
      <c r="M640">
        <v>126</v>
      </c>
    </row>
    <row r="641" spans="1:13" x14ac:dyDescent="0.45">
      <c r="A641">
        <v>640</v>
      </c>
      <c r="B641">
        <v>1996</v>
      </c>
      <c r="C641" t="s">
        <v>537</v>
      </c>
      <c r="D641" t="s">
        <v>78</v>
      </c>
      <c r="E641">
        <v>627</v>
      </c>
      <c r="F641">
        <v>172</v>
      </c>
      <c r="G641">
        <v>51</v>
      </c>
      <c r="H641">
        <v>110</v>
      </c>
      <c r="I641">
        <v>121</v>
      </c>
      <c r="J641">
        <v>134</v>
      </c>
      <c r="K641">
        <v>157</v>
      </c>
      <c r="L641">
        <v>177</v>
      </c>
      <c r="M641">
        <v>91</v>
      </c>
    </row>
    <row r="642" spans="1:13" x14ac:dyDescent="0.45">
      <c r="A642">
        <v>641</v>
      </c>
      <c r="B642">
        <v>1901</v>
      </c>
      <c r="C642" t="s">
        <v>63</v>
      </c>
      <c r="D642" t="s">
        <v>64</v>
      </c>
      <c r="E642">
        <v>619</v>
      </c>
      <c r="F642">
        <v>132</v>
      </c>
      <c r="H642">
        <v>128</v>
      </c>
      <c r="I642">
        <v>126</v>
      </c>
      <c r="J642">
        <v>137</v>
      </c>
      <c r="K642">
        <v>157</v>
      </c>
      <c r="L642">
        <v>167</v>
      </c>
    </row>
    <row r="643" spans="1:13" x14ac:dyDescent="0.45">
      <c r="A643">
        <v>642</v>
      </c>
      <c r="B643">
        <v>2002</v>
      </c>
      <c r="C643" t="s">
        <v>533</v>
      </c>
      <c r="D643" t="s">
        <v>51</v>
      </c>
      <c r="E643">
        <v>576</v>
      </c>
      <c r="F643">
        <v>160</v>
      </c>
      <c r="G643">
        <v>142</v>
      </c>
      <c r="H643">
        <v>117</v>
      </c>
      <c r="I643">
        <v>124</v>
      </c>
      <c r="J643">
        <v>133</v>
      </c>
      <c r="K643">
        <v>157</v>
      </c>
      <c r="L643">
        <v>159</v>
      </c>
      <c r="M643">
        <v>127</v>
      </c>
    </row>
    <row r="644" spans="1:13" x14ac:dyDescent="0.45">
      <c r="A644">
        <v>643</v>
      </c>
      <c r="B644">
        <v>1999</v>
      </c>
      <c r="C644" t="s">
        <v>474</v>
      </c>
      <c r="D644" t="s">
        <v>48</v>
      </c>
      <c r="E644">
        <v>595</v>
      </c>
      <c r="F644">
        <v>91</v>
      </c>
      <c r="G644">
        <v>42</v>
      </c>
      <c r="H644">
        <v>130</v>
      </c>
      <c r="I644">
        <v>120</v>
      </c>
      <c r="J644">
        <v>137</v>
      </c>
      <c r="K644">
        <v>157</v>
      </c>
      <c r="L644">
        <v>149</v>
      </c>
      <c r="M644">
        <v>115</v>
      </c>
    </row>
    <row r="645" spans="1:13" x14ac:dyDescent="0.45">
      <c r="A645">
        <v>644</v>
      </c>
      <c r="B645">
        <v>2016</v>
      </c>
      <c r="C645" t="s">
        <v>521</v>
      </c>
      <c r="D645" t="s">
        <v>308</v>
      </c>
      <c r="E645">
        <v>700</v>
      </c>
      <c r="F645">
        <v>194</v>
      </c>
      <c r="G645">
        <v>82</v>
      </c>
      <c r="H645">
        <v>110</v>
      </c>
      <c r="I645">
        <v>126</v>
      </c>
      <c r="J645">
        <v>130</v>
      </c>
      <c r="K645">
        <v>157</v>
      </c>
      <c r="L645">
        <v>159</v>
      </c>
      <c r="M645">
        <v>100</v>
      </c>
    </row>
    <row r="646" spans="1:13" x14ac:dyDescent="0.45">
      <c r="A646">
        <v>645</v>
      </c>
      <c r="B646">
        <v>2001</v>
      </c>
      <c r="C646" t="s">
        <v>1135</v>
      </c>
      <c r="D646" t="s">
        <v>106</v>
      </c>
      <c r="E646">
        <v>581</v>
      </c>
      <c r="F646">
        <v>193</v>
      </c>
      <c r="G646">
        <v>94</v>
      </c>
      <c r="H646">
        <v>115</v>
      </c>
      <c r="I646">
        <v>127</v>
      </c>
      <c r="J646">
        <v>126</v>
      </c>
      <c r="K646">
        <v>157</v>
      </c>
      <c r="L646">
        <v>146</v>
      </c>
      <c r="M646">
        <v>111</v>
      </c>
    </row>
    <row r="647" spans="1:13" x14ac:dyDescent="0.45">
      <c r="A647">
        <v>646</v>
      </c>
      <c r="B647">
        <v>1966</v>
      </c>
      <c r="C647" t="s">
        <v>141</v>
      </c>
      <c r="D647" t="s">
        <v>88</v>
      </c>
      <c r="E647">
        <v>672</v>
      </c>
      <c r="F647">
        <v>189</v>
      </c>
      <c r="G647">
        <v>84</v>
      </c>
      <c r="H647">
        <v>118</v>
      </c>
      <c r="I647">
        <v>127</v>
      </c>
      <c r="J647">
        <v>135</v>
      </c>
      <c r="K647">
        <v>157</v>
      </c>
      <c r="L647">
        <v>169</v>
      </c>
      <c r="M647">
        <v>109</v>
      </c>
    </row>
    <row r="648" spans="1:13" x14ac:dyDescent="0.45">
      <c r="A648">
        <v>647</v>
      </c>
      <c r="B648">
        <v>1990</v>
      </c>
      <c r="C648" t="s">
        <v>1147</v>
      </c>
      <c r="D648" t="s">
        <v>128</v>
      </c>
      <c r="E648">
        <v>563</v>
      </c>
      <c r="F648">
        <v>145</v>
      </c>
      <c r="G648">
        <v>191</v>
      </c>
      <c r="H648">
        <v>106</v>
      </c>
      <c r="I648">
        <v>113</v>
      </c>
      <c r="J648">
        <v>140</v>
      </c>
      <c r="K648">
        <v>157</v>
      </c>
      <c r="L648">
        <v>209</v>
      </c>
      <c r="M648">
        <v>114</v>
      </c>
    </row>
    <row r="649" spans="1:13" x14ac:dyDescent="0.45">
      <c r="A649">
        <v>648</v>
      </c>
      <c r="B649">
        <v>2022</v>
      </c>
      <c r="C649" t="s">
        <v>774</v>
      </c>
      <c r="D649" t="s">
        <v>164</v>
      </c>
      <c r="E649">
        <v>708</v>
      </c>
      <c r="F649">
        <v>142</v>
      </c>
      <c r="G649">
        <v>64</v>
      </c>
      <c r="H649">
        <v>134</v>
      </c>
      <c r="I649">
        <v>130</v>
      </c>
      <c r="J649">
        <v>129</v>
      </c>
      <c r="K649">
        <v>157</v>
      </c>
      <c r="L649">
        <v>120</v>
      </c>
      <c r="M649">
        <v>123</v>
      </c>
    </row>
    <row r="650" spans="1:13" x14ac:dyDescent="0.45">
      <c r="A650">
        <v>649</v>
      </c>
      <c r="B650">
        <v>1974</v>
      </c>
      <c r="C650" t="s">
        <v>138</v>
      </c>
      <c r="D650" t="s">
        <v>139</v>
      </c>
      <c r="E650">
        <v>686</v>
      </c>
      <c r="F650">
        <v>163</v>
      </c>
      <c r="G650">
        <v>166</v>
      </c>
      <c r="H650">
        <v>107</v>
      </c>
      <c r="I650">
        <v>118</v>
      </c>
      <c r="J650">
        <v>144</v>
      </c>
      <c r="K650">
        <v>157</v>
      </c>
      <c r="L650">
        <v>226</v>
      </c>
      <c r="M650">
        <v>109</v>
      </c>
    </row>
    <row r="651" spans="1:13" x14ac:dyDescent="0.45">
      <c r="A651">
        <v>650</v>
      </c>
      <c r="B651">
        <v>1944</v>
      </c>
      <c r="C651" t="s">
        <v>1190</v>
      </c>
      <c r="D651" t="s">
        <v>101</v>
      </c>
      <c r="E651">
        <v>423</v>
      </c>
      <c r="F651">
        <v>161</v>
      </c>
      <c r="G651">
        <v>191</v>
      </c>
      <c r="H651">
        <v>118</v>
      </c>
      <c r="I651">
        <v>123</v>
      </c>
      <c r="J651">
        <v>139</v>
      </c>
      <c r="K651">
        <v>156</v>
      </c>
      <c r="L651">
        <v>192</v>
      </c>
      <c r="M651">
        <v>125</v>
      </c>
    </row>
    <row r="652" spans="1:13" x14ac:dyDescent="0.45">
      <c r="A652">
        <v>651</v>
      </c>
      <c r="B652">
        <v>1944</v>
      </c>
      <c r="C652" t="s">
        <v>877</v>
      </c>
      <c r="D652" t="s">
        <v>158</v>
      </c>
      <c r="E652">
        <v>654</v>
      </c>
      <c r="F652">
        <v>179</v>
      </c>
      <c r="G652">
        <v>48</v>
      </c>
      <c r="H652">
        <v>119</v>
      </c>
      <c r="I652">
        <v>127</v>
      </c>
      <c r="J652">
        <v>132</v>
      </c>
      <c r="K652">
        <v>156</v>
      </c>
      <c r="L652">
        <v>164</v>
      </c>
      <c r="M652">
        <v>113</v>
      </c>
    </row>
    <row r="653" spans="1:13" x14ac:dyDescent="0.45">
      <c r="A653">
        <v>652</v>
      </c>
      <c r="B653">
        <v>1999</v>
      </c>
      <c r="C653" t="s">
        <v>638</v>
      </c>
      <c r="D653" t="s">
        <v>230</v>
      </c>
      <c r="E653">
        <v>674</v>
      </c>
      <c r="F653">
        <v>153</v>
      </c>
      <c r="G653">
        <v>65</v>
      </c>
      <c r="H653">
        <v>118</v>
      </c>
      <c r="I653">
        <v>121</v>
      </c>
      <c r="J653">
        <v>143</v>
      </c>
      <c r="K653">
        <v>156</v>
      </c>
      <c r="L653">
        <v>185</v>
      </c>
      <c r="M653">
        <v>98</v>
      </c>
    </row>
    <row r="654" spans="1:13" x14ac:dyDescent="0.45">
      <c r="A654">
        <v>653</v>
      </c>
      <c r="B654">
        <v>1979</v>
      </c>
      <c r="C654" t="s">
        <v>280</v>
      </c>
      <c r="D654" t="s">
        <v>78</v>
      </c>
      <c r="E654">
        <v>505</v>
      </c>
      <c r="F654">
        <v>134</v>
      </c>
      <c r="G654">
        <v>170</v>
      </c>
      <c r="H654">
        <v>112</v>
      </c>
      <c r="I654">
        <v>115</v>
      </c>
      <c r="J654">
        <v>141</v>
      </c>
      <c r="K654">
        <v>156</v>
      </c>
      <c r="L654">
        <v>199</v>
      </c>
      <c r="M654">
        <v>115</v>
      </c>
    </row>
    <row r="655" spans="1:13" x14ac:dyDescent="0.45">
      <c r="A655">
        <v>654</v>
      </c>
      <c r="B655">
        <v>1985</v>
      </c>
      <c r="C655" t="s">
        <v>205</v>
      </c>
      <c r="D655" t="s">
        <v>48</v>
      </c>
      <c r="E655">
        <v>758</v>
      </c>
      <c r="F655">
        <v>147</v>
      </c>
      <c r="G655">
        <v>59</v>
      </c>
      <c r="H655">
        <v>141</v>
      </c>
      <c r="I655">
        <v>138</v>
      </c>
      <c r="J655">
        <v>118</v>
      </c>
      <c r="K655">
        <v>156</v>
      </c>
      <c r="L655">
        <v>76</v>
      </c>
      <c r="M655">
        <v>141</v>
      </c>
    </row>
    <row r="656" spans="1:13" x14ac:dyDescent="0.45">
      <c r="A656">
        <v>655</v>
      </c>
      <c r="B656">
        <v>1998</v>
      </c>
      <c r="C656" t="s">
        <v>1191</v>
      </c>
      <c r="D656" t="s">
        <v>210</v>
      </c>
      <c r="E656">
        <v>648</v>
      </c>
      <c r="F656">
        <v>108</v>
      </c>
      <c r="G656">
        <v>137</v>
      </c>
      <c r="H656">
        <v>113</v>
      </c>
      <c r="I656">
        <v>117</v>
      </c>
      <c r="J656">
        <v>140</v>
      </c>
      <c r="K656">
        <v>156</v>
      </c>
      <c r="L656">
        <v>187</v>
      </c>
      <c r="M656">
        <v>112</v>
      </c>
    </row>
    <row r="657" spans="1:13" x14ac:dyDescent="0.45">
      <c r="A657">
        <v>656</v>
      </c>
      <c r="B657">
        <v>1999</v>
      </c>
      <c r="C657" t="s">
        <v>336</v>
      </c>
      <c r="D657" t="s">
        <v>42</v>
      </c>
      <c r="E657">
        <v>739</v>
      </c>
      <c r="F657">
        <v>131</v>
      </c>
      <c r="G657">
        <v>100</v>
      </c>
      <c r="H657">
        <v>127</v>
      </c>
      <c r="I657">
        <v>126</v>
      </c>
      <c r="J657">
        <v>125</v>
      </c>
      <c r="K657">
        <v>156</v>
      </c>
      <c r="L657">
        <v>123</v>
      </c>
      <c r="M657">
        <v>131</v>
      </c>
    </row>
    <row r="658" spans="1:13" x14ac:dyDescent="0.45">
      <c r="A658">
        <v>657</v>
      </c>
      <c r="B658">
        <v>1973</v>
      </c>
      <c r="C658" t="s">
        <v>333</v>
      </c>
      <c r="D658" t="s">
        <v>58</v>
      </c>
      <c r="E658">
        <v>495</v>
      </c>
      <c r="F658">
        <v>235</v>
      </c>
      <c r="G658">
        <v>123</v>
      </c>
      <c r="H658">
        <v>101</v>
      </c>
      <c r="I658">
        <v>127</v>
      </c>
      <c r="J658">
        <v>140</v>
      </c>
      <c r="K658">
        <v>156</v>
      </c>
      <c r="L658">
        <v>219</v>
      </c>
      <c r="M658">
        <v>91</v>
      </c>
    </row>
    <row r="659" spans="1:13" x14ac:dyDescent="0.45">
      <c r="A659">
        <v>658</v>
      </c>
      <c r="B659">
        <v>1948</v>
      </c>
      <c r="C659" t="s">
        <v>187</v>
      </c>
      <c r="D659" t="s">
        <v>42</v>
      </c>
      <c r="E659">
        <v>669</v>
      </c>
      <c r="F659">
        <v>89</v>
      </c>
      <c r="G659">
        <v>56</v>
      </c>
      <c r="H659">
        <v>117</v>
      </c>
      <c r="I659">
        <v>111</v>
      </c>
      <c r="J659">
        <v>152</v>
      </c>
      <c r="K659">
        <v>156</v>
      </c>
      <c r="L659">
        <v>229</v>
      </c>
      <c r="M659">
        <v>100</v>
      </c>
    </row>
    <row r="660" spans="1:13" x14ac:dyDescent="0.45">
      <c r="A660">
        <v>659</v>
      </c>
      <c r="B660">
        <v>1990</v>
      </c>
      <c r="C660" t="s">
        <v>558</v>
      </c>
      <c r="D660" t="s">
        <v>164</v>
      </c>
      <c r="E660">
        <v>645</v>
      </c>
      <c r="F660">
        <v>145</v>
      </c>
      <c r="G660">
        <v>71</v>
      </c>
      <c r="H660">
        <v>125</v>
      </c>
      <c r="I660">
        <v>125</v>
      </c>
      <c r="J660">
        <v>131</v>
      </c>
      <c r="K660">
        <v>156</v>
      </c>
      <c r="L660">
        <v>143</v>
      </c>
      <c r="M660">
        <v>115</v>
      </c>
    </row>
    <row r="661" spans="1:13" x14ac:dyDescent="0.45">
      <c r="A661">
        <v>660</v>
      </c>
      <c r="B661">
        <v>1972</v>
      </c>
      <c r="C661" t="s">
        <v>261</v>
      </c>
      <c r="D661" t="s">
        <v>78</v>
      </c>
      <c r="E661">
        <v>652</v>
      </c>
      <c r="F661">
        <v>174</v>
      </c>
      <c r="G661">
        <v>96</v>
      </c>
      <c r="H661">
        <v>105</v>
      </c>
      <c r="I661">
        <v>117</v>
      </c>
      <c r="J661">
        <v>143</v>
      </c>
      <c r="K661">
        <v>156</v>
      </c>
      <c r="L661">
        <v>222</v>
      </c>
      <c r="M661">
        <v>88</v>
      </c>
    </row>
    <row r="662" spans="1:13" x14ac:dyDescent="0.45">
      <c r="A662">
        <v>661</v>
      </c>
      <c r="B662">
        <v>1994</v>
      </c>
      <c r="C662" t="s">
        <v>724</v>
      </c>
      <c r="D662" t="s">
        <v>210</v>
      </c>
      <c r="E662">
        <v>478</v>
      </c>
      <c r="F662">
        <v>119</v>
      </c>
      <c r="G662">
        <v>103</v>
      </c>
      <c r="H662">
        <v>116</v>
      </c>
      <c r="I662">
        <v>114</v>
      </c>
      <c r="J662">
        <v>145</v>
      </c>
      <c r="K662">
        <v>156</v>
      </c>
      <c r="L662">
        <v>196</v>
      </c>
      <c r="M662">
        <v>105</v>
      </c>
    </row>
    <row r="663" spans="1:13" x14ac:dyDescent="0.45">
      <c r="A663">
        <v>662</v>
      </c>
      <c r="B663">
        <v>2013</v>
      </c>
      <c r="C663" t="s">
        <v>387</v>
      </c>
      <c r="D663" t="s">
        <v>64</v>
      </c>
      <c r="E663">
        <v>674</v>
      </c>
      <c r="F663">
        <v>145</v>
      </c>
      <c r="G663">
        <v>79</v>
      </c>
      <c r="H663">
        <v>123</v>
      </c>
      <c r="I663">
        <v>125</v>
      </c>
      <c r="J663">
        <v>127</v>
      </c>
      <c r="K663">
        <v>156</v>
      </c>
      <c r="L663">
        <v>133</v>
      </c>
      <c r="M663">
        <v>118</v>
      </c>
    </row>
    <row r="664" spans="1:13" x14ac:dyDescent="0.45">
      <c r="A664">
        <v>663</v>
      </c>
      <c r="B664">
        <v>1989</v>
      </c>
      <c r="C664" t="s">
        <v>724</v>
      </c>
      <c r="D664" t="s">
        <v>308</v>
      </c>
      <c r="E664">
        <v>680</v>
      </c>
      <c r="F664">
        <v>207</v>
      </c>
      <c r="G664">
        <v>136</v>
      </c>
      <c r="H664">
        <v>103</v>
      </c>
      <c r="I664">
        <v>123</v>
      </c>
      <c r="J664">
        <v>137</v>
      </c>
      <c r="K664">
        <v>156</v>
      </c>
      <c r="L664">
        <v>208</v>
      </c>
      <c r="M664">
        <v>100</v>
      </c>
    </row>
    <row r="665" spans="1:13" x14ac:dyDescent="0.45">
      <c r="A665">
        <v>664</v>
      </c>
      <c r="B665">
        <v>1956</v>
      </c>
      <c r="C665" t="s">
        <v>203</v>
      </c>
      <c r="D665" t="s">
        <v>158</v>
      </c>
      <c r="E665">
        <v>652</v>
      </c>
      <c r="F665">
        <v>172</v>
      </c>
      <c r="G665">
        <v>140</v>
      </c>
      <c r="H665">
        <v>111</v>
      </c>
      <c r="I665">
        <v>121</v>
      </c>
      <c r="J665">
        <v>144</v>
      </c>
      <c r="K665">
        <v>156</v>
      </c>
      <c r="L665">
        <v>200</v>
      </c>
      <c r="M665">
        <v>105</v>
      </c>
    </row>
    <row r="666" spans="1:13" x14ac:dyDescent="0.45">
      <c r="A666">
        <v>665</v>
      </c>
      <c r="B666">
        <v>1925</v>
      </c>
      <c r="C666" t="s">
        <v>857</v>
      </c>
      <c r="D666" t="s">
        <v>158</v>
      </c>
      <c r="E666">
        <v>649</v>
      </c>
      <c r="F666">
        <v>176</v>
      </c>
      <c r="G666">
        <v>100</v>
      </c>
      <c r="H666">
        <v>117</v>
      </c>
      <c r="I666">
        <v>125</v>
      </c>
      <c r="J666">
        <v>133</v>
      </c>
      <c r="K666">
        <v>156</v>
      </c>
      <c r="L666">
        <v>170</v>
      </c>
      <c r="M666">
        <v>112</v>
      </c>
    </row>
    <row r="667" spans="1:13" x14ac:dyDescent="0.45">
      <c r="A667">
        <v>666</v>
      </c>
      <c r="B667">
        <v>1964</v>
      </c>
      <c r="C667" t="s">
        <v>1127</v>
      </c>
      <c r="D667" t="s">
        <v>90</v>
      </c>
      <c r="E667">
        <v>634</v>
      </c>
      <c r="F667">
        <v>131</v>
      </c>
      <c r="G667">
        <v>53</v>
      </c>
      <c r="H667">
        <v>125</v>
      </c>
      <c r="I667">
        <v>122</v>
      </c>
      <c r="J667">
        <v>131</v>
      </c>
      <c r="K667">
        <v>156</v>
      </c>
      <c r="L667">
        <v>146</v>
      </c>
      <c r="M667">
        <v>113</v>
      </c>
    </row>
    <row r="668" spans="1:13" x14ac:dyDescent="0.45">
      <c r="A668">
        <v>667</v>
      </c>
      <c r="B668">
        <v>1973</v>
      </c>
      <c r="C668" t="s">
        <v>77</v>
      </c>
      <c r="D668" t="s">
        <v>78</v>
      </c>
      <c r="E668">
        <v>698</v>
      </c>
      <c r="F668">
        <v>176</v>
      </c>
      <c r="G668">
        <v>68</v>
      </c>
      <c r="H668">
        <v>110</v>
      </c>
      <c r="I668">
        <v>122</v>
      </c>
      <c r="J668">
        <v>126</v>
      </c>
      <c r="K668">
        <v>156</v>
      </c>
      <c r="L668">
        <v>159</v>
      </c>
      <c r="M668">
        <v>101</v>
      </c>
    </row>
    <row r="669" spans="1:13" x14ac:dyDescent="0.45">
      <c r="A669">
        <v>668</v>
      </c>
      <c r="B669">
        <v>1997</v>
      </c>
      <c r="C669" t="s">
        <v>449</v>
      </c>
      <c r="D669" t="s">
        <v>110</v>
      </c>
      <c r="E669">
        <v>627</v>
      </c>
      <c r="F669">
        <v>211</v>
      </c>
      <c r="G669">
        <v>141</v>
      </c>
      <c r="H669">
        <v>106</v>
      </c>
      <c r="I669">
        <v>124</v>
      </c>
      <c r="J669">
        <v>135</v>
      </c>
      <c r="K669">
        <v>156</v>
      </c>
      <c r="L669">
        <v>185</v>
      </c>
      <c r="M669">
        <v>106</v>
      </c>
    </row>
    <row r="670" spans="1:13" x14ac:dyDescent="0.45">
      <c r="A670">
        <v>669</v>
      </c>
      <c r="B670">
        <v>2009</v>
      </c>
      <c r="C670" t="s">
        <v>617</v>
      </c>
      <c r="D670" t="s">
        <v>264</v>
      </c>
      <c r="E670">
        <v>681</v>
      </c>
      <c r="F670">
        <v>188</v>
      </c>
      <c r="G670">
        <v>92</v>
      </c>
      <c r="H670">
        <v>104</v>
      </c>
      <c r="I670">
        <v>120</v>
      </c>
      <c r="J670">
        <v>130</v>
      </c>
      <c r="K670">
        <v>156</v>
      </c>
      <c r="L670">
        <v>175</v>
      </c>
      <c r="M670">
        <v>92</v>
      </c>
    </row>
    <row r="671" spans="1:13" x14ac:dyDescent="0.45">
      <c r="A671">
        <v>670</v>
      </c>
      <c r="B671">
        <v>1955</v>
      </c>
      <c r="C671" t="s">
        <v>282</v>
      </c>
      <c r="D671" t="s">
        <v>70</v>
      </c>
      <c r="E671">
        <v>681</v>
      </c>
      <c r="F671">
        <v>115</v>
      </c>
      <c r="G671">
        <v>82</v>
      </c>
      <c r="H671">
        <v>128</v>
      </c>
      <c r="I671">
        <v>122</v>
      </c>
      <c r="J671">
        <v>138</v>
      </c>
      <c r="K671">
        <v>156</v>
      </c>
      <c r="L671">
        <v>158</v>
      </c>
      <c r="M671">
        <v>122</v>
      </c>
    </row>
    <row r="672" spans="1:13" x14ac:dyDescent="0.45">
      <c r="A672">
        <v>671</v>
      </c>
      <c r="B672">
        <v>1976</v>
      </c>
      <c r="C672" t="s">
        <v>191</v>
      </c>
      <c r="D672" t="s">
        <v>61</v>
      </c>
      <c r="E672">
        <v>558</v>
      </c>
      <c r="F672">
        <v>116</v>
      </c>
      <c r="G672">
        <v>156</v>
      </c>
      <c r="H672">
        <v>108</v>
      </c>
      <c r="I672">
        <v>110</v>
      </c>
      <c r="J672">
        <v>139</v>
      </c>
      <c r="K672">
        <v>156</v>
      </c>
      <c r="L672">
        <v>214</v>
      </c>
      <c r="M672">
        <v>109</v>
      </c>
    </row>
    <row r="673" spans="1:13" x14ac:dyDescent="0.45">
      <c r="A673">
        <v>672</v>
      </c>
      <c r="B673">
        <v>1961</v>
      </c>
      <c r="C673" t="s">
        <v>238</v>
      </c>
      <c r="D673" t="s">
        <v>78</v>
      </c>
      <c r="E673">
        <v>636</v>
      </c>
      <c r="F673">
        <v>128</v>
      </c>
      <c r="G673">
        <v>80</v>
      </c>
      <c r="H673">
        <v>120</v>
      </c>
      <c r="I673">
        <v>120</v>
      </c>
      <c r="J673">
        <v>145</v>
      </c>
      <c r="K673">
        <v>156</v>
      </c>
      <c r="L673">
        <v>191</v>
      </c>
      <c r="M673">
        <v>107</v>
      </c>
    </row>
    <row r="674" spans="1:13" x14ac:dyDescent="0.45">
      <c r="A674">
        <v>673</v>
      </c>
      <c r="B674">
        <v>1934</v>
      </c>
      <c r="C674" t="s">
        <v>41</v>
      </c>
      <c r="D674" t="s">
        <v>42</v>
      </c>
      <c r="E674">
        <v>471</v>
      </c>
      <c r="F674">
        <v>222</v>
      </c>
      <c r="G674">
        <v>176</v>
      </c>
      <c r="H674">
        <v>100</v>
      </c>
      <c r="I674">
        <v>124</v>
      </c>
      <c r="J674">
        <v>129</v>
      </c>
      <c r="K674">
        <v>156</v>
      </c>
      <c r="L674">
        <v>196</v>
      </c>
      <c r="M674">
        <v>98</v>
      </c>
    </row>
    <row r="675" spans="1:13" x14ac:dyDescent="0.45">
      <c r="A675">
        <v>674</v>
      </c>
      <c r="B675">
        <v>2008</v>
      </c>
      <c r="C675" t="s">
        <v>654</v>
      </c>
      <c r="D675" t="s">
        <v>178</v>
      </c>
      <c r="E675">
        <v>665</v>
      </c>
      <c r="F675">
        <v>163</v>
      </c>
      <c r="G675">
        <v>95</v>
      </c>
      <c r="H675">
        <v>117</v>
      </c>
      <c r="I675">
        <v>124</v>
      </c>
      <c r="J675">
        <v>133</v>
      </c>
      <c r="K675">
        <v>156</v>
      </c>
      <c r="L675">
        <v>160</v>
      </c>
      <c r="M675">
        <v>113</v>
      </c>
    </row>
    <row r="676" spans="1:13" x14ac:dyDescent="0.45">
      <c r="A676">
        <v>675</v>
      </c>
      <c r="B676">
        <v>1942</v>
      </c>
      <c r="C676" t="s">
        <v>450</v>
      </c>
      <c r="D676" t="s">
        <v>101</v>
      </c>
      <c r="E676">
        <v>607</v>
      </c>
      <c r="F676">
        <v>108</v>
      </c>
      <c r="G676">
        <v>81</v>
      </c>
      <c r="H676">
        <v>119</v>
      </c>
      <c r="I676">
        <v>116</v>
      </c>
      <c r="J676">
        <v>147</v>
      </c>
      <c r="K676">
        <v>156</v>
      </c>
      <c r="L676">
        <v>217</v>
      </c>
      <c r="M676">
        <v>108</v>
      </c>
    </row>
    <row r="677" spans="1:13" x14ac:dyDescent="0.45">
      <c r="A677">
        <v>676</v>
      </c>
      <c r="B677">
        <v>2013</v>
      </c>
      <c r="C677" t="s">
        <v>300</v>
      </c>
      <c r="D677" t="s">
        <v>301</v>
      </c>
      <c r="E677">
        <v>710</v>
      </c>
      <c r="F677">
        <v>174</v>
      </c>
      <c r="G677">
        <v>108</v>
      </c>
      <c r="H677">
        <v>117</v>
      </c>
      <c r="I677">
        <v>124</v>
      </c>
      <c r="J677">
        <v>138</v>
      </c>
      <c r="K677">
        <v>156</v>
      </c>
      <c r="L677">
        <v>174</v>
      </c>
      <c r="M677">
        <v>114</v>
      </c>
    </row>
    <row r="678" spans="1:13" x14ac:dyDescent="0.45">
      <c r="A678">
        <v>677</v>
      </c>
      <c r="B678">
        <v>1929</v>
      </c>
      <c r="C678" t="s">
        <v>1192</v>
      </c>
      <c r="D678" t="s">
        <v>1134</v>
      </c>
      <c r="E678">
        <v>409</v>
      </c>
      <c r="F678">
        <v>105</v>
      </c>
      <c r="H678">
        <v>118</v>
      </c>
      <c r="I678">
        <v>114</v>
      </c>
      <c r="J678">
        <v>146</v>
      </c>
      <c r="K678">
        <v>156</v>
      </c>
      <c r="L678">
        <v>209</v>
      </c>
    </row>
    <row r="679" spans="1:13" x14ac:dyDescent="0.45">
      <c r="A679">
        <v>678</v>
      </c>
      <c r="B679">
        <v>2003</v>
      </c>
      <c r="C679" t="s">
        <v>533</v>
      </c>
      <c r="D679" t="s">
        <v>51</v>
      </c>
      <c r="E679">
        <v>531</v>
      </c>
      <c r="F679">
        <v>161</v>
      </c>
      <c r="G679">
        <v>148</v>
      </c>
      <c r="H679">
        <v>102</v>
      </c>
      <c r="I679">
        <v>113</v>
      </c>
      <c r="J679">
        <v>143</v>
      </c>
      <c r="K679">
        <v>156</v>
      </c>
      <c r="L679">
        <v>211</v>
      </c>
      <c r="M679">
        <v>100</v>
      </c>
    </row>
    <row r="680" spans="1:13" x14ac:dyDescent="0.45">
      <c r="A680">
        <v>679</v>
      </c>
      <c r="B680">
        <v>1922</v>
      </c>
      <c r="C680" t="s">
        <v>360</v>
      </c>
      <c r="D680" t="s">
        <v>146</v>
      </c>
      <c r="E680">
        <v>678</v>
      </c>
      <c r="F680">
        <v>133</v>
      </c>
      <c r="G680">
        <v>73</v>
      </c>
      <c r="H680">
        <v>113</v>
      </c>
      <c r="I680">
        <v>115</v>
      </c>
      <c r="J680">
        <v>152</v>
      </c>
      <c r="K680">
        <v>156</v>
      </c>
      <c r="L680">
        <v>250</v>
      </c>
      <c r="M680">
        <v>99</v>
      </c>
    </row>
    <row r="681" spans="1:13" x14ac:dyDescent="0.45">
      <c r="A681">
        <v>680</v>
      </c>
      <c r="B681">
        <v>1979</v>
      </c>
      <c r="C681" t="s">
        <v>433</v>
      </c>
      <c r="D681" t="s">
        <v>51</v>
      </c>
      <c r="E681">
        <v>698</v>
      </c>
      <c r="F681">
        <v>131</v>
      </c>
      <c r="G681">
        <v>91</v>
      </c>
      <c r="H681">
        <v>128</v>
      </c>
      <c r="I681">
        <v>125</v>
      </c>
      <c r="J681">
        <v>129</v>
      </c>
      <c r="K681">
        <v>156</v>
      </c>
      <c r="L681">
        <v>130</v>
      </c>
      <c r="M681">
        <v>130</v>
      </c>
    </row>
    <row r="682" spans="1:13" x14ac:dyDescent="0.45">
      <c r="A682">
        <v>681</v>
      </c>
      <c r="B682">
        <v>1992</v>
      </c>
      <c r="C682" t="s">
        <v>631</v>
      </c>
      <c r="D682" t="s">
        <v>139</v>
      </c>
      <c r="E682">
        <v>585</v>
      </c>
      <c r="F682">
        <v>178</v>
      </c>
      <c r="G682">
        <v>122</v>
      </c>
      <c r="H682">
        <v>104</v>
      </c>
      <c r="I682">
        <v>118</v>
      </c>
      <c r="J682">
        <v>137</v>
      </c>
      <c r="K682">
        <v>156</v>
      </c>
      <c r="L682">
        <v>207</v>
      </c>
      <c r="M682">
        <v>100</v>
      </c>
    </row>
    <row r="683" spans="1:13" x14ac:dyDescent="0.45">
      <c r="A683">
        <v>682</v>
      </c>
      <c r="B683">
        <v>1988</v>
      </c>
      <c r="C683" t="s">
        <v>724</v>
      </c>
      <c r="D683" t="s">
        <v>308</v>
      </c>
      <c r="E683">
        <v>623</v>
      </c>
      <c r="F683">
        <v>152</v>
      </c>
      <c r="G683">
        <v>167</v>
      </c>
      <c r="H683">
        <v>109</v>
      </c>
      <c r="I683">
        <v>116</v>
      </c>
      <c r="J683">
        <v>141</v>
      </c>
      <c r="K683">
        <v>156</v>
      </c>
      <c r="L683">
        <v>206</v>
      </c>
      <c r="M683">
        <v>115</v>
      </c>
    </row>
    <row r="684" spans="1:13" x14ac:dyDescent="0.45">
      <c r="A684">
        <v>683</v>
      </c>
      <c r="B684">
        <v>1929</v>
      </c>
      <c r="C684" t="s">
        <v>396</v>
      </c>
      <c r="D684" t="s">
        <v>42</v>
      </c>
      <c r="E684">
        <v>635</v>
      </c>
      <c r="F684">
        <v>122</v>
      </c>
      <c r="G684">
        <v>113</v>
      </c>
      <c r="H684">
        <v>121</v>
      </c>
      <c r="I684">
        <v>120</v>
      </c>
      <c r="J684">
        <v>133</v>
      </c>
      <c r="K684">
        <v>156</v>
      </c>
      <c r="L684">
        <v>160</v>
      </c>
      <c r="M684">
        <v>120</v>
      </c>
    </row>
    <row r="685" spans="1:13" x14ac:dyDescent="0.45">
      <c r="A685">
        <v>684</v>
      </c>
      <c r="B685">
        <v>1929</v>
      </c>
      <c r="C685" t="s">
        <v>468</v>
      </c>
      <c r="D685" t="s">
        <v>139</v>
      </c>
      <c r="E685">
        <v>731</v>
      </c>
      <c r="F685">
        <v>123</v>
      </c>
      <c r="G685">
        <v>42</v>
      </c>
      <c r="H685">
        <v>131</v>
      </c>
      <c r="I685">
        <v>126</v>
      </c>
      <c r="J685">
        <v>140</v>
      </c>
      <c r="K685">
        <v>156</v>
      </c>
      <c r="L685">
        <v>161</v>
      </c>
      <c r="M685">
        <v>121</v>
      </c>
    </row>
    <row r="686" spans="1:13" x14ac:dyDescent="0.45">
      <c r="A686">
        <v>685</v>
      </c>
      <c r="B686">
        <v>1949</v>
      </c>
      <c r="C686" t="s">
        <v>157</v>
      </c>
      <c r="D686" t="s">
        <v>158</v>
      </c>
      <c r="E686">
        <v>704</v>
      </c>
      <c r="F686">
        <v>128</v>
      </c>
      <c r="G686">
        <v>44</v>
      </c>
      <c r="H686">
        <v>127</v>
      </c>
      <c r="I686">
        <v>126</v>
      </c>
      <c r="J686">
        <v>130</v>
      </c>
      <c r="K686">
        <v>156</v>
      </c>
      <c r="L686">
        <v>138</v>
      </c>
      <c r="M686">
        <v>121</v>
      </c>
    </row>
    <row r="687" spans="1:13" x14ac:dyDescent="0.45">
      <c r="A687">
        <v>686</v>
      </c>
      <c r="B687">
        <v>1967</v>
      </c>
      <c r="C687" t="s">
        <v>333</v>
      </c>
      <c r="D687" t="s">
        <v>58</v>
      </c>
      <c r="E687">
        <v>539</v>
      </c>
      <c r="F687">
        <v>166</v>
      </c>
      <c r="G687">
        <v>146</v>
      </c>
      <c r="H687">
        <v>107</v>
      </c>
      <c r="I687">
        <v>118</v>
      </c>
      <c r="J687">
        <v>141</v>
      </c>
      <c r="K687">
        <v>156</v>
      </c>
      <c r="L687">
        <v>215</v>
      </c>
      <c r="M687">
        <v>105</v>
      </c>
    </row>
    <row r="688" spans="1:13" x14ac:dyDescent="0.45">
      <c r="A688">
        <v>687</v>
      </c>
      <c r="B688">
        <v>1990</v>
      </c>
      <c r="C688" t="s">
        <v>1193</v>
      </c>
      <c r="D688" t="s">
        <v>61</v>
      </c>
      <c r="E688">
        <v>456</v>
      </c>
      <c r="F688">
        <v>218</v>
      </c>
      <c r="G688">
        <v>101</v>
      </c>
      <c r="H688">
        <v>102</v>
      </c>
      <c r="I688">
        <v>125</v>
      </c>
      <c r="J688">
        <v>127</v>
      </c>
      <c r="K688">
        <v>156</v>
      </c>
      <c r="L688">
        <v>176</v>
      </c>
      <c r="M688">
        <v>95</v>
      </c>
    </row>
    <row r="689" spans="1:13" x14ac:dyDescent="0.45">
      <c r="A689">
        <v>688</v>
      </c>
      <c r="B689">
        <v>1939</v>
      </c>
      <c r="C689" t="s">
        <v>1194</v>
      </c>
      <c r="D689" t="s">
        <v>88</v>
      </c>
      <c r="E689">
        <v>431</v>
      </c>
      <c r="F689">
        <v>162</v>
      </c>
      <c r="G689">
        <v>125</v>
      </c>
      <c r="H689">
        <v>110</v>
      </c>
      <c r="I689">
        <v>119</v>
      </c>
      <c r="J689">
        <v>139</v>
      </c>
      <c r="K689">
        <v>156</v>
      </c>
      <c r="L689">
        <v>205</v>
      </c>
      <c r="M689">
        <v>101</v>
      </c>
    </row>
    <row r="690" spans="1:13" x14ac:dyDescent="0.45">
      <c r="A690">
        <v>689</v>
      </c>
      <c r="B690">
        <v>1904</v>
      </c>
      <c r="C690" t="s">
        <v>1017</v>
      </c>
      <c r="D690" t="s">
        <v>103</v>
      </c>
      <c r="E690">
        <v>435</v>
      </c>
      <c r="F690">
        <v>89</v>
      </c>
      <c r="H690">
        <v>123</v>
      </c>
      <c r="I690">
        <v>115</v>
      </c>
      <c r="J690">
        <v>148</v>
      </c>
      <c r="K690">
        <v>156</v>
      </c>
      <c r="L690">
        <v>229</v>
      </c>
    </row>
    <row r="691" spans="1:13" x14ac:dyDescent="0.45">
      <c r="A691">
        <v>690</v>
      </c>
      <c r="B691">
        <v>1998</v>
      </c>
      <c r="C691" t="s">
        <v>1135</v>
      </c>
      <c r="D691" t="s">
        <v>106</v>
      </c>
      <c r="E691">
        <v>676</v>
      </c>
      <c r="F691">
        <v>178</v>
      </c>
      <c r="G691">
        <v>88</v>
      </c>
      <c r="H691">
        <v>118</v>
      </c>
      <c r="I691">
        <v>126</v>
      </c>
      <c r="J691">
        <v>130</v>
      </c>
      <c r="K691">
        <v>156</v>
      </c>
      <c r="L691">
        <v>150</v>
      </c>
      <c r="M691">
        <v>113</v>
      </c>
    </row>
    <row r="692" spans="1:13" x14ac:dyDescent="0.45">
      <c r="A692">
        <v>691</v>
      </c>
      <c r="B692">
        <v>2001</v>
      </c>
      <c r="C692" t="s">
        <v>1133</v>
      </c>
      <c r="D692" t="s">
        <v>48</v>
      </c>
      <c r="E692">
        <v>620</v>
      </c>
      <c r="F692">
        <v>158</v>
      </c>
      <c r="G692">
        <v>144</v>
      </c>
      <c r="H692">
        <v>115</v>
      </c>
      <c r="I692">
        <v>121</v>
      </c>
      <c r="J692">
        <v>142</v>
      </c>
      <c r="K692">
        <v>156</v>
      </c>
      <c r="L692">
        <v>187</v>
      </c>
      <c r="M692">
        <v>119</v>
      </c>
    </row>
    <row r="693" spans="1:13" x14ac:dyDescent="0.45">
      <c r="A693">
        <v>692</v>
      </c>
      <c r="B693">
        <v>1997</v>
      </c>
      <c r="C693" t="s">
        <v>901</v>
      </c>
      <c r="D693" t="s">
        <v>51</v>
      </c>
      <c r="E693">
        <v>566</v>
      </c>
      <c r="F693">
        <v>184</v>
      </c>
      <c r="G693">
        <v>134</v>
      </c>
      <c r="H693">
        <v>109</v>
      </c>
      <c r="I693">
        <v>120</v>
      </c>
      <c r="J693">
        <v>138</v>
      </c>
      <c r="K693">
        <v>156</v>
      </c>
      <c r="L693">
        <v>189</v>
      </c>
      <c r="M693">
        <v>111</v>
      </c>
    </row>
    <row r="694" spans="1:13" x14ac:dyDescent="0.45">
      <c r="A694">
        <v>693</v>
      </c>
      <c r="B694">
        <v>2013</v>
      </c>
      <c r="C694" t="s">
        <v>293</v>
      </c>
      <c r="D694" t="s">
        <v>294</v>
      </c>
      <c r="E694">
        <v>492</v>
      </c>
      <c r="F694">
        <v>140</v>
      </c>
      <c r="G694">
        <v>85</v>
      </c>
      <c r="H694">
        <v>119</v>
      </c>
      <c r="I694">
        <v>121</v>
      </c>
      <c r="J694">
        <v>128</v>
      </c>
      <c r="K694">
        <v>156</v>
      </c>
      <c r="L694">
        <v>145</v>
      </c>
      <c r="M694">
        <v>114</v>
      </c>
    </row>
    <row r="695" spans="1:13" x14ac:dyDescent="0.45">
      <c r="A695">
        <v>694</v>
      </c>
      <c r="B695">
        <v>1968</v>
      </c>
      <c r="C695" t="s">
        <v>1195</v>
      </c>
      <c r="D695" t="s">
        <v>48</v>
      </c>
      <c r="E695">
        <v>612</v>
      </c>
      <c r="F695">
        <v>133</v>
      </c>
      <c r="G695">
        <v>101</v>
      </c>
      <c r="H695">
        <v>116</v>
      </c>
      <c r="I695">
        <v>116</v>
      </c>
      <c r="J695">
        <v>147</v>
      </c>
      <c r="K695">
        <v>156</v>
      </c>
      <c r="L695">
        <v>213</v>
      </c>
      <c r="M695">
        <v>102</v>
      </c>
    </row>
    <row r="696" spans="1:13" x14ac:dyDescent="0.45">
      <c r="A696">
        <v>695</v>
      </c>
      <c r="B696">
        <v>1982</v>
      </c>
      <c r="C696" t="s">
        <v>346</v>
      </c>
      <c r="D696" t="s">
        <v>164</v>
      </c>
      <c r="E696">
        <v>652</v>
      </c>
      <c r="F696">
        <v>119</v>
      </c>
      <c r="G696">
        <v>108</v>
      </c>
      <c r="H696">
        <v>115</v>
      </c>
      <c r="I696">
        <v>115</v>
      </c>
      <c r="J696">
        <v>139</v>
      </c>
      <c r="K696">
        <v>156</v>
      </c>
      <c r="L696">
        <v>192</v>
      </c>
      <c r="M696">
        <v>108</v>
      </c>
    </row>
    <row r="697" spans="1:13" x14ac:dyDescent="0.45">
      <c r="A697">
        <v>696</v>
      </c>
      <c r="B697">
        <v>1922</v>
      </c>
      <c r="C697" t="s">
        <v>1196</v>
      </c>
      <c r="D697" t="s">
        <v>88</v>
      </c>
      <c r="E697">
        <v>596</v>
      </c>
      <c r="F697">
        <v>168</v>
      </c>
      <c r="G697">
        <v>95</v>
      </c>
      <c r="H697">
        <v>117</v>
      </c>
      <c r="I697">
        <v>123</v>
      </c>
      <c r="J697">
        <v>136</v>
      </c>
      <c r="K697">
        <v>156</v>
      </c>
      <c r="L697">
        <v>185</v>
      </c>
      <c r="M697">
        <v>115</v>
      </c>
    </row>
    <row r="698" spans="1:13" x14ac:dyDescent="0.45">
      <c r="A698">
        <v>697</v>
      </c>
      <c r="B698">
        <v>1987</v>
      </c>
      <c r="C698" t="s">
        <v>703</v>
      </c>
      <c r="D698" t="s">
        <v>48</v>
      </c>
      <c r="E698">
        <v>657</v>
      </c>
      <c r="F698">
        <v>180</v>
      </c>
      <c r="G698">
        <v>97</v>
      </c>
      <c r="H698">
        <v>115</v>
      </c>
      <c r="I698">
        <v>125</v>
      </c>
      <c r="J698">
        <v>134</v>
      </c>
      <c r="K698">
        <v>156</v>
      </c>
      <c r="L698">
        <v>165</v>
      </c>
      <c r="M698">
        <v>109</v>
      </c>
    </row>
    <row r="699" spans="1:13" x14ac:dyDescent="0.45">
      <c r="A699">
        <v>698</v>
      </c>
      <c r="B699">
        <v>1960</v>
      </c>
      <c r="C699" t="s">
        <v>447</v>
      </c>
      <c r="D699" t="s">
        <v>42</v>
      </c>
      <c r="E699">
        <v>578</v>
      </c>
      <c r="F699">
        <v>126</v>
      </c>
      <c r="G699">
        <v>98</v>
      </c>
      <c r="H699">
        <v>107</v>
      </c>
      <c r="I699">
        <v>110</v>
      </c>
      <c r="J699">
        <v>144</v>
      </c>
      <c r="K699">
        <v>156</v>
      </c>
      <c r="L699">
        <v>214</v>
      </c>
      <c r="M699">
        <v>92</v>
      </c>
    </row>
    <row r="700" spans="1:13" x14ac:dyDescent="0.45">
      <c r="A700">
        <v>699</v>
      </c>
      <c r="B700">
        <v>1964</v>
      </c>
      <c r="C700" t="s">
        <v>238</v>
      </c>
      <c r="D700" t="s">
        <v>78</v>
      </c>
      <c r="E700">
        <v>662</v>
      </c>
      <c r="F700">
        <v>160</v>
      </c>
      <c r="G700">
        <v>74</v>
      </c>
      <c r="H700">
        <v>116</v>
      </c>
      <c r="I700">
        <v>123</v>
      </c>
      <c r="J700">
        <v>140</v>
      </c>
      <c r="K700">
        <v>156</v>
      </c>
      <c r="L700">
        <v>189</v>
      </c>
      <c r="M700">
        <v>105</v>
      </c>
    </row>
    <row r="701" spans="1:13" x14ac:dyDescent="0.45">
      <c r="A701">
        <v>700</v>
      </c>
      <c r="B701">
        <v>1978</v>
      </c>
      <c r="C701" t="s">
        <v>1197</v>
      </c>
      <c r="D701" t="s">
        <v>90</v>
      </c>
      <c r="E701">
        <v>600</v>
      </c>
      <c r="F701">
        <v>132</v>
      </c>
      <c r="G701">
        <v>127</v>
      </c>
      <c r="H701">
        <v>111</v>
      </c>
      <c r="I701">
        <v>114</v>
      </c>
      <c r="J701">
        <v>138</v>
      </c>
      <c r="K701">
        <v>156</v>
      </c>
      <c r="L701">
        <v>196</v>
      </c>
      <c r="M701">
        <v>104</v>
      </c>
    </row>
    <row r="702" spans="1:13" x14ac:dyDescent="0.45">
      <c r="A702">
        <v>701</v>
      </c>
      <c r="B702">
        <v>1961</v>
      </c>
      <c r="C702" t="s">
        <v>74</v>
      </c>
      <c r="D702" t="s">
        <v>58</v>
      </c>
      <c r="E702">
        <v>659</v>
      </c>
      <c r="F702">
        <v>141</v>
      </c>
      <c r="G702">
        <v>92</v>
      </c>
      <c r="H702">
        <v>114</v>
      </c>
      <c r="I702">
        <v>117</v>
      </c>
      <c r="J702">
        <v>139</v>
      </c>
      <c r="K702">
        <v>156</v>
      </c>
      <c r="L702">
        <v>184</v>
      </c>
      <c r="M702">
        <v>103</v>
      </c>
    </row>
    <row r="703" spans="1:13" x14ac:dyDescent="0.45">
      <c r="A703">
        <v>702</v>
      </c>
      <c r="B703">
        <v>1957</v>
      </c>
      <c r="C703" t="s">
        <v>1198</v>
      </c>
      <c r="D703" t="s">
        <v>110</v>
      </c>
      <c r="E703">
        <v>506</v>
      </c>
      <c r="F703">
        <v>135</v>
      </c>
      <c r="G703">
        <v>62</v>
      </c>
      <c r="H703">
        <v>122</v>
      </c>
      <c r="I703">
        <v>122</v>
      </c>
      <c r="J703">
        <v>131</v>
      </c>
      <c r="K703">
        <v>155</v>
      </c>
      <c r="L703">
        <v>149</v>
      </c>
      <c r="M703">
        <v>113</v>
      </c>
    </row>
    <row r="704" spans="1:13" x14ac:dyDescent="0.45">
      <c r="A704">
        <v>703</v>
      </c>
      <c r="B704">
        <v>1958</v>
      </c>
      <c r="C704" t="s">
        <v>1199</v>
      </c>
      <c r="D704" t="s">
        <v>61</v>
      </c>
      <c r="E704">
        <v>414</v>
      </c>
      <c r="F704">
        <v>119</v>
      </c>
      <c r="G704">
        <v>118</v>
      </c>
      <c r="H704">
        <v>124</v>
      </c>
      <c r="I704">
        <v>119</v>
      </c>
      <c r="J704">
        <v>131</v>
      </c>
      <c r="K704">
        <v>155</v>
      </c>
      <c r="L704">
        <v>145</v>
      </c>
      <c r="M704">
        <v>126</v>
      </c>
    </row>
    <row r="705" spans="1:13" x14ac:dyDescent="0.45">
      <c r="A705">
        <v>704</v>
      </c>
      <c r="B705">
        <v>2014</v>
      </c>
      <c r="C705" t="s">
        <v>806</v>
      </c>
      <c r="D705" t="s">
        <v>88</v>
      </c>
      <c r="E705">
        <v>616</v>
      </c>
      <c r="F705">
        <v>151</v>
      </c>
      <c r="G705">
        <v>94</v>
      </c>
      <c r="H705">
        <v>112</v>
      </c>
      <c r="I705">
        <v>121</v>
      </c>
      <c r="J705">
        <v>133</v>
      </c>
      <c r="K705">
        <v>155</v>
      </c>
      <c r="L705">
        <v>173</v>
      </c>
      <c r="M705">
        <v>102</v>
      </c>
    </row>
    <row r="706" spans="1:13" x14ac:dyDescent="0.45">
      <c r="A706">
        <v>705</v>
      </c>
      <c r="B706">
        <v>1951</v>
      </c>
      <c r="C706" t="s">
        <v>157</v>
      </c>
      <c r="D706" t="s">
        <v>158</v>
      </c>
      <c r="E706">
        <v>642</v>
      </c>
      <c r="F706">
        <v>129</v>
      </c>
      <c r="G706">
        <v>47</v>
      </c>
      <c r="H706">
        <v>126</v>
      </c>
      <c r="I706">
        <v>126</v>
      </c>
      <c r="J706">
        <v>130</v>
      </c>
      <c r="K706">
        <v>155</v>
      </c>
      <c r="L706">
        <v>138</v>
      </c>
      <c r="M706">
        <v>120</v>
      </c>
    </row>
    <row r="707" spans="1:13" x14ac:dyDescent="0.45">
      <c r="A707">
        <v>706</v>
      </c>
      <c r="B707">
        <v>2009</v>
      </c>
      <c r="C707" t="s">
        <v>329</v>
      </c>
      <c r="D707" t="s">
        <v>78</v>
      </c>
      <c r="E707">
        <v>544</v>
      </c>
      <c r="F707">
        <v>139</v>
      </c>
      <c r="G707">
        <v>111</v>
      </c>
      <c r="H707">
        <v>121</v>
      </c>
      <c r="I707">
        <v>122</v>
      </c>
      <c r="J707">
        <v>134</v>
      </c>
      <c r="K707">
        <v>155</v>
      </c>
      <c r="L707">
        <v>157</v>
      </c>
      <c r="M707">
        <v>123</v>
      </c>
    </row>
    <row r="708" spans="1:13" x14ac:dyDescent="0.45">
      <c r="A708">
        <v>707</v>
      </c>
      <c r="B708">
        <v>2013</v>
      </c>
      <c r="C708" t="s">
        <v>329</v>
      </c>
      <c r="D708" t="s">
        <v>78</v>
      </c>
      <c r="E708">
        <v>726</v>
      </c>
      <c r="F708">
        <v>233</v>
      </c>
      <c r="G708">
        <v>100</v>
      </c>
      <c r="H708">
        <v>118</v>
      </c>
      <c r="I708">
        <v>135</v>
      </c>
      <c r="J708">
        <v>122</v>
      </c>
      <c r="K708">
        <v>155</v>
      </c>
      <c r="L708">
        <v>130</v>
      </c>
      <c r="M708">
        <v>120</v>
      </c>
    </row>
    <row r="709" spans="1:13" x14ac:dyDescent="0.45">
      <c r="A709">
        <v>708</v>
      </c>
      <c r="B709">
        <v>1901</v>
      </c>
      <c r="C709" t="s">
        <v>1200</v>
      </c>
      <c r="D709" t="s">
        <v>1201</v>
      </c>
      <c r="E709">
        <v>636</v>
      </c>
      <c r="F709">
        <v>180</v>
      </c>
      <c r="H709">
        <v>122</v>
      </c>
      <c r="I709">
        <v>125</v>
      </c>
      <c r="J709">
        <v>132</v>
      </c>
      <c r="K709">
        <v>155</v>
      </c>
      <c r="L709">
        <v>166</v>
      </c>
    </row>
    <row r="710" spans="1:13" x14ac:dyDescent="0.45">
      <c r="A710">
        <v>709</v>
      </c>
      <c r="B710">
        <v>2023</v>
      </c>
      <c r="C710" t="s">
        <v>367</v>
      </c>
      <c r="D710" t="s">
        <v>178</v>
      </c>
      <c r="E710">
        <v>410</v>
      </c>
      <c r="F710">
        <v>128</v>
      </c>
      <c r="G710">
        <v>75</v>
      </c>
      <c r="H710">
        <v>126</v>
      </c>
      <c r="I710">
        <v>124</v>
      </c>
      <c r="J710">
        <v>127</v>
      </c>
      <c r="K710">
        <v>155</v>
      </c>
      <c r="L710">
        <v>128</v>
      </c>
      <c r="M710">
        <v>118</v>
      </c>
    </row>
    <row r="711" spans="1:13" x14ac:dyDescent="0.45">
      <c r="A711">
        <v>710</v>
      </c>
      <c r="B711">
        <v>1965</v>
      </c>
      <c r="C711" t="s">
        <v>406</v>
      </c>
      <c r="D711" t="s">
        <v>88</v>
      </c>
      <c r="E711">
        <v>719</v>
      </c>
      <c r="F711">
        <v>112</v>
      </c>
      <c r="G711">
        <v>74</v>
      </c>
      <c r="H711">
        <v>122</v>
      </c>
      <c r="I711">
        <v>117</v>
      </c>
      <c r="J711">
        <v>141</v>
      </c>
      <c r="K711">
        <v>155</v>
      </c>
      <c r="L711">
        <v>180</v>
      </c>
      <c r="M711">
        <v>111</v>
      </c>
    </row>
    <row r="712" spans="1:13" x14ac:dyDescent="0.45">
      <c r="A712">
        <v>711</v>
      </c>
      <c r="B712">
        <v>1931</v>
      </c>
      <c r="C712" t="s">
        <v>1202</v>
      </c>
      <c r="D712" t="s">
        <v>51</v>
      </c>
      <c r="E712">
        <v>494</v>
      </c>
      <c r="F712">
        <v>103</v>
      </c>
      <c r="G712">
        <v>120</v>
      </c>
      <c r="H712">
        <v>122</v>
      </c>
      <c r="I712">
        <v>118</v>
      </c>
      <c r="J712">
        <v>141</v>
      </c>
      <c r="K712">
        <v>155</v>
      </c>
      <c r="L712">
        <v>188</v>
      </c>
      <c r="M712">
        <v>120</v>
      </c>
    </row>
    <row r="713" spans="1:13" x14ac:dyDescent="0.45">
      <c r="A713">
        <v>712</v>
      </c>
      <c r="B713">
        <v>1950</v>
      </c>
      <c r="C713" t="s">
        <v>594</v>
      </c>
      <c r="D713" t="s">
        <v>110</v>
      </c>
      <c r="E713">
        <v>609</v>
      </c>
      <c r="F713">
        <v>140</v>
      </c>
      <c r="G713">
        <v>138</v>
      </c>
      <c r="H713">
        <v>117</v>
      </c>
      <c r="I713">
        <v>121</v>
      </c>
      <c r="J713">
        <v>131</v>
      </c>
      <c r="K713">
        <v>155</v>
      </c>
      <c r="L713">
        <v>158</v>
      </c>
      <c r="M713">
        <v>118</v>
      </c>
    </row>
    <row r="714" spans="1:13" x14ac:dyDescent="0.45">
      <c r="A714">
        <v>713</v>
      </c>
      <c r="B714">
        <v>2019</v>
      </c>
      <c r="C714" t="s">
        <v>825</v>
      </c>
      <c r="D714" t="s">
        <v>178</v>
      </c>
      <c r="E714">
        <v>556</v>
      </c>
      <c r="F714">
        <v>142</v>
      </c>
      <c r="G714">
        <v>89</v>
      </c>
      <c r="H714">
        <v>115</v>
      </c>
      <c r="I714">
        <v>119</v>
      </c>
      <c r="J714">
        <v>134</v>
      </c>
      <c r="K714">
        <v>155</v>
      </c>
      <c r="L714">
        <v>160</v>
      </c>
      <c r="M714">
        <v>102</v>
      </c>
    </row>
    <row r="715" spans="1:13" x14ac:dyDescent="0.45">
      <c r="A715">
        <v>714</v>
      </c>
      <c r="B715">
        <v>1936</v>
      </c>
      <c r="C715" t="s">
        <v>450</v>
      </c>
      <c r="D715" t="s">
        <v>51</v>
      </c>
      <c r="E715">
        <v>469</v>
      </c>
      <c r="F715">
        <v>139</v>
      </c>
      <c r="G715">
        <v>88</v>
      </c>
      <c r="H715">
        <v>115</v>
      </c>
      <c r="I715">
        <v>117</v>
      </c>
      <c r="J715">
        <v>144</v>
      </c>
      <c r="K715">
        <v>155</v>
      </c>
      <c r="L715">
        <v>218</v>
      </c>
      <c r="M715">
        <v>107</v>
      </c>
    </row>
    <row r="716" spans="1:13" x14ac:dyDescent="0.45">
      <c r="A716">
        <v>715</v>
      </c>
      <c r="B716">
        <v>1936</v>
      </c>
      <c r="C716" t="s">
        <v>136</v>
      </c>
      <c r="D716" t="s">
        <v>64</v>
      </c>
      <c r="E716">
        <v>701</v>
      </c>
      <c r="F716">
        <v>219</v>
      </c>
      <c r="G716">
        <v>39</v>
      </c>
      <c r="H716">
        <v>117</v>
      </c>
      <c r="I716">
        <v>131</v>
      </c>
      <c r="J716">
        <v>118</v>
      </c>
      <c r="K716">
        <v>155</v>
      </c>
      <c r="L716">
        <v>122</v>
      </c>
      <c r="M716">
        <v>112</v>
      </c>
    </row>
    <row r="717" spans="1:13" x14ac:dyDescent="0.45">
      <c r="A717">
        <v>716</v>
      </c>
      <c r="B717">
        <v>2017</v>
      </c>
      <c r="C717" t="s">
        <v>142</v>
      </c>
      <c r="D717" t="s">
        <v>143</v>
      </c>
      <c r="E717">
        <v>492</v>
      </c>
      <c r="F717">
        <v>154</v>
      </c>
      <c r="G717">
        <v>96</v>
      </c>
      <c r="H717">
        <v>122</v>
      </c>
      <c r="I717">
        <v>124</v>
      </c>
      <c r="J717">
        <v>136</v>
      </c>
      <c r="K717">
        <v>155</v>
      </c>
      <c r="L717">
        <v>157</v>
      </c>
      <c r="M717">
        <v>117</v>
      </c>
    </row>
    <row r="718" spans="1:13" x14ac:dyDescent="0.45">
      <c r="A718">
        <v>717</v>
      </c>
      <c r="B718">
        <v>1991</v>
      </c>
      <c r="C718" t="s">
        <v>57</v>
      </c>
      <c r="D718" t="s">
        <v>64</v>
      </c>
      <c r="E718">
        <v>634</v>
      </c>
      <c r="F718">
        <v>191</v>
      </c>
      <c r="G718">
        <v>79</v>
      </c>
      <c r="H718">
        <v>113</v>
      </c>
      <c r="I718">
        <v>126</v>
      </c>
      <c r="J718">
        <v>133</v>
      </c>
      <c r="K718">
        <v>155</v>
      </c>
      <c r="L718">
        <v>173</v>
      </c>
      <c r="M718">
        <v>102</v>
      </c>
    </row>
    <row r="719" spans="1:13" x14ac:dyDescent="0.45">
      <c r="A719">
        <v>718</v>
      </c>
      <c r="B719">
        <v>1996</v>
      </c>
      <c r="C719" t="s">
        <v>621</v>
      </c>
      <c r="D719" t="s">
        <v>61</v>
      </c>
      <c r="E719">
        <v>687</v>
      </c>
      <c r="F719">
        <v>116</v>
      </c>
      <c r="G719">
        <v>99</v>
      </c>
      <c r="H719">
        <v>107</v>
      </c>
      <c r="I719">
        <v>113</v>
      </c>
      <c r="J719">
        <v>143</v>
      </c>
      <c r="K719">
        <v>155</v>
      </c>
      <c r="L719">
        <v>203</v>
      </c>
      <c r="M719">
        <v>94</v>
      </c>
    </row>
    <row r="720" spans="1:13" x14ac:dyDescent="0.45">
      <c r="A720">
        <v>719</v>
      </c>
      <c r="B720">
        <v>1911</v>
      </c>
      <c r="C720" t="s">
        <v>63</v>
      </c>
      <c r="D720" t="s">
        <v>64</v>
      </c>
      <c r="E720">
        <v>558</v>
      </c>
      <c r="F720">
        <v>127</v>
      </c>
      <c r="G720">
        <v>68</v>
      </c>
      <c r="H720">
        <v>125</v>
      </c>
      <c r="I720">
        <v>122</v>
      </c>
      <c r="J720">
        <v>137</v>
      </c>
      <c r="K720">
        <v>155</v>
      </c>
      <c r="L720">
        <v>171</v>
      </c>
      <c r="M720">
        <v>119</v>
      </c>
    </row>
    <row r="721" spans="1:13" x14ac:dyDescent="0.45">
      <c r="A721">
        <v>720</v>
      </c>
      <c r="B721">
        <v>1904</v>
      </c>
      <c r="C721" t="s">
        <v>712</v>
      </c>
      <c r="D721" t="s">
        <v>110</v>
      </c>
      <c r="E721">
        <v>659</v>
      </c>
      <c r="F721">
        <v>131</v>
      </c>
      <c r="H721">
        <v>122</v>
      </c>
      <c r="I721">
        <v>122</v>
      </c>
      <c r="J721">
        <v>136</v>
      </c>
      <c r="K721">
        <v>155</v>
      </c>
      <c r="L721">
        <v>181</v>
      </c>
    </row>
    <row r="722" spans="1:13" x14ac:dyDescent="0.45">
      <c r="A722">
        <v>721</v>
      </c>
      <c r="B722">
        <v>2006</v>
      </c>
      <c r="C722" t="s">
        <v>428</v>
      </c>
      <c r="D722" t="s">
        <v>210</v>
      </c>
      <c r="E722">
        <v>477</v>
      </c>
      <c r="F722">
        <v>144</v>
      </c>
      <c r="G722">
        <v>93</v>
      </c>
      <c r="H722">
        <v>119</v>
      </c>
      <c r="I722">
        <v>119</v>
      </c>
      <c r="J722">
        <v>135</v>
      </c>
      <c r="K722">
        <v>155</v>
      </c>
      <c r="L722">
        <v>160</v>
      </c>
      <c r="M722">
        <v>112</v>
      </c>
    </row>
    <row r="723" spans="1:13" x14ac:dyDescent="0.45">
      <c r="A723">
        <v>722</v>
      </c>
      <c r="B723">
        <v>1981</v>
      </c>
      <c r="C723" t="s">
        <v>558</v>
      </c>
      <c r="D723" t="s">
        <v>61</v>
      </c>
      <c r="E723">
        <v>422</v>
      </c>
      <c r="F723">
        <v>113</v>
      </c>
      <c r="G723">
        <v>84</v>
      </c>
      <c r="H723">
        <v>115</v>
      </c>
      <c r="I723">
        <v>112</v>
      </c>
      <c r="J723">
        <v>143</v>
      </c>
      <c r="K723">
        <v>155</v>
      </c>
      <c r="L723">
        <v>207</v>
      </c>
      <c r="M723">
        <v>102</v>
      </c>
    </row>
    <row r="724" spans="1:13" x14ac:dyDescent="0.45">
      <c r="A724">
        <v>723</v>
      </c>
      <c r="B724">
        <v>1950</v>
      </c>
      <c r="C724" t="s">
        <v>827</v>
      </c>
      <c r="D724" t="s">
        <v>88</v>
      </c>
      <c r="E724">
        <v>595</v>
      </c>
      <c r="F724">
        <v>117</v>
      </c>
      <c r="G724">
        <v>57</v>
      </c>
      <c r="H724">
        <v>113</v>
      </c>
      <c r="I724">
        <v>115</v>
      </c>
      <c r="J724">
        <v>141</v>
      </c>
      <c r="K724">
        <v>155</v>
      </c>
      <c r="L724">
        <v>194</v>
      </c>
      <c r="M724">
        <v>96</v>
      </c>
    </row>
    <row r="725" spans="1:13" x14ac:dyDescent="0.45">
      <c r="A725">
        <v>724</v>
      </c>
      <c r="B725">
        <v>1917</v>
      </c>
      <c r="C725" t="s">
        <v>721</v>
      </c>
      <c r="D725" t="s">
        <v>70</v>
      </c>
      <c r="E725">
        <v>666</v>
      </c>
      <c r="F725">
        <v>108</v>
      </c>
      <c r="G725">
        <v>86</v>
      </c>
      <c r="H725">
        <v>125</v>
      </c>
      <c r="I725">
        <v>121</v>
      </c>
      <c r="J725">
        <v>138</v>
      </c>
      <c r="K725">
        <v>155</v>
      </c>
      <c r="L725">
        <v>184</v>
      </c>
      <c r="M725">
        <v>121</v>
      </c>
    </row>
    <row r="726" spans="1:13" x14ac:dyDescent="0.45">
      <c r="A726">
        <v>725</v>
      </c>
      <c r="B726">
        <v>1980</v>
      </c>
      <c r="C726" t="s">
        <v>433</v>
      </c>
      <c r="D726" t="s">
        <v>51</v>
      </c>
      <c r="E726">
        <v>690</v>
      </c>
      <c r="F726">
        <v>149</v>
      </c>
      <c r="G726">
        <v>87</v>
      </c>
      <c r="H726">
        <v>120</v>
      </c>
      <c r="I726">
        <v>124</v>
      </c>
      <c r="J726">
        <v>128</v>
      </c>
      <c r="K726">
        <v>155</v>
      </c>
      <c r="L726">
        <v>144</v>
      </c>
      <c r="M726">
        <v>119</v>
      </c>
    </row>
    <row r="727" spans="1:13" x14ac:dyDescent="0.45">
      <c r="A727">
        <v>726</v>
      </c>
      <c r="B727">
        <v>2007</v>
      </c>
      <c r="C727" t="s">
        <v>402</v>
      </c>
      <c r="D727" t="s">
        <v>90</v>
      </c>
      <c r="E727">
        <v>492</v>
      </c>
      <c r="F727">
        <v>67</v>
      </c>
      <c r="G727">
        <v>138</v>
      </c>
      <c r="H727">
        <v>119</v>
      </c>
      <c r="I727">
        <v>108</v>
      </c>
      <c r="J727">
        <v>145</v>
      </c>
      <c r="K727">
        <v>155</v>
      </c>
      <c r="L727">
        <v>190</v>
      </c>
      <c r="M727">
        <v>119</v>
      </c>
    </row>
    <row r="728" spans="1:13" x14ac:dyDescent="0.45">
      <c r="A728">
        <v>727</v>
      </c>
      <c r="B728">
        <v>2019</v>
      </c>
      <c r="C728" t="s">
        <v>567</v>
      </c>
      <c r="D728" t="s">
        <v>143</v>
      </c>
      <c r="E728">
        <v>646</v>
      </c>
      <c r="F728">
        <v>140</v>
      </c>
      <c r="G728">
        <v>61</v>
      </c>
      <c r="H728">
        <v>124</v>
      </c>
      <c r="I728">
        <v>124</v>
      </c>
      <c r="J728">
        <v>134</v>
      </c>
      <c r="K728">
        <v>155</v>
      </c>
      <c r="L728">
        <v>149</v>
      </c>
      <c r="M728">
        <v>107</v>
      </c>
    </row>
    <row r="729" spans="1:13" x14ac:dyDescent="0.45">
      <c r="A729">
        <v>728</v>
      </c>
      <c r="B729">
        <v>1925</v>
      </c>
      <c r="C729" t="s">
        <v>183</v>
      </c>
      <c r="D729" t="s">
        <v>70</v>
      </c>
      <c r="E729">
        <v>664</v>
      </c>
      <c r="F729">
        <v>110</v>
      </c>
      <c r="G729">
        <v>69</v>
      </c>
      <c r="H729">
        <v>131</v>
      </c>
      <c r="I729">
        <v>124</v>
      </c>
      <c r="J729">
        <v>135</v>
      </c>
      <c r="K729">
        <v>155</v>
      </c>
      <c r="L729">
        <v>146</v>
      </c>
      <c r="M729">
        <v>128</v>
      </c>
    </row>
    <row r="730" spans="1:13" x14ac:dyDescent="0.45">
      <c r="A730">
        <v>729</v>
      </c>
      <c r="B730">
        <v>2002</v>
      </c>
      <c r="C730" t="s">
        <v>1146</v>
      </c>
      <c r="D730" t="s">
        <v>182</v>
      </c>
      <c r="E730">
        <v>654</v>
      </c>
      <c r="F730">
        <v>96</v>
      </c>
      <c r="G730">
        <v>72</v>
      </c>
      <c r="H730">
        <v>121</v>
      </c>
      <c r="I730">
        <v>115</v>
      </c>
      <c r="J730">
        <v>140</v>
      </c>
      <c r="K730">
        <v>155</v>
      </c>
      <c r="L730">
        <v>172</v>
      </c>
      <c r="M730">
        <v>108</v>
      </c>
    </row>
    <row r="731" spans="1:13" x14ac:dyDescent="0.45">
      <c r="A731">
        <v>730</v>
      </c>
      <c r="B731">
        <v>1952</v>
      </c>
      <c r="C731" t="s">
        <v>119</v>
      </c>
      <c r="D731" t="s">
        <v>110</v>
      </c>
      <c r="E731">
        <v>649</v>
      </c>
      <c r="F731">
        <v>114</v>
      </c>
      <c r="G731">
        <v>85</v>
      </c>
      <c r="H731">
        <v>116</v>
      </c>
      <c r="I731">
        <v>114</v>
      </c>
      <c r="J731">
        <v>138</v>
      </c>
      <c r="K731">
        <v>155</v>
      </c>
      <c r="L731">
        <v>186</v>
      </c>
      <c r="M731">
        <v>107</v>
      </c>
    </row>
    <row r="732" spans="1:13" x14ac:dyDescent="0.45">
      <c r="A732">
        <v>731</v>
      </c>
      <c r="B732">
        <v>1917</v>
      </c>
      <c r="C732" t="s">
        <v>145</v>
      </c>
      <c r="D732" t="s">
        <v>146</v>
      </c>
      <c r="E732">
        <v>587</v>
      </c>
      <c r="F732">
        <v>60</v>
      </c>
      <c r="G732">
        <v>42</v>
      </c>
      <c r="H732">
        <v>138</v>
      </c>
      <c r="I732">
        <v>120</v>
      </c>
      <c r="J732">
        <v>137</v>
      </c>
      <c r="K732">
        <v>155</v>
      </c>
      <c r="L732">
        <v>133</v>
      </c>
      <c r="M732">
        <v>131</v>
      </c>
    </row>
    <row r="733" spans="1:13" x14ac:dyDescent="0.45">
      <c r="A733">
        <v>732</v>
      </c>
      <c r="B733">
        <v>1973</v>
      </c>
      <c r="C733" t="s">
        <v>1166</v>
      </c>
      <c r="D733" t="s">
        <v>178</v>
      </c>
      <c r="E733">
        <v>576</v>
      </c>
      <c r="F733">
        <v>79</v>
      </c>
      <c r="G733">
        <v>107</v>
      </c>
      <c r="H733">
        <v>122</v>
      </c>
      <c r="I733">
        <v>113</v>
      </c>
      <c r="J733">
        <v>138</v>
      </c>
      <c r="K733">
        <v>155</v>
      </c>
      <c r="L733">
        <v>170</v>
      </c>
      <c r="M733">
        <v>119</v>
      </c>
    </row>
    <row r="734" spans="1:13" x14ac:dyDescent="0.45">
      <c r="A734">
        <v>733</v>
      </c>
      <c r="B734">
        <v>2007</v>
      </c>
      <c r="C734" t="s">
        <v>149</v>
      </c>
      <c r="D734" t="s">
        <v>51</v>
      </c>
      <c r="E734">
        <v>679</v>
      </c>
      <c r="F734">
        <v>165</v>
      </c>
      <c r="G734">
        <v>52</v>
      </c>
      <c r="H734">
        <v>120</v>
      </c>
      <c r="I734">
        <v>125</v>
      </c>
      <c r="J734">
        <v>130</v>
      </c>
      <c r="K734">
        <v>155</v>
      </c>
      <c r="L734">
        <v>147</v>
      </c>
      <c r="M734">
        <v>104</v>
      </c>
    </row>
    <row r="735" spans="1:13" x14ac:dyDescent="0.45">
      <c r="A735">
        <v>734</v>
      </c>
      <c r="B735">
        <v>2002</v>
      </c>
      <c r="C735" t="s">
        <v>471</v>
      </c>
      <c r="D735" t="s">
        <v>258</v>
      </c>
      <c r="E735">
        <v>709</v>
      </c>
      <c r="F735">
        <v>127</v>
      </c>
      <c r="G735">
        <v>60</v>
      </c>
      <c r="H735">
        <v>126</v>
      </c>
      <c r="I735">
        <v>123</v>
      </c>
      <c r="J735">
        <v>140</v>
      </c>
      <c r="K735">
        <v>155</v>
      </c>
      <c r="L735">
        <v>164</v>
      </c>
      <c r="M735">
        <v>110</v>
      </c>
    </row>
    <row r="736" spans="1:13" x14ac:dyDescent="0.45">
      <c r="A736">
        <v>735</v>
      </c>
      <c r="B736">
        <v>1977</v>
      </c>
      <c r="C736" t="s">
        <v>138</v>
      </c>
      <c r="D736" t="s">
        <v>139</v>
      </c>
      <c r="E736">
        <v>667</v>
      </c>
      <c r="F736">
        <v>173</v>
      </c>
      <c r="G736">
        <v>142</v>
      </c>
      <c r="H736">
        <v>102</v>
      </c>
      <c r="I736">
        <v>117</v>
      </c>
      <c r="J736">
        <v>140</v>
      </c>
      <c r="K736">
        <v>155</v>
      </c>
      <c r="L736">
        <v>212</v>
      </c>
      <c r="M736">
        <v>97</v>
      </c>
    </row>
    <row r="737" spans="1:13" x14ac:dyDescent="0.45">
      <c r="A737">
        <v>736</v>
      </c>
      <c r="B737">
        <v>1939</v>
      </c>
      <c r="C737" t="s">
        <v>86</v>
      </c>
      <c r="D737" t="s">
        <v>48</v>
      </c>
      <c r="E737">
        <v>677</v>
      </c>
      <c r="F737">
        <v>158</v>
      </c>
      <c r="G737">
        <v>121</v>
      </c>
      <c r="H737">
        <v>114</v>
      </c>
      <c r="I737">
        <v>121</v>
      </c>
      <c r="J737">
        <v>144</v>
      </c>
      <c r="K737">
        <v>155</v>
      </c>
      <c r="L737">
        <v>205</v>
      </c>
      <c r="M737">
        <v>110</v>
      </c>
    </row>
    <row r="738" spans="1:13" x14ac:dyDescent="0.45">
      <c r="A738">
        <v>737</v>
      </c>
      <c r="B738">
        <v>1989</v>
      </c>
      <c r="C738" t="s">
        <v>1001</v>
      </c>
      <c r="D738" t="s">
        <v>106</v>
      </c>
      <c r="E738">
        <v>611</v>
      </c>
      <c r="F738">
        <v>196</v>
      </c>
      <c r="G738">
        <v>56</v>
      </c>
      <c r="H738">
        <v>117</v>
      </c>
      <c r="I738">
        <v>130</v>
      </c>
      <c r="J738">
        <v>129</v>
      </c>
      <c r="K738">
        <v>155</v>
      </c>
      <c r="L738">
        <v>155</v>
      </c>
      <c r="M738">
        <v>105</v>
      </c>
    </row>
    <row r="739" spans="1:13" x14ac:dyDescent="0.45">
      <c r="A739">
        <v>738</v>
      </c>
      <c r="B739">
        <v>2011</v>
      </c>
      <c r="C739" t="s">
        <v>617</v>
      </c>
      <c r="D739" t="s">
        <v>48</v>
      </c>
      <c r="E739">
        <v>715</v>
      </c>
      <c r="F739">
        <v>128</v>
      </c>
      <c r="G739">
        <v>93</v>
      </c>
      <c r="H739">
        <v>131</v>
      </c>
      <c r="I739">
        <v>127</v>
      </c>
      <c r="J739">
        <v>134</v>
      </c>
      <c r="K739">
        <v>155</v>
      </c>
      <c r="L739">
        <v>139</v>
      </c>
      <c r="M739">
        <v>129</v>
      </c>
    </row>
    <row r="740" spans="1:13" x14ac:dyDescent="0.45">
      <c r="A740">
        <v>739</v>
      </c>
      <c r="B740">
        <v>1921</v>
      </c>
      <c r="C740" t="s">
        <v>1203</v>
      </c>
      <c r="D740" t="s">
        <v>1126</v>
      </c>
      <c r="E740">
        <v>432</v>
      </c>
      <c r="F740">
        <v>103</v>
      </c>
      <c r="H740">
        <v>118</v>
      </c>
      <c r="I740">
        <v>115</v>
      </c>
      <c r="J740">
        <v>140</v>
      </c>
      <c r="K740">
        <v>155</v>
      </c>
      <c r="L740">
        <v>200</v>
      </c>
    </row>
    <row r="741" spans="1:13" x14ac:dyDescent="0.45">
      <c r="A741">
        <v>740</v>
      </c>
      <c r="B741">
        <v>1960</v>
      </c>
      <c r="C741" t="s">
        <v>74</v>
      </c>
      <c r="D741" t="s">
        <v>58</v>
      </c>
      <c r="E741">
        <v>669</v>
      </c>
      <c r="F741">
        <v>105</v>
      </c>
      <c r="G741">
        <v>80</v>
      </c>
      <c r="H741">
        <v>121</v>
      </c>
      <c r="I741">
        <v>116</v>
      </c>
      <c r="J741">
        <v>137</v>
      </c>
      <c r="K741">
        <v>155</v>
      </c>
      <c r="L741">
        <v>167</v>
      </c>
      <c r="M741">
        <v>113</v>
      </c>
    </row>
    <row r="742" spans="1:13" x14ac:dyDescent="0.45">
      <c r="A742">
        <v>741</v>
      </c>
      <c r="B742">
        <v>1983</v>
      </c>
      <c r="C742" t="s">
        <v>205</v>
      </c>
      <c r="D742" t="s">
        <v>48</v>
      </c>
      <c r="E742">
        <v>685</v>
      </c>
      <c r="F742">
        <v>164</v>
      </c>
      <c r="G742">
        <v>42</v>
      </c>
      <c r="H742">
        <v>136</v>
      </c>
      <c r="I742">
        <v>136</v>
      </c>
      <c r="J742">
        <v>121</v>
      </c>
      <c r="K742">
        <v>155</v>
      </c>
      <c r="L742">
        <v>93</v>
      </c>
      <c r="M742">
        <v>131</v>
      </c>
    </row>
    <row r="743" spans="1:13" x14ac:dyDescent="0.45">
      <c r="A743">
        <v>742</v>
      </c>
      <c r="B743">
        <v>1914</v>
      </c>
      <c r="C743" t="s">
        <v>1204</v>
      </c>
      <c r="D743" t="s">
        <v>1205</v>
      </c>
      <c r="E743">
        <v>519</v>
      </c>
      <c r="F743">
        <v>171</v>
      </c>
      <c r="G743">
        <v>76</v>
      </c>
      <c r="H743">
        <v>115</v>
      </c>
      <c r="I743">
        <v>123</v>
      </c>
      <c r="J743">
        <v>134</v>
      </c>
      <c r="K743">
        <v>155</v>
      </c>
      <c r="L743">
        <v>190</v>
      </c>
      <c r="M743">
        <v>108</v>
      </c>
    </row>
    <row r="744" spans="1:13" x14ac:dyDescent="0.45">
      <c r="A744">
        <v>743</v>
      </c>
      <c r="B744">
        <v>2016</v>
      </c>
      <c r="C744" t="s">
        <v>1206</v>
      </c>
      <c r="D744" t="s">
        <v>143</v>
      </c>
      <c r="E744">
        <v>582</v>
      </c>
      <c r="F744">
        <v>70</v>
      </c>
      <c r="G744">
        <v>48</v>
      </c>
      <c r="H744">
        <v>133</v>
      </c>
      <c r="I744">
        <v>118</v>
      </c>
      <c r="J744">
        <v>140</v>
      </c>
      <c r="K744">
        <v>154</v>
      </c>
      <c r="L744">
        <v>151</v>
      </c>
      <c r="M744">
        <v>114</v>
      </c>
    </row>
    <row r="745" spans="1:13" x14ac:dyDescent="0.45">
      <c r="A745">
        <v>744</v>
      </c>
      <c r="B745">
        <v>2011</v>
      </c>
      <c r="C745" t="s">
        <v>832</v>
      </c>
      <c r="D745" t="s">
        <v>48</v>
      </c>
      <c r="E745">
        <v>605</v>
      </c>
      <c r="F745">
        <v>159</v>
      </c>
      <c r="G745">
        <v>76</v>
      </c>
      <c r="H745">
        <v>119</v>
      </c>
      <c r="I745">
        <v>123</v>
      </c>
      <c r="J745">
        <v>136</v>
      </c>
      <c r="K745">
        <v>154</v>
      </c>
      <c r="L745">
        <v>163</v>
      </c>
      <c r="M745">
        <v>109</v>
      </c>
    </row>
    <row r="746" spans="1:13" x14ac:dyDescent="0.45">
      <c r="A746">
        <v>745</v>
      </c>
      <c r="B746">
        <v>1991</v>
      </c>
      <c r="C746" t="s">
        <v>60</v>
      </c>
      <c r="D746" t="s">
        <v>61</v>
      </c>
      <c r="E746">
        <v>717</v>
      </c>
      <c r="F746">
        <v>83</v>
      </c>
      <c r="G746">
        <v>43</v>
      </c>
      <c r="H746">
        <v>124</v>
      </c>
      <c r="I746">
        <v>114</v>
      </c>
      <c r="J746">
        <v>143</v>
      </c>
      <c r="K746">
        <v>154</v>
      </c>
      <c r="L746">
        <v>181</v>
      </c>
      <c r="M746">
        <v>106</v>
      </c>
    </row>
    <row r="747" spans="1:13" x14ac:dyDescent="0.45">
      <c r="A747">
        <v>746</v>
      </c>
      <c r="B747">
        <v>1957</v>
      </c>
      <c r="C747" t="s">
        <v>327</v>
      </c>
      <c r="D747" t="s">
        <v>90</v>
      </c>
      <c r="E747">
        <v>666</v>
      </c>
      <c r="F747">
        <v>162</v>
      </c>
      <c r="G747">
        <v>102</v>
      </c>
      <c r="H747">
        <v>109</v>
      </c>
      <c r="I747">
        <v>117</v>
      </c>
      <c r="J747">
        <v>130</v>
      </c>
      <c r="K747">
        <v>154</v>
      </c>
      <c r="L747">
        <v>168</v>
      </c>
      <c r="M747">
        <v>104</v>
      </c>
    </row>
    <row r="748" spans="1:13" x14ac:dyDescent="0.45">
      <c r="A748">
        <v>747</v>
      </c>
      <c r="B748">
        <v>1983</v>
      </c>
      <c r="C748" t="s">
        <v>173</v>
      </c>
      <c r="D748" t="s">
        <v>174</v>
      </c>
      <c r="E748">
        <v>525</v>
      </c>
      <c r="F748">
        <v>133</v>
      </c>
      <c r="G748">
        <v>59</v>
      </c>
      <c r="H748">
        <v>117</v>
      </c>
      <c r="I748">
        <v>117</v>
      </c>
      <c r="J748">
        <v>140</v>
      </c>
      <c r="K748">
        <v>154</v>
      </c>
      <c r="L748">
        <v>187</v>
      </c>
      <c r="M748">
        <v>103</v>
      </c>
    </row>
    <row r="749" spans="1:13" x14ac:dyDescent="0.45">
      <c r="A749">
        <v>748</v>
      </c>
      <c r="B749">
        <v>1932</v>
      </c>
      <c r="C749" t="s">
        <v>371</v>
      </c>
      <c r="D749" t="s">
        <v>101</v>
      </c>
      <c r="E749">
        <v>677</v>
      </c>
      <c r="F749">
        <v>69</v>
      </c>
      <c r="G749">
        <v>47</v>
      </c>
      <c r="H749">
        <v>123</v>
      </c>
      <c r="I749">
        <v>113</v>
      </c>
      <c r="J749">
        <v>141</v>
      </c>
      <c r="K749">
        <v>154</v>
      </c>
      <c r="L749">
        <v>181</v>
      </c>
      <c r="M749">
        <v>112</v>
      </c>
    </row>
    <row r="750" spans="1:13" x14ac:dyDescent="0.45">
      <c r="A750">
        <v>749</v>
      </c>
      <c r="B750">
        <v>1998</v>
      </c>
      <c r="C750" t="s">
        <v>663</v>
      </c>
      <c r="D750" t="s">
        <v>1134</v>
      </c>
      <c r="E750">
        <v>549</v>
      </c>
      <c r="F750">
        <v>192</v>
      </c>
      <c r="G750">
        <v>51</v>
      </c>
      <c r="H750">
        <v>112</v>
      </c>
      <c r="I750">
        <v>126</v>
      </c>
      <c r="J750">
        <v>124</v>
      </c>
      <c r="K750">
        <v>154</v>
      </c>
      <c r="L750">
        <v>143</v>
      </c>
      <c r="M750">
        <v>97</v>
      </c>
    </row>
    <row r="751" spans="1:13" x14ac:dyDescent="0.45">
      <c r="A751">
        <v>750</v>
      </c>
      <c r="B751">
        <v>2011</v>
      </c>
      <c r="C751" t="s">
        <v>983</v>
      </c>
      <c r="D751" t="s">
        <v>51</v>
      </c>
      <c r="E751">
        <v>516</v>
      </c>
      <c r="F751">
        <v>138</v>
      </c>
      <c r="G751">
        <v>98</v>
      </c>
      <c r="H751">
        <v>114</v>
      </c>
      <c r="I751">
        <v>119</v>
      </c>
      <c r="J751">
        <v>130</v>
      </c>
      <c r="K751">
        <v>154</v>
      </c>
      <c r="L751">
        <v>159</v>
      </c>
      <c r="M751">
        <v>110</v>
      </c>
    </row>
    <row r="752" spans="1:13" x14ac:dyDescent="0.45">
      <c r="A752">
        <v>751</v>
      </c>
      <c r="B752">
        <v>1956</v>
      </c>
      <c r="C752" t="s">
        <v>1207</v>
      </c>
      <c r="D752" t="s">
        <v>90</v>
      </c>
      <c r="E752">
        <v>500</v>
      </c>
      <c r="F752">
        <v>73</v>
      </c>
      <c r="G752">
        <v>156</v>
      </c>
      <c r="H752">
        <v>110</v>
      </c>
      <c r="I752">
        <v>102</v>
      </c>
      <c r="J752">
        <v>143</v>
      </c>
      <c r="K752">
        <v>154</v>
      </c>
      <c r="L752">
        <v>200</v>
      </c>
      <c r="M752">
        <v>104</v>
      </c>
    </row>
    <row r="753" spans="1:13" x14ac:dyDescent="0.45">
      <c r="A753">
        <v>752</v>
      </c>
      <c r="B753">
        <v>2000</v>
      </c>
      <c r="C753" t="s">
        <v>474</v>
      </c>
      <c r="D753" t="s">
        <v>48</v>
      </c>
      <c r="E753">
        <v>599</v>
      </c>
      <c r="F753">
        <v>106</v>
      </c>
      <c r="G753">
        <v>53</v>
      </c>
      <c r="H753">
        <v>135</v>
      </c>
      <c r="I753">
        <v>124</v>
      </c>
      <c r="J753">
        <v>135</v>
      </c>
      <c r="K753">
        <v>154</v>
      </c>
      <c r="L753">
        <v>135</v>
      </c>
      <c r="M753">
        <v>125</v>
      </c>
    </row>
    <row r="754" spans="1:13" x14ac:dyDescent="0.45">
      <c r="A754">
        <v>753</v>
      </c>
      <c r="B754">
        <v>2015</v>
      </c>
      <c r="C754" t="s">
        <v>521</v>
      </c>
      <c r="D754" t="s">
        <v>308</v>
      </c>
      <c r="E754">
        <v>711</v>
      </c>
      <c r="F754">
        <v>133</v>
      </c>
      <c r="G754">
        <v>94</v>
      </c>
      <c r="H754">
        <v>116</v>
      </c>
      <c r="I754">
        <v>117</v>
      </c>
      <c r="J754">
        <v>137</v>
      </c>
      <c r="K754">
        <v>154</v>
      </c>
      <c r="L754">
        <v>172</v>
      </c>
      <c r="M754">
        <v>106</v>
      </c>
    </row>
    <row r="755" spans="1:13" x14ac:dyDescent="0.45">
      <c r="A755">
        <v>754</v>
      </c>
      <c r="B755">
        <v>1930</v>
      </c>
      <c r="C755" t="s">
        <v>371</v>
      </c>
      <c r="D755" t="s">
        <v>101</v>
      </c>
      <c r="E755">
        <v>710</v>
      </c>
      <c r="F755">
        <v>102</v>
      </c>
      <c r="G755">
        <v>68</v>
      </c>
      <c r="H755">
        <v>129</v>
      </c>
      <c r="I755">
        <v>122</v>
      </c>
      <c r="J755">
        <v>134</v>
      </c>
      <c r="K755">
        <v>154</v>
      </c>
      <c r="L755">
        <v>144</v>
      </c>
      <c r="M755">
        <v>124</v>
      </c>
    </row>
    <row r="756" spans="1:13" x14ac:dyDescent="0.45">
      <c r="A756">
        <v>755</v>
      </c>
      <c r="B756">
        <v>1987</v>
      </c>
      <c r="C756" t="s">
        <v>346</v>
      </c>
      <c r="D756" t="s">
        <v>164</v>
      </c>
      <c r="E756">
        <v>630</v>
      </c>
      <c r="F756">
        <v>127</v>
      </c>
      <c r="G756">
        <v>93</v>
      </c>
      <c r="H756">
        <v>125</v>
      </c>
      <c r="I756">
        <v>123</v>
      </c>
      <c r="J756">
        <v>129</v>
      </c>
      <c r="K756">
        <v>154</v>
      </c>
      <c r="L756">
        <v>134</v>
      </c>
      <c r="M756">
        <v>121</v>
      </c>
    </row>
    <row r="757" spans="1:13" x14ac:dyDescent="0.45">
      <c r="A757">
        <v>756</v>
      </c>
      <c r="B757">
        <v>2018</v>
      </c>
      <c r="C757" t="s">
        <v>1208</v>
      </c>
      <c r="D757" t="s">
        <v>164</v>
      </c>
      <c r="E757">
        <v>426</v>
      </c>
      <c r="F757">
        <v>123</v>
      </c>
      <c r="G757">
        <v>59</v>
      </c>
      <c r="H757">
        <v>123</v>
      </c>
      <c r="I757">
        <v>124</v>
      </c>
      <c r="J757">
        <v>124</v>
      </c>
      <c r="K757">
        <v>154</v>
      </c>
      <c r="L757">
        <v>126</v>
      </c>
      <c r="M757">
        <v>111</v>
      </c>
    </row>
    <row r="758" spans="1:13" x14ac:dyDescent="0.45">
      <c r="A758">
        <v>757</v>
      </c>
      <c r="B758">
        <v>1908</v>
      </c>
      <c r="C758" t="s">
        <v>873</v>
      </c>
      <c r="D758" t="s">
        <v>70</v>
      </c>
      <c r="E758">
        <v>654</v>
      </c>
      <c r="F758">
        <v>88</v>
      </c>
      <c r="H758">
        <v>127</v>
      </c>
      <c r="I758">
        <v>117</v>
      </c>
      <c r="J758">
        <v>146</v>
      </c>
      <c r="K758">
        <v>154</v>
      </c>
      <c r="L758">
        <v>218</v>
      </c>
    </row>
    <row r="759" spans="1:13" x14ac:dyDescent="0.45">
      <c r="A759">
        <v>758</v>
      </c>
      <c r="B759">
        <v>2004</v>
      </c>
      <c r="C759" t="s">
        <v>471</v>
      </c>
      <c r="D759" t="s">
        <v>289</v>
      </c>
      <c r="E759">
        <v>680</v>
      </c>
      <c r="F759">
        <v>90</v>
      </c>
      <c r="G759">
        <v>67</v>
      </c>
      <c r="H759">
        <v>124</v>
      </c>
      <c r="I759">
        <v>116</v>
      </c>
      <c r="J759">
        <v>138</v>
      </c>
      <c r="K759">
        <v>154</v>
      </c>
      <c r="L759">
        <v>160</v>
      </c>
      <c r="M759">
        <v>110</v>
      </c>
    </row>
    <row r="760" spans="1:13" x14ac:dyDescent="0.45">
      <c r="A760">
        <v>759</v>
      </c>
      <c r="B760">
        <v>1982</v>
      </c>
      <c r="C760" t="s">
        <v>1209</v>
      </c>
      <c r="D760" t="s">
        <v>258</v>
      </c>
      <c r="E760">
        <v>687</v>
      </c>
      <c r="F760">
        <v>106</v>
      </c>
      <c r="G760">
        <v>68</v>
      </c>
      <c r="H760">
        <v>124</v>
      </c>
      <c r="I760">
        <v>119</v>
      </c>
      <c r="J760">
        <v>133</v>
      </c>
      <c r="K760">
        <v>154</v>
      </c>
      <c r="L760">
        <v>152</v>
      </c>
      <c r="M760">
        <v>117</v>
      </c>
    </row>
    <row r="761" spans="1:13" x14ac:dyDescent="0.45">
      <c r="A761">
        <v>760</v>
      </c>
      <c r="B761">
        <v>1914</v>
      </c>
      <c r="C761" t="s">
        <v>873</v>
      </c>
      <c r="D761" t="s">
        <v>70</v>
      </c>
      <c r="E761">
        <v>674</v>
      </c>
      <c r="F761">
        <v>117</v>
      </c>
      <c r="G761">
        <v>48</v>
      </c>
      <c r="H761">
        <v>123</v>
      </c>
      <c r="I761">
        <v>118</v>
      </c>
      <c r="J761">
        <v>144</v>
      </c>
      <c r="K761">
        <v>154</v>
      </c>
      <c r="L761">
        <v>213</v>
      </c>
      <c r="M761">
        <v>113</v>
      </c>
    </row>
    <row r="762" spans="1:13" x14ac:dyDescent="0.45">
      <c r="A762">
        <v>761</v>
      </c>
      <c r="B762">
        <v>1999</v>
      </c>
      <c r="C762" t="s">
        <v>713</v>
      </c>
      <c r="D762" t="s">
        <v>64</v>
      </c>
      <c r="E762">
        <v>627</v>
      </c>
      <c r="F762">
        <v>154</v>
      </c>
      <c r="G762">
        <v>80</v>
      </c>
      <c r="H762">
        <v>114</v>
      </c>
      <c r="I762">
        <v>119</v>
      </c>
      <c r="J762">
        <v>138</v>
      </c>
      <c r="K762">
        <v>154</v>
      </c>
      <c r="L762">
        <v>178</v>
      </c>
      <c r="M762">
        <v>100</v>
      </c>
    </row>
    <row r="763" spans="1:13" x14ac:dyDescent="0.45">
      <c r="A763">
        <v>762</v>
      </c>
      <c r="B763">
        <v>1987</v>
      </c>
      <c r="C763" t="s">
        <v>1210</v>
      </c>
      <c r="D763" t="s">
        <v>264</v>
      </c>
      <c r="E763">
        <v>423</v>
      </c>
      <c r="F763">
        <v>172</v>
      </c>
      <c r="G763">
        <v>72</v>
      </c>
      <c r="H763">
        <v>115</v>
      </c>
      <c r="I763">
        <v>125</v>
      </c>
      <c r="J763">
        <v>124</v>
      </c>
      <c r="K763">
        <v>154</v>
      </c>
      <c r="L763">
        <v>141</v>
      </c>
      <c r="M763">
        <v>111</v>
      </c>
    </row>
    <row r="764" spans="1:13" x14ac:dyDescent="0.45">
      <c r="A764">
        <v>763</v>
      </c>
      <c r="B764">
        <v>1907</v>
      </c>
      <c r="C764" t="s">
        <v>873</v>
      </c>
      <c r="D764" t="s">
        <v>70</v>
      </c>
      <c r="E764">
        <v>632</v>
      </c>
      <c r="F764">
        <v>91</v>
      </c>
      <c r="H764">
        <v>127</v>
      </c>
      <c r="I764">
        <v>118</v>
      </c>
      <c r="J764">
        <v>145</v>
      </c>
      <c r="K764">
        <v>154</v>
      </c>
      <c r="L764">
        <v>216</v>
      </c>
    </row>
    <row r="765" spans="1:13" x14ac:dyDescent="0.45">
      <c r="A765">
        <v>764</v>
      </c>
      <c r="B765">
        <v>1997</v>
      </c>
      <c r="C765" t="s">
        <v>154</v>
      </c>
      <c r="D765" t="s">
        <v>106</v>
      </c>
      <c r="E765">
        <v>704</v>
      </c>
      <c r="F765">
        <v>119</v>
      </c>
      <c r="G765">
        <v>104</v>
      </c>
      <c r="H765">
        <v>112</v>
      </c>
      <c r="I765">
        <v>112</v>
      </c>
      <c r="J765">
        <v>151</v>
      </c>
      <c r="K765">
        <v>154</v>
      </c>
      <c r="L765">
        <v>217</v>
      </c>
      <c r="M765">
        <v>96</v>
      </c>
    </row>
    <row r="766" spans="1:13" x14ac:dyDescent="0.45">
      <c r="A766">
        <v>765</v>
      </c>
      <c r="B766">
        <v>1976</v>
      </c>
      <c r="C766" t="s">
        <v>1211</v>
      </c>
      <c r="D766" t="s">
        <v>174</v>
      </c>
      <c r="E766">
        <v>609</v>
      </c>
      <c r="F766">
        <v>126</v>
      </c>
      <c r="G766">
        <v>57</v>
      </c>
      <c r="H766">
        <v>130</v>
      </c>
      <c r="I766">
        <v>127</v>
      </c>
      <c r="J766">
        <v>128</v>
      </c>
      <c r="K766">
        <v>154</v>
      </c>
      <c r="L766">
        <v>123</v>
      </c>
      <c r="M766">
        <v>123</v>
      </c>
    </row>
    <row r="767" spans="1:13" x14ac:dyDescent="0.45">
      <c r="A767">
        <v>766</v>
      </c>
      <c r="B767">
        <v>2014</v>
      </c>
      <c r="C767" t="s">
        <v>300</v>
      </c>
      <c r="D767" t="s">
        <v>301</v>
      </c>
      <c r="E767">
        <v>479</v>
      </c>
      <c r="F767">
        <v>171</v>
      </c>
      <c r="G767">
        <v>115</v>
      </c>
      <c r="H767">
        <v>117</v>
      </c>
      <c r="I767">
        <v>124</v>
      </c>
      <c r="J767">
        <v>137</v>
      </c>
      <c r="K767">
        <v>154</v>
      </c>
      <c r="L767">
        <v>173</v>
      </c>
      <c r="M767">
        <v>121</v>
      </c>
    </row>
    <row r="768" spans="1:13" x14ac:dyDescent="0.45">
      <c r="A768">
        <v>767</v>
      </c>
      <c r="B768">
        <v>1981</v>
      </c>
      <c r="C768" t="s">
        <v>372</v>
      </c>
      <c r="D768" t="s">
        <v>258</v>
      </c>
      <c r="E768">
        <v>441</v>
      </c>
      <c r="F768">
        <v>91</v>
      </c>
      <c r="G768">
        <v>96</v>
      </c>
      <c r="H768">
        <v>115</v>
      </c>
      <c r="I768">
        <v>111</v>
      </c>
      <c r="J768">
        <v>147</v>
      </c>
      <c r="K768">
        <v>154</v>
      </c>
      <c r="L768">
        <v>221</v>
      </c>
      <c r="M768">
        <v>103</v>
      </c>
    </row>
    <row r="769" spans="1:13" x14ac:dyDescent="0.45">
      <c r="A769">
        <v>768</v>
      </c>
      <c r="B769">
        <v>1946</v>
      </c>
      <c r="C769" t="s">
        <v>1212</v>
      </c>
      <c r="D769" t="s">
        <v>1142</v>
      </c>
      <c r="E769">
        <v>638</v>
      </c>
      <c r="F769">
        <v>80</v>
      </c>
      <c r="G769">
        <v>102</v>
      </c>
      <c r="H769">
        <v>134</v>
      </c>
      <c r="I769">
        <v>119</v>
      </c>
      <c r="J769">
        <v>134</v>
      </c>
      <c r="K769">
        <v>154</v>
      </c>
      <c r="L769">
        <v>134</v>
      </c>
      <c r="M769">
        <v>136</v>
      </c>
    </row>
    <row r="770" spans="1:13" x14ac:dyDescent="0.45">
      <c r="A770">
        <v>769</v>
      </c>
      <c r="B770">
        <v>2000</v>
      </c>
      <c r="C770" t="s">
        <v>1135</v>
      </c>
      <c r="D770" t="s">
        <v>106</v>
      </c>
      <c r="E770">
        <v>665</v>
      </c>
      <c r="F770">
        <v>151</v>
      </c>
      <c r="G770">
        <v>91</v>
      </c>
      <c r="H770">
        <v>117</v>
      </c>
      <c r="I770">
        <v>121</v>
      </c>
      <c r="J770">
        <v>130</v>
      </c>
      <c r="K770">
        <v>154</v>
      </c>
      <c r="L770">
        <v>152</v>
      </c>
      <c r="M770">
        <v>109</v>
      </c>
    </row>
    <row r="771" spans="1:13" x14ac:dyDescent="0.45">
      <c r="A771">
        <v>770</v>
      </c>
      <c r="B771">
        <v>1967</v>
      </c>
      <c r="C771" t="s">
        <v>1213</v>
      </c>
      <c r="D771" t="s">
        <v>410</v>
      </c>
      <c r="E771">
        <v>563</v>
      </c>
      <c r="F771">
        <v>143</v>
      </c>
      <c r="G771">
        <v>82</v>
      </c>
      <c r="H771">
        <v>112</v>
      </c>
      <c r="I771">
        <v>118</v>
      </c>
      <c r="J771">
        <v>133</v>
      </c>
      <c r="K771">
        <v>154</v>
      </c>
      <c r="L771">
        <v>176</v>
      </c>
      <c r="M771">
        <v>102</v>
      </c>
    </row>
    <row r="772" spans="1:13" x14ac:dyDescent="0.45">
      <c r="A772">
        <v>771</v>
      </c>
      <c r="B772">
        <v>1992</v>
      </c>
      <c r="C772" t="s">
        <v>1214</v>
      </c>
      <c r="D772" t="s">
        <v>139</v>
      </c>
      <c r="E772">
        <v>607</v>
      </c>
      <c r="F772">
        <v>179</v>
      </c>
      <c r="G772">
        <v>100</v>
      </c>
      <c r="H772">
        <v>125</v>
      </c>
      <c r="I772">
        <v>130</v>
      </c>
      <c r="J772">
        <v>120</v>
      </c>
      <c r="K772">
        <v>154</v>
      </c>
      <c r="L772">
        <v>110</v>
      </c>
      <c r="M772">
        <v>128</v>
      </c>
    </row>
    <row r="773" spans="1:13" x14ac:dyDescent="0.45">
      <c r="A773">
        <v>772</v>
      </c>
      <c r="B773">
        <v>1987</v>
      </c>
      <c r="C773" t="s">
        <v>361</v>
      </c>
      <c r="D773" t="s">
        <v>78</v>
      </c>
      <c r="E773">
        <v>562</v>
      </c>
      <c r="F773">
        <v>162</v>
      </c>
      <c r="G773">
        <v>164</v>
      </c>
      <c r="H773">
        <v>109</v>
      </c>
      <c r="I773">
        <v>118</v>
      </c>
      <c r="J773">
        <v>141</v>
      </c>
      <c r="K773">
        <v>154</v>
      </c>
      <c r="L773">
        <v>200</v>
      </c>
      <c r="M773">
        <v>113</v>
      </c>
    </row>
    <row r="774" spans="1:13" x14ac:dyDescent="0.45">
      <c r="A774">
        <v>773</v>
      </c>
      <c r="B774">
        <v>1947</v>
      </c>
      <c r="C774" t="s">
        <v>450</v>
      </c>
      <c r="D774" t="s">
        <v>101</v>
      </c>
      <c r="E774">
        <v>664</v>
      </c>
      <c r="F774">
        <v>113</v>
      </c>
      <c r="G774">
        <v>76</v>
      </c>
      <c r="H774">
        <v>110</v>
      </c>
      <c r="I774">
        <v>110</v>
      </c>
      <c r="J774">
        <v>151</v>
      </c>
      <c r="K774">
        <v>154</v>
      </c>
      <c r="L774">
        <v>236</v>
      </c>
      <c r="M774">
        <v>90</v>
      </c>
    </row>
    <row r="775" spans="1:13" x14ac:dyDescent="0.45">
      <c r="A775">
        <v>774</v>
      </c>
      <c r="B775">
        <v>2001</v>
      </c>
      <c r="C775" t="s">
        <v>1062</v>
      </c>
      <c r="D775" t="s">
        <v>264</v>
      </c>
      <c r="E775">
        <v>624</v>
      </c>
      <c r="F775">
        <v>127</v>
      </c>
      <c r="G775">
        <v>137</v>
      </c>
      <c r="H775">
        <v>114</v>
      </c>
      <c r="I775">
        <v>114</v>
      </c>
      <c r="J775">
        <v>134</v>
      </c>
      <c r="K775">
        <v>154</v>
      </c>
      <c r="L775">
        <v>165</v>
      </c>
      <c r="M775">
        <v>117</v>
      </c>
    </row>
    <row r="776" spans="1:13" x14ac:dyDescent="0.45">
      <c r="A776">
        <v>775</v>
      </c>
      <c r="B776">
        <v>1903</v>
      </c>
      <c r="C776" t="s">
        <v>63</v>
      </c>
      <c r="D776" t="s">
        <v>64</v>
      </c>
      <c r="E776">
        <v>571</v>
      </c>
      <c r="F776">
        <v>102</v>
      </c>
      <c r="H776">
        <v>128</v>
      </c>
      <c r="I776">
        <v>122</v>
      </c>
      <c r="J776">
        <v>143</v>
      </c>
      <c r="K776">
        <v>154</v>
      </c>
      <c r="L776">
        <v>194</v>
      </c>
    </row>
    <row r="777" spans="1:13" x14ac:dyDescent="0.45">
      <c r="A777">
        <v>776</v>
      </c>
      <c r="B777">
        <v>1988</v>
      </c>
      <c r="C777" t="s">
        <v>252</v>
      </c>
      <c r="D777" t="s">
        <v>58</v>
      </c>
      <c r="E777">
        <v>689</v>
      </c>
      <c r="F777">
        <v>175</v>
      </c>
      <c r="G777">
        <v>134</v>
      </c>
      <c r="H777">
        <v>110</v>
      </c>
      <c r="I777">
        <v>121</v>
      </c>
      <c r="J777">
        <v>135</v>
      </c>
      <c r="K777">
        <v>154</v>
      </c>
      <c r="L777">
        <v>189</v>
      </c>
      <c r="M777">
        <v>110</v>
      </c>
    </row>
    <row r="778" spans="1:13" x14ac:dyDescent="0.45">
      <c r="A778">
        <v>777</v>
      </c>
      <c r="B778">
        <v>1984</v>
      </c>
      <c r="C778" t="s">
        <v>138</v>
      </c>
      <c r="D778" t="s">
        <v>139</v>
      </c>
      <c r="E778">
        <v>632</v>
      </c>
      <c r="F778">
        <v>167</v>
      </c>
      <c r="G778">
        <v>135</v>
      </c>
      <c r="H778">
        <v>105</v>
      </c>
      <c r="I778">
        <v>117</v>
      </c>
      <c r="J778">
        <v>140</v>
      </c>
      <c r="K778">
        <v>154</v>
      </c>
      <c r="L778">
        <v>217</v>
      </c>
      <c r="M778">
        <v>99</v>
      </c>
    </row>
    <row r="779" spans="1:13" x14ac:dyDescent="0.45">
      <c r="A779">
        <v>778</v>
      </c>
      <c r="B779">
        <v>1933</v>
      </c>
      <c r="C779" t="s">
        <v>881</v>
      </c>
      <c r="D779" t="s">
        <v>103</v>
      </c>
      <c r="E779">
        <v>542</v>
      </c>
      <c r="F779">
        <v>207</v>
      </c>
      <c r="G779">
        <v>57</v>
      </c>
      <c r="H779">
        <v>115</v>
      </c>
      <c r="I779">
        <v>130</v>
      </c>
      <c r="J779">
        <v>127</v>
      </c>
      <c r="K779">
        <v>154</v>
      </c>
      <c r="L779">
        <v>156</v>
      </c>
      <c r="M779">
        <v>107</v>
      </c>
    </row>
    <row r="780" spans="1:13" x14ac:dyDescent="0.45">
      <c r="A780">
        <v>779</v>
      </c>
      <c r="B780">
        <v>2000</v>
      </c>
      <c r="C780" t="s">
        <v>1182</v>
      </c>
      <c r="D780" t="s">
        <v>178</v>
      </c>
      <c r="E780">
        <v>517</v>
      </c>
      <c r="F780">
        <v>101</v>
      </c>
      <c r="G780">
        <v>54</v>
      </c>
      <c r="H780">
        <v>130</v>
      </c>
      <c r="I780">
        <v>119</v>
      </c>
      <c r="J780">
        <v>140</v>
      </c>
      <c r="K780">
        <v>154</v>
      </c>
      <c r="L780">
        <v>155</v>
      </c>
      <c r="M780">
        <v>112</v>
      </c>
    </row>
    <row r="781" spans="1:13" x14ac:dyDescent="0.45">
      <c r="A781">
        <v>780</v>
      </c>
      <c r="B781">
        <v>2023</v>
      </c>
      <c r="C781" t="s">
        <v>453</v>
      </c>
      <c r="D781" t="s">
        <v>264</v>
      </c>
      <c r="E781">
        <v>708</v>
      </c>
      <c r="F781">
        <v>212</v>
      </c>
      <c r="G781">
        <v>82</v>
      </c>
      <c r="H781">
        <v>110</v>
      </c>
      <c r="I781">
        <v>127</v>
      </c>
      <c r="J781">
        <v>125</v>
      </c>
      <c r="K781">
        <v>154</v>
      </c>
      <c r="L781">
        <v>147</v>
      </c>
      <c r="M781">
        <v>100</v>
      </c>
    </row>
    <row r="782" spans="1:13" x14ac:dyDescent="0.45">
      <c r="A782">
        <v>781</v>
      </c>
      <c r="B782">
        <v>1970</v>
      </c>
      <c r="C782" t="s">
        <v>1215</v>
      </c>
      <c r="D782" t="s">
        <v>88</v>
      </c>
      <c r="E782">
        <v>613</v>
      </c>
      <c r="F782">
        <v>158</v>
      </c>
      <c r="G782">
        <v>117</v>
      </c>
      <c r="H782">
        <v>118</v>
      </c>
      <c r="I782">
        <v>123</v>
      </c>
      <c r="J782">
        <v>143</v>
      </c>
      <c r="K782">
        <v>154</v>
      </c>
      <c r="L782">
        <v>189</v>
      </c>
      <c r="M782">
        <v>116</v>
      </c>
    </row>
    <row r="783" spans="1:13" x14ac:dyDescent="0.45">
      <c r="A783">
        <v>782</v>
      </c>
      <c r="B783">
        <v>1935</v>
      </c>
      <c r="C783" t="s">
        <v>1171</v>
      </c>
      <c r="D783" t="s">
        <v>88</v>
      </c>
      <c r="E783">
        <v>461</v>
      </c>
      <c r="F783">
        <v>124</v>
      </c>
      <c r="G783">
        <v>130</v>
      </c>
      <c r="H783">
        <v>120</v>
      </c>
      <c r="I783">
        <v>119</v>
      </c>
      <c r="J783">
        <v>134</v>
      </c>
      <c r="K783">
        <v>154</v>
      </c>
      <c r="L783">
        <v>166</v>
      </c>
      <c r="M783">
        <v>122</v>
      </c>
    </row>
    <row r="784" spans="1:13" x14ac:dyDescent="0.45">
      <c r="A784">
        <v>783</v>
      </c>
      <c r="B784">
        <v>1971</v>
      </c>
      <c r="C784" t="s">
        <v>585</v>
      </c>
      <c r="D784" t="s">
        <v>152</v>
      </c>
      <c r="E784">
        <v>518</v>
      </c>
      <c r="F784">
        <v>52</v>
      </c>
      <c r="G784">
        <v>66</v>
      </c>
      <c r="H784">
        <v>132</v>
      </c>
      <c r="I784">
        <v>113</v>
      </c>
      <c r="J784">
        <v>144</v>
      </c>
      <c r="K784">
        <v>154</v>
      </c>
      <c r="L784">
        <v>170</v>
      </c>
      <c r="M784">
        <v>122</v>
      </c>
    </row>
    <row r="785" spans="1:13" x14ac:dyDescent="0.45">
      <c r="A785">
        <v>784</v>
      </c>
      <c r="B785">
        <v>1995</v>
      </c>
      <c r="C785" t="s">
        <v>737</v>
      </c>
      <c r="D785" t="s">
        <v>78</v>
      </c>
      <c r="E785">
        <v>567</v>
      </c>
      <c r="F785">
        <v>137</v>
      </c>
      <c r="G785">
        <v>134</v>
      </c>
      <c r="H785">
        <v>113</v>
      </c>
      <c r="I785">
        <v>117</v>
      </c>
      <c r="J785">
        <v>137</v>
      </c>
      <c r="K785">
        <v>154</v>
      </c>
      <c r="L785">
        <v>181</v>
      </c>
      <c r="M785">
        <v>117</v>
      </c>
    </row>
    <row r="786" spans="1:13" x14ac:dyDescent="0.45">
      <c r="A786">
        <v>785</v>
      </c>
      <c r="B786">
        <v>1969</v>
      </c>
      <c r="C786" t="s">
        <v>592</v>
      </c>
      <c r="D786" t="s">
        <v>294</v>
      </c>
      <c r="E786">
        <v>558</v>
      </c>
      <c r="F786">
        <v>127</v>
      </c>
      <c r="G786">
        <v>76</v>
      </c>
      <c r="H786">
        <v>131</v>
      </c>
      <c r="I786">
        <v>128</v>
      </c>
      <c r="J786">
        <v>126</v>
      </c>
      <c r="K786">
        <v>154</v>
      </c>
      <c r="L786">
        <v>114</v>
      </c>
      <c r="M786">
        <v>128</v>
      </c>
    </row>
    <row r="787" spans="1:13" x14ac:dyDescent="0.45">
      <c r="A787">
        <v>786</v>
      </c>
      <c r="B787">
        <v>1942</v>
      </c>
      <c r="C787" t="s">
        <v>72</v>
      </c>
      <c r="D787" t="s">
        <v>51</v>
      </c>
      <c r="E787">
        <v>536</v>
      </c>
      <c r="F787">
        <v>127</v>
      </c>
      <c r="G787">
        <v>59</v>
      </c>
      <c r="H787">
        <v>123</v>
      </c>
      <c r="I787">
        <v>121</v>
      </c>
      <c r="J787">
        <v>138</v>
      </c>
      <c r="K787">
        <v>154</v>
      </c>
      <c r="L787">
        <v>176</v>
      </c>
      <c r="M787">
        <v>117</v>
      </c>
    </row>
    <row r="788" spans="1:13" x14ac:dyDescent="0.45">
      <c r="A788">
        <v>787</v>
      </c>
      <c r="B788">
        <v>1969</v>
      </c>
      <c r="C788" t="s">
        <v>310</v>
      </c>
      <c r="D788" t="s">
        <v>78</v>
      </c>
      <c r="E788">
        <v>728</v>
      </c>
      <c r="F788">
        <v>134</v>
      </c>
      <c r="G788">
        <v>63</v>
      </c>
      <c r="H788">
        <v>134</v>
      </c>
      <c r="I788">
        <v>130</v>
      </c>
      <c r="J788">
        <v>133</v>
      </c>
      <c r="K788">
        <v>154</v>
      </c>
      <c r="L788">
        <v>131</v>
      </c>
      <c r="M788">
        <v>128</v>
      </c>
    </row>
    <row r="789" spans="1:13" x14ac:dyDescent="0.45">
      <c r="A789">
        <v>788</v>
      </c>
      <c r="B789">
        <v>1978</v>
      </c>
      <c r="C789" t="s">
        <v>1161</v>
      </c>
      <c r="D789" t="s">
        <v>61</v>
      </c>
      <c r="E789">
        <v>608</v>
      </c>
      <c r="F789">
        <v>190</v>
      </c>
      <c r="G789">
        <v>131</v>
      </c>
      <c r="H789">
        <v>112</v>
      </c>
      <c r="I789">
        <v>125</v>
      </c>
      <c r="J789">
        <v>120</v>
      </c>
      <c r="K789">
        <v>154</v>
      </c>
      <c r="L789">
        <v>137</v>
      </c>
      <c r="M789">
        <v>116</v>
      </c>
    </row>
    <row r="790" spans="1:13" x14ac:dyDescent="0.45">
      <c r="A790">
        <v>789</v>
      </c>
      <c r="B790">
        <v>2000</v>
      </c>
      <c r="C790" t="s">
        <v>112</v>
      </c>
      <c r="D790" t="s">
        <v>88</v>
      </c>
      <c r="E790">
        <v>705</v>
      </c>
      <c r="F790">
        <v>129</v>
      </c>
      <c r="G790">
        <v>147</v>
      </c>
      <c r="H790">
        <v>117</v>
      </c>
      <c r="I790">
        <v>116</v>
      </c>
      <c r="J790">
        <v>142</v>
      </c>
      <c r="K790">
        <v>154</v>
      </c>
      <c r="L790">
        <v>182</v>
      </c>
      <c r="M790">
        <v>121</v>
      </c>
    </row>
    <row r="791" spans="1:13" x14ac:dyDescent="0.45">
      <c r="A791">
        <v>790</v>
      </c>
      <c r="B791">
        <v>1975</v>
      </c>
      <c r="C791" t="s">
        <v>151</v>
      </c>
      <c r="D791" t="s">
        <v>152</v>
      </c>
      <c r="E791">
        <v>617</v>
      </c>
      <c r="F791">
        <v>115</v>
      </c>
      <c r="G791">
        <v>50</v>
      </c>
      <c r="H791">
        <v>139</v>
      </c>
      <c r="I791">
        <v>129</v>
      </c>
      <c r="J791">
        <v>131</v>
      </c>
      <c r="K791">
        <v>154</v>
      </c>
      <c r="L791">
        <v>114</v>
      </c>
      <c r="M791">
        <v>129</v>
      </c>
    </row>
    <row r="792" spans="1:13" x14ac:dyDescent="0.45">
      <c r="A792">
        <v>791</v>
      </c>
      <c r="B792">
        <v>1953</v>
      </c>
      <c r="C792" t="s">
        <v>649</v>
      </c>
      <c r="D792" t="s">
        <v>158</v>
      </c>
      <c r="E792">
        <v>590</v>
      </c>
      <c r="F792">
        <v>123</v>
      </c>
      <c r="G792">
        <v>97</v>
      </c>
      <c r="H792">
        <v>114</v>
      </c>
      <c r="I792">
        <v>114</v>
      </c>
      <c r="J792">
        <v>143</v>
      </c>
      <c r="K792">
        <v>154</v>
      </c>
      <c r="L792">
        <v>195</v>
      </c>
      <c r="M792">
        <v>101</v>
      </c>
    </row>
    <row r="793" spans="1:13" x14ac:dyDescent="0.45">
      <c r="A793">
        <v>792</v>
      </c>
      <c r="B793">
        <v>1970</v>
      </c>
      <c r="C793" t="s">
        <v>800</v>
      </c>
      <c r="D793" t="s">
        <v>152</v>
      </c>
      <c r="E793">
        <v>665</v>
      </c>
      <c r="F793">
        <v>201</v>
      </c>
      <c r="G793">
        <v>95</v>
      </c>
      <c r="H793">
        <v>105</v>
      </c>
      <c r="I793">
        <v>124</v>
      </c>
      <c r="J793">
        <v>139</v>
      </c>
      <c r="K793">
        <v>154</v>
      </c>
      <c r="L793">
        <v>203</v>
      </c>
      <c r="M793">
        <v>90</v>
      </c>
    </row>
    <row r="794" spans="1:13" x14ac:dyDescent="0.45">
      <c r="A794">
        <v>793</v>
      </c>
      <c r="B794">
        <v>1928</v>
      </c>
      <c r="C794" t="s">
        <v>543</v>
      </c>
      <c r="D794" t="s">
        <v>64</v>
      </c>
      <c r="E794">
        <v>697</v>
      </c>
      <c r="F794">
        <v>132</v>
      </c>
      <c r="G794">
        <v>37</v>
      </c>
      <c r="H794">
        <v>128</v>
      </c>
      <c r="I794">
        <v>126</v>
      </c>
      <c r="J794">
        <v>133</v>
      </c>
      <c r="K794">
        <v>154</v>
      </c>
      <c r="L794">
        <v>144</v>
      </c>
      <c r="M794">
        <v>125</v>
      </c>
    </row>
    <row r="795" spans="1:13" x14ac:dyDescent="0.45">
      <c r="A795">
        <v>794</v>
      </c>
      <c r="B795">
        <v>2014</v>
      </c>
      <c r="C795" t="s">
        <v>700</v>
      </c>
      <c r="D795" t="s">
        <v>70</v>
      </c>
      <c r="E795">
        <v>480</v>
      </c>
      <c r="F795">
        <v>81</v>
      </c>
      <c r="G795">
        <v>133</v>
      </c>
      <c r="H795">
        <v>124</v>
      </c>
      <c r="I795">
        <v>113</v>
      </c>
      <c r="J795">
        <v>141</v>
      </c>
      <c r="K795">
        <v>154</v>
      </c>
      <c r="L795">
        <v>173</v>
      </c>
      <c r="M795">
        <v>131</v>
      </c>
    </row>
    <row r="796" spans="1:13" x14ac:dyDescent="0.45">
      <c r="A796">
        <v>795</v>
      </c>
      <c r="B796">
        <v>1919</v>
      </c>
      <c r="C796" t="s">
        <v>588</v>
      </c>
      <c r="D796" t="s">
        <v>78</v>
      </c>
      <c r="E796">
        <v>523</v>
      </c>
      <c r="F796">
        <v>164</v>
      </c>
      <c r="G796">
        <v>72</v>
      </c>
      <c r="H796">
        <v>117</v>
      </c>
      <c r="I796">
        <v>123</v>
      </c>
      <c r="J796">
        <v>124</v>
      </c>
      <c r="K796">
        <v>154</v>
      </c>
      <c r="L796">
        <v>145</v>
      </c>
      <c r="M796">
        <v>114</v>
      </c>
    </row>
    <row r="797" spans="1:13" x14ac:dyDescent="0.45">
      <c r="A797">
        <v>796</v>
      </c>
      <c r="B797">
        <v>1988</v>
      </c>
      <c r="C797" t="s">
        <v>1191</v>
      </c>
      <c r="D797" t="s">
        <v>258</v>
      </c>
      <c r="E797">
        <v>661</v>
      </c>
      <c r="F797">
        <v>71</v>
      </c>
      <c r="G797">
        <v>166</v>
      </c>
      <c r="H797">
        <v>118</v>
      </c>
      <c r="I797">
        <v>110</v>
      </c>
      <c r="J797">
        <v>144</v>
      </c>
      <c r="K797">
        <v>154</v>
      </c>
      <c r="L797">
        <v>199</v>
      </c>
      <c r="M797">
        <v>127</v>
      </c>
    </row>
    <row r="798" spans="1:13" x14ac:dyDescent="0.45">
      <c r="A798">
        <v>797</v>
      </c>
      <c r="B798">
        <v>1950</v>
      </c>
      <c r="C798" t="s">
        <v>849</v>
      </c>
      <c r="D798" t="s">
        <v>216</v>
      </c>
      <c r="E798">
        <v>562</v>
      </c>
      <c r="F798">
        <v>140</v>
      </c>
      <c r="G798">
        <v>58</v>
      </c>
      <c r="H798">
        <v>113</v>
      </c>
      <c r="I798">
        <v>116</v>
      </c>
      <c r="J798">
        <v>133</v>
      </c>
      <c r="K798">
        <v>154</v>
      </c>
      <c r="L798">
        <v>171</v>
      </c>
      <c r="M798">
        <v>101</v>
      </c>
    </row>
    <row r="799" spans="1:13" x14ac:dyDescent="0.45">
      <c r="A799">
        <v>798</v>
      </c>
      <c r="B799">
        <v>1987</v>
      </c>
      <c r="C799" t="s">
        <v>263</v>
      </c>
      <c r="D799" t="s">
        <v>264</v>
      </c>
      <c r="E799">
        <v>680</v>
      </c>
      <c r="F799">
        <v>131</v>
      </c>
      <c r="G799">
        <v>35</v>
      </c>
      <c r="H799">
        <v>138</v>
      </c>
      <c r="I799">
        <v>132</v>
      </c>
      <c r="J799">
        <v>122</v>
      </c>
      <c r="K799">
        <v>154</v>
      </c>
      <c r="L799">
        <v>94</v>
      </c>
      <c r="M799">
        <v>130</v>
      </c>
    </row>
    <row r="800" spans="1:13" x14ac:dyDescent="0.45">
      <c r="A800">
        <v>799</v>
      </c>
      <c r="B800">
        <v>2005</v>
      </c>
      <c r="C800" t="s">
        <v>428</v>
      </c>
      <c r="D800" t="s">
        <v>210</v>
      </c>
      <c r="E800">
        <v>432</v>
      </c>
      <c r="F800">
        <v>190</v>
      </c>
      <c r="G800">
        <v>80</v>
      </c>
      <c r="H800">
        <v>110</v>
      </c>
      <c r="I800">
        <v>122</v>
      </c>
      <c r="J800">
        <v>130</v>
      </c>
      <c r="K800">
        <v>154</v>
      </c>
      <c r="L800">
        <v>163</v>
      </c>
      <c r="M800">
        <v>101</v>
      </c>
    </row>
    <row r="801" spans="1:13" x14ac:dyDescent="0.45">
      <c r="A801">
        <v>800</v>
      </c>
      <c r="B801">
        <v>1974</v>
      </c>
      <c r="C801" t="s">
        <v>151</v>
      </c>
      <c r="D801" t="s">
        <v>152</v>
      </c>
      <c r="E801">
        <v>690</v>
      </c>
      <c r="F801">
        <v>129</v>
      </c>
      <c r="G801">
        <v>55</v>
      </c>
      <c r="H801">
        <v>141</v>
      </c>
      <c r="I801">
        <v>134</v>
      </c>
      <c r="J801">
        <v>120</v>
      </c>
      <c r="K801">
        <v>153</v>
      </c>
      <c r="L801">
        <v>72</v>
      </c>
      <c r="M801">
        <v>139</v>
      </c>
    </row>
    <row r="802" spans="1:13" x14ac:dyDescent="0.45">
      <c r="A802">
        <v>801</v>
      </c>
      <c r="B802">
        <v>2000</v>
      </c>
      <c r="C802" t="s">
        <v>318</v>
      </c>
      <c r="D802" t="s">
        <v>178</v>
      </c>
      <c r="E802">
        <v>719</v>
      </c>
      <c r="F802">
        <v>149</v>
      </c>
      <c r="G802">
        <v>100</v>
      </c>
      <c r="H802">
        <v>114</v>
      </c>
      <c r="I802">
        <v>121</v>
      </c>
      <c r="J802">
        <v>138</v>
      </c>
      <c r="K802">
        <v>153</v>
      </c>
      <c r="L802">
        <v>176</v>
      </c>
      <c r="M802">
        <v>104</v>
      </c>
    </row>
    <row r="803" spans="1:13" x14ac:dyDescent="0.45">
      <c r="A803">
        <v>802</v>
      </c>
      <c r="B803">
        <v>1986</v>
      </c>
      <c r="C803" t="s">
        <v>205</v>
      </c>
      <c r="D803" t="s">
        <v>48</v>
      </c>
      <c r="E803">
        <v>693</v>
      </c>
      <c r="F803">
        <v>172</v>
      </c>
      <c r="G803">
        <v>42</v>
      </c>
      <c r="H803">
        <v>136</v>
      </c>
      <c r="I803">
        <v>137</v>
      </c>
      <c r="J803">
        <v>119</v>
      </c>
      <c r="K803">
        <v>153</v>
      </c>
      <c r="L803">
        <v>88</v>
      </c>
      <c r="M803">
        <v>131</v>
      </c>
    </row>
    <row r="804" spans="1:13" x14ac:dyDescent="0.45">
      <c r="A804">
        <v>803</v>
      </c>
      <c r="B804">
        <v>1929</v>
      </c>
      <c r="C804" t="s">
        <v>648</v>
      </c>
      <c r="D804" t="s">
        <v>158</v>
      </c>
      <c r="E804">
        <v>637</v>
      </c>
      <c r="F804">
        <v>102</v>
      </c>
      <c r="G804">
        <v>114</v>
      </c>
      <c r="H804">
        <v>125</v>
      </c>
      <c r="I804">
        <v>118</v>
      </c>
      <c r="J804">
        <v>138</v>
      </c>
      <c r="K804">
        <v>153</v>
      </c>
      <c r="L804">
        <v>166</v>
      </c>
      <c r="M804">
        <v>124</v>
      </c>
    </row>
    <row r="805" spans="1:13" x14ac:dyDescent="0.45">
      <c r="A805">
        <v>804</v>
      </c>
      <c r="B805">
        <v>1917</v>
      </c>
      <c r="C805" t="s">
        <v>986</v>
      </c>
      <c r="D805" t="s">
        <v>78</v>
      </c>
      <c r="E805">
        <v>567</v>
      </c>
      <c r="F805">
        <v>70</v>
      </c>
      <c r="G805">
        <v>50</v>
      </c>
      <c r="H805">
        <v>133</v>
      </c>
      <c r="I805">
        <v>121</v>
      </c>
      <c r="J805">
        <v>134</v>
      </c>
      <c r="K805">
        <v>153</v>
      </c>
      <c r="L805">
        <v>138</v>
      </c>
      <c r="M805">
        <v>126</v>
      </c>
    </row>
    <row r="806" spans="1:13" x14ac:dyDescent="0.45">
      <c r="A806">
        <v>805</v>
      </c>
      <c r="B806">
        <v>1908</v>
      </c>
      <c r="C806" t="s">
        <v>819</v>
      </c>
      <c r="D806" t="s">
        <v>101</v>
      </c>
      <c r="E806">
        <v>654</v>
      </c>
      <c r="F806">
        <v>50</v>
      </c>
      <c r="H806">
        <v>135</v>
      </c>
      <c r="I806">
        <v>118</v>
      </c>
      <c r="J806">
        <v>142</v>
      </c>
      <c r="K806">
        <v>153</v>
      </c>
      <c r="L806">
        <v>166</v>
      </c>
    </row>
    <row r="807" spans="1:13" x14ac:dyDescent="0.45">
      <c r="A807">
        <v>806</v>
      </c>
      <c r="B807">
        <v>1983</v>
      </c>
      <c r="C807" t="s">
        <v>558</v>
      </c>
      <c r="D807" t="s">
        <v>61</v>
      </c>
      <c r="E807">
        <v>680</v>
      </c>
      <c r="F807">
        <v>155</v>
      </c>
      <c r="G807">
        <v>105</v>
      </c>
      <c r="H807">
        <v>115</v>
      </c>
      <c r="I807">
        <v>120</v>
      </c>
      <c r="J807">
        <v>134</v>
      </c>
      <c r="K807">
        <v>153</v>
      </c>
      <c r="L807">
        <v>172</v>
      </c>
      <c r="M807">
        <v>108</v>
      </c>
    </row>
    <row r="808" spans="1:13" x14ac:dyDescent="0.45">
      <c r="A808">
        <v>807</v>
      </c>
      <c r="B808">
        <v>1967</v>
      </c>
      <c r="C808" t="s">
        <v>141</v>
      </c>
      <c r="D808" t="s">
        <v>88</v>
      </c>
      <c r="E808">
        <v>697</v>
      </c>
      <c r="F808">
        <v>173</v>
      </c>
      <c r="G808">
        <v>106</v>
      </c>
      <c r="H808">
        <v>116</v>
      </c>
      <c r="I808">
        <v>123</v>
      </c>
      <c r="J808">
        <v>135</v>
      </c>
      <c r="K808">
        <v>153</v>
      </c>
      <c r="L808">
        <v>175</v>
      </c>
      <c r="M808">
        <v>110</v>
      </c>
    </row>
    <row r="809" spans="1:13" x14ac:dyDescent="0.45">
      <c r="A809">
        <v>808</v>
      </c>
      <c r="B809">
        <v>2000</v>
      </c>
      <c r="C809" t="s">
        <v>713</v>
      </c>
      <c r="D809" t="s">
        <v>64</v>
      </c>
      <c r="E809">
        <v>688</v>
      </c>
      <c r="F809">
        <v>166</v>
      </c>
      <c r="G809">
        <v>62</v>
      </c>
      <c r="H809">
        <v>115</v>
      </c>
      <c r="I809">
        <v>123</v>
      </c>
      <c r="J809">
        <v>133</v>
      </c>
      <c r="K809">
        <v>153</v>
      </c>
      <c r="L809">
        <v>161</v>
      </c>
      <c r="M809">
        <v>101</v>
      </c>
    </row>
    <row r="810" spans="1:13" x14ac:dyDescent="0.45">
      <c r="A810">
        <v>809</v>
      </c>
      <c r="B810">
        <v>1914</v>
      </c>
      <c r="C810" t="s">
        <v>1216</v>
      </c>
      <c r="D810" t="s">
        <v>216</v>
      </c>
      <c r="E810">
        <v>469</v>
      </c>
      <c r="F810">
        <v>129</v>
      </c>
      <c r="G810">
        <v>87</v>
      </c>
      <c r="H810">
        <v>118</v>
      </c>
      <c r="I810">
        <v>120</v>
      </c>
      <c r="J810">
        <v>143</v>
      </c>
      <c r="K810">
        <v>153</v>
      </c>
      <c r="L810">
        <v>215</v>
      </c>
      <c r="M810">
        <v>113</v>
      </c>
    </row>
    <row r="811" spans="1:13" x14ac:dyDescent="0.45">
      <c r="A811">
        <v>810</v>
      </c>
      <c r="B811">
        <v>1979</v>
      </c>
      <c r="C811" t="s">
        <v>1161</v>
      </c>
      <c r="D811" t="s">
        <v>61</v>
      </c>
      <c r="E811">
        <v>688</v>
      </c>
      <c r="F811">
        <v>184</v>
      </c>
      <c r="G811">
        <v>146</v>
      </c>
      <c r="H811">
        <v>109</v>
      </c>
      <c r="I811">
        <v>121</v>
      </c>
      <c r="J811">
        <v>131</v>
      </c>
      <c r="K811">
        <v>153</v>
      </c>
      <c r="L811">
        <v>172</v>
      </c>
      <c r="M811">
        <v>110</v>
      </c>
    </row>
    <row r="812" spans="1:13" x14ac:dyDescent="0.45">
      <c r="A812">
        <v>811</v>
      </c>
      <c r="B812">
        <v>1975</v>
      </c>
      <c r="C812" t="s">
        <v>1063</v>
      </c>
      <c r="D812" t="s">
        <v>110</v>
      </c>
      <c r="E812">
        <v>502</v>
      </c>
      <c r="F812">
        <v>130</v>
      </c>
      <c r="G812">
        <v>112</v>
      </c>
      <c r="H812">
        <v>115</v>
      </c>
      <c r="I812">
        <v>115</v>
      </c>
      <c r="J812">
        <v>138</v>
      </c>
      <c r="K812">
        <v>153</v>
      </c>
      <c r="L812">
        <v>188</v>
      </c>
      <c r="M812">
        <v>106</v>
      </c>
    </row>
    <row r="813" spans="1:13" x14ac:dyDescent="0.45">
      <c r="A813">
        <v>812</v>
      </c>
      <c r="B813">
        <v>1961</v>
      </c>
      <c r="C813" t="s">
        <v>681</v>
      </c>
      <c r="D813" t="s">
        <v>58</v>
      </c>
      <c r="E813">
        <v>636</v>
      </c>
      <c r="F813">
        <v>70</v>
      </c>
      <c r="G813">
        <v>113</v>
      </c>
      <c r="H813">
        <v>115</v>
      </c>
      <c r="I813">
        <v>107</v>
      </c>
      <c r="J813">
        <v>145</v>
      </c>
      <c r="K813">
        <v>153</v>
      </c>
      <c r="L813">
        <v>198</v>
      </c>
      <c r="M813">
        <v>105</v>
      </c>
    </row>
    <row r="814" spans="1:13" x14ac:dyDescent="0.45">
      <c r="A814">
        <v>813</v>
      </c>
      <c r="B814">
        <v>1961</v>
      </c>
      <c r="C814" t="s">
        <v>418</v>
      </c>
      <c r="D814" t="s">
        <v>70</v>
      </c>
      <c r="E814">
        <v>708</v>
      </c>
      <c r="F814">
        <v>162</v>
      </c>
      <c r="G814">
        <v>88</v>
      </c>
      <c r="H814">
        <v>110</v>
      </c>
      <c r="I814">
        <v>119</v>
      </c>
      <c r="J814">
        <v>141</v>
      </c>
      <c r="K814">
        <v>153</v>
      </c>
      <c r="L814">
        <v>197</v>
      </c>
      <c r="M814">
        <v>95</v>
      </c>
    </row>
    <row r="815" spans="1:13" x14ac:dyDescent="0.45">
      <c r="A815">
        <v>814</v>
      </c>
      <c r="B815">
        <v>2002</v>
      </c>
      <c r="C815" t="s">
        <v>428</v>
      </c>
      <c r="D815" t="s">
        <v>210</v>
      </c>
      <c r="E815">
        <v>662</v>
      </c>
      <c r="F815">
        <v>173</v>
      </c>
      <c r="G815">
        <v>82</v>
      </c>
      <c r="H815">
        <v>123</v>
      </c>
      <c r="I815">
        <v>128</v>
      </c>
      <c r="J815">
        <v>127</v>
      </c>
      <c r="K815">
        <v>153</v>
      </c>
      <c r="L815">
        <v>134</v>
      </c>
      <c r="M815">
        <v>118</v>
      </c>
    </row>
    <row r="816" spans="1:13" x14ac:dyDescent="0.45">
      <c r="A816">
        <v>815</v>
      </c>
      <c r="B816">
        <v>1956</v>
      </c>
      <c r="C816" t="s">
        <v>1127</v>
      </c>
      <c r="D816" t="s">
        <v>90</v>
      </c>
      <c r="E816">
        <v>660</v>
      </c>
      <c r="F816">
        <v>64</v>
      </c>
      <c r="G816">
        <v>74</v>
      </c>
      <c r="H816">
        <v>125</v>
      </c>
      <c r="I816">
        <v>110</v>
      </c>
      <c r="J816">
        <v>134</v>
      </c>
      <c r="K816">
        <v>153</v>
      </c>
      <c r="L816">
        <v>150</v>
      </c>
      <c r="M816">
        <v>119</v>
      </c>
    </row>
    <row r="817" spans="1:13" x14ac:dyDescent="0.45">
      <c r="A817">
        <v>816</v>
      </c>
      <c r="B817">
        <v>2007</v>
      </c>
      <c r="C817" t="s">
        <v>856</v>
      </c>
      <c r="D817" t="s">
        <v>90</v>
      </c>
      <c r="E817">
        <v>681</v>
      </c>
      <c r="F817">
        <v>150</v>
      </c>
      <c r="G817">
        <v>108</v>
      </c>
      <c r="H817">
        <v>106</v>
      </c>
      <c r="I817">
        <v>115</v>
      </c>
      <c r="J817">
        <v>142</v>
      </c>
      <c r="K817">
        <v>153</v>
      </c>
      <c r="L817">
        <v>202</v>
      </c>
      <c r="M817">
        <v>93</v>
      </c>
    </row>
    <row r="818" spans="1:13" x14ac:dyDescent="0.45">
      <c r="A818">
        <v>817</v>
      </c>
      <c r="B818">
        <v>1936</v>
      </c>
      <c r="C818" t="s">
        <v>640</v>
      </c>
      <c r="D818" t="s">
        <v>110</v>
      </c>
      <c r="E818">
        <v>682</v>
      </c>
      <c r="F818">
        <v>93</v>
      </c>
      <c r="G818">
        <v>73</v>
      </c>
      <c r="H818">
        <v>127</v>
      </c>
      <c r="I818">
        <v>117</v>
      </c>
      <c r="J818">
        <v>143</v>
      </c>
      <c r="K818">
        <v>153</v>
      </c>
      <c r="L818">
        <v>178</v>
      </c>
      <c r="M818">
        <v>119</v>
      </c>
    </row>
    <row r="819" spans="1:13" x14ac:dyDescent="0.45">
      <c r="A819">
        <v>818</v>
      </c>
      <c r="B819">
        <v>2000</v>
      </c>
      <c r="C819" t="s">
        <v>242</v>
      </c>
      <c r="D819" t="s">
        <v>294</v>
      </c>
      <c r="E819">
        <v>545</v>
      </c>
      <c r="F819">
        <v>106</v>
      </c>
      <c r="G819">
        <v>78</v>
      </c>
      <c r="H819">
        <v>118</v>
      </c>
      <c r="I819">
        <v>114</v>
      </c>
      <c r="J819">
        <v>138</v>
      </c>
      <c r="K819">
        <v>153</v>
      </c>
      <c r="L819">
        <v>168</v>
      </c>
      <c r="M819">
        <v>104</v>
      </c>
    </row>
    <row r="820" spans="1:13" x14ac:dyDescent="0.45">
      <c r="A820">
        <v>819</v>
      </c>
      <c r="B820">
        <v>1975</v>
      </c>
      <c r="C820" t="s">
        <v>997</v>
      </c>
      <c r="D820" t="s">
        <v>128</v>
      </c>
      <c r="E820">
        <v>623</v>
      </c>
      <c r="F820">
        <v>188</v>
      </c>
      <c r="G820">
        <v>159</v>
      </c>
      <c r="H820">
        <v>99</v>
      </c>
      <c r="I820">
        <v>121</v>
      </c>
      <c r="J820">
        <v>122</v>
      </c>
      <c r="K820">
        <v>153</v>
      </c>
      <c r="L820">
        <v>172</v>
      </c>
      <c r="M820">
        <v>101</v>
      </c>
    </row>
    <row r="821" spans="1:13" x14ac:dyDescent="0.45">
      <c r="A821">
        <v>820</v>
      </c>
      <c r="B821">
        <v>2006</v>
      </c>
      <c r="C821" t="s">
        <v>422</v>
      </c>
      <c r="D821" t="s">
        <v>494</v>
      </c>
      <c r="E821">
        <v>676</v>
      </c>
      <c r="F821">
        <v>143</v>
      </c>
      <c r="G821">
        <v>97</v>
      </c>
      <c r="H821">
        <v>124</v>
      </c>
      <c r="I821">
        <v>125</v>
      </c>
      <c r="J821">
        <v>128</v>
      </c>
      <c r="K821">
        <v>153</v>
      </c>
      <c r="L821">
        <v>135</v>
      </c>
      <c r="M821">
        <v>125</v>
      </c>
    </row>
    <row r="822" spans="1:13" x14ac:dyDescent="0.45">
      <c r="A822">
        <v>821</v>
      </c>
      <c r="B822">
        <v>2016</v>
      </c>
      <c r="C822" t="s">
        <v>422</v>
      </c>
      <c r="D822" t="s">
        <v>70</v>
      </c>
      <c r="E822">
        <v>679</v>
      </c>
      <c r="F822">
        <v>138</v>
      </c>
      <c r="G822">
        <v>83</v>
      </c>
      <c r="H822">
        <v>123</v>
      </c>
      <c r="I822">
        <v>122</v>
      </c>
      <c r="J822">
        <v>133</v>
      </c>
      <c r="K822">
        <v>153</v>
      </c>
      <c r="L822">
        <v>148</v>
      </c>
      <c r="M822">
        <v>113</v>
      </c>
    </row>
    <row r="823" spans="1:13" x14ac:dyDescent="0.45">
      <c r="A823">
        <v>822</v>
      </c>
      <c r="B823">
        <v>1948</v>
      </c>
      <c r="C823" t="s">
        <v>450</v>
      </c>
      <c r="D823" t="s">
        <v>101</v>
      </c>
      <c r="E823">
        <v>658</v>
      </c>
      <c r="F823">
        <v>147</v>
      </c>
      <c r="G823">
        <v>63</v>
      </c>
      <c r="H823">
        <v>108</v>
      </c>
      <c r="I823">
        <v>115</v>
      </c>
      <c r="J823">
        <v>142</v>
      </c>
      <c r="K823">
        <v>153</v>
      </c>
      <c r="L823">
        <v>213</v>
      </c>
      <c r="M823">
        <v>90</v>
      </c>
    </row>
    <row r="824" spans="1:13" x14ac:dyDescent="0.45">
      <c r="A824">
        <v>823</v>
      </c>
      <c r="B824">
        <v>1965</v>
      </c>
      <c r="C824" t="s">
        <v>47</v>
      </c>
      <c r="D824" t="s">
        <v>48</v>
      </c>
      <c r="E824">
        <v>571</v>
      </c>
      <c r="F824">
        <v>137</v>
      </c>
      <c r="G824">
        <v>72</v>
      </c>
      <c r="H824">
        <v>124</v>
      </c>
      <c r="I824">
        <v>123</v>
      </c>
      <c r="J824">
        <v>140</v>
      </c>
      <c r="K824">
        <v>153</v>
      </c>
      <c r="L824">
        <v>168</v>
      </c>
      <c r="M824">
        <v>117</v>
      </c>
    </row>
    <row r="825" spans="1:13" x14ac:dyDescent="0.45">
      <c r="A825">
        <v>824</v>
      </c>
      <c r="B825">
        <v>1918</v>
      </c>
      <c r="C825" t="s">
        <v>773</v>
      </c>
      <c r="D825" t="s">
        <v>103</v>
      </c>
      <c r="E825">
        <v>544</v>
      </c>
      <c r="F825">
        <v>49</v>
      </c>
      <c r="G825">
        <v>71</v>
      </c>
      <c r="H825">
        <v>135</v>
      </c>
      <c r="I825">
        <v>118</v>
      </c>
      <c r="J825">
        <v>141</v>
      </c>
      <c r="K825">
        <v>153</v>
      </c>
      <c r="L825">
        <v>161</v>
      </c>
      <c r="M825">
        <v>130</v>
      </c>
    </row>
    <row r="826" spans="1:13" x14ac:dyDescent="0.45">
      <c r="A826">
        <v>825</v>
      </c>
      <c r="B826">
        <v>1982</v>
      </c>
      <c r="C826" t="s">
        <v>558</v>
      </c>
      <c r="D826" t="s">
        <v>61</v>
      </c>
      <c r="E826">
        <v>627</v>
      </c>
      <c r="F826">
        <v>132</v>
      </c>
      <c r="G826">
        <v>104</v>
      </c>
      <c r="H826">
        <v>120</v>
      </c>
      <c r="I826">
        <v>119</v>
      </c>
      <c r="J826">
        <v>136</v>
      </c>
      <c r="K826">
        <v>153</v>
      </c>
      <c r="L826">
        <v>168</v>
      </c>
      <c r="M826">
        <v>114</v>
      </c>
    </row>
    <row r="827" spans="1:13" x14ac:dyDescent="0.45">
      <c r="A827">
        <v>826</v>
      </c>
      <c r="B827">
        <v>1977</v>
      </c>
      <c r="C827" t="s">
        <v>191</v>
      </c>
      <c r="D827" t="s">
        <v>42</v>
      </c>
      <c r="E827">
        <v>606</v>
      </c>
      <c r="F827">
        <v>146</v>
      </c>
      <c r="G827">
        <v>164</v>
      </c>
      <c r="H827">
        <v>107</v>
      </c>
      <c r="I827">
        <v>113</v>
      </c>
      <c r="J827">
        <v>136</v>
      </c>
      <c r="K827">
        <v>153</v>
      </c>
      <c r="L827">
        <v>191</v>
      </c>
      <c r="M827">
        <v>112</v>
      </c>
    </row>
    <row r="828" spans="1:13" x14ac:dyDescent="0.45">
      <c r="A828">
        <v>827</v>
      </c>
      <c r="B828">
        <v>1970</v>
      </c>
      <c r="C828" t="s">
        <v>214</v>
      </c>
      <c r="D828" t="s">
        <v>64</v>
      </c>
      <c r="E828">
        <v>455</v>
      </c>
      <c r="F828">
        <v>87</v>
      </c>
      <c r="G828">
        <v>105</v>
      </c>
      <c r="H828">
        <v>132</v>
      </c>
      <c r="I828">
        <v>120</v>
      </c>
      <c r="J828">
        <v>136</v>
      </c>
      <c r="K828">
        <v>153</v>
      </c>
      <c r="L828">
        <v>145</v>
      </c>
      <c r="M828">
        <v>135</v>
      </c>
    </row>
    <row r="829" spans="1:13" x14ac:dyDescent="0.45">
      <c r="A829">
        <v>828</v>
      </c>
      <c r="B829">
        <v>1962</v>
      </c>
      <c r="C829" t="s">
        <v>282</v>
      </c>
      <c r="D829" t="s">
        <v>70</v>
      </c>
      <c r="E829">
        <v>452</v>
      </c>
      <c r="F829">
        <v>110</v>
      </c>
      <c r="G829">
        <v>70</v>
      </c>
      <c r="H829">
        <v>116</v>
      </c>
      <c r="I829">
        <v>112</v>
      </c>
      <c r="J829">
        <v>145</v>
      </c>
      <c r="K829">
        <v>153</v>
      </c>
      <c r="L829">
        <v>197</v>
      </c>
      <c r="M829">
        <v>99</v>
      </c>
    </row>
    <row r="830" spans="1:13" x14ac:dyDescent="0.45">
      <c r="A830">
        <v>829</v>
      </c>
      <c r="B830">
        <v>1901</v>
      </c>
      <c r="C830" t="s">
        <v>712</v>
      </c>
      <c r="D830" t="s">
        <v>139</v>
      </c>
      <c r="E830">
        <v>612</v>
      </c>
      <c r="F830">
        <v>131</v>
      </c>
      <c r="H830">
        <v>121</v>
      </c>
      <c r="I830">
        <v>121</v>
      </c>
      <c r="J830">
        <v>139</v>
      </c>
      <c r="K830">
        <v>153</v>
      </c>
      <c r="L830">
        <v>198</v>
      </c>
    </row>
    <row r="831" spans="1:13" x14ac:dyDescent="0.45">
      <c r="A831">
        <v>830</v>
      </c>
      <c r="B831">
        <v>1914</v>
      </c>
      <c r="C831" t="s">
        <v>161</v>
      </c>
      <c r="D831" t="s">
        <v>110</v>
      </c>
      <c r="E831">
        <v>512</v>
      </c>
      <c r="F831">
        <v>92</v>
      </c>
      <c r="G831">
        <v>69</v>
      </c>
      <c r="H831">
        <v>132</v>
      </c>
      <c r="I831">
        <v>121</v>
      </c>
      <c r="J831">
        <v>138</v>
      </c>
      <c r="K831">
        <v>153</v>
      </c>
      <c r="L831">
        <v>159</v>
      </c>
      <c r="M831">
        <v>127</v>
      </c>
    </row>
    <row r="832" spans="1:13" x14ac:dyDescent="0.45">
      <c r="A832">
        <v>831</v>
      </c>
      <c r="B832">
        <v>1961</v>
      </c>
      <c r="C832" t="s">
        <v>1127</v>
      </c>
      <c r="D832" t="s">
        <v>90</v>
      </c>
      <c r="E832">
        <v>671</v>
      </c>
      <c r="F832">
        <v>95</v>
      </c>
      <c r="G832">
        <v>75</v>
      </c>
      <c r="H832">
        <v>121</v>
      </c>
      <c r="I832">
        <v>113</v>
      </c>
      <c r="J832">
        <v>141</v>
      </c>
      <c r="K832">
        <v>153</v>
      </c>
      <c r="L832">
        <v>177</v>
      </c>
      <c r="M832">
        <v>110</v>
      </c>
    </row>
    <row r="833" spans="1:13" x14ac:dyDescent="0.45">
      <c r="A833">
        <v>832</v>
      </c>
      <c r="B833">
        <v>2012</v>
      </c>
      <c r="C833" t="s">
        <v>856</v>
      </c>
      <c r="D833" t="s">
        <v>70</v>
      </c>
      <c r="E833">
        <v>690</v>
      </c>
      <c r="F833">
        <v>153</v>
      </c>
      <c r="G833">
        <v>63</v>
      </c>
      <c r="H833">
        <v>122</v>
      </c>
      <c r="I833">
        <v>128</v>
      </c>
      <c r="J833">
        <v>128</v>
      </c>
      <c r="K833">
        <v>153</v>
      </c>
      <c r="L833">
        <v>138</v>
      </c>
      <c r="M833">
        <v>109</v>
      </c>
    </row>
    <row r="834" spans="1:13" x14ac:dyDescent="0.45">
      <c r="A834">
        <v>833</v>
      </c>
      <c r="B834">
        <v>1975</v>
      </c>
      <c r="C834" t="s">
        <v>1217</v>
      </c>
      <c r="D834" t="s">
        <v>88</v>
      </c>
      <c r="E834">
        <v>473</v>
      </c>
      <c r="F834">
        <v>200</v>
      </c>
      <c r="G834">
        <v>112</v>
      </c>
      <c r="H834">
        <v>110</v>
      </c>
      <c r="I834">
        <v>127</v>
      </c>
      <c r="J834">
        <v>135</v>
      </c>
      <c r="K834">
        <v>153</v>
      </c>
      <c r="L834">
        <v>189</v>
      </c>
      <c r="M834">
        <v>107</v>
      </c>
    </row>
    <row r="835" spans="1:13" x14ac:dyDescent="0.45">
      <c r="A835">
        <v>834</v>
      </c>
      <c r="B835">
        <v>1997</v>
      </c>
      <c r="C835" t="s">
        <v>263</v>
      </c>
      <c r="D835" t="s">
        <v>264</v>
      </c>
      <c r="E835">
        <v>651</v>
      </c>
      <c r="F835">
        <v>72</v>
      </c>
      <c r="G835">
        <v>26</v>
      </c>
      <c r="H835">
        <v>137</v>
      </c>
      <c r="I835">
        <v>120</v>
      </c>
      <c r="J835">
        <v>129</v>
      </c>
      <c r="K835">
        <v>153</v>
      </c>
      <c r="L835">
        <v>114</v>
      </c>
      <c r="M835">
        <v>120</v>
      </c>
    </row>
    <row r="836" spans="1:13" x14ac:dyDescent="0.45">
      <c r="A836">
        <v>835</v>
      </c>
      <c r="B836">
        <v>1961</v>
      </c>
      <c r="C836" t="s">
        <v>327</v>
      </c>
      <c r="D836" t="s">
        <v>90</v>
      </c>
      <c r="E836">
        <v>672</v>
      </c>
      <c r="F836">
        <v>158</v>
      </c>
      <c r="G836">
        <v>112</v>
      </c>
      <c r="H836">
        <v>113</v>
      </c>
      <c r="I836">
        <v>120</v>
      </c>
      <c r="J836">
        <v>127</v>
      </c>
      <c r="K836">
        <v>153</v>
      </c>
      <c r="L836">
        <v>152</v>
      </c>
      <c r="M836">
        <v>111</v>
      </c>
    </row>
    <row r="837" spans="1:13" x14ac:dyDescent="0.45">
      <c r="A837">
        <v>836</v>
      </c>
      <c r="B837">
        <v>2004</v>
      </c>
      <c r="C837" t="s">
        <v>1218</v>
      </c>
      <c r="D837" t="s">
        <v>58</v>
      </c>
      <c r="E837">
        <v>417</v>
      </c>
      <c r="F837">
        <v>154</v>
      </c>
      <c r="G837">
        <v>90</v>
      </c>
      <c r="H837">
        <v>121</v>
      </c>
      <c r="I837">
        <v>126</v>
      </c>
      <c r="J837">
        <v>121</v>
      </c>
      <c r="K837">
        <v>153</v>
      </c>
      <c r="L837">
        <v>121</v>
      </c>
      <c r="M837">
        <v>122</v>
      </c>
    </row>
    <row r="838" spans="1:13" x14ac:dyDescent="0.45">
      <c r="A838">
        <v>837</v>
      </c>
      <c r="B838">
        <v>1984</v>
      </c>
      <c r="C838" t="s">
        <v>527</v>
      </c>
      <c r="D838" t="s">
        <v>42</v>
      </c>
      <c r="E838">
        <v>662</v>
      </c>
      <c r="F838">
        <v>75</v>
      </c>
      <c r="G838">
        <v>37</v>
      </c>
      <c r="H838">
        <v>130</v>
      </c>
      <c r="I838">
        <v>117</v>
      </c>
      <c r="J838">
        <v>135</v>
      </c>
      <c r="K838">
        <v>153</v>
      </c>
      <c r="L838">
        <v>145</v>
      </c>
      <c r="M838">
        <v>116</v>
      </c>
    </row>
    <row r="839" spans="1:13" x14ac:dyDescent="0.45">
      <c r="A839">
        <v>838</v>
      </c>
      <c r="B839">
        <v>2006</v>
      </c>
      <c r="C839" t="s">
        <v>449</v>
      </c>
      <c r="D839" t="s">
        <v>182</v>
      </c>
      <c r="E839">
        <v>610</v>
      </c>
      <c r="F839">
        <v>212</v>
      </c>
      <c r="G839">
        <v>149</v>
      </c>
      <c r="H839">
        <v>105</v>
      </c>
      <c r="I839">
        <v>122</v>
      </c>
      <c r="J839">
        <v>137</v>
      </c>
      <c r="K839">
        <v>153</v>
      </c>
      <c r="L839">
        <v>191</v>
      </c>
      <c r="M839">
        <v>105</v>
      </c>
    </row>
    <row r="840" spans="1:13" x14ac:dyDescent="0.45">
      <c r="A840">
        <v>839</v>
      </c>
      <c r="B840">
        <v>2004</v>
      </c>
      <c r="C840" t="s">
        <v>1133</v>
      </c>
      <c r="D840" t="s">
        <v>48</v>
      </c>
      <c r="E840">
        <v>663</v>
      </c>
      <c r="F840">
        <v>146</v>
      </c>
      <c r="G840">
        <v>114</v>
      </c>
      <c r="H840">
        <v>114</v>
      </c>
      <c r="I840">
        <v>117</v>
      </c>
      <c r="J840">
        <v>141</v>
      </c>
      <c r="K840">
        <v>153</v>
      </c>
      <c r="L840">
        <v>186</v>
      </c>
      <c r="M840">
        <v>108</v>
      </c>
    </row>
    <row r="841" spans="1:13" x14ac:dyDescent="0.45">
      <c r="A841">
        <v>840</v>
      </c>
      <c r="B841">
        <v>2005</v>
      </c>
      <c r="C841" t="s">
        <v>1133</v>
      </c>
      <c r="D841" t="s">
        <v>48</v>
      </c>
      <c r="E841">
        <v>650</v>
      </c>
      <c r="F841">
        <v>157</v>
      </c>
      <c r="G841">
        <v>116</v>
      </c>
      <c r="H841">
        <v>109</v>
      </c>
      <c r="I841">
        <v>117</v>
      </c>
      <c r="J841">
        <v>140</v>
      </c>
      <c r="K841">
        <v>153</v>
      </c>
      <c r="L841">
        <v>192</v>
      </c>
      <c r="M841">
        <v>100</v>
      </c>
    </row>
    <row r="842" spans="1:13" x14ac:dyDescent="0.45">
      <c r="A842">
        <v>841</v>
      </c>
      <c r="B842">
        <v>1992</v>
      </c>
      <c r="C842" t="s">
        <v>1152</v>
      </c>
      <c r="D842" t="s">
        <v>42</v>
      </c>
      <c r="E842">
        <v>526</v>
      </c>
      <c r="F842">
        <v>221</v>
      </c>
      <c r="G842">
        <v>156</v>
      </c>
      <c r="H842">
        <v>103</v>
      </c>
      <c r="I842">
        <v>124</v>
      </c>
      <c r="J842">
        <v>127</v>
      </c>
      <c r="K842">
        <v>152</v>
      </c>
      <c r="L842">
        <v>178</v>
      </c>
      <c r="M842">
        <v>108</v>
      </c>
    </row>
    <row r="843" spans="1:13" x14ac:dyDescent="0.45">
      <c r="A843">
        <v>842</v>
      </c>
      <c r="B843">
        <v>1909</v>
      </c>
      <c r="C843" t="s">
        <v>1219</v>
      </c>
      <c r="D843" t="s">
        <v>48</v>
      </c>
      <c r="E843">
        <v>505</v>
      </c>
      <c r="F843">
        <v>127</v>
      </c>
      <c r="H843">
        <v>116</v>
      </c>
      <c r="I843">
        <v>121</v>
      </c>
      <c r="J843">
        <v>135</v>
      </c>
      <c r="K843">
        <v>152</v>
      </c>
      <c r="L843">
        <v>206</v>
      </c>
    </row>
    <row r="844" spans="1:13" x14ac:dyDescent="0.45">
      <c r="A844">
        <v>843</v>
      </c>
      <c r="B844">
        <v>1952</v>
      </c>
      <c r="C844" t="s">
        <v>157</v>
      </c>
      <c r="D844" t="s">
        <v>158</v>
      </c>
      <c r="E844">
        <v>636</v>
      </c>
      <c r="F844">
        <v>180</v>
      </c>
      <c r="G844">
        <v>63</v>
      </c>
      <c r="H844">
        <v>118</v>
      </c>
      <c r="I844">
        <v>131</v>
      </c>
      <c r="J844">
        <v>119</v>
      </c>
      <c r="K844">
        <v>152</v>
      </c>
      <c r="L844">
        <v>123</v>
      </c>
      <c r="M844">
        <v>111</v>
      </c>
    </row>
    <row r="845" spans="1:13" x14ac:dyDescent="0.45">
      <c r="A845">
        <v>844</v>
      </c>
      <c r="B845">
        <v>1969</v>
      </c>
      <c r="C845" t="s">
        <v>304</v>
      </c>
      <c r="D845" t="s">
        <v>128</v>
      </c>
      <c r="E845">
        <v>734</v>
      </c>
      <c r="F845">
        <v>154</v>
      </c>
      <c r="G845">
        <v>86</v>
      </c>
      <c r="H845">
        <v>110</v>
      </c>
      <c r="I845">
        <v>121</v>
      </c>
      <c r="J845">
        <v>126</v>
      </c>
      <c r="K845">
        <v>152</v>
      </c>
      <c r="L845">
        <v>157</v>
      </c>
      <c r="M845">
        <v>103</v>
      </c>
    </row>
    <row r="846" spans="1:13" x14ac:dyDescent="0.45">
      <c r="A846">
        <v>845</v>
      </c>
      <c r="B846">
        <v>2003</v>
      </c>
      <c r="C846" t="s">
        <v>1220</v>
      </c>
      <c r="D846" t="s">
        <v>48</v>
      </c>
      <c r="E846">
        <v>513</v>
      </c>
      <c r="F846">
        <v>153</v>
      </c>
      <c r="G846">
        <v>119</v>
      </c>
      <c r="H846">
        <v>114</v>
      </c>
      <c r="I846">
        <v>119</v>
      </c>
      <c r="J846">
        <v>135</v>
      </c>
      <c r="K846">
        <v>152</v>
      </c>
      <c r="L846">
        <v>169</v>
      </c>
      <c r="M846">
        <v>114</v>
      </c>
    </row>
    <row r="847" spans="1:13" x14ac:dyDescent="0.45">
      <c r="A847">
        <v>846</v>
      </c>
      <c r="B847">
        <v>2011</v>
      </c>
      <c r="C847" t="s">
        <v>317</v>
      </c>
      <c r="D847" t="s">
        <v>1134</v>
      </c>
      <c r="E847">
        <v>598</v>
      </c>
      <c r="F847">
        <v>141</v>
      </c>
      <c r="G847">
        <v>80</v>
      </c>
      <c r="H847">
        <v>116</v>
      </c>
      <c r="I847">
        <v>118</v>
      </c>
      <c r="J847">
        <v>130</v>
      </c>
      <c r="K847">
        <v>152</v>
      </c>
      <c r="L847">
        <v>156</v>
      </c>
      <c r="M847">
        <v>108</v>
      </c>
    </row>
    <row r="848" spans="1:13" x14ac:dyDescent="0.45">
      <c r="A848">
        <v>847</v>
      </c>
      <c r="B848">
        <v>1983</v>
      </c>
      <c r="C848" t="s">
        <v>138</v>
      </c>
      <c r="D848" t="s">
        <v>139</v>
      </c>
      <c r="E848">
        <v>669</v>
      </c>
      <c r="F848">
        <v>211</v>
      </c>
      <c r="G848">
        <v>166</v>
      </c>
      <c r="H848">
        <v>97</v>
      </c>
      <c r="I848">
        <v>120</v>
      </c>
      <c r="J848">
        <v>134</v>
      </c>
      <c r="K848">
        <v>152</v>
      </c>
      <c r="L848">
        <v>213</v>
      </c>
      <c r="M848">
        <v>95</v>
      </c>
    </row>
    <row r="849" spans="1:13" x14ac:dyDescent="0.45">
      <c r="A849">
        <v>848</v>
      </c>
      <c r="B849">
        <v>1916</v>
      </c>
      <c r="C849" t="s">
        <v>1065</v>
      </c>
      <c r="D849" t="s">
        <v>88</v>
      </c>
      <c r="E849">
        <v>484</v>
      </c>
      <c r="F849">
        <v>153</v>
      </c>
      <c r="G849">
        <v>143</v>
      </c>
      <c r="H849">
        <v>110</v>
      </c>
      <c r="I849">
        <v>119</v>
      </c>
      <c r="J849">
        <v>135</v>
      </c>
      <c r="K849">
        <v>152</v>
      </c>
      <c r="L849">
        <v>212</v>
      </c>
      <c r="M849">
        <v>110</v>
      </c>
    </row>
    <row r="850" spans="1:13" x14ac:dyDescent="0.45">
      <c r="A850">
        <v>849</v>
      </c>
      <c r="B850">
        <v>2008</v>
      </c>
      <c r="C850" t="s">
        <v>1141</v>
      </c>
      <c r="D850" t="s">
        <v>42</v>
      </c>
      <c r="E850">
        <v>594</v>
      </c>
      <c r="F850">
        <v>127</v>
      </c>
      <c r="G850">
        <v>117</v>
      </c>
      <c r="H850">
        <v>113</v>
      </c>
      <c r="I850">
        <v>117</v>
      </c>
      <c r="J850">
        <v>136</v>
      </c>
      <c r="K850">
        <v>152</v>
      </c>
      <c r="L850">
        <v>177</v>
      </c>
      <c r="M850">
        <v>108</v>
      </c>
    </row>
    <row r="851" spans="1:13" x14ac:dyDescent="0.45">
      <c r="A851">
        <v>850</v>
      </c>
      <c r="B851">
        <v>1937</v>
      </c>
      <c r="C851" t="s">
        <v>219</v>
      </c>
      <c r="D851" t="s">
        <v>101</v>
      </c>
      <c r="E851">
        <v>654</v>
      </c>
      <c r="F851">
        <v>193</v>
      </c>
      <c r="G851">
        <v>123</v>
      </c>
      <c r="H851">
        <v>105</v>
      </c>
      <c r="I851">
        <v>119</v>
      </c>
      <c r="J851">
        <v>132</v>
      </c>
      <c r="K851">
        <v>152</v>
      </c>
      <c r="L851">
        <v>196</v>
      </c>
      <c r="M851">
        <v>98</v>
      </c>
    </row>
    <row r="852" spans="1:13" x14ac:dyDescent="0.45">
      <c r="A852">
        <v>851</v>
      </c>
      <c r="B852">
        <v>1992</v>
      </c>
      <c r="C852" t="s">
        <v>798</v>
      </c>
      <c r="D852" t="s">
        <v>64</v>
      </c>
      <c r="E852">
        <v>686</v>
      </c>
      <c r="F852">
        <v>100</v>
      </c>
      <c r="G852">
        <v>100</v>
      </c>
      <c r="H852">
        <v>125</v>
      </c>
      <c r="I852">
        <v>117</v>
      </c>
      <c r="J852">
        <v>132</v>
      </c>
      <c r="K852">
        <v>152</v>
      </c>
      <c r="L852">
        <v>148</v>
      </c>
      <c r="M852">
        <v>126</v>
      </c>
    </row>
    <row r="853" spans="1:13" x14ac:dyDescent="0.45">
      <c r="A853">
        <v>852</v>
      </c>
      <c r="B853">
        <v>1981</v>
      </c>
      <c r="C853" t="s">
        <v>280</v>
      </c>
      <c r="D853" t="s">
        <v>78</v>
      </c>
      <c r="E853">
        <v>472</v>
      </c>
      <c r="F853">
        <v>125</v>
      </c>
      <c r="G853">
        <v>135</v>
      </c>
      <c r="H853">
        <v>112</v>
      </c>
      <c r="I853">
        <v>114</v>
      </c>
      <c r="J853">
        <v>138</v>
      </c>
      <c r="K853">
        <v>152</v>
      </c>
      <c r="L853">
        <v>198</v>
      </c>
      <c r="M853">
        <v>109</v>
      </c>
    </row>
    <row r="854" spans="1:13" x14ac:dyDescent="0.45">
      <c r="A854">
        <v>853</v>
      </c>
      <c r="B854">
        <v>1907</v>
      </c>
      <c r="C854" t="s">
        <v>712</v>
      </c>
      <c r="D854" t="s">
        <v>110</v>
      </c>
      <c r="E854">
        <v>637</v>
      </c>
      <c r="F854">
        <v>157</v>
      </c>
      <c r="H854">
        <v>119</v>
      </c>
      <c r="I854">
        <v>125</v>
      </c>
      <c r="J854">
        <v>130</v>
      </c>
      <c r="K854">
        <v>152</v>
      </c>
      <c r="L854">
        <v>172</v>
      </c>
    </row>
    <row r="855" spans="1:13" x14ac:dyDescent="0.45">
      <c r="A855">
        <v>854</v>
      </c>
      <c r="B855">
        <v>2005</v>
      </c>
      <c r="C855" t="s">
        <v>509</v>
      </c>
      <c r="D855" t="s">
        <v>494</v>
      </c>
      <c r="E855">
        <v>616</v>
      </c>
      <c r="F855">
        <v>133</v>
      </c>
      <c r="G855">
        <v>122</v>
      </c>
      <c r="H855">
        <v>112</v>
      </c>
      <c r="I855">
        <v>118</v>
      </c>
      <c r="J855">
        <v>136</v>
      </c>
      <c r="K855">
        <v>152</v>
      </c>
      <c r="L855">
        <v>176</v>
      </c>
      <c r="M855">
        <v>111</v>
      </c>
    </row>
    <row r="856" spans="1:13" x14ac:dyDescent="0.45">
      <c r="A856">
        <v>855</v>
      </c>
      <c r="B856">
        <v>2009</v>
      </c>
      <c r="C856" t="s">
        <v>253</v>
      </c>
      <c r="D856" t="s">
        <v>254</v>
      </c>
      <c r="E856">
        <v>599</v>
      </c>
      <c r="F856">
        <v>172</v>
      </c>
      <c r="G856">
        <v>100</v>
      </c>
      <c r="H856">
        <v>111</v>
      </c>
      <c r="I856">
        <v>120</v>
      </c>
      <c r="J856">
        <v>127</v>
      </c>
      <c r="K856">
        <v>152</v>
      </c>
      <c r="L856">
        <v>152</v>
      </c>
      <c r="M856">
        <v>109</v>
      </c>
    </row>
    <row r="857" spans="1:13" x14ac:dyDescent="0.45">
      <c r="A857">
        <v>856</v>
      </c>
      <c r="B857">
        <v>1991</v>
      </c>
      <c r="C857" t="s">
        <v>638</v>
      </c>
      <c r="D857" t="s">
        <v>230</v>
      </c>
      <c r="E857">
        <v>714</v>
      </c>
      <c r="F857">
        <v>108</v>
      </c>
      <c r="G857">
        <v>68</v>
      </c>
      <c r="H857">
        <v>124</v>
      </c>
      <c r="I857">
        <v>118</v>
      </c>
      <c r="J857">
        <v>135</v>
      </c>
      <c r="K857">
        <v>152</v>
      </c>
      <c r="L857">
        <v>157</v>
      </c>
      <c r="M857">
        <v>114</v>
      </c>
    </row>
    <row r="858" spans="1:13" x14ac:dyDescent="0.45">
      <c r="A858">
        <v>857</v>
      </c>
      <c r="B858">
        <v>1974</v>
      </c>
      <c r="C858" t="s">
        <v>1160</v>
      </c>
      <c r="D858" t="s">
        <v>164</v>
      </c>
      <c r="E858">
        <v>656</v>
      </c>
      <c r="F858">
        <v>174</v>
      </c>
      <c r="G858">
        <v>131</v>
      </c>
      <c r="H858">
        <v>103</v>
      </c>
      <c r="I858">
        <v>116</v>
      </c>
      <c r="J858">
        <v>131</v>
      </c>
      <c r="K858">
        <v>152</v>
      </c>
      <c r="L858">
        <v>193</v>
      </c>
      <c r="M858">
        <v>97</v>
      </c>
    </row>
    <row r="859" spans="1:13" x14ac:dyDescent="0.45">
      <c r="A859">
        <v>858</v>
      </c>
      <c r="B859">
        <v>1981</v>
      </c>
      <c r="C859" t="s">
        <v>1221</v>
      </c>
      <c r="D859" t="s">
        <v>106</v>
      </c>
      <c r="E859">
        <v>452</v>
      </c>
      <c r="F859">
        <v>92</v>
      </c>
      <c r="G859">
        <v>91</v>
      </c>
      <c r="H859">
        <v>127</v>
      </c>
      <c r="I859">
        <v>118</v>
      </c>
      <c r="J859">
        <v>137</v>
      </c>
      <c r="K859">
        <v>152</v>
      </c>
      <c r="L859">
        <v>157</v>
      </c>
      <c r="M859">
        <v>123</v>
      </c>
    </row>
    <row r="860" spans="1:13" x14ac:dyDescent="0.45">
      <c r="A860">
        <v>859</v>
      </c>
      <c r="B860">
        <v>1975</v>
      </c>
      <c r="C860" t="s">
        <v>1161</v>
      </c>
      <c r="D860" t="s">
        <v>61</v>
      </c>
      <c r="E860">
        <v>714</v>
      </c>
      <c r="F860">
        <v>183</v>
      </c>
      <c r="G860">
        <v>89</v>
      </c>
      <c r="H860">
        <v>116</v>
      </c>
      <c r="I860">
        <v>127</v>
      </c>
      <c r="J860">
        <v>120</v>
      </c>
      <c r="K860">
        <v>152</v>
      </c>
      <c r="L860">
        <v>127</v>
      </c>
      <c r="M860">
        <v>116</v>
      </c>
    </row>
    <row r="861" spans="1:13" x14ac:dyDescent="0.45">
      <c r="A861">
        <v>860</v>
      </c>
      <c r="B861">
        <v>1991</v>
      </c>
      <c r="C861" t="s">
        <v>1147</v>
      </c>
      <c r="D861" t="s">
        <v>128</v>
      </c>
      <c r="E861">
        <v>665</v>
      </c>
      <c r="F861">
        <v>132</v>
      </c>
      <c r="G861">
        <v>154</v>
      </c>
      <c r="H861">
        <v>102</v>
      </c>
      <c r="I861">
        <v>109</v>
      </c>
      <c r="J861">
        <v>141</v>
      </c>
      <c r="K861">
        <v>152</v>
      </c>
      <c r="L861">
        <v>216</v>
      </c>
      <c r="M861">
        <v>98</v>
      </c>
    </row>
    <row r="862" spans="1:13" x14ac:dyDescent="0.45">
      <c r="A862">
        <v>861</v>
      </c>
      <c r="B862">
        <v>1996</v>
      </c>
      <c r="C862" t="s">
        <v>332</v>
      </c>
      <c r="D862" t="s">
        <v>294</v>
      </c>
      <c r="E862">
        <v>656</v>
      </c>
      <c r="F862">
        <v>125</v>
      </c>
      <c r="G862">
        <v>116</v>
      </c>
      <c r="H862">
        <v>117</v>
      </c>
      <c r="I862">
        <v>116</v>
      </c>
      <c r="J862">
        <v>133</v>
      </c>
      <c r="K862">
        <v>152</v>
      </c>
      <c r="L862">
        <v>161</v>
      </c>
      <c r="M862">
        <v>118</v>
      </c>
    </row>
    <row r="863" spans="1:13" x14ac:dyDescent="0.45">
      <c r="A863">
        <v>862</v>
      </c>
      <c r="B863">
        <v>1979</v>
      </c>
      <c r="C863" t="s">
        <v>436</v>
      </c>
      <c r="D863" t="s">
        <v>48</v>
      </c>
      <c r="E863">
        <v>688</v>
      </c>
      <c r="F863">
        <v>96</v>
      </c>
      <c r="G863">
        <v>120</v>
      </c>
      <c r="H863">
        <v>120</v>
      </c>
      <c r="I863">
        <v>114</v>
      </c>
      <c r="J863">
        <v>146</v>
      </c>
      <c r="K863">
        <v>152</v>
      </c>
      <c r="L863">
        <v>196</v>
      </c>
      <c r="M863">
        <v>115</v>
      </c>
    </row>
    <row r="864" spans="1:13" x14ac:dyDescent="0.45">
      <c r="A864">
        <v>863</v>
      </c>
      <c r="B864">
        <v>1919</v>
      </c>
      <c r="C864" t="s">
        <v>721</v>
      </c>
      <c r="D864" t="s">
        <v>70</v>
      </c>
      <c r="E864">
        <v>598</v>
      </c>
      <c r="F864">
        <v>68</v>
      </c>
      <c r="G864">
        <v>78</v>
      </c>
      <c r="H864">
        <v>129</v>
      </c>
      <c r="I864">
        <v>116</v>
      </c>
      <c r="J864">
        <v>140</v>
      </c>
      <c r="K864">
        <v>152</v>
      </c>
      <c r="L864">
        <v>172</v>
      </c>
      <c r="M864">
        <v>127</v>
      </c>
    </row>
    <row r="865" spans="1:13" x14ac:dyDescent="0.45">
      <c r="A865">
        <v>864</v>
      </c>
      <c r="B865">
        <v>1982</v>
      </c>
      <c r="C865" t="s">
        <v>1222</v>
      </c>
      <c r="D865" t="s">
        <v>64</v>
      </c>
      <c r="E865">
        <v>662</v>
      </c>
      <c r="F865">
        <v>182</v>
      </c>
      <c r="G865">
        <v>128</v>
      </c>
      <c r="H865">
        <v>107</v>
      </c>
      <c r="I865">
        <v>119</v>
      </c>
      <c r="J865">
        <v>132</v>
      </c>
      <c r="K865">
        <v>152</v>
      </c>
      <c r="L865">
        <v>189</v>
      </c>
      <c r="M865">
        <v>103</v>
      </c>
    </row>
    <row r="866" spans="1:13" x14ac:dyDescent="0.45">
      <c r="A866">
        <v>865</v>
      </c>
      <c r="B866">
        <v>1950</v>
      </c>
      <c r="C866" t="s">
        <v>328</v>
      </c>
      <c r="D866" t="s">
        <v>64</v>
      </c>
      <c r="E866">
        <v>672</v>
      </c>
      <c r="F866">
        <v>183</v>
      </c>
      <c r="G866">
        <v>124</v>
      </c>
      <c r="H866">
        <v>101</v>
      </c>
      <c r="I866">
        <v>118</v>
      </c>
      <c r="J866">
        <v>141</v>
      </c>
      <c r="K866">
        <v>152</v>
      </c>
      <c r="L866">
        <v>214</v>
      </c>
      <c r="M866">
        <v>87</v>
      </c>
    </row>
    <row r="867" spans="1:13" x14ac:dyDescent="0.45">
      <c r="A867">
        <v>866</v>
      </c>
      <c r="B867">
        <v>1974</v>
      </c>
      <c r="C867" t="s">
        <v>695</v>
      </c>
      <c r="D867" t="s">
        <v>51</v>
      </c>
      <c r="E867">
        <v>598</v>
      </c>
      <c r="F867">
        <v>126</v>
      </c>
      <c r="G867">
        <v>97</v>
      </c>
      <c r="H867">
        <v>118</v>
      </c>
      <c r="I867">
        <v>116</v>
      </c>
      <c r="J867">
        <v>139</v>
      </c>
      <c r="K867">
        <v>152</v>
      </c>
      <c r="L867">
        <v>187</v>
      </c>
      <c r="M867">
        <v>112</v>
      </c>
    </row>
    <row r="868" spans="1:13" x14ac:dyDescent="0.45">
      <c r="A868">
        <v>867</v>
      </c>
      <c r="B868">
        <v>1918</v>
      </c>
      <c r="C868" t="s">
        <v>986</v>
      </c>
      <c r="D868" t="s">
        <v>78</v>
      </c>
      <c r="E868">
        <v>492</v>
      </c>
      <c r="F868">
        <v>64</v>
      </c>
      <c r="G868">
        <v>30</v>
      </c>
      <c r="H868">
        <v>128</v>
      </c>
      <c r="I868">
        <v>115</v>
      </c>
      <c r="J868">
        <v>135</v>
      </c>
      <c r="K868">
        <v>152</v>
      </c>
      <c r="L868">
        <v>160</v>
      </c>
      <c r="M868">
        <v>120</v>
      </c>
    </row>
    <row r="869" spans="1:13" x14ac:dyDescent="0.45">
      <c r="A869">
        <v>868</v>
      </c>
      <c r="B869">
        <v>2016</v>
      </c>
      <c r="C869" t="s">
        <v>774</v>
      </c>
      <c r="D869" t="s">
        <v>210</v>
      </c>
      <c r="E869">
        <v>693</v>
      </c>
      <c r="F869">
        <v>149</v>
      </c>
      <c r="G869">
        <v>120</v>
      </c>
      <c r="H869">
        <v>116</v>
      </c>
      <c r="I869">
        <v>121</v>
      </c>
      <c r="J869">
        <v>134</v>
      </c>
      <c r="K869">
        <v>152</v>
      </c>
      <c r="L869">
        <v>162</v>
      </c>
      <c r="M869">
        <v>121</v>
      </c>
    </row>
    <row r="870" spans="1:13" x14ac:dyDescent="0.45">
      <c r="A870">
        <v>869</v>
      </c>
      <c r="B870">
        <v>1959</v>
      </c>
      <c r="C870" t="s">
        <v>74</v>
      </c>
      <c r="D870" t="s">
        <v>58</v>
      </c>
      <c r="E870">
        <v>648</v>
      </c>
      <c r="F870">
        <v>115</v>
      </c>
      <c r="G870">
        <v>74</v>
      </c>
      <c r="H870">
        <v>116</v>
      </c>
      <c r="I870">
        <v>113</v>
      </c>
      <c r="J870">
        <v>139</v>
      </c>
      <c r="K870">
        <v>152</v>
      </c>
      <c r="L870">
        <v>182</v>
      </c>
      <c r="M870">
        <v>104</v>
      </c>
    </row>
    <row r="871" spans="1:13" x14ac:dyDescent="0.45">
      <c r="A871">
        <v>870</v>
      </c>
      <c r="B871">
        <v>1978</v>
      </c>
      <c r="C871" t="s">
        <v>1188</v>
      </c>
      <c r="D871" t="s">
        <v>139</v>
      </c>
      <c r="E871">
        <v>657</v>
      </c>
      <c r="F871">
        <v>170</v>
      </c>
      <c r="G871">
        <v>166</v>
      </c>
      <c r="H871">
        <v>101</v>
      </c>
      <c r="I871">
        <v>118</v>
      </c>
      <c r="J871">
        <v>137</v>
      </c>
      <c r="K871">
        <v>152</v>
      </c>
      <c r="L871">
        <v>212</v>
      </c>
      <c r="M871">
        <v>102</v>
      </c>
    </row>
    <row r="872" spans="1:13" x14ac:dyDescent="0.45">
      <c r="A872">
        <v>871</v>
      </c>
      <c r="B872">
        <v>1941</v>
      </c>
      <c r="C872" t="s">
        <v>1162</v>
      </c>
      <c r="D872" t="s">
        <v>110</v>
      </c>
      <c r="E872">
        <v>643</v>
      </c>
      <c r="F872">
        <v>77</v>
      </c>
      <c r="G872">
        <v>137</v>
      </c>
      <c r="H872">
        <v>123</v>
      </c>
      <c r="I872">
        <v>112</v>
      </c>
      <c r="J872">
        <v>144</v>
      </c>
      <c r="K872">
        <v>152</v>
      </c>
      <c r="L872">
        <v>189</v>
      </c>
      <c r="M872">
        <v>124</v>
      </c>
    </row>
    <row r="873" spans="1:13" x14ac:dyDescent="0.45">
      <c r="A873">
        <v>872</v>
      </c>
      <c r="B873">
        <v>1926</v>
      </c>
      <c r="C873" t="s">
        <v>480</v>
      </c>
      <c r="D873" t="s">
        <v>88</v>
      </c>
      <c r="E873">
        <v>613</v>
      </c>
      <c r="F873">
        <v>147</v>
      </c>
      <c r="G873">
        <v>163</v>
      </c>
      <c r="H873">
        <v>112</v>
      </c>
      <c r="I873">
        <v>117</v>
      </c>
      <c r="J873">
        <v>135</v>
      </c>
      <c r="K873">
        <v>152</v>
      </c>
      <c r="L873">
        <v>196</v>
      </c>
      <c r="M873">
        <v>111</v>
      </c>
    </row>
    <row r="874" spans="1:13" x14ac:dyDescent="0.45">
      <c r="A874">
        <v>873</v>
      </c>
      <c r="B874">
        <v>2016</v>
      </c>
      <c r="C874" t="s">
        <v>367</v>
      </c>
      <c r="D874" t="s">
        <v>178</v>
      </c>
      <c r="E874">
        <v>717</v>
      </c>
      <c r="F874">
        <v>104</v>
      </c>
      <c r="G874">
        <v>47</v>
      </c>
      <c r="H874">
        <v>131</v>
      </c>
      <c r="I874">
        <v>123</v>
      </c>
      <c r="J874">
        <v>125</v>
      </c>
      <c r="K874">
        <v>152</v>
      </c>
      <c r="L874">
        <v>116</v>
      </c>
      <c r="M874">
        <v>116</v>
      </c>
    </row>
    <row r="875" spans="1:13" x14ac:dyDescent="0.45">
      <c r="A875">
        <v>874</v>
      </c>
      <c r="B875">
        <v>1998</v>
      </c>
      <c r="C875" t="s">
        <v>449</v>
      </c>
      <c r="D875" t="s">
        <v>110</v>
      </c>
      <c r="E875">
        <v>537</v>
      </c>
      <c r="F875">
        <v>189</v>
      </c>
      <c r="G875">
        <v>161</v>
      </c>
      <c r="H875">
        <v>108</v>
      </c>
      <c r="I875">
        <v>121</v>
      </c>
      <c r="J875">
        <v>135</v>
      </c>
      <c r="K875">
        <v>152</v>
      </c>
      <c r="L875">
        <v>181</v>
      </c>
      <c r="M875">
        <v>120</v>
      </c>
    </row>
    <row r="876" spans="1:13" x14ac:dyDescent="0.45">
      <c r="A876">
        <v>875</v>
      </c>
      <c r="B876">
        <v>1981</v>
      </c>
      <c r="C876" t="s">
        <v>127</v>
      </c>
      <c r="D876" t="s">
        <v>128</v>
      </c>
      <c r="E876">
        <v>493</v>
      </c>
      <c r="F876">
        <v>155</v>
      </c>
      <c r="G876">
        <v>114</v>
      </c>
      <c r="H876">
        <v>125</v>
      </c>
      <c r="I876">
        <v>127</v>
      </c>
      <c r="J876">
        <v>117</v>
      </c>
      <c r="K876">
        <v>152</v>
      </c>
      <c r="L876">
        <v>102</v>
      </c>
      <c r="M876">
        <v>132</v>
      </c>
    </row>
    <row r="877" spans="1:13" x14ac:dyDescent="0.45">
      <c r="A877">
        <v>876</v>
      </c>
      <c r="B877">
        <v>2008</v>
      </c>
      <c r="C877" t="s">
        <v>389</v>
      </c>
      <c r="D877" t="s">
        <v>1134</v>
      </c>
      <c r="E877">
        <v>685</v>
      </c>
      <c r="F877">
        <v>158</v>
      </c>
      <c r="G877">
        <v>80</v>
      </c>
      <c r="H877">
        <v>115</v>
      </c>
      <c r="I877">
        <v>121</v>
      </c>
      <c r="J877">
        <v>130</v>
      </c>
      <c r="K877">
        <v>152</v>
      </c>
      <c r="L877">
        <v>156</v>
      </c>
      <c r="M877">
        <v>105</v>
      </c>
    </row>
    <row r="878" spans="1:13" x14ac:dyDescent="0.45">
      <c r="A878">
        <v>877</v>
      </c>
      <c r="B878">
        <v>1938</v>
      </c>
      <c r="C878" t="s">
        <v>1223</v>
      </c>
      <c r="D878" t="s">
        <v>78</v>
      </c>
      <c r="E878">
        <v>529</v>
      </c>
      <c r="F878">
        <v>91</v>
      </c>
      <c r="G878">
        <v>34</v>
      </c>
      <c r="H878">
        <v>124</v>
      </c>
      <c r="I878">
        <v>116</v>
      </c>
      <c r="J878">
        <v>134</v>
      </c>
      <c r="K878">
        <v>152</v>
      </c>
      <c r="L878">
        <v>157</v>
      </c>
      <c r="M878">
        <v>113</v>
      </c>
    </row>
    <row r="879" spans="1:13" x14ac:dyDescent="0.45">
      <c r="A879">
        <v>878</v>
      </c>
      <c r="B879">
        <v>2008</v>
      </c>
      <c r="C879" t="s">
        <v>1224</v>
      </c>
      <c r="D879" t="s">
        <v>182</v>
      </c>
      <c r="E879">
        <v>569</v>
      </c>
      <c r="F879">
        <v>135</v>
      </c>
      <c r="G879">
        <v>83</v>
      </c>
      <c r="H879">
        <v>107</v>
      </c>
      <c r="I879">
        <v>117</v>
      </c>
      <c r="J879">
        <v>136</v>
      </c>
      <c r="K879">
        <v>152</v>
      </c>
      <c r="L879">
        <v>185</v>
      </c>
      <c r="M879">
        <v>92</v>
      </c>
    </row>
    <row r="880" spans="1:13" x14ac:dyDescent="0.45">
      <c r="A880">
        <v>879</v>
      </c>
      <c r="B880">
        <v>1954</v>
      </c>
      <c r="C880" t="s">
        <v>119</v>
      </c>
      <c r="D880" t="s">
        <v>110</v>
      </c>
      <c r="E880">
        <v>566</v>
      </c>
      <c r="F880">
        <v>150</v>
      </c>
      <c r="G880">
        <v>79</v>
      </c>
      <c r="H880">
        <v>113</v>
      </c>
      <c r="I880">
        <v>118</v>
      </c>
      <c r="J880">
        <v>131</v>
      </c>
      <c r="K880">
        <v>152</v>
      </c>
      <c r="L880">
        <v>168</v>
      </c>
      <c r="M880">
        <v>102</v>
      </c>
    </row>
    <row r="881" spans="1:13" x14ac:dyDescent="0.45">
      <c r="A881">
        <v>880</v>
      </c>
      <c r="B881">
        <v>1910</v>
      </c>
      <c r="C881" t="s">
        <v>102</v>
      </c>
      <c r="D881" t="s">
        <v>103</v>
      </c>
      <c r="E881">
        <v>658</v>
      </c>
      <c r="F881">
        <v>98</v>
      </c>
      <c r="H881">
        <v>129</v>
      </c>
      <c r="I881">
        <v>121</v>
      </c>
      <c r="J881">
        <v>130</v>
      </c>
      <c r="K881">
        <v>152</v>
      </c>
      <c r="L881">
        <v>130</v>
      </c>
    </row>
    <row r="882" spans="1:13" x14ac:dyDescent="0.45">
      <c r="A882">
        <v>881</v>
      </c>
      <c r="B882">
        <v>1926</v>
      </c>
      <c r="C882" t="s">
        <v>1225</v>
      </c>
      <c r="D882" t="s">
        <v>1124</v>
      </c>
      <c r="E882">
        <v>422</v>
      </c>
      <c r="F882">
        <v>76</v>
      </c>
      <c r="H882">
        <v>117</v>
      </c>
      <c r="I882">
        <v>108</v>
      </c>
      <c r="J882">
        <v>151</v>
      </c>
      <c r="K882">
        <v>152</v>
      </c>
      <c r="L882">
        <v>228</v>
      </c>
    </row>
    <row r="883" spans="1:13" x14ac:dyDescent="0.45">
      <c r="A883">
        <v>882</v>
      </c>
      <c r="B883">
        <v>1975</v>
      </c>
      <c r="C883" t="s">
        <v>1188</v>
      </c>
      <c r="D883" t="s">
        <v>139</v>
      </c>
      <c r="E883">
        <v>703</v>
      </c>
      <c r="F883">
        <v>136</v>
      </c>
      <c r="G883">
        <v>181</v>
      </c>
      <c r="H883">
        <v>113</v>
      </c>
      <c r="I883">
        <v>117</v>
      </c>
      <c r="J883">
        <v>141</v>
      </c>
      <c r="K883">
        <v>152</v>
      </c>
      <c r="L883">
        <v>203</v>
      </c>
      <c r="M883">
        <v>121</v>
      </c>
    </row>
    <row r="884" spans="1:13" x14ac:dyDescent="0.45">
      <c r="A884">
        <v>883</v>
      </c>
      <c r="B884">
        <v>1911</v>
      </c>
      <c r="C884" t="s">
        <v>1226</v>
      </c>
      <c r="D884" t="s">
        <v>101</v>
      </c>
      <c r="E884">
        <v>622</v>
      </c>
      <c r="F884">
        <v>121</v>
      </c>
      <c r="G884">
        <v>70</v>
      </c>
      <c r="H884">
        <v>116</v>
      </c>
      <c r="I884">
        <v>115</v>
      </c>
      <c r="J884">
        <v>143</v>
      </c>
      <c r="K884">
        <v>152</v>
      </c>
      <c r="L884">
        <v>214</v>
      </c>
      <c r="M884">
        <v>108</v>
      </c>
    </row>
    <row r="885" spans="1:13" x14ac:dyDescent="0.45">
      <c r="A885">
        <v>884</v>
      </c>
      <c r="B885">
        <v>2017</v>
      </c>
      <c r="C885" t="s">
        <v>520</v>
      </c>
      <c r="D885" t="s">
        <v>178</v>
      </c>
      <c r="E885">
        <v>481</v>
      </c>
      <c r="F885">
        <v>131</v>
      </c>
      <c r="G885">
        <v>90</v>
      </c>
      <c r="H885">
        <v>123</v>
      </c>
      <c r="I885">
        <v>120</v>
      </c>
      <c r="J885">
        <v>128</v>
      </c>
      <c r="K885">
        <v>152</v>
      </c>
      <c r="L885">
        <v>135</v>
      </c>
      <c r="M885">
        <v>118</v>
      </c>
    </row>
    <row r="886" spans="1:13" x14ac:dyDescent="0.45">
      <c r="A886">
        <v>885</v>
      </c>
      <c r="B886">
        <v>1955</v>
      </c>
      <c r="C886" t="s">
        <v>72</v>
      </c>
      <c r="D886" t="s">
        <v>51</v>
      </c>
      <c r="E886">
        <v>656</v>
      </c>
      <c r="F886">
        <v>131</v>
      </c>
      <c r="G886">
        <v>57</v>
      </c>
      <c r="H886">
        <v>120</v>
      </c>
      <c r="I886">
        <v>121</v>
      </c>
      <c r="J886">
        <v>135</v>
      </c>
      <c r="K886">
        <v>152</v>
      </c>
      <c r="L886">
        <v>160</v>
      </c>
      <c r="M886">
        <v>109</v>
      </c>
    </row>
    <row r="887" spans="1:13" x14ac:dyDescent="0.45">
      <c r="A887">
        <v>886</v>
      </c>
      <c r="B887">
        <v>1934</v>
      </c>
      <c r="C887" t="s">
        <v>136</v>
      </c>
      <c r="D887" t="s">
        <v>64</v>
      </c>
      <c r="E887">
        <v>660</v>
      </c>
      <c r="F887">
        <v>198</v>
      </c>
      <c r="G887">
        <v>73</v>
      </c>
      <c r="H887">
        <v>116</v>
      </c>
      <c r="I887">
        <v>126</v>
      </c>
      <c r="J887">
        <v>125</v>
      </c>
      <c r="K887">
        <v>152</v>
      </c>
      <c r="L887">
        <v>147</v>
      </c>
      <c r="M887">
        <v>114</v>
      </c>
    </row>
    <row r="888" spans="1:13" x14ac:dyDescent="0.45">
      <c r="A888">
        <v>887</v>
      </c>
      <c r="B888">
        <v>1964</v>
      </c>
      <c r="C888" t="s">
        <v>800</v>
      </c>
      <c r="D888" t="s">
        <v>152</v>
      </c>
      <c r="E888">
        <v>682</v>
      </c>
      <c r="F888">
        <v>156</v>
      </c>
      <c r="G888">
        <v>136</v>
      </c>
      <c r="H888">
        <v>106</v>
      </c>
      <c r="I888">
        <v>116</v>
      </c>
      <c r="J888">
        <v>138</v>
      </c>
      <c r="K888">
        <v>152</v>
      </c>
      <c r="L888">
        <v>196</v>
      </c>
      <c r="M888">
        <v>97</v>
      </c>
    </row>
    <row r="889" spans="1:13" x14ac:dyDescent="0.45">
      <c r="A889">
        <v>888</v>
      </c>
      <c r="B889">
        <v>2022</v>
      </c>
      <c r="C889" t="s">
        <v>455</v>
      </c>
      <c r="D889" t="s">
        <v>264</v>
      </c>
      <c r="E889">
        <v>644</v>
      </c>
      <c r="F889">
        <v>117</v>
      </c>
      <c r="G889">
        <v>91</v>
      </c>
      <c r="H889">
        <v>122</v>
      </c>
      <c r="I889">
        <v>117</v>
      </c>
      <c r="J889">
        <v>133</v>
      </c>
      <c r="K889">
        <v>152</v>
      </c>
      <c r="L889">
        <v>151</v>
      </c>
      <c r="M889">
        <v>116</v>
      </c>
    </row>
    <row r="890" spans="1:13" x14ac:dyDescent="0.45">
      <c r="A890">
        <v>889</v>
      </c>
      <c r="B890">
        <v>1971</v>
      </c>
      <c r="C890" t="s">
        <v>192</v>
      </c>
      <c r="D890" t="s">
        <v>70</v>
      </c>
      <c r="E890">
        <v>523</v>
      </c>
      <c r="F890">
        <v>122</v>
      </c>
      <c r="G890">
        <v>128</v>
      </c>
      <c r="H890">
        <v>111</v>
      </c>
      <c r="I890">
        <v>114</v>
      </c>
      <c r="J890">
        <v>140</v>
      </c>
      <c r="K890">
        <v>152</v>
      </c>
      <c r="L890">
        <v>201</v>
      </c>
      <c r="M890">
        <v>103</v>
      </c>
    </row>
    <row r="891" spans="1:13" x14ac:dyDescent="0.45">
      <c r="A891">
        <v>890</v>
      </c>
      <c r="B891">
        <v>2012</v>
      </c>
      <c r="C891" t="s">
        <v>1227</v>
      </c>
      <c r="D891" t="s">
        <v>139</v>
      </c>
      <c r="E891">
        <v>421</v>
      </c>
      <c r="F891">
        <v>83</v>
      </c>
      <c r="G891">
        <v>62</v>
      </c>
      <c r="H891">
        <v>125</v>
      </c>
      <c r="I891">
        <v>121</v>
      </c>
      <c r="J891">
        <v>131</v>
      </c>
      <c r="K891">
        <v>152</v>
      </c>
      <c r="L891">
        <v>141</v>
      </c>
      <c r="M891">
        <v>112</v>
      </c>
    </row>
    <row r="892" spans="1:13" x14ac:dyDescent="0.45">
      <c r="A892">
        <v>891</v>
      </c>
      <c r="B892">
        <v>1917</v>
      </c>
      <c r="C892" t="s">
        <v>597</v>
      </c>
      <c r="D892" t="s">
        <v>139</v>
      </c>
      <c r="E892">
        <v>590</v>
      </c>
      <c r="F892">
        <v>173</v>
      </c>
      <c r="G892">
        <v>114</v>
      </c>
      <c r="H892">
        <v>109</v>
      </c>
      <c r="I892">
        <v>118</v>
      </c>
      <c r="J892">
        <v>140</v>
      </c>
      <c r="K892">
        <v>152</v>
      </c>
      <c r="L892">
        <v>235</v>
      </c>
      <c r="M892">
        <v>107</v>
      </c>
    </row>
    <row r="893" spans="1:13" x14ac:dyDescent="0.45">
      <c r="A893">
        <v>892</v>
      </c>
      <c r="B893">
        <v>1987</v>
      </c>
      <c r="C893" t="s">
        <v>316</v>
      </c>
      <c r="D893" t="s">
        <v>70</v>
      </c>
      <c r="E893">
        <v>668</v>
      </c>
      <c r="F893">
        <v>100</v>
      </c>
      <c r="G893">
        <v>46</v>
      </c>
      <c r="H893">
        <v>130</v>
      </c>
      <c r="I893">
        <v>121</v>
      </c>
      <c r="J893">
        <v>130</v>
      </c>
      <c r="K893">
        <v>152</v>
      </c>
      <c r="L893">
        <v>129</v>
      </c>
      <c r="M893">
        <v>116</v>
      </c>
    </row>
    <row r="894" spans="1:13" x14ac:dyDescent="0.45">
      <c r="A894">
        <v>893</v>
      </c>
      <c r="B894">
        <v>1980</v>
      </c>
      <c r="C894" t="s">
        <v>1016</v>
      </c>
      <c r="D894" t="s">
        <v>58</v>
      </c>
      <c r="E894">
        <v>524</v>
      </c>
      <c r="F894">
        <v>169</v>
      </c>
      <c r="G894">
        <v>82</v>
      </c>
      <c r="H894">
        <v>106</v>
      </c>
      <c r="I894">
        <v>116</v>
      </c>
      <c r="J894">
        <v>134</v>
      </c>
      <c r="K894">
        <v>152</v>
      </c>
      <c r="L894">
        <v>194</v>
      </c>
      <c r="M894">
        <v>95</v>
      </c>
    </row>
    <row r="895" spans="1:13" x14ac:dyDescent="0.45">
      <c r="A895">
        <v>894</v>
      </c>
      <c r="B895">
        <v>2003</v>
      </c>
      <c r="C895" t="s">
        <v>471</v>
      </c>
      <c r="D895" t="s">
        <v>258</v>
      </c>
      <c r="E895">
        <v>467</v>
      </c>
      <c r="F895">
        <v>150</v>
      </c>
      <c r="G895">
        <v>70</v>
      </c>
      <c r="H895">
        <v>123</v>
      </c>
      <c r="I895">
        <v>125</v>
      </c>
      <c r="J895">
        <v>136</v>
      </c>
      <c r="K895">
        <v>152</v>
      </c>
      <c r="L895">
        <v>158</v>
      </c>
      <c r="M895">
        <v>110</v>
      </c>
    </row>
    <row r="896" spans="1:13" x14ac:dyDescent="0.45">
      <c r="A896">
        <v>895</v>
      </c>
      <c r="B896">
        <v>1966</v>
      </c>
      <c r="C896" t="s">
        <v>972</v>
      </c>
      <c r="D896" t="s">
        <v>70</v>
      </c>
      <c r="E896">
        <v>506</v>
      </c>
      <c r="F896">
        <v>154</v>
      </c>
      <c r="G896">
        <v>111</v>
      </c>
      <c r="H896">
        <v>111</v>
      </c>
      <c r="I896">
        <v>118</v>
      </c>
      <c r="J896">
        <v>133</v>
      </c>
      <c r="K896">
        <v>152</v>
      </c>
      <c r="L896">
        <v>174</v>
      </c>
      <c r="M896">
        <v>107</v>
      </c>
    </row>
    <row r="897" spans="1:13" x14ac:dyDescent="0.45">
      <c r="A897">
        <v>896</v>
      </c>
      <c r="B897">
        <v>1970</v>
      </c>
      <c r="C897" t="s">
        <v>1228</v>
      </c>
      <c r="D897" t="s">
        <v>58</v>
      </c>
      <c r="E897">
        <v>612</v>
      </c>
      <c r="F897">
        <v>186</v>
      </c>
      <c r="G897">
        <v>126</v>
      </c>
      <c r="H897">
        <v>112</v>
      </c>
      <c r="I897">
        <v>125</v>
      </c>
      <c r="J897">
        <v>126</v>
      </c>
      <c r="K897">
        <v>152</v>
      </c>
      <c r="L897">
        <v>153</v>
      </c>
      <c r="M897">
        <v>117</v>
      </c>
    </row>
    <row r="898" spans="1:13" x14ac:dyDescent="0.45">
      <c r="A898">
        <v>897</v>
      </c>
      <c r="B898">
        <v>1906</v>
      </c>
      <c r="C898" t="s">
        <v>603</v>
      </c>
      <c r="D898" t="s">
        <v>88</v>
      </c>
      <c r="E898">
        <v>625</v>
      </c>
      <c r="F898">
        <v>96</v>
      </c>
      <c r="H898">
        <v>129</v>
      </c>
      <c r="I898">
        <v>124</v>
      </c>
      <c r="J898">
        <v>134</v>
      </c>
      <c r="K898">
        <v>152</v>
      </c>
      <c r="L898">
        <v>150</v>
      </c>
    </row>
    <row r="899" spans="1:13" x14ac:dyDescent="0.45">
      <c r="A899">
        <v>898</v>
      </c>
      <c r="B899">
        <v>1979</v>
      </c>
      <c r="C899" t="s">
        <v>138</v>
      </c>
      <c r="D899" t="s">
        <v>139</v>
      </c>
      <c r="E899">
        <v>675</v>
      </c>
      <c r="F899">
        <v>204</v>
      </c>
      <c r="G899">
        <v>139</v>
      </c>
      <c r="H899">
        <v>94</v>
      </c>
      <c r="I899">
        <v>116</v>
      </c>
      <c r="J899">
        <v>141</v>
      </c>
      <c r="K899">
        <v>152</v>
      </c>
      <c r="L899">
        <v>238</v>
      </c>
      <c r="M899">
        <v>81</v>
      </c>
    </row>
    <row r="900" spans="1:13" x14ac:dyDescent="0.45">
      <c r="A900">
        <v>899</v>
      </c>
      <c r="B900">
        <v>1959</v>
      </c>
      <c r="C900" t="s">
        <v>67</v>
      </c>
      <c r="D900" t="s">
        <v>42</v>
      </c>
      <c r="E900">
        <v>639</v>
      </c>
      <c r="F900">
        <v>158</v>
      </c>
      <c r="G900">
        <v>169</v>
      </c>
      <c r="H900">
        <v>109</v>
      </c>
      <c r="I900">
        <v>118</v>
      </c>
      <c r="J900">
        <v>129</v>
      </c>
      <c r="K900">
        <v>152</v>
      </c>
      <c r="L900">
        <v>167</v>
      </c>
      <c r="M900">
        <v>116</v>
      </c>
    </row>
    <row r="901" spans="1:13" x14ac:dyDescent="0.45">
      <c r="A901">
        <v>900</v>
      </c>
      <c r="B901">
        <v>1956</v>
      </c>
      <c r="C901" t="s">
        <v>1199</v>
      </c>
      <c r="D901" t="s">
        <v>1134</v>
      </c>
      <c r="E901">
        <v>522</v>
      </c>
      <c r="F901">
        <v>160</v>
      </c>
      <c r="G901">
        <v>110</v>
      </c>
      <c r="H901">
        <v>120</v>
      </c>
      <c r="I901">
        <v>125</v>
      </c>
      <c r="J901">
        <v>121</v>
      </c>
      <c r="K901">
        <v>152</v>
      </c>
      <c r="L901">
        <v>125</v>
      </c>
      <c r="M901">
        <v>124</v>
      </c>
    </row>
    <row r="902" spans="1:13" x14ac:dyDescent="0.45">
      <c r="A902">
        <v>901</v>
      </c>
      <c r="B902">
        <v>1936</v>
      </c>
      <c r="C902" t="s">
        <v>763</v>
      </c>
      <c r="D902" t="s">
        <v>42</v>
      </c>
      <c r="E902">
        <v>472</v>
      </c>
      <c r="F902">
        <v>95</v>
      </c>
      <c r="G902">
        <v>48</v>
      </c>
      <c r="H902">
        <v>121</v>
      </c>
      <c r="I902">
        <v>114</v>
      </c>
      <c r="J902">
        <v>141</v>
      </c>
      <c r="K902">
        <v>152</v>
      </c>
      <c r="L902">
        <v>182</v>
      </c>
      <c r="M902">
        <v>110</v>
      </c>
    </row>
    <row r="903" spans="1:13" x14ac:dyDescent="0.45">
      <c r="A903">
        <v>902</v>
      </c>
      <c r="B903">
        <v>1909</v>
      </c>
      <c r="C903" t="s">
        <v>123</v>
      </c>
      <c r="D903" t="s">
        <v>110</v>
      </c>
      <c r="E903">
        <v>521</v>
      </c>
      <c r="F903">
        <v>100</v>
      </c>
      <c r="H903">
        <v>128</v>
      </c>
      <c r="I903">
        <v>121</v>
      </c>
      <c r="J903">
        <v>134</v>
      </c>
      <c r="K903">
        <v>152</v>
      </c>
      <c r="L903">
        <v>157</v>
      </c>
    </row>
    <row r="904" spans="1:13" x14ac:dyDescent="0.45">
      <c r="A904">
        <v>903</v>
      </c>
      <c r="B904">
        <v>1982</v>
      </c>
      <c r="C904" t="s">
        <v>703</v>
      </c>
      <c r="D904" t="s">
        <v>48</v>
      </c>
      <c r="E904">
        <v>727</v>
      </c>
      <c r="F904">
        <v>183</v>
      </c>
      <c r="G904">
        <v>137</v>
      </c>
      <c r="H904">
        <v>111</v>
      </c>
      <c r="I904">
        <v>123</v>
      </c>
      <c r="J904">
        <v>133</v>
      </c>
      <c r="K904">
        <v>152</v>
      </c>
      <c r="L904">
        <v>175</v>
      </c>
      <c r="M904">
        <v>114</v>
      </c>
    </row>
    <row r="905" spans="1:13" x14ac:dyDescent="0.45">
      <c r="A905">
        <v>904</v>
      </c>
      <c r="B905">
        <v>1998</v>
      </c>
      <c r="C905" t="s">
        <v>718</v>
      </c>
      <c r="D905" t="s">
        <v>264</v>
      </c>
      <c r="E905">
        <v>661</v>
      </c>
      <c r="F905">
        <v>133</v>
      </c>
      <c r="G905">
        <v>111</v>
      </c>
      <c r="H905">
        <v>101</v>
      </c>
      <c r="I905">
        <v>107</v>
      </c>
      <c r="J905">
        <v>141</v>
      </c>
      <c r="K905">
        <v>151</v>
      </c>
      <c r="L905">
        <v>209</v>
      </c>
      <c r="M905">
        <v>87</v>
      </c>
    </row>
    <row r="906" spans="1:13" x14ac:dyDescent="0.45">
      <c r="A906">
        <v>905</v>
      </c>
      <c r="B906">
        <v>2003</v>
      </c>
      <c r="C906" t="s">
        <v>1141</v>
      </c>
      <c r="D906" t="s">
        <v>230</v>
      </c>
      <c r="E906">
        <v>715</v>
      </c>
      <c r="F906">
        <v>147</v>
      </c>
      <c r="G906">
        <v>112</v>
      </c>
      <c r="H906">
        <v>111</v>
      </c>
      <c r="I906">
        <v>119</v>
      </c>
      <c r="J906">
        <v>140</v>
      </c>
      <c r="K906">
        <v>151</v>
      </c>
      <c r="L906">
        <v>187</v>
      </c>
      <c r="M906">
        <v>103</v>
      </c>
    </row>
    <row r="907" spans="1:13" x14ac:dyDescent="0.45">
      <c r="A907">
        <v>906</v>
      </c>
      <c r="B907">
        <v>1981</v>
      </c>
      <c r="C907" t="s">
        <v>671</v>
      </c>
      <c r="D907" t="s">
        <v>90</v>
      </c>
      <c r="E907">
        <v>453</v>
      </c>
      <c r="F907">
        <v>74</v>
      </c>
      <c r="G907">
        <v>55</v>
      </c>
      <c r="H907">
        <v>125</v>
      </c>
      <c r="I907">
        <v>113</v>
      </c>
      <c r="J907">
        <v>133</v>
      </c>
      <c r="K907">
        <v>151</v>
      </c>
      <c r="L907">
        <v>151</v>
      </c>
      <c r="M907">
        <v>116</v>
      </c>
    </row>
    <row r="908" spans="1:13" x14ac:dyDescent="0.45">
      <c r="A908">
        <v>907</v>
      </c>
      <c r="B908">
        <v>1970</v>
      </c>
      <c r="C908" t="s">
        <v>238</v>
      </c>
      <c r="D908" t="s">
        <v>61</v>
      </c>
      <c r="E908">
        <v>553</v>
      </c>
      <c r="F908">
        <v>130</v>
      </c>
      <c r="G908">
        <v>95</v>
      </c>
      <c r="H908">
        <v>119</v>
      </c>
      <c r="I908">
        <v>120</v>
      </c>
      <c r="J908">
        <v>132</v>
      </c>
      <c r="K908">
        <v>151</v>
      </c>
      <c r="L908">
        <v>158</v>
      </c>
      <c r="M908">
        <v>112</v>
      </c>
    </row>
    <row r="909" spans="1:13" x14ac:dyDescent="0.45">
      <c r="A909">
        <v>908</v>
      </c>
      <c r="B909">
        <v>1999</v>
      </c>
      <c r="C909" t="s">
        <v>749</v>
      </c>
      <c r="D909" t="s">
        <v>139</v>
      </c>
      <c r="E909">
        <v>662</v>
      </c>
      <c r="F909">
        <v>167</v>
      </c>
      <c r="G909">
        <v>107</v>
      </c>
      <c r="H909">
        <v>122</v>
      </c>
      <c r="I909">
        <v>127</v>
      </c>
      <c r="J909">
        <v>124</v>
      </c>
      <c r="K909">
        <v>151</v>
      </c>
      <c r="L909">
        <v>127</v>
      </c>
      <c r="M909">
        <v>128</v>
      </c>
    </row>
    <row r="910" spans="1:13" x14ac:dyDescent="0.45">
      <c r="A910">
        <v>909</v>
      </c>
      <c r="B910">
        <v>1998</v>
      </c>
      <c r="C910" t="s">
        <v>361</v>
      </c>
      <c r="D910" t="s">
        <v>61</v>
      </c>
      <c r="E910">
        <v>508</v>
      </c>
      <c r="F910">
        <v>99</v>
      </c>
      <c r="G910">
        <v>130</v>
      </c>
      <c r="H910">
        <v>120</v>
      </c>
      <c r="I910">
        <v>114</v>
      </c>
      <c r="J910">
        <v>135</v>
      </c>
      <c r="K910">
        <v>151</v>
      </c>
      <c r="L910">
        <v>158</v>
      </c>
      <c r="M910">
        <v>123</v>
      </c>
    </row>
    <row r="911" spans="1:13" x14ac:dyDescent="0.45">
      <c r="A911">
        <v>910</v>
      </c>
      <c r="B911">
        <v>1993</v>
      </c>
      <c r="C911" t="s">
        <v>127</v>
      </c>
      <c r="D911" t="s">
        <v>1134</v>
      </c>
      <c r="E911">
        <v>610</v>
      </c>
      <c r="F911">
        <v>215</v>
      </c>
      <c r="G911">
        <v>72</v>
      </c>
      <c r="H911">
        <v>108</v>
      </c>
      <c r="I911">
        <v>128</v>
      </c>
      <c r="J911">
        <v>116</v>
      </c>
      <c r="K911">
        <v>151</v>
      </c>
      <c r="L911">
        <v>131</v>
      </c>
      <c r="M911">
        <v>101</v>
      </c>
    </row>
    <row r="912" spans="1:13" x14ac:dyDescent="0.45">
      <c r="A912">
        <v>911</v>
      </c>
      <c r="B912">
        <v>1988</v>
      </c>
      <c r="C912" t="s">
        <v>874</v>
      </c>
      <c r="D912" t="s">
        <v>128</v>
      </c>
      <c r="E912">
        <v>570</v>
      </c>
      <c r="F912">
        <v>99</v>
      </c>
      <c r="G912">
        <v>113</v>
      </c>
      <c r="H912">
        <v>117</v>
      </c>
      <c r="I912">
        <v>112</v>
      </c>
      <c r="J912">
        <v>134</v>
      </c>
      <c r="K912">
        <v>151</v>
      </c>
      <c r="L912">
        <v>168</v>
      </c>
      <c r="M912">
        <v>115</v>
      </c>
    </row>
    <row r="913" spans="1:13" x14ac:dyDescent="0.45">
      <c r="A913">
        <v>912</v>
      </c>
      <c r="B913">
        <v>1903</v>
      </c>
      <c r="C913" t="s">
        <v>1200</v>
      </c>
      <c r="D913" t="s">
        <v>103</v>
      </c>
      <c r="E913">
        <v>428</v>
      </c>
      <c r="F913">
        <v>201</v>
      </c>
      <c r="H913">
        <v>118</v>
      </c>
      <c r="I913">
        <v>125</v>
      </c>
      <c r="J913">
        <v>134</v>
      </c>
      <c r="K913">
        <v>151</v>
      </c>
      <c r="L913">
        <v>179</v>
      </c>
    </row>
    <row r="914" spans="1:13" x14ac:dyDescent="0.45">
      <c r="A914">
        <v>913</v>
      </c>
      <c r="B914">
        <v>1927</v>
      </c>
      <c r="C914" t="s">
        <v>1229</v>
      </c>
      <c r="D914" t="s">
        <v>101</v>
      </c>
      <c r="E914">
        <v>593</v>
      </c>
      <c r="F914">
        <v>189</v>
      </c>
      <c r="G914">
        <v>74</v>
      </c>
      <c r="H914">
        <v>114</v>
      </c>
      <c r="I914">
        <v>125</v>
      </c>
      <c r="J914">
        <v>124</v>
      </c>
      <c r="K914">
        <v>151</v>
      </c>
      <c r="L914">
        <v>149</v>
      </c>
      <c r="M914">
        <v>108</v>
      </c>
    </row>
    <row r="915" spans="1:13" x14ac:dyDescent="0.45">
      <c r="A915">
        <v>914</v>
      </c>
      <c r="B915">
        <v>1966</v>
      </c>
      <c r="C915" t="s">
        <v>74</v>
      </c>
      <c r="D915" t="s">
        <v>58</v>
      </c>
      <c r="E915">
        <v>629</v>
      </c>
      <c r="F915">
        <v>148</v>
      </c>
      <c r="G915">
        <v>94</v>
      </c>
      <c r="H915">
        <v>109</v>
      </c>
      <c r="I915">
        <v>114</v>
      </c>
      <c r="J915">
        <v>140</v>
      </c>
      <c r="K915">
        <v>151</v>
      </c>
      <c r="L915">
        <v>200</v>
      </c>
      <c r="M915">
        <v>97</v>
      </c>
    </row>
    <row r="916" spans="1:13" x14ac:dyDescent="0.45">
      <c r="A916">
        <v>915</v>
      </c>
      <c r="B916">
        <v>1959</v>
      </c>
      <c r="C916" t="s">
        <v>282</v>
      </c>
      <c r="D916" t="s">
        <v>70</v>
      </c>
      <c r="E916">
        <v>595</v>
      </c>
      <c r="F916">
        <v>131</v>
      </c>
      <c r="G916">
        <v>61</v>
      </c>
      <c r="H916">
        <v>125</v>
      </c>
      <c r="I916">
        <v>124</v>
      </c>
      <c r="J916">
        <v>133</v>
      </c>
      <c r="K916">
        <v>151</v>
      </c>
      <c r="L916">
        <v>148</v>
      </c>
      <c r="M916">
        <v>114</v>
      </c>
    </row>
    <row r="917" spans="1:13" x14ac:dyDescent="0.45">
      <c r="A917">
        <v>916</v>
      </c>
      <c r="B917">
        <v>1971</v>
      </c>
      <c r="C917" t="s">
        <v>1064</v>
      </c>
      <c r="D917" t="s">
        <v>61</v>
      </c>
      <c r="E917">
        <v>589</v>
      </c>
      <c r="F917">
        <v>160</v>
      </c>
      <c r="G917">
        <v>79</v>
      </c>
      <c r="H917">
        <v>125</v>
      </c>
      <c r="I917">
        <v>129</v>
      </c>
      <c r="J917">
        <v>118</v>
      </c>
      <c r="K917">
        <v>151</v>
      </c>
      <c r="L917">
        <v>106</v>
      </c>
      <c r="M917">
        <v>125</v>
      </c>
    </row>
    <row r="918" spans="1:13" x14ac:dyDescent="0.45">
      <c r="A918">
        <v>917</v>
      </c>
      <c r="B918">
        <v>1935</v>
      </c>
      <c r="C918" t="s">
        <v>278</v>
      </c>
      <c r="D918" t="s">
        <v>51</v>
      </c>
      <c r="E918">
        <v>670</v>
      </c>
      <c r="F918">
        <v>62</v>
      </c>
      <c r="G918">
        <v>115</v>
      </c>
      <c r="H918">
        <v>124</v>
      </c>
      <c r="I918">
        <v>113</v>
      </c>
      <c r="J918">
        <v>142</v>
      </c>
      <c r="K918">
        <v>151</v>
      </c>
      <c r="L918">
        <v>184</v>
      </c>
      <c r="M918">
        <v>122</v>
      </c>
    </row>
    <row r="919" spans="1:13" x14ac:dyDescent="0.45">
      <c r="A919">
        <v>918</v>
      </c>
      <c r="B919">
        <v>1925</v>
      </c>
      <c r="C919" t="s">
        <v>650</v>
      </c>
      <c r="D919" t="s">
        <v>64</v>
      </c>
      <c r="E919">
        <v>700</v>
      </c>
      <c r="F919">
        <v>110</v>
      </c>
      <c r="G919">
        <v>133</v>
      </c>
      <c r="H919">
        <v>119</v>
      </c>
      <c r="I919">
        <v>118</v>
      </c>
      <c r="J919">
        <v>139</v>
      </c>
      <c r="K919">
        <v>151</v>
      </c>
      <c r="L919">
        <v>188</v>
      </c>
      <c r="M919">
        <v>120</v>
      </c>
    </row>
    <row r="920" spans="1:13" x14ac:dyDescent="0.45">
      <c r="A920">
        <v>919</v>
      </c>
      <c r="B920">
        <v>1997</v>
      </c>
      <c r="C920" t="s">
        <v>1230</v>
      </c>
      <c r="D920" t="s">
        <v>128</v>
      </c>
      <c r="E920">
        <v>410</v>
      </c>
      <c r="F920">
        <v>135</v>
      </c>
      <c r="G920">
        <v>89</v>
      </c>
      <c r="H920">
        <v>110</v>
      </c>
      <c r="I920">
        <v>113</v>
      </c>
      <c r="J920">
        <v>136</v>
      </c>
      <c r="K920">
        <v>151</v>
      </c>
      <c r="L920">
        <v>180</v>
      </c>
      <c r="M920">
        <v>96</v>
      </c>
    </row>
    <row r="921" spans="1:13" x14ac:dyDescent="0.45">
      <c r="A921">
        <v>920</v>
      </c>
      <c r="B921">
        <v>1928</v>
      </c>
      <c r="C921" t="s">
        <v>480</v>
      </c>
      <c r="D921" t="s">
        <v>88</v>
      </c>
      <c r="E921">
        <v>623</v>
      </c>
      <c r="F921">
        <v>148</v>
      </c>
      <c r="G921">
        <v>246</v>
      </c>
      <c r="H921">
        <v>108</v>
      </c>
      <c r="I921">
        <v>114</v>
      </c>
      <c r="J921">
        <v>143</v>
      </c>
      <c r="K921">
        <v>151</v>
      </c>
      <c r="L921">
        <v>225</v>
      </c>
      <c r="M921">
        <v>111</v>
      </c>
    </row>
    <row r="922" spans="1:13" x14ac:dyDescent="0.45">
      <c r="A922">
        <v>921</v>
      </c>
      <c r="B922">
        <v>1971</v>
      </c>
      <c r="C922" t="s">
        <v>615</v>
      </c>
      <c r="D922" t="s">
        <v>61</v>
      </c>
      <c r="E922">
        <v>549</v>
      </c>
      <c r="F922">
        <v>175</v>
      </c>
      <c r="G922">
        <v>88</v>
      </c>
      <c r="H922">
        <v>114</v>
      </c>
      <c r="I922">
        <v>126</v>
      </c>
      <c r="J922">
        <v>126</v>
      </c>
      <c r="K922">
        <v>151</v>
      </c>
      <c r="L922">
        <v>151</v>
      </c>
      <c r="M922">
        <v>109</v>
      </c>
    </row>
    <row r="923" spans="1:13" x14ac:dyDescent="0.45">
      <c r="A923">
        <v>922</v>
      </c>
      <c r="B923">
        <v>1980</v>
      </c>
      <c r="C923" t="s">
        <v>671</v>
      </c>
      <c r="D923" t="s">
        <v>90</v>
      </c>
      <c r="E923">
        <v>678</v>
      </c>
      <c r="F923">
        <v>69</v>
      </c>
      <c r="G923">
        <v>52</v>
      </c>
      <c r="H923">
        <v>131</v>
      </c>
      <c r="I923">
        <v>117</v>
      </c>
      <c r="J923">
        <v>135</v>
      </c>
      <c r="K923">
        <v>151</v>
      </c>
      <c r="L923">
        <v>143</v>
      </c>
      <c r="M923">
        <v>120</v>
      </c>
    </row>
    <row r="924" spans="1:13" x14ac:dyDescent="0.45">
      <c r="A924">
        <v>923</v>
      </c>
      <c r="B924">
        <v>1910</v>
      </c>
      <c r="C924" t="s">
        <v>1231</v>
      </c>
      <c r="D924" t="s">
        <v>101</v>
      </c>
      <c r="E924">
        <v>493</v>
      </c>
      <c r="F924">
        <v>161</v>
      </c>
      <c r="G924">
        <v>127</v>
      </c>
      <c r="H924">
        <v>122</v>
      </c>
      <c r="I924">
        <v>130</v>
      </c>
      <c r="J924">
        <v>124</v>
      </c>
      <c r="K924">
        <v>151</v>
      </c>
      <c r="L924">
        <v>130</v>
      </c>
      <c r="M924">
        <v>128</v>
      </c>
    </row>
    <row r="925" spans="1:13" x14ac:dyDescent="0.45">
      <c r="A925">
        <v>924</v>
      </c>
      <c r="B925">
        <v>1998</v>
      </c>
      <c r="C925" t="s">
        <v>242</v>
      </c>
      <c r="D925" t="s">
        <v>1232</v>
      </c>
      <c r="E925">
        <v>626</v>
      </c>
      <c r="F925">
        <v>103</v>
      </c>
      <c r="G925">
        <v>78</v>
      </c>
      <c r="H925">
        <v>122</v>
      </c>
      <c r="I925">
        <v>115</v>
      </c>
      <c r="J925">
        <v>134</v>
      </c>
      <c r="K925">
        <v>151</v>
      </c>
      <c r="L925">
        <v>156</v>
      </c>
      <c r="M925">
        <v>111</v>
      </c>
    </row>
    <row r="926" spans="1:13" x14ac:dyDescent="0.45">
      <c r="A926">
        <v>925</v>
      </c>
      <c r="B926">
        <v>1998</v>
      </c>
      <c r="C926" t="s">
        <v>1233</v>
      </c>
      <c r="D926" t="s">
        <v>48</v>
      </c>
      <c r="E926">
        <v>681</v>
      </c>
      <c r="F926">
        <v>102</v>
      </c>
      <c r="G926">
        <v>130</v>
      </c>
      <c r="H926">
        <v>124</v>
      </c>
      <c r="I926">
        <v>118</v>
      </c>
      <c r="J926">
        <v>137</v>
      </c>
      <c r="K926">
        <v>151</v>
      </c>
      <c r="L926">
        <v>158</v>
      </c>
      <c r="M926">
        <v>128</v>
      </c>
    </row>
    <row r="927" spans="1:13" x14ac:dyDescent="0.45">
      <c r="A927">
        <v>926</v>
      </c>
      <c r="B927">
        <v>2014</v>
      </c>
      <c r="C927" t="s">
        <v>1234</v>
      </c>
      <c r="D927" t="s">
        <v>308</v>
      </c>
      <c r="E927">
        <v>542</v>
      </c>
      <c r="F927">
        <v>148</v>
      </c>
      <c r="G927">
        <v>77</v>
      </c>
      <c r="H927">
        <v>106</v>
      </c>
      <c r="I927">
        <v>112</v>
      </c>
      <c r="J927">
        <v>140</v>
      </c>
      <c r="K927">
        <v>151</v>
      </c>
      <c r="L927">
        <v>203</v>
      </c>
      <c r="M927">
        <v>87</v>
      </c>
    </row>
    <row r="928" spans="1:13" x14ac:dyDescent="0.45">
      <c r="A928">
        <v>927</v>
      </c>
      <c r="B928">
        <v>1907</v>
      </c>
      <c r="C928" t="s">
        <v>237</v>
      </c>
      <c r="D928" t="s">
        <v>146</v>
      </c>
      <c r="E928">
        <v>672</v>
      </c>
      <c r="F928">
        <v>137</v>
      </c>
      <c r="H928">
        <v>126</v>
      </c>
      <c r="I928">
        <v>125</v>
      </c>
      <c r="J928">
        <v>126</v>
      </c>
      <c r="K928">
        <v>151</v>
      </c>
      <c r="L928">
        <v>124</v>
      </c>
    </row>
    <row r="929" spans="1:13" x14ac:dyDescent="0.45">
      <c r="A929">
        <v>928</v>
      </c>
      <c r="B929">
        <v>1972</v>
      </c>
      <c r="C929" t="s">
        <v>1235</v>
      </c>
      <c r="D929" t="s">
        <v>64</v>
      </c>
      <c r="E929">
        <v>492</v>
      </c>
      <c r="F929">
        <v>120</v>
      </c>
      <c r="G929">
        <v>82</v>
      </c>
      <c r="H929">
        <v>117</v>
      </c>
      <c r="I929">
        <v>116</v>
      </c>
      <c r="J929">
        <v>134</v>
      </c>
      <c r="K929">
        <v>151</v>
      </c>
      <c r="L929">
        <v>170</v>
      </c>
      <c r="M929">
        <v>108</v>
      </c>
    </row>
    <row r="930" spans="1:13" x14ac:dyDescent="0.45">
      <c r="A930">
        <v>929</v>
      </c>
      <c r="B930">
        <v>1994</v>
      </c>
      <c r="C930" t="s">
        <v>1185</v>
      </c>
      <c r="D930" t="s">
        <v>210</v>
      </c>
      <c r="E930">
        <v>424</v>
      </c>
      <c r="F930">
        <v>186</v>
      </c>
      <c r="G930">
        <v>69</v>
      </c>
      <c r="H930">
        <v>114</v>
      </c>
      <c r="I930">
        <v>125</v>
      </c>
      <c r="J930">
        <v>124</v>
      </c>
      <c r="K930">
        <v>151</v>
      </c>
      <c r="L930">
        <v>141</v>
      </c>
      <c r="M930">
        <v>104</v>
      </c>
    </row>
    <row r="931" spans="1:13" x14ac:dyDescent="0.45">
      <c r="A931">
        <v>930</v>
      </c>
      <c r="B931">
        <v>1984</v>
      </c>
      <c r="C931" t="s">
        <v>298</v>
      </c>
      <c r="D931" t="s">
        <v>42</v>
      </c>
      <c r="E931">
        <v>626</v>
      </c>
      <c r="F931">
        <v>103</v>
      </c>
      <c r="G931">
        <v>85</v>
      </c>
      <c r="H931">
        <v>129</v>
      </c>
      <c r="I931">
        <v>120</v>
      </c>
      <c r="J931">
        <v>129</v>
      </c>
      <c r="K931">
        <v>151</v>
      </c>
      <c r="L931">
        <v>130</v>
      </c>
      <c r="M931">
        <v>126</v>
      </c>
    </row>
    <row r="932" spans="1:13" x14ac:dyDescent="0.45">
      <c r="A932">
        <v>931</v>
      </c>
      <c r="B932">
        <v>1976</v>
      </c>
      <c r="C932" t="s">
        <v>138</v>
      </c>
      <c r="D932" t="s">
        <v>139</v>
      </c>
      <c r="E932">
        <v>705</v>
      </c>
      <c r="F932">
        <v>161</v>
      </c>
      <c r="G932">
        <v>178</v>
      </c>
      <c r="H932">
        <v>100</v>
      </c>
      <c r="I932">
        <v>114</v>
      </c>
      <c r="J932">
        <v>140</v>
      </c>
      <c r="K932">
        <v>151</v>
      </c>
      <c r="L932">
        <v>235</v>
      </c>
      <c r="M932">
        <v>100</v>
      </c>
    </row>
    <row r="933" spans="1:13" x14ac:dyDescent="0.45">
      <c r="A933">
        <v>932</v>
      </c>
      <c r="B933">
        <v>1953</v>
      </c>
      <c r="C933" t="s">
        <v>1198</v>
      </c>
      <c r="D933" t="s">
        <v>42</v>
      </c>
      <c r="E933">
        <v>482</v>
      </c>
      <c r="F933">
        <v>175</v>
      </c>
      <c r="G933">
        <v>64</v>
      </c>
      <c r="H933">
        <v>114</v>
      </c>
      <c r="I933">
        <v>124</v>
      </c>
      <c r="J933">
        <v>118</v>
      </c>
      <c r="K933">
        <v>151</v>
      </c>
      <c r="L933">
        <v>127</v>
      </c>
      <c r="M933">
        <v>110</v>
      </c>
    </row>
    <row r="934" spans="1:13" x14ac:dyDescent="0.45">
      <c r="A934">
        <v>933</v>
      </c>
      <c r="B934">
        <v>2002</v>
      </c>
      <c r="C934" t="s">
        <v>1236</v>
      </c>
      <c r="D934" t="s">
        <v>174</v>
      </c>
      <c r="E934">
        <v>545</v>
      </c>
      <c r="F934">
        <v>133</v>
      </c>
      <c r="G934">
        <v>52</v>
      </c>
      <c r="H934">
        <v>129</v>
      </c>
      <c r="I934">
        <v>126</v>
      </c>
      <c r="J934">
        <v>132</v>
      </c>
      <c r="K934">
        <v>151</v>
      </c>
      <c r="L934">
        <v>139</v>
      </c>
      <c r="M934">
        <v>114</v>
      </c>
    </row>
    <row r="935" spans="1:13" x14ac:dyDescent="0.45">
      <c r="A935">
        <v>934</v>
      </c>
      <c r="B935">
        <v>2024</v>
      </c>
      <c r="C935" t="s">
        <v>626</v>
      </c>
      <c r="D935" t="s">
        <v>301</v>
      </c>
      <c r="E935">
        <v>500</v>
      </c>
      <c r="F935">
        <v>127</v>
      </c>
      <c r="G935">
        <v>79</v>
      </c>
      <c r="H935">
        <v>121</v>
      </c>
      <c r="I935">
        <v>117</v>
      </c>
      <c r="J935">
        <v>139</v>
      </c>
      <c r="K935">
        <v>151</v>
      </c>
      <c r="L935">
        <v>168</v>
      </c>
      <c r="M935">
        <v>104</v>
      </c>
    </row>
    <row r="936" spans="1:13" x14ac:dyDescent="0.45">
      <c r="A936">
        <v>935</v>
      </c>
      <c r="B936">
        <v>1972</v>
      </c>
      <c r="C936" t="s">
        <v>191</v>
      </c>
      <c r="D936" t="s">
        <v>128</v>
      </c>
      <c r="E936">
        <v>572</v>
      </c>
      <c r="F936">
        <v>119</v>
      </c>
      <c r="G936">
        <v>165</v>
      </c>
      <c r="H936">
        <v>107</v>
      </c>
      <c r="I936">
        <v>111</v>
      </c>
      <c r="J936">
        <v>133</v>
      </c>
      <c r="K936">
        <v>151</v>
      </c>
      <c r="L936">
        <v>191</v>
      </c>
      <c r="M936">
        <v>113</v>
      </c>
    </row>
    <row r="937" spans="1:13" x14ac:dyDescent="0.45">
      <c r="A937">
        <v>936</v>
      </c>
      <c r="B937">
        <v>1985</v>
      </c>
      <c r="C937" t="s">
        <v>527</v>
      </c>
      <c r="D937" t="s">
        <v>42</v>
      </c>
      <c r="E937">
        <v>727</v>
      </c>
      <c r="F937">
        <v>89</v>
      </c>
      <c r="G937">
        <v>41</v>
      </c>
      <c r="H937">
        <v>124</v>
      </c>
      <c r="I937">
        <v>113</v>
      </c>
      <c r="J937">
        <v>140</v>
      </c>
      <c r="K937">
        <v>151</v>
      </c>
      <c r="L937">
        <v>169</v>
      </c>
      <c r="M937">
        <v>106</v>
      </c>
    </row>
    <row r="938" spans="1:13" x14ac:dyDescent="0.45">
      <c r="A938">
        <v>937</v>
      </c>
      <c r="B938">
        <v>2014</v>
      </c>
      <c r="C938" t="s">
        <v>608</v>
      </c>
      <c r="D938" t="s">
        <v>110</v>
      </c>
      <c r="E938">
        <v>676</v>
      </c>
      <c r="F938">
        <v>100</v>
      </c>
      <c r="G938">
        <v>42</v>
      </c>
      <c r="H938">
        <v>129</v>
      </c>
      <c r="I938">
        <v>122</v>
      </c>
      <c r="J938">
        <v>129</v>
      </c>
      <c r="K938">
        <v>151</v>
      </c>
      <c r="L938">
        <v>130</v>
      </c>
      <c r="M938">
        <v>112</v>
      </c>
    </row>
    <row r="939" spans="1:13" x14ac:dyDescent="0.45">
      <c r="A939">
        <v>938</v>
      </c>
      <c r="B939">
        <v>1902</v>
      </c>
      <c r="C939" t="s">
        <v>1237</v>
      </c>
      <c r="D939" t="s">
        <v>64</v>
      </c>
      <c r="E939">
        <v>599</v>
      </c>
      <c r="F939">
        <v>101</v>
      </c>
      <c r="H939">
        <v>134</v>
      </c>
      <c r="I939">
        <v>126</v>
      </c>
      <c r="J939">
        <v>128</v>
      </c>
      <c r="K939">
        <v>151</v>
      </c>
      <c r="L939">
        <v>99</v>
      </c>
    </row>
    <row r="940" spans="1:13" x14ac:dyDescent="0.45">
      <c r="A940">
        <v>939</v>
      </c>
      <c r="B940">
        <v>1944</v>
      </c>
      <c r="C940" t="s">
        <v>935</v>
      </c>
      <c r="D940" t="s">
        <v>1142</v>
      </c>
      <c r="E940">
        <v>669</v>
      </c>
      <c r="F940">
        <v>120</v>
      </c>
      <c r="G940">
        <v>53</v>
      </c>
      <c r="H940">
        <v>118</v>
      </c>
      <c r="I940">
        <v>117</v>
      </c>
      <c r="J940">
        <v>133</v>
      </c>
      <c r="K940">
        <v>151</v>
      </c>
      <c r="L940">
        <v>174</v>
      </c>
      <c r="M940">
        <v>109</v>
      </c>
    </row>
    <row r="941" spans="1:13" x14ac:dyDescent="0.45">
      <c r="A941">
        <v>940</v>
      </c>
      <c r="B941">
        <v>2008</v>
      </c>
      <c r="C941" t="s">
        <v>1238</v>
      </c>
      <c r="D941" t="s">
        <v>51</v>
      </c>
      <c r="E941">
        <v>617</v>
      </c>
      <c r="F941">
        <v>110</v>
      </c>
      <c r="G941">
        <v>138</v>
      </c>
      <c r="H941">
        <v>112</v>
      </c>
      <c r="I941">
        <v>111</v>
      </c>
      <c r="J941">
        <v>139</v>
      </c>
      <c r="K941">
        <v>151</v>
      </c>
      <c r="L941">
        <v>183</v>
      </c>
      <c r="M941">
        <v>113</v>
      </c>
    </row>
    <row r="942" spans="1:13" x14ac:dyDescent="0.45">
      <c r="A942">
        <v>941</v>
      </c>
      <c r="B942">
        <v>1912</v>
      </c>
      <c r="C942" t="s">
        <v>1239</v>
      </c>
      <c r="D942" t="s">
        <v>101</v>
      </c>
      <c r="E942">
        <v>435</v>
      </c>
      <c r="F942">
        <v>124</v>
      </c>
      <c r="G942">
        <v>53</v>
      </c>
      <c r="H942">
        <v>128</v>
      </c>
      <c r="I942">
        <v>126</v>
      </c>
      <c r="J942">
        <v>125</v>
      </c>
      <c r="K942">
        <v>151</v>
      </c>
      <c r="L942">
        <v>117</v>
      </c>
      <c r="M942">
        <v>120</v>
      </c>
    </row>
    <row r="943" spans="1:13" x14ac:dyDescent="0.45">
      <c r="A943">
        <v>942</v>
      </c>
      <c r="B943">
        <v>1911</v>
      </c>
      <c r="C943" t="s">
        <v>1128</v>
      </c>
      <c r="D943" t="s">
        <v>48</v>
      </c>
      <c r="E943">
        <v>589</v>
      </c>
      <c r="F943">
        <v>127</v>
      </c>
      <c r="H943">
        <v>119</v>
      </c>
      <c r="I943">
        <v>120</v>
      </c>
      <c r="J943">
        <v>136</v>
      </c>
      <c r="K943">
        <v>151</v>
      </c>
      <c r="L943">
        <v>189</v>
      </c>
    </row>
    <row r="944" spans="1:13" x14ac:dyDescent="0.45">
      <c r="A944">
        <v>943</v>
      </c>
      <c r="B944">
        <v>2003</v>
      </c>
      <c r="C944" t="s">
        <v>1179</v>
      </c>
      <c r="D944" t="s">
        <v>61</v>
      </c>
      <c r="E944">
        <v>413</v>
      </c>
      <c r="F944">
        <v>144</v>
      </c>
      <c r="G944">
        <v>109</v>
      </c>
      <c r="H944">
        <v>118</v>
      </c>
      <c r="I944">
        <v>125</v>
      </c>
      <c r="J944">
        <v>117</v>
      </c>
      <c r="K944">
        <v>151</v>
      </c>
      <c r="L944">
        <v>116</v>
      </c>
      <c r="M944">
        <v>123</v>
      </c>
    </row>
    <row r="945" spans="1:13" x14ac:dyDescent="0.45">
      <c r="A945">
        <v>944</v>
      </c>
      <c r="B945">
        <v>2001</v>
      </c>
      <c r="C945" t="s">
        <v>470</v>
      </c>
      <c r="D945" t="s">
        <v>110</v>
      </c>
      <c r="E945">
        <v>677</v>
      </c>
      <c r="F945">
        <v>142</v>
      </c>
      <c r="G945">
        <v>64</v>
      </c>
      <c r="H945">
        <v>126</v>
      </c>
      <c r="I945">
        <v>124</v>
      </c>
      <c r="J945">
        <v>126</v>
      </c>
      <c r="K945">
        <v>151</v>
      </c>
      <c r="L945">
        <v>127</v>
      </c>
      <c r="M945">
        <v>118</v>
      </c>
    </row>
    <row r="946" spans="1:13" x14ac:dyDescent="0.45">
      <c r="A946">
        <v>945</v>
      </c>
      <c r="B946">
        <v>1926</v>
      </c>
      <c r="C946" t="s">
        <v>183</v>
      </c>
      <c r="D946" t="s">
        <v>70</v>
      </c>
      <c r="E946">
        <v>598</v>
      </c>
      <c r="F946">
        <v>122</v>
      </c>
      <c r="G946">
        <v>52</v>
      </c>
      <c r="H946">
        <v>126</v>
      </c>
      <c r="I946">
        <v>123</v>
      </c>
      <c r="J946">
        <v>131</v>
      </c>
      <c r="K946">
        <v>151</v>
      </c>
      <c r="L946">
        <v>144</v>
      </c>
      <c r="M946">
        <v>122</v>
      </c>
    </row>
    <row r="947" spans="1:13" x14ac:dyDescent="0.45">
      <c r="A947">
        <v>946</v>
      </c>
      <c r="B947">
        <v>1958</v>
      </c>
      <c r="C947" t="s">
        <v>115</v>
      </c>
      <c r="D947" t="s">
        <v>88</v>
      </c>
      <c r="E947">
        <v>682</v>
      </c>
      <c r="F947">
        <v>85</v>
      </c>
      <c r="G947">
        <v>109</v>
      </c>
      <c r="H947">
        <v>116</v>
      </c>
      <c r="I947">
        <v>108</v>
      </c>
      <c r="J947">
        <v>146</v>
      </c>
      <c r="K947">
        <v>151</v>
      </c>
      <c r="L947">
        <v>199</v>
      </c>
      <c r="M947">
        <v>105</v>
      </c>
    </row>
    <row r="948" spans="1:13" x14ac:dyDescent="0.45">
      <c r="A948">
        <v>947</v>
      </c>
      <c r="B948">
        <v>1975</v>
      </c>
      <c r="C948" t="s">
        <v>395</v>
      </c>
      <c r="D948" t="s">
        <v>42</v>
      </c>
      <c r="E948">
        <v>626</v>
      </c>
      <c r="F948">
        <v>157</v>
      </c>
      <c r="G948">
        <v>170</v>
      </c>
      <c r="H948">
        <v>105</v>
      </c>
      <c r="I948">
        <v>114</v>
      </c>
      <c r="J948">
        <v>135</v>
      </c>
      <c r="K948">
        <v>151</v>
      </c>
      <c r="L948">
        <v>200</v>
      </c>
      <c r="M948">
        <v>109</v>
      </c>
    </row>
    <row r="949" spans="1:13" x14ac:dyDescent="0.45">
      <c r="A949">
        <v>948</v>
      </c>
      <c r="B949">
        <v>2013</v>
      </c>
      <c r="C949" t="s">
        <v>832</v>
      </c>
      <c r="D949" t="s">
        <v>48</v>
      </c>
      <c r="E949">
        <v>600</v>
      </c>
      <c r="F949">
        <v>156</v>
      </c>
      <c r="G949">
        <v>75</v>
      </c>
      <c r="H949">
        <v>120</v>
      </c>
      <c r="I949">
        <v>123</v>
      </c>
      <c r="J949">
        <v>139</v>
      </c>
      <c r="K949">
        <v>151</v>
      </c>
      <c r="L949">
        <v>171</v>
      </c>
      <c r="M949">
        <v>108</v>
      </c>
    </row>
    <row r="950" spans="1:13" x14ac:dyDescent="0.45">
      <c r="A950">
        <v>949</v>
      </c>
      <c r="B950">
        <v>2007</v>
      </c>
      <c r="C950" t="s">
        <v>293</v>
      </c>
      <c r="D950" t="s">
        <v>294</v>
      </c>
      <c r="E950">
        <v>711</v>
      </c>
      <c r="F950">
        <v>150</v>
      </c>
      <c r="G950">
        <v>98</v>
      </c>
      <c r="H950">
        <v>119</v>
      </c>
      <c r="I950">
        <v>122</v>
      </c>
      <c r="J950">
        <v>125</v>
      </c>
      <c r="K950">
        <v>151</v>
      </c>
      <c r="L950">
        <v>136</v>
      </c>
      <c r="M950">
        <v>117</v>
      </c>
    </row>
    <row r="951" spans="1:13" x14ac:dyDescent="0.45">
      <c r="A951">
        <v>950</v>
      </c>
      <c r="B951">
        <v>2012</v>
      </c>
      <c r="C951" t="s">
        <v>1240</v>
      </c>
      <c r="D951" t="s">
        <v>58</v>
      </c>
      <c r="E951">
        <v>501</v>
      </c>
      <c r="F951">
        <v>87</v>
      </c>
      <c r="G951">
        <v>65</v>
      </c>
      <c r="H951">
        <v>133</v>
      </c>
      <c r="I951">
        <v>119</v>
      </c>
      <c r="J951">
        <v>125</v>
      </c>
      <c r="K951">
        <v>151</v>
      </c>
      <c r="L951">
        <v>111</v>
      </c>
      <c r="M951">
        <v>125</v>
      </c>
    </row>
    <row r="952" spans="1:13" x14ac:dyDescent="0.45">
      <c r="A952">
        <v>951</v>
      </c>
      <c r="B952">
        <v>1985</v>
      </c>
      <c r="C952" t="s">
        <v>320</v>
      </c>
      <c r="D952" t="s">
        <v>51</v>
      </c>
      <c r="E952">
        <v>652</v>
      </c>
      <c r="F952">
        <v>58</v>
      </c>
      <c r="G952">
        <v>99</v>
      </c>
      <c r="H952">
        <v>136</v>
      </c>
      <c r="I952">
        <v>117</v>
      </c>
      <c r="J952">
        <v>130</v>
      </c>
      <c r="K952">
        <v>151</v>
      </c>
      <c r="L952">
        <v>118</v>
      </c>
      <c r="M952">
        <v>139</v>
      </c>
    </row>
    <row r="953" spans="1:13" x14ac:dyDescent="0.45">
      <c r="A953">
        <v>952</v>
      </c>
      <c r="B953">
        <v>1972</v>
      </c>
      <c r="C953" t="s">
        <v>933</v>
      </c>
      <c r="D953" t="s">
        <v>128</v>
      </c>
      <c r="E953">
        <v>653</v>
      </c>
      <c r="F953">
        <v>65</v>
      </c>
      <c r="G953">
        <v>72</v>
      </c>
      <c r="H953">
        <v>124</v>
      </c>
      <c r="I953">
        <v>109</v>
      </c>
      <c r="J953">
        <v>136</v>
      </c>
      <c r="K953">
        <v>151</v>
      </c>
      <c r="L953">
        <v>165</v>
      </c>
      <c r="M953">
        <v>116</v>
      </c>
    </row>
    <row r="954" spans="1:13" x14ac:dyDescent="0.45">
      <c r="A954">
        <v>953</v>
      </c>
      <c r="B954">
        <v>1958</v>
      </c>
      <c r="C954" t="s">
        <v>1241</v>
      </c>
      <c r="D954" t="s">
        <v>51</v>
      </c>
      <c r="E954">
        <v>424</v>
      </c>
      <c r="F954">
        <v>216</v>
      </c>
      <c r="G954">
        <v>46</v>
      </c>
      <c r="H954">
        <v>116</v>
      </c>
      <c r="I954">
        <v>133</v>
      </c>
      <c r="J954">
        <v>118</v>
      </c>
      <c r="K954">
        <v>151</v>
      </c>
      <c r="L954">
        <v>121</v>
      </c>
      <c r="M954">
        <v>108</v>
      </c>
    </row>
    <row r="955" spans="1:13" x14ac:dyDescent="0.45">
      <c r="A955">
        <v>954</v>
      </c>
      <c r="B955">
        <v>1996</v>
      </c>
      <c r="C955" t="s">
        <v>358</v>
      </c>
      <c r="D955" t="s">
        <v>134</v>
      </c>
      <c r="E955">
        <v>685</v>
      </c>
      <c r="F955">
        <v>100</v>
      </c>
      <c r="G955">
        <v>101</v>
      </c>
      <c r="H955">
        <v>128</v>
      </c>
      <c r="I955">
        <v>120</v>
      </c>
      <c r="J955">
        <v>151</v>
      </c>
      <c r="K955">
        <v>151</v>
      </c>
      <c r="L955">
        <v>194</v>
      </c>
      <c r="M955">
        <v>123</v>
      </c>
    </row>
    <row r="956" spans="1:13" x14ac:dyDescent="0.45">
      <c r="A956">
        <v>955</v>
      </c>
      <c r="B956">
        <v>1989</v>
      </c>
      <c r="C956" t="s">
        <v>361</v>
      </c>
      <c r="D956" t="s">
        <v>78</v>
      </c>
      <c r="E956">
        <v>542</v>
      </c>
      <c r="F956">
        <v>143</v>
      </c>
      <c r="G956">
        <v>149</v>
      </c>
      <c r="H956">
        <v>111</v>
      </c>
      <c r="I956">
        <v>114</v>
      </c>
      <c r="J956">
        <v>143</v>
      </c>
      <c r="K956">
        <v>151</v>
      </c>
      <c r="L956">
        <v>209</v>
      </c>
      <c r="M956">
        <v>106</v>
      </c>
    </row>
    <row r="957" spans="1:13" x14ac:dyDescent="0.45">
      <c r="A957">
        <v>956</v>
      </c>
      <c r="B957">
        <v>1983</v>
      </c>
      <c r="C957" t="s">
        <v>405</v>
      </c>
      <c r="D957" t="s">
        <v>210</v>
      </c>
      <c r="E957">
        <v>687</v>
      </c>
      <c r="F957">
        <v>144</v>
      </c>
      <c r="G957">
        <v>120</v>
      </c>
      <c r="H957">
        <v>115</v>
      </c>
      <c r="I957">
        <v>119</v>
      </c>
      <c r="J957">
        <v>138</v>
      </c>
      <c r="K957">
        <v>151</v>
      </c>
      <c r="L957">
        <v>188</v>
      </c>
      <c r="M957">
        <v>110</v>
      </c>
    </row>
    <row r="958" spans="1:13" x14ac:dyDescent="0.45">
      <c r="A958">
        <v>957</v>
      </c>
      <c r="B958">
        <v>1923</v>
      </c>
      <c r="C958" t="s">
        <v>1189</v>
      </c>
      <c r="D958" t="s">
        <v>51</v>
      </c>
      <c r="E958">
        <v>587</v>
      </c>
      <c r="F958">
        <v>101</v>
      </c>
      <c r="G958">
        <v>123</v>
      </c>
      <c r="H958">
        <v>126</v>
      </c>
      <c r="I958">
        <v>121</v>
      </c>
      <c r="J958">
        <v>131</v>
      </c>
      <c r="K958">
        <v>151</v>
      </c>
      <c r="L958">
        <v>143</v>
      </c>
      <c r="M958">
        <v>129</v>
      </c>
    </row>
    <row r="959" spans="1:13" x14ac:dyDescent="0.45">
      <c r="A959">
        <v>958</v>
      </c>
      <c r="B959">
        <v>1968</v>
      </c>
      <c r="C959" t="s">
        <v>1127</v>
      </c>
      <c r="D959" t="s">
        <v>210</v>
      </c>
      <c r="E959">
        <v>676</v>
      </c>
      <c r="F959">
        <v>129</v>
      </c>
      <c r="G959">
        <v>65</v>
      </c>
      <c r="H959">
        <v>114</v>
      </c>
      <c r="I959">
        <v>114</v>
      </c>
      <c r="J959">
        <v>140</v>
      </c>
      <c r="K959">
        <v>151</v>
      </c>
      <c r="L959">
        <v>205</v>
      </c>
      <c r="M959">
        <v>99</v>
      </c>
    </row>
    <row r="960" spans="1:13" x14ac:dyDescent="0.45">
      <c r="A960">
        <v>959</v>
      </c>
      <c r="B960">
        <v>1973</v>
      </c>
      <c r="C960" t="s">
        <v>304</v>
      </c>
      <c r="D960" t="s">
        <v>128</v>
      </c>
      <c r="E960">
        <v>689</v>
      </c>
      <c r="F960">
        <v>133</v>
      </c>
      <c r="G960">
        <v>92</v>
      </c>
      <c r="H960">
        <v>111</v>
      </c>
      <c r="I960">
        <v>114</v>
      </c>
      <c r="J960">
        <v>131</v>
      </c>
      <c r="K960">
        <v>151</v>
      </c>
      <c r="L960">
        <v>173</v>
      </c>
      <c r="M960">
        <v>103</v>
      </c>
    </row>
    <row r="961" spans="1:13" x14ac:dyDescent="0.45">
      <c r="A961">
        <v>960</v>
      </c>
      <c r="B961">
        <v>2017</v>
      </c>
      <c r="C961" t="s">
        <v>1208</v>
      </c>
      <c r="D961" t="s">
        <v>164</v>
      </c>
      <c r="E961">
        <v>543</v>
      </c>
      <c r="F961">
        <v>121</v>
      </c>
      <c r="G961">
        <v>49</v>
      </c>
      <c r="H961">
        <v>123</v>
      </c>
      <c r="I961">
        <v>124</v>
      </c>
      <c r="J961">
        <v>121</v>
      </c>
      <c r="K961">
        <v>151</v>
      </c>
      <c r="L961">
        <v>118</v>
      </c>
      <c r="M961">
        <v>107</v>
      </c>
    </row>
    <row r="962" spans="1:13" x14ac:dyDescent="0.45">
      <c r="A962">
        <v>961</v>
      </c>
      <c r="B962">
        <v>1977</v>
      </c>
      <c r="C962" t="s">
        <v>436</v>
      </c>
      <c r="D962" t="s">
        <v>48</v>
      </c>
      <c r="E962">
        <v>710</v>
      </c>
      <c r="F962">
        <v>89</v>
      </c>
      <c r="G962">
        <v>130</v>
      </c>
      <c r="H962">
        <v>120</v>
      </c>
      <c r="I962">
        <v>114</v>
      </c>
      <c r="J962">
        <v>146</v>
      </c>
      <c r="K962">
        <v>151</v>
      </c>
      <c r="L962">
        <v>197</v>
      </c>
      <c r="M962">
        <v>119</v>
      </c>
    </row>
    <row r="963" spans="1:13" x14ac:dyDescent="0.45">
      <c r="A963">
        <v>962</v>
      </c>
      <c r="B963">
        <v>1967</v>
      </c>
      <c r="C963" t="s">
        <v>1144</v>
      </c>
      <c r="D963" t="s">
        <v>1142</v>
      </c>
      <c r="E963">
        <v>585</v>
      </c>
      <c r="F963">
        <v>119</v>
      </c>
      <c r="G963">
        <v>178</v>
      </c>
      <c r="H963">
        <v>105</v>
      </c>
      <c r="I963">
        <v>108</v>
      </c>
      <c r="J963">
        <v>140</v>
      </c>
      <c r="K963">
        <v>151</v>
      </c>
      <c r="L963">
        <v>209</v>
      </c>
      <c r="M963">
        <v>110</v>
      </c>
    </row>
    <row r="964" spans="1:13" x14ac:dyDescent="0.45">
      <c r="A964">
        <v>963</v>
      </c>
      <c r="B964">
        <v>1941</v>
      </c>
      <c r="C964" t="s">
        <v>219</v>
      </c>
      <c r="D964" t="s">
        <v>101</v>
      </c>
      <c r="E964">
        <v>634</v>
      </c>
      <c r="F964">
        <v>174</v>
      </c>
      <c r="G964">
        <v>130</v>
      </c>
      <c r="H964">
        <v>108</v>
      </c>
      <c r="I964">
        <v>120</v>
      </c>
      <c r="J964">
        <v>132</v>
      </c>
      <c r="K964">
        <v>151</v>
      </c>
      <c r="L964">
        <v>193</v>
      </c>
      <c r="M964">
        <v>102</v>
      </c>
    </row>
    <row r="965" spans="1:13" x14ac:dyDescent="0.45">
      <c r="A965">
        <v>964</v>
      </c>
      <c r="B965">
        <v>1919</v>
      </c>
      <c r="C965" t="s">
        <v>145</v>
      </c>
      <c r="D965" t="s">
        <v>146</v>
      </c>
      <c r="E965">
        <v>561</v>
      </c>
      <c r="F965">
        <v>59</v>
      </c>
      <c r="G965">
        <v>50</v>
      </c>
      <c r="H965">
        <v>128</v>
      </c>
      <c r="I965">
        <v>114</v>
      </c>
      <c r="J965">
        <v>143</v>
      </c>
      <c r="K965">
        <v>151</v>
      </c>
      <c r="L965">
        <v>187</v>
      </c>
      <c r="M965">
        <v>120</v>
      </c>
    </row>
    <row r="966" spans="1:13" x14ac:dyDescent="0.45">
      <c r="A966">
        <v>965</v>
      </c>
      <c r="B966">
        <v>2017</v>
      </c>
      <c r="C966" t="s">
        <v>521</v>
      </c>
      <c r="D966" t="s">
        <v>308</v>
      </c>
      <c r="E966">
        <v>496</v>
      </c>
      <c r="F966">
        <v>182</v>
      </c>
      <c r="G966">
        <v>105</v>
      </c>
      <c r="H966">
        <v>105</v>
      </c>
      <c r="I966">
        <v>119</v>
      </c>
      <c r="J966">
        <v>130</v>
      </c>
      <c r="K966">
        <v>151</v>
      </c>
      <c r="L966">
        <v>167</v>
      </c>
      <c r="M966">
        <v>97</v>
      </c>
    </row>
    <row r="967" spans="1:13" x14ac:dyDescent="0.45">
      <c r="A967">
        <v>966</v>
      </c>
      <c r="B967">
        <v>1983</v>
      </c>
      <c r="C967" t="s">
        <v>346</v>
      </c>
      <c r="D967" t="s">
        <v>164</v>
      </c>
      <c r="E967">
        <v>664</v>
      </c>
      <c r="F967">
        <v>119</v>
      </c>
      <c r="G967">
        <v>124</v>
      </c>
      <c r="H967">
        <v>113</v>
      </c>
      <c r="I967">
        <v>113</v>
      </c>
      <c r="J967">
        <v>136</v>
      </c>
      <c r="K967">
        <v>151</v>
      </c>
      <c r="L967">
        <v>184</v>
      </c>
      <c r="M967">
        <v>110</v>
      </c>
    </row>
    <row r="968" spans="1:13" x14ac:dyDescent="0.45">
      <c r="A968">
        <v>967</v>
      </c>
      <c r="B968">
        <v>1991</v>
      </c>
      <c r="C968" t="s">
        <v>252</v>
      </c>
      <c r="D968" t="s">
        <v>58</v>
      </c>
      <c r="E968">
        <v>622</v>
      </c>
      <c r="F968">
        <v>93</v>
      </c>
      <c r="G968">
        <v>100</v>
      </c>
      <c r="H968">
        <v>117</v>
      </c>
      <c r="I968">
        <v>110</v>
      </c>
      <c r="J968">
        <v>139</v>
      </c>
      <c r="K968">
        <v>151</v>
      </c>
      <c r="L968">
        <v>183</v>
      </c>
      <c r="M968">
        <v>110</v>
      </c>
    </row>
    <row r="969" spans="1:13" x14ac:dyDescent="0.45">
      <c r="A969">
        <v>968</v>
      </c>
      <c r="B969">
        <v>2006</v>
      </c>
      <c r="C969" t="s">
        <v>1242</v>
      </c>
      <c r="D969" t="s">
        <v>182</v>
      </c>
      <c r="E969">
        <v>611</v>
      </c>
      <c r="F969">
        <v>117</v>
      </c>
      <c r="G969">
        <v>120</v>
      </c>
      <c r="H969">
        <v>115</v>
      </c>
      <c r="I969">
        <v>113</v>
      </c>
      <c r="J969">
        <v>142</v>
      </c>
      <c r="K969">
        <v>151</v>
      </c>
      <c r="L969">
        <v>188</v>
      </c>
      <c r="M969">
        <v>108</v>
      </c>
    </row>
    <row r="970" spans="1:13" x14ac:dyDescent="0.45">
      <c r="A970">
        <v>969</v>
      </c>
      <c r="B970">
        <v>2007</v>
      </c>
      <c r="C970" t="s">
        <v>983</v>
      </c>
      <c r="D970" t="s">
        <v>134</v>
      </c>
      <c r="E970">
        <v>713</v>
      </c>
      <c r="F970">
        <v>100</v>
      </c>
      <c r="G970">
        <v>107</v>
      </c>
      <c r="H970">
        <v>125</v>
      </c>
      <c r="I970">
        <v>118</v>
      </c>
      <c r="J970">
        <v>139</v>
      </c>
      <c r="K970">
        <v>151</v>
      </c>
      <c r="L970">
        <v>164</v>
      </c>
      <c r="M970">
        <v>124</v>
      </c>
    </row>
    <row r="971" spans="1:13" x14ac:dyDescent="0.45">
      <c r="A971">
        <v>970</v>
      </c>
      <c r="B971">
        <v>1942</v>
      </c>
      <c r="C971" t="s">
        <v>409</v>
      </c>
      <c r="D971" t="s">
        <v>42</v>
      </c>
      <c r="E971">
        <v>625</v>
      </c>
      <c r="F971">
        <v>131</v>
      </c>
      <c r="G971">
        <v>200</v>
      </c>
      <c r="H971">
        <v>121</v>
      </c>
      <c r="I971">
        <v>120</v>
      </c>
      <c r="J971">
        <v>132</v>
      </c>
      <c r="K971">
        <v>151</v>
      </c>
      <c r="L971">
        <v>160</v>
      </c>
      <c r="M971">
        <v>130</v>
      </c>
    </row>
    <row r="972" spans="1:13" x14ac:dyDescent="0.45">
      <c r="A972">
        <v>971</v>
      </c>
      <c r="B972">
        <v>1998</v>
      </c>
      <c r="C972" t="s">
        <v>428</v>
      </c>
      <c r="D972" t="s">
        <v>210</v>
      </c>
      <c r="E972">
        <v>707</v>
      </c>
      <c r="F972">
        <v>151</v>
      </c>
      <c r="G972">
        <v>80</v>
      </c>
      <c r="H972">
        <v>116</v>
      </c>
      <c r="I972">
        <v>119</v>
      </c>
      <c r="J972">
        <v>129</v>
      </c>
      <c r="K972">
        <v>151</v>
      </c>
      <c r="L972">
        <v>151</v>
      </c>
      <c r="M972">
        <v>106</v>
      </c>
    </row>
    <row r="973" spans="1:13" x14ac:dyDescent="0.45">
      <c r="A973">
        <v>972</v>
      </c>
      <c r="B973">
        <v>1914</v>
      </c>
      <c r="C973" t="s">
        <v>1243</v>
      </c>
      <c r="D973" t="s">
        <v>1244</v>
      </c>
      <c r="E973">
        <v>611</v>
      </c>
      <c r="F973">
        <v>74</v>
      </c>
      <c r="G973">
        <v>75</v>
      </c>
      <c r="H973">
        <v>117</v>
      </c>
      <c r="I973">
        <v>111</v>
      </c>
      <c r="J973">
        <v>143</v>
      </c>
      <c r="K973">
        <v>151</v>
      </c>
      <c r="L973">
        <v>217</v>
      </c>
      <c r="M973">
        <v>109</v>
      </c>
    </row>
    <row r="974" spans="1:13" x14ac:dyDescent="0.45">
      <c r="A974">
        <v>973</v>
      </c>
      <c r="B974">
        <v>1989</v>
      </c>
      <c r="C974" t="s">
        <v>1016</v>
      </c>
      <c r="D974" t="s">
        <v>264</v>
      </c>
      <c r="E974">
        <v>594</v>
      </c>
      <c r="F974">
        <v>253</v>
      </c>
      <c r="G974">
        <v>170</v>
      </c>
      <c r="H974">
        <v>95</v>
      </c>
      <c r="I974">
        <v>128</v>
      </c>
      <c r="J974">
        <v>121</v>
      </c>
      <c r="K974">
        <v>151</v>
      </c>
      <c r="L974">
        <v>175</v>
      </c>
      <c r="M974">
        <v>104</v>
      </c>
    </row>
    <row r="975" spans="1:13" x14ac:dyDescent="0.45">
      <c r="A975">
        <v>974</v>
      </c>
      <c r="B975">
        <v>1916</v>
      </c>
      <c r="C975" t="s">
        <v>690</v>
      </c>
      <c r="D975" t="s">
        <v>158</v>
      </c>
      <c r="E975">
        <v>626</v>
      </c>
      <c r="F975">
        <v>100</v>
      </c>
      <c r="G975">
        <v>85</v>
      </c>
      <c r="H975">
        <v>123</v>
      </c>
      <c r="I975">
        <v>117</v>
      </c>
      <c r="J975">
        <v>136</v>
      </c>
      <c r="K975">
        <v>151</v>
      </c>
      <c r="L975">
        <v>176</v>
      </c>
      <c r="M975">
        <v>118</v>
      </c>
    </row>
    <row r="976" spans="1:13" x14ac:dyDescent="0.45">
      <c r="A976">
        <v>975</v>
      </c>
      <c r="B976">
        <v>1936</v>
      </c>
      <c r="C976" t="s">
        <v>278</v>
      </c>
      <c r="D976" t="s">
        <v>51</v>
      </c>
      <c r="E976">
        <v>677</v>
      </c>
      <c r="F976">
        <v>65</v>
      </c>
      <c r="G976">
        <v>63</v>
      </c>
      <c r="H976">
        <v>123</v>
      </c>
      <c r="I976">
        <v>112</v>
      </c>
      <c r="J976">
        <v>144</v>
      </c>
      <c r="K976">
        <v>151</v>
      </c>
      <c r="L976">
        <v>198</v>
      </c>
      <c r="M976">
        <v>116</v>
      </c>
    </row>
    <row r="977" spans="1:13" x14ac:dyDescent="0.45">
      <c r="A977">
        <v>976</v>
      </c>
      <c r="B977">
        <v>1934</v>
      </c>
      <c r="C977" t="s">
        <v>441</v>
      </c>
      <c r="D977" t="s">
        <v>70</v>
      </c>
      <c r="E977">
        <v>667</v>
      </c>
      <c r="F977">
        <v>95</v>
      </c>
      <c r="G977">
        <v>183</v>
      </c>
      <c r="H977">
        <v>118</v>
      </c>
      <c r="I977">
        <v>112</v>
      </c>
      <c r="J977">
        <v>145</v>
      </c>
      <c r="K977">
        <v>150</v>
      </c>
      <c r="L977">
        <v>206</v>
      </c>
      <c r="M977">
        <v>122</v>
      </c>
    </row>
    <row r="978" spans="1:13" x14ac:dyDescent="0.45">
      <c r="A978">
        <v>977</v>
      </c>
      <c r="B978">
        <v>1987</v>
      </c>
      <c r="C978" t="s">
        <v>252</v>
      </c>
      <c r="D978" t="s">
        <v>58</v>
      </c>
      <c r="E978">
        <v>588</v>
      </c>
      <c r="F978">
        <v>90</v>
      </c>
      <c r="G978">
        <v>115</v>
      </c>
      <c r="H978">
        <v>115</v>
      </c>
      <c r="I978">
        <v>110</v>
      </c>
      <c r="J978">
        <v>138</v>
      </c>
      <c r="K978">
        <v>150</v>
      </c>
      <c r="L978">
        <v>181</v>
      </c>
      <c r="M978">
        <v>109</v>
      </c>
    </row>
    <row r="979" spans="1:13" x14ac:dyDescent="0.45">
      <c r="A979">
        <v>978</v>
      </c>
      <c r="B979">
        <v>1964</v>
      </c>
      <c r="C979" t="s">
        <v>681</v>
      </c>
      <c r="D979" t="s">
        <v>58</v>
      </c>
      <c r="E979">
        <v>587</v>
      </c>
      <c r="F979">
        <v>98</v>
      </c>
      <c r="G979">
        <v>103</v>
      </c>
      <c r="H979">
        <v>116</v>
      </c>
      <c r="I979">
        <v>112</v>
      </c>
      <c r="J979">
        <v>138</v>
      </c>
      <c r="K979">
        <v>150</v>
      </c>
      <c r="L979">
        <v>184</v>
      </c>
      <c r="M979">
        <v>107</v>
      </c>
    </row>
    <row r="980" spans="1:13" x14ac:dyDescent="0.45">
      <c r="A980">
        <v>979</v>
      </c>
      <c r="B980">
        <v>1929</v>
      </c>
      <c r="C980" t="s">
        <v>480</v>
      </c>
      <c r="D980" t="s">
        <v>88</v>
      </c>
      <c r="E980">
        <v>670</v>
      </c>
      <c r="F980">
        <v>137</v>
      </c>
      <c r="G980">
        <v>200</v>
      </c>
      <c r="H980">
        <v>113</v>
      </c>
      <c r="I980">
        <v>116</v>
      </c>
      <c r="J980">
        <v>140</v>
      </c>
      <c r="K980">
        <v>150</v>
      </c>
      <c r="L980">
        <v>197</v>
      </c>
      <c r="M980">
        <v>112</v>
      </c>
    </row>
    <row r="981" spans="1:13" x14ac:dyDescent="0.45">
      <c r="A981">
        <v>980</v>
      </c>
      <c r="B981">
        <v>2021</v>
      </c>
      <c r="C981" t="s">
        <v>750</v>
      </c>
      <c r="D981" t="s">
        <v>93</v>
      </c>
      <c r="E981">
        <v>639</v>
      </c>
      <c r="F981">
        <v>177</v>
      </c>
      <c r="G981">
        <v>129</v>
      </c>
      <c r="H981">
        <v>104</v>
      </c>
      <c r="I981">
        <v>118</v>
      </c>
      <c r="J981">
        <v>142</v>
      </c>
      <c r="K981">
        <v>150</v>
      </c>
      <c r="L981">
        <v>197</v>
      </c>
      <c r="M981">
        <v>104</v>
      </c>
    </row>
    <row r="982" spans="1:13" x14ac:dyDescent="0.45">
      <c r="A982">
        <v>981</v>
      </c>
      <c r="B982">
        <v>2001</v>
      </c>
      <c r="C982" t="s">
        <v>713</v>
      </c>
      <c r="D982" t="s">
        <v>64</v>
      </c>
      <c r="E982">
        <v>674</v>
      </c>
      <c r="F982">
        <v>149</v>
      </c>
      <c r="G982">
        <v>58</v>
      </c>
      <c r="H982">
        <v>115</v>
      </c>
      <c r="I982">
        <v>119</v>
      </c>
      <c r="J982">
        <v>134</v>
      </c>
      <c r="K982">
        <v>150</v>
      </c>
      <c r="L982">
        <v>164</v>
      </c>
      <c r="M982">
        <v>99</v>
      </c>
    </row>
    <row r="983" spans="1:13" x14ac:dyDescent="0.45">
      <c r="A983">
        <v>982</v>
      </c>
      <c r="B983">
        <v>1968</v>
      </c>
      <c r="C983" t="s">
        <v>310</v>
      </c>
      <c r="D983" t="s">
        <v>78</v>
      </c>
      <c r="E983">
        <v>692</v>
      </c>
      <c r="F983">
        <v>110</v>
      </c>
      <c r="G983">
        <v>78</v>
      </c>
      <c r="H983">
        <v>133</v>
      </c>
      <c r="I983">
        <v>126</v>
      </c>
      <c r="J983">
        <v>132</v>
      </c>
      <c r="K983">
        <v>150</v>
      </c>
      <c r="L983">
        <v>130</v>
      </c>
      <c r="M983">
        <v>131</v>
      </c>
    </row>
    <row r="984" spans="1:13" x14ac:dyDescent="0.45">
      <c r="A984">
        <v>983</v>
      </c>
      <c r="B984">
        <v>1993</v>
      </c>
      <c r="C984" t="s">
        <v>1191</v>
      </c>
      <c r="D984" t="s">
        <v>134</v>
      </c>
      <c r="E984">
        <v>506</v>
      </c>
      <c r="F984">
        <v>56</v>
      </c>
      <c r="G984">
        <v>100</v>
      </c>
      <c r="H984">
        <v>137</v>
      </c>
      <c r="I984">
        <v>120</v>
      </c>
      <c r="J984">
        <v>146</v>
      </c>
      <c r="K984">
        <v>150</v>
      </c>
      <c r="L984">
        <v>163</v>
      </c>
      <c r="M984">
        <v>134</v>
      </c>
    </row>
    <row r="985" spans="1:13" x14ac:dyDescent="0.45">
      <c r="A985">
        <v>984</v>
      </c>
      <c r="B985">
        <v>1976</v>
      </c>
      <c r="C985" t="s">
        <v>280</v>
      </c>
      <c r="D985" t="s">
        <v>78</v>
      </c>
      <c r="E985">
        <v>627</v>
      </c>
      <c r="F985">
        <v>94</v>
      </c>
      <c r="G985">
        <v>120</v>
      </c>
      <c r="H985">
        <v>117</v>
      </c>
      <c r="I985">
        <v>111</v>
      </c>
      <c r="J985">
        <v>142</v>
      </c>
      <c r="K985">
        <v>150</v>
      </c>
      <c r="L985">
        <v>201</v>
      </c>
      <c r="M985">
        <v>111</v>
      </c>
    </row>
    <row r="986" spans="1:13" x14ac:dyDescent="0.45">
      <c r="A986">
        <v>985</v>
      </c>
      <c r="B986">
        <v>1997</v>
      </c>
      <c r="C986" t="s">
        <v>1233</v>
      </c>
      <c r="D986" t="s">
        <v>48</v>
      </c>
      <c r="E986">
        <v>628</v>
      </c>
      <c r="F986">
        <v>151</v>
      </c>
      <c r="G986">
        <v>148</v>
      </c>
      <c r="H986">
        <v>116</v>
      </c>
      <c r="I986">
        <v>123</v>
      </c>
      <c r="J986">
        <v>131</v>
      </c>
      <c r="K986">
        <v>150</v>
      </c>
      <c r="L986">
        <v>155</v>
      </c>
      <c r="M986">
        <v>127</v>
      </c>
    </row>
    <row r="987" spans="1:13" x14ac:dyDescent="0.45">
      <c r="A987">
        <v>986</v>
      </c>
      <c r="B987">
        <v>1996</v>
      </c>
      <c r="C987" t="s">
        <v>571</v>
      </c>
      <c r="D987" t="s">
        <v>110</v>
      </c>
      <c r="E987">
        <v>715</v>
      </c>
      <c r="F987">
        <v>145</v>
      </c>
      <c r="G987">
        <v>78</v>
      </c>
      <c r="H987">
        <v>112</v>
      </c>
      <c r="I987">
        <v>117</v>
      </c>
      <c r="J987">
        <v>140</v>
      </c>
      <c r="K987">
        <v>150</v>
      </c>
      <c r="L987">
        <v>186</v>
      </c>
      <c r="M987">
        <v>96</v>
      </c>
    </row>
    <row r="988" spans="1:13" x14ac:dyDescent="0.45">
      <c r="A988">
        <v>987</v>
      </c>
      <c r="B988">
        <v>1947</v>
      </c>
      <c r="C988" t="s">
        <v>187</v>
      </c>
      <c r="D988" t="s">
        <v>42</v>
      </c>
      <c r="E988">
        <v>601</v>
      </c>
      <c r="F988">
        <v>102</v>
      </c>
      <c r="G988">
        <v>62</v>
      </c>
      <c r="H988">
        <v>120</v>
      </c>
      <c r="I988">
        <v>114</v>
      </c>
      <c r="J988">
        <v>138</v>
      </c>
      <c r="K988">
        <v>150</v>
      </c>
      <c r="L988">
        <v>181</v>
      </c>
      <c r="M988">
        <v>111</v>
      </c>
    </row>
    <row r="989" spans="1:13" x14ac:dyDescent="0.45">
      <c r="A989">
        <v>988</v>
      </c>
      <c r="B989">
        <v>1971</v>
      </c>
      <c r="C989" t="s">
        <v>238</v>
      </c>
      <c r="D989" t="s">
        <v>61</v>
      </c>
      <c r="E989">
        <v>545</v>
      </c>
      <c r="F989">
        <v>143</v>
      </c>
      <c r="G989">
        <v>89</v>
      </c>
      <c r="H989">
        <v>110</v>
      </c>
      <c r="I989">
        <v>117</v>
      </c>
      <c r="J989">
        <v>135</v>
      </c>
      <c r="K989">
        <v>150</v>
      </c>
      <c r="L989">
        <v>185</v>
      </c>
      <c r="M989">
        <v>98</v>
      </c>
    </row>
    <row r="990" spans="1:13" x14ac:dyDescent="0.45">
      <c r="A990">
        <v>989</v>
      </c>
      <c r="B990">
        <v>1960</v>
      </c>
      <c r="C990" t="s">
        <v>1127</v>
      </c>
      <c r="D990" t="s">
        <v>90</v>
      </c>
      <c r="E990">
        <v>664</v>
      </c>
      <c r="F990">
        <v>104</v>
      </c>
      <c r="G990">
        <v>73</v>
      </c>
      <c r="H990">
        <v>111</v>
      </c>
      <c r="I990">
        <v>107</v>
      </c>
      <c r="J990">
        <v>140</v>
      </c>
      <c r="K990">
        <v>150</v>
      </c>
      <c r="L990">
        <v>195</v>
      </c>
      <c r="M990">
        <v>93</v>
      </c>
    </row>
    <row r="991" spans="1:13" x14ac:dyDescent="0.45">
      <c r="A991">
        <v>990</v>
      </c>
      <c r="B991">
        <v>2000</v>
      </c>
      <c r="C991" t="s">
        <v>823</v>
      </c>
      <c r="D991" t="s">
        <v>294</v>
      </c>
      <c r="E991">
        <v>650</v>
      </c>
      <c r="F991">
        <v>146</v>
      </c>
      <c r="G991">
        <v>66</v>
      </c>
      <c r="H991">
        <v>118</v>
      </c>
      <c r="I991">
        <v>121</v>
      </c>
      <c r="J991">
        <v>121</v>
      </c>
      <c r="K991">
        <v>150</v>
      </c>
      <c r="L991">
        <v>126</v>
      </c>
      <c r="M991">
        <v>110</v>
      </c>
    </row>
    <row r="992" spans="1:13" x14ac:dyDescent="0.45">
      <c r="A992">
        <v>991</v>
      </c>
      <c r="B992">
        <v>1956</v>
      </c>
      <c r="C992" t="s">
        <v>1186</v>
      </c>
      <c r="D992" t="s">
        <v>182</v>
      </c>
      <c r="E992">
        <v>665</v>
      </c>
      <c r="F992">
        <v>120</v>
      </c>
      <c r="G992">
        <v>55</v>
      </c>
      <c r="H992">
        <v>118</v>
      </c>
      <c r="I992">
        <v>122</v>
      </c>
      <c r="J992">
        <v>129</v>
      </c>
      <c r="K992">
        <v>150</v>
      </c>
      <c r="L992">
        <v>149</v>
      </c>
      <c r="M992">
        <v>109</v>
      </c>
    </row>
    <row r="993" spans="1:13" x14ac:dyDescent="0.45">
      <c r="A993">
        <v>992</v>
      </c>
      <c r="B993">
        <v>1988</v>
      </c>
      <c r="C993" t="s">
        <v>781</v>
      </c>
      <c r="D993" t="s">
        <v>164</v>
      </c>
      <c r="E993">
        <v>632</v>
      </c>
      <c r="F993">
        <v>140</v>
      </c>
      <c r="G993">
        <v>136</v>
      </c>
      <c r="H993">
        <v>113</v>
      </c>
      <c r="I993">
        <v>118</v>
      </c>
      <c r="J993">
        <v>129</v>
      </c>
      <c r="K993">
        <v>150</v>
      </c>
      <c r="L993">
        <v>162</v>
      </c>
      <c r="M993">
        <v>116</v>
      </c>
    </row>
    <row r="994" spans="1:13" x14ac:dyDescent="0.45">
      <c r="A994">
        <v>993</v>
      </c>
      <c r="B994">
        <v>1961</v>
      </c>
      <c r="C994" t="s">
        <v>1245</v>
      </c>
      <c r="D994" t="s">
        <v>42</v>
      </c>
      <c r="E994">
        <v>482</v>
      </c>
      <c r="F994">
        <v>59</v>
      </c>
      <c r="G994">
        <v>112</v>
      </c>
      <c r="H994">
        <v>132</v>
      </c>
      <c r="I994">
        <v>114</v>
      </c>
      <c r="J994">
        <v>134</v>
      </c>
      <c r="K994">
        <v>150</v>
      </c>
      <c r="L994">
        <v>137</v>
      </c>
      <c r="M994">
        <v>132</v>
      </c>
    </row>
    <row r="995" spans="1:13" x14ac:dyDescent="0.45">
      <c r="A995">
        <v>994</v>
      </c>
      <c r="B995">
        <v>1967</v>
      </c>
      <c r="C995" t="s">
        <v>755</v>
      </c>
      <c r="D995" t="s">
        <v>58</v>
      </c>
      <c r="E995">
        <v>665</v>
      </c>
      <c r="F995">
        <v>145</v>
      </c>
      <c r="G995">
        <v>108</v>
      </c>
      <c r="H995">
        <v>112</v>
      </c>
      <c r="I995">
        <v>117</v>
      </c>
      <c r="J995">
        <v>134</v>
      </c>
      <c r="K995">
        <v>150</v>
      </c>
      <c r="L995">
        <v>182</v>
      </c>
      <c r="M995">
        <v>107</v>
      </c>
    </row>
    <row r="996" spans="1:13" x14ac:dyDescent="0.45">
      <c r="A996">
        <v>995</v>
      </c>
      <c r="B996">
        <v>2012</v>
      </c>
      <c r="C996" t="s">
        <v>1234</v>
      </c>
      <c r="D996" t="s">
        <v>308</v>
      </c>
      <c r="E996">
        <v>644</v>
      </c>
      <c r="F996">
        <v>162</v>
      </c>
      <c r="G996">
        <v>76</v>
      </c>
      <c r="H996">
        <v>110</v>
      </c>
      <c r="I996">
        <v>120</v>
      </c>
      <c r="J996">
        <v>135</v>
      </c>
      <c r="K996">
        <v>150</v>
      </c>
      <c r="L996">
        <v>177</v>
      </c>
      <c r="M996">
        <v>91</v>
      </c>
    </row>
    <row r="997" spans="1:13" x14ac:dyDescent="0.45">
      <c r="A997">
        <v>996</v>
      </c>
      <c r="B997">
        <v>2015</v>
      </c>
      <c r="C997" t="s">
        <v>1234</v>
      </c>
      <c r="D997" t="s">
        <v>308</v>
      </c>
      <c r="E997">
        <v>624</v>
      </c>
      <c r="F997">
        <v>160</v>
      </c>
      <c r="G997">
        <v>79</v>
      </c>
      <c r="H997">
        <v>108</v>
      </c>
      <c r="I997">
        <v>117</v>
      </c>
      <c r="J997">
        <v>135</v>
      </c>
      <c r="K997">
        <v>150</v>
      </c>
      <c r="L997">
        <v>178</v>
      </c>
      <c r="M997">
        <v>90</v>
      </c>
    </row>
    <row r="998" spans="1:13" x14ac:dyDescent="0.45">
      <c r="A998">
        <v>997</v>
      </c>
      <c r="B998">
        <v>2013</v>
      </c>
      <c r="C998" t="s">
        <v>1027</v>
      </c>
      <c r="D998" t="s">
        <v>78</v>
      </c>
      <c r="E998">
        <v>712</v>
      </c>
      <c r="F998">
        <v>197</v>
      </c>
      <c r="G998">
        <v>98</v>
      </c>
      <c r="H998">
        <v>110</v>
      </c>
      <c r="I998">
        <v>131</v>
      </c>
      <c r="J998">
        <v>115</v>
      </c>
      <c r="K998">
        <v>150</v>
      </c>
      <c r="L998">
        <v>124</v>
      </c>
      <c r="M998">
        <v>113</v>
      </c>
    </row>
    <row r="999" spans="1:13" x14ac:dyDescent="0.45">
      <c r="A999">
        <v>998</v>
      </c>
      <c r="B999">
        <v>1930</v>
      </c>
      <c r="C999" t="s">
        <v>342</v>
      </c>
      <c r="D999" t="s">
        <v>139</v>
      </c>
      <c r="E999">
        <v>719</v>
      </c>
      <c r="F999">
        <v>96</v>
      </c>
      <c r="G999">
        <v>101</v>
      </c>
      <c r="H999">
        <v>124</v>
      </c>
      <c r="I999">
        <v>118</v>
      </c>
      <c r="J999">
        <v>148</v>
      </c>
      <c r="K999">
        <v>150</v>
      </c>
      <c r="L999">
        <v>198</v>
      </c>
      <c r="M999">
        <v>117</v>
      </c>
    </row>
    <row r="1000" spans="1:13" x14ac:dyDescent="0.45">
      <c r="A1000">
        <v>999</v>
      </c>
      <c r="B1000">
        <v>1963</v>
      </c>
      <c r="C1000" t="s">
        <v>472</v>
      </c>
      <c r="D1000" t="s">
        <v>152</v>
      </c>
      <c r="E1000">
        <v>626</v>
      </c>
      <c r="F1000">
        <v>170</v>
      </c>
      <c r="G1000">
        <v>128</v>
      </c>
      <c r="H1000">
        <v>106</v>
      </c>
      <c r="I1000">
        <v>117</v>
      </c>
      <c r="J1000">
        <v>135</v>
      </c>
      <c r="K1000">
        <v>150</v>
      </c>
      <c r="L1000">
        <v>189</v>
      </c>
      <c r="M1000">
        <v>102</v>
      </c>
    </row>
    <row r="1001" spans="1:13" x14ac:dyDescent="0.45">
      <c r="A1001">
        <v>1000</v>
      </c>
      <c r="B1001">
        <v>1985</v>
      </c>
      <c r="C1001" t="s">
        <v>405</v>
      </c>
      <c r="D1001" t="s">
        <v>210</v>
      </c>
      <c r="E1001">
        <v>712</v>
      </c>
      <c r="F1001">
        <v>141</v>
      </c>
      <c r="G1001">
        <v>149</v>
      </c>
      <c r="H1001">
        <v>116</v>
      </c>
      <c r="I1001">
        <v>118</v>
      </c>
      <c r="J1001">
        <v>139</v>
      </c>
      <c r="K1001">
        <v>150</v>
      </c>
      <c r="L1001">
        <v>187</v>
      </c>
      <c r="M1001">
        <v>118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9C451-A47D-4E77-A885-42F2CB9E0B9B}">
  <dimension ref="A1:M501"/>
  <sheetViews>
    <sheetView workbookViewId="0"/>
  </sheetViews>
  <sheetFormatPr defaultRowHeight="14.25" x14ac:dyDescent="0.45"/>
  <cols>
    <col min="1" max="1" width="3.86328125" bestFit="1" customWidth="1"/>
    <col min="2" max="2" width="8.796875" bestFit="1" customWidth="1"/>
    <col min="3" max="3" width="16.59765625" bestFit="1" customWidth="1"/>
    <col min="4" max="4" width="7.265625" bestFit="1" customWidth="1"/>
    <col min="5" max="5" width="5.06640625" bestFit="1" customWidth="1"/>
    <col min="6" max="6" width="7.53125" bestFit="1" customWidth="1"/>
    <col min="7" max="7" width="6.46484375" bestFit="1" customWidth="1"/>
    <col min="8" max="9" width="7.33203125" bestFit="1" customWidth="1"/>
    <col min="10" max="10" width="7.1328125" bestFit="1" customWidth="1"/>
    <col min="11" max="11" width="7.59765625" bestFit="1" customWidth="1"/>
    <col min="12" max="12" width="6.796875" bestFit="1" customWidth="1"/>
    <col min="13" max="13" width="8.73046875" bestFit="1" customWidth="1"/>
  </cols>
  <sheetData>
    <row r="1" spans="1:13" x14ac:dyDescent="0.45">
      <c r="A1" t="s">
        <v>1083</v>
      </c>
      <c r="B1" t="s">
        <v>3</v>
      </c>
      <c r="C1" t="s">
        <v>1084</v>
      </c>
      <c r="D1" t="s">
        <v>5</v>
      </c>
      <c r="E1" t="s">
        <v>2</v>
      </c>
      <c r="F1" t="s">
        <v>1116</v>
      </c>
      <c r="G1" t="s">
        <v>1117</v>
      </c>
      <c r="H1" t="s">
        <v>1118</v>
      </c>
      <c r="I1" t="s">
        <v>1119</v>
      </c>
      <c r="J1" t="s">
        <v>1120</v>
      </c>
      <c r="K1" t="s">
        <v>1091</v>
      </c>
      <c r="L1" t="s">
        <v>1121</v>
      </c>
      <c r="M1" t="s">
        <v>1122</v>
      </c>
    </row>
    <row r="2" spans="1:13" x14ac:dyDescent="0.45">
      <c r="A2">
        <v>1</v>
      </c>
      <c r="B2">
        <v>2002</v>
      </c>
      <c r="C2" t="s">
        <v>57</v>
      </c>
      <c r="D2" t="s">
        <v>58</v>
      </c>
      <c r="E2">
        <v>612</v>
      </c>
      <c r="F2">
        <v>347</v>
      </c>
      <c r="G2">
        <v>47</v>
      </c>
      <c r="H2">
        <v>139</v>
      </c>
      <c r="I2">
        <v>171</v>
      </c>
      <c r="J2">
        <v>189</v>
      </c>
      <c r="K2">
        <v>244</v>
      </c>
      <c r="L2">
        <v>273</v>
      </c>
      <c r="M2">
        <v>111</v>
      </c>
    </row>
    <row r="3" spans="1:13" x14ac:dyDescent="0.45">
      <c r="A3">
        <v>2</v>
      </c>
      <c r="B3">
        <v>2001</v>
      </c>
      <c r="C3" t="s">
        <v>57</v>
      </c>
      <c r="D3" t="s">
        <v>58</v>
      </c>
      <c r="E3">
        <v>664</v>
      </c>
      <c r="F3">
        <v>298</v>
      </c>
      <c r="G3">
        <v>82</v>
      </c>
      <c r="H3">
        <v>122</v>
      </c>
      <c r="I3">
        <v>152</v>
      </c>
      <c r="J3">
        <v>196</v>
      </c>
      <c r="K3">
        <v>235</v>
      </c>
      <c r="L3">
        <v>313</v>
      </c>
      <c r="M3">
        <v>89</v>
      </c>
    </row>
    <row r="4" spans="1:13" x14ac:dyDescent="0.45">
      <c r="A4">
        <v>3</v>
      </c>
      <c r="B4">
        <v>1920</v>
      </c>
      <c r="C4" t="s">
        <v>41</v>
      </c>
      <c r="D4" t="s">
        <v>42</v>
      </c>
      <c r="E4">
        <v>615</v>
      </c>
      <c r="F4">
        <v>299</v>
      </c>
      <c r="G4">
        <v>202</v>
      </c>
      <c r="H4">
        <v>129</v>
      </c>
      <c r="I4">
        <v>150</v>
      </c>
      <c r="J4">
        <v>212</v>
      </c>
      <c r="K4">
        <v>234</v>
      </c>
      <c r="L4">
        <v>435</v>
      </c>
      <c r="M4">
        <v>119</v>
      </c>
    </row>
    <row r="5" spans="1:13" x14ac:dyDescent="0.45">
      <c r="A5">
        <v>4</v>
      </c>
      <c r="B5">
        <v>2004</v>
      </c>
      <c r="C5" t="s">
        <v>57</v>
      </c>
      <c r="D5" t="s">
        <v>58</v>
      </c>
      <c r="E5">
        <v>617</v>
      </c>
      <c r="F5">
        <v>416</v>
      </c>
      <c r="G5">
        <v>41</v>
      </c>
      <c r="H5">
        <v>134</v>
      </c>
      <c r="I5">
        <v>179</v>
      </c>
      <c r="J5">
        <v>186</v>
      </c>
      <c r="K5">
        <v>233</v>
      </c>
      <c r="L5">
        <v>269</v>
      </c>
      <c r="M5">
        <v>104</v>
      </c>
    </row>
    <row r="6" spans="1:13" x14ac:dyDescent="0.45">
      <c r="A6">
        <v>5</v>
      </c>
      <c r="B6">
        <v>1923</v>
      </c>
      <c r="C6" t="s">
        <v>41</v>
      </c>
      <c r="D6" t="s">
        <v>42</v>
      </c>
      <c r="E6">
        <v>699</v>
      </c>
      <c r="F6">
        <v>276</v>
      </c>
      <c r="G6">
        <v>208</v>
      </c>
      <c r="H6">
        <v>135</v>
      </c>
      <c r="I6">
        <v>151</v>
      </c>
      <c r="J6">
        <v>191</v>
      </c>
      <c r="K6">
        <v>225</v>
      </c>
      <c r="L6">
        <v>336</v>
      </c>
      <c r="M6">
        <v>139</v>
      </c>
    </row>
    <row r="7" spans="1:13" x14ac:dyDescent="0.45">
      <c r="A7">
        <v>6</v>
      </c>
      <c r="B7">
        <v>2024</v>
      </c>
      <c r="C7" t="s">
        <v>96</v>
      </c>
      <c r="D7" t="s">
        <v>42</v>
      </c>
      <c r="E7">
        <v>582</v>
      </c>
      <c r="F7">
        <v>225</v>
      </c>
      <c r="G7">
        <v>105</v>
      </c>
      <c r="H7">
        <v>138</v>
      </c>
      <c r="I7">
        <v>150</v>
      </c>
      <c r="J7">
        <v>183</v>
      </c>
      <c r="K7">
        <v>225</v>
      </c>
      <c r="L7">
        <v>252</v>
      </c>
      <c r="M7">
        <v>130</v>
      </c>
    </row>
    <row r="8" spans="1:13" x14ac:dyDescent="0.45">
      <c r="A8">
        <v>7</v>
      </c>
      <c r="B8">
        <v>1957</v>
      </c>
      <c r="C8" t="s">
        <v>86</v>
      </c>
      <c r="D8" t="s">
        <v>48</v>
      </c>
      <c r="E8">
        <v>546</v>
      </c>
      <c r="F8">
        <v>233</v>
      </c>
      <c r="G8">
        <v>71</v>
      </c>
      <c r="H8">
        <v>148</v>
      </c>
      <c r="I8">
        <v>157</v>
      </c>
      <c r="J8">
        <v>184</v>
      </c>
      <c r="K8">
        <v>223</v>
      </c>
      <c r="L8">
        <v>256</v>
      </c>
      <c r="M8">
        <v>132</v>
      </c>
    </row>
    <row r="9" spans="1:13" x14ac:dyDescent="0.45">
      <c r="A9">
        <v>8</v>
      </c>
      <c r="B9">
        <v>1921</v>
      </c>
      <c r="C9" t="s">
        <v>41</v>
      </c>
      <c r="D9" t="s">
        <v>42</v>
      </c>
      <c r="E9">
        <v>693</v>
      </c>
      <c r="F9">
        <v>249</v>
      </c>
      <c r="G9">
        <v>184</v>
      </c>
      <c r="H9">
        <v>126</v>
      </c>
      <c r="I9">
        <v>140</v>
      </c>
      <c r="J9">
        <v>201</v>
      </c>
      <c r="K9">
        <v>218</v>
      </c>
      <c r="L9">
        <v>387</v>
      </c>
      <c r="M9">
        <v>115</v>
      </c>
    </row>
    <row r="10" spans="1:13" x14ac:dyDescent="0.45">
      <c r="A10">
        <v>9</v>
      </c>
      <c r="B10">
        <v>1957</v>
      </c>
      <c r="C10" t="s">
        <v>67</v>
      </c>
      <c r="D10" t="s">
        <v>42</v>
      </c>
      <c r="E10">
        <v>623</v>
      </c>
      <c r="F10">
        <v>251</v>
      </c>
      <c r="G10">
        <v>108</v>
      </c>
      <c r="H10">
        <v>139</v>
      </c>
      <c r="I10">
        <v>153</v>
      </c>
      <c r="J10">
        <v>167</v>
      </c>
      <c r="K10">
        <v>217</v>
      </c>
      <c r="L10">
        <v>224</v>
      </c>
      <c r="M10">
        <v>136</v>
      </c>
    </row>
    <row r="11" spans="1:13" x14ac:dyDescent="0.45">
      <c r="A11">
        <v>10</v>
      </c>
      <c r="B11">
        <v>1941</v>
      </c>
      <c r="C11" t="s">
        <v>86</v>
      </c>
      <c r="D11" t="s">
        <v>48</v>
      </c>
      <c r="E11">
        <v>606</v>
      </c>
      <c r="F11">
        <v>239</v>
      </c>
      <c r="G11">
        <v>57</v>
      </c>
      <c r="H11">
        <v>147</v>
      </c>
      <c r="I11">
        <v>157</v>
      </c>
      <c r="J11">
        <v>181</v>
      </c>
      <c r="K11">
        <v>217</v>
      </c>
      <c r="L11">
        <v>252</v>
      </c>
      <c r="M11">
        <v>131</v>
      </c>
    </row>
    <row r="12" spans="1:13" x14ac:dyDescent="0.45">
      <c r="A12">
        <v>11</v>
      </c>
      <c r="B12">
        <v>1924</v>
      </c>
      <c r="C12" t="s">
        <v>50</v>
      </c>
      <c r="D12" t="s">
        <v>51</v>
      </c>
      <c r="E12">
        <v>640</v>
      </c>
      <c r="F12">
        <v>196</v>
      </c>
      <c r="G12">
        <v>79</v>
      </c>
      <c r="H12">
        <v>146</v>
      </c>
      <c r="I12">
        <v>147</v>
      </c>
      <c r="J12">
        <v>173</v>
      </c>
      <c r="K12">
        <v>214</v>
      </c>
      <c r="L12">
        <v>240</v>
      </c>
      <c r="M12">
        <v>140</v>
      </c>
    </row>
    <row r="13" spans="1:13" x14ac:dyDescent="0.45">
      <c r="A13">
        <v>12</v>
      </c>
      <c r="B13">
        <v>1926</v>
      </c>
      <c r="C13" t="s">
        <v>41</v>
      </c>
      <c r="D13" t="s">
        <v>42</v>
      </c>
      <c r="E13">
        <v>652</v>
      </c>
      <c r="F13">
        <v>240</v>
      </c>
      <c r="G13">
        <v>191</v>
      </c>
      <c r="H13">
        <v>128</v>
      </c>
      <c r="I13">
        <v>143</v>
      </c>
      <c r="J13">
        <v>181</v>
      </c>
      <c r="K13">
        <v>213</v>
      </c>
      <c r="L13">
        <v>314</v>
      </c>
      <c r="M13">
        <v>121</v>
      </c>
    </row>
    <row r="14" spans="1:13" x14ac:dyDescent="0.45">
      <c r="A14">
        <v>13</v>
      </c>
      <c r="B14">
        <v>2003</v>
      </c>
      <c r="C14" t="s">
        <v>57</v>
      </c>
      <c r="D14" t="s">
        <v>58</v>
      </c>
      <c r="E14">
        <v>550</v>
      </c>
      <c r="F14">
        <v>298</v>
      </c>
      <c r="G14">
        <v>65</v>
      </c>
      <c r="H14">
        <v>127</v>
      </c>
      <c r="I14">
        <v>155</v>
      </c>
      <c r="J14">
        <v>174</v>
      </c>
      <c r="K14">
        <v>212</v>
      </c>
      <c r="L14">
        <v>251</v>
      </c>
      <c r="M14">
        <v>102</v>
      </c>
    </row>
    <row r="15" spans="1:13" x14ac:dyDescent="0.45">
      <c r="A15">
        <v>14</v>
      </c>
      <c r="B15">
        <v>1946</v>
      </c>
      <c r="C15" t="s">
        <v>86</v>
      </c>
      <c r="D15" t="s">
        <v>48</v>
      </c>
      <c r="E15">
        <v>672</v>
      </c>
      <c r="F15">
        <v>240</v>
      </c>
      <c r="G15">
        <v>67</v>
      </c>
      <c r="H15">
        <v>130</v>
      </c>
      <c r="I15">
        <v>147</v>
      </c>
      <c r="J15">
        <v>176</v>
      </c>
      <c r="K15">
        <v>211</v>
      </c>
      <c r="L15">
        <v>281</v>
      </c>
      <c r="M15">
        <v>113</v>
      </c>
    </row>
    <row r="16" spans="1:13" x14ac:dyDescent="0.45">
      <c r="A16">
        <v>15</v>
      </c>
      <c r="B16">
        <v>1927</v>
      </c>
      <c r="C16" t="s">
        <v>41</v>
      </c>
      <c r="D16" t="s">
        <v>42</v>
      </c>
      <c r="E16">
        <v>691</v>
      </c>
      <c r="F16">
        <v>226</v>
      </c>
      <c r="G16">
        <v>214</v>
      </c>
      <c r="H16">
        <v>121</v>
      </c>
      <c r="I16">
        <v>135</v>
      </c>
      <c r="J16">
        <v>188</v>
      </c>
      <c r="K16">
        <v>208</v>
      </c>
      <c r="L16">
        <v>352</v>
      </c>
      <c r="M16">
        <v>110</v>
      </c>
    </row>
    <row r="17" spans="1:13" x14ac:dyDescent="0.45">
      <c r="A17">
        <v>16</v>
      </c>
      <c r="B17">
        <v>1954</v>
      </c>
      <c r="C17" t="s">
        <v>86</v>
      </c>
      <c r="D17" t="s">
        <v>48</v>
      </c>
      <c r="E17">
        <v>526</v>
      </c>
      <c r="F17">
        <v>258</v>
      </c>
      <c r="G17">
        <v>63</v>
      </c>
      <c r="H17">
        <v>130</v>
      </c>
      <c r="I17">
        <v>151</v>
      </c>
      <c r="J17">
        <v>164</v>
      </c>
      <c r="K17">
        <v>207</v>
      </c>
      <c r="L17">
        <v>237</v>
      </c>
      <c r="M17">
        <v>114</v>
      </c>
    </row>
    <row r="18" spans="1:13" x14ac:dyDescent="0.45">
      <c r="A18">
        <v>17</v>
      </c>
      <c r="B18">
        <v>2022</v>
      </c>
      <c r="C18" t="s">
        <v>96</v>
      </c>
      <c r="D18" t="s">
        <v>42</v>
      </c>
      <c r="E18">
        <v>696</v>
      </c>
      <c r="F18">
        <v>200</v>
      </c>
      <c r="G18">
        <v>113</v>
      </c>
      <c r="H18">
        <v>128</v>
      </c>
      <c r="I18">
        <v>137</v>
      </c>
      <c r="J18">
        <v>175</v>
      </c>
      <c r="K18">
        <v>207</v>
      </c>
      <c r="L18">
        <v>251</v>
      </c>
      <c r="M18">
        <v>117</v>
      </c>
    </row>
    <row r="19" spans="1:13" x14ac:dyDescent="0.45">
      <c r="A19">
        <v>18</v>
      </c>
      <c r="B19">
        <v>1910</v>
      </c>
      <c r="C19" t="s">
        <v>69</v>
      </c>
      <c r="D19" t="s">
        <v>70</v>
      </c>
      <c r="E19">
        <v>590</v>
      </c>
      <c r="F19">
        <v>143</v>
      </c>
      <c r="H19">
        <v>153</v>
      </c>
      <c r="I19">
        <v>144</v>
      </c>
      <c r="J19">
        <v>171</v>
      </c>
      <c r="K19">
        <v>206</v>
      </c>
      <c r="L19">
        <v>231</v>
      </c>
    </row>
    <row r="20" spans="1:13" x14ac:dyDescent="0.45">
      <c r="A20">
        <v>19</v>
      </c>
      <c r="B20">
        <v>1942</v>
      </c>
      <c r="C20" t="s">
        <v>86</v>
      </c>
      <c r="D20" t="s">
        <v>48</v>
      </c>
      <c r="E20">
        <v>671</v>
      </c>
      <c r="F20">
        <v>224</v>
      </c>
      <c r="G20">
        <v>100</v>
      </c>
      <c r="H20">
        <v>134</v>
      </c>
      <c r="I20">
        <v>147</v>
      </c>
      <c r="J20">
        <v>174</v>
      </c>
      <c r="K20">
        <v>205</v>
      </c>
      <c r="L20">
        <v>275</v>
      </c>
      <c r="M20">
        <v>123</v>
      </c>
    </row>
    <row r="21" spans="1:13" x14ac:dyDescent="0.45">
      <c r="A21">
        <v>20</v>
      </c>
      <c r="B21">
        <v>1994</v>
      </c>
      <c r="C21" t="s">
        <v>318</v>
      </c>
      <c r="D21" t="s">
        <v>178</v>
      </c>
      <c r="E21">
        <v>479</v>
      </c>
      <c r="F21">
        <v>155</v>
      </c>
      <c r="G21">
        <v>88</v>
      </c>
      <c r="H21">
        <v>134</v>
      </c>
      <c r="I21">
        <v>132</v>
      </c>
      <c r="J21">
        <v>175</v>
      </c>
      <c r="K21">
        <v>205</v>
      </c>
      <c r="L21">
        <v>247</v>
      </c>
      <c r="M21">
        <v>116</v>
      </c>
    </row>
    <row r="22" spans="1:13" x14ac:dyDescent="0.45">
      <c r="A22">
        <v>21</v>
      </c>
      <c r="B22">
        <v>1994</v>
      </c>
      <c r="C22" t="s">
        <v>510</v>
      </c>
      <c r="D22" t="s">
        <v>182</v>
      </c>
      <c r="E22">
        <v>517</v>
      </c>
      <c r="F22">
        <v>222</v>
      </c>
      <c r="G22">
        <v>77</v>
      </c>
      <c r="H22">
        <v>130</v>
      </c>
      <c r="I22">
        <v>141</v>
      </c>
      <c r="J22">
        <v>168</v>
      </c>
      <c r="K22">
        <v>205</v>
      </c>
      <c r="L22">
        <v>233</v>
      </c>
      <c r="M22">
        <v>112</v>
      </c>
    </row>
    <row r="23" spans="1:13" x14ac:dyDescent="0.45">
      <c r="A23">
        <v>22</v>
      </c>
      <c r="B23">
        <v>1931</v>
      </c>
      <c r="C23" t="s">
        <v>41</v>
      </c>
      <c r="D23" t="s">
        <v>42</v>
      </c>
      <c r="E23">
        <v>663</v>
      </c>
      <c r="F23">
        <v>217</v>
      </c>
      <c r="G23">
        <v>108</v>
      </c>
      <c r="H23">
        <v>130</v>
      </c>
      <c r="I23">
        <v>140</v>
      </c>
      <c r="J23">
        <v>171</v>
      </c>
      <c r="K23">
        <v>205</v>
      </c>
      <c r="L23">
        <v>267</v>
      </c>
      <c r="M23">
        <v>116</v>
      </c>
    </row>
    <row r="24" spans="1:13" x14ac:dyDescent="0.45">
      <c r="A24">
        <v>23</v>
      </c>
      <c r="B24">
        <v>1998</v>
      </c>
      <c r="C24" t="s">
        <v>456</v>
      </c>
      <c r="D24" t="s">
        <v>51</v>
      </c>
      <c r="E24">
        <v>681</v>
      </c>
      <c r="F24">
        <v>264</v>
      </c>
      <c r="G24">
        <v>138</v>
      </c>
      <c r="H24">
        <v>111</v>
      </c>
      <c r="I24">
        <v>138</v>
      </c>
      <c r="J24">
        <v>177</v>
      </c>
      <c r="K24">
        <v>205</v>
      </c>
      <c r="L24">
        <v>292</v>
      </c>
      <c r="M24">
        <v>95</v>
      </c>
    </row>
    <row r="25" spans="1:13" x14ac:dyDescent="0.45">
      <c r="A25">
        <v>24</v>
      </c>
      <c r="B25">
        <v>1927</v>
      </c>
      <c r="C25" t="s">
        <v>55</v>
      </c>
      <c r="D25" t="s">
        <v>42</v>
      </c>
      <c r="E25">
        <v>717</v>
      </c>
      <c r="F25">
        <v>174</v>
      </c>
      <c r="G25">
        <v>194</v>
      </c>
      <c r="H25">
        <v>127</v>
      </c>
      <c r="I25">
        <v>131</v>
      </c>
      <c r="J25">
        <v>186</v>
      </c>
      <c r="K25">
        <v>205</v>
      </c>
      <c r="L25">
        <v>332</v>
      </c>
      <c r="M25">
        <v>123</v>
      </c>
    </row>
    <row r="26" spans="1:13" x14ac:dyDescent="0.45">
      <c r="A26">
        <v>25</v>
      </c>
      <c r="B26">
        <v>1947</v>
      </c>
      <c r="C26" t="s">
        <v>86</v>
      </c>
      <c r="D26" t="s">
        <v>48</v>
      </c>
      <c r="E26">
        <v>693</v>
      </c>
      <c r="F26">
        <v>224</v>
      </c>
      <c r="G26">
        <v>79</v>
      </c>
      <c r="H26">
        <v>131</v>
      </c>
      <c r="I26">
        <v>146</v>
      </c>
      <c r="J26">
        <v>168</v>
      </c>
      <c r="K26">
        <v>204</v>
      </c>
      <c r="L26">
        <v>254</v>
      </c>
      <c r="M26">
        <v>120</v>
      </c>
    </row>
    <row r="27" spans="1:13" x14ac:dyDescent="0.45">
      <c r="A27">
        <v>26</v>
      </c>
      <c r="B27">
        <v>1924</v>
      </c>
      <c r="C27" t="s">
        <v>41</v>
      </c>
      <c r="D27" t="s">
        <v>42</v>
      </c>
      <c r="E27">
        <v>681</v>
      </c>
      <c r="F27">
        <v>234</v>
      </c>
      <c r="G27">
        <v>206</v>
      </c>
      <c r="H27">
        <v>127</v>
      </c>
      <c r="I27">
        <v>139</v>
      </c>
      <c r="J27">
        <v>181</v>
      </c>
      <c r="K27">
        <v>203</v>
      </c>
      <c r="L27">
        <v>325</v>
      </c>
      <c r="M27">
        <v>123</v>
      </c>
    </row>
    <row r="28" spans="1:13" x14ac:dyDescent="0.45">
      <c r="A28">
        <v>27</v>
      </c>
      <c r="B28">
        <v>1919</v>
      </c>
      <c r="C28" t="s">
        <v>41</v>
      </c>
      <c r="D28" t="s">
        <v>48</v>
      </c>
      <c r="E28">
        <v>542</v>
      </c>
      <c r="F28">
        <v>230</v>
      </c>
      <c r="G28">
        <v>152</v>
      </c>
      <c r="H28">
        <v>116</v>
      </c>
      <c r="I28">
        <v>133</v>
      </c>
      <c r="J28">
        <v>177</v>
      </c>
      <c r="K28">
        <v>203</v>
      </c>
      <c r="L28">
        <v>353</v>
      </c>
      <c r="M28">
        <v>108</v>
      </c>
    </row>
    <row r="29" spans="1:13" x14ac:dyDescent="0.45">
      <c r="A29">
        <v>28</v>
      </c>
      <c r="B29">
        <v>1925</v>
      </c>
      <c r="C29" t="s">
        <v>50</v>
      </c>
      <c r="D29" t="s">
        <v>51</v>
      </c>
      <c r="E29">
        <v>605</v>
      </c>
      <c r="F29">
        <v>182</v>
      </c>
      <c r="G29">
        <v>107</v>
      </c>
      <c r="H29">
        <v>134</v>
      </c>
      <c r="I29">
        <v>137</v>
      </c>
      <c r="J29">
        <v>176</v>
      </c>
      <c r="K29">
        <v>202</v>
      </c>
      <c r="L29">
        <v>275</v>
      </c>
      <c r="M29">
        <v>124</v>
      </c>
    </row>
    <row r="30" spans="1:13" x14ac:dyDescent="0.45">
      <c r="A30">
        <v>29</v>
      </c>
      <c r="B30">
        <v>1956</v>
      </c>
      <c r="C30" t="s">
        <v>67</v>
      </c>
      <c r="D30" t="s">
        <v>42</v>
      </c>
      <c r="E30">
        <v>652</v>
      </c>
      <c r="F30">
        <v>160</v>
      </c>
      <c r="G30">
        <v>139</v>
      </c>
      <c r="H30">
        <v>132</v>
      </c>
      <c r="I30">
        <v>133</v>
      </c>
      <c r="J30">
        <v>173</v>
      </c>
      <c r="K30">
        <v>202</v>
      </c>
      <c r="L30">
        <v>251</v>
      </c>
      <c r="M30">
        <v>125</v>
      </c>
    </row>
    <row r="31" spans="1:13" x14ac:dyDescent="0.45">
      <c r="A31">
        <v>30</v>
      </c>
      <c r="B31">
        <v>1955</v>
      </c>
      <c r="C31" t="s">
        <v>86</v>
      </c>
      <c r="D31" t="s">
        <v>48</v>
      </c>
      <c r="E31">
        <v>417</v>
      </c>
      <c r="F31">
        <v>209</v>
      </c>
      <c r="G31">
        <v>57</v>
      </c>
      <c r="H31">
        <v>134</v>
      </c>
      <c r="I31">
        <v>144</v>
      </c>
      <c r="J31">
        <v>177</v>
      </c>
      <c r="K31">
        <v>201</v>
      </c>
      <c r="L31">
        <v>266</v>
      </c>
      <c r="M31">
        <v>114</v>
      </c>
    </row>
    <row r="32" spans="1:13" x14ac:dyDescent="0.45">
      <c r="A32">
        <v>31</v>
      </c>
      <c r="B32">
        <v>1930</v>
      </c>
      <c r="C32" t="s">
        <v>41</v>
      </c>
      <c r="D32" t="s">
        <v>42</v>
      </c>
      <c r="E32">
        <v>676</v>
      </c>
      <c r="F32">
        <v>239</v>
      </c>
      <c r="G32">
        <v>124</v>
      </c>
      <c r="H32">
        <v>122</v>
      </c>
      <c r="I32">
        <v>137</v>
      </c>
      <c r="J32">
        <v>169</v>
      </c>
      <c r="K32">
        <v>201</v>
      </c>
      <c r="L32">
        <v>268</v>
      </c>
      <c r="M32">
        <v>109</v>
      </c>
    </row>
    <row r="33" spans="1:13" x14ac:dyDescent="0.45">
      <c r="A33">
        <v>32</v>
      </c>
      <c r="B33">
        <v>1917</v>
      </c>
      <c r="C33" t="s">
        <v>69</v>
      </c>
      <c r="D33" t="s">
        <v>70</v>
      </c>
      <c r="E33">
        <v>669</v>
      </c>
      <c r="F33">
        <v>108</v>
      </c>
      <c r="G33">
        <v>67</v>
      </c>
      <c r="H33">
        <v>150</v>
      </c>
      <c r="I33">
        <v>136</v>
      </c>
      <c r="J33">
        <v>173</v>
      </c>
      <c r="K33">
        <v>200</v>
      </c>
      <c r="L33">
        <v>249</v>
      </c>
      <c r="M33">
        <v>144</v>
      </c>
    </row>
    <row r="34" spans="1:13" x14ac:dyDescent="0.45">
      <c r="A34">
        <v>33</v>
      </c>
      <c r="B34">
        <v>1927</v>
      </c>
      <c r="C34" t="s">
        <v>1123</v>
      </c>
      <c r="D34" t="s">
        <v>1124</v>
      </c>
      <c r="E34">
        <v>418</v>
      </c>
      <c r="F34">
        <v>167</v>
      </c>
      <c r="H34">
        <v>128</v>
      </c>
      <c r="I34">
        <v>132</v>
      </c>
      <c r="J34">
        <v>173</v>
      </c>
      <c r="K34">
        <v>199</v>
      </c>
      <c r="L34">
        <v>282</v>
      </c>
    </row>
    <row r="35" spans="1:13" x14ac:dyDescent="0.45">
      <c r="A35">
        <v>34</v>
      </c>
      <c r="B35">
        <v>1972</v>
      </c>
      <c r="C35" t="s">
        <v>234</v>
      </c>
      <c r="D35" t="s">
        <v>182</v>
      </c>
      <c r="E35">
        <v>609</v>
      </c>
      <c r="F35">
        <v>188</v>
      </c>
      <c r="G35">
        <v>156</v>
      </c>
      <c r="H35">
        <v>125</v>
      </c>
      <c r="I35">
        <v>133</v>
      </c>
      <c r="J35">
        <v>169</v>
      </c>
      <c r="K35">
        <v>199</v>
      </c>
      <c r="L35">
        <v>269</v>
      </c>
      <c r="M35">
        <v>127</v>
      </c>
    </row>
    <row r="36" spans="1:13" x14ac:dyDescent="0.45">
      <c r="A36">
        <v>35</v>
      </c>
      <c r="B36">
        <v>1948</v>
      </c>
      <c r="C36" t="s">
        <v>72</v>
      </c>
      <c r="D36" t="s">
        <v>51</v>
      </c>
      <c r="E36">
        <v>694</v>
      </c>
      <c r="F36">
        <v>117</v>
      </c>
      <c r="G36">
        <v>55</v>
      </c>
      <c r="H36">
        <v>140</v>
      </c>
      <c r="I36">
        <v>131</v>
      </c>
      <c r="J36">
        <v>177</v>
      </c>
      <c r="K36">
        <v>198</v>
      </c>
      <c r="L36">
        <v>253</v>
      </c>
      <c r="M36">
        <v>126</v>
      </c>
    </row>
    <row r="37" spans="1:13" x14ac:dyDescent="0.45">
      <c r="A37">
        <v>36</v>
      </c>
      <c r="B37">
        <v>1981</v>
      </c>
      <c r="C37" t="s">
        <v>138</v>
      </c>
      <c r="D37" t="s">
        <v>139</v>
      </c>
      <c r="E37">
        <v>434</v>
      </c>
      <c r="F37">
        <v>194</v>
      </c>
      <c r="G37">
        <v>139</v>
      </c>
      <c r="H37">
        <v>121</v>
      </c>
      <c r="I37">
        <v>133</v>
      </c>
      <c r="J37">
        <v>171</v>
      </c>
      <c r="K37">
        <v>198</v>
      </c>
      <c r="L37">
        <v>288</v>
      </c>
      <c r="M37">
        <v>111</v>
      </c>
    </row>
    <row r="38" spans="1:13" x14ac:dyDescent="0.45">
      <c r="A38">
        <v>37</v>
      </c>
      <c r="B38">
        <v>1992</v>
      </c>
      <c r="C38" t="s">
        <v>57</v>
      </c>
      <c r="D38" t="s">
        <v>64</v>
      </c>
      <c r="E38">
        <v>612</v>
      </c>
      <c r="F38">
        <v>245</v>
      </c>
      <c r="G38">
        <v>78</v>
      </c>
      <c r="H38">
        <v>120</v>
      </c>
      <c r="I38">
        <v>140</v>
      </c>
      <c r="J38">
        <v>164</v>
      </c>
      <c r="K38">
        <v>198</v>
      </c>
      <c r="L38">
        <v>256</v>
      </c>
      <c r="M38">
        <v>104</v>
      </c>
    </row>
    <row r="39" spans="1:13" x14ac:dyDescent="0.45">
      <c r="A39">
        <v>38</v>
      </c>
      <c r="B39">
        <v>1980</v>
      </c>
      <c r="C39" t="s">
        <v>173</v>
      </c>
      <c r="D39" t="s">
        <v>174</v>
      </c>
      <c r="E39">
        <v>515</v>
      </c>
      <c r="F39">
        <v>136</v>
      </c>
      <c r="G39">
        <v>36</v>
      </c>
      <c r="H39">
        <v>145</v>
      </c>
      <c r="I39">
        <v>137</v>
      </c>
      <c r="J39">
        <v>166</v>
      </c>
      <c r="K39">
        <v>198</v>
      </c>
      <c r="L39">
        <v>211</v>
      </c>
      <c r="M39">
        <v>128</v>
      </c>
    </row>
    <row r="40" spans="1:13" x14ac:dyDescent="0.45">
      <c r="A40">
        <v>39</v>
      </c>
      <c r="B40">
        <v>2015</v>
      </c>
      <c r="C40" t="s">
        <v>142</v>
      </c>
      <c r="D40" t="s">
        <v>143</v>
      </c>
      <c r="E40">
        <v>654</v>
      </c>
      <c r="F40">
        <v>239</v>
      </c>
      <c r="G40">
        <v>101</v>
      </c>
      <c r="H40">
        <v>127</v>
      </c>
      <c r="I40">
        <v>142</v>
      </c>
      <c r="J40">
        <v>158</v>
      </c>
      <c r="K40">
        <v>197</v>
      </c>
      <c r="L40">
        <v>213</v>
      </c>
      <c r="M40">
        <v>121</v>
      </c>
    </row>
    <row r="41" spans="1:13" x14ac:dyDescent="0.45">
      <c r="A41">
        <v>40</v>
      </c>
      <c r="B41">
        <v>1928</v>
      </c>
      <c r="C41" t="s">
        <v>41</v>
      </c>
      <c r="D41" t="s">
        <v>42</v>
      </c>
      <c r="E41">
        <v>684</v>
      </c>
      <c r="F41">
        <v>239</v>
      </c>
      <c r="G41">
        <v>194</v>
      </c>
      <c r="H41">
        <v>112</v>
      </c>
      <c r="I41">
        <v>131</v>
      </c>
      <c r="J41">
        <v>173</v>
      </c>
      <c r="K41">
        <v>197</v>
      </c>
      <c r="L41">
        <v>318</v>
      </c>
      <c r="M41">
        <v>100</v>
      </c>
    </row>
    <row r="42" spans="1:13" x14ac:dyDescent="0.45">
      <c r="A42">
        <v>41</v>
      </c>
      <c r="B42">
        <v>1923</v>
      </c>
      <c r="C42" t="s">
        <v>1125</v>
      </c>
      <c r="D42" t="s">
        <v>1126</v>
      </c>
      <c r="E42">
        <v>420</v>
      </c>
      <c r="F42">
        <v>108</v>
      </c>
      <c r="H42">
        <v>139</v>
      </c>
      <c r="I42">
        <v>132</v>
      </c>
      <c r="J42">
        <v>175</v>
      </c>
      <c r="K42">
        <v>197</v>
      </c>
      <c r="L42">
        <v>261</v>
      </c>
    </row>
    <row r="43" spans="1:13" x14ac:dyDescent="0.45">
      <c r="A43">
        <v>42</v>
      </c>
      <c r="B43">
        <v>1961</v>
      </c>
      <c r="C43" t="s">
        <v>67</v>
      </c>
      <c r="D43" t="s">
        <v>42</v>
      </c>
      <c r="E43">
        <v>646</v>
      </c>
      <c r="F43">
        <v>197</v>
      </c>
      <c r="G43">
        <v>144</v>
      </c>
      <c r="H43">
        <v>120</v>
      </c>
      <c r="I43">
        <v>132</v>
      </c>
      <c r="J43">
        <v>167</v>
      </c>
      <c r="K43">
        <v>196</v>
      </c>
      <c r="L43">
        <v>252</v>
      </c>
      <c r="M43">
        <v>111</v>
      </c>
    </row>
    <row r="44" spans="1:13" x14ac:dyDescent="0.45">
      <c r="A44">
        <v>43</v>
      </c>
      <c r="B44">
        <v>1904</v>
      </c>
      <c r="C44" t="s">
        <v>123</v>
      </c>
      <c r="D44" t="s">
        <v>110</v>
      </c>
      <c r="E44">
        <v>594</v>
      </c>
      <c r="F44">
        <v>77</v>
      </c>
      <c r="H44">
        <v>150</v>
      </c>
      <c r="I44">
        <v>136</v>
      </c>
      <c r="J44">
        <v>167</v>
      </c>
      <c r="K44">
        <v>196</v>
      </c>
      <c r="L44">
        <v>222</v>
      </c>
    </row>
    <row r="45" spans="1:13" x14ac:dyDescent="0.45">
      <c r="A45">
        <v>44</v>
      </c>
      <c r="B45">
        <v>1966</v>
      </c>
      <c r="C45" t="s">
        <v>238</v>
      </c>
      <c r="D45" t="s">
        <v>61</v>
      </c>
      <c r="E45">
        <v>680</v>
      </c>
      <c r="F45">
        <v>151</v>
      </c>
      <c r="G45">
        <v>93</v>
      </c>
      <c r="H45">
        <v>127</v>
      </c>
      <c r="I45">
        <v>130</v>
      </c>
      <c r="J45">
        <v>166</v>
      </c>
      <c r="K45">
        <v>195</v>
      </c>
      <c r="L45">
        <v>239</v>
      </c>
      <c r="M45">
        <v>111</v>
      </c>
    </row>
    <row r="46" spans="1:13" x14ac:dyDescent="0.45">
      <c r="A46">
        <v>45</v>
      </c>
      <c r="B46">
        <v>1930</v>
      </c>
      <c r="C46" t="s">
        <v>55</v>
      </c>
      <c r="D46" t="s">
        <v>42</v>
      </c>
      <c r="E46">
        <v>703</v>
      </c>
      <c r="F46">
        <v>170</v>
      </c>
      <c r="G46">
        <v>123</v>
      </c>
      <c r="H46">
        <v>128</v>
      </c>
      <c r="I46">
        <v>132</v>
      </c>
      <c r="J46">
        <v>166</v>
      </c>
      <c r="K46">
        <v>194</v>
      </c>
      <c r="L46">
        <v>247</v>
      </c>
      <c r="M46">
        <v>122</v>
      </c>
    </row>
    <row r="47" spans="1:13" x14ac:dyDescent="0.45">
      <c r="A47">
        <v>46</v>
      </c>
      <c r="B47">
        <v>1969</v>
      </c>
      <c r="C47" t="s">
        <v>333</v>
      </c>
      <c r="D47" t="s">
        <v>58</v>
      </c>
      <c r="E47">
        <v>623</v>
      </c>
      <c r="F47">
        <v>215</v>
      </c>
      <c r="G47">
        <v>75</v>
      </c>
      <c r="H47">
        <v>123</v>
      </c>
      <c r="I47">
        <v>137</v>
      </c>
      <c r="J47">
        <v>171</v>
      </c>
      <c r="K47">
        <v>194</v>
      </c>
      <c r="L47">
        <v>269</v>
      </c>
      <c r="M47">
        <v>101</v>
      </c>
    </row>
    <row r="48" spans="1:13" x14ac:dyDescent="0.45">
      <c r="A48">
        <v>47</v>
      </c>
      <c r="B48">
        <v>1908</v>
      </c>
      <c r="C48" t="s">
        <v>63</v>
      </c>
      <c r="D48" t="s">
        <v>64</v>
      </c>
      <c r="E48">
        <v>641</v>
      </c>
      <c r="F48">
        <v>120</v>
      </c>
      <c r="H48">
        <v>143</v>
      </c>
      <c r="I48">
        <v>134</v>
      </c>
      <c r="J48">
        <v>171</v>
      </c>
      <c r="K48">
        <v>194</v>
      </c>
      <c r="L48">
        <v>265</v>
      </c>
    </row>
    <row r="49" spans="1:13" x14ac:dyDescent="0.45">
      <c r="A49">
        <v>48</v>
      </c>
      <c r="B49">
        <v>1967</v>
      </c>
      <c r="C49" t="s">
        <v>47</v>
      </c>
      <c r="D49" t="s">
        <v>48</v>
      </c>
      <c r="E49">
        <v>680</v>
      </c>
      <c r="F49">
        <v>156</v>
      </c>
      <c r="G49">
        <v>68</v>
      </c>
      <c r="H49">
        <v>134</v>
      </c>
      <c r="I49">
        <v>134</v>
      </c>
      <c r="J49">
        <v>171</v>
      </c>
      <c r="K49">
        <v>194</v>
      </c>
      <c r="L49">
        <v>243</v>
      </c>
      <c r="M49">
        <v>114</v>
      </c>
    </row>
    <row r="50" spans="1:13" x14ac:dyDescent="0.45">
      <c r="A50">
        <v>49</v>
      </c>
      <c r="B50">
        <v>1932</v>
      </c>
      <c r="C50" t="s">
        <v>107</v>
      </c>
      <c r="D50" t="s">
        <v>103</v>
      </c>
      <c r="E50">
        <v>701</v>
      </c>
      <c r="F50">
        <v>176</v>
      </c>
      <c r="G50">
        <v>198</v>
      </c>
      <c r="H50">
        <v>128</v>
      </c>
      <c r="I50">
        <v>132</v>
      </c>
      <c r="J50">
        <v>179</v>
      </c>
      <c r="K50">
        <v>194</v>
      </c>
      <c r="L50">
        <v>287</v>
      </c>
      <c r="M50">
        <v>122</v>
      </c>
    </row>
    <row r="51" spans="1:13" x14ac:dyDescent="0.45">
      <c r="A51">
        <v>50</v>
      </c>
      <c r="B51">
        <v>1910</v>
      </c>
      <c r="C51" t="s">
        <v>123</v>
      </c>
      <c r="D51" t="s">
        <v>110</v>
      </c>
      <c r="E51">
        <v>677</v>
      </c>
      <c r="F51">
        <v>116</v>
      </c>
      <c r="H51">
        <v>154</v>
      </c>
      <c r="I51">
        <v>141</v>
      </c>
      <c r="J51">
        <v>159</v>
      </c>
      <c r="K51">
        <v>194</v>
      </c>
      <c r="L51">
        <v>179</v>
      </c>
    </row>
    <row r="52" spans="1:13" x14ac:dyDescent="0.45">
      <c r="A52">
        <v>51</v>
      </c>
      <c r="B52">
        <v>1922</v>
      </c>
      <c r="C52" t="s">
        <v>50</v>
      </c>
      <c r="D52" t="s">
        <v>51</v>
      </c>
      <c r="E52">
        <v>704</v>
      </c>
      <c r="F52">
        <v>123</v>
      </c>
      <c r="G52">
        <v>122</v>
      </c>
      <c r="H52">
        <v>133</v>
      </c>
      <c r="I52">
        <v>128</v>
      </c>
      <c r="J52">
        <v>172</v>
      </c>
      <c r="K52">
        <v>194</v>
      </c>
      <c r="L52">
        <v>273</v>
      </c>
      <c r="M52">
        <v>125</v>
      </c>
    </row>
    <row r="53" spans="1:13" x14ac:dyDescent="0.45">
      <c r="A53">
        <v>52</v>
      </c>
      <c r="B53">
        <v>1961</v>
      </c>
      <c r="C53" t="s">
        <v>192</v>
      </c>
      <c r="D53" t="s">
        <v>70</v>
      </c>
      <c r="E53">
        <v>672</v>
      </c>
      <c r="F53">
        <v>187</v>
      </c>
      <c r="G53">
        <v>105</v>
      </c>
      <c r="H53">
        <v>137</v>
      </c>
      <c r="I53">
        <v>144</v>
      </c>
      <c r="J53">
        <v>161</v>
      </c>
      <c r="K53">
        <v>194</v>
      </c>
      <c r="L53">
        <v>205</v>
      </c>
      <c r="M53">
        <v>133</v>
      </c>
    </row>
    <row r="54" spans="1:13" x14ac:dyDescent="0.45">
      <c r="A54">
        <v>53</v>
      </c>
      <c r="B54">
        <v>1935</v>
      </c>
      <c r="C54" t="s">
        <v>136</v>
      </c>
      <c r="D54" t="s">
        <v>64</v>
      </c>
      <c r="E54">
        <v>610</v>
      </c>
      <c r="F54">
        <v>221</v>
      </c>
      <c r="G54">
        <v>38</v>
      </c>
      <c r="H54">
        <v>135</v>
      </c>
      <c r="I54">
        <v>144</v>
      </c>
      <c r="J54">
        <v>149</v>
      </c>
      <c r="K54">
        <v>194</v>
      </c>
      <c r="L54">
        <v>184</v>
      </c>
      <c r="M54">
        <v>125</v>
      </c>
    </row>
    <row r="55" spans="1:13" x14ac:dyDescent="0.45">
      <c r="A55">
        <v>54</v>
      </c>
      <c r="B55">
        <v>1928</v>
      </c>
      <c r="C55" t="s">
        <v>50</v>
      </c>
      <c r="D55" t="s">
        <v>216</v>
      </c>
      <c r="E55">
        <v>619</v>
      </c>
      <c r="F55">
        <v>206</v>
      </c>
      <c r="G55">
        <v>108</v>
      </c>
      <c r="H55">
        <v>133</v>
      </c>
      <c r="I55">
        <v>140</v>
      </c>
      <c r="J55">
        <v>153</v>
      </c>
      <c r="K55">
        <v>193</v>
      </c>
      <c r="L55">
        <v>200</v>
      </c>
      <c r="M55">
        <v>131</v>
      </c>
    </row>
    <row r="56" spans="1:13" x14ac:dyDescent="0.45">
      <c r="A56">
        <v>55</v>
      </c>
      <c r="B56">
        <v>2001</v>
      </c>
      <c r="C56" t="s">
        <v>199</v>
      </c>
      <c r="D56" t="s">
        <v>128</v>
      </c>
      <c r="E56">
        <v>671</v>
      </c>
      <c r="F56">
        <v>232</v>
      </c>
      <c r="G56">
        <v>75</v>
      </c>
      <c r="H56">
        <v>128</v>
      </c>
      <c r="I56">
        <v>143</v>
      </c>
      <c r="J56">
        <v>154</v>
      </c>
      <c r="K56">
        <v>193</v>
      </c>
      <c r="L56">
        <v>196</v>
      </c>
      <c r="M56">
        <v>116</v>
      </c>
    </row>
    <row r="57" spans="1:13" x14ac:dyDescent="0.45">
      <c r="A57">
        <v>56</v>
      </c>
      <c r="B57">
        <v>1993</v>
      </c>
      <c r="C57" t="s">
        <v>57</v>
      </c>
      <c r="D57" t="s">
        <v>58</v>
      </c>
      <c r="E57">
        <v>674</v>
      </c>
      <c r="F57">
        <v>219</v>
      </c>
      <c r="G57">
        <v>81</v>
      </c>
      <c r="H57">
        <v>124</v>
      </c>
      <c r="I57">
        <v>136</v>
      </c>
      <c r="J57">
        <v>164</v>
      </c>
      <c r="K57">
        <v>193</v>
      </c>
      <c r="L57">
        <v>241</v>
      </c>
      <c r="M57">
        <v>108</v>
      </c>
    </row>
    <row r="58" spans="1:13" x14ac:dyDescent="0.45">
      <c r="A58">
        <v>57</v>
      </c>
      <c r="B58">
        <v>1934</v>
      </c>
      <c r="C58" t="s">
        <v>55</v>
      </c>
      <c r="D58" t="s">
        <v>42</v>
      </c>
      <c r="E58">
        <v>690</v>
      </c>
      <c r="F58">
        <v>159</v>
      </c>
      <c r="G58">
        <v>59</v>
      </c>
      <c r="H58">
        <v>126</v>
      </c>
      <c r="I58">
        <v>129</v>
      </c>
      <c r="J58">
        <v>170</v>
      </c>
      <c r="K58">
        <v>193</v>
      </c>
      <c r="L58">
        <v>270</v>
      </c>
      <c r="M58">
        <v>107</v>
      </c>
    </row>
    <row r="59" spans="1:13" x14ac:dyDescent="0.45">
      <c r="A59">
        <v>58</v>
      </c>
      <c r="B59">
        <v>2013</v>
      </c>
      <c r="C59" t="s">
        <v>422</v>
      </c>
      <c r="D59" t="s">
        <v>70</v>
      </c>
      <c r="E59">
        <v>652</v>
      </c>
      <c r="F59">
        <v>170</v>
      </c>
      <c r="G59">
        <v>73</v>
      </c>
      <c r="H59">
        <v>136</v>
      </c>
      <c r="I59">
        <v>138</v>
      </c>
      <c r="J59">
        <v>157</v>
      </c>
      <c r="K59">
        <v>193</v>
      </c>
      <c r="L59">
        <v>193</v>
      </c>
      <c r="M59">
        <v>119</v>
      </c>
    </row>
    <row r="60" spans="1:13" x14ac:dyDescent="0.45">
      <c r="A60">
        <v>59</v>
      </c>
      <c r="B60">
        <v>1962</v>
      </c>
      <c r="C60" t="s">
        <v>67</v>
      </c>
      <c r="D60" t="s">
        <v>42</v>
      </c>
      <c r="E60">
        <v>502</v>
      </c>
      <c r="F60">
        <v>258</v>
      </c>
      <c r="G60">
        <v>126</v>
      </c>
      <c r="H60">
        <v>122</v>
      </c>
      <c r="I60">
        <v>145</v>
      </c>
      <c r="J60">
        <v>148</v>
      </c>
      <c r="K60">
        <v>192</v>
      </c>
      <c r="L60">
        <v>193</v>
      </c>
      <c r="M60">
        <v>121</v>
      </c>
    </row>
    <row r="61" spans="1:13" x14ac:dyDescent="0.45">
      <c r="A61">
        <v>60</v>
      </c>
      <c r="B61">
        <v>1971</v>
      </c>
      <c r="C61" t="s">
        <v>1127</v>
      </c>
      <c r="D61" t="s">
        <v>210</v>
      </c>
      <c r="E61">
        <v>573</v>
      </c>
      <c r="F61">
        <v>145</v>
      </c>
      <c r="G61">
        <v>78</v>
      </c>
      <c r="H61">
        <v>126</v>
      </c>
      <c r="I61">
        <v>126</v>
      </c>
      <c r="J61">
        <v>176</v>
      </c>
      <c r="K61">
        <v>191</v>
      </c>
      <c r="L61">
        <v>283</v>
      </c>
      <c r="M61">
        <v>103</v>
      </c>
    </row>
    <row r="62" spans="1:13" x14ac:dyDescent="0.45">
      <c r="A62">
        <v>61</v>
      </c>
      <c r="B62">
        <v>1996</v>
      </c>
      <c r="C62" t="s">
        <v>456</v>
      </c>
      <c r="D62" t="s">
        <v>128</v>
      </c>
      <c r="E62">
        <v>548</v>
      </c>
      <c r="F62">
        <v>221</v>
      </c>
      <c r="G62">
        <v>130</v>
      </c>
      <c r="H62">
        <v>113</v>
      </c>
      <c r="I62">
        <v>133</v>
      </c>
      <c r="J62">
        <v>164</v>
      </c>
      <c r="K62">
        <v>190</v>
      </c>
      <c r="L62">
        <v>249</v>
      </c>
      <c r="M62">
        <v>101</v>
      </c>
    </row>
    <row r="63" spans="1:13" x14ac:dyDescent="0.45">
      <c r="A63">
        <v>62</v>
      </c>
      <c r="B63">
        <v>1912</v>
      </c>
      <c r="C63" t="s">
        <v>1128</v>
      </c>
      <c r="D63" t="s">
        <v>48</v>
      </c>
      <c r="E63">
        <v>675</v>
      </c>
      <c r="F63">
        <v>146</v>
      </c>
      <c r="H63">
        <v>140</v>
      </c>
      <c r="I63">
        <v>136</v>
      </c>
      <c r="J63">
        <v>158</v>
      </c>
      <c r="K63">
        <v>190</v>
      </c>
      <c r="L63">
        <v>214</v>
      </c>
    </row>
    <row r="64" spans="1:13" x14ac:dyDescent="0.45">
      <c r="A64">
        <v>63</v>
      </c>
      <c r="B64">
        <v>1990</v>
      </c>
      <c r="C64" t="s">
        <v>127</v>
      </c>
      <c r="D64" t="s">
        <v>128</v>
      </c>
      <c r="E64">
        <v>594</v>
      </c>
      <c r="F64">
        <v>185</v>
      </c>
      <c r="G64">
        <v>69</v>
      </c>
      <c r="H64">
        <v>125</v>
      </c>
      <c r="I64">
        <v>134</v>
      </c>
      <c r="J64">
        <v>149</v>
      </c>
      <c r="K64">
        <v>190</v>
      </c>
      <c r="L64">
        <v>196</v>
      </c>
      <c r="M64">
        <v>113</v>
      </c>
    </row>
    <row r="65" spans="1:13" x14ac:dyDescent="0.45">
      <c r="A65">
        <v>64</v>
      </c>
      <c r="B65">
        <v>1925</v>
      </c>
      <c r="C65" t="s">
        <v>1129</v>
      </c>
      <c r="D65" t="s">
        <v>1130</v>
      </c>
      <c r="E65">
        <v>412</v>
      </c>
      <c r="F65">
        <v>127</v>
      </c>
      <c r="H65">
        <v>133</v>
      </c>
      <c r="I65">
        <v>129</v>
      </c>
      <c r="J65">
        <v>164</v>
      </c>
      <c r="K65">
        <v>190</v>
      </c>
      <c r="L65">
        <v>235</v>
      </c>
    </row>
    <row r="66" spans="1:13" x14ac:dyDescent="0.45">
      <c r="A66">
        <v>65</v>
      </c>
      <c r="B66">
        <v>1911</v>
      </c>
      <c r="C66" t="s">
        <v>69</v>
      </c>
      <c r="D66" t="s">
        <v>70</v>
      </c>
      <c r="E66">
        <v>654</v>
      </c>
      <c r="F66">
        <v>85</v>
      </c>
      <c r="H66">
        <v>149</v>
      </c>
      <c r="I66">
        <v>134</v>
      </c>
      <c r="J66">
        <v>168</v>
      </c>
      <c r="K66">
        <v>189</v>
      </c>
      <c r="L66">
        <v>227</v>
      </c>
    </row>
    <row r="67" spans="1:13" x14ac:dyDescent="0.45">
      <c r="A67">
        <v>66</v>
      </c>
      <c r="B67">
        <v>2002</v>
      </c>
      <c r="C67" t="s">
        <v>449</v>
      </c>
      <c r="D67" t="s">
        <v>110</v>
      </c>
      <c r="E67">
        <v>613</v>
      </c>
      <c r="F67">
        <v>236</v>
      </c>
      <c r="G67">
        <v>140</v>
      </c>
      <c r="H67">
        <v>115</v>
      </c>
      <c r="I67">
        <v>134</v>
      </c>
      <c r="J67">
        <v>159</v>
      </c>
      <c r="K67">
        <v>189</v>
      </c>
      <c r="L67">
        <v>232</v>
      </c>
      <c r="M67">
        <v>109</v>
      </c>
    </row>
    <row r="68" spans="1:13" x14ac:dyDescent="0.45">
      <c r="A68">
        <v>67</v>
      </c>
      <c r="B68">
        <v>1928</v>
      </c>
      <c r="C68" t="s">
        <v>55</v>
      </c>
      <c r="D68" t="s">
        <v>42</v>
      </c>
      <c r="E68">
        <v>677</v>
      </c>
      <c r="F68">
        <v>168</v>
      </c>
      <c r="G68">
        <v>155</v>
      </c>
      <c r="H68">
        <v>129</v>
      </c>
      <c r="I68">
        <v>132</v>
      </c>
      <c r="J68">
        <v>158</v>
      </c>
      <c r="K68">
        <v>189</v>
      </c>
      <c r="L68">
        <v>226</v>
      </c>
      <c r="M68">
        <v>130</v>
      </c>
    </row>
    <row r="69" spans="1:13" x14ac:dyDescent="0.45">
      <c r="A69">
        <v>68</v>
      </c>
      <c r="B69">
        <v>1932</v>
      </c>
      <c r="C69" t="s">
        <v>41</v>
      </c>
      <c r="D69" t="s">
        <v>42</v>
      </c>
      <c r="E69">
        <v>589</v>
      </c>
      <c r="F69">
        <v>234</v>
      </c>
      <c r="G69">
        <v>152</v>
      </c>
      <c r="H69">
        <v>120</v>
      </c>
      <c r="I69">
        <v>137</v>
      </c>
      <c r="J69">
        <v>158</v>
      </c>
      <c r="K69">
        <v>188</v>
      </c>
      <c r="L69">
        <v>238</v>
      </c>
      <c r="M69">
        <v>110</v>
      </c>
    </row>
    <row r="70" spans="1:13" x14ac:dyDescent="0.45">
      <c r="A70">
        <v>69</v>
      </c>
      <c r="B70">
        <v>2018</v>
      </c>
      <c r="C70" t="s">
        <v>92</v>
      </c>
      <c r="D70" t="s">
        <v>93</v>
      </c>
      <c r="E70">
        <v>608</v>
      </c>
      <c r="F70">
        <v>242</v>
      </c>
      <c r="G70">
        <v>94</v>
      </c>
      <c r="H70">
        <v>125</v>
      </c>
      <c r="I70">
        <v>144</v>
      </c>
      <c r="J70">
        <v>151</v>
      </c>
      <c r="K70">
        <v>188</v>
      </c>
      <c r="L70">
        <v>190</v>
      </c>
      <c r="M70">
        <v>118</v>
      </c>
    </row>
    <row r="71" spans="1:13" x14ac:dyDescent="0.45">
      <c r="A71">
        <v>70</v>
      </c>
      <c r="B71">
        <v>1909</v>
      </c>
      <c r="C71" t="s">
        <v>69</v>
      </c>
      <c r="D71" t="s">
        <v>70</v>
      </c>
      <c r="E71">
        <v>651</v>
      </c>
      <c r="F71">
        <v>110</v>
      </c>
      <c r="H71">
        <v>149</v>
      </c>
      <c r="I71">
        <v>138</v>
      </c>
      <c r="J71">
        <v>161</v>
      </c>
      <c r="K71">
        <v>188</v>
      </c>
      <c r="L71">
        <v>205</v>
      </c>
    </row>
    <row r="72" spans="1:13" x14ac:dyDescent="0.45">
      <c r="A72">
        <v>71</v>
      </c>
      <c r="B72">
        <v>1914</v>
      </c>
      <c r="C72" t="s">
        <v>69</v>
      </c>
      <c r="D72" t="s">
        <v>70</v>
      </c>
      <c r="E72">
        <v>414</v>
      </c>
      <c r="F72">
        <v>157</v>
      </c>
      <c r="G72">
        <v>56</v>
      </c>
      <c r="H72">
        <v>144</v>
      </c>
      <c r="I72">
        <v>141</v>
      </c>
      <c r="J72">
        <v>153</v>
      </c>
      <c r="K72">
        <v>188</v>
      </c>
      <c r="L72">
        <v>184</v>
      </c>
      <c r="M72">
        <v>137</v>
      </c>
    </row>
    <row r="73" spans="1:13" x14ac:dyDescent="0.45">
      <c r="A73">
        <v>72</v>
      </c>
      <c r="B73">
        <v>1933</v>
      </c>
      <c r="C73" t="s">
        <v>107</v>
      </c>
      <c r="D73" t="s">
        <v>103</v>
      </c>
      <c r="E73">
        <v>670</v>
      </c>
      <c r="F73">
        <v>152</v>
      </c>
      <c r="G73">
        <v>194</v>
      </c>
      <c r="H73">
        <v>127</v>
      </c>
      <c r="I73">
        <v>128</v>
      </c>
      <c r="J73">
        <v>174</v>
      </c>
      <c r="K73">
        <v>188</v>
      </c>
      <c r="L73">
        <v>280</v>
      </c>
      <c r="M73">
        <v>123</v>
      </c>
    </row>
    <row r="74" spans="1:13" x14ac:dyDescent="0.45">
      <c r="A74">
        <v>73</v>
      </c>
      <c r="B74">
        <v>1922</v>
      </c>
      <c r="C74" t="s">
        <v>1131</v>
      </c>
      <c r="D74" t="s">
        <v>1132</v>
      </c>
      <c r="E74">
        <v>443</v>
      </c>
      <c r="F74">
        <v>114</v>
      </c>
      <c r="H74">
        <v>132</v>
      </c>
      <c r="I74">
        <v>125</v>
      </c>
      <c r="J74">
        <v>168</v>
      </c>
      <c r="K74">
        <v>187</v>
      </c>
      <c r="L74">
        <v>256</v>
      </c>
    </row>
    <row r="75" spans="1:13" x14ac:dyDescent="0.45">
      <c r="A75">
        <v>74</v>
      </c>
      <c r="B75">
        <v>1912</v>
      </c>
      <c r="C75" t="s">
        <v>69</v>
      </c>
      <c r="D75" t="s">
        <v>70</v>
      </c>
      <c r="E75">
        <v>609</v>
      </c>
      <c r="F75">
        <v>85</v>
      </c>
      <c r="H75">
        <v>150</v>
      </c>
      <c r="I75">
        <v>134</v>
      </c>
      <c r="J75">
        <v>163</v>
      </c>
      <c r="K75">
        <v>187</v>
      </c>
      <c r="L75">
        <v>203</v>
      </c>
    </row>
    <row r="76" spans="1:13" x14ac:dyDescent="0.45">
      <c r="A76">
        <v>75</v>
      </c>
      <c r="B76">
        <v>1958</v>
      </c>
      <c r="C76" t="s">
        <v>67</v>
      </c>
      <c r="D76" t="s">
        <v>42</v>
      </c>
      <c r="E76">
        <v>654</v>
      </c>
      <c r="F76">
        <v>220</v>
      </c>
      <c r="G76">
        <v>157</v>
      </c>
      <c r="H76">
        <v>116</v>
      </c>
      <c r="I76">
        <v>134</v>
      </c>
      <c r="J76">
        <v>149</v>
      </c>
      <c r="K76">
        <v>187</v>
      </c>
      <c r="L76">
        <v>211</v>
      </c>
      <c r="M76">
        <v>117</v>
      </c>
    </row>
    <row r="77" spans="1:13" x14ac:dyDescent="0.45">
      <c r="A77">
        <v>76</v>
      </c>
      <c r="B77">
        <v>2024</v>
      </c>
      <c r="C77" t="s">
        <v>453</v>
      </c>
      <c r="D77" t="s">
        <v>42</v>
      </c>
      <c r="E77">
        <v>588</v>
      </c>
      <c r="F77">
        <v>227</v>
      </c>
      <c r="G77">
        <v>69</v>
      </c>
      <c r="H77">
        <v>123</v>
      </c>
      <c r="I77">
        <v>138</v>
      </c>
      <c r="J77">
        <v>150</v>
      </c>
      <c r="K77">
        <v>187</v>
      </c>
      <c r="L77">
        <v>192</v>
      </c>
      <c r="M77">
        <v>103</v>
      </c>
    </row>
    <row r="78" spans="1:13" x14ac:dyDescent="0.45">
      <c r="A78">
        <v>77</v>
      </c>
      <c r="B78">
        <v>1901</v>
      </c>
      <c r="C78" t="s">
        <v>123</v>
      </c>
      <c r="D78" t="s">
        <v>103</v>
      </c>
      <c r="E78">
        <v>582</v>
      </c>
      <c r="F78">
        <v>62</v>
      </c>
      <c r="H78">
        <v>150</v>
      </c>
      <c r="I78">
        <v>136</v>
      </c>
      <c r="J78">
        <v>169</v>
      </c>
      <c r="K78">
        <v>186</v>
      </c>
      <c r="L78">
        <v>222</v>
      </c>
    </row>
    <row r="79" spans="1:13" x14ac:dyDescent="0.45">
      <c r="A79">
        <v>78</v>
      </c>
      <c r="B79">
        <v>1949</v>
      </c>
      <c r="C79" t="s">
        <v>86</v>
      </c>
      <c r="D79" t="s">
        <v>48</v>
      </c>
      <c r="E79">
        <v>730</v>
      </c>
      <c r="F79">
        <v>184</v>
      </c>
      <c r="G79">
        <v>82</v>
      </c>
      <c r="H79">
        <v>127</v>
      </c>
      <c r="I79">
        <v>135</v>
      </c>
      <c r="J79">
        <v>165</v>
      </c>
      <c r="K79">
        <v>186</v>
      </c>
      <c r="L79">
        <v>251</v>
      </c>
      <c r="M79">
        <v>112</v>
      </c>
    </row>
    <row r="80" spans="1:13" x14ac:dyDescent="0.45">
      <c r="A80">
        <v>79</v>
      </c>
      <c r="B80">
        <v>1965</v>
      </c>
      <c r="C80" t="s">
        <v>74</v>
      </c>
      <c r="D80" t="s">
        <v>58</v>
      </c>
      <c r="E80">
        <v>638</v>
      </c>
      <c r="F80">
        <v>148</v>
      </c>
      <c r="G80">
        <v>78</v>
      </c>
      <c r="H80">
        <v>123</v>
      </c>
      <c r="I80">
        <v>124</v>
      </c>
      <c r="J80">
        <v>165</v>
      </c>
      <c r="K80">
        <v>186</v>
      </c>
      <c r="L80">
        <v>248</v>
      </c>
      <c r="M80">
        <v>101</v>
      </c>
    </row>
    <row r="81" spans="1:13" x14ac:dyDescent="0.45">
      <c r="A81">
        <v>80</v>
      </c>
      <c r="B81">
        <v>1913</v>
      </c>
      <c r="C81" t="s">
        <v>161</v>
      </c>
      <c r="D81" t="s">
        <v>110</v>
      </c>
      <c r="E81">
        <v>623</v>
      </c>
      <c r="F81">
        <v>150</v>
      </c>
      <c r="G81">
        <v>46</v>
      </c>
      <c r="H81">
        <v>141</v>
      </c>
      <c r="I81">
        <v>137</v>
      </c>
      <c r="J81">
        <v>159</v>
      </c>
      <c r="K81">
        <v>186</v>
      </c>
      <c r="L81">
        <v>215</v>
      </c>
      <c r="M81">
        <v>132</v>
      </c>
    </row>
    <row r="82" spans="1:13" x14ac:dyDescent="0.45">
      <c r="A82">
        <v>81</v>
      </c>
      <c r="B82">
        <v>1994</v>
      </c>
      <c r="C82" t="s">
        <v>571</v>
      </c>
      <c r="D82" t="s">
        <v>110</v>
      </c>
      <c r="E82">
        <v>480</v>
      </c>
      <c r="F82">
        <v>127</v>
      </c>
      <c r="G82">
        <v>96</v>
      </c>
      <c r="H82">
        <v>131</v>
      </c>
      <c r="I82">
        <v>127</v>
      </c>
      <c r="J82">
        <v>164</v>
      </c>
      <c r="K82">
        <v>186</v>
      </c>
      <c r="L82">
        <v>221</v>
      </c>
      <c r="M82">
        <v>120</v>
      </c>
    </row>
    <row r="83" spans="1:13" x14ac:dyDescent="0.45">
      <c r="A83">
        <v>82</v>
      </c>
      <c r="B83">
        <v>1921</v>
      </c>
      <c r="C83" t="s">
        <v>50</v>
      </c>
      <c r="D83" t="s">
        <v>51</v>
      </c>
      <c r="E83">
        <v>674</v>
      </c>
      <c r="F83">
        <v>138</v>
      </c>
      <c r="G83">
        <v>117</v>
      </c>
      <c r="H83">
        <v>133</v>
      </c>
      <c r="I83">
        <v>132</v>
      </c>
      <c r="J83">
        <v>156</v>
      </c>
      <c r="K83">
        <v>186</v>
      </c>
      <c r="L83">
        <v>215</v>
      </c>
      <c r="M83">
        <v>132</v>
      </c>
    </row>
    <row r="84" spans="1:13" x14ac:dyDescent="0.45">
      <c r="A84">
        <v>83</v>
      </c>
      <c r="B84">
        <v>1912</v>
      </c>
      <c r="C84" t="s">
        <v>161</v>
      </c>
      <c r="D84" t="s">
        <v>110</v>
      </c>
      <c r="E84">
        <v>653</v>
      </c>
      <c r="F84">
        <v>100</v>
      </c>
      <c r="H84">
        <v>145</v>
      </c>
      <c r="I84">
        <v>134</v>
      </c>
      <c r="J84">
        <v>161</v>
      </c>
      <c r="K84">
        <v>186</v>
      </c>
      <c r="L84">
        <v>213</v>
      </c>
    </row>
    <row r="85" spans="1:13" x14ac:dyDescent="0.45">
      <c r="A85">
        <v>84</v>
      </c>
      <c r="B85">
        <v>2022</v>
      </c>
      <c r="C85" t="s">
        <v>657</v>
      </c>
      <c r="D85" t="s">
        <v>178</v>
      </c>
      <c r="E85">
        <v>561</v>
      </c>
      <c r="F85">
        <v>175</v>
      </c>
      <c r="G85">
        <v>85</v>
      </c>
      <c r="H85">
        <v>126</v>
      </c>
      <c r="I85">
        <v>131</v>
      </c>
      <c r="J85">
        <v>156</v>
      </c>
      <c r="K85">
        <v>186</v>
      </c>
      <c r="L85">
        <v>205</v>
      </c>
      <c r="M85">
        <v>111</v>
      </c>
    </row>
    <row r="86" spans="1:13" x14ac:dyDescent="0.45">
      <c r="A86">
        <v>85</v>
      </c>
      <c r="B86">
        <v>2001</v>
      </c>
      <c r="C86" t="s">
        <v>112</v>
      </c>
      <c r="D86" t="s">
        <v>88</v>
      </c>
      <c r="E86">
        <v>711</v>
      </c>
      <c r="F86">
        <v>182</v>
      </c>
      <c r="G86">
        <v>125</v>
      </c>
      <c r="H86">
        <v>122</v>
      </c>
      <c r="I86">
        <v>129</v>
      </c>
      <c r="J86">
        <v>167</v>
      </c>
      <c r="K86">
        <v>186</v>
      </c>
      <c r="L86">
        <v>239</v>
      </c>
      <c r="M86">
        <v>112</v>
      </c>
    </row>
    <row r="87" spans="1:13" x14ac:dyDescent="0.45">
      <c r="A87">
        <v>86</v>
      </c>
      <c r="B87">
        <v>1971</v>
      </c>
      <c r="C87" t="s">
        <v>366</v>
      </c>
      <c r="D87" t="s">
        <v>64</v>
      </c>
      <c r="E87">
        <v>606</v>
      </c>
      <c r="F87">
        <v>160</v>
      </c>
      <c r="G87">
        <v>197</v>
      </c>
      <c r="H87">
        <v>114</v>
      </c>
      <c r="I87">
        <v>122</v>
      </c>
      <c r="J87">
        <v>165</v>
      </c>
      <c r="K87">
        <v>186</v>
      </c>
      <c r="L87">
        <v>276</v>
      </c>
      <c r="M87">
        <v>116</v>
      </c>
    </row>
    <row r="88" spans="1:13" x14ac:dyDescent="0.45">
      <c r="A88">
        <v>87</v>
      </c>
      <c r="B88">
        <v>1913</v>
      </c>
      <c r="C88" t="s">
        <v>69</v>
      </c>
      <c r="D88" t="s">
        <v>70</v>
      </c>
      <c r="E88">
        <v>501</v>
      </c>
      <c r="F88">
        <v>135</v>
      </c>
      <c r="G88">
        <v>68</v>
      </c>
      <c r="H88">
        <v>148</v>
      </c>
      <c r="I88">
        <v>139</v>
      </c>
      <c r="J88">
        <v>154</v>
      </c>
      <c r="K88">
        <v>186</v>
      </c>
      <c r="L88">
        <v>175</v>
      </c>
      <c r="M88">
        <v>142</v>
      </c>
    </row>
    <row r="89" spans="1:13" x14ac:dyDescent="0.45">
      <c r="A89">
        <v>88</v>
      </c>
      <c r="B89">
        <v>1923</v>
      </c>
      <c r="C89" t="s">
        <v>183</v>
      </c>
      <c r="D89" t="s">
        <v>70</v>
      </c>
      <c r="E89">
        <v>626</v>
      </c>
      <c r="F89">
        <v>134</v>
      </c>
      <c r="G89">
        <v>100</v>
      </c>
      <c r="H89">
        <v>139</v>
      </c>
      <c r="I89">
        <v>134</v>
      </c>
      <c r="J89">
        <v>158</v>
      </c>
      <c r="K89">
        <v>185</v>
      </c>
      <c r="L89">
        <v>207</v>
      </c>
      <c r="M89">
        <v>136</v>
      </c>
    </row>
    <row r="90" spans="1:13" x14ac:dyDescent="0.45">
      <c r="A90">
        <v>89</v>
      </c>
      <c r="B90">
        <v>2002</v>
      </c>
      <c r="C90" t="s">
        <v>1133</v>
      </c>
      <c r="D90" t="s">
        <v>48</v>
      </c>
      <c r="E90">
        <v>518</v>
      </c>
      <c r="F90">
        <v>167</v>
      </c>
      <c r="G90">
        <v>101</v>
      </c>
      <c r="H90">
        <v>132</v>
      </c>
      <c r="I90">
        <v>136</v>
      </c>
      <c r="J90">
        <v>152</v>
      </c>
      <c r="K90">
        <v>185</v>
      </c>
      <c r="L90">
        <v>185</v>
      </c>
      <c r="M90">
        <v>128</v>
      </c>
    </row>
    <row r="91" spans="1:13" x14ac:dyDescent="0.45">
      <c r="A91">
        <v>90</v>
      </c>
      <c r="B91">
        <v>1996</v>
      </c>
      <c r="C91" t="s">
        <v>663</v>
      </c>
      <c r="D91" t="s">
        <v>494</v>
      </c>
      <c r="E91">
        <v>677</v>
      </c>
      <c r="F91">
        <v>236</v>
      </c>
      <c r="G91">
        <v>59</v>
      </c>
      <c r="H91">
        <v>116</v>
      </c>
      <c r="I91">
        <v>137</v>
      </c>
      <c r="J91">
        <v>148</v>
      </c>
      <c r="K91">
        <v>185</v>
      </c>
      <c r="L91">
        <v>204</v>
      </c>
      <c r="M91">
        <v>96</v>
      </c>
    </row>
    <row r="92" spans="1:13" x14ac:dyDescent="0.45">
      <c r="A92">
        <v>91</v>
      </c>
      <c r="B92">
        <v>2018</v>
      </c>
      <c r="C92" t="s">
        <v>81</v>
      </c>
      <c r="D92" t="s">
        <v>48</v>
      </c>
      <c r="E92">
        <v>614</v>
      </c>
      <c r="F92">
        <v>159</v>
      </c>
      <c r="G92">
        <v>68</v>
      </c>
      <c r="H92">
        <v>139</v>
      </c>
      <c r="I92">
        <v>137</v>
      </c>
      <c r="J92">
        <v>154</v>
      </c>
      <c r="K92">
        <v>185</v>
      </c>
      <c r="L92">
        <v>176</v>
      </c>
      <c r="M92">
        <v>125</v>
      </c>
    </row>
    <row r="93" spans="1:13" x14ac:dyDescent="0.45">
      <c r="A93">
        <v>92</v>
      </c>
      <c r="B93">
        <v>1989</v>
      </c>
      <c r="C93" t="s">
        <v>618</v>
      </c>
      <c r="D93" t="s">
        <v>58</v>
      </c>
      <c r="E93">
        <v>640</v>
      </c>
      <c r="F93">
        <v>155</v>
      </c>
      <c r="G93">
        <v>125</v>
      </c>
      <c r="H93">
        <v>115</v>
      </c>
      <c r="I93">
        <v>121</v>
      </c>
      <c r="J93">
        <v>168</v>
      </c>
      <c r="K93">
        <v>185</v>
      </c>
      <c r="L93">
        <v>277</v>
      </c>
      <c r="M93">
        <v>102</v>
      </c>
    </row>
    <row r="94" spans="1:13" x14ac:dyDescent="0.45">
      <c r="A94">
        <v>93</v>
      </c>
      <c r="B94">
        <v>2003</v>
      </c>
      <c r="C94" t="s">
        <v>149</v>
      </c>
      <c r="D94" t="s">
        <v>51</v>
      </c>
      <c r="E94">
        <v>685</v>
      </c>
      <c r="F94">
        <v>128</v>
      </c>
      <c r="G94">
        <v>59</v>
      </c>
      <c r="H94">
        <v>134</v>
      </c>
      <c r="I94">
        <v>129</v>
      </c>
      <c r="J94">
        <v>155</v>
      </c>
      <c r="K94">
        <v>184</v>
      </c>
      <c r="L94">
        <v>190</v>
      </c>
      <c r="M94">
        <v>116</v>
      </c>
    </row>
    <row r="95" spans="1:13" x14ac:dyDescent="0.45">
      <c r="A95">
        <v>94</v>
      </c>
      <c r="B95">
        <v>2008</v>
      </c>
      <c r="C95" t="s">
        <v>149</v>
      </c>
      <c r="D95" t="s">
        <v>51</v>
      </c>
      <c r="E95">
        <v>641</v>
      </c>
      <c r="F95">
        <v>178</v>
      </c>
      <c r="G95">
        <v>49</v>
      </c>
      <c r="H95">
        <v>134</v>
      </c>
      <c r="I95">
        <v>136</v>
      </c>
      <c r="J95">
        <v>153</v>
      </c>
      <c r="K95">
        <v>184</v>
      </c>
      <c r="L95">
        <v>186</v>
      </c>
      <c r="M95">
        <v>113</v>
      </c>
    </row>
    <row r="96" spans="1:13" x14ac:dyDescent="0.45">
      <c r="A96">
        <v>95</v>
      </c>
      <c r="B96">
        <v>1911</v>
      </c>
      <c r="C96" t="s">
        <v>161</v>
      </c>
      <c r="D96" t="s">
        <v>110</v>
      </c>
      <c r="E96">
        <v>641</v>
      </c>
      <c r="F96">
        <v>111</v>
      </c>
      <c r="H96">
        <v>145</v>
      </c>
      <c r="I96">
        <v>135</v>
      </c>
      <c r="J96">
        <v>160</v>
      </c>
      <c r="K96">
        <v>184</v>
      </c>
      <c r="L96">
        <v>205</v>
      </c>
    </row>
    <row r="97" spans="1:13" x14ac:dyDescent="0.45">
      <c r="A97">
        <v>96</v>
      </c>
      <c r="B97">
        <v>1946</v>
      </c>
      <c r="C97" t="s">
        <v>72</v>
      </c>
      <c r="D97" t="s">
        <v>51</v>
      </c>
      <c r="E97">
        <v>702</v>
      </c>
      <c r="F97">
        <v>107</v>
      </c>
      <c r="G97">
        <v>53</v>
      </c>
      <c r="H97">
        <v>139</v>
      </c>
      <c r="I97">
        <v>129</v>
      </c>
      <c r="J97">
        <v>160</v>
      </c>
      <c r="K97">
        <v>184</v>
      </c>
      <c r="L97">
        <v>211</v>
      </c>
      <c r="M97">
        <v>132</v>
      </c>
    </row>
    <row r="98" spans="1:13" x14ac:dyDescent="0.45">
      <c r="A98">
        <v>97</v>
      </c>
      <c r="B98">
        <v>1915</v>
      </c>
      <c r="C98" t="s">
        <v>69</v>
      </c>
      <c r="D98" t="s">
        <v>70</v>
      </c>
      <c r="E98">
        <v>700</v>
      </c>
      <c r="F98">
        <v>181</v>
      </c>
      <c r="G98">
        <v>68</v>
      </c>
      <c r="H98">
        <v>145</v>
      </c>
      <c r="I98">
        <v>146</v>
      </c>
      <c r="J98">
        <v>145</v>
      </c>
      <c r="K98">
        <v>184</v>
      </c>
      <c r="L98">
        <v>146</v>
      </c>
      <c r="M98">
        <v>141</v>
      </c>
    </row>
    <row r="99" spans="1:13" x14ac:dyDescent="0.45">
      <c r="A99">
        <v>98</v>
      </c>
      <c r="B99">
        <v>1976</v>
      </c>
      <c r="C99" t="s">
        <v>77</v>
      </c>
      <c r="D99" t="s">
        <v>78</v>
      </c>
      <c r="E99">
        <v>599</v>
      </c>
      <c r="F99">
        <v>216</v>
      </c>
      <c r="G99">
        <v>58</v>
      </c>
      <c r="H99">
        <v>122</v>
      </c>
      <c r="I99">
        <v>135</v>
      </c>
      <c r="J99">
        <v>154</v>
      </c>
      <c r="K99">
        <v>184</v>
      </c>
      <c r="L99">
        <v>230</v>
      </c>
      <c r="M99">
        <v>105</v>
      </c>
    </row>
    <row r="100" spans="1:13" x14ac:dyDescent="0.45">
      <c r="A100">
        <v>99</v>
      </c>
      <c r="B100">
        <v>1995</v>
      </c>
      <c r="C100" t="s">
        <v>456</v>
      </c>
      <c r="D100" t="s">
        <v>128</v>
      </c>
      <c r="E100">
        <v>422</v>
      </c>
      <c r="F100">
        <v>217</v>
      </c>
      <c r="G100">
        <v>119</v>
      </c>
      <c r="H100">
        <v>102</v>
      </c>
      <c r="I100">
        <v>128</v>
      </c>
      <c r="J100">
        <v>160</v>
      </c>
      <c r="K100">
        <v>183</v>
      </c>
      <c r="L100">
        <v>262</v>
      </c>
      <c r="M100">
        <v>78</v>
      </c>
    </row>
    <row r="101" spans="1:13" x14ac:dyDescent="0.45">
      <c r="A101">
        <v>100</v>
      </c>
      <c r="B101">
        <v>1967</v>
      </c>
      <c r="C101" t="s">
        <v>238</v>
      </c>
      <c r="D101" t="s">
        <v>61</v>
      </c>
      <c r="E101">
        <v>563</v>
      </c>
      <c r="F101">
        <v>147</v>
      </c>
      <c r="G101">
        <v>100</v>
      </c>
      <c r="H101">
        <v>128</v>
      </c>
      <c r="I101">
        <v>129</v>
      </c>
      <c r="J101">
        <v>158</v>
      </c>
      <c r="K101">
        <v>183</v>
      </c>
      <c r="L101">
        <v>218</v>
      </c>
      <c r="M101">
        <v>119</v>
      </c>
    </row>
    <row r="102" spans="1:13" x14ac:dyDescent="0.45">
      <c r="A102">
        <v>101</v>
      </c>
      <c r="B102">
        <v>1920</v>
      </c>
      <c r="C102" t="s">
        <v>50</v>
      </c>
      <c r="D102" t="s">
        <v>51</v>
      </c>
      <c r="E102">
        <v>660</v>
      </c>
      <c r="F102">
        <v>138</v>
      </c>
      <c r="G102">
        <v>115</v>
      </c>
      <c r="H102">
        <v>134</v>
      </c>
      <c r="I102">
        <v>131</v>
      </c>
      <c r="J102">
        <v>152</v>
      </c>
      <c r="K102">
        <v>183</v>
      </c>
      <c r="L102">
        <v>207</v>
      </c>
      <c r="M102">
        <v>134</v>
      </c>
    </row>
    <row r="103" spans="1:13" x14ac:dyDescent="0.45">
      <c r="A103">
        <v>102</v>
      </c>
      <c r="B103">
        <v>1931</v>
      </c>
      <c r="C103" t="s">
        <v>55</v>
      </c>
      <c r="D103" t="s">
        <v>42</v>
      </c>
      <c r="E103">
        <v>738</v>
      </c>
      <c r="F103">
        <v>179</v>
      </c>
      <c r="G103">
        <v>107</v>
      </c>
      <c r="H103">
        <v>119</v>
      </c>
      <c r="I103">
        <v>126</v>
      </c>
      <c r="J103">
        <v>162</v>
      </c>
      <c r="K103">
        <v>183</v>
      </c>
      <c r="L103">
        <v>262</v>
      </c>
      <c r="M103">
        <v>106</v>
      </c>
    </row>
    <row r="104" spans="1:13" x14ac:dyDescent="0.45">
      <c r="A104">
        <v>103</v>
      </c>
      <c r="B104">
        <v>2000</v>
      </c>
      <c r="C104" t="s">
        <v>199</v>
      </c>
      <c r="D104" t="s">
        <v>128</v>
      </c>
      <c r="E104">
        <v>664</v>
      </c>
      <c r="F104">
        <v>216</v>
      </c>
      <c r="G104">
        <v>92</v>
      </c>
      <c r="H104">
        <v>121</v>
      </c>
      <c r="I104">
        <v>136</v>
      </c>
      <c r="J104">
        <v>146</v>
      </c>
      <c r="K104">
        <v>183</v>
      </c>
      <c r="L104">
        <v>187</v>
      </c>
      <c r="M104">
        <v>110</v>
      </c>
    </row>
    <row r="105" spans="1:13" x14ac:dyDescent="0.45">
      <c r="A105">
        <v>104</v>
      </c>
      <c r="B105">
        <v>1997</v>
      </c>
      <c r="C105" t="s">
        <v>242</v>
      </c>
      <c r="D105" t="s">
        <v>164</v>
      </c>
      <c r="E105">
        <v>633</v>
      </c>
      <c r="F105">
        <v>119</v>
      </c>
      <c r="G105">
        <v>74</v>
      </c>
      <c r="H105">
        <v>134</v>
      </c>
      <c r="I105">
        <v>126</v>
      </c>
      <c r="J105">
        <v>150</v>
      </c>
      <c r="K105">
        <v>183</v>
      </c>
      <c r="L105">
        <v>180</v>
      </c>
      <c r="M105">
        <v>119</v>
      </c>
    </row>
    <row r="106" spans="1:13" x14ac:dyDescent="0.45">
      <c r="A106">
        <v>105</v>
      </c>
      <c r="B106">
        <v>1906</v>
      </c>
      <c r="C106" t="s">
        <v>237</v>
      </c>
      <c r="D106" t="s">
        <v>146</v>
      </c>
      <c r="E106">
        <v>658</v>
      </c>
      <c r="F106">
        <v>123</v>
      </c>
      <c r="H106">
        <v>140</v>
      </c>
      <c r="I106">
        <v>134</v>
      </c>
      <c r="J106">
        <v>153</v>
      </c>
      <c r="K106">
        <v>183</v>
      </c>
      <c r="L106">
        <v>199</v>
      </c>
    </row>
    <row r="107" spans="1:13" x14ac:dyDescent="0.45">
      <c r="A107">
        <v>106</v>
      </c>
      <c r="B107">
        <v>1929</v>
      </c>
      <c r="C107" t="s">
        <v>1123</v>
      </c>
      <c r="D107" t="s">
        <v>1134</v>
      </c>
      <c r="E107">
        <v>432</v>
      </c>
      <c r="F107">
        <v>142</v>
      </c>
      <c r="H107">
        <v>126</v>
      </c>
      <c r="I107">
        <v>127</v>
      </c>
      <c r="J107">
        <v>160</v>
      </c>
      <c r="K107">
        <v>182</v>
      </c>
      <c r="L107">
        <v>238</v>
      </c>
    </row>
    <row r="108" spans="1:13" x14ac:dyDescent="0.45">
      <c r="A108">
        <v>107</v>
      </c>
      <c r="B108">
        <v>1995</v>
      </c>
      <c r="C108" t="s">
        <v>1135</v>
      </c>
      <c r="D108" t="s">
        <v>106</v>
      </c>
      <c r="E108">
        <v>639</v>
      </c>
      <c r="F108">
        <v>189</v>
      </c>
      <c r="G108">
        <v>89</v>
      </c>
      <c r="H108">
        <v>132</v>
      </c>
      <c r="I108">
        <v>139</v>
      </c>
      <c r="J108">
        <v>147</v>
      </c>
      <c r="K108">
        <v>182</v>
      </c>
      <c r="L108">
        <v>174</v>
      </c>
      <c r="M108">
        <v>129</v>
      </c>
    </row>
    <row r="109" spans="1:13" x14ac:dyDescent="0.45">
      <c r="A109">
        <v>108</v>
      </c>
      <c r="B109">
        <v>1918</v>
      </c>
      <c r="C109" t="s">
        <v>69</v>
      </c>
      <c r="D109" t="s">
        <v>70</v>
      </c>
      <c r="E109">
        <v>473</v>
      </c>
      <c r="F109">
        <v>100</v>
      </c>
      <c r="G109">
        <v>68</v>
      </c>
      <c r="H109">
        <v>147</v>
      </c>
      <c r="I109">
        <v>133</v>
      </c>
      <c r="J109">
        <v>155</v>
      </c>
      <c r="K109">
        <v>182</v>
      </c>
      <c r="L109">
        <v>186</v>
      </c>
      <c r="M109">
        <v>143</v>
      </c>
    </row>
    <row r="110" spans="1:13" x14ac:dyDescent="0.45">
      <c r="A110">
        <v>109</v>
      </c>
      <c r="B110">
        <v>1916</v>
      </c>
      <c r="C110" t="s">
        <v>1128</v>
      </c>
      <c r="D110" t="s">
        <v>110</v>
      </c>
      <c r="E110">
        <v>647</v>
      </c>
      <c r="F110">
        <v>142</v>
      </c>
      <c r="G110">
        <v>36</v>
      </c>
      <c r="H110">
        <v>151</v>
      </c>
      <c r="I110">
        <v>142</v>
      </c>
      <c r="J110">
        <v>150</v>
      </c>
      <c r="K110">
        <v>182</v>
      </c>
      <c r="L110">
        <v>147</v>
      </c>
      <c r="M110">
        <v>142</v>
      </c>
    </row>
    <row r="111" spans="1:13" x14ac:dyDescent="0.45">
      <c r="A111">
        <v>110</v>
      </c>
      <c r="B111">
        <v>2000</v>
      </c>
      <c r="C111" t="s">
        <v>1133</v>
      </c>
      <c r="D111" t="s">
        <v>110</v>
      </c>
      <c r="E111">
        <v>532</v>
      </c>
      <c r="F111">
        <v>169</v>
      </c>
      <c r="G111">
        <v>140</v>
      </c>
      <c r="H111">
        <v>127</v>
      </c>
      <c r="I111">
        <v>131</v>
      </c>
      <c r="J111">
        <v>157</v>
      </c>
      <c r="K111">
        <v>182</v>
      </c>
      <c r="L111">
        <v>206</v>
      </c>
      <c r="M111">
        <v>133</v>
      </c>
    </row>
    <row r="112" spans="1:13" x14ac:dyDescent="0.45">
      <c r="A112">
        <v>111</v>
      </c>
      <c r="B112">
        <v>1946</v>
      </c>
      <c r="C112" t="s">
        <v>450</v>
      </c>
      <c r="D112" t="s">
        <v>101</v>
      </c>
      <c r="E112">
        <v>445</v>
      </c>
      <c r="F112">
        <v>144</v>
      </c>
      <c r="G112">
        <v>70</v>
      </c>
      <c r="H112">
        <v>129</v>
      </c>
      <c r="I112">
        <v>129</v>
      </c>
      <c r="J112">
        <v>157</v>
      </c>
      <c r="K112">
        <v>181</v>
      </c>
      <c r="L112">
        <v>227</v>
      </c>
      <c r="M112">
        <v>115</v>
      </c>
    </row>
    <row r="113" spans="1:13" x14ac:dyDescent="0.45">
      <c r="A113">
        <v>112</v>
      </c>
      <c r="B113">
        <v>1948</v>
      </c>
      <c r="C113" t="s">
        <v>86</v>
      </c>
      <c r="D113" t="s">
        <v>48</v>
      </c>
      <c r="E113">
        <v>638</v>
      </c>
      <c r="F113">
        <v>176</v>
      </c>
      <c r="G113">
        <v>80</v>
      </c>
      <c r="H113">
        <v>135</v>
      </c>
      <c r="I113">
        <v>139</v>
      </c>
      <c r="J113">
        <v>156</v>
      </c>
      <c r="K113">
        <v>181</v>
      </c>
      <c r="L113">
        <v>202</v>
      </c>
      <c r="M113">
        <v>128</v>
      </c>
    </row>
    <row r="114" spans="1:13" x14ac:dyDescent="0.45">
      <c r="A114">
        <v>113</v>
      </c>
      <c r="B114">
        <v>1929</v>
      </c>
      <c r="C114" t="s">
        <v>41</v>
      </c>
      <c r="D114" t="s">
        <v>42</v>
      </c>
      <c r="E114">
        <v>587</v>
      </c>
      <c r="F114">
        <v>140</v>
      </c>
      <c r="G114">
        <v>163</v>
      </c>
      <c r="H114">
        <v>118</v>
      </c>
      <c r="I114">
        <v>120</v>
      </c>
      <c r="J114">
        <v>166</v>
      </c>
      <c r="K114">
        <v>181</v>
      </c>
      <c r="L114">
        <v>272</v>
      </c>
      <c r="M114">
        <v>106</v>
      </c>
    </row>
    <row r="115" spans="1:13" x14ac:dyDescent="0.45">
      <c r="A115">
        <v>114</v>
      </c>
      <c r="B115">
        <v>1985</v>
      </c>
      <c r="C115" t="s">
        <v>346</v>
      </c>
      <c r="D115" t="s">
        <v>164</v>
      </c>
      <c r="E115">
        <v>581</v>
      </c>
      <c r="F115">
        <v>159</v>
      </c>
      <c r="G115">
        <v>88</v>
      </c>
      <c r="H115">
        <v>123</v>
      </c>
      <c r="I115">
        <v>129</v>
      </c>
      <c r="J115">
        <v>149</v>
      </c>
      <c r="K115">
        <v>181</v>
      </c>
      <c r="L115">
        <v>201</v>
      </c>
      <c r="M115">
        <v>111</v>
      </c>
    </row>
    <row r="116" spans="1:13" x14ac:dyDescent="0.45">
      <c r="A116">
        <v>115</v>
      </c>
      <c r="B116">
        <v>1973</v>
      </c>
      <c r="C116" t="s">
        <v>366</v>
      </c>
      <c r="D116" t="s">
        <v>64</v>
      </c>
      <c r="E116">
        <v>609</v>
      </c>
      <c r="F116">
        <v>145</v>
      </c>
      <c r="G116">
        <v>165</v>
      </c>
      <c r="H116">
        <v>114</v>
      </c>
      <c r="I116">
        <v>118</v>
      </c>
      <c r="J116">
        <v>165</v>
      </c>
      <c r="K116">
        <v>181</v>
      </c>
      <c r="L116">
        <v>271</v>
      </c>
      <c r="M116">
        <v>112</v>
      </c>
    </row>
    <row r="117" spans="1:13" x14ac:dyDescent="0.45">
      <c r="A117">
        <v>116</v>
      </c>
      <c r="B117">
        <v>2017</v>
      </c>
      <c r="C117" t="s">
        <v>92</v>
      </c>
      <c r="D117" t="s">
        <v>93</v>
      </c>
      <c r="E117">
        <v>507</v>
      </c>
      <c r="F117">
        <v>220</v>
      </c>
      <c r="G117">
        <v>83</v>
      </c>
      <c r="H117">
        <v>119</v>
      </c>
      <c r="I117">
        <v>136</v>
      </c>
      <c r="J117">
        <v>146</v>
      </c>
      <c r="K117">
        <v>180</v>
      </c>
      <c r="L117">
        <v>186</v>
      </c>
      <c r="M117">
        <v>107</v>
      </c>
    </row>
    <row r="118" spans="1:13" x14ac:dyDescent="0.45">
      <c r="A118">
        <v>117</v>
      </c>
      <c r="B118">
        <v>2011</v>
      </c>
      <c r="C118" t="s">
        <v>307</v>
      </c>
      <c r="D118" t="s">
        <v>308</v>
      </c>
      <c r="E118">
        <v>655</v>
      </c>
      <c r="F118">
        <v>249</v>
      </c>
      <c r="G118">
        <v>94</v>
      </c>
      <c r="H118">
        <v>117</v>
      </c>
      <c r="I118">
        <v>138</v>
      </c>
      <c r="J118">
        <v>149</v>
      </c>
      <c r="K118">
        <v>180</v>
      </c>
      <c r="L118">
        <v>203</v>
      </c>
      <c r="M118">
        <v>105</v>
      </c>
    </row>
    <row r="119" spans="1:13" x14ac:dyDescent="0.45">
      <c r="A119">
        <v>118</v>
      </c>
      <c r="B119">
        <v>1961</v>
      </c>
      <c r="C119" t="s">
        <v>645</v>
      </c>
      <c r="D119" t="s">
        <v>61</v>
      </c>
      <c r="E119">
        <v>601</v>
      </c>
      <c r="F119">
        <v>162</v>
      </c>
      <c r="G119">
        <v>146</v>
      </c>
      <c r="H119">
        <v>115</v>
      </c>
      <c r="I119">
        <v>125</v>
      </c>
      <c r="J119">
        <v>157</v>
      </c>
      <c r="K119">
        <v>180</v>
      </c>
      <c r="L119">
        <v>234</v>
      </c>
      <c r="M119">
        <v>106</v>
      </c>
    </row>
    <row r="120" spans="1:13" x14ac:dyDescent="0.45">
      <c r="A120">
        <v>119</v>
      </c>
      <c r="B120">
        <v>1913</v>
      </c>
      <c r="C120" t="s">
        <v>1128</v>
      </c>
      <c r="D120" t="s">
        <v>48</v>
      </c>
      <c r="E120">
        <v>608</v>
      </c>
      <c r="F120">
        <v>125</v>
      </c>
      <c r="G120">
        <v>40</v>
      </c>
      <c r="H120">
        <v>138</v>
      </c>
      <c r="I120">
        <v>131</v>
      </c>
      <c r="J120">
        <v>153</v>
      </c>
      <c r="K120">
        <v>180</v>
      </c>
      <c r="L120">
        <v>204</v>
      </c>
      <c r="M120">
        <v>129</v>
      </c>
    </row>
    <row r="121" spans="1:13" x14ac:dyDescent="0.45">
      <c r="A121">
        <v>120</v>
      </c>
      <c r="B121">
        <v>2009</v>
      </c>
      <c r="C121" t="s">
        <v>149</v>
      </c>
      <c r="D121" t="s">
        <v>51</v>
      </c>
      <c r="E121">
        <v>700</v>
      </c>
      <c r="F121">
        <v>177</v>
      </c>
      <c r="G121">
        <v>52</v>
      </c>
      <c r="H121">
        <v>123</v>
      </c>
      <c r="I121">
        <v>131</v>
      </c>
      <c r="J121">
        <v>156</v>
      </c>
      <c r="K121">
        <v>180</v>
      </c>
      <c r="L121">
        <v>212</v>
      </c>
      <c r="M121">
        <v>99</v>
      </c>
    </row>
    <row r="122" spans="1:13" x14ac:dyDescent="0.45">
      <c r="A122">
        <v>121</v>
      </c>
      <c r="B122">
        <v>1949</v>
      </c>
      <c r="C122" t="s">
        <v>328</v>
      </c>
      <c r="D122" t="s">
        <v>64</v>
      </c>
      <c r="E122">
        <v>667</v>
      </c>
      <c r="F122">
        <v>184</v>
      </c>
      <c r="G122">
        <v>106</v>
      </c>
      <c r="H122">
        <v>115</v>
      </c>
      <c r="I122">
        <v>126</v>
      </c>
      <c r="J122">
        <v>163</v>
      </c>
      <c r="K122">
        <v>180</v>
      </c>
      <c r="L122">
        <v>259</v>
      </c>
      <c r="M122">
        <v>95</v>
      </c>
    </row>
    <row r="123" spans="1:13" x14ac:dyDescent="0.45">
      <c r="A123">
        <v>122</v>
      </c>
      <c r="B123">
        <v>1951</v>
      </c>
      <c r="C123" t="s">
        <v>72</v>
      </c>
      <c r="D123" t="s">
        <v>51</v>
      </c>
      <c r="E123">
        <v>678</v>
      </c>
      <c r="F123">
        <v>152</v>
      </c>
      <c r="G123">
        <v>66</v>
      </c>
      <c r="H123">
        <v>133</v>
      </c>
      <c r="I123">
        <v>132</v>
      </c>
      <c r="J123">
        <v>152</v>
      </c>
      <c r="K123">
        <v>180</v>
      </c>
      <c r="L123">
        <v>188</v>
      </c>
      <c r="M123">
        <v>124</v>
      </c>
    </row>
    <row r="124" spans="1:13" x14ac:dyDescent="0.45">
      <c r="A124">
        <v>123</v>
      </c>
      <c r="B124">
        <v>1923</v>
      </c>
      <c r="C124" t="s">
        <v>50</v>
      </c>
      <c r="D124" t="s">
        <v>51</v>
      </c>
      <c r="E124">
        <v>487</v>
      </c>
      <c r="F124">
        <v>149</v>
      </c>
      <c r="G124">
        <v>98</v>
      </c>
      <c r="H124">
        <v>131</v>
      </c>
      <c r="I124">
        <v>130</v>
      </c>
      <c r="J124">
        <v>154</v>
      </c>
      <c r="K124">
        <v>180</v>
      </c>
      <c r="L124">
        <v>212</v>
      </c>
      <c r="M124">
        <v>127</v>
      </c>
    </row>
    <row r="125" spans="1:13" x14ac:dyDescent="0.45">
      <c r="A125">
        <v>124</v>
      </c>
      <c r="B125">
        <v>2023</v>
      </c>
      <c r="C125" t="s">
        <v>750</v>
      </c>
      <c r="D125" t="s">
        <v>93</v>
      </c>
      <c r="E125">
        <v>599</v>
      </c>
      <c r="F125">
        <v>181</v>
      </c>
      <c r="G125">
        <v>103</v>
      </c>
      <c r="H125">
        <v>123</v>
      </c>
      <c r="I125">
        <v>130</v>
      </c>
      <c r="J125">
        <v>159</v>
      </c>
      <c r="K125">
        <v>179</v>
      </c>
      <c r="L125">
        <v>212</v>
      </c>
      <c r="M125">
        <v>115</v>
      </c>
    </row>
    <row r="126" spans="1:13" x14ac:dyDescent="0.45">
      <c r="A126">
        <v>125</v>
      </c>
      <c r="B126">
        <v>1958</v>
      </c>
      <c r="C126" t="s">
        <v>418</v>
      </c>
      <c r="D126" t="s">
        <v>110</v>
      </c>
      <c r="E126">
        <v>578</v>
      </c>
      <c r="F126">
        <v>162</v>
      </c>
      <c r="G126">
        <v>132</v>
      </c>
      <c r="H126">
        <v>116</v>
      </c>
      <c r="I126">
        <v>123</v>
      </c>
      <c r="J126">
        <v>156</v>
      </c>
      <c r="K126">
        <v>179</v>
      </c>
      <c r="L126">
        <v>233</v>
      </c>
      <c r="M126">
        <v>107</v>
      </c>
    </row>
    <row r="127" spans="1:13" x14ac:dyDescent="0.45">
      <c r="A127">
        <v>126</v>
      </c>
      <c r="B127">
        <v>1993</v>
      </c>
      <c r="C127" t="s">
        <v>397</v>
      </c>
      <c r="D127" t="s">
        <v>308</v>
      </c>
      <c r="E127">
        <v>679</v>
      </c>
      <c r="F127">
        <v>184</v>
      </c>
      <c r="G127">
        <v>65</v>
      </c>
      <c r="H127">
        <v>136</v>
      </c>
      <c r="I127">
        <v>140</v>
      </c>
      <c r="J127">
        <v>147</v>
      </c>
      <c r="K127">
        <v>179</v>
      </c>
      <c r="L127">
        <v>167</v>
      </c>
      <c r="M127">
        <v>128</v>
      </c>
    </row>
    <row r="128" spans="1:13" x14ac:dyDescent="0.45">
      <c r="A128">
        <v>127</v>
      </c>
      <c r="B128">
        <v>1970</v>
      </c>
      <c r="C128" t="s">
        <v>47</v>
      </c>
      <c r="D128" t="s">
        <v>48</v>
      </c>
      <c r="E128">
        <v>697</v>
      </c>
      <c r="F128">
        <v>192</v>
      </c>
      <c r="G128">
        <v>71</v>
      </c>
      <c r="H128">
        <v>127</v>
      </c>
      <c r="I128">
        <v>136</v>
      </c>
      <c r="J128">
        <v>150</v>
      </c>
      <c r="K128">
        <v>179</v>
      </c>
      <c r="L128">
        <v>194</v>
      </c>
      <c r="M128">
        <v>114</v>
      </c>
    </row>
    <row r="129" spans="1:13" x14ac:dyDescent="0.45">
      <c r="A129">
        <v>128</v>
      </c>
      <c r="B129">
        <v>1969</v>
      </c>
      <c r="C129" t="s">
        <v>191</v>
      </c>
      <c r="D129" t="s">
        <v>128</v>
      </c>
      <c r="E129">
        <v>677</v>
      </c>
      <c r="F129">
        <v>171</v>
      </c>
      <c r="G129">
        <v>161</v>
      </c>
      <c r="H129">
        <v>108</v>
      </c>
      <c r="I129">
        <v>124</v>
      </c>
      <c r="J129">
        <v>159</v>
      </c>
      <c r="K129">
        <v>179</v>
      </c>
      <c r="L129">
        <v>258</v>
      </c>
      <c r="M129">
        <v>105</v>
      </c>
    </row>
    <row r="130" spans="1:13" x14ac:dyDescent="0.45">
      <c r="A130">
        <v>129</v>
      </c>
      <c r="B130">
        <v>1955</v>
      </c>
      <c r="C130" t="s">
        <v>67</v>
      </c>
      <c r="D130" t="s">
        <v>42</v>
      </c>
      <c r="E130">
        <v>638</v>
      </c>
      <c r="F130">
        <v>170</v>
      </c>
      <c r="G130">
        <v>150</v>
      </c>
      <c r="H130">
        <v>115</v>
      </c>
      <c r="I130">
        <v>125</v>
      </c>
      <c r="J130">
        <v>154</v>
      </c>
      <c r="K130">
        <v>179</v>
      </c>
      <c r="L130">
        <v>234</v>
      </c>
      <c r="M130">
        <v>113</v>
      </c>
    </row>
    <row r="131" spans="1:13" x14ac:dyDescent="0.45">
      <c r="A131">
        <v>130</v>
      </c>
      <c r="B131">
        <v>1946</v>
      </c>
      <c r="C131" t="s">
        <v>1136</v>
      </c>
      <c r="D131" t="s">
        <v>70</v>
      </c>
      <c r="E131">
        <v>419</v>
      </c>
      <c r="F131">
        <v>218</v>
      </c>
      <c r="G131">
        <v>95</v>
      </c>
      <c r="H131">
        <v>127</v>
      </c>
      <c r="I131">
        <v>141</v>
      </c>
      <c r="J131">
        <v>142</v>
      </c>
      <c r="K131">
        <v>179</v>
      </c>
      <c r="L131">
        <v>174</v>
      </c>
      <c r="M131">
        <v>122</v>
      </c>
    </row>
    <row r="132" spans="1:13" x14ac:dyDescent="0.45">
      <c r="A132">
        <v>131</v>
      </c>
      <c r="B132">
        <v>1997</v>
      </c>
      <c r="C132" t="s">
        <v>510</v>
      </c>
      <c r="D132" t="s">
        <v>182</v>
      </c>
      <c r="E132">
        <v>649</v>
      </c>
      <c r="F132">
        <v>186</v>
      </c>
      <c r="G132">
        <v>64</v>
      </c>
      <c r="H132">
        <v>128</v>
      </c>
      <c r="I132">
        <v>134</v>
      </c>
      <c r="J132">
        <v>143</v>
      </c>
      <c r="K132">
        <v>179</v>
      </c>
      <c r="L132">
        <v>167</v>
      </c>
      <c r="M132">
        <v>114</v>
      </c>
    </row>
    <row r="133" spans="1:13" x14ac:dyDescent="0.45">
      <c r="A133">
        <v>132</v>
      </c>
      <c r="B133">
        <v>1996</v>
      </c>
      <c r="C133" t="s">
        <v>57</v>
      </c>
      <c r="D133" t="s">
        <v>58</v>
      </c>
      <c r="E133">
        <v>675</v>
      </c>
      <c r="F133">
        <v>251</v>
      </c>
      <c r="G133">
        <v>69</v>
      </c>
      <c r="H133">
        <v>114</v>
      </c>
      <c r="I133">
        <v>136</v>
      </c>
      <c r="J133">
        <v>146</v>
      </c>
      <c r="K133">
        <v>179</v>
      </c>
      <c r="L133">
        <v>202</v>
      </c>
      <c r="M133">
        <v>96</v>
      </c>
    </row>
    <row r="134" spans="1:13" x14ac:dyDescent="0.45">
      <c r="A134">
        <v>133</v>
      </c>
      <c r="B134">
        <v>2000</v>
      </c>
      <c r="C134" t="s">
        <v>509</v>
      </c>
      <c r="D134" t="s">
        <v>308</v>
      </c>
      <c r="E134">
        <v>711</v>
      </c>
      <c r="F134">
        <v>181</v>
      </c>
      <c r="G134">
        <v>93</v>
      </c>
      <c r="H134">
        <v>125</v>
      </c>
      <c r="I134">
        <v>135</v>
      </c>
      <c r="J134">
        <v>149</v>
      </c>
      <c r="K134">
        <v>179</v>
      </c>
      <c r="L134">
        <v>190</v>
      </c>
      <c r="M134">
        <v>119</v>
      </c>
    </row>
    <row r="135" spans="1:13" x14ac:dyDescent="0.45">
      <c r="A135">
        <v>134</v>
      </c>
      <c r="B135">
        <v>1936</v>
      </c>
      <c r="C135" t="s">
        <v>219</v>
      </c>
      <c r="D135" t="s">
        <v>101</v>
      </c>
      <c r="E135">
        <v>660</v>
      </c>
      <c r="F135">
        <v>219</v>
      </c>
      <c r="G135">
        <v>80</v>
      </c>
      <c r="H135">
        <v>115</v>
      </c>
      <c r="I135">
        <v>130</v>
      </c>
      <c r="J135">
        <v>147</v>
      </c>
      <c r="K135">
        <v>179</v>
      </c>
      <c r="L135">
        <v>228</v>
      </c>
      <c r="M135">
        <v>102</v>
      </c>
    </row>
    <row r="136" spans="1:13" x14ac:dyDescent="0.45">
      <c r="A136">
        <v>135</v>
      </c>
      <c r="B136">
        <v>1941</v>
      </c>
      <c r="C136" t="s">
        <v>187</v>
      </c>
      <c r="D136" t="s">
        <v>42</v>
      </c>
      <c r="E136">
        <v>621</v>
      </c>
      <c r="F136">
        <v>121</v>
      </c>
      <c r="G136">
        <v>27</v>
      </c>
      <c r="H136">
        <v>129</v>
      </c>
      <c r="I136">
        <v>125</v>
      </c>
      <c r="J136">
        <v>159</v>
      </c>
      <c r="K136">
        <v>179</v>
      </c>
      <c r="L136">
        <v>220</v>
      </c>
      <c r="M136">
        <v>114</v>
      </c>
    </row>
    <row r="137" spans="1:13" x14ac:dyDescent="0.45">
      <c r="A137">
        <v>136</v>
      </c>
      <c r="B137">
        <v>1991</v>
      </c>
      <c r="C137" t="s">
        <v>510</v>
      </c>
      <c r="D137" t="s">
        <v>182</v>
      </c>
      <c r="E137">
        <v>701</v>
      </c>
      <c r="F137">
        <v>222</v>
      </c>
      <c r="G137">
        <v>108</v>
      </c>
      <c r="H137">
        <v>122</v>
      </c>
      <c r="I137">
        <v>138</v>
      </c>
      <c r="J137">
        <v>140</v>
      </c>
      <c r="K137">
        <v>179</v>
      </c>
      <c r="L137">
        <v>174</v>
      </c>
      <c r="M137">
        <v>122</v>
      </c>
    </row>
    <row r="138" spans="1:13" x14ac:dyDescent="0.45">
      <c r="A138">
        <v>137</v>
      </c>
      <c r="B138">
        <v>1958</v>
      </c>
      <c r="C138" t="s">
        <v>86</v>
      </c>
      <c r="D138" t="s">
        <v>48</v>
      </c>
      <c r="E138">
        <v>517</v>
      </c>
      <c r="F138">
        <v>212</v>
      </c>
      <c r="G138">
        <v>81</v>
      </c>
      <c r="H138">
        <v>126</v>
      </c>
      <c r="I138">
        <v>139</v>
      </c>
      <c r="J138">
        <v>147</v>
      </c>
      <c r="K138">
        <v>179</v>
      </c>
      <c r="L138">
        <v>188</v>
      </c>
      <c r="M138">
        <v>116</v>
      </c>
    </row>
    <row r="139" spans="1:13" x14ac:dyDescent="0.45">
      <c r="A139">
        <v>138</v>
      </c>
      <c r="B139">
        <v>1951</v>
      </c>
      <c r="C139" t="s">
        <v>328</v>
      </c>
      <c r="D139" t="s">
        <v>64</v>
      </c>
      <c r="E139">
        <v>670</v>
      </c>
      <c r="F139">
        <v>215</v>
      </c>
      <c r="G139">
        <v>95</v>
      </c>
      <c r="H139">
        <v>115</v>
      </c>
      <c r="I139">
        <v>132</v>
      </c>
      <c r="J139">
        <v>155</v>
      </c>
      <c r="K139">
        <v>179</v>
      </c>
      <c r="L139">
        <v>231</v>
      </c>
      <c r="M139">
        <v>102</v>
      </c>
    </row>
    <row r="140" spans="1:13" x14ac:dyDescent="0.45">
      <c r="A140">
        <v>139</v>
      </c>
      <c r="B140">
        <v>2011</v>
      </c>
      <c r="C140" t="s">
        <v>1137</v>
      </c>
      <c r="D140" t="s">
        <v>230</v>
      </c>
      <c r="E140">
        <v>432</v>
      </c>
      <c r="F140">
        <v>166</v>
      </c>
      <c r="G140">
        <v>110</v>
      </c>
      <c r="H140">
        <v>124</v>
      </c>
      <c r="I140">
        <v>128</v>
      </c>
      <c r="J140">
        <v>154</v>
      </c>
      <c r="K140">
        <v>179</v>
      </c>
      <c r="L140">
        <v>207</v>
      </c>
      <c r="M140">
        <v>117</v>
      </c>
    </row>
    <row r="141" spans="1:13" x14ac:dyDescent="0.45">
      <c r="A141">
        <v>140</v>
      </c>
      <c r="B141">
        <v>1939</v>
      </c>
      <c r="C141" t="s">
        <v>107</v>
      </c>
      <c r="D141" t="s">
        <v>48</v>
      </c>
      <c r="E141">
        <v>563</v>
      </c>
      <c r="F141">
        <v>158</v>
      </c>
      <c r="G141">
        <v>163</v>
      </c>
      <c r="H141">
        <v>126</v>
      </c>
      <c r="I141">
        <v>128</v>
      </c>
      <c r="J141">
        <v>164</v>
      </c>
      <c r="K141">
        <v>179</v>
      </c>
      <c r="L141">
        <v>244</v>
      </c>
      <c r="M141">
        <v>124</v>
      </c>
    </row>
    <row r="142" spans="1:13" x14ac:dyDescent="0.45">
      <c r="A142">
        <v>141</v>
      </c>
      <c r="B142">
        <v>1904</v>
      </c>
      <c r="C142" t="s">
        <v>63</v>
      </c>
      <c r="D142" t="s">
        <v>64</v>
      </c>
      <c r="E142">
        <v>558</v>
      </c>
      <c r="F142">
        <v>156</v>
      </c>
      <c r="H142">
        <v>136</v>
      </c>
      <c r="I142">
        <v>134</v>
      </c>
      <c r="J142">
        <v>157</v>
      </c>
      <c r="K142">
        <v>178</v>
      </c>
      <c r="L142">
        <v>228</v>
      </c>
    </row>
    <row r="143" spans="1:13" x14ac:dyDescent="0.45">
      <c r="A143">
        <v>142</v>
      </c>
      <c r="B143">
        <v>1938</v>
      </c>
      <c r="C143" t="s">
        <v>219</v>
      </c>
      <c r="D143" t="s">
        <v>101</v>
      </c>
      <c r="E143">
        <v>652</v>
      </c>
      <c r="F143">
        <v>219</v>
      </c>
      <c r="G143">
        <v>93</v>
      </c>
      <c r="H143">
        <v>113</v>
      </c>
      <c r="I143">
        <v>131</v>
      </c>
      <c r="J143">
        <v>149</v>
      </c>
      <c r="K143">
        <v>178</v>
      </c>
      <c r="L143">
        <v>234</v>
      </c>
      <c r="M143">
        <v>100</v>
      </c>
    </row>
    <row r="144" spans="1:13" x14ac:dyDescent="0.45">
      <c r="A144">
        <v>143</v>
      </c>
      <c r="B144">
        <v>1953</v>
      </c>
      <c r="C144" t="s">
        <v>119</v>
      </c>
      <c r="D144" t="s">
        <v>110</v>
      </c>
      <c r="E144">
        <v>688</v>
      </c>
      <c r="F144">
        <v>127</v>
      </c>
      <c r="G144">
        <v>75</v>
      </c>
      <c r="H144">
        <v>124</v>
      </c>
      <c r="I144">
        <v>122</v>
      </c>
      <c r="J144">
        <v>154</v>
      </c>
      <c r="K144">
        <v>178</v>
      </c>
      <c r="L144">
        <v>218</v>
      </c>
      <c r="M144">
        <v>110</v>
      </c>
    </row>
    <row r="145" spans="1:13" x14ac:dyDescent="0.45">
      <c r="A145">
        <v>144</v>
      </c>
      <c r="B145">
        <v>1907</v>
      </c>
      <c r="C145" t="s">
        <v>63</v>
      </c>
      <c r="D145" t="s">
        <v>64</v>
      </c>
      <c r="E145">
        <v>580</v>
      </c>
      <c r="F145">
        <v>103</v>
      </c>
      <c r="H145">
        <v>139</v>
      </c>
      <c r="I145">
        <v>128</v>
      </c>
      <c r="J145">
        <v>160</v>
      </c>
      <c r="K145">
        <v>178</v>
      </c>
      <c r="L145">
        <v>239</v>
      </c>
    </row>
    <row r="146" spans="1:13" x14ac:dyDescent="0.45">
      <c r="A146">
        <v>145</v>
      </c>
      <c r="B146">
        <v>1963</v>
      </c>
      <c r="C146" t="s">
        <v>1127</v>
      </c>
      <c r="D146" t="s">
        <v>90</v>
      </c>
      <c r="E146">
        <v>714</v>
      </c>
      <c r="F146">
        <v>140</v>
      </c>
      <c r="G146">
        <v>92</v>
      </c>
      <c r="H146">
        <v>125</v>
      </c>
      <c r="I146">
        <v>124</v>
      </c>
      <c r="J146">
        <v>154</v>
      </c>
      <c r="K146">
        <v>178</v>
      </c>
      <c r="L146">
        <v>213</v>
      </c>
      <c r="M146">
        <v>113</v>
      </c>
    </row>
    <row r="147" spans="1:13" x14ac:dyDescent="0.45">
      <c r="A147">
        <v>146</v>
      </c>
      <c r="B147">
        <v>1966</v>
      </c>
      <c r="C147" t="s">
        <v>234</v>
      </c>
      <c r="D147" t="s">
        <v>139</v>
      </c>
      <c r="E147">
        <v>599</v>
      </c>
      <c r="F147">
        <v>151</v>
      </c>
      <c r="G147">
        <v>165</v>
      </c>
      <c r="H147">
        <v>120</v>
      </c>
      <c r="I147">
        <v>122</v>
      </c>
      <c r="J147">
        <v>158</v>
      </c>
      <c r="K147">
        <v>178</v>
      </c>
      <c r="L147">
        <v>235</v>
      </c>
      <c r="M147">
        <v>124</v>
      </c>
    </row>
    <row r="148" spans="1:13" x14ac:dyDescent="0.45">
      <c r="A148">
        <v>147</v>
      </c>
      <c r="B148">
        <v>2012</v>
      </c>
      <c r="C148" t="s">
        <v>329</v>
      </c>
      <c r="D148" t="s">
        <v>78</v>
      </c>
      <c r="E148">
        <v>475</v>
      </c>
      <c r="F148">
        <v>240</v>
      </c>
      <c r="G148">
        <v>93</v>
      </c>
      <c r="H148">
        <v>129</v>
      </c>
      <c r="I148">
        <v>145</v>
      </c>
      <c r="J148">
        <v>137</v>
      </c>
      <c r="K148">
        <v>178</v>
      </c>
      <c r="L148">
        <v>150</v>
      </c>
      <c r="M148">
        <v>133</v>
      </c>
    </row>
    <row r="149" spans="1:13" x14ac:dyDescent="0.45">
      <c r="A149">
        <v>148</v>
      </c>
      <c r="B149">
        <v>1936</v>
      </c>
      <c r="C149" t="s">
        <v>55</v>
      </c>
      <c r="D149" t="s">
        <v>42</v>
      </c>
      <c r="E149">
        <v>719</v>
      </c>
      <c r="F149">
        <v>176</v>
      </c>
      <c r="G149">
        <v>91</v>
      </c>
      <c r="H149">
        <v>119</v>
      </c>
      <c r="I149">
        <v>128</v>
      </c>
      <c r="J149">
        <v>159</v>
      </c>
      <c r="K149">
        <v>178</v>
      </c>
      <c r="L149">
        <v>244</v>
      </c>
      <c r="M149">
        <v>104</v>
      </c>
    </row>
    <row r="150" spans="1:13" x14ac:dyDescent="0.45">
      <c r="A150">
        <v>149</v>
      </c>
      <c r="B150">
        <v>1939</v>
      </c>
      <c r="C150" t="s">
        <v>187</v>
      </c>
      <c r="D150" t="s">
        <v>42</v>
      </c>
      <c r="E150">
        <v>524</v>
      </c>
      <c r="F150">
        <v>99</v>
      </c>
      <c r="G150">
        <v>49</v>
      </c>
      <c r="H150">
        <v>133</v>
      </c>
      <c r="I150">
        <v>124</v>
      </c>
      <c r="J150">
        <v>158</v>
      </c>
      <c r="K150">
        <v>178</v>
      </c>
      <c r="L150">
        <v>212</v>
      </c>
      <c r="M150">
        <v>118</v>
      </c>
    </row>
    <row r="151" spans="1:13" x14ac:dyDescent="0.45">
      <c r="A151">
        <v>150</v>
      </c>
      <c r="B151">
        <v>1949</v>
      </c>
      <c r="C151" t="s">
        <v>72</v>
      </c>
      <c r="D151" t="s">
        <v>51</v>
      </c>
      <c r="E151">
        <v>721</v>
      </c>
      <c r="F151">
        <v>156</v>
      </c>
      <c r="G151">
        <v>61</v>
      </c>
      <c r="H151">
        <v>125</v>
      </c>
      <c r="I151">
        <v>127</v>
      </c>
      <c r="J151">
        <v>154</v>
      </c>
      <c r="K151">
        <v>177</v>
      </c>
      <c r="L151">
        <v>213</v>
      </c>
      <c r="M151">
        <v>113</v>
      </c>
    </row>
    <row r="152" spans="1:13" x14ac:dyDescent="0.45">
      <c r="A152">
        <v>151</v>
      </c>
      <c r="B152">
        <v>1937</v>
      </c>
      <c r="C152" t="s">
        <v>278</v>
      </c>
      <c r="D152" t="s">
        <v>51</v>
      </c>
      <c r="E152">
        <v>677</v>
      </c>
      <c r="F152">
        <v>75</v>
      </c>
      <c r="G152">
        <v>86</v>
      </c>
      <c r="H152">
        <v>134</v>
      </c>
      <c r="I152">
        <v>121</v>
      </c>
      <c r="J152">
        <v>162</v>
      </c>
      <c r="K152">
        <v>177</v>
      </c>
      <c r="L152">
        <v>228</v>
      </c>
      <c r="M152">
        <v>126</v>
      </c>
    </row>
    <row r="153" spans="1:13" x14ac:dyDescent="0.45">
      <c r="A153">
        <v>152</v>
      </c>
      <c r="B153">
        <v>1943</v>
      </c>
      <c r="C153" t="s">
        <v>72</v>
      </c>
      <c r="D153" t="s">
        <v>51</v>
      </c>
      <c r="E153">
        <v>701</v>
      </c>
      <c r="F153">
        <v>116</v>
      </c>
      <c r="G153">
        <v>34</v>
      </c>
      <c r="H153">
        <v>135</v>
      </c>
      <c r="I153">
        <v>128</v>
      </c>
      <c r="J153">
        <v>157</v>
      </c>
      <c r="K153">
        <v>177</v>
      </c>
      <c r="L153">
        <v>218</v>
      </c>
      <c r="M153">
        <v>126</v>
      </c>
    </row>
    <row r="154" spans="1:13" x14ac:dyDescent="0.45">
      <c r="A154">
        <v>153</v>
      </c>
      <c r="B154">
        <v>1997</v>
      </c>
      <c r="C154" t="s">
        <v>133</v>
      </c>
      <c r="D154" t="s">
        <v>134</v>
      </c>
      <c r="E154">
        <v>664</v>
      </c>
      <c r="F154">
        <v>128</v>
      </c>
      <c r="G154">
        <v>82</v>
      </c>
      <c r="H154">
        <v>135</v>
      </c>
      <c r="I154">
        <v>132</v>
      </c>
      <c r="J154">
        <v>170</v>
      </c>
      <c r="K154">
        <v>177</v>
      </c>
      <c r="L154">
        <v>230</v>
      </c>
      <c r="M154">
        <v>121</v>
      </c>
    </row>
    <row r="155" spans="1:13" x14ac:dyDescent="0.45">
      <c r="A155">
        <v>154</v>
      </c>
      <c r="B155">
        <v>2011</v>
      </c>
      <c r="C155" t="s">
        <v>422</v>
      </c>
      <c r="D155" t="s">
        <v>70</v>
      </c>
      <c r="E155">
        <v>688</v>
      </c>
      <c r="F155">
        <v>194</v>
      </c>
      <c r="G155">
        <v>72</v>
      </c>
      <c r="H155">
        <v>133</v>
      </c>
      <c r="I155">
        <v>138</v>
      </c>
      <c r="J155">
        <v>143</v>
      </c>
      <c r="K155">
        <v>177</v>
      </c>
      <c r="L155">
        <v>160</v>
      </c>
      <c r="M155">
        <v>124</v>
      </c>
    </row>
    <row r="156" spans="1:13" x14ac:dyDescent="0.45">
      <c r="A156">
        <v>155</v>
      </c>
      <c r="B156">
        <v>1921</v>
      </c>
      <c r="C156" t="s">
        <v>1138</v>
      </c>
      <c r="D156" t="s">
        <v>1132</v>
      </c>
      <c r="E156">
        <v>449</v>
      </c>
      <c r="F156">
        <v>105</v>
      </c>
      <c r="H156">
        <v>144</v>
      </c>
      <c r="I156">
        <v>133</v>
      </c>
      <c r="J156">
        <v>140</v>
      </c>
      <c r="K156">
        <v>177</v>
      </c>
      <c r="L156">
        <v>131</v>
      </c>
    </row>
    <row r="157" spans="1:13" x14ac:dyDescent="0.45">
      <c r="A157">
        <v>156</v>
      </c>
      <c r="B157">
        <v>1916</v>
      </c>
      <c r="C157" t="s">
        <v>69</v>
      </c>
      <c r="D157" t="s">
        <v>70</v>
      </c>
      <c r="E157">
        <v>636</v>
      </c>
      <c r="F157">
        <v>138</v>
      </c>
      <c r="G157">
        <v>72</v>
      </c>
      <c r="H157">
        <v>145</v>
      </c>
      <c r="I157">
        <v>137</v>
      </c>
      <c r="J157">
        <v>147</v>
      </c>
      <c r="K157">
        <v>177</v>
      </c>
      <c r="L157">
        <v>155</v>
      </c>
      <c r="M157">
        <v>140</v>
      </c>
    </row>
    <row r="158" spans="1:13" x14ac:dyDescent="0.45">
      <c r="A158">
        <v>157</v>
      </c>
      <c r="B158">
        <v>1973</v>
      </c>
      <c r="C158" t="s">
        <v>1127</v>
      </c>
      <c r="D158" t="s">
        <v>210</v>
      </c>
      <c r="E158">
        <v>465</v>
      </c>
      <c r="F158">
        <v>162</v>
      </c>
      <c r="G158">
        <v>85</v>
      </c>
      <c r="H158">
        <v>115</v>
      </c>
      <c r="I158">
        <v>121</v>
      </c>
      <c r="J158">
        <v>165</v>
      </c>
      <c r="K158">
        <v>177</v>
      </c>
      <c r="L158">
        <v>268</v>
      </c>
      <c r="M158">
        <v>90</v>
      </c>
    </row>
    <row r="159" spans="1:13" x14ac:dyDescent="0.45">
      <c r="A159">
        <v>158</v>
      </c>
      <c r="B159">
        <v>2019</v>
      </c>
      <c r="C159" t="s">
        <v>92</v>
      </c>
      <c r="D159" t="s">
        <v>93</v>
      </c>
      <c r="E159">
        <v>600</v>
      </c>
      <c r="F159">
        <v>216</v>
      </c>
      <c r="G159">
        <v>87</v>
      </c>
      <c r="H159">
        <v>115</v>
      </c>
      <c r="I159">
        <v>136</v>
      </c>
      <c r="J159">
        <v>146</v>
      </c>
      <c r="K159">
        <v>177</v>
      </c>
      <c r="L159">
        <v>190</v>
      </c>
      <c r="M159">
        <v>100</v>
      </c>
    </row>
    <row r="160" spans="1:13" x14ac:dyDescent="0.45">
      <c r="A160">
        <v>159</v>
      </c>
      <c r="B160">
        <v>2013</v>
      </c>
      <c r="C160" t="s">
        <v>92</v>
      </c>
      <c r="D160" t="s">
        <v>93</v>
      </c>
      <c r="E160">
        <v>716</v>
      </c>
      <c r="F160">
        <v>189</v>
      </c>
      <c r="G160">
        <v>96</v>
      </c>
      <c r="H160">
        <v>126</v>
      </c>
      <c r="I160">
        <v>134</v>
      </c>
      <c r="J160">
        <v>137</v>
      </c>
      <c r="K160">
        <v>176</v>
      </c>
      <c r="L160">
        <v>157</v>
      </c>
      <c r="M160">
        <v>126</v>
      </c>
    </row>
    <row r="161" spans="1:13" x14ac:dyDescent="0.45">
      <c r="A161">
        <v>160</v>
      </c>
      <c r="B161">
        <v>1971</v>
      </c>
      <c r="C161" t="s">
        <v>326</v>
      </c>
      <c r="D161" t="s">
        <v>42</v>
      </c>
      <c r="E161">
        <v>624</v>
      </c>
      <c r="F161">
        <v>158</v>
      </c>
      <c r="G161">
        <v>75</v>
      </c>
      <c r="H161">
        <v>130</v>
      </c>
      <c r="I161">
        <v>131</v>
      </c>
      <c r="J161">
        <v>143</v>
      </c>
      <c r="K161">
        <v>176</v>
      </c>
      <c r="L161">
        <v>171</v>
      </c>
      <c r="M161">
        <v>122</v>
      </c>
    </row>
    <row r="162" spans="1:13" x14ac:dyDescent="0.45">
      <c r="A162">
        <v>161</v>
      </c>
      <c r="B162">
        <v>2006</v>
      </c>
      <c r="C162" t="s">
        <v>1035</v>
      </c>
      <c r="D162" t="s">
        <v>110</v>
      </c>
      <c r="E162">
        <v>564</v>
      </c>
      <c r="F162">
        <v>214</v>
      </c>
      <c r="G162">
        <v>122</v>
      </c>
      <c r="H162">
        <v>112</v>
      </c>
      <c r="I162">
        <v>129</v>
      </c>
      <c r="J162">
        <v>150</v>
      </c>
      <c r="K162">
        <v>176</v>
      </c>
      <c r="L162">
        <v>216</v>
      </c>
      <c r="M162">
        <v>106</v>
      </c>
    </row>
    <row r="163" spans="1:13" x14ac:dyDescent="0.45">
      <c r="A163">
        <v>162</v>
      </c>
      <c r="B163">
        <v>1987</v>
      </c>
      <c r="C163" t="s">
        <v>1016</v>
      </c>
      <c r="D163" t="s">
        <v>51</v>
      </c>
      <c r="E163">
        <v>559</v>
      </c>
      <c r="F163">
        <v>264</v>
      </c>
      <c r="G163">
        <v>171</v>
      </c>
      <c r="H163">
        <v>106</v>
      </c>
      <c r="I163">
        <v>135</v>
      </c>
      <c r="J163">
        <v>142</v>
      </c>
      <c r="K163">
        <v>176</v>
      </c>
      <c r="L163">
        <v>207</v>
      </c>
      <c r="M163">
        <v>116</v>
      </c>
    </row>
    <row r="164" spans="1:13" x14ac:dyDescent="0.45">
      <c r="A164">
        <v>163</v>
      </c>
      <c r="B164">
        <v>1964</v>
      </c>
      <c r="C164" t="s">
        <v>1063</v>
      </c>
      <c r="D164" t="s">
        <v>61</v>
      </c>
      <c r="E164">
        <v>506</v>
      </c>
      <c r="F164">
        <v>172</v>
      </c>
      <c r="G164">
        <v>123</v>
      </c>
      <c r="H164">
        <v>114</v>
      </c>
      <c r="I164">
        <v>123</v>
      </c>
      <c r="J164">
        <v>153</v>
      </c>
      <c r="K164">
        <v>176</v>
      </c>
      <c r="L164">
        <v>223</v>
      </c>
      <c r="M164">
        <v>102</v>
      </c>
    </row>
    <row r="165" spans="1:13" x14ac:dyDescent="0.45">
      <c r="A165">
        <v>164</v>
      </c>
      <c r="B165">
        <v>1975</v>
      </c>
      <c r="C165" t="s">
        <v>77</v>
      </c>
      <c r="D165" t="s">
        <v>78</v>
      </c>
      <c r="E165">
        <v>639</v>
      </c>
      <c r="F165">
        <v>222</v>
      </c>
      <c r="G165">
        <v>69</v>
      </c>
      <c r="H165">
        <v>123</v>
      </c>
      <c r="I165">
        <v>139</v>
      </c>
      <c r="J165">
        <v>133</v>
      </c>
      <c r="K165">
        <v>176</v>
      </c>
      <c r="L165">
        <v>153</v>
      </c>
      <c r="M165">
        <v>117</v>
      </c>
    </row>
    <row r="166" spans="1:13" x14ac:dyDescent="0.45">
      <c r="A166">
        <v>165</v>
      </c>
      <c r="B166">
        <v>1933</v>
      </c>
      <c r="C166" t="s">
        <v>342</v>
      </c>
      <c r="D166" t="s">
        <v>139</v>
      </c>
      <c r="E166">
        <v>667</v>
      </c>
      <c r="F166">
        <v>126</v>
      </c>
      <c r="G166">
        <v>81</v>
      </c>
      <c r="H166">
        <v>134</v>
      </c>
      <c r="I166">
        <v>129</v>
      </c>
      <c r="J166">
        <v>161</v>
      </c>
      <c r="K166">
        <v>176</v>
      </c>
      <c r="L166">
        <v>232</v>
      </c>
      <c r="M166">
        <v>125</v>
      </c>
    </row>
    <row r="167" spans="1:13" x14ac:dyDescent="0.45">
      <c r="A167">
        <v>166</v>
      </c>
      <c r="B167">
        <v>2022</v>
      </c>
      <c r="C167" t="s">
        <v>92</v>
      </c>
      <c r="D167" t="s">
        <v>93</v>
      </c>
      <c r="E167">
        <v>499</v>
      </c>
      <c r="F167">
        <v>136</v>
      </c>
      <c r="G167">
        <v>125</v>
      </c>
      <c r="H167">
        <v>117</v>
      </c>
      <c r="I167">
        <v>119</v>
      </c>
      <c r="J167">
        <v>161</v>
      </c>
      <c r="K167">
        <v>176</v>
      </c>
      <c r="L167">
        <v>232</v>
      </c>
      <c r="M167">
        <v>112</v>
      </c>
    </row>
    <row r="168" spans="1:13" x14ac:dyDescent="0.45">
      <c r="A168">
        <v>167</v>
      </c>
      <c r="B168">
        <v>1964</v>
      </c>
      <c r="C168" t="s">
        <v>67</v>
      </c>
      <c r="D168" t="s">
        <v>42</v>
      </c>
      <c r="E168">
        <v>567</v>
      </c>
      <c r="F168">
        <v>200</v>
      </c>
      <c r="G168">
        <v>123</v>
      </c>
      <c r="H168">
        <v>119</v>
      </c>
      <c r="I168">
        <v>131</v>
      </c>
      <c r="J168">
        <v>149</v>
      </c>
      <c r="K168">
        <v>176</v>
      </c>
      <c r="L168">
        <v>203</v>
      </c>
      <c r="M168">
        <v>115</v>
      </c>
    </row>
    <row r="169" spans="1:13" x14ac:dyDescent="0.45">
      <c r="A169">
        <v>168</v>
      </c>
      <c r="B169">
        <v>1967</v>
      </c>
      <c r="C169" t="s">
        <v>800</v>
      </c>
      <c r="D169" t="s">
        <v>152</v>
      </c>
      <c r="E169">
        <v>689</v>
      </c>
      <c r="F169">
        <v>221</v>
      </c>
      <c r="G169">
        <v>108</v>
      </c>
      <c r="H169">
        <v>111</v>
      </c>
      <c r="I169">
        <v>131</v>
      </c>
      <c r="J169">
        <v>153</v>
      </c>
      <c r="K169">
        <v>176</v>
      </c>
      <c r="L169">
        <v>238</v>
      </c>
      <c r="M169">
        <v>96</v>
      </c>
    </row>
    <row r="170" spans="1:13" x14ac:dyDescent="0.45">
      <c r="A170">
        <v>169</v>
      </c>
      <c r="B170">
        <v>1938</v>
      </c>
      <c r="C170" t="s">
        <v>450</v>
      </c>
      <c r="D170" t="s">
        <v>51</v>
      </c>
      <c r="E170">
        <v>609</v>
      </c>
      <c r="F170">
        <v>147</v>
      </c>
      <c r="G170">
        <v>99</v>
      </c>
      <c r="H170">
        <v>123</v>
      </c>
      <c r="I170">
        <v>125</v>
      </c>
      <c r="J170">
        <v>157</v>
      </c>
      <c r="K170">
        <v>176</v>
      </c>
      <c r="L170">
        <v>239</v>
      </c>
      <c r="M170">
        <v>115</v>
      </c>
    </row>
    <row r="171" spans="1:13" x14ac:dyDescent="0.45">
      <c r="A171">
        <v>170</v>
      </c>
      <c r="B171">
        <v>1939</v>
      </c>
      <c r="C171" t="s">
        <v>450</v>
      </c>
      <c r="D171" t="s">
        <v>51</v>
      </c>
      <c r="E171">
        <v>670</v>
      </c>
      <c r="F171">
        <v>162</v>
      </c>
      <c r="G171">
        <v>94</v>
      </c>
      <c r="H171">
        <v>125</v>
      </c>
      <c r="I171">
        <v>128</v>
      </c>
      <c r="J171">
        <v>156</v>
      </c>
      <c r="K171">
        <v>176</v>
      </c>
      <c r="L171">
        <v>230</v>
      </c>
      <c r="M171">
        <v>118</v>
      </c>
    </row>
    <row r="172" spans="1:13" x14ac:dyDescent="0.45">
      <c r="A172">
        <v>171</v>
      </c>
      <c r="B172">
        <v>1922</v>
      </c>
      <c r="C172" t="s">
        <v>1128</v>
      </c>
      <c r="D172" t="s">
        <v>110</v>
      </c>
      <c r="E172">
        <v>516</v>
      </c>
      <c r="F172">
        <v>182</v>
      </c>
      <c r="G172">
        <v>34</v>
      </c>
      <c r="H172">
        <v>129</v>
      </c>
      <c r="I172">
        <v>132</v>
      </c>
      <c r="J172">
        <v>147</v>
      </c>
      <c r="K172">
        <v>175</v>
      </c>
      <c r="L172">
        <v>192</v>
      </c>
      <c r="M172">
        <v>122</v>
      </c>
    </row>
    <row r="173" spans="1:13" x14ac:dyDescent="0.45">
      <c r="A173">
        <v>172</v>
      </c>
      <c r="B173">
        <v>1915</v>
      </c>
      <c r="C173" t="s">
        <v>1139</v>
      </c>
      <c r="D173" t="s">
        <v>1140</v>
      </c>
      <c r="E173">
        <v>581</v>
      </c>
      <c r="F173">
        <v>178</v>
      </c>
      <c r="G173">
        <v>104</v>
      </c>
      <c r="H173">
        <v>130</v>
      </c>
      <c r="I173">
        <v>135</v>
      </c>
      <c r="J173">
        <v>145</v>
      </c>
      <c r="K173">
        <v>175</v>
      </c>
      <c r="L173">
        <v>187</v>
      </c>
      <c r="M173">
        <v>128</v>
      </c>
    </row>
    <row r="174" spans="1:13" x14ac:dyDescent="0.45">
      <c r="A174">
        <v>173</v>
      </c>
      <c r="B174">
        <v>2002</v>
      </c>
      <c r="C174" t="s">
        <v>199</v>
      </c>
      <c r="D174" t="s">
        <v>42</v>
      </c>
      <c r="E174">
        <v>689</v>
      </c>
      <c r="F174">
        <v>188</v>
      </c>
      <c r="G174">
        <v>100</v>
      </c>
      <c r="H174">
        <v>119</v>
      </c>
      <c r="I174">
        <v>131</v>
      </c>
      <c r="J174">
        <v>141</v>
      </c>
      <c r="K174">
        <v>175</v>
      </c>
      <c r="L174">
        <v>176</v>
      </c>
      <c r="M174">
        <v>112</v>
      </c>
    </row>
    <row r="175" spans="1:13" x14ac:dyDescent="0.45">
      <c r="A175">
        <v>174</v>
      </c>
      <c r="B175">
        <v>1914</v>
      </c>
      <c r="C175" t="s">
        <v>1128</v>
      </c>
      <c r="D175" t="s">
        <v>48</v>
      </c>
      <c r="E175">
        <v>668</v>
      </c>
      <c r="F175">
        <v>132</v>
      </c>
      <c r="G175">
        <v>39</v>
      </c>
      <c r="H175">
        <v>132</v>
      </c>
      <c r="I175">
        <v>128</v>
      </c>
      <c r="J175">
        <v>150</v>
      </c>
      <c r="K175">
        <v>175</v>
      </c>
      <c r="L175">
        <v>208</v>
      </c>
      <c r="M175">
        <v>122</v>
      </c>
    </row>
    <row r="176" spans="1:13" x14ac:dyDescent="0.45">
      <c r="A176">
        <v>175</v>
      </c>
      <c r="B176">
        <v>2010</v>
      </c>
      <c r="C176" t="s">
        <v>240</v>
      </c>
      <c r="D176" t="s">
        <v>230</v>
      </c>
      <c r="E176">
        <v>571</v>
      </c>
      <c r="F176">
        <v>88</v>
      </c>
      <c r="G176">
        <v>95</v>
      </c>
      <c r="H176">
        <v>138</v>
      </c>
      <c r="I176">
        <v>125</v>
      </c>
      <c r="J176">
        <v>155</v>
      </c>
      <c r="K176">
        <v>175</v>
      </c>
      <c r="L176">
        <v>186</v>
      </c>
      <c r="M176">
        <v>132</v>
      </c>
    </row>
    <row r="177" spans="1:13" x14ac:dyDescent="0.45">
      <c r="A177">
        <v>176</v>
      </c>
      <c r="B177">
        <v>1992</v>
      </c>
      <c r="C177" t="s">
        <v>510</v>
      </c>
      <c r="D177" t="s">
        <v>182</v>
      </c>
      <c r="E177">
        <v>711</v>
      </c>
      <c r="F177">
        <v>194</v>
      </c>
      <c r="G177">
        <v>88</v>
      </c>
      <c r="H177">
        <v>124</v>
      </c>
      <c r="I177">
        <v>134</v>
      </c>
      <c r="J177">
        <v>139</v>
      </c>
      <c r="K177">
        <v>175</v>
      </c>
      <c r="L177">
        <v>169</v>
      </c>
      <c r="M177">
        <v>120</v>
      </c>
    </row>
    <row r="178" spans="1:13" x14ac:dyDescent="0.45">
      <c r="A178">
        <v>177</v>
      </c>
      <c r="B178">
        <v>1977</v>
      </c>
      <c r="C178" t="s">
        <v>151</v>
      </c>
      <c r="D178" t="s">
        <v>152</v>
      </c>
      <c r="E178">
        <v>694</v>
      </c>
      <c r="F178">
        <v>118</v>
      </c>
      <c r="G178">
        <v>61</v>
      </c>
      <c r="H178">
        <v>146</v>
      </c>
      <c r="I178">
        <v>136</v>
      </c>
      <c r="J178">
        <v>141</v>
      </c>
      <c r="K178">
        <v>175</v>
      </c>
      <c r="L178">
        <v>131</v>
      </c>
      <c r="M178">
        <v>142</v>
      </c>
    </row>
    <row r="179" spans="1:13" x14ac:dyDescent="0.45">
      <c r="A179">
        <v>178</v>
      </c>
      <c r="B179">
        <v>1968</v>
      </c>
      <c r="C179" t="s">
        <v>333</v>
      </c>
      <c r="D179" t="s">
        <v>58</v>
      </c>
      <c r="E179">
        <v>608</v>
      </c>
      <c r="F179">
        <v>161</v>
      </c>
      <c r="G179">
        <v>83</v>
      </c>
      <c r="H179">
        <v>116</v>
      </c>
      <c r="I179">
        <v>122</v>
      </c>
      <c r="J179">
        <v>153</v>
      </c>
      <c r="K179">
        <v>175</v>
      </c>
      <c r="L179">
        <v>244</v>
      </c>
      <c r="M179">
        <v>98</v>
      </c>
    </row>
    <row r="180" spans="1:13" x14ac:dyDescent="0.45">
      <c r="A180">
        <v>179</v>
      </c>
      <c r="B180">
        <v>1959</v>
      </c>
      <c r="C180" t="s">
        <v>1127</v>
      </c>
      <c r="D180" t="s">
        <v>90</v>
      </c>
      <c r="E180">
        <v>693</v>
      </c>
      <c r="F180">
        <v>84</v>
      </c>
      <c r="G180">
        <v>64</v>
      </c>
      <c r="H180">
        <v>131</v>
      </c>
      <c r="I180">
        <v>119</v>
      </c>
      <c r="J180">
        <v>152</v>
      </c>
      <c r="K180">
        <v>175</v>
      </c>
      <c r="L180">
        <v>190</v>
      </c>
      <c r="M180">
        <v>118</v>
      </c>
    </row>
    <row r="181" spans="1:13" x14ac:dyDescent="0.45">
      <c r="A181">
        <v>180</v>
      </c>
      <c r="B181">
        <v>2007</v>
      </c>
      <c r="C181" t="s">
        <v>1141</v>
      </c>
      <c r="D181" t="s">
        <v>42</v>
      </c>
      <c r="E181">
        <v>708</v>
      </c>
      <c r="F181">
        <v>157</v>
      </c>
      <c r="G181">
        <v>101</v>
      </c>
      <c r="H181">
        <v>116</v>
      </c>
      <c r="I181">
        <v>125</v>
      </c>
      <c r="J181">
        <v>152</v>
      </c>
      <c r="K181">
        <v>175</v>
      </c>
      <c r="L181">
        <v>217</v>
      </c>
      <c r="M181">
        <v>101</v>
      </c>
    </row>
    <row r="182" spans="1:13" x14ac:dyDescent="0.45">
      <c r="A182">
        <v>181</v>
      </c>
      <c r="B182">
        <v>2022</v>
      </c>
      <c r="C182" t="s">
        <v>300</v>
      </c>
      <c r="D182" t="s">
        <v>51</v>
      </c>
      <c r="E182">
        <v>651</v>
      </c>
      <c r="F182">
        <v>145</v>
      </c>
      <c r="G182">
        <v>96</v>
      </c>
      <c r="H182">
        <v>131</v>
      </c>
      <c r="I182">
        <v>129</v>
      </c>
      <c r="J182">
        <v>145</v>
      </c>
      <c r="K182">
        <v>175</v>
      </c>
      <c r="L182">
        <v>168</v>
      </c>
      <c r="M182">
        <v>126</v>
      </c>
    </row>
    <row r="183" spans="1:13" x14ac:dyDescent="0.45">
      <c r="A183">
        <v>182</v>
      </c>
      <c r="B183">
        <v>1931</v>
      </c>
      <c r="C183" t="s">
        <v>377</v>
      </c>
      <c r="D183" t="s">
        <v>103</v>
      </c>
      <c r="E183">
        <v>563</v>
      </c>
      <c r="F183">
        <v>94</v>
      </c>
      <c r="G183">
        <v>112</v>
      </c>
      <c r="H183">
        <v>136</v>
      </c>
      <c r="I183">
        <v>126</v>
      </c>
      <c r="J183">
        <v>157</v>
      </c>
      <c r="K183">
        <v>175</v>
      </c>
      <c r="L183">
        <v>205</v>
      </c>
      <c r="M183">
        <v>133</v>
      </c>
    </row>
    <row r="184" spans="1:13" x14ac:dyDescent="0.45">
      <c r="A184">
        <v>183</v>
      </c>
      <c r="B184">
        <v>2007</v>
      </c>
      <c r="C184" t="s">
        <v>832</v>
      </c>
      <c r="D184" t="s">
        <v>48</v>
      </c>
      <c r="E184">
        <v>667</v>
      </c>
      <c r="F184">
        <v>194</v>
      </c>
      <c r="G184">
        <v>92</v>
      </c>
      <c r="H184">
        <v>122</v>
      </c>
      <c r="I184">
        <v>132</v>
      </c>
      <c r="J184">
        <v>147</v>
      </c>
      <c r="K184">
        <v>175</v>
      </c>
      <c r="L184">
        <v>190</v>
      </c>
      <c r="M184">
        <v>116</v>
      </c>
    </row>
    <row r="185" spans="1:13" x14ac:dyDescent="0.45">
      <c r="A185">
        <v>184</v>
      </c>
      <c r="B185">
        <v>1923</v>
      </c>
      <c r="C185" t="s">
        <v>1128</v>
      </c>
      <c r="D185" t="s">
        <v>110</v>
      </c>
      <c r="E185">
        <v>693</v>
      </c>
      <c r="F185">
        <v>153</v>
      </c>
      <c r="G185">
        <v>34</v>
      </c>
      <c r="H185">
        <v>131</v>
      </c>
      <c r="I185">
        <v>130</v>
      </c>
      <c r="J185">
        <v>152</v>
      </c>
      <c r="K185">
        <v>175</v>
      </c>
      <c r="L185">
        <v>208</v>
      </c>
      <c r="M185">
        <v>122</v>
      </c>
    </row>
    <row r="186" spans="1:13" x14ac:dyDescent="0.45">
      <c r="A186">
        <v>185</v>
      </c>
      <c r="B186">
        <v>1922</v>
      </c>
      <c r="C186" t="s">
        <v>41</v>
      </c>
      <c r="D186" t="s">
        <v>42</v>
      </c>
      <c r="E186">
        <v>495</v>
      </c>
      <c r="F186">
        <v>207</v>
      </c>
      <c r="G186">
        <v>259</v>
      </c>
      <c r="H186">
        <v>108</v>
      </c>
      <c r="I186">
        <v>121</v>
      </c>
      <c r="J186">
        <v>163</v>
      </c>
      <c r="K186">
        <v>175</v>
      </c>
      <c r="L186">
        <v>302</v>
      </c>
      <c r="M186">
        <v>105</v>
      </c>
    </row>
    <row r="187" spans="1:13" x14ac:dyDescent="0.45">
      <c r="A187">
        <v>186</v>
      </c>
      <c r="B187">
        <v>2024</v>
      </c>
      <c r="C187" t="s">
        <v>284</v>
      </c>
      <c r="D187" t="s">
        <v>174</v>
      </c>
      <c r="E187">
        <v>582</v>
      </c>
      <c r="F187">
        <v>93</v>
      </c>
      <c r="G187">
        <v>67</v>
      </c>
      <c r="H187">
        <v>144</v>
      </c>
      <c r="I187">
        <v>128</v>
      </c>
      <c r="J187">
        <v>154</v>
      </c>
      <c r="K187">
        <v>175</v>
      </c>
      <c r="L187">
        <v>169</v>
      </c>
      <c r="M187">
        <v>130</v>
      </c>
    </row>
    <row r="188" spans="1:13" x14ac:dyDescent="0.45">
      <c r="A188">
        <v>187</v>
      </c>
      <c r="B188">
        <v>1979</v>
      </c>
      <c r="C188" t="s">
        <v>226</v>
      </c>
      <c r="D188" t="s">
        <v>48</v>
      </c>
      <c r="E188">
        <v>622</v>
      </c>
      <c r="F188">
        <v>153</v>
      </c>
      <c r="G188">
        <v>108</v>
      </c>
      <c r="H188">
        <v>124</v>
      </c>
      <c r="I188">
        <v>126</v>
      </c>
      <c r="J188">
        <v>156</v>
      </c>
      <c r="K188">
        <v>175</v>
      </c>
      <c r="L188">
        <v>219</v>
      </c>
      <c r="M188">
        <v>116</v>
      </c>
    </row>
    <row r="189" spans="1:13" x14ac:dyDescent="0.45">
      <c r="A189">
        <v>188</v>
      </c>
      <c r="B189">
        <v>1967</v>
      </c>
      <c r="C189" t="s">
        <v>282</v>
      </c>
      <c r="D189" t="s">
        <v>70</v>
      </c>
      <c r="E189">
        <v>550</v>
      </c>
      <c r="F189">
        <v>176</v>
      </c>
      <c r="G189">
        <v>57</v>
      </c>
      <c r="H189">
        <v>127</v>
      </c>
      <c r="I189">
        <v>131</v>
      </c>
      <c r="J189">
        <v>149</v>
      </c>
      <c r="K189">
        <v>174</v>
      </c>
      <c r="L189">
        <v>192</v>
      </c>
      <c r="M189">
        <v>110</v>
      </c>
    </row>
    <row r="190" spans="1:13" x14ac:dyDescent="0.45">
      <c r="A190">
        <v>189</v>
      </c>
      <c r="B190">
        <v>2008</v>
      </c>
      <c r="C190" t="s">
        <v>428</v>
      </c>
      <c r="D190" t="s">
        <v>210</v>
      </c>
      <c r="E190">
        <v>534</v>
      </c>
      <c r="F190">
        <v>185</v>
      </c>
      <c r="G190">
        <v>67</v>
      </c>
      <c r="H190">
        <v>136</v>
      </c>
      <c r="I190">
        <v>139</v>
      </c>
      <c r="J190">
        <v>135</v>
      </c>
      <c r="K190">
        <v>174</v>
      </c>
      <c r="L190">
        <v>132</v>
      </c>
      <c r="M190">
        <v>127</v>
      </c>
    </row>
    <row r="191" spans="1:13" x14ac:dyDescent="0.45">
      <c r="A191">
        <v>190</v>
      </c>
      <c r="B191">
        <v>2000</v>
      </c>
      <c r="C191" t="s">
        <v>57</v>
      </c>
      <c r="D191" t="s">
        <v>58</v>
      </c>
      <c r="E191">
        <v>607</v>
      </c>
      <c r="F191">
        <v>193</v>
      </c>
      <c r="G191">
        <v>78</v>
      </c>
      <c r="H191">
        <v>112</v>
      </c>
      <c r="I191">
        <v>125</v>
      </c>
      <c r="J191">
        <v>154</v>
      </c>
      <c r="K191">
        <v>174</v>
      </c>
      <c r="L191">
        <v>220</v>
      </c>
      <c r="M191">
        <v>90</v>
      </c>
    </row>
    <row r="192" spans="1:13" x14ac:dyDescent="0.45">
      <c r="A192">
        <v>191</v>
      </c>
      <c r="B192">
        <v>1989</v>
      </c>
      <c r="C192" t="s">
        <v>252</v>
      </c>
      <c r="D192" t="s">
        <v>58</v>
      </c>
      <c r="E192">
        <v>675</v>
      </c>
      <c r="F192">
        <v>125</v>
      </c>
      <c r="G192">
        <v>106</v>
      </c>
      <c r="H192">
        <v>131</v>
      </c>
      <c r="I192">
        <v>127</v>
      </c>
      <c r="J192">
        <v>144</v>
      </c>
      <c r="K192">
        <v>174</v>
      </c>
      <c r="L192">
        <v>171</v>
      </c>
      <c r="M192">
        <v>131</v>
      </c>
    </row>
    <row r="193" spans="1:13" x14ac:dyDescent="0.45">
      <c r="A193">
        <v>192</v>
      </c>
      <c r="B193">
        <v>1956</v>
      </c>
      <c r="C193" t="s">
        <v>86</v>
      </c>
      <c r="D193" t="s">
        <v>48</v>
      </c>
      <c r="E193">
        <v>503</v>
      </c>
      <c r="F193">
        <v>189</v>
      </c>
      <c r="G193">
        <v>71</v>
      </c>
      <c r="H193">
        <v>129</v>
      </c>
      <c r="I193">
        <v>137</v>
      </c>
      <c r="J193">
        <v>148</v>
      </c>
      <c r="K193">
        <v>174</v>
      </c>
      <c r="L193">
        <v>185</v>
      </c>
      <c r="M193">
        <v>120</v>
      </c>
    </row>
    <row r="194" spans="1:13" x14ac:dyDescent="0.45">
      <c r="A194">
        <v>193</v>
      </c>
      <c r="B194">
        <v>1927</v>
      </c>
      <c r="C194" t="s">
        <v>183</v>
      </c>
      <c r="D194" t="s">
        <v>70</v>
      </c>
      <c r="E194">
        <v>596</v>
      </c>
      <c r="F194">
        <v>138</v>
      </c>
      <c r="G194">
        <v>45</v>
      </c>
      <c r="H194">
        <v>136</v>
      </c>
      <c r="I194">
        <v>132</v>
      </c>
      <c r="J194">
        <v>150</v>
      </c>
      <c r="K194">
        <v>174</v>
      </c>
      <c r="L194">
        <v>184</v>
      </c>
      <c r="M194">
        <v>128</v>
      </c>
    </row>
    <row r="195" spans="1:13" x14ac:dyDescent="0.45">
      <c r="A195">
        <v>194</v>
      </c>
      <c r="B195">
        <v>1963</v>
      </c>
      <c r="C195" t="s">
        <v>74</v>
      </c>
      <c r="D195" t="s">
        <v>58</v>
      </c>
      <c r="E195">
        <v>671</v>
      </c>
      <c r="F195">
        <v>126</v>
      </c>
      <c r="G195">
        <v>87</v>
      </c>
      <c r="H195">
        <v>123</v>
      </c>
      <c r="I195">
        <v>120</v>
      </c>
      <c r="J195">
        <v>153</v>
      </c>
      <c r="K195">
        <v>174</v>
      </c>
      <c r="L195">
        <v>213</v>
      </c>
      <c r="M195">
        <v>111</v>
      </c>
    </row>
    <row r="196" spans="1:13" x14ac:dyDescent="0.45">
      <c r="A196">
        <v>195</v>
      </c>
      <c r="B196">
        <v>1935</v>
      </c>
      <c r="C196" t="s">
        <v>107</v>
      </c>
      <c r="D196" t="s">
        <v>103</v>
      </c>
      <c r="E196">
        <v>649</v>
      </c>
      <c r="F196">
        <v>181</v>
      </c>
      <c r="G196">
        <v>220</v>
      </c>
      <c r="H196">
        <v>120</v>
      </c>
      <c r="I196">
        <v>128</v>
      </c>
      <c r="J196">
        <v>153</v>
      </c>
      <c r="K196">
        <v>174</v>
      </c>
      <c r="L196">
        <v>226</v>
      </c>
      <c r="M196">
        <v>124</v>
      </c>
    </row>
    <row r="197" spans="1:13" x14ac:dyDescent="0.45">
      <c r="A197">
        <v>196</v>
      </c>
      <c r="B197">
        <v>1909</v>
      </c>
      <c r="C197" t="s">
        <v>63</v>
      </c>
      <c r="D197" t="s">
        <v>64</v>
      </c>
      <c r="E197">
        <v>591</v>
      </c>
      <c r="F197">
        <v>139</v>
      </c>
      <c r="H197">
        <v>135</v>
      </c>
      <c r="I197">
        <v>131</v>
      </c>
      <c r="J197">
        <v>150</v>
      </c>
      <c r="K197">
        <v>174</v>
      </c>
      <c r="L197">
        <v>205</v>
      </c>
    </row>
    <row r="198" spans="1:13" x14ac:dyDescent="0.45">
      <c r="A198">
        <v>197</v>
      </c>
      <c r="B198">
        <v>2019</v>
      </c>
      <c r="C198" t="s">
        <v>515</v>
      </c>
      <c r="D198" t="s">
        <v>90</v>
      </c>
      <c r="E198">
        <v>580</v>
      </c>
      <c r="F198">
        <v>156</v>
      </c>
      <c r="G198">
        <v>93</v>
      </c>
      <c r="H198">
        <v>128</v>
      </c>
      <c r="I198">
        <v>130</v>
      </c>
      <c r="J198">
        <v>151</v>
      </c>
      <c r="K198">
        <v>174</v>
      </c>
      <c r="L198">
        <v>182</v>
      </c>
      <c r="M198">
        <v>118</v>
      </c>
    </row>
    <row r="199" spans="1:13" x14ac:dyDescent="0.45">
      <c r="A199">
        <v>198</v>
      </c>
      <c r="B199">
        <v>2006</v>
      </c>
      <c r="C199" t="s">
        <v>149</v>
      </c>
      <c r="D199" t="s">
        <v>51</v>
      </c>
      <c r="E199">
        <v>634</v>
      </c>
      <c r="F199">
        <v>163</v>
      </c>
      <c r="G199">
        <v>48</v>
      </c>
      <c r="H199">
        <v>122</v>
      </c>
      <c r="I199">
        <v>126</v>
      </c>
      <c r="J199">
        <v>152</v>
      </c>
      <c r="K199">
        <v>174</v>
      </c>
      <c r="L199">
        <v>200</v>
      </c>
      <c r="M199">
        <v>96</v>
      </c>
    </row>
    <row r="200" spans="1:13" x14ac:dyDescent="0.45">
      <c r="A200">
        <v>199</v>
      </c>
      <c r="B200">
        <v>1905</v>
      </c>
      <c r="C200" t="s">
        <v>352</v>
      </c>
      <c r="D200" t="s">
        <v>78</v>
      </c>
      <c r="E200">
        <v>643</v>
      </c>
      <c r="F200">
        <v>110</v>
      </c>
      <c r="H200">
        <v>142</v>
      </c>
      <c r="I200">
        <v>131</v>
      </c>
      <c r="J200">
        <v>162</v>
      </c>
      <c r="K200">
        <v>174</v>
      </c>
      <c r="L200">
        <v>227</v>
      </c>
    </row>
    <row r="201" spans="1:13" x14ac:dyDescent="0.45">
      <c r="A201">
        <v>200</v>
      </c>
      <c r="B201">
        <v>1927</v>
      </c>
      <c r="C201" t="s">
        <v>50</v>
      </c>
      <c r="D201" t="s">
        <v>101</v>
      </c>
      <c r="E201">
        <v>684</v>
      </c>
      <c r="F201">
        <v>167</v>
      </c>
      <c r="G201">
        <v>90</v>
      </c>
      <c r="H201">
        <v>124</v>
      </c>
      <c r="I201">
        <v>129</v>
      </c>
      <c r="J201">
        <v>147</v>
      </c>
      <c r="K201">
        <v>174</v>
      </c>
      <c r="L201">
        <v>205</v>
      </c>
      <c r="M201">
        <v>117</v>
      </c>
    </row>
    <row r="202" spans="1:13" x14ac:dyDescent="0.45">
      <c r="A202">
        <v>201</v>
      </c>
      <c r="B202">
        <v>1937</v>
      </c>
      <c r="C202" t="s">
        <v>55</v>
      </c>
      <c r="D202" t="s">
        <v>42</v>
      </c>
      <c r="E202">
        <v>700</v>
      </c>
      <c r="F202">
        <v>178</v>
      </c>
      <c r="G202">
        <v>89</v>
      </c>
      <c r="H202">
        <v>121</v>
      </c>
      <c r="I202">
        <v>129</v>
      </c>
      <c r="J202">
        <v>149</v>
      </c>
      <c r="K202">
        <v>174</v>
      </c>
      <c r="L202">
        <v>205</v>
      </c>
      <c r="M202">
        <v>111</v>
      </c>
    </row>
    <row r="203" spans="1:13" x14ac:dyDescent="0.45">
      <c r="A203">
        <v>202</v>
      </c>
      <c r="B203">
        <v>2015</v>
      </c>
      <c r="C203" t="s">
        <v>329</v>
      </c>
      <c r="D203" t="s">
        <v>78</v>
      </c>
      <c r="E203">
        <v>695</v>
      </c>
      <c r="F203">
        <v>259</v>
      </c>
      <c r="G203">
        <v>97</v>
      </c>
      <c r="H203">
        <v>121</v>
      </c>
      <c r="I203">
        <v>142</v>
      </c>
      <c r="J203">
        <v>132</v>
      </c>
      <c r="K203">
        <v>174</v>
      </c>
      <c r="L203">
        <v>152</v>
      </c>
      <c r="M203">
        <v>121</v>
      </c>
    </row>
    <row r="204" spans="1:13" x14ac:dyDescent="0.45">
      <c r="A204">
        <v>203</v>
      </c>
      <c r="B204">
        <v>2017</v>
      </c>
      <c r="C204" t="s">
        <v>96</v>
      </c>
      <c r="D204" t="s">
        <v>42</v>
      </c>
      <c r="E204">
        <v>678</v>
      </c>
      <c r="F204">
        <v>222</v>
      </c>
      <c r="G204">
        <v>144</v>
      </c>
      <c r="H204">
        <v>111</v>
      </c>
      <c r="I204">
        <v>130</v>
      </c>
      <c r="J204">
        <v>146</v>
      </c>
      <c r="K204">
        <v>174</v>
      </c>
      <c r="L204">
        <v>198</v>
      </c>
      <c r="M204">
        <v>120</v>
      </c>
    </row>
    <row r="205" spans="1:13" x14ac:dyDescent="0.45">
      <c r="A205">
        <v>204</v>
      </c>
      <c r="B205">
        <v>2005</v>
      </c>
      <c r="C205" t="s">
        <v>1141</v>
      </c>
      <c r="D205" t="s">
        <v>42</v>
      </c>
      <c r="E205">
        <v>715</v>
      </c>
      <c r="F205">
        <v>162</v>
      </c>
      <c r="G205">
        <v>123</v>
      </c>
      <c r="H205">
        <v>120</v>
      </c>
      <c r="I205">
        <v>127</v>
      </c>
      <c r="J205">
        <v>143</v>
      </c>
      <c r="K205">
        <v>174</v>
      </c>
      <c r="L205">
        <v>184</v>
      </c>
      <c r="M205">
        <v>117</v>
      </c>
    </row>
    <row r="206" spans="1:13" x14ac:dyDescent="0.45">
      <c r="A206">
        <v>205</v>
      </c>
      <c r="B206">
        <v>1929</v>
      </c>
      <c r="C206" t="s">
        <v>107</v>
      </c>
      <c r="D206" t="s">
        <v>103</v>
      </c>
      <c r="E206">
        <v>638</v>
      </c>
      <c r="F206">
        <v>184</v>
      </c>
      <c r="G206">
        <v>175</v>
      </c>
      <c r="H206">
        <v>121</v>
      </c>
      <c r="I206">
        <v>129</v>
      </c>
      <c r="J206">
        <v>148</v>
      </c>
      <c r="K206">
        <v>174</v>
      </c>
      <c r="L206">
        <v>209</v>
      </c>
      <c r="M206">
        <v>120</v>
      </c>
    </row>
    <row r="207" spans="1:13" x14ac:dyDescent="0.45">
      <c r="A207">
        <v>206</v>
      </c>
      <c r="B207">
        <v>2002</v>
      </c>
      <c r="C207" t="s">
        <v>713</v>
      </c>
      <c r="D207" t="s">
        <v>64</v>
      </c>
      <c r="E207">
        <v>644</v>
      </c>
      <c r="F207">
        <v>225</v>
      </c>
      <c r="G207">
        <v>70</v>
      </c>
      <c r="H207">
        <v>112</v>
      </c>
      <c r="I207">
        <v>133</v>
      </c>
      <c r="J207">
        <v>147</v>
      </c>
      <c r="K207">
        <v>174</v>
      </c>
      <c r="L207">
        <v>206</v>
      </c>
      <c r="M207">
        <v>95</v>
      </c>
    </row>
    <row r="208" spans="1:13" x14ac:dyDescent="0.45">
      <c r="A208">
        <v>207</v>
      </c>
      <c r="B208">
        <v>2000</v>
      </c>
      <c r="C208" t="s">
        <v>663</v>
      </c>
      <c r="D208" t="s">
        <v>164</v>
      </c>
      <c r="E208">
        <v>612</v>
      </c>
      <c r="F208">
        <v>165</v>
      </c>
      <c r="G208">
        <v>72</v>
      </c>
      <c r="H208">
        <v>119</v>
      </c>
      <c r="I208">
        <v>125</v>
      </c>
      <c r="J208">
        <v>144</v>
      </c>
      <c r="K208">
        <v>173</v>
      </c>
      <c r="L208">
        <v>183</v>
      </c>
      <c r="M208">
        <v>101</v>
      </c>
    </row>
    <row r="209" spans="1:13" x14ac:dyDescent="0.45">
      <c r="A209">
        <v>208</v>
      </c>
      <c r="B209">
        <v>1996</v>
      </c>
      <c r="C209" t="s">
        <v>318</v>
      </c>
      <c r="D209" t="s">
        <v>178</v>
      </c>
      <c r="E209">
        <v>719</v>
      </c>
      <c r="F209">
        <v>211</v>
      </c>
      <c r="G209">
        <v>97</v>
      </c>
      <c r="H209">
        <v>117</v>
      </c>
      <c r="I209">
        <v>133</v>
      </c>
      <c r="J209">
        <v>135</v>
      </c>
      <c r="K209">
        <v>173</v>
      </c>
      <c r="L209">
        <v>168</v>
      </c>
      <c r="M209">
        <v>114</v>
      </c>
    </row>
    <row r="210" spans="1:13" x14ac:dyDescent="0.45">
      <c r="A210">
        <v>209</v>
      </c>
      <c r="B210">
        <v>2001</v>
      </c>
      <c r="C210" t="s">
        <v>353</v>
      </c>
      <c r="D210" t="s">
        <v>301</v>
      </c>
      <c r="E210">
        <v>728</v>
      </c>
      <c r="F210">
        <v>153</v>
      </c>
      <c r="G210">
        <v>66</v>
      </c>
      <c r="H210">
        <v>121</v>
      </c>
      <c r="I210">
        <v>126</v>
      </c>
      <c r="J210">
        <v>156</v>
      </c>
      <c r="K210">
        <v>173</v>
      </c>
      <c r="L210">
        <v>212</v>
      </c>
      <c r="M210">
        <v>99</v>
      </c>
    </row>
    <row r="211" spans="1:13" x14ac:dyDescent="0.45">
      <c r="A211">
        <v>210</v>
      </c>
      <c r="B211">
        <v>1920</v>
      </c>
      <c r="C211" t="s">
        <v>145</v>
      </c>
      <c r="D211" t="s">
        <v>146</v>
      </c>
      <c r="E211">
        <v>692</v>
      </c>
      <c r="F211">
        <v>81</v>
      </c>
      <c r="G211">
        <v>43</v>
      </c>
      <c r="H211">
        <v>140</v>
      </c>
      <c r="I211">
        <v>126</v>
      </c>
      <c r="J211">
        <v>158</v>
      </c>
      <c r="K211">
        <v>173</v>
      </c>
      <c r="L211">
        <v>207</v>
      </c>
      <c r="M211">
        <v>131</v>
      </c>
    </row>
    <row r="212" spans="1:13" x14ac:dyDescent="0.45">
      <c r="A212">
        <v>211</v>
      </c>
      <c r="B212">
        <v>1964</v>
      </c>
      <c r="C212" t="s">
        <v>74</v>
      </c>
      <c r="D212" t="s">
        <v>58</v>
      </c>
      <c r="E212">
        <v>665</v>
      </c>
      <c r="F212">
        <v>166</v>
      </c>
      <c r="G212">
        <v>79</v>
      </c>
      <c r="H212">
        <v>112</v>
      </c>
      <c r="I212">
        <v>119</v>
      </c>
      <c r="J212">
        <v>155</v>
      </c>
      <c r="K212">
        <v>173</v>
      </c>
      <c r="L212">
        <v>244</v>
      </c>
      <c r="M212">
        <v>93</v>
      </c>
    </row>
    <row r="213" spans="1:13" x14ac:dyDescent="0.45">
      <c r="A213">
        <v>212</v>
      </c>
      <c r="B213">
        <v>1995</v>
      </c>
      <c r="C213" t="s">
        <v>571</v>
      </c>
      <c r="D213" t="s">
        <v>110</v>
      </c>
      <c r="E213">
        <v>631</v>
      </c>
      <c r="F213">
        <v>120</v>
      </c>
      <c r="G213">
        <v>83</v>
      </c>
      <c r="H213">
        <v>117</v>
      </c>
      <c r="I213">
        <v>116</v>
      </c>
      <c r="J213">
        <v>162</v>
      </c>
      <c r="K213">
        <v>173</v>
      </c>
      <c r="L213">
        <v>238</v>
      </c>
      <c r="M213">
        <v>98</v>
      </c>
    </row>
    <row r="214" spans="1:13" x14ac:dyDescent="0.45">
      <c r="A214">
        <v>213</v>
      </c>
      <c r="B214">
        <v>1954</v>
      </c>
      <c r="C214" t="s">
        <v>74</v>
      </c>
      <c r="D214" t="s">
        <v>101</v>
      </c>
      <c r="E214">
        <v>640</v>
      </c>
      <c r="F214">
        <v>108</v>
      </c>
      <c r="G214">
        <v>93</v>
      </c>
      <c r="H214">
        <v>126</v>
      </c>
      <c r="I214">
        <v>119</v>
      </c>
      <c r="J214">
        <v>157</v>
      </c>
      <c r="K214">
        <v>173</v>
      </c>
      <c r="L214">
        <v>214</v>
      </c>
      <c r="M214">
        <v>115</v>
      </c>
    </row>
    <row r="215" spans="1:13" x14ac:dyDescent="0.45">
      <c r="A215">
        <v>214</v>
      </c>
      <c r="B215">
        <v>1971</v>
      </c>
      <c r="C215" t="s">
        <v>831</v>
      </c>
      <c r="D215" t="s">
        <v>51</v>
      </c>
      <c r="E215">
        <v>707</v>
      </c>
      <c r="F215">
        <v>104</v>
      </c>
      <c r="G215">
        <v>77</v>
      </c>
      <c r="H215">
        <v>140</v>
      </c>
      <c r="I215">
        <v>129</v>
      </c>
      <c r="J215">
        <v>146</v>
      </c>
      <c r="K215">
        <v>173</v>
      </c>
      <c r="L215">
        <v>160</v>
      </c>
      <c r="M215">
        <v>134</v>
      </c>
    </row>
    <row r="216" spans="1:13" x14ac:dyDescent="0.45">
      <c r="A216">
        <v>215</v>
      </c>
      <c r="B216">
        <v>1994</v>
      </c>
      <c r="C216" t="s">
        <v>57</v>
      </c>
      <c r="D216" t="s">
        <v>58</v>
      </c>
      <c r="E216">
        <v>474</v>
      </c>
      <c r="F216">
        <v>178</v>
      </c>
      <c r="G216">
        <v>59</v>
      </c>
      <c r="H216">
        <v>114</v>
      </c>
      <c r="I216">
        <v>125</v>
      </c>
      <c r="J216">
        <v>151</v>
      </c>
      <c r="K216">
        <v>173</v>
      </c>
      <c r="L216">
        <v>216</v>
      </c>
      <c r="M216">
        <v>89</v>
      </c>
    </row>
    <row r="217" spans="1:13" x14ac:dyDescent="0.45">
      <c r="A217">
        <v>216</v>
      </c>
      <c r="B217">
        <v>1902</v>
      </c>
      <c r="C217" t="s">
        <v>673</v>
      </c>
      <c r="D217" t="s">
        <v>1142</v>
      </c>
      <c r="E217">
        <v>539</v>
      </c>
      <c r="F217">
        <v>165</v>
      </c>
      <c r="H217">
        <v>133</v>
      </c>
      <c r="I217">
        <v>133</v>
      </c>
      <c r="J217">
        <v>155</v>
      </c>
      <c r="K217">
        <v>173</v>
      </c>
      <c r="L217">
        <v>217</v>
      </c>
    </row>
    <row r="218" spans="1:13" x14ac:dyDescent="0.45">
      <c r="A218">
        <v>217</v>
      </c>
      <c r="B218">
        <v>1970</v>
      </c>
      <c r="C218" t="s">
        <v>1069</v>
      </c>
      <c r="D218" t="s">
        <v>210</v>
      </c>
      <c r="E218">
        <v>560</v>
      </c>
      <c r="F218">
        <v>144</v>
      </c>
      <c r="G218">
        <v>60</v>
      </c>
      <c r="H218">
        <v>137</v>
      </c>
      <c r="I218">
        <v>133</v>
      </c>
      <c r="J218">
        <v>143</v>
      </c>
      <c r="K218">
        <v>173</v>
      </c>
      <c r="L218">
        <v>154</v>
      </c>
      <c r="M218">
        <v>126</v>
      </c>
    </row>
    <row r="219" spans="1:13" x14ac:dyDescent="0.45">
      <c r="A219">
        <v>218</v>
      </c>
      <c r="B219">
        <v>1969</v>
      </c>
      <c r="C219" t="s">
        <v>800</v>
      </c>
      <c r="D219" t="s">
        <v>152</v>
      </c>
      <c r="E219">
        <v>709</v>
      </c>
      <c r="F219">
        <v>208</v>
      </c>
      <c r="G219">
        <v>91</v>
      </c>
      <c r="H219">
        <v>108</v>
      </c>
      <c r="I219">
        <v>129</v>
      </c>
      <c r="J219">
        <v>152</v>
      </c>
      <c r="K219">
        <v>173</v>
      </c>
      <c r="L219">
        <v>238</v>
      </c>
      <c r="M219">
        <v>89</v>
      </c>
    </row>
    <row r="220" spans="1:13" x14ac:dyDescent="0.45">
      <c r="A220">
        <v>219</v>
      </c>
      <c r="B220">
        <v>2023</v>
      </c>
      <c r="C220" t="s">
        <v>96</v>
      </c>
      <c r="D220" t="s">
        <v>42</v>
      </c>
      <c r="E220">
        <v>458</v>
      </c>
      <c r="F220">
        <v>229</v>
      </c>
      <c r="G220">
        <v>123</v>
      </c>
      <c r="H220">
        <v>108</v>
      </c>
      <c r="I220">
        <v>128</v>
      </c>
      <c r="J220">
        <v>149</v>
      </c>
      <c r="K220">
        <v>173</v>
      </c>
      <c r="L220">
        <v>210</v>
      </c>
      <c r="M220">
        <v>101</v>
      </c>
    </row>
    <row r="221" spans="1:13" x14ac:dyDescent="0.45">
      <c r="A221">
        <v>220</v>
      </c>
      <c r="B221">
        <v>1944</v>
      </c>
      <c r="C221" t="s">
        <v>72</v>
      </c>
      <c r="D221" t="s">
        <v>51</v>
      </c>
      <c r="E221">
        <v>667</v>
      </c>
      <c r="F221">
        <v>156</v>
      </c>
      <c r="G221">
        <v>57</v>
      </c>
      <c r="H221">
        <v>129</v>
      </c>
      <c r="I221">
        <v>131</v>
      </c>
      <c r="J221">
        <v>146</v>
      </c>
      <c r="K221">
        <v>172</v>
      </c>
      <c r="L221">
        <v>187</v>
      </c>
      <c r="M221">
        <v>125</v>
      </c>
    </row>
    <row r="222" spans="1:13" x14ac:dyDescent="0.45">
      <c r="A222">
        <v>221</v>
      </c>
      <c r="B222">
        <v>1980</v>
      </c>
      <c r="C222" t="s">
        <v>138</v>
      </c>
      <c r="D222" t="s">
        <v>139</v>
      </c>
      <c r="E222">
        <v>652</v>
      </c>
      <c r="F222">
        <v>163</v>
      </c>
      <c r="G222">
        <v>151</v>
      </c>
      <c r="H222">
        <v>107</v>
      </c>
      <c r="I222">
        <v>116</v>
      </c>
      <c r="J222">
        <v>161</v>
      </c>
      <c r="K222">
        <v>172</v>
      </c>
      <c r="L222">
        <v>280</v>
      </c>
      <c r="M222">
        <v>96</v>
      </c>
    </row>
    <row r="223" spans="1:13" x14ac:dyDescent="0.45">
      <c r="A223">
        <v>222</v>
      </c>
      <c r="B223">
        <v>1999</v>
      </c>
      <c r="C223" t="s">
        <v>1133</v>
      </c>
      <c r="D223" t="s">
        <v>110</v>
      </c>
      <c r="E223">
        <v>640</v>
      </c>
      <c r="F223">
        <v>160</v>
      </c>
      <c r="G223">
        <v>130</v>
      </c>
      <c r="H223">
        <v>121</v>
      </c>
      <c r="I223">
        <v>127</v>
      </c>
      <c r="J223">
        <v>151</v>
      </c>
      <c r="K223">
        <v>172</v>
      </c>
      <c r="L223">
        <v>200</v>
      </c>
      <c r="M223">
        <v>121</v>
      </c>
    </row>
    <row r="224" spans="1:13" x14ac:dyDescent="0.45">
      <c r="A224">
        <v>223</v>
      </c>
      <c r="B224">
        <v>1967</v>
      </c>
      <c r="C224" t="s">
        <v>234</v>
      </c>
      <c r="D224" t="s">
        <v>139</v>
      </c>
      <c r="E224">
        <v>540</v>
      </c>
      <c r="F224">
        <v>175</v>
      </c>
      <c r="G224">
        <v>155</v>
      </c>
      <c r="H224">
        <v>119</v>
      </c>
      <c r="I224">
        <v>126</v>
      </c>
      <c r="J224">
        <v>149</v>
      </c>
      <c r="K224">
        <v>172</v>
      </c>
      <c r="L224">
        <v>215</v>
      </c>
      <c r="M224">
        <v>129</v>
      </c>
    </row>
    <row r="225" spans="1:13" x14ac:dyDescent="0.45">
      <c r="A225">
        <v>224</v>
      </c>
      <c r="B225">
        <v>2010</v>
      </c>
      <c r="C225" t="s">
        <v>329</v>
      </c>
      <c r="D225" t="s">
        <v>78</v>
      </c>
      <c r="E225">
        <v>648</v>
      </c>
      <c r="F225">
        <v>159</v>
      </c>
      <c r="G225">
        <v>105</v>
      </c>
      <c r="H225">
        <v>124</v>
      </c>
      <c r="I225">
        <v>128</v>
      </c>
      <c r="J225">
        <v>145</v>
      </c>
      <c r="K225">
        <v>172</v>
      </c>
      <c r="L225">
        <v>183</v>
      </c>
      <c r="M225">
        <v>120</v>
      </c>
    </row>
    <row r="226" spans="1:13" x14ac:dyDescent="0.45">
      <c r="A226">
        <v>225</v>
      </c>
      <c r="B226">
        <v>1909</v>
      </c>
      <c r="C226" t="s">
        <v>102</v>
      </c>
      <c r="D226" t="s">
        <v>103</v>
      </c>
      <c r="E226">
        <v>660</v>
      </c>
      <c r="F226">
        <v>140</v>
      </c>
      <c r="H226">
        <v>137</v>
      </c>
      <c r="I226">
        <v>133</v>
      </c>
      <c r="J226">
        <v>140</v>
      </c>
      <c r="K226">
        <v>172</v>
      </c>
      <c r="L226">
        <v>152</v>
      </c>
    </row>
    <row r="227" spans="1:13" x14ac:dyDescent="0.45">
      <c r="A227">
        <v>226</v>
      </c>
      <c r="B227">
        <v>1929</v>
      </c>
      <c r="C227" t="s">
        <v>50</v>
      </c>
      <c r="D227" t="s">
        <v>88</v>
      </c>
      <c r="E227">
        <v>712</v>
      </c>
      <c r="F227">
        <v>144</v>
      </c>
      <c r="G227">
        <v>147</v>
      </c>
      <c r="H227">
        <v>125</v>
      </c>
      <c r="I227">
        <v>125</v>
      </c>
      <c r="J227">
        <v>153</v>
      </c>
      <c r="K227">
        <v>172</v>
      </c>
      <c r="L227">
        <v>215</v>
      </c>
      <c r="M227">
        <v>122</v>
      </c>
    </row>
    <row r="228" spans="1:13" x14ac:dyDescent="0.45">
      <c r="A228">
        <v>227</v>
      </c>
      <c r="B228">
        <v>1928</v>
      </c>
      <c r="C228" t="s">
        <v>452</v>
      </c>
      <c r="D228" t="s">
        <v>1142</v>
      </c>
      <c r="E228">
        <v>527</v>
      </c>
      <c r="F228">
        <v>109</v>
      </c>
      <c r="G228">
        <v>55</v>
      </c>
      <c r="H228">
        <v>131</v>
      </c>
      <c r="I228">
        <v>125</v>
      </c>
      <c r="J228">
        <v>150</v>
      </c>
      <c r="K228">
        <v>172</v>
      </c>
      <c r="L228">
        <v>193</v>
      </c>
      <c r="M228">
        <v>123</v>
      </c>
    </row>
    <row r="229" spans="1:13" x14ac:dyDescent="0.45">
      <c r="A229">
        <v>228</v>
      </c>
      <c r="B229">
        <v>1955</v>
      </c>
      <c r="C229" t="s">
        <v>74</v>
      </c>
      <c r="D229" t="s">
        <v>101</v>
      </c>
      <c r="E229">
        <v>670</v>
      </c>
      <c r="F229">
        <v>126</v>
      </c>
      <c r="G229">
        <v>86</v>
      </c>
      <c r="H229">
        <v>120</v>
      </c>
      <c r="I229">
        <v>119</v>
      </c>
      <c r="J229">
        <v>157</v>
      </c>
      <c r="K229">
        <v>172</v>
      </c>
      <c r="L229">
        <v>219</v>
      </c>
      <c r="M229">
        <v>103</v>
      </c>
    </row>
    <row r="230" spans="1:13" x14ac:dyDescent="0.45">
      <c r="A230">
        <v>229</v>
      </c>
      <c r="B230">
        <v>1932</v>
      </c>
      <c r="C230" t="s">
        <v>55</v>
      </c>
      <c r="D230" t="s">
        <v>42</v>
      </c>
      <c r="E230">
        <v>708</v>
      </c>
      <c r="F230">
        <v>162</v>
      </c>
      <c r="G230">
        <v>78</v>
      </c>
      <c r="H230">
        <v>122</v>
      </c>
      <c r="I230">
        <v>127</v>
      </c>
      <c r="J230">
        <v>148</v>
      </c>
      <c r="K230">
        <v>172</v>
      </c>
      <c r="L230">
        <v>203</v>
      </c>
      <c r="M230">
        <v>112</v>
      </c>
    </row>
    <row r="231" spans="1:13" x14ac:dyDescent="0.45">
      <c r="A231">
        <v>230</v>
      </c>
      <c r="B231">
        <v>1914</v>
      </c>
      <c r="C231" t="s">
        <v>102</v>
      </c>
      <c r="D231" t="s">
        <v>103</v>
      </c>
      <c r="E231">
        <v>657</v>
      </c>
      <c r="F231">
        <v>169</v>
      </c>
      <c r="G231">
        <v>49</v>
      </c>
      <c r="H231">
        <v>134</v>
      </c>
      <c r="I231">
        <v>137</v>
      </c>
      <c r="J231">
        <v>135</v>
      </c>
      <c r="K231">
        <v>172</v>
      </c>
      <c r="L231">
        <v>137</v>
      </c>
      <c r="M231">
        <v>127</v>
      </c>
    </row>
    <row r="232" spans="1:13" x14ac:dyDescent="0.45">
      <c r="A232">
        <v>231</v>
      </c>
      <c r="B232">
        <v>1992</v>
      </c>
      <c r="C232" t="s">
        <v>663</v>
      </c>
      <c r="D232" t="s">
        <v>264</v>
      </c>
      <c r="E232">
        <v>618</v>
      </c>
      <c r="F232">
        <v>92</v>
      </c>
      <c r="G232">
        <v>45</v>
      </c>
      <c r="H232">
        <v>127</v>
      </c>
      <c r="I232">
        <v>119</v>
      </c>
      <c r="J232">
        <v>152</v>
      </c>
      <c r="K232">
        <v>172</v>
      </c>
      <c r="L232">
        <v>204</v>
      </c>
      <c r="M232">
        <v>106</v>
      </c>
    </row>
    <row r="233" spans="1:13" x14ac:dyDescent="0.45">
      <c r="A233">
        <v>232</v>
      </c>
      <c r="B233">
        <v>1940</v>
      </c>
      <c r="C233" t="s">
        <v>450</v>
      </c>
      <c r="D233" t="s">
        <v>51</v>
      </c>
      <c r="E233">
        <v>666</v>
      </c>
      <c r="F233">
        <v>148</v>
      </c>
      <c r="G233">
        <v>92</v>
      </c>
      <c r="H233">
        <v>116</v>
      </c>
      <c r="I233">
        <v>120</v>
      </c>
      <c r="J233">
        <v>163</v>
      </c>
      <c r="K233">
        <v>172</v>
      </c>
      <c r="L233">
        <v>270</v>
      </c>
      <c r="M233">
        <v>100</v>
      </c>
    </row>
    <row r="234" spans="1:13" x14ac:dyDescent="0.45">
      <c r="A234">
        <v>233</v>
      </c>
      <c r="B234">
        <v>1972</v>
      </c>
      <c r="C234" t="s">
        <v>326</v>
      </c>
      <c r="D234" t="s">
        <v>42</v>
      </c>
      <c r="E234">
        <v>654</v>
      </c>
      <c r="F234">
        <v>111</v>
      </c>
      <c r="G234">
        <v>77</v>
      </c>
      <c r="H234">
        <v>119</v>
      </c>
      <c r="I234">
        <v>114</v>
      </c>
      <c r="J234">
        <v>151</v>
      </c>
      <c r="K234">
        <v>171</v>
      </c>
      <c r="L234">
        <v>224</v>
      </c>
      <c r="M234">
        <v>105</v>
      </c>
    </row>
    <row r="235" spans="1:13" x14ac:dyDescent="0.45">
      <c r="A235">
        <v>234</v>
      </c>
      <c r="B235">
        <v>1994</v>
      </c>
      <c r="C235" t="s">
        <v>1070</v>
      </c>
      <c r="D235" t="s">
        <v>42</v>
      </c>
      <c r="E235">
        <v>443</v>
      </c>
      <c r="F235">
        <v>171</v>
      </c>
      <c r="G235">
        <v>82</v>
      </c>
      <c r="H235">
        <v>132</v>
      </c>
      <c r="I235">
        <v>134</v>
      </c>
      <c r="J235">
        <v>139</v>
      </c>
      <c r="K235">
        <v>171</v>
      </c>
      <c r="L235">
        <v>151</v>
      </c>
      <c r="M235">
        <v>126</v>
      </c>
    </row>
    <row r="236" spans="1:13" x14ac:dyDescent="0.45">
      <c r="A236">
        <v>235</v>
      </c>
      <c r="B236">
        <v>2004</v>
      </c>
      <c r="C236" t="s">
        <v>149</v>
      </c>
      <c r="D236" t="s">
        <v>51</v>
      </c>
      <c r="E236">
        <v>692</v>
      </c>
      <c r="F236">
        <v>134</v>
      </c>
      <c r="G236">
        <v>46</v>
      </c>
      <c r="H236">
        <v>123</v>
      </c>
      <c r="I236">
        <v>122</v>
      </c>
      <c r="J236">
        <v>150</v>
      </c>
      <c r="K236">
        <v>171</v>
      </c>
      <c r="L236">
        <v>195</v>
      </c>
      <c r="M236">
        <v>100</v>
      </c>
    </row>
    <row r="237" spans="1:13" x14ac:dyDescent="0.45">
      <c r="A237">
        <v>236</v>
      </c>
      <c r="B237">
        <v>2011</v>
      </c>
      <c r="C237" t="s">
        <v>402</v>
      </c>
      <c r="D237" t="s">
        <v>90</v>
      </c>
      <c r="E237">
        <v>629</v>
      </c>
      <c r="F237">
        <v>110</v>
      </c>
      <c r="G237">
        <v>81</v>
      </c>
      <c r="H237">
        <v>128</v>
      </c>
      <c r="I237">
        <v>122</v>
      </c>
      <c r="J237">
        <v>148</v>
      </c>
      <c r="K237">
        <v>171</v>
      </c>
      <c r="L237">
        <v>184</v>
      </c>
      <c r="M237">
        <v>117</v>
      </c>
    </row>
    <row r="238" spans="1:13" x14ac:dyDescent="0.45">
      <c r="A238">
        <v>237</v>
      </c>
      <c r="B238">
        <v>1939</v>
      </c>
      <c r="C238" t="s">
        <v>219</v>
      </c>
      <c r="D238" t="s">
        <v>101</v>
      </c>
      <c r="E238">
        <v>508</v>
      </c>
      <c r="F238">
        <v>233</v>
      </c>
      <c r="G238">
        <v>126</v>
      </c>
      <c r="H238">
        <v>110</v>
      </c>
      <c r="I238">
        <v>130</v>
      </c>
      <c r="J238">
        <v>145</v>
      </c>
      <c r="K238">
        <v>171</v>
      </c>
      <c r="L238">
        <v>227</v>
      </c>
      <c r="M238">
        <v>101</v>
      </c>
    </row>
    <row r="239" spans="1:13" x14ac:dyDescent="0.45">
      <c r="A239">
        <v>238</v>
      </c>
      <c r="B239">
        <v>1962</v>
      </c>
      <c r="C239" t="s">
        <v>238</v>
      </c>
      <c r="D239" t="s">
        <v>78</v>
      </c>
      <c r="E239">
        <v>701</v>
      </c>
      <c r="F239">
        <v>123</v>
      </c>
      <c r="G239">
        <v>67</v>
      </c>
      <c r="H239">
        <v>127</v>
      </c>
      <c r="I239">
        <v>125</v>
      </c>
      <c r="J239">
        <v>152</v>
      </c>
      <c r="K239">
        <v>171</v>
      </c>
      <c r="L239">
        <v>202</v>
      </c>
      <c r="M239">
        <v>113</v>
      </c>
    </row>
    <row r="240" spans="1:13" x14ac:dyDescent="0.45">
      <c r="A240">
        <v>239</v>
      </c>
      <c r="B240">
        <v>2023</v>
      </c>
      <c r="C240" t="s">
        <v>614</v>
      </c>
      <c r="D240" t="s">
        <v>230</v>
      </c>
      <c r="E240">
        <v>536</v>
      </c>
      <c r="F240">
        <v>109</v>
      </c>
      <c r="G240">
        <v>71</v>
      </c>
      <c r="H240">
        <v>133</v>
      </c>
      <c r="I240">
        <v>123</v>
      </c>
      <c r="J240">
        <v>151</v>
      </c>
      <c r="K240">
        <v>171</v>
      </c>
      <c r="L240">
        <v>179</v>
      </c>
      <c r="M240">
        <v>115</v>
      </c>
    </row>
    <row r="241" spans="1:13" x14ac:dyDescent="0.45">
      <c r="A241">
        <v>240</v>
      </c>
      <c r="B241">
        <v>1915</v>
      </c>
      <c r="C241" t="s">
        <v>857</v>
      </c>
      <c r="D241" t="s">
        <v>182</v>
      </c>
      <c r="E241">
        <v>514</v>
      </c>
      <c r="F241">
        <v>134</v>
      </c>
      <c r="G241">
        <v>79</v>
      </c>
      <c r="H241">
        <v>126</v>
      </c>
      <c r="I241">
        <v>129</v>
      </c>
      <c r="J241">
        <v>146</v>
      </c>
      <c r="K241">
        <v>171</v>
      </c>
      <c r="L241">
        <v>209</v>
      </c>
      <c r="M241">
        <v>122</v>
      </c>
    </row>
    <row r="242" spans="1:13" x14ac:dyDescent="0.45">
      <c r="A242">
        <v>241</v>
      </c>
      <c r="B242">
        <v>1937</v>
      </c>
      <c r="C242" t="s">
        <v>450</v>
      </c>
      <c r="D242" t="s">
        <v>51</v>
      </c>
      <c r="E242">
        <v>621</v>
      </c>
      <c r="F242">
        <v>111</v>
      </c>
      <c r="G242">
        <v>107</v>
      </c>
      <c r="H242">
        <v>130</v>
      </c>
      <c r="I242">
        <v>125</v>
      </c>
      <c r="J242">
        <v>150</v>
      </c>
      <c r="K242">
        <v>171</v>
      </c>
      <c r="L242">
        <v>197</v>
      </c>
      <c r="M242">
        <v>126</v>
      </c>
    </row>
    <row r="243" spans="1:13" x14ac:dyDescent="0.45">
      <c r="A243">
        <v>242</v>
      </c>
      <c r="B243">
        <v>1938</v>
      </c>
      <c r="C243" t="s">
        <v>107</v>
      </c>
      <c r="D243" t="s">
        <v>48</v>
      </c>
      <c r="E243">
        <v>685</v>
      </c>
      <c r="F243">
        <v>163</v>
      </c>
      <c r="G243">
        <v>145</v>
      </c>
      <c r="H243">
        <v>120</v>
      </c>
      <c r="I243">
        <v>125</v>
      </c>
      <c r="J243">
        <v>163</v>
      </c>
      <c r="K243">
        <v>171</v>
      </c>
      <c r="L243">
        <v>250</v>
      </c>
      <c r="M243">
        <v>111</v>
      </c>
    </row>
    <row r="244" spans="1:13" x14ac:dyDescent="0.45">
      <c r="A244">
        <v>243</v>
      </c>
      <c r="B244">
        <v>2023</v>
      </c>
      <c r="C244" t="s">
        <v>657</v>
      </c>
      <c r="D244" t="s">
        <v>178</v>
      </c>
      <c r="E244">
        <v>496</v>
      </c>
      <c r="F244">
        <v>166</v>
      </c>
      <c r="G244">
        <v>80</v>
      </c>
      <c r="H244">
        <v>119</v>
      </c>
      <c r="I244">
        <v>128</v>
      </c>
      <c r="J244">
        <v>142</v>
      </c>
      <c r="K244">
        <v>171</v>
      </c>
      <c r="L244">
        <v>176</v>
      </c>
      <c r="M244">
        <v>103</v>
      </c>
    </row>
    <row r="245" spans="1:13" x14ac:dyDescent="0.45">
      <c r="A245">
        <v>244</v>
      </c>
      <c r="B245">
        <v>1930</v>
      </c>
      <c r="C245" t="s">
        <v>377</v>
      </c>
      <c r="D245" t="s">
        <v>103</v>
      </c>
      <c r="E245">
        <v>611</v>
      </c>
      <c r="F245">
        <v>76</v>
      </c>
      <c r="G245">
        <v>77</v>
      </c>
      <c r="H245">
        <v>129</v>
      </c>
      <c r="I245">
        <v>118</v>
      </c>
      <c r="J245">
        <v>163</v>
      </c>
      <c r="K245">
        <v>171</v>
      </c>
      <c r="L245">
        <v>235</v>
      </c>
      <c r="M245">
        <v>117</v>
      </c>
    </row>
    <row r="246" spans="1:13" x14ac:dyDescent="0.45">
      <c r="A246">
        <v>245</v>
      </c>
      <c r="B246">
        <v>2010</v>
      </c>
      <c r="C246" t="s">
        <v>422</v>
      </c>
      <c r="D246" t="s">
        <v>70</v>
      </c>
      <c r="E246">
        <v>648</v>
      </c>
      <c r="F246">
        <v>161</v>
      </c>
      <c r="G246">
        <v>84</v>
      </c>
      <c r="H246">
        <v>126</v>
      </c>
      <c r="I246">
        <v>128</v>
      </c>
      <c r="J246">
        <v>153</v>
      </c>
      <c r="K246">
        <v>171</v>
      </c>
      <c r="L246">
        <v>199</v>
      </c>
      <c r="M246">
        <v>114</v>
      </c>
    </row>
    <row r="247" spans="1:13" x14ac:dyDescent="0.45">
      <c r="A247">
        <v>246</v>
      </c>
      <c r="B247">
        <v>1987</v>
      </c>
      <c r="C247" t="s">
        <v>205</v>
      </c>
      <c r="D247" t="s">
        <v>48</v>
      </c>
      <c r="E247">
        <v>667</v>
      </c>
      <c r="F247">
        <v>176</v>
      </c>
      <c r="G247">
        <v>47</v>
      </c>
      <c r="H247">
        <v>137</v>
      </c>
      <c r="I247">
        <v>138</v>
      </c>
      <c r="J247">
        <v>138</v>
      </c>
      <c r="K247">
        <v>171</v>
      </c>
      <c r="L247">
        <v>140</v>
      </c>
      <c r="M247">
        <v>125</v>
      </c>
    </row>
    <row r="248" spans="1:13" x14ac:dyDescent="0.45">
      <c r="A248">
        <v>247</v>
      </c>
      <c r="B248">
        <v>1932</v>
      </c>
      <c r="C248" t="s">
        <v>219</v>
      </c>
      <c r="D248" t="s">
        <v>101</v>
      </c>
      <c r="E248">
        <v>673</v>
      </c>
      <c r="F248">
        <v>217</v>
      </c>
      <c r="G248">
        <v>80</v>
      </c>
      <c r="H248">
        <v>112</v>
      </c>
      <c r="I248">
        <v>126</v>
      </c>
      <c r="J248">
        <v>146</v>
      </c>
      <c r="K248">
        <v>171</v>
      </c>
      <c r="L248">
        <v>222</v>
      </c>
      <c r="M248">
        <v>98</v>
      </c>
    </row>
    <row r="249" spans="1:13" x14ac:dyDescent="0.45">
      <c r="A249">
        <v>248</v>
      </c>
      <c r="B249">
        <v>1935</v>
      </c>
      <c r="C249" t="s">
        <v>55</v>
      </c>
      <c r="D249" t="s">
        <v>42</v>
      </c>
      <c r="E249">
        <v>672</v>
      </c>
      <c r="F249">
        <v>203</v>
      </c>
      <c r="G249">
        <v>82</v>
      </c>
      <c r="H249">
        <v>114</v>
      </c>
      <c r="I249">
        <v>129</v>
      </c>
      <c r="J249">
        <v>140</v>
      </c>
      <c r="K249">
        <v>171</v>
      </c>
      <c r="L249">
        <v>199</v>
      </c>
      <c r="M249">
        <v>104</v>
      </c>
    </row>
    <row r="250" spans="1:13" x14ac:dyDescent="0.45">
      <c r="A250">
        <v>249</v>
      </c>
      <c r="B250">
        <v>2015</v>
      </c>
      <c r="C250" t="s">
        <v>92</v>
      </c>
      <c r="D250" t="s">
        <v>93</v>
      </c>
      <c r="E250">
        <v>682</v>
      </c>
      <c r="F250">
        <v>175</v>
      </c>
      <c r="G250">
        <v>117</v>
      </c>
      <c r="H250">
        <v>117</v>
      </c>
      <c r="I250">
        <v>126</v>
      </c>
      <c r="J250">
        <v>143</v>
      </c>
      <c r="K250">
        <v>171</v>
      </c>
      <c r="L250">
        <v>185</v>
      </c>
      <c r="M250">
        <v>116</v>
      </c>
    </row>
    <row r="251" spans="1:13" x14ac:dyDescent="0.45">
      <c r="A251">
        <v>250</v>
      </c>
      <c r="B251">
        <v>1992</v>
      </c>
      <c r="C251" t="s">
        <v>456</v>
      </c>
      <c r="D251" t="s">
        <v>128</v>
      </c>
      <c r="E251">
        <v>571</v>
      </c>
      <c r="F251">
        <v>178</v>
      </c>
      <c r="G251">
        <v>131</v>
      </c>
      <c r="H251">
        <v>103</v>
      </c>
      <c r="I251">
        <v>117</v>
      </c>
      <c r="J251">
        <v>152</v>
      </c>
      <c r="K251">
        <v>171</v>
      </c>
      <c r="L251">
        <v>252</v>
      </c>
      <c r="M251">
        <v>88</v>
      </c>
    </row>
    <row r="252" spans="1:13" x14ac:dyDescent="0.45">
      <c r="A252">
        <v>251</v>
      </c>
      <c r="B252">
        <v>2021</v>
      </c>
      <c r="C252" t="s">
        <v>142</v>
      </c>
      <c r="D252" t="s">
        <v>139</v>
      </c>
      <c r="E252">
        <v>599</v>
      </c>
      <c r="F252">
        <v>182</v>
      </c>
      <c r="G252">
        <v>100</v>
      </c>
      <c r="H252">
        <v>124</v>
      </c>
      <c r="I252">
        <v>131</v>
      </c>
      <c r="J252">
        <v>146</v>
      </c>
      <c r="K252">
        <v>170</v>
      </c>
      <c r="L252">
        <v>178</v>
      </c>
      <c r="M252">
        <v>122</v>
      </c>
    </row>
    <row r="253" spans="1:13" x14ac:dyDescent="0.45">
      <c r="A253">
        <v>252</v>
      </c>
      <c r="B253">
        <v>1954</v>
      </c>
      <c r="C253" t="s">
        <v>203</v>
      </c>
      <c r="D253" t="s">
        <v>158</v>
      </c>
      <c r="E253">
        <v>679</v>
      </c>
      <c r="F253">
        <v>129</v>
      </c>
      <c r="G253">
        <v>147</v>
      </c>
      <c r="H253">
        <v>124</v>
      </c>
      <c r="I253">
        <v>122</v>
      </c>
      <c r="J253">
        <v>152</v>
      </c>
      <c r="K253">
        <v>170</v>
      </c>
      <c r="L253">
        <v>204</v>
      </c>
      <c r="M253">
        <v>124</v>
      </c>
    </row>
    <row r="254" spans="1:13" x14ac:dyDescent="0.45">
      <c r="A254">
        <v>253</v>
      </c>
      <c r="B254">
        <v>2023</v>
      </c>
      <c r="C254" t="s">
        <v>312</v>
      </c>
      <c r="D254" t="s">
        <v>210</v>
      </c>
      <c r="E254">
        <v>735</v>
      </c>
      <c r="F254">
        <v>124</v>
      </c>
      <c r="G254">
        <v>51</v>
      </c>
      <c r="H254">
        <v>135</v>
      </c>
      <c r="I254">
        <v>129</v>
      </c>
      <c r="J254">
        <v>143</v>
      </c>
      <c r="K254">
        <v>170</v>
      </c>
      <c r="L254">
        <v>155</v>
      </c>
      <c r="M254">
        <v>114</v>
      </c>
    </row>
    <row r="255" spans="1:13" x14ac:dyDescent="0.45">
      <c r="A255">
        <v>254</v>
      </c>
      <c r="B255">
        <v>1968</v>
      </c>
      <c r="C255" t="s">
        <v>47</v>
      </c>
      <c r="D255" t="s">
        <v>48</v>
      </c>
      <c r="E255">
        <v>664</v>
      </c>
      <c r="F255">
        <v>211</v>
      </c>
      <c r="G255">
        <v>93</v>
      </c>
      <c r="H255">
        <v>126</v>
      </c>
      <c r="I255">
        <v>139</v>
      </c>
      <c r="J255">
        <v>141</v>
      </c>
      <c r="K255">
        <v>170</v>
      </c>
      <c r="L255">
        <v>170</v>
      </c>
      <c r="M255">
        <v>123</v>
      </c>
    </row>
    <row r="256" spans="1:13" x14ac:dyDescent="0.45">
      <c r="A256">
        <v>255</v>
      </c>
      <c r="B256">
        <v>2018</v>
      </c>
      <c r="C256" t="s">
        <v>700</v>
      </c>
      <c r="D256" t="s">
        <v>48</v>
      </c>
      <c r="E256">
        <v>649</v>
      </c>
      <c r="F256">
        <v>128</v>
      </c>
      <c r="G256">
        <v>103</v>
      </c>
      <c r="H256">
        <v>132</v>
      </c>
      <c r="I256">
        <v>126</v>
      </c>
      <c r="J256">
        <v>151</v>
      </c>
      <c r="K256">
        <v>170</v>
      </c>
      <c r="L256">
        <v>179</v>
      </c>
      <c r="M256">
        <v>127</v>
      </c>
    </row>
    <row r="257" spans="1:13" x14ac:dyDescent="0.45">
      <c r="A257">
        <v>256</v>
      </c>
      <c r="B257">
        <v>2005</v>
      </c>
      <c r="C257" t="s">
        <v>404</v>
      </c>
      <c r="D257" t="s">
        <v>88</v>
      </c>
      <c r="E257">
        <v>691</v>
      </c>
      <c r="F257">
        <v>140</v>
      </c>
      <c r="G257">
        <v>98</v>
      </c>
      <c r="H257">
        <v>125</v>
      </c>
      <c r="I257">
        <v>123</v>
      </c>
      <c r="J257">
        <v>155</v>
      </c>
      <c r="K257">
        <v>170</v>
      </c>
      <c r="L257">
        <v>205</v>
      </c>
      <c r="M257">
        <v>115</v>
      </c>
    </row>
    <row r="258" spans="1:13" x14ac:dyDescent="0.45">
      <c r="A258">
        <v>257</v>
      </c>
      <c r="B258">
        <v>1969</v>
      </c>
      <c r="C258" t="s">
        <v>1127</v>
      </c>
      <c r="D258" t="s">
        <v>210</v>
      </c>
      <c r="E258">
        <v>639</v>
      </c>
      <c r="F258">
        <v>151</v>
      </c>
      <c r="G258">
        <v>52</v>
      </c>
      <c r="H258">
        <v>116</v>
      </c>
      <c r="I258">
        <v>120</v>
      </c>
      <c r="J258">
        <v>158</v>
      </c>
      <c r="K258">
        <v>170</v>
      </c>
      <c r="L258">
        <v>246</v>
      </c>
      <c r="M258">
        <v>91</v>
      </c>
    </row>
    <row r="259" spans="1:13" x14ac:dyDescent="0.45">
      <c r="A259">
        <v>258</v>
      </c>
      <c r="B259">
        <v>2016</v>
      </c>
      <c r="C259" t="s">
        <v>92</v>
      </c>
      <c r="D259" t="s">
        <v>93</v>
      </c>
      <c r="E259">
        <v>681</v>
      </c>
      <c r="F259">
        <v>212</v>
      </c>
      <c r="G259">
        <v>97</v>
      </c>
      <c r="H259">
        <v>122</v>
      </c>
      <c r="I259">
        <v>137</v>
      </c>
      <c r="J259">
        <v>130</v>
      </c>
      <c r="K259">
        <v>170</v>
      </c>
      <c r="L259">
        <v>141</v>
      </c>
      <c r="M259">
        <v>124</v>
      </c>
    </row>
    <row r="260" spans="1:13" x14ac:dyDescent="0.45">
      <c r="A260">
        <v>259</v>
      </c>
      <c r="B260">
        <v>1970</v>
      </c>
      <c r="C260" t="s">
        <v>1143</v>
      </c>
      <c r="D260" t="s">
        <v>78</v>
      </c>
      <c r="E260">
        <v>467</v>
      </c>
      <c r="F260">
        <v>210</v>
      </c>
      <c r="G260">
        <v>120</v>
      </c>
      <c r="H260">
        <v>116</v>
      </c>
      <c r="I260">
        <v>134</v>
      </c>
      <c r="J260">
        <v>135</v>
      </c>
      <c r="K260">
        <v>170</v>
      </c>
      <c r="L260">
        <v>171</v>
      </c>
      <c r="M260">
        <v>118</v>
      </c>
    </row>
    <row r="261" spans="1:13" x14ac:dyDescent="0.45">
      <c r="A261">
        <v>260</v>
      </c>
      <c r="B261">
        <v>1967</v>
      </c>
      <c r="C261" t="s">
        <v>214</v>
      </c>
      <c r="D261" t="s">
        <v>64</v>
      </c>
      <c r="E261">
        <v>632</v>
      </c>
      <c r="F261">
        <v>82</v>
      </c>
      <c r="G261">
        <v>117</v>
      </c>
      <c r="H261">
        <v>139</v>
      </c>
      <c r="I261">
        <v>125</v>
      </c>
      <c r="J261">
        <v>146</v>
      </c>
      <c r="K261">
        <v>170</v>
      </c>
      <c r="L261">
        <v>163</v>
      </c>
      <c r="M261">
        <v>141</v>
      </c>
    </row>
    <row r="262" spans="1:13" x14ac:dyDescent="0.45">
      <c r="A262">
        <v>261</v>
      </c>
      <c r="B262">
        <v>1993</v>
      </c>
      <c r="C262" t="s">
        <v>510</v>
      </c>
      <c r="D262" t="s">
        <v>182</v>
      </c>
      <c r="E262">
        <v>676</v>
      </c>
      <c r="F262">
        <v>181</v>
      </c>
      <c r="G262">
        <v>54</v>
      </c>
      <c r="H262">
        <v>119</v>
      </c>
      <c r="I262">
        <v>126</v>
      </c>
      <c r="J262">
        <v>149</v>
      </c>
      <c r="K262">
        <v>170</v>
      </c>
      <c r="L262">
        <v>205</v>
      </c>
      <c r="M262">
        <v>97</v>
      </c>
    </row>
    <row r="263" spans="1:13" x14ac:dyDescent="0.45">
      <c r="A263">
        <v>262</v>
      </c>
      <c r="B263">
        <v>1917</v>
      </c>
      <c r="C263" t="s">
        <v>1128</v>
      </c>
      <c r="D263" t="s">
        <v>110</v>
      </c>
      <c r="E263">
        <v>612</v>
      </c>
      <c r="F263">
        <v>129</v>
      </c>
      <c r="G263">
        <v>30</v>
      </c>
      <c r="H263">
        <v>138</v>
      </c>
      <c r="I263">
        <v>133</v>
      </c>
      <c r="J263">
        <v>147</v>
      </c>
      <c r="K263">
        <v>170</v>
      </c>
      <c r="L263">
        <v>178</v>
      </c>
      <c r="M263">
        <v>130</v>
      </c>
    </row>
    <row r="264" spans="1:13" x14ac:dyDescent="0.45">
      <c r="A264">
        <v>263</v>
      </c>
      <c r="B264">
        <v>2009</v>
      </c>
      <c r="C264" t="s">
        <v>384</v>
      </c>
      <c r="D264" t="s">
        <v>152</v>
      </c>
      <c r="E264">
        <v>606</v>
      </c>
      <c r="F264">
        <v>142</v>
      </c>
      <c r="G264">
        <v>60</v>
      </c>
      <c r="H264">
        <v>137</v>
      </c>
      <c r="I264">
        <v>132</v>
      </c>
      <c r="J264">
        <v>137</v>
      </c>
      <c r="K264">
        <v>170</v>
      </c>
      <c r="L264">
        <v>137</v>
      </c>
      <c r="M264">
        <v>124</v>
      </c>
    </row>
    <row r="265" spans="1:13" x14ac:dyDescent="0.45">
      <c r="A265">
        <v>264</v>
      </c>
      <c r="B265">
        <v>1972</v>
      </c>
      <c r="C265" t="s">
        <v>406</v>
      </c>
      <c r="D265" t="s">
        <v>88</v>
      </c>
      <c r="E265">
        <v>650</v>
      </c>
      <c r="F265">
        <v>108</v>
      </c>
      <c r="G265">
        <v>67</v>
      </c>
      <c r="H265">
        <v>130</v>
      </c>
      <c r="I265">
        <v>123</v>
      </c>
      <c r="J265">
        <v>160</v>
      </c>
      <c r="K265">
        <v>170</v>
      </c>
      <c r="L265">
        <v>224</v>
      </c>
      <c r="M265">
        <v>113</v>
      </c>
    </row>
    <row r="266" spans="1:13" x14ac:dyDescent="0.45">
      <c r="A266">
        <v>265</v>
      </c>
      <c r="B266">
        <v>1998</v>
      </c>
      <c r="C266" t="s">
        <v>57</v>
      </c>
      <c r="D266" t="s">
        <v>58</v>
      </c>
      <c r="E266">
        <v>697</v>
      </c>
      <c r="F266">
        <v>207</v>
      </c>
      <c r="G266">
        <v>80</v>
      </c>
      <c r="H266">
        <v>113</v>
      </c>
      <c r="I266">
        <v>129</v>
      </c>
      <c r="J266">
        <v>143</v>
      </c>
      <c r="K266">
        <v>170</v>
      </c>
      <c r="L266">
        <v>197</v>
      </c>
      <c r="M266">
        <v>101</v>
      </c>
    </row>
    <row r="267" spans="1:13" x14ac:dyDescent="0.45">
      <c r="A267">
        <v>266</v>
      </c>
      <c r="B267">
        <v>1957</v>
      </c>
      <c r="C267" t="s">
        <v>74</v>
      </c>
      <c r="D267" t="s">
        <v>101</v>
      </c>
      <c r="E267">
        <v>668</v>
      </c>
      <c r="F267">
        <v>136</v>
      </c>
      <c r="G267">
        <v>80</v>
      </c>
      <c r="H267">
        <v>124</v>
      </c>
      <c r="I267">
        <v>123</v>
      </c>
      <c r="J267">
        <v>150</v>
      </c>
      <c r="K267">
        <v>170</v>
      </c>
      <c r="L267">
        <v>198</v>
      </c>
      <c r="M267">
        <v>115</v>
      </c>
    </row>
    <row r="268" spans="1:13" x14ac:dyDescent="0.45">
      <c r="A268">
        <v>267</v>
      </c>
      <c r="B268">
        <v>2024</v>
      </c>
      <c r="C268" t="s">
        <v>750</v>
      </c>
      <c r="D268" t="s">
        <v>164</v>
      </c>
      <c r="E268">
        <v>587</v>
      </c>
      <c r="F268">
        <v>143</v>
      </c>
      <c r="G268">
        <v>98</v>
      </c>
      <c r="H268">
        <v>118</v>
      </c>
      <c r="I268">
        <v>120</v>
      </c>
      <c r="J268">
        <v>153</v>
      </c>
      <c r="K268">
        <v>170</v>
      </c>
      <c r="L268">
        <v>207</v>
      </c>
      <c r="M268">
        <v>106</v>
      </c>
    </row>
    <row r="269" spans="1:13" x14ac:dyDescent="0.45">
      <c r="A269">
        <v>268</v>
      </c>
      <c r="B269">
        <v>1968</v>
      </c>
      <c r="C269" t="s">
        <v>1144</v>
      </c>
      <c r="D269" t="s">
        <v>1142</v>
      </c>
      <c r="E269">
        <v>663</v>
      </c>
      <c r="F269">
        <v>96</v>
      </c>
      <c r="G269">
        <v>146</v>
      </c>
      <c r="H269">
        <v>115</v>
      </c>
      <c r="I269">
        <v>110</v>
      </c>
      <c r="J269">
        <v>157</v>
      </c>
      <c r="K269">
        <v>170</v>
      </c>
      <c r="L269">
        <v>243</v>
      </c>
      <c r="M269">
        <v>109</v>
      </c>
    </row>
    <row r="270" spans="1:13" x14ac:dyDescent="0.45">
      <c r="A270">
        <v>269</v>
      </c>
      <c r="B270">
        <v>2003</v>
      </c>
      <c r="C270" t="s">
        <v>1145</v>
      </c>
      <c r="D270" t="s">
        <v>210</v>
      </c>
      <c r="E270">
        <v>495</v>
      </c>
      <c r="F270">
        <v>74</v>
      </c>
      <c r="G270">
        <v>113</v>
      </c>
      <c r="H270">
        <v>122</v>
      </c>
      <c r="I270">
        <v>111</v>
      </c>
      <c r="J270">
        <v>159</v>
      </c>
      <c r="K270">
        <v>170</v>
      </c>
      <c r="L270">
        <v>221</v>
      </c>
      <c r="M270">
        <v>111</v>
      </c>
    </row>
    <row r="271" spans="1:13" x14ac:dyDescent="0.45">
      <c r="A271">
        <v>270</v>
      </c>
      <c r="B271">
        <v>1910</v>
      </c>
      <c r="C271" t="s">
        <v>1128</v>
      </c>
      <c r="D271" t="s">
        <v>48</v>
      </c>
      <c r="E271">
        <v>608</v>
      </c>
      <c r="F271">
        <v>112</v>
      </c>
      <c r="H271">
        <v>136</v>
      </c>
      <c r="I271">
        <v>128</v>
      </c>
      <c r="J271">
        <v>145</v>
      </c>
      <c r="K271">
        <v>170</v>
      </c>
      <c r="L271">
        <v>176</v>
      </c>
    </row>
    <row r="272" spans="1:13" x14ac:dyDescent="0.45">
      <c r="A272">
        <v>271</v>
      </c>
      <c r="B272">
        <v>1934</v>
      </c>
      <c r="C272" t="s">
        <v>107</v>
      </c>
      <c r="D272" t="s">
        <v>103</v>
      </c>
      <c r="E272">
        <v>652</v>
      </c>
      <c r="F272">
        <v>171</v>
      </c>
      <c r="G272">
        <v>151</v>
      </c>
      <c r="H272">
        <v>116</v>
      </c>
      <c r="I272">
        <v>124</v>
      </c>
      <c r="J272">
        <v>157</v>
      </c>
      <c r="K272">
        <v>169</v>
      </c>
      <c r="L272">
        <v>251</v>
      </c>
      <c r="M272">
        <v>107</v>
      </c>
    </row>
    <row r="273" spans="1:13" x14ac:dyDescent="0.45">
      <c r="A273">
        <v>272</v>
      </c>
      <c r="B273">
        <v>2007</v>
      </c>
      <c r="C273" t="s">
        <v>1146</v>
      </c>
      <c r="D273" t="s">
        <v>70</v>
      </c>
      <c r="E273">
        <v>679</v>
      </c>
      <c r="F273">
        <v>131</v>
      </c>
      <c r="G273">
        <v>70</v>
      </c>
      <c r="H273">
        <v>134</v>
      </c>
      <c r="I273">
        <v>128</v>
      </c>
      <c r="J273">
        <v>140</v>
      </c>
      <c r="K273">
        <v>169</v>
      </c>
      <c r="L273">
        <v>152</v>
      </c>
      <c r="M273">
        <v>125</v>
      </c>
    </row>
    <row r="274" spans="1:13" x14ac:dyDescent="0.45">
      <c r="A274">
        <v>273</v>
      </c>
      <c r="B274">
        <v>1988</v>
      </c>
      <c r="C274" t="s">
        <v>1147</v>
      </c>
      <c r="D274" t="s">
        <v>128</v>
      </c>
      <c r="E274">
        <v>705</v>
      </c>
      <c r="F274">
        <v>132</v>
      </c>
      <c r="G274">
        <v>127</v>
      </c>
      <c r="H274">
        <v>118</v>
      </c>
      <c r="I274">
        <v>120</v>
      </c>
      <c r="J274">
        <v>146</v>
      </c>
      <c r="K274">
        <v>169</v>
      </c>
      <c r="L274">
        <v>200</v>
      </c>
      <c r="M274">
        <v>114</v>
      </c>
    </row>
    <row r="275" spans="1:13" x14ac:dyDescent="0.45">
      <c r="A275">
        <v>274</v>
      </c>
      <c r="B275">
        <v>1980</v>
      </c>
      <c r="C275" t="s">
        <v>191</v>
      </c>
      <c r="D275" t="s">
        <v>42</v>
      </c>
      <c r="E275">
        <v>601</v>
      </c>
      <c r="F275">
        <v>167</v>
      </c>
      <c r="G275">
        <v>171</v>
      </c>
      <c r="H275">
        <v>111</v>
      </c>
      <c r="I275">
        <v>120</v>
      </c>
      <c r="J275">
        <v>150</v>
      </c>
      <c r="K275">
        <v>169</v>
      </c>
      <c r="L275">
        <v>229</v>
      </c>
      <c r="M275">
        <v>111</v>
      </c>
    </row>
    <row r="276" spans="1:13" x14ac:dyDescent="0.45">
      <c r="A276">
        <v>275</v>
      </c>
      <c r="B276">
        <v>1996</v>
      </c>
      <c r="C276" t="s">
        <v>427</v>
      </c>
      <c r="D276" t="s">
        <v>264</v>
      </c>
      <c r="E276">
        <v>639</v>
      </c>
      <c r="F276">
        <v>137</v>
      </c>
      <c r="G276">
        <v>94</v>
      </c>
      <c r="H276">
        <v>121</v>
      </c>
      <c r="I276">
        <v>120</v>
      </c>
      <c r="J276">
        <v>147</v>
      </c>
      <c r="K276">
        <v>169</v>
      </c>
      <c r="L276">
        <v>194</v>
      </c>
      <c r="M276">
        <v>110</v>
      </c>
    </row>
    <row r="277" spans="1:13" x14ac:dyDescent="0.45">
      <c r="A277">
        <v>276</v>
      </c>
      <c r="B277">
        <v>1945</v>
      </c>
      <c r="C277" t="s">
        <v>285</v>
      </c>
      <c r="D277" t="s">
        <v>216</v>
      </c>
      <c r="E277">
        <v>713</v>
      </c>
      <c r="F277">
        <v>109</v>
      </c>
      <c r="G277">
        <v>18</v>
      </c>
      <c r="H277">
        <v>129</v>
      </c>
      <c r="I277">
        <v>122</v>
      </c>
      <c r="J277">
        <v>153</v>
      </c>
      <c r="K277">
        <v>169</v>
      </c>
      <c r="L277">
        <v>217</v>
      </c>
      <c r="M277">
        <v>114</v>
      </c>
    </row>
    <row r="278" spans="1:13" x14ac:dyDescent="0.45">
      <c r="A278">
        <v>277</v>
      </c>
      <c r="B278">
        <v>1969</v>
      </c>
      <c r="C278" t="s">
        <v>1144</v>
      </c>
      <c r="D278" t="s">
        <v>1142</v>
      </c>
      <c r="E278">
        <v>702</v>
      </c>
      <c r="F278">
        <v>148</v>
      </c>
      <c r="G278">
        <v>105</v>
      </c>
      <c r="H278">
        <v>116</v>
      </c>
      <c r="I278">
        <v>121</v>
      </c>
      <c r="J278">
        <v>150</v>
      </c>
      <c r="K278">
        <v>169</v>
      </c>
      <c r="L278">
        <v>215</v>
      </c>
      <c r="M278">
        <v>103</v>
      </c>
    </row>
    <row r="279" spans="1:13" x14ac:dyDescent="0.45">
      <c r="A279">
        <v>278</v>
      </c>
      <c r="B279">
        <v>1970</v>
      </c>
      <c r="C279" t="s">
        <v>333</v>
      </c>
      <c r="D279" t="s">
        <v>58</v>
      </c>
      <c r="E279">
        <v>638</v>
      </c>
      <c r="F279">
        <v>224</v>
      </c>
      <c r="G279">
        <v>85</v>
      </c>
      <c r="H279">
        <v>108</v>
      </c>
      <c r="I279">
        <v>131</v>
      </c>
      <c r="J279">
        <v>150</v>
      </c>
      <c r="K279">
        <v>169</v>
      </c>
      <c r="L279">
        <v>229</v>
      </c>
      <c r="M279">
        <v>93</v>
      </c>
    </row>
    <row r="280" spans="1:13" x14ac:dyDescent="0.45">
      <c r="A280">
        <v>279</v>
      </c>
      <c r="B280">
        <v>1915</v>
      </c>
      <c r="C280" t="s">
        <v>102</v>
      </c>
      <c r="D280" t="s">
        <v>182</v>
      </c>
      <c r="E280">
        <v>680</v>
      </c>
      <c r="F280">
        <v>188</v>
      </c>
      <c r="G280">
        <v>44</v>
      </c>
      <c r="H280">
        <v>130</v>
      </c>
      <c r="I280">
        <v>138</v>
      </c>
      <c r="J280">
        <v>130</v>
      </c>
      <c r="K280">
        <v>169</v>
      </c>
      <c r="L280">
        <v>129</v>
      </c>
      <c r="M280">
        <v>122</v>
      </c>
    </row>
    <row r="281" spans="1:13" x14ac:dyDescent="0.45">
      <c r="A281">
        <v>280</v>
      </c>
      <c r="B281">
        <v>1930</v>
      </c>
      <c r="C281" t="s">
        <v>480</v>
      </c>
      <c r="D281" t="s">
        <v>88</v>
      </c>
      <c r="E281">
        <v>709</v>
      </c>
      <c r="F281">
        <v>189</v>
      </c>
      <c r="G281">
        <v>172</v>
      </c>
      <c r="H281">
        <v>114</v>
      </c>
      <c r="I281">
        <v>123</v>
      </c>
      <c r="J281">
        <v>156</v>
      </c>
      <c r="K281">
        <v>169</v>
      </c>
      <c r="L281">
        <v>242</v>
      </c>
      <c r="M281">
        <v>106</v>
      </c>
    </row>
    <row r="282" spans="1:13" x14ac:dyDescent="0.45">
      <c r="A282">
        <v>281</v>
      </c>
      <c r="B282">
        <v>1987</v>
      </c>
      <c r="C282" t="s">
        <v>1148</v>
      </c>
      <c r="D282" t="s">
        <v>78</v>
      </c>
      <c r="E282">
        <v>430</v>
      </c>
      <c r="F282">
        <v>151</v>
      </c>
      <c r="G282">
        <v>99</v>
      </c>
      <c r="H282">
        <v>124</v>
      </c>
      <c r="I282">
        <v>127</v>
      </c>
      <c r="J282">
        <v>147</v>
      </c>
      <c r="K282">
        <v>169</v>
      </c>
      <c r="L282">
        <v>188</v>
      </c>
      <c r="M282">
        <v>118</v>
      </c>
    </row>
    <row r="283" spans="1:13" x14ac:dyDescent="0.45">
      <c r="A283">
        <v>282</v>
      </c>
      <c r="B283">
        <v>1969</v>
      </c>
      <c r="C283" t="s">
        <v>1149</v>
      </c>
      <c r="D283" t="s">
        <v>1142</v>
      </c>
      <c r="E283">
        <v>500</v>
      </c>
      <c r="F283">
        <v>173</v>
      </c>
      <c r="G283">
        <v>152</v>
      </c>
      <c r="H283">
        <v>109</v>
      </c>
      <c r="I283">
        <v>125</v>
      </c>
      <c r="J283">
        <v>144</v>
      </c>
      <c r="K283">
        <v>169</v>
      </c>
      <c r="L283">
        <v>211</v>
      </c>
      <c r="M283">
        <v>109</v>
      </c>
    </row>
    <row r="284" spans="1:13" x14ac:dyDescent="0.45">
      <c r="A284">
        <v>283</v>
      </c>
      <c r="B284">
        <v>1901</v>
      </c>
      <c r="C284" t="s">
        <v>552</v>
      </c>
      <c r="D284" t="s">
        <v>51</v>
      </c>
      <c r="E284">
        <v>673</v>
      </c>
      <c r="F284">
        <v>136</v>
      </c>
      <c r="H284">
        <v>136</v>
      </c>
      <c r="I284">
        <v>133</v>
      </c>
      <c r="J284">
        <v>142</v>
      </c>
      <c r="K284">
        <v>169</v>
      </c>
      <c r="L284">
        <v>158</v>
      </c>
    </row>
    <row r="285" spans="1:13" x14ac:dyDescent="0.45">
      <c r="A285">
        <v>284</v>
      </c>
      <c r="B285">
        <v>2014</v>
      </c>
      <c r="C285" t="s">
        <v>387</v>
      </c>
      <c r="D285" t="s">
        <v>64</v>
      </c>
      <c r="E285">
        <v>648</v>
      </c>
      <c r="F285">
        <v>166</v>
      </c>
      <c r="G285">
        <v>89</v>
      </c>
      <c r="H285">
        <v>122</v>
      </c>
      <c r="I285">
        <v>128</v>
      </c>
      <c r="J285">
        <v>137</v>
      </c>
      <c r="K285">
        <v>169</v>
      </c>
      <c r="L285">
        <v>164</v>
      </c>
      <c r="M285">
        <v>117</v>
      </c>
    </row>
    <row r="286" spans="1:13" x14ac:dyDescent="0.45">
      <c r="A286">
        <v>285</v>
      </c>
      <c r="B286">
        <v>1959</v>
      </c>
      <c r="C286" t="s">
        <v>1150</v>
      </c>
      <c r="D286" t="s">
        <v>110</v>
      </c>
      <c r="E286">
        <v>443</v>
      </c>
      <c r="F286">
        <v>86</v>
      </c>
      <c r="G286">
        <v>81</v>
      </c>
      <c r="H286">
        <v>140</v>
      </c>
      <c r="I286">
        <v>125</v>
      </c>
      <c r="J286">
        <v>142</v>
      </c>
      <c r="K286">
        <v>168</v>
      </c>
      <c r="L286">
        <v>148</v>
      </c>
      <c r="M286">
        <v>133</v>
      </c>
    </row>
    <row r="287" spans="1:13" x14ac:dyDescent="0.45">
      <c r="A287">
        <v>286</v>
      </c>
      <c r="B287">
        <v>1914</v>
      </c>
      <c r="C287" t="s">
        <v>1151</v>
      </c>
      <c r="D287" t="s">
        <v>1140</v>
      </c>
      <c r="E287">
        <v>580</v>
      </c>
      <c r="F287">
        <v>108</v>
      </c>
      <c r="G287">
        <v>88</v>
      </c>
      <c r="H287">
        <v>129</v>
      </c>
      <c r="I287">
        <v>124</v>
      </c>
      <c r="J287">
        <v>152</v>
      </c>
      <c r="K287">
        <v>168</v>
      </c>
      <c r="L287">
        <v>218</v>
      </c>
      <c r="M287">
        <v>124</v>
      </c>
    </row>
    <row r="288" spans="1:13" x14ac:dyDescent="0.45">
      <c r="A288">
        <v>287</v>
      </c>
      <c r="B288">
        <v>1927</v>
      </c>
      <c r="C288" t="s">
        <v>377</v>
      </c>
      <c r="D288" t="s">
        <v>103</v>
      </c>
      <c r="E288">
        <v>458</v>
      </c>
      <c r="F288">
        <v>77</v>
      </c>
      <c r="G288">
        <v>109</v>
      </c>
      <c r="H288">
        <v>134</v>
      </c>
      <c r="I288">
        <v>121</v>
      </c>
      <c r="J288">
        <v>157</v>
      </c>
      <c r="K288">
        <v>168</v>
      </c>
      <c r="L288">
        <v>215</v>
      </c>
      <c r="M288">
        <v>130</v>
      </c>
    </row>
    <row r="289" spans="1:13" x14ac:dyDescent="0.45">
      <c r="A289">
        <v>288</v>
      </c>
      <c r="B289">
        <v>1985</v>
      </c>
      <c r="C289" t="s">
        <v>173</v>
      </c>
      <c r="D289" t="s">
        <v>174</v>
      </c>
      <c r="E289">
        <v>665</v>
      </c>
      <c r="F289">
        <v>179</v>
      </c>
      <c r="G289">
        <v>54</v>
      </c>
      <c r="H289">
        <v>128</v>
      </c>
      <c r="I289">
        <v>133</v>
      </c>
      <c r="J289">
        <v>144</v>
      </c>
      <c r="K289">
        <v>168</v>
      </c>
      <c r="L289">
        <v>174</v>
      </c>
      <c r="M289">
        <v>114</v>
      </c>
    </row>
    <row r="290" spans="1:13" x14ac:dyDescent="0.45">
      <c r="A290">
        <v>289</v>
      </c>
      <c r="B290">
        <v>1999</v>
      </c>
      <c r="C290" t="s">
        <v>456</v>
      </c>
      <c r="D290" t="s">
        <v>51</v>
      </c>
      <c r="E290">
        <v>661</v>
      </c>
      <c r="F290">
        <v>205</v>
      </c>
      <c r="G290">
        <v>133</v>
      </c>
      <c r="H290">
        <v>101</v>
      </c>
      <c r="I290">
        <v>121</v>
      </c>
      <c r="J290">
        <v>157</v>
      </c>
      <c r="K290">
        <v>168</v>
      </c>
      <c r="L290">
        <v>249</v>
      </c>
      <c r="M290">
        <v>82</v>
      </c>
    </row>
    <row r="291" spans="1:13" x14ac:dyDescent="0.45">
      <c r="A291">
        <v>290</v>
      </c>
      <c r="B291">
        <v>2011</v>
      </c>
      <c r="C291" t="s">
        <v>339</v>
      </c>
      <c r="D291" t="s">
        <v>164</v>
      </c>
      <c r="E291">
        <v>689</v>
      </c>
      <c r="F291">
        <v>128</v>
      </c>
      <c r="G291">
        <v>126</v>
      </c>
      <c r="H291">
        <v>125</v>
      </c>
      <c r="I291">
        <v>122</v>
      </c>
      <c r="J291">
        <v>145</v>
      </c>
      <c r="K291">
        <v>168</v>
      </c>
      <c r="L291">
        <v>182</v>
      </c>
      <c r="M291">
        <v>127</v>
      </c>
    </row>
    <row r="292" spans="1:13" x14ac:dyDescent="0.45">
      <c r="A292">
        <v>291</v>
      </c>
      <c r="B292">
        <v>1981</v>
      </c>
      <c r="C292" t="s">
        <v>703</v>
      </c>
      <c r="D292" t="s">
        <v>48</v>
      </c>
      <c r="E292">
        <v>504</v>
      </c>
      <c r="F292">
        <v>201</v>
      </c>
      <c r="G292">
        <v>139</v>
      </c>
      <c r="H292">
        <v>116</v>
      </c>
      <c r="I292">
        <v>129</v>
      </c>
      <c r="J292">
        <v>140</v>
      </c>
      <c r="K292">
        <v>168</v>
      </c>
      <c r="L292">
        <v>194</v>
      </c>
      <c r="M292">
        <v>118</v>
      </c>
    </row>
    <row r="293" spans="1:13" x14ac:dyDescent="0.45">
      <c r="A293">
        <v>292</v>
      </c>
      <c r="B293">
        <v>1910</v>
      </c>
      <c r="C293" t="s">
        <v>636</v>
      </c>
      <c r="D293" t="s">
        <v>139</v>
      </c>
      <c r="E293">
        <v>647</v>
      </c>
      <c r="F293">
        <v>162</v>
      </c>
      <c r="G293">
        <v>67</v>
      </c>
      <c r="H293">
        <v>126</v>
      </c>
      <c r="I293">
        <v>132</v>
      </c>
      <c r="J293">
        <v>145</v>
      </c>
      <c r="K293">
        <v>168</v>
      </c>
      <c r="L293">
        <v>205</v>
      </c>
      <c r="M293">
        <v>122</v>
      </c>
    </row>
    <row r="294" spans="1:13" x14ac:dyDescent="0.45">
      <c r="A294">
        <v>293</v>
      </c>
      <c r="B294">
        <v>1991</v>
      </c>
      <c r="C294" t="s">
        <v>1152</v>
      </c>
      <c r="D294" t="s">
        <v>174</v>
      </c>
      <c r="E294">
        <v>557</v>
      </c>
      <c r="F294">
        <v>132</v>
      </c>
      <c r="G294">
        <v>147</v>
      </c>
      <c r="H294">
        <v>121</v>
      </c>
      <c r="I294">
        <v>121</v>
      </c>
      <c r="J294">
        <v>150</v>
      </c>
      <c r="K294">
        <v>168</v>
      </c>
      <c r="L294">
        <v>206</v>
      </c>
      <c r="M294">
        <v>126</v>
      </c>
    </row>
    <row r="295" spans="1:13" x14ac:dyDescent="0.45">
      <c r="A295">
        <v>294</v>
      </c>
      <c r="B295">
        <v>1920</v>
      </c>
      <c r="C295" t="s">
        <v>1128</v>
      </c>
      <c r="D295" t="s">
        <v>110</v>
      </c>
      <c r="E295">
        <v>674</v>
      </c>
      <c r="F295">
        <v>176</v>
      </c>
      <c r="G295">
        <v>30</v>
      </c>
      <c r="H295">
        <v>133</v>
      </c>
      <c r="I295">
        <v>136</v>
      </c>
      <c r="J295">
        <v>140</v>
      </c>
      <c r="K295">
        <v>168</v>
      </c>
      <c r="L295">
        <v>160</v>
      </c>
      <c r="M295">
        <v>126</v>
      </c>
    </row>
    <row r="296" spans="1:13" x14ac:dyDescent="0.45">
      <c r="A296">
        <v>295</v>
      </c>
      <c r="B296">
        <v>1995</v>
      </c>
      <c r="C296" t="s">
        <v>510</v>
      </c>
      <c r="D296" t="s">
        <v>182</v>
      </c>
      <c r="E296">
        <v>647</v>
      </c>
      <c r="F296">
        <v>219</v>
      </c>
      <c r="G296">
        <v>74</v>
      </c>
      <c r="H296">
        <v>114</v>
      </c>
      <c r="I296">
        <v>132</v>
      </c>
      <c r="J296">
        <v>142</v>
      </c>
      <c r="K296">
        <v>168</v>
      </c>
      <c r="L296">
        <v>190</v>
      </c>
      <c r="M296">
        <v>96</v>
      </c>
    </row>
    <row r="297" spans="1:13" x14ac:dyDescent="0.45">
      <c r="A297">
        <v>296</v>
      </c>
      <c r="B297">
        <v>1977</v>
      </c>
      <c r="C297" t="s">
        <v>695</v>
      </c>
      <c r="D297" t="s">
        <v>164</v>
      </c>
      <c r="E297">
        <v>603</v>
      </c>
      <c r="F297">
        <v>191</v>
      </c>
      <c r="G297">
        <v>98</v>
      </c>
      <c r="H297">
        <v>114</v>
      </c>
      <c r="I297">
        <v>127</v>
      </c>
      <c r="J297">
        <v>140</v>
      </c>
      <c r="K297">
        <v>168</v>
      </c>
      <c r="L297">
        <v>190</v>
      </c>
      <c r="M297">
        <v>105</v>
      </c>
    </row>
    <row r="298" spans="1:13" x14ac:dyDescent="0.45">
      <c r="A298">
        <v>297</v>
      </c>
      <c r="B298">
        <v>1995</v>
      </c>
      <c r="C298" t="s">
        <v>242</v>
      </c>
      <c r="D298" t="s">
        <v>164</v>
      </c>
      <c r="E298">
        <v>475</v>
      </c>
      <c r="F298">
        <v>92</v>
      </c>
      <c r="G298">
        <v>105</v>
      </c>
      <c r="H298">
        <v>128</v>
      </c>
      <c r="I298">
        <v>118</v>
      </c>
      <c r="J298">
        <v>144</v>
      </c>
      <c r="K298">
        <v>168</v>
      </c>
      <c r="L298">
        <v>173</v>
      </c>
      <c r="M298">
        <v>121</v>
      </c>
    </row>
    <row r="299" spans="1:13" x14ac:dyDescent="0.45">
      <c r="A299">
        <v>298</v>
      </c>
      <c r="B299">
        <v>1922</v>
      </c>
      <c r="C299" t="s">
        <v>145</v>
      </c>
      <c r="D299" t="s">
        <v>146</v>
      </c>
      <c r="E299">
        <v>654</v>
      </c>
      <c r="F299">
        <v>91</v>
      </c>
      <c r="G299">
        <v>34</v>
      </c>
      <c r="H299">
        <v>143</v>
      </c>
      <c r="I299">
        <v>130</v>
      </c>
      <c r="J299">
        <v>144</v>
      </c>
      <c r="K299">
        <v>168</v>
      </c>
      <c r="L299">
        <v>147</v>
      </c>
      <c r="M299">
        <v>138</v>
      </c>
    </row>
    <row r="300" spans="1:13" x14ac:dyDescent="0.45">
      <c r="A300">
        <v>299</v>
      </c>
      <c r="B300">
        <v>2024</v>
      </c>
      <c r="C300" t="s">
        <v>705</v>
      </c>
      <c r="D300" t="s">
        <v>308</v>
      </c>
      <c r="E300">
        <v>573</v>
      </c>
      <c r="F300">
        <v>131</v>
      </c>
      <c r="G300">
        <v>63</v>
      </c>
      <c r="H300">
        <v>133</v>
      </c>
      <c r="I300">
        <v>128</v>
      </c>
      <c r="J300">
        <v>140</v>
      </c>
      <c r="K300">
        <v>168</v>
      </c>
      <c r="L300">
        <v>149</v>
      </c>
      <c r="M300">
        <v>119</v>
      </c>
    </row>
    <row r="301" spans="1:13" x14ac:dyDescent="0.45">
      <c r="A301">
        <v>300</v>
      </c>
      <c r="B301">
        <v>2004</v>
      </c>
      <c r="C301" t="s">
        <v>533</v>
      </c>
      <c r="D301" t="s">
        <v>51</v>
      </c>
      <c r="E301">
        <v>612</v>
      </c>
      <c r="F301">
        <v>182</v>
      </c>
      <c r="G301">
        <v>150</v>
      </c>
      <c r="H301">
        <v>112</v>
      </c>
      <c r="I301">
        <v>123</v>
      </c>
      <c r="J301">
        <v>147</v>
      </c>
      <c r="K301">
        <v>168</v>
      </c>
      <c r="L301">
        <v>204</v>
      </c>
      <c r="M301">
        <v>115</v>
      </c>
    </row>
    <row r="302" spans="1:13" x14ac:dyDescent="0.45">
      <c r="A302">
        <v>301</v>
      </c>
      <c r="B302">
        <v>1950</v>
      </c>
      <c r="C302" t="s">
        <v>72</v>
      </c>
      <c r="D302" t="s">
        <v>51</v>
      </c>
      <c r="E302">
        <v>645</v>
      </c>
      <c r="F302">
        <v>136</v>
      </c>
      <c r="G302">
        <v>59</v>
      </c>
      <c r="H302">
        <v>128</v>
      </c>
      <c r="I302">
        <v>126</v>
      </c>
      <c r="J302">
        <v>143</v>
      </c>
      <c r="K302">
        <v>168</v>
      </c>
      <c r="L302">
        <v>169</v>
      </c>
      <c r="M302">
        <v>119</v>
      </c>
    </row>
    <row r="303" spans="1:13" x14ac:dyDescent="0.45">
      <c r="A303">
        <v>302</v>
      </c>
      <c r="B303">
        <v>1954</v>
      </c>
      <c r="C303" t="s">
        <v>327</v>
      </c>
      <c r="D303" t="s">
        <v>90</v>
      </c>
      <c r="E303">
        <v>601</v>
      </c>
      <c r="F303">
        <v>196</v>
      </c>
      <c r="G303">
        <v>106</v>
      </c>
      <c r="H303">
        <v>106</v>
      </c>
      <c r="I303">
        <v>122</v>
      </c>
      <c r="J303">
        <v>142</v>
      </c>
      <c r="K303">
        <v>168</v>
      </c>
      <c r="L303">
        <v>208</v>
      </c>
      <c r="M303">
        <v>91</v>
      </c>
    </row>
    <row r="304" spans="1:13" x14ac:dyDescent="0.45">
      <c r="A304">
        <v>303</v>
      </c>
      <c r="B304">
        <v>1901</v>
      </c>
      <c r="C304" t="s">
        <v>673</v>
      </c>
      <c r="D304" t="s">
        <v>139</v>
      </c>
      <c r="E304">
        <v>621</v>
      </c>
      <c r="F304">
        <v>162</v>
      </c>
      <c r="H304">
        <v>129</v>
      </c>
      <c r="I304">
        <v>129</v>
      </c>
      <c r="J304">
        <v>147</v>
      </c>
      <c r="K304">
        <v>168</v>
      </c>
      <c r="L304">
        <v>206</v>
      </c>
    </row>
    <row r="305" spans="1:13" x14ac:dyDescent="0.45">
      <c r="A305">
        <v>304</v>
      </c>
      <c r="B305">
        <v>1944</v>
      </c>
      <c r="C305" t="s">
        <v>766</v>
      </c>
      <c r="D305" t="s">
        <v>48</v>
      </c>
      <c r="E305">
        <v>626</v>
      </c>
      <c r="F305">
        <v>176</v>
      </c>
      <c r="G305">
        <v>136</v>
      </c>
      <c r="H305">
        <v>121</v>
      </c>
      <c r="I305">
        <v>129</v>
      </c>
      <c r="J305">
        <v>144</v>
      </c>
      <c r="K305">
        <v>168</v>
      </c>
      <c r="L305">
        <v>208</v>
      </c>
      <c r="M305">
        <v>122</v>
      </c>
    </row>
    <row r="306" spans="1:13" x14ac:dyDescent="0.45">
      <c r="A306">
        <v>305</v>
      </c>
      <c r="B306">
        <v>2014</v>
      </c>
      <c r="C306" t="s">
        <v>1153</v>
      </c>
      <c r="D306" t="s">
        <v>70</v>
      </c>
      <c r="E306">
        <v>641</v>
      </c>
      <c r="F306">
        <v>142</v>
      </c>
      <c r="G306">
        <v>33</v>
      </c>
      <c r="H306">
        <v>132</v>
      </c>
      <c r="I306">
        <v>129</v>
      </c>
      <c r="J306">
        <v>144</v>
      </c>
      <c r="K306">
        <v>168</v>
      </c>
      <c r="L306">
        <v>167</v>
      </c>
      <c r="M306">
        <v>106</v>
      </c>
    </row>
    <row r="307" spans="1:13" x14ac:dyDescent="0.45">
      <c r="A307">
        <v>306</v>
      </c>
      <c r="B307">
        <v>1960</v>
      </c>
      <c r="C307" t="s">
        <v>238</v>
      </c>
      <c r="D307" t="s">
        <v>78</v>
      </c>
      <c r="E307">
        <v>562</v>
      </c>
      <c r="F307">
        <v>169</v>
      </c>
      <c r="G307">
        <v>91</v>
      </c>
      <c r="H307">
        <v>113</v>
      </c>
      <c r="I307">
        <v>124</v>
      </c>
      <c r="J307">
        <v>147</v>
      </c>
      <c r="K307">
        <v>168</v>
      </c>
      <c r="L307">
        <v>211</v>
      </c>
      <c r="M307">
        <v>101</v>
      </c>
    </row>
    <row r="308" spans="1:13" x14ac:dyDescent="0.45">
      <c r="A308">
        <v>307</v>
      </c>
      <c r="B308">
        <v>2013</v>
      </c>
      <c r="C308" t="s">
        <v>576</v>
      </c>
      <c r="D308" t="s">
        <v>61</v>
      </c>
      <c r="E308">
        <v>673</v>
      </c>
      <c r="F308">
        <v>131</v>
      </c>
      <c r="G308">
        <v>150</v>
      </c>
      <c r="H308">
        <v>112</v>
      </c>
      <c r="I308">
        <v>115</v>
      </c>
      <c r="J308">
        <v>156</v>
      </c>
      <c r="K308">
        <v>168</v>
      </c>
      <c r="L308">
        <v>233</v>
      </c>
      <c r="M308">
        <v>113</v>
      </c>
    </row>
    <row r="309" spans="1:13" x14ac:dyDescent="0.45">
      <c r="A309">
        <v>308</v>
      </c>
      <c r="B309">
        <v>1996</v>
      </c>
      <c r="C309" t="s">
        <v>510</v>
      </c>
      <c r="D309" t="s">
        <v>182</v>
      </c>
      <c r="E309">
        <v>649</v>
      </c>
      <c r="F309">
        <v>175</v>
      </c>
      <c r="G309">
        <v>69</v>
      </c>
      <c r="H309">
        <v>126</v>
      </c>
      <c r="I309">
        <v>131</v>
      </c>
      <c r="J309">
        <v>141</v>
      </c>
      <c r="K309">
        <v>168</v>
      </c>
      <c r="L309">
        <v>165</v>
      </c>
      <c r="M309">
        <v>111</v>
      </c>
    </row>
    <row r="310" spans="1:13" x14ac:dyDescent="0.45">
      <c r="A310">
        <v>309</v>
      </c>
      <c r="B310">
        <v>1972</v>
      </c>
      <c r="C310" t="s">
        <v>535</v>
      </c>
      <c r="D310" t="s">
        <v>174</v>
      </c>
      <c r="E310">
        <v>588</v>
      </c>
      <c r="F310">
        <v>153</v>
      </c>
      <c r="G310">
        <v>95</v>
      </c>
      <c r="H310">
        <v>121</v>
      </c>
      <c r="I310">
        <v>125</v>
      </c>
      <c r="J310">
        <v>142</v>
      </c>
      <c r="K310">
        <v>167</v>
      </c>
      <c r="L310">
        <v>191</v>
      </c>
      <c r="M310">
        <v>114</v>
      </c>
    </row>
    <row r="311" spans="1:13" x14ac:dyDescent="0.45">
      <c r="A311">
        <v>310</v>
      </c>
      <c r="B311">
        <v>1999</v>
      </c>
      <c r="C311" t="s">
        <v>133</v>
      </c>
      <c r="D311" t="s">
        <v>134</v>
      </c>
      <c r="E311">
        <v>513</v>
      </c>
      <c r="F311">
        <v>113</v>
      </c>
      <c r="G311">
        <v>63</v>
      </c>
      <c r="H311">
        <v>138</v>
      </c>
      <c r="I311">
        <v>130</v>
      </c>
      <c r="J311">
        <v>160</v>
      </c>
      <c r="K311">
        <v>167</v>
      </c>
      <c r="L311">
        <v>197</v>
      </c>
      <c r="M311">
        <v>119</v>
      </c>
    </row>
    <row r="312" spans="1:13" x14ac:dyDescent="0.45">
      <c r="A312">
        <v>311</v>
      </c>
      <c r="B312">
        <v>1933</v>
      </c>
      <c r="C312" t="s">
        <v>41</v>
      </c>
      <c r="D312" t="s">
        <v>42</v>
      </c>
      <c r="E312">
        <v>575</v>
      </c>
      <c r="F312">
        <v>210</v>
      </c>
      <c r="G312">
        <v>218</v>
      </c>
      <c r="H312">
        <v>107</v>
      </c>
      <c r="I312">
        <v>125</v>
      </c>
      <c r="J312">
        <v>144</v>
      </c>
      <c r="K312">
        <v>167</v>
      </c>
      <c r="L312">
        <v>227</v>
      </c>
      <c r="M312">
        <v>106</v>
      </c>
    </row>
    <row r="313" spans="1:13" x14ac:dyDescent="0.45">
      <c r="A313">
        <v>312</v>
      </c>
      <c r="B313">
        <v>2014</v>
      </c>
      <c r="C313" t="s">
        <v>1154</v>
      </c>
      <c r="D313" t="s">
        <v>182</v>
      </c>
      <c r="E313">
        <v>622</v>
      </c>
      <c r="F313">
        <v>106</v>
      </c>
      <c r="G313">
        <v>107</v>
      </c>
      <c r="H313">
        <v>125</v>
      </c>
      <c r="I313">
        <v>121</v>
      </c>
      <c r="J313">
        <v>149</v>
      </c>
      <c r="K313">
        <v>167</v>
      </c>
      <c r="L313">
        <v>192</v>
      </c>
      <c r="M313">
        <v>120</v>
      </c>
    </row>
    <row r="314" spans="1:13" x14ac:dyDescent="0.45">
      <c r="A314">
        <v>313</v>
      </c>
      <c r="B314">
        <v>2005</v>
      </c>
      <c r="C314" t="s">
        <v>149</v>
      </c>
      <c r="D314" t="s">
        <v>51</v>
      </c>
      <c r="E314">
        <v>700</v>
      </c>
      <c r="F314">
        <v>158</v>
      </c>
      <c r="G314">
        <v>58</v>
      </c>
      <c r="H314">
        <v>123</v>
      </c>
      <c r="I314">
        <v>127</v>
      </c>
      <c r="J314">
        <v>142</v>
      </c>
      <c r="K314">
        <v>167</v>
      </c>
      <c r="L314">
        <v>175</v>
      </c>
      <c r="M314">
        <v>106</v>
      </c>
    </row>
    <row r="315" spans="1:13" x14ac:dyDescent="0.45">
      <c r="A315">
        <v>314</v>
      </c>
      <c r="B315">
        <v>1933</v>
      </c>
      <c r="C315" t="s">
        <v>55</v>
      </c>
      <c r="D315" t="s">
        <v>42</v>
      </c>
      <c r="E315">
        <v>687</v>
      </c>
      <c r="F315">
        <v>142</v>
      </c>
      <c r="G315">
        <v>85</v>
      </c>
      <c r="H315">
        <v>119</v>
      </c>
      <c r="I315">
        <v>120</v>
      </c>
      <c r="J315">
        <v>150</v>
      </c>
      <c r="K315">
        <v>167</v>
      </c>
      <c r="L315">
        <v>219</v>
      </c>
      <c r="M315">
        <v>109</v>
      </c>
    </row>
    <row r="316" spans="1:13" x14ac:dyDescent="0.45">
      <c r="A316">
        <v>315</v>
      </c>
      <c r="B316">
        <v>2019</v>
      </c>
      <c r="C316" t="s">
        <v>221</v>
      </c>
      <c r="D316" t="s">
        <v>178</v>
      </c>
      <c r="E316">
        <v>690</v>
      </c>
      <c r="F316">
        <v>203</v>
      </c>
      <c r="G316">
        <v>53</v>
      </c>
      <c r="H316">
        <v>117</v>
      </c>
      <c r="I316">
        <v>131</v>
      </c>
      <c r="J316">
        <v>135</v>
      </c>
      <c r="K316">
        <v>167</v>
      </c>
      <c r="L316">
        <v>159</v>
      </c>
      <c r="M316">
        <v>94</v>
      </c>
    </row>
    <row r="317" spans="1:13" x14ac:dyDescent="0.45">
      <c r="A317">
        <v>316</v>
      </c>
      <c r="B317">
        <v>1914</v>
      </c>
      <c r="C317" t="s">
        <v>1139</v>
      </c>
      <c r="D317" t="s">
        <v>1155</v>
      </c>
      <c r="E317">
        <v>667</v>
      </c>
      <c r="F317">
        <v>135</v>
      </c>
      <c r="G317">
        <v>86</v>
      </c>
      <c r="H317">
        <v>136</v>
      </c>
      <c r="I317">
        <v>133</v>
      </c>
      <c r="J317">
        <v>146</v>
      </c>
      <c r="K317">
        <v>167</v>
      </c>
      <c r="L317">
        <v>172</v>
      </c>
      <c r="M317">
        <v>134</v>
      </c>
    </row>
    <row r="318" spans="1:13" x14ac:dyDescent="0.45">
      <c r="A318">
        <v>317</v>
      </c>
      <c r="B318">
        <v>1968</v>
      </c>
      <c r="C318" t="s">
        <v>1156</v>
      </c>
      <c r="D318" t="s">
        <v>70</v>
      </c>
      <c r="E318">
        <v>578</v>
      </c>
      <c r="F318">
        <v>100</v>
      </c>
      <c r="G318">
        <v>131</v>
      </c>
      <c r="H318">
        <v>120</v>
      </c>
      <c r="I318">
        <v>115</v>
      </c>
      <c r="J318">
        <v>154</v>
      </c>
      <c r="K318">
        <v>167</v>
      </c>
      <c r="L318">
        <v>226</v>
      </c>
      <c r="M318">
        <v>112</v>
      </c>
    </row>
    <row r="319" spans="1:13" x14ac:dyDescent="0.45">
      <c r="A319">
        <v>318</v>
      </c>
      <c r="B319">
        <v>1981</v>
      </c>
      <c r="C319" t="s">
        <v>297</v>
      </c>
      <c r="D319" t="s">
        <v>410</v>
      </c>
      <c r="E319">
        <v>404</v>
      </c>
      <c r="F319">
        <v>118</v>
      </c>
      <c r="G319">
        <v>145</v>
      </c>
      <c r="H319">
        <v>119</v>
      </c>
      <c r="I319">
        <v>118</v>
      </c>
      <c r="J319">
        <v>146</v>
      </c>
      <c r="K319">
        <v>167</v>
      </c>
      <c r="L319">
        <v>205</v>
      </c>
      <c r="M319">
        <v>118</v>
      </c>
    </row>
    <row r="320" spans="1:13" x14ac:dyDescent="0.45">
      <c r="A320">
        <v>319</v>
      </c>
      <c r="B320">
        <v>2018</v>
      </c>
      <c r="C320" t="s">
        <v>515</v>
      </c>
      <c r="D320" t="s">
        <v>90</v>
      </c>
      <c r="E320">
        <v>651</v>
      </c>
      <c r="F320">
        <v>116</v>
      </c>
      <c r="G320">
        <v>96</v>
      </c>
      <c r="H320">
        <v>128</v>
      </c>
      <c r="I320">
        <v>123</v>
      </c>
      <c r="J320">
        <v>143</v>
      </c>
      <c r="K320">
        <v>167</v>
      </c>
      <c r="L320">
        <v>166</v>
      </c>
      <c r="M320">
        <v>124</v>
      </c>
    </row>
    <row r="321" spans="1:13" x14ac:dyDescent="0.45">
      <c r="A321">
        <v>320</v>
      </c>
      <c r="B321">
        <v>1957</v>
      </c>
      <c r="C321" t="s">
        <v>72</v>
      </c>
      <c r="D321" t="s">
        <v>51</v>
      </c>
      <c r="E321">
        <v>579</v>
      </c>
      <c r="F321">
        <v>136</v>
      </c>
      <c r="G321">
        <v>51</v>
      </c>
      <c r="H321">
        <v>131</v>
      </c>
      <c r="I321">
        <v>127</v>
      </c>
      <c r="J321">
        <v>147</v>
      </c>
      <c r="K321">
        <v>167</v>
      </c>
      <c r="L321">
        <v>177</v>
      </c>
      <c r="M321">
        <v>117</v>
      </c>
    </row>
    <row r="322" spans="1:13" x14ac:dyDescent="0.45">
      <c r="A322">
        <v>321</v>
      </c>
      <c r="B322">
        <v>2012</v>
      </c>
      <c r="C322" t="s">
        <v>92</v>
      </c>
      <c r="D322" t="s">
        <v>93</v>
      </c>
      <c r="E322">
        <v>639</v>
      </c>
      <c r="F322">
        <v>131</v>
      </c>
      <c r="G322">
        <v>113</v>
      </c>
      <c r="H322">
        <v>127</v>
      </c>
      <c r="I322">
        <v>125</v>
      </c>
      <c r="J322">
        <v>137</v>
      </c>
      <c r="K322">
        <v>167</v>
      </c>
      <c r="L322">
        <v>152</v>
      </c>
      <c r="M322">
        <v>130</v>
      </c>
    </row>
    <row r="323" spans="1:13" x14ac:dyDescent="0.45">
      <c r="A323">
        <v>322</v>
      </c>
      <c r="B323">
        <v>1988</v>
      </c>
      <c r="C323" t="s">
        <v>205</v>
      </c>
      <c r="D323" t="s">
        <v>48</v>
      </c>
      <c r="E323">
        <v>719</v>
      </c>
      <c r="F323">
        <v>208</v>
      </c>
      <c r="G323">
        <v>33</v>
      </c>
      <c r="H323">
        <v>141</v>
      </c>
      <c r="I323">
        <v>147</v>
      </c>
      <c r="J323">
        <v>125</v>
      </c>
      <c r="K323">
        <v>167</v>
      </c>
      <c r="L323">
        <v>94</v>
      </c>
      <c r="M323">
        <v>133</v>
      </c>
    </row>
    <row r="324" spans="1:13" x14ac:dyDescent="0.45">
      <c r="A324">
        <v>323</v>
      </c>
      <c r="B324">
        <v>1990</v>
      </c>
      <c r="C324" t="s">
        <v>1016</v>
      </c>
      <c r="D324" t="s">
        <v>264</v>
      </c>
      <c r="E324">
        <v>442</v>
      </c>
      <c r="F324">
        <v>269</v>
      </c>
      <c r="G324">
        <v>147</v>
      </c>
      <c r="H324">
        <v>101</v>
      </c>
      <c r="I324">
        <v>133</v>
      </c>
      <c r="J324">
        <v>134</v>
      </c>
      <c r="K324">
        <v>167</v>
      </c>
      <c r="L324">
        <v>201</v>
      </c>
      <c r="M324">
        <v>100</v>
      </c>
    </row>
    <row r="325" spans="1:13" x14ac:dyDescent="0.45">
      <c r="A325">
        <v>324</v>
      </c>
      <c r="B325">
        <v>1953</v>
      </c>
      <c r="C325" t="s">
        <v>327</v>
      </c>
      <c r="D325" t="s">
        <v>90</v>
      </c>
      <c r="E325">
        <v>681</v>
      </c>
      <c r="F325">
        <v>157</v>
      </c>
      <c r="G325">
        <v>121</v>
      </c>
      <c r="H325">
        <v>110</v>
      </c>
      <c r="I325">
        <v>117</v>
      </c>
      <c r="J325">
        <v>147</v>
      </c>
      <c r="K325">
        <v>167</v>
      </c>
      <c r="L325">
        <v>212</v>
      </c>
      <c r="M325">
        <v>100</v>
      </c>
    </row>
    <row r="326" spans="1:13" x14ac:dyDescent="0.45">
      <c r="A326">
        <v>325</v>
      </c>
      <c r="B326">
        <v>2001</v>
      </c>
      <c r="C326" t="s">
        <v>449</v>
      </c>
      <c r="D326" t="s">
        <v>110</v>
      </c>
      <c r="E326">
        <v>644</v>
      </c>
      <c r="F326">
        <v>208</v>
      </c>
      <c r="G326">
        <v>174</v>
      </c>
      <c r="H326">
        <v>109</v>
      </c>
      <c r="I326">
        <v>125</v>
      </c>
      <c r="J326">
        <v>145</v>
      </c>
      <c r="K326">
        <v>167</v>
      </c>
      <c r="L326">
        <v>206</v>
      </c>
      <c r="M326">
        <v>119</v>
      </c>
    </row>
    <row r="327" spans="1:13" x14ac:dyDescent="0.45">
      <c r="A327">
        <v>326</v>
      </c>
      <c r="B327">
        <v>1998</v>
      </c>
      <c r="C327" t="s">
        <v>397</v>
      </c>
      <c r="D327" t="s">
        <v>294</v>
      </c>
      <c r="E327">
        <v>665</v>
      </c>
      <c r="F327">
        <v>160</v>
      </c>
      <c r="G327">
        <v>67</v>
      </c>
      <c r="H327">
        <v>132</v>
      </c>
      <c r="I327">
        <v>132</v>
      </c>
      <c r="J327">
        <v>130</v>
      </c>
      <c r="K327">
        <v>167</v>
      </c>
      <c r="L327">
        <v>127</v>
      </c>
      <c r="M327">
        <v>124</v>
      </c>
    </row>
    <row r="328" spans="1:13" x14ac:dyDescent="0.45">
      <c r="A328">
        <v>327</v>
      </c>
      <c r="B328">
        <v>1978</v>
      </c>
      <c r="C328" t="s">
        <v>486</v>
      </c>
      <c r="D328" t="s">
        <v>64</v>
      </c>
      <c r="E328">
        <v>642</v>
      </c>
      <c r="F328">
        <v>99</v>
      </c>
      <c r="G328">
        <v>116</v>
      </c>
      <c r="H328">
        <v>127</v>
      </c>
      <c r="I328">
        <v>119</v>
      </c>
      <c r="J328">
        <v>152</v>
      </c>
      <c r="K328">
        <v>167</v>
      </c>
      <c r="L328">
        <v>204</v>
      </c>
      <c r="M328">
        <v>125</v>
      </c>
    </row>
    <row r="329" spans="1:13" x14ac:dyDescent="0.45">
      <c r="A329">
        <v>328</v>
      </c>
      <c r="B329">
        <v>1915</v>
      </c>
      <c r="C329" t="s">
        <v>597</v>
      </c>
      <c r="D329" t="s">
        <v>139</v>
      </c>
      <c r="E329">
        <v>621</v>
      </c>
      <c r="F329">
        <v>187</v>
      </c>
      <c r="G329">
        <v>139</v>
      </c>
      <c r="H329">
        <v>112</v>
      </c>
      <c r="I329">
        <v>123</v>
      </c>
      <c r="J329">
        <v>149</v>
      </c>
      <c r="K329">
        <v>167</v>
      </c>
      <c r="L329">
        <v>259</v>
      </c>
      <c r="M329">
        <v>106</v>
      </c>
    </row>
    <row r="330" spans="1:13" x14ac:dyDescent="0.45">
      <c r="A330">
        <v>329</v>
      </c>
      <c r="B330">
        <v>1955</v>
      </c>
      <c r="C330" t="s">
        <v>327</v>
      </c>
      <c r="D330" t="s">
        <v>90</v>
      </c>
      <c r="E330">
        <v>616</v>
      </c>
      <c r="F330">
        <v>190</v>
      </c>
      <c r="G330">
        <v>152</v>
      </c>
      <c r="H330">
        <v>109</v>
      </c>
      <c r="I330">
        <v>123</v>
      </c>
      <c r="J330">
        <v>143</v>
      </c>
      <c r="K330">
        <v>167</v>
      </c>
      <c r="L330">
        <v>202</v>
      </c>
      <c r="M330">
        <v>103</v>
      </c>
    </row>
    <row r="331" spans="1:13" x14ac:dyDescent="0.45">
      <c r="A331">
        <v>330</v>
      </c>
      <c r="B331">
        <v>2014</v>
      </c>
      <c r="C331" t="s">
        <v>92</v>
      </c>
      <c r="D331" t="s">
        <v>93</v>
      </c>
      <c r="E331">
        <v>705</v>
      </c>
      <c r="F331">
        <v>153</v>
      </c>
      <c r="G331">
        <v>132</v>
      </c>
      <c r="H331">
        <v>113</v>
      </c>
      <c r="I331">
        <v>119</v>
      </c>
      <c r="J331">
        <v>144</v>
      </c>
      <c r="K331">
        <v>167</v>
      </c>
      <c r="L331">
        <v>199</v>
      </c>
      <c r="M331">
        <v>117</v>
      </c>
    </row>
    <row r="332" spans="1:13" x14ac:dyDescent="0.45">
      <c r="A332">
        <v>331</v>
      </c>
      <c r="B332">
        <v>1944</v>
      </c>
      <c r="C332" t="s">
        <v>1157</v>
      </c>
      <c r="D332" t="s">
        <v>158</v>
      </c>
      <c r="E332">
        <v>611</v>
      </c>
      <c r="F332">
        <v>136</v>
      </c>
      <c r="G332">
        <v>61</v>
      </c>
      <c r="H332">
        <v>133</v>
      </c>
      <c r="I332">
        <v>130</v>
      </c>
      <c r="J332">
        <v>141</v>
      </c>
      <c r="K332">
        <v>167</v>
      </c>
      <c r="L332">
        <v>159</v>
      </c>
      <c r="M332">
        <v>128</v>
      </c>
    </row>
    <row r="333" spans="1:13" x14ac:dyDescent="0.45">
      <c r="A333">
        <v>332</v>
      </c>
      <c r="B333">
        <v>2007</v>
      </c>
      <c r="C333" t="s">
        <v>1158</v>
      </c>
      <c r="D333" t="s">
        <v>546</v>
      </c>
      <c r="E333">
        <v>612</v>
      </c>
      <c r="F333">
        <v>196</v>
      </c>
      <c r="G333">
        <v>139</v>
      </c>
      <c r="H333">
        <v>104</v>
      </c>
      <c r="I333">
        <v>121</v>
      </c>
      <c r="J333">
        <v>148</v>
      </c>
      <c r="K333">
        <v>167</v>
      </c>
      <c r="L333">
        <v>226</v>
      </c>
      <c r="M333">
        <v>97</v>
      </c>
    </row>
    <row r="334" spans="1:13" x14ac:dyDescent="0.45">
      <c r="A334">
        <v>333</v>
      </c>
      <c r="B334">
        <v>1980</v>
      </c>
      <c r="C334" t="s">
        <v>1159</v>
      </c>
      <c r="D334" t="s">
        <v>64</v>
      </c>
      <c r="E334">
        <v>445</v>
      </c>
      <c r="F334">
        <v>115</v>
      </c>
      <c r="G334">
        <v>121</v>
      </c>
      <c r="H334">
        <v>127</v>
      </c>
      <c r="I334">
        <v>120</v>
      </c>
      <c r="J334">
        <v>150</v>
      </c>
      <c r="K334">
        <v>167</v>
      </c>
      <c r="L334">
        <v>203</v>
      </c>
      <c r="M334">
        <v>123</v>
      </c>
    </row>
    <row r="335" spans="1:13" x14ac:dyDescent="0.45">
      <c r="A335">
        <v>334</v>
      </c>
      <c r="B335">
        <v>1933</v>
      </c>
      <c r="C335" t="s">
        <v>613</v>
      </c>
      <c r="D335" t="s">
        <v>216</v>
      </c>
      <c r="E335">
        <v>574</v>
      </c>
      <c r="F335">
        <v>107</v>
      </c>
      <c r="G335">
        <v>202</v>
      </c>
      <c r="H335">
        <v>114</v>
      </c>
      <c r="I335">
        <v>112</v>
      </c>
      <c r="J335">
        <v>151</v>
      </c>
      <c r="K335">
        <v>167</v>
      </c>
      <c r="L335">
        <v>251</v>
      </c>
      <c r="M335">
        <v>113</v>
      </c>
    </row>
    <row r="336" spans="1:13" x14ac:dyDescent="0.45">
      <c r="A336">
        <v>335</v>
      </c>
      <c r="B336">
        <v>2017</v>
      </c>
      <c r="C336" t="s">
        <v>700</v>
      </c>
      <c r="D336" t="s">
        <v>1134</v>
      </c>
      <c r="E336">
        <v>489</v>
      </c>
      <c r="F336">
        <v>125</v>
      </c>
      <c r="G336">
        <v>124</v>
      </c>
      <c r="H336">
        <v>117</v>
      </c>
      <c r="I336">
        <v>114</v>
      </c>
      <c r="J336">
        <v>159</v>
      </c>
      <c r="K336">
        <v>167</v>
      </c>
      <c r="L336">
        <v>221</v>
      </c>
      <c r="M336">
        <v>109</v>
      </c>
    </row>
    <row r="337" spans="1:13" x14ac:dyDescent="0.45">
      <c r="A337">
        <v>336</v>
      </c>
      <c r="B337">
        <v>1969</v>
      </c>
      <c r="C337" t="s">
        <v>1160</v>
      </c>
      <c r="D337" t="s">
        <v>178</v>
      </c>
      <c r="E337">
        <v>653</v>
      </c>
      <c r="F337">
        <v>251</v>
      </c>
      <c r="G337">
        <v>154</v>
      </c>
      <c r="H337">
        <v>104</v>
      </c>
      <c r="I337">
        <v>132</v>
      </c>
      <c r="J337">
        <v>132</v>
      </c>
      <c r="K337">
        <v>167</v>
      </c>
      <c r="L337">
        <v>191</v>
      </c>
      <c r="M337">
        <v>108</v>
      </c>
    </row>
    <row r="338" spans="1:13" x14ac:dyDescent="0.45">
      <c r="A338">
        <v>337</v>
      </c>
      <c r="B338">
        <v>1989</v>
      </c>
      <c r="C338" t="s">
        <v>233</v>
      </c>
      <c r="D338" t="s">
        <v>210</v>
      </c>
      <c r="E338">
        <v>577</v>
      </c>
      <c r="F338">
        <v>150</v>
      </c>
      <c r="G338">
        <v>115</v>
      </c>
      <c r="H338">
        <v>124</v>
      </c>
      <c r="I338">
        <v>129</v>
      </c>
      <c r="J338">
        <v>141</v>
      </c>
      <c r="K338">
        <v>167</v>
      </c>
      <c r="L338">
        <v>175</v>
      </c>
      <c r="M338">
        <v>125</v>
      </c>
    </row>
    <row r="339" spans="1:13" x14ac:dyDescent="0.45">
      <c r="A339">
        <v>338</v>
      </c>
      <c r="B339">
        <v>1975</v>
      </c>
      <c r="C339" t="s">
        <v>535</v>
      </c>
      <c r="D339" t="s">
        <v>174</v>
      </c>
      <c r="E339">
        <v>683</v>
      </c>
      <c r="F339">
        <v>193</v>
      </c>
      <c r="G339">
        <v>83</v>
      </c>
      <c r="H339">
        <v>113</v>
      </c>
      <c r="I339">
        <v>127</v>
      </c>
      <c r="J339">
        <v>144</v>
      </c>
      <c r="K339">
        <v>166</v>
      </c>
      <c r="L339">
        <v>212</v>
      </c>
      <c r="M339">
        <v>100</v>
      </c>
    </row>
    <row r="340" spans="1:13" x14ac:dyDescent="0.45">
      <c r="A340">
        <v>339</v>
      </c>
      <c r="B340">
        <v>1947</v>
      </c>
      <c r="C340" t="s">
        <v>328</v>
      </c>
      <c r="D340" t="s">
        <v>64</v>
      </c>
      <c r="E340">
        <v>666</v>
      </c>
      <c r="F340">
        <v>150</v>
      </c>
      <c r="G340">
        <v>145</v>
      </c>
      <c r="H340">
        <v>114</v>
      </c>
      <c r="I340">
        <v>119</v>
      </c>
      <c r="J340">
        <v>157</v>
      </c>
      <c r="K340">
        <v>166</v>
      </c>
      <c r="L340">
        <v>246</v>
      </c>
      <c r="M340">
        <v>102</v>
      </c>
    </row>
    <row r="341" spans="1:13" x14ac:dyDescent="0.45">
      <c r="A341">
        <v>340</v>
      </c>
      <c r="B341">
        <v>1993</v>
      </c>
      <c r="C341" t="s">
        <v>680</v>
      </c>
      <c r="D341" t="s">
        <v>61</v>
      </c>
      <c r="E341">
        <v>503</v>
      </c>
      <c r="F341">
        <v>150</v>
      </c>
      <c r="G341">
        <v>126</v>
      </c>
      <c r="H341">
        <v>116</v>
      </c>
      <c r="I341">
        <v>123</v>
      </c>
      <c r="J341">
        <v>143</v>
      </c>
      <c r="K341">
        <v>166</v>
      </c>
      <c r="L341">
        <v>194</v>
      </c>
      <c r="M341">
        <v>115</v>
      </c>
    </row>
    <row r="342" spans="1:13" x14ac:dyDescent="0.45">
      <c r="A342">
        <v>341</v>
      </c>
      <c r="B342">
        <v>1989</v>
      </c>
      <c r="C342" t="s">
        <v>635</v>
      </c>
      <c r="D342" t="s">
        <v>294</v>
      </c>
      <c r="E342">
        <v>655</v>
      </c>
      <c r="F342">
        <v>134</v>
      </c>
      <c r="G342">
        <v>134</v>
      </c>
      <c r="H342">
        <v>113</v>
      </c>
      <c r="I342">
        <v>115</v>
      </c>
      <c r="J342">
        <v>148</v>
      </c>
      <c r="K342">
        <v>166</v>
      </c>
      <c r="L342">
        <v>218</v>
      </c>
      <c r="M342">
        <v>110</v>
      </c>
    </row>
    <row r="343" spans="1:13" x14ac:dyDescent="0.45">
      <c r="A343">
        <v>342</v>
      </c>
      <c r="B343">
        <v>1940</v>
      </c>
      <c r="C343" t="s">
        <v>441</v>
      </c>
      <c r="D343" t="s">
        <v>70</v>
      </c>
      <c r="E343">
        <v>670</v>
      </c>
      <c r="F343">
        <v>143</v>
      </c>
      <c r="G343">
        <v>131</v>
      </c>
      <c r="H343">
        <v>122</v>
      </c>
      <c r="I343">
        <v>123</v>
      </c>
      <c r="J343">
        <v>158</v>
      </c>
      <c r="K343">
        <v>166</v>
      </c>
      <c r="L343">
        <v>230</v>
      </c>
      <c r="M343">
        <v>116</v>
      </c>
    </row>
    <row r="344" spans="1:13" x14ac:dyDescent="0.45">
      <c r="A344">
        <v>343</v>
      </c>
      <c r="B344">
        <v>1959</v>
      </c>
      <c r="C344" t="s">
        <v>327</v>
      </c>
      <c r="D344" t="s">
        <v>90</v>
      </c>
      <c r="E344">
        <v>682</v>
      </c>
      <c r="F344">
        <v>134</v>
      </c>
      <c r="G344">
        <v>86</v>
      </c>
      <c r="H344">
        <v>114</v>
      </c>
      <c r="I344">
        <v>116</v>
      </c>
      <c r="J344">
        <v>142</v>
      </c>
      <c r="K344">
        <v>166</v>
      </c>
      <c r="L344">
        <v>194</v>
      </c>
      <c r="M344">
        <v>99</v>
      </c>
    </row>
    <row r="345" spans="1:13" x14ac:dyDescent="0.45">
      <c r="A345">
        <v>344</v>
      </c>
      <c r="B345">
        <v>1913</v>
      </c>
      <c r="C345" t="s">
        <v>597</v>
      </c>
      <c r="D345" t="s">
        <v>139</v>
      </c>
      <c r="E345">
        <v>594</v>
      </c>
      <c r="F345">
        <v>118</v>
      </c>
      <c r="G345">
        <v>122</v>
      </c>
      <c r="H345">
        <v>126</v>
      </c>
      <c r="I345">
        <v>122</v>
      </c>
      <c r="J345">
        <v>155</v>
      </c>
      <c r="K345">
        <v>166</v>
      </c>
      <c r="L345">
        <v>233</v>
      </c>
      <c r="M345">
        <v>124</v>
      </c>
    </row>
    <row r="346" spans="1:13" x14ac:dyDescent="0.45">
      <c r="A346">
        <v>345</v>
      </c>
      <c r="B346">
        <v>1999</v>
      </c>
      <c r="C346" t="s">
        <v>318</v>
      </c>
      <c r="D346" t="s">
        <v>178</v>
      </c>
      <c r="E346">
        <v>729</v>
      </c>
      <c r="F346">
        <v>208</v>
      </c>
      <c r="G346">
        <v>109</v>
      </c>
      <c r="H346">
        <v>110</v>
      </c>
      <c r="I346">
        <v>129</v>
      </c>
      <c r="J346">
        <v>133</v>
      </c>
      <c r="K346">
        <v>166</v>
      </c>
      <c r="L346">
        <v>170</v>
      </c>
      <c r="M346">
        <v>106</v>
      </c>
    </row>
    <row r="347" spans="1:13" x14ac:dyDescent="0.45">
      <c r="A347">
        <v>346</v>
      </c>
      <c r="B347">
        <v>1951</v>
      </c>
      <c r="C347" t="s">
        <v>86</v>
      </c>
      <c r="D347" t="s">
        <v>48</v>
      </c>
      <c r="E347">
        <v>675</v>
      </c>
      <c r="F347">
        <v>203</v>
      </c>
      <c r="G347">
        <v>77</v>
      </c>
      <c r="H347">
        <v>119</v>
      </c>
      <c r="I347">
        <v>133</v>
      </c>
      <c r="J347">
        <v>142</v>
      </c>
      <c r="K347">
        <v>166</v>
      </c>
      <c r="L347">
        <v>190</v>
      </c>
      <c r="M347">
        <v>109</v>
      </c>
    </row>
    <row r="348" spans="1:13" x14ac:dyDescent="0.45">
      <c r="A348">
        <v>347</v>
      </c>
      <c r="B348">
        <v>1912</v>
      </c>
      <c r="C348" t="s">
        <v>189</v>
      </c>
      <c r="D348" t="s">
        <v>103</v>
      </c>
      <c r="E348">
        <v>644</v>
      </c>
      <c r="F348">
        <v>94</v>
      </c>
      <c r="H348">
        <v>127</v>
      </c>
      <c r="I348">
        <v>119</v>
      </c>
      <c r="J348">
        <v>151</v>
      </c>
      <c r="K348">
        <v>166</v>
      </c>
      <c r="L348">
        <v>225</v>
      </c>
    </row>
    <row r="349" spans="1:13" x14ac:dyDescent="0.45">
      <c r="A349">
        <v>348</v>
      </c>
      <c r="B349">
        <v>1934</v>
      </c>
      <c r="C349" t="s">
        <v>219</v>
      </c>
      <c r="D349" t="s">
        <v>101</v>
      </c>
      <c r="E349">
        <v>671</v>
      </c>
      <c r="F349">
        <v>176</v>
      </c>
      <c r="G349">
        <v>82</v>
      </c>
      <c r="H349">
        <v>114</v>
      </c>
      <c r="I349">
        <v>121</v>
      </c>
      <c r="J349">
        <v>145</v>
      </c>
      <c r="K349">
        <v>166</v>
      </c>
      <c r="L349">
        <v>219</v>
      </c>
      <c r="M349">
        <v>102</v>
      </c>
    </row>
    <row r="350" spans="1:13" x14ac:dyDescent="0.45">
      <c r="A350">
        <v>349</v>
      </c>
      <c r="B350">
        <v>1977</v>
      </c>
      <c r="C350" t="s">
        <v>1161</v>
      </c>
      <c r="D350" t="s">
        <v>61</v>
      </c>
      <c r="E350">
        <v>651</v>
      </c>
      <c r="F350">
        <v>196</v>
      </c>
      <c r="G350">
        <v>120</v>
      </c>
      <c r="H350">
        <v>123</v>
      </c>
      <c r="I350">
        <v>133</v>
      </c>
      <c r="J350">
        <v>125</v>
      </c>
      <c r="K350">
        <v>166</v>
      </c>
      <c r="L350">
        <v>129</v>
      </c>
      <c r="M350">
        <v>127</v>
      </c>
    </row>
    <row r="351" spans="1:13" x14ac:dyDescent="0.45">
      <c r="A351">
        <v>350</v>
      </c>
      <c r="B351">
        <v>1906</v>
      </c>
      <c r="C351" t="s">
        <v>63</v>
      </c>
      <c r="D351" t="s">
        <v>64</v>
      </c>
      <c r="E351">
        <v>590</v>
      </c>
      <c r="F351">
        <v>126</v>
      </c>
      <c r="H351">
        <v>134</v>
      </c>
      <c r="I351">
        <v>130</v>
      </c>
      <c r="J351">
        <v>143</v>
      </c>
      <c r="K351">
        <v>166</v>
      </c>
      <c r="L351">
        <v>173</v>
      </c>
    </row>
    <row r="352" spans="1:13" x14ac:dyDescent="0.45">
      <c r="A352">
        <v>351</v>
      </c>
      <c r="B352">
        <v>2012</v>
      </c>
      <c r="C352" t="s">
        <v>422</v>
      </c>
      <c r="D352" t="s">
        <v>70</v>
      </c>
      <c r="E352">
        <v>697</v>
      </c>
      <c r="F352">
        <v>118</v>
      </c>
      <c r="G352">
        <v>73</v>
      </c>
      <c r="H352">
        <v>129</v>
      </c>
      <c r="I352">
        <v>123</v>
      </c>
      <c r="J352">
        <v>147</v>
      </c>
      <c r="K352">
        <v>166</v>
      </c>
      <c r="L352">
        <v>177</v>
      </c>
      <c r="M352">
        <v>113</v>
      </c>
    </row>
    <row r="353" spans="1:13" x14ac:dyDescent="0.45">
      <c r="A353">
        <v>352</v>
      </c>
      <c r="B353">
        <v>1900</v>
      </c>
      <c r="C353" t="s">
        <v>63</v>
      </c>
      <c r="D353" t="s">
        <v>64</v>
      </c>
      <c r="E353">
        <v>580</v>
      </c>
      <c r="F353">
        <v>98</v>
      </c>
      <c r="H353">
        <v>133</v>
      </c>
      <c r="I353">
        <v>125</v>
      </c>
      <c r="J353">
        <v>152</v>
      </c>
      <c r="K353">
        <v>166</v>
      </c>
      <c r="L353">
        <v>211</v>
      </c>
    </row>
    <row r="354" spans="1:13" x14ac:dyDescent="0.45">
      <c r="A354">
        <v>353</v>
      </c>
      <c r="B354">
        <v>1994</v>
      </c>
      <c r="C354" t="s">
        <v>263</v>
      </c>
      <c r="D354" t="s">
        <v>264</v>
      </c>
      <c r="E354">
        <v>475</v>
      </c>
      <c r="F354">
        <v>115</v>
      </c>
      <c r="G354">
        <v>26</v>
      </c>
      <c r="H354">
        <v>144</v>
      </c>
      <c r="I354">
        <v>133</v>
      </c>
      <c r="J354">
        <v>132</v>
      </c>
      <c r="K354">
        <v>166</v>
      </c>
      <c r="L354">
        <v>112</v>
      </c>
      <c r="M354">
        <v>128</v>
      </c>
    </row>
    <row r="355" spans="1:13" x14ac:dyDescent="0.45">
      <c r="A355">
        <v>354</v>
      </c>
      <c r="B355">
        <v>1952</v>
      </c>
      <c r="C355" t="s">
        <v>72</v>
      </c>
      <c r="D355" t="s">
        <v>51</v>
      </c>
      <c r="E355">
        <v>676</v>
      </c>
      <c r="F355">
        <v>153</v>
      </c>
      <c r="G355">
        <v>43</v>
      </c>
      <c r="H355">
        <v>128</v>
      </c>
      <c r="I355">
        <v>129</v>
      </c>
      <c r="J355">
        <v>138</v>
      </c>
      <c r="K355">
        <v>166</v>
      </c>
      <c r="L355">
        <v>158</v>
      </c>
      <c r="M355">
        <v>119</v>
      </c>
    </row>
    <row r="356" spans="1:13" x14ac:dyDescent="0.45">
      <c r="A356">
        <v>355</v>
      </c>
      <c r="B356">
        <v>2005</v>
      </c>
      <c r="C356" t="s">
        <v>1035</v>
      </c>
      <c r="D356" t="s">
        <v>110</v>
      </c>
      <c r="E356">
        <v>578</v>
      </c>
      <c r="F356">
        <v>174</v>
      </c>
      <c r="G356">
        <v>135</v>
      </c>
      <c r="H356">
        <v>114</v>
      </c>
      <c r="I356">
        <v>123</v>
      </c>
      <c r="J356">
        <v>140</v>
      </c>
      <c r="K356">
        <v>166</v>
      </c>
      <c r="L356">
        <v>185</v>
      </c>
      <c r="M356">
        <v>116</v>
      </c>
    </row>
    <row r="357" spans="1:13" x14ac:dyDescent="0.45">
      <c r="A357">
        <v>356</v>
      </c>
      <c r="B357">
        <v>1906</v>
      </c>
      <c r="C357" t="s">
        <v>920</v>
      </c>
      <c r="D357" t="s">
        <v>158</v>
      </c>
      <c r="E357">
        <v>554</v>
      </c>
      <c r="F357">
        <v>111</v>
      </c>
      <c r="H357">
        <v>128</v>
      </c>
      <c r="I357">
        <v>121</v>
      </c>
      <c r="J357">
        <v>148</v>
      </c>
      <c r="K357">
        <v>166</v>
      </c>
      <c r="L357">
        <v>221</v>
      </c>
    </row>
    <row r="358" spans="1:13" x14ac:dyDescent="0.45">
      <c r="A358">
        <v>357</v>
      </c>
      <c r="B358">
        <v>2021</v>
      </c>
      <c r="C358" t="s">
        <v>705</v>
      </c>
      <c r="D358" t="s">
        <v>308</v>
      </c>
      <c r="E358">
        <v>698</v>
      </c>
      <c r="F358">
        <v>145</v>
      </c>
      <c r="G358">
        <v>69</v>
      </c>
      <c r="H358">
        <v>127</v>
      </c>
      <c r="I358">
        <v>127</v>
      </c>
      <c r="J358">
        <v>145</v>
      </c>
      <c r="K358">
        <v>166</v>
      </c>
      <c r="L358">
        <v>171</v>
      </c>
      <c r="M358">
        <v>107</v>
      </c>
    </row>
    <row r="359" spans="1:13" x14ac:dyDescent="0.45">
      <c r="A359">
        <v>358</v>
      </c>
      <c r="B359">
        <v>2023</v>
      </c>
      <c r="C359" t="s">
        <v>81</v>
      </c>
      <c r="D359" t="s">
        <v>164</v>
      </c>
      <c r="E359">
        <v>693</v>
      </c>
      <c r="F359">
        <v>157</v>
      </c>
      <c r="G359">
        <v>69</v>
      </c>
      <c r="H359">
        <v>123</v>
      </c>
      <c r="I359">
        <v>126</v>
      </c>
      <c r="J359">
        <v>139</v>
      </c>
      <c r="K359">
        <v>166</v>
      </c>
      <c r="L359">
        <v>164</v>
      </c>
      <c r="M359">
        <v>106</v>
      </c>
    </row>
    <row r="360" spans="1:13" x14ac:dyDescent="0.45">
      <c r="A360">
        <v>359</v>
      </c>
      <c r="B360">
        <v>2004</v>
      </c>
      <c r="C360" t="s">
        <v>224</v>
      </c>
      <c r="D360" t="s">
        <v>134</v>
      </c>
      <c r="E360">
        <v>683</v>
      </c>
      <c r="F360">
        <v>206</v>
      </c>
      <c r="G360">
        <v>65</v>
      </c>
      <c r="H360">
        <v>129</v>
      </c>
      <c r="I360">
        <v>137</v>
      </c>
      <c r="J360">
        <v>142</v>
      </c>
      <c r="K360">
        <v>166</v>
      </c>
      <c r="L360">
        <v>163</v>
      </c>
      <c r="M360">
        <v>118</v>
      </c>
    </row>
    <row r="361" spans="1:13" x14ac:dyDescent="0.45">
      <c r="A361">
        <v>360</v>
      </c>
      <c r="B361">
        <v>1905</v>
      </c>
      <c r="C361" t="s">
        <v>63</v>
      </c>
      <c r="D361" t="s">
        <v>64</v>
      </c>
      <c r="E361">
        <v>616</v>
      </c>
      <c r="F361">
        <v>122</v>
      </c>
      <c r="H361">
        <v>137</v>
      </c>
      <c r="I361">
        <v>131</v>
      </c>
      <c r="J361">
        <v>146</v>
      </c>
      <c r="K361">
        <v>166</v>
      </c>
      <c r="L361">
        <v>177</v>
      </c>
    </row>
    <row r="362" spans="1:13" x14ac:dyDescent="0.45">
      <c r="A362">
        <v>361</v>
      </c>
      <c r="B362">
        <v>1969</v>
      </c>
      <c r="C362" t="s">
        <v>238</v>
      </c>
      <c r="D362" t="s">
        <v>61</v>
      </c>
      <c r="E362">
        <v>643</v>
      </c>
      <c r="F362">
        <v>139</v>
      </c>
      <c r="G362">
        <v>74</v>
      </c>
      <c r="H362">
        <v>121</v>
      </c>
      <c r="I362">
        <v>125</v>
      </c>
      <c r="J362">
        <v>141</v>
      </c>
      <c r="K362">
        <v>166</v>
      </c>
      <c r="L362">
        <v>179</v>
      </c>
      <c r="M362">
        <v>109</v>
      </c>
    </row>
    <row r="363" spans="1:13" x14ac:dyDescent="0.45">
      <c r="A363">
        <v>362</v>
      </c>
      <c r="B363">
        <v>1953</v>
      </c>
      <c r="C363" t="s">
        <v>72</v>
      </c>
      <c r="D363" t="s">
        <v>51</v>
      </c>
      <c r="E363">
        <v>698</v>
      </c>
      <c r="F363">
        <v>162</v>
      </c>
      <c r="G363">
        <v>45</v>
      </c>
      <c r="H363">
        <v>123</v>
      </c>
      <c r="I363">
        <v>126</v>
      </c>
      <c r="J363">
        <v>142</v>
      </c>
      <c r="K363">
        <v>165</v>
      </c>
      <c r="L363">
        <v>177</v>
      </c>
      <c r="M363">
        <v>112</v>
      </c>
    </row>
    <row r="364" spans="1:13" x14ac:dyDescent="0.45">
      <c r="A364">
        <v>363</v>
      </c>
      <c r="B364">
        <v>1948</v>
      </c>
      <c r="C364" t="s">
        <v>1162</v>
      </c>
      <c r="D364" t="s">
        <v>216</v>
      </c>
      <c r="E364">
        <v>419</v>
      </c>
      <c r="F364">
        <v>126</v>
      </c>
      <c r="G364">
        <v>123</v>
      </c>
      <c r="H364">
        <v>119</v>
      </c>
      <c r="I364">
        <v>118</v>
      </c>
      <c r="J364">
        <v>146</v>
      </c>
      <c r="K364">
        <v>165</v>
      </c>
      <c r="L364">
        <v>205</v>
      </c>
      <c r="M364">
        <v>114</v>
      </c>
    </row>
    <row r="365" spans="1:13" x14ac:dyDescent="0.45">
      <c r="A365">
        <v>364</v>
      </c>
      <c r="B365">
        <v>1990</v>
      </c>
      <c r="C365" t="s">
        <v>57</v>
      </c>
      <c r="D365" t="s">
        <v>64</v>
      </c>
      <c r="E365">
        <v>621</v>
      </c>
      <c r="F365">
        <v>171</v>
      </c>
      <c r="G365">
        <v>95</v>
      </c>
      <c r="H365">
        <v>114</v>
      </c>
      <c r="I365">
        <v>123</v>
      </c>
      <c r="J365">
        <v>142</v>
      </c>
      <c r="K365">
        <v>165</v>
      </c>
      <c r="L365">
        <v>199</v>
      </c>
      <c r="M365">
        <v>104</v>
      </c>
    </row>
    <row r="366" spans="1:13" x14ac:dyDescent="0.45">
      <c r="A366">
        <v>365</v>
      </c>
      <c r="B366">
        <v>1940</v>
      </c>
      <c r="C366" t="s">
        <v>187</v>
      </c>
      <c r="D366" t="s">
        <v>42</v>
      </c>
      <c r="E366">
        <v>572</v>
      </c>
      <c r="F366">
        <v>110</v>
      </c>
      <c r="G366">
        <v>61</v>
      </c>
      <c r="H366">
        <v>126</v>
      </c>
      <c r="I366">
        <v>121</v>
      </c>
      <c r="J366">
        <v>148</v>
      </c>
      <c r="K366">
        <v>165</v>
      </c>
      <c r="L366">
        <v>190</v>
      </c>
      <c r="M366">
        <v>114</v>
      </c>
    </row>
    <row r="367" spans="1:13" x14ac:dyDescent="0.45">
      <c r="A367">
        <v>366</v>
      </c>
      <c r="B367">
        <v>1960</v>
      </c>
      <c r="C367" t="s">
        <v>327</v>
      </c>
      <c r="D367" t="s">
        <v>90</v>
      </c>
      <c r="E367">
        <v>671</v>
      </c>
      <c r="F367">
        <v>191</v>
      </c>
      <c r="G367">
        <v>129</v>
      </c>
      <c r="H367">
        <v>105</v>
      </c>
      <c r="I367">
        <v>121</v>
      </c>
      <c r="J367">
        <v>136</v>
      </c>
      <c r="K367">
        <v>165</v>
      </c>
      <c r="L367">
        <v>195</v>
      </c>
      <c r="M367">
        <v>99</v>
      </c>
    </row>
    <row r="368" spans="1:13" x14ac:dyDescent="0.45">
      <c r="A368">
        <v>367</v>
      </c>
      <c r="B368">
        <v>1990</v>
      </c>
      <c r="C368" t="s">
        <v>764</v>
      </c>
      <c r="D368" t="s">
        <v>70</v>
      </c>
      <c r="E368">
        <v>673</v>
      </c>
      <c r="F368">
        <v>151</v>
      </c>
      <c r="G368">
        <v>184</v>
      </c>
      <c r="H368">
        <v>107</v>
      </c>
      <c r="I368">
        <v>115</v>
      </c>
      <c r="J368">
        <v>153</v>
      </c>
      <c r="K368">
        <v>165</v>
      </c>
      <c r="L368">
        <v>244</v>
      </c>
      <c r="M368">
        <v>109</v>
      </c>
    </row>
    <row r="369" spans="1:13" x14ac:dyDescent="0.45">
      <c r="A369">
        <v>368</v>
      </c>
      <c r="B369">
        <v>1997</v>
      </c>
      <c r="C369" t="s">
        <v>57</v>
      </c>
      <c r="D369" t="s">
        <v>58</v>
      </c>
      <c r="E369">
        <v>690</v>
      </c>
      <c r="F369">
        <v>230</v>
      </c>
      <c r="G369">
        <v>77</v>
      </c>
      <c r="H369">
        <v>108</v>
      </c>
      <c r="I369">
        <v>130</v>
      </c>
      <c r="J369">
        <v>138</v>
      </c>
      <c r="K369">
        <v>165</v>
      </c>
      <c r="L369">
        <v>190</v>
      </c>
      <c r="M369">
        <v>92</v>
      </c>
    </row>
    <row r="370" spans="1:13" x14ac:dyDescent="0.45">
      <c r="A370">
        <v>369</v>
      </c>
      <c r="B370">
        <v>2010</v>
      </c>
      <c r="C370" t="s">
        <v>307</v>
      </c>
      <c r="D370" t="s">
        <v>308</v>
      </c>
      <c r="E370">
        <v>683</v>
      </c>
      <c r="F370">
        <v>172</v>
      </c>
      <c r="G370">
        <v>97</v>
      </c>
      <c r="H370">
        <v>100</v>
      </c>
      <c r="I370">
        <v>115</v>
      </c>
      <c r="J370">
        <v>151</v>
      </c>
      <c r="K370">
        <v>165</v>
      </c>
      <c r="L370">
        <v>242</v>
      </c>
      <c r="M370">
        <v>79</v>
      </c>
    </row>
    <row r="371" spans="1:13" x14ac:dyDescent="0.45">
      <c r="A371">
        <v>370</v>
      </c>
      <c r="B371">
        <v>1966</v>
      </c>
      <c r="C371" t="s">
        <v>333</v>
      </c>
      <c r="D371" t="s">
        <v>58</v>
      </c>
      <c r="E371">
        <v>588</v>
      </c>
      <c r="F371">
        <v>172</v>
      </c>
      <c r="G371">
        <v>124</v>
      </c>
      <c r="H371">
        <v>111</v>
      </c>
      <c r="I371">
        <v>121</v>
      </c>
      <c r="J371">
        <v>147</v>
      </c>
      <c r="K371">
        <v>165</v>
      </c>
      <c r="L371">
        <v>217</v>
      </c>
      <c r="M371">
        <v>105</v>
      </c>
    </row>
    <row r="372" spans="1:13" x14ac:dyDescent="0.45">
      <c r="A372">
        <v>371</v>
      </c>
      <c r="B372">
        <v>1964</v>
      </c>
      <c r="C372" t="s">
        <v>1069</v>
      </c>
      <c r="D372" t="s">
        <v>90</v>
      </c>
      <c r="E372">
        <v>505</v>
      </c>
      <c r="F372">
        <v>114</v>
      </c>
      <c r="G372">
        <v>113</v>
      </c>
      <c r="H372">
        <v>125</v>
      </c>
      <c r="I372">
        <v>121</v>
      </c>
      <c r="J372">
        <v>142</v>
      </c>
      <c r="K372">
        <v>165</v>
      </c>
      <c r="L372">
        <v>176</v>
      </c>
      <c r="M372">
        <v>124</v>
      </c>
    </row>
    <row r="373" spans="1:13" x14ac:dyDescent="0.45">
      <c r="A373">
        <v>372</v>
      </c>
      <c r="B373">
        <v>1950</v>
      </c>
      <c r="C373" t="s">
        <v>86</v>
      </c>
      <c r="D373" t="s">
        <v>48</v>
      </c>
      <c r="E373">
        <v>416</v>
      </c>
      <c r="F373">
        <v>171</v>
      </c>
      <c r="G373">
        <v>60</v>
      </c>
      <c r="H373">
        <v>114</v>
      </c>
      <c r="I373">
        <v>124</v>
      </c>
      <c r="J373">
        <v>155</v>
      </c>
      <c r="K373">
        <v>165</v>
      </c>
      <c r="L373">
        <v>237</v>
      </c>
      <c r="M373">
        <v>95</v>
      </c>
    </row>
    <row r="374" spans="1:13" x14ac:dyDescent="0.45">
      <c r="A374">
        <v>373</v>
      </c>
      <c r="B374">
        <v>2008</v>
      </c>
      <c r="C374" t="s">
        <v>1133</v>
      </c>
      <c r="D374" t="s">
        <v>1134</v>
      </c>
      <c r="E374">
        <v>654</v>
      </c>
      <c r="F374">
        <v>151</v>
      </c>
      <c r="G374">
        <v>112</v>
      </c>
      <c r="H374">
        <v>124</v>
      </c>
      <c r="I374">
        <v>127</v>
      </c>
      <c r="J374">
        <v>142</v>
      </c>
      <c r="K374">
        <v>165</v>
      </c>
      <c r="L374">
        <v>174</v>
      </c>
      <c r="M374">
        <v>122</v>
      </c>
    </row>
    <row r="375" spans="1:13" x14ac:dyDescent="0.45">
      <c r="A375">
        <v>374</v>
      </c>
      <c r="B375">
        <v>1962</v>
      </c>
      <c r="C375" t="s">
        <v>1127</v>
      </c>
      <c r="D375" t="s">
        <v>90</v>
      </c>
      <c r="E375">
        <v>667</v>
      </c>
      <c r="F375">
        <v>113</v>
      </c>
      <c r="G375">
        <v>83</v>
      </c>
      <c r="H375">
        <v>120</v>
      </c>
      <c r="I375">
        <v>116</v>
      </c>
      <c r="J375">
        <v>151</v>
      </c>
      <c r="K375">
        <v>165</v>
      </c>
      <c r="L375">
        <v>212</v>
      </c>
      <c r="M375">
        <v>105</v>
      </c>
    </row>
    <row r="376" spans="1:13" x14ac:dyDescent="0.45">
      <c r="A376">
        <v>375</v>
      </c>
      <c r="B376">
        <v>1992</v>
      </c>
      <c r="C376" t="s">
        <v>1135</v>
      </c>
      <c r="D376" t="s">
        <v>106</v>
      </c>
      <c r="E376">
        <v>592</v>
      </c>
      <c r="F376">
        <v>103</v>
      </c>
      <c r="G376">
        <v>73</v>
      </c>
      <c r="H376">
        <v>132</v>
      </c>
      <c r="I376">
        <v>123</v>
      </c>
      <c r="J376">
        <v>141</v>
      </c>
      <c r="K376">
        <v>165</v>
      </c>
      <c r="L376">
        <v>160</v>
      </c>
      <c r="M376">
        <v>126</v>
      </c>
    </row>
    <row r="377" spans="1:13" x14ac:dyDescent="0.45">
      <c r="A377">
        <v>376</v>
      </c>
      <c r="B377">
        <v>2022</v>
      </c>
      <c r="C377" t="s">
        <v>367</v>
      </c>
      <c r="D377" t="s">
        <v>178</v>
      </c>
      <c r="E377">
        <v>604</v>
      </c>
      <c r="F377">
        <v>137</v>
      </c>
      <c r="G377">
        <v>65</v>
      </c>
      <c r="H377">
        <v>124</v>
      </c>
      <c r="I377">
        <v>125</v>
      </c>
      <c r="J377">
        <v>136</v>
      </c>
      <c r="K377">
        <v>165</v>
      </c>
      <c r="L377">
        <v>156</v>
      </c>
      <c r="M377">
        <v>109</v>
      </c>
    </row>
    <row r="378" spans="1:13" x14ac:dyDescent="0.45">
      <c r="A378">
        <v>377</v>
      </c>
      <c r="B378">
        <v>1922</v>
      </c>
      <c r="C378" t="s">
        <v>69</v>
      </c>
      <c r="D378" t="s">
        <v>70</v>
      </c>
      <c r="E378">
        <v>612</v>
      </c>
      <c r="F378">
        <v>110</v>
      </c>
      <c r="G378">
        <v>63</v>
      </c>
      <c r="H378">
        <v>137</v>
      </c>
      <c r="I378">
        <v>129</v>
      </c>
      <c r="J378">
        <v>137</v>
      </c>
      <c r="K378">
        <v>165</v>
      </c>
      <c r="L378">
        <v>138</v>
      </c>
      <c r="M378">
        <v>136</v>
      </c>
    </row>
    <row r="379" spans="1:13" x14ac:dyDescent="0.45">
      <c r="A379">
        <v>378</v>
      </c>
      <c r="B379">
        <v>1998</v>
      </c>
      <c r="C379" t="s">
        <v>571</v>
      </c>
      <c r="D379" t="s">
        <v>182</v>
      </c>
      <c r="E379">
        <v>706</v>
      </c>
      <c r="F379">
        <v>131</v>
      </c>
      <c r="G379">
        <v>73</v>
      </c>
      <c r="H379">
        <v>121</v>
      </c>
      <c r="I379">
        <v>117</v>
      </c>
      <c r="J379">
        <v>152</v>
      </c>
      <c r="K379">
        <v>165</v>
      </c>
      <c r="L379">
        <v>203</v>
      </c>
      <c r="M379">
        <v>102</v>
      </c>
    </row>
    <row r="380" spans="1:13" x14ac:dyDescent="0.45">
      <c r="A380">
        <v>379</v>
      </c>
      <c r="B380">
        <v>1944</v>
      </c>
      <c r="C380" t="s">
        <v>219</v>
      </c>
      <c r="D380" t="s">
        <v>101</v>
      </c>
      <c r="E380">
        <v>494</v>
      </c>
      <c r="F380">
        <v>211</v>
      </c>
      <c r="G380">
        <v>130</v>
      </c>
      <c r="H380">
        <v>108</v>
      </c>
      <c r="I380">
        <v>126</v>
      </c>
      <c r="J380">
        <v>145</v>
      </c>
      <c r="K380">
        <v>165</v>
      </c>
      <c r="L380">
        <v>236</v>
      </c>
      <c r="M380">
        <v>97</v>
      </c>
    </row>
    <row r="381" spans="1:13" x14ac:dyDescent="0.45">
      <c r="A381">
        <v>380</v>
      </c>
      <c r="B381">
        <v>1920</v>
      </c>
      <c r="C381" t="s">
        <v>161</v>
      </c>
      <c r="D381" t="s">
        <v>182</v>
      </c>
      <c r="E381">
        <v>649</v>
      </c>
      <c r="F381">
        <v>106</v>
      </c>
      <c r="G381">
        <v>33</v>
      </c>
      <c r="H381">
        <v>131</v>
      </c>
      <c r="I381">
        <v>125</v>
      </c>
      <c r="J381">
        <v>147</v>
      </c>
      <c r="K381">
        <v>165</v>
      </c>
      <c r="L381">
        <v>190</v>
      </c>
      <c r="M381">
        <v>123</v>
      </c>
    </row>
    <row r="382" spans="1:13" x14ac:dyDescent="0.45">
      <c r="A382">
        <v>381</v>
      </c>
      <c r="B382">
        <v>1987</v>
      </c>
      <c r="C382" t="s">
        <v>893</v>
      </c>
      <c r="D382" t="s">
        <v>90</v>
      </c>
      <c r="E382">
        <v>542</v>
      </c>
      <c r="F382">
        <v>142</v>
      </c>
      <c r="G382">
        <v>80</v>
      </c>
      <c r="H382">
        <v>133</v>
      </c>
      <c r="I382">
        <v>131</v>
      </c>
      <c r="J382">
        <v>133</v>
      </c>
      <c r="K382">
        <v>165</v>
      </c>
      <c r="L382">
        <v>133</v>
      </c>
      <c r="M382">
        <v>134</v>
      </c>
    </row>
    <row r="383" spans="1:13" x14ac:dyDescent="0.45">
      <c r="A383">
        <v>382</v>
      </c>
      <c r="B383">
        <v>1999</v>
      </c>
      <c r="C383" t="s">
        <v>428</v>
      </c>
      <c r="D383" t="s">
        <v>210</v>
      </c>
      <c r="E383">
        <v>701</v>
      </c>
      <c r="F383">
        <v>183</v>
      </c>
      <c r="G383">
        <v>84</v>
      </c>
      <c r="H383">
        <v>116</v>
      </c>
      <c r="I383">
        <v>126</v>
      </c>
      <c r="J383">
        <v>143</v>
      </c>
      <c r="K383">
        <v>165</v>
      </c>
      <c r="L383">
        <v>187</v>
      </c>
      <c r="M383">
        <v>103</v>
      </c>
    </row>
    <row r="384" spans="1:13" x14ac:dyDescent="0.45">
      <c r="A384">
        <v>383</v>
      </c>
      <c r="B384">
        <v>1977</v>
      </c>
      <c r="C384" t="s">
        <v>280</v>
      </c>
      <c r="D384" t="s">
        <v>78</v>
      </c>
      <c r="E384">
        <v>689</v>
      </c>
      <c r="F384">
        <v>98</v>
      </c>
      <c r="G384">
        <v>120</v>
      </c>
      <c r="H384">
        <v>119</v>
      </c>
      <c r="I384">
        <v>113</v>
      </c>
      <c r="J384">
        <v>154</v>
      </c>
      <c r="K384">
        <v>165</v>
      </c>
      <c r="L384">
        <v>220</v>
      </c>
      <c r="M384">
        <v>107</v>
      </c>
    </row>
    <row r="385" spans="1:13" x14ac:dyDescent="0.45">
      <c r="A385">
        <v>384</v>
      </c>
      <c r="B385">
        <v>1996</v>
      </c>
      <c r="C385" t="s">
        <v>242</v>
      </c>
      <c r="D385" t="s">
        <v>164</v>
      </c>
      <c r="E385">
        <v>631</v>
      </c>
      <c r="F385">
        <v>144</v>
      </c>
      <c r="G385">
        <v>90</v>
      </c>
      <c r="H385">
        <v>125</v>
      </c>
      <c r="I385">
        <v>124</v>
      </c>
      <c r="J385">
        <v>133</v>
      </c>
      <c r="K385">
        <v>165</v>
      </c>
      <c r="L385">
        <v>149</v>
      </c>
      <c r="M385">
        <v>117</v>
      </c>
    </row>
    <row r="386" spans="1:13" x14ac:dyDescent="0.45">
      <c r="A386">
        <v>385</v>
      </c>
      <c r="B386">
        <v>1943</v>
      </c>
      <c r="C386" t="s">
        <v>683</v>
      </c>
      <c r="D386" t="s">
        <v>42</v>
      </c>
      <c r="E386">
        <v>620</v>
      </c>
      <c r="F386">
        <v>180</v>
      </c>
      <c r="G386">
        <v>114</v>
      </c>
      <c r="H386">
        <v>106</v>
      </c>
      <c r="I386">
        <v>120</v>
      </c>
      <c r="J386">
        <v>149</v>
      </c>
      <c r="K386">
        <v>165</v>
      </c>
      <c r="L386">
        <v>261</v>
      </c>
      <c r="M386">
        <v>94</v>
      </c>
    </row>
    <row r="387" spans="1:13" x14ac:dyDescent="0.45">
      <c r="A387">
        <v>386</v>
      </c>
      <c r="B387">
        <v>2005</v>
      </c>
      <c r="C387" t="s">
        <v>199</v>
      </c>
      <c r="D387" t="s">
        <v>42</v>
      </c>
      <c r="E387">
        <v>545</v>
      </c>
      <c r="F387">
        <v>252</v>
      </c>
      <c r="G387">
        <v>127</v>
      </c>
      <c r="H387">
        <v>101</v>
      </c>
      <c r="I387">
        <v>133</v>
      </c>
      <c r="J387">
        <v>126</v>
      </c>
      <c r="K387">
        <v>165</v>
      </c>
      <c r="L387">
        <v>168</v>
      </c>
      <c r="M387">
        <v>99</v>
      </c>
    </row>
    <row r="388" spans="1:13" x14ac:dyDescent="0.45">
      <c r="A388">
        <v>387</v>
      </c>
      <c r="B388">
        <v>1979</v>
      </c>
      <c r="C388" t="s">
        <v>1024</v>
      </c>
      <c r="D388" t="s">
        <v>90</v>
      </c>
      <c r="E388">
        <v>566</v>
      </c>
      <c r="F388">
        <v>158</v>
      </c>
      <c r="G388">
        <v>112</v>
      </c>
      <c r="H388">
        <v>119</v>
      </c>
      <c r="I388">
        <v>124</v>
      </c>
      <c r="J388">
        <v>140</v>
      </c>
      <c r="K388">
        <v>165</v>
      </c>
      <c r="L388">
        <v>181</v>
      </c>
      <c r="M388">
        <v>115</v>
      </c>
    </row>
    <row r="389" spans="1:13" x14ac:dyDescent="0.45">
      <c r="A389">
        <v>388</v>
      </c>
      <c r="B389">
        <v>1930</v>
      </c>
      <c r="C389" t="s">
        <v>648</v>
      </c>
      <c r="D389" t="s">
        <v>158</v>
      </c>
      <c r="E389">
        <v>699</v>
      </c>
      <c r="F389">
        <v>120</v>
      </c>
      <c r="G389">
        <v>116</v>
      </c>
      <c r="H389">
        <v>126</v>
      </c>
      <c r="I389">
        <v>123</v>
      </c>
      <c r="J389">
        <v>146</v>
      </c>
      <c r="K389">
        <v>165</v>
      </c>
      <c r="L389">
        <v>188</v>
      </c>
      <c r="M389">
        <v>122</v>
      </c>
    </row>
    <row r="390" spans="1:13" x14ac:dyDescent="0.45">
      <c r="A390">
        <v>389</v>
      </c>
      <c r="B390">
        <v>1972</v>
      </c>
      <c r="C390" t="s">
        <v>505</v>
      </c>
      <c r="D390" t="s">
        <v>48</v>
      </c>
      <c r="E390">
        <v>514</v>
      </c>
      <c r="F390">
        <v>117</v>
      </c>
      <c r="G390">
        <v>122</v>
      </c>
      <c r="H390">
        <v>119</v>
      </c>
      <c r="I390">
        <v>118</v>
      </c>
      <c r="J390">
        <v>151</v>
      </c>
      <c r="K390">
        <v>165</v>
      </c>
      <c r="L390">
        <v>224</v>
      </c>
      <c r="M390">
        <v>118</v>
      </c>
    </row>
    <row r="391" spans="1:13" x14ac:dyDescent="0.45">
      <c r="A391">
        <v>390</v>
      </c>
      <c r="B391">
        <v>1953</v>
      </c>
      <c r="C391" t="s">
        <v>203</v>
      </c>
      <c r="D391" t="s">
        <v>158</v>
      </c>
      <c r="E391">
        <v>680</v>
      </c>
      <c r="F391">
        <v>130</v>
      </c>
      <c r="G391">
        <v>131</v>
      </c>
      <c r="H391">
        <v>122</v>
      </c>
      <c r="I391">
        <v>121</v>
      </c>
      <c r="J391">
        <v>147</v>
      </c>
      <c r="K391">
        <v>165</v>
      </c>
      <c r="L391">
        <v>190</v>
      </c>
      <c r="M391">
        <v>119</v>
      </c>
    </row>
    <row r="392" spans="1:13" x14ac:dyDescent="0.45">
      <c r="A392">
        <v>391</v>
      </c>
      <c r="B392">
        <v>2015</v>
      </c>
      <c r="C392" t="s">
        <v>422</v>
      </c>
      <c r="D392" t="s">
        <v>70</v>
      </c>
      <c r="E392">
        <v>511</v>
      </c>
      <c r="F392">
        <v>196</v>
      </c>
      <c r="G392">
        <v>81</v>
      </c>
      <c r="H392">
        <v>132</v>
      </c>
      <c r="I392">
        <v>138</v>
      </c>
      <c r="J392">
        <v>129</v>
      </c>
      <c r="K392">
        <v>165</v>
      </c>
      <c r="L392">
        <v>125</v>
      </c>
      <c r="M392">
        <v>130</v>
      </c>
    </row>
    <row r="393" spans="1:13" x14ac:dyDescent="0.45">
      <c r="A393">
        <v>392</v>
      </c>
      <c r="B393">
        <v>1955</v>
      </c>
      <c r="C393" t="s">
        <v>203</v>
      </c>
      <c r="D393" t="s">
        <v>158</v>
      </c>
      <c r="E393">
        <v>653</v>
      </c>
      <c r="F393">
        <v>171</v>
      </c>
      <c r="G393">
        <v>127</v>
      </c>
      <c r="H393">
        <v>116</v>
      </c>
      <c r="I393">
        <v>124</v>
      </c>
      <c r="J393">
        <v>150</v>
      </c>
      <c r="K393">
        <v>164</v>
      </c>
      <c r="L393">
        <v>206</v>
      </c>
      <c r="M393">
        <v>110</v>
      </c>
    </row>
    <row r="394" spans="1:13" x14ac:dyDescent="0.45">
      <c r="A394">
        <v>393</v>
      </c>
      <c r="B394">
        <v>2001</v>
      </c>
      <c r="C394" t="s">
        <v>654</v>
      </c>
      <c r="D394" t="s">
        <v>178</v>
      </c>
      <c r="E394">
        <v>688</v>
      </c>
      <c r="F394">
        <v>149</v>
      </c>
      <c r="G394">
        <v>103</v>
      </c>
      <c r="H394">
        <v>123</v>
      </c>
      <c r="I394">
        <v>127</v>
      </c>
      <c r="J394">
        <v>141</v>
      </c>
      <c r="K394">
        <v>164</v>
      </c>
      <c r="L394">
        <v>169</v>
      </c>
      <c r="M394">
        <v>123</v>
      </c>
    </row>
    <row r="395" spans="1:13" x14ac:dyDescent="0.45">
      <c r="A395">
        <v>394</v>
      </c>
      <c r="B395">
        <v>1963</v>
      </c>
      <c r="C395" t="s">
        <v>681</v>
      </c>
      <c r="D395" t="s">
        <v>58</v>
      </c>
      <c r="E395">
        <v>629</v>
      </c>
      <c r="F395">
        <v>75</v>
      </c>
      <c r="G395">
        <v>78</v>
      </c>
      <c r="H395">
        <v>124</v>
      </c>
      <c r="I395">
        <v>116</v>
      </c>
      <c r="J395">
        <v>148</v>
      </c>
      <c r="K395">
        <v>164</v>
      </c>
      <c r="L395">
        <v>196</v>
      </c>
      <c r="M395">
        <v>112</v>
      </c>
    </row>
    <row r="396" spans="1:13" x14ac:dyDescent="0.45">
      <c r="A396">
        <v>395</v>
      </c>
      <c r="B396">
        <v>1913</v>
      </c>
      <c r="C396" t="s">
        <v>189</v>
      </c>
      <c r="D396" t="s">
        <v>103</v>
      </c>
      <c r="E396">
        <v>644</v>
      </c>
      <c r="F396">
        <v>114</v>
      </c>
      <c r="G396">
        <v>53</v>
      </c>
      <c r="H396">
        <v>127</v>
      </c>
      <c r="I396">
        <v>123</v>
      </c>
      <c r="J396">
        <v>142</v>
      </c>
      <c r="K396">
        <v>164</v>
      </c>
      <c r="L396">
        <v>188</v>
      </c>
      <c r="M396">
        <v>117</v>
      </c>
    </row>
    <row r="397" spans="1:13" x14ac:dyDescent="0.45">
      <c r="A397">
        <v>396</v>
      </c>
      <c r="B397">
        <v>1945</v>
      </c>
      <c r="C397" t="s">
        <v>1162</v>
      </c>
      <c r="D397" t="s">
        <v>110</v>
      </c>
      <c r="E397">
        <v>429</v>
      </c>
      <c r="F397">
        <v>141</v>
      </c>
      <c r="G397">
        <v>113</v>
      </c>
      <c r="H397">
        <v>117</v>
      </c>
      <c r="I397">
        <v>119</v>
      </c>
      <c r="J397">
        <v>143</v>
      </c>
      <c r="K397">
        <v>164</v>
      </c>
      <c r="L397">
        <v>216</v>
      </c>
      <c r="M397">
        <v>111</v>
      </c>
    </row>
    <row r="398" spans="1:13" x14ac:dyDescent="0.45">
      <c r="A398">
        <v>397</v>
      </c>
      <c r="B398">
        <v>1923</v>
      </c>
      <c r="C398" t="s">
        <v>360</v>
      </c>
      <c r="D398" t="s">
        <v>146</v>
      </c>
      <c r="E398">
        <v>646</v>
      </c>
      <c r="F398">
        <v>139</v>
      </c>
      <c r="G398">
        <v>77</v>
      </c>
      <c r="H398">
        <v>123</v>
      </c>
      <c r="I398">
        <v>122</v>
      </c>
      <c r="J398">
        <v>156</v>
      </c>
      <c r="K398">
        <v>164</v>
      </c>
      <c r="L398">
        <v>241</v>
      </c>
      <c r="M398">
        <v>112</v>
      </c>
    </row>
    <row r="399" spans="1:13" x14ac:dyDescent="0.45">
      <c r="A399">
        <v>398</v>
      </c>
      <c r="B399">
        <v>1969</v>
      </c>
      <c r="C399" t="s">
        <v>846</v>
      </c>
      <c r="D399" t="s">
        <v>258</v>
      </c>
      <c r="E399">
        <v>673</v>
      </c>
      <c r="F399">
        <v>181</v>
      </c>
      <c r="G399">
        <v>64</v>
      </c>
      <c r="H399">
        <v>117</v>
      </c>
      <c r="I399">
        <v>129</v>
      </c>
      <c r="J399">
        <v>137</v>
      </c>
      <c r="K399">
        <v>164</v>
      </c>
      <c r="L399">
        <v>179</v>
      </c>
      <c r="M399">
        <v>104</v>
      </c>
    </row>
    <row r="400" spans="1:13" x14ac:dyDescent="0.45">
      <c r="A400">
        <v>399</v>
      </c>
      <c r="B400">
        <v>1917</v>
      </c>
      <c r="C400" t="s">
        <v>50</v>
      </c>
      <c r="D400" t="s">
        <v>51</v>
      </c>
      <c r="E400">
        <v>589</v>
      </c>
      <c r="F400">
        <v>112</v>
      </c>
      <c r="G400">
        <v>68</v>
      </c>
      <c r="H400">
        <v>127</v>
      </c>
      <c r="I400">
        <v>123</v>
      </c>
      <c r="J400">
        <v>143</v>
      </c>
      <c r="K400">
        <v>164</v>
      </c>
      <c r="L400">
        <v>191</v>
      </c>
      <c r="M400">
        <v>121</v>
      </c>
    </row>
    <row r="401" spans="1:13" x14ac:dyDescent="0.45">
      <c r="A401">
        <v>400</v>
      </c>
      <c r="B401">
        <v>1948</v>
      </c>
      <c r="C401" t="s">
        <v>109</v>
      </c>
      <c r="D401" t="s">
        <v>110</v>
      </c>
      <c r="E401">
        <v>676</v>
      </c>
      <c r="F401">
        <v>130</v>
      </c>
      <c r="G401">
        <v>17</v>
      </c>
      <c r="H401">
        <v>130</v>
      </c>
      <c r="I401">
        <v>127</v>
      </c>
      <c r="J401">
        <v>135</v>
      </c>
      <c r="K401">
        <v>164</v>
      </c>
      <c r="L401">
        <v>147</v>
      </c>
      <c r="M401">
        <v>119</v>
      </c>
    </row>
    <row r="402" spans="1:13" x14ac:dyDescent="0.45">
      <c r="A402">
        <v>401</v>
      </c>
      <c r="B402">
        <v>1993</v>
      </c>
      <c r="C402" t="s">
        <v>1163</v>
      </c>
      <c r="D402" t="s">
        <v>230</v>
      </c>
      <c r="E402">
        <v>587</v>
      </c>
      <c r="F402">
        <v>69</v>
      </c>
      <c r="G402">
        <v>114</v>
      </c>
      <c r="H402">
        <v>116</v>
      </c>
      <c r="I402">
        <v>109</v>
      </c>
      <c r="J402">
        <v>155</v>
      </c>
      <c r="K402">
        <v>164</v>
      </c>
      <c r="L402">
        <v>229</v>
      </c>
      <c r="M402">
        <v>104</v>
      </c>
    </row>
    <row r="403" spans="1:13" x14ac:dyDescent="0.45">
      <c r="A403">
        <v>402</v>
      </c>
      <c r="B403">
        <v>2019</v>
      </c>
      <c r="C403" t="s">
        <v>1164</v>
      </c>
      <c r="D403" t="s">
        <v>152</v>
      </c>
      <c r="E403">
        <v>521</v>
      </c>
      <c r="F403">
        <v>126</v>
      </c>
      <c r="G403">
        <v>110</v>
      </c>
      <c r="H403">
        <v>122</v>
      </c>
      <c r="I403">
        <v>121</v>
      </c>
      <c r="J403">
        <v>145</v>
      </c>
      <c r="K403">
        <v>164</v>
      </c>
      <c r="L403">
        <v>176</v>
      </c>
      <c r="M403">
        <v>118</v>
      </c>
    </row>
    <row r="404" spans="1:13" x14ac:dyDescent="0.45">
      <c r="A404">
        <v>403</v>
      </c>
      <c r="B404">
        <v>1937</v>
      </c>
      <c r="C404" t="s">
        <v>660</v>
      </c>
      <c r="D404" t="s">
        <v>139</v>
      </c>
      <c r="E404">
        <v>570</v>
      </c>
      <c r="F404">
        <v>195</v>
      </c>
      <c r="G404">
        <v>168</v>
      </c>
      <c r="H404">
        <v>121</v>
      </c>
      <c r="I404">
        <v>131</v>
      </c>
      <c r="J404">
        <v>148</v>
      </c>
      <c r="K404">
        <v>164</v>
      </c>
      <c r="L404">
        <v>212</v>
      </c>
      <c r="M404">
        <v>123</v>
      </c>
    </row>
    <row r="405" spans="1:13" x14ac:dyDescent="0.45">
      <c r="A405">
        <v>404</v>
      </c>
      <c r="B405">
        <v>1993</v>
      </c>
      <c r="C405" t="s">
        <v>154</v>
      </c>
      <c r="D405" t="s">
        <v>106</v>
      </c>
      <c r="E405">
        <v>691</v>
      </c>
      <c r="F405">
        <v>152</v>
      </c>
      <c r="G405">
        <v>89</v>
      </c>
      <c r="H405">
        <v>116</v>
      </c>
      <c r="I405">
        <v>121</v>
      </c>
      <c r="J405">
        <v>151</v>
      </c>
      <c r="K405">
        <v>164</v>
      </c>
      <c r="L405">
        <v>218</v>
      </c>
      <c r="M405">
        <v>101</v>
      </c>
    </row>
    <row r="406" spans="1:13" x14ac:dyDescent="0.45">
      <c r="A406">
        <v>405</v>
      </c>
      <c r="B406">
        <v>1964</v>
      </c>
      <c r="C406" t="s">
        <v>141</v>
      </c>
      <c r="D406" t="s">
        <v>88</v>
      </c>
      <c r="E406">
        <v>686</v>
      </c>
      <c r="F406">
        <v>168</v>
      </c>
      <c r="G406">
        <v>102</v>
      </c>
      <c r="H406">
        <v>119</v>
      </c>
      <c r="I406">
        <v>124</v>
      </c>
      <c r="J406">
        <v>144</v>
      </c>
      <c r="K406">
        <v>164</v>
      </c>
      <c r="L406">
        <v>197</v>
      </c>
      <c r="M406">
        <v>114</v>
      </c>
    </row>
    <row r="407" spans="1:13" x14ac:dyDescent="0.45">
      <c r="A407">
        <v>406</v>
      </c>
      <c r="B407">
        <v>1954</v>
      </c>
      <c r="C407" t="s">
        <v>403</v>
      </c>
      <c r="D407" t="s">
        <v>78</v>
      </c>
      <c r="E407">
        <v>659</v>
      </c>
      <c r="F407">
        <v>124</v>
      </c>
      <c r="G407">
        <v>55</v>
      </c>
      <c r="H407">
        <v>119</v>
      </c>
      <c r="I407">
        <v>118</v>
      </c>
      <c r="J407">
        <v>151</v>
      </c>
      <c r="K407">
        <v>164</v>
      </c>
      <c r="L407">
        <v>210</v>
      </c>
      <c r="M407">
        <v>99</v>
      </c>
    </row>
    <row r="408" spans="1:13" x14ac:dyDescent="0.45">
      <c r="A408">
        <v>407</v>
      </c>
      <c r="B408">
        <v>2023</v>
      </c>
      <c r="C408" t="s">
        <v>1165</v>
      </c>
      <c r="D408" t="s">
        <v>254</v>
      </c>
      <c r="E408">
        <v>600</v>
      </c>
      <c r="F408">
        <v>129</v>
      </c>
      <c r="G408">
        <v>68</v>
      </c>
      <c r="H408">
        <v>134</v>
      </c>
      <c r="I408">
        <v>129</v>
      </c>
      <c r="J408">
        <v>127</v>
      </c>
      <c r="K408">
        <v>164</v>
      </c>
      <c r="L408">
        <v>117</v>
      </c>
      <c r="M408">
        <v>124</v>
      </c>
    </row>
    <row r="409" spans="1:13" x14ac:dyDescent="0.45">
      <c r="A409">
        <v>408</v>
      </c>
      <c r="B409">
        <v>1954</v>
      </c>
      <c r="C409" t="s">
        <v>72</v>
      </c>
      <c r="D409" t="s">
        <v>51</v>
      </c>
      <c r="E409">
        <v>705</v>
      </c>
      <c r="F409">
        <v>153</v>
      </c>
      <c r="G409">
        <v>58</v>
      </c>
      <c r="H409">
        <v>120</v>
      </c>
      <c r="I409">
        <v>124</v>
      </c>
      <c r="J409">
        <v>143</v>
      </c>
      <c r="K409">
        <v>164</v>
      </c>
      <c r="L409">
        <v>185</v>
      </c>
      <c r="M409">
        <v>108</v>
      </c>
    </row>
    <row r="410" spans="1:13" x14ac:dyDescent="0.45">
      <c r="A410">
        <v>409</v>
      </c>
      <c r="B410">
        <v>2012</v>
      </c>
      <c r="C410" t="s">
        <v>438</v>
      </c>
      <c r="D410" t="s">
        <v>58</v>
      </c>
      <c r="E410">
        <v>610</v>
      </c>
      <c r="F410">
        <v>137</v>
      </c>
      <c r="G410">
        <v>82</v>
      </c>
      <c r="H410">
        <v>129</v>
      </c>
      <c r="I410">
        <v>125</v>
      </c>
      <c r="J410">
        <v>133</v>
      </c>
      <c r="K410">
        <v>164</v>
      </c>
      <c r="L410">
        <v>140</v>
      </c>
      <c r="M410">
        <v>121</v>
      </c>
    </row>
    <row r="411" spans="1:13" x14ac:dyDescent="0.45">
      <c r="A411">
        <v>410</v>
      </c>
      <c r="B411">
        <v>1972</v>
      </c>
      <c r="C411" t="s">
        <v>1149</v>
      </c>
      <c r="D411" t="s">
        <v>128</v>
      </c>
      <c r="E411">
        <v>537</v>
      </c>
      <c r="F411">
        <v>146</v>
      </c>
      <c r="G411">
        <v>96</v>
      </c>
      <c r="H411">
        <v>110</v>
      </c>
      <c r="I411">
        <v>119</v>
      </c>
      <c r="J411">
        <v>138</v>
      </c>
      <c r="K411">
        <v>164</v>
      </c>
      <c r="L411">
        <v>201</v>
      </c>
      <c r="M411">
        <v>99</v>
      </c>
    </row>
    <row r="412" spans="1:13" x14ac:dyDescent="0.45">
      <c r="A412">
        <v>411</v>
      </c>
      <c r="B412">
        <v>1941</v>
      </c>
      <c r="C412" t="s">
        <v>344</v>
      </c>
      <c r="D412" t="s">
        <v>158</v>
      </c>
      <c r="E412">
        <v>601</v>
      </c>
      <c r="F412">
        <v>84</v>
      </c>
      <c r="G412">
        <v>143</v>
      </c>
      <c r="H412">
        <v>129</v>
      </c>
      <c r="I412">
        <v>121</v>
      </c>
      <c r="J412">
        <v>149</v>
      </c>
      <c r="K412">
        <v>164</v>
      </c>
      <c r="L412">
        <v>198</v>
      </c>
      <c r="M412">
        <v>134</v>
      </c>
    </row>
    <row r="413" spans="1:13" x14ac:dyDescent="0.45">
      <c r="A413">
        <v>412</v>
      </c>
      <c r="B413">
        <v>1997</v>
      </c>
      <c r="C413" t="s">
        <v>1135</v>
      </c>
      <c r="D413" t="s">
        <v>106</v>
      </c>
      <c r="E413">
        <v>678</v>
      </c>
      <c r="F413">
        <v>194</v>
      </c>
      <c r="G413">
        <v>77</v>
      </c>
      <c r="H413">
        <v>122</v>
      </c>
      <c r="I413">
        <v>134</v>
      </c>
      <c r="J413">
        <v>129</v>
      </c>
      <c r="K413">
        <v>164</v>
      </c>
      <c r="L413">
        <v>141</v>
      </c>
      <c r="M413">
        <v>115</v>
      </c>
    </row>
    <row r="414" spans="1:13" x14ac:dyDescent="0.45">
      <c r="A414">
        <v>413</v>
      </c>
      <c r="B414">
        <v>2021</v>
      </c>
      <c r="C414" t="s">
        <v>453</v>
      </c>
      <c r="D414" t="s">
        <v>143</v>
      </c>
      <c r="E414">
        <v>654</v>
      </c>
      <c r="F414">
        <v>241</v>
      </c>
      <c r="G414">
        <v>64</v>
      </c>
      <c r="H414">
        <v>126</v>
      </c>
      <c r="I414">
        <v>142</v>
      </c>
      <c r="J414">
        <v>127</v>
      </c>
      <c r="K414">
        <v>164</v>
      </c>
      <c r="L414">
        <v>129</v>
      </c>
      <c r="M414">
        <v>113</v>
      </c>
    </row>
    <row r="415" spans="1:13" x14ac:dyDescent="0.45">
      <c r="A415">
        <v>414</v>
      </c>
      <c r="B415">
        <v>1982</v>
      </c>
      <c r="C415" t="s">
        <v>89</v>
      </c>
      <c r="D415" t="s">
        <v>90</v>
      </c>
      <c r="E415">
        <v>704</v>
      </c>
      <c r="F415">
        <v>91</v>
      </c>
      <c r="G415">
        <v>71</v>
      </c>
      <c r="H415">
        <v>125</v>
      </c>
      <c r="I415">
        <v>115</v>
      </c>
      <c r="J415">
        <v>144</v>
      </c>
      <c r="K415">
        <v>164</v>
      </c>
      <c r="L415">
        <v>179</v>
      </c>
      <c r="M415">
        <v>116</v>
      </c>
    </row>
    <row r="416" spans="1:13" x14ac:dyDescent="0.45">
      <c r="A416">
        <v>415</v>
      </c>
      <c r="B416">
        <v>1913</v>
      </c>
      <c r="C416" t="s">
        <v>102</v>
      </c>
      <c r="D416" t="s">
        <v>103</v>
      </c>
      <c r="E416">
        <v>652</v>
      </c>
      <c r="F416">
        <v>152</v>
      </c>
      <c r="G416">
        <v>63</v>
      </c>
      <c r="H416">
        <v>130</v>
      </c>
      <c r="I416">
        <v>131</v>
      </c>
      <c r="J416">
        <v>131</v>
      </c>
      <c r="K416">
        <v>164</v>
      </c>
      <c r="L416">
        <v>131</v>
      </c>
      <c r="M416">
        <v>126</v>
      </c>
    </row>
    <row r="417" spans="1:13" x14ac:dyDescent="0.45">
      <c r="A417">
        <v>416</v>
      </c>
      <c r="B417">
        <v>2010</v>
      </c>
      <c r="C417" t="s">
        <v>149</v>
      </c>
      <c r="D417" t="s">
        <v>51</v>
      </c>
      <c r="E417">
        <v>700</v>
      </c>
      <c r="F417">
        <v>167</v>
      </c>
      <c r="G417">
        <v>59</v>
      </c>
      <c r="H417">
        <v>119</v>
      </c>
      <c r="I417">
        <v>125</v>
      </c>
      <c r="J417">
        <v>144</v>
      </c>
      <c r="K417">
        <v>164</v>
      </c>
      <c r="L417">
        <v>189</v>
      </c>
      <c r="M417">
        <v>98</v>
      </c>
    </row>
    <row r="418" spans="1:13" x14ac:dyDescent="0.45">
      <c r="A418">
        <v>417</v>
      </c>
      <c r="B418">
        <v>1957</v>
      </c>
      <c r="C418" t="s">
        <v>1127</v>
      </c>
      <c r="D418" t="s">
        <v>90</v>
      </c>
      <c r="E418">
        <v>675</v>
      </c>
      <c r="F418">
        <v>101</v>
      </c>
      <c r="G418">
        <v>74</v>
      </c>
      <c r="H418">
        <v>120</v>
      </c>
      <c r="I418">
        <v>114</v>
      </c>
      <c r="J418">
        <v>144</v>
      </c>
      <c r="K418">
        <v>164</v>
      </c>
      <c r="L418">
        <v>189</v>
      </c>
      <c r="M418">
        <v>106</v>
      </c>
    </row>
    <row r="419" spans="1:13" x14ac:dyDescent="0.45">
      <c r="A419">
        <v>418</v>
      </c>
      <c r="B419">
        <v>1994</v>
      </c>
      <c r="C419" t="s">
        <v>154</v>
      </c>
      <c r="D419" t="s">
        <v>106</v>
      </c>
      <c r="E419">
        <v>493</v>
      </c>
      <c r="F419">
        <v>120</v>
      </c>
      <c r="G419">
        <v>96</v>
      </c>
      <c r="H419">
        <v>119</v>
      </c>
      <c r="I419">
        <v>116</v>
      </c>
      <c r="J419">
        <v>155</v>
      </c>
      <c r="K419">
        <v>164</v>
      </c>
      <c r="L419">
        <v>217</v>
      </c>
      <c r="M419">
        <v>104</v>
      </c>
    </row>
    <row r="420" spans="1:13" x14ac:dyDescent="0.45">
      <c r="A420">
        <v>419</v>
      </c>
      <c r="B420">
        <v>1969</v>
      </c>
      <c r="C420" t="s">
        <v>214</v>
      </c>
      <c r="D420" t="s">
        <v>64</v>
      </c>
      <c r="E420">
        <v>570</v>
      </c>
      <c r="F420">
        <v>109</v>
      </c>
      <c r="G420">
        <v>91</v>
      </c>
      <c r="H420">
        <v>133</v>
      </c>
      <c r="I420">
        <v>125</v>
      </c>
      <c r="J420">
        <v>142</v>
      </c>
      <c r="K420">
        <v>163</v>
      </c>
      <c r="L420">
        <v>159</v>
      </c>
      <c r="M420">
        <v>130</v>
      </c>
    </row>
    <row r="421" spans="1:13" x14ac:dyDescent="0.45">
      <c r="A421">
        <v>420</v>
      </c>
      <c r="B421">
        <v>1925</v>
      </c>
      <c r="C421" t="s">
        <v>1128</v>
      </c>
      <c r="D421" t="s">
        <v>110</v>
      </c>
      <c r="E421">
        <v>518</v>
      </c>
      <c r="F421">
        <v>147</v>
      </c>
      <c r="G421">
        <v>39</v>
      </c>
      <c r="H421">
        <v>130</v>
      </c>
      <c r="I421">
        <v>130</v>
      </c>
      <c r="J421">
        <v>138</v>
      </c>
      <c r="K421">
        <v>163</v>
      </c>
      <c r="L421">
        <v>157</v>
      </c>
      <c r="M421">
        <v>123</v>
      </c>
    </row>
    <row r="422" spans="1:13" x14ac:dyDescent="0.45">
      <c r="A422">
        <v>421</v>
      </c>
      <c r="B422">
        <v>1974</v>
      </c>
      <c r="C422" t="s">
        <v>234</v>
      </c>
      <c r="D422" t="s">
        <v>182</v>
      </c>
      <c r="E422">
        <v>525</v>
      </c>
      <c r="F422">
        <v>131</v>
      </c>
      <c r="G422">
        <v>132</v>
      </c>
      <c r="H422">
        <v>116</v>
      </c>
      <c r="I422">
        <v>116</v>
      </c>
      <c r="J422">
        <v>151</v>
      </c>
      <c r="K422">
        <v>163</v>
      </c>
      <c r="L422">
        <v>231</v>
      </c>
      <c r="M422">
        <v>110</v>
      </c>
    </row>
    <row r="423" spans="1:13" x14ac:dyDescent="0.45">
      <c r="A423">
        <v>422</v>
      </c>
      <c r="B423">
        <v>1962</v>
      </c>
      <c r="C423" t="s">
        <v>74</v>
      </c>
      <c r="D423" t="s">
        <v>58</v>
      </c>
      <c r="E423">
        <v>706</v>
      </c>
      <c r="F423">
        <v>126</v>
      </c>
      <c r="G423">
        <v>92</v>
      </c>
      <c r="H423">
        <v>113</v>
      </c>
      <c r="I423">
        <v>114</v>
      </c>
      <c r="J423">
        <v>150</v>
      </c>
      <c r="K423">
        <v>163</v>
      </c>
      <c r="L423">
        <v>222</v>
      </c>
      <c r="M423">
        <v>98</v>
      </c>
    </row>
    <row r="424" spans="1:13" x14ac:dyDescent="0.45">
      <c r="A424">
        <v>423</v>
      </c>
      <c r="B424">
        <v>1969</v>
      </c>
      <c r="C424" t="s">
        <v>125</v>
      </c>
      <c r="D424" t="s">
        <v>48</v>
      </c>
      <c r="E424">
        <v>643</v>
      </c>
      <c r="F424">
        <v>155</v>
      </c>
      <c r="G424">
        <v>81</v>
      </c>
      <c r="H424">
        <v>117</v>
      </c>
      <c r="I424">
        <v>122</v>
      </c>
      <c r="J424">
        <v>153</v>
      </c>
      <c r="K424">
        <v>163</v>
      </c>
      <c r="L424">
        <v>225</v>
      </c>
      <c r="M424">
        <v>101</v>
      </c>
    </row>
    <row r="425" spans="1:13" x14ac:dyDescent="0.45">
      <c r="A425">
        <v>424</v>
      </c>
      <c r="B425">
        <v>1905</v>
      </c>
      <c r="C425" t="s">
        <v>712</v>
      </c>
      <c r="D425" t="s">
        <v>110</v>
      </c>
      <c r="E425">
        <v>573</v>
      </c>
      <c r="F425">
        <v>137</v>
      </c>
      <c r="H425">
        <v>124</v>
      </c>
      <c r="I425">
        <v>125</v>
      </c>
      <c r="J425">
        <v>143</v>
      </c>
      <c r="K425">
        <v>163</v>
      </c>
      <c r="L425">
        <v>204</v>
      </c>
    </row>
    <row r="426" spans="1:13" x14ac:dyDescent="0.45">
      <c r="A426">
        <v>425</v>
      </c>
      <c r="B426">
        <v>1996</v>
      </c>
      <c r="C426" t="s">
        <v>1135</v>
      </c>
      <c r="D426" t="s">
        <v>106</v>
      </c>
      <c r="E426">
        <v>634</v>
      </c>
      <c r="F426">
        <v>203</v>
      </c>
      <c r="G426">
        <v>85</v>
      </c>
      <c r="H426">
        <v>118</v>
      </c>
      <c r="I426">
        <v>132</v>
      </c>
      <c r="J426">
        <v>134</v>
      </c>
      <c r="K426">
        <v>163</v>
      </c>
      <c r="L426">
        <v>160</v>
      </c>
      <c r="M426">
        <v>115</v>
      </c>
    </row>
    <row r="427" spans="1:13" x14ac:dyDescent="0.45">
      <c r="A427">
        <v>426</v>
      </c>
      <c r="B427">
        <v>2011</v>
      </c>
      <c r="C427" t="s">
        <v>654</v>
      </c>
      <c r="D427" t="s">
        <v>51</v>
      </c>
      <c r="E427">
        <v>587</v>
      </c>
      <c r="F427">
        <v>186</v>
      </c>
      <c r="G427">
        <v>86</v>
      </c>
      <c r="H427">
        <v>116</v>
      </c>
      <c r="I427">
        <v>126</v>
      </c>
      <c r="J427">
        <v>136</v>
      </c>
      <c r="K427">
        <v>163</v>
      </c>
      <c r="L427">
        <v>171</v>
      </c>
      <c r="M427">
        <v>105</v>
      </c>
    </row>
    <row r="428" spans="1:13" x14ac:dyDescent="0.45">
      <c r="A428">
        <v>427</v>
      </c>
      <c r="B428">
        <v>1941</v>
      </c>
      <c r="C428" t="s">
        <v>660</v>
      </c>
      <c r="D428" t="s">
        <v>158</v>
      </c>
      <c r="E428">
        <v>641</v>
      </c>
      <c r="F428">
        <v>179</v>
      </c>
      <c r="G428">
        <v>217</v>
      </c>
      <c r="H428">
        <v>107</v>
      </c>
      <c r="I428">
        <v>121</v>
      </c>
      <c r="J428">
        <v>149</v>
      </c>
      <c r="K428">
        <v>163</v>
      </c>
      <c r="L428">
        <v>249</v>
      </c>
      <c r="M428">
        <v>110</v>
      </c>
    </row>
    <row r="429" spans="1:13" x14ac:dyDescent="0.45">
      <c r="A429">
        <v>428</v>
      </c>
      <c r="B429">
        <v>2017</v>
      </c>
      <c r="C429" t="s">
        <v>329</v>
      </c>
      <c r="D429" t="s">
        <v>78</v>
      </c>
      <c r="E429">
        <v>707</v>
      </c>
      <c r="F429">
        <v>211</v>
      </c>
      <c r="G429">
        <v>56</v>
      </c>
      <c r="H429">
        <v>123</v>
      </c>
      <c r="I429">
        <v>136</v>
      </c>
      <c r="J429">
        <v>132</v>
      </c>
      <c r="K429">
        <v>163</v>
      </c>
      <c r="L429">
        <v>146</v>
      </c>
      <c r="M429">
        <v>105</v>
      </c>
    </row>
    <row r="430" spans="1:13" x14ac:dyDescent="0.45">
      <c r="A430">
        <v>429</v>
      </c>
      <c r="B430">
        <v>2015</v>
      </c>
      <c r="C430" t="s">
        <v>300</v>
      </c>
      <c r="D430" t="s">
        <v>301</v>
      </c>
      <c r="E430">
        <v>695</v>
      </c>
      <c r="F430">
        <v>214</v>
      </c>
      <c r="G430">
        <v>109</v>
      </c>
      <c r="H430">
        <v>123</v>
      </c>
      <c r="I430">
        <v>134</v>
      </c>
      <c r="J430">
        <v>139</v>
      </c>
      <c r="K430">
        <v>163</v>
      </c>
      <c r="L430">
        <v>166</v>
      </c>
      <c r="M430">
        <v>125</v>
      </c>
    </row>
    <row r="431" spans="1:13" x14ac:dyDescent="0.45">
      <c r="A431">
        <v>430</v>
      </c>
      <c r="B431">
        <v>1967</v>
      </c>
      <c r="C431" t="s">
        <v>1127</v>
      </c>
      <c r="D431" t="s">
        <v>210</v>
      </c>
      <c r="E431">
        <v>669</v>
      </c>
      <c r="F431">
        <v>118</v>
      </c>
      <c r="G431">
        <v>104</v>
      </c>
      <c r="H431">
        <v>119</v>
      </c>
      <c r="I431">
        <v>115</v>
      </c>
      <c r="J431">
        <v>151</v>
      </c>
      <c r="K431">
        <v>163</v>
      </c>
      <c r="L431">
        <v>221</v>
      </c>
      <c r="M431">
        <v>108</v>
      </c>
    </row>
    <row r="432" spans="1:13" x14ac:dyDescent="0.45">
      <c r="A432">
        <v>431</v>
      </c>
      <c r="B432">
        <v>1995</v>
      </c>
      <c r="C432" t="s">
        <v>741</v>
      </c>
      <c r="D432" t="s">
        <v>410</v>
      </c>
      <c r="E432">
        <v>638</v>
      </c>
      <c r="F432">
        <v>149</v>
      </c>
      <c r="G432">
        <v>113</v>
      </c>
      <c r="H432">
        <v>122</v>
      </c>
      <c r="I432">
        <v>125</v>
      </c>
      <c r="J432">
        <v>139</v>
      </c>
      <c r="K432">
        <v>163</v>
      </c>
      <c r="L432">
        <v>169</v>
      </c>
      <c r="M432">
        <v>121</v>
      </c>
    </row>
    <row r="433" spans="1:13" x14ac:dyDescent="0.45">
      <c r="A433">
        <v>432</v>
      </c>
      <c r="B433">
        <v>1937</v>
      </c>
      <c r="C433" t="s">
        <v>187</v>
      </c>
      <c r="D433" t="s">
        <v>42</v>
      </c>
      <c r="E433">
        <v>692</v>
      </c>
      <c r="F433">
        <v>91</v>
      </c>
      <c r="G433">
        <v>68</v>
      </c>
      <c r="H433">
        <v>120</v>
      </c>
      <c r="I433">
        <v>113</v>
      </c>
      <c r="J433">
        <v>156</v>
      </c>
      <c r="K433">
        <v>163</v>
      </c>
      <c r="L433">
        <v>230</v>
      </c>
      <c r="M433">
        <v>104</v>
      </c>
    </row>
    <row r="434" spans="1:13" x14ac:dyDescent="0.45">
      <c r="A434">
        <v>433</v>
      </c>
      <c r="B434">
        <v>1908</v>
      </c>
      <c r="C434" t="s">
        <v>69</v>
      </c>
      <c r="D434" t="s">
        <v>70</v>
      </c>
      <c r="E434">
        <v>635</v>
      </c>
      <c r="F434">
        <v>83</v>
      </c>
      <c r="H434">
        <v>132</v>
      </c>
      <c r="I434">
        <v>121</v>
      </c>
      <c r="J434">
        <v>152</v>
      </c>
      <c r="K434">
        <v>163</v>
      </c>
      <c r="L434">
        <v>227</v>
      </c>
    </row>
    <row r="435" spans="1:13" x14ac:dyDescent="0.45">
      <c r="A435">
        <v>434</v>
      </c>
      <c r="B435">
        <v>1974</v>
      </c>
      <c r="C435" t="s">
        <v>333</v>
      </c>
      <c r="D435" t="s">
        <v>264</v>
      </c>
      <c r="E435">
        <v>443</v>
      </c>
      <c r="F435">
        <v>229</v>
      </c>
      <c r="G435">
        <v>142</v>
      </c>
      <c r="H435">
        <v>96</v>
      </c>
      <c r="I435">
        <v>125</v>
      </c>
      <c r="J435">
        <v>133</v>
      </c>
      <c r="K435">
        <v>163</v>
      </c>
      <c r="L435">
        <v>216</v>
      </c>
      <c r="M435">
        <v>93</v>
      </c>
    </row>
    <row r="436" spans="1:13" x14ac:dyDescent="0.45">
      <c r="A436">
        <v>435</v>
      </c>
      <c r="B436">
        <v>2016</v>
      </c>
      <c r="C436" t="s">
        <v>832</v>
      </c>
      <c r="D436" t="s">
        <v>48</v>
      </c>
      <c r="E436">
        <v>626</v>
      </c>
      <c r="F436">
        <v>159</v>
      </c>
      <c r="G436">
        <v>67</v>
      </c>
      <c r="H436">
        <v>122</v>
      </c>
      <c r="I436">
        <v>125</v>
      </c>
      <c r="J436">
        <v>146</v>
      </c>
      <c r="K436">
        <v>163</v>
      </c>
      <c r="L436">
        <v>184</v>
      </c>
      <c r="M436">
        <v>104</v>
      </c>
    </row>
    <row r="437" spans="1:13" x14ac:dyDescent="0.45">
      <c r="A437">
        <v>436</v>
      </c>
      <c r="B437">
        <v>2006</v>
      </c>
      <c r="C437" t="s">
        <v>1133</v>
      </c>
      <c r="D437" t="s">
        <v>48</v>
      </c>
      <c r="E437">
        <v>558</v>
      </c>
      <c r="F437">
        <v>216</v>
      </c>
      <c r="G437">
        <v>113</v>
      </c>
      <c r="H437">
        <v>116</v>
      </c>
      <c r="I437">
        <v>129</v>
      </c>
      <c r="J437">
        <v>141</v>
      </c>
      <c r="K437">
        <v>163</v>
      </c>
      <c r="L437">
        <v>184</v>
      </c>
      <c r="M437">
        <v>112</v>
      </c>
    </row>
    <row r="438" spans="1:13" x14ac:dyDescent="0.45">
      <c r="A438">
        <v>437</v>
      </c>
      <c r="B438">
        <v>1995</v>
      </c>
      <c r="C438" t="s">
        <v>57</v>
      </c>
      <c r="D438" t="s">
        <v>58</v>
      </c>
      <c r="E438">
        <v>635</v>
      </c>
      <c r="F438">
        <v>213</v>
      </c>
      <c r="G438">
        <v>81</v>
      </c>
      <c r="H438">
        <v>109</v>
      </c>
      <c r="I438">
        <v>127</v>
      </c>
      <c r="J438">
        <v>137</v>
      </c>
      <c r="K438">
        <v>163</v>
      </c>
      <c r="L438">
        <v>188</v>
      </c>
      <c r="M438">
        <v>97</v>
      </c>
    </row>
    <row r="439" spans="1:13" x14ac:dyDescent="0.45">
      <c r="A439">
        <v>438</v>
      </c>
      <c r="B439">
        <v>1906</v>
      </c>
      <c r="C439" t="s">
        <v>123</v>
      </c>
      <c r="D439" t="s">
        <v>110</v>
      </c>
      <c r="E439">
        <v>655</v>
      </c>
      <c r="F439">
        <v>71</v>
      </c>
      <c r="H439">
        <v>139</v>
      </c>
      <c r="I439">
        <v>126</v>
      </c>
      <c r="J439">
        <v>142</v>
      </c>
      <c r="K439">
        <v>163</v>
      </c>
      <c r="L439">
        <v>153</v>
      </c>
    </row>
    <row r="440" spans="1:13" x14ac:dyDescent="0.45">
      <c r="A440">
        <v>439</v>
      </c>
      <c r="B440">
        <v>1997</v>
      </c>
      <c r="C440" t="s">
        <v>318</v>
      </c>
      <c r="D440" t="s">
        <v>178</v>
      </c>
      <c r="E440">
        <v>717</v>
      </c>
      <c r="F440">
        <v>194</v>
      </c>
      <c r="G440">
        <v>103</v>
      </c>
      <c r="H440">
        <v>106</v>
      </c>
      <c r="I440">
        <v>124</v>
      </c>
      <c r="J440">
        <v>139</v>
      </c>
      <c r="K440">
        <v>163</v>
      </c>
      <c r="L440">
        <v>198</v>
      </c>
      <c r="M440">
        <v>96</v>
      </c>
    </row>
    <row r="441" spans="1:13" x14ac:dyDescent="0.45">
      <c r="A441">
        <v>440</v>
      </c>
      <c r="B441">
        <v>1931</v>
      </c>
      <c r="C441" t="s">
        <v>50</v>
      </c>
      <c r="D441" t="s">
        <v>88</v>
      </c>
      <c r="E441">
        <v>418</v>
      </c>
      <c r="F441">
        <v>175</v>
      </c>
      <c r="G441">
        <v>76</v>
      </c>
      <c r="H441">
        <v>116</v>
      </c>
      <c r="I441">
        <v>123</v>
      </c>
      <c r="J441">
        <v>143</v>
      </c>
      <c r="K441">
        <v>163</v>
      </c>
      <c r="L441">
        <v>208</v>
      </c>
      <c r="M441">
        <v>107</v>
      </c>
    </row>
    <row r="442" spans="1:13" x14ac:dyDescent="0.45">
      <c r="A442">
        <v>441</v>
      </c>
      <c r="B442">
        <v>2024</v>
      </c>
      <c r="C442" t="s">
        <v>1097</v>
      </c>
      <c r="D442" t="s">
        <v>210</v>
      </c>
      <c r="E442">
        <v>556</v>
      </c>
      <c r="F442">
        <v>125</v>
      </c>
      <c r="G442">
        <v>112</v>
      </c>
      <c r="H442">
        <v>124</v>
      </c>
      <c r="I442">
        <v>120</v>
      </c>
      <c r="J442">
        <v>145</v>
      </c>
      <c r="K442">
        <v>163</v>
      </c>
      <c r="L442">
        <v>177</v>
      </c>
      <c r="M442">
        <v>121</v>
      </c>
    </row>
    <row r="443" spans="1:13" x14ac:dyDescent="0.45">
      <c r="A443">
        <v>442</v>
      </c>
      <c r="B443">
        <v>1903</v>
      </c>
      <c r="C443" t="s">
        <v>123</v>
      </c>
      <c r="D443" t="s">
        <v>110</v>
      </c>
      <c r="E443">
        <v>525</v>
      </c>
      <c r="F443">
        <v>80</v>
      </c>
      <c r="H443">
        <v>131</v>
      </c>
      <c r="I443">
        <v>121</v>
      </c>
      <c r="J443">
        <v>145</v>
      </c>
      <c r="K443">
        <v>163</v>
      </c>
      <c r="L443">
        <v>187</v>
      </c>
    </row>
    <row r="444" spans="1:13" x14ac:dyDescent="0.45">
      <c r="A444">
        <v>443</v>
      </c>
      <c r="B444">
        <v>2001</v>
      </c>
      <c r="C444" t="s">
        <v>133</v>
      </c>
      <c r="D444" t="s">
        <v>134</v>
      </c>
      <c r="E444">
        <v>601</v>
      </c>
      <c r="F444">
        <v>152</v>
      </c>
      <c r="G444">
        <v>100</v>
      </c>
      <c r="H444">
        <v>130</v>
      </c>
      <c r="I444">
        <v>132</v>
      </c>
      <c r="J444">
        <v>150</v>
      </c>
      <c r="K444">
        <v>163</v>
      </c>
      <c r="L444">
        <v>182</v>
      </c>
      <c r="M444">
        <v>125</v>
      </c>
    </row>
    <row r="445" spans="1:13" x14ac:dyDescent="0.45">
      <c r="A445">
        <v>444</v>
      </c>
      <c r="B445">
        <v>2003</v>
      </c>
      <c r="C445" t="s">
        <v>224</v>
      </c>
      <c r="D445" t="s">
        <v>134</v>
      </c>
      <c r="E445">
        <v>703</v>
      </c>
      <c r="F445">
        <v>175</v>
      </c>
      <c r="G445">
        <v>64</v>
      </c>
      <c r="H445">
        <v>133</v>
      </c>
      <c r="I445">
        <v>135</v>
      </c>
      <c r="J445">
        <v>146</v>
      </c>
      <c r="K445">
        <v>163</v>
      </c>
      <c r="L445">
        <v>167</v>
      </c>
      <c r="M445">
        <v>122</v>
      </c>
    </row>
    <row r="446" spans="1:13" x14ac:dyDescent="0.45">
      <c r="A446">
        <v>445</v>
      </c>
      <c r="B446">
        <v>1972</v>
      </c>
      <c r="C446" t="s">
        <v>1166</v>
      </c>
      <c r="D446" t="s">
        <v>178</v>
      </c>
      <c r="E446">
        <v>625</v>
      </c>
      <c r="F446">
        <v>102</v>
      </c>
      <c r="G446">
        <v>74</v>
      </c>
      <c r="H446">
        <v>125</v>
      </c>
      <c r="I446">
        <v>118</v>
      </c>
      <c r="J446">
        <v>142</v>
      </c>
      <c r="K446">
        <v>163</v>
      </c>
      <c r="L446">
        <v>177</v>
      </c>
      <c r="M446">
        <v>117</v>
      </c>
    </row>
    <row r="447" spans="1:13" x14ac:dyDescent="0.45">
      <c r="A447">
        <v>446</v>
      </c>
      <c r="B447">
        <v>1996</v>
      </c>
      <c r="C447" t="s">
        <v>449</v>
      </c>
      <c r="D447" t="s">
        <v>110</v>
      </c>
      <c r="E447">
        <v>636</v>
      </c>
      <c r="F447">
        <v>202</v>
      </c>
      <c r="G447">
        <v>142</v>
      </c>
      <c r="H447">
        <v>112</v>
      </c>
      <c r="I447">
        <v>128</v>
      </c>
      <c r="J447">
        <v>138</v>
      </c>
      <c r="K447">
        <v>163</v>
      </c>
      <c r="L447">
        <v>179</v>
      </c>
      <c r="M447">
        <v>119</v>
      </c>
    </row>
    <row r="448" spans="1:13" x14ac:dyDescent="0.45">
      <c r="A448">
        <v>447</v>
      </c>
      <c r="B448">
        <v>1900</v>
      </c>
      <c r="C448" t="s">
        <v>712</v>
      </c>
      <c r="D448" t="s">
        <v>139</v>
      </c>
      <c r="E448">
        <v>623</v>
      </c>
      <c r="F448">
        <v>125</v>
      </c>
      <c r="H448">
        <v>128</v>
      </c>
      <c r="I448">
        <v>127</v>
      </c>
      <c r="J448">
        <v>144</v>
      </c>
      <c r="K448">
        <v>163</v>
      </c>
      <c r="L448">
        <v>196</v>
      </c>
    </row>
    <row r="449" spans="1:13" x14ac:dyDescent="0.45">
      <c r="A449">
        <v>448</v>
      </c>
      <c r="B449">
        <v>1925</v>
      </c>
      <c r="C449" t="s">
        <v>69</v>
      </c>
      <c r="D449" t="s">
        <v>70</v>
      </c>
      <c r="E449">
        <v>490</v>
      </c>
      <c r="F449">
        <v>144</v>
      </c>
      <c r="G449">
        <v>42</v>
      </c>
      <c r="H449">
        <v>126</v>
      </c>
      <c r="I449">
        <v>127</v>
      </c>
      <c r="J449">
        <v>142</v>
      </c>
      <c r="K449">
        <v>163</v>
      </c>
      <c r="L449">
        <v>182</v>
      </c>
      <c r="M449">
        <v>119</v>
      </c>
    </row>
    <row r="450" spans="1:13" x14ac:dyDescent="0.45">
      <c r="A450">
        <v>449</v>
      </c>
      <c r="B450">
        <v>1977</v>
      </c>
      <c r="C450" t="s">
        <v>1167</v>
      </c>
      <c r="D450" t="s">
        <v>182</v>
      </c>
      <c r="E450">
        <v>470</v>
      </c>
      <c r="F450">
        <v>137</v>
      </c>
      <c r="G450">
        <v>89</v>
      </c>
      <c r="H450">
        <v>111</v>
      </c>
      <c r="I450">
        <v>117</v>
      </c>
      <c r="J450">
        <v>145</v>
      </c>
      <c r="K450">
        <v>163</v>
      </c>
      <c r="L450">
        <v>210</v>
      </c>
      <c r="M450">
        <v>97</v>
      </c>
    </row>
    <row r="451" spans="1:13" x14ac:dyDescent="0.45">
      <c r="A451">
        <v>450</v>
      </c>
      <c r="B451">
        <v>2003</v>
      </c>
      <c r="C451" t="s">
        <v>663</v>
      </c>
      <c r="D451" t="s">
        <v>210</v>
      </c>
      <c r="E451">
        <v>678</v>
      </c>
      <c r="F451">
        <v>141</v>
      </c>
      <c r="G451">
        <v>50</v>
      </c>
      <c r="H451">
        <v>123</v>
      </c>
      <c r="I451">
        <v>123</v>
      </c>
      <c r="J451">
        <v>140</v>
      </c>
      <c r="K451">
        <v>163</v>
      </c>
      <c r="L451">
        <v>169</v>
      </c>
      <c r="M451">
        <v>103</v>
      </c>
    </row>
    <row r="452" spans="1:13" x14ac:dyDescent="0.45">
      <c r="A452">
        <v>451</v>
      </c>
      <c r="B452">
        <v>2007</v>
      </c>
      <c r="C452" t="s">
        <v>428</v>
      </c>
      <c r="D452" t="s">
        <v>210</v>
      </c>
      <c r="E452">
        <v>600</v>
      </c>
      <c r="F452">
        <v>155</v>
      </c>
      <c r="G452">
        <v>76</v>
      </c>
      <c r="H452">
        <v>124</v>
      </c>
      <c r="I452">
        <v>124</v>
      </c>
      <c r="J452">
        <v>139</v>
      </c>
      <c r="K452">
        <v>163</v>
      </c>
      <c r="L452">
        <v>164</v>
      </c>
      <c r="M452">
        <v>114</v>
      </c>
    </row>
    <row r="453" spans="1:13" x14ac:dyDescent="0.45">
      <c r="A453">
        <v>452</v>
      </c>
      <c r="B453">
        <v>1945</v>
      </c>
      <c r="C453" t="s">
        <v>1014</v>
      </c>
      <c r="D453" t="s">
        <v>88</v>
      </c>
      <c r="E453">
        <v>586</v>
      </c>
      <c r="F453">
        <v>154</v>
      </c>
      <c r="G453">
        <v>81</v>
      </c>
      <c r="H453">
        <v>130</v>
      </c>
      <c r="I453">
        <v>131</v>
      </c>
      <c r="J453">
        <v>133</v>
      </c>
      <c r="K453">
        <v>162</v>
      </c>
      <c r="L453">
        <v>139</v>
      </c>
      <c r="M453">
        <v>131</v>
      </c>
    </row>
    <row r="454" spans="1:13" x14ac:dyDescent="0.45">
      <c r="A454">
        <v>453</v>
      </c>
      <c r="B454">
        <v>1966</v>
      </c>
      <c r="C454" t="s">
        <v>282</v>
      </c>
      <c r="D454" t="s">
        <v>70</v>
      </c>
      <c r="E454">
        <v>572</v>
      </c>
      <c r="F454">
        <v>167</v>
      </c>
      <c r="G454">
        <v>81</v>
      </c>
      <c r="H454">
        <v>116</v>
      </c>
      <c r="I454">
        <v>125</v>
      </c>
      <c r="J454">
        <v>140</v>
      </c>
      <c r="K454">
        <v>162</v>
      </c>
      <c r="L454">
        <v>183</v>
      </c>
      <c r="M454">
        <v>104</v>
      </c>
    </row>
    <row r="455" spans="1:13" x14ac:dyDescent="0.45">
      <c r="A455">
        <v>454</v>
      </c>
      <c r="B455">
        <v>1985</v>
      </c>
      <c r="C455" t="s">
        <v>818</v>
      </c>
      <c r="D455" t="s">
        <v>294</v>
      </c>
      <c r="E455">
        <v>470</v>
      </c>
      <c r="F455">
        <v>173</v>
      </c>
      <c r="G455">
        <v>153</v>
      </c>
      <c r="H455">
        <v>107</v>
      </c>
      <c r="I455">
        <v>119</v>
      </c>
      <c r="J455">
        <v>144</v>
      </c>
      <c r="K455">
        <v>162</v>
      </c>
      <c r="L455">
        <v>219</v>
      </c>
      <c r="M455">
        <v>104</v>
      </c>
    </row>
    <row r="456" spans="1:13" x14ac:dyDescent="0.45">
      <c r="A456">
        <v>455</v>
      </c>
      <c r="B456">
        <v>1912</v>
      </c>
      <c r="C456" t="s">
        <v>563</v>
      </c>
      <c r="D456" t="s">
        <v>88</v>
      </c>
      <c r="E456">
        <v>619</v>
      </c>
      <c r="F456">
        <v>71</v>
      </c>
      <c r="G456">
        <v>111</v>
      </c>
      <c r="H456">
        <v>133</v>
      </c>
      <c r="I456">
        <v>119</v>
      </c>
      <c r="J456">
        <v>150</v>
      </c>
      <c r="K456">
        <v>162</v>
      </c>
      <c r="L456">
        <v>197</v>
      </c>
      <c r="M456">
        <v>131</v>
      </c>
    </row>
    <row r="457" spans="1:13" x14ac:dyDescent="0.45">
      <c r="A457">
        <v>456</v>
      </c>
      <c r="B457">
        <v>1963</v>
      </c>
      <c r="C457" t="s">
        <v>333</v>
      </c>
      <c r="D457" t="s">
        <v>58</v>
      </c>
      <c r="E457">
        <v>627</v>
      </c>
      <c r="F457">
        <v>102</v>
      </c>
      <c r="G457">
        <v>133</v>
      </c>
      <c r="H457">
        <v>110</v>
      </c>
      <c r="I457">
        <v>111</v>
      </c>
      <c r="J457">
        <v>149</v>
      </c>
      <c r="K457">
        <v>162</v>
      </c>
      <c r="L457">
        <v>227</v>
      </c>
      <c r="M457">
        <v>101</v>
      </c>
    </row>
    <row r="458" spans="1:13" x14ac:dyDescent="0.45">
      <c r="A458">
        <v>457</v>
      </c>
      <c r="B458">
        <v>2001</v>
      </c>
      <c r="C458" t="s">
        <v>305</v>
      </c>
      <c r="D458" t="s">
        <v>51</v>
      </c>
      <c r="E458">
        <v>443</v>
      </c>
      <c r="F458">
        <v>144</v>
      </c>
      <c r="G458">
        <v>99</v>
      </c>
      <c r="H458">
        <v>120</v>
      </c>
      <c r="I458">
        <v>122</v>
      </c>
      <c r="J458">
        <v>139</v>
      </c>
      <c r="K458">
        <v>162</v>
      </c>
      <c r="L458">
        <v>170</v>
      </c>
      <c r="M458">
        <v>114</v>
      </c>
    </row>
    <row r="459" spans="1:13" x14ac:dyDescent="0.45">
      <c r="A459">
        <v>458</v>
      </c>
      <c r="B459">
        <v>1942</v>
      </c>
      <c r="C459" t="s">
        <v>219</v>
      </c>
      <c r="D459" t="s">
        <v>101</v>
      </c>
      <c r="E459">
        <v>664</v>
      </c>
      <c r="F459">
        <v>180</v>
      </c>
      <c r="G459">
        <v>116</v>
      </c>
      <c r="H459">
        <v>115</v>
      </c>
      <c r="I459">
        <v>126</v>
      </c>
      <c r="J459">
        <v>140</v>
      </c>
      <c r="K459">
        <v>162</v>
      </c>
      <c r="L459">
        <v>203</v>
      </c>
      <c r="M459">
        <v>107</v>
      </c>
    </row>
    <row r="460" spans="1:13" x14ac:dyDescent="0.45">
      <c r="A460">
        <v>459</v>
      </c>
      <c r="B460">
        <v>1958</v>
      </c>
      <c r="C460" t="s">
        <v>74</v>
      </c>
      <c r="D460" t="s">
        <v>58</v>
      </c>
      <c r="E460">
        <v>685</v>
      </c>
      <c r="F460">
        <v>127</v>
      </c>
      <c r="G460">
        <v>70</v>
      </c>
      <c r="H460">
        <v>129</v>
      </c>
      <c r="I460">
        <v>124</v>
      </c>
      <c r="J460">
        <v>138</v>
      </c>
      <c r="K460">
        <v>162</v>
      </c>
      <c r="L460">
        <v>156</v>
      </c>
      <c r="M460">
        <v>121</v>
      </c>
    </row>
    <row r="461" spans="1:13" x14ac:dyDescent="0.45">
      <c r="A461">
        <v>460</v>
      </c>
      <c r="B461">
        <v>1920</v>
      </c>
      <c r="C461" t="s">
        <v>771</v>
      </c>
      <c r="D461" t="s">
        <v>101</v>
      </c>
      <c r="E461">
        <v>671</v>
      </c>
      <c r="F461">
        <v>169</v>
      </c>
      <c r="G461">
        <v>125</v>
      </c>
      <c r="H461">
        <v>127</v>
      </c>
      <c r="I461">
        <v>129</v>
      </c>
      <c r="J461">
        <v>130</v>
      </c>
      <c r="K461">
        <v>162</v>
      </c>
      <c r="L461">
        <v>138</v>
      </c>
      <c r="M461">
        <v>130</v>
      </c>
    </row>
    <row r="462" spans="1:13" x14ac:dyDescent="0.45">
      <c r="A462">
        <v>461</v>
      </c>
      <c r="B462">
        <v>1998</v>
      </c>
      <c r="C462" t="s">
        <v>318</v>
      </c>
      <c r="D462" t="s">
        <v>178</v>
      </c>
      <c r="E462">
        <v>661</v>
      </c>
      <c r="F462">
        <v>183</v>
      </c>
      <c r="G462">
        <v>83</v>
      </c>
      <c r="H462">
        <v>113</v>
      </c>
      <c r="I462">
        <v>125</v>
      </c>
      <c r="J462">
        <v>131</v>
      </c>
      <c r="K462">
        <v>162</v>
      </c>
      <c r="L462">
        <v>163</v>
      </c>
      <c r="M462">
        <v>103</v>
      </c>
    </row>
    <row r="463" spans="1:13" x14ac:dyDescent="0.45">
      <c r="A463">
        <v>462</v>
      </c>
      <c r="B463">
        <v>1992</v>
      </c>
      <c r="C463" t="s">
        <v>724</v>
      </c>
      <c r="D463" t="s">
        <v>264</v>
      </c>
      <c r="E463">
        <v>632</v>
      </c>
      <c r="F463">
        <v>179</v>
      </c>
      <c r="G463">
        <v>118</v>
      </c>
      <c r="H463">
        <v>110</v>
      </c>
      <c r="I463">
        <v>121</v>
      </c>
      <c r="J463">
        <v>146</v>
      </c>
      <c r="K463">
        <v>162</v>
      </c>
      <c r="L463">
        <v>220</v>
      </c>
      <c r="M463">
        <v>103</v>
      </c>
    </row>
    <row r="464" spans="1:13" x14ac:dyDescent="0.45">
      <c r="A464">
        <v>463</v>
      </c>
      <c r="B464">
        <v>1937</v>
      </c>
      <c r="C464" t="s">
        <v>441</v>
      </c>
      <c r="D464" t="s">
        <v>70</v>
      </c>
      <c r="E464">
        <v>701</v>
      </c>
      <c r="F464">
        <v>143</v>
      </c>
      <c r="G464">
        <v>183</v>
      </c>
      <c r="H464">
        <v>116</v>
      </c>
      <c r="I464">
        <v>119</v>
      </c>
      <c r="J464">
        <v>155</v>
      </c>
      <c r="K464">
        <v>162</v>
      </c>
      <c r="L464">
        <v>233</v>
      </c>
      <c r="M464">
        <v>117</v>
      </c>
    </row>
    <row r="465" spans="1:13" x14ac:dyDescent="0.45">
      <c r="A465">
        <v>464</v>
      </c>
      <c r="B465">
        <v>1961</v>
      </c>
      <c r="C465" t="s">
        <v>447</v>
      </c>
      <c r="D465" t="s">
        <v>42</v>
      </c>
      <c r="E465">
        <v>698</v>
      </c>
      <c r="F465">
        <v>136</v>
      </c>
      <c r="G465">
        <v>79</v>
      </c>
      <c r="H465">
        <v>102</v>
      </c>
      <c r="I465">
        <v>110</v>
      </c>
      <c r="J465">
        <v>151</v>
      </c>
      <c r="K465">
        <v>162</v>
      </c>
      <c r="L465">
        <v>239</v>
      </c>
      <c r="M465">
        <v>75</v>
      </c>
    </row>
    <row r="466" spans="1:13" x14ac:dyDescent="0.45">
      <c r="A466">
        <v>465</v>
      </c>
      <c r="B466">
        <v>2006</v>
      </c>
      <c r="C466" t="s">
        <v>1168</v>
      </c>
      <c r="D466" t="s">
        <v>139</v>
      </c>
      <c r="E466">
        <v>704</v>
      </c>
      <c r="F466">
        <v>173</v>
      </c>
      <c r="G466">
        <v>157</v>
      </c>
      <c r="H466">
        <v>115</v>
      </c>
      <c r="I466">
        <v>124</v>
      </c>
      <c r="J466">
        <v>149</v>
      </c>
      <c r="K466">
        <v>162</v>
      </c>
      <c r="L466">
        <v>204</v>
      </c>
      <c r="M466">
        <v>118</v>
      </c>
    </row>
    <row r="467" spans="1:13" x14ac:dyDescent="0.45">
      <c r="A467">
        <v>466</v>
      </c>
      <c r="B467">
        <v>1946</v>
      </c>
      <c r="C467" t="s">
        <v>441</v>
      </c>
      <c r="D467" t="s">
        <v>70</v>
      </c>
      <c r="E467">
        <v>604</v>
      </c>
      <c r="F467">
        <v>137</v>
      </c>
      <c r="G467">
        <v>148</v>
      </c>
      <c r="H467">
        <v>105</v>
      </c>
      <c r="I467">
        <v>110</v>
      </c>
      <c r="J467">
        <v>159</v>
      </c>
      <c r="K467">
        <v>162</v>
      </c>
      <c r="L467">
        <v>283</v>
      </c>
      <c r="M467">
        <v>91</v>
      </c>
    </row>
    <row r="468" spans="1:13" x14ac:dyDescent="0.45">
      <c r="A468">
        <v>467</v>
      </c>
      <c r="B468">
        <v>1914</v>
      </c>
      <c r="C468" t="s">
        <v>597</v>
      </c>
      <c r="D468" t="s">
        <v>139</v>
      </c>
      <c r="E468">
        <v>604</v>
      </c>
      <c r="F468">
        <v>169</v>
      </c>
      <c r="G468">
        <v>135</v>
      </c>
      <c r="H468">
        <v>115</v>
      </c>
      <c r="I468">
        <v>123</v>
      </c>
      <c r="J468">
        <v>144</v>
      </c>
      <c r="K468">
        <v>162</v>
      </c>
      <c r="L468">
        <v>229</v>
      </c>
      <c r="M468">
        <v>113</v>
      </c>
    </row>
    <row r="469" spans="1:13" x14ac:dyDescent="0.45">
      <c r="A469">
        <v>468</v>
      </c>
      <c r="B469">
        <v>1978</v>
      </c>
      <c r="C469" t="s">
        <v>436</v>
      </c>
      <c r="D469" t="s">
        <v>48</v>
      </c>
      <c r="E469">
        <v>746</v>
      </c>
      <c r="F469">
        <v>92</v>
      </c>
      <c r="G469">
        <v>143</v>
      </c>
      <c r="H469">
        <v>120</v>
      </c>
      <c r="I469">
        <v>114</v>
      </c>
      <c r="J469">
        <v>156</v>
      </c>
      <c r="K469">
        <v>162</v>
      </c>
      <c r="L469">
        <v>231</v>
      </c>
      <c r="M469">
        <v>117</v>
      </c>
    </row>
    <row r="470" spans="1:13" x14ac:dyDescent="0.45">
      <c r="A470">
        <v>469</v>
      </c>
      <c r="B470">
        <v>2024</v>
      </c>
      <c r="C470" t="s">
        <v>1102</v>
      </c>
      <c r="D470" t="s">
        <v>128</v>
      </c>
      <c r="E470">
        <v>474</v>
      </c>
      <c r="F470">
        <v>124</v>
      </c>
      <c r="G470">
        <v>132</v>
      </c>
      <c r="H470">
        <v>120</v>
      </c>
      <c r="I470">
        <v>118</v>
      </c>
      <c r="J470">
        <v>142</v>
      </c>
      <c r="K470">
        <v>162</v>
      </c>
      <c r="L470">
        <v>175</v>
      </c>
      <c r="M470">
        <v>127</v>
      </c>
    </row>
    <row r="471" spans="1:13" x14ac:dyDescent="0.45">
      <c r="A471">
        <v>470</v>
      </c>
      <c r="B471">
        <v>1964</v>
      </c>
      <c r="C471" t="s">
        <v>234</v>
      </c>
      <c r="D471" t="s">
        <v>139</v>
      </c>
      <c r="E471">
        <v>708</v>
      </c>
      <c r="F471">
        <v>127</v>
      </c>
      <c r="G471">
        <v>143</v>
      </c>
      <c r="H471">
        <v>121</v>
      </c>
      <c r="I471">
        <v>119</v>
      </c>
      <c r="J471">
        <v>142</v>
      </c>
      <c r="K471">
        <v>162</v>
      </c>
      <c r="L471">
        <v>187</v>
      </c>
      <c r="M471">
        <v>128</v>
      </c>
    </row>
    <row r="472" spans="1:13" x14ac:dyDescent="0.45">
      <c r="A472">
        <v>471</v>
      </c>
      <c r="B472">
        <v>2004</v>
      </c>
      <c r="C472" t="s">
        <v>305</v>
      </c>
      <c r="D472" t="s">
        <v>210</v>
      </c>
      <c r="E472">
        <v>645</v>
      </c>
      <c r="F472">
        <v>202</v>
      </c>
      <c r="G472">
        <v>110</v>
      </c>
      <c r="H472">
        <v>113</v>
      </c>
      <c r="I472">
        <v>128</v>
      </c>
      <c r="J472">
        <v>130</v>
      </c>
      <c r="K472">
        <v>162</v>
      </c>
      <c r="L472">
        <v>158</v>
      </c>
      <c r="M472">
        <v>114</v>
      </c>
    </row>
    <row r="473" spans="1:13" x14ac:dyDescent="0.45">
      <c r="A473">
        <v>472</v>
      </c>
      <c r="B473">
        <v>1974</v>
      </c>
      <c r="C473" t="s">
        <v>77</v>
      </c>
      <c r="D473" t="s">
        <v>78</v>
      </c>
      <c r="E473">
        <v>641</v>
      </c>
      <c r="F473">
        <v>198</v>
      </c>
      <c r="G473">
        <v>89</v>
      </c>
      <c r="H473">
        <v>112</v>
      </c>
      <c r="I473">
        <v>128</v>
      </c>
      <c r="J473">
        <v>130</v>
      </c>
      <c r="K473">
        <v>162</v>
      </c>
      <c r="L473">
        <v>172</v>
      </c>
      <c r="M473">
        <v>106</v>
      </c>
    </row>
    <row r="474" spans="1:13" x14ac:dyDescent="0.45">
      <c r="A474">
        <v>473</v>
      </c>
      <c r="B474">
        <v>1922</v>
      </c>
      <c r="C474" t="s">
        <v>183</v>
      </c>
      <c r="D474" t="s">
        <v>70</v>
      </c>
      <c r="E474">
        <v>527</v>
      </c>
      <c r="F474">
        <v>134</v>
      </c>
      <c r="G474">
        <v>85</v>
      </c>
      <c r="H474">
        <v>122</v>
      </c>
      <c r="I474">
        <v>121</v>
      </c>
      <c r="J474">
        <v>145</v>
      </c>
      <c r="K474">
        <v>162</v>
      </c>
      <c r="L474">
        <v>204</v>
      </c>
      <c r="M474">
        <v>114</v>
      </c>
    </row>
    <row r="475" spans="1:13" x14ac:dyDescent="0.45">
      <c r="A475">
        <v>474</v>
      </c>
      <c r="B475">
        <v>2018</v>
      </c>
      <c r="C475" t="s">
        <v>1169</v>
      </c>
      <c r="D475" t="s">
        <v>164</v>
      </c>
      <c r="E475">
        <v>481</v>
      </c>
      <c r="F475">
        <v>183</v>
      </c>
      <c r="G475">
        <v>126</v>
      </c>
      <c r="H475">
        <v>104</v>
      </c>
      <c r="I475">
        <v>120</v>
      </c>
      <c r="J475">
        <v>140</v>
      </c>
      <c r="K475">
        <v>162</v>
      </c>
      <c r="L475">
        <v>195</v>
      </c>
      <c r="M475">
        <v>99</v>
      </c>
    </row>
    <row r="476" spans="1:13" x14ac:dyDescent="0.45">
      <c r="A476">
        <v>475</v>
      </c>
      <c r="B476">
        <v>1970</v>
      </c>
      <c r="C476" t="s">
        <v>1170</v>
      </c>
      <c r="D476" t="s">
        <v>78</v>
      </c>
      <c r="E476">
        <v>681</v>
      </c>
      <c r="F476">
        <v>127</v>
      </c>
      <c r="G476">
        <v>143</v>
      </c>
      <c r="H476">
        <v>119</v>
      </c>
      <c r="I476">
        <v>118</v>
      </c>
      <c r="J476">
        <v>145</v>
      </c>
      <c r="K476">
        <v>162</v>
      </c>
      <c r="L476">
        <v>193</v>
      </c>
      <c r="M476">
        <v>119</v>
      </c>
    </row>
    <row r="477" spans="1:13" x14ac:dyDescent="0.45">
      <c r="A477">
        <v>476</v>
      </c>
      <c r="B477">
        <v>1943</v>
      </c>
      <c r="C477" t="s">
        <v>717</v>
      </c>
      <c r="D477" t="s">
        <v>88</v>
      </c>
      <c r="E477">
        <v>684</v>
      </c>
      <c r="F477">
        <v>117</v>
      </c>
      <c r="G477">
        <v>165</v>
      </c>
      <c r="H477">
        <v>117</v>
      </c>
      <c r="I477">
        <v>116</v>
      </c>
      <c r="J477">
        <v>148</v>
      </c>
      <c r="K477">
        <v>162</v>
      </c>
      <c r="L477">
        <v>235</v>
      </c>
      <c r="M477">
        <v>115</v>
      </c>
    </row>
    <row r="478" spans="1:13" x14ac:dyDescent="0.45">
      <c r="A478">
        <v>477</v>
      </c>
      <c r="B478">
        <v>2023</v>
      </c>
      <c r="C478" t="s">
        <v>774</v>
      </c>
      <c r="D478" t="s">
        <v>164</v>
      </c>
      <c r="E478">
        <v>730</v>
      </c>
      <c r="F478">
        <v>112</v>
      </c>
      <c r="G478">
        <v>74</v>
      </c>
      <c r="H478">
        <v>132</v>
      </c>
      <c r="I478">
        <v>127</v>
      </c>
      <c r="J478">
        <v>136</v>
      </c>
      <c r="K478">
        <v>162</v>
      </c>
      <c r="L478">
        <v>141</v>
      </c>
      <c r="M478">
        <v>125</v>
      </c>
    </row>
    <row r="479" spans="1:13" x14ac:dyDescent="0.45">
      <c r="A479">
        <v>478</v>
      </c>
      <c r="B479">
        <v>1936</v>
      </c>
      <c r="C479" t="s">
        <v>543</v>
      </c>
      <c r="D479" t="s">
        <v>64</v>
      </c>
      <c r="E479">
        <v>666</v>
      </c>
      <c r="F479">
        <v>145</v>
      </c>
      <c r="G479">
        <v>56</v>
      </c>
      <c r="H479">
        <v>130</v>
      </c>
      <c r="I479">
        <v>129</v>
      </c>
      <c r="J479">
        <v>130</v>
      </c>
      <c r="K479">
        <v>162</v>
      </c>
      <c r="L479">
        <v>129</v>
      </c>
      <c r="M479">
        <v>128</v>
      </c>
    </row>
    <row r="480" spans="1:13" x14ac:dyDescent="0.45">
      <c r="A480">
        <v>479</v>
      </c>
      <c r="B480">
        <v>2000</v>
      </c>
      <c r="C480" t="s">
        <v>224</v>
      </c>
      <c r="D480" t="s">
        <v>134</v>
      </c>
      <c r="E480">
        <v>697</v>
      </c>
      <c r="F480">
        <v>148</v>
      </c>
      <c r="G480">
        <v>54</v>
      </c>
      <c r="H480">
        <v>136</v>
      </c>
      <c r="I480">
        <v>132</v>
      </c>
      <c r="J480">
        <v>156</v>
      </c>
      <c r="K480">
        <v>162</v>
      </c>
      <c r="L480">
        <v>188</v>
      </c>
      <c r="M480">
        <v>119</v>
      </c>
    </row>
    <row r="481" spans="1:13" x14ac:dyDescent="0.45">
      <c r="A481">
        <v>480</v>
      </c>
      <c r="B481">
        <v>1924</v>
      </c>
      <c r="C481" t="s">
        <v>690</v>
      </c>
      <c r="D481" t="s">
        <v>158</v>
      </c>
      <c r="E481">
        <v>624</v>
      </c>
      <c r="F481">
        <v>111</v>
      </c>
      <c r="G481">
        <v>46</v>
      </c>
      <c r="H481">
        <v>129</v>
      </c>
      <c r="I481">
        <v>124</v>
      </c>
      <c r="J481">
        <v>136</v>
      </c>
      <c r="K481">
        <v>162</v>
      </c>
      <c r="L481">
        <v>154</v>
      </c>
      <c r="M481">
        <v>123</v>
      </c>
    </row>
    <row r="482" spans="1:13" x14ac:dyDescent="0.45">
      <c r="A482">
        <v>481</v>
      </c>
      <c r="B482">
        <v>1997</v>
      </c>
      <c r="C482" t="s">
        <v>456</v>
      </c>
      <c r="D482" t="s">
        <v>1134</v>
      </c>
      <c r="E482">
        <v>657</v>
      </c>
      <c r="F482">
        <v>169</v>
      </c>
      <c r="G482">
        <v>147</v>
      </c>
      <c r="H482">
        <v>101</v>
      </c>
      <c r="I482">
        <v>115</v>
      </c>
      <c r="J482">
        <v>151</v>
      </c>
      <c r="K482">
        <v>161</v>
      </c>
      <c r="L482">
        <v>238</v>
      </c>
      <c r="M482">
        <v>90</v>
      </c>
    </row>
    <row r="483" spans="1:13" x14ac:dyDescent="0.45">
      <c r="A483">
        <v>482</v>
      </c>
      <c r="B483">
        <v>1916</v>
      </c>
      <c r="C483" t="s">
        <v>161</v>
      </c>
      <c r="D483" t="s">
        <v>182</v>
      </c>
      <c r="E483">
        <v>659</v>
      </c>
      <c r="F483">
        <v>78</v>
      </c>
      <c r="G483">
        <v>45</v>
      </c>
      <c r="H483">
        <v>133</v>
      </c>
      <c r="I483">
        <v>119</v>
      </c>
      <c r="J483">
        <v>148</v>
      </c>
      <c r="K483">
        <v>161</v>
      </c>
      <c r="L483">
        <v>196</v>
      </c>
      <c r="M483">
        <v>125</v>
      </c>
    </row>
    <row r="484" spans="1:13" x14ac:dyDescent="0.45">
      <c r="A484">
        <v>483</v>
      </c>
      <c r="B484">
        <v>1921</v>
      </c>
      <c r="C484" t="s">
        <v>183</v>
      </c>
      <c r="D484" t="s">
        <v>70</v>
      </c>
      <c r="E484">
        <v>672</v>
      </c>
      <c r="F484">
        <v>94</v>
      </c>
      <c r="G484">
        <v>87</v>
      </c>
      <c r="H484">
        <v>131</v>
      </c>
      <c r="I484">
        <v>122</v>
      </c>
      <c r="J484">
        <v>144</v>
      </c>
      <c r="K484">
        <v>161</v>
      </c>
      <c r="L484">
        <v>176</v>
      </c>
      <c r="M484">
        <v>127</v>
      </c>
    </row>
    <row r="485" spans="1:13" x14ac:dyDescent="0.45">
      <c r="A485">
        <v>484</v>
      </c>
      <c r="B485">
        <v>2001</v>
      </c>
      <c r="C485" t="s">
        <v>428</v>
      </c>
      <c r="D485" t="s">
        <v>210</v>
      </c>
      <c r="E485">
        <v>677</v>
      </c>
      <c r="F485">
        <v>162</v>
      </c>
      <c r="G485">
        <v>71</v>
      </c>
      <c r="H485">
        <v>123</v>
      </c>
      <c r="I485">
        <v>126</v>
      </c>
      <c r="J485">
        <v>138</v>
      </c>
      <c r="K485">
        <v>161</v>
      </c>
      <c r="L485">
        <v>160</v>
      </c>
      <c r="M485">
        <v>111</v>
      </c>
    </row>
    <row r="486" spans="1:13" x14ac:dyDescent="0.45">
      <c r="A486">
        <v>485</v>
      </c>
      <c r="B486">
        <v>1907</v>
      </c>
      <c r="C486" t="s">
        <v>69</v>
      </c>
      <c r="D486" t="s">
        <v>70</v>
      </c>
      <c r="E486">
        <v>646</v>
      </c>
      <c r="F486">
        <v>58</v>
      </c>
      <c r="H486">
        <v>138</v>
      </c>
      <c r="I486">
        <v>123</v>
      </c>
      <c r="J486">
        <v>147</v>
      </c>
      <c r="K486">
        <v>161</v>
      </c>
      <c r="L486">
        <v>185</v>
      </c>
    </row>
    <row r="487" spans="1:13" x14ac:dyDescent="0.45">
      <c r="A487">
        <v>486</v>
      </c>
      <c r="B487">
        <v>2009</v>
      </c>
      <c r="C487" t="s">
        <v>856</v>
      </c>
      <c r="D487" t="s">
        <v>90</v>
      </c>
      <c r="E487">
        <v>719</v>
      </c>
      <c r="F487">
        <v>165</v>
      </c>
      <c r="G487">
        <v>110</v>
      </c>
      <c r="H487">
        <v>113</v>
      </c>
      <c r="I487">
        <v>121</v>
      </c>
      <c r="J487">
        <v>143</v>
      </c>
      <c r="K487">
        <v>161</v>
      </c>
      <c r="L487">
        <v>194</v>
      </c>
      <c r="M487">
        <v>104</v>
      </c>
    </row>
    <row r="488" spans="1:13" x14ac:dyDescent="0.45">
      <c r="A488">
        <v>487</v>
      </c>
      <c r="B488">
        <v>1974</v>
      </c>
      <c r="C488" t="s">
        <v>366</v>
      </c>
      <c r="D488" t="s">
        <v>64</v>
      </c>
      <c r="E488">
        <v>605</v>
      </c>
      <c r="F488">
        <v>152</v>
      </c>
      <c r="G488">
        <v>145</v>
      </c>
      <c r="H488">
        <v>115</v>
      </c>
      <c r="I488">
        <v>122</v>
      </c>
      <c r="J488">
        <v>142</v>
      </c>
      <c r="K488">
        <v>161</v>
      </c>
      <c r="L488">
        <v>202</v>
      </c>
      <c r="M488">
        <v>118</v>
      </c>
    </row>
    <row r="489" spans="1:13" x14ac:dyDescent="0.45">
      <c r="A489">
        <v>488</v>
      </c>
      <c r="B489">
        <v>1999</v>
      </c>
      <c r="C489" t="s">
        <v>1135</v>
      </c>
      <c r="D489" t="s">
        <v>106</v>
      </c>
      <c r="E489">
        <v>608</v>
      </c>
      <c r="F489">
        <v>170</v>
      </c>
      <c r="G489">
        <v>104</v>
      </c>
      <c r="H489">
        <v>122</v>
      </c>
      <c r="I489">
        <v>129</v>
      </c>
      <c r="J489">
        <v>126</v>
      </c>
      <c r="K489">
        <v>161</v>
      </c>
      <c r="L489">
        <v>132</v>
      </c>
      <c r="M489">
        <v>125</v>
      </c>
    </row>
    <row r="490" spans="1:13" x14ac:dyDescent="0.45">
      <c r="A490">
        <v>489</v>
      </c>
      <c r="B490">
        <v>1921</v>
      </c>
      <c r="C490" t="s">
        <v>69</v>
      </c>
      <c r="D490" t="s">
        <v>70</v>
      </c>
      <c r="E490">
        <v>581</v>
      </c>
      <c r="F490">
        <v>114</v>
      </c>
      <c r="G490">
        <v>52</v>
      </c>
      <c r="H490">
        <v>130</v>
      </c>
      <c r="I490">
        <v>124</v>
      </c>
      <c r="J490">
        <v>142</v>
      </c>
      <c r="K490">
        <v>161</v>
      </c>
      <c r="L490">
        <v>171</v>
      </c>
      <c r="M490">
        <v>124</v>
      </c>
    </row>
    <row r="491" spans="1:13" x14ac:dyDescent="0.45">
      <c r="A491">
        <v>490</v>
      </c>
      <c r="B491">
        <v>1937</v>
      </c>
      <c r="C491" t="s">
        <v>1171</v>
      </c>
      <c r="D491" t="s">
        <v>88</v>
      </c>
      <c r="E491">
        <v>405</v>
      </c>
      <c r="F491">
        <v>131</v>
      </c>
      <c r="G491">
        <v>55</v>
      </c>
      <c r="H491">
        <v>126</v>
      </c>
      <c r="I491">
        <v>124</v>
      </c>
      <c r="J491">
        <v>138</v>
      </c>
      <c r="K491">
        <v>161</v>
      </c>
      <c r="L491">
        <v>166</v>
      </c>
      <c r="M491">
        <v>118</v>
      </c>
    </row>
    <row r="492" spans="1:13" x14ac:dyDescent="0.45">
      <c r="A492">
        <v>491</v>
      </c>
      <c r="B492">
        <v>2004</v>
      </c>
      <c r="C492" t="s">
        <v>1172</v>
      </c>
      <c r="D492" t="s">
        <v>164</v>
      </c>
      <c r="E492">
        <v>657</v>
      </c>
      <c r="F492">
        <v>89</v>
      </c>
      <c r="G492">
        <v>81</v>
      </c>
      <c r="H492">
        <v>124</v>
      </c>
      <c r="I492">
        <v>114</v>
      </c>
      <c r="J492">
        <v>144</v>
      </c>
      <c r="K492">
        <v>161</v>
      </c>
      <c r="L492">
        <v>176</v>
      </c>
      <c r="M492">
        <v>109</v>
      </c>
    </row>
    <row r="493" spans="1:13" x14ac:dyDescent="0.45">
      <c r="A493">
        <v>492</v>
      </c>
      <c r="B493">
        <v>2024</v>
      </c>
      <c r="C493" t="s">
        <v>657</v>
      </c>
      <c r="D493" t="s">
        <v>178</v>
      </c>
      <c r="E493">
        <v>527</v>
      </c>
      <c r="F493">
        <v>137</v>
      </c>
      <c r="G493">
        <v>67</v>
      </c>
      <c r="H493">
        <v>127</v>
      </c>
      <c r="I493">
        <v>127</v>
      </c>
      <c r="J493">
        <v>136</v>
      </c>
      <c r="K493">
        <v>161</v>
      </c>
      <c r="L493">
        <v>150</v>
      </c>
      <c r="M493">
        <v>113</v>
      </c>
    </row>
    <row r="494" spans="1:13" x14ac:dyDescent="0.45">
      <c r="A494">
        <v>493</v>
      </c>
      <c r="B494">
        <v>1911</v>
      </c>
      <c r="C494" t="s">
        <v>102</v>
      </c>
      <c r="D494" t="s">
        <v>103</v>
      </c>
      <c r="E494">
        <v>588</v>
      </c>
      <c r="F494">
        <v>134</v>
      </c>
      <c r="H494">
        <v>130</v>
      </c>
      <c r="I494">
        <v>130</v>
      </c>
      <c r="J494">
        <v>130</v>
      </c>
      <c r="K494">
        <v>161</v>
      </c>
      <c r="L494">
        <v>130</v>
      </c>
    </row>
    <row r="495" spans="1:13" x14ac:dyDescent="0.45">
      <c r="A495">
        <v>494</v>
      </c>
      <c r="B495">
        <v>1979</v>
      </c>
      <c r="C495" t="s">
        <v>298</v>
      </c>
      <c r="D495" t="s">
        <v>264</v>
      </c>
      <c r="E495">
        <v>686</v>
      </c>
      <c r="F495">
        <v>142</v>
      </c>
      <c r="G495">
        <v>85</v>
      </c>
      <c r="H495">
        <v>115</v>
      </c>
      <c r="I495">
        <v>118</v>
      </c>
      <c r="J495">
        <v>140</v>
      </c>
      <c r="K495">
        <v>161</v>
      </c>
      <c r="L495">
        <v>192</v>
      </c>
      <c r="M495">
        <v>105</v>
      </c>
    </row>
    <row r="496" spans="1:13" x14ac:dyDescent="0.45">
      <c r="A496">
        <v>495</v>
      </c>
      <c r="B496">
        <v>1975</v>
      </c>
      <c r="C496" t="s">
        <v>226</v>
      </c>
      <c r="D496" t="s">
        <v>48</v>
      </c>
      <c r="E496">
        <v>605</v>
      </c>
      <c r="F496">
        <v>113</v>
      </c>
      <c r="G496">
        <v>116</v>
      </c>
      <c r="H496">
        <v>128</v>
      </c>
      <c r="I496">
        <v>122</v>
      </c>
      <c r="J496">
        <v>149</v>
      </c>
      <c r="K496">
        <v>161</v>
      </c>
      <c r="L496">
        <v>194</v>
      </c>
      <c r="M496">
        <v>130</v>
      </c>
    </row>
    <row r="497" spans="1:13" x14ac:dyDescent="0.45">
      <c r="A497">
        <v>496</v>
      </c>
      <c r="B497">
        <v>2014</v>
      </c>
      <c r="C497" t="s">
        <v>355</v>
      </c>
      <c r="D497" t="s">
        <v>356</v>
      </c>
      <c r="E497">
        <v>638</v>
      </c>
      <c r="F497">
        <v>188</v>
      </c>
      <c r="G497">
        <v>133</v>
      </c>
      <c r="H497">
        <v>112</v>
      </c>
      <c r="I497">
        <v>123</v>
      </c>
      <c r="J497">
        <v>140</v>
      </c>
      <c r="K497">
        <v>161</v>
      </c>
      <c r="L497">
        <v>192</v>
      </c>
      <c r="M497">
        <v>116</v>
      </c>
    </row>
    <row r="498" spans="1:13" x14ac:dyDescent="0.45">
      <c r="A498">
        <v>497</v>
      </c>
      <c r="B498">
        <v>1932</v>
      </c>
      <c r="C498" t="s">
        <v>468</v>
      </c>
      <c r="D498" t="s">
        <v>158</v>
      </c>
      <c r="E498">
        <v>657</v>
      </c>
      <c r="F498">
        <v>111</v>
      </c>
      <c r="G498">
        <v>42</v>
      </c>
      <c r="H498">
        <v>130</v>
      </c>
      <c r="I498">
        <v>126</v>
      </c>
      <c r="J498">
        <v>135</v>
      </c>
      <c r="K498">
        <v>161</v>
      </c>
      <c r="L498">
        <v>147</v>
      </c>
      <c r="M498">
        <v>121</v>
      </c>
    </row>
    <row r="499" spans="1:13" x14ac:dyDescent="0.45">
      <c r="A499">
        <v>498</v>
      </c>
      <c r="B499">
        <v>1978</v>
      </c>
      <c r="C499" t="s">
        <v>695</v>
      </c>
      <c r="D499" t="s">
        <v>164</v>
      </c>
      <c r="E499">
        <v>531</v>
      </c>
      <c r="F499">
        <v>147</v>
      </c>
      <c r="G499">
        <v>137</v>
      </c>
      <c r="H499">
        <v>113</v>
      </c>
      <c r="I499">
        <v>116</v>
      </c>
      <c r="J499">
        <v>145</v>
      </c>
      <c r="K499">
        <v>161</v>
      </c>
      <c r="L499">
        <v>214</v>
      </c>
      <c r="M499">
        <v>106</v>
      </c>
    </row>
    <row r="500" spans="1:13" x14ac:dyDescent="0.45">
      <c r="A500">
        <v>499</v>
      </c>
      <c r="B500">
        <v>1919</v>
      </c>
      <c r="C500" t="s">
        <v>69</v>
      </c>
      <c r="D500" t="s">
        <v>70</v>
      </c>
      <c r="E500">
        <v>545</v>
      </c>
      <c r="F500">
        <v>86</v>
      </c>
      <c r="G500">
        <v>57</v>
      </c>
      <c r="H500">
        <v>139</v>
      </c>
      <c r="I500">
        <v>125</v>
      </c>
      <c r="J500">
        <v>139</v>
      </c>
      <c r="K500">
        <v>161</v>
      </c>
      <c r="L500">
        <v>138</v>
      </c>
      <c r="M500">
        <v>136</v>
      </c>
    </row>
    <row r="501" spans="1:13" x14ac:dyDescent="0.45">
      <c r="A501">
        <v>500</v>
      </c>
      <c r="B501">
        <v>1978</v>
      </c>
      <c r="C501" t="s">
        <v>366</v>
      </c>
      <c r="D501" t="s">
        <v>64</v>
      </c>
      <c r="E501">
        <v>450</v>
      </c>
      <c r="F501">
        <v>124</v>
      </c>
      <c r="G501">
        <v>167</v>
      </c>
      <c r="H501">
        <v>113</v>
      </c>
      <c r="I501">
        <v>116</v>
      </c>
      <c r="J501">
        <v>147</v>
      </c>
      <c r="K501">
        <v>161</v>
      </c>
      <c r="L501">
        <v>220</v>
      </c>
      <c r="M501">
        <v>113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2528B-AB3D-41FD-B07C-703860FDB87A}">
  <dimension ref="A1:W31"/>
  <sheetViews>
    <sheetView workbookViewId="0">
      <selection activeCell="M27" sqref="M27"/>
    </sheetView>
  </sheetViews>
  <sheetFormatPr defaultRowHeight="14.25" x14ac:dyDescent="0.45"/>
  <cols>
    <col min="1" max="1" width="3.86328125" bestFit="1" customWidth="1"/>
    <col min="2" max="2" width="16.59765625" bestFit="1" customWidth="1"/>
    <col min="3" max="3" width="7.265625" bestFit="1" customWidth="1"/>
    <col min="4" max="4" width="4.19921875" bestFit="1" customWidth="1"/>
    <col min="5" max="5" width="5.06640625" bestFit="1" customWidth="1"/>
    <col min="6" max="6" width="5.33203125" bestFit="1" customWidth="1"/>
    <col min="7" max="7" width="4.06640625" bestFit="1" customWidth="1"/>
    <col min="8" max="8" width="5.6640625" bestFit="1" customWidth="1"/>
    <col min="9" max="9" width="5.06640625" bestFit="1" customWidth="1"/>
    <col min="10" max="10" width="6.53125" bestFit="1" customWidth="1"/>
    <col min="11" max="11" width="5.73046875" bestFit="1" customWidth="1"/>
    <col min="12" max="12" width="5.796875" bestFit="1" customWidth="1"/>
    <col min="13" max="13" width="7.73046875" bestFit="1" customWidth="1"/>
    <col min="14" max="15" width="6.33203125" bestFit="1" customWidth="1"/>
    <col min="16" max="16" width="6.1328125" bestFit="1" customWidth="1"/>
    <col min="17" max="17" width="6.33203125" bestFit="1" customWidth="1"/>
    <col min="18" max="18" width="7.6640625" bestFit="1" customWidth="1"/>
    <col min="19" max="19" width="7.59765625" bestFit="1" customWidth="1"/>
    <col min="20" max="20" width="6" bestFit="1" customWidth="1"/>
    <col min="21" max="21" width="5.3984375" bestFit="1" customWidth="1"/>
    <col min="22" max="22" width="5.73046875" bestFit="1" customWidth="1"/>
    <col min="23" max="23" width="6.73046875" bestFit="1" customWidth="1"/>
  </cols>
  <sheetData>
    <row r="1" spans="1:23" x14ac:dyDescent="0.45">
      <c r="A1" t="s">
        <v>1083</v>
      </c>
      <c r="B1" t="s">
        <v>1084</v>
      </c>
      <c r="C1" t="s">
        <v>5</v>
      </c>
      <c r="D1" t="s">
        <v>7</v>
      </c>
      <c r="E1" t="s">
        <v>2</v>
      </c>
      <c r="F1" t="s">
        <v>14</v>
      </c>
      <c r="G1" t="s">
        <v>9</v>
      </c>
      <c r="H1" t="s">
        <v>15</v>
      </c>
      <c r="I1" t="s">
        <v>16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21</v>
      </c>
      <c r="P1" t="s">
        <v>22</v>
      </c>
      <c r="Q1" t="s">
        <v>23</v>
      </c>
      <c r="R1" t="s">
        <v>1090</v>
      </c>
      <c r="S1" t="s">
        <v>1091</v>
      </c>
      <c r="T1" t="s">
        <v>1092</v>
      </c>
      <c r="U1" t="s">
        <v>1093</v>
      </c>
      <c r="V1" t="s">
        <v>1094</v>
      </c>
      <c r="W1" t="s">
        <v>31</v>
      </c>
    </row>
    <row r="2" spans="1:23" x14ac:dyDescent="0.45">
      <c r="A2">
        <v>1</v>
      </c>
      <c r="B2" t="s">
        <v>96</v>
      </c>
      <c r="C2" t="s">
        <v>42</v>
      </c>
      <c r="D2">
        <v>156</v>
      </c>
      <c r="E2">
        <v>694</v>
      </c>
      <c r="F2">
        <v>60</v>
      </c>
      <c r="G2">
        <v>123</v>
      </c>
      <c r="H2">
        <v>144</v>
      </c>
      <c r="I2">
        <v>7</v>
      </c>
      <c r="J2">
        <v>0.18099999999999999</v>
      </c>
      <c r="K2">
        <v>0.23699999999999999</v>
      </c>
      <c r="L2">
        <v>0.39</v>
      </c>
      <c r="M2">
        <v>0.36499999999999999</v>
      </c>
      <c r="N2">
        <v>0.32700000000000001</v>
      </c>
      <c r="O2">
        <v>0.45700000000000002</v>
      </c>
      <c r="P2">
        <v>0.71699999999999997</v>
      </c>
      <c r="Q2">
        <v>1.1739999999999999</v>
      </c>
      <c r="R2">
        <v>0.48099999999999998</v>
      </c>
      <c r="S2">
        <v>219</v>
      </c>
      <c r="T2">
        <v>-1</v>
      </c>
      <c r="U2">
        <v>95.4</v>
      </c>
      <c r="V2">
        <v>-9.8000000000000007</v>
      </c>
      <c r="W2">
        <v>11.1</v>
      </c>
    </row>
    <row r="3" spans="1:23" x14ac:dyDescent="0.45">
      <c r="A3">
        <v>2</v>
      </c>
      <c r="B3" t="s">
        <v>284</v>
      </c>
      <c r="C3" t="s">
        <v>174</v>
      </c>
      <c r="D3">
        <v>161</v>
      </c>
      <c r="E3">
        <v>709</v>
      </c>
      <c r="F3">
        <v>32</v>
      </c>
      <c r="G3">
        <v>134</v>
      </c>
      <c r="H3">
        <v>113</v>
      </c>
      <c r="I3">
        <v>33</v>
      </c>
      <c r="J3">
        <v>7.3999999999999996E-2</v>
      </c>
      <c r="K3">
        <v>0.154</v>
      </c>
      <c r="L3">
        <v>0.26200000000000001</v>
      </c>
      <c r="M3">
        <v>0.36399999999999999</v>
      </c>
      <c r="N3">
        <v>0.33900000000000002</v>
      </c>
      <c r="O3">
        <v>0.39</v>
      </c>
      <c r="P3">
        <v>0.6</v>
      </c>
      <c r="Q3">
        <v>0.99</v>
      </c>
      <c r="R3">
        <v>0.41499999999999998</v>
      </c>
      <c r="S3">
        <v>168</v>
      </c>
      <c r="T3">
        <v>0.7</v>
      </c>
      <c r="U3">
        <v>57.1</v>
      </c>
      <c r="V3">
        <v>19.5</v>
      </c>
      <c r="W3">
        <v>10.3</v>
      </c>
    </row>
    <row r="4" spans="1:23" x14ac:dyDescent="0.45">
      <c r="A4">
        <v>3</v>
      </c>
      <c r="B4" t="s">
        <v>453</v>
      </c>
      <c r="C4" t="s">
        <v>42</v>
      </c>
      <c r="D4">
        <v>156</v>
      </c>
      <c r="E4">
        <v>715</v>
      </c>
      <c r="F4">
        <v>44</v>
      </c>
      <c r="G4">
        <v>129</v>
      </c>
      <c r="H4">
        <v>115</v>
      </c>
      <c r="I4">
        <v>7</v>
      </c>
      <c r="J4">
        <v>0.187</v>
      </c>
      <c r="K4">
        <v>0.156</v>
      </c>
      <c r="L4">
        <v>0.29799999999999999</v>
      </c>
      <c r="M4">
        <v>0.29399999999999998</v>
      </c>
      <c r="N4">
        <v>0.29399999999999998</v>
      </c>
      <c r="O4">
        <v>0.42599999999999999</v>
      </c>
      <c r="P4">
        <v>0.59199999999999997</v>
      </c>
      <c r="Q4">
        <v>1.018</v>
      </c>
      <c r="R4">
        <v>0.43</v>
      </c>
      <c r="S4">
        <v>184</v>
      </c>
      <c r="T4">
        <v>-2.8</v>
      </c>
      <c r="U4">
        <v>67</v>
      </c>
      <c r="V4">
        <v>-2.2000000000000002</v>
      </c>
      <c r="W4">
        <v>9.1</v>
      </c>
    </row>
    <row r="5" spans="1:23" x14ac:dyDescent="0.45">
      <c r="A5">
        <v>4</v>
      </c>
      <c r="B5" t="s">
        <v>435</v>
      </c>
      <c r="C5" t="s">
        <v>61</v>
      </c>
      <c r="D5">
        <v>159</v>
      </c>
      <c r="E5">
        <v>712</v>
      </c>
      <c r="F5">
        <v>39</v>
      </c>
      <c r="G5">
        <v>123</v>
      </c>
      <c r="H5">
        <v>95</v>
      </c>
      <c r="I5">
        <v>18</v>
      </c>
      <c r="J5">
        <v>0.112</v>
      </c>
      <c r="K5">
        <v>0.22700000000000001</v>
      </c>
      <c r="L5">
        <v>0.25700000000000001</v>
      </c>
      <c r="M5">
        <v>0.31900000000000001</v>
      </c>
      <c r="N5">
        <v>0.28000000000000003</v>
      </c>
      <c r="O5">
        <v>0.36599999999999999</v>
      </c>
      <c r="P5">
        <v>0.53700000000000003</v>
      </c>
      <c r="Q5">
        <v>0.90300000000000002</v>
      </c>
      <c r="R5">
        <v>0.38500000000000001</v>
      </c>
      <c r="S5">
        <v>155</v>
      </c>
      <c r="T5">
        <v>1.9</v>
      </c>
      <c r="U5">
        <v>47.6</v>
      </c>
      <c r="V5">
        <v>5.3</v>
      </c>
      <c r="W5">
        <v>7.9</v>
      </c>
    </row>
    <row r="6" spans="1:23" x14ac:dyDescent="0.45">
      <c r="A6">
        <v>5</v>
      </c>
      <c r="B6" t="s">
        <v>551</v>
      </c>
      <c r="C6" t="s">
        <v>294</v>
      </c>
      <c r="D6">
        <v>161</v>
      </c>
      <c r="E6">
        <v>728</v>
      </c>
      <c r="F6">
        <v>32</v>
      </c>
      <c r="G6">
        <v>108</v>
      </c>
      <c r="H6">
        <v>96</v>
      </c>
      <c r="I6">
        <v>30</v>
      </c>
      <c r="J6">
        <v>8.2000000000000003E-2</v>
      </c>
      <c r="K6">
        <v>0.18</v>
      </c>
      <c r="L6">
        <v>0.215</v>
      </c>
      <c r="M6">
        <v>0.28799999999999998</v>
      </c>
      <c r="N6">
        <v>0.26700000000000002</v>
      </c>
      <c r="O6">
        <v>0.33900000000000002</v>
      </c>
      <c r="P6">
        <v>0.48199999999999998</v>
      </c>
      <c r="Q6">
        <v>0.82099999999999995</v>
      </c>
      <c r="R6">
        <v>0.35299999999999998</v>
      </c>
      <c r="S6">
        <v>132</v>
      </c>
      <c r="T6">
        <v>4.4000000000000004</v>
      </c>
      <c r="U6">
        <v>32.299999999999997</v>
      </c>
      <c r="V6">
        <v>18.7</v>
      </c>
      <c r="W6">
        <v>7.8</v>
      </c>
    </row>
    <row r="7" spans="1:23" x14ac:dyDescent="0.45">
      <c r="A7">
        <v>6</v>
      </c>
      <c r="B7" t="s">
        <v>750</v>
      </c>
      <c r="C7" t="s">
        <v>164</v>
      </c>
      <c r="D7">
        <v>157</v>
      </c>
      <c r="E7">
        <v>709</v>
      </c>
      <c r="F7">
        <v>49</v>
      </c>
      <c r="G7">
        <v>120</v>
      </c>
      <c r="H7">
        <v>117</v>
      </c>
      <c r="I7">
        <v>46</v>
      </c>
      <c r="J7">
        <v>0.11899999999999999</v>
      </c>
      <c r="K7">
        <v>0.223</v>
      </c>
      <c r="L7">
        <v>0.32</v>
      </c>
      <c r="M7">
        <v>0.311</v>
      </c>
      <c r="N7">
        <v>0.28899999999999998</v>
      </c>
      <c r="O7">
        <v>0.376</v>
      </c>
      <c r="P7">
        <v>0.60799999999999998</v>
      </c>
      <c r="Q7">
        <v>0.98399999999999999</v>
      </c>
      <c r="R7">
        <v>0.40899999999999997</v>
      </c>
      <c r="S7">
        <v>167</v>
      </c>
      <c r="T7">
        <v>5.3</v>
      </c>
      <c r="U7">
        <v>62</v>
      </c>
      <c r="V7">
        <v>-16.899999999999999</v>
      </c>
      <c r="W7">
        <v>7.1</v>
      </c>
    </row>
    <row r="8" spans="1:23" x14ac:dyDescent="0.45">
      <c r="A8">
        <v>7</v>
      </c>
      <c r="B8" t="s">
        <v>1095</v>
      </c>
      <c r="C8" t="s">
        <v>78</v>
      </c>
      <c r="D8">
        <v>157</v>
      </c>
      <c r="E8">
        <v>684</v>
      </c>
      <c r="F8">
        <v>27</v>
      </c>
      <c r="G8">
        <v>105</v>
      </c>
      <c r="H8">
        <v>75</v>
      </c>
      <c r="I8">
        <v>71</v>
      </c>
      <c r="J8">
        <v>9.9000000000000005E-2</v>
      </c>
      <c r="K8">
        <v>0.30299999999999999</v>
      </c>
      <c r="L8">
        <v>0.221</v>
      </c>
      <c r="M8">
        <v>0.35399999999999998</v>
      </c>
      <c r="N8">
        <v>0.26300000000000001</v>
      </c>
      <c r="O8">
        <v>0.34300000000000003</v>
      </c>
      <c r="P8">
        <v>0.48399999999999999</v>
      </c>
      <c r="Q8">
        <v>0.82699999999999996</v>
      </c>
      <c r="R8">
        <v>0.35399999999999998</v>
      </c>
      <c r="S8">
        <v>123</v>
      </c>
      <c r="T8">
        <v>8.5</v>
      </c>
      <c r="U8">
        <v>27.5</v>
      </c>
      <c r="V8">
        <v>14.6</v>
      </c>
      <c r="W8">
        <v>6.7</v>
      </c>
    </row>
    <row r="9" spans="1:23" x14ac:dyDescent="0.45">
      <c r="A9">
        <v>8</v>
      </c>
      <c r="B9" t="s">
        <v>462</v>
      </c>
      <c r="C9" t="s">
        <v>48</v>
      </c>
      <c r="D9">
        <v>154</v>
      </c>
      <c r="E9">
        <v>706</v>
      </c>
      <c r="F9">
        <v>22</v>
      </c>
      <c r="G9">
        <v>107</v>
      </c>
      <c r="H9">
        <v>79</v>
      </c>
      <c r="I9">
        <v>37</v>
      </c>
      <c r="J9">
        <v>7.9000000000000001E-2</v>
      </c>
      <c r="K9">
        <v>0.223</v>
      </c>
      <c r="L9">
        <v>0.22500000000000001</v>
      </c>
      <c r="M9">
        <v>0.35199999999999998</v>
      </c>
      <c r="N9">
        <v>0.28999999999999998</v>
      </c>
      <c r="O9">
        <v>0.35</v>
      </c>
      <c r="P9">
        <v>0.51500000000000001</v>
      </c>
      <c r="Q9">
        <v>0.86499999999999999</v>
      </c>
      <c r="R9">
        <v>0.36899999999999999</v>
      </c>
      <c r="S9">
        <v>135</v>
      </c>
      <c r="T9">
        <v>4</v>
      </c>
      <c r="U9">
        <v>33</v>
      </c>
      <c r="V9">
        <v>6.9</v>
      </c>
      <c r="W9">
        <v>6.5</v>
      </c>
    </row>
    <row r="10" spans="1:23" x14ac:dyDescent="0.45">
      <c r="A10">
        <v>9</v>
      </c>
      <c r="B10" t="s">
        <v>626</v>
      </c>
      <c r="C10" t="s">
        <v>301</v>
      </c>
      <c r="D10">
        <v>143</v>
      </c>
      <c r="E10">
        <v>614</v>
      </c>
      <c r="F10">
        <v>35</v>
      </c>
      <c r="G10">
        <v>97</v>
      </c>
      <c r="H10">
        <v>97</v>
      </c>
      <c r="I10">
        <v>7</v>
      </c>
      <c r="J10">
        <v>0.10299999999999999</v>
      </c>
      <c r="K10">
        <v>0.17699999999999999</v>
      </c>
      <c r="L10">
        <v>0.254</v>
      </c>
      <c r="M10">
        <v>0.307</v>
      </c>
      <c r="N10">
        <v>0.29599999999999999</v>
      </c>
      <c r="O10">
        <v>0.36799999999999999</v>
      </c>
      <c r="P10">
        <v>0.55000000000000004</v>
      </c>
      <c r="Q10">
        <v>0.91800000000000004</v>
      </c>
      <c r="R10">
        <v>0.38500000000000001</v>
      </c>
      <c r="S10">
        <v>149</v>
      </c>
      <c r="T10">
        <v>0.4</v>
      </c>
      <c r="U10">
        <v>35.9</v>
      </c>
      <c r="V10">
        <v>3.8</v>
      </c>
      <c r="W10">
        <v>6.2</v>
      </c>
    </row>
    <row r="11" spans="1:23" x14ac:dyDescent="0.45">
      <c r="A11">
        <v>10</v>
      </c>
      <c r="B11" t="s">
        <v>459</v>
      </c>
      <c r="C11" t="s">
        <v>110</v>
      </c>
      <c r="D11">
        <v>157</v>
      </c>
      <c r="E11">
        <v>679</v>
      </c>
      <c r="F11">
        <v>39</v>
      </c>
      <c r="G11">
        <v>115</v>
      </c>
      <c r="H11">
        <v>124</v>
      </c>
      <c r="I11">
        <v>37</v>
      </c>
      <c r="J11">
        <v>8.5000000000000006E-2</v>
      </c>
      <c r="K11">
        <v>0.123</v>
      </c>
      <c r="L11">
        <v>0.25700000000000001</v>
      </c>
      <c r="M11">
        <v>0.26400000000000001</v>
      </c>
      <c r="N11">
        <v>0.27700000000000002</v>
      </c>
      <c r="O11">
        <v>0.33800000000000002</v>
      </c>
      <c r="P11">
        <v>0.53400000000000003</v>
      </c>
      <c r="Q11">
        <v>0.87200000000000011</v>
      </c>
      <c r="R11">
        <v>0.36399999999999999</v>
      </c>
      <c r="S11">
        <v>139</v>
      </c>
      <c r="T11">
        <v>4.7</v>
      </c>
      <c r="U11">
        <v>35.5</v>
      </c>
      <c r="V11">
        <v>0.3</v>
      </c>
      <c r="W11">
        <v>6</v>
      </c>
    </row>
    <row r="12" spans="1:23" x14ac:dyDescent="0.45">
      <c r="A12">
        <v>11</v>
      </c>
      <c r="B12" t="s">
        <v>705</v>
      </c>
      <c r="C12" t="s">
        <v>308</v>
      </c>
      <c r="D12">
        <v>159</v>
      </c>
      <c r="E12">
        <v>694</v>
      </c>
      <c r="F12">
        <v>33</v>
      </c>
      <c r="G12">
        <v>98</v>
      </c>
      <c r="H12">
        <v>105</v>
      </c>
      <c r="I12">
        <v>3</v>
      </c>
      <c r="J12">
        <v>0.106</v>
      </c>
      <c r="K12">
        <v>0.14199999999999999</v>
      </c>
      <c r="L12">
        <v>0.23400000000000001</v>
      </c>
      <c r="M12">
        <v>0.33300000000000002</v>
      </c>
      <c r="N12">
        <v>0.317</v>
      </c>
      <c r="O12">
        <v>0.39300000000000002</v>
      </c>
      <c r="P12">
        <v>0.55100000000000005</v>
      </c>
      <c r="Q12">
        <v>0.94400000000000006</v>
      </c>
      <c r="R12">
        <v>0.4</v>
      </c>
      <c r="S12">
        <v>165</v>
      </c>
      <c r="T12">
        <v>-3.1</v>
      </c>
      <c r="U12">
        <v>49.1</v>
      </c>
      <c r="V12">
        <v>-18</v>
      </c>
      <c r="W12">
        <v>5.5</v>
      </c>
    </row>
    <row r="13" spans="1:23" x14ac:dyDescent="0.45">
      <c r="A13">
        <v>12</v>
      </c>
      <c r="B13" t="s">
        <v>1096</v>
      </c>
      <c r="C13" t="s">
        <v>48</v>
      </c>
      <c r="D13">
        <v>147</v>
      </c>
      <c r="E13">
        <v>641</v>
      </c>
      <c r="F13">
        <v>34</v>
      </c>
      <c r="G13">
        <v>100</v>
      </c>
      <c r="H13">
        <v>100</v>
      </c>
      <c r="I13">
        <v>3</v>
      </c>
      <c r="J13">
        <v>0.109</v>
      </c>
      <c r="K13">
        <v>0.23200000000000001</v>
      </c>
      <c r="L13">
        <v>0.27500000000000002</v>
      </c>
      <c r="M13">
        <v>0.33200000000000002</v>
      </c>
      <c r="N13">
        <v>0.28899999999999998</v>
      </c>
      <c r="O13">
        <v>0.36699999999999999</v>
      </c>
      <c r="P13">
        <v>0.56399999999999995</v>
      </c>
      <c r="Q13">
        <v>0.93099999999999994</v>
      </c>
      <c r="R13">
        <v>0.38700000000000001</v>
      </c>
      <c r="S13">
        <v>148</v>
      </c>
      <c r="T13">
        <v>-0.8</v>
      </c>
      <c r="U13">
        <v>34.799999999999997</v>
      </c>
      <c r="V13">
        <v>-4</v>
      </c>
      <c r="W13">
        <v>5.3</v>
      </c>
    </row>
    <row r="14" spans="1:23" x14ac:dyDescent="0.45">
      <c r="A14">
        <v>13</v>
      </c>
      <c r="B14" t="s">
        <v>614</v>
      </c>
      <c r="C14" t="s">
        <v>230</v>
      </c>
      <c r="D14">
        <v>142</v>
      </c>
      <c r="E14">
        <v>617</v>
      </c>
      <c r="F14">
        <v>35</v>
      </c>
      <c r="G14">
        <v>80</v>
      </c>
      <c r="H14">
        <v>87</v>
      </c>
      <c r="I14">
        <v>1</v>
      </c>
      <c r="J14">
        <v>0.104</v>
      </c>
      <c r="K14">
        <v>0.17599999999999999</v>
      </c>
      <c r="L14">
        <v>0.23100000000000001</v>
      </c>
      <c r="M14">
        <v>0.28199999999999997</v>
      </c>
      <c r="N14">
        <v>0.27300000000000002</v>
      </c>
      <c r="O14">
        <v>0.35199999999999998</v>
      </c>
      <c r="P14">
        <v>0.504</v>
      </c>
      <c r="Q14">
        <v>0.85599999999999998</v>
      </c>
      <c r="R14">
        <v>0.36099999999999999</v>
      </c>
      <c r="S14">
        <v>136</v>
      </c>
      <c r="T14">
        <v>-1.4</v>
      </c>
      <c r="U14">
        <v>24.5</v>
      </c>
      <c r="V14">
        <v>6.1</v>
      </c>
      <c r="W14">
        <v>5.2</v>
      </c>
    </row>
    <row r="15" spans="1:23" x14ac:dyDescent="0.45">
      <c r="A15">
        <v>14</v>
      </c>
      <c r="B15" t="s">
        <v>1097</v>
      </c>
      <c r="C15" t="s">
        <v>210</v>
      </c>
      <c r="D15">
        <v>157</v>
      </c>
      <c r="E15">
        <v>666</v>
      </c>
      <c r="F15">
        <v>43</v>
      </c>
      <c r="G15">
        <v>97</v>
      </c>
      <c r="H15">
        <v>114</v>
      </c>
      <c r="I15">
        <v>0</v>
      </c>
      <c r="J15">
        <v>0.10199999999999999</v>
      </c>
      <c r="K15">
        <v>0.25</v>
      </c>
      <c r="L15">
        <v>0.27100000000000002</v>
      </c>
      <c r="M15">
        <v>0.35</v>
      </c>
      <c r="N15">
        <v>0.30199999999999999</v>
      </c>
      <c r="O15">
        <v>0.375</v>
      </c>
      <c r="P15">
        <v>0.57299999999999995</v>
      </c>
      <c r="Q15">
        <v>0.94799999999999995</v>
      </c>
      <c r="R15">
        <v>0.40100000000000002</v>
      </c>
      <c r="S15">
        <v>159</v>
      </c>
      <c r="T15">
        <v>-1.6</v>
      </c>
      <c r="U15">
        <v>45</v>
      </c>
      <c r="V15">
        <v>-17.100000000000001</v>
      </c>
      <c r="W15">
        <v>5.2</v>
      </c>
    </row>
    <row r="16" spans="1:23" x14ac:dyDescent="0.45">
      <c r="A16">
        <v>15</v>
      </c>
      <c r="B16" t="s">
        <v>657</v>
      </c>
      <c r="C16" t="s">
        <v>178</v>
      </c>
      <c r="D16">
        <v>149</v>
      </c>
      <c r="E16">
        <v>641</v>
      </c>
      <c r="F16">
        <v>32</v>
      </c>
      <c r="G16">
        <v>89</v>
      </c>
      <c r="H16">
        <v>86</v>
      </c>
      <c r="I16">
        <v>6</v>
      </c>
      <c r="J16">
        <v>0.113</v>
      </c>
      <c r="K16">
        <v>0.155</v>
      </c>
      <c r="L16">
        <v>0.24299999999999999</v>
      </c>
      <c r="M16">
        <v>0.32200000000000001</v>
      </c>
      <c r="N16">
        <v>0.30499999999999999</v>
      </c>
      <c r="O16">
        <v>0.39500000000000002</v>
      </c>
      <c r="P16">
        <v>0.54800000000000004</v>
      </c>
      <c r="Q16">
        <v>0.94300000000000006</v>
      </c>
      <c r="R16">
        <v>0.39600000000000002</v>
      </c>
      <c r="S16">
        <v>163</v>
      </c>
      <c r="T16">
        <v>-2.1</v>
      </c>
      <c r="U16">
        <v>44.5</v>
      </c>
      <c r="V16">
        <v>-15.6</v>
      </c>
      <c r="W16">
        <v>5.0999999999999996</v>
      </c>
    </row>
    <row r="17" spans="1:23" x14ac:dyDescent="0.45">
      <c r="A17">
        <v>16</v>
      </c>
      <c r="B17" t="s">
        <v>1098</v>
      </c>
      <c r="C17" t="s">
        <v>90</v>
      </c>
      <c r="D17">
        <v>160</v>
      </c>
      <c r="E17">
        <v>687</v>
      </c>
      <c r="F17">
        <v>29</v>
      </c>
      <c r="G17">
        <v>92</v>
      </c>
      <c r="H17">
        <v>105</v>
      </c>
      <c r="I17">
        <v>16</v>
      </c>
      <c r="J17">
        <v>0.115</v>
      </c>
      <c r="K17">
        <v>0.251</v>
      </c>
      <c r="L17">
        <v>0.2</v>
      </c>
      <c r="M17">
        <v>0.30299999999999999</v>
      </c>
      <c r="N17">
        <v>0.251</v>
      </c>
      <c r="O17">
        <v>0.33700000000000002</v>
      </c>
      <c r="P17">
        <v>0.45100000000000001</v>
      </c>
      <c r="Q17">
        <v>0.78800000000000003</v>
      </c>
      <c r="R17">
        <v>0.34100000000000003</v>
      </c>
      <c r="S17">
        <v>119</v>
      </c>
      <c r="T17">
        <v>1.5</v>
      </c>
      <c r="U17">
        <v>16.8</v>
      </c>
      <c r="V17">
        <v>7.7</v>
      </c>
      <c r="W17">
        <v>4.9000000000000004</v>
      </c>
    </row>
    <row r="18" spans="1:23" x14ac:dyDescent="0.45">
      <c r="A18">
        <v>17</v>
      </c>
      <c r="B18" t="s">
        <v>81</v>
      </c>
      <c r="C18" t="s">
        <v>164</v>
      </c>
      <c r="D18">
        <v>110</v>
      </c>
      <c r="E18">
        <v>499</v>
      </c>
      <c r="F18">
        <v>18</v>
      </c>
      <c r="G18">
        <v>75</v>
      </c>
      <c r="H18">
        <v>68</v>
      </c>
      <c r="I18">
        <v>12</v>
      </c>
      <c r="J18">
        <v>0.13200000000000001</v>
      </c>
      <c r="K18">
        <v>0.122</v>
      </c>
      <c r="L18">
        <v>0.20100000000000001</v>
      </c>
      <c r="M18">
        <v>0.311</v>
      </c>
      <c r="N18">
        <v>0.29599999999999999</v>
      </c>
      <c r="O18">
        <v>0.39100000000000001</v>
      </c>
      <c r="P18">
        <v>0.497</v>
      </c>
      <c r="Q18">
        <v>0.88800000000000001</v>
      </c>
      <c r="R18">
        <v>0.38400000000000001</v>
      </c>
      <c r="S18">
        <v>150</v>
      </c>
      <c r="T18">
        <v>1.6</v>
      </c>
      <c r="U18">
        <v>31.3</v>
      </c>
      <c r="V18">
        <v>-0.8</v>
      </c>
      <c r="W18">
        <v>4.9000000000000004</v>
      </c>
    </row>
    <row r="19" spans="1:23" x14ac:dyDescent="0.45">
      <c r="A19">
        <v>18</v>
      </c>
      <c r="B19" t="s">
        <v>393</v>
      </c>
      <c r="C19" t="s">
        <v>58</v>
      </c>
      <c r="D19">
        <v>156</v>
      </c>
      <c r="E19">
        <v>665</v>
      </c>
      <c r="F19">
        <v>24</v>
      </c>
      <c r="G19">
        <v>101</v>
      </c>
      <c r="H19">
        <v>76</v>
      </c>
      <c r="I19">
        <v>14</v>
      </c>
      <c r="J19">
        <v>0.109</v>
      </c>
      <c r="K19">
        <v>0.248</v>
      </c>
      <c r="L19">
        <v>0.193</v>
      </c>
      <c r="M19">
        <v>0.29399999999999998</v>
      </c>
      <c r="N19">
        <v>0.24199999999999999</v>
      </c>
      <c r="O19">
        <v>0.33100000000000002</v>
      </c>
      <c r="P19">
        <v>0.434</v>
      </c>
      <c r="Q19">
        <v>0.76500000000000001</v>
      </c>
      <c r="R19">
        <v>0.33200000000000002</v>
      </c>
      <c r="S19">
        <v>116</v>
      </c>
      <c r="T19">
        <v>2</v>
      </c>
      <c r="U19">
        <v>14.4</v>
      </c>
      <c r="V19">
        <v>8.6</v>
      </c>
      <c r="W19">
        <v>4.7</v>
      </c>
    </row>
    <row r="20" spans="1:23" x14ac:dyDescent="0.45">
      <c r="A20">
        <v>19</v>
      </c>
      <c r="B20" t="s">
        <v>1099</v>
      </c>
      <c r="C20" t="s">
        <v>90</v>
      </c>
      <c r="D20">
        <v>154</v>
      </c>
      <c r="E20">
        <v>679</v>
      </c>
      <c r="F20">
        <v>21</v>
      </c>
      <c r="G20">
        <v>98</v>
      </c>
      <c r="H20">
        <v>89</v>
      </c>
      <c r="I20">
        <v>6</v>
      </c>
      <c r="J20">
        <v>0.1</v>
      </c>
      <c r="K20">
        <v>0.20100000000000001</v>
      </c>
      <c r="L20">
        <v>0.17799999999999999</v>
      </c>
      <c r="M20">
        <v>0.33100000000000002</v>
      </c>
      <c r="N20">
        <v>0.28100000000000003</v>
      </c>
      <c r="O20">
        <v>0.35599999999999998</v>
      </c>
      <c r="P20">
        <v>0.45900000000000002</v>
      </c>
      <c r="Q20">
        <v>0.81499999999999995</v>
      </c>
      <c r="R20">
        <v>0.35199999999999998</v>
      </c>
      <c r="S20">
        <v>127</v>
      </c>
      <c r="T20">
        <v>-2.6</v>
      </c>
      <c r="U20">
        <v>18.899999999999999</v>
      </c>
      <c r="V20">
        <v>3.3</v>
      </c>
      <c r="W20">
        <v>4.7</v>
      </c>
    </row>
    <row r="21" spans="1:23" x14ac:dyDescent="0.45">
      <c r="A21">
        <v>20</v>
      </c>
      <c r="B21" t="s">
        <v>221</v>
      </c>
      <c r="C21" t="s">
        <v>178</v>
      </c>
      <c r="D21">
        <v>151</v>
      </c>
      <c r="E21">
        <v>662</v>
      </c>
      <c r="F21">
        <v>25</v>
      </c>
      <c r="G21">
        <v>84</v>
      </c>
      <c r="H21">
        <v>77</v>
      </c>
      <c r="I21">
        <v>4</v>
      </c>
      <c r="J21">
        <v>7.5999999999999998E-2</v>
      </c>
      <c r="K21">
        <v>0.13100000000000001</v>
      </c>
      <c r="L21">
        <v>0.186</v>
      </c>
      <c r="M21">
        <v>0.26800000000000002</v>
      </c>
      <c r="N21">
        <v>0.26200000000000001</v>
      </c>
      <c r="O21">
        <v>0.32300000000000001</v>
      </c>
      <c r="P21">
        <v>0.44800000000000001</v>
      </c>
      <c r="Q21">
        <v>0.77100000000000002</v>
      </c>
      <c r="R21">
        <v>0.33300000000000002</v>
      </c>
      <c r="S21">
        <v>119</v>
      </c>
      <c r="T21">
        <v>-0.4</v>
      </c>
      <c r="U21">
        <v>13.9</v>
      </c>
      <c r="V21">
        <v>8.4</v>
      </c>
      <c r="W21">
        <v>4.5</v>
      </c>
    </row>
    <row r="22" spans="1:23" x14ac:dyDescent="0.45">
      <c r="A22">
        <v>21</v>
      </c>
      <c r="B22" t="s">
        <v>1100</v>
      </c>
      <c r="C22" t="s">
        <v>139</v>
      </c>
      <c r="D22">
        <v>157</v>
      </c>
      <c r="E22">
        <v>668</v>
      </c>
      <c r="F22">
        <v>16</v>
      </c>
      <c r="G22">
        <v>73</v>
      </c>
      <c r="H22">
        <v>105</v>
      </c>
      <c r="I22">
        <v>6</v>
      </c>
      <c r="J22">
        <v>7.0000000000000007E-2</v>
      </c>
      <c r="K22">
        <v>0.13900000000000001</v>
      </c>
      <c r="L22">
        <v>0.16900000000000001</v>
      </c>
      <c r="M22">
        <v>0.316</v>
      </c>
      <c r="N22">
        <v>0.28899999999999998</v>
      </c>
      <c r="O22">
        <v>0.34300000000000003</v>
      </c>
      <c r="P22">
        <v>0.45800000000000002</v>
      </c>
      <c r="Q22">
        <v>0.80100000000000005</v>
      </c>
      <c r="R22">
        <v>0.34399999999999997</v>
      </c>
      <c r="S22">
        <v>121</v>
      </c>
      <c r="T22">
        <v>-0.9</v>
      </c>
      <c r="U22">
        <v>15.9</v>
      </c>
      <c r="V22">
        <v>5.5</v>
      </c>
      <c r="W22">
        <v>4.5</v>
      </c>
    </row>
    <row r="23" spans="1:23" x14ac:dyDescent="0.45">
      <c r="A23">
        <v>22</v>
      </c>
      <c r="B23" t="s">
        <v>142</v>
      </c>
      <c r="C23" t="s">
        <v>139</v>
      </c>
      <c r="D23">
        <v>140</v>
      </c>
      <c r="E23">
        <v>616</v>
      </c>
      <c r="F23">
        <v>31</v>
      </c>
      <c r="G23">
        <v>87</v>
      </c>
      <c r="H23">
        <v>92</v>
      </c>
      <c r="I23">
        <v>7</v>
      </c>
      <c r="J23">
        <v>0.126</v>
      </c>
      <c r="K23">
        <v>0.217</v>
      </c>
      <c r="L23">
        <v>0.247</v>
      </c>
      <c r="M23">
        <v>0.314</v>
      </c>
      <c r="N23">
        <v>0.27700000000000002</v>
      </c>
      <c r="O23">
        <v>0.36899999999999999</v>
      </c>
      <c r="P23">
        <v>0.52400000000000002</v>
      </c>
      <c r="Q23">
        <v>0.89300000000000002</v>
      </c>
      <c r="R23">
        <v>0.377</v>
      </c>
      <c r="S23">
        <v>143</v>
      </c>
      <c r="T23">
        <v>-3.2</v>
      </c>
      <c r="U23">
        <v>28.4</v>
      </c>
      <c r="V23">
        <v>-5.5</v>
      </c>
      <c r="W23">
        <v>4.5</v>
      </c>
    </row>
    <row r="24" spans="1:23" x14ac:dyDescent="0.45">
      <c r="A24">
        <v>23</v>
      </c>
      <c r="B24" t="s">
        <v>1101</v>
      </c>
      <c r="C24" t="s">
        <v>110</v>
      </c>
      <c r="D24">
        <v>133</v>
      </c>
      <c r="E24">
        <v>586</v>
      </c>
      <c r="F24">
        <v>15</v>
      </c>
      <c r="G24">
        <v>90</v>
      </c>
      <c r="H24">
        <v>49</v>
      </c>
      <c r="I24">
        <v>14</v>
      </c>
      <c r="J24">
        <v>8.5000000000000006E-2</v>
      </c>
      <c r="K24">
        <v>8.6999999999999994E-2</v>
      </c>
      <c r="L24">
        <v>0.13600000000000001</v>
      </c>
      <c r="M24">
        <v>0.309</v>
      </c>
      <c r="N24">
        <v>0.29799999999999999</v>
      </c>
      <c r="O24">
        <v>0.36199999999999999</v>
      </c>
      <c r="P24">
        <v>0.434</v>
      </c>
      <c r="Q24">
        <v>0.79600000000000004</v>
      </c>
      <c r="R24">
        <v>0.34799999999999998</v>
      </c>
      <c r="S24">
        <v>128</v>
      </c>
      <c r="T24">
        <v>1.3</v>
      </c>
      <c r="U24">
        <v>20.6</v>
      </c>
      <c r="V24">
        <v>3.2</v>
      </c>
      <c r="W24">
        <v>4.4000000000000004</v>
      </c>
    </row>
    <row r="25" spans="1:23" x14ac:dyDescent="0.45">
      <c r="A25">
        <v>24</v>
      </c>
      <c r="B25" t="s">
        <v>520</v>
      </c>
      <c r="C25" t="s">
        <v>152</v>
      </c>
      <c r="D25">
        <v>98</v>
      </c>
      <c r="E25">
        <v>414</v>
      </c>
      <c r="F25">
        <v>17</v>
      </c>
      <c r="G25">
        <v>64</v>
      </c>
      <c r="H25">
        <v>60</v>
      </c>
      <c r="I25">
        <v>0</v>
      </c>
      <c r="J25">
        <v>9.6000000000000002E-2</v>
      </c>
      <c r="K25">
        <v>0.17499999999999999</v>
      </c>
      <c r="L25">
        <v>0.20599999999999999</v>
      </c>
      <c r="M25">
        <v>0.33100000000000002</v>
      </c>
      <c r="N25">
        <v>0.3</v>
      </c>
      <c r="O25">
        <v>0.37</v>
      </c>
      <c r="P25">
        <v>0.50600000000000001</v>
      </c>
      <c r="Q25">
        <v>0.876</v>
      </c>
      <c r="R25">
        <v>0.374</v>
      </c>
      <c r="S25">
        <v>146</v>
      </c>
      <c r="T25">
        <v>-0.5</v>
      </c>
      <c r="U25">
        <v>21.7</v>
      </c>
      <c r="V25">
        <v>7.4</v>
      </c>
      <c r="W25">
        <v>4.4000000000000004</v>
      </c>
    </row>
    <row r="26" spans="1:23" x14ac:dyDescent="0.45">
      <c r="A26">
        <v>25</v>
      </c>
      <c r="B26" t="s">
        <v>774</v>
      </c>
      <c r="C26" t="s">
        <v>164</v>
      </c>
      <c r="D26">
        <v>151</v>
      </c>
      <c r="E26">
        <v>659</v>
      </c>
      <c r="F26">
        <v>22</v>
      </c>
      <c r="G26">
        <v>89</v>
      </c>
      <c r="H26">
        <v>91</v>
      </c>
      <c r="I26">
        <v>8</v>
      </c>
      <c r="J26">
        <v>0.121</v>
      </c>
      <c r="K26">
        <v>0.158</v>
      </c>
      <c r="L26">
        <v>0.192</v>
      </c>
      <c r="M26">
        <v>0.314</v>
      </c>
      <c r="N26">
        <v>0.28599999999999998</v>
      </c>
      <c r="O26">
        <v>0.38200000000000001</v>
      </c>
      <c r="P26">
        <v>0.47799999999999998</v>
      </c>
      <c r="Q26">
        <v>0.86</v>
      </c>
      <c r="R26">
        <v>0.36799999999999999</v>
      </c>
      <c r="S26">
        <v>139</v>
      </c>
      <c r="T26">
        <v>-1.1000000000000001</v>
      </c>
      <c r="U26">
        <v>29.4</v>
      </c>
      <c r="V26">
        <v>-9.6</v>
      </c>
      <c r="W26">
        <v>4.3</v>
      </c>
    </row>
    <row r="27" spans="1:23" x14ac:dyDescent="0.45">
      <c r="A27">
        <v>26</v>
      </c>
      <c r="B27" t="s">
        <v>1102</v>
      </c>
      <c r="C27" t="s">
        <v>128</v>
      </c>
      <c r="D27">
        <v>140</v>
      </c>
      <c r="E27">
        <v>579</v>
      </c>
      <c r="F27">
        <v>36</v>
      </c>
      <c r="G27">
        <v>76</v>
      </c>
      <c r="H27">
        <v>103</v>
      </c>
      <c r="I27">
        <v>8</v>
      </c>
      <c r="J27">
        <v>0.10100000000000001</v>
      </c>
      <c r="K27">
        <v>0.29799999999999999</v>
      </c>
      <c r="L27">
        <v>0.27100000000000002</v>
      </c>
      <c r="M27">
        <v>0.35599999999999998</v>
      </c>
      <c r="N27">
        <v>0.28299999999999997</v>
      </c>
      <c r="O27">
        <v>0.36099999999999999</v>
      </c>
      <c r="P27">
        <v>0.55400000000000005</v>
      </c>
      <c r="Q27">
        <v>0.91500000000000004</v>
      </c>
      <c r="R27">
        <v>0.38700000000000001</v>
      </c>
      <c r="S27">
        <v>158</v>
      </c>
      <c r="T27">
        <v>0.1</v>
      </c>
      <c r="U27">
        <v>39</v>
      </c>
      <c r="V27">
        <v>-16</v>
      </c>
      <c r="W27">
        <v>4.3</v>
      </c>
    </row>
    <row r="28" spans="1:23" x14ac:dyDescent="0.45">
      <c r="A28">
        <v>27</v>
      </c>
      <c r="B28" t="s">
        <v>275</v>
      </c>
      <c r="C28" t="s">
        <v>230</v>
      </c>
      <c r="D28">
        <v>159</v>
      </c>
      <c r="E28">
        <v>715</v>
      </c>
      <c r="F28">
        <v>23</v>
      </c>
      <c r="G28">
        <v>101</v>
      </c>
      <c r="H28">
        <v>80</v>
      </c>
      <c r="I28">
        <v>6</v>
      </c>
      <c r="J28">
        <v>9.1999999999999998E-2</v>
      </c>
      <c r="K28">
        <v>0.14799999999999999</v>
      </c>
      <c r="L28">
        <v>0.16</v>
      </c>
      <c r="M28">
        <v>0.26300000000000001</v>
      </c>
      <c r="N28">
        <v>0.246</v>
      </c>
      <c r="O28">
        <v>0.316</v>
      </c>
      <c r="P28">
        <v>0.40699999999999997</v>
      </c>
      <c r="Q28">
        <v>0.72299999999999998</v>
      </c>
      <c r="R28">
        <v>0.315</v>
      </c>
      <c r="S28">
        <v>104</v>
      </c>
      <c r="T28">
        <v>-1.7</v>
      </c>
      <c r="U28">
        <v>1.7</v>
      </c>
      <c r="V28">
        <v>16</v>
      </c>
      <c r="W28">
        <v>4.2</v>
      </c>
    </row>
    <row r="29" spans="1:23" x14ac:dyDescent="0.45">
      <c r="A29">
        <v>28</v>
      </c>
      <c r="B29" t="s">
        <v>1104</v>
      </c>
      <c r="C29" t="s">
        <v>264</v>
      </c>
      <c r="D29">
        <v>157</v>
      </c>
      <c r="E29">
        <v>648</v>
      </c>
      <c r="F29">
        <v>24</v>
      </c>
      <c r="G29">
        <v>90</v>
      </c>
      <c r="H29">
        <v>91</v>
      </c>
      <c r="I29">
        <v>8</v>
      </c>
      <c r="J29">
        <v>0.109</v>
      </c>
      <c r="K29">
        <v>0.14899999999999999</v>
      </c>
      <c r="L29">
        <v>0.18099999999999999</v>
      </c>
      <c r="M29">
        <v>0.307</v>
      </c>
      <c r="N29">
        <v>0.28499999999999998</v>
      </c>
      <c r="O29">
        <v>0.38200000000000001</v>
      </c>
      <c r="P29">
        <v>0.46600000000000003</v>
      </c>
      <c r="Q29">
        <v>0.84800000000000009</v>
      </c>
      <c r="R29">
        <v>0.36899999999999999</v>
      </c>
      <c r="S29">
        <v>143</v>
      </c>
      <c r="T29">
        <v>-2.9</v>
      </c>
      <c r="U29">
        <v>30</v>
      </c>
      <c r="V29">
        <v>-12.2</v>
      </c>
      <c r="W29">
        <v>4.0999999999999996</v>
      </c>
    </row>
    <row r="30" spans="1:23" x14ac:dyDescent="0.45">
      <c r="A30">
        <v>29</v>
      </c>
      <c r="B30" t="s">
        <v>1103</v>
      </c>
      <c r="C30" t="s">
        <v>178</v>
      </c>
      <c r="D30">
        <v>84</v>
      </c>
      <c r="E30">
        <v>359</v>
      </c>
      <c r="F30">
        <v>24</v>
      </c>
      <c r="G30">
        <v>56</v>
      </c>
      <c r="H30">
        <v>56</v>
      </c>
      <c r="I30">
        <v>14</v>
      </c>
      <c r="J30">
        <v>0.16200000000000001</v>
      </c>
      <c r="K30">
        <v>0.156</v>
      </c>
      <c r="L30">
        <v>0.29899999999999999</v>
      </c>
      <c r="M30">
        <v>0.255</v>
      </c>
      <c r="N30">
        <v>0.26800000000000002</v>
      </c>
      <c r="O30">
        <v>0.38600000000000001</v>
      </c>
      <c r="P30">
        <v>0.56699999999999995</v>
      </c>
      <c r="Q30">
        <v>0.95299999999999996</v>
      </c>
      <c r="R30">
        <v>0.40300000000000002</v>
      </c>
      <c r="S30">
        <v>167</v>
      </c>
      <c r="T30">
        <v>1.2</v>
      </c>
      <c r="U30">
        <v>29.3</v>
      </c>
      <c r="V30">
        <v>-1.4</v>
      </c>
      <c r="W30">
        <v>4.0999999999999996</v>
      </c>
    </row>
    <row r="31" spans="1:23" x14ac:dyDescent="0.45">
      <c r="A31">
        <v>30</v>
      </c>
      <c r="B31" t="s">
        <v>3465</v>
      </c>
      <c r="C31" t="s">
        <v>264</v>
      </c>
      <c r="D31">
        <v>151</v>
      </c>
      <c r="E31">
        <v>581</v>
      </c>
      <c r="F31">
        <v>22</v>
      </c>
      <c r="G31">
        <v>77</v>
      </c>
      <c r="H31">
        <v>87</v>
      </c>
      <c r="I31">
        <v>16</v>
      </c>
      <c r="J31">
        <v>4.5999999999999999E-2</v>
      </c>
      <c r="K31">
        <v>0.17799999999999999</v>
      </c>
      <c r="L31">
        <v>0.192</v>
      </c>
      <c r="M31">
        <v>0.315</v>
      </c>
      <c r="N31">
        <v>0.28599999999999998</v>
      </c>
      <c r="O31">
        <v>0.318</v>
      </c>
      <c r="P31">
        <v>0.47799999999999998</v>
      </c>
      <c r="Q31">
        <v>0.79600000000000004</v>
      </c>
      <c r="R31">
        <v>0.33900000000000002</v>
      </c>
      <c r="S31">
        <v>122</v>
      </c>
      <c r="T31">
        <v>1</v>
      </c>
      <c r="U31">
        <v>16.2</v>
      </c>
      <c r="V31">
        <v>3.8</v>
      </c>
      <c r="W31">
        <v>4.0999999999999996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7FB71-25CA-4BEB-BF85-732D1748196D}">
  <dimension ref="A1:BE1031"/>
  <sheetViews>
    <sheetView topLeftCell="D1" workbookViewId="0">
      <selection activeCell="AC6" sqref="AC6"/>
    </sheetView>
  </sheetViews>
  <sheetFormatPr defaultRowHeight="14.25" x14ac:dyDescent="0.45"/>
  <cols>
    <col min="1" max="1" width="5.265625" customWidth="1"/>
    <col min="2" max="2" width="19.59765625" customWidth="1"/>
    <col min="3" max="3" width="21.53125" customWidth="1"/>
    <col min="4" max="4" width="6.19921875" bestFit="1" customWidth="1"/>
    <col min="5" max="5" width="3.46484375" bestFit="1" customWidth="1"/>
    <col min="6" max="6" width="7.1328125" bestFit="1" customWidth="1"/>
    <col min="7" max="7" width="2.6640625" bestFit="1" customWidth="1"/>
    <col min="8" max="40" width="7.19921875" customWidth="1"/>
    <col min="41" max="41" width="8.796875" customWidth="1"/>
    <col min="42" max="56" width="7.19921875" customWidth="1"/>
    <col min="57" max="57" width="10.265625" bestFit="1" customWidth="1"/>
  </cols>
  <sheetData>
    <row r="1" spans="1:57" ht="41.25" customHeight="1" x14ac:dyDescent="0.45">
      <c r="A1" s="1" t="s">
        <v>0</v>
      </c>
      <c r="B1" s="1" t="s">
        <v>1</v>
      </c>
      <c r="C1" s="1" t="s">
        <v>1105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1108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1106</v>
      </c>
      <c r="Y1" s="1" t="s">
        <v>21</v>
      </c>
      <c r="Z1" s="1" t="s">
        <v>1113</v>
      </c>
      <c r="AA1" s="1" t="s">
        <v>22</v>
      </c>
      <c r="AB1" s="1" t="s">
        <v>1114</v>
      </c>
      <c r="AC1" s="1" t="s">
        <v>23</v>
      </c>
      <c r="AD1" s="1" t="s">
        <v>1109</v>
      </c>
      <c r="AE1" s="1" t="s">
        <v>24</v>
      </c>
      <c r="AF1" s="1" t="s">
        <v>1107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1110</v>
      </c>
      <c r="AO1" s="1" t="s">
        <v>3468</v>
      </c>
      <c r="AP1" s="1" t="s">
        <v>3469</v>
      </c>
      <c r="AQ1" s="1" t="s">
        <v>1091</v>
      </c>
      <c r="AR1" s="1" t="s">
        <v>3463</v>
      </c>
      <c r="AS1" s="1" t="s">
        <v>32</v>
      </c>
      <c r="AT1" s="1" t="s">
        <v>1111</v>
      </c>
      <c r="AU1" s="1" t="s">
        <v>33</v>
      </c>
      <c r="AV1" s="1" t="s">
        <v>1112</v>
      </c>
      <c r="AW1" s="1" t="s">
        <v>34</v>
      </c>
      <c r="AX1" s="1" t="s">
        <v>3464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1115</v>
      </c>
    </row>
    <row r="2" spans="1:57" x14ac:dyDescent="0.45">
      <c r="A2" s="1">
        <f t="shared" ref="A2:A65" si="0">_xlfn.RANK.EQ(AM2, $AM$2:$AM$1031)</f>
        <v>3</v>
      </c>
      <c r="B2" s="3" t="s">
        <v>57</v>
      </c>
      <c r="C2" s="3" t="str">
        <f t="shared" ref="C2:C65" si="1">_xlfn.CONCAT(B2, " - ", D2)</f>
        <v>Barry Bonds - 2002</v>
      </c>
      <c r="D2" s="3">
        <v>2002</v>
      </c>
      <c r="E2" s="3">
        <v>37</v>
      </c>
      <c r="F2" s="3" t="s">
        <v>58</v>
      </c>
      <c r="G2" s="3" t="s">
        <v>52</v>
      </c>
      <c r="H2" s="3">
        <v>143</v>
      </c>
      <c r="I2" s="3">
        <v>612</v>
      </c>
      <c r="J2" s="3">
        <v>403</v>
      </c>
      <c r="K2" s="3">
        <v>117</v>
      </c>
      <c r="L2" s="3">
        <v>149</v>
      </c>
      <c r="M2" s="3">
        <v>70</v>
      </c>
      <c r="N2" s="3">
        <v>31</v>
      </c>
      <c r="O2" s="3">
        <v>2</v>
      </c>
      <c r="P2" s="3">
        <v>46</v>
      </c>
      <c r="Q2" s="3">
        <f t="shared" ref="Q2:Q65" si="2">_xlfn.RANK.EQ(P2,$P$2:$P$1031)</f>
        <v>61</v>
      </c>
      <c r="R2" s="3">
        <v>110</v>
      </c>
      <c r="S2" s="3">
        <v>9</v>
      </c>
      <c r="T2" s="3">
        <v>2</v>
      </c>
      <c r="U2" s="3">
        <v>198</v>
      </c>
      <c r="V2" s="3">
        <v>47</v>
      </c>
      <c r="W2" s="3">
        <v>0.37</v>
      </c>
      <c r="X2" s="3">
        <f t="shared" ref="X2:X65" si="3">_xlfn.RANK.EQ(W2,$W$2:$W$1031)</f>
        <v>8</v>
      </c>
      <c r="Y2" s="3">
        <v>0.58199999999999996</v>
      </c>
      <c r="Z2" s="3">
        <f t="shared" ref="Z2:Z65" si="4">_xlfn.RANK.EQ(Y2,$Y$2:$Y$1031)</f>
        <v>2</v>
      </c>
      <c r="AA2" s="3">
        <v>0.79900000000000004</v>
      </c>
      <c r="AB2" s="3">
        <f t="shared" ref="AB2:AB65" si="5">_xlfn.RANK.EQ(AA2,$AA$2:$AA$1031)</f>
        <v>3</v>
      </c>
      <c r="AC2" s="3">
        <v>1.381</v>
      </c>
      <c r="AD2" s="3">
        <f t="shared" ref="AD2:AD65" si="6">_xlfn.RANK.EQ(AC2,$AC$2:$AC$1031)</f>
        <v>2</v>
      </c>
      <c r="AE2" s="3">
        <v>268</v>
      </c>
      <c r="AF2" s="3">
        <f t="shared" ref="AF2:AF65" si="7">_xlfn.RANK.EQ(AE2,$AE$2:$AE$1031)</f>
        <v>1</v>
      </c>
      <c r="AG2" s="3">
        <v>322</v>
      </c>
      <c r="AH2" s="3">
        <v>4</v>
      </c>
      <c r="AI2" s="3">
        <v>9</v>
      </c>
      <c r="AJ2" s="3">
        <v>0</v>
      </c>
      <c r="AK2" s="3">
        <v>2</v>
      </c>
      <c r="AL2" s="3">
        <v>68</v>
      </c>
      <c r="AM2" s="3">
        <v>11.8</v>
      </c>
      <c r="AN2" s="3">
        <f t="shared" ref="AN2:AN65" si="8">_xlfn.RANK.EQ(AM2,$AM$2:$AM$1031)</f>
        <v>3</v>
      </c>
      <c r="AO2" s="12">
        <f t="shared" ref="AO2:AO65" si="9">(AM2/H2)*162</f>
        <v>13.367832167832168</v>
      </c>
      <c r="AP2" s="3">
        <f t="shared" ref="AP2:AP65" si="10">_xlfn.RANK.EQ(AO2,$AO$2:$AO$1031)</f>
        <v>1</v>
      </c>
      <c r="AQ2" s="3">
        <f>_xlfn.IFNA(VLOOKUP(C2, 'FanGraphs Plus Stats 1-2000'!$D$2:$L$1048576, MATCH("wRC+", FanGraphs_Plus_Stats_1_1500[[#Headers],[ID]:[BABIP+]], 0), FALSE), 0)</f>
        <v>244</v>
      </c>
      <c r="AR2" s="3">
        <f t="shared" ref="AR2:AR65" si="11">_xlfn.RANK.EQ(AQ2,$AQ$2:$AQ$1031)</f>
        <v>1</v>
      </c>
      <c r="AS2" s="3">
        <v>9.9</v>
      </c>
      <c r="AT2" s="3">
        <f t="shared" ref="AT2:AT65" si="12">_xlfn.RANK.EQ(AS2,$AS$2:$AS$1031)</f>
        <v>2</v>
      </c>
      <c r="AU2" s="3">
        <v>11.8</v>
      </c>
      <c r="AV2" s="3">
        <f t="shared" ref="AV2:AV65" si="13">_xlfn.RANK.EQ(AU2,$AU$2:$AU$1031)</f>
        <v>3</v>
      </c>
      <c r="AW2" s="14">
        <v>-0.6</v>
      </c>
      <c r="AX2" s="3">
        <f t="shared" ref="AX2:AX65" si="14">_xlfn.RANK.EQ(AW2,$AW$2:$AW$1031)</f>
        <v>904</v>
      </c>
      <c r="AY2" s="3">
        <v>109</v>
      </c>
      <c r="AZ2" s="3">
        <v>0</v>
      </c>
      <c r="BA2" s="3">
        <v>-2</v>
      </c>
      <c r="BB2" s="3">
        <v>-2</v>
      </c>
      <c r="BC2" s="3">
        <v>0</v>
      </c>
      <c r="BD2" s="3" t="s">
        <v>59</v>
      </c>
      <c r="BE2" s="13">
        <f t="shared" ref="BE2:BE65" si="15">GEOMEAN(AN2,AF2,AR2,AP2)</f>
        <v>1.3160740129524926</v>
      </c>
    </row>
    <row r="3" spans="1:57" x14ac:dyDescent="0.45">
      <c r="A3" s="1">
        <f t="shared" si="0"/>
        <v>2</v>
      </c>
      <c r="B3" s="3" t="s">
        <v>57</v>
      </c>
      <c r="C3" s="3" t="str">
        <f t="shared" si="1"/>
        <v>Barry Bonds - 2001</v>
      </c>
      <c r="D3" s="3">
        <v>2001</v>
      </c>
      <c r="E3" s="3">
        <v>36</v>
      </c>
      <c r="F3" s="3" t="s">
        <v>58</v>
      </c>
      <c r="G3" s="3" t="s">
        <v>52</v>
      </c>
      <c r="H3" s="3">
        <v>153</v>
      </c>
      <c r="I3" s="3">
        <v>664</v>
      </c>
      <c r="J3" s="3">
        <v>476</v>
      </c>
      <c r="K3" s="3">
        <v>129</v>
      </c>
      <c r="L3" s="3">
        <v>156</v>
      </c>
      <c r="M3" s="3">
        <v>49</v>
      </c>
      <c r="N3" s="3">
        <v>32</v>
      </c>
      <c r="O3" s="3">
        <v>2</v>
      </c>
      <c r="P3" s="3">
        <v>73</v>
      </c>
      <c r="Q3" s="3">
        <f t="shared" si="2"/>
        <v>1</v>
      </c>
      <c r="R3" s="3">
        <v>137</v>
      </c>
      <c r="S3" s="3">
        <v>13</v>
      </c>
      <c r="T3" s="3">
        <v>3</v>
      </c>
      <c r="U3" s="3">
        <v>177</v>
      </c>
      <c r="V3" s="3">
        <v>93</v>
      </c>
      <c r="W3" s="3">
        <v>0.32800000000000001</v>
      </c>
      <c r="X3" s="3">
        <f t="shared" si="3"/>
        <v>194</v>
      </c>
      <c r="Y3" s="3">
        <v>0.51500000000000001</v>
      </c>
      <c r="Z3" s="3">
        <f t="shared" si="4"/>
        <v>5</v>
      </c>
      <c r="AA3" s="3">
        <v>0.86299999999999999</v>
      </c>
      <c r="AB3" s="3">
        <f t="shared" si="5"/>
        <v>1</v>
      </c>
      <c r="AC3" s="3">
        <v>1.379</v>
      </c>
      <c r="AD3" s="3">
        <f t="shared" si="6"/>
        <v>3</v>
      </c>
      <c r="AE3" s="3">
        <v>259</v>
      </c>
      <c r="AF3" s="3">
        <f t="shared" si="7"/>
        <v>3</v>
      </c>
      <c r="AG3" s="3">
        <v>411</v>
      </c>
      <c r="AH3" s="3">
        <v>5</v>
      </c>
      <c r="AI3" s="3">
        <v>9</v>
      </c>
      <c r="AJ3" s="3">
        <v>0</v>
      </c>
      <c r="AK3" s="3">
        <v>2</v>
      </c>
      <c r="AL3" s="3">
        <v>35</v>
      </c>
      <c r="AM3" s="3">
        <v>11.9</v>
      </c>
      <c r="AN3" s="3">
        <f t="shared" si="8"/>
        <v>2</v>
      </c>
      <c r="AO3" s="12">
        <f t="shared" si="9"/>
        <v>12.6</v>
      </c>
      <c r="AP3" s="3">
        <f t="shared" si="10"/>
        <v>5</v>
      </c>
      <c r="AQ3" s="3">
        <f>_xlfn.IFNA(VLOOKUP(C3, 'FanGraphs Plus Stats 1-2000'!$D$2:$L$1048576, MATCH("wRC+", FanGraphs_Plus_Stats_1_1500[[#Headers],[ID]:[BABIP+]], 0), FALSE), 0)</f>
        <v>235</v>
      </c>
      <c r="AR3" s="3">
        <f t="shared" si="11"/>
        <v>2</v>
      </c>
      <c r="AS3" s="3">
        <v>9.9</v>
      </c>
      <c r="AT3" s="3">
        <f t="shared" si="12"/>
        <v>2</v>
      </c>
      <c r="AU3" s="3">
        <v>12.4</v>
      </c>
      <c r="AV3" s="3">
        <f t="shared" si="13"/>
        <v>1</v>
      </c>
      <c r="AW3" s="14">
        <v>-1.2</v>
      </c>
      <c r="AX3" s="3">
        <f t="shared" si="14"/>
        <v>986</v>
      </c>
      <c r="AY3" s="3">
        <v>116</v>
      </c>
      <c r="AZ3" s="3">
        <v>1</v>
      </c>
      <c r="BA3" s="3">
        <v>1</v>
      </c>
      <c r="BB3" s="3">
        <v>1</v>
      </c>
      <c r="BC3" s="3">
        <v>-5</v>
      </c>
      <c r="BD3" s="3" t="s">
        <v>59</v>
      </c>
      <c r="BE3" s="13">
        <f t="shared" si="15"/>
        <v>2.7831576837137408</v>
      </c>
    </row>
    <row r="4" spans="1:57" x14ac:dyDescent="0.45">
      <c r="A4" s="1">
        <f t="shared" si="0"/>
        <v>6</v>
      </c>
      <c r="B4" s="3" t="s">
        <v>67</v>
      </c>
      <c r="C4" s="3" t="str">
        <f t="shared" si="1"/>
        <v>Mickey Mantle - 1957</v>
      </c>
      <c r="D4" s="3">
        <v>1957</v>
      </c>
      <c r="E4" s="3">
        <v>25</v>
      </c>
      <c r="F4" s="3" t="s">
        <v>42</v>
      </c>
      <c r="G4" s="3" t="s">
        <v>43</v>
      </c>
      <c r="H4" s="3">
        <v>144</v>
      </c>
      <c r="I4" s="3">
        <v>623</v>
      </c>
      <c r="J4" s="3">
        <v>474</v>
      </c>
      <c r="K4" s="3">
        <v>121</v>
      </c>
      <c r="L4" s="3">
        <v>173</v>
      </c>
      <c r="M4" s="3">
        <v>105</v>
      </c>
      <c r="N4" s="3">
        <v>28</v>
      </c>
      <c r="O4" s="3">
        <v>6</v>
      </c>
      <c r="P4" s="3">
        <v>34</v>
      </c>
      <c r="Q4" s="3">
        <f t="shared" si="2"/>
        <v>319</v>
      </c>
      <c r="R4" s="3">
        <v>94</v>
      </c>
      <c r="S4" s="3">
        <v>16</v>
      </c>
      <c r="T4" s="3">
        <v>3</v>
      </c>
      <c r="U4" s="3">
        <v>146</v>
      </c>
      <c r="V4" s="3">
        <v>75</v>
      </c>
      <c r="W4" s="3">
        <v>0.36499999999999999</v>
      </c>
      <c r="X4" s="3">
        <f t="shared" si="3"/>
        <v>16</v>
      </c>
      <c r="Y4" s="3">
        <v>0.51200000000000001</v>
      </c>
      <c r="Z4" s="3">
        <f t="shared" si="4"/>
        <v>7</v>
      </c>
      <c r="AA4" s="3">
        <v>0.66500000000000004</v>
      </c>
      <c r="AB4" s="3">
        <f t="shared" si="5"/>
        <v>32</v>
      </c>
      <c r="AC4" s="3">
        <v>1.177</v>
      </c>
      <c r="AD4" s="3">
        <f t="shared" si="6"/>
        <v>12</v>
      </c>
      <c r="AE4" s="3">
        <v>221</v>
      </c>
      <c r="AF4" s="3">
        <f t="shared" si="7"/>
        <v>7</v>
      </c>
      <c r="AG4" s="3">
        <v>315</v>
      </c>
      <c r="AH4" s="3">
        <v>5</v>
      </c>
      <c r="AI4" s="3">
        <v>0</v>
      </c>
      <c r="AJ4" s="3">
        <v>0</v>
      </c>
      <c r="AK4" s="3">
        <v>3</v>
      </c>
      <c r="AL4" s="3">
        <v>23</v>
      </c>
      <c r="AM4" s="3">
        <v>11.3</v>
      </c>
      <c r="AN4" s="3">
        <f t="shared" si="8"/>
        <v>6</v>
      </c>
      <c r="AO4" s="12">
        <f t="shared" si="9"/>
        <v>12.7125</v>
      </c>
      <c r="AP4" s="3">
        <f t="shared" si="10"/>
        <v>4</v>
      </c>
      <c r="AQ4" s="3">
        <f>_xlfn.IFNA(VLOOKUP(C4, 'FanGraphs Plus Stats 1-2000'!$D$2:$L$1048576, MATCH("wRC+", FanGraphs_Plus_Stats_1_1500[[#Headers],[ID]:[BABIP+]], 0), FALSE), 0)</f>
        <v>217</v>
      </c>
      <c r="AR4" s="3">
        <f t="shared" si="11"/>
        <v>6</v>
      </c>
      <c r="AS4" s="3">
        <v>9.4</v>
      </c>
      <c r="AT4" s="3">
        <f t="shared" si="12"/>
        <v>4</v>
      </c>
      <c r="AU4" s="3">
        <v>11.3</v>
      </c>
      <c r="AV4" s="3">
        <f t="shared" si="13"/>
        <v>5</v>
      </c>
      <c r="AW4" s="14">
        <v>-0.1</v>
      </c>
      <c r="AX4" s="3">
        <f t="shared" si="14"/>
        <v>771</v>
      </c>
      <c r="AY4" s="3">
        <v>84</v>
      </c>
      <c r="AZ4" s="3">
        <v>1</v>
      </c>
      <c r="BA4" s="3">
        <v>7</v>
      </c>
      <c r="BB4" s="3">
        <v>8</v>
      </c>
      <c r="BC4" s="3">
        <v>1</v>
      </c>
      <c r="BD4" s="3" t="s">
        <v>68</v>
      </c>
      <c r="BE4" s="13">
        <f t="shared" si="15"/>
        <v>5.6346264945225153</v>
      </c>
    </row>
    <row r="5" spans="1:57" x14ac:dyDescent="0.45">
      <c r="A5" s="1">
        <f t="shared" si="0"/>
        <v>13</v>
      </c>
      <c r="B5" s="3" t="s">
        <v>57</v>
      </c>
      <c r="C5" s="3" t="str">
        <f t="shared" si="1"/>
        <v>Barry Bonds - 2004</v>
      </c>
      <c r="D5" s="3">
        <v>2004</v>
      </c>
      <c r="E5" s="3">
        <v>39</v>
      </c>
      <c r="F5" s="3" t="s">
        <v>58</v>
      </c>
      <c r="G5" s="3" t="s">
        <v>52</v>
      </c>
      <c r="H5" s="3">
        <v>147</v>
      </c>
      <c r="I5" s="3">
        <v>617</v>
      </c>
      <c r="J5" s="3">
        <v>373</v>
      </c>
      <c r="K5" s="3">
        <v>129</v>
      </c>
      <c r="L5" s="3">
        <v>135</v>
      </c>
      <c r="M5" s="3">
        <v>60</v>
      </c>
      <c r="N5" s="3">
        <v>27</v>
      </c>
      <c r="O5" s="3">
        <v>3</v>
      </c>
      <c r="P5" s="3">
        <v>45</v>
      </c>
      <c r="Q5" s="3">
        <f t="shared" si="2"/>
        <v>73</v>
      </c>
      <c r="R5" s="3">
        <v>101</v>
      </c>
      <c r="S5" s="3">
        <v>6</v>
      </c>
      <c r="T5" s="3">
        <v>1</v>
      </c>
      <c r="U5" s="3">
        <v>232</v>
      </c>
      <c r="V5" s="3">
        <v>41</v>
      </c>
      <c r="W5" s="3">
        <v>0.36199999999999999</v>
      </c>
      <c r="X5" s="3">
        <f t="shared" si="3"/>
        <v>25</v>
      </c>
      <c r="Y5" s="3">
        <v>0.60899999999999999</v>
      </c>
      <c r="Z5" s="3">
        <f t="shared" si="4"/>
        <v>1</v>
      </c>
      <c r="AA5" s="3">
        <v>0.81200000000000006</v>
      </c>
      <c r="AB5" s="3">
        <f t="shared" si="5"/>
        <v>2</v>
      </c>
      <c r="AC5" s="3">
        <v>1.4219999999999999</v>
      </c>
      <c r="AD5" s="3">
        <f t="shared" si="6"/>
        <v>1</v>
      </c>
      <c r="AE5" s="3">
        <v>263</v>
      </c>
      <c r="AF5" s="3">
        <f t="shared" si="7"/>
        <v>2</v>
      </c>
      <c r="AG5" s="3">
        <v>303</v>
      </c>
      <c r="AH5" s="3">
        <v>5</v>
      </c>
      <c r="AI5" s="3">
        <v>9</v>
      </c>
      <c r="AJ5" s="3">
        <v>0</v>
      </c>
      <c r="AK5" s="3">
        <v>3</v>
      </c>
      <c r="AL5" s="3">
        <v>120</v>
      </c>
      <c r="AM5" s="3">
        <v>10.6</v>
      </c>
      <c r="AN5" s="3">
        <f t="shared" si="8"/>
        <v>13</v>
      </c>
      <c r="AO5" s="12">
        <f t="shared" si="9"/>
        <v>11.681632653061225</v>
      </c>
      <c r="AP5" s="3">
        <f t="shared" si="10"/>
        <v>17</v>
      </c>
      <c r="AQ5" s="3">
        <f>_xlfn.IFNA(VLOOKUP(C5, 'FanGraphs Plus Stats 1-2000'!$D$2:$L$1048576, MATCH("wRC+", FanGraphs_Plus_Stats_1_1500[[#Headers],[ID]:[BABIP+]], 0), FALSE), 0)</f>
        <v>233</v>
      </c>
      <c r="AR5" s="3">
        <f t="shared" si="11"/>
        <v>3</v>
      </c>
      <c r="AS5" s="3">
        <v>8.8000000000000007</v>
      </c>
      <c r="AT5" s="3">
        <f t="shared" si="12"/>
        <v>9</v>
      </c>
      <c r="AU5" s="3">
        <v>11.5</v>
      </c>
      <c r="AV5" s="3">
        <f t="shared" si="13"/>
        <v>4</v>
      </c>
      <c r="AW5" s="14">
        <v>-1.5</v>
      </c>
      <c r="AX5" s="3">
        <f t="shared" si="14"/>
        <v>1009</v>
      </c>
      <c r="AY5" s="3">
        <v>106</v>
      </c>
      <c r="AZ5" s="3">
        <v>1</v>
      </c>
      <c r="BA5" s="3">
        <v>0</v>
      </c>
      <c r="BB5" s="3">
        <v>1</v>
      </c>
      <c r="BC5" s="3">
        <v>-8</v>
      </c>
      <c r="BD5" s="3" t="s">
        <v>84</v>
      </c>
      <c r="BE5" s="13">
        <f t="shared" si="15"/>
        <v>6.0344248203176951</v>
      </c>
    </row>
    <row r="6" spans="1:57" x14ac:dyDescent="0.45">
      <c r="A6" s="8">
        <f t="shared" si="0"/>
        <v>5</v>
      </c>
      <c r="B6" s="4" t="s">
        <v>96</v>
      </c>
      <c r="C6" s="4" t="str">
        <f t="shared" si="1"/>
        <v>Aaron Judge - 2024</v>
      </c>
      <c r="D6" s="4">
        <v>2024</v>
      </c>
      <c r="E6" s="4">
        <v>32</v>
      </c>
      <c r="F6" s="4" t="s">
        <v>42</v>
      </c>
      <c r="G6" s="4" t="s">
        <v>43</v>
      </c>
      <c r="H6" s="4">
        <f>VLOOKUP($B6, FanGraphs_Updated_Zips_Projections[[Name]:[WAR]], MATCH(H$1, FanGraphs_Updated_Zips_Projections[[#Headers],[Name]:[WAR]], 0), FALSE)</f>
        <v>156</v>
      </c>
      <c r="I6" s="5">
        <f>(VLOOKUP($C6,'All Data'!$C$2:$AP$1401,MATCH(I$1,'All Data'!$C$1:$AP$1,0),FALSE)/VLOOKUP($C6,'All Data'!$C$2:$AP$1401,MATCH("G",'All Data'!$C$1:$AP$1,0),FALSE))*$H6</f>
        <v>697.76744186046506</v>
      </c>
      <c r="J6" s="5">
        <f>(VLOOKUP($C6,'All Data'!$C$2:$AP$1401,MATCH(J$1,'All Data'!$C$1:$AP$1,0),FALSE)/VLOOKUP($C6,'All Data'!$C$2:$AP$1401,MATCH("G",'All Data'!$C$1:$AP$1,0),FALSE))*$H6</f>
        <v>555.06976744186045</v>
      </c>
      <c r="K6" s="5">
        <f>(VLOOKUP($C6,'All Data'!$C$2:$AP$1401,MATCH(K$1,'All Data'!$C$1:$AP$1,0),FALSE)/VLOOKUP($C6,'All Data'!$C$2:$AP$1401,MATCH("G",'All Data'!$C$1:$AP$1,0),FALSE))*$H6</f>
        <v>125.76744186046511</v>
      </c>
      <c r="L6" s="5">
        <f>(VLOOKUP($C6,'All Data'!$C$2:$AP$1401,MATCH(L$1,'All Data'!$C$1:$AP$1,0),FALSE)/VLOOKUP($C6,'All Data'!$C$2:$AP$1401,MATCH("G",'All Data'!$C$1:$AP$1,0),FALSE))*$H6</f>
        <v>185.02325581395351</v>
      </c>
      <c r="M6" s="5">
        <f>(VLOOKUP($C6,'All Data'!$C$2:$AP$1401,MATCH(M$1,'All Data'!$C$1:$AP$1,0),FALSE)/VLOOKUP($C6,'All Data'!$C$2:$AP$1401,MATCH("G",'All Data'!$C$1:$AP$1,0),FALSE))*$H6</f>
        <v>85.860465116279073</v>
      </c>
      <c r="N6" s="5">
        <f>(VLOOKUP($C6,'All Data'!$C$2:$AP$1401,MATCH(N$1,'All Data'!$C$1:$AP$1,0),FALSE)/VLOOKUP($C6,'All Data'!$C$2:$AP$1401,MATCH("G",'All Data'!$C$1:$AP$1,0),FALSE))*$H6</f>
        <v>36.279069767441861</v>
      </c>
      <c r="O6" s="5">
        <f>(VLOOKUP($C6,'All Data'!$C$2:$AP$1401,MATCH(O$1,'All Data'!$C$1:$AP$1,0),FALSE)/VLOOKUP($C6,'All Data'!$C$2:$AP$1401,MATCH("G",'All Data'!$C$1:$AP$1,0),FALSE))*$H6</f>
        <v>1.2093023255813953</v>
      </c>
      <c r="P6" s="5">
        <f>(VLOOKUP($C6,'All Data'!$C$2:$AP$1401,MATCH(P$1,'All Data'!$C$1:$AP$1,0),FALSE)/VLOOKUP($C6,'All Data'!$C$2:$AP$1401,MATCH("G",'All Data'!$C$1:$AP$1,0),FALSE))*$H6</f>
        <v>61.674418604651159</v>
      </c>
      <c r="Q6" s="4">
        <f t="shared" si="2"/>
        <v>6</v>
      </c>
      <c r="R6" s="5">
        <f>(VLOOKUP($C6,'All Data'!$C$2:$AP$1401,MATCH(R$1,'All Data'!$C$1:$AP$1,0),FALSE)/VLOOKUP($C6,'All Data'!$C$2:$AP$1401,MATCH("G",'All Data'!$C$1:$AP$1,0),FALSE))*$H6</f>
        <v>147.53488372093022</v>
      </c>
      <c r="S6" s="5">
        <f>(VLOOKUP($C6,'All Data'!$C$2:$AP$1401,MATCH(S$1,'All Data'!$C$1:$AP$1,0),FALSE)/VLOOKUP($C6,'All Data'!$C$2:$AP$1401,MATCH("G",'All Data'!$C$1:$AP$1,0),FALSE))*$H6</f>
        <v>7.2558139534883717</v>
      </c>
      <c r="T6" s="5">
        <f>(VLOOKUP($C6,'All Data'!$C$2:$AP$1401,MATCH(T$1,'All Data'!$C$1:$AP$1,0),FALSE)/VLOOKUP($C6,'All Data'!$C$2:$AP$1401,MATCH("G",'All Data'!$C$1:$AP$1,0),FALSE))*$H6</f>
        <v>0</v>
      </c>
      <c r="U6" s="5">
        <f>(VLOOKUP($C6,'All Data'!$C$2:$AP$1401,MATCH(U$1,'All Data'!$C$1:$AP$1,0),FALSE)/VLOOKUP($C6,'All Data'!$C$2:$AP$1401,MATCH("G",'All Data'!$C$1:$AP$1,0),FALSE))*$H6</f>
        <v>128.18604651162792</v>
      </c>
      <c r="V6" s="5">
        <f>(VLOOKUP($C6,'All Data'!$C$2:$AP$1401,MATCH(V$1,'All Data'!$C$1:$AP$1,0),FALSE)/VLOOKUP($C6,'All Data'!$C$2:$AP$1401,MATCH("G",'All Data'!$C$1:$AP$1,0),FALSE))*$H6</f>
        <v>163.25581395348837</v>
      </c>
      <c r="W6" s="9">
        <f>L6/J6</f>
        <v>0.33333333333333337</v>
      </c>
      <c r="X6" s="4">
        <f t="shared" si="3"/>
        <v>140</v>
      </c>
      <c r="Y6" s="4">
        <v>0.46500000000000002</v>
      </c>
      <c r="Z6" s="4">
        <f t="shared" si="4"/>
        <v>28</v>
      </c>
      <c r="AA6" s="4">
        <v>0.73599999999999999</v>
      </c>
      <c r="AB6" s="4">
        <f t="shared" si="5"/>
        <v>8</v>
      </c>
      <c r="AC6" s="4">
        <v>1.202</v>
      </c>
      <c r="AD6" s="4">
        <f t="shared" si="6"/>
        <v>8</v>
      </c>
      <c r="AE6" s="4">
        <v>230</v>
      </c>
      <c r="AF6" s="4">
        <f t="shared" si="7"/>
        <v>6</v>
      </c>
      <c r="AG6" s="5">
        <f>(VLOOKUP($C6,'All Data'!$C$2:$AP$1401,MATCH(AG$1,'All Data'!$C$1:$AP$1,0),FALSE)/VLOOKUP($C6,'All Data'!$C$2:$AP$1401,MATCH("G",'All Data'!$C$1:$AP$1,0),FALSE))*$H6</f>
        <v>408.74418604651169</v>
      </c>
      <c r="AH6" s="5">
        <f>(VLOOKUP($C6,'All Data'!$C$2:$AP$1401,MATCH(AH$1,'All Data'!$C$1:$AP$1,0),FALSE)/VLOOKUP($C6,'All Data'!$C$2:$AP$1401,MATCH("G",'All Data'!$C$1:$AP$1,0),FALSE))*$H6</f>
        <v>21.767441860465116</v>
      </c>
      <c r="AI6" s="5">
        <f>(VLOOKUP($C6,'All Data'!$C$2:$AP$1401,MATCH(AI$1,'All Data'!$C$1:$AP$1,0),FALSE)/VLOOKUP($C6,'All Data'!$C$2:$AP$1401,MATCH("G",'All Data'!$C$1:$AP$1,0),FALSE))*$H6</f>
        <v>10.883720930232558</v>
      </c>
      <c r="AJ6" s="5">
        <f>(VLOOKUP($C6,'All Data'!$C$2:$AP$1401,MATCH(AJ$1,'All Data'!$C$1:$AP$1,0),FALSE)/VLOOKUP($C6,'All Data'!$C$2:$AP$1401,MATCH("G",'All Data'!$C$1:$AP$1,0),FALSE))*$H6</f>
        <v>0</v>
      </c>
      <c r="AK6" s="5">
        <f>(VLOOKUP($C6,'All Data'!$C$2:$AP$1401,MATCH(AK$1,'All Data'!$C$1:$AP$1,0),FALSE)/VLOOKUP($C6,'All Data'!$C$2:$AP$1401,MATCH("G",'All Data'!$C$1:$AP$1,0),FALSE))*$H6</f>
        <v>2.4186046511627906</v>
      </c>
      <c r="AL6" s="5">
        <f>(VLOOKUP($C6,'All Data'!$C$2:$AP$1401,MATCH(AL$1,'All Data'!$C$1:$AP$1,0),FALSE)/VLOOKUP($C6,'All Data'!$C$2:$AP$1401,MATCH("G",'All Data'!$C$1:$AP$1,0),FALSE))*$H6</f>
        <v>19.348837209302324</v>
      </c>
      <c r="AM6" s="7">
        <f>(VLOOKUP($C6,'All Data'!$C$2:$AP$1401,MATCH(AM$1,'All Data'!$C$1:$AP$1,0),FALSE)/VLOOKUP($C6,'All Data'!$C$2:$AP$1401,MATCH("G",'All Data'!$C$1:$AP$1,0),FALSE))*$H6</f>
        <v>11.367441860465116</v>
      </c>
      <c r="AN6" s="4">
        <f t="shared" si="8"/>
        <v>5</v>
      </c>
      <c r="AO6" s="12">
        <f t="shared" si="9"/>
        <v>11.804651162790698</v>
      </c>
      <c r="AP6" s="3">
        <f t="shared" si="10"/>
        <v>14</v>
      </c>
      <c r="AQ6" s="4">
        <f>_xlfn.IFNA(VLOOKUP(C6, 'FanGraphs Plus Stats 1-2000'!$D$2:$L$1048576, MATCH("wRC+", FanGraphs_Plus_Stats_1_1500[[#Headers],[ID]:[BABIP+]], 0), FALSE), 0)</f>
        <v>225</v>
      </c>
      <c r="AR6" s="4">
        <f t="shared" si="11"/>
        <v>4</v>
      </c>
      <c r="AS6" s="7">
        <f>(VLOOKUP($C6,'All Data'!$C$2:$AP$1401,MATCH(AS$1,'All Data'!$C$1:$AP$1,0),FALSE)/VLOOKUP($C6,'All Data'!$C$2:$AP$1401,MATCH("G",'All Data'!$C$1:$AP$1,0),FALSE))*$H6</f>
        <v>9.1906976744186046</v>
      </c>
      <c r="AT6" s="4">
        <f t="shared" si="12"/>
        <v>7</v>
      </c>
      <c r="AU6" s="7">
        <f>(VLOOKUP($C6,'All Data'!$C$2:$AP$1401,MATCH(AU$1,'All Data'!$C$1:$AP$1,0),FALSE)/VLOOKUP($C6,'All Data'!$C$2:$AP$1401,MATCH("G",'All Data'!$C$1:$AP$1,0),FALSE))*$H6</f>
        <v>11.972093023255814</v>
      </c>
      <c r="AV6" s="4">
        <f t="shared" si="13"/>
        <v>2</v>
      </c>
      <c r="AW6" s="15">
        <f>(VLOOKUP($C6,'All Data'!$C$2:$AP$1401,MATCH(AW$1,'All Data'!$C$1:$AP$1,0),FALSE)/VLOOKUP($C6,'All Data'!$C$2:$AP$1401,MATCH("G",'All Data'!$C$1:$AP$1,0),FALSE))*$H6</f>
        <v>-0.72558139534883725</v>
      </c>
      <c r="AX6" s="4">
        <f t="shared" si="14"/>
        <v>938</v>
      </c>
      <c r="AY6" s="7">
        <f>(VLOOKUP($C6,'All Data'!$C$2:$AP$1401,MATCH(AY$1,'All Data'!$C$1:$AP$1,0),FALSE)/VLOOKUP($C6,'All Data'!$C$2:$AP$1401,MATCH("G",'All Data'!$C$1:$AP$1,0),FALSE))*$H6</f>
        <v>101.58139534883722</v>
      </c>
      <c r="AZ6" s="7">
        <f>(VLOOKUP($C6,'All Data'!$C$2:$AP$1401,MATCH(AZ$1,'All Data'!$C$1:$AP$1,0),FALSE)/VLOOKUP($C6,'All Data'!$C$2:$AP$1401,MATCH("G",'All Data'!$C$1:$AP$1,0),FALSE))*$H6</f>
        <v>-3.6279069767441858</v>
      </c>
      <c r="BA6" s="7">
        <f>(VLOOKUP($C6,'All Data'!$C$2:$AP$1401,MATCH(BA$1,'All Data'!$C$1:$AP$1,0),FALSE)/VLOOKUP($C6,'All Data'!$C$2:$AP$1401,MATCH("G",'All Data'!$C$1:$AP$1,0),FALSE))*$H6</f>
        <v>1.2093023255813953</v>
      </c>
      <c r="BB6" s="7">
        <f>(VLOOKUP($C6,'All Data'!$C$2:$AP$1401,MATCH(BB$1,'All Data'!$C$1:$AP$1,0),FALSE)/VLOOKUP($C6,'All Data'!$C$2:$AP$1401,MATCH("G",'All Data'!$C$1:$AP$1,0),FALSE))*$H6</f>
        <v>-1.2093023255813953</v>
      </c>
      <c r="BC6" s="7">
        <f>(VLOOKUP($C6,'All Data'!$C$2:$AP$1401,MATCH(BC$1,'All Data'!$C$1:$AP$1,0),FALSE)/VLOOKUP($C6,'All Data'!$C$2:$AP$1401,MATCH("G",'All Data'!$C$1:$AP$1,0),FALSE))*$H6</f>
        <v>-6.0465116279069768</v>
      </c>
      <c r="BD6" s="4" t="s">
        <v>180</v>
      </c>
      <c r="BE6" s="13">
        <f t="shared" si="15"/>
        <v>6.402171745887359</v>
      </c>
    </row>
    <row r="7" spans="1:57" x14ac:dyDescent="0.45">
      <c r="A7" s="1">
        <f t="shared" si="0"/>
        <v>1</v>
      </c>
      <c r="B7" s="3" t="s">
        <v>47</v>
      </c>
      <c r="C7" s="3" t="str">
        <f t="shared" si="1"/>
        <v>Carl Yastrzemski - 1967</v>
      </c>
      <c r="D7" s="3">
        <v>1967</v>
      </c>
      <c r="E7" s="3">
        <v>27</v>
      </c>
      <c r="F7" s="3" t="s">
        <v>48</v>
      </c>
      <c r="G7" s="3" t="s">
        <v>43</v>
      </c>
      <c r="H7" s="3">
        <v>161</v>
      </c>
      <c r="I7" s="3">
        <v>680</v>
      </c>
      <c r="J7" s="3">
        <v>579</v>
      </c>
      <c r="K7" s="3">
        <v>112</v>
      </c>
      <c r="L7" s="3">
        <v>189</v>
      </c>
      <c r="M7" s="3">
        <v>110</v>
      </c>
      <c r="N7" s="3">
        <v>31</v>
      </c>
      <c r="O7" s="3">
        <v>4</v>
      </c>
      <c r="P7" s="3">
        <v>44</v>
      </c>
      <c r="Q7" s="3">
        <f t="shared" si="2"/>
        <v>86</v>
      </c>
      <c r="R7" s="3">
        <v>121</v>
      </c>
      <c r="S7" s="3">
        <v>10</v>
      </c>
      <c r="T7" s="3">
        <v>8</v>
      </c>
      <c r="U7" s="3">
        <v>91</v>
      </c>
      <c r="V7" s="3">
        <v>69</v>
      </c>
      <c r="W7" s="3">
        <v>0.32600000000000001</v>
      </c>
      <c r="X7" s="3">
        <f t="shared" si="3"/>
        <v>220</v>
      </c>
      <c r="Y7" s="3">
        <v>0.41799999999999998</v>
      </c>
      <c r="Z7" s="3">
        <f t="shared" si="4"/>
        <v>212</v>
      </c>
      <c r="AA7" s="3">
        <v>0.622</v>
      </c>
      <c r="AB7" s="3">
        <f t="shared" si="5"/>
        <v>113</v>
      </c>
      <c r="AC7" s="3">
        <v>1.04</v>
      </c>
      <c r="AD7" s="3">
        <f t="shared" si="6"/>
        <v>114</v>
      </c>
      <c r="AE7" s="3">
        <v>193</v>
      </c>
      <c r="AF7" s="3">
        <f t="shared" si="7"/>
        <v>34</v>
      </c>
      <c r="AG7" s="3">
        <v>360</v>
      </c>
      <c r="AH7" s="3">
        <v>5</v>
      </c>
      <c r="AI7" s="3">
        <v>4</v>
      </c>
      <c r="AJ7" s="3">
        <v>1</v>
      </c>
      <c r="AK7" s="3">
        <v>5</v>
      </c>
      <c r="AL7" s="3">
        <v>11</v>
      </c>
      <c r="AM7" s="3">
        <v>12.5</v>
      </c>
      <c r="AN7" s="3">
        <f t="shared" si="8"/>
        <v>1</v>
      </c>
      <c r="AO7" s="12">
        <f t="shared" si="9"/>
        <v>12.577639751552795</v>
      </c>
      <c r="AP7" s="3">
        <f t="shared" si="10"/>
        <v>6</v>
      </c>
      <c r="AQ7" s="3">
        <f>_xlfn.IFNA(VLOOKUP(C7, 'FanGraphs Plus Stats 1-2000'!$D$2:$L$1048576, MATCH("wRC+", FanGraphs_Plus_Stats_1_1500[[#Headers],[ID]:[BABIP+]], 0), FALSE), 0)</f>
        <v>194</v>
      </c>
      <c r="AR7" s="3">
        <f t="shared" si="11"/>
        <v>24</v>
      </c>
      <c r="AS7" s="3">
        <v>10.199999999999999</v>
      </c>
      <c r="AT7" s="3">
        <f t="shared" si="12"/>
        <v>1</v>
      </c>
      <c r="AU7" s="3">
        <v>9.9</v>
      </c>
      <c r="AV7" s="3">
        <f t="shared" si="13"/>
        <v>11</v>
      </c>
      <c r="AW7" s="14">
        <v>1.7</v>
      </c>
      <c r="AX7" s="3">
        <f t="shared" si="14"/>
        <v>276</v>
      </c>
      <c r="AY7" s="3">
        <v>69</v>
      </c>
      <c r="AZ7" s="3">
        <v>3</v>
      </c>
      <c r="BA7" s="3">
        <v>3</v>
      </c>
      <c r="BB7" s="3">
        <v>5</v>
      </c>
      <c r="BC7" s="3">
        <v>23</v>
      </c>
      <c r="BD7" s="3" t="s">
        <v>49</v>
      </c>
      <c r="BE7" s="13">
        <f t="shared" si="15"/>
        <v>8.3648922729550801</v>
      </c>
    </row>
    <row r="8" spans="1:57" x14ac:dyDescent="0.45">
      <c r="A8" s="1">
        <f t="shared" si="0"/>
        <v>39</v>
      </c>
      <c r="B8" s="3" t="s">
        <v>86</v>
      </c>
      <c r="C8" s="3" t="str">
        <f t="shared" si="1"/>
        <v>Ted Williams - 1957</v>
      </c>
      <c r="D8" s="3">
        <v>1957</v>
      </c>
      <c r="E8" s="3">
        <v>38</v>
      </c>
      <c r="F8" s="3" t="s">
        <v>48</v>
      </c>
      <c r="G8" s="3" t="s">
        <v>43</v>
      </c>
      <c r="H8" s="3">
        <v>132</v>
      </c>
      <c r="I8" s="3">
        <v>547</v>
      </c>
      <c r="J8" s="3">
        <v>420</v>
      </c>
      <c r="K8" s="3">
        <v>96</v>
      </c>
      <c r="L8" s="3">
        <v>163</v>
      </c>
      <c r="M8" s="3">
        <v>96</v>
      </c>
      <c r="N8" s="3">
        <v>28</v>
      </c>
      <c r="O8" s="3">
        <v>1</v>
      </c>
      <c r="P8" s="3">
        <v>38</v>
      </c>
      <c r="Q8" s="3">
        <f t="shared" si="2"/>
        <v>217</v>
      </c>
      <c r="R8" s="3">
        <v>87</v>
      </c>
      <c r="S8" s="3">
        <v>0</v>
      </c>
      <c r="T8" s="3">
        <v>1</v>
      </c>
      <c r="U8" s="3">
        <v>119</v>
      </c>
      <c r="V8" s="3">
        <v>43</v>
      </c>
      <c r="W8" s="3">
        <v>0.38800000000000001</v>
      </c>
      <c r="X8" s="3">
        <f t="shared" si="3"/>
        <v>2</v>
      </c>
      <c r="Y8" s="3">
        <v>0.52600000000000002</v>
      </c>
      <c r="Z8" s="3">
        <f t="shared" si="4"/>
        <v>4</v>
      </c>
      <c r="AA8" s="3">
        <v>0.73099999999999998</v>
      </c>
      <c r="AB8" s="3">
        <f t="shared" si="5"/>
        <v>9</v>
      </c>
      <c r="AC8" s="3">
        <v>1.2569999999999999</v>
      </c>
      <c r="AD8" s="3">
        <f t="shared" si="6"/>
        <v>5</v>
      </c>
      <c r="AE8" s="3">
        <v>233</v>
      </c>
      <c r="AF8" s="3">
        <f t="shared" si="7"/>
        <v>4</v>
      </c>
      <c r="AG8" s="3">
        <v>307</v>
      </c>
      <c r="AH8" s="3">
        <v>11</v>
      </c>
      <c r="AI8" s="3">
        <v>5</v>
      </c>
      <c r="AJ8" s="3">
        <v>0</v>
      </c>
      <c r="AK8" s="3">
        <v>2</v>
      </c>
      <c r="AL8" s="3">
        <v>33</v>
      </c>
      <c r="AM8" s="3">
        <v>9.6999999999999993</v>
      </c>
      <c r="AN8" s="3">
        <f t="shared" si="8"/>
        <v>39</v>
      </c>
      <c r="AO8" s="12">
        <f t="shared" si="9"/>
        <v>11.904545454545454</v>
      </c>
      <c r="AP8" s="3">
        <f t="shared" si="10"/>
        <v>12</v>
      </c>
      <c r="AQ8" s="3">
        <f>_xlfn.IFNA(VLOOKUP(C8, 'FanGraphs Plus Stats 1-2000'!$D$2:$L$1048576, MATCH("wRC+", FanGraphs_Plus_Stats_1_1500[[#Headers],[ID]:[BABIP+]], 0), FALSE), 0)</f>
        <v>223</v>
      </c>
      <c r="AR8" s="3">
        <f t="shared" si="11"/>
        <v>5</v>
      </c>
      <c r="AS8" s="3">
        <v>8</v>
      </c>
      <c r="AT8" s="3">
        <f t="shared" si="12"/>
        <v>25</v>
      </c>
      <c r="AU8" s="3">
        <v>9.5</v>
      </c>
      <c r="AV8" s="3">
        <f t="shared" si="13"/>
        <v>19</v>
      </c>
      <c r="AW8" s="14">
        <v>-0.4</v>
      </c>
      <c r="AX8" s="3">
        <f t="shared" si="14"/>
        <v>857</v>
      </c>
      <c r="AY8" s="3">
        <v>83</v>
      </c>
      <c r="AZ8" s="3">
        <v>-1</v>
      </c>
      <c r="BA8" s="3">
        <v>-1</v>
      </c>
      <c r="BB8" s="3">
        <v>-2</v>
      </c>
      <c r="BC8" s="3">
        <v>2</v>
      </c>
      <c r="BD8" s="3" t="s">
        <v>130</v>
      </c>
      <c r="BE8" s="13">
        <f t="shared" si="15"/>
        <v>9.8360100131904407</v>
      </c>
    </row>
    <row r="9" spans="1:57" x14ac:dyDescent="0.45">
      <c r="A9" s="1">
        <f t="shared" si="0"/>
        <v>8</v>
      </c>
      <c r="B9" s="3" t="s">
        <v>67</v>
      </c>
      <c r="C9" s="3" t="str">
        <f t="shared" si="1"/>
        <v>Mickey Mantle - 1956</v>
      </c>
      <c r="D9" s="3">
        <v>1956</v>
      </c>
      <c r="E9" s="3">
        <v>24</v>
      </c>
      <c r="F9" s="3" t="s">
        <v>42</v>
      </c>
      <c r="G9" s="3" t="s">
        <v>43</v>
      </c>
      <c r="H9" s="3">
        <v>150</v>
      </c>
      <c r="I9" s="3">
        <v>652</v>
      </c>
      <c r="J9" s="3">
        <v>533</v>
      </c>
      <c r="K9" s="3">
        <v>132</v>
      </c>
      <c r="L9" s="3">
        <v>188</v>
      </c>
      <c r="M9" s="3">
        <v>109</v>
      </c>
      <c r="N9" s="3">
        <v>22</v>
      </c>
      <c r="O9" s="3">
        <v>5</v>
      </c>
      <c r="P9" s="3">
        <v>52</v>
      </c>
      <c r="Q9" s="3">
        <f t="shared" si="2"/>
        <v>19</v>
      </c>
      <c r="R9" s="3">
        <v>130</v>
      </c>
      <c r="S9" s="3">
        <v>10</v>
      </c>
      <c r="T9" s="3">
        <v>1</v>
      </c>
      <c r="U9" s="3">
        <v>112</v>
      </c>
      <c r="V9" s="3">
        <v>99</v>
      </c>
      <c r="W9" s="3">
        <v>0.35299999999999998</v>
      </c>
      <c r="X9" s="3">
        <f t="shared" si="3"/>
        <v>46</v>
      </c>
      <c r="Y9" s="3">
        <v>0.46400000000000002</v>
      </c>
      <c r="Z9" s="3">
        <f t="shared" si="4"/>
        <v>31</v>
      </c>
      <c r="AA9" s="3">
        <v>0.70499999999999996</v>
      </c>
      <c r="AB9" s="3">
        <f t="shared" si="5"/>
        <v>13</v>
      </c>
      <c r="AC9" s="3">
        <v>1.169</v>
      </c>
      <c r="AD9" s="3">
        <f t="shared" si="6"/>
        <v>15</v>
      </c>
      <c r="AE9" s="3">
        <v>210</v>
      </c>
      <c r="AF9" s="3">
        <f t="shared" si="7"/>
        <v>11</v>
      </c>
      <c r="AG9" s="3">
        <v>376</v>
      </c>
      <c r="AH9" s="3">
        <v>4</v>
      </c>
      <c r="AI9" s="3">
        <v>2</v>
      </c>
      <c r="AJ9" s="3">
        <v>1</v>
      </c>
      <c r="AK9" s="3">
        <v>4</v>
      </c>
      <c r="AL9" s="3">
        <v>6</v>
      </c>
      <c r="AM9" s="3">
        <v>11.2</v>
      </c>
      <c r="AN9" s="3">
        <f t="shared" si="8"/>
        <v>8</v>
      </c>
      <c r="AO9" s="12">
        <f t="shared" si="9"/>
        <v>12.095999999999998</v>
      </c>
      <c r="AP9" s="3">
        <f t="shared" si="10"/>
        <v>10</v>
      </c>
      <c r="AQ9" s="3">
        <f>_xlfn.IFNA(VLOOKUP(C9, 'FanGraphs Plus Stats 1-2000'!$D$2:$L$1048576, MATCH("wRC+", FanGraphs_Plus_Stats_1_1500[[#Headers],[ID]:[BABIP+]], 0), FALSE), 0)</f>
        <v>202</v>
      </c>
      <c r="AR9" s="3">
        <f t="shared" si="11"/>
        <v>14</v>
      </c>
      <c r="AS9" s="3">
        <v>9.3000000000000007</v>
      </c>
      <c r="AT9" s="3">
        <f t="shared" si="12"/>
        <v>5</v>
      </c>
      <c r="AU9" s="3">
        <v>10.6</v>
      </c>
      <c r="AV9" s="3">
        <f t="shared" si="13"/>
        <v>7</v>
      </c>
      <c r="AW9" s="14">
        <v>0.5</v>
      </c>
      <c r="AX9" s="3">
        <f t="shared" si="14"/>
        <v>599</v>
      </c>
      <c r="AY9" s="3">
        <v>84</v>
      </c>
      <c r="AZ9" s="3">
        <v>2</v>
      </c>
      <c r="BA9" s="3">
        <v>5</v>
      </c>
      <c r="BB9" s="3">
        <v>8</v>
      </c>
      <c r="BC9" s="3">
        <v>5</v>
      </c>
      <c r="BD9" s="3" t="s">
        <v>68</v>
      </c>
      <c r="BE9" s="13">
        <f t="shared" si="15"/>
        <v>10.535439972022662</v>
      </c>
    </row>
    <row r="10" spans="1:57" x14ac:dyDescent="0.45">
      <c r="A10" s="1">
        <f t="shared" si="0"/>
        <v>6</v>
      </c>
      <c r="B10" s="3" t="s">
        <v>72</v>
      </c>
      <c r="C10" s="3" t="str">
        <f t="shared" si="1"/>
        <v>Stan Musial - 1948</v>
      </c>
      <c r="D10" s="3">
        <v>1948</v>
      </c>
      <c r="E10" s="3">
        <v>27</v>
      </c>
      <c r="F10" s="3" t="s">
        <v>51</v>
      </c>
      <c r="G10" s="3" t="s">
        <v>52</v>
      </c>
      <c r="H10" s="3">
        <v>155</v>
      </c>
      <c r="I10" s="3">
        <v>698</v>
      </c>
      <c r="J10" s="3">
        <v>611</v>
      </c>
      <c r="K10" s="3">
        <v>135</v>
      </c>
      <c r="L10" s="3">
        <v>230</v>
      </c>
      <c r="M10" s="3">
        <v>127</v>
      </c>
      <c r="N10" s="3">
        <v>46</v>
      </c>
      <c r="O10" s="3">
        <v>18</v>
      </c>
      <c r="P10" s="3">
        <v>39</v>
      </c>
      <c r="Q10" s="3">
        <f t="shared" si="2"/>
        <v>187</v>
      </c>
      <c r="R10" s="3">
        <v>131</v>
      </c>
      <c r="S10" s="3">
        <v>7</v>
      </c>
      <c r="T10" s="3">
        <v>3</v>
      </c>
      <c r="U10" s="3">
        <v>79</v>
      </c>
      <c r="V10" s="3">
        <v>34</v>
      </c>
      <c r="W10" s="3">
        <v>0.376</v>
      </c>
      <c r="X10" s="3">
        <f t="shared" si="3"/>
        <v>4</v>
      </c>
      <c r="Y10" s="3">
        <v>0.45</v>
      </c>
      <c r="Z10" s="3">
        <f t="shared" si="4"/>
        <v>60</v>
      </c>
      <c r="AA10" s="3">
        <v>0.70199999999999996</v>
      </c>
      <c r="AB10" s="3">
        <f t="shared" si="5"/>
        <v>15</v>
      </c>
      <c r="AC10" s="3">
        <v>1.1519999999999999</v>
      </c>
      <c r="AD10" s="3">
        <f t="shared" si="6"/>
        <v>17</v>
      </c>
      <c r="AE10" s="3">
        <v>200</v>
      </c>
      <c r="AF10" s="3">
        <f t="shared" si="7"/>
        <v>23</v>
      </c>
      <c r="AG10" s="3">
        <v>429</v>
      </c>
      <c r="AH10" s="3">
        <v>18</v>
      </c>
      <c r="AI10" s="3">
        <v>3</v>
      </c>
      <c r="AJ10" s="3">
        <v>1</v>
      </c>
      <c r="AK10" s="2"/>
      <c r="AL10" s="3">
        <v>6</v>
      </c>
      <c r="AM10" s="3">
        <v>11.3</v>
      </c>
      <c r="AN10" s="3">
        <f t="shared" si="8"/>
        <v>6</v>
      </c>
      <c r="AO10" s="12">
        <f t="shared" si="9"/>
        <v>11.810322580645161</v>
      </c>
      <c r="AP10" s="3">
        <f t="shared" si="10"/>
        <v>13</v>
      </c>
      <c r="AQ10" s="3">
        <f>_xlfn.IFNA(VLOOKUP(C10, 'FanGraphs Plus Stats 1-2000'!$D$2:$L$1048576, MATCH("wRC+", FanGraphs_Plus_Stats_1_1500[[#Headers],[ID]:[BABIP+]], 0), FALSE), 0)</f>
        <v>198</v>
      </c>
      <c r="AR10" s="3">
        <f t="shared" si="11"/>
        <v>17</v>
      </c>
      <c r="AS10" s="3">
        <v>8.5</v>
      </c>
      <c r="AT10" s="3">
        <f t="shared" si="12"/>
        <v>12</v>
      </c>
      <c r="AU10" s="3">
        <v>10.8</v>
      </c>
      <c r="AV10" s="3">
        <f t="shared" si="13"/>
        <v>6</v>
      </c>
      <c r="AW10" s="14">
        <v>-0.1</v>
      </c>
      <c r="AX10" s="3">
        <f t="shared" si="14"/>
        <v>771</v>
      </c>
      <c r="AY10" s="3">
        <v>86</v>
      </c>
      <c r="AZ10" s="3">
        <v>0</v>
      </c>
      <c r="BA10" s="3">
        <v>2</v>
      </c>
      <c r="BB10" s="3">
        <v>2</v>
      </c>
      <c r="BC10" s="3">
        <v>5</v>
      </c>
      <c r="BD10" s="3" t="s">
        <v>73</v>
      </c>
      <c r="BE10" s="13">
        <f t="shared" si="15"/>
        <v>13.215020464929859</v>
      </c>
    </row>
    <row r="11" spans="1:57" x14ac:dyDescent="0.45">
      <c r="A11" s="1">
        <f t="shared" si="0"/>
        <v>55</v>
      </c>
      <c r="B11" s="3" t="s">
        <v>173</v>
      </c>
      <c r="C11" s="3" t="str">
        <f t="shared" si="1"/>
        <v>George Brett - 1980</v>
      </c>
      <c r="D11" s="3">
        <v>1980</v>
      </c>
      <c r="E11" s="3">
        <v>27</v>
      </c>
      <c r="F11" s="3" t="s">
        <v>174</v>
      </c>
      <c r="G11" s="3" t="s">
        <v>43</v>
      </c>
      <c r="H11" s="3">
        <v>117</v>
      </c>
      <c r="I11" s="3">
        <v>515</v>
      </c>
      <c r="J11" s="3">
        <v>449</v>
      </c>
      <c r="K11" s="3">
        <v>87</v>
      </c>
      <c r="L11" s="3">
        <v>175</v>
      </c>
      <c r="M11" s="3">
        <v>109</v>
      </c>
      <c r="N11" s="3">
        <v>33</v>
      </c>
      <c r="O11" s="3">
        <v>9</v>
      </c>
      <c r="P11" s="3">
        <v>24</v>
      </c>
      <c r="Q11" s="3">
        <f t="shared" si="2"/>
        <v>634</v>
      </c>
      <c r="R11" s="3">
        <v>118</v>
      </c>
      <c r="S11" s="3">
        <v>15</v>
      </c>
      <c r="T11" s="3">
        <v>6</v>
      </c>
      <c r="U11" s="3">
        <v>58</v>
      </c>
      <c r="V11" s="3">
        <v>22</v>
      </c>
      <c r="W11" s="3">
        <v>0.39</v>
      </c>
      <c r="X11" s="3">
        <f t="shared" si="3"/>
        <v>1</v>
      </c>
      <c r="Y11" s="3">
        <v>0.45400000000000001</v>
      </c>
      <c r="Z11" s="3">
        <f t="shared" si="4"/>
        <v>47</v>
      </c>
      <c r="AA11" s="3">
        <v>0.66400000000000003</v>
      </c>
      <c r="AB11" s="3">
        <f t="shared" si="5"/>
        <v>33</v>
      </c>
      <c r="AC11" s="3">
        <v>1.1180000000000001</v>
      </c>
      <c r="AD11" s="3">
        <f t="shared" si="6"/>
        <v>29</v>
      </c>
      <c r="AE11" s="3">
        <v>203</v>
      </c>
      <c r="AF11" s="3">
        <f t="shared" si="7"/>
        <v>19</v>
      </c>
      <c r="AG11" s="3">
        <v>298</v>
      </c>
      <c r="AH11" s="3">
        <v>11</v>
      </c>
      <c r="AI11" s="3">
        <v>1</v>
      </c>
      <c r="AJ11" s="3">
        <v>0</v>
      </c>
      <c r="AK11" s="3">
        <v>7</v>
      </c>
      <c r="AL11" s="3">
        <v>16</v>
      </c>
      <c r="AM11" s="3">
        <v>9.4</v>
      </c>
      <c r="AN11" s="3">
        <f t="shared" si="8"/>
        <v>55</v>
      </c>
      <c r="AO11" s="12">
        <f t="shared" si="9"/>
        <v>13.015384615384617</v>
      </c>
      <c r="AP11" s="3">
        <f t="shared" si="10"/>
        <v>2</v>
      </c>
      <c r="AQ11" s="3">
        <f>_xlfn.IFNA(VLOOKUP(C11, 'FanGraphs Plus Stats 1-2000'!$D$2:$L$1048576, MATCH("wRC+", FanGraphs_Plus_Stats_1_1500[[#Headers],[ID]:[BABIP+]], 0), FALSE), 0)</f>
        <v>198</v>
      </c>
      <c r="AR11" s="3">
        <f t="shared" si="11"/>
        <v>17</v>
      </c>
      <c r="AS11" s="3">
        <v>7.8</v>
      </c>
      <c r="AT11" s="3">
        <f t="shared" si="12"/>
        <v>34</v>
      </c>
      <c r="AU11" s="3">
        <v>8.5</v>
      </c>
      <c r="AV11" s="3">
        <f t="shared" si="13"/>
        <v>67</v>
      </c>
      <c r="AW11" s="14">
        <v>1.3</v>
      </c>
      <c r="AX11" s="3">
        <f t="shared" si="14"/>
        <v>381</v>
      </c>
      <c r="AY11" s="3">
        <v>61</v>
      </c>
      <c r="AZ11" s="3">
        <v>1</v>
      </c>
      <c r="BA11" s="3">
        <v>5</v>
      </c>
      <c r="BB11" s="3">
        <v>6</v>
      </c>
      <c r="BC11" s="3">
        <v>9</v>
      </c>
      <c r="BD11" s="3" t="s">
        <v>175</v>
      </c>
      <c r="BE11" s="13">
        <f t="shared" si="15"/>
        <v>13.729312864661345</v>
      </c>
    </row>
    <row r="12" spans="1:57" x14ac:dyDescent="0.45">
      <c r="A12" s="1">
        <f t="shared" si="0"/>
        <v>67</v>
      </c>
      <c r="B12" s="3" t="s">
        <v>57</v>
      </c>
      <c r="C12" s="3" t="str">
        <f t="shared" si="1"/>
        <v>Barry Bonds - 2003</v>
      </c>
      <c r="D12" s="3">
        <v>2003</v>
      </c>
      <c r="E12" s="3">
        <v>38</v>
      </c>
      <c r="F12" s="3" t="s">
        <v>58</v>
      </c>
      <c r="G12" s="3" t="s">
        <v>52</v>
      </c>
      <c r="H12" s="3">
        <v>130</v>
      </c>
      <c r="I12" s="3">
        <v>550</v>
      </c>
      <c r="J12" s="3">
        <v>390</v>
      </c>
      <c r="K12" s="3">
        <v>111</v>
      </c>
      <c r="L12" s="3">
        <v>133</v>
      </c>
      <c r="M12" s="3">
        <v>65</v>
      </c>
      <c r="N12" s="3">
        <v>22</v>
      </c>
      <c r="O12" s="3">
        <v>1</v>
      </c>
      <c r="P12" s="3">
        <v>45</v>
      </c>
      <c r="Q12" s="3">
        <f t="shared" si="2"/>
        <v>73</v>
      </c>
      <c r="R12" s="3">
        <v>90</v>
      </c>
      <c r="S12" s="3">
        <v>7</v>
      </c>
      <c r="T12" s="3">
        <v>0</v>
      </c>
      <c r="U12" s="3">
        <v>148</v>
      </c>
      <c r="V12" s="3">
        <v>58</v>
      </c>
      <c r="W12" s="3">
        <v>0.34100000000000003</v>
      </c>
      <c r="X12" s="3">
        <f t="shared" si="3"/>
        <v>96</v>
      </c>
      <c r="Y12" s="3">
        <v>0.52900000000000003</v>
      </c>
      <c r="Z12" s="3">
        <f t="shared" si="4"/>
        <v>3</v>
      </c>
      <c r="AA12" s="3">
        <v>0.749</v>
      </c>
      <c r="AB12" s="3">
        <f t="shared" si="5"/>
        <v>6</v>
      </c>
      <c r="AC12" s="3">
        <v>1.278</v>
      </c>
      <c r="AD12" s="3">
        <f t="shared" si="6"/>
        <v>4</v>
      </c>
      <c r="AE12" s="3">
        <v>231</v>
      </c>
      <c r="AF12" s="3">
        <f t="shared" si="7"/>
        <v>5</v>
      </c>
      <c r="AG12" s="3">
        <v>292</v>
      </c>
      <c r="AH12" s="3">
        <v>7</v>
      </c>
      <c r="AI12" s="3">
        <v>10</v>
      </c>
      <c r="AJ12" s="3">
        <v>0</v>
      </c>
      <c r="AK12" s="3">
        <v>2</v>
      </c>
      <c r="AL12" s="3">
        <v>61</v>
      </c>
      <c r="AM12" s="3">
        <v>9.1999999999999993</v>
      </c>
      <c r="AN12" s="3">
        <f t="shared" si="8"/>
        <v>67</v>
      </c>
      <c r="AO12" s="12">
        <f t="shared" si="9"/>
        <v>11.464615384615383</v>
      </c>
      <c r="AP12" s="3">
        <f t="shared" si="10"/>
        <v>20</v>
      </c>
      <c r="AQ12" s="3">
        <f>_xlfn.IFNA(VLOOKUP(C12, 'FanGraphs Plus Stats 1-2000'!$D$2:$L$1048576, MATCH("wRC+", FanGraphs_Plus_Stats_1_1500[[#Headers],[ID]:[BABIP+]], 0), FALSE), 0)</f>
        <v>212</v>
      </c>
      <c r="AR12" s="3">
        <f t="shared" si="11"/>
        <v>7</v>
      </c>
      <c r="AS12" s="3">
        <v>7.5</v>
      </c>
      <c r="AT12" s="3">
        <f t="shared" si="12"/>
        <v>48</v>
      </c>
      <c r="AU12" s="3">
        <v>8.6999999999999993</v>
      </c>
      <c r="AV12" s="3">
        <f t="shared" si="13"/>
        <v>55</v>
      </c>
      <c r="AW12" s="14">
        <v>-0.1</v>
      </c>
      <c r="AX12" s="3">
        <f t="shared" si="14"/>
        <v>771</v>
      </c>
      <c r="AY12" s="3">
        <v>77</v>
      </c>
      <c r="AZ12" s="3">
        <v>0</v>
      </c>
      <c r="BA12" s="3">
        <v>1</v>
      </c>
      <c r="BB12" s="3">
        <v>1</v>
      </c>
      <c r="BC12" s="3">
        <v>5</v>
      </c>
      <c r="BD12" s="3" t="s">
        <v>59</v>
      </c>
      <c r="BE12" s="13">
        <f t="shared" si="15"/>
        <v>14.716116276962381</v>
      </c>
    </row>
    <row r="13" spans="1:57" x14ac:dyDescent="0.45">
      <c r="A13" s="1">
        <f t="shared" si="0"/>
        <v>16</v>
      </c>
      <c r="B13" s="3" t="s">
        <v>96</v>
      </c>
      <c r="C13" s="3" t="str">
        <f t="shared" si="1"/>
        <v>Aaron Judge - 2022</v>
      </c>
      <c r="D13" s="3">
        <v>2022</v>
      </c>
      <c r="E13" s="3">
        <v>30</v>
      </c>
      <c r="F13" s="3" t="s">
        <v>42</v>
      </c>
      <c r="G13" s="3" t="s">
        <v>43</v>
      </c>
      <c r="H13" s="3">
        <v>157</v>
      </c>
      <c r="I13" s="3">
        <v>696</v>
      </c>
      <c r="J13" s="3">
        <v>570</v>
      </c>
      <c r="K13" s="3">
        <v>133</v>
      </c>
      <c r="L13" s="3">
        <v>177</v>
      </c>
      <c r="M13" s="3">
        <v>87</v>
      </c>
      <c r="N13" s="3">
        <v>28</v>
      </c>
      <c r="O13" s="3">
        <v>0</v>
      </c>
      <c r="P13" s="3">
        <v>62</v>
      </c>
      <c r="Q13" s="3">
        <f t="shared" si="2"/>
        <v>5</v>
      </c>
      <c r="R13" s="3">
        <v>131</v>
      </c>
      <c r="S13" s="3">
        <v>16</v>
      </c>
      <c r="T13" s="3">
        <v>3</v>
      </c>
      <c r="U13" s="3">
        <v>111</v>
      </c>
      <c r="V13" s="3">
        <v>175</v>
      </c>
      <c r="W13" s="3">
        <v>0.311</v>
      </c>
      <c r="X13" s="3">
        <f t="shared" si="3"/>
        <v>424</v>
      </c>
      <c r="Y13" s="3">
        <v>0.42499999999999999</v>
      </c>
      <c r="Z13" s="3">
        <f t="shared" si="4"/>
        <v>164</v>
      </c>
      <c r="AA13" s="3">
        <v>0.68600000000000005</v>
      </c>
      <c r="AB13" s="3">
        <f t="shared" si="5"/>
        <v>22</v>
      </c>
      <c r="AC13" s="3">
        <v>1.111</v>
      </c>
      <c r="AD13" s="3">
        <f t="shared" si="6"/>
        <v>34</v>
      </c>
      <c r="AE13" s="3">
        <v>210</v>
      </c>
      <c r="AF13" s="3">
        <f t="shared" si="7"/>
        <v>11</v>
      </c>
      <c r="AG13" s="3">
        <v>391</v>
      </c>
      <c r="AH13" s="3">
        <v>14</v>
      </c>
      <c r="AI13" s="3">
        <v>6</v>
      </c>
      <c r="AJ13" s="3">
        <v>0</v>
      </c>
      <c r="AK13" s="3">
        <v>5</v>
      </c>
      <c r="AL13" s="3">
        <v>19</v>
      </c>
      <c r="AM13" s="3">
        <v>10.5</v>
      </c>
      <c r="AN13" s="3">
        <f t="shared" si="8"/>
        <v>16</v>
      </c>
      <c r="AO13" s="12">
        <f t="shared" si="9"/>
        <v>10.834394904458598</v>
      </c>
      <c r="AP13" s="3">
        <f t="shared" si="10"/>
        <v>34</v>
      </c>
      <c r="AQ13" s="3">
        <f>_xlfn.IFNA(VLOOKUP(C13, 'FanGraphs Plus Stats 1-2000'!$D$2:$L$1048576, MATCH("wRC+", FanGraphs_Plus_Stats_1_1500[[#Headers],[ID]:[BABIP+]], 0), FALSE), 0)</f>
        <v>207</v>
      </c>
      <c r="AR13" s="3">
        <f t="shared" si="11"/>
        <v>8</v>
      </c>
      <c r="AS13" s="3">
        <v>8.3000000000000007</v>
      </c>
      <c r="AT13" s="3">
        <f t="shared" si="12"/>
        <v>18</v>
      </c>
      <c r="AU13" s="3">
        <v>10.3</v>
      </c>
      <c r="AV13" s="3">
        <f t="shared" si="13"/>
        <v>9</v>
      </c>
      <c r="AW13" s="14">
        <v>0</v>
      </c>
      <c r="AX13" s="3">
        <f t="shared" si="14"/>
        <v>747</v>
      </c>
      <c r="AY13" s="3">
        <v>80</v>
      </c>
      <c r="AZ13" s="3">
        <v>-2</v>
      </c>
      <c r="BA13" s="3">
        <v>2</v>
      </c>
      <c r="BB13" s="3">
        <v>0</v>
      </c>
      <c r="BC13" s="3">
        <v>3</v>
      </c>
      <c r="BD13" s="3" t="s">
        <v>97</v>
      </c>
      <c r="BE13" s="13">
        <f t="shared" si="15"/>
        <v>14.79177843597035</v>
      </c>
    </row>
    <row r="14" spans="1:57" x14ac:dyDescent="0.45">
      <c r="A14" s="1">
        <f t="shared" si="0"/>
        <v>12</v>
      </c>
      <c r="B14" s="3" t="s">
        <v>81</v>
      </c>
      <c r="C14" s="3" t="str">
        <f t="shared" si="1"/>
        <v>Mookie Betts - 2018</v>
      </c>
      <c r="D14" s="3">
        <v>2018</v>
      </c>
      <c r="E14" s="3">
        <v>25</v>
      </c>
      <c r="F14" s="3" t="s">
        <v>48</v>
      </c>
      <c r="G14" s="3" t="s">
        <v>43</v>
      </c>
      <c r="H14" s="3">
        <v>136</v>
      </c>
      <c r="I14" s="3">
        <v>614</v>
      </c>
      <c r="J14" s="3">
        <v>520</v>
      </c>
      <c r="K14" s="3">
        <v>129</v>
      </c>
      <c r="L14" s="3">
        <v>180</v>
      </c>
      <c r="M14" s="3">
        <v>96</v>
      </c>
      <c r="N14" s="3">
        <v>47</v>
      </c>
      <c r="O14" s="3">
        <v>5</v>
      </c>
      <c r="P14" s="3">
        <v>32</v>
      </c>
      <c r="Q14" s="3">
        <f t="shared" si="2"/>
        <v>376</v>
      </c>
      <c r="R14" s="3">
        <v>80</v>
      </c>
      <c r="S14" s="3">
        <v>30</v>
      </c>
      <c r="T14" s="3">
        <v>6</v>
      </c>
      <c r="U14" s="3">
        <v>81</v>
      </c>
      <c r="V14" s="3">
        <v>91</v>
      </c>
      <c r="W14" s="3">
        <v>0.34599999999999997</v>
      </c>
      <c r="X14" s="3">
        <f t="shared" si="3"/>
        <v>70</v>
      </c>
      <c r="Y14" s="3">
        <v>0.438</v>
      </c>
      <c r="Z14" s="3">
        <f t="shared" si="4"/>
        <v>99</v>
      </c>
      <c r="AA14" s="3">
        <v>0.64</v>
      </c>
      <c r="AB14" s="3">
        <f t="shared" si="5"/>
        <v>67</v>
      </c>
      <c r="AC14" s="3">
        <v>1.0780000000000001</v>
      </c>
      <c r="AD14" s="3">
        <f t="shared" si="6"/>
        <v>61</v>
      </c>
      <c r="AE14" s="3">
        <v>186</v>
      </c>
      <c r="AF14" s="3">
        <f t="shared" si="7"/>
        <v>52</v>
      </c>
      <c r="AG14" s="3">
        <v>333</v>
      </c>
      <c r="AH14" s="3">
        <v>5</v>
      </c>
      <c r="AI14" s="3">
        <v>8</v>
      </c>
      <c r="AJ14" s="3">
        <v>0</v>
      </c>
      <c r="AK14" s="3">
        <v>5</v>
      </c>
      <c r="AL14" s="3">
        <v>8</v>
      </c>
      <c r="AM14" s="3">
        <v>10.7</v>
      </c>
      <c r="AN14" s="3">
        <f t="shared" si="8"/>
        <v>12</v>
      </c>
      <c r="AO14" s="12">
        <f t="shared" si="9"/>
        <v>12.745588235294118</v>
      </c>
      <c r="AP14" s="3">
        <f t="shared" si="10"/>
        <v>3</v>
      </c>
      <c r="AQ14" s="3">
        <f>_xlfn.IFNA(VLOOKUP(C14, 'FanGraphs Plus Stats 1-2000'!$D$2:$L$1048576, MATCH("wRC+", FanGraphs_Plus_Stats_1_1500[[#Headers],[ID]:[BABIP+]], 0), FALSE), 0)</f>
        <v>185</v>
      </c>
      <c r="AR14" s="3">
        <f t="shared" si="11"/>
        <v>43</v>
      </c>
      <c r="AS14" s="3">
        <v>8.6999999999999993</v>
      </c>
      <c r="AT14" s="3">
        <f t="shared" si="12"/>
        <v>11</v>
      </c>
      <c r="AU14" s="3">
        <v>8.6999999999999993</v>
      </c>
      <c r="AV14" s="3">
        <f t="shared" si="13"/>
        <v>55</v>
      </c>
      <c r="AW14" s="14">
        <v>1.6</v>
      </c>
      <c r="AX14" s="3">
        <f t="shared" si="14"/>
        <v>300</v>
      </c>
      <c r="AY14" s="3">
        <v>65</v>
      </c>
      <c r="AZ14" s="3">
        <v>0</v>
      </c>
      <c r="BA14" s="3">
        <v>6</v>
      </c>
      <c r="BB14" s="3">
        <v>7</v>
      </c>
      <c r="BC14" s="3">
        <v>18</v>
      </c>
      <c r="BD14" s="3" t="s">
        <v>82</v>
      </c>
      <c r="BE14" s="13">
        <f t="shared" si="15"/>
        <v>16.843935704605542</v>
      </c>
    </row>
    <row r="15" spans="1:57" x14ac:dyDescent="0.45">
      <c r="A15" s="1">
        <f t="shared" si="0"/>
        <v>159</v>
      </c>
      <c r="B15" s="3" t="s">
        <v>318</v>
      </c>
      <c r="C15" s="3" t="str">
        <f t="shared" si="1"/>
        <v>Jeff Bagwell - 1994</v>
      </c>
      <c r="D15" s="3">
        <v>1994</v>
      </c>
      <c r="E15" s="3">
        <v>26</v>
      </c>
      <c r="F15" s="3" t="s">
        <v>178</v>
      </c>
      <c r="G15" s="3" t="s">
        <v>52</v>
      </c>
      <c r="H15" s="3">
        <v>110</v>
      </c>
      <c r="I15" s="3">
        <v>479</v>
      </c>
      <c r="J15" s="3">
        <v>400</v>
      </c>
      <c r="K15" s="3">
        <v>104</v>
      </c>
      <c r="L15" s="3">
        <v>147</v>
      </c>
      <c r="M15" s="3">
        <v>74</v>
      </c>
      <c r="N15" s="3">
        <v>32</v>
      </c>
      <c r="O15" s="3">
        <v>2</v>
      </c>
      <c r="P15" s="3">
        <v>39</v>
      </c>
      <c r="Q15" s="3">
        <f t="shared" si="2"/>
        <v>187</v>
      </c>
      <c r="R15" s="3">
        <v>116</v>
      </c>
      <c r="S15" s="3">
        <v>15</v>
      </c>
      <c r="T15" s="3">
        <v>4</v>
      </c>
      <c r="U15" s="3">
        <v>65</v>
      </c>
      <c r="V15" s="3">
        <v>65</v>
      </c>
      <c r="W15" s="3">
        <v>0.36799999999999999</v>
      </c>
      <c r="X15" s="3">
        <f t="shared" si="3"/>
        <v>11</v>
      </c>
      <c r="Y15" s="3">
        <v>0.45100000000000001</v>
      </c>
      <c r="Z15" s="3">
        <f t="shared" si="4"/>
        <v>58</v>
      </c>
      <c r="AA15" s="3">
        <v>0.75</v>
      </c>
      <c r="AB15" s="3">
        <f t="shared" si="5"/>
        <v>5</v>
      </c>
      <c r="AC15" s="3">
        <v>1.2010000000000001</v>
      </c>
      <c r="AD15" s="3">
        <f t="shared" si="6"/>
        <v>9</v>
      </c>
      <c r="AE15" s="3">
        <v>213</v>
      </c>
      <c r="AF15" s="3">
        <f t="shared" si="7"/>
        <v>9</v>
      </c>
      <c r="AG15" s="3">
        <v>300</v>
      </c>
      <c r="AH15" s="3">
        <v>12</v>
      </c>
      <c r="AI15" s="3">
        <v>4</v>
      </c>
      <c r="AJ15" s="3">
        <v>0</v>
      </c>
      <c r="AK15" s="3">
        <v>10</v>
      </c>
      <c r="AL15" s="3">
        <v>14</v>
      </c>
      <c r="AM15" s="3">
        <v>8.1999999999999993</v>
      </c>
      <c r="AN15" s="3">
        <f t="shared" si="8"/>
        <v>159</v>
      </c>
      <c r="AO15" s="12">
        <f t="shared" si="9"/>
        <v>12.076363636363636</v>
      </c>
      <c r="AP15" s="3">
        <f t="shared" si="10"/>
        <v>11</v>
      </c>
      <c r="AQ15" s="3">
        <f>_xlfn.IFNA(VLOOKUP(C15, 'FanGraphs Plus Stats 1-2000'!$D$2:$L$1048576, MATCH("wRC+", FanGraphs_Plus_Stats_1_1500[[#Headers],[ID]:[BABIP+]], 0), FALSE), 0)</f>
        <v>205</v>
      </c>
      <c r="AR15" s="3">
        <f t="shared" si="11"/>
        <v>10</v>
      </c>
      <c r="AS15" s="3">
        <v>6.7</v>
      </c>
      <c r="AT15" s="3">
        <f t="shared" si="12"/>
        <v>84</v>
      </c>
      <c r="AU15" s="3">
        <v>7.7</v>
      </c>
      <c r="AV15" s="3">
        <f t="shared" si="13"/>
        <v>135</v>
      </c>
      <c r="AW15" s="14">
        <v>-0.1</v>
      </c>
      <c r="AX15" s="3">
        <f t="shared" si="14"/>
        <v>771</v>
      </c>
      <c r="AY15" s="3">
        <v>67</v>
      </c>
      <c r="AZ15" s="3">
        <v>-1</v>
      </c>
      <c r="BA15" s="3">
        <v>6</v>
      </c>
      <c r="BB15" s="3">
        <v>4</v>
      </c>
      <c r="BC15" s="3">
        <v>5</v>
      </c>
      <c r="BD15" s="3" t="s">
        <v>319</v>
      </c>
      <c r="BE15" s="13">
        <f t="shared" si="15"/>
        <v>19.918566492463221</v>
      </c>
    </row>
    <row r="16" spans="1:57" x14ac:dyDescent="0.45">
      <c r="A16" s="1">
        <f t="shared" si="0"/>
        <v>23</v>
      </c>
      <c r="B16" s="3" t="s">
        <v>67</v>
      </c>
      <c r="C16" s="3" t="str">
        <f t="shared" si="1"/>
        <v>Mickey Mantle - 1961</v>
      </c>
      <c r="D16" s="3">
        <v>1961</v>
      </c>
      <c r="E16" s="3">
        <v>29</v>
      </c>
      <c r="F16" s="3" t="s">
        <v>42</v>
      </c>
      <c r="G16" s="3" t="s">
        <v>43</v>
      </c>
      <c r="H16" s="3">
        <v>153</v>
      </c>
      <c r="I16" s="3">
        <v>646</v>
      </c>
      <c r="J16" s="3">
        <v>514</v>
      </c>
      <c r="K16" s="3">
        <v>131</v>
      </c>
      <c r="L16" s="3">
        <v>163</v>
      </c>
      <c r="M16" s="3">
        <v>87</v>
      </c>
      <c r="N16" s="3">
        <v>16</v>
      </c>
      <c r="O16" s="3">
        <v>6</v>
      </c>
      <c r="P16" s="3">
        <v>54</v>
      </c>
      <c r="Q16" s="3">
        <f t="shared" si="2"/>
        <v>13</v>
      </c>
      <c r="R16" s="3">
        <v>128</v>
      </c>
      <c r="S16" s="3">
        <v>12</v>
      </c>
      <c r="T16" s="3">
        <v>1</v>
      </c>
      <c r="U16" s="3">
        <v>126</v>
      </c>
      <c r="V16" s="3">
        <v>112</v>
      </c>
      <c r="W16" s="3">
        <v>0.317</v>
      </c>
      <c r="X16" s="3">
        <f t="shared" si="3"/>
        <v>328</v>
      </c>
      <c r="Y16" s="3">
        <v>0.44800000000000001</v>
      </c>
      <c r="Z16" s="3">
        <f t="shared" si="4"/>
        <v>69</v>
      </c>
      <c r="AA16" s="3">
        <v>0.68700000000000006</v>
      </c>
      <c r="AB16" s="3">
        <f t="shared" si="5"/>
        <v>20</v>
      </c>
      <c r="AC16" s="3">
        <v>1.135</v>
      </c>
      <c r="AD16" s="3">
        <f t="shared" si="6"/>
        <v>23</v>
      </c>
      <c r="AE16" s="3">
        <v>206</v>
      </c>
      <c r="AF16" s="3">
        <f t="shared" si="7"/>
        <v>15</v>
      </c>
      <c r="AG16" s="3">
        <v>353</v>
      </c>
      <c r="AH16" s="3">
        <v>2</v>
      </c>
      <c r="AI16" s="3">
        <v>0</v>
      </c>
      <c r="AJ16" s="3">
        <v>1</v>
      </c>
      <c r="AK16" s="3">
        <v>5</v>
      </c>
      <c r="AL16" s="3">
        <v>9</v>
      </c>
      <c r="AM16" s="3">
        <v>10.4</v>
      </c>
      <c r="AN16" s="3">
        <f t="shared" si="8"/>
        <v>23</v>
      </c>
      <c r="AO16" s="12">
        <f t="shared" si="9"/>
        <v>11.011764705882355</v>
      </c>
      <c r="AP16" s="3">
        <f t="shared" si="10"/>
        <v>30</v>
      </c>
      <c r="AQ16" s="3">
        <f>_xlfn.IFNA(VLOOKUP(C16, 'FanGraphs Plus Stats 1-2000'!$D$2:$L$1048576, MATCH("wRC+", FanGraphs_Plus_Stats_1_1500[[#Headers],[ID]:[BABIP+]], 0), FALSE), 0)</f>
        <v>196</v>
      </c>
      <c r="AR16" s="3">
        <f t="shared" si="11"/>
        <v>22</v>
      </c>
      <c r="AS16" s="3">
        <v>8.5</v>
      </c>
      <c r="AT16" s="3">
        <f t="shared" si="12"/>
        <v>12</v>
      </c>
      <c r="AU16" s="3">
        <v>10.6</v>
      </c>
      <c r="AV16" s="3">
        <f t="shared" si="13"/>
        <v>7</v>
      </c>
      <c r="AW16" s="14">
        <v>-0.1</v>
      </c>
      <c r="AX16" s="3">
        <f t="shared" si="14"/>
        <v>771</v>
      </c>
      <c r="AY16" s="3">
        <v>80</v>
      </c>
      <c r="AZ16" s="3">
        <v>2</v>
      </c>
      <c r="BA16" s="3">
        <v>6</v>
      </c>
      <c r="BB16" s="3">
        <v>8</v>
      </c>
      <c r="BC16" s="3">
        <v>1</v>
      </c>
      <c r="BD16" s="3" t="s">
        <v>68</v>
      </c>
      <c r="BE16" s="13">
        <f t="shared" si="15"/>
        <v>21.844432050699005</v>
      </c>
    </row>
    <row r="17" spans="1:57" x14ac:dyDescent="0.45">
      <c r="A17" s="1">
        <f t="shared" si="0"/>
        <v>8</v>
      </c>
      <c r="B17" s="3" t="s">
        <v>74</v>
      </c>
      <c r="C17" s="3" t="str">
        <f t="shared" si="1"/>
        <v>Willie Mays - 1965</v>
      </c>
      <c r="D17" s="3">
        <v>1965</v>
      </c>
      <c r="E17" s="3">
        <v>34</v>
      </c>
      <c r="F17" s="3" t="s">
        <v>58</v>
      </c>
      <c r="G17" s="3" t="s">
        <v>52</v>
      </c>
      <c r="H17" s="3">
        <v>157</v>
      </c>
      <c r="I17" s="3">
        <v>638</v>
      </c>
      <c r="J17" s="3">
        <v>558</v>
      </c>
      <c r="K17" s="3">
        <v>118</v>
      </c>
      <c r="L17" s="3">
        <v>177</v>
      </c>
      <c r="M17" s="3">
        <v>101</v>
      </c>
      <c r="N17" s="3">
        <v>21</v>
      </c>
      <c r="O17" s="3">
        <v>3</v>
      </c>
      <c r="P17" s="3">
        <v>52</v>
      </c>
      <c r="Q17" s="3">
        <f t="shared" si="2"/>
        <v>19</v>
      </c>
      <c r="R17" s="3">
        <v>112</v>
      </c>
      <c r="S17" s="3">
        <v>9</v>
      </c>
      <c r="T17" s="3">
        <v>4</v>
      </c>
      <c r="U17" s="3">
        <v>76</v>
      </c>
      <c r="V17" s="3">
        <v>71</v>
      </c>
      <c r="W17" s="3">
        <v>0.317</v>
      </c>
      <c r="X17" s="3">
        <f t="shared" si="3"/>
        <v>328</v>
      </c>
      <c r="Y17" s="3">
        <v>0.39800000000000002</v>
      </c>
      <c r="Z17" s="3">
        <f t="shared" si="4"/>
        <v>399</v>
      </c>
      <c r="AA17" s="3">
        <v>0.64500000000000002</v>
      </c>
      <c r="AB17" s="3">
        <f t="shared" si="5"/>
        <v>60</v>
      </c>
      <c r="AC17" s="3">
        <v>1.0429999999999999</v>
      </c>
      <c r="AD17" s="3">
        <f t="shared" si="6"/>
        <v>109</v>
      </c>
      <c r="AE17" s="3">
        <v>185</v>
      </c>
      <c r="AF17" s="3">
        <f t="shared" si="7"/>
        <v>58</v>
      </c>
      <c r="AG17" s="3">
        <v>360</v>
      </c>
      <c r="AH17" s="3">
        <v>11</v>
      </c>
      <c r="AI17" s="3">
        <v>0</v>
      </c>
      <c r="AJ17" s="3">
        <v>2</v>
      </c>
      <c r="AK17" s="3">
        <v>2</v>
      </c>
      <c r="AL17" s="3">
        <v>16</v>
      </c>
      <c r="AM17" s="3">
        <v>11.2</v>
      </c>
      <c r="AN17" s="3">
        <f t="shared" si="8"/>
        <v>8</v>
      </c>
      <c r="AO17" s="12">
        <f t="shared" si="9"/>
        <v>11.556687898089171</v>
      </c>
      <c r="AP17" s="3">
        <f t="shared" si="10"/>
        <v>18</v>
      </c>
      <c r="AQ17" s="3">
        <f>_xlfn.IFNA(VLOOKUP(C17, 'FanGraphs Plus Stats 1-2000'!$D$2:$L$1048576, MATCH("wRC+", FanGraphs_Plus_Stats_1_1500[[#Headers],[ID]:[BABIP+]], 0), FALSE), 0)</f>
        <v>186</v>
      </c>
      <c r="AR17" s="3">
        <f t="shared" si="11"/>
        <v>38</v>
      </c>
      <c r="AS17" s="3">
        <v>8.8000000000000007</v>
      </c>
      <c r="AT17" s="3">
        <f t="shared" si="12"/>
        <v>9</v>
      </c>
      <c r="AU17" s="3">
        <v>9.5</v>
      </c>
      <c r="AV17" s="3">
        <f t="shared" si="13"/>
        <v>19</v>
      </c>
      <c r="AW17" s="14">
        <v>1.6</v>
      </c>
      <c r="AX17" s="3">
        <f t="shared" si="14"/>
        <v>300</v>
      </c>
      <c r="AY17" s="3">
        <v>63</v>
      </c>
      <c r="AZ17" s="3">
        <v>-1</v>
      </c>
      <c r="BA17" s="3">
        <v>4</v>
      </c>
      <c r="BB17" s="3">
        <v>4</v>
      </c>
      <c r="BC17" s="3">
        <v>15</v>
      </c>
      <c r="BD17" s="3" t="s">
        <v>75</v>
      </c>
      <c r="BE17" s="13">
        <f t="shared" si="15"/>
        <v>23.735234157822504</v>
      </c>
    </row>
    <row r="18" spans="1:57" x14ac:dyDescent="0.45">
      <c r="A18" s="1">
        <f t="shared" si="0"/>
        <v>32</v>
      </c>
      <c r="B18" s="3" t="s">
        <v>92</v>
      </c>
      <c r="C18" s="3" t="str">
        <f t="shared" si="1"/>
        <v>Mike Trout - 2018</v>
      </c>
      <c r="D18" s="3">
        <v>2018</v>
      </c>
      <c r="E18" s="3">
        <v>26</v>
      </c>
      <c r="F18" s="3" t="s">
        <v>93</v>
      </c>
      <c r="G18" s="3" t="s">
        <v>43</v>
      </c>
      <c r="H18" s="3">
        <v>140</v>
      </c>
      <c r="I18" s="3">
        <v>608</v>
      </c>
      <c r="J18" s="3">
        <v>471</v>
      </c>
      <c r="K18" s="3">
        <v>101</v>
      </c>
      <c r="L18" s="3">
        <v>147</v>
      </c>
      <c r="M18" s="3">
        <v>80</v>
      </c>
      <c r="N18" s="3">
        <v>24</v>
      </c>
      <c r="O18" s="3">
        <v>4</v>
      </c>
      <c r="P18" s="3">
        <v>39</v>
      </c>
      <c r="Q18" s="3">
        <f t="shared" si="2"/>
        <v>187</v>
      </c>
      <c r="R18" s="3">
        <v>79</v>
      </c>
      <c r="S18" s="3">
        <v>24</v>
      </c>
      <c r="T18" s="3">
        <v>2</v>
      </c>
      <c r="U18" s="3">
        <v>122</v>
      </c>
      <c r="V18" s="3">
        <v>124</v>
      </c>
      <c r="W18" s="3">
        <v>0.312</v>
      </c>
      <c r="X18" s="3">
        <f t="shared" si="3"/>
        <v>406</v>
      </c>
      <c r="Y18" s="3">
        <v>0.46</v>
      </c>
      <c r="Z18" s="3">
        <f t="shared" si="4"/>
        <v>38</v>
      </c>
      <c r="AA18" s="3">
        <v>0.628</v>
      </c>
      <c r="AB18" s="3">
        <f t="shared" si="5"/>
        <v>94</v>
      </c>
      <c r="AC18" s="3">
        <v>1.0880000000000001</v>
      </c>
      <c r="AD18" s="3">
        <f t="shared" si="6"/>
        <v>50</v>
      </c>
      <c r="AE18" s="3">
        <v>198</v>
      </c>
      <c r="AF18" s="3">
        <f t="shared" si="7"/>
        <v>26</v>
      </c>
      <c r="AG18" s="3">
        <v>296</v>
      </c>
      <c r="AH18" s="3">
        <v>5</v>
      </c>
      <c r="AI18" s="3">
        <v>10</v>
      </c>
      <c r="AJ18" s="3">
        <v>0</v>
      </c>
      <c r="AK18" s="3">
        <v>4</v>
      </c>
      <c r="AL18" s="3">
        <v>25</v>
      </c>
      <c r="AM18" s="3">
        <v>9.9</v>
      </c>
      <c r="AN18" s="3">
        <f t="shared" si="8"/>
        <v>32</v>
      </c>
      <c r="AO18" s="12">
        <f t="shared" si="9"/>
        <v>11.455714285714286</v>
      </c>
      <c r="AP18" s="3">
        <f t="shared" si="10"/>
        <v>21</v>
      </c>
      <c r="AQ18" s="3">
        <f>_xlfn.IFNA(VLOOKUP(C18, 'FanGraphs Plus Stats 1-2000'!$D$2:$L$1048576, MATCH("wRC+", FanGraphs_Plus_Stats_1_1500[[#Headers],[ID]:[BABIP+]], 0), FALSE), 0)</f>
        <v>188</v>
      </c>
      <c r="AR18" s="3">
        <f t="shared" si="11"/>
        <v>35</v>
      </c>
      <c r="AS18" s="3">
        <v>7.9</v>
      </c>
      <c r="AT18" s="3">
        <f t="shared" si="12"/>
        <v>30</v>
      </c>
      <c r="AU18" s="3">
        <v>9.1999999999999993</v>
      </c>
      <c r="AV18" s="3">
        <f t="shared" si="13"/>
        <v>25</v>
      </c>
      <c r="AW18" s="14">
        <v>1</v>
      </c>
      <c r="AX18" s="3">
        <f t="shared" si="14"/>
        <v>464</v>
      </c>
      <c r="AY18" s="3">
        <v>64</v>
      </c>
      <c r="AZ18" s="3">
        <v>1</v>
      </c>
      <c r="BA18" s="3">
        <v>4</v>
      </c>
      <c r="BB18" s="3">
        <v>5</v>
      </c>
      <c r="BC18" s="3">
        <v>6</v>
      </c>
      <c r="BD18" s="3" t="s">
        <v>99</v>
      </c>
      <c r="BE18" s="13">
        <f t="shared" si="15"/>
        <v>27.964217179300061</v>
      </c>
    </row>
    <row r="19" spans="1:57" x14ac:dyDescent="0.45">
      <c r="A19" s="1">
        <f t="shared" si="0"/>
        <v>32</v>
      </c>
      <c r="B19" s="3" t="s">
        <v>127</v>
      </c>
      <c r="C19" s="3" t="str">
        <f t="shared" si="1"/>
        <v>Rickey Henderson - 1990</v>
      </c>
      <c r="D19" s="3">
        <v>1990</v>
      </c>
      <c r="E19" s="3">
        <v>31</v>
      </c>
      <c r="F19" s="3" t="s">
        <v>128</v>
      </c>
      <c r="G19" s="3" t="s">
        <v>43</v>
      </c>
      <c r="H19" s="3">
        <v>136</v>
      </c>
      <c r="I19" s="3">
        <v>594</v>
      </c>
      <c r="J19" s="3">
        <v>489</v>
      </c>
      <c r="K19" s="3">
        <v>119</v>
      </c>
      <c r="L19" s="3">
        <v>159</v>
      </c>
      <c r="M19" s="3">
        <v>95</v>
      </c>
      <c r="N19" s="3">
        <v>33</v>
      </c>
      <c r="O19" s="3">
        <v>3</v>
      </c>
      <c r="P19" s="3">
        <v>28</v>
      </c>
      <c r="Q19" s="3">
        <f t="shared" si="2"/>
        <v>516</v>
      </c>
      <c r="R19" s="3">
        <v>61</v>
      </c>
      <c r="S19" s="3">
        <v>65</v>
      </c>
      <c r="T19" s="3">
        <v>10</v>
      </c>
      <c r="U19" s="3">
        <v>97</v>
      </c>
      <c r="V19" s="3">
        <v>60</v>
      </c>
      <c r="W19" s="3">
        <v>0.32500000000000001</v>
      </c>
      <c r="X19" s="3">
        <f t="shared" si="3"/>
        <v>231</v>
      </c>
      <c r="Y19" s="3">
        <v>0.439</v>
      </c>
      <c r="Z19" s="3">
        <f t="shared" si="4"/>
        <v>95</v>
      </c>
      <c r="AA19" s="3">
        <v>0.57699999999999996</v>
      </c>
      <c r="AB19" s="3">
        <f t="shared" si="5"/>
        <v>272</v>
      </c>
      <c r="AC19" s="3">
        <v>1.016</v>
      </c>
      <c r="AD19" s="3">
        <f t="shared" si="6"/>
        <v>175</v>
      </c>
      <c r="AE19" s="3">
        <v>189</v>
      </c>
      <c r="AF19" s="3">
        <f t="shared" si="7"/>
        <v>39</v>
      </c>
      <c r="AG19" s="3">
        <v>282</v>
      </c>
      <c r="AH19" s="3">
        <v>13</v>
      </c>
      <c r="AI19" s="3">
        <v>4</v>
      </c>
      <c r="AJ19" s="3">
        <v>2</v>
      </c>
      <c r="AK19" s="3">
        <v>2</v>
      </c>
      <c r="AL19" s="3">
        <v>2</v>
      </c>
      <c r="AM19" s="3">
        <v>9.9</v>
      </c>
      <c r="AN19" s="3">
        <f t="shared" si="8"/>
        <v>32</v>
      </c>
      <c r="AO19" s="12">
        <f t="shared" si="9"/>
        <v>11.79264705882353</v>
      </c>
      <c r="AP19" s="3">
        <f t="shared" si="10"/>
        <v>16</v>
      </c>
      <c r="AQ19" s="3">
        <f>_xlfn.IFNA(VLOOKUP(C19, 'FanGraphs Plus Stats 1-2000'!$D$2:$L$1048576, MATCH("wRC+", FanGraphs_Plus_Stats_1_1500[[#Headers],[ID]:[BABIP+]], 0), FALSE), 0)</f>
        <v>190</v>
      </c>
      <c r="AR19" s="3">
        <f t="shared" si="11"/>
        <v>32</v>
      </c>
      <c r="AS19" s="3">
        <v>8</v>
      </c>
      <c r="AT19" s="3">
        <f t="shared" si="12"/>
        <v>25</v>
      </c>
      <c r="AU19" s="3">
        <v>8.4</v>
      </c>
      <c r="AV19" s="3">
        <f t="shared" si="13"/>
        <v>77</v>
      </c>
      <c r="AW19" s="14">
        <v>1.1000000000000001</v>
      </c>
      <c r="AX19" s="3">
        <f t="shared" si="14"/>
        <v>434</v>
      </c>
      <c r="AY19" s="3">
        <v>61</v>
      </c>
      <c r="AZ19" s="3">
        <v>-1</v>
      </c>
      <c r="BA19" s="3">
        <v>6</v>
      </c>
      <c r="BB19" s="3">
        <v>5</v>
      </c>
      <c r="BC19" s="3">
        <v>16</v>
      </c>
      <c r="BD19" s="3" t="s">
        <v>129</v>
      </c>
      <c r="BE19" s="13">
        <f t="shared" si="15"/>
        <v>28.272950744395164</v>
      </c>
    </row>
    <row r="20" spans="1:57" x14ac:dyDescent="0.45">
      <c r="A20" s="1">
        <f t="shared" si="0"/>
        <v>32</v>
      </c>
      <c r="B20" s="3" t="s">
        <v>57</v>
      </c>
      <c r="C20" s="3" t="str">
        <f t="shared" si="1"/>
        <v>Barry Bonds - 1993</v>
      </c>
      <c r="D20" s="3">
        <v>1993</v>
      </c>
      <c r="E20" s="3">
        <v>28</v>
      </c>
      <c r="F20" s="3" t="s">
        <v>58</v>
      </c>
      <c r="G20" s="3" t="s">
        <v>52</v>
      </c>
      <c r="H20" s="3">
        <v>159</v>
      </c>
      <c r="I20" s="3">
        <v>674</v>
      </c>
      <c r="J20" s="3">
        <v>539</v>
      </c>
      <c r="K20" s="3">
        <v>129</v>
      </c>
      <c r="L20" s="3">
        <v>181</v>
      </c>
      <c r="M20" s="3">
        <v>93</v>
      </c>
      <c r="N20" s="3">
        <v>38</v>
      </c>
      <c r="O20" s="3">
        <v>4</v>
      </c>
      <c r="P20" s="3">
        <v>46</v>
      </c>
      <c r="Q20" s="3">
        <f t="shared" si="2"/>
        <v>61</v>
      </c>
      <c r="R20" s="3">
        <v>123</v>
      </c>
      <c r="S20" s="3">
        <v>29</v>
      </c>
      <c r="T20" s="3">
        <v>12</v>
      </c>
      <c r="U20" s="3">
        <v>126</v>
      </c>
      <c r="V20" s="3">
        <v>79</v>
      </c>
      <c r="W20" s="3">
        <v>0.33600000000000002</v>
      </c>
      <c r="X20" s="3">
        <f t="shared" si="3"/>
        <v>120</v>
      </c>
      <c r="Y20" s="3">
        <v>0.45800000000000002</v>
      </c>
      <c r="Z20" s="3">
        <f t="shared" si="4"/>
        <v>42</v>
      </c>
      <c r="AA20" s="3">
        <v>0.67700000000000005</v>
      </c>
      <c r="AB20" s="3">
        <f t="shared" si="5"/>
        <v>24</v>
      </c>
      <c r="AC20" s="3">
        <v>1.1359999999999999</v>
      </c>
      <c r="AD20" s="3">
        <f t="shared" si="6"/>
        <v>22</v>
      </c>
      <c r="AE20" s="3">
        <v>206</v>
      </c>
      <c r="AF20" s="3">
        <f t="shared" si="7"/>
        <v>15</v>
      </c>
      <c r="AG20" s="3">
        <v>365</v>
      </c>
      <c r="AH20" s="3">
        <v>11</v>
      </c>
      <c r="AI20" s="3">
        <v>2</v>
      </c>
      <c r="AJ20" s="3">
        <v>0</v>
      </c>
      <c r="AK20" s="3">
        <v>7</v>
      </c>
      <c r="AL20" s="3">
        <v>43</v>
      </c>
      <c r="AM20" s="3">
        <v>9.9</v>
      </c>
      <c r="AN20" s="3">
        <f t="shared" si="8"/>
        <v>32</v>
      </c>
      <c r="AO20" s="12">
        <f t="shared" si="9"/>
        <v>10.086792452830188</v>
      </c>
      <c r="AP20" s="3">
        <f t="shared" si="10"/>
        <v>58</v>
      </c>
      <c r="AQ20" s="3">
        <f>_xlfn.IFNA(VLOOKUP(C20, 'FanGraphs Plus Stats 1-2000'!$D$2:$L$1048576, MATCH("wRC+", FanGraphs_Plus_Stats_1_1500[[#Headers],[ID]:[BABIP+]], 0), FALSE), 0)</f>
        <v>193</v>
      </c>
      <c r="AR20" s="3">
        <f t="shared" si="11"/>
        <v>27</v>
      </c>
      <c r="AS20" s="3">
        <v>7.9</v>
      </c>
      <c r="AT20" s="3">
        <f t="shared" si="12"/>
        <v>30</v>
      </c>
      <c r="AU20" s="3">
        <v>8.8000000000000007</v>
      </c>
      <c r="AV20" s="3">
        <f t="shared" si="13"/>
        <v>46</v>
      </c>
      <c r="AW20" s="14">
        <v>0.4</v>
      </c>
      <c r="AX20" s="3">
        <f t="shared" si="14"/>
        <v>621</v>
      </c>
      <c r="AY20" s="3">
        <v>73</v>
      </c>
      <c r="AZ20" s="3">
        <v>0</v>
      </c>
      <c r="BA20" s="3">
        <v>2</v>
      </c>
      <c r="BB20" s="3">
        <v>1</v>
      </c>
      <c r="BC20" s="3">
        <v>9</v>
      </c>
      <c r="BD20" s="3" t="s">
        <v>130</v>
      </c>
      <c r="BE20" s="13">
        <f t="shared" si="15"/>
        <v>29.444775592166522</v>
      </c>
    </row>
    <row r="21" spans="1:57" x14ac:dyDescent="0.45">
      <c r="A21" s="1">
        <f t="shared" si="0"/>
        <v>50</v>
      </c>
      <c r="B21" s="3" t="s">
        <v>86</v>
      </c>
      <c r="C21" s="3" t="str">
        <f t="shared" si="1"/>
        <v>Ted Williams - 1947</v>
      </c>
      <c r="D21" s="3">
        <v>1947</v>
      </c>
      <c r="E21" s="3">
        <v>28</v>
      </c>
      <c r="F21" s="3" t="s">
        <v>48</v>
      </c>
      <c r="G21" s="3" t="s">
        <v>43</v>
      </c>
      <c r="H21" s="3">
        <v>156</v>
      </c>
      <c r="I21" s="3">
        <v>693</v>
      </c>
      <c r="J21" s="3">
        <v>528</v>
      </c>
      <c r="K21" s="3">
        <v>125</v>
      </c>
      <c r="L21" s="3">
        <v>181</v>
      </c>
      <c r="M21" s="3">
        <v>100</v>
      </c>
      <c r="N21" s="3">
        <v>40</v>
      </c>
      <c r="O21" s="3">
        <v>9</v>
      </c>
      <c r="P21" s="3">
        <v>32</v>
      </c>
      <c r="Q21" s="3">
        <f t="shared" si="2"/>
        <v>376</v>
      </c>
      <c r="R21" s="3">
        <v>114</v>
      </c>
      <c r="S21" s="3">
        <v>0</v>
      </c>
      <c r="T21" s="3">
        <v>1</v>
      </c>
      <c r="U21" s="3">
        <v>162</v>
      </c>
      <c r="V21" s="3">
        <v>47</v>
      </c>
      <c r="W21" s="3">
        <v>0.34300000000000003</v>
      </c>
      <c r="X21" s="3">
        <f t="shared" si="3"/>
        <v>85</v>
      </c>
      <c r="Y21" s="3">
        <v>0.499</v>
      </c>
      <c r="Z21" s="3">
        <f t="shared" si="4"/>
        <v>8</v>
      </c>
      <c r="AA21" s="3">
        <v>0.63400000000000001</v>
      </c>
      <c r="AB21" s="3">
        <f t="shared" si="5"/>
        <v>79</v>
      </c>
      <c r="AC21" s="3">
        <v>1.133</v>
      </c>
      <c r="AD21" s="3">
        <f t="shared" si="6"/>
        <v>25</v>
      </c>
      <c r="AE21" s="3">
        <v>205</v>
      </c>
      <c r="AF21" s="3">
        <f t="shared" si="7"/>
        <v>17</v>
      </c>
      <c r="AG21" s="3">
        <v>335</v>
      </c>
      <c r="AH21" s="3">
        <v>10</v>
      </c>
      <c r="AI21" s="3">
        <v>2</v>
      </c>
      <c r="AJ21" s="3">
        <v>1</v>
      </c>
      <c r="AK21" s="2"/>
      <c r="AL21" s="3">
        <v>29</v>
      </c>
      <c r="AM21" s="3">
        <v>9.5</v>
      </c>
      <c r="AN21" s="3">
        <f t="shared" si="8"/>
        <v>50</v>
      </c>
      <c r="AO21" s="12">
        <f t="shared" si="9"/>
        <v>9.865384615384615</v>
      </c>
      <c r="AP21" s="3">
        <f t="shared" si="10"/>
        <v>71</v>
      </c>
      <c r="AQ21" s="3">
        <f>_xlfn.IFNA(VLOOKUP(C21, 'FanGraphs Plus Stats 1-2000'!$D$2:$L$1048576, MATCH("wRC+", FanGraphs_Plus_Stats_1_1500[[#Headers],[ID]:[BABIP+]], 0), FALSE), 0)</f>
        <v>204</v>
      </c>
      <c r="AR21" s="3">
        <f t="shared" si="11"/>
        <v>13</v>
      </c>
      <c r="AS21" s="3">
        <v>7.5</v>
      </c>
      <c r="AT21" s="3">
        <f t="shared" si="12"/>
        <v>48</v>
      </c>
      <c r="AU21" s="3">
        <v>9.6</v>
      </c>
      <c r="AV21" s="3">
        <f t="shared" si="13"/>
        <v>17</v>
      </c>
      <c r="AW21" s="14">
        <v>-0.9</v>
      </c>
      <c r="AX21" s="3">
        <f t="shared" si="14"/>
        <v>954</v>
      </c>
      <c r="AY21" s="3">
        <v>79</v>
      </c>
      <c r="AZ21" s="3">
        <v>0</v>
      </c>
      <c r="BA21" s="3">
        <v>-1</v>
      </c>
      <c r="BB21" s="3">
        <v>0</v>
      </c>
      <c r="BC21" s="3">
        <v>0</v>
      </c>
      <c r="BD21" s="3" t="s">
        <v>87</v>
      </c>
      <c r="BE21" s="13">
        <f t="shared" si="15"/>
        <v>29.761523335296125</v>
      </c>
    </row>
    <row r="22" spans="1:57" x14ac:dyDescent="0.45">
      <c r="A22" s="1">
        <f t="shared" si="0"/>
        <v>244</v>
      </c>
      <c r="B22" s="3" t="s">
        <v>138</v>
      </c>
      <c r="C22" s="3" t="str">
        <f t="shared" si="1"/>
        <v>Mike Schmidt - 1981</v>
      </c>
      <c r="D22" s="3">
        <v>1981</v>
      </c>
      <c r="E22" s="3">
        <v>31</v>
      </c>
      <c r="F22" s="3" t="s">
        <v>139</v>
      </c>
      <c r="G22" s="3" t="s">
        <v>52</v>
      </c>
      <c r="H22" s="3">
        <v>102</v>
      </c>
      <c r="I22" s="3">
        <v>434</v>
      </c>
      <c r="J22" s="3">
        <v>354</v>
      </c>
      <c r="K22" s="3">
        <v>78</v>
      </c>
      <c r="L22" s="3">
        <v>112</v>
      </c>
      <c r="M22" s="3">
        <v>60</v>
      </c>
      <c r="N22" s="3">
        <v>19</v>
      </c>
      <c r="O22" s="3">
        <v>2</v>
      </c>
      <c r="P22" s="3">
        <v>31</v>
      </c>
      <c r="Q22" s="3">
        <f t="shared" si="2"/>
        <v>418</v>
      </c>
      <c r="R22" s="3">
        <v>91</v>
      </c>
      <c r="S22" s="3">
        <v>12</v>
      </c>
      <c r="T22" s="3">
        <v>4</v>
      </c>
      <c r="U22" s="3">
        <v>73</v>
      </c>
      <c r="V22" s="3">
        <v>71</v>
      </c>
      <c r="W22" s="3">
        <v>0.316</v>
      </c>
      <c r="X22" s="3">
        <f t="shared" si="3"/>
        <v>345</v>
      </c>
      <c r="Y22" s="3">
        <v>0.435</v>
      </c>
      <c r="Z22" s="3">
        <f t="shared" si="4"/>
        <v>115</v>
      </c>
      <c r="AA22" s="3">
        <v>0.64400000000000002</v>
      </c>
      <c r="AB22" s="3">
        <f t="shared" si="5"/>
        <v>63</v>
      </c>
      <c r="AC22" s="3">
        <v>1.08</v>
      </c>
      <c r="AD22" s="3">
        <f t="shared" si="6"/>
        <v>56</v>
      </c>
      <c r="AE22" s="3">
        <v>198</v>
      </c>
      <c r="AF22" s="3">
        <f t="shared" si="7"/>
        <v>26</v>
      </c>
      <c r="AG22" s="3">
        <v>228</v>
      </c>
      <c r="AH22" s="3">
        <v>9</v>
      </c>
      <c r="AI22" s="3">
        <v>4</v>
      </c>
      <c r="AJ22" s="3">
        <v>0</v>
      </c>
      <c r="AK22" s="3">
        <v>3</v>
      </c>
      <c r="AL22" s="3">
        <v>18</v>
      </c>
      <c r="AM22" s="3">
        <v>7.7</v>
      </c>
      <c r="AN22" s="3">
        <f t="shared" si="8"/>
        <v>244</v>
      </c>
      <c r="AO22" s="12">
        <f t="shared" si="9"/>
        <v>12.229411764705882</v>
      </c>
      <c r="AP22" s="3">
        <f t="shared" si="10"/>
        <v>8</v>
      </c>
      <c r="AQ22" s="3">
        <f>_xlfn.IFNA(VLOOKUP(C22, 'FanGraphs Plus Stats 1-2000'!$D$2:$L$1048576, MATCH("wRC+", FanGraphs_Plus_Stats_1_1500[[#Headers],[ID]:[BABIP+]], 0), FALSE), 0)</f>
        <v>198</v>
      </c>
      <c r="AR22" s="3">
        <f t="shared" si="11"/>
        <v>17</v>
      </c>
      <c r="AS22" s="3">
        <v>6.2</v>
      </c>
      <c r="AT22" s="3">
        <f t="shared" si="12"/>
        <v>134</v>
      </c>
      <c r="AU22" s="3">
        <v>6.6</v>
      </c>
      <c r="AV22" s="3">
        <f t="shared" si="13"/>
        <v>351</v>
      </c>
      <c r="AW22" s="14">
        <v>1.3</v>
      </c>
      <c r="AX22" s="3">
        <f t="shared" si="14"/>
        <v>381</v>
      </c>
      <c r="AY22" s="3">
        <v>44</v>
      </c>
      <c r="AZ22" s="3">
        <v>-1</v>
      </c>
      <c r="BA22" s="3">
        <v>1</v>
      </c>
      <c r="BB22" s="3">
        <v>0</v>
      </c>
      <c r="BC22" s="3">
        <v>9</v>
      </c>
      <c r="BD22" s="3" t="s">
        <v>206</v>
      </c>
      <c r="BE22" s="13">
        <f t="shared" si="15"/>
        <v>30.477231976116258</v>
      </c>
    </row>
    <row r="23" spans="1:57" x14ac:dyDescent="0.45">
      <c r="A23" s="1">
        <f t="shared" si="0"/>
        <v>26</v>
      </c>
      <c r="B23" s="3" t="s">
        <v>112</v>
      </c>
      <c r="C23" s="3" t="str">
        <f t="shared" si="1"/>
        <v>Sammy Sosa - 2001</v>
      </c>
      <c r="D23" s="3">
        <v>2001</v>
      </c>
      <c r="E23" s="3">
        <v>32</v>
      </c>
      <c r="F23" s="3" t="s">
        <v>88</v>
      </c>
      <c r="G23" s="3" t="s">
        <v>52</v>
      </c>
      <c r="H23" s="3">
        <v>160</v>
      </c>
      <c r="I23" s="3">
        <v>711</v>
      </c>
      <c r="J23" s="3">
        <v>577</v>
      </c>
      <c r="K23" s="3">
        <v>146</v>
      </c>
      <c r="L23" s="3">
        <v>189</v>
      </c>
      <c r="M23" s="3">
        <v>86</v>
      </c>
      <c r="N23" s="3">
        <v>34</v>
      </c>
      <c r="O23" s="3">
        <v>5</v>
      </c>
      <c r="P23" s="3">
        <v>64</v>
      </c>
      <c r="Q23" s="3">
        <f t="shared" si="2"/>
        <v>4</v>
      </c>
      <c r="R23" s="3">
        <v>160</v>
      </c>
      <c r="S23" s="3">
        <v>0</v>
      </c>
      <c r="T23" s="3">
        <v>2</v>
      </c>
      <c r="U23" s="3">
        <v>116</v>
      </c>
      <c r="V23" s="3">
        <v>153</v>
      </c>
      <c r="W23" s="3">
        <v>0.32800000000000001</v>
      </c>
      <c r="X23" s="3">
        <f t="shared" si="3"/>
        <v>194</v>
      </c>
      <c r="Y23" s="3">
        <v>0.437</v>
      </c>
      <c r="Z23" s="3">
        <f t="shared" si="4"/>
        <v>107</v>
      </c>
      <c r="AA23" s="3">
        <v>0.73699999999999999</v>
      </c>
      <c r="AB23" s="3">
        <f t="shared" si="5"/>
        <v>7</v>
      </c>
      <c r="AC23" s="3">
        <v>1.1739999999999999</v>
      </c>
      <c r="AD23" s="3">
        <f t="shared" si="6"/>
        <v>13</v>
      </c>
      <c r="AE23" s="3">
        <v>203</v>
      </c>
      <c r="AF23" s="3">
        <f t="shared" si="7"/>
        <v>19</v>
      </c>
      <c r="AG23" s="3">
        <v>425</v>
      </c>
      <c r="AH23" s="3">
        <v>6</v>
      </c>
      <c r="AI23" s="3">
        <v>6</v>
      </c>
      <c r="AJ23" s="3">
        <v>0</v>
      </c>
      <c r="AK23" s="3">
        <v>12</v>
      </c>
      <c r="AL23" s="3">
        <v>37</v>
      </c>
      <c r="AM23" s="3">
        <v>10.3</v>
      </c>
      <c r="AN23" s="3">
        <f t="shared" si="8"/>
        <v>26</v>
      </c>
      <c r="AO23" s="12">
        <f t="shared" si="9"/>
        <v>10.428750000000001</v>
      </c>
      <c r="AP23" s="3">
        <f t="shared" si="10"/>
        <v>47</v>
      </c>
      <c r="AQ23" s="3">
        <f>_xlfn.IFNA(VLOOKUP(C23, 'FanGraphs Plus Stats 1-2000'!$D$2:$L$1048576, MATCH("wRC+", FanGraphs_Plus_Stats_1_1500[[#Headers],[ID]:[BABIP+]], 0), FALSE), 0)</f>
        <v>186</v>
      </c>
      <c r="AR23" s="3">
        <f t="shared" si="11"/>
        <v>38</v>
      </c>
      <c r="AS23" s="3">
        <v>8.1999999999999993</v>
      </c>
      <c r="AT23" s="3">
        <f t="shared" si="12"/>
        <v>19</v>
      </c>
      <c r="AU23" s="3">
        <v>9.8000000000000007</v>
      </c>
      <c r="AV23" s="3">
        <f t="shared" si="13"/>
        <v>14</v>
      </c>
      <c r="AW23" s="14">
        <v>-0.1</v>
      </c>
      <c r="AX23" s="3">
        <f t="shared" si="14"/>
        <v>771</v>
      </c>
      <c r="AY23" s="3">
        <v>84</v>
      </c>
      <c r="AZ23" s="3">
        <v>1</v>
      </c>
      <c r="BA23" s="3">
        <v>1</v>
      </c>
      <c r="BB23" s="3">
        <v>2</v>
      </c>
      <c r="BC23" s="3">
        <v>6</v>
      </c>
      <c r="BD23" s="3" t="s">
        <v>113</v>
      </c>
      <c r="BE23" s="13">
        <f t="shared" si="15"/>
        <v>30.64799731087545</v>
      </c>
    </row>
    <row r="24" spans="1:57" x14ac:dyDescent="0.45">
      <c r="A24" s="1">
        <f t="shared" si="0"/>
        <v>39</v>
      </c>
      <c r="B24" s="3" t="s">
        <v>142</v>
      </c>
      <c r="C24" s="3" t="str">
        <f t="shared" si="1"/>
        <v>Bryce Harper - 2015</v>
      </c>
      <c r="D24" s="3">
        <v>2015</v>
      </c>
      <c r="E24" s="3">
        <v>22</v>
      </c>
      <c r="F24" s="3" t="s">
        <v>143</v>
      </c>
      <c r="G24" s="3" t="s">
        <v>52</v>
      </c>
      <c r="H24" s="3">
        <v>153</v>
      </c>
      <c r="I24" s="3">
        <v>654</v>
      </c>
      <c r="J24" s="3">
        <v>521</v>
      </c>
      <c r="K24" s="3">
        <v>118</v>
      </c>
      <c r="L24" s="3">
        <v>172</v>
      </c>
      <c r="M24" s="3">
        <v>91</v>
      </c>
      <c r="N24" s="3">
        <v>38</v>
      </c>
      <c r="O24" s="3">
        <v>1</v>
      </c>
      <c r="P24" s="3">
        <v>42</v>
      </c>
      <c r="Q24" s="3">
        <f t="shared" si="2"/>
        <v>117</v>
      </c>
      <c r="R24" s="3">
        <v>99</v>
      </c>
      <c r="S24" s="3">
        <v>6</v>
      </c>
      <c r="T24" s="3">
        <v>4</v>
      </c>
      <c r="U24" s="3">
        <v>124</v>
      </c>
      <c r="V24" s="3">
        <v>131</v>
      </c>
      <c r="W24" s="3">
        <v>0.33</v>
      </c>
      <c r="X24" s="3">
        <f t="shared" si="3"/>
        <v>168</v>
      </c>
      <c r="Y24" s="3">
        <v>0.46</v>
      </c>
      <c r="Z24" s="3">
        <f t="shared" si="4"/>
        <v>38</v>
      </c>
      <c r="AA24" s="3">
        <v>0.64900000000000002</v>
      </c>
      <c r="AB24" s="3">
        <f t="shared" si="5"/>
        <v>51</v>
      </c>
      <c r="AC24" s="3">
        <v>1.109</v>
      </c>
      <c r="AD24" s="3">
        <f t="shared" si="6"/>
        <v>36</v>
      </c>
      <c r="AE24" s="3">
        <v>198</v>
      </c>
      <c r="AF24" s="3">
        <f t="shared" si="7"/>
        <v>26</v>
      </c>
      <c r="AG24" s="3">
        <v>338</v>
      </c>
      <c r="AH24" s="3">
        <v>15</v>
      </c>
      <c r="AI24" s="3">
        <v>5</v>
      </c>
      <c r="AJ24" s="3">
        <v>0</v>
      </c>
      <c r="AK24" s="3">
        <v>4</v>
      </c>
      <c r="AL24" s="3">
        <v>15</v>
      </c>
      <c r="AM24" s="3">
        <v>9.6999999999999993</v>
      </c>
      <c r="AN24" s="3">
        <f t="shared" si="8"/>
        <v>39</v>
      </c>
      <c r="AO24" s="12">
        <f t="shared" si="9"/>
        <v>10.270588235294117</v>
      </c>
      <c r="AP24" s="3">
        <f t="shared" si="10"/>
        <v>54</v>
      </c>
      <c r="AQ24" s="3">
        <f>_xlfn.IFNA(VLOOKUP(C24, 'FanGraphs Plus Stats 1-2000'!$D$2:$L$1048576, MATCH("wRC+", FanGraphs_Plus_Stats_1_1500[[#Headers],[ID]:[BABIP+]], 0), FALSE), 0)</f>
        <v>197</v>
      </c>
      <c r="AR24" s="3">
        <f t="shared" si="11"/>
        <v>21</v>
      </c>
      <c r="AS24" s="3">
        <v>7.7</v>
      </c>
      <c r="AT24" s="3">
        <f t="shared" si="12"/>
        <v>40</v>
      </c>
      <c r="AU24" s="3">
        <v>9.1</v>
      </c>
      <c r="AV24" s="3">
        <f t="shared" si="13"/>
        <v>30</v>
      </c>
      <c r="AW24" s="14">
        <v>0.1</v>
      </c>
      <c r="AX24" s="3">
        <f t="shared" si="14"/>
        <v>717</v>
      </c>
      <c r="AY24" s="3">
        <v>71</v>
      </c>
      <c r="AZ24" s="3">
        <v>-1</v>
      </c>
      <c r="BA24" s="3">
        <v>3</v>
      </c>
      <c r="BB24" s="3">
        <v>2</v>
      </c>
      <c r="BC24" s="3">
        <v>6</v>
      </c>
      <c r="BD24" s="3" t="s">
        <v>144</v>
      </c>
      <c r="BE24" s="13">
        <f t="shared" si="15"/>
        <v>32.746338919330611</v>
      </c>
    </row>
    <row r="25" spans="1:57" x14ac:dyDescent="0.45">
      <c r="A25" s="1">
        <f t="shared" si="0"/>
        <v>10</v>
      </c>
      <c r="B25" s="3" t="s">
        <v>77</v>
      </c>
      <c r="C25" s="3" t="str">
        <f t="shared" si="1"/>
        <v>Joe Morgan - 1975</v>
      </c>
      <c r="D25" s="3">
        <v>1975</v>
      </c>
      <c r="E25" s="3">
        <v>31</v>
      </c>
      <c r="F25" s="3" t="s">
        <v>78</v>
      </c>
      <c r="G25" s="3" t="s">
        <v>52</v>
      </c>
      <c r="H25" s="3">
        <v>146</v>
      </c>
      <c r="I25" s="3">
        <v>639</v>
      </c>
      <c r="J25" s="3">
        <v>498</v>
      </c>
      <c r="K25" s="3">
        <v>107</v>
      </c>
      <c r="L25" s="3">
        <v>163</v>
      </c>
      <c r="M25" s="3">
        <v>113</v>
      </c>
      <c r="N25" s="3">
        <v>27</v>
      </c>
      <c r="O25" s="3">
        <v>6</v>
      </c>
      <c r="P25" s="3">
        <v>17</v>
      </c>
      <c r="Q25" s="3">
        <f t="shared" si="2"/>
        <v>831</v>
      </c>
      <c r="R25" s="3">
        <v>94</v>
      </c>
      <c r="S25" s="3">
        <v>67</v>
      </c>
      <c r="T25" s="3">
        <v>10</v>
      </c>
      <c r="U25" s="3">
        <v>132</v>
      </c>
      <c r="V25" s="3">
        <v>52</v>
      </c>
      <c r="W25" s="3">
        <v>0.32700000000000001</v>
      </c>
      <c r="X25" s="3">
        <f t="shared" si="3"/>
        <v>205</v>
      </c>
      <c r="Y25" s="3">
        <v>0.46600000000000003</v>
      </c>
      <c r="Z25" s="3">
        <f t="shared" si="4"/>
        <v>27</v>
      </c>
      <c r="AA25" s="3">
        <v>0.50800000000000001</v>
      </c>
      <c r="AB25" s="3">
        <f t="shared" si="5"/>
        <v>644</v>
      </c>
      <c r="AC25" s="3">
        <v>0.97399999999999998</v>
      </c>
      <c r="AD25" s="3">
        <f t="shared" si="6"/>
        <v>283</v>
      </c>
      <c r="AE25" s="3">
        <v>169</v>
      </c>
      <c r="AF25" s="3">
        <f t="shared" si="7"/>
        <v>167</v>
      </c>
      <c r="AG25" s="3">
        <v>253</v>
      </c>
      <c r="AH25" s="3">
        <v>3</v>
      </c>
      <c r="AI25" s="3">
        <v>3</v>
      </c>
      <c r="AJ25" s="3">
        <v>0</v>
      </c>
      <c r="AK25" s="3">
        <v>6</v>
      </c>
      <c r="AL25" s="3">
        <v>3</v>
      </c>
      <c r="AM25" s="3">
        <v>11</v>
      </c>
      <c r="AN25" s="3">
        <f t="shared" si="8"/>
        <v>10</v>
      </c>
      <c r="AO25" s="12">
        <f t="shared" si="9"/>
        <v>12.205479452054794</v>
      </c>
      <c r="AP25" s="3">
        <f t="shared" si="10"/>
        <v>9</v>
      </c>
      <c r="AQ25" s="3">
        <f>_xlfn.IFNA(VLOOKUP(C25, 'FanGraphs Plus Stats 1-2000'!$D$2:$L$1048576, MATCH("wRC+", FanGraphs_Plus_Stats_1_1500[[#Headers],[ID]:[BABIP+]], 0), FALSE), 0)</f>
        <v>176</v>
      </c>
      <c r="AR25" s="3">
        <f t="shared" si="11"/>
        <v>79</v>
      </c>
      <c r="AS25" s="3">
        <v>9</v>
      </c>
      <c r="AT25" s="3">
        <f t="shared" si="12"/>
        <v>8</v>
      </c>
      <c r="AU25" s="3">
        <v>9.4</v>
      </c>
      <c r="AV25" s="3">
        <f t="shared" si="13"/>
        <v>22</v>
      </c>
      <c r="AW25" s="14">
        <v>2</v>
      </c>
      <c r="AX25" s="3">
        <f t="shared" si="14"/>
        <v>199</v>
      </c>
      <c r="AY25" s="3">
        <v>55</v>
      </c>
      <c r="AZ25" s="3">
        <v>2</v>
      </c>
      <c r="BA25" s="3">
        <v>10</v>
      </c>
      <c r="BB25" s="3">
        <v>12</v>
      </c>
      <c r="BC25" s="3">
        <v>14</v>
      </c>
      <c r="BD25" s="3" t="s">
        <v>79</v>
      </c>
      <c r="BE25" s="13">
        <f t="shared" si="15"/>
        <v>33.010075524933271</v>
      </c>
    </row>
    <row r="26" spans="1:57" x14ac:dyDescent="0.45">
      <c r="A26" s="1">
        <f t="shared" si="0"/>
        <v>81</v>
      </c>
      <c r="B26" s="3" t="s">
        <v>57</v>
      </c>
      <c r="C26" s="3" t="str">
        <f t="shared" si="1"/>
        <v>Barry Bonds - 1992</v>
      </c>
      <c r="D26" s="3">
        <v>1992</v>
      </c>
      <c r="E26" s="3">
        <v>27</v>
      </c>
      <c r="F26" s="3" t="s">
        <v>64</v>
      </c>
      <c r="G26" s="3" t="s">
        <v>52</v>
      </c>
      <c r="H26" s="3">
        <v>140</v>
      </c>
      <c r="I26" s="3">
        <v>612</v>
      </c>
      <c r="J26" s="3">
        <v>473</v>
      </c>
      <c r="K26" s="3">
        <v>109</v>
      </c>
      <c r="L26" s="3">
        <v>147</v>
      </c>
      <c r="M26" s="3">
        <v>72</v>
      </c>
      <c r="N26" s="3">
        <v>36</v>
      </c>
      <c r="O26" s="3">
        <v>5</v>
      </c>
      <c r="P26" s="3">
        <v>34</v>
      </c>
      <c r="Q26" s="3">
        <f t="shared" si="2"/>
        <v>319</v>
      </c>
      <c r="R26" s="3">
        <v>103</v>
      </c>
      <c r="S26" s="3">
        <v>39</v>
      </c>
      <c r="T26" s="3">
        <v>8</v>
      </c>
      <c r="U26" s="3">
        <v>127</v>
      </c>
      <c r="V26" s="3">
        <v>69</v>
      </c>
      <c r="W26" s="3">
        <v>0.311</v>
      </c>
      <c r="X26" s="3">
        <f t="shared" si="3"/>
        <v>424</v>
      </c>
      <c r="Y26" s="3">
        <v>0.45600000000000002</v>
      </c>
      <c r="Z26" s="3">
        <f t="shared" si="4"/>
        <v>44</v>
      </c>
      <c r="AA26" s="3">
        <v>0.624</v>
      </c>
      <c r="AB26" s="3">
        <f t="shared" si="5"/>
        <v>106</v>
      </c>
      <c r="AC26" s="3">
        <v>1.08</v>
      </c>
      <c r="AD26" s="3">
        <f t="shared" si="6"/>
        <v>56</v>
      </c>
      <c r="AE26" s="3">
        <v>204</v>
      </c>
      <c r="AF26" s="3">
        <f t="shared" si="7"/>
        <v>18</v>
      </c>
      <c r="AG26" s="3">
        <v>295</v>
      </c>
      <c r="AH26" s="3">
        <v>9</v>
      </c>
      <c r="AI26" s="3">
        <v>5</v>
      </c>
      <c r="AJ26" s="3">
        <v>0</v>
      </c>
      <c r="AK26" s="3">
        <v>7</v>
      </c>
      <c r="AL26" s="3">
        <v>32</v>
      </c>
      <c r="AM26" s="3">
        <v>9</v>
      </c>
      <c r="AN26" s="3">
        <f t="shared" si="8"/>
        <v>81</v>
      </c>
      <c r="AO26" s="12">
        <f t="shared" si="9"/>
        <v>10.414285714285713</v>
      </c>
      <c r="AP26" s="3">
        <f t="shared" si="10"/>
        <v>49</v>
      </c>
      <c r="AQ26" s="3">
        <f>_xlfn.IFNA(VLOOKUP(C26, 'FanGraphs Plus Stats 1-2000'!$D$2:$L$1048576, MATCH("wRC+", FanGraphs_Plus_Stats_1_1500[[#Headers],[ID]:[BABIP+]], 0), FALSE), 0)</f>
        <v>198</v>
      </c>
      <c r="AR26" s="3">
        <f t="shared" si="11"/>
        <v>17</v>
      </c>
      <c r="AS26" s="3">
        <v>7.3</v>
      </c>
      <c r="AT26" s="3">
        <f t="shared" si="12"/>
        <v>52</v>
      </c>
      <c r="AU26" s="3">
        <v>8.3000000000000007</v>
      </c>
      <c r="AV26" s="3">
        <f t="shared" si="13"/>
        <v>85</v>
      </c>
      <c r="AW26" s="14">
        <v>0</v>
      </c>
      <c r="AX26" s="3">
        <f t="shared" si="14"/>
        <v>747</v>
      </c>
      <c r="AY26" s="3">
        <v>61</v>
      </c>
      <c r="AZ26" s="3">
        <v>1</v>
      </c>
      <c r="BA26" s="3">
        <v>4</v>
      </c>
      <c r="BB26" s="3">
        <v>4</v>
      </c>
      <c r="BC26" s="3">
        <v>6</v>
      </c>
      <c r="BD26" s="3" t="s">
        <v>130</v>
      </c>
      <c r="BE26" s="13">
        <f t="shared" si="15"/>
        <v>33.197137047127448</v>
      </c>
    </row>
    <row r="27" spans="1:57" x14ac:dyDescent="0.45">
      <c r="A27" s="1">
        <f t="shared" si="0"/>
        <v>463</v>
      </c>
      <c r="B27" s="3" t="s">
        <v>86</v>
      </c>
      <c r="C27" s="3" t="str">
        <f t="shared" si="1"/>
        <v>Ted Williams - 1955</v>
      </c>
      <c r="D27" s="3">
        <v>1955</v>
      </c>
      <c r="E27" s="3">
        <v>36</v>
      </c>
      <c r="F27" s="3" t="s">
        <v>48</v>
      </c>
      <c r="G27" s="3" t="s">
        <v>43</v>
      </c>
      <c r="H27" s="3">
        <v>98</v>
      </c>
      <c r="I27" s="3">
        <v>417</v>
      </c>
      <c r="J27" s="3">
        <v>320</v>
      </c>
      <c r="K27" s="3">
        <v>77</v>
      </c>
      <c r="L27" s="3">
        <v>114</v>
      </c>
      <c r="M27" s="3">
        <v>62</v>
      </c>
      <c r="N27" s="3">
        <v>21</v>
      </c>
      <c r="O27" s="3">
        <v>3</v>
      </c>
      <c r="P27" s="3">
        <v>28</v>
      </c>
      <c r="Q27" s="3">
        <f t="shared" si="2"/>
        <v>516</v>
      </c>
      <c r="R27" s="3">
        <v>83</v>
      </c>
      <c r="S27" s="3">
        <v>2</v>
      </c>
      <c r="T27" s="3">
        <v>0</v>
      </c>
      <c r="U27" s="3">
        <v>91</v>
      </c>
      <c r="V27" s="3">
        <v>24</v>
      </c>
      <c r="W27" s="3">
        <v>0.35599999999999998</v>
      </c>
      <c r="X27" s="3">
        <f t="shared" si="3"/>
        <v>38</v>
      </c>
      <c r="Y27" s="3">
        <v>0.496</v>
      </c>
      <c r="Z27" s="3">
        <f t="shared" si="4"/>
        <v>10</v>
      </c>
      <c r="AA27" s="3">
        <v>0.70299999999999996</v>
      </c>
      <c r="AB27" s="3">
        <f t="shared" si="5"/>
        <v>14</v>
      </c>
      <c r="AC27" s="3">
        <v>1.2</v>
      </c>
      <c r="AD27" s="3">
        <f t="shared" si="6"/>
        <v>10</v>
      </c>
      <c r="AE27" s="3">
        <v>209</v>
      </c>
      <c r="AF27" s="3">
        <f t="shared" si="7"/>
        <v>13</v>
      </c>
      <c r="AG27" s="3">
        <v>225</v>
      </c>
      <c r="AH27" s="3">
        <v>8</v>
      </c>
      <c r="AI27" s="3">
        <v>2</v>
      </c>
      <c r="AJ27" s="3">
        <v>0</v>
      </c>
      <c r="AK27" s="3">
        <v>4</v>
      </c>
      <c r="AL27" s="3">
        <v>17</v>
      </c>
      <c r="AM27" s="3">
        <v>6.9</v>
      </c>
      <c r="AN27" s="3">
        <f t="shared" si="8"/>
        <v>463</v>
      </c>
      <c r="AO27" s="12">
        <f t="shared" si="9"/>
        <v>11.406122448979591</v>
      </c>
      <c r="AP27" s="3">
        <f t="shared" si="10"/>
        <v>22</v>
      </c>
      <c r="AQ27" s="3">
        <f>_xlfn.IFNA(VLOOKUP(C27, 'FanGraphs Plus Stats 1-2000'!$D$2:$L$1048576, MATCH("wRC+", FanGraphs_Plus_Stats_1_1500[[#Headers],[ID]:[BABIP+]], 0), FALSE), 0)</f>
        <v>201</v>
      </c>
      <c r="AR27" s="3">
        <f t="shared" si="11"/>
        <v>15</v>
      </c>
      <c r="AS27" s="3">
        <v>5.6</v>
      </c>
      <c r="AT27" s="3">
        <f t="shared" si="12"/>
        <v>233</v>
      </c>
      <c r="AU27" s="3">
        <v>6.1</v>
      </c>
      <c r="AV27" s="3">
        <f t="shared" si="13"/>
        <v>511</v>
      </c>
      <c r="AW27" s="14">
        <v>0.4</v>
      </c>
      <c r="AX27" s="3">
        <f t="shared" si="14"/>
        <v>621</v>
      </c>
      <c r="AY27" s="3">
        <v>51</v>
      </c>
      <c r="AZ27" s="3">
        <v>1</v>
      </c>
      <c r="BA27" s="3">
        <v>0</v>
      </c>
      <c r="BB27" s="3">
        <v>0</v>
      </c>
      <c r="BC27" s="3">
        <v>7</v>
      </c>
      <c r="BD27" s="3" t="s">
        <v>620</v>
      </c>
      <c r="BE27" s="13">
        <f t="shared" si="15"/>
        <v>37.541322758106709</v>
      </c>
    </row>
    <row r="28" spans="1:57" x14ac:dyDescent="0.45">
      <c r="A28" s="1">
        <f t="shared" si="0"/>
        <v>289</v>
      </c>
      <c r="B28" s="3" t="s">
        <v>86</v>
      </c>
      <c r="C28" s="3" t="str">
        <f t="shared" si="1"/>
        <v>Ted Williams - 1954</v>
      </c>
      <c r="D28" s="3">
        <v>1954</v>
      </c>
      <c r="E28" s="3">
        <v>35</v>
      </c>
      <c r="F28" s="3" t="s">
        <v>48</v>
      </c>
      <c r="G28" s="3" t="s">
        <v>43</v>
      </c>
      <c r="H28" s="3">
        <v>117</v>
      </c>
      <c r="I28" s="3">
        <v>526</v>
      </c>
      <c r="J28" s="3">
        <v>386</v>
      </c>
      <c r="K28" s="3">
        <v>93</v>
      </c>
      <c r="L28" s="3">
        <v>133</v>
      </c>
      <c r="M28" s="3">
        <v>80</v>
      </c>
      <c r="N28" s="3">
        <v>23</v>
      </c>
      <c r="O28" s="3">
        <v>1</v>
      </c>
      <c r="P28" s="3">
        <v>29</v>
      </c>
      <c r="Q28" s="3">
        <f t="shared" si="2"/>
        <v>478</v>
      </c>
      <c r="R28" s="3">
        <v>89</v>
      </c>
      <c r="S28" s="3">
        <v>0</v>
      </c>
      <c r="T28" s="3">
        <v>0</v>
      </c>
      <c r="U28" s="3">
        <v>136</v>
      </c>
      <c r="V28" s="3">
        <v>32</v>
      </c>
      <c r="W28" s="3">
        <v>0.34499999999999997</v>
      </c>
      <c r="X28" s="3">
        <f t="shared" si="3"/>
        <v>75</v>
      </c>
      <c r="Y28" s="3">
        <v>0.51300000000000001</v>
      </c>
      <c r="Z28" s="3">
        <f t="shared" si="4"/>
        <v>6</v>
      </c>
      <c r="AA28" s="3">
        <v>0.63500000000000001</v>
      </c>
      <c r="AB28" s="3">
        <f t="shared" si="5"/>
        <v>77</v>
      </c>
      <c r="AC28" s="3">
        <v>1.1479999999999999</v>
      </c>
      <c r="AD28" s="3">
        <f t="shared" si="6"/>
        <v>18</v>
      </c>
      <c r="AE28" s="3">
        <v>201</v>
      </c>
      <c r="AF28" s="3">
        <f t="shared" si="7"/>
        <v>21</v>
      </c>
      <c r="AG28" s="3">
        <v>245</v>
      </c>
      <c r="AH28" s="3">
        <v>10</v>
      </c>
      <c r="AI28" s="3">
        <v>1</v>
      </c>
      <c r="AJ28" s="3">
        <v>0</v>
      </c>
      <c r="AK28" s="3">
        <v>3</v>
      </c>
      <c r="AL28" s="3">
        <v>17</v>
      </c>
      <c r="AM28" s="3">
        <v>7.5</v>
      </c>
      <c r="AN28" s="3">
        <f t="shared" si="8"/>
        <v>289</v>
      </c>
      <c r="AO28" s="12">
        <f t="shared" si="9"/>
        <v>10.384615384615383</v>
      </c>
      <c r="AP28" s="3">
        <f t="shared" si="10"/>
        <v>51</v>
      </c>
      <c r="AQ28" s="3">
        <f>_xlfn.IFNA(VLOOKUP(C28, 'FanGraphs Plus Stats 1-2000'!$D$2:$L$1048576, MATCH("wRC+", FanGraphs_Plus_Stats_1_1500[[#Headers],[ID]:[BABIP+]], 0), FALSE), 0)</f>
        <v>207</v>
      </c>
      <c r="AR28" s="3">
        <f t="shared" si="11"/>
        <v>8</v>
      </c>
      <c r="AS28" s="3">
        <v>5.9</v>
      </c>
      <c r="AT28" s="3">
        <f t="shared" si="12"/>
        <v>178</v>
      </c>
      <c r="AU28" s="3">
        <v>7.1</v>
      </c>
      <c r="AV28" s="3">
        <f t="shared" si="13"/>
        <v>234</v>
      </c>
      <c r="AW28" s="14">
        <v>-0.2</v>
      </c>
      <c r="AX28" s="3">
        <f t="shared" si="14"/>
        <v>810</v>
      </c>
      <c r="AY28" s="3">
        <v>60</v>
      </c>
      <c r="AZ28" s="3">
        <v>0</v>
      </c>
      <c r="BA28" s="3">
        <v>-2</v>
      </c>
      <c r="BB28" s="3">
        <v>-1</v>
      </c>
      <c r="BC28" s="3">
        <v>4</v>
      </c>
      <c r="BD28" s="3" t="s">
        <v>130</v>
      </c>
      <c r="BE28" s="13">
        <f t="shared" si="15"/>
        <v>39.668367237576518</v>
      </c>
    </row>
    <row r="29" spans="1:57" x14ac:dyDescent="0.45">
      <c r="A29" s="1">
        <f t="shared" si="0"/>
        <v>47</v>
      </c>
      <c r="B29" s="3" t="s">
        <v>77</v>
      </c>
      <c r="C29" s="3" t="str">
        <f t="shared" si="1"/>
        <v>Joe Morgan - 1976</v>
      </c>
      <c r="D29" s="3">
        <v>1976</v>
      </c>
      <c r="E29" s="3">
        <v>32</v>
      </c>
      <c r="F29" s="3" t="s">
        <v>78</v>
      </c>
      <c r="G29" s="3" t="s">
        <v>52</v>
      </c>
      <c r="H29" s="3">
        <v>141</v>
      </c>
      <c r="I29" s="3">
        <v>599</v>
      </c>
      <c r="J29" s="3">
        <v>472</v>
      </c>
      <c r="K29" s="3">
        <v>113</v>
      </c>
      <c r="L29" s="3">
        <v>151</v>
      </c>
      <c r="M29" s="3">
        <v>89</v>
      </c>
      <c r="N29" s="3">
        <v>30</v>
      </c>
      <c r="O29" s="3">
        <v>5</v>
      </c>
      <c r="P29" s="3">
        <v>27</v>
      </c>
      <c r="Q29" s="3">
        <f t="shared" si="2"/>
        <v>543</v>
      </c>
      <c r="R29" s="3">
        <v>111</v>
      </c>
      <c r="S29" s="3">
        <v>60</v>
      </c>
      <c r="T29" s="3">
        <v>9</v>
      </c>
      <c r="U29" s="3">
        <v>114</v>
      </c>
      <c r="V29" s="3">
        <v>41</v>
      </c>
      <c r="W29" s="3">
        <v>0.32</v>
      </c>
      <c r="X29" s="3">
        <f t="shared" si="3"/>
        <v>282</v>
      </c>
      <c r="Y29" s="3">
        <v>0.44400000000000001</v>
      </c>
      <c r="Z29" s="3">
        <f t="shared" si="4"/>
        <v>79</v>
      </c>
      <c r="AA29" s="3">
        <v>0.57599999999999996</v>
      </c>
      <c r="AB29" s="3">
        <f t="shared" si="5"/>
        <v>276</v>
      </c>
      <c r="AC29" s="3">
        <v>1.02</v>
      </c>
      <c r="AD29" s="3">
        <f t="shared" si="6"/>
        <v>166</v>
      </c>
      <c r="AE29" s="3">
        <v>187</v>
      </c>
      <c r="AF29" s="3">
        <f t="shared" si="7"/>
        <v>48</v>
      </c>
      <c r="AG29" s="3">
        <v>272</v>
      </c>
      <c r="AH29" s="3">
        <v>2</v>
      </c>
      <c r="AI29" s="3">
        <v>1</v>
      </c>
      <c r="AJ29" s="3">
        <v>0</v>
      </c>
      <c r="AK29" s="3">
        <v>12</v>
      </c>
      <c r="AL29" s="3">
        <v>8</v>
      </c>
      <c r="AM29" s="3">
        <v>9.6</v>
      </c>
      <c r="AN29" s="3">
        <f t="shared" si="8"/>
        <v>47</v>
      </c>
      <c r="AO29" s="12">
        <f t="shared" si="9"/>
        <v>11.029787234042553</v>
      </c>
      <c r="AP29" s="3">
        <f t="shared" si="10"/>
        <v>29</v>
      </c>
      <c r="AQ29" s="3">
        <f>_xlfn.IFNA(VLOOKUP(C29, 'FanGraphs Plus Stats 1-2000'!$D$2:$L$1048576, MATCH("wRC+", FanGraphs_Plus_Stats_1_1500[[#Headers],[ID]:[BABIP+]], 0), FALSE), 0)</f>
        <v>184</v>
      </c>
      <c r="AR29" s="3">
        <f t="shared" si="11"/>
        <v>46</v>
      </c>
      <c r="AS29" s="3">
        <v>7.8</v>
      </c>
      <c r="AT29" s="3">
        <f t="shared" si="12"/>
        <v>34</v>
      </c>
      <c r="AU29" s="3">
        <v>9.6999999999999993</v>
      </c>
      <c r="AV29" s="3">
        <f t="shared" si="13"/>
        <v>15</v>
      </c>
      <c r="AW29" s="14">
        <v>0.4</v>
      </c>
      <c r="AX29" s="3">
        <f t="shared" si="14"/>
        <v>621</v>
      </c>
      <c r="AY29" s="3">
        <v>57</v>
      </c>
      <c r="AZ29" s="3">
        <v>2</v>
      </c>
      <c r="BA29" s="3">
        <v>10</v>
      </c>
      <c r="BB29" s="3">
        <v>12</v>
      </c>
      <c r="BC29" s="3">
        <v>-1</v>
      </c>
      <c r="BD29" s="3" t="s">
        <v>159</v>
      </c>
      <c r="BE29" s="13">
        <f t="shared" si="15"/>
        <v>41.650836805242157</v>
      </c>
    </row>
    <row r="30" spans="1:57" x14ac:dyDescent="0.45">
      <c r="A30" s="1">
        <f t="shared" si="0"/>
        <v>16</v>
      </c>
      <c r="B30" s="3" t="s">
        <v>92</v>
      </c>
      <c r="C30" s="3" t="str">
        <f t="shared" si="1"/>
        <v>Mike Trout - 2012</v>
      </c>
      <c r="D30" s="3">
        <v>2012</v>
      </c>
      <c r="E30" s="3">
        <v>20</v>
      </c>
      <c r="F30" s="3" t="s">
        <v>93</v>
      </c>
      <c r="G30" s="3" t="s">
        <v>43</v>
      </c>
      <c r="H30" s="3">
        <v>139</v>
      </c>
      <c r="I30" s="3">
        <v>639</v>
      </c>
      <c r="J30" s="3">
        <v>559</v>
      </c>
      <c r="K30" s="3">
        <v>129</v>
      </c>
      <c r="L30" s="3">
        <v>182</v>
      </c>
      <c r="M30" s="3">
        <v>117</v>
      </c>
      <c r="N30" s="3">
        <v>27</v>
      </c>
      <c r="O30" s="3">
        <v>8</v>
      </c>
      <c r="P30" s="3">
        <v>30</v>
      </c>
      <c r="Q30" s="3">
        <f t="shared" si="2"/>
        <v>446</v>
      </c>
      <c r="R30" s="3">
        <v>83</v>
      </c>
      <c r="S30" s="3">
        <v>49</v>
      </c>
      <c r="T30" s="3">
        <v>5</v>
      </c>
      <c r="U30" s="3">
        <v>67</v>
      </c>
      <c r="V30" s="3">
        <v>139</v>
      </c>
      <c r="W30" s="3">
        <v>0.32600000000000001</v>
      </c>
      <c r="X30" s="3">
        <f t="shared" si="3"/>
        <v>220</v>
      </c>
      <c r="Y30" s="3">
        <v>0.39900000000000002</v>
      </c>
      <c r="Z30" s="3">
        <f t="shared" si="4"/>
        <v>382</v>
      </c>
      <c r="AA30" s="3">
        <v>0.56399999999999995</v>
      </c>
      <c r="AB30" s="3">
        <f t="shared" si="5"/>
        <v>318</v>
      </c>
      <c r="AC30" s="3">
        <v>0.96299999999999997</v>
      </c>
      <c r="AD30" s="3">
        <f t="shared" si="6"/>
        <v>317</v>
      </c>
      <c r="AE30" s="3">
        <v>168</v>
      </c>
      <c r="AF30" s="3">
        <f t="shared" si="7"/>
        <v>178</v>
      </c>
      <c r="AG30" s="3">
        <v>315</v>
      </c>
      <c r="AH30" s="3">
        <v>7</v>
      </c>
      <c r="AI30" s="3">
        <v>6</v>
      </c>
      <c r="AJ30" s="3">
        <v>0</v>
      </c>
      <c r="AK30" s="3">
        <v>7</v>
      </c>
      <c r="AL30" s="3">
        <v>4</v>
      </c>
      <c r="AM30" s="3">
        <v>10.5</v>
      </c>
      <c r="AN30" s="3">
        <f t="shared" si="8"/>
        <v>16</v>
      </c>
      <c r="AO30" s="12">
        <f t="shared" si="9"/>
        <v>12.237410071942447</v>
      </c>
      <c r="AP30" s="3">
        <f t="shared" si="10"/>
        <v>7</v>
      </c>
      <c r="AQ30" s="3">
        <f>_xlfn.IFNA(VLOOKUP(C30, 'FanGraphs Plus Stats 1-2000'!$D$2:$L$1048576, MATCH("wRC+", FanGraphs_Plus_Stats_1_1500[[#Headers],[ID]:[BABIP+]], 0), FALSE), 0)</f>
        <v>167</v>
      </c>
      <c r="AR30" s="3">
        <f t="shared" si="11"/>
        <v>159</v>
      </c>
      <c r="AS30" s="3">
        <v>8.4</v>
      </c>
      <c r="AT30" s="3">
        <f t="shared" si="12"/>
        <v>15</v>
      </c>
      <c r="AU30" s="3">
        <v>8.6999999999999993</v>
      </c>
      <c r="AV30" s="3">
        <f t="shared" si="13"/>
        <v>55</v>
      </c>
      <c r="AW30" s="14">
        <v>2</v>
      </c>
      <c r="AX30" s="3">
        <f t="shared" si="14"/>
        <v>199</v>
      </c>
      <c r="AY30" s="3">
        <v>53</v>
      </c>
      <c r="AZ30" s="3">
        <v>1</v>
      </c>
      <c r="BA30" s="3">
        <v>10</v>
      </c>
      <c r="BB30" s="3">
        <v>11</v>
      </c>
      <c r="BC30" s="3">
        <v>19</v>
      </c>
      <c r="BD30" s="3" t="s">
        <v>94</v>
      </c>
      <c r="BE30" s="13">
        <f t="shared" si="15"/>
        <v>42.194785875345744</v>
      </c>
    </row>
    <row r="31" spans="1:57" x14ac:dyDescent="0.45">
      <c r="A31" s="1">
        <f t="shared" si="0"/>
        <v>10</v>
      </c>
      <c r="B31" s="3" t="s">
        <v>74</v>
      </c>
      <c r="C31" s="3" t="str">
        <f t="shared" si="1"/>
        <v>Willie Mays - 1964</v>
      </c>
      <c r="D31" s="3">
        <v>1964</v>
      </c>
      <c r="E31" s="3">
        <v>33</v>
      </c>
      <c r="F31" s="3" t="s">
        <v>58</v>
      </c>
      <c r="G31" s="3" t="s">
        <v>52</v>
      </c>
      <c r="H31" s="3">
        <v>157</v>
      </c>
      <c r="I31" s="3">
        <v>665</v>
      </c>
      <c r="J31" s="3">
        <v>578</v>
      </c>
      <c r="K31" s="3">
        <v>121</v>
      </c>
      <c r="L31" s="3">
        <v>171</v>
      </c>
      <c r="M31" s="3">
        <v>94</v>
      </c>
      <c r="N31" s="3">
        <v>21</v>
      </c>
      <c r="O31" s="3">
        <v>9</v>
      </c>
      <c r="P31" s="3">
        <v>47</v>
      </c>
      <c r="Q31" s="3">
        <f t="shared" si="2"/>
        <v>51</v>
      </c>
      <c r="R31" s="3">
        <v>111</v>
      </c>
      <c r="S31" s="3">
        <v>19</v>
      </c>
      <c r="T31" s="3">
        <v>5</v>
      </c>
      <c r="U31" s="3">
        <v>82</v>
      </c>
      <c r="V31" s="3">
        <v>72</v>
      </c>
      <c r="W31" s="3">
        <v>0.29599999999999999</v>
      </c>
      <c r="X31" s="3">
        <f t="shared" si="3"/>
        <v>652</v>
      </c>
      <c r="Y31" s="3">
        <v>0.38300000000000001</v>
      </c>
      <c r="Z31" s="3">
        <f t="shared" si="4"/>
        <v>566</v>
      </c>
      <c r="AA31" s="3">
        <v>0.60699999999999998</v>
      </c>
      <c r="AB31" s="3">
        <f t="shared" si="5"/>
        <v>155</v>
      </c>
      <c r="AC31" s="3">
        <v>0.99</v>
      </c>
      <c r="AD31" s="3">
        <f t="shared" si="6"/>
        <v>243</v>
      </c>
      <c r="AE31" s="3">
        <v>172</v>
      </c>
      <c r="AF31" s="3">
        <f t="shared" si="7"/>
        <v>134</v>
      </c>
      <c r="AG31" s="3">
        <v>351</v>
      </c>
      <c r="AH31" s="3">
        <v>11</v>
      </c>
      <c r="AI31" s="3">
        <v>1</v>
      </c>
      <c r="AJ31" s="3">
        <v>1</v>
      </c>
      <c r="AK31" s="3">
        <v>3</v>
      </c>
      <c r="AL31" s="3">
        <v>13</v>
      </c>
      <c r="AM31" s="3">
        <v>11</v>
      </c>
      <c r="AN31" s="3">
        <f t="shared" si="8"/>
        <v>10</v>
      </c>
      <c r="AO31" s="12">
        <f t="shared" si="9"/>
        <v>11.35031847133758</v>
      </c>
      <c r="AP31" s="3">
        <f t="shared" si="10"/>
        <v>24</v>
      </c>
      <c r="AQ31" s="3">
        <f>_xlfn.IFNA(VLOOKUP(C31, 'FanGraphs Plus Stats 1-2000'!$D$2:$L$1048576, MATCH("wRC+", FanGraphs_Plus_Stats_1_1500[[#Headers],[ID]:[BABIP+]], 0), FALSE), 0)</f>
        <v>173</v>
      </c>
      <c r="AR31" s="3">
        <f t="shared" si="11"/>
        <v>107</v>
      </c>
      <c r="AS31" s="3">
        <v>8.5</v>
      </c>
      <c r="AT31" s="3">
        <f t="shared" si="12"/>
        <v>12</v>
      </c>
      <c r="AU31" s="3">
        <v>9</v>
      </c>
      <c r="AV31" s="3">
        <f t="shared" si="13"/>
        <v>36</v>
      </c>
      <c r="AW31" s="14">
        <v>2</v>
      </c>
      <c r="AX31" s="3">
        <f t="shared" si="14"/>
        <v>199</v>
      </c>
      <c r="AY31" s="3">
        <v>53</v>
      </c>
      <c r="AZ31" s="3">
        <v>0</v>
      </c>
      <c r="BA31" s="3">
        <v>7</v>
      </c>
      <c r="BB31" s="3">
        <v>6</v>
      </c>
      <c r="BC31" s="3">
        <v>17</v>
      </c>
      <c r="BD31" s="3" t="s">
        <v>76</v>
      </c>
      <c r="BE31" s="13">
        <f t="shared" si="15"/>
        <v>43.070008199352237</v>
      </c>
    </row>
    <row r="32" spans="1:57" x14ac:dyDescent="0.45">
      <c r="A32" s="1">
        <f t="shared" si="0"/>
        <v>67</v>
      </c>
      <c r="B32" s="3" t="s">
        <v>199</v>
      </c>
      <c r="C32" s="3" t="str">
        <f t="shared" si="1"/>
        <v>Jason Giambi - 2001</v>
      </c>
      <c r="D32" s="3">
        <v>2001</v>
      </c>
      <c r="E32" s="3">
        <v>30</v>
      </c>
      <c r="F32" s="3" t="s">
        <v>128</v>
      </c>
      <c r="G32" s="3" t="s">
        <v>43</v>
      </c>
      <c r="H32" s="3">
        <v>154</v>
      </c>
      <c r="I32" s="3">
        <v>671</v>
      </c>
      <c r="J32" s="3">
        <v>520</v>
      </c>
      <c r="K32" s="3">
        <v>109</v>
      </c>
      <c r="L32" s="3">
        <v>178</v>
      </c>
      <c r="M32" s="3">
        <v>91</v>
      </c>
      <c r="N32" s="3">
        <v>47</v>
      </c>
      <c r="O32" s="3">
        <v>2</v>
      </c>
      <c r="P32" s="3">
        <v>38</v>
      </c>
      <c r="Q32" s="3">
        <f t="shared" si="2"/>
        <v>217</v>
      </c>
      <c r="R32" s="3">
        <v>120</v>
      </c>
      <c r="S32" s="3">
        <v>2</v>
      </c>
      <c r="T32" s="3">
        <v>0</v>
      </c>
      <c r="U32" s="3">
        <v>129</v>
      </c>
      <c r="V32" s="3">
        <v>83</v>
      </c>
      <c r="W32" s="3">
        <v>0.34200000000000003</v>
      </c>
      <c r="X32" s="3">
        <f t="shared" si="3"/>
        <v>91</v>
      </c>
      <c r="Y32" s="3">
        <v>0.47699999999999998</v>
      </c>
      <c r="Z32" s="3">
        <f t="shared" si="4"/>
        <v>17</v>
      </c>
      <c r="AA32" s="3">
        <v>0.66</v>
      </c>
      <c r="AB32" s="3">
        <f t="shared" si="5"/>
        <v>40</v>
      </c>
      <c r="AC32" s="3">
        <v>1.137</v>
      </c>
      <c r="AD32" s="3">
        <f t="shared" si="6"/>
        <v>21</v>
      </c>
      <c r="AE32" s="3">
        <v>199</v>
      </c>
      <c r="AF32" s="3">
        <f t="shared" si="7"/>
        <v>24</v>
      </c>
      <c r="AG32" s="3">
        <v>343</v>
      </c>
      <c r="AH32" s="3">
        <v>17</v>
      </c>
      <c r="AI32" s="3">
        <v>13</v>
      </c>
      <c r="AJ32" s="3">
        <v>0</v>
      </c>
      <c r="AK32" s="3">
        <v>9</v>
      </c>
      <c r="AL32" s="3">
        <v>24</v>
      </c>
      <c r="AM32" s="3">
        <v>9.1999999999999993</v>
      </c>
      <c r="AN32" s="3">
        <f t="shared" si="8"/>
        <v>67</v>
      </c>
      <c r="AO32" s="12">
        <f t="shared" si="9"/>
        <v>9.6779220779220765</v>
      </c>
      <c r="AP32" s="3">
        <f t="shared" si="10"/>
        <v>85</v>
      </c>
      <c r="AQ32" s="3">
        <f>_xlfn.IFNA(VLOOKUP(C32, 'FanGraphs Plus Stats 1-2000'!$D$2:$L$1048576, MATCH("wRC+", FanGraphs_Plus_Stats_1_1500[[#Headers],[ID]:[BABIP+]], 0), FALSE), 0)</f>
        <v>193</v>
      </c>
      <c r="AR32" s="3">
        <f t="shared" si="11"/>
        <v>27</v>
      </c>
      <c r="AS32" s="3">
        <v>6.8</v>
      </c>
      <c r="AT32" s="3">
        <f t="shared" si="12"/>
        <v>78</v>
      </c>
      <c r="AU32" s="3">
        <v>8.6999999999999993</v>
      </c>
      <c r="AV32" s="3">
        <f t="shared" si="13"/>
        <v>55</v>
      </c>
      <c r="AW32" s="14">
        <v>-0.4</v>
      </c>
      <c r="AX32" s="3">
        <f t="shared" si="14"/>
        <v>857</v>
      </c>
      <c r="AY32" s="3">
        <v>78</v>
      </c>
      <c r="AZ32" s="3">
        <v>-2</v>
      </c>
      <c r="BA32" s="3">
        <v>0</v>
      </c>
      <c r="BB32" s="3">
        <v>-2</v>
      </c>
      <c r="BC32" s="3">
        <v>4</v>
      </c>
      <c r="BD32" s="3" t="s">
        <v>200</v>
      </c>
      <c r="BE32" s="13">
        <f t="shared" si="15"/>
        <v>43.829567339886317</v>
      </c>
    </row>
    <row r="33" spans="1:57" x14ac:dyDescent="0.45">
      <c r="A33" s="1">
        <f t="shared" si="0"/>
        <v>67</v>
      </c>
      <c r="B33" s="3" t="s">
        <v>192</v>
      </c>
      <c r="C33" s="3" t="str">
        <f t="shared" si="1"/>
        <v>Norm Cash - 1961</v>
      </c>
      <c r="D33" s="3">
        <v>1961</v>
      </c>
      <c r="E33" s="3">
        <v>27</v>
      </c>
      <c r="F33" s="3" t="s">
        <v>70</v>
      </c>
      <c r="G33" s="3" t="s">
        <v>43</v>
      </c>
      <c r="H33" s="3">
        <v>159</v>
      </c>
      <c r="I33" s="3">
        <v>673</v>
      </c>
      <c r="J33" s="3">
        <v>535</v>
      </c>
      <c r="K33" s="3">
        <v>119</v>
      </c>
      <c r="L33" s="3">
        <v>193</v>
      </c>
      <c r="M33" s="3">
        <v>122</v>
      </c>
      <c r="N33" s="3">
        <v>22</v>
      </c>
      <c r="O33" s="3">
        <v>8</v>
      </c>
      <c r="P33" s="3">
        <v>41</v>
      </c>
      <c r="Q33" s="3">
        <f t="shared" si="2"/>
        <v>141</v>
      </c>
      <c r="R33" s="3">
        <v>132</v>
      </c>
      <c r="S33" s="3">
        <v>11</v>
      </c>
      <c r="T33" s="3">
        <v>5</v>
      </c>
      <c r="U33" s="3">
        <v>124</v>
      </c>
      <c r="V33" s="3">
        <v>85</v>
      </c>
      <c r="W33" s="3">
        <v>0.36099999999999999</v>
      </c>
      <c r="X33" s="3">
        <f t="shared" si="3"/>
        <v>27</v>
      </c>
      <c r="Y33" s="3">
        <v>0.48699999999999999</v>
      </c>
      <c r="Z33" s="3">
        <f t="shared" si="4"/>
        <v>12</v>
      </c>
      <c r="AA33" s="3">
        <v>0.66200000000000003</v>
      </c>
      <c r="AB33" s="3">
        <f t="shared" si="5"/>
        <v>37</v>
      </c>
      <c r="AC33" s="3">
        <v>1.1479999999999999</v>
      </c>
      <c r="AD33" s="3">
        <f t="shared" si="6"/>
        <v>18</v>
      </c>
      <c r="AE33" s="3">
        <v>201</v>
      </c>
      <c r="AF33" s="3">
        <f t="shared" si="7"/>
        <v>21</v>
      </c>
      <c r="AG33" s="3">
        <v>354</v>
      </c>
      <c r="AH33" s="3">
        <v>16</v>
      </c>
      <c r="AI33" s="3">
        <v>9</v>
      </c>
      <c r="AJ33" s="3">
        <v>2</v>
      </c>
      <c r="AK33" s="3">
        <v>2</v>
      </c>
      <c r="AL33" s="3">
        <v>19</v>
      </c>
      <c r="AM33" s="3">
        <v>9.1999999999999993</v>
      </c>
      <c r="AN33" s="3">
        <f t="shared" si="8"/>
        <v>67</v>
      </c>
      <c r="AO33" s="12">
        <f t="shared" si="9"/>
        <v>9.3735849056603762</v>
      </c>
      <c r="AP33" s="3">
        <f t="shared" si="10"/>
        <v>114</v>
      </c>
      <c r="AQ33" s="3">
        <f>_xlfn.IFNA(VLOOKUP(C33, 'FanGraphs Plus Stats 1-2000'!$D$2:$L$1048576, MATCH("wRC+", FanGraphs_Plus_Stats_1_1500[[#Headers],[ID]:[BABIP+]], 0), FALSE), 0)</f>
        <v>194</v>
      </c>
      <c r="AR33" s="3">
        <f t="shared" si="11"/>
        <v>24</v>
      </c>
      <c r="AS33" s="3">
        <v>7.1</v>
      </c>
      <c r="AT33" s="3">
        <f t="shared" si="12"/>
        <v>63</v>
      </c>
      <c r="AU33" s="3">
        <v>8.5</v>
      </c>
      <c r="AV33" s="3">
        <f t="shared" si="13"/>
        <v>67</v>
      </c>
      <c r="AW33" s="14">
        <v>-0.2</v>
      </c>
      <c r="AX33" s="3">
        <f t="shared" si="14"/>
        <v>810</v>
      </c>
      <c r="AY33" s="3">
        <v>76</v>
      </c>
      <c r="AZ33" s="3">
        <v>0</v>
      </c>
      <c r="BA33" s="3">
        <v>-1</v>
      </c>
      <c r="BB33" s="3">
        <v>-2</v>
      </c>
      <c r="BC33" s="3">
        <v>9</v>
      </c>
      <c r="BD33" s="3" t="s">
        <v>193</v>
      </c>
      <c r="BE33" s="13">
        <f t="shared" si="15"/>
        <v>44.294779858835923</v>
      </c>
    </row>
    <row r="34" spans="1:57" x14ac:dyDescent="0.45">
      <c r="A34" s="1">
        <f t="shared" si="0"/>
        <v>13</v>
      </c>
      <c r="B34" s="3" t="s">
        <v>74</v>
      </c>
      <c r="C34" s="3" t="str">
        <f t="shared" si="1"/>
        <v>Willie Mays - 1963</v>
      </c>
      <c r="D34" s="3">
        <v>1963</v>
      </c>
      <c r="E34" s="3">
        <v>32</v>
      </c>
      <c r="F34" s="3" t="s">
        <v>58</v>
      </c>
      <c r="G34" s="3" t="s">
        <v>52</v>
      </c>
      <c r="H34" s="3">
        <v>157</v>
      </c>
      <c r="I34" s="3">
        <v>671</v>
      </c>
      <c r="J34" s="3">
        <v>596</v>
      </c>
      <c r="K34" s="3">
        <v>115</v>
      </c>
      <c r="L34" s="3">
        <v>187</v>
      </c>
      <c r="M34" s="3">
        <v>110</v>
      </c>
      <c r="N34" s="3">
        <v>32</v>
      </c>
      <c r="O34" s="3">
        <v>7</v>
      </c>
      <c r="P34" s="3">
        <v>38</v>
      </c>
      <c r="Q34" s="3">
        <f t="shared" si="2"/>
        <v>217</v>
      </c>
      <c r="R34" s="3">
        <v>103</v>
      </c>
      <c r="S34" s="3">
        <v>8</v>
      </c>
      <c r="T34" s="3">
        <v>3</v>
      </c>
      <c r="U34" s="3">
        <v>66</v>
      </c>
      <c r="V34" s="3">
        <v>83</v>
      </c>
      <c r="W34" s="3">
        <v>0.314</v>
      </c>
      <c r="X34" s="3">
        <f t="shared" si="3"/>
        <v>377</v>
      </c>
      <c r="Y34" s="3">
        <v>0.38</v>
      </c>
      <c r="Z34" s="3">
        <f t="shared" si="4"/>
        <v>604</v>
      </c>
      <c r="AA34" s="3">
        <v>0.58199999999999996</v>
      </c>
      <c r="AB34" s="3">
        <f t="shared" si="5"/>
        <v>257</v>
      </c>
      <c r="AC34" s="3">
        <v>0.96199999999999997</v>
      </c>
      <c r="AD34" s="3">
        <f t="shared" si="6"/>
        <v>321</v>
      </c>
      <c r="AE34" s="3">
        <v>175</v>
      </c>
      <c r="AF34" s="3">
        <f t="shared" si="7"/>
        <v>109</v>
      </c>
      <c r="AG34" s="3">
        <v>347</v>
      </c>
      <c r="AH34" s="3">
        <v>15</v>
      </c>
      <c r="AI34" s="3">
        <v>2</v>
      </c>
      <c r="AJ34" s="3">
        <v>0</v>
      </c>
      <c r="AK34" s="3">
        <v>7</v>
      </c>
      <c r="AL34" s="3">
        <v>5</v>
      </c>
      <c r="AM34" s="3">
        <v>10.6</v>
      </c>
      <c r="AN34" s="3">
        <f t="shared" si="8"/>
        <v>13</v>
      </c>
      <c r="AO34" s="12">
        <f t="shared" si="9"/>
        <v>10.937579617834395</v>
      </c>
      <c r="AP34" s="3">
        <f t="shared" si="10"/>
        <v>32</v>
      </c>
      <c r="AQ34" s="3">
        <f>_xlfn.IFNA(VLOOKUP(C34, 'FanGraphs Plus Stats 1-2000'!$D$2:$L$1048576, MATCH("wRC+", FanGraphs_Plus_Stats_1_1500[[#Headers],[ID]:[BABIP+]], 0), FALSE), 0)</f>
        <v>174</v>
      </c>
      <c r="AR34" s="3">
        <f t="shared" si="11"/>
        <v>96</v>
      </c>
      <c r="AS34" s="3">
        <v>8</v>
      </c>
      <c r="AT34" s="3">
        <f t="shared" si="12"/>
        <v>25</v>
      </c>
      <c r="AU34" s="3">
        <v>9.1</v>
      </c>
      <c r="AV34" s="3">
        <f t="shared" si="13"/>
        <v>30</v>
      </c>
      <c r="AW34" s="14">
        <v>1.4</v>
      </c>
      <c r="AX34" s="3">
        <f t="shared" si="14"/>
        <v>359</v>
      </c>
      <c r="AY34" s="3">
        <v>56</v>
      </c>
      <c r="AZ34" s="3">
        <v>-2</v>
      </c>
      <c r="BA34" s="3">
        <v>4</v>
      </c>
      <c r="BB34" s="3">
        <v>2</v>
      </c>
      <c r="BC34" s="3">
        <v>12</v>
      </c>
      <c r="BD34" s="3" t="s">
        <v>85</v>
      </c>
      <c r="BE34" s="13">
        <f t="shared" si="15"/>
        <v>45.67702030590425</v>
      </c>
    </row>
    <row r="35" spans="1:57" x14ac:dyDescent="0.45">
      <c r="A35" s="1">
        <f t="shared" si="0"/>
        <v>112</v>
      </c>
      <c r="B35" s="3" t="s">
        <v>234</v>
      </c>
      <c r="C35" s="3" t="str">
        <f t="shared" si="1"/>
        <v>Dick Allen - 1972</v>
      </c>
      <c r="D35" s="3">
        <v>1972</v>
      </c>
      <c r="E35" s="3">
        <v>30</v>
      </c>
      <c r="F35" s="3" t="s">
        <v>182</v>
      </c>
      <c r="G35" s="3" t="s">
        <v>43</v>
      </c>
      <c r="H35" s="3">
        <v>148</v>
      </c>
      <c r="I35" s="3">
        <v>609</v>
      </c>
      <c r="J35" s="3">
        <v>506</v>
      </c>
      <c r="K35" s="3">
        <v>90</v>
      </c>
      <c r="L35" s="3">
        <v>156</v>
      </c>
      <c r="M35" s="3">
        <v>86</v>
      </c>
      <c r="N35" s="3">
        <v>28</v>
      </c>
      <c r="O35" s="3">
        <v>5</v>
      </c>
      <c r="P35" s="3">
        <v>37</v>
      </c>
      <c r="Q35" s="3">
        <f t="shared" si="2"/>
        <v>237</v>
      </c>
      <c r="R35" s="3">
        <v>113</v>
      </c>
      <c r="S35" s="3">
        <v>19</v>
      </c>
      <c r="T35" s="3">
        <v>8</v>
      </c>
      <c r="U35" s="3">
        <v>99</v>
      </c>
      <c r="V35" s="3">
        <v>126</v>
      </c>
      <c r="W35" s="3">
        <v>0.308</v>
      </c>
      <c r="X35" s="3">
        <f t="shared" si="3"/>
        <v>460</v>
      </c>
      <c r="Y35" s="3">
        <v>0.42</v>
      </c>
      <c r="Z35" s="3">
        <f t="shared" si="4"/>
        <v>199</v>
      </c>
      <c r="AA35" s="3">
        <v>0.60299999999999998</v>
      </c>
      <c r="AB35" s="3">
        <f t="shared" si="5"/>
        <v>172</v>
      </c>
      <c r="AC35" s="3">
        <v>1.0229999999999999</v>
      </c>
      <c r="AD35" s="3">
        <f t="shared" si="6"/>
        <v>157</v>
      </c>
      <c r="AE35" s="3">
        <v>199</v>
      </c>
      <c r="AF35" s="3">
        <f t="shared" si="7"/>
        <v>24</v>
      </c>
      <c r="AG35" s="3">
        <v>305</v>
      </c>
      <c r="AH35" s="3">
        <v>13</v>
      </c>
      <c r="AI35" s="3">
        <v>1</v>
      </c>
      <c r="AJ35" s="3">
        <v>0</v>
      </c>
      <c r="AK35" s="3">
        <v>3</v>
      </c>
      <c r="AL35" s="3">
        <v>16</v>
      </c>
      <c r="AM35" s="3">
        <v>8.6</v>
      </c>
      <c r="AN35" s="3">
        <f t="shared" si="8"/>
        <v>112</v>
      </c>
      <c r="AO35" s="12">
        <f t="shared" si="9"/>
        <v>9.4135135135135126</v>
      </c>
      <c r="AP35" s="3">
        <f t="shared" si="10"/>
        <v>103</v>
      </c>
      <c r="AQ35" s="3">
        <f>_xlfn.IFNA(VLOOKUP(C35, 'FanGraphs Plus Stats 1-2000'!$D$2:$L$1048576, MATCH("wRC+", FanGraphs_Plus_Stats_1_1500[[#Headers],[ID]:[BABIP+]], 0), FALSE), 0)</f>
        <v>199</v>
      </c>
      <c r="AR35" s="3">
        <f t="shared" si="11"/>
        <v>16</v>
      </c>
      <c r="AS35" s="3">
        <v>6.2</v>
      </c>
      <c r="AT35" s="3">
        <f t="shared" si="12"/>
        <v>134</v>
      </c>
      <c r="AU35" s="3">
        <v>8.9</v>
      </c>
      <c r="AV35" s="3">
        <f t="shared" si="13"/>
        <v>38</v>
      </c>
      <c r="AW35" s="14">
        <v>-1.3</v>
      </c>
      <c r="AX35" s="3">
        <f t="shared" si="14"/>
        <v>995</v>
      </c>
      <c r="AY35" s="3">
        <v>60</v>
      </c>
      <c r="AZ35" s="3">
        <v>-1</v>
      </c>
      <c r="BA35" s="3">
        <v>3</v>
      </c>
      <c r="BB35" s="3">
        <v>2</v>
      </c>
      <c r="BC35" s="3">
        <v>-1</v>
      </c>
      <c r="BD35" s="3" t="s">
        <v>260</v>
      </c>
      <c r="BE35" s="13">
        <f t="shared" si="15"/>
        <v>45.87716978528519</v>
      </c>
    </row>
    <row r="36" spans="1:57" x14ac:dyDescent="0.45">
      <c r="A36" s="1">
        <f t="shared" si="0"/>
        <v>16</v>
      </c>
      <c r="B36" s="3" t="s">
        <v>74</v>
      </c>
      <c r="C36" s="3" t="str">
        <f t="shared" si="1"/>
        <v>Willie Mays - 1954</v>
      </c>
      <c r="D36" s="3">
        <v>1954</v>
      </c>
      <c r="E36" s="3">
        <v>23</v>
      </c>
      <c r="F36" s="3" t="s">
        <v>101</v>
      </c>
      <c r="G36" s="3" t="s">
        <v>52</v>
      </c>
      <c r="H36" s="3">
        <v>151</v>
      </c>
      <c r="I36" s="3">
        <v>641</v>
      </c>
      <c r="J36" s="3">
        <v>565</v>
      </c>
      <c r="K36" s="3">
        <v>119</v>
      </c>
      <c r="L36" s="3">
        <v>195</v>
      </c>
      <c r="M36" s="3">
        <v>108</v>
      </c>
      <c r="N36" s="3">
        <v>33</v>
      </c>
      <c r="O36" s="3">
        <v>13</v>
      </c>
      <c r="P36" s="3">
        <v>41</v>
      </c>
      <c r="Q36" s="3">
        <f t="shared" si="2"/>
        <v>141</v>
      </c>
      <c r="R36" s="3">
        <v>110</v>
      </c>
      <c r="S36" s="3">
        <v>8</v>
      </c>
      <c r="T36" s="3">
        <v>5</v>
      </c>
      <c r="U36" s="3">
        <v>66</v>
      </c>
      <c r="V36" s="3">
        <v>57</v>
      </c>
      <c r="W36" s="3">
        <v>0.34499999999999997</v>
      </c>
      <c r="X36" s="3">
        <f t="shared" si="3"/>
        <v>75</v>
      </c>
      <c r="Y36" s="3">
        <v>0.41099999999999998</v>
      </c>
      <c r="Z36" s="3">
        <f t="shared" si="4"/>
        <v>257</v>
      </c>
      <c r="AA36" s="3">
        <v>0.66700000000000004</v>
      </c>
      <c r="AB36" s="3">
        <f t="shared" si="5"/>
        <v>30</v>
      </c>
      <c r="AC36" s="3">
        <v>1.0780000000000001</v>
      </c>
      <c r="AD36" s="3">
        <f t="shared" si="6"/>
        <v>61</v>
      </c>
      <c r="AE36" s="3">
        <v>175</v>
      </c>
      <c r="AF36" s="3">
        <f t="shared" si="7"/>
        <v>109</v>
      </c>
      <c r="AG36" s="3">
        <v>377</v>
      </c>
      <c r="AH36" s="3">
        <v>12</v>
      </c>
      <c r="AI36" s="3">
        <v>2</v>
      </c>
      <c r="AJ36" s="3">
        <v>0</v>
      </c>
      <c r="AK36" s="3">
        <v>7</v>
      </c>
      <c r="AL36" s="3">
        <v>14</v>
      </c>
      <c r="AM36" s="3">
        <v>10.5</v>
      </c>
      <c r="AN36" s="3">
        <f t="shared" si="8"/>
        <v>16</v>
      </c>
      <c r="AO36" s="12">
        <f t="shared" si="9"/>
        <v>11.264900662251655</v>
      </c>
      <c r="AP36" s="3">
        <f t="shared" si="10"/>
        <v>25</v>
      </c>
      <c r="AQ36" s="3">
        <f>_xlfn.IFNA(VLOOKUP(C36, 'FanGraphs Plus Stats 1-2000'!$D$2:$L$1048576, MATCH("wRC+", FanGraphs_Plus_Stats_1_1500[[#Headers],[ID]:[BABIP+]], 0), FALSE), 0)</f>
        <v>173</v>
      </c>
      <c r="AR36" s="3">
        <f t="shared" si="11"/>
        <v>107</v>
      </c>
      <c r="AS36" s="3">
        <v>8.1</v>
      </c>
      <c r="AT36" s="3">
        <f t="shared" si="12"/>
        <v>22</v>
      </c>
      <c r="AU36" s="3">
        <v>8.4</v>
      </c>
      <c r="AV36" s="3">
        <f t="shared" si="13"/>
        <v>77</v>
      </c>
      <c r="AW36" s="14">
        <v>2</v>
      </c>
      <c r="AX36" s="3">
        <f t="shared" si="14"/>
        <v>199</v>
      </c>
      <c r="AY36" s="3">
        <v>60</v>
      </c>
      <c r="AZ36" s="3">
        <v>-1</v>
      </c>
      <c r="BA36" s="3">
        <v>3</v>
      </c>
      <c r="BB36" s="3">
        <v>2</v>
      </c>
      <c r="BC36" s="3">
        <v>21</v>
      </c>
      <c r="BD36" s="3" t="s">
        <v>83</v>
      </c>
      <c r="BE36" s="13">
        <f t="shared" si="15"/>
        <v>46.474803984769444</v>
      </c>
    </row>
    <row r="37" spans="1:57" x14ac:dyDescent="0.45">
      <c r="A37" s="1">
        <f t="shared" si="0"/>
        <v>27</v>
      </c>
      <c r="B37" s="3" t="s">
        <v>119</v>
      </c>
      <c r="C37" s="3" t="str">
        <f t="shared" si="1"/>
        <v>Al Rosen - 1953</v>
      </c>
      <c r="D37" s="3">
        <v>1953</v>
      </c>
      <c r="E37" s="3">
        <v>29</v>
      </c>
      <c r="F37" s="3" t="s">
        <v>110</v>
      </c>
      <c r="G37" s="3" t="s">
        <v>43</v>
      </c>
      <c r="H37" s="3">
        <v>155</v>
      </c>
      <c r="I37" s="3">
        <v>688</v>
      </c>
      <c r="J37" s="3">
        <v>599</v>
      </c>
      <c r="K37" s="3">
        <v>115</v>
      </c>
      <c r="L37" s="3">
        <v>201</v>
      </c>
      <c r="M37" s="3">
        <v>126</v>
      </c>
      <c r="N37" s="3">
        <v>27</v>
      </c>
      <c r="O37" s="3">
        <v>5</v>
      </c>
      <c r="P37" s="3">
        <v>43</v>
      </c>
      <c r="Q37" s="3">
        <f t="shared" si="2"/>
        <v>103</v>
      </c>
      <c r="R37" s="3">
        <v>145</v>
      </c>
      <c r="S37" s="3">
        <v>8</v>
      </c>
      <c r="T37" s="3">
        <v>7</v>
      </c>
      <c r="U37" s="3">
        <v>85</v>
      </c>
      <c r="V37" s="3">
        <v>48</v>
      </c>
      <c r="W37" s="3">
        <v>0.33600000000000002</v>
      </c>
      <c r="X37" s="3">
        <f t="shared" si="3"/>
        <v>120</v>
      </c>
      <c r="Y37" s="3">
        <v>0.42199999999999999</v>
      </c>
      <c r="Z37" s="3">
        <f t="shared" si="4"/>
        <v>182</v>
      </c>
      <c r="AA37" s="3">
        <v>0.61299999999999999</v>
      </c>
      <c r="AB37" s="3">
        <f t="shared" si="5"/>
        <v>136</v>
      </c>
      <c r="AC37" s="3">
        <v>1.034</v>
      </c>
      <c r="AD37" s="3">
        <f t="shared" si="6"/>
        <v>123</v>
      </c>
      <c r="AE37" s="3">
        <v>180</v>
      </c>
      <c r="AF37" s="3">
        <f t="shared" si="7"/>
        <v>77</v>
      </c>
      <c r="AG37" s="3">
        <v>367</v>
      </c>
      <c r="AH37" s="3">
        <v>19</v>
      </c>
      <c r="AI37" s="3">
        <v>4</v>
      </c>
      <c r="AJ37" s="3">
        <v>0</v>
      </c>
      <c r="AK37" s="2"/>
      <c r="AL37" s="3">
        <v>4</v>
      </c>
      <c r="AM37" s="3">
        <v>10.199999999999999</v>
      </c>
      <c r="AN37" s="3">
        <f t="shared" si="8"/>
        <v>27</v>
      </c>
      <c r="AO37" s="12">
        <f t="shared" si="9"/>
        <v>10.66064516129032</v>
      </c>
      <c r="AP37" s="3">
        <f t="shared" si="10"/>
        <v>37</v>
      </c>
      <c r="AQ37" s="3">
        <f>_xlfn.IFNA(VLOOKUP(C37, 'FanGraphs Plus Stats 1-2000'!$D$2:$L$1048576, MATCH("wRC+", FanGraphs_Plus_Stats_1_1500[[#Headers],[ID]:[BABIP+]], 0), FALSE), 0)</f>
        <v>178</v>
      </c>
      <c r="AR37" s="3">
        <f t="shared" si="11"/>
        <v>71</v>
      </c>
      <c r="AS37" s="3">
        <v>8</v>
      </c>
      <c r="AT37" s="3">
        <f t="shared" si="12"/>
        <v>25</v>
      </c>
      <c r="AU37" s="3">
        <v>9.1</v>
      </c>
      <c r="AV37" s="3">
        <f t="shared" si="13"/>
        <v>30</v>
      </c>
      <c r="AW37" s="14">
        <v>1.1000000000000001</v>
      </c>
      <c r="AX37" s="3">
        <f t="shared" si="14"/>
        <v>434</v>
      </c>
      <c r="AY37" s="3">
        <v>69</v>
      </c>
      <c r="AZ37" s="3">
        <v>-2</v>
      </c>
      <c r="BA37" s="3">
        <v>2</v>
      </c>
      <c r="BB37" s="3">
        <v>1</v>
      </c>
      <c r="BC37" s="3">
        <v>10</v>
      </c>
      <c r="BD37" s="3" t="s">
        <v>120</v>
      </c>
      <c r="BE37" s="13">
        <f t="shared" si="15"/>
        <v>48.342448198296935</v>
      </c>
    </row>
    <row r="38" spans="1:57" x14ac:dyDescent="0.45">
      <c r="A38" s="1">
        <f t="shared" si="0"/>
        <v>39</v>
      </c>
      <c r="B38" s="3" t="s">
        <v>149</v>
      </c>
      <c r="C38" s="3" t="str">
        <f t="shared" si="1"/>
        <v>Albert Pujols - 2009</v>
      </c>
      <c r="D38" s="3">
        <v>2009</v>
      </c>
      <c r="E38" s="3">
        <v>29</v>
      </c>
      <c r="F38" s="3" t="s">
        <v>51</v>
      </c>
      <c r="G38" s="3" t="s">
        <v>52</v>
      </c>
      <c r="H38" s="3">
        <v>160</v>
      </c>
      <c r="I38" s="3">
        <v>700</v>
      </c>
      <c r="J38" s="3">
        <v>568</v>
      </c>
      <c r="K38" s="3">
        <v>124</v>
      </c>
      <c r="L38" s="3">
        <v>186</v>
      </c>
      <c r="M38" s="3">
        <v>93</v>
      </c>
      <c r="N38" s="3">
        <v>45</v>
      </c>
      <c r="O38" s="3">
        <v>1</v>
      </c>
      <c r="P38" s="3">
        <v>47</v>
      </c>
      <c r="Q38" s="3">
        <f t="shared" si="2"/>
        <v>51</v>
      </c>
      <c r="R38" s="3">
        <v>135</v>
      </c>
      <c r="S38" s="3">
        <v>16</v>
      </c>
      <c r="T38" s="3">
        <v>4</v>
      </c>
      <c r="U38" s="3">
        <v>115</v>
      </c>
      <c r="V38" s="3">
        <v>64</v>
      </c>
      <c r="W38" s="3">
        <v>0.32700000000000001</v>
      </c>
      <c r="X38" s="3">
        <f t="shared" si="3"/>
        <v>205</v>
      </c>
      <c r="Y38" s="3">
        <v>0.443</v>
      </c>
      <c r="Z38" s="3">
        <f t="shared" si="4"/>
        <v>83</v>
      </c>
      <c r="AA38" s="3">
        <v>0.65800000000000003</v>
      </c>
      <c r="AB38" s="3">
        <f t="shared" si="5"/>
        <v>43</v>
      </c>
      <c r="AC38" s="3">
        <v>1.101</v>
      </c>
      <c r="AD38" s="3">
        <f t="shared" si="6"/>
        <v>42</v>
      </c>
      <c r="AE38" s="3">
        <v>189</v>
      </c>
      <c r="AF38" s="3">
        <f t="shared" si="7"/>
        <v>39</v>
      </c>
      <c r="AG38" s="3">
        <v>374</v>
      </c>
      <c r="AH38" s="3">
        <v>23</v>
      </c>
      <c r="AI38" s="3">
        <v>9</v>
      </c>
      <c r="AJ38" s="3">
        <v>0</v>
      </c>
      <c r="AK38" s="3">
        <v>8</v>
      </c>
      <c r="AL38" s="3">
        <v>44</v>
      </c>
      <c r="AM38" s="3">
        <v>9.6999999999999993</v>
      </c>
      <c r="AN38" s="3">
        <f t="shared" si="8"/>
        <v>39</v>
      </c>
      <c r="AO38" s="12">
        <f t="shared" si="9"/>
        <v>9.8212499999999991</v>
      </c>
      <c r="AP38" s="3">
        <f t="shared" si="10"/>
        <v>74</v>
      </c>
      <c r="AQ38" s="3">
        <f>_xlfn.IFNA(VLOOKUP(C38, 'FanGraphs Plus Stats 1-2000'!$D$2:$L$1048576, MATCH("wRC+", FanGraphs_Plus_Stats_1_1500[[#Headers],[ID]:[BABIP+]], 0), FALSE), 0)</f>
        <v>180</v>
      </c>
      <c r="AR38" s="3">
        <f t="shared" si="11"/>
        <v>54</v>
      </c>
      <c r="AS38" s="3">
        <v>7.6</v>
      </c>
      <c r="AT38" s="3">
        <f t="shared" si="12"/>
        <v>42</v>
      </c>
      <c r="AU38" s="3">
        <v>7.9</v>
      </c>
      <c r="AV38" s="3">
        <f t="shared" si="13"/>
        <v>119</v>
      </c>
      <c r="AW38" s="14">
        <v>0.8</v>
      </c>
      <c r="AX38" s="3">
        <f t="shared" si="14"/>
        <v>517</v>
      </c>
      <c r="AY38" s="3">
        <v>67</v>
      </c>
      <c r="AZ38" s="3">
        <v>-3</v>
      </c>
      <c r="BA38" s="3">
        <v>3</v>
      </c>
      <c r="BB38" s="3">
        <v>1</v>
      </c>
      <c r="BC38" s="3">
        <v>17</v>
      </c>
      <c r="BD38" s="3" t="s">
        <v>150</v>
      </c>
      <c r="BE38" s="13">
        <f t="shared" si="15"/>
        <v>49.652220274299324</v>
      </c>
    </row>
    <row r="39" spans="1:57" x14ac:dyDescent="0.45">
      <c r="A39" s="1">
        <f t="shared" si="0"/>
        <v>67</v>
      </c>
      <c r="B39" s="3" t="s">
        <v>149</v>
      </c>
      <c r="C39" s="3" t="str">
        <f t="shared" si="1"/>
        <v>Albert Pujols - 2008</v>
      </c>
      <c r="D39" s="3">
        <v>2008</v>
      </c>
      <c r="E39" s="3">
        <v>28</v>
      </c>
      <c r="F39" s="3" t="s">
        <v>51</v>
      </c>
      <c r="G39" s="3" t="s">
        <v>52</v>
      </c>
      <c r="H39" s="3">
        <v>148</v>
      </c>
      <c r="I39" s="3">
        <v>641</v>
      </c>
      <c r="J39" s="3">
        <v>524</v>
      </c>
      <c r="K39" s="3">
        <v>100</v>
      </c>
      <c r="L39" s="3">
        <v>187</v>
      </c>
      <c r="M39" s="3">
        <v>106</v>
      </c>
      <c r="N39" s="3">
        <v>44</v>
      </c>
      <c r="O39" s="3">
        <v>0</v>
      </c>
      <c r="P39" s="3">
        <v>37</v>
      </c>
      <c r="Q39" s="3">
        <f t="shared" si="2"/>
        <v>237</v>
      </c>
      <c r="R39" s="3">
        <v>116</v>
      </c>
      <c r="S39" s="3">
        <v>7</v>
      </c>
      <c r="T39" s="3">
        <v>3</v>
      </c>
      <c r="U39" s="3">
        <v>104</v>
      </c>
      <c r="V39" s="3">
        <v>54</v>
      </c>
      <c r="W39" s="3">
        <v>0.35699999999999998</v>
      </c>
      <c r="X39" s="3">
        <f t="shared" si="3"/>
        <v>34</v>
      </c>
      <c r="Y39" s="3">
        <v>0.46200000000000002</v>
      </c>
      <c r="Z39" s="3">
        <f t="shared" si="4"/>
        <v>35</v>
      </c>
      <c r="AA39" s="3">
        <v>0.65300000000000002</v>
      </c>
      <c r="AB39" s="3">
        <f t="shared" si="5"/>
        <v>49</v>
      </c>
      <c r="AC39" s="3">
        <v>1.1140000000000001</v>
      </c>
      <c r="AD39" s="3">
        <f t="shared" si="6"/>
        <v>32</v>
      </c>
      <c r="AE39" s="3">
        <v>192</v>
      </c>
      <c r="AF39" s="3">
        <f t="shared" si="7"/>
        <v>35</v>
      </c>
      <c r="AG39" s="3">
        <v>342</v>
      </c>
      <c r="AH39" s="3">
        <v>16</v>
      </c>
      <c r="AI39" s="3">
        <v>5</v>
      </c>
      <c r="AJ39" s="3">
        <v>0</v>
      </c>
      <c r="AK39" s="3">
        <v>8</v>
      </c>
      <c r="AL39" s="3">
        <v>34</v>
      </c>
      <c r="AM39" s="3">
        <v>9.1999999999999993</v>
      </c>
      <c r="AN39" s="3">
        <f t="shared" si="8"/>
        <v>67</v>
      </c>
      <c r="AO39" s="12">
        <f t="shared" si="9"/>
        <v>10.070270270270269</v>
      </c>
      <c r="AP39" s="3">
        <f t="shared" si="10"/>
        <v>60</v>
      </c>
      <c r="AQ39" s="3">
        <f>_xlfn.IFNA(VLOOKUP(C39, 'FanGraphs Plus Stats 1-2000'!$D$2:$L$1048576, MATCH("wRC+", FanGraphs_Plus_Stats_1_1500[[#Headers],[ID]:[BABIP+]], 0), FALSE), 0)</f>
        <v>184</v>
      </c>
      <c r="AR39" s="3">
        <f t="shared" si="11"/>
        <v>46</v>
      </c>
      <c r="AS39" s="3">
        <v>7.3</v>
      </c>
      <c r="AT39" s="3">
        <f t="shared" si="12"/>
        <v>52</v>
      </c>
      <c r="AU39" s="3">
        <v>7.5</v>
      </c>
      <c r="AV39" s="3">
        <f t="shared" si="13"/>
        <v>163</v>
      </c>
      <c r="AW39" s="14">
        <v>1</v>
      </c>
      <c r="AX39" s="3">
        <f t="shared" si="14"/>
        <v>464</v>
      </c>
      <c r="AY39" s="3">
        <v>65</v>
      </c>
      <c r="AZ39" s="3">
        <v>0</v>
      </c>
      <c r="BA39" s="3">
        <v>0</v>
      </c>
      <c r="BB39" s="3">
        <v>0</v>
      </c>
      <c r="BC39" s="3">
        <v>18</v>
      </c>
      <c r="BD39" s="3" t="s">
        <v>190</v>
      </c>
      <c r="BE39" s="13">
        <f t="shared" si="15"/>
        <v>50.438595205093968</v>
      </c>
    </row>
    <row r="40" spans="1:57" x14ac:dyDescent="0.45">
      <c r="A40" s="1">
        <f t="shared" si="0"/>
        <v>4</v>
      </c>
      <c r="B40" s="3" t="s">
        <v>60</v>
      </c>
      <c r="C40" s="3" t="str">
        <f t="shared" si="1"/>
        <v>Cal Ripken Jr. - 1991</v>
      </c>
      <c r="D40" s="3">
        <v>1991</v>
      </c>
      <c r="E40" s="3">
        <v>30</v>
      </c>
      <c r="F40" s="3" t="s">
        <v>61</v>
      </c>
      <c r="G40" s="3" t="s">
        <v>43</v>
      </c>
      <c r="H40" s="3">
        <v>162</v>
      </c>
      <c r="I40" s="3">
        <v>717</v>
      </c>
      <c r="J40" s="3">
        <v>650</v>
      </c>
      <c r="K40" s="3">
        <v>99</v>
      </c>
      <c r="L40" s="3">
        <v>210</v>
      </c>
      <c r="M40" s="3">
        <v>125</v>
      </c>
      <c r="N40" s="3">
        <v>46</v>
      </c>
      <c r="O40" s="3">
        <v>5</v>
      </c>
      <c r="P40" s="3">
        <v>34</v>
      </c>
      <c r="Q40" s="3">
        <f t="shared" si="2"/>
        <v>319</v>
      </c>
      <c r="R40" s="3">
        <v>114</v>
      </c>
      <c r="S40" s="3">
        <v>6</v>
      </c>
      <c r="T40" s="3">
        <v>1</v>
      </c>
      <c r="U40" s="3">
        <v>53</v>
      </c>
      <c r="V40" s="3">
        <v>46</v>
      </c>
      <c r="W40" s="3">
        <v>0.32300000000000001</v>
      </c>
      <c r="X40" s="3">
        <f t="shared" si="3"/>
        <v>257</v>
      </c>
      <c r="Y40" s="3">
        <v>0.374</v>
      </c>
      <c r="Z40" s="3">
        <f t="shared" si="4"/>
        <v>678</v>
      </c>
      <c r="AA40" s="3">
        <v>0.56599999999999995</v>
      </c>
      <c r="AB40" s="3">
        <f t="shared" si="5"/>
        <v>307</v>
      </c>
      <c r="AC40" s="3">
        <v>0.94</v>
      </c>
      <c r="AD40" s="3">
        <f t="shared" si="6"/>
        <v>402</v>
      </c>
      <c r="AE40" s="3">
        <v>162</v>
      </c>
      <c r="AF40" s="3">
        <f t="shared" si="7"/>
        <v>254</v>
      </c>
      <c r="AG40" s="3">
        <v>368</v>
      </c>
      <c r="AH40" s="3">
        <v>19</v>
      </c>
      <c r="AI40" s="3">
        <v>5</v>
      </c>
      <c r="AJ40" s="3">
        <v>0</v>
      </c>
      <c r="AK40" s="3">
        <v>9</v>
      </c>
      <c r="AL40" s="3">
        <v>15</v>
      </c>
      <c r="AM40" s="3">
        <v>11.5</v>
      </c>
      <c r="AN40" s="3">
        <f t="shared" si="8"/>
        <v>4</v>
      </c>
      <c r="AO40" s="12">
        <f t="shared" si="9"/>
        <v>11.5</v>
      </c>
      <c r="AP40" s="3">
        <f t="shared" si="10"/>
        <v>19</v>
      </c>
      <c r="AQ40" s="3">
        <f>_xlfn.IFNA(VLOOKUP(C40, 'FanGraphs Plus Stats 1-2000'!$D$2:$L$1048576, MATCH("wRC+", FanGraphs_Plus_Stats_1_1500[[#Headers],[ID]:[BABIP+]], 0), FALSE), 0)</f>
        <v>154</v>
      </c>
      <c r="AR40" s="3">
        <f t="shared" si="11"/>
        <v>340</v>
      </c>
      <c r="AS40" s="3">
        <v>9.1999999999999993</v>
      </c>
      <c r="AT40" s="3">
        <f t="shared" si="12"/>
        <v>6</v>
      </c>
      <c r="AU40" s="3">
        <v>9.1999999999999993</v>
      </c>
      <c r="AV40" s="3">
        <f t="shared" si="13"/>
        <v>25</v>
      </c>
      <c r="AW40" s="14">
        <v>3.5</v>
      </c>
      <c r="AX40" s="3">
        <f t="shared" si="14"/>
        <v>25</v>
      </c>
      <c r="AY40" s="3">
        <v>56</v>
      </c>
      <c r="AZ40" s="3">
        <v>-1</v>
      </c>
      <c r="BA40" s="3">
        <v>1</v>
      </c>
      <c r="BB40" s="3">
        <v>0</v>
      </c>
      <c r="BC40" s="3">
        <v>23</v>
      </c>
      <c r="BD40" s="3" t="s">
        <v>62</v>
      </c>
      <c r="BE40" s="13">
        <f t="shared" si="15"/>
        <v>50.615269838296463</v>
      </c>
    </row>
    <row r="41" spans="1:57" x14ac:dyDescent="0.45">
      <c r="A41" s="1">
        <f t="shared" si="0"/>
        <v>39</v>
      </c>
      <c r="B41" s="3" t="s">
        <v>57</v>
      </c>
      <c r="C41" s="3" t="str">
        <f t="shared" si="1"/>
        <v>Barry Bonds - 1996</v>
      </c>
      <c r="D41" s="3">
        <v>1996</v>
      </c>
      <c r="E41" s="3">
        <v>31</v>
      </c>
      <c r="F41" s="3" t="s">
        <v>58</v>
      </c>
      <c r="G41" s="3" t="s">
        <v>52</v>
      </c>
      <c r="H41" s="3">
        <v>158</v>
      </c>
      <c r="I41" s="3">
        <v>675</v>
      </c>
      <c r="J41" s="3">
        <v>517</v>
      </c>
      <c r="K41" s="3">
        <v>122</v>
      </c>
      <c r="L41" s="3">
        <v>159</v>
      </c>
      <c r="M41" s="3">
        <v>87</v>
      </c>
      <c r="N41" s="3">
        <v>27</v>
      </c>
      <c r="O41" s="3">
        <v>3</v>
      </c>
      <c r="P41" s="3">
        <v>42</v>
      </c>
      <c r="Q41" s="3">
        <f t="shared" si="2"/>
        <v>117</v>
      </c>
      <c r="R41" s="3">
        <v>129</v>
      </c>
      <c r="S41" s="3">
        <v>40</v>
      </c>
      <c r="T41" s="3">
        <v>7</v>
      </c>
      <c r="U41" s="3">
        <v>151</v>
      </c>
      <c r="V41" s="3">
        <v>76</v>
      </c>
      <c r="W41" s="3">
        <v>0.308</v>
      </c>
      <c r="X41" s="3">
        <f t="shared" si="3"/>
        <v>460</v>
      </c>
      <c r="Y41" s="3">
        <v>0.46100000000000002</v>
      </c>
      <c r="Z41" s="3">
        <f t="shared" si="4"/>
        <v>36</v>
      </c>
      <c r="AA41" s="3">
        <v>0.61499999999999999</v>
      </c>
      <c r="AB41" s="3">
        <f t="shared" si="5"/>
        <v>127</v>
      </c>
      <c r="AC41" s="3">
        <v>1.0760000000000001</v>
      </c>
      <c r="AD41" s="3">
        <f t="shared" si="6"/>
        <v>64</v>
      </c>
      <c r="AE41" s="3">
        <v>188</v>
      </c>
      <c r="AF41" s="3">
        <f t="shared" si="7"/>
        <v>44</v>
      </c>
      <c r="AG41" s="3">
        <v>318</v>
      </c>
      <c r="AH41" s="3">
        <v>11</v>
      </c>
      <c r="AI41" s="3">
        <v>1</v>
      </c>
      <c r="AJ41" s="3">
        <v>0</v>
      </c>
      <c r="AK41" s="3">
        <v>6</v>
      </c>
      <c r="AL41" s="3">
        <v>30</v>
      </c>
      <c r="AM41" s="3">
        <v>9.6999999999999993</v>
      </c>
      <c r="AN41" s="3">
        <f t="shared" si="8"/>
        <v>39</v>
      </c>
      <c r="AO41" s="12">
        <f t="shared" si="9"/>
        <v>9.9455696202531634</v>
      </c>
      <c r="AP41" s="3">
        <f t="shared" si="10"/>
        <v>69</v>
      </c>
      <c r="AQ41" s="3">
        <f>_xlfn.IFNA(VLOOKUP(C41, 'FanGraphs Plus Stats 1-2000'!$D$2:$L$1048576, MATCH("wRC+", FanGraphs_Plus_Stats_1_1500[[#Headers],[ID]:[BABIP+]], 0), FALSE), 0)</f>
        <v>179</v>
      </c>
      <c r="AR41" s="3">
        <f t="shared" si="11"/>
        <v>60</v>
      </c>
      <c r="AS41" s="3">
        <v>7.6</v>
      </c>
      <c r="AT41" s="3">
        <f t="shared" si="12"/>
        <v>42</v>
      </c>
      <c r="AU41" s="3">
        <v>8.9</v>
      </c>
      <c r="AV41" s="3">
        <f t="shared" si="13"/>
        <v>38</v>
      </c>
      <c r="AW41" s="14">
        <v>0.3</v>
      </c>
      <c r="AX41" s="3">
        <f t="shared" si="14"/>
        <v>663</v>
      </c>
      <c r="AY41" s="3">
        <v>70</v>
      </c>
      <c r="AZ41" s="3">
        <v>0</v>
      </c>
      <c r="BA41" s="3">
        <v>8</v>
      </c>
      <c r="BB41" s="3">
        <v>8</v>
      </c>
      <c r="BC41" s="3">
        <v>10</v>
      </c>
      <c r="BD41" s="3" t="s">
        <v>148</v>
      </c>
      <c r="BE41" s="13">
        <f t="shared" si="15"/>
        <v>51.62729919306129</v>
      </c>
    </row>
    <row r="42" spans="1:57" x14ac:dyDescent="0.45">
      <c r="A42" s="1">
        <f t="shared" si="0"/>
        <v>664</v>
      </c>
      <c r="B42" s="3" t="s">
        <v>510</v>
      </c>
      <c r="C42" s="3" t="str">
        <f t="shared" si="1"/>
        <v>Frank Thomas - 1994</v>
      </c>
      <c r="D42" s="3">
        <v>1994</v>
      </c>
      <c r="E42" s="3">
        <v>26</v>
      </c>
      <c r="F42" s="3" t="s">
        <v>182</v>
      </c>
      <c r="G42" s="3" t="s">
        <v>43</v>
      </c>
      <c r="H42" s="3">
        <v>113</v>
      </c>
      <c r="I42" s="3">
        <v>517</v>
      </c>
      <c r="J42" s="3">
        <v>399</v>
      </c>
      <c r="K42" s="3">
        <v>106</v>
      </c>
      <c r="L42" s="3">
        <v>141</v>
      </c>
      <c r="M42" s="3">
        <v>68</v>
      </c>
      <c r="N42" s="3">
        <v>34</v>
      </c>
      <c r="O42" s="3">
        <v>1</v>
      </c>
      <c r="P42" s="3">
        <v>38</v>
      </c>
      <c r="Q42" s="3">
        <f t="shared" si="2"/>
        <v>217</v>
      </c>
      <c r="R42" s="3">
        <v>101</v>
      </c>
      <c r="S42" s="3">
        <v>2</v>
      </c>
      <c r="T42" s="3">
        <v>3</v>
      </c>
      <c r="U42" s="3">
        <v>109</v>
      </c>
      <c r="V42" s="3">
        <v>61</v>
      </c>
      <c r="W42" s="3">
        <v>0.35299999999999998</v>
      </c>
      <c r="X42" s="3">
        <f t="shared" si="3"/>
        <v>46</v>
      </c>
      <c r="Y42" s="3">
        <v>0.48699999999999999</v>
      </c>
      <c r="Z42" s="3">
        <f t="shared" si="4"/>
        <v>12</v>
      </c>
      <c r="AA42" s="3">
        <v>0.72899999999999998</v>
      </c>
      <c r="AB42" s="3">
        <f t="shared" si="5"/>
        <v>11</v>
      </c>
      <c r="AC42" s="3">
        <v>1.2170000000000001</v>
      </c>
      <c r="AD42" s="3">
        <f t="shared" si="6"/>
        <v>7</v>
      </c>
      <c r="AE42" s="3">
        <v>212</v>
      </c>
      <c r="AF42" s="3">
        <f t="shared" si="7"/>
        <v>10</v>
      </c>
      <c r="AG42" s="3">
        <v>291</v>
      </c>
      <c r="AH42" s="3">
        <v>15</v>
      </c>
      <c r="AI42" s="3">
        <v>2</v>
      </c>
      <c r="AJ42" s="3">
        <v>0</v>
      </c>
      <c r="AK42" s="3">
        <v>7</v>
      </c>
      <c r="AL42" s="3">
        <v>12</v>
      </c>
      <c r="AM42" s="3">
        <v>6.4</v>
      </c>
      <c r="AN42" s="3">
        <f t="shared" si="8"/>
        <v>664</v>
      </c>
      <c r="AO42" s="12">
        <f t="shared" si="9"/>
        <v>9.1752212389380539</v>
      </c>
      <c r="AP42" s="3">
        <f t="shared" si="10"/>
        <v>128</v>
      </c>
      <c r="AQ42" s="3">
        <f>_xlfn.IFNA(VLOOKUP(C42, 'FanGraphs Plus Stats 1-2000'!$D$2:$L$1048576, MATCH("wRC+", FanGraphs_Plus_Stats_1_1500[[#Headers],[ID]:[BABIP+]], 0), FALSE), 0)</f>
        <v>205</v>
      </c>
      <c r="AR42" s="3">
        <f t="shared" si="11"/>
        <v>10</v>
      </c>
      <c r="AS42" s="3">
        <v>4.7</v>
      </c>
      <c r="AT42" s="3">
        <f t="shared" si="12"/>
        <v>494</v>
      </c>
      <c r="AU42" s="3">
        <v>7.1</v>
      </c>
      <c r="AV42" s="3">
        <f t="shared" si="13"/>
        <v>234</v>
      </c>
      <c r="AW42" s="14">
        <v>-1.3</v>
      </c>
      <c r="AX42" s="3">
        <f t="shared" si="14"/>
        <v>995</v>
      </c>
      <c r="AY42" s="3">
        <v>72</v>
      </c>
      <c r="AZ42" s="3">
        <v>-2</v>
      </c>
      <c r="BA42" s="3">
        <v>-3</v>
      </c>
      <c r="BB42" s="3">
        <v>-5</v>
      </c>
      <c r="BC42" s="3">
        <v>-8</v>
      </c>
      <c r="BD42" s="3" t="s">
        <v>200</v>
      </c>
      <c r="BE42" s="13">
        <f t="shared" si="15"/>
        <v>53.993876924390008</v>
      </c>
    </row>
    <row r="43" spans="1:57" x14ac:dyDescent="0.45">
      <c r="A43" s="1">
        <f t="shared" si="0"/>
        <v>289</v>
      </c>
      <c r="B43" s="3" t="s">
        <v>456</v>
      </c>
      <c r="C43" s="3" t="str">
        <f t="shared" si="1"/>
        <v>Mark McGwire - 1998</v>
      </c>
      <c r="D43" s="3">
        <v>1998</v>
      </c>
      <c r="E43" s="3">
        <v>34</v>
      </c>
      <c r="F43" s="3" t="s">
        <v>51</v>
      </c>
      <c r="G43" s="3" t="s">
        <v>52</v>
      </c>
      <c r="H43" s="3">
        <v>155</v>
      </c>
      <c r="I43" s="3">
        <v>681</v>
      </c>
      <c r="J43" s="3">
        <v>509</v>
      </c>
      <c r="K43" s="3">
        <v>130</v>
      </c>
      <c r="L43" s="3">
        <v>152</v>
      </c>
      <c r="M43" s="3">
        <v>61</v>
      </c>
      <c r="N43" s="3">
        <v>21</v>
      </c>
      <c r="O43" s="3">
        <v>0</v>
      </c>
      <c r="P43" s="3">
        <v>70</v>
      </c>
      <c r="Q43" s="3">
        <f t="shared" si="2"/>
        <v>2</v>
      </c>
      <c r="R43" s="3">
        <v>147</v>
      </c>
      <c r="S43" s="3">
        <v>1</v>
      </c>
      <c r="T43" s="3">
        <v>0</v>
      </c>
      <c r="U43" s="3">
        <v>162</v>
      </c>
      <c r="V43" s="3">
        <v>155</v>
      </c>
      <c r="W43" s="3">
        <v>0.29899999999999999</v>
      </c>
      <c r="X43" s="3">
        <f t="shared" si="3"/>
        <v>616</v>
      </c>
      <c r="Y43" s="3">
        <v>0.47</v>
      </c>
      <c r="Z43" s="3">
        <f t="shared" si="4"/>
        <v>22</v>
      </c>
      <c r="AA43" s="3">
        <v>0.752</v>
      </c>
      <c r="AB43" s="3">
        <f t="shared" si="5"/>
        <v>4</v>
      </c>
      <c r="AC43" s="3">
        <v>1.222</v>
      </c>
      <c r="AD43" s="3">
        <f t="shared" si="6"/>
        <v>6</v>
      </c>
      <c r="AE43" s="3">
        <v>216</v>
      </c>
      <c r="AF43" s="3">
        <f t="shared" si="7"/>
        <v>8</v>
      </c>
      <c r="AG43" s="3">
        <v>383</v>
      </c>
      <c r="AH43" s="3">
        <v>8</v>
      </c>
      <c r="AI43" s="3">
        <v>6</v>
      </c>
      <c r="AJ43" s="3">
        <v>0</v>
      </c>
      <c r="AK43" s="3">
        <v>4</v>
      </c>
      <c r="AL43" s="3">
        <v>28</v>
      </c>
      <c r="AM43" s="3">
        <v>7.5</v>
      </c>
      <c r="AN43" s="3">
        <f t="shared" si="8"/>
        <v>289</v>
      </c>
      <c r="AO43" s="12">
        <f t="shared" si="9"/>
        <v>7.838709677419355</v>
      </c>
      <c r="AP43" s="3">
        <f t="shared" si="10"/>
        <v>381</v>
      </c>
      <c r="AQ43" s="3">
        <f>_xlfn.IFNA(VLOOKUP(C43, 'FanGraphs Plus Stats 1-2000'!$D$2:$L$1048576, MATCH("wRC+", FanGraphs_Plus_Stats_1_1500[[#Headers],[ID]:[BABIP+]], 0), FALSE), 0)</f>
        <v>205</v>
      </c>
      <c r="AR43" s="3">
        <f t="shared" si="11"/>
        <v>10</v>
      </c>
      <c r="AS43" s="3">
        <v>5.5</v>
      </c>
      <c r="AT43" s="3">
        <f t="shared" si="12"/>
        <v>247</v>
      </c>
      <c r="AU43" s="3">
        <v>9.3000000000000007</v>
      </c>
      <c r="AV43" s="3">
        <f t="shared" si="13"/>
        <v>24</v>
      </c>
      <c r="AW43" s="14">
        <v>-2.6</v>
      </c>
      <c r="AX43" s="3">
        <f t="shared" si="14"/>
        <v>1030</v>
      </c>
      <c r="AY43" s="3">
        <v>87</v>
      </c>
      <c r="AZ43" s="3">
        <v>-2</v>
      </c>
      <c r="BA43" s="3">
        <v>-3</v>
      </c>
      <c r="BB43" s="3">
        <v>-4</v>
      </c>
      <c r="BC43" s="3">
        <v>-16</v>
      </c>
      <c r="BD43" s="3" t="s">
        <v>193</v>
      </c>
      <c r="BE43" s="13">
        <f t="shared" si="15"/>
        <v>54.478883859897003</v>
      </c>
    </row>
    <row r="44" spans="1:57" x14ac:dyDescent="0.45">
      <c r="A44" s="1">
        <f t="shared" si="0"/>
        <v>22</v>
      </c>
      <c r="B44" s="3" t="s">
        <v>284</v>
      </c>
      <c r="C44" s="3" t="str">
        <f t="shared" si="1"/>
        <v>Bobby Witt Jr. - 2024</v>
      </c>
      <c r="D44" s="3">
        <v>2024</v>
      </c>
      <c r="E44" s="3">
        <v>24</v>
      </c>
      <c r="F44" s="3" t="s">
        <v>174</v>
      </c>
      <c r="G44" s="3" t="s">
        <v>43</v>
      </c>
      <c r="H44" s="3">
        <f>VLOOKUP($B44, FanGraphs_Updated_Zips_Projections[[Name]:[WAR]], MATCH(H$1, FanGraphs_Updated_Zips_Projections[[#Headers],[Name]:[WAR]], 0), FALSE)</f>
        <v>161</v>
      </c>
      <c r="I44" s="10">
        <f>(VLOOKUP($C44,'All Data'!$C$2:$AP$1401,MATCH(I$1,'All Data'!$C$1:$AP$1,0),FALSE)/VLOOKUP($C44,'All Data'!$C$2:$AP$1401,MATCH("G",'All Data'!$C$1:$AP$1,0),FALSE))*$H44</f>
        <v>709.63846153846157</v>
      </c>
      <c r="J44" s="10">
        <f>(VLOOKUP($C44,'All Data'!$C$2:$AP$1401,MATCH(J$1,'All Data'!$C$1:$AP$1,0),FALSE)/VLOOKUP($C44,'All Data'!$C$2:$AP$1401,MATCH("G",'All Data'!$C$1:$AP$1,0),FALSE))*$H44</f>
        <v>642.76153846153852</v>
      </c>
      <c r="K44" s="10">
        <f>(VLOOKUP($C44,'All Data'!$C$2:$AP$1401,MATCH(K$1,'All Data'!$C$1:$AP$1,0),FALSE)/VLOOKUP($C44,'All Data'!$C$2:$AP$1401,MATCH("G",'All Data'!$C$1:$AP$1,0),FALSE))*$H44</f>
        <v>137.46923076923076</v>
      </c>
      <c r="L44" s="10">
        <f>(VLOOKUP($C44,'All Data'!$C$2:$AP$1401,MATCH(L$1,'All Data'!$C$1:$AP$1,0),FALSE)/VLOOKUP($C44,'All Data'!$C$2:$AP$1401,MATCH("G",'All Data'!$C$1:$AP$1,0),FALSE))*$H44</f>
        <v>222.92307692307691</v>
      </c>
      <c r="M44" s="10">
        <f>(VLOOKUP($C44,'All Data'!$C$2:$AP$1401,MATCH(M$1,'All Data'!$C$1:$AP$1,0),FALSE)/VLOOKUP($C44,'All Data'!$C$2:$AP$1401,MATCH("G",'All Data'!$C$1:$AP$1,0),FALSE))*$H44</f>
        <v>131.27692307692308</v>
      </c>
      <c r="N44" s="10">
        <f>(VLOOKUP($C44,'All Data'!$C$2:$AP$1401,MATCH(N$1,'All Data'!$C$1:$AP$1,0),FALSE)/VLOOKUP($C44,'All Data'!$C$2:$AP$1401,MATCH("G",'All Data'!$C$1:$AP$1,0),FALSE))*$H44</f>
        <v>45.823076923076918</v>
      </c>
      <c r="O44" s="10">
        <f>(VLOOKUP($C44,'All Data'!$C$2:$AP$1401,MATCH(O$1,'All Data'!$C$1:$AP$1,0),FALSE)/VLOOKUP($C44,'All Data'!$C$2:$AP$1401,MATCH("G",'All Data'!$C$1:$AP$1,0),FALSE))*$H44</f>
        <v>13.623076923076924</v>
      </c>
      <c r="P44" s="10">
        <f>(VLOOKUP($C44,'All Data'!$C$2:$AP$1401,MATCH(P$1,'All Data'!$C$1:$AP$1,0),FALSE)/VLOOKUP($C44,'All Data'!$C$2:$AP$1401,MATCH("G",'All Data'!$C$1:$AP$1,0),FALSE))*$H44</f>
        <v>32.200000000000003</v>
      </c>
      <c r="Q44" s="3">
        <f t="shared" si="2"/>
        <v>375</v>
      </c>
      <c r="R44" s="10">
        <f>(VLOOKUP($C44,'All Data'!$C$2:$AP$1401,MATCH(R$1,'All Data'!$C$1:$AP$1,0),FALSE)/VLOOKUP($C44,'All Data'!$C$2:$AP$1401,MATCH("G",'All Data'!$C$1:$AP$1,0),FALSE))*$H44</f>
        <v>115.17692307692307</v>
      </c>
      <c r="S44" s="10">
        <f>(VLOOKUP($C44,'All Data'!$C$2:$AP$1401,MATCH(S$1,'All Data'!$C$1:$AP$1,0),FALSE)/VLOOKUP($C44,'All Data'!$C$2:$AP$1401,MATCH("G",'All Data'!$C$1:$AP$1,0),FALSE))*$H44</f>
        <v>32.200000000000003</v>
      </c>
      <c r="T44" s="10">
        <f>(VLOOKUP($C44,'All Data'!$C$2:$AP$1401,MATCH(T$1,'All Data'!$C$1:$AP$1,0),FALSE)/VLOOKUP($C44,'All Data'!$C$2:$AP$1401,MATCH("G",'All Data'!$C$1:$AP$1,0),FALSE))*$H44</f>
        <v>14.861538461538462</v>
      </c>
      <c r="U44" s="10">
        <f>(VLOOKUP($C44,'All Data'!$C$2:$AP$1401,MATCH(U$1,'All Data'!$C$1:$AP$1,0),FALSE)/VLOOKUP($C44,'All Data'!$C$2:$AP$1401,MATCH("G",'All Data'!$C$1:$AP$1,0),FALSE))*$H44</f>
        <v>50.776923076923076</v>
      </c>
      <c r="V44" s="10">
        <f>(VLOOKUP($C44,'All Data'!$C$2:$AP$1401,MATCH(V$1,'All Data'!$C$1:$AP$1,0),FALSE)/VLOOKUP($C44,'All Data'!$C$2:$AP$1401,MATCH("G",'All Data'!$C$1:$AP$1,0),FALSE))*$H44</f>
        <v>107.74615384615385</v>
      </c>
      <c r="W44" s="11">
        <f>L44/J44</f>
        <v>0.34682080924855485</v>
      </c>
      <c r="X44" s="3">
        <f t="shared" si="3"/>
        <v>69</v>
      </c>
      <c r="Y44" s="3">
        <v>0.39600000000000002</v>
      </c>
      <c r="Z44" s="3">
        <f t="shared" si="4"/>
        <v>416</v>
      </c>
      <c r="AA44" s="3">
        <v>0.61099999999999999</v>
      </c>
      <c r="AB44" s="3">
        <f t="shared" si="5"/>
        <v>141</v>
      </c>
      <c r="AC44" s="3">
        <v>1.0069999999999999</v>
      </c>
      <c r="AD44" s="3">
        <f t="shared" si="6"/>
        <v>195</v>
      </c>
      <c r="AE44" s="3">
        <v>175</v>
      </c>
      <c r="AF44" s="3">
        <f t="shared" si="7"/>
        <v>109</v>
      </c>
      <c r="AG44" s="10">
        <f>(VLOOKUP($C44,'All Data'!$C$2:$AP$1401,MATCH(AG$1,'All Data'!$C$1:$AP$1,0),FALSE)/VLOOKUP($C44,'All Data'!$C$2:$AP$1401,MATCH("G",'All Data'!$C$1:$AP$1,0),FALSE))*$H44</f>
        <v>392.59230769230771</v>
      </c>
      <c r="AH44" s="10">
        <f>(VLOOKUP($C44,'All Data'!$C$2:$AP$1401,MATCH(AH$1,'All Data'!$C$1:$AP$1,0),FALSE)/VLOOKUP($C44,'All Data'!$C$2:$AP$1401,MATCH("G",'All Data'!$C$1:$AP$1,0),FALSE))*$H44</f>
        <v>3.7153846153846155</v>
      </c>
      <c r="AI44" s="10">
        <f>(VLOOKUP($C44,'All Data'!$C$2:$AP$1401,MATCH(AI$1,'All Data'!$C$1:$AP$1,0),FALSE)/VLOOKUP($C44,'All Data'!$C$2:$AP$1401,MATCH("G",'All Data'!$C$1:$AP$1,0),FALSE))*$H44</f>
        <v>7.430769230769231</v>
      </c>
      <c r="AJ44" s="10">
        <f>(VLOOKUP($C44,'All Data'!$C$2:$AP$1401,MATCH(AJ$1,'All Data'!$C$1:$AP$1,0),FALSE)/VLOOKUP($C44,'All Data'!$C$2:$AP$1401,MATCH("G",'All Data'!$C$1:$AP$1,0),FALSE))*$H44</f>
        <v>0</v>
      </c>
      <c r="AK44" s="10">
        <f>(VLOOKUP($C44,'All Data'!$C$2:$AP$1401,MATCH(AK$1,'All Data'!$C$1:$AP$1,0),FALSE)/VLOOKUP($C44,'All Data'!$C$2:$AP$1401,MATCH("G",'All Data'!$C$1:$AP$1,0),FALSE))*$H44</f>
        <v>8.6692307692307704</v>
      </c>
      <c r="AL44" s="10">
        <f>(VLOOKUP($C44,'All Data'!$C$2:$AP$1401,MATCH(AL$1,'All Data'!$C$1:$AP$1,0),FALSE)/VLOOKUP($C44,'All Data'!$C$2:$AP$1401,MATCH("G",'All Data'!$C$1:$AP$1,0),FALSE))*$H44</f>
        <v>7.430769230769231</v>
      </c>
      <c r="AM44" s="12">
        <f>(VLOOKUP($C44,'All Data'!$C$2:$AP$1401,MATCH(AM$1,'All Data'!$C$1:$AP$1,0),FALSE)/VLOOKUP($C44,'All Data'!$C$2:$AP$1401,MATCH("G",'All Data'!$C$1:$AP$1,0),FALSE))*$H44</f>
        <v>10.403076923076924</v>
      </c>
      <c r="AN44" s="3">
        <f t="shared" si="8"/>
        <v>22</v>
      </c>
      <c r="AO44" s="12">
        <f t="shared" si="9"/>
        <v>10.467692307692309</v>
      </c>
      <c r="AP44" s="3">
        <f t="shared" si="10"/>
        <v>45</v>
      </c>
      <c r="AQ44" s="3">
        <f>_xlfn.IFNA(VLOOKUP(C44, 'FanGraphs Plus Stats 1-2000'!$D$2:$L$1048576, MATCH("wRC+", FanGraphs_Plus_Stats_1_1500[[#Headers],[ID]:[BABIP+]], 0), FALSE), 0)</f>
        <v>175</v>
      </c>
      <c r="AR44" s="3">
        <f t="shared" si="11"/>
        <v>85</v>
      </c>
      <c r="AS44" s="12">
        <f>(VLOOKUP($C44,'All Data'!$C$2:$AP$1401,MATCH(AS$1,'All Data'!$C$1:$AP$1,0),FALSE)/VLOOKUP($C44,'All Data'!$C$2:$AP$1401,MATCH("G",'All Data'!$C$1:$AP$1,0),FALSE))*$H44</f>
        <v>8.1738461538461529</v>
      </c>
      <c r="AT44" s="3">
        <f t="shared" si="12"/>
        <v>21</v>
      </c>
      <c r="AU44" s="12">
        <f>(VLOOKUP($C44,'All Data'!$C$2:$AP$1401,MATCH(AU$1,'All Data'!$C$1:$AP$1,0),FALSE)/VLOOKUP($C44,'All Data'!$C$2:$AP$1401,MATCH("G",'All Data'!$C$1:$AP$1,0),FALSE))*$H44</f>
        <v>9.66</v>
      </c>
      <c r="AV44" s="3">
        <f t="shared" si="13"/>
        <v>16</v>
      </c>
      <c r="AW44" s="14">
        <f>(VLOOKUP($C44,'All Data'!$C$2:$AP$1401,MATCH(AW$1,'All Data'!$C$1:$AP$1,0),FALSE)/VLOOKUP($C44,'All Data'!$C$2:$AP$1401,MATCH("G",'All Data'!$C$1:$AP$1,0),FALSE))*$H44</f>
        <v>1.7338461538461538</v>
      </c>
      <c r="AX44" s="3">
        <f t="shared" si="14"/>
        <v>275</v>
      </c>
      <c r="AY44" s="12">
        <f>(VLOOKUP($C44,'All Data'!$C$2:$AP$1401,MATCH(AY$1,'All Data'!$C$1:$AP$1,0),FALSE)/VLOOKUP($C44,'All Data'!$C$2:$AP$1401,MATCH("G",'All Data'!$C$1:$AP$1,0),FALSE))*$H44</f>
        <v>61.923076923076927</v>
      </c>
      <c r="AZ44" s="12">
        <f>(VLOOKUP($C44,'All Data'!$C$2:$AP$1401,MATCH(AZ$1,'All Data'!$C$1:$AP$1,0),FALSE)/VLOOKUP($C44,'All Data'!$C$2:$AP$1401,MATCH("G",'All Data'!$C$1:$AP$1,0),FALSE))*$H44</f>
        <v>2.476923076923077</v>
      </c>
      <c r="BA44" s="12">
        <f>(VLOOKUP($C44,'All Data'!$C$2:$AP$1401,MATCH(BA$1,'All Data'!$C$1:$AP$1,0),FALSE)/VLOOKUP($C44,'All Data'!$C$2:$AP$1401,MATCH("G",'All Data'!$C$1:$AP$1,0),FALSE))*$H44</f>
        <v>-1.2384615384615385</v>
      </c>
      <c r="BB44" s="12">
        <f>(VLOOKUP($C44,'All Data'!$C$2:$AP$1401,MATCH(BB$1,'All Data'!$C$1:$AP$1,0),FALSE)/VLOOKUP($C44,'All Data'!$C$2:$AP$1401,MATCH("G",'All Data'!$C$1:$AP$1,0),FALSE))*$H44</f>
        <v>2.476923076923077</v>
      </c>
      <c r="BC44" s="12">
        <f>(VLOOKUP($C44,'All Data'!$C$2:$AP$1401,MATCH(BC$1,'All Data'!$C$1:$AP$1,0),FALSE)/VLOOKUP($C44,'All Data'!$C$2:$AP$1401,MATCH("G",'All Data'!$C$1:$AP$1,0),FALSE))*$H44</f>
        <v>7.430769230769231</v>
      </c>
      <c r="BD44" s="3" t="s">
        <v>62</v>
      </c>
      <c r="BE44" s="13">
        <f t="shared" si="15"/>
        <v>55.032615604509871</v>
      </c>
    </row>
    <row r="45" spans="1:57" x14ac:dyDescent="0.45">
      <c r="A45" s="1">
        <f t="shared" si="0"/>
        <v>16</v>
      </c>
      <c r="B45" s="3" t="s">
        <v>92</v>
      </c>
      <c r="C45" s="3" t="str">
        <f t="shared" si="1"/>
        <v>Mike Trout - 2016</v>
      </c>
      <c r="D45" s="3">
        <v>2016</v>
      </c>
      <c r="E45" s="3">
        <v>24</v>
      </c>
      <c r="F45" s="3" t="s">
        <v>93</v>
      </c>
      <c r="G45" s="3" t="s">
        <v>43</v>
      </c>
      <c r="H45" s="3">
        <v>159</v>
      </c>
      <c r="I45" s="3">
        <v>681</v>
      </c>
      <c r="J45" s="3">
        <v>549</v>
      </c>
      <c r="K45" s="3">
        <v>123</v>
      </c>
      <c r="L45" s="3">
        <v>173</v>
      </c>
      <c r="M45" s="3">
        <v>107</v>
      </c>
      <c r="N45" s="3">
        <v>32</v>
      </c>
      <c r="O45" s="3">
        <v>5</v>
      </c>
      <c r="P45" s="3">
        <v>29</v>
      </c>
      <c r="Q45" s="3">
        <f t="shared" si="2"/>
        <v>478</v>
      </c>
      <c r="R45" s="3">
        <v>100</v>
      </c>
      <c r="S45" s="3">
        <v>30</v>
      </c>
      <c r="T45" s="3">
        <v>7</v>
      </c>
      <c r="U45" s="3">
        <v>116</v>
      </c>
      <c r="V45" s="3">
        <v>137</v>
      </c>
      <c r="W45" s="3">
        <v>0.315</v>
      </c>
      <c r="X45" s="3">
        <f t="shared" si="3"/>
        <v>354</v>
      </c>
      <c r="Y45" s="3">
        <v>0.441</v>
      </c>
      <c r="Z45" s="3">
        <f t="shared" si="4"/>
        <v>89</v>
      </c>
      <c r="AA45" s="3">
        <v>0.55000000000000004</v>
      </c>
      <c r="AB45" s="3">
        <f t="shared" si="5"/>
        <v>398</v>
      </c>
      <c r="AC45" s="3">
        <v>0.99099999999999999</v>
      </c>
      <c r="AD45" s="3">
        <f t="shared" si="6"/>
        <v>240</v>
      </c>
      <c r="AE45" s="3">
        <v>173</v>
      </c>
      <c r="AF45" s="3">
        <f t="shared" si="7"/>
        <v>125</v>
      </c>
      <c r="AG45" s="3">
        <v>302</v>
      </c>
      <c r="AH45" s="3">
        <v>5</v>
      </c>
      <c r="AI45" s="3">
        <v>11</v>
      </c>
      <c r="AJ45" s="3">
        <v>0</v>
      </c>
      <c r="AK45" s="3">
        <v>5</v>
      </c>
      <c r="AL45" s="3">
        <v>12</v>
      </c>
      <c r="AM45" s="3">
        <v>10.5</v>
      </c>
      <c r="AN45" s="3">
        <f t="shared" si="8"/>
        <v>16</v>
      </c>
      <c r="AO45" s="12">
        <f t="shared" si="9"/>
        <v>10.69811320754717</v>
      </c>
      <c r="AP45" s="3">
        <f t="shared" si="10"/>
        <v>36</v>
      </c>
      <c r="AQ45" s="3">
        <f>_xlfn.IFNA(VLOOKUP(C45, 'FanGraphs Plus Stats 1-2000'!$D$2:$L$1048576, MATCH("wRC+", FanGraphs_Plus_Stats_1_1500[[#Headers],[ID]:[BABIP+]], 0), FALSE), 0)</f>
        <v>170</v>
      </c>
      <c r="AR45" s="3">
        <f t="shared" si="11"/>
        <v>130</v>
      </c>
      <c r="AS45" s="3">
        <v>8.1</v>
      </c>
      <c r="AT45" s="3">
        <f t="shared" si="12"/>
        <v>22</v>
      </c>
      <c r="AU45" s="3">
        <v>9.9</v>
      </c>
      <c r="AV45" s="3">
        <f t="shared" si="13"/>
        <v>11</v>
      </c>
      <c r="AW45" s="14">
        <v>1</v>
      </c>
      <c r="AX45" s="3">
        <f t="shared" si="14"/>
        <v>464</v>
      </c>
      <c r="AY45" s="3">
        <v>63</v>
      </c>
      <c r="AZ45" s="3">
        <v>3</v>
      </c>
      <c r="BA45" s="3">
        <v>6</v>
      </c>
      <c r="BB45" s="3">
        <v>8</v>
      </c>
      <c r="BC45" s="3">
        <v>6</v>
      </c>
      <c r="BD45" s="3" t="s">
        <v>99</v>
      </c>
      <c r="BE45" s="13">
        <f t="shared" si="15"/>
        <v>55.311949054030549</v>
      </c>
    </row>
    <row r="46" spans="1:57" x14ac:dyDescent="0.45">
      <c r="A46" s="1">
        <f t="shared" si="0"/>
        <v>176</v>
      </c>
      <c r="B46" s="3" t="s">
        <v>333</v>
      </c>
      <c r="C46" s="3" t="str">
        <f t="shared" si="1"/>
        <v>Willie McCovey - 1969</v>
      </c>
      <c r="D46" s="3">
        <v>1969</v>
      </c>
      <c r="E46" s="3">
        <v>31</v>
      </c>
      <c r="F46" s="3" t="s">
        <v>58</v>
      </c>
      <c r="G46" s="3" t="s">
        <v>52</v>
      </c>
      <c r="H46" s="3">
        <v>149</v>
      </c>
      <c r="I46" s="3">
        <v>623</v>
      </c>
      <c r="J46" s="3">
        <v>491</v>
      </c>
      <c r="K46" s="3">
        <v>101</v>
      </c>
      <c r="L46" s="3">
        <v>157</v>
      </c>
      <c r="M46" s="3">
        <v>84</v>
      </c>
      <c r="N46" s="3">
        <v>26</v>
      </c>
      <c r="O46" s="3">
        <v>2</v>
      </c>
      <c r="P46" s="3">
        <v>45</v>
      </c>
      <c r="Q46" s="3">
        <f t="shared" si="2"/>
        <v>73</v>
      </c>
      <c r="R46" s="3">
        <v>126</v>
      </c>
      <c r="S46" s="3">
        <v>0</v>
      </c>
      <c r="T46" s="3">
        <v>0</v>
      </c>
      <c r="U46" s="3">
        <v>121</v>
      </c>
      <c r="V46" s="3">
        <v>66</v>
      </c>
      <c r="W46" s="3">
        <v>0.32</v>
      </c>
      <c r="X46" s="3">
        <f t="shared" si="3"/>
        <v>282</v>
      </c>
      <c r="Y46" s="3">
        <v>0.45300000000000001</v>
      </c>
      <c r="Z46" s="3">
        <f t="shared" si="4"/>
        <v>51</v>
      </c>
      <c r="AA46" s="3">
        <v>0.65600000000000003</v>
      </c>
      <c r="AB46" s="3">
        <f t="shared" si="5"/>
        <v>46</v>
      </c>
      <c r="AC46" s="3">
        <v>1.1080000000000001</v>
      </c>
      <c r="AD46" s="3">
        <f t="shared" si="6"/>
        <v>37</v>
      </c>
      <c r="AE46" s="3">
        <v>209</v>
      </c>
      <c r="AF46" s="3">
        <f t="shared" si="7"/>
        <v>13</v>
      </c>
      <c r="AG46" s="3">
        <v>322</v>
      </c>
      <c r="AH46" s="3">
        <v>11</v>
      </c>
      <c r="AI46" s="3">
        <v>4</v>
      </c>
      <c r="AJ46" s="3">
        <v>0</v>
      </c>
      <c r="AK46" s="3">
        <v>7</v>
      </c>
      <c r="AL46" s="3">
        <v>45</v>
      </c>
      <c r="AM46" s="3">
        <v>8.1</v>
      </c>
      <c r="AN46" s="3">
        <f t="shared" si="8"/>
        <v>176</v>
      </c>
      <c r="AO46" s="12">
        <f t="shared" si="9"/>
        <v>8.8067114093959731</v>
      </c>
      <c r="AP46" s="3">
        <f t="shared" si="10"/>
        <v>172</v>
      </c>
      <c r="AQ46" s="3">
        <f>_xlfn.IFNA(VLOOKUP(C46, 'FanGraphs Plus Stats 1-2000'!$D$2:$L$1048576, MATCH("wRC+", FanGraphs_Plus_Stats_1_1500[[#Headers],[ID]:[BABIP+]], 0), FALSE), 0)</f>
        <v>194</v>
      </c>
      <c r="AR46" s="3">
        <f t="shared" si="11"/>
        <v>24</v>
      </c>
      <c r="AS46" s="3">
        <v>5.9</v>
      </c>
      <c r="AT46" s="3">
        <f t="shared" si="12"/>
        <v>178</v>
      </c>
      <c r="AU46" s="3">
        <v>8.8000000000000007</v>
      </c>
      <c r="AV46" s="3">
        <f t="shared" si="13"/>
        <v>46</v>
      </c>
      <c r="AW46" s="14">
        <v>-1.7</v>
      </c>
      <c r="AX46" s="3">
        <f t="shared" si="14"/>
        <v>1016</v>
      </c>
      <c r="AY46" s="3">
        <v>67</v>
      </c>
      <c r="AZ46" s="3">
        <v>1</v>
      </c>
      <c r="BA46" s="3">
        <v>1</v>
      </c>
      <c r="BB46" s="3">
        <v>2</v>
      </c>
      <c r="BC46" s="3">
        <v>-8</v>
      </c>
      <c r="BD46" s="3" t="s">
        <v>193</v>
      </c>
      <c r="BE46" s="13">
        <f t="shared" si="15"/>
        <v>55.436898775006135</v>
      </c>
    </row>
    <row r="47" spans="1:57" x14ac:dyDescent="0.45">
      <c r="A47" s="1">
        <f t="shared" si="0"/>
        <v>50</v>
      </c>
      <c r="B47" s="3" t="s">
        <v>67</v>
      </c>
      <c r="C47" s="3" t="str">
        <f t="shared" si="1"/>
        <v>Mickey Mantle - 1955</v>
      </c>
      <c r="D47" s="3">
        <v>1955</v>
      </c>
      <c r="E47" s="3">
        <v>23</v>
      </c>
      <c r="F47" s="3" t="s">
        <v>42</v>
      </c>
      <c r="G47" s="3" t="s">
        <v>43</v>
      </c>
      <c r="H47" s="3">
        <v>147</v>
      </c>
      <c r="I47" s="3">
        <v>638</v>
      </c>
      <c r="J47" s="3">
        <v>517</v>
      </c>
      <c r="K47" s="3">
        <v>121</v>
      </c>
      <c r="L47" s="3">
        <v>158</v>
      </c>
      <c r="M47" s="3">
        <v>85</v>
      </c>
      <c r="N47" s="3">
        <v>25</v>
      </c>
      <c r="O47" s="3">
        <v>11</v>
      </c>
      <c r="P47" s="3">
        <v>37</v>
      </c>
      <c r="Q47" s="3">
        <f t="shared" si="2"/>
        <v>237</v>
      </c>
      <c r="R47" s="3">
        <v>99</v>
      </c>
      <c r="S47" s="3">
        <v>8</v>
      </c>
      <c r="T47" s="3">
        <v>1</v>
      </c>
      <c r="U47" s="3">
        <v>113</v>
      </c>
      <c r="V47" s="3">
        <v>97</v>
      </c>
      <c r="W47" s="3">
        <v>0.30599999999999999</v>
      </c>
      <c r="X47" s="3">
        <f t="shared" si="3"/>
        <v>495</v>
      </c>
      <c r="Y47" s="3">
        <v>0.43099999999999999</v>
      </c>
      <c r="Z47" s="3">
        <f t="shared" si="4"/>
        <v>129</v>
      </c>
      <c r="AA47" s="3">
        <v>0.61099999999999999</v>
      </c>
      <c r="AB47" s="3">
        <f t="shared" si="5"/>
        <v>141</v>
      </c>
      <c r="AC47" s="3">
        <v>1.042</v>
      </c>
      <c r="AD47" s="3">
        <f t="shared" si="6"/>
        <v>110</v>
      </c>
      <c r="AE47" s="3">
        <v>180</v>
      </c>
      <c r="AF47" s="3">
        <f t="shared" si="7"/>
        <v>77</v>
      </c>
      <c r="AG47" s="3">
        <v>316</v>
      </c>
      <c r="AH47" s="3">
        <v>4</v>
      </c>
      <c r="AI47" s="3">
        <v>3</v>
      </c>
      <c r="AJ47" s="3">
        <v>2</v>
      </c>
      <c r="AK47" s="3">
        <v>3</v>
      </c>
      <c r="AL47" s="3">
        <v>6</v>
      </c>
      <c r="AM47" s="3">
        <v>9.5</v>
      </c>
      <c r="AN47" s="3">
        <f t="shared" si="8"/>
        <v>50</v>
      </c>
      <c r="AO47" s="12">
        <f t="shared" si="9"/>
        <v>10.469387755102041</v>
      </c>
      <c r="AP47" s="3">
        <f t="shared" si="10"/>
        <v>44</v>
      </c>
      <c r="AQ47" s="3">
        <f>_xlfn.IFNA(VLOOKUP(C47, 'FanGraphs Plus Stats 1-2000'!$D$2:$L$1048576, MATCH("wRC+", FanGraphs_Plus_Stats_1_1500[[#Headers],[ID]:[BABIP+]], 0), FALSE), 0)</f>
        <v>179</v>
      </c>
      <c r="AR47" s="3">
        <f t="shared" si="11"/>
        <v>60</v>
      </c>
      <c r="AS47" s="3">
        <v>7.6</v>
      </c>
      <c r="AT47" s="3">
        <f t="shared" si="12"/>
        <v>42</v>
      </c>
      <c r="AU47" s="3">
        <v>8.4</v>
      </c>
      <c r="AV47" s="3">
        <f t="shared" si="13"/>
        <v>77</v>
      </c>
      <c r="AW47" s="14">
        <v>1.1000000000000001</v>
      </c>
      <c r="AX47" s="3">
        <f t="shared" si="14"/>
        <v>434</v>
      </c>
      <c r="AY47" s="3">
        <v>58</v>
      </c>
      <c r="AZ47" s="3">
        <v>1</v>
      </c>
      <c r="BA47" s="3">
        <v>5</v>
      </c>
      <c r="BB47" s="3">
        <v>6</v>
      </c>
      <c r="BC47" s="3">
        <v>10</v>
      </c>
      <c r="BD47" s="3" t="s">
        <v>85</v>
      </c>
      <c r="BE47" s="13">
        <f t="shared" si="15"/>
        <v>56.463287932617561</v>
      </c>
    </row>
    <row r="48" spans="1:57" x14ac:dyDescent="0.45">
      <c r="A48" s="1">
        <f t="shared" si="0"/>
        <v>16</v>
      </c>
      <c r="B48" s="3" t="s">
        <v>47</v>
      </c>
      <c r="C48" s="3" t="str">
        <f t="shared" si="1"/>
        <v>Carl Yastrzemski - 1968</v>
      </c>
      <c r="D48" s="3">
        <v>1968</v>
      </c>
      <c r="E48" s="3">
        <v>28</v>
      </c>
      <c r="F48" s="3" t="s">
        <v>48</v>
      </c>
      <c r="G48" s="3" t="s">
        <v>43</v>
      </c>
      <c r="H48" s="3">
        <v>157</v>
      </c>
      <c r="I48" s="3">
        <v>664</v>
      </c>
      <c r="J48" s="3">
        <v>539</v>
      </c>
      <c r="K48" s="3">
        <v>90</v>
      </c>
      <c r="L48" s="3">
        <v>162</v>
      </c>
      <c r="M48" s="3">
        <v>105</v>
      </c>
      <c r="N48" s="3">
        <v>32</v>
      </c>
      <c r="O48" s="3">
        <v>2</v>
      </c>
      <c r="P48" s="3">
        <v>23</v>
      </c>
      <c r="Q48" s="3">
        <f t="shared" si="2"/>
        <v>671</v>
      </c>
      <c r="R48" s="3">
        <v>74</v>
      </c>
      <c r="S48" s="3">
        <v>13</v>
      </c>
      <c r="T48" s="3">
        <v>6</v>
      </c>
      <c r="U48" s="3">
        <v>119</v>
      </c>
      <c r="V48" s="3">
        <v>90</v>
      </c>
      <c r="W48" s="3">
        <v>0.30099999999999999</v>
      </c>
      <c r="X48" s="3">
        <f t="shared" si="3"/>
        <v>587</v>
      </c>
      <c r="Y48" s="3">
        <v>0.42599999999999999</v>
      </c>
      <c r="Z48" s="3">
        <f t="shared" si="4"/>
        <v>159</v>
      </c>
      <c r="AA48" s="3">
        <v>0.495</v>
      </c>
      <c r="AB48" s="3">
        <f t="shared" si="5"/>
        <v>712</v>
      </c>
      <c r="AC48" s="3">
        <v>0.92200000000000004</v>
      </c>
      <c r="AD48" s="3">
        <f t="shared" si="6"/>
        <v>489</v>
      </c>
      <c r="AE48" s="3">
        <v>171</v>
      </c>
      <c r="AF48" s="3">
        <f t="shared" si="7"/>
        <v>144</v>
      </c>
      <c r="AG48" s="3">
        <v>267</v>
      </c>
      <c r="AH48" s="3">
        <v>12</v>
      </c>
      <c r="AI48" s="3">
        <v>2</v>
      </c>
      <c r="AJ48" s="3">
        <v>0</v>
      </c>
      <c r="AK48" s="3">
        <v>4</v>
      </c>
      <c r="AL48" s="3">
        <v>13</v>
      </c>
      <c r="AM48" s="3">
        <v>10.5</v>
      </c>
      <c r="AN48" s="3">
        <f t="shared" si="8"/>
        <v>16</v>
      </c>
      <c r="AO48" s="12">
        <f t="shared" si="9"/>
        <v>10.834394904458598</v>
      </c>
      <c r="AP48" s="3">
        <f t="shared" si="10"/>
        <v>34</v>
      </c>
      <c r="AQ48" s="3">
        <f>_xlfn.IFNA(VLOOKUP(C48, 'FanGraphs Plus Stats 1-2000'!$D$2:$L$1048576, MATCH("wRC+", FanGraphs_Plus_Stats_1_1500[[#Headers],[ID]:[BABIP+]], 0), FALSE), 0)</f>
        <v>170</v>
      </c>
      <c r="AR48" s="3">
        <f t="shared" si="11"/>
        <v>130</v>
      </c>
      <c r="AS48" s="3">
        <v>8.1999999999999993</v>
      </c>
      <c r="AT48" s="3">
        <f t="shared" si="12"/>
        <v>19</v>
      </c>
      <c r="AU48" s="3">
        <v>7.6</v>
      </c>
      <c r="AV48" s="3">
        <f t="shared" si="13"/>
        <v>147</v>
      </c>
      <c r="AW48" s="14">
        <v>2</v>
      </c>
      <c r="AX48" s="3">
        <f t="shared" si="14"/>
        <v>199</v>
      </c>
      <c r="AY48" s="3">
        <v>47</v>
      </c>
      <c r="AZ48" s="3">
        <v>0</v>
      </c>
      <c r="BA48" s="3">
        <v>4</v>
      </c>
      <c r="BB48" s="3">
        <v>4</v>
      </c>
      <c r="BC48" s="3">
        <v>25</v>
      </c>
      <c r="BD48" s="3" t="s">
        <v>100</v>
      </c>
      <c r="BE48" s="13">
        <f t="shared" si="15"/>
        <v>56.490599807491641</v>
      </c>
    </row>
    <row r="49" spans="1:57" x14ac:dyDescent="0.45">
      <c r="A49" s="1">
        <f t="shared" si="0"/>
        <v>66</v>
      </c>
      <c r="B49" s="3" t="s">
        <v>453</v>
      </c>
      <c r="C49" s="3" t="str">
        <f t="shared" si="1"/>
        <v>Juan Soto - 2024</v>
      </c>
      <c r="D49" s="3">
        <v>2024</v>
      </c>
      <c r="E49" s="3">
        <v>25</v>
      </c>
      <c r="F49" s="3" t="s">
        <v>42</v>
      </c>
      <c r="G49" s="3" t="s">
        <v>43</v>
      </c>
      <c r="H49" s="3">
        <f>VLOOKUP($B49, FanGraphs_Updated_Zips_Projections[[Name]:[WAR]], MATCH(H$1, FanGraphs_Updated_Zips_Projections[[#Headers],[Name]:[WAR]], 0), FALSE)</f>
        <v>156</v>
      </c>
      <c r="I49" s="10">
        <f>(VLOOKUP($C49,'All Data'!$C$2:$AP$1401,MATCH(I$1,'All Data'!$C$1:$AP$1,0),FALSE)/VLOOKUP($C49,'All Data'!$C$2:$AP$1401,MATCH("G",'All Data'!$C$1:$AP$1,0),FALSE))*$H49</f>
        <v>716.12598425196848</v>
      </c>
      <c r="J49" s="10">
        <f>(VLOOKUP($C49,'All Data'!$C$2:$AP$1401,MATCH(J$1,'All Data'!$C$1:$AP$1,0),FALSE)/VLOOKUP($C49,'All Data'!$C$2:$AP$1401,MATCH("G",'All Data'!$C$1:$AP$1,0),FALSE))*$H49</f>
        <v>576.09448818897636</v>
      </c>
      <c r="K49" s="10">
        <f>(VLOOKUP($C49,'All Data'!$C$2:$AP$1401,MATCH(K$1,'All Data'!$C$1:$AP$1,0),FALSE)/VLOOKUP($C49,'All Data'!$C$2:$AP$1401,MATCH("G",'All Data'!$C$1:$AP$1,0),FALSE))*$H49</f>
        <v>132.66141732283467</v>
      </c>
      <c r="L49" s="10">
        <f>(VLOOKUP($C49,'All Data'!$C$2:$AP$1401,MATCH(L$1,'All Data'!$C$1:$AP$1,0),FALSE)/VLOOKUP($C49,'All Data'!$C$2:$AP$1401,MATCH("G",'All Data'!$C$1:$AP$1,0),FALSE))*$H49</f>
        <v>171.96850393700788</v>
      </c>
      <c r="M49" s="10">
        <f>(VLOOKUP($C49,'All Data'!$C$2:$AP$1401,MATCH(M$1,'All Data'!$C$1:$AP$1,0),FALSE)/VLOOKUP($C49,'All Data'!$C$2:$AP$1401,MATCH("G",'All Data'!$C$1:$AP$1,0),FALSE))*$H49</f>
        <v>90.897637795275585</v>
      </c>
      <c r="N49" s="10">
        <f>(VLOOKUP($C49,'All Data'!$C$2:$AP$1401,MATCH(N$1,'All Data'!$C$1:$AP$1,0),FALSE)/VLOOKUP($C49,'All Data'!$C$2:$AP$1401,MATCH("G",'All Data'!$C$1:$AP$1,0),FALSE))*$H49</f>
        <v>30.708661417322837</v>
      </c>
      <c r="O49" s="10">
        <f>(VLOOKUP($C49,'All Data'!$C$2:$AP$1401,MATCH(O$1,'All Data'!$C$1:$AP$1,0),FALSE)/VLOOKUP($C49,'All Data'!$C$2:$AP$1401,MATCH("G",'All Data'!$C$1:$AP$1,0),FALSE))*$H49</f>
        <v>4.9133858267716537</v>
      </c>
      <c r="P49" s="10">
        <f>(VLOOKUP($C49,'All Data'!$C$2:$AP$1401,MATCH(P$1,'All Data'!$C$1:$AP$1,0),FALSE)/VLOOKUP($C49,'All Data'!$C$2:$AP$1401,MATCH("G",'All Data'!$C$1:$AP$1,0),FALSE))*$H49</f>
        <v>45.448818897637793</v>
      </c>
      <c r="Q49" s="3">
        <f t="shared" si="2"/>
        <v>72</v>
      </c>
      <c r="R49" s="10">
        <f>(VLOOKUP($C49,'All Data'!$C$2:$AP$1401,MATCH(R$1,'All Data'!$C$1:$AP$1,0),FALSE)/VLOOKUP($C49,'All Data'!$C$2:$AP$1401,MATCH("G",'All Data'!$C$1:$AP$1,0),FALSE))*$H49</f>
        <v>116.69291338582677</v>
      </c>
      <c r="S49" s="10">
        <f>(VLOOKUP($C49,'All Data'!$C$2:$AP$1401,MATCH(S$1,'All Data'!$C$1:$AP$1,0),FALSE)/VLOOKUP($C49,'All Data'!$C$2:$AP$1401,MATCH("G",'All Data'!$C$1:$AP$1,0),FALSE))*$H49</f>
        <v>6.1417322834645667</v>
      </c>
      <c r="T49" s="10">
        <f>(VLOOKUP($C49,'All Data'!$C$2:$AP$1401,MATCH(T$1,'All Data'!$C$1:$AP$1,0),FALSE)/VLOOKUP($C49,'All Data'!$C$2:$AP$1401,MATCH("G",'All Data'!$C$1:$AP$1,0),FALSE))*$H49</f>
        <v>2.4566929133858268</v>
      </c>
      <c r="U49" s="10">
        <f>(VLOOKUP($C49,'All Data'!$C$2:$AP$1401,MATCH(U$1,'All Data'!$C$1:$AP$1,0),FALSE)/VLOOKUP($C49,'All Data'!$C$2:$AP$1401,MATCH("G",'All Data'!$C$1:$AP$1,0),FALSE))*$H49</f>
        <v>132.66141732283467</v>
      </c>
      <c r="V49" s="10">
        <f>(VLOOKUP($C49,'All Data'!$C$2:$AP$1401,MATCH(V$1,'All Data'!$C$1:$AP$1,0),FALSE)/VLOOKUP($C49,'All Data'!$C$2:$AP$1401,MATCH("G",'All Data'!$C$1:$AP$1,0),FALSE))*$H49</f>
        <v>110.55118110236219</v>
      </c>
      <c r="W49" s="11">
        <f>L49/J49</f>
        <v>0.29850746268656719</v>
      </c>
      <c r="X49" s="3">
        <f t="shared" si="3"/>
        <v>624</v>
      </c>
      <c r="Y49" s="3">
        <v>0.42899999999999999</v>
      </c>
      <c r="Z49" s="3">
        <f t="shared" si="4"/>
        <v>138</v>
      </c>
      <c r="AA49" s="3">
        <v>0.60599999999999998</v>
      </c>
      <c r="AB49" s="3">
        <f t="shared" si="5"/>
        <v>160</v>
      </c>
      <c r="AC49" s="3">
        <v>1.034</v>
      </c>
      <c r="AD49" s="3">
        <f t="shared" si="6"/>
        <v>123</v>
      </c>
      <c r="AE49" s="3">
        <v>186</v>
      </c>
      <c r="AF49" s="3">
        <f t="shared" si="7"/>
        <v>52</v>
      </c>
      <c r="AG49" s="10">
        <f>(VLOOKUP($C49,'All Data'!$C$2:$AP$1401,MATCH(AG$1,'All Data'!$C$1:$AP$1,0),FALSE)/VLOOKUP($C49,'All Data'!$C$2:$AP$1401,MATCH("G",'All Data'!$C$1:$AP$1,0),FALSE))*$H49</f>
        <v>348.85039370078738</v>
      </c>
      <c r="AH49" s="10">
        <f>(VLOOKUP($C49,'All Data'!$C$2:$AP$1401,MATCH(AH$1,'All Data'!$C$1:$AP$1,0),FALSE)/VLOOKUP($C49,'All Data'!$C$2:$AP$1401,MATCH("G",'All Data'!$C$1:$AP$1,0),FALSE))*$H49</f>
        <v>8.5984251968503944</v>
      </c>
      <c r="AI49" s="10">
        <f>(VLOOKUP($C49,'All Data'!$C$2:$AP$1401,MATCH(AI$1,'All Data'!$C$1:$AP$1,0),FALSE)/VLOOKUP($C49,'All Data'!$C$2:$AP$1401,MATCH("G",'All Data'!$C$1:$AP$1,0),FALSE))*$H49</f>
        <v>2.4566929133858268</v>
      </c>
      <c r="AJ49" s="10">
        <f>(VLOOKUP($C49,'All Data'!$C$2:$AP$1401,MATCH(AJ$1,'All Data'!$C$1:$AP$1,0),FALSE)/VLOOKUP($C49,'All Data'!$C$2:$AP$1401,MATCH("G",'All Data'!$C$1:$AP$1,0),FALSE))*$H49</f>
        <v>0</v>
      </c>
      <c r="AK49" s="10">
        <f>(VLOOKUP($C49,'All Data'!$C$2:$AP$1401,MATCH(AK$1,'All Data'!$C$1:$AP$1,0),FALSE)/VLOOKUP($C49,'All Data'!$C$2:$AP$1401,MATCH("G",'All Data'!$C$1:$AP$1,0),FALSE))*$H49</f>
        <v>4.9133858267716537</v>
      </c>
      <c r="AL49" s="10">
        <f>(VLOOKUP($C49,'All Data'!$C$2:$AP$1401,MATCH(AL$1,'All Data'!$C$1:$AP$1,0),FALSE)/VLOOKUP($C49,'All Data'!$C$2:$AP$1401,MATCH("G",'All Data'!$C$1:$AP$1,0),FALSE))*$H49</f>
        <v>1.2283464566929134</v>
      </c>
      <c r="AM49" s="12">
        <f>(VLOOKUP($C49,'All Data'!$C$2:$AP$1401,MATCH(AM$1,'All Data'!$C$1:$AP$1,0),FALSE)/VLOOKUP($C49,'All Data'!$C$2:$AP$1401,MATCH("G",'All Data'!$C$1:$AP$1,0),FALSE))*$H49</f>
        <v>9.21259842519685</v>
      </c>
      <c r="AN49" s="3">
        <f t="shared" si="8"/>
        <v>66</v>
      </c>
      <c r="AO49" s="12">
        <f t="shared" si="9"/>
        <v>9.5669291338582667</v>
      </c>
      <c r="AP49" s="3">
        <f t="shared" si="10"/>
        <v>95</v>
      </c>
      <c r="AQ49" s="3">
        <f>_xlfn.IFNA(VLOOKUP(C49, 'FanGraphs Plus Stats 1-2000'!$D$2:$L$1048576, MATCH("wRC+", FanGraphs_Plus_Stats_1_1500[[#Headers],[ID]:[BABIP+]], 0), FALSE), 0)</f>
        <v>187</v>
      </c>
      <c r="AR49" s="3">
        <f t="shared" si="11"/>
        <v>36</v>
      </c>
      <c r="AS49" s="12">
        <f>(VLOOKUP($C49,'All Data'!$C$2:$AP$1401,MATCH(AS$1,'All Data'!$C$1:$AP$1,0),FALSE)/VLOOKUP($C49,'All Data'!$C$2:$AP$1401,MATCH("G",'All Data'!$C$1:$AP$1,0),FALSE))*$H49</f>
        <v>7.1244094488188976</v>
      </c>
      <c r="AT49" s="3">
        <f t="shared" si="12"/>
        <v>62</v>
      </c>
      <c r="AU49" s="12">
        <f>(VLOOKUP($C49,'All Data'!$C$2:$AP$1401,MATCH(AU$1,'All Data'!$C$1:$AP$1,0),FALSE)/VLOOKUP($C49,'All Data'!$C$2:$AP$1401,MATCH("G",'All Data'!$C$1:$AP$1,0),FALSE))*$H49</f>
        <v>8.5984251968503944</v>
      </c>
      <c r="AV49" s="3">
        <f t="shared" si="13"/>
        <v>66</v>
      </c>
      <c r="AW49" s="14">
        <f>(VLOOKUP($C49,'All Data'!$C$2:$AP$1401,MATCH(AW$1,'All Data'!$C$1:$AP$1,0),FALSE)/VLOOKUP($C49,'All Data'!$C$2:$AP$1401,MATCH("G",'All Data'!$C$1:$AP$1,0),FALSE))*$H49</f>
        <v>0.12283464566929135</v>
      </c>
      <c r="AX49" s="3">
        <f t="shared" si="14"/>
        <v>716</v>
      </c>
      <c r="AY49" s="12">
        <f>(VLOOKUP($C49,'All Data'!$C$2:$AP$1401,MATCH(AY$1,'All Data'!$C$1:$AP$1,0),FALSE)/VLOOKUP($C49,'All Data'!$C$2:$AP$1401,MATCH("G",'All Data'!$C$1:$AP$1,0),FALSE))*$H49</f>
        <v>70.015748031496059</v>
      </c>
      <c r="AZ49" s="12">
        <f>(VLOOKUP($C49,'All Data'!$C$2:$AP$1401,MATCH(AZ$1,'All Data'!$C$1:$AP$1,0),FALSE)/VLOOKUP($C49,'All Data'!$C$2:$AP$1401,MATCH("G",'All Data'!$C$1:$AP$1,0),FALSE))*$H49</f>
        <v>1.2283464566929134</v>
      </c>
      <c r="BA49" s="12">
        <f>(VLOOKUP($C49,'All Data'!$C$2:$AP$1401,MATCH(BA$1,'All Data'!$C$1:$AP$1,0),FALSE)/VLOOKUP($C49,'All Data'!$C$2:$AP$1401,MATCH("G",'All Data'!$C$1:$AP$1,0),FALSE))*$H49</f>
        <v>-3.6850393700787403</v>
      </c>
      <c r="BB49" s="12">
        <f>(VLOOKUP($C49,'All Data'!$C$2:$AP$1401,MATCH(BB$1,'All Data'!$C$1:$AP$1,0),FALSE)/VLOOKUP($C49,'All Data'!$C$2:$AP$1401,MATCH("G",'All Data'!$C$1:$AP$1,0),FALSE))*$H49</f>
        <v>-1.2283464566929134</v>
      </c>
      <c r="BC49" s="12">
        <f>(VLOOKUP($C49,'All Data'!$C$2:$AP$1401,MATCH(BC$1,'All Data'!$C$1:$AP$1,0),FALSE)/VLOOKUP($C49,'All Data'!$C$2:$AP$1401,MATCH("G",'All Data'!$C$1:$AP$1,0),FALSE))*$H49</f>
        <v>6.1417322834645667</v>
      </c>
      <c r="BD49" s="3" t="s">
        <v>454</v>
      </c>
      <c r="BE49" s="13">
        <f t="shared" si="15"/>
        <v>58.531997625704832</v>
      </c>
    </row>
    <row r="50" spans="1:57" x14ac:dyDescent="0.45">
      <c r="A50" s="1">
        <f t="shared" si="0"/>
        <v>81</v>
      </c>
      <c r="B50" s="3" t="s">
        <v>86</v>
      </c>
      <c r="C50" s="3" t="str">
        <f t="shared" si="1"/>
        <v>Ted Williams - 1949</v>
      </c>
      <c r="D50" s="3">
        <v>1949</v>
      </c>
      <c r="E50" s="3">
        <v>30</v>
      </c>
      <c r="F50" s="3" t="s">
        <v>48</v>
      </c>
      <c r="G50" s="3" t="s">
        <v>43</v>
      </c>
      <c r="H50" s="3">
        <v>155</v>
      </c>
      <c r="I50" s="3">
        <v>730</v>
      </c>
      <c r="J50" s="3">
        <v>566</v>
      </c>
      <c r="K50" s="3">
        <v>150</v>
      </c>
      <c r="L50" s="3">
        <v>194</v>
      </c>
      <c r="M50" s="3">
        <v>109</v>
      </c>
      <c r="N50" s="3">
        <v>39</v>
      </c>
      <c r="O50" s="3">
        <v>3</v>
      </c>
      <c r="P50" s="3">
        <v>43</v>
      </c>
      <c r="Q50" s="3">
        <f t="shared" si="2"/>
        <v>103</v>
      </c>
      <c r="R50" s="3">
        <v>159</v>
      </c>
      <c r="S50" s="3">
        <v>1</v>
      </c>
      <c r="T50" s="3">
        <v>1</v>
      </c>
      <c r="U50" s="3">
        <v>162</v>
      </c>
      <c r="V50" s="3">
        <v>48</v>
      </c>
      <c r="W50" s="3">
        <v>0.34300000000000003</v>
      </c>
      <c r="X50" s="3">
        <f t="shared" si="3"/>
        <v>85</v>
      </c>
      <c r="Y50" s="3">
        <v>0.49</v>
      </c>
      <c r="Z50" s="3">
        <f t="shared" si="4"/>
        <v>11</v>
      </c>
      <c r="AA50" s="3">
        <v>0.65</v>
      </c>
      <c r="AB50" s="3">
        <f t="shared" si="5"/>
        <v>50</v>
      </c>
      <c r="AC50" s="3">
        <v>1.141</v>
      </c>
      <c r="AD50" s="3">
        <f t="shared" si="6"/>
        <v>20</v>
      </c>
      <c r="AE50" s="3">
        <v>191</v>
      </c>
      <c r="AF50" s="3">
        <f t="shared" si="7"/>
        <v>37</v>
      </c>
      <c r="AG50" s="3">
        <v>368</v>
      </c>
      <c r="AH50" s="3">
        <v>22</v>
      </c>
      <c r="AI50" s="3">
        <v>2</v>
      </c>
      <c r="AJ50" s="3">
        <v>0</v>
      </c>
      <c r="AK50" s="2"/>
      <c r="AL50" s="3">
        <v>11</v>
      </c>
      <c r="AM50" s="3">
        <v>9</v>
      </c>
      <c r="AN50" s="3">
        <f t="shared" si="8"/>
        <v>81</v>
      </c>
      <c r="AO50" s="12">
        <f t="shared" si="9"/>
        <v>9.4064516129032256</v>
      </c>
      <c r="AP50" s="3">
        <f t="shared" si="10"/>
        <v>105</v>
      </c>
      <c r="AQ50" s="3">
        <f>_xlfn.IFNA(VLOOKUP(C50, 'FanGraphs Plus Stats 1-2000'!$D$2:$L$1048576, MATCH("wRC+", FanGraphs_Plus_Stats_1_1500[[#Headers],[ID]:[BABIP+]], 0), FALSE), 0)</f>
        <v>186</v>
      </c>
      <c r="AR50" s="3">
        <f t="shared" si="11"/>
        <v>38</v>
      </c>
      <c r="AS50" s="3">
        <v>7.1</v>
      </c>
      <c r="AT50" s="3">
        <f t="shared" si="12"/>
        <v>63</v>
      </c>
      <c r="AU50" s="3">
        <v>9.1</v>
      </c>
      <c r="AV50" s="3">
        <f t="shared" si="13"/>
        <v>30</v>
      </c>
      <c r="AW50" s="14">
        <v>-0.8</v>
      </c>
      <c r="AX50" s="3">
        <f t="shared" si="14"/>
        <v>939</v>
      </c>
      <c r="AY50" s="3">
        <v>81</v>
      </c>
      <c r="AZ50" s="3">
        <v>0</v>
      </c>
      <c r="BA50" s="3">
        <v>1</v>
      </c>
      <c r="BB50" s="3">
        <v>0</v>
      </c>
      <c r="BC50" s="3">
        <v>-1</v>
      </c>
      <c r="BD50" s="3" t="s">
        <v>87</v>
      </c>
      <c r="BE50" s="13">
        <f t="shared" si="15"/>
        <v>58.805088736643953</v>
      </c>
    </row>
    <row r="51" spans="1:57" x14ac:dyDescent="0.45">
      <c r="A51" s="1">
        <f t="shared" si="0"/>
        <v>36</v>
      </c>
      <c r="B51" s="3" t="s">
        <v>133</v>
      </c>
      <c r="C51" s="3" t="str">
        <f t="shared" si="1"/>
        <v>Larry Walker - 1997</v>
      </c>
      <c r="D51" s="3">
        <v>1997</v>
      </c>
      <c r="E51" s="3">
        <v>30</v>
      </c>
      <c r="F51" s="3" t="s">
        <v>134</v>
      </c>
      <c r="G51" s="3" t="s">
        <v>52</v>
      </c>
      <c r="H51" s="3">
        <v>153</v>
      </c>
      <c r="I51" s="3">
        <v>664</v>
      </c>
      <c r="J51" s="3">
        <v>568</v>
      </c>
      <c r="K51" s="3">
        <v>143</v>
      </c>
      <c r="L51" s="3">
        <v>208</v>
      </c>
      <c r="M51" s="3">
        <v>109</v>
      </c>
      <c r="N51" s="3">
        <v>46</v>
      </c>
      <c r="O51" s="3">
        <v>4</v>
      </c>
      <c r="P51" s="3">
        <v>49</v>
      </c>
      <c r="Q51" s="3">
        <f t="shared" si="2"/>
        <v>35</v>
      </c>
      <c r="R51" s="3">
        <v>130</v>
      </c>
      <c r="S51" s="3">
        <v>33</v>
      </c>
      <c r="T51" s="3">
        <v>8</v>
      </c>
      <c r="U51" s="3">
        <v>78</v>
      </c>
      <c r="V51" s="3">
        <v>90</v>
      </c>
      <c r="W51" s="3">
        <v>0.36599999999999999</v>
      </c>
      <c r="X51" s="3">
        <f t="shared" si="3"/>
        <v>13</v>
      </c>
      <c r="Y51" s="3">
        <v>0.45200000000000001</v>
      </c>
      <c r="Z51" s="3">
        <f t="shared" si="4"/>
        <v>55</v>
      </c>
      <c r="AA51" s="3">
        <v>0.72</v>
      </c>
      <c r="AB51" s="3">
        <f t="shared" si="5"/>
        <v>12</v>
      </c>
      <c r="AC51" s="3">
        <v>1.1719999999999999</v>
      </c>
      <c r="AD51" s="3">
        <f t="shared" si="6"/>
        <v>14</v>
      </c>
      <c r="AE51" s="3">
        <v>178</v>
      </c>
      <c r="AF51" s="3">
        <f t="shared" si="7"/>
        <v>87</v>
      </c>
      <c r="AG51" s="3">
        <v>409</v>
      </c>
      <c r="AH51" s="3">
        <v>15</v>
      </c>
      <c r="AI51" s="3">
        <v>14</v>
      </c>
      <c r="AJ51" s="3">
        <v>0</v>
      </c>
      <c r="AK51" s="3">
        <v>4</v>
      </c>
      <c r="AL51" s="3">
        <v>14</v>
      </c>
      <c r="AM51" s="3">
        <v>9.8000000000000007</v>
      </c>
      <c r="AN51" s="3">
        <f t="shared" si="8"/>
        <v>36</v>
      </c>
      <c r="AO51" s="12">
        <f t="shared" si="9"/>
        <v>10.376470588235296</v>
      </c>
      <c r="AP51" s="3">
        <f t="shared" si="10"/>
        <v>52</v>
      </c>
      <c r="AQ51" s="3">
        <f>_xlfn.IFNA(VLOOKUP(C51, 'FanGraphs Plus Stats 1-2000'!$D$2:$L$1048576, MATCH("wRC+", FanGraphs_Plus_Stats_1_1500[[#Headers],[ID]:[BABIP+]], 0), FALSE), 0)</f>
        <v>177</v>
      </c>
      <c r="AR51" s="3">
        <f t="shared" si="11"/>
        <v>75</v>
      </c>
      <c r="AS51" s="3">
        <v>7.9</v>
      </c>
      <c r="AT51" s="3">
        <f t="shared" si="12"/>
        <v>30</v>
      </c>
      <c r="AU51" s="3">
        <v>8.9</v>
      </c>
      <c r="AV51" s="3">
        <f t="shared" si="13"/>
        <v>38</v>
      </c>
      <c r="AW51" s="14">
        <v>0.3</v>
      </c>
      <c r="AX51" s="3">
        <f t="shared" si="14"/>
        <v>663</v>
      </c>
      <c r="AY51" s="3">
        <v>70</v>
      </c>
      <c r="AZ51" s="3">
        <v>2</v>
      </c>
      <c r="BA51" s="3">
        <v>7</v>
      </c>
      <c r="BB51" s="3">
        <v>9</v>
      </c>
      <c r="BC51" s="3">
        <v>10</v>
      </c>
      <c r="BD51" s="3" t="s">
        <v>135</v>
      </c>
      <c r="BE51" s="13">
        <f t="shared" si="15"/>
        <v>59.118252773661766</v>
      </c>
    </row>
    <row r="52" spans="1:57" x14ac:dyDescent="0.45">
      <c r="A52" s="1">
        <f t="shared" si="0"/>
        <v>67</v>
      </c>
      <c r="B52" s="3" t="s">
        <v>191</v>
      </c>
      <c r="C52" s="3" t="str">
        <f t="shared" si="1"/>
        <v>Reggie Jackson - 1969</v>
      </c>
      <c r="D52" s="3">
        <v>1969</v>
      </c>
      <c r="E52" s="3">
        <v>23</v>
      </c>
      <c r="F52" s="3" t="s">
        <v>128</v>
      </c>
      <c r="G52" s="3" t="s">
        <v>43</v>
      </c>
      <c r="H52" s="3">
        <v>152</v>
      </c>
      <c r="I52" s="3">
        <v>678</v>
      </c>
      <c r="J52" s="3">
        <v>549</v>
      </c>
      <c r="K52" s="3">
        <v>123</v>
      </c>
      <c r="L52" s="3">
        <v>151</v>
      </c>
      <c r="M52" s="3">
        <v>65</v>
      </c>
      <c r="N52" s="3">
        <v>36</v>
      </c>
      <c r="O52" s="3">
        <v>3</v>
      </c>
      <c r="P52" s="3">
        <v>47</v>
      </c>
      <c r="Q52" s="3">
        <f t="shared" si="2"/>
        <v>51</v>
      </c>
      <c r="R52" s="3">
        <v>118</v>
      </c>
      <c r="S52" s="3">
        <v>13</v>
      </c>
      <c r="T52" s="3">
        <v>5</v>
      </c>
      <c r="U52" s="3">
        <v>114</v>
      </c>
      <c r="V52" s="3">
        <v>142</v>
      </c>
      <c r="W52" s="3">
        <v>0.27500000000000002</v>
      </c>
      <c r="X52" s="3">
        <f t="shared" si="3"/>
        <v>908</v>
      </c>
      <c r="Y52" s="3">
        <v>0.41</v>
      </c>
      <c r="Z52" s="3">
        <f t="shared" si="4"/>
        <v>267</v>
      </c>
      <c r="AA52" s="3">
        <v>0.60799999999999998</v>
      </c>
      <c r="AB52" s="3">
        <f t="shared" si="5"/>
        <v>153</v>
      </c>
      <c r="AC52" s="3">
        <v>1.018</v>
      </c>
      <c r="AD52" s="3">
        <f t="shared" si="6"/>
        <v>172</v>
      </c>
      <c r="AE52" s="3">
        <v>189</v>
      </c>
      <c r="AF52" s="3">
        <f t="shared" si="7"/>
        <v>39</v>
      </c>
      <c r="AG52" s="3">
        <v>334</v>
      </c>
      <c r="AH52" s="3">
        <v>8</v>
      </c>
      <c r="AI52" s="3">
        <v>12</v>
      </c>
      <c r="AJ52" s="3">
        <v>1</v>
      </c>
      <c r="AK52" s="3">
        <v>1</v>
      </c>
      <c r="AL52" s="3">
        <v>20</v>
      </c>
      <c r="AM52" s="3">
        <v>9.1999999999999993</v>
      </c>
      <c r="AN52" s="3">
        <f t="shared" si="8"/>
        <v>67</v>
      </c>
      <c r="AO52" s="12">
        <f t="shared" si="9"/>
        <v>9.8052631578947356</v>
      </c>
      <c r="AP52" s="3">
        <f t="shared" si="10"/>
        <v>79</v>
      </c>
      <c r="AQ52" s="3">
        <f>_xlfn.IFNA(VLOOKUP(C52, 'FanGraphs Plus Stats 1-2000'!$D$2:$L$1048576, MATCH("wRC+", FanGraphs_Plus_Stats_1_1500[[#Headers],[ID]:[BABIP+]], 0), FALSE), 0)</f>
        <v>179</v>
      </c>
      <c r="AR52" s="3">
        <f t="shared" si="11"/>
        <v>60</v>
      </c>
      <c r="AS52" s="3">
        <v>7</v>
      </c>
      <c r="AT52" s="3">
        <f t="shared" si="12"/>
        <v>67</v>
      </c>
      <c r="AU52" s="3">
        <v>8.5</v>
      </c>
      <c r="AV52" s="3">
        <f t="shared" si="13"/>
        <v>67</v>
      </c>
      <c r="AW52" s="14">
        <v>0.1</v>
      </c>
      <c r="AX52" s="3">
        <f t="shared" si="14"/>
        <v>717</v>
      </c>
      <c r="AY52" s="3">
        <v>64</v>
      </c>
      <c r="AZ52" s="3">
        <v>1</v>
      </c>
      <c r="BA52" s="3">
        <v>-1</v>
      </c>
      <c r="BB52" s="3">
        <v>1</v>
      </c>
      <c r="BC52" s="3">
        <v>8</v>
      </c>
      <c r="BD52" s="3" t="s">
        <v>162</v>
      </c>
      <c r="BE52" s="13">
        <f t="shared" si="15"/>
        <v>59.323864988975927</v>
      </c>
    </row>
    <row r="53" spans="1:57" x14ac:dyDescent="0.45">
      <c r="A53" s="1">
        <f t="shared" si="0"/>
        <v>39</v>
      </c>
      <c r="B53" s="3" t="s">
        <v>151</v>
      </c>
      <c r="C53" s="3" t="str">
        <f t="shared" si="1"/>
        <v>Rod Carew - 1977</v>
      </c>
      <c r="D53" s="3">
        <v>1977</v>
      </c>
      <c r="E53" s="3">
        <v>31</v>
      </c>
      <c r="F53" s="3" t="s">
        <v>152</v>
      </c>
      <c r="G53" s="3" t="s">
        <v>43</v>
      </c>
      <c r="H53" s="3">
        <v>155</v>
      </c>
      <c r="I53" s="3">
        <v>694</v>
      </c>
      <c r="J53" s="3">
        <v>616</v>
      </c>
      <c r="K53" s="3">
        <v>128</v>
      </c>
      <c r="L53" s="3">
        <v>239</v>
      </c>
      <c r="M53" s="3">
        <v>171</v>
      </c>
      <c r="N53" s="3">
        <v>38</v>
      </c>
      <c r="O53" s="3">
        <v>16</v>
      </c>
      <c r="P53" s="3">
        <v>14</v>
      </c>
      <c r="Q53" s="3">
        <f t="shared" si="2"/>
        <v>878</v>
      </c>
      <c r="R53" s="3">
        <v>100</v>
      </c>
      <c r="S53" s="3">
        <v>23</v>
      </c>
      <c r="T53" s="3">
        <v>13</v>
      </c>
      <c r="U53" s="3">
        <v>69</v>
      </c>
      <c r="V53" s="3">
        <v>55</v>
      </c>
      <c r="W53" s="3">
        <v>0.38800000000000001</v>
      </c>
      <c r="X53" s="3">
        <f t="shared" si="3"/>
        <v>2</v>
      </c>
      <c r="Y53" s="3">
        <v>0.44900000000000001</v>
      </c>
      <c r="Z53" s="3">
        <f t="shared" si="4"/>
        <v>65</v>
      </c>
      <c r="AA53" s="3">
        <v>0.56999999999999995</v>
      </c>
      <c r="AB53" s="3">
        <f t="shared" si="5"/>
        <v>287</v>
      </c>
      <c r="AC53" s="3">
        <v>1.0189999999999999</v>
      </c>
      <c r="AD53" s="3">
        <f t="shared" si="6"/>
        <v>168</v>
      </c>
      <c r="AE53" s="3">
        <v>178</v>
      </c>
      <c r="AF53" s="3">
        <f t="shared" si="7"/>
        <v>87</v>
      </c>
      <c r="AG53" s="3">
        <v>351</v>
      </c>
      <c r="AH53" s="3">
        <v>6</v>
      </c>
      <c r="AI53" s="3">
        <v>3</v>
      </c>
      <c r="AJ53" s="3">
        <v>1</v>
      </c>
      <c r="AK53" s="3">
        <v>5</v>
      </c>
      <c r="AL53" s="3">
        <v>15</v>
      </c>
      <c r="AM53" s="3">
        <v>9.6999999999999993</v>
      </c>
      <c r="AN53" s="3">
        <f t="shared" si="8"/>
        <v>39</v>
      </c>
      <c r="AO53" s="12">
        <f t="shared" si="9"/>
        <v>10.138064516129031</v>
      </c>
      <c r="AP53" s="3">
        <f t="shared" si="10"/>
        <v>56</v>
      </c>
      <c r="AQ53" s="3">
        <f>_xlfn.IFNA(VLOOKUP(C53, 'FanGraphs Plus Stats 1-2000'!$D$2:$L$1048576, MATCH("wRC+", FanGraphs_Plus_Stats_1_1500[[#Headers],[ID]:[BABIP+]], 0), FALSE), 0)</f>
        <v>175</v>
      </c>
      <c r="AR53" s="3">
        <f t="shared" si="11"/>
        <v>85</v>
      </c>
      <c r="AS53" s="3">
        <v>7.5</v>
      </c>
      <c r="AT53" s="3">
        <f t="shared" si="12"/>
        <v>48</v>
      </c>
      <c r="AU53" s="3">
        <v>8.9</v>
      </c>
      <c r="AV53" s="3">
        <f t="shared" si="13"/>
        <v>38</v>
      </c>
      <c r="AW53" s="14">
        <v>0.1</v>
      </c>
      <c r="AX53" s="3">
        <f t="shared" si="14"/>
        <v>717</v>
      </c>
      <c r="AY53" s="3">
        <v>64</v>
      </c>
      <c r="AZ53" s="3">
        <v>3</v>
      </c>
      <c r="BA53" s="3">
        <v>7</v>
      </c>
      <c r="BB53" s="3">
        <v>10</v>
      </c>
      <c r="BC53" s="3">
        <v>8</v>
      </c>
      <c r="BD53" s="3" t="s">
        <v>153</v>
      </c>
      <c r="BE53" s="13">
        <f t="shared" si="15"/>
        <v>63.39393396007047</v>
      </c>
    </row>
    <row r="54" spans="1:57" x14ac:dyDescent="0.45">
      <c r="A54" s="1">
        <f t="shared" si="0"/>
        <v>13</v>
      </c>
      <c r="B54" s="3" t="s">
        <v>89</v>
      </c>
      <c r="C54" s="3" t="str">
        <f t="shared" si="1"/>
        <v>Robin Yount - 1982</v>
      </c>
      <c r="D54" s="3">
        <v>1982</v>
      </c>
      <c r="E54" s="3">
        <v>26</v>
      </c>
      <c r="F54" s="3" t="s">
        <v>90</v>
      </c>
      <c r="G54" s="3" t="s">
        <v>43</v>
      </c>
      <c r="H54" s="3">
        <v>156</v>
      </c>
      <c r="I54" s="3">
        <v>704</v>
      </c>
      <c r="J54" s="3">
        <v>635</v>
      </c>
      <c r="K54" s="3">
        <v>129</v>
      </c>
      <c r="L54" s="3">
        <v>210</v>
      </c>
      <c r="M54" s="3">
        <v>123</v>
      </c>
      <c r="N54" s="3">
        <v>46</v>
      </c>
      <c r="O54" s="3">
        <v>12</v>
      </c>
      <c r="P54" s="3">
        <v>29</v>
      </c>
      <c r="Q54" s="3">
        <f t="shared" si="2"/>
        <v>478</v>
      </c>
      <c r="R54" s="3">
        <v>114</v>
      </c>
      <c r="S54" s="3">
        <v>14</v>
      </c>
      <c r="T54" s="3">
        <v>3</v>
      </c>
      <c r="U54" s="3">
        <v>54</v>
      </c>
      <c r="V54" s="3">
        <v>63</v>
      </c>
      <c r="W54" s="3">
        <v>0.33100000000000002</v>
      </c>
      <c r="X54" s="3">
        <f t="shared" si="3"/>
        <v>158</v>
      </c>
      <c r="Y54" s="3">
        <v>0.379</v>
      </c>
      <c r="Z54" s="3">
        <f t="shared" si="4"/>
        <v>612</v>
      </c>
      <c r="AA54" s="3">
        <v>0.57799999999999996</v>
      </c>
      <c r="AB54" s="3">
        <f t="shared" si="5"/>
        <v>267</v>
      </c>
      <c r="AC54" s="3">
        <v>0.95699999999999996</v>
      </c>
      <c r="AD54" s="3">
        <f t="shared" si="6"/>
        <v>338</v>
      </c>
      <c r="AE54" s="3">
        <v>166</v>
      </c>
      <c r="AF54" s="3">
        <f t="shared" si="7"/>
        <v>203</v>
      </c>
      <c r="AG54" s="3">
        <v>367</v>
      </c>
      <c r="AH54" s="3">
        <v>19</v>
      </c>
      <c r="AI54" s="3">
        <v>1</v>
      </c>
      <c r="AJ54" s="3">
        <v>4</v>
      </c>
      <c r="AK54" s="3">
        <v>10</v>
      </c>
      <c r="AL54" s="3">
        <v>2</v>
      </c>
      <c r="AM54" s="3">
        <v>10.6</v>
      </c>
      <c r="AN54" s="3">
        <f t="shared" si="8"/>
        <v>13</v>
      </c>
      <c r="AO54" s="12">
        <f t="shared" si="9"/>
        <v>11.007692307692308</v>
      </c>
      <c r="AP54" s="3">
        <f t="shared" si="10"/>
        <v>31</v>
      </c>
      <c r="AQ54" s="3">
        <f>_xlfn.IFNA(VLOOKUP(C54, 'FanGraphs Plus Stats 1-2000'!$D$2:$L$1048576, MATCH("wRC+", FanGraphs_Plus_Stats_1_1500[[#Headers],[ID]:[BABIP+]], 0), FALSE), 0)</f>
        <v>164</v>
      </c>
      <c r="AR54" s="3">
        <f t="shared" si="11"/>
        <v>198</v>
      </c>
      <c r="AS54" s="3">
        <v>8.4</v>
      </c>
      <c r="AT54" s="3">
        <f t="shared" si="12"/>
        <v>15</v>
      </c>
      <c r="AU54" s="3">
        <v>9.9</v>
      </c>
      <c r="AV54" s="3">
        <f t="shared" si="13"/>
        <v>11</v>
      </c>
      <c r="AW54" s="14">
        <v>1.9</v>
      </c>
      <c r="AX54" s="3">
        <f t="shared" si="14"/>
        <v>230</v>
      </c>
      <c r="AY54" s="3">
        <v>59</v>
      </c>
      <c r="AZ54" s="3">
        <v>-1</v>
      </c>
      <c r="BA54" s="3">
        <v>8</v>
      </c>
      <c r="BB54" s="3">
        <v>7</v>
      </c>
      <c r="BC54" s="3">
        <v>8</v>
      </c>
      <c r="BD54" s="3" t="s">
        <v>91</v>
      </c>
      <c r="BE54" s="13">
        <f t="shared" si="15"/>
        <v>63.440495823231011</v>
      </c>
    </row>
    <row r="55" spans="1:57" x14ac:dyDescent="0.45">
      <c r="A55" s="1">
        <f t="shared" si="0"/>
        <v>103</v>
      </c>
      <c r="B55" s="3" t="s">
        <v>67</v>
      </c>
      <c r="C55" s="3" t="str">
        <f t="shared" si="1"/>
        <v>Mickey Mantle - 1958</v>
      </c>
      <c r="D55" s="3">
        <v>1958</v>
      </c>
      <c r="E55" s="3">
        <v>26</v>
      </c>
      <c r="F55" s="3" t="s">
        <v>42</v>
      </c>
      <c r="G55" s="3" t="s">
        <v>43</v>
      </c>
      <c r="H55" s="3">
        <v>150</v>
      </c>
      <c r="I55" s="3">
        <v>654</v>
      </c>
      <c r="J55" s="3">
        <v>519</v>
      </c>
      <c r="K55" s="3">
        <v>127</v>
      </c>
      <c r="L55" s="3">
        <v>158</v>
      </c>
      <c r="M55" s="3">
        <v>94</v>
      </c>
      <c r="N55" s="3">
        <v>21</v>
      </c>
      <c r="O55" s="3">
        <v>1</v>
      </c>
      <c r="P55" s="3">
        <v>42</v>
      </c>
      <c r="Q55" s="3">
        <f t="shared" si="2"/>
        <v>117</v>
      </c>
      <c r="R55" s="3">
        <v>97</v>
      </c>
      <c r="S55" s="3">
        <v>18</v>
      </c>
      <c r="T55" s="3">
        <v>3</v>
      </c>
      <c r="U55" s="3">
        <v>129</v>
      </c>
      <c r="V55" s="3">
        <v>120</v>
      </c>
      <c r="W55" s="3">
        <v>0.30399999999999999</v>
      </c>
      <c r="X55" s="3">
        <f t="shared" si="3"/>
        <v>528</v>
      </c>
      <c r="Y55" s="3">
        <v>0.443</v>
      </c>
      <c r="Z55" s="3">
        <f t="shared" si="4"/>
        <v>83</v>
      </c>
      <c r="AA55" s="3">
        <v>0.59199999999999997</v>
      </c>
      <c r="AB55" s="3">
        <f t="shared" si="5"/>
        <v>215</v>
      </c>
      <c r="AC55" s="3">
        <v>1.0349999999999999</v>
      </c>
      <c r="AD55" s="3">
        <f t="shared" si="6"/>
        <v>121</v>
      </c>
      <c r="AE55" s="3">
        <v>188</v>
      </c>
      <c r="AF55" s="3">
        <f t="shared" si="7"/>
        <v>44</v>
      </c>
      <c r="AG55" s="3">
        <v>307</v>
      </c>
      <c r="AH55" s="3">
        <v>11</v>
      </c>
      <c r="AI55" s="3">
        <v>2</v>
      </c>
      <c r="AJ55" s="3">
        <v>2</v>
      </c>
      <c r="AK55" s="3">
        <v>2</v>
      </c>
      <c r="AL55" s="3">
        <v>13</v>
      </c>
      <c r="AM55" s="3">
        <v>8.6999999999999993</v>
      </c>
      <c r="AN55" s="3">
        <f t="shared" si="8"/>
        <v>103</v>
      </c>
      <c r="AO55" s="12">
        <f t="shared" si="9"/>
        <v>9.395999999999999</v>
      </c>
      <c r="AP55" s="3">
        <f t="shared" si="10"/>
        <v>108</v>
      </c>
      <c r="AQ55" s="3">
        <f>_xlfn.IFNA(VLOOKUP(C55, 'FanGraphs Plus Stats 1-2000'!$D$2:$L$1048576, MATCH("wRC+", FanGraphs_Plus_Stats_1_1500[[#Headers],[ID]:[BABIP+]], 0), FALSE), 0)</f>
        <v>187</v>
      </c>
      <c r="AR55" s="3">
        <f t="shared" si="11"/>
        <v>36</v>
      </c>
      <c r="AS55" s="3">
        <v>6.7</v>
      </c>
      <c r="AT55" s="3">
        <f t="shared" si="12"/>
        <v>84</v>
      </c>
      <c r="AU55" s="3">
        <v>9.1999999999999993</v>
      </c>
      <c r="AV55" s="3">
        <f t="shared" si="13"/>
        <v>25</v>
      </c>
      <c r="AW55" s="14">
        <v>-0.7</v>
      </c>
      <c r="AX55" s="3">
        <f t="shared" si="14"/>
        <v>924</v>
      </c>
      <c r="AY55" s="3">
        <v>64</v>
      </c>
      <c r="AZ55" s="3">
        <v>1</v>
      </c>
      <c r="BA55" s="3">
        <v>6</v>
      </c>
      <c r="BB55" s="3">
        <v>7</v>
      </c>
      <c r="BC55" s="3">
        <v>-5</v>
      </c>
      <c r="BD55" s="3" t="s">
        <v>83</v>
      </c>
      <c r="BE55" s="13">
        <f t="shared" si="15"/>
        <v>64.789412128670705</v>
      </c>
    </row>
    <row r="56" spans="1:57" x14ac:dyDescent="0.45">
      <c r="A56" s="1">
        <f t="shared" si="0"/>
        <v>140</v>
      </c>
      <c r="B56" s="3" t="s">
        <v>86</v>
      </c>
      <c r="C56" s="3" t="str">
        <f t="shared" si="1"/>
        <v>Ted Williams - 1948</v>
      </c>
      <c r="D56" s="3">
        <v>1948</v>
      </c>
      <c r="E56" s="3">
        <v>29</v>
      </c>
      <c r="F56" s="3" t="s">
        <v>48</v>
      </c>
      <c r="G56" s="3" t="s">
        <v>43</v>
      </c>
      <c r="H56" s="3">
        <v>137</v>
      </c>
      <c r="I56" s="3">
        <v>638</v>
      </c>
      <c r="J56" s="3">
        <v>509</v>
      </c>
      <c r="K56" s="3">
        <v>124</v>
      </c>
      <c r="L56" s="3">
        <v>188</v>
      </c>
      <c r="M56" s="3">
        <v>116</v>
      </c>
      <c r="N56" s="3">
        <v>44</v>
      </c>
      <c r="O56" s="3">
        <v>3</v>
      </c>
      <c r="P56" s="3">
        <v>25</v>
      </c>
      <c r="Q56" s="3">
        <f t="shared" si="2"/>
        <v>600</v>
      </c>
      <c r="R56" s="3">
        <v>127</v>
      </c>
      <c r="S56" s="3">
        <v>4</v>
      </c>
      <c r="T56" s="3">
        <v>0</v>
      </c>
      <c r="U56" s="3">
        <v>126</v>
      </c>
      <c r="V56" s="3">
        <v>41</v>
      </c>
      <c r="W56" s="3">
        <v>0.36899999999999999</v>
      </c>
      <c r="X56" s="3">
        <f t="shared" si="3"/>
        <v>10</v>
      </c>
      <c r="Y56" s="3">
        <v>0.497</v>
      </c>
      <c r="Z56" s="3">
        <f t="shared" si="4"/>
        <v>9</v>
      </c>
      <c r="AA56" s="3">
        <v>0.61499999999999999</v>
      </c>
      <c r="AB56" s="3">
        <f t="shared" si="5"/>
        <v>127</v>
      </c>
      <c r="AC56" s="3">
        <v>1.1120000000000001</v>
      </c>
      <c r="AD56" s="3">
        <f t="shared" si="6"/>
        <v>33</v>
      </c>
      <c r="AE56" s="3">
        <v>189</v>
      </c>
      <c r="AF56" s="3">
        <f t="shared" si="7"/>
        <v>39</v>
      </c>
      <c r="AG56" s="3">
        <v>313</v>
      </c>
      <c r="AH56" s="3">
        <v>10</v>
      </c>
      <c r="AI56" s="3">
        <v>3</v>
      </c>
      <c r="AJ56" s="3">
        <v>0</v>
      </c>
      <c r="AK56" s="2"/>
      <c r="AL56" s="3">
        <v>14</v>
      </c>
      <c r="AM56" s="3">
        <v>8.3000000000000007</v>
      </c>
      <c r="AN56" s="3">
        <f t="shared" si="8"/>
        <v>140</v>
      </c>
      <c r="AO56" s="12">
        <f t="shared" si="9"/>
        <v>9.8145985401459868</v>
      </c>
      <c r="AP56" s="3">
        <f t="shared" si="10"/>
        <v>75</v>
      </c>
      <c r="AQ56" s="3">
        <f>_xlfn.IFNA(VLOOKUP(C56, 'FanGraphs Plus Stats 1-2000'!$D$2:$L$1048576, MATCH("wRC+", FanGraphs_Plus_Stats_1_1500[[#Headers],[ID]:[BABIP+]], 0), FALSE), 0)</f>
        <v>181</v>
      </c>
      <c r="AR56" s="3">
        <f t="shared" si="11"/>
        <v>51</v>
      </c>
      <c r="AS56" s="3">
        <v>6.6</v>
      </c>
      <c r="AT56" s="3">
        <f t="shared" si="12"/>
        <v>96</v>
      </c>
      <c r="AU56" s="3">
        <v>8.3000000000000007</v>
      </c>
      <c r="AV56" s="3">
        <f t="shared" si="13"/>
        <v>85</v>
      </c>
      <c r="AW56" s="14">
        <v>-0.6</v>
      </c>
      <c r="AX56" s="3">
        <f t="shared" si="14"/>
        <v>904</v>
      </c>
      <c r="AY56" s="3">
        <v>70</v>
      </c>
      <c r="AZ56" s="3">
        <v>1</v>
      </c>
      <c r="BA56" s="3">
        <v>3</v>
      </c>
      <c r="BB56" s="3">
        <v>5</v>
      </c>
      <c r="BC56" s="3">
        <v>0</v>
      </c>
      <c r="BD56" s="3" t="s">
        <v>130</v>
      </c>
      <c r="BE56" s="13">
        <f t="shared" si="15"/>
        <v>67.601451434967743</v>
      </c>
    </row>
    <row r="57" spans="1:57" x14ac:dyDescent="0.45">
      <c r="A57" s="1">
        <f t="shared" si="0"/>
        <v>23</v>
      </c>
      <c r="B57" s="3" t="s">
        <v>109</v>
      </c>
      <c r="C57" s="3" t="str">
        <f t="shared" si="1"/>
        <v>Lou Boudreau - 1948</v>
      </c>
      <c r="D57" s="3">
        <v>1948</v>
      </c>
      <c r="E57" s="3">
        <v>30</v>
      </c>
      <c r="F57" s="3" t="s">
        <v>110</v>
      </c>
      <c r="G57" s="3" t="s">
        <v>43</v>
      </c>
      <c r="H57" s="3">
        <v>152</v>
      </c>
      <c r="I57" s="3">
        <v>676</v>
      </c>
      <c r="J57" s="3">
        <v>560</v>
      </c>
      <c r="K57" s="3">
        <v>116</v>
      </c>
      <c r="L57" s="3">
        <v>199</v>
      </c>
      <c r="M57" s="3">
        <v>141</v>
      </c>
      <c r="N57" s="3">
        <v>34</v>
      </c>
      <c r="O57" s="3">
        <v>6</v>
      </c>
      <c r="P57" s="3">
        <v>18</v>
      </c>
      <c r="Q57" s="3">
        <f t="shared" si="2"/>
        <v>813</v>
      </c>
      <c r="R57" s="3">
        <v>106</v>
      </c>
      <c r="S57" s="3">
        <v>3</v>
      </c>
      <c r="T57" s="3">
        <v>2</v>
      </c>
      <c r="U57" s="3">
        <v>98</v>
      </c>
      <c r="V57" s="3">
        <v>9</v>
      </c>
      <c r="W57" s="3">
        <v>0.35499999999999998</v>
      </c>
      <c r="X57" s="3">
        <f t="shared" si="3"/>
        <v>41</v>
      </c>
      <c r="Y57" s="3">
        <v>0.45300000000000001</v>
      </c>
      <c r="Z57" s="3">
        <f t="shared" si="4"/>
        <v>51</v>
      </c>
      <c r="AA57" s="3">
        <v>0.53400000000000003</v>
      </c>
      <c r="AB57" s="3">
        <f t="shared" si="5"/>
        <v>493</v>
      </c>
      <c r="AC57" s="3">
        <v>0.98699999999999999</v>
      </c>
      <c r="AD57" s="3">
        <f t="shared" si="6"/>
        <v>248</v>
      </c>
      <c r="AE57" s="3">
        <v>166</v>
      </c>
      <c r="AF57" s="3">
        <f t="shared" si="7"/>
        <v>203</v>
      </c>
      <c r="AG57" s="3">
        <v>299</v>
      </c>
      <c r="AH57" s="3">
        <v>15</v>
      </c>
      <c r="AI57" s="3">
        <v>2</v>
      </c>
      <c r="AJ57" s="3">
        <v>16</v>
      </c>
      <c r="AK57" s="2"/>
      <c r="AL57" s="3">
        <v>7</v>
      </c>
      <c r="AM57" s="3">
        <v>10.4</v>
      </c>
      <c r="AN57" s="3">
        <f t="shared" si="8"/>
        <v>23</v>
      </c>
      <c r="AO57" s="12">
        <f t="shared" si="9"/>
        <v>11.08421052631579</v>
      </c>
      <c r="AP57" s="3">
        <f t="shared" si="10"/>
        <v>28</v>
      </c>
      <c r="AQ57" s="3">
        <f>_xlfn.IFNA(VLOOKUP(C57, 'FanGraphs Plus Stats 1-2000'!$D$2:$L$1048576, MATCH("wRC+", FanGraphs_Plus_Stats_1_1500[[#Headers],[ID]:[BABIP+]], 0), FALSE), 0)</f>
        <v>164</v>
      </c>
      <c r="AR57" s="3">
        <f t="shared" si="11"/>
        <v>198</v>
      </c>
      <c r="AS57" s="3">
        <v>8.4</v>
      </c>
      <c r="AT57" s="3">
        <f t="shared" si="12"/>
        <v>15</v>
      </c>
      <c r="AU57" s="3">
        <v>8.3000000000000007</v>
      </c>
      <c r="AV57" s="3">
        <f t="shared" si="13"/>
        <v>85</v>
      </c>
      <c r="AW57" s="14">
        <v>3</v>
      </c>
      <c r="AX57" s="3">
        <f t="shared" si="14"/>
        <v>46</v>
      </c>
      <c r="AY57" s="3">
        <v>57</v>
      </c>
      <c r="AZ57" s="3">
        <v>1</v>
      </c>
      <c r="BA57" s="3">
        <v>-1</v>
      </c>
      <c r="BB57" s="3">
        <v>0</v>
      </c>
      <c r="BC57" s="3">
        <v>20</v>
      </c>
      <c r="BD57" s="3" t="s">
        <v>111</v>
      </c>
      <c r="BE57" s="13">
        <f t="shared" si="15"/>
        <v>71.328283654666677</v>
      </c>
    </row>
    <row r="58" spans="1:57" x14ac:dyDescent="0.45">
      <c r="A58" s="1">
        <f t="shared" si="0"/>
        <v>50</v>
      </c>
      <c r="B58" s="3" t="s">
        <v>47</v>
      </c>
      <c r="C58" s="3" t="str">
        <f t="shared" si="1"/>
        <v>Carl Yastrzemski - 1970</v>
      </c>
      <c r="D58" s="3">
        <v>1970</v>
      </c>
      <c r="E58" s="3">
        <v>30</v>
      </c>
      <c r="F58" s="3" t="s">
        <v>48</v>
      </c>
      <c r="G58" s="3" t="s">
        <v>43</v>
      </c>
      <c r="H58" s="3">
        <v>161</v>
      </c>
      <c r="I58" s="3">
        <v>698</v>
      </c>
      <c r="J58" s="3">
        <v>566</v>
      </c>
      <c r="K58" s="3">
        <v>125</v>
      </c>
      <c r="L58" s="3">
        <v>186</v>
      </c>
      <c r="M58" s="3">
        <v>117</v>
      </c>
      <c r="N58" s="3">
        <v>29</v>
      </c>
      <c r="O58" s="3">
        <v>0</v>
      </c>
      <c r="P58" s="3">
        <v>40</v>
      </c>
      <c r="Q58" s="3">
        <f t="shared" si="2"/>
        <v>165</v>
      </c>
      <c r="R58" s="3">
        <v>102</v>
      </c>
      <c r="S58" s="3">
        <v>23</v>
      </c>
      <c r="T58" s="3">
        <v>13</v>
      </c>
      <c r="U58" s="3">
        <v>128</v>
      </c>
      <c r="V58" s="3">
        <v>66</v>
      </c>
      <c r="W58" s="3">
        <v>0.32900000000000001</v>
      </c>
      <c r="X58" s="3">
        <f t="shared" si="3"/>
        <v>182</v>
      </c>
      <c r="Y58" s="3">
        <v>0.45200000000000001</v>
      </c>
      <c r="Z58" s="3">
        <f t="shared" si="4"/>
        <v>55</v>
      </c>
      <c r="AA58" s="3">
        <v>0.59199999999999997</v>
      </c>
      <c r="AB58" s="3">
        <f t="shared" si="5"/>
        <v>215</v>
      </c>
      <c r="AC58" s="3">
        <v>1.044</v>
      </c>
      <c r="AD58" s="3">
        <f t="shared" si="6"/>
        <v>105</v>
      </c>
      <c r="AE58" s="3">
        <v>177</v>
      </c>
      <c r="AF58" s="3">
        <f t="shared" si="7"/>
        <v>93</v>
      </c>
      <c r="AG58" s="3">
        <v>335</v>
      </c>
      <c r="AH58" s="3">
        <v>12</v>
      </c>
      <c r="AI58" s="3">
        <v>1</v>
      </c>
      <c r="AJ58" s="3">
        <v>0</v>
      </c>
      <c r="AK58" s="3">
        <v>2</v>
      </c>
      <c r="AL58" s="3">
        <v>12</v>
      </c>
      <c r="AM58" s="3">
        <v>9.5</v>
      </c>
      <c r="AN58" s="3">
        <f t="shared" si="8"/>
        <v>50</v>
      </c>
      <c r="AO58" s="12">
        <f t="shared" si="9"/>
        <v>9.5590062111801242</v>
      </c>
      <c r="AP58" s="3">
        <f t="shared" si="10"/>
        <v>97</v>
      </c>
      <c r="AQ58" s="3">
        <f>_xlfn.IFNA(VLOOKUP(C58, 'FanGraphs Plus Stats 1-2000'!$D$2:$L$1048576, MATCH("wRC+", FanGraphs_Plus_Stats_1_1500[[#Headers],[ID]:[BABIP+]], 0), FALSE), 0)</f>
        <v>179</v>
      </c>
      <c r="AR58" s="3">
        <f t="shared" si="11"/>
        <v>60</v>
      </c>
      <c r="AS58" s="3">
        <v>7.1</v>
      </c>
      <c r="AT58" s="3">
        <f t="shared" si="12"/>
        <v>63</v>
      </c>
      <c r="AU58" s="3">
        <v>8.9</v>
      </c>
      <c r="AV58" s="3">
        <f t="shared" si="13"/>
        <v>38</v>
      </c>
      <c r="AW58" s="14">
        <v>-0.3</v>
      </c>
      <c r="AX58" s="3">
        <f t="shared" si="14"/>
        <v>839</v>
      </c>
      <c r="AY58" s="3">
        <v>66</v>
      </c>
      <c r="AZ58" s="3">
        <v>0</v>
      </c>
      <c r="BA58" s="3">
        <v>3</v>
      </c>
      <c r="BB58" s="3">
        <v>4</v>
      </c>
      <c r="BC58" s="3">
        <v>7</v>
      </c>
      <c r="BD58" s="3" t="s">
        <v>167</v>
      </c>
      <c r="BE58" s="13">
        <f t="shared" si="15"/>
        <v>72.126354880739441</v>
      </c>
    </row>
    <row r="59" spans="1:57" x14ac:dyDescent="0.45">
      <c r="A59" s="1">
        <f t="shared" si="0"/>
        <v>16</v>
      </c>
      <c r="B59" s="3" t="s">
        <v>74</v>
      </c>
      <c r="C59" s="3" t="str">
        <f t="shared" si="1"/>
        <v>Willie Mays - 1962</v>
      </c>
      <c r="D59" s="3">
        <v>1962</v>
      </c>
      <c r="E59" s="3">
        <v>31</v>
      </c>
      <c r="F59" s="3" t="s">
        <v>58</v>
      </c>
      <c r="G59" s="3" t="s">
        <v>52</v>
      </c>
      <c r="H59" s="3">
        <v>162</v>
      </c>
      <c r="I59" s="3">
        <v>706</v>
      </c>
      <c r="J59" s="3">
        <v>621</v>
      </c>
      <c r="K59" s="3">
        <v>130</v>
      </c>
      <c r="L59" s="3">
        <v>189</v>
      </c>
      <c r="M59" s="3">
        <v>99</v>
      </c>
      <c r="N59" s="3">
        <v>36</v>
      </c>
      <c r="O59" s="3">
        <v>5</v>
      </c>
      <c r="P59" s="3">
        <v>49</v>
      </c>
      <c r="Q59" s="3">
        <f t="shared" si="2"/>
        <v>35</v>
      </c>
      <c r="R59" s="3">
        <v>141</v>
      </c>
      <c r="S59" s="3">
        <v>18</v>
      </c>
      <c r="T59" s="3">
        <v>2</v>
      </c>
      <c r="U59" s="3">
        <v>78</v>
      </c>
      <c r="V59" s="3">
        <v>85</v>
      </c>
      <c r="W59" s="3">
        <v>0.30399999999999999</v>
      </c>
      <c r="X59" s="3">
        <f t="shared" si="3"/>
        <v>528</v>
      </c>
      <c r="Y59" s="3">
        <v>0.38400000000000001</v>
      </c>
      <c r="Z59" s="3">
        <f t="shared" si="4"/>
        <v>556</v>
      </c>
      <c r="AA59" s="3">
        <v>0.61499999999999999</v>
      </c>
      <c r="AB59" s="3">
        <f t="shared" si="5"/>
        <v>127</v>
      </c>
      <c r="AC59" s="3">
        <v>0.999</v>
      </c>
      <c r="AD59" s="3">
        <f t="shared" si="6"/>
        <v>218</v>
      </c>
      <c r="AE59" s="3">
        <v>165</v>
      </c>
      <c r="AF59" s="3">
        <f t="shared" si="7"/>
        <v>217</v>
      </c>
      <c r="AG59" s="3">
        <v>382</v>
      </c>
      <c r="AH59" s="3">
        <v>19</v>
      </c>
      <c r="AI59" s="3">
        <v>4</v>
      </c>
      <c r="AJ59" s="3">
        <v>0</v>
      </c>
      <c r="AK59" s="3">
        <v>3</v>
      </c>
      <c r="AL59" s="3">
        <v>11</v>
      </c>
      <c r="AM59" s="3">
        <v>10.5</v>
      </c>
      <c r="AN59" s="3">
        <f t="shared" si="8"/>
        <v>16</v>
      </c>
      <c r="AO59" s="12">
        <f t="shared" si="9"/>
        <v>10.5</v>
      </c>
      <c r="AP59" s="3">
        <f t="shared" si="10"/>
        <v>42</v>
      </c>
      <c r="AQ59" s="3">
        <f>_xlfn.IFNA(VLOOKUP(C59, 'FanGraphs Plus Stats 1-2000'!$D$2:$L$1048576, MATCH("wRC+", FanGraphs_Plus_Stats_1_1500[[#Headers],[ID]:[BABIP+]], 0), FALSE), 0)</f>
        <v>163</v>
      </c>
      <c r="AR59" s="3">
        <f t="shared" si="11"/>
        <v>212</v>
      </c>
      <c r="AS59" s="3">
        <v>7.9</v>
      </c>
      <c r="AT59" s="3">
        <f t="shared" si="12"/>
        <v>30</v>
      </c>
      <c r="AU59" s="3">
        <v>8.3000000000000007</v>
      </c>
      <c r="AV59" s="3">
        <f t="shared" si="13"/>
        <v>85</v>
      </c>
      <c r="AW59" s="14">
        <v>2.1</v>
      </c>
      <c r="AX59" s="3">
        <f t="shared" si="14"/>
        <v>167</v>
      </c>
      <c r="AY59" s="3">
        <v>55</v>
      </c>
      <c r="AZ59" s="3">
        <v>-2</v>
      </c>
      <c r="BA59" s="3">
        <v>4</v>
      </c>
      <c r="BB59" s="3">
        <v>2</v>
      </c>
      <c r="BC59" s="3">
        <v>20</v>
      </c>
      <c r="BD59" s="3" t="s">
        <v>68</v>
      </c>
      <c r="BE59" s="13">
        <f t="shared" si="15"/>
        <v>74.566063600445958</v>
      </c>
    </row>
    <row r="60" spans="1:57" x14ac:dyDescent="0.45">
      <c r="A60" s="1">
        <f t="shared" si="0"/>
        <v>103</v>
      </c>
      <c r="B60" s="3" t="s">
        <v>149</v>
      </c>
      <c r="C60" s="3" t="str">
        <f t="shared" si="1"/>
        <v>Albert Pujols - 2003</v>
      </c>
      <c r="D60" s="3">
        <v>2003</v>
      </c>
      <c r="E60" s="3">
        <v>23</v>
      </c>
      <c r="F60" s="3" t="s">
        <v>51</v>
      </c>
      <c r="G60" s="3" t="s">
        <v>52</v>
      </c>
      <c r="H60" s="3">
        <v>157</v>
      </c>
      <c r="I60" s="3">
        <v>685</v>
      </c>
      <c r="J60" s="3">
        <v>591</v>
      </c>
      <c r="K60" s="3">
        <v>137</v>
      </c>
      <c r="L60" s="3">
        <v>212</v>
      </c>
      <c r="M60" s="3">
        <v>117</v>
      </c>
      <c r="N60" s="3">
        <v>51</v>
      </c>
      <c r="O60" s="3">
        <v>1</v>
      </c>
      <c r="P60" s="3">
        <v>43</v>
      </c>
      <c r="Q60" s="3">
        <f t="shared" si="2"/>
        <v>103</v>
      </c>
      <c r="R60" s="3">
        <v>124</v>
      </c>
      <c r="S60" s="3">
        <v>5</v>
      </c>
      <c r="T60" s="3">
        <v>1</v>
      </c>
      <c r="U60" s="3">
        <v>79</v>
      </c>
      <c r="V60" s="3">
        <v>65</v>
      </c>
      <c r="W60" s="3">
        <v>0.35899999999999999</v>
      </c>
      <c r="X60" s="3">
        <f t="shared" si="3"/>
        <v>29</v>
      </c>
      <c r="Y60" s="3">
        <v>0.439</v>
      </c>
      <c r="Z60" s="3">
        <f t="shared" si="4"/>
        <v>95</v>
      </c>
      <c r="AA60" s="3">
        <v>0.66700000000000004</v>
      </c>
      <c r="AB60" s="3">
        <f t="shared" si="5"/>
        <v>30</v>
      </c>
      <c r="AC60" s="3">
        <v>1.1060000000000001</v>
      </c>
      <c r="AD60" s="3">
        <f t="shared" si="6"/>
        <v>39</v>
      </c>
      <c r="AE60" s="3">
        <v>187</v>
      </c>
      <c r="AF60" s="3">
        <f t="shared" si="7"/>
        <v>48</v>
      </c>
      <c r="AG60" s="3">
        <v>394</v>
      </c>
      <c r="AH60" s="3">
        <v>13</v>
      </c>
      <c r="AI60" s="3">
        <v>10</v>
      </c>
      <c r="AJ60" s="3">
        <v>0</v>
      </c>
      <c r="AK60" s="3">
        <v>5</v>
      </c>
      <c r="AL60" s="3">
        <v>12</v>
      </c>
      <c r="AM60" s="3">
        <v>8.6999999999999993</v>
      </c>
      <c r="AN60" s="3">
        <f t="shared" si="8"/>
        <v>103</v>
      </c>
      <c r="AO60" s="12">
        <f t="shared" si="9"/>
        <v>8.9770700636942671</v>
      </c>
      <c r="AP60" s="3">
        <f t="shared" si="10"/>
        <v>149</v>
      </c>
      <c r="AQ60" s="3">
        <f>_xlfn.IFNA(VLOOKUP(C60, 'FanGraphs Plus Stats 1-2000'!$D$2:$L$1048576, MATCH("wRC+", FanGraphs_Plus_Stats_1_1500[[#Headers],[ID]:[BABIP+]], 0), FALSE), 0)</f>
        <v>184</v>
      </c>
      <c r="AR60" s="3">
        <f t="shared" si="11"/>
        <v>46</v>
      </c>
      <c r="AS60" s="3">
        <v>6.6</v>
      </c>
      <c r="AT60" s="3">
        <f t="shared" si="12"/>
        <v>96</v>
      </c>
      <c r="AU60" s="3">
        <v>8.6</v>
      </c>
      <c r="AV60" s="3">
        <f t="shared" si="13"/>
        <v>62</v>
      </c>
      <c r="AW60" s="14">
        <v>-0.8</v>
      </c>
      <c r="AX60" s="3">
        <f t="shared" si="14"/>
        <v>939</v>
      </c>
      <c r="AY60" s="3">
        <v>73</v>
      </c>
      <c r="AZ60" s="3">
        <v>0</v>
      </c>
      <c r="BA60" s="3">
        <v>2</v>
      </c>
      <c r="BB60" s="3">
        <v>2</v>
      </c>
      <c r="BC60" s="3">
        <v>1</v>
      </c>
      <c r="BD60" s="3" t="s">
        <v>245</v>
      </c>
      <c r="BE60" s="13">
        <f t="shared" si="15"/>
        <v>76.296680038160162</v>
      </c>
    </row>
    <row r="61" spans="1:57" x14ac:dyDescent="0.45">
      <c r="A61" s="1">
        <f t="shared" si="0"/>
        <v>23</v>
      </c>
      <c r="B61" s="3" t="s">
        <v>1141</v>
      </c>
      <c r="C61" s="3" t="str">
        <f t="shared" si="1"/>
        <v>Alex Rodriguez - 2000</v>
      </c>
      <c r="D61" s="3">
        <v>2000</v>
      </c>
      <c r="E61" s="3">
        <v>24</v>
      </c>
      <c r="F61" s="3" t="s">
        <v>106</v>
      </c>
      <c r="G61" s="3" t="s">
        <v>43</v>
      </c>
      <c r="H61" s="3">
        <v>148</v>
      </c>
      <c r="I61" s="3">
        <v>672</v>
      </c>
      <c r="J61" s="3">
        <v>554</v>
      </c>
      <c r="K61" s="3">
        <v>134</v>
      </c>
      <c r="L61" s="3">
        <v>175</v>
      </c>
      <c r="M61" s="3">
        <v>98</v>
      </c>
      <c r="N61" s="3">
        <v>34</v>
      </c>
      <c r="O61" s="3">
        <v>2</v>
      </c>
      <c r="P61" s="3">
        <v>41</v>
      </c>
      <c r="Q61" s="3">
        <f t="shared" si="2"/>
        <v>141</v>
      </c>
      <c r="R61" s="3">
        <v>132</v>
      </c>
      <c r="S61" s="3">
        <v>15</v>
      </c>
      <c r="T61" s="3">
        <v>4</v>
      </c>
      <c r="U61" s="3">
        <v>100</v>
      </c>
      <c r="V61" s="3">
        <v>121</v>
      </c>
      <c r="W61" s="3">
        <v>0.316</v>
      </c>
      <c r="X61" s="3">
        <f t="shared" si="3"/>
        <v>345</v>
      </c>
      <c r="Y61" s="3">
        <v>0.42</v>
      </c>
      <c r="Z61" s="3">
        <f t="shared" si="4"/>
        <v>199</v>
      </c>
      <c r="AA61" s="3">
        <v>0.60599999999999998</v>
      </c>
      <c r="AB61" s="3">
        <f t="shared" si="5"/>
        <v>160</v>
      </c>
      <c r="AC61" s="3">
        <v>1.026</v>
      </c>
      <c r="AD61" s="3">
        <f t="shared" si="6"/>
        <v>148</v>
      </c>
      <c r="AE61" s="3">
        <v>163</v>
      </c>
      <c r="AF61" s="3">
        <f t="shared" si="7"/>
        <v>244</v>
      </c>
      <c r="AG61" s="3">
        <v>336</v>
      </c>
      <c r="AH61" s="3">
        <v>10</v>
      </c>
      <c r="AI61" s="3">
        <v>7</v>
      </c>
      <c r="AJ61" s="3">
        <v>0</v>
      </c>
      <c r="AK61" s="3">
        <v>11</v>
      </c>
      <c r="AL61" s="3">
        <v>5</v>
      </c>
      <c r="AM61" s="3">
        <v>10.4</v>
      </c>
      <c r="AN61" s="3">
        <f t="shared" si="8"/>
        <v>23</v>
      </c>
      <c r="AO61" s="12">
        <f t="shared" si="9"/>
        <v>11.383783783783784</v>
      </c>
      <c r="AP61" s="3">
        <f t="shared" si="10"/>
        <v>23</v>
      </c>
      <c r="AQ61" s="3">
        <f>_xlfn.IFNA(VLOOKUP(C61, 'FanGraphs Plus Stats 1-2000'!$D$2:$L$1048576, MATCH("wRC+", FanGraphs_Plus_Stats_1_1500[[#Headers],[ID]:[BABIP+]], 0), FALSE), 0)</f>
        <v>158</v>
      </c>
      <c r="AR61" s="3">
        <f t="shared" si="11"/>
        <v>270</v>
      </c>
      <c r="AS61" s="3">
        <v>8.1</v>
      </c>
      <c r="AT61" s="3">
        <f t="shared" si="12"/>
        <v>22</v>
      </c>
      <c r="AU61" s="3">
        <v>8.9</v>
      </c>
      <c r="AV61" s="3">
        <f t="shared" si="13"/>
        <v>38</v>
      </c>
      <c r="AW61" s="14">
        <v>2.4</v>
      </c>
      <c r="AX61" s="3">
        <f t="shared" si="14"/>
        <v>102</v>
      </c>
      <c r="AY61" s="3">
        <v>58</v>
      </c>
      <c r="AZ61" s="3">
        <v>1</v>
      </c>
      <c r="BA61" s="3">
        <v>6</v>
      </c>
      <c r="BB61" s="3">
        <v>7</v>
      </c>
      <c r="BC61" s="3">
        <v>16</v>
      </c>
      <c r="BD61" s="3" t="s">
        <v>62</v>
      </c>
      <c r="BE61" s="13">
        <f t="shared" si="15"/>
        <v>76.833800502078859</v>
      </c>
    </row>
    <row r="62" spans="1:57" x14ac:dyDescent="0.45">
      <c r="A62" s="1">
        <f t="shared" si="0"/>
        <v>103</v>
      </c>
      <c r="B62" s="3" t="s">
        <v>242</v>
      </c>
      <c r="C62" s="3" t="str">
        <f t="shared" si="1"/>
        <v>Mike Piazza - 1997</v>
      </c>
      <c r="D62" s="3">
        <v>1997</v>
      </c>
      <c r="E62" s="3">
        <v>28</v>
      </c>
      <c r="F62" s="3" t="s">
        <v>164</v>
      </c>
      <c r="G62" s="3" t="s">
        <v>52</v>
      </c>
      <c r="H62" s="3">
        <v>152</v>
      </c>
      <c r="I62" s="3">
        <v>633</v>
      </c>
      <c r="J62" s="3">
        <v>556</v>
      </c>
      <c r="K62" s="3">
        <v>104</v>
      </c>
      <c r="L62" s="3">
        <v>201</v>
      </c>
      <c r="M62" s="3">
        <v>128</v>
      </c>
      <c r="N62" s="3">
        <v>32</v>
      </c>
      <c r="O62" s="3">
        <v>1</v>
      </c>
      <c r="P62" s="3">
        <v>40</v>
      </c>
      <c r="Q62" s="3">
        <f t="shared" si="2"/>
        <v>165</v>
      </c>
      <c r="R62" s="3">
        <v>124</v>
      </c>
      <c r="S62" s="3">
        <v>5</v>
      </c>
      <c r="T62" s="3">
        <v>1</v>
      </c>
      <c r="U62" s="3">
        <v>69</v>
      </c>
      <c r="V62" s="3">
        <v>77</v>
      </c>
      <c r="W62" s="3">
        <v>0.36199999999999999</v>
      </c>
      <c r="X62" s="3">
        <f t="shared" si="3"/>
        <v>25</v>
      </c>
      <c r="Y62" s="3">
        <v>0.43099999999999999</v>
      </c>
      <c r="Z62" s="3">
        <f t="shared" si="4"/>
        <v>129</v>
      </c>
      <c r="AA62" s="3">
        <v>0.63800000000000001</v>
      </c>
      <c r="AB62" s="3">
        <f t="shared" si="5"/>
        <v>70</v>
      </c>
      <c r="AC62" s="3">
        <v>1.07</v>
      </c>
      <c r="AD62" s="3">
        <f t="shared" si="6"/>
        <v>73</v>
      </c>
      <c r="AE62" s="3">
        <v>185</v>
      </c>
      <c r="AF62" s="3">
        <f t="shared" si="7"/>
        <v>58</v>
      </c>
      <c r="AG62" s="3">
        <v>355</v>
      </c>
      <c r="AH62" s="3">
        <v>19</v>
      </c>
      <c r="AI62" s="3">
        <v>3</v>
      </c>
      <c r="AJ62" s="3">
        <v>0</v>
      </c>
      <c r="AK62" s="3">
        <v>5</v>
      </c>
      <c r="AL62" s="3">
        <v>11</v>
      </c>
      <c r="AM62" s="3">
        <v>8.6999999999999993</v>
      </c>
      <c r="AN62" s="3">
        <f t="shared" si="8"/>
        <v>103</v>
      </c>
      <c r="AO62" s="12">
        <f t="shared" si="9"/>
        <v>9.2723684210526311</v>
      </c>
      <c r="AP62" s="3">
        <f t="shared" si="10"/>
        <v>121</v>
      </c>
      <c r="AQ62" s="3">
        <f>_xlfn.IFNA(VLOOKUP(C62, 'FanGraphs Plus Stats 1-2000'!$D$2:$L$1048576, MATCH("wRC+", FanGraphs_Plus_Stats_1_1500[[#Headers],[ID]:[BABIP+]], 0), FALSE), 0)</f>
        <v>183</v>
      </c>
      <c r="AR62" s="3">
        <f t="shared" si="11"/>
        <v>49</v>
      </c>
      <c r="AS62" s="3">
        <v>6.8</v>
      </c>
      <c r="AT62" s="3">
        <f t="shared" si="12"/>
        <v>78</v>
      </c>
      <c r="AU62" s="3">
        <v>9</v>
      </c>
      <c r="AV62" s="3">
        <f t="shared" si="13"/>
        <v>36</v>
      </c>
      <c r="AW62" s="14">
        <v>0.5</v>
      </c>
      <c r="AX62" s="3">
        <f t="shared" si="14"/>
        <v>599</v>
      </c>
      <c r="AY62" s="3">
        <v>70</v>
      </c>
      <c r="AZ62" s="3">
        <v>-3</v>
      </c>
      <c r="BA62" s="3">
        <v>-2</v>
      </c>
      <c r="BB62" s="3">
        <v>-5</v>
      </c>
      <c r="BC62" s="3">
        <v>-2</v>
      </c>
      <c r="BD62" s="3" t="s">
        <v>243</v>
      </c>
      <c r="BE62" s="13">
        <f t="shared" si="15"/>
        <v>77.145689889671715</v>
      </c>
    </row>
    <row r="63" spans="1:57" x14ac:dyDescent="0.45">
      <c r="A63" s="1">
        <f t="shared" si="0"/>
        <v>96</v>
      </c>
      <c r="B63" s="3" t="s">
        <v>72</v>
      </c>
      <c r="C63" s="3" t="str">
        <f t="shared" si="1"/>
        <v>Stan Musial - 1951</v>
      </c>
      <c r="D63" s="3">
        <v>1951</v>
      </c>
      <c r="E63" s="3">
        <v>30</v>
      </c>
      <c r="F63" s="3" t="s">
        <v>51</v>
      </c>
      <c r="G63" s="3" t="s">
        <v>52</v>
      </c>
      <c r="H63" s="3">
        <v>152</v>
      </c>
      <c r="I63" s="3">
        <v>678</v>
      </c>
      <c r="J63" s="3">
        <v>578</v>
      </c>
      <c r="K63" s="3">
        <v>124</v>
      </c>
      <c r="L63" s="3">
        <v>205</v>
      </c>
      <c r="M63" s="3">
        <v>131</v>
      </c>
      <c r="N63" s="3">
        <v>30</v>
      </c>
      <c r="O63" s="3">
        <v>12</v>
      </c>
      <c r="P63" s="3">
        <v>32</v>
      </c>
      <c r="Q63" s="3">
        <f t="shared" si="2"/>
        <v>376</v>
      </c>
      <c r="R63" s="3">
        <v>108</v>
      </c>
      <c r="S63" s="3">
        <v>4</v>
      </c>
      <c r="T63" s="3">
        <v>5</v>
      </c>
      <c r="U63" s="3">
        <v>98</v>
      </c>
      <c r="V63" s="3">
        <v>40</v>
      </c>
      <c r="W63" s="3">
        <v>0.35499999999999998</v>
      </c>
      <c r="X63" s="3">
        <f t="shared" si="3"/>
        <v>41</v>
      </c>
      <c r="Y63" s="3">
        <v>0.44900000000000001</v>
      </c>
      <c r="Z63" s="3">
        <f t="shared" si="4"/>
        <v>65</v>
      </c>
      <c r="AA63" s="3">
        <v>0.61399999999999999</v>
      </c>
      <c r="AB63" s="3">
        <f t="shared" si="5"/>
        <v>132</v>
      </c>
      <c r="AC63" s="3">
        <v>1.0629999999999999</v>
      </c>
      <c r="AD63" s="3">
        <f t="shared" si="6"/>
        <v>80</v>
      </c>
      <c r="AE63" s="3">
        <v>183</v>
      </c>
      <c r="AF63" s="3">
        <f t="shared" si="7"/>
        <v>65</v>
      </c>
      <c r="AG63" s="3">
        <v>355</v>
      </c>
      <c r="AH63" s="3">
        <v>6</v>
      </c>
      <c r="AI63" s="3">
        <v>1</v>
      </c>
      <c r="AJ63" s="3">
        <v>1</v>
      </c>
      <c r="AK63" s="2"/>
      <c r="AL63" s="3">
        <v>24</v>
      </c>
      <c r="AM63" s="3">
        <v>8.8000000000000007</v>
      </c>
      <c r="AN63" s="3">
        <f t="shared" si="8"/>
        <v>96</v>
      </c>
      <c r="AO63" s="12">
        <f t="shared" si="9"/>
        <v>9.3789473684210538</v>
      </c>
      <c r="AP63" s="3">
        <f t="shared" si="10"/>
        <v>113</v>
      </c>
      <c r="AQ63" s="3">
        <f>_xlfn.IFNA(VLOOKUP(C63, 'FanGraphs Plus Stats 1-2000'!$D$2:$L$1048576, MATCH("wRC+", FanGraphs_Plus_Stats_1_1500[[#Headers],[ID]:[BABIP+]], 0), FALSE), 0)</f>
        <v>180</v>
      </c>
      <c r="AR63" s="3">
        <f t="shared" si="11"/>
        <v>54</v>
      </c>
      <c r="AS63" s="3">
        <v>6.3</v>
      </c>
      <c r="AT63" s="3">
        <f t="shared" si="12"/>
        <v>122</v>
      </c>
      <c r="AU63" s="3">
        <v>8.6999999999999993</v>
      </c>
      <c r="AV63" s="3">
        <f t="shared" si="13"/>
        <v>55</v>
      </c>
      <c r="AW63" s="14">
        <v>-0.4</v>
      </c>
      <c r="AX63" s="3">
        <f t="shared" si="14"/>
        <v>857</v>
      </c>
      <c r="AY63" s="3">
        <v>65</v>
      </c>
      <c r="AZ63" s="3">
        <v>2</v>
      </c>
      <c r="BA63" s="3">
        <v>0</v>
      </c>
      <c r="BB63" s="3">
        <v>1</v>
      </c>
      <c r="BC63" s="3">
        <v>3</v>
      </c>
      <c r="BD63" s="3" t="s">
        <v>229</v>
      </c>
      <c r="BE63" s="13">
        <f t="shared" si="15"/>
        <v>78.553257297116318</v>
      </c>
    </row>
    <row r="64" spans="1:57" x14ac:dyDescent="0.45">
      <c r="A64" s="1">
        <f t="shared" si="0"/>
        <v>55</v>
      </c>
      <c r="B64" s="3" t="s">
        <v>1141</v>
      </c>
      <c r="C64" s="3" t="str">
        <f t="shared" si="1"/>
        <v>Alex Rodriguez - 2007</v>
      </c>
      <c r="D64" s="3">
        <v>2007</v>
      </c>
      <c r="E64" s="3">
        <v>31</v>
      </c>
      <c r="F64" s="3" t="s">
        <v>42</v>
      </c>
      <c r="G64" s="3" t="s">
        <v>43</v>
      </c>
      <c r="H64" s="3">
        <v>158</v>
      </c>
      <c r="I64" s="3">
        <v>708</v>
      </c>
      <c r="J64" s="3">
        <v>583</v>
      </c>
      <c r="K64" s="3">
        <v>143</v>
      </c>
      <c r="L64" s="3">
        <v>183</v>
      </c>
      <c r="M64" s="3">
        <v>98</v>
      </c>
      <c r="N64" s="3">
        <v>31</v>
      </c>
      <c r="O64" s="3">
        <v>0</v>
      </c>
      <c r="P64" s="3">
        <v>54</v>
      </c>
      <c r="Q64" s="3">
        <f t="shared" si="2"/>
        <v>13</v>
      </c>
      <c r="R64" s="3">
        <v>156</v>
      </c>
      <c r="S64" s="3">
        <v>24</v>
      </c>
      <c r="T64" s="3">
        <v>4</v>
      </c>
      <c r="U64" s="3">
        <v>95</v>
      </c>
      <c r="V64" s="3">
        <v>120</v>
      </c>
      <c r="W64" s="3">
        <v>0.314</v>
      </c>
      <c r="X64" s="3">
        <f t="shared" si="3"/>
        <v>377</v>
      </c>
      <c r="Y64" s="3">
        <v>0.42199999999999999</v>
      </c>
      <c r="Z64" s="3">
        <f t="shared" si="4"/>
        <v>182</v>
      </c>
      <c r="AA64" s="3">
        <v>0.64500000000000002</v>
      </c>
      <c r="AB64" s="3">
        <f t="shared" si="5"/>
        <v>60</v>
      </c>
      <c r="AC64" s="3">
        <v>1.0669999999999999</v>
      </c>
      <c r="AD64" s="3">
        <f t="shared" si="6"/>
        <v>75</v>
      </c>
      <c r="AE64" s="3">
        <v>176</v>
      </c>
      <c r="AF64" s="3">
        <f t="shared" si="7"/>
        <v>101</v>
      </c>
      <c r="AG64" s="3">
        <v>376</v>
      </c>
      <c r="AH64" s="3">
        <v>15</v>
      </c>
      <c r="AI64" s="3">
        <v>21</v>
      </c>
      <c r="AJ64" s="3">
        <v>0</v>
      </c>
      <c r="AK64" s="3">
        <v>9</v>
      </c>
      <c r="AL64" s="3">
        <v>11</v>
      </c>
      <c r="AM64" s="3">
        <v>9.4</v>
      </c>
      <c r="AN64" s="3">
        <f t="shared" si="8"/>
        <v>55</v>
      </c>
      <c r="AO64" s="12">
        <f t="shared" si="9"/>
        <v>9.6379746835443054</v>
      </c>
      <c r="AP64" s="3">
        <f t="shared" si="10"/>
        <v>88</v>
      </c>
      <c r="AQ64" s="3">
        <f>_xlfn.IFNA(VLOOKUP(C64, 'FanGraphs Plus Stats 1-2000'!$D$2:$L$1048576, MATCH("wRC+", FanGraphs_Plus_Stats_1_1500[[#Headers],[ID]:[BABIP+]], 0), FALSE), 0)</f>
        <v>175</v>
      </c>
      <c r="AR64" s="3">
        <f t="shared" si="11"/>
        <v>85</v>
      </c>
      <c r="AS64" s="3">
        <v>7</v>
      </c>
      <c r="AT64" s="3">
        <f t="shared" si="12"/>
        <v>67</v>
      </c>
      <c r="AU64" s="3">
        <v>9.5</v>
      </c>
      <c r="AV64" s="3">
        <f t="shared" si="13"/>
        <v>19</v>
      </c>
      <c r="AW64" s="14">
        <v>0.2</v>
      </c>
      <c r="AX64" s="3">
        <f t="shared" si="14"/>
        <v>695</v>
      </c>
      <c r="AY64" s="3">
        <v>65</v>
      </c>
      <c r="AZ64" s="3">
        <v>0</v>
      </c>
      <c r="BA64" s="3">
        <v>7</v>
      </c>
      <c r="BB64" s="3">
        <v>7</v>
      </c>
      <c r="BC64" s="3">
        <v>-1</v>
      </c>
      <c r="BD64" s="3" t="s">
        <v>169</v>
      </c>
      <c r="BE64" s="13">
        <f t="shared" si="15"/>
        <v>80.287219048568303</v>
      </c>
    </row>
    <row r="65" spans="1:57" x14ac:dyDescent="0.45">
      <c r="A65" s="1">
        <f t="shared" si="0"/>
        <v>27</v>
      </c>
      <c r="B65" s="3" t="s">
        <v>74</v>
      </c>
      <c r="C65" s="3" t="str">
        <f t="shared" si="1"/>
        <v>Willie Mays - 1958</v>
      </c>
      <c r="D65" s="3">
        <v>1958</v>
      </c>
      <c r="E65" s="3">
        <v>27</v>
      </c>
      <c r="F65" s="3" t="s">
        <v>58</v>
      </c>
      <c r="G65" s="3" t="s">
        <v>52</v>
      </c>
      <c r="H65" s="3">
        <v>152</v>
      </c>
      <c r="I65" s="3">
        <v>685</v>
      </c>
      <c r="J65" s="3">
        <v>600</v>
      </c>
      <c r="K65" s="3">
        <v>121</v>
      </c>
      <c r="L65" s="3">
        <v>208</v>
      </c>
      <c r="M65" s="3">
        <v>135</v>
      </c>
      <c r="N65" s="3">
        <v>33</v>
      </c>
      <c r="O65" s="3">
        <v>11</v>
      </c>
      <c r="P65" s="3">
        <v>29</v>
      </c>
      <c r="Q65" s="3">
        <f t="shared" si="2"/>
        <v>478</v>
      </c>
      <c r="R65" s="3">
        <v>96</v>
      </c>
      <c r="S65" s="3">
        <v>31</v>
      </c>
      <c r="T65" s="3">
        <v>6</v>
      </c>
      <c r="U65" s="3">
        <v>78</v>
      </c>
      <c r="V65" s="3">
        <v>56</v>
      </c>
      <c r="W65" s="3">
        <v>0.34699999999999998</v>
      </c>
      <c r="X65" s="3">
        <f t="shared" si="3"/>
        <v>65</v>
      </c>
      <c r="Y65" s="3">
        <v>0.41899999999999998</v>
      </c>
      <c r="Z65" s="3">
        <f t="shared" si="4"/>
        <v>208</v>
      </c>
      <c r="AA65" s="3">
        <v>0.58299999999999996</v>
      </c>
      <c r="AB65" s="3">
        <f t="shared" si="5"/>
        <v>250</v>
      </c>
      <c r="AC65" s="3">
        <v>1.002</v>
      </c>
      <c r="AD65" s="3">
        <f t="shared" si="6"/>
        <v>210</v>
      </c>
      <c r="AE65" s="3">
        <v>165</v>
      </c>
      <c r="AF65" s="3">
        <f t="shared" si="7"/>
        <v>217</v>
      </c>
      <c r="AG65" s="3">
        <v>350</v>
      </c>
      <c r="AH65" s="3">
        <v>11</v>
      </c>
      <c r="AI65" s="3">
        <v>1</v>
      </c>
      <c r="AJ65" s="3">
        <v>0</v>
      </c>
      <c r="AK65" s="3">
        <v>6</v>
      </c>
      <c r="AL65" s="3">
        <v>12</v>
      </c>
      <c r="AM65" s="3">
        <v>10.199999999999999</v>
      </c>
      <c r="AN65" s="3">
        <f t="shared" si="8"/>
        <v>27</v>
      </c>
      <c r="AO65" s="12">
        <f t="shared" si="9"/>
        <v>10.871052631578948</v>
      </c>
      <c r="AP65" s="3">
        <f t="shared" si="10"/>
        <v>33</v>
      </c>
      <c r="AQ65" s="3">
        <f>_xlfn.IFNA(VLOOKUP(C65, 'FanGraphs Plus Stats 1-2000'!$D$2:$L$1048576, MATCH("wRC+", FanGraphs_Plus_Stats_1_1500[[#Headers],[ID]:[BABIP+]], 0), FALSE), 0)</f>
        <v>162</v>
      </c>
      <c r="AR65" s="3">
        <f t="shared" si="11"/>
        <v>226</v>
      </c>
      <c r="AS65" s="3">
        <v>7.8</v>
      </c>
      <c r="AT65" s="3">
        <f t="shared" si="12"/>
        <v>34</v>
      </c>
      <c r="AU65" s="3">
        <v>8.8000000000000007</v>
      </c>
      <c r="AV65" s="3">
        <f t="shared" si="13"/>
        <v>46</v>
      </c>
      <c r="AW65" s="14">
        <v>1.5</v>
      </c>
      <c r="AX65" s="3">
        <f t="shared" si="14"/>
        <v>331</v>
      </c>
      <c r="AY65" s="3">
        <v>54</v>
      </c>
      <c r="AZ65" s="3">
        <v>0</v>
      </c>
      <c r="BA65" s="3">
        <v>8</v>
      </c>
      <c r="BB65" s="3">
        <v>8</v>
      </c>
      <c r="BC65" s="3">
        <v>15</v>
      </c>
      <c r="BD65" s="3" t="s">
        <v>68</v>
      </c>
      <c r="BE65" s="13">
        <f t="shared" si="15"/>
        <v>81.303917007799214</v>
      </c>
    </row>
    <row r="66" spans="1:57" x14ac:dyDescent="0.45">
      <c r="A66" s="1">
        <f t="shared" ref="A66:A129" si="16">_xlfn.RANK.EQ(AM66, $AM$2:$AM$1031)</f>
        <v>244</v>
      </c>
      <c r="B66" s="3" t="s">
        <v>238</v>
      </c>
      <c r="C66" s="3" t="str">
        <f t="shared" ref="C66:C129" si="17">_xlfn.CONCAT(B66, " - ", D66)</f>
        <v>Frank Robinson - 1966</v>
      </c>
      <c r="D66" s="3">
        <v>1966</v>
      </c>
      <c r="E66" s="3">
        <v>30</v>
      </c>
      <c r="F66" s="3" t="s">
        <v>61</v>
      </c>
      <c r="G66" s="3" t="s">
        <v>43</v>
      </c>
      <c r="H66" s="3">
        <v>155</v>
      </c>
      <c r="I66" s="3">
        <v>680</v>
      </c>
      <c r="J66" s="3">
        <v>576</v>
      </c>
      <c r="K66" s="3">
        <v>122</v>
      </c>
      <c r="L66" s="3">
        <v>182</v>
      </c>
      <c r="M66" s="3">
        <v>97</v>
      </c>
      <c r="N66" s="3">
        <v>34</v>
      </c>
      <c r="O66" s="3">
        <v>2</v>
      </c>
      <c r="P66" s="3">
        <v>49</v>
      </c>
      <c r="Q66" s="3">
        <f t="shared" ref="Q66:Q129" si="18">_xlfn.RANK.EQ(P66,$P$2:$P$1031)</f>
        <v>35</v>
      </c>
      <c r="R66" s="3">
        <v>122</v>
      </c>
      <c r="S66" s="3">
        <v>8</v>
      </c>
      <c r="T66" s="3">
        <v>5</v>
      </c>
      <c r="U66" s="3">
        <v>87</v>
      </c>
      <c r="V66" s="3">
        <v>90</v>
      </c>
      <c r="W66" s="3">
        <v>0.316</v>
      </c>
      <c r="X66" s="3">
        <f t="shared" ref="X66:X129" si="19">_xlfn.RANK.EQ(W66,$W$2:$W$1031)</f>
        <v>345</v>
      </c>
      <c r="Y66" s="3">
        <v>0.41</v>
      </c>
      <c r="Z66" s="3">
        <f t="shared" ref="Z66:Z129" si="20">_xlfn.RANK.EQ(Y66,$Y$2:$Y$1031)</f>
        <v>267</v>
      </c>
      <c r="AA66" s="3">
        <v>0.63700000000000001</v>
      </c>
      <c r="AB66" s="3">
        <f t="shared" ref="AB66:AB129" si="21">_xlfn.RANK.EQ(AA66,$AA$2:$AA$1031)</f>
        <v>71</v>
      </c>
      <c r="AC66" s="3">
        <v>1.0469999999999999</v>
      </c>
      <c r="AD66" s="3">
        <f t="shared" ref="AD66:AD129" si="22">_xlfn.RANK.EQ(AC66,$AC$2:$AC$1031)</f>
        <v>96</v>
      </c>
      <c r="AE66" s="3">
        <v>198</v>
      </c>
      <c r="AF66" s="3">
        <f t="shared" ref="AF66:AF129" si="23">_xlfn.RANK.EQ(AE66,$AE$2:$AE$1031)</f>
        <v>26</v>
      </c>
      <c r="AG66" s="3">
        <v>367</v>
      </c>
      <c r="AH66" s="3">
        <v>24</v>
      </c>
      <c r="AI66" s="3">
        <v>10</v>
      </c>
      <c r="AJ66" s="3">
        <v>0</v>
      </c>
      <c r="AK66" s="3">
        <v>7</v>
      </c>
      <c r="AL66" s="3">
        <v>11</v>
      </c>
      <c r="AM66" s="3">
        <v>7.7</v>
      </c>
      <c r="AN66" s="3">
        <f t="shared" ref="AN66:AN129" si="24">_xlfn.RANK.EQ(AM66,$AM$2:$AM$1031)</f>
        <v>244</v>
      </c>
      <c r="AO66" s="12">
        <f t="shared" ref="AO66:AO129" si="25">(AM66/H66)*162</f>
        <v>8.0477419354838702</v>
      </c>
      <c r="AP66" s="3">
        <f t="shared" ref="AP66:AP129" si="26">_xlfn.RANK.EQ(AO66,$AO$2:$AO$1031)</f>
        <v>314</v>
      </c>
      <c r="AQ66" s="3">
        <f>_xlfn.IFNA(VLOOKUP(C66, 'FanGraphs Plus Stats 1-2000'!$D$2:$L$1048576, MATCH("wRC+", FanGraphs_Plus_Stats_1_1500[[#Headers],[ID]:[BABIP+]], 0), FALSE), 0)</f>
        <v>195</v>
      </c>
      <c r="AR66" s="3">
        <f t="shared" ref="AR66:AR129" si="27">_xlfn.RANK.EQ(AQ66,$AQ$2:$AQ$1031)</f>
        <v>23</v>
      </c>
      <c r="AS66" s="3">
        <v>5.5</v>
      </c>
      <c r="AT66" s="3">
        <f t="shared" ref="AT66:AT129" si="28">_xlfn.RANK.EQ(AS66,$AS$2:$AS$1031)</f>
        <v>247</v>
      </c>
      <c r="AU66" s="3">
        <v>8.9</v>
      </c>
      <c r="AV66" s="3">
        <f t="shared" ref="AV66:AV129" si="29">_xlfn.RANK.EQ(AU66,$AU$2:$AU$1031)</f>
        <v>38</v>
      </c>
      <c r="AW66" s="14">
        <v>-2</v>
      </c>
      <c r="AX66" s="3">
        <f t="shared" ref="AX66:AX129" si="30">_xlfn.RANK.EQ(AW66,$AW$2:$AW$1031)</f>
        <v>1026</v>
      </c>
      <c r="AY66" s="3">
        <v>71</v>
      </c>
      <c r="AZ66" s="3">
        <v>-3</v>
      </c>
      <c r="BA66" s="3">
        <v>0</v>
      </c>
      <c r="BB66" s="3">
        <v>-3</v>
      </c>
      <c r="BC66" s="3">
        <v>-8</v>
      </c>
      <c r="BD66" s="3" t="s">
        <v>415</v>
      </c>
      <c r="BE66" s="13">
        <f t="shared" ref="BE66:BE129" si="31">GEOMEAN(AN66,AF66,AR66,AP66)</f>
        <v>82.272589086457131</v>
      </c>
    </row>
    <row r="67" spans="1:57" x14ac:dyDescent="0.45">
      <c r="A67" s="1">
        <f t="shared" si="16"/>
        <v>30</v>
      </c>
      <c r="B67" s="3" t="s">
        <v>125</v>
      </c>
      <c r="C67" s="3" t="str">
        <f t="shared" si="17"/>
        <v>Rico Petrocelli - 1969</v>
      </c>
      <c r="D67" s="3">
        <v>1969</v>
      </c>
      <c r="E67" s="3">
        <v>26</v>
      </c>
      <c r="F67" s="3" t="s">
        <v>48</v>
      </c>
      <c r="G67" s="3" t="s">
        <v>43</v>
      </c>
      <c r="H67" s="3">
        <v>154</v>
      </c>
      <c r="I67" s="3">
        <v>643</v>
      </c>
      <c r="J67" s="3">
        <v>535</v>
      </c>
      <c r="K67" s="3">
        <v>92</v>
      </c>
      <c r="L67" s="3">
        <v>159</v>
      </c>
      <c r="M67" s="3">
        <v>85</v>
      </c>
      <c r="N67" s="3">
        <v>32</v>
      </c>
      <c r="O67" s="3">
        <v>2</v>
      </c>
      <c r="P67" s="3">
        <v>40</v>
      </c>
      <c r="Q67" s="3">
        <f t="shared" si="18"/>
        <v>165</v>
      </c>
      <c r="R67" s="3">
        <v>97</v>
      </c>
      <c r="S67" s="3">
        <v>3</v>
      </c>
      <c r="T67" s="3">
        <v>5</v>
      </c>
      <c r="U67" s="3">
        <v>98</v>
      </c>
      <c r="V67" s="3">
        <v>68</v>
      </c>
      <c r="W67" s="3">
        <v>0.29699999999999999</v>
      </c>
      <c r="X67" s="3">
        <f t="shared" si="19"/>
        <v>637</v>
      </c>
      <c r="Y67" s="3">
        <v>0.40300000000000002</v>
      </c>
      <c r="Z67" s="3">
        <f t="shared" si="20"/>
        <v>342</v>
      </c>
      <c r="AA67" s="3">
        <v>0.58899999999999997</v>
      </c>
      <c r="AB67" s="3">
        <f t="shared" si="21"/>
        <v>227</v>
      </c>
      <c r="AC67" s="3">
        <v>0.99199999999999999</v>
      </c>
      <c r="AD67" s="3">
        <f t="shared" si="22"/>
        <v>239</v>
      </c>
      <c r="AE67" s="3">
        <v>168</v>
      </c>
      <c r="AF67" s="3">
        <f t="shared" si="23"/>
        <v>178</v>
      </c>
      <c r="AG67" s="3">
        <v>315</v>
      </c>
      <c r="AH67" s="3">
        <v>12</v>
      </c>
      <c r="AI67" s="3">
        <v>1</v>
      </c>
      <c r="AJ67" s="3">
        <v>3</v>
      </c>
      <c r="AK67" s="3">
        <v>6</v>
      </c>
      <c r="AL67" s="3">
        <v>13</v>
      </c>
      <c r="AM67" s="3">
        <v>10</v>
      </c>
      <c r="AN67" s="3">
        <f t="shared" si="24"/>
        <v>30</v>
      </c>
      <c r="AO67" s="12">
        <f t="shared" si="25"/>
        <v>10.519480519480519</v>
      </c>
      <c r="AP67" s="3">
        <f t="shared" si="26"/>
        <v>41</v>
      </c>
      <c r="AQ67" s="3">
        <f>_xlfn.IFNA(VLOOKUP(C67, 'FanGraphs Plus Stats 1-2000'!$D$2:$L$1048576, MATCH("wRC+", FanGraphs_Plus_Stats_1_1500[[#Headers],[ID]:[BABIP+]], 0), FALSE), 0)</f>
        <v>163</v>
      </c>
      <c r="AR67" s="3">
        <f t="shared" si="27"/>
        <v>212</v>
      </c>
      <c r="AS67" s="3">
        <v>7.8</v>
      </c>
      <c r="AT67" s="3">
        <f t="shared" si="28"/>
        <v>34</v>
      </c>
      <c r="AU67" s="3">
        <v>8.4</v>
      </c>
      <c r="AV67" s="3">
        <f t="shared" si="29"/>
        <v>77</v>
      </c>
      <c r="AW67" s="14">
        <v>2.7</v>
      </c>
      <c r="AX67" s="3">
        <f t="shared" si="30"/>
        <v>65</v>
      </c>
      <c r="AY67" s="3">
        <v>49</v>
      </c>
      <c r="AZ67" s="3">
        <v>0</v>
      </c>
      <c r="BA67" s="3">
        <v>-1</v>
      </c>
      <c r="BB67" s="3">
        <v>-1</v>
      </c>
      <c r="BC67" s="3">
        <v>16</v>
      </c>
      <c r="BD67" s="3" t="s">
        <v>126</v>
      </c>
      <c r="BE67" s="13">
        <f t="shared" si="31"/>
        <v>82.540148077570024</v>
      </c>
    </row>
    <row r="68" spans="1:57" x14ac:dyDescent="0.45">
      <c r="A68" s="1">
        <f t="shared" si="16"/>
        <v>47</v>
      </c>
      <c r="B68" s="3" t="s">
        <v>92</v>
      </c>
      <c r="C68" s="3" t="str">
        <f t="shared" si="17"/>
        <v>Mike Trout - 2015</v>
      </c>
      <c r="D68" s="3">
        <v>2015</v>
      </c>
      <c r="E68" s="3">
        <v>23</v>
      </c>
      <c r="F68" s="3" t="s">
        <v>93</v>
      </c>
      <c r="G68" s="3" t="s">
        <v>43</v>
      </c>
      <c r="H68" s="3">
        <v>159</v>
      </c>
      <c r="I68" s="3">
        <v>682</v>
      </c>
      <c r="J68" s="3">
        <v>575</v>
      </c>
      <c r="K68" s="3">
        <v>104</v>
      </c>
      <c r="L68" s="3">
        <v>172</v>
      </c>
      <c r="M68" s="3">
        <v>93</v>
      </c>
      <c r="N68" s="3">
        <v>32</v>
      </c>
      <c r="O68" s="3">
        <v>6</v>
      </c>
      <c r="P68" s="3">
        <v>41</v>
      </c>
      <c r="Q68" s="3">
        <f t="shared" si="18"/>
        <v>141</v>
      </c>
      <c r="R68" s="3">
        <v>90</v>
      </c>
      <c r="S68" s="3">
        <v>11</v>
      </c>
      <c r="T68" s="3">
        <v>7</v>
      </c>
      <c r="U68" s="3">
        <v>92</v>
      </c>
      <c r="V68" s="3">
        <v>158</v>
      </c>
      <c r="W68" s="3">
        <v>0.29899999999999999</v>
      </c>
      <c r="X68" s="3">
        <f t="shared" si="19"/>
        <v>616</v>
      </c>
      <c r="Y68" s="3">
        <v>0.40200000000000002</v>
      </c>
      <c r="Z68" s="3">
        <f t="shared" si="20"/>
        <v>354</v>
      </c>
      <c r="AA68" s="3">
        <v>0.59</v>
      </c>
      <c r="AB68" s="3">
        <f t="shared" si="21"/>
        <v>225</v>
      </c>
      <c r="AC68" s="3">
        <v>0.99099999999999999</v>
      </c>
      <c r="AD68" s="3">
        <f t="shared" si="22"/>
        <v>240</v>
      </c>
      <c r="AE68" s="3">
        <v>176</v>
      </c>
      <c r="AF68" s="3">
        <f t="shared" si="23"/>
        <v>101</v>
      </c>
      <c r="AG68" s="3">
        <v>339</v>
      </c>
      <c r="AH68" s="3">
        <v>11</v>
      </c>
      <c r="AI68" s="3">
        <v>10</v>
      </c>
      <c r="AJ68" s="3">
        <v>0</v>
      </c>
      <c r="AK68" s="3">
        <v>5</v>
      </c>
      <c r="AL68" s="3">
        <v>14</v>
      </c>
      <c r="AM68" s="3">
        <v>9.6</v>
      </c>
      <c r="AN68" s="3">
        <f t="shared" si="24"/>
        <v>47</v>
      </c>
      <c r="AO68" s="12">
        <f t="shared" si="25"/>
        <v>9.7811320754716977</v>
      </c>
      <c r="AP68" s="3">
        <f t="shared" si="26"/>
        <v>83</v>
      </c>
      <c r="AQ68" s="3">
        <f>_xlfn.IFNA(VLOOKUP(C68, 'FanGraphs Plus Stats 1-2000'!$D$2:$L$1048576, MATCH("wRC+", FanGraphs_Plus_Stats_1_1500[[#Headers],[ID]:[BABIP+]], 0), FALSE), 0)</f>
        <v>171</v>
      </c>
      <c r="AR68" s="3">
        <f t="shared" si="27"/>
        <v>121</v>
      </c>
      <c r="AS68" s="3">
        <v>7.3</v>
      </c>
      <c r="AT68" s="3">
        <f t="shared" si="28"/>
        <v>52</v>
      </c>
      <c r="AU68" s="3">
        <v>8.8000000000000007</v>
      </c>
      <c r="AV68" s="3">
        <f t="shared" si="29"/>
        <v>46</v>
      </c>
      <c r="AW68" s="14">
        <v>1.3</v>
      </c>
      <c r="AX68" s="3">
        <f t="shared" si="30"/>
        <v>381</v>
      </c>
      <c r="AY68" s="3">
        <v>58</v>
      </c>
      <c r="AZ68" s="3">
        <v>0</v>
      </c>
      <c r="BA68" s="3">
        <v>-1</v>
      </c>
      <c r="BB68" s="3">
        <v>-1</v>
      </c>
      <c r="BC68" s="3">
        <v>7</v>
      </c>
      <c r="BD68" s="3" t="s">
        <v>155</v>
      </c>
      <c r="BE68" s="13">
        <f t="shared" si="31"/>
        <v>83.09419285288304</v>
      </c>
    </row>
    <row r="69" spans="1:57" x14ac:dyDescent="0.45">
      <c r="A69" s="1">
        <f t="shared" si="16"/>
        <v>103</v>
      </c>
      <c r="B69" s="3" t="s">
        <v>240</v>
      </c>
      <c r="C69" s="3" t="str">
        <f t="shared" si="17"/>
        <v>Josh Hamilton - 2010</v>
      </c>
      <c r="D69" s="3">
        <v>2010</v>
      </c>
      <c r="E69" s="3">
        <v>29</v>
      </c>
      <c r="F69" s="3" t="s">
        <v>230</v>
      </c>
      <c r="G69" s="3" t="s">
        <v>43</v>
      </c>
      <c r="H69" s="3">
        <v>133</v>
      </c>
      <c r="I69" s="3">
        <v>571</v>
      </c>
      <c r="J69" s="3">
        <v>518</v>
      </c>
      <c r="K69" s="3">
        <v>95</v>
      </c>
      <c r="L69" s="3">
        <v>186</v>
      </c>
      <c r="M69" s="3">
        <v>111</v>
      </c>
      <c r="N69" s="3">
        <v>40</v>
      </c>
      <c r="O69" s="3">
        <v>3</v>
      </c>
      <c r="P69" s="3">
        <v>32</v>
      </c>
      <c r="Q69" s="3">
        <f t="shared" si="18"/>
        <v>376</v>
      </c>
      <c r="R69" s="3">
        <v>100</v>
      </c>
      <c r="S69" s="3">
        <v>8</v>
      </c>
      <c r="T69" s="3">
        <v>1</v>
      </c>
      <c r="U69" s="3">
        <v>43</v>
      </c>
      <c r="V69" s="3">
        <v>95</v>
      </c>
      <c r="W69" s="3">
        <v>0.35899999999999999</v>
      </c>
      <c r="X69" s="3">
        <f t="shared" si="19"/>
        <v>29</v>
      </c>
      <c r="Y69" s="3">
        <v>0.41099999999999998</v>
      </c>
      <c r="Z69" s="3">
        <f t="shared" si="20"/>
        <v>257</v>
      </c>
      <c r="AA69" s="3">
        <v>0.63300000000000001</v>
      </c>
      <c r="AB69" s="3">
        <f t="shared" si="21"/>
        <v>81</v>
      </c>
      <c r="AC69" s="3">
        <v>1.044</v>
      </c>
      <c r="AD69" s="3">
        <f t="shared" si="22"/>
        <v>105</v>
      </c>
      <c r="AE69" s="3">
        <v>170</v>
      </c>
      <c r="AF69" s="3">
        <f t="shared" si="23"/>
        <v>160</v>
      </c>
      <c r="AG69" s="3">
        <v>328</v>
      </c>
      <c r="AH69" s="3">
        <v>11</v>
      </c>
      <c r="AI69" s="3">
        <v>5</v>
      </c>
      <c r="AJ69" s="3">
        <v>1</v>
      </c>
      <c r="AK69" s="3">
        <v>4</v>
      </c>
      <c r="AL69" s="3">
        <v>5</v>
      </c>
      <c r="AM69" s="3">
        <v>8.6999999999999993</v>
      </c>
      <c r="AN69" s="3">
        <f t="shared" si="24"/>
        <v>103</v>
      </c>
      <c r="AO69" s="12">
        <f t="shared" si="25"/>
        <v>10.596992481203007</v>
      </c>
      <c r="AP69" s="3">
        <f t="shared" si="26"/>
        <v>40</v>
      </c>
      <c r="AQ69" s="3">
        <f>_xlfn.IFNA(VLOOKUP(C69, 'FanGraphs Plus Stats 1-2000'!$D$2:$L$1048576, MATCH("wRC+", FanGraphs_Plus_Stats_1_1500[[#Headers],[ID]:[BABIP+]], 0), FALSE), 0)</f>
        <v>175</v>
      </c>
      <c r="AR69" s="3">
        <f t="shared" si="27"/>
        <v>85</v>
      </c>
      <c r="AS69" s="3">
        <v>6.7</v>
      </c>
      <c r="AT69" s="3">
        <f t="shared" si="28"/>
        <v>84</v>
      </c>
      <c r="AU69" s="3">
        <v>7.6</v>
      </c>
      <c r="AV69" s="3">
        <f t="shared" si="29"/>
        <v>147</v>
      </c>
      <c r="AW69" s="14">
        <v>0.8</v>
      </c>
      <c r="AX69" s="3">
        <f t="shared" si="30"/>
        <v>517</v>
      </c>
      <c r="AY69" s="3">
        <v>51</v>
      </c>
      <c r="AZ69" s="3">
        <v>3</v>
      </c>
      <c r="BA69" s="3">
        <v>4</v>
      </c>
      <c r="BB69" s="3">
        <v>7</v>
      </c>
      <c r="BC69" s="3">
        <v>11</v>
      </c>
      <c r="BD69" s="3" t="s">
        <v>241</v>
      </c>
      <c r="BE69" s="13">
        <f t="shared" si="31"/>
        <v>86.518509916254345</v>
      </c>
    </row>
    <row r="70" spans="1:57" x14ac:dyDescent="0.45">
      <c r="A70" s="1">
        <f t="shared" si="16"/>
        <v>86</v>
      </c>
      <c r="B70" s="3" t="s">
        <v>226</v>
      </c>
      <c r="C70" s="3" t="str">
        <f t="shared" si="17"/>
        <v>Fred Lynn - 1979</v>
      </c>
      <c r="D70" s="3">
        <v>1979</v>
      </c>
      <c r="E70" s="3">
        <v>27</v>
      </c>
      <c r="F70" s="3" t="s">
        <v>48</v>
      </c>
      <c r="G70" s="3" t="s">
        <v>43</v>
      </c>
      <c r="H70" s="3">
        <v>147</v>
      </c>
      <c r="I70" s="3">
        <v>622</v>
      </c>
      <c r="J70" s="3">
        <v>531</v>
      </c>
      <c r="K70" s="3">
        <v>116</v>
      </c>
      <c r="L70" s="3">
        <v>177</v>
      </c>
      <c r="M70" s="3">
        <v>95</v>
      </c>
      <c r="N70" s="3">
        <v>42</v>
      </c>
      <c r="O70" s="3">
        <v>1</v>
      </c>
      <c r="P70" s="3">
        <v>39</v>
      </c>
      <c r="Q70" s="3">
        <f t="shared" si="18"/>
        <v>187</v>
      </c>
      <c r="R70" s="3">
        <v>122</v>
      </c>
      <c r="S70" s="3">
        <v>2</v>
      </c>
      <c r="T70" s="3">
        <v>2</v>
      </c>
      <c r="U70" s="3">
        <v>82</v>
      </c>
      <c r="V70" s="3">
        <v>79</v>
      </c>
      <c r="W70" s="3">
        <v>0.33300000000000002</v>
      </c>
      <c r="X70" s="3">
        <f t="shared" si="19"/>
        <v>141</v>
      </c>
      <c r="Y70" s="3">
        <v>0.42299999999999999</v>
      </c>
      <c r="Z70" s="3">
        <f t="shared" si="20"/>
        <v>175</v>
      </c>
      <c r="AA70" s="3">
        <v>0.63700000000000001</v>
      </c>
      <c r="AB70" s="3">
        <f t="shared" si="21"/>
        <v>71</v>
      </c>
      <c r="AC70" s="3">
        <v>1.0589999999999999</v>
      </c>
      <c r="AD70" s="3">
        <f t="shared" si="22"/>
        <v>85</v>
      </c>
      <c r="AE70" s="3">
        <v>176</v>
      </c>
      <c r="AF70" s="3">
        <f t="shared" si="23"/>
        <v>101</v>
      </c>
      <c r="AG70" s="3">
        <v>338</v>
      </c>
      <c r="AH70" s="3">
        <v>9</v>
      </c>
      <c r="AI70" s="3">
        <v>4</v>
      </c>
      <c r="AJ70" s="3">
        <v>0</v>
      </c>
      <c r="AK70" s="3">
        <v>5</v>
      </c>
      <c r="AL70" s="3">
        <v>4</v>
      </c>
      <c r="AM70" s="3">
        <v>8.9</v>
      </c>
      <c r="AN70" s="3">
        <f t="shared" si="24"/>
        <v>86</v>
      </c>
      <c r="AO70" s="12">
        <f t="shared" si="25"/>
        <v>9.8081632653061224</v>
      </c>
      <c r="AP70" s="3">
        <f t="shared" si="26"/>
        <v>76</v>
      </c>
      <c r="AQ70" s="3">
        <f>_xlfn.IFNA(VLOOKUP(C70, 'FanGraphs Plus Stats 1-2000'!$D$2:$L$1048576, MATCH("wRC+", FanGraphs_Plus_Stats_1_1500[[#Headers],[ID]:[BABIP+]], 0), FALSE), 0)</f>
        <v>175</v>
      </c>
      <c r="AR70" s="3">
        <f t="shared" si="27"/>
        <v>85</v>
      </c>
      <c r="AS70" s="3">
        <v>6.8</v>
      </c>
      <c r="AT70" s="3">
        <f t="shared" si="28"/>
        <v>78</v>
      </c>
      <c r="AU70" s="3">
        <v>7.9</v>
      </c>
      <c r="AV70" s="3">
        <f t="shared" si="29"/>
        <v>119</v>
      </c>
      <c r="AW70" s="14">
        <v>1</v>
      </c>
      <c r="AX70" s="3">
        <f t="shared" si="30"/>
        <v>464</v>
      </c>
      <c r="AY70" s="3">
        <v>55</v>
      </c>
      <c r="AZ70" s="3">
        <v>1</v>
      </c>
      <c r="BA70" s="3">
        <v>3</v>
      </c>
      <c r="BB70" s="3">
        <v>4</v>
      </c>
      <c r="BC70" s="3">
        <v>9</v>
      </c>
      <c r="BD70" s="3" t="s">
        <v>227</v>
      </c>
      <c r="BE70" s="13">
        <f t="shared" si="31"/>
        <v>86.549205547835953</v>
      </c>
    </row>
    <row r="71" spans="1:57" x14ac:dyDescent="0.45">
      <c r="A71" s="1">
        <f t="shared" si="16"/>
        <v>75</v>
      </c>
      <c r="B71" s="3" t="s">
        <v>1127</v>
      </c>
      <c r="C71" s="3" t="str">
        <f t="shared" si="17"/>
        <v>Hank Aaron - 1963</v>
      </c>
      <c r="D71" s="3">
        <v>1963</v>
      </c>
      <c r="E71" s="3">
        <v>29</v>
      </c>
      <c r="F71" s="3" t="s">
        <v>171</v>
      </c>
      <c r="G71" s="3" t="s">
        <v>52</v>
      </c>
      <c r="H71" s="3">
        <v>161</v>
      </c>
      <c r="I71" s="3">
        <v>714</v>
      </c>
      <c r="J71" s="3">
        <v>631</v>
      </c>
      <c r="K71" s="3">
        <v>121</v>
      </c>
      <c r="L71" s="3">
        <v>201</v>
      </c>
      <c r="M71" s="3">
        <v>124</v>
      </c>
      <c r="N71" s="3">
        <v>29</v>
      </c>
      <c r="O71" s="3">
        <v>4</v>
      </c>
      <c r="P71" s="3">
        <v>44</v>
      </c>
      <c r="Q71" s="3">
        <f t="shared" si="18"/>
        <v>86</v>
      </c>
      <c r="R71" s="3">
        <v>130</v>
      </c>
      <c r="S71" s="3">
        <v>31</v>
      </c>
      <c r="T71" s="3">
        <v>5</v>
      </c>
      <c r="U71" s="3">
        <v>78</v>
      </c>
      <c r="V71" s="3">
        <v>94</v>
      </c>
      <c r="W71" s="3">
        <v>0.31900000000000001</v>
      </c>
      <c r="X71" s="3">
        <f t="shared" si="19"/>
        <v>296</v>
      </c>
      <c r="Y71" s="3">
        <v>0.39100000000000001</v>
      </c>
      <c r="Z71" s="3">
        <f t="shared" si="20"/>
        <v>472</v>
      </c>
      <c r="AA71" s="3">
        <v>0.58599999999999997</v>
      </c>
      <c r="AB71" s="3">
        <f t="shared" si="21"/>
        <v>235</v>
      </c>
      <c r="AC71" s="3">
        <v>0.97699999999999998</v>
      </c>
      <c r="AD71" s="3">
        <f t="shared" si="22"/>
        <v>267</v>
      </c>
      <c r="AE71" s="3">
        <v>179</v>
      </c>
      <c r="AF71" s="3">
        <f t="shared" si="23"/>
        <v>81</v>
      </c>
      <c r="AG71" s="3">
        <v>370</v>
      </c>
      <c r="AH71" s="3">
        <v>11</v>
      </c>
      <c r="AI71" s="3">
        <v>0</v>
      </c>
      <c r="AJ71" s="3">
        <v>0</v>
      </c>
      <c r="AK71" s="3">
        <v>5</v>
      </c>
      <c r="AL71" s="3">
        <v>18</v>
      </c>
      <c r="AM71" s="3">
        <v>9.1</v>
      </c>
      <c r="AN71" s="3">
        <f t="shared" si="24"/>
        <v>75</v>
      </c>
      <c r="AO71" s="12">
        <f t="shared" si="25"/>
        <v>9.1565217391304348</v>
      </c>
      <c r="AP71" s="3">
        <f t="shared" si="26"/>
        <v>131</v>
      </c>
      <c r="AQ71" s="3">
        <f>_xlfn.IFNA(VLOOKUP(C71, 'FanGraphs Plus Stats 1-2000'!$D$2:$L$1048576, MATCH("wRC+", FanGraphs_Plus_Stats_1_1500[[#Headers],[ID]:[BABIP+]], 0), FALSE), 0)</f>
        <v>178</v>
      </c>
      <c r="AR71" s="3">
        <f t="shared" si="27"/>
        <v>71</v>
      </c>
      <c r="AS71" s="3">
        <v>6.4</v>
      </c>
      <c r="AT71" s="3">
        <f t="shared" si="28"/>
        <v>109</v>
      </c>
      <c r="AU71" s="3">
        <v>9.6</v>
      </c>
      <c r="AV71" s="3">
        <f t="shared" si="29"/>
        <v>17</v>
      </c>
      <c r="AW71" s="14">
        <v>-1.3</v>
      </c>
      <c r="AX71" s="3">
        <f t="shared" si="30"/>
        <v>995</v>
      </c>
      <c r="AY71" s="3">
        <v>61</v>
      </c>
      <c r="AZ71" s="3">
        <v>0</v>
      </c>
      <c r="BA71" s="3">
        <v>7</v>
      </c>
      <c r="BB71" s="3">
        <v>7</v>
      </c>
      <c r="BC71" s="3">
        <v>-5</v>
      </c>
      <c r="BD71" s="3" t="s">
        <v>113</v>
      </c>
      <c r="BE71" s="13">
        <f t="shared" si="31"/>
        <v>86.699976879393972</v>
      </c>
    </row>
    <row r="72" spans="1:57" x14ac:dyDescent="0.45">
      <c r="A72" s="1">
        <f t="shared" si="16"/>
        <v>39</v>
      </c>
      <c r="B72" s="3" t="s">
        <v>57</v>
      </c>
      <c r="C72" s="3" t="str">
        <f t="shared" si="17"/>
        <v>Barry Bonds - 1990</v>
      </c>
      <c r="D72" s="3">
        <v>1990</v>
      </c>
      <c r="E72" s="3">
        <v>25</v>
      </c>
      <c r="F72" s="3" t="s">
        <v>64</v>
      </c>
      <c r="G72" s="3" t="s">
        <v>52</v>
      </c>
      <c r="H72" s="3">
        <v>151</v>
      </c>
      <c r="I72" s="3">
        <v>621</v>
      </c>
      <c r="J72" s="3">
        <v>519</v>
      </c>
      <c r="K72" s="3">
        <v>104</v>
      </c>
      <c r="L72" s="3">
        <v>156</v>
      </c>
      <c r="M72" s="3">
        <v>88</v>
      </c>
      <c r="N72" s="3">
        <v>32</v>
      </c>
      <c r="O72" s="3">
        <v>3</v>
      </c>
      <c r="P72" s="3">
        <v>33</v>
      </c>
      <c r="Q72" s="3">
        <f t="shared" si="18"/>
        <v>341</v>
      </c>
      <c r="R72" s="3">
        <v>114</v>
      </c>
      <c r="S72" s="3">
        <v>52</v>
      </c>
      <c r="T72" s="3">
        <v>13</v>
      </c>
      <c r="U72" s="3">
        <v>93</v>
      </c>
      <c r="V72" s="3">
        <v>83</v>
      </c>
      <c r="W72" s="3">
        <v>0.30099999999999999</v>
      </c>
      <c r="X72" s="3">
        <f t="shared" si="19"/>
        <v>587</v>
      </c>
      <c r="Y72" s="3">
        <v>0.40600000000000003</v>
      </c>
      <c r="Z72" s="3">
        <f t="shared" si="20"/>
        <v>312</v>
      </c>
      <c r="AA72" s="3">
        <v>0.56499999999999995</v>
      </c>
      <c r="AB72" s="3">
        <f t="shared" si="21"/>
        <v>315</v>
      </c>
      <c r="AC72" s="3">
        <v>0.97</v>
      </c>
      <c r="AD72" s="3">
        <f t="shared" si="22"/>
        <v>292</v>
      </c>
      <c r="AE72" s="3">
        <v>170</v>
      </c>
      <c r="AF72" s="3">
        <f t="shared" si="23"/>
        <v>160</v>
      </c>
      <c r="AG72" s="3">
        <v>293</v>
      </c>
      <c r="AH72" s="3">
        <v>8</v>
      </c>
      <c r="AI72" s="3">
        <v>3</v>
      </c>
      <c r="AJ72" s="3">
        <v>0</v>
      </c>
      <c r="AK72" s="3">
        <v>6</v>
      </c>
      <c r="AL72" s="3">
        <v>15</v>
      </c>
      <c r="AM72" s="3">
        <v>9.6999999999999993</v>
      </c>
      <c r="AN72" s="3">
        <f t="shared" si="24"/>
        <v>39</v>
      </c>
      <c r="AO72" s="12">
        <f t="shared" si="25"/>
        <v>10.406622516556292</v>
      </c>
      <c r="AP72" s="3">
        <f t="shared" si="26"/>
        <v>50</v>
      </c>
      <c r="AQ72" s="3">
        <f>_xlfn.IFNA(VLOOKUP(C72, 'FanGraphs Plus Stats 1-2000'!$D$2:$L$1048576, MATCH("wRC+", FanGraphs_Plus_Stats_1_1500[[#Headers],[ID]:[BABIP+]], 0), FALSE), 0)</f>
        <v>165</v>
      </c>
      <c r="AR72" s="3">
        <f t="shared" si="27"/>
        <v>184</v>
      </c>
      <c r="AS72" s="3">
        <v>7.8</v>
      </c>
      <c r="AT72" s="3">
        <f t="shared" si="28"/>
        <v>34</v>
      </c>
      <c r="AU72" s="3">
        <v>6.5</v>
      </c>
      <c r="AV72" s="3">
        <f t="shared" si="29"/>
        <v>375</v>
      </c>
      <c r="AW72" s="14">
        <v>2.5</v>
      </c>
      <c r="AX72" s="3">
        <f t="shared" si="30"/>
        <v>88</v>
      </c>
      <c r="AY72" s="3">
        <v>46</v>
      </c>
      <c r="AZ72" s="3">
        <v>0</v>
      </c>
      <c r="BA72" s="3">
        <v>3</v>
      </c>
      <c r="BB72" s="3">
        <v>3</v>
      </c>
      <c r="BC72" s="3">
        <v>28</v>
      </c>
      <c r="BD72" s="3" t="s">
        <v>148</v>
      </c>
      <c r="BE72" s="13">
        <f t="shared" si="31"/>
        <v>87.044854616645821</v>
      </c>
    </row>
    <row r="73" spans="1:57" x14ac:dyDescent="0.45">
      <c r="A73" s="1">
        <f t="shared" si="16"/>
        <v>75</v>
      </c>
      <c r="B73" s="3" t="s">
        <v>72</v>
      </c>
      <c r="C73" s="3" t="str">
        <f t="shared" si="17"/>
        <v>Stan Musial - 1949</v>
      </c>
      <c r="D73" s="3">
        <v>1949</v>
      </c>
      <c r="E73" s="3">
        <v>28</v>
      </c>
      <c r="F73" s="3" t="s">
        <v>51</v>
      </c>
      <c r="G73" s="3" t="s">
        <v>52</v>
      </c>
      <c r="H73" s="3">
        <v>157</v>
      </c>
      <c r="I73" s="3">
        <v>722</v>
      </c>
      <c r="J73" s="3">
        <v>612</v>
      </c>
      <c r="K73" s="3">
        <v>128</v>
      </c>
      <c r="L73" s="3">
        <v>207</v>
      </c>
      <c r="M73" s="3">
        <v>117</v>
      </c>
      <c r="N73" s="3">
        <v>41</v>
      </c>
      <c r="O73" s="3">
        <v>13</v>
      </c>
      <c r="P73" s="3">
        <v>36</v>
      </c>
      <c r="Q73" s="3">
        <f t="shared" si="18"/>
        <v>267</v>
      </c>
      <c r="R73" s="3">
        <v>123</v>
      </c>
      <c r="S73" s="3">
        <v>3</v>
      </c>
      <c r="T73" s="3">
        <v>4</v>
      </c>
      <c r="U73" s="3">
        <v>107</v>
      </c>
      <c r="V73" s="3">
        <v>38</v>
      </c>
      <c r="W73" s="3">
        <v>0.33800000000000002</v>
      </c>
      <c r="X73" s="3">
        <f t="shared" si="19"/>
        <v>108</v>
      </c>
      <c r="Y73" s="3">
        <v>0.438</v>
      </c>
      <c r="Z73" s="3">
        <f t="shared" si="20"/>
        <v>99</v>
      </c>
      <c r="AA73" s="3">
        <v>0.624</v>
      </c>
      <c r="AB73" s="3">
        <f t="shared" si="21"/>
        <v>106</v>
      </c>
      <c r="AC73" s="3">
        <v>1.0620000000000001</v>
      </c>
      <c r="AD73" s="3">
        <f t="shared" si="22"/>
        <v>81</v>
      </c>
      <c r="AE73" s="3">
        <v>177</v>
      </c>
      <c r="AF73" s="3">
        <f t="shared" si="23"/>
        <v>93</v>
      </c>
      <c r="AG73" s="3">
        <v>382</v>
      </c>
      <c r="AH73" s="3">
        <v>12</v>
      </c>
      <c r="AI73" s="3">
        <v>2</v>
      </c>
      <c r="AJ73" s="3">
        <v>0</v>
      </c>
      <c r="AK73" s="2"/>
      <c r="AL73" s="3">
        <v>15</v>
      </c>
      <c r="AM73" s="3">
        <v>9.1</v>
      </c>
      <c r="AN73" s="3">
        <f t="shared" si="24"/>
        <v>75</v>
      </c>
      <c r="AO73" s="12">
        <f t="shared" si="25"/>
        <v>9.3898089171974526</v>
      </c>
      <c r="AP73" s="3">
        <f t="shared" si="26"/>
        <v>111</v>
      </c>
      <c r="AQ73" s="3">
        <f>_xlfn.IFNA(VLOOKUP(C73, 'FanGraphs Plus Stats 1-2000'!$D$2:$L$1048576, MATCH("wRC+", FanGraphs_Plus_Stats_1_1500[[#Headers],[ID]:[BABIP+]], 0), FALSE), 0)</f>
        <v>177</v>
      </c>
      <c r="AR73" s="3">
        <f t="shared" si="27"/>
        <v>75</v>
      </c>
      <c r="AS73" s="3">
        <v>6.4</v>
      </c>
      <c r="AT73" s="3">
        <f t="shared" si="28"/>
        <v>109</v>
      </c>
      <c r="AU73" s="3">
        <v>8.8000000000000007</v>
      </c>
      <c r="AV73" s="3">
        <f t="shared" si="29"/>
        <v>46</v>
      </c>
      <c r="AW73" s="14">
        <v>-0.4</v>
      </c>
      <c r="AX73" s="3">
        <f t="shared" si="30"/>
        <v>857</v>
      </c>
      <c r="AY73" s="3">
        <v>67</v>
      </c>
      <c r="AZ73" s="3">
        <v>2</v>
      </c>
      <c r="BA73" s="3">
        <v>0</v>
      </c>
      <c r="BB73" s="3">
        <v>1</v>
      </c>
      <c r="BC73" s="3">
        <v>3</v>
      </c>
      <c r="BD73" s="3" t="s">
        <v>204</v>
      </c>
      <c r="BE73" s="13">
        <f t="shared" si="31"/>
        <v>87.293541570062587</v>
      </c>
    </row>
    <row r="74" spans="1:57" x14ac:dyDescent="0.45">
      <c r="A74" s="1">
        <f t="shared" si="16"/>
        <v>206</v>
      </c>
      <c r="B74" s="3" t="s">
        <v>366</v>
      </c>
      <c r="C74" s="3" t="str">
        <f t="shared" si="17"/>
        <v>Willie Stargell - 1971</v>
      </c>
      <c r="D74" s="3">
        <v>1971</v>
      </c>
      <c r="E74" s="3">
        <v>31</v>
      </c>
      <c r="F74" s="3" t="s">
        <v>64</v>
      </c>
      <c r="G74" s="3" t="s">
        <v>52</v>
      </c>
      <c r="H74" s="3">
        <v>141</v>
      </c>
      <c r="I74" s="3">
        <v>606</v>
      </c>
      <c r="J74" s="3">
        <v>511</v>
      </c>
      <c r="K74" s="3">
        <v>104</v>
      </c>
      <c r="L74" s="3">
        <v>151</v>
      </c>
      <c r="M74" s="3">
        <v>77</v>
      </c>
      <c r="N74" s="3">
        <v>26</v>
      </c>
      <c r="O74" s="3">
        <v>0</v>
      </c>
      <c r="P74" s="3">
        <v>48</v>
      </c>
      <c r="Q74" s="3">
        <f t="shared" si="18"/>
        <v>46</v>
      </c>
      <c r="R74" s="3">
        <v>125</v>
      </c>
      <c r="S74" s="3">
        <v>0</v>
      </c>
      <c r="T74" s="3">
        <v>0</v>
      </c>
      <c r="U74" s="3">
        <v>83</v>
      </c>
      <c r="V74" s="3">
        <v>154</v>
      </c>
      <c r="W74" s="3">
        <v>0.29499999999999998</v>
      </c>
      <c r="X74" s="3">
        <f t="shared" si="19"/>
        <v>664</v>
      </c>
      <c r="Y74" s="3">
        <v>0.39800000000000002</v>
      </c>
      <c r="Z74" s="3">
        <f t="shared" si="20"/>
        <v>399</v>
      </c>
      <c r="AA74" s="3">
        <v>0.628</v>
      </c>
      <c r="AB74" s="3">
        <f t="shared" si="21"/>
        <v>94</v>
      </c>
      <c r="AC74" s="3">
        <v>1.026</v>
      </c>
      <c r="AD74" s="3">
        <f t="shared" si="22"/>
        <v>148</v>
      </c>
      <c r="AE74" s="3">
        <v>185</v>
      </c>
      <c r="AF74" s="3">
        <f t="shared" si="23"/>
        <v>58</v>
      </c>
      <c r="AG74" s="3">
        <v>321</v>
      </c>
      <c r="AH74" s="3">
        <v>8</v>
      </c>
      <c r="AI74" s="3">
        <v>7</v>
      </c>
      <c r="AJ74" s="3">
        <v>0</v>
      </c>
      <c r="AK74" s="3">
        <v>5</v>
      </c>
      <c r="AL74" s="3">
        <v>20</v>
      </c>
      <c r="AM74" s="3">
        <v>7.9</v>
      </c>
      <c r="AN74" s="3">
        <f t="shared" si="24"/>
        <v>206</v>
      </c>
      <c r="AO74" s="12">
        <f t="shared" si="25"/>
        <v>9.0765957446808514</v>
      </c>
      <c r="AP74" s="3">
        <f t="shared" si="26"/>
        <v>138</v>
      </c>
      <c r="AQ74" s="3">
        <f>_xlfn.IFNA(VLOOKUP(C74, 'FanGraphs Plus Stats 1-2000'!$D$2:$L$1048576, MATCH("wRC+", FanGraphs_Plus_Stats_1_1500[[#Headers],[ID]:[BABIP+]], 0), FALSE), 0)</f>
        <v>186</v>
      </c>
      <c r="AR74" s="3">
        <f t="shared" si="27"/>
        <v>38</v>
      </c>
      <c r="AS74" s="3">
        <v>5.8</v>
      </c>
      <c r="AT74" s="3">
        <f t="shared" si="28"/>
        <v>197</v>
      </c>
      <c r="AU74" s="3">
        <v>7.4</v>
      </c>
      <c r="AV74" s="3">
        <f t="shared" si="29"/>
        <v>182</v>
      </c>
      <c r="AW74" s="14">
        <v>-0.4</v>
      </c>
      <c r="AX74" s="3">
        <f t="shared" si="30"/>
        <v>857</v>
      </c>
      <c r="AY74" s="3">
        <v>55</v>
      </c>
      <c r="AZ74" s="3">
        <v>-1</v>
      </c>
      <c r="BA74" s="3">
        <v>1</v>
      </c>
      <c r="BB74" s="3">
        <v>0</v>
      </c>
      <c r="BC74" s="3">
        <v>3</v>
      </c>
      <c r="BD74" s="3" t="s">
        <v>130</v>
      </c>
      <c r="BE74" s="13">
        <f t="shared" si="31"/>
        <v>88.969156728384149</v>
      </c>
    </row>
    <row r="75" spans="1:57" x14ac:dyDescent="0.45">
      <c r="A75" s="1">
        <f t="shared" si="16"/>
        <v>189</v>
      </c>
      <c r="B75" s="3" t="s">
        <v>346</v>
      </c>
      <c r="C75" s="3" t="str">
        <f t="shared" si="17"/>
        <v>Pedro Guerrero - 1985</v>
      </c>
      <c r="D75" s="3">
        <v>1985</v>
      </c>
      <c r="E75" s="3">
        <v>29</v>
      </c>
      <c r="F75" s="3" t="s">
        <v>164</v>
      </c>
      <c r="G75" s="3" t="s">
        <v>52</v>
      </c>
      <c r="H75" s="3">
        <v>137</v>
      </c>
      <c r="I75" s="3">
        <v>581</v>
      </c>
      <c r="J75" s="3">
        <v>487</v>
      </c>
      <c r="K75" s="3">
        <v>99</v>
      </c>
      <c r="L75" s="3">
        <v>156</v>
      </c>
      <c r="M75" s="3">
        <v>99</v>
      </c>
      <c r="N75" s="3">
        <v>22</v>
      </c>
      <c r="O75" s="3">
        <v>2</v>
      </c>
      <c r="P75" s="3">
        <v>33</v>
      </c>
      <c r="Q75" s="3">
        <f t="shared" si="18"/>
        <v>341</v>
      </c>
      <c r="R75" s="3">
        <v>87</v>
      </c>
      <c r="S75" s="3">
        <v>12</v>
      </c>
      <c r="T75" s="3">
        <v>4</v>
      </c>
      <c r="U75" s="3">
        <v>83</v>
      </c>
      <c r="V75" s="3">
        <v>68</v>
      </c>
      <c r="W75" s="3">
        <v>0.32</v>
      </c>
      <c r="X75" s="3">
        <f t="shared" si="19"/>
        <v>282</v>
      </c>
      <c r="Y75" s="3">
        <v>0.42199999999999999</v>
      </c>
      <c r="Z75" s="3">
        <f t="shared" si="20"/>
        <v>182</v>
      </c>
      <c r="AA75" s="3">
        <v>0.57699999999999996</v>
      </c>
      <c r="AB75" s="3">
        <f t="shared" si="21"/>
        <v>272</v>
      </c>
      <c r="AC75" s="3">
        <v>0.999</v>
      </c>
      <c r="AD75" s="3">
        <f t="shared" si="22"/>
        <v>218</v>
      </c>
      <c r="AE75" s="3">
        <v>182</v>
      </c>
      <c r="AF75" s="3">
        <f t="shared" si="23"/>
        <v>68</v>
      </c>
      <c r="AG75" s="3">
        <v>281</v>
      </c>
      <c r="AH75" s="3">
        <v>13</v>
      </c>
      <c r="AI75" s="3">
        <v>6</v>
      </c>
      <c r="AJ75" s="3">
        <v>0</v>
      </c>
      <c r="AK75" s="3">
        <v>5</v>
      </c>
      <c r="AL75" s="3">
        <v>14</v>
      </c>
      <c r="AM75" s="3">
        <v>8</v>
      </c>
      <c r="AN75" s="3">
        <f t="shared" si="24"/>
        <v>189</v>
      </c>
      <c r="AO75" s="12">
        <f t="shared" si="25"/>
        <v>9.4598540145985393</v>
      </c>
      <c r="AP75" s="3">
        <f t="shared" si="26"/>
        <v>102</v>
      </c>
      <c r="AQ75" s="3">
        <f>_xlfn.IFNA(VLOOKUP(C75, 'FanGraphs Plus Stats 1-2000'!$D$2:$L$1048576, MATCH("wRC+", FanGraphs_Plus_Stats_1_1500[[#Headers],[ID]:[BABIP+]], 0), FALSE), 0)</f>
        <v>181</v>
      </c>
      <c r="AR75" s="3">
        <f t="shared" si="27"/>
        <v>51</v>
      </c>
      <c r="AS75" s="3">
        <v>5.9</v>
      </c>
      <c r="AT75" s="3">
        <f t="shared" si="28"/>
        <v>178</v>
      </c>
      <c r="AU75" s="3">
        <v>7.4</v>
      </c>
      <c r="AV75" s="3">
        <f t="shared" si="29"/>
        <v>182</v>
      </c>
      <c r="AW75" s="14">
        <v>0.2</v>
      </c>
      <c r="AX75" s="3">
        <f t="shared" si="30"/>
        <v>695</v>
      </c>
      <c r="AY75" s="3">
        <v>53</v>
      </c>
      <c r="AZ75" s="3">
        <v>-1</v>
      </c>
      <c r="BA75" s="3">
        <v>2</v>
      </c>
      <c r="BB75" s="3">
        <v>0</v>
      </c>
      <c r="BC75" s="3">
        <v>4</v>
      </c>
      <c r="BD75" s="3" t="s">
        <v>347</v>
      </c>
      <c r="BE75" s="13">
        <f t="shared" si="31"/>
        <v>90.424323055929378</v>
      </c>
    </row>
    <row r="76" spans="1:57" x14ac:dyDescent="0.45">
      <c r="A76" s="1">
        <f t="shared" si="16"/>
        <v>86</v>
      </c>
      <c r="B76" s="3" t="s">
        <v>92</v>
      </c>
      <c r="C76" s="3" t="str">
        <f t="shared" si="17"/>
        <v>Mike Trout - 2013</v>
      </c>
      <c r="D76" s="3">
        <v>2013</v>
      </c>
      <c r="E76" s="3">
        <v>21</v>
      </c>
      <c r="F76" s="3" t="s">
        <v>93</v>
      </c>
      <c r="G76" s="3" t="s">
        <v>43</v>
      </c>
      <c r="H76" s="3">
        <v>157</v>
      </c>
      <c r="I76" s="3">
        <v>716</v>
      </c>
      <c r="J76" s="3">
        <v>589</v>
      </c>
      <c r="K76" s="3">
        <v>109</v>
      </c>
      <c r="L76" s="3">
        <v>190</v>
      </c>
      <c r="M76" s="3">
        <v>115</v>
      </c>
      <c r="N76" s="3">
        <v>39</v>
      </c>
      <c r="O76" s="3">
        <v>9</v>
      </c>
      <c r="P76" s="3">
        <v>27</v>
      </c>
      <c r="Q76" s="3">
        <f t="shared" si="18"/>
        <v>543</v>
      </c>
      <c r="R76" s="3">
        <v>97</v>
      </c>
      <c r="S76" s="3">
        <v>33</v>
      </c>
      <c r="T76" s="3">
        <v>7</v>
      </c>
      <c r="U76" s="3">
        <v>110</v>
      </c>
      <c r="V76" s="3">
        <v>136</v>
      </c>
      <c r="W76" s="3">
        <v>0.32300000000000001</v>
      </c>
      <c r="X76" s="3">
        <f t="shared" si="19"/>
        <v>257</v>
      </c>
      <c r="Y76" s="3">
        <v>0.432</v>
      </c>
      <c r="Z76" s="3">
        <f t="shared" si="20"/>
        <v>123</v>
      </c>
      <c r="AA76" s="3">
        <v>0.55700000000000005</v>
      </c>
      <c r="AB76" s="3">
        <f t="shared" si="21"/>
        <v>354</v>
      </c>
      <c r="AC76" s="3">
        <v>0.98799999999999999</v>
      </c>
      <c r="AD76" s="3">
        <f t="shared" si="22"/>
        <v>247</v>
      </c>
      <c r="AE76" s="3">
        <v>179</v>
      </c>
      <c r="AF76" s="3">
        <f t="shared" si="23"/>
        <v>81</v>
      </c>
      <c r="AG76" s="3">
        <v>328</v>
      </c>
      <c r="AH76" s="3">
        <v>8</v>
      </c>
      <c r="AI76" s="3">
        <v>9</v>
      </c>
      <c r="AJ76" s="3">
        <v>0</v>
      </c>
      <c r="AK76" s="3">
        <v>8</v>
      </c>
      <c r="AL76" s="3">
        <v>10</v>
      </c>
      <c r="AM76" s="3">
        <v>8.9</v>
      </c>
      <c r="AN76" s="3">
        <f t="shared" si="24"/>
        <v>86</v>
      </c>
      <c r="AO76" s="12">
        <f t="shared" si="25"/>
        <v>9.1834394904458598</v>
      </c>
      <c r="AP76" s="3">
        <f t="shared" si="26"/>
        <v>127</v>
      </c>
      <c r="AQ76" s="3">
        <f>_xlfn.IFNA(VLOOKUP(C76, 'FanGraphs Plus Stats 1-2000'!$D$2:$L$1048576, MATCH("wRC+", FanGraphs_Plus_Stats_1_1500[[#Headers],[ID]:[BABIP+]], 0), FALSE), 0)</f>
        <v>176</v>
      </c>
      <c r="AR76" s="3">
        <f t="shared" si="27"/>
        <v>79</v>
      </c>
      <c r="AS76" s="3">
        <v>6.6</v>
      </c>
      <c r="AT76" s="3">
        <f t="shared" si="28"/>
        <v>96</v>
      </c>
      <c r="AU76" s="3">
        <v>10.1</v>
      </c>
      <c r="AV76" s="3">
        <f t="shared" si="29"/>
        <v>10</v>
      </c>
      <c r="AW76" s="14">
        <v>-1.2</v>
      </c>
      <c r="AX76" s="3">
        <f t="shared" si="30"/>
        <v>986</v>
      </c>
      <c r="AY76" s="3">
        <v>68</v>
      </c>
      <c r="AZ76" s="3">
        <v>1</v>
      </c>
      <c r="BA76" s="3">
        <v>6</v>
      </c>
      <c r="BB76" s="3">
        <v>7</v>
      </c>
      <c r="BC76" s="3">
        <v>-13</v>
      </c>
      <c r="BD76" s="3" t="s">
        <v>218</v>
      </c>
      <c r="BE76" s="13">
        <f t="shared" si="31"/>
        <v>91.433126528505653</v>
      </c>
    </row>
    <row r="77" spans="1:57" x14ac:dyDescent="0.45">
      <c r="A77" s="1">
        <f t="shared" si="16"/>
        <v>55</v>
      </c>
      <c r="B77" s="3" t="s">
        <v>1141</v>
      </c>
      <c r="C77" s="3" t="str">
        <f t="shared" si="17"/>
        <v>Alex Rodriguez - 2005</v>
      </c>
      <c r="D77" s="3">
        <v>2005</v>
      </c>
      <c r="E77" s="3">
        <v>29</v>
      </c>
      <c r="F77" s="3" t="s">
        <v>42</v>
      </c>
      <c r="G77" s="3" t="s">
        <v>43</v>
      </c>
      <c r="H77" s="3">
        <v>162</v>
      </c>
      <c r="I77" s="3">
        <v>715</v>
      </c>
      <c r="J77" s="3">
        <v>605</v>
      </c>
      <c r="K77" s="3">
        <v>124</v>
      </c>
      <c r="L77" s="3">
        <v>194</v>
      </c>
      <c r="M77" s="3">
        <v>116</v>
      </c>
      <c r="N77" s="3">
        <v>29</v>
      </c>
      <c r="O77" s="3">
        <v>1</v>
      </c>
      <c r="P77" s="3">
        <v>48</v>
      </c>
      <c r="Q77" s="3">
        <f t="shared" si="18"/>
        <v>46</v>
      </c>
      <c r="R77" s="3">
        <v>130</v>
      </c>
      <c r="S77" s="3">
        <v>21</v>
      </c>
      <c r="T77" s="3">
        <v>6</v>
      </c>
      <c r="U77" s="3">
        <v>91</v>
      </c>
      <c r="V77" s="3">
        <v>139</v>
      </c>
      <c r="W77" s="3">
        <v>0.32100000000000001</v>
      </c>
      <c r="X77" s="3">
        <f t="shared" si="19"/>
        <v>271</v>
      </c>
      <c r="Y77" s="3">
        <v>0.42099999999999999</v>
      </c>
      <c r="Z77" s="3">
        <f t="shared" si="20"/>
        <v>191</v>
      </c>
      <c r="AA77" s="3">
        <v>0.61</v>
      </c>
      <c r="AB77" s="3">
        <f t="shared" si="21"/>
        <v>148</v>
      </c>
      <c r="AC77" s="3">
        <v>1.0309999999999999</v>
      </c>
      <c r="AD77" s="3">
        <f t="shared" si="22"/>
        <v>137</v>
      </c>
      <c r="AE77" s="3">
        <v>173</v>
      </c>
      <c r="AF77" s="3">
        <f t="shared" si="23"/>
        <v>125</v>
      </c>
      <c r="AG77" s="3">
        <v>369</v>
      </c>
      <c r="AH77" s="3">
        <v>8</v>
      </c>
      <c r="AI77" s="3">
        <v>16</v>
      </c>
      <c r="AJ77" s="3">
        <v>0</v>
      </c>
      <c r="AK77" s="3">
        <v>3</v>
      </c>
      <c r="AL77" s="3">
        <v>8</v>
      </c>
      <c r="AM77" s="3">
        <v>9.4</v>
      </c>
      <c r="AN77" s="3">
        <f t="shared" si="24"/>
        <v>55</v>
      </c>
      <c r="AO77" s="12">
        <f t="shared" si="25"/>
        <v>9.4</v>
      </c>
      <c r="AP77" s="3">
        <f t="shared" si="26"/>
        <v>106</v>
      </c>
      <c r="AQ77" s="3">
        <f>_xlfn.IFNA(VLOOKUP(C77, 'FanGraphs Plus Stats 1-2000'!$D$2:$L$1048576, MATCH("wRC+", FanGraphs_Plus_Stats_1_1500[[#Headers],[ID]:[BABIP+]], 0), FALSE), 0)</f>
        <v>174</v>
      </c>
      <c r="AR77" s="3">
        <f t="shared" si="27"/>
        <v>96</v>
      </c>
      <c r="AS77" s="3">
        <v>6.9</v>
      </c>
      <c r="AT77" s="3">
        <f t="shared" si="28"/>
        <v>74</v>
      </c>
      <c r="AU77" s="3">
        <v>9.4</v>
      </c>
      <c r="AV77" s="3">
        <f t="shared" si="29"/>
        <v>22</v>
      </c>
      <c r="AW77" s="14">
        <v>0.4</v>
      </c>
      <c r="AX77" s="3">
        <f t="shared" si="30"/>
        <v>621</v>
      </c>
      <c r="AY77" s="3">
        <v>66</v>
      </c>
      <c r="AZ77" s="3">
        <v>2</v>
      </c>
      <c r="BA77" s="3">
        <v>0</v>
      </c>
      <c r="BB77" s="3">
        <v>2</v>
      </c>
      <c r="BC77" s="3">
        <v>0</v>
      </c>
      <c r="BD77" s="3" t="s">
        <v>181</v>
      </c>
      <c r="BE77" s="13">
        <f t="shared" si="31"/>
        <v>91.456052104443003</v>
      </c>
    </row>
    <row r="78" spans="1:57" x14ac:dyDescent="0.45">
      <c r="A78" s="1">
        <f t="shared" si="16"/>
        <v>32</v>
      </c>
      <c r="B78" s="3" t="s">
        <v>127</v>
      </c>
      <c r="C78" s="3" t="str">
        <f t="shared" si="17"/>
        <v>Rickey Henderson - 1985</v>
      </c>
      <c r="D78" s="3">
        <v>1985</v>
      </c>
      <c r="E78" s="3">
        <v>26</v>
      </c>
      <c r="F78" s="3" t="s">
        <v>42</v>
      </c>
      <c r="G78" s="3" t="s">
        <v>43</v>
      </c>
      <c r="H78" s="3">
        <v>143</v>
      </c>
      <c r="I78" s="3">
        <v>654</v>
      </c>
      <c r="J78" s="3">
        <v>547</v>
      </c>
      <c r="K78" s="3">
        <v>146</v>
      </c>
      <c r="L78" s="3">
        <v>172</v>
      </c>
      <c r="M78" s="3">
        <v>115</v>
      </c>
      <c r="N78" s="3">
        <v>28</v>
      </c>
      <c r="O78" s="3">
        <v>5</v>
      </c>
      <c r="P78" s="3">
        <v>24</v>
      </c>
      <c r="Q78" s="3">
        <f t="shared" si="18"/>
        <v>634</v>
      </c>
      <c r="R78" s="3">
        <v>72</v>
      </c>
      <c r="S78" s="3">
        <v>80</v>
      </c>
      <c r="T78" s="3">
        <v>10</v>
      </c>
      <c r="U78" s="3">
        <v>99</v>
      </c>
      <c r="V78" s="3">
        <v>65</v>
      </c>
      <c r="W78" s="3">
        <v>0.314</v>
      </c>
      <c r="X78" s="3">
        <f t="shared" si="19"/>
        <v>377</v>
      </c>
      <c r="Y78" s="3">
        <v>0.41899999999999998</v>
      </c>
      <c r="Z78" s="3">
        <f t="shared" si="20"/>
        <v>208</v>
      </c>
      <c r="AA78" s="3">
        <v>0.51600000000000001</v>
      </c>
      <c r="AB78" s="3">
        <f t="shared" si="21"/>
        <v>599</v>
      </c>
      <c r="AC78" s="3">
        <v>0.93400000000000005</v>
      </c>
      <c r="AD78" s="3">
        <f t="shared" si="22"/>
        <v>429</v>
      </c>
      <c r="AE78" s="3">
        <v>157</v>
      </c>
      <c r="AF78" s="3">
        <f t="shared" si="23"/>
        <v>321</v>
      </c>
      <c r="AG78" s="3">
        <v>282</v>
      </c>
      <c r="AH78" s="3">
        <v>8</v>
      </c>
      <c r="AI78" s="3">
        <v>3</v>
      </c>
      <c r="AJ78" s="3">
        <v>0</v>
      </c>
      <c r="AK78" s="3">
        <v>5</v>
      </c>
      <c r="AL78" s="3">
        <v>1</v>
      </c>
      <c r="AM78" s="3">
        <v>9.9</v>
      </c>
      <c r="AN78" s="3">
        <f t="shared" si="24"/>
        <v>32</v>
      </c>
      <c r="AO78" s="12">
        <f t="shared" si="25"/>
        <v>11.215384615384616</v>
      </c>
      <c r="AP78" s="3">
        <f t="shared" si="26"/>
        <v>27</v>
      </c>
      <c r="AQ78" s="3">
        <f>_xlfn.IFNA(VLOOKUP(C78, 'FanGraphs Plus Stats 1-2000'!$D$2:$L$1048576, MATCH("wRC+", FanGraphs_Plus_Stats_1_1500[[#Headers],[ID]:[BABIP+]], 0), FALSE), 0)</f>
        <v>159</v>
      </c>
      <c r="AR78" s="3">
        <f t="shared" si="27"/>
        <v>256</v>
      </c>
      <c r="AS78" s="3">
        <v>8</v>
      </c>
      <c r="AT78" s="3">
        <f t="shared" si="28"/>
        <v>25</v>
      </c>
      <c r="AU78" s="3">
        <v>8.6</v>
      </c>
      <c r="AV78" s="3">
        <f t="shared" si="29"/>
        <v>62</v>
      </c>
      <c r="AW78" s="14">
        <v>1.5</v>
      </c>
      <c r="AX78" s="3">
        <f t="shared" si="30"/>
        <v>331</v>
      </c>
      <c r="AY78" s="3">
        <v>47</v>
      </c>
      <c r="AZ78" s="3">
        <v>0</v>
      </c>
      <c r="BA78" s="3">
        <v>17</v>
      </c>
      <c r="BB78" s="3">
        <v>18</v>
      </c>
      <c r="BC78" s="3">
        <v>13</v>
      </c>
      <c r="BD78" s="3" t="s">
        <v>131</v>
      </c>
      <c r="BE78" s="13">
        <f t="shared" si="31"/>
        <v>91.794082439320718</v>
      </c>
    </row>
    <row r="79" spans="1:57" x14ac:dyDescent="0.45">
      <c r="A79" s="1">
        <f t="shared" si="16"/>
        <v>67</v>
      </c>
      <c r="B79" s="3" t="s">
        <v>74</v>
      </c>
      <c r="C79" s="3" t="str">
        <f t="shared" si="17"/>
        <v>Willie Mays - 1955</v>
      </c>
      <c r="D79" s="3">
        <v>1955</v>
      </c>
      <c r="E79" s="3">
        <v>24</v>
      </c>
      <c r="F79" s="3" t="s">
        <v>101</v>
      </c>
      <c r="G79" s="3" t="s">
        <v>52</v>
      </c>
      <c r="H79" s="3">
        <v>152</v>
      </c>
      <c r="I79" s="3">
        <v>670</v>
      </c>
      <c r="J79" s="3">
        <v>580</v>
      </c>
      <c r="K79" s="3">
        <v>123</v>
      </c>
      <c r="L79" s="3">
        <v>185</v>
      </c>
      <c r="M79" s="3">
        <v>103</v>
      </c>
      <c r="N79" s="3">
        <v>18</v>
      </c>
      <c r="O79" s="3">
        <v>13</v>
      </c>
      <c r="P79" s="3">
        <v>51</v>
      </c>
      <c r="Q79" s="3">
        <f t="shared" si="18"/>
        <v>26</v>
      </c>
      <c r="R79" s="3">
        <v>127</v>
      </c>
      <c r="S79" s="3">
        <v>24</v>
      </c>
      <c r="T79" s="3">
        <v>4</v>
      </c>
      <c r="U79" s="3">
        <v>79</v>
      </c>
      <c r="V79" s="3">
        <v>60</v>
      </c>
      <c r="W79" s="3">
        <v>0.31900000000000001</v>
      </c>
      <c r="X79" s="3">
        <f t="shared" si="19"/>
        <v>296</v>
      </c>
      <c r="Y79" s="3">
        <v>0.4</v>
      </c>
      <c r="Z79" s="3">
        <f t="shared" si="20"/>
        <v>374</v>
      </c>
      <c r="AA79" s="3">
        <v>0.65900000000000003</v>
      </c>
      <c r="AB79" s="3">
        <f t="shared" si="21"/>
        <v>41</v>
      </c>
      <c r="AC79" s="3">
        <v>1.0589999999999999</v>
      </c>
      <c r="AD79" s="3">
        <f t="shared" si="22"/>
        <v>85</v>
      </c>
      <c r="AE79" s="3">
        <v>174</v>
      </c>
      <c r="AF79" s="3">
        <f t="shared" si="23"/>
        <v>116</v>
      </c>
      <c r="AG79" s="3">
        <v>382</v>
      </c>
      <c r="AH79" s="3">
        <v>12</v>
      </c>
      <c r="AI79" s="3">
        <v>4</v>
      </c>
      <c r="AJ79" s="3">
        <v>0</v>
      </c>
      <c r="AK79" s="3">
        <v>7</v>
      </c>
      <c r="AL79" s="3">
        <v>13</v>
      </c>
      <c r="AM79" s="3">
        <v>9.1999999999999993</v>
      </c>
      <c r="AN79" s="3">
        <f t="shared" si="24"/>
        <v>67</v>
      </c>
      <c r="AO79" s="12">
        <f t="shared" si="25"/>
        <v>9.8052631578947356</v>
      </c>
      <c r="AP79" s="3">
        <f t="shared" si="26"/>
        <v>79</v>
      </c>
      <c r="AQ79" s="3">
        <f>_xlfn.IFNA(VLOOKUP(C79, 'FanGraphs Plus Stats 1-2000'!$D$2:$L$1048576, MATCH("wRC+", FanGraphs_Plus_Stats_1_1500[[#Headers],[ID]:[BABIP+]], 0), FALSE), 0)</f>
        <v>172</v>
      </c>
      <c r="AR79" s="3">
        <f t="shared" si="27"/>
        <v>117</v>
      </c>
      <c r="AS79" s="3">
        <v>6.7</v>
      </c>
      <c r="AT79" s="3">
        <f t="shared" si="28"/>
        <v>84</v>
      </c>
      <c r="AU79" s="3">
        <v>8.8000000000000007</v>
      </c>
      <c r="AV79" s="3">
        <f t="shared" si="29"/>
        <v>46</v>
      </c>
      <c r="AW79" s="14">
        <v>0.4</v>
      </c>
      <c r="AX79" s="3">
        <f t="shared" si="30"/>
        <v>621</v>
      </c>
      <c r="AY79" s="3">
        <v>59</v>
      </c>
      <c r="AZ79" s="3">
        <v>0</v>
      </c>
      <c r="BA79" s="3">
        <v>6</v>
      </c>
      <c r="BB79" s="3">
        <v>6</v>
      </c>
      <c r="BC79" s="3">
        <v>7</v>
      </c>
      <c r="BD79" s="3" t="s">
        <v>83</v>
      </c>
      <c r="BE79" s="13">
        <f t="shared" si="31"/>
        <v>92.063278411768309</v>
      </c>
    </row>
    <row r="80" spans="1:57" x14ac:dyDescent="0.45">
      <c r="A80" s="1">
        <f t="shared" si="16"/>
        <v>140</v>
      </c>
      <c r="B80" s="3" t="s">
        <v>307</v>
      </c>
      <c r="C80" s="3" t="str">
        <f t="shared" si="17"/>
        <v>José Bautista - 2011</v>
      </c>
      <c r="D80" s="3">
        <v>2011</v>
      </c>
      <c r="E80" s="3">
        <v>30</v>
      </c>
      <c r="F80" s="3" t="s">
        <v>308</v>
      </c>
      <c r="G80" s="3" t="s">
        <v>43</v>
      </c>
      <c r="H80" s="3">
        <v>149</v>
      </c>
      <c r="I80" s="3">
        <v>655</v>
      </c>
      <c r="J80" s="3">
        <v>513</v>
      </c>
      <c r="K80" s="3">
        <v>105</v>
      </c>
      <c r="L80" s="3">
        <v>155</v>
      </c>
      <c r="M80" s="3">
        <v>86</v>
      </c>
      <c r="N80" s="3">
        <v>24</v>
      </c>
      <c r="O80" s="3">
        <v>2</v>
      </c>
      <c r="P80" s="3">
        <v>43</v>
      </c>
      <c r="Q80" s="3">
        <f t="shared" si="18"/>
        <v>103</v>
      </c>
      <c r="R80" s="3">
        <v>103</v>
      </c>
      <c r="S80" s="3">
        <v>9</v>
      </c>
      <c r="T80" s="3">
        <v>5</v>
      </c>
      <c r="U80" s="3">
        <v>132</v>
      </c>
      <c r="V80" s="3">
        <v>111</v>
      </c>
      <c r="W80" s="3">
        <v>0.30199999999999999</v>
      </c>
      <c r="X80" s="3">
        <f t="shared" si="19"/>
        <v>565</v>
      </c>
      <c r="Y80" s="3">
        <v>0.44700000000000001</v>
      </c>
      <c r="Z80" s="3">
        <f t="shared" si="20"/>
        <v>72</v>
      </c>
      <c r="AA80" s="3">
        <v>0.60799999999999998</v>
      </c>
      <c r="AB80" s="3">
        <f t="shared" si="21"/>
        <v>153</v>
      </c>
      <c r="AC80" s="3">
        <v>1.056</v>
      </c>
      <c r="AD80" s="3">
        <f t="shared" si="22"/>
        <v>88</v>
      </c>
      <c r="AE80" s="3">
        <v>182</v>
      </c>
      <c r="AF80" s="3">
        <f t="shared" si="23"/>
        <v>68</v>
      </c>
      <c r="AG80" s="3">
        <v>312</v>
      </c>
      <c r="AH80" s="3">
        <v>8</v>
      </c>
      <c r="AI80" s="3">
        <v>6</v>
      </c>
      <c r="AJ80" s="3">
        <v>0</v>
      </c>
      <c r="AK80" s="3">
        <v>4</v>
      </c>
      <c r="AL80" s="3">
        <v>24</v>
      </c>
      <c r="AM80" s="3">
        <v>8.3000000000000007</v>
      </c>
      <c r="AN80" s="3">
        <f t="shared" si="24"/>
        <v>140</v>
      </c>
      <c r="AO80" s="12">
        <f t="shared" si="25"/>
        <v>9.0241610738255034</v>
      </c>
      <c r="AP80" s="3">
        <f t="shared" si="26"/>
        <v>145</v>
      </c>
      <c r="AQ80" s="3">
        <f>_xlfn.IFNA(VLOOKUP(C80, 'FanGraphs Plus Stats 1-2000'!$D$2:$L$1048576, MATCH("wRC+", FanGraphs_Plus_Stats_1_1500[[#Headers],[ID]:[BABIP+]], 0), FALSE), 0)</f>
        <v>180</v>
      </c>
      <c r="AR80" s="3">
        <f t="shared" si="27"/>
        <v>54</v>
      </c>
      <c r="AS80" s="3">
        <v>6</v>
      </c>
      <c r="AT80" s="3">
        <f t="shared" si="28"/>
        <v>161</v>
      </c>
      <c r="AU80" s="3">
        <v>8.4</v>
      </c>
      <c r="AV80" s="3">
        <f t="shared" si="29"/>
        <v>77</v>
      </c>
      <c r="AW80" s="14">
        <v>-0.5</v>
      </c>
      <c r="AX80" s="3">
        <f t="shared" si="30"/>
        <v>885</v>
      </c>
      <c r="AY80" s="3">
        <v>63</v>
      </c>
      <c r="AZ80" s="3">
        <v>0</v>
      </c>
      <c r="BA80" s="3">
        <v>1</v>
      </c>
      <c r="BB80" s="3">
        <v>1</v>
      </c>
      <c r="BC80" s="3">
        <v>0</v>
      </c>
      <c r="BD80" s="3" t="s">
        <v>309</v>
      </c>
      <c r="BE80" s="13">
        <f t="shared" si="31"/>
        <v>92.91796240664091</v>
      </c>
    </row>
    <row r="81" spans="1:57" x14ac:dyDescent="0.45">
      <c r="A81" s="1">
        <f t="shared" si="16"/>
        <v>289</v>
      </c>
      <c r="B81" s="3" t="s">
        <v>422</v>
      </c>
      <c r="C81" s="3" t="str">
        <f t="shared" si="17"/>
        <v>Miguel Cabrera - 2013</v>
      </c>
      <c r="D81" s="3">
        <v>2013</v>
      </c>
      <c r="E81" s="3">
        <v>30</v>
      </c>
      <c r="F81" s="3" t="s">
        <v>70</v>
      </c>
      <c r="G81" s="3" t="s">
        <v>43</v>
      </c>
      <c r="H81" s="3">
        <v>148</v>
      </c>
      <c r="I81" s="3">
        <v>652</v>
      </c>
      <c r="J81" s="3">
        <v>555</v>
      </c>
      <c r="K81" s="3">
        <v>103</v>
      </c>
      <c r="L81" s="3">
        <v>193</v>
      </c>
      <c r="M81" s="3">
        <v>122</v>
      </c>
      <c r="N81" s="3">
        <v>26</v>
      </c>
      <c r="O81" s="3">
        <v>1</v>
      </c>
      <c r="P81" s="3">
        <v>44</v>
      </c>
      <c r="Q81" s="3">
        <f t="shared" si="18"/>
        <v>86</v>
      </c>
      <c r="R81" s="3">
        <v>137</v>
      </c>
      <c r="S81" s="3">
        <v>3</v>
      </c>
      <c r="T81" s="3">
        <v>0</v>
      </c>
      <c r="U81" s="3">
        <v>90</v>
      </c>
      <c r="V81" s="3">
        <v>94</v>
      </c>
      <c r="W81" s="3">
        <v>0.34799999999999998</v>
      </c>
      <c r="X81" s="3">
        <f t="shared" si="19"/>
        <v>63</v>
      </c>
      <c r="Y81" s="3">
        <v>0.442</v>
      </c>
      <c r="Z81" s="3">
        <f t="shared" si="20"/>
        <v>85</v>
      </c>
      <c r="AA81" s="3">
        <v>0.63600000000000001</v>
      </c>
      <c r="AB81" s="3">
        <f t="shared" si="21"/>
        <v>74</v>
      </c>
      <c r="AC81" s="3">
        <v>1.0780000000000001</v>
      </c>
      <c r="AD81" s="3">
        <f t="shared" si="22"/>
        <v>61</v>
      </c>
      <c r="AE81" s="3">
        <v>190</v>
      </c>
      <c r="AF81" s="3">
        <f t="shared" si="23"/>
        <v>38</v>
      </c>
      <c r="AG81" s="3">
        <v>353</v>
      </c>
      <c r="AH81" s="3">
        <v>19</v>
      </c>
      <c r="AI81" s="3">
        <v>5</v>
      </c>
      <c r="AJ81" s="3">
        <v>0</v>
      </c>
      <c r="AK81" s="3">
        <v>2</v>
      </c>
      <c r="AL81" s="3">
        <v>19</v>
      </c>
      <c r="AM81" s="3">
        <v>7.5</v>
      </c>
      <c r="AN81" s="3">
        <f t="shared" si="24"/>
        <v>289</v>
      </c>
      <c r="AO81" s="12">
        <f t="shared" si="25"/>
        <v>8.2094594594594597</v>
      </c>
      <c r="AP81" s="3">
        <f t="shared" si="26"/>
        <v>273</v>
      </c>
      <c r="AQ81" s="3">
        <f>_xlfn.IFNA(VLOOKUP(C81, 'FanGraphs Plus Stats 1-2000'!$D$2:$L$1048576, MATCH("wRC+", FanGraphs_Plus_Stats_1_1500[[#Headers],[ID]:[BABIP+]], 0), FALSE), 0)</f>
        <v>193</v>
      </c>
      <c r="AR81" s="3">
        <f t="shared" si="27"/>
        <v>27</v>
      </c>
      <c r="AS81" s="3">
        <v>5.3</v>
      </c>
      <c r="AT81" s="3">
        <f t="shared" si="28"/>
        <v>295</v>
      </c>
      <c r="AU81" s="3">
        <v>9.1</v>
      </c>
      <c r="AV81" s="3">
        <f t="shared" si="29"/>
        <v>30</v>
      </c>
      <c r="AW81" s="14">
        <v>-1.3</v>
      </c>
      <c r="AX81" s="3">
        <f t="shared" si="30"/>
        <v>995</v>
      </c>
      <c r="AY81" s="3">
        <v>66</v>
      </c>
      <c r="AZ81" s="3">
        <v>-2</v>
      </c>
      <c r="BA81" s="3">
        <v>-1</v>
      </c>
      <c r="BB81" s="3">
        <v>-2</v>
      </c>
      <c r="BC81" s="3">
        <v>-17</v>
      </c>
      <c r="BD81" s="3" t="s">
        <v>277</v>
      </c>
      <c r="BE81" s="13">
        <f t="shared" si="31"/>
        <v>94.853194684888521</v>
      </c>
    </row>
    <row r="82" spans="1:57" x14ac:dyDescent="0.45">
      <c r="A82" s="1">
        <f t="shared" si="16"/>
        <v>112</v>
      </c>
      <c r="B82" s="3" t="s">
        <v>1127</v>
      </c>
      <c r="C82" s="3" t="str">
        <f t="shared" si="17"/>
        <v>Hank Aaron - 1959</v>
      </c>
      <c r="D82" s="3">
        <v>1959</v>
      </c>
      <c r="E82" s="3">
        <v>25</v>
      </c>
      <c r="F82" s="3" t="s">
        <v>171</v>
      </c>
      <c r="G82" s="3" t="s">
        <v>52</v>
      </c>
      <c r="H82" s="3">
        <v>154</v>
      </c>
      <c r="I82" s="3">
        <v>693</v>
      </c>
      <c r="J82" s="3">
        <v>629</v>
      </c>
      <c r="K82" s="3">
        <v>116</v>
      </c>
      <c r="L82" s="3">
        <v>223</v>
      </c>
      <c r="M82" s="3">
        <v>131</v>
      </c>
      <c r="N82" s="3">
        <v>46</v>
      </c>
      <c r="O82" s="3">
        <v>7</v>
      </c>
      <c r="P82" s="3">
        <v>39</v>
      </c>
      <c r="Q82" s="3">
        <f t="shared" si="18"/>
        <v>187</v>
      </c>
      <c r="R82" s="3">
        <v>123</v>
      </c>
      <c r="S82" s="3">
        <v>8</v>
      </c>
      <c r="T82" s="3">
        <v>0</v>
      </c>
      <c r="U82" s="3">
        <v>51</v>
      </c>
      <c r="V82" s="3">
        <v>54</v>
      </c>
      <c r="W82" s="3">
        <v>0.35499999999999998</v>
      </c>
      <c r="X82" s="3">
        <f t="shared" si="19"/>
        <v>41</v>
      </c>
      <c r="Y82" s="3">
        <v>0.40100000000000002</v>
      </c>
      <c r="Z82" s="3">
        <f t="shared" si="20"/>
        <v>366</v>
      </c>
      <c r="AA82" s="3">
        <v>0.63600000000000001</v>
      </c>
      <c r="AB82" s="3">
        <f t="shared" si="21"/>
        <v>74</v>
      </c>
      <c r="AC82" s="3">
        <v>1.0369999999999999</v>
      </c>
      <c r="AD82" s="3">
        <f t="shared" si="22"/>
        <v>117</v>
      </c>
      <c r="AE82" s="3">
        <v>183</v>
      </c>
      <c r="AF82" s="3">
        <f t="shared" si="23"/>
        <v>65</v>
      </c>
      <c r="AG82" s="3">
        <v>400</v>
      </c>
      <c r="AH82" s="3">
        <v>19</v>
      </c>
      <c r="AI82" s="3">
        <v>4</v>
      </c>
      <c r="AJ82" s="3">
        <v>0</v>
      </c>
      <c r="AK82" s="3">
        <v>9</v>
      </c>
      <c r="AL82" s="3">
        <v>17</v>
      </c>
      <c r="AM82" s="3">
        <v>8.6</v>
      </c>
      <c r="AN82" s="3">
        <f t="shared" si="24"/>
        <v>112</v>
      </c>
      <c r="AO82" s="12">
        <f t="shared" si="25"/>
        <v>9.0467532467532461</v>
      </c>
      <c r="AP82" s="3">
        <f t="shared" si="26"/>
        <v>140</v>
      </c>
      <c r="AQ82" s="3">
        <f>_xlfn.IFNA(VLOOKUP(C82, 'FanGraphs Plus Stats 1-2000'!$D$2:$L$1048576, MATCH("wRC+", FanGraphs_Plus_Stats_1_1500[[#Headers],[ID]:[BABIP+]], 0), FALSE), 0)</f>
        <v>175</v>
      </c>
      <c r="AR82" s="3">
        <f t="shared" si="27"/>
        <v>85</v>
      </c>
      <c r="AS82" s="3">
        <v>6.1</v>
      </c>
      <c r="AT82" s="3">
        <f t="shared" si="28"/>
        <v>147</v>
      </c>
      <c r="AU82" s="3">
        <v>9.1999999999999993</v>
      </c>
      <c r="AV82" s="3">
        <f t="shared" si="29"/>
        <v>25</v>
      </c>
      <c r="AW82" s="14">
        <v>-1.1000000000000001</v>
      </c>
      <c r="AX82" s="3">
        <f t="shared" si="30"/>
        <v>976</v>
      </c>
      <c r="AY82" s="3">
        <v>64</v>
      </c>
      <c r="AZ82" s="3">
        <v>0</v>
      </c>
      <c r="BA82" s="3">
        <v>6</v>
      </c>
      <c r="BB82" s="3">
        <v>7</v>
      </c>
      <c r="BC82" s="3">
        <v>-4</v>
      </c>
      <c r="BD82" s="3" t="s">
        <v>248</v>
      </c>
      <c r="BE82" s="13">
        <f t="shared" si="31"/>
        <v>96.476065827815603</v>
      </c>
    </row>
    <row r="83" spans="1:57" x14ac:dyDescent="0.45">
      <c r="A83" s="1">
        <f t="shared" si="16"/>
        <v>370</v>
      </c>
      <c r="B83" s="3" t="s">
        <v>1127</v>
      </c>
      <c r="C83" s="3" t="str">
        <f t="shared" si="17"/>
        <v>Hank Aaron - 1971</v>
      </c>
      <c r="D83" s="3">
        <v>1971</v>
      </c>
      <c r="E83" s="3">
        <v>37</v>
      </c>
      <c r="F83" s="3" t="s">
        <v>210</v>
      </c>
      <c r="G83" s="3" t="s">
        <v>52</v>
      </c>
      <c r="H83" s="3">
        <v>139</v>
      </c>
      <c r="I83" s="3">
        <v>573</v>
      </c>
      <c r="J83" s="3">
        <v>495</v>
      </c>
      <c r="K83" s="3">
        <v>95</v>
      </c>
      <c r="L83" s="3">
        <v>162</v>
      </c>
      <c r="M83" s="3">
        <v>90</v>
      </c>
      <c r="N83" s="3">
        <v>22</v>
      </c>
      <c r="O83" s="3">
        <v>3</v>
      </c>
      <c r="P83" s="3">
        <v>47</v>
      </c>
      <c r="Q83" s="3">
        <f t="shared" si="18"/>
        <v>51</v>
      </c>
      <c r="R83" s="3">
        <v>118</v>
      </c>
      <c r="S83" s="3">
        <v>1</v>
      </c>
      <c r="T83" s="3">
        <v>1</v>
      </c>
      <c r="U83" s="3">
        <v>71</v>
      </c>
      <c r="V83" s="3">
        <v>58</v>
      </c>
      <c r="W83" s="3">
        <v>0.32700000000000001</v>
      </c>
      <c r="X83" s="3">
        <f t="shared" si="19"/>
        <v>205</v>
      </c>
      <c r="Y83" s="3">
        <v>0.41</v>
      </c>
      <c r="Z83" s="3">
        <f t="shared" si="20"/>
        <v>267</v>
      </c>
      <c r="AA83" s="3">
        <v>0.66900000000000004</v>
      </c>
      <c r="AB83" s="3">
        <f t="shared" si="21"/>
        <v>29</v>
      </c>
      <c r="AC83" s="3">
        <v>1.079</v>
      </c>
      <c r="AD83" s="3">
        <f t="shared" si="22"/>
        <v>59</v>
      </c>
      <c r="AE83" s="3">
        <v>194</v>
      </c>
      <c r="AF83" s="3">
        <f t="shared" si="23"/>
        <v>33</v>
      </c>
      <c r="AG83" s="3">
        <v>331</v>
      </c>
      <c r="AH83" s="3">
        <v>9</v>
      </c>
      <c r="AI83" s="3">
        <v>2</v>
      </c>
      <c r="AJ83" s="3">
        <v>0</v>
      </c>
      <c r="AK83" s="3">
        <v>5</v>
      </c>
      <c r="AL83" s="3">
        <v>21</v>
      </c>
      <c r="AM83" s="3">
        <v>7.2</v>
      </c>
      <c r="AN83" s="3">
        <f t="shared" si="24"/>
        <v>370</v>
      </c>
      <c r="AO83" s="12">
        <f t="shared" si="25"/>
        <v>8.3913669064748202</v>
      </c>
      <c r="AP83" s="3">
        <f t="shared" si="26"/>
        <v>239</v>
      </c>
      <c r="AQ83" s="3">
        <f>_xlfn.IFNA(VLOOKUP(C83, 'FanGraphs Plus Stats 1-2000'!$D$2:$L$1048576, MATCH("wRC+", FanGraphs_Plus_Stats_1_1500[[#Headers],[ID]:[BABIP+]], 0), FALSE), 0)</f>
        <v>191</v>
      </c>
      <c r="AR83" s="3">
        <f t="shared" si="27"/>
        <v>31</v>
      </c>
      <c r="AS83" s="3">
        <v>5.2</v>
      </c>
      <c r="AT83" s="3">
        <f t="shared" si="28"/>
        <v>323</v>
      </c>
      <c r="AU83" s="3">
        <v>7.7</v>
      </c>
      <c r="AV83" s="3">
        <f t="shared" si="29"/>
        <v>135</v>
      </c>
      <c r="AW83" s="14">
        <v>-1.4</v>
      </c>
      <c r="AX83" s="3">
        <f t="shared" si="30"/>
        <v>1004</v>
      </c>
      <c r="AY83" s="3">
        <v>59</v>
      </c>
      <c r="AZ83" s="3">
        <v>1</v>
      </c>
      <c r="BA83" s="3">
        <v>-1</v>
      </c>
      <c r="BB83" s="3">
        <v>0</v>
      </c>
      <c r="BC83" s="3">
        <v>-5</v>
      </c>
      <c r="BD83" s="3" t="s">
        <v>531</v>
      </c>
      <c r="BE83" s="13">
        <f t="shared" si="31"/>
        <v>97.525641276539616</v>
      </c>
    </row>
    <row r="84" spans="1:57" x14ac:dyDescent="0.45">
      <c r="A84" s="1">
        <f t="shared" si="16"/>
        <v>314</v>
      </c>
      <c r="B84" s="3" t="s">
        <v>449</v>
      </c>
      <c r="C84" s="3" t="str">
        <f t="shared" si="17"/>
        <v>Jim Thome - 2002</v>
      </c>
      <c r="D84" s="3">
        <v>2002</v>
      </c>
      <c r="E84" s="3">
        <v>31</v>
      </c>
      <c r="F84" s="3" t="s">
        <v>110</v>
      </c>
      <c r="G84" s="3" t="s">
        <v>43</v>
      </c>
      <c r="H84" s="3">
        <v>147</v>
      </c>
      <c r="I84" s="3">
        <v>613</v>
      </c>
      <c r="J84" s="3">
        <v>480</v>
      </c>
      <c r="K84" s="3">
        <v>101</v>
      </c>
      <c r="L84" s="3">
        <v>146</v>
      </c>
      <c r="M84" s="3">
        <v>73</v>
      </c>
      <c r="N84" s="3">
        <v>19</v>
      </c>
      <c r="O84" s="3">
        <v>2</v>
      </c>
      <c r="P84" s="3">
        <v>52</v>
      </c>
      <c r="Q84" s="3">
        <f t="shared" si="18"/>
        <v>19</v>
      </c>
      <c r="R84" s="3">
        <v>118</v>
      </c>
      <c r="S84" s="3">
        <v>1</v>
      </c>
      <c r="T84" s="3">
        <v>2</v>
      </c>
      <c r="U84" s="3">
        <v>122</v>
      </c>
      <c r="V84" s="3">
        <v>139</v>
      </c>
      <c r="W84" s="3">
        <v>0.30399999999999999</v>
      </c>
      <c r="X84" s="3">
        <f t="shared" si="19"/>
        <v>528</v>
      </c>
      <c r="Y84" s="3">
        <v>0.44500000000000001</v>
      </c>
      <c r="Z84" s="3">
        <f t="shared" si="20"/>
        <v>77</v>
      </c>
      <c r="AA84" s="3">
        <v>0.67700000000000005</v>
      </c>
      <c r="AB84" s="3">
        <f t="shared" si="21"/>
        <v>24</v>
      </c>
      <c r="AC84" s="3">
        <v>1.1220000000000001</v>
      </c>
      <c r="AD84" s="3">
        <f t="shared" si="22"/>
        <v>28</v>
      </c>
      <c r="AE84" s="3">
        <v>197</v>
      </c>
      <c r="AF84" s="3">
        <f t="shared" si="23"/>
        <v>30</v>
      </c>
      <c r="AG84" s="3">
        <v>325</v>
      </c>
      <c r="AH84" s="3">
        <v>5</v>
      </c>
      <c r="AI84" s="3">
        <v>5</v>
      </c>
      <c r="AJ84" s="3">
        <v>0</v>
      </c>
      <c r="AK84" s="3">
        <v>6</v>
      </c>
      <c r="AL84" s="3">
        <v>18</v>
      </c>
      <c r="AM84" s="3">
        <v>7.4</v>
      </c>
      <c r="AN84" s="3">
        <f t="shared" si="24"/>
        <v>314</v>
      </c>
      <c r="AO84" s="12">
        <f t="shared" si="25"/>
        <v>8.1551020408163275</v>
      </c>
      <c r="AP84" s="3">
        <f t="shared" si="26"/>
        <v>288</v>
      </c>
      <c r="AQ84" s="3">
        <f>_xlfn.IFNA(VLOOKUP(C84, 'FanGraphs Plus Stats 1-2000'!$D$2:$L$1048576, MATCH("wRC+", FanGraphs_Plus_Stats_1_1500[[#Headers],[ID]:[BABIP+]], 0), FALSE), 0)</f>
        <v>189</v>
      </c>
      <c r="AR84" s="3">
        <f t="shared" si="27"/>
        <v>34</v>
      </c>
      <c r="AS84" s="3">
        <v>5.2</v>
      </c>
      <c r="AT84" s="3">
        <f t="shared" si="28"/>
        <v>323</v>
      </c>
      <c r="AU84" s="3">
        <v>8.1999999999999993</v>
      </c>
      <c r="AV84" s="3">
        <f t="shared" si="29"/>
        <v>95</v>
      </c>
      <c r="AW84" s="14">
        <v>-1.7</v>
      </c>
      <c r="AX84" s="3">
        <f t="shared" si="30"/>
        <v>1016</v>
      </c>
      <c r="AY84" s="3">
        <v>70</v>
      </c>
      <c r="AZ84" s="3">
        <v>2</v>
      </c>
      <c r="BA84" s="3">
        <v>-1</v>
      </c>
      <c r="BB84" s="3">
        <v>2</v>
      </c>
      <c r="BC84" s="3">
        <v>-9</v>
      </c>
      <c r="BD84" s="3" t="s">
        <v>200</v>
      </c>
      <c r="BE84" s="13">
        <f t="shared" si="31"/>
        <v>98.001015717449249</v>
      </c>
    </row>
    <row r="85" spans="1:57" x14ac:dyDescent="0.45">
      <c r="A85" s="1">
        <f t="shared" si="16"/>
        <v>123</v>
      </c>
      <c r="B85" s="3" t="s">
        <v>149</v>
      </c>
      <c r="C85" s="3" t="str">
        <f t="shared" si="17"/>
        <v>Albert Pujols - 2006</v>
      </c>
      <c r="D85" s="3">
        <v>2006</v>
      </c>
      <c r="E85" s="3">
        <v>26</v>
      </c>
      <c r="F85" s="3" t="s">
        <v>51</v>
      </c>
      <c r="G85" s="3" t="s">
        <v>52</v>
      </c>
      <c r="H85" s="3">
        <v>143</v>
      </c>
      <c r="I85" s="3">
        <v>634</v>
      </c>
      <c r="J85" s="3">
        <v>535</v>
      </c>
      <c r="K85" s="3">
        <v>119</v>
      </c>
      <c r="L85" s="3">
        <v>177</v>
      </c>
      <c r="M85" s="3">
        <v>94</v>
      </c>
      <c r="N85" s="3">
        <v>33</v>
      </c>
      <c r="O85" s="3">
        <v>1</v>
      </c>
      <c r="P85" s="3">
        <v>49</v>
      </c>
      <c r="Q85" s="3">
        <f t="shared" si="18"/>
        <v>35</v>
      </c>
      <c r="R85" s="3">
        <v>137</v>
      </c>
      <c r="S85" s="3">
        <v>7</v>
      </c>
      <c r="T85" s="3">
        <v>2</v>
      </c>
      <c r="U85" s="3">
        <v>92</v>
      </c>
      <c r="V85" s="3">
        <v>50</v>
      </c>
      <c r="W85" s="3">
        <v>0.33100000000000002</v>
      </c>
      <c r="X85" s="3">
        <f t="shared" si="19"/>
        <v>158</v>
      </c>
      <c r="Y85" s="3">
        <v>0.43099999999999999</v>
      </c>
      <c r="Z85" s="3">
        <f t="shared" si="20"/>
        <v>129</v>
      </c>
      <c r="AA85" s="3">
        <v>0.67100000000000004</v>
      </c>
      <c r="AB85" s="3">
        <f t="shared" si="21"/>
        <v>27</v>
      </c>
      <c r="AC85" s="3">
        <v>1.1020000000000001</v>
      </c>
      <c r="AD85" s="3">
        <f t="shared" si="22"/>
        <v>41</v>
      </c>
      <c r="AE85" s="3">
        <v>178</v>
      </c>
      <c r="AF85" s="3">
        <f t="shared" si="23"/>
        <v>87</v>
      </c>
      <c r="AG85" s="3">
        <v>359</v>
      </c>
      <c r="AH85" s="3">
        <v>20</v>
      </c>
      <c r="AI85" s="3">
        <v>4</v>
      </c>
      <c r="AJ85" s="3">
        <v>0</v>
      </c>
      <c r="AK85" s="3">
        <v>3</v>
      </c>
      <c r="AL85" s="3">
        <v>28</v>
      </c>
      <c r="AM85" s="3">
        <v>8.5</v>
      </c>
      <c r="AN85" s="3">
        <f t="shared" si="24"/>
        <v>123</v>
      </c>
      <c r="AO85" s="12">
        <f t="shared" si="25"/>
        <v>9.62937062937063</v>
      </c>
      <c r="AP85" s="3">
        <f t="shared" si="26"/>
        <v>90</v>
      </c>
      <c r="AQ85" s="3">
        <f>_xlfn.IFNA(VLOOKUP(C85, 'FanGraphs Plus Stats 1-2000'!$D$2:$L$1048576, MATCH("wRC+", FanGraphs_Plus_Stats_1_1500[[#Headers],[ID]:[BABIP+]], 0), FALSE), 0)</f>
        <v>174</v>
      </c>
      <c r="AR85" s="3">
        <f t="shared" si="27"/>
        <v>96</v>
      </c>
      <c r="AS85" s="3">
        <v>6.6</v>
      </c>
      <c r="AT85" s="3">
        <f t="shared" si="28"/>
        <v>96</v>
      </c>
      <c r="AU85" s="3">
        <v>6.8</v>
      </c>
      <c r="AV85" s="3">
        <f t="shared" si="29"/>
        <v>305</v>
      </c>
      <c r="AW85" s="14">
        <v>0.9</v>
      </c>
      <c r="AX85" s="3">
        <f t="shared" si="30"/>
        <v>496</v>
      </c>
      <c r="AY85" s="3">
        <v>61</v>
      </c>
      <c r="AZ85" s="3">
        <v>-2</v>
      </c>
      <c r="BA85" s="3">
        <v>2</v>
      </c>
      <c r="BB85" s="3">
        <v>0</v>
      </c>
      <c r="BC85" s="3">
        <v>17</v>
      </c>
      <c r="BD85" s="3" t="s">
        <v>193</v>
      </c>
      <c r="BE85" s="13">
        <f t="shared" si="31"/>
        <v>98.05833767480658</v>
      </c>
    </row>
    <row r="86" spans="1:57" x14ac:dyDescent="0.45">
      <c r="A86" s="1">
        <f t="shared" si="16"/>
        <v>176</v>
      </c>
      <c r="B86" s="3" t="s">
        <v>328</v>
      </c>
      <c r="C86" s="3" t="str">
        <f t="shared" si="17"/>
        <v>Ralph Kiner - 1949</v>
      </c>
      <c r="D86" s="3">
        <v>1949</v>
      </c>
      <c r="E86" s="3">
        <v>26</v>
      </c>
      <c r="F86" s="3" t="s">
        <v>64</v>
      </c>
      <c r="G86" s="3" t="s">
        <v>52</v>
      </c>
      <c r="H86" s="3">
        <v>152</v>
      </c>
      <c r="I86" s="3">
        <v>667</v>
      </c>
      <c r="J86" s="3">
        <v>549</v>
      </c>
      <c r="K86" s="3">
        <v>116</v>
      </c>
      <c r="L86" s="3">
        <v>170</v>
      </c>
      <c r="M86" s="3">
        <v>92</v>
      </c>
      <c r="N86" s="3">
        <v>19</v>
      </c>
      <c r="O86" s="3">
        <v>5</v>
      </c>
      <c r="P86" s="3">
        <v>54</v>
      </c>
      <c r="Q86" s="3">
        <f t="shared" si="18"/>
        <v>13</v>
      </c>
      <c r="R86" s="3">
        <v>127</v>
      </c>
      <c r="S86" s="3">
        <v>6</v>
      </c>
      <c r="T86" s="3">
        <v>5</v>
      </c>
      <c r="U86" s="3">
        <v>117</v>
      </c>
      <c r="V86" s="3">
        <v>61</v>
      </c>
      <c r="W86" s="3">
        <v>0.31</v>
      </c>
      <c r="X86" s="3">
        <f t="shared" si="19"/>
        <v>436</v>
      </c>
      <c r="Y86" s="3">
        <v>0.432</v>
      </c>
      <c r="Z86" s="3">
        <f t="shared" si="20"/>
        <v>123</v>
      </c>
      <c r="AA86" s="3">
        <v>0.65800000000000003</v>
      </c>
      <c r="AB86" s="3">
        <f t="shared" si="21"/>
        <v>43</v>
      </c>
      <c r="AC86" s="3">
        <v>1.089</v>
      </c>
      <c r="AD86" s="3">
        <f t="shared" si="22"/>
        <v>49</v>
      </c>
      <c r="AE86" s="3">
        <v>186</v>
      </c>
      <c r="AF86" s="3">
        <f t="shared" si="23"/>
        <v>52</v>
      </c>
      <c r="AG86" s="3">
        <v>361</v>
      </c>
      <c r="AH86" s="3">
        <v>10</v>
      </c>
      <c r="AI86" s="3">
        <v>1</v>
      </c>
      <c r="AJ86" s="3">
        <v>0</v>
      </c>
      <c r="AK86" s="2"/>
      <c r="AL86" s="3">
        <v>12</v>
      </c>
      <c r="AM86" s="3">
        <v>8.1</v>
      </c>
      <c r="AN86" s="3">
        <f t="shared" si="24"/>
        <v>176</v>
      </c>
      <c r="AO86" s="12">
        <f t="shared" si="25"/>
        <v>8.6328947368421058</v>
      </c>
      <c r="AP86" s="3">
        <f t="shared" si="26"/>
        <v>198</v>
      </c>
      <c r="AQ86" s="3">
        <f>_xlfn.IFNA(VLOOKUP(C86, 'FanGraphs Plus Stats 1-2000'!$D$2:$L$1048576, MATCH("wRC+", FanGraphs_Plus_Stats_1_1500[[#Headers],[ID]:[BABIP+]], 0), FALSE), 0)</f>
        <v>180</v>
      </c>
      <c r="AR86" s="3">
        <f t="shared" si="27"/>
        <v>54</v>
      </c>
      <c r="AS86" s="3">
        <v>5.4</v>
      </c>
      <c r="AT86" s="3">
        <f t="shared" si="28"/>
        <v>273</v>
      </c>
      <c r="AU86" s="3">
        <v>8.5</v>
      </c>
      <c r="AV86" s="3">
        <f t="shared" si="29"/>
        <v>67</v>
      </c>
      <c r="AW86" s="14">
        <v>-1.1000000000000001</v>
      </c>
      <c r="AX86" s="3">
        <f t="shared" si="30"/>
        <v>976</v>
      </c>
      <c r="AY86" s="3">
        <v>67</v>
      </c>
      <c r="AZ86" s="3">
        <v>0</v>
      </c>
      <c r="BA86" s="3">
        <v>0</v>
      </c>
      <c r="BB86" s="3">
        <v>0</v>
      </c>
      <c r="BC86" s="3">
        <v>-4</v>
      </c>
      <c r="BD86" s="3" t="s">
        <v>87</v>
      </c>
      <c r="BE86" s="13">
        <f t="shared" si="31"/>
        <v>99.458920311166978</v>
      </c>
    </row>
    <row r="87" spans="1:57" x14ac:dyDescent="0.45">
      <c r="A87" s="1">
        <f t="shared" si="16"/>
        <v>463</v>
      </c>
      <c r="B87" s="3" t="s">
        <v>92</v>
      </c>
      <c r="C87" s="3" t="str">
        <f t="shared" si="17"/>
        <v>Mike Trout - 2017</v>
      </c>
      <c r="D87" s="3">
        <v>2017</v>
      </c>
      <c r="E87" s="3">
        <v>25</v>
      </c>
      <c r="F87" s="3" t="s">
        <v>93</v>
      </c>
      <c r="G87" s="3" t="s">
        <v>43</v>
      </c>
      <c r="H87" s="3">
        <v>114</v>
      </c>
      <c r="I87" s="3">
        <v>507</v>
      </c>
      <c r="J87" s="3">
        <v>402</v>
      </c>
      <c r="K87" s="3">
        <v>92</v>
      </c>
      <c r="L87" s="3">
        <v>123</v>
      </c>
      <c r="M87" s="3">
        <v>62</v>
      </c>
      <c r="N87" s="3">
        <v>25</v>
      </c>
      <c r="O87" s="3">
        <v>3</v>
      </c>
      <c r="P87" s="3">
        <v>33</v>
      </c>
      <c r="Q87" s="3">
        <f t="shared" si="18"/>
        <v>341</v>
      </c>
      <c r="R87" s="3">
        <v>72</v>
      </c>
      <c r="S87" s="3">
        <v>22</v>
      </c>
      <c r="T87" s="3">
        <v>4</v>
      </c>
      <c r="U87" s="3">
        <v>94</v>
      </c>
      <c r="V87" s="3">
        <v>90</v>
      </c>
      <c r="W87" s="3">
        <v>0.30599999999999999</v>
      </c>
      <c r="X87" s="3">
        <f t="shared" si="19"/>
        <v>495</v>
      </c>
      <c r="Y87" s="3">
        <v>0.442</v>
      </c>
      <c r="Z87" s="3">
        <f t="shared" si="20"/>
        <v>85</v>
      </c>
      <c r="AA87" s="3">
        <v>0.629</v>
      </c>
      <c r="AB87" s="3">
        <f t="shared" si="21"/>
        <v>90</v>
      </c>
      <c r="AC87" s="3">
        <v>1.071</v>
      </c>
      <c r="AD87" s="3">
        <f t="shared" si="22"/>
        <v>71</v>
      </c>
      <c r="AE87" s="3">
        <v>186</v>
      </c>
      <c r="AF87" s="3">
        <f t="shared" si="23"/>
        <v>52</v>
      </c>
      <c r="AG87" s="3">
        <v>253</v>
      </c>
      <c r="AH87" s="3">
        <v>8</v>
      </c>
      <c r="AI87" s="3">
        <v>7</v>
      </c>
      <c r="AJ87" s="3">
        <v>0</v>
      </c>
      <c r="AK87" s="3">
        <v>4</v>
      </c>
      <c r="AL87" s="3">
        <v>15</v>
      </c>
      <c r="AM87" s="3">
        <v>6.9</v>
      </c>
      <c r="AN87" s="3">
        <f t="shared" si="24"/>
        <v>463</v>
      </c>
      <c r="AO87" s="12">
        <f t="shared" si="25"/>
        <v>9.8052631578947373</v>
      </c>
      <c r="AP87" s="3">
        <f t="shared" si="26"/>
        <v>78</v>
      </c>
      <c r="AQ87" s="3">
        <f>_xlfn.IFNA(VLOOKUP(C87, 'FanGraphs Plus Stats 1-2000'!$D$2:$L$1048576, MATCH("wRC+", FanGraphs_Plus_Stats_1_1500[[#Headers],[ID]:[BABIP+]], 0), FALSE), 0)</f>
        <v>180</v>
      </c>
      <c r="AR87" s="3">
        <f t="shared" si="27"/>
        <v>54</v>
      </c>
      <c r="AS87" s="3">
        <v>5.2</v>
      </c>
      <c r="AT87" s="3">
        <f t="shared" si="28"/>
        <v>323</v>
      </c>
      <c r="AU87" s="3">
        <v>7.2</v>
      </c>
      <c r="AV87" s="3">
        <f t="shared" si="29"/>
        <v>215</v>
      </c>
      <c r="AW87" s="14">
        <v>0</v>
      </c>
      <c r="AX87" s="3">
        <f t="shared" si="30"/>
        <v>747</v>
      </c>
      <c r="AY87" s="3">
        <v>52</v>
      </c>
      <c r="AZ87" s="3">
        <v>0</v>
      </c>
      <c r="BA87" s="3">
        <v>3</v>
      </c>
      <c r="BB87" s="3">
        <v>3</v>
      </c>
      <c r="BC87" s="3">
        <v>-3</v>
      </c>
      <c r="BD87" s="3" t="s">
        <v>628</v>
      </c>
      <c r="BE87" s="13">
        <f t="shared" si="31"/>
        <v>100.35018426665596</v>
      </c>
    </row>
    <row r="88" spans="1:57" x14ac:dyDescent="0.45">
      <c r="A88" s="1">
        <f t="shared" si="16"/>
        <v>206</v>
      </c>
      <c r="B88" s="3" t="s">
        <v>92</v>
      </c>
      <c r="C88" s="3" t="str">
        <f t="shared" si="17"/>
        <v>Mike Trout - 2019</v>
      </c>
      <c r="D88" s="3">
        <v>2019</v>
      </c>
      <c r="E88" s="3">
        <v>27</v>
      </c>
      <c r="F88" s="3" t="s">
        <v>93</v>
      </c>
      <c r="G88" s="3" t="s">
        <v>43</v>
      </c>
      <c r="H88" s="3">
        <v>134</v>
      </c>
      <c r="I88" s="3">
        <v>600</v>
      </c>
      <c r="J88" s="3">
        <v>470</v>
      </c>
      <c r="K88" s="3">
        <v>110</v>
      </c>
      <c r="L88" s="3">
        <v>137</v>
      </c>
      <c r="M88" s="3">
        <v>63</v>
      </c>
      <c r="N88" s="3">
        <v>27</v>
      </c>
      <c r="O88" s="3">
        <v>2</v>
      </c>
      <c r="P88" s="3">
        <v>45</v>
      </c>
      <c r="Q88" s="3">
        <f t="shared" si="18"/>
        <v>73</v>
      </c>
      <c r="R88" s="3">
        <v>104</v>
      </c>
      <c r="S88" s="3">
        <v>11</v>
      </c>
      <c r="T88" s="3">
        <v>2</v>
      </c>
      <c r="U88" s="3">
        <v>110</v>
      </c>
      <c r="V88" s="3">
        <v>120</v>
      </c>
      <c r="W88" s="3">
        <v>0.29099999999999998</v>
      </c>
      <c r="X88" s="3">
        <f t="shared" si="19"/>
        <v>724</v>
      </c>
      <c r="Y88" s="3">
        <v>0.438</v>
      </c>
      <c r="Z88" s="3">
        <f t="shared" si="20"/>
        <v>99</v>
      </c>
      <c r="AA88" s="3">
        <v>0.64500000000000002</v>
      </c>
      <c r="AB88" s="3">
        <f t="shared" si="21"/>
        <v>60</v>
      </c>
      <c r="AC88" s="3">
        <v>1.083</v>
      </c>
      <c r="AD88" s="3">
        <f t="shared" si="22"/>
        <v>54</v>
      </c>
      <c r="AE88" s="3">
        <v>182</v>
      </c>
      <c r="AF88" s="3">
        <f t="shared" si="23"/>
        <v>68</v>
      </c>
      <c r="AG88" s="3">
        <v>303</v>
      </c>
      <c r="AH88" s="3">
        <v>5</v>
      </c>
      <c r="AI88" s="3">
        <v>16</v>
      </c>
      <c r="AJ88" s="3">
        <v>0</v>
      </c>
      <c r="AK88" s="3">
        <v>4</v>
      </c>
      <c r="AL88" s="3">
        <v>14</v>
      </c>
      <c r="AM88" s="3">
        <v>7.9</v>
      </c>
      <c r="AN88" s="3">
        <f t="shared" si="24"/>
        <v>206</v>
      </c>
      <c r="AO88" s="12">
        <f t="shared" si="25"/>
        <v>9.5507462686567166</v>
      </c>
      <c r="AP88" s="3">
        <f t="shared" si="26"/>
        <v>98</v>
      </c>
      <c r="AQ88" s="3">
        <f>_xlfn.IFNA(VLOOKUP(C88, 'FanGraphs Plus Stats 1-2000'!$D$2:$L$1048576, MATCH("wRC+", FanGraphs_Plus_Stats_1_1500[[#Headers],[ID]:[BABIP+]], 0), FALSE), 0)</f>
        <v>177</v>
      </c>
      <c r="AR88" s="3">
        <f t="shared" si="27"/>
        <v>75</v>
      </c>
      <c r="AS88" s="3">
        <v>6</v>
      </c>
      <c r="AT88" s="3">
        <f t="shared" si="28"/>
        <v>161</v>
      </c>
      <c r="AU88" s="3">
        <v>8.1</v>
      </c>
      <c r="AV88" s="3">
        <f t="shared" si="29"/>
        <v>103</v>
      </c>
      <c r="AW88" s="14">
        <v>0</v>
      </c>
      <c r="AX88" s="3">
        <f t="shared" si="30"/>
        <v>747</v>
      </c>
      <c r="AY88" s="3">
        <v>60</v>
      </c>
      <c r="AZ88" s="3">
        <v>1</v>
      </c>
      <c r="BA88" s="3">
        <v>3</v>
      </c>
      <c r="BB88" s="3">
        <v>4</v>
      </c>
      <c r="BC88" s="3">
        <v>-4</v>
      </c>
      <c r="BD88" s="3" t="s">
        <v>99</v>
      </c>
      <c r="BE88" s="13">
        <f t="shared" si="31"/>
        <v>100.73163149557722</v>
      </c>
    </row>
    <row r="89" spans="1:57" x14ac:dyDescent="0.45">
      <c r="A89" s="1">
        <f t="shared" si="16"/>
        <v>96</v>
      </c>
      <c r="B89" s="3" t="s">
        <v>233</v>
      </c>
      <c r="C89" s="3" t="str">
        <f t="shared" si="17"/>
        <v>Lonnie Smith - 1989</v>
      </c>
      <c r="D89" s="3">
        <v>1989</v>
      </c>
      <c r="E89" s="3">
        <v>33</v>
      </c>
      <c r="F89" s="3" t="s">
        <v>210</v>
      </c>
      <c r="G89" s="3" t="s">
        <v>52</v>
      </c>
      <c r="H89" s="3">
        <v>134</v>
      </c>
      <c r="I89" s="3">
        <v>577</v>
      </c>
      <c r="J89" s="3">
        <v>482</v>
      </c>
      <c r="K89" s="3">
        <v>89</v>
      </c>
      <c r="L89" s="3">
        <v>152</v>
      </c>
      <c r="M89" s="3">
        <v>93</v>
      </c>
      <c r="N89" s="3">
        <v>34</v>
      </c>
      <c r="O89" s="3">
        <v>4</v>
      </c>
      <c r="P89" s="3">
        <v>21</v>
      </c>
      <c r="Q89" s="3">
        <f t="shared" si="18"/>
        <v>729</v>
      </c>
      <c r="R89" s="3">
        <v>79</v>
      </c>
      <c r="S89" s="3">
        <v>25</v>
      </c>
      <c r="T89" s="3">
        <v>12</v>
      </c>
      <c r="U89" s="3">
        <v>76</v>
      </c>
      <c r="V89" s="3">
        <v>95</v>
      </c>
      <c r="W89" s="3">
        <v>0.315</v>
      </c>
      <c r="X89" s="3">
        <f t="shared" si="19"/>
        <v>354</v>
      </c>
      <c r="Y89" s="3">
        <v>0.41499999999999998</v>
      </c>
      <c r="Z89" s="3">
        <f t="shared" si="20"/>
        <v>235</v>
      </c>
      <c r="AA89" s="3">
        <v>0.53300000000000003</v>
      </c>
      <c r="AB89" s="3">
        <f t="shared" si="21"/>
        <v>504</v>
      </c>
      <c r="AC89" s="3">
        <v>0.94799999999999995</v>
      </c>
      <c r="AD89" s="3">
        <f t="shared" si="22"/>
        <v>377</v>
      </c>
      <c r="AE89" s="3">
        <v>168</v>
      </c>
      <c r="AF89" s="3">
        <f t="shared" si="23"/>
        <v>178</v>
      </c>
      <c r="AG89" s="3">
        <v>257</v>
      </c>
      <c r="AH89" s="3">
        <v>7</v>
      </c>
      <c r="AI89" s="3">
        <v>11</v>
      </c>
      <c r="AJ89" s="3">
        <v>1</v>
      </c>
      <c r="AK89" s="3">
        <v>7</v>
      </c>
      <c r="AL89" s="3">
        <v>3</v>
      </c>
      <c r="AM89" s="3">
        <v>8.8000000000000007</v>
      </c>
      <c r="AN89" s="3">
        <f t="shared" si="24"/>
        <v>96</v>
      </c>
      <c r="AO89" s="12">
        <f t="shared" si="25"/>
        <v>10.638805970149257</v>
      </c>
      <c r="AP89" s="3">
        <f t="shared" si="26"/>
        <v>39</v>
      </c>
      <c r="AQ89" s="3">
        <f>_xlfn.IFNA(VLOOKUP(C89, 'FanGraphs Plus Stats 1-2000'!$D$2:$L$1048576, MATCH("wRC+", FanGraphs_Plus_Stats_1_1500[[#Headers],[ID]:[BABIP+]], 0), FALSE), 0)</f>
        <v>167</v>
      </c>
      <c r="AR89" s="3">
        <f t="shared" si="27"/>
        <v>159</v>
      </c>
      <c r="AS89" s="3">
        <v>7</v>
      </c>
      <c r="AT89" s="3">
        <f t="shared" si="28"/>
        <v>67</v>
      </c>
      <c r="AU89" s="3">
        <v>6.2</v>
      </c>
      <c r="AV89" s="3">
        <f t="shared" si="29"/>
        <v>471</v>
      </c>
      <c r="AW89" s="14">
        <v>2.1</v>
      </c>
      <c r="AX89" s="3">
        <f t="shared" si="30"/>
        <v>167</v>
      </c>
      <c r="AY89" s="3">
        <v>44</v>
      </c>
      <c r="AZ89" s="3">
        <v>0</v>
      </c>
      <c r="BA89" s="3">
        <v>1</v>
      </c>
      <c r="BB89" s="3">
        <v>1</v>
      </c>
      <c r="BC89" s="3">
        <v>23</v>
      </c>
      <c r="BD89" s="3" t="s">
        <v>130</v>
      </c>
      <c r="BE89" s="13">
        <f t="shared" si="31"/>
        <v>101.45845430813243</v>
      </c>
    </row>
    <row r="90" spans="1:57" x14ac:dyDescent="0.45">
      <c r="A90" s="1">
        <f t="shared" si="16"/>
        <v>86</v>
      </c>
      <c r="B90" s="3" t="s">
        <v>214</v>
      </c>
      <c r="C90" s="3" t="str">
        <f t="shared" si="17"/>
        <v>Roberto Clemente - 1967</v>
      </c>
      <c r="D90" s="3">
        <v>1967</v>
      </c>
      <c r="E90" s="3">
        <v>32</v>
      </c>
      <c r="F90" s="3" t="s">
        <v>64</v>
      </c>
      <c r="G90" s="3" t="s">
        <v>52</v>
      </c>
      <c r="H90" s="3">
        <v>147</v>
      </c>
      <c r="I90" s="3">
        <v>632</v>
      </c>
      <c r="J90" s="3">
        <v>585</v>
      </c>
      <c r="K90" s="3">
        <v>103</v>
      </c>
      <c r="L90" s="3">
        <v>209</v>
      </c>
      <c r="M90" s="3">
        <v>150</v>
      </c>
      <c r="N90" s="3">
        <v>26</v>
      </c>
      <c r="O90" s="3">
        <v>10</v>
      </c>
      <c r="P90" s="3">
        <v>23</v>
      </c>
      <c r="Q90" s="3">
        <f t="shared" si="18"/>
        <v>671</v>
      </c>
      <c r="R90" s="3">
        <v>110</v>
      </c>
      <c r="S90" s="3">
        <v>9</v>
      </c>
      <c r="T90" s="3">
        <v>1</v>
      </c>
      <c r="U90" s="3">
        <v>41</v>
      </c>
      <c r="V90" s="3">
        <v>103</v>
      </c>
      <c r="W90" s="3">
        <v>0.35699999999999998</v>
      </c>
      <c r="X90" s="3">
        <f t="shared" si="19"/>
        <v>34</v>
      </c>
      <c r="Y90" s="3">
        <v>0.4</v>
      </c>
      <c r="Z90" s="3">
        <f t="shared" si="20"/>
        <v>374</v>
      </c>
      <c r="AA90" s="3">
        <v>0.55400000000000005</v>
      </c>
      <c r="AB90" s="3">
        <f t="shared" si="21"/>
        <v>368</v>
      </c>
      <c r="AC90" s="3">
        <v>0.95399999999999996</v>
      </c>
      <c r="AD90" s="3">
        <f t="shared" si="22"/>
        <v>352</v>
      </c>
      <c r="AE90" s="3">
        <v>171</v>
      </c>
      <c r="AF90" s="3">
        <f t="shared" si="23"/>
        <v>144</v>
      </c>
      <c r="AG90" s="3">
        <v>324</v>
      </c>
      <c r="AH90" s="3">
        <v>15</v>
      </c>
      <c r="AI90" s="3">
        <v>3</v>
      </c>
      <c r="AJ90" s="3">
        <v>0</v>
      </c>
      <c r="AK90" s="3">
        <v>3</v>
      </c>
      <c r="AL90" s="3">
        <v>17</v>
      </c>
      <c r="AM90" s="3">
        <v>8.9</v>
      </c>
      <c r="AN90" s="3">
        <f t="shared" si="24"/>
        <v>86</v>
      </c>
      <c r="AO90" s="12">
        <f t="shared" si="25"/>
        <v>9.8081632653061224</v>
      </c>
      <c r="AP90" s="3">
        <f t="shared" si="26"/>
        <v>76</v>
      </c>
      <c r="AQ90" s="3">
        <f>_xlfn.IFNA(VLOOKUP(C90, 'FanGraphs Plus Stats 1-2000'!$D$2:$L$1048576, MATCH("wRC+", FanGraphs_Plus_Stats_1_1500[[#Headers],[ID]:[BABIP+]], 0), FALSE), 0)</f>
        <v>170</v>
      </c>
      <c r="AR90" s="3">
        <f t="shared" si="27"/>
        <v>130</v>
      </c>
      <c r="AS90" s="3">
        <v>6.7</v>
      </c>
      <c r="AT90" s="3">
        <f t="shared" si="28"/>
        <v>84</v>
      </c>
      <c r="AU90" s="3">
        <v>8.3000000000000007</v>
      </c>
      <c r="AV90" s="3">
        <f t="shared" si="29"/>
        <v>85</v>
      </c>
      <c r="AW90" s="14">
        <v>-0.1</v>
      </c>
      <c r="AX90" s="3">
        <f t="shared" si="30"/>
        <v>771</v>
      </c>
      <c r="AY90" s="3">
        <v>54</v>
      </c>
      <c r="AZ90" s="3">
        <v>1</v>
      </c>
      <c r="BA90" s="3">
        <v>5</v>
      </c>
      <c r="BB90" s="3">
        <v>6</v>
      </c>
      <c r="BC90" s="3">
        <v>4</v>
      </c>
      <c r="BD90" s="3" t="s">
        <v>215</v>
      </c>
      <c r="BE90" s="13">
        <f t="shared" si="31"/>
        <v>105.17305082727444</v>
      </c>
    </row>
    <row r="91" spans="1:57" x14ac:dyDescent="0.45">
      <c r="A91" s="1">
        <f t="shared" si="16"/>
        <v>86</v>
      </c>
      <c r="B91" s="3" t="s">
        <v>138</v>
      </c>
      <c r="C91" s="3" t="str">
        <f t="shared" si="17"/>
        <v>Mike Schmidt - 1980</v>
      </c>
      <c r="D91" s="3">
        <v>1980</v>
      </c>
      <c r="E91" s="3">
        <v>30</v>
      </c>
      <c r="F91" s="3" t="s">
        <v>139</v>
      </c>
      <c r="G91" s="3" t="s">
        <v>52</v>
      </c>
      <c r="H91" s="3">
        <v>150</v>
      </c>
      <c r="I91" s="3">
        <v>652</v>
      </c>
      <c r="J91" s="3">
        <v>548</v>
      </c>
      <c r="K91" s="3">
        <v>104</v>
      </c>
      <c r="L91" s="3">
        <v>157</v>
      </c>
      <c r="M91" s="3">
        <v>76</v>
      </c>
      <c r="N91" s="3">
        <v>25</v>
      </c>
      <c r="O91" s="3">
        <v>8</v>
      </c>
      <c r="P91" s="3">
        <v>48</v>
      </c>
      <c r="Q91" s="3">
        <f t="shared" si="18"/>
        <v>46</v>
      </c>
      <c r="R91" s="3">
        <v>121</v>
      </c>
      <c r="S91" s="3">
        <v>12</v>
      </c>
      <c r="T91" s="3">
        <v>5</v>
      </c>
      <c r="U91" s="3">
        <v>89</v>
      </c>
      <c r="V91" s="3">
        <v>119</v>
      </c>
      <c r="W91" s="3">
        <v>0.28599999999999998</v>
      </c>
      <c r="X91" s="3">
        <f t="shared" si="19"/>
        <v>783</v>
      </c>
      <c r="Y91" s="3">
        <v>0.38</v>
      </c>
      <c r="Z91" s="3">
        <f t="shared" si="20"/>
        <v>604</v>
      </c>
      <c r="AA91" s="3">
        <v>0.624</v>
      </c>
      <c r="AB91" s="3">
        <f t="shared" si="21"/>
        <v>106</v>
      </c>
      <c r="AC91" s="3">
        <v>1.004</v>
      </c>
      <c r="AD91" s="3">
        <f t="shared" si="22"/>
        <v>205</v>
      </c>
      <c r="AE91" s="3">
        <v>171</v>
      </c>
      <c r="AF91" s="3">
        <f t="shared" si="23"/>
        <v>144</v>
      </c>
      <c r="AG91" s="3">
        <v>342</v>
      </c>
      <c r="AH91" s="3">
        <v>6</v>
      </c>
      <c r="AI91" s="3">
        <v>2</v>
      </c>
      <c r="AJ91" s="3">
        <v>0</v>
      </c>
      <c r="AK91" s="3">
        <v>13</v>
      </c>
      <c r="AL91" s="3">
        <v>10</v>
      </c>
      <c r="AM91" s="3">
        <v>8.9</v>
      </c>
      <c r="AN91" s="3">
        <f t="shared" si="24"/>
        <v>86</v>
      </c>
      <c r="AO91" s="12">
        <f t="shared" si="25"/>
        <v>9.6120000000000001</v>
      </c>
      <c r="AP91" s="3">
        <f t="shared" si="26"/>
        <v>91</v>
      </c>
      <c r="AQ91" s="3">
        <f>_xlfn.IFNA(VLOOKUP(C91, 'FanGraphs Plus Stats 1-2000'!$D$2:$L$1048576, MATCH("wRC+", FanGraphs_Plus_Stats_1_1500[[#Headers],[ID]:[BABIP+]], 0), FALSE), 0)</f>
        <v>172</v>
      </c>
      <c r="AR91" s="3">
        <f t="shared" si="27"/>
        <v>117</v>
      </c>
      <c r="AS91" s="3">
        <v>6.7</v>
      </c>
      <c r="AT91" s="3">
        <f t="shared" si="28"/>
        <v>84</v>
      </c>
      <c r="AU91" s="3">
        <v>7.6</v>
      </c>
      <c r="AV91" s="3">
        <f t="shared" si="29"/>
        <v>147</v>
      </c>
      <c r="AW91" s="14">
        <v>1.6</v>
      </c>
      <c r="AX91" s="3">
        <f t="shared" si="30"/>
        <v>300</v>
      </c>
      <c r="AY91" s="3">
        <v>47</v>
      </c>
      <c r="AZ91" s="3">
        <v>2</v>
      </c>
      <c r="BA91" s="3">
        <v>-1</v>
      </c>
      <c r="BB91" s="3">
        <v>0</v>
      </c>
      <c r="BC91" s="3">
        <v>11</v>
      </c>
      <c r="BD91" s="3" t="s">
        <v>206</v>
      </c>
      <c r="BE91" s="13">
        <f t="shared" si="31"/>
        <v>107.15737081982107</v>
      </c>
    </row>
    <row r="92" spans="1:57" x14ac:dyDescent="0.45">
      <c r="A92" s="1">
        <f t="shared" si="16"/>
        <v>224</v>
      </c>
      <c r="B92" s="3" t="s">
        <v>199</v>
      </c>
      <c r="C92" s="3" t="str">
        <f t="shared" si="17"/>
        <v>Jason Giambi - 2000</v>
      </c>
      <c r="D92" s="3">
        <v>2000</v>
      </c>
      <c r="E92" s="3">
        <v>29</v>
      </c>
      <c r="F92" s="3" t="s">
        <v>128</v>
      </c>
      <c r="G92" s="3" t="s">
        <v>43</v>
      </c>
      <c r="H92" s="3">
        <v>152</v>
      </c>
      <c r="I92" s="3">
        <v>664</v>
      </c>
      <c r="J92" s="3">
        <v>510</v>
      </c>
      <c r="K92" s="3">
        <v>108</v>
      </c>
      <c r="L92" s="3">
        <v>170</v>
      </c>
      <c r="M92" s="3">
        <v>97</v>
      </c>
      <c r="N92" s="3">
        <v>29</v>
      </c>
      <c r="O92" s="3">
        <v>1</v>
      </c>
      <c r="P92" s="3">
        <v>43</v>
      </c>
      <c r="Q92" s="3">
        <f t="shared" si="18"/>
        <v>103</v>
      </c>
      <c r="R92" s="3">
        <v>137</v>
      </c>
      <c r="S92" s="3">
        <v>2</v>
      </c>
      <c r="T92" s="3">
        <v>0</v>
      </c>
      <c r="U92" s="3">
        <v>137</v>
      </c>
      <c r="V92" s="3">
        <v>96</v>
      </c>
      <c r="W92" s="3">
        <v>0.33300000000000002</v>
      </c>
      <c r="X92" s="3">
        <f t="shared" si="19"/>
        <v>141</v>
      </c>
      <c r="Y92" s="3">
        <v>0.47599999999999998</v>
      </c>
      <c r="Z92" s="3">
        <f t="shared" si="20"/>
        <v>18</v>
      </c>
      <c r="AA92" s="3">
        <v>0.64700000000000002</v>
      </c>
      <c r="AB92" s="3">
        <f t="shared" si="21"/>
        <v>52</v>
      </c>
      <c r="AC92" s="3">
        <v>1.123</v>
      </c>
      <c r="AD92" s="3">
        <f t="shared" si="22"/>
        <v>27</v>
      </c>
      <c r="AE92" s="3">
        <v>187</v>
      </c>
      <c r="AF92" s="3">
        <f t="shared" si="23"/>
        <v>48</v>
      </c>
      <c r="AG92" s="3">
        <v>330</v>
      </c>
      <c r="AH92" s="3">
        <v>9</v>
      </c>
      <c r="AI92" s="3">
        <v>9</v>
      </c>
      <c r="AJ92" s="3">
        <v>0</v>
      </c>
      <c r="AK92" s="3">
        <v>8</v>
      </c>
      <c r="AL92" s="3">
        <v>6</v>
      </c>
      <c r="AM92" s="3">
        <v>7.8</v>
      </c>
      <c r="AN92" s="3">
        <f t="shared" si="24"/>
        <v>224</v>
      </c>
      <c r="AO92" s="12">
        <f t="shared" si="25"/>
        <v>8.3131578947368414</v>
      </c>
      <c r="AP92" s="3">
        <f t="shared" si="26"/>
        <v>255</v>
      </c>
      <c r="AQ92" s="3">
        <f>_xlfn.IFNA(VLOOKUP(C92, 'FanGraphs Plus Stats 1-2000'!$D$2:$L$1048576, MATCH("wRC+", FanGraphs_Plus_Stats_1_1500[[#Headers],[ID]:[BABIP+]], 0), FALSE), 0)</f>
        <v>183</v>
      </c>
      <c r="AR92" s="3">
        <f t="shared" si="27"/>
        <v>49</v>
      </c>
      <c r="AS92" s="3">
        <v>5.5</v>
      </c>
      <c r="AT92" s="3">
        <f t="shared" si="28"/>
        <v>247</v>
      </c>
      <c r="AU92" s="3">
        <v>8.1999999999999993</v>
      </c>
      <c r="AV92" s="3">
        <f t="shared" si="29"/>
        <v>95</v>
      </c>
      <c r="AW92" s="14">
        <v>-1.2</v>
      </c>
      <c r="AX92" s="3">
        <f t="shared" si="30"/>
        <v>986</v>
      </c>
      <c r="AY92" s="3">
        <v>75</v>
      </c>
      <c r="AZ92" s="3">
        <v>0</v>
      </c>
      <c r="BA92" s="3">
        <v>-1</v>
      </c>
      <c r="BB92" s="3">
        <v>-1</v>
      </c>
      <c r="BC92" s="3">
        <v>-4</v>
      </c>
      <c r="BD92" s="3" t="s">
        <v>200</v>
      </c>
      <c r="BE92" s="13">
        <f t="shared" si="31"/>
        <v>107.66049667711806</v>
      </c>
    </row>
    <row r="93" spans="1:57" x14ac:dyDescent="0.45">
      <c r="A93" s="1">
        <f t="shared" si="16"/>
        <v>189</v>
      </c>
      <c r="B93" s="3" t="s">
        <v>328</v>
      </c>
      <c r="C93" s="3" t="str">
        <f t="shared" si="17"/>
        <v>Ralph Kiner - 1951</v>
      </c>
      <c r="D93" s="3">
        <v>1951</v>
      </c>
      <c r="E93" s="3">
        <v>28</v>
      </c>
      <c r="F93" s="3" t="s">
        <v>64</v>
      </c>
      <c r="G93" s="3" t="s">
        <v>52</v>
      </c>
      <c r="H93" s="3">
        <v>151</v>
      </c>
      <c r="I93" s="3">
        <v>670</v>
      </c>
      <c r="J93" s="3">
        <v>531</v>
      </c>
      <c r="K93" s="3">
        <v>124</v>
      </c>
      <c r="L93" s="3">
        <v>164</v>
      </c>
      <c r="M93" s="3">
        <v>85</v>
      </c>
      <c r="N93" s="3">
        <v>31</v>
      </c>
      <c r="O93" s="3">
        <v>6</v>
      </c>
      <c r="P93" s="3">
        <v>42</v>
      </c>
      <c r="Q93" s="3">
        <f t="shared" si="18"/>
        <v>117</v>
      </c>
      <c r="R93" s="3">
        <v>109</v>
      </c>
      <c r="S93" s="3">
        <v>2</v>
      </c>
      <c r="T93" s="3">
        <v>1</v>
      </c>
      <c r="U93" s="3">
        <v>137</v>
      </c>
      <c r="V93" s="3">
        <v>57</v>
      </c>
      <c r="W93" s="3">
        <v>0.309</v>
      </c>
      <c r="X93" s="3">
        <f t="shared" si="19"/>
        <v>445</v>
      </c>
      <c r="Y93" s="3">
        <v>0.45200000000000001</v>
      </c>
      <c r="Z93" s="3">
        <f t="shared" si="20"/>
        <v>55</v>
      </c>
      <c r="AA93" s="3">
        <v>0.627</v>
      </c>
      <c r="AB93" s="3">
        <f t="shared" si="21"/>
        <v>99</v>
      </c>
      <c r="AC93" s="3">
        <v>1.079</v>
      </c>
      <c r="AD93" s="3">
        <f t="shared" si="22"/>
        <v>59</v>
      </c>
      <c r="AE93" s="3">
        <v>185</v>
      </c>
      <c r="AF93" s="3">
        <f t="shared" si="23"/>
        <v>58</v>
      </c>
      <c r="AG93" s="3">
        <v>333</v>
      </c>
      <c r="AH93" s="3">
        <v>10</v>
      </c>
      <c r="AI93" s="3">
        <v>2</v>
      </c>
      <c r="AJ93" s="3">
        <v>0</v>
      </c>
      <c r="AK93" s="2"/>
      <c r="AL93" s="3">
        <v>13</v>
      </c>
      <c r="AM93" s="3">
        <v>8</v>
      </c>
      <c r="AN93" s="3">
        <f t="shared" si="24"/>
        <v>189</v>
      </c>
      <c r="AO93" s="12">
        <f t="shared" si="25"/>
        <v>8.5827814569536418</v>
      </c>
      <c r="AP93" s="3">
        <f t="shared" si="26"/>
        <v>205</v>
      </c>
      <c r="AQ93" s="3">
        <f>_xlfn.IFNA(VLOOKUP(C93, 'FanGraphs Plus Stats 1-2000'!$D$2:$L$1048576, MATCH("wRC+", FanGraphs_Plus_Stats_1_1500[[#Headers],[ID]:[BABIP+]], 0), FALSE), 0)</f>
        <v>179</v>
      </c>
      <c r="AR93" s="3">
        <f t="shared" si="27"/>
        <v>60</v>
      </c>
      <c r="AS93" s="3">
        <v>5.5</v>
      </c>
      <c r="AT93" s="3">
        <f t="shared" si="28"/>
        <v>247</v>
      </c>
      <c r="AU93" s="3">
        <v>8.8000000000000007</v>
      </c>
      <c r="AV93" s="3">
        <f t="shared" si="29"/>
        <v>46</v>
      </c>
      <c r="AW93" s="14">
        <v>-1.4</v>
      </c>
      <c r="AX93" s="3">
        <f t="shared" si="30"/>
        <v>1004</v>
      </c>
      <c r="AY93" s="3">
        <v>67</v>
      </c>
      <c r="AZ93" s="3">
        <v>0</v>
      </c>
      <c r="BA93" s="3">
        <v>1</v>
      </c>
      <c r="BB93" s="3">
        <v>1</v>
      </c>
      <c r="BC93" s="3">
        <v>-6</v>
      </c>
      <c r="BD93" s="3">
        <v>73</v>
      </c>
      <c r="BE93" s="13">
        <f t="shared" si="31"/>
        <v>107.75780275715756</v>
      </c>
    </row>
    <row r="94" spans="1:57" x14ac:dyDescent="0.45">
      <c r="A94" s="1">
        <f t="shared" si="16"/>
        <v>27</v>
      </c>
      <c r="B94" s="3" t="s">
        <v>115</v>
      </c>
      <c r="C94" s="3" t="str">
        <f t="shared" si="17"/>
        <v>Ernie Banks - 1959</v>
      </c>
      <c r="D94" s="3">
        <v>1959</v>
      </c>
      <c r="E94" s="3">
        <v>28</v>
      </c>
      <c r="F94" s="3" t="s">
        <v>88</v>
      </c>
      <c r="G94" s="3" t="s">
        <v>52</v>
      </c>
      <c r="H94" s="3">
        <v>155</v>
      </c>
      <c r="I94" s="3">
        <v>671</v>
      </c>
      <c r="J94" s="3">
        <v>589</v>
      </c>
      <c r="K94" s="3">
        <v>97</v>
      </c>
      <c r="L94" s="3">
        <v>179</v>
      </c>
      <c r="M94" s="3">
        <v>103</v>
      </c>
      <c r="N94" s="3">
        <v>25</v>
      </c>
      <c r="O94" s="3">
        <v>6</v>
      </c>
      <c r="P94" s="3">
        <v>45</v>
      </c>
      <c r="Q94" s="3">
        <f t="shared" si="18"/>
        <v>73</v>
      </c>
      <c r="R94" s="3">
        <v>143</v>
      </c>
      <c r="S94" s="3">
        <v>2</v>
      </c>
      <c r="T94" s="3">
        <v>4</v>
      </c>
      <c r="U94" s="3">
        <v>64</v>
      </c>
      <c r="V94" s="3">
        <v>72</v>
      </c>
      <c r="W94" s="3">
        <v>0.30399999999999999</v>
      </c>
      <c r="X94" s="3">
        <f t="shared" si="19"/>
        <v>528</v>
      </c>
      <c r="Y94" s="3">
        <v>0.374</v>
      </c>
      <c r="Z94" s="3">
        <f t="shared" si="20"/>
        <v>678</v>
      </c>
      <c r="AA94" s="3">
        <v>0.59599999999999997</v>
      </c>
      <c r="AB94" s="3">
        <f t="shared" si="21"/>
        <v>196</v>
      </c>
      <c r="AC94" s="3">
        <v>0.97</v>
      </c>
      <c r="AD94" s="3">
        <f t="shared" si="22"/>
        <v>292</v>
      </c>
      <c r="AE94" s="3">
        <v>156</v>
      </c>
      <c r="AF94" s="3">
        <f t="shared" si="23"/>
        <v>346</v>
      </c>
      <c r="AG94" s="3">
        <v>351</v>
      </c>
      <c r="AH94" s="3">
        <v>18</v>
      </c>
      <c r="AI94" s="3">
        <v>7</v>
      </c>
      <c r="AJ94" s="3">
        <v>2</v>
      </c>
      <c r="AK94" s="3">
        <v>9</v>
      </c>
      <c r="AL94" s="3">
        <v>20</v>
      </c>
      <c r="AM94" s="3">
        <v>10.199999999999999</v>
      </c>
      <c r="AN94" s="3">
        <f t="shared" si="24"/>
        <v>27</v>
      </c>
      <c r="AO94" s="12">
        <f t="shared" si="25"/>
        <v>10.66064516129032</v>
      </c>
      <c r="AP94" s="3">
        <f t="shared" si="26"/>
        <v>37</v>
      </c>
      <c r="AQ94" s="3">
        <f>_xlfn.IFNA(VLOOKUP(C94, 'FanGraphs Plus Stats 1-2000'!$D$2:$L$1048576, MATCH("wRC+", FanGraphs_Plus_Stats_1_1500[[#Headers],[ID]:[BABIP+]], 0), FALSE), 0)</f>
        <v>147</v>
      </c>
      <c r="AR94" s="3">
        <f t="shared" si="27"/>
        <v>477</v>
      </c>
      <c r="AS94" s="3">
        <v>7.7</v>
      </c>
      <c r="AT94" s="3">
        <f t="shared" si="28"/>
        <v>40</v>
      </c>
      <c r="AU94" s="3">
        <v>7.8</v>
      </c>
      <c r="AV94" s="3">
        <f t="shared" si="29"/>
        <v>127</v>
      </c>
      <c r="AW94" s="14">
        <v>3.5</v>
      </c>
      <c r="AX94" s="3">
        <f t="shared" si="30"/>
        <v>25</v>
      </c>
      <c r="AY94" s="3">
        <v>42</v>
      </c>
      <c r="AZ94" s="3">
        <v>-1</v>
      </c>
      <c r="BA94" s="3">
        <v>1</v>
      </c>
      <c r="BB94" s="3">
        <v>-1</v>
      </c>
      <c r="BC94" s="3">
        <v>23</v>
      </c>
      <c r="BD94" s="3" t="s">
        <v>116</v>
      </c>
      <c r="BE94" s="13">
        <f t="shared" si="31"/>
        <v>113.31567535915885</v>
      </c>
    </row>
    <row r="95" spans="1:57" x14ac:dyDescent="0.45">
      <c r="A95" s="1">
        <f t="shared" si="16"/>
        <v>55</v>
      </c>
      <c r="B95" s="3" t="s">
        <v>1141</v>
      </c>
      <c r="C95" s="3" t="str">
        <f t="shared" si="17"/>
        <v>Alex Rodriguez - 1996</v>
      </c>
      <c r="D95" s="3">
        <v>1996</v>
      </c>
      <c r="E95" s="3">
        <v>20</v>
      </c>
      <c r="F95" s="3" t="s">
        <v>106</v>
      </c>
      <c r="G95" s="3" t="s">
        <v>43</v>
      </c>
      <c r="H95" s="3">
        <v>146</v>
      </c>
      <c r="I95" s="3">
        <v>677</v>
      </c>
      <c r="J95" s="3">
        <v>601</v>
      </c>
      <c r="K95" s="3">
        <v>141</v>
      </c>
      <c r="L95" s="3">
        <v>215</v>
      </c>
      <c r="M95" s="3">
        <v>124</v>
      </c>
      <c r="N95" s="3">
        <v>54</v>
      </c>
      <c r="O95" s="3">
        <v>1</v>
      </c>
      <c r="P95" s="3">
        <v>36</v>
      </c>
      <c r="Q95" s="3">
        <f t="shared" si="18"/>
        <v>267</v>
      </c>
      <c r="R95" s="3">
        <v>123</v>
      </c>
      <c r="S95" s="3">
        <v>15</v>
      </c>
      <c r="T95" s="3">
        <v>4</v>
      </c>
      <c r="U95" s="3">
        <v>59</v>
      </c>
      <c r="V95" s="3">
        <v>104</v>
      </c>
      <c r="W95" s="3">
        <v>0.35799999999999998</v>
      </c>
      <c r="X95" s="3">
        <f t="shared" si="19"/>
        <v>32</v>
      </c>
      <c r="Y95" s="3">
        <v>0.41399999999999998</v>
      </c>
      <c r="Z95" s="3">
        <f t="shared" si="20"/>
        <v>242</v>
      </c>
      <c r="AA95" s="3">
        <v>0.63100000000000001</v>
      </c>
      <c r="AB95" s="3">
        <f t="shared" si="21"/>
        <v>85</v>
      </c>
      <c r="AC95" s="3">
        <v>1.0449999999999999</v>
      </c>
      <c r="AD95" s="3">
        <f t="shared" si="22"/>
        <v>102</v>
      </c>
      <c r="AE95" s="3">
        <v>161</v>
      </c>
      <c r="AF95" s="3">
        <f t="shared" si="23"/>
        <v>272</v>
      </c>
      <c r="AG95" s="3">
        <v>379</v>
      </c>
      <c r="AH95" s="3">
        <v>15</v>
      </c>
      <c r="AI95" s="3">
        <v>4</v>
      </c>
      <c r="AJ95" s="3">
        <v>6</v>
      </c>
      <c r="AK95" s="3">
        <v>7</v>
      </c>
      <c r="AL95" s="3">
        <v>1</v>
      </c>
      <c r="AM95" s="3">
        <v>9.4</v>
      </c>
      <c r="AN95" s="3">
        <f t="shared" si="24"/>
        <v>55</v>
      </c>
      <c r="AO95" s="12">
        <f t="shared" si="25"/>
        <v>10.43013698630137</v>
      </c>
      <c r="AP95" s="3">
        <f t="shared" si="26"/>
        <v>46</v>
      </c>
      <c r="AQ95" s="3">
        <f>_xlfn.IFNA(VLOOKUP(C95, 'FanGraphs Plus Stats 1-2000'!$D$2:$L$1048576, MATCH("wRC+", FanGraphs_Plus_Stats_1_1500[[#Headers],[ID]:[BABIP+]], 0), FALSE), 0)</f>
        <v>159</v>
      </c>
      <c r="AR95" s="3">
        <f t="shared" si="27"/>
        <v>256</v>
      </c>
      <c r="AS95" s="3">
        <v>7.2</v>
      </c>
      <c r="AT95" s="3">
        <f t="shared" si="28"/>
        <v>58</v>
      </c>
      <c r="AU95" s="3">
        <v>8.5</v>
      </c>
      <c r="AV95" s="3">
        <f t="shared" si="29"/>
        <v>67</v>
      </c>
      <c r="AW95" s="14">
        <v>1.8</v>
      </c>
      <c r="AX95" s="3">
        <f t="shared" si="30"/>
        <v>246</v>
      </c>
      <c r="AY95" s="3">
        <v>58</v>
      </c>
      <c r="AZ95" s="3">
        <v>-1</v>
      </c>
      <c r="BA95" s="3">
        <v>3</v>
      </c>
      <c r="BB95" s="3">
        <v>3</v>
      </c>
      <c r="BC95" s="3">
        <v>8</v>
      </c>
      <c r="BD95" s="3" t="s">
        <v>116</v>
      </c>
      <c r="BE95" s="13">
        <f t="shared" si="31"/>
        <v>115.2079231366121</v>
      </c>
    </row>
    <row r="96" spans="1:57" x14ac:dyDescent="0.45">
      <c r="A96" s="1">
        <f t="shared" si="16"/>
        <v>47</v>
      </c>
      <c r="B96" s="3" t="s">
        <v>1172</v>
      </c>
      <c r="C96" s="3" t="str">
        <f t="shared" si="17"/>
        <v>Adrian Beltré - 2004</v>
      </c>
      <c r="D96" s="3">
        <v>2004</v>
      </c>
      <c r="E96" s="3">
        <v>25</v>
      </c>
      <c r="F96" s="3" t="s">
        <v>164</v>
      </c>
      <c r="G96" s="3" t="s">
        <v>52</v>
      </c>
      <c r="H96" s="3">
        <v>156</v>
      </c>
      <c r="I96" s="3">
        <v>657</v>
      </c>
      <c r="J96" s="3">
        <v>598</v>
      </c>
      <c r="K96" s="3">
        <v>104</v>
      </c>
      <c r="L96" s="3">
        <v>200</v>
      </c>
      <c r="M96" s="3">
        <v>120</v>
      </c>
      <c r="N96" s="3">
        <v>32</v>
      </c>
      <c r="O96" s="3">
        <v>0</v>
      </c>
      <c r="P96" s="3">
        <v>48</v>
      </c>
      <c r="Q96" s="3">
        <f t="shared" si="18"/>
        <v>46</v>
      </c>
      <c r="R96" s="3">
        <v>121</v>
      </c>
      <c r="S96" s="3">
        <v>7</v>
      </c>
      <c r="T96" s="3">
        <v>2</v>
      </c>
      <c r="U96" s="3">
        <v>53</v>
      </c>
      <c r="V96" s="3">
        <v>87</v>
      </c>
      <c r="W96" s="3">
        <v>0.33400000000000002</v>
      </c>
      <c r="X96" s="3">
        <f t="shared" si="19"/>
        <v>136</v>
      </c>
      <c r="Y96" s="3">
        <v>0.38800000000000001</v>
      </c>
      <c r="Z96" s="3">
        <f t="shared" si="20"/>
        <v>516</v>
      </c>
      <c r="AA96" s="3">
        <v>0.629</v>
      </c>
      <c r="AB96" s="3">
        <f t="shared" si="21"/>
        <v>90</v>
      </c>
      <c r="AC96" s="3">
        <v>1.0169999999999999</v>
      </c>
      <c r="AD96" s="3">
        <f t="shared" si="22"/>
        <v>173</v>
      </c>
      <c r="AE96" s="3">
        <v>163</v>
      </c>
      <c r="AF96" s="3">
        <f t="shared" si="23"/>
        <v>244</v>
      </c>
      <c r="AG96" s="3">
        <v>376</v>
      </c>
      <c r="AH96" s="3">
        <v>15</v>
      </c>
      <c r="AI96" s="3">
        <v>2</v>
      </c>
      <c r="AJ96" s="3">
        <v>0</v>
      </c>
      <c r="AK96" s="3">
        <v>4</v>
      </c>
      <c r="AL96" s="3">
        <v>9</v>
      </c>
      <c r="AM96" s="3">
        <v>9.6</v>
      </c>
      <c r="AN96" s="3">
        <f t="shared" si="24"/>
        <v>47</v>
      </c>
      <c r="AO96" s="12">
        <f t="shared" si="25"/>
        <v>9.9692307692307693</v>
      </c>
      <c r="AP96" s="3">
        <f t="shared" si="26"/>
        <v>66</v>
      </c>
      <c r="AQ96" s="3">
        <f>_xlfn.IFNA(VLOOKUP(C96, 'FanGraphs Plus Stats 1-2000'!$D$2:$L$1048576, MATCH("wRC+", FanGraphs_Plus_Stats_1_1500[[#Headers],[ID]:[BABIP+]], 0), FALSE), 0)</f>
        <v>161</v>
      </c>
      <c r="AR96" s="3">
        <f t="shared" si="27"/>
        <v>236</v>
      </c>
      <c r="AS96" s="3">
        <v>7.6</v>
      </c>
      <c r="AT96" s="3">
        <f t="shared" si="28"/>
        <v>42</v>
      </c>
      <c r="AU96" s="3">
        <v>7.4</v>
      </c>
      <c r="AV96" s="3">
        <f t="shared" si="29"/>
        <v>182</v>
      </c>
      <c r="AW96" s="14">
        <v>2.5</v>
      </c>
      <c r="AX96" s="3">
        <f t="shared" si="30"/>
        <v>88</v>
      </c>
      <c r="AY96" s="3">
        <v>54</v>
      </c>
      <c r="AZ96" s="3">
        <v>-2</v>
      </c>
      <c r="BA96" s="3">
        <v>1</v>
      </c>
      <c r="BB96" s="3">
        <v>-2</v>
      </c>
      <c r="BC96" s="3">
        <v>22</v>
      </c>
      <c r="BD96" s="3" t="s">
        <v>165</v>
      </c>
      <c r="BE96" s="13">
        <f t="shared" si="31"/>
        <v>115.60747231054552</v>
      </c>
    </row>
    <row r="97" spans="1:57" x14ac:dyDescent="0.45">
      <c r="A97" s="1">
        <f t="shared" si="16"/>
        <v>39</v>
      </c>
      <c r="B97" s="3" t="s">
        <v>154</v>
      </c>
      <c r="C97" s="3" t="str">
        <f t="shared" si="17"/>
        <v>Ken Griffey Jr. - 1996</v>
      </c>
      <c r="D97" s="3">
        <v>1996</v>
      </c>
      <c r="E97" s="3">
        <v>26</v>
      </c>
      <c r="F97" s="3" t="s">
        <v>106</v>
      </c>
      <c r="G97" s="3" t="s">
        <v>43</v>
      </c>
      <c r="H97" s="3">
        <v>140</v>
      </c>
      <c r="I97" s="3">
        <v>638</v>
      </c>
      <c r="J97" s="3">
        <v>545</v>
      </c>
      <c r="K97" s="3">
        <v>125</v>
      </c>
      <c r="L97" s="3">
        <v>165</v>
      </c>
      <c r="M97" s="3">
        <v>88</v>
      </c>
      <c r="N97" s="3">
        <v>26</v>
      </c>
      <c r="O97" s="3">
        <v>2</v>
      </c>
      <c r="P97" s="3">
        <v>49</v>
      </c>
      <c r="Q97" s="3">
        <f t="shared" si="18"/>
        <v>35</v>
      </c>
      <c r="R97" s="3">
        <v>140</v>
      </c>
      <c r="S97" s="3">
        <v>16</v>
      </c>
      <c r="T97" s="3">
        <v>1</v>
      </c>
      <c r="U97" s="3">
        <v>78</v>
      </c>
      <c r="V97" s="3">
        <v>104</v>
      </c>
      <c r="W97" s="3">
        <v>0.30299999999999999</v>
      </c>
      <c r="X97" s="3">
        <f t="shared" si="19"/>
        <v>552</v>
      </c>
      <c r="Y97" s="3">
        <v>0.39200000000000002</v>
      </c>
      <c r="Z97" s="3">
        <f t="shared" si="20"/>
        <v>460</v>
      </c>
      <c r="AA97" s="3">
        <v>0.628</v>
      </c>
      <c r="AB97" s="3">
        <f t="shared" si="21"/>
        <v>94</v>
      </c>
      <c r="AC97" s="3">
        <v>1.02</v>
      </c>
      <c r="AD97" s="3">
        <f t="shared" si="22"/>
        <v>166</v>
      </c>
      <c r="AE97" s="3">
        <v>154</v>
      </c>
      <c r="AF97" s="3">
        <f t="shared" si="23"/>
        <v>382</v>
      </c>
      <c r="AG97" s="3">
        <v>342</v>
      </c>
      <c r="AH97" s="3">
        <v>7</v>
      </c>
      <c r="AI97" s="3">
        <v>7</v>
      </c>
      <c r="AJ97" s="3">
        <v>1</v>
      </c>
      <c r="AK97" s="3">
        <v>7</v>
      </c>
      <c r="AL97" s="3">
        <v>13</v>
      </c>
      <c r="AM97" s="3">
        <v>9.6999999999999993</v>
      </c>
      <c r="AN97" s="3">
        <f t="shared" si="24"/>
        <v>39</v>
      </c>
      <c r="AO97" s="12">
        <f t="shared" si="25"/>
        <v>11.224285714285713</v>
      </c>
      <c r="AP97" s="3">
        <f t="shared" si="26"/>
        <v>26</v>
      </c>
      <c r="AQ97" s="3">
        <f>_xlfn.IFNA(VLOOKUP(C97, 'FanGraphs Plus Stats 1-2000'!$D$2:$L$1048576, MATCH("wRC+", FanGraphs_Plus_Stats_1_1500[[#Headers],[ID]:[BABIP+]], 0), FALSE), 0)</f>
        <v>146</v>
      </c>
      <c r="AR97" s="3">
        <f t="shared" si="27"/>
        <v>492</v>
      </c>
      <c r="AS97" s="3">
        <v>7.6</v>
      </c>
      <c r="AT97" s="3">
        <f t="shared" si="28"/>
        <v>42</v>
      </c>
      <c r="AU97" s="3">
        <v>6.6</v>
      </c>
      <c r="AV97" s="3">
        <f t="shared" si="29"/>
        <v>351</v>
      </c>
      <c r="AW97" s="14">
        <v>3.4</v>
      </c>
      <c r="AX97" s="3">
        <f t="shared" si="30"/>
        <v>31</v>
      </c>
      <c r="AY97" s="3">
        <v>40</v>
      </c>
      <c r="AZ97" s="3">
        <v>3</v>
      </c>
      <c r="BA97" s="3">
        <v>3</v>
      </c>
      <c r="BB97" s="3">
        <v>6</v>
      </c>
      <c r="BC97" s="3">
        <v>32</v>
      </c>
      <c r="BD97" s="3" t="s">
        <v>155</v>
      </c>
      <c r="BE97" s="13">
        <f t="shared" si="31"/>
        <v>117.49424777887879</v>
      </c>
    </row>
    <row r="98" spans="1:57" x14ac:dyDescent="0.45">
      <c r="A98" s="1">
        <f t="shared" si="16"/>
        <v>244</v>
      </c>
      <c r="B98" s="3" t="s">
        <v>57</v>
      </c>
      <c r="C98" s="3" t="str">
        <f t="shared" si="17"/>
        <v>Barry Bonds - 2000</v>
      </c>
      <c r="D98" s="3">
        <v>2000</v>
      </c>
      <c r="E98" s="3">
        <v>35</v>
      </c>
      <c r="F98" s="3" t="s">
        <v>58</v>
      </c>
      <c r="G98" s="3" t="s">
        <v>52</v>
      </c>
      <c r="H98" s="3">
        <v>143</v>
      </c>
      <c r="I98" s="3">
        <v>607</v>
      </c>
      <c r="J98" s="3">
        <v>480</v>
      </c>
      <c r="K98" s="3">
        <v>129</v>
      </c>
      <c r="L98" s="3">
        <v>147</v>
      </c>
      <c r="M98" s="3">
        <v>66</v>
      </c>
      <c r="N98" s="3">
        <v>28</v>
      </c>
      <c r="O98" s="3">
        <v>4</v>
      </c>
      <c r="P98" s="3">
        <v>49</v>
      </c>
      <c r="Q98" s="3">
        <f t="shared" si="18"/>
        <v>35</v>
      </c>
      <c r="R98" s="3">
        <v>106</v>
      </c>
      <c r="S98" s="3">
        <v>11</v>
      </c>
      <c r="T98" s="3">
        <v>3</v>
      </c>
      <c r="U98" s="3">
        <v>117</v>
      </c>
      <c r="V98" s="3">
        <v>77</v>
      </c>
      <c r="W98" s="3">
        <v>0.30599999999999999</v>
      </c>
      <c r="X98" s="3">
        <f t="shared" si="19"/>
        <v>495</v>
      </c>
      <c r="Y98" s="3">
        <v>0.44</v>
      </c>
      <c r="Z98" s="3">
        <f t="shared" si="20"/>
        <v>92</v>
      </c>
      <c r="AA98" s="3">
        <v>0.68799999999999994</v>
      </c>
      <c r="AB98" s="3">
        <f t="shared" si="21"/>
        <v>18</v>
      </c>
      <c r="AC98" s="3">
        <v>1.127</v>
      </c>
      <c r="AD98" s="3">
        <f t="shared" si="22"/>
        <v>26</v>
      </c>
      <c r="AE98" s="3">
        <v>188</v>
      </c>
      <c r="AF98" s="3">
        <f t="shared" si="23"/>
        <v>44</v>
      </c>
      <c r="AG98" s="3">
        <v>330</v>
      </c>
      <c r="AH98" s="3">
        <v>6</v>
      </c>
      <c r="AI98" s="3">
        <v>3</v>
      </c>
      <c r="AJ98" s="3">
        <v>0</v>
      </c>
      <c r="AK98" s="3">
        <v>7</v>
      </c>
      <c r="AL98" s="3">
        <v>22</v>
      </c>
      <c r="AM98" s="3">
        <v>7.7</v>
      </c>
      <c r="AN98" s="3">
        <f t="shared" si="24"/>
        <v>244</v>
      </c>
      <c r="AO98" s="12">
        <f t="shared" si="25"/>
        <v>8.7230769230769241</v>
      </c>
      <c r="AP98" s="3">
        <f t="shared" si="26"/>
        <v>187</v>
      </c>
      <c r="AQ98" s="3">
        <f>_xlfn.IFNA(VLOOKUP(C98, 'FanGraphs Plus Stats 1-2000'!$D$2:$L$1048576, MATCH("wRC+", FanGraphs_Plus_Stats_1_1500[[#Headers],[ID]:[BABIP+]], 0), FALSE), 0)</f>
        <v>174</v>
      </c>
      <c r="AR98" s="3">
        <f t="shared" si="27"/>
        <v>96</v>
      </c>
      <c r="AS98" s="3">
        <v>5.9</v>
      </c>
      <c r="AT98" s="3">
        <f t="shared" si="28"/>
        <v>178</v>
      </c>
      <c r="AU98" s="3">
        <v>7.3</v>
      </c>
      <c r="AV98" s="3">
        <f t="shared" si="29"/>
        <v>195</v>
      </c>
      <c r="AW98" s="14">
        <v>-0.1</v>
      </c>
      <c r="AX98" s="3">
        <f t="shared" si="30"/>
        <v>771</v>
      </c>
      <c r="AY98" s="3">
        <v>62</v>
      </c>
      <c r="AZ98" s="3">
        <v>0</v>
      </c>
      <c r="BA98" s="3">
        <v>3</v>
      </c>
      <c r="BB98" s="3">
        <v>3</v>
      </c>
      <c r="BC98" s="3">
        <v>5</v>
      </c>
      <c r="BD98" s="3" t="s">
        <v>130</v>
      </c>
      <c r="BE98" s="13">
        <f t="shared" si="31"/>
        <v>117.82537634233201</v>
      </c>
    </row>
    <row r="99" spans="1:57" x14ac:dyDescent="0.45">
      <c r="A99" s="1">
        <f t="shared" si="16"/>
        <v>112</v>
      </c>
      <c r="B99" s="3" t="s">
        <v>252</v>
      </c>
      <c r="C99" s="3" t="str">
        <f t="shared" si="17"/>
        <v>Will Clark - 1989</v>
      </c>
      <c r="D99" s="3">
        <v>1989</v>
      </c>
      <c r="E99" s="3">
        <v>25</v>
      </c>
      <c r="F99" s="3" t="s">
        <v>58</v>
      </c>
      <c r="G99" s="3" t="s">
        <v>52</v>
      </c>
      <c r="H99" s="3">
        <v>159</v>
      </c>
      <c r="I99" s="3">
        <v>675</v>
      </c>
      <c r="J99" s="3">
        <v>588</v>
      </c>
      <c r="K99" s="3">
        <v>104</v>
      </c>
      <c r="L99" s="3">
        <v>196</v>
      </c>
      <c r="M99" s="3">
        <v>126</v>
      </c>
      <c r="N99" s="3">
        <v>38</v>
      </c>
      <c r="O99" s="3">
        <v>9</v>
      </c>
      <c r="P99" s="3">
        <v>23</v>
      </c>
      <c r="Q99" s="3">
        <f t="shared" si="18"/>
        <v>671</v>
      </c>
      <c r="R99" s="3">
        <v>111</v>
      </c>
      <c r="S99" s="3">
        <v>8</v>
      </c>
      <c r="T99" s="3">
        <v>3</v>
      </c>
      <c r="U99" s="3">
        <v>74</v>
      </c>
      <c r="V99" s="3">
        <v>103</v>
      </c>
      <c r="W99" s="3">
        <v>0.33300000000000002</v>
      </c>
      <c r="X99" s="3">
        <f t="shared" si="19"/>
        <v>141</v>
      </c>
      <c r="Y99" s="3">
        <v>0.40699999999999997</v>
      </c>
      <c r="Z99" s="3">
        <f t="shared" si="20"/>
        <v>304</v>
      </c>
      <c r="AA99" s="3">
        <v>0.54600000000000004</v>
      </c>
      <c r="AB99" s="3">
        <f t="shared" si="21"/>
        <v>416</v>
      </c>
      <c r="AC99" s="3">
        <v>0.95299999999999996</v>
      </c>
      <c r="AD99" s="3">
        <f t="shared" si="22"/>
        <v>355</v>
      </c>
      <c r="AE99" s="3">
        <v>175</v>
      </c>
      <c r="AF99" s="3">
        <f t="shared" si="23"/>
        <v>109</v>
      </c>
      <c r="AG99" s="3">
        <v>321</v>
      </c>
      <c r="AH99" s="3">
        <v>6</v>
      </c>
      <c r="AI99" s="3">
        <v>5</v>
      </c>
      <c r="AJ99" s="3">
        <v>0</v>
      </c>
      <c r="AK99" s="3">
        <v>8</v>
      </c>
      <c r="AL99" s="3">
        <v>14</v>
      </c>
      <c r="AM99" s="3">
        <v>8.6</v>
      </c>
      <c r="AN99" s="3">
        <f t="shared" si="24"/>
        <v>112</v>
      </c>
      <c r="AO99" s="12">
        <f t="shared" si="25"/>
        <v>8.7622641509433947</v>
      </c>
      <c r="AP99" s="3">
        <f t="shared" si="26"/>
        <v>181</v>
      </c>
      <c r="AQ99" s="3">
        <f>_xlfn.IFNA(VLOOKUP(C99, 'FanGraphs Plus Stats 1-2000'!$D$2:$L$1048576, MATCH("wRC+", FanGraphs_Plus_Stats_1_1500[[#Headers],[ID]:[BABIP+]], 0), FALSE), 0)</f>
        <v>174</v>
      </c>
      <c r="AR99" s="3">
        <f t="shared" si="27"/>
        <v>96</v>
      </c>
      <c r="AS99" s="3">
        <v>6.4</v>
      </c>
      <c r="AT99" s="3">
        <f t="shared" si="28"/>
        <v>109</v>
      </c>
      <c r="AU99" s="3">
        <v>7.6</v>
      </c>
      <c r="AV99" s="3">
        <f t="shared" si="29"/>
        <v>147</v>
      </c>
      <c r="AW99" s="14">
        <v>0</v>
      </c>
      <c r="AX99" s="3">
        <f t="shared" si="30"/>
        <v>747</v>
      </c>
      <c r="AY99" s="3">
        <v>55</v>
      </c>
      <c r="AZ99" s="3">
        <v>1</v>
      </c>
      <c r="BA99" s="3">
        <v>2</v>
      </c>
      <c r="BB99" s="3">
        <v>3</v>
      </c>
      <c r="BC99" s="3">
        <v>9</v>
      </c>
      <c r="BD99" s="3" t="s">
        <v>193</v>
      </c>
      <c r="BE99" s="13">
        <f t="shared" si="31"/>
        <v>120.68369042350569</v>
      </c>
    </row>
    <row r="100" spans="1:57" x14ac:dyDescent="0.45">
      <c r="A100" s="1">
        <f t="shared" si="16"/>
        <v>664</v>
      </c>
      <c r="B100" s="3" t="s">
        <v>456</v>
      </c>
      <c r="C100" s="3" t="str">
        <f t="shared" si="17"/>
        <v>Mark McGwire - 1996</v>
      </c>
      <c r="D100" s="3">
        <v>1996</v>
      </c>
      <c r="E100" s="3">
        <v>32</v>
      </c>
      <c r="F100" s="3" t="s">
        <v>128</v>
      </c>
      <c r="G100" s="3" t="s">
        <v>43</v>
      </c>
      <c r="H100" s="3">
        <v>130</v>
      </c>
      <c r="I100" s="3">
        <v>548</v>
      </c>
      <c r="J100" s="3">
        <v>423</v>
      </c>
      <c r="K100" s="3">
        <v>104</v>
      </c>
      <c r="L100" s="3">
        <v>132</v>
      </c>
      <c r="M100" s="3">
        <v>59</v>
      </c>
      <c r="N100" s="3">
        <v>21</v>
      </c>
      <c r="O100" s="3">
        <v>0</v>
      </c>
      <c r="P100" s="3">
        <v>52</v>
      </c>
      <c r="Q100" s="3">
        <f t="shared" si="18"/>
        <v>19</v>
      </c>
      <c r="R100" s="3">
        <v>113</v>
      </c>
      <c r="S100" s="3">
        <v>0</v>
      </c>
      <c r="T100" s="3">
        <v>0</v>
      </c>
      <c r="U100" s="3">
        <v>116</v>
      </c>
      <c r="V100" s="3">
        <v>112</v>
      </c>
      <c r="W100" s="3">
        <v>0.312</v>
      </c>
      <c r="X100" s="3">
        <f t="shared" si="19"/>
        <v>406</v>
      </c>
      <c r="Y100" s="3">
        <v>0.46700000000000003</v>
      </c>
      <c r="Z100" s="3">
        <f t="shared" si="20"/>
        <v>26</v>
      </c>
      <c r="AA100" s="3">
        <v>0.73</v>
      </c>
      <c r="AB100" s="3">
        <f t="shared" si="21"/>
        <v>10</v>
      </c>
      <c r="AC100" s="3">
        <v>1.198</v>
      </c>
      <c r="AD100" s="3">
        <f t="shared" si="22"/>
        <v>11</v>
      </c>
      <c r="AE100" s="3">
        <v>196</v>
      </c>
      <c r="AF100" s="3">
        <f t="shared" si="23"/>
        <v>31</v>
      </c>
      <c r="AG100" s="3">
        <v>309</v>
      </c>
      <c r="AH100" s="3">
        <v>14</v>
      </c>
      <c r="AI100" s="3">
        <v>8</v>
      </c>
      <c r="AJ100" s="3">
        <v>0</v>
      </c>
      <c r="AK100" s="3">
        <v>1</v>
      </c>
      <c r="AL100" s="3">
        <v>16</v>
      </c>
      <c r="AM100" s="3">
        <v>6.4</v>
      </c>
      <c r="AN100" s="3">
        <f t="shared" si="24"/>
        <v>664</v>
      </c>
      <c r="AO100" s="12">
        <f t="shared" si="25"/>
        <v>7.9753846153846153</v>
      </c>
      <c r="AP100" s="3">
        <f t="shared" si="26"/>
        <v>336</v>
      </c>
      <c r="AQ100" s="3">
        <f>_xlfn.IFNA(VLOOKUP(C100, 'FanGraphs Plus Stats 1-2000'!$D$2:$L$1048576, MATCH("wRC+", FanGraphs_Plus_Stats_1_1500[[#Headers],[ID]:[BABIP+]], 0), FALSE), 0)</f>
        <v>190</v>
      </c>
      <c r="AR100" s="3">
        <f t="shared" si="27"/>
        <v>32</v>
      </c>
      <c r="AS100" s="3">
        <v>4.5999999999999996</v>
      </c>
      <c r="AT100" s="3">
        <f t="shared" si="28"/>
        <v>534</v>
      </c>
      <c r="AU100" s="3">
        <v>6.6</v>
      </c>
      <c r="AV100" s="3">
        <f t="shared" si="29"/>
        <v>351</v>
      </c>
      <c r="AW100" s="14">
        <v>-0.8</v>
      </c>
      <c r="AX100" s="3">
        <f t="shared" si="30"/>
        <v>939</v>
      </c>
      <c r="AY100" s="3">
        <v>63</v>
      </c>
      <c r="AZ100" s="3">
        <v>-3</v>
      </c>
      <c r="BA100" s="3">
        <v>0</v>
      </c>
      <c r="BB100" s="3">
        <v>-3</v>
      </c>
      <c r="BC100" s="3">
        <v>-3</v>
      </c>
      <c r="BD100" s="3" t="s">
        <v>200</v>
      </c>
      <c r="BE100" s="13">
        <f t="shared" si="31"/>
        <v>121.97048682300142</v>
      </c>
    </row>
    <row r="101" spans="1:57" x14ac:dyDescent="0.45">
      <c r="A101" s="1">
        <f t="shared" si="16"/>
        <v>67</v>
      </c>
      <c r="B101" s="3" t="s">
        <v>195</v>
      </c>
      <c r="C101" s="3" t="str">
        <f t="shared" si="17"/>
        <v>Scott Rolen - 2004</v>
      </c>
      <c r="D101" s="3">
        <v>2004</v>
      </c>
      <c r="E101" s="3">
        <v>29</v>
      </c>
      <c r="F101" s="3" t="s">
        <v>51</v>
      </c>
      <c r="G101" s="3" t="s">
        <v>52</v>
      </c>
      <c r="H101" s="3">
        <v>142</v>
      </c>
      <c r="I101" s="3">
        <v>593</v>
      </c>
      <c r="J101" s="3">
        <v>500</v>
      </c>
      <c r="K101" s="3">
        <v>109</v>
      </c>
      <c r="L101" s="3">
        <v>157</v>
      </c>
      <c r="M101" s="3">
        <v>87</v>
      </c>
      <c r="N101" s="3">
        <v>32</v>
      </c>
      <c r="O101" s="3">
        <v>4</v>
      </c>
      <c r="P101" s="3">
        <v>34</v>
      </c>
      <c r="Q101" s="3">
        <f t="shared" si="18"/>
        <v>319</v>
      </c>
      <c r="R101" s="3">
        <v>124</v>
      </c>
      <c r="S101" s="3">
        <v>4</v>
      </c>
      <c r="T101" s="3">
        <v>3</v>
      </c>
      <c r="U101" s="3">
        <v>72</v>
      </c>
      <c r="V101" s="3">
        <v>92</v>
      </c>
      <c r="W101" s="3">
        <v>0.314</v>
      </c>
      <c r="X101" s="3">
        <f t="shared" si="19"/>
        <v>377</v>
      </c>
      <c r="Y101" s="3">
        <v>0.40899999999999997</v>
      </c>
      <c r="Z101" s="3">
        <f t="shared" si="20"/>
        <v>285</v>
      </c>
      <c r="AA101" s="3">
        <v>0.59799999999999998</v>
      </c>
      <c r="AB101" s="3">
        <f t="shared" si="21"/>
        <v>186</v>
      </c>
      <c r="AC101" s="3">
        <v>1.0069999999999999</v>
      </c>
      <c r="AD101" s="3">
        <f t="shared" si="22"/>
        <v>195</v>
      </c>
      <c r="AE101" s="3">
        <v>158</v>
      </c>
      <c r="AF101" s="3">
        <f t="shared" si="23"/>
        <v>309</v>
      </c>
      <c r="AG101" s="3">
        <v>299</v>
      </c>
      <c r="AH101" s="3">
        <v>8</v>
      </c>
      <c r="AI101" s="3">
        <v>13</v>
      </c>
      <c r="AJ101" s="3">
        <v>1</v>
      </c>
      <c r="AK101" s="3">
        <v>7</v>
      </c>
      <c r="AL101" s="3">
        <v>5</v>
      </c>
      <c r="AM101" s="3">
        <v>9.1999999999999993</v>
      </c>
      <c r="AN101" s="3">
        <f t="shared" si="24"/>
        <v>67</v>
      </c>
      <c r="AO101" s="12">
        <f t="shared" si="25"/>
        <v>10.495774647887323</v>
      </c>
      <c r="AP101" s="3">
        <f t="shared" si="26"/>
        <v>43</v>
      </c>
      <c r="AQ101" s="3">
        <f>_xlfn.IFNA(VLOOKUP(C101, 'FanGraphs Plus Stats 1-2000'!$D$2:$L$1048576, MATCH("wRC+", FanGraphs_Plus_Stats_1_1500[[#Headers],[ID]:[BABIP+]], 0), FALSE), 0)</f>
        <v>159</v>
      </c>
      <c r="AR101" s="3">
        <f t="shared" si="27"/>
        <v>256</v>
      </c>
      <c r="AS101" s="3">
        <v>7.4</v>
      </c>
      <c r="AT101" s="3">
        <f t="shared" si="28"/>
        <v>51</v>
      </c>
      <c r="AU101" s="3">
        <v>6.2</v>
      </c>
      <c r="AV101" s="3">
        <f t="shared" si="29"/>
        <v>471</v>
      </c>
      <c r="AW101" s="14">
        <v>3.3</v>
      </c>
      <c r="AX101" s="3">
        <f t="shared" si="30"/>
        <v>37</v>
      </c>
      <c r="AY101" s="3">
        <v>40</v>
      </c>
      <c r="AZ101" s="3">
        <v>0</v>
      </c>
      <c r="BA101" s="3">
        <v>2</v>
      </c>
      <c r="BB101" s="3">
        <v>2</v>
      </c>
      <c r="BC101" s="3">
        <v>30</v>
      </c>
      <c r="BD101" s="3" t="s">
        <v>140</v>
      </c>
      <c r="BE101" s="13">
        <f t="shared" si="31"/>
        <v>122.86704848130525</v>
      </c>
    </row>
    <row r="102" spans="1:57" x14ac:dyDescent="0.45">
      <c r="A102" s="1">
        <f t="shared" si="16"/>
        <v>224</v>
      </c>
      <c r="B102" s="3" t="s">
        <v>397</v>
      </c>
      <c r="C102" s="3" t="str">
        <f t="shared" si="17"/>
        <v>John Olerud - 1993</v>
      </c>
      <c r="D102" s="3">
        <v>1993</v>
      </c>
      <c r="E102" s="3">
        <v>24</v>
      </c>
      <c r="F102" s="3" t="s">
        <v>308</v>
      </c>
      <c r="G102" s="3" t="s">
        <v>43</v>
      </c>
      <c r="H102" s="3">
        <v>158</v>
      </c>
      <c r="I102" s="3">
        <v>679</v>
      </c>
      <c r="J102" s="3">
        <v>551</v>
      </c>
      <c r="K102" s="3">
        <v>109</v>
      </c>
      <c r="L102" s="3">
        <v>200</v>
      </c>
      <c r="M102" s="3">
        <v>120</v>
      </c>
      <c r="N102" s="3">
        <v>54</v>
      </c>
      <c r="O102" s="3">
        <v>2</v>
      </c>
      <c r="P102" s="3">
        <v>24</v>
      </c>
      <c r="Q102" s="3">
        <f t="shared" si="18"/>
        <v>634</v>
      </c>
      <c r="R102" s="3">
        <v>107</v>
      </c>
      <c r="S102" s="3">
        <v>0</v>
      </c>
      <c r="T102" s="3">
        <v>2</v>
      </c>
      <c r="U102" s="3">
        <v>114</v>
      </c>
      <c r="V102" s="3">
        <v>65</v>
      </c>
      <c r="W102" s="3">
        <v>0.36299999999999999</v>
      </c>
      <c r="X102" s="3">
        <f t="shared" si="19"/>
        <v>20</v>
      </c>
      <c r="Y102" s="3">
        <v>0.47299999999999998</v>
      </c>
      <c r="Z102" s="3">
        <f t="shared" si="20"/>
        <v>21</v>
      </c>
      <c r="AA102" s="3">
        <v>0.59899999999999998</v>
      </c>
      <c r="AB102" s="3">
        <f t="shared" si="21"/>
        <v>184</v>
      </c>
      <c r="AC102" s="3">
        <v>1.0720000000000001</v>
      </c>
      <c r="AD102" s="3">
        <f t="shared" si="22"/>
        <v>69</v>
      </c>
      <c r="AE102" s="3">
        <v>186</v>
      </c>
      <c r="AF102" s="3">
        <f t="shared" si="23"/>
        <v>52</v>
      </c>
      <c r="AG102" s="3">
        <v>330</v>
      </c>
      <c r="AH102" s="3">
        <v>12</v>
      </c>
      <c r="AI102" s="3">
        <v>7</v>
      </c>
      <c r="AJ102" s="3">
        <v>0</v>
      </c>
      <c r="AK102" s="3">
        <v>7</v>
      </c>
      <c r="AL102" s="3">
        <v>33</v>
      </c>
      <c r="AM102" s="3">
        <v>7.8</v>
      </c>
      <c r="AN102" s="3">
        <f t="shared" si="24"/>
        <v>224</v>
      </c>
      <c r="AO102" s="12">
        <f t="shared" si="25"/>
        <v>7.9974683544303797</v>
      </c>
      <c r="AP102" s="3">
        <f t="shared" si="26"/>
        <v>327</v>
      </c>
      <c r="AQ102" s="3">
        <f>_xlfn.IFNA(VLOOKUP(C102, 'FanGraphs Plus Stats 1-2000'!$D$2:$L$1048576, MATCH("wRC+", FanGraphs_Plus_Stats_1_1500[[#Headers],[ID]:[BABIP+]], 0), FALSE), 0)</f>
        <v>179</v>
      </c>
      <c r="AR102" s="3">
        <f t="shared" si="27"/>
        <v>60</v>
      </c>
      <c r="AS102" s="3">
        <v>5.3</v>
      </c>
      <c r="AT102" s="3">
        <f t="shared" si="28"/>
        <v>295</v>
      </c>
      <c r="AU102" s="3">
        <v>7.5</v>
      </c>
      <c r="AV102" s="3">
        <f t="shared" si="29"/>
        <v>163</v>
      </c>
      <c r="AW102" s="14">
        <v>-0.6</v>
      </c>
      <c r="AX102" s="3">
        <f t="shared" si="30"/>
        <v>904</v>
      </c>
      <c r="AY102" s="3">
        <v>64</v>
      </c>
      <c r="AZ102" s="3">
        <v>0</v>
      </c>
      <c r="BA102" s="3">
        <v>-4</v>
      </c>
      <c r="BB102" s="3">
        <v>-4</v>
      </c>
      <c r="BC102" s="3">
        <v>4</v>
      </c>
      <c r="BD102" s="3" t="s">
        <v>200</v>
      </c>
      <c r="BE102" s="13">
        <f t="shared" si="31"/>
        <v>122.95256442277265</v>
      </c>
    </row>
    <row r="103" spans="1:57" x14ac:dyDescent="0.45">
      <c r="A103" s="1">
        <f t="shared" si="16"/>
        <v>505</v>
      </c>
      <c r="B103" s="3" t="s">
        <v>657</v>
      </c>
      <c r="C103" s="3" t="str">
        <f t="shared" si="17"/>
        <v>Yordan Alvarez - 2022</v>
      </c>
      <c r="D103" s="3">
        <v>2022</v>
      </c>
      <c r="E103" s="3">
        <v>25</v>
      </c>
      <c r="F103" s="3" t="s">
        <v>178</v>
      </c>
      <c r="G103" s="3" t="s">
        <v>43</v>
      </c>
      <c r="H103" s="3">
        <v>135</v>
      </c>
      <c r="I103" s="3">
        <v>561</v>
      </c>
      <c r="J103" s="3">
        <v>470</v>
      </c>
      <c r="K103" s="3">
        <v>95</v>
      </c>
      <c r="L103" s="3">
        <v>144</v>
      </c>
      <c r="M103" s="3">
        <v>76</v>
      </c>
      <c r="N103" s="3">
        <v>29</v>
      </c>
      <c r="O103" s="3">
        <v>2</v>
      </c>
      <c r="P103" s="3">
        <v>37</v>
      </c>
      <c r="Q103" s="3">
        <f t="shared" si="18"/>
        <v>237</v>
      </c>
      <c r="R103" s="3">
        <v>97</v>
      </c>
      <c r="S103" s="3">
        <v>1</v>
      </c>
      <c r="T103" s="3">
        <v>1</v>
      </c>
      <c r="U103" s="3">
        <v>78</v>
      </c>
      <c r="V103" s="3">
        <v>106</v>
      </c>
      <c r="W103" s="3">
        <v>0.30599999999999999</v>
      </c>
      <c r="X103" s="3">
        <f t="shared" si="19"/>
        <v>495</v>
      </c>
      <c r="Y103" s="3">
        <v>0.40600000000000003</v>
      </c>
      <c r="Z103" s="3">
        <f t="shared" si="20"/>
        <v>312</v>
      </c>
      <c r="AA103" s="3">
        <v>0.61299999999999999</v>
      </c>
      <c r="AB103" s="3">
        <f t="shared" si="21"/>
        <v>136</v>
      </c>
      <c r="AC103" s="3">
        <v>1.0189999999999999</v>
      </c>
      <c r="AD103" s="3">
        <f t="shared" si="22"/>
        <v>168</v>
      </c>
      <c r="AE103" s="3">
        <v>188</v>
      </c>
      <c r="AF103" s="3">
        <f t="shared" si="23"/>
        <v>44</v>
      </c>
      <c r="AG103" s="3">
        <v>288</v>
      </c>
      <c r="AH103" s="3">
        <v>12</v>
      </c>
      <c r="AI103" s="3">
        <v>6</v>
      </c>
      <c r="AJ103" s="3">
        <v>0</v>
      </c>
      <c r="AK103" s="3">
        <v>7</v>
      </c>
      <c r="AL103" s="3">
        <v>9</v>
      </c>
      <c r="AM103" s="3">
        <v>6.8</v>
      </c>
      <c r="AN103" s="3">
        <f t="shared" si="24"/>
        <v>505</v>
      </c>
      <c r="AO103" s="12">
        <f t="shared" si="25"/>
        <v>8.16</v>
      </c>
      <c r="AP103" s="3">
        <f t="shared" si="26"/>
        <v>287</v>
      </c>
      <c r="AQ103" s="3">
        <f>_xlfn.IFNA(VLOOKUP(C103, 'FanGraphs Plus Stats 1-2000'!$D$2:$L$1048576, MATCH("wRC+", FanGraphs_Plus_Stats_1_1500[[#Headers],[ID]:[BABIP+]], 0), FALSE), 0)</f>
        <v>186</v>
      </c>
      <c r="AR103" s="3">
        <f t="shared" si="27"/>
        <v>38</v>
      </c>
      <c r="AS103" s="3">
        <v>5</v>
      </c>
      <c r="AT103" s="3">
        <f t="shared" si="28"/>
        <v>390</v>
      </c>
      <c r="AU103" s="3">
        <v>6.4</v>
      </c>
      <c r="AV103" s="3">
        <f t="shared" si="29"/>
        <v>405</v>
      </c>
      <c r="AW103" s="14">
        <v>-0.4</v>
      </c>
      <c r="AX103" s="3">
        <f t="shared" si="30"/>
        <v>857</v>
      </c>
      <c r="AY103" s="3">
        <v>51</v>
      </c>
      <c r="AZ103" s="3">
        <v>-1</v>
      </c>
      <c r="BA103" s="3">
        <v>0</v>
      </c>
      <c r="BB103" s="3">
        <v>0</v>
      </c>
      <c r="BC103" s="3">
        <v>5</v>
      </c>
      <c r="BD103" s="3" t="s">
        <v>658</v>
      </c>
      <c r="BE103" s="13">
        <f t="shared" si="31"/>
        <v>124.7677625504672</v>
      </c>
    </row>
    <row r="104" spans="1:57" x14ac:dyDescent="0.45">
      <c r="A104" s="1">
        <f t="shared" si="16"/>
        <v>36</v>
      </c>
      <c r="B104" s="3" t="s">
        <v>138</v>
      </c>
      <c r="C104" s="3" t="str">
        <f t="shared" si="17"/>
        <v>Mike Schmidt - 1974</v>
      </c>
      <c r="D104" s="3">
        <v>1974</v>
      </c>
      <c r="E104" s="3">
        <v>24</v>
      </c>
      <c r="F104" s="3" t="s">
        <v>139</v>
      </c>
      <c r="G104" s="3" t="s">
        <v>52</v>
      </c>
      <c r="H104" s="3">
        <v>162</v>
      </c>
      <c r="I104" s="3">
        <v>686</v>
      </c>
      <c r="J104" s="3">
        <v>568</v>
      </c>
      <c r="K104" s="3">
        <v>108</v>
      </c>
      <c r="L104" s="3">
        <v>160</v>
      </c>
      <c r="M104" s="3">
        <v>89</v>
      </c>
      <c r="N104" s="3">
        <v>28</v>
      </c>
      <c r="O104" s="3">
        <v>7</v>
      </c>
      <c r="P104" s="3">
        <v>36</v>
      </c>
      <c r="Q104" s="3">
        <f t="shared" si="18"/>
        <v>267</v>
      </c>
      <c r="R104" s="3">
        <v>116</v>
      </c>
      <c r="S104" s="3">
        <v>23</v>
      </c>
      <c r="T104" s="3">
        <v>12</v>
      </c>
      <c r="U104" s="3">
        <v>106</v>
      </c>
      <c r="V104" s="3">
        <v>138</v>
      </c>
      <c r="W104" s="3">
        <v>0.28199999999999997</v>
      </c>
      <c r="X104" s="3">
        <f t="shared" si="19"/>
        <v>839</v>
      </c>
      <c r="Y104" s="3">
        <v>0.39500000000000002</v>
      </c>
      <c r="Z104" s="3">
        <f t="shared" si="20"/>
        <v>426</v>
      </c>
      <c r="AA104" s="3">
        <v>0.54600000000000004</v>
      </c>
      <c r="AB104" s="3">
        <f t="shared" si="21"/>
        <v>416</v>
      </c>
      <c r="AC104" s="3">
        <v>0.94099999999999995</v>
      </c>
      <c r="AD104" s="3">
        <f t="shared" si="22"/>
        <v>397</v>
      </c>
      <c r="AE104" s="3">
        <v>158</v>
      </c>
      <c r="AF104" s="3">
        <f t="shared" si="23"/>
        <v>309</v>
      </c>
      <c r="AG104" s="3">
        <v>310</v>
      </c>
      <c r="AH104" s="3">
        <v>4</v>
      </c>
      <c r="AI104" s="3">
        <v>4</v>
      </c>
      <c r="AJ104" s="3">
        <v>3</v>
      </c>
      <c r="AK104" s="3">
        <v>5</v>
      </c>
      <c r="AL104" s="3">
        <v>14</v>
      </c>
      <c r="AM104" s="3">
        <v>9.8000000000000007</v>
      </c>
      <c r="AN104" s="3">
        <f t="shared" si="24"/>
        <v>36</v>
      </c>
      <c r="AO104" s="12">
        <f t="shared" si="25"/>
        <v>9.8000000000000007</v>
      </c>
      <c r="AP104" s="3">
        <f t="shared" si="26"/>
        <v>81</v>
      </c>
      <c r="AQ104" s="3">
        <f>_xlfn.IFNA(VLOOKUP(C104, 'FanGraphs Plus Stats 1-2000'!$D$2:$L$1048576, MATCH("wRC+", FanGraphs_Plus_Stats_1_1500[[#Headers],[ID]:[BABIP+]], 0), FALSE), 0)</f>
        <v>157</v>
      </c>
      <c r="AR104" s="3">
        <f t="shared" si="27"/>
        <v>285</v>
      </c>
      <c r="AS104" s="3">
        <v>7.6</v>
      </c>
      <c r="AT104" s="3">
        <f t="shared" si="28"/>
        <v>42</v>
      </c>
      <c r="AU104" s="3">
        <v>7.7</v>
      </c>
      <c r="AV104" s="3">
        <f t="shared" si="29"/>
        <v>135</v>
      </c>
      <c r="AW104" s="14">
        <v>2.4</v>
      </c>
      <c r="AX104" s="3">
        <f t="shared" si="30"/>
        <v>102</v>
      </c>
      <c r="AY104" s="3">
        <v>46</v>
      </c>
      <c r="AZ104" s="3">
        <v>1</v>
      </c>
      <c r="BA104" s="3">
        <v>1</v>
      </c>
      <c r="BB104" s="3">
        <v>3</v>
      </c>
      <c r="BC104" s="3">
        <v>18</v>
      </c>
      <c r="BD104" s="3" t="s">
        <v>140</v>
      </c>
      <c r="BE104" s="13">
        <f t="shared" si="31"/>
        <v>126.58950882225857</v>
      </c>
    </row>
    <row r="105" spans="1:57" x14ac:dyDescent="0.45">
      <c r="A105" s="1">
        <f t="shared" si="16"/>
        <v>39</v>
      </c>
      <c r="B105" s="3" t="s">
        <v>157</v>
      </c>
      <c r="C105" s="3" t="str">
        <f t="shared" si="17"/>
        <v>Jackie Robinson - 1951</v>
      </c>
      <c r="D105" s="3">
        <v>1951</v>
      </c>
      <c r="E105" s="3">
        <v>32</v>
      </c>
      <c r="F105" s="3" t="s">
        <v>158</v>
      </c>
      <c r="G105" s="3" t="s">
        <v>52</v>
      </c>
      <c r="H105" s="3">
        <v>153</v>
      </c>
      <c r="I105" s="3">
        <v>642</v>
      </c>
      <c r="J105" s="3">
        <v>548</v>
      </c>
      <c r="K105" s="3">
        <v>106</v>
      </c>
      <c r="L105" s="3">
        <v>185</v>
      </c>
      <c r="M105" s="3">
        <v>126</v>
      </c>
      <c r="N105" s="3">
        <v>33</v>
      </c>
      <c r="O105" s="3">
        <v>7</v>
      </c>
      <c r="P105" s="3">
        <v>19</v>
      </c>
      <c r="Q105" s="3">
        <f t="shared" si="18"/>
        <v>782</v>
      </c>
      <c r="R105" s="3">
        <v>88</v>
      </c>
      <c r="S105" s="3">
        <v>25</v>
      </c>
      <c r="T105" s="3">
        <v>8</v>
      </c>
      <c r="U105" s="3">
        <v>79</v>
      </c>
      <c r="V105" s="3">
        <v>27</v>
      </c>
      <c r="W105" s="3">
        <v>0.33800000000000002</v>
      </c>
      <c r="X105" s="3">
        <f t="shared" si="19"/>
        <v>108</v>
      </c>
      <c r="Y105" s="3">
        <v>0.42899999999999999</v>
      </c>
      <c r="Z105" s="3">
        <f t="shared" si="20"/>
        <v>138</v>
      </c>
      <c r="AA105" s="3">
        <v>0.52700000000000002</v>
      </c>
      <c r="AB105" s="3">
        <f t="shared" si="21"/>
        <v>544</v>
      </c>
      <c r="AC105" s="3">
        <v>0.95699999999999996</v>
      </c>
      <c r="AD105" s="3">
        <f t="shared" si="22"/>
        <v>338</v>
      </c>
      <c r="AE105" s="3">
        <v>154</v>
      </c>
      <c r="AF105" s="3">
        <f t="shared" si="23"/>
        <v>382</v>
      </c>
      <c r="AG105" s="3">
        <v>289</v>
      </c>
      <c r="AH105" s="3">
        <v>10</v>
      </c>
      <c r="AI105" s="3">
        <v>9</v>
      </c>
      <c r="AJ105" s="3">
        <v>6</v>
      </c>
      <c r="AK105" s="2"/>
      <c r="AL105" s="3">
        <v>6</v>
      </c>
      <c r="AM105" s="3">
        <v>9.6999999999999993</v>
      </c>
      <c r="AN105" s="3">
        <f t="shared" si="24"/>
        <v>39</v>
      </c>
      <c r="AO105" s="12">
        <f t="shared" si="25"/>
        <v>10.270588235294117</v>
      </c>
      <c r="AP105" s="3">
        <f t="shared" si="26"/>
        <v>54</v>
      </c>
      <c r="AQ105" s="3">
        <f>_xlfn.IFNA(VLOOKUP(C105, 'FanGraphs Plus Stats 1-2000'!$D$2:$L$1048576, MATCH("wRC+", FanGraphs_Plus_Stats_1_1500[[#Headers],[ID]:[BABIP+]], 0), FALSE), 0)</f>
        <v>155</v>
      </c>
      <c r="AR105" s="3">
        <f t="shared" si="27"/>
        <v>323</v>
      </c>
      <c r="AS105" s="3">
        <v>7.2</v>
      </c>
      <c r="AT105" s="3">
        <f t="shared" si="28"/>
        <v>58</v>
      </c>
      <c r="AU105" s="3">
        <v>8.1</v>
      </c>
      <c r="AV105" s="3">
        <f t="shared" si="29"/>
        <v>103</v>
      </c>
      <c r="AW105" s="14">
        <v>2.4</v>
      </c>
      <c r="AX105" s="3">
        <f t="shared" si="30"/>
        <v>102</v>
      </c>
      <c r="AY105" s="3">
        <v>44</v>
      </c>
      <c r="AZ105" s="3">
        <v>0</v>
      </c>
      <c r="BA105" s="3">
        <v>4</v>
      </c>
      <c r="BB105" s="3">
        <v>4</v>
      </c>
      <c r="BC105" s="3">
        <v>16</v>
      </c>
      <c r="BD105" s="3" t="s">
        <v>79</v>
      </c>
      <c r="BE105" s="13">
        <f t="shared" si="31"/>
        <v>126.9641364130897</v>
      </c>
    </row>
    <row r="106" spans="1:57" x14ac:dyDescent="0.45">
      <c r="A106" s="1">
        <f t="shared" si="16"/>
        <v>140</v>
      </c>
      <c r="B106" s="3" t="s">
        <v>205</v>
      </c>
      <c r="C106" s="3" t="str">
        <f t="shared" si="17"/>
        <v>Wade Boggs - 1987</v>
      </c>
      <c r="D106" s="3">
        <v>1987</v>
      </c>
      <c r="E106" s="3">
        <v>29</v>
      </c>
      <c r="F106" s="3" t="s">
        <v>48</v>
      </c>
      <c r="G106" s="3" t="s">
        <v>43</v>
      </c>
      <c r="H106" s="3">
        <v>147</v>
      </c>
      <c r="I106" s="3">
        <v>667</v>
      </c>
      <c r="J106" s="3">
        <v>551</v>
      </c>
      <c r="K106" s="3">
        <v>108</v>
      </c>
      <c r="L106" s="3">
        <v>200</v>
      </c>
      <c r="M106" s="3">
        <v>130</v>
      </c>
      <c r="N106" s="3">
        <v>40</v>
      </c>
      <c r="O106" s="3">
        <v>6</v>
      </c>
      <c r="P106" s="3">
        <v>24</v>
      </c>
      <c r="Q106" s="3">
        <f t="shared" si="18"/>
        <v>634</v>
      </c>
      <c r="R106" s="3">
        <v>89</v>
      </c>
      <c r="S106" s="3">
        <v>1</v>
      </c>
      <c r="T106" s="3">
        <v>3</v>
      </c>
      <c r="U106" s="3">
        <v>105</v>
      </c>
      <c r="V106" s="3">
        <v>48</v>
      </c>
      <c r="W106" s="3">
        <v>0.36299999999999999</v>
      </c>
      <c r="X106" s="3">
        <f t="shared" si="19"/>
        <v>20</v>
      </c>
      <c r="Y106" s="3">
        <v>0.46100000000000002</v>
      </c>
      <c r="Z106" s="3">
        <f t="shared" si="20"/>
        <v>36</v>
      </c>
      <c r="AA106" s="3">
        <v>0.58799999999999997</v>
      </c>
      <c r="AB106" s="3">
        <f t="shared" si="21"/>
        <v>230</v>
      </c>
      <c r="AC106" s="3">
        <v>1.0489999999999999</v>
      </c>
      <c r="AD106" s="3">
        <f t="shared" si="22"/>
        <v>93</v>
      </c>
      <c r="AE106" s="3">
        <v>174</v>
      </c>
      <c r="AF106" s="3">
        <f t="shared" si="23"/>
        <v>116</v>
      </c>
      <c r="AG106" s="3">
        <v>324</v>
      </c>
      <c r="AH106" s="3">
        <v>13</v>
      </c>
      <c r="AI106" s="3">
        <v>2</v>
      </c>
      <c r="AJ106" s="3">
        <v>1</v>
      </c>
      <c r="AK106" s="3">
        <v>8</v>
      </c>
      <c r="AL106" s="3">
        <v>19</v>
      </c>
      <c r="AM106" s="3">
        <v>8.3000000000000007</v>
      </c>
      <c r="AN106" s="3">
        <f t="shared" si="24"/>
        <v>140</v>
      </c>
      <c r="AO106" s="12">
        <f t="shared" si="25"/>
        <v>9.1469387755102041</v>
      </c>
      <c r="AP106" s="3">
        <f t="shared" si="26"/>
        <v>135</v>
      </c>
      <c r="AQ106" s="3">
        <f>_xlfn.IFNA(VLOOKUP(C106, 'FanGraphs Plus Stats 1-2000'!$D$2:$L$1048576, MATCH("wRC+", FanGraphs_Plus_Stats_1_1500[[#Headers],[ID]:[BABIP+]], 0), FALSE), 0)</f>
        <v>171</v>
      </c>
      <c r="AR106" s="3">
        <f t="shared" si="27"/>
        <v>121</v>
      </c>
      <c r="AS106" s="3">
        <v>6.3</v>
      </c>
      <c r="AT106" s="3">
        <f t="shared" si="28"/>
        <v>122</v>
      </c>
      <c r="AU106" s="3">
        <v>7.7</v>
      </c>
      <c r="AV106" s="3">
        <f t="shared" si="29"/>
        <v>135</v>
      </c>
      <c r="AW106" s="14">
        <v>1</v>
      </c>
      <c r="AX106" s="3">
        <f t="shared" si="30"/>
        <v>464</v>
      </c>
      <c r="AY106" s="3">
        <v>58</v>
      </c>
      <c r="AZ106" s="3">
        <v>-1</v>
      </c>
      <c r="BA106" s="3">
        <v>0</v>
      </c>
      <c r="BB106" s="3">
        <v>-2</v>
      </c>
      <c r="BC106" s="3">
        <v>8</v>
      </c>
      <c r="BD106" s="3" t="s">
        <v>295</v>
      </c>
      <c r="BE106" s="13">
        <f t="shared" si="31"/>
        <v>127.62221882029024</v>
      </c>
    </row>
    <row r="107" spans="1:57" x14ac:dyDescent="0.45">
      <c r="A107" s="1">
        <f t="shared" si="16"/>
        <v>75</v>
      </c>
      <c r="B107" s="3" t="s">
        <v>203</v>
      </c>
      <c r="C107" s="3" t="str">
        <f t="shared" si="17"/>
        <v>Duke Snider - 1953</v>
      </c>
      <c r="D107" s="3">
        <v>1953</v>
      </c>
      <c r="E107" s="3">
        <v>26</v>
      </c>
      <c r="F107" s="3" t="s">
        <v>158</v>
      </c>
      <c r="G107" s="3" t="s">
        <v>52</v>
      </c>
      <c r="H107" s="3">
        <v>153</v>
      </c>
      <c r="I107" s="3">
        <v>680</v>
      </c>
      <c r="J107" s="3">
        <v>590</v>
      </c>
      <c r="K107" s="3">
        <v>132</v>
      </c>
      <c r="L107" s="3">
        <v>198</v>
      </c>
      <c r="M107" s="3">
        <v>114</v>
      </c>
      <c r="N107" s="3">
        <v>38</v>
      </c>
      <c r="O107" s="3">
        <v>4</v>
      </c>
      <c r="P107" s="3">
        <v>42</v>
      </c>
      <c r="Q107" s="3">
        <f t="shared" si="18"/>
        <v>117</v>
      </c>
      <c r="R107" s="3">
        <v>126</v>
      </c>
      <c r="S107" s="3">
        <v>16</v>
      </c>
      <c r="T107" s="3">
        <v>7</v>
      </c>
      <c r="U107" s="3">
        <v>82</v>
      </c>
      <c r="V107" s="3">
        <v>90</v>
      </c>
      <c r="W107" s="3">
        <v>0.33600000000000002</v>
      </c>
      <c r="X107" s="3">
        <f t="shared" si="19"/>
        <v>120</v>
      </c>
      <c r="Y107" s="3">
        <v>0.41899999999999998</v>
      </c>
      <c r="Z107" s="3">
        <f t="shared" si="20"/>
        <v>208</v>
      </c>
      <c r="AA107" s="3">
        <v>0.627</v>
      </c>
      <c r="AB107" s="3">
        <f t="shared" si="21"/>
        <v>99</v>
      </c>
      <c r="AC107" s="3">
        <v>1.046</v>
      </c>
      <c r="AD107" s="3">
        <f t="shared" si="22"/>
        <v>99</v>
      </c>
      <c r="AE107" s="3">
        <v>165</v>
      </c>
      <c r="AF107" s="3">
        <f t="shared" si="23"/>
        <v>217</v>
      </c>
      <c r="AG107" s="3">
        <v>370</v>
      </c>
      <c r="AH107" s="3">
        <v>10</v>
      </c>
      <c r="AI107" s="3">
        <v>3</v>
      </c>
      <c r="AJ107" s="3">
        <v>5</v>
      </c>
      <c r="AK107" s="2"/>
      <c r="AL107" s="3">
        <v>12</v>
      </c>
      <c r="AM107" s="3">
        <v>9.1</v>
      </c>
      <c r="AN107" s="3">
        <f t="shared" si="24"/>
        <v>75</v>
      </c>
      <c r="AO107" s="12">
        <f t="shared" si="25"/>
        <v>9.6352941176470583</v>
      </c>
      <c r="AP107" s="3">
        <f t="shared" si="26"/>
        <v>89</v>
      </c>
      <c r="AQ107" s="3">
        <f>_xlfn.IFNA(VLOOKUP(C107, 'FanGraphs Plus Stats 1-2000'!$D$2:$L$1048576, MATCH("wRC+", FanGraphs_Plus_Stats_1_1500[[#Headers],[ID]:[BABIP+]], 0), FALSE), 0)</f>
        <v>165</v>
      </c>
      <c r="AR107" s="3">
        <f t="shared" si="27"/>
        <v>184</v>
      </c>
      <c r="AS107" s="3">
        <v>6.7</v>
      </c>
      <c r="AT107" s="3">
        <f t="shared" si="28"/>
        <v>84</v>
      </c>
      <c r="AU107" s="3">
        <v>8.6</v>
      </c>
      <c r="AV107" s="3">
        <f t="shared" si="29"/>
        <v>62</v>
      </c>
      <c r="AW107" s="14">
        <v>0.6</v>
      </c>
      <c r="AX107" s="3">
        <f t="shared" si="30"/>
        <v>570</v>
      </c>
      <c r="AY107" s="3">
        <v>61</v>
      </c>
      <c r="AZ107" s="3">
        <v>2</v>
      </c>
      <c r="BA107" s="3">
        <v>2</v>
      </c>
      <c r="BB107" s="3">
        <v>4</v>
      </c>
      <c r="BC107" s="3">
        <v>8</v>
      </c>
      <c r="BD107" s="3" t="s">
        <v>68</v>
      </c>
      <c r="BE107" s="13">
        <f t="shared" si="31"/>
        <v>127.77097437789399</v>
      </c>
    </row>
    <row r="108" spans="1:57" x14ac:dyDescent="0.45">
      <c r="A108" s="1">
        <f t="shared" si="16"/>
        <v>50</v>
      </c>
      <c r="B108" s="3" t="s">
        <v>74</v>
      </c>
      <c r="C108" s="3" t="str">
        <f t="shared" si="17"/>
        <v>Willie Mays - 1960</v>
      </c>
      <c r="D108" s="3">
        <v>1960</v>
      </c>
      <c r="E108" s="3">
        <v>29</v>
      </c>
      <c r="F108" s="3" t="s">
        <v>58</v>
      </c>
      <c r="G108" s="3" t="s">
        <v>52</v>
      </c>
      <c r="H108" s="3">
        <v>153</v>
      </c>
      <c r="I108" s="3">
        <v>669</v>
      </c>
      <c r="J108" s="3">
        <v>595</v>
      </c>
      <c r="K108" s="3">
        <v>107</v>
      </c>
      <c r="L108" s="3">
        <v>190</v>
      </c>
      <c r="M108" s="3">
        <v>120</v>
      </c>
      <c r="N108" s="3">
        <v>29</v>
      </c>
      <c r="O108" s="3">
        <v>12</v>
      </c>
      <c r="P108" s="3">
        <v>29</v>
      </c>
      <c r="Q108" s="3">
        <f t="shared" si="18"/>
        <v>478</v>
      </c>
      <c r="R108" s="3">
        <v>103</v>
      </c>
      <c r="S108" s="3">
        <v>25</v>
      </c>
      <c r="T108" s="3">
        <v>10</v>
      </c>
      <c r="U108" s="3">
        <v>61</v>
      </c>
      <c r="V108" s="3">
        <v>70</v>
      </c>
      <c r="W108" s="3">
        <v>0.31900000000000001</v>
      </c>
      <c r="X108" s="3">
        <f t="shared" si="19"/>
        <v>296</v>
      </c>
      <c r="Y108" s="3">
        <v>0.38100000000000001</v>
      </c>
      <c r="Z108" s="3">
        <f t="shared" si="20"/>
        <v>588</v>
      </c>
      <c r="AA108" s="3">
        <v>0.55500000000000005</v>
      </c>
      <c r="AB108" s="3">
        <f t="shared" si="21"/>
        <v>364</v>
      </c>
      <c r="AC108" s="3">
        <v>0.93600000000000005</v>
      </c>
      <c r="AD108" s="3">
        <f t="shared" si="22"/>
        <v>423</v>
      </c>
      <c r="AE108" s="3">
        <v>160</v>
      </c>
      <c r="AF108" s="3">
        <f t="shared" si="23"/>
        <v>283</v>
      </c>
      <c r="AG108" s="3">
        <v>330</v>
      </c>
      <c r="AH108" s="3">
        <v>15</v>
      </c>
      <c r="AI108" s="3">
        <v>4</v>
      </c>
      <c r="AJ108" s="3">
        <v>0</v>
      </c>
      <c r="AK108" s="3">
        <v>9</v>
      </c>
      <c r="AL108" s="3">
        <v>11</v>
      </c>
      <c r="AM108" s="3">
        <v>9.5</v>
      </c>
      <c r="AN108" s="3">
        <f t="shared" si="24"/>
        <v>50</v>
      </c>
      <c r="AO108" s="12">
        <f t="shared" si="25"/>
        <v>10.058823529411764</v>
      </c>
      <c r="AP108" s="3">
        <f t="shared" si="26"/>
        <v>62</v>
      </c>
      <c r="AQ108" s="3">
        <f>_xlfn.IFNA(VLOOKUP(C108, 'FanGraphs Plus Stats 1-2000'!$D$2:$L$1048576, MATCH("wRC+", FanGraphs_Plus_Stats_1_1500[[#Headers],[ID]:[BABIP+]], 0), FALSE), 0)</f>
        <v>155</v>
      </c>
      <c r="AR108" s="3">
        <f t="shared" si="27"/>
        <v>323</v>
      </c>
      <c r="AS108" s="3">
        <v>7</v>
      </c>
      <c r="AT108" s="3">
        <f t="shared" si="28"/>
        <v>67</v>
      </c>
      <c r="AU108" s="3">
        <v>8</v>
      </c>
      <c r="AV108" s="3">
        <f t="shared" si="29"/>
        <v>111</v>
      </c>
      <c r="AW108" s="14">
        <v>1.4</v>
      </c>
      <c r="AX108" s="3">
        <f t="shared" si="30"/>
        <v>359</v>
      </c>
      <c r="AY108" s="3">
        <v>48</v>
      </c>
      <c r="AZ108" s="3">
        <v>0</v>
      </c>
      <c r="BA108" s="3">
        <v>5</v>
      </c>
      <c r="BB108" s="3">
        <v>5</v>
      </c>
      <c r="BC108" s="3">
        <v>14</v>
      </c>
      <c r="BD108" s="3" t="s">
        <v>68</v>
      </c>
      <c r="BE108" s="13">
        <f t="shared" si="31"/>
        <v>129.74411347837926</v>
      </c>
    </row>
    <row r="109" spans="1:57" x14ac:dyDescent="0.45">
      <c r="A109" s="1">
        <f t="shared" si="16"/>
        <v>123</v>
      </c>
      <c r="B109" s="3" t="s">
        <v>149</v>
      </c>
      <c r="C109" s="3" t="str">
        <f t="shared" si="17"/>
        <v>Albert Pujols - 2004</v>
      </c>
      <c r="D109" s="3">
        <v>2004</v>
      </c>
      <c r="E109" s="3">
        <v>24</v>
      </c>
      <c r="F109" s="3" t="s">
        <v>51</v>
      </c>
      <c r="G109" s="3" t="s">
        <v>52</v>
      </c>
      <c r="H109" s="3">
        <v>154</v>
      </c>
      <c r="I109" s="3">
        <v>692</v>
      </c>
      <c r="J109" s="3">
        <v>592</v>
      </c>
      <c r="K109" s="3">
        <v>133</v>
      </c>
      <c r="L109" s="3">
        <v>196</v>
      </c>
      <c r="M109" s="3">
        <v>97</v>
      </c>
      <c r="N109" s="3">
        <v>51</v>
      </c>
      <c r="O109" s="3">
        <v>2</v>
      </c>
      <c r="P109" s="3">
        <v>46</v>
      </c>
      <c r="Q109" s="3">
        <f t="shared" si="18"/>
        <v>61</v>
      </c>
      <c r="R109" s="3">
        <v>123</v>
      </c>
      <c r="S109" s="3">
        <v>5</v>
      </c>
      <c r="T109" s="3">
        <v>5</v>
      </c>
      <c r="U109" s="3">
        <v>84</v>
      </c>
      <c r="V109" s="3">
        <v>52</v>
      </c>
      <c r="W109" s="3">
        <v>0.33100000000000002</v>
      </c>
      <c r="X109" s="3">
        <f t="shared" si="19"/>
        <v>158</v>
      </c>
      <c r="Y109" s="3">
        <v>0.41499999999999998</v>
      </c>
      <c r="Z109" s="3">
        <f t="shared" si="20"/>
        <v>235</v>
      </c>
      <c r="AA109" s="3">
        <v>0.65700000000000003</v>
      </c>
      <c r="AB109" s="3">
        <f t="shared" si="21"/>
        <v>45</v>
      </c>
      <c r="AC109" s="3">
        <v>1.0720000000000001</v>
      </c>
      <c r="AD109" s="3">
        <f t="shared" si="22"/>
        <v>69</v>
      </c>
      <c r="AE109" s="3">
        <v>173</v>
      </c>
      <c r="AF109" s="3">
        <f t="shared" si="23"/>
        <v>125</v>
      </c>
      <c r="AG109" s="3">
        <v>389</v>
      </c>
      <c r="AH109" s="3">
        <v>21</v>
      </c>
      <c r="AI109" s="3">
        <v>7</v>
      </c>
      <c r="AJ109" s="3">
        <v>0</v>
      </c>
      <c r="AK109" s="3">
        <v>9</v>
      </c>
      <c r="AL109" s="3">
        <v>12</v>
      </c>
      <c r="AM109" s="3">
        <v>8.5</v>
      </c>
      <c r="AN109" s="3">
        <f t="shared" si="24"/>
        <v>123</v>
      </c>
      <c r="AO109" s="12">
        <f t="shared" si="25"/>
        <v>8.9415584415584419</v>
      </c>
      <c r="AP109" s="3">
        <f t="shared" si="26"/>
        <v>154</v>
      </c>
      <c r="AQ109" s="3">
        <f>_xlfn.IFNA(VLOOKUP(C109, 'FanGraphs Plus Stats 1-2000'!$D$2:$L$1048576, MATCH("wRC+", FanGraphs_Plus_Stats_1_1500[[#Headers],[ID]:[BABIP+]], 0), FALSE), 0)</f>
        <v>171</v>
      </c>
      <c r="AR109" s="3">
        <f t="shared" si="27"/>
        <v>121</v>
      </c>
      <c r="AS109" s="3">
        <v>6.5</v>
      </c>
      <c r="AT109" s="3">
        <f t="shared" si="28"/>
        <v>105</v>
      </c>
      <c r="AU109" s="3">
        <v>7.9</v>
      </c>
      <c r="AV109" s="3">
        <f t="shared" si="29"/>
        <v>119</v>
      </c>
      <c r="AW109" s="14">
        <v>-0.3</v>
      </c>
      <c r="AX109" s="3">
        <f t="shared" si="30"/>
        <v>839</v>
      </c>
      <c r="AY109" s="3">
        <v>69</v>
      </c>
      <c r="AZ109" s="3">
        <v>-1</v>
      </c>
      <c r="BA109" s="3">
        <v>1</v>
      </c>
      <c r="BB109" s="3">
        <v>0</v>
      </c>
      <c r="BC109" s="3">
        <v>7</v>
      </c>
      <c r="BD109" s="3" t="s">
        <v>274</v>
      </c>
      <c r="BE109" s="13">
        <f t="shared" si="31"/>
        <v>130.10090090045014</v>
      </c>
    </row>
    <row r="110" spans="1:57" x14ac:dyDescent="0.45">
      <c r="A110" s="1">
        <f t="shared" si="16"/>
        <v>874</v>
      </c>
      <c r="B110" s="3" t="s">
        <v>67</v>
      </c>
      <c r="C110" s="3" t="str">
        <f t="shared" si="17"/>
        <v>Mickey Mantle - 1962</v>
      </c>
      <c r="D110" s="3">
        <v>1962</v>
      </c>
      <c r="E110" s="3">
        <v>30</v>
      </c>
      <c r="F110" s="3" t="s">
        <v>42</v>
      </c>
      <c r="G110" s="3" t="s">
        <v>43</v>
      </c>
      <c r="H110" s="3">
        <v>123</v>
      </c>
      <c r="I110" s="3">
        <v>502</v>
      </c>
      <c r="J110" s="3">
        <v>377</v>
      </c>
      <c r="K110" s="3">
        <v>96</v>
      </c>
      <c r="L110" s="3">
        <v>121</v>
      </c>
      <c r="M110" s="3">
        <v>75</v>
      </c>
      <c r="N110" s="3">
        <v>15</v>
      </c>
      <c r="O110" s="3">
        <v>1</v>
      </c>
      <c r="P110" s="3">
        <v>30</v>
      </c>
      <c r="Q110" s="3">
        <f t="shared" si="18"/>
        <v>446</v>
      </c>
      <c r="R110" s="3">
        <v>89</v>
      </c>
      <c r="S110" s="3">
        <v>9</v>
      </c>
      <c r="T110" s="3">
        <v>0</v>
      </c>
      <c r="U110" s="3">
        <v>122</v>
      </c>
      <c r="V110" s="3">
        <v>78</v>
      </c>
      <c r="W110" s="3">
        <v>0.32100000000000001</v>
      </c>
      <c r="X110" s="3">
        <f t="shared" si="19"/>
        <v>271</v>
      </c>
      <c r="Y110" s="3">
        <v>0.48599999999999999</v>
      </c>
      <c r="Z110" s="3">
        <f t="shared" si="20"/>
        <v>14</v>
      </c>
      <c r="AA110" s="3">
        <v>0.60499999999999998</v>
      </c>
      <c r="AB110" s="3">
        <f t="shared" si="21"/>
        <v>165</v>
      </c>
      <c r="AC110" s="3">
        <v>1.091</v>
      </c>
      <c r="AD110" s="3">
        <f t="shared" si="22"/>
        <v>46</v>
      </c>
      <c r="AE110" s="3">
        <v>195</v>
      </c>
      <c r="AF110" s="3">
        <f t="shared" si="23"/>
        <v>32</v>
      </c>
      <c r="AG110" s="3">
        <v>228</v>
      </c>
      <c r="AH110" s="3">
        <v>4</v>
      </c>
      <c r="AI110" s="3">
        <v>1</v>
      </c>
      <c r="AJ110" s="3">
        <v>0</v>
      </c>
      <c r="AK110" s="3">
        <v>2</v>
      </c>
      <c r="AL110" s="3">
        <v>9</v>
      </c>
      <c r="AM110" s="3">
        <v>6</v>
      </c>
      <c r="AN110" s="3">
        <f t="shared" si="24"/>
        <v>874</v>
      </c>
      <c r="AO110" s="12">
        <f t="shared" si="25"/>
        <v>7.9024390243902438</v>
      </c>
      <c r="AP110" s="3">
        <f t="shared" si="26"/>
        <v>353</v>
      </c>
      <c r="AQ110" s="3">
        <f>_xlfn.IFNA(VLOOKUP(C110, 'FanGraphs Plus Stats 1-2000'!$D$2:$L$1048576, MATCH("wRC+", FanGraphs_Plus_Stats_1_1500[[#Headers],[ID]:[BABIP+]], 0), FALSE), 0)</f>
        <v>192</v>
      </c>
      <c r="AR110" s="3">
        <f t="shared" si="27"/>
        <v>30</v>
      </c>
      <c r="AS110" s="3">
        <v>4.4000000000000004</v>
      </c>
      <c r="AT110" s="3">
        <f t="shared" si="28"/>
        <v>613</v>
      </c>
      <c r="AU110" s="3">
        <v>7.6</v>
      </c>
      <c r="AV110" s="3">
        <f t="shared" si="29"/>
        <v>147</v>
      </c>
      <c r="AW110" s="14">
        <v>-1.8</v>
      </c>
      <c r="AX110" s="3">
        <f t="shared" si="30"/>
        <v>1022</v>
      </c>
      <c r="AY110" s="3">
        <v>58</v>
      </c>
      <c r="AZ110" s="3">
        <v>1</v>
      </c>
      <c r="BA110" s="3">
        <v>3</v>
      </c>
      <c r="BB110" s="3">
        <v>4</v>
      </c>
      <c r="BC110" s="3">
        <v>-15</v>
      </c>
      <c r="BD110" s="3" t="s">
        <v>71</v>
      </c>
      <c r="BE110" s="13">
        <f t="shared" si="31"/>
        <v>131.18655960963017</v>
      </c>
    </row>
    <row r="111" spans="1:57" x14ac:dyDescent="0.45">
      <c r="A111" s="1">
        <f t="shared" si="16"/>
        <v>103</v>
      </c>
      <c r="B111" s="3" t="s">
        <v>238</v>
      </c>
      <c r="C111" s="3" t="str">
        <f t="shared" si="17"/>
        <v>Frank Robinson - 1962</v>
      </c>
      <c r="D111" s="3">
        <v>1962</v>
      </c>
      <c r="E111" s="3">
        <v>26</v>
      </c>
      <c r="F111" s="3" t="s">
        <v>78</v>
      </c>
      <c r="G111" s="3" t="s">
        <v>52</v>
      </c>
      <c r="H111" s="3">
        <v>162</v>
      </c>
      <c r="I111" s="3">
        <v>701</v>
      </c>
      <c r="J111" s="3">
        <v>609</v>
      </c>
      <c r="K111" s="3">
        <v>134</v>
      </c>
      <c r="L111" s="3">
        <v>208</v>
      </c>
      <c r="M111" s="3">
        <v>116</v>
      </c>
      <c r="N111" s="3">
        <v>51</v>
      </c>
      <c r="O111" s="3">
        <v>2</v>
      </c>
      <c r="P111" s="3">
        <v>39</v>
      </c>
      <c r="Q111" s="3">
        <f t="shared" si="18"/>
        <v>187</v>
      </c>
      <c r="R111" s="3">
        <v>136</v>
      </c>
      <c r="S111" s="3">
        <v>18</v>
      </c>
      <c r="T111" s="3">
        <v>9</v>
      </c>
      <c r="U111" s="3">
        <v>76</v>
      </c>
      <c r="V111" s="3">
        <v>62</v>
      </c>
      <c r="W111" s="3">
        <v>0.34200000000000003</v>
      </c>
      <c r="X111" s="3">
        <f t="shared" si="19"/>
        <v>91</v>
      </c>
      <c r="Y111" s="3">
        <v>0.42099999999999999</v>
      </c>
      <c r="Z111" s="3">
        <f t="shared" si="20"/>
        <v>191</v>
      </c>
      <c r="AA111" s="3">
        <v>0.624</v>
      </c>
      <c r="AB111" s="3">
        <f t="shared" si="21"/>
        <v>106</v>
      </c>
      <c r="AC111" s="3">
        <v>1.0449999999999999</v>
      </c>
      <c r="AD111" s="3">
        <f t="shared" si="22"/>
        <v>102</v>
      </c>
      <c r="AE111" s="3">
        <v>173</v>
      </c>
      <c r="AF111" s="3">
        <f t="shared" si="23"/>
        <v>125</v>
      </c>
      <c r="AG111" s="3">
        <v>380</v>
      </c>
      <c r="AH111" s="3">
        <v>13</v>
      </c>
      <c r="AI111" s="3">
        <v>11</v>
      </c>
      <c r="AJ111" s="3">
        <v>0</v>
      </c>
      <c r="AK111" s="3">
        <v>5</v>
      </c>
      <c r="AL111" s="3">
        <v>16</v>
      </c>
      <c r="AM111" s="3">
        <v>8.6999999999999993</v>
      </c>
      <c r="AN111" s="3">
        <f t="shared" si="24"/>
        <v>103</v>
      </c>
      <c r="AO111" s="12">
        <f t="shared" si="25"/>
        <v>8.6999999999999993</v>
      </c>
      <c r="AP111" s="3">
        <f t="shared" si="26"/>
        <v>191</v>
      </c>
      <c r="AQ111" s="3">
        <f>_xlfn.IFNA(VLOOKUP(C111, 'FanGraphs Plus Stats 1-2000'!$D$2:$L$1048576, MATCH("wRC+", FanGraphs_Plus_Stats_1_1500[[#Headers],[ID]:[BABIP+]], 0), FALSE), 0)</f>
        <v>171</v>
      </c>
      <c r="AR111" s="3">
        <f t="shared" si="27"/>
        <v>121</v>
      </c>
      <c r="AS111" s="3">
        <v>6.1</v>
      </c>
      <c r="AT111" s="3">
        <f t="shared" si="28"/>
        <v>147</v>
      </c>
      <c r="AU111" s="3">
        <v>8.4</v>
      </c>
      <c r="AV111" s="3">
        <f t="shared" si="29"/>
        <v>77</v>
      </c>
      <c r="AW111" s="14">
        <v>-0.4</v>
      </c>
      <c r="AX111" s="3">
        <f t="shared" si="30"/>
        <v>857</v>
      </c>
      <c r="AY111" s="3">
        <v>63</v>
      </c>
      <c r="AZ111" s="3">
        <v>-1</v>
      </c>
      <c r="BA111" s="3">
        <v>3</v>
      </c>
      <c r="BB111" s="3">
        <v>1</v>
      </c>
      <c r="BC111" s="3">
        <v>3</v>
      </c>
      <c r="BD111" s="3" t="s">
        <v>239</v>
      </c>
      <c r="BE111" s="13">
        <f t="shared" si="31"/>
        <v>131.33833120863341</v>
      </c>
    </row>
    <row r="112" spans="1:57" x14ac:dyDescent="0.45">
      <c r="A112" s="1">
        <f t="shared" si="16"/>
        <v>289</v>
      </c>
      <c r="B112" s="3" t="s">
        <v>234</v>
      </c>
      <c r="C112" s="3" t="str">
        <f t="shared" si="17"/>
        <v>Dick Allen - 1966</v>
      </c>
      <c r="D112" s="3">
        <v>1966</v>
      </c>
      <c r="E112" s="3">
        <v>24</v>
      </c>
      <c r="F112" s="3" t="s">
        <v>139</v>
      </c>
      <c r="G112" s="3" t="s">
        <v>52</v>
      </c>
      <c r="H112" s="3">
        <v>141</v>
      </c>
      <c r="I112" s="3">
        <v>599</v>
      </c>
      <c r="J112" s="3">
        <v>524</v>
      </c>
      <c r="K112" s="3">
        <v>112</v>
      </c>
      <c r="L112" s="3">
        <v>166</v>
      </c>
      <c r="M112" s="3">
        <v>91</v>
      </c>
      <c r="N112" s="3">
        <v>25</v>
      </c>
      <c r="O112" s="3">
        <v>10</v>
      </c>
      <c r="P112" s="3">
        <v>40</v>
      </c>
      <c r="Q112" s="3">
        <f t="shared" si="18"/>
        <v>165</v>
      </c>
      <c r="R112" s="3">
        <v>110</v>
      </c>
      <c r="S112" s="3">
        <v>10</v>
      </c>
      <c r="T112" s="3">
        <v>6</v>
      </c>
      <c r="U112" s="3">
        <v>68</v>
      </c>
      <c r="V112" s="3">
        <v>136</v>
      </c>
      <c r="W112" s="3">
        <v>0.317</v>
      </c>
      <c r="X112" s="3">
        <f t="shared" si="19"/>
        <v>328</v>
      </c>
      <c r="Y112" s="3">
        <v>0.39600000000000002</v>
      </c>
      <c r="Z112" s="3">
        <f t="shared" si="20"/>
        <v>416</v>
      </c>
      <c r="AA112" s="3">
        <v>0.63200000000000001</v>
      </c>
      <c r="AB112" s="3">
        <f t="shared" si="21"/>
        <v>83</v>
      </c>
      <c r="AC112" s="3">
        <v>1.0269999999999999</v>
      </c>
      <c r="AD112" s="3">
        <f t="shared" si="22"/>
        <v>147</v>
      </c>
      <c r="AE112" s="3">
        <v>181</v>
      </c>
      <c r="AF112" s="3">
        <f t="shared" si="23"/>
        <v>72</v>
      </c>
      <c r="AG112" s="3">
        <v>331</v>
      </c>
      <c r="AH112" s="3">
        <v>9</v>
      </c>
      <c r="AI112" s="3">
        <v>3</v>
      </c>
      <c r="AJ112" s="3">
        <v>0</v>
      </c>
      <c r="AK112" s="3">
        <v>4</v>
      </c>
      <c r="AL112" s="3">
        <v>13</v>
      </c>
      <c r="AM112" s="3">
        <v>7.5</v>
      </c>
      <c r="AN112" s="3">
        <f t="shared" si="24"/>
        <v>289</v>
      </c>
      <c r="AO112" s="12">
        <f t="shared" si="25"/>
        <v>8.6170212765957448</v>
      </c>
      <c r="AP112" s="3">
        <f t="shared" si="26"/>
        <v>202</v>
      </c>
      <c r="AQ112" s="3">
        <f>_xlfn.IFNA(VLOOKUP(C112, 'FanGraphs Plus Stats 1-2000'!$D$2:$L$1048576, MATCH("wRC+", FanGraphs_Plus_Stats_1_1500[[#Headers],[ID]:[BABIP+]], 0), FALSE), 0)</f>
        <v>178</v>
      </c>
      <c r="AR112" s="3">
        <f t="shared" si="27"/>
        <v>71</v>
      </c>
      <c r="AS112" s="3">
        <v>5.4</v>
      </c>
      <c r="AT112" s="3">
        <f t="shared" si="28"/>
        <v>273</v>
      </c>
      <c r="AU112" s="3">
        <v>8.3000000000000007</v>
      </c>
      <c r="AV112" s="3">
        <f t="shared" si="29"/>
        <v>85</v>
      </c>
      <c r="AW112" s="14">
        <v>-0.9</v>
      </c>
      <c r="AX112" s="3">
        <f t="shared" si="30"/>
        <v>954</v>
      </c>
      <c r="AY112" s="3">
        <v>55</v>
      </c>
      <c r="AZ112" s="3">
        <v>0</v>
      </c>
      <c r="BA112" s="3">
        <v>3</v>
      </c>
      <c r="BB112" s="3">
        <v>3</v>
      </c>
      <c r="BC112" s="3">
        <v>-8</v>
      </c>
      <c r="BD112" s="3" t="s">
        <v>444</v>
      </c>
      <c r="BE112" s="13">
        <f t="shared" si="31"/>
        <v>131.43469277863099</v>
      </c>
    </row>
    <row r="113" spans="1:57" x14ac:dyDescent="0.45">
      <c r="A113" s="1">
        <f t="shared" si="16"/>
        <v>140</v>
      </c>
      <c r="B113" s="3" t="s">
        <v>173</v>
      </c>
      <c r="C113" s="3" t="str">
        <f t="shared" si="17"/>
        <v>George Brett - 1985</v>
      </c>
      <c r="D113" s="3">
        <v>1985</v>
      </c>
      <c r="E113" s="3">
        <v>32</v>
      </c>
      <c r="F113" s="3" t="s">
        <v>174</v>
      </c>
      <c r="G113" s="3" t="s">
        <v>43</v>
      </c>
      <c r="H113" s="3">
        <v>155</v>
      </c>
      <c r="I113" s="3">
        <v>665</v>
      </c>
      <c r="J113" s="3">
        <v>550</v>
      </c>
      <c r="K113" s="3">
        <v>108</v>
      </c>
      <c r="L113" s="3">
        <v>184</v>
      </c>
      <c r="M113" s="3">
        <v>111</v>
      </c>
      <c r="N113" s="3">
        <v>38</v>
      </c>
      <c r="O113" s="3">
        <v>5</v>
      </c>
      <c r="P113" s="3">
        <v>30</v>
      </c>
      <c r="Q113" s="3">
        <f t="shared" si="18"/>
        <v>446</v>
      </c>
      <c r="R113" s="3">
        <v>112</v>
      </c>
      <c r="S113" s="3">
        <v>9</v>
      </c>
      <c r="T113" s="3">
        <v>1</v>
      </c>
      <c r="U113" s="3">
        <v>103</v>
      </c>
      <c r="V113" s="3">
        <v>49</v>
      </c>
      <c r="W113" s="3">
        <v>0.33500000000000002</v>
      </c>
      <c r="X113" s="3">
        <f t="shared" si="19"/>
        <v>132</v>
      </c>
      <c r="Y113" s="3">
        <v>0.436</v>
      </c>
      <c r="Z113" s="3">
        <f t="shared" si="20"/>
        <v>110</v>
      </c>
      <c r="AA113" s="3">
        <v>0.58499999999999996</v>
      </c>
      <c r="AB113" s="3">
        <f t="shared" si="21"/>
        <v>241</v>
      </c>
      <c r="AC113" s="3">
        <v>1.022</v>
      </c>
      <c r="AD113" s="3">
        <f t="shared" si="22"/>
        <v>161</v>
      </c>
      <c r="AE113" s="3">
        <v>179</v>
      </c>
      <c r="AF113" s="3">
        <f t="shared" si="23"/>
        <v>81</v>
      </c>
      <c r="AG113" s="3">
        <v>322</v>
      </c>
      <c r="AH113" s="3">
        <v>12</v>
      </c>
      <c r="AI113" s="3">
        <v>3</v>
      </c>
      <c r="AJ113" s="3">
        <v>0</v>
      </c>
      <c r="AK113" s="3">
        <v>9</v>
      </c>
      <c r="AL113" s="3">
        <v>31</v>
      </c>
      <c r="AM113" s="3">
        <v>8.3000000000000007</v>
      </c>
      <c r="AN113" s="3">
        <f t="shared" si="24"/>
        <v>140</v>
      </c>
      <c r="AO113" s="12">
        <f t="shared" si="25"/>
        <v>8.6748387096774202</v>
      </c>
      <c r="AP113" s="3">
        <f t="shared" si="26"/>
        <v>194</v>
      </c>
      <c r="AQ113" s="3">
        <f>_xlfn.IFNA(VLOOKUP(C113, 'FanGraphs Plus Stats 1-2000'!$D$2:$L$1048576, MATCH("wRC+", FanGraphs_Plus_Stats_1_1500[[#Headers],[ID]:[BABIP+]], 0), FALSE), 0)</f>
        <v>168</v>
      </c>
      <c r="AR113" s="3">
        <f t="shared" si="27"/>
        <v>149</v>
      </c>
      <c r="AS113" s="3">
        <v>6.2</v>
      </c>
      <c r="AT113" s="3">
        <f t="shared" si="28"/>
        <v>134</v>
      </c>
      <c r="AU113" s="3">
        <v>8.1999999999999993</v>
      </c>
      <c r="AV113" s="3">
        <f t="shared" si="29"/>
        <v>95</v>
      </c>
      <c r="AW113" s="14">
        <v>0.4</v>
      </c>
      <c r="AX113" s="3">
        <f t="shared" si="30"/>
        <v>621</v>
      </c>
      <c r="AY113" s="3">
        <v>54</v>
      </c>
      <c r="AZ113" s="3">
        <v>0</v>
      </c>
      <c r="BA113" s="3">
        <v>3</v>
      </c>
      <c r="BB113" s="3">
        <v>4</v>
      </c>
      <c r="BC113" s="3">
        <v>1</v>
      </c>
      <c r="BD113" s="3" t="s">
        <v>302</v>
      </c>
      <c r="BE113" s="13">
        <f t="shared" si="31"/>
        <v>134.55513094676164</v>
      </c>
    </row>
    <row r="114" spans="1:57" x14ac:dyDescent="0.45">
      <c r="A114" s="1">
        <f t="shared" si="16"/>
        <v>289</v>
      </c>
      <c r="B114" s="3" t="s">
        <v>282</v>
      </c>
      <c r="C114" s="3" t="str">
        <f t="shared" si="17"/>
        <v>Al Kaline - 1967</v>
      </c>
      <c r="D114" s="3">
        <v>1967</v>
      </c>
      <c r="E114" s="3">
        <v>32</v>
      </c>
      <c r="F114" s="3" t="s">
        <v>70</v>
      </c>
      <c r="G114" s="3" t="s">
        <v>43</v>
      </c>
      <c r="H114" s="3">
        <v>131</v>
      </c>
      <c r="I114" s="3">
        <v>550</v>
      </c>
      <c r="J114" s="3">
        <v>458</v>
      </c>
      <c r="K114" s="3">
        <v>94</v>
      </c>
      <c r="L114" s="3">
        <v>141</v>
      </c>
      <c r="M114" s="3">
        <v>86</v>
      </c>
      <c r="N114" s="3">
        <v>28</v>
      </c>
      <c r="O114" s="3">
        <v>2</v>
      </c>
      <c r="P114" s="3">
        <v>25</v>
      </c>
      <c r="Q114" s="3">
        <f t="shared" si="18"/>
        <v>600</v>
      </c>
      <c r="R114" s="3">
        <v>78</v>
      </c>
      <c r="S114" s="3">
        <v>8</v>
      </c>
      <c r="T114" s="3">
        <v>2</v>
      </c>
      <c r="U114" s="3">
        <v>83</v>
      </c>
      <c r="V114" s="3">
        <v>47</v>
      </c>
      <c r="W114" s="3">
        <v>0.308</v>
      </c>
      <c r="X114" s="3">
        <f t="shared" si="19"/>
        <v>460</v>
      </c>
      <c r="Y114" s="3">
        <v>0.41099999999999998</v>
      </c>
      <c r="Z114" s="3">
        <f t="shared" si="20"/>
        <v>257</v>
      </c>
      <c r="AA114" s="3">
        <v>0.54100000000000004</v>
      </c>
      <c r="AB114" s="3">
        <f t="shared" si="21"/>
        <v>441</v>
      </c>
      <c r="AC114" s="3">
        <v>0.95199999999999996</v>
      </c>
      <c r="AD114" s="3">
        <f t="shared" si="22"/>
        <v>360</v>
      </c>
      <c r="AE114" s="3">
        <v>176</v>
      </c>
      <c r="AF114" s="3">
        <f t="shared" si="23"/>
        <v>101</v>
      </c>
      <c r="AG114" s="3">
        <v>248</v>
      </c>
      <c r="AH114" s="3">
        <v>16</v>
      </c>
      <c r="AI114" s="3">
        <v>1</v>
      </c>
      <c r="AJ114" s="3">
        <v>2</v>
      </c>
      <c r="AK114" s="3">
        <v>6</v>
      </c>
      <c r="AL114" s="3">
        <v>10</v>
      </c>
      <c r="AM114" s="3">
        <v>7.5</v>
      </c>
      <c r="AN114" s="3">
        <f t="shared" si="24"/>
        <v>289</v>
      </c>
      <c r="AO114" s="12">
        <f t="shared" si="25"/>
        <v>9.2748091603053435</v>
      </c>
      <c r="AP114" s="3">
        <f t="shared" si="26"/>
        <v>119</v>
      </c>
      <c r="AQ114" s="3">
        <f>_xlfn.IFNA(VLOOKUP(C114, 'FanGraphs Plus Stats 1-2000'!$D$2:$L$1048576, MATCH("wRC+", FanGraphs_Plus_Stats_1_1500[[#Headers],[ID]:[BABIP+]], 0), FALSE), 0)</f>
        <v>174</v>
      </c>
      <c r="AR114" s="3">
        <f t="shared" si="27"/>
        <v>96</v>
      </c>
      <c r="AS114" s="3">
        <v>5.7</v>
      </c>
      <c r="AT114" s="3">
        <f t="shared" si="28"/>
        <v>209</v>
      </c>
      <c r="AU114" s="3">
        <v>6.6</v>
      </c>
      <c r="AV114" s="3">
        <f t="shared" si="29"/>
        <v>351</v>
      </c>
      <c r="AW114" s="14">
        <v>0.4</v>
      </c>
      <c r="AX114" s="3">
        <f t="shared" si="30"/>
        <v>621</v>
      </c>
      <c r="AY114" s="3">
        <v>43</v>
      </c>
      <c r="AZ114" s="3">
        <v>-2</v>
      </c>
      <c r="BA114" s="3">
        <v>5</v>
      </c>
      <c r="BB114" s="3">
        <v>3</v>
      </c>
      <c r="BC114" s="3">
        <v>10</v>
      </c>
      <c r="BD114" s="3" t="s">
        <v>215</v>
      </c>
      <c r="BE114" s="13">
        <f t="shared" si="31"/>
        <v>135.13235727331519</v>
      </c>
    </row>
    <row r="115" spans="1:57" x14ac:dyDescent="0.45">
      <c r="A115" s="1">
        <f t="shared" si="16"/>
        <v>55</v>
      </c>
      <c r="B115" s="3" t="s">
        <v>1127</v>
      </c>
      <c r="C115" s="3" t="str">
        <f t="shared" si="17"/>
        <v>Hank Aaron - 1961</v>
      </c>
      <c r="D115" s="3">
        <v>1961</v>
      </c>
      <c r="E115" s="3">
        <v>27</v>
      </c>
      <c r="F115" s="3" t="s">
        <v>171</v>
      </c>
      <c r="G115" s="3" t="s">
        <v>52</v>
      </c>
      <c r="H115" s="3">
        <v>155</v>
      </c>
      <c r="I115" s="3">
        <v>671</v>
      </c>
      <c r="J115" s="3">
        <v>603</v>
      </c>
      <c r="K115" s="3">
        <v>115</v>
      </c>
      <c r="L115" s="3">
        <v>197</v>
      </c>
      <c r="M115" s="3">
        <v>114</v>
      </c>
      <c r="N115" s="3">
        <v>39</v>
      </c>
      <c r="O115" s="3">
        <v>10</v>
      </c>
      <c r="P115" s="3">
        <v>34</v>
      </c>
      <c r="Q115" s="3">
        <f t="shared" si="18"/>
        <v>319</v>
      </c>
      <c r="R115" s="3">
        <v>120</v>
      </c>
      <c r="S115" s="3">
        <v>21</v>
      </c>
      <c r="T115" s="3">
        <v>9</v>
      </c>
      <c r="U115" s="3">
        <v>56</v>
      </c>
      <c r="V115" s="3">
        <v>64</v>
      </c>
      <c r="W115" s="3">
        <v>0.32700000000000001</v>
      </c>
      <c r="X115" s="3">
        <f t="shared" si="19"/>
        <v>205</v>
      </c>
      <c r="Y115" s="3">
        <v>0.38100000000000001</v>
      </c>
      <c r="Z115" s="3">
        <f t="shared" si="20"/>
        <v>588</v>
      </c>
      <c r="AA115" s="3">
        <v>0.59399999999999997</v>
      </c>
      <c r="AB115" s="3">
        <f t="shared" si="21"/>
        <v>207</v>
      </c>
      <c r="AC115" s="3">
        <v>0.97399999999999998</v>
      </c>
      <c r="AD115" s="3">
        <f t="shared" si="22"/>
        <v>283</v>
      </c>
      <c r="AE115" s="3">
        <v>163</v>
      </c>
      <c r="AF115" s="3">
        <f t="shared" si="23"/>
        <v>244</v>
      </c>
      <c r="AG115" s="3">
        <v>358</v>
      </c>
      <c r="AH115" s="3">
        <v>16</v>
      </c>
      <c r="AI115" s="3">
        <v>2</v>
      </c>
      <c r="AJ115" s="3">
        <v>1</v>
      </c>
      <c r="AK115" s="3">
        <v>9</v>
      </c>
      <c r="AL115" s="3">
        <v>20</v>
      </c>
      <c r="AM115" s="3">
        <v>9.4</v>
      </c>
      <c r="AN115" s="3">
        <f t="shared" si="24"/>
        <v>55</v>
      </c>
      <c r="AO115" s="12">
        <f t="shared" si="25"/>
        <v>9.8245161290322578</v>
      </c>
      <c r="AP115" s="3">
        <f t="shared" si="26"/>
        <v>73</v>
      </c>
      <c r="AQ115" s="3">
        <f>_xlfn.IFNA(VLOOKUP(C115, 'FanGraphs Plus Stats 1-2000'!$D$2:$L$1048576, MATCH("wRC+", FanGraphs_Plus_Stats_1_1500[[#Headers],[ID]:[BABIP+]], 0), FALSE), 0)</f>
        <v>153</v>
      </c>
      <c r="AR115" s="3">
        <f t="shared" si="27"/>
        <v>359</v>
      </c>
      <c r="AS115" s="3">
        <v>6.9</v>
      </c>
      <c r="AT115" s="3">
        <f t="shared" si="28"/>
        <v>74</v>
      </c>
      <c r="AU115" s="3">
        <v>7.1</v>
      </c>
      <c r="AV115" s="3">
        <f t="shared" si="29"/>
        <v>234</v>
      </c>
      <c r="AW115" s="14">
        <v>2</v>
      </c>
      <c r="AX115" s="3">
        <f t="shared" si="30"/>
        <v>199</v>
      </c>
      <c r="AY115" s="3">
        <v>44</v>
      </c>
      <c r="AZ115" s="3">
        <v>1</v>
      </c>
      <c r="BA115" s="3">
        <v>5</v>
      </c>
      <c r="BB115" s="3">
        <v>5</v>
      </c>
      <c r="BC115" s="3">
        <v>23</v>
      </c>
      <c r="BD115" s="3" t="s">
        <v>172</v>
      </c>
      <c r="BE115" s="13">
        <f t="shared" si="31"/>
        <v>136.94382565688696</v>
      </c>
    </row>
    <row r="116" spans="1:57" x14ac:dyDescent="0.45">
      <c r="A116" s="1">
        <f t="shared" si="16"/>
        <v>370</v>
      </c>
      <c r="B116" s="3" t="s">
        <v>366</v>
      </c>
      <c r="C116" s="3" t="str">
        <f t="shared" si="17"/>
        <v>Willie Stargell - 1973</v>
      </c>
      <c r="D116" s="3">
        <v>1973</v>
      </c>
      <c r="E116" s="3">
        <v>33</v>
      </c>
      <c r="F116" s="3" t="s">
        <v>64</v>
      </c>
      <c r="G116" s="3" t="s">
        <v>52</v>
      </c>
      <c r="H116" s="3">
        <v>148</v>
      </c>
      <c r="I116" s="3">
        <v>609</v>
      </c>
      <c r="J116" s="3">
        <v>522</v>
      </c>
      <c r="K116" s="3">
        <v>106</v>
      </c>
      <c r="L116" s="3">
        <v>156</v>
      </c>
      <c r="M116" s="3">
        <v>66</v>
      </c>
      <c r="N116" s="3">
        <v>43</v>
      </c>
      <c r="O116" s="3">
        <v>3</v>
      </c>
      <c r="P116" s="3">
        <v>44</v>
      </c>
      <c r="Q116" s="3">
        <f t="shared" si="18"/>
        <v>86</v>
      </c>
      <c r="R116" s="3">
        <v>119</v>
      </c>
      <c r="S116" s="3">
        <v>0</v>
      </c>
      <c r="T116" s="3">
        <v>0</v>
      </c>
      <c r="U116" s="3">
        <v>80</v>
      </c>
      <c r="V116" s="3">
        <v>129</v>
      </c>
      <c r="W116" s="3">
        <v>0.29899999999999999</v>
      </c>
      <c r="X116" s="3">
        <f t="shared" si="19"/>
        <v>616</v>
      </c>
      <c r="Y116" s="3">
        <v>0.39200000000000002</v>
      </c>
      <c r="Z116" s="3">
        <f t="shared" si="20"/>
        <v>460</v>
      </c>
      <c r="AA116" s="3">
        <v>0.64600000000000002</v>
      </c>
      <c r="AB116" s="3">
        <f t="shared" si="21"/>
        <v>57</v>
      </c>
      <c r="AC116" s="3">
        <v>1.038</v>
      </c>
      <c r="AD116" s="3">
        <f t="shared" si="22"/>
        <v>116</v>
      </c>
      <c r="AE116" s="3">
        <v>186</v>
      </c>
      <c r="AF116" s="3">
        <f t="shared" si="23"/>
        <v>52</v>
      </c>
      <c r="AG116" s="3">
        <v>337</v>
      </c>
      <c r="AH116" s="3">
        <v>6</v>
      </c>
      <c r="AI116" s="3">
        <v>3</v>
      </c>
      <c r="AJ116" s="3">
        <v>0</v>
      </c>
      <c r="AK116" s="3">
        <v>4</v>
      </c>
      <c r="AL116" s="3">
        <v>22</v>
      </c>
      <c r="AM116" s="3">
        <v>7.2</v>
      </c>
      <c r="AN116" s="3">
        <f t="shared" si="24"/>
        <v>370</v>
      </c>
      <c r="AO116" s="12">
        <f t="shared" si="25"/>
        <v>7.8810810810810814</v>
      </c>
      <c r="AP116" s="3">
        <f t="shared" si="26"/>
        <v>370</v>
      </c>
      <c r="AQ116" s="3">
        <f>_xlfn.IFNA(VLOOKUP(C116, 'FanGraphs Plus Stats 1-2000'!$D$2:$L$1048576, MATCH("wRC+", FanGraphs_Plus_Stats_1_1500[[#Headers],[ID]:[BABIP+]], 0), FALSE), 0)</f>
        <v>181</v>
      </c>
      <c r="AR116" s="3">
        <f t="shared" si="27"/>
        <v>51</v>
      </c>
      <c r="AS116" s="3">
        <v>5.3</v>
      </c>
      <c r="AT116" s="3">
        <f t="shared" si="28"/>
        <v>295</v>
      </c>
      <c r="AU116" s="3">
        <v>7</v>
      </c>
      <c r="AV116" s="3">
        <f t="shared" si="29"/>
        <v>261</v>
      </c>
      <c r="AW116" s="14">
        <v>-0.4</v>
      </c>
      <c r="AX116" s="3">
        <f t="shared" si="30"/>
        <v>857</v>
      </c>
      <c r="AY116" s="3">
        <v>53</v>
      </c>
      <c r="AZ116" s="3">
        <v>1</v>
      </c>
      <c r="BA116" s="3">
        <v>-1</v>
      </c>
      <c r="BB116" s="3">
        <v>0</v>
      </c>
      <c r="BC116" s="3">
        <v>3</v>
      </c>
      <c r="BD116" s="3" t="s">
        <v>130</v>
      </c>
      <c r="BE116" s="13">
        <f t="shared" si="31"/>
        <v>138.03659630903655</v>
      </c>
    </row>
    <row r="117" spans="1:57" x14ac:dyDescent="0.45">
      <c r="A117" s="1">
        <f t="shared" si="16"/>
        <v>36</v>
      </c>
      <c r="B117" s="3" t="s">
        <v>141</v>
      </c>
      <c r="C117" s="3" t="str">
        <f t="shared" si="17"/>
        <v>Ron Santo - 1967</v>
      </c>
      <c r="D117" s="3">
        <v>1967</v>
      </c>
      <c r="E117" s="3">
        <v>27</v>
      </c>
      <c r="F117" s="3" t="s">
        <v>88</v>
      </c>
      <c r="G117" s="3" t="s">
        <v>52</v>
      </c>
      <c r="H117" s="3">
        <v>161</v>
      </c>
      <c r="I117" s="3">
        <v>697</v>
      </c>
      <c r="J117" s="3">
        <v>586</v>
      </c>
      <c r="K117" s="3">
        <v>107</v>
      </c>
      <c r="L117" s="3">
        <v>176</v>
      </c>
      <c r="M117" s="3">
        <v>118</v>
      </c>
      <c r="N117" s="3">
        <v>23</v>
      </c>
      <c r="O117" s="3">
        <v>4</v>
      </c>
      <c r="P117" s="3">
        <v>31</v>
      </c>
      <c r="Q117" s="3">
        <f t="shared" si="18"/>
        <v>418</v>
      </c>
      <c r="R117" s="3">
        <v>98</v>
      </c>
      <c r="S117" s="3">
        <v>1</v>
      </c>
      <c r="T117" s="3">
        <v>5</v>
      </c>
      <c r="U117" s="3">
        <v>96</v>
      </c>
      <c r="V117" s="3">
        <v>103</v>
      </c>
      <c r="W117" s="3">
        <v>0.3</v>
      </c>
      <c r="X117" s="3">
        <f t="shared" si="19"/>
        <v>604</v>
      </c>
      <c r="Y117" s="3">
        <v>0.39500000000000002</v>
      </c>
      <c r="Z117" s="3">
        <f t="shared" si="20"/>
        <v>426</v>
      </c>
      <c r="AA117" s="3">
        <v>0.51200000000000001</v>
      </c>
      <c r="AB117" s="3">
        <f t="shared" si="21"/>
        <v>619</v>
      </c>
      <c r="AC117" s="3">
        <v>0.90600000000000003</v>
      </c>
      <c r="AD117" s="3">
        <f t="shared" si="22"/>
        <v>559</v>
      </c>
      <c r="AE117" s="3">
        <v>153</v>
      </c>
      <c r="AF117" s="3">
        <f t="shared" si="23"/>
        <v>394</v>
      </c>
      <c r="AG117" s="3">
        <v>300</v>
      </c>
      <c r="AH117" s="3">
        <v>17</v>
      </c>
      <c r="AI117" s="3">
        <v>3</v>
      </c>
      <c r="AJ117" s="3">
        <v>0</v>
      </c>
      <c r="AK117" s="3">
        <v>12</v>
      </c>
      <c r="AL117" s="3">
        <v>9</v>
      </c>
      <c r="AM117" s="3">
        <v>9.8000000000000007</v>
      </c>
      <c r="AN117" s="3">
        <f t="shared" si="24"/>
        <v>36</v>
      </c>
      <c r="AO117" s="12">
        <f t="shared" si="25"/>
        <v>9.8608695652173921</v>
      </c>
      <c r="AP117" s="3">
        <f t="shared" si="26"/>
        <v>72</v>
      </c>
      <c r="AQ117" s="3">
        <f>_xlfn.IFNA(VLOOKUP(C117, 'FanGraphs Plus Stats 1-2000'!$D$2:$L$1048576, MATCH("wRC+", FanGraphs_Plus_Stats_1_1500[[#Headers],[ID]:[BABIP+]], 0), FALSE), 0)</f>
        <v>153</v>
      </c>
      <c r="AR117" s="3">
        <f t="shared" si="27"/>
        <v>359</v>
      </c>
      <c r="AS117" s="3">
        <v>7.3</v>
      </c>
      <c r="AT117" s="3">
        <f t="shared" si="28"/>
        <v>52</v>
      </c>
      <c r="AU117" s="3">
        <v>7.5</v>
      </c>
      <c r="AV117" s="3">
        <f t="shared" si="29"/>
        <v>163</v>
      </c>
      <c r="AW117" s="14">
        <v>2.7</v>
      </c>
      <c r="AX117" s="3">
        <f t="shared" si="30"/>
        <v>65</v>
      </c>
      <c r="AY117" s="3">
        <v>42</v>
      </c>
      <c r="AZ117" s="3">
        <v>-1</v>
      </c>
      <c r="BA117" s="3">
        <v>-1</v>
      </c>
      <c r="BB117" s="3">
        <v>-2</v>
      </c>
      <c r="BC117" s="3">
        <v>18</v>
      </c>
      <c r="BD117" s="3" t="s">
        <v>140</v>
      </c>
      <c r="BE117" s="13">
        <f t="shared" si="31"/>
        <v>138.37461224415247</v>
      </c>
    </row>
    <row r="118" spans="1:57" x14ac:dyDescent="0.45">
      <c r="A118" s="1">
        <f t="shared" si="16"/>
        <v>96</v>
      </c>
      <c r="B118" s="3" t="s">
        <v>154</v>
      </c>
      <c r="C118" s="3" t="str">
        <f t="shared" si="17"/>
        <v>Ken Griffey Jr. - 1993</v>
      </c>
      <c r="D118" s="3">
        <v>1993</v>
      </c>
      <c r="E118" s="3">
        <v>23</v>
      </c>
      <c r="F118" s="3" t="s">
        <v>106</v>
      </c>
      <c r="G118" s="3" t="s">
        <v>43</v>
      </c>
      <c r="H118" s="3">
        <v>156</v>
      </c>
      <c r="I118" s="3">
        <v>691</v>
      </c>
      <c r="J118" s="3">
        <v>582</v>
      </c>
      <c r="K118" s="3">
        <v>113</v>
      </c>
      <c r="L118" s="3">
        <v>180</v>
      </c>
      <c r="M118" s="3">
        <v>94</v>
      </c>
      <c r="N118" s="3">
        <v>38</v>
      </c>
      <c r="O118" s="3">
        <v>3</v>
      </c>
      <c r="P118" s="3">
        <v>45</v>
      </c>
      <c r="Q118" s="3">
        <f t="shared" si="18"/>
        <v>73</v>
      </c>
      <c r="R118" s="3">
        <v>109</v>
      </c>
      <c r="S118" s="3">
        <v>17</v>
      </c>
      <c r="T118" s="3">
        <v>9</v>
      </c>
      <c r="U118" s="3">
        <v>96</v>
      </c>
      <c r="V118" s="3">
        <v>91</v>
      </c>
      <c r="W118" s="3">
        <v>0.309</v>
      </c>
      <c r="X118" s="3">
        <f t="shared" si="19"/>
        <v>445</v>
      </c>
      <c r="Y118" s="3">
        <v>0.40799999999999997</v>
      </c>
      <c r="Z118" s="3">
        <f t="shared" si="20"/>
        <v>291</v>
      </c>
      <c r="AA118" s="3">
        <v>0.61699999999999999</v>
      </c>
      <c r="AB118" s="3">
        <f t="shared" si="21"/>
        <v>124</v>
      </c>
      <c r="AC118" s="3">
        <v>1.0249999999999999</v>
      </c>
      <c r="AD118" s="3">
        <f t="shared" si="22"/>
        <v>152</v>
      </c>
      <c r="AE118" s="3">
        <v>171</v>
      </c>
      <c r="AF118" s="3">
        <f t="shared" si="23"/>
        <v>144</v>
      </c>
      <c r="AG118" s="3">
        <v>359</v>
      </c>
      <c r="AH118" s="3">
        <v>14</v>
      </c>
      <c r="AI118" s="3">
        <v>6</v>
      </c>
      <c r="AJ118" s="3">
        <v>0</v>
      </c>
      <c r="AK118" s="3">
        <v>7</v>
      </c>
      <c r="AL118" s="3">
        <v>25</v>
      </c>
      <c r="AM118" s="3">
        <v>8.8000000000000007</v>
      </c>
      <c r="AN118" s="3">
        <f t="shared" si="24"/>
        <v>96</v>
      </c>
      <c r="AO118" s="12">
        <f t="shared" si="25"/>
        <v>9.1384615384615397</v>
      </c>
      <c r="AP118" s="3">
        <f t="shared" si="26"/>
        <v>136</v>
      </c>
      <c r="AQ118" s="3">
        <f>_xlfn.IFNA(VLOOKUP(C118, 'FanGraphs Plus Stats 1-2000'!$D$2:$L$1048576, MATCH("wRC+", FanGraphs_Plus_Stats_1_1500[[#Headers],[ID]:[BABIP+]], 0), FALSE), 0)</f>
        <v>164</v>
      </c>
      <c r="AR118" s="3">
        <f t="shared" si="27"/>
        <v>198</v>
      </c>
      <c r="AS118" s="3">
        <v>6.4</v>
      </c>
      <c r="AT118" s="3">
        <f t="shared" si="28"/>
        <v>109</v>
      </c>
      <c r="AU118" s="3">
        <v>8.1999999999999993</v>
      </c>
      <c r="AV118" s="3">
        <f t="shared" si="29"/>
        <v>95</v>
      </c>
      <c r="AW118" s="14">
        <v>0.9</v>
      </c>
      <c r="AX118" s="3">
        <f t="shared" si="30"/>
        <v>496</v>
      </c>
      <c r="AY118" s="3">
        <v>52</v>
      </c>
      <c r="AZ118" s="3">
        <v>0</v>
      </c>
      <c r="BA118" s="3">
        <v>4</v>
      </c>
      <c r="BB118" s="3">
        <v>4</v>
      </c>
      <c r="BC118" s="3">
        <v>8</v>
      </c>
      <c r="BD118" s="3" t="s">
        <v>236</v>
      </c>
      <c r="BE118" s="13">
        <f t="shared" si="31"/>
        <v>138.90230605198659</v>
      </c>
    </row>
    <row r="119" spans="1:57" x14ac:dyDescent="0.45">
      <c r="A119" s="1">
        <f t="shared" si="16"/>
        <v>140</v>
      </c>
      <c r="B119" s="3" t="s">
        <v>74</v>
      </c>
      <c r="C119" s="3" t="str">
        <f t="shared" si="17"/>
        <v>Willie Mays - 1957</v>
      </c>
      <c r="D119" s="3">
        <v>1957</v>
      </c>
      <c r="E119" s="3">
        <v>26</v>
      </c>
      <c r="F119" s="3" t="s">
        <v>101</v>
      </c>
      <c r="G119" s="3" t="s">
        <v>52</v>
      </c>
      <c r="H119" s="3">
        <v>152</v>
      </c>
      <c r="I119" s="3">
        <v>669</v>
      </c>
      <c r="J119" s="3">
        <v>585</v>
      </c>
      <c r="K119" s="3">
        <v>112</v>
      </c>
      <c r="L119" s="3">
        <v>195</v>
      </c>
      <c r="M119" s="3">
        <v>114</v>
      </c>
      <c r="N119" s="3">
        <v>26</v>
      </c>
      <c r="O119" s="3">
        <v>20</v>
      </c>
      <c r="P119" s="3">
        <v>35</v>
      </c>
      <c r="Q119" s="3">
        <f t="shared" si="18"/>
        <v>296</v>
      </c>
      <c r="R119" s="3">
        <v>97</v>
      </c>
      <c r="S119" s="3">
        <v>38</v>
      </c>
      <c r="T119" s="3">
        <v>19</v>
      </c>
      <c r="U119" s="3">
        <v>76</v>
      </c>
      <c r="V119" s="3">
        <v>62</v>
      </c>
      <c r="W119" s="3">
        <v>0.33300000000000002</v>
      </c>
      <c r="X119" s="3">
        <f t="shared" si="19"/>
        <v>141</v>
      </c>
      <c r="Y119" s="3">
        <v>0.40699999999999997</v>
      </c>
      <c r="Z119" s="3">
        <f t="shared" si="20"/>
        <v>304</v>
      </c>
      <c r="AA119" s="3">
        <v>0.626</v>
      </c>
      <c r="AB119" s="3">
        <f t="shared" si="21"/>
        <v>104</v>
      </c>
      <c r="AC119" s="3">
        <v>1.0329999999999999</v>
      </c>
      <c r="AD119" s="3">
        <f t="shared" si="22"/>
        <v>129</v>
      </c>
      <c r="AE119" s="3">
        <v>173</v>
      </c>
      <c r="AF119" s="3">
        <f t="shared" si="23"/>
        <v>125</v>
      </c>
      <c r="AG119" s="3">
        <v>366</v>
      </c>
      <c r="AH119" s="3">
        <v>14</v>
      </c>
      <c r="AI119" s="3">
        <v>1</v>
      </c>
      <c r="AJ119" s="3">
        <v>0</v>
      </c>
      <c r="AK119" s="3">
        <v>6</v>
      </c>
      <c r="AL119" s="3">
        <v>15</v>
      </c>
      <c r="AM119" s="3">
        <v>8.3000000000000007</v>
      </c>
      <c r="AN119" s="3">
        <f t="shared" si="24"/>
        <v>140</v>
      </c>
      <c r="AO119" s="12">
        <f t="shared" si="25"/>
        <v>8.8460526315789476</v>
      </c>
      <c r="AP119" s="3">
        <f t="shared" si="26"/>
        <v>164</v>
      </c>
      <c r="AQ119" s="3">
        <f>_xlfn.IFNA(VLOOKUP(C119, 'FanGraphs Plus Stats 1-2000'!$D$2:$L$1048576, MATCH("wRC+", FanGraphs_Plus_Stats_1_1500[[#Headers],[ID]:[BABIP+]], 0), FALSE), 0)</f>
        <v>170</v>
      </c>
      <c r="AR119" s="3">
        <f t="shared" si="27"/>
        <v>130</v>
      </c>
      <c r="AS119" s="3">
        <v>5.8</v>
      </c>
      <c r="AT119" s="3">
        <f t="shared" si="28"/>
        <v>197</v>
      </c>
      <c r="AU119" s="3">
        <v>8.1</v>
      </c>
      <c r="AV119" s="3">
        <f t="shared" si="29"/>
        <v>103</v>
      </c>
      <c r="AW119" s="14">
        <v>0.2</v>
      </c>
      <c r="AX119" s="3">
        <f t="shared" si="30"/>
        <v>695</v>
      </c>
      <c r="AY119" s="3">
        <v>54</v>
      </c>
      <c r="AZ119" s="3">
        <v>-1</v>
      </c>
      <c r="BA119" s="3">
        <v>2</v>
      </c>
      <c r="BB119" s="3">
        <v>1</v>
      </c>
      <c r="BC119" s="3">
        <v>4</v>
      </c>
      <c r="BD119" s="3" t="s">
        <v>68</v>
      </c>
      <c r="BE119" s="13">
        <f t="shared" si="31"/>
        <v>138.98128163244763</v>
      </c>
    </row>
    <row r="120" spans="1:57" x14ac:dyDescent="0.45">
      <c r="A120" s="1">
        <f t="shared" si="16"/>
        <v>112</v>
      </c>
      <c r="B120" s="3" t="s">
        <v>203</v>
      </c>
      <c r="C120" s="3" t="str">
        <f t="shared" si="17"/>
        <v>Duke Snider - 1955</v>
      </c>
      <c r="D120" s="3">
        <v>1955</v>
      </c>
      <c r="E120" s="3">
        <v>28</v>
      </c>
      <c r="F120" s="3" t="s">
        <v>158</v>
      </c>
      <c r="G120" s="3" t="s">
        <v>52</v>
      </c>
      <c r="H120" s="3">
        <v>148</v>
      </c>
      <c r="I120" s="3">
        <v>653</v>
      </c>
      <c r="J120" s="3">
        <v>538</v>
      </c>
      <c r="K120" s="3">
        <v>126</v>
      </c>
      <c r="L120" s="3">
        <v>166</v>
      </c>
      <c r="M120" s="3">
        <v>84</v>
      </c>
      <c r="N120" s="3">
        <v>34</v>
      </c>
      <c r="O120" s="3">
        <v>6</v>
      </c>
      <c r="P120" s="3">
        <v>42</v>
      </c>
      <c r="Q120" s="3">
        <f t="shared" si="18"/>
        <v>117</v>
      </c>
      <c r="R120" s="3">
        <v>136</v>
      </c>
      <c r="S120" s="3">
        <v>9</v>
      </c>
      <c r="T120" s="3">
        <v>7</v>
      </c>
      <c r="U120" s="3">
        <v>104</v>
      </c>
      <c r="V120" s="3">
        <v>87</v>
      </c>
      <c r="W120" s="3">
        <v>0.309</v>
      </c>
      <c r="X120" s="3">
        <f t="shared" si="19"/>
        <v>445</v>
      </c>
      <c r="Y120" s="3">
        <v>0.41799999999999998</v>
      </c>
      <c r="Z120" s="3">
        <f t="shared" si="20"/>
        <v>212</v>
      </c>
      <c r="AA120" s="3">
        <v>0.628</v>
      </c>
      <c r="AB120" s="3">
        <f t="shared" si="21"/>
        <v>94</v>
      </c>
      <c r="AC120" s="3">
        <v>1.046</v>
      </c>
      <c r="AD120" s="3">
        <f t="shared" si="22"/>
        <v>99</v>
      </c>
      <c r="AE120" s="3">
        <v>169</v>
      </c>
      <c r="AF120" s="3">
        <f t="shared" si="23"/>
        <v>167</v>
      </c>
      <c r="AG120" s="3">
        <v>338</v>
      </c>
      <c r="AH120" s="3">
        <v>9</v>
      </c>
      <c r="AI120" s="3">
        <v>1</v>
      </c>
      <c r="AJ120" s="3">
        <v>4</v>
      </c>
      <c r="AK120" s="3">
        <v>6</v>
      </c>
      <c r="AL120" s="3">
        <v>19</v>
      </c>
      <c r="AM120" s="3">
        <v>8.6</v>
      </c>
      <c r="AN120" s="3">
        <f t="shared" si="24"/>
        <v>112</v>
      </c>
      <c r="AO120" s="12">
        <f t="shared" si="25"/>
        <v>9.4135135135135126</v>
      </c>
      <c r="AP120" s="3">
        <f t="shared" si="26"/>
        <v>103</v>
      </c>
      <c r="AQ120" s="3">
        <f>_xlfn.IFNA(VLOOKUP(C120, 'FanGraphs Plus Stats 1-2000'!$D$2:$L$1048576, MATCH("wRC+", FanGraphs_Plus_Stats_1_1500[[#Headers],[ID]:[BABIP+]], 0), FALSE), 0)</f>
        <v>164</v>
      </c>
      <c r="AR120" s="3">
        <f t="shared" si="27"/>
        <v>198</v>
      </c>
      <c r="AS120" s="3">
        <v>6.2</v>
      </c>
      <c r="AT120" s="3">
        <f t="shared" si="28"/>
        <v>134</v>
      </c>
      <c r="AU120" s="3">
        <v>8.1999999999999993</v>
      </c>
      <c r="AV120" s="3">
        <f t="shared" si="29"/>
        <v>95</v>
      </c>
      <c r="AW120" s="14">
        <v>0.4</v>
      </c>
      <c r="AX120" s="3">
        <f t="shared" si="30"/>
        <v>621</v>
      </c>
      <c r="AY120" s="3">
        <v>53</v>
      </c>
      <c r="AZ120" s="3">
        <v>3</v>
      </c>
      <c r="BA120" s="3">
        <v>3</v>
      </c>
      <c r="BB120" s="3">
        <v>6</v>
      </c>
      <c r="BC120" s="3">
        <v>6</v>
      </c>
      <c r="BD120" s="3" t="s">
        <v>68</v>
      </c>
      <c r="BE120" s="13">
        <f t="shared" si="31"/>
        <v>139.752384661771</v>
      </c>
    </row>
    <row r="121" spans="1:57" x14ac:dyDescent="0.45">
      <c r="A121" s="1">
        <f t="shared" si="16"/>
        <v>463</v>
      </c>
      <c r="B121" s="3" t="s">
        <v>618</v>
      </c>
      <c r="C121" s="3" t="str">
        <f t="shared" si="17"/>
        <v>Kevin Mitchell - 1989</v>
      </c>
      <c r="D121" s="3">
        <v>1989</v>
      </c>
      <c r="E121" s="3">
        <v>27</v>
      </c>
      <c r="F121" s="3" t="s">
        <v>58</v>
      </c>
      <c r="G121" s="3" t="s">
        <v>52</v>
      </c>
      <c r="H121" s="3">
        <v>154</v>
      </c>
      <c r="I121" s="3">
        <v>640</v>
      </c>
      <c r="J121" s="3">
        <v>543</v>
      </c>
      <c r="K121" s="3">
        <v>100</v>
      </c>
      <c r="L121" s="3">
        <v>158</v>
      </c>
      <c r="M121" s="3">
        <v>71</v>
      </c>
      <c r="N121" s="3">
        <v>34</v>
      </c>
      <c r="O121" s="3">
        <v>6</v>
      </c>
      <c r="P121" s="3">
        <v>47</v>
      </c>
      <c r="Q121" s="3">
        <f t="shared" si="18"/>
        <v>51</v>
      </c>
      <c r="R121" s="3">
        <v>125</v>
      </c>
      <c r="S121" s="3">
        <v>3</v>
      </c>
      <c r="T121" s="3">
        <v>4</v>
      </c>
      <c r="U121" s="3">
        <v>87</v>
      </c>
      <c r="V121" s="3">
        <v>115</v>
      </c>
      <c r="W121" s="3">
        <v>0.29099999999999998</v>
      </c>
      <c r="X121" s="3">
        <f t="shared" si="19"/>
        <v>724</v>
      </c>
      <c r="Y121" s="3">
        <v>0.38800000000000001</v>
      </c>
      <c r="Z121" s="3">
        <f t="shared" si="20"/>
        <v>516</v>
      </c>
      <c r="AA121" s="3">
        <v>0.63500000000000001</v>
      </c>
      <c r="AB121" s="3">
        <f t="shared" si="21"/>
        <v>77</v>
      </c>
      <c r="AC121" s="3">
        <v>1.0229999999999999</v>
      </c>
      <c r="AD121" s="3">
        <f t="shared" si="22"/>
        <v>157</v>
      </c>
      <c r="AE121" s="3">
        <v>192</v>
      </c>
      <c r="AF121" s="3">
        <f t="shared" si="23"/>
        <v>35</v>
      </c>
      <c r="AG121" s="3">
        <v>345</v>
      </c>
      <c r="AH121" s="3">
        <v>6</v>
      </c>
      <c r="AI121" s="3">
        <v>3</v>
      </c>
      <c r="AJ121" s="3">
        <v>0</v>
      </c>
      <c r="AK121" s="3">
        <v>7</v>
      </c>
      <c r="AL121" s="3">
        <v>32</v>
      </c>
      <c r="AM121" s="3">
        <v>6.9</v>
      </c>
      <c r="AN121" s="3">
        <f t="shared" si="24"/>
        <v>463</v>
      </c>
      <c r="AO121" s="12">
        <f t="shared" si="25"/>
        <v>7.2584415584415583</v>
      </c>
      <c r="AP121" s="3">
        <f t="shared" si="26"/>
        <v>549</v>
      </c>
      <c r="AQ121" s="3">
        <f>_xlfn.IFNA(VLOOKUP(C121, 'FanGraphs Plus Stats 1-2000'!$D$2:$L$1048576, MATCH("wRC+", FanGraphs_Plus_Stats_1_1500[[#Headers],[ID]:[BABIP+]], 0), FALSE), 0)</f>
        <v>185</v>
      </c>
      <c r="AR121" s="3">
        <f t="shared" si="27"/>
        <v>43</v>
      </c>
      <c r="AS121" s="3">
        <v>4.9000000000000004</v>
      </c>
      <c r="AT121" s="3">
        <f t="shared" si="28"/>
        <v>420</v>
      </c>
      <c r="AU121" s="3">
        <v>7.9</v>
      </c>
      <c r="AV121" s="3">
        <f t="shared" si="29"/>
        <v>119</v>
      </c>
      <c r="AW121" s="14">
        <v>-1.7</v>
      </c>
      <c r="AX121" s="3">
        <f t="shared" si="30"/>
        <v>1016</v>
      </c>
      <c r="AY121" s="3">
        <v>60</v>
      </c>
      <c r="AZ121" s="3">
        <v>1</v>
      </c>
      <c r="BA121" s="3">
        <v>-2</v>
      </c>
      <c r="BB121" s="3">
        <v>-1</v>
      </c>
      <c r="BC121" s="3">
        <v>-8</v>
      </c>
      <c r="BD121" s="3" t="s">
        <v>619</v>
      </c>
      <c r="BE121" s="13">
        <f t="shared" si="31"/>
        <v>139.85321638374424</v>
      </c>
    </row>
    <row r="122" spans="1:57" x14ac:dyDescent="0.45">
      <c r="A122" s="1">
        <f t="shared" si="16"/>
        <v>189</v>
      </c>
      <c r="B122" s="3" t="s">
        <v>1127</v>
      </c>
      <c r="C122" s="3" t="str">
        <f t="shared" si="17"/>
        <v>Hank Aaron - 1969</v>
      </c>
      <c r="D122" s="3">
        <v>1969</v>
      </c>
      <c r="E122" s="3">
        <v>35</v>
      </c>
      <c r="F122" s="3" t="s">
        <v>210</v>
      </c>
      <c r="G122" s="3" t="s">
        <v>52</v>
      </c>
      <c r="H122" s="3">
        <v>147</v>
      </c>
      <c r="I122" s="3">
        <v>639</v>
      </c>
      <c r="J122" s="3">
        <v>547</v>
      </c>
      <c r="K122" s="3">
        <v>100</v>
      </c>
      <c r="L122" s="3">
        <v>164</v>
      </c>
      <c r="M122" s="3">
        <v>87</v>
      </c>
      <c r="N122" s="3">
        <v>30</v>
      </c>
      <c r="O122" s="3">
        <v>3</v>
      </c>
      <c r="P122" s="3">
        <v>44</v>
      </c>
      <c r="Q122" s="3">
        <f t="shared" si="18"/>
        <v>86</v>
      </c>
      <c r="R122" s="3">
        <v>97</v>
      </c>
      <c r="S122" s="3">
        <v>9</v>
      </c>
      <c r="T122" s="3">
        <v>10</v>
      </c>
      <c r="U122" s="3">
        <v>87</v>
      </c>
      <c r="V122" s="3">
        <v>47</v>
      </c>
      <c r="W122" s="3">
        <v>0.3</v>
      </c>
      <c r="X122" s="3">
        <f t="shared" si="19"/>
        <v>604</v>
      </c>
      <c r="Y122" s="3">
        <v>0.39600000000000002</v>
      </c>
      <c r="Z122" s="3">
        <f t="shared" si="20"/>
        <v>416</v>
      </c>
      <c r="AA122" s="3">
        <v>0.60699999999999998</v>
      </c>
      <c r="AB122" s="3">
        <f t="shared" si="21"/>
        <v>155</v>
      </c>
      <c r="AC122" s="3">
        <v>1.0029999999999999</v>
      </c>
      <c r="AD122" s="3">
        <f t="shared" si="22"/>
        <v>207</v>
      </c>
      <c r="AE122" s="3">
        <v>177</v>
      </c>
      <c r="AF122" s="3">
        <f t="shared" si="23"/>
        <v>93</v>
      </c>
      <c r="AG122" s="3">
        <v>332</v>
      </c>
      <c r="AH122" s="3">
        <v>14</v>
      </c>
      <c r="AI122" s="3">
        <v>2</v>
      </c>
      <c r="AJ122" s="3">
        <v>0</v>
      </c>
      <c r="AK122" s="3">
        <v>3</v>
      </c>
      <c r="AL122" s="3">
        <v>19</v>
      </c>
      <c r="AM122" s="3">
        <v>8</v>
      </c>
      <c r="AN122" s="3">
        <f t="shared" si="24"/>
        <v>189</v>
      </c>
      <c r="AO122" s="12">
        <f t="shared" si="25"/>
        <v>8.816326530612244</v>
      </c>
      <c r="AP122" s="3">
        <f t="shared" si="26"/>
        <v>171</v>
      </c>
      <c r="AQ122" s="3">
        <f>_xlfn.IFNA(VLOOKUP(C122, 'FanGraphs Plus Stats 1-2000'!$D$2:$L$1048576, MATCH("wRC+", FanGraphs_Plus_Stats_1_1500[[#Headers],[ID]:[BABIP+]], 0), FALSE), 0)</f>
        <v>170</v>
      </c>
      <c r="AR122" s="3">
        <f t="shared" si="27"/>
        <v>130</v>
      </c>
      <c r="AS122" s="3">
        <v>5.9</v>
      </c>
      <c r="AT122" s="3">
        <f t="shared" si="28"/>
        <v>178</v>
      </c>
      <c r="AU122" s="3">
        <v>7.2</v>
      </c>
      <c r="AV122" s="3">
        <f t="shared" si="29"/>
        <v>215</v>
      </c>
      <c r="AW122" s="14">
        <v>0.1</v>
      </c>
      <c r="AX122" s="3">
        <f t="shared" si="30"/>
        <v>717</v>
      </c>
      <c r="AY122" s="3">
        <v>56</v>
      </c>
      <c r="AZ122" s="3">
        <v>-2</v>
      </c>
      <c r="BA122" s="3">
        <v>-2</v>
      </c>
      <c r="BB122" s="3">
        <v>-3</v>
      </c>
      <c r="BC122" s="3">
        <v>6</v>
      </c>
      <c r="BD122" s="3" t="s">
        <v>334</v>
      </c>
      <c r="BE122" s="13">
        <f t="shared" si="31"/>
        <v>140.5953812837848</v>
      </c>
    </row>
    <row r="123" spans="1:57" x14ac:dyDescent="0.45">
      <c r="A123" s="1">
        <f t="shared" si="16"/>
        <v>341</v>
      </c>
      <c r="B123" s="3" t="s">
        <v>428</v>
      </c>
      <c r="C123" s="3" t="str">
        <f t="shared" si="17"/>
        <v>Chipper Jones - 2008</v>
      </c>
      <c r="D123" s="3">
        <v>2008</v>
      </c>
      <c r="E123" s="3">
        <v>36</v>
      </c>
      <c r="F123" s="3" t="s">
        <v>210</v>
      </c>
      <c r="G123" s="3" t="s">
        <v>52</v>
      </c>
      <c r="H123" s="3">
        <v>128</v>
      </c>
      <c r="I123" s="3">
        <v>534</v>
      </c>
      <c r="J123" s="3">
        <v>439</v>
      </c>
      <c r="K123" s="3">
        <v>82</v>
      </c>
      <c r="L123" s="3">
        <v>160</v>
      </c>
      <c r="M123" s="3">
        <v>113</v>
      </c>
      <c r="N123" s="3">
        <v>24</v>
      </c>
      <c r="O123" s="3">
        <v>1</v>
      </c>
      <c r="P123" s="3">
        <v>22</v>
      </c>
      <c r="Q123" s="3">
        <f t="shared" si="18"/>
        <v>697</v>
      </c>
      <c r="R123" s="3">
        <v>75</v>
      </c>
      <c r="S123" s="3">
        <v>4</v>
      </c>
      <c r="T123" s="3">
        <v>0</v>
      </c>
      <c r="U123" s="3">
        <v>90</v>
      </c>
      <c r="V123" s="3">
        <v>61</v>
      </c>
      <c r="W123" s="3">
        <v>0.36399999999999999</v>
      </c>
      <c r="X123" s="3">
        <f t="shared" si="19"/>
        <v>18</v>
      </c>
      <c r="Y123" s="3">
        <v>0.47</v>
      </c>
      <c r="Z123" s="3">
        <f t="shared" si="20"/>
        <v>22</v>
      </c>
      <c r="AA123" s="3">
        <v>0.57399999999999995</v>
      </c>
      <c r="AB123" s="3">
        <f t="shared" si="21"/>
        <v>281</v>
      </c>
      <c r="AC123" s="3">
        <v>1.044</v>
      </c>
      <c r="AD123" s="3">
        <f t="shared" si="22"/>
        <v>105</v>
      </c>
      <c r="AE123" s="3">
        <v>176</v>
      </c>
      <c r="AF123" s="3">
        <f t="shared" si="23"/>
        <v>101</v>
      </c>
      <c r="AG123" s="3">
        <v>252</v>
      </c>
      <c r="AH123" s="3">
        <v>13</v>
      </c>
      <c r="AI123" s="3">
        <v>1</v>
      </c>
      <c r="AJ123" s="3">
        <v>0</v>
      </c>
      <c r="AK123" s="3">
        <v>4</v>
      </c>
      <c r="AL123" s="3">
        <v>16</v>
      </c>
      <c r="AM123" s="3">
        <v>7.3</v>
      </c>
      <c r="AN123" s="3">
        <f t="shared" si="24"/>
        <v>341</v>
      </c>
      <c r="AO123" s="12">
        <f t="shared" si="25"/>
        <v>9.2390624999999993</v>
      </c>
      <c r="AP123" s="3">
        <f t="shared" si="26"/>
        <v>124</v>
      </c>
      <c r="AQ123" s="3">
        <f>_xlfn.IFNA(VLOOKUP(C123, 'FanGraphs Plus Stats 1-2000'!$D$2:$L$1048576, MATCH("wRC+", FanGraphs_Plus_Stats_1_1500[[#Headers],[ID]:[BABIP+]], 0), FALSE), 0)</f>
        <v>174</v>
      </c>
      <c r="AR123" s="3">
        <f t="shared" si="27"/>
        <v>96</v>
      </c>
      <c r="AS123" s="3">
        <v>5.7</v>
      </c>
      <c r="AT123" s="3">
        <f t="shared" si="28"/>
        <v>209</v>
      </c>
      <c r="AU123" s="3">
        <v>6.4</v>
      </c>
      <c r="AV123" s="3">
        <f t="shared" si="29"/>
        <v>405</v>
      </c>
      <c r="AW123" s="14">
        <v>1.2</v>
      </c>
      <c r="AX123" s="3">
        <f t="shared" si="30"/>
        <v>406</v>
      </c>
      <c r="AY123" s="3">
        <v>50</v>
      </c>
      <c r="AZ123" s="3">
        <v>-1</v>
      </c>
      <c r="BA123" s="3">
        <v>-2</v>
      </c>
      <c r="BB123" s="3">
        <v>-2</v>
      </c>
      <c r="BC123" s="3">
        <v>10</v>
      </c>
      <c r="BD123" s="3" t="s">
        <v>497</v>
      </c>
      <c r="BE123" s="13">
        <f t="shared" si="31"/>
        <v>142.29582820987619</v>
      </c>
    </row>
    <row r="124" spans="1:57" x14ac:dyDescent="0.45">
      <c r="A124" s="1">
        <f t="shared" si="16"/>
        <v>86</v>
      </c>
      <c r="B124" s="3" t="s">
        <v>221</v>
      </c>
      <c r="C124" s="3" t="str">
        <f t="shared" si="17"/>
        <v>Alex Bregman - 2019</v>
      </c>
      <c r="D124" s="3">
        <v>2019</v>
      </c>
      <c r="E124" s="3">
        <v>25</v>
      </c>
      <c r="F124" s="3" t="s">
        <v>178</v>
      </c>
      <c r="G124" s="3" t="s">
        <v>43</v>
      </c>
      <c r="H124" s="3">
        <v>156</v>
      </c>
      <c r="I124" s="3">
        <v>690</v>
      </c>
      <c r="J124" s="3">
        <v>554</v>
      </c>
      <c r="K124" s="3">
        <v>122</v>
      </c>
      <c r="L124" s="3">
        <v>164</v>
      </c>
      <c r="M124" s="3">
        <v>84</v>
      </c>
      <c r="N124" s="3">
        <v>37</v>
      </c>
      <c r="O124" s="3">
        <v>2</v>
      </c>
      <c r="P124" s="3">
        <v>41</v>
      </c>
      <c r="Q124" s="3">
        <f t="shared" si="18"/>
        <v>141</v>
      </c>
      <c r="R124" s="3">
        <v>112</v>
      </c>
      <c r="S124" s="3">
        <v>5</v>
      </c>
      <c r="T124" s="3">
        <v>1</v>
      </c>
      <c r="U124" s="3">
        <v>119</v>
      </c>
      <c r="V124" s="3">
        <v>83</v>
      </c>
      <c r="W124" s="3">
        <v>0.29599999999999999</v>
      </c>
      <c r="X124" s="3">
        <f t="shared" si="19"/>
        <v>652</v>
      </c>
      <c r="Y124" s="3">
        <v>0.42299999999999999</v>
      </c>
      <c r="Z124" s="3">
        <f t="shared" si="20"/>
        <v>175</v>
      </c>
      <c r="AA124" s="3">
        <v>0.59199999999999997</v>
      </c>
      <c r="AB124" s="3">
        <f t="shared" si="21"/>
        <v>215</v>
      </c>
      <c r="AC124" s="3">
        <v>1.0149999999999999</v>
      </c>
      <c r="AD124" s="3">
        <f t="shared" si="22"/>
        <v>177</v>
      </c>
      <c r="AE124" s="3">
        <v>162</v>
      </c>
      <c r="AF124" s="3">
        <f t="shared" si="23"/>
        <v>254</v>
      </c>
      <c r="AG124" s="3">
        <v>328</v>
      </c>
      <c r="AH124" s="3">
        <v>9</v>
      </c>
      <c r="AI124" s="3">
        <v>9</v>
      </c>
      <c r="AJ124" s="3">
        <v>0</v>
      </c>
      <c r="AK124" s="3">
        <v>8</v>
      </c>
      <c r="AL124" s="3">
        <v>2</v>
      </c>
      <c r="AM124" s="3">
        <v>8.9</v>
      </c>
      <c r="AN124" s="3">
        <f t="shared" si="24"/>
        <v>86</v>
      </c>
      <c r="AO124" s="12">
        <f t="shared" si="25"/>
        <v>9.2423076923076923</v>
      </c>
      <c r="AP124" s="3">
        <f t="shared" si="26"/>
        <v>123</v>
      </c>
      <c r="AQ124" s="3">
        <f>_xlfn.IFNA(VLOOKUP(C124, 'FanGraphs Plus Stats 1-2000'!$D$2:$L$1048576, MATCH("wRC+", FanGraphs_Plus_Stats_1_1500[[#Headers],[ID]:[BABIP+]], 0), FALSE), 0)</f>
        <v>167</v>
      </c>
      <c r="AR124" s="3">
        <f t="shared" si="27"/>
        <v>159</v>
      </c>
      <c r="AS124" s="3">
        <v>6.6</v>
      </c>
      <c r="AT124" s="3">
        <f t="shared" si="28"/>
        <v>96</v>
      </c>
      <c r="AU124" s="3">
        <v>7.8</v>
      </c>
      <c r="AV124" s="3">
        <f t="shared" si="29"/>
        <v>127</v>
      </c>
      <c r="AW124" s="14">
        <v>1.7</v>
      </c>
      <c r="AX124" s="3">
        <f t="shared" si="30"/>
        <v>276</v>
      </c>
      <c r="AY124" s="3">
        <v>53</v>
      </c>
      <c r="AZ124" s="3">
        <v>0</v>
      </c>
      <c r="BA124" s="3">
        <v>-1</v>
      </c>
      <c r="BB124" s="3">
        <v>-1</v>
      </c>
      <c r="BC124" s="3">
        <v>10</v>
      </c>
      <c r="BD124" s="3" t="s">
        <v>222</v>
      </c>
      <c r="BE124" s="13">
        <f t="shared" si="31"/>
        <v>143.76679824636301</v>
      </c>
    </row>
    <row r="125" spans="1:57" x14ac:dyDescent="0.45">
      <c r="A125" s="1">
        <f t="shared" si="16"/>
        <v>341</v>
      </c>
      <c r="B125" s="3" t="s">
        <v>510</v>
      </c>
      <c r="C125" s="3" t="str">
        <f t="shared" si="17"/>
        <v>Frank Thomas - 1997</v>
      </c>
      <c r="D125" s="3">
        <v>1997</v>
      </c>
      <c r="E125" s="3">
        <v>29</v>
      </c>
      <c r="F125" s="3" t="s">
        <v>182</v>
      </c>
      <c r="G125" s="3" t="s">
        <v>43</v>
      </c>
      <c r="H125" s="3">
        <v>146</v>
      </c>
      <c r="I125" s="3">
        <v>649</v>
      </c>
      <c r="J125" s="3">
        <v>530</v>
      </c>
      <c r="K125" s="3">
        <v>110</v>
      </c>
      <c r="L125" s="3">
        <v>184</v>
      </c>
      <c r="M125" s="3">
        <v>114</v>
      </c>
      <c r="N125" s="3">
        <v>35</v>
      </c>
      <c r="O125" s="3">
        <v>0</v>
      </c>
      <c r="P125" s="3">
        <v>35</v>
      </c>
      <c r="Q125" s="3">
        <f t="shared" si="18"/>
        <v>296</v>
      </c>
      <c r="R125" s="3">
        <v>125</v>
      </c>
      <c r="S125" s="3">
        <v>1</v>
      </c>
      <c r="T125" s="3">
        <v>1</v>
      </c>
      <c r="U125" s="3">
        <v>109</v>
      </c>
      <c r="V125" s="3">
        <v>69</v>
      </c>
      <c r="W125" s="3">
        <v>0.34699999999999998</v>
      </c>
      <c r="X125" s="3">
        <f t="shared" si="19"/>
        <v>65</v>
      </c>
      <c r="Y125" s="3">
        <v>0.45600000000000002</v>
      </c>
      <c r="Z125" s="3">
        <f t="shared" si="20"/>
        <v>44</v>
      </c>
      <c r="AA125" s="3">
        <v>0.61099999999999999</v>
      </c>
      <c r="AB125" s="3">
        <f t="shared" si="21"/>
        <v>141</v>
      </c>
      <c r="AC125" s="3">
        <v>1.0669999999999999</v>
      </c>
      <c r="AD125" s="3">
        <f t="shared" si="22"/>
        <v>75</v>
      </c>
      <c r="AE125" s="3">
        <v>181</v>
      </c>
      <c r="AF125" s="3">
        <f t="shared" si="23"/>
        <v>72</v>
      </c>
      <c r="AG125" s="3">
        <v>324</v>
      </c>
      <c r="AH125" s="3">
        <v>15</v>
      </c>
      <c r="AI125" s="3">
        <v>3</v>
      </c>
      <c r="AJ125" s="3">
        <v>0</v>
      </c>
      <c r="AK125" s="3">
        <v>7</v>
      </c>
      <c r="AL125" s="3">
        <v>9</v>
      </c>
      <c r="AM125" s="3">
        <v>7.3</v>
      </c>
      <c r="AN125" s="3">
        <f t="shared" si="24"/>
        <v>341</v>
      </c>
      <c r="AO125" s="12">
        <f t="shared" si="25"/>
        <v>8.1</v>
      </c>
      <c r="AP125" s="3">
        <f t="shared" si="26"/>
        <v>296</v>
      </c>
      <c r="AQ125" s="3">
        <f>_xlfn.IFNA(VLOOKUP(C125, 'FanGraphs Plus Stats 1-2000'!$D$2:$L$1048576, MATCH("wRC+", FanGraphs_Plus_Stats_1_1500[[#Headers],[ID]:[BABIP+]], 0), FALSE), 0)</f>
        <v>179</v>
      </c>
      <c r="AR125" s="3">
        <f t="shared" si="27"/>
        <v>60</v>
      </c>
      <c r="AS125" s="3">
        <v>5</v>
      </c>
      <c r="AT125" s="3">
        <f t="shared" si="28"/>
        <v>390</v>
      </c>
      <c r="AU125" s="3">
        <v>7.6</v>
      </c>
      <c r="AV125" s="3">
        <f t="shared" si="29"/>
        <v>147</v>
      </c>
      <c r="AW125" s="14">
        <v>-1.2</v>
      </c>
      <c r="AX125" s="3">
        <f t="shared" si="30"/>
        <v>986</v>
      </c>
      <c r="AY125" s="3">
        <v>67</v>
      </c>
      <c r="AZ125" s="3">
        <v>-1</v>
      </c>
      <c r="BA125" s="3">
        <v>0</v>
      </c>
      <c r="BB125" s="3">
        <v>-2</v>
      </c>
      <c r="BC125" s="3">
        <v>-4</v>
      </c>
      <c r="BD125" s="3" t="s">
        <v>511</v>
      </c>
      <c r="BE125" s="13">
        <f t="shared" si="31"/>
        <v>144.50486187950787</v>
      </c>
    </row>
    <row r="126" spans="1:57" x14ac:dyDescent="0.45">
      <c r="A126" s="1">
        <f t="shared" si="16"/>
        <v>176</v>
      </c>
      <c r="B126" s="3" t="s">
        <v>57</v>
      </c>
      <c r="C126" s="3" t="str">
        <f t="shared" si="17"/>
        <v>Barry Bonds - 1998</v>
      </c>
      <c r="D126" s="3">
        <v>1998</v>
      </c>
      <c r="E126" s="3">
        <v>33</v>
      </c>
      <c r="F126" s="3" t="s">
        <v>58</v>
      </c>
      <c r="G126" s="3" t="s">
        <v>52</v>
      </c>
      <c r="H126" s="3">
        <v>156</v>
      </c>
      <c r="I126" s="3">
        <v>697</v>
      </c>
      <c r="J126" s="3">
        <v>552</v>
      </c>
      <c r="K126" s="3">
        <v>120</v>
      </c>
      <c r="L126" s="3">
        <v>167</v>
      </c>
      <c r="M126" s="3">
        <v>79</v>
      </c>
      <c r="N126" s="3">
        <v>44</v>
      </c>
      <c r="O126" s="3">
        <v>7</v>
      </c>
      <c r="P126" s="3">
        <v>37</v>
      </c>
      <c r="Q126" s="3">
        <f t="shared" si="18"/>
        <v>237</v>
      </c>
      <c r="R126" s="3">
        <v>122</v>
      </c>
      <c r="S126" s="3">
        <v>28</v>
      </c>
      <c r="T126" s="3">
        <v>12</v>
      </c>
      <c r="U126" s="3">
        <v>130</v>
      </c>
      <c r="V126" s="3">
        <v>92</v>
      </c>
      <c r="W126" s="3">
        <v>0.30299999999999999</v>
      </c>
      <c r="X126" s="3">
        <f t="shared" si="19"/>
        <v>552</v>
      </c>
      <c r="Y126" s="3">
        <v>0.438</v>
      </c>
      <c r="Z126" s="3">
        <f t="shared" si="20"/>
        <v>99</v>
      </c>
      <c r="AA126" s="3">
        <v>0.60899999999999999</v>
      </c>
      <c r="AB126" s="3">
        <f t="shared" si="21"/>
        <v>150</v>
      </c>
      <c r="AC126" s="3">
        <v>1.0469999999999999</v>
      </c>
      <c r="AD126" s="3">
        <f t="shared" si="22"/>
        <v>96</v>
      </c>
      <c r="AE126" s="3">
        <v>178</v>
      </c>
      <c r="AF126" s="3">
        <f t="shared" si="23"/>
        <v>87</v>
      </c>
      <c r="AG126" s="3">
        <v>336</v>
      </c>
      <c r="AH126" s="3">
        <v>15</v>
      </c>
      <c r="AI126" s="3">
        <v>8</v>
      </c>
      <c r="AJ126" s="3">
        <v>1</v>
      </c>
      <c r="AK126" s="3">
        <v>6</v>
      </c>
      <c r="AL126" s="3">
        <v>29</v>
      </c>
      <c r="AM126" s="3">
        <v>8.1</v>
      </c>
      <c r="AN126" s="3">
        <f t="shared" si="24"/>
        <v>176</v>
      </c>
      <c r="AO126" s="12">
        <f t="shared" si="25"/>
        <v>8.411538461538461</v>
      </c>
      <c r="AP126" s="3">
        <f t="shared" si="26"/>
        <v>235</v>
      </c>
      <c r="AQ126" s="3">
        <f>_xlfn.IFNA(VLOOKUP(C126, 'FanGraphs Plus Stats 1-2000'!$D$2:$L$1048576, MATCH("wRC+", FanGraphs_Plus_Stats_1_1500[[#Headers],[ID]:[BABIP+]], 0), FALSE), 0)</f>
        <v>170</v>
      </c>
      <c r="AR126" s="3">
        <f t="shared" si="27"/>
        <v>130</v>
      </c>
      <c r="AS126" s="3">
        <v>6</v>
      </c>
      <c r="AT126" s="3">
        <f t="shared" si="28"/>
        <v>161</v>
      </c>
      <c r="AU126" s="3">
        <v>7.2</v>
      </c>
      <c r="AV126" s="3">
        <f t="shared" si="29"/>
        <v>215</v>
      </c>
      <c r="AW126" s="14">
        <v>0.3</v>
      </c>
      <c r="AX126" s="3">
        <f t="shared" si="30"/>
        <v>663</v>
      </c>
      <c r="AY126" s="3">
        <v>59</v>
      </c>
      <c r="AZ126" s="3">
        <v>0</v>
      </c>
      <c r="BA126" s="3">
        <v>-1</v>
      </c>
      <c r="BB126" s="3">
        <v>-1</v>
      </c>
      <c r="BC126" s="3">
        <v>10</v>
      </c>
      <c r="BD126" s="3" t="s">
        <v>130</v>
      </c>
      <c r="BE126" s="13">
        <f t="shared" si="31"/>
        <v>147.0654932061023</v>
      </c>
    </row>
    <row r="127" spans="1:57" x14ac:dyDescent="0.45">
      <c r="A127" s="1">
        <f t="shared" si="16"/>
        <v>289</v>
      </c>
      <c r="B127" s="3" t="s">
        <v>372</v>
      </c>
      <c r="C127" s="3" t="str">
        <f t="shared" si="17"/>
        <v>Andre Dawson - 1981</v>
      </c>
      <c r="D127" s="3">
        <v>1981</v>
      </c>
      <c r="E127" s="3">
        <v>26</v>
      </c>
      <c r="F127" s="3" t="s">
        <v>258</v>
      </c>
      <c r="G127" s="3" t="s">
        <v>52</v>
      </c>
      <c r="H127" s="3">
        <v>103</v>
      </c>
      <c r="I127" s="3">
        <v>441</v>
      </c>
      <c r="J127" s="3">
        <v>394</v>
      </c>
      <c r="K127" s="3">
        <v>71</v>
      </c>
      <c r="L127" s="3">
        <v>119</v>
      </c>
      <c r="M127" s="3">
        <v>71</v>
      </c>
      <c r="N127" s="3">
        <v>21</v>
      </c>
      <c r="O127" s="3">
        <v>3</v>
      </c>
      <c r="P127" s="3">
        <v>24</v>
      </c>
      <c r="Q127" s="3">
        <f t="shared" si="18"/>
        <v>634</v>
      </c>
      <c r="R127" s="3">
        <v>64</v>
      </c>
      <c r="S127" s="3">
        <v>26</v>
      </c>
      <c r="T127" s="3">
        <v>4</v>
      </c>
      <c r="U127" s="3">
        <v>35</v>
      </c>
      <c r="V127" s="3">
        <v>50</v>
      </c>
      <c r="W127" s="3">
        <v>0.30199999999999999</v>
      </c>
      <c r="X127" s="3">
        <f t="shared" si="19"/>
        <v>565</v>
      </c>
      <c r="Y127" s="3">
        <v>0.36499999999999999</v>
      </c>
      <c r="Z127" s="3">
        <f t="shared" si="20"/>
        <v>777</v>
      </c>
      <c r="AA127" s="3">
        <v>0.55300000000000005</v>
      </c>
      <c r="AB127" s="3">
        <f t="shared" si="21"/>
        <v>376</v>
      </c>
      <c r="AC127" s="3">
        <v>0.91800000000000004</v>
      </c>
      <c r="AD127" s="3">
        <f t="shared" si="22"/>
        <v>507</v>
      </c>
      <c r="AE127" s="3">
        <v>157</v>
      </c>
      <c r="AF127" s="3">
        <f t="shared" si="23"/>
        <v>321</v>
      </c>
      <c r="AG127" s="3">
        <v>218</v>
      </c>
      <c r="AH127" s="3">
        <v>6</v>
      </c>
      <c r="AI127" s="3">
        <v>7</v>
      </c>
      <c r="AJ127" s="3">
        <v>0</v>
      </c>
      <c r="AK127" s="3">
        <v>5</v>
      </c>
      <c r="AL127" s="3">
        <v>14</v>
      </c>
      <c r="AM127" s="3">
        <v>7.5</v>
      </c>
      <c r="AN127" s="3">
        <f t="shared" si="24"/>
        <v>289</v>
      </c>
      <c r="AO127" s="12">
        <f t="shared" si="25"/>
        <v>11.796116504854368</v>
      </c>
      <c r="AP127" s="3">
        <f t="shared" si="26"/>
        <v>15</v>
      </c>
      <c r="AQ127" s="3">
        <f>_xlfn.IFNA(VLOOKUP(C127, 'FanGraphs Plus Stats 1-2000'!$D$2:$L$1048576, MATCH("wRC+", FanGraphs_Plus_Stats_1_1500[[#Headers],[ID]:[BABIP+]], 0), FALSE), 0)</f>
        <v>154</v>
      </c>
      <c r="AR127" s="3">
        <f t="shared" si="27"/>
        <v>340</v>
      </c>
      <c r="AS127" s="3">
        <v>6</v>
      </c>
      <c r="AT127" s="3">
        <f t="shared" si="28"/>
        <v>161</v>
      </c>
      <c r="AU127" s="3">
        <v>5.3</v>
      </c>
      <c r="AV127" s="3">
        <f t="shared" si="29"/>
        <v>749</v>
      </c>
      <c r="AW127" s="14">
        <v>2.2000000000000002</v>
      </c>
      <c r="AX127" s="3">
        <f t="shared" si="30"/>
        <v>144</v>
      </c>
      <c r="AY127" s="3">
        <v>29</v>
      </c>
      <c r="AZ127" s="3">
        <v>0</v>
      </c>
      <c r="BA127" s="3">
        <v>4</v>
      </c>
      <c r="BB127" s="3">
        <v>5</v>
      </c>
      <c r="BC127" s="3">
        <v>18</v>
      </c>
      <c r="BD127" s="3" t="s">
        <v>83</v>
      </c>
      <c r="BE127" s="13">
        <f t="shared" si="31"/>
        <v>147.48344135657686</v>
      </c>
    </row>
    <row r="128" spans="1:57" x14ac:dyDescent="0.45">
      <c r="A128" s="1">
        <f t="shared" si="16"/>
        <v>65</v>
      </c>
      <c r="B128" s="3" t="s">
        <v>435</v>
      </c>
      <c r="C128" s="3" t="str">
        <f t="shared" si="17"/>
        <v>Gunnar Henderson - 2024</v>
      </c>
      <c r="D128" s="3">
        <v>2024</v>
      </c>
      <c r="E128" s="3">
        <v>23</v>
      </c>
      <c r="F128" s="3" t="s">
        <v>61</v>
      </c>
      <c r="G128" s="3" t="s">
        <v>43</v>
      </c>
      <c r="H128" s="3">
        <f>VLOOKUP($B128, FanGraphs_Updated_Zips_Projections[[Name]:[WAR]], MATCH(H$1, FanGraphs_Updated_Zips_Projections[[#Headers],[Name]:[WAR]], 0), FALSE)</f>
        <v>159</v>
      </c>
      <c r="I128" s="10">
        <f>(VLOOKUP($C128,'All Data'!$C$2:$AP$1401,MATCH(I$1,'All Data'!$C$1:$AP$1,0),FALSE)/VLOOKUP($C128,'All Data'!$C$2:$AP$1401,MATCH("G",'All Data'!$C$1:$AP$1,0),FALSE))*$H128</f>
        <v>719.16923076923081</v>
      </c>
      <c r="J128" s="10">
        <f>(VLOOKUP($C128,'All Data'!$C$2:$AP$1401,MATCH(J$1,'All Data'!$C$1:$AP$1,0),FALSE)/VLOOKUP($C128,'All Data'!$C$2:$AP$1401,MATCH("G",'All Data'!$C$1:$AP$1,0),FALSE))*$H128</f>
        <v>628.6615384615385</v>
      </c>
      <c r="K128" s="10">
        <f>(VLOOKUP($C128,'All Data'!$C$2:$AP$1401,MATCH(K$1,'All Data'!$C$1:$AP$1,0),FALSE)/VLOOKUP($C128,'All Data'!$C$2:$AP$1401,MATCH("G",'All Data'!$C$1:$AP$1,0),FALSE))*$H128</f>
        <v>124.75384615384615</v>
      </c>
      <c r="L128" s="10">
        <f>(VLOOKUP($C128,'All Data'!$C$2:$AP$1401,MATCH(L$1,'All Data'!$C$1:$AP$1,0),FALSE)/VLOOKUP($C128,'All Data'!$C$2:$AP$1401,MATCH("G",'All Data'!$C$1:$AP$1,0),FALSE))*$H128</f>
        <v>177.34615384615384</v>
      </c>
      <c r="M128" s="10">
        <f>(VLOOKUP($C128,'All Data'!$C$2:$AP$1401,MATCH(M$1,'All Data'!$C$1:$AP$1,0),FALSE)/VLOOKUP($C128,'All Data'!$C$2:$AP$1401,MATCH("G",'All Data'!$C$1:$AP$1,0),FALSE))*$H128</f>
        <v>100.29230769230769</v>
      </c>
      <c r="N128" s="10">
        <f>(VLOOKUP($C128,'All Data'!$C$2:$AP$1401,MATCH(N$1,'All Data'!$C$1:$AP$1,0),FALSE)/VLOOKUP($C128,'All Data'!$C$2:$AP$1401,MATCH("G",'All Data'!$C$1:$AP$1,0),FALSE))*$H128</f>
        <v>29.353846153846156</v>
      </c>
      <c r="O128" s="10">
        <f>(VLOOKUP($C128,'All Data'!$C$2:$AP$1401,MATCH(O$1,'All Data'!$C$1:$AP$1,0),FALSE)/VLOOKUP($C128,'All Data'!$C$2:$AP$1401,MATCH("G",'All Data'!$C$1:$AP$1,0),FALSE))*$H128</f>
        <v>7.338461538461539</v>
      </c>
      <c r="P128" s="10">
        <f>(VLOOKUP($C128,'All Data'!$C$2:$AP$1401,MATCH(P$1,'All Data'!$C$1:$AP$1,0),FALSE)/VLOOKUP($C128,'All Data'!$C$2:$AP$1401,MATCH("G",'All Data'!$C$1:$AP$1,0),FALSE))*$H128</f>
        <v>40.361538461538458</v>
      </c>
      <c r="Q128" s="3">
        <f t="shared" si="18"/>
        <v>164</v>
      </c>
      <c r="R128" s="10">
        <f>(VLOOKUP($C128,'All Data'!$C$2:$AP$1401,MATCH(R$1,'All Data'!$C$1:$AP$1,0),FALSE)/VLOOKUP($C128,'All Data'!$C$2:$AP$1401,MATCH("G",'All Data'!$C$1:$AP$1,0),FALSE))*$H128</f>
        <v>95.399999999999991</v>
      </c>
      <c r="S128" s="10">
        <f>(VLOOKUP($C128,'All Data'!$C$2:$AP$1401,MATCH(S$1,'All Data'!$C$1:$AP$1,0),FALSE)/VLOOKUP($C128,'All Data'!$C$2:$AP$1401,MATCH("G",'All Data'!$C$1:$AP$1,0),FALSE))*$H128</f>
        <v>18.346153846153847</v>
      </c>
      <c r="T128" s="10">
        <f>(VLOOKUP($C128,'All Data'!$C$2:$AP$1401,MATCH(T$1,'All Data'!$C$1:$AP$1,0),FALSE)/VLOOKUP($C128,'All Data'!$C$2:$AP$1401,MATCH("G",'All Data'!$C$1:$AP$1,0),FALSE))*$H128</f>
        <v>2.4461538461538463</v>
      </c>
      <c r="U128" s="10">
        <f>(VLOOKUP($C128,'All Data'!$C$2:$AP$1401,MATCH(U$1,'All Data'!$C$1:$AP$1,0),FALSE)/VLOOKUP($C128,'All Data'!$C$2:$AP$1401,MATCH("G",'All Data'!$C$1:$AP$1,0),FALSE))*$H128</f>
        <v>80.723076923076917</v>
      </c>
      <c r="V128" s="10">
        <f>(VLOOKUP($C128,'All Data'!$C$2:$AP$1401,MATCH(V$1,'All Data'!$C$1:$AP$1,0),FALSE)/VLOOKUP($C128,'All Data'!$C$2:$AP$1401,MATCH("G",'All Data'!$C$1:$AP$1,0),FALSE))*$H128</f>
        <v>161.44615384615383</v>
      </c>
      <c r="W128" s="11">
        <f>L128/J128</f>
        <v>0.28210116731517509</v>
      </c>
      <c r="X128" s="3">
        <f t="shared" si="19"/>
        <v>838</v>
      </c>
      <c r="Y128" s="3">
        <v>0.36899999999999999</v>
      </c>
      <c r="Z128" s="3">
        <f t="shared" si="20"/>
        <v>732</v>
      </c>
      <c r="AA128" s="3">
        <v>0.54500000000000004</v>
      </c>
      <c r="AB128" s="3">
        <f t="shared" si="21"/>
        <v>422</v>
      </c>
      <c r="AC128" s="3">
        <v>0.91400000000000003</v>
      </c>
      <c r="AD128" s="3">
        <f t="shared" si="22"/>
        <v>526</v>
      </c>
      <c r="AE128" s="3">
        <v>161</v>
      </c>
      <c r="AF128" s="3">
        <f t="shared" si="23"/>
        <v>272</v>
      </c>
      <c r="AG128" s="10">
        <f>(VLOOKUP($C128,'All Data'!$C$2:$AP$1401,MATCH(AG$1,'All Data'!$C$1:$AP$1,0),FALSE)/VLOOKUP($C128,'All Data'!$C$2:$AP$1401,MATCH("G",'All Data'!$C$1:$AP$1,0),FALSE))*$H128</f>
        <v>342.46153846153845</v>
      </c>
      <c r="AH128" s="10">
        <f>(VLOOKUP($C128,'All Data'!$C$2:$AP$1401,MATCH(AH$1,'All Data'!$C$1:$AP$1,0),FALSE)/VLOOKUP($C128,'All Data'!$C$2:$AP$1401,MATCH("G",'All Data'!$C$1:$AP$1,0),FALSE))*$H128</f>
        <v>2.4461538461538463</v>
      </c>
      <c r="AI128" s="10">
        <f>(VLOOKUP($C128,'All Data'!$C$2:$AP$1401,MATCH(AI$1,'All Data'!$C$1:$AP$1,0),FALSE)/VLOOKUP($C128,'All Data'!$C$2:$AP$1401,MATCH("G",'All Data'!$C$1:$AP$1,0),FALSE))*$H128</f>
        <v>7.338461538461539</v>
      </c>
      <c r="AJ128" s="10">
        <f>(VLOOKUP($C128,'All Data'!$C$2:$AP$1401,MATCH(AJ$1,'All Data'!$C$1:$AP$1,0),FALSE)/VLOOKUP($C128,'All Data'!$C$2:$AP$1401,MATCH("G",'All Data'!$C$1:$AP$1,0),FALSE))*$H128</f>
        <v>0</v>
      </c>
      <c r="AK128" s="10">
        <f>(VLOOKUP($C128,'All Data'!$C$2:$AP$1401,MATCH(AK$1,'All Data'!$C$1:$AP$1,0),FALSE)/VLOOKUP($C128,'All Data'!$C$2:$AP$1401,MATCH("G",'All Data'!$C$1:$AP$1,0),FALSE))*$H128</f>
        <v>2.4461538461538463</v>
      </c>
      <c r="AL128" s="10">
        <f>(VLOOKUP($C128,'All Data'!$C$2:$AP$1401,MATCH(AL$1,'All Data'!$C$1:$AP$1,0),FALSE)/VLOOKUP($C128,'All Data'!$C$2:$AP$1401,MATCH("G",'All Data'!$C$1:$AP$1,0),FALSE))*$H128</f>
        <v>1.2230769230769232</v>
      </c>
      <c r="AM128" s="12">
        <f>(VLOOKUP($C128,'All Data'!$C$2:$AP$1401,MATCH(AM$1,'All Data'!$C$1:$AP$1,0),FALSE)/VLOOKUP($C128,'All Data'!$C$2:$AP$1401,MATCH("G",'All Data'!$C$1:$AP$1,0),FALSE))*$H128</f>
        <v>9.2953846153846147</v>
      </c>
      <c r="AN128" s="3">
        <f t="shared" si="24"/>
        <v>65</v>
      </c>
      <c r="AO128" s="12">
        <f t="shared" si="25"/>
        <v>9.4707692307692302</v>
      </c>
      <c r="AP128" s="3">
        <f t="shared" si="26"/>
        <v>101</v>
      </c>
      <c r="AQ128" s="3">
        <f>_xlfn.IFNA(VLOOKUP(C128, 'FanGraphs Plus Stats 1-2000'!$D$2:$L$1048576, MATCH("wRC+", FanGraphs_Plus_Stats_1_1500[[#Headers],[ID]:[BABIP+]], 0), FALSE), 0)</f>
        <v>158</v>
      </c>
      <c r="AR128" s="3">
        <f t="shared" si="27"/>
        <v>270</v>
      </c>
      <c r="AS128" s="12">
        <f>(VLOOKUP($C128,'All Data'!$C$2:$AP$1401,MATCH(AS$1,'All Data'!$C$1:$AP$1,0),FALSE)/VLOOKUP($C128,'All Data'!$C$2:$AP$1401,MATCH("G",'All Data'!$C$1:$AP$1,0),FALSE))*$H128</f>
        <v>7.0938461538461537</v>
      </c>
      <c r="AT128" s="3">
        <f t="shared" si="28"/>
        <v>66</v>
      </c>
      <c r="AU128" s="12">
        <f>(VLOOKUP($C128,'All Data'!$C$2:$AP$1401,MATCH(AU$1,'All Data'!$C$1:$AP$1,0),FALSE)/VLOOKUP($C128,'All Data'!$C$2:$AP$1401,MATCH("G",'All Data'!$C$1:$AP$1,0),FALSE))*$H128</f>
        <v>8.8061538461538458</v>
      </c>
      <c r="AV128" s="3">
        <f t="shared" si="29"/>
        <v>45</v>
      </c>
      <c r="AW128" s="14">
        <f>(VLOOKUP($C128,'All Data'!$C$2:$AP$1401,MATCH(AW$1,'All Data'!$C$1:$AP$1,0),FALSE)/VLOOKUP($C128,'All Data'!$C$2:$AP$1401,MATCH("G",'All Data'!$C$1:$AP$1,0),FALSE))*$H128</f>
        <v>1.4676923076923076</v>
      </c>
      <c r="AX128" s="3">
        <f t="shared" si="30"/>
        <v>358</v>
      </c>
      <c r="AY128" s="12">
        <f>(VLOOKUP($C128,'All Data'!$C$2:$AP$1401,MATCH(AY$1,'All Data'!$C$1:$AP$1,0),FALSE)/VLOOKUP($C128,'All Data'!$C$2:$AP$1401,MATCH("G",'All Data'!$C$1:$AP$1,0),FALSE))*$H128</f>
        <v>48.923076923076927</v>
      </c>
      <c r="AZ128" s="12">
        <f>(VLOOKUP($C128,'All Data'!$C$2:$AP$1401,MATCH(AZ$1,'All Data'!$C$1:$AP$1,0),FALSE)/VLOOKUP($C128,'All Data'!$C$2:$AP$1401,MATCH("G",'All Data'!$C$1:$AP$1,0),FALSE))*$H128</f>
        <v>2.4461538461538463</v>
      </c>
      <c r="BA128" s="12">
        <f>(VLOOKUP($C128,'All Data'!$C$2:$AP$1401,MATCH(BA$1,'All Data'!$C$1:$AP$1,0),FALSE)/VLOOKUP($C128,'All Data'!$C$2:$AP$1401,MATCH("G",'All Data'!$C$1:$AP$1,0),FALSE))*$H128</f>
        <v>3.6692307692307695</v>
      </c>
      <c r="BB128" s="12">
        <f>(VLOOKUP($C128,'All Data'!$C$2:$AP$1401,MATCH(BB$1,'All Data'!$C$1:$AP$1,0),FALSE)/VLOOKUP($C128,'All Data'!$C$2:$AP$1401,MATCH("G",'All Data'!$C$1:$AP$1,0),FALSE))*$H128</f>
        <v>6.1153846153846159</v>
      </c>
      <c r="BC128" s="12">
        <f>(VLOOKUP($C128,'All Data'!$C$2:$AP$1401,MATCH(BC$1,'All Data'!$C$1:$AP$1,0),FALSE)/VLOOKUP($C128,'All Data'!$C$2:$AP$1401,MATCH("G",'All Data'!$C$1:$AP$1,0),FALSE))*$H128</f>
        <v>4.8923076923076927</v>
      </c>
      <c r="BD128" s="3" t="s">
        <v>271</v>
      </c>
      <c r="BE128" s="13">
        <f t="shared" si="31"/>
        <v>148.18077083722577</v>
      </c>
    </row>
    <row r="129" spans="1:57" x14ac:dyDescent="0.45">
      <c r="A129" s="1">
        <f t="shared" si="16"/>
        <v>30</v>
      </c>
      <c r="B129" s="3" t="s">
        <v>60</v>
      </c>
      <c r="C129" s="3" t="str">
        <f t="shared" si="17"/>
        <v>Cal Ripken Jr. - 1984</v>
      </c>
      <c r="D129" s="3">
        <v>1984</v>
      </c>
      <c r="E129" s="3">
        <v>23</v>
      </c>
      <c r="F129" s="3" t="s">
        <v>61</v>
      </c>
      <c r="G129" s="3" t="s">
        <v>43</v>
      </c>
      <c r="H129" s="3">
        <v>162</v>
      </c>
      <c r="I129" s="3">
        <v>716</v>
      </c>
      <c r="J129" s="3">
        <v>641</v>
      </c>
      <c r="K129" s="3">
        <v>103</v>
      </c>
      <c r="L129" s="3">
        <v>195</v>
      </c>
      <c r="M129" s="3">
        <v>124</v>
      </c>
      <c r="N129" s="3">
        <v>37</v>
      </c>
      <c r="O129" s="3">
        <v>7</v>
      </c>
      <c r="P129" s="3">
        <v>27</v>
      </c>
      <c r="Q129" s="3">
        <f t="shared" si="18"/>
        <v>543</v>
      </c>
      <c r="R129" s="3">
        <v>86</v>
      </c>
      <c r="S129" s="3">
        <v>2</v>
      </c>
      <c r="T129" s="3">
        <v>1</v>
      </c>
      <c r="U129" s="3">
        <v>71</v>
      </c>
      <c r="V129" s="3">
        <v>89</v>
      </c>
      <c r="W129" s="3">
        <v>0.30399999999999999</v>
      </c>
      <c r="X129" s="3">
        <f t="shared" si="19"/>
        <v>528</v>
      </c>
      <c r="Y129" s="3">
        <v>0.374</v>
      </c>
      <c r="Z129" s="3">
        <f t="shared" si="20"/>
        <v>678</v>
      </c>
      <c r="AA129" s="3">
        <v>0.51</v>
      </c>
      <c r="AB129" s="3">
        <f t="shared" si="21"/>
        <v>629</v>
      </c>
      <c r="AC129" s="3">
        <v>0.88400000000000001</v>
      </c>
      <c r="AD129" s="3">
        <f t="shared" si="22"/>
        <v>648</v>
      </c>
      <c r="AE129" s="3">
        <v>146</v>
      </c>
      <c r="AF129" s="3">
        <f t="shared" si="23"/>
        <v>515</v>
      </c>
      <c r="AG129" s="3">
        <v>327</v>
      </c>
      <c r="AH129" s="3">
        <v>16</v>
      </c>
      <c r="AI129" s="3">
        <v>2</v>
      </c>
      <c r="AJ129" s="3">
        <v>0</v>
      </c>
      <c r="AK129" s="3">
        <v>2</v>
      </c>
      <c r="AL129" s="3">
        <v>1</v>
      </c>
      <c r="AM129" s="3">
        <v>10</v>
      </c>
      <c r="AN129" s="3">
        <f t="shared" si="24"/>
        <v>30</v>
      </c>
      <c r="AO129" s="12">
        <f t="shared" si="25"/>
        <v>10</v>
      </c>
      <c r="AP129" s="3">
        <f t="shared" si="26"/>
        <v>65</v>
      </c>
      <c r="AQ129" s="3">
        <f>_xlfn.IFNA(VLOOKUP(C129, 'FanGraphs Plus Stats 1-2000'!$D$2:$L$1048576, MATCH("wRC+", FanGraphs_Plus_Stats_1_1500[[#Headers],[ID]:[BABIP+]], 0), FALSE), 0)</f>
        <v>146</v>
      </c>
      <c r="AR129" s="3">
        <f t="shared" si="27"/>
        <v>492</v>
      </c>
      <c r="AS129" s="3">
        <v>7.8</v>
      </c>
      <c r="AT129" s="3">
        <f t="shared" si="28"/>
        <v>34</v>
      </c>
      <c r="AU129" s="3">
        <v>7.7</v>
      </c>
      <c r="AV129" s="3">
        <f t="shared" si="29"/>
        <v>135</v>
      </c>
      <c r="AW129" s="14">
        <v>3.6</v>
      </c>
      <c r="AX129" s="3">
        <f t="shared" si="30"/>
        <v>20</v>
      </c>
      <c r="AY129" s="3">
        <v>41</v>
      </c>
      <c r="AZ129" s="3">
        <v>-2</v>
      </c>
      <c r="BA129" s="3">
        <v>2</v>
      </c>
      <c r="BB129" s="3">
        <v>0</v>
      </c>
      <c r="BC129" s="3">
        <v>23</v>
      </c>
      <c r="BD129" s="3" t="s">
        <v>62</v>
      </c>
      <c r="BE129" s="13">
        <f t="shared" si="31"/>
        <v>149.09110576559158</v>
      </c>
    </row>
    <row r="130" spans="1:57" x14ac:dyDescent="0.45">
      <c r="A130" s="1">
        <f t="shared" ref="A130:A193" si="32">_xlfn.RANK.EQ(AM130, $AM$2:$AM$1031)</f>
        <v>244</v>
      </c>
      <c r="B130" s="3" t="s">
        <v>300</v>
      </c>
      <c r="C130" s="3" t="str">
        <f t="shared" ref="C130:C193" si="33">_xlfn.CONCAT(B130, " - ", D130)</f>
        <v>Paul Goldschmidt - 2022</v>
      </c>
      <c r="D130" s="3">
        <v>2022</v>
      </c>
      <c r="E130" s="3">
        <v>34</v>
      </c>
      <c r="F130" s="3" t="s">
        <v>51</v>
      </c>
      <c r="G130" s="3" t="s">
        <v>52</v>
      </c>
      <c r="H130" s="3">
        <v>151</v>
      </c>
      <c r="I130" s="3">
        <v>651</v>
      </c>
      <c r="J130" s="3">
        <v>561</v>
      </c>
      <c r="K130" s="3">
        <v>106</v>
      </c>
      <c r="L130" s="3">
        <v>178</v>
      </c>
      <c r="M130" s="3">
        <v>102</v>
      </c>
      <c r="N130" s="3">
        <v>41</v>
      </c>
      <c r="O130" s="3">
        <v>0</v>
      </c>
      <c r="P130" s="3">
        <v>35</v>
      </c>
      <c r="Q130" s="3">
        <f t="shared" ref="Q130:Q193" si="34">_xlfn.RANK.EQ(P130,$P$2:$P$1031)</f>
        <v>296</v>
      </c>
      <c r="R130" s="3">
        <v>115</v>
      </c>
      <c r="S130" s="3">
        <v>7</v>
      </c>
      <c r="T130" s="3">
        <v>0</v>
      </c>
      <c r="U130" s="3">
        <v>79</v>
      </c>
      <c r="V130" s="3">
        <v>141</v>
      </c>
      <c r="W130" s="3">
        <v>0.317</v>
      </c>
      <c r="X130" s="3">
        <f t="shared" ref="X130:X193" si="35">_xlfn.RANK.EQ(W130,$W$2:$W$1031)</f>
        <v>328</v>
      </c>
      <c r="Y130" s="3">
        <v>0.40400000000000003</v>
      </c>
      <c r="Z130" s="3">
        <f t="shared" ref="Z130:Z193" si="36">_xlfn.RANK.EQ(Y130,$Y$2:$Y$1031)</f>
        <v>330</v>
      </c>
      <c r="AA130" s="3">
        <v>0.57799999999999996</v>
      </c>
      <c r="AB130" s="3">
        <f t="shared" ref="AB130:AB193" si="37">_xlfn.RANK.EQ(AA130,$AA$2:$AA$1031)</f>
        <v>267</v>
      </c>
      <c r="AC130" s="3">
        <v>0.98099999999999998</v>
      </c>
      <c r="AD130" s="3">
        <f t="shared" ref="AD130:AD193" si="38">_xlfn.RANK.EQ(AC130,$AC$2:$AC$1031)</f>
        <v>258</v>
      </c>
      <c r="AE130" s="3">
        <v>177</v>
      </c>
      <c r="AF130" s="3">
        <f t="shared" ref="AF130:AF193" si="39">_xlfn.RANK.EQ(AE130,$AE$2:$AE$1031)</f>
        <v>93</v>
      </c>
      <c r="AG130" s="3">
        <v>324</v>
      </c>
      <c r="AH130" s="3">
        <v>7</v>
      </c>
      <c r="AI130" s="3">
        <v>5</v>
      </c>
      <c r="AJ130" s="3">
        <v>0</v>
      </c>
      <c r="AK130" s="3">
        <v>4</v>
      </c>
      <c r="AL130" s="3">
        <v>1</v>
      </c>
      <c r="AM130" s="3">
        <v>7.7</v>
      </c>
      <c r="AN130" s="3">
        <f t="shared" ref="AN130:AN193" si="40">_xlfn.RANK.EQ(AM130,$AM$2:$AM$1031)</f>
        <v>244</v>
      </c>
      <c r="AO130" s="12">
        <f t="shared" ref="AO130:AO193" si="41">(AM130/H130)*162</f>
        <v>8.2609271523178815</v>
      </c>
      <c r="AP130" s="3">
        <f t="shared" ref="AP130:AP193" si="42">_xlfn.RANK.EQ(AO130,$AO$2:$AO$1031)</f>
        <v>264</v>
      </c>
      <c r="AQ130" s="3">
        <f>_xlfn.IFNA(VLOOKUP(C130, 'FanGraphs Plus Stats 1-2000'!$D$2:$L$1048576, MATCH("wRC+", FanGraphs_Plus_Stats_1_1500[[#Headers],[ID]:[BABIP+]], 0), FALSE), 0)</f>
        <v>175</v>
      </c>
      <c r="AR130" s="3">
        <f t="shared" ref="AR130:AR193" si="43">_xlfn.RANK.EQ(AQ130,$AQ$2:$AQ$1031)</f>
        <v>85</v>
      </c>
      <c r="AS130" s="3">
        <v>5.6</v>
      </c>
      <c r="AT130" s="3">
        <f t="shared" ref="AT130:AT193" si="44">_xlfn.RANK.EQ(AS130,$AS$2:$AS$1031)</f>
        <v>233</v>
      </c>
      <c r="AU130" s="3">
        <v>7.4</v>
      </c>
      <c r="AV130" s="3">
        <f t="shared" ref="AV130:AV193" si="45">_xlfn.RANK.EQ(AU130,$AU$2:$AU$1031)</f>
        <v>182</v>
      </c>
      <c r="AW130" s="14">
        <v>-0.6</v>
      </c>
      <c r="AX130" s="3">
        <f t="shared" ref="AX130:AX193" si="46">_xlfn.RANK.EQ(AW130,$AW$2:$AW$1031)</f>
        <v>904</v>
      </c>
      <c r="AY130" s="3">
        <v>59</v>
      </c>
      <c r="AZ130" s="3">
        <v>0</v>
      </c>
      <c r="BA130" s="3">
        <v>1</v>
      </c>
      <c r="BB130" s="3">
        <v>1</v>
      </c>
      <c r="BC130" s="3">
        <v>2</v>
      </c>
      <c r="BD130" s="3" t="s">
        <v>200</v>
      </c>
      <c r="BE130" s="13">
        <f t="shared" ref="BE130:BE193" si="47">GEOMEAN(AN130,AF130,AR130,AP130)</f>
        <v>150.21866804465893</v>
      </c>
    </row>
    <row r="131" spans="1:57" x14ac:dyDescent="0.45">
      <c r="A131" s="1">
        <f t="shared" si="32"/>
        <v>463</v>
      </c>
      <c r="B131" s="3" t="s">
        <v>645</v>
      </c>
      <c r="C131" s="3" t="str">
        <f t="shared" si="33"/>
        <v>Jim Gentile - 1961</v>
      </c>
      <c r="D131" s="3">
        <v>1961</v>
      </c>
      <c r="E131" s="3">
        <v>27</v>
      </c>
      <c r="F131" s="3" t="s">
        <v>61</v>
      </c>
      <c r="G131" s="3" t="s">
        <v>43</v>
      </c>
      <c r="H131" s="3">
        <v>148</v>
      </c>
      <c r="I131" s="3">
        <v>601</v>
      </c>
      <c r="J131" s="3">
        <v>486</v>
      </c>
      <c r="K131" s="3">
        <v>96</v>
      </c>
      <c r="L131" s="3">
        <v>147</v>
      </c>
      <c r="M131" s="3">
        <v>74</v>
      </c>
      <c r="N131" s="3">
        <v>25</v>
      </c>
      <c r="O131" s="3">
        <v>2</v>
      </c>
      <c r="P131" s="3">
        <v>46</v>
      </c>
      <c r="Q131" s="3">
        <f t="shared" si="34"/>
        <v>61</v>
      </c>
      <c r="R131" s="3">
        <v>141</v>
      </c>
      <c r="S131" s="3">
        <v>1</v>
      </c>
      <c r="T131" s="3">
        <v>1</v>
      </c>
      <c r="U131" s="3">
        <v>96</v>
      </c>
      <c r="V131" s="3">
        <v>106</v>
      </c>
      <c r="W131" s="3">
        <v>0.30199999999999999</v>
      </c>
      <c r="X131" s="3">
        <f t="shared" si="35"/>
        <v>565</v>
      </c>
      <c r="Y131" s="3">
        <v>0.42299999999999999</v>
      </c>
      <c r="Z131" s="3">
        <f t="shared" si="36"/>
        <v>175</v>
      </c>
      <c r="AA131" s="3">
        <v>0.64600000000000002</v>
      </c>
      <c r="AB131" s="3">
        <f t="shared" si="37"/>
        <v>57</v>
      </c>
      <c r="AC131" s="3">
        <v>1.069</v>
      </c>
      <c r="AD131" s="3">
        <f t="shared" si="38"/>
        <v>74</v>
      </c>
      <c r="AE131" s="3">
        <v>187</v>
      </c>
      <c r="AF131" s="3">
        <f t="shared" si="39"/>
        <v>48</v>
      </c>
      <c r="AG131" s="3">
        <v>314</v>
      </c>
      <c r="AH131" s="3">
        <v>12</v>
      </c>
      <c r="AI131" s="3">
        <v>11</v>
      </c>
      <c r="AJ131" s="3">
        <v>0</v>
      </c>
      <c r="AK131" s="3">
        <v>8</v>
      </c>
      <c r="AL131" s="3">
        <v>5</v>
      </c>
      <c r="AM131" s="3">
        <v>6.9</v>
      </c>
      <c r="AN131" s="3">
        <f t="shared" si="40"/>
        <v>463</v>
      </c>
      <c r="AO131" s="12">
        <f t="shared" si="41"/>
        <v>7.5527027027027032</v>
      </c>
      <c r="AP131" s="3">
        <f t="shared" si="42"/>
        <v>457</v>
      </c>
      <c r="AQ131" s="3">
        <f>_xlfn.IFNA(VLOOKUP(C131, 'FanGraphs Plus Stats 1-2000'!$D$2:$L$1048576, MATCH("wRC+", FanGraphs_Plus_Stats_1_1500[[#Headers],[ID]:[BABIP+]], 0), FALSE), 0)</f>
        <v>180</v>
      </c>
      <c r="AR131" s="3">
        <f t="shared" si="43"/>
        <v>54</v>
      </c>
      <c r="AS131" s="3">
        <v>5.0999999999999996</v>
      </c>
      <c r="AT131" s="3">
        <f t="shared" si="44"/>
        <v>359</v>
      </c>
      <c r="AU131" s="3">
        <v>6.3</v>
      </c>
      <c r="AV131" s="3">
        <f t="shared" si="45"/>
        <v>443</v>
      </c>
      <c r="AW131" s="14">
        <v>-0.1</v>
      </c>
      <c r="AX131" s="3">
        <f t="shared" si="46"/>
        <v>771</v>
      </c>
      <c r="AY131" s="3">
        <v>56</v>
      </c>
      <c r="AZ131" s="3">
        <v>-1</v>
      </c>
      <c r="BA131" s="3">
        <v>-3</v>
      </c>
      <c r="BB131" s="3">
        <v>-3</v>
      </c>
      <c r="BC131" s="3">
        <v>8</v>
      </c>
      <c r="BD131" s="3" t="s">
        <v>646</v>
      </c>
      <c r="BE131" s="13">
        <f t="shared" si="47"/>
        <v>153.03227940038764</v>
      </c>
    </row>
    <row r="132" spans="1:57" x14ac:dyDescent="0.45">
      <c r="A132" s="1">
        <f t="shared" si="32"/>
        <v>224</v>
      </c>
      <c r="B132" s="3" t="s">
        <v>384</v>
      </c>
      <c r="C132" s="3" t="str">
        <f t="shared" si="33"/>
        <v>Joe Mauer - 2009</v>
      </c>
      <c r="D132" s="3">
        <v>2009</v>
      </c>
      <c r="E132" s="3">
        <v>26</v>
      </c>
      <c r="F132" s="3" t="s">
        <v>152</v>
      </c>
      <c r="G132" s="3" t="s">
        <v>43</v>
      </c>
      <c r="H132" s="3">
        <v>138</v>
      </c>
      <c r="I132" s="3">
        <v>606</v>
      </c>
      <c r="J132" s="3">
        <v>523</v>
      </c>
      <c r="K132" s="3">
        <v>94</v>
      </c>
      <c r="L132" s="3">
        <v>191</v>
      </c>
      <c r="M132" s="3">
        <v>132</v>
      </c>
      <c r="N132" s="3">
        <v>30</v>
      </c>
      <c r="O132" s="3">
        <v>1</v>
      </c>
      <c r="P132" s="3">
        <v>28</v>
      </c>
      <c r="Q132" s="3">
        <f t="shared" si="34"/>
        <v>516</v>
      </c>
      <c r="R132" s="3">
        <v>96</v>
      </c>
      <c r="S132" s="3">
        <v>4</v>
      </c>
      <c r="T132" s="3">
        <v>1</v>
      </c>
      <c r="U132" s="3">
        <v>76</v>
      </c>
      <c r="V132" s="3">
        <v>63</v>
      </c>
      <c r="W132" s="3">
        <v>0.36499999999999999</v>
      </c>
      <c r="X132" s="3">
        <f t="shared" si="35"/>
        <v>16</v>
      </c>
      <c r="Y132" s="3">
        <v>0.44400000000000001</v>
      </c>
      <c r="Z132" s="3">
        <f t="shared" si="36"/>
        <v>79</v>
      </c>
      <c r="AA132" s="3">
        <v>0.58699999999999997</v>
      </c>
      <c r="AB132" s="3">
        <f t="shared" si="37"/>
        <v>233</v>
      </c>
      <c r="AC132" s="3">
        <v>1.0309999999999999</v>
      </c>
      <c r="AD132" s="3">
        <f t="shared" si="38"/>
        <v>137</v>
      </c>
      <c r="AE132" s="3">
        <v>171</v>
      </c>
      <c r="AF132" s="3">
        <f t="shared" si="39"/>
        <v>144</v>
      </c>
      <c r="AG132" s="3">
        <v>307</v>
      </c>
      <c r="AH132" s="3">
        <v>13</v>
      </c>
      <c r="AI132" s="3">
        <v>2</v>
      </c>
      <c r="AJ132" s="3">
        <v>0</v>
      </c>
      <c r="AK132" s="3">
        <v>5</v>
      </c>
      <c r="AL132" s="3">
        <v>14</v>
      </c>
      <c r="AM132" s="3">
        <v>7.8</v>
      </c>
      <c r="AN132" s="3">
        <f t="shared" si="40"/>
        <v>224</v>
      </c>
      <c r="AO132" s="12">
        <f t="shared" si="41"/>
        <v>9.1565217391304348</v>
      </c>
      <c r="AP132" s="3">
        <f t="shared" si="42"/>
        <v>131</v>
      </c>
      <c r="AQ132" s="3">
        <f>_xlfn.IFNA(VLOOKUP(C132, 'FanGraphs Plus Stats 1-2000'!$D$2:$L$1048576, MATCH("wRC+", FanGraphs_Plus_Stats_1_1500[[#Headers],[ID]:[BABIP+]], 0), FALSE), 0)</f>
        <v>170</v>
      </c>
      <c r="AR132" s="3">
        <f t="shared" si="43"/>
        <v>130</v>
      </c>
      <c r="AS132" s="3">
        <v>5.8</v>
      </c>
      <c r="AT132" s="3">
        <f t="shared" si="44"/>
        <v>197</v>
      </c>
      <c r="AU132" s="3">
        <v>7.7</v>
      </c>
      <c r="AV132" s="3">
        <f t="shared" si="45"/>
        <v>135</v>
      </c>
      <c r="AW132" s="14">
        <v>0.7</v>
      </c>
      <c r="AX132" s="3">
        <f t="shared" si="46"/>
        <v>548</v>
      </c>
      <c r="AY132" s="3">
        <v>53</v>
      </c>
      <c r="AZ132" s="3">
        <v>1</v>
      </c>
      <c r="BA132" s="3">
        <v>-1</v>
      </c>
      <c r="BB132" s="3">
        <v>-1</v>
      </c>
      <c r="BC132" s="3">
        <v>2</v>
      </c>
      <c r="BD132" s="3" t="s">
        <v>385</v>
      </c>
      <c r="BE132" s="13">
        <f t="shared" si="47"/>
        <v>153.09333701992372</v>
      </c>
    </row>
    <row r="133" spans="1:57" x14ac:dyDescent="0.45">
      <c r="A133" s="1">
        <f t="shared" si="32"/>
        <v>176</v>
      </c>
      <c r="B133" s="3" t="s">
        <v>203</v>
      </c>
      <c r="C133" s="3" t="str">
        <f t="shared" si="33"/>
        <v>Duke Snider - 1954</v>
      </c>
      <c r="D133" s="3">
        <v>1954</v>
      </c>
      <c r="E133" s="3">
        <v>27</v>
      </c>
      <c r="F133" s="3" t="s">
        <v>158</v>
      </c>
      <c r="G133" s="3" t="s">
        <v>52</v>
      </c>
      <c r="H133" s="3">
        <v>149</v>
      </c>
      <c r="I133" s="3">
        <v>679</v>
      </c>
      <c r="J133" s="3">
        <v>584</v>
      </c>
      <c r="K133" s="3">
        <v>120</v>
      </c>
      <c r="L133" s="3">
        <v>199</v>
      </c>
      <c r="M133" s="3">
        <v>110</v>
      </c>
      <c r="N133" s="3">
        <v>39</v>
      </c>
      <c r="O133" s="3">
        <v>10</v>
      </c>
      <c r="P133" s="3">
        <v>40</v>
      </c>
      <c r="Q133" s="3">
        <f t="shared" si="34"/>
        <v>165</v>
      </c>
      <c r="R133" s="3">
        <v>130</v>
      </c>
      <c r="S133" s="3">
        <v>6</v>
      </c>
      <c r="T133" s="3">
        <v>6</v>
      </c>
      <c r="U133" s="3">
        <v>84</v>
      </c>
      <c r="V133" s="3">
        <v>96</v>
      </c>
      <c r="W133" s="3">
        <v>0.34100000000000003</v>
      </c>
      <c r="X133" s="3">
        <f t="shared" si="35"/>
        <v>96</v>
      </c>
      <c r="Y133" s="3">
        <v>0.42299999999999999</v>
      </c>
      <c r="Z133" s="3">
        <f t="shared" si="36"/>
        <v>175</v>
      </c>
      <c r="AA133" s="3">
        <v>0.64700000000000002</v>
      </c>
      <c r="AB133" s="3">
        <f t="shared" si="37"/>
        <v>52</v>
      </c>
      <c r="AC133" s="3">
        <v>1.071</v>
      </c>
      <c r="AD133" s="3">
        <f t="shared" si="38"/>
        <v>71</v>
      </c>
      <c r="AE133" s="3">
        <v>171</v>
      </c>
      <c r="AF133" s="3">
        <f t="shared" si="39"/>
        <v>144</v>
      </c>
      <c r="AG133" s="3">
        <v>378</v>
      </c>
      <c r="AH133" s="3">
        <v>12</v>
      </c>
      <c r="AI133" s="3">
        <v>4</v>
      </c>
      <c r="AJ133" s="3">
        <v>1</v>
      </c>
      <c r="AK133" s="3">
        <v>6</v>
      </c>
      <c r="AL133" s="3">
        <v>18</v>
      </c>
      <c r="AM133" s="3">
        <v>8.1</v>
      </c>
      <c r="AN133" s="3">
        <f t="shared" si="40"/>
        <v>176</v>
      </c>
      <c r="AO133" s="12">
        <f t="shared" si="41"/>
        <v>8.8067114093959731</v>
      </c>
      <c r="AP133" s="3">
        <f t="shared" si="42"/>
        <v>172</v>
      </c>
      <c r="AQ133" s="3">
        <f>_xlfn.IFNA(VLOOKUP(C133, 'FanGraphs Plus Stats 1-2000'!$D$2:$L$1048576, MATCH("wRC+", FanGraphs_Plus_Stats_1_1500[[#Headers],[ID]:[BABIP+]], 0), FALSE), 0)</f>
        <v>170</v>
      </c>
      <c r="AR133" s="3">
        <f t="shared" si="43"/>
        <v>130</v>
      </c>
      <c r="AS133" s="3">
        <v>5.8</v>
      </c>
      <c r="AT133" s="3">
        <f t="shared" si="44"/>
        <v>197</v>
      </c>
      <c r="AU133" s="3">
        <v>8.4</v>
      </c>
      <c r="AV133" s="3">
        <f t="shared" si="45"/>
        <v>77</v>
      </c>
      <c r="AW133" s="14">
        <v>-0.3</v>
      </c>
      <c r="AX133" s="3">
        <f t="shared" si="46"/>
        <v>839</v>
      </c>
      <c r="AY133" s="3">
        <v>56</v>
      </c>
      <c r="AZ133" s="3">
        <v>2</v>
      </c>
      <c r="BA133" s="3">
        <v>4</v>
      </c>
      <c r="BB133" s="3">
        <v>6</v>
      </c>
      <c r="BC133" s="3">
        <v>-1</v>
      </c>
      <c r="BD133" s="3" t="s">
        <v>68</v>
      </c>
      <c r="BE133" s="13">
        <f t="shared" si="47"/>
        <v>154.28963078691919</v>
      </c>
    </row>
    <row r="134" spans="1:57" x14ac:dyDescent="0.45">
      <c r="A134" s="1">
        <f t="shared" si="32"/>
        <v>86</v>
      </c>
      <c r="B134" s="3" t="s">
        <v>141</v>
      </c>
      <c r="C134" s="3" t="str">
        <f t="shared" si="33"/>
        <v>Ron Santo - 1964</v>
      </c>
      <c r="D134" s="3">
        <v>1964</v>
      </c>
      <c r="E134" s="3">
        <v>24</v>
      </c>
      <c r="F134" s="3" t="s">
        <v>88</v>
      </c>
      <c r="G134" s="3" t="s">
        <v>52</v>
      </c>
      <c r="H134" s="3">
        <v>161</v>
      </c>
      <c r="I134" s="3">
        <v>686</v>
      </c>
      <c r="J134" s="3">
        <v>592</v>
      </c>
      <c r="K134" s="3">
        <v>94</v>
      </c>
      <c r="L134" s="3">
        <v>185</v>
      </c>
      <c r="M134" s="3">
        <v>109</v>
      </c>
      <c r="N134" s="3">
        <v>33</v>
      </c>
      <c r="O134" s="3">
        <v>13</v>
      </c>
      <c r="P134" s="3">
        <v>30</v>
      </c>
      <c r="Q134" s="3">
        <f t="shared" si="34"/>
        <v>446</v>
      </c>
      <c r="R134" s="3">
        <v>114</v>
      </c>
      <c r="S134" s="3">
        <v>3</v>
      </c>
      <c r="T134" s="3">
        <v>4</v>
      </c>
      <c r="U134" s="3">
        <v>86</v>
      </c>
      <c r="V134" s="3">
        <v>96</v>
      </c>
      <c r="W134" s="3">
        <v>0.313</v>
      </c>
      <c r="X134" s="3">
        <f t="shared" si="35"/>
        <v>394</v>
      </c>
      <c r="Y134" s="3">
        <v>0.39800000000000002</v>
      </c>
      <c r="Z134" s="3">
        <f t="shared" si="36"/>
        <v>399</v>
      </c>
      <c r="AA134" s="3">
        <v>0.56399999999999995</v>
      </c>
      <c r="AB134" s="3">
        <f t="shared" si="37"/>
        <v>318</v>
      </c>
      <c r="AC134" s="3">
        <v>0.96199999999999997</v>
      </c>
      <c r="AD134" s="3">
        <f t="shared" si="38"/>
        <v>321</v>
      </c>
      <c r="AE134" s="3">
        <v>164</v>
      </c>
      <c r="AF134" s="3">
        <f t="shared" si="39"/>
        <v>230</v>
      </c>
      <c r="AG134" s="3">
        <v>334</v>
      </c>
      <c r="AH134" s="3">
        <v>11</v>
      </c>
      <c r="AI134" s="3">
        <v>2</v>
      </c>
      <c r="AJ134" s="3">
        <v>0</v>
      </c>
      <c r="AK134" s="3">
        <v>6</v>
      </c>
      <c r="AL134" s="3">
        <v>5</v>
      </c>
      <c r="AM134" s="3">
        <v>8.9</v>
      </c>
      <c r="AN134" s="3">
        <f t="shared" si="40"/>
        <v>86</v>
      </c>
      <c r="AO134" s="12">
        <f t="shared" si="41"/>
        <v>8.9552795031055901</v>
      </c>
      <c r="AP134" s="3">
        <f t="shared" si="42"/>
        <v>153</v>
      </c>
      <c r="AQ134" s="3">
        <f>_xlfn.IFNA(VLOOKUP(C134, 'FanGraphs Plus Stats 1-2000'!$D$2:$L$1048576, MATCH("wRC+", FanGraphs_Plus_Stats_1_1500[[#Headers],[ID]:[BABIP+]], 0), FALSE), 0)</f>
        <v>164</v>
      </c>
      <c r="AR134" s="3">
        <f t="shared" si="43"/>
        <v>198</v>
      </c>
      <c r="AS134" s="3">
        <v>6.3</v>
      </c>
      <c r="AT134" s="3">
        <f t="shared" si="44"/>
        <v>122</v>
      </c>
      <c r="AU134" s="3">
        <v>8.5</v>
      </c>
      <c r="AV134" s="3">
        <f t="shared" si="45"/>
        <v>67</v>
      </c>
      <c r="AW134" s="14">
        <v>0.8</v>
      </c>
      <c r="AX134" s="3">
        <f t="shared" si="46"/>
        <v>517</v>
      </c>
      <c r="AY134" s="3">
        <v>52</v>
      </c>
      <c r="AZ134" s="3">
        <v>0</v>
      </c>
      <c r="BA134" s="3">
        <v>-2</v>
      </c>
      <c r="BB134" s="3">
        <v>-2</v>
      </c>
      <c r="BC134" s="3">
        <v>3</v>
      </c>
      <c r="BD134" s="3" t="s">
        <v>140</v>
      </c>
      <c r="BE134" s="13">
        <f t="shared" si="47"/>
        <v>156.45726245255804</v>
      </c>
    </row>
    <row r="135" spans="1:57" x14ac:dyDescent="0.45">
      <c r="A135" s="1">
        <f t="shared" si="32"/>
        <v>123</v>
      </c>
      <c r="B135" s="3" t="s">
        <v>1127</v>
      </c>
      <c r="C135" s="3" t="str">
        <f t="shared" si="33"/>
        <v>Hank Aaron - 1962</v>
      </c>
      <c r="D135" s="3">
        <v>1962</v>
      </c>
      <c r="E135" s="3">
        <v>28</v>
      </c>
      <c r="F135" s="3" t="s">
        <v>171</v>
      </c>
      <c r="G135" s="3" t="s">
        <v>52</v>
      </c>
      <c r="H135" s="3">
        <v>156</v>
      </c>
      <c r="I135" s="3">
        <v>667</v>
      </c>
      <c r="J135" s="3">
        <v>592</v>
      </c>
      <c r="K135" s="3">
        <v>127</v>
      </c>
      <c r="L135" s="3">
        <v>191</v>
      </c>
      <c r="M135" s="3">
        <v>112</v>
      </c>
      <c r="N135" s="3">
        <v>28</v>
      </c>
      <c r="O135" s="3">
        <v>6</v>
      </c>
      <c r="P135" s="3">
        <v>45</v>
      </c>
      <c r="Q135" s="3">
        <f t="shared" si="34"/>
        <v>73</v>
      </c>
      <c r="R135" s="3">
        <v>128</v>
      </c>
      <c r="S135" s="3">
        <v>15</v>
      </c>
      <c r="T135" s="3">
        <v>7</v>
      </c>
      <c r="U135" s="3">
        <v>66</v>
      </c>
      <c r="V135" s="3">
        <v>73</v>
      </c>
      <c r="W135" s="3">
        <v>0.32300000000000001</v>
      </c>
      <c r="X135" s="3">
        <f t="shared" si="35"/>
        <v>257</v>
      </c>
      <c r="Y135" s="3">
        <v>0.39</v>
      </c>
      <c r="Z135" s="3">
        <f t="shared" si="36"/>
        <v>492</v>
      </c>
      <c r="AA135" s="3">
        <v>0.61799999999999999</v>
      </c>
      <c r="AB135" s="3">
        <f t="shared" si="37"/>
        <v>123</v>
      </c>
      <c r="AC135" s="3">
        <v>1.008</v>
      </c>
      <c r="AD135" s="3">
        <f t="shared" si="38"/>
        <v>193</v>
      </c>
      <c r="AE135" s="3">
        <v>170</v>
      </c>
      <c r="AF135" s="3">
        <f t="shared" si="39"/>
        <v>160</v>
      </c>
      <c r="AG135" s="3">
        <v>366</v>
      </c>
      <c r="AH135" s="3">
        <v>14</v>
      </c>
      <c r="AI135" s="3">
        <v>3</v>
      </c>
      <c r="AJ135" s="3">
        <v>0</v>
      </c>
      <c r="AK135" s="3">
        <v>6</v>
      </c>
      <c r="AL135" s="3">
        <v>14</v>
      </c>
      <c r="AM135" s="3">
        <v>8.5</v>
      </c>
      <c r="AN135" s="3">
        <f t="shared" si="40"/>
        <v>123</v>
      </c>
      <c r="AO135" s="12">
        <f t="shared" si="41"/>
        <v>8.8269230769230766</v>
      </c>
      <c r="AP135" s="3">
        <f t="shared" si="42"/>
        <v>168</v>
      </c>
      <c r="AQ135" s="3">
        <f>_xlfn.IFNA(VLOOKUP(C135, 'FanGraphs Plus Stats 1-2000'!$D$2:$L$1048576, MATCH("wRC+", FanGraphs_Plus_Stats_1_1500[[#Headers],[ID]:[BABIP+]], 0), FALSE), 0)</f>
        <v>165</v>
      </c>
      <c r="AR135" s="3">
        <f t="shared" si="43"/>
        <v>184</v>
      </c>
      <c r="AS135" s="3">
        <v>6</v>
      </c>
      <c r="AT135" s="3">
        <f t="shared" si="44"/>
        <v>161</v>
      </c>
      <c r="AU135" s="3">
        <v>7.9</v>
      </c>
      <c r="AV135" s="3">
        <f t="shared" si="45"/>
        <v>119</v>
      </c>
      <c r="AW135" s="14">
        <v>0.3</v>
      </c>
      <c r="AX135" s="3">
        <f t="shared" si="46"/>
        <v>663</v>
      </c>
      <c r="AY135" s="3">
        <v>57</v>
      </c>
      <c r="AZ135" s="3">
        <v>0</v>
      </c>
      <c r="BA135" s="3">
        <v>0</v>
      </c>
      <c r="BB135" s="3">
        <v>0</v>
      </c>
      <c r="BC135" s="3">
        <v>6</v>
      </c>
      <c r="BD135" s="3" t="s">
        <v>265</v>
      </c>
      <c r="BE135" s="13">
        <f t="shared" si="47"/>
        <v>157.05003940698572</v>
      </c>
    </row>
    <row r="136" spans="1:57" x14ac:dyDescent="0.45">
      <c r="A136" s="1">
        <f t="shared" si="32"/>
        <v>75</v>
      </c>
      <c r="B136" s="3" t="s">
        <v>154</v>
      </c>
      <c r="C136" s="3" t="str">
        <f t="shared" si="33"/>
        <v>Ken Griffey Jr. - 1997</v>
      </c>
      <c r="D136" s="3">
        <v>1997</v>
      </c>
      <c r="E136" s="3">
        <v>27</v>
      </c>
      <c r="F136" s="3" t="s">
        <v>106</v>
      </c>
      <c r="G136" s="3" t="s">
        <v>43</v>
      </c>
      <c r="H136" s="3">
        <v>157</v>
      </c>
      <c r="I136" s="3">
        <v>704</v>
      </c>
      <c r="J136" s="3">
        <v>608</v>
      </c>
      <c r="K136" s="3">
        <v>125</v>
      </c>
      <c r="L136" s="3">
        <v>185</v>
      </c>
      <c r="M136" s="3">
        <v>92</v>
      </c>
      <c r="N136" s="3">
        <v>34</v>
      </c>
      <c r="O136" s="3">
        <v>3</v>
      </c>
      <c r="P136" s="3">
        <v>56</v>
      </c>
      <c r="Q136" s="3">
        <f t="shared" si="34"/>
        <v>11</v>
      </c>
      <c r="R136" s="3">
        <v>147</v>
      </c>
      <c r="S136" s="3">
        <v>15</v>
      </c>
      <c r="T136" s="3">
        <v>4</v>
      </c>
      <c r="U136" s="3">
        <v>76</v>
      </c>
      <c r="V136" s="3">
        <v>121</v>
      </c>
      <c r="W136" s="3">
        <v>0.30399999999999999</v>
      </c>
      <c r="X136" s="3">
        <f t="shared" si="35"/>
        <v>528</v>
      </c>
      <c r="Y136" s="3">
        <v>0.38200000000000001</v>
      </c>
      <c r="Z136" s="3">
        <f t="shared" si="36"/>
        <v>579</v>
      </c>
      <c r="AA136" s="3">
        <v>0.64600000000000002</v>
      </c>
      <c r="AB136" s="3">
        <f t="shared" si="37"/>
        <v>57</v>
      </c>
      <c r="AC136" s="3">
        <v>1.028</v>
      </c>
      <c r="AD136" s="3">
        <f t="shared" si="38"/>
        <v>144</v>
      </c>
      <c r="AE136" s="3">
        <v>165</v>
      </c>
      <c r="AF136" s="3">
        <f t="shared" si="39"/>
        <v>217</v>
      </c>
      <c r="AG136" s="3">
        <v>393</v>
      </c>
      <c r="AH136" s="3">
        <v>12</v>
      </c>
      <c r="AI136" s="3">
        <v>8</v>
      </c>
      <c r="AJ136" s="3">
        <v>0</v>
      </c>
      <c r="AK136" s="3">
        <v>12</v>
      </c>
      <c r="AL136" s="3">
        <v>23</v>
      </c>
      <c r="AM136" s="3">
        <v>9.1</v>
      </c>
      <c r="AN136" s="3">
        <f t="shared" si="40"/>
        <v>75</v>
      </c>
      <c r="AO136" s="12">
        <f t="shared" si="41"/>
        <v>9.3898089171974526</v>
      </c>
      <c r="AP136" s="3">
        <f t="shared" si="42"/>
        <v>111</v>
      </c>
      <c r="AQ136" s="3">
        <f>_xlfn.IFNA(VLOOKUP(C136, 'FanGraphs Plus Stats 1-2000'!$D$2:$L$1048576, MATCH("wRC+", FanGraphs_Plus_Stats_1_1500[[#Headers],[ID]:[BABIP+]], 0), FALSE), 0)</f>
        <v>154</v>
      </c>
      <c r="AR136" s="3">
        <f t="shared" si="43"/>
        <v>340</v>
      </c>
      <c r="AS136" s="3">
        <v>6.7</v>
      </c>
      <c r="AT136" s="3">
        <f t="shared" si="44"/>
        <v>84</v>
      </c>
      <c r="AU136" s="3">
        <v>7.6</v>
      </c>
      <c r="AV136" s="3">
        <f t="shared" si="45"/>
        <v>147</v>
      </c>
      <c r="AW136" s="14">
        <v>1.9</v>
      </c>
      <c r="AX136" s="3">
        <f t="shared" si="46"/>
        <v>230</v>
      </c>
      <c r="AY136" s="3">
        <v>49</v>
      </c>
      <c r="AZ136" s="3">
        <v>-1</v>
      </c>
      <c r="BA136" s="3">
        <v>3</v>
      </c>
      <c r="BB136" s="3">
        <v>2</v>
      </c>
      <c r="BC136" s="3">
        <v>15</v>
      </c>
      <c r="BD136" s="3" t="s">
        <v>202</v>
      </c>
      <c r="BE136" s="13">
        <f t="shared" si="47"/>
        <v>157.42754513023016</v>
      </c>
    </row>
    <row r="137" spans="1:57" x14ac:dyDescent="0.45">
      <c r="A137" s="1">
        <f t="shared" si="32"/>
        <v>159</v>
      </c>
      <c r="B137" s="3" t="s">
        <v>326</v>
      </c>
      <c r="C137" s="3" t="str">
        <f t="shared" si="33"/>
        <v>Bobby Murcer - 1972</v>
      </c>
      <c r="D137" s="3">
        <v>1972</v>
      </c>
      <c r="E137" s="3">
        <v>26</v>
      </c>
      <c r="F137" s="3" t="s">
        <v>42</v>
      </c>
      <c r="G137" s="3" t="s">
        <v>43</v>
      </c>
      <c r="H137" s="3">
        <v>153</v>
      </c>
      <c r="I137" s="3">
        <v>654</v>
      </c>
      <c r="J137" s="3">
        <v>585</v>
      </c>
      <c r="K137" s="3">
        <v>102</v>
      </c>
      <c r="L137" s="3">
        <v>171</v>
      </c>
      <c r="M137" s="3">
        <v>101</v>
      </c>
      <c r="N137" s="3">
        <v>30</v>
      </c>
      <c r="O137" s="3">
        <v>7</v>
      </c>
      <c r="P137" s="3">
        <v>33</v>
      </c>
      <c r="Q137" s="3">
        <f t="shared" si="34"/>
        <v>341</v>
      </c>
      <c r="R137" s="3">
        <v>96</v>
      </c>
      <c r="S137" s="3">
        <v>11</v>
      </c>
      <c r="T137" s="3">
        <v>9</v>
      </c>
      <c r="U137" s="3">
        <v>63</v>
      </c>
      <c r="V137" s="3">
        <v>67</v>
      </c>
      <c r="W137" s="3">
        <v>0.29199999999999998</v>
      </c>
      <c r="X137" s="3">
        <f t="shared" si="35"/>
        <v>710</v>
      </c>
      <c r="Y137" s="3">
        <v>0.36099999999999999</v>
      </c>
      <c r="Z137" s="3">
        <f t="shared" si="36"/>
        <v>816</v>
      </c>
      <c r="AA137" s="3">
        <v>0.53700000000000003</v>
      </c>
      <c r="AB137" s="3">
        <f t="shared" si="37"/>
        <v>472</v>
      </c>
      <c r="AC137" s="3">
        <v>0.89800000000000002</v>
      </c>
      <c r="AD137" s="3">
        <f t="shared" si="38"/>
        <v>591</v>
      </c>
      <c r="AE137" s="3">
        <v>169</v>
      </c>
      <c r="AF137" s="3">
        <f t="shared" si="39"/>
        <v>167</v>
      </c>
      <c r="AG137" s="3">
        <v>314</v>
      </c>
      <c r="AH137" s="3">
        <v>6</v>
      </c>
      <c r="AI137" s="3">
        <v>2</v>
      </c>
      <c r="AJ137" s="3">
        <v>0</v>
      </c>
      <c r="AK137" s="3">
        <v>4</v>
      </c>
      <c r="AL137" s="3">
        <v>7</v>
      </c>
      <c r="AM137" s="3">
        <v>8.1999999999999993</v>
      </c>
      <c r="AN137" s="3">
        <f t="shared" si="40"/>
        <v>159</v>
      </c>
      <c r="AO137" s="12">
        <f t="shared" si="41"/>
        <v>8.6823529411764699</v>
      </c>
      <c r="AP137" s="3">
        <f t="shared" si="42"/>
        <v>192</v>
      </c>
      <c r="AQ137" s="3">
        <f>_xlfn.IFNA(VLOOKUP(C137, 'FanGraphs Plus Stats 1-2000'!$D$2:$L$1048576, MATCH("wRC+", FanGraphs_Plus_Stats_1_1500[[#Headers],[ID]:[BABIP+]], 0), FALSE), 0)</f>
        <v>171</v>
      </c>
      <c r="AR137" s="3">
        <f t="shared" si="43"/>
        <v>121</v>
      </c>
      <c r="AS137" s="3">
        <v>5.7</v>
      </c>
      <c r="AT137" s="3">
        <f t="shared" si="44"/>
        <v>209</v>
      </c>
      <c r="AU137" s="3">
        <v>8.1</v>
      </c>
      <c r="AV137" s="3">
        <f t="shared" si="45"/>
        <v>103</v>
      </c>
      <c r="AW137" s="14">
        <v>0.1</v>
      </c>
      <c r="AX137" s="3">
        <f t="shared" si="46"/>
        <v>717</v>
      </c>
      <c r="AY137" s="3">
        <v>44</v>
      </c>
      <c r="AZ137" s="3">
        <v>2</v>
      </c>
      <c r="BA137" s="3">
        <v>1</v>
      </c>
      <c r="BB137" s="3">
        <v>3</v>
      </c>
      <c r="BC137" s="3">
        <v>2</v>
      </c>
      <c r="BD137" s="3" t="s">
        <v>68</v>
      </c>
      <c r="BE137" s="13">
        <f t="shared" si="47"/>
        <v>157.59776298499247</v>
      </c>
    </row>
    <row r="138" spans="1:57" x14ac:dyDescent="0.45">
      <c r="A138" s="1">
        <f t="shared" si="32"/>
        <v>427</v>
      </c>
      <c r="B138" s="3" t="s">
        <v>515</v>
      </c>
      <c r="C138" s="3" t="str">
        <f t="shared" si="33"/>
        <v>Christian Yelich - 2019</v>
      </c>
      <c r="D138" s="3">
        <v>2019</v>
      </c>
      <c r="E138" s="3">
        <v>27</v>
      </c>
      <c r="F138" s="3" t="s">
        <v>90</v>
      </c>
      <c r="G138" s="3" t="s">
        <v>52</v>
      </c>
      <c r="H138" s="3">
        <v>130</v>
      </c>
      <c r="I138" s="3">
        <v>580</v>
      </c>
      <c r="J138" s="3">
        <v>489</v>
      </c>
      <c r="K138" s="3">
        <v>100</v>
      </c>
      <c r="L138" s="3">
        <v>161</v>
      </c>
      <c r="M138" s="3">
        <v>85</v>
      </c>
      <c r="N138" s="3">
        <v>29</v>
      </c>
      <c r="O138" s="3">
        <v>3</v>
      </c>
      <c r="P138" s="3">
        <v>44</v>
      </c>
      <c r="Q138" s="3">
        <f t="shared" si="34"/>
        <v>86</v>
      </c>
      <c r="R138" s="3">
        <v>97</v>
      </c>
      <c r="S138" s="3">
        <v>30</v>
      </c>
      <c r="T138" s="3">
        <v>2</v>
      </c>
      <c r="U138" s="3">
        <v>80</v>
      </c>
      <c r="V138" s="3">
        <v>118</v>
      </c>
      <c r="W138" s="3">
        <v>0.32900000000000001</v>
      </c>
      <c r="X138" s="3">
        <f t="shared" si="35"/>
        <v>182</v>
      </c>
      <c r="Y138" s="3">
        <v>0.42899999999999999</v>
      </c>
      <c r="Z138" s="3">
        <f t="shared" si="36"/>
        <v>138</v>
      </c>
      <c r="AA138" s="3">
        <v>0.67100000000000004</v>
      </c>
      <c r="AB138" s="3">
        <f t="shared" si="37"/>
        <v>27</v>
      </c>
      <c r="AC138" s="3">
        <v>1.1000000000000001</v>
      </c>
      <c r="AD138" s="3">
        <f t="shared" si="38"/>
        <v>43</v>
      </c>
      <c r="AE138" s="3">
        <v>179</v>
      </c>
      <c r="AF138" s="3">
        <f t="shared" si="39"/>
        <v>81</v>
      </c>
      <c r="AG138" s="3">
        <v>328</v>
      </c>
      <c r="AH138" s="3">
        <v>8</v>
      </c>
      <c r="AI138" s="3">
        <v>8</v>
      </c>
      <c r="AJ138" s="3">
        <v>0</v>
      </c>
      <c r="AK138" s="3">
        <v>3</v>
      </c>
      <c r="AL138" s="3">
        <v>16</v>
      </c>
      <c r="AM138" s="3">
        <v>7</v>
      </c>
      <c r="AN138" s="3">
        <f t="shared" si="40"/>
        <v>427</v>
      </c>
      <c r="AO138" s="12">
        <f t="shared" si="41"/>
        <v>8.7230769230769241</v>
      </c>
      <c r="AP138" s="3">
        <f t="shared" si="42"/>
        <v>187</v>
      </c>
      <c r="AQ138" s="3">
        <f>_xlfn.IFNA(VLOOKUP(C138, 'FanGraphs Plus Stats 1-2000'!$D$2:$L$1048576, MATCH("wRC+", FanGraphs_Plus_Stats_1_1500[[#Headers],[ID]:[BABIP+]], 0), FALSE), 0)</f>
        <v>174</v>
      </c>
      <c r="AR138" s="3">
        <f t="shared" si="43"/>
        <v>96</v>
      </c>
      <c r="AS138" s="3">
        <v>5.2</v>
      </c>
      <c r="AT138" s="3">
        <f t="shared" si="44"/>
        <v>323</v>
      </c>
      <c r="AU138" s="3">
        <v>7.3</v>
      </c>
      <c r="AV138" s="3">
        <f t="shared" si="45"/>
        <v>195</v>
      </c>
      <c r="AW138" s="14">
        <v>-0.9</v>
      </c>
      <c r="AX138" s="3">
        <f t="shared" si="46"/>
        <v>954</v>
      </c>
      <c r="AY138" s="3">
        <v>56</v>
      </c>
      <c r="AZ138" s="3">
        <v>1</v>
      </c>
      <c r="BA138" s="3">
        <v>7</v>
      </c>
      <c r="BB138" s="3">
        <v>8</v>
      </c>
      <c r="BC138" s="3">
        <v>-2</v>
      </c>
      <c r="BD138" s="3" t="s">
        <v>612</v>
      </c>
      <c r="BE138" s="13">
        <f t="shared" si="47"/>
        <v>157.85430605707012</v>
      </c>
    </row>
    <row r="139" spans="1:57" x14ac:dyDescent="0.45">
      <c r="A139" s="1">
        <f t="shared" si="32"/>
        <v>189</v>
      </c>
      <c r="B139" s="3" t="s">
        <v>96</v>
      </c>
      <c r="C139" s="3" t="str">
        <f t="shared" si="33"/>
        <v>Aaron Judge - 2017</v>
      </c>
      <c r="D139" s="3">
        <v>2017</v>
      </c>
      <c r="E139" s="3">
        <v>25</v>
      </c>
      <c r="F139" s="3" t="s">
        <v>42</v>
      </c>
      <c r="G139" s="3" t="s">
        <v>43</v>
      </c>
      <c r="H139" s="3">
        <v>155</v>
      </c>
      <c r="I139" s="3">
        <v>678</v>
      </c>
      <c r="J139" s="3">
        <v>542</v>
      </c>
      <c r="K139" s="3">
        <v>128</v>
      </c>
      <c r="L139" s="3">
        <v>154</v>
      </c>
      <c r="M139" s="3">
        <v>75</v>
      </c>
      <c r="N139" s="3">
        <v>24</v>
      </c>
      <c r="O139" s="3">
        <v>3</v>
      </c>
      <c r="P139" s="3">
        <v>52</v>
      </c>
      <c r="Q139" s="3">
        <f t="shared" si="34"/>
        <v>19</v>
      </c>
      <c r="R139" s="3">
        <v>114</v>
      </c>
      <c r="S139" s="3">
        <v>9</v>
      </c>
      <c r="T139" s="3">
        <v>4</v>
      </c>
      <c r="U139" s="3">
        <v>127</v>
      </c>
      <c r="V139" s="3">
        <v>208</v>
      </c>
      <c r="W139" s="3">
        <v>0.28399999999999997</v>
      </c>
      <c r="X139" s="3">
        <f t="shared" si="35"/>
        <v>808</v>
      </c>
      <c r="Y139" s="3">
        <v>0.42199999999999999</v>
      </c>
      <c r="Z139" s="3">
        <f t="shared" si="36"/>
        <v>182</v>
      </c>
      <c r="AA139" s="3">
        <v>0.627</v>
      </c>
      <c r="AB139" s="3">
        <f t="shared" si="37"/>
        <v>99</v>
      </c>
      <c r="AC139" s="3">
        <v>1.0489999999999999</v>
      </c>
      <c r="AD139" s="3">
        <f t="shared" si="38"/>
        <v>93</v>
      </c>
      <c r="AE139" s="3">
        <v>171</v>
      </c>
      <c r="AF139" s="3">
        <f t="shared" si="39"/>
        <v>144</v>
      </c>
      <c r="AG139" s="3">
        <v>340</v>
      </c>
      <c r="AH139" s="3">
        <v>15</v>
      </c>
      <c r="AI139" s="3">
        <v>5</v>
      </c>
      <c r="AJ139" s="3">
        <v>0</v>
      </c>
      <c r="AK139" s="3">
        <v>4</v>
      </c>
      <c r="AL139" s="3">
        <v>11</v>
      </c>
      <c r="AM139" s="3">
        <v>8</v>
      </c>
      <c r="AN139" s="3">
        <f t="shared" si="40"/>
        <v>189</v>
      </c>
      <c r="AO139" s="12">
        <f t="shared" si="41"/>
        <v>8.3612903225806452</v>
      </c>
      <c r="AP139" s="3">
        <f t="shared" si="42"/>
        <v>245</v>
      </c>
      <c r="AQ139" s="3">
        <f>_xlfn.IFNA(VLOOKUP(C139, 'FanGraphs Plus Stats 1-2000'!$D$2:$L$1048576, MATCH("wRC+", FanGraphs_Plus_Stats_1_1500[[#Headers],[ID]:[BABIP+]], 0), FALSE), 0)</f>
        <v>174</v>
      </c>
      <c r="AR139" s="3">
        <f t="shared" si="43"/>
        <v>96</v>
      </c>
      <c r="AS139" s="3">
        <v>5.7</v>
      </c>
      <c r="AT139" s="3">
        <f t="shared" si="44"/>
        <v>209</v>
      </c>
      <c r="AU139" s="3">
        <v>7.2</v>
      </c>
      <c r="AV139" s="3">
        <f t="shared" si="45"/>
        <v>215</v>
      </c>
      <c r="AW139" s="14">
        <v>0.2</v>
      </c>
      <c r="AX139" s="3">
        <f t="shared" si="46"/>
        <v>695</v>
      </c>
      <c r="AY139" s="3">
        <v>58</v>
      </c>
      <c r="AZ139" s="3">
        <v>-1</v>
      </c>
      <c r="BA139" s="3">
        <v>-1</v>
      </c>
      <c r="BB139" s="3">
        <v>-2</v>
      </c>
      <c r="BC139" s="3">
        <v>8</v>
      </c>
      <c r="BD139" s="3" t="s">
        <v>338</v>
      </c>
      <c r="BE139" s="13">
        <f t="shared" si="47"/>
        <v>159.06162077129241</v>
      </c>
    </row>
    <row r="140" spans="1:57" x14ac:dyDescent="0.45">
      <c r="A140" s="1">
        <f t="shared" si="32"/>
        <v>61</v>
      </c>
      <c r="B140" s="3" t="s">
        <v>77</v>
      </c>
      <c r="C140" s="3" t="str">
        <f t="shared" si="33"/>
        <v>Joe Morgan - 1973</v>
      </c>
      <c r="D140" s="3">
        <v>1973</v>
      </c>
      <c r="E140" s="3">
        <v>29</v>
      </c>
      <c r="F140" s="3" t="s">
        <v>78</v>
      </c>
      <c r="G140" s="3" t="s">
        <v>52</v>
      </c>
      <c r="H140" s="3">
        <v>157</v>
      </c>
      <c r="I140" s="3">
        <v>698</v>
      </c>
      <c r="J140" s="3">
        <v>576</v>
      </c>
      <c r="K140" s="3">
        <v>116</v>
      </c>
      <c r="L140" s="3">
        <v>167</v>
      </c>
      <c r="M140" s="3">
        <v>104</v>
      </c>
      <c r="N140" s="3">
        <v>35</v>
      </c>
      <c r="O140" s="3">
        <v>2</v>
      </c>
      <c r="P140" s="3">
        <v>26</v>
      </c>
      <c r="Q140" s="3">
        <f t="shared" si="34"/>
        <v>575</v>
      </c>
      <c r="R140" s="3">
        <v>82</v>
      </c>
      <c r="S140" s="3">
        <v>67</v>
      </c>
      <c r="T140" s="3">
        <v>15</v>
      </c>
      <c r="U140" s="3">
        <v>111</v>
      </c>
      <c r="V140" s="3">
        <v>61</v>
      </c>
      <c r="W140" s="3">
        <v>0.28999999999999998</v>
      </c>
      <c r="X140" s="3">
        <f t="shared" si="35"/>
        <v>739</v>
      </c>
      <c r="Y140" s="3">
        <v>0.40600000000000003</v>
      </c>
      <c r="Z140" s="3">
        <f t="shared" si="36"/>
        <v>312</v>
      </c>
      <c r="AA140" s="3">
        <v>0.49299999999999999</v>
      </c>
      <c r="AB140" s="3">
        <f t="shared" si="37"/>
        <v>722</v>
      </c>
      <c r="AC140" s="3">
        <v>0.89900000000000002</v>
      </c>
      <c r="AD140" s="3">
        <f t="shared" si="38"/>
        <v>585</v>
      </c>
      <c r="AE140" s="3">
        <v>154</v>
      </c>
      <c r="AF140" s="3">
        <f t="shared" si="39"/>
        <v>382</v>
      </c>
      <c r="AG140" s="3">
        <v>284</v>
      </c>
      <c r="AH140" s="3">
        <v>12</v>
      </c>
      <c r="AI140" s="3">
        <v>4</v>
      </c>
      <c r="AJ140" s="3">
        <v>3</v>
      </c>
      <c r="AK140" s="3">
        <v>4</v>
      </c>
      <c r="AL140" s="3">
        <v>3</v>
      </c>
      <c r="AM140" s="3">
        <v>9.3000000000000007</v>
      </c>
      <c r="AN140" s="3">
        <f t="shared" si="40"/>
        <v>61</v>
      </c>
      <c r="AO140" s="12">
        <f t="shared" si="41"/>
        <v>9.5961783439490453</v>
      </c>
      <c r="AP140" s="3">
        <f t="shared" si="42"/>
        <v>92</v>
      </c>
      <c r="AQ140" s="3">
        <f>_xlfn.IFNA(VLOOKUP(C140, 'FanGraphs Plus Stats 1-2000'!$D$2:$L$1048576, MATCH("wRC+", FanGraphs_Plus_Stats_1_1500[[#Headers],[ID]:[BABIP+]], 0), FALSE), 0)</f>
        <v>156</v>
      </c>
      <c r="AR140" s="3">
        <f t="shared" si="43"/>
        <v>300</v>
      </c>
      <c r="AS140" s="3">
        <v>7.2</v>
      </c>
      <c r="AT140" s="3">
        <f t="shared" si="44"/>
        <v>58</v>
      </c>
      <c r="AU140" s="3">
        <v>8</v>
      </c>
      <c r="AV140" s="3">
        <f t="shared" si="45"/>
        <v>111</v>
      </c>
      <c r="AW140" s="14">
        <v>1.8</v>
      </c>
      <c r="AX140" s="3">
        <f t="shared" si="46"/>
        <v>246</v>
      </c>
      <c r="AY140" s="3">
        <v>43</v>
      </c>
      <c r="AZ140" s="3">
        <v>1</v>
      </c>
      <c r="BA140" s="3">
        <v>7</v>
      </c>
      <c r="BB140" s="3">
        <v>8</v>
      </c>
      <c r="BC140" s="3">
        <v>12</v>
      </c>
      <c r="BD140" s="3" t="s">
        <v>79</v>
      </c>
      <c r="BE140" s="13">
        <f t="shared" si="47"/>
        <v>159.24858055836572</v>
      </c>
    </row>
    <row r="141" spans="1:57" x14ac:dyDescent="0.45">
      <c r="A141" s="1">
        <f t="shared" si="32"/>
        <v>61</v>
      </c>
      <c r="B141" s="3" t="s">
        <v>157</v>
      </c>
      <c r="C141" s="3" t="str">
        <f t="shared" si="33"/>
        <v>Jackie Robinson - 1949</v>
      </c>
      <c r="D141" s="3">
        <v>1949</v>
      </c>
      <c r="E141" s="3">
        <v>30</v>
      </c>
      <c r="F141" s="3" t="s">
        <v>158</v>
      </c>
      <c r="G141" s="3" t="s">
        <v>52</v>
      </c>
      <c r="H141" s="3">
        <v>156</v>
      </c>
      <c r="I141" s="3">
        <v>704</v>
      </c>
      <c r="J141" s="3">
        <v>593</v>
      </c>
      <c r="K141" s="3">
        <v>122</v>
      </c>
      <c r="L141" s="3">
        <v>203</v>
      </c>
      <c r="M141" s="3">
        <v>137</v>
      </c>
      <c r="N141" s="3">
        <v>38</v>
      </c>
      <c r="O141" s="3">
        <v>12</v>
      </c>
      <c r="P141" s="3">
        <v>16</v>
      </c>
      <c r="Q141" s="3">
        <f t="shared" si="34"/>
        <v>847</v>
      </c>
      <c r="R141" s="3">
        <v>124</v>
      </c>
      <c r="S141" s="3">
        <v>37</v>
      </c>
      <c r="T141" s="3">
        <v>16</v>
      </c>
      <c r="U141" s="3">
        <v>86</v>
      </c>
      <c r="V141" s="3">
        <v>27</v>
      </c>
      <c r="W141" s="3">
        <v>0.34200000000000003</v>
      </c>
      <c r="X141" s="3">
        <f t="shared" si="35"/>
        <v>91</v>
      </c>
      <c r="Y141" s="3">
        <v>0.432</v>
      </c>
      <c r="Z141" s="3">
        <f t="shared" si="36"/>
        <v>123</v>
      </c>
      <c r="AA141" s="3">
        <v>0.52800000000000002</v>
      </c>
      <c r="AB141" s="3">
        <f t="shared" si="37"/>
        <v>540</v>
      </c>
      <c r="AC141" s="3">
        <v>0.96</v>
      </c>
      <c r="AD141" s="3">
        <f t="shared" si="38"/>
        <v>326</v>
      </c>
      <c r="AE141" s="3">
        <v>152</v>
      </c>
      <c r="AF141" s="3">
        <f t="shared" si="39"/>
        <v>411</v>
      </c>
      <c r="AG141" s="3">
        <v>313</v>
      </c>
      <c r="AH141" s="3">
        <v>22</v>
      </c>
      <c r="AI141" s="3">
        <v>8</v>
      </c>
      <c r="AJ141" s="3">
        <v>17</v>
      </c>
      <c r="AK141" s="2"/>
      <c r="AL141" s="3">
        <v>12</v>
      </c>
      <c r="AM141" s="3">
        <v>9.3000000000000007</v>
      </c>
      <c r="AN141" s="3">
        <f t="shared" si="40"/>
        <v>61</v>
      </c>
      <c r="AO141" s="12">
        <f t="shared" si="41"/>
        <v>9.657692307692308</v>
      </c>
      <c r="AP141" s="3">
        <f t="shared" si="42"/>
        <v>87</v>
      </c>
      <c r="AQ141" s="3">
        <f>_xlfn.IFNA(VLOOKUP(C141, 'FanGraphs Plus Stats 1-2000'!$D$2:$L$1048576, MATCH("wRC+", FanGraphs_Plus_Stats_1_1500[[#Headers],[ID]:[BABIP+]], 0), FALSE), 0)</f>
        <v>156</v>
      </c>
      <c r="AR141" s="3">
        <f t="shared" si="43"/>
        <v>300</v>
      </c>
      <c r="AS141" s="3">
        <v>6.6</v>
      </c>
      <c r="AT141" s="3">
        <f t="shared" si="44"/>
        <v>96</v>
      </c>
      <c r="AU141" s="3">
        <v>8.3000000000000007</v>
      </c>
      <c r="AV141" s="3">
        <f t="shared" si="45"/>
        <v>85</v>
      </c>
      <c r="AW141" s="14">
        <v>1.8</v>
      </c>
      <c r="AX141" s="3">
        <f t="shared" si="46"/>
        <v>246</v>
      </c>
      <c r="AY141" s="3">
        <v>46</v>
      </c>
      <c r="AZ141" s="3">
        <v>-1</v>
      </c>
      <c r="BA141" s="3">
        <v>5</v>
      </c>
      <c r="BB141" s="3">
        <v>4</v>
      </c>
      <c r="BC141" s="3">
        <v>10</v>
      </c>
      <c r="BD141" s="3" t="s">
        <v>53</v>
      </c>
      <c r="BE141" s="13">
        <f t="shared" si="47"/>
        <v>159.9385082611854</v>
      </c>
    </row>
    <row r="142" spans="1:57" x14ac:dyDescent="0.45">
      <c r="A142" s="1">
        <f t="shared" si="32"/>
        <v>188</v>
      </c>
      <c r="B142" s="3" t="s">
        <v>750</v>
      </c>
      <c r="C142" s="3" t="str">
        <f t="shared" si="33"/>
        <v>Shohei Ohtani - 2024</v>
      </c>
      <c r="D142" s="3">
        <v>2024</v>
      </c>
      <c r="E142" s="3">
        <v>29</v>
      </c>
      <c r="F142" s="3" t="s">
        <v>164</v>
      </c>
      <c r="G142" s="3" t="s">
        <v>52</v>
      </c>
      <c r="H142" s="3">
        <f>VLOOKUP($B142, FanGraphs_Updated_Zips_Projections[[Name]:[WAR]], MATCH(H$1, FanGraphs_Updated_Zips_Projections[[#Headers],[Name]:[WAR]], 0), FALSE)</f>
        <v>157</v>
      </c>
      <c r="I142" s="10">
        <f>(VLOOKUP($C142,'All Data'!$C$2:$AP$1401,MATCH(I$1,'All Data'!$C$1:$AP$1,0),FALSE)/VLOOKUP($C142,'All Data'!$C$2:$AP$1401,MATCH("G",'All Data'!$C$1:$AP$1,0),FALSE))*$H142</f>
        <v>719.9921875</v>
      </c>
      <c r="J142" s="10">
        <f>(VLOOKUP($C142,'All Data'!$C$2:$AP$1401,MATCH(J$1,'All Data'!$C$1:$AP$1,0),FALSE)/VLOOKUP($C142,'All Data'!$C$2:$AP$1401,MATCH("G",'All Data'!$C$1:$AP$1,0),FALSE))*$H142</f>
        <v>621.8671875</v>
      </c>
      <c r="K142" s="10">
        <f>(VLOOKUP($C142,'All Data'!$C$2:$AP$1401,MATCH(K$1,'All Data'!$C$1:$AP$1,0),FALSE)/VLOOKUP($C142,'All Data'!$C$2:$AP$1401,MATCH("G",'All Data'!$C$1:$AP$1,0),FALSE))*$H142</f>
        <v>122.65625</v>
      </c>
      <c r="L142" s="10">
        <f>(VLOOKUP($C142,'All Data'!$C$2:$AP$1401,MATCH(L$1,'All Data'!$C$1:$AP$1,0),FALSE)/VLOOKUP($C142,'All Data'!$C$2:$AP$1401,MATCH("G",'All Data'!$C$1:$AP$1,0),FALSE))*$H142</f>
        <v>181.53125</v>
      </c>
      <c r="M142" s="10">
        <f>(VLOOKUP($C142,'All Data'!$C$2:$AP$1401,MATCH(M$1,'All Data'!$C$1:$AP$1,0),FALSE)/VLOOKUP($C142,'All Data'!$C$2:$AP$1401,MATCH("G",'All Data'!$C$1:$AP$1,0),FALSE))*$H142</f>
        <v>88.3125</v>
      </c>
      <c r="N142" s="10">
        <f>(VLOOKUP($C142,'All Data'!$C$2:$AP$1401,MATCH(N$1,'All Data'!$C$1:$AP$1,0),FALSE)/VLOOKUP($C142,'All Data'!$C$2:$AP$1401,MATCH("G",'All Data'!$C$1:$AP$1,0),FALSE))*$H142</f>
        <v>35.5703125</v>
      </c>
      <c r="O142" s="10">
        <f>(VLOOKUP($C142,'All Data'!$C$2:$AP$1401,MATCH(O$1,'All Data'!$C$1:$AP$1,0),FALSE)/VLOOKUP($C142,'All Data'!$C$2:$AP$1401,MATCH("G",'All Data'!$C$1:$AP$1,0),FALSE))*$H142</f>
        <v>7.359375</v>
      </c>
      <c r="P142" s="10">
        <f>(VLOOKUP($C142,'All Data'!$C$2:$AP$1401,MATCH(P$1,'All Data'!$C$1:$AP$1,0),FALSE)/VLOOKUP($C142,'All Data'!$C$2:$AP$1401,MATCH("G",'All Data'!$C$1:$AP$1,0),FALSE))*$H142</f>
        <v>50.2890625</v>
      </c>
      <c r="Q142" s="3">
        <f t="shared" si="34"/>
        <v>31</v>
      </c>
      <c r="R142" s="10">
        <f>(VLOOKUP($C142,'All Data'!$C$2:$AP$1401,MATCH(R$1,'All Data'!$C$1:$AP$1,0),FALSE)/VLOOKUP($C142,'All Data'!$C$2:$AP$1401,MATCH("G",'All Data'!$C$1:$AP$1,0),FALSE))*$H142</f>
        <v>115.296875</v>
      </c>
      <c r="S142" s="10">
        <f>(VLOOKUP($C142,'All Data'!$C$2:$AP$1401,MATCH(S$1,'All Data'!$C$1:$AP$1,0),FALSE)/VLOOKUP($C142,'All Data'!$C$2:$AP$1401,MATCH("G",'All Data'!$C$1:$AP$1,0),FALSE))*$H142</f>
        <v>49.0625</v>
      </c>
      <c r="T142" s="10">
        <f>(VLOOKUP($C142,'All Data'!$C$2:$AP$1401,MATCH(T$1,'All Data'!$C$1:$AP$1,0),FALSE)/VLOOKUP($C142,'All Data'!$C$2:$AP$1401,MATCH("G",'All Data'!$C$1:$AP$1,0),FALSE))*$H142</f>
        <v>4.90625</v>
      </c>
      <c r="U142" s="10">
        <f>(VLOOKUP($C142,'All Data'!$C$2:$AP$1401,MATCH(U$1,'All Data'!$C$1:$AP$1,0),FALSE)/VLOOKUP($C142,'All Data'!$C$2:$AP$1401,MATCH("G",'All Data'!$C$1:$AP$1,0),FALSE))*$H142</f>
        <v>84.6328125</v>
      </c>
      <c r="V142" s="10">
        <f>(VLOOKUP($C142,'All Data'!$C$2:$AP$1401,MATCH(V$1,'All Data'!$C$1:$AP$1,0),FALSE)/VLOOKUP($C142,'All Data'!$C$2:$AP$1401,MATCH("G",'All Data'!$C$1:$AP$1,0),FALSE))*$H142</f>
        <v>158.2265625</v>
      </c>
      <c r="W142" s="11">
        <f>L142/J142</f>
        <v>0.29191321499013806</v>
      </c>
      <c r="X142" s="3">
        <f t="shared" si="35"/>
        <v>723</v>
      </c>
      <c r="Y142" s="3">
        <v>0.378</v>
      </c>
      <c r="Z142" s="3">
        <f t="shared" si="36"/>
        <v>626</v>
      </c>
      <c r="AA142" s="3">
        <v>0.61499999999999999</v>
      </c>
      <c r="AB142" s="3">
        <f t="shared" si="37"/>
        <v>127</v>
      </c>
      <c r="AC142" s="3">
        <v>0.99399999999999999</v>
      </c>
      <c r="AD142" s="3">
        <f t="shared" si="38"/>
        <v>233</v>
      </c>
      <c r="AE142" s="3">
        <v>175</v>
      </c>
      <c r="AF142" s="3">
        <f t="shared" si="39"/>
        <v>109</v>
      </c>
      <c r="AG142" s="10">
        <f>(VLOOKUP($C142,'All Data'!$C$2:$AP$1401,MATCH(AG$1,'All Data'!$C$1:$AP$1,0),FALSE)/VLOOKUP($C142,'All Data'!$C$2:$AP$1401,MATCH("G",'All Data'!$C$1:$AP$1,0),FALSE))*$H142</f>
        <v>382.6875</v>
      </c>
      <c r="AH142" s="10">
        <f>(VLOOKUP($C142,'All Data'!$C$2:$AP$1401,MATCH(AH$1,'All Data'!$C$1:$AP$1,0),FALSE)/VLOOKUP($C142,'All Data'!$C$2:$AP$1401,MATCH("G",'All Data'!$C$1:$AP$1,0),FALSE))*$H142</f>
        <v>7.359375</v>
      </c>
      <c r="AI142" s="10">
        <f>(VLOOKUP($C142,'All Data'!$C$2:$AP$1401,MATCH(AI$1,'All Data'!$C$1:$AP$1,0),FALSE)/VLOOKUP($C142,'All Data'!$C$2:$AP$1401,MATCH("G",'All Data'!$C$1:$AP$1,0),FALSE))*$H142</f>
        <v>4.90625</v>
      </c>
      <c r="AJ142" s="10">
        <f>(VLOOKUP($C142,'All Data'!$C$2:$AP$1401,MATCH(AJ$1,'All Data'!$C$1:$AP$1,0),FALSE)/VLOOKUP($C142,'All Data'!$C$2:$AP$1401,MATCH("G",'All Data'!$C$1:$AP$1,0),FALSE))*$H142</f>
        <v>0</v>
      </c>
      <c r="AK142" s="10">
        <f>(VLOOKUP($C142,'All Data'!$C$2:$AP$1401,MATCH(AK$1,'All Data'!$C$1:$AP$1,0),FALSE)/VLOOKUP($C142,'All Data'!$C$2:$AP$1401,MATCH("G",'All Data'!$C$1:$AP$1,0),FALSE))*$H142</f>
        <v>4.90625</v>
      </c>
      <c r="AL142" s="10">
        <f>(VLOOKUP($C142,'All Data'!$C$2:$AP$1401,MATCH(AL$1,'All Data'!$C$1:$AP$1,0),FALSE)/VLOOKUP($C142,'All Data'!$C$2:$AP$1401,MATCH("G",'All Data'!$C$1:$AP$1,0),FALSE))*$H142</f>
        <v>9.8125</v>
      </c>
      <c r="AM142" s="12">
        <f>(VLOOKUP($C142,'All Data'!$C$2:$AP$1401,MATCH(AM$1,'All Data'!$C$1:$AP$1,0),FALSE)/VLOOKUP($C142,'All Data'!$C$2:$AP$1401,MATCH("G",'All Data'!$C$1:$AP$1,0),FALSE))*$H142</f>
        <v>8.0953125000000004</v>
      </c>
      <c r="AN142" s="3">
        <f t="shared" si="40"/>
        <v>188</v>
      </c>
      <c r="AO142" s="12">
        <f t="shared" si="41"/>
        <v>8.3531250000000004</v>
      </c>
      <c r="AP142" s="3">
        <f t="shared" si="42"/>
        <v>249</v>
      </c>
      <c r="AQ142" s="3">
        <f>_xlfn.IFNA(VLOOKUP(C142, 'FanGraphs Plus Stats 1-2000'!$D$2:$L$1048576, MATCH("wRC+", FanGraphs_Plus_Stats_1_1500[[#Headers],[ID]:[BABIP+]], 0), FALSE), 0)</f>
        <v>170</v>
      </c>
      <c r="AR142" s="3">
        <f t="shared" si="43"/>
        <v>130</v>
      </c>
      <c r="AS142" s="12">
        <f>(VLOOKUP($C142,'All Data'!$C$2:$AP$1401,MATCH(AS$1,'All Data'!$C$1:$AP$1,0),FALSE)/VLOOKUP($C142,'All Data'!$C$2:$AP$1401,MATCH("G",'All Data'!$C$1:$AP$1,0),FALSE))*$H142</f>
        <v>5.8875000000000002</v>
      </c>
      <c r="AT142" s="3">
        <f t="shared" si="44"/>
        <v>196</v>
      </c>
      <c r="AU142" s="12">
        <f>(VLOOKUP($C142,'All Data'!$C$2:$AP$1401,MATCH(AU$1,'All Data'!$C$1:$AP$1,0),FALSE)/VLOOKUP($C142,'All Data'!$C$2:$AP$1401,MATCH("G",'All Data'!$C$1:$AP$1,0),FALSE))*$H142</f>
        <v>8.0953125000000004</v>
      </c>
      <c r="AV142" s="3">
        <f t="shared" si="45"/>
        <v>110</v>
      </c>
      <c r="AW142" s="14">
        <f>(VLOOKUP($C142,'All Data'!$C$2:$AP$1401,MATCH(AW$1,'All Data'!$C$1:$AP$1,0),FALSE)/VLOOKUP($C142,'All Data'!$C$2:$AP$1401,MATCH("G",'All Data'!$C$1:$AP$1,0),FALSE))*$H142</f>
        <v>-1.3492187500000001</v>
      </c>
      <c r="AX142" s="3">
        <f t="shared" si="46"/>
        <v>1003</v>
      </c>
      <c r="AY142" s="12">
        <f>(VLOOKUP($C142,'All Data'!$C$2:$AP$1401,MATCH(AY$1,'All Data'!$C$1:$AP$1,0),FALSE)/VLOOKUP($C142,'All Data'!$C$2:$AP$1401,MATCH("G",'All Data'!$C$1:$AP$1,0),FALSE))*$H142</f>
        <v>60.1015625</v>
      </c>
      <c r="AZ142" s="12">
        <f>(VLOOKUP($C142,'All Data'!$C$2:$AP$1401,MATCH(AZ$1,'All Data'!$C$1:$AP$1,0),FALSE)/VLOOKUP($C142,'All Data'!$C$2:$AP$1401,MATCH("G",'All Data'!$C$1:$AP$1,0),FALSE))*$H142</f>
        <v>2.453125</v>
      </c>
      <c r="BA142" s="12">
        <f>(VLOOKUP($C142,'All Data'!$C$2:$AP$1401,MATCH(BA$1,'All Data'!$C$1:$AP$1,0),FALSE)/VLOOKUP($C142,'All Data'!$C$2:$AP$1401,MATCH("G",'All Data'!$C$1:$AP$1,0),FALSE))*$H142</f>
        <v>8.5859375</v>
      </c>
      <c r="BB142" s="12">
        <f>(VLOOKUP($C142,'All Data'!$C$2:$AP$1401,MATCH(BB$1,'All Data'!$C$1:$AP$1,0),FALSE)/VLOOKUP($C142,'All Data'!$C$2:$AP$1401,MATCH("G",'All Data'!$C$1:$AP$1,0),FALSE))*$H142</f>
        <v>11.0390625</v>
      </c>
      <c r="BC142" s="12">
        <f>(VLOOKUP($C142,'All Data'!$C$2:$AP$1401,MATCH(BC$1,'All Data'!$C$1:$AP$1,0),FALSE)/VLOOKUP($C142,'All Data'!$C$2:$AP$1401,MATCH("G",'All Data'!$C$1:$AP$1,0),FALSE))*$H142</f>
        <v>0</v>
      </c>
      <c r="BD142" s="3" t="s">
        <v>751</v>
      </c>
      <c r="BE142" s="13">
        <f t="shared" si="47"/>
        <v>160.48400784245553</v>
      </c>
    </row>
    <row r="143" spans="1:57" x14ac:dyDescent="0.45">
      <c r="A143" s="1">
        <f t="shared" si="32"/>
        <v>61</v>
      </c>
      <c r="B143" s="3" t="s">
        <v>77</v>
      </c>
      <c r="C143" s="3" t="str">
        <f t="shared" si="33"/>
        <v>Joe Morgan - 1972</v>
      </c>
      <c r="D143" s="3">
        <v>1972</v>
      </c>
      <c r="E143" s="3">
        <v>28</v>
      </c>
      <c r="F143" s="3" t="s">
        <v>78</v>
      </c>
      <c r="G143" s="3" t="s">
        <v>52</v>
      </c>
      <c r="H143" s="3">
        <v>149</v>
      </c>
      <c r="I143" s="3">
        <v>680</v>
      </c>
      <c r="J143" s="3">
        <v>552</v>
      </c>
      <c r="K143" s="3">
        <v>122</v>
      </c>
      <c r="L143" s="3">
        <v>161</v>
      </c>
      <c r="M143" s="3">
        <v>118</v>
      </c>
      <c r="N143" s="3">
        <v>23</v>
      </c>
      <c r="O143" s="3">
        <v>4</v>
      </c>
      <c r="P143" s="3">
        <v>16</v>
      </c>
      <c r="Q143" s="3">
        <f t="shared" si="34"/>
        <v>847</v>
      </c>
      <c r="R143" s="3">
        <v>73</v>
      </c>
      <c r="S143" s="3">
        <v>58</v>
      </c>
      <c r="T143" s="3">
        <v>17</v>
      </c>
      <c r="U143" s="3">
        <v>115</v>
      </c>
      <c r="V143" s="3">
        <v>44</v>
      </c>
      <c r="W143" s="3">
        <v>0.29199999999999998</v>
      </c>
      <c r="X143" s="3">
        <f t="shared" si="35"/>
        <v>710</v>
      </c>
      <c r="Y143" s="3">
        <v>0.41699999999999998</v>
      </c>
      <c r="Z143" s="3">
        <f t="shared" si="36"/>
        <v>222</v>
      </c>
      <c r="AA143" s="3">
        <v>0.435</v>
      </c>
      <c r="AB143" s="3">
        <f t="shared" si="37"/>
        <v>926</v>
      </c>
      <c r="AC143" s="3">
        <v>0.85099999999999998</v>
      </c>
      <c r="AD143" s="3">
        <f t="shared" si="38"/>
        <v>786</v>
      </c>
      <c r="AE143" s="3">
        <v>149</v>
      </c>
      <c r="AF143" s="3">
        <f t="shared" si="39"/>
        <v>461</v>
      </c>
      <c r="AG143" s="3">
        <v>240</v>
      </c>
      <c r="AH143" s="3">
        <v>5</v>
      </c>
      <c r="AI143" s="3">
        <v>6</v>
      </c>
      <c r="AJ143" s="3">
        <v>3</v>
      </c>
      <c r="AK143" s="3">
        <v>4</v>
      </c>
      <c r="AL143" s="3">
        <v>1</v>
      </c>
      <c r="AM143" s="3">
        <v>9.3000000000000007</v>
      </c>
      <c r="AN143" s="3">
        <f t="shared" si="40"/>
        <v>61</v>
      </c>
      <c r="AO143" s="12">
        <f t="shared" si="41"/>
        <v>10.111409395973155</v>
      </c>
      <c r="AP143" s="3">
        <f t="shared" si="42"/>
        <v>57</v>
      </c>
      <c r="AQ143" s="3">
        <f>_xlfn.IFNA(VLOOKUP(C143, 'FanGraphs Plus Stats 1-2000'!$D$2:$L$1048576, MATCH("wRC+", FanGraphs_Plus_Stats_1_1500[[#Headers],[ID]:[BABIP+]], 0), FALSE), 0)</f>
        <v>150</v>
      </c>
      <c r="AR143" s="3">
        <f t="shared" si="43"/>
        <v>417</v>
      </c>
      <c r="AS143" s="3">
        <v>7.3</v>
      </c>
      <c r="AT143" s="3">
        <f t="shared" si="44"/>
        <v>52</v>
      </c>
      <c r="AU143" s="3">
        <v>8.4</v>
      </c>
      <c r="AV143" s="3">
        <f t="shared" si="45"/>
        <v>77</v>
      </c>
      <c r="AW143" s="14">
        <v>1.4</v>
      </c>
      <c r="AX143" s="3">
        <f t="shared" si="46"/>
        <v>359</v>
      </c>
      <c r="AY143" s="3">
        <v>42</v>
      </c>
      <c r="AZ143" s="3">
        <v>3</v>
      </c>
      <c r="BA143" s="3">
        <v>8</v>
      </c>
      <c r="BB143" s="3">
        <v>11</v>
      </c>
      <c r="BC143" s="3">
        <v>7</v>
      </c>
      <c r="BD143" s="3" t="s">
        <v>79</v>
      </c>
      <c r="BE143" s="13">
        <f t="shared" si="47"/>
        <v>160.79051186685714</v>
      </c>
    </row>
    <row r="144" spans="1:57" x14ac:dyDescent="0.45">
      <c r="A144" s="1">
        <f t="shared" si="32"/>
        <v>463</v>
      </c>
      <c r="B144" s="3" t="s">
        <v>614</v>
      </c>
      <c r="C144" s="3" t="str">
        <f t="shared" si="33"/>
        <v>Corey Seager - 2023</v>
      </c>
      <c r="D144" s="3">
        <v>2023</v>
      </c>
      <c r="E144" s="3">
        <v>29</v>
      </c>
      <c r="F144" s="3" t="s">
        <v>230</v>
      </c>
      <c r="G144" s="3" t="s">
        <v>43</v>
      </c>
      <c r="H144" s="3">
        <v>119</v>
      </c>
      <c r="I144" s="3">
        <v>536</v>
      </c>
      <c r="J144" s="3">
        <v>477</v>
      </c>
      <c r="K144" s="3">
        <v>88</v>
      </c>
      <c r="L144" s="3">
        <v>156</v>
      </c>
      <c r="M144" s="3">
        <v>81</v>
      </c>
      <c r="N144" s="3">
        <v>42</v>
      </c>
      <c r="O144" s="3">
        <v>0</v>
      </c>
      <c r="P144" s="3">
        <v>33</v>
      </c>
      <c r="Q144" s="3">
        <f t="shared" si="34"/>
        <v>341</v>
      </c>
      <c r="R144" s="3">
        <v>96</v>
      </c>
      <c r="S144" s="3">
        <v>2</v>
      </c>
      <c r="T144" s="3">
        <v>1</v>
      </c>
      <c r="U144" s="3">
        <v>49</v>
      </c>
      <c r="V144" s="3">
        <v>88</v>
      </c>
      <c r="W144" s="3">
        <v>0.32700000000000001</v>
      </c>
      <c r="X144" s="3">
        <f t="shared" si="35"/>
        <v>205</v>
      </c>
      <c r="Y144" s="3">
        <v>0.39</v>
      </c>
      <c r="Z144" s="3">
        <f t="shared" si="36"/>
        <v>492</v>
      </c>
      <c r="AA144" s="3">
        <v>0.623</v>
      </c>
      <c r="AB144" s="3">
        <f t="shared" si="37"/>
        <v>111</v>
      </c>
      <c r="AC144" s="3">
        <v>1.0129999999999999</v>
      </c>
      <c r="AD144" s="3">
        <f t="shared" si="38"/>
        <v>182</v>
      </c>
      <c r="AE144" s="3">
        <v>175</v>
      </c>
      <c r="AF144" s="3">
        <f t="shared" si="39"/>
        <v>109</v>
      </c>
      <c r="AG144" s="3">
        <v>297</v>
      </c>
      <c r="AH144" s="3">
        <v>9</v>
      </c>
      <c r="AI144" s="3">
        <v>4</v>
      </c>
      <c r="AJ144" s="3">
        <v>0</v>
      </c>
      <c r="AK144" s="3">
        <v>6</v>
      </c>
      <c r="AL144" s="3">
        <v>9</v>
      </c>
      <c r="AM144" s="3">
        <v>6.9</v>
      </c>
      <c r="AN144" s="3">
        <f t="shared" si="40"/>
        <v>463</v>
      </c>
      <c r="AO144" s="12">
        <f t="shared" si="41"/>
        <v>9.3932773109243701</v>
      </c>
      <c r="AP144" s="3">
        <f t="shared" si="42"/>
        <v>110</v>
      </c>
      <c r="AQ144" s="3">
        <f>_xlfn.IFNA(VLOOKUP(C144, 'FanGraphs Plus Stats 1-2000'!$D$2:$L$1048576, MATCH("wRC+", FanGraphs_Plus_Stats_1_1500[[#Headers],[ID]:[BABIP+]], 0), FALSE), 0)</f>
        <v>171</v>
      </c>
      <c r="AR144" s="3">
        <f t="shared" si="43"/>
        <v>121</v>
      </c>
      <c r="AS144" s="3">
        <v>5.3</v>
      </c>
      <c r="AT144" s="3">
        <f t="shared" si="44"/>
        <v>295</v>
      </c>
      <c r="AU144" s="3">
        <v>6.4</v>
      </c>
      <c r="AV144" s="3">
        <f t="shared" si="45"/>
        <v>405</v>
      </c>
      <c r="AW144" s="14">
        <v>1.2</v>
      </c>
      <c r="AX144" s="3">
        <f t="shared" si="46"/>
        <v>406</v>
      </c>
      <c r="AY144" s="3">
        <v>42</v>
      </c>
      <c r="AZ144" s="3">
        <v>1</v>
      </c>
      <c r="BA144" s="3">
        <v>-2</v>
      </c>
      <c r="BB144" s="3">
        <v>-1</v>
      </c>
      <c r="BC144" s="3">
        <v>5</v>
      </c>
      <c r="BD144" s="3" t="s">
        <v>271</v>
      </c>
      <c r="BE144" s="13">
        <f t="shared" si="47"/>
        <v>160.98906797877203</v>
      </c>
    </row>
    <row r="145" spans="1:57" x14ac:dyDescent="0.45">
      <c r="A145" s="1">
        <f t="shared" si="32"/>
        <v>112</v>
      </c>
      <c r="B145" s="3" t="s">
        <v>261</v>
      </c>
      <c r="C145" s="3" t="str">
        <f t="shared" si="33"/>
        <v>Johnny Bench - 1972</v>
      </c>
      <c r="D145" s="3">
        <v>1972</v>
      </c>
      <c r="E145" s="3">
        <v>24</v>
      </c>
      <c r="F145" s="3" t="s">
        <v>78</v>
      </c>
      <c r="G145" s="3" t="s">
        <v>52</v>
      </c>
      <c r="H145" s="3">
        <v>147</v>
      </c>
      <c r="I145" s="3">
        <v>653</v>
      </c>
      <c r="J145" s="3">
        <v>538</v>
      </c>
      <c r="K145" s="3">
        <v>87</v>
      </c>
      <c r="L145" s="3">
        <v>145</v>
      </c>
      <c r="M145" s="3">
        <v>81</v>
      </c>
      <c r="N145" s="3">
        <v>22</v>
      </c>
      <c r="O145" s="3">
        <v>2</v>
      </c>
      <c r="P145" s="3">
        <v>40</v>
      </c>
      <c r="Q145" s="3">
        <f t="shared" si="34"/>
        <v>165</v>
      </c>
      <c r="R145" s="3">
        <v>125</v>
      </c>
      <c r="S145" s="3">
        <v>6</v>
      </c>
      <c r="T145" s="3">
        <v>6</v>
      </c>
      <c r="U145" s="3">
        <v>100</v>
      </c>
      <c r="V145" s="3">
        <v>84</v>
      </c>
      <c r="W145" s="3">
        <v>0.27</v>
      </c>
      <c r="X145" s="3">
        <f t="shared" si="35"/>
        <v>942</v>
      </c>
      <c r="Y145" s="3">
        <v>0.379</v>
      </c>
      <c r="Z145" s="3">
        <f t="shared" si="36"/>
        <v>612</v>
      </c>
      <c r="AA145" s="3">
        <v>0.54100000000000004</v>
      </c>
      <c r="AB145" s="3">
        <f t="shared" si="37"/>
        <v>441</v>
      </c>
      <c r="AC145" s="3">
        <v>0.92</v>
      </c>
      <c r="AD145" s="3">
        <f t="shared" si="38"/>
        <v>497</v>
      </c>
      <c r="AE145" s="3">
        <v>166</v>
      </c>
      <c r="AF145" s="3">
        <f t="shared" si="39"/>
        <v>203</v>
      </c>
      <c r="AG145" s="3">
        <v>291</v>
      </c>
      <c r="AH145" s="3">
        <v>18</v>
      </c>
      <c r="AI145" s="3">
        <v>2</v>
      </c>
      <c r="AJ145" s="3">
        <v>0</v>
      </c>
      <c r="AK145" s="3">
        <v>12</v>
      </c>
      <c r="AL145" s="3">
        <v>23</v>
      </c>
      <c r="AM145" s="3">
        <v>8.6</v>
      </c>
      <c r="AN145" s="3">
        <f t="shared" si="40"/>
        <v>112</v>
      </c>
      <c r="AO145" s="12">
        <f t="shared" si="41"/>
        <v>9.4775510204081623</v>
      </c>
      <c r="AP145" s="3">
        <f t="shared" si="42"/>
        <v>100</v>
      </c>
      <c r="AQ145" s="3">
        <f>_xlfn.IFNA(VLOOKUP(C145, 'FanGraphs Plus Stats 1-2000'!$D$2:$L$1048576, MATCH("wRC+", FanGraphs_Plus_Stats_1_1500[[#Headers],[ID]:[BABIP+]], 0), FALSE), 0)</f>
        <v>156</v>
      </c>
      <c r="AR145" s="3">
        <f t="shared" si="43"/>
        <v>300</v>
      </c>
      <c r="AS145" s="3">
        <v>6.6</v>
      </c>
      <c r="AT145" s="3">
        <f t="shared" si="44"/>
        <v>96</v>
      </c>
      <c r="AU145" s="3">
        <v>6.9</v>
      </c>
      <c r="AV145" s="3">
        <f t="shared" si="45"/>
        <v>286</v>
      </c>
      <c r="AW145" s="14">
        <v>2.5</v>
      </c>
      <c r="AX145" s="3">
        <f t="shared" si="46"/>
        <v>88</v>
      </c>
      <c r="AY145" s="3">
        <v>41</v>
      </c>
      <c r="AZ145" s="3">
        <v>-2</v>
      </c>
      <c r="BA145" s="3">
        <v>-2</v>
      </c>
      <c r="BB145" s="3">
        <v>-4</v>
      </c>
      <c r="BC145" s="3">
        <v>13</v>
      </c>
      <c r="BD145" s="3" t="s">
        <v>262</v>
      </c>
      <c r="BE145" s="13">
        <f t="shared" si="47"/>
        <v>161.60650156676459</v>
      </c>
    </row>
    <row r="146" spans="1:57" x14ac:dyDescent="0.45">
      <c r="A146" s="1">
        <f t="shared" si="32"/>
        <v>267</v>
      </c>
      <c r="B146" s="3" t="s">
        <v>422</v>
      </c>
      <c r="C146" s="3" t="str">
        <f t="shared" si="33"/>
        <v>Miguel Cabrera - 2011</v>
      </c>
      <c r="D146" s="3">
        <v>2011</v>
      </c>
      <c r="E146" s="3">
        <v>28</v>
      </c>
      <c r="F146" s="3" t="s">
        <v>70</v>
      </c>
      <c r="G146" s="3" t="s">
        <v>43</v>
      </c>
      <c r="H146" s="3">
        <v>161</v>
      </c>
      <c r="I146" s="3">
        <v>688</v>
      </c>
      <c r="J146" s="3">
        <v>572</v>
      </c>
      <c r="K146" s="3">
        <v>111</v>
      </c>
      <c r="L146" s="3">
        <v>197</v>
      </c>
      <c r="M146" s="3">
        <v>119</v>
      </c>
      <c r="N146" s="3">
        <v>48</v>
      </c>
      <c r="O146" s="3">
        <v>0</v>
      </c>
      <c r="P146" s="3">
        <v>30</v>
      </c>
      <c r="Q146" s="3">
        <f t="shared" si="34"/>
        <v>446</v>
      </c>
      <c r="R146" s="3">
        <v>105</v>
      </c>
      <c r="S146" s="3">
        <v>2</v>
      </c>
      <c r="T146" s="3">
        <v>1</v>
      </c>
      <c r="U146" s="3">
        <v>108</v>
      </c>
      <c r="V146" s="3">
        <v>89</v>
      </c>
      <c r="W146" s="3">
        <v>0.34399999999999997</v>
      </c>
      <c r="X146" s="3">
        <f t="shared" si="35"/>
        <v>80</v>
      </c>
      <c r="Y146" s="3">
        <v>0.44800000000000001</v>
      </c>
      <c r="Z146" s="3">
        <f t="shared" si="36"/>
        <v>69</v>
      </c>
      <c r="AA146" s="3">
        <v>0.58599999999999997</v>
      </c>
      <c r="AB146" s="3">
        <f t="shared" si="37"/>
        <v>235</v>
      </c>
      <c r="AC146" s="3">
        <v>1.0329999999999999</v>
      </c>
      <c r="AD146" s="3">
        <f t="shared" si="38"/>
        <v>129</v>
      </c>
      <c r="AE146" s="3">
        <v>179</v>
      </c>
      <c r="AF146" s="3">
        <f t="shared" si="39"/>
        <v>81</v>
      </c>
      <c r="AG146" s="3">
        <v>335</v>
      </c>
      <c r="AH146" s="3">
        <v>24</v>
      </c>
      <c r="AI146" s="3">
        <v>3</v>
      </c>
      <c r="AJ146" s="3">
        <v>0</v>
      </c>
      <c r="AK146" s="3">
        <v>5</v>
      </c>
      <c r="AL146" s="3">
        <v>22</v>
      </c>
      <c r="AM146" s="3">
        <v>7.6</v>
      </c>
      <c r="AN146" s="3">
        <f t="shared" si="40"/>
        <v>267</v>
      </c>
      <c r="AO146" s="12">
        <f t="shared" si="41"/>
        <v>7.6472049689440986</v>
      </c>
      <c r="AP146" s="3">
        <f t="shared" si="42"/>
        <v>423</v>
      </c>
      <c r="AQ146" s="3">
        <f>_xlfn.IFNA(VLOOKUP(C146, 'FanGraphs Plus Stats 1-2000'!$D$2:$L$1048576, MATCH("wRC+", FanGraphs_Plus_Stats_1_1500[[#Headers],[ID]:[BABIP+]], 0), FALSE), 0)</f>
        <v>177</v>
      </c>
      <c r="AR146" s="3">
        <f t="shared" si="43"/>
        <v>75</v>
      </c>
      <c r="AS146" s="3">
        <v>5.2</v>
      </c>
      <c r="AT146" s="3">
        <f t="shared" si="44"/>
        <v>323</v>
      </c>
      <c r="AU146" s="3">
        <v>7.9</v>
      </c>
      <c r="AV146" s="3">
        <f t="shared" si="45"/>
        <v>119</v>
      </c>
      <c r="AW146" s="14">
        <v>-1.2</v>
      </c>
      <c r="AX146" s="3">
        <f t="shared" si="46"/>
        <v>986</v>
      </c>
      <c r="AY146" s="3">
        <v>64</v>
      </c>
      <c r="AZ146" s="3">
        <v>-3</v>
      </c>
      <c r="BA146" s="3">
        <v>0</v>
      </c>
      <c r="BB146" s="3">
        <v>-3</v>
      </c>
      <c r="BC146" s="3">
        <v>-2</v>
      </c>
      <c r="BD146" s="3" t="s">
        <v>274</v>
      </c>
      <c r="BE146" s="13">
        <f t="shared" si="47"/>
        <v>161.84507110188002</v>
      </c>
    </row>
    <row r="147" spans="1:57" x14ac:dyDescent="0.45">
      <c r="A147" s="1">
        <f t="shared" si="32"/>
        <v>244</v>
      </c>
      <c r="B147" s="3" t="s">
        <v>327</v>
      </c>
      <c r="C147" s="3" t="str">
        <f t="shared" si="33"/>
        <v>Eddie Mathews - 1954</v>
      </c>
      <c r="D147" s="3">
        <v>1954</v>
      </c>
      <c r="E147" s="3">
        <v>22</v>
      </c>
      <c r="F147" s="3" t="s">
        <v>171</v>
      </c>
      <c r="G147" s="3" t="s">
        <v>52</v>
      </c>
      <c r="H147" s="3">
        <v>138</v>
      </c>
      <c r="I147" s="3">
        <v>601</v>
      </c>
      <c r="J147" s="3">
        <v>476</v>
      </c>
      <c r="K147" s="3">
        <v>96</v>
      </c>
      <c r="L147" s="3">
        <v>138</v>
      </c>
      <c r="M147" s="3">
        <v>73</v>
      </c>
      <c r="N147" s="3">
        <v>21</v>
      </c>
      <c r="O147" s="3">
        <v>4</v>
      </c>
      <c r="P147" s="3">
        <v>40</v>
      </c>
      <c r="Q147" s="3">
        <f t="shared" si="34"/>
        <v>165</v>
      </c>
      <c r="R147" s="3">
        <v>103</v>
      </c>
      <c r="S147" s="3">
        <v>10</v>
      </c>
      <c r="T147" s="3">
        <v>3</v>
      </c>
      <c r="U147" s="3">
        <v>113</v>
      </c>
      <c r="V147" s="3">
        <v>61</v>
      </c>
      <c r="W147" s="3">
        <v>0.28999999999999998</v>
      </c>
      <c r="X147" s="3">
        <f t="shared" si="35"/>
        <v>739</v>
      </c>
      <c r="Y147" s="3">
        <v>0.42299999999999999</v>
      </c>
      <c r="Z147" s="3">
        <f t="shared" si="36"/>
        <v>175</v>
      </c>
      <c r="AA147" s="3">
        <v>0.60299999999999998</v>
      </c>
      <c r="AB147" s="3">
        <f t="shared" si="37"/>
        <v>172</v>
      </c>
      <c r="AC147" s="3">
        <v>1.026</v>
      </c>
      <c r="AD147" s="3">
        <f t="shared" si="38"/>
        <v>148</v>
      </c>
      <c r="AE147" s="3">
        <v>172</v>
      </c>
      <c r="AF147" s="3">
        <f t="shared" si="39"/>
        <v>134</v>
      </c>
      <c r="AG147" s="3">
        <v>287</v>
      </c>
      <c r="AH147" s="3">
        <v>9</v>
      </c>
      <c r="AI147" s="3">
        <v>2</v>
      </c>
      <c r="AJ147" s="3">
        <v>3</v>
      </c>
      <c r="AK147" s="3">
        <v>7</v>
      </c>
      <c r="AL147" s="3">
        <v>16</v>
      </c>
      <c r="AM147" s="3">
        <v>7.7</v>
      </c>
      <c r="AN147" s="3">
        <f t="shared" si="40"/>
        <v>244</v>
      </c>
      <c r="AO147" s="12">
        <f t="shared" si="41"/>
        <v>9.0391304347826082</v>
      </c>
      <c r="AP147" s="3">
        <f t="shared" si="42"/>
        <v>143</v>
      </c>
      <c r="AQ147" s="3">
        <f>_xlfn.IFNA(VLOOKUP(C147, 'FanGraphs Plus Stats 1-2000'!$D$2:$L$1048576, MATCH("wRC+", FanGraphs_Plus_Stats_1_1500[[#Headers],[ID]:[BABIP+]], 0), FALSE), 0)</f>
        <v>168</v>
      </c>
      <c r="AR147" s="3">
        <f t="shared" si="43"/>
        <v>149</v>
      </c>
      <c r="AS147" s="3">
        <v>5.5</v>
      </c>
      <c r="AT147" s="3">
        <f t="shared" si="44"/>
        <v>247</v>
      </c>
      <c r="AU147" s="3">
        <v>7.6</v>
      </c>
      <c r="AV147" s="3">
        <f t="shared" si="45"/>
        <v>147</v>
      </c>
      <c r="AW147" s="14">
        <v>0.2</v>
      </c>
      <c r="AX147" s="3">
        <f t="shared" si="46"/>
        <v>695</v>
      </c>
      <c r="AY147" s="3">
        <v>51</v>
      </c>
      <c r="AZ147" s="3">
        <v>0</v>
      </c>
      <c r="BA147" s="3">
        <v>2</v>
      </c>
      <c r="BB147" s="3">
        <v>3</v>
      </c>
      <c r="BC147" s="3">
        <v>3</v>
      </c>
      <c r="BD147" s="3" t="s">
        <v>350</v>
      </c>
      <c r="BE147" s="13">
        <f t="shared" si="47"/>
        <v>162.46291175436249</v>
      </c>
    </row>
    <row r="148" spans="1:57" x14ac:dyDescent="0.45">
      <c r="A148" s="1">
        <f t="shared" si="32"/>
        <v>86</v>
      </c>
      <c r="B148" s="3" t="s">
        <v>224</v>
      </c>
      <c r="C148" s="3" t="str">
        <f t="shared" si="33"/>
        <v>Todd Helton - 2000</v>
      </c>
      <c r="D148" s="3">
        <v>2000</v>
      </c>
      <c r="E148" s="3">
        <v>26</v>
      </c>
      <c r="F148" s="3" t="s">
        <v>134</v>
      </c>
      <c r="G148" s="3" t="s">
        <v>52</v>
      </c>
      <c r="H148" s="3">
        <v>160</v>
      </c>
      <c r="I148" s="3">
        <v>697</v>
      </c>
      <c r="J148" s="3">
        <v>580</v>
      </c>
      <c r="K148" s="3">
        <v>138</v>
      </c>
      <c r="L148" s="3">
        <v>216</v>
      </c>
      <c r="M148" s="3">
        <v>113</v>
      </c>
      <c r="N148" s="3">
        <v>59</v>
      </c>
      <c r="O148" s="3">
        <v>2</v>
      </c>
      <c r="P148" s="3">
        <v>42</v>
      </c>
      <c r="Q148" s="3">
        <f t="shared" si="34"/>
        <v>117</v>
      </c>
      <c r="R148" s="3">
        <v>147</v>
      </c>
      <c r="S148" s="3">
        <v>5</v>
      </c>
      <c r="T148" s="3">
        <v>3</v>
      </c>
      <c r="U148" s="3">
        <v>103</v>
      </c>
      <c r="V148" s="3">
        <v>61</v>
      </c>
      <c r="W148" s="3">
        <v>0.372</v>
      </c>
      <c r="X148" s="3">
        <f t="shared" si="35"/>
        <v>5</v>
      </c>
      <c r="Y148" s="3">
        <v>0.46300000000000002</v>
      </c>
      <c r="Z148" s="3">
        <f t="shared" si="36"/>
        <v>34</v>
      </c>
      <c r="AA148" s="3">
        <v>0.69799999999999995</v>
      </c>
      <c r="AB148" s="3">
        <f t="shared" si="37"/>
        <v>16</v>
      </c>
      <c r="AC148" s="3">
        <v>1.1619999999999999</v>
      </c>
      <c r="AD148" s="3">
        <f t="shared" si="38"/>
        <v>16</v>
      </c>
      <c r="AE148" s="3">
        <v>163</v>
      </c>
      <c r="AF148" s="3">
        <f t="shared" si="39"/>
        <v>244</v>
      </c>
      <c r="AG148" s="3">
        <v>405</v>
      </c>
      <c r="AH148" s="3">
        <v>12</v>
      </c>
      <c r="AI148" s="3">
        <v>4</v>
      </c>
      <c r="AJ148" s="3">
        <v>0</v>
      </c>
      <c r="AK148" s="3">
        <v>10</v>
      </c>
      <c r="AL148" s="3">
        <v>22</v>
      </c>
      <c r="AM148" s="3">
        <v>8.9</v>
      </c>
      <c r="AN148" s="3">
        <f t="shared" si="40"/>
        <v>86</v>
      </c>
      <c r="AO148" s="12">
        <f t="shared" si="41"/>
        <v>9.0112500000000004</v>
      </c>
      <c r="AP148" s="3">
        <f t="shared" si="42"/>
        <v>148</v>
      </c>
      <c r="AQ148" s="3">
        <f>_xlfn.IFNA(VLOOKUP(C148, 'FanGraphs Plus Stats 1-2000'!$D$2:$L$1048576, MATCH("wRC+", FanGraphs_Plus_Stats_1_1500[[#Headers],[ID]:[BABIP+]], 0), FALSE), 0)</f>
        <v>162</v>
      </c>
      <c r="AR148" s="3">
        <f t="shared" si="43"/>
        <v>226</v>
      </c>
      <c r="AS148" s="3">
        <v>6.8</v>
      </c>
      <c r="AT148" s="3">
        <f t="shared" si="44"/>
        <v>78</v>
      </c>
      <c r="AU148" s="3">
        <v>7.2</v>
      </c>
      <c r="AV148" s="3">
        <f t="shared" si="45"/>
        <v>215</v>
      </c>
      <c r="AW148" s="14">
        <v>0.9</v>
      </c>
      <c r="AX148" s="3">
        <f t="shared" si="46"/>
        <v>496</v>
      </c>
      <c r="AY148" s="3">
        <v>63</v>
      </c>
      <c r="AZ148" s="3">
        <v>0</v>
      </c>
      <c r="BA148" s="3">
        <v>1</v>
      </c>
      <c r="BB148" s="3">
        <v>1</v>
      </c>
      <c r="BC148" s="3">
        <v>18</v>
      </c>
      <c r="BD148" s="3" t="s">
        <v>193</v>
      </c>
      <c r="BE148" s="13">
        <f t="shared" si="47"/>
        <v>162.76634377800525</v>
      </c>
    </row>
    <row r="149" spans="1:57" x14ac:dyDescent="0.45">
      <c r="A149" s="1">
        <f t="shared" si="32"/>
        <v>61</v>
      </c>
      <c r="B149" s="3" t="s">
        <v>115</v>
      </c>
      <c r="C149" s="3" t="str">
        <f t="shared" si="33"/>
        <v>Ernie Banks - 1958</v>
      </c>
      <c r="D149" s="3">
        <v>1958</v>
      </c>
      <c r="E149" s="3">
        <v>27</v>
      </c>
      <c r="F149" s="3" t="s">
        <v>88</v>
      </c>
      <c r="G149" s="3" t="s">
        <v>52</v>
      </c>
      <c r="H149" s="3">
        <v>154</v>
      </c>
      <c r="I149" s="3">
        <v>682</v>
      </c>
      <c r="J149" s="3">
        <v>617</v>
      </c>
      <c r="K149" s="3">
        <v>119</v>
      </c>
      <c r="L149" s="3">
        <v>193</v>
      </c>
      <c r="M149" s="3">
        <v>112</v>
      </c>
      <c r="N149" s="3">
        <v>23</v>
      </c>
      <c r="O149" s="3">
        <v>11</v>
      </c>
      <c r="P149" s="3">
        <v>47</v>
      </c>
      <c r="Q149" s="3">
        <f t="shared" si="34"/>
        <v>51</v>
      </c>
      <c r="R149" s="3">
        <v>129</v>
      </c>
      <c r="S149" s="3">
        <v>4</v>
      </c>
      <c r="T149" s="3">
        <v>4</v>
      </c>
      <c r="U149" s="3">
        <v>52</v>
      </c>
      <c r="V149" s="3">
        <v>87</v>
      </c>
      <c r="W149" s="3">
        <v>0.313</v>
      </c>
      <c r="X149" s="3">
        <f t="shared" si="35"/>
        <v>394</v>
      </c>
      <c r="Y149" s="3">
        <v>0.36599999999999999</v>
      </c>
      <c r="Z149" s="3">
        <f t="shared" si="36"/>
        <v>764</v>
      </c>
      <c r="AA149" s="3">
        <v>0.61399999999999999</v>
      </c>
      <c r="AB149" s="3">
        <f t="shared" si="37"/>
        <v>132</v>
      </c>
      <c r="AC149" s="3">
        <v>0.98</v>
      </c>
      <c r="AD149" s="3">
        <f t="shared" si="38"/>
        <v>264</v>
      </c>
      <c r="AE149" s="3">
        <v>155</v>
      </c>
      <c r="AF149" s="3">
        <f t="shared" si="39"/>
        <v>367</v>
      </c>
      <c r="AG149" s="3">
        <v>379</v>
      </c>
      <c r="AH149" s="3">
        <v>14</v>
      </c>
      <c r="AI149" s="3">
        <v>4</v>
      </c>
      <c r="AJ149" s="3">
        <v>1</v>
      </c>
      <c r="AK149" s="3">
        <v>8</v>
      </c>
      <c r="AL149" s="3">
        <v>12</v>
      </c>
      <c r="AM149" s="3">
        <v>9.3000000000000007</v>
      </c>
      <c r="AN149" s="3">
        <f t="shared" si="40"/>
        <v>61</v>
      </c>
      <c r="AO149" s="12">
        <f t="shared" si="41"/>
        <v>9.7831168831168842</v>
      </c>
      <c r="AP149" s="3">
        <f t="shared" si="42"/>
        <v>82</v>
      </c>
      <c r="AQ149" s="3">
        <f>_xlfn.IFNA(VLOOKUP(C149, 'FanGraphs Plus Stats 1-2000'!$D$2:$L$1048576, MATCH("wRC+", FanGraphs_Plus_Stats_1_1500[[#Headers],[ID]:[BABIP+]], 0), FALSE), 0)</f>
        <v>151</v>
      </c>
      <c r="AR149" s="3">
        <f t="shared" si="43"/>
        <v>393</v>
      </c>
      <c r="AS149" s="3">
        <v>6.8</v>
      </c>
      <c r="AT149" s="3">
        <f t="shared" si="44"/>
        <v>78</v>
      </c>
      <c r="AU149" s="3">
        <v>8.5</v>
      </c>
      <c r="AV149" s="3">
        <f t="shared" si="45"/>
        <v>67</v>
      </c>
      <c r="AW149" s="14">
        <v>1.9</v>
      </c>
      <c r="AX149" s="3">
        <f t="shared" si="46"/>
        <v>230</v>
      </c>
      <c r="AY149" s="3">
        <v>48</v>
      </c>
      <c r="AZ149" s="3">
        <v>0</v>
      </c>
      <c r="BA149" s="3">
        <v>2</v>
      </c>
      <c r="BB149" s="3">
        <v>1</v>
      </c>
      <c r="BC149" s="3">
        <v>10</v>
      </c>
      <c r="BD149" s="3" t="s">
        <v>62</v>
      </c>
      <c r="BE149" s="13">
        <f t="shared" si="47"/>
        <v>163.88929064703754</v>
      </c>
    </row>
    <row r="150" spans="1:57" x14ac:dyDescent="0.45">
      <c r="A150" s="1">
        <f t="shared" si="32"/>
        <v>159</v>
      </c>
      <c r="B150" s="3" t="s">
        <v>327</v>
      </c>
      <c r="C150" s="3" t="str">
        <f t="shared" si="33"/>
        <v>Eddie Mathews - 1959</v>
      </c>
      <c r="D150" s="3">
        <v>1959</v>
      </c>
      <c r="E150" s="3">
        <v>27</v>
      </c>
      <c r="F150" s="3" t="s">
        <v>171</v>
      </c>
      <c r="G150" s="3" t="s">
        <v>52</v>
      </c>
      <c r="H150" s="3">
        <v>148</v>
      </c>
      <c r="I150" s="3">
        <v>682</v>
      </c>
      <c r="J150" s="3">
        <v>594</v>
      </c>
      <c r="K150" s="3">
        <v>118</v>
      </c>
      <c r="L150" s="3">
        <v>182</v>
      </c>
      <c r="M150" s="3">
        <v>112</v>
      </c>
      <c r="N150" s="3">
        <v>16</v>
      </c>
      <c r="O150" s="3">
        <v>8</v>
      </c>
      <c r="P150" s="3">
        <v>46</v>
      </c>
      <c r="Q150" s="3">
        <f t="shared" si="34"/>
        <v>61</v>
      </c>
      <c r="R150" s="3">
        <v>114</v>
      </c>
      <c r="S150" s="3">
        <v>2</v>
      </c>
      <c r="T150" s="3">
        <v>1</v>
      </c>
      <c r="U150" s="3">
        <v>80</v>
      </c>
      <c r="V150" s="3">
        <v>71</v>
      </c>
      <c r="W150" s="3">
        <v>0.30599999999999999</v>
      </c>
      <c r="X150" s="3">
        <f t="shared" si="35"/>
        <v>495</v>
      </c>
      <c r="Y150" s="3">
        <v>0.39</v>
      </c>
      <c r="Z150" s="3">
        <f t="shared" si="36"/>
        <v>492</v>
      </c>
      <c r="AA150" s="3">
        <v>0.59299999999999997</v>
      </c>
      <c r="AB150" s="3">
        <f t="shared" si="37"/>
        <v>211</v>
      </c>
      <c r="AC150" s="3">
        <v>0.98299999999999998</v>
      </c>
      <c r="AD150" s="3">
        <f t="shared" si="38"/>
        <v>254</v>
      </c>
      <c r="AE150" s="3">
        <v>168</v>
      </c>
      <c r="AF150" s="3">
        <f t="shared" si="39"/>
        <v>178</v>
      </c>
      <c r="AG150" s="3">
        <v>352</v>
      </c>
      <c r="AH150" s="3">
        <v>6</v>
      </c>
      <c r="AI150" s="3">
        <v>3</v>
      </c>
      <c r="AJ150" s="3">
        <v>3</v>
      </c>
      <c r="AK150" s="3">
        <v>2</v>
      </c>
      <c r="AL150" s="3">
        <v>2</v>
      </c>
      <c r="AM150" s="3">
        <v>8.1999999999999993</v>
      </c>
      <c r="AN150" s="3">
        <f t="shared" si="40"/>
        <v>159</v>
      </c>
      <c r="AO150" s="12">
        <f t="shared" si="41"/>
        <v>8.9756756756756744</v>
      </c>
      <c r="AP150" s="3">
        <f t="shared" si="42"/>
        <v>150</v>
      </c>
      <c r="AQ150" s="3">
        <f>_xlfn.IFNA(VLOOKUP(C150, 'FanGraphs Plus Stats 1-2000'!$D$2:$L$1048576, MATCH("wRC+", FanGraphs_Plus_Stats_1_1500[[#Headers],[ID]:[BABIP+]], 0), FALSE), 0)</f>
        <v>166</v>
      </c>
      <c r="AR150" s="3">
        <f t="shared" si="43"/>
        <v>171</v>
      </c>
      <c r="AS150" s="3">
        <v>5.7</v>
      </c>
      <c r="AT150" s="3">
        <f t="shared" si="44"/>
        <v>209</v>
      </c>
      <c r="AU150" s="3">
        <v>8.5</v>
      </c>
      <c r="AV150" s="3">
        <f t="shared" si="45"/>
        <v>67</v>
      </c>
      <c r="AW150" s="14">
        <v>0.1</v>
      </c>
      <c r="AX150" s="3">
        <f t="shared" si="46"/>
        <v>717</v>
      </c>
      <c r="AY150" s="3">
        <v>57</v>
      </c>
      <c r="AZ150" s="3">
        <v>1</v>
      </c>
      <c r="BA150" s="3">
        <v>-3</v>
      </c>
      <c r="BB150" s="3">
        <v>-1</v>
      </c>
      <c r="BC150" s="3">
        <v>-2</v>
      </c>
      <c r="BD150" s="3" t="s">
        <v>140</v>
      </c>
      <c r="BE150" s="13">
        <f t="shared" si="47"/>
        <v>164.1444201160179</v>
      </c>
    </row>
    <row r="151" spans="1:57" x14ac:dyDescent="0.45">
      <c r="A151" s="1">
        <f t="shared" si="32"/>
        <v>159</v>
      </c>
      <c r="B151" s="3" t="s">
        <v>312</v>
      </c>
      <c r="C151" s="3" t="str">
        <f t="shared" si="33"/>
        <v>Ronald Acuña Jr. - 2023</v>
      </c>
      <c r="D151" s="3">
        <v>2023</v>
      </c>
      <c r="E151" s="3">
        <v>25</v>
      </c>
      <c r="F151" s="3" t="s">
        <v>210</v>
      </c>
      <c r="G151" s="3" t="s">
        <v>52</v>
      </c>
      <c r="H151" s="3">
        <v>159</v>
      </c>
      <c r="I151" s="3">
        <v>735</v>
      </c>
      <c r="J151" s="3">
        <v>643</v>
      </c>
      <c r="K151" s="3">
        <v>149</v>
      </c>
      <c r="L151" s="3">
        <v>217</v>
      </c>
      <c r="M151" s="3">
        <v>137</v>
      </c>
      <c r="N151" s="3">
        <v>35</v>
      </c>
      <c r="O151" s="3">
        <v>4</v>
      </c>
      <c r="P151" s="3">
        <v>41</v>
      </c>
      <c r="Q151" s="3">
        <f t="shared" si="34"/>
        <v>141</v>
      </c>
      <c r="R151" s="3">
        <v>106</v>
      </c>
      <c r="S151" s="3">
        <v>73</v>
      </c>
      <c r="T151" s="3">
        <v>14</v>
      </c>
      <c r="U151" s="3">
        <v>80</v>
      </c>
      <c r="V151" s="3">
        <v>84</v>
      </c>
      <c r="W151" s="3">
        <v>0.33700000000000002</v>
      </c>
      <c r="X151" s="3">
        <f t="shared" si="35"/>
        <v>116</v>
      </c>
      <c r="Y151" s="3">
        <v>0.41599999999999998</v>
      </c>
      <c r="Z151" s="3">
        <f t="shared" si="36"/>
        <v>228</v>
      </c>
      <c r="AA151" s="3">
        <v>0.59599999999999997</v>
      </c>
      <c r="AB151" s="3">
        <f t="shared" si="37"/>
        <v>196</v>
      </c>
      <c r="AC151" s="3">
        <v>1.012</v>
      </c>
      <c r="AD151" s="3">
        <f t="shared" si="38"/>
        <v>185</v>
      </c>
      <c r="AE151" s="3">
        <v>171</v>
      </c>
      <c r="AF151" s="3">
        <f t="shared" si="39"/>
        <v>144</v>
      </c>
      <c r="AG151" s="3">
        <v>383</v>
      </c>
      <c r="AH151" s="3">
        <v>15</v>
      </c>
      <c r="AI151" s="3">
        <v>9</v>
      </c>
      <c r="AJ151" s="3">
        <v>0</v>
      </c>
      <c r="AK151" s="3">
        <v>3</v>
      </c>
      <c r="AL151" s="3">
        <v>3</v>
      </c>
      <c r="AM151" s="3">
        <v>8.1999999999999993</v>
      </c>
      <c r="AN151" s="3">
        <f t="shared" si="40"/>
        <v>159</v>
      </c>
      <c r="AO151" s="12">
        <f t="shared" si="41"/>
        <v>8.3547169811320749</v>
      </c>
      <c r="AP151" s="3">
        <f t="shared" si="42"/>
        <v>247</v>
      </c>
      <c r="AQ151" s="3">
        <f>_xlfn.IFNA(VLOOKUP(C151, 'FanGraphs Plus Stats 1-2000'!$D$2:$L$1048576, MATCH("wRC+", FanGraphs_Plus_Stats_1_1500[[#Headers],[ID]:[BABIP+]], 0), FALSE), 0)</f>
        <v>170</v>
      </c>
      <c r="AR151" s="3">
        <f t="shared" si="43"/>
        <v>130</v>
      </c>
      <c r="AS151" s="3">
        <v>6.1</v>
      </c>
      <c r="AT151" s="3">
        <f t="shared" si="44"/>
        <v>147</v>
      </c>
      <c r="AU151" s="3">
        <v>8.5</v>
      </c>
      <c r="AV151" s="3">
        <f t="shared" si="45"/>
        <v>67</v>
      </c>
      <c r="AW151" s="14">
        <v>-0.7</v>
      </c>
      <c r="AX151" s="3">
        <f t="shared" si="46"/>
        <v>924</v>
      </c>
      <c r="AY151" s="3">
        <v>63</v>
      </c>
      <c r="AZ151" s="3">
        <v>-1</v>
      </c>
      <c r="BA151" s="3">
        <v>7</v>
      </c>
      <c r="BB151" s="3">
        <v>6</v>
      </c>
      <c r="BC151" s="3">
        <v>-2</v>
      </c>
      <c r="BD151" s="3" t="s">
        <v>313</v>
      </c>
      <c r="BE151" s="13">
        <f t="shared" si="47"/>
        <v>164.66450027687313</v>
      </c>
    </row>
    <row r="152" spans="1:57" x14ac:dyDescent="0.45">
      <c r="A152" s="1">
        <f t="shared" si="32"/>
        <v>176</v>
      </c>
      <c r="B152" s="3" t="s">
        <v>328</v>
      </c>
      <c r="C152" s="3" t="str">
        <f t="shared" si="33"/>
        <v>Ralph Kiner - 1947</v>
      </c>
      <c r="D152" s="3">
        <v>1947</v>
      </c>
      <c r="E152" s="3">
        <v>24</v>
      </c>
      <c r="F152" s="3" t="s">
        <v>64</v>
      </c>
      <c r="G152" s="3" t="s">
        <v>52</v>
      </c>
      <c r="H152" s="3">
        <v>152</v>
      </c>
      <c r="I152" s="3">
        <v>666</v>
      </c>
      <c r="J152" s="3">
        <v>565</v>
      </c>
      <c r="K152" s="3">
        <v>118</v>
      </c>
      <c r="L152" s="3">
        <v>177</v>
      </c>
      <c r="M152" s="3">
        <v>99</v>
      </c>
      <c r="N152" s="3">
        <v>23</v>
      </c>
      <c r="O152" s="3">
        <v>4</v>
      </c>
      <c r="P152" s="3">
        <v>51</v>
      </c>
      <c r="Q152" s="3">
        <f t="shared" si="34"/>
        <v>26</v>
      </c>
      <c r="R152" s="3">
        <v>127</v>
      </c>
      <c r="S152" s="3">
        <v>1</v>
      </c>
      <c r="T152" s="3">
        <v>3</v>
      </c>
      <c r="U152" s="3">
        <v>98</v>
      </c>
      <c r="V152" s="3">
        <v>81</v>
      </c>
      <c r="W152" s="3">
        <v>0.313</v>
      </c>
      <c r="X152" s="3">
        <f t="shared" si="35"/>
        <v>394</v>
      </c>
      <c r="Y152" s="3">
        <v>0.41699999999999998</v>
      </c>
      <c r="Z152" s="3">
        <f t="shared" si="36"/>
        <v>222</v>
      </c>
      <c r="AA152" s="3">
        <v>0.63900000000000001</v>
      </c>
      <c r="AB152" s="3">
        <f t="shared" si="37"/>
        <v>68</v>
      </c>
      <c r="AC152" s="3">
        <v>1.0549999999999999</v>
      </c>
      <c r="AD152" s="3">
        <f t="shared" si="38"/>
        <v>90</v>
      </c>
      <c r="AE152" s="3">
        <v>173</v>
      </c>
      <c r="AF152" s="3">
        <f t="shared" si="39"/>
        <v>125</v>
      </c>
      <c r="AG152" s="3">
        <v>361</v>
      </c>
      <c r="AH152" s="3">
        <v>12</v>
      </c>
      <c r="AI152" s="3">
        <v>2</v>
      </c>
      <c r="AJ152" s="3">
        <v>1</v>
      </c>
      <c r="AK152" s="2"/>
      <c r="AL152" s="3">
        <v>8</v>
      </c>
      <c r="AM152" s="3">
        <v>8.1</v>
      </c>
      <c r="AN152" s="3">
        <f t="shared" si="40"/>
        <v>176</v>
      </c>
      <c r="AO152" s="12">
        <f t="shared" si="41"/>
        <v>8.6328947368421058</v>
      </c>
      <c r="AP152" s="3">
        <f t="shared" si="42"/>
        <v>198</v>
      </c>
      <c r="AQ152" s="3">
        <f>_xlfn.IFNA(VLOOKUP(C152, 'FanGraphs Plus Stats 1-2000'!$D$2:$L$1048576, MATCH("wRC+", FanGraphs_Plus_Stats_1_1500[[#Headers],[ID]:[BABIP+]], 0), FALSE), 0)</f>
        <v>166</v>
      </c>
      <c r="AR152" s="3">
        <f t="shared" si="43"/>
        <v>171</v>
      </c>
      <c r="AS152" s="3">
        <v>5.5</v>
      </c>
      <c r="AT152" s="3">
        <f t="shared" si="44"/>
        <v>247</v>
      </c>
      <c r="AU152" s="3">
        <v>7.5</v>
      </c>
      <c r="AV152" s="3">
        <f t="shared" si="45"/>
        <v>163</v>
      </c>
      <c r="AW152" s="14">
        <v>-0.1</v>
      </c>
      <c r="AX152" s="3">
        <f t="shared" si="46"/>
        <v>771</v>
      </c>
      <c r="AY152" s="3">
        <v>59</v>
      </c>
      <c r="AZ152" s="3">
        <v>0</v>
      </c>
      <c r="BA152" s="3">
        <v>-2</v>
      </c>
      <c r="BB152" s="3">
        <v>-2</v>
      </c>
      <c r="BC152" s="3">
        <v>6</v>
      </c>
      <c r="BD152" s="3" t="s">
        <v>130</v>
      </c>
      <c r="BE152" s="13">
        <f t="shared" si="47"/>
        <v>165.20416619788568</v>
      </c>
    </row>
    <row r="153" spans="1:57" x14ac:dyDescent="0.45">
      <c r="A153" s="1">
        <f t="shared" si="32"/>
        <v>123</v>
      </c>
      <c r="B153" s="3" t="s">
        <v>1127</v>
      </c>
      <c r="C153" s="3" t="str">
        <f t="shared" si="33"/>
        <v>Hank Aaron - 1967</v>
      </c>
      <c r="D153" s="3">
        <v>1967</v>
      </c>
      <c r="E153" s="3">
        <v>33</v>
      </c>
      <c r="F153" s="3" t="s">
        <v>210</v>
      </c>
      <c r="G153" s="3" t="s">
        <v>52</v>
      </c>
      <c r="H153" s="3">
        <v>155</v>
      </c>
      <c r="I153" s="3">
        <v>669</v>
      </c>
      <c r="J153" s="3">
        <v>600</v>
      </c>
      <c r="K153" s="3">
        <v>113</v>
      </c>
      <c r="L153" s="3">
        <v>184</v>
      </c>
      <c r="M153" s="3">
        <v>105</v>
      </c>
      <c r="N153" s="3">
        <v>37</v>
      </c>
      <c r="O153" s="3">
        <v>3</v>
      </c>
      <c r="P153" s="3">
        <v>39</v>
      </c>
      <c r="Q153" s="3">
        <f t="shared" si="34"/>
        <v>187</v>
      </c>
      <c r="R153" s="3">
        <v>109</v>
      </c>
      <c r="S153" s="3">
        <v>17</v>
      </c>
      <c r="T153" s="3">
        <v>6</v>
      </c>
      <c r="U153" s="3">
        <v>63</v>
      </c>
      <c r="V153" s="3">
        <v>97</v>
      </c>
      <c r="W153" s="3">
        <v>0.307</v>
      </c>
      <c r="X153" s="3">
        <f t="shared" si="35"/>
        <v>477</v>
      </c>
      <c r="Y153" s="3">
        <v>0.36899999999999999</v>
      </c>
      <c r="Z153" s="3">
        <f t="shared" si="36"/>
        <v>732</v>
      </c>
      <c r="AA153" s="3">
        <v>0.57299999999999995</v>
      </c>
      <c r="AB153" s="3">
        <f t="shared" si="37"/>
        <v>283</v>
      </c>
      <c r="AC153" s="3">
        <v>0.94299999999999995</v>
      </c>
      <c r="AD153" s="3">
        <f t="shared" si="38"/>
        <v>392</v>
      </c>
      <c r="AE153" s="3">
        <v>168</v>
      </c>
      <c r="AF153" s="3">
        <f t="shared" si="39"/>
        <v>178</v>
      </c>
      <c r="AG153" s="3">
        <v>344</v>
      </c>
      <c r="AH153" s="3">
        <v>11</v>
      </c>
      <c r="AI153" s="3">
        <v>0</v>
      </c>
      <c r="AJ153" s="3">
        <v>0</v>
      </c>
      <c r="AK153" s="3">
        <v>6</v>
      </c>
      <c r="AL153" s="3">
        <v>19</v>
      </c>
      <c r="AM153" s="3">
        <v>8.5</v>
      </c>
      <c r="AN153" s="3">
        <f t="shared" si="40"/>
        <v>123</v>
      </c>
      <c r="AO153" s="12">
        <f t="shared" si="41"/>
        <v>8.8838709677419363</v>
      </c>
      <c r="AP153" s="3">
        <f t="shared" si="42"/>
        <v>161</v>
      </c>
      <c r="AQ153" s="3">
        <f>_xlfn.IFNA(VLOOKUP(C153, 'FanGraphs Plus Stats 1-2000'!$D$2:$L$1048576, MATCH("wRC+", FanGraphs_Plus_Stats_1_1500[[#Headers],[ID]:[BABIP+]], 0), FALSE), 0)</f>
        <v>163</v>
      </c>
      <c r="AR153" s="3">
        <f t="shared" si="43"/>
        <v>212</v>
      </c>
      <c r="AS153" s="3">
        <v>6.1</v>
      </c>
      <c r="AT153" s="3">
        <f t="shared" si="44"/>
        <v>147</v>
      </c>
      <c r="AU153" s="3">
        <v>8.1999999999999993</v>
      </c>
      <c r="AV153" s="3">
        <f t="shared" si="45"/>
        <v>95</v>
      </c>
      <c r="AW153" s="14">
        <v>-0.5</v>
      </c>
      <c r="AX153" s="3">
        <f t="shared" si="46"/>
        <v>885</v>
      </c>
      <c r="AY153" s="3">
        <v>53</v>
      </c>
      <c r="AZ153" s="3">
        <v>1</v>
      </c>
      <c r="BA153" s="3">
        <v>4</v>
      </c>
      <c r="BB153" s="3">
        <v>5</v>
      </c>
      <c r="BC153" s="3">
        <v>1</v>
      </c>
      <c r="BD153" s="3" t="s">
        <v>270</v>
      </c>
      <c r="BE153" s="13">
        <f t="shared" si="47"/>
        <v>165.33763177041561</v>
      </c>
    </row>
    <row r="154" spans="1:57" x14ac:dyDescent="0.45">
      <c r="A154" s="1">
        <f t="shared" si="32"/>
        <v>140</v>
      </c>
      <c r="B154" s="3" t="s">
        <v>205</v>
      </c>
      <c r="C154" s="3" t="str">
        <f t="shared" si="33"/>
        <v>Wade Boggs - 1988</v>
      </c>
      <c r="D154" s="3">
        <v>1988</v>
      </c>
      <c r="E154" s="3">
        <v>30</v>
      </c>
      <c r="F154" s="3" t="s">
        <v>48</v>
      </c>
      <c r="G154" s="3" t="s">
        <v>43</v>
      </c>
      <c r="H154" s="3">
        <v>155</v>
      </c>
      <c r="I154" s="3">
        <v>719</v>
      </c>
      <c r="J154" s="3">
        <v>584</v>
      </c>
      <c r="K154" s="3">
        <v>128</v>
      </c>
      <c r="L154" s="3">
        <v>214</v>
      </c>
      <c r="M154" s="3">
        <v>158</v>
      </c>
      <c r="N154" s="3">
        <v>45</v>
      </c>
      <c r="O154" s="3">
        <v>6</v>
      </c>
      <c r="P154" s="3">
        <v>5</v>
      </c>
      <c r="Q154" s="3">
        <f t="shared" si="34"/>
        <v>998</v>
      </c>
      <c r="R154" s="3">
        <v>58</v>
      </c>
      <c r="S154" s="3">
        <v>2</v>
      </c>
      <c r="T154" s="3">
        <v>3</v>
      </c>
      <c r="U154" s="3">
        <v>125</v>
      </c>
      <c r="V154" s="3">
        <v>34</v>
      </c>
      <c r="W154" s="3">
        <v>0.36599999999999999</v>
      </c>
      <c r="X154" s="3">
        <f t="shared" si="35"/>
        <v>13</v>
      </c>
      <c r="Y154" s="3">
        <v>0.47599999999999998</v>
      </c>
      <c r="Z154" s="3">
        <f t="shared" si="36"/>
        <v>18</v>
      </c>
      <c r="AA154" s="3">
        <v>0.49</v>
      </c>
      <c r="AB154" s="3">
        <f t="shared" si="37"/>
        <v>737</v>
      </c>
      <c r="AC154" s="3">
        <v>0.96499999999999997</v>
      </c>
      <c r="AD154" s="3">
        <f t="shared" si="38"/>
        <v>310</v>
      </c>
      <c r="AE154" s="3">
        <v>168</v>
      </c>
      <c r="AF154" s="3">
        <f t="shared" si="39"/>
        <v>178</v>
      </c>
      <c r="AG154" s="3">
        <v>286</v>
      </c>
      <c r="AH154" s="3">
        <v>23</v>
      </c>
      <c r="AI154" s="3">
        <v>3</v>
      </c>
      <c r="AJ154" s="3">
        <v>0</v>
      </c>
      <c r="AK154" s="3">
        <v>7</v>
      </c>
      <c r="AL154" s="3">
        <v>18</v>
      </c>
      <c r="AM154" s="3">
        <v>8.3000000000000007</v>
      </c>
      <c r="AN154" s="3">
        <f t="shared" si="40"/>
        <v>140</v>
      </c>
      <c r="AO154" s="12">
        <f t="shared" si="41"/>
        <v>8.6748387096774202</v>
      </c>
      <c r="AP154" s="3">
        <f t="shared" si="42"/>
        <v>194</v>
      </c>
      <c r="AQ154" s="3">
        <f>_xlfn.IFNA(VLOOKUP(C154, 'FanGraphs Plus Stats 1-2000'!$D$2:$L$1048576, MATCH("wRC+", FanGraphs_Plus_Stats_1_1500[[#Headers],[ID]:[BABIP+]], 0), FALSE), 0)</f>
        <v>167</v>
      </c>
      <c r="AR154" s="3">
        <f t="shared" si="43"/>
        <v>159</v>
      </c>
      <c r="AS154" s="3">
        <v>6.2</v>
      </c>
      <c r="AT154" s="3">
        <f t="shared" si="44"/>
        <v>134</v>
      </c>
      <c r="AU154" s="3">
        <v>8.1</v>
      </c>
      <c r="AV154" s="3">
        <f t="shared" si="45"/>
        <v>103</v>
      </c>
      <c r="AW154" s="14">
        <v>0.6</v>
      </c>
      <c r="AX154" s="3">
        <f t="shared" si="46"/>
        <v>570</v>
      </c>
      <c r="AY154" s="3">
        <v>59</v>
      </c>
      <c r="AZ154" s="3">
        <v>-2</v>
      </c>
      <c r="BA154" s="3">
        <v>-1</v>
      </c>
      <c r="BB154" s="3">
        <v>-4</v>
      </c>
      <c r="BC154" s="3">
        <v>2</v>
      </c>
      <c r="BD154" s="3" t="s">
        <v>277</v>
      </c>
      <c r="BE154" s="13">
        <f t="shared" si="47"/>
        <v>166.50862061509599</v>
      </c>
    </row>
    <row r="155" spans="1:57" x14ac:dyDescent="0.45">
      <c r="A155" s="1">
        <f t="shared" si="32"/>
        <v>463</v>
      </c>
      <c r="B155" s="3" t="s">
        <v>154</v>
      </c>
      <c r="C155" s="3" t="str">
        <f t="shared" si="33"/>
        <v>Ken Griffey Jr. - 1994</v>
      </c>
      <c r="D155" s="3">
        <v>1994</v>
      </c>
      <c r="E155" s="3">
        <v>24</v>
      </c>
      <c r="F155" s="3" t="s">
        <v>106</v>
      </c>
      <c r="G155" s="3" t="s">
        <v>43</v>
      </c>
      <c r="H155" s="3">
        <v>111</v>
      </c>
      <c r="I155" s="3">
        <v>493</v>
      </c>
      <c r="J155" s="3">
        <v>433</v>
      </c>
      <c r="K155" s="3">
        <v>94</v>
      </c>
      <c r="L155" s="3">
        <v>140</v>
      </c>
      <c r="M155" s="3">
        <v>72</v>
      </c>
      <c r="N155" s="3">
        <v>24</v>
      </c>
      <c r="O155" s="3">
        <v>4</v>
      </c>
      <c r="P155" s="3">
        <v>40</v>
      </c>
      <c r="Q155" s="3">
        <f t="shared" si="34"/>
        <v>165</v>
      </c>
      <c r="R155" s="3">
        <v>90</v>
      </c>
      <c r="S155" s="3">
        <v>11</v>
      </c>
      <c r="T155" s="3">
        <v>3</v>
      </c>
      <c r="U155" s="3">
        <v>56</v>
      </c>
      <c r="V155" s="3">
        <v>73</v>
      </c>
      <c r="W155" s="3">
        <v>0.32300000000000001</v>
      </c>
      <c r="X155" s="3">
        <f t="shared" si="35"/>
        <v>257</v>
      </c>
      <c r="Y155" s="3">
        <v>0.40200000000000002</v>
      </c>
      <c r="Z155" s="3">
        <f t="shared" si="36"/>
        <v>354</v>
      </c>
      <c r="AA155" s="3">
        <v>0.67400000000000004</v>
      </c>
      <c r="AB155" s="3">
        <f t="shared" si="37"/>
        <v>26</v>
      </c>
      <c r="AC155" s="3">
        <v>1.0760000000000001</v>
      </c>
      <c r="AD155" s="3">
        <f t="shared" si="38"/>
        <v>64</v>
      </c>
      <c r="AE155" s="3">
        <v>171</v>
      </c>
      <c r="AF155" s="3">
        <f t="shared" si="39"/>
        <v>144</v>
      </c>
      <c r="AG155" s="3">
        <v>292</v>
      </c>
      <c r="AH155" s="3">
        <v>9</v>
      </c>
      <c r="AI155" s="3">
        <v>2</v>
      </c>
      <c r="AJ155" s="3">
        <v>0</v>
      </c>
      <c r="AK155" s="3">
        <v>2</v>
      </c>
      <c r="AL155" s="3">
        <v>19</v>
      </c>
      <c r="AM155" s="3">
        <v>6.9</v>
      </c>
      <c r="AN155" s="3">
        <f t="shared" si="40"/>
        <v>463</v>
      </c>
      <c r="AO155" s="12">
        <f t="shared" si="41"/>
        <v>10.070270270270271</v>
      </c>
      <c r="AP155" s="3">
        <f t="shared" si="42"/>
        <v>59</v>
      </c>
      <c r="AQ155" s="3">
        <f>_xlfn.IFNA(VLOOKUP(C155, 'FanGraphs Plus Stats 1-2000'!$D$2:$L$1048576, MATCH("wRC+", FanGraphs_Plus_Stats_1_1500[[#Headers],[ID]:[BABIP+]], 0), FALSE), 0)</f>
        <v>164</v>
      </c>
      <c r="AR155" s="3">
        <f t="shared" si="43"/>
        <v>198</v>
      </c>
      <c r="AS155" s="3">
        <v>5.3</v>
      </c>
      <c r="AT155" s="3">
        <f t="shared" si="44"/>
        <v>295</v>
      </c>
      <c r="AU155" s="3">
        <v>5.9</v>
      </c>
      <c r="AV155" s="3">
        <f t="shared" si="45"/>
        <v>577</v>
      </c>
      <c r="AW155" s="14">
        <v>1.2</v>
      </c>
      <c r="AX155" s="3">
        <f t="shared" si="46"/>
        <v>406</v>
      </c>
      <c r="AY155" s="3">
        <v>43</v>
      </c>
      <c r="AZ155" s="3">
        <v>0</v>
      </c>
      <c r="BA155" s="3">
        <v>2</v>
      </c>
      <c r="BB155" s="3">
        <v>2</v>
      </c>
      <c r="BC155" s="3">
        <v>11</v>
      </c>
      <c r="BD155" s="3" t="s">
        <v>625</v>
      </c>
      <c r="BE155" s="13">
        <f t="shared" si="47"/>
        <v>167.05718969652514</v>
      </c>
    </row>
    <row r="156" spans="1:57" x14ac:dyDescent="0.45">
      <c r="A156" s="1">
        <f t="shared" si="32"/>
        <v>341</v>
      </c>
      <c r="B156" s="3" t="s">
        <v>509</v>
      </c>
      <c r="C156" s="3" t="str">
        <f t="shared" si="33"/>
        <v>Carlos Delgado - 2000</v>
      </c>
      <c r="D156" s="3">
        <v>2000</v>
      </c>
      <c r="E156" s="3">
        <v>28</v>
      </c>
      <c r="F156" s="3" t="s">
        <v>308</v>
      </c>
      <c r="G156" s="3" t="s">
        <v>43</v>
      </c>
      <c r="H156" s="3">
        <v>162</v>
      </c>
      <c r="I156" s="3">
        <v>711</v>
      </c>
      <c r="J156" s="3">
        <v>569</v>
      </c>
      <c r="K156" s="3">
        <v>115</v>
      </c>
      <c r="L156" s="3">
        <v>196</v>
      </c>
      <c r="M156" s="3">
        <v>97</v>
      </c>
      <c r="N156" s="3">
        <v>57</v>
      </c>
      <c r="O156" s="3">
        <v>1</v>
      </c>
      <c r="P156" s="3">
        <v>41</v>
      </c>
      <c r="Q156" s="3">
        <f t="shared" si="34"/>
        <v>141</v>
      </c>
      <c r="R156" s="3">
        <v>137</v>
      </c>
      <c r="S156" s="3">
        <v>0</v>
      </c>
      <c r="T156" s="3">
        <v>1</v>
      </c>
      <c r="U156" s="3">
        <v>123</v>
      </c>
      <c r="V156" s="3">
        <v>104</v>
      </c>
      <c r="W156" s="3">
        <v>0.34399999999999997</v>
      </c>
      <c r="X156" s="3">
        <f t="shared" si="35"/>
        <v>80</v>
      </c>
      <c r="Y156" s="3">
        <v>0.47</v>
      </c>
      <c r="Z156" s="3">
        <f t="shared" si="36"/>
        <v>22</v>
      </c>
      <c r="AA156" s="3">
        <v>0.66400000000000003</v>
      </c>
      <c r="AB156" s="3">
        <f t="shared" si="37"/>
        <v>33</v>
      </c>
      <c r="AC156" s="3">
        <v>1.1339999999999999</v>
      </c>
      <c r="AD156" s="3">
        <f t="shared" si="38"/>
        <v>24</v>
      </c>
      <c r="AE156" s="3">
        <v>181</v>
      </c>
      <c r="AF156" s="3">
        <f t="shared" si="39"/>
        <v>72</v>
      </c>
      <c r="AG156" s="3">
        <v>378</v>
      </c>
      <c r="AH156" s="3">
        <v>12</v>
      </c>
      <c r="AI156" s="3">
        <v>15</v>
      </c>
      <c r="AJ156" s="3">
        <v>0</v>
      </c>
      <c r="AK156" s="3">
        <v>4</v>
      </c>
      <c r="AL156" s="3">
        <v>18</v>
      </c>
      <c r="AM156" s="3">
        <v>7.3</v>
      </c>
      <c r="AN156" s="3">
        <f t="shared" si="40"/>
        <v>341</v>
      </c>
      <c r="AO156" s="12">
        <f t="shared" si="41"/>
        <v>7.3</v>
      </c>
      <c r="AP156" s="3">
        <f t="shared" si="42"/>
        <v>530</v>
      </c>
      <c r="AQ156" s="3">
        <f>_xlfn.IFNA(VLOOKUP(C156, 'FanGraphs Plus Stats 1-2000'!$D$2:$L$1048576, MATCH("wRC+", FanGraphs_Plus_Stats_1_1500[[#Headers],[ID]:[BABIP+]], 0), FALSE), 0)</f>
        <v>179</v>
      </c>
      <c r="AR156" s="3">
        <f t="shared" si="43"/>
        <v>60</v>
      </c>
      <c r="AS156" s="3">
        <v>4.8</v>
      </c>
      <c r="AT156" s="3">
        <f t="shared" si="44"/>
        <v>459</v>
      </c>
      <c r="AU156" s="3">
        <v>8.1</v>
      </c>
      <c r="AV156" s="3">
        <f t="shared" si="45"/>
        <v>103</v>
      </c>
      <c r="AW156" s="14">
        <v>-1.6</v>
      </c>
      <c r="AX156" s="3">
        <f t="shared" si="46"/>
        <v>1012</v>
      </c>
      <c r="AY156" s="3">
        <v>74</v>
      </c>
      <c r="AZ156" s="3">
        <v>1</v>
      </c>
      <c r="BA156" s="3">
        <v>-4</v>
      </c>
      <c r="BB156" s="3">
        <v>-3</v>
      </c>
      <c r="BC156" s="3">
        <v>-9</v>
      </c>
      <c r="BD156" s="3" t="s">
        <v>56</v>
      </c>
      <c r="BE156" s="13">
        <f t="shared" si="47"/>
        <v>167.15851289897481</v>
      </c>
    </row>
    <row r="157" spans="1:57" x14ac:dyDescent="0.45">
      <c r="A157" s="1">
        <f t="shared" si="32"/>
        <v>86</v>
      </c>
      <c r="B157" s="3" t="s">
        <v>141</v>
      </c>
      <c r="C157" s="3" t="str">
        <f t="shared" si="33"/>
        <v>Ron Santo - 1966</v>
      </c>
      <c r="D157" s="3">
        <v>1966</v>
      </c>
      <c r="E157" s="3">
        <v>26</v>
      </c>
      <c r="F157" s="3" t="s">
        <v>88</v>
      </c>
      <c r="G157" s="3" t="s">
        <v>52</v>
      </c>
      <c r="H157" s="3">
        <v>155</v>
      </c>
      <c r="I157" s="3">
        <v>672</v>
      </c>
      <c r="J157" s="3">
        <v>561</v>
      </c>
      <c r="K157" s="3">
        <v>93</v>
      </c>
      <c r="L157" s="3">
        <v>175</v>
      </c>
      <c r="M157" s="3">
        <v>116</v>
      </c>
      <c r="N157" s="3">
        <v>21</v>
      </c>
      <c r="O157" s="3">
        <v>8</v>
      </c>
      <c r="P157" s="3">
        <v>30</v>
      </c>
      <c r="Q157" s="3">
        <f t="shared" si="34"/>
        <v>446</v>
      </c>
      <c r="R157" s="3">
        <v>94</v>
      </c>
      <c r="S157" s="3">
        <v>4</v>
      </c>
      <c r="T157" s="3">
        <v>5</v>
      </c>
      <c r="U157" s="3">
        <v>95</v>
      </c>
      <c r="V157" s="3">
        <v>78</v>
      </c>
      <c r="W157" s="3">
        <v>0.312</v>
      </c>
      <c r="X157" s="3">
        <f t="shared" si="35"/>
        <v>406</v>
      </c>
      <c r="Y157" s="3">
        <v>0.41199999999999998</v>
      </c>
      <c r="Z157" s="3">
        <f t="shared" si="36"/>
        <v>251</v>
      </c>
      <c r="AA157" s="3">
        <v>0.53800000000000003</v>
      </c>
      <c r="AB157" s="3">
        <f t="shared" si="37"/>
        <v>463</v>
      </c>
      <c r="AC157" s="3">
        <v>0.95</v>
      </c>
      <c r="AD157" s="3">
        <f t="shared" si="38"/>
        <v>369</v>
      </c>
      <c r="AE157" s="3">
        <v>161</v>
      </c>
      <c r="AF157" s="3">
        <f t="shared" si="39"/>
        <v>272</v>
      </c>
      <c r="AG157" s="3">
        <v>302</v>
      </c>
      <c r="AH157" s="3">
        <v>16</v>
      </c>
      <c r="AI157" s="3">
        <v>6</v>
      </c>
      <c r="AJ157" s="3">
        <v>2</v>
      </c>
      <c r="AK157" s="3">
        <v>8</v>
      </c>
      <c r="AL157" s="3">
        <v>7</v>
      </c>
      <c r="AM157" s="3">
        <v>8.9</v>
      </c>
      <c r="AN157" s="3">
        <f t="shared" si="40"/>
        <v>86</v>
      </c>
      <c r="AO157" s="12">
        <f t="shared" si="41"/>
        <v>9.3019354838709685</v>
      </c>
      <c r="AP157" s="3">
        <f t="shared" si="42"/>
        <v>118</v>
      </c>
      <c r="AQ157" s="3">
        <f>_xlfn.IFNA(VLOOKUP(C157, 'FanGraphs Plus Stats 1-2000'!$D$2:$L$1048576, MATCH("wRC+", FanGraphs_Plus_Stats_1_1500[[#Headers],[ID]:[BABIP+]], 0), FALSE), 0)</f>
        <v>157</v>
      </c>
      <c r="AR157" s="3">
        <f t="shared" si="43"/>
        <v>285</v>
      </c>
      <c r="AS157" s="3">
        <v>6.5</v>
      </c>
      <c r="AT157" s="3">
        <f t="shared" si="44"/>
        <v>105</v>
      </c>
      <c r="AU157" s="3">
        <v>8</v>
      </c>
      <c r="AV157" s="3">
        <f t="shared" si="45"/>
        <v>111</v>
      </c>
      <c r="AW157" s="14">
        <v>1.3</v>
      </c>
      <c r="AX157" s="3">
        <f t="shared" si="46"/>
        <v>381</v>
      </c>
      <c r="AY157" s="3">
        <v>48</v>
      </c>
      <c r="AZ157" s="3">
        <v>-1</v>
      </c>
      <c r="BA157" s="3">
        <v>1</v>
      </c>
      <c r="BB157" s="3">
        <v>-1</v>
      </c>
      <c r="BC157" s="3">
        <v>7</v>
      </c>
      <c r="BD157" s="3" t="s">
        <v>223</v>
      </c>
      <c r="BE157" s="13">
        <f t="shared" si="47"/>
        <v>167.47444824223274</v>
      </c>
    </row>
    <row r="158" spans="1:57" x14ac:dyDescent="0.45">
      <c r="A158" s="1">
        <f t="shared" si="32"/>
        <v>112</v>
      </c>
      <c r="B158" s="3" t="s">
        <v>249</v>
      </c>
      <c r="C158" s="3" t="str">
        <f t="shared" si="33"/>
        <v>Cody Bellinger - 2019</v>
      </c>
      <c r="D158" s="3">
        <v>2019</v>
      </c>
      <c r="E158" s="3">
        <v>23</v>
      </c>
      <c r="F158" s="3" t="s">
        <v>164</v>
      </c>
      <c r="G158" s="3" t="s">
        <v>52</v>
      </c>
      <c r="H158" s="3">
        <v>156</v>
      </c>
      <c r="I158" s="3">
        <v>661</v>
      </c>
      <c r="J158" s="3">
        <v>558</v>
      </c>
      <c r="K158" s="3">
        <v>121</v>
      </c>
      <c r="L158" s="3">
        <v>170</v>
      </c>
      <c r="M158" s="3">
        <v>86</v>
      </c>
      <c r="N158" s="3">
        <v>34</v>
      </c>
      <c r="O158" s="3">
        <v>3</v>
      </c>
      <c r="P158" s="3">
        <v>47</v>
      </c>
      <c r="Q158" s="3">
        <f t="shared" si="34"/>
        <v>51</v>
      </c>
      <c r="R158" s="3">
        <v>115</v>
      </c>
      <c r="S158" s="3">
        <v>15</v>
      </c>
      <c r="T158" s="3">
        <v>5</v>
      </c>
      <c r="U158" s="3">
        <v>95</v>
      </c>
      <c r="V158" s="3">
        <v>108</v>
      </c>
      <c r="W158" s="3">
        <v>0.30499999999999999</v>
      </c>
      <c r="X158" s="3">
        <f t="shared" si="35"/>
        <v>519</v>
      </c>
      <c r="Y158" s="3">
        <v>0.40600000000000003</v>
      </c>
      <c r="Z158" s="3">
        <f t="shared" si="36"/>
        <v>312</v>
      </c>
      <c r="AA158" s="3">
        <v>0.629</v>
      </c>
      <c r="AB158" s="3">
        <f t="shared" si="37"/>
        <v>90</v>
      </c>
      <c r="AC158" s="3">
        <v>1.0349999999999999</v>
      </c>
      <c r="AD158" s="3">
        <f t="shared" si="38"/>
        <v>121</v>
      </c>
      <c r="AE158" s="3">
        <v>167</v>
      </c>
      <c r="AF158" s="3">
        <f t="shared" si="39"/>
        <v>192</v>
      </c>
      <c r="AG158" s="3">
        <v>351</v>
      </c>
      <c r="AH158" s="3">
        <v>10</v>
      </c>
      <c r="AI158" s="3">
        <v>3</v>
      </c>
      <c r="AJ158" s="3">
        <v>0</v>
      </c>
      <c r="AK158" s="3">
        <v>4</v>
      </c>
      <c r="AL158" s="3">
        <v>21</v>
      </c>
      <c r="AM158" s="3">
        <v>8.6</v>
      </c>
      <c r="AN158" s="3">
        <f t="shared" si="40"/>
        <v>112</v>
      </c>
      <c r="AO158" s="12">
        <f t="shared" si="41"/>
        <v>8.930769230769231</v>
      </c>
      <c r="AP158" s="3">
        <f t="shared" si="42"/>
        <v>156</v>
      </c>
      <c r="AQ158" s="3">
        <f>_xlfn.IFNA(VLOOKUP(C158, 'FanGraphs Plus Stats 1-2000'!$D$2:$L$1048576, MATCH("wRC+", FanGraphs_Plus_Stats_1_1500[[#Headers],[ID]:[BABIP+]], 0), FALSE), 0)</f>
        <v>161</v>
      </c>
      <c r="AR158" s="3">
        <f t="shared" si="43"/>
        <v>236</v>
      </c>
      <c r="AS158" s="3">
        <v>6.6</v>
      </c>
      <c r="AT158" s="3">
        <f t="shared" si="44"/>
        <v>96</v>
      </c>
      <c r="AU158" s="3">
        <v>6.5</v>
      </c>
      <c r="AV158" s="3">
        <f t="shared" si="45"/>
        <v>375</v>
      </c>
      <c r="AW158" s="14">
        <v>1.6</v>
      </c>
      <c r="AX158" s="3">
        <f t="shared" si="46"/>
        <v>300</v>
      </c>
      <c r="AY158" s="3">
        <v>51</v>
      </c>
      <c r="AZ158" s="3">
        <v>0</v>
      </c>
      <c r="BA158" s="3">
        <v>1</v>
      </c>
      <c r="BB158" s="3">
        <v>1</v>
      </c>
      <c r="BC158" s="3">
        <v>23</v>
      </c>
      <c r="BD158" s="3" t="s">
        <v>250</v>
      </c>
      <c r="BE158" s="13">
        <f t="shared" si="47"/>
        <v>167.7408978044578</v>
      </c>
    </row>
    <row r="159" spans="1:57" x14ac:dyDescent="0.45">
      <c r="A159" s="1">
        <f t="shared" si="32"/>
        <v>765</v>
      </c>
      <c r="B159" s="3" t="s">
        <v>57</v>
      </c>
      <c r="C159" s="3" t="str">
        <f t="shared" si="33"/>
        <v>Barry Bonds - 1994</v>
      </c>
      <c r="D159" s="3">
        <v>1994</v>
      </c>
      <c r="E159" s="3">
        <v>29</v>
      </c>
      <c r="F159" s="3" t="s">
        <v>58</v>
      </c>
      <c r="G159" s="3" t="s">
        <v>52</v>
      </c>
      <c r="H159" s="3">
        <v>112</v>
      </c>
      <c r="I159" s="3">
        <v>474</v>
      </c>
      <c r="J159" s="3">
        <v>391</v>
      </c>
      <c r="K159" s="3">
        <v>89</v>
      </c>
      <c r="L159" s="3">
        <v>122</v>
      </c>
      <c r="M159" s="3">
        <v>66</v>
      </c>
      <c r="N159" s="3">
        <v>18</v>
      </c>
      <c r="O159" s="3">
        <v>1</v>
      </c>
      <c r="P159" s="3">
        <v>37</v>
      </c>
      <c r="Q159" s="3">
        <f t="shared" si="34"/>
        <v>237</v>
      </c>
      <c r="R159" s="3">
        <v>81</v>
      </c>
      <c r="S159" s="3">
        <v>29</v>
      </c>
      <c r="T159" s="3">
        <v>9</v>
      </c>
      <c r="U159" s="3">
        <v>74</v>
      </c>
      <c r="V159" s="3">
        <v>43</v>
      </c>
      <c r="W159" s="3">
        <v>0.312</v>
      </c>
      <c r="X159" s="3">
        <f t="shared" si="35"/>
        <v>406</v>
      </c>
      <c r="Y159" s="3">
        <v>0.42599999999999999</v>
      </c>
      <c r="Z159" s="3">
        <f t="shared" si="36"/>
        <v>159</v>
      </c>
      <c r="AA159" s="3">
        <v>0.64700000000000002</v>
      </c>
      <c r="AB159" s="3">
        <f t="shared" si="37"/>
        <v>52</v>
      </c>
      <c r="AC159" s="3">
        <v>1.073</v>
      </c>
      <c r="AD159" s="3">
        <f t="shared" si="38"/>
        <v>68</v>
      </c>
      <c r="AE159" s="3">
        <v>183</v>
      </c>
      <c r="AF159" s="3">
        <f t="shared" si="39"/>
        <v>65</v>
      </c>
      <c r="AG159" s="3">
        <v>253</v>
      </c>
      <c r="AH159" s="3">
        <v>3</v>
      </c>
      <c r="AI159" s="3">
        <v>6</v>
      </c>
      <c r="AJ159" s="3">
        <v>0</v>
      </c>
      <c r="AK159" s="3">
        <v>3</v>
      </c>
      <c r="AL159" s="3">
        <v>18</v>
      </c>
      <c r="AM159" s="3">
        <v>6.2</v>
      </c>
      <c r="AN159" s="3">
        <f t="shared" si="40"/>
        <v>765</v>
      </c>
      <c r="AO159" s="12">
        <f t="shared" si="41"/>
        <v>8.9678571428571434</v>
      </c>
      <c r="AP159" s="3">
        <f t="shared" si="42"/>
        <v>151</v>
      </c>
      <c r="AQ159" s="3">
        <f>_xlfn.IFNA(VLOOKUP(C159, 'FanGraphs Plus Stats 1-2000'!$D$2:$L$1048576, MATCH("wRC+", FanGraphs_Plus_Stats_1_1500[[#Headers],[ID]:[BABIP+]], 0), FALSE), 0)</f>
        <v>173</v>
      </c>
      <c r="AR159" s="3">
        <f t="shared" si="43"/>
        <v>107</v>
      </c>
      <c r="AS159" s="3">
        <v>4.8</v>
      </c>
      <c r="AT159" s="3">
        <f t="shared" si="44"/>
        <v>459</v>
      </c>
      <c r="AU159" s="3">
        <v>5.7</v>
      </c>
      <c r="AV159" s="3">
        <f t="shared" si="45"/>
        <v>641</v>
      </c>
      <c r="AW159" s="14">
        <v>0.1</v>
      </c>
      <c r="AX159" s="3">
        <f t="shared" si="46"/>
        <v>717</v>
      </c>
      <c r="AY159" s="3">
        <v>45</v>
      </c>
      <c r="AZ159" s="3">
        <v>1</v>
      </c>
      <c r="BA159" s="3">
        <v>2</v>
      </c>
      <c r="BB159" s="3">
        <v>3</v>
      </c>
      <c r="BC159" s="3">
        <v>5</v>
      </c>
      <c r="BD159" s="3" t="s">
        <v>130</v>
      </c>
      <c r="BE159" s="13">
        <f t="shared" si="47"/>
        <v>168.35804700963257</v>
      </c>
    </row>
    <row r="160" spans="1:57" x14ac:dyDescent="0.45">
      <c r="A160" s="1">
        <f t="shared" si="32"/>
        <v>224</v>
      </c>
      <c r="B160" s="3" t="s">
        <v>329</v>
      </c>
      <c r="C160" s="3" t="str">
        <f t="shared" si="33"/>
        <v>Joey Votto - 2015</v>
      </c>
      <c r="D160" s="3">
        <v>2015</v>
      </c>
      <c r="E160" s="3">
        <v>31</v>
      </c>
      <c r="F160" s="3" t="s">
        <v>78</v>
      </c>
      <c r="G160" s="3" t="s">
        <v>52</v>
      </c>
      <c r="H160" s="3">
        <v>158</v>
      </c>
      <c r="I160" s="3">
        <v>695</v>
      </c>
      <c r="J160" s="3">
        <v>545</v>
      </c>
      <c r="K160" s="3">
        <v>95</v>
      </c>
      <c r="L160" s="3">
        <v>171</v>
      </c>
      <c r="M160" s="3">
        <v>107</v>
      </c>
      <c r="N160" s="3">
        <v>33</v>
      </c>
      <c r="O160" s="3">
        <v>2</v>
      </c>
      <c r="P160" s="3">
        <v>29</v>
      </c>
      <c r="Q160" s="3">
        <f t="shared" si="34"/>
        <v>478</v>
      </c>
      <c r="R160" s="3">
        <v>80</v>
      </c>
      <c r="S160" s="3">
        <v>11</v>
      </c>
      <c r="T160" s="3">
        <v>3</v>
      </c>
      <c r="U160" s="3">
        <v>143</v>
      </c>
      <c r="V160" s="3">
        <v>135</v>
      </c>
      <c r="W160" s="3">
        <v>0.314</v>
      </c>
      <c r="X160" s="3">
        <f t="shared" si="35"/>
        <v>377</v>
      </c>
      <c r="Y160" s="3">
        <v>0.45900000000000002</v>
      </c>
      <c r="Z160" s="3">
        <f t="shared" si="36"/>
        <v>41</v>
      </c>
      <c r="AA160" s="3">
        <v>0.54100000000000004</v>
      </c>
      <c r="AB160" s="3">
        <f t="shared" si="37"/>
        <v>441</v>
      </c>
      <c r="AC160" s="3">
        <v>1</v>
      </c>
      <c r="AD160" s="3">
        <f t="shared" si="38"/>
        <v>215</v>
      </c>
      <c r="AE160" s="3">
        <v>174</v>
      </c>
      <c r="AF160" s="3">
        <f t="shared" si="39"/>
        <v>116</v>
      </c>
      <c r="AG160" s="3">
        <v>295</v>
      </c>
      <c r="AH160" s="3">
        <v>11</v>
      </c>
      <c r="AI160" s="3">
        <v>5</v>
      </c>
      <c r="AJ160" s="3">
        <v>0</v>
      </c>
      <c r="AK160" s="3">
        <v>2</v>
      </c>
      <c r="AL160" s="3">
        <v>15</v>
      </c>
      <c r="AM160" s="3">
        <v>7.8</v>
      </c>
      <c r="AN160" s="3">
        <f t="shared" si="40"/>
        <v>224</v>
      </c>
      <c r="AO160" s="12">
        <f t="shared" si="41"/>
        <v>7.9974683544303797</v>
      </c>
      <c r="AP160" s="3">
        <f t="shared" si="42"/>
        <v>327</v>
      </c>
      <c r="AQ160" s="3">
        <f>_xlfn.IFNA(VLOOKUP(C160, 'FanGraphs Plus Stats 1-2000'!$D$2:$L$1048576, MATCH("wRC+", FanGraphs_Plus_Stats_1_1500[[#Headers],[ID]:[BABIP+]], 0), FALSE), 0)</f>
        <v>174</v>
      </c>
      <c r="AR160" s="3">
        <f t="shared" si="43"/>
        <v>96</v>
      </c>
      <c r="AS160" s="3">
        <v>5.8</v>
      </c>
      <c r="AT160" s="3">
        <f t="shared" si="44"/>
        <v>197</v>
      </c>
      <c r="AU160" s="3">
        <v>7</v>
      </c>
      <c r="AV160" s="3">
        <f t="shared" si="45"/>
        <v>261</v>
      </c>
      <c r="AW160" s="14">
        <v>-0.2</v>
      </c>
      <c r="AX160" s="3">
        <f t="shared" si="46"/>
        <v>810</v>
      </c>
      <c r="AY160" s="3">
        <v>60</v>
      </c>
      <c r="AZ160" s="3">
        <v>0</v>
      </c>
      <c r="BA160" s="3">
        <v>-3</v>
      </c>
      <c r="BB160" s="3">
        <v>-3</v>
      </c>
      <c r="BC160" s="3">
        <v>7</v>
      </c>
      <c r="BD160" s="3" t="s">
        <v>193</v>
      </c>
      <c r="BE160" s="13">
        <f t="shared" si="47"/>
        <v>168.99787676638272</v>
      </c>
    </row>
    <row r="161" spans="1:57" x14ac:dyDescent="0.45">
      <c r="A161" s="1">
        <f t="shared" si="32"/>
        <v>131</v>
      </c>
      <c r="B161" s="3" t="s">
        <v>149</v>
      </c>
      <c r="C161" s="3" t="str">
        <f t="shared" si="33"/>
        <v>Albert Pujols - 2005</v>
      </c>
      <c r="D161" s="3">
        <v>2005</v>
      </c>
      <c r="E161" s="3">
        <v>25</v>
      </c>
      <c r="F161" s="3" t="s">
        <v>51</v>
      </c>
      <c r="G161" s="3" t="s">
        <v>52</v>
      </c>
      <c r="H161" s="3">
        <v>161</v>
      </c>
      <c r="I161" s="3">
        <v>700</v>
      </c>
      <c r="J161" s="3">
        <v>591</v>
      </c>
      <c r="K161" s="3">
        <v>129</v>
      </c>
      <c r="L161" s="3">
        <v>195</v>
      </c>
      <c r="M161" s="3">
        <v>114</v>
      </c>
      <c r="N161" s="3">
        <v>38</v>
      </c>
      <c r="O161" s="3">
        <v>2</v>
      </c>
      <c r="P161" s="3">
        <v>41</v>
      </c>
      <c r="Q161" s="3">
        <f t="shared" si="34"/>
        <v>141</v>
      </c>
      <c r="R161" s="3">
        <v>117</v>
      </c>
      <c r="S161" s="3">
        <v>16</v>
      </c>
      <c r="T161" s="3">
        <v>2</v>
      </c>
      <c r="U161" s="3">
        <v>97</v>
      </c>
      <c r="V161" s="3">
        <v>65</v>
      </c>
      <c r="W161" s="3">
        <v>0.33</v>
      </c>
      <c r="X161" s="3">
        <f t="shared" si="35"/>
        <v>168</v>
      </c>
      <c r="Y161" s="3">
        <v>0.43</v>
      </c>
      <c r="Z161" s="3">
        <f t="shared" si="36"/>
        <v>133</v>
      </c>
      <c r="AA161" s="3">
        <v>0.60899999999999999</v>
      </c>
      <c r="AB161" s="3">
        <f t="shared" si="37"/>
        <v>150</v>
      </c>
      <c r="AC161" s="3">
        <v>1.0389999999999999</v>
      </c>
      <c r="AD161" s="3">
        <f t="shared" si="38"/>
        <v>115</v>
      </c>
      <c r="AE161" s="3">
        <v>168</v>
      </c>
      <c r="AF161" s="3">
        <f t="shared" si="39"/>
        <v>178</v>
      </c>
      <c r="AG161" s="3">
        <v>360</v>
      </c>
      <c r="AH161" s="3">
        <v>19</v>
      </c>
      <c r="AI161" s="3">
        <v>9</v>
      </c>
      <c r="AJ161" s="3">
        <v>0</v>
      </c>
      <c r="AK161" s="3">
        <v>3</v>
      </c>
      <c r="AL161" s="3">
        <v>27</v>
      </c>
      <c r="AM161" s="3">
        <v>8.4</v>
      </c>
      <c r="AN161" s="3">
        <f t="shared" si="40"/>
        <v>131</v>
      </c>
      <c r="AO161" s="12">
        <f t="shared" si="41"/>
        <v>8.4521739130434792</v>
      </c>
      <c r="AP161" s="3">
        <f t="shared" si="42"/>
        <v>227</v>
      </c>
      <c r="AQ161" s="3">
        <f>_xlfn.IFNA(VLOOKUP(C161, 'FanGraphs Plus Stats 1-2000'!$D$2:$L$1048576, MATCH("wRC+", FanGraphs_Plus_Stats_1_1500[[#Headers],[ID]:[BABIP+]], 0), FALSE), 0)</f>
        <v>167</v>
      </c>
      <c r="AR161" s="3">
        <f t="shared" si="43"/>
        <v>159</v>
      </c>
      <c r="AS161" s="3">
        <v>6.3</v>
      </c>
      <c r="AT161" s="3">
        <f t="shared" si="44"/>
        <v>122</v>
      </c>
      <c r="AU161" s="3">
        <v>7.1</v>
      </c>
      <c r="AV161" s="3">
        <f t="shared" si="45"/>
        <v>234</v>
      </c>
      <c r="AW161" s="14">
        <v>0.4</v>
      </c>
      <c r="AX161" s="3">
        <f t="shared" si="46"/>
        <v>621</v>
      </c>
      <c r="AY161" s="3">
        <v>55</v>
      </c>
      <c r="AZ161" s="3">
        <v>-1</v>
      </c>
      <c r="BA161" s="3">
        <v>5</v>
      </c>
      <c r="BB161" s="3">
        <v>4</v>
      </c>
      <c r="BC161" s="3">
        <v>13</v>
      </c>
      <c r="BD161" s="3" t="s">
        <v>193</v>
      </c>
      <c r="BE161" s="13">
        <f t="shared" si="47"/>
        <v>170.32506755754866</v>
      </c>
    </row>
    <row r="162" spans="1:57" x14ac:dyDescent="0.45">
      <c r="A162" s="1">
        <f t="shared" si="32"/>
        <v>112</v>
      </c>
      <c r="B162" s="3" t="s">
        <v>77</v>
      </c>
      <c r="C162" s="3" t="str">
        <f t="shared" si="33"/>
        <v>Joe Morgan - 1974</v>
      </c>
      <c r="D162" s="3">
        <v>1974</v>
      </c>
      <c r="E162" s="3">
        <v>30</v>
      </c>
      <c r="F162" s="3" t="s">
        <v>78</v>
      </c>
      <c r="G162" s="3" t="s">
        <v>52</v>
      </c>
      <c r="H162" s="3">
        <v>149</v>
      </c>
      <c r="I162" s="3">
        <v>641</v>
      </c>
      <c r="J162" s="3">
        <v>512</v>
      </c>
      <c r="K162" s="3">
        <v>107</v>
      </c>
      <c r="L162" s="3">
        <v>150</v>
      </c>
      <c r="M162" s="3">
        <v>94</v>
      </c>
      <c r="N162" s="3">
        <v>31</v>
      </c>
      <c r="O162" s="3">
        <v>3</v>
      </c>
      <c r="P162" s="3">
        <v>22</v>
      </c>
      <c r="Q162" s="3">
        <f t="shared" si="34"/>
        <v>697</v>
      </c>
      <c r="R162" s="3">
        <v>67</v>
      </c>
      <c r="S162" s="3">
        <v>58</v>
      </c>
      <c r="T162" s="3">
        <v>12</v>
      </c>
      <c r="U162" s="3">
        <v>120</v>
      </c>
      <c r="V162" s="3">
        <v>69</v>
      </c>
      <c r="W162" s="3">
        <v>0.29299999999999998</v>
      </c>
      <c r="X162" s="3">
        <f t="shared" si="35"/>
        <v>692</v>
      </c>
      <c r="Y162" s="3">
        <v>0.42699999999999999</v>
      </c>
      <c r="Z162" s="3">
        <f t="shared" si="36"/>
        <v>153</v>
      </c>
      <c r="AA162" s="3">
        <v>0.49399999999999999</v>
      </c>
      <c r="AB162" s="3">
        <f t="shared" si="37"/>
        <v>718</v>
      </c>
      <c r="AC162" s="3">
        <v>0.92100000000000004</v>
      </c>
      <c r="AD162" s="3">
        <f t="shared" si="38"/>
        <v>494</v>
      </c>
      <c r="AE162" s="3">
        <v>159</v>
      </c>
      <c r="AF162" s="3">
        <f t="shared" si="39"/>
        <v>305</v>
      </c>
      <c r="AG162" s="3">
        <v>253</v>
      </c>
      <c r="AH162" s="3">
        <v>7</v>
      </c>
      <c r="AI162" s="3">
        <v>3</v>
      </c>
      <c r="AJ162" s="3">
        <v>1</v>
      </c>
      <c r="AK162" s="3">
        <v>5</v>
      </c>
      <c r="AL162" s="3">
        <v>8</v>
      </c>
      <c r="AM162" s="3">
        <v>8.6</v>
      </c>
      <c r="AN162" s="3">
        <f t="shared" si="40"/>
        <v>112</v>
      </c>
      <c r="AO162" s="12">
        <f t="shared" si="41"/>
        <v>9.3503355704697988</v>
      </c>
      <c r="AP162" s="3">
        <f t="shared" si="42"/>
        <v>116</v>
      </c>
      <c r="AQ162" s="3">
        <f>_xlfn.IFNA(VLOOKUP(C162, 'FanGraphs Plus Stats 1-2000'!$D$2:$L$1048576, MATCH("wRC+", FanGraphs_Plus_Stats_1_1500[[#Headers],[ID]:[BABIP+]], 0), FALSE), 0)</f>
        <v>162</v>
      </c>
      <c r="AR162" s="3">
        <f t="shared" si="43"/>
        <v>226</v>
      </c>
      <c r="AS162" s="3">
        <v>6.6</v>
      </c>
      <c r="AT162" s="3">
        <f t="shared" si="44"/>
        <v>96</v>
      </c>
      <c r="AU162" s="3">
        <v>8.1999999999999993</v>
      </c>
      <c r="AV162" s="3">
        <f t="shared" si="45"/>
        <v>95</v>
      </c>
      <c r="AW162" s="14">
        <v>0.9</v>
      </c>
      <c r="AX162" s="3">
        <f t="shared" si="46"/>
        <v>496</v>
      </c>
      <c r="AY162" s="3">
        <v>46</v>
      </c>
      <c r="AZ162" s="3">
        <v>1</v>
      </c>
      <c r="BA162" s="3">
        <v>8</v>
      </c>
      <c r="BB162" s="3">
        <v>9</v>
      </c>
      <c r="BC162" s="3">
        <v>4</v>
      </c>
      <c r="BD162" s="3" t="s">
        <v>79</v>
      </c>
      <c r="BE162" s="13">
        <f t="shared" si="47"/>
        <v>172.99002944487313</v>
      </c>
    </row>
    <row r="163" spans="1:57" x14ac:dyDescent="0.45">
      <c r="A163" s="1">
        <f t="shared" si="32"/>
        <v>140</v>
      </c>
      <c r="B163" s="3" t="s">
        <v>81</v>
      </c>
      <c r="C163" s="3" t="str">
        <f t="shared" si="33"/>
        <v>Mookie Betts - 2023</v>
      </c>
      <c r="D163" s="3">
        <v>2023</v>
      </c>
      <c r="E163" s="3">
        <v>30</v>
      </c>
      <c r="F163" s="3" t="s">
        <v>164</v>
      </c>
      <c r="G163" s="3" t="s">
        <v>52</v>
      </c>
      <c r="H163" s="3">
        <v>152</v>
      </c>
      <c r="I163" s="3">
        <v>693</v>
      </c>
      <c r="J163" s="3">
        <v>584</v>
      </c>
      <c r="K163" s="3">
        <v>126</v>
      </c>
      <c r="L163" s="3">
        <v>179</v>
      </c>
      <c r="M163" s="3">
        <v>99</v>
      </c>
      <c r="N163" s="3">
        <v>40</v>
      </c>
      <c r="O163" s="3">
        <v>1</v>
      </c>
      <c r="P163" s="3">
        <v>39</v>
      </c>
      <c r="Q163" s="3">
        <f t="shared" si="34"/>
        <v>187</v>
      </c>
      <c r="R163" s="3">
        <v>107</v>
      </c>
      <c r="S163" s="3">
        <v>14</v>
      </c>
      <c r="T163" s="3">
        <v>3</v>
      </c>
      <c r="U163" s="3">
        <v>96</v>
      </c>
      <c r="V163" s="3">
        <v>107</v>
      </c>
      <c r="W163" s="3">
        <v>0.307</v>
      </c>
      <c r="X163" s="3">
        <f t="shared" si="35"/>
        <v>477</v>
      </c>
      <c r="Y163" s="3">
        <v>0.40799999999999997</v>
      </c>
      <c r="Z163" s="3">
        <f t="shared" si="36"/>
        <v>291</v>
      </c>
      <c r="AA163" s="3">
        <v>0.57899999999999996</v>
      </c>
      <c r="AB163" s="3">
        <f t="shared" si="37"/>
        <v>263</v>
      </c>
      <c r="AC163" s="3">
        <v>0.98699999999999999</v>
      </c>
      <c r="AD163" s="3">
        <f t="shared" si="38"/>
        <v>248</v>
      </c>
      <c r="AE163" s="3">
        <v>164</v>
      </c>
      <c r="AF163" s="3">
        <f t="shared" si="39"/>
        <v>230</v>
      </c>
      <c r="AG163" s="3">
        <v>338</v>
      </c>
      <c r="AH163" s="3">
        <v>5</v>
      </c>
      <c r="AI163" s="3">
        <v>8</v>
      </c>
      <c r="AJ163" s="3">
        <v>0</v>
      </c>
      <c r="AK163" s="3">
        <v>5</v>
      </c>
      <c r="AL163" s="3">
        <v>3</v>
      </c>
      <c r="AM163" s="3">
        <v>8.3000000000000007</v>
      </c>
      <c r="AN163" s="3">
        <f t="shared" si="40"/>
        <v>140</v>
      </c>
      <c r="AO163" s="12">
        <f t="shared" si="41"/>
        <v>8.8460526315789476</v>
      </c>
      <c r="AP163" s="3">
        <f t="shared" si="42"/>
        <v>164</v>
      </c>
      <c r="AQ163" s="3">
        <f>_xlfn.IFNA(VLOOKUP(C163, 'FanGraphs Plus Stats 1-2000'!$D$2:$L$1048576, MATCH("wRC+", FanGraphs_Plus_Stats_1_1500[[#Headers],[ID]:[BABIP+]], 0), FALSE), 0)</f>
        <v>166</v>
      </c>
      <c r="AR163" s="3">
        <f t="shared" si="43"/>
        <v>171</v>
      </c>
      <c r="AS163" s="3">
        <v>6.3</v>
      </c>
      <c r="AT163" s="3">
        <f t="shared" si="44"/>
        <v>122</v>
      </c>
      <c r="AU163" s="3">
        <v>7.5</v>
      </c>
      <c r="AV163" s="3">
        <f t="shared" si="45"/>
        <v>163</v>
      </c>
      <c r="AW163" s="14">
        <v>0.8</v>
      </c>
      <c r="AX163" s="3">
        <f t="shared" si="46"/>
        <v>517</v>
      </c>
      <c r="AY163" s="3">
        <v>55</v>
      </c>
      <c r="AZ163" s="3">
        <v>0</v>
      </c>
      <c r="BA163" s="3">
        <v>1</v>
      </c>
      <c r="BB163" s="3">
        <v>1</v>
      </c>
      <c r="BC163" s="3">
        <v>9</v>
      </c>
      <c r="BD163" s="3" t="s">
        <v>299</v>
      </c>
      <c r="BE163" s="13">
        <f t="shared" si="47"/>
        <v>173.35004452214616</v>
      </c>
    </row>
    <row r="164" spans="1:57" x14ac:dyDescent="0.45">
      <c r="A164" s="1">
        <f t="shared" si="32"/>
        <v>206</v>
      </c>
      <c r="B164" s="3" t="s">
        <v>353</v>
      </c>
      <c r="C164" s="3" t="str">
        <f t="shared" si="33"/>
        <v>Luis Gonzalez - 2001</v>
      </c>
      <c r="D164" s="3">
        <v>2001</v>
      </c>
      <c r="E164" s="3">
        <v>33</v>
      </c>
      <c r="F164" s="3" t="s">
        <v>301</v>
      </c>
      <c r="G164" s="3" t="s">
        <v>52</v>
      </c>
      <c r="H164" s="3">
        <v>162</v>
      </c>
      <c r="I164" s="3">
        <v>728</v>
      </c>
      <c r="J164" s="3">
        <v>609</v>
      </c>
      <c r="K164" s="3">
        <v>128</v>
      </c>
      <c r="L164" s="3">
        <v>198</v>
      </c>
      <c r="M164" s="3">
        <v>98</v>
      </c>
      <c r="N164" s="3">
        <v>36</v>
      </c>
      <c r="O164" s="3">
        <v>7</v>
      </c>
      <c r="P164" s="3">
        <v>57</v>
      </c>
      <c r="Q164" s="3">
        <f t="shared" si="34"/>
        <v>9</v>
      </c>
      <c r="R164" s="3">
        <v>142</v>
      </c>
      <c r="S164" s="3">
        <v>1</v>
      </c>
      <c r="T164" s="3">
        <v>1</v>
      </c>
      <c r="U164" s="3">
        <v>100</v>
      </c>
      <c r="V164" s="3">
        <v>83</v>
      </c>
      <c r="W164" s="3">
        <v>0.32500000000000001</v>
      </c>
      <c r="X164" s="3">
        <f t="shared" si="35"/>
        <v>231</v>
      </c>
      <c r="Y164" s="3">
        <v>0.42899999999999999</v>
      </c>
      <c r="Z164" s="3">
        <f t="shared" si="36"/>
        <v>138</v>
      </c>
      <c r="AA164" s="3">
        <v>0.68799999999999994</v>
      </c>
      <c r="AB164" s="3">
        <f t="shared" si="37"/>
        <v>18</v>
      </c>
      <c r="AC164" s="3">
        <v>1.117</v>
      </c>
      <c r="AD164" s="3">
        <f t="shared" si="38"/>
        <v>30</v>
      </c>
      <c r="AE164" s="3">
        <v>174</v>
      </c>
      <c r="AF164" s="3">
        <f t="shared" si="39"/>
        <v>116</v>
      </c>
      <c r="AG164" s="3">
        <v>419</v>
      </c>
      <c r="AH164" s="3">
        <v>14</v>
      </c>
      <c r="AI164" s="3">
        <v>14</v>
      </c>
      <c r="AJ164" s="3">
        <v>0</v>
      </c>
      <c r="AK164" s="3">
        <v>5</v>
      </c>
      <c r="AL164" s="3">
        <v>24</v>
      </c>
      <c r="AM164" s="3">
        <v>7.9</v>
      </c>
      <c r="AN164" s="3">
        <f t="shared" si="40"/>
        <v>206</v>
      </c>
      <c r="AO164" s="12">
        <f t="shared" si="41"/>
        <v>7.9000000000000012</v>
      </c>
      <c r="AP164" s="3">
        <f t="shared" si="42"/>
        <v>354</v>
      </c>
      <c r="AQ164" s="3">
        <f>_xlfn.IFNA(VLOOKUP(C164, 'FanGraphs Plus Stats 1-2000'!$D$2:$L$1048576, MATCH("wRC+", FanGraphs_Plus_Stats_1_1500[[#Headers],[ID]:[BABIP+]], 0), FALSE), 0)</f>
        <v>173</v>
      </c>
      <c r="AR164" s="3">
        <f t="shared" si="43"/>
        <v>107</v>
      </c>
      <c r="AS164" s="3">
        <v>5.9</v>
      </c>
      <c r="AT164" s="3">
        <f t="shared" si="44"/>
        <v>178</v>
      </c>
      <c r="AU164" s="3">
        <v>7.5</v>
      </c>
      <c r="AV164" s="3">
        <f t="shared" si="45"/>
        <v>163</v>
      </c>
      <c r="AW164" s="14">
        <v>-0.2</v>
      </c>
      <c r="AX164" s="3">
        <f t="shared" si="46"/>
        <v>810</v>
      </c>
      <c r="AY164" s="3">
        <v>65</v>
      </c>
      <c r="AZ164" s="3">
        <v>1</v>
      </c>
      <c r="BA164" s="3">
        <v>-3</v>
      </c>
      <c r="BB164" s="3">
        <v>-2</v>
      </c>
      <c r="BC164" s="3">
        <v>5</v>
      </c>
      <c r="BD164" s="3" t="s">
        <v>130</v>
      </c>
      <c r="BE164" s="13">
        <f t="shared" si="47"/>
        <v>173.45150094863649</v>
      </c>
    </row>
    <row r="165" spans="1:57" x14ac:dyDescent="0.45">
      <c r="A165" s="1">
        <f t="shared" si="32"/>
        <v>140</v>
      </c>
      <c r="B165" s="3" t="s">
        <v>224</v>
      </c>
      <c r="C165" s="3" t="str">
        <f t="shared" si="33"/>
        <v>Todd Helton - 2004</v>
      </c>
      <c r="D165" s="3">
        <v>2004</v>
      </c>
      <c r="E165" s="3">
        <v>30</v>
      </c>
      <c r="F165" s="3" t="s">
        <v>134</v>
      </c>
      <c r="G165" s="3" t="s">
        <v>52</v>
      </c>
      <c r="H165" s="3">
        <v>154</v>
      </c>
      <c r="I165" s="3">
        <v>683</v>
      </c>
      <c r="J165" s="3">
        <v>547</v>
      </c>
      <c r="K165" s="3">
        <v>115</v>
      </c>
      <c r="L165" s="3">
        <v>190</v>
      </c>
      <c r="M165" s="3">
        <v>107</v>
      </c>
      <c r="N165" s="3">
        <v>49</v>
      </c>
      <c r="O165" s="3">
        <v>2</v>
      </c>
      <c r="P165" s="3">
        <v>32</v>
      </c>
      <c r="Q165" s="3">
        <f t="shared" si="34"/>
        <v>376</v>
      </c>
      <c r="R165" s="3">
        <v>96</v>
      </c>
      <c r="S165" s="3">
        <v>3</v>
      </c>
      <c r="T165" s="3">
        <v>0</v>
      </c>
      <c r="U165" s="3">
        <v>127</v>
      </c>
      <c r="V165" s="3">
        <v>72</v>
      </c>
      <c r="W165" s="3">
        <v>0.34699999999999998</v>
      </c>
      <c r="X165" s="3">
        <f t="shared" si="35"/>
        <v>65</v>
      </c>
      <c r="Y165" s="3">
        <v>0.46899999999999997</v>
      </c>
      <c r="Z165" s="3">
        <f t="shared" si="36"/>
        <v>25</v>
      </c>
      <c r="AA165" s="3">
        <v>0.62</v>
      </c>
      <c r="AB165" s="3">
        <f t="shared" si="37"/>
        <v>119</v>
      </c>
      <c r="AC165" s="3">
        <v>1.0880000000000001</v>
      </c>
      <c r="AD165" s="3">
        <f t="shared" si="38"/>
        <v>50</v>
      </c>
      <c r="AE165" s="3">
        <v>165</v>
      </c>
      <c r="AF165" s="3">
        <f t="shared" si="39"/>
        <v>217</v>
      </c>
      <c r="AG165" s="3">
        <v>339</v>
      </c>
      <c r="AH165" s="3">
        <v>12</v>
      </c>
      <c r="AI165" s="3">
        <v>3</v>
      </c>
      <c r="AJ165" s="3">
        <v>0</v>
      </c>
      <c r="AK165" s="3">
        <v>6</v>
      </c>
      <c r="AL165" s="3">
        <v>19</v>
      </c>
      <c r="AM165" s="3">
        <v>8.3000000000000007</v>
      </c>
      <c r="AN165" s="3">
        <f t="shared" si="40"/>
        <v>140</v>
      </c>
      <c r="AO165" s="12">
        <f t="shared" si="41"/>
        <v>8.7311688311688318</v>
      </c>
      <c r="AP165" s="3">
        <f t="shared" si="42"/>
        <v>186</v>
      </c>
      <c r="AQ165" s="3">
        <f>_xlfn.IFNA(VLOOKUP(C165, 'FanGraphs Plus Stats 1-2000'!$D$2:$L$1048576, MATCH("wRC+", FanGraphs_Plus_Stats_1_1500[[#Headers],[ID]:[BABIP+]], 0), FALSE), 0)</f>
        <v>166</v>
      </c>
      <c r="AR165" s="3">
        <f t="shared" si="43"/>
        <v>171</v>
      </c>
      <c r="AS165" s="3">
        <v>6.3</v>
      </c>
      <c r="AT165" s="3">
        <f t="shared" si="44"/>
        <v>122</v>
      </c>
      <c r="AU165" s="3">
        <v>7.1</v>
      </c>
      <c r="AV165" s="3">
        <f t="shared" si="45"/>
        <v>234</v>
      </c>
      <c r="AW165" s="14">
        <v>0.3</v>
      </c>
      <c r="AX165" s="3">
        <f t="shared" si="46"/>
        <v>663</v>
      </c>
      <c r="AY165" s="3">
        <v>60</v>
      </c>
      <c r="AZ165" s="3">
        <v>1</v>
      </c>
      <c r="BA165" s="3">
        <v>0</v>
      </c>
      <c r="BB165" s="3">
        <v>1</v>
      </c>
      <c r="BC165" s="3">
        <v>12</v>
      </c>
      <c r="BD165" s="3" t="s">
        <v>193</v>
      </c>
      <c r="BE165" s="13">
        <f t="shared" si="47"/>
        <v>176.30888789269781</v>
      </c>
    </row>
    <row r="166" spans="1:57" x14ac:dyDescent="0.45">
      <c r="A166" s="1">
        <f t="shared" si="32"/>
        <v>96</v>
      </c>
      <c r="B166" s="3" t="s">
        <v>234</v>
      </c>
      <c r="C166" s="3" t="str">
        <f t="shared" si="33"/>
        <v>Dick Allen - 1964</v>
      </c>
      <c r="D166" s="3">
        <v>1964</v>
      </c>
      <c r="E166" s="3">
        <v>22</v>
      </c>
      <c r="F166" s="3" t="s">
        <v>139</v>
      </c>
      <c r="G166" s="3" t="s">
        <v>52</v>
      </c>
      <c r="H166" s="3">
        <v>162</v>
      </c>
      <c r="I166" s="3">
        <v>709</v>
      </c>
      <c r="J166" s="3">
        <v>632</v>
      </c>
      <c r="K166" s="3">
        <v>125</v>
      </c>
      <c r="L166" s="3">
        <v>201</v>
      </c>
      <c r="M166" s="3">
        <v>121</v>
      </c>
      <c r="N166" s="3">
        <v>38</v>
      </c>
      <c r="O166" s="3">
        <v>13</v>
      </c>
      <c r="P166" s="3">
        <v>29</v>
      </c>
      <c r="Q166" s="3">
        <f t="shared" si="34"/>
        <v>478</v>
      </c>
      <c r="R166" s="3">
        <v>91</v>
      </c>
      <c r="S166" s="3">
        <v>3</v>
      </c>
      <c r="T166" s="3">
        <v>4</v>
      </c>
      <c r="U166" s="3">
        <v>67</v>
      </c>
      <c r="V166" s="3">
        <v>138</v>
      </c>
      <c r="W166" s="3">
        <v>0.318</v>
      </c>
      <c r="X166" s="3">
        <f t="shared" si="35"/>
        <v>312</v>
      </c>
      <c r="Y166" s="3">
        <v>0.38200000000000001</v>
      </c>
      <c r="Z166" s="3">
        <f t="shared" si="36"/>
        <v>579</v>
      </c>
      <c r="AA166" s="3">
        <v>0.55700000000000005</v>
      </c>
      <c r="AB166" s="3">
        <f t="shared" si="37"/>
        <v>354</v>
      </c>
      <c r="AC166" s="3">
        <v>0.93899999999999995</v>
      </c>
      <c r="AD166" s="3">
        <f t="shared" si="38"/>
        <v>406</v>
      </c>
      <c r="AE166" s="3">
        <v>162</v>
      </c>
      <c r="AF166" s="3">
        <f t="shared" si="39"/>
        <v>254</v>
      </c>
      <c r="AG166" s="3">
        <v>352</v>
      </c>
      <c r="AH166" s="3">
        <v>8</v>
      </c>
      <c r="AI166" s="3">
        <v>0</v>
      </c>
      <c r="AJ166" s="3">
        <v>6</v>
      </c>
      <c r="AK166" s="3">
        <v>3</v>
      </c>
      <c r="AL166" s="3">
        <v>13</v>
      </c>
      <c r="AM166" s="3">
        <v>8.8000000000000007</v>
      </c>
      <c r="AN166" s="3">
        <f t="shared" si="40"/>
        <v>96</v>
      </c>
      <c r="AO166" s="12">
        <f t="shared" si="41"/>
        <v>8.8000000000000007</v>
      </c>
      <c r="AP166" s="3">
        <f t="shared" si="42"/>
        <v>176</v>
      </c>
      <c r="AQ166" s="3">
        <f>_xlfn.IFNA(VLOOKUP(C166, 'FanGraphs Plus Stats 1-2000'!$D$2:$L$1048576, MATCH("wRC+", FanGraphs_Plus_Stats_1_1500[[#Headers],[ID]:[BABIP+]], 0), FALSE), 0)</f>
        <v>162</v>
      </c>
      <c r="AR166" s="3">
        <f t="shared" si="43"/>
        <v>226</v>
      </c>
      <c r="AS166" s="3">
        <v>6.2</v>
      </c>
      <c r="AT166" s="3">
        <f t="shared" si="44"/>
        <v>134</v>
      </c>
      <c r="AU166" s="3">
        <v>8.8000000000000007</v>
      </c>
      <c r="AV166" s="3">
        <f t="shared" si="45"/>
        <v>46</v>
      </c>
      <c r="AW166" s="14">
        <v>0.3</v>
      </c>
      <c r="AX166" s="3">
        <f t="shared" si="46"/>
        <v>663</v>
      </c>
      <c r="AY166" s="3">
        <v>52</v>
      </c>
      <c r="AZ166" s="3">
        <v>0</v>
      </c>
      <c r="BA166" s="3">
        <v>1</v>
      </c>
      <c r="BB166" s="3">
        <v>1</v>
      </c>
      <c r="BC166" s="3">
        <v>-2</v>
      </c>
      <c r="BD166" s="3" t="s">
        <v>140</v>
      </c>
      <c r="BE166" s="13">
        <f t="shared" si="47"/>
        <v>176.47431879328499</v>
      </c>
    </row>
    <row r="167" spans="1:57" x14ac:dyDescent="0.45">
      <c r="A167" s="1">
        <f t="shared" si="32"/>
        <v>267</v>
      </c>
      <c r="B167" s="3" t="s">
        <v>427</v>
      </c>
      <c r="C167" s="3" t="str">
        <f t="shared" si="33"/>
        <v>Ken Caminiti - 1996</v>
      </c>
      <c r="D167" s="3">
        <v>1996</v>
      </c>
      <c r="E167" s="3">
        <v>33</v>
      </c>
      <c r="F167" s="3" t="s">
        <v>264</v>
      </c>
      <c r="G167" s="3" t="s">
        <v>52</v>
      </c>
      <c r="H167" s="3">
        <v>146</v>
      </c>
      <c r="I167" s="3">
        <v>639</v>
      </c>
      <c r="J167" s="3">
        <v>546</v>
      </c>
      <c r="K167" s="3">
        <v>109</v>
      </c>
      <c r="L167" s="3">
        <v>178</v>
      </c>
      <c r="M167" s="3">
        <v>99</v>
      </c>
      <c r="N167" s="3">
        <v>37</v>
      </c>
      <c r="O167" s="3">
        <v>2</v>
      </c>
      <c r="P167" s="3">
        <v>40</v>
      </c>
      <c r="Q167" s="3">
        <f t="shared" si="34"/>
        <v>165</v>
      </c>
      <c r="R167" s="3">
        <v>130</v>
      </c>
      <c r="S167" s="3">
        <v>11</v>
      </c>
      <c r="T167" s="3">
        <v>5</v>
      </c>
      <c r="U167" s="3">
        <v>78</v>
      </c>
      <c r="V167" s="3">
        <v>99</v>
      </c>
      <c r="W167" s="3">
        <v>0.32600000000000001</v>
      </c>
      <c r="X167" s="3">
        <f t="shared" si="35"/>
        <v>220</v>
      </c>
      <c r="Y167" s="3">
        <v>0.40799999999999997</v>
      </c>
      <c r="Z167" s="3">
        <f t="shared" si="36"/>
        <v>291</v>
      </c>
      <c r="AA167" s="3">
        <v>0.621</v>
      </c>
      <c r="AB167" s="3">
        <f t="shared" si="37"/>
        <v>116</v>
      </c>
      <c r="AC167" s="3">
        <v>1.028</v>
      </c>
      <c r="AD167" s="3">
        <f t="shared" si="38"/>
        <v>144</v>
      </c>
      <c r="AE167" s="3">
        <v>174</v>
      </c>
      <c r="AF167" s="3">
        <f t="shared" si="39"/>
        <v>116</v>
      </c>
      <c r="AG167" s="3">
        <v>339</v>
      </c>
      <c r="AH167" s="3">
        <v>15</v>
      </c>
      <c r="AI167" s="3">
        <v>4</v>
      </c>
      <c r="AJ167" s="3">
        <v>0</v>
      </c>
      <c r="AK167" s="3">
        <v>10</v>
      </c>
      <c r="AL167" s="3">
        <v>16</v>
      </c>
      <c r="AM167" s="3">
        <v>7.6</v>
      </c>
      <c r="AN167" s="3">
        <f t="shared" si="40"/>
        <v>267</v>
      </c>
      <c r="AO167" s="12">
        <f t="shared" si="41"/>
        <v>8.4328767123287669</v>
      </c>
      <c r="AP167" s="3">
        <f t="shared" si="42"/>
        <v>233</v>
      </c>
      <c r="AQ167" s="3">
        <f>_xlfn.IFNA(VLOOKUP(C167, 'FanGraphs Plus Stats 1-2000'!$D$2:$L$1048576, MATCH("wRC+", FanGraphs_Plus_Stats_1_1500[[#Headers],[ID]:[BABIP+]], 0), FALSE), 0)</f>
        <v>169</v>
      </c>
      <c r="AR167" s="3">
        <f t="shared" si="43"/>
        <v>145</v>
      </c>
      <c r="AS167" s="3">
        <v>5.7</v>
      </c>
      <c r="AT167" s="3">
        <f t="shared" si="44"/>
        <v>209</v>
      </c>
      <c r="AU167" s="3">
        <v>7.5</v>
      </c>
      <c r="AV167" s="3">
        <f t="shared" si="45"/>
        <v>163</v>
      </c>
      <c r="AW167" s="14">
        <v>0.4</v>
      </c>
      <c r="AX167" s="3">
        <f t="shared" si="46"/>
        <v>621</v>
      </c>
      <c r="AY167" s="3">
        <v>58</v>
      </c>
      <c r="AZ167" s="3">
        <v>-1</v>
      </c>
      <c r="BA167" s="3">
        <v>-1</v>
      </c>
      <c r="BB167" s="3">
        <v>-1</v>
      </c>
      <c r="BC167" s="3">
        <v>3</v>
      </c>
      <c r="BD167" s="3" t="s">
        <v>206</v>
      </c>
      <c r="BE167" s="13">
        <f t="shared" si="47"/>
        <v>179.85532206174415</v>
      </c>
    </row>
    <row r="168" spans="1:57" x14ac:dyDescent="0.45">
      <c r="A168" s="1">
        <f t="shared" si="32"/>
        <v>81</v>
      </c>
      <c r="B168" s="3" t="s">
        <v>209</v>
      </c>
      <c r="C168" s="3" t="str">
        <f t="shared" si="33"/>
        <v>Darrell Evans - 1973</v>
      </c>
      <c r="D168" s="3">
        <v>1973</v>
      </c>
      <c r="E168" s="3">
        <v>26</v>
      </c>
      <c r="F168" s="3" t="s">
        <v>210</v>
      </c>
      <c r="G168" s="3" t="s">
        <v>52</v>
      </c>
      <c r="H168" s="3">
        <v>161</v>
      </c>
      <c r="I168" s="3">
        <v>733</v>
      </c>
      <c r="J168" s="3">
        <v>595</v>
      </c>
      <c r="K168" s="3">
        <v>114</v>
      </c>
      <c r="L168" s="3">
        <v>167</v>
      </c>
      <c r="M168" s="3">
        <v>93</v>
      </c>
      <c r="N168" s="3">
        <v>25</v>
      </c>
      <c r="O168" s="3">
        <v>8</v>
      </c>
      <c r="P168" s="3">
        <v>41</v>
      </c>
      <c r="Q168" s="3">
        <f t="shared" si="34"/>
        <v>141</v>
      </c>
      <c r="R168" s="3">
        <v>104</v>
      </c>
      <c r="S168" s="3">
        <v>6</v>
      </c>
      <c r="T168" s="3">
        <v>3</v>
      </c>
      <c r="U168" s="3">
        <v>124</v>
      </c>
      <c r="V168" s="3">
        <v>104</v>
      </c>
      <c r="W168" s="3">
        <v>0.28100000000000003</v>
      </c>
      <c r="X168" s="3">
        <f t="shared" si="35"/>
        <v>854</v>
      </c>
      <c r="Y168" s="3">
        <v>0.40300000000000002</v>
      </c>
      <c r="Z168" s="3">
        <f t="shared" si="36"/>
        <v>342</v>
      </c>
      <c r="AA168" s="3">
        <v>0.55600000000000005</v>
      </c>
      <c r="AB168" s="3">
        <f t="shared" si="37"/>
        <v>361</v>
      </c>
      <c r="AC168" s="3">
        <v>0.95899999999999996</v>
      </c>
      <c r="AD168" s="3">
        <f t="shared" si="38"/>
        <v>331</v>
      </c>
      <c r="AE168" s="3">
        <v>156</v>
      </c>
      <c r="AF168" s="3">
        <f t="shared" si="39"/>
        <v>346</v>
      </c>
      <c r="AG168" s="3">
        <v>331</v>
      </c>
      <c r="AH168" s="3">
        <v>9</v>
      </c>
      <c r="AI168" s="3">
        <v>3</v>
      </c>
      <c r="AJ168" s="3">
        <v>3</v>
      </c>
      <c r="AK168" s="3">
        <v>8</v>
      </c>
      <c r="AL168" s="3">
        <v>8</v>
      </c>
      <c r="AM168" s="3">
        <v>9</v>
      </c>
      <c r="AN168" s="3">
        <f t="shared" si="40"/>
        <v>81</v>
      </c>
      <c r="AO168" s="12">
        <f t="shared" si="41"/>
        <v>9.0559006211180133</v>
      </c>
      <c r="AP168" s="3">
        <f t="shared" si="42"/>
        <v>139</v>
      </c>
      <c r="AQ168" s="3">
        <f>_xlfn.IFNA(VLOOKUP(C168, 'FanGraphs Plus Stats 1-2000'!$D$2:$L$1048576, MATCH("wRC+", FanGraphs_Plus_Stats_1_1500[[#Headers],[ID]:[BABIP+]], 0), FALSE), 0)</f>
        <v>158</v>
      </c>
      <c r="AR168" s="3">
        <f t="shared" si="43"/>
        <v>270</v>
      </c>
      <c r="AS168" s="3">
        <v>6.9</v>
      </c>
      <c r="AT168" s="3">
        <f t="shared" si="44"/>
        <v>74</v>
      </c>
      <c r="AU168" s="3">
        <v>7.1</v>
      </c>
      <c r="AV168" s="3">
        <f t="shared" si="45"/>
        <v>234</v>
      </c>
      <c r="AW168" s="14">
        <v>2.2000000000000002</v>
      </c>
      <c r="AX168" s="3">
        <f t="shared" si="46"/>
        <v>144</v>
      </c>
      <c r="AY168" s="3">
        <v>44</v>
      </c>
      <c r="AZ168" s="3">
        <v>0</v>
      </c>
      <c r="BA168" s="3">
        <v>0</v>
      </c>
      <c r="BB168" s="3">
        <v>0</v>
      </c>
      <c r="BC168" s="3">
        <v>18</v>
      </c>
      <c r="BD168" s="3" t="s">
        <v>211</v>
      </c>
      <c r="BE168" s="13">
        <f t="shared" si="47"/>
        <v>180.08806035703367</v>
      </c>
    </row>
    <row r="169" spans="1:57" x14ac:dyDescent="0.45">
      <c r="A169" s="1">
        <f t="shared" si="32"/>
        <v>131</v>
      </c>
      <c r="B169" s="3" t="s">
        <v>280</v>
      </c>
      <c r="C169" s="3" t="str">
        <f t="shared" si="33"/>
        <v>George Foster - 1977</v>
      </c>
      <c r="D169" s="3">
        <v>1977</v>
      </c>
      <c r="E169" s="3">
        <v>28</v>
      </c>
      <c r="F169" s="3" t="s">
        <v>78</v>
      </c>
      <c r="G169" s="3" t="s">
        <v>52</v>
      </c>
      <c r="H169" s="3">
        <v>158</v>
      </c>
      <c r="I169" s="3">
        <v>689</v>
      </c>
      <c r="J169" s="3">
        <v>615</v>
      </c>
      <c r="K169" s="3">
        <v>124</v>
      </c>
      <c r="L169" s="3">
        <v>197</v>
      </c>
      <c r="M169" s="3">
        <v>112</v>
      </c>
      <c r="N169" s="3">
        <v>31</v>
      </c>
      <c r="O169" s="3">
        <v>2</v>
      </c>
      <c r="P169" s="3">
        <v>52</v>
      </c>
      <c r="Q169" s="3">
        <f t="shared" si="34"/>
        <v>19</v>
      </c>
      <c r="R169" s="3">
        <v>149</v>
      </c>
      <c r="S169" s="3">
        <v>6</v>
      </c>
      <c r="T169" s="3">
        <v>4</v>
      </c>
      <c r="U169" s="3">
        <v>61</v>
      </c>
      <c r="V169" s="3">
        <v>107</v>
      </c>
      <c r="W169" s="3">
        <v>0.32</v>
      </c>
      <c r="X169" s="3">
        <f t="shared" si="35"/>
        <v>282</v>
      </c>
      <c r="Y169" s="3">
        <v>0.38200000000000001</v>
      </c>
      <c r="Z169" s="3">
        <f t="shared" si="36"/>
        <v>579</v>
      </c>
      <c r="AA169" s="3">
        <v>0.63100000000000001</v>
      </c>
      <c r="AB169" s="3">
        <f t="shared" si="37"/>
        <v>85</v>
      </c>
      <c r="AC169" s="3">
        <v>1.0129999999999999</v>
      </c>
      <c r="AD169" s="3">
        <f t="shared" si="38"/>
        <v>182</v>
      </c>
      <c r="AE169" s="3">
        <v>165</v>
      </c>
      <c r="AF169" s="3">
        <f t="shared" si="39"/>
        <v>217</v>
      </c>
      <c r="AG169" s="3">
        <v>388</v>
      </c>
      <c r="AH169" s="3">
        <v>17</v>
      </c>
      <c r="AI169" s="3">
        <v>5</v>
      </c>
      <c r="AJ169" s="3">
        <v>0</v>
      </c>
      <c r="AK169" s="3">
        <v>8</v>
      </c>
      <c r="AL169" s="3">
        <v>10</v>
      </c>
      <c r="AM169" s="3">
        <v>8.4</v>
      </c>
      <c r="AN169" s="3">
        <f t="shared" si="40"/>
        <v>131</v>
      </c>
      <c r="AO169" s="12">
        <f t="shared" si="41"/>
        <v>8.612658227848101</v>
      </c>
      <c r="AP169" s="3">
        <f t="shared" si="42"/>
        <v>203</v>
      </c>
      <c r="AQ169" s="3">
        <f>_xlfn.IFNA(VLOOKUP(C169, 'FanGraphs Plus Stats 1-2000'!$D$2:$L$1048576, MATCH("wRC+", FanGraphs_Plus_Stats_1_1500[[#Headers],[ID]:[BABIP+]], 0), FALSE), 0)</f>
        <v>165</v>
      </c>
      <c r="AR169" s="3">
        <f t="shared" si="43"/>
        <v>184</v>
      </c>
      <c r="AS169" s="3">
        <v>6.3</v>
      </c>
      <c r="AT169" s="3">
        <f t="shared" si="44"/>
        <v>122</v>
      </c>
      <c r="AU169" s="3">
        <v>6.6</v>
      </c>
      <c r="AV169" s="3">
        <f t="shared" si="45"/>
        <v>351</v>
      </c>
      <c r="AW169" s="14">
        <v>1.1000000000000001</v>
      </c>
      <c r="AX169" s="3">
        <f t="shared" si="46"/>
        <v>434</v>
      </c>
      <c r="AY169" s="3">
        <v>52</v>
      </c>
      <c r="AZ169" s="3">
        <v>0</v>
      </c>
      <c r="BA169" s="3">
        <v>-1</v>
      </c>
      <c r="BB169" s="3">
        <v>-2</v>
      </c>
      <c r="BC169" s="3">
        <v>17</v>
      </c>
      <c r="BD169" s="3" t="s">
        <v>281</v>
      </c>
      <c r="BE169" s="13">
        <f t="shared" si="47"/>
        <v>180.51413832000526</v>
      </c>
    </row>
    <row r="170" spans="1:57" x14ac:dyDescent="0.45">
      <c r="A170" s="1">
        <f t="shared" si="32"/>
        <v>427</v>
      </c>
      <c r="B170" s="3" t="s">
        <v>510</v>
      </c>
      <c r="C170" s="3" t="str">
        <f t="shared" si="33"/>
        <v>Frank Thomas - 1991</v>
      </c>
      <c r="D170" s="3">
        <v>1991</v>
      </c>
      <c r="E170" s="3">
        <v>23</v>
      </c>
      <c r="F170" s="3" t="s">
        <v>182</v>
      </c>
      <c r="G170" s="3" t="s">
        <v>43</v>
      </c>
      <c r="H170" s="3">
        <v>158</v>
      </c>
      <c r="I170" s="3">
        <v>701</v>
      </c>
      <c r="J170" s="3">
        <v>559</v>
      </c>
      <c r="K170" s="3">
        <v>104</v>
      </c>
      <c r="L170" s="3">
        <v>178</v>
      </c>
      <c r="M170" s="3">
        <v>113</v>
      </c>
      <c r="N170" s="3">
        <v>31</v>
      </c>
      <c r="O170" s="3">
        <v>2</v>
      </c>
      <c r="P170" s="3">
        <v>32</v>
      </c>
      <c r="Q170" s="3">
        <f t="shared" si="34"/>
        <v>376</v>
      </c>
      <c r="R170" s="3">
        <v>109</v>
      </c>
      <c r="S170" s="3">
        <v>1</v>
      </c>
      <c r="T170" s="3">
        <v>2</v>
      </c>
      <c r="U170" s="3">
        <v>138</v>
      </c>
      <c r="V170" s="3">
        <v>112</v>
      </c>
      <c r="W170" s="3">
        <v>0.318</v>
      </c>
      <c r="X170" s="3">
        <f t="shared" si="35"/>
        <v>312</v>
      </c>
      <c r="Y170" s="3">
        <v>0.45300000000000001</v>
      </c>
      <c r="Z170" s="3">
        <f t="shared" si="36"/>
        <v>51</v>
      </c>
      <c r="AA170" s="3">
        <v>0.55300000000000005</v>
      </c>
      <c r="AB170" s="3">
        <f t="shared" si="37"/>
        <v>376</v>
      </c>
      <c r="AC170" s="3">
        <v>1.006</v>
      </c>
      <c r="AD170" s="3">
        <f t="shared" si="38"/>
        <v>198</v>
      </c>
      <c r="AE170" s="3">
        <v>180</v>
      </c>
      <c r="AF170" s="3">
        <f t="shared" si="39"/>
        <v>77</v>
      </c>
      <c r="AG170" s="3">
        <v>309</v>
      </c>
      <c r="AH170" s="3">
        <v>20</v>
      </c>
      <c r="AI170" s="3">
        <v>1</v>
      </c>
      <c r="AJ170" s="3">
        <v>0</v>
      </c>
      <c r="AK170" s="3">
        <v>2</v>
      </c>
      <c r="AL170" s="3">
        <v>13</v>
      </c>
      <c r="AM170" s="3">
        <v>7</v>
      </c>
      <c r="AN170" s="3">
        <f t="shared" si="40"/>
        <v>427</v>
      </c>
      <c r="AO170" s="12">
        <f t="shared" si="41"/>
        <v>7.1772151898734178</v>
      </c>
      <c r="AP170" s="3">
        <f t="shared" si="42"/>
        <v>579</v>
      </c>
      <c r="AQ170" s="3">
        <f>_xlfn.IFNA(VLOOKUP(C170, 'FanGraphs Plus Stats 1-2000'!$D$2:$L$1048576, MATCH("wRC+", FanGraphs_Plus_Stats_1_1500[[#Headers],[ID]:[BABIP+]], 0), FALSE), 0)</f>
        <v>179</v>
      </c>
      <c r="AR170" s="3">
        <f t="shared" si="43"/>
        <v>60</v>
      </c>
      <c r="AS170" s="3">
        <v>4.7</v>
      </c>
      <c r="AT170" s="3">
        <f t="shared" si="44"/>
        <v>494</v>
      </c>
      <c r="AU170" s="3">
        <v>7.4</v>
      </c>
      <c r="AV170" s="3">
        <f t="shared" si="45"/>
        <v>182</v>
      </c>
      <c r="AW170" s="14">
        <v>-1.6</v>
      </c>
      <c r="AX170" s="3">
        <f t="shared" si="46"/>
        <v>1012</v>
      </c>
      <c r="AY170" s="3">
        <v>66</v>
      </c>
      <c r="AZ170" s="3">
        <v>-3</v>
      </c>
      <c r="BA170" s="3">
        <v>-2</v>
      </c>
      <c r="BB170" s="3">
        <v>-5</v>
      </c>
      <c r="BC170" s="3">
        <v>-4</v>
      </c>
      <c r="BD170" s="3" t="s">
        <v>598</v>
      </c>
      <c r="BE170" s="13">
        <f t="shared" si="47"/>
        <v>183.83876912526017</v>
      </c>
    </row>
    <row r="171" spans="1:57" x14ac:dyDescent="0.45">
      <c r="A171" s="1">
        <f t="shared" si="32"/>
        <v>189</v>
      </c>
      <c r="B171" s="3" t="s">
        <v>327</v>
      </c>
      <c r="C171" s="3" t="str">
        <f t="shared" si="33"/>
        <v>Eddie Mathews - 1953</v>
      </c>
      <c r="D171" s="3">
        <v>1953</v>
      </c>
      <c r="E171" s="3">
        <v>21</v>
      </c>
      <c r="F171" s="3" t="s">
        <v>171</v>
      </c>
      <c r="G171" s="3" t="s">
        <v>52</v>
      </c>
      <c r="H171" s="3">
        <v>157</v>
      </c>
      <c r="I171" s="3">
        <v>681</v>
      </c>
      <c r="J171" s="3">
        <v>579</v>
      </c>
      <c r="K171" s="3">
        <v>110</v>
      </c>
      <c r="L171" s="3">
        <v>175</v>
      </c>
      <c r="M171" s="3">
        <v>89</v>
      </c>
      <c r="N171" s="3">
        <v>31</v>
      </c>
      <c r="O171" s="3">
        <v>8</v>
      </c>
      <c r="P171" s="3">
        <v>47</v>
      </c>
      <c r="Q171" s="3">
        <f t="shared" si="34"/>
        <v>51</v>
      </c>
      <c r="R171" s="3">
        <v>135</v>
      </c>
      <c r="S171" s="3">
        <v>1</v>
      </c>
      <c r="T171" s="3">
        <v>3</v>
      </c>
      <c r="U171" s="3">
        <v>99</v>
      </c>
      <c r="V171" s="3">
        <v>83</v>
      </c>
      <c r="W171" s="3">
        <v>0.30199999999999999</v>
      </c>
      <c r="X171" s="3">
        <f t="shared" si="35"/>
        <v>565</v>
      </c>
      <c r="Y171" s="3">
        <v>0.40600000000000003</v>
      </c>
      <c r="Z171" s="3">
        <f t="shared" si="36"/>
        <v>312</v>
      </c>
      <c r="AA171" s="3">
        <v>0.627</v>
      </c>
      <c r="AB171" s="3">
        <f t="shared" si="37"/>
        <v>99</v>
      </c>
      <c r="AC171" s="3">
        <v>1.0329999999999999</v>
      </c>
      <c r="AD171" s="3">
        <f t="shared" si="38"/>
        <v>129</v>
      </c>
      <c r="AE171" s="3">
        <v>171</v>
      </c>
      <c r="AF171" s="3">
        <f t="shared" si="39"/>
        <v>144</v>
      </c>
      <c r="AG171" s="3">
        <v>363</v>
      </c>
      <c r="AH171" s="3">
        <v>6</v>
      </c>
      <c r="AI171" s="3">
        <v>2</v>
      </c>
      <c r="AJ171" s="3">
        <v>1</v>
      </c>
      <c r="AK171" s="2"/>
      <c r="AL171" s="3">
        <v>16</v>
      </c>
      <c r="AM171" s="3">
        <v>8</v>
      </c>
      <c r="AN171" s="3">
        <f t="shared" si="40"/>
        <v>189</v>
      </c>
      <c r="AO171" s="12">
        <f t="shared" si="41"/>
        <v>8.2547770700636942</v>
      </c>
      <c r="AP171" s="3">
        <f t="shared" si="42"/>
        <v>267</v>
      </c>
      <c r="AQ171" s="3">
        <f>_xlfn.IFNA(VLOOKUP(C171, 'FanGraphs Plus Stats 1-2000'!$D$2:$L$1048576, MATCH("wRC+", FanGraphs_Plus_Stats_1_1500[[#Headers],[ID]:[BABIP+]], 0), FALSE), 0)</f>
        <v>167</v>
      </c>
      <c r="AR171" s="3">
        <f t="shared" si="43"/>
        <v>159</v>
      </c>
      <c r="AS171" s="3">
        <v>5.5</v>
      </c>
      <c r="AT171" s="3">
        <f t="shared" si="44"/>
        <v>247</v>
      </c>
      <c r="AU171" s="3">
        <v>8</v>
      </c>
      <c r="AV171" s="3">
        <f t="shared" si="45"/>
        <v>111</v>
      </c>
      <c r="AW171" s="14">
        <v>0.3</v>
      </c>
      <c r="AX171" s="3">
        <f t="shared" si="46"/>
        <v>663</v>
      </c>
      <c r="AY171" s="3">
        <v>54</v>
      </c>
      <c r="AZ171" s="3">
        <v>2</v>
      </c>
      <c r="BA171" s="3">
        <v>0</v>
      </c>
      <c r="BB171" s="3">
        <v>2</v>
      </c>
      <c r="BC171" s="3">
        <v>3</v>
      </c>
      <c r="BD171" s="3" t="s">
        <v>140</v>
      </c>
      <c r="BE171" s="13">
        <f t="shared" si="47"/>
        <v>184.36699216289475</v>
      </c>
    </row>
    <row r="172" spans="1:57" x14ac:dyDescent="0.45">
      <c r="A172" s="1">
        <f t="shared" si="32"/>
        <v>159</v>
      </c>
      <c r="B172" s="3" t="s">
        <v>57</v>
      </c>
      <c r="C172" s="3" t="str">
        <f t="shared" si="33"/>
        <v>Barry Bonds - 1997</v>
      </c>
      <c r="D172" s="3">
        <v>1997</v>
      </c>
      <c r="E172" s="3">
        <v>32</v>
      </c>
      <c r="F172" s="3" t="s">
        <v>58</v>
      </c>
      <c r="G172" s="3" t="s">
        <v>52</v>
      </c>
      <c r="H172" s="3">
        <v>159</v>
      </c>
      <c r="I172" s="3">
        <v>690</v>
      </c>
      <c r="J172" s="3">
        <v>532</v>
      </c>
      <c r="K172" s="3">
        <v>123</v>
      </c>
      <c r="L172" s="3">
        <v>155</v>
      </c>
      <c r="M172" s="3">
        <v>84</v>
      </c>
      <c r="N172" s="3">
        <v>26</v>
      </c>
      <c r="O172" s="3">
        <v>5</v>
      </c>
      <c r="P172" s="3">
        <v>40</v>
      </c>
      <c r="Q172" s="3">
        <f t="shared" si="34"/>
        <v>165</v>
      </c>
      <c r="R172" s="3">
        <v>101</v>
      </c>
      <c r="S172" s="3">
        <v>37</v>
      </c>
      <c r="T172" s="3">
        <v>8</v>
      </c>
      <c r="U172" s="3">
        <v>145</v>
      </c>
      <c r="V172" s="3">
        <v>87</v>
      </c>
      <c r="W172" s="3">
        <v>0.29099999999999998</v>
      </c>
      <c r="X172" s="3">
        <f t="shared" si="35"/>
        <v>724</v>
      </c>
      <c r="Y172" s="3">
        <v>0.44600000000000001</v>
      </c>
      <c r="Z172" s="3">
        <f t="shared" si="36"/>
        <v>75</v>
      </c>
      <c r="AA172" s="3">
        <v>0.58499999999999996</v>
      </c>
      <c r="AB172" s="3">
        <f t="shared" si="37"/>
        <v>241</v>
      </c>
      <c r="AC172" s="3">
        <v>1.0309999999999999</v>
      </c>
      <c r="AD172" s="3">
        <f t="shared" si="38"/>
        <v>137</v>
      </c>
      <c r="AE172" s="3">
        <v>170</v>
      </c>
      <c r="AF172" s="3">
        <f t="shared" si="39"/>
        <v>160</v>
      </c>
      <c r="AG172" s="3">
        <v>311</v>
      </c>
      <c r="AH172" s="3">
        <v>13</v>
      </c>
      <c r="AI172" s="3">
        <v>8</v>
      </c>
      <c r="AJ172" s="3">
        <v>0</v>
      </c>
      <c r="AK172" s="3">
        <v>5</v>
      </c>
      <c r="AL172" s="3">
        <v>34</v>
      </c>
      <c r="AM172" s="3">
        <v>8.1999999999999993</v>
      </c>
      <c r="AN172" s="3">
        <f t="shared" si="40"/>
        <v>159</v>
      </c>
      <c r="AO172" s="12">
        <f t="shared" si="41"/>
        <v>8.3547169811320749</v>
      </c>
      <c r="AP172" s="3">
        <f t="shared" si="42"/>
        <v>247</v>
      </c>
      <c r="AQ172" s="3">
        <f>_xlfn.IFNA(VLOOKUP(C172, 'FanGraphs Plus Stats 1-2000'!$D$2:$L$1048576, MATCH("wRC+", FanGraphs_Plus_Stats_1_1500[[#Headers],[ID]:[BABIP+]], 0), FALSE), 0)</f>
        <v>165</v>
      </c>
      <c r="AR172" s="3">
        <f t="shared" si="43"/>
        <v>184</v>
      </c>
      <c r="AS172" s="3">
        <v>6.1</v>
      </c>
      <c r="AT172" s="3">
        <f t="shared" si="44"/>
        <v>147</v>
      </c>
      <c r="AU172" s="3">
        <v>6.9</v>
      </c>
      <c r="AV172" s="3">
        <f t="shared" si="45"/>
        <v>286</v>
      </c>
      <c r="AW172" s="14">
        <v>0.7</v>
      </c>
      <c r="AX172" s="3">
        <f t="shared" si="46"/>
        <v>548</v>
      </c>
      <c r="AY172" s="3">
        <v>55</v>
      </c>
      <c r="AZ172" s="3">
        <v>-1</v>
      </c>
      <c r="BA172" s="3">
        <v>1</v>
      </c>
      <c r="BB172" s="3">
        <v>1</v>
      </c>
      <c r="BC172" s="3">
        <v>14</v>
      </c>
      <c r="BD172" s="3" t="s">
        <v>87</v>
      </c>
      <c r="BE172" s="13">
        <f t="shared" si="47"/>
        <v>184.39874918221057</v>
      </c>
    </row>
    <row r="173" spans="1:57" x14ac:dyDescent="0.45">
      <c r="A173" s="1">
        <f t="shared" si="32"/>
        <v>189</v>
      </c>
      <c r="B173" s="3" t="s">
        <v>339</v>
      </c>
      <c r="C173" s="3" t="str">
        <f t="shared" si="33"/>
        <v>Matt Kemp - 2011</v>
      </c>
      <c r="D173" s="3">
        <v>2011</v>
      </c>
      <c r="E173" s="3">
        <v>26</v>
      </c>
      <c r="F173" s="3" t="s">
        <v>164</v>
      </c>
      <c r="G173" s="3" t="s">
        <v>52</v>
      </c>
      <c r="H173" s="3">
        <v>161</v>
      </c>
      <c r="I173" s="3">
        <v>689</v>
      </c>
      <c r="J173" s="3">
        <v>602</v>
      </c>
      <c r="K173" s="3">
        <v>115</v>
      </c>
      <c r="L173" s="3">
        <v>195</v>
      </c>
      <c r="M173" s="3">
        <v>119</v>
      </c>
      <c r="N173" s="3">
        <v>33</v>
      </c>
      <c r="O173" s="3">
        <v>4</v>
      </c>
      <c r="P173" s="3">
        <v>39</v>
      </c>
      <c r="Q173" s="3">
        <f t="shared" si="34"/>
        <v>187</v>
      </c>
      <c r="R173" s="3">
        <v>126</v>
      </c>
      <c r="S173" s="3">
        <v>40</v>
      </c>
      <c r="T173" s="3">
        <v>11</v>
      </c>
      <c r="U173" s="3">
        <v>74</v>
      </c>
      <c r="V173" s="3">
        <v>159</v>
      </c>
      <c r="W173" s="3">
        <v>0.32400000000000001</v>
      </c>
      <c r="X173" s="3">
        <f t="shared" si="35"/>
        <v>246</v>
      </c>
      <c r="Y173" s="3">
        <v>0.39900000000000002</v>
      </c>
      <c r="Z173" s="3">
        <f t="shared" si="36"/>
        <v>382</v>
      </c>
      <c r="AA173" s="3">
        <v>0.58599999999999997</v>
      </c>
      <c r="AB173" s="3">
        <f t="shared" si="37"/>
        <v>235</v>
      </c>
      <c r="AC173" s="3">
        <v>0.98599999999999999</v>
      </c>
      <c r="AD173" s="3">
        <f t="shared" si="38"/>
        <v>251</v>
      </c>
      <c r="AE173" s="3">
        <v>172</v>
      </c>
      <c r="AF173" s="3">
        <f t="shared" si="39"/>
        <v>134</v>
      </c>
      <c r="AG173" s="3">
        <v>353</v>
      </c>
      <c r="AH173" s="3">
        <v>16</v>
      </c>
      <c r="AI173" s="3">
        <v>6</v>
      </c>
      <c r="AJ173" s="3">
        <v>0</v>
      </c>
      <c r="AK173" s="3">
        <v>7</v>
      </c>
      <c r="AL173" s="3">
        <v>24</v>
      </c>
      <c r="AM173" s="3">
        <v>8</v>
      </c>
      <c r="AN173" s="3">
        <f t="shared" si="40"/>
        <v>189</v>
      </c>
      <c r="AO173" s="12">
        <f t="shared" si="41"/>
        <v>8.049689440993788</v>
      </c>
      <c r="AP173" s="3">
        <f t="shared" si="42"/>
        <v>310</v>
      </c>
      <c r="AQ173" s="3">
        <f>_xlfn.IFNA(VLOOKUP(C173, 'FanGraphs Plus Stats 1-2000'!$D$2:$L$1048576, MATCH("wRC+", FanGraphs_Plus_Stats_1_1500[[#Headers],[ID]:[BABIP+]], 0), FALSE), 0)</f>
        <v>168</v>
      </c>
      <c r="AR173" s="3">
        <f t="shared" si="43"/>
        <v>149</v>
      </c>
      <c r="AS173" s="3">
        <v>5.9</v>
      </c>
      <c r="AT173" s="3">
        <f t="shared" si="44"/>
        <v>178</v>
      </c>
      <c r="AU173" s="3">
        <v>8.6999999999999993</v>
      </c>
      <c r="AV173" s="3">
        <f t="shared" si="45"/>
        <v>55</v>
      </c>
      <c r="AW173" s="14">
        <v>-0.4</v>
      </c>
      <c r="AX173" s="3">
        <f t="shared" si="46"/>
        <v>857</v>
      </c>
      <c r="AY173" s="3">
        <v>56</v>
      </c>
      <c r="AZ173" s="3">
        <v>-2</v>
      </c>
      <c r="BA173" s="3">
        <v>5</v>
      </c>
      <c r="BB173" s="3">
        <v>4</v>
      </c>
      <c r="BC173" s="3">
        <v>-7</v>
      </c>
      <c r="BD173" s="3" t="s">
        <v>340</v>
      </c>
      <c r="BE173" s="13">
        <f t="shared" si="47"/>
        <v>184.93905800298359</v>
      </c>
    </row>
    <row r="174" spans="1:57" x14ac:dyDescent="0.45">
      <c r="A174" s="1">
        <f t="shared" si="32"/>
        <v>103</v>
      </c>
      <c r="B174" s="3" t="s">
        <v>74</v>
      </c>
      <c r="C174" s="3" t="str">
        <f t="shared" si="33"/>
        <v>Willie Mays - 1961</v>
      </c>
      <c r="D174" s="3">
        <v>1961</v>
      </c>
      <c r="E174" s="3">
        <v>30</v>
      </c>
      <c r="F174" s="3" t="s">
        <v>58</v>
      </c>
      <c r="G174" s="3" t="s">
        <v>52</v>
      </c>
      <c r="H174" s="3">
        <v>154</v>
      </c>
      <c r="I174" s="3">
        <v>659</v>
      </c>
      <c r="J174" s="3">
        <v>572</v>
      </c>
      <c r="K174" s="3">
        <v>129</v>
      </c>
      <c r="L174" s="3">
        <v>176</v>
      </c>
      <c r="M174" s="3">
        <v>101</v>
      </c>
      <c r="N174" s="3">
        <v>32</v>
      </c>
      <c r="O174" s="3">
        <v>3</v>
      </c>
      <c r="P174" s="3">
        <v>40</v>
      </c>
      <c r="Q174" s="3">
        <f t="shared" si="34"/>
        <v>165</v>
      </c>
      <c r="R174" s="3">
        <v>123</v>
      </c>
      <c r="S174" s="3">
        <v>18</v>
      </c>
      <c r="T174" s="3">
        <v>9</v>
      </c>
      <c r="U174" s="3">
        <v>81</v>
      </c>
      <c r="V174" s="3">
        <v>77</v>
      </c>
      <c r="W174" s="3">
        <v>0.308</v>
      </c>
      <c r="X174" s="3">
        <f t="shared" si="35"/>
        <v>460</v>
      </c>
      <c r="Y174" s="3">
        <v>0.39300000000000002</v>
      </c>
      <c r="Z174" s="3">
        <f t="shared" si="36"/>
        <v>445</v>
      </c>
      <c r="AA174" s="3">
        <v>0.58399999999999996</v>
      </c>
      <c r="AB174" s="3">
        <f t="shared" si="37"/>
        <v>246</v>
      </c>
      <c r="AC174" s="3">
        <v>0.97699999999999998</v>
      </c>
      <c r="AD174" s="3">
        <f t="shared" si="38"/>
        <v>267</v>
      </c>
      <c r="AE174" s="3">
        <v>160</v>
      </c>
      <c r="AF174" s="3">
        <f t="shared" si="39"/>
        <v>283</v>
      </c>
      <c r="AG174" s="3">
        <v>334</v>
      </c>
      <c r="AH174" s="3">
        <v>14</v>
      </c>
      <c r="AI174" s="3">
        <v>2</v>
      </c>
      <c r="AJ174" s="3">
        <v>0</v>
      </c>
      <c r="AK174" s="3">
        <v>4</v>
      </c>
      <c r="AL174" s="3">
        <v>15</v>
      </c>
      <c r="AM174" s="3">
        <v>8.6999999999999993</v>
      </c>
      <c r="AN174" s="3">
        <f t="shared" si="40"/>
        <v>103</v>
      </c>
      <c r="AO174" s="12">
        <f t="shared" si="41"/>
        <v>9.1519480519480521</v>
      </c>
      <c r="AP174" s="3">
        <f t="shared" si="42"/>
        <v>134</v>
      </c>
      <c r="AQ174" s="3">
        <f>_xlfn.IFNA(VLOOKUP(C174, 'FanGraphs Plus Stats 1-2000'!$D$2:$L$1048576, MATCH("wRC+", FanGraphs_Plus_Stats_1_1500[[#Headers],[ID]:[BABIP+]], 0), FALSE), 0)</f>
        <v>156</v>
      </c>
      <c r="AR174" s="3">
        <f t="shared" si="43"/>
        <v>300</v>
      </c>
      <c r="AS174" s="3">
        <v>6.2</v>
      </c>
      <c r="AT174" s="3">
        <f t="shared" si="44"/>
        <v>134</v>
      </c>
      <c r="AU174" s="3">
        <v>7.3</v>
      </c>
      <c r="AV174" s="3">
        <f t="shared" si="45"/>
        <v>195</v>
      </c>
      <c r="AW174" s="14">
        <v>1.4</v>
      </c>
      <c r="AX174" s="3">
        <f t="shared" si="46"/>
        <v>359</v>
      </c>
      <c r="AY174" s="3">
        <v>46</v>
      </c>
      <c r="AZ174" s="3">
        <v>1</v>
      </c>
      <c r="BA174" s="3">
        <v>2</v>
      </c>
      <c r="BB174" s="3">
        <v>3</v>
      </c>
      <c r="BC174" s="3">
        <v>14</v>
      </c>
      <c r="BD174" s="3" t="s">
        <v>68</v>
      </c>
      <c r="BE174" s="13">
        <f t="shared" si="47"/>
        <v>185.01733809511671</v>
      </c>
    </row>
    <row r="175" spans="1:57" x14ac:dyDescent="0.45">
      <c r="A175" s="1">
        <f t="shared" si="32"/>
        <v>140</v>
      </c>
      <c r="B175" s="3" t="s">
        <v>300</v>
      </c>
      <c r="C175" s="3" t="str">
        <f t="shared" si="33"/>
        <v>Paul Goldschmidt - 2015</v>
      </c>
      <c r="D175" s="3">
        <v>2015</v>
      </c>
      <c r="E175" s="3">
        <v>27</v>
      </c>
      <c r="F175" s="3" t="s">
        <v>301</v>
      </c>
      <c r="G175" s="3" t="s">
        <v>52</v>
      </c>
      <c r="H175" s="3">
        <v>159</v>
      </c>
      <c r="I175" s="3">
        <v>695</v>
      </c>
      <c r="J175" s="3">
        <v>567</v>
      </c>
      <c r="K175" s="3">
        <v>103</v>
      </c>
      <c r="L175" s="3">
        <v>182</v>
      </c>
      <c r="M175" s="3">
        <v>109</v>
      </c>
      <c r="N175" s="3">
        <v>38</v>
      </c>
      <c r="O175" s="3">
        <v>2</v>
      </c>
      <c r="P175" s="3">
        <v>33</v>
      </c>
      <c r="Q175" s="3">
        <f t="shared" si="34"/>
        <v>341</v>
      </c>
      <c r="R175" s="3">
        <v>110</v>
      </c>
      <c r="S175" s="3">
        <v>21</v>
      </c>
      <c r="T175" s="3">
        <v>5</v>
      </c>
      <c r="U175" s="3">
        <v>118</v>
      </c>
      <c r="V175" s="3">
        <v>151</v>
      </c>
      <c r="W175" s="3">
        <v>0.32100000000000001</v>
      </c>
      <c r="X175" s="3">
        <f t="shared" si="35"/>
        <v>271</v>
      </c>
      <c r="Y175" s="3">
        <v>0.435</v>
      </c>
      <c r="Z175" s="3">
        <f t="shared" si="36"/>
        <v>115</v>
      </c>
      <c r="AA175" s="3">
        <v>0.56999999999999995</v>
      </c>
      <c r="AB175" s="3">
        <f t="shared" si="37"/>
        <v>287</v>
      </c>
      <c r="AC175" s="3">
        <v>1.0049999999999999</v>
      </c>
      <c r="AD175" s="3">
        <f t="shared" si="38"/>
        <v>203</v>
      </c>
      <c r="AE175" s="3">
        <v>168</v>
      </c>
      <c r="AF175" s="3">
        <f t="shared" si="39"/>
        <v>178</v>
      </c>
      <c r="AG175" s="3">
        <v>323</v>
      </c>
      <c r="AH175" s="3">
        <v>16</v>
      </c>
      <c r="AI175" s="3">
        <v>2</v>
      </c>
      <c r="AJ175" s="3">
        <v>0</v>
      </c>
      <c r="AK175" s="3">
        <v>7</v>
      </c>
      <c r="AL175" s="3">
        <v>29</v>
      </c>
      <c r="AM175" s="3">
        <v>8.3000000000000007</v>
      </c>
      <c r="AN175" s="3">
        <f t="shared" si="40"/>
        <v>140</v>
      </c>
      <c r="AO175" s="12">
        <f t="shared" si="41"/>
        <v>8.4566037735849058</v>
      </c>
      <c r="AP175" s="3">
        <f t="shared" si="42"/>
        <v>225</v>
      </c>
      <c r="AQ175" s="3">
        <f>_xlfn.IFNA(VLOOKUP(C175, 'FanGraphs Plus Stats 1-2000'!$D$2:$L$1048576, MATCH("wRC+", FanGraphs_Plus_Stats_1_1500[[#Headers],[ID]:[BABIP+]], 0), FALSE), 0)</f>
        <v>163</v>
      </c>
      <c r="AR175" s="3">
        <f t="shared" si="43"/>
        <v>212</v>
      </c>
      <c r="AS175" s="3">
        <v>6.2</v>
      </c>
      <c r="AT175" s="3">
        <f t="shared" si="44"/>
        <v>134</v>
      </c>
      <c r="AU175" s="3">
        <v>6.8</v>
      </c>
      <c r="AV175" s="3">
        <f t="shared" si="45"/>
        <v>305</v>
      </c>
      <c r="AW175" s="14">
        <v>0.6</v>
      </c>
      <c r="AX175" s="3">
        <f t="shared" si="46"/>
        <v>570</v>
      </c>
      <c r="AY175" s="3">
        <v>52</v>
      </c>
      <c r="AZ175" s="3">
        <v>-2</v>
      </c>
      <c r="BA175" s="3">
        <v>4</v>
      </c>
      <c r="BB175" s="3">
        <v>2</v>
      </c>
      <c r="BC175" s="3">
        <v>14</v>
      </c>
      <c r="BD175" s="3" t="s">
        <v>274</v>
      </c>
      <c r="BE175" s="13">
        <f t="shared" si="47"/>
        <v>185.68063140187942</v>
      </c>
    </row>
    <row r="176" spans="1:57" x14ac:dyDescent="0.45">
      <c r="A176" s="1">
        <f t="shared" si="32"/>
        <v>140</v>
      </c>
      <c r="B176" s="3" t="s">
        <v>305</v>
      </c>
      <c r="C176" s="3" t="str">
        <f t="shared" si="33"/>
        <v>J.D. Drew - 2004</v>
      </c>
      <c r="D176" s="3">
        <v>2004</v>
      </c>
      <c r="E176" s="3">
        <v>28</v>
      </c>
      <c r="F176" s="3" t="s">
        <v>210</v>
      </c>
      <c r="G176" s="3" t="s">
        <v>52</v>
      </c>
      <c r="H176" s="3">
        <v>145</v>
      </c>
      <c r="I176" s="3">
        <v>645</v>
      </c>
      <c r="J176" s="3">
        <v>518</v>
      </c>
      <c r="K176" s="3">
        <v>118</v>
      </c>
      <c r="L176" s="3">
        <v>158</v>
      </c>
      <c r="M176" s="3">
        <v>91</v>
      </c>
      <c r="N176" s="3">
        <v>28</v>
      </c>
      <c r="O176" s="3">
        <v>8</v>
      </c>
      <c r="P176" s="3">
        <v>31</v>
      </c>
      <c r="Q176" s="3">
        <f t="shared" si="34"/>
        <v>418</v>
      </c>
      <c r="R176" s="3">
        <v>93</v>
      </c>
      <c r="S176" s="3">
        <v>12</v>
      </c>
      <c r="T176" s="3">
        <v>3</v>
      </c>
      <c r="U176" s="3">
        <v>118</v>
      </c>
      <c r="V176" s="3">
        <v>116</v>
      </c>
      <c r="W176" s="3">
        <v>0.30499999999999999</v>
      </c>
      <c r="X176" s="3">
        <f t="shared" si="35"/>
        <v>519</v>
      </c>
      <c r="Y176" s="3">
        <v>0.436</v>
      </c>
      <c r="Z176" s="3">
        <f t="shared" si="36"/>
        <v>110</v>
      </c>
      <c r="AA176" s="3">
        <v>0.56899999999999995</v>
      </c>
      <c r="AB176" s="3">
        <f t="shared" si="37"/>
        <v>292</v>
      </c>
      <c r="AC176" s="3">
        <v>1.006</v>
      </c>
      <c r="AD176" s="3">
        <f t="shared" si="38"/>
        <v>198</v>
      </c>
      <c r="AE176" s="3">
        <v>157</v>
      </c>
      <c r="AF176" s="3">
        <f t="shared" si="39"/>
        <v>321</v>
      </c>
      <c r="AG176" s="3">
        <v>295</v>
      </c>
      <c r="AH176" s="3">
        <v>7</v>
      </c>
      <c r="AI176" s="3">
        <v>5</v>
      </c>
      <c r="AJ176" s="3">
        <v>1</v>
      </c>
      <c r="AK176" s="3">
        <v>3</v>
      </c>
      <c r="AL176" s="3">
        <v>2</v>
      </c>
      <c r="AM176" s="3">
        <v>8.3000000000000007</v>
      </c>
      <c r="AN176" s="3">
        <f t="shared" si="40"/>
        <v>140</v>
      </c>
      <c r="AO176" s="12">
        <f t="shared" si="41"/>
        <v>9.2731034482758634</v>
      </c>
      <c r="AP176" s="3">
        <f t="shared" si="42"/>
        <v>120</v>
      </c>
      <c r="AQ176" s="3">
        <f>_xlfn.IFNA(VLOOKUP(C176, 'FanGraphs Plus Stats 1-2000'!$D$2:$L$1048576, MATCH("wRC+", FanGraphs_Plus_Stats_1_1500[[#Headers],[ID]:[BABIP+]], 0), FALSE), 0)</f>
        <v>162</v>
      </c>
      <c r="AR176" s="3">
        <f t="shared" si="43"/>
        <v>226</v>
      </c>
      <c r="AS176" s="3">
        <v>6.4</v>
      </c>
      <c r="AT176" s="3">
        <f t="shared" si="44"/>
        <v>109</v>
      </c>
      <c r="AU176" s="3">
        <v>6.8</v>
      </c>
      <c r="AV176" s="3">
        <f t="shared" si="45"/>
        <v>305</v>
      </c>
      <c r="AW176" s="14">
        <v>0.9</v>
      </c>
      <c r="AX176" s="3">
        <f t="shared" si="46"/>
        <v>496</v>
      </c>
      <c r="AY176" s="3">
        <v>50</v>
      </c>
      <c r="AZ176" s="3">
        <v>3</v>
      </c>
      <c r="BA176" s="3">
        <v>3</v>
      </c>
      <c r="BB176" s="3">
        <v>6</v>
      </c>
      <c r="BC176" s="3">
        <v>15</v>
      </c>
      <c r="BD176" s="3" t="s">
        <v>306</v>
      </c>
      <c r="BE176" s="13">
        <f t="shared" si="47"/>
        <v>186.84465915909314</v>
      </c>
    </row>
    <row r="177" spans="1:57" x14ac:dyDescent="0.45">
      <c r="A177" s="1">
        <f t="shared" si="32"/>
        <v>533</v>
      </c>
      <c r="B177" s="3" t="s">
        <v>703</v>
      </c>
      <c r="C177" s="3" t="str">
        <f t="shared" si="33"/>
        <v>Dwight Evans - 1981</v>
      </c>
      <c r="D177" s="3">
        <v>1981</v>
      </c>
      <c r="E177" s="3">
        <v>29</v>
      </c>
      <c r="F177" s="3" t="s">
        <v>48</v>
      </c>
      <c r="G177" s="3" t="s">
        <v>43</v>
      </c>
      <c r="H177" s="3">
        <v>108</v>
      </c>
      <c r="I177" s="3">
        <v>504</v>
      </c>
      <c r="J177" s="3">
        <v>412</v>
      </c>
      <c r="K177" s="3">
        <v>84</v>
      </c>
      <c r="L177" s="3">
        <v>122</v>
      </c>
      <c r="M177" s="3">
        <v>77</v>
      </c>
      <c r="N177" s="3">
        <v>19</v>
      </c>
      <c r="O177" s="3">
        <v>4</v>
      </c>
      <c r="P177" s="3">
        <v>22</v>
      </c>
      <c r="Q177" s="3">
        <f t="shared" si="34"/>
        <v>697</v>
      </c>
      <c r="R177" s="3">
        <v>71</v>
      </c>
      <c r="S177" s="3">
        <v>3</v>
      </c>
      <c r="T177" s="3">
        <v>2</v>
      </c>
      <c r="U177" s="3">
        <v>85</v>
      </c>
      <c r="V177" s="3">
        <v>85</v>
      </c>
      <c r="W177" s="3">
        <v>0.29599999999999999</v>
      </c>
      <c r="X177" s="3">
        <f t="shared" si="35"/>
        <v>652</v>
      </c>
      <c r="Y177" s="3">
        <v>0.41499999999999998</v>
      </c>
      <c r="Z177" s="3">
        <f t="shared" si="36"/>
        <v>235</v>
      </c>
      <c r="AA177" s="3">
        <v>0.52200000000000002</v>
      </c>
      <c r="AB177" s="3">
        <f t="shared" si="37"/>
        <v>569</v>
      </c>
      <c r="AC177" s="3">
        <v>0.93700000000000006</v>
      </c>
      <c r="AD177" s="3">
        <f t="shared" si="38"/>
        <v>417</v>
      </c>
      <c r="AE177" s="3">
        <v>163</v>
      </c>
      <c r="AF177" s="3">
        <f t="shared" si="39"/>
        <v>244</v>
      </c>
      <c r="AG177" s="3">
        <v>215</v>
      </c>
      <c r="AH177" s="3">
        <v>8</v>
      </c>
      <c r="AI177" s="3">
        <v>1</v>
      </c>
      <c r="AJ177" s="3">
        <v>3</v>
      </c>
      <c r="AK177" s="3">
        <v>3</v>
      </c>
      <c r="AL177" s="3">
        <v>1</v>
      </c>
      <c r="AM177" s="3">
        <v>6.7</v>
      </c>
      <c r="AN177" s="3">
        <f t="shared" si="40"/>
        <v>533</v>
      </c>
      <c r="AO177" s="12">
        <f t="shared" si="41"/>
        <v>10.050000000000001</v>
      </c>
      <c r="AP177" s="3">
        <f t="shared" si="42"/>
        <v>63</v>
      </c>
      <c r="AQ177" s="3">
        <f>_xlfn.IFNA(VLOOKUP(C177, 'FanGraphs Plus Stats 1-2000'!$D$2:$L$1048576, MATCH("wRC+", FanGraphs_Plus_Stats_1_1500[[#Headers],[ID]:[BABIP+]], 0), FALSE), 0)</f>
        <v>168</v>
      </c>
      <c r="AR177" s="3">
        <f t="shared" si="43"/>
        <v>149</v>
      </c>
      <c r="AS177" s="3">
        <v>5.2</v>
      </c>
      <c r="AT177" s="3">
        <f t="shared" si="44"/>
        <v>323</v>
      </c>
      <c r="AU177" s="3">
        <v>5.2</v>
      </c>
      <c r="AV177" s="3">
        <f t="shared" si="45"/>
        <v>780</v>
      </c>
      <c r="AW177" s="14">
        <v>1.1000000000000001</v>
      </c>
      <c r="AX177" s="3">
        <f t="shared" si="46"/>
        <v>434</v>
      </c>
      <c r="AY177" s="3">
        <v>34</v>
      </c>
      <c r="AZ177" s="3">
        <v>0</v>
      </c>
      <c r="BA177" s="3">
        <v>3</v>
      </c>
      <c r="BB177" s="3">
        <v>4</v>
      </c>
      <c r="BC177" s="3">
        <v>14</v>
      </c>
      <c r="BD177" s="3" t="s">
        <v>113</v>
      </c>
      <c r="BE177" s="13">
        <f t="shared" si="47"/>
        <v>186.9222341964815</v>
      </c>
    </row>
    <row r="178" spans="1:57" x14ac:dyDescent="0.45">
      <c r="A178" s="1">
        <f t="shared" si="32"/>
        <v>75</v>
      </c>
      <c r="B178" s="3" t="s">
        <v>205</v>
      </c>
      <c r="C178" s="3" t="str">
        <f t="shared" si="33"/>
        <v>Wade Boggs - 1985</v>
      </c>
      <c r="D178" s="3">
        <v>1985</v>
      </c>
      <c r="E178" s="3">
        <v>27</v>
      </c>
      <c r="F178" s="3" t="s">
        <v>48</v>
      </c>
      <c r="G178" s="3" t="s">
        <v>43</v>
      </c>
      <c r="H178" s="3">
        <v>161</v>
      </c>
      <c r="I178" s="3">
        <v>758</v>
      </c>
      <c r="J178" s="3">
        <v>653</v>
      </c>
      <c r="K178" s="3">
        <v>107</v>
      </c>
      <c r="L178" s="3">
        <v>240</v>
      </c>
      <c r="M178" s="3">
        <v>187</v>
      </c>
      <c r="N178" s="3">
        <v>42</v>
      </c>
      <c r="O178" s="3">
        <v>3</v>
      </c>
      <c r="P178" s="3">
        <v>8</v>
      </c>
      <c r="Q178" s="3">
        <f t="shared" si="34"/>
        <v>967</v>
      </c>
      <c r="R178" s="3">
        <v>78</v>
      </c>
      <c r="S178" s="3">
        <v>2</v>
      </c>
      <c r="T178" s="3">
        <v>1</v>
      </c>
      <c r="U178" s="3">
        <v>96</v>
      </c>
      <c r="V178" s="3">
        <v>61</v>
      </c>
      <c r="W178" s="3">
        <v>0.36799999999999999</v>
      </c>
      <c r="X178" s="3">
        <f t="shared" si="35"/>
        <v>11</v>
      </c>
      <c r="Y178" s="3">
        <v>0.45</v>
      </c>
      <c r="Z178" s="3">
        <f t="shared" si="36"/>
        <v>60</v>
      </c>
      <c r="AA178" s="3">
        <v>0.47799999999999998</v>
      </c>
      <c r="AB178" s="3">
        <f t="shared" si="37"/>
        <v>792</v>
      </c>
      <c r="AC178" s="3">
        <v>0.92800000000000005</v>
      </c>
      <c r="AD178" s="3">
        <f t="shared" si="38"/>
        <v>454</v>
      </c>
      <c r="AE178" s="3">
        <v>151</v>
      </c>
      <c r="AF178" s="3">
        <f t="shared" si="39"/>
        <v>418</v>
      </c>
      <c r="AG178" s="3">
        <v>312</v>
      </c>
      <c r="AH178" s="3">
        <v>20</v>
      </c>
      <c r="AI178" s="3">
        <v>4</v>
      </c>
      <c r="AJ178" s="3">
        <v>3</v>
      </c>
      <c r="AK178" s="3">
        <v>2</v>
      </c>
      <c r="AL178" s="3">
        <v>5</v>
      </c>
      <c r="AM178" s="3">
        <v>9.1</v>
      </c>
      <c r="AN178" s="3">
        <f t="shared" si="40"/>
        <v>75</v>
      </c>
      <c r="AO178" s="12">
        <f t="shared" si="41"/>
        <v>9.1565217391304348</v>
      </c>
      <c r="AP178" s="3">
        <f t="shared" si="42"/>
        <v>131</v>
      </c>
      <c r="AQ178" s="3">
        <f>_xlfn.IFNA(VLOOKUP(C178, 'FanGraphs Plus Stats 1-2000'!$D$2:$L$1048576, MATCH("wRC+", FanGraphs_Plus_Stats_1_1500[[#Headers],[ID]:[BABIP+]], 0), FALSE), 0)</f>
        <v>156</v>
      </c>
      <c r="AR178" s="3">
        <f t="shared" si="43"/>
        <v>300</v>
      </c>
      <c r="AS178" s="3">
        <v>6.9</v>
      </c>
      <c r="AT178" s="3">
        <f t="shared" si="44"/>
        <v>74</v>
      </c>
      <c r="AU178" s="3">
        <v>8.3000000000000007</v>
      </c>
      <c r="AV178" s="3">
        <f t="shared" si="45"/>
        <v>85</v>
      </c>
      <c r="AW178" s="14">
        <v>1.2</v>
      </c>
      <c r="AX178" s="3">
        <f t="shared" si="46"/>
        <v>406</v>
      </c>
      <c r="AY178" s="3">
        <v>55</v>
      </c>
      <c r="AZ178" s="3">
        <v>0</v>
      </c>
      <c r="BA178" s="3">
        <v>2</v>
      </c>
      <c r="BB178" s="3">
        <v>3</v>
      </c>
      <c r="BC178" s="3">
        <v>8</v>
      </c>
      <c r="BD178" s="3" t="s">
        <v>206</v>
      </c>
      <c r="BE178" s="13">
        <f t="shared" si="47"/>
        <v>187.35165069939379</v>
      </c>
    </row>
    <row r="179" spans="1:57" x14ac:dyDescent="0.45">
      <c r="A179" s="1">
        <f t="shared" si="32"/>
        <v>923</v>
      </c>
      <c r="B179" s="3" t="s">
        <v>329</v>
      </c>
      <c r="C179" s="3" t="str">
        <f t="shared" si="33"/>
        <v>Joey Votto - 2012</v>
      </c>
      <c r="D179" s="3">
        <v>2012</v>
      </c>
      <c r="E179" s="3">
        <v>28</v>
      </c>
      <c r="F179" s="3" t="s">
        <v>78</v>
      </c>
      <c r="G179" s="3" t="s">
        <v>52</v>
      </c>
      <c r="H179" s="3">
        <v>111</v>
      </c>
      <c r="I179" s="3">
        <v>475</v>
      </c>
      <c r="J179" s="3">
        <v>374</v>
      </c>
      <c r="K179" s="3">
        <v>59</v>
      </c>
      <c r="L179" s="3">
        <v>126</v>
      </c>
      <c r="M179" s="3">
        <v>68</v>
      </c>
      <c r="N179" s="3">
        <v>44</v>
      </c>
      <c r="O179" s="3">
        <v>0</v>
      </c>
      <c r="P179" s="3">
        <v>14</v>
      </c>
      <c r="Q179" s="3">
        <f t="shared" si="34"/>
        <v>878</v>
      </c>
      <c r="R179" s="3">
        <v>56</v>
      </c>
      <c r="S179" s="3">
        <v>5</v>
      </c>
      <c r="T179" s="3">
        <v>3</v>
      </c>
      <c r="U179" s="3">
        <v>94</v>
      </c>
      <c r="V179" s="3">
        <v>85</v>
      </c>
      <c r="W179" s="3">
        <v>0.33700000000000002</v>
      </c>
      <c r="X179" s="3">
        <f t="shared" si="35"/>
        <v>116</v>
      </c>
      <c r="Y179" s="3">
        <v>0.47399999999999998</v>
      </c>
      <c r="Z179" s="3">
        <f t="shared" si="36"/>
        <v>20</v>
      </c>
      <c r="AA179" s="3">
        <v>0.56699999999999995</v>
      </c>
      <c r="AB179" s="3">
        <f t="shared" si="37"/>
        <v>301</v>
      </c>
      <c r="AC179" s="3">
        <v>1.0409999999999999</v>
      </c>
      <c r="AD179" s="3">
        <f t="shared" si="38"/>
        <v>112</v>
      </c>
      <c r="AE179" s="3">
        <v>177</v>
      </c>
      <c r="AF179" s="3">
        <f t="shared" si="39"/>
        <v>93</v>
      </c>
      <c r="AG179" s="3">
        <v>212</v>
      </c>
      <c r="AH179" s="3">
        <v>8</v>
      </c>
      <c r="AI179" s="3">
        <v>5</v>
      </c>
      <c r="AJ179" s="3">
        <v>0</v>
      </c>
      <c r="AK179" s="3">
        <v>2</v>
      </c>
      <c r="AL179" s="3">
        <v>18</v>
      </c>
      <c r="AM179" s="3">
        <v>5.9</v>
      </c>
      <c r="AN179" s="3">
        <f t="shared" si="40"/>
        <v>923</v>
      </c>
      <c r="AO179" s="12">
        <f t="shared" si="41"/>
        <v>8.6108108108108112</v>
      </c>
      <c r="AP179" s="3">
        <f t="shared" si="42"/>
        <v>204</v>
      </c>
      <c r="AQ179" s="3">
        <f>_xlfn.IFNA(VLOOKUP(C179, 'FanGraphs Plus Stats 1-2000'!$D$2:$L$1048576, MATCH("wRC+", FanGraphs_Plus_Stats_1_1500[[#Headers],[ID]:[BABIP+]], 0), FALSE), 0)</f>
        <v>178</v>
      </c>
      <c r="AR179" s="3">
        <f t="shared" si="43"/>
        <v>71</v>
      </c>
      <c r="AS179" s="3">
        <v>4.5</v>
      </c>
      <c r="AT179" s="3">
        <f t="shared" si="44"/>
        <v>569</v>
      </c>
      <c r="AU179" s="3">
        <v>4.8</v>
      </c>
      <c r="AV179" s="3">
        <f t="shared" si="45"/>
        <v>884</v>
      </c>
      <c r="AW179" s="14">
        <v>0.4</v>
      </c>
      <c r="AX179" s="3">
        <f t="shared" si="46"/>
        <v>621</v>
      </c>
      <c r="AY179" s="3">
        <v>41</v>
      </c>
      <c r="AZ179" s="3">
        <v>1</v>
      </c>
      <c r="BA179" s="3">
        <v>-3</v>
      </c>
      <c r="BB179" s="3">
        <v>-2</v>
      </c>
      <c r="BC179" s="3">
        <v>9</v>
      </c>
      <c r="BD179" s="3" t="s">
        <v>193</v>
      </c>
      <c r="BE179" s="13">
        <f t="shared" si="47"/>
        <v>187.77738702286459</v>
      </c>
    </row>
    <row r="180" spans="1:57" x14ac:dyDescent="0.45">
      <c r="A180" s="1">
        <f t="shared" si="32"/>
        <v>289</v>
      </c>
      <c r="B180" s="3" t="s">
        <v>318</v>
      </c>
      <c r="C180" s="3" t="str">
        <f t="shared" si="33"/>
        <v>Jeff Bagwell - 1996</v>
      </c>
      <c r="D180" s="3">
        <v>1996</v>
      </c>
      <c r="E180" s="3">
        <v>28</v>
      </c>
      <c r="F180" s="3" t="s">
        <v>178</v>
      </c>
      <c r="G180" s="3" t="s">
        <v>52</v>
      </c>
      <c r="H180" s="3">
        <v>162</v>
      </c>
      <c r="I180" s="3">
        <v>719</v>
      </c>
      <c r="J180" s="3">
        <v>568</v>
      </c>
      <c r="K180" s="3">
        <v>111</v>
      </c>
      <c r="L180" s="3">
        <v>179</v>
      </c>
      <c r="M180" s="3">
        <v>98</v>
      </c>
      <c r="N180" s="3">
        <v>48</v>
      </c>
      <c r="O180" s="3">
        <v>2</v>
      </c>
      <c r="P180" s="3">
        <v>31</v>
      </c>
      <c r="Q180" s="3">
        <f t="shared" si="34"/>
        <v>418</v>
      </c>
      <c r="R180" s="3">
        <v>120</v>
      </c>
      <c r="S180" s="3">
        <v>21</v>
      </c>
      <c r="T180" s="3">
        <v>7</v>
      </c>
      <c r="U180" s="3">
        <v>135</v>
      </c>
      <c r="V180" s="3">
        <v>114</v>
      </c>
      <c r="W180" s="3">
        <v>0.315</v>
      </c>
      <c r="X180" s="3">
        <f t="shared" si="35"/>
        <v>354</v>
      </c>
      <c r="Y180" s="3">
        <v>0.45100000000000001</v>
      </c>
      <c r="Z180" s="3">
        <f t="shared" si="36"/>
        <v>58</v>
      </c>
      <c r="AA180" s="3">
        <v>0.56999999999999995</v>
      </c>
      <c r="AB180" s="3">
        <f t="shared" si="37"/>
        <v>287</v>
      </c>
      <c r="AC180" s="3">
        <v>1.0209999999999999</v>
      </c>
      <c r="AD180" s="3">
        <f t="shared" si="38"/>
        <v>163</v>
      </c>
      <c r="AE180" s="3">
        <v>178</v>
      </c>
      <c r="AF180" s="3">
        <f t="shared" si="39"/>
        <v>87</v>
      </c>
      <c r="AG180" s="3">
        <v>324</v>
      </c>
      <c r="AH180" s="3">
        <v>15</v>
      </c>
      <c r="AI180" s="3">
        <v>10</v>
      </c>
      <c r="AJ180" s="3">
        <v>0</v>
      </c>
      <c r="AK180" s="3">
        <v>6</v>
      </c>
      <c r="AL180" s="3">
        <v>20</v>
      </c>
      <c r="AM180" s="3">
        <v>7.5</v>
      </c>
      <c r="AN180" s="3">
        <f t="shared" si="40"/>
        <v>289</v>
      </c>
      <c r="AO180" s="12">
        <f t="shared" si="41"/>
        <v>7.5</v>
      </c>
      <c r="AP180" s="3">
        <f t="shared" si="42"/>
        <v>480</v>
      </c>
      <c r="AQ180" s="3">
        <f>_xlfn.IFNA(VLOOKUP(C180, 'FanGraphs Plus Stats 1-2000'!$D$2:$L$1048576, MATCH("wRC+", FanGraphs_Plus_Stats_1_1500[[#Headers],[ID]:[BABIP+]], 0), FALSE), 0)</f>
        <v>173</v>
      </c>
      <c r="AR180" s="3">
        <f t="shared" si="43"/>
        <v>107</v>
      </c>
      <c r="AS180" s="3">
        <v>5.4</v>
      </c>
      <c r="AT180" s="3">
        <f t="shared" si="44"/>
        <v>273</v>
      </c>
      <c r="AU180" s="3">
        <v>7.6</v>
      </c>
      <c r="AV180" s="3">
        <f t="shared" si="45"/>
        <v>147</v>
      </c>
      <c r="AW180" s="14">
        <v>-0.9</v>
      </c>
      <c r="AX180" s="3">
        <f t="shared" si="46"/>
        <v>954</v>
      </c>
      <c r="AY180" s="3">
        <v>64</v>
      </c>
      <c r="AZ180" s="3">
        <v>-1</v>
      </c>
      <c r="BA180" s="3">
        <v>3</v>
      </c>
      <c r="BB180" s="3">
        <v>2</v>
      </c>
      <c r="BC180" s="3">
        <v>2</v>
      </c>
      <c r="BD180" s="3" t="s">
        <v>56</v>
      </c>
      <c r="BE180" s="13">
        <f t="shared" si="47"/>
        <v>189.56603553167417</v>
      </c>
    </row>
    <row r="181" spans="1:57" x14ac:dyDescent="0.45">
      <c r="A181" s="1">
        <f t="shared" si="32"/>
        <v>244</v>
      </c>
      <c r="B181" s="3" t="s">
        <v>404</v>
      </c>
      <c r="C181" s="3" t="str">
        <f t="shared" si="33"/>
        <v>Derrek Lee - 2005</v>
      </c>
      <c r="D181" s="3">
        <v>2005</v>
      </c>
      <c r="E181" s="3">
        <v>29</v>
      </c>
      <c r="F181" s="3" t="s">
        <v>88</v>
      </c>
      <c r="G181" s="3" t="s">
        <v>52</v>
      </c>
      <c r="H181" s="3">
        <v>158</v>
      </c>
      <c r="I181" s="3">
        <v>691</v>
      </c>
      <c r="J181" s="3">
        <v>594</v>
      </c>
      <c r="K181" s="3">
        <v>120</v>
      </c>
      <c r="L181" s="3">
        <v>199</v>
      </c>
      <c r="M181" s="3">
        <v>100</v>
      </c>
      <c r="N181" s="3">
        <v>50</v>
      </c>
      <c r="O181" s="3">
        <v>3</v>
      </c>
      <c r="P181" s="3">
        <v>46</v>
      </c>
      <c r="Q181" s="3">
        <f t="shared" si="34"/>
        <v>61</v>
      </c>
      <c r="R181" s="3">
        <v>107</v>
      </c>
      <c r="S181" s="3">
        <v>15</v>
      </c>
      <c r="T181" s="3">
        <v>3</v>
      </c>
      <c r="U181" s="3">
        <v>85</v>
      </c>
      <c r="V181" s="3">
        <v>109</v>
      </c>
      <c r="W181" s="3">
        <v>0.33500000000000002</v>
      </c>
      <c r="X181" s="3">
        <f t="shared" si="35"/>
        <v>132</v>
      </c>
      <c r="Y181" s="3">
        <v>0.41799999999999998</v>
      </c>
      <c r="Z181" s="3">
        <f t="shared" si="36"/>
        <v>212</v>
      </c>
      <c r="AA181" s="3">
        <v>0.66200000000000003</v>
      </c>
      <c r="AB181" s="3">
        <f t="shared" si="37"/>
        <v>37</v>
      </c>
      <c r="AC181" s="3">
        <v>1.08</v>
      </c>
      <c r="AD181" s="3">
        <f t="shared" si="38"/>
        <v>56</v>
      </c>
      <c r="AE181" s="3">
        <v>174</v>
      </c>
      <c r="AF181" s="3">
        <f t="shared" si="39"/>
        <v>116</v>
      </c>
      <c r="AG181" s="3">
        <v>393</v>
      </c>
      <c r="AH181" s="3">
        <v>12</v>
      </c>
      <c r="AI181" s="3">
        <v>5</v>
      </c>
      <c r="AJ181" s="3">
        <v>0</v>
      </c>
      <c r="AK181" s="3">
        <v>7</v>
      </c>
      <c r="AL181" s="3">
        <v>23</v>
      </c>
      <c r="AM181" s="3">
        <v>7.7</v>
      </c>
      <c r="AN181" s="3">
        <f t="shared" si="40"/>
        <v>244</v>
      </c>
      <c r="AO181" s="12">
        <f t="shared" si="41"/>
        <v>7.8949367088607598</v>
      </c>
      <c r="AP181" s="3">
        <f t="shared" si="42"/>
        <v>357</v>
      </c>
      <c r="AQ181" s="3">
        <f>_xlfn.IFNA(VLOOKUP(C181, 'FanGraphs Plus Stats 1-2000'!$D$2:$L$1048576, MATCH("wRC+", FanGraphs_Plus_Stats_1_1500[[#Headers],[ID]:[BABIP+]], 0), FALSE), 0)</f>
        <v>170</v>
      </c>
      <c r="AR181" s="3">
        <f t="shared" si="43"/>
        <v>130</v>
      </c>
      <c r="AS181" s="3">
        <v>5.7</v>
      </c>
      <c r="AT181" s="3">
        <f t="shared" si="44"/>
        <v>209</v>
      </c>
      <c r="AU181" s="3">
        <v>7.3</v>
      </c>
      <c r="AV181" s="3">
        <f t="shared" si="45"/>
        <v>195</v>
      </c>
      <c r="AW181" s="14">
        <v>-0.4</v>
      </c>
      <c r="AX181" s="3">
        <f t="shared" si="46"/>
        <v>857</v>
      </c>
      <c r="AY181" s="3">
        <v>62</v>
      </c>
      <c r="AZ181" s="3">
        <v>-1</v>
      </c>
      <c r="BA181" s="3">
        <v>0</v>
      </c>
      <c r="BB181" s="3">
        <v>0</v>
      </c>
      <c r="BC181" s="3">
        <v>5</v>
      </c>
      <c r="BD181" s="3" t="s">
        <v>56</v>
      </c>
      <c r="BE181" s="13">
        <f t="shared" si="47"/>
        <v>190.37716094810867</v>
      </c>
    </row>
    <row r="182" spans="1:57" x14ac:dyDescent="0.45">
      <c r="A182" s="1">
        <f t="shared" si="32"/>
        <v>86</v>
      </c>
      <c r="B182" s="3" t="s">
        <v>138</v>
      </c>
      <c r="C182" s="3" t="str">
        <f t="shared" si="33"/>
        <v>Mike Schmidt - 1977</v>
      </c>
      <c r="D182" s="3">
        <v>1977</v>
      </c>
      <c r="E182" s="3">
        <v>27</v>
      </c>
      <c r="F182" s="3" t="s">
        <v>139</v>
      </c>
      <c r="G182" s="3" t="s">
        <v>52</v>
      </c>
      <c r="H182" s="3">
        <v>154</v>
      </c>
      <c r="I182" s="3">
        <v>667</v>
      </c>
      <c r="J182" s="3">
        <v>544</v>
      </c>
      <c r="K182" s="3">
        <v>114</v>
      </c>
      <c r="L182" s="3">
        <v>149</v>
      </c>
      <c r="M182" s="3">
        <v>73</v>
      </c>
      <c r="N182" s="3">
        <v>27</v>
      </c>
      <c r="O182" s="3">
        <v>11</v>
      </c>
      <c r="P182" s="3">
        <v>38</v>
      </c>
      <c r="Q182" s="3">
        <f t="shared" si="34"/>
        <v>217</v>
      </c>
      <c r="R182" s="3">
        <v>101</v>
      </c>
      <c r="S182" s="3">
        <v>15</v>
      </c>
      <c r="T182" s="3">
        <v>8</v>
      </c>
      <c r="U182" s="3">
        <v>104</v>
      </c>
      <c r="V182" s="3">
        <v>122</v>
      </c>
      <c r="W182" s="3">
        <v>0.27400000000000002</v>
      </c>
      <c r="X182" s="3">
        <f t="shared" si="35"/>
        <v>915</v>
      </c>
      <c r="Y182" s="3">
        <v>0.39300000000000002</v>
      </c>
      <c r="Z182" s="3">
        <f t="shared" si="36"/>
        <v>445</v>
      </c>
      <c r="AA182" s="3">
        <v>0.57399999999999995</v>
      </c>
      <c r="AB182" s="3">
        <f t="shared" si="37"/>
        <v>281</v>
      </c>
      <c r="AC182" s="3">
        <v>0.96699999999999997</v>
      </c>
      <c r="AD182" s="3">
        <f t="shared" si="38"/>
        <v>303</v>
      </c>
      <c r="AE182" s="3">
        <v>151</v>
      </c>
      <c r="AF182" s="3">
        <f t="shared" si="39"/>
        <v>418</v>
      </c>
      <c r="AG182" s="3">
        <v>312</v>
      </c>
      <c r="AH182" s="3">
        <v>10</v>
      </c>
      <c r="AI182" s="3">
        <v>9</v>
      </c>
      <c r="AJ182" s="3">
        <v>1</v>
      </c>
      <c r="AK182" s="3">
        <v>9</v>
      </c>
      <c r="AL182" s="3">
        <v>4</v>
      </c>
      <c r="AM182" s="3">
        <v>8.9</v>
      </c>
      <c r="AN182" s="3">
        <f t="shared" si="40"/>
        <v>86</v>
      </c>
      <c r="AO182" s="12">
        <f t="shared" si="41"/>
        <v>9.362337662337664</v>
      </c>
      <c r="AP182" s="3">
        <f t="shared" si="42"/>
        <v>115</v>
      </c>
      <c r="AQ182" s="3">
        <f>_xlfn.IFNA(VLOOKUP(C182, 'FanGraphs Plus Stats 1-2000'!$D$2:$L$1048576, MATCH("wRC+", FanGraphs_Plus_Stats_1_1500[[#Headers],[ID]:[BABIP+]], 0), FALSE), 0)</f>
        <v>155</v>
      </c>
      <c r="AR182" s="3">
        <f t="shared" si="43"/>
        <v>323</v>
      </c>
      <c r="AS182" s="3">
        <v>6.8</v>
      </c>
      <c r="AT182" s="3">
        <f t="shared" si="44"/>
        <v>78</v>
      </c>
      <c r="AU182" s="3">
        <v>6.7</v>
      </c>
      <c r="AV182" s="3">
        <f t="shared" si="45"/>
        <v>327</v>
      </c>
      <c r="AW182" s="14">
        <v>2.6</v>
      </c>
      <c r="AX182" s="3">
        <f t="shared" si="46"/>
        <v>80</v>
      </c>
      <c r="AY182" s="3">
        <v>41</v>
      </c>
      <c r="AZ182" s="3">
        <v>-1</v>
      </c>
      <c r="BA182" s="3">
        <v>2</v>
      </c>
      <c r="BB182" s="3">
        <v>1</v>
      </c>
      <c r="BC182" s="3">
        <v>20</v>
      </c>
      <c r="BD182" s="3" t="s">
        <v>228</v>
      </c>
      <c r="BE182" s="13">
        <f t="shared" si="47"/>
        <v>191.158570392554</v>
      </c>
    </row>
    <row r="183" spans="1:57" x14ac:dyDescent="0.45">
      <c r="A183" s="1">
        <f t="shared" si="32"/>
        <v>81</v>
      </c>
      <c r="B183" s="3" t="s">
        <v>74</v>
      </c>
      <c r="C183" s="3" t="str">
        <f t="shared" si="33"/>
        <v>Willie Mays - 1966</v>
      </c>
      <c r="D183" s="3">
        <v>1966</v>
      </c>
      <c r="E183" s="3">
        <v>35</v>
      </c>
      <c r="F183" s="3" t="s">
        <v>58</v>
      </c>
      <c r="G183" s="3" t="s">
        <v>52</v>
      </c>
      <c r="H183" s="3">
        <v>152</v>
      </c>
      <c r="I183" s="3">
        <v>629</v>
      </c>
      <c r="J183" s="3">
        <v>552</v>
      </c>
      <c r="K183" s="3">
        <v>99</v>
      </c>
      <c r="L183" s="3">
        <v>159</v>
      </c>
      <c r="M183" s="3">
        <v>89</v>
      </c>
      <c r="N183" s="3">
        <v>29</v>
      </c>
      <c r="O183" s="3">
        <v>4</v>
      </c>
      <c r="P183" s="3">
        <v>37</v>
      </c>
      <c r="Q183" s="3">
        <f t="shared" si="34"/>
        <v>237</v>
      </c>
      <c r="R183" s="3">
        <v>103</v>
      </c>
      <c r="S183" s="3">
        <v>5</v>
      </c>
      <c r="T183" s="3">
        <v>1</v>
      </c>
      <c r="U183" s="3">
        <v>70</v>
      </c>
      <c r="V183" s="3">
        <v>81</v>
      </c>
      <c r="W183" s="3">
        <v>0.28799999999999998</v>
      </c>
      <c r="X183" s="3">
        <f t="shared" si="35"/>
        <v>764</v>
      </c>
      <c r="Y183" s="3">
        <v>0.36799999999999999</v>
      </c>
      <c r="Z183" s="3">
        <f t="shared" si="36"/>
        <v>746</v>
      </c>
      <c r="AA183" s="3">
        <v>0.55600000000000005</v>
      </c>
      <c r="AB183" s="3">
        <f t="shared" si="37"/>
        <v>361</v>
      </c>
      <c r="AC183" s="3">
        <v>0.92400000000000004</v>
      </c>
      <c r="AD183" s="3">
        <f t="shared" si="38"/>
        <v>474</v>
      </c>
      <c r="AE183" s="3">
        <v>149</v>
      </c>
      <c r="AF183" s="3">
        <f t="shared" si="39"/>
        <v>461</v>
      </c>
      <c r="AG183" s="3">
        <v>307</v>
      </c>
      <c r="AH183" s="3">
        <v>13</v>
      </c>
      <c r="AI183" s="3">
        <v>2</v>
      </c>
      <c r="AJ183" s="3">
        <v>1</v>
      </c>
      <c r="AK183" s="3">
        <v>4</v>
      </c>
      <c r="AL183" s="3">
        <v>11</v>
      </c>
      <c r="AM183" s="3">
        <v>9</v>
      </c>
      <c r="AN183" s="3">
        <f t="shared" si="40"/>
        <v>81</v>
      </c>
      <c r="AO183" s="12">
        <f t="shared" si="41"/>
        <v>9.5921052631578938</v>
      </c>
      <c r="AP183" s="3">
        <f t="shared" si="42"/>
        <v>93</v>
      </c>
      <c r="AQ183" s="3">
        <f>_xlfn.IFNA(VLOOKUP(C183, 'FanGraphs Plus Stats 1-2000'!$D$2:$L$1048576, MATCH("wRC+", FanGraphs_Plus_Stats_1_1500[[#Headers],[ID]:[BABIP+]], 0), FALSE), 0)</f>
        <v>151</v>
      </c>
      <c r="AR183" s="3">
        <f t="shared" si="43"/>
        <v>393</v>
      </c>
      <c r="AS183" s="3">
        <v>6.7</v>
      </c>
      <c r="AT183" s="3">
        <f t="shared" si="44"/>
        <v>84</v>
      </c>
      <c r="AU183" s="3">
        <v>6.8</v>
      </c>
      <c r="AV183" s="3">
        <f t="shared" si="45"/>
        <v>305</v>
      </c>
      <c r="AW183" s="14">
        <v>2.1</v>
      </c>
      <c r="AX183" s="3">
        <f t="shared" si="46"/>
        <v>167</v>
      </c>
      <c r="AY183" s="3">
        <v>40</v>
      </c>
      <c r="AZ183" s="3">
        <v>0</v>
      </c>
      <c r="BA183" s="3">
        <v>2</v>
      </c>
      <c r="BB183" s="3">
        <v>3</v>
      </c>
      <c r="BC183" s="3">
        <v>18</v>
      </c>
      <c r="BD183" s="3" t="s">
        <v>213</v>
      </c>
      <c r="BE183" s="13">
        <f t="shared" si="47"/>
        <v>192.20530078317066</v>
      </c>
    </row>
    <row r="184" spans="1:57" x14ac:dyDescent="0.45">
      <c r="A184" s="1">
        <f t="shared" si="32"/>
        <v>96</v>
      </c>
      <c r="B184" s="3" t="s">
        <v>1141</v>
      </c>
      <c r="C184" s="3" t="str">
        <f t="shared" si="33"/>
        <v>Alex Rodriguez - 2002</v>
      </c>
      <c r="D184" s="3">
        <v>2002</v>
      </c>
      <c r="E184" s="3">
        <v>26</v>
      </c>
      <c r="F184" s="3" t="s">
        <v>230</v>
      </c>
      <c r="G184" s="3" t="s">
        <v>43</v>
      </c>
      <c r="H184" s="3">
        <v>162</v>
      </c>
      <c r="I184" s="3">
        <v>725</v>
      </c>
      <c r="J184" s="3">
        <v>624</v>
      </c>
      <c r="K184" s="3">
        <v>125</v>
      </c>
      <c r="L184" s="3">
        <v>187</v>
      </c>
      <c r="M184" s="3">
        <v>101</v>
      </c>
      <c r="N184" s="3">
        <v>27</v>
      </c>
      <c r="O184" s="3">
        <v>2</v>
      </c>
      <c r="P184" s="3">
        <v>57</v>
      </c>
      <c r="Q184" s="3">
        <f t="shared" si="34"/>
        <v>9</v>
      </c>
      <c r="R184" s="3">
        <v>142</v>
      </c>
      <c r="S184" s="3">
        <v>9</v>
      </c>
      <c r="T184" s="3">
        <v>4</v>
      </c>
      <c r="U184" s="3">
        <v>87</v>
      </c>
      <c r="V184" s="3">
        <v>122</v>
      </c>
      <c r="W184" s="3">
        <v>0.3</v>
      </c>
      <c r="X184" s="3">
        <f t="shared" si="35"/>
        <v>604</v>
      </c>
      <c r="Y184" s="3">
        <v>0.39200000000000002</v>
      </c>
      <c r="Z184" s="3">
        <f t="shared" si="36"/>
        <v>460</v>
      </c>
      <c r="AA184" s="3">
        <v>0.623</v>
      </c>
      <c r="AB184" s="3">
        <f t="shared" si="37"/>
        <v>111</v>
      </c>
      <c r="AC184" s="3">
        <v>1.0149999999999999</v>
      </c>
      <c r="AD184" s="3">
        <f t="shared" si="38"/>
        <v>177</v>
      </c>
      <c r="AE184" s="3">
        <v>158</v>
      </c>
      <c r="AF184" s="3">
        <f t="shared" si="39"/>
        <v>309</v>
      </c>
      <c r="AG184" s="3">
        <v>389</v>
      </c>
      <c r="AH184" s="3">
        <v>14</v>
      </c>
      <c r="AI184" s="3">
        <v>10</v>
      </c>
      <c r="AJ184" s="3">
        <v>0</v>
      </c>
      <c r="AK184" s="3">
        <v>4</v>
      </c>
      <c r="AL184" s="3">
        <v>12</v>
      </c>
      <c r="AM184" s="3">
        <v>8.8000000000000007</v>
      </c>
      <c r="AN184" s="3">
        <f t="shared" si="40"/>
        <v>96</v>
      </c>
      <c r="AO184" s="12">
        <f t="shared" si="41"/>
        <v>8.8000000000000007</v>
      </c>
      <c r="AP184" s="3">
        <f t="shared" si="42"/>
        <v>176</v>
      </c>
      <c r="AQ184" s="3">
        <f>_xlfn.IFNA(VLOOKUP(C184, 'FanGraphs Plus Stats 1-2000'!$D$2:$L$1048576, MATCH("wRC+", FanGraphs_Plus_Stats_1_1500[[#Headers],[ID]:[BABIP+]], 0), FALSE), 0)</f>
        <v>158</v>
      </c>
      <c r="AR184" s="3">
        <f t="shared" si="43"/>
        <v>270</v>
      </c>
      <c r="AS184" s="3">
        <v>6.4</v>
      </c>
      <c r="AT184" s="3">
        <f t="shared" si="44"/>
        <v>109</v>
      </c>
      <c r="AU184" s="3">
        <v>8.6999999999999993</v>
      </c>
      <c r="AV184" s="3">
        <f t="shared" si="45"/>
        <v>55</v>
      </c>
      <c r="AW184" s="14">
        <v>1.1000000000000001</v>
      </c>
      <c r="AX184" s="3">
        <f t="shared" si="46"/>
        <v>434</v>
      </c>
      <c r="AY184" s="3">
        <v>51</v>
      </c>
      <c r="AZ184" s="3">
        <v>-1</v>
      </c>
      <c r="BA184" s="3">
        <v>5</v>
      </c>
      <c r="BB184" s="3">
        <v>4</v>
      </c>
      <c r="BC184" s="3">
        <v>2</v>
      </c>
      <c r="BD184" s="3" t="s">
        <v>116</v>
      </c>
      <c r="BE184" s="13">
        <f t="shared" si="47"/>
        <v>193.76553692529419</v>
      </c>
    </row>
    <row r="185" spans="1:57" x14ac:dyDescent="0.45">
      <c r="A185" s="1">
        <f t="shared" si="32"/>
        <v>765</v>
      </c>
      <c r="B185" s="3" t="s">
        <v>92</v>
      </c>
      <c r="C185" s="3" t="str">
        <f t="shared" si="33"/>
        <v>Mike Trout - 2022</v>
      </c>
      <c r="D185" s="3">
        <v>2022</v>
      </c>
      <c r="E185" s="3">
        <v>30</v>
      </c>
      <c r="F185" s="3" t="s">
        <v>93</v>
      </c>
      <c r="G185" s="3" t="s">
        <v>43</v>
      </c>
      <c r="H185" s="3">
        <v>119</v>
      </c>
      <c r="I185" s="3">
        <v>499</v>
      </c>
      <c r="J185" s="3">
        <v>438</v>
      </c>
      <c r="K185" s="3">
        <v>85</v>
      </c>
      <c r="L185" s="3">
        <v>124</v>
      </c>
      <c r="M185" s="3">
        <v>54</v>
      </c>
      <c r="N185" s="3">
        <v>28</v>
      </c>
      <c r="O185" s="3">
        <v>2</v>
      </c>
      <c r="P185" s="3">
        <v>40</v>
      </c>
      <c r="Q185" s="3">
        <f t="shared" si="34"/>
        <v>165</v>
      </c>
      <c r="R185" s="3">
        <v>80</v>
      </c>
      <c r="S185" s="3">
        <v>1</v>
      </c>
      <c r="T185" s="3">
        <v>0</v>
      </c>
      <c r="U185" s="3">
        <v>54</v>
      </c>
      <c r="V185" s="3">
        <v>139</v>
      </c>
      <c r="W185" s="3">
        <v>0.28299999999999997</v>
      </c>
      <c r="X185" s="3">
        <f t="shared" si="35"/>
        <v>823</v>
      </c>
      <c r="Y185" s="3">
        <v>0.36899999999999999</v>
      </c>
      <c r="Z185" s="3">
        <f t="shared" si="36"/>
        <v>732</v>
      </c>
      <c r="AA185" s="3">
        <v>0.63</v>
      </c>
      <c r="AB185" s="3">
        <f t="shared" si="37"/>
        <v>88</v>
      </c>
      <c r="AC185" s="3">
        <v>0.999</v>
      </c>
      <c r="AD185" s="3">
        <f t="shared" si="38"/>
        <v>218</v>
      </c>
      <c r="AE185" s="3">
        <v>176</v>
      </c>
      <c r="AF185" s="3">
        <f t="shared" si="39"/>
        <v>101</v>
      </c>
      <c r="AG185" s="3">
        <v>276</v>
      </c>
      <c r="AH185" s="3">
        <v>6</v>
      </c>
      <c r="AI185" s="3">
        <v>6</v>
      </c>
      <c r="AJ185" s="3">
        <v>0</v>
      </c>
      <c r="AK185" s="3">
        <v>1</v>
      </c>
      <c r="AL185" s="3">
        <v>8</v>
      </c>
      <c r="AM185" s="3">
        <v>6.2</v>
      </c>
      <c r="AN185" s="3">
        <f t="shared" si="40"/>
        <v>765</v>
      </c>
      <c r="AO185" s="12">
        <f t="shared" si="41"/>
        <v>8.4403361344537817</v>
      </c>
      <c r="AP185" s="3">
        <f t="shared" si="42"/>
        <v>231</v>
      </c>
      <c r="AQ185" s="3">
        <f>_xlfn.IFNA(VLOOKUP(C185, 'FanGraphs Plus Stats 1-2000'!$D$2:$L$1048576, MATCH("wRC+", FanGraphs_Plus_Stats_1_1500[[#Headers],[ID]:[BABIP+]], 0), FALSE), 0)</f>
        <v>176</v>
      </c>
      <c r="AR185" s="3">
        <f t="shared" si="43"/>
        <v>79</v>
      </c>
      <c r="AS185" s="3">
        <v>4.5999999999999996</v>
      </c>
      <c r="AT185" s="3">
        <f t="shared" si="44"/>
        <v>534</v>
      </c>
      <c r="AU185" s="3">
        <v>6.3</v>
      </c>
      <c r="AV185" s="3">
        <f t="shared" si="45"/>
        <v>443</v>
      </c>
      <c r="AW185" s="14">
        <v>0.3</v>
      </c>
      <c r="AX185" s="3">
        <f t="shared" si="46"/>
        <v>663</v>
      </c>
      <c r="AY185" s="3">
        <v>43</v>
      </c>
      <c r="AZ185" s="3">
        <v>-1</v>
      </c>
      <c r="BA185" s="3">
        <v>-1</v>
      </c>
      <c r="BB185" s="3">
        <v>-2</v>
      </c>
      <c r="BC185" s="3">
        <v>0</v>
      </c>
      <c r="BD185" s="3" t="s">
        <v>340</v>
      </c>
      <c r="BE185" s="13">
        <f t="shared" si="47"/>
        <v>193.77844656058116</v>
      </c>
    </row>
    <row r="186" spans="1:57" x14ac:dyDescent="0.45">
      <c r="A186" s="1">
        <f t="shared" si="32"/>
        <v>427</v>
      </c>
      <c r="B186" s="3" t="s">
        <v>571</v>
      </c>
      <c r="C186" s="3" t="str">
        <f t="shared" si="33"/>
        <v>Albert Belle - 1995</v>
      </c>
      <c r="D186" s="3">
        <v>1995</v>
      </c>
      <c r="E186" s="3">
        <v>28</v>
      </c>
      <c r="F186" s="3" t="s">
        <v>110</v>
      </c>
      <c r="G186" s="3" t="s">
        <v>43</v>
      </c>
      <c r="H186" s="3">
        <v>143</v>
      </c>
      <c r="I186" s="3">
        <v>631</v>
      </c>
      <c r="J186" s="3">
        <v>546</v>
      </c>
      <c r="K186" s="3">
        <v>121</v>
      </c>
      <c r="L186" s="3">
        <v>173</v>
      </c>
      <c r="M186" s="3">
        <v>70</v>
      </c>
      <c r="N186" s="3">
        <v>52</v>
      </c>
      <c r="O186" s="3">
        <v>1</v>
      </c>
      <c r="P186" s="3">
        <v>50</v>
      </c>
      <c r="Q186" s="3">
        <f t="shared" si="34"/>
        <v>32</v>
      </c>
      <c r="R186" s="3">
        <v>126</v>
      </c>
      <c r="S186" s="3">
        <v>5</v>
      </c>
      <c r="T186" s="3">
        <v>2</v>
      </c>
      <c r="U186" s="3">
        <v>73</v>
      </c>
      <c r="V186" s="3">
        <v>80</v>
      </c>
      <c r="W186" s="3">
        <v>0.317</v>
      </c>
      <c r="X186" s="3">
        <f t="shared" si="35"/>
        <v>328</v>
      </c>
      <c r="Y186" s="3">
        <v>0.40100000000000002</v>
      </c>
      <c r="Z186" s="3">
        <f t="shared" si="36"/>
        <v>366</v>
      </c>
      <c r="AA186" s="3">
        <v>0.69</v>
      </c>
      <c r="AB186" s="3">
        <f t="shared" si="37"/>
        <v>17</v>
      </c>
      <c r="AC186" s="3">
        <v>1.091</v>
      </c>
      <c r="AD186" s="3">
        <f t="shared" si="38"/>
        <v>46</v>
      </c>
      <c r="AE186" s="3">
        <v>177</v>
      </c>
      <c r="AF186" s="3">
        <f t="shared" si="39"/>
        <v>93</v>
      </c>
      <c r="AG186" s="3">
        <v>377</v>
      </c>
      <c r="AH186" s="3">
        <v>24</v>
      </c>
      <c r="AI186" s="3">
        <v>6</v>
      </c>
      <c r="AJ186" s="3">
        <v>0</v>
      </c>
      <c r="AK186" s="3">
        <v>4</v>
      </c>
      <c r="AL186" s="3">
        <v>5</v>
      </c>
      <c r="AM186" s="3">
        <v>7</v>
      </c>
      <c r="AN186" s="3">
        <f t="shared" si="40"/>
        <v>427</v>
      </c>
      <c r="AO186" s="12">
        <f t="shared" si="41"/>
        <v>7.93006993006993</v>
      </c>
      <c r="AP186" s="3">
        <f t="shared" si="42"/>
        <v>349</v>
      </c>
      <c r="AQ186" s="3">
        <f>_xlfn.IFNA(VLOOKUP(C186, 'FanGraphs Plus Stats 1-2000'!$D$2:$L$1048576, MATCH("wRC+", FanGraphs_Plus_Stats_1_1500[[#Headers],[ID]:[BABIP+]], 0), FALSE), 0)</f>
        <v>173</v>
      </c>
      <c r="AR186" s="3">
        <f t="shared" si="43"/>
        <v>107</v>
      </c>
      <c r="AS186" s="3">
        <v>4.8</v>
      </c>
      <c r="AT186" s="3">
        <f t="shared" si="44"/>
        <v>459</v>
      </c>
      <c r="AU186" s="3">
        <v>7.1</v>
      </c>
      <c r="AV186" s="3">
        <f t="shared" si="45"/>
        <v>234</v>
      </c>
      <c r="AW186" s="14">
        <v>-0.6</v>
      </c>
      <c r="AX186" s="3">
        <f t="shared" si="46"/>
        <v>904</v>
      </c>
      <c r="AY186" s="3">
        <v>59</v>
      </c>
      <c r="AZ186" s="3">
        <v>-4</v>
      </c>
      <c r="BA186" s="3">
        <v>3</v>
      </c>
      <c r="BB186" s="3">
        <v>-2</v>
      </c>
      <c r="BC186" s="3">
        <v>-1</v>
      </c>
      <c r="BD186" s="3" t="s">
        <v>235</v>
      </c>
      <c r="BE186" s="13">
        <f t="shared" si="47"/>
        <v>196.23659836829572</v>
      </c>
    </row>
    <row r="187" spans="1:57" x14ac:dyDescent="0.45">
      <c r="A187" s="1">
        <f t="shared" si="32"/>
        <v>140</v>
      </c>
      <c r="B187" s="3" t="s">
        <v>298</v>
      </c>
      <c r="C187" s="3" t="str">
        <f t="shared" si="33"/>
        <v>Dave Winfield - 1979</v>
      </c>
      <c r="D187" s="3">
        <v>1979</v>
      </c>
      <c r="E187" s="3">
        <v>27</v>
      </c>
      <c r="F187" s="3" t="s">
        <v>264</v>
      </c>
      <c r="G187" s="3" t="s">
        <v>52</v>
      </c>
      <c r="H187" s="3">
        <v>159</v>
      </c>
      <c r="I187" s="3">
        <v>686</v>
      </c>
      <c r="J187" s="3">
        <v>597</v>
      </c>
      <c r="K187" s="3">
        <v>97</v>
      </c>
      <c r="L187" s="3">
        <v>184</v>
      </c>
      <c r="M187" s="3">
        <v>113</v>
      </c>
      <c r="N187" s="3">
        <v>27</v>
      </c>
      <c r="O187" s="3">
        <v>10</v>
      </c>
      <c r="P187" s="3">
        <v>34</v>
      </c>
      <c r="Q187" s="3">
        <f t="shared" si="34"/>
        <v>319</v>
      </c>
      <c r="R187" s="3">
        <v>118</v>
      </c>
      <c r="S187" s="3">
        <v>15</v>
      </c>
      <c r="T187" s="3">
        <v>9</v>
      </c>
      <c r="U187" s="3">
        <v>85</v>
      </c>
      <c r="V187" s="3">
        <v>71</v>
      </c>
      <c r="W187" s="3">
        <v>0.308</v>
      </c>
      <c r="X187" s="3">
        <f t="shared" si="35"/>
        <v>460</v>
      </c>
      <c r="Y187" s="3">
        <v>0.39500000000000002</v>
      </c>
      <c r="Z187" s="3">
        <f t="shared" si="36"/>
        <v>426</v>
      </c>
      <c r="AA187" s="3">
        <v>0.55800000000000005</v>
      </c>
      <c r="AB187" s="3">
        <f t="shared" si="37"/>
        <v>346</v>
      </c>
      <c r="AC187" s="3">
        <v>0.95299999999999996</v>
      </c>
      <c r="AD187" s="3">
        <f t="shared" si="38"/>
        <v>355</v>
      </c>
      <c r="AE187" s="3">
        <v>166</v>
      </c>
      <c r="AF187" s="3">
        <f t="shared" si="39"/>
        <v>203</v>
      </c>
      <c r="AG187" s="3">
        <v>333</v>
      </c>
      <c r="AH187" s="3">
        <v>9</v>
      </c>
      <c r="AI187" s="3">
        <v>2</v>
      </c>
      <c r="AJ187" s="3">
        <v>0</v>
      </c>
      <c r="AK187" s="3">
        <v>2</v>
      </c>
      <c r="AL187" s="3">
        <v>24</v>
      </c>
      <c r="AM187" s="3">
        <v>8.3000000000000007</v>
      </c>
      <c r="AN187" s="3">
        <f t="shared" si="40"/>
        <v>140</v>
      </c>
      <c r="AO187" s="12">
        <f t="shared" si="41"/>
        <v>8.4566037735849058</v>
      </c>
      <c r="AP187" s="3">
        <f t="shared" si="42"/>
        <v>225</v>
      </c>
      <c r="AQ187" s="3">
        <f>_xlfn.IFNA(VLOOKUP(C187, 'FanGraphs Plus Stats 1-2000'!$D$2:$L$1048576, MATCH("wRC+", FanGraphs_Plus_Stats_1_1500[[#Headers],[ID]:[BABIP+]], 0), FALSE), 0)</f>
        <v>161</v>
      </c>
      <c r="AR187" s="3">
        <f t="shared" si="43"/>
        <v>236</v>
      </c>
      <c r="AS187" s="3">
        <v>6.1</v>
      </c>
      <c r="AT187" s="3">
        <f t="shared" si="44"/>
        <v>147</v>
      </c>
      <c r="AU187" s="3">
        <v>7</v>
      </c>
      <c r="AV187" s="3">
        <f t="shared" si="45"/>
        <v>261</v>
      </c>
      <c r="AW187" s="14">
        <v>0.6</v>
      </c>
      <c r="AX187" s="3">
        <f t="shared" si="46"/>
        <v>570</v>
      </c>
      <c r="AY187" s="3">
        <v>50</v>
      </c>
      <c r="AZ187" s="3">
        <v>1</v>
      </c>
      <c r="BA187" s="3">
        <v>0</v>
      </c>
      <c r="BB187" s="3">
        <v>1</v>
      </c>
      <c r="BC187" s="3">
        <v>12</v>
      </c>
      <c r="BD187" s="3" t="s">
        <v>166</v>
      </c>
      <c r="BE187" s="13">
        <f t="shared" si="47"/>
        <v>197.0968342173669</v>
      </c>
    </row>
    <row r="188" spans="1:57" x14ac:dyDescent="0.45">
      <c r="A188" s="1">
        <f t="shared" si="32"/>
        <v>244</v>
      </c>
      <c r="B188" s="3" t="s">
        <v>402</v>
      </c>
      <c r="C188" s="3" t="str">
        <f t="shared" si="33"/>
        <v>Ryan Braun - 2011</v>
      </c>
      <c r="D188" s="3">
        <v>2011</v>
      </c>
      <c r="E188" s="3">
        <v>27</v>
      </c>
      <c r="F188" s="3" t="s">
        <v>90</v>
      </c>
      <c r="G188" s="3" t="s">
        <v>52</v>
      </c>
      <c r="H188" s="3">
        <v>150</v>
      </c>
      <c r="I188" s="3">
        <v>629</v>
      </c>
      <c r="J188" s="3">
        <v>563</v>
      </c>
      <c r="K188" s="3">
        <v>109</v>
      </c>
      <c r="L188" s="3">
        <v>187</v>
      </c>
      <c r="M188" s="3">
        <v>110</v>
      </c>
      <c r="N188" s="3">
        <v>38</v>
      </c>
      <c r="O188" s="3">
        <v>6</v>
      </c>
      <c r="P188" s="3">
        <v>33</v>
      </c>
      <c r="Q188" s="3">
        <f t="shared" si="34"/>
        <v>341</v>
      </c>
      <c r="R188" s="3">
        <v>111</v>
      </c>
      <c r="S188" s="3">
        <v>33</v>
      </c>
      <c r="T188" s="3">
        <v>6</v>
      </c>
      <c r="U188" s="3">
        <v>58</v>
      </c>
      <c r="V188" s="3">
        <v>93</v>
      </c>
      <c r="W188" s="3">
        <v>0.33200000000000002</v>
      </c>
      <c r="X188" s="3">
        <f t="shared" si="35"/>
        <v>151</v>
      </c>
      <c r="Y188" s="3">
        <v>0.39700000000000002</v>
      </c>
      <c r="Z188" s="3">
        <f t="shared" si="36"/>
        <v>407</v>
      </c>
      <c r="AA188" s="3">
        <v>0.59699999999999998</v>
      </c>
      <c r="AB188" s="3">
        <f t="shared" si="37"/>
        <v>194</v>
      </c>
      <c r="AC188" s="3">
        <v>0.99399999999999999</v>
      </c>
      <c r="AD188" s="3">
        <f t="shared" si="38"/>
        <v>233</v>
      </c>
      <c r="AE188" s="3">
        <v>166</v>
      </c>
      <c r="AF188" s="3">
        <f t="shared" si="39"/>
        <v>203</v>
      </c>
      <c r="AG188" s="3">
        <v>336</v>
      </c>
      <c r="AH188" s="3">
        <v>9</v>
      </c>
      <c r="AI188" s="3">
        <v>5</v>
      </c>
      <c r="AJ188" s="3">
        <v>0</v>
      </c>
      <c r="AK188" s="3">
        <v>3</v>
      </c>
      <c r="AL188" s="3">
        <v>2</v>
      </c>
      <c r="AM188" s="3">
        <v>7.7</v>
      </c>
      <c r="AN188" s="3">
        <f t="shared" si="40"/>
        <v>244</v>
      </c>
      <c r="AO188" s="12">
        <f t="shared" si="41"/>
        <v>8.3160000000000007</v>
      </c>
      <c r="AP188" s="3">
        <f t="shared" si="42"/>
        <v>253</v>
      </c>
      <c r="AQ188" s="3">
        <f>_xlfn.IFNA(VLOOKUP(C188, 'FanGraphs Plus Stats 1-2000'!$D$2:$L$1048576, MATCH("wRC+", FanGraphs_Plus_Stats_1_1500[[#Headers],[ID]:[BABIP+]], 0), FALSE), 0)</f>
        <v>171</v>
      </c>
      <c r="AR188" s="3">
        <f t="shared" si="43"/>
        <v>121</v>
      </c>
      <c r="AS188" s="3">
        <v>5.8</v>
      </c>
      <c r="AT188" s="3">
        <f t="shared" si="44"/>
        <v>197</v>
      </c>
      <c r="AU188" s="3">
        <v>7.5</v>
      </c>
      <c r="AV188" s="3">
        <f t="shared" si="45"/>
        <v>163</v>
      </c>
      <c r="AW188" s="14">
        <v>-0.4</v>
      </c>
      <c r="AX188" s="3">
        <f t="shared" si="46"/>
        <v>857</v>
      </c>
      <c r="AY188" s="3">
        <v>53</v>
      </c>
      <c r="AZ188" s="3">
        <v>1</v>
      </c>
      <c r="BA188" s="3">
        <v>4</v>
      </c>
      <c r="BB188" s="3">
        <v>5</v>
      </c>
      <c r="BC188" s="3">
        <v>2</v>
      </c>
      <c r="BD188" s="3" t="s">
        <v>84</v>
      </c>
      <c r="BE188" s="13">
        <f t="shared" si="47"/>
        <v>197.3321914572233</v>
      </c>
    </row>
    <row r="189" spans="1:57" x14ac:dyDescent="0.45">
      <c r="A189" s="1">
        <f t="shared" si="32"/>
        <v>267</v>
      </c>
      <c r="B189" s="3" t="s">
        <v>428</v>
      </c>
      <c r="C189" s="3" t="str">
        <f t="shared" si="33"/>
        <v>Chipper Jones - 2007</v>
      </c>
      <c r="D189" s="3">
        <v>2007</v>
      </c>
      <c r="E189" s="3">
        <v>35</v>
      </c>
      <c r="F189" s="3" t="s">
        <v>210</v>
      </c>
      <c r="G189" s="3" t="s">
        <v>52</v>
      </c>
      <c r="H189" s="3">
        <v>134</v>
      </c>
      <c r="I189" s="3">
        <v>600</v>
      </c>
      <c r="J189" s="3">
        <v>513</v>
      </c>
      <c r="K189" s="3">
        <v>108</v>
      </c>
      <c r="L189" s="3">
        <v>173</v>
      </c>
      <c r="M189" s="3">
        <v>98</v>
      </c>
      <c r="N189" s="3">
        <v>42</v>
      </c>
      <c r="O189" s="3">
        <v>4</v>
      </c>
      <c r="P189" s="3">
        <v>29</v>
      </c>
      <c r="Q189" s="3">
        <f t="shared" si="34"/>
        <v>478</v>
      </c>
      <c r="R189" s="3">
        <v>102</v>
      </c>
      <c r="S189" s="3">
        <v>5</v>
      </c>
      <c r="T189" s="3">
        <v>1</v>
      </c>
      <c r="U189" s="3">
        <v>82</v>
      </c>
      <c r="V189" s="3">
        <v>75</v>
      </c>
      <c r="W189" s="3">
        <v>0.33700000000000002</v>
      </c>
      <c r="X189" s="3">
        <f t="shared" si="35"/>
        <v>116</v>
      </c>
      <c r="Y189" s="3">
        <v>0.42499999999999999</v>
      </c>
      <c r="Z189" s="3">
        <f t="shared" si="36"/>
        <v>164</v>
      </c>
      <c r="AA189" s="3">
        <v>0.60399999999999998</v>
      </c>
      <c r="AB189" s="3">
        <f t="shared" si="37"/>
        <v>168</v>
      </c>
      <c r="AC189" s="3">
        <v>1.0289999999999999</v>
      </c>
      <c r="AD189" s="3">
        <f t="shared" si="38"/>
        <v>142</v>
      </c>
      <c r="AE189" s="3">
        <v>165</v>
      </c>
      <c r="AF189" s="3">
        <f t="shared" si="39"/>
        <v>217</v>
      </c>
      <c r="AG189" s="3">
        <v>310</v>
      </c>
      <c r="AH189" s="3">
        <v>21</v>
      </c>
      <c r="AI189" s="3">
        <v>0</v>
      </c>
      <c r="AJ189" s="3">
        <v>0</v>
      </c>
      <c r="AK189" s="3">
        <v>5</v>
      </c>
      <c r="AL189" s="3">
        <v>10</v>
      </c>
      <c r="AM189" s="3">
        <v>7.6</v>
      </c>
      <c r="AN189" s="3">
        <f t="shared" si="40"/>
        <v>267</v>
      </c>
      <c r="AO189" s="12">
        <f t="shared" si="41"/>
        <v>9.188059701492536</v>
      </c>
      <c r="AP189" s="3">
        <f t="shared" si="42"/>
        <v>126</v>
      </c>
      <c r="AQ189" s="3">
        <f>_xlfn.IFNA(VLOOKUP(C189, 'FanGraphs Plus Stats 1-2000'!$D$2:$L$1048576, MATCH("wRC+", FanGraphs_Plus_Stats_1_1500[[#Headers],[ID]:[BABIP+]], 0), FALSE), 0)</f>
        <v>163</v>
      </c>
      <c r="AR189" s="3">
        <f t="shared" si="43"/>
        <v>212</v>
      </c>
      <c r="AS189" s="3">
        <v>5.9</v>
      </c>
      <c r="AT189" s="3">
        <f t="shared" si="44"/>
        <v>178</v>
      </c>
      <c r="AU189" s="3">
        <v>7.2</v>
      </c>
      <c r="AV189" s="3">
        <f t="shared" si="45"/>
        <v>215</v>
      </c>
      <c r="AW189" s="14">
        <v>0.6</v>
      </c>
      <c r="AX189" s="3">
        <f t="shared" si="46"/>
        <v>570</v>
      </c>
      <c r="AY189" s="3">
        <v>58</v>
      </c>
      <c r="AZ189" s="3">
        <v>-2</v>
      </c>
      <c r="BA189" s="3">
        <v>0</v>
      </c>
      <c r="BB189" s="3">
        <v>-2</v>
      </c>
      <c r="BC189" s="3">
        <v>4</v>
      </c>
      <c r="BD189" s="3" t="s">
        <v>429</v>
      </c>
      <c r="BE189" s="13">
        <f t="shared" si="47"/>
        <v>198.34412921066539</v>
      </c>
    </row>
    <row r="190" spans="1:57" x14ac:dyDescent="0.45">
      <c r="A190" s="1">
        <f t="shared" si="32"/>
        <v>55</v>
      </c>
      <c r="B190" s="3" t="s">
        <v>177</v>
      </c>
      <c r="C190" s="3" t="str">
        <f t="shared" si="33"/>
        <v>Craig Biggio - 1997</v>
      </c>
      <c r="D190" s="3">
        <v>1997</v>
      </c>
      <c r="E190" s="3">
        <v>31</v>
      </c>
      <c r="F190" s="3" t="s">
        <v>178</v>
      </c>
      <c r="G190" s="3" t="s">
        <v>52</v>
      </c>
      <c r="H190" s="3">
        <v>162</v>
      </c>
      <c r="I190" s="3">
        <v>744</v>
      </c>
      <c r="J190" s="3">
        <v>619</v>
      </c>
      <c r="K190" s="3">
        <v>146</v>
      </c>
      <c r="L190" s="3">
        <v>191</v>
      </c>
      <c r="M190" s="3">
        <v>124</v>
      </c>
      <c r="N190" s="3">
        <v>37</v>
      </c>
      <c r="O190" s="3">
        <v>8</v>
      </c>
      <c r="P190" s="3">
        <v>22</v>
      </c>
      <c r="Q190" s="3">
        <f t="shared" si="34"/>
        <v>697</v>
      </c>
      <c r="R190" s="3">
        <v>81</v>
      </c>
      <c r="S190" s="3">
        <v>47</v>
      </c>
      <c r="T190" s="3">
        <v>10</v>
      </c>
      <c r="U190" s="3">
        <v>84</v>
      </c>
      <c r="V190" s="3">
        <v>107</v>
      </c>
      <c r="W190" s="3">
        <v>0.309</v>
      </c>
      <c r="X190" s="3">
        <f t="shared" si="35"/>
        <v>445</v>
      </c>
      <c r="Y190" s="3">
        <v>0.41499999999999998</v>
      </c>
      <c r="Z190" s="3">
        <f t="shared" si="36"/>
        <v>235</v>
      </c>
      <c r="AA190" s="3">
        <v>0.501</v>
      </c>
      <c r="AB190" s="3">
        <f t="shared" si="37"/>
        <v>682</v>
      </c>
      <c r="AC190" s="3">
        <v>0.91600000000000004</v>
      </c>
      <c r="AD190" s="3">
        <f t="shared" si="38"/>
        <v>514</v>
      </c>
      <c r="AE190" s="3">
        <v>143</v>
      </c>
      <c r="AF190" s="3">
        <f t="shared" si="39"/>
        <v>581</v>
      </c>
      <c r="AG190" s="3">
        <v>310</v>
      </c>
      <c r="AH190" s="3">
        <v>0</v>
      </c>
      <c r="AI190" s="3">
        <v>34</v>
      </c>
      <c r="AJ190" s="3">
        <v>0</v>
      </c>
      <c r="AK190" s="3">
        <v>7</v>
      </c>
      <c r="AL190" s="3">
        <v>6</v>
      </c>
      <c r="AM190" s="3">
        <v>9.4</v>
      </c>
      <c r="AN190" s="3">
        <f t="shared" si="40"/>
        <v>55</v>
      </c>
      <c r="AO190" s="12">
        <f t="shared" si="41"/>
        <v>9.4</v>
      </c>
      <c r="AP190" s="3">
        <f t="shared" si="42"/>
        <v>106</v>
      </c>
      <c r="AQ190" s="3">
        <f>_xlfn.IFNA(VLOOKUP(C190, 'FanGraphs Plus Stats 1-2000'!$D$2:$L$1048576, MATCH("wRC+", FanGraphs_Plus_Stats_1_1500[[#Headers],[ID]:[BABIP+]], 0), FALSE), 0)</f>
        <v>148</v>
      </c>
      <c r="AR190" s="3">
        <f t="shared" si="43"/>
        <v>458</v>
      </c>
      <c r="AS190" s="3">
        <v>7.3</v>
      </c>
      <c r="AT190" s="3">
        <f t="shared" si="44"/>
        <v>52</v>
      </c>
      <c r="AU190" s="3">
        <v>7.5</v>
      </c>
      <c r="AV190" s="3">
        <f t="shared" si="45"/>
        <v>163</v>
      </c>
      <c r="AW190" s="14">
        <v>2.2999999999999998</v>
      </c>
      <c r="AX190" s="3">
        <f t="shared" si="46"/>
        <v>122</v>
      </c>
      <c r="AY190" s="3">
        <v>43</v>
      </c>
      <c r="AZ190" s="3">
        <v>2</v>
      </c>
      <c r="BA190" s="3">
        <v>7</v>
      </c>
      <c r="BB190" s="3">
        <v>9</v>
      </c>
      <c r="BC190" s="3">
        <v>19</v>
      </c>
      <c r="BD190" s="3" t="s">
        <v>179</v>
      </c>
      <c r="BE190" s="13">
        <f t="shared" si="47"/>
        <v>198.46208117987385</v>
      </c>
    </row>
    <row r="191" spans="1:57" x14ac:dyDescent="0.45">
      <c r="A191" s="1">
        <f t="shared" si="32"/>
        <v>189</v>
      </c>
      <c r="B191" s="3" t="s">
        <v>1127</v>
      </c>
      <c r="C191" s="3" t="str">
        <f t="shared" si="33"/>
        <v>Hank Aaron - 1957</v>
      </c>
      <c r="D191" s="3">
        <v>1957</v>
      </c>
      <c r="E191" s="3">
        <v>23</v>
      </c>
      <c r="F191" s="3" t="s">
        <v>171</v>
      </c>
      <c r="G191" s="3" t="s">
        <v>52</v>
      </c>
      <c r="H191" s="3">
        <v>151</v>
      </c>
      <c r="I191" s="3">
        <v>675</v>
      </c>
      <c r="J191" s="3">
        <v>615</v>
      </c>
      <c r="K191" s="3">
        <v>118</v>
      </c>
      <c r="L191" s="3">
        <v>198</v>
      </c>
      <c r="M191" s="3">
        <v>121</v>
      </c>
      <c r="N191" s="3">
        <v>27</v>
      </c>
      <c r="O191" s="3">
        <v>6</v>
      </c>
      <c r="P191" s="3">
        <v>44</v>
      </c>
      <c r="Q191" s="3">
        <f t="shared" si="34"/>
        <v>86</v>
      </c>
      <c r="R191" s="3">
        <v>132</v>
      </c>
      <c r="S191" s="3">
        <v>1</v>
      </c>
      <c r="T191" s="3">
        <v>1</v>
      </c>
      <c r="U191" s="3">
        <v>57</v>
      </c>
      <c r="V191" s="3">
        <v>58</v>
      </c>
      <c r="W191" s="3">
        <v>0.32200000000000001</v>
      </c>
      <c r="X191" s="3">
        <f t="shared" si="35"/>
        <v>267</v>
      </c>
      <c r="Y191" s="3">
        <v>0.378</v>
      </c>
      <c r="Z191" s="3">
        <f t="shared" si="36"/>
        <v>626</v>
      </c>
      <c r="AA191" s="3">
        <v>0.6</v>
      </c>
      <c r="AB191" s="3">
        <f t="shared" si="37"/>
        <v>180</v>
      </c>
      <c r="AC191" s="3">
        <v>0.97799999999999998</v>
      </c>
      <c r="AD191" s="3">
        <f t="shared" si="38"/>
        <v>266</v>
      </c>
      <c r="AE191" s="3">
        <v>166</v>
      </c>
      <c r="AF191" s="3">
        <f t="shared" si="39"/>
        <v>203</v>
      </c>
      <c r="AG191" s="3">
        <v>369</v>
      </c>
      <c r="AH191" s="3">
        <v>13</v>
      </c>
      <c r="AI191" s="3">
        <v>0</v>
      </c>
      <c r="AJ191" s="3">
        <v>0</v>
      </c>
      <c r="AK191" s="3">
        <v>3</v>
      </c>
      <c r="AL191" s="3">
        <v>15</v>
      </c>
      <c r="AM191" s="3">
        <v>8</v>
      </c>
      <c r="AN191" s="3">
        <f t="shared" si="40"/>
        <v>189</v>
      </c>
      <c r="AO191" s="12">
        <f t="shared" si="41"/>
        <v>8.5827814569536418</v>
      </c>
      <c r="AP191" s="3">
        <f t="shared" si="42"/>
        <v>205</v>
      </c>
      <c r="AQ191" s="3">
        <f>_xlfn.IFNA(VLOOKUP(C191, 'FanGraphs Plus Stats 1-2000'!$D$2:$L$1048576, MATCH("wRC+", FanGraphs_Plus_Stats_1_1500[[#Headers],[ID]:[BABIP+]], 0), FALSE), 0)</f>
        <v>164</v>
      </c>
      <c r="AR191" s="3">
        <f t="shared" si="43"/>
        <v>198</v>
      </c>
      <c r="AS191" s="3">
        <v>5.5</v>
      </c>
      <c r="AT191" s="3">
        <f t="shared" si="44"/>
        <v>247</v>
      </c>
      <c r="AU191" s="3">
        <v>7.8</v>
      </c>
      <c r="AV191" s="3">
        <f t="shared" si="45"/>
        <v>127</v>
      </c>
      <c r="AW191" s="14">
        <v>-0.1</v>
      </c>
      <c r="AX191" s="3">
        <f t="shared" si="46"/>
        <v>771</v>
      </c>
      <c r="AY191" s="3">
        <v>53</v>
      </c>
      <c r="AZ191" s="3">
        <v>0</v>
      </c>
      <c r="BA191" s="3">
        <v>2</v>
      </c>
      <c r="BB191" s="3">
        <v>2</v>
      </c>
      <c r="BC191" s="3">
        <v>4</v>
      </c>
      <c r="BD191" s="3" t="s">
        <v>162</v>
      </c>
      <c r="BE191" s="13">
        <f t="shared" si="47"/>
        <v>198.65258618615542</v>
      </c>
    </row>
    <row r="192" spans="1:57" x14ac:dyDescent="0.45">
      <c r="A192" s="1">
        <f t="shared" si="32"/>
        <v>923</v>
      </c>
      <c r="B192" s="3" t="s">
        <v>663</v>
      </c>
      <c r="C192" s="3" t="str">
        <f t="shared" si="33"/>
        <v>Gary Sheffield - 1996</v>
      </c>
      <c r="D192" s="3">
        <v>1996</v>
      </c>
      <c r="E192" s="3">
        <v>27</v>
      </c>
      <c r="F192" s="3" t="s">
        <v>494</v>
      </c>
      <c r="G192" s="3" t="s">
        <v>52</v>
      </c>
      <c r="H192" s="3">
        <v>161</v>
      </c>
      <c r="I192" s="3">
        <v>677</v>
      </c>
      <c r="J192" s="3">
        <v>519</v>
      </c>
      <c r="K192" s="3">
        <v>118</v>
      </c>
      <c r="L192" s="3">
        <v>163</v>
      </c>
      <c r="M192" s="3">
        <v>87</v>
      </c>
      <c r="N192" s="3">
        <v>33</v>
      </c>
      <c r="O192" s="3">
        <v>1</v>
      </c>
      <c r="P192" s="3">
        <v>42</v>
      </c>
      <c r="Q192" s="3">
        <f t="shared" si="34"/>
        <v>117</v>
      </c>
      <c r="R192" s="3">
        <v>120</v>
      </c>
      <c r="S192" s="3">
        <v>16</v>
      </c>
      <c r="T192" s="3">
        <v>9</v>
      </c>
      <c r="U192" s="3">
        <v>142</v>
      </c>
      <c r="V192" s="3">
        <v>66</v>
      </c>
      <c r="W192" s="3">
        <v>0.314</v>
      </c>
      <c r="X192" s="3">
        <f t="shared" si="35"/>
        <v>377</v>
      </c>
      <c r="Y192" s="3">
        <v>0.46500000000000002</v>
      </c>
      <c r="Z192" s="3">
        <f t="shared" si="36"/>
        <v>28</v>
      </c>
      <c r="AA192" s="3">
        <v>0.624</v>
      </c>
      <c r="AB192" s="3">
        <f t="shared" si="37"/>
        <v>106</v>
      </c>
      <c r="AC192" s="3">
        <v>1.0900000000000001</v>
      </c>
      <c r="AD192" s="3">
        <f t="shared" si="38"/>
        <v>48</v>
      </c>
      <c r="AE192" s="3">
        <v>189</v>
      </c>
      <c r="AF192" s="3">
        <f t="shared" si="39"/>
        <v>39</v>
      </c>
      <c r="AG192" s="3">
        <v>324</v>
      </c>
      <c r="AH192" s="3">
        <v>16</v>
      </c>
      <c r="AI192" s="3">
        <v>10</v>
      </c>
      <c r="AJ192" s="3">
        <v>0</v>
      </c>
      <c r="AK192" s="3">
        <v>6</v>
      </c>
      <c r="AL192" s="3">
        <v>19</v>
      </c>
      <c r="AM192" s="3">
        <v>5.9</v>
      </c>
      <c r="AN192" s="3">
        <f t="shared" si="40"/>
        <v>923</v>
      </c>
      <c r="AO192" s="12">
        <f t="shared" si="41"/>
        <v>5.9366459627329196</v>
      </c>
      <c r="AP192" s="3">
        <f t="shared" si="42"/>
        <v>1014</v>
      </c>
      <c r="AQ192" s="3">
        <f>_xlfn.IFNA(VLOOKUP(C192, 'FanGraphs Plus Stats 1-2000'!$D$2:$L$1048576, MATCH("wRC+", FanGraphs_Plus_Stats_1_1500[[#Headers],[ID]:[BABIP+]], 0), FALSE), 0)</f>
        <v>185</v>
      </c>
      <c r="AR192" s="3">
        <f t="shared" si="43"/>
        <v>43</v>
      </c>
      <c r="AS192" s="3">
        <v>3.9</v>
      </c>
      <c r="AT192" s="3">
        <f t="shared" si="44"/>
        <v>866</v>
      </c>
      <c r="AU192" s="3">
        <v>7.7</v>
      </c>
      <c r="AV192" s="3">
        <f t="shared" si="45"/>
        <v>135</v>
      </c>
      <c r="AW192" s="14">
        <v>-2.2999999999999998</v>
      </c>
      <c r="AX192" s="3">
        <f t="shared" si="46"/>
        <v>1028</v>
      </c>
      <c r="AY192" s="3">
        <v>72</v>
      </c>
      <c r="AZ192" s="3">
        <v>-1</v>
      </c>
      <c r="BA192" s="3">
        <v>-6</v>
      </c>
      <c r="BB192" s="3">
        <v>-7</v>
      </c>
      <c r="BC192" s="3">
        <v>-16</v>
      </c>
      <c r="BD192" s="3" t="s">
        <v>166</v>
      </c>
      <c r="BE192" s="13">
        <f t="shared" si="47"/>
        <v>199.04129089173688</v>
      </c>
    </row>
    <row r="193" spans="1:57" x14ac:dyDescent="0.45">
      <c r="A193" s="1">
        <f t="shared" si="32"/>
        <v>103</v>
      </c>
      <c r="B193" s="3" t="s">
        <v>149</v>
      </c>
      <c r="C193" s="3" t="str">
        <f t="shared" si="33"/>
        <v>Albert Pujols - 2007</v>
      </c>
      <c r="D193" s="3">
        <v>2007</v>
      </c>
      <c r="E193" s="3">
        <v>27</v>
      </c>
      <c r="F193" s="3" t="s">
        <v>51</v>
      </c>
      <c r="G193" s="3" t="s">
        <v>52</v>
      </c>
      <c r="H193" s="3">
        <v>158</v>
      </c>
      <c r="I193" s="3">
        <v>679</v>
      </c>
      <c r="J193" s="3">
        <v>565</v>
      </c>
      <c r="K193" s="3">
        <v>99</v>
      </c>
      <c r="L193" s="3">
        <v>185</v>
      </c>
      <c r="M193" s="3">
        <v>114</v>
      </c>
      <c r="N193" s="3">
        <v>38</v>
      </c>
      <c r="O193" s="3">
        <v>1</v>
      </c>
      <c r="P193" s="3">
        <v>32</v>
      </c>
      <c r="Q193" s="3">
        <f t="shared" si="34"/>
        <v>376</v>
      </c>
      <c r="R193" s="3">
        <v>103</v>
      </c>
      <c r="S193" s="3">
        <v>2</v>
      </c>
      <c r="T193" s="3">
        <v>6</v>
      </c>
      <c r="U193" s="3">
        <v>99</v>
      </c>
      <c r="V193" s="3">
        <v>58</v>
      </c>
      <c r="W193" s="3">
        <v>0.32700000000000001</v>
      </c>
      <c r="X193" s="3">
        <f t="shared" si="35"/>
        <v>205</v>
      </c>
      <c r="Y193" s="3">
        <v>0.42899999999999999</v>
      </c>
      <c r="Z193" s="3">
        <f t="shared" si="36"/>
        <v>138</v>
      </c>
      <c r="AA193" s="3">
        <v>0.56799999999999995</v>
      </c>
      <c r="AB193" s="3">
        <f t="shared" si="37"/>
        <v>296</v>
      </c>
      <c r="AC193" s="3">
        <v>0.997</v>
      </c>
      <c r="AD193" s="3">
        <f t="shared" si="38"/>
        <v>226</v>
      </c>
      <c r="AE193" s="3">
        <v>157</v>
      </c>
      <c r="AF193" s="3">
        <f t="shared" si="39"/>
        <v>321</v>
      </c>
      <c r="AG193" s="3">
        <v>321</v>
      </c>
      <c r="AH193" s="3">
        <v>27</v>
      </c>
      <c r="AI193" s="3">
        <v>7</v>
      </c>
      <c r="AJ193" s="3">
        <v>0</v>
      </c>
      <c r="AK193" s="3">
        <v>8</v>
      </c>
      <c r="AL193" s="3">
        <v>22</v>
      </c>
      <c r="AM193" s="3">
        <v>8.6999999999999993</v>
      </c>
      <c r="AN193" s="3">
        <f t="shared" si="40"/>
        <v>103</v>
      </c>
      <c r="AO193" s="12">
        <f t="shared" si="41"/>
        <v>8.9202531645569607</v>
      </c>
      <c r="AP193" s="3">
        <f t="shared" si="42"/>
        <v>157</v>
      </c>
      <c r="AQ193" s="3">
        <f>_xlfn.IFNA(VLOOKUP(C193, 'FanGraphs Plus Stats 1-2000'!$D$2:$L$1048576, MATCH("wRC+", FanGraphs_Plus_Stats_1_1500[[#Headers],[ID]:[BABIP+]], 0), FALSE), 0)</f>
        <v>155</v>
      </c>
      <c r="AR193" s="3">
        <f t="shared" si="43"/>
        <v>323</v>
      </c>
      <c r="AS193" s="3">
        <v>6.7</v>
      </c>
      <c r="AT193" s="3">
        <f t="shared" si="44"/>
        <v>84</v>
      </c>
      <c r="AU193" s="3">
        <v>5.7</v>
      </c>
      <c r="AV193" s="3">
        <f t="shared" si="45"/>
        <v>641</v>
      </c>
      <c r="AW193" s="14">
        <v>2.2999999999999998</v>
      </c>
      <c r="AX193" s="3">
        <f t="shared" si="46"/>
        <v>122</v>
      </c>
      <c r="AY193" s="3">
        <v>51</v>
      </c>
      <c r="AZ193" s="3">
        <v>-3</v>
      </c>
      <c r="BA193" s="3">
        <v>-2</v>
      </c>
      <c r="BB193" s="3">
        <v>-5</v>
      </c>
      <c r="BC193" s="3">
        <v>31</v>
      </c>
      <c r="BD193" s="3" t="s">
        <v>193</v>
      </c>
      <c r="BE193" s="13">
        <f t="shared" si="47"/>
        <v>202.35368050898037</v>
      </c>
    </row>
    <row r="194" spans="1:57" x14ac:dyDescent="0.45">
      <c r="A194" s="1">
        <f t="shared" ref="A194:A257" si="48">_xlfn.RANK.EQ(AM194, $AM$2:$AM$1031)</f>
        <v>874</v>
      </c>
      <c r="B194" s="3" t="s">
        <v>750</v>
      </c>
      <c r="C194" s="3" t="str">
        <f t="shared" ref="C194:C257" si="49">_xlfn.CONCAT(B194, " - ", D194)</f>
        <v>Shohei Ohtani - 2023</v>
      </c>
      <c r="D194" s="3">
        <v>2023</v>
      </c>
      <c r="E194" s="3">
        <v>28</v>
      </c>
      <c r="F194" s="3" t="s">
        <v>93</v>
      </c>
      <c r="G194" s="3" t="s">
        <v>43</v>
      </c>
      <c r="H194" s="3">
        <v>135</v>
      </c>
      <c r="I194" s="3">
        <v>599</v>
      </c>
      <c r="J194" s="3">
        <v>497</v>
      </c>
      <c r="K194" s="3">
        <v>102</v>
      </c>
      <c r="L194" s="3">
        <v>151</v>
      </c>
      <c r="M194" s="3">
        <v>73</v>
      </c>
      <c r="N194" s="3">
        <v>26</v>
      </c>
      <c r="O194" s="3">
        <v>8</v>
      </c>
      <c r="P194" s="3">
        <v>44</v>
      </c>
      <c r="Q194" s="3">
        <f t="shared" ref="Q194:Q257" si="50">_xlfn.RANK.EQ(P194,$P$2:$P$1031)</f>
        <v>86</v>
      </c>
      <c r="R194" s="3">
        <v>95</v>
      </c>
      <c r="S194" s="3">
        <v>20</v>
      </c>
      <c r="T194" s="3">
        <v>6</v>
      </c>
      <c r="U194" s="3">
        <v>91</v>
      </c>
      <c r="V194" s="3">
        <v>143</v>
      </c>
      <c r="W194" s="3">
        <v>0.30399999999999999</v>
      </c>
      <c r="X194" s="3">
        <f t="shared" ref="X194:X257" si="51">_xlfn.RANK.EQ(W194,$W$2:$W$1031)</f>
        <v>528</v>
      </c>
      <c r="Y194" s="3">
        <v>0.41199999999999998</v>
      </c>
      <c r="Z194" s="3">
        <f t="shared" ref="Z194:Z257" si="52">_xlfn.RANK.EQ(Y194,$Y$2:$Y$1031)</f>
        <v>251</v>
      </c>
      <c r="AA194" s="3">
        <v>0.65400000000000003</v>
      </c>
      <c r="AB194" s="3">
        <f t="shared" ref="AB194:AB257" si="53">_xlfn.RANK.EQ(AA194,$AA$2:$AA$1031)</f>
        <v>48</v>
      </c>
      <c r="AC194" s="3">
        <v>1.0660000000000001</v>
      </c>
      <c r="AD194" s="3">
        <f t="shared" ref="AD194:AD257" si="54">_xlfn.RANK.EQ(AC194,$AC$2:$AC$1031)</f>
        <v>77</v>
      </c>
      <c r="AE194" s="3">
        <v>185</v>
      </c>
      <c r="AF194" s="3">
        <f t="shared" ref="AF194:AF257" si="55">_xlfn.RANK.EQ(AE194,$AE$2:$AE$1031)</f>
        <v>58</v>
      </c>
      <c r="AG194" s="3">
        <v>325</v>
      </c>
      <c r="AH194" s="3">
        <v>9</v>
      </c>
      <c r="AI194" s="3">
        <v>3</v>
      </c>
      <c r="AJ194" s="3">
        <v>0</v>
      </c>
      <c r="AK194" s="3">
        <v>3</v>
      </c>
      <c r="AL194" s="3">
        <v>21</v>
      </c>
      <c r="AM194" s="3">
        <v>6</v>
      </c>
      <c r="AN194" s="3">
        <f t="shared" ref="AN194:AN257" si="56">_xlfn.RANK.EQ(AM194,$AM$2:$AM$1031)</f>
        <v>874</v>
      </c>
      <c r="AO194" s="12">
        <f t="shared" ref="AO194:AO257" si="57">(AM194/H194)*162</f>
        <v>7.2</v>
      </c>
      <c r="AP194" s="3">
        <f t="shared" ref="AP194:AP257" si="58">_xlfn.RANK.EQ(AO194,$AO$2:$AO$1031)</f>
        <v>569</v>
      </c>
      <c r="AQ194" s="3">
        <f>_xlfn.IFNA(VLOOKUP(C194, 'FanGraphs Plus Stats 1-2000'!$D$2:$L$1048576, MATCH("wRC+", FanGraphs_Plus_Stats_1_1500[[#Headers],[ID]:[BABIP+]], 0), FALSE), 0)</f>
        <v>179</v>
      </c>
      <c r="AR194" s="3">
        <f t="shared" ref="AR194:AR257" si="59">_xlfn.RANK.EQ(AQ194,$AQ$2:$AQ$1031)</f>
        <v>60</v>
      </c>
      <c r="AS194" s="3">
        <v>4.5</v>
      </c>
      <c r="AT194" s="3">
        <f t="shared" ref="AT194:AT257" si="60">_xlfn.RANK.EQ(AS194,$AS$2:$AS$1031)</f>
        <v>569</v>
      </c>
      <c r="AU194" s="3">
        <v>6</v>
      </c>
      <c r="AV194" s="3">
        <f t="shared" ref="AV194:AV257" si="61">_xlfn.RANK.EQ(AU194,$AU$2:$AU$1031)</f>
        <v>548</v>
      </c>
      <c r="AW194" s="14">
        <v>-1.1000000000000001</v>
      </c>
      <c r="AX194" s="3">
        <f t="shared" ref="AX194:AX257" si="62">_xlfn.RANK.EQ(AW194,$AW$2:$AW$1031)</f>
        <v>976</v>
      </c>
      <c r="AY194" s="3">
        <v>54</v>
      </c>
      <c r="AZ194" s="3">
        <v>2</v>
      </c>
      <c r="BA194" s="3">
        <v>1</v>
      </c>
      <c r="BB194" s="3">
        <v>2</v>
      </c>
      <c r="BC194" s="3">
        <v>0</v>
      </c>
      <c r="BD194" s="3" t="s">
        <v>958</v>
      </c>
      <c r="BE194" s="13">
        <f t="shared" ref="BE194:BE257" si="63">GEOMEAN(AN194,AF194,AR194,AP194)</f>
        <v>203.96269217772044</v>
      </c>
    </row>
    <row r="195" spans="1:57" x14ac:dyDescent="0.45">
      <c r="A195" s="1">
        <f t="shared" si="48"/>
        <v>427</v>
      </c>
      <c r="B195" s="3" t="s">
        <v>333</v>
      </c>
      <c r="C195" s="3" t="str">
        <f t="shared" si="49"/>
        <v>Willie McCovey - 1968</v>
      </c>
      <c r="D195" s="3">
        <v>1968</v>
      </c>
      <c r="E195" s="3">
        <v>30</v>
      </c>
      <c r="F195" s="3" t="s">
        <v>58</v>
      </c>
      <c r="G195" s="3" t="s">
        <v>52</v>
      </c>
      <c r="H195" s="3">
        <v>148</v>
      </c>
      <c r="I195" s="3">
        <v>608</v>
      </c>
      <c r="J195" s="3">
        <v>523</v>
      </c>
      <c r="K195" s="3">
        <v>81</v>
      </c>
      <c r="L195" s="3">
        <v>153</v>
      </c>
      <c r="M195" s="3">
        <v>97</v>
      </c>
      <c r="N195" s="3">
        <v>16</v>
      </c>
      <c r="O195" s="3">
        <v>4</v>
      </c>
      <c r="P195" s="3">
        <v>36</v>
      </c>
      <c r="Q195" s="3">
        <f t="shared" si="50"/>
        <v>267</v>
      </c>
      <c r="R195" s="3">
        <v>105</v>
      </c>
      <c r="S195" s="3">
        <v>4</v>
      </c>
      <c r="T195" s="3">
        <v>2</v>
      </c>
      <c r="U195" s="3">
        <v>72</v>
      </c>
      <c r="V195" s="3">
        <v>71</v>
      </c>
      <c r="W195" s="3">
        <v>0.29299999999999998</v>
      </c>
      <c r="X195" s="3">
        <f t="shared" si="51"/>
        <v>692</v>
      </c>
      <c r="Y195" s="3">
        <v>0.378</v>
      </c>
      <c r="Z195" s="3">
        <f t="shared" si="52"/>
        <v>626</v>
      </c>
      <c r="AA195" s="3">
        <v>0.54500000000000004</v>
      </c>
      <c r="AB195" s="3">
        <f t="shared" si="53"/>
        <v>422</v>
      </c>
      <c r="AC195" s="3">
        <v>0.92300000000000004</v>
      </c>
      <c r="AD195" s="3">
        <f t="shared" si="54"/>
        <v>482</v>
      </c>
      <c r="AE195" s="3">
        <v>174</v>
      </c>
      <c r="AF195" s="3">
        <f t="shared" si="55"/>
        <v>116</v>
      </c>
      <c r="AG195" s="3">
        <v>285</v>
      </c>
      <c r="AH195" s="3">
        <v>10</v>
      </c>
      <c r="AI195" s="3">
        <v>5</v>
      </c>
      <c r="AJ195" s="3">
        <v>0</v>
      </c>
      <c r="AK195" s="3">
        <v>8</v>
      </c>
      <c r="AL195" s="3">
        <v>20</v>
      </c>
      <c r="AM195" s="3">
        <v>7</v>
      </c>
      <c r="AN195" s="3">
        <f t="shared" si="56"/>
        <v>427</v>
      </c>
      <c r="AO195" s="12">
        <f t="shared" si="57"/>
        <v>7.6621621621621623</v>
      </c>
      <c r="AP195" s="3">
        <f t="shared" si="58"/>
        <v>418</v>
      </c>
      <c r="AQ195" s="3">
        <f>_xlfn.IFNA(VLOOKUP(C195, 'FanGraphs Plus Stats 1-2000'!$D$2:$L$1048576, MATCH("wRC+", FanGraphs_Plus_Stats_1_1500[[#Headers],[ID]:[BABIP+]], 0), FALSE), 0)</f>
        <v>175</v>
      </c>
      <c r="AR195" s="3">
        <f t="shared" si="59"/>
        <v>85</v>
      </c>
      <c r="AS195" s="3">
        <v>4.8</v>
      </c>
      <c r="AT195" s="3">
        <f t="shared" si="60"/>
        <v>459</v>
      </c>
      <c r="AU195" s="3">
        <v>6.6</v>
      </c>
      <c r="AV195" s="3">
        <f t="shared" si="61"/>
        <v>351</v>
      </c>
      <c r="AW195" s="14">
        <v>-0.8</v>
      </c>
      <c r="AX195" s="3">
        <f t="shared" si="62"/>
        <v>939</v>
      </c>
      <c r="AY195" s="3">
        <v>45</v>
      </c>
      <c r="AZ195" s="3">
        <v>0</v>
      </c>
      <c r="BA195" s="3">
        <v>-1</v>
      </c>
      <c r="BB195" s="3">
        <v>-1</v>
      </c>
      <c r="BC195" s="3">
        <v>1</v>
      </c>
      <c r="BD195" s="3" t="s">
        <v>193</v>
      </c>
      <c r="BE195" s="13">
        <f t="shared" si="63"/>
        <v>204.81901250171219</v>
      </c>
    </row>
    <row r="196" spans="1:57" x14ac:dyDescent="0.45">
      <c r="A196" s="1">
        <f t="shared" si="48"/>
        <v>206</v>
      </c>
      <c r="B196" s="3" t="s">
        <v>361</v>
      </c>
      <c r="C196" s="3" t="str">
        <f t="shared" si="49"/>
        <v>Eric Davis - 1987</v>
      </c>
      <c r="D196" s="3">
        <v>1987</v>
      </c>
      <c r="E196" s="3">
        <v>25</v>
      </c>
      <c r="F196" s="3" t="s">
        <v>78</v>
      </c>
      <c r="G196" s="3" t="s">
        <v>52</v>
      </c>
      <c r="H196" s="3">
        <v>129</v>
      </c>
      <c r="I196" s="3">
        <v>562</v>
      </c>
      <c r="J196" s="3">
        <v>474</v>
      </c>
      <c r="K196" s="3">
        <v>120</v>
      </c>
      <c r="L196" s="3">
        <v>139</v>
      </c>
      <c r="M196" s="3">
        <v>75</v>
      </c>
      <c r="N196" s="3">
        <v>23</v>
      </c>
      <c r="O196" s="3">
        <v>4</v>
      </c>
      <c r="P196" s="3">
        <v>37</v>
      </c>
      <c r="Q196" s="3">
        <f t="shared" si="50"/>
        <v>237</v>
      </c>
      <c r="R196" s="3">
        <v>100</v>
      </c>
      <c r="S196" s="3">
        <v>50</v>
      </c>
      <c r="T196" s="3">
        <v>6</v>
      </c>
      <c r="U196" s="3">
        <v>84</v>
      </c>
      <c r="V196" s="3">
        <v>134</v>
      </c>
      <c r="W196" s="3">
        <v>0.29299999999999998</v>
      </c>
      <c r="X196" s="3">
        <f t="shared" si="51"/>
        <v>692</v>
      </c>
      <c r="Y196" s="3">
        <v>0.39900000000000002</v>
      </c>
      <c r="Z196" s="3">
        <f t="shared" si="52"/>
        <v>382</v>
      </c>
      <c r="AA196" s="3">
        <v>0.59299999999999997</v>
      </c>
      <c r="AB196" s="3">
        <f t="shared" si="53"/>
        <v>211</v>
      </c>
      <c r="AC196" s="3">
        <v>0.99099999999999999</v>
      </c>
      <c r="AD196" s="3">
        <f t="shared" si="54"/>
        <v>240</v>
      </c>
      <c r="AE196" s="3">
        <v>155</v>
      </c>
      <c r="AF196" s="3">
        <f t="shared" si="55"/>
        <v>367</v>
      </c>
      <c r="AG196" s="3">
        <v>281</v>
      </c>
      <c r="AH196" s="3">
        <v>6</v>
      </c>
      <c r="AI196" s="3">
        <v>1</v>
      </c>
      <c r="AJ196" s="3">
        <v>0</v>
      </c>
      <c r="AK196" s="3">
        <v>3</v>
      </c>
      <c r="AL196" s="3">
        <v>8</v>
      </c>
      <c r="AM196" s="3">
        <v>7.9</v>
      </c>
      <c r="AN196" s="3">
        <f t="shared" si="56"/>
        <v>206</v>
      </c>
      <c r="AO196" s="12">
        <f t="shared" si="57"/>
        <v>9.9209302325581401</v>
      </c>
      <c r="AP196" s="3">
        <f t="shared" si="58"/>
        <v>70</v>
      </c>
      <c r="AQ196" s="3">
        <f>_xlfn.IFNA(VLOOKUP(C196, 'FanGraphs Plus Stats 1-2000'!$D$2:$L$1048576, MATCH("wRC+", FanGraphs_Plus_Stats_1_1500[[#Headers],[ID]:[BABIP+]], 0), FALSE), 0)</f>
        <v>154</v>
      </c>
      <c r="AR196" s="3">
        <f t="shared" si="59"/>
        <v>340</v>
      </c>
      <c r="AS196" s="3">
        <v>6</v>
      </c>
      <c r="AT196" s="3">
        <f t="shared" si="60"/>
        <v>161</v>
      </c>
      <c r="AU196" s="3">
        <v>7</v>
      </c>
      <c r="AV196" s="3">
        <f t="shared" si="61"/>
        <v>261</v>
      </c>
      <c r="AW196" s="14">
        <v>0.9</v>
      </c>
      <c r="AX196" s="3">
        <f t="shared" si="62"/>
        <v>496</v>
      </c>
      <c r="AY196" s="3">
        <v>40</v>
      </c>
      <c r="AZ196" s="3">
        <v>1</v>
      </c>
      <c r="BA196" s="3">
        <v>11</v>
      </c>
      <c r="BB196" s="3">
        <v>11</v>
      </c>
      <c r="BC196" s="3">
        <v>8</v>
      </c>
      <c r="BD196" s="3" t="s">
        <v>362</v>
      </c>
      <c r="BE196" s="13">
        <f t="shared" si="63"/>
        <v>205.9574757589964</v>
      </c>
    </row>
    <row r="197" spans="1:57" x14ac:dyDescent="0.45">
      <c r="A197" s="1">
        <f t="shared" si="48"/>
        <v>112</v>
      </c>
      <c r="B197" s="3" t="s">
        <v>263</v>
      </c>
      <c r="C197" s="3" t="str">
        <f t="shared" si="49"/>
        <v>Tony Gwynn - 1987</v>
      </c>
      <c r="D197" s="3">
        <v>1987</v>
      </c>
      <c r="E197" s="3">
        <v>27</v>
      </c>
      <c r="F197" s="3" t="s">
        <v>264</v>
      </c>
      <c r="G197" s="3" t="s">
        <v>52</v>
      </c>
      <c r="H197" s="3">
        <v>157</v>
      </c>
      <c r="I197" s="3">
        <v>680</v>
      </c>
      <c r="J197" s="3">
        <v>589</v>
      </c>
      <c r="K197" s="3">
        <v>119</v>
      </c>
      <c r="L197" s="3">
        <v>218</v>
      </c>
      <c r="M197" s="3">
        <v>162</v>
      </c>
      <c r="N197" s="3">
        <v>36</v>
      </c>
      <c r="O197" s="3">
        <v>13</v>
      </c>
      <c r="P197" s="3">
        <v>7</v>
      </c>
      <c r="Q197" s="3">
        <f t="shared" si="50"/>
        <v>977</v>
      </c>
      <c r="R197" s="3">
        <v>54</v>
      </c>
      <c r="S197" s="3">
        <v>56</v>
      </c>
      <c r="T197" s="3">
        <v>12</v>
      </c>
      <c r="U197" s="3">
        <v>82</v>
      </c>
      <c r="V197" s="3">
        <v>35</v>
      </c>
      <c r="W197" s="3">
        <v>0.37</v>
      </c>
      <c r="X197" s="3">
        <f t="shared" si="51"/>
        <v>8</v>
      </c>
      <c r="Y197" s="3">
        <v>0.44700000000000001</v>
      </c>
      <c r="Z197" s="3">
        <f t="shared" si="52"/>
        <v>72</v>
      </c>
      <c r="AA197" s="3">
        <v>0.51100000000000001</v>
      </c>
      <c r="AB197" s="3">
        <f t="shared" si="53"/>
        <v>625</v>
      </c>
      <c r="AC197" s="3">
        <v>0.95799999999999996</v>
      </c>
      <c r="AD197" s="3">
        <f t="shared" si="54"/>
        <v>335</v>
      </c>
      <c r="AE197" s="3">
        <v>158</v>
      </c>
      <c r="AF197" s="3">
        <f t="shared" si="55"/>
        <v>309</v>
      </c>
      <c r="AG197" s="3">
        <v>301</v>
      </c>
      <c r="AH197" s="3">
        <v>13</v>
      </c>
      <c r="AI197" s="3">
        <v>3</v>
      </c>
      <c r="AJ197" s="3">
        <v>2</v>
      </c>
      <c r="AK197" s="3">
        <v>4</v>
      </c>
      <c r="AL197" s="3">
        <v>26</v>
      </c>
      <c r="AM197" s="3">
        <v>8.6</v>
      </c>
      <c r="AN197" s="3">
        <f t="shared" si="56"/>
        <v>112</v>
      </c>
      <c r="AO197" s="12">
        <f t="shared" si="57"/>
        <v>8.8738853503184707</v>
      </c>
      <c r="AP197" s="3">
        <f t="shared" si="58"/>
        <v>162</v>
      </c>
      <c r="AQ197" s="3">
        <f>_xlfn.IFNA(VLOOKUP(C197, 'FanGraphs Plus Stats 1-2000'!$D$2:$L$1048576, MATCH("wRC+", FanGraphs_Plus_Stats_1_1500[[#Headers],[ID]:[BABIP+]], 0), FALSE), 0)</f>
        <v>154</v>
      </c>
      <c r="AR197" s="3">
        <f t="shared" si="59"/>
        <v>340</v>
      </c>
      <c r="AS197" s="3">
        <v>6.3</v>
      </c>
      <c r="AT197" s="3">
        <f t="shared" si="60"/>
        <v>122</v>
      </c>
      <c r="AU197" s="3">
        <v>7.8</v>
      </c>
      <c r="AV197" s="3">
        <f t="shared" si="61"/>
        <v>127</v>
      </c>
      <c r="AW197" s="14">
        <v>0.1</v>
      </c>
      <c r="AX197" s="3">
        <f t="shared" si="62"/>
        <v>717</v>
      </c>
      <c r="AY197" s="3">
        <v>49</v>
      </c>
      <c r="AZ197" s="3">
        <v>1</v>
      </c>
      <c r="BA197" s="3">
        <v>11</v>
      </c>
      <c r="BB197" s="3">
        <v>12</v>
      </c>
      <c r="BC197" s="3">
        <v>7</v>
      </c>
      <c r="BD197" s="3" t="s">
        <v>166</v>
      </c>
      <c r="BE197" s="13">
        <f t="shared" si="63"/>
        <v>208.9501120734829</v>
      </c>
    </row>
    <row r="198" spans="1:57" x14ac:dyDescent="0.45">
      <c r="A198" s="1">
        <f t="shared" si="48"/>
        <v>289</v>
      </c>
      <c r="B198" s="3" t="s">
        <v>214</v>
      </c>
      <c r="C198" s="3" t="str">
        <f t="shared" si="49"/>
        <v>Roberto Clemente - 1969</v>
      </c>
      <c r="D198" s="3">
        <v>1969</v>
      </c>
      <c r="E198" s="3">
        <v>34</v>
      </c>
      <c r="F198" s="3" t="s">
        <v>64</v>
      </c>
      <c r="G198" s="3" t="s">
        <v>52</v>
      </c>
      <c r="H198" s="3">
        <v>138</v>
      </c>
      <c r="I198" s="3">
        <v>570</v>
      </c>
      <c r="J198" s="3">
        <v>507</v>
      </c>
      <c r="K198" s="3">
        <v>87</v>
      </c>
      <c r="L198" s="3">
        <v>175</v>
      </c>
      <c r="M198" s="3">
        <v>124</v>
      </c>
      <c r="N198" s="3">
        <v>20</v>
      </c>
      <c r="O198" s="3">
        <v>12</v>
      </c>
      <c r="P198" s="3">
        <v>19</v>
      </c>
      <c r="Q198" s="3">
        <f t="shared" si="50"/>
        <v>782</v>
      </c>
      <c r="R198" s="3">
        <v>91</v>
      </c>
      <c r="S198" s="3">
        <v>4</v>
      </c>
      <c r="T198" s="3">
        <v>1</v>
      </c>
      <c r="U198" s="3">
        <v>56</v>
      </c>
      <c r="V198" s="3">
        <v>73</v>
      </c>
      <c r="W198" s="3">
        <v>0.34499999999999997</v>
      </c>
      <c r="X198" s="3">
        <f t="shared" si="51"/>
        <v>75</v>
      </c>
      <c r="Y198" s="3">
        <v>0.41099999999999998</v>
      </c>
      <c r="Z198" s="3">
        <f t="shared" si="52"/>
        <v>257</v>
      </c>
      <c r="AA198" s="3">
        <v>0.54400000000000004</v>
      </c>
      <c r="AB198" s="3">
        <f t="shared" si="53"/>
        <v>426</v>
      </c>
      <c r="AC198" s="3">
        <v>0.95499999999999996</v>
      </c>
      <c r="AD198" s="3">
        <f t="shared" si="54"/>
        <v>347</v>
      </c>
      <c r="AE198" s="3">
        <v>168</v>
      </c>
      <c r="AF198" s="3">
        <f t="shared" si="55"/>
        <v>178</v>
      </c>
      <c r="AG198" s="3">
        <v>276</v>
      </c>
      <c r="AH198" s="3">
        <v>19</v>
      </c>
      <c r="AI198" s="3">
        <v>3</v>
      </c>
      <c r="AJ198" s="3">
        <v>0</v>
      </c>
      <c r="AK198" s="3">
        <v>4</v>
      </c>
      <c r="AL198" s="3">
        <v>16</v>
      </c>
      <c r="AM198" s="3">
        <v>7.5</v>
      </c>
      <c r="AN198" s="3">
        <f t="shared" si="56"/>
        <v>289</v>
      </c>
      <c r="AO198" s="12">
        <f t="shared" si="57"/>
        <v>8.804347826086957</v>
      </c>
      <c r="AP198" s="3">
        <f t="shared" si="58"/>
        <v>175</v>
      </c>
      <c r="AQ198" s="3">
        <f>_xlfn.IFNA(VLOOKUP(C198, 'FanGraphs Plus Stats 1-2000'!$D$2:$L$1048576, MATCH("wRC+", FanGraphs_Plus_Stats_1_1500[[#Headers],[ID]:[BABIP+]], 0), FALSE), 0)</f>
        <v>163</v>
      </c>
      <c r="AR198" s="3">
        <f t="shared" si="59"/>
        <v>212</v>
      </c>
      <c r="AS198" s="3">
        <v>5.5</v>
      </c>
      <c r="AT198" s="3">
        <f t="shared" si="60"/>
        <v>247</v>
      </c>
      <c r="AU198" s="3">
        <v>6.1</v>
      </c>
      <c r="AV198" s="3">
        <f t="shared" si="61"/>
        <v>511</v>
      </c>
      <c r="AW198" s="14">
        <v>0.7</v>
      </c>
      <c r="AX198" s="3">
        <f t="shared" si="62"/>
        <v>548</v>
      </c>
      <c r="AY198" s="3">
        <v>41</v>
      </c>
      <c r="AZ198" s="3">
        <v>0</v>
      </c>
      <c r="BA198" s="3">
        <v>2</v>
      </c>
      <c r="BB198" s="3">
        <v>2</v>
      </c>
      <c r="BC198" s="3">
        <v>11</v>
      </c>
      <c r="BD198" s="3" t="s">
        <v>166</v>
      </c>
      <c r="BE198" s="13">
        <f t="shared" si="63"/>
        <v>209.01282667868801</v>
      </c>
    </row>
    <row r="199" spans="1:57" x14ac:dyDescent="0.45">
      <c r="A199" s="1">
        <f t="shared" si="48"/>
        <v>267</v>
      </c>
      <c r="B199" s="3" t="s">
        <v>438</v>
      </c>
      <c r="C199" s="3" t="str">
        <f t="shared" si="49"/>
        <v>Buster Posey - 2012</v>
      </c>
      <c r="D199" s="3">
        <v>2012</v>
      </c>
      <c r="E199" s="3">
        <v>25</v>
      </c>
      <c r="F199" s="3" t="s">
        <v>58</v>
      </c>
      <c r="G199" s="3" t="s">
        <v>52</v>
      </c>
      <c r="H199" s="3">
        <v>148</v>
      </c>
      <c r="I199" s="3">
        <v>610</v>
      </c>
      <c r="J199" s="3">
        <v>530</v>
      </c>
      <c r="K199" s="3">
        <v>78</v>
      </c>
      <c r="L199" s="3">
        <v>178</v>
      </c>
      <c r="M199" s="3">
        <v>114</v>
      </c>
      <c r="N199" s="3">
        <v>39</v>
      </c>
      <c r="O199" s="3">
        <v>1</v>
      </c>
      <c r="P199" s="3">
        <v>24</v>
      </c>
      <c r="Q199" s="3">
        <f t="shared" si="50"/>
        <v>634</v>
      </c>
      <c r="R199" s="3">
        <v>103</v>
      </c>
      <c r="S199" s="3">
        <v>1</v>
      </c>
      <c r="T199" s="3">
        <v>1</v>
      </c>
      <c r="U199" s="3">
        <v>69</v>
      </c>
      <c r="V199" s="3">
        <v>96</v>
      </c>
      <c r="W199" s="3">
        <v>0.33600000000000002</v>
      </c>
      <c r="X199" s="3">
        <f t="shared" si="51"/>
        <v>120</v>
      </c>
      <c r="Y199" s="3">
        <v>0.40799999999999997</v>
      </c>
      <c r="Z199" s="3">
        <f t="shared" si="52"/>
        <v>291</v>
      </c>
      <c r="AA199" s="3">
        <v>0.54900000000000004</v>
      </c>
      <c r="AB199" s="3">
        <f t="shared" si="53"/>
        <v>401</v>
      </c>
      <c r="AC199" s="3">
        <v>0.95699999999999996</v>
      </c>
      <c r="AD199" s="3">
        <f t="shared" si="54"/>
        <v>338</v>
      </c>
      <c r="AE199" s="3">
        <v>171</v>
      </c>
      <c r="AF199" s="3">
        <f t="shared" si="55"/>
        <v>144</v>
      </c>
      <c r="AG199" s="3">
        <v>291</v>
      </c>
      <c r="AH199" s="3">
        <v>19</v>
      </c>
      <c r="AI199" s="3">
        <v>2</v>
      </c>
      <c r="AJ199" s="3">
        <v>0</v>
      </c>
      <c r="AK199" s="3">
        <v>9</v>
      </c>
      <c r="AL199" s="3">
        <v>7</v>
      </c>
      <c r="AM199" s="3">
        <v>7.6</v>
      </c>
      <c r="AN199" s="3">
        <f t="shared" si="56"/>
        <v>267</v>
      </c>
      <c r="AO199" s="12">
        <f t="shared" si="57"/>
        <v>8.3189189189189179</v>
      </c>
      <c r="AP199" s="3">
        <f t="shared" si="58"/>
        <v>251</v>
      </c>
      <c r="AQ199" s="3">
        <f>_xlfn.IFNA(VLOOKUP(C199, 'FanGraphs Plus Stats 1-2000'!$D$2:$L$1048576, MATCH("wRC+", FanGraphs_Plus_Stats_1_1500[[#Headers],[ID]:[BABIP+]], 0), FALSE), 0)</f>
        <v>164</v>
      </c>
      <c r="AR199" s="3">
        <f t="shared" si="59"/>
        <v>198</v>
      </c>
      <c r="AS199" s="3">
        <v>5.7</v>
      </c>
      <c r="AT199" s="3">
        <f t="shared" si="60"/>
        <v>209</v>
      </c>
      <c r="AU199" s="3">
        <v>7.3</v>
      </c>
      <c r="AV199" s="3">
        <f t="shared" si="61"/>
        <v>195</v>
      </c>
      <c r="AW199" s="14">
        <v>0.8</v>
      </c>
      <c r="AX199" s="3">
        <f t="shared" si="62"/>
        <v>517</v>
      </c>
      <c r="AY199" s="3">
        <v>51</v>
      </c>
      <c r="AZ199" s="3">
        <v>-3</v>
      </c>
      <c r="BA199" s="3">
        <v>0</v>
      </c>
      <c r="BB199" s="3">
        <v>-3</v>
      </c>
      <c r="BC199" s="3">
        <v>1</v>
      </c>
      <c r="BD199" s="3" t="s">
        <v>439</v>
      </c>
      <c r="BE199" s="13">
        <f t="shared" si="63"/>
        <v>209.07551070458302</v>
      </c>
    </row>
    <row r="200" spans="1:57" x14ac:dyDescent="0.45">
      <c r="A200" s="1">
        <f t="shared" si="48"/>
        <v>619</v>
      </c>
      <c r="B200" s="3" t="s">
        <v>326</v>
      </c>
      <c r="C200" s="3" t="str">
        <f t="shared" si="49"/>
        <v>Bobby Murcer - 1971</v>
      </c>
      <c r="D200" s="3">
        <v>1971</v>
      </c>
      <c r="E200" s="3">
        <v>25</v>
      </c>
      <c r="F200" s="3" t="s">
        <v>42</v>
      </c>
      <c r="G200" s="3" t="s">
        <v>43</v>
      </c>
      <c r="H200" s="3">
        <v>146</v>
      </c>
      <c r="I200" s="3">
        <v>624</v>
      </c>
      <c r="J200" s="3">
        <v>529</v>
      </c>
      <c r="K200" s="3">
        <v>94</v>
      </c>
      <c r="L200" s="3">
        <v>175</v>
      </c>
      <c r="M200" s="3">
        <v>119</v>
      </c>
      <c r="N200" s="3">
        <v>25</v>
      </c>
      <c r="O200" s="3">
        <v>6</v>
      </c>
      <c r="P200" s="3">
        <v>25</v>
      </c>
      <c r="Q200" s="3">
        <f t="shared" si="50"/>
        <v>600</v>
      </c>
      <c r="R200" s="3">
        <v>94</v>
      </c>
      <c r="S200" s="3">
        <v>14</v>
      </c>
      <c r="T200" s="3">
        <v>8</v>
      </c>
      <c r="U200" s="3">
        <v>91</v>
      </c>
      <c r="V200" s="3">
        <v>60</v>
      </c>
      <c r="W200" s="3">
        <v>0.33100000000000002</v>
      </c>
      <c r="X200" s="3">
        <f t="shared" si="51"/>
        <v>158</v>
      </c>
      <c r="Y200" s="3">
        <v>0.42699999999999999</v>
      </c>
      <c r="Z200" s="3">
        <f t="shared" si="52"/>
        <v>153</v>
      </c>
      <c r="AA200" s="3">
        <v>0.54300000000000004</v>
      </c>
      <c r="AB200" s="3">
        <f t="shared" si="53"/>
        <v>432</v>
      </c>
      <c r="AC200" s="3">
        <v>0.96899999999999997</v>
      </c>
      <c r="AD200" s="3">
        <f t="shared" si="54"/>
        <v>299</v>
      </c>
      <c r="AE200" s="3">
        <v>181</v>
      </c>
      <c r="AF200" s="3">
        <f t="shared" si="55"/>
        <v>72</v>
      </c>
      <c r="AG200" s="3">
        <v>287</v>
      </c>
      <c r="AH200" s="3">
        <v>9</v>
      </c>
      <c r="AI200" s="3">
        <v>0</v>
      </c>
      <c r="AJ200" s="3">
        <v>1</v>
      </c>
      <c r="AK200" s="3">
        <v>3</v>
      </c>
      <c r="AL200" s="3">
        <v>13</v>
      </c>
      <c r="AM200" s="3">
        <v>6.5</v>
      </c>
      <c r="AN200" s="3">
        <f t="shared" si="56"/>
        <v>619</v>
      </c>
      <c r="AO200" s="12">
        <f t="shared" si="57"/>
        <v>7.212328767123287</v>
      </c>
      <c r="AP200" s="3">
        <f t="shared" si="58"/>
        <v>563</v>
      </c>
      <c r="AQ200" s="3">
        <f>_xlfn.IFNA(VLOOKUP(C200, 'FanGraphs Plus Stats 1-2000'!$D$2:$L$1048576, MATCH("wRC+", FanGraphs_Plus_Stats_1_1500[[#Headers],[ID]:[BABIP+]], 0), FALSE), 0)</f>
        <v>176</v>
      </c>
      <c r="AR200" s="3">
        <f t="shared" si="59"/>
        <v>79</v>
      </c>
      <c r="AS200" s="3">
        <v>4.4000000000000004</v>
      </c>
      <c r="AT200" s="3">
        <f t="shared" si="60"/>
        <v>613</v>
      </c>
      <c r="AU200" s="3">
        <v>8.1</v>
      </c>
      <c r="AV200" s="3">
        <f t="shared" si="61"/>
        <v>103</v>
      </c>
      <c r="AW200" s="14">
        <v>-1.6</v>
      </c>
      <c r="AX200" s="3">
        <f t="shared" si="62"/>
        <v>1012</v>
      </c>
      <c r="AY200" s="3">
        <v>51</v>
      </c>
      <c r="AZ200" s="3">
        <v>1</v>
      </c>
      <c r="BA200" s="3">
        <v>2</v>
      </c>
      <c r="BB200" s="3">
        <v>3</v>
      </c>
      <c r="BC200" s="3">
        <v>-13</v>
      </c>
      <c r="BD200" s="3" t="s">
        <v>68</v>
      </c>
      <c r="BE200" s="13">
        <f t="shared" si="63"/>
        <v>211.0034993797812</v>
      </c>
    </row>
    <row r="201" spans="1:57" x14ac:dyDescent="0.45">
      <c r="A201" s="1">
        <f t="shared" si="48"/>
        <v>159</v>
      </c>
      <c r="B201" s="3" t="s">
        <v>214</v>
      </c>
      <c r="C201" s="3" t="str">
        <f t="shared" si="49"/>
        <v>Roberto Clemente - 1968</v>
      </c>
      <c r="D201" s="3">
        <v>1968</v>
      </c>
      <c r="E201" s="3">
        <v>33</v>
      </c>
      <c r="F201" s="3" t="s">
        <v>64</v>
      </c>
      <c r="G201" s="3" t="s">
        <v>52</v>
      </c>
      <c r="H201" s="3">
        <v>132</v>
      </c>
      <c r="I201" s="3">
        <v>557</v>
      </c>
      <c r="J201" s="3">
        <v>502</v>
      </c>
      <c r="K201" s="3">
        <v>74</v>
      </c>
      <c r="L201" s="3">
        <v>146</v>
      </c>
      <c r="M201" s="3">
        <v>98</v>
      </c>
      <c r="N201" s="3">
        <v>18</v>
      </c>
      <c r="O201" s="3">
        <v>12</v>
      </c>
      <c r="P201" s="3">
        <v>18</v>
      </c>
      <c r="Q201" s="3">
        <f t="shared" si="50"/>
        <v>813</v>
      </c>
      <c r="R201" s="3">
        <v>57</v>
      </c>
      <c r="S201" s="3">
        <v>2</v>
      </c>
      <c r="T201" s="3">
        <v>3</v>
      </c>
      <c r="U201" s="3">
        <v>51</v>
      </c>
      <c r="V201" s="3">
        <v>77</v>
      </c>
      <c r="W201" s="3">
        <v>0.29099999999999998</v>
      </c>
      <c r="X201" s="3">
        <f t="shared" si="51"/>
        <v>724</v>
      </c>
      <c r="Y201" s="3">
        <v>0.35499999999999998</v>
      </c>
      <c r="Z201" s="3">
        <f t="shared" si="52"/>
        <v>867</v>
      </c>
      <c r="AA201" s="3">
        <v>0.48199999999999998</v>
      </c>
      <c r="AB201" s="3">
        <f t="shared" si="53"/>
        <v>778</v>
      </c>
      <c r="AC201" s="3">
        <v>0.83799999999999997</v>
      </c>
      <c r="AD201" s="3">
        <f t="shared" si="54"/>
        <v>835</v>
      </c>
      <c r="AE201" s="3">
        <v>152</v>
      </c>
      <c r="AF201" s="3">
        <f t="shared" si="55"/>
        <v>411</v>
      </c>
      <c r="AG201" s="3">
        <v>242</v>
      </c>
      <c r="AH201" s="3">
        <v>13</v>
      </c>
      <c r="AI201" s="3">
        <v>1</v>
      </c>
      <c r="AJ201" s="3">
        <v>0</v>
      </c>
      <c r="AK201" s="3">
        <v>3</v>
      </c>
      <c r="AL201" s="3">
        <v>27</v>
      </c>
      <c r="AM201" s="3">
        <v>8.1999999999999993</v>
      </c>
      <c r="AN201" s="3">
        <f t="shared" si="56"/>
        <v>159</v>
      </c>
      <c r="AO201" s="12">
        <f t="shared" si="57"/>
        <v>10.063636363636363</v>
      </c>
      <c r="AP201" s="3">
        <f t="shared" si="58"/>
        <v>61</v>
      </c>
      <c r="AQ201" s="3">
        <f>_xlfn.IFNA(VLOOKUP(C201, 'FanGraphs Plus Stats 1-2000'!$D$2:$L$1048576, MATCH("wRC+", FanGraphs_Plus_Stats_1_1500[[#Headers],[ID]:[BABIP+]], 0), FALSE), 0)</f>
        <v>145</v>
      </c>
      <c r="AR201" s="3">
        <f t="shared" si="59"/>
        <v>514</v>
      </c>
      <c r="AS201" s="3">
        <v>6.3</v>
      </c>
      <c r="AT201" s="3">
        <f t="shared" si="60"/>
        <v>122</v>
      </c>
      <c r="AU201" s="3">
        <v>4.9000000000000004</v>
      </c>
      <c r="AV201" s="3">
        <f t="shared" si="61"/>
        <v>858</v>
      </c>
      <c r="AW201" s="14">
        <v>2.5</v>
      </c>
      <c r="AX201" s="3">
        <f t="shared" si="62"/>
        <v>88</v>
      </c>
      <c r="AY201" s="3">
        <v>30</v>
      </c>
      <c r="AZ201" s="3">
        <v>1</v>
      </c>
      <c r="BA201" s="3">
        <v>-1</v>
      </c>
      <c r="BB201" s="3">
        <v>0</v>
      </c>
      <c r="BC201" s="3">
        <v>24</v>
      </c>
      <c r="BD201" s="3" t="s">
        <v>166</v>
      </c>
      <c r="BE201" s="13">
        <f t="shared" si="63"/>
        <v>212.75656750935914</v>
      </c>
    </row>
    <row r="202" spans="1:57" x14ac:dyDescent="0.45">
      <c r="A202" s="1">
        <f t="shared" si="48"/>
        <v>50</v>
      </c>
      <c r="B202" s="3" t="s">
        <v>81</v>
      </c>
      <c r="C202" s="3" t="str">
        <f t="shared" si="49"/>
        <v>Mookie Betts - 2016</v>
      </c>
      <c r="D202" s="3">
        <v>2016</v>
      </c>
      <c r="E202" s="3">
        <v>23</v>
      </c>
      <c r="F202" s="3" t="s">
        <v>48</v>
      </c>
      <c r="G202" s="3" t="s">
        <v>43</v>
      </c>
      <c r="H202" s="3">
        <v>158</v>
      </c>
      <c r="I202" s="3">
        <v>730</v>
      </c>
      <c r="J202" s="3">
        <v>672</v>
      </c>
      <c r="K202" s="3">
        <v>122</v>
      </c>
      <c r="L202" s="3">
        <v>214</v>
      </c>
      <c r="M202" s="3">
        <v>136</v>
      </c>
      <c r="N202" s="3">
        <v>42</v>
      </c>
      <c r="O202" s="3">
        <v>5</v>
      </c>
      <c r="P202" s="3">
        <v>31</v>
      </c>
      <c r="Q202" s="3">
        <f t="shared" si="50"/>
        <v>418</v>
      </c>
      <c r="R202" s="3">
        <v>113</v>
      </c>
      <c r="S202" s="3">
        <v>26</v>
      </c>
      <c r="T202" s="3">
        <v>4</v>
      </c>
      <c r="U202" s="3">
        <v>49</v>
      </c>
      <c r="V202" s="3">
        <v>80</v>
      </c>
      <c r="W202" s="3">
        <v>0.318</v>
      </c>
      <c r="X202" s="3">
        <f t="shared" si="51"/>
        <v>312</v>
      </c>
      <c r="Y202" s="3">
        <v>0.36299999999999999</v>
      </c>
      <c r="Z202" s="3">
        <f t="shared" si="52"/>
        <v>797</v>
      </c>
      <c r="AA202" s="3">
        <v>0.53400000000000003</v>
      </c>
      <c r="AB202" s="3">
        <f t="shared" si="53"/>
        <v>493</v>
      </c>
      <c r="AC202" s="3">
        <v>0.89700000000000002</v>
      </c>
      <c r="AD202" s="3">
        <f t="shared" si="54"/>
        <v>596</v>
      </c>
      <c r="AE202" s="3">
        <v>133</v>
      </c>
      <c r="AF202" s="3">
        <f t="shared" si="55"/>
        <v>759</v>
      </c>
      <c r="AG202" s="3">
        <v>359</v>
      </c>
      <c r="AH202" s="3">
        <v>12</v>
      </c>
      <c r="AI202" s="3">
        <v>2</v>
      </c>
      <c r="AJ202" s="3">
        <v>0</v>
      </c>
      <c r="AK202" s="3">
        <v>7</v>
      </c>
      <c r="AL202" s="3">
        <v>1</v>
      </c>
      <c r="AM202" s="3">
        <v>9.5</v>
      </c>
      <c r="AN202" s="3">
        <f t="shared" si="56"/>
        <v>50</v>
      </c>
      <c r="AO202" s="12">
        <f t="shared" si="57"/>
        <v>9.7405063291139236</v>
      </c>
      <c r="AP202" s="3">
        <f t="shared" si="58"/>
        <v>84</v>
      </c>
      <c r="AQ202" s="3">
        <f>_xlfn.IFNA(VLOOKUP(C202, 'FanGraphs Plus Stats 1-2000'!$D$2:$L$1048576, MATCH("wRC+", FanGraphs_Plus_Stats_1_1500[[#Headers],[ID]:[BABIP+]], 0), FALSE), 0)</f>
        <v>0</v>
      </c>
      <c r="AR202" s="3">
        <f t="shared" si="59"/>
        <v>654</v>
      </c>
      <c r="AS202" s="3">
        <v>7.2</v>
      </c>
      <c r="AT202" s="3">
        <f t="shared" si="60"/>
        <v>58</v>
      </c>
      <c r="AU202" s="3">
        <v>6.4</v>
      </c>
      <c r="AV202" s="3">
        <f t="shared" si="61"/>
        <v>405</v>
      </c>
      <c r="AW202" s="14">
        <v>2.7</v>
      </c>
      <c r="AX202" s="3">
        <f t="shared" si="62"/>
        <v>65</v>
      </c>
      <c r="AY202" s="3">
        <v>31</v>
      </c>
      <c r="AZ202" s="3">
        <v>4</v>
      </c>
      <c r="BA202" s="3">
        <v>9</v>
      </c>
      <c r="BB202" s="3">
        <v>12</v>
      </c>
      <c r="BC202" s="3">
        <v>30</v>
      </c>
      <c r="BD202" s="3" t="s">
        <v>166</v>
      </c>
      <c r="BE202" s="13">
        <f t="shared" si="63"/>
        <v>213.68163775222732</v>
      </c>
    </row>
    <row r="203" spans="1:57" x14ac:dyDescent="0.45">
      <c r="A203" s="1">
        <f t="shared" si="48"/>
        <v>176</v>
      </c>
      <c r="B203" s="3" t="s">
        <v>329</v>
      </c>
      <c r="C203" s="3" t="str">
        <f t="shared" si="49"/>
        <v>Joey Votto - 2017</v>
      </c>
      <c r="D203" s="3">
        <v>2017</v>
      </c>
      <c r="E203" s="3">
        <v>33</v>
      </c>
      <c r="F203" s="3" t="s">
        <v>78</v>
      </c>
      <c r="G203" s="3" t="s">
        <v>52</v>
      </c>
      <c r="H203" s="3">
        <v>162</v>
      </c>
      <c r="I203" s="3">
        <v>707</v>
      </c>
      <c r="J203" s="3">
        <v>559</v>
      </c>
      <c r="K203" s="3">
        <v>106</v>
      </c>
      <c r="L203" s="3">
        <v>179</v>
      </c>
      <c r="M203" s="3">
        <v>108</v>
      </c>
      <c r="N203" s="3">
        <v>34</v>
      </c>
      <c r="O203" s="3">
        <v>1</v>
      </c>
      <c r="P203" s="3">
        <v>36</v>
      </c>
      <c r="Q203" s="3">
        <f t="shared" si="50"/>
        <v>267</v>
      </c>
      <c r="R203" s="3">
        <v>100</v>
      </c>
      <c r="S203" s="3">
        <v>5</v>
      </c>
      <c r="T203" s="3">
        <v>1</v>
      </c>
      <c r="U203" s="3">
        <v>134</v>
      </c>
      <c r="V203" s="3">
        <v>83</v>
      </c>
      <c r="W203" s="3">
        <v>0.32</v>
      </c>
      <c r="X203" s="3">
        <f t="shared" si="51"/>
        <v>282</v>
      </c>
      <c r="Y203" s="3">
        <v>0.45400000000000001</v>
      </c>
      <c r="Z203" s="3">
        <f t="shared" si="52"/>
        <v>47</v>
      </c>
      <c r="AA203" s="3">
        <v>0.57799999999999996</v>
      </c>
      <c r="AB203" s="3">
        <f t="shared" si="53"/>
        <v>267</v>
      </c>
      <c r="AC203" s="3">
        <v>1.032</v>
      </c>
      <c r="AD203" s="3">
        <f t="shared" si="54"/>
        <v>134</v>
      </c>
      <c r="AE203" s="3">
        <v>167</v>
      </c>
      <c r="AF203" s="3">
        <f t="shared" si="55"/>
        <v>192</v>
      </c>
      <c r="AG203" s="3">
        <v>323</v>
      </c>
      <c r="AH203" s="3">
        <v>16</v>
      </c>
      <c r="AI203" s="3">
        <v>8</v>
      </c>
      <c r="AJ203" s="3">
        <v>0</v>
      </c>
      <c r="AK203" s="3">
        <v>6</v>
      </c>
      <c r="AL203" s="3">
        <v>20</v>
      </c>
      <c r="AM203" s="3">
        <v>8.1</v>
      </c>
      <c r="AN203" s="3">
        <f t="shared" si="56"/>
        <v>176</v>
      </c>
      <c r="AO203" s="12">
        <f t="shared" si="57"/>
        <v>8.1</v>
      </c>
      <c r="AP203" s="3">
        <f t="shared" si="58"/>
        <v>296</v>
      </c>
      <c r="AQ203" s="3">
        <f>_xlfn.IFNA(VLOOKUP(C203, 'FanGraphs Plus Stats 1-2000'!$D$2:$L$1048576, MATCH("wRC+", FanGraphs_Plus_Stats_1_1500[[#Headers],[ID]:[BABIP+]], 0), FALSE), 0)</f>
        <v>163</v>
      </c>
      <c r="AR203" s="3">
        <f t="shared" si="59"/>
        <v>212</v>
      </c>
      <c r="AS203" s="3">
        <v>6</v>
      </c>
      <c r="AT203" s="3">
        <f t="shared" si="60"/>
        <v>161</v>
      </c>
      <c r="AU203" s="3">
        <v>6.3</v>
      </c>
      <c r="AV203" s="3">
        <f t="shared" si="61"/>
        <v>443</v>
      </c>
      <c r="AW203" s="14">
        <v>0.9</v>
      </c>
      <c r="AX203" s="3">
        <f t="shared" si="62"/>
        <v>496</v>
      </c>
      <c r="AY203" s="3">
        <v>58</v>
      </c>
      <c r="AZ203" s="3">
        <v>0</v>
      </c>
      <c r="BA203" s="3">
        <v>-7</v>
      </c>
      <c r="BB203" s="3">
        <v>-7</v>
      </c>
      <c r="BC203" s="3">
        <v>18</v>
      </c>
      <c r="BD203" s="3" t="s">
        <v>56</v>
      </c>
      <c r="BE203" s="13">
        <f t="shared" si="63"/>
        <v>214.5904384565512</v>
      </c>
    </row>
    <row r="204" spans="1:57" x14ac:dyDescent="0.45">
      <c r="A204" s="1">
        <f t="shared" si="48"/>
        <v>224</v>
      </c>
      <c r="B204" s="3" t="s">
        <v>133</v>
      </c>
      <c r="C204" s="3" t="str">
        <f t="shared" si="49"/>
        <v>Larry Walker - 2001</v>
      </c>
      <c r="D204" s="3">
        <v>2001</v>
      </c>
      <c r="E204" s="3">
        <v>34</v>
      </c>
      <c r="F204" s="3" t="s">
        <v>134</v>
      </c>
      <c r="G204" s="3" t="s">
        <v>52</v>
      </c>
      <c r="H204" s="3">
        <v>142</v>
      </c>
      <c r="I204" s="3">
        <v>601</v>
      </c>
      <c r="J204" s="3">
        <v>497</v>
      </c>
      <c r="K204" s="3">
        <v>107</v>
      </c>
      <c r="L204" s="3">
        <v>174</v>
      </c>
      <c r="M204" s="3">
        <v>98</v>
      </c>
      <c r="N204" s="3">
        <v>35</v>
      </c>
      <c r="O204" s="3">
        <v>3</v>
      </c>
      <c r="P204" s="3">
        <v>38</v>
      </c>
      <c r="Q204" s="3">
        <f t="shared" si="50"/>
        <v>217</v>
      </c>
      <c r="R204" s="3">
        <v>123</v>
      </c>
      <c r="S204" s="3">
        <v>14</v>
      </c>
      <c r="T204" s="3">
        <v>5</v>
      </c>
      <c r="U204" s="3">
        <v>82</v>
      </c>
      <c r="V204" s="3">
        <v>103</v>
      </c>
      <c r="W204" s="3">
        <v>0.35</v>
      </c>
      <c r="X204" s="3">
        <f t="shared" si="51"/>
        <v>56</v>
      </c>
      <c r="Y204" s="3">
        <v>0.44900000000000001</v>
      </c>
      <c r="Z204" s="3">
        <f t="shared" si="52"/>
        <v>65</v>
      </c>
      <c r="AA204" s="3">
        <v>0.66200000000000003</v>
      </c>
      <c r="AB204" s="3">
        <f t="shared" si="53"/>
        <v>37</v>
      </c>
      <c r="AC204" s="3">
        <v>1.111</v>
      </c>
      <c r="AD204" s="3">
        <f t="shared" si="54"/>
        <v>34</v>
      </c>
      <c r="AE204" s="3">
        <v>160</v>
      </c>
      <c r="AF204" s="3">
        <f t="shared" si="55"/>
        <v>283</v>
      </c>
      <c r="AG204" s="3">
        <v>329</v>
      </c>
      <c r="AH204" s="3">
        <v>9</v>
      </c>
      <c r="AI204" s="3">
        <v>14</v>
      </c>
      <c r="AJ204" s="3">
        <v>0</v>
      </c>
      <c r="AK204" s="3">
        <v>8</v>
      </c>
      <c r="AL204" s="3">
        <v>6</v>
      </c>
      <c r="AM204" s="3">
        <v>7.8</v>
      </c>
      <c r="AN204" s="3">
        <f t="shared" si="56"/>
        <v>224</v>
      </c>
      <c r="AO204" s="12">
        <f t="shared" si="57"/>
        <v>8.8985915492957748</v>
      </c>
      <c r="AP204" s="3">
        <f t="shared" si="58"/>
        <v>158</v>
      </c>
      <c r="AQ204" s="3">
        <f>_xlfn.IFNA(VLOOKUP(C204, 'FanGraphs Plus Stats 1-2000'!$D$2:$L$1048576, MATCH("wRC+", FanGraphs_Plus_Stats_1_1500[[#Headers],[ID]:[BABIP+]], 0), FALSE), 0)</f>
        <v>163</v>
      </c>
      <c r="AR204" s="3">
        <f t="shared" si="59"/>
        <v>212</v>
      </c>
      <c r="AS204" s="3">
        <v>6</v>
      </c>
      <c r="AT204" s="3">
        <f t="shared" si="60"/>
        <v>161</v>
      </c>
      <c r="AU204" s="3">
        <v>6.5</v>
      </c>
      <c r="AV204" s="3">
        <f t="shared" si="61"/>
        <v>375</v>
      </c>
      <c r="AW204" s="14">
        <v>0.8</v>
      </c>
      <c r="AX204" s="3">
        <f t="shared" si="62"/>
        <v>517</v>
      </c>
      <c r="AY204" s="3">
        <v>49</v>
      </c>
      <c r="AZ204" s="3">
        <v>2</v>
      </c>
      <c r="BA204" s="3">
        <v>3</v>
      </c>
      <c r="BB204" s="3">
        <v>4</v>
      </c>
      <c r="BC204" s="3">
        <v>14</v>
      </c>
      <c r="BD204" s="3" t="s">
        <v>357</v>
      </c>
      <c r="BE204" s="13">
        <f t="shared" si="63"/>
        <v>214.66282993422641</v>
      </c>
    </row>
    <row r="205" spans="1:57" x14ac:dyDescent="0.45">
      <c r="A205" s="1">
        <f t="shared" si="48"/>
        <v>244</v>
      </c>
      <c r="B205" s="3" t="s">
        <v>92</v>
      </c>
      <c r="C205" s="3" t="str">
        <f t="shared" si="49"/>
        <v>Mike Trout - 2014</v>
      </c>
      <c r="D205" s="3">
        <v>2014</v>
      </c>
      <c r="E205" s="3">
        <v>22</v>
      </c>
      <c r="F205" s="3" t="s">
        <v>93</v>
      </c>
      <c r="G205" s="3" t="s">
        <v>43</v>
      </c>
      <c r="H205" s="3">
        <v>157</v>
      </c>
      <c r="I205" s="3">
        <v>705</v>
      </c>
      <c r="J205" s="3">
        <v>602</v>
      </c>
      <c r="K205" s="3">
        <v>115</v>
      </c>
      <c r="L205" s="3">
        <v>173</v>
      </c>
      <c r="M205" s="3">
        <v>89</v>
      </c>
      <c r="N205" s="3">
        <v>39</v>
      </c>
      <c r="O205" s="3">
        <v>9</v>
      </c>
      <c r="P205" s="3">
        <v>36</v>
      </c>
      <c r="Q205" s="3">
        <f t="shared" si="50"/>
        <v>267</v>
      </c>
      <c r="R205" s="3">
        <v>111</v>
      </c>
      <c r="S205" s="3">
        <v>16</v>
      </c>
      <c r="T205" s="3">
        <v>2</v>
      </c>
      <c r="U205" s="3">
        <v>83</v>
      </c>
      <c r="V205" s="3">
        <v>184</v>
      </c>
      <c r="W205" s="3">
        <v>0.28699999999999998</v>
      </c>
      <c r="X205" s="3">
        <f t="shared" si="51"/>
        <v>771</v>
      </c>
      <c r="Y205" s="3">
        <v>0.377</v>
      </c>
      <c r="Z205" s="3">
        <f t="shared" si="52"/>
        <v>639</v>
      </c>
      <c r="AA205" s="3">
        <v>0.56100000000000005</v>
      </c>
      <c r="AB205" s="3">
        <f t="shared" si="53"/>
        <v>328</v>
      </c>
      <c r="AC205" s="3">
        <v>0.93899999999999995</v>
      </c>
      <c r="AD205" s="3">
        <f t="shared" si="54"/>
        <v>406</v>
      </c>
      <c r="AE205" s="3">
        <v>169</v>
      </c>
      <c r="AF205" s="3">
        <f t="shared" si="55"/>
        <v>167</v>
      </c>
      <c r="AG205" s="3">
        <v>338</v>
      </c>
      <c r="AH205" s="3">
        <v>6</v>
      </c>
      <c r="AI205" s="3">
        <v>10</v>
      </c>
      <c r="AJ205" s="3">
        <v>0</v>
      </c>
      <c r="AK205" s="3">
        <v>10</v>
      </c>
      <c r="AL205" s="3">
        <v>6</v>
      </c>
      <c r="AM205" s="3">
        <v>7.7</v>
      </c>
      <c r="AN205" s="3">
        <f t="shared" si="56"/>
        <v>244</v>
      </c>
      <c r="AO205" s="12">
        <f t="shared" si="57"/>
        <v>7.945222929936306</v>
      </c>
      <c r="AP205" s="3">
        <f t="shared" si="58"/>
        <v>342</v>
      </c>
      <c r="AQ205" s="3">
        <f>_xlfn.IFNA(VLOOKUP(C205, 'FanGraphs Plus Stats 1-2000'!$D$2:$L$1048576, MATCH("wRC+", FanGraphs_Plus_Stats_1_1500[[#Headers],[ID]:[BABIP+]], 0), FALSE), 0)</f>
        <v>167</v>
      </c>
      <c r="AR205" s="3">
        <f t="shared" si="59"/>
        <v>159</v>
      </c>
      <c r="AS205" s="3">
        <v>5.4</v>
      </c>
      <c r="AT205" s="3">
        <f t="shared" si="60"/>
        <v>273</v>
      </c>
      <c r="AU205" s="3">
        <v>8.8000000000000007</v>
      </c>
      <c r="AV205" s="3">
        <f t="shared" si="61"/>
        <v>46</v>
      </c>
      <c r="AW205" s="14">
        <v>-0.7</v>
      </c>
      <c r="AX205" s="3">
        <f t="shared" si="62"/>
        <v>924</v>
      </c>
      <c r="AY205" s="3">
        <v>53</v>
      </c>
      <c r="AZ205" s="3">
        <v>2</v>
      </c>
      <c r="BA205" s="3">
        <v>2</v>
      </c>
      <c r="BB205" s="3">
        <v>4</v>
      </c>
      <c r="BC205" s="3">
        <v>-11</v>
      </c>
      <c r="BD205" s="3" t="s">
        <v>155</v>
      </c>
      <c r="BE205" s="13">
        <f t="shared" si="63"/>
        <v>216.96135372531182</v>
      </c>
    </row>
    <row r="206" spans="1:57" x14ac:dyDescent="0.45">
      <c r="A206" s="1">
        <f t="shared" si="48"/>
        <v>159</v>
      </c>
      <c r="B206" s="3" t="s">
        <v>282</v>
      </c>
      <c r="C206" s="3" t="str">
        <f t="shared" si="49"/>
        <v>Al Kaline - 1955</v>
      </c>
      <c r="D206" s="3">
        <v>1955</v>
      </c>
      <c r="E206" s="3">
        <v>20</v>
      </c>
      <c r="F206" s="3" t="s">
        <v>70</v>
      </c>
      <c r="G206" s="3" t="s">
        <v>43</v>
      </c>
      <c r="H206" s="3">
        <v>152</v>
      </c>
      <c r="I206" s="3">
        <v>681</v>
      </c>
      <c r="J206" s="3">
        <v>588</v>
      </c>
      <c r="K206" s="3">
        <v>121</v>
      </c>
      <c r="L206" s="3">
        <v>200</v>
      </c>
      <c r="M206" s="3">
        <v>141</v>
      </c>
      <c r="N206" s="3">
        <v>24</v>
      </c>
      <c r="O206" s="3">
        <v>8</v>
      </c>
      <c r="P206" s="3">
        <v>27</v>
      </c>
      <c r="Q206" s="3">
        <f t="shared" si="50"/>
        <v>543</v>
      </c>
      <c r="R206" s="3">
        <v>102</v>
      </c>
      <c r="S206" s="3">
        <v>6</v>
      </c>
      <c r="T206" s="3">
        <v>8</v>
      </c>
      <c r="U206" s="3">
        <v>82</v>
      </c>
      <c r="V206" s="3">
        <v>57</v>
      </c>
      <c r="W206" s="3">
        <v>0.34</v>
      </c>
      <c r="X206" s="3">
        <f t="shared" si="51"/>
        <v>103</v>
      </c>
      <c r="Y206" s="3">
        <v>0.42099999999999999</v>
      </c>
      <c r="Z206" s="3">
        <f t="shared" si="52"/>
        <v>191</v>
      </c>
      <c r="AA206" s="3">
        <v>0.54600000000000004</v>
      </c>
      <c r="AB206" s="3">
        <f t="shared" si="53"/>
        <v>416</v>
      </c>
      <c r="AC206" s="3">
        <v>0.96699999999999997</v>
      </c>
      <c r="AD206" s="3">
        <f t="shared" si="54"/>
        <v>303</v>
      </c>
      <c r="AE206" s="3">
        <v>162</v>
      </c>
      <c r="AF206" s="3">
        <f t="shared" si="55"/>
        <v>254</v>
      </c>
      <c r="AG206" s="3">
        <v>321</v>
      </c>
      <c r="AH206" s="3">
        <v>13</v>
      </c>
      <c r="AI206" s="3">
        <v>5</v>
      </c>
      <c r="AJ206" s="3">
        <v>0</v>
      </c>
      <c r="AK206" s="3">
        <v>6</v>
      </c>
      <c r="AL206" s="3">
        <v>12</v>
      </c>
      <c r="AM206" s="3">
        <v>8.1999999999999993</v>
      </c>
      <c r="AN206" s="3">
        <f t="shared" si="56"/>
        <v>159</v>
      </c>
      <c r="AO206" s="12">
        <f t="shared" si="57"/>
        <v>8.739473684210525</v>
      </c>
      <c r="AP206" s="3">
        <f t="shared" si="58"/>
        <v>183</v>
      </c>
      <c r="AQ206" s="3">
        <f>_xlfn.IFNA(VLOOKUP(C206, 'FanGraphs Plus Stats 1-2000'!$D$2:$L$1048576, MATCH("wRC+", FanGraphs_Plus_Stats_1_1500[[#Headers],[ID]:[BABIP+]], 0), FALSE), 0)</f>
        <v>156</v>
      </c>
      <c r="AR206" s="3">
        <f t="shared" si="59"/>
        <v>300</v>
      </c>
      <c r="AS206" s="3">
        <v>6.2</v>
      </c>
      <c r="AT206" s="3">
        <f t="shared" si="60"/>
        <v>134</v>
      </c>
      <c r="AU206" s="3">
        <v>7.1</v>
      </c>
      <c r="AV206" s="3">
        <f t="shared" si="61"/>
        <v>234</v>
      </c>
      <c r="AW206" s="14">
        <v>0.4</v>
      </c>
      <c r="AX206" s="3">
        <f t="shared" si="62"/>
        <v>621</v>
      </c>
      <c r="AY206" s="3">
        <v>53</v>
      </c>
      <c r="AZ206" s="3">
        <v>1</v>
      </c>
      <c r="BA206" s="3">
        <v>3</v>
      </c>
      <c r="BB206" s="3">
        <v>4</v>
      </c>
      <c r="BC206" s="3">
        <v>10</v>
      </c>
      <c r="BD206" s="3" t="s">
        <v>113</v>
      </c>
      <c r="BE206" s="13">
        <f t="shared" si="63"/>
        <v>216.99553432561996</v>
      </c>
    </row>
    <row r="207" spans="1:57" x14ac:dyDescent="0.45">
      <c r="A207" s="1">
        <f t="shared" si="48"/>
        <v>244</v>
      </c>
      <c r="B207" s="3" t="s">
        <v>403</v>
      </c>
      <c r="C207" s="3" t="str">
        <f t="shared" si="49"/>
        <v>Ted Kluszewski - 1954</v>
      </c>
      <c r="D207" s="3">
        <v>1954</v>
      </c>
      <c r="E207" s="3">
        <v>29</v>
      </c>
      <c r="F207" s="3" t="s">
        <v>78</v>
      </c>
      <c r="G207" s="3" t="s">
        <v>52</v>
      </c>
      <c r="H207" s="3">
        <v>149</v>
      </c>
      <c r="I207" s="3">
        <v>659</v>
      </c>
      <c r="J207" s="3">
        <v>573</v>
      </c>
      <c r="K207" s="3">
        <v>104</v>
      </c>
      <c r="L207" s="3">
        <v>187</v>
      </c>
      <c r="M207" s="3">
        <v>107</v>
      </c>
      <c r="N207" s="3">
        <v>28</v>
      </c>
      <c r="O207" s="3">
        <v>3</v>
      </c>
      <c r="P207" s="3">
        <v>49</v>
      </c>
      <c r="Q207" s="3">
        <f t="shared" si="50"/>
        <v>35</v>
      </c>
      <c r="R207" s="3">
        <v>141</v>
      </c>
      <c r="S207" s="3">
        <v>0</v>
      </c>
      <c r="T207" s="3">
        <v>2</v>
      </c>
      <c r="U207" s="3">
        <v>78</v>
      </c>
      <c r="V207" s="3">
        <v>35</v>
      </c>
      <c r="W207" s="3">
        <v>0.32600000000000001</v>
      </c>
      <c r="X207" s="3">
        <f t="shared" si="51"/>
        <v>220</v>
      </c>
      <c r="Y207" s="3">
        <v>0.40699999999999997</v>
      </c>
      <c r="Z207" s="3">
        <f t="shared" si="52"/>
        <v>304</v>
      </c>
      <c r="AA207" s="3">
        <v>0.64200000000000002</v>
      </c>
      <c r="AB207" s="3">
        <f t="shared" si="53"/>
        <v>66</v>
      </c>
      <c r="AC207" s="3">
        <v>1.0489999999999999</v>
      </c>
      <c r="AD207" s="3">
        <f t="shared" si="54"/>
        <v>93</v>
      </c>
      <c r="AE207" s="3">
        <v>167</v>
      </c>
      <c r="AF207" s="3">
        <f t="shared" si="55"/>
        <v>192</v>
      </c>
      <c r="AG207" s="3">
        <v>368</v>
      </c>
      <c r="AH207" s="3">
        <v>12</v>
      </c>
      <c r="AI207" s="3">
        <v>3</v>
      </c>
      <c r="AJ207" s="3">
        <v>0</v>
      </c>
      <c r="AK207" s="3">
        <v>5</v>
      </c>
      <c r="AL207" s="3">
        <v>15</v>
      </c>
      <c r="AM207" s="3">
        <v>7.7</v>
      </c>
      <c r="AN207" s="3">
        <f t="shared" si="56"/>
        <v>244</v>
      </c>
      <c r="AO207" s="12">
        <f t="shared" si="57"/>
        <v>8.3718120805369125</v>
      </c>
      <c r="AP207" s="3">
        <f t="shared" si="58"/>
        <v>242</v>
      </c>
      <c r="AQ207" s="3">
        <f>_xlfn.IFNA(VLOOKUP(C207, 'FanGraphs Plus Stats 1-2000'!$D$2:$L$1048576, MATCH("wRC+", FanGraphs_Plus_Stats_1_1500[[#Headers],[ID]:[BABIP+]], 0), FALSE), 0)</f>
        <v>164</v>
      </c>
      <c r="AR207" s="3">
        <f t="shared" si="59"/>
        <v>198</v>
      </c>
      <c r="AS207" s="3">
        <v>5.4</v>
      </c>
      <c r="AT207" s="3">
        <f t="shared" si="60"/>
        <v>273</v>
      </c>
      <c r="AU207" s="3">
        <v>7.3</v>
      </c>
      <c r="AV207" s="3">
        <f t="shared" si="61"/>
        <v>195</v>
      </c>
      <c r="AW207" s="14">
        <v>-0.2</v>
      </c>
      <c r="AX207" s="3">
        <f t="shared" si="62"/>
        <v>810</v>
      </c>
      <c r="AY207" s="3">
        <v>57</v>
      </c>
      <c r="AZ207" s="3">
        <v>0</v>
      </c>
      <c r="BA207" s="3">
        <v>-1</v>
      </c>
      <c r="BB207" s="3">
        <v>-1</v>
      </c>
      <c r="BC207" s="3">
        <v>6</v>
      </c>
      <c r="BD207" s="3" t="s">
        <v>56</v>
      </c>
      <c r="BE207" s="13">
        <f t="shared" si="63"/>
        <v>217.66715596767617</v>
      </c>
    </row>
    <row r="208" spans="1:57" x14ac:dyDescent="0.45">
      <c r="A208" s="1">
        <f t="shared" si="48"/>
        <v>399</v>
      </c>
      <c r="B208" s="3" t="s">
        <v>199</v>
      </c>
      <c r="C208" s="3" t="str">
        <f t="shared" si="49"/>
        <v>Jason Giambi - 2002</v>
      </c>
      <c r="D208" s="3">
        <v>2002</v>
      </c>
      <c r="E208" s="3">
        <v>31</v>
      </c>
      <c r="F208" s="3" t="s">
        <v>42</v>
      </c>
      <c r="G208" s="3" t="s">
        <v>43</v>
      </c>
      <c r="H208" s="3">
        <v>155</v>
      </c>
      <c r="I208" s="3">
        <v>689</v>
      </c>
      <c r="J208" s="3">
        <v>560</v>
      </c>
      <c r="K208" s="3">
        <v>120</v>
      </c>
      <c r="L208" s="3">
        <v>176</v>
      </c>
      <c r="M208" s="3">
        <v>100</v>
      </c>
      <c r="N208" s="3">
        <v>34</v>
      </c>
      <c r="O208" s="3">
        <v>1</v>
      </c>
      <c r="P208" s="3">
        <v>41</v>
      </c>
      <c r="Q208" s="3">
        <f t="shared" si="50"/>
        <v>141</v>
      </c>
      <c r="R208" s="3">
        <v>122</v>
      </c>
      <c r="S208" s="3">
        <v>2</v>
      </c>
      <c r="T208" s="3">
        <v>2</v>
      </c>
      <c r="U208" s="3">
        <v>109</v>
      </c>
      <c r="V208" s="3">
        <v>112</v>
      </c>
      <c r="W208" s="3">
        <v>0.314</v>
      </c>
      <c r="X208" s="3">
        <f t="shared" si="51"/>
        <v>377</v>
      </c>
      <c r="Y208" s="3">
        <v>0.435</v>
      </c>
      <c r="Z208" s="3">
        <f t="shared" si="52"/>
        <v>115</v>
      </c>
      <c r="AA208" s="3">
        <v>0.59799999999999998</v>
      </c>
      <c r="AB208" s="3">
        <f t="shared" si="53"/>
        <v>186</v>
      </c>
      <c r="AC208" s="3">
        <v>1.034</v>
      </c>
      <c r="AD208" s="3">
        <f t="shared" si="54"/>
        <v>123</v>
      </c>
      <c r="AE208" s="3">
        <v>172</v>
      </c>
      <c r="AF208" s="3">
        <f t="shared" si="55"/>
        <v>134</v>
      </c>
      <c r="AG208" s="3">
        <v>335</v>
      </c>
      <c r="AH208" s="3">
        <v>18</v>
      </c>
      <c r="AI208" s="3">
        <v>15</v>
      </c>
      <c r="AJ208" s="3">
        <v>0</v>
      </c>
      <c r="AK208" s="3">
        <v>5</v>
      </c>
      <c r="AL208" s="3">
        <v>4</v>
      </c>
      <c r="AM208" s="3">
        <v>7.1</v>
      </c>
      <c r="AN208" s="3">
        <f t="shared" si="56"/>
        <v>399</v>
      </c>
      <c r="AO208" s="12">
        <f t="shared" si="57"/>
        <v>7.4206451612903228</v>
      </c>
      <c r="AP208" s="3">
        <f t="shared" si="58"/>
        <v>495</v>
      </c>
      <c r="AQ208" s="3">
        <f>_xlfn.IFNA(VLOOKUP(C208, 'FanGraphs Plus Stats 1-2000'!$D$2:$L$1048576, MATCH("wRC+", FanGraphs_Plus_Stats_1_1500[[#Headers],[ID]:[BABIP+]], 0), FALSE), 0)</f>
        <v>175</v>
      </c>
      <c r="AR208" s="3">
        <f t="shared" si="59"/>
        <v>85</v>
      </c>
      <c r="AS208" s="3">
        <v>4.7</v>
      </c>
      <c r="AT208" s="3">
        <f t="shared" si="60"/>
        <v>494</v>
      </c>
      <c r="AU208" s="3">
        <v>7</v>
      </c>
      <c r="AV208" s="3">
        <f t="shared" si="61"/>
        <v>261</v>
      </c>
      <c r="AW208" s="14">
        <v>-0.9</v>
      </c>
      <c r="AX208" s="3">
        <f t="shared" si="62"/>
        <v>954</v>
      </c>
      <c r="AY208" s="3">
        <v>62</v>
      </c>
      <c r="AZ208" s="3">
        <v>-2</v>
      </c>
      <c r="BA208" s="3">
        <v>-2</v>
      </c>
      <c r="BB208" s="3">
        <v>-4</v>
      </c>
      <c r="BC208" s="3">
        <v>1</v>
      </c>
      <c r="BD208" s="3" t="s">
        <v>511</v>
      </c>
      <c r="BE208" s="13">
        <f t="shared" si="63"/>
        <v>217.78374150495964</v>
      </c>
    </row>
    <row r="209" spans="1:57" x14ac:dyDescent="0.45">
      <c r="A209" s="1">
        <f t="shared" si="48"/>
        <v>289</v>
      </c>
      <c r="B209" s="3" t="s">
        <v>57</v>
      </c>
      <c r="C209" s="3" t="str">
        <f t="shared" si="49"/>
        <v>Barry Bonds - 1995</v>
      </c>
      <c r="D209" s="3">
        <v>1995</v>
      </c>
      <c r="E209" s="3">
        <v>30</v>
      </c>
      <c r="F209" s="3" t="s">
        <v>58</v>
      </c>
      <c r="G209" s="3" t="s">
        <v>52</v>
      </c>
      <c r="H209" s="3">
        <v>144</v>
      </c>
      <c r="I209" s="3">
        <v>635</v>
      </c>
      <c r="J209" s="3">
        <v>506</v>
      </c>
      <c r="K209" s="3">
        <v>109</v>
      </c>
      <c r="L209" s="3">
        <v>149</v>
      </c>
      <c r="M209" s="3">
        <v>79</v>
      </c>
      <c r="N209" s="3">
        <v>30</v>
      </c>
      <c r="O209" s="3">
        <v>7</v>
      </c>
      <c r="P209" s="3">
        <v>33</v>
      </c>
      <c r="Q209" s="3">
        <f t="shared" si="50"/>
        <v>341</v>
      </c>
      <c r="R209" s="3">
        <v>104</v>
      </c>
      <c r="S209" s="3">
        <v>31</v>
      </c>
      <c r="T209" s="3">
        <v>10</v>
      </c>
      <c r="U209" s="3">
        <v>120</v>
      </c>
      <c r="V209" s="3">
        <v>83</v>
      </c>
      <c r="W209" s="3">
        <v>0.29399999999999998</v>
      </c>
      <c r="X209" s="3">
        <f t="shared" si="51"/>
        <v>675</v>
      </c>
      <c r="Y209" s="3">
        <v>0.43099999999999999</v>
      </c>
      <c r="Z209" s="3">
        <f t="shared" si="52"/>
        <v>129</v>
      </c>
      <c r="AA209" s="3">
        <v>0.57699999999999996</v>
      </c>
      <c r="AB209" s="3">
        <f t="shared" si="53"/>
        <v>272</v>
      </c>
      <c r="AC209" s="3">
        <v>1.0089999999999999</v>
      </c>
      <c r="AD209" s="3">
        <f t="shared" si="54"/>
        <v>191</v>
      </c>
      <c r="AE209" s="3">
        <v>170</v>
      </c>
      <c r="AF209" s="3">
        <f t="shared" si="55"/>
        <v>160</v>
      </c>
      <c r="AG209" s="3">
        <v>292</v>
      </c>
      <c r="AH209" s="3">
        <v>12</v>
      </c>
      <c r="AI209" s="3">
        <v>5</v>
      </c>
      <c r="AJ209" s="3">
        <v>0</v>
      </c>
      <c r="AK209" s="3">
        <v>4</v>
      </c>
      <c r="AL209" s="3">
        <v>22</v>
      </c>
      <c r="AM209" s="3">
        <v>7.5</v>
      </c>
      <c r="AN209" s="3">
        <f t="shared" si="56"/>
        <v>289</v>
      </c>
      <c r="AO209" s="12">
        <f t="shared" si="57"/>
        <v>8.4375</v>
      </c>
      <c r="AP209" s="3">
        <f t="shared" si="58"/>
        <v>232</v>
      </c>
      <c r="AQ209" s="3">
        <f>_xlfn.IFNA(VLOOKUP(C209, 'FanGraphs Plus Stats 1-2000'!$D$2:$L$1048576, MATCH("wRC+", FanGraphs_Plus_Stats_1_1500[[#Headers],[ID]:[BABIP+]], 0), FALSE), 0)</f>
        <v>163</v>
      </c>
      <c r="AR209" s="3">
        <f t="shared" si="59"/>
        <v>212</v>
      </c>
      <c r="AS209" s="3">
        <v>5.7</v>
      </c>
      <c r="AT209" s="3">
        <f t="shared" si="60"/>
        <v>209</v>
      </c>
      <c r="AU209" s="3">
        <v>6.2</v>
      </c>
      <c r="AV209" s="3">
        <f t="shared" si="61"/>
        <v>471</v>
      </c>
      <c r="AW209" s="14">
        <v>0.7</v>
      </c>
      <c r="AX209" s="3">
        <f t="shared" si="62"/>
        <v>548</v>
      </c>
      <c r="AY209" s="3">
        <v>50</v>
      </c>
      <c r="AZ209" s="3">
        <v>-1</v>
      </c>
      <c r="BA209" s="3">
        <v>1</v>
      </c>
      <c r="BB209" s="3">
        <v>0</v>
      </c>
      <c r="BC209" s="3">
        <v>12</v>
      </c>
      <c r="BD209" s="3" t="s">
        <v>130</v>
      </c>
      <c r="BE209" s="13">
        <f t="shared" si="63"/>
        <v>218.37877114321395</v>
      </c>
    </row>
    <row r="210" spans="1:57" x14ac:dyDescent="0.45">
      <c r="A210" s="1">
        <f t="shared" si="48"/>
        <v>341</v>
      </c>
      <c r="B210" s="3" t="s">
        <v>505</v>
      </c>
      <c r="C210" s="3" t="str">
        <f t="shared" si="49"/>
        <v>Carlton Fisk - 1972</v>
      </c>
      <c r="D210" s="3">
        <v>1972</v>
      </c>
      <c r="E210" s="3">
        <v>24</v>
      </c>
      <c r="F210" s="3" t="s">
        <v>48</v>
      </c>
      <c r="G210" s="3" t="s">
        <v>43</v>
      </c>
      <c r="H210" s="3">
        <v>131</v>
      </c>
      <c r="I210" s="3">
        <v>514</v>
      </c>
      <c r="J210" s="3">
        <v>457</v>
      </c>
      <c r="K210" s="3">
        <v>74</v>
      </c>
      <c r="L210" s="3">
        <v>134</v>
      </c>
      <c r="M210" s="3">
        <v>75</v>
      </c>
      <c r="N210" s="3">
        <v>28</v>
      </c>
      <c r="O210" s="3">
        <v>9</v>
      </c>
      <c r="P210" s="3">
        <v>22</v>
      </c>
      <c r="Q210" s="3">
        <f t="shared" si="50"/>
        <v>697</v>
      </c>
      <c r="R210" s="3">
        <v>61</v>
      </c>
      <c r="S210" s="3">
        <v>5</v>
      </c>
      <c r="T210" s="3">
        <v>2</v>
      </c>
      <c r="U210" s="3">
        <v>52</v>
      </c>
      <c r="V210" s="3">
        <v>83</v>
      </c>
      <c r="W210" s="3">
        <v>0.29299999999999998</v>
      </c>
      <c r="X210" s="3">
        <f t="shared" si="51"/>
        <v>692</v>
      </c>
      <c r="Y210" s="3">
        <v>0.37</v>
      </c>
      <c r="Z210" s="3">
        <f t="shared" si="52"/>
        <v>723</v>
      </c>
      <c r="AA210" s="3">
        <v>0.53800000000000003</v>
      </c>
      <c r="AB210" s="3">
        <f t="shared" si="53"/>
        <v>463</v>
      </c>
      <c r="AC210" s="3">
        <v>0.90900000000000003</v>
      </c>
      <c r="AD210" s="3">
        <f t="shared" si="54"/>
        <v>548</v>
      </c>
      <c r="AE210" s="3">
        <v>162</v>
      </c>
      <c r="AF210" s="3">
        <f t="shared" si="55"/>
        <v>254</v>
      </c>
      <c r="AG210" s="3">
        <v>246</v>
      </c>
      <c r="AH210" s="3">
        <v>11</v>
      </c>
      <c r="AI210" s="3">
        <v>4</v>
      </c>
      <c r="AJ210" s="3">
        <v>1</v>
      </c>
      <c r="AK210" s="3">
        <v>0</v>
      </c>
      <c r="AL210" s="3">
        <v>6</v>
      </c>
      <c r="AM210" s="3">
        <v>7.3</v>
      </c>
      <c r="AN210" s="3">
        <f t="shared" si="56"/>
        <v>341</v>
      </c>
      <c r="AO210" s="12">
        <f t="shared" si="57"/>
        <v>9.0274809160305338</v>
      </c>
      <c r="AP210" s="3">
        <f t="shared" si="58"/>
        <v>144</v>
      </c>
      <c r="AQ210" s="3">
        <f>_xlfn.IFNA(VLOOKUP(C210, 'FanGraphs Plus Stats 1-2000'!$D$2:$L$1048576, MATCH("wRC+", FanGraphs_Plus_Stats_1_1500[[#Headers],[ID]:[BABIP+]], 0), FALSE), 0)</f>
        <v>165</v>
      </c>
      <c r="AR210" s="3">
        <f t="shared" si="59"/>
        <v>184</v>
      </c>
      <c r="AS210" s="3">
        <v>5.3</v>
      </c>
      <c r="AT210" s="3">
        <f t="shared" si="60"/>
        <v>295</v>
      </c>
      <c r="AU210" s="3">
        <v>7.3</v>
      </c>
      <c r="AV210" s="3">
        <f t="shared" si="61"/>
        <v>195</v>
      </c>
      <c r="AW210" s="14">
        <v>1</v>
      </c>
      <c r="AX210" s="3">
        <f t="shared" si="62"/>
        <v>464</v>
      </c>
      <c r="AY210" s="3">
        <v>36</v>
      </c>
      <c r="AZ210" s="3">
        <v>-1</v>
      </c>
      <c r="BA210" s="3">
        <v>1</v>
      </c>
      <c r="BB210" s="3">
        <v>0</v>
      </c>
      <c r="BC210" s="3">
        <v>1</v>
      </c>
      <c r="BD210" s="3" t="s">
        <v>259</v>
      </c>
      <c r="BE210" s="13">
        <f t="shared" si="63"/>
        <v>218.8729556657745</v>
      </c>
    </row>
    <row r="211" spans="1:57" x14ac:dyDescent="0.45">
      <c r="A211" s="1">
        <f t="shared" si="48"/>
        <v>765</v>
      </c>
      <c r="B211" s="3" t="s">
        <v>242</v>
      </c>
      <c r="C211" s="3" t="str">
        <f t="shared" si="49"/>
        <v>Mike Piazza - 1995</v>
      </c>
      <c r="D211" s="3">
        <v>1995</v>
      </c>
      <c r="E211" s="3">
        <v>26</v>
      </c>
      <c r="F211" s="3" t="s">
        <v>164</v>
      </c>
      <c r="G211" s="3" t="s">
        <v>52</v>
      </c>
      <c r="H211" s="3">
        <v>112</v>
      </c>
      <c r="I211" s="3">
        <v>475</v>
      </c>
      <c r="J211" s="3">
        <v>434</v>
      </c>
      <c r="K211" s="3">
        <v>82</v>
      </c>
      <c r="L211" s="3">
        <v>150</v>
      </c>
      <c r="M211" s="3">
        <v>101</v>
      </c>
      <c r="N211" s="3">
        <v>17</v>
      </c>
      <c r="O211" s="3">
        <v>0</v>
      </c>
      <c r="P211" s="3">
        <v>32</v>
      </c>
      <c r="Q211" s="3">
        <f t="shared" si="50"/>
        <v>376</v>
      </c>
      <c r="R211" s="3">
        <v>93</v>
      </c>
      <c r="S211" s="3">
        <v>1</v>
      </c>
      <c r="T211" s="3">
        <v>0</v>
      </c>
      <c r="U211" s="3">
        <v>39</v>
      </c>
      <c r="V211" s="3">
        <v>80</v>
      </c>
      <c r="W211" s="3">
        <v>0.34599999999999997</v>
      </c>
      <c r="X211" s="3">
        <f t="shared" si="51"/>
        <v>70</v>
      </c>
      <c r="Y211" s="3">
        <v>0.4</v>
      </c>
      <c r="Z211" s="3">
        <f t="shared" si="52"/>
        <v>374</v>
      </c>
      <c r="AA211" s="3">
        <v>0.60599999999999998</v>
      </c>
      <c r="AB211" s="3">
        <f t="shared" si="53"/>
        <v>160</v>
      </c>
      <c r="AC211" s="3">
        <v>1.006</v>
      </c>
      <c r="AD211" s="3">
        <f t="shared" si="54"/>
        <v>198</v>
      </c>
      <c r="AE211" s="3">
        <v>172</v>
      </c>
      <c r="AF211" s="3">
        <f t="shared" si="55"/>
        <v>134</v>
      </c>
      <c r="AG211" s="3">
        <v>263</v>
      </c>
      <c r="AH211" s="3">
        <v>10</v>
      </c>
      <c r="AI211" s="3">
        <v>1</v>
      </c>
      <c r="AJ211" s="3">
        <v>0</v>
      </c>
      <c r="AK211" s="3">
        <v>1</v>
      </c>
      <c r="AL211" s="3">
        <v>10</v>
      </c>
      <c r="AM211" s="3">
        <v>6.2</v>
      </c>
      <c r="AN211" s="3">
        <f t="shared" si="56"/>
        <v>765</v>
      </c>
      <c r="AO211" s="12">
        <f t="shared" si="57"/>
        <v>8.9678571428571434</v>
      </c>
      <c r="AP211" s="3">
        <f t="shared" si="58"/>
        <v>151</v>
      </c>
      <c r="AQ211" s="3">
        <f>_xlfn.IFNA(VLOOKUP(C211, 'FanGraphs Plus Stats 1-2000'!$D$2:$L$1048576, MATCH("wRC+", FanGraphs_Plus_Stats_1_1500[[#Headers],[ID]:[BABIP+]], 0), FALSE), 0)</f>
        <v>168</v>
      </c>
      <c r="AR211" s="3">
        <f t="shared" si="59"/>
        <v>149</v>
      </c>
      <c r="AS211" s="3">
        <v>4.8</v>
      </c>
      <c r="AT211" s="3">
        <f t="shared" si="60"/>
        <v>459</v>
      </c>
      <c r="AU211" s="3">
        <v>6.4</v>
      </c>
      <c r="AV211" s="3">
        <f t="shared" si="61"/>
        <v>405</v>
      </c>
      <c r="AW211" s="14">
        <v>0.5</v>
      </c>
      <c r="AX211" s="3">
        <f t="shared" si="62"/>
        <v>599</v>
      </c>
      <c r="AY211" s="3">
        <v>46</v>
      </c>
      <c r="AZ211" s="3">
        <v>-2</v>
      </c>
      <c r="BA211" s="3">
        <v>1</v>
      </c>
      <c r="BB211" s="3">
        <v>-1</v>
      </c>
      <c r="BC211" s="3">
        <v>-2</v>
      </c>
      <c r="BD211" s="3" t="s">
        <v>259</v>
      </c>
      <c r="BE211" s="13">
        <f t="shared" si="63"/>
        <v>219.14540168288428</v>
      </c>
    </row>
    <row r="212" spans="1:57" x14ac:dyDescent="0.45">
      <c r="A212" s="1">
        <f t="shared" si="48"/>
        <v>96</v>
      </c>
      <c r="B212" s="3" t="s">
        <v>231</v>
      </c>
      <c r="C212" s="3" t="str">
        <f t="shared" si="49"/>
        <v>Bret Boone - 2001</v>
      </c>
      <c r="D212" s="3">
        <v>2001</v>
      </c>
      <c r="E212" s="3">
        <v>32</v>
      </c>
      <c r="F212" s="3" t="s">
        <v>106</v>
      </c>
      <c r="G212" s="3" t="s">
        <v>43</v>
      </c>
      <c r="H212" s="3">
        <v>158</v>
      </c>
      <c r="I212" s="3">
        <v>690</v>
      </c>
      <c r="J212" s="3">
        <v>623</v>
      </c>
      <c r="K212" s="3">
        <v>118</v>
      </c>
      <c r="L212" s="3">
        <v>206</v>
      </c>
      <c r="M212" s="3">
        <v>129</v>
      </c>
      <c r="N212" s="3">
        <v>37</v>
      </c>
      <c r="O212" s="3">
        <v>3</v>
      </c>
      <c r="P212" s="3">
        <v>37</v>
      </c>
      <c r="Q212" s="3">
        <f t="shared" si="50"/>
        <v>237</v>
      </c>
      <c r="R212" s="3">
        <v>141</v>
      </c>
      <c r="S212" s="3">
        <v>5</v>
      </c>
      <c r="T212" s="3">
        <v>5</v>
      </c>
      <c r="U212" s="3">
        <v>40</v>
      </c>
      <c r="V212" s="3">
        <v>110</v>
      </c>
      <c r="W212" s="3">
        <v>0.33100000000000002</v>
      </c>
      <c r="X212" s="3">
        <f t="shared" si="51"/>
        <v>158</v>
      </c>
      <c r="Y212" s="3">
        <v>0.372</v>
      </c>
      <c r="Z212" s="3">
        <f t="shared" si="52"/>
        <v>699</v>
      </c>
      <c r="AA212" s="3">
        <v>0.57799999999999996</v>
      </c>
      <c r="AB212" s="3">
        <f t="shared" si="53"/>
        <v>267</v>
      </c>
      <c r="AC212" s="3">
        <v>0.95</v>
      </c>
      <c r="AD212" s="3">
        <f t="shared" si="54"/>
        <v>369</v>
      </c>
      <c r="AE212" s="3">
        <v>153</v>
      </c>
      <c r="AF212" s="3">
        <f t="shared" si="55"/>
        <v>394</v>
      </c>
      <c r="AG212" s="3">
        <v>360</v>
      </c>
      <c r="AH212" s="3">
        <v>11</v>
      </c>
      <c r="AI212" s="3">
        <v>9</v>
      </c>
      <c r="AJ212" s="3">
        <v>5</v>
      </c>
      <c r="AK212" s="3">
        <v>13</v>
      </c>
      <c r="AL212" s="3">
        <v>5</v>
      </c>
      <c r="AM212" s="3">
        <v>8.8000000000000007</v>
      </c>
      <c r="AN212" s="3">
        <f t="shared" si="56"/>
        <v>96</v>
      </c>
      <c r="AO212" s="12">
        <f t="shared" si="57"/>
        <v>9.0227848101265824</v>
      </c>
      <c r="AP212" s="3">
        <f t="shared" si="58"/>
        <v>146</v>
      </c>
      <c r="AQ212" s="3">
        <f>_xlfn.IFNA(VLOOKUP(C212, 'FanGraphs Plus Stats 1-2000'!$D$2:$L$1048576, MATCH("wRC+", FanGraphs_Plus_Stats_1_1500[[#Headers],[ID]:[BABIP+]], 0), FALSE), 0)</f>
        <v>149</v>
      </c>
      <c r="AR212" s="3">
        <f t="shared" si="59"/>
        <v>440</v>
      </c>
      <c r="AS212" s="3">
        <v>6.4</v>
      </c>
      <c r="AT212" s="3">
        <f t="shared" si="60"/>
        <v>109</v>
      </c>
      <c r="AU212" s="3">
        <v>7.7</v>
      </c>
      <c r="AV212" s="3">
        <f t="shared" si="61"/>
        <v>135</v>
      </c>
      <c r="AW212" s="14">
        <v>1.7</v>
      </c>
      <c r="AX212" s="3">
        <f t="shared" si="62"/>
        <v>276</v>
      </c>
      <c r="AY212" s="3">
        <v>46</v>
      </c>
      <c r="AZ212" s="3">
        <v>3</v>
      </c>
      <c r="BA212" s="3">
        <v>1</v>
      </c>
      <c r="BB212" s="3">
        <v>4</v>
      </c>
      <c r="BC212" s="3">
        <v>12</v>
      </c>
      <c r="BD212" s="3" t="s">
        <v>179</v>
      </c>
      <c r="BE212" s="13">
        <f t="shared" si="63"/>
        <v>222.02058711981186</v>
      </c>
    </row>
    <row r="213" spans="1:57" x14ac:dyDescent="0.45">
      <c r="A213" s="1">
        <f t="shared" si="48"/>
        <v>370</v>
      </c>
      <c r="B213" s="3" t="s">
        <v>327</v>
      </c>
      <c r="C213" s="3" t="str">
        <f t="shared" si="49"/>
        <v>Eddie Mathews - 1955</v>
      </c>
      <c r="D213" s="3">
        <v>1955</v>
      </c>
      <c r="E213" s="3">
        <v>23</v>
      </c>
      <c r="F213" s="3" t="s">
        <v>171</v>
      </c>
      <c r="G213" s="3" t="s">
        <v>52</v>
      </c>
      <c r="H213" s="3">
        <v>141</v>
      </c>
      <c r="I213" s="3">
        <v>616</v>
      </c>
      <c r="J213" s="3">
        <v>499</v>
      </c>
      <c r="K213" s="3">
        <v>108</v>
      </c>
      <c r="L213" s="3">
        <v>144</v>
      </c>
      <c r="M213" s="3">
        <v>75</v>
      </c>
      <c r="N213" s="3">
        <v>23</v>
      </c>
      <c r="O213" s="3">
        <v>5</v>
      </c>
      <c r="P213" s="3">
        <v>41</v>
      </c>
      <c r="Q213" s="3">
        <f t="shared" si="50"/>
        <v>141</v>
      </c>
      <c r="R213" s="3">
        <v>101</v>
      </c>
      <c r="S213" s="3">
        <v>3</v>
      </c>
      <c r="T213" s="3">
        <v>4</v>
      </c>
      <c r="U213" s="3">
        <v>109</v>
      </c>
      <c r="V213" s="3">
        <v>98</v>
      </c>
      <c r="W213" s="3">
        <v>0.28899999999999998</v>
      </c>
      <c r="X213" s="3">
        <f t="shared" si="51"/>
        <v>752</v>
      </c>
      <c r="Y213" s="3">
        <v>0.41299999999999998</v>
      </c>
      <c r="Z213" s="3">
        <f t="shared" si="52"/>
        <v>248</v>
      </c>
      <c r="AA213" s="3">
        <v>0.60099999999999998</v>
      </c>
      <c r="AB213" s="3">
        <f t="shared" si="53"/>
        <v>177</v>
      </c>
      <c r="AC213" s="3">
        <v>1.014</v>
      </c>
      <c r="AD213" s="3">
        <f t="shared" si="54"/>
        <v>180</v>
      </c>
      <c r="AE213" s="3">
        <v>170</v>
      </c>
      <c r="AF213" s="3">
        <f t="shared" si="55"/>
        <v>160</v>
      </c>
      <c r="AG213" s="3">
        <v>300</v>
      </c>
      <c r="AH213" s="3">
        <v>5</v>
      </c>
      <c r="AI213" s="3">
        <v>1</v>
      </c>
      <c r="AJ213" s="3">
        <v>1</v>
      </c>
      <c r="AK213" s="3">
        <v>6</v>
      </c>
      <c r="AL213" s="3">
        <v>20</v>
      </c>
      <c r="AM213" s="3">
        <v>7.2</v>
      </c>
      <c r="AN213" s="3">
        <f t="shared" si="56"/>
        <v>370</v>
      </c>
      <c r="AO213" s="12">
        <f t="shared" si="57"/>
        <v>8.2723404255319153</v>
      </c>
      <c r="AP213" s="3">
        <f t="shared" si="58"/>
        <v>261</v>
      </c>
      <c r="AQ213" s="3">
        <f>_xlfn.IFNA(VLOOKUP(C213, 'FanGraphs Plus Stats 1-2000'!$D$2:$L$1048576, MATCH("wRC+", FanGraphs_Plus_Stats_1_1500[[#Headers],[ID]:[BABIP+]], 0), FALSE), 0)</f>
        <v>167</v>
      </c>
      <c r="AR213" s="3">
        <f t="shared" si="59"/>
        <v>159</v>
      </c>
      <c r="AS213" s="3">
        <v>5</v>
      </c>
      <c r="AT213" s="3">
        <f t="shared" si="60"/>
        <v>390</v>
      </c>
      <c r="AU213" s="3">
        <v>7.2</v>
      </c>
      <c r="AV213" s="3">
        <f t="shared" si="61"/>
        <v>215</v>
      </c>
      <c r="AW213" s="14">
        <v>0.3</v>
      </c>
      <c r="AX213" s="3">
        <f t="shared" si="62"/>
        <v>663</v>
      </c>
      <c r="AY213" s="3">
        <v>48</v>
      </c>
      <c r="AZ213" s="3">
        <v>1</v>
      </c>
      <c r="BA213" s="3">
        <v>-2</v>
      </c>
      <c r="BB213" s="3">
        <v>0</v>
      </c>
      <c r="BC213" s="3">
        <v>4</v>
      </c>
      <c r="BD213" s="3" t="s">
        <v>206</v>
      </c>
      <c r="BE213" s="13">
        <f t="shared" si="63"/>
        <v>222.63315178489054</v>
      </c>
    </row>
    <row r="214" spans="1:57" ht="26.65" x14ac:dyDescent="0.45">
      <c r="A214" s="1">
        <f t="shared" si="48"/>
        <v>112</v>
      </c>
      <c r="B214" s="3" t="s">
        <v>253</v>
      </c>
      <c r="C214" s="3" t="str">
        <f t="shared" si="49"/>
        <v>Ben Zobrist - 2009</v>
      </c>
      <c r="D214" s="3">
        <v>2009</v>
      </c>
      <c r="E214" s="3">
        <v>28</v>
      </c>
      <c r="F214" s="3" t="s">
        <v>254</v>
      </c>
      <c r="G214" s="3" t="s">
        <v>43</v>
      </c>
      <c r="H214" s="3">
        <v>152</v>
      </c>
      <c r="I214" s="3">
        <v>599</v>
      </c>
      <c r="J214" s="3">
        <v>501</v>
      </c>
      <c r="K214" s="3">
        <v>91</v>
      </c>
      <c r="L214" s="3">
        <v>149</v>
      </c>
      <c r="M214" s="3">
        <v>87</v>
      </c>
      <c r="N214" s="3">
        <v>28</v>
      </c>
      <c r="O214" s="3">
        <v>7</v>
      </c>
      <c r="P214" s="3">
        <v>27</v>
      </c>
      <c r="Q214" s="3">
        <f t="shared" si="50"/>
        <v>543</v>
      </c>
      <c r="R214" s="3">
        <v>91</v>
      </c>
      <c r="S214" s="3">
        <v>17</v>
      </c>
      <c r="T214" s="3">
        <v>6</v>
      </c>
      <c r="U214" s="3">
        <v>91</v>
      </c>
      <c r="V214" s="3">
        <v>104</v>
      </c>
      <c r="W214" s="3">
        <v>0.29699999999999999</v>
      </c>
      <c r="X214" s="3">
        <f t="shared" si="51"/>
        <v>637</v>
      </c>
      <c r="Y214" s="3">
        <v>0.40500000000000003</v>
      </c>
      <c r="Z214" s="3">
        <f t="shared" si="52"/>
        <v>320</v>
      </c>
      <c r="AA214" s="3">
        <v>0.54300000000000004</v>
      </c>
      <c r="AB214" s="3">
        <f t="shared" si="53"/>
        <v>432</v>
      </c>
      <c r="AC214" s="3">
        <v>0.94799999999999995</v>
      </c>
      <c r="AD214" s="3">
        <f t="shared" si="54"/>
        <v>377</v>
      </c>
      <c r="AE214" s="3">
        <v>149</v>
      </c>
      <c r="AF214" s="3">
        <f t="shared" si="55"/>
        <v>461</v>
      </c>
      <c r="AG214" s="3">
        <v>272</v>
      </c>
      <c r="AH214" s="3">
        <v>7</v>
      </c>
      <c r="AI214" s="3">
        <v>2</v>
      </c>
      <c r="AJ214" s="3">
        <v>1</v>
      </c>
      <c r="AK214" s="3">
        <v>4</v>
      </c>
      <c r="AL214" s="3">
        <v>4</v>
      </c>
      <c r="AM214" s="3">
        <v>8.6</v>
      </c>
      <c r="AN214" s="3">
        <f t="shared" si="56"/>
        <v>112</v>
      </c>
      <c r="AO214" s="12">
        <f t="shared" si="57"/>
        <v>9.1657894736842103</v>
      </c>
      <c r="AP214" s="3">
        <f t="shared" si="58"/>
        <v>130</v>
      </c>
      <c r="AQ214" s="3">
        <f>_xlfn.IFNA(VLOOKUP(C214, 'FanGraphs Plus Stats 1-2000'!$D$2:$L$1048576, MATCH("wRC+", FanGraphs_Plus_Stats_1_1500[[#Headers],[ID]:[BABIP+]], 0), FALSE), 0)</f>
        <v>152</v>
      </c>
      <c r="AR214" s="3">
        <f t="shared" si="59"/>
        <v>372</v>
      </c>
      <c r="AS214" s="3">
        <v>6.5</v>
      </c>
      <c r="AT214" s="3">
        <f t="shared" si="60"/>
        <v>105</v>
      </c>
      <c r="AU214" s="3">
        <v>6.1</v>
      </c>
      <c r="AV214" s="3">
        <f t="shared" si="61"/>
        <v>511</v>
      </c>
      <c r="AW214" s="14">
        <v>2.6</v>
      </c>
      <c r="AX214" s="3">
        <f t="shared" si="62"/>
        <v>80</v>
      </c>
      <c r="AY214" s="3">
        <v>37</v>
      </c>
      <c r="AZ214" s="3">
        <v>2</v>
      </c>
      <c r="BA214" s="3">
        <v>1</v>
      </c>
      <c r="BB214" s="3">
        <v>3</v>
      </c>
      <c r="BC214" s="3">
        <v>25</v>
      </c>
      <c r="BD214" s="3" t="s">
        <v>255</v>
      </c>
      <c r="BE214" s="13">
        <f t="shared" si="63"/>
        <v>223.53797379739024</v>
      </c>
    </row>
    <row r="215" spans="1:57" x14ac:dyDescent="0.45">
      <c r="A215" s="1">
        <f t="shared" si="48"/>
        <v>427</v>
      </c>
      <c r="B215" s="3" t="s">
        <v>510</v>
      </c>
      <c r="C215" s="3" t="str">
        <f t="shared" si="49"/>
        <v>Frank Thomas - 1992</v>
      </c>
      <c r="D215" s="3">
        <v>1992</v>
      </c>
      <c r="E215" s="3">
        <v>24</v>
      </c>
      <c r="F215" s="3" t="s">
        <v>182</v>
      </c>
      <c r="G215" s="3" t="s">
        <v>43</v>
      </c>
      <c r="H215" s="3">
        <v>160</v>
      </c>
      <c r="I215" s="3">
        <v>711</v>
      </c>
      <c r="J215" s="3">
        <v>573</v>
      </c>
      <c r="K215" s="3">
        <v>108</v>
      </c>
      <c r="L215" s="3">
        <v>185</v>
      </c>
      <c r="M215" s="3">
        <v>113</v>
      </c>
      <c r="N215" s="3">
        <v>46</v>
      </c>
      <c r="O215" s="3">
        <v>2</v>
      </c>
      <c r="P215" s="3">
        <v>24</v>
      </c>
      <c r="Q215" s="3">
        <f t="shared" si="50"/>
        <v>634</v>
      </c>
      <c r="R215" s="3">
        <v>115</v>
      </c>
      <c r="S215" s="3">
        <v>6</v>
      </c>
      <c r="T215" s="3">
        <v>3</v>
      </c>
      <c r="U215" s="3">
        <v>122</v>
      </c>
      <c r="V215" s="3">
        <v>88</v>
      </c>
      <c r="W215" s="3">
        <v>0.32300000000000001</v>
      </c>
      <c r="X215" s="3">
        <f t="shared" si="51"/>
        <v>257</v>
      </c>
      <c r="Y215" s="3">
        <v>0.439</v>
      </c>
      <c r="Z215" s="3">
        <f t="shared" si="52"/>
        <v>95</v>
      </c>
      <c r="AA215" s="3">
        <v>0.53600000000000003</v>
      </c>
      <c r="AB215" s="3">
        <f t="shared" si="53"/>
        <v>479</v>
      </c>
      <c r="AC215" s="3">
        <v>0.97499999999999998</v>
      </c>
      <c r="AD215" s="3">
        <f t="shared" si="54"/>
        <v>278</v>
      </c>
      <c r="AE215" s="3">
        <v>174</v>
      </c>
      <c r="AF215" s="3">
        <f t="shared" si="55"/>
        <v>116</v>
      </c>
      <c r="AG215" s="3">
        <v>307</v>
      </c>
      <c r="AH215" s="3">
        <v>19</v>
      </c>
      <c r="AI215" s="3">
        <v>5</v>
      </c>
      <c r="AJ215" s="3">
        <v>0</v>
      </c>
      <c r="AK215" s="3">
        <v>11</v>
      </c>
      <c r="AL215" s="3">
        <v>6</v>
      </c>
      <c r="AM215" s="3">
        <v>7</v>
      </c>
      <c r="AN215" s="3">
        <f t="shared" si="56"/>
        <v>427</v>
      </c>
      <c r="AO215" s="12">
        <f t="shared" si="57"/>
        <v>7.0874999999999995</v>
      </c>
      <c r="AP215" s="3">
        <f t="shared" si="58"/>
        <v>611</v>
      </c>
      <c r="AQ215" s="3">
        <f>_xlfn.IFNA(VLOOKUP(C215, 'FanGraphs Plus Stats 1-2000'!$D$2:$L$1048576, MATCH("wRC+", FanGraphs_Plus_Stats_1_1500[[#Headers],[ID]:[BABIP+]], 0), FALSE), 0)</f>
        <v>175</v>
      </c>
      <c r="AR215" s="3">
        <f t="shared" si="59"/>
        <v>85</v>
      </c>
      <c r="AS215" s="3">
        <v>4.5999999999999996</v>
      </c>
      <c r="AT215" s="3">
        <f t="shared" si="60"/>
        <v>534</v>
      </c>
      <c r="AU215" s="3">
        <v>7.9</v>
      </c>
      <c r="AV215" s="3">
        <f t="shared" si="61"/>
        <v>119</v>
      </c>
      <c r="AW215" s="14">
        <v>-1.8</v>
      </c>
      <c r="AX215" s="3">
        <f t="shared" si="62"/>
        <v>1022</v>
      </c>
      <c r="AY215" s="3">
        <v>59</v>
      </c>
      <c r="AZ215" s="3">
        <v>-3</v>
      </c>
      <c r="BA215" s="3">
        <v>4</v>
      </c>
      <c r="BB215" s="3">
        <v>1</v>
      </c>
      <c r="BC215" s="3">
        <v>-8</v>
      </c>
      <c r="BD215" s="3" t="s">
        <v>274</v>
      </c>
      <c r="BE215" s="13">
        <f t="shared" si="63"/>
        <v>225.20939300271073</v>
      </c>
    </row>
    <row r="216" spans="1:57" x14ac:dyDescent="0.45">
      <c r="A216" s="1">
        <f t="shared" si="48"/>
        <v>140</v>
      </c>
      <c r="B216" s="3" t="s">
        <v>1141</v>
      </c>
      <c r="C216" s="3" t="str">
        <f t="shared" si="49"/>
        <v>Alex Rodriguez - 2001</v>
      </c>
      <c r="D216" s="3">
        <v>2001</v>
      </c>
      <c r="E216" s="3">
        <v>25</v>
      </c>
      <c r="F216" s="3" t="s">
        <v>230</v>
      </c>
      <c r="G216" s="3" t="s">
        <v>43</v>
      </c>
      <c r="H216" s="3">
        <v>162</v>
      </c>
      <c r="I216" s="3">
        <v>732</v>
      </c>
      <c r="J216" s="3">
        <v>632</v>
      </c>
      <c r="K216" s="3">
        <v>133</v>
      </c>
      <c r="L216" s="3">
        <v>201</v>
      </c>
      <c r="M216" s="3">
        <v>114</v>
      </c>
      <c r="N216" s="3">
        <v>34</v>
      </c>
      <c r="O216" s="3">
        <v>1</v>
      </c>
      <c r="P216" s="3">
        <v>52</v>
      </c>
      <c r="Q216" s="3">
        <f t="shared" si="50"/>
        <v>19</v>
      </c>
      <c r="R216" s="3">
        <v>135</v>
      </c>
      <c r="S216" s="3">
        <v>18</v>
      </c>
      <c r="T216" s="3">
        <v>3</v>
      </c>
      <c r="U216" s="3">
        <v>75</v>
      </c>
      <c r="V216" s="3">
        <v>131</v>
      </c>
      <c r="W216" s="3">
        <v>0.318</v>
      </c>
      <c r="X216" s="3">
        <f t="shared" si="51"/>
        <v>312</v>
      </c>
      <c r="Y216" s="3">
        <v>0.39900000000000002</v>
      </c>
      <c r="Z216" s="3">
        <f t="shared" si="52"/>
        <v>382</v>
      </c>
      <c r="AA216" s="3">
        <v>0.622</v>
      </c>
      <c r="AB216" s="3">
        <f t="shared" si="53"/>
        <v>113</v>
      </c>
      <c r="AC216" s="3">
        <v>1.0209999999999999</v>
      </c>
      <c r="AD216" s="3">
        <f t="shared" si="54"/>
        <v>163</v>
      </c>
      <c r="AE216" s="3">
        <v>160</v>
      </c>
      <c r="AF216" s="3">
        <f t="shared" si="55"/>
        <v>283</v>
      </c>
      <c r="AG216" s="3">
        <v>393</v>
      </c>
      <c r="AH216" s="3">
        <v>17</v>
      </c>
      <c r="AI216" s="3">
        <v>16</v>
      </c>
      <c r="AJ216" s="3">
        <v>0</v>
      </c>
      <c r="AK216" s="3">
        <v>9</v>
      </c>
      <c r="AL216" s="3">
        <v>6</v>
      </c>
      <c r="AM216" s="3">
        <v>8.3000000000000007</v>
      </c>
      <c r="AN216" s="3">
        <f t="shared" si="56"/>
        <v>140</v>
      </c>
      <c r="AO216" s="12">
        <f t="shared" si="57"/>
        <v>8.3000000000000007</v>
      </c>
      <c r="AP216" s="3">
        <f t="shared" si="58"/>
        <v>257</v>
      </c>
      <c r="AQ216" s="3">
        <f>_xlfn.IFNA(VLOOKUP(C216, 'FanGraphs Plus Stats 1-2000'!$D$2:$L$1048576, MATCH("wRC+", FanGraphs_Plus_Stats_1_1500[[#Headers],[ID]:[BABIP+]], 0), FALSE), 0)</f>
        <v>159</v>
      </c>
      <c r="AR216" s="3">
        <f t="shared" si="59"/>
        <v>256</v>
      </c>
      <c r="AS216" s="3">
        <v>5.9</v>
      </c>
      <c r="AT216" s="3">
        <f t="shared" si="60"/>
        <v>178</v>
      </c>
      <c r="AU216" s="3">
        <v>9.1999999999999993</v>
      </c>
      <c r="AV216" s="3">
        <f t="shared" si="61"/>
        <v>25</v>
      </c>
      <c r="AW216" s="14">
        <v>0.1</v>
      </c>
      <c r="AX216" s="3">
        <f t="shared" si="62"/>
        <v>717</v>
      </c>
      <c r="AY216" s="3">
        <v>58</v>
      </c>
      <c r="AZ216" s="3">
        <v>-1</v>
      </c>
      <c r="BA216" s="3">
        <v>5</v>
      </c>
      <c r="BB216" s="3">
        <v>4</v>
      </c>
      <c r="BC216" s="3">
        <v>-9</v>
      </c>
      <c r="BD216" s="3" t="s">
        <v>271</v>
      </c>
      <c r="BE216" s="13">
        <f t="shared" si="63"/>
        <v>225.95496565593288</v>
      </c>
    </row>
    <row r="217" spans="1:57" x14ac:dyDescent="0.45">
      <c r="A217" s="1">
        <f t="shared" si="48"/>
        <v>923</v>
      </c>
      <c r="B217" s="3" t="s">
        <v>1035</v>
      </c>
      <c r="C217" s="3" t="str">
        <f t="shared" si="49"/>
        <v>Travis Hafner - 2006</v>
      </c>
      <c r="D217" s="3">
        <v>2006</v>
      </c>
      <c r="E217" s="3">
        <v>29</v>
      </c>
      <c r="F217" s="3" t="s">
        <v>110</v>
      </c>
      <c r="G217" s="3" t="s">
        <v>43</v>
      </c>
      <c r="H217" s="3">
        <v>129</v>
      </c>
      <c r="I217" s="3">
        <v>564</v>
      </c>
      <c r="J217" s="3">
        <v>454</v>
      </c>
      <c r="K217" s="3">
        <v>100</v>
      </c>
      <c r="L217" s="3">
        <v>140</v>
      </c>
      <c r="M217" s="3">
        <v>66</v>
      </c>
      <c r="N217" s="3">
        <v>31</v>
      </c>
      <c r="O217" s="3">
        <v>1</v>
      </c>
      <c r="P217" s="3">
        <v>42</v>
      </c>
      <c r="Q217" s="3">
        <f t="shared" si="50"/>
        <v>117</v>
      </c>
      <c r="R217" s="3">
        <v>117</v>
      </c>
      <c r="S217" s="3">
        <v>0</v>
      </c>
      <c r="T217" s="3">
        <v>0</v>
      </c>
      <c r="U217" s="3">
        <v>100</v>
      </c>
      <c r="V217" s="3">
        <v>111</v>
      </c>
      <c r="W217" s="3">
        <v>0.308</v>
      </c>
      <c r="X217" s="3">
        <f t="shared" si="51"/>
        <v>460</v>
      </c>
      <c r="Y217" s="3">
        <v>0.439</v>
      </c>
      <c r="Z217" s="3">
        <f t="shared" si="52"/>
        <v>95</v>
      </c>
      <c r="AA217" s="3">
        <v>0.65900000000000003</v>
      </c>
      <c r="AB217" s="3">
        <f t="shared" si="53"/>
        <v>41</v>
      </c>
      <c r="AC217" s="3">
        <v>1.097</v>
      </c>
      <c r="AD217" s="3">
        <f t="shared" si="54"/>
        <v>44</v>
      </c>
      <c r="AE217" s="3">
        <v>181</v>
      </c>
      <c r="AF217" s="3">
        <f t="shared" si="55"/>
        <v>72</v>
      </c>
      <c r="AG217" s="3">
        <v>299</v>
      </c>
      <c r="AH217" s="3">
        <v>10</v>
      </c>
      <c r="AI217" s="3">
        <v>7</v>
      </c>
      <c r="AJ217" s="3">
        <v>0</v>
      </c>
      <c r="AK217" s="3">
        <v>2</v>
      </c>
      <c r="AL217" s="3">
        <v>16</v>
      </c>
      <c r="AM217" s="3">
        <v>5.9</v>
      </c>
      <c r="AN217" s="3">
        <f t="shared" si="56"/>
        <v>923</v>
      </c>
      <c r="AO217" s="12">
        <f t="shared" si="57"/>
        <v>7.409302325581395</v>
      </c>
      <c r="AP217" s="3">
        <f t="shared" si="58"/>
        <v>498</v>
      </c>
      <c r="AQ217" s="3">
        <f>_xlfn.IFNA(VLOOKUP(C217, 'FanGraphs Plus Stats 1-2000'!$D$2:$L$1048576, MATCH("wRC+", FanGraphs_Plus_Stats_1_1500[[#Headers],[ID]:[BABIP+]], 0), FALSE), 0)</f>
        <v>176</v>
      </c>
      <c r="AR217" s="3">
        <f t="shared" si="59"/>
        <v>79</v>
      </c>
      <c r="AS217" s="3">
        <v>4</v>
      </c>
      <c r="AT217" s="3">
        <f t="shared" si="60"/>
        <v>814</v>
      </c>
      <c r="AU217" s="3">
        <v>5.8</v>
      </c>
      <c r="AV217" s="3">
        <f t="shared" si="61"/>
        <v>606</v>
      </c>
      <c r="AW217" s="14">
        <v>-1</v>
      </c>
      <c r="AX217" s="3">
        <f t="shared" si="62"/>
        <v>968</v>
      </c>
      <c r="AY217" s="3">
        <v>54</v>
      </c>
      <c r="AZ217" s="3">
        <v>0</v>
      </c>
      <c r="BA217" s="3">
        <v>-2</v>
      </c>
      <c r="BB217" s="3">
        <v>-2</v>
      </c>
      <c r="BC217" s="3">
        <v>1</v>
      </c>
      <c r="BD217" s="3" t="s">
        <v>833</v>
      </c>
      <c r="BE217" s="13">
        <f t="shared" si="63"/>
        <v>226.12451994554331</v>
      </c>
    </row>
    <row r="218" spans="1:57" x14ac:dyDescent="0.45">
      <c r="A218" s="1">
        <f t="shared" si="48"/>
        <v>206</v>
      </c>
      <c r="B218" s="3" t="s">
        <v>355</v>
      </c>
      <c r="C218" s="3" t="str">
        <f t="shared" si="49"/>
        <v>Giancarlo Stanton - 2017</v>
      </c>
      <c r="D218" s="3">
        <v>2017</v>
      </c>
      <c r="E218" s="3">
        <v>27</v>
      </c>
      <c r="F218" s="3" t="s">
        <v>356</v>
      </c>
      <c r="G218" s="3" t="s">
        <v>52</v>
      </c>
      <c r="H218" s="3">
        <v>159</v>
      </c>
      <c r="I218" s="3">
        <v>692</v>
      </c>
      <c r="J218" s="3">
        <v>597</v>
      </c>
      <c r="K218" s="3">
        <v>123</v>
      </c>
      <c r="L218" s="3">
        <v>168</v>
      </c>
      <c r="M218" s="3">
        <v>77</v>
      </c>
      <c r="N218" s="3">
        <v>32</v>
      </c>
      <c r="O218" s="3">
        <v>0</v>
      </c>
      <c r="P218" s="3">
        <v>59</v>
      </c>
      <c r="Q218" s="3">
        <f t="shared" si="50"/>
        <v>8</v>
      </c>
      <c r="R218" s="3">
        <v>132</v>
      </c>
      <c r="S218" s="3">
        <v>2</v>
      </c>
      <c r="T218" s="3">
        <v>2</v>
      </c>
      <c r="U218" s="3">
        <v>85</v>
      </c>
      <c r="V218" s="3">
        <v>163</v>
      </c>
      <c r="W218" s="3">
        <v>0.28100000000000003</v>
      </c>
      <c r="X218" s="3">
        <f t="shared" si="51"/>
        <v>854</v>
      </c>
      <c r="Y218" s="3">
        <v>0.376</v>
      </c>
      <c r="Z218" s="3">
        <f t="shared" si="52"/>
        <v>652</v>
      </c>
      <c r="AA218" s="3">
        <v>0.63100000000000001</v>
      </c>
      <c r="AB218" s="3">
        <f t="shared" si="53"/>
        <v>85</v>
      </c>
      <c r="AC218" s="3">
        <v>1.0069999999999999</v>
      </c>
      <c r="AD218" s="3">
        <f t="shared" si="54"/>
        <v>195</v>
      </c>
      <c r="AE218" s="3">
        <v>169</v>
      </c>
      <c r="AF218" s="3">
        <f t="shared" si="55"/>
        <v>167</v>
      </c>
      <c r="AG218" s="3">
        <v>377</v>
      </c>
      <c r="AH218" s="3">
        <v>13</v>
      </c>
      <c r="AI218" s="3">
        <v>7</v>
      </c>
      <c r="AJ218" s="3">
        <v>0</v>
      </c>
      <c r="AK218" s="3">
        <v>3</v>
      </c>
      <c r="AL218" s="3">
        <v>13</v>
      </c>
      <c r="AM218" s="3">
        <v>7.9</v>
      </c>
      <c r="AN218" s="3">
        <f t="shared" si="56"/>
        <v>206</v>
      </c>
      <c r="AO218" s="12">
        <f t="shared" si="57"/>
        <v>8.049056603773586</v>
      </c>
      <c r="AP218" s="3">
        <f t="shared" si="58"/>
        <v>311</v>
      </c>
      <c r="AQ218" s="3">
        <f>_xlfn.IFNA(VLOOKUP(C218, 'FanGraphs Plus Stats 1-2000'!$D$2:$L$1048576, MATCH("wRC+", FanGraphs_Plus_Stats_1_1500[[#Headers],[ID]:[BABIP+]], 0), FALSE), 0)</f>
        <v>158</v>
      </c>
      <c r="AR218" s="3">
        <f t="shared" si="59"/>
        <v>270</v>
      </c>
      <c r="AS218" s="3">
        <v>5.9</v>
      </c>
      <c r="AT218" s="3">
        <f t="shared" si="60"/>
        <v>178</v>
      </c>
      <c r="AU218" s="3">
        <v>6.9</v>
      </c>
      <c r="AV218" s="3">
        <f t="shared" si="61"/>
        <v>286</v>
      </c>
      <c r="AW218" s="14">
        <v>0.4</v>
      </c>
      <c r="AX218" s="3">
        <f t="shared" si="62"/>
        <v>621</v>
      </c>
      <c r="AY218" s="3">
        <v>57</v>
      </c>
      <c r="AZ218" s="3">
        <v>-1</v>
      </c>
      <c r="BA218" s="3">
        <v>0</v>
      </c>
      <c r="BB218" s="3">
        <v>-2</v>
      </c>
      <c r="BC218" s="3">
        <v>11</v>
      </c>
      <c r="BD218" s="3" t="s">
        <v>357</v>
      </c>
      <c r="BE218" s="13">
        <f t="shared" si="63"/>
        <v>231.8339106919243</v>
      </c>
    </row>
    <row r="219" spans="1:57" x14ac:dyDescent="0.45">
      <c r="A219" s="1">
        <f t="shared" si="48"/>
        <v>289</v>
      </c>
      <c r="B219" s="3" t="s">
        <v>238</v>
      </c>
      <c r="C219" s="3" t="str">
        <f t="shared" si="49"/>
        <v>Frank Robinson - 1969</v>
      </c>
      <c r="D219" s="3">
        <v>1969</v>
      </c>
      <c r="E219" s="3">
        <v>33</v>
      </c>
      <c r="F219" s="3" t="s">
        <v>61</v>
      </c>
      <c r="G219" s="3" t="s">
        <v>43</v>
      </c>
      <c r="H219" s="3">
        <v>148</v>
      </c>
      <c r="I219" s="3">
        <v>643</v>
      </c>
      <c r="J219" s="3">
        <v>539</v>
      </c>
      <c r="K219" s="3">
        <v>111</v>
      </c>
      <c r="L219" s="3">
        <v>166</v>
      </c>
      <c r="M219" s="3">
        <v>110</v>
      </c>
      <c r="N219" s="3">
        <v>19</v>
      </c>
      <c r="O219" s="3">
        <v>5</v>
      </c>
      <c r="P219" s="3">
        <v>32</v>
      </c>
      <c r="Q219" s="3">
        <f t="shared" si="50"/>
        <v>376</v>
      </c>
      <c r="R219" s="3">
        <v>100</v>
      </c>
      <c r="S219" s="3">
        <v>9</v>
      </c>
      <c r="T219" s="3">
        <v>3</v>
      </c>
      <c r="U219" s="3">
        <v>88</v>
      </c>
      <c r="V219" s="3">
        <v>62</v>
      </c>
      <c r="W219" s="3">
        <v>0.308</v>
      </c>
      <c r="X219" s="3">
        <f t="shared" si="51"/>
        <v>460</v>
      </c>
      <c r="Y219" s="3">
        <v>0.41499999999999998</v>
      </c>
      <c r="Z219" s="3">
        <f t="shared" si="52"/>
        <v>235</v>
      </c>
      <c r="AA219" s="3">
        <v>0.54</v>
      </c>
      <c r="AB219" s="3">
        <f t="shared" si="53"/>
        <v>449</v>
      </c>
      <c r="AC219" s="3">
        <v>0.95499999999999996</v>
      </c>
      <c r="AD219" s="3">
        <f t="shared" si="54"/>
        <v>347</v>
      </c>
      <c r="AE219" s="3">
        <v>165</v>
      </c>
      <c r="AF219" s="3">
        <f t="shared" si="55"/>
        <v>217</v>
      </c>
      <c r="AG219" s="3">
        <v>291</v>
      </c>
      <c r="AH219" s="3">
        <v>12</v>
      </c>
      <c r="AI219" s="3">
        <v>13</v>
      </c>
      <c r="AJ219" s="3">
        <v>0</v>
      </c>
      <c r="AK219" s="3">
        <v>3</v>
      </c>
      <c r="AL219" s="3">
        <v>11</v>
      </c>
      <c r="AM219" s="3">
        <v>7.5</v>
      </c>
      <c r="AN219" s="3">
        <f t="shared" si="56"/>
        <v>289</v>
      </c>
      <c r="AO219" s="12">
        <f t="shared" si="57"/>
        <v>8.2094594594594597</v>
      </c>
      <c r="AP219" s="3">
        <f t="shared" si="58"/>
        <v>273</v>
      </c>
      <c r="AQ219" s="3">
        <f>_xlfn.IFNA(VLOOKUP(C219, 'FanGraphs Plus Stats 1-2000'!$D$2:$L$1048576, MATCH("wRC+", FanGraphs_Plus_Stats_1_1500[[#Headers],[ID]:[BABIP+]], 0), FALSE), 0)</f>
        <v>166</v>
      </c>
      <c r="AR219" s="3">
        <f t="shared" si="59"/>
        <v>171</v>
      </c>
      <c r="AS219" s="3">
        <v>5.3</v>
      </c>
      <c r="AT219" s="3">
        <f t="shared" si="60"/>
        <v>295</v>
      </c>
      <c r="AU219" s="3">
        <v>6.9</v>
      </c>
      <c r="AV219" s="3">
        <f t="shared" si="61"/>
        <v>286</v>
      </c>
      <c r="AW219" s="14">
        <v>-0.1</v>
      </c>
      <c r="AX219" s="3">
        <f t="shared" si="62"/>
        <v>771</v>
      </c>
      <c r="AY219" s="3">
        <v>46</v>
      </c>
      <c r="AZ219" s="3">
        <v>0</v>
      </c>
      <c r="BA219" s="3">
        <v>5</v>
      </c>
      <c r="BB219" s="3">
        <v>4</v>
      </c>
      <c r="BC219" s="3">
        <v>7</v>
      </c>
      <c r="BD219" s="3" t="s">
        <v>443</v>
      </c>
      <c r="BE219" s="13">
        <f t="shared" si="63"/>
        <v>232.61037611050949</v>
      </c>
    </row>
    <row r="220" spans="1:57" x14ac:dyDescent="0.45">
      <c r="A220" s="1">
        <f t="shared" si="48"/>
        <v>206</v>
      </c>
      <c r="B220" s="3" t="s">
        <v>1127</v>
      </c>
      <c r="C220" s="3" t="str">
        <f t="shared" si="49"/>
        <v>Hank Aaron - 1965</v>
      </c>
      <c r="D220" s="3">
        <v>1965</v>
      </c>
      <c r="E220" s="3">
        <v>31</v>
      </c>
      <c r="F220" s="3" t="s">
        <v>171</v>
      </c>
      <c r="G220" s="3" t="s">
        <v>52</v>
      </c>
      <c r="H220" s="3">
        <v>150</v>
      </c>
      <c r="I220" s="3">
        <v>639</v>
      </c>
      <c r="J220" s="3">
        <v>570</v>
      </c>
      <c r="K220" s="3">
        <v>109</v>
      </c>
      <c r="L220" s="3">
        <v>181</v>
      </c>
      <c r="M220" s="3">
        <v>108</v>
      </c>
      <c r="N220" s="3">
        <v>40</v>
      </c>
      <c r="O220" s="3">
        <v>1</v>
      </c>
      <c r="P220" s="3">
        <v>32</v>
      </c>
      <c r="Q220" s="3">
        <f t="shared" si="50"/>
        <v>376</v>
      </c>
      <c r="R220" s="3">
        <v>89</v>
      </c>
      <c r="S220" s="3">
        <v>24</v>
      </c>
      <c r="T220" s="3">
        <v>4</v>
      </c>
      <c r="U220" s="3">
        <v>60</v>
      </c>
      <c r="V220" s="3">
        <v>81</v>
      </c>
      <c r="W220" s="3">
        <v>0.318</v>
      </c>
      <c r="X220" s="3">
        <f t="shared" si="51"/>
        <v>312</v>
      </c>
      <c r="Y220" s="3">
        <v>0.379</v>
      </c>
      <c r="Z220" s="3">
        <f t="shared" si="52"/>
        <v>612</v>
      </c>
      <c r="AA220" s="3">
        <v>0.56000000000000005</v>
      </c>
      <c r="AB220" s="3">
        <f t="shared" si="53"/>
        <v>335</v>
      </c>
      <c r="AC220" s="3">
        <v>0.93799999999999994</v>
      </c>
      <c r="AD220" s="3">
        <f t="shared" si="54"/>
        <v>416</v>
      </c>
      <c r="AE220" s="3">
        <v>161</v>
      </c>
      <c r="AF220" s="3">
        <f t="shared" si="55"/>
        <v>272</v>
      </c>
      <c r="AG220" s="3">
        <v>319</v>
      </c>
      <c r="AH220" s="3">
        <v>15</v>
      </c>
      <c r="AI220" s="3">
        <v>1</v>
      </c>
      <c r="AJ220" s="3">
        <v>0</v>
      </c>
      <c r="AK220" s="3">
        <v>8</v>
      </c>
      <c r="AL220" s="3">
        <v>10</v>
      </c>
      <c r="AM220" s="3">
        <v>7.9</v>
      </c>
      <c r="AN220" s="3">
        <f t="shared" si="56"/>
        <v>206</v>
      </c>
      <c r="AO220" s="12">
        <f t="shared" si="57"/>
        <v>8.532</v>
      </c>
      <c r="AP220" s="3">
        <f t="shared" si="58"/>
        <v>214</v>
      </c>
      <c r="AQ220" s="3">
        <f>_xlfn.IFNA(VLOOKUP(C220, 'FanGraphs Plus Stats 1-2000'!$D$2:$L$1048576, MATCH("wRC+", FanGraphs_Plus_Stats_1_1500[[#Headers],[ID]:[BABIP+]], 0), FALSE), 0)</f>
        <v>160</v>
      </c>
      <c r="AR220" s="3">
        <f t="shared" si="59"/>
        <v>246</v>
      </c>
      <c r="AS220" s="3">
        <v>5.4</v>
      </c>
      <c r="AT220" s="3">
        <f t="shared" si="60"/>
        <v>273</v>
      </c>
      <c r="AU220" s="3">
        <v>6.8</v>
      </c>
      <c r="AV220" s="3">
        <f t="shared" si="61"/>
        <v>305</v>
      </c>
      <c r="AW220" s="14">
        <v>0.3</v>
      </c>
      <c r="AX220" s="3">
        <f t="shared" si="62"/>
        <v>663</v>
      </c>
      <c r="AY220" s="3">
        <v>43</v>
      </c>
      <c r="AZ220" s="3">
        <v>-1</v>
      </c>
      <c r="BA220" s="3">
        <v>4</v>
      </c>
      <c r="BB220" s="3">
        <v>3</v>
      </c>
      <c r="BC220" s="3">
        <v>10</v>
      </c>
      <c r="BD220" s="3" t="s">
        <v>166</v>
      </c>
      <c r="BE220" s="13">
        <f t="shared" si="63"/>
        <v>233.0484673962732</v>
      </c>
    </row>
    <row r="221" spans="1:57" x14ac:dyDescent="0.45">
      <c r="A221" s="1">
        <f t="shared" si="48"/>
        <v>289</v>
      </c>
      <c r="B221" s="3" t="s">
        <v>149</v>
      </c>
      <c r="C221" s="3" t="str">
        <f t="shared" si="49"/>
        <v>Albert Pujols - 2010</v>
      </c>
      <c r="D221" s="3">
        <v>2010</v>
      </c>
      <c r="E221" s="3">
        <v>30</v>
      </c>
      <c r="F221" s="3" t="s">
        <v>51</v>
      </c>
      <c r="G221" s="3" t="s">
        <v>52</v>
      </c>
      <c r="H221" s="3">
        <v>159</v>
      </c>
      <c r="I221" s="3">
        <v>700</v>
      </c>
      <c r="J221" s="3">
        <v>587</v>
      </c>
      <c r="K221" s="3">
        <v>115</v>
      </c>
      <c r="L221" s="3">
        <v>183</v>
      </c>
      <c r="M221" s="3">
        <v>101</v>
      </c>
      <c r="N221" s="3">
        <v>39</v>
      </c>
      <c r="O221" s="3">
        <v>1</v>
      </c>
      <c r="P221" s="3">
        <v>42</v>
      </c>
      <c r="Q221" s="3">
        <f t="shared" si="50"/>
        <v>117</v>
      </c>
      <c r="R221" s="3">
        <v>118</v>
      </c>
      <c r="S221" s="3">
        <v>14</v>
      </c>
      <c r="T221" s="3">
        <v>4</v>
      </c>
      <c r="U221" s="3">
        <v>103</v>
      </c>
      <c r="V221" s="3">
        <v>76</v>
      </c>
      <c r="W221" s="3">
        <v>0.312</v>
      </c>
      <c r="X221" s="3">
        <f t="shared" si="51"/>
        <v>406</v>
      </c>
      <c r="Y221" s="3">
        <v>0.41399999999999998</v>
      </c>
      <c r="Z221" s="3">
        <f t="shared" si="52"/>
        <v>242</v>
      </c>
      <c r="AA221" s="3">
        <v>0.59599999999999997</v>
      </c>
      <c r="AB221" s="3">
        <f t="shared" si="53"/>
        <v>196</v>
      </c>
      <c r="AC221" s="3">
        <v>1.0109999999999999</v>
      </c>
      <c r="AD221" s="3">
        <f t="shared" si="54"/>
        <v>187</v>
      </c>
      <c r="AE221" s="3">
        <v>173</v>
      </c>
      <c r="AF221" s="3">
        <f t="shared" si="55"/>
        <v>125</v>
      </c>
      <c r="AG221" s="3">
        <v>350</v>
      </c>
      <c r="AH221" s="3">
        <v>23</v>
      </c>
      <c r="AI221" s="3">
        <v>4</v>
      </c>
      <c r="AJ221" s="3">
        <v>0</v>
      </c>
      <c r="AK221" s="3">
        <v>6</v>
      </c>
      <c r="AL221" s="3">
        <v>38</v>
      </c>
      <c r="AM221" s="3">
        <v>7.5</v>
      </c>
      <c r="AN221" s="3">
        <f t="shared" si="56"/>
        <v>289</v>
      </c>
      <c r="AO221" s="12">
        <f t="shared" si="57"/>
        <v>7.6415094339622645</v>
      </c>
      <c r="AP221" s="3">
        <f t="shared" si="58"/>
        <v>427</v>
      </c>
      <c r="AQ221" s="3">
        <f>_xlfn.IFNA(VLOOKUP(C221, 'FanGraphs Plus Stats 1-2000'!$D$2:$L$1048576, MATCH("wRC+", FanGraphs_Plus_Stats_1_1500[[#Headers],[ID]:[BABIP+]], 0), FALSE), 0)</f>
        <v>164</v>
      </c>
      <c r="AR221" s="3">
        <f t="shared" si="59"/>
        <v>198</v>
      </c>
      <c r="AS221" s="3">
        <v>5.5</v>
      </c>
      <c r="AT221" s="3">
        <f t="shared" si="60"/>
        <v>247</v>
      </c>
      <c r="AU221" s="3">
        <v>6.7</v>
      </c>
      <c r="AV221" s="3">
        <f t="shared" si="61"/>
        <v>327</v>
      </c>
      <c r="AW221" s="14">
        <v>-0.1</v>
      </c>
      <c r="AX221" s="3">
        <f t="shared" si="62"/>
        <v>771</v>
      </c>
      <c r="AY221" s="3">
        <v>54</v>
      </c>
      <c r="AZ221" s="3">
        <v>-2</v>
      </c>
      <c r="BA221" s="3">
        <v>3</v>
      </c>
      <c r="BB221" s="3">
        <v>1</v>
      </c>
      <c r="BC221" s="3">
        <v>8</v>
      </c>
      <c r="BD221" s="3" t="s">
        <v>193</v>
      </c>
      <c r="BE221" s="13">
        <f t="shared" si="63"/>
        <v>235.08516842931803</v>
      </c>
    </row>
    <row r="222" spans="1:57" x14ac:dyDescent="0.45">
      <c r="A222" s="1">
        <f t="shared" si="48"/>
        <v>131</v>
      </c>
      <c r="B222" s="3" t="s">
        <v>157</v>
      </c>
      <c r="C222" s="3" t="str">
        <f t="shared" si="49"/>
        <v>Jackie Robinson - 1952</v>
      </c>
      <c r="D222" s="3">
        <v>1952</v>
      </c>
      <c r="E222" s="3">
        <v>33</v>
      </c>
      <c r="F222" s="3" t="s">
        <v>158</v>
      </c>
      <c r="G222" s="3" t="s">
        <v>52</v>
      </c>
      <c r="H222" s="3">
        <v>149</v>
      </c>
      <c r="I222" s="3">
        <v>636</v>
      </c>
      <c r="J222" s="3">
        <v>510</v>
      </c>
      <c r="K222" s="3">
        <v>104</v>
      </c>
      <c r="L222" s="3">
        <v>157</v>
      </c>
      <c r="M222" s="3">
        <v>118</v>
      </c>
      <c r="N222" s="3">
        <v>17</v>
      </c>
      <c r="O222" s="3">
        <v>3</v>
      </c>
      <c r="P222" s="3">
        <v>19</v>
      </c>
      <c r="Q222" s="3">
        <f t="shared" si="50"/>
        <v>782</v>
      </c>
      <c r="R222" s="3">
        <v>75</v>
      </c>
      <c r="S222" s="3">
        <v>24</v>
      </c>
      <c r="T222" s="3">
        <v>7</v>
      </c>
      <c r="U222" s="3">
        <v>106</v>
      </c>
      <c r="V222" s="3">
        <v>40</v>
      </c>
      <c r="W222" s="3">
        <v>0.308</v>
      </c>
      <c r="X222" s="3">
        <f t="shared" si="51"/>
        <v>460</v>
      </c>
      <c r="Y222" s="3">
        <v>0.44</v>
      </c>
      <c r="Z222" s="3">
        <f t="shared" si="52"/>
        <v>92</v>
      </c>
      <c r="AA222" s="3">
        <v>0.46500000000000002</v>
      </c>
      <c r="AB222" s="3">
        <f t="shared" si="53"/>
        <v>833</v>
      </c>
      <c r="AC222" s="3">
        <v>0.90400000000000003</v>
      </c>
      <c r="AD222" s="3">
        <f t="shared" si="54"/>
        <v>572</v>
      </c>
      <c r="AE222" s="3">
        <v>149</v>
      </c>
      <c r="AF222" s="3">
        <f t="shared" si="55"/>
        <v>461</v>
      </c>
      <c r="AG222" s="3">
        <v>237</v>
      </c>
      <c r="AH222" s="3">
        <v>16</v>
      </c>
      <c r="AI222" s="3">
        <v>14</v>
      </c>
      <c r="AJ222" s="3">
        <v>6</v>
      </c>
      <c r="AK222" s="2"/>
      <c r="AL222" s="3">
        <v>8</v>
      </c>
      <c r="AM222" s="3">
        <v>8.4</v>
      </c>
      <c r="AN222" s="3">
        <f t="shared" si="56"/>
        <v>131</v>
      </c>
      <c r="AO222" s="12">
        <f t="shared" si="57"/>
        <v>9.1328859060402685</v>
      </c>
      <c r="AP222" s="3">
        <f t="shared" si="58"/>
        <v>137</v>
      </c>
      <c r="AQ222" s="3">
        <f>_xlfn.IFNA(VLOOKUP(C222, 'FanGraphs Plus Stats 1-2000'!$D$2:$L$1048576, MATCH("wRC+", FanGraphs_Plus_Stats_1_1500[[#Headers],[ID]:[BABIP+]], 0), FALSE), 0)</f>
        <v>152</v>
      </c>
      <c r="AR222" s="3">
        <f t="shared" si="59"/>
        <v>372</v>
      </c>
      <c r="AS222" s="3">
        <v>6</v>
      </c>
      <c r="AT222" s="3">
        <f t="shared" si="60"/>
        <v>161</v>
      </c>
      <c r="AU222" s="3">
        <v>7.8</v>
      </c>
      <c r="AV222" s="3">
        <f t="shared" si="61"/>
        <v>127</v>
      </c>
      <c r="AW222" s="14">
        <v>1.4</v>
      </c>
      <c r="AX222" s="3">
        <f t="shared" si="62"/>
        <v>359</v>
      </c>
      <c r="AY222" s="3">
        <v>39</v>
      </c>
      <c r="AZ222" s="3">
        <v>0</v>
      </c>
      <c r="BA222" s="3">
        <v>5</v>
      </c>
      <c r="BB222" s="3">
        <v>5</v>
      </c>
      <c r="BC222" s="3">
        <v>6</v>
      </c>
      <c r="BD222" s="3" t="s">
        <v>79</v>
      </c>
      <c r="BE222" s="13">
        <f t="shared" si="63"/>
        <v>235.53688763301122</v>
      </c>
    </row>
    <row r="223" spans="1:57" x14ac:dyDescent="0.45">
      <c r="A223" s="1">
        <f t="shared" si="48"/>
        <v>267</v>
      </c>
      <c r="B223" s="3" t="s">
        <v>72</v>
      </c>
      <c r="C223" s="3" t="str">
        <f t="shared" si="49"/>
        <v>Stan Musial - 1953</v>
      </c>
      <c r="D223" s="3">
        <v>1953</v>
      </c>
      <c r="E223" s="3">
        <v>32</v>
      </c>
      <c r="F223" s="3" t="s">
        <v>51</v>
      </c>
      <c r="G223" s="3" t="s">
        <v>52</v>
      </c>
      <c r="H223" s="3">
        <v>157</v>
      </c>
      <c r="I223" s="3">
        <v>698</v>
      </c>
      <c r="J223" s="3">
        <v>593</v>
      </c>
      <c r="K223" s="3">
        <v>127</v>
      </c>
      <c r="L223" s="3">
        <v>200</v>
      </c>
      <c r="M223" s="3">
        <v>108</v>
      </c>
      <c r="N223" s="3">
        <v>53</v>
      </c>
      <c r="O223" s="3">
        <v>9</v>
      </c>
      <c r="P223" s="3">
        <v>30</v>
      </c>
      <c r="Q223" s="3">
        <f t="shared" si="50"/>
        <v>446</v>
      </c>
      <c r="R223" s="3">
        <v>113</v>
      </c>
      <c r="S223" s="3">
        <v>3</v>
      </c>
      <c r="T223" s="3">
        <v>4</v>
      </c>
      <c r="U223" s="3">
        <v>105</v>
      </c>
      <c r="V223" s="3">
        <v>32</v>
      </c>
      <c r="W223" s="3">
        <v>0.33700000000000002</v>
      </c>
      <c r="X223" s="3">
        <f t="shared" si="51"/>
        <v>116</v>
      </c>
      <c r="Y223" s="3">
        <v>0.437</v>
      </c>
      <c r="Z223" s="3">
        <f t="shared" si="52"/>
        <v>107</v>
      </c>
      <c r="AA223" s="3">
        <v>0.60899999999999999</v>
      </c>
      <c r="AB223" s="3">
        <f t="shared" si="53"/>
        <v>150</v>
      </c>
      <c r="AC223" s="3">
        <v>1.046</v>
      </c>
      <c r="AD223" s="3">
        <f t="shared" si="54"/>
        <v>99</v>
      </c>
      <c r="AE223" s="3">
        <v>169</v>
      </c>
      <c r="AF223" s="3">
        <f t="shared" si="55"/>
        <v>167</v>
      </c>
      <c r="AG223" s="3">
        <v>361</v>
      </c>
      <c r="AH223" s="3">
        <v>10</v>
      </c>
      <c r="AI223" s="3">
        <v>0</v>
      </c>
      <c r="AJ223" s="3">
        <v>0</v>
      </c>
      <c r="AK223" s="2"/>
      <c r="AL223" s="3">
        <v>12</v>
      </c>
      <c r="AM223" s="3">
        <v>7.6</v>
      </c>
      <c r="AN223" s="3">
        <f t="shared" si="56"/>
        <v>267</v>
      </c>
      <c r="AO223" s="12">
        <f t="shared" si="57"/>
        <v>7.8420382165605087</v>
      </c>
      <c r="AP223" s="3">
        <f t="shared" si="58"/>
        <v>379</v>
      </c>
      <c r="AQ223" s="3">
        <f>_xlfn.IFNA(VLOOKUP(C223, 'FanGraphs Plus Stats 1-2000'!$D$2:$L$1048576, MATCH("wRC+", FanGraphs_Plus_Stats_1_1500[[#Headers],[ID]:[BABIP+]], 0), FALSE), 0)</f>
        <v>165</v>
      </c>
      <c r="AR223" s="3">
        <f t="shared" si="59"/>
        <v>184</v>
      </c>
      <c r="AS223" s="3">
        <v>5.0999999999999996</v>
      </c>
      <c r="AT223" s="3">
        <f t="shared" si="60"/>
        <v>359</v>
      </c>
      <c r="AU223" s="3">
        <v>7.8</v>
      </c>
      <c r="AV223" s="3">
        <f t="shared" si="61"/>
        <v>127</v>
      </c>
      <c r="AW223" s="14">
        <v>-0.8</v>
      </c>
      <c r="AX223" s="3">
        <f t="shared" si="62"/>
        <v>939</v>
      </c>
      <c r="AY223" s="3">
        <v>59</v>
      </c>
      <c r="AZ223" s="3">
        <v>3</v>
      </c>
      <c r="BA223" s="3">
        <v>1</v>
      </c>
      <c r="BB223" s="3">
        <v>4</v>
      </c>
      <c r="BC223" s="3">
        <v>0</v>
      </c>
      <c r="BD223" s="3" t="s">
        <v>423</v>
      </c>
      <c r="BE223" s="13">
        <f t="shared" si="63"/>
        <v>236.14088762787514</v>
      </c>
    </row>
    <row r="224" spans="1:57" x14ac:dyDescent="0.45">
      <c r="A224" s="1">
        <f t="shared" si="48"/>
        <v>159</v>
      </c>
      <c r="B224" s="3" t="s">
        <v>1186</v>
      </c>
      <c r="C224" s="3" t="str">
        <f t="shared" si="49"/>
        <v>Minnie Minoso - 1954</v>
      </c>
      <c r="D224" s="3">
        <v>1954</v>
      </c>
      <c r="E224" s="3">
        <v>30</v>
      </c>
      <c r="F224" s="3" t="s">
        <v>182</v>
      </c>
      <c r="G224" s="3" t="s">
        <v>43</v>
      </c>
      <c r="H224" s="3">
        <v>153</v>
      </c>
      <c r="I224" s="3">
        <v>676</v>
      </c>
      <c r="J224" s="3">
        <v>568</v>
      </c>
      <c r="K224" s="3">
        <v>119</v>
      </c>
      <c r="L224" s="3">
        <v>182</v>
      </c>
      <c r="M224" s="3">
        <v>116</v>
      </c>
      <c r="N224" s="3">
        <v>29</v>
      </c>
      <c r="O224" s="3">
        <v>18</v>
      </c>
      <c r="P224" s="3">
        <v>19</v>
      </c>
      <c r="Q224" s="3">
        <f t="shared" si="50"/>
        <v>782</v>
      </c>
      <c r="R224" s="3">
        <v>116</v>
      </c>
      <c r="S224" s="3">
        <v>18</v>
      </c>
      <c r="T224" s="3">
        <v>11</v>
      </c>
      <c r="U224" s="3">
        <v>77</v>
      </c>
      <c r="V224" s="3">
        <v>46</v>
      </c>
      <c r="W224" s="3">
        <v>0.32</v>
      </c>
      <c r="X224" s="3">
        <f t="shared" si="51"/>
        <v>282</v>
      </c>
      <c r="Y224" s="3">
        <v>0.41099999999999998</v>
      </c>
      <c r="Z224" s="3">
        <f t="shared" si="52"/>
        <v>257</v>
      </c>
      <c r="AA224" s="3">
        <v>0.53500000000000003</v>
      </c>
      <c r="AB224" s="3">
        <f t="shared" si="53"/>
        <v>487</v>
      </c>
      <c r="AC224" s="3">
        <v>0.94599999999999995</v>
      </c>
      <c r="AD224" s="3">
        <f t="shared" si="54"/>
        <v>386</v>
      </c>
      <c r="AE224" s="3">
        <v>154</v>
      </c>
      <c r="AF224" s="3">
        <f t="shared" si="55"/>
        <v>382</v>
      </c>
      <c r="AG224" s="3">
        <v>304</v>
      </c>
      <c r="AH224" s="3">
        <v>20</v>
      </c>
      <c r="AI224" s="3">
        <v>16</v>
      </c>
      <c r="AJ224" s="3">
        <v>6</v>
      </c>
      <c r="AK224" s="3">
        <v>8</v>
      </c>
      <c r="AL224" s="3">
        <v>7</v>
      </c>
      <c r="AM224" s="3">
        <v>8.1999999999999993</v>
      </c>
      <c r="AN224" s="3">
        <f t="shared" si="56"/>
        <v>159</v>
      </c>
      <c r="AO224" s="12">
        <f t="shared" si="57"/>
        <v>8.6823529411764699</v>
      </c>
      <c r="AP224" s="3">
        <f t="shared" si="58"/>
        <v>192</v>
      </c>
      <c r="AQ224" s="3">
        <f>_xlfn.IFNA(VLOOKUP(C224, 'FanGraphs Plus Stats 1-2000'!$D$2:$L$1048576, MATCH("wRC+", FanGraphs_Plus_Stats_1_1500[[#Headers],[ID]:[BABIP+]], 0), FALSE), 0)</f>
        <v>158</v>
      </c>
      <c r="AR224" s="3">
        <f t="shared" si="59"/>
        <v>270</v>
      </c>
      <c r="AS224" s="3">
        <v>6.1</v>
      </c>
      <c r="AT224" s="3">
        <f t="shared" si="60"/>
        <v>147</v>
      </c>
      <c r="AU224" s="3">
        <v>6.5</v>
      </c>
      <c r="AV224" s="3">
        <f t="shared" si="61"/>
        <v>375</v>
      </c>
      <c r="AW224" s="14">
        <v>1</v>
      </c>
      <c r="AX224" s="3">
        <f t="shared" si="62"/>
        <v>464</v>
      </c>
      <c r="AY224" s="3">
        <v>47</v>
      </c>
      <c r="AZ224" s="3">
        <v>0</v>
      </c>
      <c r="BA224" s="3">
        <v>1</v>
      </c>
      <c r="BB224" s="3">
        <v>1</v>
      </c>
      <c r="BC224" s="3">
        <v>16</v>
      </c>
      <c r="BD224" s="3" t="s">
        <v>323</v>
      </c>
      <c r="BE224" s="13">
        <f t="shared" si="63"/>
        <v>236.8816230291273</v>
      </c>
    </row>
    <row r="225" spans="1:57" x14ac:dyDescent="0.45">
      <c r="A225" s="1">
        <f t="shared" si="48"/>
        <v>159</v>
      </c>
      <c r="B225" s="3" t="s">
        <v>317</v>
      </c>
      <c r="C225" s="3" t="str">
        <f t="shared" si="49"/>
        <v>Carlos Beltrán - 2006</v>
      </c>
      <c r="D225" s="3">
        <v>2006</v>
      </c>
      <c r="E225" s="3">
        <v>29</v>
      </c>
      <c r="F225" s="3" t="s">
        <v>294</v>
      </c>
      <c r="G225" s="3" t="s">
        <v>52</v>
      </c>
      <c r="H225" s="3">
        <v>140</v>
      </c>
      <c r="I225" s="3">
        <v>617</v>
      </c>
      <c r="J225" s="3">
        <v>510</v>
      </c>
      <c r="K225" s="3">
        <v>127</v>
      </c>
      <c r="L225" s="3">
        <v>140</v>
      </c>
      <c r="M225" s="3">
        <v>60</v>
      </c>
      <c r="N225" s="3">
        <v>38</v>
      </c>
      <c r="O225" s="3">
        <v>1</v>
      </c>
      <c r="P225" s="3">
        <v>41</v>
      </c>
      <c r="Q225" s="3">
        <f t="shared" si="50"/>
        <v>141</v>
      </c>
      <c r="R225" s="3">
        <v>116</v>
      </c>
      <c r="S225" s="3">
        <v>18</v>
      </c>
      <c r="T225" s="3">
        <v>3</v>
      </c>
      <c r="U225" s="3">
        <v>95</v>
      </c>
      <c r="V225" s="3">
        <v>99</v>
      </c>
      <c r="W225" s="3">
        <v>0.27500000000000002</v>
      </c>
      <c r="X225" s="3">
        <f t="shared" si="51"/>
        <v>908</v>
      </c>
      <c r="Y225" s="3">
        <v>0.38800000000000001</v>
      </c>
      <c r="Z225" s="3">
        <f t="shared" si="52"/>
        <v>516</v>
      </c>
      <c r="AA225" s="3">
        <v>0.59399999999999997</v>
      </c>
      <c r="AB225" s="3">
        <f t="shared" si="53"/>
        <v>207</v>
      </c>
      <c r="AC225" s="3">
        <v>0.98199999999999998</v>
      </c>
      <c r="AD225" s="3">
        <f t="shared" si="54"/>
        <v>256</v>
      </c>
      <c r="AE225" s="3">
        <v>150</v>
      </c>
      <c r="AF225" s="3">
        <f t="shared" si="55"/>
        <v>440</v>
      </c>
      <c r="AG225" s="3">
        <v>303</v>
      </c>
      <c r="AH225" s="3">
        <v>6</v>
      </c>
      <c r="AI225" s="3">
        <v>4</v>
      </c>
      <c r="AJ225" s="3">
        <v>1</v>
      </c>
      <c r="AK225" s="3">
        <v>7</v>
      </c>
      <c r="AL225" s="3">
        <v>6</v>
      </c>
      <c r="AM225" s="3">
        <v>8.1999999999999993</v>
      </c>
      <c r="AN225" s="3">
        <f t="shared" si="56"/>
        <v>159</v>
      </c>
      <c r="AO225" s="12">
        <f t="shared" si="57"/>
        <v>9.4885714285714275</v>
      </c>
      <c r="AP225" s="3">
        <f t="shared" si="58"/>
        <v>99</v>
      </c>
      <c r="AQ225" s="3">
        <f>_xlfn.IFNA(VLOOKUP(C225, 'FanGraphs Plus Stats 1-2000'!$D$2:$L$1048576, MATCH("wRC+", FanGraphs_Plus_Stats_1_1500[[#Headers],[ID]:[BABIP+]], 0), FALSE), 0)</f>
        <v>148</v>
      </c>
      <c r="AR225" s="3">
        <f t="shared" si="59"/>
        <v>458</v>
      </c>
      <c r="AS225" s="3">
        <v>6.4</v>
      </c>
      <c r="AT225" s="3">
        <f t="shared" si="60"/>
        <v>109</v>
      </c>
      <c r="AU225" s="3">
        <v>7</v>
      </c>
      <c r="AV225" s="3">
        <f t="shared" si="61"/>
        <v>261</v>
      </c>
      <c r="AW225" s="14">
        <v>1.6</v>
      </c>
      <c r="AX225" s="3">
        <f t="shared" si="62"/>
        <v>300</v>
      </c>
      <c r="AY225" s="3">
        <v>45</v>
      </c>
      <c r="AZ225" s="3">
        <v>2</v>
      </c>
      <c r="BA225" s="3">
        <v>4</v>
      </c>
      <c r="BB225" s="3">
        <v>6</v>
      </c>
      <c r="BC225" s="3">
        <v>13</v>
      </c>
      <c r="BD225" s="3" t="s">
        <v>227</v>
      </c>
      <c r="BE225" s="13">
        <f t="shared" si="63"/>
        <v>237.32179164339647</v>
      </c>
    </row>
    <row r="226" spans="1:57" x14ac:dyDescent="0.45">
      <c r="A226" s="1">
        <f t="shared" si="48"/>
        <v>427</v>
      </c>
      <c r="B226" s="3" t="s">
        <v>329</v>
      </c>
      <c r="C226" s="3" t="str">
        <f t="shared" si="49"/>
        <v>Joey Votto - 2010</v>
      </c>
      <c r="D226" s="3">
        <v>2010</v>
      </c>
      <c r="E226" s="3">
        <v>26</v>
      </c>
      <c r="F226" s="3" t="s">
        <v>78</v>
      </c>
      <c r="G226" s="3" t="s">
        <v>52</v>
      </c>
      <c r="H226" s="3">
        <v>150</v>
      </c>
      <c r="I226" s="3">
        <v>648</v>
      </c>
      <c r="J226" s="3">
        <v>547</v>
      </c>
      <c r="K226" s="3">
        <v>106</v>
      </c>
      <c r="L226" s="3">
        <v>177</v>
      </c>
      <c r="M226" s="3">
        <v>102</v>
      </c>
      <c r="N226" s="3">
        <v>36</v>
      </c>
      <c r="O226" s="3">
        <v>2</v>
      </c>
      <c r="P226" s="3">
        <v>37</v>
      </c>
      <c r="Q226" s="3">
        <f t="shared" si="50"/>
        <v>237</v>
      </c>
      <c r="R226" s="3">
        <v>113</v>
      </c>
      <c r="S226" s="3">
        <v>16</v>
      </c>
      <c r="T226" s="3">
        <v>5</v>
      </c>
      <c r="U226" s="3">
        <v>91</v>
      </c>
      <c r="V226" s="3">
        <v>125</v>
      </c>
      <c r="W226" s="3">
        <v>0.32400000000000001</v>
      </c>
      <c r="X226" s="3">
        <f t="shared" si="51"/>
        <v>246</v>
      </c>
      <c r="Y226" s="3">
        <v>0.42399999999999999</v>
      </c>
      <c r="Z226" s="3">
        <f t="shared" si="52"/>
        <v>171</v>
      </c>
      <c r="AA226" s="3">
        <v>0.6</v>
      </c>
      <c r="AB226" s="3">
        <f t="shared" si="53"/>
        <v>180</v>
      </c>
      <c r="AC226" s="3">
        <v>1.024</v>
      </c>
      <c r="AD226" s="3">
        <f t="shared" si="54"/>
        <v>153</v>
      </c>
      <c r="AE226" s="3">
        <v>171</v>
      </c>
      <c r="AF226" s="3">
        <f t="shared" si="55"/>
        <v>144</v>
      </c>
      <c r="AG226" s="3">
        <v>328</v>
      </c>
      <c r="AH226" s="3">
        <v>11</v>
      </c>
      <c r="AI226" s="3">
        <v>7</v>
      </c>
      <c r="AJ226" s="3">
        <v>0</v>
      </c>
      <c r="AK226" s="3">
        <v>3</v>
      </c>
      <c r="AL226" s="3">
        <v>8</v>
      </c>
      <c r="AM226" s="3">
        <v>7</v>
      </c>
      <c r="AN226" s="3">
        <f t="shared" si="56"/>
        <v>427</v>
      </c>
      <c r="AO226" s="12">
        <f t="shared" si="57"/>
        <v>7.5600000000000005</v>
      </c>
      <c r="AP226" s="3">
        <f t="shared" si="58"/>
        <v>453</v>
      </c>
      <c r="AQ226" s="3">
        <f>_xlfn.IFNA(VLOOKUP(C226, 'FanGraphs Plus Stats 1-2000'!$D$2:$L$1048576, MATCH("wRC+", FanGraphs_Plus_Stats_1_1500[[#Headers],[ID]:[BABIP+]], 0), FALSE), 0)</f>
        <v>172</v>
      </c>
      <c r="AR226" s="3">
        <f t="shared" si="59"/>
        <v>117</v>
      </c>
      <c r="AS226" s="3">
        <v>5.0999999999999996</v>
      </c>
      <c r="AT226" s="3">
        <f t="shared" si="60"/>
        <v>359</v>
      </c>
      <c r="AU226" s="3">
        <v>6.7</v>
      </c>
      <c r="AV226" s="3">
        <f t="shared" si="61"/>
        <v>327</v>
      </c>
      <c r="AW226" s="14">
        <v>-0.6</v>
      </c>
      <c r="AX226" s="3">
        <f t="shared" si="62"/>
        <v>904</v>
      </c>
      <c r="AY226" s="3">
        <v>56</v>
      </c>
      <c r="AZ226" s="3">
        <v>1</v>
      </c>
      <c r="BA226" s="3">
        <v>-1</v>
      </c>
      <c r="BB226" s="3">
        <v>-1</v>
      </c>
      <c r="BC226" s="3">
        <v>3</v>
      </c>
      <c r="BD226" s="3" t="s">
        <v>193</v>
      </c>
      <c r="BE226" s="13">
        <f t="shared" si="63"/>
        <v>238.92885822050988</v>
      </c>
    </row>
    <row r="227" spans="1:57" x14ac:dyDescent="0.45">
      <c r="A227" s="1">
        <f t="shared" si="48"/>
        <v>86</v>
      </c>
      <c r="B227" s="3" t="s">
        <v>217</v>
      </c>
      <c r="C227" s="3" t="str">
        <f t="shared" si="49"/>
        <v>Lenny Dykstra - 1990</v>
      </c>
      <c r="D227" s="3">
        <v>1990</v>
      </c>
      <c r="E227" s="3">
        <v>27</v>
      </c>
      <c r="F227" s="3" t="s">
        <v>139</v>
      </c>
      <c r="G227" s="3" t="s">
        <v>52</v>
      </c>
      <c r="H227" s="3">
        <v>149</v>
      </c>
      <c r="I227" s="3">
        <v>691</v>
      </c>
      <c r="J227" s="3">
        <v>590</v>
      </c>
      <c r="K227" s="3">
        <v>106</v>
      </c>
      <c r="L227" s="3">
        <v>192</v>
      </c>
      <c r="M227" s="3">
        <v>145</v>
      </c>
      <c r="N227" s="3">
        <v>35</v>
      </c>
      <c r="O227" s="3">
        <v>3</v>
      </c>
      <c r="P227" s="3">
        <v>9</v>
      </c>
      <c r="Q227" s="3">
        <f t="shared" si="50"/>
        <v>954</v>
      </c>
      <c r="R227" s="3">
        <v>60</v>
      </c>
      <c r="S227" s="3">
        <v>33</v>
      </c>
      <c r="T227" s="3">
        <v>5</v>
      </c>
      <c r="U227" s="3">
        <v>89</v>
      </c>
      <c r="V227" s="3">
        <v>48</v>
      </c>
      <c r="W227" s="3">
        <v>0.32500000000000001</v>
      </c>
      <c r="X227" s="3">
        <f t="shared" si="51"/>
        <v>231</v>
      </c>
      <c r="Y227" s="3">
        <v>0.41799999999999998</v>
      </c>
      <c r="Z227" s="3">
        <f t="shared" si="52"/>
        <v>212</v>
      </c>
      <c r="AA227" s="3">
        <v>0.441</v>
      </c>
      <c r="AB227" s="3">
        <f t="shared" si="53"/>
        <v>912</v>
      </c>
      <c r="AC227" s="3">
        <v>0.85899999999999999</v>
      </c>
      <c r="AD227" s="3">
        <f t="shared" si="54"/>
        <v>752</v>
      </c>
      <c r="AE227" s="3">
        <v>138</v>
      </c>
      <c r="AF227" s="3">
        <f t="shared" si="55"/>
        <v>675</v>
      </c>
      <c r="AG227" s="3">
        <v>260</v>
      </c>
      <c r="AH227" s="3">
        <v>5</v>
      </c>
      <c r="AI227" s="3">
        <v>7</v>
      </c>
      <c r="AJ227" s="3">
        <v>2</v>
      </c>
      <c r="AK227" s="3">
        <v>3</v>
      </c>
      <c r="AL227" s="3">
        <v>14</v>
      </c>
      <c r="AM227" s="3">
        <v>8.9</v>
      </c>
      <c r="AN227" s="3">
        <f t="shared" si="56"/>
        <v>86</v>
      </c>
      <c r="AO227" s="12">
        <f t="shared" si="57"/>
        <v>9.6765100671140942</v>
      </c>
      <c r="AP227" s="3">
        <f t="shared" si="58"/>
        <v>86</v>
      </c>
      <c r="AQ227" s="3">
        <f>_xlfn.IFNA(VLOOKUP(C227, 'FanGraphs Plus Stats 1-2000'!$D$2:$L$1048576, MATCH("wRC+", FanGraphs_Plus_Stats_1_1500[[#Headers],[ID]:[BABIP+]], 0), FALSE), 0)</f>
        <v>0</v>
      </c>
      <c r="AR227" s="3">
        <f t="shared" si="59"/>
        <v>654</v>
      </c>
      <c r="AS227" s="3">
        <v>7</v>
      </c>
      <c r="AT227" s="3">
        <f t="shared" si="60"/>
        <v>67</v>
      </c>
      <c r="AU227" s="3">
        <v>5.9</v>
      </c>
      <c r="AV227" s="3">
        <f t="shared" si="61"/>
        <v>577</v>
      </c>
      <c r="AW227" s="14">
        <v>3.2</v>
      </c>
      <c r="AX227" s="3">
        <f t="shared" si="62"/>
        <v>41</v>
      </c>
      <c r="AY227" s="3">
        <v>29</v>
      </c>
      <c r="AZ227" s="3">
        <v>0</v>
      </c>
      <c r="BA227" s="3">
        <v>6</v>
      </c>
      <c r="BB227" s="3">
        <v>6</v>
      </c>
      <c r="BC227" s="3">
        <v>25</v>
      </c>
      <c r="BD227" s="3" t="s">
        <v>68</v>
      </c>
      <c r="BE227" s="13">
        <f t="shared" si="63"/>
        <v>239.03946377764333</v>
      </c>
    </row>
    <row r="228" spans="1:57" x14ac:dyDescent="0.45">
      <c r="A228" s="1">
        <f t="shared" si="48"/>
        <v>112</v>
      </c>
      <c r="B228" s="3" t="s">
        <v>257</v>
      </c>
      <c r="C228" s="3" t="str">
        <f t="shared" si="49"/>
        <v>Gary Carter - 1982</v>
      </c>
      <c r="D228" s="3">
        <v>1982</v>
      </c>
      <c r="E228" s="3">
        <v>28</v>
      </c>
      <c r="F228" s="3" t="s">
        <v>258</v>
      </c>
      <c r="G228" s="3" t="s">
        <v>52</v>
      </c>
      <c r="H228" s="3">
        <v>154</v>
      </c>
      <c r="I228" s="3">
        <v>653</v>
      </c>
      <c r="J228" s="3">
        <v>557</v>
      </c>
      <c r="K228" s="3">
        <v>91</v>
      </c>
      <c r="L228" s="3">
        <v>163</v>
      </c>
      <c r="M228" s="3">
        <v>101</v>
      </c>
      <c r="N228" s="3">
        <v>32</v>
      </c>
      <c r="O228" s="3">
        <v>1</v>
      </c>
      <c r="P228" s="3">
        <v>29</v>
      </c>
      <c r="Q228" s="3">
        <f t="shared" si="50"/>
        <v>478</v>
      </c>
      <c r="R228" s="3">
        <v>97</v>
      </c>
      <c r="S228" s="3">
        <v>2</v>
      </c>
      <c r="T228" s="3">
        <v>5</v>
      </c>
      <c r="U228" s="3">
        <v>78</v>
      </c>
      <c r="V228" s="3">
        <v>64</v>
      </c>
      <c r="W228" s="3">
        <v>0.29299999999999998</v>
      </c>
      <c r="X228" s="3">
        <f t="shared" si="51"/>
        <v>692</v>
      </c>
      <c r="Y228" s="3">
        <v>0.38100000000000001</v>
      </c>
      <c r="Z228" s="3">
        <f t="shared" si="52"/>
        <v>588</v>
      </c>
      <c r="AA228" s="3">
        <v>0.51</v>
      </c>
      <c r="AB228" s="3">
        <f t="shared" si="53"/>
        <v>629</v>
      </c>
      <c r="AC228" s="3">
        <v>0.89</v>
      </c>
      <c r="AD228" s="3">
        <f t="shared" si="54"/>
        <v>619</v>
      </c>
      <c r="AE228" s="3">
        <v>146</v>
      </c>
      <c r="AF228" s="3">
        <f t="shared" si="55"/>
        <v>515</v>
      </c>
      <c r="AG228" s="3">
        <v>284</v>
      </c>
      <c r="AH228" s="3">
        <v>16</v>
      </c>
      <c r="AI228" s="3">
        <v>6</v>
      </c>
      <c r="AJ228" s="3">
        <v>4</v>
      </c>
      <c r="AK228" s="3">
        <v>8</v>
      </c>
      <c r="AL228" s="3">
        <v>11</v>
      </c>
      <c r="AM228" s="3">
        <v>8.6</v>
      </c>
      <c r="AN228" s="3">
        <f t="shared" si="56"/>
        <v>112</v>
      </c>
      <c r="AO228" s="12">
        <f t="shared" si="57"/>
        <v>9.0467532467532461</v>
      </c>
      <c r="AP228" s="3">
        <f t="shared" si="58"/>
        <v>140</v>
      </c>
      <c r="AQ228" s="3">
        <f>_xlfn.IFNA(VLOOKUP(C228, 'FanGraphs Plus Stats 1-2000'!$D$2:$L$1048576, MATCH("wRC+", FanGraphs_Plus_Stats_1_1500[[#Headers],[ID]:[BABIP+]], 0), FALSE), 0)</f>
        <v>150</v>
      </c>
      <c r="AR228" s="3">
        <f t="shared" si="59"/>
        <v>417</v>
      </c>
      <c r="AS228" s="3">
        <v>6.4</v>
      </c>
      <c r="AT228" s="3">
        <f t="shared" si="60"/>
        <v>109</v>
      </c>
      <c r="AU228" s="3">
        <v>6.9</v>
      </c>
      <c r="AV228" s="3">
        <f t="shared" si="61"/>
        <v>286</v>
      </c>
      <c r="AW228" s="14">
        <v>2.8</v>
      </c>
      <c r="AX228" s="3">
        <f t="shared" si="62"/>
        <v>57</v>
      </c>
      <c r="AY228" s="3">
        <v>34</v>
      </c>
      <c r="AZ228" s="3">
        <v>-1</v>
      </c>
      <c r="BA228" s="3">
        <v>0</v>
      </c>
      <c r="BB228" s="3">
        <v>-1</v>
      </c>
      <c r="BC228" s="3">
        <v>14</v>
      </c>
      <c r="BD228" s="3" t="s">
        <v>259</v>
      </c>
      <c r="BE228" s="13">
        <f t="shared" si="63"/>
        <v>240.89197683165051</v>
      </c>
    </row>
    <row r="229" spans="1:57" x14ac:dyDescent="0.45">
      <c r="A229" s="1">
        <f t="shared" si="48"/>
        <v>619</v>
      </c>
      <c r="B229" s="3" t="s">
        <v>456</v>
      </c>
      <c r="C229" s="3" t="str">
        <f t="shared" si="49"/>
        <v>Mark McGwire - 1992</v>
      </c>
      <c r="D229" s="3">
        <v>1992</v>
      </c>
      <c r="E229" s="3">
        <v>28</v>
      </c>
      <c r="F229" s="3" t="s">
        <v>128</v>
      </c>
      <c r="G229" s="3" t="s">
        <v>43</v>
      </c>
      <c r="H229" s="3">
        <v>139</v>
      </c>
      <c r="I229" s="3">
        <v>571</v>
      </c>
      <c r="J229" s="3">
        <v>467</v>
      </c>
      <c r="K229" s="3">
        <v>87</v>
      </c>
      <c r="L229" s="3">
        <v>125</v>
      </c>
      <c r="M229" s="3">
        <v>61</v>
      </c>
      <c r="N229" s="3">
        <v>22</v>
      </c>
      <c r="O229" s="3">
        <v>0</v>
      </c>
      <c r="P229" s="3">
        <v>42</v>
      </c>
      <c r="Q229" s="3">
        <f t="shared" si="50"/>
        <v>117</v>
      </c>
      <c r="R229" s="3">
        <v>104</v>
      </c>
      <c r="S229" s="3">
        <v>0</v>
      </c>
      <c r="T229" s="3">
        <v>1</v>
      </c>
      <c r="U229" s="3">
        <v>90</v>
      </c>
      <c r="V229" s="3">
        <v>105</v>
      </c>
      <c r="W229" s="3">
        <v>0.26800000000000002</v>
      </c>
      <c r="X229" s="3">
        <f t="shared" si="51"/>
        <v>959</v>
      </c>
      <c r="Y229" s="3">
        <v>0.38500000000000001</v>
      </c>
      <c r="Z229" s="3">
        <f t="shared" si="52"/>
        <v>544</v>
      </c>
      <c r="AA229" s="3">
        <v>0.58499999999999996</v>
      </c>
      <c r="AB229" s="3">
        <f t="shared" si="53"/>
        <v>241</v>
      </c>
      <c r="AC229" s="3">
        <v>0.97</v>
      </c>
      <c r="AD229" s="3">
        <f t="shared" si="54"/>
        <v>292</v>
      </c>
      <c r="AE229" s="3">
        <v>176</v>
      </c>
      <c r="AF229" s="3">
        <f t="shared" si="55"/>
        <v>101</v>
      </c>
      <c r="AG229" s="3">
        <v>273</v>
      </c>
      <c r="AH229" s="3">
        <v>10</v>
      </c>
      <c r="AI229" s="3">
        <v>5</v>
      </c>
      <c r="AJ229" s="3">
        <v>0</v>
      </c>
      <c r="AK229" s="3">
        <v>9</v>
      </c>
      <c r="AL229" s="3">
        <v>12</v>
      </c>
      <c r="AM229" s="3">
        <v>6.5</v>
      </c>
      <c r="AN229" s="3">
        <f t="shared" si="56"/>
        <v>619</v>
      </c>
      <c r="AO229" s="12">
        <f t="shared" si="57"/>
        <v>7.5755395683453237</v>
      </c>
      <c r="AP229" s="3">
        <f t="shared" si="58"/>
        <v>449</v>
      </c>
      <c r="AQ229" s="3">
        <f>_xlfn.IFNA(VLOOKUP(C229, 'FanGraphs Plus Stats 1-2000'!$D$2:$L$1048576, MATCH("wRC+", FanGraphs_Plus_Stats_1_1500[[#Headers],[ID]:[BABIP+]], 0), FALSE), 0)</f>
        <v>171</v>
      </c>
      <c r="AR229" s="3">
        <f t="shared" si="59"/>
        <v>121</v>
      </c>
      <c r="AS229" s="3">
        <v>4.4000000000000004</v>
      </c>
      <c r="AT229" s="3">
        <f t="shared" si="60"/>
        <v>613</v>
      </c>
      <c r="AU229" s="3">
        <v>6</v>
      </c>
      <c r="AV229" s="3">
        <f t="shared" si="61"/>
        <v>548</v>
      </c>
      <c r="AW229" s="14">
        <v>-0.3</v>
      </c>
      <c r="AX229" s="3">
        <f t="shared" si="62"/>
        <v>839</v>
      </c>
      <c r="AY229" s="3">
        <v>45</v>
      </c>
      <c r="AZ229" s="3">
        <v>-1</v>
      </c>
      <c r="BA229" s="3">
        <v>0</v>
      </c>
      <c r="BB229" s="3">
        <v>-1</v>
      </c>
      <c r="BC229" s="3">
        <v>4</v>
      </c>
      <c r="BD229" s="3" t="s">
        <v>193</v>
      </c>
      <c r="BE229" s="13">
        <f t="shared" si="63"/>
        <v>241.4131559470184</v>
      </c>
    </row>
    <row r="230" spans="1:57" x14ac:dyDescent="0.45">
      <c r="A230" s="1">
        <f t="shared" si="48"/>
        <v>370</v>
      </c>
      <c r="B230" s="3" t="s">
        <v>533</v>
      </c>
      <c r="C230" s="3" t="str">
        <f t="shared" si="49"/>
        <v>Jim Edmonds - 2004</v>
      </c>
      <c r="D230" s="3">
        <v>2004</v>
      </c>
      <c r="E230" s="3">
        <v>34</v>
      </c>
      <c r="F230" s="3" t="s">
        <v>51</v>
      </c>
      <c r="G230" s="3" t="s">
        <v>52</v>
      </c>
      <c r="H230" s="3">
        <v>153</v>
      </c>
      <c r="I230" s="3">
        <v>612</v>
      </c>
      <c r="J230" s="3">
        <v>498</v>
      </c>
      <c r="K230" s="3">
        <v>102</v>
      </c>
      <c r="L230" s="3">
        <v>150</v>
      </c>
      <c r="M230" s="3">
        <v>67</v>
      </c>
      <c r="N230" s="3">
        <v>38</v>
      </c>
      <c r="O230" s="3">
        <v>3</v>
      </c>
      <c r="P230" s="3">
        <v>42</v>
      </c>
      <c r="Q230" s="3">
        <f t="shared" si="50"/>
        <v>117</v>
      </c>
      <c r="R230" s="3">
        <v>111</v>
      </c>
      <c r="S230" s="3">
        <v>8</v>
      </c>
      <c r="T230" s="3">
        <v>3</v>
      </c>
      <c r="U230" s="3">
        <v>101</v>
      </c>
      <c r="V230" s="3">
        <v>150</v>
      </c>
      <c r="W230" s="3">
        <v>0.30099999999999999</v>
      </c>
      <c r="X230" s="3">
        <f t="shared" si="51"/>
        <v>587</v>
      </c>
      <c r="Y230" s="3">
        <v>0.41799999999999998</v>
      </c>
      <c r="Z230" s="3">
        <f t="shared" si="52"/>
        <v>212</v>
      </c>
      <c r="AA230" s="3">
        <v>0.64300000000000002</v>
      </c>
      <c r="AB230" s="3">
        <f t="shared" si="53"/>
        <v>64</v>
      </c>
      <c r="AC230" s="3">
        <v>1.0609999999999999</v>
      </c>
      <c r="AD230" s="3">
        <f t="shared" si="54"/>
        <v>83</v>
      </c>
      <c r="AE230" s="3">
        <v>171</v>
      </c>
      <c r="AF230" s="3">
        <f t="shared" si="55"/>
        <v>144</v>
      </c>
      <c r="AG230" s="3">
        <v>320</v>
      </c>
      <c r="AH230" s="3">
        <v>4</v>
      </c>
      <c r="AI230" s="3">
        <v>5</v>
      </c>
      <c r="AJ230" s="3">
        <v>0</v>
      </c>
      <c r="AK230" s="3">
        <v>8</v>
      </c>
      <c r="AL230" s="3">
        <v>12</v>
      </c>
      <c r="AM230" s="3">
        <v>7.2</v>
      </c>
      <c r="AN230" s="3">
        <f t="shared" si="56"/>
        <v>370</v>
      </c>
      <c r="AO230" s="12">
        <f t="shared" si="57"/>
        <v>7.6235294117647054</v>
      </c>
      <c r="AP230" s="3">
        <f t="shared" si="58"/>
        <v>435</v>
      </c>
      <c r="AQ230" s="3">
        <f>_xlfn.IFNA(VLOOKUP(C230, 'FanGraphs Plus Stats 1-2000'!$D$2:$L$1048576, MATCH("wRC+", FanGraphs_Plus_Stats_1_1500[[#Headers],[ID]:[BABIP+]], 0), FALSE), 0)</f>
        <v>168</v>
      </c>
      <c r="AR230" s="3">
        <f t="shared" si="59"/>
        <v>149</v>
      </c>
      <c r="AS230" s="3">
        <v>5.4</v>
      </c>
      <c r="AT230" s="3">
        <f t="shared" si="60"/>
        <v>273</v>
      </c>
      <c r="AU230" s="3">
        <v>7.1</v>
      </c>
      <c r="AV230" s="3">
        <f t="shared" si="61"/>
        <v>234</v>
      </c>
      <c r="AW230" s="14">
        <v>0.4</v>
      </c>
      <c r="AX230" s="3">
        <f t="shared" si="62"/>
        <v>621</v>
      </c>
      <c r="AY230" s="3">
        <v>52</v>
      </c>
      <c r="AZ230" s="3">
        <v>0</v>
      </c>
      <c r="BA230" s="3">
        <v>-2</v>
      </c>
      <c r="BB230" s="3">
        <v>-2</v>
      </c>
      <c r="BC230" s="3">
        <v>2</v>
      </c>
      <c r="BD230" s="3" t="s">
        <v>534</v>
      </c>
      <c r="BE230" s="13">
        <f t="shared" si="63"/>
        <v>242.41524898297129</v>
      </c>
    </row>
    <row r="231" spans="1:57" x14ac:dyDescent="0.45">
      <c r="A231" s="1">
        <f t="shared" si="48"/>
        <v>289</v>
      </c>
      <c r="B231" s="3" t="s">
        <v>72</v>
      </c>
      <c r="C231" s="3" t="str">
        <f t="shared" si="49"/>
        <v>Stan Musial - 1952</v>
      </c>
      <c r="D231" s="3">
        <v>1952</v>
      </c>
      <c r="E231" s="3">
        <v>31</v>
      </c>
      <c r="F231" s="3" t="s">
        <v>51</v>
      </c>
      <c r="G231" s="3" t="s">
        <v>52</v>
      </c>
      <c r="H231" s="3">
        <v>154</v>
      </c>
      <c r="I231" s="3">
        <v>678</v>
      </c>
      <c r="J231" s="3">
        <v>578</v>
      </c>
      <c r="K231" s="3">
        <v>105</v>
      </c>
      <c r="L231" s="3">
        <v>194</v>
      </c>
      <c r="M231" s="3">
        <v>125</v>
      </c>
      <c r="N231" s="3">
        <v>42</v>
      </c>
      <c r="O231" s="3">
        <v>6</v>
      </c>
      <c r="P231" s="3">
        <v>21</v>
      </c>
      <c r="Q231" s="3">
        <f t="shared" si="50"/>
        <v>729</v>
      </c>
      <c r="R231" s="3">
        <v>91</v>
      </c>
      <c r="S231" s="3">
        <v>7</v>
      </c>
      <c r="T231" s="3">
        <v>7</v>
      </c>
      <c r="U231" s="3">
        <v>96</v>
      </c>
      <c r="V231" s="3">
        <v>29</v>
      </c>
      <c r="W231" s="3">
        <v>0.33600000000000002</v>
      </c>
      <c r="X231" s="3">
        <f t="shared" si="51"/>
        <v>120</v>
      </c>
      <c r="Y231" s="3">
        <v>0.432</v>
      </c>
      <c r="Z231" s="3">
        <f t="shared" si="52"/>
        <v>123</v>
      </c>
      <c r="AA231" s="3">
        <v>0.53800000000000003</v>
      </c>
      <c r="AB231" s="3">
        <f t="shared" si="53"/>
        <v>463</v>
      </c>
      <c r="AC231" s="3">
        <v>0.97</v>
      </c>
      <c r="AD231" s="3">
        <f t="shared" si="54"/>
        <v>292</v>
      </c>
      <c r="AE231" s="3">
        <v>167</v>
      </c>
      <c r="AF231" s="3">
        <f t="shared" si="55"/>
        <v>192</v>
      </c>
      <c r="AG231" s="3">
        <v>311</v>
      </c>
      <c r="AH231" s="3">
        <v>11</v>
      </c>
      <c r="AI231" s="3">
        <v>2</v>
      </c>
      <c r="AJ231" s="3">
        <v>0</v>
      </c>
      <c r="AK231" s="2"/>
      <c r="AL231" s="3">
        <v>27</v>
      </c>
      <c r="AM231" s="3">
        <v>7.5</v>
      </c>
      <c r="AN231" s="3">
        <f t="shared" si="56"/>
        <v>289</v>
      </c>
      <c r="AO231" s="12">
        <f t="shared" si="57"/>
        <v>7.8896103896103904</v>
      </c>
      <c r="AP231" s="3">
        <f t="shared" si="58"/>
        <v>364</v>
      </c>
      <c r="AQ231" s="3">
        <f>_xlfn.IFNA(VLOOKUP(C231, 'FanGraphs Plus Stats 1-2000'!$D$2:$L$1048576, MATCH("wRC+", FanGraphs_Plus_Stats_1_1500[[#Headers],[ID]:[BABIP+]], 0), FALSE), 0)</f>
        <v>166</v>
      </c>
      <c r="AR231" s="3">
        <f t="shared" si="59"/>
        <v>171</v>
      </c>
      <c r="AS231" s="3">
        <v>5</v>
      </c>
      <c r="AT231" s="3">
        <f t="shared" si="60"/>
        <v>390</v>
      </c>
      <c r="AU231" s="3">
        <v>7.4</v>
      </c>
      <c r="AV231" s="3">
        <f t="shared" si="61"/>
        <v>182</v>
      </c>
      <c r="AW231" s="14">
        <v>-0.1</v>
      </c>
      <c r="AX231" s="3">
        <f t="shared" si="62"/>
        <v>771</v>
      </c>
      <c r="AY231" s="3">
        <v>50</v>
      </c>
      <c r="AZ231" s="3">
        <v>0</v>
      </c>
      <c r="BA231" s="3">
        <v>-2</v>
      </c>
      <c r="BB231" s="3">
        <v>-2</v>
      </c>
      <c r="BC231" s="3">
        <v>2</v>
      </c>
      <c r="BD231" s="3" t="s">
        <v>457</v>
      </c>
      <c r="BE231" s="13">
        <f t="shared" si="63"/>
        <v>242.42317863855482</v>
      </c>
    </row>
    <row r="232" spans="1:57" x14ac:dyDescent="0.45">
      <c r="A232" s="1">
        <f t="shared" si="48"/>
        <v>176</v>
      </c>
      <c r="B232" s="3" t="s">
        <v>205</v>
      </c>
      <c r="C232" s="3" t="str">
        <f t="shared" si="49"/>
        <v>Wade Boggs - 1986</v>
      </c>
      <c r="D232" s="3">
        <v>1986</v>
      </c>
      <c r="E232" s="3">
        <v>28</v>
      </c>
      <c r="F232" s="3" t="s">
        <v>48</v>
      </c>
      <c r="G232" s="3" t="s">
        <v>43</v>
      </c>
      <c r="H232" s="3">
        <v>149</v>
      </c>
      <c r="I232" s="3">
        <v>693</v>
      </c>
      <c r="J232" s="3">
        <v>580</v>
      </c>
      <c r="K232" s="3">
        <v>107</v>
      </c>
      <c r="L232" s="3">
        <v>207</v>
      </c>
      <c r="M232" s="3">
        <v>150</v>
      </c>
      <c r="N232" s="3">
        <v>47</v>
      </c>
      <c r="O232" s="3">
        <v>2</v>
      </c>
      <c r="P232" s="3">
        <v>8</v>
      </c>
      <c r="Q232" s="3">
        <f t="shared" si="50"/>
        <v>967</v>
      </c>
      <c r="R232" s="3">
        <v>71</v>
      </c>
      <c r="S232" s="3">
        <v>0</v>
      </c>
      <c r="T232" s="3">
        <v>4</v>
      </c>
      <c r="U232" s="3">
        <v>105</v>
      </c>
      <c r="V232" s="3">
        <v>44</v>
      </c>
      <c r="W232" s="3">
        <v>0.35699999999999998</v>
      </c>
      <c r="X232" s="3">
        <f t="shared" si="51"/>
        <v>34</v>
      </c>
      <c r="Y232" s="3">
        <v>0.45300000000000001</v>
      </c>
      <c r="Z232" s="3">
        <f t="shared" si="52"/>
        <v>51</v>
      </c>
      <c r="AA232" s="3">
        <v>0.48599999999999999</v>
      </c>
      <c r="AB232" s="3">
        <f t="shared" si="53"/>
        <v>760</v>
      </c>
      <c r="AC232" s="3">
        <v>0.93899999999999995</v>
      </c>
      <c r="AD232" s="3">
        <f t="shared" si="54"/>
        <v>406</v>
      </c>
      <c r="AE232" s="3">
        <v>157</v>
      </c>
      <c r="AF232" s="3">
        <f t="shared" si="55"/>
        <v>321</v>
      </c>
      <c r="AG232" s="3">
        <v>282</v>
      </c>
      <c r="AH232" s="3">
        <v>11</v>
      </c>
      <c r="AI232" s="3">
        <v>0</v>
      </c>
      <c r="AJ232" s="3">
        <v>4</v>
      </c>
      <c r="AK232" s="3">
        <v>4</v>
      </c>
      <c r="AL232" s="3">
        <v>14</v>
      </c>
      <c r="AM232" s="3">
        <v>8.1</v>
      </c>
      <c r="AN232" s="3">
        <f t="shared" si="56"/>
        <v>176</v>
      </c>
      <c r="AO232" s="12">
        <f t="shared" si="57"/>
        <v>8.8067114093959731</v>
      </c>
      <c r="AP232" s="3">
        <f t="shared" si="58"/>
        <v>172</v>
      </c>
      <c r="AQ232" s="3">
        <f>_xlfn.IFNA(VLOOKUP(C232, 'FanGraphs Plus Stats 1-2000'!$D$2:$L$1048576, MATCH("wRC+", FanGraphs_Plus_Stats_1_1500[[#Headers],[ID]:[BABIP+]], 0), FALSE), 0)</f>
        <v>153</v>
      </c>
      <c r="AR232" s="3">
        <f t="shared" si="59"/>
        <v>359</v>
      </c>
      <c r="AS232" s="3">
        <v>6.1</v>
      </c>
      <c r="AT232" s="3">
        <f t="shared" si="60"/>
        <v>147</v>
      </c>
      <c r="AU232" s="3">
        <v>7.3</v>
      </c>
      <c r="AV232" s="3">
        <f t="shared" si="61"/>
        <v>195</v>
      </c>
      <c r="AW232" s="14">
        <v>1.1000000000000001</v>
      </c>
      <c r="AX232" s="3">
        <f t="shared" si="62"/>
        <v>434</v>
      </c>
      <c r="AY232" s="3">
        <v>52</v>
      </c>
      <c r="AZ232" s="3">
        <v>1</v>
      </c>
      <c r="BA232" s="3">
        <v>-3</v>
      </c>
      <c r="BB232" s="3">
        <v>-2</v>
      </c>
      <c r="BC232" s="3">
        <v>8</v>
      </c>
      <c r="BD232" s="3" t="s">
        <v>206</v>
      </c>
      <c r="BE232" s="13">
        <f t="shared" si="63"/>
        <v>243.03014663388751</v>
      </c>
    </row>
    <row r="233" spans="1:57" x14ac:dyDescent="0.45">
      <c r="A233" s="1">
        <f t="shared" si="48"/>
        <v>576</v>
      </c>
      <c r="B233" s="3" t="s">
        <v>333</v>
      </c>
      <c r="C233" s="3" t="str">
        <f t="shared" si="49"/>
        <v>Willie McCovey - 1970</v>
      </c>
      <c r="D233" s="3">
        <v>1970</v>
      </c>
      <c r="E233" s="3">
        <v>32</v>
      </c>
      <c r="F233" s="3" t="s">
        <v>58</v>
      </c>
      <c r="G233" s="3" t="s">
        <v>52</v>
      </c>
      <c r="H233" s="3">
        <v>152</v>
      </c>
      <c r="I233" s="3">
        <v>638</v>
      </c>
      <c r="J233" s="3">
        <v>495</v>
      </c>
      <c r="K233" s="3">
        <v>98</v>
      </c>
      <c r="L233" s="3">
        <v>143</v>
      </c>
      <c r="M233" s="3">
        <v>63</v>
      </c>
      <c r="N233" s="3">
        <v>39</v>
      </c>
      <c r="O233" s="3">
        <v>2</v>
      </c>
      <c r="P233" s="3">
        <v>39</v>
      </c>
      <c r="Q233" s="3">
        <f t="shared" si="50"/>
        <v>187</v>
      </c>
      <c r="R233" s="3">
        <v>126</v>
      </c>
      <c r="S233" s="3">
        <v>0</v>
      </c>
      <c r="T233" s="3">
        <v>0</v>
      </c>
      <c r="U233" s="3">
        <v>137</v>
      </c>
      <c r="V233" s="3">
        <v>75</v>
      </c>
      <c r="W233" s="3">
        <v>0.28899999999999998</v>
      </c>
      <c r="X233" s="3">
        <f t="shared" si="51"/>
        <v>752</v>
      </c>
      <c r="Y233" s="3">
        <v>0.44400000000000001</v>
      </c>
      <c r="Z233" s="3">
        <f t="shared" si="52"/>
        <v>79</v>
      </c>
      <c r="AA233" s="3">
        <v>0.61199999999999999</v>
      </c>
      <c r="AB233" s="3">
        <f t="shared" si="53"/>
        <v>138</v>
      </c>
      <c r="AC233" s="3">
        <v>1.056</v>
      </c>
      <c r="AD233" s="3">
        <f t="shared" si="54"/>
        <v>88</v>
      </c>
      <c r="AE233" s="3">
        <v>182</v>
      </c>
      <c r="AF233" s="3">
        <f t="shared" si="55"/>
        <v>68</v>
      </c>
      <c r="AG233" s="3">
        <v>303</v>
      </c>
      <c r="AH233" s="3">
        <v>13</v>
      </c>
      <c r="AI233" s="3">
        <v>3</v>
      </c>
      <c r="AJ233" s="3">
        <v>0</v>
      </c>
      <c r="AK233" s="3">
        <v>3</v>
      </c>
      <c r="AL233" s="3">
        <v>40</v>
      </c>
      <c r="AM233" s="3">
        <v>6.6</v>
      </c>
      <c r="AN233" s="3">
        <f t="shared" si="56"/>
        <v>576</v>
      </c>
      <c r="AO233" s="12">
        <f t="shared" si="57"/>
        <v>7.034210526315789</v>
      </c>
      <c r="AP233" s="3">
        <f t="shared" si="58"/>
        <v>634</v>
      </c>
      <c r="AQ233" s="3">
        <f>_xlfn.IFNA(VLOOKUP(C233, 'FanGraphs Plus Stats 1-2000'!$D$2:$L$1048576, MATCH("wRC+", FanGraphs_Plus_Stats_1_1500[[#Headers],[ID]:[BABIP+]], 0), FALSE), 0)</f>
        <v>169</v>
      </c>
      <c r="AR233" s="3">
        <f t="shared" si="59"/>
        <v>145</v>
      </c>
      <c r="AS233" s="3">
        <v>4.4000000000000004</v>
      </c>
      <c r="AT233" s="3">
        <f t="shared" si="60"/>
        <v>613</v>
      </c>
      <c r="AU233" s="3">
        <v>6.7</v>
      </c>
      <c r="AV233" s="3">
        <f t="shared" si="61"/>
        <v>327</v>
      </c>
      <c r="AW233" s="14">
        <v>-1.1000000000000001</v>
      </c>
      <c r="AX233" s="3">
        <f t="shared" si="62"/>
        <v>976</v>
      </c>
      <c r="AY233" s="3">
        <v>55</v>
      </c>
      <c r="AZ233" s="3">
        <v>0</v>
      </c>
      <c r="BA233" s="3">
        <v>-2</v>
      </c>
      <c r="BB233" s="3">
        <v>-2</v>
      </c>
      <c r="BC233" s="3">
        <v>-3</v>
      </c>
      <c r="BD233" s="3" t="s">
        <v>193</v>
      </c>
      <c r="BE233" s="13">
        <f t="shared" si="63"/>
        <v>244.9611228436261</v>
      </c>
    </row>
    <row r="234" spans="1:57" x14ac:dyDescent="0.45">
      <c r="A234" s="1">
        <f t="shared" si="48"/>
        <v>189</v>
      </c>
      <c r="B234" s="3" t="s">
        <v>335</v>
      </c>
      <c r="C234" s="3" t="str">
        <f t="shared" si="49"/>
        <v>César Cedeño - 1972</v>
      </c>
      <c r="D234" s="3">
        <v>1972</v>
      </c>
      <c r="E234" s="3">
        <v>21</v>
      </c>
      <c r="F234" s="3" t="s">
        <v>178</v>
      </c>
      <c r="G234" s="3" t="s">
        <v>52</v>
      </c>
      <c r="H234" s="3">
        <v>139</v>
      </c>
      <c r="I234" s="3">
        <v>625</v>
      </c>
      <c r="J234" s="3">
        <v>559</v>
      </c>
      <c r="K234" s="3">
        <v>103</v>
      </c>
      <c r="L234" s="3">
        <v>179</v>
      </c>
      <c r="M234" s="3">
        <v>110</v>
      </c>
      <c r="N234" s="3">
        <v>39</v>
      </c>
      <c r="O234" s="3">
        <v>8</v>
      </c>
      <c r="P234" s="3">
        <v>22</v>
      </c>
      <c r="Q234" s="3">
        <f t="shared" si="50"/>
        <v>697</v>
      </c>
      <c r="R234" s="3">
        <v>82</v>
      </c>
      <c r="S234" s="3">
        <v>55</v>
      </c>
      <c r="T234" s="3">
        <v>21</v>
      </c>
      <c r="U234" s="3">
        <v>56</v>
      </c>
      <c r="V234" s="3">
        <v>62</v>
      </c>
      <c r="W234" s="3">
        <v>0.32</v>
      </c>
      <c r="X234" s="3">
        <f t="shared" si="51"/>
        <v>282</v>
      </c>
      <c r="Y234" s="3">
        <v>0.38500000000000001</v>
      </c>
      <c r="Z234" s="3">
        <f t="shared" si="52"/>
        <v>544</v>
      </c>
      <c r="AA234" s="3">
        <v>0.53700000000000003</v>
      </c>
      <c r="AB234" s="3">
        <f t="shared" si="53"/>
        <v>472</v>
      </c>
      <c r="AC234" s="3">
        <v>0.92100000000000004</v>
      </c>
      <c r="AD234" s="3">
        <f t="shared" si="54"/>
        <v>494</v>
      </c>
      <c r="AE234" s="3">
        <v>162</v>
      </c>
      <c r="AF234" s="3">
        <f t="shared" si="55"/>
        <v>254</v>
      </c>
      <c r="AG234" s="3">
        <v>300</v>
      </c>
      <c r="AH234" s="3">
        <v>11</v>
      </c>
      <c r="AI234" s="3">
        <v>5</v>
      </c>
      <c r="AJ234" s="3">
        <v>1</v>
      </c>
      <c r="AK234" s="3">
        <v>4</v>
      </c>
      <c r="AL234" s="3">
        <v>5</v>
      </c>
      <c r="AM234" s="3">
        <v>8</v>
      </c>
      <c r="AN234" s="3">
        <f t="shared" si="56"/>
        <v>189</v>
      </c>
      <c r="AO234" s="12">
        <f t="shared" si="57"/>
        <v>9.3237410071942453</v>
      </c>
      <c r="AP234" s="3">
        <f t="shared" si="58"/>
        <v>117</v>
      </c>
      <c r="AQ234" s="3">
        <f>_xlfn.IFNA(VLOOKUP(C234, 'FanGraphs Plus Stats 1-2000'!$D$2:$L$1048576, MATCH("wRC+", FanGraphs_Plus_Stats_1_1500[[#Headers],[ID]:[BABIP+]], 0), FALSE), 0)</f>
        <v>0</v>
      </c>
      <c r="AR234" s="3">
        <f t="shared" si="59"/>
        <v>654</v>
      </c>
      <c r="AS234" s="3">
        <v>6.2</v>
      </c>
      <c r="AT234" s="3">
        <f t="shared" si="60"/>
        <v>134</v>
      </c>
      <c r="AU234" s="3">
        <v>7.6</v>
      </c>
      <c r="AV234" s="3">
        <f t="shared" si="61"/>
        <v>147</v>
      </c>
      <c r="AW234" s="14">
        <v>0.3</v>
      </c>
      <c r="AX234" s="3">
        <f t="shared" si="62"/>
        <v>663</v>
      </c>
      <c r="AY234" s="3">
        <v>46</v>
      </c>
      <c r="AZ234" s="3">
        <v>0</v>
      </c>
      <c r="BA234" s="3">
        <v>6</v>
      </c>
      <c r="BB234" s="3">
        <v>6</v>
      </c>
      <c r="BC234" s="3">
        <v>2</v>
      </c>
      <c r="BD234" s="3" t="s">
        <v>68</v>
      </c>
      <c r="BE234" s="13">
        <f t="shared" si="63"/>
        <v>246.18681100884871</v>
      </c>
    </row>
    <row r="235" spans="1:57" x14ac:dyDescent="0.45">
      <c r="A235" s="1">
        <f t="shared" si="48"/>
        <v>289</v>
      </c>
      <c r="B235" s="3" t="s">
        <v>449</v>
      </c>
      <c r="C235" s="3" t="str">
        <f t="shared" si="49"/>
        <v>Jim Thome - 1996</v>
      </c>
      <c r="D235" s="3">
        <v>1996</v>
      </c>
      <c r="E235" s="3">
        <v>25</v>
      </c>
      <c r="F235" s="3" t="s">
        <v>110</v>
      </c>
      <c r="G235" s="3" t="s">
        <v>43</v>
      </c>
      <c r="H235" s="3">
        <v>151</v>
      </c>
      <c r="I235" s="3">
        <v>636</v>
      </c>
      <c r="J235" s="3">
        <v>505</v>
      </c>
      <c r="K235" s="3">
        <v>122</v>
      </c>
      <c r="L235" s="3">
        <v>157</v>
      </c>
      <c r="M235" s="3">
        <v>86</v>
      </c>
      <c r="N235" s="3">
        <v>28</v>
      </c>
      <c r="O235" s="3">
        <v>5</v>
      </c>
      <c r="P235" s="3">
        <v>38</v>
      </c>
      <c r="Q235" s="3">
        <f t="shared" si="50"/>
        <v>217</v>
      </c>
      <c r="R235" s="3">
        <v>116</v>
      </c>
      <c r="S235" s="3">
        <v>2</v>
      </c>
      <c r="T235" s="3">
        <v>2</v>
      </c>
      <c r="U235" s="3">
        <v>123</v>
      </c>
      <c r="V235" s="3">
        <v>141</v>
      </c>
      <c r="W235" s="3">
        <v>0.311</v>
      </c>
      <c r="X235" s="3">
        <f t="shared" si="51"/>
        <v>424</v>
      </c>
      <c r="Y235" s="3">
        <v>0.45</v>
      </c>
      <c r="Z235" s="3">
        <f t="shared" si="52"/>
        <v>60</v>
      </c>
      <c r="AA235" s="3">
        <v>0.61199999999999999</v>
      </c>
      <c r="AB235" s="3">
        <f t="shared" si="53"/>
        <v>138</v>
      </c>
      <c r="AC235" s="3">
        <v>1.0620000000000001</v>
      </c>
      <c r="AD235" s="3">
        <f t="shared" si="54"/>
        <v>81</v>
      </c>
      <c r="AE235" s="3">
        <v>167</v>
      </c>
      <c r="AF235" s="3">
        <f t="shared" si="55"/>
        <v>192</v>
      </c>
      <c r="AG235" s="3">
        <v>309</v>
      </c>
      <c r="AH235" s="3">
        <v>13</v>
      </c>
      <c r="AI235" s="3">
        <v>6</v>
      </c>
      <c r="AJ235" s="3">
        <v>0</v>
      </c>
      <c r="AK235" s="3">
        <v>2</v>
      </c>
      <c r="AL235" s="3">
        <v>8</v>
      </c>
      <c r="AM235" s="3">
        <v>7.5</v>
      </c>
      <c r="AN235" s="3">
        <f t="shared" si="56"/>
        <v>289</v>
      </c>
      <c r="AO235" s="12">
        <f t="shared" si="57"/>
        <v>8.0463576158940384</v>
      </c>
      <c r="AP235" s="3">
        <f t="shared" si="58"/>
        <v>316</v>
      </c>
      <c r="AQ235" s="3">
        <f>_xlfn.IFNA(VLOOKUP(C235, 'FanGraphs Plus Stats 1-2000'!$D$2:$L$1048576, MATCH("wRC+", FanGraphs_Plus_Stats_1_1500[[#Headers],[ID]:[BABIP+]], 0), FALSE), 0)</f>
        <v>163</v>
      </c>
      <c r="AR235" s="3">
        <f t="shared" si="59"/>
        <v>212</v>
      </c>
      <c r="AS235" s="3">
        <v>5.4</v>
      </c>
      <c r="AT235" s="3">
        <f t="shared" si="60"/>
        <v>273</v>
      </c>
      <c r="AU235" s="3">
        <v>7.4</v>
      </c>
      <c r="AV235" s="3">
        <f t="shared" si="61"/>
        <v>182</v>
      </c>
      <c r="AW235" s="14">
        <v>0.4</v>
      </c>
      <c r="AX235" s="3">
        <f t="shared" si="62"/>
        <v>621</v>
      </c>
      <c r="AY235" s="3">
        <v>60</v>
      </c>
      <c r="AZ235" s="3">
        <v>-1</v>
      </c>
      <c r="BA235" s="3">
        <v>-4</v>
      </c>
      <c r="BB235" s="3">
        <v>-5</v>
      </c>
      <c r="BC235" s="3">
        <v>-1</v>
      </c>
      <c r="BD235" s="3" t="s">
        <v>302</v>
      </c>
      <c r="BE235" s="13">
        <f t="shared" si="63"/>
        <v>246.91956531601676</v>
      </c>
    </row>
    <row r="236" spans="1:57" x14ac:dyDescent="0.45">
      <c r="A236" s="1">
        <f t="shared" si="48"/>
        <v>112</v>
      </c>
      <c r="B236" s="3" t="s">
        <v>173</v>
      </c>
      <c r="C236" s="3" t="str">
        <f t="shared" si="49"/>
        <v>George Brett - 1979</v>
      </c>
      <c r="D236" s="3">
        <v>1979</v>
      </c>
      <c r="E236" s="3">
        <v>26</v>
      </c>
      <c r="F236" s="3" t="s">
        <v>174</v>
      </c>
      <c r="G236" s="3" t="s">
        <v>43</v>
      </c>
      <c r="H236" s="3">
        <v>154</v>
      </c>
      <c r="I236" s="3">
        <v>701</v>
      </c>
      <c r="J236" s="3">
        <v>645</v>
      </c>
      <c r="K236" s="3">
        <v>119</v>
      </c>
      <c r="L236" s="3">
        <v>212</v>
      </c>
      <c r="M236" s="3">
        <v>127</v>
      </c>
      <c r="N236" s="3">
        <v>42</v>
      </c>
      <c r="O236" s="3">
        <v>20</v>
      </c>
      <c r="P236" s="3">
        <v>23</v>
      </c>
      <c r="Q236" s="3">
        <f t="shared" si="50"/>
        <v>671</v>
      </c>
      <c r="R236" s="3">
        <v>107</v>
      </c>
      <c r="S236" s="3">
        <v>17</v>
      </c>
      <c r="T236" s="3">
        <v>10</v>
      </c>
      <c r="U236" s="3">
        <v>51</v>
      </c>
      <c r="V236" s="3">
        <v>36</v>
      </c>
      <c r="W236" s="3">
        <v>0.32900000000000001</v>
      </c>
      <c r="X236" s="3">
        <f t="shared" si="51"/>
        <v>182</v>
      </c>
      <c r="Y236" s="3">
        <v>0.376</v>
      </c>
      <c r="Z236" s="3">
        <f t="shared" si="52"/>
        <v>652</v>
      </c>
      <c r="AA236" s="3">
        <v>0.56299999999999994</v>
      </c>
      <c r="AB236" s="3">
        <f t="shared" si="53"/>
        <v>323</v>
      </c>
      <c r="AC236" s="3">
        <v>0.93899999999999995</v>
      </c>
      <c r="AD236" s="3">
        <f t="shared" si="54"/>
        <v>406</v>
      </c>
      <c r="AE236" s="3">
        <v>148</v>
      </c>
      <c r="AF236" s="3">
        <f t="shared" si="55"/>
        <v>483</v>
      </c>
      <c r="AG236" s="3">
        <v>363</v>
      </c>
      <c r="AH236" s="3">
        <v>8</v>
      </c>
      <c r="AI236" s="3">
        <v>0</v>
      </c>
      <c r="AJ236" s="3">
        <v>1</v>
      </c>
      <c r="AK236" s="3">
        <v>4</v>
      </c>
      <c r="AL236" s="3">
        <v>14</v>
      </c>
      <c r="AM236" s="3">
        <v>8.6</v>
      </c>
      <c r="AN236" s="3">
        <f t="shared" si="56"/>
        <v>112</v>
      </c>
      <c r="AO236" s="12">
        <f t="shared" si="57"/>
        <v>9.0467532467532461</v>
      </c>
      <c r="AP236" s="3">
        <f t="shared" si="58"/>
        <v>140</v>
      </c>
      <c r="AQ236" s="3">
        <f>_xlfn.IFNA(VLOOKUP(C236, 'FanGraphs Plus Stats 1-2000'!$D$2:$L$1048576, MATCH("wRC+", FanGraphs_Plus_Stats_1_1500[[#Headers],[ID]:[BABIP+]], 0), FALSE), 0)</f>
        <v>146</v>
      </c>
      <c r="AR236" s="3">
        <f t="shared" si="59"/>
        <v>492</v>
      </c>
      <c r="AS236" s="3">
        <v>6.4</v>
      </c>
      <c r="AT236" s="3">
        <f t="shared" si="60"/>
        <v>109</v>
      </c>
      <c r="AU236" s="3">
        <v>7</v>
      </c>
      <c r="AV236" s="3">
        <f t="shared" si="61"/>
        <v>261</v>
      </c>
      <c r="AW236" s="14">
        <v>2</v>
      </c>
      <c r="AX236" s="3">
        <f t="shared" si="62"/>
        <v>199</v>
      </c>
      <c r="AY236" s="3">
        <v>40</v>
      </c>
      <c r="AZ236" s="3">
        <v>2</v>
      </c>
      <c r="BA236" s="3">
        <v>3</v>
      </c>
      <c r="BB236" s="3">
        <v>5</v>
      </c>
      <c r="BC236" s="3">
        <v>16</v>
      </c>
      <c r="BD236" s="3" t="s">
        <v>256</v>
      </c>
      <c r="BE236" s="13">
        <f t="shared" si="63"/>
        <v>247.06690391729708</v>
      </c>
    </row>
    <row r="237" spans="1:57" x14ac:dyDescent="0.45">
      <c r="A237" s="1">
        <f t="shared" si="48"/>
        <v>399</v>
      </c>
      <c r="B237" s="3" t="s">
        <v>453</v>
      </c>
      <c r="C237" s="3" t="str">
        <f t="shared" si="49"/>
        <v>Juan Soto - 2021</v>
      </c>
      <c r="D237" s="3">
        <v>2021</v>
      </c>
      <c r="E237" s="3">
        <v>22</v>
      </c>
      <c r="F237" s="3" t="s">
        <v>143</v>
      </c>
      <c r="G237" s="3" t="s">
        <v>52</v>
      </c>
      <c r="H237" s="3">
        <v>151</v>
      </c>
      <c r="I237" s="3">
        <v>654</v>
      </c>
      <c r="J237" s="3">
        <v>502</v>
      </c>
      <c r="K237" s="3">
        <v>111</v>
      </c>
      <c r="L237" s="3">
        <v>157</v>
      </c>
      <c r="M237" s="3">
        <v>106</v>
      </c>
      <c r="N237" s="3">
        <v>20</v>
      </c>
      <c r="O237" s="3">
        <v>2</v>
      </c>
      <c r="P237" s="3">
        <v>29</v>
      </c>
      <c r="Q237" s="3">
        <f t="shared" si="50"/>
        <v>478</v>
      </c>
      <c r="R237" s="3">
        <v>95</v>
      </c>
      <c r="S237" s="3">
        <v>9</v>
      </c>
      <c r="T237" s="3">
        <v>7</v>
      </c>
      <c r="U237" s="3">
        <v>145</v>
      </c>
      <c r="V237" s="3">
        <v>93</v>
      </c>
      <c r="W237" s="3">
        <v>0.313</v>
      </c>
      <c r="X237" s="3">
        <f t="shared" si="51"/>
        <v>394</v>
      </c>
      <c r="Y237" s="3">
        <v>0.46500000000000002</v>
      </c>
      <c r="Z237" s="3">
        <f t="shared" si="52"/>
        <v>28</v>
      </c>
      <c r="AA237" s="3">
        <v>0.53400000000000003</v>
      </c>
      <c r="AB237" s="3">
        <f t="shared" si="53"/>
        <v>493</v>
      </c>
      <c r="AC237" s="3">
        <v>0.999</v>
      </c>
      <c r="AD237" s="3">
        <f t="shared" si="54"/>
        <v>218</v>
      </c>
      <c r="AE237" s="3">
        <v>175</v>
      </c>
      <c r="AF237" s="3">
        <f t="shared" si="55"/>
        <v>109</v>
      </c>
      <c r="AG237" s="3">
        <v>268</v>
      </c>
      <c r="AH237" s="3">
        <v>23</v>
      </c>
      <c r="AI237" s="3">
        <v>2</v>
      </c>
      <c r="AJ237" s="3">
        <v>0</v>
      </c>
      <c r="AK237" s="3">
        <v>5</v>
      </c>
      <c r="AL237" s="3">
        <v>23</v>
      </c>
      <c r="AM237" s="3">
        <v>7.1</v>
      </c>
      <c r="AN237" s="3">
        <f t="shared" si="56"/>
        <v>399</v>
      </c>
      <c r="AO237" s="12">
        <f t="shared" si="57"/>
        <v>7.6172185430463575</v>
      </c>
      <c r="AP237" s="3">
        <f t="shared" si="58"/>
        <v>437</v>
      </c>
      <c r="AQ237" s="3">
        <f>_xlfn.IFNA(VLOOKUP(C237, 'FanGraphs Plus Stats 1-2000'!$D$2:$L$1048576, MATCH("wRC+", FanGraphs_Plus_Stats_1_1500[[#Headers],[ID]:[BABIP+]], 0), FALSE), 0)</f>
        <v>164</v>
      </c>
      <c r="AR237" s="3">
        <f t="shared" si="59"/>
        <v>198</v>
      </c>
      <c r="AS237" s="3">
        <v>5</v>
      </c>
      <c r="AT237" s="3">
        <f t="shared" si="60"/>
        <v>390</v>
      </c>
      <c r="AU237" s="3">
        <v>6.8</v>
      </c>
      <c r="AV237" s="3">
        <f t="shared" si="61"/>
        <v>305</v>
      </c>
      <c r="AW237" s="14">
        <v>-0.2</v>
      </c>
      <c r="AX237" s="3">
        <f t="shared" si="62"/>
        <v>810</v>
      </c>
      <c r="AY237" s="3">
        <v>57</v>
      </c>
      <c r="AZ237" s="3">
        <v>-1</v>
      </c>
      <c r="BA237" s="3">
        <v>-3</v>
      </c>
      <c r="BB237" s="3">
        <v>-4</v>
      </c>
      <c r="BC237" s="3">
        <v>4</v>
      </c>
      <c r="BD237" s="3" t="s">
        <v>357</v>
      </c>
      <c r="BE237" s="13">
        <f t="shared" si="63"/>
        <v>247.67747140467154</v>
      </c>
    </row>
    <row r="238" spans="1:57" x14ac:dyDescent="0.45">
      <c r="A238" s="1">
        <f t="shared" si="48"/>
        <v>244</v>
      </c>
      <c r="B238" s="3" t="s">
        <v>318</v>
      </c>
      <c r="C238" s="3" t="str">
        <f t="shared" si="49"/>
        <v>Jeff Bagwell - 1997</v>
      </c>
      <c r="D238" s="3">
        <v>1997</v>
      </c>
      <c r="E238" s="3">
        <v>29</v>
      </c>
      <c r="F238" s="3" t="s">
        <v>178</v>
      </c>
      <c r="G238" s="3" t="s">
        <v>52</v>
      </c>
      <c r="H238" s="3">
        <v>162</v>
      </c>
      <c r="I238" s="3">
        <v>717</v>
      </c>
      <c r="J238" s="3">
        <v>566</v>
      </c>
      <c r="K238" s="3">
        <v>109</v>
      </c>
      <c r="L238" s="3">
        <v>162</v>
      </c>
      <c r="M238" s="3">
        <v>77</v>
      </c>
      <c r="N238" s="3">
        <v>40</v>
      </c>
      <c r="O238" s="3">
        <v>2</v>
      </c>
      <c r="P238" s="3">
        <v>43</v>
      </c>
      <c r="Q238" s="3">
        <f t="shared" si="50"/>
        <v>103</v>
      </c>
      <c r="R238" s="3">
        <v>135</v>
      </c>
      <c r="S238" s="3">
        <v>31</v>
      </c>
      <c r="T238" s="3">
        <v>10</v>
      </c>
      <c r="U238" s="3">
        <v>127</v>
      </c>
      <c r="V238" s="3">
        <v>122</v>
      </c>
      <c r="W238" s="3">
        <v>0.28599999999999998</v>
      </c>
      <c r="X238" s="3">
        <f t="shared" si="51"/>
        <v>783</v>
      </c>
      <c r="Y238" s="3">
        <v>0.42499999999999999</v>
      </c>
      <c r="Z238" s="3">
        <f t="shared" si="52"/>
        <v>164</v>
      </c>
      <c r="AA238" s="3">
        <v>0.59199999999999997</v>
      </c>
      <c r="AB238" s="3">
        <f t="shared" si="53"/>
        <v>215</v>
      </c>
      <c r="AC238" s="3">
        <v>1.0169999999999999</v>
      </c>
      <c r="AD238" s="3">
        <f t="shared" si="54"/>
        <v>173</v>
      </c>
      <c r="AE238" s="3">
        <v>168</v>
      </c>
      <c r="AF238" s="3">
        <f t="shared" si="55"/>
        <v>178</v>
      </c>
      <c r="AG238" s="3">
        <v>335</v>
      </c>
      <c r="AH238" s="3">
        <v>10</v>
      </c>
      <c r="AI238" s="3">
        <v>16</v>
      </c>
      <c r="AJ238" s="3">
        <v>0</v>
      </c>
      <c r="AK238" s="3">
        <v>8</v>
      </c>
      <c r="AL238" s="3">
        <v>27</v>
      </c>
      <c r="AM238" s="3">
        <v>7.7</v>
      </c>
      <c r="AN238" s="3">
        <f t="shared" si="56"/>
        <v>244</v>
      </c>
      <c r="AO238" s="12">
        <f t="shared" si="57"/>
        <v>7.7</v>
      </c>
      <c r="AP238" s="3">
        <f t="shared" si="58"/>
        <v>409</v>
      </c>
      <c r="AQ238" s="3">
        <f>_xlfn.IFNA(VLOOKUP(C238, 'FanGraphs Plus Stats 1-2000'!$D$2:$L$1048576, MATCH("wRC+", FanGraphs_Plus_Stats_1_1500[[#Headers],[ID]:[BABIP+]], 0), FALSE), 0)</f>
        <v>163</v>
      </c>
      <c r="AR238" s="3">
        <f t="shared" si="59"/>
        <v>212</v>
      </c>
      <c r="AS238" s="3">
        <v>5.6</v>
      </c>
      <c r="AT238" s="3">
        <f t="shared" si="60"/>
        <v>233</v>
      </c>
      <c r="AU238" s="3">
        <v>6.9</v>
      </c>
      <c r="AV238" s="3">
        <f t="shared" si="61"/>
        <v>286</v>
      </c>
      <c r="AW238" s="14">
        <v>-0.1</v>
      </c>
      <c r="AX238" s="3">
        <f t="shared" si="62"/>
        <v>771</v>
      </c>
      <c r="AY238" s="3">
        <v>56</v>
      </c>
      <c r="AZ238" s="3">
        <v>0</v>
      </c>
      <c r="BA238" s="3">
        <v>2</v>
      </c>
      <c r="BB238" s="3">
        <v>2</v>
      </c>
      <c r="BC238" s="3">
        <v>9</v>
      </c>
      <c r="BD238" s="3" t="s">
        <v>150</v>
      </c>
      <c r="BE238" s="13">
        <f t="shared" si="63"/>
        <v>247.72352396720456</v>
      </c>
    </row>
    <row r="239" spans="1:57" x14ac:dyDescent="0.45">
      <c r="A239" s="1">
        <f t="shared" si="48"/>
        <v>80</v>
      </c>
      <c r="B239" s="3" t="s">
        <v>462</v>
      </c>
      <c r="C239" s="3" t="str">
        <f t="shared" si="49"/>
        <v>Jarren Duran - 2024</v>
      </c>
      <c r="D239" s="3">
        <v>2024</v>
      </c>
      <c r="E239" s="3">
        <v>27</v>
      </c>
      <c r="F239" s="3" t="s">
        <v>48</v>
      </c>
      <c r="G239" s="3" t="s">
        <v>43</v>
      </c>
      <c r="H239" s="3">
        <f>VLOOKUP($B239, FanGraphs_Updated_Zips_Projections[[Name]:[WAR]], MATCH(H$1, FanGraphs_Updated_Zips_Projections[[#Headers],[Name]:[WAR]], 0), FALSE)</f>
        <v>154</v>
      </c>
      <c r="I239" s="10">
        <f>(VLOOKUP($C239,'All Data'!$C$2:$AP$1401,MATCH(I$1,'All Data'!$C$1:$AP$1,0),FALSE)/VLOOKUP($C239,'All Data'!$C$2:$AP$1401,MATCH("G",'All Data'!$C$1:$AP$1,0),FALSE))*$H239</f>
        <v>716.64566929133855</v>
      </c>
      <c r="J239" s="10">
        <f>(VLOOKUP($C239,'All Data'!$C$2:$AP$1401,MATCH(J$1,'All Data'!$C$1:$AP$1,0),FALSE)/VLOOKUP($C239,'All Data'!$C$2:$AP$1401,MATCH("G",'All Data'!$C$1:$AP$1,0),FALSE))*$H239</f>
        <v>648.74015748031491</v>
      </c>
      <c r="K239" s="10">
        <f>(VLOOKUP($C239,'All Data'!$C$2:$AP$1401,MATCH(K$1,'All Data'!$C$1:$AP$1,0),FALSE)/VLOOKUP($C239,'All Data'!$C$2:$AP$1401,MATCH("G",'All Data'!$C$1:$AP$1,0),FALSE))*$H239</f>
        <v>107.92125984251967</v>
      </c>
      <c r="L239" s="10">
        <f>(VLOOKUP($C239,'All Data'!$C$2:$AP$1401,MATCH(L$1,'All Data'!$C$1:$AP$1,0),FALSE)/VLOOKUP($C239,'All Data'!$C$2:$AP$1401,MATCH("G",'All Data'!$C$1:$AP$1,0),FALSE))*$H239</f>
        <v>187.95275590551182</v>
      </c>
      <c r="M239" s="10">
        <f>(VLOOKUP($C239,'All Data'!$C$2:$AP$1401,MATCH(M$1,'All Data'!$C$1:$AP$1,0),FALSE)/VLOOKUP($C239,'All Data'!$C$2:$AP$1401,MATCH("G",'All Data'!$C$1:$AP$1,0),FALSE))*$H239</f>
        <v>103.07086614173228</v>
      </c>
      <c r="N239" s="10">
        <f>(VLOOKUP($C239,'All Data'!$C$2:$AP$1401,MATCH(N$1,'All Data'!$C$1:$AP$1,0),FALSE)/VLOOKUP($C239,'All Data'!$C$2:$AP$1401,MATCH("G",'All Data'!$C$1:$AP$1,0),FALSE))*$H239</f>
        <v>48.503937007874015</v>
      </c>
      <c r="O239" s="10">
        <f>(VLOOKUP($C239,'All Data'!$C$2:$AP$1401,MATCH(O$1,'All Data'!$C$1:$AP$1,0),FALSE)/VLOOKUP($C239,'All Data'!$C$2:$AP$1401,MATCH("G",'All Data'!$C$1:$AP$1,0),FALSE))*$H239</f>
        <v>15.763779527559056</v>
      </c>
      <c r="P239" s="10">
        <f>(VLOOKUP($C239,'All Data'!$C$2:$AP$1401,MATCH(P$1,'All Data'!$C$1:$AP$1,0),FALSE)/VLOOKUP($C239,'All Data'!$C$2:$AP$1401,MATCH("G",'All Data'!$C$1:$AP$1,0),FALSE))*$H239</f>
        <v>20.614173228346459</v>
      </c>
      <c r="Q239" s="3">
        <f t="shared" si="50"/>
        <v>752</v>
      </c>
      <c r="R239" s="10">
        <f>(VLOOKUP($C239,'All Data'!$C$2:$AP$1401,MATCH(R$1,'All Data'!$C$1:$AP$1,0),FALSE)/VLOOKUP($C239,'All Data'!$C$2:$AP$1401,MATCH("G",'All Data'!$C$1:$AP$1,0),FALSE))*$H239</f>
        <v>77.606299212598429</v>
      </c>
      <c r="S239" s="10">
        <f>(VLOOKUP($C239,'All Data'!$C$2:$AP$1401,MATCH(S$1,'All Data'!$C$1:$AP$1,0),FALSE)/VLOOKUP($C239,'All Data'!$C$2:$AP$1401,MATCH("G",'All Data'!$C$1:$AP$1,0),FALSE))*$H239</f>
        <v>38.803149606299215</v>
      </c>
      <c r="T239" s="10">
        <f>(VLOOKUP($C239,'All Data'!$C$2:$AP$1401,MATCH(T$1,'All Data'!$C$1:$AP$1,0),FALSE)/VLOOKUP($C239,'All Data'!$C$2:$AP$1401,MATCH("G",'All Data'!$C$1:$AP$1,0),FALSE))*$H239</f>
        <v>4.8503937007874018</v>
      </c>
      <c r="U239" s="10">
        <f>(VLOOKUP($C239,'All Data'!$C$2:$AP$1401,MATCH(U$1,'All Data'!$C$1:$AP$1,0),FALSE)/VLOOKUP($C239,'All Data'!$C$2:$AP$1401,MATCH("G",'All Data'!$C$1:$AP$1,0),FALSE))*$H239</f>
        <v>58.204724409448815</v>
      </c>
      <c r="V239" s="10">
        <f>(VLOOKUP($C239,'All Data'!$C$2:$AP$1401,MATCH(V$1,'All Data'!$C$1:$AP$1,0),FALSE)/VLOOKUP($C239,'All Data'!$C$2:$AP$1401,MATCH("G",'All Data'!$C$1:$AP$1,0),FALSE))*$H239</f>
        <v>158.85039370078738</v>
      </c>
      <c r="W239" s="11">
        <f>L239/J239</f>
        <v>0.28971962616822433</v>
      </c>
      <c r="X239" s="3">
        <f t="shared" si="51"/>
        <v>751</v>
      </c>
      <c r="Y239" s="3">
        <v>0.35099999999999998</v>
      </c>
      <c r="Z239" s="3">
        <f t="shared" si="52"/>
        <v>896</v>
      </c>
      <c r="AA239" s="3">
        <v>0.50800000000000001</v>
      </c>
      <c r="AB239" s="3">
        <f t="shared" si="53"/>
        <v>644</v>
      </c>
      <c r="AC239" s="3">
        <v>0.85899999999999999</v>
      </c>
      <c r="AD239" s="3">
        <f t="shared" si="54"/>
        <v>752</v>
      </c>
      <c r="AE239" s="3">
        <v>133</v>
      </c>
      <c r="AF239" s="3">
        <f t="shared" si="55"/>
        <v>759</v>
      </c>
      <c r="AG239" s="10">
        <f>(VLOOKUP($C239,'All Data'!$C$2:$AP$1401,MATCH(AG$1,'All Data'!$C$1:$AP$1,0),FALSE)/VLOOKUP($C239,'All Data'!$C$2:$AP$1401,MATCH("G",'All Data'!$C$1:$AP$1,0),FALSE))*$H239</f>
        <v>329.82677165354335</v>
      </c>
      <c r="AH239" s="10">
        <f>(VLOOKUP($C239,'All Data'!$C$2:$AP$1401,MATCH(AH$1,'All Data'!$C$1:$AP$1,0),FALSE)/VLOOKUP($C239,'All Data'!$C$2:$AP$1401,MATCH("G",'All Data'!$C$1:$AP$1,0),FALSE))*$H239</f>
        <v>4.8503937007874018</v>
      </c>
      <c r="AI239" s="10">
        <f>(VLOOKUP($C239,'All Data'!$C$2:$AP$1401,MATCH(AI$1,'All Data'!$C$1:$AP$1,0),FALSE)/VLOOKUP($C239,'All Data'!$C$2:$AP$1401,MATCH("G",'All Data'!$C$1:$AP$1,0),FALSE))*$H239</f>
        <v>4.8503937007874018</v>
      </c>
      <c r="AJ239" s="10">
        <f>(VLOOKUP($C239,'All Data'!$C$2:$AP$1401,MATCH(AJ$1,'All Data'!$C$1:$AP$1,0),FALSE)/VLOOKUP($C239,'All Data'!$C$2:$AP$1401,MATCH("G",'All Data'!$C$1:$AP$1,0),FALSE))*$H239</f>
        <v>1.2125984251968505</v>
      </c>
      <c r="AK239" s="10">
        <f>(VLOOKUP($C239,'All Data'!$C$2:$AP$1401,MATCH(AK$1,'All Data'!$C$1:$AP$1,0),FALSE)/VLOOKUP($C239,'All Data'!$C$2:$AP$1401,MATCH("G",'All Data'!$C$1:$AP$1,0),FALSE))*$H239</f>
        <v>3.6377952755905509</v>
      </c>
      <c r="AL239" s="10">
        <f>(VLOOKUP($C239,'All Data'!$C$2:$AP$1401,MATCH(AL$1,'All Data'!$C$1:$AP$1,0),FALSE)/VLOOKUP($C239,'All Data'!$C$2:$AP$1401,MATCH("G",'All Data'!$C$1:$AP$1,0),FALSE))*$H239</f>
        <v>0</v>
      </c>
      <c r="AM239" s="12">
        <f>(VLOOKUP($C239,'All Data'!$C$2:$AP$1401,MATCH(AM$1,'All Data'!$C$1:$AP$1,0),FALSE)/VLOOKUP($C239,'All Data'!$C$2:$AP$1401,MATCH("G",'All Data'!$C$1:$AP$1,0),FALSE))*$H239</f>
        <v>9.0944881889763778</v>
      </c>
      <c r="AN239" s="3">
        <f t="shared" si="56"/>
        <v>80</v>
      </c>
      <c r="AO239" s="12">
        <f t="shared" si="57"/>
        <v>9.5669291338582667</v>
      </c>
      <c r="AP239" s="3">
        <f t="shared" si="58"/>
        <v>95</v>
      </c>
      <c r="AQ239" s="3">
        <f>_xlfn.IFNA(VLOOKUP(C239, 'FanGraphs Plus Stats 1-2000'!$D$2:$L$1048576, MATCH("wRC+", FanGraphs_Plus_Stats_1_1500[[#Headers],[ID]:[BABIP+]], 0), FALSE), 0)</f>
        <v>0</v>
      </c>
      <c r="AR239" s="3">
        <f t="shared" si="59"/>
        <v>654</v>
      </c>
      <c r="AS239" s="12">
        <f>(VLOOKUP($C239,'All Data'!$C$2:$AP$1401,MATCH(AS$1,'All Data'!$C$1:$AP$1,0),FALSE)/VLOOKUP($C239,'All Data'!$C$2:$AP$1401,MATCH("G",'All Data'!$C$1:$AP$1,0),FALSE))*$H239</f>
        <v>6.9118110236220476</v>
      </c>
      <c r="AT239" s="3">
        <f t="shared" si="60"/>
        <v>73</v>
      </c>
      <c r="AU239" s="12">
        <f>(VLOOKUP($C239,'All Data'!$C$2:$AP$1401,MATCH(AU$1,'All Data'!$C$1:$AP$1,0),FALSE)/VLOOKUP($C239,'All Data'!$C$2:$AP$1401,MATCH("G",'All Data'!$C$1:$AP$1,0),FALSE))*$H239</f>
        <v>6.6692913385826769</v>
      </c>
      <c r="AV239" s="3">
        <f t="shared" si="61"/>
        <v>350</v>
      </c>
      <c r="AW239" s="14">
        <f>(VLOOKUP($C239,'All Data'!$C$2:$AP$1401,MATCH(AW$1,'All Data'!$C$1:$AP$1,0),FALSE)/VLOOKUP($C239,'All Data'!$C$2:$AP$1401,MATCH("G",'All Data'!$C$1:$AP$1,0),FALSE))*$H239</f>
        <v>2.4251968503937009</v>
      </c>
      <c r="AX239" s="3">
        <f t="shared" si="62"/>
        <v>101</v>
      </c>
      <c r="AY239" s="12">
        <f>(VLOOKUP($C239,'All Data'!$C$2:$AP$1401,MATCH(AY$1,'All Data'!$C$1:$AP$1,0),FALSE)/VLOOKUP($C239,'All Data'!$C$2:$AP$1401,MATCH("G",'All Data'!$C$1:$AP$1,0),FALSE))*$H239</f>
        <v>30.314960629921263</v>
      </c>
      <c r="AZ239" s="12">
        <f>(VLOOKUP($C239,'All Data'!$C$2:$AP$1401,MATCH(AZ$1,'All Data'!$C$1:$AP$1,0),FALSE)/VLOOKUP($C239,'All Data'!$C$2:$AP$1401,MATCH("G",'All Data'!$C$1:$AP$1,0),FALSE))*$H239</f>
        <v>2.4251968503937009</v>
      </c>
      <c r="BA239" s="12">
        <f>(VLOOKUP($C239,'All Data'!$C$2:$AP$1401,MATCH(BA$1,'All Data'!$C$1:$AP$1,0),FALSE)/VLOOKUP($C239,'All Data'!$C$2:$AP$1401,MATCH("G",'All Data'!$C$1:$AP$1,0),FALSE))*$H239</f>
        <v>10.913385826771654</v>
      </c>
      <c r="BB239" s="12">
        <f>(VLOOKUP($C239,'All Data'!$C$2:$AP$1401,MATCH(BB$1,'All Data'!$C$1:$AP$1,0),FALSE)/VLOOKUP($C239,'All Data'!$C$2:$AP$1401,MATCH("G",'All Data'!$C$1:$AP$1,0),FALSE))*$H239</f>
        <v>13.338582677165354</v>
      </c>
      <c r="BC239" s="12">
        <f>(VLOOKUP($C239,'All Data'!$C$2:$AP$1401,MATCH(BC$1,'All Data'!$C$1:$AP$1,0),FALSE)/VLOOKUP($C239,'All Data'!$C$2:$AP$1401,MATCH("G",'All Data'!$C$1:$AP$1,0),FALSE))*$H239</f>
        <v>23.039370078740159</v>
      </c>
      <c r="BD239" s="3" t="s">
        <v>463</v>
      </c>
      <c r="BE239" s="13">
        <f t="shared" si="63"/>
        <v>247.83251215126427</v>
      </c>
    </row>
    <row r="240" spans="1:57" x14ac:dyDescent="0.45">
      <c r="A240" s="1">
        <f t="shared" si="48"/>
        <v>987</v>
      </c>
      <c r="B240" s="3" t="s">
        <v>418</v>
      </c>
      <c r="C240" s="3" t="str">
        <f t="shared" si="49"/>
        <v>Rocky Colavito - 1958</v>
      </c>
      <c r="D240" s="3">
        <v>1958</v>
      </c>
      <c r="E240" s="3">
        <v>24</v>
      </c>
      <c r="F240" s="3" t="s">
        <v>110</v>
      </c>
      <c r="G240" s="3" t="s">
        <v>43</v>
      </c>
      <c r="H240" s="3">
        <v>143</v>
      </c>
      <c r="I240" s="3">
        <v>578</v>
      </c>
      <c r="J240" s="3">
        <v>489</v>
      </c>
      <c r="K240" s="3">
        <v>80</v>
      </c>
      <c r="L240" s="3">
        <v>148</v>
      </c>
      <c r="M240" s="3">
        <v>78</v>
      </c>
      <c r="N240" s="3">
        <v>26</v>
      </c>
      <c r="O240" s="3">
        <v>3</v>
      </c>
      <c r="P240" s="3">
        <v>41</v>
      </c>
      <c r="Q240" s="3">
        <f t="shared" si="50"/>
        <v>141</v>
      </c>
      <c r="R240" s="3">
        <v>113</v>
      </c>
      <c r="S240" s="3">
        <v>0</v>
      </c>
      <c r="T240" s="3">
        <v>2</v>
      </c>
      <c r="U240" s="3">
        <v>84</v>
      </c>
      <c r="V240" s="3">
        <v>89</v>
      </c>
      <c r="W240" s="3">
        <v>0.30299999999999999</v>
      </c>
      <c r="X240" s="3">
        <f t="shared" si="51"/>
        <v>552</v>
      </c>
      <c r="Y240" s="3">
        <v>0.40500000000000003</v>
      </c>
      <c r="Z240" s="3">
        <f t="shared" si="52"/>
        <v>320</v>
      </c>
      <c r="AA240" s="3">
        <v>0.62</v>
      </c>
      <c r="AB240" s="3">
        <f t="shared" si="53"/>
        <v>119</v>
      </c>
      <c r="AC240" s="3">
        <v>1.024</v>
      </c>
      <c r="AD240" s="3">
        <f t="shared" si="54"/>
        <v>153</v>
      </c>
      <c r="AE240" s="3">
        <v>180</v>
      </c>
      <c r="AF240" s="3">
        <f t="shared" si="55"/>
        <v>77</v>
      </c>
      <c r="AG240" s="3">
        <v>303</v>
      </c>
      <c r="AH240" s="3">
        <v>16</v>
      </c>
      <c r="AI240" s="3">
        <v>2</v>
      </c>
      <c r="AJ240" s="3">
        <v>0</v>
      </c>
      <c r="AK240" s="3">
        <v>3</v>
      </c>
      <c r="AL240" s="3">
        <v>6</v>
      </c>
      <c r="AM240" s="3">
        <v>5.8</v>
      </c>
      <c r="AN240" s="3">
        <f t="shared" si="56"/>
        <v>987</v>
      </c>
      <c r="AO240" s="12">
        <f t="shared" si="57"/>
        <v>6.5706293706293701</v>
      </c>
      <c r="AP240" s="3">
        <f t="shared" si="58"/>
        <v>828</v>
      </c>
      <c r="AQ240" s="3">
        <f>_xlfn.IFNA(VLOOKUP(C240, 'FanGraphs Plus Stats 1-2000'!$D$2:$L$1048576, MATCH("wRC+", FanGraphs_Plus_Stats_1_1500[[#Headers],[ID]:[BABIP+]], 0), FALSE), 0)</f>
        <v>179</v>
      </c>
      <c r="AR240" s="3">
        <f t="shared" si="59"/>
        <v>60</v>
      </c>
      <c r="AS240" s="3">
        <v>4</v>
      </c>
      <c r="AT240" s="3">
        <f t="shared" si="60"/>
        <v>814</v>
      </c>
      <c r="AU240" s="3">
        <v>5.9</v>
      </c>
      <c r="AV240" s="3">
        <f t="shared" si="61"/>
        <v>577</v>
      </c>
      <c r="AW240" s="14">
        <v>-0.8</v>
      </c>
      <c r="AX240" s="3">
        <f t="shared" si="62"/>
        <v>939</v>
      </c>
      <c r="AY240" s="3">
        <v>52</v>
      </c>
      <c r="AZ240" s="3">
        <v>-2</v>
      </c>
      <c r="BA240" s="3">
        <v>-4</v>
      </c>
      <c r="BB240" s="3">
        <v>-6</v>
      </c>
      <c r="BC240" s="3">
        <v>-1</v>
      </c>
      <c r="BD240" s="3" t="s">
        <v>1081</v>
      </c>
      <c r="BE240" s="13">
        <f t="shared" si="63"/>
        <v>247.88335542051624</v>
      </c>
    </row>
    <row r="241" spans="1:57" x14ac:dyDescent="0.45">
      <c r="A241" s="1">
        <f t="shared" si="48"/>
        <v>224</v>
      </c>
      <c r="B241" s="3" t="s">
        <v>191</v>
      </c>
      <c r="C241" s="3" t="str">
        <f t="shared" si="49"/>
        <v>Reggie Jackson - 1973</v>
      </c>
      <c r="D241" s="3">
        <v>1973</v>
      </c>
      <c r="E241" s="3">
        <v>27</v>
      </c>
      <c r="F241" s="3" t="s">
        <v>128</v>
      </c>
      <c r="G241" s="3" t="s">
        <v>43</v>
      </c>
      <c r="H241" s="3">
        <v>151</v>
      </c>
      <c r="I241" s="3">
        <v>629</v>
      </c>
      <c r="J241" s="3">
        <v>539</v>
      </c>
      <c r="K241" s="3">
        <v>99</v>
      </c>
      <c r="L241" s="3">
        <v>158</v>
      </c>
      <c r="M241" s="3">
        <v>96</v>
      </c>
      <c r="N241" s="3">
        <v>28</v>
      </c>
      <c r="O241" s="3">
        <v>2</v>
      </c>
      <c r="P241" s="3">
        <v>32</v>
      </c>
      <c r="Q241" s="3">
        <f t="shared" si="50"/>
        <v>376</v>
      </c>
      <c r="R241" s="3">
        <v>117</v>
      </c>
      <c r="S241" s="3">
        <v>22</v>
      </c>
      <c r="T241" s="3">
        <v>8</v>
      </c>
      <c r="U241" s="3">
        <v>76</v>
      </c>
      <c r="V241" s="3">
        <v>111</v>
      </c>
      <c r="W241" s="3">
        <v>0.29299999999999998</v>
      </c>
      <c r="X241" s="3">
        <f t="shared" si="51"/>
        <v>692</v>
      </c>
      <c r="Y241" s="3">
        <v>0.38300000000000001</v>
      </c>
      <c r="Z241" s="3">
        <f t="shared" si="52"/>
        <v>566</v>
      </c>
      <c r="AA241" s="3">
        <v>0.53100000000000003</v>
      </c>
      <c r="AB241" s="3">
        <f t="shared" si="53"/>
        <v>523</v>
      </c>
      <c r="AC241" s="3">
        <v>0.91400000000000003</v>
      </c>
      <c r="AD241" s="3">
        <f t="shared" si="54"/>
        <v>526</v>
      </c>
      <c r="AE241" s="3">
        <v>161</v>
      </c>
      <c r="AF241" s="3">
        <f t="shared" si="55"/>
        <v>272</v>
      </c>
      <c r="AG241" s="3">
        <v>286</v>
      </c>
      <c r="AH241" s="3">
        <v>13</v>
      </c>
      <c r="AI241" s="3">
        <v>7</v>
      </c>
      <c r="AJ241" s="3">
        <v>0</v>
      </c>
      <c r="AK241" s="3">
        <v>7</v>
      </c>
      <c r="AL241" s="3">
        <v>11</v>
      </c>
      <c r="AM241" s="3">
        <v>7.8</v>
      </c>
      <c r="AN241" s="3">
        <f t="shared" si="56"/>
        <v>224</v>
      </c>
      <c r="AO241" s="12">
        <f t="shared" si="57"/>
        <v>8.3682119205298005</v>
      </c>
      <c r="AP241" s="3">
        <f t="shared" si="58"/>
        <v>243</v>
      </c>
      <c r="AQ241" s="3">
        <f>_xlfn.IFNA(VLOOKUP(C241, 'FanGraphs Plus Stats 1-2000'!$D$2:$L$1048576, MATCH("wRC+", FanGraphs_Plus_Stats_1_1500[[#Headers],[ID]:[BABIP+]], 0), FALSE), 0)</f>
        <v>159</v>
      </c>
      <c r="AR241" s="3">
        <f t="shared" si="59"/>
        <v>256</v>
      </c>
      <c r="AS241" s="3">
        <v>5.6</v>
      </c>
      <c r="AT241" s="3">
        <f t="shared" si="60"/>
        <v>233</v>
      </c>
      <c r="AU241" s="3">
        <v>6.6</v>
      </c>
      <c r="AV241" s="3">
        <f t="shared" si="61"/>
        <v>351</v>
      </c>
      <c r="AW241" s="14">
        <v>0.7</v>
      </c>
      <c r="AX241" s="3">
        <f t="shared" si="62"/>
        <v>548</v>
      </c>
      <c r="AY241" s="3">
        <v>45</v>
      </c>
      <c r="AZ241" s="3">
        <v>1</v>
      </c>
      <c r="BA241" s="3">
        <v>1</v>
      </c>
      <c r="BB241" s="3">
        <v>2</v>
      </c>
      <c r="BC241" s="3">
        <v>10</v>
      </c>
      <c r="BD241" s="3" t="s">
        <v>394</v>
      </c>
      <c r="BE241" s="13">
        <f t="shared" si="63"/>
        <v>248.12229546497647</v>
      </c>
    </row>
    <row r="242" spans="1:57" x14ac:dyDescent="0.45">
      <c r="A242" s="1">
        <f t="shared" si="48"/>
        <v>289</v>
      </c>
      <c r="B242" s="3" t="s">
        <v>447</v>
      </c>
      <c r="C242" s="3" t="str">
        <f t="shared" si="49"/>
        <v>Roger Maris - 1960</v>
      </c>
      <c r="D242" s="3">
        <v>1960</v>
      </c>
      <c r="E242" s="3">
        <v>25</v>
      </c>
      <c r="F242" s="3" t="s">
        <v>42</v>
      </c>
      <c r="G242" s="3" t="s">
        <v>43</v>
      </c>
      <c r="H242" s="3">
        <v>136</v>
      </c>
      <c r="I242" s="3">
        <v>578</v>
      </c>
      <c r="J242" s="3">
        <v>499</v>
      </c>
      <c r="K242" s="3">
        <v>98</v>
      </c>
      <c r="L242" s="3">
        <v>141</v>
      </c>
      <c r="M242" s="3">
        <v>77</v>
      </c>
      <c r="N242" s="3">
        <v>18</v>
      </c>
      <c r="O242" s="3">
        <v>7</v>
      </c>
      <c r="P242" s="3">
        <v>39</v>
      </c>
      <c r="Q242" s="3">
        <f t="shared" si="50"/>
        <v>187</v>
      </c>
      <c r="R242" s="3">
        <v>112</v>
      </c>
      <c r="S242" s="3">
        <v>2</v>
      </c>
      <c r="T242" s="3">
        <v>2</v>
      </c>
      <c r="U242" s="3">
        <v>70</v>
      </c>
      <c r="V242" s="3">
        <v>65</v>
      </c>
      <c r="W242" s="3">
        <v>0.28299999999999997</v>
      </c>
      <c r="X242" s="3">
        <f t="shared" si="51"/>
        <v>823</v>
      </c>
      <c r="Y242" s="3">
        <v>0.371</v>
      </c>
      <c r="Z242" s="3">
        <f t="shared" si="52"/>
        <v>708</v>
      </c>
      <c r="AA242" s="3">
        <v>0.58099999999999996</v>
      </c>
      <c r="AB242" s="3">
        <f t="shared" si="53"/>
        <v>259</v>
      </c>
      <c r="AC242" s="3">
        <v>0.95199999999999996</v>
      </c>
      <c r="AD242" s="3">
        <f t="shared" si="54"/>
        <v>360</v>
      </c>
      <c r="AE242" s="3">
        <v>160</v>
      </c>
      <c r="AF242" s="3">
        <f t="shared" si="55"/>
        <v>283</v>
      </c>
      <c r="AG242" s="3">
        <v>290</v>
      </c>
      <c r="AH242" s="3">
        <v>6</v>
      </c>
      <c r="AI242" s="3">
        <v>3</v>
      </c>
      <c r="AJ242" s="3">
        <v>1</v>
      </c>
      <c r="AK242" s="3">
        <v>5</v>
      </c>
      <c r="AL242" s="3">
        <v>4</v>
      </c>
      <c r="AM242" s="3">
        <v>7.5</v>
      </c>
      <c r="AN242" s="3">
        <f t="shared" si="56"/>
        <v>289</v>
      </c>
      <c r="AO242" s="12">
        <f t="shared" si="57"/>
        <v>8.9338235294117645</v>
      </c>
      <c r="AP242" s="3">
        <f t="shared" si="58"/>
        <v>155</v>
      </c>
      <c r="AQ242" s="3">
        <f>_xlfn.IFNA(VLOOKUP(C242, 'FanGraphs Plus Stats 1-2000'!$D$2:$L$1048576, MATCH("wRC+", FanGraphs_Plus_Stats_1_1500[[#Headers],[ID]:[BABIP+]], 0), FALSE), 0)</f>
        <v>156</v>
      </c>
      <c r="AR242" s="3">
        <f t="shared" si="59"/>
        <v>300</v>
      </c>
      <c r="AS242" s="3">
        <v>5.8</v>
      </c>
      <c r="AT242" s="3">
        <f t="shared" si="60"/>
        <v>197</v>
      </c>
      <c r="AU242" s="3">
        <v>5.7</v>
      </c>
      <c r="AV242" s="3">
        <f t="shared" si="61"/>
        <v>641</v>
      </c>
      <c r="AW242" s="14">
        <v>1.3</v>
      </c>
      <c r="AX242" s="3">
        <f t="shared" si="62"/>
        <v>381</v>
      </c>
      <c r="AY242" s="3">
        <v>41</v>
      </c>
      <c r="AZ242" s="3">
        <v>1</v>
      </c>
      <c r="BA242" s="3">
        <v>2</v>
      </c>
      <c r="BB242" s="3">
        <v>3</v>
      </c>
      <c r="BC242" s="3">
        <v>19</v>
      </c>
      <c r="BD242" s="3" t="s">
        <v>315</v>
      </c>
      <c r="BE242" s="13">
        <f t="shared" si="63"/>
        <v>248.33292721462891</v>
      </c>
    </row>
    <row r="243" spans="1:57" x14ac:dyDescent="0.45">
      <c r="A243" s="1">
        <f t="shared" si="48"/>
        <v>189</v>
      </c>
      <c r="B243" s="3" t="s">
        <v>57</v>
      </c>
      <c r="C243" s="3" t="str">
        <f t="shared" si="49"/>
        <v>Barry Bonds - 1991</v>
      </c>
      <c r="D243" s="3">
        <v>1991</v>
      </c>
      <c r="E243" s="3">
        <v>26</v>
      </c>
      <c r="F243" s="3" t="s">
        <v>64</v>
      </c>
      <c r="G243" s="3" t="s">
        <v>52</v>
      </c>
      <c r="H243" s="3">
        <v>153</v>
      </c>
      <c r="I243" s="3">
        <v>634</v>
      </c>
      <c r="J243" s="3">
        <v>510</v>
      </c>
      <c r="K243" s="3">
        <v>95</v>
      </c>
      <c r="L243" s="3">
        <v>149</v>
      </c>
      <c r="M243" s="3">
        <v>91</v>
      </c>
      <c r="N243" s="3">
        <v>28</v>
      </c>
      <c r="O243" s="3">
        <v>5</v>
      </c>
      <c r="P243" s="3">
        <v>25</v>
      </c>
      <c r="Q243" s="3">
        <f t="shared" si="50"/>
        <v>600</v>
      </c>
      <c r="R243" s="3">
        <v>116</v>
      </c>
      <c r="S243" s="3">
        <v>43</v>
      </c>
      <c r="T243" s="3">
        <v>13</v>
      </c>
      <c r="U243" s="3">
        <v>107</v>
      </c>
      <c r="V243" s="3">
        <v>73</v>
      </c>
      <c r="W243" s="3">
        <v>0.29199999999999998</v>
      </c>
      <c r="X243" s="3">
        <f t="shared" si="51"/>
        <v>710</v>
      </c>
      <c r="Y243" s="3">
        <v>0.41</v>
      </c>
      <c r="Z243" s="3">
        <f t="shared" si="52"/>
        <v>267</v>
      </c>
      <c r="AA243" s="3">
        <v>0.51400000000000001</v>
      </c>
      <c r="AB243" s="3">
        <f t="shared" si="53"/>
        <v>607</v>
      </c>
      <c r="AC243" s="3">
        <v>0.92400000000000004</v>
      </c>
      <c r="AD243" s="3">
        <f t="shared" si="54"/>
        <v>474</v>
      </c>
      <c r="AE243" s="3">
        <v>160</v>
      </c>
      <c r="AF243" s="3">
        <f t="shared" si="55"/>
        <v>283</v>
      </c>
      <c r="AG243" s="3">
        <v>262</v>
      </c>
      <c r="AH243" s="3">
        <v>8</v>
      </c>
      <c r="AI243" s="3">
        <v>4</v>
      </c>
      <c r="AJ243" s="3">
        <v>0</v>
      </c>
      <c r="AK243" s="3">
        <v>13</v>
      </c>
      <c r="AL243" s="3">
        <v>25</v>
      </c>
      <c r="AM243" s="3">
        <v>8</v>
      </c>
      <c r="AN243" s="3">
        <f t="shared" si="56"/>
        <v>189</v>
      </c>
      <c r="AO243" s="12">
        <f t="shared" si="57"/>
        <v>8.4705882352941178</v>
      </c>
      <c r="AP243" s="3">
        <f t="shared" si="58"/>
        <v>222</v>
      </c>
      <c r="AQ243" s="3">
        <f>_xlfn.IFNA(VLOOKUP(C243, 'FanGraphs Plus Stats 1-2000'!$D$2:$L$1048576, MATCH("wRC+", FanGraphs_Plus_Stats_1_1500[[#Headers],[ID]:[BABIP+]], 0), FALSE), 0)</f>
        <v>155</v>
      </c>
      <c r="AR243" s="3">
        <f t="shared" si="59"/>
        <v>323</v>
      </c>
      <c r="AS243" s="3">
        <v>5.9</v>
      </c>
      <c r="AT243" s="3">
        <f t="shared" si="60"/>
        <v>178</v>
      </c>
      <c r="AU243" s="3">
        <v>5.8</v>
      </c>
      <c r="AV243" s="3">
        <f t="shared" si="61"/>
        <v>606</v>
      </c>
      <c r="AW243" s="14">
        <v>1.5</v>
      </c>
      <c r="AX243" s="3">
        <f t="shared" si="62"/>
        <v>331</v>
      </c>
      <c r="AY243" s="3">
        <v>36</v>
      </c>
      <c r="AZ243" s="3">
        <v>1</v>
      </c>
      <c r="BA243" s="3">
        <v>4</v>
      </c>
      <c r="BB243" s="3">
        <v>5</v>
      </c>
      <c r="BC243" s="3">
        <v>19</v>
      </c>
      <c r="BD243" s="3" t="s">
        <v>148</v>
      </c>
      <c r="BE243" s="13">
        <f t="shared" si="63"/>
        <v>248.85761471370733</v>
      </c>
    </row>
    <row r="244" spans="1:57" x14ac:dyDescent="0.45">
      <c r="A244" s="1">
        <f t="shared" si="48"/>
        <v>103</v>
      </c>
      <c r="B244" s="3" t="s">
        <v>246</v>
      </c>
      <c r="C244" s="3" t="str">
        <f t="shared" si="49"/>
        <v>Chuck Knoblauch - 1996</v>
      </c>
      <c r="D244" s="3">
        <v>1996</v>
      </c>
      <c r="E244" s="3">
        <v>27</v>
      </c>
      <c r="F244" s="3" t="s">
        <v>152</v>
      </c>
      <c r="G244" s="3" t="s">
        <v>43</v>
      </c>
      <c r="H244" s="3">
        <v>153</v>
      </c>
      <c r="I244" s="3">
        <v>701</v>
      </c>
      <c r="J244" s="3">
        <v>578</v>
      </c>
      <c r="K244" s="3">
        <v>140</v>
      </c>
      <c r="L244" s="3">
        <v>197</v>
      </c>
      <c r="M244" s="3">
        <v>135</v>
      </c>
      <c r="N244" s="3">
        <v>35</v>
      </c>
      <c r="O244" s="3">
        <v>14</v>
      </c>
      <c r="P244" s="3">
        <v>13</v>
      </c>
      <c r="Q244" s="3">
        <f t="shared" si="50"/>
        <v>902</v>
      </c>
      <c r="R244" s="3">
        <v>72</v>
      </c>
      <c r="S244" s="3">
        <v>45</v>
      </c>
      <c r="T244" s="3">
        <v>14</v>
      </c>
      <c r="U244" s="3">
        <v>98</v>
      </c>
      <c r="V244" s="3">
        <v>74</v>
      </c>
      <c r="W244" s="3">
        <v>0.34100000000000003</v>
      </c>
      <c r="X244" s="3">
        <f t="shared" si="51"/>
        <v>96</v>
      </c>
      <c r="Y244" s="3">
        <v>0.44800000000000001</v>
      </c>
      <c r="Z244" s="3">
        <f t="shared" si="52"/>
        <v>69</v>
      </c>
      <c r="AA244" s="3">
        <v>0.51700000000000002</v>
      </c>
      <c r="AB244" s="3">
        <f t="shared" si="53"/>
        <v>595</v>
      </c>
      <c r="AC244" s="3">
        <v>0.96499999999999997</v>
      </c>
      <c r="AD244" s="3">
        <f t="shared" si="54"/>
        <v>310</v>
      </c>
      <c r="AE244" s="3">
        <v>143</v>
      </c>
      <c r="AF244" s="3">
        <f t="shared" si="55"/>
        <v>581</v>
      </c>
      <c r="AG244" s="3">
        <v>299</v>
      </c>
      <c r="AH244" s="3">
        <v>9</v>
      </c>
      <c r="AI244" s="3">
        <v>19</v>
      </c>
      <c r="AJ244" s="3">
        <v>0</v>
      </c>
      <c r="AK244" s="3">
        <v>6</v>
      </c>
      <c r="AL244" s="3">
        <v>6</v>
      </c>
      <c r="AM244" s="3">
        <v>8.6999999999999993</v>
      </c>
      <c r="AN244" s="3">
        <f t="shared" si="56"/>
        <v>103</v>
      </c>
      <c r="AO244" s="12">
        <f t="shared" si="57"/>
        <v>9.2117647058823522</v>
      </c>
      <c r="AP244" s="3">
        <f t="shared" si="58"/>
        <v>125</v>
      </c>
      <c r="AQ244" s="3">
        <f>_xlfn.IFNA(VLOOKUP(C244, 'FanGraphs Plus Stats 1-2000'!$D$2:$L$1048576, MATCH("wRC+", FanGraphs_Plus_Stats_1_1500[[#Headers],[ID]:[BABIP+]], 0), FALSE), 0)</f>
        <v>145</v>
      </c>
      <c r="AR244" s="3">
        <f t="shared" si="59"/>
        <v>514</v>
      </c>
      <c r="AS244" s="3">
        <v>6.4</v>
      </c>
      <c r="AT244" s="3">
        <f t="shared" si="60"/>
        <v>109</v>
      </c>
      <c r="AU244" s="3">
        <v>7.5</v>
      </c>
      <c r="AV244" s="3">
        <f t="shared" si="61"/>
        <v>163</v>
      </c>
      <c r="AW244" s="14">
        <v>1.6</v>
      </c>
      <c r="AX244" s="3">
        <f t="shared" si="62"/>
        <v>300</v>
      </c>
      <c r="AY244" s="3">
        <v>50</v>
      </c>
      <c r="AZ244" s="3">
        <v>0</v>
      </c>
      <c r="BA244" s="3">
        <v>3</v>
      </c>
      <c r="BB244" s="3">
        <v>3</v>
      </c>
      <c r="BC244" s="3">
        <v>11</v>
      </c>
      <c r="BD244" s="3" t="s">
        <v>247</v>
      </c>
      <c r="BE244" s="13">
        <f t="shared" si="63"/>
        <v>249.01277166079601</v>
      </c>
    </row>
    <row r="245" spans="1:57" x14ac:dyDescent="0.45">
      <c r="A245" s="1">
        <f t="shared" si="48"/>
        <v>159</v>
      </c>
      <c r="B245" s="3" t="s">
        <v>316</v>
      </c>
      <c r="C245" s="3" t="str">
        <f t="shared" si="49"/>
        <v>Alan Trammell - 1987</v>
      </c>
      <c r="D245" s="3">
        <v>1987</v>
      </c>
      <c r="E245" s="3">
        <v>29</v>
      </c>
      <c r="F245" s="3" t="s">
        <v>70</v>
      </c>
      <c r="G245" s="3" t="s">
        <v>43</v>
      </c>
      <c r="H245" s="3">
        <v>151</v>
      </c>
      <c r="I245" s="3">
        <v>668</v>
      </c>
      <c r="J245" s="3">
        <v>597</v>
      </c>
      <c r="K245" s="3">
        <v>109</v>
      </c>
      <c r="L245" s="3">
        <v>205</v>
      </c>
      <c r="M245" s="3">
        <v>140</v>
      </c>
      <c r="N245" s="3">
        <v>34</v>
      </c>
      <c r="O245" s="3">
        <v>3</v>
      </c>
      <c r="P245" s="3">
        <v>28</v>
      </c>
      <c r="Q245" s="3">
        <f t="shared" si="50"/>
        <v>516</v>
      </c>
      <c r="R245" s="3">
        <v>105</v>
      </c>
      <c r="S245" s="3">
        <v>21</v>
      </c>
      <c r="T245" s="3">
        <v>2</v>
      </c>
      <c r="U245" s="3">
        <v>60</v>
      </c>
      <c r="V245" s="3">
        <v>47</v>
      </c>
      <c r="W245" s="3">
        <v>0.34300000000000003</v>
      </c>
      <c r="X245" s="3">
        <f t="shared" si="51"/>
        <v>85</v>
      </c>
      <c r="Y245" s="3">
        <v>0.40200000000000002</v>
      </c>
      <c r="Z245" s="3">
        <f t="shared" si="52"/>
        <v>354</v>
      </c>
      <c r="AA245" s="3">
        <v>0.55100000000000005</v>
      </c>
      <c r="AB245" s="3">
        <f t="shared" si="53"/>
        <v>392</v>
      </c>
      <c r="AC245" s="3">
        <v>0.95299999999999996</v>
      </c>
      <c r="AD245" s="3">
        <f t="shared" si="54"/>
        <v>355</v>
      </c>
      <c r="AE245" s="3">
        <v>155</v>
      </c>
      <c r="AF245" s="3">
        <f t="shared" si="55"/>
        <v>367</v>
      </c>
      <c r="AG245" s="3">
        <v>329</v>
      </c>
      <c r="AH245" s="3">
        <v>11</v>
      </c>
      <c r="AI245" s="3">
        <v>3</v>
      </c>
      <c r="AJ245" s="3">
        <v>2</v>
      </c>
      <c r="AK245" s="3">
        <v>6</v>
      </c>
      <c r="AL245" s="3">
        <v>8</v>
      </c>
      <c r="AM245" s="3">
        <v>8.1999999999999993</v>
      </c>
      <c r="AN245" s="3">
        <f t="shared" si="56"/>
        <v>159</v>
      </c>
      <c r="AO245" s="12">
        <f t="shared" si="57"/>
        <v>8.7973509933774832</v>
      </c>
      <c r="AP245" s="3">
        <f t="shared" si="58"/>
        <v>178</v>
      </c>
      <c r="AQ245" s="3">
        <f>_xlfn.IFNA(VLOOKUP(C245, 'FanGraphs Plus Stats 1-2000'!$D$2:$L$1048576, MATCH("wRC+", FanGraphs_Plus_Stats_1_1500[[#Headers],[ID]:[BABIP+]], 0), FALSE), 0)</f>
        <v>152</v>
      </c>
      <c r="AR245" s="3">
        <f t="shared" si="59"/>
        <v>372</v>
      </c>
      <c r="AS245" s="3">
        <v>6.2</v>
      </c>
      <c r="AT245" s="3">
        <f t="shared" si="60"/>
        <v>134</v>
      </c>
      <c r="AU245" s="3">
        <v>8.3000000000000007</v>
      </c>
      <c r="AV245" s="3">
        <f t="shared" si="61"/>
        <v>85</v>
      </c>
      <c r="AW245" s="14">
        <v>1</v>
      </c>
      <c r="AX245" s="3">
        <f t="shared" si="62"/>
        <v>464</v>
      </c>
      <c r="AY245" s="3">
        <v>50</v>
      </c>
      <c r="AZ245" s="3">
        <v>0</v>
      </c>
      <c r="BA245" s="3">
        <v>5</v>
      </c>
      <c r="BB245" s="3">
        <v>6</v>
      </c>
      <c r="BC245" s="3">
        <v>0</v>
      </c>
      <c r="BD245" s="3" t="s">
        <v>116</v>
      </c>
      <c r="BE245" s="13">
        <f t="shared" si="63"/>
        <v>249.31966385936306</v>
      </c>
    </row>
    <row r="246" spans="1:57" x14ac:dyDescent="0.45">
      <c r="A246" s="1">
        <f t="shared" si="48"/>
        <v>341</v>
      </c>
      <c r="B246" s="3" t="s">
        <v>515</v>
      </c>
      <c r="C246" s="3" t="str">
        <f t="shared" si="49"/>
        <v>Christian Yelich - 2018</v>
      </c>
      <c r="D246" s="3">
        <v>2018</v>
      </c>
      <c r="E246" s="3">
        <v>26</v>
      </c>
      <c r="F246" s="3" t="s">
        <v>90</v>
      </c>
      <c r="G246" s="3" t="s">
        <v>52</v>
      </c>
      <c r="H246" s="3">
        <v>147</v>
      </c>
      <c r="I246" s="3">
        <v>651</v>
      </c>
      <c r="J246" s="3">
        <v>574</v>
      </c>
      <c r="K246" s="3">
        <v>118</v>
      </c>
      <c r="L246" s="3">
        <v>187</v>
      </c>
      <c r="M246" s="3">
        <v>110</v>
      </c>
      <c r="N246" s="3">
        <v>34</v>
      </c>
      <c r="O246" s="3">
        <v>7</v>
      </c>
      <c r="P246" s="3">
        <v>36</v>
      </c>
      <c r="Q246" s="3">
        <f t="shared" si="50"/>
        <v>267</v>
      </c>
      <c r="R246" s="3">
        <v>110</v>
      </c>
      <c r="S246" s="3">
        <v>22</v>
      </c>
      <c r="T246" s="3">
        <v>4</v>
      </c>
      <c r="U246" s="3">
        <v>68</v>
      </c>
      <c r="V246" s="3">
        <v>135</v>
      </c>
      <c r="W246" s="3">
        <v>0.32600000000000001</v>
      </c>
      <c r="X246" s="3">
        <f t="shared" si="51"/>
        <v>220</v>
      </c>
      <c r="Y246" s="3">
        <v>0.40200000000000002</v>
      </c>
      <c r="Z246" s="3">
        <f t="shared" si="52"/>
        <v>354</v>
      </c>
      <c r="AA246" s="3">
        <v>0.59799999999999998</v>
      </c>
      <c r="AB246" s="3">
        <f t="shared" si="53"/>
        <v>186</v>
      </c>
      <c r="AC246" s="3">
        <v>1</v>
      </c>
      <c r="AD246" s="3">
        <f t="shared" si="54"/>
        <v>215</v>
      </c>
      <c r="AE246" s="3">
        <v>164</v>
      </c>
      <c r="AF246" s="3">
        <f t="shared" si="55"/>
        <v>230</v>
      </c>
      <c r="AG246" s="3">
        <v>343</v>
      </c>
      <c r="AH246" s="3">
        <v>14</v>
      </c>
      <c r="AI246" s="3">
        <v>7</v>
      </c>
      <c r="AJ246" s="3">
        <v>0</v>
      </c>
      <c r="AK246" s="3">
        <v>2</v>
      </c>
      <c r="AL246" s="3">
        <v>2</v>
      </c>
      <c r="AM246" s="3">
        <v>7.3</v>
      </c>
      <c r="AN246" s="3">
        <f t="shared" si="56"/>
        <v>341</v>
      </c>
      <c r="AO246" s="12">
        <f t="shared" si="57"/>
        <v>8.0448979591836736</v>
      </c>
      <c r="AP246" s="3">
        <f t="shared" si="58"/>
        <v>318</v>
      </c>
      <c r="AQ246" s="3">
        <f>_xlfn.IFNA(VLOOKUP(C246, 'FanGraphs Plus Stats 1-2000'!$D$2:$L$1048576, MATCH("wRC+", FanGraphs_Plus_Stats_1_1500[[#Headers],[ID]:[BABIP+]], 0), FALSE), 0)</f>
        <v>167</v>
      </c>
      <c r="AR246" s="3">
        <f t="shared" si="59"/>
        <v>159</v>
      </c>
      <c r="AS246" s="3">
        <v>5.3</v>
      </c>
      <c r="AT246" s="3">
        <f t="shared" si="60"/>
        <v>295</v>
      </c>
      <c r="AU246" s="3">
        <v>7.3</v>
      </c>
      <c r="AV246" s="3">
        <f t="shared" si="61"/>
        <v>195</v>
      </c>
      <c r="AW246" s="14">
        <v>-0.7</v>
      </c>
      <c r="AX246" s="3">
        <f t="shared" si="62"/>
        <v>924</v>
      </c>
      <c r="AY246" s="3">
        <v>52</v>
      </c>
      <c r="AZ246" s="3">
        <v>2</v>
      </c>
      <c r="BA246" s="3">
        <v>4</v>
      </c>
      <c r="BB246" s="3">
        <v>7</v>
      </c>
      <c r="BC246" s="3">
        <v>1</v>
      </c>
      <c r="BD246" s="3" t="s">
        <v>516</v>
      </c>
      <c r="BE246" s="13">
        <f t="shared" si="63"/>
        <v>250.94388359511396</v>
      </c>
    </row>
    <row r="247" spans="1:57" x14ac:dyDescent="0.45">
      <c r="A247" s="1">
        <f t="shared" si="48"/>
        <v>370</v>
      </c>
      <c r="B247" s="3" t="s">
        <v>72</v>
      </c>
      <c r="C247" s="3" t="str">
        <f t="shared" si="49"/>
        <v>Stan Musial - 1950</v>
      </c>
      <c r="D247" s="3">
        <v>1950</v>
      </c>
      <c r="E247" s="3">
        <v>29</v>
      </c>
      <c r="F247" s="3" t="s">
        <v>51</v>
      </c>
      <c r="G247" s="3" t="s">
        <v>52</v>
      </c>
      <c r="H247" s="3">
        <v>146</v>
      </c>
      <c r="I247" s="3">
        <v>645</v>
      </c>
      <c r="J247" s="3">
        <v>555</v>
      </c>
      <c r="K247" s="3">
        <v>105</v>
      </c>
      <c r="L247" s="3">
        <v>192</v>
      </c>
      <c r="M247" s="3">
        <v>116</v>
      </c>
      <c r="N247" s="3">
        <v>41</v>
      </c>
      <c r="O247" s="3">
        <v>7</v>
      </c>
      <c r="P247" s="3">
        <v>28</v>
      </c>
      <c r="Q247" s="3">
        <f t="shared" si="50"/>
        <v>516</v>
      </c>
      <c r="R247" s="3">
        <v>109</v>
      </c>
      <c r="S247" s="3">
        <v>5</v>
      </c>
      <c r="T247" s="3">
        <v>1</v>
      </c>
      <c r="U247" s="3">
        <v>87</v>
      </c>
      <c r="V247" s="3">
        <v>36</v>
      </c>
      <c r="W247" s="3">
        <v>0.34599999999999997</v>
      </c>
      <c r="X247" s="3">
        <f t="shared" si="51"/>
        <v>70</v>
      </c>
      <c r="Y247" s="3">
        <v>0.437</v>
      </c>
      <c r="Z247" s="3">
        <f t="shared" si="52"/>
        <v>107</v>
      </c>
      <c r="AA247" s="3">
        <v>0.59599999999999997</v>
      </c>
      <c r="AB247" s="3">
        <f t="shared" si="53"/>
        <v>196</v>
      </c>
      <c r="AC247" s="3">
        <v>1.034</v>
      </c>
      <c r="AD247" s="3">
        <f t="shared" si="54"/>
        <v>123</v>
      </c>
      <c r="AE247" s="3">
        <v>165</v>
      </c>
      <c r="AF247" s="3">
        <f t="shared" si="55"/>
        <v>217</v>
      </c>
      <c r="AG247" s="3">
        <v>331</v>
      </c>
      <c r="AH247" s="3">
        <v>11</v>
      </c>
      <c r="AI247" s="3">
        <v>3</v>
      </c>
      <c r="AJ247" s="3">
        <v>0</v>
      </c>
      <c r="AK247" s="2"/>
      <c r="AL247" s="3">
        <v>13</v>
      </c>
      <c r="AM247" s="3">
        <v>7.2</v>
      </c>
      <c r="AN247" s="3">
        <f t="shared" si="56"/>
        <v>370</v>
      </c>
      <c r="AO247" s="12">
        <f t="shared" si="57"/>
        <v>7.9890410958904106</v>
      </c>
      <c r="AP247" s="3">
        <f t="shared" si="58"/>
        <v>332</v>
      </c>
      <c r="AQ247" s="3">
        <f>_xlfn.IFNA(VLOOKUP(C247, 'FanGraphs Plus Stats 1-2000'!$D$2:$L$1048576, MATCH("wRC+", FanGraphs_Plus_Stats_1_1500[[#Headers],[ID]:[BABIP+]], 0), FALSE), 0)</f>
        <v>168</v>
      </c>
      <c r="AR247" s="3">
        <f t="shared" si="59"/>
        <v>149</v>
      </c>
      <c r="AS247" s="3">
        <v>4.8</v>
      </c>
      <c r="AT247" s="3">
        <f t="shared" si="60"/>
        <v>459</v>
      </c>
      <c r="AU247" s="3">
        <v>7.6</v>
      </c>
      <c r="AV247" s="3">
        <f t="shared" si="61"/>
        <v>147</v>
      </c>
      <c r="AW247" s="14">
        <v>-0.9</v>
      </c>
      <c r="AX247" s="3">
        <f t="shared" si="62"/>
        <v>954</v>
      </c>
      <c r="AY247" s="3">
        <v>53</v>
      </c>
      <c r="AZ247" s="3">
        <v>2</v>
      </c>
      <c r="BA247" s="3">
        <v>4</v>
      </c>
      <c r="BB247" s="3">
        <v>6</v>
      </c>
      <c r="BC247" s="3">
        <v>-2</v>
      </c>
      <c r="BD247" s="3" t="s">
        <v>523</v>
      </c>
      <c r="BE247" s="13">
        <f t="shared" si="63"/>
        <v>251.04203833394334</v>
      </c>
    </row>
    <row r="248" spans="1:57" x14ac:dyDescent="0.45">
      <c r="A248" s="1">
        <f t="shared" si="48"/>
        <v>505</v>
      </c>
      <c r="B248" s="3" t="s">
        <v>680</v>
      </c>
      <c r="C248" s="3" t="str">
        <f t="shared" si="49"/>
        <v>Chris Hoiles - 1993</v>
      </c>
      <c r="D248" s="3">
        <v>1993</v>
      </c>
      <c r="E248" s="3">
        <v>28</v>
      </c>
      <c r="F248" s="3" t="s">
        <v>61</v>
      </c>
      <c r="G248" s="3" t="s">
        <v>43</v>
      </c>
      <c r="H248" s="3">
        <v>126</v>
      </c>
      <c r="I248" s="3">
        <v>503</v>
      </c>
      <c r="J248" s="3">
        <v>419</v>
      </c>
      <c r="K248" s="3">
        <v>80</v>
      </c>
      <c r="L248" s="3">
        <v>130</v>
      </c>
      <c r="M248" s="3">
        <v>73</v>
      </c>
      <c r="N248" s="3">
        <v>28</v>
      </c>
      <c r="O248" s="3">
        <v>0</v>
      </c>
      <c r="P248" s="3">
        <v>29</v>
      </c>
      <c r="Q248" s="3">
        <f t="shared" si="50"/>
        <v>478</v>
      </c>
      <c r="R248" s="3">
        <v>82</v>
      </c>
      <c r="S248" s="3">
        <v>1</v>
      </c>
      <c r="T248" s="3">
        <v>1</v>
      </c>
      <c r="U248" s="3">
        <v>69</v>
      </c>
      <c r="V248" s="3">
        <v>94</v>
      </c>
      <c r="W248" s="3">
        <v>0.31</v>
      </c>
      <c r="X248" s="3">
        <f t="shared" si="51"/>
        <v>436</v>
      </c>
      <c r="Y248" s="3">
        <v>0.41599999999999998</v>
      </c>
      <c r="Z248" s="3">
        <f t="shared" si="52"/>
        <v>228</v>
      </c>
      <c r="AA248" s="3">
        <v>0.58499999999999996</v>
      </c>
      <c r="AB248" s="3">
        <f t="shared" si="53"/>
        <v>241</v>
      </c>
      <c r="AC248" s="3">
        <v>1.0009999999999999</v>
      </c>
      <c r="AD248" s="3">
        <f t="shared" si="54"/>
        <v>214</v>
      </c>
      <c r="AE248" s="3">
        <v>162</v>
      </c>
      <c r="AF248" s="3">
        <f t="shared" si="55"/>
        <v>254</v>
      </c>
      <c r="AG248" s="3">
        <v>245</v>
      </c>
      <c r="AH248" s="3">
        <v>10</v>
      </c>
      <c r="AI248" s="3">
        <v>9</v>
      </c>
      <c r="AJ248" s="3">
        <v>3</v>
      </c>
      <c r="AK248" s="3">
        <v>3</v>
      </c>
      <c r="AL248" s="3">
        <v>4</v>
      </c>
      <c r="AM248" s="3">
        <v>6.8</v>
      </c>
      <c r="AN248" s="3">
        <f t="shared" si="56"/>
        <v>505</v>
      </c>
      <c r="AO248" s="12">
        <f t="shared" si="57"/>
        <v>8.742857142857142</v>
      </c>
      <c r="AP248" s="3">
        <f t="shared" si="58"/>
        <v>182</v>
      </c>
      <c r="AQ248" s="3">
        <f>_xlfn.IFNA(VLOOKUP(C248, 'FanGraphs Plus Stats 1-2000'!$D$2:$L$1048576, MATCH("wRC+", FanGraphs_Plus_Stats_1_1500[[#Headers],[ID]:[BABIP+]], 0), FALSE), 0)</f>
        <v>166</v>
      </c>
      <c r="AR248" s="3">
        <f t="shared" si="59"/>
        <v>171</v>
      </c>
      <c r="AS248" s="3">
        <v>5</v>
      </c>
      <c r="AT248" s="3">
        <f t="shared" si="60"/>
        <v>390</v>
      </c>
      <c r="AU248" s="3">
        <v>6.3</v>
      </c>
      <c r="AV248" s="3">
        <f t="shared" si="61"/>
        <v>443</v>
      </c>
      <c r="AW248" s="14">
        <v>1.3</v>
      </c>
      <c r="AX248" s="3">
        <f t="shared" si="62"/>
        <v>381</v>
      </c>
      <c r="AY248" s="3">
        <v>40</v>
      </c>
      <c r="AZ248" s="3">
        <v>-1</v>
      </c>
      <c r="BA248" s="3">
        <v>-1</v>
      </c>
      <c r="BB248" s="3">
        <v>-3</v>
      </c>
      <c r="BC248" s="3">
        <v>6</v>
      </c>
      <c r="BD248" s="3" t="s">
        <v>530</v>
      </c>
      <c r="BE248" s="13">
        <f t="shared" si="63"/>
        <v>251.36114632009759</v>
      </c>
    </row>
    <row r="249" spans="1:57" x14ac:dyDescent="0.45">
      <c r="A249" s="1">
        <f t="shared" si="48"/>
        <v>224</v>
      </c>
      <c r="B249" s="3" t="s">
        <v>151</v>
      </c>
      <c r="C249" s="3" t="str">
        <f t="shared" si="49"/>
        <v>Rod Carew - 1975</v>
      </c>
      <c r="D249" s="3">
        <v>1975</v>
      </c>
      <c r="E249" s="3">
        <v>29</v>
      </c>
      <c r="F249" s="3" t="s">
        <v>152</v>
      </c>
      <c r="G249" s="3" t="s">
        <v>43</v>
      </c>
      <c r="H249" s="3">
        <v>143</v>
      </c>
      <c r="I249" s="3">
        <v>617</v>
      </c>
      <c r="J249" s="3">
        <v>535</v>
      </c>
      <c r="K249" s="3">
        <v>89</v>
      </c>
      <c r="L249" s="3">
        <v>192</v>
      </c>
      <c r="M249" s="3">
        <v>150</v>
      </c>
      <c r="N249" s="3">
        <v>24</v>
      </c>
      <c r="O249" s="3">
        <v>4</v>
      </c>
      <c r="P249" s="3">
        <v>14</v>
      </c>
      <c r="Q249" s="3">
        <f t="shared" si="50"/>
        <v>878</v>
      </c>
      <c r="R249" s="3">
        <v>80</v>
      </c>
      <c r="S249" s="3">
        <v>35</v>
      </c>
      <c r="T249" s="3">
        <v>9</v>
      </c>
      <c r="U249" s="3">
        <v>64</v>
      </c>
      <c r="V249" s="3">
        <v>40</v>
      </c>
      <c r="W249" s="3">
        <v>0.35899999999999999</v>
      </c>
      <c r="X249" s="3">
        <f t="shared" si="51"/>
        <v>29</v>
      </c>
      <c r="Y249" s="3">
        <v>0.42099999999999999</v>
      </c>
      <c r="Z249" s="3">
        <f t="shared" si="52"/>
        <v>191</v>
      </c>
      <c r="AA249" s="3">
        <v>0.497</v>
      </c>
      <c r="AB249" s="3">
        <f t="shared" si="53"/>
        <v>699</v>
      </c>
      <c r="AC249" s="3">
        <v>0.91900000000000004</v>
      </c>
      <c r="AD249" s="3">
        <f t="shared" si="54"/>
        <v>501</v>
      </c>
      <c r="AE249" s="3">
        <v>157</v>
      </c>
      <c r="AF249" s="3">
        <f t="shared" si="55"/>
        <v>321</v>
      </c>
      <c r="AG249" s="3">
        <v>266</v>
      </c>
      <c r="AH249" s="3">
        <v>10</v>
      </c>
      <c r="AI249" s="3">
        <v>1</v>
      </c>
      <c r="AJ249" s="3">
        <v>7</v>
      </c>
      <c r="AK249" s="3">
        <v>10</v>
      </c>
      <c r="AL249" s="3">
        <v>18</v>
      </c>
      <c r="AM249" s="3">
        <v>7.8</v>
      </c>
      <c r="AN249" s="3">
        <f t="shared" si="56"/>
        <v>224</v>
      </c>
      <c r="AO249" s="12">
        <f t="shared" si="57"/>
        <v>8.836363636363636</v>
      </c>
      <c r="AP249" s="3">
        <f t="shared" si="58"/>
        <v>167</v>
      </c>
      <c r="AQ249" s="3">
        <f>_xlfn.IFNA(VLOOKUP(C249, 'FanGraphs Plus Stats 1-2000'!$D$2:$L$1048576, MATCH("wRC+", FanGraphs_Plus_Stats_1_1500[[#Headers],[ID]:[BABIP+]], 0), FALSE), 0)</f>
        <v>154</v>
      </c>
      <c r="AR249" s="3">
        <f t="shared" si="59"/>
        <v>340</v>
      </c>
      <c r="AS249" s="3">
        <v>5.7</v>
      </c>
      <c r="AT249" s="3">
        <f t="shared" si="60"/>
        <v>209</v>
      </c>
      <c r="AU249" s="3">
        <v>7.5</v>
      </c>
      <c r="AV249" s="3">
        <f t="shared" si="61"/>
        <v>163</v>
      </c>
      <c r="AW249" s="14">
        <v>0.8</v>
      </c>
      <c r="AX249" s="3">
        <f t="shared" si="62"/>
        <v>517</v>
      </c>
      <c r="AY249" s="3">
        <v>38</v>
      </c>
      <c r="AZ249" s="3">
        <v>2</v>
      </c>
      <c r="BA249" s="3">
        <v>7</v>
      </c>
      <c r="BB249" s="3">
        <v>9</v>
      </c>
      <c r="BC249" s="3">
        <v>4</v>
      </c>
      <c r="BD249" s="3" t="s">
        <v>383</v>
      </c>
      <c r="BE249" s="13">
        <f t="shared" si="63"/>
        <v>252.77674068429346</v>
      </c>
    </row>
    <row r="250" spans="1:57" x14ac:dyDescent="0.45">
      <c r="A250" s="1">
        <f t="shared" si="48"/>
        <v>140</v>
      </c>
      <c r="B250" s="3" t="s">
        <v>303</v>
      </c>
      <c r="C250" s="3" t="str">
        <f t="shared" si="49"/>
        <v>John Valentin - 1995</v>
      </c>
      <c r="D250" s="3">
        <v>1995</v>
      </c>
      <c r="E250" s="3">
        <v>28</v>
      </c>
      <c r="F250" s="3" t="s">
        <v>48</v>
      </c>
      <c r="G250" s="3" t="s">
        <v>43</v>
      </c>
      <c r="H250" s="3">
        <v>135</v>
      </c>
      <c r="I250" s="3">
        <v>621</v>
      </c>
      <c r="J250" s="3">
        <v>520</v>
      </c>
      <c r="K250" s="3">
        <v>108</v>
      </c>
      <c r="L250" s="3">
        <v>155</v>
      </c>
      <c r="M250" s="3">
        <v>89</v>
      </c>
      <c r="N250" s="3">
        <v>37</v>
      </c>
      <c r="O250" s="3">
        <v>2</v>
      </c>
      <c r="P250" s="3">
        <v>27</v>
      </c>
      <c r="Q250" s="3">
        <f t="shared" si="50"/>
        <v>543</v>
      </c>
      <c r="R250" s="3">
        <v>102</v>
      </c>
      <c r="S250" s="3">
        <v>20</v>
      </c>
      <c r="T250" s="3">
        <v>5</v>
      </c>
      <c r="U250" s="3">
        <v>81</v>
      </c>
      <c r="V250" s="3">
        <v>67</v>
      </c>
      <c r="W250" s="3">
        <v>0.29799999999999999</v>
      </c>
      <c r="X250" s="3">
        <f t="shared" si="51"/>
        <v>626</v>
      </c>
      <c r="Y250" s="3">
        <v>0.39900000000000002</v>
      </c>
      <c r="Z250" s="3">
        <f t="shared" si="52"/>
        <v>382</v>
      </c>
      <c r="AA250" s="3">
        <v>0.53300000000000003</v>
      </c>
      <c r="AB250" s="3">
        <f t="shared" si="53"/>
        <v>504</v>
      </c>
      <c r="AC250" s="3">
        <v>0.93100000000000005</v>
      </c>
      <c r="AD250" s="3">
        <f t="shared" si="54"/>
        <v>439</v>
      </c>
      <c r="AE250" s="3">
        <v>138</v>
      </c>
      <c r="AF250" s="3">
        <f t="shared" si="55"/>
        <v>675</v>
      </c>
      <c r="AG250" s="3">
        <v>277</v>
      </c>
      <c r="AH250" s="3">
        <v>7</v>
      </c>
      <c r="AI250" s="3">
        <v>10</v>
      </c>
      <c r="AJ250" s="3">
        <v>4</v>
      </c>
      <c r="AK250" s="3">
        <v>6</v>
      </c>
      <c r="AL250" s="3">
        <v>2</v>
      </c>
      <c r="AM250" s="3">
        <v>8.3000000000000007</v>
      </c>
      <c r="AN250" s="3">
        <f t="shared" si="56"/>
        <v>140</v>
      </c>
      <c r="AO250" s="12">
        <f t="shared" si="57"/>
        <v>9.9600000000000009</v>
      </c>
      <c r="AP250" s="3">
        <f t="shared" si="58"/>
        <v>67</v>
      </c>
      <c r="AQ250" s="3">
        <f>_xlfn.IFNA(VLOOKUP(C250, 'FanGraphs Plus Stats 1-2000'!$D$2:$L$1048576, MATCH("wRC+", FanGraphs_Plus_Stats_1_1500[[#Headers],[ID]:[BABIP+]], 0), FALSE), 0)</f>
        <v>0</v>
      </c>
      <c r="AR250" s="3">
        <f t="shared" si="59"/>
        <v>654</v>
      </c>
      <c r="AS250" s="3">
        <v>6.3</v>
      </c>
      <c r="AT250" s="3">
        <f t="shared" si="60"/>
        <v>122</v>
      </c>
      <c r="AU250" s="3">
        <v>6.2</v>
      </c>
      <c r="AV250" s="3">
        <f t="shared" si="61"/>
        <v>471</v>
      </c>
      <c r="AW250" s="14">
        <v>3</v>
      </c>
      <c r="AX250" s="3">
        <f t="shared" si="62"/>
        <v>46</v>
      </c>
      <c r="AY250" s="3">
        <v>31</v>
      </c>
      <c r="AZ250" s="3">
        <v>0</v>
      </c>
      <c r="BA250" s="3">
        <v>4</v>
      </c>
      <c r="BB250" s="3">
        <v>4</v>
      </c>
      <c r="BC250" s="3">
        <v>23</v>
      </c>
      <c r="BD250" s="3" t="s">
        <v>116</v>
      </c>
      <c r="BE250" s="13">
        <f t="shared" si="63"/>
        <v>253.67115708556793</v>
      </c>
    </row>
    <row r="251" spans="1:57" x14ac:dyDescent="0.45">
      <c r="A251" s="1">
        <f t="shared" si="48"/>
        <v>619</v>
      </c>
      <c r="B251" s="3" t="s">
        <v>422</v>
      </c>
      <c r="C251" s="3" t="str">
        <f t="shared" si="49"/>
        <v>Miguel Cabrera - 2010</v>
      </c>
      <c r="D251" s="3">
        <v>2010</v>
      </c>
      <c r="E251" s="3">
        <v>27</v>
      </c>
      <c r="F251" s="3" t="s">
        <v>70</v>
      </c>
      <c r="G251" s="3" t="s">
        <v>43</v>
      </c>
      <c r="H251" s="3">
        <v>150</v>
      </c>
      <c r="I251" s="3">
        <v>648</v>
      </c>
      <c r="J251" s="3">
        <v>548</v>
      </c>
      <c r="K251" s="3">
        <v>111</v>
      </c>
      <c r="L251" s="3">
        <v>180</v>
      </c>
      <c r="M251" s="3">
        <v>96</v>
      </c>
      <c r="N251" s="3">
        <v>45</v>
      </c>
      <c r="O251" s="3">
        <v>1</v>
      </c>
      <c r="P251" s="3">
        <v>38</v>
      </c>
      <c r="Q251" s="3">
        <f t="shared" si="50"/>
        <v>217</v>
      </c>
      <c r="R251" s="3">
        <v>126</v>
      </c>
      <c r="S251" s="3">
        <v>3</v>
      </c>
      <c r="T251" s="3">
        <v>3</v>
      </c>
      <c r="U251" s="3">
        <v>89</v>
      </c>
      <c r="V251" s="3">
        <v>95</v>
      </c>
      <c r="W251" s="3">
        <v>0.32800000000000001</v>
      </c>
      <c r="X251" s="3">
        <f t="shared" si="51"/>
        <v>194</v>
      </c>
      <c r="Y251" s="3">
        <v>0.42</v>
      </c>
      <c r="Z251" s="3">
        <f t="shared" si="52"/>
        <v>199</v>
      </c>
      <c r="AA251" s="3">
        <v>0.622</v>
      </c>
      <c r="AB251" s="3">
        <f t="shared" si="53"/>
        <v>113</v>
      </c>
      <c r="AC251" s="3">
        <v>1.042</v>
      </c>
      <c r="AD251" s="3">
        <f t="shared" si="54"/>
        <v>110</v>
      </c>
      <c r="AE251" s="3">
        <v>178</v>
      </c>
      <c r="AF251" s="3">
        <f t="shared" si="55"/>
        <v>87</v>
      </c>
      <c r="AG251" s="3">
        <v>341</v>
      </c>
      <c r="AH251" s="3">
        <v>17</v>
      </c>
      <c r="AI251" s="3">
        <v>3</v>
      </c>
      <c r="AJ251" s="3">
        <v>0</v>
      </c>
      <c r="AK251" s="3">
        <v>8</v>
      </c>
      <c r="AL251" s="3">
        <v>32</v>
      </c>
      <c r="AM251" s="3">
        <v>6.5</v>
      </c>
      <c r="AN251" s="3">
        <f t="shared" si="56"/>
        <v>619</v>
      </c>
      <c r="AO251" s="12">
        <f t="shared" si="57"/>
        <v>7.0200000000000005</v>
      </c>
      <c r="AP251" s="3">
        <f t="shared" si="58"/>
        <v>643</v>
      </c>
      <c r="AQ251" s="3">
        <f>_xlfn.IFNA(VLOOKUP(C251, 'FanGraphs Plus Stats 1-2000'!$D$2:$L$1048576, MATCH("wRC+", FanGraphs_Plus_Stats_1_1500[[#Headers],[ID]:[BABIP+]], 0), FALSE), 0)</f>
        <v>171</v>
      </c>
      <c r="AR251" s="3">
        <f t="shared" si="59"/>
        <v>121</v>
      </c>
      <c r="AS251" s="3">
        <v>4.2</v>
      </c>
      <c r="AT251" s="3">
        <f t="shared" si="60"/>
        <v>713</v>
      </c>
      <c r="AU251" s="3">
        <v>7</v>
      </c>
      <c r="AV251" s="3">
        <f t="shared" si="61"/>
        <v>261</v>
      </c>
      <c r="AW251" s="14">
        <v>-1.3</v>
      </c>
      <c r="AX251" s="3">
        <f t="shared" si="62"/>
        <v>995</v>
      </c>
      <c r="AY251" s="3">
        <v>55</v>
      </c>
      <c r="AZ251" s="3">
        <v>-1</v>
      </c>
      <c r="BA251" s="3">
        <v>-1</v>
      </c>
      <c r="BB251" s="3">
        <v>-2</v>
      </c>
      <c r="BC251" s="3">
        <v>-5</v>
      </c>
      <c r="BD251" s="3" t="s">
        <v>392</v>
      </c>
      <c r="BE251" s="13">
        <f t="shared" si="63"/>
        <v>254.42018332629479</v>
      </c>
    </row>
    <row r="252" spans="1:57" x14ac:dyDescent="0.45">
      <c r="A252" s="1">
        <f t="shared" si="48"/>
        <v>267</v>
      </c>
      <c r="B252" s="3" t="s">
        <v>397</v>
      </c>
      <c r="C252" s="3" t="str">
        <f t="shared" si="49"/>
        <v>John Olerud - 1998</v>
      </c>
      <c r="D252" s="3">
        <v>1998</v>
      </c>
      <c r="E252" s="3">
        <v>29</v>
      </c>
      <c r="F252" s="3" t="s">
        <v>294</v>
      </c>
      <c r="G252" s="3" t="s">
        <v>52</v>
      </c>
      <c r="H252" s="3">
        <v>160</v>
      </c>
      <c r="I252" s="3">
        <v>665</v>
      </c>
      <c r="J252" s="3">
        <v>557</v>
      </c>
      <c r="K252" s="3">
        <v>91</v>
      </c>
      <c r="L252" s="3">
        <v>197</v>
      </c>
      <c r="M252" s="3">
        <v>135</v>
      </c>
      <c r="N252" s="3">
        <v>36</v>
      </c>
      <c r="O252" s="3">
        <v>4</v>
      </c>
      <c r="P252" s="3">
        <v>22</v>
      </c>
      <c r="Q252" s="3">
        <f t="shared" si="50"/>
        <v>697</v>
      </c>
      <c r="R252" s="3">
        <v>93</v>
      </c>
      <c r="S252" s="3">
        <v>2</v>
      </c>
      <c r="T252" s="3">
        <v>2</v>
      </c>
      <c r="U252" s="3">
        <v>96</v>
      </c>
      <c r="V252" s="3">
        <v>73</v>
      </c>
      <c r="W252" s="3">
        <v>0.35399999999999998</v>
      </c>
      <c r="X252" s="3">
        <f t="shared" si="51"/>
        <v>45</v>
      </c>
      <c r="Y252" s="3">
        <v>0.44700000000000001</v>
      </c>
      <c r="Z252" s="3">
        <f t="shared" si="52"/>
        <v>72</v>
      </c>
      <c r="AA252" s="3">
        <v>0.55100000000000005</v>
      </c>
      <c r="AB252" s="3">
        <f t="shared" si="53"/>
        <v>392</v>
      </c>
      <c r="AC252" s="3">
        <v>0.998</v>
      </c>
      <c r="AD252" s="3">
        <f t="shared" si="54"/>
        <v>223</v>
      </c>
      <c r="AE252" s="3">
        <v>163</v>
      </c>
      <c r="AF252" s="3">
        <f t="shared" si="55"/>
        <v>244</v>
      </c>
      <c r="AG252" s="3">
        <v>307</v>
      </c>
      <c r="AH252" s="3">
        <v>15</v>
      </c>
      <c r="AI252" s="3">
        <v>4</v>
      </c>
      <c r="AJ252" s="3">
        <v>1</v>
      </c>
      <c r="AK252" s="3">
        <v>7</v>
      </c>
      <c r="AL252" s="3">
        <v>11</v>
      </c>
      <c r="AM252" s="3">
        <v>7.6</v>
      </c>
      <c r="AN252" s="3">
        <f t="shared" si="56"/>
        <v>267</v>
      </c>
      <c r="AO252" s="12">
        <f t="shared" si="57"/>
        <v>7.6950000000000003</v>
      </c>
      <c r="AP252" s="3">
        <f t="shared" si="58"/>
        <v>411</v>
      </c>
      <c r="AQ252" s="3">
        <f>_xlfn.IFNA(VLOOKUP(C252, 'FanGraphs Plus Stats 1-2000'!$D$2:$L$1048576, MATCH("wRC+", FanGraphs_Plus_Stats_1_1500[[#Headers],[ID]:[BABIP+]], 0), FALSE), 0)</f>
        <v>167</v>
      </c>
      <c r="AR252" s="3">
        <f t="shared" si="59"/>
        <v>159</v>
      </c>
      <c r="AS252" s="3">
        <v>5.6</v>
      </c>
      <c r="AT252" s="3">
        <f t="shared" si="60"/>
        <v>233</v>
      </c>
      <c r="AU252" s="3">
        <v>6.2</v>
      </c>
      <c r="AV252" s="3">
        <f t="shared" si="61"/>
        <v>471</v>
      </c>
      <c r="AW252" s="14">
        <v>0.6</v>
      </c>
      <c r="AX252" s="3">
        <f t="shared" si="62"/>
        <v>570</v>
      </c>
      <c r="AY252" s="3">
        <v>55</v>
      </c>
      <c r="AZ252" s="3">
        <v>-1</v>
      </c>
      <c r="BA252" s="3">
        <v>-3</v>
      </c>
      <c r="BB252" s="3">
        <v>-3</v>
      </c>
      <c r="BC252" s="3">
        <v>15</v>
      </c>
      <c r="BD252" s="3" t="s">
        <v>193</v>
      </c>
      <c r="BE252" s="13">
        <f t="shared" si="63"/>
        <v>255.43770786949821</v>
      </c>
    </row>
    <row r="253" spans="1:57" x14ac:dyDescent="0.45">
      <c r="A253" s="1">
        <f t="shared" si="48"/>
        <v>67</v>
      </c>
      <c r="B253" s="3" t="s">
        <v>196</v>
      </c>
      <c r="C253" s="3" t="str">
        <f t="shared" si="49"/>
        <v>Ichiro Suzuki - 2004</v>
      </c>
      <c r="D253" s="3">
        <v>2004</v>
      </c>
      <c r="E253" s="3">
        <v>30</v>
      </c>
      <c r="F253" s="3" t="s">
        <v>106</v>
      </c>
      <c r="G253" s="3" t="s">
        <v>43</v>
      </c>
      <c r="H253" s="3">
        <v>161</v>
      </c>
      <c r="I253" s="3">
        <v>762</v>
      </c>
      <c r="J253" s="3">
        <v>704</v>
      </c>
      <c r="K253" s="3">
        <v>101</v>
      </c>
      <c r="L253" s="3">
        <v>262</v>
      </c>
      <c r="M253" s="3">
        <v>225</v>
      </c>
      <c r="N253" s="3">
        <v>24</v>
      </c>
      <c r="O253" s="3">
        <v>5</v>
      </c>
      <c r="P253" s="3">
        <v>8</v>
      </c>
      <c r="Q253" s="3">
        <f t="shared" si="50"/>
        <v>967</v>
      </c>
      <c r="R253" s="3">
        <v>60</v>
      </c>
      <c r="S253" s="3">
        <v>36</v>
      </c>
      <c r="T253" s="3">
        <v>11</v>
      </c>
      <c r="U253" s="3">
        <v>49</v>
      </c>
      <c r="V253" s="3">
        <v>63</v>
      </c>
      <c r="W253" s="3">
        <v>0.372</v>
      </c>
      <c r="X253" s="3">
        <f t="shared" si="51"/>
        <v>5</v>
      </c>
      <c r="Y253" s="3">
        <v>0.41399999999999998</v>
      </c>
      <c r="Z253" s="3">
        <f t="shared" si="52"/>
        <v>242</v>
      </c>
      <c r="AA253" s="3">
        <v>0.45500000000000002</v>
      </c>
      <c r="AB253" s="3">
        <f t="shared" si="53"/>
        <v>868</v>
      </c>
      <c r="AC253" s="3">
        <v>0.86899999999999999</v>
      </c>
      <c r="AD253" s="3">
        <f t="shared" si="54"/>
        <v>726</v>
      </c>
      <c r="AE253" s="3">
        <v>130</v>
      </c>
      <c r="AF253" s="3">
        <f t="shared" si="55"/>
        <v>799</v>
      </c>
      <c r="AG253" s="3">
        <v>320</v>
      </c>
      <c r="AH253" s="3">
        <v>6</v>
      </c>
      <c r="AI253" s="3">
        <v>4</v>
      </c>
      <c r="AJ253" s="3">
        <v>2</v>
      </c>
      <c r="AK253" s="3">
        <v>3</v>
      </c>
      <c r="AL253" s="3">
        <v>19</v>
      </c>
      <c r="AM253" s="3">
        <v>9.1999999999999993</v>
      </c>
      <c r="AN253" s="3">
        <f t="shared" si="56"/>
        <v>67</v>
      </c>
      <c r="AO253" s="12">
        <f t="shared" si="57"/>
        <v>9.2571428571428562</v>
      </c>
      <c r="AP253" s="3">
        <f t="shared" si="58"/>
        <v>122</v>
      </c>
      <c r="AQ253" s="3">
        <f>_xlfn.IFNA(VLOOKUP(C253, 'FanGraphs Plus Stats 1-2000'!$D$2:$L$1048576, MATCH("wRC+", FanGraphs_Plus_Stats_1_1500[[#Headers],[ID]:[BABIP+]], 0), FALSE), 0)</f>
        <v>0</v>
      </c>
      <c r="AR253" s="3">
        <f t="shared" si="59"/>
        <v>654</v>
      </c>
      <c r="AS253" s="3">
        <v>6.7</v>
      </c>
      <c r="AT253" s="3">
        <f t="shared" si="60"/>
        <v>84</v>
      </c>
      <c r="AU253" s="3">
        <v>6.1</v>
      </c>
      <c r="AV253" s="3">
        <f t="shared" si="61"/>
        <v>511</v>
      </c>
      <c r="AW253" s="14">
        <v>2.5</v>
      </c>
      <c r="AX253" s="3">
        <f t="shared" si="62"/>
        <v>88</v>
      </c>
      <c r="AY253" s="3">
        <v>36</v>
      </c>
      <c r="AZ253" s="3">
        <v>6</v>
      </c>
      <c r="BA253" s="3">
        <v>4</v>
      </c>
      <c r="BB253" s="3">
        <v>9</v>
      </c>
      <c r="BC253" s="3">
        <v>30</v>
      </c>
      <c r="BD253" s="3" t="s">
        <v>197</v>
      </c>
      <c r="BE253" s="13">
        <f t="shared" si="63"/>
        <v>255.64646408096365</v>
      </c>
    </row>
    <row r="254" spans="1:57" x14ac:dyDescent="0.45">
      <c r="A254" s="1">
        <f t="shared" si="48"/>
        <v>224</v>
      </c>
      <c r="B254" s="3" t="s">
        <v>207</v>
      </c>
      <c r="C254" s="3" t="str">
        <f t="shared" si="49"/>
        <v>Chase Utley - 2007</v>
      </c>
      <c r="D254" s="3">
        <v>2007</v>
      </c>
      <c r="E254" s="3">
        <v>28</v>
      </c>
      <c r="F254" s="3" t="s">
        <v>139</v>
      </c>
      <c r="G254" s="3" t="s">
        <v>52</v>
      </c>
      <c r="H254" s="3">
        <v>132</v>
      </c>
      <c r="I254" s="3">
        <v>613</v>
      </c>
      <c r="J254" s="3">
        <v>530</v>
      </c>
      <c r="K254" s="3">
        <v>104</v>
      </c>
      <c r="L254" s="3">
        <v>176</v>
      </c>
      <c r="M254" s="3">
        <v>101</v>
      </c>
      <c r="N254" s="3">
        <v>48</v>
      </c>
      <c r="O254" s="3">
        <v>5</v>
      </c>
      <c r="P254" s="3">
        <v>22</v>
      </c>
      <c r="Q254" s="3">
        <f t="shared" si="50"/>
        <v>697</v>
      </c>
      <c r="R254" s="3">
        <v>103</v>
      </c>
      <c r="S254" s="3">
        <v>9</v>
      </c>
      <c r="T254" s="3">
        <v>1</v>
      </c>
      <c r="U254" s="3">
        <v>50</v>
      </c>
      <c r="V254" s="3">
        <v>89</v>
      </c>
      <c r="W254" s="3">
        <v>0.33200000000000002</v>
      </c>
      <c r="X254" s="3">
        <f t="shared" si="51"/>
        <v>151</v>
      </c>
      <c r="Y254" s="3">
        <v>0.41</v>
      </c>
      <c r="Z254" s="3">
        <f t="shared" si="52"/>
        <v>267</v>
      </c>
      <c r="AA254" s="3">
        <v>0.56599999999999995</v>
      </c>
      <c r="AB254" s="3">
        <f t="shared" si="53"/>
        <v>307</v>
      </c>
      <c r="AC254" s="3">
        <v>0.97599999999999998</v>
      </c>
      <c r="AD254" s="3">
        <f t="shared" si="54"/>
        <v>274</v>
      </c>
      <c r="AE254" s="3">
        <v>146</v>
      </c>
      <c r="AF254" s="3">
        <f t="shared" si="55"/>
        <v>515</v>
      </c>
      <c r="AG254" s="3">
        <v>300</v>
      </c>
      <c r="AH254" s="3">
        <v>7</v>
      </c>
      <c r="AI254" s="3">
        <v>25</v>
      </c>
      <c r="AJ254" s="3">
        <v>1</v>
      </c>
      <c r="AK254" s="3">
        <v>7</v>
      </c>
      <c r="AL254" s="3">
        <v>1</v>
      </c>
      <c r="AM254" s="3">
        <v>7.8</v>
      </c>
      <c r="AN254" s="3">
        <f t="shared" si="56"/>
        <v>224</v>
      </c>
      <c r="AO254" s="12">
        <f t="shared" si="57"/>
        <v>9.5727272727272723</v>
      </c>
      <c r="AP254" s="3">
        <f t="shared" si="58"/>
        <v>94</v>
      </c>
      <c r="AQ254" s="3">
        <f>_xlfn.IFNA(VLOOKUP(C254, 'FanGraphs Plus Stats 1-2000'!$D$2:$L$1048576, MATCH("wRC+", FanGraphs_Plus_Stats_1_1500[[#Headers],[ID]:[BABIP+]], 0), FALSE), 0)</f>
        <v>150</v>
      </c>
      <c r="AR254" s="3">
        <f t="shared" si="59"/>
        <v>417</v>
      </c>
      <c r="AS254" s="3">
        <v>6.1</v>
      </c>
      <c r="AT254" s="3">
        <f t="shared" si="60"/>
        <v>147</v>
      </c>
      <c r="AU254" s="3">
        <v>6.1</v>
      </c>
      <c r="AV254" s="3">
        <f t="shared" si="61"/>
        <v>511</v>
      </c>
      <c r="AW254" s="14">
        <v>2.1</v>
      </c>
      <c r="AX254" s="3">
        <f t="shared" si="62"/>
        <v>167</v>
      </c>
      <c r="AY254" s="3">
        <v>39</v>
      </c>
      <c r="AZ254" s="3">
        <v>1</v>
      </c>
      <c r="BA254" s="3">
        <v>3</v>
      </c>
      <c r="BB254" s="3">
        <v>4</v>
      </c>
      <c r="BC254" s="3">
        <v>18</v>
      </c>
      <c r="BD254" s="3" t="s">
        <v>386</v>
      </c>
      <c r="BE254" s="13">
        <f t="shared" si="63"/>
        <v>259.31628367024456</v>
      </c>
    </row>
    <row r="255" spans="1:57" x14ac:dyDescent="0.45">
      <c r="A255" s="1">
        <f t="shared" si="48"/>
        <v>341</v>
      </c>
      <c r="B255" s="3" t="s">
        <v>1146</v>
      </c>
      <c r="C255" s="3" t="str">
        <f t="shared" si="49"/>
        <v>Magglio Ordonez - 2007</v>
      </c>
      <c r="D255" s="3">
        <v>2007</v>
      </c>
      <c r="E255" s="3">
        <v>33</v>
      </c>
      <c r="F255" s="3" t="s">
        <v>70</v>
      </c>
      <c r="G255" s="3" t="s">
        <v>43</v>
      </c>
      <c r="H255" s="3">
        <v>157</v>
      </c>
      <c r="I255" s="3">
        <v>679</v>
      </c>
      <c r="J255" s="3">
        <v>595</v>
      </c>
      <c r="K255" s="3">
        <v>117</v>
      </c>
      <c r="L255" s="3">
        <v>216</v>
      </c>
      <c r="M255" s="3">
        <v>134</v>
      </c>
      <c r="N255" s="3">
        <v>54</v>
      </c>
      <c r="O255" s="3">
        <v>0</v>
      </c>
      <c r="P255" s="3">
        <v>28</v>
      </c>
      <c r="Q255" s="3">
        <f t="shared" si="50"/>
        <v>516</v>
      </c>
      <c r="R255" s="3">
        <v>139</v>
      </c>
      <c r="S255" s="3">
        <v>4</v>
      </c>
      <c r="T255" s="3">
        <v>1</v>
      </c>
      <c r="U255" s="3">
        <v>76</v>
      </c>
      <c r="V255" s="3">
        <v>79</v>
      </c>
      <c r="W255" s="3">
        <v>0.36299999999999999</v>
      </c>
      <c r="X255" s="3">
        <f t="shared" si="51"/>
        <v>20</v>
      </c>
      <c r="Y255" s="3">
        <v>0.434</v>
      </c>
      <c r="Z255" s="3">
        <f t="shared" si="52"/>
        <v>120</v>
      </c>
      <c r="AA255" s="3">
        <v>0.59499999999999997</v>
      </c>
      <c r="AB255" s="3">
        <f t="shared" si="53"/>
        <v>203</v>
      </c>
      <c r="AC255" s="3">
        <v>1.0289999999999999</v>
      </c>
      <c r="AD255" s="3">
        <f t="shared" si="54"/>
        <v>142</v>
      </c>
      <c r="AE255" s="3">
        <v>166</v>
      </c>
      <c r="AF255" s="3">
        <f t="shared" si="55"/>
        <v>203</v>
      </c>
      <c r="AG255" s="3">
        <v>354</v>
      </c>
      <c r="AH255" s="3">
        <v>20</v>
      </c>
      <c r="AI255" s="3">
        <v>2</v>
      </c>
      <c r="AJ255" s="3">
        <v>0</v>
      </c>
      <c r="AK255" s="3">
        <v>5</v>
      </c>
      <c r="AL255" s="3">
        <v>8</v>
      </c>
      <c r="AM255" s="3">
        <v>7.3</v>
      </c>
      <c r="AN255" s="3">
        <f t="shared" si="56"/>
        <v>341</v>
      </c>
      <c r="AO255" s="12">
        <f t="shared" si="57"/>
        <v>7.5324840764331205</v>
      </c>
      <c r="AP255" s="3">
        <f t="shared" si="58"/>
        <v>464</v>
      </c>
      <c r="AQ255" s="3">
        <f>_xlfn.IFNA(VLOOKUP(C255, 'FanGraphs Plus Stats 1-2000'!$D$2:$L$1048576, MATCH("wRC+", FanGraphs_Plus_Stats_1_1500[[#Headers],[ID]:[BABIP+]], 0), FALSE), 0)</f>
        <v>169</v>
      </c>
      <c r="AR255" s="3">
        <f t="shared" si="59"/>
        <v>145</v>
      </c>
      <c r="AS255" s="3">
        <v>4.9000000000000004</v>
      </c>
      <c r="AT255" s="3">
        <f t="shared" si="60"/>
        <v>420</v>
      </c>
      <c r="AU255" s="3">
        <v>7.2</v>
      </c>
      <c r="AV255" s="3">
        <f t="shared" si="61"/>
        <v>215</v>
      </c>
      <c r="AW255" s="14">
        <v>-0.5</v>
      </c>
      <c r="AX255" s="3">
        <f t="shared" si="62"/>
        <v>885</v>
      </c>
      <c r="AY255" s="3">
        <v>57</v>
      </c>
      <c r="AZ255" s="3">
        <v>-3</v>
      </c>
      <c r="BA255" s="3">
        <v>2</v>
      </c>
      <c r="BB255" s="3">
        <v>-1</v>
      </c>
      <c r="BC255" s="3">
        <v>1</v>
      </c>
      <c r="BD255" s="3" t="s">
        <v>338</v>
      </c>
      <c r="BE255" s="13">
        <f t="shared" si="63"/>
        <v>261.23664640751423</v>
      </c>
    </row>
    <row r="256" spans="1:57" x14ac:dyDescent="0.45">
      <c r="A256" s="1">
        <f t="shared" si="48"/>
        <v>533</v>
      </c>
      <c r="B256" s="3" t="s">
        <v>700</v>
      </c>
      <c r="C256" s="3" t="str">
        <f t="shared" si="49"/>
        <v>J.D. Martinez - 2018</v>
      </c>
      <c r="D256" s="3">
        <v>2018</v>
      </c>
      <c r="E256" s="3">
        <v>30</v>
      </c>
      <c r="F256" s="3" t="s">
        <v>48</v>
      </c>
      <c r="G256" s="3" t="s">
        <v>43</v>
      </c>
      <c r="H256" s="3">
        <v>150</v>
      </c>
      <c r="I256" s="3">
        <v>649</v>
      </c>
      <c r="J256" s="3">
        <v>569</v>
      </c>
      <c r="K256" s="3">
        <v>111</v>
      </c>
      <c r="L256" s="3">
        <v>188</v>
      </c>
      <c r="M256" s="3">
        <v>106</v>
      </c>
      <c r="N256" s="3">
        <v>37</v>
      </c>
      <c r="O256" s="3">
        <v>2</v>
      </c>
      <c r="P256" s="3">
        <v>43</v>
      </c>
      <c r="Q256" s="3">
        <f t="shared" si="50"/>
        <v>103</v>
      </c>
      <c r="R256" s="3">
        <v>130</v>
      </c>
      <c r="S256" s="3">
        <v>6</v>
      </c>
      <c r="T256" s="3">
        <v>1</v>
      </c>
      <c r="U256" s="3">
        <v>69</v>
      </c>
      <c r="V256" s="3">
        <v>146</v>
      </c>
      <c r="W256" s="3">
        <v>0.33</v>
      </c>
      <c r="X256" s="3">
        <f t="shared" si="51"/>
        <v>168</v>
      </c>
      <c r="Y256" s="3">
        <v>0.40200000000000002</v>
      </c>
      <c r="Z256" s="3">
        <f t="shared" si="52"/>
        <v>354</v>
      </c>
      <c r="AA256" s="3">
        <v>0.629</v>
      </c>
      <c r="AB256" s="3">
        <f t="shared" si="53"/>
        <v>90</v>
      </c>
      <c r="AC256" s="3">
        <v>1.0309999999999999</v>
      </c>
      <c r="AD256" s="3">
        <f t="shared" si="54"/>
        <v>137</v>
      </c>
      <c r="AE256" s="3">
        <v>173</v>
      </c>
      <c r="AF256" s="3">
        <f t="shared" si="55"/>
        <v>125</v>
      </c>
      <c r="AG256" s="3">
        <v>358</v>
      </c>
      <c r="AH256" s="3">
        <v>19</v>
      </c>
      <c r="AI256" s="3">
        <v>4</v>
      </c>
      <c r="AJ256" s="3">
        <v>0</v>
      </c>
      <c r="AK256" s="3">
        <v>7</v>
      </c>
      <c r="AL256" s="3">
        <v>11</v>
      </c>
      <c r="AM256" s="3">
        <v>6.7</v>
      </c>
      <c r="AN256" s="3">
        <f t="shared" si="56"/>
        <v>533</v>
      </c>
      <c r="AO256" s="12">
        <f t="shared" si="57"/>
        <v>7.2359999999999998</v>
      </c>
      <c r="AP256" s="3">
        <f t="shared" si="58"/>
        <v>556</v>
      </c>
      <c r="AQ256" s="3">
        <f>_xlfn.IFNA(VLOOKUP(C256, 'FanGraphs Plus Stats 1-2000'!$D$2:$L$1048576, MATCH("wRC+", FanGraphs_Plus_Stats_1_1500[[#Headers],[ID]:[BABIP+]], 0), FALSE), 0)</f>
        <v>170</v>
      </c>
      <c r="AR256" s="3">
        <f t="shared" si="59"/>
        <v>130</v>
      </c>
      <c r="AS256" s="3">
        <v>4.5</v>
      </c>
      <c r="AT256" s="3">
        <f t="shared" si="60"/>
        <v>569</v>
      </c>
      <c r="AU256" s="3">
        <v>6.8</v>
      </c>
      <c r="AV256" s="3">
        <f t="shared" si="61"/>
        <v>305</v>
      </c>
      <c r="AW256" s="14">
        <v>-1.1000000000000001</v>
      </c>
      <c r="AX256" s="3">
        <f t="shared" si="62"/>
        <v>976</v>
      </c>
      <c r="AY256" s="3">
        <v>59</v>
      </c>
      <c r="AZ256" s="3">
        <v>-2</v>
      </c>
      <c r="BA256" s="3">
        <v>-2</v>
      </c>
      <c r="BB256" s="3">
        <v>-4</v>
      </c>
      <c r="BC256" s="3">
        <v>-2</v>
      </c>
      <c r="BD256" s="3" t="s">
        <v>701</v>
      </c>
      <c r="BE256" s="13">
        <f t="shared" si="63"/>
        <v>263.42915663114383</v>
      </c>
    </row>
    <row r="257" spans="1:57" x14ac:dyDescent="0.45">
      <c r="A257" s="1">
        <f t="shared" si="48"/>
        <v>206</v>
      </c>
      <c r="B257" s="3" t="s">
        <v>238</v>
      </c>
      <c r="C257" s="3" t="str">
        <f t="shared" si="49"/>
        <v>Frank Robinson - 1964</v>
      </c>
      <c r="D257" s="3">
        <v>1964</v>
      </c>
      <c r="E257" s="3">
        <v>28</v>
      </c>
      <c r="F257" s="3" t="s">
        <v>78</v>
      </c>
      <c r="G257" s="3" t="s">
        <v>52</v>
      </c>
      <c r="H257" s="3">
        <v>156</v>
      </c>
      <c r="I257" s="3">
        <v>662</v>
      </c>
      <c r="J257" s="3">
        <v>568</v>
      </c>
      <c r="K257" s="3">
        <v>103</v>
      </c>
      <c r="L257" s="3">
        <v>174</v>
      </c>
      <c r="M257" s="3">
        <v>101</v>
      </c>
      <c r="N257" s="3">
        <v>38</v>
      </c>
      <c r="O257" s="3">
        <v>6</v>
      </c>
      <c r="P257" s="3">
        <v>29</v>
      </c>
      <c r="Q257" s="3">
        <f t="shared" si="50"/>
        <v>478</v>
      </c>
      <c r="R257" s="3">
        <v>96</v>
      </c>
      <c r="S257" s="3">
        <v>23</v>
      </c>
      <c r="T257" s="3">
        <v>5</v>
      </c>
      <c r="U257" s="3">
        <v>79</v>
      </c>
      <c r="V257" s="3">
        <v>67</v>
      </c>
      <c r="W257" s="3">
        <v>0.30599999999999999</v>
      </c>
      <c r="X257" s="3">
        <f t="shared" si="51"/>
        <v>495</v>
      </c>
      <c r="Y257" s="3">
        <v>0.39600000000000002</v>
      </c>
      <c r="Z257" s="3">
        <f t="shared" si="52"/>
        <v>416</v>
      </c>
      <c r="AA257" s="3">
        <v>0.54800000000000004</v>
      </c>
      <c r="AB257" s="3">
        <f t="shared" si="53"/>
        <v>405</v>
      </c>
      <c r="AC257" s="3">
        <v>0.94299999999999995</v>
      </c>
      <c r="AD257" s="3">
        <f t="shared" si="54"/>
        <v>392</v>
      </c>
      <c r="AE257" s="3">
        <v>160</v>
      </c>
      <c r="AF257" s="3">
        <f t="shared" si="55"/>
        <v>283</v>
      </c>
      <c r="AG257" s="3">
        <v>311</v>
      </c>
      <c r="AH257" s="3">
        <v>13</v>
      </c>
      <c r="AI257" s="3">
        <v>9</v>
      </c>
      <c r="AJ257" s="3">
        <v>0</v>
      </c>
      <c r="AK257" s="3">
        <v>6</v>
      </c>
      <c r="AL257" s="3">
        <v>20</v>
      </c>
      <c r="AM257" s="3">
        <v>7.9</v>
      </c>
      <c r="AN257" s="3">
        <f t="shared" si="56"/>
        <v>206</v>
      </c>
      <c r="AO257" s="12">
        <f t="shared" si="57"/>
        <v>8.203846153846154</v>
      </c>
      <c r="AP257" s="3">
        <f t="shared" si="58"/>
        <v>277</v>
      </c>
      <c r="AQ257" s="3">
        <f>_xlfn.IFNA(VLOOKUP(C257, 'FanGraphs Plus Stats 1-2000'!$D$2:$L$1048576, MATCH("wRC+", FanGraphs_Plus_Stats_1_1500[[#Headers],[ID]:[BABIP+]], 0), FALSE), 0)</f>
        <v>156</v>
      </c>
      <c r="AR257" s="3">
        <f t="shared" si="59"/>
        <v>300</v>
      </c>
      <c r="AS257" s="3">
        <v>5.3</v>
      </c>
      <c r="AT257" s="3">
        <f t="shared" si="60"/>
        <v>295</v>
      </c>
      <c r="AU257" s="3">
        <v>7</v>
      </c>
      <c r="AV257" s="3">
        <f t="shared" si="61"/>
        <v>261</v>
      </c>
      <c r="AW257" s="14">
        <v>-0.1</v>
      </c>
      <c r="AX257" s="3">
        <f t="shared" si="62"/>
        <v>771</v>
      </c>
      <c r="AY257" s="3">
        <v>46</v>
      </c>
      <c r="AZ257" s="3">
        <v>0</v>
      </c>
      <c r="BA257" s="3">
        <v>3</v>
      </c>
      <c r="BB257" s="3">
        <v>3</v>
      </c>
      <c r="BC257" s="3">
        <v>7</v>
      </c>
      <c r="BD257" s="3" t="s">
        <v>46</v>
      </c>
      <c r="BE257" s="13">
        <f t="shared" si="63"/>
        <v>263.82361683825599</v>
      </c>
    </row>
    <row r="258" spans="1:57" x14ac:dyDescent="0.45">
      <c r="A258" s="1">
        <f t="shared" ref="A258:A321" si="64">_xlfn.RANK.EQ(AM258, $AM$2:$AM$1031)</f>
        <v>81</v>
      </c>
      <c r="B258" s="3" t="s">
        <v>207</v>
      </c>
      <c r="C258" s="3" t="str">
        <f t="shared" ref="C258:C321" si="65">_xlfn.CONCAT(B258, " - ", D258)</f>
        <v>Chase Utley - 2008</v>
      </c>
      <c r="D258" s="3">
        <v>2008</v>
      </c>
      <c r="E258" s="3">
        <v>29</v>
      </c>
      <c r="F258" s="3" t="s">
        <v>139</v>
      </c>
      <c r="G258" s="3" t="s">
        <v>52</v>
      </c>
      <c r="H258" s="3">
        <v>159</v>
      </c>
      <c r="I258" s="3">
        <v>707</v>
      </c>
      <c r="J258" s="3">
        <v>607</v>
      </c>
      <c r="K258" s="3">
        <v>113</v>
      </c>
      <c r="L258" s="3">
        <v>177</v>
      </c>
      <c r="M258" s="3">
        <v>99</v>
      </c>
      <c r="N258" s="3">
        <v>41</v>
      </c>
      <c r="O258" s="3">
        <v>4</v>
      </c>
      <c r="P258" s="3">
        <v>33</v>
      </c>
      <c r="Q258" s="3">
        <f t="shared" ref="Q258:Q321" si="66">_xlfn.RANK.EQ(P258,$P$2:$P$1031)</f>
        <v>341</v>
      </c>
      <c r="R258" s="3">
        <v>104</v>
      </c>
      <c r="S258" s="3">
        <v>14</v>
      </c>
      <c r="T258" s="3">
        <v>2</v>
      </c>
      <c r="U258" s="3">
        <v>64</v>
      </c>
      <c r="V258" s="3">
        <v>104</v>
      </c>
      <c r="W258" s="3">
        <v>0.29199999999999998</v>
      </c>
      <c r="X258" s="3">
        <f t="shared" ref="X258:X321" si="67">_xlfn.RANK.EQ(W258,$W$2:$W$1031)</f>
        <v>710</v>
      </c>
      <c r="Y258" s="3">
        <v>0.38</v>
      </c>
      <c r="Z258" s="3">
        <f t="shared" ref="Z258:Z321" si="68">_xlfn.RANK.EQ(Y258,$Y$2:$Y$1031)</f>
        <v>604</v>
      </c>
      <c r="AA258" s="3">
        <v>0.53500000000000003</v>
      </c>
      <c r="AB258" s="3">
        <f t="shared" ref="AB258:AB321" si="69">_xlfn.RANK.EQ(AA258,$AA$2:$AA$1031)</f>
        <v>487</v>
      </c>
      <c r="AC258" s="3">
        <v>0.91500000000000004</v>
      </c>
      <c r="AD258" s="3">
        <f t="shared" ref="AD258:AD321" si="70">_xlfn.RANK.EQ(AC258,$AC$2:$AC$1031)</f>
        <v>520</v>
      </c>
      <c r="AE258" s="3">
        <v>136</v>
      </c>
      <c r="AF258" s="3">
        <f t="shared" ref="AF258:AF321" si="71">_xlfn.RANK.EQ(AE258,$AE$2:$AE$1031)</f>
        <v>709</v>
      </c>
      <c r="AG258" s="3">
        <v>325</v>
      </c>
      <c r="AH258" s="3">
        <v>9</v>
      </c>
      <c r="AI258" s="3">
        <v>27</v>
      </c>
      <c r="AJ258" s="3">
        <v>1</v>
      </c>
      <c r="AK258" s="3">
        <v>8</v>
      </c>
      <c r="AL258" s="3">
        <v>14</v>
      </c>
      <c r="AM258" s="3">
        <v>9</v>
      </c>
      <c r="AN258" s="3">
        <f t="shared" ref="AN258:AN321" si="72">_xlfn.RANK.EQ(AM258,$AM$2:$AM$1031)</f>
        <v>81</v>
      </c>
      <c r="AO258" s="12">
        <f t="shared" ref="AO258:AO321" si="73">(AM258/H258)*162</f>
        <v>9.1698113207547181</v>
      </c>
      <c r="AP258" s="3">
        <f t="shared" ref="AP258:AP321" si="74">_xlfn.RANK.EQ(AO258,$AO$2:$AO$1031)</f>
        <v>129</v>
      </c>
      <c r="AQ258" s="3">
        <f>_xlfn.IFNA(VLOOKUP(C258, 'FanGraphs Plus Stats 1-2000'!$D$2:$L$1048576, MATCH("wRC+", FanGraphs_Plus_Stats_1_1500[[#Headers],[ID]:[BABIP+]], 0), FALSE), 0)</f>
        <v>0</v>
      </c>
      <c r="AR258" s="3">
        <f t="shared" ref="AR258:AR321" si="75">_xlfn.RANK.EQ(AQ258,$AQ$2:$AQ$1031)</f>
        <v>654</v>
      </c>
      <c r="AS258" s="3">
        <v>7</v>
      </c>
      <c r="AT258" s="3">
        <f t="shared" ref="AT258:AT321" si="76">_xlfn.RANK.EQ(AS258,$AS$2:$AS$1031)</f>
        <v>67</v>
      </c>
      <c r="AU258" s="3">
        <v>6</v>
      </c>
      <c r="AV258" s="3">
        <f t="shared" ref="AV258:AV321" si="77">_xlfn.RANK.EQ(AU258,$AU$2:$AU$1031)</f>
        <v>548</v>
      </c>
      <c r="AW258" s="14">
        <v>3.5</v>
      </c>
      <c r="AX258" s="3">
        <f t="shared" ref="AX258:AX321" si="78">_xlfn.RANK.EQ(AW258,$AW$2:$AW$1031)</f>
        <v>25</v>
      </c>
      <c r="AY258" s="3">
        <v>30</v>
      </c>
      <c r="AZ258" s="3">
        <v>2</v>
      </c>
      <c r="BA258" s="3">
        <v>3</v>
      </c>
      <c r="BB258" s="3">
        <v>6</v>
      </c>
      <c r="BC258" s="3">
        <v>31</v>
      </c>
      <c r="BD258" s="3" t="s">
        <v>208</v>
      </c>
      <c r="BE258" s="13">
        <f t="shared" ref="BE258:BE321" si="79">GEOMEAN(AN258,AF258,AR258,AP258)</f>
        <v>263.83030417545518</v>
      </c>
    </row>
    <row r="259" spans="1:57" x14ac:dyDescent="0.45">
      <c r="A259" s="1">
        <f t="shared" si="64"/>
        <v>244</v>
      </c>
      <c r="B259" s="3" t="s">
        <v>238</v>
      </c>
      <c r="C259" s="3" t="str">
        <f t="shared" si="65"/>
        <v>Frank Robinson - 1961</v>
      </c>
      <c r="D259" s="3">
        <v>1961</v>
      </c>
      <c r="E259" s="3">
        <v>25</v>
      </c>
      <c r="F259" s="3" t="s">
        <v>78</v>
      </c>
      <c r="G259" s="3" t="s">
        <v>52</v>
      </c>
      <c r="H259" s="3">
        <v>153</v>
      </c>
      <c r="I259" s="3">
        <v>636</v>
      </c>
      <c r="J259" s="3">
        <v>545</v>
      </c>
      <c r="K259" s="3">
        <v>117</v>
      </c>
      <c r="L259" s="3">
        <v>176</v>
      </c>
      <c r="M259" s="3">
        <v>100</v>
      </c>
      <c r="N259" s="3">
        <v>32</v>
      </c>
      <c r="O259" s="3">
        <v>7</v>
      </c>
      <c r="P259" s="3">
        <v>37</v>
      </c>
      <c r="Q259" s="3">
        <f t="shared" si="66"/>
        <v>237</v>
      </c>
      <c r="R259" s="3">
        <v>124</v>
      </c>
      <c r="S259" s="3">
        <v>22</v>
      </c>
      <c r="T259" s="3">
        <v>3</v>
      </c>
      <c r="U259" s="3">
        <v>71</v>
      </c>
      <c r="V259" s="3">
        <v>64</v>
      </c>
      <c r="W259" s="3">
        <v>0.32300000000000001</v>
      </c>
      <c r="X259" s="3">
        <f t="shared" si="67"/>
        <v>257</v>
      </c>
      <c r="Y259" s="3">
        <v>0.40400000000000003</v>
      </c>
      <c r="Z259" s="3">
        <f t="shared" si="68"/>
        <v>330</v>
      </c>
      <c r="AA259" s="3">
        <v>0.61099999999999999</v>
      </c>
      <c r="AB259" s="3">
        <f t="shared" si="69"/>
        <v>141</v>
      </c>
      <c r="AC259" s="3">
        <v>1.0149999999999999</v>
      </c>
      <c r="AD259" s="3">
        <f t="shared" si="70"/>
        <v>177</v>
      </c>
      <c r="AE259" s="3">
        <v>164</v>
      </c>
      <c r="AF259" s="3">
        <f t="shared" si="71"/>
        <v>230</v>
      </c>
      <c r="AG259" s="3">
        <v>333</v>
      </c>
      <c r="AH259" s="3">
        <v>15</v>
      </c>
      <c r="AI259" s="3">
        <v>10</v>
      </c>
      <c r="AJ259" s="3">
        <v>0</v>
      </c>
      <c r="AK259" s="3">
        <v>10</v>
      </c>
      <c r="AL259" s="3">
        <v>23</v>
      </c>
      <c r="AM259" s="3">
        <v>7.7</v>
      </c>
      <c r="AN259" s="3">
        <f t="shared" si="72"/>
        <v>244</v>
      </c>
      <c r="AO259" s="12">
        <f t="shared" si="73"/>
        <v>8.1529411764705877</v>
      </c>
      <c r="AP259" s="3">
        <f t="shared" si="74"/>
        <v>291</v>
      </c>
      <c r="AQ259" s="3">
        <f>_xlfn.IFNA(VLOOKUP(C259, 'FanGraphs Plus Stats 1-2000'!$D$2:$L$1048576, MATCH("wRC+", FanGraphs_Plus_Stats_1_1500[[#Headers],[ID]:[BABIP+]], 0), FALSE), 0)</f>
        <v>156</v>
      </c>
      <c r="AR259" s="3">
        <f t="shared" si="75"/>
        <v>300</v>
      </c>
      <c r="AS259" s="3">
        <v>5.2</v>
      </c>
      <c r="AT259" s="3">
        <f t="shared" si="76"/>
        <v>323</v>
      </c>
      <c r="AU259" s="3">
        <v>6.9</v>
      </c>
      <c r="AV259" s="3">
        <f t="shared" si="77"/>
        <v>286</v>
      </c>
      <c r="AW259" s="14">
        <v>0</v>
      </c>
      <c r="AX259" s="3">
        <f t="shared" si="78"/>
        <v>747</v>
      </c>
      <c r="AY259" s="3">
        <v>47</v>
      </c>
      <c r="AZ259" s="3">
        <v>0</v>
      </c>
      <c r="BA259" s="3">
        <v>5</v>
      </c>
      <c r="BB259" s="3">
        <v>5</v>
      </c>
      <c r="BC259" s="3">
        <v>8</v>
      </c>
      <c r="BD259" s="3" t="s">
        <v>417</v>
      </c>
      <c r="BE259" s="13">
        <f t="shared" si="79"/>
        <v>264.56535748353036</v>
      </c>
    </row>
    <row r="260" spans="1:57" x14ac:dyDescent="0.45">
      <c r="A260" s="1">
        <f t="shared" si="64"/>
        <v>244</v>
      </c>
      <c r="B260" s="3" t="s">
        <v>367</v>
      </c>
      <c r="C260" s="3" t="str">
        <f t="shared" si="65"/>
        <v>Jose Altuve - 2017</v>
      </c>
      <c r="D260" s="3">
        <v>2017</v>
      </c>
      <c r="E260" s="3">
        <v>27</v>
      </c>
      <c r="F260" s="3" t="s">
        <v>178</v>
      </c>
      <c r="G260" s="3" t="s">
        <v>43</v>
      </c>
      <c r="H260" s="3">
        <v>153</v>
      </c>
      <c r="I260" s="3">
        <v>662</v>
      </c>
      <c r="J260" s="3">
        <v>590</v>
      </c>
      <c r="K260" s="3">
        <v>112</v>
      </c>
      <c r="L260" s="3">
        <v>204</v>
      </c>
      <c r="M260" s="3">
        <v>137</v>
      </c>
      <c r="N260" s="3">
        <v>39</v>
      </c>
      <c r="O260" s="3">
        <v>4</v>
      </c>
      <c r="P260" s="3">
        <v>24</v>
      </c>
      <c r="Q260" s="3">
        <f t="shared" si="66"/>
        <v>634</v>
      </c>
      <c r="R260" s="3">
        <v>81</v>
      </c>
      <c r="S260" s="3">
        <v>32</v>
      </c>
      <c r="T260" s="3">
        <v>6</v>
      </c>
      <c r="U260" s="3">
        <v>58</v>
      </c>
      <c r="V260" s="3">
        <v>84</v>
      </c>
      <c r="W260" s="3">
        <v>0.34599999999999997</v>
      </c>
      <c r="X260" s="3">
        <f t="shared" si="67"/>
        <v>70</v>
      </c>
      <c r="Y260" s="3">
        <v>0.41</v>
      </c>
      <c r="Z260" s="3">
        <f t="shared" si="68"/>
        <v>267</v>
      </c>
      <c r="AA260" s="3">
        <v>0.54700000000000004</v>
      </c>
      <c r="AB260" s="3">
        <f t="shared" si="69"/>
        <v>411</v>
      </c>
      <c r="AC260" s="3">
        <v>0.95699999999999996</v>
      </c>
      <c r="AD260" s="3">
        <f t="shared" si="70"/>
        <v>338</v>
      </c>
      <c r="AE260" s="3">
        <v>160</v>
      </c>
      <c r="AF260" s="3">
        <f t="shared" si="71"/>
        <v>283</v>
      </c>
      <c r="AG260" s="3">
        <v>323</v>
      </c>
      <c r="AH260" s="3">
        <v>19</v>
      </c>
      <c r="AI260" s="3">
        <v>9</v>
      </c>
      <c r="AJ260" s="3">
        <v>1</v>
      </c>
      <c r="AK260" s="3">
        <v>4</v>
      </c>
      <c r="AL260" s="3">
        <v>3</v>
      </c>
      <c r="AM260" s="3">
        <v>7.7</v>
      </c>
      <c r="AN260" s="3">
        <f t="shared" si="72"/>
        <v>244</v>
      </c>
      <c r="AO260" s="12">
        <f t="shared" si="73"/>
        <v>8.1529411764705877</v>
      </c>
      <c r="AP260" s="3">
        <f t="shared" si="74"/>
        <v>291</v>
      </c>
      <c r="AQ260" s="3">
        <f>_xlfn.IFNA(VLOOKUP(C260, 'FanGraphs Plus Stats 1-2000'!$D$2:$L$1048576, MATCH("wRC+", FanGraphs_Plus_Stats_1_1500[[#Headers],[ID]:[BABIP+]], 0), FALSE), 0)</f>
        <v>160</v>
      </c>
      <c r="AR260" s="3">
        <f t="shared" si="75"/>
        <v>246</v>
      </c>
      <c r="AS260" s="3">
        <v>5.4</v>
      </c>
      <c r="AT260" s="3">
        <f t="shared" si="76"/>
        <v>273</v>
      </c>
      <c r="AU260" s="3">
        <v>7.8</v>
      </c>
      <c r="AV260" s="3">
        <f t="shared" si="77"/>
        <v>127</v>
      </c>
      <c r="AW260" s="14">
        <v>0.4</v>
      </c>
      <c r="AX260" s="3">
        <f t="shared" si="78"/>
        <v>621</v>
      </c>
      <c r="AY260" s="3">
        <v>49</v>
      </c>
      <c r="AZ260" s="3">
        <v>-1</v>
      </c>
      <c r="BA260" s="3">
        <v>4</v>
      </c>
      <c r="BB260" s="3">
        <v>3</v>
      </c>
      <c r="BC260" s="3">
        <v>-1</v>
      </c>
      <c r="BD260" s="3" t="s">
        <v>247</v>
      </c>
      <c r="BE260" s="13">
        <f t="shared" si="79"/>
        <v>265.15577448020463</v>
      </c>
    </row>
    <row r="261" spans="1:57" x14ac:dyDescent="0.45">
      <c r="A261" s="1">
        <f t="shared" si="64"/>
        <v>533</v>
      </c>
      <c r="B261" s="3" t="s">
        <v>520</v>
      </c>
      <c r="C261" s="3" t="str">
        <f t="shared" si="65"/>
        <v>Carlos Correa - 2017</v>
      </c>
      <c r="D261" s="3">
        <v>2017</v>
      </c>
      <c r="E261" s="3">
        <v>22</v>
      </c>
      <c r="F261" s="3" t="s">
        <v>178</v>
      </c>
      <c r="G261" s="3" t="s">
        <v>43</v>
      </c>
      <c r="H261" s="3">
        <v>109</v>
      </c>
      <c r="I261" s="3">
        <v>481</v>
      </c>
      <c r="J261" s="3">
        <v>422</v>
      </c>
      <c r="K261" s="3">
        <v>82</v>
      </c>
      <c r="L261" s="3">
        <v>133</v>
      </c>
      <c r="M261" s="3">
        <v>83</v>
      </c>
      <c r="N261" s="3">
        <v>25</v>
      </c>
      <c r="O261" s="3">
        <v>1</v>
      </c>
      <c r="P261" s="3">
        <v>24</v>
      </c>
      <c r="Q261" s="3">
        <f t="shared" si="66"/>
        <v>634</v>
      </c>
      <c r="R261" s="3">
        <v>84</v>
      </c>
      <c r="S261" s="3">
        <v>2</v>
      </c>
      <c r="T261" s="3">
        <v>1</v>
      </c>
      <c r="U261" s="3">
        <v>53</v>
      </c>
      <c r="V261" s="3">
        <v>92</v>
      </c>
      <c r="W261" s="3">
        <v>0.315</v>
      </c>
      <c r="X261" s="3">
        <f t="shared" si="67"/>
        <v>354</v>
      </c>
      <c r="Y261" s="3">
        <v>0.39100000000000001</v>
      </c>
      <c r="Z261" s="3">
        <f t="shared" si="68"/>
        <v>472</v>
      </c>
      <c r="AA261" s="3">
        <v>0.55000000000000004</v>
      </c>
      <c r="AB261" s="3">
        <f t="shared" si="69"/>
        <v>398</v>
      </c>
      <c r="AC261" s="3">
        <v>0.94099999999999995</v>
      </c>
      <c r="AD261" s="3">
        <f t="shared" si="70"/>
        <v>397</v>
      </c>
      <c r="AE261" s="3">
        <v>155</v>
      </c>
      <c r="AF261" s="3">
        <f t="shared" si="71"/>
        <v>367</v>
      </c>
      <c r="AG261" s="3">
        <v>232</v>
      </c>
      <c r="AH261" s="3">
        <v>12</v>
      </c>
      <c r="AI261" s="3">
        <v>2</v>
      </c>
      <c r="AJ261" s="3">
        <v>0</v>
      </c>
      <c r="AK261" s="3">
        <v>4</v>
      </c>
      <c r="AL261" s="3">
        <v>5</v>
      </c>
      <c r="AM261" s="3">
        <v>6.7</v>
      </c>
      <c r="AN261" s="3">
        <f t="shared" si="72"/>
        <v>533</v>
      </c>
      <c r="AO261" s="12">
        <f t="shared" si="73"/>
        <v>9.957798165137616</v>
      </c>
      <c r="AP261" s="3">
        <f t="shared" si="74"/>
        <v>68</v>
      </c>
      <c r="AQ261" s="3">
        <f>_xlfn.IFNA(VLOOKUP(C261, 'FanGraphs Plus Stats 1-2000'!$D$2:$L$1048576, MATCH("wRC+", FanGraphs_Plus_Stats_1_1500[[#Headers],[ID]:[BABIP+]], 0), FALSE), 0)</f>
        <v>152</v>
      </c>
      <c r="AR261" s="3">
        <f t="shared" si="75"/>
        <v>372</v>
      </c>
      <c r="AS261" s="3">
        <v>5.0999999999999996</v>
      </c>
      <c r="AT261" s="3">
        <f t="shared" si="76"/>
        <v>359</v>
      </c>
      <c r="AU261" s="3">
        <v>5.7</v>
      </c>
      <c r="AV261" s="3">
        <f t="shared" si="77"/>
        <v>641</v>
      </c>
      <c r="AW261" s="14">
        <v>1.6</v>
      </c>
      <c r="AX261" s="3">
        <f t="shared" si="78"/>
        <v>300</v>
      </c>
      <c r="AY261" s="3">
        <v>36</v>
      </c>
      <c r="AZ261" s="3">
        <v>-1</v>
      </c>
      <c r="BA261" s="3">
        <v>0</v>
      </c>
      <c r="BB261" s="3">
        <v>-1</v>
      </c>
      <c r="BC261" s="3">
        <v>10</v>
      </c>
      <c r="BD261" s="3" t="s">
        <v>704</v>
      </c>
      <c r="BE261" s="13">
        <f t="shared" si="79"/>
        <v>265.22306003795023</v>
      </c>
    </row>
    <row r="262" spans="1:57" x14ac:dyDescent="0.45">
      <c r="A262" s="1">
        <f t="shared" si="64"/>
        <v>314</v>
      </c>
      <c r="B262" s="3" t="s">
        <v>226</v>
      </c>
      <c r="C262" s="3" t="str">
        <f t="shared" si="65"/>
        <v>Fred Lynn - 1975</v>
      </c>
      <c r="D262" s="3">
        <v>1975</v>
      </c>
      <c r="E262" s="3">
        <v>23</v>
      </c>
      <c r="F262" s="3" t="s">
        <v>48</v>
      </c>
      <c r="G262" s="3" t="s">
        <v>43</v>
      </c>
      <c r="H262" s="3">
        <v>145</v>
      </c>
      <c r="I262" s="3">
        <v>605</v>
      </c>
      <c r="J262" s="3">
        <v>528</v>
      </c>
      <c r="K262" s="3">
        <v>103</v>
      </c>
      <c r="L262" s="3">
        <v>175</v>
      </c>
      <c r="M262" s="3">
        <v>100</v>
      </c>
      <c r="N262" s="3">
        <v>47</v>
      </c>
      <c r="O262" s="3">
        <v>7</v>
      </c>
      <c r="P262" s="3">
        <v>21</v>
      </c>
      <c r="Q262" s="3">
        <f t="shared" si="66"/>
        <v>729</v>
      </c>
      <c r="R262" s="3">
        <v>105</v>
      </c>
      <c r="S262" s="3">
        <v>10</v>
      </c>
      <c r="T262" s="3">
        <v>5</v>
      </c>
      <c r="U262" s="3">
        <v>62</v>
      </c>
      <c r="V262" s="3">
        <v>90</v>
      </c>
      <c r="W262" s="3">
        <v>0.33100000000000002</v>
      </c>
      <c r="X262" s="3">
        <f t="shared" si="67"/>
        <v>158</v>
      </c>
      <c r="Y262" s="3">
        <v>0.40100000000000002</v>
      </c>
      <c r="Z262" s="3">
        <f t="shared" si="68"/>
        <v>366</v>
      </c>
      <c r="AA262" s="3">
        <v>0.56599999999999995</v>
      </c>
      <c r="AB262" s="3">
        <f t="shared" si="69"/>
        <v>307</v>
      </c>
      <c r="AC262" s="3">
        <v>0.96699999999999997</v>
      </c>
      <c r="AD262" s="3">
        <f t="shared" si="70"/>
        <v>303</v>
      </c>
      <c r="AE262" s="3">
        <v>162</v>
      </c>
      <c r="AF262" s="3">
        <f t="shared" si="71"/>
        <v>254</v>
      </c>
      <c r="AG262" s="3">
        <v>299</v>
      </c>
      <c r="AH262" s="3">
        <v>11</v>
      </c>
      <c r="AI262" s="3">
        <v>3</v>
      </c>
      <c r="AJ262" s="3">
        <v>6</v>
      </c>
      <c r="AK262" s="3">
        <v>6</v>
      </c>
      <c r="AL262" s="3">
        <v>10</v>
      </c>
      <c r="AM262" s="3">
        <v>7.4</v>
      </c>
      <c r="AN262" s="3">
        <f t="shared" si="72"/>
        <v>314</v>
      </c>
      <c r="AO262" s="12">
        <f t="shared" si="73"/>
        <v>8.2675862068965529</v>
      </c>
      <c r="AP262" s="3">
        <f t="shared" si="74"/>
        <v>263</v>
      </c>
      <c r="AQ262" s="3">
        <f>_xlfn.IFNA(VLOOKUP(C262, 'FanGraphs Plus Stats 1-2000'!$D$2:$L$1048576, MATCH("wRC+", FanGraphs_Plus_Stats_1_1500[[#Headers],[ID]:[BABIP+]], 0), FALSE), 0)</f>
        <v>161</v>
      </c>
      <c r="AR262" s="3">
        <f t="shared" si="75"/>
        <v>236</v>
      </c>
      <c r="AS262" s="3">
        <v>5.3</v>
      </c>
      <c r="AT262" s="3">
        <f t="shared" si="76"/>
        <v>295</v>
      </c>
      <c r="AU262" s="3">
        <v>6.6</v>
      </c>
      <c r="AV262" s="3">
        <f t="shared" si="77"/>
        <v>351</v>
      </c>
      <c r="AW262" s="14">
        <v>0.9</v>
      </c>
      <c r="AX262" s="3">
        <f t="shared" si="78"/>
        <v>496</v>
      </c>
      <c r="AY262" s="3">
        <v>43</v>
      </c>
      <c r="AZ262" s="3">
        <v>0</v>
      </c>
      <c r="BA262" s="3">
        <v>-2</v>
      </c>
      <c r="BB262" s="3">
        <v>-2</v>
      </c>
      <c r="BC262" s="3">
        <v>8</v>
      </c>
      <c r="BD262" s="3" t="s">
        <v>68</v>
      </c>
      <c r="BE262" s="13">
        <f t="shared" si="79"/>
        <v>265.25145756295319</v>
      </c>
    </row>
    <row r="263" spans="1:57" x14ac:dyDescent="0.45">
      <c r="A263" s="1">
        <f t="shared" si="64"/>
        <v>176</v>
      </c>
      <c r="B263" s="3" t="s">
        <v>332</v>
      </c>
      <c r="C263" s="3" t="str">
        <f t="shared" si="65"/>
        <v>Bernard Gilkey - 1996</v>
      </c>
      <c r="D263" s="3">
        <v>1996</v>
      </c>
      <c r="E263" s="3">
        <v>29</v>
      </c>
      <c r="F263" s="3" t="s">
        <v>294</v>
      </c>
      <c r="G263" s="3" t="s">
        <v>52</v>
      </c>
      <c r="H263" s="3">
        <v>153</v>
      </c>
      <c r="I263" s="3">
        <v>656</v>
      </c>
      <c r="J263" s="3">
        <v>571</v>
      </c>
      <c r="K263" s="3">
        <v>108</v>
      </c>
      <c r="L263" s="3">
        <v>181</v>
      </c>
      <c r="M263" s="3">
        <v>104</v>
      </c>
      <c r="N263" s="3">
        <v>44</v>
      </c>
      <c r="O263" s="3">
        <v>3</v>
      </c>
      <c r="P263" s="3">
        <v>30</v>
      </c>
      <c r="Q263" s="3">
        <f t="shared" si="66"/>
        <v>446</v>
      </c>
      <c r="R263" s="3">
        <v>117</v>
      </c>
      <c r="S263" s="3">
        <v>17</v>
      </c>
      <c r="T263" s="3">
        <v>9</v>
      </c>
      <c r="U263" s="3">
        <v>73</v>
      </c>
      <c r="V263" s="3">
        <v>125</v>
      </c>
      <c r="W263" s="3">
        <v>0.317</v>
      </c>
      <c r="X263" s="3">
        <f t="shared" si="67"/>
        <v>328</v>
      </c>
      <c r="Y263" s="3">
        <v>0.39300000000000002</v>
      </c>
      <c r="Z263" s="3">
        <f t="shared" si="68"/>
        <v>445</v>
      </c>
      <c r="AA263" s="3">
        <v>0.56200000000000006</v>
      </c>
      <c r="AB263" s="3">
        <f t="shared" si="69"/>
        <v>326</v>
      </c>
      <c r="AC263" s="3">
        <v>0.95499999999999996</v>
      </c>
      <c r="AD263" s="3">
        <f t="shared" si="70"/>
        <v>347</v>
      </c>
      <c r="AE263" s="3">
        <v>155</v>
      </c>
      <c r="AF263" s="3">
        <f t="shared" si="71"/>
        <v>367</v>
      </c>
      <c r="AG263" s="3">
        <v>321</v>
      </c>
      <c r="AH263" s="3">
        <v>18</v>
      </c>
      <c r="AI263" s="3">
        <v>4</v>
      </c>
      <c r="AJ263" s="3">
        <v>0</v>
      </c>
      <c r="AK263" s="3">
        <v>8</v>
      </c>
      <c r="AL263" s="3">
        <v>7</v>
      </c>
      <c r="AM263" s="3">
        <v>8.1</v>
      </c>
      <c r="AN263" s="3">
        <f t="shared" si="72"/>
        <v>176</v>
      </c>
      <c r="AO263" s="12">
        <f t="shared" si="73"/>
        <v>8.5764705882352938</v>
      </c>
      <c r="AP263" s="3">
        <f t="shared" si="74"/>
        <v>207</v>
      </c>
      <c r="AQ263" s="3">
        <f>_xlfn.IFNA(VLOOKUP(C263, 'FanGraphs Plus Stats 1-2000'!$D$2:$L$1048576, MATCH("wRC+", FanGraphs_Plus_Stats_1_1500[[#Headers],[ID]:[BABIP+]], 0), FALSE), 0)</f>
        <v>152</v>
      </c>
      <c r="AR263" s="3">
        <f t="shared" si="75"/>
        <v>372</v>
      </c>
      <c r="AS263" s="3">
        <v>6</v>
      </c>
      <c r="AT263" s="3">
        <f t="shared" si="76"/>
        <v>161</v>
      </c>
      <c r="AU263" s="3">
        <v>6</v>
      </c>
      <c r="AV263" s="3">
        <f t="shared" si="77"/>
        <v>548</v>
      </c>
      <c r="AW263" s="14">
        <v>1.6</v>
      </c>
      <c r="AX263" s="3">
        <f t="shared" si="78"/>
        <v>300</v>
      </c>
      <c r="AY263" s="3">
        <v>46</v>
      </c>
      <c r="AZ263" s="3">
        <v>-1</v>
      </c>
      <c r="BA263" s="3">
        <v>3</v>
      </c>
      <c r="BB263" s="3">
        <v>2</v>
      </c>
      <c r="BC263" s="3">
        <v>23</v>
      </c>
      <c r="BD263" s="3" t="s">
        <v>130</v>
      </c>
      <c r="BE263" s="13">
        <f t="shared" si="79"/>
        <v>265.56632539767872</v>
      </c>
    </row>
    <row r="264" spans="1:57" x14ac:dyDescent="0.45">
      <c r="A264" s="1">
        <f t="shared" si="64"/>
        <v>341</v>
      </c>
      <c r="B264" s="3" t="s">
        <v>327</v>
      </c>
      <c r="C264" s="3" t="str">
        <f t="shared" si="65"/>
        <v>Eddie Mathews - 1960</v>
      </c>
      <c r="D264" s="3">
        <v>1960</v>
      </c>
      <c r="E264" s="3">
        <v>28</v>
      </c>
      <c r="F264" s="3" t="s">
        <v>171</v>
      </c>
      <c r="G264" s="3" t="s">
        <v>52</v>
      </c>
      <c r="H264" s="3">
        <v>153</v>
      </c>
      <c r="I264" s="3">
        <v>671</v>
      </c>
      <c r="J264" s="3">
        <v>548</v>
      </c>
      <c r="K264" s="3">
        <v>108</v>
      </c>
      <c r="L264" s="3">
        <v>152</v>
      </c>
      <c r="M264" s="3">
        <v>87</v>
      </c>
      <c r="N264" s="3">
        <v>19</v>
      </c>
      <c r="O264" s="3">
        <v>7</v>
      </c>
      <c r="P264" s="3">
        <v>39</v>
      </c>
      <c r="Q264" s="3">
        <f t="shared" si="66"/>
        <v>187</v>
      </c>
      <c r="R264" s="3">
        <v>124</v>
      </c>
      <c r="S264" s="3">
        <v>7</v>
      </c>
      <c r="T264" s="3">
        <v>3</v>
      </c>
      <c r="U264" s="3">
        <v>111</v>
      </c>
      <c r="V264" s="3">
        <v>113</v>
      </c>
      <c r="W264" s="3">
        <v>0.27700000000000002</v>
      </c>
      <c r="X264" s="3">
        <f t="shared" si="67"/>
        <v>886</v>
      </c>
      <c r="Y264" s="3">
        <v>0.39700000000000002</v>
      </c>
      <c r="Z264" s="3">
        <f t="shared" si="68"/>
        <v>407</v>
      </c>
      <c r="AA264" s="3">
        <v>0.55100000000000005</v>
      </c>
      <c r="AB264" s="3">
        <f t="shared" si="69"/>
        <v>392</v>
      </c>
      <c r="AC264" s="3">
        <v>0.94799999999999995</v>
      </c>
      <c r="AD264" s="3">
        <f t="shared" si="70"/>
        <v>377</v>
      </c>
      <c r="AE264" s="3">
        <v>166</v>
      </c>
      <c r="AF264" s="3">
        <f t="shared" si="71"/>
        <v>203</v>
      </c>
      <c r="AG264" s="3">
        <v>302</v>
      </c>
      <c r="AH264" s="3">
        <v>8</v>
      </c>
      <c r="AI264" s="3">
        <v>2</v>
      </c>
      <c r="AJ264" s="3">
        <v>4</v>
      </c>
      <c r="AK264" s="3">
        <v>6</v>
      </c>
      <c r="AL264" s="3">
        <v>3</v>
      </c>
      <c r="AM264" s="3">
        <v>7.3</v>
      </c>
      <c r="AN264" s="3">
        <f t="shared" si="72"/>
        <v>341</v>
      </c>
      <c r="AO264" s="12">
        <f t="shared" si="73"/>
        <v>7.7294117647058815</v>
      </c>
      <c r="AP264" s="3">
        <f t="shared" si="74"/>
        <v>404</v>
      </c>
      <c r="AQ264" s="3">
        <f>_xlfn.IFNA(VLOOKUP(C264, 'FanGraphs Plus Stats 1-2000'!$D$2:$L$1048576, MATCH("wRC+", FanGraphs_Plus_Stats_1_1500[[#Headers],[ID]:[BABIP+]], 0), FALSE), 0)</f>
        <v>165</v>
      </c>
      <c r="AR264" s="3">
        <f t="shared" si="75"/>
        <v>184</v>
      </c>
      <c r="AS264" s="3">
        <v>4.8</v>
      </c>
      <c r="AT264" s="3">
        <f t="shared" si="76"/>
        <v>459</v>
      </c>
      <c r="AU264" s="3">
        <v>8</v>
      </c>
      <c r="AV264" s="3">
        <f t="shared" si="77"/>
        <v>111</v>
      </c>
      <c r="AW264" s="14">
        <v>-0.3</v>
      </c>
      <c r="AX264" s="3">
        <f t="shared" si="78"/>
        <v>839</v>
      </c>
      <c r="AY264" s="3">
        <v>48</v>
      </c>
      <c r="AZ264" s="3">
        <v>0</v>
      </c>
      <c r="BA264" s="3">
        <v>1</v>
      </c>
      <c r="BB264" s="3">
        <v>1</v>
      </c>
      <c r="BC264" s="3">
        <v>-5</v>
      </c>
      <c r="BD264" s="3" t="s">
        <v>140</v>
      </c>
      <c r="BE264" s="13">
        <f t="shared" si="79"/>
        <v>267.83196108323114</v>
      </c>
    </row>
    <row r="265" spans="1:57" x14ac:dyDescent="0.45">
      <c r="A265" s="1">
        <f t="shared" si="64"/>
        <v>533</v>
      </c>
      <c r="B265" s="3" t="s">
        <v>127</v>
      </c>
      <c r="C265" s="3" t="str">
        <f t="shared" si="65"/>
        <v>Rickey Henderson - 1981</v>
      </c>
      <c r="D265" s="3">
        <v>1981</v>
      </c>
      <c r="E265" s="3">
        <v>22</v>
      </c>
      <c r="F265" s="3" t="s">
        <v>128</v>
      </c>
      <c r="G265" s="3" t="s">
        <v>43</v>
      </c>
      <c r="H265" s="3">
        <v>108</v>
      </c>
      <c r="I265" s="3">
        <v>493</v>
      </c>
      <c r="J265" s="3">
        <v>423</v>
      </c>
      <c r="K265" s="3">
        <v>89</v>
      </c>
      <c r="L265" s="3">
        <v>135</v>
      </c>
      <c r="M265" s="3">
        <v>104</v>
      </c>
      <c r="N265" s="3">
        <v>18</v>
      </c>
      <c r="O265" s="3">
        <v>7</v>
      </c>
      <c r="P265" s="3">
        <v>6</v>
      </c>
      <c r="Q265" s="3">
        <f t="shared" si="66"/>
        <v>983</v>
      </c>
      <c r="R265" s="3">
        <v>35</v>
      </c>
      <c r="S265" s="3">
        <v>56</v>
      </c>
      <c r="T265" s="3">
        <v>22</v>
      </c>
      <c r="U265" s="3">
        <v>64</v>
      </c>
      <c r="V265" s="3">
        <v>68</v>
      </c>
      <c r="W265" s="3">
        <v>0.31900000000000001</v>
      </c>
      <c r="X265" s="3">
        <f t="shared" si="67"/>
        <v>296</v>
      </c>
      <c r="Y265" s="3">
        <v>0.40799999999999997</v>
      </c>
      <c r="Z265" s="3">
        <f t="shared" si="68"/>
        <v>291</v>
      </c>
      <c r="AA265" s="3">
        <v>0.437</v>
      </c>
      <c r="AB265" s="3">
        <f t="shared" si="69"/>
        <v>920</v>
      </c>
      <c r="AC265" s="3">
        <v>0.84499999999999997</v>
      </c>
      <c r="AD265" s="3">
        <f t="shared" si="70"/>
        <v>809</v>
      </c>
      <c r="AE265" s="3">
        <v>151</v>
      </c>
      <c r="AF265" s="3">
        <f t="shared" si="71"/>
        <v>418</v>
      </c>
      <c r="AG265" s="3">
        <v>185</v>
      </c>
      <c r="AH265" s="3">
        <v>7</v>
      </c>
      <c r="AI265" s="3">
        <v>2</v>
      </c>
      <c r="AJ265" s="3">
        <v>0</v>
      </c>
      <c r="AK265" s="3">
        <v>4</v>
      </c>
      <c r="AL265" s="3">
        <v>4</v>
      </c>
      <c r="AM265" s="3">
        <v>6.7</v>
      </c>
      <c r="AN265" s="3">
        <f t="shared" si="72"/>
        <v>533</v>
      </c>
      <c r="AO265" s="12">
        <f t="shared" si="73"/>
        <v>10.050000000000001</v>
      </c>
      <c r="AP265" s="3">
        <f t="shared" si="74"/>
        <v>63</v>
      </c>
      <c r="AQ265" s="3">
        <f>_xlfn.IFNA(VLOOKUP(C265, 'FanGraphs Plus Stats 1-2000'!$D$2:$L$1048576, MATCH("wRC+", FanGraphs_Plus_Stats_1_1500[[#Headers],[ID]:[BABIP+]], 0), FALSE), 0)</f>
        <v>152</v>
      </c>
      <c r="AR265" s="3">
        <f t="shared" si="75"/>
        <v>372</v>
      </c>
      <c r="AS265" s="3">
        <v>5.2</v>
      </c>
      <c r="AT265" s="3">
        <f t="shared" si="76"/>
        <v>323</v>
      </c>
      <c r="AU265" s="3">
        <v>4.3</v>
      </c>
      <c r="AV265" s="3">
        <f t="shared" si="77"/>
        <v>953</v>
      </c>
      <c r="AW265" s="14">
        <v>2</v>
      </c>
      <c r="AX265" s="3">
        <f t="shared" si="78"/>
        <v>199</v>
      </c>
      <c r="AY265" s="3">
        <v>26</v>
      </c>
      <c r="AZ265" s="3">
        <v>0</v>
      </c>
      <c r="BA265" s="3">
        <v>3</v>
      </c>
      <c r="BB265" s="3">
        <v>3</v>
      </c>
      <c r="BC265" s="3">
        <v>22</v>
      </c>
      <c r="BD265" s="3" t="s">
        <v>130</v>
      </c>
      <c r="BE265" s="13">
        <f t="shared" si="79"/>
        <v>268.81081960317186</v>
      </c>
    </row>
    <row r="266" spans="1:57" x14ac:dyDescent="0.45">
      <c r="A266" s="1">
        <f t="shared" si="64"/>
        <v>140</v>
      </c>
      <c r="B266" s="3" t="s">
        <v>304</v>
      </c>
      <c r="C266" s="3" t="str">
        <f t="shared" si="65"/>
        <v>Sal Bando - 1969</v>
      </c>
      <c r="D266" s="3">
        <v>1969</v>
      </c>
      <c r="E266" s="3">
        <v>25</v>
      </c>
      <c r="F266" s="3" t="s">
        <v>128</v>
      </c>
      <c r="G266" s="3" t="s">
        <v>43</v>
      </c>
      <c r="H266" s="3">
        <v>162</v>
      </c>
      <c r="I266" s="3">
        <v>734</v>
      </c>
      <c r="J266" s="3">
        <v>609</v>
      </c>
      <c r="K266" s="3">
        <v>106</v>
      </c>
      <c r="L266" s="3">
        <v>171</v>
      </c>
      <c r="M266" s="3">
        <v>112</v>
      </c>
      <c r="N266" s="3">
        <v>25</v>
      </c>
      <c r="O266" s="3">
        <v>3</v>
      </c>
      <c r="P266" s="3">
        <v>31</v>
      </c>
      <c r="Q266" s="3">
        <f t="shared" si="66"/>
        <v>418</v>
      </c>
      <c r="R266" s="3">
        <v>113</v>
      </c>
      <c r="S266" s="3">
        <v>1</v>
      </c>
      <c r="T266" s="3">
        <v>4</v>
      </c>
      <c r="U266" s="3">
        <v>111</v>
      </c>
      <c r="V266" s="3">
        <v>82</v>
      </c>
      <c r="W266" s="3">
        <v>0.28100000000000003</v>
      </c>
      <c r="X266" s="3">
        <f t="shared" si="67"/>
        <v>854</v>
      </c>
      <c r="Y266" s="3">
        <v>0.4</v>
      </c>
      <c r="Z266" s="3">
        <f t="shared" si="68"/>
        <v>374</v>
      </c>
      <c r="AA266" s="3">
        <v>0.48399999999999999</v>
      </c>
      <c r="AB266" s="3">
        <f t="shared" si="69"/>
        <v>769</v>
      </c>
      <c r="AC266" s="3">
        <v>0.88500000000000001</v>
      </c>
      <c r="AD266" s="3">
        <f t="shared" si="70"/>
        <v>644</v>
      </c>
      <c r="AE266" s="3">
        <v>153</v>
      </c>
      <c r="AF266" s="3">
        <f t="shared" si="71"/>
        <v>394</v>
      </c>
      <c r="AG266" s="3">
        <v>295</v>
      </c>
      <c r="AH266" s="3">
        <v>12</v>
      </c>
      <c r="AI266" s="3">
        <v>11</v>
      </c>
      <c r="AJ266" s="3">
        <v>2</v>
      </c>
      <c r="AK266" s="3">
        <v>1</v>
      </c>
      <c r="AL266" s="3">
        <v>5</v>
      </c>
      <c r="AM266" s="3">
        <v>8.3000000000000007</v>
      </c>
      <c r="AN266" s="3">
        <f t="shared" si="72"/>
        <v>140</v>
      </c>
      <c r="AO266" s="12">
        <f t="shared" si="73"/>
        <v>8.3000000000000007</v>
      </c>
      <c r="AP266" s="3">
        <f t="shared" si="74"/>
        <v>257</v>
      </c>
      <c r="AQ266" s="3">
        <f>_xlfn.IFNA(VLOOKUP(C266, 'FanGraphs Plus Stats 1-2000'!$D$2:$L$1048576, MATCH("wRC+", FanGraphs_Plus_Stats_1_1500[[#Headers],[ID]:[BABIP+]], 0), FALSE), 0)</f>
        <v>152</v>
      </c>
      <c r="AR266" s="3">
        <f t="shared" si="75"/>
        <v>372</v>
      </c>
      <c r="AS266" s="3">
        <v>5.9</v>
      </c>
      <c r="AT266" s="3">
        <f t="shared" si="76"/>
        <v>178</v>
      </c>
      <c r="AU266" s="3">
        <v>8.1999999999999993</v>
      </c>
      <c r="AV266" s="3">
        <f t="shared" si="77"/>
        <v>95</v>
      </c>
      <c r="AW266" s="14">
        <v>0.6</v>
      </c>
      <c r="AX266" s="3">
        <f t="shared" si="78"/>
        <v>570</v>
      </c>
      <c r="AY266" s="3">
        <v>50</v>
      </c>
      <c r="AZ266" s="3">
        <v>0</v>
      </c>
      <c r="BA266" s="3">
        <v>0</v>
      </c>
      <c r="BB266" s="3">
        <v>0</v>
      </c>
      <c r="BC266" s="3">
        <v>2</v>
      </c>
      <c r="BD266" s="3" t="s">
        <v>140</v>
      </c>
      <c r="BE266" s="13">
        <f t="shared" si="79"/>
        <v>269.47909500048723</v>
      </c>
    </row>
    <row r="267" spans="1:57" x14ac:dyDescent="0.45">
      <c r="A267" s="1">
        <f t="shared" si="64"/>
        <v>619</v>
      </c>
      <c r="B267" s="3" t="s">
        <v>800</v>
      </c>
      <c r="C267" s="3" t="str">
        <f t="shared" si="65"/>
        <v>Harmon Killebrew - 1967</v>
      </c>
      <c r="D267" s="3">
        <v>1967</v>
      </c>
      <c r="E267" s="3">
        <v>31</v>
      </c>
      <c r="F267" s="3" t="s">
        <v>152</v>
      </c>
      <c r="G267" s="3" t="s">
        <v>43</v>
      </c>
      <c r="H267" s="3">
        <v>163</v>
      </c>
      <c r="I267" s="3">
        <v>689</v>
      </c>
      <c r="J267" s="3">
        <v>547</v>
      </c>
      <c r="K267" s="3">
        <v>105</v>
      </c>
      <c r="L267" s="3">
        <v>147</v>
      </c>
      <c r="M267" s="3">
        <v>78</v>
      </c>
      <c r="N267" s="3">
        <v>24</v>
      </c>
      <c r="O267" s="3">
        <v>1</v>
      </c>
      <c r="P267" s="3">
        <v>44</v>
      </c>
      <c r="Q267" s="3">
        <f t="shared" si="66"/>
        <v>86</v>
      </c>
      <c r="R267" s="3">
        <v>113</v>
      </c>
      <c r="S267" s="3">
        <v>1</v>
      </c>
      <c r="T267" s="3">
        <v>0</v>
      </c>
      <c r="U267" s="3">
        <v>131</v>
      </c>
      <c r="V267" s="3">
        <v>111</v>
      </c>
      <c r="W267" s="3">
        <v>0.26900000000000002</v>
      </c>
      <c r="X267" s="3">
        <f t="shared" si="67"/>
        <v>949</v>
      </c>
      <c r="Y267" s="3">
        <v>0.40799999999999997</v>
      </c>
      <c r="Z267" s="3">
        <f t="shared" si="68"/>
        <v>291</v>
      </c>
      <c r="AA267" s="3">
        <v>0.55800000000000005</v>
      </c>
      <c r="AB267" s="3">
        <f t="shared" si="69"/>
        <v>346</v>
      </c>
      <c r="AC267" s="3">
        <v>0.96499999999999997</v>
      </c>
      <c r="AD267" s="3">
        <f t="shared" si="70"/>
        <v>310</v>
      </c>
      <c r="AE267" s="3">
        <v>173</v>
      </c>
      <c r="AF267" s="3">
        <f t="shared" si="71"/>
        <v>125</v>
      </c>
      <c r="AG267" s="3">
        <v>305</v>
      </c>
      <c r="AH267" s="3">
        <v>16</v>
      </c>
      <c r="AI267" s="3">
        <v>3</v>
      </c>
      <c r="AJ267" s="3">
        <v>0</v>
      </c>
      <c r="AK267" s="3">
        <v>8</v>
      </c>
      <c r="AL267" s="3">
        <v>15</v>
      </c>
      <c r="AM267" s="3">
        <v>6.5</v>
      </c>
      <c r="AN267" s="3">
        <f t="shared" si="72"/>
        <v>619</v>
      </c>
      <c r="AO267" s="12">
        <f t="shared" si="73"/>
        <v>6.4601226993865026</v>
      </c>
      <c r="AP267" s="3">
        <f t="shared" si="74"/>
        <v>867</v>
      </c>
      <c r="AQ267" s="3">
        <f>_xlfn.IFNA(VLOOKUP(C267, 'FanGraphs Plus Stats 1-2000'!$D$2:$L$1048576, MATCH("wRC+", FanGraphs_Plus_Stats_1_1500[[#Headers],[ID]:[BABIP+]], 0), FALSE), 0)</f>
        <v>176</v>
      </c>
      <c r="AR267" s="3">
        <f t="shared" si="75"/>
        <v>79</v>
      </c>
      <c r="AS267" s="3">
        <v>4.2</v>
      </c>
      <c r="AT267" s="3">
        <f t="shared" si="76"/>
        <v>713</v>
      </c>
      <c r="AU267" s="3">
        <v>7.3</v>
      </c>
      <c r="AV267" s="3">
        <f t="shared" si="77"/>
        <v>195</v>
      </c>
      <c r="AW267" s="14">
        <v>-1.8</v>
      </c>
      <c r="AX267" s="3">
        <f t="shared" si="78"/>
        <v>1022</v>
      </c>
      <c r="AY267" s="3">
        <v>55</v>
      </c>
      <c r="AZ267" s="3">
        <v>-2</v>
      </c>
      <c r="BA267" s="3">
        <v>-1</v>
      </c>
      <c r="BB267" s="3">
        <v>-4</v>
      </c>
      <c r="BC267" s="3">
        <v>-5</v>
      </c>
      <c r="BD267" s="3" t="s">
        <v>375</v>
      </c>
      <c r="BE267" s="13">
        <f t="shared" si="79"/>
        <v>269.81228050570996</v>
      </c>
    </row>
    <row r="268" spans="1:57" x14ac:dyDescent="0.45">
      <c r="A268" s="1">
        <f t="shared" si="64"/>
        <v>224</v>
      </c>
      <c r="B268" s="3" t="s">
        <v>224</v>
      </c>
      <c r="C268" s="3" t="str">
        <f t="shared" si="65"/>
        <v>Todd Helton - 2001</v>
      </c>
      <c r="D268" s="3">
        <v>2001</v>
      </c>
      <c r="E268" s="3">
        <v>27</v>
      </c>
      <c r="F268" s="3" t="s">
        <v>134</v>
      </c>
      <c r="G268" s="3" t="s">
        <v>52</v>
      </c>
      <c r="H268" s="3">
        <v>159</v>
      </c>
      <c r="I268" s="3">
        <v>697</v>
      </c>
      <c r="J268" s="3">
        <v>587</v>
      </c>
      <c r="K268" s="3">
        <v>132</v>
      </c>
      <c r="L268" s="3">
        <v>197</v>
      </c>
      <c r="M268" s="3">
        <v>92</v>
      </c>
      <c r="N268" s="3">
        <v>54</v>
      </c>
      <c r="O268" s="3">
        <v>2</v>
      </c>
      <c r="P268" s="3">
        <v>49</v>
      </c>
      <c r="Q268" s="3">
        <f t="shared" si="66"/>
        <v>35</v>
      </c>
      <c r="R268" s="3">
        <v>146</v>
      </c>
      <c r="S268" s="3">
        <v>7</v>
      </c>
      <c r="T268" s="3">
        <v>5</v>
      </c>
      <c r="U268" s="3">
        <v>98</v>
      </c>
      <c r="V268" s="3">
        <v>104</v>
      </c>
      <c r="W268" s="3">
        <v>0.33600000000000002</v>
      </c>
      <c r="X268" s="3">
        <f t="shared" si="67"/>
        <v>120</v>
      </c>
      <c r="Y268" s="3">
        <v>0.432</v>
      </c>
      <c r="Z268" s="3">
        <f t="shared" si="68"/>
        <v>123</v>
      </c>
      <c r="AA268" s="3">
        <v>0.68500000000000005</v>
      </c>
      <c r="AB268" s="3">
        <f t="shared" si="69"/>
        <v>23</v>
      </c>
      <c r="AC268" s="3">
        <v>1.1160000000000001</v>
      </c>
      <c r="AD268" s="3">
        <f t="shared" si="70"/>
        <v>31</v>
      </c>
      <c r="AE268" s="3">
        <v>160</v>
      </c>
      <c r="AF268" s="3">
        <f t="shared" si="71"/>
        <v>283</v>
      </c>
      <c r="AG268" s="3">
        <v>402</v>
      </c>
      <c r="AH268" s="3">
        <v>14</v>
      </c>
      <c r="AI268" s="3">
        <v>5</v>
      </c>
      <c r="AJ268" s="3">
        <v>1</v>
      </c>
      <c r="AK268" s="3">
        <v>5</v>
      </c>
      <c r="AL268" s="3">
        <v>15</v>
      </c>
      <c r="AM268" s="3">
        <v>7.8</v>
      </c>
      <c r="AN268" s="3">
        <f t="shared" si="72"/>
        <v>224</v>
      </c>
      <c r="AO268" s="12">
        <f t="shared" si="73"/>
        <v>7.9471698113207543</v>
      </c>
      <c r="AP268" s="3">
        <f t="shared" si="74"/>
        <v>340</v>
      </c>
      <c r="AQ268" s="3">
        <f>_xlfn.IFNA(VLOOKUP(C268, 'FanGraphs Plus Stats 1-2000'!$D$2:$L$1048576, MATCH("wRC+", FanGraphs_Plus_Stats_1_1500[[#Headers],[ID]:[BABIP+]], 0), FALSE), 0)</f>
        <v>160</v>
      </c>
      <c r="AR268" s="3">
        <f t="shared" si="75"/>
        <v>246</v>
      </c>
      <c r="AS268" s="3">
        <v>5.7</v>
      </c>
      <c r="AT268" s="3">
        <f t="shared" si="76"/>
        <v>209</v>
      </c>
      <c r="AU268" s="3">
        <v>7.1</v>
      </c>
      <c r="AV268" s="3">
        <f t="shared" si="77"/>
        <v>234</v>
      </c>
      <c r="AW268" s="14">
        <v>-0.2</v>
      </c>
      <c r="AX268" s="3">
        <f t="shared" si="78"/>
        <v>810</v>
      </c>
      <c r="AY268" s="3">
        <v>59</v>
      </c>
      <c r="AZ268" s="3">
        <v>-1</v>
      </c>
      <c r="BA268" s="3">
        <v>3</v>
      </c>
      <c r="BB268" s="3">
        <v>2</v>
      </c>
      <c r="BC268" s="3">
        <v>7</v>
      </c>
      <c r="BD268" s="3" t="s">
        <v>193</v>
      </c>
      <c r="BE268" s="13">
        <f t="shared" si="79"/>
        <v>269.84359834223142</v>
      </c>
    </row>
    <row r="269" spans="1:57" x14ac:dyDescent="0.45">
      <c r="A269" s="1">
        <f t="shared" si="64"/>
        <v>664</v>
      </c>
      <c r="B269" s="3" t="s">
        <v>832</v>
      </c>
      <c r="C269" s="3" t="str">
        <f t="shared" si="65"/>
        <v>David Ortiz - 2007</v>
      </c>
      <c r="D269" s="3">
        <v>2007</v>
      </c>
      <c r="E269" s="3">
        <v>31</v>
      </c>
      <c r="F269" s="3" t="s">
        <v>48</v>
      </c>
      <c r="G269" s="3" t="s">
        <v>43</v>
      </c>
      <c r="H269" s="3">
        <v>149</v>
      </c>
      <c r="I269" s="3">
        <v>667</v>
      </c>
      <c r="J269" s="3">
        <v>549</v>
      </c>
      <c r="K269" s="3">
        <v>116</v>
      </c>
      <c r="L269" s="3">
        <v>182</v>
      </c>
      <c r="M269" s="3">
        <v>94</v>
      </c>
      <c r="N269" s="3">
        <v>52</v>
      </c>
      <c r="O269" s="3">
        <v>1</v>
      </c>
      <c r="P269" s="3">
        <v>35</v>
      </c>
      <c r="Q269" s="3">
        <f t="shared" si="66"/>
        <v>296</v>
      </c>
      <c r="R269" s="3">
        <v>117</v>
      </c>
      <c r="S269" s="3">
        <v>3</v>
      </c>
      <c r="T269" s="3">
        <v>1</v>
      </c>
      <c r="U269" s="3">
        <v>111</v>
      </c>
      <c r="V269" s="3">
        <v>103</v>
      </c>
      <c r="W269" s="3">
        <v>0.33200000000000002</v>
      </c>
      <c r="X269" s="3">
        <f t="shared" si="67"/>
        <v>151</v>
      </c>
      <c r="Y269" s="3">
        <v>0.44500000000000001</v>
      </c>
      <c r="Z269" s="3">
        <f t="shared" si="68"/>
        <v>77</v>
      </c>
      <c r="AA269" s="3">
        <v>0.621</v>
      </c>
      <c r="AB269" s="3">
        <f t="shared" si="69"/>
        <v>116</v>
      </c>
      <c r="AC269" s="3">
        <v>1.0660000000000001</v>
      </c>
      <c r="AD269" s="3">
        <f t="shared" si="70"/>
        <v>77</v>
      </c>
      <c r="AE269" s="3">
        <v>171</v>
      </c>
      <c r="AF269" s="3">
        <f t="shared" si="71"/>
        <v>144</v>
      </c>
      <c r="AG269" s="3">
        <v>341</v>
      </c>
      <c r="AH269" s="3">
        <v>16</v>
      </c>
      <c r="AI269" s="3">
        <v>4</v>
      </c>
      <c r="AJ269" s="3">
        <v>0</v>
      </c>
      <c r="AK269" s="3">
        <v>3</v>
      </c>
      <c r="AL269" s="3">
        <v>12</v>
      </c>
      <c r="AM269" s="3">
        <v>6.4</v>
      </c>
      <c r="AN269" s="3">
        <f t="shared" si="72"/>
        <v>664</v>
      </c>
      <c r="AO269" s="12">
        <f t="shared" si="73"/>
        <v>6.9583892617449674</v>
      </c>
      <c r="AP269" s="3">
        <f t="shared" si="74"/>
        <v>670</v>
      </c>
      <c r="AQ269" s="3">
        <f>_xlfn.IFNA(VLOOKUP(C269, 'FanGraphs Plus Stats 1-2000'!$D$2:$L$1048576, MATCH("wRC+", FanGraphs_Plus_Stats_1_1500[[#Headers],[ID]:[BABIP+]], 0), FALSE), 0)</f>
        <v>175</v>
      </c>
      <c r="AR269" s="3">
        <f t="shared" si="75"/>
        <v>85</v>
      </c>
      <c r="AS269" s="3">
        <v>4.0999999999999996</v>
      </c>
      <c r="AT269" s="3">
        <f t="shared" si="76"/>
        <v>761</v>
      </c>
      <c r="AU269" s="3">
        <v>6.5</v>
      </c>
      <c r="AV269" s="3">
        <f t="shared" si="77"/>
        <v>375</v>
      </c>
      <c r="AW269" s="14">
        <v>-1.4</v>
      </c>
      <c r="AX269" s="3">
        <f t="shared" si="78"/>
        <v>1004</v>
      </c>
      <c r="AY269" s="3">
        <v>58</v>
      </c>
      <c r="AZ269" s="3">
        <v>-1</v>
      </c>
      <c r="BA269" s="3">
        <v>-1</v>
      </c>
      <c r="BB269" s="3">
        <v>-1</v>
      </c>
      <c r="BC269" s="3">
        <v>-1</v>
      </c>
      <c r="BD269" s="3" t="s">
        <v>833</v>
      </c>
      <c r="BE269" s="13">
        <f t="shared" si="79"/>
        <v>271.64772670225165</v>
      </c>
    </row>
    <row r="270" spans="1:57" x14ac:dyDescent="0.45">
      <c r="A270" s="1">
        <f t="shared" si="64"/>
        <v>370</v>
      </c>
      <c r="B270" s="3" t="s">
        <v>535</v>
      </c>
      <c r="C270" s="3" t="str">
        <f t="shared" si="65"/>
        <v>John Mayberry - 1975</v>
      </c>
      <c r="D270" s="3">
        <v>1975</v>
      </c>
      <c r="E270" s="3">
        <v>26</v>
      </c>
      <c r="F270" s="3" t="s">
        <v>174</v>
      </c>
      <c r="G270" s="3" t="s">
        <v>43</v>
      </c>
      <c r="H270" s="3">
        <v>156</v>
      </c>
      <c r="I270" s="3">
        <v>683</v>
      </c>
      <c r="J270" s="3">
        <v>554</v>
      </c>
      <c r="K270" s="3">
        <v>95</v>
      </c>
      <c r="L270" s="3">
        <v>161</v>
      </c>
      <c r="M270" s="3">
        <v>88</v>
      </c>
      <c r="N270" s="3">
        <v>38</v>
      </c>
      <c r="O270" s="3">
        <v>1</v>
      </c>
      <c r="P270" s="3">
        <v>34</v>
      </c>
      <c r="Q270" s="3">
        <f t="shared" si="66"/>
        <v>319</v>
      </c>
      <c r="R270" s="3">
        <v>106</v>
      </c>
      <c r="S270" s="3">
        <v>5</v>
      </c>
      <c r="T270" s="3">
        <v>3</v>
      </c>
      <c r="U270" s="3">
        <v>119</v>
      </c>
      <c r="V270" s="3">
        <v>73</v>
      </c>
      <c r="W270" s="3">
        <v>0.29099999999999998</v>
      </c>
      <c r="X270" s="3">
        <f t="shared" si="67"/>
        <v>724</v>
      </c>
      <c r="Y270" s="3">
        <v>0.41599999999999998</v>
      </c>
      <c r="Z270" s="3">
        <f t="shared" si="68"/>
        <v>228</v>
      </c>
      <c r="AA270" s="3">
        <v>0.54700000000000004</v>
      </c>
      <c r="AB270" s="3">
        <f t="shared" si="69"/>
        <v>411</v>
      </c>
      <c r="AC270" s="3">
        <v>0.96299999999999997</v>
      </c>
      <c r="AD270" s="3">
        <f t="shared" si="70"/>
        <v>317</v>
      </c>
      <c r="AE270" s="3">
        <v>168</v>
      </c>
      <c r="AF270" s="3">
        <f t="shared" si="71"/>
        <v>178</v>
      </c>
      <c r="AG270" s="3">
        <v>303</v>
      </c>
      <c r="AH270" s="3">
        <v>8</v>
      </c>
      <c r="AI270" s="3">
        <v>4</v>
      </c>
      <c r="AJ270" s="3">
        <v>1</v>
      </c>
      <c r="AK270" s="3">
        <v>5</v>
      </c>
      <c r="AL270" s="3">
        <v>16</v>
      </c>
      <c r="AM270" s="3">
        <v>7.2</v>
      </c>
      <c r="AN270" s="3">
        <f t="shared" si="72"/>
        <v>370</v>
      </c>
      <c r="AO270" s="12">
        <f t="shared" si="73"/>
        <v>7.476923076923077</v>
      </c>
      <c r="AP270" s="3">
        <f t="shared" si="74"/>
        <v>484</v>
      </c>
      <c r="AQ270" s="3">
        <f>_xlfn.IFNA(VLOOKUP(C270, 'FanGraphs Plus Stats 1-2000'!$D$2:$L$1048576, MATCH("wRC+", FanGraphs_Plus_Stats_1_1500[[#Headers],[ID]:[BABIP+]], 0), FALSE), 0)</f>
        <v>166</v>
      </c>
      <c r="AR270" s="3">
        <f t="shared" si="75"/>
        <v>171</v>
      </c>
      <c r="AS270" s="3">
        <v>4.9000000000000004</v>
      </c>
      <c r="AT270" s="3">
        <f t="shared" si="76"/>
        <v>420</v>
      </c>
      <c r="AU270" s="3">
        <v>6.5</v>
      </c>
      <c r="AV270" s="3">
        <f t="shared" si="77"/>
        <v>375</v>
      </c>
      <c r="AW270" s="14">
        <v>-0.1</v>
      </c>
      <c r="AX270" s="3">
        <f t="shared" si="78"/>
        <v>771</v>
      </c>
      <c r="AY270" s="3">
        <v>48</v>
      </c>
      <c r="AZ270" s="3">
        <v>0</v>
      </c>
      <c r="BA270" s="3">
        <v>-1</v>
      </c>
      <c r="BB270" s="3">
        <v>-1</v>
      </c>
      <c r="BC270" s="3">
        <v>7</v>
      </c>
      <c r="BD270" s="3" t="s">
        <v>536</v>
      </c>
      <c r="BE270" s="13">
        <f t="shared" si="79"/>
        <v>271.71636725404659</v>
      </c>
    </row>
    <row r="271" spans="1:57" x14ac:dyDescent="0.45">
      <c r="A271" s="1">
        <f t="shared" si="64"/>
        <v>370</v>
      </c>
      <c r="B271" s="3" t="s">
        <v>430</v>
      </c>
      <c r="C271" s="3" t="str">
        <f t="shared" si="65"/>
        <v>Kenny Lofton - 1994</v>
      </c>
      <c r="D271" s="3">
        <v>1994</v>
      </c>
      <c r="E271" s="3">
        <v>27</v>
      </c>
      <c r="F271" s="3" t="s">
        <v>110</v>
      </c>
      <c r="G271" s="3" t="s">
        <v>43</v>
      </c>
      <c r="H271" s="3">
        <v>112</v>
      </c>
      <c r="I271" s="3">
        <v>523</v>
      </c>
      <c r="J271" s="3">
        <v>459</v>
      </c>
      <c r="K271" s="3">
        <v>105</v>
      </c>
      <c r="L271" s="3">
        <v>160</v>
      </c>
      <c r="M271" s="3">
        <v>107</v>
      </c>
      <c r="N271" s="3">
        <v>32</v>
      </c>
      <c r="O271" s="3">
        <v>9</v>
      </c>
      <c r="P271" s="3">
        <v>12</v>
      </c>
      <c r="Q271" s="3">
        <f t="shared" si="66"/>
        <v>916</v>
      </c>
      <c r="R271" s="3">
        <v>57</v>
      </c>
      <c r="S271" s="3">
        <v>60</v>
      </c>
      <c r="T271" s="3">
        <v>12</v>
      </c>
      <c r="U271" s="3">
        <v>52</v>
      </c>
      <c r="V271" s="3">
        <v>56</v>
      </c>
      <c r="W271" s="3">
        <v>0.34899999999999998</v>
      </c>
      <c r="X271" s="3">
        <f t="shared" si="67"/>
        <v>60</v>
      </c>
      <c r="Y271" s="3">
        <v>0.41199999999999998</v>
      </c>
      <c r="Z271" s="3">
        <f t="shared" si="68"/>
        <v>251</v>
      </c>
      <c r="AA271" s="3">
        <v>0.53600000000000003</v>
      </c>
      <c r="AB271" s="3">
        <f t="shared" si="69"/>
        <v>479</v>
      </c>
      <c r="AC271" s="3">
        <v>0.94799999999999995</v>
      </c>
      <c r="AD271" s="3">
        <f t="shared" si="70"/>
        <v>377</v>
      </c>
      <c r="AE271" s="3">
        <v>145</v>
      </c>
      <c r="AF271" s="3">
        <f t="shared" si="71"/>
        <v>537</v>
      </c>
      <c r="AG271" s="3">
        <v>246</v>
      </c>
      <c r="AH271" s="3">
        <v>5</v>
      </c>
      <c r="AI271" s="3">
        <v>2</v>
      </c>
      <c r="AJ271" s="3">
        <v>4</v>
      </c>
      <c r="AK271" s="3">
        <v>6</v>
      </c>
      <c r="AL271" s="3">
        <v>5</v>
      </c>
      <c r="AM271" s="3">
        <v>7.2</v>
      </c>
      <c r="AN271" s="3">
        <f t="shared" si="72"/>
        <v>370</v>
      </c>
      <c r="AO271" s="12">
        <f t="shared" si="73"/>
        <v>10.414285714285716</v>
      </c>
      <c r="AP271" s="3">
        <f t="shared" si="74"/>
        <v>48</v>
      </c>
      <c r="AQ271" s="3">
        <f>_xlfn.IFNA(VLOOKUP(C271, 'FanGraphs Plus Stats 1-2000'!$D$2:$L$1048576, MATCH("wRC+", FanGraphs_Plus_Stats_1_1500[[#Headers],[ID]:[BABIP+]], 0), FALSE), 0)</f>
        <v>142</v>
      </c>
      <c r="AR271" s="3">
        <f t="shared" si="75"/>
        <v>578</v>
      </c>
      <c r="AS271" s="3">
        <v>5.6</v>
      </c>
      <c r="AT271" s="3">
        <f t="shared" si="76"/>
        <v>233</v>
      </c>
      <c r="AU271" s="3">
        <v>6</v>
      </c>
      <c r="AV271" s="3">
        <f t="shared" si="77"/>
        <v>548</v>
      </c>
      <c r="AW271" s="14">
        <v>1.5</v>
      </c>
      <c r="AX271" s="3">
        <f t="shared" si="78"/>
        <v>331</v>
      </c>
      <c r="AY271" s="3">
        <v>34</v>
      </c>
      <c r="AZ271" s="3">
        <v>2</v>
      </c>
      <c r="BA271" s="3">
        <v>9</v>
      </c>
      <c r="BB271" s="3">
        <v>10</v>
      </c>
      <c r="BC271" s="3">
        <v>13</v>
      </c>
      <c r="BD271" s="3" t="s">
        <v>68</v>
      </c>
      <c r="BE271" s="13">
        <f t="shared" si="79"/>
        <v>272.48102943614555</v>
      </c>
    </row>
    <row r="272" spans="1:57" x14ac:dyDescent="0.45">
      <c r="A272" s="1">
        <f t="shared" si="64"/>
        <v>103</v>
      </c>
      <c r="B272" s="3" t="s">
        <v>127</v>
      </c>
      <c r="C272" s="3" t="str">
        <f t="shared" si="65"/>
        <v>Rickey Henderson - 1989</v>
      </c>
      <c r="D272" s="3">
        <v>1989</v>
      </c>
      <c r="E272" s="3">
        <v>30</v>
      </c>
      <c r="F272" s="3" t="s">
        <v>244</v>
      </c>
      <c r="G272" s="3" t="s">
        <v>43</v>
      </c>
      <c r="H272" s="3">
        <v>150</v>
      </c>
      <c r="I272" s="3">
        <v>674</v>
      </c>
      <c r="J272" s="3">
        <v>541</v>
      </c>
      <c r="K272" s="3">
        <v>113</v>
      </c>
      <c r="L272" s="3">
        <v>148</v>
      </c>
      <c r="M272" s="3">
        <v>107</v>
      </c>
      <c r="N272" s="3">
        <v>26</v>
      </c>
      <c r="O272" s="3">
        <v>3</v>
      </c>
      <c r="P272" s="3">
        <v>12</v>
      </c>
      <c r="Q272" s="3">
        <f t="shared" si="66"/>
        <v>916</v>
      </c>
      <c r="R272" s="3">
        <v>57</v>
      </c>
      <c r="S272" s="3">
        <v>77</v>
      </c>
      <c r="T272" s="3">
        <v>14</v>
      </c>
      <c r="U272" s="3">
        <v>126</v>
      </c>
      <c r="V272" s="3">
        <v>68</v>
      </c>
      <c r="W272" s="3">
        <v>0.27400000000000002</v>
      </c>
      <c r="X272" s="3">
        <f t="shared" si="67"/>
        <v>915</v>
      </c>
      <c r="Y272" s="3">
        <v>0.41099999999999998</v>
      </c>
      <c r="Z272" s="3">
        <f t="shared" si="68"/>
        <v>257</v>
      </c>
      <c r="AA272" s="3">
        <v>0.39900000000000002</v>
      </c>
      <c r="AB272" s="3">
        <f t="shared" si="69"/>
        <v>998</v>
      </c>
      <c r="AC272" s="3">
        <v>0.81</v>
      </c>
      <c r="AD272" s="3">
        <f t="shared" si="70"/>
        <v>913</v>
      </c>
      <c r="AE272" s="3">
        <v>132</v>
      </c>
      <c r="AF272" s="3">
        <f t="shared" si="71"/>
        <v>775</v>
      </c>
      <c r="AG272" s="3">
        <v>216</v>
      </c>
      <c r="AH272" s="3">
        <v>8</v>
      </c>
      <c r="AI272" s="3">
        <v>3</v>
      </c>
      <c r="AJ272" s="3">
        <v>0</v>
      </c>
      <c r="AK272" s="3">
        <v>4</v>
      </c>
      <c r="AL272" s="3">
        <v>5</v>
      </c>
      <c r="AM272" s="3">
        <v>8.6999999999999993</v>
      </c>
      <c r="AN272" s="3">
        <f t="shared" si="72"/>
        <v>103</v>
      </c>
      <c r="AO272" s="12">
        <f t="shared" si="73"/>
        <v>9.395999999999999</v>
      </c>
      <c r="AP272" s="3">
        <f t="shared" si="74"/>
        <v>108</v>
      </c>
      <c r="AQ272" s="3">
        <f>_xlfn.IFNA(VLOOKUP(C272, 'FanGraphs Plus Stats 1-2000'!$D$2:$L$1048576, MATCH("wRC+", FanGraphs_Plus_Stats_1_1500[[#Headers],[ID]:[BABIP+]], 0), FALSE), 0)</f>
        <v>0</v>
      </c>
      <c r="AR272" s="3">
        <f t="shared" si="75"/>
        <v>654</v>
      </c>
      <c r="AS272" s="3">
        <v>6.5</v>
      </c>
      <c r="AT272" s="3">
        <f t="shared" si="76"/>
        <v>105</v>
      </c>
      <c r="AU272" s="3">
        <v>6.1</v>
      </c>
      <c r="AV272" s="3">
        <f t="shared" si="77"/>
        <v>511</v>
      </c>
      <c r="AW272" s="14">
        <v>2.1</v>
      </c>
      <c r="AX272" s="3">
        <f t="shared" si="78"/>
        <v>167</v>
      </c>
      <c r="AY272" s="3">
        <v>32</v>
      </c>
      <c r="AZ272" s="3">
        <v>-1</v>
      </c>
      <c r="BA272" s="3">
        <v>10</v>
      </c>
      <c r="BB272" s="3">
        <v>10</v>
      </c>
      <c r="BC272" s="3">
        <v>24</v>
      </c>
      <c r="BD272" s="3" t="s">
        <v>59</v>
      </c>
      <c r="BE272" s="13">
        <f t="shared" si="79"/>
        <v>274.02179555375682</v>
      </c>
    </row>
    <row r="273" spans="1:57" x14ac:dyDescent="0.45">
      <c r="A273" s="1">
        <f t="shared" si="64"/>
        <v>159</v>
      </c>
      <c r="B273" s="3" t="s">
        <v>320</v>
      </c>
      <c r="C273" s="3" t="str">
        <f t="shared" si="65"/>
        <v>Willie McGee - 1985</v>
      </c>
      <c r="D273" s="3">
        <v>1985</v>
      </c>
      <c r="E273" s="3">
        <v>26</v>
      </c>
      <c r="F273" s="3" t="s">
        <v>51</v>
      </c>
      <c r="G273" s="3" t="s">
        <v>52</v>
      </c>
      <c r="H273" s="3">
        <v>152</v>
      </c>
      <c r="I273" s="3">
        <v>652</v>
      </c>
      <c r="J273" s="3">
        <v>612</v>
      </c>
      <c r="K273" s="3">
        <v>114</v>
      </c>
      <c r="L273" s="3">
        <v>216</v>
      </c>
      <c r="M273" s="3">
        <v>162</v>
      </c>
      <c r="N273" s="3">
        <v>26</v>
      </c>
      <c r="O273" s="3">
        <v>18</v>
      </c>
      <c r="P273" s="3">
        <v>10</v>
      </c>
      <c r="Q273" s="3">
        <f t="shared" si="66"/>
        <v>943</v>
      </c>
      <c r="R273" s="3">
        <v>82</v>
      </c>
      <c r="S273" s="3">
        <v>56</v>
      </c>
      <c r="T273" s="3">
        <v>16</v>
      </c>
      <c r="U273" s="3">
        <v>34</v>
      </c>
      <c r="V273" s="3">
        <v>86</v>
      </c>
      <c r="W273" s="3">
        <v>0.35299999999999998</v>
      </c>
      <c r="X273" s="3">
        <f t="shared" si="67"/>
        <v>46</v>
      </c>
      <c r="Y273" s="3">
        <v>0.38400000000000001</v>
      </c>
      <c r="Z273" s="3">
        <f t="shared" si="68"/>
        <v>556</v>
      </c>
      <c r="AA273" s="3">
        <v>0.503</v>
      </c>
      <c r="AB273" s="3">
        <f t="shared" si="69"/>
        <v>668</v>
      </c>
      <c r="AC273" s="3">
        <v>0.88700000000000001</v>
      </c>
      <c r="AD273" s="3">
        <f t="shared" si="70"/>
        <v>632</v>
      </c>
      <c r="AE273" s="3">
        <v>147</v>
      </c>
      <c r="AF273" s="3">
        <f t="shared" si="71"/>
        <v>500</v>
      </c>
      <c r="AG273" s="3">
        <v>308</v>
      </c>
      <c r="AH273" s="3">
        <v>3</v>
      </c>
      <c r="AI273" s="3">
        <v>0</v>
      </c>
      <c r="AJ273" s="3">
        <v>1</v>
      </c>
      <c r="AK273" s="3">
        <v>5</v>
      </c>
      <c r="AL273" s="3">
        <v>2</v>
      </c>
      <c r="AM273" s="3">
        <v>8.1999999999999993</v>
      </c>
      <c r="AN273" s="3">
        <f t="shared" si="72"/>
        <v>159</v>
      </c>
      <c r="AO273" s="12">
        <f t="shared" si="73"/>
        <v>8.739473684210525</v>
      </c>
      <c r="AP273" s="3">
        <f t="shared" si="74"/>
        <v>183</v>
      </c>
      <c r="AQ273" s="3">
        <f>_xlfn.IFNA(VLOOKUP(C273, 'FanGraphs Plus Stats 1-2000'!$D$2:$L$1048576, MATCH("wRC+", FanGraphs_Plus_Stats_1_1500[[#Headers],[ID]:[BABIP+]], 0), FALSE), 0)</f>
        <v>151</v>
      </c>
      <c r="AR273" s="3">
        <f t="shared" si="75"/>
        <v>393</v>
      </c>
      <c r="AS273" s="3">
        <v>5.9</v>
      </c>
      <c r="AT273" s="3">
        <f t="shared" si="76"/>
        <v>178</v>
      </c>
      <c r="AU273" s="3">
        <v>7.5</v>
      </c>
      <c r="AV273" s="3">
        <f t="shared" si="77"/>
        <v>163</v>
      </c>
      <c r="AW273" s="14">
        <v>0.8</v>
      </c>
      <c r="AX273" s="3">
        <f t="shared" si="78"/>
        <v>517</v>
      </c>
      <c r="AY273" s="3">
        <v>38</v>
      </c>
      <c r="AZ273" s="3">
        <v>3</v>
      </c>
      <c r="BA273" s="3">
        <v>7</v>
      </c>
      <c r="BB273" s="3">
        <v>10</v>
      </c>
      <c r="BC273" s="3">
        <v>6</v>
      </c>
      <c r="BD273" s="3" t="s">
        <v>321</v>
      </c>
      <c r="BE273" s="13">
        <f t="shared" si="79"/>
        <v>274.98100329088538</v>
      </c>
    </row>
    <row r="274" spans="1:57" x14ac:dyDescent="0.45">
      <c r="A274" s="1">
        <f t="shared" si="64"/>
        <v>817</v>
      </c>
      <c r="B274" s="3" t="s">
        <v>86</v>
      </c>
      <c r="C274" s="3" t="str">
        <f t="shared" si="65"/>
        <v>Ted Williams - 1956</v>
      </c>
      <c r="D274" s="3">
        <v>1956</v>
      </c>
      <c r="E274" s="3">
        <v>37</v>
      </c>
      <c r="F274" s="3" t="s">
        <v>48</v>
      </c>
      <c r="G274" s="3" t="s">
        <v>43</v>
      </c>
      <c r="H274" s="3">
        <v>136</v>
      </c>
      <c r="I274" s="3">
        <v>503</v>
      </c>
      <c r="J274" s="3">
        <v>400</v>
      </c>
      <c r="K274" s="3">
        <v>71</v>
      </c>
      <c r="L274" s="3">
        <v>138</v>
      </c>
      <c r="M274" s="3">
        <v>84</v>
      </c>
      <c r="N274" s="3">
        <v>28</v>
      </c>
      <c r="O274" s="3">
        <v>2</v>
      </c>
      <c r="P274" s="3">
        <v>24</v>
      </c>
      <c r="Q274" s="3">
        <f t="shared" si="66"/>
        <v>634</v>
      </c>
      <c r="R274" s="3">
        <v>82</v>
      </c>
      <c r="S274" s="3">
        <v>0</v>
      </c>
      <c r="T274" s="3">
        <v>0</v>
      </c>
      <c r="U274" s="3">
        <v>102</v>
      </c>
      <c r="V274" s="3">
        <v>39</v>
      </c>
      <c r="W274" s="3">
        <v>0.34499999999999997</v>
      </c>
      <c r="X274" s="3">
        <f t="shared" si="67"/>
        <v>75</v>
      </c>
      <c r="Y274" s="3">
        <v>0.47899999999999998</v>
      </c>
      <c r="Z274" s="3">
        <f t="shared" si="68"/>
        <v>15</v>
      </c>
      <c r="AA274" s="3">
        <v>0.60499999999999998</v>
      </c>
      <c r="AB274" s="3">
        <f t="shared" si="69"/>
        <v>165</v>
      </c>
      <c r="AC274" s="3">
        <v>1.0840000000000001</v>
      </c>
      <c r="AD274" s="3">
        <f t="shared" si="70"/>
        <v>53</v>
      </c>
      <c r="AE274" s="3">
        <v>172</v>
      </c>
      <c r="AF274" s="3">
        <f t="shared" si="71"/>
        <v>134</v>
      </c>
      <c r="AG274" s="3">
        <v>242</v>
      </c>
      <c r="AH274" s="3">
        <v>13</v>
      </c>
      <c r="AI274" s="3">
        <v>1</v>
      </c>
      <c r="AJ274" s="3">
        <v>0</v>
      </c>
      <c r="AK274" s="3">
        <v>0</v>
      </c>
      <c r="AL274" s="3">
        <v>11</v>
      </c>
      <c r="AM274" s="3">
        <v>6.1</v>
      </c>
      <c r="AN274" s="3">
        <f t="shared" si="72"/>
        <v>817</v>
      </c>
      <c r="AO274" s="12">
        <f t="shared" si="73"/>
        <v>7.2661764705882357</v>
      </c>
      <c r="AP274" s="3">
        <f t="shared" si="74"/>
        <v>545</v>
      </c>
      <c r="AQ274" s="3">
        <f>_xlfn.IFNA(VLOOKUP(C274, 'FanGraphs Plus Stats 1-2000'!$D$2:$L$1048576, MATCH("wRC+", FanGraphs_Plus_Stats_1_1500[[#Headers],[ID]:[BABIP+]], 0), FALSE), 0)</f>
        <v>174</v>
      </c>
      <c r="AR274" s="3">
        <f t="shared" si="75"/>
        <v>96</v>
      </c>
      <c r="AS274" s="3">
        <v>4.5999999999999996</v>
      </c>
      <c r="AT274" s="3">
        <f t="shared" si="76"/>
        <v>534</v>
      </c>
      <c r="AU274" s="3">
        <v>5.9</v>
      </c>
      <c r="AV274" s="3">
        <f t="shared" si="77"/>
        <v>577</v>
      </c>
      <c r="AW274" s="14">
        <v>-0.3</v>
      </c>
      <c r="AX274" s="3">
        <f t="shared" si="78"/>
        <v>839</v>
      </c>
      <c r="AY274" s="3">
        <v>50</v>
      </c>
      <c r="AZ274" s="3">
        <v>0</v>
      </c>
      <c r="BA274" s="3">
        <v>0</v>
      </c>
      <c r="BB274" s="3">
        <v>0</v>
      </c>
      <c r="BC274" s="3">
        <v>1</v>
      </c>
      <c r="BD274" s="3" t="s">
        <v>955</v>
      </c>
      <c r="BE274" s="13">
        <f t="shared" si="79"/>
        <v>275.10510378644057</v>
      </c>
    </row>
    <row r="275" spans="1:57" x14ac:dyDescent="0.45">
      <c r="A275" s="1">
        <f t="shared" si="64"/>
        <v>817</v>
      </c>
      <c r="B275" s="3" t="s">
        <v>663</v>
      </c>
      <c r="C275" s="3" t="str">
        <f t="shared" si="65"/>
        <v>Gary Sheffield - 2000</v>
      </c>
      <c r="D275" s="3">
        <v>2000</v>
      </c>
      <c r="E275" s="3">
        <v>31</v>
      </c>
      <c r="F275" s="3" t="s">
        <v>164</v>
      </c>
      <c r="G275" s="3" t="s">
        <v>52</v>
      </c>
      <c r="H275" s="3">
        <v>141</v>
      </c>
      <c r="I275" s="3">
        <v>612</v>
      </c>
      <c r="J275" s="3">
        <v>501</v>
      </c>
      <c r="K275" s="3">
        <v>105</v>
      </c>
      <c r="L275" s="3">
        <v>163</v>
      </c>
      <c r="M275" s="3">
        <v>93</v>
      </c>
      <c r="N275" s="3">
        <v>24</v>
      </c>
      <c r="O275" s="3">
        <v>3</v>
      </c>
      <c r="P275" s="3">
        <v>43</v>
      </c>
      <c r="Q275" s="3">
        <f t="shared" si="66"/>
        <v>103</v>
      </c>
      <c r="R275" s="3">
        <v>109</v>
      </c>
      <c r="S275" s="3">
        <v>4</v>
      </c>
      <c r="T275" s="3">
        <v>6</v>
      </c>
      <c r="U275" s="3">
        <v>101</v>
      </c>
      <c r="V275" s="3">
        <v>71</v>
      </c>
      <c r="W275" s="3">
        <v>0.32500000000000001</v>
      </c>
      <c r="X275" s="3">
        <f t="shared" si="67"/>
        <v>231</v>
      </c>
      <c r="Y275" s="3">
        <v>0.438</v>
      </c>
      <c r="Z275" s="3">
        <f t="shared" si="68"/>
        <v>99</v>
      </c>
      <c r="AA275" s="3">
        <v>0.64300000000000002</v>
      </c>
      <c r="AB275" s="3">
        <f t="shared" si="69"/>
        <v>64</v>
      </c>
      <c r="AC275" s="3">
        <v>1.081</v>
      </c>
      <c r="AD275" s="3">
        <f t="shared" si="70"/>
        <v>55</v>
      </c>
      <c r="AE275" s="3">
        <v>176</v>
      </c>
      <c r="AF275" s="3">
        <f t="shared" si="71"/>
        <v>101</v>
      </c>
      <c r="AG275" s="3">
        <v>322</v>
      </c>
      <c r="AH275" s="3">
        <v>13</v>
      </c>
      <c r="AI275" s="3">
        <v>4</v>
      </c>
      <c r="AJ275" s="3">
        <v>0</v>
      </c>
      <c r="AK275" s="3">
        <v>6</v>
      </c>
      <c r="AL275" s="3">
        <v>7</v>
      </c>
      <c r="AM275" s="3">
        <v>6.1</v>
      </c>
      <c r="AN275" s="3">
        <f t="shared" si="72"/>
        <v>817</v>
      </c>
      <c r="AO275" s="12">
        <f t="shared" si="73"/>
        <v>7.0085106382978726</v>
      </c>
      <c r="AP275" s="3">
        <f t="shared" si="74"/>
        <v>650</v>
      </c>
      <c r="AQ275" s="3">
        <f>_xlfn.IFNA(VLOOKUP(C275, 'FanGraphs Plus Stats 1-2000'!$D$2:$L$1048576, MATCH("wRC+", FanGraphs_Plus_Stats_1_1500[[#Headers],[ID]:[BABIP+]], 0), FALSE), 0)</f>
        <v>173</v>
      </c>
      <c r="AR275" s="3">
        <f t="shared" si="75"/>
        <v>107</v>
      </c>
      <c r="AS275" s="3">
        <v>4.2</v>
      </c>
      <c r="AT275" s="3">
        <f t="shared" si="76"/>
        <v>713</v>
      </c>
      <c r="AU275" s="3">
        <v>6.5</v>
      </c>
      <c r="AV275" s="3">
        <f t="shared" si="77"/>
        <v>375</v>
      </c>
      <c r="AW275" s="14">
        <v>-0.9</v>
      </c>
      <c r="AX275" s="3">
        <f t="shared" si="78"/>
        <v>954</v>
      </c>
      <c r="AY275" s="3">
        <v>61</v>
      </c>
      <c r="AZ275" s="3">
        <v>-2</v>
      </c>
      <c r="BA275" s="3">
        <v>-3</v>
      </c>
      <c r="BB275" s="3">
        <v>-5</v>
      </c>
      <c r="BC275" s="3">
        <v>-3</v>
      </c>
      <c r="BD275" s="3" t="s">
        <v>235</v>
      </c>
      <c r="BE275" s="13">
        <f t="shared" si="79"/>
        <v>275.23910765380623</v>
      </c>
    </row>
    <row r="276" spans="1:57" x14ac:dyDescent="0.45">
      <c r="A276" s="1">
        <f t="shared" si="64"/>
        <v>427</v>
      </c>
      <c r="B276" s="3" t="s">
        <v>486</v>
      </c>
      <c r="C276" s="3" t="str">
        <f t="shared" si="65"/>
        <v>Dave Parker - 1978</v>
      </c>
      <c r="D276" s="3">
        <v>1978</v>
      </c>
      <c r="E276" s="3">
        <v>27</v>
      </c>
      <c r="F276" s="3" t="s">
        <v>64</v>
      </c>
      <c r="G276" s="3" t="s">
        <v>52</v>
      </c>
      <c r="H276" s="3">
        <v>148</v>
      </c>
      <c r="I276" s="3">
        <v>642</v>
      </c>
      <c r="J276" s="3">
        <v>581</v>
      </c>
      <c r="K276" s="3">
        <v>102</v>
      </c>
      <c r="L276" s="3">
        <v>194</v>
      </c>
      <c r="M276" s="3">
        <v>120</v>
      </c>
      <c r="N276" s="3">
        <v>32</v>
      </c>
      <c r="O276" s="3">
        <v>12</v>
      </c>
      <c r="P276" s="3">
        <v>30</v>
      </c>
      <c r="Q276" s="3">
        <f t="shared" si="66"/>
        <v>446</v>
      </c>
      <c r="R276" s="3">
        <v>117</v>
      </c>
      <c r="S276" s="3">
        <v>20</v>
      </c>
      <c r="T276" s="3">
        <v>7</v>
      </c>
      <c r="U276" s="3">
        <v>57</v>
      </c>
      <c r="V276" s="3">
        <v>92</v>
      </c>
      <c r="W276" s="3">
        <v>0.33400000000000002</v>
      </c>
      <c r="X276" s="3">
        <f t="shared" si="67"/>
        <v>136</v>
      </c>
      <c r="Y276" s="3">
        <v>0.39400000000000002</v>
      </c>
      <c r="Z276" s="3">
        <f t="shared" si="68"/>
        <v>436</v>
      </c>
      <c r="AA276" s="3">
        <v>0.58499999999999996</v>
      </c>
      <c r="AB276" s="3">
        <f t="shared" si="69"/>
        <v>241</v>
      </c>
      <c r="AC276" s="3">
        <v>0.97899999999999998</v>
      </c>
      <c r="AD276" s="3">
        <f t="shared" si="70"/>
        <v>265</v>
      </c>
      <c r="AE276" s="3">
        <v>166</v>
      </c>
      <c r="AF276" s="3">
        <f t="shared" si="71"/>
        <v>203</v>
      </c>
      <c r="AG276" s="3">
        <v>340</v>
      </c>
      <c r="AH276" s="3">
        <v>8</v>
      </c>
      <c r="AI276" s="3">
        <v>2</v>
      </c>
      <c r="AJ276" s="3">
        <v>0</v>
      </c>
      <c r="AK276" s="3">
        <v>2</v>
      </c>
      <c r="AL276" s="3">
        <v>23</v>
      </c>
      <c r="AM276" s="3">
        <v>7</v>
      </c>
      <c r="AN276" s="3">
        <f t="shared" si="72"/>
        <v>427</v>
      </c>
      <c r="AO276" s="12">
        <f t="shared" si="73"/>
        <v>7.6621621621621623</v>
      </c>
      <c r="AP276" s="3">
        <f t="shared" si="74"/>
        <v>418</v>
      </c>
      <c r="AQ276" s="3">
        <f>_xlfn.IFNA(VLOOKUP(C276, 'FanGraphs Plus Stats 1-2000'!$D$2:$L$1048576, MATCH("wRC+", FanGraphs_Plus_Stats_1_1500[[#Headers],[ID]:[BABIP+]], 0), FALSE), 0)</f>
        <v>167</v>
      </c>
      <c r="AR276" s="3">
        <f t="shared" si="75"/>
        <v>159</v>
      </c>
      <c r="AS276" s="3">
        <v>5</v>
      </c>
      <c r="AT276" s="3">
        <f t="shared" si="76"/>
        <v>390</v>
      </c>
      <c r="AU276" s="3">
        <v>6.9</v>
      </c>
      <c r="AV276" s="3">
        <f t="shared" si="77"/>
        <v>286</v>
      </c>
      <c r="AW276" s="14">
        <v>-0.6</v>
      </c>
      <c r="AX276" s="3">
        <f t="shared" si="78"/>
        <v>904</v>
      </c>
      <c r="AY276" s="3">
        <v>47</v>
      </c>
      <c r="AZ276" s="3">
        <v>1</v>
      </c>
      <c r="BA276" s="3">
        <v>3</v>
      </c>
      <c r="BB276" s="3">
        <v>5</v>
      </c>
      <c r="BC276" s="3">
        <v>0</v>
      </c>
      <c r="BD276" s="3" t="s">
        <v>166</v>
      </c>
      <c r="BE276" s="13">
        <f t="shared" si="79"/>
        <v>275.50172963875212</v>
      </c>
    </row>
    <row r="277" spans="1:57" x14ac:dyDescent="0.45">
      <c r="A277" s="1">
        <f t="shared" si="64"/>
        <v>131</v>
      </c>
      <c r="B277" s="3" t="s">
        <v>1141</v>
      </c>
      <c r="C277" s="3" t="str">
        <f t="shared" si="65"/>
        <v>Alex Rodriguez - 2003</v>
      </c>
      <c r="D277" s="3">
        <v>2003</v>
      </c>
      <c r="E277" s="3">
        <v>27</v>
      </c>
      <c r="F277" s="3" t="s">
        <v>230</v>
      </c>
      <c r="G277" s="3" t="s">
        <v>43</v>
      </c>
      <c r="H277" s="3">
        <v>161</v>
      </c>
      <c r="I277" s="3">
        <v>715</v>
      </c>
      <c r="J277" s="3">
        <v>607</v>
      </c>
      <c r="K277" s="3">
        <v>124</v>
      </c>
      <c r="L277" s="3">
        <v>181</v>
      </c>
      <c r="M277" s="3">
        <v>98</v>
      </c>
      <c r="N277" s="3">
        <v>30</v>
      </c>
      <c r="O277" s="3">
        <v>6</v>
      </c>
      <c r="P277" s="3">
        <v>47</v>
      </c>
      <c r="Q277" s="3">
        <f t="shared" si="66"/>
        <v>51</v>
      </c>
      <c r="R277" s="3">
        <v>118</v>
      </c>
      <c r="S277" s="3">
        <v>17</v>
      </c>
      <c r="T277" s="3">
        <v>3</v>
      </c>
      <c r="U277" s="3">
        <v>87</v>
      </c>
      <c r="V277" s="3">
        <v>126</v>
      </c>
      <c r="W277" s="3">
        <v>0.29799999999999999</v>
      </c>
      <c r="X277" s="3">
        <f t="shared" si="67"/>
        <v>626</v>
      </c>
      <c r="Y277" s="3">
        <v>0.39600000000000002</v>
      </c>
      <c r="Z277" s="3">
        <f t="shared" si="68"/>
        <v>416</v>
      </c>
      <c r="AA277" s="3">
        <v>0.6</v>
      </c>
      <c r="AB277" s="3">
        <f t="shared" si="69"/>
        <v>180</v>
      </c>
      <c r="AC277" s="3">
        <v>0.995</v>
      </c>
      <c r="AD277" s="3">
        <f t="shared" si="70"/>
        <v>230</v>
      </c>
      <c r="AE277" s="3">
        <v>147</v>
      </c>
      <c r="AF277" s="3">
        <f t="shared" si="71"/>
        <v>500</v>
      </c>
      <c r="AG277" s="3">
        <v>364</v>
      </c>
      <c r="AH277" s="3">
        <v>16</v>
      </c>
      <c r="AI277" s="3">
        <v>15</v>
      </c>
      <c r="AJ277" s="3">
        <v>0</v>
      </c>
      <c r="AK277" s="3">
        <v>6</v>
      </c>
      <c r="AL277" s="3">
        <v>10</v>
      </c>
      <c r="AM277" s="3">
        <v>8.4</v>
      </c>
      <c r="AN277" s="3">
        <f t="shared" si="72"/>
        <v>131</v>
      </c>
      <c r="AO277" s="12">
        <f t="shared" si="73"/>
        <v>8.4521739130434792</v>
      </c>
      <c r="AP277" s="3">
        <f t="shared" si="74"/>
        <v>227</v>
      </c>
      <c r="AQ277" s="3">
        <f>_xlfn.IFNA(VLOOKUP(C277, 'FanGraphs Plus Stats 1-2000'!$D$2:$L$1048576, MATCH("wRC+", FanGraphs_Plus_Stats_1_1500[[#Headers],[ID]:[BABIP+]], 0), FALSE), 0)</f>
        <v>151</v>
      </c>
      <c r="AR277" s="3">
        <f t="shared" si="75"/>
        <v>393</v>
      </c>
      <c r="AS277" s="3">
        <v>5.9</v>
      </c>
      <c r="AT277" s="3">
        <f t="shared" si="76"/>
        <v>178</v>
      </c>
      <c r="AU277" s="3">
        <v>7.6</v>
      </c>
      <c r="AV277" s="3">
        <f t="shared" si="77"/>
        <v>147</v>
      </c>
      <c r="AW277" s="14">
        <v>1.7</v>
      </c>
      <c r="AX277" s="3">
        <f t="shared" si="78"/>
        <v>276</v>
      </c>
      <c r="AY277" s="3">
        <v>41</v>
      </c>
      <c r="AZ277" s="3">
        <v>0</v>
      </c>
      <c r="BA277" s="3">
        <v>3</v>
      </c>
      <c r="BB277" s="3">
        <v>4</v>
      </c>
      <c r="BC277" s="3">
        <v>8</v>
      </c>
      <c r="BD277" s="3" t="s">
        <v>91</v>
      </c>
      <c r="BE277" s="13">
        <f t="shared" si="79"/>
        <v>276.48076782136337</v>
      </c>
    </row>
    <row r="278" spans="1:57" x14ac:dyDescent="0.45">
      <c r="A278" s="1">
        <f t="shared" si="64"/>
        <v>140</v>
      </c>
      <c r="B278" s="3" t="s">
        <v>293</v>
      </c>
      <c r="C278" s="3" t="str">
        <f t="shared" si="65"/>
        <v>David Wright - 2007</v>
      </c>
      <c r="D278" s="3">
        <v>2007</v>
      </c>
      <c r="E278" s="3">
        <v>24</v>
      </c>
      <c r="F278" s="3" t="s">
        <v>294</v>
      </c>
      <c r="G278" s="3" t="s">
        <v>52</v>
      </c>
      <c r="H278" s="3">
        <v>160</v>
      </c>
      <c r="I278" s="3">
        <v>711</v>
      </c>
      <c r="J278" s="3">
        <v>604</v>
      </c>
      <c r="K278" s="3">
        <v>113</v>
      </c>
      <c r="L278" s="3">
        <v>196</v>
      </c>
      <c r="M278" s="3">
        <v>123</v>
      </c>
      <c r="N278" s="3">
        <v>42</v>
      </c>
      <c r="O278" s="3">
        <v>1</v>
      </c>
      <c r="P278" s="3">
        <v>30</v>
      </c>
      <c r="Q278" s="3">
        <f t="shared" si="66"/>
        <v>446</v>
      </c>
      <c r="R278" s="3">
        <v>107</v>
      </c>
      <c r="S278" s="3">
        <v>34</v>
      </c>
      <c r="T278" s="3">
        <v>5</v>
      </c>
      <c r="U278" s="3">
        <v>94</v>
      </c>
      <c r="V278" s="3">
        <v>115</v>
      </c>
      <c r="W278" s="3">
        <v>0.32500000000000001</v>
      </c>
      <c r="X278" s="3">
        <f t="shared" si="67"/>
        <v>231</v>
      </c>
      <c r="Y278" s="3">
        <v>0.41599999999999998</v>
      </c>
      <c r="Z278" s="3">
        <f t="shared" si="68"/>
        <v>228</v>
      </c>
      <c r="AA278" s="3">
        <v>0.54600000000000004</v>
      </c>
      <c r="AB278" s="3">
        <f t="shared" si="69"/>
        <v>416</v>
      </c>
      <c r="AC278" s="3">
        <v>0.96299999999999997</v>
      </c>
      <c r="AD278" s="3">
        <f t="shared" si="70"/>
        <v>317</v>
      </c>
      <c r="AE278" s="3">
        <v>149</v>
      </c>
      <c r="AF278" s="3">
        <f t="shared" si="71"/>
        <v>461</v>
      </c>
      <c r="AG278" s="3">
        <v>330</v>
      </c>
      <c r="AH278" s="3">
        <v>14</v>
      </c>
      <c r="AI278" s="3">
        <v>6</v>
      </c>
      <c r="AJ278" s="3">
        <v>0</v>
      </c>
      <c r="AK278" s="3">
        <v>7</v>
      </c>
      <c r="AL278" s="3">
        <v>6</v>
      </c>
      <c r="AM278" s="3">
        <v>8.3000000000000007</v>
      </c>
      <c r="AN278" s="3">
        <f t="shared" si="72"/>
        <v>140</v>
      </c>
      <c r="AO278" s="12">
        <f t="shared" si="73"/>
        <v>8.4037500000000005</v>
      </c>
      <c r="AP278" s="3">
        <f t="shared" si="74"/>
        <v>236</v>
      </c>
      <c r="AQ278" s="3">
        <f>_xlfn.IFNA(VLOOKUP(C278, 'FanGraphs Plus Stats 1-2000'!$D$2:$L$1048576, MATCH("wRC+", FanGraphs_Plus_Stats_1_1500[[#Headers],[ID]:[BABIP+]], 0), FALSE), 0)</f>
        <v>151</v>
      </c>
      <c r="AR278" s="3">
        <f t="shared" si="75"/>
        <v>393</v>
      </c>
      <c r="AS278" s="3">
        <v>6.3</v>
      </c>
      <c r="AT278" s="3">
        <f t="shared" si="76"/>
        <v>122</v>
      </c>
      <c r="AU278" s="3">
        <v>7.2</v>
      </c>
      <c r="AV278" s="3">
        <f t="shared" si="77"/>
        <v>215</v>
      </c>
      <c r="AW278" s="14">
        <v>1.5</v>
      </c>
      <c r="AX278" s="3">
        <f t="shared" si="78"/>
        <v>331</v>
      </c>
      <c r="AY278" s="3">
        <v>48</v>
      </c>
      <c r="AZ278" s="3">
        <v>-1</v>
      </c>
      <c r="BA278" s="3">
        <v>4</v>
      </c>
      <c r="BB278" s="3">
        <v>3</v>
      </c>
      <c r="BC278" s="3">
        <v>12</v>
      </c>
      <c r="BD278" s="3" t="s">
        <v>206</v>
      </c>
      <c r="BE278" s="13">
        <f t="shared" si="79"/>
        <v>278.1527631847257</v>
      </c>
    </row>
    <row r="279" spans="1:57" x14ac:dyDescent="0.45">
      <c r="A279" s="1">
        <f t="shared" si="64"/>
        <v>189</v>
      </c>
      <c r="B279" s="3" t="s">
        <v>1127</v>
      </c>
      <c r="C279" s="3" t="str">
        <f t="shared" si="65"/>
        <v>Hank Aaron - 1960</v>
      </c>
      <c r="D279" s="3">
        <v>1960</v>
      </c>
      <c r="E279" s="3">
        <v>26</v>
      </c>
      <c r="F279" s="3" t="s">
        <v>171</v>
      </c>
      <c r="G279" s="3" t="s">
        <v>52</v>
      </c>
      <c r="H279" s="3">
        <v>153</v>
      </c>
      <c r="I279" s="3">
        <v>664</v>
      </c>
      <c r="J279" s="3">
        <v>590</v>
      </c>
      <c r="K279" s="3">
        <v>102</v>
      </c>
      <c r="L279" s="3">
        <v>172</v>
      </c>
      <c r="M279" s="3">
        <v>101</v>
      </c>
      <c r="N279" s="3">
        <v>20</v>
      </c>
      <c r="O279" s="3">
        <v>11</v>
      </c>
      <c r="P279" s="3">
        <v>40</v>
      </c>
      <c r="Q279" s="3">
        <f t="shared" si="66"/>
        <v>165</v>
      </c>
      <c r="R279" s="3">
        <v>126</v>
      </c>
      <c r="S279" s="3">
        <v>16</v>
      </c>
      <c r="T279" s="3">
        <v>7</v>
      </c>
      <c r="U279" s="3">
        <v>60</v>
      </c>
      <c r="V279" s="3">
        <v>63</v>
      </c>
      <c r="W279" s="3">
        <v>0.29199999999999998</v>
      </c>
      <c r="X279" s="3">
        <f t="shared" si="67"/>
        <v>710</v>
      </c>
      <c r="Y279" s="3">
        <v>0.35199999999999998</v>
      </c>
      <c r="Z279" s="3">
        <f t="shared" si="68"/>
        <v>890</v>
      </c>
      <c r="AA279" s="3">
        <v>0.56599999999999995</v>
      </c>
      <c r="AB279" s="3">
        <f t="shared" si="69"/>
        <v>307</v>
      </c>
      <c r="AC279" s="3">
        <v>0.91900000000000004</v>
      </c>
      <c r="AD279" s="3">
        <f t="shared" si="70"/>
        <v>501</v>
      </c>
      <c r="AE279" s="3">
        <v>156</v>
      </c>
      <c r="AF279" s="3">
        <f t="shared" si="71"/>
        <v>346</v>
      </c>
      <c r="AG279" s="3">
        <v>334</v>
      </c>
      <c r="AH279" s="3">
        <v>8</v>
      </c>
      <c r="AI279" s="3">
        <v>2</v>
      </c>
      <c r="AJ279" s="3">
        <v>0</v>
      </c>
      <c r="AK279" s="3">
        <v>12</v>
      </c>
      <c r="AL279" s="3">
        <v>13</v>
      </c>
      <c r="AM279" s="3">
        <v>8</v>
      </c>
      <c r="AN279" s="3">
        <f t="shared" si="72"/>
        <v>189</v>
      </c>
      <c r="AO279" s="12">
        <f t="shared" si="73"/>
        <v>8.4705882352941178</v>
      </c>
      <c r="AP279" s="3">
        <f t="shared" si="74"/>
        <v>222</v>
      </c>
      <c r="AQ279" s="3">
        <f>_xlfn.IFNA(VLOOKUP(C279, 'FanGraphs Plus Stats 1-2000'!$D$2:$L$1048576, MATCH("wRC+", FanGraphs_Plus_Stats_1_1500[[#Headers],[ID]:[BABIP+]], 0), FALSE), 0)</f>
        <v>150</v>
      </c>
      <c r="AR279" s="3">
        <f t="shared" si="75"/>
        <v>417</v>
      </c>
      <c r="AS279" s="3">
        <v>5.5</v>
      </c>
      <c r="AT279" s="3">
        <f t="shared" si="76"/>
        <v>247</v>
      </c>
      <c r="AU279" s="3">
        <v>6.5</v>
      </c>
      <c r="AV279" s="3">
        <f t="shared" si="77"/>
        <v>375</v>
      </c>
      <c r="AW279" s="14">
        <v>0.8</v>
      </c>
      <c r="AX279" s="3">
        <f t="shared" si="78"/>
        <v>517</v>
      </c>
      <c r="AY279" s="3">
        <v>41</v>
      </c>
      <c r="AZ279" s="3">
        <v>2</v>
      </c>
      <c r="BA279" s="3">
        <v>2</v>
      </c>
      <c r="BB279" s="3">
        <v>4</v>
      </c>
      <c r="BC279" s="3">
        <v>14</v>
      </c>
      <c r="BD279" s="3" t="s">
        <v>132</v>
      </c>
      <c r="BE279" s="13">
        <f t="shared" si="79"/>
        <v>278.9373901147199</v>
      </c>
    </row>
    <row r="280" spans="1:57" x14ac:dyDescent="0.45">
      <c r="A280" s="1">
        <f t="shared" si="64"/>
        <v>399</v>
      </c>
      <c r="B280" s="3" t="s">
        <v>576</v>
      </c>
      <c r="C280" s="3" t="str">
        <f t="shared" si="65"/>
        <v>Chris Davis - 2013</v>
      </c>
      <c r="D280" s="3">
        <v>2013</v>
      </c>
      <c r="E280" s="3">
        <v>27</v>
      </c>
      <c r="F280" s="3" t="s">
        <v>61</v>
      </c>
      <c r="G280" s="3" t="s">
        <v>43</v>
      </c>
      <c r="H280" s="3">
        <v>160</v>
      </c>
      <c r="I280" s="3">
        <v>673</v>
      </c>
      <c r="J280" s="3">
        <v>584</v>
      </c>
      <c r="K280" s="3">
        <v>103</v>
      </c>
      <c r="L280" s="3">
        <v>167</v>
      </c>
      <c r="M280" s="3">
        <v>71</v>
      </c>
      <c r="N280" s="3">
        <v>42</v>
      </c>
      <c r="O280" s="3">
        <v>1</v>
      </c>
      <c r="P280" s="3">
        <v>53</v>
      </c>
      <c r="Q280" s="3">
        <f t="shared" si="66"/>
        <v>18</v>
      </c>
      <c r="R280" s="3">
        <v>138</v>
      </c>
      <c r="S280" s="3">
        <v>4</v>
      </c>
      <c r="T280" s="3">
        <v>1</v>
      </c>
      <c r="U280" s="3">
        <v>72</v>
      </c>
      <c r="V280" s="3">
        <v>199</v>
      </c>
      <c r="W280" s="3">
        <v>0.28599999999999998</v>
      </c>
      <c r="X280" s="3">
        <f t="shared" si="67"/>
        <v>783</v>
      </c>
      <c r="Y280" s="3">
        <v>0.37</v>
      </c>
      <c r="Z280" s="3">
        <f t="shared" si="68"/>
        <v>723</v>
      </c>
      <c r="AA280" s="3">
        <v>0.63400000000000001</v>
      </c>
      <c r="AB280" s="3">
        <f t="shared" si="69"/>
        <v>79</v>
      </c>
      <c r="AC280" s="3">
        <v>1.004</v>
      </c>
      <c r="AD280" s="3">
        <f t="shared" si="70"/>
        <v>205</v>
      </c>
      <c r="AE280" s="3">
        <v>168</v>
      </c>
      <c r="AF280" s="3">
        <f t="shared" si="71"/>
        <v>178</v>
      </c>
      <c r="AG280" s="3">
        <v>370</v>
      </c>
      <c r="AH280" s="3">
        <v>4</v>
      </c>
      <c r="AI280" s="3">
        <v>10</v>
      </c>
      <c r="AJ280" s="3">
        <v>0</v>
      </c>
      <c r="AK280" s="3">
        <v>7</v>
      </c>
      <c r="AL280" s="3">
        <v>12</v>
      </c>
      <c r="AM280" s="3">
        <v>7.1</v>
      </c>
      <c r="AN280" s="3">
        <f t="shared" si="72"/>
        <v>399</v>
      </c>
      <c r="AO280" s="12">
        <f t="shared" si="73"/>
        <v>7.1887499999999998</v>
      </c>
      <c r="AP280" s="3">
        <f t="shared" si="74"/>
        <v>576</v>
      </c>
      <c r="AQ280" s="3">
        <f>_xlfn.IFNA(VLOOKUP(C280, 'FanGraphs Plus Stats 1-2000'!$D$2:$L$1048576, MATCH("wRC+", FanGraphs_Plus_Stats_1_1500[[#Headers],[ID]:[BABIP+]], 0), FALSE), 0)</f>
        <v>168</v>
      </c>
      <c r="AR280" s="3">
        <f t="shared" si="75"/>
        <v>149</v>
      </c>
      <c r="AS280" s="3">
        <v>4.8</v>
      </c>
      <c r="AT280" s="3">
        <f t="shared" si="76"/>
        <v>459</v>
      </c>
      <c r="AU280" s="3">
        <v>7.1</v>
      </c>
      <c r="AV280" s="3">
        <f t="shared" si="77"/>
        <v>234</v>
      </c>
      <c r="AW280" s="14">
        <v>-1</v>
      </c>
      <c r="AX280" s="3">
        <f t="shared" si="78"/>
        <v>968</v>
      </c>
      <c r="AY280" s="3">
        <v>52</v>
      </c>
      <c r="AZ280" s="3">
        <v>1</v>
      </c>
      <c r="BA280" s="3">
        <v>0</v>
      </c>
      <c r="BB280" s="3">
        <v>2</v>
      </c>
      <c r="BC280" s="3">
        <v>-2</v>
      </c>
      <c r="BD280" s="3" t="s">
        <v>392</v>
      </c>
      <c r="BE280" s="13">
        <f t="shared" si="79"/>
        <v>279.4154475122665</v>
      </c>
    </row>
    <row r="281" spans="1:57" x14ac:dyDescent="0.45">
      <c r="A281" s="1">
        <f t="shared" si="64"/>
        <v>399</v>
      </c>
      <c r="B281" s="3" t="s">
        <v>571</v>
      </c>
      <c r="C281" s="3" t="str">
        <f t="shared" si="65"/>
        <v>Albert Belle - 1998</v>
      </c>
      <c r="D281" s="3">
        <v>1998</v>
      </c>
      <c r="E281" s="3">
        <v>31</v>
      </c>
      <c r="F281" s="3" t="s">
        <v>182</v>
      </c>
      <c r="G281" s="3" t="s">
        <v>43</v>
      </c>
      <c r="H281" s="3">
        <v>163</v>
      </c>
      <c r="I281" s="3">
        <v>706</v>
      </c>
      <c r="J281" s="3">
        <v>609</v>
      </c>
      <c r="K281" s="3">
        <v>113</v>
      </c>
      <c r="L281" s="3">
        <v>200</v>
      </c>
      <c r="M281" s="3">
        <v>101</v>
      </c>
      <c r="N281" s="3">
        <v>48</v>
      </c>
      <c r="O281" s="3">
        <v>2</v>
      </c>
      <c r="P281" s="3">
        <v>49</v>
      </c>
      <c r="Q281" s="3">
        <f t="shared" si="66"/>
        <v>35</v>
      </c>
      <c r="R281" s="3">
        <v>152</v>
      </c>
      <c r="S281" s="3">
        <v>6</v>
      </c>
      <c r="T281" s="3">
        <v>4</v>
      </c>
      <c r="U281" s="3">
        <v>81</v>
      </c>
      <c r="V281" s="3">
        <v>84</v>
      </c>
      <c r="W281" s="3">
        <v>0.32800000000000001</v>
      </c>
      <c r="X281" s="3">
        <f t="shared" si="67"/>
        <v>194</v>
      </c>
      <c r="Y281" s="3">
        <v>0.39900000000000002</v>
      </c>
      <c r="Z281" s="3">
        <f t="shared" si="68"/>
        <v>382</v>
      </c>
      <c r="AA281" s="3">
        <v>0.65500000000000003</v>
      </c>
      <c r="AB281" s="3">
        <f t="shared" si="69"/>
        <v>47</v>
      </c>
      <c r="AC281" s="3">
        <v>1.0549999999999999</v>
      </c>
      <c r="AD281" s="3">
        <f t="shared" si="70"/>
        <v>90</v>
      </c>
      <c r="AE281" s="3">
        <v>172</v>
      </c>
      <c r="AF281" s="3">
        <f t="shared" si="71"/>
        <v>134</v>
      </c>
      <c r="AG281" s="3">
        <v>399</v>
      </c>
      <c r="AH281" s="3">
        <v>17</v>
      </c>
      <c r="AI281" s="3">
        <v>1</v>
      </c>
      <c r="AJ281" s="3">
        <v>0</v>
      </c>
      <c r="AK281" s="3">
        <v>15</v>
      </c>
      <c r="AL281" s="3">
        <v>10</v>
      </c>
      <c r="AM281" s="3">
        <v>7.1</v>
      </c>
      <c r="AN281" s="3">
        <f t="shared" si="72"/>
        <v>399</v>
      </c>
      <c r="AO281" s="12">
        <f t="shared" si="73"/>
        <v>7.0564417177914107</v>
      </c>
      <c r="AP281" s="3">
        <f t="shared" si="74"/>
        <v>626</v>
      </c>
      <c r="AQ281" s="3">
        <f>_xlfn.IFNA(VLOOKUP(C281, 'FanGraphs Plus Stats 1-2000'!$D$2:$L$1048576, MATCH("wRC+", FanGraphs_Plus_Stats_1_1500[[#Headers],[ID]:[BABIP+]], 0), FALSE), 0)</f>
        <v>165</v>
      </c>
      <c r="AR281" s="3">
        <f t="shared" si="75"/>
        <v>184</v>
      </c>
      <c r="AS281" s="3">
        <v>4.5999999999999996</v>
      </c>
      <c r="AT281" s="3">
        <f t="shared" si="76"/>
        <v>534</v>
      </c>
      <c r="AU281" s="3">
        <v>7.4</v>
      </c>
      <c r="AV281" s="3">
        <f t="shared" si="77"/>
        <v>182</v>
      </c>
      <c r="AW281" s="14">
        <v>-0.8</v>
      </c>
      <c r="AX281" s="3">
        <f t="shared" si="78"/>
        <v>939</v>
      </c>
      <c r="AY281" s="3">
        <v>60</v>
      </c>
      <c r="AZ281" s="3">
        <v>-1</v>
      </c>
      <c r="BA281" s="3">
        <v>-1</v>
      </c>
      <c r="BB281" s="3">
        <v>-2</v>
      </c>
      <c r="BC281" s="3">
        <v>-3</v>
      </c>
      <c r="BD281" s="3" t="s">
        <v>235</v>
      </c>
      <c r="BE281" s="13">
        <f t="shared" si="79"/>
        <v>280.13505786317694</v>
      </c>
    </row>
    <row r="282" spans="1:57" x14ac:dyDescent="0.45">
      <c r="A282" s="1">
        <f t="shared" si="64"/>
        <v>399</v>
      </c>
      <c r="B282" s="3" t="s">
        <v>86</v>
      </c>
      <c r="C282" s="3" t="str">
        <f t="shared" si="65"/>
        <v>Ted Williams - 1951</v>
      </c>
      <c r="D282" s="3">
        <v>1951</v>
      </c>
      <c r="E282" s="3">
        <v>32</v>
      </c>
      <c r="F282" s="3" t="s">
        <v>48</v>
      </c>
      <c r="G282" s="3" t="s">
        <v>43</v>
      </c>
      <c r="H282" s="3">
        <v>148</v>
      </c>
      <c r="I282" s="3">
        <v>675</v>
      </c>
      <c r="J282" s="3">
        <v>531</v>
      </c>
      <c r="K282" s="3">
        <v>109</v>
      </c>
      <c r="L282" s="3">
        <v>169</v>
      </c>
      <c r="M282" s="3">
        <v>107</v>
      </c>
      <c r="N282" s="3">
        <v>28</v>
      </c>
      <c r="O282" s="3">
        <v>4</v>
      </c>
      <c r="P282" s="3">
        <v>30</v>
      </c>
      <c r="Q282" s="3">
        <f t="shared" si="66"/>
        <v>446</v>
      </c>
      <c r="R282" s="3">
        <v>126</v>
      </c>
      <c r="S282" s="3">
        <v>1</v>
      </c>
      <c r="T282" s="3">
        <v>1</v>
      </c>
      <c r="U282" s="3">
        <v>144</v>
      </c>
      <c r="V282" s="3">
        <v>45</v>
      </c>
      <c r="W282" s="3">
        <v>0.318</v>
      </c>
      <c r="X282" s="3">
        <f t="shared" si="67"/>
        <v>312</v>
      </c>
      <c r="Y282" s="3">
        <v>0.46400000000000002</v>
      </c>
      <c r="Z282" s="3">
        <f t="shared" si="68"/>
        <v>31</v>
      </c>
      <c r="AA282" s="3">
        <v>0.55600000000000005</v>
      </c>
      <c r="AB282" s="3">
        <f t="shared" si="69"/>
        <v>361</v>
      </c>
      <c r="AC282" s="3">
        <v>1.0189999999999999</v>
      </c>
      <c r="AD282" s="3">
        <f t="shared" si="70"/>
        <v>168</v>
      </c>
      <c r="AE282" s="3">
        <v>164</v>
      </c>
      <c r="AF282" s="3">
        <f t="shared" si="71"/>
        <v>230</v>
      </c>
      <c r="AG282" s="3">
        <v>295</v>
      </c>
      <c r="AH282" s="3">
        <v>10</v>
      </c>
      <c r="AI282" s="3">
        <v>0</v>
      </c>
      <c r="AJ282" s="3">
        <v>0</v>
      </c>
      <c r="AK282" s="2"/>
      <c r="AL282" s="3">
        <v>9</v>
      </c>
      <c r="AM282" s="3">
        <v>7.1</v>
      </c>
      <c r="AN282" s="3">
        <f t="shared" si="72"/>
        <v>399</v>
      </c>
      <c r="AO282" s="12">
        <f t="shared" si="73"/>
        <v>7.7716216216216205</v>
      </c>
      <c r="AP282" s="3">
        <f t="shared" si="74"/>
        <v>395</v>
      </c>
      <c r="AQ282" s="3">
        <f>_xlfn.IFNA(VLOOKUP(C282, 'FanGraphs Plus Stats 1-2000'!$D$2:$L$1048576, MATCH("wRC+", FanGraphs_Plus_Stats_1_1500[[#Headers],[ID]:[BABIP+]], 0), FALSE), 0)</f>
        <v>166</v>
      </c>
      <c r="AR282" s="3">
        <f t="shared" si="75"/>
        <v>171</v>
      </c>
      <c r="AS282" s="3">
        <v>5.2</v>
      </c>
      <c r="AT282" s="3">
        <f t="shared" si="76"/>
        <v>323</v>
      </c>
      <c r="AU282" s="3">
        <v>7</v>
      </c>
      <c r="AV282" s="3">
        <f t="shared" si="77"/>
        <v>261</v>
      </c>
      <c r="AW282" s="14">
        <v>-0.7</v>
      </c>
      <c r="AX282" s="3">
        <f t="shared" si="78"/>
        <v>924</v>
      </c>
      <c r="AY282" s="3">
        <v>55</v>
      </c>
      <c r="AZ282" s="3">
        <v>4</v>
      </c>
      <c r="BA282" s="3">
        <v>1</v>
      </c>
      <c r="BB282" s="3">
        <v>5</v>
      </c>
      <c r="BC282" s="3">
        <v>0</v>
      </c>
      <c r="BD282" s="3" t="s">
        <v>130</v>
      </c>
      <c r="BE282" s="13">
        <f t="shared" si="79"/>
        <v>280.59083691413446</v>
      </c>
    </row>
    <row r="283" spans="1:57" x14ac:dyDescent="0.45">
      <c r="A283" s="1">
        <f t="shared" si="64"/>
        <v>314</v>
      </c>
      <c r="B283" s="3" t="s">
        <v>318</v>
      </c>
      <c r="C283" s="3" t="str">
        <f t="shared" si="65"/>
        <v>Jeff Bagwell - 1999</v>
      </c>
      <c r="D283" s="3">
        <v>1999</v>
      </c>
      <c r="E283" s="3">
        <v>31</v>
      </c>
      <c r="F283" s="3" t="s">
        <v>178</v>
      </c>
      <c r="G283" s="3" t="s">
        <v>52</v>
      </c>
      <c r="H283" s="3">
        <v>162</v>
      </c>
      <c r="I283" s="3">
        <v>729</v>
      </c>
      <c r="J283" s="3">
        <v>562</v>
      </c>
      <c r="K283" s="3">
        <v>143</v>
      </c>
      <c r="L283" s="3">
        <v>171</v>
      </c>
      <c r="M283" s="3">
        <v>94</v>
      </c>
      <c r="N283" s="3">
        <v>35</v>
      </c>
      <c r="O283" s="3">
        <v>0</v>
      </c>
      <c r="P283" s="3">
        <v>42</v>
      </c>
      <c r="Q283" s="3">
        <f t="shared" si="66"/>
        <v>117</v>
      </c>
      <c r="R283" s="3">
        <v>126</v>
      </c>
      <c r="S283" s="3">
        <v>30</v>
      </c>
      <c r="T283" s="3">
        <v>11</v>
      </c>
      <c r="U283" s="3">
        <v>149</v>
      </c>
      <c r="V283" s="3">
        <v>127</v>
      </c>
      <c r="W283" s="3">
        <v>0.30399999999999999</v>
      </c>
      <c r="X283" s="3">
        <f t="shared" si="67"/>
        <v>528</v>
      </c>
      <c r="Y283" s="3">
        <v>0.45400000000000001</v>
      </c>
      <c r="Z283" s="3">
        <f t="shared" si="68"/>
        <v>47</v>
      </c>
      <c r="AA283" s="3">
        <v>0.59099999999999997</v>
      </c>
      <c r="AB283" s="3">
        <f t="shared" si="69"/>
        <v>222</v>
      </c>
      <c r="AC283" s="3">
        <v>1.0449999999999999</v>
      </c>
      <c r="AD283" s="3">
        <f t="shared" si="70"/>
        <v>102</v>
      </c>
      <c r="AE283" s="3">
        <v>164</v>
      </c>
      <c r="AF283" s="3">
        <f t="shared" si="71"/>
        <v>230</v>
      </c>
      <c r="AG283" s="3">
        <v>332</v>
      </c>
      <c r="AH283" s="3">
        <v>18</v>
      </c>
      <c r="AI283" s="3">
        <v>11</v>
      </c>
      <c r="AJ283" s="3">
        <v>0</v>
      </c>
      <c r="AK283" s="3">
        <v>7</v>
      </c>
      <c r="AL283" s="3">
        <v>16</v>
      </c>
      <c r="AM283" s="3">
        <v>7.4</v>
      </c>
      <c r="AN283" s="3">
        <f t="shared" si="72"/>
        <v>314</v>
      </c>
      <c r="AO283" s="12">
        <f t="shared" si="73"/>
        <v>7.3999999999999995</v>
      </c>
      <c r="AP283" s="3">
        <f t="shared" si="74"/>
        <v>502</v>
      </c>
      <c r="AQ283" s="3">
        <f>_xlfn.IFNA(VLOOKUP(C283, 'FanGraphs Plus Stats 1-2000'!$D$2:$L$1048576, MATCH("wRC+", FanGraphs_Plus_Stats_1_1500[[#Headers],[ID]:[BABIP+]], 0), FALSE), 0)</f>
        <v>166</v>
      </c>
      <c r="AR283" s="3">
        <f t="shared" si="75"/>
        <v>171</v>
      </c>
      <c r="AS283" s="3">
        <v>5.3</v>
      </c>
      <c r="AT283" s="3">
        <f t="shared" si="76"/>
        <v>295</v>
      </c>
      <c r="AU283" s="3">
        <v>7.3</v>
      </c>
      <c r="AV283" s="3">
        <f t="shared" si="77"/>
        <v>195</v>
      </c>
      <c r="AW283" s="14">
        <v>-0.7</v>
      </c>
      <c r="AX283" s="3">
        <f t="shared" si="78"/>
        <v>924</v>
      </c>
      <c r="AY283" s="3">
        <v>65</v>
      </c>
      <c r="AZ283" s="3">
        <v>-3</v>
      </c>
      <c r="BA283" s="3">
        <v>3</v>
      </c>
      <c r="BB283" s="3">
        <v>1</v>
      </c>
      <c r="BC283" s="3">
        <v>3</v>
      </c>
      <c r="BD283" s="3" t="s">
        <v>274</v>
      </c>
      <c r="BE283" s="13">
        <f t="shared" si="79"/>
        <v>280.6010733217733</v>
      </c>
    </row>
    <row r="284" spans="1:57" x14ac:dyDescent="0.45">
      <c r="A284" s="1">
        <f t="shared" si="64"/>
        <v>314</v>
      </c>
      <c r="B284" s="3" t="s">
        <v>138</v>
      </c>
      <c r="C284" s="3" t="str">
        <f t="shared" si="65"/>
        <v>Mike Schmidt - 1982</v>
      </c>
      <c r="D284" s="3">
        <v>1982</v>
      </c>
      <c r="E284" s="3">
        <v>32</v>
      </c>
      <c r="F284" s="3" t="s">
        <v>139</v>
      </c>
      <c r="G284" s="3" t="s">
        <v>52</v>
      </c>
      <c r="H284" s="3">
        <v>148</v>
      </c>
      <c r="I284" s="3">
        <v>631</v>
      </c>
      <c r="J284" s="3">
        <v>514</v>
      </c>
      <c r="K284" s="3">
        <v>108</v>
      </c>
      <c r="L284" s="3">
        <v>144</v>
      </c>
      <c r="M284" s="3">
        <v>80</v>
      </c>
      <c r="N284" s="3">
        <v>26</v>
      </c>
      <c r="O284" s="3">
        <v>3</v>
      </c>
      <c r="P284" s="3">
        <v>35</v>
      </c>
      <c r="Q284" s="3">
        <f t="shared" si="66"/>
        <v>296</v>
      </c>
      <c r="R284" s="3">
        <v>87</v>
      </c>
      <c r="S284" s="3">
        <v>14</v>
      </c>
      <c r="T284" s="3">
        <v>7</v>
      </c>
      <c r="U284" s="3">
        <v>107</v>
      </c>
      <c r="V284" s="3">
        <v>131</v>
      </c>
      <c r="W284" s="3">
        <v>0.28000000000000003</v>
      </c>
      <c r="X284" s="3">
        <f t="shared" si="67"/>
        <v>865</v>
      </c>
      <c r="Y284" s="3">
        <v>0.40300000000000002</v>
      </c>
      <c r="Z284" s="3">
        <f t="shared" si="68"/>
        <v>342</v>
      </c>
      <c r="AA284" s="3">
        <v>0.54700000000000004</v>
      </c>
      <c r="AB284" s="3">
        <f t="shared" si="69"/>
        <v>411</v>
      </c>
      <c r="AC284" s="3">
        <v>0.94899999999999995</v>
      </c>
      <c r="AD284" s="3">
        <f t="shared" si="70"/>
        <v>374</v>
      </c>
      <c r="AE284" s="3">
        <v>161</v>
      </c>
      <c r="AF284" s="3">
        <f t="shared" si="71"/>
        <v>272</v>
      </c>
      <c r="AG284" s="3">
        <v>281</v>
      </c>
      <c r="AH284" s="3">
        <v>11</v>
      </c>
      <c r="AI284" s="3">
        <v>3</v>
      </c>
      <c r="AJ284" s="3">
        <v>0</v>
      </c>
      <c r="AK284" s="3">
        <v>7</v>
      </c>
      <c r="AL284" s="3">
        <v>17</v>
      </c>
      <c r="AM284" s="3">
        <v>7.4</v>
      </c>
      <c r="AN284" s="3">
        <f t="shared" si="72"/>
        <v>314</v>
      </c>
      <c r="AO284" s="12">
        <f t="shared" si="73"/>
        <v>8.1</v>
      </c>
      <c r="AP284" s="3">
        <f t="shared" si="74"/>
        <v>296</v>
      </c>
      <c r="AQ284" s="3">
        <f>_xlfn.IFNA(VLOOKUP(C284, 'FanGraphs Plus Stats 1-2000'!$D$2:$L$1048576, MATCH("wRC+", FanGraphs_Plus_Stats_1_1500[[#Headers],[ID]:[BABIP+]], 0), FALSE), 0)</f>
        <v>160</v>
      </c>
      <c r="AR284" s="3">
        <f t="shared" si="75"/>
        <v>246</v>
      </c>
      <c r="AS284" s="3">
        <v>5.2</v>
      </c>
      <c r="AT284" s="3">
        <f t="shared" si="76"/>
        <v>323</v>
      </c>
      <c r="AU284" s="3">
        <v>6.8</v>
      </c>
      <c r="AV284" s="3">
        <f t="shared" si="77"/>
        <v>305</v>
      </c>
      <c r="AW284" s="14">
        <v>0.8</v>
      </c>
      <c r="AX284" s="3">
        <f t="shared" si="78"/>
        <v>517</v>
      </c>
      <c r="AY284" s="3">
        <v>41</v>
      </c>
      <c r="AZ284" s="3">
        <v>0</v>
      </c>
      <c r="BA284" s="3">
        <v>1</v>
      </c>
      <c r="BB284" s="3">
        <v>0</v>
      </c>
      <c r="BC284" s="3">
        <v>4</v>
      </c>
      <c r="BD284" s="3" t="s">
        <v>140</v>
      </c>
      <c r="BE284" s="13">
        <f t="shared" si="79"/>
        <v>280.82213871323387</v>
      </c>
    </row>
    <row r="285" spans="1:57" x14ac:dyDescent="0.45">
      <c r="A285" s="1">
        <f t="shared" si="64"/>
        <v>427</v>
      </c>
      <c r="B285" s="3" t="s">
        <v>580</v>
      </c>
      <c r="C285" s="3" t="str">
        <f t="shared" si="65"/>
        <v>Edgar Martínez - 1995</v>
      </c>
      <c r="D285" s="3">
        <v>1995</v>
      </c>
      <c r="E285" s="3">
        <v>32</v>
      </c>
      <c r="F285" s="3" t="s">
        <v>106</v>
      </c>
      <c r="G285" s="3" t="s">
        <v>43</v>
      </c>
      <c r="H285" s="3">
        <v>145</v>
      </c>
      <c r="I285" s="3">
        <v>639</v>
      </c>
      <c r="J285" s="3">
        <v>511</v>
      </c>
      <c r="K285" s="3">
        <v>121</v>
      </c>
      <c r="L285" s="3">
        <v>182</v>
      </c>
      <c r="M285" s="3">
        <v>101</v>
      </c>
      <c r="N285" s="3">
        <v>52</v>
      </c>
      <c r="O285" s="3">
        <v>0</v>
      </c>
      <c r="P285" s="3">
        <v>29</v>
      </c>
      <c r="Q285" s="3">
        <f t="shared" si="66"/>
        <v>478</v>
      </c>
      <c r="R285" s="3">
        <v>113</v>
      </c>
      <c r="S285" s="3">
        <v>4</v>
      </c>
      <c r="T285" s="3">
        <v>3</v>
      </c>
      <c r="U285" s="3">
        <v>116</v>
      </c>
      <c r="V285" s="3">
        <v>87</v>
      </c>
      <c r="W285" s="3">
        <v>0.35599999999999998</v>
      </c>
      <c r="X285" s="3">
        <f t="shared" si="67"/>
        <v>38</v>
      </c>
      <c r="Y285" s="3">
        <v>0.47899999999999998</v>
      </c>
      <c r="Z285" s="3">
        <f t="shared" si="68"/>
        <v>15</v>
      </c>
      <c r="AA285" s="3">
        <v>0.628</v>
      </c>
      <c r="AB285" s="3">
        <f t="shared" si="69"/>
        <v>94</v>
      </c>
      <c r="AC285" s="3">
        <v>1.107</v>
      </c>
      <c r="AD285" s="3">
        <f t="shared" si="70"/>
        <v>38</v>
      </c>
      <c r="AE285" s="3">
        <v>185</v>
      </c>
      <c r="AF285" s="3">
        <f t="shared" si="71"/>
        <v>58</v>
      </c>
      <c r="AG285" s="3">
        <v>321</v>
      </c>
      <c r="AH285" s="3">
        <v>11</v>
      </c>
      <c r="AI285" s="3">
        <v>8</v>
      </c>
      <c r="AJ285" s="3">
        <v>0</v>
      </c>
      <c r="AK285" s="3">
        <v>4</v>
      </c>
      <c r="AL285" s="3">
        <v>19</v>
      </c>
      <c r="AM285" s="3">
        <v>7</v>
      </c>
      <c r="AN285" s="3">
        <f t="shared" si="72"/>
        <v>427</v>
      </c>
      <c r="AO285" s="12">
        <f t="shared" si="73"/>
        <v>7.8206896551724139</v>
      </c>
      <c r="AP285" s="3">
        <f t="shared" si="74"/>
        <v>385</v>
      </c>
      <c r="AQ285" s="3">
        <f>_xlfn.IFNA(VLOOKUP(C285, 'FanGraphs Plus Stats 1-2000'!$D$2:$L$1048576, MATCH("wRC+", FanGraphs_Plus_Stats_1_1500[[#Headers],[ID]:[BABIP+]], 0), FALSE), 0)</f>
        <v>0</v>
      </c>
      <c r="AR285" s="3">
        <f t="shared" si="75"/>
        <v>654</v>
      </c>
      <c r="AS285" s="3">
        <v>4.9000000000000004</v>
      </c>
      <c r="AT285" s="3">
        <f t="shared" si="76"/>
        <v>420</v>
      </c>
      <c r="AU285" s="3">
        <v>7.3</v>
      </c>
      <c r="AV285" s="3">
        <f t="shared" si="77"/>
        <v>195</v>
      </c>
      <c r="AW285" s="14">
        <v>-1.4</v>
      </c>
      <c r="AX285" s="3">
        <f t="shared" si="78"/>
        <v>1004</v>
      </c>
      <c r="AY285" s="3">
        <v>68</v>
      </c>
      <c r="AZ285" s="3">
        <v>-1</v>
      </c>
      <c r="BA285" s="3">
        <v>0</v>
      </c>
      <c r="BB285" s="3">
        <v>-2</v>
      </c>
      <c r="BC285" s="3">
        <v>-2</v>
      </c>
      <c r="BD285" s="3" t="s">
        <v>581</v>
      </c>
      <c r="BE285" s="13">
        <f t="shared" si="79"/>
        <v>281.01117223309092</v>
      </c>
    </row>
    <row r="286" spans="1:57" x14ac:dyDescent="0.45">
      <c r="A286" s="1">
        <f t="shared" si="64"/>
        <v>189</v>
      </c>
      <c r="B286" s="3" t="s">
        <v>336</v>
      </c>
      <c r="C286" s="3" t="str">
        <f t="shared" si="65"/>
        <v>Derek Jeter - 1999</v>
      </c>
      <c r="D286" s="3">
        <v>1999</v>
      </c>
      <c r="E286" s="3">
        <v>25</v>
      </c>
      <c r="F286" s="3" t="s">
        <v>42</v>
      </c>
      <c r="G286" s="3" t="s">
        <v>43</v>
      </c>
      <c r="H286" s="3">
        <v>158</v>
      </c>
      <c r="I286" s="3">
        <v>739</v>
      </c>
      <c r="J286" s="3">
        <v>627</v>
      </c>
      <c r="K286" s="3">
        <v>134</v>
      </c>
      <c r="L286" s="3">
        <v>219</v>
      </c>
      <c r="M286" s="3">
        <v>149</v>
      </c>
      <c r="N286" s="3">
        <v>37</v>
      </c>
      <c r="O286" s="3">
        <v>9</v>
      </c>
      <c r="P286" s="3">
        <v>24</v>
      </c>
      <c r="Q286" s="3">
        <f t="shared" si="66"/>
        <v>634</v>
      </c>
      <c r="R286" s="3">
        <v>102</v>
      </c>
      <c r="S286" s="3">
        <v>19</v>
      </c>
      <c r="T286" s="3">
        <v>8</v>
      </c>
      <c r="U286" s="3">
        <v>91</v>
      </c>
      <c r="V286" s="3">
        <v>116</v>
      </c>
      <c r="W286" s="3">
        <v>0.34899999999999998</v>
      </c>
      <c r="X286" s="3">
        <f t="shared" si="67"/>
        <v>60</v>
      </c>
      <c r="Y286" s="3">
        <v>0.438</v>
      </c>
      <c r="Z286" s="3">
        <f t="shared" si="68"/>
        <v>99</v>
      </c>
      <c r="AA286" s="3">
        <v>0.55200000000000005</v>
      </c>
      <c r="AB286" s="3">
        <f t="shared" si="69"/>
        <v>382</v>
      </c>
      <c r="AC286" s="3">
        <v>0.98899999999999999</v>
      </c>
      <c r="AD286" s="3">
        <f t="shared" si="70"/>
        <v>245</v>
      </c>
      <c r="AE286" s="3">
        <v>153</v>
      </c>
      <c r="AF286" s="3">
        <f t="shared" si="71"/>
        <v>394</v>
      </c>
      <c r="AG286" s="3">
        <v>346</v>
      </c>
      <c r="AH286" s="3">
        <v>12</v>
      </c>
      <c r="AI286" s="3">
        <v>12</v>
      </c>
      <c r="AJ286" s="3">
        <v>3</v>
      </c>
      <c r="AK286" s="3">
        <v>6</v>
      </c>
      <c r="AL286" s="3">
        <v>5</v>
      </c>
      <c r="AM286" s="3">
        <v>8</v>
      </c>
      <c r="AN286" s="3">
        <f t="shared" si="72"/>
        <v>189</v>
      </c>
      <c r="AO286" s="12">
        <f t="shared" si="73"/>
        <v>8.2025316455696196</v>
      </c>
      <c r="AP286" s="3">
        <f t="shared" si="74"/>
        <v>280</v>
      </c>
      <c r="AQ286" s="3">
        <f>_xlfn.IFNA(VLOOKUP(C286, 'FanGraphs Plus Stats 1-2000'!$D$2:$L$1048576, MATCH("wRC+", FanGraphs_Plus_Stats_1_1500[[#Headers],[ID]:[BABIP+]], 0), FALSE), 0)</f>
        <v>156</v>
      </c>
      <c r="AR286" s="3">
        <f t="shared" si="75"/>
        <v>300</v>
      </c>
      <c r="AS286" s="3">
        <v>5.6</v>
      </c>
      <c r="AT286" s="3">
        <f t="shared" si="76"/>
        <v>233</v>
      </c>
      <c r="AU286" s="3">
        <v>9.1</v>
      </c>
      <c r="AV286" s="3">
        <f t="shared" si="77"/>
        <v>30</v>
      </c>
      <c r="AW286" s="14">
        <v>-0.1</v>
      </c>
      <c r="AX286" s="3">
        <f t="shared" si="78"/>
        <v>771</v>
      </c>
      <c r="AY286" s="3">
        <v>58</v>
      </c>
      <c r="AZ286" s="3">
        <v>2</v>
      </c>
      <c r="BA286" s="3">
        <v>3</v>
      </c>
      <c r="BB286" s="3">
        <v>5</v>
      </c>
      <c r="BC286" s="3">
        <v>-11</v>
      </c>
      <c r="BD286" s="3" t="s">
        <v>62</v>
      </c>
      <c r="BE286" s="13">
        <f t="shared" si="79"/>
        <v>281.22849842331965</v>
      </c>
    </row>
    <row r="287" spans="1:57" x14ac:dyDescent="0.45">
      <c r="A287" s="1">
        <f t="shared" si="64"/>
        <v>131</v>
      </c>
      <c r="B287" s="3" t="s">
        <v>276</v>
      </c>
      <c r="C287" s="3" t="str">
        <f t="shared" si="65"/>
        <v>Robinson Canó - 2012</v>
      </c>
      <c r="D287" s="3">
        <v>2012</v>
      </c>
      <c r="E287" s="3">
        <v>29</v>
      </c>
      <c r="F287" s="3" t="s">
        <v>42</v>
      </c>
      <c r="G287" s="3" t="s">
        <v>43</v>
      </c>
      <c r="H287" s="3">
        <v>161</v>
      </c>
      <c r="I287" s="3">
        <v>697</v>
      </c>
      <c r="J287" s="3">
        <v>627</v>
      </c>
      <c r="K287" s="3">
        <v>105</v>
      </c>
      <c r="L287" s="3">
        <v>196</v>
      </c>
      <c r="M287" s="3">
        <v>114</v>
      </c>
      <c r="N287" s="3">
        <v>48</v>
      </c>
      <c r="O287" s="3">
        <v>1</v>
      </c>
      <c r="P287" s="3">
        <v>33</v>
      </c>
      <c r="Q287" s="3">
        <f t="shared" si="66"/>
        <v>341</v>
      </c>
      <c r="R287" s="3">
        <v>94</v>
      </c>
      <c r="S287" s="3">
        <v>3</v>
      </c>
      <c r="T287" s="3">
        <v>2</v>
      </c>
      <c r="U287" s="3">
        <v>61</v>
      </c>
      <c r="V287" s="3">
        <v>96</v>
      </c>
      <c r="W287" s="3">
        <v>0.313</v>
      </c>
      <c r="X287" s="3">
        <f t="shared" si="67"/>
        <v>394</v>
      </c>
      <c r="Y287" s="3">
        <v>0.379</v>
      </c>
      <c r="Z287" s="3">
        <f t="shared" si="68"/>
        <v>612</v>
      </c>
      <c r="AA287" s="3">
        <v>0.55000000000000004</v>
      </c>
      <c r="AB287" s="3">
        <f t="shared" si="69"/>
        <v>398</v>
      </c>
      <c r="AC287" s="3">
        <v>0.92900000000000005</v>
      </c>
      <c r="AD287" s="3">
        <f t="shared" si="70"/>
        <v>449</v>
      </c>
      <c r="AE287" s="3">
        <v>148</v>
      </c>
      <c r="AF287" s="3">
        <f t="shared" si="71"/>
        <v>483</v>
      </c>
      <c r="AG287" s="3">
        <v>345</v>
      </c>
      <c r="AH287" s="3">
        <v>22</v>
      </c>
      <c r="AI287" s="3">
        <v>7</v>
      </c>
      <c r="AJ287" s="3">
        <v>0</v>
      </c>
      <c r="AK287" s="3">
        <v>2</v>
      </c>
      <c r="AL287" s="3">
        <v>10</v>
      </c>
      <c r="AM287" s="3">
        <v>8.4</v>
      </c>
      <c r="AN287" s="3">
        <f t="shared" si="72"/>
        <v>131</v>
      </c>
      <c r="AO287" s="12">
        <f t="shared" si="73"/>
        <v>8.4521739130434792</v>
      </c>
      <c r="AP287" s="3">
        <f t="shared" si="74"/>
        <v>227</v>
      </c>
      <c r="AQ287" s="3">
        <f>_xlfn.IFNA(VLOOKUP(C287, 'FanGraphs Plus Stats 1-2000'!$D$2:$L$1048576, MATCH("wRC+", FanGraphs_Plus_Stats_1_1500[[#Headers],[ID]:[BABIP+]], 0), FALSE), 0)</f>
        <v>149</v>
      </c>
      <c r="AR287" s="3">
        <f t="shared" si="75"/>
        <v>440</v>
      </c>
      <c r="AS287" s="3">
        <v>5.9</v>
      </c>
      <c r="AT287" s="3">
        <f t="shared" si="76"/>
        <v>178</v>
      </c>
      <c r="AU287" s="3">
        <v>7</v>
      </c>
      <c r="AV287" s="3">
        <f t="shared" si="77"/>
        <v>261</v>
      </c>
      <c r="AW287" s="14">
        <v>1.9</v>
      </c>
      <c r="AX287" s="3">
        <f t="shared" si="78"/>
        <v>230</v>
      </c>
      <c r="AY287" s="3">
        <v>41</v>
      </c>
      <c r="AZ287" s="3">
        <v>0</v>
      </c>
      <c r="BA287" s="3">
        <v>-2</v>
      </c>
      <c r="BB287" s="3">
        <v>-2</v>
      </c>
      <c r="BC287" s="3">
        <v>15</v>
      </c>
      <c r="BD287" s="3" t="s">
        <v>247</v>
      </c>
      <c r="BE287" s="13">
        <f t="shared" si="79"/>
        <v>281.9513900334677</v>
      </c>
    </row>
    <row r="288" spans="1:57" x14ac:dyDescent="0.45">
      <c r="A288" s="1">
        <f t="shared" si="64"/>
        <v>140</v>
      </c>
      <c r="B288" s="3" t="s">
        <v>291</v>
      </c>
      <c r="C288" s="3" t="str">
        <f t="shared" si="65"/>
        <v>Jacoby Ellsbury - 2011</v>
      </c>
      <c r="D288" s="3">
        <v>2011</v>
      </c>
      <c r="E288" s="3">
        <v>27</v>
      </c>
      <c r="F288" s="3" t="s">
        <v>48</v>
      </c>
      <c r="G288" s="3" t="s">
        <v>43</v>
      </c>
      <c r="H288" s="3">
        <v>158</v>
      </c>
      <c r="I288" s="3">
        <v>732</v>
      </c>
      <c r="J288" s="3">
        <v>660</v>
      </c>
      <c r="K288" s="3">
        <v>119</v>
      </c>
      <c r="L288" s="3">
        <v>212</v>
      </c>
      <c r="M288" s="3">
        <v>129</v>
      </c>
      <c r="N288" s="3">
        <v>46</v>
      </c>
      <c r="O288" s="3">
        <v>5</v>
      </c>
      <c r="P288" s="3">
        <v>32</v>
      </c>
      <c r="Q288" s="3">
        <f t="shared" si="66"/>
        <v>376</v>
      </c>
      <c r="R288" s="3">
        <v>105</v>
      </c>
      <c r="S288" s="3">
        <v>39</v>
      </c>
      <c r="T288" s="3">
        <v>15</v>
      </c>
      <c r="U288" s="3">
        <v>52</v>
      </c>
      <c r="V288" s="3">
        <v>98</v>
      </c>
      <c r="W288" s="3">
        <v>0.32100000000000001</v>
      </c>
      <c r="X288" s="3">
        <f t="shared" si="67"/>
        <v>271</v>
      </c>
      <c r="Y288" s="3">
        <v>0.376</v>
      </c>
      <c r="Z288" s="3">
        <f t="shared" si="68"/>
        <v>652</v>
      </c>
      <c r="AA288" s="3">
        <v>0.55200000000000005</v>
      </c>
      <c r="AB288" s="3">
        <f t="shared" si="69"/>
        <v>382</v>
      </c>
      <c r="AC288" s="3">
        <v>0.92800000000000005</v>
      </c>
      <c r="AD288" s="3">
        <f t="shared" si="70"/>
        <v>454</v>
      </c>
      <c r="AE288" s="3">
        <v>146</v>
      </c>
      <c r="AF288" s="3">
        <f t="shared" si="71"/>
        <v>515</v>
      </c>
      <c r="AG288" s="3">
        <v>364</v>
      </c>
      <c r="AH288" s="3">
        <v>8</v>
      </c>
      <c r="AI288" s="3">
        <v>9</v>
      </c>
      <c r="AJ288" s="3">
        <v>3</v>
      </c>
      <c r="AK288" s="3">
        <v>5</v>
      </c>
      <c r="AL288" s="3">
        <v>1</v>
      </c>
      <c r="AM288" s="3">
        <v>8.3000000000000007</v>
      </c>
      <c r="AN288" s="3">
        <f t="shared" si="72"/>
        <v>140</v>
      </c>
      <c r="AO288" s="12">
        <f t="shared" si="73"/>
        <v>8.5101265822784811</v>
      </c>
      <c r="AP288" s="3">
        <f t="shared" si="74"/>
        <v>217</v>
      </c>
      <c r="AQ288" s="3">
        <f>_xlfn.IFNA(VLOOKUP(C288, 'FanGraphs Plus Stats 1-2000'!$D$2:$L$1048576, MATCH("wRC+", FanGraphs_Plus_Stats_1_1500[[#Headers],[ID]:[BABIP+]], 0), FALSE), 0)</f>
        <v>150</v>
      </c>
      <c r="AR288" s="3">
        <f t="shared" si="75"/>
        <v>417</v>
      </c>
      <c r="AS288" s="3">
        <v>6</v>
      </c>
      <c r="AT288" s="3">
        <f t="shared" si="76"/>
        <v>161</v>
      </c>
      <c r="AU288" s="3">
        <v>7.5</v>
      </c>
      <c r="AV288" s="3">
        <f t="shared" si="77"/>
        <v>163</v>
      </c>
      <c r="AW288" s="14">
        <v>1.4</v>
      </c>
      <c r="AX288" s="3">
        <f t="shared" si="78"/>
        <v>359</v>
      </c>
      <c r="AY288" s="3">
        <v>42</v>
      </c>
      <c r="AZ288" s="3">
        <v>1</v>
      </c>
      <c r="BA288" s="3">
        <v>1</v>
      </c>
      <c r="BB288" s="3">
        <v>3</v>
      </c>
      <c r="BC288" s="3">
        <v>9</v>
      </c>
      <c r="BD288" s="3" t="s">
        <v>227</v>
      </c>
      <c r="BE288" s="13">
        <f t="shared" si="79"/>
        <v>284.20568661187082</v>
      </c>
    </row>
    <row r="289" spans="1:57" x14ac:dyDescent="0.45">
      <c r="A289" s="1">
        <f t="shared" si="64"/>
        <v>96</v>
      </c>
      <c r="B289" s="3" t="s">
        <v>127</v>
      </c>
      <c r="C289" s="3" t="str">
        <f t="shared" si="65"/>
        <v>Rickey Henderson - 1980</v>
      </c>
      <c r="D289" s="3">
        <v>1980</v>
      </c>
      <c r="E289" s="3">
        <v>21</v>
      </c>
      <c r="F289" s="3" t="s">
        <v>128</v>
      </c>
      <c r="G289" s="3" t="s">
        <v>43</v>
      </c>
      <c r="H289" s="3">
        <v>158</v>
      </c>
      <c r="I289" s="3">
        <v>722</v>
      </c>
      <c r="J289" s="3">
        <v>591</v>
      </c>
      <c r="K289" s="3">
        <v>111</v>
      </c>
      <c r="L289" s="3">
        <v>179</v>
      </c>
      <c r="M289" s="3">
        <v>144</v>
      </c>
      <c r="N289" s="3">
        <v>22</v>
      </c>
      <c r="O289" s="3">
        <v>4</v>
      </c>
      <c r="P289" s="3">
        <v>9</v>
      </c>
      <c r="Q289" s="3">
        <f t="shared" si="66"/>
        <v>954</v>
      </c>
      <c r="R289" s="3">
        <v>53</v>
      </c>
      <c r="S289" s="3">
        <v>100</v>
      </c>
      <c r="T289" s="3">
        <v>26</v>
      </c>
      <c r="U289" s="3">
        <v>117</v>
      </c>
      <c r="V289" s="3">
        <v>54</v>
      </c>
      <c r="W289" s="3">
        <v>0.30299999999999999</v>
      </c>
      <c r="X289" s="3">
        <f t="shared" si="67"/>
        <v>552</v>
      </c>
      <c r="Y289" s="3">
        <v>0.42</v>
      </c>
      <c r="Z289" s="3">
        <f t="shared" si="68"/>
        <v>199</v>
      </c>
      <c r="AA289" s="3">
        <v>0.39900000000000002</v>
      </c>
      <c r="AB289" s="3">
        <f t="shared" si="69"/>
        <v>998</v>
      </c>
      <c r="AC289" s="3">
        <v>0.82</v>
      </c>
      <c r="AD289" s="3">
        <f t="shared" si="70"/>
        <v>889</v>
      </c>
      <c r="AE289" s="3">
        <v>135</v>
      </c>
      <c r="AF289" s="3">
        <f t="shared" si="71"/>
        <v>729</v>
      </c>
      <c r="AG289" s="3">
        <v>236</v>
      </c>
      <c r="AH289" s="3">
        <v>6</v>
      </c>
      <c r="AI289" s="3">
        <v>5</v>
      </c>
      <c r="AJ289" s="3">
        <v>6</v>
      </c>
      <c r="AK289" s="3">
        <v>3</v>
      </c>
      <c r="AL289" s="3">
        <v>7</v>
      </c>
      <c r="AM289" s="3">
        <v>8.8000000000000007</v>
      </c>
      <c r="AN289" s="3">
        <f t="shared" si="72"/>
        <v>96</v>
      </c>
      <c r="AO289" s="12">
        <f t="shared" si="73"/>
        <v>9.0227848101265824</v>
      </c>
      <c r="AP289" s="3">
        <f t="shared" si="74"/>
        <v>146</v>
      </c>
      <c r="AQ289" s="3">
        <f>_xlfn.IFNA(VLOOKUP(C289, 'FanGraphs Plus Stats 1-2000'!$D$2:$L$1048576, MATCH("wRC+", FanGraphs_Plus_Stats_1_1500[[#Headers],[ID]:[BABIP+]], 0), FALSE), 0)</f>
        <v>0</v>
      </c>
      <c r="AR289" s="3">
        <f t="shared" si="75"/>
        <v>654</v>
      </c>
      <c r="AS289" s="3">
        <v>6.7</v>
      </c>
      <c r="AT289" s="3">
        <f t="shared" si="76"/>
        <v>84</v>
      </c>
      <c r="AU289" s="3">
        <v>6.9</v>
      </c>
      <c r="AV289" s="3">
        <f t="shared" si="77"/>
        <v>286</v>
      </c>
      <c r="AW289" s="14">
        <v>1.4</v>
      </c>
      <c r="AX289" s="3">
        <f t="shared" si="78"/>
        <v>359</v>
      </c>
      <c r="AY289" s="3">
        <v>41</v>
      </c>
      <c r="AZ289" s="3">
        <v>2</v>
      </c>
      <c r="BA289" s="3">
        <v>9</v>
      </c>
      <c r="BB289" s="3">
        <v>11</v>
      </c>
      <c r="BC289" s="3">
        <v>18</v>
      </c>
      <c r="BD289" s="3" t="s">
        <v>235</v>
      </c>
      <c r="BE289" s="13">
        <f t="shared" si="79"/>
        <v>285.91197226520433</v>
      </c>
    </row>
    <row r="290" spans="1:57" x14ac:dyDescent="0.45">
      <c r="A290" s="1">
        <f t="shared" si="64"/>
        <v>224</v>
      </c>
      <c r="B290" s="3" t="s">
        <v>387</v>
      </c>
      <c r="C290" s="3" t="str">
        <f t="shared" si="65"/>
        <v>Andrew McCutchen - 2013</v>
      </c>
      <c r="D290" s="3">
        <v>2013</v>
      </c>
      <c r="E290" s="3">
        <v>26</v>
      </c>
      <c r="F290" s="3" t="s">
        <v>64</v>
      </c>
      <c r="G290" s="3" t="s">
        <v>52</v>
      </c>
      <c r="H290" s="3">
        <v>157</v>
      </c>
      <c r="I290" s="3">
        <v>674</v>
      </c>
      <c r="J290" s="3">
        <v>583</v>
      </c>
      <c r="K290" s="3">
        <v>97</v>
      </c>
      <c r="L290" s="3">
        <v>185</v>
      </c>
      <c r="M290" s="3">
        <v>121</v>
      </c>
      <c r="N290" s="3">
        <v>38</v>
      </c>
      <c r="O290" s="3">
        <v>5</v>
      </c>
      <c r="P290" s="3">
        <v>21</v>
      </c>
      <c r="Q290" s="3">
        <f t="shared" si="66"/>
        <v>729</v>
      </c>
      <c r="R290" s="3">
        <v>84</v>
      </c>
      <c r="S290" s="3">
        <v>27</v>
      </c>
      <c r="T290" s="3">
        <v>10</v>
      </c>
      <c r="U290" s="3">
        <v>78</v>
      </c>
      <c r="V290" s="3">
        <v>101</v>
      </c>
      <c r="W290" s="3">
        <v>0.317</v>
      </c>
      <c r="X290" s="3">
        <f t="shared" si="67"/>
        <v>328</v>
      </c>
      <c r="Y290" s="3">
        <v>0.40400000000000003</v>
      </c>
      <c r="Z290" s="3">
        <f t="shared" si="68"/>
        <v>330</v>
      </c>
      <c r="AA290" s="3">
        <v>0.50800000000000001</v>
      </c>
      <c r="AB290" s="3">
        <f t="shared" si="69"/>
        <v>644</v>
      </c>
      <c r="AC290" s="3">
        <v>0.91100000000000003</v>
      </c>
      <c r="AD290" s="3">
        <f t="shared" si="70"/>
        <v>538</v>
      </c>
      <c r="AE290" s="3">
        <v>157</v>
      </c>
      <c r="AF290" s="3">
        <f t="shared" si="71"/>
        <v>321</v>
      </c>
      <c r="AG290" s="3">
        <v>296</v>
      </c>
      <c r="AH290" s="3">
        <v>13</v>
      </c>
      <c r="AI290" s="3">
        <v>9</v>
      </c>
      <c r="AJ290" s="3">
        <v>0</v>
      </c>
      <c r="AK290" s="3">
        <v>4</v>
      </c>
      <c r="AL290" s="3">
        <v>12</v>
      </c>
      <c r="AM290" s="3">
        <v>7.8</v>
      </c>
      <c r="AN290" s="3">
        <f t="shared" si="72"/>
        <v>224</v>
      </c>
      <c r="AO290" s="12">
        <f t="shared" si="73"/>
        <v>8.0484076433121015</v>
      </c>
      <c r="AP290" s="3">
        <f t="shared" si="74"/>
        <v>312</v>
      </c>
      <c r="AQ290" s="3">
        <f>_xlfn.IFNA(VLOOKUP(C290, 'FanGraphs Plus Stats 1-2000'!$D$2:$L$1048576, MATCH("wRC+", FanGraphs_Plus_Stats_1_1500[[#Headers],[ID]:[BABIP+]], 0), FALSE), 0)</f>
        <v>156</v>
      </c>
      <c r="AR290" s="3">
        <f t="shared" si="75"/>
        <v>300</v>
      </c>
      <c r="AS290" s="3">
        <v>5.7</v>
      </c>
      <c r="AT290" s="3">
        <f t="shared" si="76"/>
        <v>209</v>
      </c>
      <c r="AU290" s="3">
        <v>7.5</v>
      </c>
      <c r="AV290" s="3">
        <f t="shared" si="77"/>
        <v>163</v>
      </c>
      <c r="AW290" s="14">
        <v>0.7</v>
      </c>
      <c r="AX290" s="3">
        <f t="shared" si="78"/>
        <v>548</v>
      </c>
      <c r="AY290" s="3">
        <v>43</v>
      </c>
      <c r="AZ290" s="3">
        <v>0</v>
      </c>
      <c r="BA290" s="3">
        <v>3</v>
      </c>
      <c r="BB290" s="3">
        <v>4</v>
      </c>
      <c r="BC290" s="3">
        <v>3</v>
      </c>
      <c r="BD290" s="3" t="s">
        <v>227</v>
      </c>
      <c r="BE290" s="13">
        <f t="shared" si="79"/>
        <v>286.42256184133674</v>
      </c>
    </row>
    <row r="291" spans="1:57" x14ac:dyDescent="0.45">
      <c r="A291" s="1">
        <f t="shared" si="64"/>
        <v>463</v>
      </c>
      <c r="B291" s="3" t="s">
        <v>635</v>
      </c>
      <c r="C291" s="3" t="str">
        <f t="shared" si="65"/>
        <v>Howard Johnson - 1989</v>
      </c>
      <c r="D291" s="3">
        <v>1989</v>
      </c>
      <c r="E291" s="3">
        <v>28</v>
      </c>
      <c r="F291" s="3" t="s">
        <v>294</v>
      </c>
      <c r="G291" s="3" t="s">
        <v>52</v>
      </c>
      <c r="H291" s="3">
        <v>153</v>
      </c>
      <c r="I291" s="3">
        <v>655</v>
      </c>
      <c r="J291" s="3">
        <v>571</v>
      </c>
      <c r="K291" s="3">
        <v>104</v>
      </c>
      <c r="L291" s="3">
        <v>164</v>
      </c>
      <c r="M291" s="3">
        <v>84</v>
      </c>
      <c r="N291" s="3">
        <v>41</v>
      </c>
      <c r="O291" s="3">
        <v>3</v>
      </c>
      <c r="P291" s="3">
        <v>36</v>
      </c>
      <c r="Q291" s="3">
        <f t="shared" si="66"/>
        <v>267</v>
      </c>
      <c r="R291" s="3">
        <v>101</v>
      </c>
      <c r="S291" s="3">
        <v>41</v>
      </c>
      <c r="T291" s="3">
        <v>8</v>
      </c>
      <c r="U291" s="3">
        <v>77</v>
      </c>
      <c r="V291" s="3">
        <v>126</v>
      </c>
      <c r="W291" s="3">
        <v>0.28699999999999998</v>
      </c>
      <c r="X291" s="3">
        <f t="shared" si="67"/>
        <v>771</v>
      </c>
      <c r="Y291" s="3">
        <v>0.36899999999999999</v>
      </c>
      <c r="Z291" s="3">
        <f t="shared" si="68"/>
        <v>732</v>
      </c>
      <c r="AA291" s="3">
        <v>0.55900000000000005</v>
      </c>
      <c r="AB291" s="3">
        <f t="shared" si="69"/>
        <v>341</v>
      </c>
      <c r="AC291" s="3">
        <v>0.92800000000000005</v>
      </c>
      <c r="AD291" s="3">
        <f t="shared" si="70"/>
        <v>454</v>
      </c>
      <c r="AE291" s="3">
        <v>169</v>
      </c>
      <c r="AF291" s="3">
        <f t="shared" si="71"/>
        <v>167</v>
      </c>
      <c r="AG291" s="3">
        <v>319</v>
      </c>
      <c r="AH291" s="3">
        <v>4</v>
      </c>
      <c r="AI291" s="3">
        <v>1</v>
      </c>
      <c r="AJ291" s="3">
        <v>0</v>
      </c>
      <c r="AK291" s="3">
        <v>6</v>
      </c>
      <c r="AL291" s="3">
        <v>8</v>
      </c>
      <c r="AM291" s="3">
        <v>6.9</v>
      </c>
      <c r="AN291" s="3">
        <f t="shared" si="72"/>
        <v>463</v>
      </c>
      <c r="AO291" s="12">
        <f t="shared" si="73"/>
        <v>7.3058823529411763</v>
      </c>
      <c r="AP291" s="3">
        <f t="shared" si="74"/>
        <v>526</v>
      </c>
      <c r="AQ291" s="3">
        <f>_xlfn.IFNA(VLOOKUP(C291, 'FanGraphs Plus Stats 1-2000'!$D$2:$L$1048576, MATCH("wRC+", FanGraphs_Plus_Stats_1_1500[[#Headers],[ID]:[BABIP+]], 0), FALSE), 0)</f>
        <v>166</v>
      </c>
      <c r="AR291" s="3">
        <f t="shared" si="75"/>
        <v>171</v>
      </c>
      <c r="AS291" s="3">
        <v>4.8</v>
      </c>
      <c r="AT291" s="3">
        <f t="shared" si="76"/>
        <v>459</v>
      </c>
      <c r="AU291" s="3">
        <v>8</v>
      </c>
      <c r="AV291" s="3">
        <f t="shared" si="77"/>
        <v>111</v>
      </c>
      <c r="AW291" s="14">
        <v>-0.7</v>
      </c>
      <c r="AX291" s="3">
        <f t="shared" si="78"/>
        <v>924</v>
      </c>
      <c r="AY291" s="3">
        <v>46</v>
      </c>
      <c r="AZ291" s="3">
        <v>0</v>
      </c>
      <c r="BA291" s="3">
        <v>4</v>
      </c>
      <c r="BB291" s="3">
        <v>4</v>
      </c>
      <c r="BC291" s="3">
        <v>-9</v>
      </c>
      <c r="BD291" s="3" t="s">
        <v>492</v>
      </c>
      <c r="BE291" s="13">
        <f t="shared" si="79"/>
        <v>288.78180672675495</v>
      </c>
    </row>
    <row r="292" spans="1:57" x14ac:dyDescent="0.45">
      <c r="A292" s="1">
        <f t="shared" si="64"/>
        <v>224</v>
      </c>
      <c r="B292" s="3" t="s">
        <v>74</v>
      </c>
      <c r="C292" s="3" t="str">
        <f t="shared" si="65"/>
        <v>Willie Mays - 1959</v>
      </c>
      <c r="D292" s="3">
        <v>1959</v>
      </c>
      <c r="E292" s="3">
        <v>28</v>
      </c>
      <c r="F292" s="3" t="s">
        <v>58</v>
      </c>
      <c r="G292" s="3" t="s">
        <v>52</v>
      </c>
      <c r="H292" s="3">
        <v>151</v>
      </c>
      <c r="I292" s="3">
        <v>649</v>
      </c>
      <c r="J292" s="3">
        <v>575</v>
      </c>
      <c r="K292" s="3">
        <v>125</v>
      </c>
      <c r="L292" s="3">
        <v>180</v>
      </c>
      <c r="M292" s="3">
        <v>98</v>
      </c>
      <c r="N292" s="3">
        <v>43</v>
      </c>
      <c r="O292" s="3">
        <v>5</v>
      </c>
      <c r="P292" s="3">
        <v>34</v>
      </c>
      <c r="Q292" s="3">
        <f t="shared" si="66"/>
        <v>319</v>
      </c>
      <c r="R292" s="3">
        <v>104</v>
      </c>
      <c r="S292" s="3">
        <v>27</v>
      </c>
      <c r="T292" s="3">
        <v>4</v>
      </c>
      <c r="U292" s="3">
        <v>65</v>
      </c>
      <c r="V292" s="3">
        <v>58</v>
      </c>
      <c r="W292" s="3">
        <v>0.313</v>
      </c>
      <c r="X292" s="3">
        <f t="shared" si="67"/>
        <v>394</v>
      </c>
      <c r="Y292" s="3">
        <v>0.38100000000000001</v>
      </c>
      <c r="Z292" s="3">
        <f t="shared" si="68"/>
        <v>588</v>
      </c>
      <c r="AA292" s="3">
        <v>0.58299999999999996</v>
      </c>
      <c r="AB292" s="3">
        <f t="shared" si="69"/>
        <v>250</v>
      </c>
      <c r="AC292" s="3">
        <v>0.96399999999999997</v>
      </c>
      <c r="AD292" s="3">
        <f t="shared" si="70"/>
        <v>315</v>
      </c>
      <c r="AE292" s="3">
        <v>156</v>
      </c>
      <c r="AF292" s="3">
        <f t="shared" si="71"/>
        <v>346</v>
      </c>
      <c r="AG292" s="3">
        <v>335</v>
      </c>
      <c r="AH292" s="3">
        <v>11</v>
      </c>
      <c r="AI292" s="3">
        <v>2</v>
      </c>
      <c r="AJ292" s="3">
        <v>0</v>
      </c>
      <c r="AK292" s="3">
        <v>6</v>
      </c>
      <c r="AL292" s="3">
        <v>9</v>
      </c>
      <c r="AM292" s="3">
        <v>7.8</v>
      </c>
      <c r="AN292" s="3">
        <f t="shared" si="72"/>
        <v>224</v>
      </c>
      <c r="AO292" s="12">
        <f t="shared" si="73"/>
        <v>8.3682119205298005</v>
      </c>
      <c r="AP292" s="3">
        <f t="shared" si="74"/>
        <v>243</v>
      </c>
      <c r="AQ292" s="3">
        <f>_xlfn.IFNA(VLOOKUP(C292, 'FanGraphs Plus Stats 1-2000'!$D$2:$L$1048576, MATCH("wRC+", FanGraphs_Plus_Stats_1_1500[[#Headers],[ID]:[BABIP+]], 0), FALSE), 0)</f>
        <v>152</v>
      </c>
      <c r="AR292" s="3">
        <f t="shared" si="75"/>
        <v>372</v>
      </c>
      <c r="AS292" s="3">
        <v>5.3</v>
      </c>
      <c r="AT292" s="3">
        <f t="shared" si="76"/>
        <v>295</v>
      </c>
      <c r="AU292" s="3">
        <v>7.4</v>
      </c>
      <c r="AV292" s="3">
        <f t="shared" si="77"/>
        <v>182</v>
      </c>
      <c r="AW292" s="14">
        <v>0.4</v>
      </c>
      <c r="AX292" s="3">
        <f t="shared" si="78"/>
        <v>621</v>
      </c>
      <c r="AY292" s="3">
        <v>41</v>
      </c>
      <c r="AZ292" s="3">
        <v>1</v>
      </c>
      <c r="BA292" s="3">
        <v>6</v>
      </c>
      <c r="BB292" s="3">
        <v>7</v>
      </c>
      <c r="BC292" s="3">
        <v>5</v>
      </c>
      <c r="BD292" s="3" t="s">
        <v>68</v>
      </c>
      <c r="BE292" s="13">
        <f t="shared" si="79"/>
        <v>289.31325578363976</v>
      </c>
    </row>
    <row r="293" spans="1:57" x14ac:dyDescent="0.45">
      <c r="A293" s="1">
        <f t="shared" si="64"/>
        <v>206</v>
      </c>
      <c r="B293" s="3" t="s">
        <v>221</v>
      </c>
      <c r="C293" s="3" t="str">
        <f t="shared" si="65"/>
        <v>Alex Bregman - 2018</v>
      </c>
      <c r="D293" s="3">
        <v>2018</v>
      </c>
      <c r="E293" s="3">
        <v>24</v>
      </c>
      <c r="F293" s="3" t="s">
        <v>178</v>
      </c>
      <c r="G293" s="3" t="s">
        <v>43</v>
      </c>
      <c r="H293" s="3">
        <v>157</v>
      </c>
      <c r="I293" s="3">
        <v>705</v>
      </c>
      <c r="J293" s="3">
        <v>594</v>
      </c>
      <c r="K293" s="3">
        <v>105</v>
      </c>
      <c r="L293" s="3">
        <v>170</v>
      </c>
      <c r="M293" s="3">
        <v>87</v>
      </c>
      <c r="N293" s="3">
        <v>51</v>
      </c>
      <c r="O293" s="3">
        <v>1</v>
      </c>
      <c r="P293" s="3">
        <v>31</v>
      </c>
      <c r="Q293" s="3">
        <f t="shared" si="66"/>
        <v>418</v>
      </c>
      <c r="R293" s="3">
        <v>103</v>
      </c>
      <c r="S293" s="3">
        <v>10</v>
      </c>
      <c r="T293" s="3">
        <v>4</v>
      </c>
      <c r="U293" s="3">
        <v>96</v>
      </c>
      <c r="V293" s="3">
        <v>85</v>
      </c>
      <c r="W293" s="3">
        <v>0.28599999999999998</v>
      </c>
      <c r="X293" s="3">
        <f t="shared" si="67"/>
        <v>783</v>
      </c>
      <c r="Y293" s="3">
        <v>0.39400000000000002</v>
      </c>
      <c r="Z293" s="3">
        <f t="shared" si="68"/>
        <v>436</v>
      </c>
      <c r="AA293" s="3">
        <v>0.53200000000000003</v>
      </c>
      <c r="AB293" s="3">
        <f t="shared" si="69"/>
        <v>519</v>
      </c>
      <c r="AC293" s="3">
        <v>0.92600000000000005</v>
      </c>
      <c r="AD293" s="3">
        <f t="shared" si="70"/>
        <v>466</v>
      </c>
      <c r="AE293" s="3">
        <v>152</v>
      </c>
      <c r="AF293" s="3">
        <f t="shared" si="71"/>
        <v>411</v>
      </c>
      <c r="AG293" s="3">
        <v>316</v>
      </c>
      <c r="AH293" s="3">
        <v>15</v>
      </c>
      <c r="AI293" s="3">
        <v>12</v>
      </c>
      <c r="AJ293" s="3">
        <v>0</v>
      </c>
      <c r="AK293" s="3">
        <v>3</v>
      </c>
      <c r="AL293" s="3">
        <v>2</v>
      </c>
      <c r="AM293" s="3">
        <v>7.9</v>
      </c>
      <c r="AN293" s="3">
        <f t="shared" si="72"/>
        <v>206</v>
      </c>
      <c r="AO293" s="12">
        <f t="shared" si="73"/>
        <v>8.1515923566878978</v>
      </c>
      <c r="AP293" s="3">
        <f t="shared" si="74"/>
        <v>293</v>
      </c>
      <c r="AQ293" s="3">
        <f>_xlfn.IFNA(VLOOKUP(C293, 'FanGraphs Plus Stats 1-2000'!$D$2:$L$1048576, MATCH("wRC+", FanGraphs_Plus_Stats_1_1500[[#Headers],[ID]:[BABIP+]], 0), FALSE), 0)</f>
        <v>157</v>
      </c>
      <c r="AR293" s="3">
        <f t="shared" si="75"/>
        <v>285</v>
      </c>
      <c r="AS293" s="3">
        <v>5.6</v>
      </c>
      <c r="AT293" s="3">
        <f t="shared" si="76"/>
        <v>233</v>
      </c>
      <c r="AU293" s="3">
        <v>7.2</v>
      </c>
      <c r="AV293" s="3">
        <f t="shared" si="77"/>
        <v>215</v>
      </c>
      <c r="AW293" s="14">
        <v>1.2</v>
      </c>
      <c r="AX293" s="3">
        <f t="shared" si="78"/>
        <v>406</v>
      </c>
      <c r="AY293" s="3">
        <v>44</v>
      </c>
      <c r="AZ293" s="3">
        <v>-1</v>
      </c>
      <c r="BA293" s="3">
        <v>1</v>
      </c>
      <c r="BB293" s="3">
        <v>0</v>
      </c>
      <c r="BC293" s="3">
        <v>5</v>
      </c>
      <c r="BD293" s="3" t="s">
        <v>369</v>
      </c>
      <c r="BE293" s="13">
        <f t="shared" si="79"/>
        <v>289.97154374331222</v>
      </c>
    </row>
    <row r="294" spans="1:57" x14ac:dyDescent="0.45">
      <c r="A294" s="1">
        <f t="shared" si="64"/>
        <v>923</v>
      </c>
      <c r="B294" s="3" t="s">
        <v>142</v>
      </c>
      <c r="C294" s="3" t="str">
        <f t="shared" si="65"/>
        <v>Bryce Harper - 2021</v>
      </c>
      <c r="D294" s="3">
        <v>2021</v>
      </c>
      <c r="E294" s="3">
        <v>28</v>
      </c>
      <c r="F294" s="3" t="s">
        <v>139</v>
      </c>
      <c r="G294" s="3" t="s">
        <v>52</v>
      </c>
      <c r="H294" s="3">
        <v>141</v>
      </c>
      <c r="I294" s="3">
        <v>599</v>
      </c>
      <c r="J294" s="3">
        <v>488</v>
      </c>
      <c r="K294" s="3">
        <v>101</v>
      </c>
      <c r="L294" s="3">
        <v>151</v>
      </c>
      <c r="M294" s="3">
        <v>73</v>
      </c>
      <c r="N294" s="3">
        <v>42</v>
      </c>
      <c r="O294" s="3">
        <v>1</v>
      </c>
      <c r="P294" s="3">
        <v>35</v>
      </c>
      <c r="Q294" s="3">
        <f t="shared" si="66"/>
        <v>296</v>
      </c>
      <c r="R294" s="3">
        <v>84</v>
      </c>
      <c r="S294" s="3">
        <v>13</v>
      </c>
      <c r="T294" s="3">
        <v>3</v>
      </c>
      <c r="U294" s="3">
        <v>100</v>
      </c>
      <c r="V294" s="3">
        <v>134</v>
      </c>
      <c r="W294" s="3">
        <v>0.309</v>
      </c>
      <c r="X294" s="3">
        <f t="shared" si="67"/>
        <v>445</v>
      </c>
      <c r="Y294" s="3">
        <v>0.42899999999999999</v>
      </c>
      <c r="Z294" s="3">
        <f t="shared" si="68"/>
        <v>138</v>
      </c>
      <c r="AA294" s="3">
        <v>0.61499999999999999</v>
      </c>
      <c r="AB294" s="3">
        <f t="shared" si="69"/>
        <v>127</v>
      </c>
      <c r="AC294" s="3">
        <v>1.044</v>
      </c>
      <c r="AD294" s="3">
        <f t="shared" si="70"/>
        <v>105</v>
      </c>
      <c r="AE294" s="3">
        <v>179</v>
      </c>
      <c r="AF294" s="3">
        <f t="shared" si="71"/>
        <v>81</v>
      </c>
      <c r="AG294" s="3">
        <v>300</v>
      </c>
      <c r="AH294" s="3">
        <v>12</v>
      </c>
      <c r="AI294" s="3">
        <v>5</v>
      </c>
      <c r="AJ294" s="3">
        <v>2</v>
      </c>
      <c r="AK294" s="3">
        <v>4</v>
      </c>
      <c r="AL294" s="3">
        <v>14</v>
      </c>
      <c r="AM294" s="3">
        <v>5.9</v>
      </c>
      <c r="AN294" s="3">
        <f t="shared" si="72"/>
        <v>923</v>
      </c>
      <c r="AO294" s="12">
        <f t="shared" si="73"/>
        <v>6.7787234042553202</v>
      </c>
      <c r="AP294" s="3">
        <f t="shared" si="74"/>
        <v>734</v>
      </c>
      <c r="AQ294" s="3">
        <f>_xlfn.IFNA(VLOOKUP(C294, 'FanGraphs Plus Stats 1-2000'!$D$2:$L$1048576, MATCH("wRC+", FanGraphs_Plus_Stats_1_1500[[#Headers],[ID]:[BABIP+]], 0), FALSE), 0)</f>
        <v>170</v>
      </c>
      <c r="AR294" s="3">
        <f t="shared" si="75"/>
        <v>130</v>
      </c>
      <c r="AS294" s="3">
        <v>3.8</v>
      </c>
      <c r="AT294" s="3">
        <f t="shared" si="76"/>
        <v>911</v>
      </c>
      <c r="AU294" s="3">
        <v>6.5</v>
      </c>
      <c r="AV294" s="3">
        <f t="shared" si="77"/>
        <v>375</v>
      </c>
      <c r="AW294" s="14">
        <v>-1.3</v>
      </c>
      <c r="AX294" s="3">
        <f t="shared" si="78"/>
        <v>995</v>
      </c>
      <c r="AY294" s="3">
        <v>53</v>
      </c>
      <c r="AZ294" s="3">
        <v>-1</v>
      </c>
      <c r="BA294" s="3">
        <v>-1</v>
      </c>
      <c r="BB294" s="3">
        <v>-2</v>
      </c>
      <c r="BC294" s="3">
        <v>-6</v>
      </c>
      <c r="BD294" s="3" t="s">
        <v>1056</v>
      </c>
      <c r="BE294" s="13">
        <f t="shared" si="79"/>
        <v>290.62403824201186</v>
      </c>
    </row>
    <row r="295" spans="1:57" x14ac:dyDescent="0.45">
      <c r="A295" s="1">
        <f t="shared" si="64"/>
        <v>123</v>
      </c>
      <c r="B295" s="3" t="s">
        <v>269</v>
      </c>
      <c r="C295" s="3" t="str">
        <f t="shared" si="65"/>
        <v>Ryne Sandberg - 1984</v>
      </c>
      <c r="D295" s="3">
        <v>1984</v>
      </c>
      <c r="E295" s="3">
        <v>24</v>
      </c>
      <c r="F295" s="3" t="s">
        <v>88</v>
      </c>
      <c r="G295" s="3" t="s">
        <v>52</v>
      </c>
      <c r="H295" s="3">
        <v>156</v>
      </c>
      <c r="I295" s="3">
        <v>700</v>
      </c>
      <c r="J295" s="3">
        <v>636</v>
      </c>
      <c r="K295" s="3">
        <v>114</v>
      </c>
      <c r="L295" s="3">
        <v>200</v>
      </c>
      <c r="M295" s="3">
        <v>126</v>
      </c>
      <c r="N295" s="3">
        <v>36</v>
      </c>
      <c r="O295" s="3">
        <v>19</v>
      </c>
      <c r="P295" s="3">
        <v>19</v>
      </c>
      <c r="Q295" s="3">
        <f t="shared" si="66"/>
        <v>782</v>
      </c>
      <c r="R295" s="3">
        <v>84</v>
      </c>
      <c r="S295" s="3">
        <v>32</v>
      </c>
      <c r="T295" s="3">
        <v>7</v>
      </c>
      <c r="U295" s="3">
        <v>52</v>
      </c>
      <c r="V295" s="3">
        <v>101</v>
      </c>
      <c r="W295" s="3">
        <v>0.314</v>
      </c>
      <c r="X295" s="3">
        <f t="shared" si="67"/>
        <v>377</v>
      </c>
      <c r="Y295" s="3">
        <v>0.36699999999999999</v>
      </c>
      <c r="Z295" s="3">
        <f t="shared" si="68"/>
        <v>758</v>
      </c>
      <c r="AA295" s="3">
        <v>0.52</v>
      </c>
      <c r="AB295" s="3">
        <f t="shared" si="69"/>
        <v>582</v>
      </c>
      <c r="AC295" s="3">
        <v>0.88700000000000001</v>
      </c>
      <c r="AD295" s="3">
        <f t="shared" si="70"/>
        <v>632</v>
      </c>
      <c r="AE295" s="3">
        <v>140</v>
      </c>
      <c r="AF295" s="3">
        <f t="shared" si="71"/>
        <v>637</v>
      </c>
      <c r="AG295" s="3">
        <v>331</v>
      </c>
      <c r="AH295" s="3">
        <v>7</v>
      </c>
      <c r="AI295" s="3">
        <v>3</v>
      </c>
      <c r="AJ295" s="3">
        <v>5</v>
      </c>
      <c r="AK295" s="3">
        <v>4</v>
      </c>
      <c r="AL295" s="3">
        <v>3</v>
      </c>
      <c r="AM295" s="3">
        <v>8.5</v>
      </c>
      <c r="AN295" s="3">
        <f t="shared" si="72"/>
        <v>123</v>
      </c>
      <c r="AO295" s="12">
        <f t="shared" si="73"/>
        <v>8.8269230769230766</v>
      </c>
      <c r="AP295" s="3">
        <f t="shared" si="74"/>
        <v>168</v>
      </c>
      <c r="AQ295" s="3">
        <f>_xlfn.IFNA(VLOOKUP(C295, 'FanGraphs Plus Stats 1-2000'!$D$2:$L$1048576, MATCH("wRC+", FanGraphs_Plus_Stats_1_1500[[#Headers],[ID]:[BABIP+]], 0), FALSE), 0)</f>
        <v>142</v>
      </c>
      <c r="AR295" s="3">
        <f t="shared" si="75"/>
        <v>578</v>
      </c>
      <c r="AS295" s="3">
        <v>6.3</v>
      </c>
      <c r="AT295" s="3">
        <f t="shared" si="76"/>
        <v>122</v>
      </c>
      <c r="AU295" s="3">
        <v>7</v>
      </c>
      <c r="AV295" s="3">
        <f t="shared" si="77"/>
        <v>261</v>
      </c>
      <c r="AW295" s="14">
        <v>2</v>
      </c>
      <c r="AX295" s="3">
        <f t="shared" si="78"/>
        <v>199</v>
      </c>
      <c r="AY295" s="3">
        <v>38</v>
      </c>
      <c r="AZ295" s="3">
        <v>1</v>
      </c>
      <c r="BA295" s="3">
        <v>0</v>
      </c>
      <c r="BB295" s="3">
        <v>1</v>
      </c>
      <c r="BC295" s="3">
        <v>12</v>
      </c>
      <c r="BD295" s="3" t="s">
        <v>53</v>
      </c>
      <c r="BE295" s="13">
        <f t="shared" si="79"/>
        <v>295.33873881507481</v>
      </c>
    </row>
    <row r="296" spans="1:57" x14ac:dyDescent="0.45">
      <c r="A296" s="1">
        <f t="shared" si="64"/>
        <v>765</v>
      </c>
      <c r="B296" s="3" t="s">
        <v>510</v>
      </c>
      <c r="C296" s="3" t="str">
        <f t="shared" si="65"/>
        <v>Frank Thomas - 1993</v>
      </c>
      <c r="D296" s="3">
        <v>1993</v>
      </c>
      <c r="E296" s="3">
        <v>25</v>
      </c>
      <c r="F296" s="3" t="s">
        <v>182</v>
      </c>
      <c r="G296" s="3" t="s">
        <v>43</v>
      </c>
      <c r="H296" s="3">
        <v>153</v>
      </c>
      <c r="I296" s="3">
        <v>676</v>
      </c>
      <c r="J296" s="3">
        <v>549</v>
      </c>
      <c r="K296" s="3">
        <v>106</v>
      </c>
      <c r="L296" s="3">
        <v>174</v>
      </c>
      <c r="M296" s="3">
        <v>97</v>
      </c>
      <c r="N296" s="3">
        <v>36</v>
      </c>
      <c r="O296" s="3">
        <v>0</v>
      </c>
      <c r="P296" s="3">
        <v>41</v>
      </c>
      <c r="Q296" s="3">
        <f t="shared" si="66"/>
        <v>141</v>
      </c>
      <c r="R296" s="3">
        <v>128</v>
      </c>
      <c r="S296" s="3">
        <v>4</v>
      </c>
      <c r="T296" s="3">
        <v>2</v>
      </c>
      <c r="U296" s="3">
        <v>112</v>
      </c>
      <c r="V296" s="3">
        <v>54</v>
      </c>
      <c r="W296" s="3">
        <v>0.317</v>
      </c>
      <c r="X296" s="3">
        <f t="shared" si="67"/>
        <v>328</v>
      </c>
      <c r="Y296" s="3">
        <v>0.42599999999999999</v>
      </c>
      <c r="Z296" s="3">
        <f t="shared" si="68"/>
        <v>159</v>
      </c>
      <c r="AA296" s="3">
        <v>0.60699999999999998</v>
      </c>
      <c r="AB296" s="3">
        <f t="shared" si="69"/>
        <v>155</v>
      </c>
      <c r="AC296" s="3">
        <v>1.0329999999999999</v>
      </c>
      <c r="AD296" s="3">
        <f t="shared" si="70"/>
        <v>129</v>
      </c>
      <c r="AE296" s="3">
        <v>177</v>
      </c>
      <c r="AF296" s="3">
        <f t="shared" si="71"/>
        <v>93</v>
      </c>
      <c r="AG296" s="3">
        <v>333</v>
      </c>
      <c r="AH296" s="3">
        <v>10</v>
      </c>
      <c r="AI296" s="3">
        <v>2</v>
      </c>
      <c r="AJ296" s="3">
        <v>0</v>
      </c>
      <c r="AK296" s="3">
        <v>13</v>
      </c>
      <c r="AL296" s="3">
        <v>23</v>
      </c>
      <c r="AM296" s="3">
        <v>6.2</v>
      </c>
      <c r="AN296" s="3">
        <f t="shared" si="72"/>
        <v>765</v>
      </c>
      <c r="AO296" s="12">
        <f t="shared" si="73"/>
        <v>6.5647058823529418</v>
      </c>
      <c r="AP296" s="3">
        <f t="shared" si="74"/>
        <v>830</v>
      </c>
      <c r="AQ296" s="3">
        <f>_xlfn.IFNA(VLOOKUP(C296, 'FanGraphs Plus Stats 1-2000'!$D$2:$L$1048576, MATCH("wRC+", FanGraphs_Plus_Stats_1_1500[[#Headers],[ID]:[BABIP+]], 0), FALSE), 0)</f>
        <v>170</v>
      </c>
      <c r="AR296" s="3">
        <f t="shared" si="75"/>
        <v>130</v>
      </c>
      <c r="AS296" s="3">
        <v>3.9</v>
      </c>
      <c r="AT296" s="3">
        <f t="shared" si="76"/>
        <v>866</v>
      </c>
      <c r="AU296" s="3">
        <v>7.1</v>
      </c>
      <c r="AV296" s="3">
        <f t="shared" si="77"/>
        <v>234</v>
      </c>
      <c r="AW296" s="14">
        <v>-1.7</v>
      </c>
      <c r="AX296" s="3">
        <f t="shared" si="78"/>
        <v>1016</v>
      </c>
      <c r="AY296" s="3">
        <v>56</v>
      </c>
      <c r="AZ296" s="3">
        <v>1</v>
      </c>
      <c r="BA296" s="3">
        <v>0</v>
      </c>
      <c r="BB296" s="3">
        <v>0</v>
      </c>
      <c r="BC296" s="3">
        <v>-8</v>
      </c>
      <c r="BD296" s="3" t="s">
        <v>392</v>
      </c>
      <c r="BE296" s="13">
        <f t="shared" si="79"/>
        <v>295.99982690885406</v>
      </c>
    </row>
    <row r="297" spans="1:57" x14ac:dyDescent="0.45">
      <c r="A297" s="1">
        <f t="shared" si="64"/>
        <v>314</v>
      </c>
      <c r="B297" s="3" t="s">
        <v>474</v>
      </c>
      <c r="C297" s="3" t="str">
        <f t="shared" si="65"/>
        <v>Nomar Garciaparra - 2000</v>
      </c>
      <c r="D297" s="3">
        <v>2000</v>
      </c>
      <c r="E297" s="3">
        <v>26</v>
      </c>
      <c r="F297" s="3" t="s">
        <v>48</v>
      </c>
      <c r="G297" s="3" t="s">
        <v>43</v>
      </c>
      <c r="H297" s="3">
        <v>140</v>
      </c>
      <c r="I297" s="3">
        <v>599</v>
      </c>
      <c r="J297" s="3">
        <v>529</v>
      </c>
      <c r="K297" s="3">
        <v>104</v>
      </c>
      <c r="L297" s="3">
        <v>197</v>
      </c>
      <c r="M297" s="3">
        <v>122</v>
      </c>
      <c r="N297" s="3">
        <v>51</v>
      </c>
      <c r="O297" s="3">
        <v>3</v>
      </c>
      <c r="P297" s="3">
        <v>21</v>
      </c>
      <c r="Q297" s="3">
        <f t="shared" si="66"/>
        <v>729</v>
      </c>
      <c r="R297" s="3">
        <v>96</v>
      </c>
      <c r="S297" s="3">
        <v>5</v>
      </c>
      <c r="T297" s="3">
        <v>2</v>
      </c>
      <c r="U297" s="3">
        <v>61</v>
      </c>
      <c r="V297" s="3">
        <v>50</v>
      </c>
      <c r="W297" s="3">
        <v>0.372</v>
      </c>
      <c r="X297" s="3">
        <f t="shared" si="67"/>
        <v>5</v>
      </c>
      <c r="Y297" s="3">
        <v>0.434</v>
      </c>
      <c r="Z297" s="3">
        <f t="shared" si="68"/>
        <v>120</v>
      </c>
      <c r="AA297" s="3">
        <v>0.59899999999999998</v>
      </c>
      <c r="AB297" s="3">
        <f t="shared" si="69"/>
        <v>184</v>
      </c>
      <c r="AC297" s="3">
        <v>1.0329999999999999</v>
      </c>
      <c r="AD297" s="3">
        <f t="shared" si="70"/>
        <v>129</v>
      </c>
      <c r="AE297" s="3">
        <v>156</v>
      </c>
      <c r="AF297" s="3">
        <f t="shared" si="71"/>
        <v>346</v>
      </c>
      <c r="AG297" s="3">
        <v>317</v>
      </c>
      <c r="AH297" s="3">
        <v>8</v>
      </c>
      <c r="AI297" s="3">
        <v>2</v>
      </c>
      <c r="AJ297" s="3">
        <v>0</v>
      </c>
      <c r="AK297" s="3">
        <v>7</v>
      </c>
      <c r="AL297" s="3">
        <v>20</v>
      </c>
      <c r="AM297" s="3">
        <v>7.4</v>
      </c>
      <c r="AN297" s="3">
        <f t="shared" si="72"/>
        <v>314</v>
      </c>
      <c r="AO297" s="12">
        <f t="shared" si="73"/>
        <v>8.5628571428571441</v>
      </c>
      <c r="AP297" s="3">
        <f t="shared" si="74"/>
        <v>209</v>
      </c>
      <c r="AQ297" s="3">
        <f>_xlfn.IFNA(VLOOKUP(C297, 'FanGraphs Plus Stats 1-2000'!$D$2:$L$1048576, MATCH("wRC+", FanGraphs_Plus_Stats_1_1500[[#Headers],[ID]:[BABIP+]], 0), FALSE), 0)</f>
        <v>154</v>
      </c>
      <c r="AR297" s="3">
        <f t="shared" si="75"/>
        <v>340</v>
      </c>
      <c r="AS297" s="3">
        <v>5.3</v>
      </c>
      <c r="AT297" s="3">
        <f t="shared" si="76"/>
        <v>295</v>
      </c>
      <c r="AU297" s="3">
        <v>6.6</v>
      </c>
      <c r="AV297" s="3">
        <f t="shared" si="77"/>
        <v>351</v>
      </c>
      <c r="AW297" s="14">
        <v>1.6</v>
      </c>
      <c r="AX297" s="3">
        <f t="shared" si="78"/>
        <v>300</v>
      </c>
      <c r="AY297" s="3">
        <v>43</v>
      </c>
      <c r="AZ297" s="3">
        <v>2</v>
      </c>
      <c r="BA297" s="3">
        <v>-4</v>
      </c>
      <c r="BB297" s="3">
        <v>-2</v>
      </c>
      <c r="BC297" s="3">
        <v>9</v>
      </c>
      <c r="BD297" s="3" t="s">
        <v>91</v>
      </c>
      <c r="BE297" s="13">
        <f t="shared" si="79"/>
        <v>296.42016009840603</v>
      </c>
    </row>
    <row r="298" spans="1:57" x14ac:dyDescent="0.45">
      <c r="A298" s="1">
        <f t="shared" si="64"/>
        <v>817</v>
      </c>
      <c r="B298" s="3" t="s">
        <v>800</v>
      </c>
      <c r="C298" s="3" t="str">
        <f t="shared" si="65"/>
        <v>Harmon Killebrew - 1969</v>
      </c>
      <c r="D298" s="3">
        <v>1969</v>
      </c>
      <c r="E298" s="3">
        <v>33</v>
      </c>
      <c r="F298" s="3" t="s">
        <v>152</v>
      </c>
      <c r="G298" s="3" t="s">
        <v>43</v>
      </c>
      <c r="H298" s="3">
        <v>162</v>
      </c>
      <c r="I298" s="3">
        <v>709</v>
      </c>
      <c r="J298" s="3">
        <v>555</v>
      </c>
      <c r="K298" s="3">
        <v>106</v>
      </c>
      <c r="L298" s="3">
        <v>153</v>
      </c>
      <c r="M298" s="3">
        <v>82</v>
      </c>
      <c r="N298" s="3">
        <v>20</v>
      </c>
      <c r="O298" s="3">
        <v>2</v>
      </c>
      <c r="P298" s="3">
        <v>49</v>
      </c>
      <c r="Q298" s="3">
        <f t="shared" si="66"/>
        <v>35</v>
      </c>
      <c r="R298" s="3">
        <v>140</v>
      </c>
      <c r="S298" s="3">
        <v>8</v>
      </c>
      <c r="T298" s="3">
        <v>2</v>
      </c>
      <c r="U298" s="3">
        <v>145</v>
      </c>
      <c r="V298" s="3">
        <v>84</v>
      </c>
      <c r="W298" s="3">
        <v>0.27600000000000002</v>
      </c>
      <c r="X298" s="3">
        <f t="shared" si="67"/>
        <v>899</v>
      </c>
      <c r="Y298" s="3">
        <v>0.42699999999999999</v>
      </c>
      <c r="Z298" s="3">
        <f t="shared" si="68"/>
        <v>153</v>
      </c>
      <c r="AA298" s="3">
        <v>0.58399999999999996</v>
      </c>
      <c r="AB298" s="3">
        <f t="shared" si="69"/>
        <v>246</v>
      </c>
      <c r="AC298" s="3">
        <v>1.0109999999999999</v>
      </c>
      <c r="AD298" s="3">
        <f t="shared" si="70"/>
        <v>187</v>
      </c>
      <c r="AE298" s="3">
        <v>177</v>
      </c>
      <c r="AF298" s="3">
        <f t="shared" si="71"/>
        <v>93</v>
      </c>
      <c r="AG298" s="3">
        <v>324</v>
      </c>
      <c r="AH298" s="3">
        <v>16</v>
      </c>
      <c r="AI298" s="3">
        <v>5</v>
      </c>
      <c r="AJ298" s="3">
        <v>0</v>
      </c>
      <c r="AK298" s="3">
        <v>4</v>
      </c>
      <c r="AL298" s="3">
        <v>20</v>
      </c>
      <c r="AM298" s="3">
        <v>6.1</v>
      </c>
      <c r="AN298" s="3">
        <f t="shared" si="72"/>
        <v>817</v>
      </c>
      <c r="AO298" s="12">
        <f t="shared" si="73"/>
        <v>6.1</v>
      </c>
      <c r="AP298" s="3">
        <f t="shared" si="74"/>
        <v>973</v>
      </c>
      <c r="AQ298" s="3">
        <f>_xlfn.IFNA(VLOOKUP(C298, 'FanGraphs Plus Stats 1-2000'!$D$2:$L$1048576, MATCH("wRC+", FanGraphs_Plus_Stats_1_1500[[#Headers],[ID]:[BABIP+]], 0), FALSE), 0)</f>
        <v>173</v>
      </c>
      <c r="AR298" s="3">
        <f t="shared" si="75"/>
        <v>107</v>
      </c>
      <c r="AS298" s="3">
        <v>3.8</v>
      </c>
      <c r="AT298" s="3">
        <f t="shared" si="76"/>
        <v>911</v>
      </c>
      <c r="AU298" s="3">
        <v>8</v>
      </c>
      <c r="AV298" s="3">
        <f t="shared" si="77"/>
        <v>111</v>
      </c>
      <c r="AW298" s="14">
        <v>-2</v>
      </c>
      <c r="AX298" s="3">
        <f t="shared" si="78"/>
        <v>1026</v>
      </c>
      <c r="AY298" s="3">
        <v>58</v>
      </c>
      <c r="AZ298" s="3">
        <v>-2</v>
      </c>
      <c r="BA298" s="3">
        <v>-2</v>
      </c>
      <c r="BB298" s="3">
        <v>-4</v>
      </c>
      <c r="BC298" s="3">
        <v>-15</v>
      </c>
      <c r="BD298" s="3">
        <v>53</v>
      </c>
      <c r="BE298" s="13">
        <f t="shared" si="79"/>
        <v>298.22936634337844</v>
      </c>
    </row>
    <row r="299" spans="1:57" x14ac:dyDescent="0.45">
      <c r="A299" s="1">
        <f t="shared" si="64"/>
        <v>131</v>
      </c>
      <c r="B299" s="3" t="s">
        <v>205</v>
      </c>
      <c r="C299" s="3" t="str">
        <f t="shared" si="65"/>
        <v>Wade Boggs - 1989</v>
      </c>
      <c r="D299" s="3">
        <v>1989</v>
      </c>
      <c r="E299" s="3">
        <v>31</v>
      </c>
      <c r="F299" s="3" t="s">
        <v>48</v>
      </c>
      <c r="G299" s="3" t="s">
        <v>43</v>
      </c>
      <c r="H299" s="3">
        <v>156</v>
      </c>
      <c r="I299" s="3">
        <v>742</v>
      </c>
      <c r="J299" s="3">
        <v>621</v>
      </c>
      <c r="K299" s="3">
        <v>113</v>
      </c>
      <c r="L299" s="3">
        <v>205</v>
      </c>
      <c r="M299" s="3">
        <v>144</v>
      </c>
      <c r="N299" s="3">
        <v>51</v>
      </c>
      <c r="O299" s="3">
        <v>7</v>
      </c>
      <c r="P299" s="3">
        <v>3</v>
      </c>
      <c r="Q299" s="3">
        <f t="shared" si="66"/>
        <v>1011</v>
      </c>
      <c r="R299" s="3">
        <v>54</v>
      </c>
      <c r="S299" s="3">
        <v>2</v>
      </c>
      <c r="T299" s="3">
        <v>6</v>
      </c>
      <c r="U299" s="3">
        <v>107</v>
      </c>
      <c r="V299" s="3">
        <v>51</v>
      </c>
      <c r="W299" s="3">
        <v>0.33</v>
      </c>
      <c r="X299" s="3">
        <f t="shared" si="67"/>
        <v>168</v>
      </c>
      <c r="Y299" s="3">
        <v>0.43</v>
      </c>
      <c r="Z299" s="3">
        <f t="shared" si="68"/>
        <v>133</v>
      </c>
      <c r="AA299" s="3">
        <v>0.44900000000000001</v>
      </c>
      <c r="AB299" s="3">
        <f t="shared" si="69"/>
        <v>893</v>
      </c>
      <c r="AC299" s="3">
        <v>0.879</v>
      </c>
      <c r="AD299" s="3">
        <f t="shared" si="70"/>
        <v>675</v>
      </c>
      <c r="AE299" s="3">
        <v>142</v>
      </c>
      <c r="AF299" s="3">
        <f t="shared" si="71"/>
        <v>599</v>
      </c>
      <c r="AG299" s="3">
        <v>279</v>
      </c>
      <c r="AH299" s="3">
        <v>19</v>
      </c>
      <c r="AI299" s="3">
        <v>7</v>
      </c>
      <c r="AJ299" s="3">
        <v>0</v>
      </c>
      <c r="AK299" s="3">
        <v>7</v>
      </c>
      <c r="AL299" s="3">
        <v>19</v>
      </c>
      <c r="AM299" s="3">
        <v>8.4</v>
      </c>
      <c r="AN299" s="3">
        <f t="shared" si="72"/>
        <v>131</v>
      </c>
      <c r="AO299" s="12">
        <f t="shared" si="73"/>
        <v>8.7230769230769241</v>
      </c>
      <c r="AP299" s="3">
        <f t="shared" si="74"/>
        <v>187</v>
      </c>
      <c r="AQ299" s="3">
        <f>_xlfn.IFNA(VLOOKUP(C299, 'FanGraphs Plus Stats 1-2000'!$D$2:$L$1048576, MATCH("wRC+", FanGraphs_Plus_Stats_1_1500[[#Headers],[ID]:[BABIP+]], 0), FALSE), 0)</f>
        <v>143</v>
      </c>
      <c r="AR299" s="3">
        <f t="shared" si="75"/>
        <v>555</v>
      </c>
      <c r="AS299" s="3">
        <v>6.2</v>
      </c>
      <c r="AT299" s="3">
        <f t="shared" si="76"/>
        <v>134</v>
      </c>
      <c r="AU299" s="3">
        <v>6.3</v>
      </c>
      <c r="AV299" s="3">
        <f t="shared" si="77"/>
        <v>443</v>
      </c>
      <c r="AW299" s="14">
        <v>2.4</v>
      </c>
      <c r="AX299" s="3">
        <f t="shared" si="78"/>
        <v>102</v>
      </c>
      <c r="AY299" s="3">
        <v>41</v>
      </c>
      <c r="AZ299" s="3">
        <v>-2</v>
      </c>
      <c r="BA299" s="3">
        <v>-3</v>
      </c>
      <c r="BB299" s="3">
        <v>-5</v>
      </c>
      <c r="BC299" s="3">
        <v>19</v>
      </c>
      <c r="BD299" s="3" t="s">
        <v>277</v>
      </c>
      <c r="BE299" s="13">
        <f t="shared" si="79"/>
        <v>300.40570557824663</v>
      </c>
    </row>
    <row r="300" spans="1:57" x14ac:dyDescent="0.45">
      <c r="A300" s="1">
        <f t="shared" si="64"/>
        <v>341</v>
      </c>
      <c r="B300" s="3" t="s">
        <v>498</v>
      </c>
      <c r="C300" s="3" t="str">
        <f t="shared" si="65"/>
        <v>Manny Ramírez - 1999</v>
      </c>
      <c r="D300" s="3">
        <v>1999</v>
      </c>
      <c r="E300" s="3">
        <v>27</v>
      </c>
      <c r="F300" s="3" t="s">
        <v>110</v>
      </c>
      <c r="G300" s="3" t="s">
        <v>43</v>
      </c>
      <c r="H300" s="3">
        <v>147</v>
      </c>
      <c r="I300" s="3">
        <v>640</v>
      </c>
      <c r="J300" s="3">
        <v>522</v>
      </c>
      <c r="K300" s="3">
        <v>131</v>
      </c>
      <c r="L300" s="3">
        <v>174</v>
      </c>
      <c r="M300" s="3">
        <v>93</v>
      </c>
      <c r="N300" s="3">
        <v>34</v>
      </c>
      <c r="O300" s="3">
        <v>3</v>
      </c>
      <c r="P300" s="3">
        <v>44</v>
      </c>
      <c r="Q300" s="3">
        <f t="shared" si="66"/>
        <v>86</v>
      </c>
      <c r="R300" s="3">
        <v>165</v>
      </c>
      <c r="S300" s="3">
        <v>2</v>
      </c>
      <c r="T300" s="3">
        <v>4</v>
      </c>
      <c r="U300" s="3">
        <v>96</v>
      </c>
      <c r="V300" s="3">
        <v>131</v>
      </c>
      <c r="W300" s="3">
        <v>0.33300000000000002</v>
      </c>
      <c r="X300" s="3">
        <f t="shared" si="67"/>
        <v>141</v>
      </c>
      <c r="Y300" s="3">
        <v>0.442</v>
      </c>
      <c r="Z300" s="3">
        <f t="shared" si="68"/>
        <v>85</v>
      </c>
      <c r="AA300" s="3">
        <v>0.66300000000000003</v>
      </c>
      <c r="AB300" s="3">
        <f t="shared" si="69"/>
        <v>36</v>
      </c>
      <c r="AC300" s="3">
        <v>1.105</v>
      </c>
      <c r="AD300" s="3">
        <f t="shared" si="70"/>
        <v>40</v>
      </c>
      <c r="AE300" s="3">
        <v>174</v>
      </c>
      <c r="AF300" s="3">
        <f t="shared" si="71"/>
        <v>116</v>
      </c>
      <c r="AG300" s="3">
        <v>346</v>
      </c>
      <c r="AH300" s="3">
        <v>12</v>
      </c>
      <c r="AI300" s="3">
        <v>13</v>
      </c>
      <c r="AJ300" s="3">
        <v>0</v>
      </c>
      <c r="AK300" s="3">
        <v>9</v>
      </c>
      <c r="AL300" s="3">
        <v>9</v>
      </c>
      <c r="AM300" s="3">
        <v>7.3</v>
      </c>
      <c r="AN300" s="3">
        <f t="shared" si="72"/>
        <v>341</v>
      </c>
      <c r="AO300" s="12">
        <f t="shared" si="73"/>
        <v>8.0448979591836736</v>
      </c>
      <c r="AP300" s="3">
        <f t="shared" si="74"/>
        <v>318</v>
      </c>
      <c r="AQ300" s="3">
        <f>_xlfn.IFNA(VLOOKUP(C300, 'FanGraphs Plus Stats 1-2000'!$D$2:$L$1048576, MATCH("wRC+", FanGraphs_Plus_Stats_1_1500[[#Headers],[ID]:[BABIP+]], 0), FALSE), 0)</f>
        <v>0</v>
      </c>
      <c r="AR300" s="3">
        <f t="shared" si="75"/>
        <v>654</v>
      </c>
      <c r="AS300" s="3">
        <v>5.0999999999999996</v>
      </c>
      <c r="AT300" s="3">
        <f t="shared" si="76"/>
        <v>359</v>
      </c>
      <c r="AU300" s="3">
        <v>7.1</v>
      </c>
      <c r="AV300" s="3">
        <f t="shared" si="77"/>
        <v>234</v>
      </c>
      <c r="AW300" s="14">
        <v>-0.2</v>
      </c>
      <c r="AX300" s="3">
        <f t="shared" si="78"/>
        <v>810</v>
      </c>
      <c r="AY300" s="3">
        <v>59</v>
      </c>
      <c r="AZ300" s="3">
        <v>-2</v>
      </c>
      <c r="BA300" s="3">
        <v>1</v>
      </c>
      <c r="BB300" s="3">
        <v>0</v>
      </c>
      <c r="BC300" s="3">
        <v>3</v>
      </c>
      <c r="BD300" s="3" t="s">
        <v>197</v>
      </c>
      <c r="BE300" s="13">
        <f t="shared" si="79"/>
        <v>301.16486849400184</v>
      </c>
    </row>
    <row r="301" spans="1:57" x14ac:dyDescent="0.45">
      <c r="A301" s="1">
        <f t="shared" si="64"/>
        <v>224</v>
      </c>
      <c r="B301" s="3" t="s">
        <v>205</v>
      </c>
      <c r="C301" s="3" t="str">
        <f t="shared" si="65"/>
        <v>Wade Boggs - 1983</v>
      </c>
      <c r="D301" s="3">
        <v>1983</v>
      </c>
      <c r="E301" s="3">
        <v>25</v>
      </c>
      <c r="F301" s="3" t="s">
        <v>48</v>
      </c>
      <c r="G301" s="3" t="s">
        <v>43</v>
      </c>
      <c r="H301" s="3">
        <v>153</v>
      </c>
      <c r="I301" s="3">
        <v>685</v>
      </c>
      <c r="J301" s="3">
        <v>582</v>
      </c>
      <c r="K301" s="3">
        <v>100</v>
      </c>
      <c r="L301" s="3">
        <v>210</v>
      </c>
      <c r="M301" s="3">
        <v>154</v>
      </c>
      <c r="N301" s="3">
        <v>44</v>
      </c>
      <c r="O301" s="3">
        <v>7</v>
      </c>
      <c r="P301" s="3">
        <v>5</v>
      </c>
      <c r="Q301" s="3">
        <f t="shared" si="66"/>
        <v>998</v>
      </c>
      <c r="R301" s="3">
        <v>74</v>
      </c>
      <c r="S301" s="3">
        <v>3</v>
      </c>
      <c r="T301" s="3">
        <v>3</v>
      </c>
      <c r="U301" s="3">
        <v>92</v>
      </c>
      <c r="V301" s="3">
        <v>36</v>
      </c>
      <c r="W301" s="3">
        <v>0.36099999999999999</v>
      </c>
      <c r="X301" s="3">
        <f t="shared" si="67"/>
        <v>27</v>
      </c>
      <c r="Y301" s="3">
        <v>0.44400000000000001</v>
      </c>
      <c r="Z301" s="3">
        <f t="shared" si="68"/>
        <v>79</v>
      </c>
      <c r="AA301" s="3">
        <v>0.48599999999999999</v>
      </c>
      <c r="AB301" s="3">
        <f t="shared" si="69"/>
        <v>760</v>
      </c>
      <c r="AC301" s="3">
        <v>0.93100000000000005</v>
      </c>
      <c r="AD301" s="3">
        <f t="shared" si="70"/>
        <v>439</v>
      </c>
      <c r="AE301" s="3">
        <v>150</v>
      </c>
      <c r="AF301" s="3">
        <f t="shared" si="71"/>
        <v>440</v>
      </c>
      <c r="AG301" s="3">
        <v>283</v>
      </c>
      <c r="AH301" s="3">
        <v>15</v>
      </c>
      <c r="AI301" s="3">
        <v>1</v>
      </c>
      <c r="AJ301" s="3">
        <v>3</v>
      </c>
      <c r="AK301" s="3">
        <v>7</v>
      </c>
      <c r="AL301" s="3">
        <v>2</v>
      </c>
      <c r="AM301" s="3">
        <v>7.8</v>
      </c>
      <c r="AN301" s="3">
        <f t="shared" si="72"/>
        <v>224</v>
      </c>
      <c r="AO301" s="12">
        <f t="shared" si="73"/>
        <v>8.2588235294117638</v>
      </c>
      <c r="AP301" s="3">
        <f t="shared" si="74"/>
        <v>265</v>
      </c>
      <c r="AQ301" s="3">
        <f>_xlfn.IFNA(VLOOKUP(C301, 'FanGraphs Plus Stats 1-2000'!$D$2:$L$1048576, MATCH("wRC+", FanGraphs_Plus_Stats_1_1500[[#Headers],[ID]:[BABIP+]], 0), FALSE), 0)</f>
        <v>155</v>
      </c>
      <c r="AR301" s="3">
        <f t="shared" si="75"/>
        <v>323</v>
      </c>
      <c r="AS301" s="3">
        <v>5.7</v>
      </c>
      <c r="AT301" s="3">
        <f t="shared" si="76"/>
        <v>209</v>
      </c>
      <c r="AU301" s="3">
        <v>7.1</v>
      </c>
      <c r="AV301" s="3">
        <f t="shared" si="77"/>
        <v>234</v>
      </c>
      <c r="AW301" s="14">
        <v>1</v>
      </c>
      <c r="AX301" s="3">
        <f t="shared" si="78"/>
        <v>464</v>
      </c>
      <c r="AY301" s="3">
        <v>46</v>
      </c>
      <c r="AZ301" s="3">
        <v>1</v>
      </c>
      <c r="BA301" s="3">
        <v>-1</v>
      </c>
      <c r="BB301" s="3">
        <v>0</v>
      </c>
      <c r="BC301" s="3">
        <v>7</v>
      </c>
      <c r="BD301" s="3" t="s">
        <v>140</v>
      </c>
      <c r="BE301" s="13">
        <f t="shared" si="79"/>
        <v>303.06603892041375</v>
      </c>
    </row>
    <row r="302" spans="1:57" x14ac:dyDescent="0.45">
      <c r="A302" s="1">
        <f t="shared" si="64"/>
        <v>463</v>
      </c>
      <c r="B302" s="3" t="s">
        <v>428</v>
      </c>
      <c r="C302" s="3" t="str">
        <f t="shared" si="65"/>
        <v>Chipper Jones - 1999</v>
      </c>
      <c r="D302" s="3">
        <v>1999</v>
      </c>
      <c r="E302" s="3">
        <v>27</v>
      </c>
      <c r="F302" s="3" t="s">
        <v>210</v>
      </c>
      <c r="G302" s="3" t="s">
        <v>52</v>
      </c>
      <c r="H302" s="3">
        <v>157</v>
      </c>
      <c r="I302" s="3">
        <v>701</v>
      </c>
      <c r="J302" s="3">
        <v>567</v>
      </c>
      <c r="K302" s="3">
        <v>116</v>
      </c>
      <c r="L302" s="3">
        <v>181</v>
      </c>
      <c r="M302" s="3">
        <v>94</v>
      </c>
      <c r="N302" s="3">
        <v>41</v>
      </c>
      <c r="O302" s="3">
        <v>1</v>
      </c>
      <c r="P302" s="3">
        <v>45</v>
      </c>
      <c r="Q302" s="3">
        <f t="shared" si="66"/>
        <v>73</v>
      </c>
      <c r="R302" s="3">
        <v>110</v>
      </c>
      <c r="S302" s="3">
        <v>25</v>
      </c>
      <c r="T302" s="3">
        <v>3</v>
      </c>
      <c r="U302" s="3">
        <v>126</v>
      </c>
      <c r="V302" s="3">
        <v>94</v>
      </c>
      <c r="W302" s="3">
        <v>0.31900000000000001</v>
      </c>
      <c r="X302" s="3">
        <f t="shared" si="67"/>
        <v>296</v>
      </c>
      <c r="Y302" s="3">
        <v>0.441</v>
      </c>
      <c r="Z302" s="3">
        <f t="shared" si="68"/>
        <v>89</v>
      </c>
      <c r="AA302" s="3">
        <v>0.63300000000000001</v>
      </c>
      <c r="AB302" s="3">
        <f t="shared" si="69"/>
        <v>81</v>
      </c>
      <c r="AC302" s="3">
        <v>1.0740000000000001</v>
      </c>
      <c r="AD302" s="3">
        <f t="shared" si="70"/>
        <v>66</v>
      </c>
      <c r="AE302" s="3">
        <v>169</v>
      </c>
      <c r="AF302" s="3">
        <f t="shared" si="71"/>
        <v>167</v>
      </c>
      <c r="AG302" s="3">
        <v>359</v>
      </c>
      <c r="AH302" s="3">
        <v>20</v>
      </c>
      <c r="AI302" s="3">
        <v>2</v>
      </c>
      <c r="AJ302" s="3">
        <v>0</v>
      </c>
      <c r="AK302" s="3">
        <v>6</v>
      </c>
      <c r="AL302" s="3">
        <v>18</v>
      </c>
      <c r="AM302" s="3">
        <v>6.9</v>
      </c>
      <c r="AN302" s="3">
        <f t="shared" si="72"/>
        <v>463</v>
      </c>
      <c r="AO302" s="12">
        <f t="shared" si="73"/>
        <v>7.1197452229299367</v>
      </c>
      <c r="AP302" s="3">
        <f t="shared" si="74"/>
        <v>593</v>
      </c>
      <c r="AQ302" s="3">
        <f>_xlfn.IFNA(VLOOKUP(C302, 'FanGraphs Plus Stats 1-2000'!$D$2:$L$1048576, MATCH("wRC+", FanGraphs_Plus_Stats_1_1500[[#Headers],[ID]:[BABIP+]], 0), FALSE), 0)</f>
        <v>165</v>
      </c>
      <c r="AR302" s="3">
        <f t="shared" si="75"/>
        <v>184</v>
      </c>
      <c r="AS302" s="3">
        <v>4.9000000000000004</v>
      </c>
      <c r="AT302" s="3">
        <f t="shared" si="76"/>
        <v>420</v>
      </c>
      <c r="AU302" s="3">
        <v>8</v>
      </c>
      <c r="AV302" s="3">
        <f t="shared" si="77"/>
        <v>111</v>
      </c>
      <c r="AW302" s="14">
        <v>-0.8</v>
      </c>
      <c r="AX302" s="3">
        <f t="shared" si="78"/>
        <v>939</v>
      </c>
      <c r="AY302" s="3">
        <v>60</v>
      </c>
      <c r="AZ302" s="3">
        <v>-1</v>
      </c>
      <c r="BA302" s="3">
        <v>3</v>
      </c>
      <c r="BB302" s="3">
        <v>2</v>
      </c>
      <c r="BC302" s="3">
        <v>-11</v>
      </c>
      <c r="BD302" s="3" t="s">
        <v>223</v>
      </c>
      <c r="BE302" s="13">
        <f t="shared" si="79"/>
        <v>303.06968294271957</v>
      </c>
    </row>
    <row r="303" spans="1:57" x14ac:dyDescent="0.45">
      <c r="A303" s="1">
        <f t="shared" si="64"/>
        <v>576</v>
      </c>
      <c r="B303" s="3" t="s">
        <v>725</v>
      </c>
      <c r="C303" s="3" t="str">
        <f t="shared" si="65"/>
        <v>Fernando Tatis Jr. - 2021</v>
      </c>
      <c r="D303" s="3">
        <v>2021</v>
      </c>
      <c r="E303" s="3">
        <v>22</v>
      </c>
      <c r="F303" s="3" t="s">
        <v>264</v>
      </c>
      <c r="G303" s="3" t="s">
        <v>52</v>
      </c>
      <c r="H303" s="3">
        <v>130</v>
      </c>
      <c r="I303" s="3">
        <v>546</v>
      </c>
      <c r="J303" s="3">
        <v>478</v>
      </c>
      <c r="K303" s="3">
        <v>99</v>
      </c>
      <c r="L303" s="3">
        <v>135</v>
      </c>
      <c r="M303" s="3">
        <v>62</v>
      </c>
      <c r="N303" s="3">
        <v>31</v>
      </c>
      <c r="O303" s="3">
        <v>0</v>
      </c>
      <c r="P303" s="3">
        <v>42</v>
      </c>
      <c r="Q303" s="3">
        <f t="shared" si="66"/>
        <v>117</v>
      </c>
      <c r="R303" s="3">
        <v>97</v>
      </c>
      <c r="S303" s="3">
        <v>25</v>
      </c>
      <c r="T303" s="3">
        <v>4</v>
      </c>
      <c r="U303" s="3">
        <v>62</v>
      </c>
      <c r="V303" s="3">
        <v>153</v>
      </c>
      <c r="W303" s="3">
        <v>0.28199999999999997</v>
      </c>
      <c r="X303" s="3">
        <f t="shared" si="67"/>
        <v>839</v>
      </c>
      <c r="Y303" s="3">
        <v>0.36399999999999999</v>
      </c>
      <c r="Z303" s="3">
        <f t="shared" si="68"/>
        <v>788</v>
      </c>
      <c r="AA303" s="3">
        <v>0.61099999999999999</v>
      </c>
      <c r="AB303" s="3">
        <f t="shared" si="69"/>
        <v>141</v>
      </c>
      <c r="AC303" s="3">
        <v>0.97499999999999998</v>
      </c>
      <c r="AD303" s="3">
        <f t="shared" si="70"/>
        <v>278</v>
      </c>
      <c r="AE303" s="3">
        <v>166</v>
      </c>
      <c r="AF303" s="3">
        <f t="shared" si="71"/>
        <v>203</v>
      </c>
      <c r="AG303" s="3">
        <v>292</v>
      </c>
      <c r="AH303" s="3">
        <v>5</v>
      </c>
      <c r="AI303" s="3">
        <v>2</v>
      </c>
      <c r="AJ303" s="3">
        <v>0</v>
      </c>
      <c r="AK303" s="3">
        <v>4</v>
      </c>
      <c r="AL303" s="3">
        <v>6</v>
      </c>
      <c r="AM303" s="3">
        <v>6.6</v>
      </c>
      <c r="AN303" s="3">
        <f t="shared" si="72"/>
        <v>576</v>
      </c>
      <c r="AO303" s="12">
        <f t="shared" si="73"/>
        <v>8.2246153846153849</v>
      </c>
      <c r="AP303" s="3">
        <f t="shared" si="74"/>
        <v>270</v>
      </c>
      <c r="AQ303" s="3">
        <f>_xlfn.IFNA(VLOOKUP(C303, 'FanGraphs Plus Stats 1-2000'!$D$2:$L$1048576, MATCH("wRC+", FanGraphs_Plus_Stats_1_1500[[#Headers],[ID]:[BABIP+]], 0), FALSE), 0)</f>
        <v>158</v>
      </c>
      <c r="AR303" s="3">
        <f t="shared" si="75"/>
        <v>270</v>
      </c>
      <c r="AS303" s="3">
        <v>4.8</v>
      </c>
      <c r="AT303" s="3">
        <f t="shared" si="76"/>
        <v>459</v>
      </c>
      <c r="AU303" s="3">
        <v>7.3</v>
      </c>
      <c r="AV303" s="3">
        <f t="shared" si="77"/>
        <v>195</v>
      </c>
      <c r="AW303" s="14">
        <v>-0.2</v>
      </c>
      <c r="AX303" s="3">
        <f t="shared" si="78"/>
        <v>810</v>
      </c>
      <c r="AY303" s="3">
        <v>43</v>
      </c>
      <c r="AZ303" s="3">
        <v>2</v>
      </c>
      <c r="BA303" s="3">
        <v>6</v>
      </c>
      <c r="BB303" s="3">
        <v>8</v>
      </c>
      <c r="BC303" s="3">
        <v>-6</v>
      </c>
      <c r="BD303" s="3" t="s">
        <v>726</v>
      </c>
      <c r="BE303" s="13">
        <f t="shared" si="79"/>
        <v>303.85158939861094</v>
      </c>
    </row>
    <row r="304" spans="1:57" x14ac:dyDescent="0.45">
      <c r="A304" s="1">
        <f t="shared" si="64"/>
        <v>267</v>
      </c>
      <c r="B304" s="3" t="s">
        <v>203</v>
      </c>
      <c r="C304" s="3" t="str">
        <f t="shared" si="65"/>
        <v>Duke Snider - 1956</v>
      </c>
      <c r="D304" s="3">
        <v>1956</v>
      </c>
      <c r="E304" s="3">
        <v>29</v>
      </c>
      <c r="F304" s="3" t="s">
        <v>158</v>
      </c>
      <c r="G304" s="3" t="s">
        <v>52</v>
      </c>
      <c r="H304" s="3">
        <v>151</v>
      </c>
      <c r="I304" s="3">
        <v>652</v>
      </c>
      <c r="J304" s="3">
        <v>542</v>
      </c>
      <c r="K304" s="3">
        <v>112</v>
      </c>
      <c r="L304" s="3">
        <v>158</v>
      </c>
      <c r="M304" s="3">
        <v>80</v>
      </c>
      <c r="N304" s="3">
        <v>33</v>
      </c>
      <c r="O304" s="3">
        <v>2</v>
      </c>
      <c r="P304" s="3">
        <v>43</v>
      </c>
      <c r="Q304" s="3">
        <f t="shared" si="66"/>
        <v>103</v>
      </c>
      <c r="R304" s="3">
        <v>101</v>
      </c>
      <c r="S304" s="3">
        <v>3</v>
      </c>
      <c r="T304" s="3">
        <v>3</v>
      </c>
      <c r="U304" s="3">
        <v>99</v>
      </c>
      <c r="V304" s="3">
        <v>101</v>
      </c>
      <c r="W304" s="3">
        <v>0.29199999999999998</v>
      </c>
      <c r="X304" s="3">
        <f t="shared" si="67"/>
        <v>710</v>
      </c>
      <c r="Y304" s="3">
        <v>0.39900000000000002</v>
      </c>
      <c r="Z304" s="3">
        <f t="shared" si="68"/>
        <v>382</v>
      </c>
      <c r="AA304" s="3">
        <v>0.59799999999999998</v>
      </c>
      <c r="AB304" s="3">
        <f t="shared" si="69"/>
        <v>186</v>
      </c>
      <c r="AC304" s="3">
        <v>0.997</v>
      </c>
      <c r="AD304" s="3">
        <f t="shared" si="70"/>
        <v>226</v>
      </c>
      <c r="AE304" s="3">
        <v>155</v>
      </c>
      <c r="AF304" s="3">
        <f t="shared" si="71"/>
        <v>367</v>
      </c>
      <c r="AG304" s="3">
        <v>324</v>
      </c>
      <c r="AH304" s="3">
        <v>16</v>
      </c>
      <c r="AI304" s="3">
        <v>1</v>
      </c>
      <c r="AJ304" s="3">
        <v>6</v>
      </c>
      <c r="AK304" s="3">
        <v>4</v>
      </c>
      <c r="AL304" s="3">
        <v>26</v>
      </c>
      <c r="AM304" s="3">
        <v>7.6</v>
      </c>
      <c r="AN304" s="3">
        <f t="shared" si="72"/>
        <v>267</v>
      </c>
      <c r="AO304" s="12">
        <f t="shared" si="73"/>
        <v>8.1536423841059591</v>
      </c>
      <c r="AP304" s="3">
        <f t="shared" si="74"/>
        <v>290</v>
      </c>
      <c r="AQ304" s="3">
        <f>_xlfn.IFNA(VLOOKUP(C304, 'FanGraphs Plus Stats 1-2000'!$D$2:$L$1048576, MATCH("wRC+", FanGraphs_Plus_Stats_1_1500[[#Headers],[ID]:[BABIP+]], 0), FALSE), 0)</f>
        <v>156</v>
      </c>
      <c r="AR304" s="3">
        <f t="shared" si="75"/>
        <v>300</v>
      </c>
      <c r="AS304" s="3">
        <v>5.0999999999999996</v>
      </c>
      <c r="AT304" s="3">
        <f t="shared" si="76"/>
        <v>359</v>
      </c>
      <c r="AU304" s="3">
        <v>6.8</v>
      </c>
      <c r="AV304" s="3">
        <f t="shared" si="77"/>
        <v>305</v>
      </c>
      <c r="AW304" s="14">
        <v>1</v>
      </c>
      <c r="AX304" s="3">
        <f t="shared" si="78"/>
        <v>464</v>
      </c>
      <c r="AY304" s="3">
        <v>38</v>
      </c>
      <c r="AZ304" s="3">
        <v>0</v>
      </c>
      <c r="BA304" s="3">
        <v>2</v>
      </c>
      <c r="BB304" s="3">
        <v>2</v>
      </c>
      <c r="BC304" s="3">
        <v>12</v>
      </c>
      <c r="BD304" s="3" t="s">
        <v>68</v>
      </c>
      <c r="BE304" s="13">
        <f t="shared" si="79"/>
        <v>303.86042753352825</v>
      </c>
    </row>
    <row r="305" spans="1:57" x14ac:dyDescent="0.45">
      <c r="A305" s="1">
        <f t="shared" si="64"/>
        <v>314</v>
      </c>
      <c r="B305" s="3" t="s">
        <v>483</v>
      </c>
      <c r="C305" s="3" t="str">
        <f t="shared" si="65"/>
        <v>Matt Olson - 2023</v>
      </c>
      <c r="D305" s="3">
        <v>2023</v>
      </c>
      <c r="E305" s="3">
        <v>29</v>
      </c>
      <c r="F305" s="3" t="s">
        <v>210</v>
      </c>
      <c r="G305" s="3" t="s">
        <v>52</v>
      </c>
      <c r="H305" s="3">
        <v>162</v>
      </c>
      <c r="I305" s="3">
        <v>720</v>
      </c>
      <c r="J305" s="3">
        <v>608</v>
      </c>
      <c r="K305" s="3">
        <v>127</v>
      </c>
      <c r="L305" s="3">
        <v>172</v>
      </c>
      <c r="M305" s="3">
        <v>88</v>
      </c>
      <c r="N305" s="3">
        <v>27</v>
      </c>
      <c r="O305" s="3">
        <v>3</v>
      </c>
      <c r="P305" s="3">
        <v>54</v>
      </c>
      <c r="Q305" s="3">
        <f t="shared" si="66"/>
        <v>13</v>
      </c>
      <c r="R305" s="3">
        <v>139</v>
      </c>
      <c r="S305" s="3">
        <v>1</v>
      </c>
      <c r="T305" s="3">
        <v>0</v>
      </c>
      <c r="U305" s="3">
        <v>104</v>
      </c>
      <c r="V305" s="3">
        <v>167</v>
      </c>
      <c r="W305" s="3">
        <v>0.28299999999999997</v>
      </c>
      <c r="X305" s="3">
        <f t="shared" si="67"/>
        <v>823</v>
      </c>
      <c r="Y305" s="3">
        <v>0.38900000000000001</v>
      </c>
      <c r="Z305" s="3">
        <f t="shared" si="68"/>
        <v>509</v>
      </c>
      <c r="AA305" s="3">
        <v>0.60399999999999998</v>
      </c>
      <c r="AB305" s="3">
        <f t="shared" si="69"/>
        <v>168</v>
      </c>
      <c r="AC305" s="3">
        <v>0.99299999999999999</v>
      </c>
      <c r="AD305" s="3">
        <f t="shared" si="70"/>
        <v>237</v>
      </c>
      <c r="AE305" s="3">
        <v>164</v>
      </c>
      <c r="AF305" s="3">
        <f t="shared" si="71"/>
        <v>230</v>
      </c>
      <c r="AG305" s="3">
        <v>367</v>
      </c>
      <c r="AH305" s="3">
        <v>13</v>
      </c>
      <c r="AI305" s="3">
        <v>4</v>
      </c>
      <c r="AJ305" s="3">
        <v>0</v>
      </c>
      <c r="AK305" s="3">
        <v>4</v>
      </c>
      <c r="AL305" s="3">
        <v>8</v>
      </c>
      <c r="AM305" s="3">
        <v>7.4</v>
      </c>
      <c r="AN305" s="3">
        <f t="shared" si="72"/>
        <v>314</v>
      </c>
      <c r="AO305" s="12">
        <f t="shared" si="73"/>
        <v>7.3999999999999995</v>
      </c>
      <c r="AP305" s="3">
        <f t="shared" si="74"/>
        <v>502</v>
      </c>
      <c r="AQ305" s="3">
        <f>_xlfn.IFNA(VLOOKUP(C305, 'FanGraphs Plus Stats 1-2000'!$D$2:$L$1048576, MATCH("wRC+", FanGraphs_Plus_Stats_1_1500[[#Headers],[ID]:[BABIP+]], 0), FALSE), 0)</f>
        <v>161</v>
      </c>
      <c r="AR305" s="3">
        <f t="shared" si="75"/>
        <v>236</v>
      </c>
      <c r="AS305" s="3">
        <v>5.2</v>
      </c>
      <c r="AT305" s="3">
        <f t="shared" si="76"/>
        <v>323</v>
      </c>
      <c r="AU305" s="3">
        <v>6.6</v>
      </c>
      <c r="AV305" s="3">
        <f t="shared" si="77"/>
        <v>351</v>
      </c>
      <c r="AW305" s="14">
        <v>0</v>
      </c>
      <c r="AX305" s="3">
        <f t="shared" si="78"/>
        <v>747</v>
      </c>
      <c r="AY305" s="3">
        <v>52</v>
      </c>
      <c r="AZ305" s="3">
        <v>-1</v>
      </c>
      <c r="BA305" s="3">
        <v>1</v>
      </c>
      <c r="BB305" s="3">
        <v>0</v>
      </c>
      <c r="BC305" s="3">
        <v>8</v>
      </c>
      <c r="BD305" s="3" t="s">
        <v>56</v>
      </c>
      <c r="BE305" s="13">
        <f t="shared" si="79"/>
        <v>304.13633001795176</v>
      </c>
    </row>
    <row r="306" spans="1:57" x14ac:dyDescent="0.45">
      <c r="A306" s="1">
        <f t="shared" si="64"/>
        <v>427</v>
      </c>
      <c r="B306" s="3" t="s">
        <v>594</v>
      </c>
      <c r="C306" s="3" t="str">
        <f t="shared" si="65"/>
        <v>Larry Doby - 1952</v>
      </c>
      <c r="D306" s="3">
        <v>1952</v>
      </c>
      <c r="E306" s="3">
        <v>28</v>
      </c>
      <c r="F306" s="3" t="s">
        <v>110</v>
      </c>
      <c r="G306" s="3" t="s">
        <v>43</v>
      </c>
      <c r="H306" s="3">
        <v>140</v>
      </c>
      <c r="I306" s="3">
        <v>611</v>
      </c>
      <c r="J306" s="3">
        <v>519</v>
      </c>
      <c r="K306" s="3">
        <v>104</v>
      </c>
      <c r="L306" s="3">
        <v>143</v>
      </c>
      <c r="M306" s="3">
        <v>77</v>
      </c>
      <c r="N306" s="3">
        <v>26</v>
      </c>
      <c r="O306" s="3">
        <v>8</v>
      </c>
      <c r="P306" s="3">
        <v>32</v>
      </c>
      <c r="Q306" s="3">
        <f t="shared" si="66"/>
        <v>376</v>
      </c>
      <c r="R306" s="3">
        <v>104</v>
      </c>
      <c r="S306" s="3">
        <v>5</v>
      </c>
      <c r="T306" s="3">
        <v>2</v>
      </c>
      <c r="U306" s="3">
        <v>90</v>
      </c>
      <c r="V306" s="3">
        <v>111</v>
      </c>
      <c r="W306" s="3">
        <v>0.27600000000000002</v>
      </c>
      <c r="X306" s="3">
        <f t="shared" si="67"/>
        <v>899</v>
      </c>
      <c r="Y306" s="3">
        <v>0.38300000000000001</v>
      </c>
      <c r="Z306" s="3">
        <f t="shared" si="68"/>
        <v>566</v>
      </c>
      <c r="AA306" s="3">
        <v>0.54100000000000004</v>
      </c>
      <c r="AB306" s="3">
        <f t="shared" si="69"/>
        <v>441</v>
      </c>
      <c r="AC306" s="3">
        <v>0.92400000000000004</v>
      </c>
      <c r="AD306" s="3">
        <f t="shared" si="70"/>
        <v>474</v>
      </c>
      <c r="AE306" s="3">
        <v>163</v>
      </c>
      <c r="AF306" s="3">
        <f t="shared" si="71"/>
        <v>244</v>
      </c>
      <c r="AG306" s="3">
        <v>281</v>
      </c>
      <c r="AH306" s="3">
        <v>6</v>
      </c>
      <c r="AI306" s="3">
        <v>0</v>
      </c>
      <c r="AJ306" s="3">
        <v>2</v>
      </c>
      <c r="AK306" s="2"/>
      <c r="AL306" s="3">
        <v>10</v>
      </c>
      <c r="AM306" s="3">
        <v>7</v>
      </c>
      <c r="AN306" s="3">
        <f t="shared" si="72"/>
        <v>427</v>
      </c>
      <c r="AO306" s="12">
        <f t="shared" si="73"/>
        <v>8.1</v>
      </c>
      <c r="AP306" s="3">
        <f t="shared" si="74"/>
        <v>296</v>
      </c>
      <c r="AQ306" s="3">
        <f>_xlfn.IFNA(VLOOKUP(C306, 'FanGraphs Plus Stats 1-2000'!$D$2:$L$1048576, MATCH("wRC+", FanGraphs_Plus_Stats_1_1500[[#Headers],[ID]:[BABIP+]], 0), FALSE), 0)</f>
        <v>157</v>
      </c>
      <c r="AR306" s="3">
        <f t="shared" si="75"/>
        <v>285</v>
      </c>
      <c r="AS306" s="3">
        <v>5.0999999999999996</v>
      </c>
      <c r="AT306" s="3">
        <f t="shared" si="76"/>
        <v>359</v>
      </c>
      <c r="AU306" s="3">
        <v>6.4</v>
      </c>
      <c r="AV306" s="3">
        <f t="shared" si="77"/>
        <v>405</v>
      </c>
      <c r="AW306" s="14">
        <v>0.5</v>
      </c>
      <c r="AX306" s="3">
        <f t="shared" si="78"/>
        <v>599</v>
      </c>
      <c r="AY306" s="3">
        <v>40</v>
      </c>
      <c r="AZ306" s="3">
        <v>1</v>
      </c>
      <c r="BA306" s="3">
        <v>3</v>
      </c>
      <c r="BB306" s="3">
        <v>4</v>
      </c>
      <c r="BC306" s="3">
        <v>5</v>
      </c>
      <c r="BD306" s="3" t="s">
        <v>68</v>
      </c>
      <c r="BE306" s="13">
        <f t="shared" si="79"/>
        <v>306.18828349802368</v>
      </c>
    </row>
    <row r="307" spans="1:57" x14ac:dyDescent="0.45">
      <c r="A307" s="1">
        <f t="shared" si="64"/>
        <v>267</v>
      </c>
      <c r="B307" s="3" t="s">
        <v>436</v>
      </c>
      <c r="C307" s="3" t="str">
        <f t="shared" si="65"/>
        <v>Jim Rice - 1978</v>
      </c>
      <c r="D307" s="3">
        <v>1978</v>
      </c>
      <c r="E307" s="3">
        <v>25</v>
      </c>
      <c r="F307" s="3" t="s">
        <v>48</v>
      </c>
      <c r="G307" s="3" t="s">
        <v>43</v>
      </c>
      <c r="H307" s="3">
        <v>163</v>
      </c>
      <c r="I307" s="3">
        <v>746</v>
      </c>
      <c r="J307" s="3">
        <v>677</v>
      </c>
      <c r="K307" s="3">
        <v>121</v>
      </c>
      <c r="L307" s="3">
        <v>213</v>
      </c>
      <c r="M307" s="3">
        <v>127</v>
      </c>
      <c r="N307" s="3">
        <v>25</v>
      </c>
      <c r="O307" s="3">
        <v>15</v>
      </c>
      <c r="P307" s="3">
        <v>46</v>
      </c>
      <c r="Q307" s="3">
        <f t="shared" si="66"/>
        <v>61</v>
      </c>
      <c r="R307" s="3">
        <v>139</v>
      </c>
      <c r="S307" s="3">
        <v>7</v>
      </c>
      <c r="T307" s="3">
        <v>5</v>
      </c>
      <c r="U307" s="3">
        <v>58</v>
      </c>
      <c r="V307" s="3">
        <v>126</v>
      </c>
      <c r="W307" s="3">
        <v>0.315</v>
      </c>
      <c r="X307" s="3">
        <f t="shared" si="67"/>
        <v>354</v>
      </c>
      <c r="Y307" s="3">
        <v>0.37</v>
      </c>
      <c r="Z307" s="3">
        <f t="shared" si="68"/>
        <v>723</v>
      </c>
      <c r="AA307" s="3">
        <v>0.6</v>
      </c>
      <c r="AB307" s="3">
        <f t="shared" si="69"/>
        <v>180</v>
      </c>
      <c r="AC307" s="3">
        <v>0.97</v>
      </c>
      <c r="AD307" s="3">
        <f t="shared" si="70"/>
        <v>292</v>
      </c>
      <c r="AE307" s="3">
        <v>157</v>
      </c>
      <c r="AF307" s="3">
        <f t="shared" si="71"/>
        <v>321</v>
      </c>
      <c r="AG307" s="3">
        <v>406</v>
      </c>
      <c r="AH307" s="3">
        <v>15</v>
      </c>
      <c r="AI307" s="3">
        <v>5</v>
      </c>
      <c r="AJ307" s="3">
        <v>1</v>
      </c>
      <c r="AK307" s="3">
        <v>5</v>
      </c>
      <c r="AL307" s="3">
        <v>7</v>
      </c>
      <c r="AM307" s="3">
        <v>7.6</v>
      </c>
      <c r="AN307" s="3">
        <f t="shared" si="72"/>
        <v>267</v>
      </c>
      <c r="AO307" s="12">
        <f t="shared" si="73"/>
        <v>7.5533742331288334</v>
      </c>
      <c r="AP307" s="3">
        <f t="shared" si="74"/>
        <v>455</v>
      </c>
      <c r="AQ307" s="3">
        <f>_xlfn.IFNA(VLOOKUP(C307, 'FanGraphs Plus Stats 1-2000'!$D$2:$L$1048576, MATCH("wRC+", FanGraphs_Plus_Stats_1_1500[[#Headers],[ID]:[BABIP+]], 0), FALSE), 0)</f>
        <v>162</v>
      </c>
      <c r="AR307" s="3">
        <f t="shared" si="75"/>
        <v>226</v>
      </c>
      <c r="AS307" s="3">
        <v>5.2</v>
      </c>
      <c r="AT307" s="3">
        <f t="shared" si="76"/>
        <v>323</v>
      </c>
      <c r="AU307" s="3">
        <v>6.7</v>
      </c>
      <c r="AV307" s="3">
        <f t="shared" si="77"/>
        <v>327</v>
      </c>
      <c r="AW307" s="14">
        <v>-0.1</v>
      </c>
      <c r="AX307" s="3">
        <f t="shared" si="78"/>
        <v>771</v>
      </c>
      <c r="AY307" s="3">
        <v>49</v>
      </c>
      <c r="AZ307" s="3">
        <v>-2</v>
      </c>
      <c r="BA307" s="3">
        <v>1</v>
      </c>
      <c r="BB307" s="3">
        <v>0</v>
      </c>
      <c r="BC307" s="3">
        <v>8</v>
      </c>
      <c r="BD307" s="3" t="s">
        <v>437</v>
      </c>
      <c r="BE307" s="13">
        <f t="shared" si="79"/>
        <v>306.39666395700351</v>
      </c>
    </row>
    <row r="308" spans="1:57" x14ac:dyDescent="0.45">
      <c r="A308" s="1">
        <f t="shared" si="64"/>
        <v>817</v>
      </c>
      <c r="B308" s="3" t="s">
        <v>72</v>
      </c>
      <c r="C308" s="3" t="str">
        <f t="shared" si="65"/>
        <v>Stan Musial - 1957</v>
      </c>
      <c r="D308" s="3">
        <v>1957</v>
      </c>
      <c r="E308" s="3">
        <v>36</v>
      </c>
      <c r="F308" s="3" t="s">
        <v>51</v>
      </c>
      <c r="G308" s="3" t="s">
        <v>52</v>
      </c>
      <c r="H308" s="3">
        <v>134</v>
      </c>
      <c r="I308" s="3">
        <v>579</v>
      </c>
      <c r="J308" s="3">
        <v>502</v>
      </c>
      <c r="K308" s="3">
        <v>82</v>
      </c>
      <c r="L308" s="3">
        <v>176</v>
      </c>
      <c r="M308" s="3">
        <v>106</v>
      </c>
      <c r="N308" s="3">
        <v>38</v>
      </c>
      <c r="O308" s="3">
        <v>3</v>
      </c>
      <c r="P308" s="3">
        <v>29</v>
      </c>
      <c r="Q308" s="3">
        <f t="shared" si="66"/>
        <v>478</v>
      </c>
      <c r="R308" s="3">
        <v>102</v>
      </c>
      <c r="S308" s="3">
        <v>1</v>
      </c>
      <c r="T308" s="3">
        <v>1</v>
      </c>
      <c r="U308" s="3">
        <v>66</v>
      </c>
      <c r="V308" s="3">
        <v>34</v>
      </c>
      <c r="W308" s="3">
        <v>0.35099999999999998</v>
      </c>
      <c r="X308" s="3">
        <f t="shared" si="67"/>
        <v>52</v>
      </c>
      <c r="Y308" s="3">
        <v>0.42199999999999999</v>
      </c>
      <c r="Z308" s="3">
        <f t="shared" si="68"/>
        <v>182</v>
      </c>
      <c r="AA308" s="3">
        <v>0.61199999999999999</v>
      </c>
      <c r="AB308" s="3">
        <f t="shared" si="69"/>
        <v>138</v>
      </c>
      <c r="AC308" s="3">
        <v>1.034</v>
      </c>
      <c r="AD308" s="3">
        <f t="shared" si="70"/>
        <v>123</v>
      </c>
      <c r="AE308" s="3">
        <v>172</v>
      </c>
      <c r="AF308" s="3">
        <f t="shared" si="71"/>
        <v>134</v>
      </c>
      <c r="AG308" s="3">
        <v>307</v>
      </c>
      <c r="AH308" s="3">
        <v>13</v>
      </c>
      <c r="AI308" s="3">
        <v>2</v>
      </c>
      <c r="AJ308" s="3">
        <v>1</v>
      </c>
      <c r="AK308" s="3">
        <v>8</v>
      </c>
      <c r="AL308" s="3">
        <v>19</v>
      </c>
      <c r="AM308" s="3">
        <v>6.1</v>
      </c>
      <c r="AN308" s="3">
        <f t="shared" si="72"/>
        <v>817</v>
      </c>
      <c r="AO308" s="12">
        <f t="shared" si="73"/>
        <v>7.3746268656716412</v>
      </c>
      <c r="AP308" s="3">
        <f t="shared" si="74"/>
        <v>515</v>
      </c>
      <c r="AQ308" s="3">
        <f>_xlfn.IFNA(VLOOKUP(C308, 'FanGraphs Plus Stats 1-2000'!$D$2:$L$1048576, MATCH("wRC+", FanGraphs_Plus_Stats_1_1500[[#Headers],[ID]:[BABIP+]], 0), FALSE), 0)</f>
        <v>167</v>
      </c>
      <c r="AR308" s="3">
        <f t="shared" si="75"/>
        <v>159</v>
      </c>
      <c r="AS308" s="3">
        <v>3.9</v>
      </c>
      <c r="AT308" s="3">
        <f t="shared" si="76"/>
        <v>866</v>
      </c>
      <c r="AU308" s="3">
        <v>6.2</v>
      </c>
      <c r="AV308" s="3">
        <f t="shared" si="77"/>
        <v>471</v>
      </c>
      <c r="AW308" s="14">
        <v>-0.8</v>
      </c>
      <c r="AX308" s="3">
        <f t="shared" si="78"/>
        <v>939</v>
      </c>
      <c r="AY308" s="3">
        <v>45</v>
      </c>
      <c r="AZ308" s="3">
        <v>1</v>
      </c>
      <c r="BA308" s="3">
        <v>-1</v>
      </c>
      <c r="BB308" s="3">
        <v>0</v>
      </c>
      <c r="BC308" s="3">
        <v>1</v>
      </c>
      <c r="BD308" s="3" t="s">
        <v>193</v>
      </c>
      <c r="BE308" s="13">
        <f t="shared" si="79"/>
        <v>307.70375922331772</v>
      </c>
    </row>
    <row r="309" spans="1:57" x14ac:dyDescent="0.45">
      <c r="A309" s="1">
        <f t="shared" si="64"/>
        <v>131</v>
      </c>
      <c r="B309" s="3" t="s">
        <v>282</v>
      </c>
      <c r="C309" s="3" t="str">
        <f t="shared" si="65"/>
        <v>Al Kaline - 1961</v>
      </c>
      <c r="D309" s="3">
        <v>1961</v>
      </c>
      <c r="E309" s="3">
        <v>26</v>
      </c>
      <c r="F309" s="3" t="s">
        <v>70</v>
      </c>
      <c r="G309" s="3" t="s">
        <v>43</v>
      </c>
      <c r="H309" s="3">
        <v>153</v>
      </c>
      <c r="I309" s="3">
        <v>665</v>
      </c>
      <c r="J309" s="3">
        <v>586</v>
      </c>
      <c r="K309" s="3">
        <v>116</v>
      </c>
      <c r="L309" s="3">
        <v>190</v>
      </c>
      <c r="M309" s="3">
        <v>123</v>
      </c>
      <c r="N309" s="3">
        <v>41</v>
      </c>
      <c r="O309" s="3">
        <v>7</v>
      </c>
      <c r="P309" s="3">
        <v>19</v>
      </c>
      <c r="Q309" s="3">
        <f t="shared" si="66"/>
        <v>782</v>
      </c>
      <c r="R309" s="3">
        <v>82</v>
      </c>
      <c r="S309" s="3">
        <v>14</v>
      </c>
      <c r="T309" s="3">
        <v>1</v>
      </c>
      <c r="U309" s="3">
        <v>66</v>
      </c>
      <c r="V309" s="3">
        <v>42</v>
      </c>
      <c r="W309" s="3">
        <v>0.32400000000000001</v>
      </c>
      <c r="X309" s="3">
        <f t="shared" si="67"/>
        <v>246</v>
      </c>
      <c r="Y309" s="3">
        <v>0.39300000000000002</v>
      </c>
      <c r="Z309" s="3">
        <f t="shared" si="68"/>
        <v>445</v>
      </c>
      <c r="AA309" s="3">
        <v>0.51500000000000001</v>
      </c>
      <c r="AB309" s="3">
        <f t="shared" si="69"/>
        <v>603</v>
      </c>
      <c r="AC309" s="3">
        <v>0.90900000000000003</v>
      </c>
      <c r="AD309" s="3">
        <f t="shared" si="70"/>
        <v>548</v>
      </c>
      <c r="AE309" s="3">
        <v>139</v>
      </c>
      <c r="AF309" s="3">
        <f t="shared" si="71"/>
        <v>654</v>
      </c>
      <c r="AG309" s="3">
        <v>302</v>
      </c>
      <c r="AH309" s="3">
        <v>16</v>
      </c>
      <c r="AI309" s="3">
        <v>4</v>
      </c>
      <c r="AJ309" s="3">
        <v>4</v>
      </c>
      <c r="AK309" s="3">
        <v>5</v>
      </c>
      <c r="AL309" s="3">
        <v>2</v>
      </c>
      <c r="AM309" s="3">
        <v>8.4</v>
      </c>
      <c r="AN309" s="3">
        <f t="shared" si="72"/>
        <v>131</v>
      </c>
      <c r="AO309" s="12">
        <f t="shared" si="73"/>
        <v>8.8941176470588239</v>
      </c>
      <c r="AP309" s="3">
        <f t="shared" si="74"/>
        <v>160</v>
      </c>
      <c r="AQ309" s="3">
        <f>_xlfn.IFNA(VLOOKUP(C309, 'FanGraphs Plus Stats 1-2000'!$D$2:$L$1048576, MATCH("wRC+", FanGraphs_Plus_Stats_1_1500[[#Headers],[ID]:[BABIP+]], 0), FALSE), 0)</f>
        <v>0</v>
      </c>
      <c r="AR309" s="3">
        <f t="shared" si="75"/>
        <v>654</v>
      </c>
      <c r="AS309" s="3">
        <v>6.4</v>
      </c>
      <c r="AT309" s="3">
        <f t="shared" si="76"/>
        <v>109</v>
      </c>
      <c r="AU309" s="3">
        <v>5.6</v>
      </c>
      <c r="AV309" s="3">
        <f t="shared" si="77"/>
        <v>683</v>
      </c>
      <c r="AW309" s="14">
        <v>2.2000000000000002</v>
      </c>
      <c r="AX309" s="3">
        <f t="shared" si="78"/>
        <v>144</v>
      </c>
      <c r="AY309" s="3">
        <v>39</v>
      </c>
      <c r="AZ309" s="3">
        <v>-1</v>
      </c>
      <c r="BA309" s="3">
        <v>4</v>
      </c>
      <c r="BB309" s="3">
        <v>3</v>
      </c>
      <c r="BC309" s="3">
        <v>29</v>
      </c>
      <c r="BD309" s="3" t="s">
        <v>283</v>
      </c>
      <c r="BE309" s="13">
        <f t="shared" si="79"/>
        <v>307.70651654247979</v>
      </c>
    </row>
    <row r="310" spans="1:57" x14ac:dyDescent="0.45">
      <c r="A310" s="1">
        <f t="shared" si="64"/>
        <v>159</v>
      </c>
      <c r="B310" s="3" t="s">
        <v>214</v>
      </c>
      <c r="C310" s="3" t="str">
        <f t="shared" si="65"/>
        <v>Roberto Clemente - 1966</v>
      </c>
      <c r="D310" s="3">
        <v>1966</v>
      </c>
      <c r="E310" s="3">
        <v>31</v>
      </c>
      <c r="F310" s="3" t="s">
        <v>64</v>
      </c>
      <c r="G310" s="3" t="s">
        <v>52</v>
      </c>
      <c r="H310" s="3">
        <v>154</v>
      </c>
      <c r="I310" s="3">
        <v>690</v>
      </c>
      <c r="J310" s="3">
        <v>638</v>
      </c>
      <c r="K310" s="3">
        <v>105</v>
      </c>
      <c r="L310" s="3">
        <v>202</v>
      </c>
      <c r="M310" s="3">
        <v>131</v>
      </c>
      <c r="N310" s="3">
        <v>31</v>
      </c>
      <c r="O310" s="3">
        <v>11</v>
      </c>
      <c r="P310" s="3">
        <v>29</v>
      </c>
      <c r="Q310" s="3">
        <f t="shared" si="66"/>
        <v>478</v>
      </c>
      <c r="R310" s="3">
        <v>119</v>
      </c>
      <c r="S310" s="3">
        <v>7</v>
      </c>
      <c r="T310" s="3">
        <v>5</v>
      </c>
      <c r="U310" s="3">
        <v>46</v>
      </c>
      <c r="V310" s="3">
        <v>109</v>
      </c>
      <c r="W310" s="3">
        <v>0.317</v>
      </c>
      <c r="X310" s="3">
        <f t="shared" si="67"/>
        <v>328</v>
      </c>
      <c r="Y310" s="3">
        <v>0.36</v>
      </c>
      <c r="Z310" s="3">
        <f t="shared" si="68"/>
        <v>825</v>
      </c>
      <c r="AA310" s="3">
        <v>0.53600000000000003</v>
      </c>
      <c r="AB310" s="3">
        <f t="shared" si="69"/>
        <v>479</v>
      </c>
      <c r="AC310" s="3">
        <v>0.89600000000000002</v>
      </c>
      <c r="AD310" s="3">
        <f t="shared" si="70"/>
        <v>601</v>
      </c>
      <c r="AE310" s="3">
        <v>146</v>
      </c>
      <c r="AF310" s="3">
        <f t="shared" si="71"/>
        <v>515</v>
      </c>
      <c r="AG310" s="3">
        <v>342</v>
      </c>
      <c r="AH310" s="3">
        <v>14</v>
      </c>
      <c r="AI310" s="3">
        <v>0</v>
      </c>
      <c r="AJ310" s="3">
        <v>1</v>
      </c>
      <c r="AK310" s="3">
        <v>5</v>
      </c>
      <c r="AL310" s="3">
        <v>13</v>
      </c>
      <c r="AM310" s="3">
        <v>8.1999999999999993</v>
      </c>
      <c r="AN310" s="3">
        <f t="shared" si="72"/>
        <v>159</v>
      </c>
      <c r="AO310" s="12">
        <f t="shared" si="73"/>
        <v>8.6259740259740258</v>
      </c>
      <c r="AP310" s="3">
        <f t="shared" si="74"/>
        <v>200</v>
      </c>
      <c r="AQ310" s="3">
        <f>_xlfn.IFNA(VLOOKUP(C310, 'FanGraphs Plus Stats 1-2000'!$D$2:$L$1048576, MATCH("wRC+", FanGraphs_Plus_Stats_1_1500[[#Headers],[ID]:[BABIP+]], 0), FALSE), 0)</f>
        <v>143</v>
      </c>
      <c r="AR310" s="3">
        <f t="shared" si="75"/>
        <v>555</v>
      </c>
      <c r="AS310" s="3">
        <v>5.9</v>
      </c>
      <c r="AT310" s="3">
        <f t="shared" si="76"/>
        <v>178</v>
      </c>
      <c r="AU310" s="3">
        <v>6.1</v>
      </c>
      <c r="AV310" s="3">
        <f t="shared" si="77"/>
        <v>511</v>
      </c>
      <c r="AW310" s="14">
        <v>1.3</v>
      </c>
      <c r="AX310" s="3">
        <f t="shared" si="78"/>
        <v>381</v>
      </c>
      <c r="AY310" s="3">
        <v>36</v>
      </c>
      <c r="AZ310" s="3">
        <v>3</v>
      </c>
      <c r="BA310" s="3">
        <v>3</v>
      </c>
      <c r="BB310" s="3">
        <v>5</v>
      </c>
      <c r="BC310" s="3">
        <v>17</v>
      </c>
      <c r="BD310" s="3" t="s">
        <v>315</v>
      </c>
      <c r="BE310" s="13">
        <f t="shared" si="79"/>
        <v>308.76767886805771</v>
      </c>
    </row>
    <row r="311" spans="1:57" x14ac:dyDescent="0.45">
      <c r="A311" s="1">
        <f t="shared" si="64"/>
        <v>189</v>
      </c>
      <c r="B311" s="3" t="s">
        <v>138</v>
      </c>
      <c r="C311" s="3" t="str">
        <f t="shared" si="65"/>
        <v>Mike Schmidt - 1976</v>
      </c>
      <c r="D311" s="3">
        <v>1976</v>
      </c>
      <c r="E311" s="3">
        <v>26</v>
      </c>
      <c r="F311" s="3" t="s">
        <v>139</v>
      </c>
      <c r="G311" s="3" t="s">
        <v>52</v>
      </c>
      <c r="H311" s="3">
        <v>160</v>
      </c>
      <c r="I311" s="3">
        <v>705</v>
      </c>
      <c r="J311" s="3">
        <v>584</v>
      </c>
      <c r="K311" s="3">
        <v>112</v>
      </c>
      <c r="L311" s="3">
        <v>153</v>
      </c>
      <c r="M311" s="3">
        <v>80</v>
      </c>
      <c r="N311" s="3">
        <v>31</v>
      </c>
      <c r="O311" s="3">
        <v>4</v>
      </c>
      <c r="P311" s="3">
        <v>38</v>
      </c>
      <c r="Q311" s="3">
        <f t="shared" si="66"/>
        <v>217</v>
      </c>
      <c r="R311" s="3">
        <v>107</v>
      </c>
      <c r="S311" s="3">
        <v>14</v>
      </c>
      <c r="T311" s="3">
        <v>9</v>
      </c>
      <c r="U311" s="3">
        <v>100</v>
      </c>
      <c r="V311" s="3">
        <v>149</v>
      </c>
      <c r="W311" s="3">
        <v>0.26200000000000001</v>
      </c>
      <c r="X311" s="3">
        <f t="shared" si="67"/>
        <v>992</v>
      </c>
      <c r="Y311" s="3">
        <v>0.376</v>
      </c>
      <c r="Z311" s="3">
        <f t="shared" si="68"/>
        <v>652</v>
      </c>
      <c r="AA311" s="3">
        <v>0.52400000000000002</v>
      </c>
      <c r="AB311" s="3">
        <f t="shared" si="69"/>
        <v>560</v>
      </c>
      <c r="AC311" s="3">
        <v>0.9</v>
      </c>
      <c r="AD311" s="3">
        <f t="shared" si="70"/>
        <v>582</v>
      </c>
      <c r="AE311" s="3">
        <v>151</v>
      </c>
      <c r="AF311" s="3">
        <f t="shared" si="71"/>
        <v>418</v>
      </c>
      <c r="AG311" s="3">
        <v>306</v>
      </c>
      <c r="AH311" s="3">
        <v>7</v>
      </c>
      <c r="AI311" s="3">
        <v>11</v>
      </c>
      <c r="AJ311" s="3">
        <v>3</v>
      </c>
      <c r="AK311" s="3">
        <v>7</v>
      </c>
      <c r="AL311" s="3">
        <v>8</v>
      </c>
      <c r="AM311" s="3">
        <v>8</v>
      </c>
      <c r="AN311" s="3">
        <f t="shared" si="72"/>
        <v>189</v>
      </c>
      <c r="AO311" s="12">
        <f t="shared" si="73"/>
        <v>8.1</v>
      </c>
      <c r="AP311" s="3">
        <f t="shared" si="74"/>
        <v>296</v>
      </c>
      <c r="AQ311" s="3">
        <f>_xlfn.IFNA(VLOOKUP(C311, 'FanGraphs Plus Stats 1-2000'!$D$2:$L$1048576, MATCH("wRC+", FanGraphs_Plus_Stats_1_1500[[#Headers],[ID]:[BABIP+]], 0), FALSE), 0)</f>
        <v>151</v>
      </c>
      <c r="AR311" s="3">
        <f t="shared" si="75"/>
        <v>393</v>
      </c>
      <c r="AS311" s="3">
        <v>5.9</v>
      </c>
      <c r="AT311" s="3">
        <f t="shared" si="76"/>
        <v>178</v>
      </c>
      <c r="AU311" s="3">
        <v>6.8</v>
      </c>
      <c r="AV311" s="3">
        <f t="shared" si="77"/>
        <v>305</v>
      </c>
      <c r="AW311" s="14">
        <v>1.6</v>
      </c>
      <c r="AX311" s="3">
        <f t="shared" si="78"/>
        <v>300</v>
      </c>
      <c r="AY311" s="3">
        <v>40</v>
      </c>
      <c r="AZ311" s="3">
        <v>0</v>
      </c>
      <c r="BA311" s="3">
        <v>0</v>
      </c>
      <c r="BB311" s="3">
        <v>0</v>
      </c>
      <c r="BC311" s="3">
        <v>10</v>
      </c>
      <c r="BD311" s="3" t="s">
        <v>140</v>
      </c>
      <c r="BE311" s="13">
        <f t="shared" si="79"/>
        <v>309.62112681205849</v>
      </c>
    </row>
    <row r="312" spans="1:57" x14ac:dyDescent="0.45">
      <c r="A312" s="1">
        <f t="shared" si="64"/>
        <v>399</v>
      </c>
      <c r="B312" s="3" t="s">
        <v>422</v>
      </c>
      <c r="C312" s="3" t="str">
        <f t="shared" si="65"/>
        <v>Miguel Cabrera - 2012</v>
      </c>
      <c r="D312" s="3">
        <v>2012</v>
      </c>
      <c r="E312" s="3">
        <v>29</v>
      </c>
      <c r="F312" s="3" t="s">
        <v>70</v>
      </c>
      <c r="G312" s="3" t="s">
        <v>43</v>
      </c>
      <c r="H312" s="3">
        <v>161</v>
      </c>
      <c r="I312" s="3">
        <v>697</v>
      </c>
      <c r="J312" s="3">
        <v>622</v>
      </c>
      <c r="K312" s="3">
        <v>109</v>
      </c>
      <c r="L312" s="3">
        <v>205</v>
      </c>
      <c r="M312" s="3">
        <v>121</v>
      </c>
      <c r="N312" s="3">
        <v>40</v>
      </c>
      <c r="O312" s="3">
        <v>0</v>
      </c>
      <c r="P312" s="3">
        <v>44</v>
      </c>
      <c r="Q312" s="3">
        <f t="shared" si="66"/>
        <v>86</v>
      </c>
      <c r="R312" s="3">
        <v>139</v>
      </c>
      <c r="S312" s="3">
        <v>4</v>
      </c>
      <c r="T312" s="3">
        <v>1</v>
      </c>
      <c r="U312" s="3">
        <v>66</v>
      </c>
      <c r="V312" s="3">
        <v>98</v>
      </c>
      <c r="W312" s="3">
        <v>0.33</v>
      </c>
      <c r="X312" s="3">
        <f t="shared" si="67"/>
        <v>168</v>
      </c>
      <c r="Y312" s="3">
        <v>0.39300000000000002</v>
      </c>
      <c r="Z312" s="3">
        <f t="shared" si="68"/>
        <v>445</v>
      </c>
      <c r="AA312" s="3">
        <v>0.60599999999999998</v>
      </c>
      <c r="AB312" s="3">
        <f t="shared" si="69"/>
        <v>160</v>
      </c>
      <c r="AC312" s="3">
        <v>0.999</v>
      </c>
      <c r="AD312" s="3">
        <f t="shared" si="70"/>
        <v>218</v>
      </c>
      <c r="AE312" s="3">
        <v>164</v>
      </c>
      <c r="AF312" s="3">
        <f t="shared" si="71"/>
        <v>230</v>
      </c>
      <c r="AG312" s="3">
        <v>377</v>
      </c>
      <c r="AH312" s="3">
        <v>28</v>
      </c>
      <c r="AI312" s="3">
        <v>3</v>
      </c>
      <c r="AJ312" s="3">
        <v>0</v>
      </c>
      <c r="AK312" s="3">
        <v>6</v>
      </c>
      <c r="AL312" s="3">
        <v>17</v>
      </c>
      <c r="AM312" s="3">
        <v>7.1</v>
      </c>
      <c r="AN312" s="3">
        <f t="shared" si="72"/>
        <v>399</v>
      </c>
      <c r="AO312" s="12">
        <f t="shared" si="73"/>
        <v>7.1440993788819869</v>
      </c>
      <c r="AP312" s="3">
        <f t="shared" si="74"/>
        <v>588</v>
      </c>
      <c r="AQ312" s="3">
        <f>_xlfn.IFNA(VLOOKUP(C312, 'FanGraphs Plus Stats 1-2000'!$D$2:$L$1048576, MATCH("wRC+", FanGraphs_Plus_Stats_1_1500[[#Headers],[ID]:[BABIP+]], 0), FALSE), 0)</f>
        <v>166</v>
      </c>
      <c r="AR312" s="3">
        <f t="shared" si="75"/>
        <v>171</v>
      </c>
      <c r="AS312" s="3">
        <v>4.5999999999999996</v>
      </c>
      <c r="AT312" s="3">
        <f t="shared" si="76"/>
        <v>534</v>
      </c>
      <c r="AU312" s="3">
        <v>7.7</v>
      </c>
      <c r="AV312" s="3">
        <f t="shared" si="77"/>
        <v>135</v>
      </c>
      <c r="AW312" s="14">
        <v>-0.2</v>
      </c>
      <c r="AX312" s="3">
        <f t="shared" si="78"/>
        <v>810</v>
      </c>
      <c r="AY312" s="3">
        <v>52</v>
      </c>
      <c r="AZ312" s="3">
        <v>-5</v>
      </c>
      <c r="BA312" s="3">
        <v>0</v>
      </c>
      <c r="BB312" s="3">
        <v>-4</v>
      </c>
      <c r="BC312" s="3">
        <v>-4</v>
      </c>
      <c r="BD312" s="3" t="s">
        <v>553</v>
      </c>
      <c r="BE312" s="13">
        <f t="shared" si="79"/>
        <v>309.93351525347134</v>
      </c>
    </row>
    <row r="313" spans="1:57" x14ac:dyDescent="0.45">
      <c r="A313" s="1">
        <f t="shared" si="64"/>
        <v>206</v>
      </c>
      <c r="B313" s="3" t="s">
        <v>367</v>
      </c>
      <c r="C313" s="3" t="str">
        <f t="shared" si="65"/>
        <v>Jose Altuve - 2016</v>
      </c>
      <c r="D313" s="3">
        <v>2016</v>
      </c>
      <c r="E313" s="3">
        <v>26</v>
      </c>
      <c r="F313" s="3" t="s">
        <v>178</v>
      </c>
      <c r="G313" s="3" t="s">
        <v>43</v>
      </c>
      <c r="H313" s="3">
        <v>161</v>
      </c>
      <c r="I313" s="3">
        <v>717</v>
      </c>
      <c r="J313" s="3">
        <v>640</v>
      </c>
      <c r="K313" s="3">
        <v>108</v>
      </c>
      <c r="L313" s="3">
        <v>216</v>
      </c>
      <c r="M313" s="3">
        <v>145</v>
      </c>
      <c r="N313" s="3">
        <v>42</v>
      </c>
      <c r="O313" s="3">
        <v>5</v>
      </c>
      <c r="P313" s="3">
        <v>24</v>
      </c>
      <c r="Q313" s="3">
        <f t="shared" si="66"/>
        <v>634</v>
      </c>
      <c r="R313" s="3">
        <v>96</v>
      </c>
      <c r="S313" s="3">
        <v>30</v>
      </c>
      <c r="T313" s="3">
        <v>10</v>
      </c>
      <c r="U313" s="3">
        <v>60</v>
      </c>
      <c r="V313" s="3">
        <v>70</v>
      </c>
      <c r="W313" s="3">
        <v>0.33800000000000002</v>
      </c>
      <c r="X313" s="3">
        <f t="shared" si="67"/>
        <v>108</v>
      </c>
      <c r="Y313" s="3">
        <v>0.39600000000000002</v>
      </c>
      <c r="Z313" s="3">
        <f t="shared" si="68"/>
        <v>416</v>
      </c>
      <c r="AA313" s="3">
        <v>0.53100000000000003</v>
      </c>
      <c r="AB313" s="3">
        <f t="shared" si="69"/>
        <v>523</v>
      </c>
      <c r="AC313" s="3">
        <v>0.92800000000000005</v>
      </c>
      <c r="AD313" s="3">
        <f t="shared" si="70"/>
        <v>454</v>
      </c>
      <c r="AE313" s="3">
        <v>155</v>
      </c>
      <c r="AF313" s="3">
        <f t="shared" si="71"/>
        <v>367</v>
      </c>
      <c r="AG313" s="3">
        <v>340</v>
      </c>
      <c r="AH313" s="3">
        <v>15</v>
      </c>
      <c r="AI313" s="3">
        <v>7</v>
      </c>
      <c r="AJ313" s="3">
        <v>3</v>
      </c>
      <c r="AK313" s="3">
        <v>7</v>
      </c>
      <c r="AL313" s="3">
        <v>11</v>
      </c>
      <c r="AM313" s="3">
        <v>7.9</v>
      </c>
      <c r="AN313" s="3">
        <f t="shared" si="72"/>
        <v>206</v>
      </c>
      <c r="AO313" s="12">
        <f t="shared" si="73"/>
        <v>7.9490683229813675</v>
      </c>
      <c r="AP313" s="3">
        <f t="shared" si="74"/>
        <v>339</v>
      </c>
      <c r="AQ313" s="3">
        <f>_xlfn.IFNA(VLOOKUP(C313, 'FanGraphs Plus Stats 1-2000'!$D$2:$L$1048576, MATCH("wRC+", FanGraphs_Plus_Stats_1_1500[[#Headers],[ID]:[BABIP+]], 0), FALSE), 0)</f>
        <v>152</v>
      </c>
      <c r="AR313" s="3">
        <f t="shared" si="75"/>
        <v>372</v>
      </c>
      <c r="AS313" s="3">
        <v>5.5</v>
      </c>
      <c r="AT313" s="3">
        <f t="shared" si="76"/>
        <v>247</v>
      </c>
      <c r="AU313" s="3">
        <v>7.9</v>
      </c>
      <c r="AV313" s="3">
        <f t="shared" si="77"/>
        <v>119</v>
      </c>
      <c r="AW313" s="14">
        <v>0.4</v>
      </c>
      <c r="AX313" s="3">
        <f t="shared" si="78"/>
        <v>621</v>
      </c>
      <c r="AY313" s="3">
        <v>48</v>
      </c>
      <c r="AZ313" s="3">
        <v>0</v>
      </c>
      <c r="BA313" s="3">
        <v>3</v>
      </c>
      <c r="BB313" s="3">
        <v>2</v>
      </c>
      <c r="BC313" s="3">
        <v>0</v>
      </c>
      <c r="BD313" s="3" t="s">
        <v>368</v>
      </c>
      <c r="BE313" s="13">
        <f t="shared" si="79"/>
        <v>312.47766500069554</v>
      </c>
    </row>
    <row r="314" spans="1:57" x14ac:dyDescent="0.45">
      <c r="A314" s="1">
        <f t="shared" si="64"/>
        <v>206</v>
      </c>
      <c r="B314" s="3" t="s">
        <v>138</v>
      </c>
      <c r="C314" s="3" t="str">
        <f t="shared" si="65"/>
        <v>Mike Schmidt - 1979</v>
      </c>
      <c r="D314" s="3">
        <v>1979</v>
      </c>
      <c r="E314" s="3">
        <v>29</v>
      </c>
      <c r="F314" s="3" t="s">
        <v>139</v>
      </c>
      <c r="G314" s="3" t="s">
        <v>52</v>
      </c>
      <c r="H314" s="3">
        <v>160</v>
      </c>
      <c r="I314" s="3">
        <v>675</v>
      </c>
      <c r="J314" s="3">
        <v>541</v>
      </c>
      <c r="K314" s="3">
        <v>109</v>
      </c>
      <c r="L314" s="3">
        <v>137</v>
      </c>
      <c r="M314" s="3">
        <v>63</v>
      </c>
      <c r="N314" s="3">
        <v>25</v>
      </c>
      <c r="O314" s="3">
        <v>4</v>
      </c>
      <c r="P314" s="3">
        <v>45</v>
      </c>
      <c r="Q314" s="3">
        <f t="shared" si="66"/>
        <v>73</v>
      </c>
      <c r="R314" s="3">
        <v>114</v>
      </c>
      <c r="S314" s="3">
        <v>9</v>
      </c>
      <c r="T314" s="3">
        <v>5</v>
      </c>
      <c r="U314" s="3">
        <v>120</v>
      </c>
      <c r="V314" s="3">
        <v>115</v>
      </c>
      <c r="W314" s="3">
        <v>0.253</v>
      </c>
      <c r="X314" s="3">
        <f t="shared" si="67"/>
        <v>1011</v>
      </c>
      <c r="Y314" s="3">
        <v>0.38600000000000001</v>
      </c>
      <c r="Z314" s="3">
        <f t="shared" si="68"/>
        <v>539</v>
      </c>
      <c r="AA314" s="3">
        <v>0.56399999999999995</v>
      </c>
      <c r="AB314" s="3">
        <f t="shared" si="69"/>
        <v>318</v>
      </c>
      <c r="AC314" s="3">
        <v>0.95</v>
      </c>
      <c r="AD314" s="3">
        <f t="shared" si="70"/>
        <v>369</v>
      </c>
      <c r="AE314" s="3">
        <v>154</v>
      </c>
      <c r="AF314" s="3">
        <f t="shared" si="71"/>
        <v>382</v>
      </c>
      <c r="AG314" s="3">
        <v>305</v>
      </c>
      <c r="AH314" s="3">
        <v>13</v>
      </c>
      <c r="AI314" s="3">
        <v>3</v>
      </c>
      <c r="AJ314" s="3">
        <v>2</v>
      </c>
      <c r="AK314" s="3">
        <v>9</v>
      </c>
      <c r="AL314" s="3">
        <v>12</v>
      </c>
      <c r="AM314" s="3">
        <v>7.9</v>
      </c>
      <c r="AN314" s="3">
        <f t="shared" si="72"/>
        <v>206</v>
      </c>
      <c r="AO314" s="12">
        <f t="shared" si="73"/>
        <v>7.9987500000000002</v>
      </c>
      <c r="AP314" s="3">
        <f t="shared" si="74"/>
        <v>326</v>
      </c>
      <c r="AQ314" s="3">
        <f>_xlfn.IFNA(VLOOKUP(C314, 'FanGraphs Plus Stats 1-2000'!$D$2:$L$1048576, MATCH("wRC+", FanGraphs_Plus_Stats_1_1500[[#Headers],[ID]:[BABIP+]], 0), FALSE), 0)</f>
        <v>152</v>
      </c>
      <c r="AR314" s="3">
        <f t="shared" si="75"/>
        <v>372</v>
      </c>
      <c r="AS314" s="3">
        <v>5.7</v>
      </c>
      <c r="AT314" s="3">
        <f t="shared" si="76"/>
        <v>209</v>
      </c>
      <c r="AU314" s="3">
        <v>7.1</v>
      </c>
      <c r="AV314" s="3">
        <f t="shared" si="77"/>
        <v>234</v>
      </c>
      <c r="AW314" s="14">
        <v>1.2</v>
      </c>
      <c r="AX314" s="3">
        <f t="shared" si="78"/>
        <v>406</v>
      </c>
      <c r="AY314" s="3">
        <v>41</v>
      </c>
      <c r="AZ314" s="3">
        <v>-1</v>
      </c>
      <c r="BA314" s="3">
        <v>4</v>
      </c>
      <c r="BB314" s="3">
        <v>3</v>
      </c>
      <c r="BC314" s="3">
        <v>7</v>
      </c>
      <c r="BD314" s="3" t="s">
        <v>359</v>
      </c>
      <c r="BE314" s="13">
        <f t="shared" si="79"/>
        <v>312.55235878661392</v>
      </c>
    </row>
    <row r="315" spans="1:57" x14ac:dyDescent="0.45">
      <c r="A315" s="1">
        <f t="shared" si="64"/>
        <v>289</v>
      </c>
      <c r="B315" s="3" t="s">
        <v>445</v>
      </c>
      <c r="C315" s="3" t="str">
        <f t="shared" si="65"/>
        <v>Mike Greenwell - 1988</v>
      </c>
      <c r="D315" s="3">
        <v>1988</v>
      </c>
      <c r="E315" s="3">
        <v>24</v>
      </c>
      <c r="F315" s="3" t="s">
        <v>48</v>
      </c>
      <c r="G315" s="3" t="s">
        <v>43</v>
      </c>
      <c r="H315" s="3">
        <v>158</v>
      </c>
      <c r="I315" s="3">
        <v>693</v>
      </c>
      <c r="J315" s="3">
        <v>590</v>
      </c>
      <c r="K315" s="3">
        <v>86</v>
      </c>
      <c r="L315" s="3">
        <v>192</v>
      </c>
      <c r="M315" s="3">
        <v>123</v>
      </c>
      <c r="N315" s="3">
        <v>39</v>
      </c>
      <c r="O315" s="3">
        <v>8</v>
      </c>
      <c r="P315" s="3">
        <v>22</v>
      </c>
      <c r="Q315" s="3">
        <f t="shared" si="66"/>
        <v>697</v>
      </c>
      <c r="R315" s="3">
        <v>119</v>
      </c>
      <c r="S315" s="3">
        <v>16</v>
      </c>
      <c r="T315" s="3">
        <v>8</v>
      </c>
      <c r="U315" s="3">
        <v>87</v>
      </c>
      <c r="V315" s="3">
        <v>38</v>
      </c>
      <c r="W315" s="3">
        <v>0.32500000000000001</v>
      </c>
      <c r="X315" s="3">
        <f t="shared" si="67"/>
        <v>231</v>
      </c>
      <c r="Y315" s="3">
        <v>0.41599999999999998</v>
      </c>
      <c r="Z315" s="3">
        <f t="shared" si="68"/>
        <v>228</v>
      </c>
      <c r="AA315" s="3">
        <v>0.53100000000000003</v>
      </c>
      <c r="AB315" s="3">
        <f t="shared" si="69"/>
        <v>523</v>
      </c>
      <c r="AC315" s="3">
        <v>0.94599999999999995</v>
      </c>
      <c r="AD315" s="3">
        <f t="shared" si="70"/>
        <v>386</v>
      </c>
      <c r="AE315" s="3">
        <v>160</v>
      </c>
      <c r="AF315" s="3">
        <f t="shared" si="71"/>
        <v>283</v>
      </c>
      <c r="AG315" s="3">
        <v>313</v>
      </c>
      <c r="AH315" s="3">
        <v>11</v>
      </c>
      <c r="AI315" s="3">
        <v>9</v>
      </c>
      <c r="AJ315" s="3">
        <v>0</v>
      </c>
      <c r="AK315" s="3">
        <v>7</v>
      </c>
      <c r="AL315" s="3">
        <v>18</v>
      </c>
      <c r="AM315" s="3">
        <v>7.5</v>
      </c>
      <c r="AN315" s="3">
        <f t="shared" si="72"/>
        <v>289</v>
      </c>
      <c r="AO315" s="12">
        <f t="shared" si="73"/>
        <v>7.6898734177215191</v>
      </c>
      <c r="AP315" s="3">
        <f t="shared" si="74"/>
        <v>413</v>
      </c>
      <c r="AQ315" s="3">
        <f>_xlfn.IFNA(VLOOKUP(C315, 'FanGraphs Plus Stats 1-2000'!$D$2:$L$1048576, MATCH("wRC+", FanGraphs_Plus_Stats_1_1500[[#Headers],[ID]:[BABIP+]], 0), FALSE), 0)</f>
        <v>157</v>
      </c>
      <c r="AR315" s="3">
        <f t="shared" si="75"/>
        <v>285</v>
      </c>
      <c r="AS315" s="3">
        <v>5.4</v>
      </c>
      <c r="AT315" s="3">
        <f t="shared" si="76"/>
        <v>273</v>
      </c>
      <c r="AU315" s="3">
        <v>6.1</v>
      </c>
      <c r="AV315" s="3">
        <f t="shared" si="77"/>
        <v>511</v>
      </c>
      <c r="AW315" s="14">
        <v>0.8</v>
      </c>
      <c r="AX315" s="3">
        <f t="shared" si="78"/>
        <v>517</v>
      </c>
      <c r="AY315" s="3">
        <v>45</v>
      </c>
      <c r="AZ315" s="3">
        <v>1</v>
      </c>
      <c r="BA315" s="3">
        <v>-2</v>
      </c>
      <c r="BB315" s="3">
        <v>-1</v>
      </c>
      <c r="BC315" s="3">
        <v>13</v>
      </c>
      <c r="BD315" s="3" t="s">
        <v>446</v>
      </c>
      <c r="BE315" s="13">
        <f t="shared" si="79"/>
        <v>313.23464986376513</v>
      </c>
    </row>
    <row r="316" spans="1:57" x14ac:dyDescent="0.45">
      <c r="A316" s="1">
        <f t="shared" si="64"/>
        <v>289</v>
      </c>
      <c r="B316" s="3" t="s">
        <v>450</v>
      </c>
      <c r="C316" s="3" t="str">
        <f t="shared" si="65"/>
        <v>Johnny Mize - 1947</v>
      </c>
      <c r="D316" s="3">
        <v>1947</v>
      </c>
      <c r="E316" s="3">
        <v>34</v>
      </c>
      <c r="F316" s="3" t="s">
        <v>101</v>
      </c>
      <c r="G316" s="3" t="s">
        <v>52</v>
      </c>
      <c r="H316" s="3">
        <v>154</v>
      </c>
      <c r="I316" s="3">
        <v>664</v>
      </c>
      <c r="J316" s="3">
        <v>586</v>
      </c>
      <c r="K316" s="3">
        <v>137</v>
      </c>
      <c r="L316" s="3">
        <v>177</v>
      </c>
      <c r="M316" s="3">
        <v>98</v>
      </c>
      <c r="N316" s="3">
        <v>26</v>
      </c>
      <c r="O316" s="3">
        <v>2</v>
      </c>
      <c r="P316" s="3">
        <v>51</v>
      </c>
      <c r="Q316" s="3">
        <f t="shared" si="66"/>
        <v>26</v>
      </c>
      <c r="R316" s="3">
        <v>138</v>
      </c>
      <c r="S316" s="3">
        <v>2</v>
      </c>
      <c r="T316" s="3">
        <v>0</v>
      </c>
      <c r="U316" s="3">
        <v>74</v>
      </c>
      <c r="V316" s="3">
        <v>42</v>
      </c>
      <c r="W316" s="3">
        <v>0.30199999999999999</v>
      </c>
      <c r="X316" s="3">
        <f t="shared" si="67"/>
        <v>565</v>
      </c>
      <c r="Y316" s="3">
        <v>0.38400000000000001</v>
      </c>
      <c r="Z316" s="3">
        <f t="shared" si="68"/>
        <v>556</v>
      </c>
      <c r="AA316" s="3">
        <v>0.61399999999999999</v>
      </c>
      <c r="AB316" s="3">
        <f t="shared" si="69"/>
        <v>132</v>
      </c>
      <c r="AC316" s="3">
        <v>0.998</v>
      </c>
      <c r="AD316" s="3">
        <f t="shared" si="70"/>
        <v>223</v>
      </c>
      <c r="AE316" s="3">
        <v>160</v>
      </c>
      <c r="AF316" s="3">
        <f t="shared" si="71"/>
        <v>283</v>
      </c>
      <c r="AG316" s="3">
        <v>360</v>
      </c>
      <c r="AH316" s="3">
        <v>6</v>
      </c>
      <c r="AI316" s="3">
        <v>4</v>
      </c>
      <c r="AJ316" s="3">
        <v>0</v>
      </c>
      <c r="AK316" s="2"/>
      <c r="AL316" s="3">
        <v>7</v>
      </c>
      <c r="AM316" s="3">
        <v>7.5</v>
      </c>
      <c r="AN316" s="3">
        <f t="shared" si="72"/>
        <v>289</v>
      </c>
      <c r="AO316" s="12">
        <f t="shared" si="73"/>
        <v>7.8896103896103904</v>
      </c>
      <c r="AP316" s="3">
        <f t="shared" si="74"/>
        <v>364</v>
      </c>
      <c r="AQ316" s="3">
        <f>_xlfn.IFNA(VLOOKUP(C316, 'FanGraphs Plus Stats 1-2000'!$D$2:$L$1048576, MATCH("wRC+", FanGraphs_Plus_Stats_1_1500[[#Headers],[ID]:[BABIP+]], 0), FALSE), 0)</f>
        <v>154</v>
      </c>
      <c r="AR316" s="3">
        <f t="shared" si="75"/>
        <v>340</v>
      </c>
      <c r="AS316" s="3">
        <v>4.9000000000000004</v>
      </c>
      <c r="AT316" s="3">
        <f t="shared" si="76"/>
        <v>420</v>
      </c>
      <c r="AU316" s="3">
        <v>7.2</v>
      </c>
      <c r="AV316" s="3">
        <f t="shared" si="77"/>
        <v>215</v>
      </c>
      <c r="AW316" s="14">
        <v>-0.4</v>
      </c>
      <c r="AX316" s="3">
        <f t="shared" si="78"/>
        <v>857</v>
      </c>
      <c r="AY316" s="3">
        <v>49</v>
      </c>
      <c r="AZ316" s="3">
        <v>1</v>
      </c>
      <c r="BA316" s="3">
        <v>4</v>
      </c>
      <c r="BB316" s="3">
        <v>4</v>
      </c>
      <c r="BC316" s="3">
        <v>3</v>
      </c>
      <c r="BD316" s="3" t="s">
        <v>56</v>
      </c>
      <c r="BE316" s="13">
        <f t="shared" si="79"/>
        <v>317.18755902239747</v>
      </c>
    </row>
    <row r="317" spans="1:57" x14ac:dyDescent="0.45">
      <c r="A317" s="1">
        <f t="shared" si="64"/>
        <v>340</v>
      </c>
      <c r="B317" s="3" t="s">
        <v>626</v>
      </c>
      <c r="C317" s="3" t="str">
        <f t="shared" si="65"/>
        <v>Ketel Marte - 2024</v>
      </c>
      <c r="D317" s="3">
        <v>2024</v>
      </c>
      <c r="E317" s="3">
        <v>30</v>
      </c>
      <c r="F317" s="3" t="s">
        <v>301</v>
      </c>
      <c r="G317" s="3" t="s">
        <v>52</v>
      </c>
      <c r="H317" s="3">
        <f>VLOOKUP($B317, FanGraphs_Updated_Zips_Projections[[Name]:[WAR]], MATCH(H$1, FanGraphs_Updated_Zips_Projections[[#Headers],[Name]:[WAR]], 0), FALSE)</f>
        <v>143</v>
      </c>
      <c r="I317" s="10">
        <f>(VLOOKUP($C317,'All Data'!$C$2:$AP$1401,MATCH(I$1,'All Data'!$C$1:$AP$1,0),FALSE)/VLOOKUP($C317,'All Data'!$C$2:$AP$1401,MATCH("G",'All Data'!$C$1:$AP$1,0),FALSE))*$H317</f>
        <v>616.37931034482767</v>
      </c>
      <c r="J317" s="10">
        <f>(VLOOKUP($C317,'All Data'!$C$2:$AP$1401,MATCH(J$1,'All Data'!$C$1:$AP$1,0),FALSE)/VLOOKUP($C317,'All Data'!$C$2:$AP$1401,MATCH("G",'All Data'!$C$1:$AP$1,0),FALSE))*$H317</f>
        <v>537.48275862068965</v>
      </c>
      <c r="K317" s="10">
        <f>(VLOOKUP($C317,'All Data'!$C$2:$AP$1401,MATCH(K$1,'All Data'!$C$1:$AP$1,0),FALSE)/VLOOKUP($C317,'All Data'!$C$2:$AP$1401,MATCH("G",'All Data'!$C$1:$AP$1,0),FALSE))*$H317</f>
        <v>99.853448275862064</v>
      </c>
      <c r="L317" s="10">
        <f>(VLOOKUP($C317,'All Data'!$C$2:$AP$1401,MATCH(L$1,'All Data'!$C$1:$AP$1,0),FALSE)/VLOOKUP($C317,'All Data'!$C$2:$AP$1401,MATCH("G",'All Data'!$C$1:$AP$1,0),FALSE))*$H317</f>
        <v>160.25862068965515</v>
      </c>
      <c r="M317" s="10">
        <f>(VLOOKUP($C317,'All Data'!$C$2:$AP$1401,MATCH(M$1,'All Data'!$C$1:$AP$1,0),FALSE)/VLOOKUP($C317,'All Data'!$C$2:$AP$1401,MATCH("G",'All Data'!$C$1:$AP$1,0),FALSE))*$H317</f>
        <v>96.15517241379311</v>
      </c>
      <c r="N317" s="10">
        <f>(VLOOKUP($C317,'All Data'!$C$2:$AP$1401,MATCH(N$1,'All Data'!$C$1:$AP$1,0),FALSE)/VLOOKUP($C317,'All Data'!$C$2:$AP$1401,MATCH("G",'All Data'!$C$1:$AP$1,0),FALSE))*$H317</f>
        <v>24.655172413793107</v>
      </c>
      <c r="O317" s="10">
        <f>(VLOOKUP($C317,'All Data'!$C$2:$AP$1401,MATCH(O$1,'All Data'!$C$1:$AP$1,0),FALSE)/VLOOKUP($C317,'All Data'!$C$2:$AP$1401,MATCH("G",'All Data'!$C$1:$AP$1,0),FALSE))*$H317</f>
        <v>2.4655172413793105</v>
      </c>
      <c r="P317" s="10">
        <f>(VLOOKUP($C317,'All Data'!$C$2:$AP$1401,MATCH(P$1,'All Data'!$C$1:$AP$1,0),FALSE)/VLOOKUP($C317,'All Data'!$C$2:$AP$1401,MATCH("G",'All Data'!$C$1:$AP$1,0),FALSE))*$H317</f>
        <v>36.982758620689658</v>
      </c>
      <c r="Q317" s="3">
        <f t="shared" si="66"/>
        <v>266</v>
      </c>
      <c r="R317" s="10">
        <f>(VLOOKUP($C317,'All Data'!$C$2:$AP$1401,MATCH(R$1,'All Data'!$C$1:$AP$1,0),FALSE)/VLOOKUP($C317,'All Data'!$C$2:$AP$1401,MATCH("G",'All Data'!$C$1:$AP$1,0),FALSE))*$H317</f>
        <v>99.853448275862064</v>
      </c>
      <c r="S317" s="10">
        <f>(VLOOKUP($C317,'All Data'!$C$2:$AP$1401,MATCH(S$1,'All Data'!$C$1:$AP$1,0),FALSE)/VLOOKUP($C317,'All Data'!$C$2:$AP$1401,MATCH("G",'All Data'!$C$1:$AP$1,0),FALSE))*$H317</f>
        <v>7.3965517241379306</v>
      </c>
      <c r="T317" s="10">
        <f>(VLOOKUP($C317,'All Data'!$C$2:$AP$1401,MATCH(T$1,'All Data'!$C$1:$AP$1,0),FALSE)/VLOOKUP($C317,'All Data'!$C$2:$AP$1401,MATCH("G",'All Data'!$C$1:$AP$1,0),FALSE))*$H317</f>
        <v>1.2327586206896552</v>
      </c>
      <c r="U317" s="10">
        <f>(VLOOKUP($C317,'All Data'!$C$2:$AP$1401,MATCH(U$1,'All Data'!$C$1:$AP$1,0),FALSE)/VLOOKUP($C317,'All Data'!$C$2:$AP$1401,MATCH("G",'All Data'!$C$1:$AP$1,0),FALSE))*$H317</f>
        <v>64.103448275862064</v>
      </c>
      <c r="V317" s="10">
        <f>(VLOOKUP($C317,'All Data'!$C$2:$AP$1401,MATCH(V$1,'All Data'!$C$1:$AP$1,0),FALSE)/VLOOKUP($C317,'All Data'!$C$2:$AP$1401,MATCH("G",'All Data'!$C$1:$AP$1,0),FALSE))*$H317</f>
        <v>109.71551724137932</v>
      </c>
      <c r="W317" s="11">
        <f>L317/J317</f>
        <v>0.29816513761467883</v>
      </c>
      <c r="X317" s="3">
        <f t="shared" si="67"/>
        <v>625</v>
      </c>
      <c r="Y317" s="3">
        <v>0.37</v>
      </c>
      <c r="Z317" s="3">
        <f t="shared" si="68"/>
        <v>723</v>
      </c>
      <c r="AA317" s="3">
        <v>0.56000000000000005</v>
      </c>
      <c r="AB317" s="3">
        <f t="shared" si="69"/>
        <v>335</v>
      </c>
      <c r="AC317" s="3">
        <v>0.93</v>
      </c>
      <c r="AD317" s="3">
        <f t="shared" si="70"/>
        <v>443</v>
      </c>
      <c r="AE317" s="3">
        <v>157</v>
      </c>
      <c r="AF317" s="3">
        <f t="shared" si="71"/>
        <v>321</v>
      </c>
      <c r="AG317" s="10">
        <f>(VLOOKUP($C317,'All Data'!$C$2:$AP$1401,MATCH(AG$1,'All Data'!$C$1:$AP$1,0),FALSE)/VLOOKUP($C317,'All Data'!$C$2:$AP$1401,MATCH("G",'All Data'!$C$1:$AP$1,0),FALSE))*$H317</f>
        <v>300.79310344827587</v>
      </c>
      <c r="AH317" s="10">
        <f>(VLOOKUP($C317,'All Data'!$C$2:$AP$1401,MATCH(AH$1,'All Data'!$C$1:$AP$1,0),FALSE)/VLOOKUP($C317,'All Data'!$C$2:$AP$1401,MATCH("G",'All Data'!$C$1:$AP$1,0),FALSE))*$H317</f>
        <v>9.862068965517242</v>
      </c>
      <c r="AI317" s="10">
        <f>(VLOOKUP($C317,'All Data'!$C$2:$AP$1401,MATCH(AI$1,'All Data'!$C$1:$AP$1,0),FALSE)/VLOOKUP($C317,'All Data'!$C$2:$AP$1401,MATCH("G",'All Data'!$C$1:$AP$1,0),FALSE))*$H317</f>
        <v>3.6982758620689653</v>
      </c>
      <c r="AJ317" s="10">
        <f>(VLOOKUP($C317,'All Data'!$C$2:$AP$1401,MATCH(AJ$1,'All Data'!$C$1:$AP$1,0),FALSE)/VLOOKUP($C317,'All Data'!$C$2:$AP$1401,MATCH("G",'All Data'!$C$1:$AP$1,0),FALSE))*$H317</f>
        <v>0</v>
      </c>
      <c r="AK317" s="10">
        <f>(VLOOKUP($C317,'All Data'!$C$2:$AP$1401,MATCH(AK$1,'All Data'!$C$1:$AP$1,0),FALSE)/VLOOKUP($C317,'All Data'!$C$2:$AP$1401,MATCH("G",'All Data'!$C$1:$AP$1,0),FALSE))*$H317</f>
        <v>11.094827586206897</v>
      </c>
      <c r="AL317" s="10">
        <f>(VLOOKUP($C317,'All Data'!$C$2:$AP$1401,MATCH(AL$1,'All Data'!$C$1:$AP$1,0),FALSE)/VLOOKUP($C317,'All Data'!$C$2:$AP$1401,MATCH("G",'All Data'!$C$1:$AP$1,0),FALSE))*$H317</f>
        <v>7.3965517241379306</v>
      </c>
      <c r="AM317" s="12">
        <f>(VLOOKUP($C317,'All Data'!$C$2:$AP$1401,MATCH(AM$1,'All Data'!$C$1:$AP$1,0),FALSE)/VLOOKUP($C317,'All Data'!$C$2:$AP$1401,MATCH("G",'All Data'!$C$1:$AP$1,0),FALSE))*$H317</f>
        <v>7.3965517241379306</v>
      </c>
      <c r="AN317" s="3">
        <f t="shared" si="72"/>
        <v>340</v>
      </c>
      <c r="AO317" s="12">
        <f t="shared" si="73"/>
        <v>8.3793103448275854</v>
      </c>
      <c r="AP317" s="3">
        <f t="shared" si="74"/>
        <v>240</v>
      </c>
      <c r="AQ317" s="3">
        <f>_xlfn.IFNA(VLOOKUP(C317, 'FanGraphs Plus Stats 1-2000'!$D$2:$L$1048576, MATCH("wRC+", FanGraphs_Plus_Stats_1_1500[[#Headers],[ID]:[BABIP+]], 0), FALSE), 0)</f>
        <v>151</v>
      </c>
      <c r="AR317" s="3">
        <f t="shared" si="75"/>
        <v>393</v>
      </c>
      <c r="AS317" s="12">
        <f>(VLOOKUP($C317,'All Data'!$C$2:$AP$1401,MATCH(AS$1,'All Data'!$C$1:$AP$1,0),FALSE)/VLOOKUP($C317,'All Data'!$C$2:$AP$1401,MATCH("G",'All Data'!$C$1:$AP$1,0),FALSE))*$H317</f>
        <v>5.4241379310344833</v>
      </c>
      <c r="AT317" s="3">
        <f t="shared" si="76"/>
        <v>272</v>
      </c>
      <c r="AU317" s="12">
        <f>(VLOOKUP($C317,'All Data'!$C$2:$AP$1401,MATCH(AU$1,'All Data'!$C$1:$AP$1,0),FALSE)/VLOOKUP($C317,'All Data'!$C$2:$AP$1401,MATCH("G",'All Data'!$C$1:$AP$1,0),FALSE))*$H317</f>
        <v>6.1637931034482767</v>
      </c>
      <c r="AV317" s="3">
        <f t="shared" si="77"/>
        <v>510</v>
      </c>
      <c r="AW317" s="14">
        <f>(VLOOKUP($C317,'All Data'!$C$2:$AP$1401,MATCH(AW$1,'All Data'!$C$1:$AP$1,0),FALSE)/VLOOKUP($C317,'All Data'!$C$2:$AP$1401,MATCH("G",'All Data'!$C$1:$AP$1,0),FALSE))*$H317</f>
        <v>1.4793103448275862</v>
      </c>
      <c r="AX317" s="3">
        <f t="shared" si="78"/>
        <v>357</v>
      </c>
      <c r="AY317" s="12">
        <f>(VLOOKUP($C317,'All Data'!$C$2:$AP$1401,MATCH(AY$1,'All Data'!$C$1:$AP$1,0),FALSE)/VLOOKUP($C317,'All Data'!$C$2:$AP$1401,MATCH("G",'All Data'!$C$1:$AP$1,0),FALSE))*$H317</f>
        <v>39.448275862068968</v>
      </c>
      <c r="AZ317" s="12">
        <f>(VLOOKUP($C317,'All Data'!$C$2:$AP$1401,MATCH(AZ$1,'All Data'!$C$1:$AP$1,0),FALSE)/VLOOKUP($C317,'All Data'!$C$2:$AP$1401,MATCH("G",'All Data'!$C$1:$AP$1,0),FALSE))*$H317</f>
        <v>-1.2327586206896552</v>
      </c>
      <c r="BA317" s="12">
        <f>(VLOOKUP($C317,'All Data'!$C$2:$AP$1401,MATCH(BA$1,'All Data'!$C$1:$AP$1,0),FALSE)/VLOOKUP($C317,'All Data'!$C$2:$AP$1401,MATCH("G",'All Data'!$C$1:$AP$1,0),FALSE))*$H317</f>
        <v>0</v>
      </c>
      <c r="BB317" s="12">
        <f>(VLOOKUP($C317,'All Data'!$C$2:$AP$1401,MATCH(BB$1,'All Data'!$C$1:$AP$1,0),FALSE)/VLOOKUP($C317,'All Data'!$C$2:$AP$1401,MATCH("G",'All Data'!$C$1:$AP$1,0),FALSE))*$H317</f>
        <v>0</v>
      </c>
      <c r="BC317" s="12">
        <f>(VLOOKUP($C317,'All Data'!$C$2:$AP$1401,MATCH(BC$1,'All Data'!$C$1:$AP$1,0),FALSE)/VLOOKUP($C317,'All Data'!$C$2:$AP$1401,MATCH("G",'All Data'!$C$1:$AP$1,0),FALSE))*$H317</f>
        <v>12.327586206896553</v>
      </c>
      <c r="BD317" s="3" t="s">
        <v>971</v>
      </c>
      <c r="BE317" s="13">
        <f t="shared" si="79"/>
        <v>318.52750174353264</v>
      </c>
    </row>
    <row r="318" spans="1:57" x14ac:dyDescent="0.45">
      <c r="A318" s="1">
        <f t="shared" si="64"/>
        <v>206</v>
      </c>
      <c r="B318" s="3" t="s">
        <v>358</v>
      </c>
      <c r="C318" s="3" t="str">
        <f t="shared" si="65"/>
        <v>Ellis Burks - 1996</v>
      </c>
      <c r="D318" s="3">
        <v>1996</v>
      </c>
      <c r="E318" s="3">
        <v>31</v>
      </c>
      <c r="F318" s="3" t="s">
        <v>134</v>
      </c>
      <c r="G318" s="3" t="s">
        <v>52</v>
      </c>
      <c r="H318" s="3">
        <v>156</v>
      </c>
      <c r="I318" s="3">
        <v>685</v>
      </c>
      <c r="J318" s="3">
        <v>613</v>
      </c>
      <c r="K318" s="3">
        <v>142</v>
      </c>
      <c r="L318" s="3">
        <v>211</v>
      </c>
      <c r="M318" s="3">
        <v>118</v>
      </c>
      <c r="N318" s="3">
        <v>45</v>
      </c>
      <c r="O318" s="3">
        <v>8</v>
      </c>
      <c r="P318" s="3">
        <v>40</v>
      </c>
      <c r="Q318" s="3">
        <f t="shared" si="66"/>
        <v>165</v>
      </c>
      <c r="R318" s="3">
        <v>128</v>
      </c>
      <c r="S318" s="3">
        <v>32</v>
      </c>
      <c r="T318" s="3">
        <v>6</v>
      </c>
      <c r="U318" s="3">
        <v>61</v>
      </c>
      <c r="V318" s="3">
        <v>114</v>
      </c>
      <c r="W318" s="3">
        <v>0.34399999999999997</v>
      </c>
      <c r="X318" s="3">
        <f t="shared" si="67"/>
        <v>80</v>
      </c>
      <c r="Y318" s="3">
        <v>0.40799999999999997</v>
      </c>
      <c r="Z318" s="3">
        <f t="shared" si="68"/>
        <v>291</v>
      </c>
      <c r="AA318" s="3">
        <v>0.63900000000000001</v>
      </c>
      <c r="AB318" s="3">
        <f t="shared" si="69"/>
        <v>68</v>
      </c>
      <c r="AC318" s="3">
        <v>1.0469999999999999</v>
      </c>
      <c r="AD318" s="3">
        <f t="shared" si="70"/>
        <v>96</v>
      </c>
      <c r="AE318" s="3">
        <v>149</v>
      </c>
      <c r="AF318" s="3">
        <f t="shared" si="71"/>
        <v>461</v>
      </c>
      <c r="AG318" s="3">
        <v>392</v>
      </c>
      <c r="AH318" s="3">
        <v>19</v>
      </c>
      <c r="AI318" s="3">
        <v>6</v>
      </c>
      <c r="AJ318" s="3">
        <v>3</v>
      </c>
      <c r="AK318" s="3">
        <v>2</v>
      </c>
      <c r="AL318" s="3">
        <v>2</v>
      </c>
      <c r="AM318" s="3">
        <v>7.9</v>
      </c>
      <c r="AN318" s="3">
        <f t="shared" si="72"/>
        <v>206</v>
      </c>
      <c r="AO318" s="12">
        <f t="shared" si="73"/>
        <v>8.203846153846154</v>
      </c>
      <c r="AP318" s="3">
        <f t="shared" si="74"/>
        <v>277</v>
      </c>
      <c r="AQ318" s="3">
        <f>_xlfn.IFNA(VLOOKUP(C318, 'FanGraphs Plus Stats 1-2000'!$D$2:$L$1048576, MATCH("wRC+", FanGraphs_Plus_Stats_1_1500[[#Headers],[ID]:[BABIP+]], 0), FALSE), 0)</f>
        <v>151</v>
      </c>
      <c r="AR318" s="3">
        <f t="shared" si="75"/>
        <v>393</v>
      </c>
      <c r="AS318" s="3">
        <v>5.9</v>
      </c>
      <c r="AT318" s="3">
        <f t="shared" si="76"/>
        <v>178</v>
      </c>
      <c r="AU318" s="3">
        <v>6.9</v>
      </c>
      <c r="AV318" s="3">
        <f t="shared" si="77"/>
        <v>286</v>
      </c>
      <c r="AW318" s="14">
        <v>0.7</v>
      </c>
      <c r="AX318" s="3">
        <f t="shared" si="78"/>
        <v>548</v>
      </c>
      <c r="AY318" s="3">
        <v>48</v>
      </c>
      <c r="AZ318" s="3">
        <v>-1</v>
      </c>
      <c r="BA318" s="3">
        <v>8</v>
      </c>
      <c r="BB318" s="3">
        <v>7</v>
      </c>
      <c r="BC318" s="3">
        <v>12</v>
      </c>
      <c r="BD318" s="3" t="s">
        <v>267</v>
      </c>
      <c r="BE318" s="13">
        <f t="shared" si="79"/>
        <v>318.86739683474093</v>
      </c>
    </row>
    <row r="319" spans="1:57" x14ac:dyDescent="0.45">
      <c r="A319" s="1">
        <f t="shared" si="64"/>
        <v>765</v>
      </c>
      <c r="B319" s="3" t="s">
        <v>406</v>
      </c>
      <c r="C319" s="3" t="str">
        <f t="shared" si="65"/>
        <v>Billy Williams - 1972</v>
      </c>
      <c r="D319" s="3">
        <v>1972</v>
      </c>
      <c r="E319" s="3">
        <v>34</v>
      </c>
      <c r="F319" s="3" t="s">
        <v>88</v>
      </c>
      <c r="G319" s="3" t="s">
        <v>52</v>
      </c>
      <c r="H319" s="3">
        <v>150</v>
      </c>
      <c r="I319" s="3">
        <v>650</v>
      </c>
      <c r="J319" s="3">
        <v>574</v>
      </c>
      <c r="K319" s="3">
        <v>95</v>
      </c>
      <c r="L319" s="3">
        <v>191</v>
      </c>
      <c r="M319" s="3">
        <v>114</v>
      </c>
      <c r="N319" s="3">
        <v>34</v>
      </c>
      <c r="O319" s="3">
        <v>6</v>
      </c>
      <c r="P319" s="3">
        <v>37</v>
      </c>
      <c r="Q319" s="3">
        <f t="shared" si="66"/>
        <v>237</v>
      </c>
      <c r="R319" s="3">
        <v>122</v>
      </c>
      <c r="S319" s="3">
        <v>3</v>
      </c>
      <c r="T319" s="3">
        <v>1</v>
      </c>
      <c r="U319" s="3">
        <v>62</v>
      </c>
      <c r="V319" s="3">
        <v>59</v>
      </c>
      <c r="W319" s="3">
        <v>0.33300000000000002</v>
      </c>
      <c r="X319" s="3">
        <f t="shared" si="67"/>
        <v>141</v>
      </c>
      <c r="Y319" s="3">
        <v>0.39800000000000002</v>
      </c>
      <c r="Z319" s="3">
        <f t="shared" si="68"/>
        <v>399</v>
      </c>
      <c r="AA319" s="3">
        <v>0.60599999999999998</v>
      </c>
      <c r="AB319" s="3">
        <f t="shared" si="69"/>
        <v>160</v>
      </c>
      <c r="AC319" s="3">
        <v>1.0049999999999999</v>
      </c>
      <c r="AD319" s="3">
        <f t="shared" si="70"/>
        <v>203</v>
      </c>
      <c r="AE319" s="3">
        <v>172</v>
      </c>
      <c r="AF319" s="3">
        <f t="shared" si="71"/>
        <v>134</v>
      </c>
      <c r="AG319" s="3">
        <v>348</v>
      </c>
      <c r="AH319" s="3">
        <v>14</v>
      </c>
      <c r="AI319" s="3">
        <v>6</v>
      </c>
      <c r="AJ319" s="3">
        <v>0</v>
      </c>
      <c r="AK319" s="3">
        <v>8</v>
      </c>
      <c r="AL319" s="3">
        <v>20</v>
      </c>
      <c r="AM319" s="3">
        <v>6.2</v>
      </c>
      <c r="AN319" s="3">
        <f t="shared" si="72"/>
        <v>765</v>
      </c>
      <c r="AO319" s="12">
        <f t="shared" si="73"/>
        <v>6.6959999999999997</v>
      </c>
      <c r="AP319" s="3">
        <f t="shared" si="74"/>
        <v>780</v>
      </c>
      <c r="AQ319" s="3">
        <f>_xlfn.IFNA(VLOOKUP(C319, 'FanGraphs Plus Stats 1-2000'!$D$2:$L$1048576, MATCH("wRC+", FanGraphs_Plus_Stats_1_1500[[#Headers],[ID]:[BABIP+]], 0), FALSE), 0)</f>
        <v>170</v>
      </c>
      <c r="AR319" s="3">
        <f t="shared" si="75"/>
        <v>130</v>
      </c>
      <c r="AS319" s="3">
        <v>4.2</v>
      </c>
      <c r="AT319" s="3">
        <f t="shared" si="76"/>
        <v>713</v>
      </c>
      <c r="AU319" s="3">
        <v>7.2</v>
      </c>
      <c r="AV319" s="3">
        <f t="shared" si="77"/>
        <v>215</v>
      </c>
      <c r="AW319" s="14">
        <v>-1.9</v>
      </c>
      <c r="AX319" s="3">
        <f t="shared" si="78"/>
        <v>1025</v>
      </c>
      <c r="AY319" s="3">
        <v>54</v>
      </c>
      <c r="AZ319" s="3">
        <v>0</v>
      </c>
      <c r="BA319" s="3">
        <v>-1</v>
      </c>
      <c r="BB319" s="3">
        <v>-1</v>
      </c>
      <c r="BC319" s="3">
        <v>-10</v>
      </c>
      <c r="BD319" s="3" t="s">
        <v>513</v>
      </c>
      <c r="BE319" s="13">
        <f t="shared" si="79"/>
        <v>319.30156497565201</v>
      </c>
    </row>
    <row r="320" spans="1:57" x14ac:dyDescent="0.45">
      <c r="A320" s="1">
        <f t="shared" si="64"/>
        <v>987</v>
      </c>
      <c r="B320" s="3" t="s">
        <v>1069</v>
      </c>
      <c r="C320" s="3" t="str">
        <f t="shared" si="65"/>
        <v>Rico Carty - 1970</v>
      </c>
      <c r="D320" s="3">
        <v>1970</v>
      </c>
      <c r="E320" s="3">
        <v>30</v>
      </c>
      <c r="F320" s="3" t="s">
        <v>210</v>
      </c>
      <c r="G320" s="3" t="s">
        <v>52</v>
      </c>
      <c r="H320" s="3">
        <v>136</v>
      </c>
      <c r="I320" s="3">
        <v>560</v>
      </c>
      <c r="J320" s="3">
        <v>478</v>
      </c>
      <c r="K320" s="3">
        <v>84</v>
      </c>
      <c r="L320" s="3">
        <v>175</v>
      </c>
      <c r="M320" s="3">
        <v>124</v>
      </c>
      <c r="N320" s="3">
        <v>23</v>
      </c>
      <c r="O320" s="3">
        <v>3</v>
      </c>
      <c r="P320" s="3">
        <v>25</v>
      </c>
      <c r="Q320" s="3">
        <f t="shared" si="66"/>
        <v>600</v>
      </c>
      <c r="R320" s="3">
        <v>101</v>
      </c>
      <c r="S320" s="3">
        <v>1</v>
      </c>
      <c r="T320" s="3">
        <v>2</v>
      </c>
      <c r="U320" s="3">
        <v>77</v>
      </c>
      <c r="V320" s="3">
        <v>46</v>
      </c>
      <c r="W320" s="3">
        <v>0.36599999999999999</v>
      </c>
      <c r="X320" s="3">
        <f t="shared" si="67"/>
        <v>13</v>
      </c>
      <c r="Y320" s="3">
        <v>0.45400000000000001</v>
      </c>
      <c r="Z320" s="3">
        <f t="shared" si="68"/>
        <v>47</v>
      </c>
      <c r="AA320" s="3">
        <v>0.58399999999999996</v>
      </c>
      <c r="AB320" s="3">
        <f t="shared" si="69"/>
        <v>246</v>
      </c>
      <c r="AC320" s="3">
        <v>1.0369999999999999</v>
      </c>
      <c r="AD320" s="3">
        <f t="shared" si="70"/>
        <v>117</v>
      </c>
      <c r="AE320" s="3">
        <v>171</v>
      </c>
      <c r="AF320" s="3">
        <f t="shared" si="71"/>
        <v>144</v>
      </c>
      <c r="AG320" s="3">
        <v>279</v>
      </c>
      <c r="AH320" s="3">
        <v>19</v>
      </c>
      <c r="AI320" s="3">
        <v>2</v>
      </c>
      <c r="AJ320" s="3">
        <v>0</v>
      </c>
      <c r="AK320" s="3">
        <v>3</v>
      </c>
      <c r="AL320" s="3">
        <v>6</v>
      </c>
      <c r="AM320" s="3">
        <v>5.8</v>
      </c>
      <c r="AN320" s="3">
        <f t="shared" si="72"/>
        <v>987</v>
      </c>
      <c r="AO320" s="12">
        <f t="shared" si="73"/>
        <v>6.908823529411765</v>
      </c>
      <c r="AP320" s="3">
        <f t="shared" si="74"/>
        <v>687</v>
      </c>
      <c r="AQ320" s="3">
        <f>_xlfn.IFNA(VLOOKUP(C320, 'FanGraphs Plus Stats 1-2000'!$D$2:$L$1048576, MATCH("wRC+", FanGraphs_Plus_Stats_1_1500[[#Headers],[ID]:[BABIP+]], 0), FALSE), 0)</f>
        <v>173</v>
      </c>
      <c r="AR320" s="3">
        <f t="shared" si="75"/>
        <v>107</v>
      </c>
      <c r="AS320" s="3">
        <v>4</v>
      </c>
      <c r="AT320" s="3">
        <f t="shared" si="76"/>
        <v>814</v>
      </c>
      <c r="AU320" s="3">
        <v>5.6</v>
      </c>
      <c r="AV320" s="3">
        <f t="shared" si="77"/>
        <v>683</v>
      </c>
      <c r="AW320" s="14">
        <v>-0.5</v>
      </c>
      <c r="AX320" s="3">
        <f t="shared" si="78"/>
        <v>885</v>
      </c>
      <c r="AY320" s="3">
        <v>48</v>
      </c>
      <c r="AZ320" s="3">
        <v>-3</v>
      </c>
      <c r="BA320" s="3">
        <v>-2</v>
      </c>
      <c r="BB320" s="3">
        <v>-5</v>
      </c>
      <c r="BC320" s="3">
        <v>1</v>
      </c>
      <c r="BD320" s="3" t="s">
        <v>130</v>
      </c>
      <c r="BE320" s="13">
        <f t="shared" si="79"/>
        <v>319.70913087672699</v>
      </c>
    </row>
    <row r="321" spans="1:57" x14ac:dyDescent="0.45">
      <c r="A321" s="1">
        <f t="shared" si="64"/>
        <v>244</v>
      </c>
      <c r="B321" s="3" t="s">
        <v>400</v>
      </c>
      <c r="C321" s="3" t="str">
        <f t="shared" si="65"/>
        <v>Nolan Arenado - 2022</v>
      </c>
      <c r="D321" s="3">
        <v>2022</v>
      </c>
      <c r="E321" s="3">
        <v>31</v>
      </c>
      <c r="F321" s="3" t="s">
        <v>51</v>
      </c>
      <c r="G321" s="3" t="s">
        <v>52</v>
      </c>
      <c r="H321" s="3">
        <v>148</v>
      </c>
      <c r="I321" s="3">
        <v>620</v>
      </c>
      <c r="J321" s="3">
        <v>557</v>
      </c>
      <c r="K321" s="3">
        <v>73</v>
      </c>
      <c r="L321" s="3">
        <v>163</v>
      </c>
      <c r="M321" s="3">
        <v>90</v>
      </c>
      <c r="N321" s="3">
        <v>42</v>
      </c>
      <c r="O321" s="3">
        <v>1</v>
      </c>
      <c r="P321" s="3">
        <v>30</v>
      </c>
      <c r="Q321" s="3">
        <f t="shared" si="66"/>
        <v>446</v>
      </c>
      <c r="R321" s="3">
        <v>103</v>
      </c>
      <c r="S321" s="3">
        <v>5</v>
      </c>
      <c r="T321" s="3">
        <v>3</v>
      </c>
      <c r="U321" s="3">
        <v>52</v>
      </c>
      <c r="V321" s="3">
        <v>72</v>
      </c>
      <c r="W321" s="3">
        <v>0.29299999999999998</v>
      </c>
      <c r="X321" s="3">
        <f t="shared" si="67"/>
        <v>692</v>
      </c>
      <c r="Y321" s="3">
        <v>0.35799999999999998</v>
      </c>
      <c r="Z321" s="3">
        <f t="shared" si="68"/>
        <v>842</v>
      </c>
      <c r="AA321" s="3">
        <v>0.53300000000000003</v>
      </c>
      <c r="AB321" s="3">
        <f t="shared" si="69"/>
        <v>504</v>
      </c>
      <c r="AC321" s="3">
        <v>0.89100000000000001</v>
      </c>
      <c r="AD321" s="3">
        <f t="shared" si="70"/>
        <v>616</v>
      </c>
      <c r="AE321" s="3">
        <v>151</v>
      </c>
      <c r="AF321" s="3">
        <f t="shared" si="71"/>
        <v>418</v>
      </c>
      <c r="AG321" s="3">
        <v>297</v>
      </c>
      <c r="AH321" s="3">
        <v>15</v>
      </c>
      <c r="AI321" s="3">
        <v>7</v>
      </c>
      <c r="AJ321" s="3">
        <v>0</v>
      </c>
      <c r="AK321" s="3">
        <v>4</v>
      </c>
      <c r="AL321" s="3">
        <v>3</v>
      </c>
      <c r="AM321" s="3">
        <v>7.7</v>
      </c>
      <c r="AN321" s="3">
        <f t="shared" si="72"/>
        <v>244</v>
      </c>
      <c r="AO321" s="12">
        <f t="shared" si="73"/>
        <v>8.4283783783783797</v>
      </c>
      <c r="AP321" s="3">
        <f t="shared" si="74"/>
        <v>234</v>
      </c>
      <c r="AQ321" s="3">
        <f>_xlfn.IFNA(VLOOKUP(C321, 'FanGraphs Plus Stats 1-2000'!$D$2:$L$1048576, MATCH("wRC+", FanGraphs_Plus_Stats_1_1500[[#Headers],[ID]:[BABIP+]], 0), FALSE), 0)</f>
        <v>149</v>
      </c>
      <c r="AR321" s="3">
        <f t="shared" si="75"/>
        <v>440</v>
      </c>
      <c r="AS321" s="3">
        <v>5.7</v>
      </c>
      <c r="AT321" s="3">
        <f t="shared" si="76"/>
        <v>209</v>
      </c>
      <c r="AU321" s="3">
        <v>5.7</v>
      </c>
      <c r="AV321" s="3">
        <f t="shared" si="77"/>
        <v>641</v>
      </c>
      <c r="AW321" s="14">
        <v>2.2999999999999998</v>
      </c>
      <c r="AX321" s="3">
        <f t="shared" si="78"/>
        <v>122</v>
      </c>
      <c r="AY321" s="3">
        <v>35</v>
      </c>
      <c r="AZ321" s="3">
        <v>-1</v>
      </c>
      <c r="BA321" s="3">
        <v>0</v>
      </c>
      <c r="BB321" s="3">
        <v>-2</v>
      </c>
      <c r="BC321" s="3">
        <v>19</v>
      </c>
      <c r="BD321" s="3" t="s">
        <v>401</v>
      </c>
      <c r="BE321" s="13">
        <f t="shared" si="79"/>
        <v>320.11694271594882</v>
      </c>
    </row>
    <row r="322" spans="1:57" x14ac:dyDescent="0.45">
      <c r="A322" s="1">
        <f t="shared" ref="A322:A385" si="80">_xlfn.RANK.EQ(AM322, $AM$2:$AM$1031)</f>
        <v>159</v>
      </c>
      <c r="B322" s="3" t="s">
        <v>325</v>
      </c>
      <c r="C322" s="3" t="str">
        <f t="shared" ref="C322:C385" si="81">_xlfn.CONCAT(B322, " - ", D322)</f>
        <v>Evan Longoria - 2010</v>
      </c>
      <c r="D322" s="3">
        <v>2010</v>
      </c>
      <c r="E322" s="3">
        <v>24</v>
      </c>
      <c r="F322" s="3" t="s">
        <v>254</v>
      </c>
      <c r="G322" s="3" t="s">
        <v>43</v>
      </c>
      <c r="H322" s="3">
        <v>151</v>
      </c>
      <c r="I322" s="3">
        <v>661</v>
      </c>
      <c r="J322" s="3">
        <v>574</v>
      </c>
      <c r="K322" s="3">
        <v>96</v>
      </c>
      <c r="L322" s="3">
        <v>169</v>
      </c>
      <c r="M322" s="3">
        <v>96</v>
      </c>
      <c r="N322" s="3">
        <v>46</v>
      </c>
      <c r="O322" s="3">
        <v>5</v>
      </c>
      <c r="P322" s="3">
        <v>22</v>
      </c>
      <c r="Q322" s="3">
        <f t="shared" ref="Q322:Q385" si="82">_xlfn.RANK.EQ(P322,$P$2:$P$1031)</f>
        <v>697</v>
      </c>
      <c r="R322" s="3">
        <v>104</v>
      </c>
      <c r="S322" s="3">
        <v>15</v>
      </c>
      <c r="T322" s="3">
        <v>5</v>
      </c>
      <c r="U322" s="3">
        <v>72</v>
      </c>
      <c r="V322" s="3">
        <v>124</v>
      </c>
      <c r="W322" s="3">
        <v>0.29399999999999998</v>
      </c>
      <c r="X322" s="3">
        <f t="shared" ref="X322:X385" si="83">_xlfn.RANK.EQ(W322,$W$2:$W$1031)</f>
        <v>675</v>
      </c>
      <c r="Y322" s="3">
        <v>0.372</v>
      </c>
      <c r="Z322" s="3">
        <f t="shared" ref="Z322:Z385" si="84">_xlfn.RANK.EQ(Y322,$Y$2:$Y$1031)</f>
        <v>699</v>
      </c>
      <c r="AA322" s="3">
        <v>0.50700000000000001</v>
      </c>
      <c r="AB322" s="3">
        <f t="shared" ref="AB322:AB385" si="85">_xlfn.RANK.EQ(AA322,$AA$2:$AA$1031)</f>
        <v>653</v>
      </c>
      <c r="AC322" s="3">
        <v>0.879</v>
      </c>
      <c r="AD322" s="3">
        <f t="shared" ref="AD322:AD385" si="86">_xlfn.RANK.EQ(AC322,$AC$2:$AC$1031)</f>
        <v>675</v>
      </c>
      <c r="AE322" s="3">
        <v>143</v>
      </c>
      <c r="AF322" s="3">
        <f t="shared" ref="AF322:AF385" si="87">_xlfn.RANK.EQ(AE322,$AE$2:$AE$1031)</f>
        <v>581</v>
      </c>
      <c r="AG322" s="3">
        <v>291</v>
      </c>
      <c r="AH322" s="3">
        <v>15</v>
      </c>
      <c r="AI322" s="3">
        <v>5</v>
      </c>
      <c r="AJ322" s="3">
        <v>0</v>
      </c>
      <c r="AK322" s="3">
        <v>10</v>
      </c>
      <c r="AL322" s="3">
        <v>12</v>
      </c>
      <c r="AM322" s="3">
        <v>8.1999999999999993</v>
      </c>
      <c r="AN322" s="3">
        <f t="shared" ref="AN322:AN385" si="88">_xlfn.RANK.EQ(AM322,$AM$2:$AM$1031)</f>
        <v>159</v>
      </c>
      <c r="AO322" s="12">
        <f t="shared" ref="AO322:AO385" si="89">(AM322/H322)*162</f>
        <v>8.7973509933774832</v>
      </c>
      <c r="AP322" s="3">
        <f t="shared" ref="AP322:AP385" si="90">_xlfn.RANK.EQ(AO322,$AO$2:$AO$1031)</f>
        <v>178</v>
      </c>
      <c r="AQ322" s="3">
        <f>_xlfn.IFNA(VLOOKUP(C322, 'FanGraphs Plus Stats 1-2000'!$D$2:$L$1048576, MATCH("wRC+", FanGraphs_Plus_Stats_1_1500[[#Headers],[ID]:[BABIP+]], 0), FALSE), 0)</f>
        <v>139</v>
      </c>
      <c r="AR322" s="3">
        <f t="shared" ref="AR322:AR385" si="91">_xlfn.RANK.EQ(AQ322,$AQ$2:$AQ$1031)</f>
        <v>640</v>
      </c>
      <c r="AS322" s="3">
        <v>5.8</v>
      </c>
      <c r="AT322" s="3">
        <f t="shared" ref="AT322:AT385" si="92">_xlfn.RANK.EQ(AS322,$AS$2:$AS$1031)</f>
        <v>197</v>
      </c>
      <c r="AU322" s="3">
        <v>6</v>
      </c>
      <c r="AV322" s="3">
        <f t="shared" ref="AV322:AV385" si="93">_xlfn.RANK.EQ(AU322,$AU$2:$AU$1031)</f>
        <v>548</v>
      </c>
      <c r="AW322" s="14">
        <v>2.6</v>
      </c>
      <c r="AX322" s="3">
        <f t="shared" ref="AX322:AX385" si="94">_xlfn.RANK.EQ(AW322,$AW$2:$AW$1031)</f>
        <v>80</v>
      </c>
      <c r="AY322" s="3">
        <v>30</v>
      </c>
      <c r="AZ322" s="3">
        <v>-1</v>
      </c>
      <c r="BA322" s="3">
        <v>3</v>
      </c>
      <c r="BB322" s="3">
        <v>2</v>
      </c>
      <c r="BC322" s="3">
        <v>20</v>
      </c>
      <c r="BD322" s="3" t="s">
        <v>140</v>
      </c>
      <c r="BE322" s="13">
        <f t="shared" ref="BE322:BE385" si="95">GEOMEAN(AN322,AF322,AR322,AP322)</f>
        <v>320.28994748279484</v>
      </c>
    </row>
    <row r="323" spans="1:57" x14ac:dyDescent="0.45">
      <c r="A323" s="1">
        <f t="shared" si="80"/>
        <v>765</v>
      </c>
      <c r="B323" s="3" t="s">
        <v>238</v>
      </c>
      <c r="C323" s="3" t="str">
        <f t="shared" si="81"/>
        <v>Frank Robinson - 1960</v>
      </c>
      <c r="D323" s="3">
        <v>1960</v>
      </c>
      <c r="E323" s="3">
        <v>24</v>
      </c>
      <c r="F323" s="3" t="s">
        <v>78</v>
      </c>
      <c r="G323" s="3" t="s">
        <v>52</v>
      </c>
      <c r="H323" s="3">
        <v>139</v>
      </c>
      <c r="I323" s="3">
        <v>562</v>
      </c>
      <c r="J323" s="3">
        <v>464</v>
      </c>
      <c r="K323" s="3">
        <v>86</v>
      </c>
      <c r="L323" s="3">
        <v>138</v>
      </c>
      <c r="M323" s="3">
        <v>68</v>
      </c>
      <c r="N323" s="3">
        <v>33</v>
      </c>
      <c r="O323" s="3">
        <v>6</v>
      </c>
      <c r="P323" s="3">
        <v>31</v>
      </c>
      <c r="Q323" s="3">
        <f t="shared" si="82"/>
        <v>418</v>
      </c>
      <c r="R323" s="3">
        <v>83</v>
      </c>
      <c r="S323" s="3">
        <v>13</v>
      </c>
      <c r="T323" s="3">
        <v>6</v>
      </c>
      <c r="U323" s="3">
        <v>82</v>
      </c>
      <c r="V323" s="3">
        <v>67</v>
      </c>
      <c r="W323" s="3">
        <v>0.29699999999999999</v>
      </c>
      <c r="X323" s="3">
        <f t="shared" si="83"/>
        <v>637</v>
      </c>
      <c r="Y323" s="3">
        <v>0.40699999999999997</v>
      </c>
      <c r="Z323" s="3">
        <f t="shared" si="84"/>
        <v>304</v>
      </c>
      <c r="AA323" s="3">
        <v>0.59499999999999997</v>
      </c>
      <c r="AB323" s="3">
        <f t="shared" si="85"/>
        <v>203</v>
      </c>
      <c r="AC323" s="3">
        <v>1.002</v>
      </c>
      <c r="AD323" s="3">
        <f t="shared" si="86"/>
        <v>210</v>
      </c>
      <c r="AE323" s="3">
        <v>169</v>
      </c>
      <c r="AF323" s="3">
        <f t="shared" si="87"/>
        <v>167</v>
      </c>
      <c r="AG323" s="3">
        <v>276</v>
      </c>
      <c r="AH323" s="3">
        <v>18</v>
      </c>
      <c r="AI323" s="3">
        <v>9</v>
      </c>
      <c r="AJ323" s="3">
        <v>0</v>
      </c>
      <c r="AK323" s="3">
        <v>7</v>
      </c>
      <c r="AL323" s="3">
        <v>6</v>
      </c>
      <c r="AM323" s="3">
        <v>6.2</v>
      </c>
      <c r="AN323" s="3">
        <f t="shared" si="88"/>
        <v>765</v>
      </c>
      <c r="AO323" s="12">
        <f t="shared" si="89"/>
        <v>7.2258992805755398</v>
      </c>
      <c r="AP323" s="3">
        <f t="shared" si="90"/>
        <v>558</v>
      </c>
      <c r="AQ323" s="3">
        <f>_xlfn.IFNA(VLOOKUP(C323, 'FanGraphs Plus Stats 1-2000'!$D$2:$L$1048576, MATCH("wRC+", FanGraphs_Plus_Stats_1_1500[[#Headers],[ID]:[BABIP+]], 0), FALSE), 0)</f>
        <v>168</v>
      </c>
      <c r="AR323" s="3">
        <f t="shared" si="91"/>
        <v>149</v>
      </c>
      <c r="AS323" s="3">
        <v>4</v>
      </c>
      <c r="AT323" s="3">
        <f t="shared" si="92"/>
        <v>814</v>
      </c>
      <c r="AU323" s="3">
        <v>5.8</v>
      </c>
      <c r="AV323" s="3">
        <f t="shared" si="93"/>
        <v>606</v>
      </c>
      <c r="AW323" s="14">
        <v>-0.5</v>
      </c>
      <c r="AX323" s="3">
        <f t="shared" si="94"/>
        <v>885</v>
      </c>
      <c r="AY323" s="3">
        <v>46</v>
      </c>
      <c r="AZ323" s="3">
        <v>-3</v>
      </c>
      <c r="BA323" s="3">
        <v>-1</v>
      </c>
      <c r="BB323" s="3">
        <v>-4</v>
      </c>
      <c r="BC323" s="3">
        <v>4</v>
      </c>
      <c r="BD323" s="3" t="s">
        <v>911</v>
      </c>
      <c r="BE323" s="13">
        <f t="shared" si="95"/>
        <v>321.03293805929661</v>
      </c>
    </row>
    <row r="324" spans="1:57" ht="39.75" x14ac:dyDescent="0.45">
      <c r="A324" s="1">
        <f t="shared" si="80"/>
        <v>224</v>
      </c>
      <c r="B324" s="3" t="s">
        <v>389</v>
      </c>
      <c r="C324" s="3" t="str">
        <f t="shared" si="81"/>
        <v>Mark Teixeira - 2008</v>
      </c>
      <c r="D324" s="3">
        <v>2008</v>
      </c>
      <c r="E324" s="3">
        <v>28</v>
      </c>
      <c r="F324" s="3" t="s">
        <v>390</v>
      </c>
      <c r="G324" s="3" t="s">
        <v>391</v>
      </c>
      <c r="H324" s="3">
        <v>157</v>
      </c>
      <c r="I324" s="3">
        <v>685</v>
      </c>
      <c r="J324" s="3">
        <v>574</v>
      </c>
      <c r="K324" s="3">
        <v>102</v>
      </c>
      <c r="L324" s="3">
        <v>177</v>
      </c>
      <c r="M324" s="3">
        <v>103</v>
      </c>
      <c r="N324" s="3">
        <v>41</v>
      </c>
      <c r="O324" s="3">
        <v>0</v>
      </c>
      <c r="P324" s="3">
        <v>33</v>
      </c>
      <c r="Q324" s="3">
        <f t="shared" si="82"/>
        <v>341</v>
      </c>
      <c r="R324" s="3">
        <v>121</v>
      </c>
      <c r="S324" s="3">
        <v>2</v>
      </c>
      <c r="T324" s="3">
        <v>0</v>
      </c>
      <c r="U324" s="3">
        <v>97</v>
      </c>
      <c r="V324" s="3">
        <v>93</v>
      </c>
      <c r="W324" s="3">
        <v>0.308</v>
      </c>
      <c r="X324" s="3">
        <f t="shared" si="83"/>
        <v>460</v>
      </c>
      <c r="Y324" s="3">
        <v>0.41</v>
      </c>
      <c r="Z324" s="3">
        <f t="shared" si="84"/>
        <v>267</v>
      </c>
      <c r="AA324" s="3">
        <v>0.55200000000000005</v>
      </c>
      <c r="AB324" s="3">
        <f t="shared" si="85"/>
        <v>382</v>
      </c>
      <c r="AC324" s="3">
        <v>0.96199999999999997</v>
      </c>
      <c r="AD324" s="3">
        <f t="shared" si="86"/>
        <v>321</v>
      </c>
      <c r="AE324" s="3">
        <v>152</v>
      </c>
      <c r="AF324" s="3">
        <f t="shared" si="87"/>
        <v>411</v>
      </c>
      <c r="AG324" s="3">
        <v>317</v>
      </c>
      <c r="AH324" s="3">
        <v>17</v>
      </c>
      <c r="AI324" s="3">
        <v>7</v>
      </c>
      <c r="AJ324" s="3">
        <v>0</v>
      </c>
      <c r="AK324" s="3">
        <v>7</v>
      </c>
      <c r="AL324" s="3">
        <v>13</v>
      </c>
      <c r="AM324" s="3">
        <v>7.8</v>
      </c>
      <c r="AN324" s="3">
        <f t="shared" si="88"/>
        <v>224</v>
      </c>
      <c r="AO324" s="12">
        <f t="shared" si="89"/>
        <v>8.0484076433121015</v>
      </c>
      <c r="AP324" s="3">
        <f t="shared" si="90"/>
        <v>312</v>
      </c>
      <c r="AQ324" s="3">
        <f>_xlfn.IFNA(VLOOKUP(C324, 'FanGraphs Plus Stats 1-2000'!$D$2:$L$1048576, MATCH("wRC+", FanGraphs_Plus_Stats_1_1500[[#Headers],[ID]:[BABIP+]], 0), FALSE), 0)</f>
        <v>152</v>
      </c>
      <c r="AR324" s="3">
        <f t="shared" si="91"/>
        <v>372</v>
      </c>
      <c r="AS324" s="3">
        <v>5.6</v>
      </c>
      <c r="AT324" s="3">
        <f t="shared" si="92"/>
        <v>233</v>
      </c>
      <c r="AU324" s="3">
        <v>5.7</v>
      </c>
      <c r="AV324" s="3">
        <f t="shared" si="93"/>
        <v>641</v>
      </c>
      <c r="AW324" s="14">
        <v>1.2</v>
      </c>
      <c r="AX324" s="3">
        <f t="shared" si="94"/>
        <v>406</v>
      </c>
      <c r="AY324" s="3">
        <v>45</v>
      </c>
      <c r="AZ324" s="3">
        <v>-1</v>
      </c>
      <c r="BA324" s="3">
        <v>0</v>
      </c>
      <c r="BB324" s="3">
        <v>0</v>
      </c>
      <c r="BC324" s="3">
        <v>21</v>
      </c>
      <c r="BD324" s="3" t="s">
        <v>392</v>
      </c>
      <c r="BE324" s="13">
        <f t="shared" si="95"/>
        <v>321.51174571255706</v>
      </c>
    </row>
    <row r="325" spans="1:57" x14ac:dyDescent="0.45">
      <c r="A325" s="1">
        <f t="shared" si="80"/>
        <v>874</v>
      </c>
      <c r="B325" s="3" t="s">
        <v>498</v>
      </c>
      <c r="C325" s="3" t="str">
        <f t="shared" si="81"/>
        <v>Manny Ramírez - 2002</v>
      </c>
      <c r="D325" s="3">
        <v>2002</v>
      </c>
      <c r="E325" s="3">
        <v>30</v>
      </c>
      <c r="F325" s="3" t="s">
        <v>48</v>
      </c>
      <c r="G325" s="3" t="s">
        <v>43</v>
      </c>
      <c r="H325" s="3">
        <v>120</v>
      </c>
      <c r="I325" s="3">
        <v>518</v>
      </c>
      <c r="J325" s="3">
        <v>436</v>
      </c>
      <c r="K325" s="3">
        <v>84</v>
      </c>
      <c r="L325" s="3">
        <v>152</v>
      </c>
      <c r="M325" s="3">
        <v>88</v>
      </c>
      <c r="N325" s="3">
        <v>31</v>
      </c>
      <c r="O325" s="3">
        <v>0</v>
      </c>
      <c r="P325" s="3">
        <v>33</v>
      </c>
      <c r="Q325" s="3">
        <f t="shared" si="82"/>
        <v>341</v>
      </c>
      <c r="R325" s="3">
        <v>107</v>
      </c>
      <c r="S325" s="3">
        <v>0</v>
      </c>
      <c r="T325" s="3">
        <v>0</v>
      </c>
      <c r="U325" s="3">
        <v>73</v>
      </c>
      <c r="V325" s="3">
        <v>85</v>
      </c>
      <c r="W325" s="3">
        <v>0.34899999999999998</v>
      </c>
      <c r="X325" s="3">
        <f t="shared" si="83"/>
        <v>60</v>
      </c>
      <c r="Y325" s="3">
        <v>0.45</v>
      </c>
      <c r="Z325" s="3">
        <f t="shared" si="84"/>
        <v>60</v>
      </c>
      <c r="AA325" s="3">
        <v>0.64700000000000002</v>
      </c>
      <c r="AB325" s="3">
        <f t="shared" si="85"/>
        <v>52</v>
      </c>
      <c r="AC325" s="3">
        <v>1.097</v>
      </c>
      <c r="AD325" s="3">
        <f t="shared" si="86"/>
        <v>44</v>
      </c>
      <c r="AE325" s="3">
        <v>184</v>
      </c>
      <c r="AF325" s="3">
        <f t="shared" si="87"/>
        <v>64</v>
      </c>
      <c r="AG325" s="3">
        <v>282</v>
      </c>
      <c r="AH325" s="3">
        <v>13</v>
      </c>
      <c r="AI325" s="3">
        <v>8</v>
      </c>
      <c r="AJ325" s="3">
        <v>0</v>
      </c>
      <c r="AK325" s="3">
        <v>1</v>
      </c>
      <c r="AL325" s="3">
        <v>14</v>
      </c>
      <c r="AM325" s="3">
        <v>6</v>
      </c>
      <c r="AN325" s="3">
        <f t="shared" si="88"/>
        <v>874</v>
      </c>
      <c r="AO325" s="12">
        <f t="shared" si="89"/>
        <v>8.1</v>
      </c>
      <c r="AP325" s="3">
        <f t="shared" si="90"/>
        <v>296</v>
      </c>
      <c r="AQ325" s="3">
        <f>_xlfn.IFNA(VLOOKUP(C325, 'FanGraphs Plus Stats 1-2000'!$D$2:$L$1048576, MATCH("wRC+", FanGraphs_Plus_Stats_1_1500[[#Headers],[ID]:[BABIP+]], 0), FALSE), 0)</f>
        <v>0</v>
      </c>
      <c r="AR325" s="3">
        <f t="shared" si="91"/>
        <v>654</v>
      </c>
      <c r="AS325" s="3">
        <v>4.2</v>
      </c>
      <c r="AT325" s="3">
        <f t="shared" si="92"/>
        <v>713</v>
      </c>
      <c r="AU325" s="3">
        <v>6</v>
      </c>
      <c r="AV325" s="3">
        <f t="shared" si="93"/>
        <v>548</v>
      </c>
      <c r="AW325" s="14">
        <v>-0.6</v>
      </c>
      <c r="AX325" s="3">
        <f t="shared" si="94"/>
        <v>904</v>
      </c>
      <c r="AY325" s="3">
        <v>53</v>
      </c>
      <c r="AZ325" s="3">
        <v>-2</v>
      </c>
      <c r="BA325" s="3">
        <v>-1</v>
      </c>
      <c r="BB325" s="3">
        <v>-4</v>
      </c>
      <c r="BC325" s="3">
        <v>1</v>
      </c>
      <c r="BD325" s="3" t="s">
        <v>966</v>
      </c>
      <c r="BE325" s="13">
        <f t="shared" si="95"/>
        <v>322.58206410250142</v>
      </c>
    </row>
    <row r="326" spans="1:57" x14ac:dyDescent="0.45">
      <c r="A326" s="1">
        <f t="shared" si="80"/>
        <v>131</v>
      </c>
      <c r="B326" s="3" t="s">
        <v>288</v>
      </c>
      <c r="C326" s="3" t="str">
        <f t="shared" si="81"/>
        <v>Darin Erstad - 2000</v>
      </c>
      <c r="D326" s="3">
        <v>2000</v>
      </c>
      <c r="E326" s="3">
        <v>26</v>
      </c>
      <c r="F326" s="3" t="s">
        <v>289</v>
      </c>
      <c r="G326" s="3" t="s">
        <v>43</v>
      </c>
      <c r="H326" s="3">
        <v>157</v>
      </c>
      <c r="I326" s="3">
        <v>747</v>
      </c>
      <c r="J326" s="3">
        <v>676</v>
      </c>
      <c r="K326" s="3">
        <v>121</v>
      </c>
      <c r="L326" s="3">
        <v>240</v>
      </c>
      <c r="M326" s="3">
        <v>170</v>
      </c>
      <c r="N326" s="3">
        <v>39</v>
      </c>
      <c r="O326" s="3">
        <v>6</v>
      </c>
      <c r="P326" s="3">
        <v>25</v>
      </c>
      <c r="Q326" s="3">
        <f t="shared" si="82"/>
        <v>600</v>
      </c>
      <c r="R326" s="3">
        <v>100</v>
      </c>
      <c r="S326" s="3">
        <v>28</v>
      </c>
      <c r="T326" s="3">
        <v>8</v>
      </c>
      <c r="U326" s="3">
        <v>64</v>
      </c>
      <c r="V326" s="3">
        <v>82</v>
      </c>
      <c r="W326" s="3">
        <v>0.35499999999999998</v>
      </c>
      <c r="X326" s="3">
        <f t="shared" si="83"/>
        <v>41</v>
      </c>
      <c r="Y326" s="3">
        <v>0.40899999999999997</v>
      </c>
      <c r="Z326" s="3">
        <f t="shared" si="84"/>
        <v>285</v>
      </c>
      <c r="AA326" s="3">
        <v>0.54100000000000004</v>
      </c>
      <c r="AB326" s="3">
        <f t="shared" si="85"/>
        <v>441</v>
      </c>
      <c r="AC326" s="3">
        <v>0.95099999999999996</v>
      </c>
      <c r="AD326" s="3">
        <f t="shared" si="86"/>
        <v>367</v>
      </c>
      <c r="AE326" s="3">
        <v>137</v>
      </c>
      <c r="AF326" s="3">
        <f t="shared" si="87"/>
        <v>696</v>
      </c>
      <c r="AG326" s="3">
        <v>366</v>
      </c>
      <c r="AH326" s="3">
        <v>8</v>
      </c>
      <c r="AI326" s="3">
        <v>1</v>
      </c>
      <c r="AJ326" s="3">
        <v>2</v>
      </c>
      <c r="AK326" s="3">
        <v>4</v>
      </c>
      <c r="AL326" s="3">
        <v>9</v>
      </c>
      <c r="AM326" s="3">
        <v>8.4</v>
      </c>
      <c r="AN326" s="3">
        <f t="shared" si="88"/>
        <v>131</v>
      </c>
      <c r="AO326" s="12">
        <f t="shared" si="89"/>
        <v>8.6675159235668797</v>
      </c>
      <c r="AP326" s="3">
        <f t="shared" si="90"/>
        <v>196</v>
      </c>
      <c r="AQ326" s="3">
        <f>_xlfn.IFNA(VLOOKUP(C326, 'FanGraphs Plus Stats 1-2000'!$D$2:$L$1048576, MATCH("wRC+", FanGraphs_Plus_Stats_1_1500[[#Headers],[ID]:[BABIP+]], 0), FALSE), 0)</f>
        <v>140</v>
      </c>
      <c r="AR326" s="3">
        <f t="shared" si="91"/>
        <v>619</v>
      </c>
      <c r="AS326" s="3">
        <v>6</v>
      </c>
      <c r="AT326" s="3">
        <f t="shared" si="92"/>
        <v>161</v>
      </c>
      <c r="AU326" s="3">
        <v>5.7</v>
      </c>
      <c r="AV326" s="3">
        <f t="shared" si="93"/>
        <v>641</v>
      </c>
      <c r="AW326" s="14">
        <v>2.2999999999999998</v>
      </c>
      <c r="AX326" s="3">
        <f t="shared" si="94"/>
        <v>122</v>
      </c>
      <c r="AY326" s="3">
        <v>35</v>
      </c>
      <c r="AZ326" s="3">
        <v>1</v>
      </c>
      <c r="BA326" s="3">
        <v>5</v>
      </c>
      <c r="BB326" s="3">
        <v>6</v>
      </c>
      <c r="BC326" s="3">
        <v>29</v>
      </c>
      <c r="BD326" s="3" t="s">
        <v>290</v>
      </c>
      <c r="BE326" s="13">
        <f t="shared" si="95"/>
        <v>324.30736673633947</v>
      </c>
    </row>
    <row r="327" spans="1:57" x14ac:dyDescent="0.45">
      <c r="A327" s="1">
        <f t="shared" si="80"/>
        <v>765</v>
      </c>
      <c r="B327" s="3" t="s">
        <v>663</v>
      </c>
      <c r="C327" s="3" t="str">
        <f t="shared" si="81"/>
        <v>Gary Sheffield - 1992</v>
      </c>
      <c r="D327" s="3">
        <v>1992</v>
      </c>
      <c r="E327" s="3">
        <v>23</v>
      </c>
      <c r="F327" s="3" t="s">
        <v>264</v>
      </c>
      <c r="G327" s="3" t="s">
        <v>52</v>
      </c>
      <c r="H327" s="3">
        <v>146</v>
      </c>
      <c r="I327" s="3">
        <v>618</v>
      </c>
      <c r="J327" s="3">
        <v>557</v>
      </c>
      <c r="K327" s="3">
        <v>87</v>
      </c>
      <c r="L327" s="3">
        <v>184</v>
      </c>
      <c r="M327" s="3">
        <v>114</v>
      </c>
      <c r="N327" s="3">
        <v>34</v>
      </c>
      <c r="O327" s="3">
        <v>3</v>
      </c>
      <c r="P327" s="3">
        <v>33</v>
      </c>
      <c r="Q327" s="3">
        <f t="shared" si="82"/>
        <v>341</v>
      </c>
      <c r="R327" s="3">
        <v>100</v>
      </c>
      <c r="S327" s="3">
        <v>5</v>
      </c>
      <c r="T327" s="3">
        <v>6</v>
      </c>
      <c r="U327" s="3">
        <v>48</v>
      </c>
      <c r="V327" s="3">
        <v>40</v>
      </c>
      <c r="W327" s="3">
        <v>0.33</v>
      </c>
      <c r="X327" s="3">
        <f t="shared" si="83"/>
        <v>168</v>
      </c>
      <c r="Y327" s="3">
        <v>0.38500000000000001</v>
      </c>
      <c r="Z327" s="3">
        <f t="shared" si="84"/>
        <v>544</v>
      </c>
      <c r="AA327" s="3">
        <v>0.57999999999999996</v>
      </c>
      <c r="AB327" s="3">
        <f t="shared" si="85"/>
        <v>260</v>
      </c>
      <c r="AC327" s="3">
        <v>0.96499999999999997</v>
      </c>
      <c r="AD327" s="3">
        <f t="shared" si="86"/>
        <v>310</v>
      </c>
      <c r="AE327" s="3">
        <v>168</v>
      </c>
      <c r="AF327" s="3">
        <f t="shared" si="87"/>
        <v>178</v>
      </c>
      <c r="AG327" s="3">
        <v>323</v>
      </c>
      <c r="AH327" s="3">
        <v>19</v>
      </c>
      <c r="AI327" s="3">
        <v>6</v>
      </c>
      <c r="AJ327" s="3">
        <v>0</v>
      </c>
      <c r="AK327" s="3">
        <v>7</v>
      </c>
      <c r="AL327" s="3">
        <v>5</v>
      </c>
      <c r="AM327" s="3">
        <v>6.2</v>
      </c>
      <c r="AN327" s="3">
        <f t="shared" si="88"/>
        <v>765</v>
      </c>
      <c r="AO327" s="12">
        <f t="shared" si="89"/>
        <v>6.8794520547945206</v>
      </c>
      <c r="AP327" s="3">
        <f t="shared" si="90"/>
        <v>698</v>
      </c>
      <c r="AQ327" s="3">
        <f>_xlfn.IFNA(VLOOKUP(C327, 'FanGraphs Plus Stats 1-2000'!$D$2:$L$1048576, MATCH("wRC+", FanGraphs_Plus_Stats_1_1500[[#Headers],[ID]:[BABIP+]], 0), FALSE), 0)</f>
        <v>172</v>
      </c>
      <c r="AR327" s="3">
        <f t="shared" si="91"/>
        <v>117</v>
      </c>
      <c r="AS327" s="3">
        <v>4.3</v>
      </c>
      <c r="AT327" s="3">
        <f t="shared" si="92"/>
        <v>666</v>
      </c>
      <c r="AU327" s="3">
        <v>7</v>
      </c>
      <c r="AV327" s="3">
        <f t="shared" si="93"/>
        <v>261</v>
      </c>
      <c r="AW327" s="14">
        <v>-0.7</v>
      </c>
      <c r="AX327" s="3">
        <f t="shared" si="94"/>
        <v>924</v>
      </c>
      <c r="AY327" s="3">
        <v>47</v>
      </c>
      <c r="AZ327" s="3">
        <v>-2</v>
      </c>
      <c r="BA327" s="3">
        <v>0</v>
      </c>
      <c r="BB327" s="3">
        <v>-2</v>
      </c>
      <c r="BC327" s="3">
        <v>-8</v>
      </c>
      <c r="BD327" s="3" t="s">
        <v>206</v>
      </c>
      <c r="BE327" s="13">
        <f t="shared" si="95"/>
        <v>324.73618213892877</v>
      </c>
    </row>
    <row r="328" spans="1:57" x14ac:dyDescent="0.45">
      <c r="A328" s="1">
        <f t="shared" si="80"/>
        <v>244</v>
      </c>
      <c r="B328" s="3" t="s">
        <v>406</v>
      </c>
      <c r="C328" s="3" t="str">
        <f t="shared" si="81"/>
        <v>Billy Williams - 1965</v>
      </c>
      <c r="D328" s="3">
        <v>1965</v>
      </c>
      <c r="E328" s="3">
        <v>27</v>
      </c>
      <c r="F328" s="3" t="s">
        <v>88</v>
      </c>
      <c r="G328" s="3" t="s">
        <v>52</v>
      </c>
      <c r="H328" s="3">
        <v>164</v>
      </c>
      <c r="I328" s="3">
        <v>719</v>
      </c>
      <c r="J328" s="3">
        <v>645</v>
      </c>
      <c r="K328" s="3">
        <v>115</v>
      </c>
      <c r="L328" s="3">
        <v>203</v>
      </c>
      <c r="M328" s="3">
        <v>124</v>
      </c>
      <c r="N328" s="3">
        <v>39</v>
      </c>
      <c r="O328" s="3">
        <v>6</v>
      </c>
      <c r="P328" s="3">
        <v>34</v>
      </c>
      <c r="Q328" s="3">
        <f t="shared" si="82"/>
        <v>319</v>
      </c>
      <c r="R328" s="3">
        <v>108</v>
      </c>
      <c r="S328" s="3">
        <v>10</v>
      </c>
      <c r="T328" s="3">
        <v>1</v>
      </c>
      <c r="U328" s="3">
        <v>65</v>
      </c>
      <c r="V328" s="3">
        <v>76</v>
      </c>
      <c r="W328" s="3">
        <v>0.315</v>
      </c>
      <c r="X328" s="3">
        <f t="shared" si="83"/>
        <v>354</v>
      </c>
      <c r="Y328" s="3">
        <v>0.377</v>
      </c>
      <c r="Z328" s="3">
        <f t="shared" si="84"/>
        <v>639</v>
      </c>
      <c r="AA328" s="3">
        <v>0.55200000000000005</v>
      </c>
      <c r="AB328" s="3">
        <f t="shared" si="85"/>
        <v>382</v>
      </c>
      <c r="AC328" s="3">
        <v>0.92900000000000005</v>
      </c>
      <c r="AD328" s="3">
        <f t="shared" si="86"/>
        <v>449</v>
      </c>
      <c r="AE328" s="3">
        <v>157</v>
      </c>
      <c r="AF328" s="3">
        <f t="shared" si="87"/>
        <v>321</v>
      </c>
      <c r="AG328" s="3">
        <v>356</v>
      </c>
      <c r="AH328" s="3">
        <v>20</v>
      </c>
      <c r="AI328" s="3">
        <v>3</v>
      </c>
      <c r="AJ328" s="3">
        <v>1</v>
      </c>
      <c r="AK328" s="3">
        <v>5</v>
      </c>
      <c r="AL328" s="3">
        <v>7</v>
      </c>
      <c r="AM328" s="3">
        <v>7.7</v>
      </c>
      <c r="AN328" s="3">
        <f t="shared" si="88"/>
        <v>244</v>
      </c>
      <c r="AO328" s="12">
        <f t="shared" si="89"/>
        <v>7.6060975609756101</v>
      </c>
      <c r="AP328" s="3">
        <f t="shared" si="90"/>
        <v>444</v>
      </c>
      <c r="AQ328" s="3">
        <f>_xlfn.IFNA(VLOOKUP(C328, 'FanGraphs Plus Stats 1-2000'!$D$2:$L$1048576, MATCH("wRC+", FanGraphs_Plus_Stats_1_1500[[#Headers],[ID]:[BABIP+]], 0), FALSE), 0)</f>
        <v>155</v>
      </c>
      <c r="AR328" s="3">
        <f t="shared" si="91"/>
        <v>323</v>
      </c>
      <c r="AS328" s="3">
        <v>5.0999999999999996</v>
      </c>
      <c r="AT328" s="3">
        <f t="shared" si="92"/>
        <v>359</v>
      </c>
      <c r="AU328" s="3">
        <v>7.4</v>
      </c>
      <c r="AV328" s="3">
        <f t="shared" si="93"/>
        <v>182</v>
      </c>
      <c r="AW328" s="14">
        <v>-0.4</v>
      </c>
      <c r="AX328" s="3">
        <f t="shared" si="94"/>
        <v>857</v>
      </c>
      <c r="AY328" s="3">
        <v>47</v>
      </c>
      <c r="AZ328" s="3">
        <v>-1</v>
      </c>
      <c r="BA328" s="3">
        <v>4</v>
      </c>
      <c r="BB328" s="3">
        <v>3</v>
      </c>
      <c r="BC328" s="3">
        <v>3</v>
      </c>
      <c r="BD328" s="3" t="s">
        <v>407</v>
      </c>
      <c r="BE328" s="13">
        <f t="shared" si="95"/>
        <v>325.5517901511945</v>
      </c>
    </row>
    <row r="329" spans="1:57" x14ac:dyDescent="0.45">
      <c r="A329" s="1">
        <f t="shared" si="80"/>
        <v>427</v>
      </c>
      <c r="B329" s="3" t="s">
        <v>307</v>
      </c>
      <c r="C329" s="3" t="str">
        <f t="shared" si="81"/>
        <v>José Bautista - 2010</v>
      </c>
      <c r="D329" s="3">
        <v>2010</v>
      </c>
      <c r="E329" s="3">
        <v>29</v>
      </c>
      <c r="F329" s="3" t="s">
        <v>308</v>
      </c>
      <c r="G329" s="3" t="s">
        <v>43</v>
      </c>
      <c r="H329" s="3">
        <v>161</v>
      </c>
      <c r="I329" s="3">
        <v>683</v>
      </c>
      <c r="J329" s="3">
        <v>569</v>
      </c>
      <c r="K329" s="3">
        <v>109</v>
      </c>
      <c r="L329" s="3">
        <v>148</v>
      </c>
      <c r="M329" s="3">
        <v>56</v>
      </c>
      <c r="N329" s="3">
        <v>35</v>
      </c>
      <c r="O329" s="3">
        <v>3</v>
      </c>
      <c r="P329" s="3">
        <v>54</v>
      </c>
      <c r="Q329" s="3">
        <f t="shared" si="82"/>
        <v>13</v>
      </c>
      <c r="R329" s="3">
        <v>124</v>
      </c>
      <c r="S329" s="3">
        <v>9</v>
      </c>
      <c r="T329" s="3">
        <v>2</v>
      </c>
      <c r="U329" s="3">
        <v>100</v>
      </c>
      <c r="V329" s="3">
        <v>116</v>
      </c>
      <c r="W329" s="3">
        <v>0.26</v>
      </c>
      <c r="X329" s="3">
        <f t="shared" si="83"/>
        <v>998</v>
      </c>
      <c r="Y329" s="3">
        <v>0.378</v>
      </c>
      <c r="Z329" s="3">
        <f t="shared" si="84"/>
        <v>626</v>
      </c>
      <c r="AA329" s="3">
        <v>0.61699999999999999</v>
      </c>
      <c r="AB329" s="3">
        <f t="shared" si="85"/>
        <v>124</v>
      </c>
      <c r="AC329" s="3">
        <v>0.995</v>
      </c>
      <c r="AD329" s="3">
        <f t="shared" si="86"/>
        <v>230</v>
      </c>
      <c r="AE329" s="3">
        <v>164</v>
      </c>
      <c r="AF329" s="3">
        <f t="shared" si="87"/>
        <v>230</v>
      </c>
      <c r="AG329" s="3">
        <v>351</v>
      </c>
      <c r="AH329" s="3">
        <v>10</v>
      </c>
      <c r="AI329" s="3">
        <v>10</v>
      </c>
      <c r="AJ329" s="3">
        <v>0</v>
      </c>
      <c r="AK329" s="3">
        <v>4</v>
      </c>
      <c r="AL329" s="3">
        <v>2</v>
      </c>
      <c r="AM329" s="3">
        <v>7</v>
      </c>
      <c r="AN329" s="3">
        <f t="shared" si="88"/>
        <v>427</v>
      </c>
      <c r="AO329" s="12">
        <f t="shared" si="89"/>
        <v>7.0434782608695654</v>
      </c>
      <c r="AP329" s="3">
        <f t="shared" si="90"/>
        <v>629</v>
      </c>
      <c r="AQ329" s="3">
        <f>_xlfn.IFNA(VLOOKUP(C329, 'FanGraphs Plus Stats 1-2000'!$D$2:$L$1048576, MATCH("wRC+", FanGraphs_Plus_Stats_1_1500[[#Headers],[ID]:[BABIP+]], 0), FALSE), 0)</f>
        <v>165</v>
      </c>
      <c r="AR329" s="3">
        <f t="shared" si="91"/>
        <v>184</v>
      </c>
      <c r="AS329" s="3">
        <v>4.5</v>
      </c>
      <c r="AT329" s="3">
        <f t="shared" si="92"/>
        <v>569</v>
      </c>
      <c r="AU329" s="3">
        <v>7.3</v>
      </c>
      <c r="AV329" s="3">
        <f t="shared" si="93"/>
        <v>195</v>
      </c>
      <c r="AW329" s="14">
        <v>-0.6</v>
      </c>
      <c r="AX329" s="3">
        <f t="shared" si="94"/>
        <v>904</v>
      </c>
      <c r="AY329" s="3">
        <v>51</v>
      </c>
      <c r="AZ329" s="3">
        <v>-1</v>
      </c>
      <c r="BA329" s="3">
        <v>-1</v>
      </c>
      <c r="BB329" s="3">
        <v>-2</v>
      </c>
      <c r="BC329" s="3">
        <v>-3</v>
      </c>
      <c r="BD329" s="3" t="s">
        <v>607</v>
      </c>
      <c r="BE329" s="13">
        <f t="shared" si="95"/>
        <v>326.51718591000628</v>
      </c>
    </row>
    <row r="330" spans="1:57" x14ac:dyDescent="0.45">
      <c r="A330" s="1">
        <f t="shared" si="80"/>
        <v>123</v>
      </c>
      <c r="B330" s="3" t="s">
        <v>275</v>
      </c>
      <c r="C330" s="3" t="str">
        <f t="shared" si="81"/>
        <v>Marcus Semien - 2019</v>
      </c>
      <c r="D330" s="3">
        <v>2019</v>
      </c>
      <c r="E330" s="3">
        <v>28</v>
      </c>
      <c r="F330" s="3" t="s">
        <v>128</v>
      </c>
      <c r="G330" s="3" t="s">
        <v>43</v>
      </c>
      <c r="H330" s="3">
        <v>162</v>
      </c>
      <c r="I330" s="3">
        <v>747</v>
      </c>
      <c r="J330" s="3">
        <v>657</v>
      </c>
      <c r="K330" s="3">
        <v>123</v>
      </c>
      <c r="L330" s="3">
        <v>187</v>
      </c>
      <c r="M330" s="3">
        <v>104</v>
      </c>
      <c r="N330" s="3">
        <v>43</v>
      </c>
      <c r="O330" s="3">
        <v>7</v>
      </c>
      <c r="P330" s="3">
        <v>33</v>
      </c>
      <c r="Q330" s="3">
        <f t="shared" si="82"/>
        <v>341</v>
      </c>
      <c r="R330" s="3">
        <v>92</v>
      </c>
      <c r="S330" s="3">
        <v>10</v>
      </c>
      <c r="T330" s="3">
        <v>8</v>
      </c>
      <c r="U330" s="3">
        <v>87</v>
      </c>
      <c r="V330" s="3">
        <v>102</v>
      </c>
      <c r="W330" s="3">
        <v>0.28499999999999998</v>
      </c>
      <c r="X330" s="3">
        <f t="shared" si="83"/>
        <v>797</v>
      </c>
      <c r="Y330" s="3">
        <v>0.36899999999999999</v>
      </c>
      <c r="Z330" s="3">
        <f t="shared" si="84"/>
        <v>732</v>
      </c>
      <c r="AA330" s="3">
        <v>0.52200000000000002</v>
      </c>
      <c r="AB330" s="3">
        <f t="shared" si="85"/>
        <v>569</v>
      </c>
      <c r="AC330" s="3">
        <v>0.89200000000000002</v>
      </c>
      <c r="AD330" s="3">
        <f t="shared" si="86"/>
        <v>614</v>
      </c>
      <c r="AE330" s="3">
        <v>139</v>
      </c>
      <c r="AF330" s="3">
        <f t="shared" si="87"/>
        <v>654</v>
      </c>
      <c r="AG330" s="3">
        <v>343</v>
      </c>
      <c r="AH330" s="3">
        <v>11</v>
      </c>
      <c r="AI330" s="3">
        <v>2</v>
      </c>
      <c r="AJ330" s="3">
        <v>0</v>
      </c>
      <c r="AK330" s="3">
        <v>1</v>
      </c>
      <c r="AL330" s="3">
        <v>2</v>
      </c>
      <c r="AM330" s="3">
        <v>8.5</v>
      </c>
      <c r="AN330" s="3">
        <f t="shared" si="88"/>
        <v>123</v>
      </c>
      <c r="AO330" s="12">
        <f t="shared" si="89"/>
        <v>8.5</v>
      </c>
      <c r="AP330" s="3">
        <f t="shared" si="90"/>
        <v>219</v>
      </c>
      <c r="AQ330" s="3">
        <f>_xlfn.IFNA(VLOOKUP(C330, 'FanGraphs Plus Stats 1-2000'!$D$2:$L$1048576, MATCH("wRC+", FanGraphs_Plus_Stats_1_1500[[#Headers],[ID]:[BABIP+]], 0), FALSE), 0)</f>
        <v>0</v>
      </c>
      <c r="AR330" s="3">
        <f t="shared" si="91"/>
        <v>654</v>
      </c>
      <c r="AS330" s="3">
        <v>6.1</v>
      </c>
      <c r="AT330" s="3">
        <f t="shared" si="92"/>
        <v>147</v>
      </c>
      <c r="AU330" s="3">
        <v>7.6</v>
      </c>
      <c r="AV330" s="3">
        <f t="shared" si="93"/>
        <v>147</v>
      </c>
      <c r="AW330" s="14">
        <v>1.8</v>
      </c>
      <c r="AX330" s="3">
        <f t="shared" si="94"/>
        <v>246</v>
      </c>
      <c r="AY330" s="3">
        <v>44</v>
      </c>
      <c r="AZ330" s="3">
        <v>0</v>
      </c>
      <c r="BA330" s="3">
        <v>2</v>
      </c>
      <c r="BB330" s="3">
        <v>2</v>
      </c>
      <c r="BC330" s="3">
        <v>7</v>
      </c>
      <c r="BD330" s="3" t="s">
        <v>62</v>
      </c>
      <c r="BE330" s="13">
        <f t="shared" si="95"/>
        <v>327.6243563427447</v>
      </c>
    </row>
    <row r="331" spans="1:57" x14ac:dyDescent="0.45">
      <c r="A331" s="1">
        <f t="shared" si="80"/>
        <v>505</v>
      </c>
      <c r="B331" s="3" t="s">
        <v>676</v>
      </c>
      <c r="C331" s="3" t="str">
        <f t="shared" si="81"/>
        <v>Javy López - 2003</v>
      </c>
      <c r="D331" s="3">
        <v>2003</v>
      </c>
      <c r="E331" s="3">
        <v>32</v>
      </c>
      <c r="F331" s="3" t="s">
        <v>210</v>
      </c>
      <c r="G331" s="3" t="s">
        <v>52</v>
      </c>
      <c r="H331" s="3">
        <v>129</v>
      </c>
      <c r="I331" s="3">
        <v>495</v>
      </c>
      <c r="J331" s="3">
        <v>457</v>
      </c>
      <c r="K331" s="3">
        <v>89</v>
      </c>
      <c r="L331" s="3">
        <v>150</v>
      </c>
      <c r="M331" s="3">
        <v>75</v>
      </c>
      <c r="N331" s="3">
        <v>29</v>
      </c>
      <c r="O331" s="3">
        <v>3</v>
      </c>
      <c r="P331" s="3">
        <v>43</v>
      </c>
      <c r="Q331" s="3">
        <f t="shared" si="82"/>
        <v>103</v>
      </c>
      <c r="R331" s="3">
        <v>109</v>
      </c>
      <c r="S331" s="3">
        <v>0</v>
      </c>
      <c r="T331" s="3">
        <v>1</v>
      </c>
      <c r="U331" s="3">
        <v>33</v>
      </c>
      <c r="V331" s="3">
        <v>90</v>
      </c>
      <c r="W331" s="3">
        <v>0.32800000000000001</v>
      </c>
      <c r="X331" s="3">
        <f t="shared" si="83"/>
        <v>194</v>
      </c>
      <c r="Y331" s="3">
        <v>0.378</v>
      </c>
      <c r="Z331" s="3">
        <f t="shared" si="84"/>
        <v>626</v>
      </c>
      <c r="AA331" s="3">
        <v>0.68700000000000006</v>
      </c>
      <c r="AB331" s="3">
        <f t="shared" si="85"/>
        <v>20</v>
      </c>
      <c r="AC331" s="3">
        <v>1.0649999999999999</v>
      </c>
      <c r="AD331" s="3">
        <f t="shared" si="86"/>
        <v>79</v>
      </c>
      <c r="AE331" s="3">
        <v>169</v>
      </c>
      <c r="AF331" s="3">
        <f t="shared" si="87"/>
        <v>167</v>
      </c>
      <c r="AG331" s="3">
        <v>314</v>
      </c>
      <c r="AH331" s="3">
        <v>10</v>
      </c>
      <c r="AI331" s="3">
        <v>4</v>
      </c>
      <c r="AJ331" s="3">
        <v>0</v>
      </c>
      <c r="AK331" s="3">
        <v>1</v>
      </c>
      <c r="AL331" s="3">
        <v>5</v>
      </c>
      <c r="AM331" s="3">
        <v>6.8</v>
      </c>
      <c r="AN331" s="3">
        <f t="shared" si="88"/>
        <v>505</v>
      </c>
      <c r="AO331" s="12">
        <f t="shared" si="89"/>
        <v>8.5395348837209308</v>
      </c>
      <c r="AP331" s="3">
        <f t="shared" si="90"/>
        <v>212</v>
      </c>
      <c r="AQ331" s="3">
        <f>_xlfn.IFNA(VLOOKUP(C331, 'FanGraphs Plus Stats 1-2000'!$D$2:$L$1048576, MATCH("wRC+", FanGraphs_Plus_Stats_1_1500[[#Headers],[ID]:[BABIP+]], 0), FALSE), 0)</f>
        <v>0</v>
      </c>
      <c r="AR331" s="3">
        <f t="shared" si="91"/>
        <v>654</v>
      </c>
      <c r="AS331" s="3">
        <v>5.3</v>
      </c>
      <c r="AT331" s="3">
        <f t="shared" si="92"/>
        <v>295</v>
      </c>
      <c r="AU331" s="3">
        <v>6.4</v>
      </c>
      <c r="AV331" s="3">
        <f t="shared" si="93"/>
        <v>405</v>
      </c>
      <c r="AW331" s="14">
        <v>1.1000000000000001</v>
      </c>
      <c r="AX331" s="3">
        <f t="shared" si="94"/>
        <v>434</v>
      </c>
      <c r="AY331" s="3">
        <v>45</v>
      </c>
      <c r="AZ331" s="3">
        <v>0</v>
      </c>
      <c r="BA331" s="3">
        <v>-1</v>
      </c>
      <c r="BB331" s="3">
        <v>-2</v>
      </c>
      <c r="BC331" s="3">
        <v>4</v>
      </c>
      <c r="BD331" s="3" t="s">
        <v>677</v>
      </c>
      <c r="BE331" s="13">
        <f t="shared" si="95"/>
        <v>328.83676313575359</v>
      </c>
    </row>
    <row r="332" spans="1:57" x14ac:dyDescent="0.45">
      <c r="A332" s="1">
        <f t="shared" si="80"/>
        <v>664</v>
      </c>
      <c r="B332" s="3" t="s">
        <v>387</v>
      </c>
      <c r="C332" s="3" t="str">
        <f t="shared" si="81"/>
        <v>Andrew McCutchen - 2014</v>
      </c>
      <c r="D332" s="3">
        <v>2014</v>
      </c>
      <c r="E332" s="3">
        <v>27</v>
      </c>
      <c r="F332" s="3" t="s">
        <v>64</v>
      </c>
      <c r="G332" s="3" t="s">
        <v>52</v>
      </c>
      <c r="H332" s="3">
        <v>146</v>
      </c>
      <c r="I332" s="3">
        <v>648</v>
      </c>
      <c r="J332" s="3">
        <v>548</v>
      </c>
      <c r="K332" s="3">
        <v>89</v>
      </c>
      <c r="L332" s="3">
        <v>172</v>
      </c>
      <c r="M332" s="3">
        <v>103</v>
      </c>
      <c r="N332" s="3">
        <v>38</v>
      </c>
      <c r="O332" s="3">
        <v>6</v>
      </c>
      <c r="P332" s="3">
        <v>25</v>
      </c>
      <c r="Q332" s="3">
        <f t="shared" si="82"/>
        <v>600</v>
      </c>
      <c r="R332" s="3">
        <v>83</v>
      </c>
      <c r="S332" s="3">
        <v>18</v>
      </c>
      <c r="T332" s="3">
        <v>3</v>
      </c>
      <c r="U332" s="3">
        <v>84</v>
      </c>
      <c r="V332" s="3">
        <v>115</v>
      </c>
      <c r="W332" s="3">
        <v>0.314</v>
      </c>
      <c r="X332" s="3">
        <f t="shared" si="83"/>
        <v>377</v>
      </c>
      <c r="Y332" s="3">
        <v>0.41</v>
      </c>
      <c r="Z332" s="3">
        <f t="shared" si="84"/>
        <v>267</v>
      </c>
      <c r="AA332" s="3">
        <v>0.54200000000000004</v>
      </c>
      <c r="AB332" s="3">
        <f t="shared" si="85"/>
        <v>437</v>
      </c>
      <c r="AC332" s="3">
        <v>0.95199999999999996</v>
      </c>
      <c r="AD332" s="3">
        <f t="shared" si="86"/>
        <v>360</v>
      </c>
      <c r="AE332" s="3">
        <v>166</v>
      </c>
      <c r="AF332" s="3">
        <f t="shared" si="87"/>
        <v>203</v>
      </c>
      <c r="AG332" s="3">
        <v>297</v>
      </c>
      <c r="AH332" s="3">
        <v>9</v>
      </c>
      <c r="AI332" s="3">
        <v>10</v>
      </c>
      <c r="AJ332" s="3">
        <v>0</v>
      </c>
      <c r="AK332" s="3">
        <v>6</v>
      </c>
      <c r="AL332" s="3">
        <v>8</v>
      </c>
      <c r="AM332" s="3">
        <v>6.4</v>
      </c>
      <c r="AN332" s="3">
        <f t="shared" si="88"/>
        <v>664</v>
      </c>
      <c r="AO332" s="12">
        <f t="shared" si="89"/>
        <v>7.1013698630136988</v>
      </c>
      <c r="AP332" s="3">
        <f t="shared" si="90"/>
        <v>600</v>
      </c>
      <c r="AQ332" s="3">
        <f>_xlfn.IFNA(VLOOKUP(C332, 'FanGraphs Plus Stats 1-2000'!$D$2:$L$1048576, MATCH("wRC+", FanGraphs_Plus_Stats_1_1500[[#Headers],[ID]:[BABIP+]], 0), FALSE), 0)</f>
        <v>169</v>
      </c>
      <c r="AR332" s="3">
        <f t="shared" si="91"/>
        <v>145</v>
      </c>
      <c r="AS332" s="3">
        <v>4.4000000000000004</v>
      </c>
      <c r="AT332" s="3">
        <f t="shared" si="92"/>
        <v>613</v>
      </c>
      <c r="AU332" s="3">
        <v>7.7</v>
      </c>
      <c r="AV332" s="3">
        <f t="shared" si="93"/>
        <v>135</v>
      </c>
      <c r="AW332" s="14">
        <v>-1</v>
      </c>
      <c r="AX332" s="3">
        <f t="shared" si="94"/>
        <v>968</v>
      </c>
      <c r="AY332" s="3">
        <v>48</v>
      </c>
      <c r="AZ332" s="3">
        <v>0</v>
      </c>
      <c r="BA332" s="3">
        <v>3</v>
      </c>
      <c r="BB332" s="3">
        <v>2</v>
      </c>
      <c r="BC332" s="3">
        <v>-11</v>
      </c>
      <c r="BD332" s="3" t="s">
        <v>83</v>
      </c>
      <c r="BE332" s="13">
        <f t="shared" si="95"/>
        <v>329.07572173705341</v>
      </c>
    </row>
    <row r="333" spans="1:57" x14ac:dyDescent="0.45">
      <c r="A333" s="1">
        <f t="shared" si="80"/>
        <v>874</v>
      </c>
      <c r="B333" s="3" t="s">
        <v>893</v>
      </c>
      <c r="C333" s="3" t="str">
        <f t="shared" si="81"/>
        <v>Paul Molitor - 1987</v>
      </c>
      <c r="D333" s="3">
        <v>1987</v>
      </c>
      <c r="E333" s="3">
        <v>30</v>
      </c>
      <c r="F333" s="3" t="s">
        <v>90</v>
      </c>
      <c r="G333" s="3" t="s">
        <v>43</v>
      </c>
      <c r="H333" s="3">
        <v>118</v>
      </c>
      <c r="I333" s="3">
        <v>542</v>
      </c>
      <c r="J333" s="3">
        <v>465</v>
      </c>
      <c r="K333" s="3">
        <v>114</v>
      </c>
      <c r="L333" s="3">
        <v>164</v>
      </c>
      <c r="M333" s="3">
        <v>102</v>
      </c>
      <c r="N333" s="3">
        <v>41</v>
      </c>
      <c r="O333" s="3">
        <v>5</v>
      </c>
      <c r="P333" s="3">
        <v>16</v>
      </c>
      <c r="Q333" s="3">
        <f t="shared" si="82"/>
        <v>847</v>
      </c>
      <c r="R333" s="3">
        <v>75</v>
      </c>
      <c r="S333" s="3">
        <v>45</v>
      </c>
      <c r="T333" s="3">
        <v>10</v>
      </c>
      <c r="U333" s="3">
        <v>69</v>
      </c>
      <c r="V333" s="3">
        <v>67</v>
      </c>
      <c r="W333" s="3">
        <v>0.35299999999999998</v>
      </c>
      <c r="X333" s="3">
        <f t="shared" si="83"/>
        <v>46</v>
      </c>
      <c r="Y333" s="3">
        <v>0.438</v>
      </c>
      <c r="Z333" s="3">
        <f t="shared" si="84"/>
        <v>99</v>
      </c>
      <c r="AA333" s="3">
        <v>0.56599999999999995</v>
      </c>
      <c r="AB333" s="3">
        <f t="shared" si="85"/>
        <v>307</v>
      </c>
      <c r="AC333" s="3">
        <v>1.0029999999999999</v>
      </c>
      <c r="AD333" s="3">
        <f t="shared" si="86"/>
        <v>207</v>
      </c>
      <c r="AE333" s="3">
        <v>161</v>
      </c>
      <c r="AF333" s="3">
        <f t="shared" si="87"/>
        <v>272</v>
      </c>
      <c r="AG333" s="3">
        <v>263</v>
      </c>
      <c r="AH333" s="3">
        <v>4</v>
      </c>
      <c r="AI333" s="3">
        <v>2</v>
      </c>
      <c r="AJ333" s="3">
        <v>5</v>
      </c>
      <c r="AK333" s="3">
        <v>1</v>
      </c>
      <c r="AL333" s="3">
        <v>2</v>
      </c>
      <c r="AM333" s="3">
        <v>6</v>
      </c>
      <c r="AN333" s="3">
        <f t="shared" si="88"/>
        <v>874</v>
      </c>
      <c r="AO333" s="12">
        <f t="shared" si="89"/>
        <v>8.2372881355932215</v>
      </c>
      <c r="AP333" s="3">
        <f t="shared" si="90"/>
        <v>269</v>
      </c>
      <c r="AQ333" s="3">
        <f>_xlfn.IFNA(VLOOKUP(C333, 'FanGraphs Plus Stats 1-2000'!$D$2:$L$1048576, MATCH("wRC+", FanGraphs_Plus_Stats_1_1500[[#Headers],[ID]:[BABIP+]], 0), FALSE), 0)</f>
        <v>165</v>
      </c>
      <c r="AR333" s="3">
        <f t="shared" si="91"/>
        <v>184</v>
      </c>
      <c r="AS333" s="3">
        <v>4.4000000000000004</v>
      </c>
      <c r="AT333" s="3">
        <f t="shared" si="92"/>
        <v>613</v>
      </c>
      <c r="AU333" s="3">
        <v>6</v>
      </c>
      <c r="AV333" s="3">
        <f t="shared" si="93"/>
        <v>548</v>
      </c>
      <c r="AW333" s="14">
        <v>-0.4</v>
      </c>
      <c r="AX333" s="3">
        <f t="shared" si="94"/>
        <v>857</v>
      </c>
      <c r="AY333" s="3">
        <v>44</v>
      </c>
      <c r="AZ333" s="3">
        <v>0</v>
      </c>
      <c r="BA333" s="3">
        <v>6</v>
      </c>
      <c r="BB333" s="3">
        <v>6</v>
      </c>
      <c r="BC333" s="3">
        <v>0</v>
      </c>
      <c r="BD333" s="3" t="s">
        <v>975</v>
      </c>
      <c r="BE333" s="13">
        <f t="shared" si="95"/>
        <v>329.35374792680045</v>
      </c>
    </row>
    <row r="334" spans="1:57" x14ac:dyDescent="0.45">
      <c r="A334" s="1">
        <f t="shared" si="80"/>
        <v>314</v>
      </c>
      <c r="B334" s="3" t="s">
        <v>481</v>
      </c>
      <c r="C334" s="3" t="str">
        <f t="shared" si="81"/>
        <v>Amos Otis - 1978</v>
      </c>
      <c r="D334" s="3">
        <v>1978</v>
      </c>
      <c r="E334" s="3">
        <v>31</v>
      </c>
      <c r="F334" s="3" t="s">
        <v>174</v>
      </c>
      <c r="G334" s="3" t="s">
        <v>43</v>
      </c>
      <c r="H334" s="3">
        <v>141</v>
      </c>
      <c r="I334" s="3">
        <v>567</v>
      </c>
      <c r="J334" s="3">
        <v>486</v>
      </c>
      <c r="K334" s="3">
        <v>74</v>
      </c>
      <c r="L334" s="3">
        <v>145</v>
      </c>
      <c r="M334" s="3">
        <v>86</v>
      </c>
      <c r="N334" s="3">
        <v>30</v>
      </c>
      <c r="O334" s="3">
        <v>7</v>
      </c>
      <c r="P334" s="3">
        <v>22</v>
      </c>
      <c r="Q334" s="3">
        <f t="shared" si="82"/>
        <v>697</v>
      </c>
      <c r="R334" s="3">
        <v>96</v>
      </c>
      <c r="S334" s="3">
        <v>32</v>
      </c>
      <c r="T334" s="3">
        <v>8</v>
      </c>
      <c r="U334" s="3">
        <v>66</v>
      </c>
      <c r="V334" s="3">
        <v>54</v>
      </c>
      <c r="W334" s="3">
        <v>0.29799999999999999</v>
      </c>
      <c r="X334" s="3">
        <f t="shared" si="83"/>
        <v>626</v>
      </c>
      <c r="Y334" s="3">
        <v>0.38</v>
      </c>
      <c r="Z334" s="3">
        <f t="shared" si="84"/>
        <v>604</v>
      </c>
      <c r="AA334" s="3">
        <v>0.52500000000000002</v>
      </c>
      <c r="AB334" s="3">
        <f t="shared" si="85"/>
        <v>554</v>
      </c>
      <c r="AC334" s="3">
        <v>0.90500000000000003</v>
      </c>
      <c r="AD334" s="3">
        <f t="shared" si="86"/>
        <v>565</v>
      </c>
      <c r="AE334" s="3">
        <v>151</v>
      </c>
      <c r="AF334" s="3">
        <f t="shared" si="87"/>
        <v>418</v>
      </c>
      <c r="AG334" s="3">
        <v>255</v>
      </c>
      <c r="AH334" s="3">
        <v>10</v>
      </c>
      <c r="AI334" s="3">
        <v>4</v>
      </c>
      <c r="AJ334" s="3">
        <v>1</v>
      </c>
      <c r="AK334" s="3">
        <v>10</v>
      </c>
      <c r="AL334" s="3">
        <v>7</v>
      </c>
      <c r="AM334" s="3">
        <v>7.4</v>
      </c>
      <c r="AN334" s="3">
        <f t="shared" si="88"/>
        <v>314</v>
      </c>
      <c r="AO334" s="12">
        <f t="shared" si="89"/>
        <v>8.5021276595744677</v>
      </c>
      <c r="AP334" s="3">
        <f t="shared" si="90"/>
        <v>218</v>
      </c>
      <c r="AQ334" s="3">
        <f>_xlfn.IFNA(VLOOKUP(C334, 'FanGraphs Plus Stats 1-2000'!$D$2:$L$1048576, MATCH("wRC+", FanGraphs_Plus_Stats_1_1500[[#Headers],[ID]:[BABIP+]], 0), FALSE), 0)</f>
        <v>150</v>
      </c>
      <c r="AR334" s="3">
        <f t="shared" si="91"/>
        <v>417</v>
      </c>
      <c r="AS334" s="3">
        <v>5.4</v>
      </c>
      <c r="AT334" s="3">
        <f t="shared" si="92"/>
        <v>273</v>
      </c>
      <c r="AU334" s="3">
        <v>5.7</v>
      </c>
      <c r="AV334" s="3">
        <f t="shared" si="93"/>
        <v>641</v>
      </c>
      <c r="AW334" s="14">
        <v>1.8</v>
      </c>
      <c r="AX334" s="3">
        <f t="shared" si="94"/>
        <v>246</v>
      </c>
      <c r="AY334" s="3">
        <v>31</v>
      </c>
      <c r="AZ334" s="3">
        <v>0</v>
      </c>
      <c r="BA334" s="3">
        <v>4</v>
      </c>
      <c r="BB334" s="3">
        <v>3</v>
      </c>
      <c r="BC334" s="3">
        <v>16</v>
      </c>
      <c r="BD334" s="3" t="s">
        <v>227</v>
      </c>
      <c r="BE334" s="13">
        <f t="shared" si="95"/>
        <v>330.50240157490697</v>
      </c>
    </row>
    <row r="335" spans="1:57" x14ac:dyDescent="0.45">
      <c r="A335" s="1">
        <f t="shared" si="80"/>
        <v>123</v>
      </c>
      <c r="B335" s="3" t="s">
        <v>1141</v>
      </c>
      <c r="C335" s="3" t="str">
        <f t="shared" si="81"/>
        <v>Alex Rodriguez - 1998</v>
      </c>
      <c r="D335" s="3">
        <v>1998</v>
      </c>
      <c r="E335" s="3">
        <v>22</v>
      </c>
      <c r="F335" s="3" t="s">
        <v>106</v>
      </c>
      <c r="G335" s="3" t="s">
        <v>43</v>
      </c>
      <c r="H335" s="3">
        <v>161</v>
      </c>
      <c r="I335" s="3">
        <v>748</v>
      </c>
      <c r="J335" s="3">
        <v>686</v>
      </c>
      <c r="K335" s="3">
        <v>123</v>
      </c>
      <c r="L335" s="3">
        <v>213</v>
      </c>
      <c r="M335" s="3">
        <v>131</v>
      </c>
      <c r="N335" s="3">
        <v>35</v>
      </c>
      <c r="O335" s="3">
        <v>5</v>
      </c>
      <c r="P335" s="3">
        <v>42</v>
      </c>
      <c r="Q335" s="3">
        <f t="shared" si="82"/>
        <v>117</v>
      </c>
      <c r="R335" s="3">
        <v>124</v>
      </c>
      <c r="S335" s="3">
        <v>46</v>
      </c>
      <c r="T335" s="3">
        <v>13</v>
      </c>
      <c r="U335" s="3">
        <v>45</v>
      </c>
      <c r="V335" s="3">
        <v>121</v>
      </c>
      <c r="W335" s="3">
        <v>0.31</v>
      </c>
      <c r="X335" s="3">
        <f t="shared" si="83"/>
        <v>436</v>
      </c>
      <c r="Y335" s="3">
        <v>0.36</v>
      </c>
      <c r="Z335" s="3">
        <f t="shared" si="84"/>
        <v>825</v>
      </c>
      <c r="AA335" s="3">
        <v>0.56000000000000005</v>
      </c>
      <c r="AB335" s="3">
        <f t="shared" si="85"/>
        <v>335</v>
      </c>
      <c r="AC335" s="3">
        <v>0.91900000000000004</v>
      </c>
      <c r="AD335" s="3">
        <f t="shared" si="86"/>
        <v>501</v>
      </c>
      <c r="AE335" s="3">
        <v>136</v>
      </c>
      <c r="AF335" s="3">
        <f t="shared" si="87"/>
        <v>709</v>
      </c>
      <c r="AG335" s="3">
        <v>384</v>
      </c>
      <c r="AH335" s="3">
        <v>12</v>
      </c>
      <c r="AI335" s="3">
        <v>10</v>
      </c>
      <c r="AJ335" s="3">
        <v>3</v>
      </c>
      <c r="AK335" s="3">
        <v>4</v>
      </c>
      <c r="AL335" s="3">
        <v>0</v>
      </c>
      <c r="AM335" s="3">
        <v>8.5</v>
      </c>
      <c r="AN335" s="3">
        <f t="shared" si="88"/>
        <v>123</v>
      </c>
      <c r="AO335" s="12">
        <f t="shared" si="89"/>
        <v>8.5527950310559007</v>
      </c>
      <c r="AP335" s="3">
        <f t="shared" si="90"/>
        <v>210</v>
      </c>
      <c r="AQ335" s="3">
        <f>_xlfn.IFNA(VLOOKUP(C335, 'FanGraphs Plus Stats 1-2000'!$D$2:$L$1048576, MATCH("wRC+", FanGraphs_Plus_Stats_1_1500[[#Headers],[ID]:[BABIP+]], 0), FALSE), 0)</f>
        <v>0</v>
      </c>
      <c r="AR335" s="3">
        <f t="shared" si="91"/>
        <v>654</v>
      </c>
      <c r="AS335" s="3">
        <v>6.1</v>
      </c>
      <c r="AT335" s="3">
        <f t="shared" si="92"/>
        <v>147</v>
      </c>
      <c r="AU335" s="3">
        <v>7.8</v>
      </c>
      <c r="AV335" s="3">
        <f t="shared" si="93"/>
        <v>127</v>
      </c>
      <c r="AW335" s="14">
        <v>1.7</v>
      </c>
      <c r="AX335" s="3">
        <f t="shared" si="94"/>
        <v>276</v>
      </c>
      <c r="AY335" s="3">
        <v>38</v>
      </c>
      <c r="AZ335" s="3">
        <v>3</v>
      </c>
      <c r="BA335" s="3">
        <v>5</v>
      </c>
      <c r="BB335" s="3">
        <v>8</v>
      </c>
      <c r="BC335" s="3">
        <v>8</v>
      </c>
      <c r="BD335" s="3" t="s">
        <v>271</v>
      </c>
      <c r="BE335" s="13">
        <f t="shared" si="95"/>
        <v>330.81645038850229</v>
      </c>
    </row>
    <row r="336" spans="1:57" x14ac:dyDescent="0.45">
      <c r="A336" s="1">
        <f t="shared" si="80"/>
        <v>370</v>
      </c>
      <c r="B336" s="3" t="s">
        <v>545</v>
      </c>
      <c r="C336" s="3" t="str">
        <f t="shared" si="81"/>
        <v>Carlos Peña - 2007</v>
      </c>
      <c r="D336" s="3">
        <v>2007</v>
      </c>
      <c r="E336" s="3">
        <v>29</v>
      </c>
      <c r="F336" s="3" t="s">
        <v>546</v>
      </c>
      <c r="G336" s="3" t="s">
        <v>43</v>
      </c>
      <c r="H336" s="3">
        <v>148</v>
      </c>
      <c r="I336" s="3">
        <v>612</v>
      </c>
      <c r="J336" s="3">
        <v>490</v>
      </c>
      <c r="K336" s="3">
        <v>99</v>
      </c>
      <c r="L336" s="3">
        <v>138</v>
      </c>
      <c r="M336" s="3">
        <v>62</v>
      </c>
      <c r="N336" s="3">
        <v>29</v>
      </c>
      <c r="O336" s="3">
        <v>1</v>
      </c>
      <c r="P336" s="3">
        <v>46</v>
      </c>
      <c r="Q336" s="3">
        <f t="shared" si="82"/>
        <v>61</v>
      </c>
      <c r="R336" s="3">
        <v>121</v>
      </c>
      <c r="S336" s="3">
        <v>1</v>
      </c>
      <c r="T336" s="3">
        <v>0</v>
      </c>
      <c r="U336" s="3">
        <v>103</v>
      </c>
      <c r="V336" s="3">
        <v>142</v>
      </c>
      <c r="W336" s="3">
        <v>0.28199999999999997</v>
      </c>
      <c r="X336" s="3">
        <f t="shared" si="83"/>
        <v>839</v>
      </c>
      <c r="Y336" s="3">
        <v>0.41099999999999998</v>
      </c>
      <c r="Z336" s="3">
        <f t="shared" si="84"/>
        <v>257</v>
      </c>
      <c r="AA336" s="3">
        <v>0.627</v>
      </c>
      <c r="AB336" s="3">
        <f t="shared" si="85"/>
        <v>99</v>
      </c>
      <c r="AC336" s="3">
        <v>1.0369999999999999</v>
      </c>
      <c r="AD336" s="3">
        <f t="shared" si="86"/>
        <v>117</v>
      </c>
      <c r="AE336" s="3">
        <v>172</v>
      </c>
      <c r="AF336" s="3">
        <f t="shared" si="87"/>
        <v>134</v>
      </c>
      <c r="AG336" s="3">
        <v>307</v>
      </c>
      <c r="AH336" s="3">
        <v>7</v>
      </c>
      <c r="AI336" s="3">
        <v>10</v>
      </c>
      <c r="AJ336" s="3">
        <v>1</v>
      </c>
      <c r="AK336" s="3">
        <v>8</v>
      </c>
      <c r="AL336" s="3">
        <v>10</v>
      </c>
      <c r="AM336" s="3">
        <v>7.2</v>
      </c>
      <c r="AN336" s="3">
        <f t="shared" si="88"/>
        <v>370</v>
      </c>
      <c r="AO336" s="12">
        <f t="shared" si="89"/>
        <v>7.8810810810810814</v>
      </c>
      <c r="AP336" s="3">
        <f t="shared" si="90"/>
        <v>370</v>
      </c>
      <c r="AQ336" s="3">
        <f>_xlfn.IFNA(VLOOKUP(C336, 'FanGraphs Plus Stats 1-2000'!$D$2:$L$1048576, MATCH("wRC+", FanGraphs_Plus_Stats_1_1500[[#Headers],[ID]:[BABIP+]], 0), FALSE), 0)</f>
        <v>0</v>
      </c>
      <c r="AR336" s="3">
        <f t="shared" si="91"/>
        <v>654</v>
      </c>
      <c r="AS336" s="3">
        <v>5</v>
      </c>
      <c r="AT336" s="3">
        <f t="shared" si="92"/>
        <v>390</v>
      </c>
      <c r="AU336" s="3">
        <v>6.4</v>
      </c>
      <c r="AV336" s="3">
        <f t="shared" si="93"/>
        <v>405</v>
      </c>
      <c r="AW336" s="14">
        <v>0.1</v>
      </c>
      <c r="AX336" s="3">
        <f t="shared" si="94"/>
        <v>717</v>
      </c>
      <c r="AY336" s="3">
        <v>50</v>
      </c>
      <c r="AZ336" s="3">
        <v>0</v>
      </c>
      <c r="BA336" s="3">
        <v>0</v>
      </c>
      <c r="BB336" s="3">
        <v>1</v>
      </c>
      <c r="BC336" s="3">
        <v>8</v>
      </c>
      <c r="BD336" s="3" t="s">
        <v>274</v>
      </c>
      <c r="BE336" s="13">
        <f t="shared" si="95"/>
        <v>330.95694476282165</v>
      </c>
    </row>
    <row r="337" spans="1:57" x14ac:dyDescent="0.45">
      <c r="A337" s="1">
        <f t="shared" si="80"/>
        <v>224</v>
      </c>
      <c r="B337" s="3" t="s">
        <v>398</v>
      </c>
      <c r="C337" s="3" t="str">
        <f t="shared" si="81"/>
        <v>Kirby Puckett - 1988</v>
      </c>
      <c r="D337" s="3">
        <v>1988</v>
      </c>
      <c r="E337" s="3">
        <v>28</v>
      </c>
      <c r="F337" s="3" t="s">
        <v>152</v>
      </c>
      <c r="G337" s="3" t="s">
        <v>43</v>
      </c>
      <c r="H337" s="3">
        <v>158</v>
      </c>
      <c r="I337" s="3">
        <v>691</v>
      </c>
      <c r="J337" s="3">
        <v>657</v>
      </c>
      <c r="K337" s="3">
        <v>109</v>
      </c>
      <c r="L337" s="3">
        <v>234</v>
      </c>
      <c r="M337" s="3">
        <v>163</v>
      </c>
      <c r="N337" s="3">
        <v>42</v>
      </c>
      <c r="O337" s="3">
        <v>5</v>
      </c>
      <c r="P337" s="3">
        <v>24</v>
      </c>
      <c r="Q337" s="3">
        <f t="shared" si="82"/>
        <v>634</v>
      </c>
      <c r="R337" s="3">
        <v>121</v>
      </c>
      <c r="S337" s="3">
        <v>6</v>
      </c>
      <c r="T337" s="3">
        <v>7</v>
      </c>
      <c r="U337" s="3">
        <v>23</v>
      </c>
      <c r="V337" s="3">
        <v>83</v>
      </c>
      <c r="W337" s="3">
        <v>0.35599999999999998</v>
      </c>
      <c r="X337" s="3">
        <f t="shared" si="83"/>
        <v>38</v>
      </c>
      <c r="Y337" s="3">
        <v>0.375</v>
      </c>
      <c r="Z337" s="3">
        <f t="shared" si="84"/>
        <v>669</v>
      </c>
      <c r="AA337" s="3">
        <v>0.54500000000000004</v>
      </c>
      <c r="AB337" s="3">
        <f t="shared" si="85"/>
        <v>422</v>
      </c>
      <c r="AC337" s="3">
        <v>0.92</v>
      </c>
      <c r="AD337" s="3">
        <f t="shared" si="86"/>
        <v>497</v>
      </c>
      <c r="AE337" s="3">
        <v>153</v>
      </c>
      <c r="AF337" s="3">
        <f t="shared" si="87"/>
        <v>394</v>
      </c>
      <c r="AG337" s="3">
        <v>358</v>
      </c>
      <c r="AH337" s="3">
        <v>17</v>
      </c>
      <c r="AI337" s="3">
        <v>2</v>
      </c>
      <c r="AJ337" s="3">
        <v>0</v>
      </c>
      <c r="AK337" s="3">
        <v>9</v>
      </c>
      <c r="AL337" s="3">
        <v>4</v>
      </c>
      <c r="AM337" s="3">
        <v>7.8</v>
      </c>
      <c r="AN337" s="3">
        <f t="shared" si="88"/>
        <v>224</v>
      </c>
      <c r="AO337" s="12">
        <f t="shared" si="89"/>
        <v>7.9974683544303797</v>
      </c>
      <c r="AP337" s="3">
        <f t="shared" si="90"/>
        <v>327</v>
      </c>
      <c r="AQ337" s="3">
        <f>_xlfn.IFNA(VLOOKUP(C337, 'FanGraphs Plus Stats 1-2000'!$D$2:$L$1048576, MATCH("wRC+", FanGraphs_Plus_Stats_1_1500[[#Headers],[ID]:[BABIP+]], 0), FALSE), 0)</f>
        <v>150</v>
      </c>
      <c r="AR337" s="3">
        <f t="shared" si="91"/>
        <v>417</v>
      </c>
      <c r="AS337" s="3">
        <v>5.6</v>
      </c>
      <c r="AT337" s="3">
        <f t="shared" si="92"/>
        <v>233</v>
      </c>
      <c r="AU337" s="3">
        <v>7.1</v>
      </c>
      <c r="AV337" s="3">
        <f t="shared" si="93"/>
        <v>234</v>
      </c>
      <c r="AW337" s="14">
        <v>1</v>
      </c>
      <c r="AX337" s="3">
        <f t="shared" si="94"/>
        <v>464</v>
      </c>
      <c r="AY337" s="3">
        <v>43</v>
      </c>
      <c r="AZ337" s="3">
        <v>1</v>
      </c>
      <c r="BA337" s="3">
        <v>1</v>
      </c>
      <c r="BB337" s="3">
        <v>2</v>
      </c>
      <c r="BC337" s="3">
        <v>6</v>
      </c>
      <c r="BD337" s="3" t="s">
        <v>68</v>
      </c>
      <c r="BE337" s="13">
        <f t="shared" si="95"/>
        <v>331.21272360741489</v>
      </c>
    </row>
    <row r="338" spans="1:57" x14ac:dyDescent="0.45">
      <c r="A338" s="1">
        <f t="shared" si="80"/>
        <v>314</v>
      </c>
      <c r="B338" s="3" t="s">
        <v>327</v>
      </c>
      <c r="C338" s="3" t="str">
        <f t="shared" si="81"/>
        <v>Eddie Mathews - 1957</v>
      </c>
      <c r="D338" s="3">
        <v>1957</v>
      </c>
      <c r="E338" s="3">
        <v>25</v>
      </c>
      <c r="F338" s="3" t="s">
        <v>171</v>
      </c>
      <c r="G338" s="3" t="s">
        <v>52</v>
      </c>
      <c r="H338" s="3">
        <v>148</v>
      </c>
      <c r="I338" s="3">
        <v>666</v>
      </c>
      <c r="J338" s="3">
        <v>572</v>
      </c>
      <c r="K338" s="3">
        <v>109</v>
      </c>
      <c r="L338" s="3">
        <v>167</v>
      </c>
      <c r="M338" s="3">
        <v>98</v>
      </c>
      <c r="N338" s="3">
        <v>28</v>
      </c>
      <c r="O338" s="3">
        <v>9</v>
      </c>
      <c r="P338" s="3">
        <v>32</v>
      </c>
      <c r="Q338" s="3">
        <f t="shared" si="82"/>
        <v>376</v>
      </c>
      <c r="R338" s="3">
        <v>94</v>
      </c>
      <c r="S338" s="3">
        <v>3</v>
      </c>
      <c r="T338" s="3">
        <v>1</v>
      </c>
      <c r="U338" s="3">
        <v>90</v>
      </c>
      <c r="V338" s="3">
        <v>79</v>
      </c>
      <c r="W338" s="3">
        <v>0.29199999999999998</v>
      </c>
      <c r="X338" s="3">
        <f t="shared" si="83"/>
        <v>710</v>
      </c>
      <c r="Y338" s="3">
        <v>0.38700000000000001</v>
      </c>
      <c r="Z338" s="3">
        <f t="shared" si="84"/>
        <v>529</v>
      </c>
      <c r="AA338" s="3">
        <v>0.54</v>
      </c>
      <c r="AB338" s="3">
        <f t="shared" si="85"/>
        <v>449</v>
      </c>
      <c r="AC338" s="3">
        <v>0.92700000000000005</v>
      </c>
      <c r="AD338" s="3">
        <f t="shared" si="86"/>
        <v>460</v>
      </c>
      <c r="AE338" s="3">
        <v>154</v>
      </c>
      <c r="AF338" s="3">
        <f t="shared" si="87"/>
        <v>382</v>
      </c>
      <c r="AG338" s="3">
        <v>309</v>
      </c>
      <c r="AH338" s="3">
        <v>6</v>
      </c>
      <c r="AI338" s="3">
        <v>0</v>
      </c>
      <c r="AJ338" s="3">
        <v>2</v>
      </c>
      <c r="AK338" s="3">
        <v>2</v>
      </c>
      <c r="AL338" s="3">
        <v>5</v>
      </c>
      <c r="AM338" s="3">
        <v>7.4</v>
      </c>
      <c r="AN338" s="3">
        <f t="shared" si="88"/>
        <v>314</v>
      </c>
      <c r="AO338" s="12">
        <f t="shared" si="89"/>
        <v>8.1</v>
      </c>
      <c r="AP338" s="3">
        <f t="shared" si="90"/>
        <v>296</v>
      </c>
      <c r="AQ338" s="3">
        <f>_xlfn.IFNA(VLOOKUP(C338, 'FanGraphs Plus Stats 1-2000'!$D$2:$L$1048576, MATCH("wRC+", FanGraphs_Plus_Stats_1_1500[[#Headers],[ID]:[BABIP+]], 0), FALSE), 0)</f>
        <v>154</v>
      </c>
      <c r="AR338" s="3">
        <f t="shared" si="91"/>
        <v>340</v>
      </c>
      <c r="AS338" s="3">
        <v>5</v>
      </c>
      <c r="AT338" s="3">
        <f t="shared" si="92"/>
        <v>390</v>
      </c>
      <c r="AU338" s="3">
        <v>7.3</v>
      </c>
      <c r="AV338" s="3">
        <f t="shared" si="93"/>
        <v>195</v>
      </c>
      <c r="AW338" s="14">
        <v>0.4</v>
      </c>
      <c r="AX338" s="3">
        <f t="shared" si="94"/>
        <v>621</v>
      </c>
      <c r="AY338" s="3">
        <v>42</v>
      </c>
      <c r="AZ338" s="3">
        <v>3</v>
      </c>
      <c r="BA338" s="3">
        <v>0</v>
      </c>
      <c r="BB338" s="3">
        <v>3</v>
      </c>
      <c r="BC338" s="3">
        <v>3</v>
      </c>
      <c r="BD338" s="3" t="s">
        <v>206</v>
      </c>
      <c r="BE338" s="13">
        <f t="shared" si="95"/>
        <v>331.46746718743753</v>
      </c>
    </row>
    <row r="339" spans="1:57" x14ac:dyDescent="0.45">
      <c r="A339" s="1">
        <f t="shared" si="80"/>
        <v>189</v>
      </c>
      <c r="B339" s="3" t="s">
        <v>327</v>
      </c>
      <c r="C339" s="3" t="str">
        <f t="shared" si="81"/>
        <v>Eddie Mathews - 1963</v>
      </c>
      <c r="D339" s="3">
        <v>1963</v>
      </c>
      <c r="E339" s="3">
        <v>31</v>
      </c>
      <c r="F339" s="3" t="s">
        <v>171</v>
      </c>
      <c r="G339" s="3" t="s">
        <v>52</v>
      </c>
      <c r="H339" s="3">
        <v>158</v>
      </c>
      <c r="I339" s="3">
        <v>675</v>
      </c>
      <c r="J339" s="3">
        <v>547</v>
      </c>
      <c r="K339" s="3">
        <v>82</v>
      </c>
      <c r="L339" s="3">
        <v>144</v>
      </c>
      <c r="M339" s="3">
        <v>90</v>
      </c>
      <c r="N339" s="3">
        <v>27</v>
      </c>
      <c r="O339" s="3">
        <v>4</v>
      </c>
      <c r="P339" s="3">
        <v>23</v>
      </c>
      <c r="Q339" s="3">
        <f t="shared" si="82"/>
        <v>671</v>
      </c>
      <c r="R339" s="3">
        <v>84</v>
      </c>
      <c r="S339" s="3">
        <v>3</v>
      </c>
      <c r="T339" s="3">
        <v>4</v>
      </c>
      <c r="U339" s="3">
        <v>124</v>
      </c>
      <c r="V339" s="3">
        <v>119</v>
      </c>
      <c r="W339" s="3">
        <v>0.26300000000000001</v>
      </c>
      <c r="X339" s="3">
        <f t="shared" si="83"/>
        <v>982</v>
      </c>
      <c r="Y339" s="3">
        <v>0.39900000000000002</v>
      </c>
      <c r="Z339" s="3">
        <f t="shared" si="84"/>
        <v>382</v>
      </c>
      <c r="AA339" s="3">
        <v>0.45300000000000001</v>
      </c>
      <c r="AB339" s="3">
        <f t="shared" si="85"/>
        <v>880</v>
      </c>
      <c r="AC339" s="3">
        <v>0.85199999999999998</v>
      </c>
      <c r="AD339" s="3">
        <f t="shared" si="86"/>
        <v>782</v>
      </c>
      <c r="AE339" s="3">
        <v>147</v>
      </c>
      <c r="AF339" s="3">
        <f t="shared" si="87"/>
        <v>500</v>
      </c>
      <c r="AG339" s="3">
        <v>248</v>
      </c>
      <c r="AH339" s="3">
        <v>9</v>
      </c>
      <c r="AI339" s="3">
        <v>1</v>
      </c>
      <c r="AJ339" s="3">
        <v>0</v>
      </c>
      <c r="AK339" s="3">
        <v>3</v>
      </c>
      <c r="AL339" s="3">
        <v>14</v>
      </c>
      <c r="AM339" s="3">
        <v>8</v>
      </c>
      <c r="AN339" s="3">
        <f t="shared" si="88"/>
        <v>189</v>
      </c>
      <c r="AO339" s="12">
        <f t="shared" si="89"/>
        <v>8.2025316455696196</v>
      </c>
      <c r="AP339" s="3">
        <f t="shared" si="90"/>
        <v>280</v>
      </c>
      <c r="AQ339" s="3">
        <f>_xlfn.IFNA(VLOOKUP(C339, 'FanGraphs Plus Stats 1-2000'!$D$2:$L$1048576, MATCH("wRC+", FanGraphs_Plus_Stats_1_1500[[#Headers],[ID]:[BABIP+]], 0), FALSE), 0)</f>
        <v>148</v>
      </c>
      <c r="AR339" s="3">
        <f t="shared" si="91"/>
        <v>458</v>
      </c>
      <c r="AS339" s="3">
        <v>5.3</v>
      </c>
      <c r="AT339" s="3">
        <f t="shared" si="92"/>
        <v>295</v>
      </c>
      <c r="AU339" s="3">
        <v>6.2</v>
      </c>
      <c r="AV339" s="3">
        <f t="shared" si="93"/>
        <v>471</v>
      </c>
      <c r="AW339" s="14">
        <v>1.8</v>
      </c>
      <c r="AX339" s="3">
        <f t="shared" si="94"/>
        <v>246</v>
      </c>
      <c r="AY339" s="3">
        <v>33</v>
      </c>
      <c r="AZ339" s="3">
        <v>0</v>
      </c>
      <c r="BA339" s="3">
        <v>-2</v>
      </c>
      <c r="BB339" s="3">
        <v>-2</v>
      </c>
      <c r="BC339" s="3">
        <v>14</v>
      </c>
      <c r="BD339" s="3" t="s">
        <v>350</v>
      </c>
      <c r="BE339" s="13">
        <f t="shared" si="95"/>
        <v>331.79041026750866</v>
      </c>
    </row>
    <row r="340" spans="1:57" x14ac:dyDescent="0.45">
      <c r="A340" s="1">
        <f t="shared" si="80"/>
        <v>176</v>
      </c>
      <c r="B340" s="3" t="s">
        <v>115</v>
      </c>
      <c r="C340" s="3" t="str">
        <f t="shared" si="81"/>
        <v>Ernie Banks - 1955</v>
      </c>
      <c r="D340" s="3">
        <v>1955</v>
      </c>
      <c r="E340" s="3">
        <v>24</v>
      </c>
      <c r="F340" s="3" t="s">
        <v>88</v>
      </c>
      <c r="G340" s="3" t="s">
        <v>52</v>
      </c>
      <c r="H340" s="3">
        <v>154</v>
      </c>
      <c r="I340" s="3">
        <v>646</v>
      </c>
      <c r="J340" s="3">
        <v>596</v>
      </c>
      <c r="K340" s="3">
        <v>98</v>
      </c>
      <c r="L340" s="3">
        <v>176</v>
      </c>
      <c r="M340" s="3">
        <v>94</v>
      </c>
      <c r="N340" s="3">
        <v>29</v>
      </c>
      <c r="O340" s="3">
        <v>9</v>
      </c>
      <c r="P340" s="3">
        <v>44</v>
      </c>
      <c r="Q340" s="3">
        <f t="shared" si="82"/>
        <v>86</v>
      </c>
      <c r="R340" s="3">
        <v>117</v>
      </c>
      <c r="S340" s="3">
        <v>9</v>
      </c>
      <c r="T340" s="3">
        <v>3</v>
      </c>
      <c r="U340" s="3">
        <v>45</v>
      </c>
      <c r="V340" s="3">
        <v>72</v>
      </c>
      <c r="W340" s="3">
        <v>0.29499999999999998</v>
      </c>
      <c r="X340" s="3">
        <f t="shared" si="83"/>
        <v>664</v>
      </c>
      <c r="Y340" s="3">
        <v>0.34499999999999997</v>
      </c>
      <c r="Z340" s="3">
        <f t="shared" si="84"/>
        <v>938</v>
      </c>
      <c r="AA340" s="3">
        <v>0.59599999999999997</v>
      </c>
      <c r="AB340" s="3">
        <f t="shared" si="85"/>
        <v>196</v>
      </c>
      <c r="AC340" s="3">
        <v>0.94099999999999995</v>
      </c>
      <c r="AD340" s="3">
        <f t="shared" si="86"/>
        <v>397</v>
      </c>
      <c r="AE340" s="3">
        <v>144</v>
      </c>
      <c r="AF340" s="3">
        <f t="shared" si="87"/>
        <v>557</v>
      </c>
      <c r="AG340" s="3">
        <v>355</v>
      </c>
      <c r="AH340" s="3">
        <v>16</v>
      </c>
      <c r="AI340" s="3">
        <v>2</v>
      </c>
      <c r="AJ340" s="3">
        <v>0</v>
      </c>
      <c r="AK340" s="3">
        <v>3</v>
      </c>
      <c r="AL340" s="3">
        <v>6</v>
      </c>
      <c r="AM340" s="3">
        <v>8.1</v>
      </c>
      <c r="AN340" s="3">
        <f t="shared" si="88"/>
        <v>176</v>
      </c>
      <c r="AO340" s="12">
        <f t="shared" si="89"/>
        <v>8.5207792207792199</v>
      </c>
      <c r="AP340" s="3">
        <f t="shared" si="90"/>
        <v>215</v>
      </c>
      <c r="AQ340" s="3">
        <f>_xlfn.IFNA(VLOOKUP(C340, 'FanGraphs Plus Stats 1-2000'!$D$2:$L$1048576, MATCH("wRC+", FanGraphs_Plus_Stats_1_1500[[#Headers],[ID]:[BABIP+]], 0), FALSE), 0)</f>
        <v>142</v>
      </c>
      <c r="AR340" s="3">
        <f t="shared" si="91"/>
        <v>578</v>
      </c>
      <c r="AS340" s="3">
        <v>5.7</v>
      </c>
      <c r="AT340" s="3">
        <f t="shared" si="92"/>
        <v>209</v>
      </c>
      <c r="AU340" s="3">
        <v>7</v>
      </c>
      <c r="AV340" s="3">
        <f t="shared" si="93"/>
        <v>261</v>
      </c>
      <c r="AW340" s="14">
        <v>2.2000000000000002</v>
      </c>
      <c r="AX340" s="3">
        <f t="shared" si="94"/>
        <v>144</v>
      </c>
      <c r="AY340" s="3">
        <v>38</v>
      </c>
      <c r="AZ340" s="3">
        <v>-2</v>
      </c>
      <c r="BA340" s="3">
        <v>0</v>
      </c>
      <c r="BB340" s="3">
        <v>-2</v>
      </c>
      <c r="BC340" s="3">
        <v>14</v>
      </c>
      <c r="BD340" s="3" t="s">
        <v>62</v>
      </c>
      <c r="BE340" s="13">
        <f t="shared" si="95"/>
        <v>332.22594110299661</v>
      </c>
    </row>
    <row r="341" spans="1:57" x14ac:dyDescent="0.45">
      <c r="A341" s="1">
        <f t="shared" si="80"/>
        <v>244</v>
      </c>
      <c r="B341" s="3" t="s">
        <v>405</v>
      </c>
      <c r="C341" s="3" t="str">
        <f t="shared" si="81"/>
        <v>Dale Murphy - 1987</v>
      </c>
      <c r="D341" s="3">
        <v>1987</v>
      </c>
      <c r="E341" s="3">
        <v>31</v>
      </c>
      <c r="F341" s="3" t="s">
        <v>210</v>
      </c>
      <c r="G341" s="3" t="s">
        <v>52</v>
      </c>
      <c r="H341" s="3">
        <v>159</v>
      </c>
      <c r="I341" s="3">
        <v>693</v>
      </c>
      <c r="J341" s="3">
        <v>566</v>
      </c>
      <c r="K341" s="3">
        <v>115</v>
      </c>
      <c r="L341" s="3">
        <v>167</v>
      </c>
      <c r="M341" s="3">
        <v>95</v>
      </c>
      <c r="N341" s="3">
        <v>27</v>
      </c>
      <c r="O341" s="3">
        <v>1</v>
      </c>
      <c r="P341" s="3">
        <v>44</v>
      </c>
      <c r="Q341" s="3">
        <f t="shared" si="82"/>
        <v>86</v>
      </c>
      <c r="R341" s="3">
        <v>105</v>
      </c>
      <c r="S341" s="3">
        <v>16</v>
      </c>
      <c r="T341" s="3">
        <v>6</v>
      </c>
      <c r="U341" s="3">
        <v>115</v>
      </c>
      <c r="V341" s="3">
        <v>136</v>
      </c>
      <c r="W341" s="3">
        <v>0.29499999999999998</v>
      </c>
      <c r="X341" s="3">
        <f t="shared" si="83"/>
        <v>664</v>
      </c>
      <c r="Y341" s="3">
        <v>0.41699999999999998</v>
      </c>
      <c r="Z341" s="3">
        <f t="shared" si="84"/>
        <v>222</v>
      </c>
      <c r="AA341" s="3">
        <v>0.57999999999999996</v>
      </c>
      <c r="AB341" s="3">
        <f t="shared" si="85"/>
        <v>260</v>
      </c>
      <c r="AC341" s="3">
        <v>0.997</v>
      </c>
      <c r="AD341" s="3">
        <f t="shared" si="86"/>
        <v>226</v>
      </c>
      <c r="AE341" s="3">
        <v>157</v>
      </c>
      <c r="AF341" s="3">
        <f t="shared" si="87"/>
        <v>321</v>
      </c>
      <c r="AG341" s="3">
        <v>328</v>
      </c>
      <c r="AH341" s="3">
        <v>11</v>
      </c>
      <c r="AI341" s="3">
        <v>7</v>
      </c>
      <c r="AJ341" s="3">
        <v>0</v>
      </c>
      <c r="AK341" s="3">
        <v>5</v>
      </c>
      <c r="AL341" s="3">
        <v>29</v>
      </c>
      <c r="AM341" s="3">
        <v>7.7</v>
      </c>
      <c r="AN341" s="3">
        <f t="shared" si="88"/>
        <v>244</v>
      </c>
      <c r="AO341" s="12">
        <f t="shared" si="89"/>
        <v>7.8452830188679252</v>
      </c>
      <c r="AP341" s="3">
        <f t="shared" si="90"/>
        <v>378</v>
      </c>
      <c r="AQ341" s="3">
        <f>_xlfn.IFNA(VLOOKUP(C341, 'FanGraphs Plus Stats 1-2000'!$D$2:$L$1048576, MATCH("wRC+", FanGraphs_Plus_Stats_1_1500[[#Headers],[ID]:[BABIP+]], 0), FALSE), 0)</f>
        <v>150</v>
      </c>
      <c r="AR341" s="3">
        <f t="shared" si="91"/>
        <v>417</v>
      </c>
      <c r="AS341" s="3">
        <v>5.4</v>
      </c>
      <c r="AT341" s="3">
        <f t="shared" si="92"/>
        <v>273</v>
      </c>
      <c r="AU341" s="3">
        <v>6.5</v>
      </c>
      <c r="AV341" s="3">
        <f t="shared" si="93"/>
        <v>375</v>
      </c>
      <c r="AW341" s="14">
        <v>0.5</v>
      </c>
      <c r="AX341" s="3">
        <f t="shared" si="94"/>
        <v>599</v>
      </c>
      <c r="AY341" s="3">
        <v>47</v>
      </c>
      <c r="AZ341" s="3">
        <v>-1</v>
      </c>
      <c r="BA341" s="3">
        <v>2</v>
      </c>
      <c r="BB341" s="3">
        <v>1</v>
      </c>
      <c r="BC341" s="3">
        <v>11</v>
      </c>
      <c r="BD341" s="3" t="s">
        <v>113</v>
      </c>
      <c r="BE341" s="13">
        <f t="shared" si="95"/>
        <v>333.33481705209357</v>
      </c>
    </row>
    <row r="342" spans="1:57" x14ac:dyDescent="0.45">
      <c r="A342" s="1">
        <f t="shared" si="80"/>
        <v>159</v>
      </c>
      <c r="B342" s="3" t="s">
        <v>60</v>
      </c>
      <c r="C342" s="3" t="str">
        <f t="shared" si="81"/>
        <v>Cal Ripken Jr. - 1983</v>
      </c>
      <c r="D342" s="3">
        <v>1983</v>
      </c>
      <c r="E342" s="3">
        <v>22</v>
      </c>
      <c r="F342" s="3" t="s">
        <v>61</v>
      </c>
      <c r="G342" s="3" t="s">
        <v>43</v>
      </c>
      <c r="H342" s="3">
        <v>162</v>
      </c>
      <c r="I342" s="3">
        <v>726</v>
      </c>
      <c r="J342" s="3">
        <v>663</v>
      </c>
      <c r="K342" s="3">
        <v>121</v>
      </c>
      <c r="L342" s="3">
        <v>211</v>
      </c>
      <c r="M342" s="3">
        <v>135</v>
      </c>
      <c r="N342" s="3">
        <v>47</v>
      </c>
      <c r="O342" s="3">
        <v>2</v>
      </c>
      <c r="P342" s="3">
        <v>27</v>
      </c>
      <c r="Q342" s="3">
        <f t="shared" si="82"/>
        <v>543</v>
      </c>
      <c r="R342" s="3">
        <v>102</v>
      </c>
      <c r="S342" s="3">
        <v>0</v>
      </c>
      <c r="T342" s="3">
        <v>4</v>
      </c>
      <c r="U342" s="3">
        <v>58</v>
      </c>
      <c r="V342" s="3">
        <v>97</v>
      </c>
      <c r="W342" s="3">
        <v>0.318</v>
      </c>
      <c r="X342" s="3">
        <f t="shared" si="83"/>
        <v>312</v>
      </c>
      <c r="Y342" s="3">
        <v>0.371</v>
      </c>
      <c r="Z342" s="3">
        <f t="shared" si="84"/>
        <v>708</v>
      </c>
      <c r="AA342" s="3">
        <v>0.51700000000000002</v>
      </c>
      <c r="AB342" s="3">
        <f t="shared" si="85"/>
        <v>595</v>
      </c>
      <c r="AC342" s="3">
        <v>0.88800000000000001</v>
      </c>
      <c r="AD342" s="3">
        <f t="shared" si="86"/>
        <v>626</v>
      </c>
      <c r="AE342" s="3">
        <v>144</v>
      </c>
      <c r="AF342" s="3">
        <f t="shared" si="87"/>
        <v>557</v>
      </c>
      <c r="AG342" s="3">
        <v>343</v>
      </c>
      <c r="AH342" s="3">
        <v>24</v>
      </c>
      <c r="AI342" s="3">
        <v>0</v>
      </c>
      <c r="AJ342" s="3">
        <v>0</v>
      </c>
      <c r="AK342" s="3">
        <v>5</v>
      </c>
      <c r="AL342" s="3">
        <v>0</v>
      </c>
      <c r="AM342" s="3">
        <v>8.1999999999999993</v>
      </c>
      <c r="AN342" s="3">
        <f t="shared" si="88"/>
        <v>159</v>
      </c>
      <c r="AO342" s="12">
        <f t="shared" si="89"/>
        <v>8.1999999999999993</v>
      </c>
      <c r="AP342" s="3">
        <f t="shared" si="90"/>
        <v>284</v>
      </c>
      <c r="AQ342" s="3">
        <f>_xlfn.IFNA(VLOOKUP(C342, 'FanGraphs Plus Stats 1-2000'!$D$2:$L$1048576, MATCH("wRC+", FanGraphs_Plus_Stats_1_1500[[#Headers],[ID]:[BABIP+]], 0), FALSE), 0)</f>
        <v>146</v>
      </c>
      <c r="AR342" s="3">
        <f t="shared" si="91"/>
        <v>492</v>
      </c>
      <c r="AS342" s="3">
        <v>6</v>
      </c>
      <c r="AT342" s="3">
        <f t="shared" si="92"/>
        <v>161</v>
      </c>
      <c r="AU342" s="3">
        <v>7.1</v>
      </c>
      <c r="AV342" s="3">
        <f t="shared" si="93"/>
        <v>234</v>
      </c>
      <c r="AW342" s="14">
        <v>2.2999999999999998</v>
      </c>
      <c r="AX342" s="3">
        <f t="shared" si="94"/>
        <v>122</v>
      </c>
      <c r="AY342" s="3">
        <v>39</v>
      </c>
      <c r="AZ342" s="3">
        <v>-3</v>
      </c>
      <c r="BA342" s="3">
        <v>-1</v>
      </c>
      <c r="BB342" s="3">
        <v>-4</v>
      </c>
      <c r="BC342" s="3">
        <v>11</v>
      </c>
      <c r="BD342" s="3" t="s">
        <v>62</v>
      </c>
      <c r="BE342" s="13">
        <f t="shared" si="95"/>
        <v>333.52926052071734</v>
      </c>
    </row>
    <row r="343" spans="1:57" x14ac:dyDescent="0.45">
      <c r="A343" s="1">
        <f t="shared" si="80"/>
        <v>370</v>
      </c>
      <c r="B343" s="3" t="s">
        <v>549</v>
      </c>
      <c r="C343" s="3" t="str">
        <f t="shared" si="81"/>
        <v>Jeff Kent - 2000</v>
      </c>
      <c r="D343" s="3">
        <v>2000</v>
      </c>
      <c r="E343" s="3">
        <v>32</v>
      </c>
      <c r="F343" s="3" t="s">
        <v>58</v>
      </c>
      <c r="G343" s="3" t="s">
        <v>52</v>
      </c>
      <c r="H343" s="3">
        <v>159</v>
      </c>
      <c r="I343" s="3">
        <v>695</v>
      </c>
      <c r="J343" s="3">
        <v>587</v>
      </c>
      <c r="K343" s="3">
        <v>114</v>
      </c>
      <c r="L343" s="3">
        <v>196</v>
      </c>
      <c r="M343" s="3">
        <v>115</v>
      </c>
      <c r="N343" s="3">
        <v>41</v>
      </c>
      <c r="O343" s="3">
        <v>7</v>
      </c>
      <c r="P343" s="3">
        <v>33</v>
      </c>
      <c r="Q343" s="3">
        <f t="shared" si="82"/>
        <v>341</v>
      </c>
      <c r="R343" s="3">
        <v>125</v>
      </c>
      <c r="S343" s="3">
        <v>12</v>
      </c>
      <c r="T343" s="3">
        <v>9</v>
      </c>
      <c r="U343" s="3">
        <v>90</v>
      </c>
      <c r="V343" s="3">
        <v>107</v>
      </c>
      <c r="W343" s="3">
        <v>0.33400000000000002</v>
      </c>
      <c r="X343" s="3">
        <f t="shared" si="83"/>
        <v>136</v>
      </c>
      <c r="Y343" s="3">
        <v>0.42399999999999999</v>
      </c>
      <c r="Z343" s="3">
        <f t="shared" si="84"/>
        <v>171</v>
      </c>
      <c r="AA343" s="3">
        <v>0.59599999999999997</v>
      </c>
      <c r="AB343" s="3">
        <f t="shared" si="85"/>
        <v>196</v>
      </c>
      <c r="AC343" s="3">
        <v>1.0209999999999999</v>
      </c>
      <c r="AD343" s="3">
        <f t="shared" si="86"/>
        <v>163</v>
      </c>
      <c r="AE343" s="3">
        <v>162</v>
      </c>
      <c r="AF343" s="3">
        <f t="shared" si="87"/>
        <v>254</v>
      </c>
      <c r="AG343" s="3">
        <v>350</v>
      </c>
      <c r="AH343" s="3">
        <v>17</v>
      </c>
      <c r="AI343" s="3">
        <v>9</v>
      </c>
      <c r="AJ343" s="3">
        <v>0</v>
      </c>
      <c r="AK343" s="3">
        <v>9</v>
      </c>
      <c r="AL343" s="3">
        <v>6</v>
      </c>
      <c r="AM343" s="3">
        <v>7.2</v>
      </c>
      <c r="AN343" s="3">
        <f t="shared" si="88"/>
        <v>370</v>
      </c>
      <c r="AO343" s="12">
        <f t="shared" si="89"/>
        <v>7.3358490566037746</v>
      </c>
      <c r="AP343" s="3">
        <f t="shared" si="90"/>
        <v>521</v>
      </c>
      <c r="AQ343" s="3">
        <f>_xlfn.IFNA(VLOOKUP(C343, 'FanGraphs Plus Stats 1-2000'!$D$2:$L$1048576, MATCH("wRC+", FanGraphs_Plus_Stats_1_1500[[#Headers],[ID]:[BABIP+]], 0), FALSE), 0)</f>
        <v>159</v>
      </c>
      <c r="AR343" s="3">
        <f t="shared" si="91"/>
        <v>256</v>
      </c>
      <c r="AS343" s="3">
        <v>5.0999999999999996</v>
      </c>
      <c r="AT343" s="3">
        <f t="shared" si="92"/>
        <v>359</v>
      </c>
      <c r="AU343" s="3">
        <v>7.2</v>
      </c>
      <c r="AV343" s="3">
        <f t="shared" si="93"/>
        <v>215</v>
      </c>
      <c r="AW343" s="14">
        <v>0.3</v>
      </c>
      <c r="AX343" s="3">
        <f t="shared" si="94"/>
        <v>663</v>
      </c>
      <c r="AY343" s="3">
        <v>58</v>
      </c>
      <c r="AZ343" s="3">
        <v>-2</v>
      </c>
      <c r="BA343" s="3">
        <v>-3</v>
      </c>
      <c r="BB343" s="3">
        <v>-5</v>
      </c>
      <c r="BC343" s="3">
        <v>1</v>
      </c>
      <c r="BD343" s="3" t="s">
        <v>550</v>
      </c>
      <c r="BE343" s="13">
        <f t="shared" si="95"/>
        <v>334.6018072362657</v>
      </c>
    </row>
    <row r="344" spans="1:57" x14ac:dyDescent="0.45">
      <c r="A344" s="1">
        <f t="shared" si="80"/>
        <v>576</v>
      </c>
      <c r="B344" s="3" t="s">
        <v>741</v>
      </c>
      <c r="C344" s="3" t="str">
        <f t="shared" si="81"/>
        <v>Tim Salmon - 1995</v>
      </c>
      <c r="D344" s="3">
        <v>1995</v>
      </c>
      <c r="E344" s="3">
        <v>26</v>
      </c>
      <c r="F344" s="3" t="s">
        <v>410</v>
      </c>
      <c r="G344" s="3" t="s">
        <v>43</v>
      </c>
      <c r="H344" s="3">
        <v>143</v>
      </c>
      <c r="I344" s="3">
        <v>638</v>
      </c>
      <c r="J344" s="3">
        <v>537</v>
      </c>
      <c r="K344" s="3">
        <v>111</v>
      </c>
      <c r="L344" s="3">
        <v>177</v>
      </c>
      <c r="M344" s="3">
        <v>106</v>
      </c>
      <c r="N344" s="3">
        <v>34</v>
      </c>
      <c r="O344" s="3">
        <v>3</v>
      </c>
      <c r="P344" s="3">
        <v>34</v>
      </c>
      <c r="Q344" s="3">
        <f t="shared" si="82"/>
        <v>319</v>
      </c>
      <c r="R344" s="3">
        <v>105</v>
      </c>
      <c r="S344" s="3">
        <v>5</v>
      </c>
      <c r="T344" s="3">
        <v>5</v>
      </c>
      <c r="U344" s="3">
        <v>91</v>
      </c>
      <c r="V344" s="3">
        <v>111</v>
      </c>
      <c r="W344" s="3">
        <v>0.33</v>
      </c>
      <c r="X344" s="3">
        <f t="shared" si="83"/>
        <v>168</v>
      </c>
      <c r="Y344" s="3">
        <v>0.42899999999999999</v>
      </c>
      <c r="Z344" s="3">
        <f t="shared" si="84"/>
        <v>138</v>
      </c>
      <c r="AA344" s="3">
        <v>0.59399999999999997</v>
      </c>
      <c r="AB344" s="3">
        <f t="shared" si="85"/>
        <v>207</v>
      </c>
      <c r="AC344" s="3">
        <v>1.024</v>
      </c>
      <c r="AD344" s="3">
        <f t="shared" si="86"/>
        <v>153</v>
      </c>
      <c r="AE344" s="3">
        <v>165</v>
      </c>
      <c r="AF344" s="3">
        <f t="shared" si="87"/>
        <v>217</v>
      </c>
      <c r="AG344" s="3">
        <v>319</v>
      </c>
      <c r="AH344" s="3">
        <v>9</v>
      </c>
      <c r="AI344" s="3">
        <v>6</v>
      </c>
      <c r="AJ344" s="3">
        <v>0</v>
      </c>
      <c r="AK344" s="3">
        <v>4</v>
      </c>
      <c r="AL344" s="3">
        <v>2</v>
      </c>
      <c r="AM344" s="3">
        <v>6.6</v>
      </c>
      <c r="AN344" s="3">
        <f t="shared" si="88"/>
        <v>576</v>
      </c>
      <c r="AO344" s="12">
        <f t="shared" si="89"/>
        <v>7.4769230769230761</v>
      </c>
      <c r="AP344" s="3">
        <f t="shared" si="90"/>
        <v>486</v>
      </c>
      <c r="AQ344" s="3">
        <f>_xlfn.IFNA(VLOOKUP(C344, 'FanGraphs Plus Stats 1-2000'!$D$2:$L$1048576, MATCH("wRC+", FanGraphs_Plus_Stats_1_1500[[#Headers],[ID]:[BABIP+]], 0), FALSE), 0)</f>
        <v>163</v>
      </c>
      <c r="AR344" s="3">
        <f t="shared" si="91"/>
        <v>212</v>
      </c>
      <c r="AS344" s="3">
        <v>4.4000000000000004</v>
      </c>
      <c r="AT344" s="3">
        <f t="shared" si="92"/>
        <v>613</v>
      </c>
      <c r="AU344" s="3">
        <v>7.2</v>
      </c>
      <c r="AV344" s="3">
        <f t="shared" si="93"/>
        <v>215</v>
      </c>
      <c r="AW344" s="14">
        <v>-1.1000000000000001</v>
      </c>
      <c r="AX344" s="3">
        <f t="shared" si="94"/>
        <v>976</v>
      </c>
      <c r="AY344" s="3">
        <v>57</v>
      </c>
      <c r="AZ344" s="3">
        <v>0</v>
      </c>
      <c r="BA344" s="3">
        <v>2</v>
      </c>
      <c r="BB344" s="3">
        <v>2</v>
      </c>
      <c r="BC344" s="3">
        <v>-6</v>
      </c>
      <c r="BD344" s="3" t="s">
        <v>313</v>
      </c>
      <c r="BE344" s="13">
        <f t="shared" si="95"/>
        <v>336.87096983316712</v>
      </c>
    </row>
    <row r="345" spans="1:57" x14ac:dyDescent="0.45">
      <c r="A345" s="1">
        <f t="shared" si="80"/>
        <v>533</v>
      </c>
      <c r="B345" s="3" t="s">
        <v>705</v>
      </c>
      <c r="C345" s="3" t="str">
        <f t="shared" si="81"/>
        <v>Vladimir Guerrero Jr. - 2021</v>
      </c>
      <c r="D345" s="3">
        <v>2021</v>
      </c>
      <c r="E345" s="3">
        <v>22</v>
      </c>
      <c r="F345" s="3" t="s">
        <v>308</v>
      </c>
      <c r="G345" s="3" t="s">
        <v>43</v>
      </c>
      <c r="H345" s="3">
        <v>161</v>
      </c>
      <c r="I345" s="3">
        <v>698</v>
      </c>
      <c r="J345" s="3">
        <v>604</v>
      </c>
      <c r="K345" s="3">
        <v>123</v>
      </c>
      <c r="L345" s="3">
        <v>188</v>
      </c>
      <c r="M345" s="3">
        <v>110</v>
      </c>
      <c r="N345" s="3">
        <v>29</v>
      </c>
      <c r="O345" s="3">
        <v>1</v>
      </c>
      <c r="P345" s="3">
        <v>48</v>
      </c>
      <c r="Q345" s="3">
        <f t="shared" si="82"/>
        <v>46</v>
      </c>
      <c r="R345" s="3">
        <v>111</v>
      </c>
      <c r="S345" s="3">
        <v>4</v>
      </c>
      <c r="T345" s="3">
        <v>1</v>
      </c>
      <c r="U345" s="3">
        <v>86</v>
      </c>
      <c r="V345" s="3">
        <v>110</v>
      </c>
      <c r="W345" s="3">
        <v>0.311</v>
      </c>
      <c r="X345" s="3">
        <f t="shared" si="83"/>
        <v>424</v>
      </c>
      <c r="Y345" s="3">
        <v>0.40100000000000002</v>
      </c>
      <c r="Z345" s="3">
        <f t="shared" si="84"/>
        <v>366</v>
      </c>
      <c r="AA345" s="3">
        <v>0.60099999999999998</v>
      </c>
      <c r="AB345" s="3">
        <f t="shared" si="85"/>
        <v>177</v>
      </c>
      <c r="AC345" s="3">
        <v>1.002</v>
      </c>
      <c r="AD345" s="3">
        <f t="shared" si="86"/>
        <v>210</v>
      </c>
      <c r="AE345" s="3">
        <v>167</v>
      </c>
      <c r="AF345" s="3">
        <f t="shared" si="87"/>
        <v>192</v>
      </c>
      <c r="AG345" s="3">
        <v>363</v>
      </c>
      <c r="AH345" s="3">
        <v>20</v>
      </c>
      <c r="AI345" s="3">
        <v>6</v>
      </c>
      <c r="AJ345" s="3">
        <v>0</v>
      </c>
      <c r="AK345" s="3">
        <v>2</v>
      </c>
      <c r="AL345" s="3">
        <v>7</v>
      </c>
      <c r="AM345" s="3">
        <v>6.7</v>
      </c>
      <c r="AN345" s="3">
        <f t="shared" si="88"/>
        <v>533</v>
      </c>
      <c r="AO345" s="12">
        <f t="shared" si="89"/>
        <v>6.7416149068322984</v>
      </c>
      <c r="AP345" s="3">
        <f t="shared" si="90"/>
        <v>757</v>
      </c>
      <c r="AQ345" s="3">
        <f>_xlfn.IFNA(VLOOKUP(C345, 'FanGraphs Plus Stats 1-2000'!$D$2:$L$1048576, MATCH("wRC+", FanGraphs_Plus_Stats_1_1500[[#Headers],[ID]:[BABIP+]], 0), FALSE), 0)</f>
        <v>166</v>
      </c>
      <c r="AR345" s="3">
        <f t="shared" si="91"/>
        <v>171</v>
      </c>
      <c r="AS345" s="3">
        <v>4.4000000000000004</v>
      </c>
      <c r="AT345" s="3">
        <f t="shared" si="92"/>
        <v>613</v>
      </c>
      <c r="AU345" s="3">
        <v>6.4</v>
      </c>
      <c r="AV345" s="3">
        <f t="shared" si="93"/>
        <v>405</v>
      </c>
      <c r="AW345" s="14">
        <v>-0.7</v>
      </c>
      <c r="AX345" s="3">
        <f t="shared" si="94"/>
        <v>924</v>
      </c>
      <c r="AY345" s="3">
        <v>56</v>
      </c>
      <c r="AZ345" s="3">
        <v>-3</v>
      </c>
      <c r="BA345" s="3">
        <v>-2</v>
      </c>
      <c r="BB345" s="3">
        <v>-5</v>
      </c>
      <c r="BC345" s="3">
        <v>2</v>
      </c>
      <c r="BD345" s="3" t="s">
        <v>706</v>
      </c>
      <c r="BE345" s="13">
        <f t="shared" si="95"/>
        <v>339.25800735065854</v>
      </c>
    </row>
    <row r="346" spans="1:57" x14ac:dyDescent="0.45">
      <c r="A346" s="1">
        <f t="shared" si="80"/>
        <v>267</v>
      </c>
      <c r="B346" s="3" t="s">
        <v>431</v>
      </c>
      <c r="C346" s="3" t="str">
        <f t="shared" si="81"/>
        <v>Tim Raines - 1985</v>
      </c>
      <c r="D346" s="3">
        <v>1985</v>
      </c>
      <c r="E346" s="3">
        <v>25</v>
      </c>
      <c r="F346" s="3" t="s">
        <v>258</v>
      </c>
      <c r="G346" s="3" t="s">
        <v>52</v>
      </c>
      <c r="H346" s="3">
        <v>150</v>
      </c>
      <c r="I346" s="3">
        <v>665</v>
      </c>
      <c r="J346" s="3">
        <v>575</v>
      </c>
      <c r="K346" s="3">
        <v>115</v>
      </c>
      <c r="L346" s="3">
        <v>184</v>
      </c>
      <c r="M346" s="3">
        <v>130</v>
      </c>
      <c r="N346" s="3">
        <v>30</v>
      </c>
      <c r="O346" s="3">
        <v>13</v>
      </c>
      <c r="P346" s="3">
        <v>11</v>
      </c>
      <c r="Q346" s="3">
        <f t="shared" si="82"/>
        <v>932</v>
      </c>
      <c r="R346" s="3">
        <v>41</v>
      </c>
      <c r="S346" s="3">
        <v>70</v>
      </c>
      <c r="T346" s="3">
        <v>9</v>
      </c>
      <c r="U346" s="3">
        <v>81</v>
      </c>
      <c r="V346" s="3">
        <v>60</v>
      </c>
      <c r="W346" s="3">
        <v>0.32</v>
      </c>
      <c r="X346" s="3">
        <f t="shared" si="83"/>
        <v>282</v>
      </c>
      <c r="Y346" s="3">
        <v>0.40500000000000003</v>
      </c>
      <c r="Z346" s="3">
        <f t="shared" si="84"/>
        <v>320</v>
      </c>
      <c r="AA346" s="3">
        <v>0.47499999999999998</v>
      </c>
      <c r="AB346" s="3">
        <f t="shared" si="85"/>
        <v>802</v>
      </c>
      <c r="AC346" s="3">
        <v>0.88</v>
      </c>
      <c r="AD346" s="3">
        <f t="shared" si="86"/>
        <v>670</v>
      </c>
      <c r="AE346" s="3">
        <v>151</v>
      </c>
      <c r="AF346" s="3">
        <f t="shared" si="87"/>
        <v>418</v>
      </c>
      <c r="AG346" s="3">
        <v>273</v>
      </c>
      <c r="AH346" s="3">
        <v>9</v>
      </c>
      <c r="AI346" s="3">
        <v>3</v>
      </c>
      <c r="AJ346" s="3">
        <v>3</v>
      </c>
      <c r="AK346" s="3">
        <v>3</v>
      </c>
      <c r="AL346" s="3">
        <v>13</v>
      </c>
      <c r="AM346" s="3">
        <v>7.6</v>
      </c>
      <c r="AN346" s="3">
        <f t="shared" si="88"/>
        <v>267</v>
      </c>
      <c r="AO346" s="12">
        <f t="shared" si="89"/>
        <v>8.2080000000000002</v>
      </c>
      <c r="AP346" s="3">
        <f t="shared" si="90"/>
        <v>275</v>
      </c>
      <c r="AQ346" s="3">
        <f>_xlfn.IFNA(VLOOKUP(C346, 'FanGraphs Plus Stats 1-2000'!$D$2:$L$1048576, MATCH("wRC+", FanGraphs_Plus_Stats_1_1500[[#Headers],[ID]:[BABIP+]], 0), FALSE), 0)</f>
        <v>149</v>
      </c>
      <c r="AR346" s="3">
        <f t="shared" si="91"/>
        <v>440</v>
      </c>
      <c r="AS346" s="3">
        <v>5.4</v>
      </c>
      <c r="AT346" s="3">
        <f t="shared" si="92"/>
        <v>273</v>
      </c>
      <c r="AU346" s="3">
        <v>6.7</v>
      </c>
      <c r="AV346" s="3">
        <f t="shared" si="93"/>
        <v>327</v>
      </c>
      <c r="AW346" s="14">
        <v>0.2</v>
      </c>
      <c r="AX346" s="3">
        <f t="shared" si="94"/>
        <v>695</v>
      </c>
      <c r="AY346" s="3">
        <v>35</v>
      </c>
      <c r="AZ346" s="3">
        <v>1</v>
      </c>
      <c r="BA346" s="3">
        <v>12</v>
      </c>
      <c r="BB346" s="3">
        <v>13</v>
      </c>
      <c r="BC346" s="3">
        <v>7</v>
      </c>
      <c r="BD346" s="3" t="s">
        <v>130</v>
      </c>
      <c r="BE346" s="13">
        <f t="shared" si="95"/>
        <v>340.89311379822931</v>
      </c>
    </row>
    <row r="347" spans="1:57" x14ac:dyDescent="0.45">
      <c r="A347" s="1">
        <f t="shared" si="80"/>
        <v>463</v>
      </c>
      <c r="B347" s="3" t="s">
        <v>447</v>
      </c>
      <c r="C347" s="3" t="str">
        <f t="shared" si="81"/>
        <v>Roger Maris - 1961</v>
      </c>
      <c r="D347" s="3">
        <v>1961</v>
      </c>
      <c r="E347" s="3">
        <v>26</v>
      </c>
      <c r="F347" s="3" t="s">
        <v>42</v>
      </c>
      <c r="G347" s="3" t="s">
        <v>43</v>
      </c>
      <c r="H347" s="3">
        <v>161</v>
      </c>
      <c r="I347" s="3">
        <v>698</v>
      </c>
      <c r="J347" s="3">
        <v>590</v>
      </c>
      <c r="K347" s="3">
        <v>132</v>
      </c>
      <c r="L347" s="3">
        <v>159</v>
      </c>
      <c r="M347" s="3">
        <v>78</v>
      </c>
      <c r="N347" s="3">
        <v>16</v>
      </c>
      <c r="O347" s="3">
        <v>4</v>
      </c>
      <c r="P347" s="3">
        <v>61</v>
      </c>
      <c r="Q347" s="3">
        <f t="shared" si="82"/>
        <v>7</v>
      </c>
      <c r="R347" s="3">
        <v>141</v>
      </c>
      <c r="S347" s="3">
        <v>0</v>
      </c>
      <c r="T347" s="3">
        <v>0</v>
      </c>
      <c r="U347" s="3">
        <v>94</v>
      </c>
      <c r="V347" s="3">
        <v>67</v>
      </c>
      <c r="W347" s="3">
        <v>0.26900000000000002</v>
      </c>
      <c r="X347" s="3">
        <f t="shared" si="83"/>
        <v>949</v>
      </c>
      <c r="Y347" s="3">
        <v>0.372</v>
      </c>
      <c r="Z347" s="3">
        <f t="shared" si="84"/>
        <v>699</v>
      </c>
      <c r="AA347" s="3">
        <v>0.62</v>
      </c>
      <c r="AB347" s="3">
        <f t="shared" si="85"/>
        <v>119</v>
      </c>
      <c r="AC347" s="3">
        <v>0.99299999999999999</v>
      </c>
      <c r="AD347" s="3">
        <f t="shared" si="86"/>
        <v>237</v>
      </c>
      <c r="AE347" s="3">
        <v>167</v>
      </c>
      <c r="AF347" s="3">
        <f t="shared" si="87"/>
        <v>192</v>
      </c>
      <c r="AG347" s="3">
        <v>366</v>
      </c>
      <c r="AH347" s="3">
        <v>16</v>
      </c>
      <c r="AI347" s="3">
        <v>7</v>
      </c>
      <c r="AJ347" s="3">
        <v>0</v>
      </c>
      <c r="AK347" s="3">
        <v>7</v>
      </c>
      <c r="AL347" s="3">
        <v>0</v>
      </c>
      <c r="AM347" s="3">
        <v>6.9</v>
      </c>
      <c r="AN347" s="3">
        <f t="shared" si="88"/>
        <v>463</v>
      </c>
      <c r="AO347" s="12">
        <f t="shared" si="89"/>
        <v>6.9428571428571431</v>
      </c>
      <c r="AP347" s="3">
        <f t="shared" si="90"/>
        <v>675</v>
      </c>
      <c r="AQ347" s="3">
        <f>_xlfn.IFNA(VLOOKUP(C347, 'FanGraphs Plus Stats 1-2000'!$D$2:$L$1048576, MATCH("wRC+", FanGraphs_Plus_Stats_1_1500[[#Headers],[ID]:[BABIP+]], 0), FALSE), 0)</f>
        <v>162</v>
      </c>
      <c r="AR347" s="3">
        <f t="shared" si="91"/>
        <v>226</v>
      </c>
      <c r="AS347" s="3">
        <v>4.8</v>
      </c>
      <c r="AT347" s="3">
        <f t="shared" si="92"/>
        <v>459</v>
      </c>
      <c r="AU347" s="3">
        <v>7</v>
      </c>
      <c r="AV347" s="3">
        <f t="shared" si="93"/>
        <v>261</v>
      </c>
      <c r="AW347" s="14">
        <v>-0.7</v>
      </c>
      <c r="AX347" s="3">
        <f t="shared" si="94"/>
        <v>924</v>
      </c>
      <c r="AY347" s="3">
        <v>54</v>
      </c>
      <c r="AZ347" s="3">
        <v>-1</v>
      </c>
      <c r="BA347" s="3">
        <v>3</v>
      </c>
      <c r="BB347" s="3">
        <v>2</v>
      </c>
      <c r="BC347" s="3">
        <v>1</v>
      </c>
      <c r="BD347" s="3" t="s">
        <v>162</v>
      </c>
      <c r="BE347" s="13">
        <f t="shared" si="95"/>
        <v>341.25074480130274</v>
      </c>
    </row>
    <row r="348" spans="1:57" x14ac:dyDescent="0.45">
      <c r="A348" s="1">
        <f t="shared" si="80"/>
        <v>140</v>
      </c>
      <c r="B348" s="3" t="s">
        <v>310</v>
      </c>
      <c r="C348" s="3" t="str">
        <f t="shared" si="81"/>
        <v>Pete Rose - 1973</v>
      </c>
      <c r="D348" s="3">
        <v>1973</v>
      </c>
      <c r="E348" s="3">
        <v>32</v>
      </c>
      <c r="F348" s="3" t="s">
        <v>78</v>
      </c>
      <c r="G348" s="3" t="s">
        <v>52</v>
      </c>
      <c r="H348" s="3">
        <v>160</v>
      </c>
      <c r="I348" s="3">
        <v>752</v>
      </c>
      <c r="J348" s="3">
        <v>680</v>
      </c>
      <c r="K348" s="3">
        <v>115</v>
      </c>
      <c r="L348" s="3">
        <v>230</v>
      </c>
      <c r="M348" s="3">
        <v>181</v>
      </c>
      <c r="N348" s="3">
        <v>36</v>
      </c>
      <c r="O348" s="3">
        <v>8</v>
      </c>
      <c r="P348" s="3">
        <v>5</v>
      </c>
      <c r="Q348" s="3">
        <f t="shared" si="82"/>
        <v>998</v>
      </c>
      <c r="R348" s="3">
        <v>64</v>
      </c>
      <c r="S348" s="3">
        <v>10</v>
      </c>
      <c r="T348" s="3">
        <v>7</v>
      </c>
      <c r="U348" s="3">
        <v>65</v>
      </c>
      <c r="V348" s="3">
        <v>42</v>
      </c>
      <c r="W348" s="3">
        <v>0.33800000000000002</v>
      </c>
      <c r="X348" s="3">
        <f t="shared" si="83"/>
        <v>108</v>
      </c>
      <c r="Y348" s="3">
        <v>0.40100000000000002</v>
      </c>
      <c r="Z348" s="3">
        <f t="shared" si="84"/>
        <v>366</v>
      </c>
      <c r="AA348" s="3">
        <v>0.437</v>
      </c>
      <c r="AB348" s="3">
        <f t="shared" si="85"/>
        <v>920</v>
      </c>
      <c r="AC348" s="3">
        <v>0.83799999999999997</v>
      </c>
      <c r="AD348" s="3">
        <f t="shared" si="86"/>
        <v>835</v>
      </c>
      <c r="AE348" s="3">
        <v>138</v>
      </c>
      <c r="AF348" s="3">
        <f t="shared" si="87"/>
        <v>675</v>
      </c>
      <c r="AG348" s="3">
        <v>297</v>
      </c>
      <c r="AH348" s="3">
        <v>14</v>
      </c>
      <c r="AI348" s="3">
        <v>6</v>
      </c>
      <c r="AJ348" s="3">
        <v>1</v>
      </c>
      <c r="AK348" s="3">
        <v>0</v>
      </c>
      <c r="AL348" s="3">
        <v>6</v>
      </c>
      <c r="AM348" s="3">
        <v>8.3000000000000007</v>
      </c>
      <c r="AN348" s="3">
        <f t="shared" si="88"/>
        <v>140</v>
      </c>
      <c r="AO348" s="12">
        <f t="shared" si="89"/>
        <v>8.4037500000000005</v>
      </c>
      <c r="AP348" s="3">
        <f t="shared" si="90"/>
        <v>236</v>
      </c>
      <c r="AQ348" s="3">
        <f>_xlfn.IFNA(VLOOKUP(C348, 'FanGraphs Plus Stats 1-2000'!$D$2:$L$1048576, MATCH("wRC+", FanGraphs_Plus_Stats_1_1500[[#Headers],[ID]:[BABIP+]], 0), FALSE), 0)</f>
        <v>140</v>
      </c>
      <c r="AR348" s="3">
        <f t="shared" si="91"/>
        <v>619</v>
      </c>
      <c r="AS348" s="3">
        <v>6.1</v>
      </c>
      <c r="AT348" s="3">
        <f t="shared" si="92"/>
        <v>147</v>
      </c>
      <c r="AU348" s="3">
        <v>6.1</v>
      </c>
      <c r="AV348" s="3">
        <f t="shared" si="93"/>
        <v>511</v>
      </c>
      <c r="AW348" s="14">
        <v>1.4</v>
      </c>
      <c r="AX348" s="3">
        <f t="shared" si="94"/>
        <v>359</v>
      </c>
      <c r="AY348" s="3">
        <v>42</v>
      </c>
      <c r="AZ348" s="3">
        <v>0</v>
      </c>
      <c r="BA348" s="3">
        <v>2</v>
      </c>
      <c r="BB348" s="3">
        <v>2</v>
      </c>
      <c r="BC348" s="3">
        <v>20</v>
      </c>
      <c r="BD348" s="3" t="s">
        <v>130</v>
      </c>
      <c r="BE348" s="13">
        <f t="shared" si="95"/>
        <v>342.77458611838989</v>
      </c>
    </row>
    <row r="349" spans="1:57" x14ac:dyDescent="0.45">
      <c r="A349" s="1">
        <f t="shared" si="80"/>
        <v>159</v>
      </c>
      <c r="B349" s="3" t="s">
        <v>314</v>
      </c>
      <c r="C349" s="3" t="str">
        <f t="shared" si="81"/>
        <v>Eddie Stanky - 1950</v>
      </c>
      <c r="D349" s="3">
        <v>1950</v>
      </c>
      <c r="E349" s="3">
        <v>34</v>
      </c>
      <c r="F349" s="3" t="s">
        <v>101</v>
      </c>
      <c r="G349" s="3" t="s">
        <v>52</v>
      </c>
      <c r="H349" s="3">
        <v>152</v>
      </c>
      <c r="I349" s="3">
        <v>692</v>
      </c>
      <c r="J349" s="3">
        <v>527</v>
      </c>
      <c r="K349" s="3">
        <v>115</v>
      </c>
      <c r="L349" s="3">
        <v>158</v>
      </c>
      <c r="M349" s="3">
        <v>120</v>
      </c>
      <c r="N349" s="3">
        <v>25</v>
      </c>
      <c r="O349" s="3">
        <v>5</v>
      </c>
      <c r="P349" s="3">
        <v>8</v>
      </c>
      <c r="Q349" s="3">
        <f t="shared" si="82"/>
        <v>967</v>
      </c>
      <c r="R349" s="3">
        <v>51</v>
      </c>
      <c r="S349" s="3">
        <v>9</v>
      </c>
      <c r="T349" s="3">
        <v>6</v>
      </c>
      <c r="U349" s="3">
        <v>144</v>
      </c>
      <c r="V349" s="3">
        <v>50</v>
      </c>
      <c r="W349" s="3">
        <v>0.3</v>
      </c>
      <c r="X349" s="3">
        <f t="shared" si="83"/>
        <v>604</v>
      </c>
      <c r="Y349" s="3">
        <v>0.46</v>
      </c>
      <c r="Z349" s="3">
        <f t="shared" si="84"/>
        <v>38</v>
      </c>
      <c r="AA349" s="3">
        <v>0.41199999999999998</v>
      </c>
      <c r="AB349" s="3">
        <f t="shared" si="85"/>
        <v>985</v>
      </c>
      <c r="AC349" s="3">
        <v>0.872</v>
      </c>
      <c r="AD349" s="3">
        <f t="shared" si="86"/>
        <v>710</v>
      </c>
      <c r="AE349" s="3">
        <v>130</v>
      </c>
      <c r="AF349" s="3">
        <f t="shared" si="87"/>
        <v>799</v>
      </c>
      <c r="AG349" s="3">
        <v>217</v>
      </c>
      <c r="AH349" s="3">
        <v>8</v>
      </c>
      <c r="AI349" s="3">
        <v>12</v>
      </c>
      <c r="AJ349" s="3">
        <v>8</v>
      </c>
      <c r="AK349" s="2"/>
      <c r="AL349" s="3">
        <v>0</v>
      </c>
      <c r="AM349" s="3">
        <v>8.1999999999999993</v>
      </c>
      <c r="AN349" s="3">
        <f t="shared" si="88"/>
        <v>159</v>
      </c>
      <c r="AO349" s="12">
        <f t="shared" si="89"/>
        <v>8.739473684210525</v>
      </c>
      <c r="AP349" s="3">
        <f t="shared" si="90"/>
        <v>183</v>
      </c>
      <c r="AQ349" s="3">
        <f>_xlfn.IFNA(VLOOKUP(C349, 'FanGraphs Plus Stats 1-2000'!$D$2:$L$1048576, MATCH("wRC+", FanGraphs_Plus_Stats_1_1500[[#Headers],[ID]:[BABIP+]], 0), FALSE), 0)</f>
        <v>141</v>
      </c>
      <c r="AR349" s="3">
        <f t="shared" si="91"/>
        <v>600</v>
      </c>
      <c r="AS349" s="3">
        <v>5.7</v>
      </c>
      <c r="AT349" s="3">
        <f t="shared" si="92"/>
        <v>209</v>
      </c>
      <c r="AU349" s="3">
        <v>7</v>
      </c>
      <c r="AV349" s="3">
        <f t="shared" si="93"/>
        <v>261</v>
      </c>
      <c r="AW349" s="14">
        <v>2.1</v>
      </c>
      <c r="AX349" s="3">
        <f t="shared" si="94"/>
        <v>167</v>
      </c>
      <c r="AY349" s="3">
        <v>37</v>
      </c>
      <c r="AZ349" s="3">
        <v>-1</v>
      </c>
      <c r="BA349" s="3">
        <v>2</v>
      </c>
      <c r="BB349" s="3">
        <v>2</v>
      </c>
      <c r="BC349" s="3">
        <v>14</v>
      </c>
      <c r="BD349" s="3" t="s">
        <v>79</v>
      </c>
      <c r="BE349" s="13">
        <f t="shared" si="95"/>
        <v>343.66599433922278</v>
      </c>
    </row>
    <row r="350" spans="1:57" x14ac:dyDescent="0.45">
      <c r="A350" s="1">
        <f t="shared" si="80"/>
        <v>224</v>
      </c>
      <c r="B350" s="3" t="s">
        <v>380</v>
      </c>
      <c r="C350" s="3" t="str">
        <f t="shared" si="81"/>
        <v>Troy Glaus - 2000</v>
      </c>
      <c r="D350" s="3">
        <v>2000</v>
      </c>
      <c r="E350" s="3">
        <v>23</v>
      </c>
      <c r="F350" s="3" t="s">
        <v>289</v>
      </c>
      <c r="G350" s="3" t="s">
        <v>43</v>
      </c>
      <c r="H350" s="3">
        <v>159</v>
      </c>
      <c r="I350" s="3">
        <v>678</v>
      </c>
      <c r="J350" s="3">
        <v>563</v>
      </c>
      <c r="K350" s="3">
        <v>120</v>
      </c>
      <c r="L350" s="3">
        <v>160</v>
      </c>
      <c r="M350" s="3">
        <v>75</v>
      </c>
      <c r="N350" s="3">
        <v>37</v>
      </c>
      <c r="O350" s="3">
        <v>1</v>
      </c>
      <c r="P350" s="3">
        <v>47</v>
      </c>
      <c r="Q350" s="3">
        <f t="shared" si="82"/>
        <v>51</v>
      </c>
      <c r="R350" s="3">
        <v>102</v>
      </c>
      <c r="S350" s="3">
        <v>14</v>
      </c>
      <c r="T350" s="3">
        <v>11</v>
      </c>
      <c r="U350" s="3">
        <v>112</v>
      </c>
      <c r="V350" s="3">
        <v>163</v>
      </c>
      <c r="W350" s="3">
        <v>0.28399999999999997</v>
      </c>
      <c r="X350" s="3">
        <f t="shared" si="83"/>
        <v>808</v>
      </c>
      <c r="Y350" s="3">
        <v>0.40400000000000003</v>
      </c>
      <c r="Z350" s="3">
        <f t="shared" si="84"/>
        <v>330</v>
      </c>
      <c r="AA350" s="3">
        <v>0.60399999999999998</v>
      </c>
      <c r="AB350" s="3">
        <f t="shared" si="85"/>
        <v>168</v>
      </c>
      <c r="AC350" s="3">
        <v>1.008</v>
      </c>
      <c r="AD350" s="3">
        <f t="shared" si="86"/>
        <v>193</v>
      </c>
      <c r="AE350" s="3">
        <v>150</v>
      </c>
      <c r="AF350" s="3">
        <f t="shared" si="87"/>
        <v>440</v>
      </c>
      <c r="AG350" s="3">
        <v>340</v>
      </c>
      <c r="AH350" s="3">
        <v>14</v>
      </c>
      <c r="AI350" s="3">
        <v>2</v>
      </c>
      <c r="AJ350" s="3">
        <v>0</v>
      </c>
      <c r="AK350" s="3">
        <v>1</v>
      </c>
      <c r="AL350" s="3">
        <v>6</v>
      </c>
      <c r="AM350" s="3">
        <v>7.8</v>
      </c>
      <c r="AN350" s="3">
        <f t="shared" si="88"/>
        <v>224</v>
      </c>
      <c r="AO350" s="12">
        <f t="shared" si="89"/>
        <v>7.9471698113207543</v>
      </c>
      <c r="AP350" s="3">
        <f t="shared" si="90"/>
        <v>340</v>
      </c>
      <c r="AQ350" s="3">
        <f>_xlfn.IFNA(VLOOKUP(C350, 'FanGraphs Plus Stats 1-2000'!$D$2:$L$1048576, MATCH("wRC+", FanGraphs_Plus_Stats_1_1500[[#Headers],[ID]:[BABIP+]], 0), FALSE), 0)</f>
        <v>150</v>
      </c>
      <c r="AR350" s="3">
        <f t="shared" si="91"/>
        <v>417</v>
      </c>
      <c r="AS350" s="3">
        <v>5.5</v>
      </c>
      <c r="AT350" s="3">
        <f t="shared" si="92"/>
        <v>247</v>
      </c>
      <c r="AU350" s="3">
        <v>6.3</v>
      </c>
      <c r="AV350" s="3">
        <f t="shared" si="93"/>
        <v>443</v>
      </c>
      <c r="AW350" s="14">
        <v>1.9</v>
      </c>
      <c r="AX350" s="3">
        <f t="shared" si="94"/>
        <v>230</v>
      </c>
      <c r="AY350" s="3">
        <v>44</v>
      </c>
      <c r="AZ350" s="3">
        <v>-2</v>
      </c>
      <c r="BA350" s="3">
        <v>-2</v>
      </c>
      <c r="BB350" s="3">
        <v>-5</v>
      </c>
      <c r="BC350" s="3">
        <v>17</v>
      </c>
      <c r="BD350" s="3" t="s">
        <v>381</v>
      </c>
      <c r="BE350" s="13">
        <f t="shared" si="95"/>
        <v>343.81824306047656</v>
      </c>
    </row>
    <row r="351" spans="1:57" x14ac:dyDescent="0.45">
      <c r="A351" s="1">
        <f t="shared" si="80"/>
        <v>267</v>
      </c>
      <c r="B351" s="3" t="s">
        <v>418</v>
      </c>
      <c r="C351" s="3" t="str">
        <f t="shared" si="81"/>
        <v>Rocky Colavito - 1961</v>
      </c>
      <c r="D351" s="3">
        <v>1961</v>
      </c>
      <c r="E351" s="3">
        <v>27</v>
      </c>
      <c r="F351" s="3" t="s">
        <v>70</v>
      </c>
      <c r="G351" s="3" t="s">
        <v>43</v>
      </c>
      <c r="H351" s="3">
        <v>163</v>
      </c>
      <c r="I351" s="3">
        <v>708</v>
      </c>
      <c r="J351" s="3">
        <v>583</v>
      </c>
      <c r="K351" s="3">
        <v>129</v>
      </c>
      <c r="L351" s="3">
        <v>169</v>
      </c>
      <c r="M351" s="3">
        <v>92</v>
      </c>
      <c r="N351" s="3">
        <v>30</v>
      </c>
      <c r="O351" s="3">
        <v>2</v>
      </c>
      <c r="P351" s="3">
        <v>45</v>
      </c>
      <c r="Q351" s="3">
        <f t="shared" si="82"/>
        <v>73</v>
      </c>
      <c r="R351" s="3">
        <v>140</v>
      </c>
      <c r="S351" s="3">
        <v>1</v>
      </c>
      <c r="T351" s="3">
        <v>2</v>
      </c>
      <c r="U351" s="3">
        <v>113</v>
      </c>
      <c r="V351" s="3">
        <v>75</v>
      </c>
      <c r="W351" s="3">
        <v>0.28999999999999998</v>
      </c>
      <c r="X351" s="3">
        <f t="shared" si="83"/>
        <v>739</v>
      </c>
      <c r="Y351" s="3">
        <v>0.40200000000000002</v>
      </c>
      <c r="Z351" s="3">
        <f t="shared" si="84"/>
        <v>354</v>
      </c>
      <c r="AA351" s="3">
        <v>0.57999999999999996</v>
      </c>
      <c r="AB351" s="3">
        <f t="shared" si="85"/>
        <v>260</v>
      </c>
      <c r="AC351" s="3">
        <v>0.98199999999999998</v>
      </c>
      <c r="AD351" s="3">
        <f t="shared" si="86"/>
        <v>256</v>
      </c>
      <c r="AE351" s="3">
        <v>157</v>
      </c>
      <c r="AF351" s="3">
        <f t="shared" si="87"/>
        <v>321</v>
      </c>
      <c r="AG351" s="3">
        <v>338</v>
      </c>
      <c r="AH351" s="3">
        <v>14</v>
      </c>
      <c r="AI351" s="3">
        <v>2</v>
      </c>
      <c r="AJ351" s="3">
        <v>2</v>
      </c>
      <c r="AK351" s="3">
        <v>8</v>
      </c>
      <c r="AL351" s="3">
        <v>2</v>
      </c>
      <c r="AM351" s="3">
        <v>7.6</v>
      </c>
      <c r="AN351" s="3">
        <f t="shared" si="88"/>
        <v>267</v>
      </c>
      <c r="AO351" s="12">
        <f t="shared" si="89"/>
        <v>7.5533742331288334</v>
      </c>
      <c r="AP351" s="3">
        <f t="shared" si="90"/>
        <v>455</v>
      </c>
      <c r="AQ351" s="3">
        <f>_xlfn.IFNA(VLOOKUP(C351, 'FanGraphs Plus Stats 1-2000'!$D$2:$L$1048576, MATCH("wRC+", FanGraphs_Plus_Stats_1_1500[[#Headers],[ID]:[BABIP+]], 0), FALSE), 0)</f>
        <v>153</v>
      </c>
      <c r="AR351" s="3">
        <f t="shared" si="91"/>
        <v>359</v>
      </c>
      <c r="AS351" s="3">
        <v>5.5</v>
      </c>
      <c r="AT351" s="3">
        <f t="shared" si="92"/>
        <v>247</v>
      </c>
      <c r="AU351" s="3">
        <v>5.9</v>
      </c>
      <c r="AV351" s="3">
        <f t="shared" si="93"/>
        <v>577</v>
      </c>
      <c r="AW351" s="14">
        <v>0.9</v>
      </c>
      <c r="AX351" s="3">
        <f t="shared" si="94"/>
        <v>496</v>
      </c>
      <c r="AY351" s="3">
        <v>47</v>
      </c>
      <c r="AZ351" s="3">
        <v>-2</v>
      </c>
      <c r="BA351" s="3">
        <v>2</v>
      </c>
      <c r="BB351" s="3">
        <v>0</v>
      </c>
      <c r="BC351" s="3">
        <v>19</v>
      </c>
      <c r="BD351" s="3" t="s">
        <v>419</v>
      </c>
      <c r="BE351" s="13">
        <f t="shared" si="95"/>
        <v>343.97789522516297</v>
      </c>
    </row>
    <row r="352" spans="1:57" x14ac:dyDescent="0.45">
      <c r="A352" s="1">
        <f t="shared" si="80"/>
        <v>370</v>
      </c>
      <c r="B352" s="3" t="s">
        <v>527</v>
      </c>
      <c r="C352" s="3" t="str">
        <f t="shared" si="81"/>
        <v>Don Mattingly - 1986</v>
      </c>
      <c r="D352" s="3">
        <v>1986</v>
      </c>
      <c r="E352" s="3">
        <v>25</v>
      </c>
      <c r="F352" s="3" t="s">
        <v>42</v>
      </c>
      <c r="G352" s="3" t="s">
        <v>43</v>
      </c>
      <c r="H352" s="3">
        <v>162</v>
      </c>
      <c r="I352" s="3">
        <v>742</v>
      </c>
      <c r="J352" s="3">
        <v>677</v>
      </c>
      <c r="K352" s="3">
        <v>117</v>
      </c>
      <c r="L352" s="3">
        <v>238</v>
      </c>
      <c r="M352" s="3">
        <v>152</v>
      </c>
      <c r="N352" s="3">
        <v>53</v>
      </c>
      <c r="O352" s="3">
        <v>2</v>
      </c>
      <c r="P352" s="3">
        <v>31</v>
      </c>
      <c r="Q352" s="3">
        <f t="shared" si="82"/>
        <v>418</v>
      </c>
      <c r="R352" s="3">
        <v>113</v>
      </c>
      <c r="S352" s="3">
        <v>0</v>
      </c>
      <c r="T352" s="3">
        <v>0</v>
      </c>
      <c r="U352" s="3">
        <v>53</v>
      </c>
      <c r="V352" s="3">
        <v>35</v>
      </c>
      <c r="W352" s="3">
        <v>0.35199999999999998</v>
      </c>
      <c r="X352" s="3">
        <f t="shared" si="83"/>
        <v>50</v>
      </c>
      <c r="Y352" s="3">
        <v>0.39400000000000002</v>
      </c>
      <c r="Z352" s="3">
        <f t="shared" si="84"/>
        <v>436</v>
      </c>
      <c r="AA352" s="3">
        <v>0.57299999999999995</v>
      </c>
      <c r="AB352" s="3">
        <f t="shared" si="85"/>
        <v>283</v>
      </c>
      <c r="AC352" s="3">
        <v>0.96699999999999997</v>
      </c>
      <c r="AD352" s="3">
        <f t="shared" si="86"/>
        <v>303</v>
      </c>
      <c r="AE352" s="3">
        <v>161</v>
      </c>
      <c r="AF352" s="3">
        <f t="shared" si="87"/>
        <v>272</v>
      </c>
      <c r="AG352" s="3">
        <v>388</v>
      </c>
      <c r="AH352" s="3">
        <v>17</v>
      </c>
      <c r="AI352" s="3">
        <v>1</v>
      </c>
      <c r="AJ352" s="3">
        <v>1</v>
      </c>
      <c r="AK352" s="3">
        <v>10</v>
      </c>
      <c r="AL352" s="3">
        <v>11</v>
      </c>
      <c r="AM352" s="3">
        <v>7.2</v>
      </c>
      <c r="AN352" s="3">
        <f t="shared" si="88"/>
        <v>370</v>
      </c>
      <c r="AO352" s="12">
        <f t="shared" si="89"/>
        <v>7.2</v>
      </c>
      <c r="AP352" s="3">
        <f t="shared" si="90"/>
        <v>569</v>
      </c>
      <c r="AQ352" s="3">
        <f>_xlfn.IFNA(VLOOKUP(C352, 'FanGraphs Plus Stats 1-2000'!$D$2:$L$1048576, MATCH("wRC+", FanGraphs_Plus_Stats_1_1500[[#Headers],[ID]:[BABIP+]], 0), FALSE), 0)</f>
        <v>160</v>
      </c>
      <c r="AR352" s="3">
        <f t="shared" si="91"/>
        <v>246</v>
      </c>
      <c r="AS352" s="3">
        <v>5.0999999999999996</v>
      </c>
      <c r="AT352" s="3">
        <f t="shared" si="92"/>
        <v>359</v>
      </c>
      <c r="AU352" s="3">
        <v>7.2</v>
      </c>
      <c r="AV352" s="3">
        <f t="shared" si="93"/>
        <v>215</v>
      </c>
      <c r="AW352" s="14">
        <v>-0.8</v>
      </c>
      <c r="AX352" s="3">
        <f t="shared" si="94"/>
        <v>939</v>
      </c>
      <c r="AY352" s="3">
        <v>53</v>
      </c>
      <c r="AZ352" s="3">
        <v>1</v>
      </c>
      <c r="BA352" s="3">
        <v>3</v>
      </c>
      <c r="BB352" s="3">
        <v>4</v>
      </c>
      <c r="BC352" s="3">
        <v>1</v>
      </c>
      <c r="BD352" s="3" t="s">
        <v>528</v>
      </c>
      <c r="BE352" s="13">
        <f t="shared" si="95"/>
        <v>344.51211629340361</v>
      </c>
    </row>
    <row r="353" spans="1:57" x14ac:dyDescent="0.45">
      <c r="A353" s="1">
        <f t="shared" si="80"/>
        <v>267</v>
      </c>
      <c r="B353" s="3" t="s">
        <v>433</v>
      </c>
      <c r="C353" s="3" t="str">
        <f t="shared" si="81"/>
        <v>Keith Hernandez - 1979</v>
      </c>
      <c r="D353" s="3">
        <v>1979</v>
      </c>
      <c r="E353" s="3">
        <v>25</v>
      </c>
      <c r="F353" s="3" t="s">
        <v>51</v>
      </c>
      <c r="G353" s="3" t="s">
        <v>52</v>
      </c>
      <c r="H353" s="3">
        <v>161</v>
      </c>
      <c r="I353" s="3">
        <v>698</v>
      </c>
      <c r="J353" s="3">
        <v>610</v>
      </c>
      <c r="K353" s="3">
        <v>116</v>
      </c>
      <c r="L353" s="3">
        <v>210</v>
      </c>
      <c r="M353" s="3">
        <v>140</v>
      </c>
      <c r="N353" s="3">
        <v>48</v>
      </c>
      <c r="O353" s="3">
        <v>11</v>
      </c>
      <c r="P353" s="3">
        <v>11</v>
      </c>
      <c r="Q353" s="3">
        <f t="shared" si="82"/>
        <v>932</v>
      </c>
      <c r="R353" s="3">
        <v>105</v>
      </c>
      <c r="S353" s="3">
        <v>11</v>
      </c>
      <c r="T353" s="3">
        <v>6</v>
      </c>
      <c r="U353" s="3">
        <v>80</v>
      </c>
      <c r="V353" s="3">
        <v>78</v>
      </c>
      <c r="W353" s="3">
        <v>0.34399999999999997</v>
      </c>
      <c r="X353" s="3">
        <f t="shared" si="83"/>
        <v>80</v>
      </c>
      <c r="Y353" s="3">
        <v>0.41699999999999998</v>
      </c>
      <c r="Z353" s="3">
        <f t="shared" si="84"/>
        <v>222</v>
      </c>
      <c r="AA353" s="3">
        <v>0.51300000000000001</v>
      </c>
      <c r="AB353" s="3">
        <f t="shared" si="85"/>
        <v>616</v>
      </c>
      <c r="AC353" s="3">
        <v>0.93</v>
      </c>
      <c r="AD353" s="3">
        <f t="shared" si="86"/>
        <v>443</v>
      </c>
      <c r="AE353" s="3">
        <v>151</v>
      </c>
      <c r="AF353" s="3">
        <f t="shared" si="87"/>
        <v>418</v>
      </c>
      <c r="AG353" s="3">
        <v>313</v>
      </c>
      <c r="AH353" s="3">
        <v>9</v>
      </c>
      <c r="AI353" s="3">
        <v>1</v>
      </c>
      <c r="AJ353" s="3">
        <v>0</v>
      </c>
      <c r="AK353" s="3">
        <v>7</v>
      </c>
      <c r="AL353" s="3">
        <v>5</v>
      </c>
      <c r="AM353" s="3">
        <v>7.6</v>
      </c>
      <c r="AN353" s="3">
        <f t="shared" si="88"/>
        <v>267</v>
      </c>
      <c r="AO353" s="12">
        <f t="shared" si="89"/>
        <v>7.6472049689440986</v>
      </c>
      <c r="AP353" s="3">
        <f t="shared" si="90"/>
        <v>423</v>
      </c>
      <c r="AQ353" s="3">
        <f>_xlfn.IFNA(VLOOKUP(C353, 'FanGraphs Plus Stats 1-2000'!$D$2:$L$1048576, MATCH("wRC+", FanGraphs_Plus_Stats_1_1500[[#Headers],[ID]:[BABIP+]], 0), FALSE), 0)</f>
        <v>156</v>
      </c>
      <c r="AR353" s="3">
        <f t="shared" si="91"/>
        <v>300</v>
      </c>
      <c r="AS353" s="3">
        <v>5.4</v>
      </c>
      <c r="AT353" s="3">
        <f t="shared" si="92"/>
        <v>273</v>
      </c>
      <c r="AU353" s="3">
        <v>6.1</v>
      </c>
      <c r="AV353" s="3">
        <f t="shared" si="93"/>
        <v>511</v>
      </c>
      <c r="AW353" s="14">
        <v>0.4</v>
      </c>
      <c r="AX353" s="3">
        <f t="shared" si="94"/>
        <v>621</v>
      </c>
      <c r="AY353" s="3">
        <v>40</v>
      </c>
      <c r="AZ353" s="3">
        <v>2</v>
      </c>
      <c r="BA353" s="3">
        <v>4</v>
      </c>
      <c r="BB353" s="3">
        <v>6</v>
      </c>
      <c r="BC353" s="3">
        <v>13</v>
      </c>
      <c r="BD353" s="3" t="s">
        <v>193</v>
      </c>
      <c r="BE353" s="13">
        <f t="shared" si="95"/>
        <v>344.97473627335518</v>
      </c>
    </row>
    <row r="354" spans="1:57" x14ac:dyDescent="0.45">
      <c r="A354" s="1">
        <f t="shared" si="80"/>
        <v>159</v>
      </c>
      <c r="B354" s="3" t="s">
        <v>207</v>
      </c>
      <c r="C354" s="3" t="str">
        <f t="shared" si="81"/>
        <v>Chase Utley - 2009</v>
      </c>
      <c r="D354" s="3">
        <v>2009</v>
      </c>
      <c r="E354" s="3">
        <v>30</v>
      </c>
      <c r="F354" s="3" t="s">
        <v>139</v>
      </c>
      <c r="G354" s="3" t="s">
        <v>52</v>
      </c>
      <c r="H354" s="3">
        <v>156</v>
      </c>
      <c r="I354" s="3">
        <v>687</v>
      </c>
      <c r="J354" s="3">
        <v>571</v>
      </c>
      <c r="K354" s="3">
        <v>112</v>
      </c>
      <c r="L354" s="3">
        <v>161</v>
      </c>
      <c r="M354" s="3">
        <v>98</v>
      </c>
      <c r="N354" s="3">
        <v>28</v>
      </c>
      <c r="O354" s="3">
        <v>4</v>
      </c>
      <c r="P354" s="3">
        <v>31</v>
      </c>
      <c r="Q354" s="3">
        <f t="shared" si="82"/>
        <v>418</v>
      </c>
      <c r="R354" s="3">
        <v>93</v>
      </c>
      <c r="S354" s="3">
        <v>23</v>
      </c>
      <c r="T354" s="3">
        <v>0</v>
      </c>
      <c r="U354" s="3">
        <v>88</v>
      </c>
      <c r="V354" s="3">
        <v>110</v>
      </c>
      <c r="W354" s="3">
        <v>0.28199999999999997</v>
      </c>
      <c r="X354" s="3">
        <f t="shared" si="83"/>
        <v>839</v>
      </c>
      <c r="Y354" s="3">
        <v>0.39700000000000002</v>
      </c>
      <c r="Z354" s="3">
        <f t="shared" si="84"/>
        <v>407</v>
      </c>
      <c r="AA354" s="3">
        <v>0.50800000000000001</v>
      </c>
      <c r="AB354" s="3">
        <f t="shared" si="85"/>
        <v>644</v>
      </c>
      <c r="AC354" s="3">
        <v>0.90500000000000003</v>
      </c>
      <c r="AD354" s="3">
        <f t="shared" si="86"/>
        <v>565</v>
      </c>
      <c r="AE354" s="3">
        <v>137</v>
      </c>
      <c r="AF354" s="3">
        <f t="shared" si="87"/>
        <v>696</v>
      </c>
      <c r="AG354" s="3">
        <v>290</v>
      </c>
      <c r="AH354" s="3">
        <v>5</v>
      </c>
      <c r="AI354" s="3">
        <v>24</v>
      </c>
      <c r="AJ354" s="3">
        <v>0</v>
      </c>
      <c r="AK354" s="3">
        <v>4</v>
      </c>
      <c r="AL354" s="3">
        <v>3</v>
      </c>
      <c r="AM354" s="3">
        <v>8.1999999999999993</v>
      </c>
      <c r="AN354" s="3">
        <f t="shared" si="88"/>
        <v>159</v>
      </c>
      <c r="AO354" s="12">
        <f t="shared" si="89"/>
        <v>8.5153846153846136</v>
      </c>
      <c r="AP354" s="3">
        <f t="shared" si="90"/>
        <v>216</v>
      </c>
      <c r="AQ354" s="3">
        <f>_xlfn.IFNA(VLOOKUP(C354, 'FanGraphs Plus Stats 1-2000'!$D$2:$L$1048576, MATCH("wRC+", FanGraphs_Plus_Stats_1_1500[[#Headers],[ID]:[BABIP+]], 0), FALSE), 0)</f>
        <v>141</v>
      </c>
      <c r="AR354" s="3">
        <f t="shared" si="91"/>
        <v>600</v>
      </c>
      <c r="AS354" s="3">
        <v>6.2</v>
      </c>
      <c r="AT354" s="3">
        <f t="shared" si="92"/>
        <v>134</v>
      </c>
      <c r="AU354" s="3">
        <v>7</v>
      </c>
      <c r="AV354" s="3">
        <f t="shared" si="93"/>
        <v>261</v>
      </c>
      <c r="AW354" s="14">
        <v>1.6</v>
      </c>
      <c r="AX354" s="3">
        <f t="shared" si="94"/>
        <v>300</v>
      </c>
      <c r="AY354" s="3">
        <v>33</v>
      </c>
      <c r="AZ354" s="3">
        <v>3</v>
      </c>
      <c r="BA354" s="3">
        <v>10</v>
      </c>
      <c r="BB354" s="3">
        <v>13</v>
      </c>
      <c r="BC354" s="3">
        <v>12</v>
      </c>
      <c r="BD354" s="3" t="s">
        <v>79</v>
      </c>
      <c r="BE354" s="13">
        <f t="shared" si="95"/>
        <v>346.06114578414537</v>
      </c>
    </row>
    <row r="355" spans="1:57" x14ac:dyDescent="0.45">
      <c r="A355" s="1">
        <f t="shared" si="80"/>
        <v>923</v>
      </c>
      <c r="B355" s="3" t="s">
        <v>831</v>
      </c>
      <c r="C355" s="3" t="str">
        <f t="shared" si="81"/>
        <v>Joe Torre - 1971</v>
      </c>
      <c r="D355" s="3">
        <v>1971</v>
      </c>
      <c r="E355" s="3">
        <v>30</v>
      </c>
      <c r="F355" s="3" t="s">
        <v>51</v>
      </c>
      <c r="G355" s="3" t="s">
        <v>52</v>
      </c>
      <c r="H355" s="3">
        <v>161</v>
      </c>
      <c r="I355" s="3">
        <v>707</v>
      </c>
      <c r="J355" s="3">
        <v>634</v>
      </c>
      <c r="K355" s="3">
        <v>97</v>
      </c>
      <c r="L355" s="3">
        <v>230</v>
      </c>
      <c r="M355" s="3">
        <v>164</v>
      </c>
      <c r="N355" s="3">
        <v>34</v>
      </c>
      <c r="O355" s="3">
        <v>8</v>
      </c>
      <c r="P355" s="3">
        <v>24</v>
      </c>
      <c r="Q355" s="3">
        <f t="shared" si="82"/>
        <v>634</v>
      </c>
      <c r="R355" s="3">
        <v>137</v>
      </c>
      <c r="S355" s="3">
        <v>4</v>
      </c>
      <c r="T355" s="3">
        <v>1</v>
      </c>
      <c r="U355" s="3">
        <v>63</v>
      </c>
      <c r="V355" s="3">
        <v>70</v>
      </c>
      <c r="W355" s="3">
        <v>0.36299999999999999</v>
      </c>
      <c r="X355" s="3">
        <f t="shared" si="83"/>
        <v>20</v>
      </c>
      <c r="Y355" s="3">
        <v>0.42099999999999999</v>
      </c>
      <c r="Z355" s="3">
        <f t="shared" si="84"/>
        <v>191</v>
      </c>
      <c r="AA355" s="3">
        <v>0.55500000000000005</v>
      </c>
      <c r="AB355" s="3">
        <f t="shared" si="85"/>
        <v>364</v>
      </c>
      <c r="AC355" s="3">
        <v>0.97599999999999998</v>
      </c>
      <c r="AD355" s="3">
        <f t="shared" si="86"/>
        <v>274</v>
      </c>
      <c r="AE355" s="3">
        <v>171</v>
      </c>
      <c r="AF355" s="3">
        <f t="shared" si="87"/>
        <v>144</v>
      </c>
      <c r="AG355" s="3">
        <v>352</v>
      </c>
      <c r="AH355" s="3">
        <v>18</v>
      </c>
      <c r="AI355" s="3">
        <v>4</v>
      </c>
      <c r="AJ355" s="3">
        <v>1</v>
      </c>
      <c r="AK355" s="3">
        <v>5</v>
      </c>
      <c r="AL355" s="3">
        <v>20</v>
      </c>
      <c r="AM355" s="3">
        <v>5.9</v>
      </c>
      <c r="AN355" s="3">
        <f t="shared" si="88"/>
        <v>923</v>
      </c>
      <c r="AO355" s="12">
        <f t="shared" si="89"/>
        <v>5.9366459627329196</v>
      </c>
      <c r="AP355" s="3">
        <f t="shared" si="90"/>
        <v>1014</v>
      </c>
      <c r="AQ355" s="3">
        <f>_xlfn.IFNA(VLOOKUP(C355, 'FanGraphs Plus Stats 1-2000'!$D$2:$L$1048576, MATCH("wRC+", FanGraphs_Plus_Stats_1_1500[[#Headers],[ID]:[BABIP+]], 0), FALSE), 0)</f>
        <v>173</v>
      </c>
      <c r="AR355" s="3">
        <f t="shared" si="91"/>
        <v>107</v>
      </c>
      <c r="AS355" s="3">
        <v>3.6</v>
      </c>
      <c r="AT355" s="3">
        <f t="shared" si="92"/>
        <v>970</v>
      </c>
      <c r="AU355" s="3">
        <v>8.6</v>
      </c>
      <c r="AV355" s="3">
        <f t="shared" si="93"/>
        <v>62</v>
      </c>
      <c r="AW355" s="14">
        <v>-2.4</v>
      </c>
      <c r="AX355" s="3">
        <f t="shared" si="94"/>
        <v>1029</v>
      </c>
      <c r="AY355" s="3">
        <v>56</v>
      </c>
      <c r="AZ355" s="3">
        <v>-2</v>
      </c>
      <c r="BA355" s="3">
        <v>-1</v>
      </c>
      <c r="BB355" s="3">
        <v>-3</v>
      </c>
      <c r="BC355" s="3">
        <v>-25</v>
      </c>
      <c r="BD355" s="3" t="s">
        <v>140</v>
      </c>
      <c r="BE355" s="13">
        <f t="shared" si="95"/>
        <v>346.53450256432808</v>
      </c>
    </row>
    <row r="356" spans="1:57" x14ac:dyDescent="0.45">
      <c r="A356" s="1">
        <f t="shared" si="80"/>
        <v>267</v>
      </c>
      <c r="B356" s="3" t="s">
        <v>173</v>
      </c>
      <c r="C356" s="3" t="str">
        <f t="shared" si="81"/>
        <v>George Brett - 1977</v>
      </c>
      <c r="D356" s="3">
        <v>1977</v>
      </c>
      <c r="E356" s="3">
        <v>24</v>
      </c>
      <c r="F356" s="3" t="s">
        <v>174</v>
      </c>
      <c r="G356" s="3" t="s">
        <v>43</v>
      </c>
      <c r="H356" s="3">
        <v>139</v>
      </c>
      <c r="I356" s="3">
        <v>627</v>
      </c>
      <c r="J356" s="3">
        <v>564</v>
      </c>
      <c r="K356" s="3">
        <v>105</v>
      </c>
      <c r="L356" s="3">
        <v>176</v>
      </c>
      <c r="M356" s="3">
        <v>109</v>
      </c>
      <c r="N356" s="3">
        <v>32</v>
      </c>
      <c r="O356" s="3">
        <v>13</v>
      </c>
      <c r="P356" s="3">
        <v>22</v>
      </c>
      <c r="Q356" s="3">
        <f t="shared" si="82"/>
        <v>697</v>
      </c>
      <c r="R356" s="3">
        <v>88</v>
      </c>
      <c r="S356" s="3">
        <v>14</v>
      </c>
      <c r="T356" s="3">
        <v>12</v>
      </c>
      <c r="U356" s="3">
        <v>55</v>
      </c>
      <c r="V356" s="3">
        <v>24</v>
      </c>
      <c r="W356" s="3">
        <v>0.312</v>
      </c>
      <c r="X356" s="3">
        <f t="shared" si="83"/>
        <v>406</v>
      </c>
      <c r="Y356" s="3">
        <v>0.373</v>
      </c>
      <c r="Z356" s="3">
        <f t="shared" si="84"/>
        <v>687</v>
      </c>
      <c r="AA356" s="3">
        <v>0.53200000000000003</v>
      </c>
      <c r="AB356" s="3">
        <f t="shared" si="85"/>
        <v>519</v>
      </c>
      <c r="AC356" s="3">
        <v>0.90500000000000003</v>
      </c>
      <c r="AD356" s="3">
        <f t="shared" si="86"/>
        <v>565</v>
      </c>
      <c r="AE356" s="3">
        <v>142</v>
      </c>
      <c r="AF356" s="3">
        <f t="shared" si="87"/>
        <v>599</v>
      </c>
      <c r="AG356" s="3">
        <v>300</v>
      </c>
      <c r="AH356" s="3">
        <v>12</v>
      </c>
      <c r="AI356" s="3">
        <v>2</v>
      </c>
      <c r="AJ356" s="3">
        <v>3</v>
      </c>
      <c r="AK356" s="3">
        <v>3</v>
      </c>
      <c r="AL356" s="3">
        <v>9</v>
      </c>
      <c r="AM356" s="3">
        <v>7.6</v>
      </c>
      <c r="AN356" s="3">
        <f t="shared" si="88"/>
        <v>267</v>
      </c>
      <c r="AO356" s="12">
        <f t="shared" si="89"/>
        <v>8.8575539568345327</v>
      </c>
      <c r="AP356" s="3">
        <f t="shared" si="90"/>
        <v>163</v>
      </c>
      <c r="AQ356" s="3">
        <f>_xlfn.IFNA(VLOOKUP(C356, 'FanGraphs Plus Stats 1-2000'!$D$2:$L$1048576, MATCH("wRC+", FanGraphs_Plus_Stats_1_1500[[#Headers],[ID]:[BABIP+]], 0), FALSE), 0)</f>
        <v>143</v>
      </c>
      <c r="AR356" s="3">
        <f t="shared" si="91"/>
        <v>555</v>
      </c>
      <c r="AS356" s="3">
        <v>5.6</v>
      </c>
      <c r="AT356" s="3">
        <f t="shared" si="92"/>
        <v>233</v>
      </c>
      <c r="AU356" s="3">
        <v>6</v>
      </c>
      <c r="AV356" s="3">
        <f t="shared" si="93"/>
        <v>548</v>
      </c>
      <c r="AW356" s="14">
        <v>2.1</v>
      </c>
      <c r="AX356" s="3">
        <f t="shared" si="94"/>
        <v>167</v>
      </c>
      <c r="AY356" s="3">
        <v>33</v>
      </c>
      <c r="AZ356" s="3">
        <v>0</v>
      </c>
      <c r="BA356" s="3">
        <v>1</v>
      </c>
      <c r="BB356" s="3">
        <v>1</v>
      </c>
      <c r="BC356" s="3">
        <v>16</v>
      </c>
      <c r="BD356" s="3" t="s">
        <v>425</v>
      </c>
      <c r="BE356" s="13">
        <f t="shared" si="95"/>
        <v>346.82042637966742</v>
      </c>
    </row>
    <row r="357" spans="1:57" x14ac:dyDescent="0.45">
      <c r="A357" s="1">
        <f t="shared" si="80"/>
        <v>463</v>
      </c>
      <c r="B357" s="3" t="s">
        <v>649</v>
      </c>
      <c r="C357" s="3" t="str">
        <f t="shared" si="81"/>
        <v>Roy Campanella - 1951</v>
      </c>
      <c r="D357" s="3">
        <v>1951</v>
      </c>
      <c r="E357" s="3">
        <v>29</v>
      </c>
      <c r="F357" s="3" t="s">
        <v>158</v>
      </c>
      <c r="G357" s="3" t="s">
        <v>52</v>
      </c>
      <c r="H357" s="3">
        <v>143</v>
      </c>
      <c r="I357" s="3">
        <v>562</v>
      </c>
      <c r="J357" s="3">
        <v>505</v>
      </c>
      <c r="K357" s="3">
        <v>90</v>
      </c>
      <c r="L357" s="3">
        <v>164</v>
      </c>
      <c r="M357" s="3">
        <v>97</v>
      </c>
      <c r="N357" s="3">
        <v>33</v>
      </c>
      <c r="O357" s="3">
        <v>1</v>
      </c>
      <c r="P357" s="3">
        <v>33</v>
      </c>
      <c r="Q357" s="3">
        <f t="shared" si="82"/>
        <v>341</v>
      </c>
      <c r="R357" s="3">
        <v>108</v>
      </c>
      <c r="S357" s="3">
        <v>1</v>
      </c>
      <c r="T357" s="3">
        <v>2</v>
      </c>
      <c r="U357" s="3">
        <v>53</v>
      </c>
      <c r="V357" s="3">
        <v>51</v>
      </c>
      <c r="W357" s="3">
        <v>0.32500000000000001</v>
      </c>
      <c r="X357" s="3">
        <f t="shared" si="83"/>
        <v>231</v>
      </c>
      <c r="Y357" s="3">
        <v>0.39300000000000002</v>
      </c>
      <c r="Z357" s="3">
        <f t="shared" si="84"/>
        <v>445</v>
      </c>
      <c r="AA357" s="3">
        <v>0.59</v>
      </c>
      <c r="AB357" s="3">
        <f t="shared" si="85"/>
        <v>225</v>
      </c>
      <c r="AC357" s="3">
        <v>0.98299999999999998</v>
      </c>
      <c r="AD357" s="3">
        <f t="shared" si="86"/>
        <v>254</v>
      </c>
      <c r="AE357" s="3">
        <v>159</v>
      </c>
      <c r="AF357" s="3">
        <f t="shared" si="87"/>
        <v>305</v>
      </c>
      <c r="AG357" s="3">
        <v>298</v>
      </c>
      <c r="AH357" s="3">
        <v>19</v>
      </c>
      <c r="AI357" s="3">
        <v>4</v>
      </c>
      <c r="AJ357" s="3">
        <v>0</v>
      </c>
      <c r="AK357" s="2"/>
      <c r="AL357" s="3">
        <v>14</v>
      </c>
      <c r="AM357" s="3">
        <v>6.9</v>
      </c>
      <c r="AN357" s="3">
        <f t="shared" si="88"/>
        <v>463</v>
      </c>
      <c r="AO357" s="12">
        <f t="shared" si="89"/>
        <v>7.8167832167832163</v>
      </c>
      <c r="AP357" s="3">
        <f t="shared" si="90"/>
        <v>387</v>
      </c>
      <c r="AQ357" s="3">
        <f>_xlfn.IFNA(VLOOKUP(C357, 'FanGraphs Plus Stats 1-2000'!$D$2:$L$1048576, MATCH("wRC+", FanGraphs_Plus_Stats_1_1500[[#Headers],[ID]:[BABIP+]], 0), FALSE), 0)</f>
        <v>158</v>
      </c>
      <c r="AR357" s="3">
        <f t="shared" si="91"/>
        <v>270</v>
      </c>
      <c r="AS357" s="3">
        <v>4.7</v>
      </c>
      <c r="AT357" s="3">
        <f t="shared" si="92"/>
        <v>494</v>
      </c>
      <c r="AU357" s="3">
        <v>6.4</v>
      </c>
      <c r="AV357" s="3">
        <f t="shared" si="93"/>
        <v>405</v>
      </c>
      <c r="AW357" s="14">
        <v>1.1000000000000001</v>
      </c>
      <c r="AX357" s="3">
        <f t="shared" si="94"/>
        <v>434</v>
      </c>
      <c r="AY357" s="3">
        <v>38</v>
      </c>
      <c r="AZ357" s="3">
        <v>-4</v>
      </c>
      <c r="BA357" s="3">
        <v>1</v>
      </c>
      <c r="BB357" s="3">
        <v>-2</v>
      </c>
      <c r="BC357" s="3">
        <v>6</v>
      </c>
      <c r="BD357" s="3" t="s">
        <v>259</v>
      </c>
      <c r="BE357" s="13">
        <f t="shared" si="95"/>
        <v>348.52897566174391</v>
      </c>
    </row>
    <row r="358" spans="1:57" x14ac:dyDescent="0.45">
      <c r="A358" s="1">
        <f t="shared" si="80"/>
        <v>463</v>
      </c>
      <c r="B358" s="3" t="s">
        <v>67</v>
      </c>
      <c r="C358" s="3" t="str">
        <f t="shared" si="81"/>
        <v>Mickey Mantle - 1954</v>
      </c>
      <c r="D358" s="3">
        <v>1954</v>
      </c>
      <c r="E358" s="3">
        <v>22</v>
      </c>
      <c r="F358" s="3" t="s">
        <v>42</v>
      </c>
      <c r="G358" s="3" t="s">
        <v>43</v>
      </c>
      <c r="H358" s="3">
        <v>146</v>
      </c>
      <c r="I358" s="3">
        <v>651</v>
      </c>
      <c r="J358" s="3">
        <v>543</v>
      </c>
      <c r="K358" s="3">
        <v>129</v>
      </c>
      <c r="L358" s="3">
        <v>163</v>
      </c>
      <c r="M358" s="3">
        <v>107</v>
      </c>
      <c r="N358" s="3">
        <v>17</v>
      </c>
      <c r="O358" s="3">
        <v>12</v>
      </c>
      <c r="P358" s="3">
        <v>27</v>
      </c>
      <c r="Q358" s="3">
        <f t="shared" si="82"/>
        <v>543</v>
      </c>
      <c r="R358" s="3">
        <v>102</v>
      </c>
      <c r="S358" s="3">
        <v>5</v>
      </c>
      <c r="T358" s="3">
        <v>2</v>
      </c>
      <c r="U358" s="3">
        <v>102</v>
      </c>
      <c r="V358" s="3">
        <v>107</v>
      </c>
      <c r="W358" s="3">
        <v>0.3</v>
      </c>
      <c r="X358" s="3">
        <f t="shared" si="83"/>
        <v>604</v>
      </c>
      <c r="Y358" s="3">
        <v>0.40799999999999997</v>
      </c>
      <c r="Z358" s="3">
        <f t="shared" si="84"/>
        <v>291</v>
      </c>
      <c r="AA358" s="3">
        <v>0.52500000000000002</v>
      </c>
      <c r="AB358" s="3">
        <f t="shared" si="85"/>
        <v>554</v>
      </c>
      <c r="AC358" s="3">
        <v>0.93300000000000005</v>
      </c>
      <c r="AD358" s="3">
        <f t="shared" si="86"/>
        <v>431</v>
      </c>
      <c r="AE358" s="3">
        <v>158</v>
      </c>
      <c r="AF358" s="3">
        <f t="shared" si="87"/>
        <v>309</v>
      </c>
      <c r="AG358" s="3">
        <v>285</v>
      </c>
      <c r="AH358" s="3">
        <v>3</v>
      </c>
      <c r="AI358" s="3">
        <v>0</v>
      </c>
      <c r="AJ358" s="3">
        <v>2</v>
      </c>
      <c r="AK358" s="3">
        <v>4</v>
      </c>
      <c r="AL358" s="3">
        <v>7</v>
      </c>
      <c r="AM358" s="3">
        <v>6.9</v>
      </c>
      <c r="AN358" s="3">
        <f t="shared" si="88"/>
        <v>463</v>
      </c>
      <c r="AO358" s="12">
        <f t="shared" si="89"/>
        <v>7.6561643835616442</v>
      </c>
      <c r="AP358" s="3">
        <f t="shared" si="90"/>
        <v>421</v>
      </c>
      <c r="AQ358" s="3">
        <f>_xlfn.IFNA(VLOOKUP(C358, 'FanGraphs Plus Stats 1-2000'!$D$2:$L$1048576, MATCH("wRC+", FanGraphs_Plus_Stats_1_1500[[#Headers],[ID]:[BABIP+]], 0), FALSE), 0)</f>
        <v>160</v>
      </c>
      <c r="AR358" s="3">
        <f t="shared" si="91"/>
        <v>246</v>
      </c>
      <c r="AS358" s="3">
        <v>4.9000000000000004</v>
      </c>
      <c r="AT358" s="3">
        <f t="shared" si="92"/>
        <v>420</v>
      </c>
      <c r="AU358" s="3">
        <v>7.1</v>
      </c>
      <c r="AV358" s="3">
        <f t="shared" si="93"/>
        <v>234</v>
      </c>
      <c r="AW358" s="14">
        <v>-0.2</v>
      </c>
      <c r="AX358" s="3">
        <f t="shared" si="94"/>
        <v>810</v>
      </c>
      <c r="AY358" s="3">
        <v>42</v>
      </c>
      <c r="AZ358" s="3">
        <v>2</v>
      </c>
      <c r="BA358" s="3">
        <v>5</v>
      </c>
      <c r="BB358" s="3">
        <v>7</v>
      </c>
      <c r="BC358" s="3">
        <v>-1</v>
      </c>
      <c r="BD358" s="3" t="s">
        <v>637</v>
      </c>
      <c r="BE358" s="13">
        <f t="shared" si="95"/>
        <v>348.89051945408897</v>
      </c>
    </row>
    <row r="359" spans="1:57" x14ac:dyDescent="0.45">
      <c r="A359" s="1">
        <f t="shared" si="80"/>
        <v>176</v>
      </c>
      <c r="B359" s="3" t="s">
        <v>330</v>
      </c>
      <c r="C359" s="3" t="str">
        <f t="shared" si="81"/>
        <v>Johnny Callison - 1963</v>
      </c>
      <c r="D359" s="3">
        <v>1963</v>
      </c>
      <c r="E359" s="3">
        <v>24</v>
      </c>
      <c r="F359" s="3" t="s">
        <v>139</v>
      </c>
      <c r="G359" s="3" t="s">
        <v>52</v>
      </c>
      <c r="H359" s="3">
        <v>157</v>
      </c>
      <c r="I359" s="3">
        <v>692</v>
      </c>
      <c r="J359" s="3">
        <v>626</v>
      </c>
      <c r="K359" s="3">
        <v>96</v>
      </c>
      <c r="L359" s="3">
        <v>178</v>
      </c>
      <c r="M359" s="3">
        <v>105</v>
      </c>
      <c r="N359" s="3">
        <v>36</v>
      </c>
      <c r="O359" s="3">
        <v>11</v>
      </c>
      <c r="P359" s="3">
        <v>26</v>
      </c>
      <c r="Q359" s="3">
        <f t="shared" si="82"/>
        <v>575</v>
      </c>
      <c r="R359" s="3">
        <v>78</v>
      </c>
      <c r="S359" s="3">
        <v>8</v>
      </c>
      <c r="T359" s="3">
        <v>3</v>
      </c>
      <c r="U359" s="3">
        <v>50</v>
      </c>
      <c r="V359" s="3">
        <v>111</v>
      </c>
      <c r="W359" s="3">
        <v>0.28399999999999997</v>
      </c>
      <c r="X359" s="3">
        <f t="shared" si="83"/>
        <v>808</v>
      </c>
      <c r="Y359" s="3">
        <v>0.33900000000000002</v>
      </c>
      <c r="Z359" s="3">
        <f t="shared" si="84"/>
        <v>969</v>
      </c>
      <c r="AA359" s="3">
        <v>0.502</v>
      </c>
      <c r="AB359" s="3">
        <f t="shared" si="85"/>
        <v>673</v>
      </c>
      <c r="AC359" s="3">
        <v>0.84</v>
      </c>
      <c r="AD359" s="3">
        <f t="shared" si="86"/>
        <v>828</v>
      </c>
      <c r="AE359" s="3">
        <v>140</v>
      </c>
      <c r="AF359" s="3">
        <f t="shared" si="87"/>
        <v>637</v>
      </c>
      <c r="AG359" s="3">
        <v>314</v>
      </c>
      <c r="AH359" s="3">
        <v>8</v>
      </c>
      <c r="AI359" s="3">
        <v>2</v>
      </c>
      <c r="AJ359" s="3">
        <v>13</v>
      </c>
      <c r="AK359" s="3">
        <v>1</v>
      </c>
      <c r="AL359" s="3">
        <v>4</v>
      </c>
      <c r="AM359" s="3">
        <v>8.1</v>
      </c>
      <c r="AN359" s="3">
        <f t="shared" si="88"/>
        <v>176</v>
      </c>
      <c r="AO359" s="12">
        <f t="shared" si="89"/>
        <v>8.3579617834394906</v>
      </c>
      <c r="AP359" s="3">
        <f t="shared" si="90"/>
        <v>246</v>
      </c>
      <c r="AQ359" s="3">
        <f>_xlfn.IFNA(VLOOKUP(C359, 'FanGraphs Plus Stats 1-2000'!$D$2:$L$1048576, MATCH("wRC+", FanGraphs_Plus_Stats_1_1500[[#Headers],[ID]:[BABIP+]], 0), FALSE), 0)</f>
        <v>143</v>
      </c>
      <c r="AR359" s="3">
        <f t="shared" si="91"/>
        <v>555</v>
      </c>
      <c r="AS359" s="3">
        <v>5.4</v>
      </c>
      <c r="AT359" s="3">
        <f t="shared" si="92"/>
        <v>273</v>
      </c>
      <c r="AU359" s="3">
        <v>5.8</v>
      </c>
      <c r="AV359" s="3">
        <f t="shared" si="93"/>
        <v>606</v>
      </c>
      <c r="AW359" s="14">
        <v>1.4</v>
      </c>
      <c r="AX359" s="3">
        <f t="shared" si="94"/>
        <v>359</v>
      </c>
      <c r="AY359" s="3">
        <v>32</v>
      </c>
      <c r="AZ359" s="3">
        <v>0</v>
      </c>
      <c r="BA359" s="3">
        <v>3</v>
      </c>
      <c r="BB359" s="3">
        <v>4</v>
      </c>
      <c r="BC359" s="3">
        <v>18</v>
      </c>
      <c r="BD359" s="3" t="s">
        <v>331</v>
      </c>
      <c r="BE359" s="13">
        <f t="shared" si="95"/>
        <v>351.7386137124023</v>
      </c>
    </row>
    <row r="360" spans="1:57" x14ac:dyDescent="0.45">
      <c r="A360" s="1">
        <f t="shared" si="80"/>
        <v>399</v>
      </c>
      <c r="B360" s="3" t="s">
        <v>567</v>
      </c>
      <c r="C360" s="3" t="str">
        <f t="shared" si="81"/>
        <v>Anthony Rendon - 2019</v>
      </c>
      <c r="D360" s="3">
        <v>2019</v>
      </c>
      <c r="E360" s="3">
        <v>29</v>
      </c>
      <c r="F360" s="3" t="s">
        <v>143</v>
      </c>
      <c r="G360" s="3" t="s">
        <v>52</v>
      </c>
      <c r="H360" s="3">
        <v>146</v>
      </c>
      <c r="I360" s="3">
        <v>646</v>
      </c>
      <c r="J360" s="3">
        <v>545</v>
      </c>
      <c r="K360" s="3">
        <v>117</v>
      </c>
      <c r="L360" s="3">
        <v>174</v>
      </c>
      <c r="M360" s="3">
        <v>93</v>
      </c>
      <c r="N360" s="3">
        <v>44</v>
      </c>
      <c r="O360" s="3">
        <v>3</v>
      </c>
      <c r="P360" s="3">
        <v>34</v>
      </c>
      <c r="Q360" s="3">
        <f t="shared" si="82"/>
        <v>319</v>
      </c>
      <c r="R360" s="3">
        <v>126</v>
      </c>
      <c r="S360" s="3">
        <v>5</v>
      </c>
      <c r="T360" s="3">
        <v>1</v>
      </c>
      <c r="U360" s="3">
        <v>80</v>
      </c>
      <c r="V360" s="3">
        <v>86</v>
      </c>
      <c r="W360" s="3">
        <v>0.31900000000000001</v>
      </c>
      <c r="X360" s="3">
        <f t="shared" si="83"/>
        <v>296</v>
      </c>
      <c r="Y360" s="3">
        <v>0.41199999999999998</v>
      </c>
      <c r="Z360" s="3">
        <f t="shared" si="84"/>
        <v>251</v>
      </c>
      <c r="AA360" s="3">
        <v>0.59799999999999998</v>
      </c>
      <c r="AB360" s="3">
        <f t="shared" si="85"/>
        <v>186</v>
      </c>
      <c r="AC360" s="3">
        <v>1.01</v>
      </c>
      <c r="AD360" s="3">
        <f t="shared" si="86"/>
        <v>189</v>
      </c>
      <c r="AE360" s="3">
        <v>157</v>
      </c>
      <c r="AF360" s="3">
        <f t="shared" si="87"/>
        <v>321</v>
      </c>
      <c r="AG360" s="3">
        <v>326</v>
      </c>
      <c r="AH360" s="3">
        <v>13</v>
      </c>
      <c r="AI360" s="3">
        <v>12</v>
      </c>
      <c r="AJ360" s="3">
        <v>0</v>
      </c>
      <c r="AK360" s="3">
        <v>9</v>
      </c>
      <c r="AL360" s="3">
        <v>8</v>
      </c>
      <c r="AM360" s="3">
        <v>7.1</v>
      </c>
      <c r="AN360" s="3">
        <f t="shared" si="88"/>
        <v>399</v>
      </c>
      <c r="AO360" s="12">
        <f t="shared" si="89"/>
        <v>7.8780821917808215</v>
      </c>
      <c r="AP360" s="3">
        <f t="shared" si="90"/>
        <v>373</v>
      </c>
      <c r="AQ360" s="3">
        <f>_xlfn.IFNA(VLOOKUP(C360, 'FanGraphs Plus Stats 1-2000'!$D$2:$L$1048576, MATCH("wRC+", FanGraphs_Plus_Stats_1_1500[[#Headers],[ID]:[BABIP+]], 0), FALSE), 0)</f>
        <v>155</v>
      </c>
      <c r="AR360" s="3">
        <f t="shared" si="91"/>
        <v>323</v>
      </c>
      <c r="AS360" s="3">
        <v>5.0999999999999996</v>
      </c>
      <c r="AT360" s="3">
        <f t="shared" si="92"/>
        <v>359</v>
      </c>
      <c r="AU360" s="3">
        <v>6.7</v>
      </c>
      <c r="AV360" s="3">
        <f t="shared" si="93"/>
        <v>327</v>
      </c>
      <c r="AW360" s="14">
        <v>0.8</v>
      </c>
      <c r="AX360" s="3">
        <f t="shared" si="94"/>
        <v>517</v>
      </c>
      <c r="AY360" s="3">
        <v>46</v>
      </c>
      <c r="AZ360" s="3">
        <v>-1</v>
      </c>
      <c r="BA360" s="3">
        <v>1</v>
      </c>
      <c r="BB360" s="3">
        <v>0</v>
      </c>
      <c r="BC360" s="3">
        <v>6</v>
      </c>
      <c r="BD360" s="3" t="s">
        <v>568</v>
      </c>
      <c r="BE360" s="13">
        <f t="shared" si="95"/>
        <v>352.44984227926062</v>
      </c>
    </row>
    <row r="361" spans="1:57" x14ac:dyDescent="0.45">
      <c r="A361" s="1">
        <f t="shared" si="80"/>
        <v>176</v>
      </c>
      <c r="B361" s="3" t="s">
        <v>279</v>
      </c>
      <c r="C361" s="3" t="str">
        <f t="shared" si="81"/>
        <v>Brooks Robinson - 1964</v>
      </c>
      <c r="D361" s="3">
        <v>1964</v>
      </c>
      <c r="E361" s="3">
        <v>27</v>
      </c>
      <c r="F361" s="3" t="s">
        <v>61</v>
      </c>
      <c r="G361" s="3" t="s">
        <v>43</v>
      </c>
      <c r="H361" s="3">
        <v>163</v>
      </c>
      <c r="I361" s="3">
        <v>685</v>
      </c>
      <c r="J361" s="3">
        <v>612</v>
      </c>
      <c r="K361" s="3">
        <v>82</v>
      </c>
      <c r="L361" s="3">
        <v>194</v>
      </c>
      <c r="M361" s="3">
        <v>128</v>
      </c>
      <c r="N361" s="3">
        <v>35</v>
      </c>
      <c r="O361" s="3">
        <v>3</v>
      </c>
      <c r="P361" s="3">
        <v>28</v>
      </c>
      <c r="Q361" s="3">
        <f t="shared" si="82"/>
        <v>516</v>
      </c>
      <c r="R361" s="3">
        <v>118</v>
      </c>
      <c r="S361" s="3">
        <v>1</v>
      </c>
      <c r="T361" s="3">
        <v>0</v>
      </c>
      <c r="U361" s="3">
        <v>51</v>
      </c>
      <c r="V361" s="3">
        <v>64</v>
      </c>
      <c r="W361" s="3">
        <v>0.317</v>
      </c>
      <c r="X361" s="3">
        <f t="shared" si="83"/>
        <v>328</v>
      </c>
      <c r="Y361" s="3">
        <v>0.36799999999999999</v>
      </c>
      <c r="Z361" s="3">
        <f t="shared" si="84"/>
        <v>746</v>
      </c>
      <c r="AA361" s="3">
        <v>0.52100000000000002</v>
      </c>
      <c r="AB361" s="3">
        <f t="shared" si="85"/>
        <v>577</v>
      </c>
      <c r="AC361" s="3">
        <v>0.88900000000000001</v>
      </c>
      <c r="AD361" s="3">
        <f t="shared" si="86"/>
        <v>622</v>
      </c>
      <c r="AE361" s="3">
        <v>145</v>
      </c>
      <c r="AF361" s="3">
        <f t="shared" si="87"/>
        <v>537</v>
      </c>
      <c r="AG361" s="3">
        <v>319</v>
      </c>
      <c r="AH361" s="3">
        <v>17</v>
      </c>
      <c r="AI361" s="3">
        <v>4</v>
      </c>
      <c r="AJ361" s="3">
        <v>8</v>
      </c>
      <c r="AK361" s="3">
        <v>10</v>
      </c>
      <c r="AL361" s="3">
        <v>10</v>
      </c>
      <c r="AM361" s="3">
        <v>8.1</v>
      </c>
      <c r="AN361" s="3">
        <f t="shared" si="88"/>
        <v>176</v>
      </c>
      <c r="AO361" s="12">
        <f t="shared" si="89"/>
        <v>8.0503067484662569</v>
      </c>
      <c r="AP361" s="3">
        <f t="shared" si="90"/>
        <v>309</v>
      </c>
      <c r="AQ361" s="3">
        <f>_xlfn.IFNA(VLOOKUP(C361, 'FanGraphs Plus Stats 1-2000'!$D$2:$L$1048576, MATCH("wRC+", FanGraphs_Plus_Stats_1_1500[[#Headers],[ID]:[BABIP+]], 0), FALSE), 0)</f>
        <v>144</v>
      </c>
      <c r="AR361" s="3">
        <f t="shared" si="91"/>
        <v>531</v>
      </c>
      <c r="AS361" s="3">
        <v>6</v>
      </c>
      <c r="AT361" s="3">
        <f t="shared" si="92"/>
        <v>161</v>
      </c>
      <c r="AU361" s="3">
        <v>6.4</v>
      </c>
      <c r="AV361" s="3">
        <f t="shared" si="93"/>
        <v>405</v>
      </c>
      <c r="AW361" s="14">
        <v>2.2000000000000002</v>
      </c>
      <c r="AX361" s="3">
        <f t="shared" si="94"/>
        <v>144</v>
      </c>
      <c r="AY361" s="3">
        <v>37</v>
      </c>
      <c r="AZ361" s="3">
        <v>-1</v>
      </c>
      <c r="BA361" s="3">
        <v>1</v>
      </c>
      <c r="BB361" s="3">
        <v>-1</v>
      </c>
      <c r="BC361" s="3">
        <v>17</v>
      </c>
      <c r="BD361" s="3" t="s">
        <v>140</v>
      </c>
      <c r="BE361" s="13">
        <f t="shared" si="95"/>
        <v>352.88645463121787</v>
      </c>
    </row>
    <row r="362" spans="1:57" x14ac:dyDescent="0.45">
      <c r="A362" s="1">
        <f t="shared" si="80"/>
        <v>289</v>
      </c>
      <c r="B362" s="3" t="s">
        <v>151</v>
      </c>
      <c r="C362" s="3" t="str">
        <f t="shared" si="81"/>
        <v>Rod Carew - 1974</v>
      </c>
      <c r="D362" s="3">
        <v>1974</v>
      </c>
      <c r="E362" s="3">
        <v>28</v>
      </c>
      <c r="F362" s="3" t="s">
        <v>152</v>
      </c>
      <c r="G362" s="3" t="s">
        <v>43</v>
      </c>
      <c r="H362" s="3">
        <v>153</v>
      </c>
      <c r="I362" s="3">
        <v>690</v>
      </c>
      <c r="J362" s="3">
        <v>599</v>
      </c>
      <c r="K362" s="3">
        <v>86</v>
      </c>
      <c r="L362" s="3">
        <v>218</v>
      </c>
      <c r="M362" s="3">
        <v>180</v>
      </c>
      <c r="N362" s="3">
        <v>30</v>
      </c>
      <c r="O362" s="3">
        <v>5</v>
      </c>
      <c r="P362" s="3">
        <v>3</v>
      </c>
      <c r="Q362" s="3">
        <f t="shared" si="82"/>
        <v>1011</v>
      </c>
      <c r="R362" s="3">
        <v>55</v>
      </c>
      <c r="S362" s="3">
        <v>38</v>
      </c>
      <c r="T362" s="3">
        <v>16</v>
      </c>
      <c r="U362" s="3">
        <v>74</v>
      </c>
      <c r="V362" s="3">
        <v>49</v>
      </c>
      <c r="W362" s="3">
        <v>0.36399999999999999</v>
      </c>
      <c r="X362" s="3">
        <f t="shared" si="83"/>
        <v>18</v>
      </c>
      <c r="Y362" s="3">
        <v>0.433</v>
      </c>
      <c r="Z362" s="3">
        <f t="shared" si="84"/>
        <v>122</v>
      </c>
      <c r="AA362" s="3">
        <v>0.44600000000000001</v>
      </c>
      <c r="AB362" s="3">
        <f t="shared" si="85"/>
        <v>903</v>
      </c>
      <c r="AC362" s="3">
        <v>0.879</v>
      </c>
      <c r="AD362" s="3">
        <f t="shared" si="86"/>
        <v>675</v>
      </c>
      <c r="AE362" s="3">
        <v>150</v>
      </c>
      <c r="AF362" s="3">
        <f t="shared" si="87"/>
        <v>440</v>
      </c>
      <c r="AG362" s="3">
        <v>267</v>
      </c>
      <c r="AH362" s="3">
        <v>17</v>
      </c>
      <c r="AI362" s="3">
        <v>1</v>
      </c>
      <c r="AJ362" s="3">
        <v>13</v>
      </c>
      <c r="AK362" s="3">
        <v>3</v>
      </c>
      <c r="AL362" s="3">
        <v>9</v>
      </c>
      <c r="AM362" s="3">
        <v>7.5</v>
      </c>
      <c r="AN362" s="3">
        <f t="shared" si="88"/>
        <v>289</v>
      </c>
      <c r="AO362" s="12">
        <f t="shared" si="89"/>
        <v>7.9411764705882355</v>
      </c>
      <c r="AP362" s="3">
        <f t="shared" si="90"/>
        <v>345</v>
      </c>
      <c r="AQ362" s="3">
        <f>_xlfn.IFNA(VLOOKUP(C362, 'FanGraphs Plus Stats 1-2000'!$D$2:$L$1048576, MATCH("wRC+", FanGraphs_Plus_Stats_1_1500[[#Headers],[ID]:[BABIP+]], 0), FALSE), 0)</f>
        <v>153</v>
      </c>
      <c r="AR362" s="3">
        <f t="shared" si="91"/>
        <v>359</v>
      </c>
      <c r="AS362" s="3">
        <v>5.2</v>
      </c>
      <c r="AT362" s="3">
        <f t="shared" si="92"/>
        <v>323</v>
      </c>
      <c r="AU362" s="3">
        <v>8.3000000000000007</v>
      </c>
      <c r="AV362" s="3">
        <f t="shared" si="93"/>
        <v>85</v>
      </c>
      <c r="AW362" s="14">
        <v>-0.2</v>
      </c>
      <c r="AX362" s="3">
        <f t="shared" si="94"/>
        <v>810</v>
      </c>
      <c r="AY362" s="3">
        <v>43</v>
      </c>
      <c r="AZ362" s="3">
        <v>2</v>
      </c>
      <c r="BA362" s="3">
        <v>5</v>
      </c>
      <c r="BB362" s="3">
        <v>7</v>
      </c>
      <c r="BC362" s="3">
        <v>-7</v>
      </c>
      <c r="BD362" s="3" t="s">
        <v>79</v>
      </c>
      <c r="BE362" s="13">
        <f t="shared" si="95"/>
        <v>354.255022083857</v>
      </c>
    </row>
    <row r="363" spans="1:57" x14ac:dyDescent="0.45">
      <c r="A363" s="1">
        <f t="shared" si="80"/>
        <v>427</v>
      </c>
      <c r="B363" s="3" t="s">
        <v>592</v>
      </c>
      <c r="C363" s="3" t="str">
        <f t="shared" si="81"/>
        <v>Cleon Jones - 1969</v>
      </c>
      <c r="D363" s="3">
        <v>1969</v>
      </c>
      <c r="E363" s="3">
        <v>26</v>
      </c>
      <c r="F363" s="3" t="s">
        <v>294</v>
      </c>
      <c r="G363" s="3" t="s">
        <v>52</v>
      </c>
      <c r="H363" s="3">
        <v>137</v>
      </c>
      <c r="I363" s="3">
        <v>558</v>
      </c>
      <c r="J363" s="3">
        <v>483</v>
      </c>
      <c r="K363" s="3">
        <v>92</v>
      </c>
      <c r="L363" s="3">
        <v>164</v>
      </c>
      <c r="M363" s="3">
        <v>123</v>
      </c>
      <c r="N363" s="3">
        <v>25</v>
      </c>
      <c r="O363" s="3">
        <v>4</v>
      </c>
      <c r="P363" s="3">
        <v>12</v>
      </c>
      <c r="Q363" s="3">
        <f t="shared" si="82"/>
        <v>916</v>
      </c>
      <c r="R363" s="3">
        <v>75</v>
      </c>
      <c r="S363" s="3">
        <v>16</v>
      </c>
      <c r="T363" s="3">
        <v>8</v>
      </c>
      <c r="U363" s="3">
        <v>64</v>
      </c>
      <c r="V363" s="3">
        <v>60</v>
      </c>
      <c r="W363" s="3">
        <v>0.34</v>
      </c>
      <c r="X363" s="3">
        <f t="shared" si="83"/>
        <v>103</v>
      </c>
      <c r="Y363" s="3">
        <v>0.42199999999999999</v>
      </c>
      <c r="Z363" s="3">
        <f t="shared" si="84"/>
        <v>182</v>
      </c>
      <c r="AA363" s="3">
        <v>0.48199999999999998</v>
      </c>
      <c r="AB363" s="3">
        <f t="shared" si="85"/>
        <v>778</v>
      </c>
      <c r="AC363" s="3">
        <v>0.90400000000000003</v>
      </c>
      <c r="AD363" s="3">
        <f t="shared" si="86"/>
        <v>572</v>
      </c>
      <c r="AE363" s="3">
        <v>151</v>
      </c>
      <c r="AF363" s="3">
        <f t="shared" si="87"/>
        <v>418</v>
      </c>
      <c r="AG363" s="3">
        <v>233</v>
      </c>
      <c r="AH363" s="3">
        <v>11</v>
      </c>
      <c r="AI363" s="3">
        <v>7</v>
      </c>
      <c r="AJ363" s="3">
        <v>1</v>
      </c>
      <c r="AK363" s="3">
        <v>3</v>
      </c>
      <c r="AL363" s="3">
        <v>10</v>
      </c>
      <c r="AM363" s="3">
        <v>7</v>
      </c>
      <c r="AN363" s="3">
        <f t="shared" si="88"/>
        <v>427</v>
      </c>
      <c r="AO363" s="12">
        <f t="shared" si="89"/>
        <v>8.2773722627737225</v>
      </c>
      <c r="AP363" s="3">
        <f t="shared" si="90"/>
        <v>260</v>
      </c>
      <c r="AQ363" s="3">
        <f>_xlfn.IFNA(VLOOKUP(C363, 'FanGraphs Plus Stats 1-2000'!$D$2:$L$1048576, MATCH("wRC+", FanGraphs_Plus_Stats_1_1500[[#Headers],[ID]:[BABIP+]], 0), FALSE), 0)</f>
        <v>154</v>
      </c>
      <c r="AR363" s="3">
        <f t="shared" si="91"/>
        <v>340</v>
      </c>
      <c r="AS363" s="3">
        <v>5.0999999999999996</v>
      </c>
      <c r="AT363" s="3">
        <f t="shared" si="92"/>
        <v>359</v>
      </c>
      <c r="AU363" s="3">
        <v>5.5</v>
      </c>
      <c r="AV363" s="3">
        <f t="shared" si="93"/>
        <v>710</v>
      </c>
      <c r="AW363" s="14">
        <v>0.7</v>
      </c>
      <c r="AX363" s="3">
        <f t="shared" si="94"/>
        <v>548</v>
      </c>
      <c r="AY363" s="3">
        <v>34</v>
      </c>
      <c r="AZ363" s="3">
        <v>3</v>
      </c>
      <c r="BA363" s="3">
        <v>2</v>
      </c>
      <c r="BB363" s="3">
        <v>5</v>
      </c>
      <c r="BC363" s="3">
        <v>13</v>
      </c>
      <c r="BD363" s="3" t="s">
        <v>593</v>
      </c>
      <c r="BE363" s="13">
        <f t="shared" si="95"/>
        <v>354.41664119443897</v>
      </c>
    </row>
    <row r="364" spans="1:57" x14ac:dyDescent="0.45">
      <c r="A364" s="1">
        <f t="shared" si="80"/>
        <v>505</v>
      </c>
      <c r="B364" s="3" t="s">
        <v>681</v>
      </c>
      <c r="C364" s="3" t="str">
        <f t="shared" si="81"/>
        <v>Orlando Cepeda - 1967</v>
      </c>
      <c r="D364" s="3">
        <v>1967</v>
      </c>
      <c r="E364" s="3">
        <v>29</v>
      </c>
      <c r="F364" s="3" t="s">
        <v>51</v>
      </c>
      <c r="G364" s="3" t="s">
        <v>52</v>
      </c>
      <c r="H364" s="3">
        <v>151</v>
      </c>
      <c r="I364" s="3">
        <v>644</v>
      </c>
      <c r="J364" s="3">
        <v>563</v>
      </c>
      <c r="K364" s="3">
        <v>91</v>
      </c>
      <c r="L364" s="3">
        <v>183</v>
      </c>
      <c r="M364" s="3">
        <v>121</v>
      </c>
      <c r="N364" s="3">
        <v>37</v>
      </c>
      <c r="O364" s="3">
        <v>0</v>
      </c>
      <c r="P364" s="3">
        <v>25</v>
      </c>
      <c r="Q364" s="3">
        <f t="shared" si="82"/>
        <v>600</v>
      </c>
      <c r="R364" s="3">
        <v>111</v>
      </c>
      <c r="S364" s="3">
        <v>11</v>
      </c>
      <c r="T364" s="3">
        <v>2</v>
      </c>
      <c r="U364" s="3">
        <v>62</v>
      </c>
      <c r="V364" s="3">
        <v>75</v>
      </c>
      <c r="W364" s="3">
        <v>0.32500000000000001</v>
      </c>
      <c r="X364" s="3">
        <f t="shared" si="83"/>
        <v>231</v>
      </c>
      <c r="Y364" s="3">
        <v>0.39900000000000002</v>
      </c>
      <c r="Z364" s="3">
        <f t="shared" si="84"/>
        <v>382</v>
      </c>
      <c r="AA364" s="3">
        <v>0.52400000000000002</v>
      </c>
      <c r="AB364" s="3">
        <f t="shared" si="85"/>
        <v>560</v>
      </c>
      <c r="AC364" s="3">
        <v>0.92300000000000004</v>
      </c>
      <c r="AD364" s="3">
        <f t="shared" si="86"/>
        <v>482</v>
      </c>
      <c r="AE364" s="3">
        <v>164</v>
      </c>
      <c r="AF364" s="3">
        <f t="shared" si="87"/>
        <v>230</v>
      </c>
      <c r="AG364" s="3">
        <v>295</v>
      </c>
      <c r="AH364" s="3">
        <v>16</v>
      </c>
      <c r="AI364" s="3">
        <v>12</v>
      </c>
      <c r="AJ364" s="3">
        <v>0</v>
      </c>
      <c r="AK364" s="3">
        <v>7</v>
      </c>
      <c r="AL364" s="3">
        <v>23</v>
      </c>
      <c r="AM364" s="3">
        <v>6.8</v>
      </c>
      <c r="AN364" s="3">
        <f t="shared" si="88"/>
        <v>505</v>
      </c>
      <c r="AO364" s="12">
        <f t="shared" si="89"/>
        <v>7.2953642384105954</v>
      </c>
      <c r="AP364" s="3">
        <f t="shared" si="90"/>
        <v>532</v>
      </c>
      <c r="AQ364" s="3">
        <f>_xlfn.IFNA(VLOOKUP(C364, 'FanGraphs Plus Stats 1-2000'!$D$2:$L$1048576, MATCH("wRC+", FanGraphs_Plus_Stats_1_1500[[#Headers],[ID]:[BABIP+]], 0), FALSE), 0)</f>
        <v>159</v>
      </c>
      <c r="AR364" s="3">
        <f t="shared" si="91"/>
        <v>256</v>
      </c>
      <c r="AS364" s="3">
        <v>4.5</v>
      </c>
      <c r="AT364" s="3">
        <f t="shared" si="92"/>
        <v>569</v>
      </c>
      <c r="AU364" s="3">
        <v>6.2</v>
      </c>
      <c r="AV364" s="3">
        <f t="shared" si="93"/>
        <v>471</v>
      </c>
      <c r="AW364" s="14">
        <v>-0.5</v>
      </c>
      <c r="AX364" s="3">
        <f t="shared" si="94"/>
        <v>885</v>
      </c>
      <c r="AY364" s="3">
        <v>41</v>
      </c>
      <c r="AZ364" s="3">
        <v>-1</v>
      </c>
      <c r="BA364" s="3">
        <v>2</v>
      </c>
      <c r="BB364" s="3">
        <v>1</v>
      </c>
      <c r="BC364" s="3">
        <v>4</v>
      </c>
      <c r="BD364" s="3" t="s">
        <v>193</v>
      </c>
      <c r="BE364" s="13">
        <f t="shared" si="95"/>
        <v>354.6440704281253</v>
      </c>
    </row>
    <row r="365" spans="1:57" x14ac:dyDescent="0.45">
      <c r="A365" s="1">
        <f t="shared" si="80"/>
        <v>206</v>
      </c>
      <c r="B365" s="3" t="s">
        <v>363</v>
      </c>
      <c r="C365" s="3" t="str">
        <f t="shared" si="81"/>
        <v>Jim Fregosi - 1964</v>
      </c>
      <c r="D365" s="3">
        <v>1964</v>
      </c>
      <c r="E365" s="3">
        <v>22</v>
      </c>
      <c r="F365" s="3" t="s">
        <v>93</v>
      </c>
      <c r="G365" s="3" t="s">
        <v>43</v>
      </c>
      <c r="H365" s="3">
        <v>147</v>
      </c>
      <c r="I365" s="3">
        <v>591</v>
      </c>
      <c r="J365" s="3">
        <v>505</v>
      </c>
      <c r="K365" s="3">
        <v>86</v>
      </c>
      <c r="L365" s="3">
        <v>140</v>
      </c>
      <c r="M365" s="3">
        <v>91</v>
      </c>
      <c r="N365" s="3">
        <v>22</v>
      </c>
      <c r="O365" s="3">
        <v>9</v>
      </c>
      <c r="P365" s="3">
        <v>18</v>
      </c>
      <c r="Q365" s="3">
        <f t="shared" si="82"/>
        <v>813</v>
      </c>
      <c r="R365" s="3">
        <v>72</v>
      </c>
      <c r="S365" s="3">
        <v>8</v>
      </c>
      <c r="T365" s="3">
        <v>3</v>
      </c>
      <c r="U365" s="3">
        <v>72</v>
      </c>
      <c r="V365" s="3">
        <v>87</v>
      </c>
      <c r="W365" s="3">
        <v>0.27700000000000002</v>
      </c>
      <c r="X365" s="3">
        <f t="shared" si="83"/>
        <v>886</v>
      </c>
      <c r="Y365" s="3">
        <v>0.36899999999999999</v>
      </c>
      <c r="Z365" s="3">
        <f t="shared" si="84"/>
        <v>732</v>
      </c>
      <c r="AA365" s="3">
        <v>0.46300000000000002</v>
      </c>
      <c r="AB365" s="3">
        <f t="shared" si="85"/>
        <v>839</v>
      </c>
      <c r="AC365" s="3">
        <v>0.83299999999999996</v>
      </c>
      <c r="AD365" s="3">
        <f t="shared" si="86"/>
        <v>854</v>
      </c>
      <c r="AE365" s="3">
        <v>141</v>
      </c>
      <c r="AF365" s="3">
        <f t="shared" si="87"/>
        <v>620</v>
      </c>
      <c r="AG365" s="3">
        <v>234</v>
      </c>
      <c r="AH365" s="3">
        <v>13</v>
      </c>
      <c r="AI365" s="3">
        <v>4</v>
      </c>
      <c r="AJ365" s="3">
        <v>6</v>
      </c>
      <c r="AK365" s="3">
        <v>4</v>
      </c>
      <c r="AL365" s="3">
        <v>2</v>
      </c>
      <c r="AM365" s="3">
        <v>7.9</v>
      </c>
      <c r="AN365" s="3">
        <f t="shared" si="88"/>
        <v>206</v>
      </c>
      <c r="AO365" s="12">
        <f t="shared" si="89"/>
        <v>8.7061224489795919</v>
      </c>
      <c r="AP365" s="3">
        <f t="shared" si="90"/>
        <v>190</v>
      </c>
      <c r="AQ365" s="3">
        <f>_xlfn.IFNA(VLOOKUP(C365, 'FanGraphs Plus Stats 1-2000'!$D$2:$L$1048576, MATCH("wRC+", FanGraphs_Plus_Stats_1_1500[[#Headers],[ID]:[BABIP+]], 0), FALSE), 0)</f>
        <v>0</v>
      </c>
      <c r="AR365" s="3">
        <f t="shared" si="91"/>
        <v>654</v>
      </c>
      <c r="AS365" s="3">
        <v>6.1</v>
      </c>
      <c r="AT365" s="3">
        <f t="shared" si="92"/>
        <v>147</v>
      </c>
      <c r="AU365" s="3">
        <v>6.4</v>
      </c>
      <c r="AV365" s="3">
        <f t="shared" si="93"/>
        <v>405</v>
      </c>
      <c r="AW365" s="14">
        <v>2.5</v>
      </c>
      <c r="AX365" s="3">
        <f t="shared" si="94"/>
        <v>88</v>
      </c>
      <c r="AY365" s="3">
        <v>31</v>
      </c>
      <c r="AZ365" s="3">
        <v>0</v>
      </c>
      <c r="BA365" s="3">
        <v>3</v>
      </c>
      <c r="BB365" s="3">
        <v>3</v>
      </c>
      <c r="BC365" s="3">
        <v>16</v>
      </c>
      <c r="BD365" s="3" t="s">
        <v>364</v>
      </c>
      <c r="BE365" s="13">
        <f t="shared" si="95"/>
        <v>354.93396838019856</v>
      </c>
    </row>
    <row r="366" spans="1:57" x14ac:dyDescent="0.45">
      <c r="A366" s="1">
        <f t="shared" si="80"/>
        <v>370</v>
      </c>
      <c r="B366" s="3" t="s">
        <v>537</v>
      </c>
      <c r="C366" s="3" t="str">
        <f t="shared" si="81"/>
        <v>Barry Larkin - 1996</v>
      </c>
      <c r="D366" s="3">
        <v>1996</v>
      </c>
      <c r="E366" s="3">
        <v>32</v>
      </c>
      <c r="F366" s="3" t="s">
        <v>78</v>
      </c>
      <c r="G366" s="3" t="s">
        <v>52</v>
      </c>
      <c r="H366" s="3">
        <v>152</v>
      </c>
      <c r="I366" s="3">
        <v>627</v>
      </c>
      <c r="J366" s="3">
        <v>517</v>
      </c>
      <c r="K366" s="3">
        <v>117</v>
      </c>
      <c r="L366" s="3">
        <v>154</v>
      </c>
      <c r="M366" s="3">
        <v>85</v>
      </c>
      <c r="N366" s="3">
        <v>32</v>
      </c>
      <c r="O366" s="3">
        <v>4</v>
      </c>
      <c r="P366" s="3">
        <v>33</v>
      </c>
      <c r="Q366" s="3">
        <f t="shared" si="82"/>
        <v>341</v>
      </c>
      <c r="R366" s="3">
        <v>89</v>
      </c>
      <c r="S366" s="3">
        <v>36</v>
      </c>
      <c r="T366" s="3">
        <v>10</v>
      </c>
      <c r="U366" s="3">
        <v>96</v>
      </c>
      <c r="V366" s="3">
        <v>52</v>
      </c>
      <c r="W366" s="3">
        <v>0.29799999999999999</v>
      </c>
      <c r="X366" s="3">
        <f t="shared" si="83"/>
        <v>626</v>
      </c>
      <c r="Y366" s="3">
        <v>0.41</v>
      </c>
      <c r="Z366" s="3">
        <f t="shared" si="84"/>
        <v>267</v>
      </c>
      <c r="AA366" s="3">
        <v>0.56699999999999995</v>
      </c>
      <c r="AB366" s="3">
        <f t="shared" si="85"/>
        <v>301</v>
      </c>
      <c r="AC366" s="3">
        <v>0.97699999999999998</v>
      </c>
      <c r="AD366" s="3">
        <f t="shared" si="86"/>
        <v>267</v>
      </c>
      <c r="AE366" s="3">
        <v>155</v>
      </c>
      <c r="AF366" s="3">
        <f t="shared" si="87"/>
        <v>367</v>
      </c>
      <c r="AG366" s="3">
        <v>293</v>
      </c>
      <c r="AH366" s="3">
        <v>20</v>
      </c>
      <c r="AI366" s="3">
        <v>7</v>
      </c>
      <c r="AJ366" s="3">
        <v>0</v>
      </c>
      <c r="AK366" s="3">
        <v>7</v>
      </c>
      <c r="AL366" s="3">
        <v>3</v>
      </c>
      <c r="AM366" s="3">
        <v>7.2</v>
      </c>
      <c r="AN366" s="3">
        <f t="shared" si="88"/>
        <v>370</v>
      </c>
      <c r="AO366" s="12">
        <f t="shared" si="89"/>
        <v>7.6736842105263161</v>
      </c>
      <c r="AP366" s="3">
        <f t="shared" si="90"/>
        <v>415</v>
      </c>
      <c r="AQ366" s="3">
        <f>_xlfn.IFNA(VLOOKUP(C366, 'FanGraphs Plus Stats 1-2000'!$D$2:$L$1048576, MATCH("wRC+", FanGraphs_Plus_Stats_1_1500[[#Headers],[ID]:[BABIP+]], 0), FALSE), 0)</f>
        <v>157</v>
      </c>
      <c r="AR366" s="3">
        <f t="shared" si="91"/>
        <v>285</v>
      </c>
      <c r="AS366" s="3">
        <v>5.3</v>
      </c>
      <c r="AT366" s="3">
        <f t="shared" si="92"/>
        <v>295</v>
      </c>
      <c r="AU366" s="3">
        <v>7.6</v>
      </c>
      <c r="AV366" s="3">
        <f t="shared" si="93"/>
        <v>147</v>
      </c>
      <c r="AW366" s="14">
        <v>0.5</v>
      </c>
      <c r="AX366" s="3">
        <f t="shared" si="94"/>
        <v>599</v>
      </c>
      <c r="AY366" s="3">
        <v>45</v>
      </c>
      <c r="AZ366" s="3">
        <v>-1</v>
      </c>
      <c r="BA366" s="3">
        <v>7</v>
      </c>
      <c r="BB366" s="3">
        <v>6</v>
      </c>
      <c r="BC366" s="3">
        <v>-2</v>
      </c>
      <c r="BD366" s="3" t="s">
        <v>116</v>
      </c>
      <c r="BE366" s="13">
        <f t="shared" si="95"/>
        <v>355.99195723063468</v>
      </c>
    </row>
    <row r="367" spans="1:57" x14ac:dyDescent="0.45">
      <c r="A367" s="1">
        <f t="shared" si="80"/>
        <v>314</v>
      </c>
      <c r="B367" s="3" t="s">
        <v>472</v>
      </c>
      <c r="C367" s="3" t="str">
        <f t="shared" si="81"/>
        <v>Bob Allison - 1963</v>
      </c>
      <c r="D367" s="3">
        <v>1963</v>
      </c>
      <c r="E367" s="3">
        <v>28</v>
      </c>
      <c r="F367" s="3" t="s">
        <v>152</v>
      </c>
      <c r="G367" s="3" t="s">
        <v>43</v>
      </c>
      <c r="H367" s="3">
        <v>148</v>
      </c>
      <c r="I367" s="3">
        <v>626</v>
      </c>
      <c r="J367" s="3">
        <v>527</v>
      </c>
      <c r="K367" s="3">
        <v>99</v>
      </c>
      <c r="L367" s="3">
        <v>143</v>
      </c>
      <c r="M367" s="3">
        <v>79</v>
      </c>
      <c r="N367" s="3">
        <v>25</v>
      </c>
      <c r="O367" s="3">
        <v>4</v>
      </c>
      <c r="P367" s="3">
        <v>35</v>
      </c>
      <c r="Q367" s="3">
        <f t="shared" si="82"/>
        <v>296</v>
      </c>
      <c r="R367" s="3">
        <v>91</v>
      </c>
      <c r="S367" s="3">
        <v>6</v>
      </c>
      <c r="T367" s="3">
        <v>1</v>
      </c>
      <c r="U367" s="3">
        <v>90</v>
      </c>
      <c r="V367" s="3">
        <v>109</v>
      </c>
      <c r="W367" s="3">
        <v>0.27100000000000002</v>
      </c>
      <c r="X367" s="3">
        <f t="shared" si="83"/>
        <v>935</v>
      </c>
      <c r="Y367" s="3">
        <v>0.378</v>
      </c>
      <c r="Z367" s="3">
        <f t="shared" si="84"/>
        <v>626</v>
      </c>
      <c r="AA367" s="3">
        <v>0.53300000000000003</v>
      </c>
      <c r="AB367" s="3">
        <f t="shared" si="85"/>
        <v>504</v>
      </c>
      <c r="AC367" s="3">
        <v>0.91100000000000003</v>
      </c>
      <c r="AD367" s="3">
        <f t="shared" si="86"/>
        <v>538</v>
      </c>
      <c r="AE367" s="3">
        <v>151</v>
      </c>
      <c r="AF367" s="3">
        <f t="shared" si="87"/>
        <v>418</v>
      </c>
      <c r="AG367" s="3">
        <v>281</v>
      </c>
      <c r="AH367" s="3">
        <v>7</v>
      </c>
      <c r="AI367" s="3">
        <v>3</v>
      </c>
      <c r="AJ367" s="3">
        <v>1</v>
      </c>
      <c r="AK367" s="3">
        <v>5</v>
      </c>
      <c r="AL367" s="3">
        <v>2</v>
      </c>
      <c r="AM367" s="3">
        <v>7.4</v>
      </c>
      <c r="AN367" s="3">
        <f t="shared" si="88"/>
        <v>314</v>
      </c>
      <c r="AO367" s="12">
        <f t="shared" si="89"/>
        <v>8.1</v>
      </c>
      <c r="AP367" s="3">
        <f t="shared" si="90"/>
        <v>296</v>
      </c>
      <c r="AQ367" s="3">
        <f>_xlfn.IFNA(VLOOKUP(C367, 'FanGraphs Plus Stats 1-2000'!$D$2:$L$1048576, MATCH("wRC+", FanGraphs_Plus_Stats_1_1500[[#Headers],[ID]:[BABIP+]], 0), FALSE), 0)</f>
        <v>150</v>
      </c>
      <c r="AR367" s="3">
        <f t="shared" si="91"/>
        <v>417</v>
      </c>
      <c r="AS367" s="3">
        <v>5.5</v>
      </c>
      <c r="AT367" s="3">
        <f t="shared" si="92"/>
        <v>247</v>
      </c>
      <c r="AU367" s="3">
        <v>5.7</v>
      </c>
      <c r="AV367" s="3">
        <f t="shared" si="93"/>
        <v>641</v>
      </c>
      <c r="AW367" s="14">
        <v>1.1000000000000001</v>
      </c>
      <c r="AX367" s="3">
        <f t="shared" si="94"/>
        <v>434</v>
      </c>
      <c r="AY367" s="3">
        <v>39</v>
      </c>
      <c r="AZ367" s="3">
        <v>0</v>
      </c>
      <c r="BA367" s="3">
        <v>3</v>
      </c>
      <c r="BB367" s="3">
        <v>2</v>
      </c>
      <c r="BC367" s="3">
        <v>17</v>
      </c>
      <c r="BD367" s="3" t="s">
        <v>315</v>
      </c>
      <c r="BE367" s="13">
        <f t="shared" si="95"/>
        <v>356.76597108534975</v>
      </c>
    </row>
    <row r="368" spans="1:57" x14ac:dyDescent="0.45">
      <c r="A368" s="1">
        <f t="shared" si="80"/>
        <v>505</v>
      </c>
      <c r="B368" s="3" t="s">
        <v>663</v>
      </c>
      <c r="C368" s="3" t="str">
        <f t="shared" si="81"/>
        <v>Gary Sheffield - 2003</v>
      </c>
      <c r="D368" s="3">
        <v>2003</v>
      </c>
      <c r="E368" s="3">
        <v>34</v>
      </c>
      <c r="F368" s="3" t="s">
        <v>210</v>
      </c>
      <c r="G368" s="3" t="s">
        <v>52</v>
      </c>
      <c r="H368" s="3">
        <v>155</v>
      </c>
      <c r="I368" s="3">
        <v>678</v>
      </c>
      <c r="J368" s="3">
        <v>576</v>
      </c>
      <c r="K368" s="3">
        <v>126</v>
      </c>
      <c r="L368" s="3">
        <v>190</v>
      </c>
      <c r="M368" s="3">
        <v>112</v>
      </c>
      <c r="N368" s="3">
        <v>37</v>
      </c>
      <c r="O368" s="3">
        <v>2</v>
      </c>
      <c r="P368" s="3">
        <v>39</v>
      </c>
      <c r="Q368" s="3">
        <f t="shared" si="82"/>
        <v>187</v>
      </c>
      <c r="R368" s="3">
        <v>132</v>
      </c>
      <c r="S368" s="3">
        <v>18</v>
      </c>
      <c r="T368" s="3">
        <v>4</v>
      </c>
      <c r="U368" s="3">
        <v>86</v>
      </c>
      <c r="V368" s="3">
        <v>55</v>
      </c>
      <c r="W368" s="3">
        <v>0.33</v>
      </c>
      <c r="X368" s="3">
        <f t="shared" si="83"/>
        <v>168</v>
      </c>
      <c r="Y368" s="3">
        <v>0.41899999999999998</v>
      </c>
      <c r="Z368" s="3">
        <f t="shared" si="84"/>
        <v>208</v>
      </c>
      <c r="AA368" s="3">
        <v>0.60399999999999998</v>
      </c>
      <c r="AB368" s="3">
        <f t="shared" si="85"/>
        <v>168</v>
      </c>
      <c r="AC368" s="3">
        <v>1.0229999999999999</v>
      </c>
      <c r="AD368" s="3">
        <f t="shared" si="86"/>
        <v>157</v>
      </c>
      <c r="AE368" s="3">
        <v>162</v>
      </c>
      <c r="AF368" s="3">
        <f t="shared" si="87"/>
        <v>254</v>
      </c>
      <c r="AG368" s="3">
        <v>348</v>
      </c>
      <c r="AH368" s="3">
        <v>16</v>
      </c>
      <c r="AI368" s="3">
        <v>8</v>
      </c>
      <c r="AJ368" s="3">
        <v>0</v>
      </c>
      <c r="AK368" s="3">
        <v>8</v>
      </c>
      <c r="AL368" s="3">
        <v>6</v>
      </c>
      <c r="AM368" s="3">
        <v>6.8</v>
      </c>
      <c r="AN368" s="3">
        <f t="shared" si="88"/>
        <v>505</v>
      </c>
      <c r="AO368" s="12">
        <f t="shared" si="89"/>
        <v>7.1070967741935478</v>
      </c>
      <c r="AP368" s="3">
        <f t="shared" si="90"/>
        <v>596</v>
      </c>
      <c r="AQ368" s="3">
        <f>_xlfn.IFNA(VLOOKUP(C368, 'FanGraphs Plus Stats 1-2000'!$D$2:$L$1048576, MATCH("wRC+", FanGraphs_Plus_Stats_1_1500[[#Headers],[ID]:[BABIP+]], 0), FALSE), 0)</f>
        <v>163</v>
      </c>
      <c r="AR368" s="3">
        <f t="shared" si="91"/>
        <v>212</v>
      </c>
      <c r="AS368" s="3">
        <v>4.8</v>
      </c>
      <c r="AT368" s="3">
        <f t="shared" si="92"/>
        <v>459</v>
      </c>
      <c r="AU368" s="3">
        <v>7.1</v>
      </c>
      <c r="AV368" s="3">
        <f t="shared" si="93"/>
        <v>234</v>
      </c>
      <c r="AW368" s="14">
        <v>-0.8</v>
      </c>
      <c r="AX368" s="3">
        <f t="shared" si="94"/>
        <v>939</v>
      </c>
      <c r="AY368" s="3">
        <v>55</v>
      </c>
      <c r="AZ368" s="3">
        <v>-1</v>
      </c>
      <c r="BA368" s="3">
        <v>3</v>
      </c>
      <c r="BB368" s="3">
        <v>2</v>
      </c>
      <c r="BC368" s="3">
        <v>-2</v>
      </c>
      <c r="BD368" s="3" t="s">
        <v>166</v>
      </c>
      <c r="BE368" s="13">
        <f t="shared" si="95"/>
        <v>356.80160874416623</v>
      </c>
    </row>
    <row r="369" spans="1:57" x14ac:dyDescent="0.45">
      <c r="A369" s="1">
        <f t="shared" si="80"/>
        <v>206</v>
      </c>
      <c r="B369" s="3" t="s">
        <v>378</v>
      </c>
      <c r="C369" s="3" t="str">
        <f t="shared" si="81"/>
        <v>Marcus Giles - 2003</v>
      </c>
      <c r="D369" s="3">
        <v>2003</v>
      </c>
      <c r="E369" s="3">
        <v>25</v>
      </c>
      <c r="F369" s="3" t="s">
        <v>210</v>
      </c>
      <c r="G369" s="3" t="s">
        <v>52</v>
      </c>
      <c r="H369" s="3">
        <v>145</v>
      </c>
      <c r="I369" s="3">
        <v>635</v>
      </c>
      <c r="J369" s="3">
        <v>551</v>
      </c>
      <c r="K369" s="3">
        <v>101</v>
      </c>
      <c r="L369" s="3">
        <v>174</v>
      </c>
      <c r="M369" s="3">
        <v>102</v>
      </c>
      <c r="N369" s="3">
        <v>49</v>
      </c>
      <c r="O369" s="3">
        <v>2</v>
      </c>
      <c r="P369" s="3">
        <v>21</v>
      </c>
      <c r="Q369" s="3">
        <f t="shared" si="82"/>
        <v>729</v>
      </c>
      <c r="R369" s="3">
        <v>69</v>
      </c>
      <c r="S369" s="3">
        <v>14</v>
      </c>
      <c r="T369" s="3">
        <v>4</v>
      </c>
      <c r="U369" s="3">
        <v>59</v>
      </c>
      <c r="V369" s="3">
        <v>80</v>
      </c>
      <c r="W369" s="3">
        <v>0.316</v>
      </c>
      <c r="X369" s="3">
        <f t="shared" si="83"/>
        <v>345</v>
      </c>
      <c r="Y369" s="3">
        <v>0.39</v>
      </c>
      <c r="Z369" s="3">
        <f t="shared" si="84"/>
        <v>492</v>
      </c>
      <c r="AA369" s="3">
        <v>0.52600000000000002</v>
      </c>
      <c r="AB369" s="3">
        <f t="shared" si="85"/>
        <v>547</v>
      </c>
      <c r="AC369" s="3">
        <v>0.91700000000000004</v>
      </c>
      <c r="AD369" s="3">
        <f t="shared" si="86"/>
        <v>511</v>
      </c>
      <c r="AE369" s="3">
        <v>136</v>
      </c>
      <c r="AF369" s="3">
        <f t="shared" si="87"/>
        <v>709</v>
      </c>
      <c r="AG369" s="3">
        <v>290</v>
      </c>
      <c r="AH369" s="3">
        <v>7</v>
      </c>
      <c r="AI369" s="3">
        <v>11</v>
      </c>
      <c r="AJ369" s="3">
        <v>10</v>
      </c>
      <c r="AK369" s="3">
        <v>4</v>
      </c>
      <c r="AL369" s="3">
        <v>2</v>
      </c>
      <c r="AM369" s="3">
        <v>7.9</v>
      </c>
      <c r="AN369" s="3">
        <f t="shared" si="88"/>
        <v>206</v>
      </c>
      <c r="AO369" s="12">
        <f t="shared" si="89"/>
        <v>8.8262068965517244</v>
      </c>
      <c r="AP369" s="3">
        <f t="shared" si="90"/>
        <v>170</v>
      </c>
      <c r="AQ369" s="3">
        <f>_xlfn.IFNA(VLOOKUP(C369, 'FanGraphs Plus Stats 1-2000'!$D$2:$L$1048576, MATCH("wRC+", FanGraphs_Plus_Stats_1_1500[[#Headers],[ID]:[BABIP+]], 0), FALSE), 0)</f>
        <v>0</v>
      </c>
      <c r="AR369" s="3">
        <f t="shared" si="91"/>
        <v>654</v>
      </c>
      <c r="AS369" s="3">
        <v>6</v>
      </c>
      <c r="AT369" s="3">
        <f t="shared" si="92"/>
        <v>161</v>
      </c>
      <c r="AU369" s="3">
        <v>5.9</v>
      </c>
      <c r="AV369" s="3">
        <f t="shared" si="93"/>
        <v>577</v>
      </c>
      <c r="AW369" s="14">
        <v>2.2999999999999998</v>
      </c>
      <c r="AX369" s="3">
        <f t="shared" si="94"/>
        <v>122</v>
      </c>
      <c r="AY369" s="3">
        <v>31</v>
      </c>
      <c r="AZ369" s="3">
        <v>1</v>
      </c>
      <c r="BA369" s="3">
        <v>6</v>
      </c>
      <c r="BB369" s="3">
        <v>7</v>
      </c>
      <c r="BC369" s="3">
        <v>19</v>
      </c>
      <c r="BD369" s="3" t="s">
        <v>79</v>
      </c>
      <c r="BE369" s="13">
        <f t="shared" si="95"/>
        <v>356.97272237858817</v>
      </c>
    </row>
    <row r="370" spans="1:57" x14ac:dyDescent="0.45">
      <c r="A370" s="1">
        <f t="shared" si="80"/>
        <v>619</v>
      </c>
      <c r="B370" s="3" t="s">
        <v>72</v>
      </c>
      <c r="C370" s="3" t="str">
        <f t="shared" si="81"/>
        <v>Stan Musial - 1954</v>
      </c>
      <c r="D370" s="3">
        <v>1954</v>
      </c>
      <c r="E370" s="3">
        <v>33</v>
      </c>
      <c r="F370" s="3" t="s">
        <v>51</v>
      </c>
      <c r="G370" s="3" t="s">
        <v>52</v>
      </c>
      <c r="H370" s="3">
        <v>153</v>
      </c>
      <c r="I370" s="3">
        <v>705</v>
      </c>
      <c r="J370" s="3">
        <v>591</v>
      </c>
      <c r="K370" s="3">
        <v>120</v>
      </c>
      <c r="L370" s="3">
        <v>195</v>
      </c>
      <c r="M370" s="3">
        <v>110</v>
      </c>
      <c r="N370" s="3">
        <v>41</v>
      </c>
      <c r="O370" s="3">
        <v>9</v>
      </c>
      <c r="P370" s="3">
        <v>35</v>
      </c>
      <c r="Q370" s="3">
        <f t="shared" si="82"/>
        <v>296</v>
      </c>
      <c r="R370" s="3">
        <v>126</v>
      </c>
      <c r="S370" s="3">
        <v>1</v>
      </c>
      <c r="T370" s="3">
        <v>7</v>
      </c>
      <c r="U370" s="3">
        <v>103</v>
      </c>
      <c r="V370" s="3">
        <v>39</v>
      </c>
      <c r="W370" s="3">
        <v>0.33</v>
      </c>
      <c r="X370" s="3">
        <f t="shared" si="83"/>
        <v>168</v>
      </c>
      <c r="Y370" s="3">
        <v>0.42799999999999999</v>
      </c>
      <c r="Z370" s="3">
        <f t="shared" si="84"/>
        <v>149</v>
      </c>
      <c r="AA370" s="3">
        <v>0.60699999999999998</v>
      </c>
      <c r="AB370" s="3">
        <f t="shared" si="85"/>
        <v>155</v>
      </c>
      <c r="AC370" s="3">
        <v>1.036</v>
      </c>
      <c r="AD370" s="3">
        <f t="shared" si="86"/>
        <v>120</v>
      </c>
      <c r="AE370" s="3">
        <v>167</v>
      </c>
      <c r="AF370" s="3">
        <f t="shared" si="87"/>
        <v>192</v>
      </c>
      <c r="AG370" s="3">
        <v>359</v>
      </c>
      <c r="AH370" s="3">
        <v>20</v>
      </c>
      <c r="AI370" s="3">
        <v>4</v>
      </c>
      <c r="AJ370" s="3">
        <v>0</v>
      </c>
      <c r="AK370" s="3">
        <v>7</v>
      </c>
      <c r="AL370" s="3">
        <v>27</v>
      </c>
      <c r="AM370" s="3">
        <v>6.5</v>
      </c>
      <c r="AN370" s="3">
        <f t="shared" si="88"/>
        <v>619</v>
      </c>
      <c r="AO370" s="12">
        <f t="shared" si="89"/>
        <v>6.882352941176471</v>
      </c>
      <c r="AP370" s="3">
        <f t="shared" si="90"/>
        <v>694</v>
      </c>
      <c r="AQ370" s="3">
        <f>_xlfn.IFNA(VLOOKUP(C370, 'FanGraphs Plus Stats 1-2000'!$D$2:$L$1048576, MATCH("wRC+", FanGraphs_Plus_Stats_1_1500[[#Headers],[ID]:[BABIP+]], 0), FALSE), 0)</f>
        <v>164</v>
      </c>
      <c r="AR370" s="3">
        <f t="shared" si="91"/>
        <v>198</v>
      </c>
      <c r="AS370" s="3">
        <v>4.0999999999999996</v>
      </c>
      <c r="AT370" s="3">
        <f t="shared" si="92"/>
        <v>761</v>
      </c>
      <c r="AU370" s="3">
        <v>6.7</v>
      </c>
      <c r="AV370" s="3">
        <f t="shared" si="93"/>
        <v>327</v>
      </c>
      <c r="AW370" s="14">
        <v>-0.9</v>
      </c>
      <c r="AX370" s="3">
        <f t="shared" si="94"/>
        <v>954</v>
      </c>
      <c r="AY370" s="3">
        <v>54</v>
      </c>
      <c r="AZ370" s="3">
        <v>0</v>
      </c>
      <c r="BA370" s="3">
        <v>-3</v>
      </c>
      <c r="BB370" s="3">
        <v>-3</v>
      </c>
      <c r="BC370" s="3">
        <v>-1</v>
      </c>
      <c r="BD370" s="3" t="s">
        <v>784</v>
      </c>
      <c r="BE370" s="13">
        <f t="shared" si="95"/>
        <v>357.4819634518654</v>
      </c>
    </row>
    <row r="371" spans="1:57" x14ac:dyDescent="0.45">
      <c r="A371" s="1">
        <f t="shared" si="80"/>
        <v>370</v>
      </c>
      <c r="B371" s="3" t="s">
        <v>214</v>
      </c>
      <c r="C371" s="3" t="str">
        <f t="shared" si="81"/>
        <v>Roberto Clemente - 1971</v>
      </c>
      <c r="D371" s="3">
        <v>1971</v>
      </c>
      <c r="E371" s="3">
        <v>36</v>
      </c>
      <c r="F371" s="3" t="s">
        <v>64</v>
      </c>
      <c r="G371" s="3" t="s">
        <v>52</v>
      </c>
      <c r="H371" s="3">
        <v>132</v>
      </c>
      <c r="I371" s="3">
        <v>553</v>
      </c>
      <c r="J371" s="3">
        <v>522</v>
      </c>
      <c r="K371" s="3">
        <v>82</v>
      </c>
      <c r="L371" s="3">
        <v>178</v>
      </c>
      <c r="M371" s="3">
        <v>128</v>
      </c>
      <c r="N371" s="3">
        <v>29</v>
      </c>
      <c r="O371" s="3">
        <v>8</v>
      </c>
      <c r="P371" s="3">
        <v>13</v>
      </c>
      <c r="Q371" s="3">
        <f t="shared" si="82"/>
        <v>902</v>
      </c>
      <c r="R371" s="3">
        <v>86</v>
      </c>
      <c r="S371" s="3">
        <v>1</v>
      </c>
      <c r="T371" s="3">
        <v>2</v>
      </c>
      <c r="U371" s="3">
        <v>26</v>
      </c>
      <c r="V371" s="3">
        <v>65</v>
      </c>
      <c r="W371" s="3">
        <v>0.34100000000000003</v>
      </c>
      <c r="X371" s="3">
        <f t="shared" si="83"/>
        <v>96</v>
      </c>
      <c r="Y371" s="3">
        <v>0.37</v>
      </c>
      <c r="Z371" s="3">
        <f t="shared" si="84"/>
        <v>723</v>
      </c>
      <c r="AA371" s="3">
        <v>0.502</v>
      </c>
      <c r="AB371" s="3">
        <f t="shared" si="85"/>
        <v>673</v>
      </c>
      <c r="AC371" s="3">
        <v>0.871</v>
      </c>
      <c r="AD371" s="3">
        <f t="shared" si="86"/>
        <v>714</v>
      </c>
      <c r="AE371" s="3">
        <v>143</v>
      </c>
      <c r="AF371" s="3">
        <f t="shared" si="87"/>
        <v>581</v>
      </c>
      <c r="AG371" s="3">
        <v>262</v>
      </c>
      <c r="AH371" s="3">
        <v>19</v>
      </c>
      <c r="AI371" s="3">
        <v>0</v>
      </c>
      <c r="AJ371" s="3">
        <v>1</v>
      </c>
      <c r="AK371" s="3">
        <v>4</v>
      </c>
      <c r="AL371" s="3">
        <v>5</v>
      </c>
      <c r="AM371" s="3">
        <v>7.2</v>
      </c>
      <c r="AN371" s="3">
        <f t="shared" si="88"/>
        <v>370</v>
      </c>
      <c r="AO371" s="12">
        <f t="shared" si="89"/>
        <v>8.8363636363636378</v>
      </c>
      <c r="AP371" s="3">
        <f t="shared" si="90"/>
        <v>166</v>
      </c>
      <c r="AQ371" s="3">
        <f>_xlfn.IFNA(VLOOKUP(C371, 'FanGraphs Plus Stats 1-2000'!$D$2:$L$1048576, MATCH("wRC+", FanGraphs_Plus_Stats_1_1500[[#Headers],[ID]:[BABIP+]], 0), FALSE), 0)</f>
        <v>148</v>
      </c>
      <c r="AR371" s="3">
        <f t="shared" si="91"/>
        <v>458</v>
      </c>
      <c r="AS371" s="3">
        <v>5.3</v>
      </c>
      <c r="AT371" s="3">
        <f t="shared" si="92"/>
        <v>295</v>
      </c>
      <c r="AU371" s="3">
        <v>4.9000000000000004</v>
      </c>
      <c r="AV371" s="3">
        <f t="shared" si="93"/>
        <v>858</v>
      </c>
      <c r="AW371" s="14">
        <v>1.8</v>
      </c>
      <c r="AX371" s="3">
        <f t="shared" si="94"/>
        <v>246</v>
      </c>
      <c r="AY371" s="3">
        <v>30</v>
      </c>
      <c r="AZ371" s="3">
        <v>0</v>
      </c>
      <c r="BA371" s="3">
        <v>2</v>
      </c>
      <c r="BB371" s="3">
        <v>2</v>
      </c>
      <c r="BC371" s="3">
        <v>20</v>
      </c>
      <c r="BD371" s="3" t="s">
        <v>519</v>
      </c>
      <c r="BE371" s="13">
        <f t="shared" si="95"/>
        <v>357.5508835950356</v>
      </c>
    </row>
    <row r="372" spans="1:57" x14ac:dyDescent="0.45">
      <c r="A372" s="1">
        <f t="shared" si="80"/>
        <v>463</v>
      </c>
      <c r="B372" s="3" t="s">
        <v>307</v>
      </c>
      <c r="C372" s="3" t="str">
        <f t="shared" si="81"/>
        <v>José Bautista - 2014</v>
      </c>
      <c r="D372" s="3">
        <v>2014</v>
      </c>
      <c r="E372" s="3">
        <v>33</v>
      </c>
      <c r="F372" s="3" t="s">
        <v>308</v>
      </c>
      <c r="G372" s="3" t="s">
        <v>43</v>
      </c>
      <c r="H372" s="3">
        <v>155</v>
      </c>
      <c r="I372" s="3">
        <v>673</v>
      </c>
      <c r="J372" s="3">
        <v>553</v>
      </c>
      <c r="K372" s="3">
        <v>101</v>
      </c>
      <c r="L372" s="3">
        <v>158</v>
      </c>
      <c r="M372" s="3">
        <v>96</v>
      </c>
      <c r="N372" s="3">
        <v>27</v>
      </c>
      <c r="O372" s="3">
        <v>0</v>
      </c>
      <c r="P372" s="3">
        <v>35</v>
      </c>
      <c r="Q372" s="3">
        <f t="shared" si="82"/>
        <v>296</v>
      </c>
      <c r="R372" s="3">
        <v>103</v>
      </c>
      <c r="S372" s="3">
        <v>6</v>
      </c>
      <c r="T372" s="3">
        <v>2</v>
      </c>
      <c r="U372" s="3">
        <v>104</v>
      </c>
      <c r="V372" s="3">
        <v>96</v>
      </c>
      <c r="W372" s="3">
        <v>0.28599999999999998</v>
      </c>
      <c r="X372" s="3">
        <f t="shared" si="83"/>
        <v>783</v>
      </c>
      <c r="Y372" s="3">
        <v>0.40300000000000002</v>
      </c>
      <c r="Z372" s="3">
        <f t="shared" si="84"/>
        <v>342</v>
      </c>
      <c r="AA372" s="3">
        <v>0.52400000000000002</v>
      </c>
      <c r="AB372" s="3">
        <f t="shared" si="85"/>
        <v>560</v>
      </c>
      <c r="AC372" s="3">
        <v>0.92800000000000005</v>
      </c>
      <c r="AD372" s="3">
        <f t="shared" si="86"/>
        <v>454</v>
      </c>
      <c r="AE372" s="3">
        <v>162</v>
      </c>
      <c r="AF372" s="3">
        <f t="shared" si="87"/>
        <v>254</v>
      </c>
      <c r="AG372" s="3">
        <v>290</v>
      </c>
      <c r="AH372" s="3">
        <v>18</v>
      </c>
      <c r="AI372" s="3">
        <v>9</v>
      </c>
      <c r="AJ372" s="3">
        <v>1</v>
      </c>
      <c r="AK372" s="3">
        <v>6</v>
      </c>
      <c r="AL372" s="3">
        <v>11</v>
      </c>
      <c r="AM372" s="3">
        <v>6.9</v>
      </c>
      <c r="AN372" s="3">
        <f t="shared" si="88"/>
        <v>463</v>
      </c>
      <c r="AO372" s="12">
        <f t="shared" si="89"/>
        <v>7.2116129032258067</v>
      </c>
      <c r="AP372" s="3">
        <f t="shared" si="90"/>
        <v>565</v>
      </c>
      <c r="AQ372" s="3">
        <f>_xlfn.IFNA(VLOOKUP(C372, 'FanGraphs Plus Stats 1-2000'!$D$2:$L$1048576, MATCH("wRC+", FanGraphs_Plus_Stats_1_1500[[#Headers],[ID]:[BABIP+]], 0), FALSE), 0)</f>
        <v>160</v>
      </c>
      <c r="AR372" s="3">
        <f t="shared" si="91"/>
        <v>246</v>
      </c>
      <c r="AS372" s="3">
        <v>4.5999999999999996</v>
      </c>
      <c r="AT372" s="3">
        <f t="shared" si="92"/>
        <v>534</v>
      </c>
      <c r="AU372" s="3">
        <v>6.8</v>
      </c>
      <c r="AV372" s="3">
        <f t="shared" si="93"/>
        <v>305</v>
      </c>
      <c r="AW372" s="14">
        <v>-0.6</v>
      </c>
      <c r="AX372" s="3">
        <f t="shared" si="94"/>
        <v>904</v>
      </c>
      <c r="AY372" s="3">
        <v>49</v>
      </c>
      <c r="AZ372" s="3">
        <v>-1</v>
      </c>
      <c r="BA372" s="3">
        <v>0</v>
      </c>
      <c r="BB372" s="3">
        <v>-2</v>
      </c>
      <c r="BC372" s="3">
        <v>0</v>
      </c>
      <c r="BD372" s="3" t="s">
        <v>641</v>
      </c>
      <c r="BE372" s="13">
        <f t="shared" si="95"/>
        <v>357.56052447877568</v>
      </c>
    </row>
    <row r="373" spans="1:57" x14ac:dyDescent="0.45">
      <c r="A373" s="1">
        <f t="shared" si="80"/>
        <v>123</v>
      </c>
      <c r="B373" s="3" t="s">
        <v>266</v>
      </c>
      <c r="C373" s="3" t="str">
        <f t="shared" si="81"/>
        <v>Willie Wilson - 1980</v>
      </c>
      <c r="D373" s="3">
        <v>1980</v>
      </c>
      <c r="E373" s="3">
        <v>24</v>
      </c>
      <c r="F373" s="3" t="s">
        <v>174</v>
      </c>
      <c r="G373" s="3" t="s">
        <v>43</v>
      </c>
      <c r="H373" s="3">
        <v>161</v>
      </c>
      <c r="I373" s="3">
        <v>745</v>
      </c>
      <c r="J373" s="3">
        <v>705</v>
      </c>
      <c r="K373" s="3">
        <v>133</v>
      </c>
      <c r="L373" s="3">
        <v>230</v>
      </c>
      <c r="M373" s="3">
        <v>184</v>
      </c>
      <c r="N373" s="3">
        <v>28</v>
      </c>
      <c r="O373" s="3">
        <v>15</v>
      </c>
      <c r="P373" s="3">
        <v>3</v>
      </c>
      <c r="Q373" s="3">
        <f t="shared" si="82"/>
        <v>1011</v>
      </c>
      <c r="R373" s="3">
        <v>49</v>
      </c>
      <c r="S373" s="3">
        <v>79</v>
      </c>
      <c r="T373" s="3">
        <v>10</v>
      </c>
      <c r="U373" s="3">
        <v>28</v>
      </c>
      <c r="V373" s="3">
        <v>81</v>
      </c>
      <c r="W373" s="3">
        <v>0.32600000000000001</v>
      </c>
      <c r="X373" s="3">
        <f t="shared" si="83"/>
        <v>220</v>
      </c>
      <c r="Y373" s="3">
        <v>0.35699999999999998</v>
      </c>
      <c r="Z373" s="3">
        <f t="shared" si="84"/>
        <v>852</v>
      </c>
      <c r="AA373" s="3">
        <v>0.42099999999999999</v>
      </c>
      <c r="AB373" s="3">
        <f t="shared" si="85"/>
        <v>961</v>
      </c>
      <c r="AC373" s="3">
        <v>0.77800000000000002</v>
      </c>
      <c r="AD373" s="3">
        <f t="shared" si="86"/>
        <v>970</v>
      </c>
      <c r="AE373" s="3">
        <v>113</v>
      </c>
      <c r="AF373" s="3">
        <f t="shared" si="87"/>
        <v>983</v>
      </c>
      <c r="AG373" s="3">
        <v>297</v>
      </c>
      <c r="AH373" s="3">
        <v>4</v>
      </c>
      <c r="AI373" s="3">
        <v>6</v>
      </c>
      <c r="AJ373" s="3">
        <v>5</v>
      </c>
      <c r="AK373" s="3">
        <v>1</v>
      </c>
      <c r="AL373" s="3">
        <v>3</v>
      </c>
      <c r="AM373" s="3">
        <v>8.5</v>
      </c>
      <c r="AN373" s="3">
        <f t="shared" si="88"/>
        <v>123</v>
      </c>
      <c r="AO373" s="12">
        <f t="shared" si="89"/>
        <v>8.5527950310559007</v>
      </c>
      <c r="AP373" s="3">
        <f t="shared" si="90"/>
        <v>210</v>
      </c>
      <c r="AQ373" s="3">
        <f>_xlfn.IFNA(VLOOKUP(C373, 'FanGraphs Plus Stats 1-2000'!$D$2:$L$1048576, MATCH("wRC+", FanGraphs_Plus_Stats_1_1500[[#Headers],[ID]:[BABIP+]], 0), FALSE), 0)</f>
        <v>0</v>
      </c>
      <c r="AR373" s="3">
        <f t="shared" si="91"/>
        <v>654</v>
      </c>
      <c r="AS373" s="3">
        <v>6.4</v>
      </c>
      <c r="AT373" s="3">
        <f t="shared" si="92"/>
        <v>109</v>
      </c>
      <c r="AU373" s="3">
        <v>6</v>
      </c>
      <c r="AV373" s="3">
        <f t="shared" si="93"/>
        <v>548</v>
      </c>
      <c r="AW373" s="14">
        <v>2.2000000000000002</v>
      </c>
      <c r="AX373" s="3">
        <f t="shared" si="94"/>
        <v>144</v>
      </c>
      <c r="AY373" s="3">
        <v>19</v>
      </c>
      <c r="AZ373" s="3">
        <v>4</v>
      </c>
      <c r="BA373" s="3">
        <v>17</v>
      </c>
      <c r="BB373" s="3">
        <v>21</v>
      </c>
      <c r="BC373" s="3">
        <v>24</v>
      </c>
      <c r="BD373" s="3" t="s">
        <v>267</v>
      </c>
      <c r="BE373" s="13">
        <f t="shared" si="95"/>
        <v>358.97476352282769</v>
      </c>
    </row>
    <row r="374" spans="1:57" x14ac:dyDescent="0.45">
      <c r="A374" s="1">
        <f t="shared" si="80"/>
        <v>341</v>
      </c>
      <c r="B374" s="3" t="s">
        <v>327</v>
      </c>
      <c r="C374" s="3" t="str">
        <f t="shared" si="81"/>
        <v>Eddie Mathews - 1961</v>
      </c>
      <c r="D374" s="3">
        <v>1961</v>
      </c>
      <c r="E374" s="3">
        <v>29</v>
      </c>
      <c r="F374" s="3" t="s">
        <v>171</v>
      </c>
      <c r="G374" s="3" t="s">
        <v>52</v>
      </c>
      <c r="H374" s="3">
        <v>152</v>
      </c>
      <c r="I374" s="3">
        <v>672</v>
      </c>
      <c r="J374" s="3">
        <v>572</v>
      </c>
      <c r="K374" s="3">
        <v>103</v>
      </c>
      <c r="L374" s="3">
        <v>175</v>
      </c>
      <c r="M374" s="3">
        <v>114</v>
      </c>
      <c r="N374" s="3">
        <v>23</v>
      </c>
      <c r="O374" s="3">
        <v>6</v>
      </c>
      <c r="P374" s="3">
        <v>32</v>
      </c>
      <c r="Q374" s="3">
        <f t="shared" si="82"/>
        <v>376</v>
      </c>
      <c r="R374" s="3">
        <v>91</v>
      </c>
      <c r="S374" s="3">
        <v>12</v>
      </c>
      <c r="T374" s="3">
        <v>7</v>
      </c>
      <c r="U374" s="3">
        <v>93</v>
      </c>
      <c r="V374" s="3">
        <v>95</v>
      </c>
      <c r="W374" s="3">
        <v>0.30599999999999999</v>
      </c>
      <c r="X374" s="3">
        <f t="shared" si="83"/>
        <v>495</v>
      </c>
      <c r="Y374" s="3">
        <v>0.40200000000000002</v>
      </c>
      <c r="Z374" s="3">
        <f t="shared" si="84"/>
        <v>354</v>
      </c>
      <c r="AA374" s="3">
        <v>0.53500000000000003</v>
      </c>
      <c r="AB374" s="3">
        <f t="shared" si="85"/>
        <v>487</v>
      </c>
      <c r="AC374" s="3">
        <v>0.93700000000000006</v>
      </c>
      <c r="AD374" s="3">
        <f t="shared" si="86"/>
        <v>417</v>
      </c>
      <c r="AE374" s="3">
        <v>156</v>
      </c>
      <c r="AF374" s="3">
        <f t="shared" si="87"/>
        <v>346</v>
      </c>
      <c r="AG374" s="3">
        <v>306</v>
      </c>
      <c r="AH374" s="3">
        <v>10</v>
      </c>
      <c r="AI374" s="3">
        <v>2</v>
      </c>
      <c r="AJ374" s="3">
        <v>1</v>
      </c>
      <c r="AK374" s="3">
        <v>4</v>
      </c>
      <c r="AL374" s="3">
        <v>3</v>
      </c>
      <c r="AM374" s="3">
        <v>7.3</v>
      </c>
      <c r="AN374" s="3">
        <f t="shared" si="88"/>
        <v>341</v>
      </c>
      <c r="AO374" s="12">
        <f t="shared" si="89"/>
        <v>7.7802631578947361</v>
      </c>
      <c r="AP374" s="3">
        <f t="shared" si="90"/>
        <v>394</v>
      </c>
      <c r="AQ374" s="3">
        <f>_xlfn.IFNA(VLOOKUP(C374, 'FanGraphs Plus Stats 1-2000'!$D$2:$L$1048576, MATCH("wRC+", FanGraphs_Plus_Stats_1_1500[[#Headers],[ID]:[BABIP+]], 0), FALSE), 0)</f>
        <v>153</v>
      </c>
      <c r="AR374" s="3">
        <f t="shared" si="91"/>
        <v>359</v>
      </c>
      <c r="AS374" s="3">
        <v>4.8</v>
      </c>
      <c r="AT374" s="3">
        <f t="shared" si="92"/>
        <v>459</v>
      </c>
      <c r="AU374" s="3">
        <v>7.5</v>
      </c>
      <c r="AV374" s="3">
        <f t="shared" si="93"/>
        <v>163</v>
      </c>
      <c r="AW374" s="14">
        <v>0.2</v>
      </c>
      <c r="AX374" s="3">
        <f t="shared" si="94"/>
        <v>695</v>
      </c>
      <c r="AY374" s="3">
        <v>46</v>
      </c>
      <c r="AZ374" s="3">
        <v>2</v>
      </c>
      <c r="BA374" s="3">
        <v>-2</v>
      </c>
      <c r="BB374" s="3">
        <v>0</v>
      </c>
      <c r="BC374" s="3">
        <v>-1</v>
      </c>
      <c r="BD374" s="3" t="s">
        <v>206</v>
      </c>
      <c r="BE374" s="13">
        <f t="shared" si="95"/>
        <v>359.42252185339441</v>
      </c>
    </row>
    <row r="375" spans="1:57" x14ac:dyDescent="0.45">
      <c r="A375" s="1">
        <f t="shared" si="80"/>
        <v>463</v>
      </c>
      <c r="B375" s="3" t="s">
        <v>187</v>
      </c>
      <c r="C375" s="3" t="str">
        <f t="shared" si="81"/>
        <v>Joe DiMaggio - 1948</v>
      </c>
      <c r="D375" s="3">
        <v>1948</v>
      </c>
      <c r="E375" s="3">
        <v>33</v>
      </c>
      <c r="F375" s="3" t="s">
        <v>42</v>
      </c>
      <c r="G375" s="3" t="s">
        <v>43</v>
      </c>
      <c r="H375" s="3">
        <v>153</v>
      </c>
      <c r="I375" s="3">
        <v>669</v>
      </c>
      <c r="J375" s="3">
        <v>594</v>
      </c>
      <c r="K375" s="3">
        <v>110</v>
      </c>
      <c r="L375" s="3">
        <v>190</v>
      </c>
      <c r="M375" s="3">
        <v>114</v>
      </c>
      <c r="N375" s="3">
        <v>26</v>
      </c>
      <c r="O375" s="3">
        <v>11</v>
      </c>
      <c r="P375" s="3">
        <v>39</v>
      </c>
      <c r="Q375" s="3">
        <f t="shared" si="82"/>
        <v>187</v>
      </c>
      <c r="R375" s="3">
        <v>155</v>
      </c>
      <c r="S375" s="3">
        <v>1</v>
      </c>
      <c r="T375" s="3">
        <v>1</v>
      </c>
      <c r="U375" s="3">
        <v>67</v>
      </c>
      <c r="V375" s="3">
        <v>30</v>
      </c>
      <c r="W375" s="3">
        <v>0.32</v>
      </c>
      <c r="X375" s="3">
        <f t="shared" si="83"/>
        <v>282</v>
      </c>
      <c r="Y375" s="3">
        <v>0.39600000000000002</v>
      </c>
      <c r="Z375" s="3">
        <f t="shared" si="84"/>
        <v>416</v>
      </c>
      <c r="AA375" s="3">
        <v>0.59799999999999998</v>
      </c>
      <c r="AB375" s="3">
        <f t="shared" si="85"/>
        <v>186</v>
      </c>
      <c r="AC375" s="3">
        <v>0.99399999999999999</v>
      </c>
      <c r="AD375" s="3">
        <f t="shared" si="86"/>
        <v>233</v>
      </c>
      <c r="AE375" s="3">
        <v>164</v>
      </c>
      <c r="AF375" s="3">
        <f t="shared" si="87"/>
        <v>230</v>
      </c>
      <c r="AG375" s="3">
        <v>355</v>
      </c>
      <c r="AH375" s="3">
        <v>20</v>
      </c>
      <c r="AI375" s="3">
        <v>8</v>
      </c>
      <c r="AJ375" s="3">
        <v>0</v>
      </c>
      <c r="AK375" s="2"/>
      <c r="AL375" s="3">
        <v>6</v>
      </c>
      <c r="AM375" s="3">
        <v>6.9</v>
      </c>
      <c r="AN375" s="3">
        <f t="shared" si="88"/>
        <v>463</v>
      </c>
      <c r="AO375" s="12">
        <f t="shared" si="89"/>
        <v>7.3058823529411763</v>
      </c>
      <c r="AP375" s="3">
        <f t="shared" si="90"/>
        <v>526</v>
      </c>
      <c r="AQ375" s="3">
        <f>_xlfn.IFNA(VLOOKUP(C375, 'FanGraphs Plus Stats 1-2000'!$D$2:$L$1048576, MATCH("wRC+", FanGraphs_Plus_Stats_1_1500[[#Headers],[ID]:[BABIP+]], 0), FALSE), 0)</f>
        <v>156</v>
      </c>
      <c r="AR375" s="3">
        <f t="shared" si="91"/>
        <v>300</v>
      </c>
      <c r="AS375" s="3">
        <v>5</v>
      </c>
      <c r="AT375" s="3">
        <f t="shared" si="92"/>
        <v>390</v>
      </c>
      <c r="AU375" s="3">
        <v>6.7</v>
      </c>
      <c r="AV375" s="3">
        <f t="shared" si="93"/>
        <v>327</v>
      </c>
      <c r="AW375" s="14">
        <v>0.1</v>
      </c>
      <c r="AX375" s="3">
        <f t="shared" si="94"/>
        <v>717</v>
      </c>
      <c r="AY375" s="3">
        <v>50</v>
      </c>
      <c r="AZ375" s="3">
        <v>-2</v>
      </c>
      <c r="BA375" s="3">
        <v>2</v>
      </c>
      <c r="BB375" s="3">
        <v>0</v>
      </c>
      <c r="BC375" s="3">
        <v>2</v>
      </c>
      <c r="BD375" s="3" t="s">
        <v>68</v>
      </c>
      <c r="BE375" s="13">
        <f t="shared" si="95"/>
        <v>360.04265574114532</v>
      </c>
    </row>
    <row r="376" spans="1:57" x14ac:dyDescent="0.45">
      <c r="A376" s="1">
        <f t="shared" si="80"/>
        <v>244</v>
      </c>
      <c r="B376" s="3" t="s">
        <v>408</v>
      </c>
      <c r="C376" s="3" t="str">
        <f t="shared" si="81"/>
        <v>Jim Wynn - 1974</v>
      </c>
      <c r="D376" s="3">
        <v>1974</v>
      </c>
      <c r="E376" s="3">
        <v>32</v>
      </c>
      <c r="F376" s="3" t="s">
        <v>164</v>
      </c>
      <c r="G376" s="3" t="s">
        <v>52</v>
      </c>
      <c r="H376" s="3">
        <v>150</v>
      </c>
      <c r="I376" s="3">
        <v>656</v>
      </c>
      <c r="J376" s="3">
        <v>535</v>
      </c>
      <c r="K376" s="3">
        <v>104</v>
      </c>
      <c r="L376" s="3">
        <v>145</v>
      </c>
      <c r="M376" s="3">
        <v>92</v>
      </c>
      <c r="N376" s="3">
        <v>17</v>
      </c>
      <c r="O376" s="3">
        <v>4</v>
      </c>
      <c r="P376" s="3">
        <v>32</v>
      </c>
      <c r="Q376" s="3">
        <f t="shared" si="82"/>
        <v>376</v>
      </c>
      <c r="R376" s="3">
        <v>108</v>
      </c>
      <c r="S376" s="3">
        <v>18</v>
      </c>
      <c r="T376" s="3">
        <v>15</v>
      </c>
      <c r="U376" s="3">
        <v>108</v>
      </c>
      <c r="V376" s="3">
        <v>104</v>
      </c>
      <c r="W376" s="3">
        <v>0.27100000000000002</v>
      </c>
      <c r="X376" s="3">
        <f t="shared" si="83"/>
        <v>935</v>
      </c>
      <c r="Y376" s="3">
        <v>0.38700000000000001</v>
      </c>
      <c r="Z376" s="3">
        <f t="shared" si="84"/>
        <v>529</v>
      </c>
      <c r="AA376" s="3">
        <v>0.497</v>
      </c>
      <c r="AB376" s="3">
        <f t="shared" si="85"/>
        <v>699</v>
      </c>
      <c r="AC376" s="3">
        <v>0.88400000000000001</v>
      </c>
      <c r="AD376" s="3">
        <f t="shared" si="86"/>
        <v>648</v>
      </c>
      <c r="AE376" s="3">
        <v>151</v>
      </c>
      <c r="AF376" s="3">
        <f t="shared" si="87"/>
        <v>418</v>
      </c>
      <c r="AG376" s="3">
        <v>266</v>
      </c>
      <c r="AH376" s="3">
        <v>7</v>
      </c>
      <c r="AI376" s="3">
        <v>0</v>
      </c>
      <c r="AJ376" s="3">
        <v>2</v>
      </c>
      <c r="AK376" s="3">
        <v>11</v>
      </c>
      <c r="AL376" s="3">
        <v>4</v>
      </c>
      <c r="AM376" s="3">
        <v>7.7</v>
      </c>
      <c r="AN376" s="3">
        <f t="shared" si="88"/>
        <v>244</v>
      </c>
      <c r="AO376" s="12">
        <f t="shared" si="89"/>
        <v>8.3160000000000007</v>
      </c>
      <c r="AP376" s="3">
        <f t="shared" si="90"/>
        <v>253</v>
      </c>
      <c r="AQ376" s="3">
        <f>_xlfn.IFNA(VLOOKUP(C376, 'FanGraphs Plus Stats 1-2000'!$D$2:$L$1048576, MATCH("wRC+", FanGraphs_Plus_Stats_1_1500[[#Headers],[ID]:[BABIP+]], 0), FALSE), 0)</f>
        <v>0</v>
      </c>
      <c r="AR376" s="3">
        <f t="shared" si="91"/>
        <v>654</v>
      </c>
      <c r="AS376" s="3">
        <v>5.7</v>
      </c>
      <c r="AT376" s="3">
        <f t="shared" si="92"/>
        <v>209</v>
      </c>
      <c r="AU376" s="3">
        <v>6.2</v>
      </c>
      <c r="AV376" s="3">
        <f t="shared" si="93"/>
        <v>471</v>
      </c>
      <c r="AW376" s="14">
        <v>1.5</v>
      </c>
      <c r="AX376" s="3">
        <f t="shared" si="94"/>
        <v>331</v>
      </c>
      <c r="AY376" s="3">
        <v>39</v>
      </c>
      <c r="AZ376" s="3">
        <v>2</v>
      </c>
      <c r="BA376" s="3">
        <v>-2</v>
      </c>
      <c r="BB376" s="3">
        <v>0</v>
      </c>
      <c r="BC376" s="3">
        <v>14</v>
      </c>
      <c r="BD376" s="3" t="s">
        <v>68</v>
      </c>
      <c r="BE376" s="13">
        <f t="shared" si="95"/>
        <v>360.42598533218563</v>
      </c>
    </row>
    <row r="377" spans="1:57" x14ac:dyDescent="0.45">
      <c r="A377" s="1">
        <f t="shared" si="80"/>
        <v>314</v>
      </c>
      <c r="B377" s="3" t="s">
        <v>335</v>
      </c>
      <c r="C377" s="3" t="str">
        <f t="shared" si="81"/>
        <v>César Cedeño - 1973</v>
      </c>
      <c r="D377" s="3">
        <v>1973</v>
      </c>
      <c r="E377" s="3">
        <v>22</v>
      </c>
      <c r="F377" s="3" t="s">
        <v>178</v>
      </c>
      <c r="G377" s="3" t="s">
        <v>52</v>
      </c>
      <c r="H377" s="3">
        <v>139</v>
      </c>
      <c r="I377" s="3">
        <v>576</v>
      </c>
      <c r="J377" s="3">
        <v>525</v>
      </c>
      <c r="K377" s="3">
        <v>86</v>
      </c>
      <c r="L377" s="3">
        <v>168</v>
      </c>
      <c r="M377" s="3">
        <v>106</v>
      </c>
      <c r="N377" s="3">
        <v>35</v>
      </c>
      <c r="O377" s="3">
        <v>2</v>
      </c>
      <c r="P377" s="3">
        <v>25</v>
      </c>
      <c r="Q377" s="3">
        <f t="shared" si="82"/>
        <v>600</v>
      </c>
      <c r="R377" s="3">
        <v>70</v>
      </c>
      <c r="S377" s="3">
        <v>56</v>
      </c>
      <c r="T377" s="3">
        <v>15</v>
      </c>
      <c r="U377" s="3">
        <v>41</v>
      </c>
      <c r="V377" s="3">
        <v>79</v>
      </c>
      <c r="W377" s="3">
        <v>0.32</v>
      </c>
      <c r="X377" s="3">
        <f t="shared" si="83"/>
        <v>282</v>
      </c>
      <c r="Y377" s="3">
        <v>0.376</v>
      </c>
      <c r="Z377" s="3">
        <f t="shared" si="84"/>
        <v>652</v>
      </c>
      <c r="AA377" s="3">
        <v>0.53700000000000003</v>
      </c>
      <c r="AB377" s="3">
        <f t="shared" si="85"/>
        <v>472</v>
      </c>
      <c r="AC377" s="3">
        <v>0.91300000000000003</v>
      </c>
      <c r="AD377" s="3">
        <f t="shared" si="86"/>
        <v>532</v>
      </c>
      <c r="AE377" s="3">
        <v>152</v>
      </c>
      <c r="AF377" s="3">
        <f t="shared" si="87"/>
        <v>411</v>
      </c>
      <c r="AG377" s="3">
        <v>282</v>
      </c>
      <c r="AH377" s="3">
        <v>19</v>
      </c>
      <c r="AI377" s="3">
        <v>7</v>
      </c>
      <c r="AJ377" s="3">
        <v>1</v>
      </c>
      <c r="AK377" s="3">
        <v>2</v>
      </c>
      <c r="AL377" s="3">
        <v>7</v>
      </c>
      <c r="AM377" s="3">
        <v>7.4</v>
      </c>
      <c r="AN377" s="3">
        <f t="shared" si="88"/>
        <v>314</v>
      </c>
      <c r="AO377" s="12">
        <f t="shared" si="89"/>
        <v>8.6244604316546774</v>
      </c>
      <c r="AP377" s="3">
        <f t="shared" si="90"/>
        <v>201</v>
      </c>
      <c r="AQ377" s="3">
        <f>_xlfn.IFNA(VLOOKUP(C377, 'FanGraphs Plus Stats 1-2000'!$D$2:$L$1048576, MATCH("wRC+", FanGraphs_Plus_Stats_1_1500[[#Headers],[ID]:[BABIP+]], 0), FALSE), 0)</f>
        <v>0</v>
      </c>
      <c r="AR377" s="3">
        <f t="shared" si="91"/>
        <v>654</v>
      </c>
      <c r="AS377" s="3">
        <v>5.5</v>
      </c>
      <c r="AT377" s="3">
        <f t="shared" si="92"/>
        <v>247</v>
      </c>
      <c r="AU377" s="3">
        <v>6.4</v>
      </c>
      <c r="AV377" s="3">
        <f t="shared" si="93"/>
        <v>405</v>
      </c>
      <c r="AW377" s="14">
        <v>0.9</v>
      </c>
      <c r="AX377" s="3">
        <f t="shared" si="94"/>
        <v>496</v>
      </c>
      <c r="AY377" s="3">
        <v>39</v>
      </c>
      <c r="AZ377" s="3">
        <v>-1</v>
      </c>
      <c r="BA377" s="3">
        <v>6</v>
      </c>
      <c r="BB377" s="3">
        <v>5</v>
      </c>
      <c r="BC377" s="3">
        <v>9</v>
      </c>
      <c r="BD377" s="3" t="s">
        <v>68</v>
      </c>
      <c r="BE377" s="13">
        <f t="shared" si="95"/>
        <v>360.89953203262286</v>
      </c>
    </row>
    <row r="378" spans="1:57" x14ac:dyDescent="0.45">
      <c r="A378" s="1">
        <f t="shared" si="80"/>
        <v>817</v>
      </c>
      <c r="B378" s="3" t="s">
        <v>695</v>
      </c>
      <c r="C378" s="3" t="str">
        <f t="shared" si="81"/>
        <v>Reggie Smith - 1977</v>
      </c>
      <c r="D378" s="3">
        <v>1977</v>
      </c>
      <c r="E378" s="3">
        <v>32</v>
      </c>
      <c r="F378" s="3" t="s">
        <v>164</v>
      </c>
      <c r="G378" s="3" t="s">
        <v>52</v>
      </c>
      <c r="H378" s="3">
        <v>148</v>
      </c>
      <c r="I378" s="3">
        <v>603</v>
      </c>
      <c r="J378" s="3">
        <v>488</v>
      </c>
      <c r="K378" s="3">
        <v>104</v>
      </c>
      <c r="L378" s="3">
        <v>150</v>
      </c>
      <c r="M378" s="3">
        <v>87</v>
      </c>
      <c r="N378" s="3">
        <v>27</v>
      </c>
      <c r="O378" s="3">
        <v>4</v>
      </c>
      <c r="P378" s="3">
        <v>32</v>
      </c>
      <c r="Q378" s="3">
        <f t="shared" si="82"/>
        <v>376</v>
      </c>
      <c r="R378" s="3">
        <v>87</v>
      </c>
      <c r="S378" s="3">
        <v>7</v>
      </c>
      <c r="T378" s="3">
        <v>5</v>
      </c>
      <c r="U378" s="3">
        <v>104</v>
      </c>
      <c r="V378" s="3">
        <v>76</v>
      </c>
      <c r="W378" s="3">
        <v>0.307</v>
      </c>
      <c r="X378" s="3">
        <f t="shared" si="83"/>
        <v>477</v>
      </c>
      <c r="Y378" s="3">
        <v>0.42699999999999999</v>
      </c>
      <c r="Z378" s="3">
        <f t="shared" si="84"/>
        <v>153</v>
      </c>
      <c r="AA378" s="3">
        <v>0.57599999999999996</v>
      </c>
      <c r="AB378" s="3">
        <f t="shared" si="85"/>
        <v>276</v>
      </c>
      <c r="AC378" s="3">
        <v>1.0029999999999999</v>
      </c>
      <c r="AD378" s="3">
        <f t="shared" si="86"/>
        <v>207</v>
      </c>
      <c r="AE378" s="3">
        <v>168</v>
      </c>
      <c r="AF378" s="3">
        <f t="shared" si="87"/>
        <v>178</v>
      </c>
      <c r="AG378" s="3">
        <v>281</v>
      </c>
      <c r="AH378" s="3">
        <v>5</v>
      </c>
      <c r="AI378" s="3">
        <v>3</v>
      </c>
      <c r="AJ378" s="3">
        <v>1</v>
      </c>
      <c r="AK378" s="3">
        <v>7</v>
      </c>
      <c r="AL378" s="3">
        <v>11</v>
      </c>
      <c r="AM378" s="3">
        <v>6.1</v>
      </c>
      <c r="AN378" s="3">
        <f t="shared" si="88"/>
        <v>817</v>
      </c>
      <c r="AO378" s="12">
        <f t="shared" si="89"/>
        <v>6.6770270270270267</v>
      </c>
      <c r="AP378" s="3">
        <f t="shared" si="90"/>
        <v>785</v>
      </c>
      <c r="AQ378" s="3">
        <f>_xlfn.IFNA(VLOOKUP(C378, 'FanGraphs Plus Stats 1-2000'!$D$2:$L$1048576, MATCH("wRC+", FanGraphs_Plus_Stats_1_1500[[#Headers],[ID]:[BABIP+]], 0), FALSE), 0)</f>
        <v>168</v>
      </c>
      <c r="AR378" s="3">
        <f t="shared" si="91"/>
        <v>149</v>
      </c>
      <c r="AS378" s="3">
        <v>4.2</v>
      </c>
      <c r="AT378" s="3">
        <f t="shared" si="92"/>
        <v>713</v>
      </c>
      <c r="AU378" s="3">
        <v>6.1</v>
      </c>
      <c r="AV378" s="3">
        <f t="shared" si="93"/>
        <v>511</v>
      </c>
      <c r="AW378" s="14">
        <v>-0.6</v>
      </c>
      <c r="AX378" s="3">
        <f t="shared" si="94"/>
        <v>904</v>
      </c>
      <c r="AY378" s="3">
        <v>46</v>
      </c>
      <c r="AZ378" s="3">
        <v>1</v>
      </c>
      <c r="BA378" s="3">
        <v>0</v>
      </c>
      <c r="BB378" s="3">
        <v>1</v>
      </c>
      <c r="BC378" s="3">
        <v>0</v>
      </c>
      <c r="BD378" s="3" t="s">
        <v>315</v>
      </c>
      <c r="BE378" s="13">
        <f t="shared" si="95"/>
        <v>361.13908719533794</v>
      </c>
    </row>
    <row r="379" spans="1:57" x14ac:dyDescent="0.45">
      <c r="A379" s="1">
        <f t="shared" si="80"/>
        <v>341</v>
      </c>
      <c r="B379" s="3" t="s">
        <v>508</v>
      </c>
      <c r="C379" s="3" t="str">
        <f t="shared" si="81"/>
        <v>José Canseco - 1988</v>
      </c>
      <c r="D379" s="3">
        <v>1988</v>
      </c>
      <c r="E379" s="3">
        <v>23</v>
      </c>
      <c r="F379" s="3" t="s">
        <v>128</v>
      </c>
      <c r="G379" s="3" t="s">
        <v>43</v>
      </c>
      <c r="H379" s="3">
        <v>158</v>
      </c>
      <c r="I379" s="3">
        <v>705</v>
      </c>
      <c r="J379" s="3">
        <v>610</v>
      </c>
      <c r="K379" s="3">
        <v>120</v>
      </c>
      <c r="L379" s="3">
        <v>187</v>
      </c>
      <c r="M379" s="3">
        <v>111</v>
      </c>
      <c r="N379" s="3">
        <v>34</v>
      </c>
      <c r="O379" s="3">
        <v>0</v>
      </c>
      <c r="P379" s="3">
        <v>42</v>
      </c>
      <c r="Q379" s="3">
        <f t="shared" si="82"/>
        <v>117</v>
      </c>
      <c r="R379" s="3">
        <v>124</v>
      </c>
      <c r="S379" s="3">
        <v>40</v>
      </c>
      <c r="T379" s="3">
        <v>16</v>
      </c>
      <c r="U379" s="3">
        <v>78</v>
      </c>
      <c r="V379" s="3">
        <v>128</v>
      </c>
      <c r="W379" s="3">
        <v>0.307</v>
      </c>
      <c r="X379" s="3">
        <f t="shared" si="83"/>
        <v>477</v>
      </c>
      <c r="Y379" s="3">
        <v>0.39100000000000001</v>
      </c>
      <c r="Z379" s="3">
        <f t="shared" si="84"/>
        <v>472</v>
      </c>
      <c r="AA379" s="3">
        <v>0.56899999999999995</v>
      </c>
      <c r="AB379" s="3">
        <f t="shared" si="85"/>
        <v>292</v>
      </c>
      <c r="AC379" s="3">
        <v>0.95899999999999996</v>
      </c>
      <c r="AD379" s="3">
        <f t="shared" si="86"/>
        <v>331</v>
      </c>
      <c r="AE379" s="3">
        <v>170</v>
      </c>
      <c r="AF379" s="3">
        <f t="shared" si="87"/>
        <v>160</v>
      </c>
      <c r="AG379" s="3">
        <v>347</v>
      </c>
      <c r="AH379" s="3">
        <v>15</v>
      </c>
      <c r="AI379" s="3">
        <v>10</v>
      </c>
      <c r="AJ379" s="3">
        <v>1</v>
      </c>
      <c r="AK379" s="3">
        <v>6</v>
      </c>
      <c r="AL379" s="3">
        <v>10</v>
      </c>
      <c r="AM379" s="3">
        <v>7.3</v>
      </c>
      <c r="AN379" s="3">
        <f t="shared" si="88"/>
        <v>341</v>
      </c>
      <c r="AO379" s="12">
        <f t="shared" si="89"/>
        <v>7.4848101265822775</v>
      </c>
      <c r="AP379" s="3">
        <f t="shared" si="90"/>
        <v>482</v>
      </c>
      <c r="AQ379" s="3">
        <f>_xlfn.IFNA(VLOOKUP(C379, 'FanGraphs Plus Stats 1-2000'!$D$2:$L$1048576, MATCH("wRC+", FanGraphs_Plus_Stats_1_1500[[#Headers],[ID]:[BABIP+]], 0), FALSE), 0)</f>
        <v>0</v>
      </c>
      <c r="AR379" s="3">
        <f t="shared" si="91"/>
        <v>654</v>
      </c>
      <c r="AS379" s="3">
        <v>5.2</v>
      </c>
      <c r="AT379" s="3">
        <f t="shared" si="92"/>
        <v>323</v>
      </c>
      <c r="AU379" s="3">
        <v>7.6</v>
      </c>
      <c r="AV379" s="3">
        <f t="shared" si="93"/>
        <v>147</v>
      </c>
      <c r="AW379" s="14">
        <v>-0.9</v>
      </c>
      <c r="AX379" s="3">
        <f t="shared" si="94"/>
        <v>954</v>
      </c>
      <c r="AY379" s="3">
        <v>57</v>
      </c>
      <c r="AZ379" s="3">
        <v>-1</v>
      </c>
      <c r="BA379" s="3">
        <v>2</v>
      </c>
      <c r="BB379" s="3">
        <v>1</v>
      </c>
      <c r="BC379" s="3">
        <v>-3</v>
      </c>
      <c r="BD379" s="3" t="s">
        <v>338</v>
      </c>
      <c r="BE379" s="13">
        <f t="shared" si="95"/>
        <v>362.13857393669542</v>
      </c>
    </row>
    <row r="380" spans="1:57" x14ac:dyDescent="0.45">
      <c r="A380" s="1">
        <f t="shared" si="80"/>
        <v>619</v>
      </c>
      <c r="B380" s="3" t="s">
        <v>764</v>
      </c>
      <c r="C380" s="3" t="str">
        <f t="shared" si="81"/>
        <v>Cecil Fielder - 1990</v>
      </c>
      <c r="D380" s="3">
        <v>1990</v>
      </c>
      <c r="E380" s="3">
        <v>26</v>
      </c>
      <c r="F380" s="3" t="s">
        <v>70</v>
      </c>
      <c r="G380" s="3" t="s">
        <v>43</v>
      </c>
      <c r="H380" s="3">
        <v>159</v>
      </c>
      <c r="I380" s="3">
        <v>673</v>
      </c>
      <c r="J380" s="3">
        <v>573</v>
      </c>
      <c r="K380" s="3">
        <v>104</v>
      </c>
      <c r="L380" s="3">
        <v>159</v>
      </c>
      <c r="M380" s="3">
        <v>82</v>
      </c>
      <c r="N380" s="3">
        <v>25</v>
      </c>
      <c r="O380" s="3">
        <v>1</v>
      </c>
      <c r="P380" s="3">
        <v>51</v>
      </c>
      <c r="Q380" s="3">
        <f t="shared" si="82"/>
        <v>26</v>
      </c>
      <c r="R380" s="3">
        <v>132</v>
      </c>
      <c r="S380" s="3">
        <v>0</v>
      </c>
      <c r="T380" s="3">
        <v>1</v>
      </c>
      <c r="U380" s="3">
        <v>90</v>
      </c>
      <c r="V380" s="3">
        <v>182</v>
      </c>
      <c r="W380" s="3">
        <v>0.27700000000000002</v>
      </c>
      <c r="X380" s="3">
        <f t="shared" si="83"/>
        <v>886</v>
      </c>
      <c r="Y380" s="3">
        <v>0.377</v>
      </c>
      <c r="Z380" s="3">
        <f t="shared" si="84"/>
        <v>639</v>
      </c>
      <c r="AA380" s="3">
        <v>0.59199999999999997</v>
      </c>
      <c r="AB380" s="3">
        <f t="shared" si="85"/>
        <v>215</v>
      </c>
      <c r="AC380" s="3">
        <v>0.96899999999999997</v>
      </c>
      <c r="AD380" s="3">
        <f t="shared" si="86"/>
        <v>299</v>
      </c>
      <c r="AE380" s="3">
        <v>167</v>
      </c>
      <c r="AF380" s="3">
        <f t="shared" si="87"/>
        <v>192</v>
      </c>
      <c r="AG380" s="3">
        <v>339</v>
      </c>
      <c r="AH380" s="3">
        <v>15</v>
      </c>
      <c r="AI380" s="3">
        <v>5</v>
      </c>
      <c r="AJ380" s="3">
        <v>0</v>
      </c>
      <c r="AK380" s="3">
        <v>5</v>
      </c>
      <c r="AL380" s="3">
        <v>11</v>
      </c>
      <c r="AM380" s="3">
        <v>6.5</v>
      </c>
      <c r="AN380" s="3">
        <f t="shared" si="88"/>
        <v>619</v>
      </c>
      <c r="AO380" s="12">
        <f t="shared" si="89"/>
        <v>6.6226415094339623</v>
      </c>
      <c r="AP380" s="3">
        <f t="shared" si="90"/>
        <v>811</v>
      </c>
      <c r="AQ380" s="3">
        <f>_xlfn.IFNA(VLOOKUP(C380, 'FanGraphs Plus Stats 1-2000'!$D$2:$L$1048576, MATCH("wRC+", FanGraphs_Plus_Stats_1_1500[[#Headers],[ID]:[BABIP+]], 0), FALSE), 0)</f>
        <v>165</v>
      </c>
      <c r="AR380" s="3">
        <f t="shared" si="91"/>
        <v>184</v>
      </c>
      <c r="AS380" s="3">
        <v>4.2</v>
      </c>
      <c r="AT380" s="3">
        <f t="shared" si="92"/>
        <v>713</v>
      </c>
      <c r="AU380" s="3">
        <v>6.6</v>
      </c>
      <c r="AV380" s="3">
        <f t="shared" si="93"/>
        <v>351</v>
      </c>
      <c r="AW380" s="14">
        <v>-0.9</v>
      </c>
      <c r="AX380" s="3">
        <f t="shared" si="94"/>
        <v>954</v>
      </c>
      <c r="AY380" s="3">
        <v>51</v>
      </c>
      <c r="AZ380" s="3">
        <v>-2</v>
      </c>
      <c r="BA380" s="3">
        <v>-1</v>
      </c>
      <c r="BB380" s="3">
        <v>-2</v>
      </c>
      <c r="BC380" s="3">
        <v>1</v>
      </c>
      <c r="BD380" s="3" t="s">
        <v>200</v>
      </c>
      <c r="BE380" s="13">
        <f t="shared" si="95"/>
        <v>364.92837961984912</v>
      </c>
    </row>
    <row r="381" spans="1:57" x14ac:dyDescent="0.45">
      <c r="A381" s="1">
        <f t="shared" si="80"/>
        <v>224</v>
      </c>
      <c r="B381" s="3" t="s">
        <v>269</v>
      </c>
      <c r="C381" s="3" t="str">
        <f t="shared" si="81"/>
        <v>Ryne Sandberg - 1992</v>
      </c>
      <c r="D381" s="3">
        <v>1992</v>
      </c>
      <c r="E381" s="3">
        <v>32</v>
      </c>
      <c r="F381" s="3" t="s">
        <v>88</v>
      </c>
      <c r="G381" s="3" t="s">
        <v>52</v>
      </c>
      <c r="H381" s="3">
        <v>158</v>
      </c>
      <c r="I381" s="3">
        <v>687</v>
      </c>
      <c r="J381" s="3">
        <v>612</v>
      </c>
      <c r="K381" s="3">
        <v>100</v>
      </c>
      <c r="L381" s="3">
        <v>186</v>
      </c>
      <c r="M381" s="3">
        <v>120</v>
      </c>
      <c r="N381" s="3">
        <v>32</v>
      </c>
      <c r="O381" s="3">
        <v>8</v>
      </c>
      <c r="P381" s="3">
        <v>26</v>
      </c>
      <c r="Q381" s="3">
        <f t="shared" si="82"/>
        <v>575</v>
      </c>
      <c r="R381" s="3">
        <v>87</v>
      </c>
      <c r="S381" s="3">
        <v>17</v>
      </c>
      <c r="T381" s="3">
        <v>6</v>
      </c>
      <c r="U381" s="3">
        <v>68</v>
      </c>
      <c r="V381" s="3">
        <v>73</v>
      </c>
      <c r="W381" s="3">
        <v>0.30399999999999999</v>
      </c>
      <c r="X381" s="3">
        <f t="shared" si="83"/>
        <v>528</v>
      </c>
      <c r="Y381" s="3">
        <v>0.371</v>
      </c>
      <c r="Z381" s="3">
        <f t="shared" si="84"/>
        <v>708</v>
      </c>
      <c r="AA381" s="3">
        <v>0.51</v>
      </c>
      <c r="AB381" s="3">
        <f t="shared" si="85"/>
        <v>629</v>
      </c>
      <c r="AC381" s="3">
        <v>0.88100000000000001</v>
      </c>
      <c r="AD381" s="3">
        <f t="shared" si="86"/>
        <v>663</v>
      </c>
      <c r="AE381" s="3">
        <v>145</v>
      </c>
      <c r="AF381" s="3">
        <f t="shared" si="87"/>
        <v>537</v>
      </c>
      <c r="AG381" s="3">
        <v>312</v>
      </c>
      <c r="AH381" s="3">
        <v>13</v>
      </c>
      <c r="AI381" s="3">
        <v>1</v>
      </c>
      <c r="AJ381" s="3">
        <v>0</v>
      </c>
      <c r="AK381" s="3">
        <v>6</v>
      </c>
      <c r="AL381" s="3">
        <v>4</v>
      </c>
      <c r="AM381" s="3">
        <v>7.8</v>
      </c>
      <c r="AN381" s="3">
        <f t="shared" si="88"/>
        <v>224</v>
      </c>
      <c r="AO381" s="12">
        <f t="shared" si="89"/>
        <v>7.9974683544303797</v>
      </c>
      <c r="AP381" s="3">
        <f t="shared" si="90"/>
        <v>327</v>
      </c>
      <c r="AQ381" s="3">
        <f>_xlfn.IFNA(VLOOKUP(C381, 'FanGraphs Plus Stats 1-2000'!$D$2:$L$1048576, MATCH("wRC+", FanGraphs_Plus_Stats_1_1500[[#Headers],[ID]:[BABIP+]], 0), FALSE), 0)</f>
        <v>148</v>
      </c>
      <c r="AR381" s="3">
        <f t="shared" si="91"/>
        <v>458</v>
      </c>
      <c r="AS381" s="3">
        <v>5.8</v>
      </c>
      <c r="AT381" s="3">
        <f t="shared" si="92"/>
        <v>197</v>
      </c>
      <c r="AU381" s="3">
        <v>6.7</v>
      </c>
      <c r="AV381" s="3">
        <f t="shared" si="93"/>
        <v>327</v>
      </c>
      <c r="AW381" s="14">
        <v>1.5</v>
      </c>
      <c r="AX381" s="3">
        <f t="shared" si="94"/>
        <v>331</v>
      </c>
      <c r="AY381" s="3">
        <v>36</v>
      </c>
      <c r="AZ381" s="3">
        <v>1</v>
      </c>
      <c r="BA381" s="3">
        <v>1</v>
      </c>
      <c r="BB381" s="3">
        <v>3</v>
      </c>
      <c r="BC381" s="3">
        <v>9</v>
      </c>
      <c r="BD381" s="3" t="s">
        <v>79</v>
      </c>
      <c r="BE381" s="13">
        <f t="shared" si="95"/>
        <v>366.36070297555761</v>
      </c>
    </row>
    <row r="382" spans="1:57" x14ac:dyDescent="0.45">
      <c r="A382" s="1">
        <f t="shared" si="80"/>
        <v>619</v>
      </c>
      <c r="B382" s="3" t="s">
        <v>355</v>
      </c>
      <c r="C382" s="3" t="str">
        <f t="shared" si="81"/>
        <v>Giancarlo Stanton - 2014</v>
      </c>
      <c r="D382" s="3">
        <v>2014</v>
      </c>
      <c r="E382" s="3">
        <v>24</v>
      </c>
      <c r="F382" s="3" t="s">
        <v>356</v>
      </c>
      <c r="G382" s="3" t="s">
        <v>52</v>
      </c>
      <c r="H382" s="3">
        <v>145</v>
      </c>
      <c r="I382" s="3">
        <v>638</v>
      </c>
      <c r="J382" s="3">
        <v>539</v>
      </c>
      <c r="K382" s="3">
        <v>89</v>
      </c>
      <c r="L382" s="3">
        <v>155</v>
      </c>
      <c r="M382" s="3">
        <v>86</v>
      </c>
      <c r="N382" s="3">
        <v>31</v>
      </c>
      <c r="O382" s="3">
        <v>1</v>
      </c>
      <c r="P382" s="3">
        <v>37</v>
      </c>
      <c r="Q382" s="3">
        <f t="shared" si="82"/>
        <v>237</v>
      </c>
      <c r="R382" s="3">
        <v>105</v>
      </c>
      <c r="S382" s="3">
        <v>13</v>
      </c>
      <c r="T382" s="3">
        <v>1</v>
      </c>
      <c r="U382" s="3">
        <v>94</v>
      </c>
      <c r="V382" s="3">
        <v>170</v>
      </c>
      <c r="W382" s="3">
        <v>0.28799999999999998</v>
      </c>
      <c r="X382" s="3">
        <f t="shared" si="83"/>
        <v>764</v>
      </c>
      <c r="Y382" s="3">
        <v>0.39500000000000002</v>
      </c>
      <c r="Z382" s="3">
        <f t="shared" si="84"/>
        <v>426</v>
      </c>
      <c r="AA382" s="3">
        <v>0.55500000000000005</v>
      </c>
      <c r="AB382" s="3">
        <f t="shared" si="85"/>
        <v>364</v>
      </c>
      <c r="AC382" s="3">
        <v>0.95</v>
      </c>
      <c r="AD382" s="3">
        <f t="shared" si="86"/>
        <v>369</v>
      </c>
      <c r="AE382" s="3">
        <v>164</v>
      </c>
      <c r="AF382" s="3">
        <f t="shared" si="87"/>
        <v>230</v>
      </c>
      <c r="AG382" s="3">
        <v>299</v>
      </c>
      <c r="AH382" s="3">
        <v>16</v>
      </c>
      <c r="AI382" s="3">
        <v>3</v>
      </c>
      <c r="AJ382" s="3">
        <v>0</v>
      </c>
      <c r="AK382" s="3">
        <v>2</v>
      </c>
      <c r="AL382" s="3">
        <v>24</v>
      </c>
      <c r="AM382" s="3">
        <v>6.5</v>
      </c>
      <c r="AN382" s="3">
        <f t="shared" si="88"/>
        <v>619</v>
      </c>
      <c r="AO382" s="12">
        <f t="shared" si="89"/>
        <v>7.2620689655172415</v>
      </c>
      <c r="AP382" s="3">
        <f t="shared" si="90"/>
        <v>548</v>
      </c>
      <c r="AQ382" s="3">
        <f>_xlfn.IFNA(VLOOKUP(C382, 'FanGraphs Plus Stats 1-2000'!$D$2:$L$1048576, MATCH("wRC+", FanGraphs_Plus_Stats_1_1500[[#Headers],[ID]:[BABIP+]], 0), FALSE), 0)</f>
        <v>161</v>
      </c>
      <c r="AR382" s="3">
        <f t="shared" si="91"/>
        <v>236</v>
      </c>
      <c r="AS382" s="3">
        <v>4.5999999999999996</v>
      </c>
      <c r="AT382" s="3">
        <f t="shared" si="92"/>
        <v>534</v>
      </c>
      <c r="AU382" s="3">
        <v>5.9</v>
      </c>
      <c r="AV382" s="3">
        <f t="shared" si="93"/>
        <v>577</v>
      </c>
      <c r="AW382" s="14">
        <v>-0.1</v>
      </c>
      <c r="AX382" s="3">
        <f t="shared" si="94"/>
        <v>771</v>
      </c>
      <c r="AY382" s="3">
        <v>40</v>
      </c>
      <c r="AZ382" s="3">
        <v>-1</v>
      </c>
      <c r="BA382" s="3">
        <v>4</v>
      </c>
      <c r="BB382" s="3">
        <v>3</v>
      </c>
      <c r="BC382" s="3">
        <v>6</v>
      </c>
      <c r="BD382" s="3" t="s">
        <v>197</v>
      </c>
      <c r="BE382" s="13">
        <f t="shared" si="95"/>
        <v>368.36449311404277</v>
      </c>
    </row>
    <row r="383" spans="1:57" x14ac:dyDescent="0.45">
      <c r="A383" s="1">
        <f t="shared" si="80"/>
        <v>267</v>
      </c>
      <c r="B383" s="3" t="s">
        <v>432</v>
      </c>
      <c r="C383" s="3" t="str">
        <f t="shared" si="81"/>
        <v>Doug DeCinces - 1982</v>
      </c>
      <c r="D383" s="3">
        <v>1982</v>
      </c>
      <c r="E383" s="3">
        <v>31</v>
      </c>
      <c r="F383" s="3" t="s">
        <v>410</v>
      </c>
      <c r="G383" s="3" t="s">
        <v>43</v>
      </c>
      <c r="H383" s="3">
        <v>153</v>
      </c>
      <c r="I383" s="3">
        <v>655</v>
      </c>
      <c r="J383" s="3">
        <v>575</v>
      </c>
      <c r="K383" s="3">
        <v>94</v>
      </c>
      <c r="L383" s="3">
        <v>173</v>
      </c>
      <c r="M383" s="3">
        <v>96</v>
      </c>
      <c r="N383" s="3">
        <v>42</v>
      </c>
      <c r="O383" s="3">
        <v>5</v>
      </c>
      <c r="P383" s="3">
        <v>30</v>
      </c>
      <c r="Q383" s="3">
        <f t="shared" si="82"/>
        <v>446</v>
      </c>
      <c r="R383" s="3">
        <v>97</v>
      </c>
      <c r="S383" s="3">
        <v>7</v>
      </c>
      <c r="T383" s="3">
        <v>5</v>
      </c>
      <c r="U383" s="3">
        <v>66</v>
      </c>
      <c r="V383" s="3">
        <v>80</v>
      </c>
      <c r="W383" s="3">
        <v>0.30099999999999999</v>
      </c>
      <c r="X383" s="3">
        <f t="shared" si="83"/>
        <v>587</v>
      </c>
      <c r="Y383" s="3">
        <v>0.36899999999999999</v>
      </c>
      <c r="Z383" s="3">
        <f t="shared" si="84"/>
        <v>732</v>
      </c>
      <c r="AA383" s="3">
        <v>0.54800000000000004</v>
      </c>
      <c r="AB383" s="3">
        <f t="shared" si="85"/>
        <v>405</v>
      </c>
      <c r="AC383" s="3">
        <v>0.91600000000000004</v>
      </c>
      <c r="AD383" s="3">
        <f t="shared" si="86"/>
        <v>514</v>
      </c>
      <c r="AE383" s="3">
        <v>149</v>
      </c>
      <c r="AF383" s="3">
        <f t="shared" si="87"/>
        <v>461</v>
      </c>
      <c r="AG383" s="3">
        <v>315</v>
      </c>
      <c r="AH383" s="3">
        <v>18</v>
      </c>
      <c r="AI383" s="3">
        <v>1</v>
      </c>
      <c r="AJ383" s="3">
        <v>4</v>
      </c>
      <c r="AK383" s="3">
        <v>9</v>
      </c>
      <c r="AL383" s="3">
        <v>7</v>
      </c>
      <c r="AM383" s="3">
        <v>7.6</v>
      </c>
      <c r="AN383" s="3">
        <f t="shared" si="88"/>
        <v>267</v>
      </c>
      <c r="AO383" s="12">
        <f t="shared" si="89"/>
        <v>8.0470588235294116</v>
      </c>
      <c r="AP383" s="3">
        <f t="shared" si="90"/>
        <v>315</v>
      </c>
      <c r="AQ383" s="3">
        <f>_xlfn.IFNA(VLOOKUP(C383, 'FanGraphs Plus Stats 1-2000'!$D$2:$L$1048576, MATCH("wRC+", FanGraphs_Plus_Stats_1_1500[[#Headers],[ID]:[BABIP+]], 0), FALSE), 0)</f>
        <v>147</v>
      </c>
      <c r="AR383" s="3">
        <f t="shared" si="91"/>
        <v>477</v>
      </c>
      <c r="AS383" s="3">
        <v>5.5</v>
      </c>
      <c r="AT383" s="3">
        <f t="shared" si="92"/>
        <v>247</v>
      </c>
      <c r="AU383" s="3">
        <v>6.4</v>
      </c>
      <c r="AV383" s="3">
        <f t="shared" si="93"/>
        <v>405</v>
      </c>
      <c r="AW383" s="14">
        <v>1.6</v>
      </c>
      <c r="AX383" s="3">
        <f t="shared" si="94"/>
        <v>300</v>
      </c>
      <c r="AY383" s="3">
        <v>37</v>
      </c>
      <c r="AZ383" s="3">
        <v>-2</v>
      </c>
      <c r="BA383" s="3">
        <v>3</v>
      </c>
      <c r="BB383" s="3">
        <v>1</v>
      </c>
      <c r="BC383" s="3">
        <v>13</v>
      </c>
      <c r="BD383" s="3" t="s">
        <v>223</v>
      </c>
      <c r="BE383" s="13">
        <f t="shared" si="95"/>
        <v>368.77398801331327</v>
      </c>
    </row>
    <row r="384" spans="1:57" x14ac:dyDescent="0.45">
      <c r="A384" s="1">
        <f t="shared" si="80"/>
        <v>463</v>
      </c>
      <c r="B384" s="3" t="s">
        <v>387</v>
      </c>
      <c r="C384" s="3" t="str">
        <f t="shared" si="81"/>
        <v>Andrew McCutchen - 2012</v>
      </c>
      <c r="D384" s="3">
        <v>2012</v>
      </c>
      <c r="E384" s="3">
        <v>25</v>
      </c>
      <c r="F384" s="3" t="s">
        <v>64</v>
      </c>
      <c r="G384" s="3" t="s">
        <v>52</v>
      </c>
      <c r="H384" s="3">
        <v>157</v>
      </c>
      <c r="I384" s="3">
        <v>673</v>
      </c>
      <c r="J384" s="3">
        <v>593</v>
      </c>
      <c r="K384" s="3">
        <v>107</v>
      </c>
      <c r="L384" s="3">
        <v>194</v>
      </c>
      <c r="M384" s="3">
        <v>128</v>
      </c>
      <c r="N384" s="3">
        <v>29</v>
      </c>
      <c r="O384" s="3">
        <v>6</v>
      </c>
      <c r="P384" s="3">
        <v>31</v>
      </c>
      <c r="Q384" s="3">
        <f t="shared" si="82"/>
        <v>418</v>
      </c>
      <c r="R384" s="3">
        <v>96</v>
      </c>
      <c r="S384" s="3">
        <v>20</v>
      </c>
      <c r="T384" s="3">
        <v>12</v>
      </c>
      <c r="U384" s="3">
        <v>70</v>
      </c>
      <c r="V384" s="3">
        <v>132</v>
      </c>
      <c r="W384" s="3">
        <v>0.32700000000000001</v>
      </c>
      <c r="X384" s="3">
        <f t="shared" si="83"/>
        <v>205</v>
      </c>
      <c r="Y384" s="3">
        <v>0.4</v>
      </c>
      <c r="Z384" s="3">
        <f t="shared" si="84"/>
        <v>374</v>
      </c>
      <c r="AA384" s="3">
        <v>0.55300000000000005</v>
      </c>
      <c r="AB384" s="3">
        <f t="shared" si="85"/>
        <v>376</v>
      </c>
      <c r="AC384" s="3">
        <v>0.95299999999999996</v>
      </c>
      <c r="AD384" s="3">
        <f t="shared" si="86"/>
        <v>355</v>
      </c>
      <c r="AE384" s="3">
        <v>162</v>
      </c>
      <c r="AF384" s="3">
        <f t="shared" si="87"/>
        <v>254</v>
      </c>
      <c r="AG384" s="3">
        <v>328</v>
      </c>
      <c r="AH384" s="3">
        <v>9</v>
      </c>
      <c r="AI384" s="3">
        <v>5</v>
      </c>
      <c r="AJ384" s="3">
        <v>0</v>
      </c>
      <c r="AK384" s="3">
        <v>5</v>
      </c>
      <c r="AL384" s="3">
        <v>13</v>
      </c>
      <c r="AM384" s="3">
        <v>6.9</v>
      </c>
      <c r="AN384" s="3">
        <f t="shared" si="88"/>
        <v>463</v>
      </c>
      <c r="AO384" s="12">
        <f t="shared" si="89"/>
        <v>7.1197452229299367</v>
      </c>
      <c r="AP384" s="3">
        <f t="shared" si="90"/>
        <v>593</v>
      </c>
      <c r="AQ384" s="3">
        <f>_xlfn.IFNA(VLOOKUP(C384, 'FanGraphs Plus Stats 1-2000'!$D$2:$L$1048576, MATCH("wRC+", FanGraphs_Plus_Stats_1_1500[[#Headers],[ID]:[BABIP+]], 0), FALSE), 0)</f>
        <v>158</v>
      </c>
      <c r="AR384" s="3">
        <f t="shared" si="91"/>
        <v>270</v>
      </c>
      <c r="AS384" s="3">
        <v>4.9000000000000004</v>
      </c>
      <c r="AT384" s="3">
        <f t="shared" si="92"/>
        <v>420</v>
      </c>
      <c r="AU384" s="3">
        <v>7.5</v>
      </c>
      <c r="AV384" s="3">
        <f t="shared" si="93"/>
        <v>163</v>
      </c>
      <c r="AW384" s="14">
        <v>-0.2</v>
      </c>
      <c r="AX384" s="3">
        <f t="shared" si="94"/>
        <v>810</v>
      </c>
      <c r="AY384" s="3">
        <v>46</v>
      </c>
      <c r="AZ384" s="3">
        <v>2</v>
      </c>
      <c r="BA384" s="3">
        <v>1</v>
      </c>
      <c r="BB384" s="3">
        <v>3</v>
      </c>
      <c r="BC384" s="3">
        <v>-6</v>
      </c>
      <c r="BD384" s="3" t="s">
        <v>68</v>
      </c>
      <c r="BE384" s="13">
        <f t="shared" si="95"/>
        <v>370.43182502511866</v>
      </c>
    </row>
    <row r="385" spans="1:57" x14ac:dyDescent="0.45">
      <c r="A385" s="1">
        <f t="shared" si="80"/>
        <v>140</v>
      </c>
      <c r="B385" s="3" t="s">
        <v>296</v>
      </c>
      <c r="C385" s="3" t="str">
        <f t="shared" si="81"/>
        <v>Willie Davis - 1964</v>
      </c>
      <c r="D385" s="3">
        <v>1964</v>
      </c>
      <c r="E385" s="3">
        <v>24</v>
      </c>
      <c r="F385" s="3" t="s">
        <v>164</v>
      </c>
      <c r="G385" s="3" t="s">
        <v>52</v>
      </c>
      <c r="H385" s="3">
        <v>157</v>
      </c>
      <c r="I385" s="3">
        <v>652</v>
      </c>
      <c r="J385" s="3">
        <v>613</v>
      </c>
      <c r="K385" s="3">
        <v>91</v>
      </c>
      <c r="L385" s="3">
        <v>180</v>
      </c>
      <c r="M385" s="3">
        <v>138</v>
      </c>
      <c r="N385" s="3">
        <v>23</v>
      </c>
      <c r="O385" s="3">
        <v>7</v>
      </c>
      <c r="P385" s="3">
        <v>12</v>
      </c>
      <c r="Q385" s="3">
        <f t="shared" si="82"/>
        <v>916</v>
      </c>
      <c r="R385" s="3">
        <v>77</v>
      </c>
      <c r="S385" s="3">
        <v>42</v>
      </c>
      <c r="T385" s="3">
        <v>13</v>
      </c>
      <c r="U385" s="3">
        <v>22</v>
      </c>
      <c r="V385" s="3">
        <v>59</v>
      </c>
      <c r="W385" s="3">
        <v>0.29399999999999998</v>
      </c>
      <c r="X385" s="3">
        <f t="shared" si="83"/>
        <v>675</v>
      </c>
      <c r="Y385" s="3">
        <v>0.316</v>
      </c>
      <c r="Z385" s="3">
        <f t="shared" si="84"/>
        <v>1019</v>
      </c>
      <c r="AA385" s="3">
        <v>0.41299999999999998</v>
      </c>
      <c r="AB385" s="3">
        <f t="shared" si="85"/>
        <v>982</v>
      </c>
      <c r="AC385" s="3">
        <v>0.72899999999999998</v>
      </c>
      <c r="AD385" s="3">
        <f t="shared" si="86"/>
        <v>1012</v>
      </c>
      <c r="AE385" s="3">
        <v>110</v>
      </c>
      <c r="AF385" s="3">
        <f t="shared" si="87"/>
        <v>991</v>
      </c>
      <c r="AG385" s="3">
        <v>253</v>
      </c>
      <c r="AH385" s="3">
        <v>4</v>
      </c>
      <c r="AI385" s="3">
        <v>1</v>
      </c>
      <c r="AJ385" s="3">
        <v>10</v>
      </c>
      <c r="AK385" s="3">
        <v>6</v>
      </c>
      <c r="AL385" s="3">
        <v>1</v>
      </c>
      <c r="AM385" s="3">
        <v>8.3000000000000007</v>
      </c>
      <c r="AN385" s="3">
        <f t="shared" si="88"/>
        <v>140</v>
      </c>
      <c r="AO385" s="12">
        <f t="shared" si="89"/>
        <v>8.5643312101910833</v>
      </c>
      <c r="AP385" s="3">
        <f t="shared" si="90"/>
        <v>208</v>
      </c>
      <c r="AQ385" s="3">
        <f>_xlfn.IFNA(VLOOKUP(C385, 'FanGraphs Plus Stats 1-2000'!$D$2:$L$1048576, MATCH("wRC+", FanGraphs_Plus_Stats_1_1500[[#Headers],[ID]:[BABIP+]], 0), FALSE), 0)</f>
        <v>0</v>
      </c>
      <c r="AR385" s="3">
        <f t="shared" si="91"/>
        <v>654</v>
      </c>
      <c r="AS385" s="3">
        <v>5.8</v>
      </c>
      <c r="AT385" s="3">
        <f t="shared" si="92"/>
        <v>197</v>
      </c>
      <c r="AU385" s="3">
        <v>4.9000000000000004</v>
      </c>
      <c r="AV385" s="3">
        <f t="shared" si="93"/>
        <v>858</v>
      </c>
      <c r="AW385" s="14">
        <v>3.4</v>
      </c>
      <c r="AX385" s="3">
        <f t="shared" si="94"/>
        <v>31</v>
      </c>
      <c r="AY385" s="3">
        <v>12</v>
      </c>
      <c r="AZ385" s="3">
        <v>3</v>
      </c>
      <c r="BA385" s="3">
        <v>7</v>
      </c>
      <c r="BB385" s="3">
        <v>9</v>
      </c>
      <c r="BC385" s="3">
        <v>29</v>
      </c>
      <c r="BD385" s="3" t="s">
        <v>68</v>
      </c>
      <c r="BE385" s="13">
        <f t="shared" si="95"/>
        <v>370.6471741461591</v>
      </c>
    </row>
    <row r="386" spans="1:57" x14ac:dyDescent="0.45">
      <c r="A386" s="1">
        <f t="shared" ref="A386:A449" si="96">_xlfn.RANK.EQ(AM386, $AM$2:$AM$1031)</f>
        <v>206</v>
      </c>
      <c r="B386" s="3" t="s">
        <v>115</v>
      </c>
      <c r="C386" s="3" t="str">
        <f t="shared" ref="C386:C449" si="97">_xlfn.CONCAT(B386, " - ", D386)</f>
        <v>Ernie Banks - 1960</v>
      </c>
      <c r="D386" s="3">
        <v>1960</v>
      </c>
      <c r="E386" s="3">
        <v>29</v>
      </c>
      <c r="F386" s="3" t="s">
        <v>88</v>
      </c>
      <c r="G386" s="3" t="s">
        <v>52</v>
      </c>
      <c r="H386" s="3">
        <v>156</v>
      </c>
      <c r="I386" s="3">
        <v>678</v>
      </c>
      <c r="J386" s="3">
        <v>597</v>
      </c>
      <c r="K386" s="3">
        <v>94</v>
      </c>
      <c r="L386" s="3">
        <v>162</v>
      </c>
      <c r="M386" s="3">
        <v>82</v>
      </c>
      <c r="N386" s="3">
        <v>32</v>
      </c>
      <c r="O386" s="3">
        <v>7</v>
      </c>
      <c r="P386" s="3">
        <v>41</v>
      </c>
      <c r="Q386" s="3">
        <f t="shared" ref="Q386:Q449" si="98">_xlfn.RANK.EQ(P386,$P$2:$P$1031)</f>
        <v>141</v>
      </c>
      <c r="R386" s="3">
        <v>117</v>
      </c>
      <c r="S386" s="3">
        <v>1</v>
      </c>
      <c r="T386" s="3">
        <v>3</v>
      </c>
      <c r="U386" s="3">
        <v>71</v>
      </c>
      <c r="V386" s="3">
        <v>69</v>
      </c>
      <c r="W386" s="3">
        <v>0.27100000000000002</v>
      </c>
      <c r="X386" s="3">
        <f t="shared" ref="X386:X449" si="99">_xlfn.RANK.EQ(W386,$W$2:$W$1031)</f>
        <v>935</v>
      </c>
      <c r="Y386" s="3">
        <v>0.35</v>
      </c>
      <c r="Z386" s="3">
        <f t="shared" ref="Z386:Z449" si="100">_xlfn.RANK.EQ(Y386,$Y$2:$Y$1031)</f>
        <v>904</v>
      </c>
      <c r="AA386" s="3">
        <v>0.55400000000000005</v>
      </c>
      <c r="AB386" s="3">
        <f t="shared" ref="AB386:AB449" si="101">_xlfn.RANK.EQ(AA386,$AA$2:$AA$1031)</f>
        <v>368</v>
      </c>
      <c r="AC386" s="3">
        <v>0.90400000000000003</v>
      </c>
      <c r="AD386" s="3">
        <f t="shared" ref="AD386:AD449" si="102">_xlfn.RANK.EQ(AC386,$AC$2:$AC$1031)</f>
        <v>572</v>
      </c>
      <c r="AE386" s="3">
        <v>146</v>
      </c>
      <c r="AF386" s="3">
        <f t="shared" ref="AF386:AF449" si="103">_xlfn.RANK.EQ(AE386,$AE$2:$AE$1031)</f>
        <v>515</v>
      </c>
      <c r="AG386" s="3">
        <v>331</v>
      </c>
      <c r="AH386" s="3">
        <v>14</v>
      </c>
      <c r="AI386" s="3">
        <v>4</v>
      </c>
      <c r="AJ386" s="3">
        <v>0</v>
      </c>
      <c r="AK386" s="3">
        <v>6</v>
      </c>
      <c r="AL386" s="3">
        <v>28</v>
      </c>
      <c r="AM386" s="3">
        <v>7.9</v>
      </c>
      <c r="AN386" s="3">
        <f t="shared" ref="AN386:AN449" si="104">_xlfn.RANK.EQ(AM386,$AM$2:$AM$1031)</f>
        <v>206</v>
      </c>
      <c r="AO386" s="12">
        <f t="shared" ref="AO386:AO449" si="105">(AM386/H386)*162</f>
        <v>8.203846153846154</v>
      </c>
      <c r="AP386" s="3">
        <f t="shared" ref="AP386:AP449" si="106">_xlfn.RANK.EQ(AO386,$AO$2:$AO$1031)</f>
        <v>277</v>
      </c>
      <c r="AQ386" s="3">
        <f>_xlfn.IFNA(VLOOKUP(C386, 'FanGraphs Plus Stats 1-2000'!$D$2:$L$1048576, MATCH("wRC+", FanGraphs_Plus_Stats_1_1500[[#Headers],[ID]:[BABIP+]], 0), FALSE), 0)</f>
        <v>0</v>
      </c>
      <c r="AR386" s="3">
        <f t="shared" ref="AR386:AR449" si="107">_xlfn.RANK.EQ(AQ386,$AQ$2:$AQ$1031)</f>
        <v>654</v>
      </c>
      <c r="AS386" s="3">
        <v>5.3</v>
      </c>
      <c r="AT386" s="3">
        <f t="shared" ref="AT386:AT449" si="108">_xlfn.RANK.EQ(AS386,$AS$2:$AS$1031)</f>
        <v>295</v>
      </c>
      <c r="AU386" s="3">
        <v>6.9</v>
      </c>
      <c r="AV386" s="3">
        <f t="shared" ref="AV386:AV449" si="109">_xlfn.RANK.EQ(AU386,$AU$2:$AU$1031)</f>
        <v>286</v>
      </c>
      <c r="AW386" s="14">
        <v>2</v>
      </c>
      <c r="AX386" s="3">
        <f t="shared" ref="AX386:AX449" si="110">_xlfn.RANK.EQ(AW386,$AW$2:$AW$1031)</f>
        <v>199</v>
      </c>
      <c r="AY386" s="3">
        <v>31</v>
      </c>
      <c r="AZ386" s="3">
        <v>2</v>
      </c>
      <c r="BA386" s="3">
        <v>-1</v>
      </c>
      <c r="BB386" s="3">
        <v>1</v>
      </c>
      <c r="BC386" s="3">
        <v>9</v>
      </c>
      <c r="BD386" s="3" t="s">
        <v>62</v>
      </c>
      <c r="BE386" s="13">
        <f t="shared" ref="BE386:BE449" si="111">GEOMEAN(AN386,AF386,AR386,AP386)</f>
        <v>372.3342535091561</v>
      </c>
    </row>
    <row r="387" spans="1:57" x14ac:dyDescent="0.45">
      <c r="A387" s="1">
        <f t="shared" si="96"/>
        <v>664</v>
      </c>
      <c r="B387" s="3" t="s">
        <v>594</v>
      </c>
      <c r="C387" s="3" t="str">
        <f t="shared" si="97"/>
        <v>Larry Doby - 1951</v>
      </c>
      <c r="D387" s="3">
        <v>1951</v>
      </c>
      <c r="E387" s="3">
        <v>27</v>
      </c>
      <c r="F387" s="3" t="s">
        <v>110</v>
      </c>
      <c r="G387" s="3" t="s">
        <v>43</v>
      </c>
      <c r="H387" s="3">
        <v>134</v>
      </c>
      <c r="I387" s="3">
        <v>551</v>
      </c>
      <c r="J387" s="3">
        <v>447</v>
      </c>
      <c r="K387" s="3">
        <v>84</v>
      </c>
      <c r="L387" s="3">
        <v>132</v>
      </c>
      <c r="M387" s="3">
        <v>80</v>
      </c>
      <c r="N387" s="3">
        <v>27</v>
      </c>
      <c r="O387" s="3">
        <v>5</v>
      </c>
      <c r="P387" s="3">
        <v>20</v>
      </c>
      <c r="Q387" s="3">
        <f t="shared" si="98"/>
        <v>753</v>
      </c>
      <c r="R387" s="3">
        <v>69</v>
      </c>
      <c r="S387" s="3">
        <v>4</v>
      </c>
      <c r="T387" s="3">
        <v>1</v>
      </c>
      <c r="U387" s="3">
        <v>101</v>
      </c>
      <c r="V387" s="3">
        <v>81</v>
      </c>
      <c r="W387" s="3">
        <v>0.29499999999999998</v>
      </c>
      <c r="X387" s="3">
        <f t="shared" si="99"/>
        <v>664</v>
      </c>
      <c r="Y387" s="3">
        <v>0.42799999999999999</v>
      </c>
      <c r="Z387" s="3">
        <f t="shared" si="100"/>
        <v>149</v>
      </c>
      <c r="AA387" s="3">
        <v>0.51200000000000001</v>
      </c>
      <c r="AB387" s="3">
        <f t="shared" si="101"/>
        <v>619</v>
      </c>
      <c r="AC387" s="3">
        <v>0.94099999999999995</v>
      </c>
      <c r="AD387" s="3">
        <f t="shared" si="102"/>
        <v>397</v>
      </c>
      <c r="AE387" s="3">
        <v>160</v>
      </c>
      <c r="AF387" s="3">
        <f t="shared" si="103"/>
        <v>283</v>
      </c>
      <c r="AG387" s="3">
        <v>229</v>
      </c>
      <c r="AH387" s="3">
        <v>10</v>
      </c>
      <c r="AI387" s="3">
        <v>3</v>
      </c>
      <c r="AJ387" s="3">
        <v>0</v>
      </c>
      <c r="AK387" s="2"/>
      <c r="AL387" s="3">
        <v>5</v>
      </c>
      <c r="AM387" s="3">
        <v>6.4</v>
      </c>
      <c r="AN387" s="3">
        <f t="shared" si="104"/>
        <v>664</v>
      </c>
      <c r="AO387" s="12">
        <f t="shared" si="105"/>
        <v>7.7373134328358208</v>
      </c>
      <c r="AP387" s="3">
        <f t="shared" si="106"/>
        <v>402</v>
      </c>
      <c r="AQ387" s="3">
        <f>_xlfn.IFNA(VLOOKUP(C387, 'FanGraphs Plus Stats 1-2000'!$D$2:$L$1048576, MATCH("wRC+", FanGraphs_Plus_Stats_1_1500[[#Headers],[ID]:[BABIP+]], 0), FALSE), 0)</f>
        <v>159</v>
      </c>
      <c r="AR387" s="3">
        <f t="shared" si="107"/>
        <v>256</v>
      </c>
      <c r="AS387" s="3">
        <v>4.7</v>
      </c>
      <c r="AT387" s="3">
        <f t="shared" si="108"/>
        <v>494</v>
      </c>
      <c r="AU387" s="3">
        <v>5.9</v>
      </c>
      <c r="AV387" s="3">
        <f t="shared" si="109"/>
        <v>577</v>
      </c>
      <c r="AW387" s="14">
        <v>0.4</v>
      </c>
      <c r="AX387" s="3">
        <f t="shared" si="110"/>
        <v>621</v>
      </c>
      <c r="AY387" s="3">
        <v>39</v>
      </c>
      <c r="AZ387" s="3">
        <v>2</v>
      </c>
      <c r="BA387" s="3">
        <v>3</v>
      </c>
      <c r="BB387" s="3">
        <v>5</v>
      </c>
      <c r="BC387" s="3">
        <v>4</v>
      </c>
      <c r="BD387" s="3" t="s">
        <v>68</v>
      </c>
      <c r="BE387" s="13">
        <f t="shared" si="111"/>
        <v>372.91094771034415</v>
      </c>
    </row>
    <row r="388" spans="1:57" x14ac:dyDescent="0.45">
      <c r="A388" s="1">
        <f t="shared" si="96"/>
        <v>131</v>
      </c>
      <c r="B388" s="3" t="s">
        <v>279</v>
      </c>
      <c r="C388" s="3" t="str">
        <f t="shared" si="97"/>
        <v>Brooks Robinson - 1968</v>
      </c>
      <c r="D388" s="3">
        <v>1968</v>
      </c>
      <c r="E388" s="3">
        <v>31</v>
      </c>
      <c r="F388" s="3" t="s">
        <v>61</v>
      </c>
      <c r="G388" s="3" t="s">
        <v>43</v>
      </c>
      <c r="H388" s="3">
        <v>162</v>
      </c>
      <c r="I388" s="3">
        <v>667</v>
      </c>
      <c r="J388" s="3">
        <v>608</v>
      </c>
      <c r="K388" s="3">
        <v>65</v>
      </c>
      <c r="L388" s="3">
        <v>154</v>
      </c>
      <c r="M388" s="3">
        <v>95</v>
      </c>
      <c r="N388" s="3">
        <v>36</v>
      </c>
      <c r="O388" s="3">
        <v>6</v>
      </c>
      <c r="P388" s="3">
        <v>17</v>
      </c>
      <c r="Q388" s="3">
        <f t="shared" si="98"/>
        <v>831</v>
      </c>
      <c r="R388" s="3">
        <v>75</v>
      </c>
      <c r="S388" s="3">
        <v>1</v>
      </c>
      <c r="T388" s="3">
        <v>1</v>
      </c>
      <c r="U388" s="3">
        <v>44</v>
      </c>
      <c r="V388" s="3">
        <v>55</v>
      </c>
      <c r="W388" s="3">
        <v>0.253</v>
      </c>
      <c r="X388" s="3">
        <f t="shared" si="99"/>
        <v>1011</v>
      </c>
      <c r="Y388" s="3">
        <v>0.30399999999999999</v>
      </c>
      <c r="Z388" s="3">
        <f t="shared" si="100"/>
        <v>1026</v>
      </c>
      <c r="AA388" s="3">
        <v>0.41599999999999998</v>
      </c>
      <c r="AB388" s="3">
        <f t="shared" si="101"/>
        <v>976</v>
      </c>
      <c r="AC388" s="3">
        <v>0.72</v>
      </c>
      <c r="AD388" s="3">
        <f t="shared" si="102"/>
        <v>1019</v>
      </c>
      <c r="AE388" s="3">
        <v>117</v>
      </c>
      <c r="AF388" s="3">
        <f t="shared" si="103"/>
        <v>949</v>
      </c>
      <c r="AG388" s="3">
        <v>253</v>
      </c>
      <c r="AH388" s="3">
        <v>12</v>
      </c>
      <c r="AI388" s="3">
        <v>4</v>
      </c>
      <c r="AJ388" s="3">
        <v>3</v>
      </c>
      <c r="AK388" s="3">
        <v>8</v>
      </c>
      <c r="AL388" s="3">
        <v>11</v>
      </c>
      <c r="AM388" s="3">
        <v>8.4</v>
      </c>
      <c r="AN388" s="3">
        <f t="shared" si="104"/>
        <v>131</v>
      </c>
      <c r="AO388" s="12">
        <f t="shared" si="105"/>
        <v>8.4</v>
      </c>
      <c r="AP388" s="3">
        <f t="shared" si="106"/>
        <v>238</v>
      </c>
      <c r="AQ388" s="3">
        <f>_xlfn.IFNA(VLOOKUP(C388, 'FanGraphs Plus Stats 1-2000'!$D$2:$L$1048576, MATCH("wRC+", FanGraphs_Plus_Stats_1_1500[[#Headers],[ID]:[BABIP+]], 0), FALSE), 0)</f>
        <v>0</v>
      </c>
      <c r="AR388" s="3">
        <f t="shared" si="107"/>
        <v>654</v>
      </c>
      <c r="AS388" s="3">
        <v>6.1</v>
      </c>
      <c r="AT388" s="3">
        <f t="shared" si="108"/>
        <v>147</v>
      </c>
      <c r="AU388" s="3">
        <v>4.5</v>
      </c>
      <c r="AV388" s="3">
        <f t="shared" si="109"/>
        <v>929</v>
      </c>
      <c r="AW388" s="14">
        <v>4.5</v>
      </c>
      <c r="AX388" s="3">
        <f t="shared" si="110"/>
        <v>4</v>
      </c>
      <c r="AY388" s="3">
        <v>13</v>
      </c>
      <c r="AZ388" s="3">
        <v>-1</v>
      </c>
      <c r="BA388" s="3">
        <v>1</v>
      </c>
      <c r="BB388" s="3">
        <v>0</v>
      </c>
      <c r="BC388" s="3">
        <v>33</v>
      </c>
      <c r="BD388" s="3" t="s">
        <v>140</v>
      </c>
      <c r="BE388" s="13">
        <f t="shared" si="111"/>
        <v>372.96927244071901</v>
      </c>
    </row>
    <row r="389" spans="1:57" x14ac:dyDescent="0.45">
      <c r="A389" s="1">
        <f t="shared" si="96"/>
        <v>189</v>
      </c>
      <c r="B389" s="3" t="s">
        <v>348</v>
      </c>
      <c r="C389" s="3" t="str">
        <f t="shared" si="97"/>
        <v>Ken Boyer - 1961</v>
      </c>
      <c r="D389" s="3">
        <v>1961</v>
      </c>
      <c r="E389" s="3">
        <v>30</v>
      </c>
      <c r="F389" s="3" t="s">
        <v>51</v>
      </c>
      <c r="G389" s="3" t="s">
        <v>52</v>
      </c>
      <c r="H389" s="3">
        <v>153</v>
      </c>
      <c r="I389" s="3">
        <v>664</v>
      </c>
      <c r="J389" s="3">
        <v>589</v>
      </c>
      <c r="K389" s="3">
        <v>109</v>
      </c>
      <c r="L389" s="3">
        <v>194</v>
      </c>
      <c r="M389" s="3">
        <v>133</v>
      </c>
      <c r="N389" s="3">
        <v>26</v>
      </c>
      <c r="O389" s="3">
        <v>11</v>
      </c>
      <c r="P389" s="3">
        <v>24</v>
      </c>
      <c r="Q389" s="3">
        <f t="shared" si="98"/>
        <v>634</v>
      </c>
      <c r="R389" s="3">
        <v>95</v>
      </c>
      <c r="S389" s="3">
        <v>6</v>
      </c>
      <c r="T389" s="3">
        <v>3</v>
      </c>
      <c r="U389" s="3">
        <v>68</v>
      </c>
      <c r="V389" s="3">
        <v>91</v>
      </c>
      <c r="W389" s="3">
        <v>0.32900000000000001</v>
      </c>
      <c r="X389" s="3">
        <f t="shared" si="99"/>
        <v>182</v>
      </c>
      <c r="Y389" s="3">
        <v>0.39700000000000002</v>
      </c>
      <c r="Z389" s="3">
        <f t="shared" si="100"/>
        <v>407</v>
      </c>
      <c r="AA389" s="3">
        <v>0.53300000000000003</v>
      </c>
      <c r="AB389" s="3">
        <f t="shared" si="101"/>
        <v>504</v>
      </c>
      <c r="AC389" s="3">
        <v>0.93</v>
      </c>
      <c r="AD389" s="3">
        <f t="shared" si="102"/>
        <v>443</v>
      </c>
      <c r="AE389" s="3">
        <v>136</v>
      </c>
      <c r="AF389" s="3">
        <f t="shared" si="103"/>
        <v>709</v>
      </c>
      <c r="AG389" s="3">
        <v>314</v>
      </c>
      <c r="AH389" s="3">
        <v>11</v>
      </c>
      <c r="AI389" s="3">
        <v>1</v>
      </c>
      <c r="AJ389" s="3">
        <v>0</v>
      </c>
      <c r="AK389" s="3">
        <v>5</v>
      </c>
      <c r="AL389" s="3">
        <v>9</v>
      </c>
      <c r="AM389" s="3">
        <v>8</v>
      </c>
      <c r="AN389" s="3">
        <f t="shared" si="104"/>
        <v>189</v>
      </c>
      <c r="AO389" s="12">
        <f t="shared" si="105"/>
        <v>8.4705882352941178</v>
      </c>
      <c r="AP389" s="3">
        <f t="shared" si="106"/>
        <v>222</v>
      </c>
      <c r="AQ389" s="3">
        <f>_xlfn.IFNA(VLOOKUP(C389, 'FanGraphs Plus Stats 1-2000'!$D$2:$L$1048576, MATCH("wRC+", FanGraphs_Plus_Stats_1_1500[[#Headers],[ID]:[BABIP+]], 0), FALSE), 0)</f>
        <v>0</v>
      </c>
      <c r="AR389" s="3">
        <f t="shared" si="107"/>
        <v>654</v>
      </c>
      <c r="AS389" s="3">
        <v>5.4</v>
      </c>
      <c r="AT389" s="3">
        <f t="shared" si="108"/>
        <v>273</v>
      </c>
      <c r="AU389" s="3">
        <v>6.7</v>
      </c>
      <c r="AV389" s="3">
        <f t="shared" si="109"/>
        <v>327</v>
      </c>
      <c r="AW389" s="14">
        <v>1.6</v>
      </c>
      <c r="AX389" s="3">
        <f t="shared" si="110"/>
        <v>300</v>
      </c>
      <c r="AY389" s="3">
        <v>32</v>
      </c>
      <c r="AZ389" s="3">
        <v>1</v>
      </c>
      <c r="BA389" s="3">
        <v>6</v>
      </c>
      <c r="BB389" s="3">
        <v>7</v>
      </c>
      <c r="BC389" s="3">
        <v>13</v>
      </c>
      <c r="BD389" s="3" t="s">
        <v>140</v>
      </c>
      <c r="BE389" s="13">
        <f t="shared" si="111"/>
        <v>373.47341303412287</v>
      </c>
    </row>
    <row r="390" spans="1:57" x14ac:dyDescent="0.45">
      <c r="A390" s="1">
        <f t="shared" si="96"/>
        <v>370</v>
      </c>
      <c r="B390" s="3" t="s">
        <v>521</v>
      </c>
      <c r="C390" s="3" t="str">
        <f t="shared" si="97"/>
        <v>Josh Donaldson - 2016</v>
      </c>
      <c r="D390" s="3">
        <v>2016</v>
      </c>
      <c r="E390" s="3">
        <v>30</v>
      </c>
      <c r="F390" s="3" t="s">
        <v>308</v>
      </c>
      <c r="G390" s="3" t="s">
        <v>43</v>
      </c>
      <c r="H390" s="3">
        <v>155</v>
      </c>
      <c r="I390" s="3">
        <v>700</v>
      </c>
      <c r="J390" s="3">
        <v>577</v>
      </c>
      <c r="K390" s="3">
        <v>122</v>
      </c>
      <c r="L390" s="3">
        <v>164</v>
      </c>
      <c r="M390" s="3">
        <v>90</v>
      </c>
      <c r="N390" s="3">
        <v>32</v>
      </c>
      <c r="O390" s="3">
        <v>5</v>
      </c>
      <c r="P390" s="3">
        <v>37</v>
      </c>
      <c r="Q390" s="3">
        <f t="shared" si="98"/>
        <v>237</v>
      </c>
      <c r="R390" s="3">
        <v>99</v>
      </c>
      <c r="S390" s="3">
        <v>7</v>
      </c>
      <c r="T390" s="3">
        <v>1</v>
      </c>
      <c r="U390" s="3">
        <v>109</v>
      </c>
      <c r="V390" s="3">
        <v>119</v>
      </c>
      <c r="W390" s="3">
        <v>0.28399999999999997</v>
      </c>
      <c r="X390" s="3">
        <f t="shared" si="99"/>
        <v>808</v>
      </c>
      <c r="Y390" s="3">
        <v>0.40400000000000003</v>
      </c>
      <c r="Z390" s="3">
        <f t="shared" si="100"/>
        <v>330</v>
      </c>
      <c r="AA390" s="3">
        <v>0.54900000000000004</v>
      </c>
      <c r="AB390" s="3">
        <f t="shared" si="101"/>
        <v>401</v>
      </c>
      <c r="AC390" s="3">
        <v>0.95299999999999996</v>
      </c>
      <c r="AD390" s="3">
        <f t="shared" si="102"/>
        <v>355</v>
      </c>
      <c r="AE390" s="3">
        <v>153</v>
      </c>
      <c r="AF390" s="3">
        <f t="shared" si="103"/>
        <v>394</v>
      </c>
      <c r="AG390" s="3">
        <v>317</v>
      </c>
      <c r="AH390" s="3">
        <v>16</v>
      </c>
      <c r="AI390" s="3">
        <v>9</v>
      </c>
      <c r="AJ390" s="3">
        <v>2</v>
      </c>
      <c r="AK390" s="3">
        <v>3</v>
      </c>
      <c r="AL390" s="3">
        <v>6</v>
      </c>
      <c r="AM390" s="3">
        <v>7.2</v>
      </c>
      <c r="AN390" s="3">
        <f t="shared" si="104"/>
        <v>370</v>
      </c>
      <c r="AO390" s="12">
        <f t="shared" si="105"/>
        <v>7.5251612903225809</v>
      </c>
      <c r="AP390" s="3">
        <f t="shared" si="106"/>
        <v>469</v>
      </c>
      <c r="AQ390" s="3">
        <f>_xlfn.IFNA(VLOOKUP(C390, 'FanGraphs Plus Stats 1-2000'!$D$2:$L$1048576, MATCH("wRC+", FanGraphs_Plus_Stats_1_1500[[#Headers],[ID]:[BABIP+]], 0), FALSE), 0)</f>
        <v>157</v>
      </c>
      <c r="AR390" s="3">
        <f t="shared" si="107"/>
        <v>285</v>
      </c>
      <c r="AS390" s="3">
        <v>5</v>
      </c>
      <c r="AT390" s="3">
        <f t="shared" si="108"/>
        <v>390</v>
      </c>
      <c r="AU390" s="3">
        <v>7.3</v>
      </c>
      <c r="AV390" s="3">
        <f t="shared" si="109"/>
        <v>195</v>
      </c>
      <c r="AW390" s="14">
        <v>0.1</v>
      </c>
      <c r="AX390" s="3">
        <f t="shared" si="110"/>
        <v>717</v>
      </c>
      <c r="AY390" s="3">
        <v>46</v>
      </c>
      <c r="AZ390" s="3">
        <v>-1</v>
      </c>
      <c r="BA390" s="3">
        <v>3</v>
      </c>
      <c r="BB390" s="3">
        <v>2</v>
      </c>
      <c r="BC390" s="3">
        <v>-1</v>
      </c>
      <c r="BD390" s="3" t="s">
        <v>401</v>
      </c>
      <c r="BE390" s="13">
        <f t="shared" si="111"/>
        <v>373.61896425220908</v>
      </c>
    </row>
    <row r="391" spans="1:57" x14ac:dyDescent="0.45">
      <c r="A391" s="1">
        <f t="shared" si="96"/>
        <v>463</v>
      </c>
      <c r="B391" s="3" t="s">
        <v>631</v>
      </c>
      <c r="C391" s="3" t="str">
        <f t="shared" si="97"/>
        <v>Darren Daulton - 1992</v>
      </c>
      <c r="D391" s="3">
        <v>1992</v>
      </c>
      <c r="E391" s="3">
        <v>30</v>
      </c>
      <c r="F391" s="3" t="s">
        <v>139</v>
      </c>
      <c r="G391" s="3" t="s">
        <v>52</v>
      </c>
      <c r="H391" s="3">
        <v>145</v>
      </c>
      <c r="I391" s="3">
        <v>585</v>
      </c>
      <c r="J391" s="3">
        <v>485</v>
      </c>
      <c r="K391" s="3">
        <v>80</v>
      </c>
      <c r="L391" s="3">
        <v>131</v>
      </c>
      <c r="M391" s="3">
        <v>67</v>
      </c>
      <c r="N391" s="3">
        <v>32</v>
      </c>
      <c r="O391" s="3">
        <v>5</v>
      </c>
      <c r="P391" s="3">
        <v>27</v>
      </c>
      <c r="Q391" s="3">
        <f t="shared" si="98"/>
        <v>543</v>
      </c>
      <c r="R391" s="3">
        <v>109</v>
      </c>
      <c r="S391" s="3">
        <v>11</v>
      </c>
      <c r="T391" s="3">
        <v>2</v>
      </c>
      <c r="U391" s="3">
        <v>88</v>
      </c>
      <c r="V391" s="3">
        <v>103</v>
      </c>
      <c r="W391" s="3">
        <v>0.27</v>
      </c>
      <c r="X391" s="3">
        <f t="shared" si="99"/>
        <v>942</v>
      </c>
      <c r="Y391" s="3">
        <v>0.38500000000000001</v>
      </c>
      <c r="Z391" s="3">
        <f t="shared" si="100"/>
        <v>544</v>
      </c>
      <c r="AA391" s="3">
        <v>0.52400000000000002</v>
      </c>
      <c r="AB391" s="3">
        <f t="shared" si="101"/>
        <v>560</v>
      </c>
      <c r="AC391" s="3">
        <v>0.90800000000000003</v>
      </c>
      <c r="AD391" s="3">
        <f t="shared" si="102"/>
        <v>552</v>
      </c>
      <c r="AE391" s="3">
        <v>156</v>
      </c>
      <c r="AF391" s="3">
        <f t="shared" si="103"/>
        <v>346</v>
      </c>
      <c r="AG391" s="3">
        <v>254</v>
      </c>
      <c r="AH391" s="3">
        <v>3</v>
      </c>
      <c r="AI391" s="3">
        <v>6</v>
      </c>
      <c r="AJ391" s="3">
        <v>0</v>
      </c>
      <c r="AK391" s="3">
        <v>6</v>
      </c>
      <c r="AL391" s="3">
        <v>11</v>
      </c>
      <c r="AM391" s="3">
        <v>6.9</v>
      </c>
      <c r="AN391" s="3">
        <f t="shared" si="104"/>
        <v>463</v>
      </c>
      <c r="AO391" s="12">
        <f t="shared" si="105"/>
        <v>7.7089655172413796</v>
      </c>
      <c r="AP391" s="3">
        <f t="shared" si="106"/>
        <v>407</v>
      </c>
      <c r="AQ391" s="3">
        <f>_xlfn.IFNA(VLOOKUP(C391, 'FanGraphs Plus Stats 1-2000'!$D$2:$L$1048576, MATCH("wRC+", FanGraphs_Plus_Stats_1_1500[[#Headers],[ID]:[BABIP+]], 0), FALSE), 0)</f>
        <v>156</v>
      </c>
      <c r="AR391" s="3">
        <f t="shared" si="107"/>
        <v>300</v>
      </c>
      <c r="AS391" s="3">
        <v>5.0999999999999996</v>
      </c>
      <c r="AT391" s="3">
        <f t="shared" si="108"/>
        <v>359</v>
      </c>
      <c r="AU391" s="3">
        <v>6.5</v>
      </c>
      <c r="AV391" s="3">
        <f t="shared" si="109"/>
        <v>375</v>
      </c>
      <c r="AW391" s="14">
        <v>1.3</v>
      </c>
      <c r="AX391" s="3">
        <f t="shared" si="110"/>
        <v>381</v>
      </c>
      <c r="AY391" s="3">
        <v>33</v>
      </c>
      <c r="AZ391" s="3">
        <v>2</v>
      </c>
      <c r="BA391" s="3">
        <v>-1</v>
      </c>
      <c r="BB391" s="3">
        <v>1</v>
      </c>
      <c r="BC391" s="3">
        <v>3</v>
      </c>
      <c r="BD391" s="3" t="s">
        <v>259</v>
      </c>
      <c r="BE391" s="13">
        <f t="shared" si="111"/>
        <v>373.97553181158821</v>
      </c>
    </row>
    <row r="392" spans="1:57" x14ac:dyDescent="0.45">
      <c r="A392" s="1">
        <f t="shared" si="96"/>
        <v>765</v>
      </c>
      <c r="B392" s="3" t="s">
        <v>630</v>
      </c>
      <c r="C392" s="3" t="str">
        <f t="shared" si="97"/>
        <v>Buddy Bell - 1981</v>
      </c>
      <c r="D392" s="3">
        <v>1981</v>
      </c>
      <c r="E392" s="3">
        <v>29</v>
      </c>
      <c r="F392" s="3" t="s">
        <v>230</v>
      </c>
      <c r="G392" s="3" t="s">
        <v>43</v>
      </c>
      <c r="H392" s="3">
        <v>97</v>
      </c>
      <c r="I392" s="3">
        <v>415</v>
      </c>
      <c r="J392" s="3">
        <v>360</v>
      </c>
      <c r="K392" s="3">
        <v>44</v>
      </c>
      <c r="L392" s="3">
        <v>106</v>
      </c>
      <c r="M392" s="3">
        <v>79</v>
      </c>
      <c r="N392" s="3">
        <v>16</v>
      </c>
      <c r="O392" s="3">
        <v>1</v>
      </c>
      <c r="P392" s="3">
        <v>10</v>
      </c>
      <c r="Q392" s="3">
        <f t="shared" si="98"/>
        <v>943</v>
      </c>
      <c r="R392" s="3">
        <v>64</v>
      </c>
      <c r="S392" s="3">
        <v>3</v>
      </c>
      <c r="T392" s="3">
        <v>3</v>
      </c>
      <c r="U392" s="3">
        <v>42</v>
      </c>
      <c r="V392" s="3">
        <v>30</v>
      </c>
      <c r="W392" s="3">
        <v>0.29399999999999998</v>
      </c>
      <c r="X392" s="3">
        <f t="shared" si="99"/>
        <v>675</v>
      </c>
      <c r="Y392" s="3">
        <v>0.36399999999999999</v>
      </c>
      <c r="Z392" s="3">
        <f t="shared" si="100"/>
        <v>788</v>
      </c>
      <c r="AA392" s="3">
        <v>0.42799999999999999</v>
      </c>
      <c r="AB392" s="3">
        <f t="shared" si="101"/>
        <v>948</v>
      </c>
      <c r="AC392" s="3">
        <v>0.79200000000000004</v>
      </c>
      <c r="AD392" s="3">
        <f t="shared" si="102"/>
        <v>949</v>
      </c>
      <c r="AE392" s="3">
        <v>134</v>
      </c>
      <c r="AF392" s="3">
        <f t="shared" si="103"/>
        <v>745</v>
      </c>
      <c r="AG392" s="3">
        <v>154</v>
      </c>
      <c r="AH392" s="3">
        <v>6</v>
      </c>
      <c r="AI392" s="3">
        <v>3</v>
      </c>
      <c r="AJ392" s="3">
        <v>0</v>
      </c>
      <c r="AK392" s="3">
        <v>10</v>
      </c>
      <c r="AL392" s="3">
        <v>10</v>
      </c>
      <c r="AM392" s="3">
        <v>6.2</v>
      </c>
      <c r="AN392" s="3">
        <f t="shared" si="104"/>
        <v>765</v>
      </c>
      <c r="AO392" s="12">
        <f t="shared" si="105"/>
        <v>10.354639175257731</v>
      </c>
      <c r="AP392" s="3">
        <f t="shared" si="106"/>
        <v>53</v>
      </c>
      <c r="AQ392" s="3">
        <f>_xlfn.IFNA(VLOOKUP(C392, 'FanGraphs Plus Stats 1-2000'!$D$2:$L$1048576, MATCH("wRC+", FanGraphs_Plus_Stats_1_1500[[#Headers],[ID]:[BABIP+]], 0), FALSE), 0)</f>
        <v>0</v>
      </c>
      <c r="AR392" s="3">
        <f t="shared" si="107"/>
        <v>654</v>
      </c>
      <c r="AS392" s="3">
        <v>4.9000000000000004</v>
      </c>
      <c r="AT392" s="3">
        <f t="shared" si="108"/>
        <v>420</v>
      </c>
      <c r="AU392" s="3">
        <v>3.2</v>
      </c>
      <c r="AV392" s="3">
        <f t="shared" si="109"/>
        <v>1022</v>
      </c>
      <c r="AW392" s="14">
        <v>3.4</v>
      </c>
      <c r="AX392" s="3">
        <f t="shared" si="110"/>
        <v>31</v>
      </c>
      <c r="AY392" s="3">
        <v>16</v>
      </c>
      <c r="AZ392" s="3">
        <v>1</v>
      </c>
      <c r="BA392" s="3">
        <v>-3</v>
      </c>
      <c r="BB392" s="3">
        <v>-2</v>
      </c>
      <c r="BC392" s="3">
        <v>27</v>
      </c>
      <c r="BD392" s="3" t="s">
        <v>165</v>
      </c>
      <c r="BE392" s="13">
        <f t="shared" si="111"/>
        <v>374.90206404087104</v>
      </c>
    </row>
    <row r="393" spans="1:57" x14ac:dyDescent="0.45">
      <c r="A393" s="1">
        <f t="shared" si="96"/>
        <v>463</v>
      </c>
      <c r="B393" s="3" t="s">
        <v>402</v>
      </c>
      <c r="C393" s="3" t="str">
        <f t="shared" si="97"/>
        <v>Ryan Braun - 2012</v>
      </c>
      <c r="D393" s="3">
        <v>2012</v>
      </c>
      <c r="E393" s="3">
        <v>28</v>
      </c>
      <c r="F393" s="3" t="s">
        <v>90</v>
      </c>
      <c r="G393" s="3" t="s">
        <v>52</v>
      </c>
      <c r="H393" s="3">
        <v>154</v>
      </c>
      <c r="I393" s="3">
        <v>677</v>
      </c>
      <c r="J393" s="3">
        <v>598</v>
      </c>
      <c r="K393" s="3">
        <v>108</v>
      </c>
      <c r="L393" s="3">
        <v>191</v>
      </c>
      <c r="M393" s="3">
        <v>111</v>
      </c>
      <c r="N393" s="3">
        <v>36</v>
      </c>
      <c r="O393" s="3">
        <v>3</v>
      </c>
      <c r="P393" s="3">
        <v>41</v>
      </c>
      <c r="Q393" s="3">
        <f t="shared" si="98"/>
        <v>141</v>
      </c>
      <c r="R393" s="3">
        <v>112</v>
      </c>
      <c r="S393" s="3">
        <v>30</v>
      </c>
      <c r="T393" s="3">
        <v>7</v>
      </c>
      <c r="U393" s="3">
        <v>63</v>
      </c>
      <c r="V393" s="3">
        <v>128</v>
      </c>
      <c r="W393" s="3">
        <v>0.31900000000000001</v>
      </c>
      <c r="X393" s="3">
        <f t="shared" si="99"/>
        <v>296</v>
      </c>
      <c r="Y393" s="3">
        <v>0.39100000000000001</v>
      </c>
      <c r="Z393" s="3">
        <f t="shared" si="100"/>
        <v>472</v>
      </c>
      <c r="AA393" s="3">
        <v>0.59499999999999997</v>
      </c>
      <c r="AB393" s="3">
        <f t="shared" si="101"/>
        <v>203</v>
      </c>
      <c r="AC393" s="3">
        <v>0.98699999999999999</v>
      </c>
      <c r="AD393" s="3">
        <f t="shared" si="102"/>
        <v>248</v>
      </c>
      <c r="AE393" s="3">
        <v>158</v>
      </c>
      <c r="AF393" s="3">
        <f t="shared" si="103"/>
        <v>309</v>
      </c>
      <c r="AG393" s="3">
        <v>356</v>
      </c>
      <c r="AH393" s="3">
        <v>12</v>
      </c>
      <c r="AI393" s="3">
        <v>11</v>
      </c>
      <c r="AJ393" s="3">
        <v>0</v>
      </c>
      <c r="AK393" s="3">
        <v>5</v>
      </c>
      <c r="AL393" s="3">
        <v>15</v>
      </c>
      <c r="AM393" s="3">
        <v>6.9</v>
      </c>
      <c r="AN393" s="3">
        <f t="shared" si="104"/>
        <v>463</v>
      </c>
      <c r="AO393" s="12">
        <f t="shared" si="105"/>
        <v>7.2584415584415583</v>
      </c>
      <c r="AP393" s="3">
        <f t="shared" si="106"/>
        <v>549</v>
      </c>
      <c r="AQ393" s="3">
        <f>_xlfn.IFNA(VLOOKUP(C393, 'FanGraphs Plus Stats 1-2000'!$D$2:$L$1048576, MATCH("wRC+", FanGraphs_Plus_Stats_1_1500[[#Headers],[ID]:[BABIP+]], 0), FALSE), 0)</f>
        <v>159</v>
      </c>
      <c r="AR393" s="3">
        <f t="shared" si="107"/>
        <v>256</v>
      </c>
      <c r="AS393" s="3">
        <v>4.9000000000000004</v>
      </c>
      <c r="AT393" s="3">
        <f t="shared" si="108"/>
        <v>420</v>
      </c>
      <c r="AU393" s="3">
        <v>6.1</v>
      </c>
      <c r="AV393" s="3">
        <f t="shared" si="109"/>
        <v>511</v>
      </c>
      <c r="AW393" s="14">
        <v>0.1</v>
      </c>
      <c r="AX393" s="3">
        <f t="shared" si="110"/>
        <v>717</v>
      </c>
      <c r="AY393" s="3">
        <v>44</v>
      </c>
      <c r="AZ393" s="3">
        <v>0</v>
      </c>
      <c r="BA393" s="3">
        <v>1</v>
      </c>
      <c r="BB393" s="3">
        <v>2</v>
      </c>
      <c r="BC393" s="3">
        <v>6</v>
      </c>
      <c r="BD393" s="3" t="s">
        <v>59</v>
      </c>
      <c r="BE393" s="13">
        <f t="shared" si="111"/>
        <v>376.56325995065851</v>
      </c>
    </row>
    <row r="394" spans="1:57" x14ac:dyDescent="0.45">
      <c r="A394" s="1">
        <f t="shared" si="96"/>
        <v>176</v>
      </c>
      <c r="B394" s="3" t="s">
        <v>2852</v>
      </c>
      <c r="C394" s="3" t="str">
        <f t="shared" si="97"/>
        <v>Robinson Cano - 2010</v>
      </c>
      <c r="D394" s="3">
        <v>2010</v>
      </c>
      <c r="E394" s="3">
        <v>27</v>
      </c>
      <c r="F394" s="3" t="s">
        <v>42</v>
      </c>
      <c r="G394" s="3" t="s">
        <v>43</v>
      </c>
      <c r="H394" s="3">
        <v>160</v>
      </c>
      <c r="I394" s="3">
        <v>696</v>
      </c>
      <c r="J394" s="3">
        <v>626</v>
      </c>
      <c r="K394" s="3">
        <v>103</v>
      </c>
      <c r="L394" s="3">
        <v>200</v>
      </c>
      <c r="M394" s="3">
        <v>127</v>
      </c>
      <c r="N394" s="3">
        <v>41</v>
      </c>
      <c r="O394" s="3">
        <v>3</v>
      </c>
      <c r="P394" s="3">
        <v>29</v>
      </c>
      <c r="Q394" s="3">
        <f t="shared" si="98"/>
        <v>478</v>
      </c>
      <c r="R394" s="3">
        <v>109</v>
      </c>
      <c r="S394" s="3">
        <v>3</v>
      </c>
      <c r="T394" s="3">
        <v>2</v>
      </c>
      <c r="U394" s="3">
        <v>57</v>
      </c>
      <c r="V394" s="3">
        <v>77</v>
      </c>
      <c r="W394" s="3">
        <v>0.31900000000000001</v>
      </c>
      <c r="X394" s="3">
        <f t="shared" si="99"/>
        <v>296</v>
      </c>
      <c r="Y394" s="3">
        <v>0.38100000000000001</v>
      </c>
      <c r="Z394" s="3">
        <f t="shared" si="100"/>
        <v>588</v>
      </c>
      <c r="AA394" s="3">
        <v>0.53400000000000003</v>
      </c>
      <c r="AB394" s="3">
        <f t="shared" si="101"/>
        <v>493</v>
      </c>
      <c r="AC394" s="3">
        <v>0.91400000000000003</v>
      </c>
      <c r="AD394" s="3">
        <f t="shared" si="102"/>
        <v>526</v>
      </c>
      <c r="AE394" s="3">
        <v>141</v>
      </c>
      <c r="AF394" s="3">
        <f t="shared" si="103"/>
        <v>620</v>
      </c>
      <c r="AG394" s="3">
        <v>334</v>
      </c>
      <c r="AH394" s="3">
        <v>19</v>
      </c>
      <c r="AI394" s="3">
        <v>8</v>
      </c>
      <c r="AJ394" s="3">
        <v>0</v>
      </c>
      <c r="AK394" s="3">
        <v>5</v>
      </c>
      <c r="AL394" s="3">
        <v>14</v>
      </c>
      <c r="AM394" s="3">
        <v>8.1</v>
      </c>
      <c r="AN394" s="3">
        <f t="shared" si="104"/>
        <v>176</v>
      </c>
      <c r="AO394" s="12">
        <f t="shared" si="105"/>
        <v>8.2012499999999999</v>
      </c>
      <c r="AP394" s="3">
        <f t="shared" si="106"/>
        <v>283</v>
      </c>
      <c r="AQ394" s="3">
        <f>_xlfn.IFNA(VLOOKUP(C394, 'FanGraphs Plus Stats 1-2000'!$D$2:$L$1048576, MATCH("wRC+", FanGraphs_Plus_Stats_1_1500[[#Headers],[ID]:[BABIP+]], 0), FALSE), 0)</f>
        <v>0</v>
      </c>
      <c r="AR394" s="3">
        <f t="shared" si="107"/>
        <v>654</v>
      </c>
      <c r="AS394" s="3">
        <v>5.7</v>
      </c>
      <c r="AT394" s="3">
        <f t="shared" si="108"/>
        <v>209</v>
      </c>
      <c r="AU394" s="3">
        <v>6.4</v>
      </c>
      <c r="AV394" s="3">
        <f t="shared" si="109"/>
        <v>405</v>
      </c>
      <c r="AW394" s="14">
        <v>2.2000000000000002</v>
      </c>
      <c r="AX394" s="3">
        <f t="shared" si="110"/>
        <v>144</v>
      </c>
      <c r="AY394" s="3">
        <v>33</v>
      </c>
      <c r="AZ394" s="3">
        <v>-2</v>
      </c>
      <c r="BA394" s="3">
        <v>1</v>
      </c>
      <c r="BB394" s="3">
        <v>0</v>
      </c>
      <c r="BC394" s="3">
        <v>16</v>
      </c>
      <c r="BD394" s="3" t="s">
        <v>247</v>
      </c>
      <c r="BE394" s="13">
        <f t="shared" si="111"/>
        <v>376.97898023335455</v>
      </c>
    </row>
    <row r="395" spans="1:57" x14ac:dyDescent="0.45">
      <c r="A395" s="1">
        <f t="shared" si="96"/>
        <v>399</v>
      </c>
      <c r="B395" s="3" t="s">
        <v>408</v>
      </c>
      <c r="C395" s="3" t="str">
        <f t="shared" si="97"/>
        <v>Jim Wynn - 1969</v>
      </c>
      <c r="D395" s="3">
        <v>1969</v>
      </c>
      <c r="E395" s="3">
        <v>27</v>
      </c>
      <c r="F395" s="3" t="s">
        <v>178</v>
      </c>
      <c r="G395" s="3" t="s">
        <v>52</v>
      </c>
      <c r="H395" s="3">
        <v>149</v>
      </c>
      <c r="I395" s="3">
        <v>653</v>
      </c>
      <c r="J395" s="3">
        <v>495</v>
      </c>
      <c r="K395" s="3">
        <v>113</v>
      </c>
      <c r="L395" s="3">
        <v>133</v>
      </c>
      <c r="M395" s="3">
        <v>82</v>
      </c>
      <c r="N395" s="3">
        <v>17</v>
      </c>
      <c r="O395" s="3">
        <v>1</v>
      </c>
      <c r="P395" s="3">
        <v>33</v>
      </c>
      <c r="Q395" s="3">
        <f t="shared" si="98"/>
        <v>341</v>
      </c>
      <c r="R395" s="3">
        <v>87</v>
      </c>
      <c r="S395" s="3">
        <v>23</v>
      </c>
      <c r="T395" s="3">
        <v>7</v>
      </c>
      <c r="U395" s="3">
        <v>148</v>
      </c>
      <c r="V395" s="3">
        <v>142</v>
      </c>
      <c r="W395" s="3">
        <v>0.26900000000000002</v>
      </c>
      <c r="X395" s="3">
        <f t="shared" si="99"/>
        <v>949</v>
      </c>
      <c r="Y395" s="3">
        <v>0.436</v>
      </c>
      <c r="Z395" s="3">
        <f t="shared" si="100"/>
        <v>110</v>
      </c>
      <c r="AA395" s="3">
        <v>0.50700000000000001</v>
      </c>
      <c r="AB395" s="3">
        <f t="shared" si="101"/>
        <v>653</v>
      </c>
      <c r="AC395" s="3">
        <v>0.94299999999999995</v>
      </c>
      <c r="AD395" s="3">
        <f t="shared" si="102"/>
        <v>392</v>
      </c>
      <c r="AE395" s="3">
        <v>167</v>
      </c>
      <c r="AF395" s="3">
        <f t="shared" si="103"/>
        <v>192</v>
      </c>
      <c r="AG395" s="3">
        <v>251</v>
      </c>
      <c r="AH395" s="3">
        <v>5</v>
      </c>
      <c r="AI395" s="3">
        <v>3</v>
      </c>
      <c r="AJ395" s="3">
        <v>2</v>
      </c>
      <c r="AK395" s="3">
        <v>5</v>
      </c>
      <c r="AL395" s="3">
        <v>14</v>
      </c>
      <c r="AM395" s="3">
        <v>7.1</v>
      </c>
      <c r="AN395" s="3">
        <f t="shared" si="104"/>
        <v>399</v>
      </c>
      <c r="AO395" s="12">
        <f t="shared" si="105"/>
        <v>7.7194630872483216</v>
      </c>
      <c r="AP395" s="3">
        <f t="shared" si="106"/>
        <v>406</v>
      </c>
      <c r="AQ395" s="3">
        <f>_xlfn.IFNA(VLOOKUP(C395, 'FanGraphs Plus Stats 1-2000'!$D$2:$L$1048576, MATCH("wRC+", FanGraphs_Plus_Stats_1_1500[[#Headers],[ID]:[BABIP+]], 0), FALSE), 0)</f>
        <v>0</v>
      </c>
      <c r="AR395" s="3">
        <f t="shared" si="107"/>
        <v>654</v>
      </c>
      <c r="AS395" s="3">
        <v>4.9000000000000004</v>
      </c>
      <c r="AT395" s="3">
        <f t="shared" si="108"/>
        <v>420</v>
      </c>
      <c r="AU395" s="3">
        <v>8.5</v>
      </c>
      <c r="AV395" s="3">
        <f t="shared" si="109"/>
        <v>67</v>
      </c>
      <c r="AW395" s="14">
        <v>-1.6</v>
      </c>
      <c r="AX395" s="3">
        <f t="shared" si="110"/>
        <v>1012</v>
      </c>
      <c r="AY395" s="3">
        <v>55</v>
      </c>
      <c r="AZ395" s="3">
        <v>1</v>
      </c>
      <c r="BA395" s="3">
        <v>4</v>
      </c>
      <c r="BB395" s="3">
        <v>5</v>
      </c>
      <c r="BC395" s="3">
        <v>-14</v>
      </c>
      <c r="BD395" s="3" t="s">
        <v>83</v>
      </c>
      <c r="BE395" s="13">
        <f t="shared" si="111"/>
        <v>377.65433704613338</v>
      </c>
    </row>
    <row r="396" spans="1:57" x14ac:dyDescent="0.45">
      <c r="A396" s="1">
        <f t="shared" si="96"/>
        <v>206</v>
      </c>
      <c r="B396" s="3" t="s">
        <v>372</v>
      </c>
      <c r="C396" s="3" t="str">
        <f t="shared" si="97"/>
        <v>Andre Dawson - 1982</v>
      </c>
      <c r="D396" s="3">
        <v>1982</v>
      </c>
      <c r="E396" s="3">
        <v>27</v>
      </c>
      <c r="F396" s="3" t="s">
        <v>258</v>
      </c>
      <c r="G396" s="3" t="s">
        <v>52</v>
      </c>
      <c r="H396" s="3">
        <v>148</v>
      </c>
      <c r="I396" s="3">
        <v>660</v>
      </c>
      <c r="J396" s="3">
        <v>608</v>
      </c>
      <c r="K396" s="3">
        <v>107</v>
      </c>
      <c r="L396" s="3">
        <v>183</v>
      </c>
      <c r="M396" s="3">
        <v>116</v>
      </c>
      <c r="N396" s="3">
        <v>37</v>
      </c>
      <c r="O396" s="3">
        <v>7</v>
      </c>
      <c r="P396" s="3">
        <v>23</v>
      </c>
      <c r="Q396" s="3">
        <f t="shared" si="98"/>
        <v>671</v>
      </c>
      <c r="R396" s="3">
        <v>83</v>
      </c>
      <c r="S396" s="3">
        <v>39</v>
      </c>
      <c r="T396" s="3">
        <v>10</v>
      </c>
      <c r="U396" s="3">
        <v>34</v>
      </c>
      <c r="V396" s="3">
        <v>96</v>
      </c>
      <c r="W396" s="3">
        <v>0.30099999999999999</v>
      </c>
      <c r="X396" s="3">
        <f t="shared" si="99"/>
        <v>587</v>
      </c>
      <c r="Y396" s="3">
        <v>0.34300000000000003</v>
      </c>
      <c r="Z396" s="3">
        <f t="shared" si="100"/>
        <v>950</v>
      </c>
      <c r="AA396" s="3">
        <v>0.498</v>
      </c>
      <c r="AB396" s="3">
        <f t="shared" si="101"/>
        <v>692</v>
      </c>
      <c r="AC396" s="3">
        <v>0.84099999999999997</v>
      </c>
      <c r="AD396" s="3">
        <f t="shared" si="102"/>
        <v>819</v>
      </c>
      <c r="AE396" s="3">
        <v>132</v>
      </c>
      <c r="AF396" s="3">
        <f t="shared" si="103"/>
        <v>775</v>
      </c>
      <c r="AG396" s="3">
        <v>303</v>
      </c>
      <c r="AH396" s="3">
        <v>8</v>
      </c>
      <c r="AI396" s="3">
        <v>8</v>
      </c>
      <c r="AJ396" s="3">
        <v>4</v>
      </c>
      <c r="AK396" s="3">
        <v>6</v>
      </c>
      <c r="AL396" s="3">
        <v>4</v>
      </c>
      <c r="AM396" s="3">
        <v>7.9</v>
      </c>
      <c r="AN396" s="3">
        <f t="shared" si="104"/>
        <v>206</v>
      </c>
      <c r="AO396" s="12">
        <f t="shared" si="105"/>
        <v>8.6472972972972979</v>
      </c>
      <c r="AP396" s="3">
        <f t="shared" si="106"/>
        <v>197</v>
      </c>
      <c r="AQ396" s="3">
        <f>_xlfn.IFNA(VLOOKUP(C396, 'FanGraphs Plus Stats 1-2000'!$D$2:$L$1048576, MATCH("wRC+", FanGraphs_Plus_Stats_1_1500[[#Headers],[ID]:[BABIP+]], 0), FALSE), 0)</f>
        <v>0</v>
      </c>
      <c r="AR396" s="3">
        <f t="shared" si="107"/>
        <v>654</v>
      </c>
      <c r="AS396" s="3">
        <v>5.7</v>
      </c>
      <c r="AT396" s="3">
        <f t="shared" si="108"/>
        <v>209</v>
      </c>
      <c r="AU396" s="3">
        <v>5.7</v>
      </c>
      <c r="AV396" s="3">
        <f t="shared" si="109"/>
        <v>641</v>
      </c>
      <c r="AW396" s="14">
        <v>2.1</v>
      </c>
      <c r="AX396" s="3">
        <f t="shared" si="110"/>
        <v>167</v>
      </c>
      <c r="AY396" s="3">
        <v>26</v>
      </c>
      <c r="AZ396" s="3">
        <v>2</v>
      </c>
      <c r="BA396" s="3">
        <v>5</v>
      </c>
      <c r="BB396" s="3">
        <v>7</v>
      </c>
      <c r="BC396" s="3">
        <v>18</v>
      </c>
      <c r="BD396" s="3" t="s">
        <v>68</v>
      </c>
      <c r="BE396" s="13">
        <f t="shared" si="111"/>
        <v>378.70690553505636</v>
      </c>
    </row>
    <row r="397" spans="1:57" x14ac:dyDescent="0.45">
      <c r="A397" s="1">
        <f t="shared" si="96"/>
        <v>664</v>
      </c>
      <c r="B397" s="3" t="s">
        <v>825</v>
      </c>
      <c r="C397" s="3" t="str">
        <f t="shared" si="97"/>
        <v>George Springer - 2019</v>
      </c>
      <c r="D397" s="3">
        <v>2019</v>
      </c>
      <c r="E397" s="3">
        <v>29</v>
      </c>
      <c r="F397" s="3" t="s">
        <v>178</v>
      </c>
      <c r="G397" s="3" t="s">
        <v>43</v>
      </c>
      <c r="H397" s="3">
        <v>122</v>
      </c>
      <c r="I397" s="3">
        <v>556</v>
      </c>
      <c r="J397" s="3">
        <v>479</v>
      </c>
      <c r="K397" s="3">
        <v>96</v>
      </c>
      <c r="L397" s="3">
        <v>140</v>
      </c>
      <c r="M397" s="3">
        <v>78</v>
      </c>
      <c r="N397" s="3">
        <v>20</v>
      </c>
      <c r="O397" s="3">
        <v>3</v>
      </c>
      <c r="P397" s="3">
        <v>39</v>
      </c>
      <c r="Q397" s="3">
        <f t="shared" si="98"/>
        <v>187</v>
      </c>
      <c r="R397" s="3">
        <v>96</v>
      </c>
      <c r="S397" s="3">
        <v>6</v>
      </c>
      <c r="T397" s="3">
        <v>2</v>
      </c>
      <c r="U397" s="3">
        <v>67</v>
      </c>
      <c r="V397" s="3">
        <v>113</v>
      </c>
      <c r="W397" s="3">
        <v>0.29199999999999998</v>
      </c>
      <c r="X397" s="3">
        <f t="shared" si="99"/>
        <v>710</v>
      </c>
      <c r="Y397" s="3">
        <v>0.38300000000000001</v>
      </c>
      <c r="Z397" s="3">
        <f t="shared" si="100"/>
        <v>566</v>
      </c>
      <c r="AA397" s="3">
        <v>0.59099999999999997</v>
      </c>
      <c r="AB397" s="3">
        <f t="shared" si="101"/>
        <v>222</v>
      </c>
      <c r="AC397" s="3">
        <v>0.97399999999999998</v>
      </c>
      <c r="AD397" s="3">
        <f t="shared" si="102"/>
        <v>283</v>
      </c>
      <c r="AE397" s="3">
        <v>150</v>
      </c>
      <c r="AF397" s="3">
        <f t="shared" si="103"/>
        <v>440</v>
      </c>
      <c r="AG397" s="3">
        <v>283</v>
      </c>
      <c r="AH397" s="3">
        <v>12</v>
      </c>
      <c r="AI397" s="3">
        <v>6</v>
      </c>
      <c r="AJ397" s="3">
        <v>0</v>
      </c>
      <c r="AK397" s="3">
        <v>4</v>
      </c>
      <c r="AL397" s="3">
        <v>1</v>
      </c>
      <c r="AM397" s="3">
        <v>6.4</v>
      </c>
      <c r="AN397" s="3">
        <f t="shared" si="104"/>
        <v>664</v>
      </c>
      <c r="AO397" s="12">
        <f t="shared" si="105"/>
        <v>8.4983606557377041</v>
      </c>
      <c r="AP397" s="3">
        <f t="shared" si="106"/>
        <v>220</v>
      </c>
      <c r="AQ397" s="3">
        <f>_xlfn.IFNA(VLOOKUP(C397, 'FanGraphs Plus Stats 1-2000'!$D$2:$L$1048576, MATCH("wRC+", FanGraphs_Plus_Stats_1_1500[[#Headers],[ID]:[BABIP+]], 0), FALSE), 0)</f>
        <v>155</v>
      </c>
      <c r="AR397" s="3">
        <f t="shared" si="107"/>
        <v>323</v>
      </c>
      <c r="AS397" s="3">
        <v>4.5999999999999996</v>
      </c>
      <c r="AT397" s="3">
        <f t="shared" si="108"/>
        <v>534</v>
      </c>
      <c r="AU397" s="3">
        <v>5.0999999999999996</v>
      </c>
      <c r="AV397" s="3">
        <f t="shared" si="109"/>
        <v>810</v>
      </c>
      <c r="AW397" s="14">
        <v>1.2</v>
      </c>
      <c r="AX397" s="3">
        <f t="shared" si="110"/>
        <v>406</v>
      </c>
      <c r="AY397" s="3">
        <v>36</v>
      </c>
      <c r="AZ397" s="3">
        <v>-1</v>
      </c>
      <c r="BA397" s="3">
        <v>1</v>
      </c>
      <c r="BB397" s="3">
        <v>0</v>
      </c>
      <c r="BC397" s="3">
        <v>12</v>
      </c>
      <c r="BD397" s="3" t="s">
        <v>97</v>
      </c>
      <c r="BE397" s="13">
        <f t="shared" si="111"/>
        <v>379.5871392769248</v>
      </c>
    </row>
    <row r="398" spans="1:57" x14ac:dyDescent="0.45">
      <c r="A398" s="1">
        <f t="shared" si="96"/>
        <v>206</v>
      </c>
      <c r="B398" s="3" t="s">
        <v>1127</v>
      </c>
      <c r="C398" s="3" t="str">
        <f t="shared" si="97"/>
        <v>Hank Aaron - 1966</v>
      </c>
      <c r="D398" s="3">
        <v>1966</v>
      </c>
      <c r="E398" s="3">
        <v>32</v>
      </c>
      <c r="F398" s="3" t="s">
        <v>210</v>
      </c>
      <c r="G398" s="3" t="s">
        <v>52</v>
      </c>
      <c r="H398" s="3">
        <v>158</v>
      </c>
      <c r="I398" s="3">
        <v>688</v>
      </c>
      <c r="J398" s="3">
        <v>603</v>
      </c>
      <c r="K398" s="3">
        <v>117</v>
      </c>
      <c r="L398" s="3">
        <v>168</v>
      </c>
      <c r="M398" s="3">
        <v>100</v>
      </c>
      <c r="N398" s="3">
        <v>23</v>
      </c>
      <c r="O398" s="3">
        <v>1</v>
      </c>
      <c r="P398" s="3">
        <v>44</v>
      </c>
      <c r="Q398" s="3">
        <f t="shared" si="98"/>
        <v>86</v>
      </c>
      <c r="R398" s="3">
        <v>127</v>
      </c>
      <c r="S398" s="3">
        <v>21</v>
      </c>
      <c r="T398" s="3">
        <v>3</v>
      </c>
      <c r="U398" s="3">
        <v>76</v>
      </c>
      <c r="V398" s="3">
        <v>96</v>
      </c>
      <c r="W398" s="3">
        <v>0.27900000000000003</v>
      </c>
      <c r="X398" s="3">
        <f t="shared" si="99"/>
        <v>871</v>
      </c>
      <c r="Y398" s="3">
        <v>0.35599999999999998</v>
      </c>
      <c r="Z398" s="3">
        <f t="shared" si="100"/>
        <v>862</v>
      </c>
      <c r="AA398" s="3">
        <v>0.53900000000000003</v>
      </c>
      <c r="AB398" s="3">
        <f t="shared" si="101"/>
        <v>458</v>
      </c>
      <c r="AC398" s="3">
        <v>0.89500000000000002</v>
      </c>
      <c r="AD398" s="3">
        <f t="shared" si="102"/>
        <v>603</v>
      </c>
      <c r="AE398" s="3">
        <v>142</v>
      </c>
      <c r="AF398" s="3">
        <f t="shared" si="103"/>
        <v>599</v>
      </c>
      <c r="AG398" s="3">
        <v>325</v>
      </c>
      <c r="AH398" s="3">
        <v>14</v>
      </c>
      <c r="AI398" s="3">
        <v>1</v>
      </c>
      <c r="AJ398" s="3">
        <v>0</v>
      </c>
      <c r="AK398" s="3">
        <v>8</v>
      </c>
      <c r="AL398" s="3">
        <v>15</v>
      </c>
      <c r="AM398" s="3">
        <v>7.9</v>
      </c>
      <c r="AN398" s="3">
        <f t="shared" si="104"/>
        <v>206</v>
      </c>
      <c r="AO398" s="12">
        <f t="shared" si="105"/>
        <v>8.1</v>
      </c>
      <c r="AP398" s="3">
        <f t="shared" si="106"/>
        <v>296</v>
      </c>
      <c r="AQ398" s="3">
        <f>_xlfn.IFNA(VLOOKUP(C398, 'FanGraphs Plus Stats 1-2000'!$D$2:$L$1048576, MATCH("wRC+", FanGraphs_Plus_Stats_1_1500[[#Headers],[ID]:[BABIP+]], 0), FALSE), 0)</f>
        <v>142</v>
      </c>
      <c r="AR398" s="3">
        <f t="shared" si="107"/>
        <v>578</v>
      </c>
      <c r="AS398" s="3">
        <v>5.4</v>
      </c>
      <c r="AT398" s="3">
        <f t="shared" si="108"/>
        <v>273</v>
      </c>
      <c r="AU398" s="3">
        <v>6.3</v>
      </c>
      <c r="AV398" s="3">
        <f t="shared" si="109"/>
        <v>443</v>
      </c>
      <c r="AW398" s="14">
        <v>0.8</v>
      </c>
      <c r="AX398" s="3">
        <f t="shared" si="110"/>
        <v>517</v>
      </c>
      <c r="AY398" s="3">
        <v>36</v>
      </c>
      <c r="AZ398" s="3">
        <v>0</v>
      </c>
      <c r="BA398" s="3">
        <v>6</v>
      </c>
      <c r="BB398" s="3">
        <v>7</v>
      </c>
      <c r="BC398" s="3">
        <v>13</v>
      </c>
      <c r="BD398" s="3" t="s">
        <v>376</v>
      </c>
      <c r="BE398" s="13">
        <f t="shared" si="111"/>
        <v>381.17850119132061</v>
      </c>
    </row>
    <row r="399" spans="1:57" x14ac:dyDescent="0.45">
      <c r="A399" s="1">
        <f t="shared" si="96"/>
        <v>399</v>
      </c>
      <c r="B399" s="3" t="s">
        <v>471</v>
      </c>
      <c r="C399" s="3" t="str">
        <f t="shared" si="97"/>
        <v>Vladimir Guerrero - 2002</v>
      </c>
      <c r="D399" s="3">
        <v>2002</v>
      </c>
      <c r="E399" s="3">
        <v>27</v>
      </c>
      <c r="F399" s="3" t="s">
        <v>258</v>
      </c>
      <c r="G399" s="3" t="s">
        <v>52</v>
      </c>
      <c r="H399" s="3">
        <v>161</v>
      </c>
      <c r="I399" s="3">
        <v>709</v>
      </c>
      <c r="J399" s="3">
        <v>614</v>
      </c>
      <c r="K399" s="3">
        <v>106</v>
      </c>
      <c r="L399" s="3">
        <v>206</v>
      </c>
      <c r="M399" s="3">
        <v>128</v>
      </c>
      <c r="N399" s="3">
        <v>37</v>
      </c>
      <c r="O399" s="3">
        <v>2</v>
      </c>
      <c r="P399" s="3">
        <v>39</v>
      </c>
      <c r="Q399" s="3">
        <f t="shared" si="98"/>
        <v>187</v>
      </c>
      <c r="R399" s="3">
        <v>111</v>
      </c>
      <c r="S399" s="3">
        <v>40</v>
      </c>
      <c r="T399" s="3">
        <v>20</v>
      </c>
      <c r="U399" s="3">
        <v>84</v>
      </c>
      <c r="V399" s="3">
        <v>70</v>
      </c>
      <c r="W399" s="3">
        <v>0.33600000000000002</v>
      </c>
      <c r="X399" s="3">
        <f t="shared" si="99"/>
        <v>120</v>
      </c>
      <c r="Y399" s="3">
        <v>0.41699999999999998</v>
      </c>
      <c r="Z399" s="3">
        <f t="shared" si="100"/>
        <v>222</v>
      </c>
      <c r="AA399" s="3">
        <v>0.59299999999999997</v>
      </c>
      <c r="AB399" s="3">
        <f t="shared" si="101"/>
        <v>211</v>
      </c>
      <c r="AC399" s="3">
        <v>1.01</v>
      </c>
      <c r="AD399" s="3">
        <f t="shared" si="102"/>
        <v>189</v>
      </c>
      <c r="AE399" s="3">
        <v>160</v>
      </c>
      <c r="AF399" s="3">
        <f t="shared" si="103"/>
        <v>283</v>
      </c>
      <c r="AG399" s="3">
        <v>364</v>
      </c>
      <c r="AH399" s="3">
        <v>20</v>
      </c>
      <c r="AI399" s="3">
        <v>6</v>
      </c>
      <c r="AJ399" s="3">
        <v>0</v>
      </c>
      <c r="AK399" s="3">
        <v>5</v>
      </c>
      <c r="AL399" s="3">
        <v>32</v>
      </c>
      <c r="AM399" s="3">
        <v>7.1</v>
      </c>
      <c r="AN399" s="3">
        <f t="shared" si="104"/>
        <v>399</v>
      </c>
      <c r="AO399" s="12">
        <f t="shared" si="105"/>
        <v>7.1440993788819869</v>
      </c>
      <c r="AP399" s="3">
        <f t="shared" si="106"/>
        <v>588</v>
      </c>
      <c r="AQ399" s="3">
        <f>_xlfn.IFNA(VLOOKUP(C399, 'FanGraphs Plus Stats 1-2000'!$D$2:$L$1048576, MATCH("wRC+", FanGraphs_Plus_Stats_1_1500[[#Headers],[ID]:[BABIP+]], 0), FALSE), 0)</f>
        <v>155</v>
      </c>
      <c r="AR399" s="3">
        <f t="shared" si="107"/>
        <v>323</v>
      </c>
      <c r="AS399" s="3">
        <v>5</v>
      </c>
      <c r="AT399" s="3">
        <f t="shared" si="108"/>
        <v>390</v>
      </c>
      <c r="AU399" s="3">
        <v>6.7</v>
      </c>
      <c r="AV399" s="3">
        <f t="shared" si="109"/>
        <v>327</v>
      </c>
      <c r="AW399" s="14">
        <v>-0.3</v>
      </c>
      <c r="AX399" s="3">
        <f t="shared" si="110"/>
        <v>839</v>
      </c>
      <c r="AY399" s="3">
        <v>50</v>
      </c>
      <c r="AZ399" s="3">
        <v>-1</v>
      </c>
      <c r="BA399" s="3">
        <v>3</v>
      </c>
      <c r="BB399" s="3">
        <v>2</v>
      </c>
      <c r="BC399" s="3">
        <v>4</v>
      </c>
      <c r="BD399" s="3" t="s">
        <v>113</v>
      </c>
      <c r="BE399" s="13">
        <f t="shared" si="111"/>
        <v>382.67914494215222</v>
      </c>
    </row>
    <row r="400" spans="1:57" x14ac:dyDescent="0.45">
      <c r="A400" s="1">
        <f t="shared" si="96"/>
        <v>533</v>
      </c>
      <c r="B400" s="3" t="s">
        <v>533</v>
      </c>
      <c r="C400" s="3" t="str">
        <f t="shared" si="97"/>
        <v>Jim Edmonds - 2002</v>
      </c>
      <c r="D400" s="3">
        <v>2002</v>
      </c>
      <c r="E400" s="3">
        <v>32</v>
      </c>
      <c r="F400" s="3" t="s">
        <v>51</v>
      </c>
      <c r="G400" s="3" t="s">
        <v>52</v>
      </c>
      <c r="H400" s="3">
        <v>144</v>
      </c>
      <c r="I400" s="3">
        <v>576</v>
      </c>
      <c r="J400" s="3">
        <v>476</v>
      </c>
      <c r="K400" s="3">
        <v>96</v>
      </c>
      <c r="L400" s="3">
        <v>148</v>
      </c>
      <c r="M400" s="3">
        <v>87</v>
      </c>
      <c r="N400" s="3">
        <v>31</v>
      </c>
      <c r="O400" s="3">
        <v>2</v>
      </c>
      <c r="P400" s="3">
        <v>28</v>
      </c>
      <c r="Q400" s="3">
        <f t="shared" si="98"/>
        <v>516</v>
      </c>
      <c r="R400" s="3">
        <v>83</v>
      </c>
      <c r="S400" s="3">
        <v>4</v>
      </c>
      <c r="T400" s="3">
        <v>3</v>
      </c>
      <c r="U400" s="3">
        <v>86</v>
      </c>
      <c r="V400" s="3">
        <v>134</v>
      </c>
      <c r="W400" s="3">
        <v>0.311</v>
      </c>
      <c r="X400" s="3">
        <f t="shared" si="99"/>
        <v>424</v>
      </c>
      <c r="Y400" s="3">
        <v>0.42</v>
      </c>
      <c r="Z400" s="3">
        <f t="shared" si="100"/>
        <v>199</v>
      </c>
      <c r="AA400" s="3">
        <v>0.56100000000000005</v>
      </c>
      <c r="AB400" s="3">
        <f t="shared" si="101"/>
        <v>328</v>
      </c>
      <c r="AC400" s="3">
        <v>0.98099999999999998</v>
      </c>
      <c r="AD400" s="3">
        <f t="shared" si="102"/>
        <v>258</v>
      </c>
      <c r="AE400" s="3">
        <v>158</v>
      </c>
      <c r="AF400" s="3">
        <f t="shared" si="103"/>
        <v>309</v>
      </c>
      <c r="AG400" s="3">
        <v>267</v>
      </c>
      <c r="AH400" s="3">
        <v>9</v>
      </c>
      <c r="AI400" s="3">
        <v>8</v>
      </c>
      <c r="AJ400" s="3">
        <v>0</v>
      </c>
      <c r="AK400" s="3">
        <v>6</v>
      </c>
      <c r="AL400" s="3">
        <v>14</v>
      </c>
      <c r="AM400" s="3">
        <v>6.7</v>
      </c>
      <c r="AN400" s="3">
        <f t="shared" si="104"/>
        <v>533</v>
      </c>
      <c r="AO400" s="12">
        <f t="shared" si="105"/>
        <v>7.5375000000000005</v>
      </c>
      <c r="AP400" s="3">
        <f t="shared" si="106"/>
        <v>463</v>
      </c>
      <c r="AQ400" s="3">
        <f>_xlfn.IFNA(VLOOKUP(C400, 'FanGraphs Plus Stats 1-2000'!$D$2:$L$1048576, MATCH("wRC+", FanGraphs_Plus_Stats_1_1500[[#Headers],[ID]:[BABIP+]], 0), FALSE), 0)</f>
        <v>157</v>
      </c>
      <c r="AR400" s="3">
        <f t="shared" si="107"/>
        <v>285</v>
      </c>
      <c r="AS400" s="3">
        <v>4.9000000000000004</v>
      </c>
      <c r="AT400" s="3">
        <f t="shared" si="108"/>
        <v>420</v>
      </c>
      <c r="AU400" s="3">
        <v>5.8</v>
      </c>
      <c r="AV400" s="3">
        <f t="shared" si="109"/>
        <v>606</v>
      </c>
      <c r="AW400" s="14">
        <v>1.2</v>
      </c>
      <c r="AX400" s="3">
        <f t="shared" si="110"/>
        <v>406</v>
      </c>
      <c r="AY400" s="3">
        <v>39</v>
      </c>
      <c r="AZ400" s="3">
        <v>1</v>
      </c>
      <c r="BA400" s="3">
        <v>-3</v>
      </c>
      <c r="BB400" s="3">
        <v>-2</v>
      </c>
      <c r="BC400" s="3">
        <v>9</v>
      </c>
      <c r="BD400" s="3" t="s">
        <v>68</v>
      </c>
      <c r="BE400" s="13">
        <f t="shared" si="111"/>
        <v>383.95284050258061</v>
      </c>
    </row>
    <row r="401" spans="1:57" x14ac:dyDescent="0.45">
      <c r="A401" s="1">
        <f t="shared" si="96"/>
        <v>140</v>
      </c>
      <c r="B401" s="3" t="s">
        <v>297</v>
      </c>
      <c r="C401" s="3" t="str">
        <f t="shared" si="97"/>
        <v>Bobby Grich - 1973</v>
      </c>
      <c r="D401" s="3">
        <v>1973</v>
      </c>
      <c r="E401" s="3">
        <v>24</v>
      </c>
      <c r="F401" s="3" t="s">
        <v>61</v>
      </c>
      <c r="G401" s="3" t="s">
        <v>43</v>
      </c>
      <c r="H401" s="3">
        <v>162</v>
      </c>
      <c r="I401" s="3">
        <v>700</v>
      </c>
      <c r="J401" s="3">
        <v>581</v>
      </c>
      <c r="K401" s="3">
        <v>82</v>
      </c>
      <c r="L401" s="3">
        <v>146</v>
      </c>
      <c r="M401" s="3">
        <v>98</v>
      </c>
      <c r="N401" s="3">
        <v>29</v>
      </c>
      <c r="O401" s="3">
        <v>7</v>
      </c>
      <c r="P401" s="3">
        <v>12</v>
      </c>
      <c r="Q401" s="3">
        <f t="shared" si="98"/>
        <v>916</v>
      </c>
      <c r="R401" s="3">
        <v>50</v>
      </c>
      <c r="S401" s="3">
        <v>17</v>
      </c>
      <c r="T401" s="3">
        <v>9</v>
      </c>
      <c r="U401" s="3">
        <v>107</v>
      </c>
      <c r="V401" s="3">
        <v>91</v>
      </c>
      <c r="W401" s="3">
        <v>0.251</v>
      </c>
      <c r="X401" s="3">
        <f t="shared" si="99"/>
        <v>1015</v>
      </c>
      <c r="Y401" s="3">
        <v>0.373</v>
      </c>
      <c r="Z401" s="3">
        <f t="shared" si="100"/>
        <v>687</v>
      </c>
      <c r="AA401" s="3">
        <v>0.38700000000000001</v>
      </c>
      <c r="AB401" s="3">
        <f t="shared" si="101"/>
        <v>1016</v>
      </c>
      <c r="AC401" s="3">
        <v>0.76</v>
      </c>
      <c r="AD401" s="3">
        <f t="shared" si="102"/>
        <v>996</v>
      </c>
      <c r="AE401" s="3">
        <v>116</v>
      </c>
      <c r="AF401" s="3">
        <f t="shared" si="103"/>
        <v>956</v>
      </c>
      <c r="AG401" s="3">
        <v>225</v>
      </c>
      <c r="AH401" s="3">
        <v>7</v>
      </c>
      <c r="AI401" s="3">
        <v>7</v>
      </c>
      <c r="AJ401" s="3">
        <v>3</v>
      </c>
      <c r="AK401" s="3">
        <v>2</v>
      </c>
      <c r="AL401" s="3">
        <v>3</v>
      </c>
      <c r="AM401" s="3">
        <v>8.3000000000000007</v>
      </c>
      <c r="AN401" s="3">
        <f t="shared" si="104"/>
        <v>140</v>
      </c>
      <c r="AO401" s="12">
        <f t="shared" si="105"/>
        <v>8.3000000000000007</v>
      </c>
      <c r="AP401" s="3">
        <f t="shared" si="106"/>
        <v>257</v>
      </c>
      <c r="AQ401" s="3">
        <f>_xlfn.IFNA(VLOOKUP(C401, 'FanGraphs Plus Stats 1-2000'!$D$2:$L$1048576, MATCH("wRC+", FanGraphs_Plus_Stats_1_1500[[#Headers],[ID]:[BABIP+]], 0), FALSE), 0)</f>
        <v>0</v>
      </c>
      <c r="AR401" s="3">
        <f t="shared" si="107"/>
        <v>654</v>
      </c>
      <c r="AS401" s="3">
        <v>6</v>
      </c>
      <c r="AT401" s="3">
        <f t="shared" si="108"/>
        <v>161</v>
      </c>
      <c r="AU401" s="3">
        <v>5.0999999999999996</v>
      </c>
      <c r="AV401" s="3">
        <f t="shared" si="109"/>
        <v>810</v>
      </c>
      <c r="AW401" s="14">
        <v>4</v>
      </c>
      <c r="AX401" s="3">
        <f t="shared" si="110"/>
        <v>8</v>
      </c>
      <c r="AY401" s="3">
        <v>17</v>
      </c>
      <c r="AZ401" s="3">
        <v>2</v>
      </c>
      <c r="BA401" s="3">
        <v>0</v>
      </c>
      <c r="BB401" s="3">
        <v>2</v>
      </c>
      <c r="BC401" s="3">
        <v>29</v>
      </c>
      <c r="BD401" s="3" t="s">
        <v>53</v>
      </c>
      <c r="BE401" s="13">
        <f t="shared" si="111"/>
        <v>387.27922442294363</v>
      </c>
    </row>
    <row r="402" spans="1:57" x14ac:dyDescent="0.45">
      <c r="A402" s="1">
        <f t="shared" si="96"/>
        <v>267</v>
      </c>
      <c r="B402" s="3" t="s">
        <v>74</v>
      </c>
      <c r="C402" s="3" t="str">
        <f t="shared" si="97"/>
        <v>Willie Mays - 1956</v>
      </c>
      <c r="D402" s="3">
        <v>1956</v>
      </c>
      <c r="E402" s="3">
        <v>25</v>
      </c>
      <c r="F402" s="3" t="s">
        <v>101</v>
      </c>
      <c r="G402" s="3" t="s">
        <v>52</v>
      </c>
      <c r="H402" s="3">
        <v>152</v>
      </c>
      <c r="I402" s="3">
        <v>651</v>
      </c>
      <c r="J402" s="3">
        <v>578</v>
      </c>
      <c r="K402" s="3">
        <v>101</v>
      </c>
      <c r="L402" s="3">
        <v>171</v>
      </c>
      <c r="M402" s="3">
        <v>100</v>
      </c>
      <c r="N402" s="3">
        <v>27</v>
      </c>
      <c r="O402" s="3">
        <v>8</v>
      </c>
      <c r="P402" s="3">
        <v>36</v>
      </c>
      <c r="Q402" s="3">
        <f t="shared" si="98"/>
        <v>267</v>
      </c>
      <c r="R402" s="3">
        <v>84</v>
      </c>
      <c r="S402" s="3">
        <v>40</v>
      </c>
      <c r="T402" s="3">
        <v>10</v>
      </c>
      <c r="U402" s="3">
        <v>68</v>
      </c>
      <c r="V402" s="3">
        <v>65</v>
      </c>
      <c r="W402" s="3">
        <v>0.29599999999999999</v>
      </c>
      <c r="X402" s="3">
        <f t="shared" si="99"/>
        <v>652</v>
      </c>
      <c r="Y402" s="3">
        <v>0.36899999999999999</v>
      </c>
      <c r="Z402" s="3">
        <f t="shared" si="100"/>
        <v>732</v>
      </c>
      <c r="AA402" s="3">
        <v>0.55700000000000005</v>
      </c>
      <c r="AB402" s="3">
        <f t="shared" si="101"/>
        <v>354</v>
      </c>
      <c r="AC402" s="3">
        <v>0.92600000000000005</v>
      </c>
      <c r="AD402" s="3">
        <f t="shared" si="102"/>
        <v>466</v>
      </c>
      <c r="AE402" s="3">
        <v>146</v>
      </c>
      <c r="AF402" s="3">
        <f t="shared" si="103"/>
        <v>515</v>
      </c>
      <c r="AG402" s="3">
        <v>322</v>
      </c>
      <c r="AH402" s="3">
        <v>16</v>
      </c>
      <c r="AI402" s="3">
        <v>1</v>
      </c>
      <c r="AJ402" s="3">
        <v>0</v>
      </c>
      <c r="AK402" s="3">
        <v>3</v>
      </c>
      <c r="AL402" s="3">
        <v>20</v>
      </c>
      <c r="AM402" s="3">
        <v>7.6</v>
      </c>
      <c r="AN402" s="3">
        <f t="shared" si="104"/>
        <v>267</v>
      </c>
      <c r="AO402" s="12">
        <f t="shared" si="105"/>
        <v>8.1</v>
      </c>
      <c r="AP402" s="3">
        <f t="shared" si="106"/>
        <v>296</v>
      </c>
      <c r="AQ402" s="3">
        <f>_xlfn.IFNA(VLOOKUP(C402, 'FanGraphs Plus Stats 1-2000'!$D$2:$L$1048576, MATCH("wRC+", FanGraphs_Plus_Stats_1_1500[[#Headers],[ID]:[BABIP+]], 0), FALSE), 0)</f>
        <v>143</v>
      </c>
      <c r="AR402" s="3">
        <f t="shared" si="107"/>
        <v>555</v>
      </c>
      <c r="AS402" s="3">
        <v>5.0999999999999996</v>
      </c>
      <c r="AT402" s="3">
        <f t="shared" si="108"/>
        <v>359</v>
      </c>
      <c r="AU402" s="3">
        <v>6.6</v>
      </c>
      <c r="AV402" s="3">
        <f t="shared" si="109"/>
        <v>351</v>
      </c>
      <c r="AW402" s="14">
        <v>1.1000000000000001</v>
      </c>
      <c r="AX402" s="3">
        <f t="shared" si="110"/>
        <v>434</v>
      </c>
      <c r="AY402" s="3">
        <v>35</v>
      </c>
      <c r="AZ402" s="3">
        <v>-2</v>
      </c>
      <c r="BA402" s="3">
        <v>6</v>
      </c>
      <c r="BB402" s="3">
        <v>5</v>
      </c>
      <c r="BC402" s="3">
        <v>13</v>
      </c>
      <c r="BD402" s="3" t="s">
        <v>83</v>
      </c>
      <c r="BE402" s="13">
        <f t="shared" si="111"/>
        <v>387.68214182758453</v>
      </c>
    </row>
    <row r="403" spans="1:57" x14ac:dyDescent="0.45">
      <c r="A403" s="1">
        <f t="shared" si="96"/>
        <v>576</v>
      </c>
      <c r="B403" s="3" t="s">
        <v>474</v>
      </c>
      <c r="C403" s="3" t="str">
        <f t="shared" si="97"/>
        <v>Nomar Garciaparra - 1999</v>
      </c>
      <c r="D403" s="3">
        <v>1999</v>
      </c>
      <c r="E403" s="3">
        <v>25</v>
      </c>
      <c r="F403" s="3" t="s">
        <v>48</v>
      </c>
      <c r="G403" s="3" t="s">
        <v>43</v>
      </c>
      <c r="H403" s="3">
        <v>135</v>
      </c>
      <c r="I403" s="3">
        <v>595</v>
      </c>
      <c r="J403" s="3">
        <v>532</v>
      </c>
      <c r="K403" s="3">
        <v>103</v>
      </c>
      <c r="L403" s="3">
        <v>190</v>
      </c>
      <c r="M403" s="3">
        <v>117</v>
      </c>
      <c r="N403" s="3">
        <v>42</v>
      </c>
      <c r="O403" s="3">
        <v>4</v>
      </c>
      <c r="P403" s="3">
        <v>27</v>
      </c>
      <c r="Q403" s="3">
        <f t="shared" si="98"/>
        <v>543</v>
      </c>
      <c r="R403" s="3">
        <v>104</v>
      </c>
      <c r="S403" s="3">
        <v>14</v>
      </c>
      <c r="T403" s="3">
        <v>3</v>
      </c>
      <c r="U403" s="3">
        <v>51</v>
      </c>
      <c r="V403" s="3">
        <v>39</v>
      </c>
      <c r="W403" s="3">
        <v>0.35699999999999998</v>
      </c>
      <c r="X403" s="3">
        <f t="shared" si="99"/>
        <v>34</v>
      </c>
      <c r="Y403" s="3">
        <v>0.41799999999999998</v>
      </c>
      <c r="Z403" s="3">
        <f t="shared" si="100"/>
        <v>212</v>
      </c>
      <c r="AA403" s="3">
        <v>0.60299999999999998</v>
      </c>
      <c r="AB403" s="3">
        <f t="shared" si="101"/>
        <v>172</v>
      </c>
      <c r="AC403" s="3">
        <v>1.022</v>
      </c>
      <c r="AD403" s="3">
        <f t="shared" si="102"/>
        <v>161</v>
      </c>
      <c r="AE403" s="3">
        <v>153</v>
      </c>
      <c r="AF403" s="3">
        <f t="shared" si="103"/>
        <v>394</v>
      </c>
      <c r="AG403" s="3">
        <v>321</v>
      </c>
      <c r="AH403" s="3">
        <v>11</v>
      </c>
      <c r="AI403" s="3">
        <v>8</v>
      </c>
      <c r="AJ403" s="3">
        <v>0</v>
      </c>
      <c r="AK403" s="3">
        <v>4</v>
      </c>
      <c r="AL403" s="3">
        <v>7</v>
      </c>
      <c r="AM403" s="3">
        <v>6.6</v>
      </c>
      <c r="AN403" s="3">
        <f t="shared" si="104"/>
        <v>576</v>
      </c>
      <c r="AO403" s="12">
        <f t="shared" si="105"/>
        <v>7.919999999999999</v>
      </c>
      <c r="AP403" s="3">
        <f t="shared" si="106"/>
        <v>352</v>
      </c>
      <c r="AQ403" s="3">
        <f>_xlfn.IFNA(VLOOKUP(C403, 'FanGraphs Plus Stats 1-2000'!$D$2:$L$1048576, MATCH("wRC+", FanGraphs_Plus_Stats_1_1500[[#Headers],[ID]:[BABIP+]], 0), FALSE), 0)</f>
        <v>157</v>
      </c>
      <c r="AR403" s="3">
        <f t="shared" si="107"/>
        <v>285</v>
      </c>
      <c r="AS403" s="3">
        <v>4.5</v>
      </c>
      <c r="AT403" s="3">
        <f t="shared" si="108"/>
        <v>569</v>
      </c>
      <c r="AU403" s="3">
        <v>7.3</v>
      </c>
      <c r="AV403" s="3">
        <f t="shared" si="109"/>
        <v>195</v>
      </c>
      <c r="AW403" s="14">
        <v>0.2</v>
      </c>
      <c r="AX403" s="3">
        <f t="shared" si="110"/>
        <v>695</v>
      </c>
      <c r="AY403" s="3">
        <v>45</v>
      </c>
      <c r="AZ403" s="3">
        <v>1</v>
      </c>
      <c r="BA403" s="3">
        <v>2</v>
      </c>
      <c r="BB403" s="3">
        <v>3</v>
      </c>
      <c r="BC403" s="3">
        <v>-7</v>
      </c>
      <c r="BD403" s="3" t="s">
        <v>116</v>
      </c>
      <c r="BE403" s="13">
        <f t="shared" si="111"/>
        <v>388.44233598379719</v>
      </c>
    </row>
    <row r="404" spans="1:57" x14ac:dyDescent="0.45">
      <c r="A404" s="1">
        <f t="shared" si="96"/>
        <v>289</v>
      </c>
      <c r="B404" s="3" t="s">
        <v>459</v>
      </c>
      <c r="C404" s="3" t="str">
        <f t="shared" si="97"/>
        <v>José Ramírez - 2018</v>
      </c>
      <c r="D404" s="3">
        <v>2018</v>
      </c>
      <c r="E404" s="3">
        <v>25</v>
      </c>
      <c r="F404" s="3" t="s">
        <v>110</v>
      </c>
      <c r="G404" s="3" t="s">
        <v>43</v>
      </c>
      <c r="H404" s="3">
        <v>157</v>
      </c>
      <c r="I404" s="3">
        <v>698</v>
      </c>
      <c r="J404" s="3">
        <v>578</v>
      </c>
      <c r="K404" s="3">
        <v>110</v>
      </c>
      <c r="L404" s="3">
        <v>156</v>
      </c>
      <c r="M404" s="3">
        <v>75</v>
      </c>
      <c r="N404" s="3">
        <v>38</v>
      </c>
      <c r="O404" s="3">
        <v>4</v>
      </c>
      <c r="P404" s="3">
        <v>39</v>
      </c>
      <c r="Q404" s="3">
        <f t="shared" si="98"/>
        <v>187</v>
      </c>
      <c r="R404" s="3">
        <v>105</v>
      </c>
      <c r="S404" s="3">
        <v>34</v>
      </c>
      <c r="T404" s="3">
        <v>6</v>
      </c>
      <c r="U404" s="3">
        <v>106</v>
      </c>
      <c r="V404" s="3">
        <v>80</v>
      </c>
      <c r="W404" s="3">
        <v>0.27</v>
      </c>
      <c r="X404" s="3">
        <f t="shared" si="99"/>
        <v>942</v>
      </c>
      <c r="Y404" s="3">
        <v>0.38700000000000001</v>
      </c>
      <c r="Z404" s="3">
        <f t="shared" si="100"/>
        <v>529</v>
      </c>
      <c r="AA404" s="3">
        <v>0.55200000000000005</v>
      </c>
      <c r="AB404" s="3">
        <f t="shared" si="101"/>
        <v>382</v>
      </c>
      <c r="AC404" s="3">
        <v>0.93899999999999995</v>
      </c>
      <c r="AD404" s="3">
        <f t="shared" si="102"/>
        <v>406</v>
      </c>
      <c r="AE404" s="3">
        <v>151</v>
      </c>
      <c r="AF404" s="3">
        <f t="shared" si="103"/>
        <v>418</v>
      </c>
      <c r="AG404" s="3">
        <v>319</v>
      </c>
      <c r="AH404" s="3">
        <v>2</v>
      </c>
      <c r="AI404" s="3">
        <v>8</v>
      </c>
      <c r="AJ404" s="3">
        <v>0</v>
      </c>
      <c r="AK404" s="3">
        <v>6</v>
      </c>
      <c r="AL404" s="3">
        <v>15</v>
      </c>
      <c r="AM404" s="3">
        <v>7.5</v>
      </c>
      <c r="AN404" s="3">
        <f t="shared" si="104"/>
        <v>289</v>
      </c>
      <c r="AO404" s="12">
        <f t="shared" si="105"/>
        <v>7.7388535031847141</v>
      </c>
      <c r="AP404" s="3">
        <f t="shared" si="106"/>
        <v>401</v>
      </c>
      <c r="AQ404" s="3">
        <f>_xlfn.IFNA(VLOOKUP(C404, 'FanGraphs Plus Stats 1-2000'!$D$2:$L$1048576, MATCH("wRC+", FanGraphs_Plus_Stats_1_1500[[#Headers],[ID]:[BABIP+]], 0), FALSE), 0)</f>
        <v>147</v>
      </c>
      <c r="AR404" s="3">
        <f t="shared" si="107"/>
        <v>477</v>
      </c>
      <c r="AS404" s="3">
        <v>5.2</v>
      </c>
      <c r="AT404" s="3">
        <f t="shared" si="108"/>
        <v>323</v>
      </c>
      <c r="AU404" s="3">
        <v>7.5</v>
      </c>
      <c r="AV404" s="3">
        <f t="shared" si="109"/>
        <v>163</v>
      </c>
      <c r="AW404" s="14">
        <v>0.3</v>
      </c>
      <c r="AX404" s="3">
        <f t="shared" si="110"/>
        <v>663</v>
      </c>
      <c r="AY404" s="3">
        <v>39</v>
      </c>
      <c r="AZ404" s="3">
        <v>2</v>
      </c>
      <c r="BA404" s="3">
        <v>6</v>
      </c>
      <c r="BB404" s="3">
        <v>9</v>
      </c>
      <c r="BC404" s="3">
        <v>-2</v>
      </c>
      <c r="BD404" s="3" t="s">
        <v>460</v>
      </c>
      <c r="BE404" s="13">
        <f t="shared" si="111"/>
        <v>389.8829281029827</v>
      </c>
    </row>
    <row r="405" spans="1:57" x14ac:dyDescent="0.45">
      <c r="A405" s="1">
        <f t="shared" si="96"/>
        <v>576</v>
      </c>
      <c r="B405" s="3" t="s">
        <v>737</v>
      </c>
      <c r="C405" s="3" t="str">
        <f t="shared" si="97"/>
        <v>Reggie Sanders - 1995</v>
      </c>
      <c r="D405" s="3">
        <v>1995</v>
      </c>
      <c r="E405" s="3">
        <v>27</v>
      </c>
      <c r="F405" s="3" t="s">
        <v>78</v>
      </c>
      <c r="G405" s="3" t="s">
        <v>52</v>
      </c>
      <c r="H405" s="3">
        <v>133</v>
      </c>
      <c r="I405" s="3">
        <v>567</v>
      </c>
      <c r="J405" s="3">
        <v>484</v>
      </c>
      <c r="K405" s="3">
        <v>91</v>
      </c>
      <c r="L405" s="3">
        <v>148</v>
      </c>
      <c r="M405" s="3">
        <v>78</v>
      </c>
      <c r="N405" s="3">
        <v>36</v>
      </c>
      <c r="O405" s="3">
        <v>6</v>
      </c>
      <c r="P405" s="3">
        <v>28</v>
      </c>
      <c r="Q405" s="3">
        <f t="shared" si="98"/>
        <v>516</v>
      </c>
      <c r="R405" s="3">
        <v>99</v>
      </c>
      <c r="S405" s="3">
        <v>36</v>
      </c>
      <c r="T405" s="3">
        <v>12</v>
      </c>
      <c r="U405" s="3">
        <v>69</v>
      </c>
      <c r="V405" s="3">
        <v>122</v>
      </c>
      <c r="W405" s="3">
        <v>0.30599999999999999</v>
      </c>
      <c r="X405" s="3">
        <f t="shared" si="99"/>
        <v>495</v>
      </c>
      <c r="Y405" s="3">
        <v>0.39700000000000002</v>
      </c>
      <c r="Z405" s="3">
        <f t="shared" si="100"/>
        <v>407</v>
      </c>
      <c r="AA405" s="3">
        <v>0.57899999999999996</v>
      </c>
      <c r="AB405" s="3">
        <f t="shared" si="101"/>
        <v>263</v>
      </c>
      <c r="AC405" s="3">
        <v>0.97499999999999998</v>
      </c>
      <c r="AD405" s="3">
        <f t="shared" si="102"/>
        <v>278</v>
      </c>
      <c r="AE405" s="3">
        <v>155</v>
      </c>
      <c r="AF405" s="3">
        <f t="shared" si="103"/>
        <v>367</v>
      </c>
      <c r="AG405" s="3">
        <v>280</v>
      </c>
      <c r="AH405" s="3">
        <v>9</v>
      </c>
      <c r="AI405" s="3">
        <v>8</v>
      </c>
      <c r="AJ405" s="3">
        <v>0</v>
      </c>
      <c r="AK405" s="3">
        <v>6</v>
      </c>
      <c r="AL405" s="3">
        <v>4</v>
      </c>
      <c r="AM405" s="3">
        <v>6.6</v>
      </c>
      <c r="AN405" s="3">
        <f t="shared" si="104"/>
        <v>576</v>
      </c>
      <c r="AO405" s="12">
        <f t="shared" si="105"/>
        <v>8.0390977443609017</v>
      </c>
      <c r="AP405" s="3">
        <f t="shared" si="106"/>
        <v>324</v>
      </c>
      <c r="AQ405" s="3">
        <f>_xlfn.IFNA(VLOOKUP(C405, 'FanGraphs Plus Stats 1-2000'!$D$2:$L$1048576, MATCH("wRC+", FanGraphs_Plus_Stats_1_1500[[#Headers],[ID]:[BABIP+]], 0), FALSE), 0)</f>
        <v>154</v>
      </c>
      <c r="AR405" s="3">
        <f t="shared" si="107"/>
        <v>340</v>
      </c>
      <c r="AS405" s="3">
        <v>4.9000000000000004</v>
      </c>
      <c r="AT405" s="3">
        <f t="shared" si="108"/>
        <v>420</v>
      </c>
      <c r="AU405" s="3">
        <v>5.3</v>
      </c>
      <c r="AV405" s="3">
        <f t="shared" si="109"/>
        <v>749</v>
      </c>
      <c r="AW405" s="14">
        <v>0.8</v>
      </c>
      <c r="AX405" s="3">
        <f t="shared" si="110"/>
        <v>517</v>
      </c>
      <c r="AY405" s="3">
        <v>44</v>
      </c>
      <c r="AZ405" s="3">
        <v>1</v>
      </c>
      <c r="BA405" s="3">
        <v>-3</v>
      </c>
      <c r="BB405" s="3">
        <v>-2</v>
      </c>
      <c r="BC405" s="3">
        <v>13</v>
      </c>
      <c r="BD405" s="3" t="s">
        <v>162</v>
      </c>
      <c r="BE405" s="13">
        <f t="shared" si="111"/>
        <v>390.64126598224311</v>
      </c>
    </row>
    <row r="406" spans="1:57" x14ac:dyDescent="0.45">
      <c r="A406" s="1">
        <f t="shared" si="96"/>
        <v>463</v>
      </c>
      <c r="B406" s="3" t="s">
        <v>617</v>
      </c>
      <c r="C406" s="3" t="str">
        <f t="shared" si="97"/>
        <v>Adrián González - 2009</v>
      </c>
      <c r="D406" s="3">
        <v>2009</v>
      </c>
      <c r="E406" s="3">
        <v>27</v>
      </c>
      <c r="F406" s="3" t="s">
        <v>264</v>
      </c>
      <c r="G406" s="3" t="s">
        <v>52</v>
      </c>
      <c r="H406" s="3">
        <v>160</v>
      </c>
      <c r="I406" s="3">
        <v>681</v>
      </c>
      <c r="J406" s="3">
        <v>552</v>
      </c>
      <c r="K406" s="3">
        <v>90</v>
      </c>
      <c r="L406" s="3">
        <v>153</v>
      </c>
      <c r="M406" s="3">
        <v>84</v>
      </c>
      <c r="N406" s="3">
        <v>27</v>
      </c>
      <c r="O406" s="3">
        <v>2</v>
      </c>
      <c r="P406" s="3">
        <v>40</v>
      </c>
      <c r="Q406" s="3">
        <f t="shared" si="98"/>
        <v>165</v>
      </c>
      <c r="R406" s="3">
        <v>99</v>
      </c>
      <c r="S406" s="3">
        <v>1</v>
      </c>
      <c r="T406" s="3">
        <v>1</v>
      </c>
      <c r="U406" s="3">
        <v>119</v>
      </c>
      <c r="V406" s="3">
        <v>109</v>
      </c>
      <c r="W406" s="3">
        <v>0.27700000000000002</v>
      </c>
      <c r="X406" s="3">
        <f t="shared" si="99"/>
        <v>886</v>
      </c>
      <c r="Y406" s="3">
        <v>0.40699999999999997</v>
      </c>
      <c r="Z406" s="3">
        <f t="shared" si="100"/>
        <v>304</v>
      </c>
      <c r="AA406" s="3">
        <v>0.55100000000000005</v>
      </c>
      <c r="AB406" s="3">
        <f t="shared" si="101"/>
        <v>392</v>
      </c>
      <c r="AC406" s="3">
        <v>0.95799999999999996</v>
      </c>
      <c r="AD406" s="3">
        <f t="shared" si="102"/>
        <v>335</v>
      </c>
      <c r="AE406" s="3">
        <v>162</v>
      </c>
      <c r="AF406" s="3">
        <f t="shared" si="103"/>
        <v>254</v>
      </c>
      <c r="AG406" s="3">
        <v>304</v>
      </c>
      <c r="AH406" s="3">
        <v>23</v>
      </c>
      <c r="AI406" s="3">
        <v>5</v>
      </c>
      <c r="AJ406" s="3">
        <v>1</v>
      </c>
      <c r="AK406" s="3">
        <v>4</v>
      </c>
      <c r="AL406" s="3">
        <v>22</v>
      </c>
      <c r="AM406" s="3">
        <v>6.9</v>
      </c>
      <c r="AN406" s="3">
        <f t="shared" si="104"/>
        <v>463</v>
      </c>
      <c r="AO406" s="12">
        <f t="shared" si="105"/>
        <v>6.986250000000001</v>
      </c>
      <c r="AP406" s="3">
        <f t="shared" si="106"/>
        <v>661</v>
      </c>
      <c r="AQ406" s="3">
        <f>_xlfn.IFNA(VLOOKUP(C406, 'FanGraphs Plus Stats 1-2000'!$D$2:$L$1048576, MATCH("wRC+", FanGraphs_Plus_Stats_1_1500[[#Headers],[ID]:[BABIP+]], 0), FALSE), 0)</f>
        <v>156</v>
      </c>
      <c r="AR406" s="3">
        <f t="shared" si="107"/>
        <v>300</v>
      </c>
      <c r="AS406" s="3">
        <v>4.9000000000000004</v>
      </c>
      <c r="AT406" s="3">
        <f t="shared" si="108"/>
        <v>420</v>
      </c>
      <c r="AU406" s="3">
        <v>5.4</v>
      </c>
      <c r="AV406" s="3">
        <f t="shared" si="109"/>
        <v>732</v>
      </c>
      <c r="AW406" s="14">
        <v>0.6</v>
      </c>
      <c r="AX406" s="3">
        <f t="shared" si="110"/>
        <v>570</v>
      </c>
      <c r="AY406" s="3">
        <v>48</v>
      </c>
      <c r="AZ406" s="3">
        <v>-2</v>
      </c>
      <c r="BA406" s="3">
        <v>-4</v>
      </c>
      <c r="BB406" s="3">
        <v>-6</v>
      </c>
      <c r="BC406" s="3">
        <v>15</v>
      </c>
      <c r="BD406" s="3" t="s">
        <v>150</v>
      </c>
      <c r="BE406" s="13">
        <f t="shared" si="111"/>
        <v>390.78182382015882</v>
      </c>
    </row>
    <row r="407" spans="1:57" x14ac:dyDescent="0.45">
      <c r="A407" s="1">
        <f t="shared" si="96"/>
        <v>224</v>
      </c>
      <c r="B407" s="3" t="s">
        <v>1172</v>
      </c>
      <c r="C407" s="3" t="str">
        <f t="shared" si="97"/>
        <v>Adrian Beltré - 2010</v>
      </c>
      <c r="D407" s="3">
        <v>2010</v>
      </c>
      <c r="E407" s="3">
        <v>31</v>
      </c>
      <c r="F407" s="3" t="s">
        <v>48</v>
      </c>
      <c r="G407" s="3" t="s">
        <v>43</v>
      </c>
      <c r="H407" s="3">
        <v>154</v>
      </c>
      <c r="I407" s="3">
        <v>641</v>
      </c>
      <c r="J407" s="3">
        <v>589</v>
      </c>
      <c r="K407" s="3">
        <v>84</v>
      </c>
      <c r="L407" s="3">
        <v>189</v>
      </c>
      <c r="M407" s="3">
        <v>110</v>
      </c>
      <c r="N407" s="3">
        <v>49</v>
      </c>
      <c r="O407" s="3">
        <v>2</v>
      </c>
      <c r="P407" s="3">
        <v>28</v>
      </c>
      <c r="Q407" s="3">
        <f t="shared" si="98"/>
        <v>516</v>
      </c>
      <c r="R407" s="3">
        <v>102</v>
      </c>
      <c r="S407" s="3">
        <v>2</v>
      </c>
      <c r="T407" s="3">
        <v>1</v>
      </c>
      <c r="U407" s="3">
        <v>40</v>
      </c>
      <c r="V407" s="3">
        <v>82</v>
      </c>
      <c r="W407" s="3">
        <v>0.32100000000000001</v>
      </c>
      <c r="X407" s="3">
        <f t="shared" si="99"/>
        <v>271</v>
      </c>
      <c r="Y407" s="3">
        <v>0.36499999999999999</v>
      </c>
      <c r="Z407" s="3">
        <f t="shared" si="100"/>
        <v>777</v>
      </c>
      <c r="AA407" s="3">
        <v>0.55300000000000005</v>
      </c>
      <c r="AB407" s="3">
        <f t="shared" si="101"/>
        <v>376</v>
      </c>
      <c r="AC407" s="3">
        <v>0.91900000000000004</v>
      </c>
      <c r="AD407" s="3">
        <f t="shared" si="102"/>
        <v>501</v>
      </c>
      <c r="AE407" s="3">
        <v>141</v>
      </c>
      <c r="AF407" s="3">
        <f t="shared" si="103"/>
        <v>620</v>
      </c>
      <c r="AG407" s="3">
        <v>326</v>
      </c>
      <c r="AH407" s="3">
        <v>25</v>
      </c>
      <c r="AI407" s="3">
        <v>5</v>
      </c>
      <c r="AJ407" s="3">
        <v>0</v>
      </c>
      <c r="AK407" s="3">
        <v>7</v>
      </c>
      <c r="AL407" s="3">
        <v>10</v>
      </c>
      <c r="AM407" s="3">
        <v>7.8</v>
      </c>
      <c r="AN407" s="3">
        <f t="shared" si="104"/>
        <v>224</v>
      </c>
      <c r="AO407" s="12">
        <f t="shared" si="105"/>
        <v>8.2051948051948038</v>
      </c>
      <c r="AP407" s="3">
        <f t="shared" si="106"/>
        <v>276</v>
      </c>
      <c r="AQ407" s="3">
        <f>_xlfn.IFNA(VLOOKUP(C407, 'FanGraphs Plus Stats 1-2000'!$D$2:$L$1048576, MATCH("wRC+", FanGraphs_Plus_Stats_1_1500[[#Headers],[ID]:[BABIP+]], 0), FALSE), 0)</f>
        <v>140</v>
      </c>
      <c r="AR407" s="3">
        <f t="shared" si="107"/>
        <v>619</v>
      </c>
      <c r="AS407" s="3">
        <v>5.4</v>
      </c>
      <c r="AT407" s="3">
        <f t="shared" si="108"/>
        <v>273</v>
      </c>
      <c r="AU407" s="3">
        <v>5.8</v>
      </c>
      <c r="AV407" s="3">
        <f t="shared" si="109"/>
        <v>606</v>
      </c>
      <c r="AW407" s="14">
        <v>2.4</v>
      </c>
      <c r="AX407" s="3">
        <f t="shared" si="110"/>
        <v>102</v>
      </c>
      <c r="AY407" s="3">
        <v>29</v>
      </c>
      <c r="AZ407" s="3">
        <v>-3</v>
      </c>
      <c r="BA407" s="3">
        <v>3</v>
      </c>
      <c r="BB407" s="3">
        <v>0</v>
      </c>
      <c r="BC407" s="3">
        <v>19</v>
      </c>
      <c r="BD407" s="3" t="s">
        <v>206</v>
      </c>
      <c r="BE407" s="13">
        <f t="shared" si="111"/>
        <v>392.47306751578679</v>
      </c>
    </row>
    <row r="408" spans="1:57" x14ac:dyDescent="0.45">
      <c r="A408" s="1">
        <f t="shared" si="96"/>
        <v>224</v>
      </c>
      <c r="B408" s="3" t="s">
        <v>395</v>
      </c>
      <c r="C408" s="3" t="str">
        <f t="shared" si="97"/>
        <v>Bobby Bonds - 1973</v>
      </c>
      <c r="D408" s="3">
        <v>1973</v>
      </c>
      <c r="E408" s="3">
        <v>27</v>
      </c>
      <c r="F408" s="3" t="s">
        <v>58</v>
      </c>
      <c r="G408" s="3" t="s">
        <v>52</v>
      </c>
      <c r="H408" s="3">
        <v>160</v>
      </c>
      <c r="I408" s="3">
        <v>738</v>
      </c>
      <c r="J408" s="3">
        <v>643</v>
      </c>
      <c r="K408" s="3">
        <v>131</v>
      </c>
      <c r="L408" s="3">
        <v>182</v>
      </c>
      <c r="M408" s="3">
        <v>105</v>
      </c>
      <c r="N408" s="3">
        <v>34</v>
      </c>
      <c r="O408" s="3">
        <v>4</v>
      </c>
      <c r="P408" s="3">
        <v>39</v>
      </c>
      <c r="Q408" s="3">
        <f t="shared" si="98"/>
        <v>187</v>
      </c>
      <c r="R408" s="3">
        <v>96</v>
      </c>
      <c r="S408" s="3">
        <v>43</v>
      </c>
      <c r="T408" s="3">
        <v>17</v>
      </c>
      <c r="U408" s="3">
        <v>87</v>
      </c>
      <c r="V408" s="3">
        <v>148</v>
      </c>
      <c r="W408" s="3">
        <v>0.28299999999999997</v>
      </c>
      <c r="X408" s="3">
        <f t="shared" si="99"/>
        <v>823</v>
      </c>
      <c r="Y408" s="3">
        <v>0.37</v>
      </c>
      <c r="Z408" s="3">
        <f t="shared" si="100"/>
        <v>723</v>
      </c>
      <c r="AA408" s="3">
        <v>0.53</v>
      </c>
      <c r="AB408" s="3">
        <f t="shared" si="101"/>
        <v>532</v>
      </c>
      <c r="AC408" s="3">
        <v>0.9</v>
      </c>
      <c r="AD408" s="3">
        <f t="shared" si="102"/>
        <v>582</v>
      </c>
      <c r="AE408" s="3">
        <v>143</v>
      </c>
      <c r="AF408" s="3">
        <f t="shared" si="103"/>
        <v>581</v>
      </c>
      <c r="AG408" s="3">
        <v>341</v>
      </c>
      <c r="AH408" s="3">
        <v>8</v>
      </c>
      <c r="AI408" s="3">
        <v>4</v>
      </c>
      <c r="AJ408" s="3">
        <v>0</v>
      </c>
      <c r="AK408" s="3">
        <v>4</v>
      </c>
      <c r="AL408" s="3">
        <v>9</v>
      </c>
      <c r="AM408" s="3">
        <v>7.8</v>
      </c>
      <c r="AN408" s="3">
        <f t="shared" si="104"/>
        <v>224</v>
      </c>
      <c r="AO408" s="12">
        <f t="shared" si="105"/>
        <v>7.8975</v>
      </c>
      <c r="AP408" s="3">
        <f t="shared" si="106"/>
        <v>355</v>
      </c>
      <c r="AQ408" s="3">
        <f>_xlfn.IFNA(VLOOKUP(C408, 'FanGraphs Plus Stats 1-2000'!$D$2:$L$1048576, MATCH("wRC+", FanGraphs_Plus_Stats_1_1500[[#Headers],[ID]:[BABIP+]], 0), FALSE), 0)</f>
        <v>145</v>
      </c>
      <c r="AR408" s="3">
        <f t="shared" si="107"/>
        <v>514</v>
      </c>
      <c r="AS408" s="3">
        <v>5.6</v>
      </c>
      <c r="AT408" s="3">
        <f t="shared" si="108"/>
        <v>233</v>
      </c>
      <c r="AU408" s="3">
        <v>6.2</v>
      </c>
      <c r="AV408" s="3">
        <f t="shared" si="109"/>
        <v>471</v>
      </c>
      <c r="AW408" s="14">
        <v>0.9</v>
      </c>
      <c r="AX408" s="3">
        <f t="shared" si="110"/>
        <v>496</v>
      </c>
      <c r="AY408" s="3">
        <v>40</v>
      </c>
      <c r="AZ408" s="3">
        <v>0</v>
      </c>
      <c r="BA408" s="3">
        <v>6</v>
      </c>
      <c r="BB408" s="3">
        <v>5</v>
      </c>
      <c r="BC408" s="3">
        <v>14</v>
      </c>
      <c r="BD408" s="3" t="s">
        <v>215</v>
      </c>
      <c r="BE408" s="13">
        <f t="shared" si="111"/>
        <v>392.55806630434626</v>
      </c>
    </row>
    <row r="409" spans="1:57" x14ac:dyDescent="0.45">
      <c r="A409" s="1">
        <f t="shared" si="96"/>
        <v>533</v>
      </c>
      <c r="B409" s="3" t="s">
        <v>713</v>
      </c>
      <c r="C409" s="3" t="str">
        <f t="shared" si="97"/>
        <v>Brian Giles - 1999</v>
      </c>
      <c r="D409" s="3">
        <v>1999</v>
      </c>
      <c r="E409" s="3">
        <v>28</v>
      </c>
      <c r="F409" s="3" t="s">
        <v>64</v>
      </c>
      <c r="G409" s="3" t="s">
        <v>52</v>
      </c>
      <c r="H409" s="3">
        <v>141</v>
      </c>
      <c r="I409" s="3">
        <v>627</v>
      </c>
      <c r="J409" s="3">
        <v>521</v>
      </c>
      <c r="K409" s="3">
        <v>109</v>
      </c>
      <c r="L409" s="3">
        <v>164</v>
      </c>
      <c r="M409" s="3">
        <v>89</v>
      </c>
      <c r="N409" s="3">
        <v>33</v>
      </c>
      <c r="O409" s="3">
        <v>3</v>
      </c>
      <c r="P409" s="3">
        <v>39</v>
      </c>
      <c r="Q409" s="3">
        <f t="shared" si="98"/>
        <v>187</v>
      </c>
      <c r="R409" s="3">
        <v>115</v>
      </c>
      <c r="S409" s="3">
        <v>6</v>
      </c>
      <c r="T409" s="3">
        <v>2</v>
      </c>
      <c r="U409" s="3">
        <v>95</v>
      </c>
      <c r="V409" s="3">
        <v>80</v>
      </c>
      <c r="W409" s="3">
        <v>0.315</v>
      </c>
      <c r="X409" s="3">
        <f t="shared" si="99"/>
        <v>354</v>
      </c>
      <c r="Y409" s="3">
        <v>0.41799999999999998</v>
      </c>
      <c r="Z409" s="3">
        <f t="shared" si="100"/>
        <v>212</v>
      </c>
      <c r="AA409" s="3">
        <v>0.61399999999999999</v>
      </c>
      <c r="AB409" s="3">
        <f t="shared" si="101"/>
        <v>132</v>
      </c>
      <c r="AC409" s="3">
        <v>1.032</v>
      </c>
      <c r="AD409" s="3">
        <f t="shared" si="102"/>
        <v>134</v>
      </c>
      <c r="AE409" s="3">
        <v>157</v>
      </c>
      <c r="AF409" s="3">
        <f t="shared" si="103"/>
        <v>321</v>
      </c>
      <c r="AG409" s="3">
        <v>320</v>
      </c>
      <c r="AH409" s="3">
        <v>14</v>
      </c>
      <c r="AI409" s="3">
        <v>3</v>
      </c>
      <c r="AJ409" s="3">
        <v>0</v>
      </c>
      <c r="AK409" s="3">
        <v>8</v>
      </c>
      <c r="AL409" s="3">
        <v>7</v>
      </c>
      <c r="AM409" s="3">
        <v>6.7</v>
      </c>
      <c r="AN409" s="3">
        <f t="shared" si="104"/>
        <v>533</v>
      </c>
      <c r="AO409" s="12">
        <f t="shared" si="105"/>
        <v>7.6978723404255316</v>
      </c>
      <c r="AP409" s="3">
        <f t="shared" si="106"/>
        <v>410</v>
      </c>
      <c r="AQ409" s="3">
        <f>_xlfn.IFNA(VLOOKUP(C409, 'FanGraphs Plus Stats 1-2000'!$D$2:$L$1048576, MATCH("wRC+", FanGraphs_Plus_Stats_1_1500[[#Headers],[ID]:[BABIP+]], 0), FALSE), 0)</f>
        <v>154</v>
      </c>
      <c r="AR409" s="3">
        <f t="shared" si="107"/>
        <v>340</v>
      </c>
      <c r="AS409" s="3">
        <v>4.8</v>
      </c>
      <c r="AT409" s="3">
        <f t="shared" si="108"/>
        <v>459</v>
      </c>
      <c r="AU409" s="3">
        <v>6.4</v>
      </c>
      <c r="AV409" s="3">
        <f t="shared" si="109"/>
        <v>405</v>
      </c>
      <c r="AW409" s="14">
        <v>0.4</v>
      </c>
      <c r="AX409" s="3">
        <f t="shared" si="110"/>
        <v>621</v>
      </c>
      <c r="AY409" s="3">
        <v>46</v>
      </c>
      <c r="AZ409" s="3">
        <v>-1</v>
      </c>
      <c r="BA409" s="3">
        <v>3</v>
      </c>
      <c r="BB409" s="3">
        <v>2</v>
      </c>
      <c r="BC409" s="3">
        <v>4</v>
      </c>
      <c r="BD409" s="3" t="s">
        <v>714</v>
      </c>
      <c r="BE409" s="13">
        <f t="shared" si="111"/>
        <v>392.9829910458472</v>
      </c>
    </row>
    <row r="410" spans="1:57" x14ac:dyDescent="0.45">
      <c r="A410" s="1">
        <f t="shared" si="96"/>
        <v>341</v>
      </c>
      <c r="B410" s="3" t="s">
        <v>1127</v>
      </c>
      <c r="C410" s="3" t="str">
        <f t="shared" si="97"/>
        <v>Hank Aaron - 1958</v>
      </c>
      <c r="D410" s="3">
        <v>1958</v>
      </c>
      <c r="E410" s="3">
        <v>24</v>
      </c>
      <c r="F410" s="3" t="s">
        <v>171</v>
      </c>
      <c r="G410" s="3" t="s">
        <v>52</v>
      </c>
      <c r="H410" s="3">
        <v>153</v>
      </c>
      <c r="I410" s="3">
        <v>664</v>
      </c>
      <c r="J410" s="3">
        <v>601</v>
      </c>
      <c r="K410" s="3">
        <v>109</v>
      </c>
      <c r="L410" s="3">
        <v>196</v>
      </c>
      <c r="M410" s="3">
        <v>128</v>
      </c>
      <c r="N410" s="3">
        <v>34</v>
      </c>
      <c r="O410" s="3">
        <v>4</v>
      </c>
      <c r="P410" s="3">
        <v>30</v>
      </c>
      <c r="Q410" s="3">
        <f t="shared" si="98"/>
        <v>446</v>
      </c>
      <c r="R410" s="3">
        <v>95</v>
      </c>
      <c r="S410" s="3">
        <v>4</v>
      </c>
      <c r="T410" s="3">
        <v>1</v>
      </c>
      <c r="U410" s="3">
        <v>59</v>
      </c>
      <c r="V410" s="3">
        <v>49</v>
      </c>
      <c r="W410" s="3">
        <v>0.32600000000000001</v>
      </c>
      <c r="X410" s="3">
        <f t="shared" si="99"/>
        <v>220</v>
      </c>
      <c r="Y410" s="3">
        <v>0.38600000000000001</v>
      </c>
      <c r="Z410" s="3">
        <f t="shared" si="100"/>
        <v>539</v>
      </c>
      <c r="AA410" s="3">
        <v>0.54600000000000004</v>
      </c>
      <c r="AB410" s="3">
        <f t="shared" si="101"/>
        <v>416</v>
      </c>
      <c r="AC410" s="3">
        <v>0.93100000000000005</v>
      </c>
      <c r="AD410" s="3">
        <f t="shared" si="102"/>
        <v>439</v>
      </c>
      <c r="AE410" s="3">
        <v>153</v>
      </c>
      <c r="AF410" s="3">
        <f t="shared" si="103"/>
        <v>394</v>
      </c>
      <c r="AG410" s="3">
        <v>328</v>
      </c>
      <c r="AH410" s="3">
        <v>21</v>
      </c>
      <c r="AI410" s="3">
        <v>1</v>
      </c>
      <c r="AJ410" s="3">
        <v>0</v>
      </c>
      <c r="AK410" s="3">
        <v>3</v>
      </c>
      <c r="AL410" s="3">
        <v>16</v>
      </c>
      <c r="AM410" s="3">
        <v>7.3</v>
      </c>
      <c r="AN410" s="3">
        <f t="shared" si="104"/>
        <v>341</v>
      </c>
      <c r="AO410" s="12">
        <f t="shared" si="105"/>
        <v>7.7294117647058815</v>
      </c>
      <c r="AP410" s="3">
        <f t="shared" si="106"/>
        <v>404</v>
      </c>
      <c r="AQ410" s="3">
        <f>_xlfn.IFNA(VLOOKUP(C410, 'FanGraphs Plus Stats 1-2000'!$D$2:$L$1048576, MATCH("wRC+", FanGraphs_Plus_Stats_1_1500[[#Headers],[ID]:[BABIP+]], 0), FALSE), 0)</f>
        <v>149</v>
      </c>
      <c r="AR410" s="3">
        <f t="shared" si="107"/>
        <v>440</v>
      </c>
      <c r="AS410" s="3">
        <v>4.9000000000000004</v>
      </c>
      <c r="AT410" s="3">
        <f t="shared" si="108"/>
        <v>420</v>
      </c>
      <c r="AU410" s="3">
        <v>6.6</v>
      </c>
      <c r="AV410" s="3">
        <f t="shared" si="109"/>
        <v>351</v>
      </c>
      <c r="AW410" s="14">
        <v>0.2</v>
      </c>
      <c r="AX410" s="3">
        <f t="shared" si="110"/>
        <v>695</v>
      </c>
      <c r="AY410" s="3">
        <v>44</v>
      </c>
      <c r="AZ410" s="3">
        <v>-2</v>
      </c>
      <c r="BA410" s="3">
        <v>4</v>
      </c>
      <c r="BB410" s="3">
        <v>2</v>
      </c>
      <c r="BC410" s="3">
        <v>8</v>
      </c>
      <c r="BD410" s="3" t="s">
        <v>194</v>
      </c>
      <c r="BE410" s="13">
        <f t="shared" si="111"/>
        <v>393.11639867989373</v>
      </c>
    </row>
    <row r="411" spans="1:57" x14ac:dyDescent="0.45">
      <c r="A411" s="1">
        <f t="shared" si="96"/>
        <v>159</v>
      </c>
      <c r="B411" s="3" t="s">
        <v>324</v>
      </c>
      <c r="C411" s="3" t="str">
        <f t="shared" si="97"/>
        <v>Andruw Jones - 2000</v>
      </c>
      <c r="D411" s="3">
        <v>2000</v>
      </c>
      <c r="E411" s="3">
        <v>23</v>
      </c>
      <c r="F411" s="3" t="s">
        <v>210</v>
      </c>
      <c r="G411" s="3" t="s">
        <v>52</v>
      </c>
      <c r="H411" s="3">
        <v>161</v>
      </c>
      <c r="I411" s="3">
        <v>729</v>
      </c>
      <c r="J411" s="3">
        <v>656</v>
      </c>
      <c r="K411" s="3">
        <v>122</v>
      </c>
      <c r="L411" s="3">
        <v>199</v>
      </c>
      <c r="M411" s="3">
        <v>121</v>
      </c>
      <c r="N411" s="3">
        <v>36</v>
      </c>
      <c r="O411" s="3">
        <v>6</v>
      </c>
      <c r="P411" s="3">
        <v>36</v>
      </c>
      <c r="Q411" s="3">
        <f t="shared" si="98"/>
        <v>267</v>
      </c>
      <c r="R411" s="3">
        <v>104</v>
      </c>
      <c r="S411" s="3">
        <v>21</v>
      </c>
      <c r="T411" s="3">
        <v>6</v>
      </c>
      <c r="U411" s="3">
        <v>59</v>
      </c>
      <c r="V411" s="3">
        <v>100</v>
      </c>
      <c r="W411" s="3">
        <v>0.30299999999999999</v>
      </c>
      <c r="X411" s="3">
        <f t="shared" si="99"/>
        <v>552</v>
      </c>
      <c r="Y411" s="3">
        <v>0.36599999999999999</v>
      </c>
      <c r="Z411" s="3">
        <f t="shared" si="100"/>
        <v>764</v>
      </c>
      <c r="AA411" s="3">
        <v>0.54100000000000004</v>
      </c>
      <c r="AB411" s="3">
        <f t="shared" si="101"/>
        <v>441</v>
      </c>
      <c r="AC411" s="3">
        <v>0.90700000000000003</v>
      </c>
      <c r="AD411" s="3">
        <f t="shared" si="102"/>
        <v>554</v>
      </c>
      <c r="AE411" s="3">
        <v>126</v>
      </c>
      <c r="AF411" s="3">
        <f t="shared" si="103"/>
        <v>860</v>
      </c>
      <c r="AG411" s="3">
        <v>355</v>
      </c>
      <c r="AH411" s="3">
        <v>12</v>
      </c>
      <c r="AI411" s="3">
        <v>9</v>
      </c>
      <c r="AJ411" s="3">
        <v>0</v>
      </c>
      <c r="AK411" s="3">
        <v>5</v>
      </c>
      <c r="AL411" s="3">
        <v>0</v>
      </c>
      <c r="AM411" s="3">
        <v>8.1999999999999993</v>
      </c>
      <c r="AN411" s="3">
        <f t="shared" si="104"/>
        <v>159</v>
      </c>
      <c r="AO411" s="12">
        <f t="shared" si="105"/>
        <v>8.2509316770186327</v>
      </c>
      <c r="AP411" s="3">
        <f t="shared" si="106"/>
        <v>268</v>
      </c>
      <c r="AQ411" s="3">
        <f>_xlfn.IFNA(VLOOKUP(C411, 'FanGraphs Plus Stats 1-2000'!$D$2:$L$1048576, MATCH("wRC+", FanGraphs_Plus_Stats_1_1500[[#Headers],[ID]:[BABIP+]], 0), FALSE), 0)</f>
        <v>0</v>
      </c>
      <c r="AR411" s="3">
        <f t="shared" si="107"/>
        <v>654</v>
      </c>
      <c r="AS411" s="3">
        <v>6</v>
      </c>
      <c r="AT411" s="3">
        <f t="shared" si="108"/>
        <v>161</v>
      </c>
      <c r="AU411" s="3">
        <v>5.9</v>
      </c>
      <c r="AV411" s="3">
        <f t="shared" si="109"/>
        <v>577</v>
      </c>
      <c r="AW411" s="14">
        <v>2.7</v>
      </c>
      <c r="AX411" s="3">
        <f t="shared" si="110"/>
        <v>65</v>
      </c>
      <c r="AY411" s="3">
        <v>31</v>
      </c>
      <c r="AZ411" s="3">
        <v>2</v>
      </c>
      <c r="BA411" s="3">
        <v>4</v>
      </c>
      <c r="BB411" s="3">
        <v>6</v>
      </c>
      <c r="BC411" s="3">
        <v>25</v>
      </c>
      <c r="BD411" s="3" t="s">
        <v>83</v>
      </c>
      <c r="BE411" s="13">
        <f t="shared" si="111"/>
        <v>393.46130629363375</v>
      </c>
    </row>
    <row r="412" spans="1:57" x14ac:dyDescent="0.45">
      <c r="A412" s="1">
        <f t="shared" si="96"/>
        <v>664</v>
      </c>
      <c r="B412" s="3" t="s">
        <v>67</v>
      </c>
      <c r="C412" s="3" t="str">
        <f t="shared" si="97"/>
        <v>Mickey Mantle - 1952</v>
      </c>
      <c r="D412" s="3">
        <v>1952</v>
      </c>
      <c r="E412" s="3">
        <v>20</v>
      </c>
      <c r="F412" s="3" t="s">
        <v>42</v>
      </c>
      <c r="G412" s="3" t="s">
        <v>43</v>
      </c>
      <c r="H412" s="3">
        <v>142</v>
      </c>
      <c r="I412" s="3">
        <v>626</v>
      </c>
      <c r="J412" s="3">
        <v>549</v>
      </c>
      <c r="K412" s="3">
        <v>94</v>
      </c>
      <c r="L412" s="3">
        <v>171</v>
      </c>
      <c r="M412" s="3">
        <v>104</v>
      </c>
      <c r="N412" s="3">
        <v>37</v>
      </c>
      <c r="O412" s="3">
        <v>7</v>
      </c>
      <c r="P412" s="3">
        <v>23</v>
      </c>
      <c r="Q412" s="3">
        <f t="shared" si="98"/>
        <v>671</v>
      </c>
      <c r="R412" s="3">
        <v>87</v>
      </c>
      <c r="S412" s="3">
        <v>4</v>
      </c>
      <c r="T412" s="3">
        <v>1</v>
      </c>
      <c r="U412" s="3">
        <v>75</v>
      </c>
      <c r="V412" s="3">
        <v>111</v>
      </c>
      <c r="W412" s="3">
        <v>0.311</v>
      </c>
      <c r="X412" s="3">
        <f t="shared" si="99"/>
        <v>424</v>
      </c>
      <c r="Y412" s="3">
        <v>0.39400000000000002</v>
      </c>
      <c r="Z412" s="3">
        <f t="shared" si="100"/>
        <v>436</v>
      </c>
      <c r="AA412" s="3">
        <v>0.53</v>
      </c>
      <c r="AB412" s="3">
        <f t="shared" si="101"/>
        <v>532</v>
      </c>
      <c r="AC412" s="3">
        <v>0.92400000000000004</v>
      </c>
      <c r="AD412" s="3">
        <f t="shared" si="102"/>
        <v>474</v>
      </c>
      <c r="AE412" s="3">
        <v>162</v>
      </c>
      <c r="AF412" s="3">
        <f t="shared" si="103"/>
        <v>254</v>
      </c>
      <c r="AG412" s="3">
        <v>291</v>
      </c>
      <c r="AH412" s="3">
        <v>5</v>
      </c>
      <c r="AI412" s="3">
        <v>0</v>
      </c>
      <c r="AJ412" s="3">
        <v>2</v>
      </c>
      <c r="AK412" s="2"/>
      <c r="AL412" s="3">
        <v>10</v>
      </c>
      <c r="AM412" s="3">
        <v>6.4</v>
      </c>
      <c r="AN412" s="3">
        <f t="shared" si="104"/>
        <v>664</v>
      </c>
      <c r="AO412" s="12">
        <f t="shared" si="105"/>
        <v>7.3014084507042254</v>
      </c>
      <c r="AP412" s="3">
        <f t="shared" si="106"/>
        <v>528</v>
      </c>
      <c r="AQ412" s="3">
        <f>_xlfn.IFNA(VLOOKUP(C412, 'FanGraphs Plus Stats 1-2000'!$D$2:$L$1048576, MATCH("wRC+", FanGraphs_Plus_Stats_1_1500[[#Headers],[ID]:[BABIP+]], 0), FALSE), 0)</f>
        <v>158</v>
      </c>
      <c r="AR412" s="3">
        <f t="shared" si="107"/>
        <v>270</v>
      </c>
      <c r="AS412" s="3">
        <v>4.5</v>
      </c>
      <c r="AT412" s="3">
        <f t="shared" si="108"/>
        <v>569</v>
      </c>
      <c r="AU412" s="3">
        <v>6.3</v>
      </c>
      <c r="AV412" s="3">
        <f t="shared" si="109"/>
        <v>443</v>
      </c>
      <c r="AW412" s="14">
        <v>-0.2</v>
      </c>
      <c r="AX412" s="3">
        <f t="shared" si="110"/>
        <v>810</v>
      </c>
      <c r="AY412" s="3">
        <v>41</v>
      </c>
      <c r="AZ412" s="3">
        <v>1</v>
      </c>
      <c r="BA412" s="3">
        <v>2</v>
      </c>
      <c r="BB412" s="3">
        <v>3</v>
      </c>
      <c r="BC412" s="3">
        <v>0</v>
      </c>
      <c r="BD412" s="3" t="s">
        <v>172</v>
      </c>
      <c r="BE412" s="13">
        <f t="shared" si="111"/>
        <v>393.77656904375669</v>
      </c>
    </row>
    <row r="413" spans="1:57" x14ac:dyDescent="0.45">
      <c r="A413" s="1">
        <f t="shared" si="96"/>
        <v>370</v>
      </c>
      <c r="B413" s="3" t="s">
        <v>1127</v>
      </c>
      <c r="C413" s="3" t="str">
        <f t="shared" si="97"/>
        <v>Hank Aaron - 1956</v>
      </c>
      <c r="D413" s="3">
        <v>1956</v>
      </c>
      <c r="E413" s="3">
        <v>22</v>
      </c>
      <c r="F413" s="3" t="s">
        <v>171</v>
      </c>
      <c r="G413" s="3" t="s">
        <v>52</v>
      </c>
      <c r="H413" s="3">
        <v>153</v>
      </c>
      <c r="I413" s="3">
        <v>660</v>
      </c>
      <c r="J413" s="3">
        <v>609</v>
      </c>
      <c r="K413" s="3">
        <v>106</v>
      </c>
      <c r="L413" s="3">
        <v>200</v>
      </c>
      <c r="M413" s="3">
        <v>126</v>
      </c>
      <c r="N413" s="3">
        <v>34</v>
      </c>
      <c r="O413" s="3">
        <v>14</v>
      </c>
      <c r="P413" s="3">
        <v>26</v>
      </c>
      <c r="Q413" s="3">
        <f t="shared" si="98"/>
        <v>575</v>
      </c>
      <c r="R413" s="3">
        <v>92</v>
      </c>
      <c r="S413" s="3">
        <v>2</v>
      </c>
      <c r="T413" s="3">
        <v>4</v>
      </c>
      <c r="U413" s="3">
        <v>37</v>
      </c>
      <c r="V413" s="3">
        <v>54</v>
      </c>
      <c r="W413" s="3">
        <v>0.32800000000000001</v>
      </c>
      <c r="X413" s="3">
        <f t="shared" si="99"/>
        <v>194</v>
      </c>
      <c r="Y413" s="3">
        <v>0.36499999999999999</v>
      </c>
      <c r="Z413" s="3">
        <f t="shared" si="100"/>
        <v>777</v>
      </c>
      <c r="AA413" s="3">
        <v>0.55800000000000005</v>
      </c>
      <c r="AB413" s="3">
        <f t="shared" si="101"/>
        <v>346</v>
      </c>
      <c r="AC413" s="3">
        <v>0.92300000000000004</v>
      </c>
      <c r="AD413" s="3">
        <f t="shared" si="102"/>
        <v>482</v>
      </c>
      <c r="AE413" s="3">
        <v>151</v>
      </c>
      <c r="AF413" s="3">
        <f t="shared" si="103"/>
        <v>418</v>
      </c>
      <c r="AG413" s="3">
        <v>340</v>
      </c>
      <c r="AH413" s="3">
        <v>21</v>
      </c>
      <c r="AI413" s="3">
        <v>2</v>
      </c>
      <c r="AJ413" s="3">
        <v>5</v>
      </c>
      <c r="AK413" s="3">
        <v>7</v>
      </c>
      <c r="AL413" s="3">
        <v>6</v>
      </c>
      <c r="AM413" s="3">
        <v>7.2</v>
      </c>
      <c r="AN413" s="3">
        <f t="shared" si="104"/>
        <v>370</v>
      </c>
      <c r="AO413" s="12">
        <f t="shared" si="105"/>
        <v>7.6235294117647054</v>
      </c>
      <c r="AP413" s="3">
        <f t="shared" si="106"/>
        <v>435</v>
      </c>
      <c r="AQ413" s="3">
        <f>_xlfn.IFNA(VLOOKUP(C413, 'FanGraphs Plus Stats 1-2000'!$D$2:$L$1048576, MATCH("wRC+", FanGraphs_Plus_Stats_1_1500[[#Headers],[ID]:[BABIP+]], 0), FALSE), 0)</f>
        <v>153</v>
      </c>
      <c r="AR413" s="3">
        <f t="shared" si="107"/>
        <v>359</v>
      </c>
      <c r="AS413" s="3">
        <v>4.5999999999999996</v>
      </c>
      <c r="AT413" s="3">
        <f t="shared" si="108"/>
        <v>534</v>
      </c>
      <c r="AU413" s="3">
        <v>6</v>
      </c>
      <c r="AV413" s="3">
        <f t="shared" si="109"/>
        <v>548</v>
      </c>
      <c r="AW413" s="14">
        <v>0.6</v>
      </c>
      <c r="AX413" s="3">
        <f t="shared" si="110"/>
        <v>570</v>
      </c>
      <c r="AY413" s="3">
        <v>41</v>
      </c>
      <c r="AZ413" s="3">
        <v>-1</v>
      </c>
      <c r="BA413" s="3">
        <v>0</v>
      </c>
      <c r="BB413" s="3">
        <v>-1</v>
      </c>
      <c r="BC413" s="3">
        <v>15</v>
      </c>
      <c r="BD413" s="3" t="s">
        <v>166</v>
      </c>
      <c r="BE413" s="13">
        <f t="shared" si="111"/>
        <v>394.22161052453203</v>
      </c>
    </row>
    <row r="414" spans="1:57" x14ac:dyDescent="0.45">
      <c r="A414" s="1">
        <f t="shared" si="96"/>
        <v>463</v>
      </c>
      <c r="B414" s="3" t="s">
        <v>621</v>
      </c>
      <c r="C414" s="3" t="str">
        <f t="shared" si="97"/>
        <v>Brady Anderson - 1996</v>
      </c>
      <c r="D414" s="3">
        <v>1996</v>
      </c>
      <c r="E414" s="3">
        <v>32</v>
      </c>
      <c r="F414" s="3" t="s">
        <v>61</v>
      </c>
      <c r="G414" s="3" t="s">
        <v>43</v>
      </c>
      <c r="H414" s="3">
        <v>149</v>
      </c>
      <c r="I414" s="3">
        <v>687</v>
      </c>
      <c r="J414" s="3">
        <v>579</v>
      </c>
      <c r="K414" s="3">
        <v>117</v>
      </c>
      <c r="L414" s="3">
        <v>172</v>
      </c>
      <c r="M414" s="3">
        <v>80</v>
      </c>
      <c r="N414" s="3">
        <v>37</v>
      </c>
      <c r="O414" s="3">
        <v>5</v>
      </c>
      <c r="P414" s="3">
        <v>50</v>
      </c>
      <c r="Q414" s="3">
        <f t="shared" si="98"/>
        <v>32</v>
      </c>
      <c r="R414" s="3">
        <v>110</v>
      </c>
      <c r="S414" s="3">
        <v>21</v>
      </c>
      <c r="T414" s="3">
        <v>8</v>
      </c>
      <c r="U414" s="3">
        <v>76</v>
      </c>
      <c r="V414" s="3">
        <v>106</v>
      </c>
      <c r="W414" s="3">
        <v>0.29699999999999999</v>
      </c>
      <c r="X414" s="3">
        <f t="shared" si="99"/>
        <v>637</v>
      </c>
      <c r="Y414" s="3">
        <v>0.39600000000000002</v>
      </c>
      <c r="Z414" s="3">
        <f t="shared" si="100"/>
        <v>416</v>
      </c>
      <c r="AA414" s="3">
        <v>0.63700000000000001</v>
      </c>
      <c r="AB414" s="3">
        <f t="shared" si="101"/>
        <v>71</v>
      </c>
      <c r="AC414" s="3">
        <v>1.034</v>
      </c>
      <c r="AD414" s="3">
        <f t="shared" si="102"/>
        <v>123</v>
      </c>
      <c r="AE414" s="3">
        <v>156</v>
      </c>
      <c r="AF414" s="3">
        <f t="shared" si="103"/>
        <v>346</v>
      </c>
      <c r="AG414" s="3">
        <v>369</v>
      </c>
      <c r="AH414" s="3">
        <v>11</v>
      </c>
      <c r="AI414" s="3">
        <v>22</v>
      </c>
      <c r="AJ414" s="3">
        <v>6</v>
      </c>
      <c r="AK414" s="3">
        <v>4</v>
      </c>
      <c r="AL414" s="3">
        <v>1</v>
      </c>
      <c r="AM414" s="3">
        <v>6.9</v>
      </c>
      <c r="AN414" s="3">
        <f t="shared" si="104"/>
        <v>463</v>
      </c>
      <c r="AO414" s="12">
        <f t="shared" si="105"/>
        <v>7.5020134228187922</v>
      </c>
      <c r="AP414" s="3">
        <f t="shared" si="106"/>
        <v>478</v>
      </c>
      <c r="AQ414" s="3">
        <f>_xlfn.IFNA(VLOOKUP(C414, 'FanGraphs Plus Stats 1-2000'!$D$2:$L$1048576, MATCH("wRC+", FanGraphs_Plus_Stats_1_1500[[#Headers],[ID]:[BABIP+]], 0), FALSE), 0)</f>
        <v>155</v>
      </c>
      <c r="AR414" s="3">
        <f t="shared" si="107"/>
        <v>323</v>
      </c>
      <c r="AS414" s="3">
        <v>4.7</v>
      </c>
      <c r="AT414" s="3">
        <f t="shared" si="108"/>
        <v>494</v>
      </c>
      <c r="AU414" s="3">
        <v>7.4</v>
      </c>
      <c r="AV414" s="3">
        <f t="shared" si="109"/>
        <v>182</v>
      </c>
      <c r="AW414" s="14">
        <v>-0.1</v>
      </c>
      <c r="AX414" s="3">
        <f t="shared" si="110"/>
        <v>771</v>
      </c>
      <c r="AY414" s="3">
        <v>49</v>
      </c>
      <c r="AZ414" s="3">
        <v>2</v>
      </c>
      <c r="BA414" s="3">
        <v>2</v>
      </c>
      <c r="BB414" s="3">
        <v>4</v>
      </c>
      <c r="BC414" s="3">
        <v>-7</v>
      </c>
      <c r="BD414" s="3" t="s">
        <v>227</v>
      </c>
      <c r="BE414" s="13">
        <f t="shared" si="111"/>
        <v>396.57184443355305</v>
      </c>
    </row>
    <row r="415" spans="1:57" x14ac:dyDescent="0.45">
      <c r="A415" s="1">
        <f t="shared" si="96"/>
        <v>619</v>
      </c>
      <c r="B415" s="3" t="s">
        <v>654</v>
      </c>
      <c r="C415" s="3" t="str">
        <f t="shared" si="97"/>
        <v>Lance Berkman - 2001</v>
      </c>
      <c r="D415" s="3">
        <v>2001</v>
      </c>
      <c r="E415" s="3">
        <v>25</v>
      </c>
      <c r="F415" s="3" t="s">
        <v>178</v>
      </c>
      <c r="G415" s="3" t="s">
        <v>52</v>
      </c>
      <c r="H415" s="3">
        <v>156</v>
      </c>
      <c r="I415" s="3">
        <v>688</v>
      </c>
      <c r="J415" s="3">
        <v>577</v>
      </c>
      <c r="K415" s="3">
        <v>110</v>
      </c>
      <c r="L415" s="3">
        <v>191</v>
      </c>
      <c r="M415" s="3">
        <v>97</v>
      </c>
      <c r="N415" s="3">
        <v>55</v>
      </c>
      <c r="O415" s="3">
        <v>5</v>
      </c>
      <c r="P415" s="3">
        <v>34</v>
      </c>
      <c r="Q415" s="3">
        <f t="shared" si="98"/>
        <v>319</v>
      </c>
      <c r="R415" s="3">
        <v>126</v>
      </c>
      <c r="S415" s="3">
        <v>7</v>
      </c>
      <c r="T415" s="3">
        <v>9</v>
      </c>
      <c r="U415" s="3">
        <v>92</v>
      </c>
      <c r="V415" s="3">
        <v>121</v>
      </c>
      <c r="W415" s="3">
        <v>0.33100000000000002</v>
      </c>
      <c r="X415" s="3">
        <f t="shared" si="99"/>
        <v>158</v>
      </c>
      <c r="Y415" s="3">
        <v>0.43</v>
      </c>
      <c r="Z415" s="3">
        <f t="shared" si="100"/>
        <v>133</v>
      </c>
      <c r="AA415" s="3">
        <v>0.62</v>
      </c>
      <c r="AB415" s="3">
        <f t="shared" si="101"/>
        <v>119</v>
      </c>
      <c r="AC415" s="3">
        <v>1.0509999999999999</v>
      </c>
      <c r="AD415" s="3">
        <f t="shared" si="102"/>
        <v>92</v>
      </c>
      <c r="AE415" s="3">
        <v>161</v>
      </c>
      <c r="AF415" s="3">
        <f t="shared" si="103"/>
        <v>272</v>
      </c>
      <c r="AG415" s="3">
        <v>358</v>
      </c>
      <c r="AH415" s="3">
        <v>8</v>
      </c>
      <c r="AI415" s="3">
        <v>13</v>
      </c>
      <c r="AJ415" s="3">
        <v>0</v>
      </c>
      <c r="AK415" s="3">
        <v>6</v>
      </c>
      <c r="AL415" s="3">
        <v>5</v>
      </c>
      <c r="AM415" s="3">
        <v>6.5</v>
      </c>
      <c r="AN415" s="3">
        <f t="shared" si="104"/>
        <v>619</v>
      </c>
      <c r="AO415" s="12">
        <f t="shared" si="105"/>
        <v>6.75</v>
      </c>
      <c r="AP415" s="3">
        <f t="shared" si="106"/>
        <v>748</v>
      </c>
      <c r="AQ415" s="3">
        <f>_xlfn.IFNA(VLOOKUP(C415, 'FanGraphs Plus Stats 1-2000'!$D$2:$L$1048576, MATCH("wRC+", FanGraphs_Plus_Stats_1_1500[[#Headers],[ID]:[BABIP+]], 0), FALSE), 0)</f>
        <v>164</v>
      </c>
      <c r="AR415" s="3">
        <f t="shared" si="107"/>
        <v>198</v>
      </c>
      <c r="AS415" s="3">
        <v>4.5</v>
      </c>
      <c r="AT415" s="3">
        <f t="shared" si="108"/>
        <v>569</v>
      </c>
      <c r="AU415" s="3">
        <v>6.9</v>
      </c>
      <c r="AV415" s="3">
        <f t="shared" si="109"/>
        <v>286</v>
      </c>
      <c r="AW415" s="14">
        <v>-0.8</v>
      </c>
      <c r="AX415" s="3">
        <f t="shared" si="110"/>
        <v>939</v>
      </c>
      <c r="AY415" s="3">
        <v>58</v>
      </c>
      <c r="AZ415" s="3">
        <v>1</v>
      </c>
      <c r="BA415" s="3">
        <v>-4</v>
      </c>
      <c r="BB415" s="3">
        <v>-3</v>
      </c>
      <c r="BC415" s="3">
        <v>-3</v>
      </c>
      <c r="BD415" s="3" t="s">
        <v>783</v>
      </c>
      <c r="BE415" s="13">
        <f t="shared" si="111"/>
        <v>397.38053057714643</v>
      </c>
    </row>
    <row r="416" spans="1:57" x14ac:dyDescent="0.45">
      <c r="A416" s="1">
        <f t="shared" si="96"/>
        <v>463</v>
      </c>
      <c r="B416" s="3" t="s">
        <v>654</v>
      </c>
      <c r="C416" s="3" t="str">
        <f t="shared" si="97"/>
        <v>Lance Berkman - 2008</v>
      </c>
      <c r="D416" s="3">
        <v>2008</v>
      </c>
      <c r="E416" s="3">
        <v>32</v>
      </c>
      <c r="F416" s="3" t="s">
        <v>178</v>
      </c>
      <c r="G416" s="3" t="s">
        <v>52</v>
      </c>
      <c r="H416" s="3">
        <v>159</v>
      </c>
      <c r="I416" s="3">
        <v>665</v>
      </c>
      <c r="J416" s="3">
        <v>554</v>
      </c>
      <c r="K416" s="3">
        <v>114</v>
      </c>
      <c r="L416" s="3">
        <v>173</v>
      </c>
      <c r="M416" s="3">
        <v>94</v>
      </c>
      <c r="N416" s="3">
        <v>46</v>
      </c>
      <c r="O416" s="3">
        <v>4</v>
      </c>
      <c r="P416" s="3">
        <v>29</v>
      </c>
      <c r="Q416" s="3">
        <f t="shared" si="98"/>
        <v>478</v>
      </c>
      <c r="R416" s="3">
        <v>106</v>
      </c>
      <c r="S416" s="3">
        <v>18</v>
      </c>
      <c r="T416" s="3">
        <v>4</v>
      </c>
      <c r="U416" s="3">
        <v>99</v>
      </c>
      <c r="V416" s="3">
        <v>108</v>
      </c>
      <c r="W416" s="3">
        <v>0.312</v>
      </c>
      <c r="X416" s="3">
        <f t="shared" si="99"/>
        <v>406</v>
      </c>
      <c r="Y416" s="3">
        <v>0.42</v>
      </c>
      <c r="Z416" s="3">
        <f t="shared" si="100"/>
        <v>199</v>
      </c>
      <c r="AA416" s="3">
        <v>0.56699999999999995</v>
      </c>
      <c r="AB416" s="3">
        <f t="shared" si="101"/>
        <v>301</v>
      </c>
      <c r="AC416" s="3">
        <v>0.98599999999999999</v>
      </c>
      <c r="AD416" s="3">
        <f t="shared" si="102"/>
        <v>251</v>
      </c>
      <c r="AE416" s="3">
        <v>160</v>
      </c>
      <c r="AF416" s="3">
        <f t="shared" si="103"/>
        <v>283</v>
      </c>
      <c r="AG416" s="3">
        <v>314</v>
      </c>
      <c r="AH416" s="3">
        <v>13</v>
      </c>
      <c r="AI416" s="3">
        <v>7</v>
      </c>
      <c r="AJ416" s="3">
        <v>0</v>
      </c>
      <c r="AK416" s="3">
        <v>5</v>
      </c>
      <c r="AL416" s="3">
        <v>18</v>
      </c>
      <c r="AM416" s="3">
        <v>6.9</v>
      </c>
      <c r="AN416" s="3">
        <f t="shared" si="104"/>
        <v>463</v>
      </c>
      <c r="AO416" s="12">
        <f t="shared" si="105"/>
        <v>7.0301886792452839</v>
      </c>
      <c r="AP416" s="3">
        <f t="shared" si="106"/>
        <v>637</v>
      </c>
      <c r="AQ416" s="3">
        <f>_xlfn.IFNA(VLOOKUP(C416, 'FanGraphs Plus Stats 1-2000'!$D$2:$L$1048576, MATCH("wRC+", FanGraphs_Plus_Stats_1_1500[[#Headers],[ID]:[BABIP+]], 0), FALSE), 0)</f>
        <v>156</v>
      </c>
      <c r="AR416" s="3">
        <f t="shared" si="107"/>
        <v>300</v>
      </c>
      <c r="AS416" s="3">
        <v>4.9000000000000004</v>
      </c>
      <c r="AT416" s="3">
        <f t="shared" si="108"/>
        <v>420</v>
      </c>
      <c r="AU416" s="3">
        <v>5.4</v>
      </c>
      <c r="AV416" s="3">
        <f t="shared" si="109"/>
        <v>732</v>
      </c>
      <c r="AW416" s="14">
        <v>0.6</v>
      </c>
      <c r="AX416" s="3">
        <f t="shared" si="110"/>
        <v>570</v>
      </c>
      <c r="AY416" s="3">
        <v>45</v>
      </c>
      <c r="AZ416" s="3">
        <v>0</v>
      </c>
      <c r="BA416" s="3">
        <v>0</v>
      </c>
      <c r="BB416" s="3">
        <v>0</v>
      </c>
      <c r="BC416" s="3">
        <v>15</v>
      </c>
      <c r="BD416" s="3" t="s">
        <v>274</v>
      </c>
      <c r="BE416" s="13">
        <f t="shared" si="111"/>
        <v>397.79290095222655</v>
      </c>
    </row>
    <row r="417" spans="1:57" x14ac:dyDescent="0.45">
      <c r="A417" s="1">
        <f t="shared" si="96"/>
        <v>189</v>
      </c>
      <c r="B417" s="3" t="s">
        <v>337</v>
      </c>
      <c r="C417" s="3" t="str">
        <f t="shared" si="97"/>
        <v>Graig Nettles - 1976</v>
      </c>
      <c r="D417" s="3">
        <v>1976</v>
      </c>
      <c r="E417" s="3">
        <v>31</v>
      </c>
      <c r="F417" s="3" t="s">
        <v>42</v>
      </c>
      <c r="G417" s="3" t="s">
        <v>43</v>
      </c>
      <c r="H417" s="3">
        <v>158</v>
      </c>
      <c r="I417" s="3">
        <v>657</v>
      </c>
      <c r="J417" s="3">
        <v>583</v>
      </c>
      <c r="K417" s="3">
        <v>88</v>
      </c>
      <c r="L417" s="3">
        <v>148</v>
      </c>
      <c r="M417" s="3">
        <v>85</v>
      </c>
      <c r="N417" s="3">
        <v>29</v>
      </c>
      <c r="O417" s="3">
        <v>2</v>
      </c>
      <c r="P417" s="3">
        <v>32</v>
      </c>
      <c r="Q417" s="3">
        <f t="shared" si="98"/>
        <v>376</v>
      </c>
      <c r="R417" s="3">
        <v>93</v>
      </c>
      <c r="S417" s="3">
        <v>11</v>
      </c>
      <c r="T417" s="3">
        <v>6</v>
      </c>
      <c r="U417" s="3">
        <v>62</v>
      </c>
      <c r="V417" s="3">
        <v>94</v>
      </c>
      <c r="W417" s="3">
        <v>0.254</v>
      </c>
      <c r="X417" s="3">
        <f t="shared" si="99"/>
        <v>1009</v>
      </c>
      <c r="Y417" s="3">
        <v>0.32700000000000001</v>
      </c>
      <c r="Z417" s="3">
        <f t="shared" si="100"/>
        <v>1000</v>
      </c>
      <c r="AA417" s="3">
        <v>0.47499999999999998</v>
      </c>
      <c r="AB417" s="3">
        <f t="shared" si="101"/>
        <v>802</v>
      </c>
      <c r="AC417" s="3">
        <v>0.80200000000000005</v>
      </c>
      <c r="AD417" s="3">
        <f t="shared" si="102"/>
        <v>930</v>
      </c>
      <c r="AE417" s="3">
        <v>135</v>
      </c>
      <c r="AF417" s="3">
        <f t="shared" si="103"/>
        <v>729</v>
      </c>
      <c r="AG417" s="3">
        <v>277</v>
      </c>
      <c r="AH417" s="3">
        <v>8</v>
      </c>
      <c r="AI417" s="3">
        <v>4</v>
      </c>
      <c r="AJ417" s="3">
        <v>2</v>
      </c>
      <c r="AK417" s="3">
        <v>5</v>
      </c>
      <c r="AL417" s="3">
        <v>6</v>
      </c>
      <c r="AM417" s="3">
        <v>8</v>
      </c>
      <c r="AN417" s="3">
        <f t="shared" si="104"/>
        <v>189</v>
      </c>
      <c r="AO417" s="12">
        <f t="shared" si="105"/>
        <v>8.2025316455696196</v>
      </c>
      <c r="AP417" s="3">
        <f t="shared" si="106"/>
        <v>280</v>
      </c>
      <c r="AQ417" s="3">
        <f>_xlfn.IFNA(VLOOKUP(C417, 'FanGraphs Plus Stats 1-2000'!$D$2:$L$1048576, MATCH("wRC+", FanGraphs_Plus_Stats_1_1500[[#Headers],[ID]:[BABIP+]], 0), FALSE), 0)</f>
        <v>0</v>
      </c>
      <c r="AR417" s="3">
        <f t="shared" si="107"/>
        <v>654</v>
      </c>
      <c r="AS417" s="3">
        <v>5.7</v>
      </c>
      <c r="AT417" s="3">
        <f t="shared" si="108"/>
        <v>209</v>
      </c>
      <c r="AU417" s="3">
        <v>5</v>
      </c>
      <c r="AV417" s="3">
        <f t="shared" si="109"/>
        <v>839</v>
      </c>
      <c r="AW417" s="14">
        <v>3.6</v>
      </c>
      <c r="AX417" s="3">
        <f t="shared" si="110"/>
        <v>20</v>
      </c>
      <c r="AY417" s="3">
        <v>20</v>
      </c>
      <c r="AZ417" s="3">
        <v>0</v>
      </c>
      <c r="BA417" s="3">
        <v>-2</v>
      </c>
      <c r="BB417" s="3">
        <v>-2</v>
      </c>
      <c r="BC417" s="3">
        <v>27</v>
      </c>
      <c r="BD417" s="3" t="s">
        <v>165</v>
      </c>
      <c r="BE417" s="13">
        <f t="shared" si="111"/>
        <v>398.54859094879566</v>
      </c>
    </row>
    <row r="418" spans="1:57" x14ac:dyDescent="0.45">
      <c r="A418" s="1">
        <f t="shared" si="96"/>
        <v>427</v>
      </c>
      <c r="B418" s="3" t="s">
        <v>138</v>
      </c>
      <c r="C418" s="3" t="str">
        <f t="shared" si="97"/>
        <v>Mike Schmidt - 1984</v>
      </c>
      <c r="D418" s="3">
        <v>1984</v>
      </c>
      <c r="E418" s="3">
        <v>34</v>
      </c>
      <c r="F418" s="3" t="s">
        <v>139</v>
      </c>
      <c r="G418" s="3" t="s">
        <v>52</v>
      </c>
      <c r="H418" s="3">
        <v>151</v>
      </c>
      <c r="I418" s="3">
        <v>632</v>
      </c>
      <c r="J418" s="3">
        <v>528</v>
      </c>
      <c r="K418" s="3">
        <v>93</v>
      </c>
      <c r="L418" s="3">
        <v>146</v>
      </c>
      <c r="M418" s="3">
        <v>84</v>
      </c>
      <c r="N418" s="3">
        <v>23</v>
      </c>
      <c r="O418" s="3">
        <v>3</v>
      </c>
      <c r="P418" s="3">
        <v>36</v>
      </c>
      <c r="Q418" s="3">
        <f t="shared" si="98"/>
        <v>267</v>
      </c>
      <c r="R418" s="3">
        <v>106</v>
      </c>
      <c r="S418" s="3">
        <v>5</v>
      </c>
      <c r="T418" s="3">
        <v>7</v>
      </c>
      <c r="U418" s="3">
        <v>92</v>
      </c>
      <c r="V418" s="3">
        <v>116</v>
      </c>
      <c r="W418" s="3">
        <v>0.27700000000000002</v>
      </c>
      <c r="X418" s="3">
        <f t="shared" si="99"/>
        <v>886</v>
      </c>
      <c r="Y418" s="3">
        <v>0.38300000000000001</v>
      </c>
      <c r="Z418" s="3">
        <f t="shared" si="100"/>
        <v>566</v>
      </c>
      <c r="AA418" s="3">
        <v>0.53600000000000003</v>
      </c>
      <c r="AB418" s="3">
        <f t="shared" si="101"/>
        <v>479</v>
      </c>
      <c r="AC418" s="3">
        <v>0.91900000000000004</v>
      </c>
      <c r="AD418" s="3">
        <f t="shared" si="102"/>
        <v>501</v>
      </c>
      <c r="AE418" s="3">
        <v>155</v>
      </c>
      <c r="AF418" s="3">
        <f t="shared" si="103"/>
        <v>367</v>
      </c>
      <c r="AG418" s="3">
        <v>283</v>
      </c>
      <c r="AH418" s="3">
        <v>15</v>
      </c>
      <c r="AI418" s="3">
        <v>4</v>
      </c>
      <c r="AJ418" s="3">
        <v>0</v>
      </c>
      <c r="AK418" s="3">
        <v>8</v>
      </c>
      <c r="AL418" s="3">
        <v>14</v>
      </c>
      <c r="AM418" s="3">
        <v>7</v>
      </c>
      <c r="AN418" s="3">
        <f t="shared" si="104"/>
        <v>427</v>
      </c>
      <c r="AO418" s="12">
        <f t="shared" si="105"/>
        <v>7.5099337748344368</v>
      </c>
      <c r="AP418" s="3">
        <f t="shared" si="106"/>
        <v>474</v>
      </c>
      <c r="AQ418" s="3">
        <f>_xlfn.IFNA(VLOOKUP(C418, 'FanGraphs Plus Stats 1-2000'!$D$2:$L$1048576, MATCH("wRC+", FanGraphs_Plus_Stats_1_1500[[#Headers],[ID]:[BABIP+]], 0), FALSE), 0)</f>
        <v>154</v>
      </c>
      <c r="AR418" s="3">
        <f t="shared" si="107"/>
        <v>340</v>
      </c>
      <c r="AS418" s="3">
        <v>4.9000000000000004</v>
      </c>
      <c r="AT418" s="3">
        <f t="shared" si="108"/>
        <v>420</v>
      </c>
      <c r="AU418" s="3">
        <v>5.7</v>
      </c>
      <c r="AV418" s="3">
        <f t="shared" si="109"/>
        <v>641</v>
      </c>
      <c r="AW418" s="14">
        <v>1.4</v>
      </c>
      <c r="AX418" s="3">
        <f t="shared" si="110"/>
        <v>359</v>
      </c>
      <c r="AY418" s="3">
        <v>36</v>
      </c>
      <c r="AZ418" s="3">
        <v>-1</v>
      </c>
      <c r="BA418" s="3">
        <v>-4</v>
      </c>
      <c r="BB418" s="3">
        <v>-5</v>
      </c>
      <c r="BC418" s="3">
        <v>10</v>
      </c>
      <c r="BD418" s="3" t="s">
        <v>582</v>
      </c>
      <c r="BE418" s="13">
        <f t="shared" si="111"/>
        <v>398.64635683347501</v>
      </c>
    </row>
    <row r="419" spans="1:57" x14ac:dyDescent="0.45">
      <c r="A419" s="1">
        <f t="shared" si="96"/>
        <v>533</v>
      </c>
      <c r="B419" s="3" t="s">
        <v>594</v>
      </c>
      <c r="C419" s="3" t="str">
        <f t="shared" si="97"/>
        <v>Larry Doby - 1950</v>
      </c>
      <c r="D419" s="3">
        <v>1950</v>
      </c>
      <c r="E419" s="3">
        <v>26</v>
      </c>
      <c r="F419" s="3" t="s">
        <v>110</v>
      </c>
      <c r="G419" s="3" t="s">
        <v>43</v>
      </c>
      <c r="H419" s="3">
        <v>142</v>
      </c>
      <c r="I419" s="3">
        <v>609</v>
      </c>
      <c r="J419" s="3">
        <v>503</v>
      </c>
      <c r="K419" s="3">
        <v>110</v>
      </c>
      <c r="L419" s="3">
        <v>164</v>
      </c>
      <c r="M419" s="3">
        <v>109</v>
      </c>
      <c r="N419" s="3">
        <v>25</v>
      </c>
      <c r="O419" s="3">
        <v>5</v>
      </c>
      <c r="P419" s="3">
        <v>25</v>
      </c>
      <c r="Q419" s="3">
        <f t="shared" si="98"/>
        <v>600</v>
      </c>
      <c r="R419" s="3">
        <v>102</v>
      </c>
      <c r="S419" s="3">
        <v>8</v>
      </c>
      <c r="T419" s="3">
        <v>6</v>
      </c>
      <c r="U419" s="3">
        <v>98</v>
      </c>
      <c r="V419" s="3">
        <v>71</v>
      </c>
      <c r="W419" s="3">
        <v>0.32600000000000001</v>
      </c>
      <c r="X419" s="3">
        <f t="shared" si="99"/>
        <v>220</v>
      </c>
      <c r="Y419" s="3">
        <v>0.442</v>
      </c>
      <c r="Z419" s="3">
        <f t="shared" si="100"/>
        <v>85</v>
      </c>
      <c r="AA419" s="3">
        <v>0.54500000000000004</v>
      </c>
      <c r="AB419" s="3">
        <f t="shared" si="101"/>
        <v>422</v>
      </c>
      <c r="AC419" s="3">
        <v>0.98599999999999999</v>
      </c>
      <c r="AD419" s="3">
        <f t="shared" si="102"/>
        <v>251</v>
      </c>
      <c r="AE419" s="3">
        <v>156</v>
      </c>
      <c r="AF419" s="3">
        <f t="shared" si="103"/>
        <v>346</v>
      </c>
      <c r="AG419" s="3">
        <v>274</v>
      </c>
      <c r="AH419" s="3">
        <v>9</v>
      </c>
      <c r="AI419" s="3">
        <v>6</v>
      </c>
      <c r="AJ419" s="3">
        <v>2</v>
      </c>
      <c r="AK419" s="2"/>
      <c r="AL419" s="3">
        <v>3</v>
      </c>
      <c r="AM419" s="3">
        <v>6.7</v>
      </c>
      <c r="AN419" s="3">
        <f t="shared" si="104"/>
        <v>533</v>
      </c>
      <c r="AO419" s="12">
        <f t="shared" si="105"/>
        <v>7.6436619718309862</v>
      </c>
      <c r="AP419" s="3">
        <f t="shared" si="106"/>
        <v>425</v>
      </c>
      <c r="AQ419" s="3">
        <f>_xlfn.IFNA(VLOOKUP(C419, 'FanGraphs Plus Stats 1-2000'!$D$2:$L$1048576, MATCH("wRC+", FanGraphs_Plus_Stats_1_1500[[#Headers],[ID]:[BABIP+]], 0), FALSE), 0)</f>
        <v>155</v>
      </c>
      <c r="AR419" s="3">
        <f t="shared" si="107"/>
        <v>323</v>
      </c>
      <c r="AS419" s="3">
        <v>4.9000000000000004</v>
      </c>
      <c r="AT419" s="3">
        <f t="shared" si="108"/>
        <v>420</v>
      </c>
      <c r="AU419" s="3">
        <v>6.2</v>
      </c>
      <c r="AV419" s="3">
        <f t="shared" si="109"/>
        <v>471</v>
      </c>
      <c r="AW419" s="14">
        <v>0.3</v>
      </c>
      <c r="AX419" s="3">
        <f t="shared" si="110"/>
        <v>663</v>
      </c>
      <c r="AY419" s="3">
        <v>45</v>
      </c>
      <c r="AZ419" s="3">
        <v>2</v>
      </c>
      <c r="BA419" s="3">
        <v>2</v>
      </c>
      <c r="BB419" s="3">
        <v>4</v>
      </c>
      <c r="BC419" s="3">
        <v>4</v>
      </c>
      <c r="BD419" s="3" t="s">
        <v>68</v>
      </c>
      <c r="BE419" s="13">
        <f t="shared" si="111"/>
        <v>398.88590469123329</v>
      </c>
    </row>
    <row r="420" spans="1:57" x14ac:dyDescent="0.45">
      <c r="A420" s="1">
        <f t="shared" si="96"/>
        <v>267</v>
      </c>
      <c r="B420" s="3" t="s">
        <v>424</v>
      </c>
      <c r="C420" s="3" t="str">
        <f t="shared" si="97"/>
        <v>Jesse Barfield - 1986</v>
      </c>
      <c r="D420" s="3">
        <v>1986</v>
      </c>
      <c r="E420" s="3">
        <v>26</v>
      </c>
      <c r="F420" s="3" t="s">
        <v>308</v>
      </c>
      <c r="G420" s="3" t="s">
        <v>43</v>
      </c>
      <c r="H420" s="3">
        <v>158</v>
      </c>
      <c r="I420" s="3">
        <v>671</v>
      </c>
      <c r="J420" s="3">
        <v>589</v>
      </c>
      <c r="K420" s="3">
        <v>107</v>
      </c>
      <c r="L420" s="3">
        <v>170</v>
      </c>
      <c r="M420" s="3">
        <v>93</v>
      </c>
      <c r="N420" s="3">
        <v>35</v>
      </c>
      <c r="O420" s="3">
        <v>2</v>
      </c>
      <c r="P420" s="3">
        <v>40</v>
      </c>
      <c r="Q420" s="3">
        <f t="shared" si="98"/>
        <v>165</v>
      </c>
      <c r="R420" s="3">
        <v>108</v>
      </c>
      <c r="S420" s="3">
        <v>8</v>
      </c>
      <c r="T420" s="3">
        <v>8</v>
      </c>
      <c r="U420" s="3">
        <v>69</v>
      </c>
      <c r="V420" s="3">
        <v>146</v>
      </c>
      <c r="W420" s="3">
        <v>0.28899999999999998</v>
      </c>
      <c r="X420" s="3">
        <f t="shared" si="99"/>
        <v>752</v>
      </c>
      <c r="Y420" s="3">
        <v>0.36799999999999999</v>
      </c>
      <c r="Z420" s="3">
        <f t="shared" si="100"/>
        <v>746</v>
      </c>
      <c r="AA420" s="3">
        <v>0.55900000000000005</v>
      </c>
      <c r="AB420" s="3">
        <f t="shared" si="101"/>
        <v>341</v>
      </c>
      <c r="AC420" s="3">
        <v>0.92700000000000005</v>
      </c>
      <c r="AD420" s="3">
        <f t="shared" si="102"/>
        <v>460</v>
      </c>
      <c r="AE420" s="3">
        <v>146</v>
      </c>
      <c r="AF420" s="3">
        <f t="shared" si="103"/>
        <v>515</v>
      </c>
      <c r="AG420" s="3">
        <v>329</v>
      </c>
      <c r="AH420" s="3">
        <v>9</v>
      </c>
      <c r="AI420" s="3">
        <v>8</v>
      </c>
      <c r="AJ420" s="3">
        <v>0</v>
      </c>
      <c r="AK420" s="3">
        <v>5</v>
      </c>
      <c r="AL420" s="3">
        <v>5</v>
      </c>
      <c r="AM420" s="3">
        <v>7.6</v>
      </c>
      <c r="AN420" s="3">
        <f t="shared" si="104"/>
        <v>267</v>
      </c>
      <c r="AO420" s="12">
        <f t="shared" si="105"/>
        <v>7.792405063291139</v>
      </c>
      <c r="AP420" s="3">
        <f t="shared" si="106"/>
        <v>390</v>
      </c>
      <c r="AQ420" s="3">
        <f>_xlfn.IFNA(VLOOKUP(C420, 'FanGraphs Plus Stats 1-2000'!$D$2:$L$1048576, MATCH("wRC+", FanGraphs_Plus_Stats_1_1500[[#Headers],[ID]:[BABIP+]], 0), FALSE), 0)</f>
        <v>147</v>
      </c>
      <c r="AR420" s="3">
        <f t="shared" si="107"/>
        <v>477</v>
      </c>
      <c r="AS420" s="3">
        <v>5.5</v>
      </c>
      <c r="AT420" s="3">
        <f t="shared" si="108"/>
        <v>247</v>
      </c>
      <c r="AU420" s="3">
        <v>5.5</v>
      </c>
      <c r="AV420" s="3">
        <f t="shared" si="109"/>
        <v>710</v>
      </c>
      <c r="AW420" s="14">
        <v>1.7</v>
      </c>
      <c r="AX420" s="3">
        <f t="shared" si="110"/>
        <v>276</v>
      </c>
      <c r="AY420" s="3">
        <v>38</v>
      </c>
      <c r="AZ420" s="3">
        <v>0</v>
      </c>
      <c r="BA420" s="3">
        <v>-1</v>
      </c>
      <c r="BB420" s="3">
        <v>-1</v>
      </c>
      <c r="BC420" s="3">
        <v>21</v>
      </c>
      <c r="BD420" s="3" t="s">
        <v>162</v>
      </c>
      <c r="BE420" s="13">
        <f t="shared" si="111"/>
        <v>399.92206765720789</v>
      </c>
    </row>
    <row r="421" spans="1:57" x14ac:dyDescent="0.45">
      <c r="A421" s="1">
        <f t="shared" si="96"/>
        <v>664</v>
      </c>
      <c r="B421" s="3" t="s">
        <v>472</v>
      </c>
      <c r="C421" s="3" t="str">
        <f t="shared" si="97"/>
        <v>Bob Allison - 1964</v>
      </c>
      <c r="D421" s="3">
        <v>1964</v>
      </c>
      <c r="E421" s="3">
        <v>29</v>
      </c>
      <c r="F421" s="3" t="s">
        <v>152</v>
      </c>
      <c r="G421" s="3" t="s">
        <v>43</v>
      </c>
      <c r="H421" s="3">
        <v>149</v>
      </c>
      <c r="I421" s="3">
        <v>594</v>
      </c>
      <c r="J421" s="3">
        <v>492</v>
      </c>
      <c r="K421" s="3">
        <v>90</v>
      </c>
      <c r="L421" s="3">
        <v>141</v>
      </c>
      <c r="M421" s="3">
        <v>78</v>
      </c>
      <c r="N421" s="3">
        <v>27</v>
      </c>
      <c r="O421" s="3">
        <v>4</v>
      </c>
      <c r="P421" s="3">
        <v>32</v>
      </c>
      <c r="Q421" s="3">
        <f t="shared" si="98"/>
        <v>376</v>
      </c>
      <c r="R421" s="3">
        <v>86</v>
      </c>
      <c r="S421" s="3">
        <v>10</v>
      </c>
      <c r="T421" s="3">
        <v>1</v>
      </c>
      <c r="U421" s="3">
        <v>92</v>
      </c>
      <c r="V421" s="3">
        <v>99</v>
      </c>
      <c r="W421" s="3">
        <v>0.28699999999999998</v>
      </c>
      <c r="X421" s="3">
        <f t="shared" si="99"/>
        <v>771</v>
      </c>
      <c r="Y421" s="3">
        <v>0.40400000000000003</v>
      </c>
      <c r="Z421" s="3">
        <f t="shared" si="100"/>
        <v>330</v>
      </c>
      <c r="AA421" s="3">
        <v>0.55300000000000005</v>
      </c>
      <c r="AB421" s="3">
        <f t="shared" si="101"/>
        <v>376</v>
      </c>
      <c r="AC421" s="3">
        <v>0.95699999999999996</v>
      </c>
      <c r="AD421" s="3">
        <f t="shared" si="102"/>
        <v>338</v>
      </c>
      <c r="AE421" s="3">
        <v>163</v>
      </c>
      <c r="AF421" s="3">
        <f t="shared" si="103"/>
        <v>244</v>
      </c>
      <c r="AG421" s="3">
        <v>272</v>
      </c>
      <c r="AH421" s="3">
        <v>7</v>
      </c>
      <c r="AI421" s="3">
        <v>7</v>
      </c>
      <c r="AJ421" s="3">
        <v>0</v>
      </c>
      <c r="AK421" s="3">
        <v>3</v>
      </c>
      <c r="AL421" s="3">
        <v>4</v>
      </c>
      <c r="AM421" s="3">
        <v>6.4</v>
      </c>
      <c r="AN421" s="3">
        <f t="shared" si="104"/>
        <v>664</v>
      </c>
      <c r="AO421" s="12">
        <f t="shared" si="105"/>
        <v>6.9583892617449674</v>
      </c>
      <c r="AP421" s="3">
        <f t="shared" si="106"/>
        <v>670</v>
      </c>
      <c r="AQ421" s="3">
        <f>_xlfn.IFNA(VLOOKUP(C421, 'FanGraphs Plus Stats 1-2000'!$D$2:$L$1048576, MATCH("wRC+", FanGraphs_Plus_Stats_1_1500[[#Headers],[ID]:[BABIP+]], 0), FALSE), 0)</f>
        <v>161</v>
      </c>
      <c r="AR421" s="3">
        <f t="shared" si="107"/>
        <v>236</v>
      </c>
      <c r="AS421" s="3">
        <v>4.5999999999999996</v>
      </c>
      <c r="AT421" s="3">
        <f t="shared" si="108"/>
        <v>534</v>
      </c>
      <c r="AU421" s="3">
        <v>6.2</v>
      </c>
      <c r="AV421" s="3">
        <f t="shared" si="109"/>
        <v>471</v>
      </c>
      <c r="AW421" s="14">
        <v>-0.5</v>
      </c>
      <c r="AX421" s="3">
        <f t="shared" si="110"/>
        <v>885</v>
      </c>
      <c r="AY421" s="3">
        <v>43</v>
      </c>
      <c r="AZ421" s="3">
        <v>0</v>
      </c>
      <c r="BA421" s="3">
        <v>4</v>
      </c>
      <c r="BB421" s="3">
        <v>4</v>
      </c>
      <c r="BC421" s="3">
        <v>5</v>
      </c>
      <c r="BD421" s="3" t="s">
        <v>810</v>
      </c>
      <c r="BE421" s="13">
        <f t="shared" si="111"/>
        <v>400.07017653004476</v>
      </c>
    </row>
    <row r="422" spans="1:57" x14ac:dyDescent="0.45">
      <c r="A422" s="1">
        <f t="shared" si="96"/>
        <v>619</v>
      </c>
      <c r="B422" s="3" t="s">
        <v>333</v>
      </c>
      <c r="C422" s="3" t="str">
        <f t="shared" si="97"/>
        <v>Willie McCovey - 1963</v>
      </c>
      <c r="D422" s="3">
        <v>1963</v>
      </c>
      <c r="E422" s="3">
        <v>25</v>
      </c>
      <c r="F422" s="3" t="s">
        <v>58</v>
      </c>
      <c r="G422" s="3" t="s">
        <v>52</v>
      </c>
      <c r="H422" s="3">
        <v>152</v>
      </c>
      <c r="I422" s="3">
        <v>627</v>
      </c>
      <c r="J422" s="3">
        <v>564</v>
      </c>
      <c r="K422" s="3">
        <v>103</v>
      </c>
      <c r="L422" s="3">
        <v>158</v>
      </c>
      <c r="M422" s="3">
        <v>90</v>
      </c>
      <c r="N422" s="3">
        <v>19</v>
      </c>
      <c r="O422" s="3">
        <v>5</v>
      </c>
      <c r="P422" s="3">
        <v>44</v>
      </c>
      <c r="Q422" s="3">
        <f t="shared" si="98"/>
        <v>86</v>
      </c>
      <c r="R422" s="3">
        <v>102</v>
      </c>
      <c r="S422" s="3">
        <v>1</v>
      </c>
      <c r="T422" s="3">
        <v>1</v>
      </c>
      <c r="U422" s="3">
        <v>50</v>
      </c>
      <c r="V422" s="3">
        <v>119</v>
      </c>
      <c r="W422" s="3">
        <v>0.28000000000000003</v>
      </c>
      <c r="X422" s="3">
        <f t="shared" si="99"/>
        <v>865</v>
      </c>
      <c r="Y422" s="3">
        <v>0.35</v>
      </c>
      <c r="Z422" s="3">
        <f t="shared" si="100"/>
        <v>904</v>
      </c>
      <c r="AA422" s="3">
        <v>0.56599999999999995</v>
      </c>
      <c r="AB422" s="3">
        <f t="shared" si="101"/>
        <v>307</v>
      </c>
      <c r="AC422" s="3">
        <v>0.91500000000000004</v>
      </c>
      <c r="AD422" s="3">
        <f t="shared" si="102"/>
        <v>520</v>
      </c>
      <c r="AE422" s="3">
        <v>161</v>
      </c>
      <c r="AF422" s="3">
        <f t="shared" si="103"/>
        <v>272</v>
      </c>
      <c r="AG422" s="3">
        <v>319</v>
      </c>
      <c r="AH422" s="3">
        <v>10</v>
      </c>
      <c r="AI422" s="3">
        <v>11</v>
      </c>
      <c r="AJ422" s="3">
        <v>1</v>
      </c>
      <c r="AK422" s="3">
        <v>1</v>
      </c>
      <c r="AL422" s="3">
        <v>5</v>
      </c>
      <c r="AM422" s="3">
        <v>6.5</v>
      </c>
      <c r="AN422" s="3">
        <f t="shared" si="104"/>
        <v>619</v>
      </c>
      <c r="AO422" s="12">
        <f t="shared" si="105"/>
        <v>6.927631578947369</v>
      </c>
      <c r="AP422" s="3">
        <f t="shared" si="106"/>
        <v>678</v>
      </c>
      <c r="AQ422" s="3">
        <f>_xlfn.IFNA(VLOOKUP(C422, 'FanGraphs Plus Stats 1-2000'!$D$2:$L$1048576, MATCH("wRC+", FanGraphs_Plus_Stats_1_1500[[#Headers],[ID]:[BABIP+]], 0), FALSE), 0)</f>
        <v>162</v>
      </c>
      <c r="AR422" s="3">
        <f t="shared" si="107"/>
        <v>226</v>
      </c>
      <c r="AS422" s="3">
        <v>3.9</v>
      </c>
      <c r="AT422" s="3">
        <f t="shared" si="108"/>
        <v>866</v>
      </c>
      <c r="AU422" s="3">
        <v>6.3</v>
      </c>
      <c r="AV422" s="3">
        <f t="shared" si="109"/>
        <v>443</v>
      </c>
      <c r="AW422" s="14">
        <v>-0.8</v>
      </c>
      <c r="AX422" s="3">
        <f t="shared" si="110"/>
        <v>939</v>
      </c>
      <c r="AY422" s="3">
        <v>41</v>
      </c>
      <c r="AZ422" s="3">
        <v>1</v>
      </c>
      <c r="BA422" s="3">
        <v>0</v>
      </c>
      <c r="BB422" s="3">
        <v>1</v>
      </c>
      <c r="BC422" s="3">
        <v>1</v>
      </c>
      <c r="BD422" s="3" t="s">
        <v>797</v>
      </c>
      <c r="BE422" s="13">
        <f t="shared" si="111"/>
        <v>400.77389144689448</v>
      </c>
    </row>
    <row r="423" spans="1:57" x14ac:dyDescent="0.45">
      <c r="A423" s="1">
        <f t="shared" si="96"/>
        <v>267</v>
      </c>
      <c r="B423" s="3" t="s">
        <v>393</v>
      </c>
      <c r="C423" s="3" t="str">
        <f t="shared" si="97"/>
        <v>Matt Chapman - 2018</v>
      </c>
      <c r="D423" s="3">
        <v>2018</v>
      </c>
      <c r="E423" s="3">
        <v>25</v>
      </c>
      <c r="F423" s="3" t="s">
        <v>128</v>
      </c>
      <c r="G423" s="3" t="s">
        <v>43</v>
      </c>
      <c r="H423" s="3">
        <v>145</v>
      </c>
      <c r="I423" s="3">
        <v>616</v>
      </c>
      <c r="J423" s="3">
        <v>547</v>
      </c>
      <c r="K423" s="3">
        <v>100</v>
      </c>
      <c r="L423" s="3">
        <v>152</v>
      </c>
      <c r="M423" s="3">
        <v>80</v>
      </c>
      <c r="N423" s="3">
        <v>42</v>
      </c>
      <c r="O423" s="3">
        <v>6</v>
      </c>
      <c r="P423" s="3">
        <v>24</v>
      </c>
      <c r="Q423" s="3">
        <f t="shared" si="98"/>
        <v>634</v>
      </c>
      <c r="R423" s="3">
        <v>68</v>
      </c>
      <c r="S423" s="3">
        <v>1</v>
      </c>
      <c r="T423" s="3">
        <v>2</v>
      </c>
      <c r="U423" s="3">
        <v>58</v>
      </c>
      <c r="V423" s="3">
        <v>146</v>
      </c>
      <c r="W423" s="3">
        <v>0.27800000000000002</v>
      </c>
      <c r="X423" s="3">
        <f t="shared" si="99"/>
        <v>879</v>
      </c>
      <c r="Y423" s="3">
        <v>0.35599999999999998</v>
      </c>
      <c r="Z423" s="3">
        <f t="shared" si="100"/>
        <v>862</v>
      </c>
      <c r="AA423" s="3">
        <v>0.50800000000000001</v>
      </c>
      <c r="AB423" s="3">
        <f t="shared" si="101"/>
        <v>644</v>
      </c>
      <c r="AC423" s="3">
        <v>0.86399999999999999</v>
      </c>
      <c r="AD423" s="3">
        <f t="shared" si="102"/>
        <v>736</v>
      </c>
      <c r="AE423" s="3">
        <v>137</v>
      </c>
      <c r="AF423" s="3">
        <f t="shared" si="103"/>
        <v>696</v>
      </c>
      <c r="AG423" s="3">
        <v>278</v>
      </c>
      <c r="AH423" s="3">
        <v>18</v>
      </c>
      <c r="AI423" s="3">
        <v>9</v>
      </c>
      <c r="AJ423" s="3">
        <v>0</v>
      </c>
      <c r="AK423" s="3">
        <v>2</v>
      </c>
      <c r="AL423" s="3">
        <v>0</v>
      </c>
      <c r="AM423" s="3">
        <v>7.6</v>
      </c>
      <c r="AN423" s="3">
        <f t="shared" si="104"/>
        <v>267</v>
      </c>
      <c r="AO423" s="12">
        <f t="shared" si="105"/>
        <v>8.4910344827586197</v>
      </c>
      <c r="AP423" s="3">
        <f t="shared" si="106"/>
        <v>221</v>
      </c>
      <c r="AQ423" s="3">
        <f>_xlfn.IFNA(VLOOKUP(C423, 'FanGraphs Plus Stats 1-2000'!$D$2:$L$1048576, MATCH("wRC+", FanGraphs_Plus_Stats_1_1500[[#Headers],[ID]:[BABIP+]], 0), FALSE), 0)</f>
        <v>139</v>
      </c>
      <c r="AR423" s="3">
        <f t="shared" si="107"/>
        <v>640</v>
      </c>
      <c r="AS423" s="3">
        <v>5.5</v>
      </c>
      <c r="AT423" s="3">
        <f t="shared" si="108"/>
        <v>247</v>
      </c>
      <c r="AU423" s="3">
        <v>5.0999999999999996</v>
      </c>
      <c r="AV423" s="3">
        <f t="shared" si="109"/>
        <v>810</v>
      </c>
      <c r="AW423" s="14">
        <v>2.9</v>
      </c>
      <c r="AX423" s="3">
        <f t="shared" si="110"/>
        <v>52</v>
      </c>
      <c r="AY423" s="3">
        <v>27</v>
      </c>
      <c r="AZ423" s="3">
        <v>-3</v>
      </c>
      <c r="BA423" s="3">
        <v>1</v>
      </c>
      <c r="BB423" s="3">
        <v>-2</v>
      </c>
      <c r="BC423" s="3">
        <v>23</v>
      </c>
      <c r="BD423" s="3" t="s">
        <v>140</v>
      </c>
      <c r="BE423" s="13">
        <f t="shared" si="111"/>
        <v>402.64581282817528</v>
      </c>
    </row>
    <row r="424" spans="1:57" x14ac:dyDescent="0.45">
      <c r="A424" s="1">
        <f t="shared" si="96"/>
        <v>505</v>
      </c>
      <c r="B424" s="3" t="s">
        <v>1127</v>
      </c>
      <c r="C424" s="3" t="str">
        <f t="shared" si="97"/>
        <v>Hank Aaron - 1964</v>
      </c>
      <c r="D424" s="3">
        <v>1964</v>
      </c>
      <c r="E424" s="3">
        <v>30</v>
      </c>
      <c r="F424" s="3" t="s">
        <v>171</v>
      </c>
      <c r="G424" s="3" t="s">
        <v>52</v>
      </c>
      <c r="H424" s="3">
        <v>145</v>
      </c>
      <c r="I424" s="3">
        <v>634</v>
      </c>
      <c r="J424" s="3">
        <v>570</v>
      </c>
      <c r="K424" s="3">
        <v>103</v>
      </c>
      <c r="L424" s="3">
        <v>187</v>
      </c>
      <c r="M424" s="3">
        <v>131</v>
      </c>
      <c r="N424" s="3">
        <v>30</v>
      </c>
      <c r="O424" s="3">
        <v>2</v>
      </c>
      <c r="P424" s="3">
        <v>24</v>
      </c>
      <c r="Q424" s="3">
        <f t="shared" si="98"/>
        <v>634</v>
      </c>
      <c r="R424" s="3">
        <v>95</v>
      </c>
      <c r="S424" s="3">
        <v>22</v>
      </c>
      <c r="T424" s="3">
        <v>4</v>
      </c>
      <c r="U424" s="3">
        <v>62</v>
      </c>
      <c r="V424" s="3">
        <v>46</v>
      </c>
      <c r="W424" s="3">
        <v>0.32800000000000001</v>
      </c>
      <c r="X424" s="3">
        <f t="shared" si="99"/>
        <v>194</v>
      </c>
      <c r="Y424" s="3">
        <v>0.39300000000000002</v>
      </c>
      <c r="Z424" s="3">
        <f t="shared" si="100"/>
        <v>445</v>
      </c>
      <c r="AA424" s="3">
        <v>0.51400000000000001</v>
      </c>
      <c r="AB424" s="3">
        <f t="shared" si="101"/>
        <v>607</v>
      </c>
      <c r="AC424" s="3">
        <v>0.90700000000000003</v>
      </c>
      <c r="AD424" s="3">
        <f t="shared" si="102"/>
        <v>554</v>
      </c>
      <c r="AE424" s="3">
        <v>153</v>
      </c>
      <c r="AF424" s="3">
        <f t="shared" si="103"/>
        <v>394</v>
      </c>
      <c r="AG424" s="3">
        <v>293</v>
      </c>
      <c r="AH424" s="3">
        <v>22</v>
      </c>
      <c r="AI424" s="3">
        <v>0</v>
      </c>
      <c r="AJ424" s="3">
        <v>0</v>
      </c>
      <c r="AK424" s="3">
        <v>2</v>
      </c>
      <c r="AL424" s="3">
        <v>9</v>
      </c>
      <c r="AM424" s="3">
        <v>6.8</v>
      </c>
      <c r="AN424" s="3">
        <f t="shared" si="104"/>
        <v>505</v>
      </c>
      <c r="AO424" s="12">
        <f t="shared" si="105"/>
        <v>7.5972413793103453</v>
      </c>
      <c r="AP424" s="3">
        <f t="shared" si="106"/>
        <v>446</v>
      </c>
      <c r="AQ424" s="3">
        <f>_xlfn.IFNA(VLOOKUP(C424, 'FanGraphs Plus Stats 1-2000'!$D$2:$L$1048576, MATCH("wRC+", FanGraphs_Plus_Stats_1_1500[[#Headers],[ID]:[BABIP+]], 0), FALSE), 0)</f>
        <v>156</v>
      </c>
      <c r="AR424" s="3">
        <f t="shared" si="107"/>
        <v>300</v>
      </c>
      <c r="AS424" s="3">
        <v>4.4000000000000004</v>
      </c>
      <c r="AT424" s="3">
        <f t="shared" si="108"/>
        <v>613</v>
      </c>
      <c r="AU424" s="3">
        <v>6.3</v>
      </c>
      <c r="AV424" s="3">
        <f t="shared" si="109"/>
        <v>443</v>
      </c>
      <c r="AW424" s="14">
        <v>-0.1</v>
      </c>
      <c r="AX424" s="3">
        <f t="shared" si="110"/>
        <v>771</v>
      </c>
      <c r="AY424" s="3">
        <v>38</v>
      </c>
      <c r="AZ424" s="3">
        <v>-2</v>
      </c>
      <c r="BA424" s="3">
        <v>6</v>
      </c>
      <c r="BB424" s="3">
        <v>3</v>
      </c>
      <c r="BC424" s="3">
        <v>4</v>
      </c>
      <c r="BD424" s="3" t="s">
        <v>668</v>
      </c>
      <c r="BE424" s="13">
        <f t="shared" si="111"/>
        <v>403.93448190712439</v>
      </c>
    </row>
    <row r="425" spans="1:57" x14ac:dyDescent="0.45">
      <c r="A425" s="1">
        <f t="shared" si="96"/>
        <v>341</v>
      </c>
      <c r="B425" s="3" t="s">
        <v>89</v>
      </c>
      <c r="C425" s="3" t="str">
        <f t="shared" si="97"/>
        <v>Robin Yount - 1983</v>
      </c>
      <c r="D425" s="3">
        <v>1983</v>
      </c>
      <c r="E425" s="3">
        <v>27</v>
      </c>
      <c r="F425" s="3" t="s">
        <v>90</v>
      </c>
      <c r="G425" s="3" t="s">
        <v>43</v>
      </c>
      <c r="H425" s="3">
        <v>149</v>
      </c>
      <c r="I425" s="3">
        <v>662</v>
      </c>
      <c r="J425" s="3">
        <v>578</v>
      </c>
      <c r="K425" s="3">
        <v>102</v>
      </c>
      <c r="L425" s="3">
        <v>178</v>
      </c>
      <c r="M425" s="3">
        <v>109</v>
      </c>
      <c r="N425" s="3">
        <v>42</v>
      </c>
      <c r="O425" s="3">
        <v>10</v>
      </c>
      <c r="P425" s="3">
        <v>17</v>
      </c>
      <c r="Q425" s="3">
        <f t="shared" si="98"/>
        <v>831</v>
      </c>
      <c r="R425" s="3">
        <v>80</v>
      </c>
      <c r="S425" s="3">
        <v>12</v>
      </c>
      <c r="T425" s="3">
        <v>5</v>
      </c>
      <c r="U425" s="3">
        <v>72</v>
      </c>
      <c r="V425" s="3">
        <v>58</v>
      </c>
      <c r="W425" s="3">
        <v>0.308</v>
      </c>
      <c r="X425" s="3">
        <f t="shared" si="99"/>
        <v>460</v>
      </c>
      <c r="Y425" s="3">
        <v>0.38300000000000001</v>
      </c>
      <c r="Z425" s="3">
        <f t="shared" si="100"/>
        <v>566</v>
      </c>
      <c r="AA425" s="3">
        <v>0.503</v>
      </c>
      <c r="AB425" s="3">
        <f t="shared" si="101"/>
        <v>668</v>
      </c>
      <c r="AC425" s="3">
        <v>0.88600000000000001</v>
      </c>
      <c r="AD425" s="3">
        <f t="shared" si="102"/>
        <v>637</v>
      </c>
      <c r="AE425" s="3">
        <v>150</v>
      </c>
      <c r="AF425" s="3">
        <f t="shared" si="103"/>
        <v>440</v>
      </c>
      <c r="AG425" s="3">
        <v>291</v>
      </c>
      <c r="AH425" s="3">
        <v>11</v>
      </c>
      <c r="AI425" s="3">
        <v>3</v>
      </c>
      <c r="AJ425" s="3">
        <v>1</v>
      </c>
      <c r="AK425" s="3">
        <v>8</v>
      </c>
      <c r="AL425" s="3">
        <v>6</v>
      </c>
      <c r="AM425" s="3">
        <v>7.3</v>
      </c>
      <c r="AN425" s="3">
        <f t="shared" si="104"/>
        <v>341</v>
      </c>
      <c r="AO425" s="12">
        <f t="shared" si="105"/>
        <v>7.9369127516778519</v>
      </c>
      <c r="AP425" s="3">
        <f t="shared" si="106"/>
        <v>346</v>
      </c>
      <c r="AQ425" s="3">
        <f>_xlfn.IFNA(VLOOKUP(C425, 'FanGraphs Plus Stats 1-2000'!$D$2:$L$1048576, MATCH("wRC+", FanGraphs_Plus_Stats_1_1500[[#Headers],[ID]:[BABIP+]], 0), FALSE), 0)</f>
        <v>145</v>
      </c>
      <c r="AR425" s="3">
        <f t="shared" si="107"/>
        <v>514</v>
      </c>
      <c r="AS425" s="3">
        <v>5.2</v>
      </c>
      <c r="AT425" s="3">
        <f t="shared" si="108"/>
        <v>323</v>
      </c>
      <c r="AU425" s="3">
        <v>7.6</v>
      </c>
      <c r="AV425" s="3">
        <f t="shared" si="109"/>
        <v>147</v>
      </c>
      <c r="AW425" s="14">
        <v>0.6</v>
      </c>
      <c r="AX425" s="3">
        <f t="shared" si="110"/>
        <v>570</v>
      </c>
      <c r="AY425" s="3">
        <v>38</v>
      </c>
      <c r="AZ425" s="3">
        <v>1</v>
      </c>
      <c r="BA425" s="3">
        <v>6</v>
      </c>
      <c r="BB425" s="3">
        <v>7</v>
      </c>
      <c r="BC425" s="3">
        <v>-3</v>
      </c>
      <c r="BD425" s="3" t="s">
        <v>518</v>
      </c>
      <c r="BE425" s="13">
        <f t="shared" si="111"/>
        <v>404.16766780234002</v>
      </c>
    </row>
    <row r="426" spans="1:57" x14ac:dyDescent="0.45">
      <c r="A426" s="1">
        <f t="shared" si="96"/>
        <v>224</v>
      </c>
      <c r="B426" s="3" t="s">
        <v>261</v>
      </c>
      <c r="C426" s="3" t="str">
        <f t="shared" si="97"/>
        <v>Johnny Bench - 1974</v>
      </c>
      <c r="D426" s="3">
        <v>1974</v>
      </c>
      <c r="E426" s="3">
        <v>26</v>
      </c>
      <c r="F426" s="3" t="s">
        <v>78</v>
      </c>
      <c r="G426" s="3" t="s">
        <v>52</v>
      </c>
      <c r="H426" s="3">
        <v>160</v>
      </c>
      <c r="I426" s="3">
        <v>708</v>
      </c>
      <c r="J426" s="3">
        <v>621</v>
      </c>
      <c r="K426" s="3">
        <v>108</v>
      </c>
      <c r="L426" s="3">
        <v>174</v>
      </c>
      <c r="M426" s="3">
        <v>101</v>
      </c>
      <c r="N426" s="3">
        <v>38</v>
      </c>
      <c r="O426" s="3">
        <v>2</v>
      </c>
      <c r="P426" s="3">
        <v>33</v>
      </c>
      <c r="Q426" s="3">
        <f t="shared" si="98"/>
        <v>341</v>
      </c>
      <c r="R426" s="3">
        <v>129</v>
      </c>
      <c r="S426" s="3">
        <v>5</v>
      </c>
      <c r="T426" s="3">
        <v>4</v>
      </c>
      <c r="U426" s="3">
        <v>80</v>
      </c>
      <c r="V426" s="3">
        <v>90</v>
      </c>
      <c r="W426" s="3">
        <v>0.28000000000000003</v>
      </c>
      <c r="X426" s="3">
        <f t="shared" si="99"/>
        <v>865</v>
      </c>
      <c r="Y426" s="3">
        <v>0.36299999999999999</v>
      </c>
      <c r="Z426" s="3">
        <f t="shared" si="100"/>
        <v>797</v>
      </c>
      <c r="AA426" s="3">
        <v>0.50700000000000001</v>
      </c>
      <c r="AB426" s="3">
        <f t="shared" si="101"/>
        <v>653</v>
      </c>
      <c r="AC426" s="3">
        <v>0.87</v>
      </c>
      <c r="AD426" s="3">
        <f t="shared" si="102"/>
        <v>719</v>
      </c>
      <c r="AE426" s="3">
        <v>143</v>
      </c>
      <c r="AF426" s="3">
        <f t="shared" si="103"/>
        <v>581</v>
      </c>
      <c r="AG426" s="3">
        <v>315</v>
      </c>
      <c r="AH426" s="3">
        <v>13</v>
      </c>
      <c r="AI426" s="3">
        <v>3</v>
      </c>
      <c r="AJ426" s="3">
        <v>0</v>
      </c>
      <c r="AK426" s="3">
        <v>4</v>
      </c>
      <c r="AL426" s="3">
        <v>15</v>
      </c>
      <c r="AM426" s="3">
        <v>7.8</v>
      </c>
      <c r="AN426" s="3">
        <f t="shared" si="104"/>
        <v>224</v>
      </c>
      <c r="AO426" s="12">
        <f t="shared" si="105"/>
        <v>7.8975</v>
      </c>
      <c r="AP426" s="3">
        <f t="shared" si="106"/>
        <v>355</v>
      </c>
      <c r="AQ426" s="3">
        <f>_xlfn.IFNA(VLOOKUP(C426, 'FanGraphs Plus Stats 1-2000'!$D$2:$L$1048576, MATCH("wRC+", FanGraphs_Plus_Stats_1_1500[[#Headers],[ID]:[BABIP+]], 0), FALSE), 0)</f>
        <v>142</v>
      </c>
      <c r="AR426" s="3">
        <f t="shared" si="107"/>
        <v>578</v>
      </c>
      <c r="AS426" s="3">
        <v>5.7</v>
      </c>
      <c r="AT426" s="3">
        <f t="shared" si="108"/>
        <v>209</v>
      </c>
      <c r="AU426" s="3">
        <v>6.7</v>
      </c>
      <c r="AV426" s="3">
        <f t="shared" si="109"/>
        <v>327</v>
      </c>
      <c r="AW426" s="14">
        <v>2.1</v>
      </c>
      <c r="AX426" s="3">
        <f t="shared" si="110"/>
        <v>167</v>
      </c>
      <c r="AY426" s="3">
        <v>35</v>
      </c>
      <c r="AZ426" s="3">
        <v>0</v>
      </c>
      <c r="BA426" s="3">
        <v>-1</v>
      </c>
      <c r="BB426" s="3">
        <v>-1</v>
      </c>
      <c r="BC426" s="3">
        <v>10</v>
      </c>
      <c r="BD426" s="3" t="s">
        <v>382</v>
      </c>
      <c r="BE426" s="13">
        <f t="shared" si="111"/>
        <v>404.24539895636195</v>
      </c>
    </row>
    <row r="427" spans="1:57" x14ac:dyDescent="0.45">
      <c r="A427" s="1">
        <f t="shared" si="96"/>
        <v>505</v>
      </c>
      <c r="B427" s="3" t="s">
        <v>346</v>
      </c>
      <c r="C427" s="3" t="str">
        <f t="shared" si="97"/>
        <v>Pedro Guerrero - 1982</v>
      </c>
      <c r="D427" s="3">
        <v>1982</v>
      </c>
      <c r="E427" s="3">
        <v>26</v>
      </c>
      <c r="F427" s="3" t="s">
        <v>164</v>
      </c>
      <c r="G427" s="3" t="s">
        <v>52</v>
      </c>
      <c r="H427" s="3">
        <v>150</v>
      </c>
      <c r="I427" s="3">
        <v>652</v>
      </c>
      <c r="J427" s="3">
        <v>575</v>
      </c>
      <c r="K427" s="3">
        <v>87</v>
      </c>
      <c r="L427" s="3">
        <v>175</v>
      </c>
      <c r="M427" s="3">
        <v>111</v>
      </c>
      <c r="N427" s="3">
        <v>27</v>
      </c>
      <c r="O427" s="3">
        <v>5</v>
      </c>
      <c r="P427" s="3">
        <v>32</v>
      </c>
      <c r="Q427" s="3">
        <f t="shared" si="98"/>
        <v>376</v>
      </c>
      <c r="R427" s="3">
        <v>100</v>
      </c>
      <c r="S427" s="3">
        <v>22</v>
      </c>
      <c r="T427" s="3">
        <v>5</v>
      </c>
      <c r="U427" s="3">
        <v>65</v>
      </c>
      <c r="V427" s="3">
        <v>89</v>
      </c>
      <c r="W427" s="3">
        <v>0.30399999999999999</v>
      </c>
      <c r="X427" s="3">
        <f t="shared" si="99"/>
        <v>528</v>
      </c>
      <c r="Y427" s="3">
        <v>0.378</v>
      </c>
      <c r="Z427" s="3">
        <f t="shared" si="100"/>
        <v>626</v>
      </c>
      <c r="AA427" s="3">
        <v>0.53600000000000003</v>
      </c>
      <c r="AB427" s="3">
        <f t="shared" si="101"/>
        <v>479</v>
      </c>
      <c r="AC427" s="3">
        <v>0.91400000000000003</v>
      </c>
      <c r="AD427" s="3">
        <f t="shared" si="102"/>
        <v>526</v>
      </c>
      <c r="AE427" s="3">
        <v>156</v>
      </c>
      <c r="AF427" s="3">
        <f t="shared" si="103"/>
        <v>346</v>
      </c>
      <c r="AG427" s="3">
        <v>308</v>
      </c>
      <c r="AH427" s="3">
        <v>7</v>
      </c>
      <c r="AI427" s="3">
        <v>5</v>
      </c>
      <c r="AJ427" s="3">
        <v>4</v>
      </c>
      <c r="AK427" s="3">
        <v>3</v>
      </c>
      <c r="AL427" s="3">
        <v>16</v>
      </c>
      <c r="AM427" s="3">
        <v>6.8</v>
      </c>
      <c r="AN427" s="3">
        <f t="shared" si="104"/>
        <v>505</v>
      </c>
      <c r="AO427" s="12">
        <f t="shared" si="105"/>
        <v>7.3439999999999994</v>
      </c>
      <c r="AP427" s="3">
        <f t="shared" si="106"/>
        <v>520</v>
      </c>
      <c r="AQ427" s="3">
        <f>_xlfn.IFNA(VLOOKUP(C427, 'FanGraphs Plus Stats 1-2000'!$D$2:$L$1048576, MATCH("wRC+", FanGraphs_Plus_Stats_1_1500[[#Headers],[ID]:[BABIP+]], 0), FALSE), 0)</f>
        <v>156</v>
      </c>
      <c r="AR427" s="3">
        <f t="shared" si="107"/>
        <v>300</v>
      </c>
      <c r="AS427" s="3">
        <v>4.5999999999999996</v>
      </c>
      <c r="AT427" s="3">
        <f t="shared" si="108"/>
        <v>534</v>
      </c>
      <c r="AU427" s="3">
        <v>6.9</v>
      </c>
      <c r="AV427" s="3">
        <f t="shared" si="109"/>
        <v>286</v>
      </c>
      <c r="AW427" s="14">
        <v>-0.7</v>
      </c>
      <c r="AX427" s="3">
        <f t="shared" si="110"/>
        <v>924</v>
      </c>
      <c r="AY427" s="3">
        <v>46</v>
      </c>
      <c r="AZ427" s="3">
        <v>1</v>
      </c>
      <c r="BA427" s="3">
        <v>1</v>
      </c>
      <c r="BB427" s="3">
        <v>2</v>
      </c>
      <c r="BC427" s="3">
        <v>-3</v>
      </c>
      <c r="BD427" s="3" t="s">
        <v>682</v>
      </c>
      <c r="BE427" s="13">
        <f t="shared" si="111"/>
        <v>406.32450861195071</v>
      </c>
    </row>
    <row r="428" spans="1:57" x14ac:dyDescent="0.45">
      <c r="A428" s="1">
        <f t="shared" si="96"/>
        <v>341</v>
      </c>
      <c r="B428" s="3" t="s">
        <v>470</v>
      </c>
      <c r="C428" s="3" t="str">
        <f t="shared" si="97"/>
        <v>Roberto Alomar - 2001</v>
      </c>
      <c r="D428" s="3">
        <v>2001</v>
      </c>
      <c r="E428" s="3">
        <v>33</v>
      </c>
      <c r="F428" s="3" t="s">
        <v>110</v>
      </c>
      <c r="G428" s="3" t="s">
        <v>43</v>
      </c>
      <c r="H428" s="3">
        <v>157</v>
      </c>
      <c r="I428" s="3">
        <v>677</v>
      </c>
      <c r="J428" s="3">
        <v>575</v>
      </c>
      <c r="K428" s="3">
        <v>113</v>
      </c>
      <c r="L428" s="3">
        <v>193</v>
      </c>
      <c r="M428" s="3">
        <v>127</v>
      </c>
      <c r="N428" s="3">
        <v>34</v>
      </c>
      <c r="O428" s="3">
        <v>12</v>
      </c>
      <c r="P428" s="3">
        <v>20</v>
      </c>
      <c r="Q428" s="3">
        <f t="shared" si="98"/>
        <v>753</v>
      </c>
      <c r="R428" s="3">
        <v>100</v>
      </c>
      <c r="S428" s="3">
        <v>30</v>
      </c>
      <c r="T428" s="3">
        <v>6</v>
      </c>
      <c r="U428" s="3">
        <v>80</v>
      </c>
      <c r="V428" s="3">
        <v>71</v>
      </c>
      <c r="W428" s="3">
        <v>0.33600000000000002</v>
      </c>
      <c r="X428" s="3">
        <f t="shared" si="99"/>
        <v>120</v>
      </c>
      <c r="Y428" s="3">
        <v>0.41499999999999998</v>
      </c>
      <c r="Z428" s="3">
        <f t="shared" si="100"/>
        <v>235</v>
      </c>
      <c r="AA428" s="3">
        <v>0.54100000000000004</v>
      </c>
      <c r="AB428" s="3">
        <f t="shared" si="101"/>
        <v>441</v>
      </c>
      <c r="AC428" s="3">
        <v>0.95599999999999996</v>
      </c>
      <c r="AD428" s="3">
        <f t="shared" si="102"/>
        <v>346</v>
      </c>
      <c r="AE428" s="3">
        <v>150</v>
      </c>
      <c r="AF428" s="3">
        <f t="shared" si="103"/>
        <v>440</v>
      </c>
      <c r="AG428" s="3">
        <v>311</v>
      </c>
      <c r="AH428" s="3">
        <v>9</v>
      </c>
      <c r="AI428" s="3">
        <v>4</v>
      </c>
      <c r="AJ428" s="3">
        <v>9</v>
      </c>
      <c r="AK428" s="3">
        <v>9</v>
      </c>
      <c r="AL428" s="3">
        <v>5</v>
      </c>
      <c r="AM428" s="3">
        <v>7.3</v>
      </c>
      <c r="AN428" s="3">
        <f t="shared" si="104"/>
        <v>341</v>
      </c>
      <c r="AO428" s="12">
        <f t="shared" si="105"/>
        <v>7.5324840764331205</v>
      </c>
      <c r="AP428" s="3">
        <f t="shared" si="106"/>
        <v>464</v>
      </c>
      <c r="AQ428" s="3">
        <f>_xlfn.IFNA(VLOOKUP(C428, 'FanGraphs Plus Stats 1-2000'!$D$2:$L$1048576, MATCH("wRC+", FanGraphs_Plus_Stats_1_1500[[#Headers],[ID]:[BABIP+]], 0), FALSE), 0)</f>
        <v>151</v>
      </c>
      <c r="AR428" s="3">
        <f t="shared" si="107"/>
        <v>393</v>
      </c>
      <c r="AS428" s="3">
        <v>4.9000000000000004</v>
      </c>
      <c r="AT428" s="3">
        <f t="shared" si="108"/>
        <v>420</v>
      </c>
      <c r="AU428" s="3">
        <v>7.7</v>
      </c>
      <c r="AV428" s="3">
        <f t="shared" si="109"/>
        <v>135</v>
      </c>
      <c r="AW428" s="14">
        <v>0.1</v>
      </c>
      <c r="AX428" s="3">
        <f t="shared" si="110"/>
        <v>717</v>
      </c>
      <c r="AY428" s="3">
        <v>44</v>
      </c>
      <c r="AZ428" s="3">
        <v>1</v>
      </c>
      <c r="BA428" s="3">
        <v>6</v>
      </c>
      <c r="BB428" s="3">
        <v>7</v>
      </c>
      <c r="BC428" s="3">
        <v>-5</v>
      </c>
      <c r="BD428" s="3" t="s">
        <v>53</v>
      </c>
      <c r="BE428" s="13">
        <f t="shared" si="111"/>
        <v>406.70489228865716</v>
      </c>
    </row>
    <row r="429" spans="1:57" x14ac:dyDescent="0.45">
      <c r="A429" s="1">
        <f t="shared" si="96"/>
        <v>244</v>
      </c>
      <c r="B429" s="3" t="s">
        <v>141</v>
      </c>
      <c r="C429" s="3" t="str">
        <f t="shared" si="97"/>
        <v>Ron Santo - 1965</v>
      </c>
      <c r="D429" s="3">
        <v>1965</v>
      </c>
      <c r="E429" s="3">
        <v>25</v>
      </c>
      <c r="F429" s="3" t="s">
        <v>88</v>
      </c>
      <c r="G429" s="3" t="s">
        <v>52</v>
      </c>
      <c r="H429" s="3">
        <v>164</v>
      </c>
      <c r="I429" s="3">
        <v>704</v>
      </c>
      <c r="J429" s="3">
        <v>608</v>
      </c>
      <c r="K429" s="3">
        <v>88</v>
      </c>
      <c r="L429" s="3">
        <v>173</v>
      </c>
      <c r="M429" s="3">
        <v>106</v>
      </c>
      <c r="N429" s="3">
        <v>30</v>
      </c>
      <c r="O429" s="3">
        <v>4</v>
      </c>
      <c r="P429" s="3">
        <v>33</v>
      </c>
      <c r="Q429" s="3">
        <f t="shared" si="98"/>
        <v>341</v>
      </c>
      <c r="R429" s="3">
        <v>101</v>
      </c>
      <c r="S429" s="3">
        <v>3</v>
      </c>
      <c r="T429" s="3">
        <v>1</v>
      </c>
      <c r="U429" s="3">
        <v>88</v>
      </c>
      <c r="V429" s="3">
        <v>109</v>
      </c>
      <c r="W429" s="3">
        <v>0.28499999999999998</v>
      </c>
      <c r="X429" s="3">
        <f t="shared" si="99"/>
        <v>797</v>
      </c>
      <c r="Y429" s="3">
        <v>0.378</v>
      </c>
      <c r="Z429" s="3">
        <f t="shared" si="100"/>
        <v>626</v>
      </c>
      <c r="AA429" s="3">
        <v>0.51</v>
      </c>
      <c r="AB429" s="3">
        <f t="shared" si="101"/>
        <v>629</v>
      </c>
      <c r="AC429" s="3">
        <v>0.88800000000000001</v>
      </c>
      <c r="AD429" s="3">
        <f t="shared" si="102"/>
        <v>626</v>
      </c>
      <c r="AE429" s="3">
        <v>146</v>
      </c>
      <c r="AF429" s="3">
        <f t="shared" si="103"/>
        <v>515</v>
      </c>
      <c r="AG429" s="3">
        <v>310</v>
      </c>
      <c r="AH429" s="3">
        <v>12</v>
      </c>
      <c r="AI429" s="3">
        <v>5</v>
      </c>
      <c r="AJ429" s="3">
        <v>0</v>
      </c>
      <c r="AK429" s="3">
        <v>3</v>
      </c>
      <c r="AL429" s="3">
        <v>7</v>
      </c>
      <c r="AM429" s="3">
        <v>7.7</v>
      </c>
      <c r="AN429" s="3">
        <f t="shared" si="104"/>
        <v>244</v>
      </c>
      <c r="AO429" s="12">
        <f t="shared" si="105"/>
        <v>7.6060975609756101</v>
      </c>
      <c r="AP429" s="3">
        <f t="shared" si="106"/>
        <v>444</v>
      </c>
      <c r="AQ429" s="3">
        <f>_xlfn.IFNA(VLOOKUP(C429, 'FanGraphs Plus Stats 1-2000'!$D$2:$L$1048576, MATCH("wRC+", FanGraphs_Plus_Stats_1_1500[[#Headers],[ID]:[BABIP+]], 0), FALSE), 0)</f>
        <v>146</v>
      </c>
      <c r="AR429" s="3">
        <f t="shared" si="107"/>
        <v>492</v>
      </c>
      <c r="AS429" s="3">
        <v>5</v>
      </c>
      <c r="AT429" s="3">
        <f t="shared" si="108"/>
        <v>390</v>
      </c>
      <c r="AU429" s="3">
        <v>7</v>
      </c>
      <c r="AV429" s="3">
        <f t="shared" si="109"/>
        <v>261</v>
      </c>
      <c r="AW429" s="14">
        <v>1.1000000000000001</v>
      </c>
      <c r="AX429" s="3">
        <f t="shared" si="110"/>
        <v>434</v>
      </c>
      <c r="AY429" s="3">
        <v>37</v>
      </c>
      <c r="AZ429" s="3">
        <v>-1</v>
      </c>
      <c r="BA429" s="3">
        <v>-1</v>
      </c>
      <c r="BB429" s="3">
        <v>-2</v>
      </c>
      <c r="BC429" s="3">
        <v>7</v>
      </c>
      <c r="BD429" s="3" t="s">
        <v>140</v>
      </c>
      <c r="BE429" s="13">
        <f t="shared" si="111"/>
        <v>407.03924311335078</v>
      </c>
    </row>
    <row r="430" spans="1:57" x14ac:dyDescent="0.45">
      <c r="A430" s="1">
        <f t="shared" si="96"/>
        <v>505</v>
      </c>
      <c r="B430" s="3" t="s">
        <v>1141</v>
      </c>
      <c r="C430" s="3" t="str">
        <f t="shared" si="97"/>
        <v>Alex Rodriguez - 2008</v>
      </c>
      <c r="D430" s="3">
        <v>2008</v>
      </c>
      <c r="E430" s="3">
        <v>32</v>
      </c>
      <c r="F430" s="3" t="s">
        <v>42</v>
      </c>
      <c r="G430" s="3" t="s">
        <v>43</v>
      </c>
      <c r="H430" s="3">
        <v>138</v>
      </c>
      <c r="I430" s="3">
        <v>594</v>
      </c>
      <c r="J430" s="3">
        <v>510</v>
      </c>
      <c r="K430" s="3">
        <v>104</v>
      </c>
      <c r="L430" s="3">
        <v>154</v>
      </c>
      <c r="M430" s="3">
        <v>86</v>
      </c>
      <c r="N430" s="3">
        <v>33</v>
      </c>
      <c r="O430" s="3">
        <v>0</v>
      </c>
      <c r="P430" s="3">
        <v>35</v>
      </c>
      <c r="Q430" s="3">
        <f t="shared" si="98"/>
        <v>296</v>
      </c>
      <c r="R430" s="3">
        <v>103</v>
      </c>
      <c r="S430" s="3">
        <v>18</v>
      </c>
      <c r="T430" s="3">
        <v>3</v>
      </c>
      <c r="U430" s="3">
        <v>65</v>
      </c>
      <c r="V430" s="3">
        <v>117</v>
      </c>
      <c r="W430" s="3">
        <v>0.30199999999999999</v>
      </c>
      <c r="X430" s="3">
        <f t="shared" si="99"/>
        <v>565</v>
      </c>
      <c r="Y430" s="3">
        <v>0.39200000000000002</v>
      </c>
      <c r="Z430" s="3">
        <f t="shared" si="100"/>
        <v>460</v>
      </c>
      <c r="AA430" s="3">
        <v>0.57299999999999995</v>
      </c>
      <c r="AB430" s="3">
        <f t="shared" si="101"/>
        <v>283</v>
      </c>
      <c r="AC430" s="3">
        <v>0.96499999999999997</v>
      </c>
      <c r="AD430" s="3">
        <f t="shared" si="102"/>
        <v>310</v>
      </c>
      <c r="AE430" s="3">
        <v>150</v>
      </c>
      <c r="AF430" s="3">
        <f t="shared" si="103"/>
        <v>440</v>
      </c>
      <c r="AG430" s="3">
        <v>292</v>
      </c>
      <c r="AH430" s="3">
        <v>16</v>
      </c>
      <c r="AI430" s="3">
        <v>14</v>
      </c>
      <c r="AJ430" s="3">
        <v>0</v>
      </c>
      <c r="AK430" s="3">
        <v>5</v>
      </c>
      <c r="AL430" s="3">
        <v>9</v>
      </c>
      <c r="AM430" s="3">
        <v>6.8</v>
      </c>
      <c r="AN430" s="3">
        <f t="shared" si="104"/>
        <v>505</v>
      </c>
      <c r="AO430" s="12">
        <f t="shared" si="105"/>
        <v>7.9826086956521731</v>
      </c>
      <c r="AP430" s="3">
        <f t="shared" si="106"/>
        <v>333</v>
      </c>
      <c r="AQ430" s="3">
        <f>_xlfn.IFNA(VLOOKUP(C430, 'FanGraphs Plus Stats 1-2000'!$D$2:$L$1048576, MATCH("wRC+", FanGraphs_Plus_Stats_1_1500[[#Headers],[ID]:[BABIP+]], 0), FALSE), 0)</f>
        <v>152</v>
      </c>
      <c r="AR430" s="3">
        <f t="shared" si="107"/>
        <v>372</v>
      </c>
      <c r="AS430" s="3">
        <v>4.7</v>
      </c>
      <c r="AT430" s="3">
        <f t="shared" si="108"/>
        <v>494</v>
      </c>
      <c r="AU430" s="3">
        <v>6.5</v>
      </c>
      <c r="AV430" s="3">
        <f t="shared" si="109"/>
        <v>375</v>
      </c>
      <c r="AW430" s="14">
        <v>0.5</v>
      </c>
      <c r="AX430" s="3">
        <f t="shared" si="110"/>
        <v>599</v>
      </c>
      <c r="AY430" s="3">
        <v>39</v>
      </c>
      <c r="AZ430" s="3">
        <v>-2</v>
      </c>
      <c r="BA430" s="3">
        <v>5</v>
      </c>
      <c r="BB430" s="3">
        <v>3</v>
      </c>
      <c r="BC430" s="3">
        <v>2</v>
      </c>
      <c r="BD430" s="3" t="s">
        <v>169</v>
      </c>
      <c r="BE430" s="13">
        <f t="shared" si="111"/>
        <v>407.31725377914375</v>
      </c>
    </row>
    <row r="431" spans="1:57" x14ac:dyDescent="0.45">
      <c r="A431" s="1">
        <f t="shared" si="96"/>
        <v>505</v>
      </c>
      <c r="B431" s="3" t="s">
        <v>649</v>
      </c>
      <c r="C431" s="3" t="str">
        <f t="shared" si="97"/>
        <v>Roy Campanella - 1953</v>
      </c>
      <c r="D431" s="3">
        <v>1953</v>
      </c>
      <c r="E431" s="3">
        <v>31</v>
      </c>
      <c r="F431" s="3" t="s">
        <v>158</v>
      </c>
      <c r="G431" s="3" t="s">
        <v>52</v>
      </c>
      <c r="H431" s="3">
        <v>144</v>
      </c>
      <c r="I431" s="3">
        <v>590</v>
      </c>
      <c r="J431" s="3">
        <v>519</v>
      </c>
      <c r="K431" s="3">
        <v>103</v>
      </c>
      <c r="L431" s="3">
        <v>162</v>
      </c>
      <c r="M431" s="3">
        <v>92</v>
      </c>
      <c r="N431" s="3">
        <v>26</v>
      </c>
      <c r="O431" s="3">
        <v>3</v>
      </c>
      <c r="P431" s="3">
        <v>41</v>
      </c>
      <c r="Q431" s="3">
        <f t="shared" si="98"/>
        <v>141</v>
      </c>
      <c r="R431" s="3">
        <v>142</v>
      </c>
      <c r="S431" s="3">
        <v>4</v>
      </c>
      <c r="T431" s="3">
        <v>2</v>
      </c>
      <c r="U431" s="3">
        <v>67</v>
      </c>
      <c r="V431" s="3">
        <v>58</v>
      </c>
      <c r="W431" s="3">
        <v>0.312</v>
      </c>
      <c r="X431" s="3">
        <f t="shared" si="99"/>
        <v>406</v>
      </c>
      <c r="Y431" s="3">
        <v>0.39500000000000002</v>
      </c>
      <c r="Z431" s="3">
        <f t="shared" si="100"/>
        <v>426</v>
      </c>
      <c r="AA431" s="3">
        <v>0.61099999999999999</v>
      </c>
      <c r="AB431" s="3">
        <f t="shared" si="101"/>
        <v>141</v>
      </c>
      <c r="AC431" s="3">
        <v>1.006</v>
      </c>
      <c r="AD431" s="3">
        <f t="shared" si="102"/>
        <v>198</v>
      </c>
      <c r="AE431" s="3">
        <v>154</v>
      </c>
      <c r="AF431" s="3">
        <f t="shared" si="103"/>
        <v>382</v>
      </c>
      <c r="AG431" s="3">
        <v>317</v>
      </c>
      <c r="AH431" s="3">
        <v>13</v>
      </c>
      <c r="AI431" s="3">
        <v>4</v>
      </c>
      <c r="AJ431" s="3">
        <v>0</v>
      </c>
      <c r="AK431" s="2"/>
      <c r="AL431" s="3">
        <v>13</v>
      </c>
      <c r="AM431" s="3">
        <v>6.8</v>
      </c>
      <c r="AN431" s="3">
        <f t="shared" si="104"/>
        <v>505</v>
      </c>
      <c r="AO431" s="12">
        <f t="shared" si="105"/>
        <v>7.6499999999999995</v>
      </c>
      <c r="AP431" s="3">
        <f t="shared" si="106"/>
        <v>422</v>
      </c>
      <c r="AQ431" s="3">
        <f>_xlfn.IFNA(VLOOKUP(C431, 'FanGraphs Plus Stats 1-2000'!$D$2:$L$1048576, MATCH("wRC+", FanGraphs_Plus_Stats_1_1500[[#Headers],[ID]:[BABIP+]], 0), FALSE), 0)</f>
        <v>154</v>
      </c>
      <c r="AR431" s="3">
        <f t="shared" si="107"/>
        <v>340</v>
      </c>
      <c r="AS431" s="3">
        <v>4.7</v>
      </c>
      <c r="AT431" s="3">
        <f t="shared" si="108"/>
        <v>494</v>
      </c>
      <c r="AU431" s="3">
        <v>6.3</v>
      </c>
      <c r="AV431" s="3">
        <f t="shared" si="109"/>
        <v>443</v>
      </c>
      <c r="AW431" s="14">
        <v>1.1000000000000001</v>
      </c>
      <c r="AX431" s="3">
        <f t="shared" si="110"/>
        <v>434</v>
      </c>
      <c r="AY431" s="3">
        <v>38</v>
      </c>
      <c r="AZ431" s="3">
        <v>-1</v>
      </c>
      <c r="BA431" s="3">
        <v>1</v>
      </c>
      <c r="BB431" s="3">
        <v>0</v>
      </c>
      <c r="BC431" s="3">
        <v>7</v>
      </c>
      <c r="BD431" s="3" t="s">
        <v>661</v>
      </c>
      <c r="BE431" s="13">
        <f t="shared" si="111"/>
        <v>407.88386626635111</v>
      </c>
    </row>
    <row r="432" spans="1:57" x14ac:dyDescent="0.45">
      <c r="A432" s="1">
        <f t="shared" si="96"/>
        <v>765</v>
      </c>
      <c r="B432" s="3" t="s">
        <v>846</v>
      </c>
      <c r="C432" s="3" t="str">
        <f t="shared" si="97"/>
        <v>Rusty Staub - 1969</v>
      </c>
      <c r="D432" s="3">
        <v>1969</v>
      </c>
      <c r="E432" s="3">
        <v>25</v>
      </c>
      <c r="F432" s="3" t="s">
        <v>258</v>
      </c>
      <c r="G432" s="3" t="s">
        <v>52</v>
      </c>
      <c r="H432" s="3">
        <v>158</v>
      </c>
      <c r="I432" s="3">
        <v>673</v>
      </c>
      <c r="J432" s="3">
        <v>549</v>
      </c>
      <c r="K432" s="3">
        <v>89</v>
      </c>
      <c r="L432" s="3">
        <v>166</v>
      </c>
      <c r="M432" s="3">
        <v>106</v>
      </c>
      <c r="N432" s="3">
        <v>26</v>
      </c>
      <c r="O432" s="3">
        <v>5</v>
      </c>
      <c r="P432" s="3">
        <v>29</v>
      </c>
      <c r="Q432" s="3">
        <f t="shared" si="98"/>
        <v>478</v>
      </c>
      <c r="R432" s="3">
        <v>79</v>
      </c>
      <c r="S432" s="3">
        <v>3</v>
      </c>
      <c r="T432" s="3">
        <v>4</v>
      </c>
      <c r="U432" s="3">
        <v>110</v>
      </c>
      <c r="V432" s="3">
        <v>61</v>
      </c>
      <c r="W432" s="3">
        <v>0.30199999999999999</v>
      </c>
      <c r="X432" s="3">
        <f t="shared" si="99"/>
        <v>565</v>
      </c>
      <c r="Y432" s="3">
        <v>0.42599999999999999</v>
      </c>
      <c r="Z432" s="3">
        <f t="shared" si="100"/>
        <v>159</v>
      </c>
      <c r="AA432" s="3">
        <v>0.52600000000000002</v>
      </c>
      <c r="AB432" s="3">
        <f t="shared" si="101"/>
        <v>547</v>
      </c>
      <c r="AC432" s="3">
        <v>0.95199999999999996</v>
      </c>
      <c r="AD432" s="3">
        <f t="shared" si="102"/>
        <v>360</v>
      </c>
      <c r="AE432" s="3">
        <v>166</v>
      </c>
      <c r="AF432" s="3">
        <f t="shared" si="103"/>
        <v>203</v>
      </c>
      <c r="AG432" s="3">
        <v>289</v>
      </c>
      <c r="AH432" s="3">
        <v>13</v>
      </c>
      <c r="AI432" s="3">
        <v>9</v>
      </c>
      <c r="AJ432" s="3">
        <v>4</v>
      </c>
      <c r="AK432" s="3">
        <v>1</v>
      </c>
      <c r="AL432" s="3">
        <v>11</v>
      </c>
      <c r="AM432" s="3">
        <v>6.2</v>
      </c>
      <c r="AN432" s="3">
        <f t="shared" si="104"/>
        <v>765</v>
      </c>
      <c r="AO432" s="12">
        <f t="shared" si="105"/>
        <v>6.3569620253164558</v>
      </c>
      <c r="AP432" s="3">
        <f t="shared" si="106"/>
        <v>908</v>
      </c>
      <c r="AQ432" s="3">
        <f>_xlfn.IFNA(VLOOKUP(C432, 'FanGraphs Plus Stats 1-2000'!$D$2:$L$1048576, MATCH("wRC+", FanGraphs_Plus_Stats_1_1500[[#Headers],[ID]:[BABIP+]], 0), FALSE), 0)</f>
        <v>164</v>
      </c>
      <c r="AR432" s="3">
        <f t="shared" si="107"/>
        <v>198</v>
      </c>
      <c r="AS432" s="3">
        <v>3.9</v>
      </c>
      <c r="AT432" s="3">
        <f t="shared" si="108"/>
        <v>866</v>
      </c>
      <c r="AU432" s="3">
        <v>6.9</v>
      </c>
      <c r="AV432" s="3">
        <f t="shared" si="109"/>
        <v>286</v>
      </c>
      <c r="AW432" s="14">
        <v>-1.5</v>
      </c>
      <c r="AX432" s="3">
        <f t="shared" si="110"/>
        <v>1009</v>
      </c>
      <c r="AY432" s="3">
        <v>48</v>
      </c>
      <c r="AZ432" s="3">
        <v>0</v>
      </c>
      <c r="BA432" s="3">
        <v>1</v>
      </c>
      <c r="BB432" s="3">
        <v>1</v>
      </c>
      <c r="BC432" s="3">
        <v>-8</v>
      </c>
      <c r="BD432" s="3" t="s">
        <v>166</v>
      </c>
      <c r="BE432" s="13">
        <f t="shared" si="111"/>
        <v>408.76822384220043</v>
      </c>
    </row>
    <row r="433" spans="1:57" x14ac:dyDescent="0.45">
      <c r="A433" s="1">
        <f t="shared" si="96"/>
        <v>189</v>
      </c>
      <c r="B433" s="3" t="s">
        <v>351</v>
      </c>
      <c r="C433" s="3" t="str">
        <f t="shared" si="97"/>
        <v>Dustin Pedroia - 2011</v>
      </c>
      <c r="D433" s="3">
        <v>2011</v>
      </c>
      <c r="E433" s="3">
        <v>27</v>
      </c>
      <c r="F433" s="3" t="s">
        <v>48</v>
      </c>
      <c r="G433" s="3" t="s">
        <v>43</v>
      </c>
      <c r="H433" s="3">
        <v>159</v>
      </c>
      <c r="I433" s="3">
        <v>731</v>
      </c>
      <c r="J433" s="3">
        <v>635</v>
      </c>
      <c r="K433" s="3">
        <v>102</v>
      </c>
      <c r="L433" s="3">
        <v>195</v>
      </c>
      <c r="M433" s="3">
        <v>134</v>
      </c>
      <c r="N433" s="3">
        <v>37</v>
      </c>
      <c r="O433" s="3">
        <v>3</v>
      </c>
      <c r="P433" s="3">
        <v>21</v>
      </c>
      <c r="Q433" s="3">
        <f t="shared" si="98"/>
        <v>729</v>
      </c>
      <c r="R433" s="3">
        <v>91</v>
      </c>
      <c r="S433" s="3">
        <v>26</v>
      </c>
      <c r="T433" s="3">
        <v>8</v>
      </c>
      <c r="U433" s="3">
        <v>86</v>
      </c>
      <c r="V433" s="3">
        <v>85</v>
      </c>
      <c r="W433" s="3">
        <v>0.307</v>
      </c>
      <c r="X433" s="3">
        <f t="shared" si="99"/>
        <v>477</v>
      </c>
      <c r="Y433" s="3">
        <v>0.38700000000000001</v>
      </c>
      <c r="Z433" s="3">
        <f t="shared" si="100"/>
        <v>529</v>
      </c>
      <c r="AA433" s="3">
        <v>0.47399999999999998</v>
      </c>
      <c r="AB433" s="3">
        <f t="shared" si="101"/>
        <v>806</v>
      </c>
      <c r="AC433" s="3">
        <v>0.86099999999999999</v>
      </c>
      <c r="AD433" s="3">
        <f t="shared" si="102"/>
        <v>740</v>
      </c>
      <c r="AE433" s="3">
        <v>131</v>
      </c>
      <c r="AF433" s="3">
        <f t="shared" si="103"/>
        <v>783</v>
      </c>
      <c r="AG433" s="3">
        <v>301</v>
      </c>
      <c r="AH433" s="3">
        <v>12</v>
      </c>
      <c r="AI433" s="3">
        <v>1</v>
      </c>
      <c r="AJ433" s="3">
        <v>2</v>
      </c>
      <c r="AK433" s="3">
        <v>7</v>
      </c>
      <c r="AL433" s="3">
        <v>6</v>
      </c>
      <c r="AM433" s="3">
        <v>8</v>
      </c>
      <c r="AN433" s="3">
        <f t="shared" si="104"/>
        <v>189</v>
      </c>
      <c r="AO433" s="12">
        <f t="shared" si="105"/>
        <v>8.1509433962264151</v>
      </c>
      <c r="AP433" s="3">
        <f t="shared" si="106"/>
        <v>294</v>
      </c>
      <c r="AQ433" s="3">
        <f>_xlfn.IFNA(VLOOKUP(C433, 'FanGraphs Plus Stats 1-2000'!$D$2:$L$1048576, MATCH("wRC+", FanGraphs_Plus_Stats_1_1500[[#Headers],[ID]:[BABIP+]], 0), FALSE), 0)</f>
        <v>0</v>
      </c>
      <c r="AR433" s="3">
        <f t="shared" si="107"/>
        <v>654</v>
      </c>
      <c r="AS433" s="3">
        <v>5.6</v>
      </c>
      <c r="AT433" s="3">
        <f t="shared" si="108"/>
        <v>233</v>
      </c>
      <c r="AU433" s="3">
        <v>6.2</v>
      </c>
      <c r="AV433" s="3">
        <f t="shared" si="109"/>
        <v>471</v>
      </c>
      <c r="AW433" s="14">
        <v>2.4</v>
      </c>
      <c r="AX433" s="3">
        <f t="shared" si="110"/>
        <v>102</v>
      </c>
      <c r="AY433" s="3">
        <v>26</v>
      </c>
      <c r="AZ433" s="3">
        <v>2</v>
      </c>
      <c r="BA433" s="3">
        <v>3</v>
      </c>
      <c r="BB433" s="3">
        <v>5</v>
      </c>
      <c r="BC433" s="3">
        <v>18</v>
      </c>
      <c r="BD433" s="3" t="s">
        <v>79</v>
      </c>
      <c r="BE433" s="13">
        <f t="shared" si="111"/>
        <v>410.71178171415471</v>
      </c>
    </row>
    <row r="434" spans="1:57" x14ac:dyDescent="0.45">
      <c r="A434" s="1">
        <f t="shared" si="96"/>
        <v>314</v>
      </c>
      <c r="B434" s="3" t="s">
        <v>157</v>
      </c>
      <c r="C434" s="3" t="str">
        <f t="shared" si="97"/>
        <v>Jackie Robinson - 1950</v>
      </c>
      <c r="D434" s="3">
        <v>1950</v>
      </c>
      <c r="E434" s="3">
        <v>31</v>
      </c>
      <c r="F434" s="3" t="s">
        <v>158</v>
      </c>
      <c r="G434" s="3" t="s">
        <v>52</v>
      </c>
      <c r="H434" s="3">
        <v>144</v>
      </c>
      <c r="I434" s="3">
        <v>613</v>
      </c>
      <c r="J434" s="3">
        <v>518</v>
      </c>
      <c r="K434" s="3">
        <v>99</v>
      </c>
      <c r="L434" s="3">
        <v>170</v>
      </c>
      <c r="M434" s="3">
        <v>113</v>
      </c>
      <c r="N434" s="3">
        <v>39</v>
      </c>
      <c r="O434" s="3">
        <v>4</v>
      </c>
      <c r="P434" s="3">
        <v>14</v>
      </c>
      <c r="Q434" s="3">
        <f t="shared" si="98"/>
        <v>878</v>
      </c>
      <c r="R434" s="3">
        <v>81</v>
      </c>
      <c r="S434" s="3">
        <v>12</v>
      </c>
      <c r="T434" s="3">
        <v>5</v>
      </c>
      <c r="U434" s="3">
        <v>80</v>
      </c>
      <c r="V434" s="3">
        <v>24</v>
      </c>
      <c r="W434" s="3">
        <v>0.32800000000000001</v>
      </c>
      <c r="X434" s="3">
        <f t="shared" si="99"/>
        <v>194</v>
      </c>
      <c r="Y434" s="3">
        <v>0.42299999999999999</v>
      </c>
      <c r="Z434" s="3">
        <f t="shared" si="100"/>
        <v>175</v>
      </c>
      <c r="AA434" s="3">
        <v>0.5</v>
      </c>
      <c r="AB434" s="3">
        <f t="shared" si="101"/>
        <v>684</v>
      </c>
      <c r="AC434" s="3">
        <v>0.92300000000000004</v>
      </c>
      <c r="AD434" s="3">
        <f t="shared" si="102"/>
        <v>482</v>
      </c>
      <c r="AE434" s="3">
        <v>139</v>
      </c>
      <c r="AF434" s="3">
        <f t="shared" si="103"/>
        <v>654</v>
      </c>
      <c r="AG434" s="3">
        <v>259</v>
      </c>
      <c r="AH434" s="3">
        <v>11</v>
      </c>
      <c r="AI434" s="3">
        <v>5</v>
      </c>
      <c r="AJ434" s="3">
        <v>10</v>
      </c>
      <c r="AK434" s="2"/>
      <c r="AL434" s="3">
        <v>14</v>
      </c>
      <c r="AM434" s="3">
        <v>7.4</v>
      </c>
      <c r="AN434" s="3">
        <f t="shared" si="104"/>
        <v>314</v>
      </c>
      <c r="AO434" s="12">
        <f t="shared" si="105"/>
        <v>8.3250000000000011</v>
      </c>
      <c r="AP434" s="3">
        <f t="shared" si="106"/>
        <v>250</v>
      </c>
      <c r="AQ434" s="3">
        <f>_xlfn.IFNA(VLOOKUP(C434, 'FanGraphs Plus Stats 1-2000'!$D$2:$L$1048576, MATCH("wRC+", FanGraphs_Plus_Stats_1_1500[[#Headers],[ID]:[BABIP+]], 0), FALSE), 0)</f>
        <v>143</v>
      </c>
      <c r="AR434" s="3">
        <f t="shared" si="107"/>
        <v>555</v>
      </c>
      <c r="AS434" s="3">
        <v>5</v>
      </c>
      <c r="AT434" s="3">
        <f t="shared" si="108"/>
        <v>390</v>
      </c>
      <c r="AU434" s="3">
        <v>6.5</v>
      </c>
      <c r="AV434" s="3">
        <f t="shared" si="109"/>
        <v>375</v>
      </c>
      <c r="AW434" s="14">
        <v>1.6</v>
      </c>
      <c r="AX434" s="3">
        <f t="shared" si="110"/>
        <v>300</v>
      </c>
      <c r="AY434" s="3">
        <v>31</v>
      </c>
      <c r="AZ434" s="3">
        <v>1</v>
      </c>
      <c r="BA434" s="3">
        <v>3</v>
      </c>
      <c r="BB434" s="3">
        <v>4</v>
      </c>
      <c r="BC434" s="3">
        <v>10</v>
      </c>
      <c r="BD434" s="3" t="s">
        <v>79</v>
      </c>
      <c r="BE434" s="13">
        <f t="shared" si="111"/>
        <v>410.85170826293569</v>
      </c>
    </row>
    <row r="435" spans="1:57" x14ac:dyDescent="0.45">
      <c r="A435" s="1">
        <f t="shared" si="96"/>
        <v>714</v>
      </c>
      <c r="B435" s="3" t="s">
        <v>224</v>
      </c>
      <c r="C435" s="3" t="str">
        <f t="shared" si="97"/>
        <v>Todd Helton - 2003</v>
      </c>
      <c r="D435" s="3">
        <v>2003</v>
      </c>
      <c r="E435" s="3">
        <v>29</v>
      </c>
      <c r="F435" s="3" t="s">
        <v>134</v>
      </c>
      <c r="G435" s="3" t="s">
        <v>52</v>
      </c>
      <c r="H435" s="3">
        <v>160</v>
      </c>
      <c r="I435" s="3">
        <v>703</v>
      </c>
      <c r="J435" s="3">
        <v>583</v>
      </c>
      <c r="K435" s="3">
        <v>135</v>
      </c>
      <c r="L435" s="3">
        <v>209</v>
      </c>
      <c r="M435" s="3">
        <v>122</v>
      </c>
      <c r="N435" s="3">
        <v>49</v>
      </c>
      <c r="O435" s="3">
        <v>5</v>
      </c>
      <c r="P435" s="3">
        <v>33</v>
      </c>
      <c r="Q435" s="3">
        <f t="shared" si="98"/>
        <v>341</v>
      </c>
      <c r="R435" s="3">
        <v>117</v>
      </c>
      <c r="S435" s="3">
        <v>0</v>
      </c>
      <c r="T435" s="3">
        <v>4</v>
      </c>
      <c r="U435" s="3">
        <v>111</v>
      </c>
      <c r="V435" s="3">
        <v>72</v>
      </c>
      <c r="W435" s="3">
        <v>0.35799999999999998</v>
      </c>
      <c r="X435" s="3">
        <f t="shared" si="99"/>
        <v>32</v>
      </c>
      <c r="Y435" s="3">
        <v>0.45800000000000002</v>
      </c>
      <c r="Z435" s="3">
        <f t="shared" si="100"/>
        <v>42</v>
      </c>
      <c r="AA435" s="3">
        <v>0.63</v>
      </c>
      <c r="AB435" s="3">
        <f t="shared" si="101"/>
        <v>88</v>
      </c>
      <c r="AC435" s="3">
        <v>1.0880000000000001</v>
      </c>
      <c r="AD435" s="3">
        <f t="shared" si="102"/>
        <v>50</v>
      </c>
      <c r="AE435" s="3">
        <v>165</v>
      </c>
      <c r="AF435" s="3">
        <f t="shared" si="103"/>
        <v>217</v>
      </c>
      <c r="AG435" s="3">
        <v>367</v>
      </c>
      <c r="AH435" s="3">
        <v>19</v>
      </c>
      <c r="AI435" s="3">
        <v>2</v>
      </c>
      <c r="AJ435" s="3">
        <v>0</v>
      </c>
      <c r="AK435" s="3">
        <v>7</v>
      </c>
      <c r="AL435" s="3">
        <v>21</v>
      </c>
      <c r="AM435" s="3">
        <v>6.3</v>
      </c>
      <c r="AN435" s="3">
        <f t="shared" si="104"/>
        <v>714</v>
      </c>
      <c r="AO435" s="12">
        <f t="shared" si="105"/>
        <v>6.3787500000000001</v>
      </c>
      <c r="AP435" s="3">
        <f t="shared" si="106"/>
        <v>892</v>
      </c>
      <c r="AQ435" s="3">
        <f>_xlfn.IFNA(VLOOKUP(C435, 'FanGraphs Plus Stats 1-2000'!$D$2:$L$1048576, MATCH("wRC+", FanGraphs_Plus_Stats_1_1500[[#Headers],[ID]:[BABIP+]], 0), FALSE), 0)</f>
        <v>163</v>
      </c>
      <c r="AR435" s="3">
        <f t="shared" si="107"/>
        <v>212</v>
      </c>
      <c r="AS435" s="3">
        <v>4.2</v>
      </c>
      <c r="AT435" s="3">
        <f t="shared" si="108"/>
        <v>713</v>
      </c>
      <c r="AU435" s="3">
        <v>7.1</v>
      </c>
      <c r="AV435" s="3">
        <f t="shared" si="109"/>
        <v>234</v>
      </c>
      <c r="AW435" s="14">
        <v>-1.7</v>
      </c>
      <c r="AX435" s="3">
        <f t="shared" si="110"/>
        <v>1016</v>
      </c>
      <c r="AY435" s="3">
        <v>60</v>
      </c>
      <c r="AZ435" s="3">
        <v>-2</v>
      </c>
      <c r="BA435" s="3">
        <v>3</v>
      </c>
      <c r="BB435" s="3">
        <v>1</v>
      </c>
      <c r="BC435" s="3">
        <v>-8</v>
      </c>
      <c r="BD435" s="3" t="s">
        <v>193</v>
      </c>
      <c r="BE435" s="13">
        <f t="shared" si="111"/>
        <v>413.72776322803207</v>
      </c>
    </row>
    <row r="436" spans="1:57" x14ac:dyDescent="0.45">
      <c r="A436" s="1">
        <f t="shared" si="96"/>
        <v>370</v>
      </c>
      <c r="B436" s="3" t="s">
        <v>325</v>
      </c>
      <c r="C436" s="3" t="str">
        <f t="shared" si="97"/>
        <v>Evan Longoria - 2011</v>
      </c>
      <c r="D436" s="3">
        <v>2011</v>
      </c>
      <c r="E436" s="3">
        <v>25</v>
      </c>
      <c r="F436" s="3" t="s">
        <v>254</v>
      </c>
      <c r="G436" s="3" t="s">
        <v>43</v>
      </c>
      <c r="H436" s="3">
        <v>133</v>
      </c>
      <c r="I436" s="3">
        <v>574</v>
      </c>
      <c r="J436" s="3">
        <v>483</v>
      </c>
      <c r="K436" s="3">
        <v>78</v>
      </c>
      <c r="L436" s="3">
        <v>118</v>
      </c>
      <c r="M436" s="3">
        <v>60</v>
      </c>
      <c r="N436" s="3">
        <v>26</v>
      </c>
      <c r="O436" s="3">
        <v>1</v>
      </c>
      <c r="P436" s="3">
        <v>31</v>
      </c>
      <c r="Q436" s="3">
        <f t="shared" si="98"/>
        <v>418</v>
      </c>
      <c r="R436" s="3">
        <v>99</v>
      </c>
      <c r="S436" s="3">
        <v>3</v>
      </c>
      <c r="T436" s="3">
        <v>2</v>
      </c>
      <c r="U436" s="3">
        <v>80</v>
      </c>
      <c r="V436" s="3">
        <v>93</v>
      </c>
      <c r="W436" s="3">
        <v>0.24399999999999999</v>
      </c>
      <c r="X436" s="3">
        <f t="shared" si="99"/>
        <v>1026</v>
      </c>
      <c r="Y436" s="3">
        <v>0.35499999999999998</v>
      </c>
      <c r="Z436" s="3">
        <f t="shared" si="100"/>
        <v>867</v>
      </c>
      <c r="AA436" s="3">
        <v>0.495</v>
      </c>
      <c r="AB436" s="3">
        <f t="shared" si="101"/>
        <v>712</v>
      </c>
      <c r="AC436" s="3">
        <v>0.85</v>
      </c>
      <c r="AD436" s="3">
        <f t="shared" si="102"/>
        <v>791</v>
      </c>
      <c r="AE436" s="3">
        <v>138</v>
      </c>
      <c r="AF436" s="3">
        <f t="shared" si="103"/>
        <v>675</v>
      </c>
      <c r="AG436" s="3">
        <v>239</v>
      </c>
      <c r="AH436" s="3">
        <v>11</v>
      </c>
      <c r="AI436" s="3">
        <v>6</v>
      </c>
      <c r="AJ436" s="3">
        <v>0</v>
      </c>
      <c r="AK436" s="3">
        <v>5</v>
      </c>
      <c r="AL436" s="3">
        <v>6</v>
      </c>
      <c r="AM436" s="3">
        <v>7.2</v>
      </c>
      <c r="AN436" s="3">
        <f t="shared" si="104"/>
        <v>370</v>
      </c>
      <c r="AO436" s="12">
        <f t="shared" si="105"/>
        <v>8.7699248120300748</v>
      </c>
      <c r="AP436" s="3">
        <f t="shared" si="106"/>
        <v>180</v>
      </c>
      <c r="AQ436" s="3">
        <f>_xlfn.IFNA(VLOOKUP(C436, 'FanGraphs Plus Stats 1-2000'!$D$2:$L$1048576, MATCH("wRC+", FanGraphs_Plus_Stats_1_1500[[#Headers],[ID]:[BABIP+]], 0), FALSE), 0)</f>
        <v>0</v>
      </c>
      <c r="AR436" s="3">
        <f t="shared" si="107"/>
        <v>654</v>
      </c>
      <c r="AS436" s="3">
        <v>5.2</v>
      </c>
      <c r="AT436" s="3">
        <f t="shared" si="108"/>
        <v>323</v>
      </c>
      <c r="AU436" s="3">
        <v>5.2</v>
      </c>
      <c r="AV436" s="3">
        <f t="shared" si="109"/>
        <v>780</v>
      </c>
      <c r="AW436" s="14">
        <v>2.4</v>
      </c>
      <c r="AX436" s="3">
        <f t="shared" si="110"/>
        <v>102</v>
      </c>
      <c r="AY436" s="3">
        <v>28</v>
      </c>
      <c r="AZ436" s="3">
        <v>0</v>
      </c>
      <c r="BA436" s="3">
        <v>0</v>
      </c>
      <c r="BB436" s="3">
        <v>0</v>
      </c>
      <c r="BC436" s="3">
        <v>20</v>
      </c>
      <c r="BD436" s="3" t="s">
        <v>277</v>
      </c>
      <c r="BE436" s="13">
        <f t="shared" si="111"/>
        <v>414.08446498331739</v>
      </c>
    </row>
    <row r="437" spans="1:57" x14ac:dyDescent="0.45">
      <c r="A437" s="1">
        <f t="shared" si="96"/>
        <v>664</v>
      </c>
      <c r="B437" s="3" t="s">
        <v>811</v>
      </c>
      <c r="C437" s="3" t="str">
        <f t="shared" si="97"/>
        <v>Bob Cerv - 1958</v>
      </c>
      <c r="D437" s="3">
        <v>1958</v>
      </c>
      <c r="E437" s="3">
        <v>33</v>
      </c>
      <c r="F437" s="3" t="s">
        <v>812</v>
      </c>
      <c r="G437" s="3" t="s">
        <v>43</v>
      </c>
      <c r="H437" s="3">
        <v>141</v>
      </c>
      <c r="I437" s="3">
        <v>572</v>
      </c>
      <c r="J437" s="3">
        <v>515</v>
      </c>
      <c r="K437" s="3">
        <v>93</v>
      </c>
      <c r="L437" s="3">
        <v>157</v>
      </c>
      <c r="M437" s="3">
        <v>92</v>
      </c>
      <c r="N437" s="3">
        <v>20</v>
      </c>
      <c r="O437" s="3">
        <v>7</v>
      </c>
      <c r="P437" s="3">
        <v>38</v>
      </c>
      <c r="Q437" s="3">
        <f t="shared" si="98"/>
        <v>217</v>
      </c>
      <c r="R437" s="3">
        <v>104</v>
      </c>
      <c r="S437" s="3">
        <v>3</v>
      </c>
      <c r="T437" s="3">
        <v>3</v>
      </c>
      <c r="U437" s="3">
        <v>50</v>
      </c>
      <c r="V437" s="3">
        <v>82</v>
      </c>
      <c r="W437" s="3">
        <v>0.30499999999999999</v>
      </c>
      <c r="X437" s="3">
        <f t="shared" si="99"/>
        <v>519</v>
      </c>
      <c r="Y437" s="3">
        <v>0.371</v>
      </c>
      <c r="Z437" s="3">
        <f t="shared" si="100"/>
        <v>708</v>
      </c>
      <c r="AA437" s="3">
        <v>0.59199999999999997</v>
      </c>
      <c r="AB437" s="3">
        <f t="shared" si="101"/>
        <v>215</v>
      </c>
      <c r="AC437" s="3">
        <v>0.96299999999999997</v>
      </c>
      <c r="AD437" s="3">
        <f t="shared" si="102"/>
        <v>317</v>
      </c>
      <c r="AE437" s="3">
        <v>159</v>
      </c>
      <c r="AF437" s="3">
        <f t="shared" si="103"/>
        <v>305</v>
      </c>
      <c r="AG437" s="3">
        <v>305</v>
      </c>
      <c r="AH437" s="3">
        <v>19</v>
      </c>
      <c r="AI437" s="3">
        <v>5</v>
      </c>
      <c r="AJ437" s="3">
        <v>0</v>
      </c>
      <c r="AK437" s="3">
        <v>2</v>
      </c>
      <c r="AL437" s="3">
        <v>10</v>
      </c>
      <c r="AM437" s="3">
        <v>6.4</v>
      </c>
      <c r="AN437" s="3">
        <f t="shared" si="104"/>
        <v>664</v>
      </c>
      <c r="AO437" s="12">
        <f t="shared" si="105"/>
        <v>7.353191489361703</v>
      </c>
      <c r="AP437" s="3">
        <f t="shared" si="106"/>
        <v>518</v>
      </c>
      <c r="AQ437" s="3">
        <f>_xlfn.IFNA(VLOOKUP(C437, 'FanGraphs Plus Stats 1-2000'!$D$2:$L$1048576, MATCH("wRC+", FanGraphs_Plus_Stats_1_1500[[#Headers],[ID]:[BABIP+]], 0), FALSE), 0)</f>
        <v>157</v>
      </c>
      <c r="AR437" s="3">
        <f t="shared" si="107"/>
        <v>285</v>
      </c>
      <c r="AS437" s="3">
        <v>4.5999999999999996</v>
      </c>
      <c r="AT437" s="3">
        <f t="shared" si="108"/>
        <v>534</v>
      </c>
      <c r="AU437" s="3">
        <v>5.3</v>
      </c>
      <c r="AV437" s="3">
        <f t="shared" si="109"/>
        <v>749</v>
      </c>
      <c r="AW437" s="14">
        <v>0.5</v>
      </c>
      <c r="AX437" s="3">
        <f t="shared" si="110"/>
        <v>599</v>
      </c>
      <c r="AY437" s="3">
        <v>41</v>
      </c>
      <c r="AZ437" s="3">
        <v>-2</v>
      </c>
      <c r="BA437" s="3">
        <v>1</v>
      </c>
      <c r="BB437" s="3">
        <v>-1</v>
      </c>
      <c r="BC437" s="3">
        <v>11</v>
      </c>
      <c r="BD437" s="3" t="s">
        <v>130</v>
      </c>
      <c r="BE437" s="13">
        <f t="shared" si="111"/>
        <v>415.82503679069907</v>
      </c>
    </row>
    <row r="438" spans="1:57" x14ac:dyDescent="0.45">
      <c r="A438" s="1">
        <f t="shared" si="96"/>
        <v>714</v>
      </c>
      <c r="B438" s="3" t="s">
        <v>74</v>
      </c>
      <c r="C438" s="3" t="str">
        <f t="shared" si="97"/>
        <v>Willie Mays - 1971</v>
      </c>
      <c r="D438" s="3">
        <v>1971</v>
      </c>
      <c r="E438" s="3">
        <v>40</v>
      </c>
      <c r="F438" s="3" t="s">
        <v>58</v>
      </c>
      <c r="G438" s="3" t="s">
        <v>52</v>
      </c>
      <c r="H438" s="3">
        <v>136</v>
      </c>
      <c r="I438" s="3">
        <v>537</v>
      </c>
      <c r="J438" s="3">
        <v>417</v>
      </c>
      <c r="K438" s="3">
        <v>82</v>
      </c>
      <c r="L438" s="3">
        <v>113</v>
      </c>
      <c r="M438" s="3">
        <v>66</v>
      </c>
      <c r="N438" s="3">
        <v>24</v>
      </c>
      <c r="O438" s="3">
        <v>5</v>
      </c>
      <c r="P438" s="3">
        <v>18</v>
      </c>
      <c r="Q438" s="3">
        <f t="shared" si="98"/>
        <v>813</v>
      </c>
      <c r="R438" s="3">
        <v>61</v>
      </c>
      <c r="S438" s="3">
        <v>23</v>
      </c>
      <c r="T438" s="3">
        <v>3</v>
      </c>
      <c r="U438" s="3">
        <v>112</v>
      </c>
      <c r="V438" s="3">
        <v>123</v>
      </c>
      <c r="W438" s="3">
        <v>0.27100000000000002</v>
      </c>
      <c r="X438" s="3">
        <f t="shared" si="99"/>
        <v>935</v>
      </c>
      <c r="Y438" s="3">
        <v>0.42499999999999999</v>
      </c>
      <c r="Z438" s="3">
        <f t="shared" si="100"/>
        <v>164</v>
      </c>
      <c r="AA438" s="3">
        <v>0.48199999999999998</v>
      </c>
      <c r="AB438" s="3">
        <f t="shared" si="101"/>
        <v>778</v>
      </c>
      <c r="AC438" s="3">
        <v>0.90700000000000003</v>
      </c>
      <c r="AD438" s="3">
        <f t="shared" si="102"/>
        <v>554</v>
      </c>
      <c r="AE438" s="3">
        <v>158</v>
      </c>
      <c r="AF438" s="3">
        <f t="shared" si="103"/>
        <v>309</v>
      </c>
      <c r="AG438" s="3">
        <v>201</v>
      </c>
      <c r="AH438" s="3">
        <v>8</v>
      </c>
      <c r="AI438" s="3">
        <v>3</v>
      </c>
      <c r="AJ438" s="3">
        <v>1</v>
      </c>
      <c r="AK438" s="3">
        <v>4</v>
      </c>
      <c r="AL438" s="3">
        <v>11</v>
      </c>
      <c r="AM438" s="3">
        <v>6.3</v>
      </c>
      <c r="AN438" s="3">
        <f t="shared" si="104"/>
        <v>714</v>
      </c>
      <c r="AO438" s="12">
        <f t="shared" si="105"/>
        <v>7.5044117647058828</v>
      </c>
      <c r="AP438" s="3">
        <f t="shared" si="106"/>
        <v>476</v>
      </c>
      <c r="AQ438" s="3">
        <f>_xlfn.IFNA(VLOOKUP(C438, 'FanGraphs Plus Stats 1-2000'!$D$2:$L$1048576, MATCH("wRC+", FanGraphs_Plus_Stats_1_1500[[#Headers],[ID]:[BABIP+]], 0), FALSE), 0)</f>
        <v>157</v>
      </c>
      <c r="AR438" s="3">
        <f t="shared" si="107"/>
        <v>285</v>
      </c>
      <c r="AS438" s="3">
        <v>4.5</v>
      </c>
      <c r="AT438" s="3">
        <f t="shared" si="108"/>
        <v>569</v>
      </c>
      <c r="AU438" s="3">
        <v>6.1</v>
      </c>
      <c r="AV438" s="3">
        <f t="shared" si="109"/>
        <v>511</v>
      </c>
      <c r="AW438" s="14">
        <v>-0.2</v>
      </c>
      <c r="AX438" s="3">
        <f t="shared" si="110"/>
        <v>810</v>
      </c>
      <c r="AY438" s="3">
        <v>35</v>
      </c>
      <c r="AZ438" s="3">
        <v>0</v>
      </c>
      <c r="BA438" s="3">
        <v>6</v>
      </c>
      <c r="BB438" s="3">
        <v>6</v>
      </c>
      <c r="BC438" s="3">
        <v>1</v>
      </c>
      <c r="BD438" s="3" t="s">
        <v>844</v>
      </c>
      <c r="BE438" s="13">
        <f t="shared" si="111"/>
        <v>415.9365890333687</v>
      </c>
    </row>
    <row r="439" spans="1:57" x14ac:dyDescent="0.45">
      <c r="A439" s="1">
        <f t="shared" si="96"/>
        <v>619</v>
      </c>
      <c r="B439" s="3" t="s">
        <v>774</v>
      </c>
      <c r="C439" s="3" t="str">
        <f t="shared" si="97"/>
        <v>Freddie Freeman - 2023</v>
      </c>
      <c r="D439" s="3">
        <v>2023</v>
      </c>
      <c r="E439" s="3">
        <v>33</v>
      </c>
      <c r="F439" s="3" t="s">
        <v>164</v>
      </c>
      <c r="G439" s="3" t="s">
        <v>52</v>
      </c>
      <c r="H439" s="3">
        <v>161</v>
      </c>
      <c r="I439" s="3">
        <v>730</v>
      </c>
      <c r="J439" s="3">
        <v>637</v>
      </c>
      <c r="K439" s="3">
        <v>131</v>
      </c>
      <c r="L439" s="3">
        <v>211</v>
      </c>
      <c r="M439" s="3">
        <v>121</v>
      </c>
      <c r="N439" s="3">
        <v>59</v>
      </c>
      <c r="O439" s="3">
        <v>2</v>
      </c>
      <c r="P439" s="3">
        <v>29</v>
      </c>
      <c r="Q439" s="3">
        <f t="shared" si="98"/>
        <v>478</v>
      </c>
      <c r="R439" s="3">
        <v>102</v>
      </c>
      <c r="S439" s="3">
        <v>23</v>
      </c>
      <c r="T439" s="3">
        <v>1</v>
      </c>
      <c r="U439" s="3">
        <v>72</v>
      </c>
      <c r="V439" s="3">
        <v>121</v>
      </c>
      <c r="W439" s="3">
        <v>0.33100000000000002</v>
      </c>
      <c r="X439" s="3">
        <f t="shared" si="99"/>
        <v>158</v>
      </c>
      <c r="Y439" s="3">
        <v>0.41</v>
      </c>
      <c r="Z439" s="3">
        <f t="shared" si="100"/>
        <v>267</v>
      </c>
      <c r="AA439" s="3">
        <v>0.56699999999999995</v>
      </c>
      <c r="AB439" s="3">
        <f t="shared" si="101"/>
        <v>301</v>
      </c>
      <c r="AC439" s="3">
        <v>0.97599999999999998</v>
      </c>
      <c r="AD439" s="3">
        <f t="shared" si="102"/>
        <v>274</v>
      </c>
      <c r="AE439" s="3">
        <v>162</v>
      </c>
      <c r="AF439" s="3">
        <f t="shared" si="103"/>
        <v>254</v>
      </c>
      <c r="AG439" s="3">
        <v>361</v>
      </c>
      <c r="AH439" s="3">
        <v>14</v>
      </c>
      <c r="AI439" s="3">
        <v>16</v>
      </c>
      <c r="AJ439" s="3">
        <v>0</v>
      </c>
      <c r="AK439" s="3">
        <v>5</v>
      </c>
      <c r="AL439" s="3">
        <v>12</v>
      </c>
      <c r="AM439" s="3">
        <v>6.5</v>
      </c>
      <c r="AN439" s="3">
        <f t="shared" si="104"/>
        <v>619</v>
      </c>
      <c r="AO439" s="12">
        <f t="shared" si="105"/>
        <v>6.5403726708074537</v>
      </c>
      <c r="AP439" s="3">
        <f t="shared" si="106"/>
        <v>843</v>
      </c>
      <c r="AQ439" s="3">
        <f>_xlfn.IFNA(VLOOKUP(C439, 'FanGraphs Plus Stats 1-2000'!$D$2:$L$1048576, MATCH("wRC+", FanGraphs_Plus_Stats_1_1500[[#Headers],[ID]:[BABIP+]], 0), FALSE), 0)</f>
        <v>162</v>
      </c>
      <c r="AR439" s="3">
        <f t="shared" si="107"/>
        <v>226</v>
      </c>
      <c r="AS439" s="3">
        <v>4.3</v>
      </c>
      <c r="AT439" s="3">
        <f t="shared" si="108"/>
        <v>666</v>
      </c>
      <c r="AU439" s="3">
        <v>7.5</v>
      </c>
      <c r="AV439" s="3">
        <f t="shared" si="109"/>
        <v>163</v>
      </c>
      <c r="AW439" s="14">
        <v>-1.7</v>
      </c>
      <c r="AX439" s="3">
        <f t="shared" si="110"/>
        <v>1016</v>
      </c>
      <c r="AY439" s="3">
        <v>56</v>
      </c>
      <c r="AZ439" s="3">
        <v>1</v>
      </c>
      <c r="BA439" s="3">
        <v>4</v>
      </c>
      <c r="BB439" s="3">
        <v>5</v>
      </c>
      <c r="BC439" s="3">
        <v>-9</v>
      </c>
      <c r="BD439" s="3" t="s">
        <v>56</v>
      </c>
      <c r="BE439" s="13">
        <f t="shared" si="111"/>
        <v>416.02084793933324</v>
      </c>
    </row>
    <row r="440" spans="1:57" x14ac:dyDescent="0.45">
      <c r="A440" s="1">
        <f t="shared" si="96"/>
        <v>576</v>
      </c>
      <c r="B440" s="3" t="s">
        <v>724</v>
      </c>
      <c r="C440" s="3" t="str">
        <f t="shared" si="97"/>
        <v>Fred McGriff - 1989</v>
      </c>
      <c r="D440" s="3">
        <v>1989</v>
      </c>
      <c r="E440" s="3">
        <v>25</v>
      </c>
      <c r="F440" s="3" t="s">
        <v>308</v>
      </c>
      <c r="G440" s="3" t="s">
        <v>43</v>
      </c>
      <c r="H440" s="3">
        <v>161</v>
      </c>
      <c r="I440" s="3">
        <v>680</v>
      </c>
      <c r="J440" s="3">
        <v>551</v>
      </c>
      <c r="K440" s="3">
        <v>98</v>
      </c>
      <c r="L440" s="3">
        <v>148</v>
      </c>
      <c r="M440" s="3">
        <v>82</v>
      </c>
      <c r="N440" s="3">
        <v>27</v>
      </c>
      <c r="O440" s="3">
        <v>3</v>
      </c>
      <c r="P440" s="3">
        <v>36</v>
      </c>
      <c r="Q440" s="3">
        <f t="shared" si="98"/>
        <v>267</v>
      </c>
      <c r="R440" s="3">
        <v>92</v>
      </c>
      <c r="S440" s="3">
        <v>7</v>
      </c>
      <c r="T440" s="3">
        <v>4</v>
      </c>
      <c r="U440" s="3">
        <v>119</v>
      </c>
      <c r="V440" s="3">
        <v>132</v>
      </c>
      <c r="W440" s="3">
        <v>0.26900000000000002</v>
      </c>
      <c r="X440" s="3">
        <f t="shared" si="99"/>
        <v>949</v>
      </c>
      <c r="Y440" s="3">
        <v>0.39900000000000002</v>
      </c>
      <c r="Z440" s="3">
        <f t="shared" si="100"/>
        <v>382</v>
      </c>
      <c r="AA440" s="3">
        <v>0.52500000000000002</v>
      </c>
      <c r="AB440" s="3">
        <f t="shared" si="101"/>
        <v>554</v>
      </c>
      <c r="AC440" s="3">
        <v>0.92400000000000004</v>
      </c>
      <c r="AD440" s="3">
        <f t="shared" si="102"/>
        <v>474</v>
      </c>
      <c r="AE440" s="3">
        <v>165</v>
      </c>
      <c r="AF440" s="3">
        <f t="shared" si="103"/>
        <v>217</v>
      </c>
      <c r="AG440" s="3">
        <v>289</v>
      </c>
      <c r="AH440" s="3">
        <v>14</v>
      </c>
      <c r="AI440" s="3">
        <v>4</v>
      </c>
      <c r="AJ440" s="3">
        <v>1</v>
      </c>
      <c r="AK440" s="3">
        <v>5</v>
      </c>
      <c r="AL440" s="3">
        <v>12</v>
      </c>
      <c r="AM440" s="3">
        <v>6.6</v>
      </c>
      <c r="AN440" s="3">
        <f t="shared" si="104"/>
        <v>576</v>
      </c>
      <c r="AO440" s="12">
        <f t="shared" si="105"/>
        <v>6.6409937888198751</v>
      </c>
      <c r="AP440" s="3">
        <f t="shared" si="106"/>
        <v>801</v>
      </c>
      <c r="AQ440" s="3">
        <f>_xlfn.IFNA(VLOOKUP(C440, 'FanGraphs Plus Stats 1-2000'!$D$2:$L$1048576, MATCH("wRC+", FanGraphs_Plus_Stats_1_1500[[#Headers],[ID]:[BABIP+]], 0), FALSE), 0)</f>
        <v>156</v>
      </c>
      <c r="AR440" s="3">
        <f t="shared" si="107"/>
        <v>300</v>
      </c>
      <c r="AS440" s="3">
        <v>4.3</v>
      </c>
      <c r="AT440" s="3">
        <f t="shared" si="108"/>
        <v>666</v>
      </c>
      <c r="AU440" s="3">
        <v>6.2</v>
      </c>
      <c r="AV440" s="3">
        <f t="shared" si="109"/>
        <v>471</v>
      </c>
      <c r="AW440" s="14">
        <v>-0.4</v>
      </c>
      <c r="AX440" s="3">
        <f t="shared" si="110"/>
        <v>857</v>
      </c>
      <c r="AY440" s="3">
        <v>47</v>
      </c>
      <c r="AZ440" s="3">
        <v>-2</v>
      </c>
      <c r="BA440" s="3">
        <v>-1</v>
      </c>
      <c r="BB440" s="3">
        <v>-3</v>
      </c>
      <c r="BC440" s="3">
        <v>4</v>
      </c>
      <c r="BD440" s="3" t="s">
        <v>274</v>
      </c>
      <c r="BE440" s="13">
        <f t="shared" si="111"/>
        <v>416.30247898616568</v>
      </c>
    </row>
    <row r="441" spans="1:57" x14ac:dyDescent="0.45">
      <c r="A441" s="1">
        <f t="shared" si="96"/>
        <v>244</v>
      </c>
      <c r="B441" s="3" t="s">
        <v>138</v>
      </c>
      <c r="C441" s="3" t="str">
        <f t="shared" si="97"/>
        <v>Mike Schmidt - 1975</v>
      </c>
      <c r="D441" s="3">
        <v>1975</v>
      </c>
      <c r="E441" s="3">
        <v>25</v>
      </c>
      <c r="F441" s="3" t="s">
        <v>139</v>
      </c>
      <c r="G441" s="3" t="s">
        <v>52</v>
      </c>
      <c r="H441" s="3">
        <v>158</v>
      </c>
      <c r="I441" s="3">
        <v>674</v>
      </c>
      <c r="J441" s="3">
        <v>562</v>
      </c>
      <c r="K441" s="3">
        <v>93</v>
      </c>
      <c r="L441" s="3">
        <v>140</v>
      </c>
      <c r="M441" s="3">
        <v>65</v>
      </c>
      <c r="N441" s="3">
        <v>34</v>
      </c>
      <c r="O441" s="3">
        <v>3</v>
      </c>
      <c r="P441" s="3">
        <v>38</v>
      </c>
      <c r="Q441" s="3">
        <f t="shared" si="98"/>
        <v>217</v>
      </c>
      <c r="R441" s="3">
        <v>95</v>
      </c>
      <c r="S441" s="3">
        <v>29</v>
      </c>
      <c r="T441" s="3">
        <v>12</v>
      </c>
      <c r="U441" s="3">
        <v>101</v>
      </c>
      <c r="V441" s="3">
        <v>180</v>
      </c>
      <c r="W441" s="3">
        <v>0.249</v>
      </c>
      <c r="X441" s="3">
        <f t="shared" si="99"/>
        <v>1019</v>
      </c>
      <c r="Y441" s="3">
        <v>0.36699999999999999</v>
      </c>
      <c r="Z441" s="3">
        <f t="shared" si="100"/>
        <v>758</v>
      </c>
      <c r="AA441" s="3">
        <v>0.52300000000000002</v>
      </c>
      <c r="AB441" s="3">
        <f t="shared" si="101"/>
        <v>568</v>
      </c>
      <c r="AC441" s="3">
        <v>0.89</v>
      </c>
      <c r="AD441" s="3">
        <f t="shared" si="102"/>
        <v>619</v>
      </c>
      <c r="AE441" s="3">
        <v>142</v>
      </c>
      <c r="AF441" s="3">
        <f t="shared" si="103"/>
        <v>599</v>
      </c>
      <c r="AG441" s="3">
        <v>294</v>
      </c>
      <c r="AH441" s="3">
        <v>7</v>
      </c>
      <c r="AI441" s="3">
        <v>4</v>
      </c>
      <c r="AJ441" s="3">
        <v>6</v>
      </c>
      <c r="AK441" s="3">
        <v>1</v>
      </c>
      <c r="AL441" s="3">
        <v>10</v>
      </c>
      <c r="AM441" s="3">
        <v>7.7</v>
      </c>
      <c r="AN441" s="3">
        <f t="shared" si="104"/>
        <v>244</v>
      </c>
      <c r="AO441" s="12">
        <f t="shared" si="105"/>
        <v>7.8949367088607598</v>
      </c>
      <c r="AP441" s="3">
        <f t="shared" si="106"/>
        <v>357</v>
      </c>
      <c r="AQ441" s="3">
        <f>_xlfn.IFNA(VLOOKUP(C441, 'FanGraphs Plus Stats 1-2000'!$D$2:$L$1048576, MATCH("wRC+", FanGraphs_Plus_Stats_1_1500[[#Headers],[ID]:[BABIP+]], 0), FALSE), 0)</f>
        <v>142</v>
      </c>
      <c r="AR441" s="3">
        <f t="shared" si="107"/>
        <v>578</v>
      </c>
      <c r="AS441" s="3">
        <v>5.5</v>
      </c>
      <c r="AT441" s="3">
        <f t="shared" si="108"/>
        <v>247</v>
      </c>
      <c r="AU441" s="3">
        <v>5.9</v>
      </c>
      <c r="AV441" s="3">
        <f t="shared" si="109"/>
        <v>577</v>
      </c>
      <c r="AW441" s="14">
        <v>2.2000000000000002</v>
      </c>
      <c r="AX441" s="3">
        <f t="shared" si="110"/>
        <v>144</v>
      </c>
      <c r="AY441" s="3">
        <v>30</v>
      </c>
      <c r="AZ441" s="3">
        <v>-1</v>
      </c>
      <c r="BA441" s="3">
        <v>2</v>
      </c>
      <c r="BB441" s="3">
        <v>1</v>
      </c>
      <c r="BC441" s="3">
        <v>15</v>
      </c>
      <c r="BD441" s="3" t="s">
        <v>416</v>
      </c>
      <c r="BE441" s="13">
        <f t="shared" si="111"/>
        <v>416.72847409912458</v>
      </c>
    </row>
    <row r="442" spans="1:57" x14ac:dyDescent="0.45">
      <c r="A442" s="1">
        <f t="shared" si="96"/>
        <v>399</v>
      </c>
      <c r="B442" s="3" t="s">
        <v>521</v>
      </c>
      <c r="C442" s="3" t="str">
        <f t="shared" si="97"/>
        <v>Josh Donaldson - 2015</v>
      </c>
      <c r="D442" s="3">
        <v>2015</v>
      </c>
      <c r="E442" s="3">
        <v>29</v>
      </c>
      <c r="F442" s="3" t="s">
        <v>308</v>
      </c>
      <c r="G442" s="3" t="s">
        <v>43</v>
      </c>
      <c r="H442" s="3">
        <v>158</v>
      </c>
      <c r="I442" s="3">
        <v>711</v>
      </c>
      <c r="J442" s="3">
        <v>620</v>
      </c>
      <c r="K442" s="3">
        <v>122</v>
      </c>
      <c r="L442" s="3">
        <v>184</v>
      </c>
      <c r="M442" s="3">
        <v>100</v>
      </c>
      <c r="N442" s="3">
        <v>41</v>
      </c>
      <c r="O442" s="3">
        <v>2</v>
      </c>
      <c r="P442" s="3">
        <v>41</v>
      </c>
      <c r="Q442" s="3">
        <f t="shared" si="98"/>
        <v>141</v>
      </c>
      <c r="R442" s="3">
        <v>123</v>
      </c>
      <c r="S442" s="3">
        <v>6</v>
      </c>
      <c r="T442" s="3">
        <v>0</v>
      </c>
      <c r="U442" s="3">
        <v>73</v>
      </c>
      <c r="V442" s="3">
        <v>133</v>
      </c>
      <c r="W442" s="3">
        <v>0.29699999999999999</v>
      </c>
      <c r="X442" s="3">
        <f t="shared" si="99"/>
        <v>637</v>
      </c>
      <c r="Y442" s="3">
        <v>0.371</v>
      </c>
      <c r="Z442" s="3">
        <f t="shared" si="100"/>
        <v>708</v>
      </c>
      <c r="AA442" s="3">
        <v>0.56799999999999995</v>
      </c>
      <c r="AB442" s="3">
        <f t="shared" si="101"/>
        <v>296</v>
      </c>
      <c r="AC442" s="3">
        <v>0.93899999999999995</v>
      </c>
      <c r="AD442" s="3">
        <f t="shared" si="102"/>
        <v>406</v>
      </c>
      <c r="AE442" s="3">
        <v>151</v>
      </c>
      <c r="AF442" s="3">
        <f t="shared" si="103"/>
        <v>418</v>
      </c>
      <c r="AG442" s="3">
        <v>352</v>
      </c>
      <c r="AH442" s="3">
        <v>16</v>
      </c>
      <c r="AI442" s="3">
        <v>6</v>
      </c>
      <c r="AJ442" s="3">
        <v>2</v>
      </c>
      <c r="AK442" s="3">
        <v>10</v>
      </c>
      <c r="AL442" s="3">
        <v>0</v>
      </c>
      <c r="AM442" s="3">
        <v>7.1</v>
      </c>
      <c r="AN442" s="3">
        <f t="shared" si="104"/>
        <v>399</v>
      </c>
      <c r="AO442" s="12">
        <f t="shared" si="105"/>
        <v>7.2797468354430377</v>
      </c>
      <c r="AP442" s="3">
        <f t="shared" si="106"/>
        <v>541</v>
      </c>
      <c r="AQ442" s="3">
        <f>_xlfn.IFNA(VLOOKUP(C442, 'FanGraphs Plus Stats 1-2000'!$D$2:$L$1048576, MATCH("wRC+", FanGraphs_Plus_Stats_1_1500[[#Headers],[ID]:[BABIP+]], 0), FALSE), 0)</f>
        <v>154</v>
      </c>
      <c r="AR442" s="3">
        <f t="shared" si="107"/>
        <v>340</v>
      </c>
      <c r="AS442" s="3">
        <v>4.8</v>
      </c>
      <c r="AT442" s="3">
        <f t="shared" si="108"/>
        <v>459</v>
      </c>
      <c r="AU442" s="3">
        <v>7.4</v>
      </c>
      <c r="AV442" s="3">
        <f t="shared" si="109"/>
        <v>182</v>
      </c>
      <c r="AW442" s="14">
        <v>0.1</v>
      </c>
      <c r="AX442" s="3">
        <f t="shared" si="110"/>
        <v>717</v>
      </c>
      <c r="AY442" s="3">
        <v>42</v>
      </c>
      <c r="AZ442" s="3">
        <v>-2</v>
      </c>
      <c r="BA442" s="3">
        <v>3</v>
      </c>
      <c r="BB442" s="3">
        <v>2</v>
      </c>
      <c r="BC442" s="3">
        <v>-3</v>
      </c>
      <c r="BD442" s="3" t="s">
        <v>277</v>
      </c>
      <c r="BE442" s="13">
        <f t="shared" si="111"/>
        <v>418.51048210754703</v>
      </c>
    </row>
    <row r="443" spans="1:57" x14ac:dyDescent="0.45">
      <c r="A443" s="1">
        <f t="shared" si="96"/>
        <v>427</v>
      </c>
      <c r="B443" s="3" t="s">
        <v>242</v>
      </c>
      <c r="C443" s="3" t="str">
        <f t="shared" si="97"/>
        <v>Mike Piazza - 1993</v>
      </c>
      <c r="D443" s="3">
        <v>1993</v>
      </c>
      <c r="E443" s="3">
        <v>24</v>
      </c>
      <c r="F443" s="3" t="s">
        <v>164</v>
      </c>
      <c r="G443" s="3" t="s">
        <v>52</v>
      </c>
      <c r="H443" s="3">
        <v>149</v>
      </c>
      <c r="I443" s="3">
        <v>602</v>
      </c>
      <c r="J443" s="3">
        <v>547</v>
      </c>
      <c r="K443" s="3">
        <v>81</v>
      </c>
      <c r="L443" s="3">
        <v>174</v>
      </c>
      <c r="M443" s="3">
        <v>113</v>
      </c>
      <c r="N443" s="3">
        <v>24</v>
      </c>
      <c r="O443" s="3">
        <v>2</v>
      </c>
      <c r="P443" s="3">
        <v>35</v>
      </c>
      <c r="Q443" s="3">
        <f t="shared" si="98"/>
        <v>296</v>
      </c>
      <c r="R443" s="3">
        <v>112</v>
      </c>
      <c r="S443" s="3">
        <v>3</v>
      </c>
      <c r="T443" s="3">
        <v>4</v>
      </c>
      <c r="U443" s="3">
        <v>46</v>
      </c>
      <c r="V443" s="3">
        <v>86</v>
      </c>
      <c r="W443" s="3">
        <v>0.318</v>
      </c>
      <c r="X443" s="3">
        <f t="shared" si="99"/>
        <v>312</v>
      </c>
      <c r="Y443" s="3">
        <v>0.37</v>
      </c>
      <c r="Z443" s="3">
        <f t="shared" si="100"/>
        <v>723</v>
      </c>
      <c r="AA443" s="3">
        <v>0.56100000000000005</v>
      </c>
      <c r="AB443" s="3">
        <f t="shared" si="101"/>
        <v>328</v>
      </c>
      <c r="AC443" s="3">
        <v>0.93200000000000005</v>
      </c>
      <c r="AD443" s="3">
        <f t="shared" si="102"/>
        <v>434</v>
      </c>
      <c r="AE443" s="3">
        <v>153</v>
      </c>
      <c r="AF443" s="3">
        <f t="shared" si="103"/>
        <v>394</v>
      </c>
      <c r="AG443" s="3">
        <v>307</v>
      </c>
      <c r="AH443" s="3">
        <v>10</v>
      </c>
      <c r="AI443" s="3">
        <v>3</v>
      </c>
      <c r="AJ443" s="3">
        <v>0</v>
      </c>
      <c r="AK443" s="3">
        <v>6</v>
      </c>
      <c r="AL443" s="3">
        <v>6</v>
      </c>
      <c r="AM443" s="3">
        <v>7</v>
      </c>
      <c r="AN443" s="3">
        <f t="shared" si="104"/>
        <v>427</v>
      </c>
      <c r="AO443" s="12">
        <f t="shared" si="105"/>
        <v>7.6107382550335574</v>
      </c>
      <c r="AP443" s="3">
        <f t="shared" si="106"/>
        <v>441</v>
      </c>
      <c r="AQ443" s="3">
        <f>_xlfn.IFNA(VLOOKUP(C443, 'FanGraphs Plus Stats 1-2000'!$D$2:$L$1048576, MATCH("wRC+", FanGraphs_Plus_Stats_1_1500[[#Headers],[ID]:[BABIP+]], 0), FALSE), 0)</f>
        <v>150</v>
      </c>
      <c r="AR443" s="3">
        <f t="shared" si="107"/>
        <v>417</v>
      </c>
      <c r="AS443" s="3">
        <v>5.2</v>
      </c>
      <c r="AT443" s="3">
        <f t="shared" si="108"/>
        <v>323</v>
      </c>
      <c r="AU443" s="3">
        <v>6</v>
      </c>
      <c r="AV443" s="3">
        <f t="shared" si="109"/>
        <v>548</v>
      </c>
      <c r="AW443" s="14">
        <v>1.8</v>
      </c>
      <c r="AX443" s="3">
        <f t="shared" si="110"/>
        <v>246</v>
      </c>
      <c r="AY443" s="3">
        <v>39</v>
      </c>
      <c r="AZ443" s="3">
        <v>0</v>
      </c>
      <c r="BA443" s="3">
        <v>-5</v>
      </c>
      <c r="BB443" s="3">
        <v>-5</v>
      </c>
      <c r="BC443" s="3">
        <v>8</v>
      </c>
      <c r="BD443" s="3" t="s">
        <v>539</v>
      </c>
      <c r="BE443" s="13">
        <f t="shared" si="111"/>
        <v>419.39638750327043</v>
      </c>
    </row>
    <row r="444" spans="1:57" ht="26.65" x14ac:dyDescent="0.45">
      <c r="A444" s="1">
        <f t="shared" si="96"/>
        <v>314</v>
      </c>
      <c r="B444" s="3" t="s">
        <v>475</v>
      </c>
      <c r="C444" s="3" t="str">
        <f t="shared" si="97"/>
        <v>Tommy Harper - 1970</v>
      </c>
      <c r="D444" s="3">
        <v>1970</v>
      </c>
      <c r="E444" s="3">
        <v>29</v>
      </c>
      <c r="F444" s="3" t="s">
        <v>90</v>
      </c>
      <c r="G444" s="3" t="s">
        <v>43</v>
      </c>
      <c r="H444" s="3">
        <v>154</v>
      </c>
      <c r="I444" s="3">
        <v>692</v>
      </c>
      <c r="J444" s="3">
        <v>604</v>
      </c>
      <c r="K444" s="3">
        <v>104</v>
      </c>
      <c r="L444" s="3">
        <v>179</v>
      </c>
      <c r="M444" s="3">
        <v>109</v>
      </c>
      <c r="N444" s="3">
        <v>35</v>
      </c>
      <c r="O444" s="3">
        <v>4</v>
      </c>
      <c r="P444" s="3">
        <v>31</v>
      </c>
      <c r="Q444" s="3">
        <f t="shared" si="98"/>
        <v>418</v>
      </c>
      <c r="R444" s="3">
        <v>82</v>
      </c>
      <c r="S444" s="3">
        <v>38</v>
      </c>
      <c r="T444" s="3">
        <v>16</v>
      </c>
      <c r="U444" s="3">
        <v>77</v>
      </c>
      <c r="V444" s="3">
        <v>107</v>
      </c>
      <c r="W444" s="3">
        <v>0.29599999999999999</v>
      </c>
      <c r="X444" s="3">
        <f t="shared" si="99"/>
        <v>652</v>
      </c>
      <c r="Y444" s="3">
        <v>0.377</v>
      </c>
      <c r="Z444" s="3">
        <f t="shared" si="100"/>
        <v>639</v>
      </c>
      <c r="AA444" s="3">
        <v>0.52200000000000002</v>
      </c>
      <c r="AB444" s="3">
        <f t="shared" si="101"/>
        <v>569</v>
      </c>
      <c r="AC444" s="3">
        <v>0.89900000000000002</v>
      </c>
      <c r="AD444" s="3">
        <f t="shared" si="102"/>
        <v>585</v>
      </c>
      <c r="AE444" s="3">
        <v>146</v>
      </c>
      <c r="AF444" s="3">
        <f t="shared" si="103"/>
        <v>515</v>
      </c>
      <c r="AG444" s="3">
        <v>315</v>
      </c>
      <c r="AH444" s="3">
        <v>8</v>
      </c>
      <c r="AI444" s="3">
        <v>4</v>
      </c>
      <c r="AJ444" s="3">
        <v>3</v>
      </c>
      <c r="AK444" s="3">
        <v>4</v>
      </c>
      <c r="AL444" s="3">
        <v>5</v>
      </c>
      <c r="AM444" s="3">
        <v>7.4</v>
      </c>
      <c r="AN444" s="3">
        <f t="shared" si="104"/>
        <v>314</v>
      </c>
      <c r="AO444" s="12">
        <f t="shared" si="105"/>
        <v>7.7844155844155845</v>
      </c>
      <c r="AP444" s="3">
        <f t="shared" si="106"/>
        <v>392</v>
      </c>
      <c r="AQ444" s="3">
        <f>_xlfn.IFNA(VLOOKUP(C444, 'FanGraphs Plus Stats 1-2000'!$D$2:$L$1048576, MATCH("wRC+", FanGraphs_Plus_Stats_1_1500[[#Headers],[ID]:[BABIP+]], 0), FALSE), 0)</f>
        <v>146</v>
      </c>
      <c r="AR444" s="3">
        <f t="shared" si="107"/>
        <v>492</v>
      </c>
      <c r="AS444" s="3">
        <v>5.0999999999999996</v>
      </c>
      <c r="AT444" s="3">
        <f t="shared" si="108"/>
        <v>359</v>
      </c>
      <c r="AU444" s="3">
        <v>7.3</v>
      </c>
      <c r="AV444" s="3">
        <f t="shared" si="109"/>
        <v>195</v>
      </c>
      <c r="AW444" s="14">
        <v>0.5</v>
      </c>
      <c r="AX444" s="3">
        <f t="shared" si="110"/>
        <v>599</v>
      </c>
      <c r="AY444" s="3">
        <v>39</v>
      </c>
      <c r="AZ444" s="3">
        <v>0</v>
      </c>
      <c r="BA444" s="3">
        <v>6</v>
      </c>
      <c r="BB444" s="3">
        <v>5</v>
      </c>
      <c r="BC444" s="3">
        <v>2</v>
      </c>
      <c r="BD444" s="3" t="s">
        <v>476</v>
      </c>
      <c r="BE444" s="13">
        <f t="shared" si="111"/>
        <v>420.23963610088714</v>
      </c>
    </row>
    <row r="445" spans="1:57" x14ac:dyDescent="0.45">
      <c r="A445" s="1">
        <f t="shared" si="96"/>
        <v>189</v>
      </c>
      <c r="B445" s="3" t="s">
        <v>57</v>
      </c>
      <c r="C445" s="3" t="str">
        <f t="shared" si="97"/>
        <v>Barry Bonds - 1989</v>
      </c>
      <c r="D445" s="3">
        <v>1989</v>
      </c>
      <c r="E445" s="3">
        <v>24</v>
      </c>
      <c r="F445" s="3" t="s">
        <v>64</v>
      </c>
      <c r="G445" s="3" t="s">
        <v>52</v>
      </c>
      <c r="H445" s="3">
        <v>159</v>
      </c>
      <c r="I445" s="3">
        <v>679</v>
      </c>
      <c r="J445" s="3">
        <v>580</v>
      </c>
      <c r="K445" s="3">
        <v>96</v>
      </c>
      <c r="L445" s="3">
        <v>144</v>
      </c>
      <c r="M445" s="3">
        <v>85</v>
      </c>
      <c r="N445" s="3">
        <v>34</v>
      </c>
      <c r="O445" s="3">
        <v>6</v>
      </c>
      <c r="P445" s="3">
        <v>19</v>
      </c>
      <c r="Q445" s="3">
        <f t="shared" si="98"/>
        <v>782</v>
      </c>
      <c r="R445" s="3">
        <v>58</v>
      </c>
      <c r="S445" s="3">
        <v>32</v>
      </c>
      <c r="T445" s="3">
        <v>10</v>
      </c>
      <c r="U445" s="3">
        <v>93</v>
      </c>
      <c r="V445" s="3">
        <v>93</v>
      </c>
      <c r="W445" s="3">
        <v>0.248</v>
      </c>
      <c r="X445" s="3">
        <f t="shared" si="99"/>
        <v>1022</v>
      </c>
      <c r="Y445" s="3">
        <v>0.35099999999999998</v>
      </c>
      <c r="Z445" s="3">
        <f t="shared" si="100"/>
        <v>896</v>
      </c>
      <c r="AA445" s="3">
        <v>0.42599999999999999</v>
      </c>
      <c r="AB445" s="3">
        <f t="shared" si="101"/>
        <v>952</v>
      </c>
      <c r="AC445" s="3">
        <v>0.77700000000000002</v>
      </c>
      <c r="AD445" s="3">
        <f t="shared" si="102"/>
        <v>972</v>
      </c>
      <c r="AE445" s="3">
        <v>126</v>
      </c>
      <c r="AF445" s="3">
        <f t="shared" si="103"/>
        <v>860</v>
      </c>
      <c r="AG445" s="3">
        <v>247</v>
      </c>
      <c r="AH445" s="3">
        <v>9</v>
      </c>
      <c r="AI445" s="3">
        <v>1</v>
      </c>
      <c r="AJ445" s="3">
        <v>1</v>
      </c>
      <c r="AK445" s="3">
        <v>4</v>
      </c>
      <c r="AL445" s="3">
        <v>22</v>
      </c>
      <c r="AM445" s="3">
        <v>8</v>
      </c>
      <c r="AN445" s="3">
        <f t="shared" si="104"/>
        <v>189</v>
      </c>
      <c r="AO445" s="12">
        <f t="shared" si="105"/>
        <v>8.1509433962264151</v>
      </c>
      <c r="AP445" s="3">
        <f t="shared" si="106"/>
        <v>294</v>
      </c>
      <c r="AQ445" s="3">
        <f>_xlfn.IFNA(VLOOKUP(C445, 'FanGraphs Plus Stats 1-2000'!$D$2:$L$1048576, MATCH("wRC+", FanGraphs_Plus_Stats_1_1500[[#Headers],[ID]:[BABIP+]], 0), FALSE), 0)</f>
        <v>0</v>
      </c>
      <c r="AR445" s="3">
        <f t="shared" si="107"/>
        <v>654</v>
      </c>
      <c r="AS445" s="3">
        <v>5.8</v>
      </c>
      <c r="AT445" s="3">
        <f t="shared" si="108"/>
        <v>197</v>
      </c>
      <c r="AU445" s="3">
        <v>3.7</v>
      </c>
      <c r="AV445" s="3">
        <f t="shared" si="109"/>
        <v>1000</v>
      </c>
      <c r="AW445" s="14">
        <v>3.6</v>
      </c>
      <c r="AX445" s="3">
        <f t="shared" si="110"/>
        <v>20</v>
      </c>
      <c r="AY445" s="3">
        <v>16</v>
      </c>
      <c r="AZ445" s="3">
        <v>0</v>
      </c>
      <c r="BA445" s="3">
        <v>5</v>
      </c>
      <c r="BB445" s="3">
        <v>4</v>
      </c>
      <c r="BC445" s="3">
        <v>37</v>
      </c>
      <c r="BD445" s="3" t="s">
        <v>130</v>
      </c>
      <c r="BE445" s="13">
        <f t="shared" si="111"/>
        <v>420.45675437195831</v>
      </c>
    </row>
    <row r="446" spans="1:57" x14ac:dyDescent="0.45">
      <c r="A446" s="1">
        <f t="shared" si="96"/>
        <v>206</v>
      </c>
      <c r="B446" s="3" t="s">
        <v>373</v>
      </c>
      <c r="C446" s="3" t="str">
        <f t="shared" si="97"/>
        <v>Nellie Fox - 1957</v>
      </c>
      <c r="D446" s="3">
        <v>1957</v>
      </c>
      <c r="E446" s="3">
        <v>29</v>
      </c>
      <c r="F446" s="3" t="s">
        <v>182</v>
      </c>
      <c r="G446" s="3" t="s">
        <v>43</v>
      </c>
      <c r="H446" s="3">
        <v>155</v>
      </c>
      <c r="I446" s="3">
        <v>718</v>
      </c>
      <c r="J446" s="3">
        <v>619</v>
      </c>
      <c r="K446" s="3">
        <v>110</v>
      </c>
      <c r="L446" s="3">
        <v>196</v>
      </c>
      <c r="M446" s="3">
        <v>155</v>
      </c>
      <c r="N446" s="3">
        <v>27</v>
      </c>
      <c r="O446" s="3">
        <v>8</v>
      </c>
      <c r="P446" s="3">
        <v>6</v>
      </c>
      <c r="Q446" s="3">
        <f t="shared" si="98"/>
        <v>983</v>
      </c>
      <c r="R446" s="3">
        <v>61</v>
      </c>
      <c r="S446" s="3">
        <v>5</v>
      </c>
      <c r="T446" s="3">
        <v>6</v>
      </c>
      <c r="U446" s="3">
        <v>75</v>
      </c>
      <c r="V446" s="3">
        <v>13</v>
      </c>
      <c r="W446" s="3">
        <v>0.317</v>
      </c>
      <c r="X446" s="3">
        <f t="shared" si="99"/>
        <v>328</v>
      </c>
      <c r="Y446" s="3">
        <v>0.40300000000000002</v>
      </c>
      <c r="Z446" s="3">
        <f t="shared" si="100"/>
        <v>342</v>
      </c>
      <c r="AA446" s="3">
        <v>0.41499999999999998</v>
      </c>
      <c r="AB446" s="3">
        <f t="shared" si="101"/>
        <v>978</v>
      </c>
      <c r="AC446" s="3">
        <v>0.81799999999999995</v>
      </c>
      <c r="AD446" s="3">
        <f t="shared" si="102"/>
        <v>895</v>
      </c>
      <c r="AE446" s="3">
        <v>124</v>
      </c>
      <c r="AF446" s="3">
        <f t="shared" si="103"/>
        <v>886</v>
      </c>
      <c r="AG446" s="3">
        <v>257</v>
      </c>
      <c r="AH446" s="3">
        <v>7</v>
      </c>
      <c r="AI446" s="3">
        <v>16</v>
      </c>
      <c r="AJ446" s="3">
        <v>5</v>
      </c>
      <c r="AK446" s="3">
        <v>3</v>
      </c>
      <c r="AL446" s="3">
        <v>2</v>
      </c>
      <c r="AM446" s="3">
        <v>7.9</v>
      </c>
      <c r="AN446" s="3">
        <f t="shared" si="104"/>
        <v>206</v>
      </c>
      <c r="AO446" s="12">
        <f t="shared" si="105"/>
        <v>8.256774193548388</v>
      </c>
      <c r="AP446" s="3">
        <f t="shared" si="106"/>
        <v>266</v>
      </c>
      <c r="AQ446" s="3">
        <f>_xlfn.IFNA(VLOOKUP(C446, 'FanGraphs Plus Stats 1-2000'!$D$2:$L$1048576, MATCH("wRC+", FanGraphs_Plus_Stats_1_1500[[#Headers],[ID]:[BABIP+]], 0), FALSE), 0)</f>
        <v>0</v>
      </c>
      <c r="AR446" s="3">
        <f t="shared" si="107"/>
        <v>654</v>
      </c>
      <c r="AS446" s="3">
        <v>5.8</v>
      </c>
      <c r="AT446" s="3">
        <f t="shared" si="108"/>
        <v>197</v>
      </c>
      <c r="AU446" s="3">
        <v>6.3</v>
      </c>
      <c r="AV446" s="3">
        <f t="shared" si="109"/>
        <v>443</v>
      </c>
      <c r="AW446" s="14">
        <v>2.2000000000000002</v>
      </c>
      <c r="AX446" s="3">
        <f t="shared" si="110"/>
        <v>144</v>
      </c>
      <c r="AY446" s="3">
        <v>23</v>
      </c>
      <c r="AZ446" s="3">
        <v>5</v>
      </c>
      <c r="BA446" s="3">
        <v>7</v>
      </c>
      <c r="BB446" s="3">
        <v>12</v>
      </c>
      <c r="BC446" s="3">
        <v>15</v>
      </c>
      <c r="BD446" s="3" t="s">
        <v>53</v>
      </c>
      <c r="BE446" s="13">
        <f t="shared" si="111"/>
        <v>422.12403595314794</v>
      </c>
    </row>
    <row r="447" spans="1:57" x14ac:dyDescent="0.45">
      <c r="A447" s="1">
        <f t="shared" si="96"/>
        <v>314</v>
      </c>
      <c r="B447" s="3" t="s">
        <v>478</v>
      </c>
      <c r="C447" s="3" t="str">
        <f t="shared" si="97"/>
        <v>Andrés Giménez - 2022</v>
      </c>
      <c r="D447" s="3">
        <v>2022</v>
      </c>
      <c r="E447" s="3">
        <v>23</v>
      </c>
      <c r="F447" s="3" t="s">
        <v>110</v>
      </c>
      <c r="G447" s="3" t="s">
        <v>43</v>
      </c>
      <c r="H447" s="3">
        <v>146</v>
      </c>
      <c r="I447" s="3">
        <v>557</v>
      </c>
      <c r="J447" s="3">
        <v>491</v>
      </c>
      <c r="K447" s="3">
        <v>66</v>
      </c>
      <c r="L447" s="3">
        <v>146</v>
      </c>
      <c r="M447" s="3">
        <v>100</v>
      </c>
      <c r="N447" s="3">
        <v>26</v>
      </c>
      <c r="O447" s="3">
        <v>3</v>
      </c>
      <c r="P447" s="3">
        <v>17</v>
      </c>
      <c r="Q447" s="3">
        <f t="shared" si="98"/>
        <v>831</v>
      </c>
      <c r="R447" s="3">
        <v>69</v>
      </c>
      <c r="S447" s="3">
        <v>20</v>
      </c>
      <c r="T447" s="3">
        <v>3</v>
      </c>
      <c r="U447" s="3">
        <v>34</v>
      </c>
      <c r="V447" s="3">
        <v>112</v>
      </c>
      <c r="W447" s="3">
        <v>0.29699999999999999</v>
      </c>
      <c r="X447" s="3">
        <f t="shared" si="99"/>
        <v>637</v>
      </c>
      <c r="Y447" s="3">
        <v>0.371</v>
      </c>
      <c r="Z447" s="3">
        <f t="shared" si="100"/>
        <v>708</v>
      </c>
      <c r="AA447" s="3">
        <v>0.46600000000000003</v>
      </c>
      <c r="AB447" s="3">
        <f t="shared" si="101"/>
        <v>832</v>
      </c>
      <c r="AC447" s="3">
        <v>0.83699999999999997</v>
      </c>
      <c r="AD447" s="3">
        <f t="shared" si="102"/>
        <v>840</v>
      </c>
      <c r="AE447" s="3">
        <v>141</v>
      </c>
      <c r="AF447" s="3">
        <f t="shared" si="103"/>
        <v>620</v>
      </c>
      <c r="AG447" s="3">
        <v>229</v>
      </c>
      <c r="AH447" s="3">
        <v>9</v>
      </c>
      <c r="AI447" s="3">
        <v>25</v>
      </c>
      <c r="AJ447" s="3">
        <v>4</v>
      </c>
      <c r="AK447" s="3">
        <v>3</v>
      </c>
      <c r="AL447" s="3">
        <v>4</v>
      </c>
      <c r="AM447" s="3">
        <v>7.4</v>
      </c>
      <c r="AN447" s="3">
        <f t="shared" si="104"/>
        <v>314</v>
      </c>
      <c r="AO447" s="12">
        <f t="shared" si="105"/>
        <v>8.2109589041095887</v>
      </c>
      <c r="AP447" s="3">
        <f t="shared" si="106"/>
        <v>272</v>
      </c>
      <c r="AQ447" s="3">
        <f>_xlfn.IFNA(VLOOKUP(C447, 'FanGraphs Plus Stats 1-2000'!$D$2:$L$1048576, MATCH("wRC+", FanGraphs_Plus_Stats_1_1500[[#Headers],[ID]:[BABIP+]], 0), FALSE), 0)</f>
        <v>141</v>
      </c>
      <c r="AR447" s="3">
        <f t="shared" si="107"/>
        <v>600</v>
      </c>
      <c r="AS447" s="3">
        <v>5.5</v>
      </c>
      <c r="AT447" s="3">
        <f t="shared" si="108"/>
        <v>247</v>
      </c>
      <c r="AU447" s="3">
        <v>5.6</v>
      </c>
      <c r="AV447" s="3">
        <f t="shared" si="109"/>
        <v>683</v>
      </c>
      <c r="AW447" s="14">
        <v>2.4</v>
      </c>
      <c r="AX447" s="3">
        <f t="shared" si="110"/>
        <v>102</v>
      </c>
      <c r="AY447" s="3">
        <v>25</v>
      </c>
      <c r="AZ447" s="3">
        <v>1</v>
      </c>
      <c r="BA447" s="3">
        <v>4</v>
      </c>
      <c r="BB447" s="3">
        <v>4</v>
      </c>
      <c r="BC447" s="3">
        <v>17</v>
      </c>
      <c r="BD447" s="3" t="s">
        <v>479</v>
      </c>
      <c r="BE447" s="13">
        <f t="shared" si="111"/>
        <v>422.19236287244445</v>
      </c>
    </row>
    <row r="448" spans="1:57" x14ac:dyDescent="0.45">
      <c r="A448" s="1">
        <f t="shared" si="96"/>
        <v>619</v>
      </c>
      <c r="B448" s="3" t="s">
        <v>785</v>
      </c>
      <c r="C448" s="3" t="str">
        <f t="shared" si="97"/>
        <v>Juan González - 1993</v>
      </c>
      <c r="D448" s="3">
        <v>1993</v>
      </c>
      <c r="E448" s="3">
        <v>23</v>
      </c>
      <c r="F448" s="3" t="s">
        <v>230</v>
      </c>
      <c r="G448" s="3" t="s">
        <v>43</v>
      </c>
      <c r="H448" s="3">
        <v>140</v>
      </c>
      <c r="I448" s="3">
        <v>587</v>
      </c>
      <c r="J448" s="3">
        <v>536</v>
      </c>
      <c r="K448" s="3">
        <v>105</v>
      </c>
      <c r="L448" s="3">
        <v>166</v>
      </c>
      <c r="M448" s="3">
        <v>86</v>
      </c>
      <c r="N448" s="3">
        <v>33</v>
      </c>
      <c r="O448" s="3">
        <v>1</v>
      </c>
      <c r="P448" s="3">
        <v>46</v>
      </c>
      <c r="Q448" s="3">
        <f t="shared" si="98"/>
        <v>61</v>
      </c>
      <c r="R448" s="3">
        <v>118</v>
      </c>
      <c r="S448" s="3">
        <v>4</v>
      </c>
      <c r="T448" s="3">
        <v>1</v>
      </c>
      <c r="U448" s="3">
        <v>37</v>
      </c>
      <c r="V448" s="3">
        <v>99</v>
      </c>
      <c r="W448" s="3">
        <v>0.31</v>
      </c>
      <c r="X448" s="3">
        <f t="shared" si="99"/>
        <v>436</v>
      </c>
      <c r="Y448" s="3">
        <v>0.36799999999999999</v>
      </c>
      <c r="Z448" s="3">
        <f t="shared" si="100"/>
        <v>746</v>
      </c>
      <c r="AA448" s="3">
        <v>0.63200000000000001</v>
      </c>
      <c r="AB448" s="3">
        <f t="shared" si="101"/>
        <v>83</v>
      </c>
      <c r="AC448" s="3">
        <v>1</v>
      </c>
      <c r="AD448" s="3">
        <f t="shared" si="102"/>
        <v>215</v>
      </c>
      <c r="AE448" s="3">
        <v>169</v>
      </c>
      <c r="AF448" s="3">
        <f t="shared" si="103"/>
        <v>167</v>
      </c>
      <c r="AG448" s="3">
        <v>339</v>
      </c>
      <c r="AH448" s="3">
        <v>12</v>
      </c>
      <c r="AI448" s="3">
        <v>13</v>
      </c>
      <c r="AJ448" s="3">
        <v>0</v>
      </c>
      <c r="AK448" s="3">
        <v>1</v>
      </c>
      <c r="AL448" s="3">
        <v>7</v>
      </c>
      <c r="AM448" s="3">
        <v>6.5</v>
      </c>
      <c r="AN448" s="3">
        <f t="shared" si="104"/>
        <v>619</v>
      </c>
      <c r="AO448" s="12">
        <f t="shared" si="105"/>
        <v>7.5214285714285714</v>
      </c>
      <c r="AP448" s="3">
        <f t="shared" si="106"/>
        <v>471</v>
      </c>
      <c r="AQ448" s="3">
        <f>_xlfn.IFNA(VLOOKUP(C448, 'FanGraphs Plus Stats 1-2000'!$D$2:$L$1048576, MATCH("wRC+", FanGraphs_Plus_Stats_1_1500[[#Headers],[ID]:[BABIP+]], 0), FALSE), 0)</f>
        <v>0</v>
      </c>
      <c r="AR448" s="3">
        <f t="shared" si="107"/>
        <v>654</v>
      </c>
      <c r="AS448" s="3">
        <v>4.4000000000000004</v>
      </c>
      <c r="AT448" s="3">
        <f t="shared" si="108"/>
        <v>613</v>
      </c>
      <c r="AU448" s="3">
        <v>6.8</v>
      </c>
      <c r="AV448" s="3">
        <f t="shared" si="109"/>
        <v>305</v>
      </c>
      <c r="AW448" s="14">
        <v>-0.8</v>
      </c>
      <c r="AX448" s="3">
        <f t="shared" si="110"/>
        <v>939</v>
      </c>
      <c r="AY448" s="3">
        <v>50</v>
      </c>
      <c r="AZ448" s="3">
        <v>-1</v>
      </c>
      <c r="BA448" s="3">
        <v>4</v>
      </c>
      <c r="BB448" s="3">
        <v>3</v>
      </c>
      <c r="BC448" s="3">
        <v>-2</v>
      </c>
      <c r="BD448" s="3" t="s">
        <v>129</v>
      </c>
      <c r="BE448" s="13">
        <f t="shared" si="111"/>
        <v>422.4267811152697</v>
      </c>
    </row>
    <row r="449" spans="1:57" x14ac:dyDescent="0.45">
      <c r="A449" s="1">
        <f t="shared" si="96"/>
        <v>714</v>
      </c>
      <c r="B449" s="3" t="s">
        <v>856</v>
      </c>
      <c r="C449" s="3" t="str">
        <f t="shared" si="97"/>
        <v>Prince Fielder - 2009</v>
      </c>
      <c r="D449" s="3">
        <v>2009</v>
      </c>
      <c r="E449" s="3">
        <v>25</v>
      </c>
      <c r="F449" s="3" t="s">
        <v>90</v>
      </c>
      <c r="G449" s="3" t="s">
        <v>52</v>
      </c>
      <c r="H449" s="3">
        <v>162</v>
      </c>
      <c r="I449" s="3">
        <v>719</v>
      </c>
      <c r="J449" s="3">
        <v>591</v>
      </c>
      <c r="K449" s="3">
        <v>103</v>
      </c>
      <c r="L449" s="3">
        <v>177</v>
      </c>
      <c r="M449" s="3">
        <v>93</v>
      </c>
      <c r="N449" s="3">
        <v>35</v>
      </c>
      <c r="O449" s="3">
        <v>3</v>
      </c>
      <c r="P449" s="3">
        <v>46</v>
      </c>
      <c r="Q449" s="3">
        <f t="shared" si="98"/>
        <v>61</v>
      </c>
      <c r="R449" s="3">
        <v>141</v>
      </c>
      <c r="S449" s="3">
        <v>2</v>
      </c>
      <c r="T449" s="3">
        <v>3</v>
      </c>
      <c r="U449" s="3">
        <v>110</v>
      </c>
      <c r="V449" s="3">
        <v>138</v>
      </c>
      <c r="W449" s="3">
        <v>0.29899999999999999</v>
      </c>
      <c r="X449" s="3">
        <f t="shared" si="99"/>
        <v>616</v>
      </c>
      <c r="Y449" s="3">
        <v>0.41199999999999998</v>
      </c>
      <c r="Z449" s="3">
        <f t="shared" si="100"/>
        <v>251</v>
      </c>
      <c r="AA449" s="3">
        <v>0.60199999999999998</v>
      </c>
      <c r="AB449" s="3">
        <f t="shared" si="101"/>
        <v>175</v>
      </c>
      <c r="AC449" s="3">
        <v>1.014</v>
      </c>
      <c r="AD449" s="3">
        <f t="shared" si="102"/>
        <v>180</v>
      </c>
      <c r="AE449" s="3">
        <v>166</v>
      </c>
      <c r="AF449" s="3">
        <f t="shared" si="103"/>
        <v>203</v>
      </c>
      <c r="AG449" s="3">
        <v>356</v>
      </c>
      <c r="AH449" s="3">
        <v>14</v>
      </c>
      <c r="AI449" s="3">
        <v>9</v>
      </c>
      <c r="AJ449" s="3">
        <v>0</v>
      </c>
      <c r="AK449" s="3">
        <v>9</v>
      </c>
      <c r="AL449" s="3">
        <v>21</v>
      </c>
      <c r="AM449" s="3">
        <v>6.3</v>
      </c>
      <c r="AN449" s="3">
        <f t="shared" si="104"/>
        <v>714</v>
      </c>
      <c r="AO449" s="12">
        <f t="shared" si="105"/>
        <v>6.3</v>
      </c>
      <c r="AP449" s="3">
        <f t="shared" si="106"/>
        <v>935</v>
      </c>
      <c r="AQ449" s="3">
        <f>_xlfn.IFNA(VLOOKUP(C449, 'FanGraphs Plus Stats 1-2000'!$D$2:$L$1048576, MATCH("wRC+", FanGraphs_Plus_Stats_1_1500[[#Headers],[ID]:[BABIP+]], 0), FALSE), 0)</f>
        <v>161</v>
      </c>
      <c r="AR449" s="3">
        <f t="shared" si="107"/>
        <v>236</v>
      </c>
      <c r="AS449" s="3">
        <v>4.2</v>
      </c>
      <c r="AT449" s="3">
        <f t="shared" si="108"/>
        <v>713</v>
      </c>
      <c r="AU449" s="3">
        <v>6.3</v>
      </c>
      <c r="AV449" s="3">
        <f t="shared" si="109"/>
        <v>443</v>
      </c>
      <c r="AW449" s="14">
        <v>-1</v>
      </c>
      <c r="AX449" s="3">
        <f t="shared" si="110"/>
        <v>968</v>
      </c>
      <c r="AY449" s="3">
        <v>56</v>
      </c>
      <c r="AZ449" s="3">
        <v>1</v>
      </c>
      <c r="BA449" s="3">
        <v>-5</v>
      </c>
      <c r="BB449" s="3">
        <v>-5</v>
      </c>
      <c r="BC449" s="3">
        <v>0</v>
      </c>
      <c r="BD449" s="3" t="s">
        <v>56</v>
      </c>
      <c r="BE449" s="13">
        <f t="shared" si="111"/>
        <v>422.89199645872708</v>
      </c>
    </row>
    <row r="450" spans="1:57" x14ac:dyDescent="0.45">
      <c r="A450" s="1">
        <f t="shared" ref="A450:A513" si="112">_xlfn.RANK.EQ(AM450, $AM$2:$AM$1031)</f>
        <v>267</v>
      </c>
      <c r="B450" s="3" t="s">
        <v>420</v>
      </c>
      <c r="C450" s="3" t="str">
        <f t="shared" ref="C450:C513" si="113">_xlfn.CONCAT(B450, " - ", D450)</f>
        <v>Darrell Porter - 1979</v>
      </c>
      <c r="D450" s="3">
        <v>1979</v>
      </c>
      <c r="E450" s="3">
        <v>27</v>
      </c>
      <c r="F450" s="3" t="s">
        <v>174</v>
      </c>
      <c r="G450" s="3" t="s">
        <v>43</v>
      </c>
      <c r="H450" s="3">
        <v>157</v>
      </c>
      <c r="I450" s="3">
        <v>679</v>
      </c>
      <c r="J450" s="3">
        <v>533</v>
      </c>
      <c r="K450" s="3">
        <v>101</v>
      </c>
      <c r="L450" s="3">
        <v>155</v>
      </c>
      <c r="M450" s="3">
        <v>102</v>
      </c>
      <c r="N450" s="3">
        <v>23</v>
      </c>
      <c r="O450" s="3">
        <v>10</v>
      </c>
      <c r="P450" s="3">
        <v>20</v>
      </c>
      <c r="Q450" s="3">
        <f t="shared" ref="Q450:Q513" si="114">_xlfn.RANK.EQ(P450,$P$2:$P$1031)</f>
        <v>753</v>
      </c>
      <c r="R450" s="3">
        <v>112</v>
      </c>
      <c r="S450" s="3">
        <v>3</v>
      </c>
      <c r="T450" s="3">
        <v>4</v>
      </c>
      <c r="U450" s="3">
        <v>121</v>
      </c>
      <c r="V450" s="3">
        <v>65</v>
      </c>
      <c r="W450" s="3">
        <v>0.29099999999999998</v>
      </c>
      <c r="X450" s="3">
        <f t="shared" ref="X450:X513" si="115">_xlfn.RANK.EQ(W450,$W$2:$W$1031)</f>
        <v>724</v>
      </c>
      <c r="Y450" s="3">
        <v>0.42099999999999999</v>
      </c>
      <c r="Z450" s="3">
        <f t="shared" ref="Z450:Z513" si="116">_xlfn.RANK.EQ(Y450,$Y$2:$Y$1031)</f>
        <v>191</v>
      </c>
      <c r="AA450" s="3">
        <v>0.48399999999999999</v>
      </c>
      <c r="AB450" s="3">
        <f t="shared" ref="AB450:AB513" si="117">_xlfn.RANK.EQ(AA450,$AA$2:$AA$1031)</f>
        <v>769</v>
      </c>
      <c r="AC450" s="3">
        <v>0.90500000000000003</v>
      </c>
      <c r="AD450" s="3">
        <f t="shared" ref="AD450:AD513" si="118">_xlfn.RANK.EQ(AC450,$AC$2:$AC$1031)</f>
        <v>565</v>
      </c>
      <c r="AE450" s="3">
        <v>142</v>
      </c>
      <c r="AF450" s="3">
        <f t="shared" ref="AF450:AF513" si="119">_xlfn.RANK.EQ(AE450,$AE$2:$AE$1031)</f>
        <v>599</v>
      </c>
      <c r="AG450" s="3">
        <v>258</v>
      </c>
      <c r="AH450" s="3">
        <v>11</v>
      </c>
      <c r="AI450" s="3">
        <v>8</v>
      </c>
      <c r="AJ450" s="3">
        <v>4</v>
      </c>
      <c r="AK450" s="3">
        <v>13</v>
      </c>
      <c r="AL450" s="3">
        <v>8</v>
      </c>
      <c r="AM450" s="3">
        <v>7.6</v>
      </c>
      <c r="AN450" s="3">
        <f t="shared" ref="AN450:AN513" si="120">_xlfn.RANK.EQ(AM450,$AM$2:$AM$1031)</f>
        <v>267</v>
      </c>
      <c r="AO450" s="12">
        <f t="shared" ref="AO450:AO513" si="121">(AM450/H450)*162</f>
        <v>7.8420382165605087</v>
      </c>
      <c r="AP450" s="3">
        <f t="shared" ref="AP450:AP513" si="122">_xlfn.RANK.EQ(AO450,$AO$2:$AO$1031)</f>
        <v>379</v>
      </c>
      <c r="AQ450" s="3">
        <f>_xlfn.IFNA(VLOOKUP(C450, 'FanGraphs Plus Stats 1-2000'!$D$2:$L$1048576, MATCH("wRC+", FanGraphs_Plus_Stats_1_1500[[#Headers],[ID]:[BABIP+]], 0), FALSE), 0)</f>
        <v>144</v>
      </c>
      <c r="AR450" s="3">
        <f t="shared" ref="AR450:AR513" si="123">_xlfn.RANK.EQ(AQ450,$AQ$2:$AQ$1031)</f>
        <v>531</v>
      </c>
      <c r="AS450" s="3">
        <v>5.4</v>
      </c>
      <c r="AT450" s="3">
        <f t="shared" ref="AT450:AT513" si="124">_xlfn.RANK.EQ(AS450,$AS$2:$AS$1031)</f>
        <v>273</v>
      </c>
      <c r="AU450" s="3">
        <v>6.8</v>
      </c>
      <c r="AV450" s="3">
        <f t="shared" ref="AV450:AV513" si="125">_xlfn.RANK.EQ(AU450,$AU$2:$AU$1031)</f>
        <v>305</v>
      </c>
      <c r="AW450" s="14">
        <v>1.8</v>
      </c>
      <c r="AX450" s="3">
        <f t="shared" ref="AX450:AX513" si="126">_xlfn.RANK.EQ(AW450,$AW$2:$AW$1031)</f>
        <v>246</v>
      </c>
      <c r="AY450" s="3">
        <v>33</v>
      </c>
      <c r="AZ450" s="3">
        <v>1</v>
      </c>
      <c r="BA450" s="3">
        <v>3</v>
      </c>
      <c r="BB450" s="3">
        <v>4</v>
      </c>
      <c r="BC450" s="3">
        <v>9</v>
      </c>
      <c r="BD450" s="3" t="s">
        <v>385</v>
      </c>
      <c r="BE450" s="13">
        <f t="shared" ref="BE450:BE513" si="127">GEOMEAN(AN450,AF450,AR450,AP450)</f>
        <v>423.56293957918672</v>
      </c>
    </row>
    <row r="451" spans="1:57" x14ac:dyDescent="0.45">
      <c r="A451" s="1">
        <f t="shared" si="112"/>
        <v>399</v>
      </c>
      <c r="B451" s="3" t="s">
        <v>558</v>
      </c>
      <c r="C451" s="3" t="str">
        <f t="shared" si="113"/>
        <v>Eddie Murray - 1984</v>
      </c>
      <c r="D451" s="3">
        <v>1984</v>
      </c>
      <c r="E451" s="3">
        <v>28</v>
      </c>
      <c r="F451" s="3" t="s">
        <v>61</v>
      </c>
      <c r="G451" s="3" t="s">
        <v>43</v>
      </c>
      <c r="H451" s="3">
        <v>162</v>
      </c>
      <c r="I451" s="3">
        <v>705</v>
      </c>
      <c r="J451" s="3">
        <v>588</v>
      </c>
      <c r="K451" s="3">
        <v>97</v>
      </c>
      <c r="L451" s="3">
        <v>180</v>
      </c>
      <c r="M451" s="3">
        <v>122</v>
      </c>
      <c r="N451" s="3">
        <v>26</v>
      </c>
      <c r="O451" s="3">
        <v>3</v>
      </c>
      <c r="P451" s="3">
        <v>29</v>
      </c>
      <c r="Q451" s="3">
        <f t="shared" si="114"/>
        <v>478</v>
      </c>
      <c r="R451" s="3">
        <v>110</v>
      </c>
      <c r="S451" s="3">
        <v>10</v>
      </c>
      <c r="T451" s="3">
        <v>2</v>
      </c>
      <c r="U451" s="3">
        <v>107</v>
      </c>
      <c r="V451" s="3">
        <v>87</v>
      </c>
      <c r="W451" s="3">
        <v>0.30599999999999999</v>
      </c>
      <c r="X451" s="3">
        <f t="shared" si="115"/>
        <v>495</v>
      </c>
      <c r="Y451" s="3">
        <v>0.41</v>
      </c>
      <c r="Z451" s="3">
        <f t="shared" si="116"/>
        <v>267</v>
      </c>
      <c r="AA451" s="3">
        <v>0.50900000000000001</v>
      </c>
      <c r="AB451" s="3">
        <f t="shared" si="117"/>
        <v>638</v>
      </c>
      <c r="AC451" s="3">
        <v>0.91800000000000004</v>
      </c>
      <c r="AD451" s="3">
        <f t="shared" si="118"/>
        <v>507</v>
      </c>
      <c r="AE451" s="3">
        <v>157</v>
      </c>
      <c r="AF451" s="3">
        <f t="shared" si="119"/>
        <v>321</v>
      </c>
      <c r="AG451" s="3">
        <v>299</v>
      </c>
      <c r="AH451" s="3">
        <v>9</v>
      </c>
      <c r="AI451" s="3">
        <v>2</v>
      </c>
      <c r="AJ451" s="3">
        <v>0</v>
      </c>
      <c r="AK451" s="3">
        <v>8</v>
      </c>
      <c r="AL451" s="3">
        <v>25</v>
      </c>
      <c r="AM451" s="3">
        <v>7.1</v>
      </c>
      <c r="AN451" s="3">
        <f t="shared" si="120"/>
        <v>399</v>
      </c>
      <c r="AO451" s="12">
        <f t="shared" si="121"/>
        <v>7.1</v>
      </c>
      <c r="AP451" s="3">
        <f t="shared" si="122"/>
        <v>604</v>
      </c>
      <c r="AQ451" s="3">
        <f>_xlfn.IFNA(VLOOKUP(C451, 'FanGraphs Plus Stats 1-2000'!$D$2:$L$1048576, MATCH("wRC+", FanGraphs_Plus_Stats_1_1500[[#Headers],[ID]:[BABIP+]], 0), FALSE), 0)</f>
        <v>150</v>
      </c>
      <c r="AR451" s="3">
        <f t="shared" si="123"/>
        <v>417</v>
      </c>
      <c r="AS451" s="3">
        <v>4.9000000000000004</v>
      </c>
      <c r="AT451" s="3">
        <f t="shared" si="124"/>
        <v>420</v>
      </c>
      <c r="AU451" s="3">
        <v>6.1</v>
      </c>
      <c r="AV451" s="3">
        <f t="shared" si="125"/>
        <v>511</v>
      </c>
      <c r="AW451" s="14">
        <v>0.2</v>
      </c>
      <c r="AX451" s="3">
        <f t="shared" si="126"/>
        <v>695</v>
      </c>
      <c r="AY451" s="3">
        <v>41</v>
      </c>
      <c r="AZ451" s="3">
        <v>1</v>
      </c>
      <c r="BA451" s="3">
        <v>3</v>
      </c>
      <c r="BB451" s="3">
        <v>4</v>
      </c>
      <c r="BC451" s="3">
        <v>10</v>
      </c>
      <c r="BD451" s="3" t="s">
        <v>392</v>
      </c>
      <c r="BE451" s="13">
        <f t="shared" si="127"/>
        <v>423.80173508490128</v>
      </c>
    </row>
    <row r="452" spans="1:57" x14ac:dyDescent="0.45">
      <c r="A452" s="1">
        <f t="shared" si="112"/>
        <v>314</v>
      </c>
      <c r="B452" s="3" t="s">
        <v>471</v>
      </c>
      <c r="C452" s="3" t="str">
        <f t="shared" si="113"/>
        <v>Vladimir Guerrero - 1998</v>
      </c>
      <c r="D452" s="3">
        <v>1998</v>
      </c>
      <c r="E452" s="3">
        <v>23</v>
      </c>
      <c r="F452" s="3" t="s">
        <v>258</v>
      </c>
      <c r="G452" s="3" t="s">
        <v>52</v>
      </c>
      <c r="H452" s="3">
        <v>159</v>
      </c>
      <c r="I452" s="3">
        <v>677</v>
      </c>
      <c r="J452" s="3">
        <v>623</v>
      </c>
      <c r="K452" s="3">
        <v>108</v>
      </c>
      <c r="L452" s="3">
        <v>202</v>
      </c>
      <c r="M452" s="3">
        <v>120</v>
      </c>
      <c r="N452" s="3">
        <v>37</v>
      </c>
      <c r="O452" s="3">
        <v>7</v>
      </c>
      <c r="P452" s="3">
        <v>38</v>
      </c>
      <c r="Q452" s="3">
        <f t="shared" si="114"/>
        <v>217</v>
      </c>
      <c r="R452" s="3">
        <v>109</v>
      </c>
      <c r="S452" s="3">
        <v>11</v>
      </c>
      <c r="T452" s="3">
        <v>9</v>
      </c>
      <c r="U452" s="3">
        <v>42</v>
      </c>
      <c r="V452" s="3">
        <v>95</v>
      </c>
      <c r="W452" s="3">
        <v>0.32400000000000001</v>
      </c>
      <c r="X452" s="3">
        <f t="shared" si="115"/>
        <v>246</v>
      </c>
      <c r="Y452" s="3">
        <v>0.371</v>
      </c>
      <c r="Z452" s="3">
        <f t="shared" si="116"/>
        <v>708</v>
      </c>
      <c r="AA452" s="3">
        <v>0.58899999999999997</v>
      </c>
      <c r="AB452" s="3">
        <f t="shared" si="117"/>
        <v>227</v>
      </c>
      <c r="AC452" s="3">
        <v>0.96</v>
      </c>
      <c r="AD452" s="3">
        <f t="shared" si="118"/>
        <v>326</v>
      </c>
      <c r="AE452" s="3">
        <v>150</v>
      </c>
      <c r="AF452" s="3">
        <f t="shared" si="119"/>
        <v>440</v>
      </c>
      <c r="AG452" s="3">
        <v>367</v>
      </c>
      <c r="AH452" s="3">
        <v>15</v>
      </c>
      <c r="AI452" s="3">
        <v>7</v>
      </c>
      <c r="AJ452" s="3">
        <v>0</v>
      </c>
      <c r="AK452" s="3">
        <v>5</v>
      </c>
      <c r="AL452" s="3">
        <v>13</v>
      </c>
      <c r="AM452" s="3">
        <v>7.4</v>
      </c>
      <c r="AN452" s="3">
        <f t="shared" si="120"/>
        <v>314</v>
      </c>
      <c r="AO452" s="12">
        <f t="shared" si="121"/>
        <v>7.5396226415094345</v>
      </c>
      <c r="AP452" s="3">
        <f t="shared" si="122"/>
        <v>459</v>
      </c>
      <c r="AQ452" s="3">
        <f>_xlfn.IFNA(VLOOKUP(C452, 'FanGraphs Plus Stats 1-2000'!$D$2:$L$1048576, MATCH("wRC+", FanGraphs_Plus_Stats_1_1500[[#Headers],[ID]:[BABIP+]], 0), FALSE), 0)</f>
        <v>145</v>
      </c>
      <c r="AR452" s="3">
        <f t="shared" si="123"/>
        <v>514</v>
      </c>
      <c r="AS452" s="3">
        <v>5.3</v>
      </c>
      <c r="AT452" s="3">
        <f t="shared" si="124"/>
        <v>295</v>
      </c>
      <c r="AU452" s="3">
        <v>5.8</v>
      </c>
      <c r="AV452" s="3">
        <f t="shared" si="125"/>
        <v>606</v>
      </c>
      <c r="AW452" s="14">
        <v>1.1000000000000001</v>
      </c>
      <c r="AX452" s="3">
        <f t="shared" si="126"/>
        <v>434</v>
      </c>
      <c r="AY452" s="3">
        <v>45</v>
      </c>
      <c r="AZ452" s="3">
        <v>0</v>
      </c>
      <c r="BA452" s="3">
        <v>-1</v>
      </c>
      <c r="BB452" s="3">
        <v>-1</v>
      </c>
      <c r="BC452" s="3">
        <v>17</v>
      </c>
      <c r="BD452" s="3" t="s">
        <v>166</v>
      </c>
      <c r="BE452" s="13">
        <f t="shared" si="127"/>
        <v>424.90274059824532</v>
      </c>
    </row>
    <row r="453" spans="1:57" x14ac:dyDescent="0.45">
      <c r="A453" s="1">
        <f t="shared" si="112"/>
        <v>399</v>
      </c>
      <c r="B453" s="3" t="s">
        <v>154</v>
      </c>
      <c r="C453" s="3" t="str">
        <f t="shared" si="113"/>
        <v>Ken Griffey Jr. - 1991</v>
      </c>
      <c r="D453" s="3">
        <v>1991</v>
      </c>
      <c r="E453" s="3">
        <v>21</v>
      </c>
      <c r="F453" s="3" t="s">
        <v>106</v>
      </c>
      <c r="G453" s="3" t="s">
        <v>43</v>
      </c>
      <c r="H453" s="3">
        <v>154</v>
      </c>
      <c r="I453" s="3">
        <v>633</v>
      </c>
      <c r="J453" s="3">
        <v>548</v>
      </c>
      <c r="K453" s="3">
        <v>76</v>
      </c>
      <c r="L453" s="3">
        <v>179</v>
      </c>
      <c r="M453" s="3">
        <v>114</v>
      </c>
      <c r="N453" s="3">
        <v>42</v>
      </c>
      <c r="O453" s="3">
        <v>1</v>
      </c>
      <c r="P453" s="3">
        <v>22</v>
      </c>
      <c r="Q453" s="3">
        <f t="shared" si="114"/>
        <v>697</v>
      </c>
      <c r="R453" s="3">
        <v>100</v>
      </c>
      <c r="S453" s="3">
        <v>18</v>
      </c>
      <c r="T453" s="3">
        <v>6</v>
      </c>
      <c r="U453" s="3">
        <v>71</v>
      </c>
      <c r="V453" s="3">
        <v>82</v>
      </c>
      <c r="W453" s="3">
        <v>0.32700000000000001</v>
      </c>
      <c r="X453" s="3">
        <f t="shared" si="115"/>
        <v>205</v>
      </c>
      <c r="Y453" s="3">
        <v>0.39900000000000002</v>
      </c>
      <c r="Z453" s="3">
        <f t="shared" si="116"/>
        <v>382</v>
      </c>
      <c r="AA453" s="3">
        <v>0.52700000000000002</v>
      </c>
      <c r="AB453" s="3">
        <f t="shared" si="117"/>
        <v>544</v>
      </c>
      <c r="AC453" s="3">
        <v>0.92600000000000005</v>
      </c>
      <c r="AD453" s="3">
        <f t="shared" si="118"/>
        <v>466</v>
      </c>
      <c r="AE453" s="3">
        <v>155</v>
      </c>
      <c r="AF453" s="3">
        <f t="shared" si="119"/>
        <v>367</v>
      </c>
      <c r="AG453" s="3">
        <v>289</v>
      </c>
      <c r="AH453" s="3">
        <v>10</v>
      </c>
      <c r="AI453" s="3">
        <v>1</v>
      </c>
      <c r="AJ453" s="3">
        <v>4</v>
      </c>
      <c r="AK453" s="3">
        <v>9</v>
      </c>
      <c r="AL453" s="3">
        <v>21</v>
      </c>
      <c r="AM453" s="3">
        <v>7.1</v>
      </c>
      <c r="AN453" s="3">
        <f t="shared" si="120"/>
        <v>399</v>
      </c>
      <c r="AO453" s="12">
        <f t="shared" si="121"/>
        <v>7.4688311688311684</v>
      </c>
      <c r="AP453" s="3">
        <f t="shared" si="122"/>
        <v>487</v>
      </c>
      <c r="AQ453" s="3">
        <f>_xlfn.IFNA(VLOOKUP(C453, 'FanGraphs Plus Stats 1-2000'!$D$2:$L$1048576, MATCH("wRC+", FanGraphs_Plus_Stats_1_1500[[#Headers],[ID]:[BABIP+]], 0), FALSE), 0)</f>
        <v>148</v>
      </c>
      <c r="AR453" s="3">
        <f t="shared" si="123"/>
        <v>458</v>
      </c>
      <c r="AS453" s="3">
        <v>5</v>
      </c>
      <c r="AT453" s="3">
        <f t="shared" si="124"/>
        <v>390</v>
      </c>
      <c r="AU453" s="3">
        <v>6.5</v>
      </c>
      <c r="AV453" s="3">
        <f t="shared" si="125"/>
        <v>375</v>
      </c>
      <c r="AW453" s="14">
        <v>1</v>
      </c>
      <c r="AX453" s="3">
        <f t="shared" si="126"/>
        <v>464</v>
      </c>
      <c r="AY453" s="3">
        <v>34</v>
      </c>
      <c r="AZ453" s="3">
        <v>1</v>
      </c>
      <c r="BA453" s="3">
        <v>2</v>
      </c>
      <c r="BB453" s="3">
        <v>4</v>
      </c>
      <c r="BC453" s="3">
        <v>7</v>
      </c>
      <c r="BD453" s="3" t="s">
        <v>227</v>
      </c>
      <c r="BE453" s="13">
        <f t="shared" si="127"/>
        <v>425.11688006588588</v>
      </c>
    </row>
    <row r="454" spans="1:57" x14ac:dyDescent="0.45">
      <c r="A454" s="1">
        <f t="shared" si="112"/>
        <v>463</v>
      </c>
      <c r="B454" s="3" t="s">
        <v>138</v>
      </c>
      <c r="C454" s="3" t="str">
        <f t="shared" si="113"/>
        <v>Mike Schmidt - 1983</v>
      </c>
      <c r="D454" s="3">
        <v>1983</v>
      </c>
      <c r="E454" s="3">
        <v>33</v>
      </c>
      <c r="F454" s="3" t="s">
        <v>139</v>
      </c>
      <c r="G454" s="3" t="s">
        <v>52</v>
      </c>
      <c r="H454" s="3">
        <v>154</v>
      </c>
      <c r="I454" s="3">
        <v>669</v>
      </c>
      <c r="J454" s="3">
        <v>534</v>
      </c>
      <c r="K454" s="3">
        <v>104</v>
      </c>
      <c r="L454" s="3">
        <v>136</v>
      </c>
      <c r="M454" s="3">
        <v>76</v>
      </c>
      <c r="N454" s="3">
        <v>16</v>
      </c>
      <c r="O454" s="3">
        <v>4</v>
      </c>
      <c r="P454" s="3">
        <v>40</v>
      </c>
      <c r="Q454" s="3">
        <f t="shared" si="114"/>
        <v>165</v>
      </c>
      <c r="R454" s="3">
        <v>109</v>
      </c>
      <c r="S454" s="3">
        <v>7</v>
      </c>
      <c r="T454" s="3">
        <v>8</v>
      </c>
      <c r="U454" s="3">
        <v>128</v>
      </c>
      <c r="V454" s="3">
        <v>148</v>
      </c>
      <c r="W454" s="3">
        <v>0.255</v>
      </c>
      <c r="X454" s="3">
        <f t="shared" si="115"/>
        <v>1003</v>
      </c>
      <c r="Y454" s="3">
        <v>0.39900000000000002</v>
      </c>
      <c r="Z454" s="3">
        <f t="shared" si="116"/>
        <v>382</v>
      </c>
      <c r="AA454" s="3">
        <v>0.52400000000000002</v>
      </c>
      <c r="AB454" s="3">
        <f t="shared" si="117"/>
        <v>560</v>
      </c>
      <c r="AC454" s="3">
        <v>0.92300000000000004</v>
      </c>
      <c r="AD454" s="3">
        <f t="shared" si="118"/>
        <v>482</v>
      </c>
      <c r="AE454" s="3">
        <v>156</v>
      </c>
      <c r="AF454" s="3">
        <f t="shared" si="119"/>
        <v>346</v>
      </c>
      <c r="AG454" s="3">
        <v>280</v>
      </c>
      <c r="AH454" s="3">
        <v>10</v>
      </c>
      <c r="AI454" s="3">
        <v>3</v>
      </c>
      <c r="AJ454" s="3">
        <v>0</v>
      </c>
      <c r="AK454" s="3">
        <v>4</v>
      </c>
      <c r="AL454" s="3">
        <v>17</v>
      </c>
      <c r="AM454" s="3">
        <v>6.9</v>
      </c>
      <c r="AN454" s="3">
        <f t="shared" si="120"/>
        <v>463</v>
      </c>
      <c r="AO454" s="12">
        <f t="shared" si="121"/>
        <v>7.2584415584415583</v>
      </c>
      <c r="AP454" s="3">
        <f t="shared" si="122"/>
        <v>549</v>
      </c>
      <c r="AQ454" s="3">
        <f>_xlfn.IFNA(VLOOKUP(C454, 'FanGraphs Plus Stats 1-2000'!$D$2:$L$1048576, MATCH("wRC+", FanGraphs_Plus_Stats_1_1500[[#Headers],[ID]:[BABIP+]], 0), FALSE), 0)</f>
        <v>152</v>
      </c>
      <c r="AR454" s="3">
        <f t="shared" si="123"/>
        <v>372</v>
      </c>
      <c r="AS454" s="3">
        <v>4.5999999999999996</v>
      </c>
      <c r="AT454" s="3">
        <f t="shared" si="124"/>
        <v>534</v>
      </c>
      <c r="AU454" s="3">
        <v>6.3</v>
      </c>
      <c r="AV454" s="3">
        <f t="shared" si="125"/>
        <v>443</v>
      </c>
      <c r="AW454" s="14">
        <v>0.8</v>
      </c>
      <c r="AX454" s="3">
        <f t="shared" si="126"/>
        <v>517</v>
      </c>
      <c r="AY454" s="3">
        <v>40</v>
      </c>
      <c r="AZ454" s="3">
        <v>0</v>
      </c>
      <c r="BA454" s="3">
        <v>-3</v>
      </c>
      <c r="BB454" s="3">
        <v>-3</v>
      </c>
      <c r="BC454" s="3">
        <v>5</v>
      </c>
      <c r="BD454" s="3" t="s">
        <v>165</v>
      </c>
      <c r="BE454" s="13">
        <f t="shared" si="127"/>
        <v>425.29775823773002</v>
      </c>
    </row>
    <row r="455" spans="1:57" x14ac:dyDescent="0.45">
      <c r="A455" s="1">
        <f t="shared" si="112"/>
        <v>664</v>
      </c>
      <c r="B455" s="3" t="s">
        <v>818</v>
      </c>
      <c r="C455" s="3" t="str">
        <f t="shared" si="113"/>
        <v>Darryl Strawberry - 1987</v>
      </c>
      <c r="D455" s="3">
        <v>1987</v>
      </c>
      <c r="E455" s="3">
        <v>25</v>
      </c>
      <c r="F455" s="3" t="s">
        <v>294</v>
      </c>
      <c r="G455" s="3" t="s">
        <v>52</v>
      </c>
      <c r="H455" s="3">
        <v>154</v>
      </c>
      <c r="I455" s="3">
        <v>640</v>
      </c>
      <c r="J455" s="3">
        <v>532</v>
      </c>
      <c r="K455" s="3">
        <v>108</v>
      </c>
      <c r="L455" s="3">
        <v>151</v>
      </c>
      <c r="M455" s="3">
        <v>75</v>
      </c>
      <c r="N455" s="3">
        <v>32</v>
      </c>
      <c r="O455" s="3">
        <v>5</v>
      </c>
      <c r="P455" s="3">
        <v>39</v>
      </c>
      <c r="Q455" s="3">
        <f t="shared" si="114"/>
        <v>187</v>
      </c>
      <c r="R455" s="3">
        <v>104</v>
      </c>
      <c r="S455" s="3">
        <v>36</v>
      </c>
      <c r="T455" s="3">
        <v>12</v>
      </c>
      <c r="U455" s="3">
        <v>97</v>
      </c>
      <c r="V455" s="3">
        <v>122</v>
      </c>
      <c r="W455" s="3">
        <v>0.28399999999999997</v>
      </c>
      <c r="X455" s="3">
        <f t="shared" si="115"/>
        <v>808</v>
      </c>
      <c r="Y455" s="3">
        <v>0.39800000000000002</v>
      </c>
      <c r="Z455" s="3">
        <f t="shared" si="116"/>
        <v>399</v>
      </c>
      <c r="AA455" s="3">
        <v>0.58299999999999996</v>
      </c>
      <c r="AB455" s="3">
        <f t="shared" si="117"/>
        <v>250</v>
      </c>
      <c r="AC455" s="3">
        <v>0.98099999999999998</v>
      </c>
      <c r="AD455" s="3">
        <f t="shared" si="118"/>
        <v>258</v>
      </c>
      <c r="AE455" s="3">
        <v>162</v>
      </c>
      <c r="AF455" s="3">
        <f t="shared" si="119"/>
        <v>254</v>
      </c>
      <c r="AG455" s="3">
        <v>310</v>
      </c>
      <c r="AH455" s="3">
        <v>4</v>
      </c>
      <c r="AI455" s="3">
        <v>7</v>
      </c>
      <c r="AJ455" s="3">
        <v>0</v>
      </c>
      <c r="AK455" s="3">
        <v>4</v>
      </c>
      <c r="AL455" s="3">
        <v>13</v>
      </c>
      <c r="AM455" s="3">
        <v>6.4</v>
      </c>
      <c r="AN455" s="3">
        <f t="shared" si="120"/>
        <v>664</v>
      </c>
      <c r="AO455" s="12">
        <f t="shared" si="121"/>
        <v>6.732467532467532</v>
      </c>
      <c r="AP455" s="3">
        <f t="shared" si="122"/>
        <v>760</v>
      </c>
      <c r="AQ455" s="3">
        <f>_xlfn.IFNA(VLOOKUP(C455, 'FanGraphs Plus Stats 1-2000'!$D$2:$L$1048576, MATCH("wRC+", FanGraphs_Plus_Stats_1_1500[[#Headers],[ID]:[BABIP+]], 0), FALSE), 0)</f>
        <v>159</v>
      </c>
      <c r="AR455" s="3">
        <f t="shared" si="123"/>
        <v>256</v>
      </c>
      <c r="AS455" s="3">
        <v>4.2</v>
      </c>
      <c r="AT455" s="3">
        <f t="shared" si="124"/>
        <v>713</v>
      </c>
      <c r="AU455" s="3">
        <v>7.2</v>
      </c>
      <c r="AV455" s="3">
        <f t="shared" si="125"/>
        <v>215</v>
      </c>
      <c r="AW455" s="14">
        <v>-1.5</v>
      </c>
      <c r="AX455" s="3">
        <f t="shared" si="126"/>
        <v>1009</v>
      </c>
      <c r="AY455" s="3">
        <v>50</v>
      </c>
      <c r="AZ455" s="3">
        <v>1</v>
      </c>
      <c r="BA455" s="3">
        <v>6</v>
      </c>
      <c r="BB455" s="3">
        <v>6</v>
      </c>
      <c r="BC455" s="3">
        <v>-9</v>
      </c>
      <c r="BD455" s="3" t="s">
        <v>166</v>
      </c>
      <c r="BE455" s="13">
        <f t="shared" si="127"/>
        <v>425.61197465270209</v>
      </c>
    </row>
    <row r="456" spans="1:57" x14ac:dyDescent="0.45">
      <c r="A456" s="1">
        <f t="shared" si="112"/>
        <v>664</v>
      </c>
      <c r="B456" s="3" t="s">
        <v>67</v>
      </c>
      <c r="C456" s="3" t="str">
        <f t="shared" si="113"/>
        <v>Mickey Mantle - 1960</v>
      </c>
      <c r="D456" s="3">
        <v>1960</v>
      </c>
      <c r="E456" s="3">
        <v>28</v>
      </c>
      <c r="F456" s="3" t="s">
        <v>42</v>
      </c>
      <c r="G456" s="3" t="s">
        <v>43</v>
      </c>
      <c r="H456" s="3">
        <v>153</v>
      </c>
      <c r="I456" s="3">
        <v>644</v>
      </c>
      <c r="J456" s="3">
        <v>527</v>
      </c>
      <c r="K456" s="3">
        <v>119</v>
      </c>
      <c r="L456" s="3">
        <v>145</v>
      </c>
      <c r="M456" s="3">
        <v>82</v>
      </c>
      <c r="N456" s="3">
        <v>17</v>
      </c>
      <c r="O456" s="3">
        <v>6</v>
      </c>
      <c r="P456" s="3">
        <v>40</v>
      </c>
      <c r="Q456" s="3">
        <f t="shared" si="114"/>
        <v>165</v>
      </c>
      <c r="R456" s="3">
        <v>94</v>
      </c>
      <c r="S456" s="3">
        <v>14</v>
      </c>
      <c r="T456" s="3">
        <v>3</v>
      </c>
      <c r="U456" s="3">
        <v>111</v>
      </c>
      <c r="V456" s="3">
        <v>125</v>
      </c>
      <c r="W456" s="3">
        <v>0.27500000000000002</v>
      </c>
      <c r="X456" s="3">
        <f t="shared" si="115"/>
        <v>908</v>
      </c>
      <c r="Y456" s="3">
        <v>0.39900000000000002</v>
      </c>
      <c r="Z456" s="3">
        <f t="shared" si="116"/>
        <v>382</v>
      </c>
      <c r="AA456" s="3">
        <v>0.55800000000000005</v>
      </c>
      <c r="AB456" s="3">
        <f t="shared" si="117"/>
        <v>346</v>
      </c>
      <c r="AC456" s="3">
        <v>0.95699999999999996</v>
      </c>
      <c r="AD456" s="3">
        <f t="shared" si="118"/>
        <v>338</v>
      </c>
      <c r="AE456" s="3">
        <v>162</v>
      </c>
      <c r="AF456" s="3">
        <f t="shared" si="119"/>
        <v>254</v>
      </c>
      <c r="AG456" s="3">
        <v>294</v>
      </c>
      <c r="AH456" s="3">
        <v>11</v>
      </c>
      <c r="AI456" s="3">
        <v>1</v>
      </c>
      <c r="AJ456" s="3">
        <v>0</v>
      </c>
      <c r="AK456" s="3">
        <v>5</v>
      </c>
      <c r="AL456" s="3">
        <v>6</v>
      </c>
      <c r="AM456" s="3">
        <v>6.4</v>
      </c>
      <c r="AN456" s="3">
        <f t="shared" si="120"/>
        <v>664</v>
      </c>
      <c r="AO456" s="12">
        <f t="shared" si="121"/>
        <v>6.7764705882352949</v>
      </c>
      <c r="AP456" s="3">
        <f t="shared" si="122"/>
        <v>736</v>
      </c>
      <c r="AQ456" s="3">
        <f>_xlfn.IFNA(VLOOKUP(C456, 'FanGraphs Plus Stats 1-2000'!$D$2:$L$1048576, MATCH("wRC+", FanGraphs_Plus_Stats_1_1500[[#Headers],[ID]:[BABIP+]], 0), FALSE), 0)</f>
        <v>158</v>
      </c>
      <c r="AR456" s="3">
        <f t="shared" si="123"/>
        <v>270</v>
      </c>
      <c r="AS456" s="3">
        <v>4.4000000000000004</v>
      </c>
      <c r="AT456" s="3">
        <f t="shared" si="124"/>
        <v>613</v>
      </c>
      <c r="AU456" s="3">
        <v>6.7</v>
      </c>
      <c r="AV456" s="3">
        <f t="shared" si="125"/>
        <v>327</v>
      </c>
      <c r="AW456" s="14">
        <v>-0.3</v>
      </c>
      <c r="AX456" s="3">
        <f t="shared" si="126"/>
        <v>839</v>
      </c>
      <c r="AY456" s="3">
        <v>43</v>
      </c>
      <c r="AZ456" s="3">
        <v>-1</v>
      </c>
      <c r="BA456" s="3">
        <v>4</v>
      </c>
      <c r="BB456" s="3">
        <v>3</v>
      </c>
      <c r="BC456" s="3">
        <v>-1</v>
      </c>
      <c r="BD456" s="3" t="s">
        <v>68</v>
      </c>
      <c r="BE456" s="13">
        <f t="shared" si="127"/>
        <v>427.86902121826171</v>
      </c>
    </row>
    <row r="457" spans="1:57" x14ac:dyDescent="0.45">
      <c r="A457" s="1">
        <f t="shared" si="112"/>
        <v>714</v>
      </c>
      <c r="B457" s="3" t="s">
        <v>318</v>
      </c>
      <c r="C457" s="3" t="str">
        <f t="shared" si="113"/>
        <v>Jeff Bagwell - 1998</v>
      </c>
      <c r="D457" s="3">
        <v>1998</v>
      </c>
      <c r="E457" s="3">
        <v>30</v>
      </c>
      <c r="F457" s="3" t="s">
        <v>178</v>
      </c>
      <c r="G457" s="3" t="s">
        <v>52</v>
      </c>
      <c r="H457" s="3">
        <v>147</v>
      </c>
      <c r="I457" s="3">
        <v>661</v>
      </c>
      <c r="J457" s="3">
        <v>540</v>
      </c>
      <c r="K457" s="3">
        <v>124</v>
      </c>
      <c r="L457" s="3">
        <v>164</v>
      </c>
      <c r="M457" s="3">
        <v>96</v>
      </c>
      <c r="N457" s="3">
        <v>33</v>
      </c>
      <c r="O457" s="3">
        <v>1</v>
      </c>
      <c r="P457" s="3">
        <v>34</v>
      </c>
      <c r="Q457" s="3">
        <f t="shared" si="114"/>
        <v>319</v>
      </c>
      <c r="R457" s="3">
        <v>111</v>
      </c>
      <c r="S457" s="3">
        <v>19</v>
      </c>
      <c r="T457" s="3">
        <v>7</v>
      </c>
      <c r="U457" s="3">
        <v>109</v>
      </c>
      <c r="V457" s="3">
        <v>90</v>
      </c>
      <c r="W457" s="3">
        <v>0.30399999999999999</v>
      </c>
      <c r="X457" s="3">
        <f t="shared" si="115"/>
        <v>528</v>
      </c>
      <c r="Y457" s="3">
        <v>0.42399999999999999</v>
      </c>
      <c r="Z457" s="3">
        <f t="shared" si="116"/>
        <v>171</v>
      </c>
      <c r="AA457" s="3">
        <v>0.55700000000000005</v>
      </c>
      <c r="AB457" s="3">
        <f t="shared" si="117"/>
        <v>354</v>
      </c>
      <c r="AC457" s="3">
        <v>0.98099999999999998</v>
      </c>
      <c r="AD457" s="3">
        <f t="shared" si="118"/>
        <v>258</v>
      </c>
      <c r="AE457" s="3">
        <v>158</v>
      </c>
      <c r="AF457" s="3">
        <f t="shared" si="119"/>
        <v>309</v>
      </c>
      <c r="AG457" s="3">
        <v>301</v>
      </c>
      <c r="AH457" s="3">
        <v>14</v>
      </c>
      <c r="AI457" s="3">
        <v>7</v>
      </c>
      <c r="AJ457" s="3">
        <v>0</v>
      </c>
      <c r="AK457" s="3">
        <v>5</v>
      </c>
      <c r="AL457" s="3">
        <v>8</v>
      </c>
      <c r="AM457" s="3">
        <v>6.3</v>
      </c>
      <c r="AN457" s="3">
        <f t="shared" si="120"/>
        <v>714</v>
      </c>
      <c r="AO457" s="12">
        <f t="shared" si="121"/>
        <v>6.9428571428571431</v>
      </c>
      <c r="AP457" s="3">
        <f t="shared" si="122"/>
        <v>675</v>
      </c>
      <c r="AQ457" s="3">
        <f>_xlfn.IFNA(VLOOKUP(C457, 'FanGraphs Plus Stats 1-2000'!$D$2:$L$1048576, MATCH("wRC+", FanGraphs_Plus_Stats_1_1500[[#Headers],[ID]:[BABIP+]], 0), FALSE), 0)</f>
        <v>162</v>
      </c>
      <c r="AR457" s="3">
        <f t="shared" si="123"/>
        <v>226</v>
      </c>
      <c r="AS457" s="3">
        <v>4.4000000000000004</v>
      </c>
      <c r="AT457" s="3">
        <f t="shared" si="124"/>
        <v>613</v>
      </c>
      <c r="AU457" s="3">
        <v>6.1</v>
      </c>
      <c r="AV457" s="3">
        <f t="shared" si="125"/>
        <v>511</v>
      </c>
      <c r="AW457" s="14">
        <v>-0.5</v>
      </c>
      <c r="AX457" s="3">
        <f t="shared" si="126"/>
        <v>885</v>
      </c>
      <c r="AY457" s="3">
        <v>49</v>
      </c>
      <c r="AZ457" s="3">
        <v>-1</v>
      </c>
      <c r="BA457" s="3">
        <v>2</v>
      </c>
      <c r="BB457" s="3">
        <v>1</v>
      </c>
      <c r="BC457" s="3">
        <v>4</v>
      </c>
      <c r="BD457" s="3" t="s">
        <v>193</v>
      </c>
      <c r="BE457" s="13">
        <f t="shared" si="127"/>
        <v>428.31888747172383</v>
      </c>
    </row>
    <row r="458" spans="1:57" ht="26.65" x14ac:dyDescent="0.45">
      <c r="A458" s="1">
        <f t="shared" si="112"/>
        <v>341</v>
      </c>
      <c r="B458" s="3" t="s">
        <v>500</v>
      </c>
      <c r="C458" s="3" t="str">
        <f t="shared" si="113"/>
        <v>Kris Bryant - 2016</v>
      </c>
      <c r="D458" s="3">
        <v>2016</v>
      </c>
      <c r="E458" s="3">
        <v>24</v>
      </c>
      <c r="F458" s="3" t="s">
        <v>88</v>
      </c>
      <c r="G458" s="3" t="s">
        <v>52</v>
      </c>
      <c r="H458" s="3">
        <v>155</v>
      </c>
      <c r="I458" s="3">
        <v>699</v>
      </c>
      <c r="J458" s="3">
        <v>603</v>
      </c>
      <c r="K458" s="3">
        <v>121</v>
      </c>
      <c r="L458" s="3">
        <v>176</v>
      </c>
      <c r="M458" s="3">
        <v>99</v>
      </c>
      <c r="N458" s="3">
        <v>35</v>
      </c>
      <c r="O458" s="3">
        <v>3</v>
      </c>
      <c r="P458" s="3">
        <v>39</v>
      </c>
      <c r="Q458" s="3">
        <f t="shared" si="114"/>
        <v>187</v>
      </c>
      <c r="R458" s="3">
        <v>102</v>
      </c>
      <c r="S458" s="3">
        <v>8</v>
      </c>
      <c r="T458" s="3">
        <v>5</v>
      </c>
      <c r="U458" s="3">
        <v>75</v>
      </c>
      <c r="V458" s="3">
        <v>154</v>
      </c>
      <c r="W458" s="3">
        <v>0.29199999999999998</v>
      </c>
      <c r="X458" s="3">
        <f t="shared" si="115"/>
        <v>710</v>
      </c>
      <c r="Y458" s="3">
        <v>0.38500000000000001</v>
      </c>
      <c r="Z458" s="3">
        <f t="shared" si="116"/>
        <v>544</v>
      </c>
      <c r="AA458" s="3">
        <v>0.55400000000000005</v>
      </c>
      <c r="AB458" s="3">
        <f t="shared" si="117"/>
        <v>368</v>
      </c>
      <c r="AC458" s="3">
        <v>0.93899999999999995</v>
      </c>
      <c r="AD458" s="3">
        <f t="shared" si="118"/>
        <v>406</v>
      </c>
      <c r="AE458" s="3">
        <v>146</v>
      </c>
      <c r="AF458" s="3">
        <f t="shared" si="119"/>
        <v>515</v>
      </c>
      <c r="AG458" s="3">
        <v>334</v>
      </c>
      <c r="AH458" s="3">
        <v>3</v>
      </c>
      <c r="AI458" s="3">
        <v>18</v>
      </c>
      <c r="AJ458" s="3">
        <v>0</v>
      </c>
      <c r="AK458" s="3">
        <v>3</v>
      </c>
      <c r="AL458" s="3">
        <v>5</v>
      </c>
      <c r="AM458" s="3">
        <v>7.3</v>
      </c>
      <c r="AN458" s="3">
        <f t="shared" si="120"/>
        <v>341</v>
      </c>
      <c r="AO458" s="12">
        <f t="shared" si="121"/>
        <v>7.6296774193548389</v>
      </c>
      <c r="AP458" s="3">
        <f t="shared" si="122"/>
        <v>432</v>
      </c>
      <c r="AQ458" s="3">
        <f>_xlfn.IFNA(VLOOKUP(C458, 'FanGraphs Plus Stats 1-2000'!$D$2:$L$1048576, MATCH("wRC+", FanGraphs_Plus_Stats_1_1500[[#Headers],[ID]:[BABIP+]], 0), FALSE), 0)</f>
        <v>148</v>
      </c>
      <c r="AR458" s="3">
        <f t="shared" si="123"/>
        <v>458</v>
      </c>
      <c r="AS458" s="3">
        <v>5.3</v>
      </c>
      <c r="AT458" s="3">
        <f t="shared" si="124"/>
        <v>295</v>
      </c>
      <c r="AU458" s="3">
        <v>6.4</v>
      </c>
      <c r="AV458" s="3">
        <f t="shared" si="125"/>
        <v>405</v>
      </c>
      <c r="AW458" s="14">
        <v>0.8</v>
      </c>
      <c r="AX458" s="3">
        <f t="shared" si="126"/>
        <v>517</v>
      </c>
      <c r="AY458" s="3">
        <v>42</v>
      </c>
      <c r="AZ458" s="3">
        <v>2</v>
      </c>
      <c r="BA458" s="3">
        <v>2</v>
      </c>
      <c r="BB458" s="3">
        <v>4</v>
      </c>
      <c r="BC458" s="3">
        <v>9</v>
      </c>
      <c r="BD458" s="3" t="s">
        <v>501</v>
      </c>
      <c r="BE458" s="13">
        <f t="shared" si="127"/>
        <v>431.74538917191001</v>
      </c>
    </row>
    <row r="459" spans="1:57" x14ac:dyDescent="0.45">
      <c r="A459" s="1">
        <f t="shared" si="112"/>
        <v>619</v>
      </c>
      <c r="B459" s="3" t="s">
        <v>580</v>
      </c>
      <c r="C459" s="3" t="str">
        <f t="shared" si="113"/>
        <v>Edgar Martínez - 1996</v>
      </c>
      <c r="D459" s="3">
        <v>1996</v>
      </c>
      <c r="E459" s="3">
        <v>33</v>
      </c>
      <c r="F459" s="3" t="s">
        <v>106</v>
      </c>
      <c r="G459" s="3" t="s">
        <v>43</v>
      </c>
      <c r="H459" s="3">
        <v>139</v>
      </c>
      <c r="I459" s="3">
        <v>634</v>
      </c>
      <c r="J459" s="3">
        <v>499</v>
      </c>
      <c r="K459" s="3">
        <v>121</v>
      </c>
      <c r="L459" s="3">
        <v>163</v>
      </c>
      <c r="M459" s="3">
        <v>83</v>
      </c>
      <c r="N459" s="3">
        <v>52</v>
      </c>
      <c r="O459" s="3">
        <v>2</v>
      </c>
      <c r="P459" s="3">
        <v>26</v>
      </c>
      <c r="Q459" s="3">
        <f t="shared" si="114"/>
        <v>575</v>
      </c>
      <c r="R459" s="3">
        <v>103</v>
      </c>
      <c r="S459" s="3">
        <v>3</v>
      </c>
      <c r="T459" s="3">
        <v>3</v>
      </c>
      <c r="U459" s="3">
        <v>123</v>
      </c>
      <c r="V459" s="3">
        <v>84</v>
      </c>
      <c r="W459" s="3">
        <v>0.32700000000000001</v>
      </c>
      <c r="X459" s="3">
        <f t="shared" si="115"/>
        <v>205</v>
      </c>
      <c r="Y459" s="3">
        <v>0.46400000000000002</v>
      </c>
      <c r="Z459" s="3">
        <f t="shared" si="116"/>
        <v>31</v>
      </c>
      <c r="AA459" s="3">
        <v>0.59499999999999997</v>
      </c>
      <c r="AB459" s="3">
        <f t="shared" si="117"/>
        <v>203</v>
      </c>
      <c r="AC459" s="3">
        <v>1.0589999999999999</v>
      </c>
      <c r="AD459" s="3">
        <f t="shared" si="118"/>
        <v>85</v>
      </c>
      <c r="AE459" s="3">
        <v>167</v>
      </c>
      <c r="AF459" s="3">
        <f t="shared" si="119"/>
        <v>192</v>
      </c>
      <c r="AG459" s="3">
        <v>297</v>
      </c>
      <c r="AH459" s="3">
        <v>15</v>
      </c>
      <c r="AI459" s="3">
        <v>8</v>
      </c>
      <c r="AJ459" s="3">
        <v>0</v>
      </c>
      <c r="AK459" s="3">
        <v>4</v>
      </c>
      <c r="AL459" s="3">
        <v>12</v>
      </c>
      <c r="AM459" s="3">
        <v>6.5</v>
      </c>
      <c r="AN459" s="3">
        <f t="shared" si="120"/>
        <v>619</v>
      </c>
      <c r="AO459" s="12">
        <f t="shared" si="121"/>
        <v>7.5755395683453237</v>
      </c>
      <c r="AP459" s="3">
        <f t="shared" si="122"/>
        <v>449</v>
      </c>
      <c r="AQ459" s="3">
        <f>_xlfn.IFNA(VLOOKUP(C459, 'FanGraphs Plus Stats 1-2000'!$D$2:$L$1048576, MATCH("wRC+", FanGraphs_Plus_Stats_1_1500[[#Headers],[ID]:[BABIP+]], 0), FALSE), 0)</f>
        <v>0</v>
      </c>
      <c r="AR459" s="3">
        <f t="shared" si="123"/>
        <v>654</v>
      </c>
      <c r="AS459" s="3">
        <v>4.5</v>
      </c>
      <c r="AT459" s="3">
        <f t="shared" si="124"/>
        <v>569</v>
      </c>
      <c r="AU459" s="3">
        <v>6.5</v>
      </c>
      <c r="AV459" s="3">
        <f t="shared" si="125"/>
        <v>375</v>
      </c>
      <c r="AW459" s="14">
        <v>-1</v>
      </c>
      <c r="AX459" s="3">
        <f t="shared" si="126"/>
        <v>968</v>
      </c>
      <c r="AY459" s="3">
        <v>62</v>
      </c>
      <c r="AZ459" s="3">
        <v>0</v>
      </c>
      <c r="BA459" s="3">
        <v>-2</v>
      </c>
      <c r="BB459" s="3">
        <v>-2</v>
      </c>
      <c r="BC459" s="3">
        <v>-1</v>
      </c>
      <c r="BD459" s="3" t="s">
        <v>779</v>
      </c>
      <c r="BE459" s="13">
        <f t="shared" si="127"/>
        <v>432.21913690207361</v>
      </c>
    </row>
    <row r="460" spans="1:57" x14ac:dyDescent="0.45">
      <c r="A460" s="1">
        <f t="shared" si="112"/>
        <v>463</v>
      </c>
      <c r="B460" s="3" t="s">
        <v>617</v>
      </c>
      <c r="C460" s="3" t="str">
        <f t="shared" si="113"/>
        <v>Adrián González - 2011</v>
      </c>
      <c r="D460" s="3">
        <v>2011</v>
      </c>
      <c r="E460" s="3">
        <v>29</v>
      </c>
      <c r="F460" s="3" t="s">
        <v>48</v>
      </c>
      <c r="G460" s="3" t="s">
        <v>43</v>
      </c>
      <c r="H460" s="3">
        <v>159</v>
      </c>
      <c r="I460" s="3">
        <v>715</v>
      </c>
      <c r="J460" s="3">
        <v>630</v>
      </c>
      <c r="K460" s="3">
        <v>108</v>
      </c>
      <c r="L460" s="3">
        <v>213</v>
      </c>
      <c r="M460" s="3">
        <v>138</v>
      </c>
      <c r="N460" s="3">
        <v>45</v>
      </c>
      <c r="O460" s="3">
        <v>3</v>
      </c>
      <c r="P460" s="3">
        <v>27</v>
      </c>
      <c r="Q460" s="3">
        <f t="shared" si="114"/>
        <v>543</v>
      </c>
      <c r="R460" s="3">
        <v>117</v>
      </c>
      <c r="S460" s="3">
        <v>1</v>
      </c>
      <c r="T460" s="3">
        <v>0</v>
      </c>
      <c r="U460" s="3">
        <v>74</v>
      </c>
      <c r="V460" s="3">
        <v>119</v>
      </c>
      <c r="W460" s="3">
        <v>0.33800000000000002</v>
      </c>
      <c r="X460" s="3">
        <f t="shared" si="115"/>
        <v>108</v>
      </c>
      <c r="Y460" s="3">
        <v>0.41</v>
      </c>
      <c r="Z460" s="3">
        <f t="shared" si="116"/>
        <v>267</v>
      </c>
      <c r="AA460" s="3">
        <v>0.54800000000000004</v>
      </c>
      <c r="AB460" s="3">
        <f t="shared" si="117"/>
        <v>405</v>
      </c>
      <c r="AC460" s="3">
        <v>0.95699999999999996</v>
      </c>
      <c r="AD460" s="3">
        <f t="shared" si="118"/>
        <v>338</v>
      </c>
      <c r="AE460" s="3">
        <v>155</v>
      </c>
      <c r="AF460" s="3">
        <f t="shared" si="119"/>
        <v>367</v>
      </c>
      <c r="AG460" s="3">
        <v>345</v>
      </c>
      <c r="AH460" s="3">
        <v>28</v>
      </c>
      <c r="AI460" s="3">
        <v>6</v>
      </c>
      <c r="AJ460" s="3">
        <v>0</v>
      </c>
      <c r="AK460" s="3">
        <v>5</v>
      </c>
      <c r="AL460" s="3">
        <v>20</v>
      </c>
      <c r="AM460" s="3">
        <v>6.9</v>
      </c>
      <c r="AN460" s="3">
        <f t="shared" si="120"/>
        <v>463</v>
      </c>
      <c r="AO460" s="12">
        <f t="shared" si="121"/>
        <v>7.0301886792452839</v>
      </c>
      <c r="AP460" s="3">
        <f t="shared" si="122"/>
        <v>637</v>
      </c>
      <c r="AQ460" s="3">
        <f>_xlfn.IFNA(VLOOKUP(C460, 'FanGraphs Plus Stats 1-2000'!$D$2:$L$1048576, MATCH("wRC+", FanGraphs_Plus_Stats_1_1500[[#Headers],[ID]:[BABIP+]], 0), FALSE), 0)</f>
        <v>155</v>
      </c>
      <c r="AR460" s="3">
        <f t="shared" si="123"/>
        <v>323</v>
      </c>
      <c r="AS460" s="3">
        <v>4.5</v>
      </c>
      <c r="AT460" s="3">
        <f t="shared" si="124"/>
        <v>569</v>
      </c>
      <c r="AU460" s="3">
        <v>5.7</v>
      </c>
      <c r="AV460" s="3">
        <f t="shared" si="125"/>
        <v>641</v>
      </c>
      <c r="AW460" s="14">
        <v>0.4</v>
      </c>
      <c r="AX460" s="3">
        <f t="shared" si="126"/>
        <v>621</v>
      </c>
      <c r="AY460" s="3">
        <v>45</v>
      </c>
      <c r="AZ460" s="3">
        <v>-3</v>
      </c>
      <c r="BA460" s="3">
        <v>-2</v>
      </c>
      <c r="BB460" s="3">
        <v>-6</v>
      </c>
      <c r="BC460" s="3">
        <v>12</v>
      </c>
      <c r="BD460" s="3" t="s">
        <v>632</v>
      </c>
      <c r="BE460" s="13">
        <f t="shared" si="127"/>
        <v>432.41151689770453</v>
      </c>
    </row>
    <row r="461" spans="1:57" x14ac:dyDescent="0.45">
      <c r="A461" s="1">
        <f t="shared" si="112"/>
        <v>267</v>
      </c>
      <c r="B461" s="3" t="s">
        <v>434</v>
      </c>
      <c r="C461" s="3" t="str">
        <f t="shared" si="113"/>
        <v>Carlos Gómez - 2013</v>
      </c>
      <c r="D461" s="3">
        <v>2013</v>
      </c>
      <c r="E461" s="3">
        <v>27</v>
      </c>
      <c r="F461" s="3" t="s">
        <v>90</v>
      </c>
      <c r="G461" s="3" t="s">
        <v>52</v>
      </c>
      <c r="H461" s="3">
        <v>147</v>
      </c>
      <c r="I461" s="3">
        <v>590</v>
      </c>
      <c r="J461" s="3">
        <v>536</v>
      </c>
      <c r="K461" s="3">
        <v>80</v>
      </c>
      <c r="L461" s="3">
        <v>152</v>
      </c>
      <c r="M461" s="3">
        <v>91</v>
      </c>
      <c r="N461" s="3">
        <v>27</v>
      </c>
      <c r="O461" s="3">
        <v>10</v>
      </c>
      <c r="P461" s="3">
        <v>24</v>
      </c>
      <c r="Q461" s="3">
        <f t="shared" si="114"/>
        <v>634</v>
      </c>
      <c r="R461" s="3">
        <v>73</v>
      </c>
      <c r="S461" s="3">
        <v>40</v>
      </c>
      <c r="T461" s="3">
        <v>7</v>
      </c>
      <c r="U461" s="3">
        <v>37</v>
      </c>
      <c r="V461" s="3">
        <v>146</v>
      </c>
      <c r="W461" s="3">
        <v>0.28399999999999997</v>
      </c>
      <c r="X461" s="3">
        <f t="shared" si="115"/>
        <v>808</v>
      </c>
      <c r="Y461" s="3">
        <v>0.33800000000000002</v>
      </c>
      <c r="Z461" s="3">
        <f t="shared" si="116"/>
        <v>973</v>
      </c>
      <c r="AA461" s="3">
        <v>0.50600000000000001</v>
      </c>
      <c r="AB461" s="3">
        <f t="shared" si="117"/>
        <v>659</v>
      </c>
      <c r="AC461" s="3">
        <v>0.84299999999999997</v>
      </c>
      <c r="AD461" s="3">
        <f t="shared" si="118"/>
        <v>813</v>
      </c>
      <c r="AE461" s="3">
        <v>128</v>
      </c>
      <c r="AF461" s="3">
        <f t="shared" si="119"/>
        <v>834</v>
      </c>
      <c r="AG461" s="3">
        <v>271</v>
      </c>
      <c r="AH461" s="3">
        <v>11</v>
      </c>
      <c r="AI461" s="3">
        <v>10</v>
      </c>
      <c r="AJ461" s="3">
        <v>1</v>
      </c>
      <c r="AK461" s="3">
        <v>6</v>
      </c>
      <c r="AL461" s="3">
        <v>2</v>
      </c>
      <c r="AM461" s="3">
        <v>7.6</v>
      </c>
      <c r="AN461" s="3">
        <f t="shared" si="120"/>
        <v>267</v>
      </c>
      <c r="AO461" s="12">
        <f t="shared" si="121"/>
        <v>8.3755102040816318</v>
      </c>
      <c r="AP461" s="3">
        <f t="shared" si="122"/>
        <v>241</v>
      </c>
      <c r="AQ461" s="3">
        <f>_xlfn.IFNA(VLOOKUP(C461, 'FanGraphs Plus Stats 1-2000'!$D$2:$L$1048576, MATCH("wRC+", FanGraphs_Plus_Stats_1_1500[[#Headers],[ID]:[BABIP+]], 0), FALSE), 0)</f>
        <v>0</v>
      </c>
      <c r="AR461" s="3">
        <f t="shared" si="123"/>
        <v>654</v>
      </c>
      <c r="AS461" s="3">
        <v>5.7</v>
      </c>
      <c r="AT461" s="3">
        <f t="shared" si="124"/>
        <v>209</v>
      </c>
      <c r="AU461" s="3">
        <v>4.3</v>
      </c>
      <c r="AV461" s="3">
        <f t="shared" si="125"/>
        <v>953</v>
      </c>
      <c r="AW461" s="14">
        <v>3.6</v>
      </c>
      <c r="AX461" s="3">
        <f t="shared" si="126"/>
        <v>20</v>
      </c>
      <c r="AY461" s="3">
        <v>19</v>
      </c>
      <c r="AZ461" s="3">
        <v>-1</v>
      </c>
      <c r="BA461" s="3">
        <v>1</v>
      </c>
      <c r="BB461" s="3">
        <v>0</v>
      </c>
      <c r="BC461" s="3">
        <v>29</v>
      </c>
      <c r="BD461" s="3" t="s">
        <v>68</v>
      </c>
      <c r="BE461" s="13">
        <f t="shared" si="127"/>
        <v>432.83066881608033</v>
      </c>
    </row>
    <row r="462" spans="1:57" x14ac:dyDescent="0.45">
      <c r="A462" s="1">
        <f t="shared" si="112"/>
        <v>923</v>
      </c>
      <c r="B462" s="3" t="s">
        <v>333</v>
      </c>
      <c r="C462" s="3" t="str">
        <f t="shared" si="113"/>
        <v>Willie McCovey - 1966</v>
      </c>
      <c r="D462" s="3">
        <v>1966</v>
      </c>
      <c r="E462" s="3">
        <v>28</v>
      </c>
      <c r="F462" s="3" t="s">
        <v>58</v>
      </c>
      <c r="G462" s="3" t="s">
        <v>52</v>
      </c>
      <c r="H462" s="3">
        <v>150</v>
      </c>
      <c r="I462" s="3">
        <v>588</v>
      </c>
      <c r="J462" s="3">
        <v>502</v>
      </c>
      <c r="K462" s="3">
        <v>85</v>
      </c>
      <c r="L462" s="3">
        <v>148</v>
      </c>
      <c r="M462" s="3">
        <v>80</v>
      </c>
      <c r="N462" s="3">
        <v>26</v>
      </c>
      <c r="O462" s="3">
        <v>6</v>
      </c>
      <c r="P462" s="3">
        <v>36</v>
      </c>
      <c r="Q462" s="3">
        <f t="shared" si="114"/>
        <v>267</v>
      </c>
      <c r="R462" s="3">
        <v>96</v>
      </c>
      <c r="S462" s="3">
        <v>2</v>
      </c>
      <c r="T462" s="3">
        <v>1</v>
      </c>
      <c r="U462" s="3">
        <v>76</v>
      </c>
      <c r="V462" s="3">
        <v>100</v>
      </c>
      <c r="W462" s="3">
        <v>0.29499999999999998</v>
      </c>
      <c r="X462" s="3">
        <f t="shared" si="115"/>
        <v>664</v>
      </c>
      <c r="Y462" s="3">
        <v>0.39100000000000001</v>
      </c>
      <c r="Z462" s="3">
        <f t="shared" si="116"/>
        <v>472</v>
      </c>
      <c r="AA462" s="3">
        <v>0.58599999999999997</v>
      </c>
      <c r="AB462" s="3">
        <f t="shared" si="117"/>
        <v>235</v>
      </c>
      <c r="AC462" s="3">
        <v>0.97699999999999998</v>
      </c>
      <c r="AD462" s="3">
        <f t="shared" si="118"/>
        <v>267</v>
      </c>
      <c r="AE462" s="3">
        <v>164</v>
      </c>
      <c r="AF462" s="3">
        <f t="shared" si="119"/>
        <v>230</v>
      </c>
      <c r="AG462" s="3">
        <v>294</v>
      </c>
      <c r="AH462" s="3">
        <v>8</v>
      </c>
      <c r="AI462" s="3">
        <v>6</v>
      </c>
      <c r="AJ462" s="3">
        <v>0</v>
      </c>
      <c r="AK462" s="3">
        <v>4</v>
      </c>
      <c r="AL462" s="3">
        <v>10</v>
      </c>
      <c r="AM462" s="3">
        <v>5.9</v>
      </c>
      <c r="AN462" s="3">
        <f t="shared" si="120"/>
        <v>923</v>
      </c>
      <c r="AO462" s="12">
        <f t="shared" si="121"/>
        <v>6.3720000000000008</v>
      </c>
      <c r="AP462" s="3">
        <f t="shared" si="122"/>
        <v>899</v>
      </c>
      <c r="AQ462" s="3">
        <f>_xlfn.IFNA(VLOOKUP(C462, 'FanGraphs Plus Stats 1-2000'!$D$2:$L$1048576, MATCH("wRC+", FanGraphs_Plus_Stats_1_1500[[#Headers],[ID]:[BABIP+]], 0), FALSE), 0)</f>
        <v>165</v>
      </c>
      <c r="AR462" s="3">
        <f t="shared" si="123"/>
        <v>184</v>
      </c>
      <c r="AS462" s="3">
        <v>3.7</v>
      </c>
      <c r="AT462" s="3">
        <f t="shared" si="124"/>
        <v>942</v>
      </c>
      <c r="AU462" s="3">
        <v>6.1</v>
      </c>
      <c r="AV462" s="3">
        <f t="shared" si="125"/>
        <v>511</v>
      </c>
      <c r="AW462" s="14">
        <v>-1.1000000000000001</v>
      </c>
      <c r="AX462" s="3">
        <f t="shared" si="126"/>
        <v>976</v>
      </c>
      <c r="AY462" s="3">
        <v>43</v>
      </c>
      <c r="AZ462" s="3">
        <v>0</v>
      </c>
      <c r="BA462" s="3">
        <v>2</v>
      </c>
      <c r="BB462" s="3">
        <v>2</v>
      </c>
      <c r="BC462" s="3">
        <v>-3</v>
      </c>
      <c r="BD462" s="3" t="s">
        <v>193</v>
      </c>
      <c r="BE462" s="13">
        <f t="shared" si="127"/>
        <v>432.88921201911842</v>
      </c>
    </row>
    <row r="463" spans="1:57" x14ac:dyDescent="0.45">
      <c r="A463" s="1">
        <f t="shared" si="112"/>
        <v>463</v>
      </c>
      <c r="B463" s="3" t="s">
        <v>626</v>
      </c>
      <c r="C463" s="3" t="str">
        <f t="shared" si="113"/>
        <v>Ketel Marte - 2019</v>
      </c>
      <c r="D463" s="3">
        <v>2019</v>
      </c>
      <c r="E463" s="3">
        <v>25</v>
      </c>
      <c r="F463" s="3" t="s">
        <v>301</v>
      </c>
      <c r="G463" s="3" t="s">
        <v>52</v>
      </c>
      <c r="H463" s="3">
        <v>144</v>
      </c>
      <c r="I463" s="3">
        <v>628</v>
      </c>
      <c r="J463" s="3">
        <v>569</v>
      </c>
      <c r="K463" s="3">
        <v>97</v>
      </c>
      <c r="L463" s="3">
        <v>187</v>
      </c>
      <c r="M463" s="3">
        <v>110</v>
      </c>
      <c r="N463" s="3">
        <v>36</v>
      </c>
      <c r="O463" s="3">
        <v>9</v>
      </c>
      <c r="P463" s="3">
        <v>32</v>
      </c>
      <c r="Q463" s="3">
        <f t="shared" si="114"/>
        <v>376</v>
      </c>
      <c r="R463" s="3">
        <v>92</v>
      </c>
      <c r="S463" s="3">
        <v>10</v>
      </c>
      <c r="T463" s="3">
        <v>2</v>
      </c>
      <c r="U463" s="3">
        <v>53</v>
      </c>
      <c r="V463" s="3">
        <v>86</v>
      </c>
      <c r="W463" s="3">
        <v>0.32900000000000001</v>
      </c>
      <c r="X463" s="3">
        <f t="shared" si="115"/>
        <v>182</v>
      </c>
      <c r="Y463" s="3">
        <v>0.38900000000000001</v>
      </c>
      <c r="Z463" s="3">
        <f t="shared" si="116"/>
        <v>509</v>
      </c>
      <c r="AA463" s="3">
        <v>0.59199999999999997</v>
      </c>
      <c r="AB463" s="3">
        <f t="shared" si="117"/>
        <v>215</v>
      </c>
      <c r="AC463" s="3">
        <v>0.98099999999999998</v>
      </c>
      <c r="AD463" s="3">
        <f t="shared" si="118"/>
        <v>258</v>
      </c>
      <c r="AE463" s="3">
        <v>149</v>
      </c>
      <c r="AF463" s="3">
        <f t="shared" si="119"/>
        <v>461</v>
      </c>
      <c r="AG463" s="3">
        <v>337</v>
      </c>
      <c r="AH463" s="3">
        <v>7</v>
      </c>
      <c r="AI463" s="3">
        <v>4</v>
      </c>
      <c r="AJ463" s="3">
        <v>0</v>
      </c>
      <c r="AK463" s="3">
        <v>2</v>
      </c>
      <c r="AL463" s="3">
        <v>2</v>
      </c>
      <c r="AM463" s="3">
        <v>6.9</v>
      </c>
      <c r="AN463" s="3">
        <f t="shared" si="120"/>
        <v>463</v>
      </c>
      <c r="AO463" s="12">
        <f t="shared" si="121"/>
        <v>7.7625000000000002</v>
      </c>
      <c r="AP463" s="3">
        <f t="shared" si="122"/>
        <v>397</v>
      </c>
      <c r="AQ463" s="3">
        <f>_xlfn.IFNA(VLOOKUP(C463, 'FanGraphs Plus Stats 1-2000'!$D$2:$L$1048576, MATCH("wRC+", FanGraphs_Plus_Stats_1_1500[[#Headers],[ID]:[BABIP+]], 0), FALSE), 0)</f>
        <v>150</v>
      </c>
      <c r="AR463" s="3">
        <f t="shared" si="123"/>
        <v>417</v>
      </c>
      <c r="AS463" s="3">
        <v>5</v>
      </c>
      <c r="AT463" s="3">
        <f t="shared" si="124"/>
        <v>390</v>
      </c>
      <c r="AU463" s="3">
        <v>6.6</v>
      </c>
      <c r="AV463" s="3">
        <f t="shared" si="125"/>
        <v>351</v>
      </c>
      <c r="AW463" s="14">
        <v>0.9</v>
      </c>
      <c r="AX463" s="3">
        <f t="shared" si="126"/>
        <v>496</v>
      </c>
      <c r="AY463" s="3">
        <v>40</v>
      </c>
      <c r="AZ463" s="3">
        <v>1</v>
      </c>
      <c r="BA463" s="3">
        <v>2</v>
      </c>
      <c r="BB463" s="3">
        <v>4</v>
      </c>
      <c r="BC463" s="3">
        <v>5</v>
      </c>
      <c r="BD463" s="3" t="s">
        <v>627</v>
      </c>
      <c r="BE463" s="13">
        <f t="shared" si="127"/>
        <v>433.5629070055565</v>
      </c>
    </row>
    <row r="464" spans="1:57" x14ac:dyDescent="0.45">
      <c r="A464" s="1">
        <f t="shared" si="112"/>
        <v>533</v>
      </c>
      <c r="B464" s="3" t="s">
        <v>455</v>
      </c>
      <c r="C464" s="3" t="str">
        <f t="shared" si="113"/>
        <v>Manny Machado - 2022</v>
      </c>
      <c r="D464" s="3">
        <v>2022</v>
      </c>
      <c r="E464" s="3">
        <v>29</v>
      </c>
      <c r="F464" s="3" t="s">
        <v>264</v>
      </c>
      <c r="G464" s="3" t="s">
        <v>52</v>
      </c>
      <c r="H464" s="3">
        <v>150</v>
      </c>
      <c r="I464" s="3">
        <v>644</v>
      </c>
      <c r="J464" s="3">
        <v>578</v>
      </c>
      <c r="K464" s="3">
        <v>100</v>
      </c>
      <c r="L464" s="3">
        <v>172</v>
      </c>
      <c r="M464" s="3">
        <v>102</v>
      </c>
      <c r="N464" s="3">
        <v>37</v>
      </c>
      <c r="O464" s="3">
        <v>1</v>
      </c>
      <c r="P464" s="3">
        <v>32</v>
      </c>
      <c r="Q464" s="3">
        <f t="shared" si="114"/>
        <v>376</v>
      </c>
      <c r="R464" s="3">
        <v>102</v>
      </c>
      <c r="S464" s="3">
        <v>9</v>
      </c>
      <c r="T464" s="3">
        <v>1</v>
      </c>
      <c r="U464" s="3">
        <v>63</v>
      </c>
      <c r="V464" s="3">
        <v>133</v>
      </c>
      <c r="W464" s="3">
        <v>0.29799999999999999</v>
      </c>
      <c r="X464" s="3">
        <f t="shared" si="115"/>
        <v>626</v>
      </c>
      <c r="Y464" s="3">
        <v>0.36599999999999999</v>
      </c>
      <c r="Z464" s="3">
        <f t="shared" si="116"/>
        <v>764</v>
      </c>
      <c r="AA464" s="3">
        <v>0.53100000000000003</v>
      </c>
      <c r="AB464" s="3">
        <f t="shared" si="117"/>
        <v>523</v>
      </c>
      <c r="AC464" s="3">
        <v>0.89800000000000002</v>
      </c>
      <c r="AD464" s="3">
        <f t="shared" si="118"/>
        <v>591</v>
      </c>
      <c r="AE464" s="3">
        <v>157</v>
      </c>
      <c r="AF464" s="3">
        <f t="shared" si="119"/>
        <v>321</v>
      </c>
      <c r="AG464" s="3">
        <v>307</v>
      </c>
      <c r="AH464" s="3">
        <v>12</v>
      </c>
      <c r="AI464" s="3">
        <v>1</v>
      </c>
      <c r="AJ464" s="3">
        <v>0</v>
      </c>
      <c r="AK464" s="3">
        <v>2</v>
      </c>
      <c r="AL464" s="3">
        <v>10</v>
      </c>
      <c r="AM464" s="3">
        <v>6.7</v>
      </c>
      <c r="AN464" s="3">
        <f t="shared" si="120"/>
        <v>533</v>
      </c>
      <c r="AO464" s="12">
        <f t="shared" si="121"/>
        <v>7.2359999999999998</v>
      </c>
      <c r="AP464" s="3">
        <f t="shared" si="122"/>
        <v>556</v>
      </c>
      <c r="AQ464" s="3">
        <f>_xlfn.IFNA(VLOOKUP(C464, 'FanGraphs Plus Stats 1-2000'!$D$2:$L$1048576, MATCH("wRC+", FanGraphs_Plus_Stats_1_1500[[#Headers],[ID]:[BABIP+]], 0), FALSE), 0)</f>
        <v>152</v>
      </c>
      <c r="AR464" s="3">
        <f t="shared" si="123"/>
        <v>372</v>
      </c>
      <c r="AS464" s="3">
        <v>4.7</v>
      </c>
      <c r="AT464" s="3">
        <f t="shared" si="124"/>
        <v>494</v>
      </c>
      <c r="AU464" s="3">
        <v>7</v>
      </c>
      <c r="AV464" s="3">
        <f t="shared" si="125"/>
        <v>261</v>
      </c>
      <c r="AW464" s="14">
        <v>0</v>
      </c>
      <c r="AX464" s="3">
        <f t="shared" si="126"/>
        <v>747</v>
      </c>
      <c r="AY464" s="3">
        <v>42</v>
      </c>
      <c r="AZ464" s="3">
        <v>0</v>
      </c>
      <c r="BA464" s="3">
        <v>2</v>
      </c>
      <c r="BB464" s="3">
        <v>2</v>
      </c>
      <c r="BC464" s="3">
        <v>-3</v>
      </c>
      <c r="BD464" s="3" t="s">
        <v>401</v>
      </c>
      <c r="BE464" s="13">
        <f t="shared" si="127"/>
        <v>433.72304010633394</v>
      </c>
    </row>
    <row r="465" spans="1:57" x14ac:dyDescent="0.45">
      <c r="A465" s="1">
        <f t="shared" si="112"/>
        <v>533</v>
      </c>
      <c r="B465" s="3" t="s">
        <v>689</v>
      </c>
      <c r="C465" s="3" t="str">
        <f t="shared" si="113"/>
        <v>Troy Tulowitzki - 2010</v>
      </c>
      <c r="D465" s="3">
        <v>2010</v>
      </c>
      <c r="E465" s="3">
        <v>25</v>
      </c>
      <c r="F465" s="3" t="s">
        <v>134</v>
      </c>
      <c r="G465" s="3" t="s">
        <v>52</v>
      </c>
      <c r="H465" s="3">
        <v>122</v>
      </c>
      <c r="I465" s="3">
        <v>529</v>
      </c>
      <c r="J465" s="3">
        <v>470</v>
      </c>
      <c r="K465" s="3">
        <v>89</v>
      </c>
      <c r="L465" s="3">
        <v>148</v>
      </c>
      <c r="M465" s="3">
        <v>86</v>
      </c>
      <c r="N465" s="3">
        <v>32</v>
      </c>
      <c r="O465" s="3">
        <v>3</v>
      </c>
      <c r="P465" s="3">
        <v>27</v>
      </c>
      <c r="Q465" s="3">
        <f t="shared" si="114"/>
        <v>543</v>
      </c>
      <c r="R465" s="3">
        <v>95</v>
      </c>
      <c r="S465" s="3">
        <v>11</v>
      </c>
      <c r="T465" s="3">
        <v>2</v>
      </c>
      <c r="U465" s="3">
        <v>48</v>
      </c>
      <c r="V465" s="3">
        <v>78</v>
      </c>
      <c r="W465" s="3">
        <v>0.315</v>
      </c>
      <c r="X465" s="3">
        <f t="shared" si="115"/>
        <v>354</v>
      </c>
      <c r="Y465" s="3">
        <v>0.38100000000000001</v>
      </c>
      <c r="Z465" s="3">
        <f t="shared" si="116"/>
        <v>588</v>
      </c>
      <c r="AA465" s="3">
        <v>0.56799999999999995</v>
      </c>
      <c r="AB465" s="3">
        <f t="shared" si="117"/>
        <v>296</v>
      </c>
      <c r="AC465" s="3">
        <v>0.94899999999999995</v>
      </c>
      <c r="AD465" s="3">
        <f t="shared" si="118"/>
        <v>374</v>
      </c>
      <c r="AE465" s="3">
        <v>138</v>
      </c>
      <c r="AF465" s="3">
        <f t="shared" si="119"/>
        <v>675</v>
      </c>
      <c r="AG465" s="3">
        <v>267</v>
      </c>
      <c r="AH465" s="3">
        <v>17</v>
      </c>
      <c r="AI465" s="3">
        <v>5</v>
      </c>
      <c r="AJ465" s="3">
        <v>1</v>
      </c>
      <c r="AK465" s="3">
        <v>5</v>
      </c>
      <c r="AL465" s="3">
        <v>4</v>
      </c>
      <c r="AM465" s="3">
        <v>6.7</v>
      </c>
      <c r="AN465" s="3">
        <f t="shared" si="120"/>
        <v>533</v>
      </c>
      <c r="AO465" s="12">
        <f t="shared" si="121"/>
        <v>8.8967213114754102</v>
      </c>
      <c r="AP465" s="3">
        <f t="shared" si="122"/>
        <v>159</v>
      </c>
      <c r="AQ465" s="3">
        <f>_xlfn.IFNA(VLOOKUP(C465, 'FanGraphs Plus Stats 1-2000'!$D$2:$L$1048576, MATCH("wRC+", FanGraphs_Plus_Stats_1_1500[[#Headers],[ID]:[BABIP+]], 0), FALSE), 0)</f>
        <v>140</v>
      </c>
      <c r="AR465" s="3">
        <f t="shared" si="123"/>
        <v>619</v>
      </c>
      <c r="AS465" s="3">
        <v>5.0999999999999996</v>
      </c>
      <c r="AT465" s="3">
        <f t="shared" si="124"/>
        <v>359</v>
      </c>
      <c r="AU465" s="3">
        <v>4.7</v>
      </c>
      <c r="AV465" s="3">
        <f t="shared" si="125"/>
        <v>905</v>
      </c>
      <c r="AW465" s="14">
        <v>2.7</v>
      </c>
      <c r="AX465" s="3">
        <f t="shared" si="126"/>
        <v>65</v>
      </c>
      <c r="AY465" s="3">
        <v>24</v>
      </c>
      <c r="AZ465" s="3">
        <v>-1</v>
      </c>
      <c r="BA465" s="3">
        <v>1</v>
      </c>
      <c r="BB465" s="3">
        <v>0</v>
      </c>
      <c r="BC465" s="3">
        <v>19</v>
      </c>
      <c r="BD465" s="3" t="s">
        <v>62</v>
      </c>
      <c r="BE465" s="13">
        <f t="shared" si="127"/>
        <v>433.79015245832937</v>
      </c>
    </row>
    <row r="466" spans="1:57" x14ac:dyDescent="0.45">
      <c r="A466" s="1">
        <f t="shared" si="112"/>
        <v>923</v>
      </c>
      <c r="B466" s="3" t="s">
        <v>96</v>
      </c>
      <c r="C466" s="3" t="str">
        <f t="shared" si="113"/>
        <v>Aaron Judge - 2018</v>
      </c>
      <c r="D466" s="3">
        <v>2018</v>
      </c>
      <c r="E466" s="3">
        <v>26</v>
      </c>
      <c r="F466" s="3" t="s">
        <v>42</v>
      </c>
      <c r="G466" s="3" t="s">
        <v>43</v>
      </c>
      <c r="H466" s="3">
        <v>112</v>
      </c>
      <c r="I466" s="3">
        <v>498</v>
      </c>
      <c r="J466" s="3">
        <v>413</v>
      </c>
      <c r="K466" s="3">
        <v>77</v>
      </c>
      <c r="L466" s="3">
        <v>115</v>
      </c>
      <c r="M466" s="3">
        <v>66</v>
      </c>
      <c r="N466" s="3">
        <v>22</v>
      </c>
      <c r="O466" s="3">
        <v>0</v>
      </c>
      <c r="P466" s="3">
        <v>27</v>
      </c>
      <c r="Q466" s="3">
        <f t="shared" si="114"/>
        <v>543</v>
      </c>
      <c r="R466" s="3">
        <v>67</v>
      </c>
      <c r="S466" s="3">
        <v>6</v>
      </c>
      <c r="T466" s="3">
        <v>3</v>
      </c>
      <c r="U466" s="3">
        <v>76</v>
      </c>
      <c r="V466" s="3">
        <v>152</v>
      </c>
      <c r="W466" s="3">
        <v>0.27800000000000002</v>
      </c>
      <c r="X466" s="3">
        <f t="shared" si="115"/>
        <v>879</v>
      </c>
      <c r="Y466" s="3">
        <v>0.39200000000000002</v>
      </c>
      <c r="Z466" s="3">
        <f t="shared" si="116"/>
        <v>460</v>
      </c>
      <c r="AA466" s="3">
        <v>0.52800000000000002</v>
      </c>
      <c r="AB466" s="3">
        <f t="shared" si="117"/>
        <v>540</v>
      </c>
      <c r="AC466" s="3">
        <v>0.91900000000000004</v>
      </c>
      <c r="AD466" s="3">
        <f t="shared" si="118"/>
        <v>501</v>
      </c>
      <c r="AE466" s="3">
        <v>150</v>
      </c>
      <c r="AF466" s="3">
        <f t="shared" si="119"/>
        <v>440</v>
      </c>
      <c r="AG466" s="3">
        <v>218</v>
      </c>
      <c r="AH466" s="3">
        <v>10</v>
      </c>
      <c r="AI466" s="3">
        <v>4</v>
      </c>
      <c r="AJ466" s="3">
        <v>0</v>
      </c>
      <c r="AK466" s="3">
        <v>5</v>
      </c>
      <c r="AL466" s="3">
        <v>3</v>
      </c>
      <c r="AM466" s="3">
        <v>5.9</v>
      </c>
      <c r="AN466" s="3">
        <f t="shared" si="120"/>
        <v>923</v>
      </c>
      <c r="AO466" s="12">
        <f t="shared" si="121"/>
        <v>8.5339285714285715</v>
      </c>
      <c r="AP466" s="3">
        <f t="shared" si="122"/>
        <v>213</v>
      </c>
      <c r="AQ466" s="3">
        <f>_xlfn.IFNA(VLOOKUP(C466, 'FanGraphs Plus Stats 1-2000'!$D$2:$L$1048576, MATCH("wRC+", FanGraphs_Plus_Stats_1_1500[[#Headers],[ID]:[BABIP+]], 0), FALSE), 0)</f>
        <v>150</v>
      </c>
      <c r="AR466" s="3">
        <f t="shared" si="123"/>
        <v>417</v>
      </c>
      <c r="AS466" s="3">
        <v>4.3</v>
      </c>
      <c r="AT466" s="3">
        <f t="shared" si="124"/>
        <v>666</v>
      </c>
      <c r="AU466" s="3">
        <v>4.0999999999999996</v>
      </c>
      <c r="AV466" s="3">
        <f t="shared" si="125"/>
        <v>974</v>
      </c>
      <c r="AW466" s="14">
        <v>1.3</v>
      </c>
      <c r="AX466" s="3">
        <f t="shared" si="126"/>
        <v>381</v>
      </c>
      <c r="AY466" s="3">
        <v>30</v>
      </c>
      <c r="AZ466" s="3">
        <v>-1</v>
      </c>
      <c r="BA466" s="3">
        <v>0</v>
      </c>
      <c r="BB466" s="3">
        <v>-2</v>
      </c>
      <c r="BC466" s="3">
        <v>16</v>
      </c>
      <c r="BD466" s="3" t="s">
        <v>1047</v>
      </c>
      <c r="BE466" s="13">
        <f t="shared" si="127"/>
        <v>435.80530141736352</v>
      </c>
    </row>
    <row r="467" spans="1:57" x14ac:dyDescent="0.45">
      <c r="A467" s="1">
        <f t="shared" si="112"/>
        <v>874</v>
      </c>
      <c r="B467" s="3" t="s">
        <v>977</v>
      </c>
      <c r="C467" s="3" t="str">
        <f t="shared" si="113"/>
        <v>Pablo Sandoval - 2011</v>
      </c>
      <c r="D467" s="3">
        <v>2011</v>
      </c>
      <c r="E467" s="3">
        <v>24</v>
      </c>
      <c r="F467" s="3" t="s">
        <v>58</v>
      </c>
      <c r="G467" s="3" t="s">
        <v>52</v>
      </c>
      <c r="H467" s="3">
        <v>117</v>
      </c>
      <c r="I467" s="3">
        <v>466</v>
      </c>
      <c r="J467" s="3">
        <v>426</v>
      </c>
      <c r="K467" s="3">
        <v>55</v>
      </c>
      <c r="L467" s="3">
        <v>134</v>
      </c>
      <c r="M467" s="3">
        <v>82</v>
      </c>
      <c r="N467" s="3">
        <v>26</v>
      </c>
      <c r="O467" s="3">
        <v>3</v>
      </c>
      <c r="P467" s="3">
        <v>23</v>
      </c>
      <c r="Q467" s="3">
        <f t="shared" si="114"/>
        <v>671</v>
      </c>
      <c r="R467" s="3">
        <v>70</v>
      </c>
      <c r="S467" s="3">
        <v>2</v>
      </c>
      <c r="T467" s="3">
        <v>4</v>
      </c>
      <c r="U467" s="3">
        <v>32</v>
      </c>
      <c r="V467" s="3">
        <v>63</v>
      </c>
      <c r="W467" s="3">
        <v>0.315</v>
      </c>
      <c r="X467" s="3">
        <f t="shared" si="115"/>
        <v>354</v>
      </c>
      <c r="Y467" s="3">
        <v>0.35699999999999998</v>
      </c>
      <c r="Z467" s="3">
        <f t="shared" si="116"/>
        <v>852</v>
      </c>
      <c r="AA467" s="3">
        <v>0.55200000000000005</v>
      </c>
      <c r="AB467" s="3">
        <f t="shared" si="117"/>
        <v>382</v>
      </c>
      <c r="AC467" s="3">
        <v>0.90900000000000003</v>
      </c>
      <c r="AD467" s="3">
        <f t="shared" si="118"/>
        <v>548</v>
      </c>
      <c r="AE467" s="3">
        <v>155</v>
      </c>
      <c r="AF467" s="3">
        <f t="shared" si="119"/>
        <v>367</v>
      </c>
      <c r="AG467" s="3">
        <v>235</v>
      </c>
      <c r="AH467" s="3">
        <v>12</v>
      </c>
      <c r="AI467" s="3">
        <v>0</v>
      </c>
      <c r="AJ467" s="3">
        <v>1</v>
      </c>
      <c r="AK467" s="3">
        <v>7</v>
      </c>
      <c r="AL467" s="3">
        <v>9</v>
      </c>
      <c r="AM467" s="3">
        <v>6</v>
      </c>
      <c r="AN467" s="3">
        <f t="shared" si="120"/>
        <v>874</v>
      </c>
      <c r="AO467" s="12">
        <f t="shared" si="121"/>
        <v>8.3076923076923066</v>
      </c>
      <c r="AP467" s="3">
        <f t="shared" si="122"/>
        <v>256</v>
      </c>
      <c r="AQ467" s="3">
        <f>_xlfn.IFNA(VLOOKUP(C467, 'FanGraphs Plus Stats 1-2000'!$D$2:$L$1048576, MATCH("wRC+", FanGraphs_Plus_Stats_1_1500[[#Headers],[ID]:[BABIP+]], 0), FALSE), 0)</f>
        <v>149</v>
      </c>
      <c r="AR467" s="3">
        <f t="shared" si="123"/>
        <v>440</v>
      </c>
      <c r="AS467" s="3">
        <v>4.5999999999999996</v>
      </c>
      <c r="AT467" s="3">
        <f t="shared" si="124"/>
        <v>534</v>
      </c>
      <c r="AU467" s="3">
        <v>4.4000000000000004</v>
      </c>
      <c r="AV467" s="3">
        <f t="shared" si="125"/>
        <v>942</v>
      </c>
      <c r="AW467" s="14">
        <v>1.7</v>
      </c>
      <c r="AX467" s="3">
        <f t="shared" si="126"/>
        <v>276</v>
      </c>
      <c r="AY467" s="3">
        <v>27</v>
      </c>
      <c r="AZ467" s="3">
        <v>0</v>
      </c>
      <c r="BA467" s="3">
        <v>0</v>
      </c>
      <c r="BB467" s="3">
        <v>0</v>
      </c>
      <c r="BC467" s="3">
        <v>14</v>
      </c>
      <c r="BD467" s="3" t="s">
        <v>978</v>
      </c>
      <c r="BE467" s="13">
        <f t="shared" si="127"/>
        <v>435.98097138118732</v>
      </c>
    </row>
    <row r="468" spans="1:57" x14ac:dyDescent="0.45">
      <c r="A468" s="1">
        <f t="shared" si="112"/>
        <v>341</v>
      </c>
      <c r="B468" s="3" t="s">
        <v>514</v>
      </c>
      <c r="C468" s="3" t="str">
        <f t="shared" si="113"/>
        <v>Brian Roberts - 2005</v>
      </c>
      <c r="D468" s="3">
        <v>2005</v>
      </c>
      <c r="E468" s="3">
        <v>27</v>
      </c>
      <c r="F468" s="3" t="s">
        <v>61</v>
      </c>
      <c r="G468" s="3" t="s">
        <v>43</v>
      </c>
      <c r="H468" s="3">
        <v>143</v>
      </c>
      <c r="I468" s="3">
        <v>640</v>
      </c>
      <c r="J468" s="3">
        <v>561</v>
      </c>
      <c r="K468" s="3">
        <v>92</v>
      </c>
      <c r="L468" s="3">
        <v>176</v>
      </c>
      <c r="M468" s="3">
        <v>106</v>
      </c>
      <c r="N468" s="3">
        <v>45</v>
      </c>
      <c r="O468" s="3">
        <v>7</v>
      </c>
      <c r="P468" s="3">
        <v>18</v>
      </c>
      <c r="Q468" s="3">
        <f t="shared" si="114"/>
        <v>813</v>
      </c>
      <c r="R468" s="3">
        <v>73</v>
      </c>
      <c r="S468" s="3">
        <v>27</v>
      </c>
      <c r="T468" s="3">
        <v>10</v>
      </c>
      <c r="U468" s="3">
        <v>67</v>
      </c>
      <c r="V468" s="3">
        <v>83</v>
      </c>
      <c r="W468" s="3">
        <v>0.314</v>
      </c>
      <c r="X468" s="3">
        <f t="shared" si="115"/>
        <v>377</v>
      </c>
      <c r="Y468" s="3">
        <v>0.38700000000000001</v>
      </c>
      <c r="Z468" s="3">
        <f t="shared" si="116"/>
        <v>529</v>
      </c>
      <c r="AA468" s="3">
        <v>0.51500000000000001</v>
      </c>
      <c r="AB468" s="3">
        <f t="shared" si="117"/>
        <v>603</v>
      </c>
      <c r="AC468" s="3">
        <v>0.90300000000000002</v>
      </c>
      <c r="AD468" s="3">
        <f t="shared" si="118"/>
        <v>576</v>
      </c>
      <c r="AE468" s="3">
        <v>139</v>
      </c>
      <c r="AF468" s="3">
        <f t="shared" si="119"/>
        <v>654</v>
      </c>
      <c r="AG468" s="3">
        <v>289</v>
      </c>
      <c r="AH468" s="3">
        <v>6</v>
      </c>
      <c r="AI468" s="3">
        <v>3</v>
      </c>
      <c r="AJ468" s="3">
        <v>5</v>
      </c>
      <c r="AK468" s="3">
        <v>4</v>
      </c>
      <c r="AL468" s="3">
        <v>5</v>
      </c>
      <c r="AM468" s="3">
        <v>7.3</v>
      </c>
      <c r="AN468" s="3">
        <f t="shared" si="120"/>
        <v>341</v>
      </c>
      <c r="AO468" s="12">
        <f t="shared" si="121"/>
        <v>8.2699300699300693</v>
      </c>
      <c r="AP468" s="3">
        <f t="shared" si="122"/>
        <v>262</v>
      </c>
      <c r="AQ468" s="3">
        <f>_xlfn.IFNA(VLOOKUP(C468, 'FanGraphs Plus Stats 1-2000'!$D$2:$L$1048576, MATCH("wRC+", FanGraphs_Plus_Stats_1_1500[[#Headers],[ID]:[BABIP+]], 0), FALSE), 0)</f>
        <v>140</v>
      </c>
      <c r="AR468" s="3">
        <f t="shared" si="123"/>
        <v>619</v>
      </c>
      <c r="AS468" s="3">
        <v>5.0999999999999996</v>
      </c>
      <c r="AT468" s="3">
        <f t="shared" si="124"/>
        <v>359</v>
      </c>
      <c r="AU468" s="3">
        <v>5.8</v>
      </c>
      <c r="AV468" s="3">
        <f t="shared" si="125"/>
        <v>606</v>
      </c>
      <c r="AW468" s="14">
        <v>2</v>
      </c>
      <c r="AX468" s="3">
        <f t="shared" si="126"/>
        <v>199</v>
      </c>
      <c r="AY468" s="3">
        <v>32</v>
      </c>
      <c r="AZ468" s="3">
        <v>2</v>
      </c>
      <c r="BA468" s="3">
        <v>-1</v>
      </c>
      <c r="BB468" s="3">
        <v>0</v>
      </c>
      <c r="BC468" s="3">
        <v>15</v>
      </c>
      <c r="BD468" s="3" t="s">
        <v>79</v>
      </c>
      <c r="BE468" s="13">
        <f t="shared" si="127"/>
        <v>436.09490919363503</v>
      </c>
    </row>
    <row r="469" spans="1:57" x14ac:dyDescent="0.45">
      <c r="A469" s="1">
        <f t="shared" si="112"/>
        <v>619</v>
      </c>
      <c r="B469" s="3" t="s">
        <v>580</v>
      </c>
      <c r="C469" s="3" t="str">
        <f t="shared" si="113"/>
        <v>Edgar Martínez - 1992</v>
      </c>
      <c r="D469" s="3">
        <v>1992</v>
      </c>
      <c r="E469" s="3">
        <v>29</v>
      </c>
      <c r="F469" s="3" t="s">
        <v>106</v>
      </c>
      <c r="G469" s="3" t="s">
        <v>43</v>
      </c>
      <c r="H469" s="3">
        <v>135</v>
      </c>
      <c r="I469" s="3">
        <v>592</v>
      </c>
      <c r="J469" s="3">
        <v>528</v>
      </c>
      <c r="K469" s="3">
        <v>100</v>
      </c>
      <c r="L469" s="3">
        <v>181</v>
      </c>
      <c r="M469" s="3">
        <v>114</v>
      </c>
      <c r="N469" s="3">
        <v>46</v>
      </c>
      <c r="O469" s="3">
        <v>3</v>
      </c>
      <c r="P469" s="3">
        <v>18</v>
      </c>
      <c r="Q469" s="3">
        <f t="shared" si="114"/>
        <v>813</v>
      </c>
      <c r="R469" s="3">
        <v>73</v>
      </c>
      <c r="S469" s="3">
        <v>14</v>
      </c>
      <c r="T469" s="3">
        <v>4</v>
      </c>
      <c r="U469" s="3">
        <v>54</v>
      </c>
      <c r="V469" s="3">
        <v>61</v>
      </c>
      <c r="W469" s="3">
        <v>0.34300000000000003</v>
      </c>
      <c r="X469" s="3">
        <f t="shared" si="115"/>
        <v>85</v>
      </c>
      <c r="Y469" s="3">
        <v>0.40400000000000003</v>
      </c>
      <c r="Z469" s="3">
        <f t="shared" si="116"/>
        <v>330</v>
      </c>
      <c r="AA469" s="3">
        <v>0.54400000000000004</v>
      </c>
      <c r="AB469" s="3">
        <f t="shared" si="117"/>
        <v>426</v>
      </c>
      <c r="AC469" s="3">
        <v>0.94799999999999995</v>
      </c>
      <c r="AD469" s="3">
        <f t="shared" si="118"/>
        <v>377</v>
      </c>
      <c r="AE469" s="3">
        <v>164</v>
      </c>
      <c r="AF469" s="3">
        <f t="shared" si="119"/>
        <v>230</v>
      </c>
      <c r="AG469" s="3">
        <v>287</v>
      </c>
      <c r="AH469" s="3">
        <v>15</v>
      </c>
      <c r="AI469" s="3">
        <v>4</v>
      </c>
      <c r="AJ469" s="3">
        <v>1</v>
      </c>
      <c r="AK469" s="3">
        <v>5</v>
      </c>
      <c r="AL469" s="3">
        <v>2</v>
      </c>
      <c r="AM469" s="3">
        <v>6.5</v>
      </c>
      <c r="AN469" s="3">
        <f t="shared" si="120"/>
        <v>619</v>
      </c>
      <c r="AO469" s="12">
        <f t="shared" si="121"/>
        <v>7.8</v>
      </c>
      <c r="AP469" s="3">
        <f t="shared" si="122"/>
        <v>389</v>
      </c>
      <c r="AQ469" s="3">
        <f>_xlfn.IFNA(VLOOKUP(C469, 'FanGraphs Plus Stats 1-2000'!$D$2:$L$1048576, MATCH("wRC+", FanGraphs_Plus_Stats_1_1500[[#Headers],[ID]:[BABIP+]], 0), FALSE), 0)</f>
        <v>0</v>
      </c>
      <c r="AR469" s="3">
        <f t="shared" si="123"/>
        <v>654</v>
      </c>
      <c r="AS469" s="3">
        <v>4.5</v>
      </c>
      <c r="AT469" s="3">
        <f t="shared" si="124"/>
        <v>569</v>
      </c>
      <c r="AU469" s="3">
        <v>7.1</v>
      </c>
      <c r="AV469" s="3">
        <f t="shared" si="125"/>
        <v>234</v>
      </c>
      <c r="AW469" s="14">
        <v>-0.6</v>
      </c>
      <c r="AX469" s="3">
        <f t="shared" si="126"/>
        <v>904</v>
      </c>
      <c r="AY469" s="3">
        <v>48</v>
      </c>
      <c r="AZ469" s="3">
        <v>-1</v>
      </c>
      <c r="BA469" s="3">
        <v>3</v>
      </c>
      <c r="BB469" s="3">
        <v>1</v>
      </c>
      <c r="BC469" s="3">
        <v>-5</v>
      </c>
      <c r="BD469" s="3" t="s">
        <v>778</v>
      </c>
      <c r="BE469" s="13">
        <f t="shared" si="127"/>
        <v>436.25102329285454</v>
      </c>
    </row>
    <row r="470" spans="1:57" x14ac:dyDescent="0.45">
      <c r="A470" s="1">
        <f t="shared" si="112"/>
        <v>619</v>
      </c>
      <c r="B470" s="3" t="s">
        <v>112</v>
      </c>
      <c r="C470" s="3" t="str">
        <f t="shared" si="113"/>
        <v>Sammy Sosa - 1998</v>
      </c>
      <c r="D470" s="3">
        <v>1998</v>
      </c>
      <c r="E470" s="3">
        <v>29</v>
      </c>
      <c r="F470" s="3" t="s">
        <v>88</v>
      </c>
      <c r="G470" s="3" t="s">
        <v>52</v>
      </c>
      <c r="H470" s="3">
        <v>159</v>
      </c>
      <c r="I470" s="3">
        <v>722</v>
      </c>
      <c r="J470" s="3">
        <v>643</v>
      </c>
      <c r="K470" s="3">
        <v>134</v>
      </c>
      <c r="L470" s="3">
        <v>198</v>
      </c>
      <c r="M470" s="3">
        <v>112</v>
      </c>
      <c r="N470" s="3">
        <v>20</v>
      </c>
      <c r="O470" s="3">
        <v>0</v>
      </c>
      <c r="P470" s="3">
        <v>66</v>
      </c>
      <c r="Q470" s="3">
        <f t="shared" si="114"/>
        <v>3</v>
      </c>
      <c r="R470" s="3">
        <v>158</v>
      </c>
      <c r="S470" s="3">
        <v>18</v>
      </c>
      <c r="T470" s="3">
        <v>9</v>
      </c>
      <c r="U470" s="3">
        <v>73</v>
      </c>
      <c r="V470" s="3">
        <v>171</v>
      </c>
      <c r="W470" s="3">
        <v>0.308</v>
      </c>
      <c r="X470" s="3">
        <f t="shared" si="115"/>
        <v>460</v>
      </c>
      <c r="Y470" s="3">
        <v>0.377</v>
      </c>
      <c r="Z470" s="3">
        <f t="shared" si="116"/>
        <v>639</v>
      </c>
      <c r="AA470" s="3">
        <v>0.64700000000000002</v>
      </c>
      <c r="AB470" s="3">
        <f t="shared" si="117"/>
        <v>52</v>
      </c>
      <c r="AC470" s="3">
        <v>1.024</v>
      </c>
      <c r="AD470" s="3">
        <f t="shared" si="118"/>
        <v>153</v>
      </c>
      <c r="AE470" s="3">
        <v>160</v>
      </c>
      <c r="AF470" s="3">
        <f t="shared" si="119"/>
        <v>283</v>
      </c>
      <c r="AG470" s="3">
        <v>416</v>
      </c>
      <c r="AH470" s="3">
        <v>20</v>
      </c>
      <c r="AI470" s="3">
        <v>1</v>
      </c>
      <c r="AJ470" s="3">
        <v>0</v>
      </c>
      <c r="AK470" s="3">
        <v>5</v>
      </c>
      <c r="AL470" s="3">
        <v>14</v>
      </c>
      <c r="AM470" s="3">
        <v>6.5</v>
      </c>
      <c r="AN470" s="3">
        <f t="shared" si="120"/>
        <v>619</v>
      </c>
      <c r="AO470" s="12">
        <f t="shared" si="121"/>
        <v>6.6226415094339623</v>
      </c>
      <c r="AP470" s="3">
        <f t="shared" si="122"/>
        <v>811</v>
      </c>
      <c r="AQ470" s="3">
        <f>_xlfn.IFNA(VLOOKUP(C470, 'FanGraphs Plus Stats 1-2000'!$D$2:$L$1048576, MATCH("wRC+", FanGraphs_Plus_Stats_1_1500[[#Headers],[ID]:[BABIP+]], 0), FALSE), 0)</f>
        <v>159</v>
      </c>
      <c r="AR470" s="3">
        <f t="shared" si="123"/>
        <v>256</v>
      </c>
      <c r="AS470" s="3">
        <v>4.4000000000000004</v>
      </c>
      <c r="AT470" s="3">
        <f t="shared" si="124"/>
        <v>613</v>
      </c>
      <c r="AU470" s="3">
        <v>6.3</v>
      </c>
      <c r="AV470" s="3">
        <f t="shared" si="125"/>
        <v>443</v>
      </c>
      <c r="AW470" s="14">
        <v>-0.5</v>
      </c>
      <c r="AX470" s="3">
        <f t="shared" si="126"/>
        <v>885</v>
      </c>
      <c r="AY470" s="3">
        <v>54</v>
      </c>
      <c r="AZ470" s="3">
        <v>-2</v>
      </c>
      <c r="BA470" s="3">
        <v>-2</v>
      </c>
      <c r="BB470" s="3">
        <v>-5</v>
      </c>
      <c r="BC470" s="3">
        <v>3</v>
      </c>
      <c r="BD470" s="3" t="s">
        <v>343</v>
      </c>
      <c r="BE470" s="13">
        <f t="shared" si="127"/>
        <v>436.70129120991186</v>
      </c>
    </row>
    <row r="471" spans="1:57" x14ac:dyDescent="0.45">
      <c r="A471" s="1">
        <f t="shared" si="112"/>
        <v>289</v>
      </c>
      <c r="B471" s="3" t="s">
        <v>173</v>
      </c>
      <c r="C471" s="3" t="str">
        <f t="shared" si="113"/>
        <v>George Brett - 1976</v>
      </c>
      <c r="D471" s="3">
        <v>1976</v>
      </c>
      <c r="E471" s="3">
        <v>23</v>
      </c>
      <c r="F471" s="3" t="s">
        <v>174</v>
      </c>
      <c r="G471" s="3" t="s">
        <v>43</v>
      </c>
      <c r="H471" s="3">
        <v>159</v>
      </c>
      <c r="I471" s="3">
        <v>705</v>
      </c>
      <c r="J471" s="3">
        <v>645</v>
      </c>
      <c r="K471" s="3">
        <v>94</v>
      </c>
      <c r="L471" s="3">
        <v>215</v>
      </c>
      <c r="M471" s="3">
        <v>160</v>
      </c>
      <c r="N471" s="3">
        <v>34</v>
      </c>
      <c r="O471" s="3">
        <v>14</v>
      </c>
      <c r="P471" s="3">
        <v>7</v>
      </c>
      <c r="Q471" s="3">
        <f t="shared" si="114"/>
        <v>977</v>
      </c>
      <c r="R471" s="3">
        <v>67</v>
      </c>
      <c r="S471" s="3">
        <v>21</v>
      </c>
      <c r="T471" s="3">
        <v>11</v>
      </c>
      <c r="U471" s="3">
        <v>49</v>
      </c>
      <c r="V471" s="3">
        <v>36</v>
      </c>
      <c r="W471" s="3">
        <v>0.33300000000000002</v>
      </c>
      <c r="X471" s="3">
        <f t="shared" si="115"/>
        <v>141</v>
      </c>
      <c r="Y471" s="3">
        <v>0.377</v>
      </c>
      <c r="Z471" s="3">
        <f t="shared" si="116"/>
        <v>639</v>
      </c>
      <c r="AA471" s="3">
        <v>0.46200000000000002</v>
      </c>
      <c r="AB471" s="3">
        <f t="shared" si="117"/>
        <v>843</v>
      </c>
      <c r="AC471" s="3">
        <v>0.83899999999999997</v>
      </c>
      <c r="AD471" s="3">
        <f t="shared" si="118"/>
        <v>833</v>
      </c>
      <c r="AE471" s="3">
        <v>144</v>
      </c>
      <c r="AF471" s="3">
        <f t="shared" si="119"/>
        <v>557</v>
      </c>
      <c r="AG471" s="3">
        <v>298</v>
      </c>
      <c r="AH471" s="3">
        <v>8</v>
      </c>
      <c r="AI471" s="3">
        <v>1</v>
      </c>
      <c r="AJ471" s="3">
        <v>2</v>
      </c>
      <c r="AK471" s="3">
        <v>8</v>
      </c>
      <c r="AL471" s="3">
        <v>4</v>
      </c>
      <c r="AM471" s="3">
        <v>7.5</v>
      </c>
      <c r="AN471" s="3">
        <f t="shared" si="120"/>
        <v>289</v>
      </c>
      <c r="AO471" s="12">
        <f t="shared" si="121"/>
        <v>7.6415094339622645</v>
      </c>
      <c r="AP471" s="3">
        <f t="shared" si="122"/>
        <v>427</v>
      </c>
      <c r="AQ471" s="3">
        <f>_xlfn.IFNA(VLOOKUP(C471, 'FanGraphs Plus Stats 1-2000'!$D$2:$L$1048576, MATCH("wRC+", FanGraphs_Plus_Stats_1_1500[[#Headers],[ID]:[BABIP+]], 0), FALSE), 0)</f>
        <v>144</v>
      </c>
      <c r="AR471" s="3">
        <f t="shared" si="123"/>
        <v>531</v>
      </c>
      <c r="AS471" s="3">
        <v>5.2</v>
      </c>
      <c r="AT471" s="3">
        <f t="shared" si="124"/>
        <v>323</v>
      </c>
      <c r="AU471" s="3">
        <v>7.1</v>
      </c>
      <c r="AV471" s="3">
        <f t="shared" si="125"/>
        <v>234</v>
      </c>
      <c r="AW471" s="14">
        <v>1.1000000000000001</v>
      </c>
      <c r="AX471" s="3">
        <f t="shared" si="126"/>
        <v>434</v>
      </c>
      <c r="AY471" s="3">
        <v>33</v>
      </c>
      <c r="AZ471" s="3">
        <v>2</v>
      </c>
      <c r="BA471" s="3">
        <v>2</v>
      </c>
      <c r="BB471" s="3">
        <v>4</v>
      </c>
      <c r="BC471" s="3">
        <v>5</v>
      </c>
      <c r="BD471" s="3" t="s">
        <v>223</v>
      </c>
      <c r="BE471" s="13">
        <f t="shared" si="127"/>
        <v>437.08797500166548</v>
      </c>
    </row>
    <row r="472" spans="1:57" x14ac:dyDescent="0.45">
      <c r="A472" s="1">
        <f t="shared" si="112"/>
        <v>224</v>
      </c>
      <c r="B472" s="3" t="s">
        <v>393</v>
      </c>
      <c r="C472" s="3" t="str">
        <f t="shared" si="113"/>
        <v>Matt Chapman - 2019</v>
      </c>
      <c r="D472" s="3">
        <v>2019</v>
      </c>
      <c r="E472" s="3">
        <v>26</v>
      </c>
      <c r="F472" s="3" t="s">
        <v>128</v>
      </c>
      <c r="G472" s="3" t="s">
        <v>43</v>
      </c>
      <c r="H472" s="3">
        <v>156</v>
      </c>
      <c r="I472" s="3">
        <v>670</v>
      </c>
      <c r="J472" s="3">
        <v>583</v>
      </c>
      <c r="K472" s="3">
        <v>102</v>
      </c>
      <c r="L472" s="3">
        <v>145</v>
      </c>
      <c r="M472" s="3">
        <v>70</v>
      </c>
      <c r="N472" s="3">
        <v>36</v>
      </c>
      <c r="O472" s="3">
        <v>3</v>
      </c>
      <c r="P472" s="3">
        <v>36</v>
      </c>
      <c r="Q472" s="3">
        <f t="shared" si="114"/>
        <v>267</v>
      </c>
      <c r="R472" s="3">
        <v>91</v>
      </c>
      <c r="S472" s="3">
        <v>1</v>
      </c>
      <c r="T472" s="3">
        <v>1</v>
      </c>
      <c r="U472" s="3">
        <v>73</v>
      </c>
      <c r="V472" s="3">
        <v>147</v>
      </c>
      <c r="W472" s="3">
        <v>0.249</v>
      </c>
      <c r="X472" s="3">
        <f t="shared" si="115"/>
        <v>1019</v>
      </c>
      <c r="Y472" s="3">
        <v>0.34200000000000003</v>
      </c>
      <c r="Z472" s="3">
        <f t="shared" si="116"/>
        <v>954</v>
      </c>
      <c r="AA472" s="3">
        <v>0.50600000000000001</v>
      </c>
      <c r="AB472" s="3">
        <f t="shared" si="117"/>
        <v>659</v>
      </c>
      <c r="AC472" s="3">
        <v>0.84799999999999998</v>
      </c>
      <c r="AD472" s="3">
        <f t="shared" si="118"/>
        <v>799</v>
      </c>
      <c r="AE472" s="3">
        <v>127</v>
      </c>
      <c r="AF472" s="3">
        <f t="shared" si="119"/>
        <v>844</v>
      </c>
      <c r="AG472" s="3">
        <v>295</v>
      </c>
      <c r="AH472" s="3">
        <v>12</v>
      </c>
      <c r="AI472" s="3">
        <v>11</v>
      </c>
      <c r="AJ472" s="3">
        <v>0</v>
      </c>
      <c r="AK472" s="3">
        <v>3</v>
      </c>
      <c r="AL472" s="3">
        <v>0</v>
      </c>
      <c r="AM472" s="3">
        <v>7.8</v>
      </c>
      <c r="AN472" s="3">
        <f t="shared" si="120"/>
        <v>224</v>
      </c>
      <c r="AO472" s="12">
        <f t="shared" si="121"/>
        <v>8.1</v>
      </c>
      <c r="AP472" s="3">
        <f t="shared" si="122"/>
        <v>296</v>
      </c>
      <c r="AQ472" s="3">
        <f>_xlfn.IFNA(VLOOKUP(C472, 'FanGraphs Plus Stats 1-2000'!$D$2:$L$1048576, MATCH("wRC+", FanGraphs_Plus_Stats_1_1500[[#Headers],[ID]:[BABIP+]], 0), FALSE), 0)</f>
        <v>0</v>
      </c>
      <c r="AR472" s="3">
        <f t="shared" si="123"/>
        <v>654</v>
      </c>
      <c r="AS472" s="3">
        <v>5.5</v>
      </c>
      <c r="AT472" s="3">
        <f t="shared" si="124"/>
        <v>247</v>
      </c>
      <c r="AU472" s="3">
        <v>4.9000000000000004</v>
      </c>
      <c r="AV472" s="3">
        <f t="shared" si="125"/>
        <v>858</v>
      </c>
      <c r="AW472" s="14">
        <v>3.3</v>
      </c>
      <c r="AX472" s="3">
        <f t="shared" si="126"/>
        <v>37</v>
      </c>
      <c r="AY472" s="3">
        <v>25</v>
      </c>
      <c r="AZ472" s="3">
        <v>-1</v>
      </c>
      <c r="BA472" s="3">
        <v>0</v>
      </c>
      <c r="BB472" s="3">
        <v>-1</v>
      </c>
      <c r="BC472" s="3">
        <v>28</v>
      </c>
      <c r="BD472" s="3" t="s">
        <v>140</v>
      </c>
      <c r="BE472" s="13">
        <f t="shared" si="127"/>
        <v>437.38610394199583</v>
      </c>
    </row>
    <row r="473" spans="1:57" x14ac:dyDescent="0.45">
      <c r="A473" s="1">
        <f t="shared" si="112"/>
        <v>714</v>
      </c>
      <c r="B473" s="3" t="s">
        <v>849</v>
      </c>
      <c r="C473" s="3" t="str">
        <f t="shared" si="113"/>
        <v>Sid Gordon - 1950</v>
      </c>
      <c r="D473" s="3">
        <v>1950</v>
      </c>
      <c r="E473" s="3">
        <v>32</v>
      </c>
      <c r="F473" s="3" t="s">
        <v>216</v>
      </c>
      <c r="G473" s="3" t="s">
        <v>52</v>
      </c>
      <c r="H473" s="3">
        <v>134</v>
      </c>
      <c r="I473" s="3">
        <v>562</v>
      </c>
      <c r="J473" s="3">
        <v>481</v>
      </c>
      <c r="K473" s="3">
        <v>78</v>
      </c>
      <c r="L473" s="3">
        <v>146</v>
      </c>
      <c r="M473" s="3">
        <v>82</v>
      </c>
      <c r="N473" s="3">
        <v>33</v>
      </c>
      <c r="O473" s="3">
        <v>4</v>
      </c>
      <c r="P473" s="3">
        <v>27</v>
      </c>
      <c r="Q473" s="3">
        <f t="shared" si="114"/>
        <v>543</v>
      </c>
      <c r="R473" s="3">
        <v>103</v>
      </c>
      <c r="S473" s="3">
        <v>2</v>
      </c>
      <c r="T473" s="3">
        <v>0</v>
      </c>
      <c r="U473" s="3">
        <v>78</v>
      </c>
      <c r="V473" s="3">
        <v>31</v>
      </c>
      <c r="W473" s="3">
        <v>0.30399999999999999</v>
      </c>
      <c r="X473" s="3">
        <f t="shared" si="115"/>
        <v>528</v>
      </c>
      <c r="Y473" s="3">
        <v>0.40300000000000002</v>
      </c>
      <c r="Z473" s="3">
        <f t="shared" si="116"/>
        <v>342</v>
      </c>
      <c r="AA473" s="3">
        <v>0.55700000000000005</v>
      </c>
      <c r="AB473" s="3">
        <f t="shared" si="117"/>
        <v>354</v>
      </c>
      <c r="AC473" s="3">
        <v>0.96</v>
      </c>
      <c r="AD473" s="3">
        <f t="shared" si="118"/>
        <v>326</v>
      </c>
      <c r="AE473" s="3">
        <v>156</v>
      </c>
      <c r="AF473" s="3">
        <f t="shared" si="119"/>
        <v>346</v>
      </c>
      <c r="AG473" s="3">
        <v>268</v>
      </c>
      <c r="AH473" s="3">
        <v>14</v>
      </c>
      <c r="AI473" s="3">
        <v>2</v>
      </c>
      <c r="AJ473" s="3">
        <v>1</v>
      </c>
      <c r="AK473" s="2"/>
      <c r="AL473" s="3">
        <v>9</v>
      </c>
      <c r="AM473" s="3">
        <v>6.3</v>
      </c>
      <c r="AN473" s="3">
        <f t="shared" si="120"/>
        <v>714</v>
      </c>
      <c r="AO473" s="12">
        <f t="shared" si="121"/>
        <v>7.616417910447761</v>
      </c>
      <c r="AP473" s="3">
        <f t="shared" si="122"/>
        <v>440</v>
      </c>
      <c r="AQ473" s="3">
        <f>_xlfn.IFNA(VLOOKUP(C473, 'FanGraphs Plus Stats 1-2000'!$D$2:$L$1048576, MATCH("wRC+", FanGraphs_Plus_Stats_1_1500[[#Headers],[ID]:[BABIP+]], 0), FALSE), 0)</f>
        <v>154</v>
      </c>
      <c r="AR473" s="3">
        <f t="shared" si="123"/>
        <v>340</v>
      </c>
      <c r="AS473" s="3">
        <v>4.2</v>
      </c>
      <c r="AT473" s="3">
        <f t="shared" si="124"/>
        <v>713</v>
      </c>
      <c r="AU473" s="3">
        <v>5.9</v>
      </c>
      <c r="AV473" s="3">
        <f t="shared" si="125"/>
        <v>577</v>
      </c>
      <c r="AW473" s="14">
        <v>0</v>
      </c>
      <c r="AX473" s="3">
        <f t="shared" si="126"/>
        <v>747</v>
      </c>
      <c r="AY473" s="3">
        <v>39</v>
      </c>
      <c r="AZ473" s="3">
        <v>1</v>
      </c>
      <c r="BA473" s="3">
        <v>3</v>
      </c>
      <c r="BB473" s="3">
        <v>4</v>
      </c>
      <c r="BC473" s="3">
        <v>6</v>
      </c>
      <c r="BD473" s="3" t="s">
        <v>850</v>
      </c>
      <c r="BE473" s="13">
        <f t="shared" si="127"/>
        <v>438.45646291225779</v>
      </c>
    </row>
    <row r="474" spans="1:57" ht="26.65" x14ac:dyDescent="0.45">
      <c r="A474" s="1">
        <f t="shared" si="112"/>
        <v>576</v>
      </c>
      <c r="B474" s="3" t="s">
        <v>149</v>
      </c>
      <c r="C474" s="3" t="str">
        <f t="shared" si="113"/>
        <v>Albert Pujols - 2001</v>
      </c>
      <c r="D474" s="3">
        <v>2001</v>
      </c>
      <c r="E474" s="3">
        <v>21</v>
      </c>
      <c r="F474" s="3" t="s">
        <v>51</v>
      </c>
      <c r="G474" s="3" t="s">
        <v>52</v>
      </c>
      <c r="H474" s="3">
        <v>161</v>
      </c>
      <c r="I474" s="3">
        <v>676</v>
      </c>
      <c r="J474" s="3">
        <v>590</v>
      </c>
      <c r="K474" s="3">
        <v>112</v>
      </c>
      <c r="L474" s="3">
        <v>194</v>
      </c>
      <c r="M474" s="3">
        <v>106</v>
      </c>
      <c r="N474" s="3">
        <v>47</v>
      </c>
      <c r="O474" s="3">
        <v>4</v>
      </c>
      <c r="P474" s="3">
        <v>37</v>
      </c>
      <c r="Q474" s="3">
        <f t="shared" si="114"/>
        <v>237</v>
      </c>
      <c r="R474" s="3">
        <v>130</v>
      </c>
      <c r="S474" s="3">
        <v>1</v>
      </c>
      <c r="T474" s="3">
        <v>3</v>
      </c>
      <c r="U474" s="3">
        <v>69</v>
      </c>
      <c r="V474" s="3">
        <v>93</v>
      </c>
      <c r="W474" s="3">
        <v>0.32900000000000001</v>
      </c>
      <c r="X474" s="3">
        <f t="shared" si="115"/>
        <v>182</v>
      </c>
      <c r="Y474" s="3">
        <v>0.40300000000000002</v>
      </c>
      <c r="Z474" s="3">
        <f t="shared" si="116"/>
        <v>342</v>
      </c>
      <c r="AA474" s="3">
        <v>0.61</v>
      </c>
      <c r="AB474" s="3">
        <f t="shared" si="117"/>
        <v>148</v>
      </c>
      <c r="AC474" s="3">
        <v>1.0129999999999999</v>
      </c>
      <c r="AD474" s="3">
        <f t="shared" si="118"/>
        <v>182</v>
      </c>
      <c r="AE474" s="3">
        <v>157</v>
      </c>
      <c r="AF474" s="3">
        <f t="shared" si="119"/>
        <v>321</v>
      </c>
      <c r="AG474" s="3">
        <v>360</v>
      </c>
      <c r="AH474" s="3">
        <v>21</v>
      </c>
      <c r="AI474" s="3">
        <v>9</v>
      </c>
      <c r="AJ474" s="3">
        <v>1</v>
      </c>
      <c r="AK474" s="3">
        <v>7</v>
      </c>
      <c r="AL474" s="3">
        <v>6</v>
      </c>
      <c r="AM474" s="3">
        <v>6.6</v>
      </c>
      <c r="AN474" s="3">
        <f t="shared" si="120"/>
        <v>576</v>
      </c>
      <c r="AO474" s="12">
        <f t="shared" si="121"/>
        <v>6.6409937888198751</v>
      </c>
      <c r="AP474" s="3">
        <f t="shared" si="122"/>
        <v>801</v>
      </c>
      <c r="AQ474" s="3">
        <f>_xlfn.IFNA(VLOOKUP(C474, 'FanGraphs Plus Stats 1-2000'!$D$2:$L$1048576, MATCH("wRC+", FanGraphs_Plus_Stats_1_1500[[#Headers],[ID]:[BABIP+]], 0), FALSE), 0)</f>
        <v>159</v>
      </c>
      <c r="AR474" s="3">
        <f t="shared" si="123"/>
        <v>256</v>
      </c>
      <c r="AS474" s="3">
        <v>4.5999999999999996</v>
      </c>
      <c r="AT474" s="3">
        <f t="shared" si="124"/>
        <v>534</v>
      </c>
      <c r="AU474" s="3">
        <v>6.1</v>
      </c>
      <c r="AV474" s="3">
        <f t="shared" si="125"/>
        <v>511</v>
      </c>
      <c r="AW474" s="14">
        <v>0</v>
      </c>
      <c r="AX474" s="3">
        <f t="shared" si="126"/>
        <v>747</v>
      </c>
      <c r="AY474" s="3">
        <v>51</v>
      </c>
      <c r="AZ474" s="3">
        <v>-2</v>
      </c>
      <c r="BA474" s="3">
        <v>-2</v>
      </c>
      <c r="BB474" s="3">
        <v>-4</v>
      </c>
      <c r="BC474" s="3">
        <v>6</v>
      </c>
      <c r="BD474" s="3" t="s">
        <v>739</v>
      </c>
      <c r="BE474" s="13">
        <f t="shared" si="127"/>
        <v>441.26552591735594</v>
      </c>
    </row>
    <row r="475" spans="1:57" x14ac:dyDescent="0.45">
      <c r="A475" s="1">
        <f t="shared" si="112"/>
        <v>314</v>
      </c>
      <c r="B475" s="3" t="s">
        <v>486</v>
      </c>
      <c r="C475" s="3" t="str">
        <f t="shared" si="113"/>
        <v>Dave Parker - 1977</v>
      </c>
      <c r="D475" s="3">
        <v>1977</v>
      </c>
      <c r="E475" s="3">
        <v>26</v>
      </c>
      <c r="F475" s="3" t="s">
        <v>64</v>
      </c>
      <c r="G475" s="3" t="s">
        <v>52</v>
      </c>
      <c r="H475" s="3">
        <v>159</v>
      </c>
      <c r="I475" s="3">
        <v>706</v>
      </c>
      <c r="J475" s="3">
        <v>637</v>
      </c>
      <c r="K475" s="3">
        <v>107</v>
      </c>
      <c r="L475" s="3">
        <v>215</v>
      </c>
      <c r="M475" s="3">
        <v>142</v>
      </c>
      <c r="N475" s="3">
        <v>44</v>
      </c>
      <c r="O475" s="3">
        <v>8</v>
      </c>
      <c r="P475" s="3">
        <v>21</v>
      </c>
      <c r="Q475" s="3">
        <f t="shared" si="114"/>
        <v>729</v>
      </c>
      <c r="R475" s="3">
        <v>88</v>
      </c>
      <c r="S475" s="3">
        <v>17</v>
      </c>
      <c r="T475" s="3">
        <v>19</v>
      </c>
      <c r="U475" s="3">
        <v>58</v>
      </c>
      <c r="V475" s="3">
        <v>107</v>
      </c>
      <c r="W475" s="3">
        <v>0.33800000000000002</v>
      </c>
      <c r="X475" s="3">
        <f t="shared" si="115"/>
        <v>108</v>
      </c>
      <c r="Y475" s="3">
        <v>0.39700000000000002</v>
      </c>
      <c r="Z475" s="3">
        <f t="shared" si="116"/>
        <v>407</v>
      </c>
      <c r="AA475" s="3">
        <v>0.53100000000000003</v>
      </c>
      <c r="AB475" s="3">
        <f t="shared" si="117"/>
        <v>523</v>
      </c>
      <c r="AC475" s="3">
        <v>0.92700000000000005</v>
      </c>
      <c r="AD475" s="3">
        <f t="shared" si="118"/>
        <v>460</v>
      </c>
      <c r="AE475" s="3">
        <v>145</v>
      </c>
      <c r="AF475" s="3">
        <f t="shared" si="119"/>
        <v>537</v>
      </c>
      <c r="AG475" s="3">
        <v>338</v>
      </c>
      <c r="AH475" s="3">
        <v>7</v>
      </c>
      <c r="AI475" s="3">
        <v>7</v>
      </c>
      <c r="AJ475" s="3">
        <v>0</v>
      </c>
      <c r="AK475" s="3">
        <v>4</v>
      </c>
      <c r="AL475" s="3">
        <v>13</v>
      </c>
      <c r="AM475" s="3">
        <v>7.4</v>
      </c>
      <c r="AN475" s="3">
        <f t="shared" si="120"/>
        <v>314</v>
      </c>
      <c r="AO475" s="12">
        <f t="shared" si="121"/>
        <v>7.5396226415094345</v>
      </c>
      <c r="AP475" s="3">
        <f t="shared" si="122"/>
        <v>459</v>
      </c>
      <c r="AQ475" s="3">
        <f>_xlfn.IFNA(VLOOKUP(C475, 'FanGraphs Plus Stats 1-2000'!$D$2:$L$1048576, MATCH("wRC+", FanGraphs_Plus_Stats_1_1500[[#Headers],[ID]:[BABIP+]], 0), FALSE), 0)</f>
        <v>146</v>
      </c>
      <c r="AR475" s="3">
        <f t="shared" si="123"/>
        <v>492</v>
      </c>
      <c r="AS475" s="3">
        <v>5.2</v>
      </c>
      <c r="AT475" s="3">
        <f t="shared" si="124"/>
        <v>323</v>
      </c>
      <c r="AU475" s="3">
        <v>4.7</v>
      </c>
      <c r="AV475" s="3">
        <f t="shared" si="125"/>
        <v>905</v>
      </c>
      <c r="AW475" s="14">
        <v>2</v>
      </c>
      <c r="AX475" s="3">
        <f t="shared" si="126"/>
        <v>199</v>
      </c>
      <c r="AY475" s="3">
        <v>39</v>
      </c>
      <c r="AZ475" s="3">
        <v>0</v>
      </c>
      <c r="BA475" s="3">
        <v>-7</v>
      </c>
      <c r="BB475" s="3">
        <v>-7</v>
      </c>
      <c r="BC475" s="3">
        <v>25</v>
      </c>
      <c r="BD475" s="3" t="s">
        <v>487</v>
      </c>
      <c r="BE475" s="13">
        <f t="shared" si="127"/>
        <v>441.74376719120289</v>
      </c>
    </row>
    <row r="476" spans="1:57" x14ac:dyDescent="0.45">
      <c r="A476" s="1">
        <f t="shared" si="112"/>
        <v>370</v>
      </c>
      <c r="B476" s="3" t="s">
        <v>538</v>
      </c>
      <c r="C476" s="3" t="str">
        <f t="shared" si="113"/>
        <v>Yadier Molina - 2012</v>
      </c>
      <c r="D476" s="3">
        <v>2012</v>
      </c>
      <c r="E476" s="3">
        <v>29</v>
      </c>
      <c r="F476" s="3" t="s">
        <v>51</v>
      </c>
      <c r="G476" s="3" t="s">
        <v>52</v>
      </c>
      <c r="H476" s="3">
        <v>138</v>
      </c>
      <c r="I476" s="3">
        <v>563</v>
      </c>
      <c r="J476" s="3">
        <v>505</v>
      </c>
      <c r="K476" s="3">
        <v>65</v>
      </c>
      <c r="L476" s="3">
        <v>159</v>
      </c>
      <c r="M476" s="3">
        <v>109</v>
      </c>
      <c r="N476" s="3">
        <v>28</v>
      </c>
      <c r="O476" s="3">
        <v>0</v>
      </c>
      <c r="P476" s="3">
        <v>22</v>
      </c>
      <c r="Q476" s="3">
        <f t="shared" si="114"/>
        <v>697</v>
      </c>
      <c r="R476" s="3">
        <v>76</v>
      </c>
      <c r="S476" s="3">
        <v>12</v>
      </c>
      <c r="T476" s="3">
        <v>3</v>
      </c>
      <c r="U476" s="3">
        <v>45</v>
      </c>
      <c r="V476" s="3">
        <v>55</v>
      </c>
      <c r="W476" s="3">
        <v>0.315</v>
      </c>
      <c r="X476" s="3">
        <f t="shared" si="115"/>
        <v>354</v>
      </c>
      <c r="Y476" s="3">
        <v>0.373</v>
      </c>
      <c r="Z476" s="3">
        <f t="shared" si="116"/>
        <v>687</v>
      </c>
      <c r="AA476" s="3">
        <v>0.501</v>
      </c>
      <c r="AB476" s="3">
        <f t="shared" si="117"/>
        <v>682</v>
      </c>
      <c r="AC476" s="3">
        <v>0.874</v>
      </c>
      <c r="AD476" s="3">
        <f t="shared" si="118"/>
        <v>703</v>
      </c>
      <c r="AE476" s="3">
        <v>137</v>
      </c>
      <c r="AF476" s="3">
        <f t="shared" si="119"/>
        <v>696</v>
      </c>
      <c r="AG476" s="3">
        <v>253</v>
      </c>
      <c r="AH476" s="3">
        <v>10</v>
      </c>
      <c r="AI476" s="3">
        <v>5</v>
      </c>
      <c r="AJ476" s="3">
        <v>3</v>
      </c>
      <c r="AK476" s="3">
        <v>5</v>
      </c>
      <c r="AL476" s="3">
        <v>4</v>
      </c>
      <c r="AM476" s="3">
        <v>7.2</v>
      </c>
      <c r="AN476" s="3">
        <f t="shared" si="120"/>
        <v>370</v>
      </c>
      <c r="AO476" s="12">
        <f t="shared" si="121"/>
        <v>8.4521739130434792</v>
      </c>
      <c r="AP476" s="3">
        <f t="shared" si="122"/>
        <v>227</v>
      </c>
      <c r="AQ476" s="3">
        <f>_xlfn.IFNA(VLOOKUP(C476, 'FanGraphs Plus Stats 1-2000'!$D$2:$L$1048576, MATCH("wRC+", FanGraphs_Plus_Stats_1_1500[[#Headers],[ID]:[BABIP+]], 0), FALSE), 0)</f>
        <v>0</v>
      </c>
      <c r="AR476" s="3">
        <f t="shared" si="123"/>
        <v>654</v>
      </c>
      <c r="AS476" s="3">
        <v>5.5</v>
      </c>
      <c r="AT476" s="3">
        <f t="shared" si="124"/>
        <v>247</v>
      </c>
      <c r="AU476" s="3">
        <v>5.0999999999999996</v>
      </c>
      <c r="AV476" s="3">
        <f t="shared" si="125"/>
        <v>810</v>
      </c>
      <c r="AW476" s="14">
        <v>2.9</v>
      </c>
      <c r="AX476" s="3">
        <f t="shared" si="126"/>
        <v>52</v>
      </c>
      <c r="AY476" s="3">
        <v>28</v>
      </c>
      <c r="AZ476" s="3">
        <v>-1</v>
      </c>
      <c r="BA476" s="3">
        <v>-2</v>
      </c>
      <c r="BB476" s="3">
        <v>-3</v>
      </c>
      <c r="BC476" s="3">
        <v>18</v>
      </c>
      <c r="BD476" s="3" t="s">
        <v>539</v>
      </c>
      <c r="BE476" s="13">
        <f t="shared" si="127"/>
        <v>442.18462952977768</v>
      </c>
    </row>
    <row r="477" spans="1:57" x14ac:dyDescent="0.45">
      <c r="A477" s="1">
        <f t="shared" si="112"/>
        <v>370</v>
      </c>
      <c r="B477" s="3" t="s">
        <v>540</v>
      </c>
      <c r="C477" s="3" t="str">
        <f t="shared" si="113"/>
        <v>Tony Pérez - 1970</v>
      </c>
      <c r="D477" s="3">
        <v>1970</v>
      </c>
      <c r="E477" s="3">
        <v>28</v>
      </c>
      <c r="F477" s="3" t="s">
        <v>78</v>
      </c>
      <c r="G477" s="3" t="s">
        <v>52</v>
      </c>
      <c r="H477" s="3">
        <v>158</v>
      </c>
      <c r="I477" s="3">
        <v>681</v>
      </c>
      <c r="J477" s="3">
        <v>587</v>
      </c>
      <c r="K477" s="3">
        <v>107</v>
      </c>
      <c r="L477" s="3">
        <v>186</v>
      </c>
      <c r="M477" s="3">
        <v>112</v>
      </c>
      <c r="N477" s="3">
        <v>28</v>
      </c>
      <c r="O477" s="3">
        <v>6</v>
      </c>
      <c r="P477" s="3">
        <v>40</v>
      </c>
      <c r="Q477" s="3">
        <f t="shared" si="114"/>
        <v>165</v>
      </c>
      <c r="R477" s="3">
        <v>129</v>
      </c>
      <c r="S477" s="3">
        <v>8</v>
      </c>
      <c r="T477" s="3">
        <v>3</v>
      </c>
      <c r="U477" s="3">
        <v>83</v>
      </c>
      <c r="V477" s="3">
        <v>134</v>
      </c>
      <c r="W477" s="3">
        <v>0.317</v>
      </c>
      <c r="X477" s="3">
        <f t="shared" si="115"/>
        <v>328</v>
      </c>
      <c r="Y477" s="3">
        <v>0.40100000000000002</v>
      </c>
      <c r="Z477" s="3">
        <f t="shared" si="116"/>
        <v>366</v>
      </c>
      <c r="AA477" s="3">
        <v>0.58899999999999997</v>
      </c>
      <c r="AB477" s="3">
        <f t="shared" si="117"/>
        <v>227</v>
      </c>
      <c r="AC477" s="3">
        <v>0.99</v>
      </c>
      <c r="AD477" s="3">
        <f t="shared" si="118"/>
        <v>243</v>
      </c>
      <c r="AE477" s="3">
        <v>158</v>
      </c>
      <c r="AF477" s="3">
        <f t="shared" si="119"/>
        <v>309</v>
      </c>
      <c r="AG477" s="3">
        <v>346</v>
      </c>
      <c r="AH477" s="3">
        <v>15</v>
      </c>
      <c r="AI477" s="3">
        <v>4</v>
      </c>
      <c r="AJ477" s="3">
        <v>0</v>
      </c>
      <c r="AK477" s="3">
        <v>7</v>
      </c>
      <c r="AL477" s="3">
        <v>13</v>
      </c>
      <c r="AM477" s="3">
        <v>7.2</v>
      </c>
      <c r="AN477" s="3">
        <f t="shared" si="120"/>
        <v>370</v>
      </c>
      <c r="AO477" s="12">
        <f t="shared" si="121"/>
        <v>7.3822784810126585</v>
      </c>
      <c r="AP477" s="3">
        <f t="shared" si="122"/>
        <v>512</v>
      </c>
      <c r="AQ477" s="3">
        <f>_xlfn.IFNA(VLOOKUP(C477, 'FanGraphs Plus Stats 1-2000'!$D$2:$L$1048576, MATCH("wRC+", FanGraphs_Plus_Stats_1_1500[[#Headers],[ID]:[BABIP+]], 0), FALSE), 0)</f>
        <v>0</v>
      </c>
      <c r="AR477" s="3">
        <f t="shared" si="123"/>
        <v>654</v>
      </c>
      <c r="AS477" s="3">
        <v>4.9000000000000004</v>
      </c>
      <c r="AT477" s="3">
        <f t="shared" si="124"/>
        <v>420</v>
      </c>
      <c r="AU477" s="3">
        <v>7.2</v>
      </c>
      <c r="AV477" s="3">
        <f t="shared" si="125"/>
        <v>215</v>
      </c>
      <c r="AW477" s="14">
        <v>0.2</v>
      </c>
      <c r="AX477" s="3">
        <f t="shared" si="126"/>
        <v>695</v>
      </c>
      <c r="AY477" s="3">
        <v>47</v>
      </c>
      <c r="AZ477" s="3">
        <v>-2</v>
      </c>
      <c r="BA477" s="3">
        <v>1</v>
      </c>
      <c r="BB477" s="3">
        <v>-1</v>
      </c>
      <c r="BC477" s="3">
        <v>-2</v>
      </c>
      <c r="BD477" s="3" t="s">
        <v>541</v>
      </c>
      <c r="BE477" s="13">
        <f t="shared" si="127"/>
        <v>442.33568615220668</v>
      </c>
    </row>
    <row r="478" spans="1:57" x14ac:dyDescent="0.45">
      <c r="A478" s="1">
        <f t="shared" si="112"/>
        <v>533</v>
      </c>
      <c r="B478" s="3" t="s">
        <v>252</v>
      </c>
      <c r="C478" s="3" t="str">
        <f t="shared" si="113"/>
        <v>Will Clark - 1988</v>
      </c>
      <c r="D478" s="3">
        <v>1988</v>
      </c>
      <c r="E478" s="3">
        <v>24</v>
      </c>
      <c r="F478" s="3" t="s">
        <v>58</v>
      </c>
      <c r="G478" s="3" t="s">
        <v>52</v>
      </c>
      <c r="H478" s="3">
        <v>162</v>
      </c>
      <c r="I478" s="3">
        <v>689</v>
      </c>
      <c r="J478" s="3">
        <v>575</v>
      </c>
      <c r="K478" s="3">
        <v>102</v>
      </c>
      <c r="L478" s="3">
        <v>162</v>
      </c>
      <c r="M478" s="3">
        <v>96</v>
      </c>
      <c r="N478" s="3">
        <v>31</v>
      </c>
      <c r="O478" s="3">
        <v>6</v>
      </c>
      <c r="P478" s="3">
        <v>29</v>
      </c>
      <c r="Q478" s="3">
        <f t="shared" si="114"/>
        <v>478</v>
      </c>
      <c r="R478" s="3">
        <v>109</v>
      </c>
      <c r="S478" s="3">
        <v>9</v>
      </c>
      <c r="T478" s="3">
        <v>1</v>
      </c>
      <c r="U478" s="3">
        <v>100</v>
      </c>
      <c r="V478" s="3">
        <v>129</v>
      </c>
      <c r="W478" s="3">
        <v>0.28199999999999997</v>
      </c>
      <c r="X478" s="3">
        <f t="shared" si="115"/>
        <v>839</v>
      </c>
      <c r="Y478" s="3">
        <v>0.38600000000000001</v>
      </c>
      <c r="Z478" s="3">
        <f t="shared" si="116"/>
        <v>539</v>
      </c>
      <c r="AA478" s="3">
        <v>0.50800000000000001</v>
      </c>
      <c r="AB478" s="3">
        <f t="shared" si="117"/>
        <v>644</v>
      </c>
      <c r="AC478" s="3">
        <v>0.89400000000000002</v>
      </c>
      <c r="AD478" s="3">
        <f t="shared" si="118"/>
        <v>608</v>
      </c>
      <c r="AE478" s="3">
        <v>160</v>
      </c>
      <c r="AF478" s="3">
        <f t="shared" si="119"/>
        <v>283</v>
      </c>
      <c r="AG478" s="3">
        <v>292</v>
      </c>
      <c r="AH478" s="3">
        <v>9</v>
      </c>
      <c r="AI478" s="3">
        <v>4</v>
      </c>
      <c r="AJ478" s="3">
        <v>0</v>
      </c>
      <c r="AK478" s="3">
        <v>10</v>
      </c>
      <c r="AL478" s="3">
        <v>27</v>
      </c>
      <c r="AM478" s="3">
        <v>6.7</v>
      </c>
      <c r="AN478" s="3">
        <f t="shared" si="120"/>
        <v>533</v>
      </c>
      <c r="AO478" s="12">
        <f t="shared" si="121"/>
        <v>6.7</v>
      </c>
      <c r="AP478" s="3">
        <f t="shared" si="122"/>
        <v>776</v>
      </c>
      <c r="AQ478" s="3">
        <f>_xlfn.IFNA(VLOOKUP(C478, 'FanGraphs Plus Stats 1-2000'!$D$2:$L$1048576, MATCH("wRC+", FanGraphs_Plus_Stats_1_1500[[#Headers],[ID]:[BABIP+]], 0), FALSE), 0)</f>
        <v>154</v>
      </c>
      <c r="AR478" s="3">
        <f t="shared" si="123"/>
        <v>340</v>
      </c>
      <c r="AS478" s="3">
        <v>4.3</v>
      </c>
      <c r="AT478" s="3">
        <f t="shared" si="124"/>
        <v>666</v>
      </c>
      <c r="AU478" s="3">
        <v>6.6</v>
      </c>
      <c r="AV478" s="3">
        <f t="shared" si="125"/>
        <v>351</v>
      </c>
      <c r="AW478" s="14">
        <v>-1</v>
      </c>
      <c r="AX478" s="3">
        <f t="shared" si="126"/>
        <v>968</v>
      </c>
      <c r="AY478" s="3">
        <v>40</v>
      </c>
      <c r="AZ478" s="3">
        <v>2</v>
      </c>
      <c r="BA478" s="3">
        <v>5</v>
      </c>
      <c r="BB478" s="3">
        <v>7</v>
      </c>
      <c r="BC478" s="3">
        <v>0</v>
      </c>
      <c r="BD478" s="3" t="s">
        <v>193</v>
      </c>
      <c r="BE478" s="13">
        <f t="shared" si="127"/>
        <v>446.64612521763604</v>
      </c>
    </row>
    <row r="479" spans="1:57" x14ac:dyDescent="0.45">
      <c r="A479" s="1">
        <f t="shared" si="112"/>
        <v>267</v>
      </c>
      <c r="B479" s="3" t="s">
        <v>430</v>
      </c>
      <c r="C479" s="3" t="str">
        <f t="shared" si="113"/>
        <v>Kenny Lofton - 1993</v>
      </c>
      <c r="D479" s="3">
        <v>1993</v>
      </c>
      <c r="E479" s="3">
        <v>26</v>
      </c>
      <c r="F479" s="3" t="s">
        <v>110</v>
      </c>
      <c r="G479" s="3" t="s">
        <v>43</v>
      </c>
      <c r="H479" s="3">
        <v>148</v>
      </c>
      <c r="I479" s="3">
        <v>657</v>
      </c>
      <c r="J479" s="3">
        <v>569</v>
      </c>
      <c r="K479" s="3">
        <v>116</v>
      </c>
      <c r="L479" s="3">
        <v>185</v>
      </c>
      <c r="M479" s="3">
        <v>148</v>
      </c>
      <c r="N479" s="3">
        <v>28</v>
      </c>
      <c r="O479" s="3">
        <v>8</v>
      </c>
      <c r="P479" s="3">
        <v>1</v>
      </c>
      <c r="Q479" s="3">
        <f t="shared" si="114"/>
        <v>1025</v>
      </c>
      <c r="R479" s="3">
        <v>42</v>
      </c>
      <c r="S479" s="3">
        <v>70</v>
      </c>
      <c r="T479" s="3">
        <v>14</v>
      </c>
      <c r="U479" s="3">
        <v>81</v>
      </c>
      <c r="V479" s="3">
        <v>83</v>
      </c>
      <c r="W479" s="3">
        <v>0.32500000000000001</v>
      </c>
      <c r="X479" s="3">
        <f t="shared" si="115"/>
        <v>231</v>
      </c>
      <c r="Y479" s="3">
        <v>0.40799999999999997</v>
      </c>
      <c r="Z479" s="3">
        <f t="shared" si="116"/>
        <v>291</v>
      </c>
      <c r="AA479" s="3">
        <v>0.40799999999999997</v>
      </c>
      <c r="AB479" s="3">
        <f t="shared" si="117"/>
        <v>988</v>
      </c>
      <c r="AC479" s="3">
        <v>0.81499999999999995</v>
      </c>
      <c r="AD479" s="3">
        <f t="shared" si="118"/>
        <v>902</v>
      </c>
      <c r="AE479" s="3">
        <v>121</v>
      </c>
      <c r="AF479" s="3">
        <f t="shared" si="119"/>
        <v>918</v>
      </c>
      <c r="AG479" s="3">
        <v>232</v>
      </c>
      <c r="AH479" s="3">
        <v>8</v>
      </c>
      <c r="AI479" s="3">
        <v>1</v>
      </c>
      <c r="AJ479" s="3">
        <v>2</v>
      </c>
      <c r="AK479" s="3">
        <v>4</v>
      </c>
      <c r="AL479" s="3">
        <v>6</v>
      </c>
      <c r="AM479" s="3">
        <v>7.6</v>
      </c>
      <c r="AN479" s="3">
        <f t="shared" si="120"/>
        <v>267</v>
      </c>
      <c r="AO479" s="12">
        <f t="shared" si="121"/>
        <v>8.3189189189189179</v>
      </c>
      <c r="AP479" s="3">
        <f t="shared" si="122"/>
        <v>251</v>
      </c>
      <c r="AQ479" s="3">
        <f>_xlfn.IFNA(VLOOKUP(C479, 'FanGraphs Plus Stats 1-2000'!$D$2:$L$1048576, MATCH("wRC+", FanGraphs_Plus_Stats_1_1500[[#Headers],[ID]:[BABIP+]], 0), FALSE), 0)</f>
        <v>0</v>
      </c>
      <c r="AR479" s="3">
        <f t="shared" si="123"/>
        <v>654</v>
      </c>
      <c r="AS479" s="3">
        <v>5.4</v>
      </c>
      <c r="AT479" s="3">
        <f t="shared" si="124"/>
        <v>273</v>
      </c>
      <c r="AU479" s="3">
        <v>5.9</v>
      </c>
      <c r="AV479" s="3">
        <f t="shared" si="125"/>
        <v>577</v>
      </c>
      <c r="AW479" s="14">
        <v>2.2000000000000002</v>
      </c>
      <c r="AX479" s="3">
        <f t="shared" si="126"/>
        <v>144</v>
      </c>
      <c r="AY479" s="3">
        <v>17</v>
      </c>
      <c r="AZ479" s="3">
        <v>2</v>
      </c>
      <c r="BA479" s="3">
        <v>13</v>
      </c>
      <c r="BB479" s="3">
        <v>16</v>
      </c>
      <c r="BC479" s="3">
        <v>18</v>
      </c>
      <c r="BD479" s="3" t="s">
        <v>68</v>
      </c>
      <c r="BE479" s="13">
        <f t="shared" si="127"/>
        <v>447.86936096557628</v>
      </c>
    </row>
    <row r="480" spans="1:57" x14ac:dyDescent="0.45">
      <c r="A480" s="1">
        <f t="shared" si="112"/>
        <v>206</v>
      </c>
      <c r="B480" s="3" t="s">
        <v>354</v>
      </c>
      <c r="C480" s="3" t="str">
        <f t="shared" si="113"/>
        <v>Andrelton Simmons - 2017</v>
      </c>
      <c r="D480" s="3">
        <v>2017</v>
      </c>
      <c r="E480" s="3">
        <v>27</v>
      </c>
      <c r="F480" s="3" t="s">
        <v>93</v>
      </c>
      <c r="G480" s="3" t="s">
        <v>43</v>
      </c>
      <c r="H480" s="3">
        <v>158</v>
      </c>
      <c r="I480" s="3">
        <v>647</v>
      </c>
      <c r="J480" s="3">
        <v>589</v>
      </c>
      <c r="K480" s="3">
        <v>77</v>
      </c>
      <c r="L480" s="3">
        <v>164</v>
      </c>
      <c r="M480" s="3">
        <v>110</v>
      </c>
      <c r="N480" s="3">
        <v>38</v>
      </c>
      <c r="O480" s="3">
        <v>2</v>
      </c>
      <c r="P480" s="3">
        <v>14</v>
      </c>
      <c r="Q480" s="3">
        <f t="shared" si="114"/>
        <v>878</v>
      </c>
      <c r="R480" s="3">
        <v>69</v>
      </c>
      <c r="S480" s="3">
        <v>19</v>
      </c>
      <c r="T480" s="3">
        <v>6</v>
      </c>
      <c r="U480" s="3">
        <v>47</v>
      </c>
      <c r="V480" s="3">
        <v>67</v>
      </c>
      <c r="W480" s="3">
        <v>0.27800000000000002</v>
      </c>
      <c r="X480" s="3">
        <f t="shared" si="115"/>
        <v>879</v>
      </c>
      <c r="Y480" s="3">
        <v>0.33100000000000002</v>
      </c>
      <c r="Z480" s="3">
        <f t="shared" si="116"/>
        <v>990</v>
      </c>
      <c r="AA480" s="3">
        <v>0.42099999999999999</v>
      </c>
      <c r="AB480" s="3">
        <f t="shared" si="117"/>
        <v>961</v>
      </c>
      <c r="AC480" s="3">
        <v>0.752</v>
      </c>
      <c r="AD480" s="3">
        <f t="shared" si="118"/>
        <v>1003</v>
      </c>
      <c r="AE480" s="3">
        <v>102</v>
      </c>
      <c r="AF480" s="3">
        <f t="shared" si="119"/>
        <v>1015</v>
      </c>
      <c r="AG480" s="3">
        <v>248</v>
      </c>
      <c r="AH480" s="3">
        <v>20</v>
      </c>
      <c r="AI480" s="3">
        <v>3</v>
      </c>
      <c r="AJ480" s="3">
        <v>0</v>
      </c>
      <c r="AK480" s="3">
        <v>8</v>
      </c>
      <c r="AL480" s="3">
        <v>0</v>
      </c>
      <c r="AM480" s="3">
        <v>7.9</v>
      </c>
      <c r="AN480" s="3">
        <f t="shared" si="120"/>
        <v>206</v>
      </c>
      <c r="AO480" s="12">
        <f t="shared" si="121"/>
        <v>8.1</v>
      </c>
      <c r="AP480" s="3">
        <f t="shared" si="122"/>
        <v>296</v>
      </c>
      <c r="AQ480" s="3">
        <f>_xlfn.IFNA(VLOOKUP(C480, 'FanGraphs Plus Stats 1-2000'!$D$2:$L$1048576, MATCH("wRC+", FanGraphs_Plus_Stats_1_1500[[#Headers],[ID]:[BABIP+]], 0), FALSE), 0)</f>
        <v>0</v>
      </c>
      <c r="AR480" s="3">
        <f t="shared" si="123"/>
        <v>654</v>
      </c>
      <c r="AS480" s="3">
        <v>5.7</v>
      </c>
      <c r="AT480" s="3">
        <f t="shared" si="124"/>
        <v>209</v>
      </c>
      <c r="AU480" s="3">
        <v>3.7</v>
      </c>
      <c r="AV480" s="3">
        <f t="shared" si="125"/>
        <v>1000</v>
      </c>
      <c r="AW480" s="14">
        <v>5.0999999999999996</v>
      </c>
      <c r="AX480" s="3">
        <f t="shared" si="126"/>
        <v>1</v>
      </c>
      <c r="AY480" s="3">
        <v>3</v>
      </c>
      <c r="AZ480" s="3">
        <v>0</v>
      </c>
      <c r="BA480" s="3">
        <v>2</v>
      </c>
      <c r="BB480" s="3">
        <v>3</v>
      </c>
      <c r="BC480" s="3">
        <v>41</v>
      </c>
      <c r="BD480" s="3" t="s">
        <v>62</v>
      </c>
      <c r="BE480" s="13">
        <f t="shared" si="127"/>
        <v>448.53948544127991</v>
      </c>
    </row>
    <row r="481" spans="1:57" x14ac:dyDescent="0.45">
      <c r="A481" s="1">
        <f t="shared" si="112"/>
        <v>505</v>
      </c>
      <c r="B481" s="3" t="s">
        <v>432</v>
      </c>
      <c r="C481" s="3" t="str">
        <f t="shared" si="113"/>
        <v>Doug DeCinces - 1978</v>
      </c>
      <c r="D481" s="3">
        <v>1978</v>
      </c>
      <c r="E481" s="3">
        <v>27</v>
      </c>
      <c r="F481" s="3" t="s">
        <v>61</v>
      </c>
      <c r="G481" s="3" t="s">
        <v>43</v>
      </c>
      <c r="H481" s="3">
        <v>142</v>
      </c>
      <c r="I481" s="3">
        <v>561</v>
      </c>
      <c r="J481" s="3">
        <v>511</v>
      </c>
      <c r="K481" s="3">
        <v>72</v>
      </c>
      <c r="L481" s="3">
        <v>146</v>
      </c>
      <c r="M481" s="3">
        <v>80</v>
      </c>
      <c r="N481" s="3">
        <v>37</v>
      </c>
      <c r="O481" s="3">
        <v>1</v>
      </c>
      <c r="P481" s="3">
        <v>28</v>
      </c>
      <c r="Q481" s="3">
        <f t="shared" si="114"/>
        <v>516</v>
      </c>
      <c r="R481" s="3">
        <v>80</v>
      </c>
      <c r="S481" s="3">
        <v>7</v>
      </c>
      <c r="T481" s="3">
        <v>7</v>
      </c>
      <c r="U481" s="3">
        <v>46</v>
      </c>
      <c r="V481" s="3">
        <v>81</v>
      </c>
      <c r="W481" s="3">
        <v>0.28599999999999998</v>
      </c>
      <c r="X481" s="3">
        <f t="shared" si="115"/>
        <v>783</v>
      </c>
      <c r="Y481" s="3">
        <v>0.34599999999999997</v>
      </c>
      <c r="Z481" s="3">
        <f t="shared" si="116"/>
        <v>936</v>
      </c>
      <c r="AA481" s="3">
        <v>0.52600000000000002</v>
      </c>
      <c r="AB481" s="3">
        <f t="shared" si="117"/>
        <v>547</v>
      </c>
      <c r="AC481" s="3">
        <v>0.872</v>
      </c>
      <c r="AD481" s="3">
        <f t="shared" si="118"/>
        <v>710</v>
      </c>
      <c r="AE481" s="3">
        <v>149</v>
      </c>
      <c r="AF481" s="3">
        <f t="shared" si="119"/>
        <v>461</v>
      </c>
      <c r="AG481" s="3">
        <v>269</v>
      </c>
      <c r="AH481" s="3">
        <v>12</v>
      </c>
      <c r="AI481" s="3">
        <v>2</v>
      </c>
      <c r="AJ481" s="3">
        <v>0</v>
      </c>
      <c r="AK481" s="3">
        <v>2</v>
      </c>
      <c r="AL481" s="3">
        <v>2</v>
      </c>
      <c r="AM481" s="3">
        <v>6.8</v>
      </c>
      <c r="AN481" s="3">
        <f t="shared" si="120"/>
        <v>505</v>
      </c>
      <c r="AO481" s="12">
        <f t="shared" si="121"/>
        <v>7.7577464788732389</v>
      </c>
      <c r="AP481" s="3">
        <f t="shared" si="122"/>
        <v>398</v>
      </c>
      <c r="AQ481" s="3">
        <f>_xlfn.IFNA(VLOOKUP(C481, 'FanGraphs Plus Stats 1-2000'!$D$2:$L$1048576, MATCH("wRC+", FanGraphs_Plus_Stats_1_1500[[#Headers],[ID]:[BABIP+]], 0), FALSE), 0)</f>
        <v>149</v>
      </c>
      <c r="AR481" s="3">
        <f t="shared" si="123"/>
        <v>440</v>
      </c>
      <c r="AS481" s="3">
        <v>4.8</v>
      </c>
      <c r="AT481" s="3">
        <f t="shared" si="124"/>
        <v>459</v>
      </c>
      <c r="AU481" s="3">
        <v>5.7</v>
      </c>
      <c r="AV481" s="3">
        <f t="shared" si="125"/>
        <v>641</v>
      </c>
      <c r="AW481" s="14">
        <v>1.7</v>
      </c>
      <c r="AX481" s="3">
        <f t="shared" si="126"/>
        <v>276</v>
      </c>
      <c r="AY481" s="3">
        <v>32</v>
      </c>
      <c r="AZ481" s="3">
        <v>-2</v>
      </c>
      <c r="BA481" s="3">
        <v>0</v>
      </c>
      <c r="BB481" s="3">
        <v>-2</v>
      </c>
      <c r="BC481" s="3">
        <v>11</v>
      </c>
      <c r="BD481" s="3" t="s">
        <v>672</v>
      </c>
      <c r="BE481" s="13">
        <f t="shared" si="127"/>
        <v>449.34717225510178</v>
      </c>
    </row>
    <row r="482" spans="1:57" x14ac:dyDescent="0.45">
      <c r="A482" s="1">
        <f t="shared" si="112"/>
        <v>341</v>
      </c>
      <c r="B482" s="3" t="s">
        <v>493</v>
      </c>
      <c r="C482" s="3" t="str">
        <f t="shared" si="113"/>
        <v>Hanley Ramírez - 2009</v>
      </c>
      <c r="D482" s="3">
        <v>2009</v>
      </c>
      <c r="E482" s="3">
        <v>25</v>
      </c>
      <c r="F482" s="3" t="s">
        <v>494</v>
      </c>
      <c r="G482" s="3" t="s">
        <v>52</v>
      </c>
      <c r="H482" s="3">
        <v>151</v>
      </c>
      <c r="I482" s="3">
        <v>652</v>
      </c>
      <c r="J482" s="3">
        <v>576</v>
      </c>
      <c r="K482" s="3">
        <v>101</v>
      </c>
      <c r="L482" s="3">
        <v>197</v>
      </c>
      <c r="M482" s="3">
        <v>130</v>
      </c>
      <c r="N482" s="3">
        <v>42</v>
      </c>
      <c r="O482" s="3">
        <v>1</v>
      </c>
      <c r="P482" s="3">
        <v>24</v>
      </c>
      <c r="Q482" s="3">
        <f t="shared" si="114"/>
        <v>634</v>
      </c>
      <c r="R482" s="3">
        <v>106</v>
      </c>
      <c r="S482" s="3">
        <v>27</v>
      </c>
      <c r="T482" s="3">
        <v>8</v>
      </c>
      <c r="U482" s="3">
        <v>61</v>
      </c>
      <c r="V482" s="3">
        <v>101</v>
      </c>
      <c r="W482" s="3">
        <v>0.34200000000000003</v>
      </c>
      <c r="X482" s="3">
        <f t="shared" si="115"/>
        <v>91</v>
      </c>
      <c r="Y482" s="3">
        <v>0.41</v>
      </c>
      <c r="Z482" s="3">
        <f t="shared" si="116"/>
        <v>267</v>
      </c>
      <c r="AA482" s="3">
        <v>0.54300000000000004</v>
      </c>
      <c r="AB482" s="3">
        <f t="shared" si="117"/>
        <v>432</v>
      </c>
      <c r="AC482" s="3">
        <v>0.95399999999999996</v>
      </c>
      <c r="AD482" s="3">
        <f t="shared" si="118"/>
        <v>352</v>
      </c>
      <c r="AE482" s="3">
        <v>148</v>
      </c>
      <c r="AF482" s="3">
        <f t="shared" si="119"/>
        <v>483</v>
      </c>
      <c r="AG482" s="3">
        <v>313</v>
      </c>
      <c r="AH482" s="3">
        <v>9</v>
      </c>
      <c r="AI482" s="3">
        <v>9</v>
      </c>
      <c r="AJ482" s="3">
        <v>1</v>
      </c>
      <c r="AK482" s="3">
        <v>5</v>
      </c>
      <c r="AL482" s="3">
        <v>14</v>
      </c>
      <c r="AM482" s="3">
        <v>7.3</v>
      </c>
      <c r="AN482" s="3">
        <f t="shared" si="120"/>
        <v>341</v>
      </c>
      <c r="AO482" s="12">
        <f t="shared" si="121"/>
        <v>7.8317880794701988</v>
      </c>
      <c r="AP482" s="3">
        <f t="shared" si="122"/>
        <v>383</v>
      </c>
      <c r="AQ482" s="3">
        <f>_xlfn.IFNA(VLOOKUP(C482, 'FanGraphs Plus Stats 1-2000'!$D$2:$L$1048576, MATCH("wRC+", FanGraphs_Plus_Stats_1_1500[[#Headers],[ID]:[BABIP+]], 0), FALSE), 0)</f>
        <v>0</v>
      </c>
      <c r="AR482" s="3">
        <f t="shared" si="123"/>
        <v>654</v>
      </c>
      <c r="AS482" s="3">
        <v>5.4</v>
      </c>
      <c r="AT482" s="3">
        <f t="shared" si="124"/>
        <v>273</v>
      </c>
      <c r="AU482" s="3">
        <v>7.1</v>
      </c>
      <c r="AV482" s="3">
        <f t="shared" si="125"/>
        <v>234</v>
      </c>
      <c r="AW482" s="14">
        <v>1</v>
      </c>
      <c r="AX482" s="3">
        <f t="shared" si="126"/>
        <v>464</v>
      </c>
      <c r="AY482" s="3">
        <v>39</v>
      </c>
      <c r="AZ482" s="3">
        <v>2</v>
      </c>
      <c r="BA482" s="3">
        <v>3</v>
      </c>
      <c r="BB482" s="3">
        <v>6</v>
      </c>
      <c r="BC482" s="3">
        <v>2</v>
      </c>
      <c r="BD482" s="3" t="s">
        <v>116</v>
      </c>
      <c r="BE482" s="13">
        <f t="shared" si="127"/>
        <v>450.68126848459468</v>
      </c>
    </row>
    <row r="483" spans="1:57" x14ac:dyDescent="0.45">
      <c r="A483" s="1">
        <f t="shared" si="112"/>
        <v>664</v>
      </c>
      <c r="B483" s="3" t="s">
        <v>827</v>
      </c>
      <c r="C483" s="3" t="str">
        <f t="shared" si="113"/>
        <v>Andy Pafko - 1950</v>
      </c>
      <c r="D483" s="3">
        <v>1950</v>
      </c>
      <c r="E483" s="3">
        <v>29</v>
      </c>
      <c r="F483" s="3" t="s">
        <v>88</v>
      </c>
      <c r="G483" s="3" t="s">
        <v>52</v>
      </c>
      <c r="H483" s="3">
        <v>146</v>
      </c>
      <c r="I483" s="3">
        <v>595</v>
      </c>
      <c r="J483" s="3">
        <v>514</v>
      </c>
      <c r="K483" s="3">
        <v>95</v>
      </c>
      <c r="L483" s="3">
        <v>156</v>
      </c>
      <c r="M483" s="3">
        <v>88</v>
      </c>
      <c r="N483" s="3">
        <v>24</v>
      </c>
      <c r="O483" s="3">
        <v>8</v>
      </c>
      <c r="P483" s="3">
        <v>36</v>
      </c>
      <c r="Q483" s="3">
        <f t="shared" si="114"/>
        <v>267</v>
      </c>
      <c r="R483" s="3">
        <v>92</v>
      </c>
      <c r="S483" s="3">
        <v>4</v>
      </c>
      <c r="T483" s="3">
        <v>8</v>
      </c>
      <c r="U483" s="3">
        <v>69</v>
      </c>
      <c r="V483" s="3">
        <v>32</v>
      </c>
      <c r="W483" s="3">
        <v>0.30399999999999999</v>
      </c>
      <c r="X483" s="3">
        <f t="shared" si="115"/>
        <v>528</v>
      </c>
      <c r="Y483" s="3">
        <v>0.39700000000000002</v>
      </c>
      <c r="Z483" s="3">
        <f t="shared" si="116"/>
        <v>407</v>
      </c>
      <c r="AA483" s="3">
        <v>0.59099999999999997</v>
      </c>
      <c r="AB483" s="3">
        <f t="shared" si="117"/>
        <v>222</v>
      </c>
      <c r="AC483" s="3">
        <v>0.98899999999999999</v>
      </c>
      <c r="AD483" s="3">
        <f t="shared" si="118"/>
        <v>245</v>
      </c>
      <c r="AE483" s="3">
        <v>157</v>
      </c>
      <c r="AF483" s="3">
        <f t="shared" si="119"/>
        <v>321</v>
      </c>
      <c r="AG483" s="3">
        <v>304</v>
      </c>
      <c r="AH483" s="3">
        <v>9</v>
      </c>
      <c r="AI483" s="3">
        <v>11</v>
      </c>
      <c r="AJ483" s="3">
        <v>1</v>
      </c>
      <c r="AK483" s="2"/>
      <c r="AL483" s="3">
        <v>8</v>
      </c>
      <c r="AM483" s="3">
        <v>6.4</v>
      </c>
      <c r="AN483" s="3">
        <f t="shared" si="120"/>
        <v>664</v>
      </c>
      <c r="AO483" s="12">
        <f t="shared" si="121"/>
        <v>7.1013698630136988</v>
      </c>
      <c r="AP483" s="3">
        <f t="shared" si="122"/>
        <v>600</v>
      </c>
      <c r="AQ483" s="3">
        <f>_xlfn.IFNA(VLOOKUP(C483, 'FanGraphs Plus Stats 1-2000'!$D$2:$L$1048576, MATCH("wRC+", FanGraphs_Plus_Stats_1_1500[[#Headers],[ID]:[BABIP+]], 0), FALSE), 0)</f>
        <v>155</v>
      </c>
      <c r="AR483" s="3">
        <f t="shared" si="123"/>
        <v>323</v>
      </c>
      <c r="AS483" s="3">
        <v>4.0999999999999996</v>
      </c>
      <c r="AT483" s="3">
        <f t="shared" si="124"/>
        <v>761</v>
      </c>
      <c r="AU483" s="3">
        <v>6.1</v>
      </c>
      <c r="AV483" s="3">
        <f t="shared" si="125"/>
        <v>511</v>
      </c>
      <c r="AW483" s="14">
        <v>0.2</v>
      </c>
      <c r="AX483" s="3">
        <f t="shared" si="126"/>
        <v>695</v>
      </c>
      <c r="AY483" s="3">
        <v>43</v>
      </c>
      <c r="AZ483" s="3">
        <v>0</v>
      </c>
      <c r="BA483" s="3">
        <v>-2</v>
      </c>
      <c r="BB483" s="3">
        <v>-2</v>
      </c>
      <c r="BC483" s="3">
        <v>4</v>
      </c>
      <c r="BD483" s="3" t="s">
        <v>71</v>
      </c>
      <c r="BE483" s="13">
        <f t="shared" si="127"/>
        <v>450.8236814145319</v>
      </c>
    </row>
    <row r="484" spans="1:57" x14ac:dyDescent="0.45">
      <c r="A484" s="1">
        <f t="shared" si="112"/>
        <v>289</v>
      </c>
      <c r="B484" s="3" t="s">
        <v>257</v>
      </c>
      <c r="C484" s="3" t="str">
        <f t="shared" si="113"/>
        <v>Gary Carter - 1984</v>
      </c>
      <c r="D484" s="3">
        <v>1984</v>
      </c>
      <c r="E484" s="3">
        <v>30</v>
      </c>
      <c r="F484" s="3" t="s">
        <v>258</v>
      </c>
      <c r="G484" s="3" t="s">
        <v>52</v>
      </c>
      <c r="H484" s="3">
        <v>159</v>
      </c>
      <c r="I484" s="3">
        <v>669</v>
      </c>
      <c r="J484" s="3">
        <v>596</v>
      </c>
      <c r="K484" s="3">
        <v>75</v>
      </c>
      <c r="L484" s="3">
        <v>175</v>
      </c>
      <c r="M484" s="3">
        <v>115</v>
      </c>
      <c r="N484" s="3">
        <v>32</v>
      </c>
      <c r="O484" s="3">
        <v>1</v>
      </c>
      <c r="P484" s="3">
        <v>27</v>
      </c>
      <c r="Q484" s="3">
        <f t="shared" si="114"/>
        <v>543</v>
      </c>
      <c r="R484" s="3">
        <v>106</v>
      </c>
      <c r="S484" s="3">
        <v>2</v>
      </c>
      <c r="T484" s="3">
        <v>2</v>
      </c>
      <c r="U484" s="3">
        <v>64</v>
      </c>
      <c r="V484" s="3">
        <v>57</v>
      </c>
      <c r="W484" s="3">
        <v>0.29399999999999998</v>
      </c>
      <c r="X484" s="3">
        <f t="shared" si="115"/>
        <v>675</v>
      </c>
      <c r="Y484" s="3">
        <v>0.36599999999999999</v>
      </c>
      <c r="Z484" s="3">
        <f t="shared" si="116"/>
        <v>764</v>
      </c>
      <c r="AA484" s="3">
        <v>0.48699999999999999</v>
      </c>
      <c r="AB484" s="3">
        <f t="shared" si="117"/>
        <v>752</v>
      </c>
      <c r="AC484" s="3">
        <v>0.85299999999999998</v>
      </c>
      <c r="AD484" s="3">
        <f t="shared" si="118"/>
        <v>776</v>
      </c>
      <c r="AE484" s="3">
        <v>143</v>
      </c>
      <c r="AF484" s="3">
        <f t="shared" si="119"/>
        <v>581</v>
      </c>
      <c r="AG484" s="3">
        <v>290</v>
      </c>
      <c r="AH484" s="3">
        <v>8</v>
      </c>
      <c r="AI484" s="3">
        <v>6</v>
      </c>
      <c r="AJ484" s="3">
        <v>0</v>
      </c>
      <c r="AK484" s="3">
        <v>3</v>
      </c>
      <c r="AL484" s="3">
        <v>9</v>
      </c>
      <c r="AM484" s="3">
        <v>7.5</v>
      </c>
      <c r="AN484" s="3">
        <f t="shared" si="120"/>
        <v>289</v>
      </c>
      <c r="AO484" s="12">
        <f t="shared" si="121"/>
        <v>7.6415094339622645</v>
      </c>
      <c r="AP484" s="3">
        <f t="shared" si="122"/>
        <v>427</v>
      </c>
      <c r="AQ484" s="3">
        <f>_xlfn.IFNA(VLOOKUP(C484, 'FanGraphs Plus Stats 1-2000'!$D$2:$L$1048576, MATCH("wRC+", FanGraphs_Plus_Stats_1_1500[[#Headers],[ID]:[BABIP+]], 0), FALSE), 0)</f>
        <v>142</v>
      </c>
      <c r="AR484" s="3">
        <f t="shared" si="123"/>
        <v>578</v>
      </c>
      <c r="AS484" s="3">
        <v>5.0999999999999996</v>
      </c>
      <c r="AT484" s="3">
        <f t="shared" si="124"/>
        <v>359</v>
      </c>
      <c r="AU484" s="3">
        <v>6.5</v>
      </c>
      <c r="AV484" s="3">
        <f t="shared" si="125"/>
        <v>375</v>
      </c>
      <c r="AW484" s="14">
        <v>1.8</v>
      </c>
      <c r="AX484" s="3">
        <f t="shared" si="126"/>
        <v>246</v>
      </c>
      <c r="AY484" s="3">
        <v>33</v>
      </c>
      <c r="AZ484" s="3">
        <v>0</v>
      </c>
      <c r="BA484" s="3">
        <v>-2</v>
      </c>
      <c r="BB484" s="3">
        <v>-2</v>
      </c>
      <c r="BC484" s="3">
        <v>8</v>
      </c>
      <c r="BD484" s="3" t="s">
        <v>461</v>
      </c>
      <c r="BE484" s="13">
        <f t="shared" si="127"/>
        <v>451.1878771103207</v>
      </c>
    </row>
    <row r="485" spans="1:57" x14ac:dyDescent="0.45">
      <c r="A485" s="1">
        <f t="shared" si="112"/>
        <v>505</v>
      </c>
      <c r="B485" s="3" t="s">
        <v>671</v>
      </c>
      <c r="C485" s="3" t="str">
        <f t="shared" si="113"/>
        <v>Cecil Cooper - 1980</v>
      </c>
      <c r="D485" s="3">
        <v>1980</v>
      </c>
      <c r="E485" s="3">
        <v>30</v>
      </c>
      <c r="F485" s="3" t="s">
        <v>90</v>
      </c>
      <c r="G485" s="3" t="s">
        <v>43</v>
      </c>
      <c r="H485" s="3">
        <v>153</v>
      </c>
      <c r="I485" s="3">
        <v>678</v>
      </c>
      <c r="J485" s="3">
        <v>622</v>
      </c>
      <c r="K485" s="3">
        <v>96</v>
      </c>
      <c r="L485" s="3">
        <v>219</v>
      </c>
      <c r="M485" s="3">
        <v>157</v>
      </c>
      <c r="N485" s="3">
        <v>33</v>
      </c>
      <c r="O485" s="3">
        <v>4</v>
      </c>
      <c r="P485" s="3">
        <v>25</v>
      </c>
      <c r="Q485" s="3">
        <f t="shared" si="114"/>
        <v>600</v>
      </c>
      <c r="R485" s="3">
        <v>122</v>
      </c>
      <c r="S485" s="3">
        <v>17</v>
      </c>
      <c r="T485" s="3">
        <v>6</v>
      </c>
      <c r="U485" s="3">
        <v>39</v>
      </c>
      <c r="V485" s="3">
        <v>42</v>
      </c>
      <c r="W485" s="3">
        <v>0.35199999999999998</v>
      </c>
      <c r="X485" s="3">
        <f t="shared" si="115"/>
        <v>50</v>
      </c>
      <c r="Y485" s="3">
        <v>0.38700000000000001</v>
      </c>
      <c r="Z485" s="3">
        <f t="shared" si="116"/>
        <v>529</v>
      </c>
      <c r="AA485" s="3">
        <v>0.53900000000000003</v>
      </c>
      <c r="AB485" s="3">
        <f t="shared" si="117"/>
        <v>458</v>
      </c>
      <c r="AC485" s="3">
        <v>0.92600000000000005</v>
      </c>
      <c r="AD485" s="3">
        <f t="shared" si="118"/>
        <v>466</v>
      </c>
      <c r="AE485" s="3">
        <v>155</v>
      </c>
      <c r="AF485" s="3">
        <f t="shared" si="119"/>
        <v>367</v>
      </c>
      <c r="AG485" s="3">
        <v>335</v>
      </c>
      <c r="AH485" s="3">
        <v>16</v>
      </c>
      <c r="AI485" s="3">
        <v>2</v>
      </c>
      <c r="AJ485" s="3">
        <v>7</v>
      </c>
      <c r="AK485" s="3">
        <v>8</v>
      </c>
      <c r="AL485" s="3">
        <v>15</v>
      </c>
      <c r="AM485" s="3">
        <v>6.8</v>
      </c>
      <c r="AN485" s="3">
        <f t="shared" si="120"/>
        <v>505</v>
      </c>
      <c r="AO485" s="12">
        <f t="shared" si="121"/>
        <v>7.2</v>
      </c>
      <c r="AP485" s="3">
        <f t="shared" si="122"/>
        <v>569</v>
      </c>
      <c r="AQ485" s="3">
        <f>_xlfn.IFNA(VLOOKUP(C485, 'FanGraphs Plus Stats 1-2000'!$D$2:$L$1048576, MATCH("wRC+", FanGraphs_Plus_Stats_1_1500[[#Headers],[ID]:[BABIP+]], 0), FALSE), 0)</f>
        <v>151</v>
      </c>
      <c r="AR485" s="3">
        <f t="shared" si="123"/>
        <v>393</v>
      </c>
      <c r="AS485" s="3">
        <v>4.7</v>
      </c>
      <c r="AT485" s="3">
        <f t="shared" si="124"/>
        <v>494</v>
      </c>
      <c r="AU485" s="3">
        <v>6</v>
      </c>
      <c r="AV485" s="3">
        <f t="shared" si="125"/>
        <v>548</v>
      </c>
      <c r="AW485" s="14">
        <v>0</v>
      </c>
      <c r="AX485" s="3">
        <f t="shared" si="126"/>
        <v>747</v>
      </c>
      <c r="AY485" s="3">
        <v>45</v>
      </c>
      <c r="AZ485" s="3">
        <v>0</v>
      </c>
      <c r="BA485" s="3">
        <v>1</v>
      </c>
      <c r="BB485" s="3">
        <v>1</v>
      </c>
      <c r="BC485" s="3">
        <v>8</v>
      </c>
      <c r="BD485" s="3" t="s">
        <v>200</v>
      </c>
      <c r="BE485" s="13">
        <f t="shared" si="127"/>
        <v>451.19633656303859</v>
      </c>
    </row>
    <row r="486" spans="1:57" x14ac:dyDescent="0.45">
      <c r="A486" s="1">
        <f t="shared" si="112"/>
        <v>714</v>
      </c>
      <c r="B486" s="3" t="s">
        <v>74</v>
      </c>
      <c r="C486" s="3" t="str">
        <f t="shared" si="113"/>
        <v>Willie Mays - 1968</v>
      </c>
      <c r="D486" s="3">
        <v>1968</v>
      </c>
      <c r="E486" s="3">
        <v>37</v>
      </c>
      <c r="F486" s="3" t="s">
        <v>58</v>
      </c>
      <c r="G486" s="3" t="s">
        <v>52</v>
      </c>
      <c r="H486" s="3">
        <v>148</v>
      </c>
      <c r="I486" s="3">
        <v>573</v>
      </c>
      <c r="J486" s="3">
        <v>498</v>
      </c>
      <c r="K486" s="3">
        <v>84</v>
      </c>
      <c r="L486" s="3">
        <v>144</v>
      </c>
      <c r="M486" s="3">
        <v>96</v>
      </c>
      <c r="N486" s="3">
        <v>20</v>
      </c>
      <c r="O486" s="3">
        <v>5</v>
      </c>
      <c r="P486" s="3">
        <v>23</v>
      </c>
      <c r="Q486" s="3">
        <f t="shared" si="114"/>
        <v>671</v>
      </c>
      <c r="R486" s="3">
        <v>79</v>
      </c>
      <c r="S486" s="3">
        <v>12</v>
      </c>
      <c r="T486" s="3">
        <v>6</v>
      </c>
      <c r="U486" s="3">
        <v>67</v>
      </c>
      <c r="V486" s="3">
        <v>81</v>
      </c>
      <c r="W486" s="3">
        <v>0.28899999999999998</v>
      </c>
      <c r="X486" s="3">
        <f t="shared" si="115"/>
        <v>752</v>
      </c>
      <c r="Y486" s="3">
        <v>0.372</v>
      </c>
      <c r="Z486" s="3">
        <f t="shared" si="116"/>
        <v>699</v>
      </c>
      <c r="AA486" s="3">
        <v>0.48799999999999999</v>
      </c>
      <c r="AB486" s="3">
        <f t="shared" si="117"/>
        <v>745</v>
      </c>
      <c r="AC486" s="3">
        <v>0.86</v>
      </c>
      <c r="AD486" s="3">
        <f t="shared" si="118"/>
        <v>745</v>
      </c>
      <c r="AE486" s="3">
        <v>156</v>
      </c>
      <c r="AF486" s="3">
        <f t="shared" si="119"/>
        <v>346</v>
      </c>
      <c r="AG486" s="3">
        <v>243</v>
      </c>
      <c r="AH486" s="3">
        <v>13</v>
      </c>
      <c r="AI486" s="3">
        <v>2</v>
      </c>
      <c r="AJ486" s="3">
        <v>0</v>
      </c>
      <c r="AK486" s="3">
        <v>6</v>
      </c>
      <c r="AL486" s="3">
        <v>7</v>
      </c>
      <c r="AM486" s="3">
        <v>6.3</v>
      </c>
      <c r="AN486" s="3">
        <f t="shared" si="120"/>
        <v>714</v>
      </c>
      <c r="AO486" s="12">
        <f t="shared" si="121"/>
        <v>6.8959459459459449</v>
      </c>
      <c r="AP486" s="3">
        <f t="shared" si="122"/>
        <v>690</v>
      </c>
      <c r="AQ486" s="3">
        <f>_xlfn.IFNA(VLOOKUP(C486, 'FanGraphs Plus Stats 1-2000'!$D$2:$L$1048576, MATCH("wRC+", FanGraphs_Plus_Stats_1_1500[[#Headers],[ID]:[BABIP+]], 0), FALSE), 0)</f>
        <v>160</v>
      </c>
      <c r="AR486" s="3">
        <f t="shared" si="123"/>
        <v>246</v>
      </c>
      <c r="AS486" s="3">
        <v>4.2</v>
      </c>
      <c r="AT486" s="3">
        <f t="shared" si="124"/>
        <v>713</v>
      </c>
      <c r="AU486" s="3">
        <v>5.7</v>
      </c>
      <c r="AV486" s="3">
        <f t="shared" si="125"/>
        <v>641</v>
      </c>
      <c r="AW486" s="14">
        <v>0.4</v>
      </c>
      <c r="AX486" s="3">
        <f t="shared" si="126"/>
        <v>621</v>
      </c>
      <c r="AY486" s="3">
        <v>30</v>
      </c>
      <c r="AZ486" s="3">
        <v>-1</v>
      </c>
      <c r="BA486" s="3">
        <v>2</v>
      </c>
      <c r="BB486" s="3">
        <v>1</v>
      </c>
      <c r="BC486" s="3">
        <v>2</v>
      </c>
      <c r="BD486" s="3" t="s">
        <v>879</v>
      </c>
      <c r="BE486" s="13">
        <f t="shared" si="127"/>
        <v>452.52192623330319</v>
      </c>
    </row>
    <row r="487" spans="1:57" x14ac:dyDescent="0.45">
      <c r="A487" s="1">
        <f t="shared" si="112"/>
        <v>664</v>
      </c>
      <c r="B487" s="3" t="s">
        <v>831</v>
      </c>
      <c r="C487" s="3" t="str">
        <f t="shared" si="113"/>
        <v>Joe Torre - 1966</v>
      </c>
      <c r="D487" s="3">
        <v>1966</v>
      </c>
      <c r="E487" s="3">
        <v>25</v>
      </c>
      <c r="F487" s="3" t="s">
        <v>210</v>
      </c>
      <c r="G487" s="3" t="s">
        <v>52</v>
      </c>
      <c r="H487" s="3">
        <v>148</v>
      </c>
      <c r="I487" s="3">
        <v>614</v>
      </c>
      <c r="J487" s="3">
        <v>546</v>
      </c>
      <c r="K487" s="3">
        <v>83</v>
      </c>
      <c r="L487" s="3">
        <v>172</v>
      </c>
      <c r="M487" s="3">
        <v>113</v>
      </c>
      <c r="N487" s="3">
        <v>20</v>
      </c>
      <c r="O487" s="3">
        <v>3</v>
      </c>
      <c r="P487" s="3">
        <v>36</v>
      </c>
      <c r="Q487" s="3">
        <f t="shared" si="114"/>
        <v>267</v>
      </c>
      <c r="R487" s="3">
        <v>101</v>
      </c>
      <c r="S487" s="3">
        <v>0</v>
      </c>
      <c r="T487" s="3">
        <v>4</v>
      </c>
      <c r="U487" s="3">
        <v>60</v>
      </c>
      <c r="V487" s="3">
        <v>61</v>
      </c>
      <c r="W487" s="3">
        <v>0.315</v>
      </c>
      <c r="X487" s="3">
        <f t="shared" si="115"/>
        <v>354</v>
      </c>
      <c r="Y487" s="3">
        <v>0.38200000000000001</v>
      </c>
      <c r="Z487" s="3">
        <f t="shared" si="116"/>
        <v>579</v>
      </c>
      <c r="AA487" s="3">
        <v>0.56000000000000005</v>
      </c>
      <c r="AB487" s="3">
        <f t="shared" si="117"/>
        <v>335</v>
      </c>
      <c r="AC487" s="3">
        <v>0.94299999999999995</v>
      </c>
      <c r="AD487" s="3">
        <f t="shared" si="118"/>
        <v>392</v>
      </c>
      <c r="AE487" s="3">
        <v>156</v>
      </c>
      <c r="AF487" s="3">
        <f t="shared" si="119"/>
        <v>346</v>
      </c>
      <c r="AG487" s="3">
        <v>306</v>
      </c>
      <c r="AH487" s="3">
        <v>18</v>
      </c>
      <c r="AI487" s="3">
        <v>2</v>
      </c>
      <c r="AJ487" s="3">
        <v>2</v>
      </c>
      <c r="AK487" s="3">
        <v>4</v>
      </c>
      <c r="AL487" s="3">
        <v>8</v>
      </c>
      <c r="AM487" s="3">
        <v>6.4</v>
      </c>
      <c r="AN487" s="3">
        <f t="shared" si="120"/>
        <v>664</v>
      </c>
      <c r="AO487" s="12">
        <f t="shared" si="121"/>
        <v>7.0054054054054058</v>
      </c>
      <c r="AP487" s="3">
        <f t="shared" si="122"/>
        <v>651</v>
      </c>
      <c r="AQ487" s="3">
        <f>_xlfn.IFNA(VLOOKUP(C487, 'FanGraphs Plus Stats 1-2000'!$D$2:$L$1048576, MATCH("wRC+", FanGraphs_Plus_Stats_1_1500[[#Headers],[ID]:[BABIP+]], 0), FALSE), 0)</f>
        <v>157</v>
      </c>
      <c r="AR487" s="3">
        <f t="shared" si="123"/>
        <v>285</v>
      </c>
      <c r="AS487" s="3">
        <v>4.0999999999999996</v>
      </c>
      <c r="AT487" s="3">
        <f t="shared" si="124"/>
        <v>761</v>
      </c>
      <c r="AU487" s="3">
        <v>6.6</v>
      </c>
      <c r="AV487" s="3">
        <f t="shared" si="125"/>
        <v>351</v>
      </c>
      <c r="AW487" s="14">
        <v>0.3</v>
      </c>
      <c r="AX487" s="3">
        <f t="shared" si="126"/>
        <v>663</v>
      </c>
      <c r="AY487" s="3">
        <v>39</v>
      </c>
      <c r="AZ487" s="3">
        <v>-1</v>
      </c>
      <c r="BA487" s="3">
        <v>-2</v>
      </c>
      <c r="BB487" s="3">
        <v>-3</v>
      </c>
      <c r="BC487" s="3">
        <v>-3</v>
      </c>
      <c r="BD487" s="3" t="s">
        <v>461</v>
      </c>
      <c r="BE487" s="13">
        <f t="shared" si="127"/>
        <v>454.37822083272727</v>
      </c>
    </row>
    <row r="488" spans="1:57" x14ac:dyDescent="0.45">
      <c r="A488" s="1">
        <f t="shared" si="112"/>
        <v>576</v>
      </c>
      <c r="B488" s="3" t="s">
        <v>310</v>
      </c>
      <c r="C488" s="3" t="str">
        <f t="shared" si="113"/>
        <v>Pete Rose - 1969</v>
      </c>
      <c r="D488" s="3">
        <v>1969</v>
      </c>
      <c r="E488" s="3">
        <v>28</v>
      </c>
      <c r="F488" s="3" t="s">
        <v>78</v>
      </c>
      <c r="G488" s="3" t="s">
        <v>52</v>
      </c>
      <c r="H488" s="3">
        <v>156</v>
      </c>
      <c r="I488" s="3">
        <v>731</v>
      </c>
      <c r="J488" s="3">
        <v>627</v>
      </c>
      <c r="K488" s="3">
        <v>120</v>
      </c>
      <c r="L488" s="3">
        <v>218</v>
      </c>
      <c r="M488" s="3">
        <v>158</v>
      </c>
      <c r="N488" s="3">
        <v>33</v>
      </c>
      <c r="O488" s="3">
        <v>11</v>
      </c>
      <c r="P488" s="3">
        <v>16</v>
      </c>
      <c r="Q488" s="3">
        <f t="shared" si="114"/>
        <v>847</v>
      </c>
      <c r="R488" s="3">
        <v>82</v>
      </c>
      <c r="S488" s="3">
        <v>7</v>
      </c>
      <c r="T488" s="3">
        <v>10</v>
      </c>
      <c r="U488" s="3">
        <v>88</v>
      </c>
      <c r="V488" s="3">
        <v>65</v>
      </c>
      <c r="W488" s="3">
        <v>0.34799999999999998</v>
      </c>
      <c r="X488" s="3">
        <f t="shared" si="115"/>
        <v>63</v>
      </c>
      <c r="Y488" s="3">
        <v>0.42799999999999999</v>
      </c>
      <c r="Z488" s="3">
        <f t="shared" si="116"/>
        <v>149</v>
      </c>
      <c r="AA488" s="3">
        <v>0.51200000000000001</v>
      </c>
      <c r="AB488" s="3">
        <f t="shared" si="117"/>
        <v>619</v>
      </c>
      <c r="AC488" s="3">
        <v>0.94</v>
      </c>
      <c r="AD488" s="3">
        <f t="shared" si="118"/>
        <v>402</v>
      </c>
      <c r="AE488" s="3">
        <v>158</v>
      </c>
      <c r="AF488" s="3">
        <f t="shared" si="119"/>
        <v>309</v>
      </c>
      <c r="AG488" s="3">
        <v>321</v>
      </c>
      <c r="AH488" s="3">
        <v>13</v>
      </c>
      <c r="AI488" s="3">
        <v>5</v>
      </c>
      <c r="AJ488" s="3">
        <v>2</v>
      </c>
      <c r="AK488" s="3">
        <v>6</v>
      </c>
      <c r="AL488" s="3">
        <v>18</v>
      </c>
      <c r="AM488" s="3">
        <v>6.6</v>
      </c>
      <c r="AN488" s="3">
        <f t="shared" si="120"/>
        <v>576</v>
      </c>
      <c r="AO488" s="12">
        <f t="shared" si="121"/>
        <v>6.8538461538461535</v>
      </c>
      <c r="AP488" s="3">
        <f t="shared" si="122"/>
        <v>707</v>
      </c>
      <c r="AQ488" s="3">
        <f>_xlfn.IFNA(VLOOKUP(C488, 'FanGraphs Plus Stats 1-2000'!$D$2:$L$1048576, MATCH("wRC+", FanGraphs_Plus_Stats_1_1500[[#Headers],[ID]:[BABIP+]], 0), FALSE), 0)</f>
        <v>154</v>
      </c>
      <c r="AR488" s="3">
        <f t="shared" si="123"/>
        <v>340</v>
      </c>
      <c r="AS488" s="3">
        <v>4.3</v>
      </c>
      <c r="AT488" s="3">
        <f t="shared" si="124"/>
        <v>666</v>
      </c>
      <c r="AU488" s="3">
        <v>7.1</v>
      </c>
      <c r="AV488" s="3">
        <f t="shared" si="125"/>
        <v>234</v>
      </c>
      <c r="AW488" s="14">
        <v>-1.1000000000000001</v>
      </c>
      <c r="AX488" s="3">
        <f t="shared" si="126"/>
        <v>976</v>
      </c>
      <c r="AY488" s="3">
        <v>47</v>
      </c>
      <c r="AZ488" s="3">
        <v>2</v>
      </c>
      <c r="BA488" s="3">
        <v>1</v>
      </c>
      <c r="BB488" s="3">
        <v>2</v>
      </c>
      <c r="BC488" s="3">
        <v>-6</v>
      </c>
      <c r="BD488" s="3" t="s">
        <v>746</v>
      </c>
      <c r="BE488" s="13">
        <f t="shared" si="127"/>
        <v>454.79933753822178</v>
      </c>
    </row>
    <row r="489" spans="1:57" x14ac:dyDescent="0.45">
      <c r="A489" s="1">
        <f t="shared" si="112"/>
        <v>399</v>
      </c>
      <c r="B489" s="3" t="s">
        <v>565</v>
      </c>
      <c r="C489" s="3" t="str">
        <f t="shared" si="113"/>
        <v>Toby Harrah - 1975</v>
      </c>
      <c r="D489" s="3">
        <v>1975</v>
      </c>
      <c r="E489" s="3">
        <v>26</v>
      </c>
      <c r="F489" s="3" t="s">
        <v>230</v>
      </c>
      <c r="G489" s="3" t="s">
        <v>43</v>
      </c>
      <c r="H489" s="3">
        <v>151</v>
      </c>
      <c r="I489" s="3">
        <v>632</v>
      </c>
      <c r="J489" s="3">
        <v>522</v>
      </c>
      <c r="K489" s="3">
        <v>81</v>
      </c>
      <c r="L489" s="3">
        <v>153</v>
      </c>
      <c r="M489" s="3">
        <v>108</v>
      </c>
      <c r="N489" s="3">
        <v>24</v>
      </c>
      <c r="O489" s="3">
        <v>1</v>
      </c>
      <c r="P489" s="3">
        <v>20</v>
      </c>
      <c r="Q489" s="3">
        <f t="shared" si="114"/>
        <v>753</v>
      </c>
      <c r="R489" s="3">
        <v>93</v>
      </c>
      <c r="S489" s="3">
        <v>23</v>
      </c>
      <c r="T489" s="3">
        <v>9</v>
      </c>
      <c r="U489" s="3">
        <v>98</v>
      </c>
      <c r="V489" s="3">
        <v>71</v>
      </c>
      <c r="W489" s="3">
        <v>0.29299999999999998</v>
      </c>
      <c r="X489" s="3">
        <f t="shared" si="115"/>
        <v>692</v>
      </c>
      <c r="Y489" s="3">
        <v>0.40300000000000002</v>
      </c>
      <c r="Z489" s="3">
        <f t="shared" si="116"/>
        <v>342</v>
      </c>
      <c r="AA489" s="3">
        <v>0.45800000000000002</v>
      </c>
      <c r="AB489" s="3">
        <f t="shared" si="117"/>
        <v>854</v>
      </c>
      <c r="AC489" s="3">
        <v>0.86099999999999999</v>
      </c>
      <c r="AD489" s="3">
        <f t="shared" si="118"/>
        <v>740</v>
      </c>
      <c r="AE489" s="3">
        <v>145</v>
      </c>
      <c r="AF489" s="3">
        <f t="shared" si="119"/>
        <v>537</v>
      </c>
      <c r="AG489" s="3">
        <v>239</v>
      </c>
      <c r="AH489" s="3">
        <v>7</v>
      </c>
      <c r="AI489" s="3">
        <v>1</v>
      </c>
      <c r="AJ489" s="3">
        <v>6</v>
      </c>
      <c r="AK489" s="3">
        <v>4</v>
      </c>
      <c r="AL489" s="3">
        <v>3</v>
      </c>
      <c r="AM489" s="3">
        <v>7.1</v>
      </c>
      <c r="AN489" s="3">
        <f t="shared" si="120"/>
        <v>399</v>
      </c>
      <c r="AO489" s="12">
        <f t="shared" si="121"/>
        <v>7.6172185430463575</v>
      </c>
      <c r="AP489" s="3">
        <f t="shared" si="122"/>
        <v>437</v>
      </c>
      <c r="AQ489" s="3">
        <f>_xlfn.IFNA(VLOOKUP(C489, 'FanGraphs Plus Stats 1-2000'!$D$2:$L$1048576, MATCH("wRC+", FanGraphs_Plus_Stats_1_1500[[#Headers],[ID]:[BABIP+]], 0), FALSE), 0)</f>
        <v>148</v>
      </c>
      <c r="AR489" s="3">
        <f t="shared" si="123"/>
        <v>458</v>
      </c>
      <c r="AS489" s="3">
        <v>4.9000000000000004</v>
      </c>
      <c r="AT489" s="3">
        <f t="shared" si="124"/>
        <v>420</v>
      </c>
      <c r="AU489" s="3">
        <v>6.8</v>
      </c>
      <c r="AV489" s="3">
        <f t="shared" si="125"/>
        <v>305</v>
      </c>
      <c r="AW489" s="14">
        <v>1.4</v>
      </c>
      <c r="AX489" s="3">
        <f t="shared" si="126"/>
        <v>359</v>
      </c>
      <c r="AY489" s="3">
        <v>33</v>
      </c>
      <c r="AZ489" s="3">
        <v>0</v>
      </c>
      <c r="BA489" s="3">
        <v>0</v>
      </c>
      <c r="BB489" s="3">
        <v>0</v>
      </c>
      <c r="BC489" s="3">
        <v>3</v>
      </c>
      <c r="BD489" s="3" t="s">
        <v>566</v>
      </c>
      <c r="BE489" s="13">
        <f t="shared" si="127"/>
        <v>455.06509408989905</v>
      </c>
    </row>
    <row r="490" spans="1:57" x14ac:dyDescent="0.45">
      <c r="A490" s="1">
        <f t="shared" si="112"/>
        <v>399</v>
      </c>
      <c r="B490" s="3" t="s">
        <v>549</v>
      </c>
      <c r="C490" s="3" t="str">
        <f t="shared" si="113"/>
        <v>Jeff Kent - 2002</v>
      </c>
      <c r="D490" s="3">
        <v>2002</v>
      </c>
      <c r="E490" s="3">
        <v>34</v>
      </c>
      <c r="F490" s="3" t="s">
        <v>58</v>
      </c>
      <c r="G490" s="3" t="s">
        <v>52</v>
      </c>
      <c r="H490" s="3">
        <v>152</v>
      </c>
      <c r="I490" s="3">
        <v>682</v>
      </c>
      <c r="J490" s="3">
        <v>623</v>
      </c>
      <c r="K490" s="3">
        <v>102</v>
      </c>
      <c r="L490" s="3">
        <v>195</v>
      </c>
      <c r="M490" s="3">
        <v>114</v>
      </c>
      <c r="N490" s="3">
        <v>42</v>
      </c>
      <c r="O490" s="3">
        <v>2</v>
      </c>
      <c r="P490" s="3">
        <v>37</v>
      </c>
      <c r="Q490" s="3">
        <f t="shared" si="114"/>
        <v>237</v>
      </c>
      <c r="R490" s="3">
        <v>108</v>
      </c>
      <c r="S490" s="3">
        <v>5</v>
      </c>
      <c r="T490" s="3">
        <v>1</v>
      </c>
      <c r="U490" s="3">
        <v>52</v>
      </c>
      <c r="V490" s="3">
        <v>101</v>
      </c>
      <c r="W490" s="3">
        <v>0.313</v>
      </c>
      <c r="X490" s="3">
        <f t="shared" si="115"/>
        <v>394</v>
      </c>
      <c r="Y490" s="3">
        <v>0.36799999999999999</v>
      </c>
      <c r="Z490" s="3">
        <f t="shared" si="116"/>
        <v>746</v>
      </c>
      <c r="AA490" s="3">
        <v>0.56499999999999995</v>
      </c>
      <c r="AB490" s="3">
        <f t="shared" si="117"/>
        <v>315</v>
      </c>
      <c r="AC490" s="3">
        <v>0.93300000000000005</v>
      </c>
      <c r="AD490" s="3">
        <f t="shared" si="118"/>
        <v>431</v>
      </c>
      <c r="AE490" s="3">
        <v>147</v>
      </c>
      <c r="AF490" s="3">
        <f t="shared" si="119"/>
        <v>500</v>
      </c>
      <c r="AG490" s="3">
        <v>352</v>
      </c>
      <c r="AH490" s="3">
        <v>20</v>
      </c>
      <c r="AI490" s="3">
        <v>4</v>
      </c>
      <c r="AJ490" s="3">
        <v>0</v>
      </c>
      <c r="AK490" s="3">
        <v>3</v>
      </c>
      <c r="AL490" s="3">
        <v>3</v>
      </c>
      <c r="AM490" s="3">
        <v>7.1</v>
      </c>
      <c r="AN490" s="3">
        <f t="shared" si="120"/>
        <v>399</v>
      </c>
      <c r="AO490" s="12">
        <f t="shared" si="121"/>
        <v>7.5671052631578943</v>
      </c>
      <c r="AP490" s="3">
        <f t="shared" si="122"/>
        <v>452</v>
      </c>
      <c r="AQ490" s="3">
        <f>_xlfn.IFNA(VLOOKUP(C490, 'FanGraphs Plus Stats 1-2000'!$D$2:$L$1048576, MATCH("wRC+", FanGraphs_Plus_Stats_1_1500[[#Headers],[ID]:[BABIP+]], 0), FALSE), 0)</f>
        <v>147</v>
      </c>
      <c r="AR490" s="3">
        <f t="shared" si="123"/>
        <v>477</v>
      </c>
      <c r="AS490" s="3">
        <v>5.0999999999999996</v>
      </c>
      <c r="AT490" s="3">
        <f t="shared" si="124"/>
        <v>359</v>
      </c>
      <c r="AU490" s="3">
        <v>6.8</v>
      </c>
      <c r="AV490" s="3">
        <f t="shared" si="125"/>
        <v>305</v>
      </c>
      <c r="AW490" s="14">
        <v>0.6</v>
      </c>
      <c r="AX490" s="3">
        <f t="shared" si="126"/>
        <v>570</v>
      </c>
      <c r="AY490" s="3">
        <v>46</v>
      </c>
      <c r="AZ490" s="3">
        <v>-2</v>
      </c>
      <c r="BA490" s="3">
        <v>1</v>
      </c>
      <c r="BB490" s="3">
        <v>-1</v>
      </c>
      <c r="BC490" s="3">
        <v>3</v>
      </c>
      <c r="BD490" s="3" t="s">
        <v>386</v>
      </c>
      <c r="BE490" s="13">
        <f t="shared" si="127"/>
        <v>455.40723767439056</v>
      </c>
    </row>
    <row r="491" spans="1:57" x14ac:dyDescent="0.45">
      <c r="A491" s="1">
        <f t="shared" si="112"/>
        <v>399</v>
      </c>
      <c r="B491" s="3" t="s">
        <v>405</v>
      </c>
      <c r="C491" s="3" t="str">
        <f t="shared" si="113"/>
        <v>Dale Murphy - 1983</v>
      </c>
      <c r="D491" s="3">
        <v>1983</v>
      </c>
      <c r="E491" s="3">
        <v>27</v>
      </c>
      <c r="F491" s="3" t="s">
        <v>210</v>
      </c>
      <c r="G491" s="3" t="s">
        <v>52</v>
      </c>
      <c r="H491" s="3">
        <v>162</v>
      </c>
      <c r="I491" s="3">
        <v>687</v>
      </c>
      <c r="J491" s="3">
        <v>589</v>
      </c>
      <c r="K491" s="3">
        <v>131</v>
      </c>
      <c r="L491" s="3">
        <v>178</v>
      </c>
      <c r="M491" s="3">
        <v>114</v>
      </c>
      <c r="N491" s="3">
        <v>24</v>
      </c>
      <c r="O491" s="3">
        <v>4</v>
      </c>
      <c r="P491" s="3">
        <v>36</v>
      </c>
      <c r="Q491" s="3">
        <f t="shared" si="114"/>
        <v>267</v>
      </c>
      <c r="R491" s="3">
        <v>121</v>
      </c>
      <c r="S491" s="3">
        <v>30</v>
      </c>
      <c r="T491" s="3">
        <v>4</v>
      </c>
      <c r="U491" s="3">
        <v>90</v>
      </c>
      <c r="V491" s="3">
        <v>110</v>
      </c>
      <c r="W491" s="3">
        <v>0.30199999999999999</v>
      </c>
      <c r="X491" s="3">
        <f t="shared" si="115"/>
        <v>565</v>
      </c>
      <c r="Y491" s="3">
        <v>0.39300000000000002</v>
      </c>
      <c r="Z491" s="3">
        <f t="shared" si="116"/>
        <v>445</v>
      </c>
      <c r="AA491" s="3">
        <v>0.54</v>
      </c>
      <c r="AB491" s="3">
        <f t="shared" si="117"/>
        <v>449</v>
      </c>
      <c r="AC491" s="3">
        <v>0.93300000000000005</v>
      </c>
      <c r="AD491" s="3">
        <f t="shared" si="118"/>
        <v>431</v>
      </c>
      <c r="AE491" s="3">
        <v>149</v>
      </c>
      <c r="AF491" s="3">
        <f t="shared" si="119"/>
        <v>461</v>
      </c>
      <c r="AG491" s="3">
        <v>318</v>
      </c>
      <c r="AH491" s="3">
        <v>15</v>
      </c>
      <c r="AI491" s="3">
        <v>2</v>
      </c>
      <c r="AJ491" s="3">
        <v>0</v>
      </c>
      <c r="AK491" s="3">
        <v>6</v>
      </c>
      <c r="AL491" s="3">
        <v>12</v>
      </c>
      <c r="AM491" s="3">
        <v>7.1</v>
      </c>
      <c r="AN491" s="3">
        <f t="shared" si="120"/>
        <v>399</v>
      </c>
      <c r="AO491" s="12">
        <f t="shared" si="121"/>
        <v>7.1</v>
      </c>
      <c r="AP491" s="3">
        <f t="shared" si="122"/>
        <v>604</v>
      </c>
      <c r="AQ491" s="3">
        <f>_xlfn.IFNA(VLOOKUP(C491, 'FanGraphs Plus Stats 1-2000'!$D$2:$L$1048576, MATCH("wRC+", FanGraphs_Plus_Stats_1_1500[[#Headers],[ID]:[BABIP+]], 0), FALSE), 0)</f>
        <v>151</v>
      </c>
      <c r="AR491" s="3">
        <f t="shared" si="123"/>
        <v>393</v>
      </c>
      <c r="AS491" s="3">
        <v>4.8</v>
      </c>
      <c r="AT491" s="3">
        <f t="shared" si="124"/>
        <v>459</v>
      </c>
      <c r="AU491" s="3">
        <v>7</v>
      </c>
      <c r="AV491" s="3">
        <f t="shared" si="125"/>
        <v>261</v>
      </c>
      <c r="AW491" s="14">
        <v>0.1</v>
      </c>
      <c r="AX491" s="3">
        <f t="shared" si="126"/>
        <v>717</v>
      </c>
      <c r="AY491" s="3">
        <v>37</v>
      </c>
      <c r="AZ491" s="3">
        <v>0</v>
      </c>
      <c r="BA491" s="3">
        <v>7</v>
      </c>
      <c r="BB491" s="3">
        <v>7</v>
      </c>
      <c r="BC491" s="3">
        <v>1</v>
      </c>
      <c r="BD491" s="3" t="s">
        <v>94</v>
      </c>
      <c r="BE491" s="13">
        <f t="shared" si="127"/>
        <v>457.11537348454959</v>
      </c>
    </row>
    <row r="492" spans="1:57" x14ac:dyDescent="0.45">
      <c r="A492" s="1">
        <f t="shared" si="112"/>
        <v>533</v>
      </c>
      <c r="B492" s="3" t="s">
        <v>431</v>
      </c>
      <c r="C492" s="3" t="str">
        <f t="shared" si="113"/>
        <v>Tim Raines - 1987</v>
      </c>
      <c r="D492" s="3">
        <v>1987</v>
      </c>
      <c r="E492" s="3">
        <v>27</v>
      </c>
      <c r="F492" s="3" t="s">
        <v>258</v>
      </c>
      <c r="G492" s="3" t="s">
        <v>52</v>
      </c>
      <c r="H492" s="3">
        <v>139</v>
      </c>
      <c r="I492" s="3">
        <v>627</v>
      </c>
      <c r="J492" s="3">
        <v>530</v>
      </c>
      <c r="K492" s="3">
        <v>123</v>
      </c>
      <c r="L492" s="3">
        <v>175</v>
      </c>
      <c r="M492" s="3">
        <v>115</v>
      </c>
      <c r="N492" s="3">
        <v>34</v>
      </c>
      <c r="O492" s="3">
        <v>8</v>
      </c>
      <c r="P492" s="3">
        <v>18</v>
      </c>
      <c r="Q492" s="3">
        <f t="shared" si="114"/>
        <v>813</v>
      </c>
      <c r="R492" s="3">
        <v>68</v>
      </c>
      <c r="S492" s="3">
        <v>50</v>
      </c>
      <c r="T492" s="3">
        <v>5</v>
      </c>
      <c r="U492" s="3">
        <v>90</v>
      </c>
      <c r="V492" s="3">
        <v>52</v>
      </c>
      <c r="W492" s="3">
        <v>0.33</v>
      </c>
      <c r="X492" s="3">
        <f t="shared" si="115"/>
        <v>168</v>
      </c>
      <c r="Y492" s="3">
        <v>0.42899999999999999</v>
      </c>
      <c r="Z492" s="3">
        <f t="shared" si="116"/>
        <v>138</v>
      </c>
      <c r="AA492" s="3">
        <v>0.52600000000000002</v>
      </c>
      <c r="AB492" s="3">
        <f t="shared" si="117"/>
        <v>547</v>
      </c>
      <c r="AC492" s="3">
        <v>0.95499999999999996</v>
      </c>
      <c r="AD492" s="3">
        <f t="shared" si="118"/>
        <v>347</v>
      </c>
      <c r="AE492" s="3">
        <v>149</v>
      </c>
      <c r="AF492" s="3">
        <f t="shared" si="119"/>
        <v>461</v>
      </c>
      <c r="AG492" s="3">
        <v>279</v>
      </c>
      <c r="AH492" s="3">
        <v>9</v>
      </c>
      <c r="AI492" s="3">
        <v>4</v>
      </c>
      <c r="AJ492" s="3">
        <v>0</v>
      </c>
      <c r="AK492" s="3">
        <v>3</v>
      </c>
      <c r="AL492" s="3">
        <v>26</v>
      </c>
      <c r="AM492" s="3">
        <v>6.7</v>
      </c>
      <c r="AN492" s="3">
        <f t="shared" si="120"/>
        <v>533</v>
      </c>
      <c r="AO492" s="12">
        <f t="shared" si="121"/>
        <v>7.80863309352518</v>
      </c>
      <c r="AP492" s="3">
        <f t="shared" si="122"/>
        <v>388</v>
      </c>
      <c r="AQ492" s="3">
        <f>_xlfn.IFNA(VLOOKUP(C492, 'FanGraphs Plus Stats 1-2000'!$D$2:$L$1048576, MATCH("wRC+", FanGraphs_Plus_Stats_1_1500[[#Headers],[ID]:[BABIP+]], 0), FALSE), 0)</f>
        <v>148</v>
      </c>
      <c r="AR492" s="3">
        <f t="shared" si="123"/>
        <v>458</v>
      </c>
      <c r="AS492" s="3">
        <v>4.7</v>
      </c>
      <c r="AT492" s="3">
        <f t="shared" si="124"/>
        <v>494</v>
      </c>
      <c r="AU492" s="3">
        <v>6</v>
      </c>
      <c r="AV492" s="3">
        <f t="shared" si="125"/>
        <v>548</v>
      </c>
      <c r="AW492" s="14">
        <v>0.2</v>
      </c>
      <c r="AX492" s="3">
        <f t="shared" si="126"/>
        <v>695</v>
      </c>
      <c r="AY492" s="3">
        <v>36</v>
      </c>
      <c r="AZ492" s="3">
        <v>0</v>
      </c>
      <c r="BA492" s="3">
        <v>9</v>
      </c>
      <c r="BB492" s="3">
        <v>9</v>
      </c>
      <c r="BC492" s="3">
        <v>7</v>
      </c>
      <c r="BD492" s="3" t="s">
        <v>87</v>
      </c>
      <c r="BE492" s="13">
        <f t="shared" si="127"/>
        <v>457.12116988244003</v>
      </c>
    </row>
    <row r="493" spans="1:57" x14ac:dyDescent="0.45">
      <c r="A493" s="1">
        <f t="shared" si="112"/>
        <v>427</v>
      </c>
      <c r="B493" s="3" t="s">
        <v>608</v>
      </c>
      <c r="C493" s="3" t="str">
        <f t="shared" si="113"/>
        <v>Michael Brantley - 2014</v>
      </c>
      <c r="D493" s="3">
        <v>2014</v>
      </c>
      <c r="E493" s="3">
        <v>27</v>
      </c>
      <c r="F493" s="3" t="s">
        <v>110</v>
      </c>
      <c r="G493" s="3" t="s">
        <v>43</v>
      </c>
      <c r="H493" s="3">
        <v>156</v>
      </c>
      <c r="I493" s="3">
        <v>676</v>
      </c>
      <c r="J493" s="3">
        <v>611</v>
      </c>
      <c r="K493" s="3">
        <v>94</v>
      </c>
      <c r="L493" s="3">
        <v>200</v>
      </c>
      <c r="M493" s="3">
        <v>133</v>
      </c>
      <c r="N493" s="3">
        <v>45</v>
      </c>
      <c r="O493" s="3">
        <v>2</v>
      </c>
      <c r="P493" s="3">
        <v>20</v>
      </c>
      <c r="Q493" s="3">
        <f t="shared" si="114"/>
        <v>753</v>
      </c>
      <c r="R493" s="3">
        <v>97</v>
      </c>
      <c r="S493" s="3">
        <v>23</v>
      </c>
      <c r="T493" s="3">
        <v>1</v>
      </c>
      <c r="U493" s="3">
        <v>52</v>
      </c>
      <c r="V493" s="3">
        <v>56</v>
      </c>
      <c r="W493" s="3">
        <v>0.32700000000000001</v>
      </c>
      <c r="X493" s="3">
        <f t="shared" si="115"/>
        <v>205</v>
      </c>
      <c r="Y493" s="3">
        <v>0.38500000000000001</v>
      </c>
      <c r="Z493" s="3">
        <f t="shared" si="116"/>
        <v>544</v>
      </c>
      <c r="AA493" s="3">
        <v>0.50600000000000001</v>
      </c>
      <c r="AB493" s="3">
        <f t="shared" si="117"/>
        <v>659</v>
      </c>
      <c r="AC493" s="3">
        <v>0.89</v>
      </c>
      <c r="AD493" s="3">
        <f t="shared" si="118"/>
        <v>619</v>
      </c>
      <c r="AE493" s="3">
        <v>148</v>
      </c>
      <c r="AF493" s="3">
        <f t="shared" si="119"/>
        <v>483</v>
      </c>
      <c r="AG493" s="3">
        <v>309</v>
      </c>
      <c r="AH493" s="3">
        <v>16</v>
      </c>
      <c r="AI493" s="3">
        <v>8</v>
      </c>
      <c r="AJ493" s="3">
        <v>0</v>
      </c>
      <c r="AK493" s="3">
        <v>5</v>
      </c>
      <c r="AL493" s="3">
        <v>4</v>
      </c>
      <c r="AM493" s="3">
        <v>7</v>
      </c>
      <c r="AN493" s="3">
        <f t="shared" si="120"/>
        <v>427</v>
      </c>
      <c r="AO493" s="12">
        <f t="shared" si="121"/>
        <v>7.2692307692307692</v>
      </c>
      <c r="AP493" s="3">
        <f t="shared" si="122"/>
        <v>543</v>
      </c>
      <c r="AQ493" s="3">
        <f>_xlfn.IFNA(VLOOKUP(C493, 'FanGraphs Plus Stats 1-2000'!$D$2:$L$1048576, MATCH("wRC+", FanGraphs_Plus_Stats_1_1500[[#Headers],[ID]:[BABIP+]], 0), FALSE), 0)</f>
        <v>151</v>
      </c>
      <c r="AR493" s="3">
        <f t="shared" si="123"/>
        <v>393</v>
      </c>
      <c r="AS493" s="3">
        <v>4.5999999999999996</v>
      </c>
      <c r="AT493" s="3">
        <f t="shared" si="124"/>
        <v>534</v>
      </c>
      <c r="AU493" s="3">
        <v>6.7</v>
      </c>
      <c r="AV493" s="3">
        <f t="shared" si="125"/>
        <v>327</v>
      </c>
      <c r="AW493" s="14">
        <v>-0.1</v>
      </c>
      <c r="AX493" s="3">
        <f t="shared" si="126"/>
        <v>771</v>
      </c>
      <c r="AY493" s="3">
        <v>40</v>
      </c>
      <c r="AZ493" s="3">
        <v>-1</v>
      </c>
      <c r="BA493" s="3">
        <v>5</v>
      </c>
      <c r="BB493" s="3">
        <v>4</v>
      </c>
      <c r="BC493" s="3">
        <v>1</v>
      </c>
      <c r="BD493" s="3" t="s">
        <v>609</v>
      </c>
      <c r="BE493" s="13">
        <f t="shared" si="127"/>
        <v>458.02780856926421</v>
      </c>
    </row>
    <row r="494" spans="1:57" x14ac:dyDescent="0.45">
      <c r="A494" s="1">
        <f t="shared" si="112"/>
        <v>576</v>
      </c>
      <c r="B494" s="3" t="s">
        <v>67</v>
      </c>
      <c r="C494" s="3" t="str">
        <f t="shared" si="113"/>
        <v>Mickey Mantle - 1959</v>
      </c>
      <c r="D494" s="3">
        <v>1959</v>
      </c>
      <c r="E494" s="3">
        <v>27</v>
      </c>
      <c r="F494" s="3" t="s">
        <v>42</v>
      </c>
      <c r="G494" s="3" t="s">
        <v>43</v>
      </c>
      <c r="H494" s="3">
        <v>144</v>
      </c>
      <c r="I494" s="3">
        <v>640</v>
      </c>
      <c r="J494" s="3">
        <v>541</v>
      </c>
      <c r="K494" s="3">
        <v>104</v>
      </c>
      <c r="L494" s="3">
        <v>154</v>
      </c>
      <c r="M494" s="3">
        <v>96</v>
      </c>
      <c r="N494" s="3">
        <v>23</v>
      </c>
      <c r="O494" s="3">
        <v>4</v>
      </c>
      <c r="P494" s="3">
        <v>31</v>
      </c>
      <c r="Q494" s="3">
        <f t="shared" si="114"/>
        <v>418</v>
      </c>
      <c r="R494" s="3">
        <v>75</v>
      </c>
      <c r="S494" s="3">
        <v>21</v>
      </c>
      <c r="T494" s="3">
        <v>3</v>
      </c>
      <c r="U494" s="3">
        <v>93</v>
      </c>
      <c r="V494" s="3">
        <v>126</v>
      </c>
      <c r="W494" s="3">
        <v>0.28499999999999998</v>
      </c>
      <c r="X494" s="3">
        <f t="shared" si="115"/>
        <v>797</v>
      </c>
      <c r="Y494" s="3">
        <v>0.39</v>
      </c>
      <c r="Z494" s="3">
        <f t="shared" si="116"/>
        <v>492</v>
      </c>
      <c r="AA494" s="3">
        <v>0.51400000000000001</v>
      </c>
      <c r="AB494" s="3">
        <f t="shared" si="117"/>
        <v>607</v>
      </c>
      <c r="AC494" s="3">
        <v>0.90400000000000003</v>
      </c>
      <c r="AD494" s="3">
        <f t="shared" si="118"/>
        <v>572</v>
      </c>
      <c r="AE494" s="3">
        <v>151</v>
      </c>
      <c r="AF494" s="3">
        <f t="shared" si="119"/>
        <v>418</v>
      </c>
      <c r="AG494" s="3">
        <v>278</v>
      </c>
      <c r="AH494" s="3">
        <v>7</v>
      </c>
      <c r="AI494" s="3">
        <v>2</v>
      </c>
      <c r="AJ494" s="3">
        <v>1</v>
      </c>
      <c r="AK494" s="3">
        <v>2</v>
      </c>
      <c r="AL494" s="3">
        <v>6</v>
      </c>
      <c r="AM494" s="3">
        <v>6.6</v>
      </c>
      <c r="AN494" s="3">
        <f t="shared" si="120"/>
        <v>576</v>
      </c>
      <c r="AO494" s="12">
        <f t="shared" si="121"/>
        <v>7.4249999999999998</v>
      </c>
      <c r="AP494" s="3">
        <f t="shared" si="122"/>
        <v>494</v>
      </c>
      <c r="AQ494" s="3">
        <f>_xlfn.IFNA(VLOOKUP(C494, 'FanGraphs Plus Stats 1-2000'!$D$2:$L$1048576, MATCH("wRC+", FanGraphs_Plus_Stats_1_1500[[#Headers],[ID]:[BABIP+]], 0), FALSE), 0)</f>
        <v>152</v>
      </c>
      <c r="AR494" s="3">
        <f t="shared" si="123"/>
        <v>372</v>
      </c>
      <c r="AS494" s="3">
        <v>4.7</v>
      </c>
      <c r="AT494" s="3">
        <f t="shared" si="124"/>
        <v>494</v>
      </c>
      <c r="AU494" s="3">
        <v>6.3</v>
      </c>
      <c r="AV494" s="3">
        <f t="shared" si="125"/>
        <v>443</v>
      </c>
      <c r="AW494" s="14">
        <v>0.3</v>
      </c>
      <c r="AX494" s="3">
        <f t="shared" si="126"/>
        <v>663</v>
      </c>
      <c r="AY494" s="3">
        <v>40</v>
      </c>
      <c r="AZ494" s="3">
        <v>0</v>
      </c>
      <c r="BA494" s="3">
        <v>4</v>
      </c>
      <c r="BB494" s="3">
        <v>4</v>
      </c>
      <c r="BC494" s="3">
        <v>4</v>
      </c>
      <c r="BD494" s="3" t="s">
        <v>68</v>
      </c>
      <c r="BE494" s="13">
        <f t="shared" si="127"/>
        <v>458.63496763245195</v>
      </c>
    </row>
    <row r="495" spans="1:57" x14ac:dyDescent="0.45">
      <c r="A495" s="1">
        <f t="shared" si="112"/>
        <v>533</v>
      </c>
      <c r="B495" s="3" t="s">
        <v>558</v>
      </c>
      <c r="C495" s="3" t="str">
        <f t="shared" si="113"/>
        <v>Eddie Murray - 1983</v>
      </c>
      <c r="D495" s="3">
        <v>1983</v>
      </c>
      <c r="E495" s="3">
        <v>27</v>
      </c>
      <c r="F495" s="3" t="s">
        <v>61</v>
      </c>
      <c r="G495" s="3" t="s">
        <v>43</v>
      </c>
      <c r="H495" s="3">
        <v>156</v>
      </c>
      <c r="I495" s="3">
        <v>680</v>
      </c>
      <c r="J495" s="3">
        <v>582</v>
      </c>
      <c r="K495" s="3">
        <v>115</v>
      </c>
      <c r="L495" s="3">
        <v>178</v>
      </c>
      <c r="M495" s="3">
        <v>112</v>
      </c>
      <c r="N495" s="3">
        <v>30</v>
      </c>
      <c r="O495" s="3">
        <v>3</v>
      </c>
      <c r="P495" s="3">
        <v>33</v>
      </c>
      <c r="Q495" s="3">
        <f t="shared" si="114"/>
        <v>341</v>
      </c>
      <c r="R495" s="3">
        <v>111</v>
      </c>
      <c r="S495" s="3">
        <v>5</v>
      </c>
      <c r="T495" s="3">
        <v>1</v>
      </c>
      <c r="U495" s="3">
        <v>86</v>
      </c>
      <c r="V495" s="3">
        <v>90</v>
      </c>
      <c r="W495" s="3">
        <v>0.30599999999999999</v>
      </c>
      <c r="X495" s="3">
        <f t="shared" si="115"/>
        <v>495</v>
      </c>
      <c r="Y495" s="3">
        <v>0.39300000000000002</v>
      </c>
      <c r="Z495" s="3">
        <f t="shared" si="116"/>
        <v>445</v>
      </c>
      <c r="AA495" s="3">
        <v>0.53800000000000003</v>
      </c>
      <c r="AB495" s="3">
        <f t="shared" si="117"/>
        <v>463</v>
      </c>
      <c r="AC495" s="3">
        <v>0.93</v>
      </c>
      <c r="AD495" s="3">
        <f t="shared" si="118"/>
        <v>443</v>
      </c>
      <c r="AE495" s="3">
        <v>156</v>
      </c>
      <c r="AF495" s="3">
        <f t="shared" si="119"/>
        <v>346</v>
      </c>
      <c r="AG495" s="3">
        <v>313</v>
      </c>
      <c r="AH495" s="3">
        <v>13</v>
      </c>
      <c r="AI495" s="3">
        <v>3</v>
      </c>
      <c r="AJ495" s="3">
        <v>0</v>
      </c>
      <c r="AK495" s="3">
        <v>9</v>
      </c>
      <c r="AL495" s="3">
        <v>13</v>
      </c>
      <c r="AM495" s="3">
        <v>6.7</v>
      </c>
      <c r="AN495" s="3">
        <f t="shared" si="120"/>
        <v>533</v>
      </c>
      <c r="AO495" s="12">
        <f t="shared" si="121"/>
        <v>6.9576923076923078</v>
      </c>
      <c r="AP495" s="3">
        <f t="shared" si="122"/>
        <v>672</v>
      </c>
      <c r="AQ495" s="3">
        <f>_xlfn.IFNA(VLOOKUP(C495, 'FanGraphs Plus Stats 1-2000'!$D$2:$L$1048576, MATCH("wRC+", FanGraphs_Plus_Stats_1_1500[[#Headers],[ID]:[BABIP+]], 0), FALSE), 0)</f>
        <v>153</v>
      </c>
      <c r="AR495" s="3">
        <f t="shared" si="123"/>
        <v>359</v>
      </c>
      <c r="AS495" s="3">
        <v>4.5</v>
      </c>
      <c r="AT495" s="3">
        <f t="shared" si="124"/>
        <v>569</v>
      </c>
      <c r="AU495" s="3">
        <v>5.8</v>
      </c>
      <c r="AV495" s="3">
        <f t="shared" si="125"/>
        <v>606</v>
      </c>
      <c r="AW495" s="14">
        <v>0.1</v>
      </c>
      <c r="AX495" s="3">
        <f t="shared" si="126"/>
        <v>717</v>
      </c>
      <c r="AY495" s="3">
        <v>42</v>
      </c>
      <c r="AZ495" s="3">
        <v>1</v>
      </c>
      <c r="BA495" s="3">
        <v>0</v>
      </c>
      <c r="BB495" s="3">
        <v>1</v>
      </c>
      <c r="BC495" s="3">
        <v>9</v>
      </c>
      <c r="BD495" s="3" t="s">
        <v>274</v>
      </c>
      <c r="BE495" s="13">
        <f t="shared" si="127"/>
        <v>459.26860365903957</v>
      </c>
    </row>
    <row r="496" spans="1:57" x14ac:dyDescent="0.45">
      <c r="A496" s="1">
        <f t="shared" si="112"/>
        <v>874</v>
      </c>
      <c r="B496" s="3" t="s">
        <v>533</v>
      </c>
      <c r="C496" s="3" t="str">
        <f t="shared" si="113"/>
        <v>Jim Edmonds - 2003</v>
      </c>
      <c r="D496" s="3">
        <v>2003</v>
      </c>
      <c r="E496" s="3">
        <v>33</v>
      </c>
      <c r="F496" s="3" t="s">
        <v>51</v>
      </c>
      <c r="G496" s="3" t="s">
        <v>52</v>
      </c>
      <c r="H496" s="3">
        <v>137</v>
      </c>
      <c r="I496" s="3">
        <v>531</v>
      </c>
      <c r="J496" s="3">
        <v>447</v>
      </c>
      <c r="K496" s="3">
        <v>89</v>
      </c>
      <c r="L496" s="3">
        <v>123</v>
      </c>
      <c r="M496" s="3">
        <v>50</v>
      </c>
      <c r="N496" s="3">
        <v>32</v>
      </c>
      <c r="O496" s="3">
        <v>2</v>
      </c>
      <c r="P496" s="3">
        <v>39</v>
      </c>
      <c r="Q496" s="3">
        <f t="shared" si="114"/>
        <v>187</v>
      </c>
      <c r="R496" s="3">
        <v>89</v>
      </c>
      <c r="S496" s="3">
        <v>1</v>
      </c>
      <c r="T496" s="3">
        <v>3</v>
      </c>
      <c r="U496" s="3">
        <v>77</v>
      </c>
      <c r="V496" s="3">
        <v>127</v>
      </c>
      <c r="W496" s="3">
        <v>0.27500000000000002</v>
      </c>
      <c r="X496" s="3">
        <f t="shared" si="115"/>
        <v>908</v>
      </c>
      <c r="Y496" s="3">
        <v>0.38500000000000001</v>
      </c>
      <c r="Z496" s="3">
        <f t="shared" si="116"/>
        <v>544</v>
      </c>
      <c r="AA496" s="3">
        <v>0.61699999999999999</v>
      </c>
      <c r="AB496" s="3">
        <f t="shared" si="117"/>
        <v>124</v>
      </c>
      <c r="AC496" s="3">
        <v>1.002</v>
      </c>
      <c r="AD496" s="3">
        <f t="shared" si="118"/>
        <v>210</v>
      </c>
      <c r="AE496" s="3">
        <v>160</v>
      </c>
      <c r="AF496" s="3">
        <f t="shared" si="119"/>
        <v>283</v>
      </c>
      <c r="AG496" s="3">
        <v>276</v>
      </c>
      <c r="AH496" s="3">
        <v>11</v>
      </c>
      <c r="AI496" s="3">
        <v>4</v>
      </c>
      <c r="AJ496" s="3">
        <v>1</v>
      </c>
      <c r="AK496" s="3">
        <v>2</v>
      </c>
      <c r="AL496" s="3">
        <v>6</v>
      </c>
      <c r="AM496" s="3">
        <v>6</v>
      </c>
      <c r="AN496" s="3">
        <f t="shared" si="120"/>
        <v>874</v>
      </c>
      <c r="AO496" s="12">
        <f t="shared" si="121"/>
        <v>7.0948905109489058</v>
      </c>
      <c r="AP496" s="3">
        <f t="shared" si="122"/>
        <v>608</v>
      </c>
      <c r="AQ496" s="3">
        <f>_xlfn.IFNA(VLOOKUP(C496, 'FanGraphs Plus Stats 1-2000'!$D$2:$L$1048576, MATCH("wRC+", FanGraphs_Plus_Stats_1_1500[[#Headers],[ID]:[BABIP+]], 0), FALSE), 0)</f>
        <v>156</v>
      </c>
      <c r="AR496" s="3">
        <f t="shared" si="123"/>
        <v>300</v>
      </c>
      <c r="AS496" s="3">
        <v>4.4000000000000004</v>
      </c>
      <c r="AT496" s="3">
        <f t="shared" si="124"/>
        <v>613</v>
      </c>
      <c r="AU496" s="3">
        <v>5.2</v>
      </c>
      <c r="AV496" s="3">
        <f t="shared" si="125"/>
        <v>780</v>
      </c>
      <c r="AW496" s="14">
        <v>1</v>
      </c>
      <c r="AX496" s="3">
        <f t="shared" si="126"/>
        <v>464</v>
      </c>
      <c r="AY496" s="3">
        <v>37</v>
      </c>
      <c r="AZ496" s="3">
        <v>-2</v>
      </c>
      <c r="BA496" s="3">
        <v>0</v>
      </c>
      <c r="BB496" s="3">
        <v>-2</v>
      </c>
      <c r="BC496" s="3">
        <v>8</v>
      </c>
      <c r="BD496" s="3" t="s">
        <v>965</v>
      </c>
      <c r="BE496" s="13">
        <f t="shared" si="127"/>
        <v>460.87237344674395</v>
      </c>
    </row>
    <row r="497" spans="1:57" x14ac:dyDescent="0.45">
      <c r="A497" s="1">
        <f t="shared" si="112"/>
        <v>427</v>
      </c>
      <c r="B497" s="3" t="s">
        <v>600</v>
      </c>
      <c r="C497" s="3" t="str">
        <f t="shared" si="113"/>
        <v>Shawn Green - 2001</v>
      </c>
      <c r="D497" s="3">
        <v>2001</v>
      </c>
      <c r="E497" s="3">
        <v>28</v>
      </c>
      <c r="F497" s="3" t="s">
        <v>164</v>
      </c>
      <c r="G497" s="3" t="s">
        <v>52</v>
      </c>
      <c r="H497" s="3">
        <v>161</v>
      </c>
      <c r="I497" s="3">
        <v>701</v>
      </c>
      <c r="J497" s="3">
        <v>619</v>
      </c>
      <c r="K497" s="3">
        <v>121</v>
      </c>
      <c r="L497" s="3">
        <v>184</v>
      </c>
      <c r="M497" s="3">
        <v>100</v>
      </c>
      <c r="N497" s="3">
        <v>31</v>
      </c>
      <c r="O497" s="3">
        <v>4</v>
      </c>
      <c r="P497" s="3">
        <v>49</v>
      </c>
      <c r="Q497" s="3">
        <f t="shared" si="114"/>
        <v>35</v>
      </c>
      <c r="R497" s="3">
        <v>125</v>
      </c>
      <c r="S497" s="3">
        <v>20</v>
      </c>
      <c r="T497" s="3">
        <v>4</v>
      </c>
      <c r="U497" s="3">
        <v>72</v>
      </c>
      <c r="V497" s="3">
        <v>107</v>
      </c>
      <c r="W497" s="3">
        <v>0.29699999999999999</v>
      </c>
      <c r="X497" s="3">
        <f t="shared" si="115"/>
        <v>637</v>
      </c>
      <c r="Y497" s="3">
        <v>0.372</v>
      </c>
      <c r="Z497" s="3">
        <f t="shared" si="116"/>
        <v>699</v>
      </c>
      <c r="AA497" s="3">
        <v>0.59799999999999998</v>
      </c>
      <c r="AB497" s="3">
        <f t="shared" si="117"/>
        <v>186</v>
      </c>
      <c r="AC497" s="3">
        <v>0.97</v>
      </c>
      <c r="AD497" s="3">
        <f t="shared" si="118"/>
        <v>292</v>
      </c>
      <c r="AE497" s="3">
        <v>154</v>
      </c>
      <c r="AF497" s="3">
        <f t="shared" si="119"/>
        <v>382</v>
      </c>
      <c r="AG497" s="3">
        <v>370</v>
      </c>
      <c r="AH497" s="3">
        <v>10</v>
      </c>
      <c r="AI497" s="3">
        <v>5</v>
      </c>
      <c r="AJ497" s="3">
        <v>0</v>
      </c>
      <c r="AK497" s="3">
        <v>5</v>
      </c>
      <c r="AL497" s="3">
        <v>10</v>
      </c>
      <c r="AM497" s="3">
        <v>7</v>
      </c>
      <c r="AN497" s="3">
        <f t="shared" si="120"/>
        <v>427</v>
      </c>
      <c r="AO497" s="12">
        <f t="shared" si="121"/>
        <v>7.0434782608695654</v>
      </c>
      <c r="AP497" s="3">
        <f t="shared" si="122"/>
        <v>629</v>
      </c>
      <c r="AQ497" s="3">
        <f>_xlfn.IFNA(VLOOKUP(C497, 'FanGraphs Plus Stats 1-2000'!$D$2:$L$1048576, MATCH("wRC+", FanGraphs_Plus_Stats_1_1500[[#Headers],[ID]:[BABIP+]], 0), FALSE), 0)</f>
        <v>149</v>
      </c>
      <c r="AR497" s="3">
        <f t="shared" si="123"/>
        <v>440</v>
      </c>
      <c r="AS497" s="3">
        <v>4.9000000000000004</v>
      </c>
      <c r="AT497" s="3">
        <f t="shared" si="124"/>
        <v>420</v>
      </c>
      <c r="AU497" s="3">
        <v>6.6</v>
      </c>
      <c r="AV497" s="3">
        <f t="shared" si="125"/>
        <v>351</v>
      </c>
      <c r="AW497" s="14">
        <v>-0.3</v>
      </c>
      <c r="AX497" s="3">
        <f t="shared" si="126"/>
        <v>839</v>
      </c>
      <c r="AY497" s="3">
        <v>50</v>
      </c>
      <c r="AZ497" s="3">
        <v>1</v>
      </c>
      <c r="BA497" s="3">
        <v>2</v>
      </c>
      <c r="BB497" s="3">
        <v>4</v>
      </c>
      <c r="BC497" s="3">
        <v>4</v>
      </c>
      <c r="BD497" s="3" t="s">
        <v>601</v>
      </c>
      <c r="BE497" s="13">
        <f t="shared" si="127"/>
        <v>460.94450279718745</v>
      </c>
    </row>
    <row r="498" spans="1:57" x14ac:dyDescent="0.45">
      <c r="A498" s="1">
        <f t="shared" si="112"/>
        <v>576</v>
      </c>
      <c r="B498" s="3" t="s">
        <v>450</v>
      </c>
      <c r="C498" s="3" t="str">
        <f t="shared" si="113"/>
        <v>Johnny Mize - 1948</v>
      </c>
      <c r="D498" s="3">
        <v>1948</v>
      </c>
      <c r="E498" s="3">
        <v>35</v>
      </c>
      <c r="F498" s="3" t="s">
        <v>101</v>
      </c>
      <c r="G498" s="3" t="s">
        <v>52</v>
      </c>
      <c r="H498" s="3">
        <v>152</v>
      </c>
      <c r="I498" s="3">
        <v>658</v>
      </c>
      <c r="J498" s="3">
        <v>560</v>
      </c>
      <c r="K498" s="3">
        <v>110</v>
      </c>
      <c r="L498" s="3">
        <v>162</v>
      </c>
      <c r="M498" s="3">
        <v>92</v>
      </c>
      <c r="N498" s="3">
        <v>26</v>
      </c>
      <c r="O498" s="3">
        <v>4</v>
      </c>
      <c r="P498" s="3">
        <v>40</v>
      </c>
      <c r="Q498" s="3">
        <f t="shared" si="114"/>
        <v>165</v>
      </c>
      <c r="R498" s="3">
        <v>125</v>
      </c>
      <c r="S498" s="3">
        <v>4</v>
      </c>
      <c r="T498" s="3">
        <v>2</v>
      </c>
      <c r="U498" s="3">
        <v>94</v>
      </c>
      <c r="V498" s="3">
        <v>37</v>
      </c>
      <c r="W498" s="3">
        <v>0.28899999999999998</v>
      </c>
      <c r="X498" s="3">
        <f t="shared" si="115"/>
        <v>752</v>
      </c>
      <c r="Y498" s="3">
        <v>0.39500000000000002</v>
      </c>
      <c r="Z498" s="3">
        <f t="shared" si="116"/>
        <v>426</v>
      </c>
      <c r="AA498" s="3">
        <v>0.56399999999999995</v>
      </c>
      <c r="AB498" s="3">
        <f t="shared" si="117"/>
        <v>318</v>
      </c>
      <c r="AC498" s="3">
        <v>0.95899999999999996</v>
      </c>
      <c r="AD498" s="3">
        <f t="shared" si="118"/>
        <v>331</v>
      </c>
      <c r="AE498" s="3">
        <v>156</v>
      </c>
      <c r="AF498" s="3">
        <f t="shared" si="119"/>
        <v>346</v>
      </c>
      <c r="AG498" s="3">
        <v>316</v>
      </c>
      <c r="AH498" s="3">
        <v>7</v>
      </c>
      <c r="AI498" s="3">
        <v>4</v>
      </c>
      <c r="AJ498" s="3">
        <v>0</v>
      </c>
      <c r="AK498" s="2"/>
      <c r="AL498" s="3">
        <v>9</v>
      </c>
      <c r="AM498" s="3">
        <v>6.6</v>
      </c>
      <c r="AN498" s="3">
        <f t="shared" si="120"/>
        <v>576</v>
      </c>
      <c r="AO498" s="12">
        <f t="shared" si="121"/>
        <v>7.034210526315789</v>
      </c>
      <c r="AP498" s="3">
        <f t="shared" si="122"/>
        <v>634</v>
      </c>
      <c r="AQ498" s="3">
        <f>_xlfn.IFNA(VLOOKUP(C498, 'FanGraphs Plus Stats 1-2000'!$D$2:$L$1048576, MATCH("wRC+", FanGraphs_Plus_Stats_1_1500[[#Headers],[ID]:[BABIP+]], 0), FALSE), 0)</f>
        <v>153</v>
      </c>
      <c r="AR498" s="3">
        <f t="shared" si="123"/>
        <v>359</v>
      </c>
      <c r="AS498" s="3">
        <v>3.9</v>
      </c>
      <c r="AT498" s="3">
        <f t="shared" si="124"/>
        <v>866</v>
      </c>
      <c r="AU498" s="3">
        <v>6.5</v>
      </c>
      <c r="AV498" s="3">
        <f t="shared" si="125"/>
        <v>375</v>
      </c>
      <c r="AW498" s="14">
        <v>-0.5</v>
      </c>
      <c r="AX498" s="3">
        <f t="shared" si="126"/>
        <v>885</v>
      </c>
      <c r="AY498" s="3">
        <v>44</v>
      </c>
      <c r="AZ498" s="3">
        <v>0</v>
      </c>
      <c r="BA498" s="3">
        <v>0</v>
      </c>
      <c r="BB498" s="3">
        <v>0</v>
      </c>
      <c r="BC498" s="3">
        <v>2</v>
      </c>
      <c r="BD498" s="3" t="s">
        <v>56</v>
      </c>
      <c r="BE498" s="13">
        <f t="shared" si="127"/>
        <v>461.498795822023</v>
      </c>
    </row>
    <row r="499" spans="1:57" x14ac:dyDescent="0.45">
      <c r="A499" s="1">
        <f t="shared" si="112"/>
        <v>289</v>
      </c>
      <c r="B499" s="3" t="s">
        <v>336</v>
      </c>
      <c r="C499" s="3" t="str">
        <f t="shared" si="113"/>
        <v>Derek Jeter - 1998</v>
      </c>
      <c r="D499" s="3">
        <v>1998</v>
      </c>
      <c r="E499" s="3">
        <v>24</v>
      </c>
      <c r="F499" s="3" t="s">
        <v>42</v>
      </c>
      <c r="G499" s="3" t="s">
        <v>43</v>
      </c>
      <c r="H499" s="3">
        <v>149</v>
      </c>
      <c r="I499" s="3">
        <v>694</v>
      </c>
      <c r="J499" s="3">
        <v>626</v>
      </c>
      <c r="K499" s="3">
        <v>127</v>
      </c>
      <c r="L499" s="3">
        <v>203</v>
      </c>
      <c r="M499" s="3">
        <v>151</v>
      </c>
      <c r="N499" s="3">
        <v>25</v>
      </c>
      <c r="O499" s="3">
        <v>8</v>
      </c>
      <c r="P499" s="3">
        <v>19</v>
      </c>
      <c r="Q499" s="3">
        <f t="shared" si="114"/>
        <v>782</v>
      </c>
      <c r="R499" s="3">
        <v>84</v>
      </c>
      <c r="S499" s="3">
        <v>30</v>
      </c>
      <c r="T499" s="3">
        <v>6</v>
      </c>
      <c r="U499" s="3">
        <v>57</v>
      </c>
      <c r="V499" s="3">
        <v>119</v>
      </c>
      <c r="W499" s="3">
        <v>0.32400000000000001</v>
      </c>
      <c r="X499" s="3">
        <f t="shared" si="115"/>
        <v>246</v>
      </c>
      <c r="Y499" s="3">
        <v>0.38400000000000001</v>
      </c>
      <c r="Z499" s="3">
        <f t="shared" si="116"/>
        <v>556</v>
      </c>
      <c r="AA499" s="3">
        <v>0.48099999999999998</v>
      </c>
      <c r="AB499" s="3">
        <f t="shared" si="117"/>
        <v>784</v>
      </c>
      <c r="AC499" s="3">
        <v>0.86399999999999999</v>
      </c>
      <c r="AD499" s="3">
        <f t="shared" si="118"/>
        <v>736</v>
      </c>
      <c r="AE499" s="3">
        <v>127</v>
      </c>
      <c r="AF499" s="3">
        <f t="shared" si="119"/>
        <v>844</v>
      </c>
      <c r="AG499" s="3">
        <v>301</v>
      </c>
      <c r="AH499" s="3">
        <v>13</v>
      </c>
      <c r="AI499" s="3">
        <v>5</v>
      </c>
      <c r="AJ499" s="3">
        <v>3</v>
      </c>
      <c r="AK499" s="3">
        <v>3</v>
      </c>
      <c r="AL499" s="3">
        <v>1</v>
      </c>
      <c r="AM499" s="3">
        <v>7.5</v>
      </c>
      <c r="AN499" s="3">
        <f t="shared" si="120"/>
        <v>289</v>
      </c>
      <c r="AO499" s="12">
        <f t="shared" si="121"/>
        <v>8.1543624161073822</v>
      </c>
      <c r="AP499" s="3">
        <f t="shared" si="122"/>
        <v>289</v>
      </c>
      <c r="AQ499" s="3">
        <f>_xlfn.IFNA(VLOOKUP(C499, 'FanGraphs Plus Stats 1-2000'!$D$2:$L$1048576, MATCH("wRC+", FanGraphs_Plus_Stats_1_1500[[#Headers],[ID]:[BABIP+]], 0), FALSE), 0)</f>
        <v>0</v>
      </c>
      <c r="AR499" s="3">
        <f t="shared" si="123"/>
        <v>654</v>
      </c>
      <c r="AS499" s="3">
        <v>5.3</v>
      </c>
      <c r="AT499" s="3">
        <f t="shared" si="124"/>
        <v>295</v>
      </c>
      <c r="AU499" s="3">
        <v>7.3</v>
      </c>
      <c r="AV499" s="3">
        <f t="shared" si="125"/>
        <v>195</v>
      </c>
      <c r="AW499" s="14">
        <v>1.1000000000000001</v>
      </c>
      <c r="AX499" s="3">
        <f t="shared" si="126"/>
        <v>434</v>
      </c>
      <c r="AY499" s="3">
        <v>38</v>
      </c>
      <c r="AZ499" s="3">
        <v>2</v>
      </c>
      <c r="BA499" s="3">
        <v>4</v>
      </c>
      <c r="BB499" s="3">
        <v>6</v>
      </c>
      <c r="BC499" s="3">
        <v>2</v>
      </c>
      <c r="BD499" s="3" t="s">
        <v>116</v>
      </c>
      <c r="BE499" s="13">
        <f t="shared" si="127"/>
        <v>463.37112810036939</v>
      </c>
    </row>
    <row r="500" spans="1:57" x14ac:dyDescent="0.45">
      <c r="A500" s="1">
        <f t="shared" si="112"/>
        <v>370</v>
      </c>
      <c r="B500" s="3" t="s">
        <v>529</v>
      </c>
      <c r="C500" s="3" t="str">
        <f t="shared" si="113"/>
        <v>Thurman Munson - 1973</v>
      </c>
      <c r="D500" s="3">
        <v>1973</v>
      </c>
      <c r="E500" s="3">
        <v>26</v>
      </c>
      <c r="F500" s="3" t="s">
        <v>42</v>
      </c>
      <c r="G500" s="3" t="s">
        <v>43</v>
      </c>
      <c r="H500" s="3">
        <v>147</v>
      </c>
      <c r="I500" s="3">
        <v>576</v>
      </c>
      <c r="J500" s="3">
        <v>519</v>
      </c>
      <c r="K500" s="3">
        <v>80</v>
      </c>
      <c r="L500" s="3">
        <v>156</v>
      </c>
      <c r="M500" s="3">
        <v>103</v>
      </c>
      <c r="N500" s="3">
        <v>29</v>
      </c>
      <c r="O500" s="3">
        <v>4</v>
      </c>
      <c r="P500" s="3">
        <v>20</v>
      </c>
      <c r="Q500" s="3">
        <f t="shared" si="114"/>
        <v>753</v>
      </c>
      <c r="R500" s="3">
        <v>74</v>
      </c>
      <c r="S500" s="3">
        <v>4</v>
      </c>
      <c r="T500" s="3">
        <v>6</v>
      </c>
      <c r="U500" s="3">
        <v>48</v>
      </c>
      <c r="V500" s="3">
        <v>64</v>
      </c>
      <c r="W500" s="3">
        <v>0.30099999999999999</v>
      </c>
      <c r="X500" s="3">
        <f t="shared" si="115"/>
        <v>587</v>
      </c>
      <c r="Y500" s="3">
        <v>0.36199999999999999</v>
      </c>
      <c r="Z500" s="3">
        <f t="shared" si="116"/>
        <v>804</v>
      </c>
      <c r="AA500" s="3">
        <v>0.48699999999999999</v>
      </c>
      <c r="AB500" s="3">
        <f t="shared" si="117"/>
        <v>752</v>
      </c>
      <c r="AC500" s="3">
        <v>0.84899999999999998</v>
      </c>
      <c r="AD500" s="3">
        <f t="shared" si="118"/>
        <v>796</v>
      </c>
      <c r="AE500" s="3">
        <v>142</v>
      </c>
      <c r="AF500" s="3">
        <f t="shared" si="119"/>
        <v>599</v>
      </c>
      <c r="AG500" s="3">
        <v>253</v>
      </c>
      <c r="AH500" s="3">
        <v>12</v>
      </c>
      <c r="AI500" s="3">
        <v>4</v>
      </c>
      <c r="AJ500" s="3">
        <v>1</v>
      </c>
      <c r="AK500" s="3">
        <v>4</v>
      </c>
      <c r="AL500" s="3">
        <v>4</v>
      </c>
      <c r="AM500" s="3">
        <v>7.2</v>
      </c>
      <c r="AN500" s="3">
        <f t="shared" si="120"/>
        <v>370</v>
      </c>
      <c r="AO500" s="12">
        <f t="shared" si="121"/>
        <v>7.9346938775510214</v>
      </c>
      <c r="AP500" s="3">
        <f t="shared" si="122"/>
        <v>347</v>
      </c>
      <c r="AQ500" s="3">
        <f>_xlfn.IFNA(VLOOKUP(C500, 'FanGraphs Plus Stats 1-2000'!$D$2:$L$1048576, MATCH("wRC+", FanGraphs_Plus_Stats_1_1500[[#Headers],[ID]:[BABIP+]], 0), FALSE), 0)</f>
        <v>141</v>
      </c>
      <c r="AR500" s="3">
        <f t="shared" si="123"/>
        <v>600</v>
      </c>
      <c r="AS500" s="3">
        <v>5.2</v>
      </c>
      <c r="AT500" s="3">
        <f t="shared" si="124"/>
        <v>323</v>
      </c>
      <c r="AU500" s="3">
        <v>6.2</v>
      </c>
      <c r="AV500" s="3">
        <f t="shared" si="125"/>
        <v>471</v>
      </c>
      <c r="AW500" s="14">
        <v>2.1</v>
      </c>
      <c r="AX500" s="3">
        <f t="shared" si="126"/>
        <v>167</v>
      </c>
      <c r="AY500" s="3">
        <v>28</v>
      </c>
      <c r="AZ500" s="3">
        <v>1</v>
      </c>
      <c r="BA500" s="3">
        <v>1</v>
      </c>
      <c r="BB500" s="3">
        <v>2</v>
      </c>
      <c r="BC500" s="3">
        <v>9</v>
      </c>
      <c r="BD500" s="3" t="s">
        <v>530</v>
      </c>
      <c r="BE500" s="13">
        <f t="shared" si="127"/>
        <v>463.47607230187862</v>
      </c>
    </row>
    <row r="501" spans="1:57" ht="26.65" x14ac:dyDescent="0.45">
      <c r="A501" s="1">
        <f t="shared" si="112"/>
        <v>314</v>
      </c>
      <c r="B501" s="3" t="s">
        <v>261</v>
      </c>
      <c r="C501" s="3" t="str">
        <f t="shared" si="113"/>
        <v>Johnny Bench - 1970</v>
      </c>
      <c r="D501" s="3">
        <v>1970</v>
      </c>
      <c r="E501" s="3">
        <v>22</v>
      </c>
      <c r="F501" s="3" t="s">
        <v>78</v>
      </c>
      <c r="G501" s="3" t="s">
        <v>52</v>
      </c>
      <c r="H501" s="3">
        <v>158</v>
      </c>
      <c r="I501" s="3">
        <v>671</v>
      </c>
      <c r="J501" s="3">
        <v>605</v>
      </c>
      <c r="K501" s="3">
        <v>97</v>
      </c>
      <c r="L501" s="3">
        <v>177</v>
      </c>
      <c r="M501" s="3">
        <v>93</v>
      </c>
      <c r="N501" s="3">
        <v>35</v>
      </c>
      <c r="O501" s="3">
        <v>4</v>
      </c>
      <c r="P501" s="3">
        <v>45</v>
      </c>
      <c r="Q501" s="3">
        <f t="shared" si="114"/>
        <v>73</v>
      </c>
      <c r="R501" s="3">
        <v>148</v>
      </c>
      <c r="S501" s="3">
        <v>5</v>
      </c>
      <c r="T501" s="3">
        <v>2</v>
      </c>
      <c r="U501" s="3">
        <v>54</v>
      </c>
      <c r="V501" s="3">
        <v>102</v>
      </c>
      <c r="W501" s="3">
        <v>0.29299999999999998</v>
      </c>
      <c r="X501" s="3">
        <f t="shared" si="115"/>
        <v>692</v>
      </c>
      <c r="Y501" s="3">
        <v>0.34499999999999997</v>
      </c>
      <c r="Z501" s="3">
        <f t="shared" si="116"/>
        <v>938</v>
      </c>
      <c r="AA501" s="3">
        <v>0.58699999999999997</v>
      </c>
      <c r="AB501" s="3">
        <f t="shared" si="117"/>
        <v>233</v>
      </c>
      <c r="AC501" s="3">
        <v>0.93200000000000005</v>
      </c>
      <c r="AD501" s="3">
        <f t="shared" si="118"/>
        <v>434</v>
      </c>
      <c r="AE501" s="3">
        <v>141</v>
      </c>
      <c r="AF501" s="3">
        <f t="shared" si="119"/>
        <v>620</v>
      </c>
      <c r="AG501" s="3">
        <v>355</v>
      </c>
      <c r="AH501" s="3">
        <v>12</v>
      </c>
      <c r="AI501" s="3">
        <v>0</v>
      </c>
      <c r="AJ501" s="3">
        <v>1</v>
      </c>
      <c r="AK501" s="3">
        <v>11</v>
      </c>
      <c r="AL501" s="3">
        <v>9</v>
      </c>
      <c r="AM501" s="3">
        <v>7.4</v>
      </c>
      <c r="AN501" s="3">
        <f t="shared" si="120"/>
        <v>314</v>
      </c>
      <c r="AO501" s="12">
        <f t="shared" si="121"/>
        <v>7.5873417721518983</v>
      </c>
      <c r="AP501" s="3">
        <f t="shared" si="122"/>
        <v>448</v>
      </c>
      <c r="AQ501" s="3">
        <f>_xlfn.IFNA(VLOOKUP(C501, 'FanGraphs Plus Stats 1-2000'!$D$2:$L$1048576, MATCH("wRC+", FanGraphs_Plus_Stats_1_1500[[#Headers],[ID]:[BABIP+]], 0), FALSE), 0)</f>
        <v>144</v>
      </c>
      <c r="AR501" s="3">
        <f t="shared" si="123"/>
        <v>531</v>
      </c>
      <c r="AS501" s="3">
        <v>5.2</v>
      </c>
      <c r="AT501" s="3">
        <f t="shared" si="124"/>
        <v>323</v>
      </c>
      <c r="AU501" s="3">
        <v>6.3</v>
      </c>
      <c r="AV501" s="3">
        <f t="shared" si="125"/>
        <v>443</v>
      </c>
      <c r="AW501" s="14">
        <v>1.8</v>
      </c>
      <c r="AX501" s="3">
        <f t="shared" si="126"/>
        <v>246</v>
      </c>
      <c r="AY501" s="3">
        <v>30</v>
      </c>
      <c r="AZ501" s="3">
        <v>1</v>
      </c>
      <c r="BA501" s="3">
        <v>2</v>
      </c>
      <c r="BB501" s="3">
        <v>3</v>
      </c>
      <c r="BC501" s="3">
        <v>10</v>
      </c>
      <c r="BD501" s="3" t="s">
        <v>465</v>
      </c>
      <c r="BE501" s="13">
        <f t="shared" si="127"/>
        <v>463.89903399577008</v>
      </c>
    </row>
    <row r="502" spans="1:57" x14ac:dyDescent="0.45">
      <c r="A502" s="1">
        <f t="shared" si="112"/>
        <v>244</v>
      </c>
      <c r="B502" s="3" t="s">
        <v>196</v>
      </c>
      <c r="C502" s="3" t="str">
        <f t="shared" si="113"/>
        <v>Ichiro Suzuki - 2001</v>
      </c>
      <c r="D502" s="3">
        <v>2001</v>
      </c>
      <c r="E502" s="3">
        <v>27</v>
      </c>
      <c r="F502" s="3" t="s">
        <v>106</v>
      </c>
      <c r="G502" s="3" t="s">
        <v>43</v>
      </c>
      <c r="H502" s="3">
        <v>157</v>
      </c>
      <c r="I502" s="3">
        <v>738</v>
      </c>
      <c r="J502" s="3">
        <v>692</v>
      </c>
      <c r="K502" s="3">
        <v>127</v>
      </c>
      <c r="L502" s="3">
        <v>242</v>
      </c>
      <c r="M502" s="3">
        <v>192</v>
      </c>
      <c r="N502" s="3">
        <v>34</v>
      </c>
      <c r="O502" s="3">
        <v>8</v>
      </c>
      <c r="P502" s="3">
        <v>8</v>
      </c>
      <c r="Q502" s="3">
        <f t="shared" si="114"/>
        <v>967</v>
      </c>
      <c r="R502" s="3">
        <v>69</v>
      </c>
      <c r="S502" s="3">
        <v>56</v>
      </c>
      <c r="T502" s="3">
        <v>14</v>
      </c>
      <c r="U502" s="3">
        <v>30</v>
      </c>
      <c r="V502" s="3">
        <v>53</v>
      </c>
      <c r="W502" s="3">
        <v>0.35</v>
      </c>
      <c r="X502" s="3">
        <f t="shared" si="115"/>
        <v>56</v>
      </c>
      <c r="Y502" s="3">
        <v>0.38100000000000001</v>
      </c>
      <c r="Z502" s="3">
        <f t="shared" si="116"/>
        <v>588</v>
      </c>
      <c r="AA502" s="3">
        <v>0.45700000000000002</v>
      </c>
      <c r="AB502" s="3">
        <f t="shared" si="117"/>
        <v>860</v>
      </c>
      <c r="AC502" s="3">
        <v>0.83799999999999997</v>
      </c>
      <c r="AD502" s="3">
        <f t="shared" si="118"/>
        <v>835</v>
      </c>
      <c r="AE502" s="3">
        <v>126</v>
      </c>
      <c r="AF502" s="3">
        <f t="shared" si="119"/>
        <v>860</v>
      </c>
      <c r="AG502" s="3">
        <v>316</v>
      </c>
      <c r="AH502" s="3">
        <v>3</v>
      </c>
      <c r="AI502" s="3">
        <v>8</v>
      </c>
      <c r="AJ502" s="3">
        <v>4</v>
      </c>
      <c r="AK502" s="3">
        <v>4</v>
      </c>
      <c r="AL502" s="3">
        <v>10</v>
      </c>
      <c r="AM502" s="3">
        <v>7.7</v>
      </c>
      <c r="AN502" s="3">
        <f t="shared" si="120"/>
        <v>244</v>
      </c>
      <c r="AO502" s="12">
        <f t="shared" si="121"/>
        <v>7.945222929936306</v>
      </c>
      <c r="AP502" s="3">
        <f t="shared" si="122"/>
        <v>342</v>
      </c>
      <c r="AQ502" s="3">
        <f>_xlfn.IFNA(VLOOKUP(C502, 'FanGraphs Plus Stats 1-2000'!$D$2:$L$1048576, MATCH("wRC+", FanGraphs_Plus_Stats_1_1500[[#Headers],[ID]:[BABIP+]], 0), FALSE), 0)</f>
        <v>0</v>
      </c>
      <c r="AR502" s="3">
        <f t="shared" si="123"/>
        <v>654</v>
      </c>
      <c r="AS502" s="3">
        <v>5.3</v>
      </c>
      <c r="AT502" s="3">
        <f t="shared" si="124"/>
        <v>295</v>
      </c>
      <c r="AU502" s="3">
        <v>6.2</v>
      </c>
      <c r="AV502" s="3">
        <f t="shared" si="125"/>
        <v>471</v>
      </c>
      <c r="AW502" s="14">
        <v>1</v>
      </c>
      <c r="AX502" s="3">
        <f t="shared" si="126"/>
        <v>464</v>
      </c>
      <c r="AY502" s="3">
        <v>30</v>
      </c>
      <c r="AZ502" s="3">
        <v>6</v>
      </c>
      <c r="BA502" s="3">
        <v>9</v>
      </c>
      <c r="BB502" s="3">
        <v>15</v>
      </c>
      <c r="BC502" s="3">
        <v>15</v>
      </c>
      <c r="BD502" s="3" t="s">
        <v>197</v>
      </c>
      <c r="BE502" s="13">
        <f t="shared" si="127"/>
        <v>465.44999823251925</v>
      </c>
    </row>
    <row r="503" spans="1:57" x14ac:dyDescent="0.45">
      <c r="A503" s="1">
        <f t="shared" si="112"/>
        <v>267</v>
      </c>
      <c r="B503" s="3" t="s">
        <v>1141</v>
      </c>
      <c r="C503" s="3" t="str">
        <f t="shared" si="113"/>
        <v>Alex Rodriguez - 2004</v>
      </c>
      <c r="D503" s="3">
        <v>2004</v>
      </c>
      <c r="E503" s="3">
        <v>28</v>
      </c>
      <c r="F503" s="3" t="s">
        <v>42</v>
      </c>
      <c r="G503" s="3" t="s">
        <v>43</v>
      </c>
      <c r="H503" s="3">
        <v>155</v>
      </c>
      <c r="I503" s="3">
        <v>698</v>
      </c>
      <c r="J503" s="3">
        <v>601</v>
      </c>
      <c r="K503" s="3">
        <v>112</v>
      </c>
      <c r="L503" s="3">
        <v>172</v>
      </c>
      <c r="M503" s="3">
        <v>110</v>
      </c>
      <c r="N503" s="3">
        <v>24</v>
      </c>
      <c r="O503" s="3">
        <v>2</v>
      </c>
      <c r="P503" s="3">
        <v>36</v>
      </c>
      <c r="Q503" s="3">
        <f t="shared" si="114"/>
        <v>267</v>
      </c>
      <c r="R503" s="3">
        <v>106</v>
      </c>
      <c r="S503" s="3">
        <v>28</v>
      </c>
      <c r="T503" s="3">
        <v>4</v>
      </c>
      <c r="U503" s="3">
        <v>80</v>
      </c>
      <c r="V503" s="3">
        <v>131</v>
      </c>
      <c r="W503" s="3">
        <v>0.28599999999999998</v>
      </c>
      <c r="X503" s="3">
        <f t="shared" si="115"/>
        <v>783</v>
      </c>
      <c r="Y503" s="3">
        <v>0.375</v>
      </c>
      <c r="Z503" s="3">
        <f t="shared" si="116"/>
        <v>669</v>
      </c>
      <c r="AA503" s="3">
        <v>0.51200000000000001</v>
      </c>
      <c r="AB503" s="3">
        <f t="shared" si="117"/>
        <v>619</v>
      </c>
      <c r="AC503" s="3">
        <v>0.88800000000000001</v>
      </c>
      <c r="AD503" s="3">
        <f t="shared" si="118"/>
        <v>626</v>
      </c>
      <c r="AE503" s="3">
        <v>131</v>
      </c>
      <c r="AF503" s="3">
        <f t="shared" si="119"/>
        <v>783</v>
      </c>
      <c r="AG503" s="3">
        <v>308</v>
      </c>
      <c r="AH503" s="3">
        <v>18</v>
      </c>
      <c r="AI503" s="3">
        <v>10</v>
      </c>
      <c r="AJ503" s="3">
        <v>0</v>
      </c>
      <c r="AK503" s="3">
        <v>7</v>
      </c>
      <c r="AL503" s="3">
        <v>6</v>
      </c>
      <c r="AM503" s="3">
        <v>7.6</v>
      </c>
      <c r="AN503" s="3">
        <f t="shared" si="120"/>
        <v>267</v>
      </c>
      <c r="AO503" s="12">
        <f t="shared" si="121"/>
        <v>7.9432258064516121</v>
      </c>
      <c r="AP503" s="3">
        <f t="shared" si="122"/>
        <v>344</v>
      </c>
      <c r="AQ503" s="3">
        <f>_xlfn.IFNA(VLOOKUP(C503, 'FanGraphs Plus Stats 1-2000'!$D$2:$L$1048576, MATCH("wRC+", FanGraphs_Plus_Stats_1_1500[[#Headers],[ID]:[BABIP+]], 0), FALSE), 0)</f>
        <v>0</v>
      </c>
      <c r="AR503" s="3">
        <f t="shared" si="123"/>
        <v>654</v>
      </c>
      <c r="AS503" s="3">
        <v>5.2</v>
      </c>
      <c r="AT503" s="3">
        <f t="shared" si="124"/>
        <v>323</v>
      </c>
      <c r="AU503" s="3">
        <v>6.2</v>
      </c>
      <c r="AV503" s="3">
        <f t="shared" si="125"/>
        <v>471</v>
      </c>
      <c r="AW503" s="14">
        <v>1.8</v>
      </c>
      <c r="AX503" s="3">
        <f t="shared" si="126"/>
        <v>246</v>
      </c>
      <c r="AY503" s="3">
        <v>33</v>
      </c>
      <c r="AZ503" s="3">
        <v>0</v>
      </c>
      <c r="BA503" s="3">
        <v>4</v>
      </c>
      <c r="BB503" s="3">
        <v>4</v>
      </c>
      <c r="BC503" s="3">
        <v>14</v>
      </c>
      <c r="BD503" s="3" t="s">
        <v>223</v>
      </c>
      <c r="BE503" s="13">
        <f t="shared" si="127"/>
        <v>465.69578115762425</v>
      </c>
    </row>
    <row r="504" spans="1:57" x14ac:dyDescent="0.45">
      <c r="A504" s="1">
        <f t="shared" si="112"/>
        <v>576</v>
      </c>
      <c r="B504" s="3" t="s">
        <v>728</v>
      </c>
      <c r="C504" s="3" t="str">
        <f t="shared" si="113"/>
        <v>Rick Wilkins - 1993</v>
      </c>
      <c r="D504" s="3">
        <v>1993</v>
      </c>
      <c r="E504" s="3">
        <v>26</v>
      </c>
      <c r="F504" s="3" t="s">
        <v>88</v>
      </c>
      <c r="G504" s="3" t="s">
        <v>52</v>
      </c>
      <c r="H504" s="3">
        <v>136</v>
      </c>
      <c r="I504" s="3">
        <v>500</v>
      </c>
      <c r="J504" s="3">
        <v>446</v>
      </c>
      <c r="K504" s="3">
        <v>78</v>
      </c>
      <c r="L504" s="3">
        <v>135</v>
      </c>
      <c r="M504" s="3">
        <v>81</v>
      </c>
      <c r="N504" s="3">
        <v>23</v>
      </c>
      <c r="O504" s="3">
        <v>1</v>
      </c>
      <c r="P504" s="3">
        <v>30</v>
      </c>
      <c r="Q504" s="3">
        <f t="shared" si="114"/>
        <v>446</v>
      </c>
      <c r="R504" s="3">
        <v>73</v>
      </c>
      <c r="S504" s="3">
        <v>2</v>
      </c>
      <c r="T504" s="3">
        <v>1</v>
      </c>
      <c r="U504" s="3">
        <v>50</v>
      </c>
      <c r="V504" s="3">
        <v>99</v>
      </c>
      <c r="W504" s="3">
        <v>0.30299999999999999</v>
      </c>
      <c r="X504" s="3">
        <f t="shared" si="115"/>
        <v>552</v>
      </c>
      <c r="Y504" s="3">
        <v>0.376</v>
      </c>
      <c r="Z504" s="3">
        <f t="shared" si="116"/>
        <v>652</v>
      </c>
      <c r="AA504" s="3">
        <v>0.56100000000000005</v>
      </c>
      <c r="AB504" s="3">
        <f t="shared" si="117"/>
        <v>328</v>
      </c>
      <c r="AC504" s="3">
        <v>0.93700000000000006</v>
      </c>
      <c r="AD504" s="3">
        <f t="shared" si="118"/>
        <v>417</v>
      </c>
      <c r="AE504" s="3">
        <v>151</v>
      </c>
      <c r="AF504" s="3">
        <f t="shared" si="119"/>
        <v>418</v>
      </c>
      <c r="AG504" s="3">
        <v>250</v>
      </c>
      <c r="AH504" s="3">
        <v>6</v>
      </c>
      <c r="AI504" s="3">
        <v>3</v>
      </c>
      <c r="AJ504" s="3">
        <v>0</v>
      </c>
      <c r="AK504" s="3">
        <v>1</v>
      </c>
      <c r="AL504" s="3">
        <v>13</v>
      </c>
      <c r="AM504" s="3">
        <v>6.6</v>
      </c>
      <c r="AN504" s="3">
        <f t="shared" si="120"/>
        <v>576</v>
      </c>
      <c r="AO504" s="12">
        <f t="shared" si="121"/>
        <v>7.8617647058823517</v>
      </c>
      <c r="AP504" s="3">
        <f t="shared" si="122"/>
        <v>375</v>
      </c>
      <c r="AQ504" s="3">
        <f>_xlfn.IFNA(VLOOKUP(C504, 'FanGraphs Plus Stats 1-2000'!$D$2:$L$1048576, MATCH("wRC+", FanGraphs_Plus_Stats_1_1500[[#Headers],[ID]:[BABIP+]], 0), FALSE), 0)</f>
        <v>144</v>
      </c>
      <c r="AR504" s="3">
        <f t="shared" si="123"/>
        <v>531</v>
      </c>
      <c r="AS504" s="3">
        <v>5.0999999999999996</v>
      </c>
      <c r="AT504" s="3">
        <f t="shared" si="124"/>
        <v>359</v>
      </c>
      <c r="AU504" s="3">
        <v>5</v>
      </c>
      <c r="AV504" s="3">
        <f t="shared" si="125"/>
        <v>839</v>
      </c>
      <c r="AW504" s="14">
        <v>2.2999999999999998</v>
      </c>
      <c r="AX504" s="3">
        <f t="shared" si="126"/>
        <v>122</v>
      </c>
      <c r="AY504" s="3">
        <v>28</v>
      </c>
      <c r="AZ504" s="3">
        <v>1</v>
      </c>
      <c r="BA504" s="3">
        <v>-1</v>
      </c>
      <c r="BB504" s="3">
        <v>0</v>
      </c>
      <c r="BC504" s="3">
        <v>14</v>
      </c>
      <c r="BD504" s="3" t="s">
        <v>661</v>
      </c>
      <c r="BE504" s="13">
        <f t="shared" si="127"/>
        <v>467.93026813673174</v>
      </c>
    </row>
    <row r="505" spans="1:57" x14ac:dyDescent="0.45">
      <c r="A505" s="1">
        <f t="shared" si="112"/>
        <v>244</v>
      </c>
      <c r="B505" s="3" t="s">
        <v>363</v>
      </c>
      <c r="C505" s="3" t="str">
        <f t="shared" si="113"/>
        <v>Jim Fregosi - 1970</v>
      </c>
      <c r="D505" s="3">
        <v>1970</v>
      </c>
      <c r="E505" s="3">
        <v>28</v>
      </c>
      <c r="F505" s="3" t="s">
        <v>410</v>
      </c>
      <c r="G505" s="3" t="s">
        <v>43</v>
      </c>
      <c r="H505" s="3">
        <v>158</v>
      </c>
      <c r="I505" s="3">
        <v>679</v>
      </c>
      <c r="J505" s="3">
        <v>601</v>
      </c>
      <c r="K505" s="3">
        <v>95</v>
      </c>
      <c r="L505" s="3">
        <v>167</v>
      </c>
      <c r="M505" s="3">
        <v>107</v>
      </c>
      <c r="N505" s="3">
        <v>33</v>
      </c>
      <c r="O505" s="3">
        <v>5</v>
      </c>
      <c r="P505" s="3">
        <v>22</v>
      </c>
      <c r="Q505" s="3">
        <f t="shared" si="114"/>
        <v>697</v>
      </c>
      <c r="R505" s="3">
        <v>82</v>
      </c>
      <c r="S505" s="3">
        <v>0</v>
      </c>
      <c r="T505" s="3">
        <v>2</v>
      </c>
      <c r="U505" s="3">
        <v>69</v>
      </c>
      <c r="V505" s="3">
        <v>92</v>
      </c>
      <c r="W505" s="3">
        <v>0.27800000000000002</v>
      </c>
      <c r="X505" s="3">
        <f t="shared" si="115"/>
        <v>879</v>
      </c>
      <c r="Y505" s="3">
        <v>0.35299999999999998</v>
      </c>
      <c r="Z505" s="3">
        <f t="shared" si="116"/>
        <v>882</v>
      </c>
      <c r="AA505" s="3">
        <v>0.45900000000000002</v>
      </c>
      <c r="AB505" s="3">
        <f t="shared" si="117"/>
        <v>851</v>
      </c>
      <c r="AC505" s="3">
        <v>0.81200000000000006</v>
      </c>
      <c r="AD505" s="3">
        <f t="shared" si="118"/>
        <v>909</v>
      </c>
      <c r="AE505" s="3">
        <v>127</v>
      </c>
      <c r="AF505" s="3">
        <f t="shared" si="119"/>
        <v>844</v>
      </c>
      <c r="AG505" s="3">
        <v>276</v>
      </c>
      <c r="AH505" s="3">
        <v>7</v>
      </c>
      <c r="AI505" s="3">
        <v>3</v>
      </c>
      <c r="AJ505" s="3">
        <v>2</v>
      </c>
      <c r="AK505" s="3">
        <v>4</v>
      </c>
      <c r="AL505" s="3">
        <v>3</v>
      </c>
      <c r="AM505" s="3">
        <v>7.7</v>
      </c>
      <c r="AN505" s="3">
        <f t="shared" si="120"/>
        <v>244</v>
      </c>
      <c r="AO505" s="12">
        <f t="shared" si="121"/>
        <v>7.8949367088607598</v>
      </c>
      <c r="AP505" s="3">
        <f t="shared" si="122"/>
        <v>357</v>
      </c>
      <c r="AQ505" s="3">
        <f>_xlfn.IFNA(VLOOKUP(C505, 'FanGraphs Plus Stats 1-2000'!$D$2:$L$1048576, MATCH("wRC+", FanGraphs_Plus_Stats_1_1500[[#Headers],[ID]:[BABIP+]], 0), FALSE), 0)</f>
        <v>0</v>
      </c>
      <c r="AR505" s="3">
        <f t="shared" si="123"/>
        <v>654</v>
      </c>
      <c r="AS505" s="3">
        <v>5.3</v>
      </c>
      <c r="AT505" s="3">
        <f t="shared" si="124"/>
        <v>295</v>
      </c>
      <c r="AU505" s="3">
        <v>6.3</v>
      </c>
      <c r="AV505" s="3">
        <f t="shared" si="125"/>
        <v>443</v>
      </c>
      <c r="AW505" s="14">
        <v>2.4</v>
      </c>
      <c r="AX505" s="3">
        <f t="shared" si="126"/>
        <v>102</v>
      </c>
      <c r="AY505" s="3">
        <v>23</v>
      </c>
      <c r="AZ505" s="3">
        <v>4</v>
      </c>
      <c r="BA505" s="3">
        <v>1</v>
      </c>
      <c r="BB505" s="3">
        <v>5</v>
      </c>
      <c r="BC505" s="3">
        <v>14</v>
      </c>
      <c r="BD505" s="3" t="s">
        <v>411</v>
      </c>
      <c r="BE505" s="13">
        <f t="shared" si="127"/>
        <v>468.2680850807447</v>
      </c>
    </row>
    <row r="506" spans="1:57" x14ac:dyDescent="0.45">
      <c r="A506" s="1">
        <f t="shared" si="112"/>
        <v>576</v>
      </c>
      <c r="B506" s="3" t="s">
        <v>329</v>
      </c>
      <c r="C506" s="3" t="str">
        <f t="shared" si="113"/>
        <v>Joey Votto - 2011</v>
      </c>
      <c r="D506" s="3">
        <v>2011</v>
      </c>
      <c r="E506" s="3">
        <v>27</v>
      </c>
      <c r="F506" s="3" t="s">
        <v>78</v>
      </c>
      <c r="G506" s="3" t="s">
        <v>52</v>
      </c>
      <c r="H506" s="3">
        <v>161</v>
      </c>
      <c r="I506" s="3">
        <v>719</v>
      </c>
      <c r="J506" s="3">
        <v>599</v>
      </c>
      <c r="K506" s="3">
        <v>101</v>
      </c>
      <c r="L506" s="3">
        <v>185</v>
      </c>
      <c r="M506" s="3">
        <v>113</v>
      </c>
      <c r="N506" s="3">
        <v>40</v>
      </c>
      <c r="O506" s="3">
        <v>3</v>
      </c>
      <c r="P506" s="3">
        <v>29</v>
      </c>
      <c r="Q506" s="3">
        <f t="shared" si="114"/>
        <v>478</v>
      </c>
      <c r="R506" s="3">
        <v>103</v>
      </c>
      <c r="S506" s="3">
        <v>8</v>
      </c>
      <c r="T506" s="3">
        <v>6</v>
      </c>
      <c r="U506" s="3">
        <v>110</v>
      </c>
      <c r="V506" s="3">
        <v>129</v>
      </c>
      <c r="W506" s="3">
        <v>0.309</v>
      </c>
      <c r="X506" s="3">
        <f t="shared" si="115"/>
        <v>445</v>
      </c>
      <c r="Y506" s="3">
        <v>0.41599999999999998</v>
      </c>
      <c r="Z506" s="3">
        <f t="shared" si="116"/>
        <v>228</v>
      </c>
      <c r="AA506" s="3">
        <v>0.53100000000000003</v>
      </c>
      <c r="AB506" s="3">
        <f t="shared" si="117"/>
        <v>523</v>
      </c>
      <c r="AC506" s="3">
        <v>0.94699999999999995</v>
      </c>
      <c r="AD506" s="3">
        <f t="shared" si="118"/>
        <v>384</v>
      </c>
      <c r="AE506" s="3">
        <v>155</v>
      </c>
      <c r="AF506" s="3">
        <f t="shared" si="119"/>
        <v>367</v>
      </c>
      <c r="AG506" s="3">
        <v>318</v>
      </c>
      <c r="AH506" s="3">
        <v>20</v>
      </c>
      <c r="AI506" s="3">
        <v>4</v>
      </c>
      <c r="AJ506" s="3">
        <v>0</v>
      </c>
      <c r="AK506" s="3">
        <v>6</v>
      </c>
      <c r="AL506" s="3">
        <v>15</v>
      </c>
      <c r="AM506" s="3">
        <v>6.6</v>
      </c>
      <c r="AN506" s="3">
        <f t="shared" si="120"/>
        <v>576</v>
      </c>
      <c r="AO506" s="12">
        <f t="shared" si="121"/>
        <v>6.6409937888198751</v>
      </c>
      <c r="AP506" s="3">
        <f t="shared" si="122"/>
        <v>801</v>
      </c>
      <c r="AQ506" s="3">
        <f>_xlfn.IFNA(VLOOKUP(C506, 'FanGraphs Plus Stats 1-2000'!$D$2:$L$1048576, MATCH("wRC+", FanGraphs_Plus_Stats_1_1500[[#Headers],[ID]:[BABIP+]], 0), FALSE), 0)</f>
        <v>157</v>
      </c>
      <c r="AR506" s="3">
        <f t="shared" si="123"/>
        <v>285</v>
      </c>
      <c r="AS506" s="3">
        <v>4.5</v>
      </c>
      <c r="AT506" s="3">
        <f t="shared" si="124"/>
        <v>569</v>
      </c>
      <c r="AU506" s="3">
        <v>5.8</v>
      </c>
      <c r="AV506" s="3">
        <f t="shared" si="125"/>
        <v>606</v>
      </c>
      <c r="AW506" s="14">
        <v>-0.2</v>
      </c>
      <c r="AX506" s="3">
        <f t="shared" si="126"/>
        <v>810</v>
      </c>
      <c r="AY506" s="3">
        <v>49</v>
      </c>
      <c r="AZ506" s="3">
        <v>-2</v>
      </c>
      <c r="BA506" s="3">
        <v>-2</v>
      </c>
      <c r="BB506" s="3">
        <v>-4</v>
      </c>
      <c r="BC506" s="3">
        <v>7</v>
      </c>
      <c r="BD506" s="3" t="s">
        <v>193</v>
      </c>
      <c r="BE506" s="13">
        <f t="shared" si="127"/>
        <v>468.69625233346932</v>
      </c>
    </row>
    <row r="507" spans="1:57" x14ac:dyDescent="0.45">
      <c r="A507" s="1">
        <f t="shared" si="112"/>
        <v>370</v>
      </c>
      <c r="B507" s="3" t="s">
        <v>521</v>
      </c>
      <c r="C507" s="3" t="str">
        <f t="shared" si="113"/>
        <v>Josh Donaldson - 2013</v>
      </c>
      <c r="D507" s="3">
        <v>2013</v>
      </c>
      <c r="E507" s="3">
        <v>27</v>
      </c>
      <c r="F507" s="3" t="s">
        <v>128</v>
      </c>
      <c r="G507" s="3" t="s">
        <v>43</v>
      </c>
      <c r="H507" s="3">
        <v>158</v>
      </c>
      <c r="I507" s="3">
        <v>668</v>
      </c>
      <c r="J507" s="3">
        <v>579</v>
      </c>
      <c r="K507" s="3">
        <v>89</v>
      </c>
      <c r="L507" s="3">
        <v>174</v>
      </c>
      <c r="M507" s="3">
        <v>110</v>
      </c>
      <c r="N507" s="3">
        <v>37</v>
      </c>
      <c r="O507" s="3">
        <v>3</v>
      </c>
      <c r="P507" s="3">
        <v>24</v>
      </c>
      <c r="Q507" s="3">
        <f t="shared" si="114"/>
        <v>634</v>
      </c>
      <c r="R507" s="3">
        <v>93</v>
      </c>
      <c r="S507" s="3">
        <v>5</v>
      </c>
      <c r="T507" s="3">
        <v>2</v>
      </c>
      <c r="U507" s="3">
        <v>76</v>
      </c>
      <c r="V507" s="3">
        <v>110</v>
      </c>
      <c r="W507" s="3">
        <v>0.30099999999999999</v>
      </c>
      <c r="X507" s="3">
        <f t="shared" si="115"/>
        <v>587</v>
      </c>
      <c r="Y507" s="3">
        <v>0.38400000000000001</v>
      </c>
      <c r="Z507" s="3">
        <f t="shared" si="116"/>
        <v>556</v>
      </c>
      <c r="AA507" s="3">
        <v>0.499</v>
      </c>
      <c r="AB507" s="3">
        <f t="shared" si="117"/>
        <v>687</v>
      </c>
      <c r="AC507" s="3">
        <v>0.88300000000000001</v>
      </c>
      <c r="AD507" s="3">
        <f t="shared" si="118"/>
        <v>652</v>
      </c>
      <c r="AE507" s="3">
        <v>145</v>
      </c>
      <c r="AF507" s="3">
        <f t="shared" si="119"/>
        <v>537</v>
      </c>
      <c r="AG507" s="3">
        <v>289</v>
      </c>
      <c r="AH507" s="3">
        <v>15</v>
      </c>
      <c r="AI507" s="3">
        <v>6</v>
      </c>
      <c r="AJ507" s="3">
        <v>1</v>
      </c>
      <c r="AK507" s="3">
        <v>6</v>
      </c>
      <c r="AL507" s="3">
        <v>2</v>
      </c>
      <c r="AM507" s="3">
        <v>7.2</v>
      </c>
      <c r="AN507" s="3">
        <f t="shared" si="120"/>
        <v>370</v>
      </c>
      <c r="AO507" s="12">
        <f t="shared" si="121"/>
        <v>7.3822784810126585</v>
      </c>
      <c r="AP507" s="3">
        <f t="shared" si="122"/>
        <v>512</v>
      </c>
      <c r="AQ507" s="3">
        <f>_xlfn.IFNA(VLOOKUP(C507, 'FanGraphs Plus Stats 1-2000'!$D$2:$L$1048576, MATCH("wRC+", FanGraphs_Plus_Stats_1_1500[[#Headers],[ID]:[BABIP+]], 0), FALSE), 0)</f>
        <v>147</v>
      </c>
      <c r="AR507" s="3">
        <f t="shared" si="123"/>
        <v>477</v>
      </c>
      <c r="AS507" s="3">
        <v>5</v>
      </c>
      <c r="AT507" s="3">
        <f t="shared" si="124"/>
        <v>390</v>
      </c>
      <c r="AU507" s="3">
        <v>6.3</v>
      </c>
      <c r="AV507" s="3">
        <f t="shared" si="125"/>
        <v>443</v>
      </c>
      <c r="AW507" s="14">
        <v>1.3</v>
      </c>
      <c r="AX507" s="3">
        <f t="shared" si="126"/>
        <v>381</v>
      </c>
      <c r="AY507" s="3">
        <v>35</v>
      </c>
      <c r="AZ507" s="3">
        <v>-1</v>
      </c>
      <c r="BA507" s="3">
        <v>0</v>
      </c>
      <c r="BB507" s="3">
        <v>-1</v>
      </c>
      <c r="BC507" s="3">
        <v>7</v>
      </c>
      <c r="BD507" s="3" t="s">
        <v>522</v>
      </c>
      <c r="BE507" s="13">
        <f t="shared" si="127"/>
        <v>469.34380238481606</v>
      </c>
    </row>
    <row r="508" spans="1:57" x14ac:dyDescent="0.45">
      <c r="A508" s="1">
        <f t="shared" si="112"/>
        <v>314</v>
      </c>
      <c r="B508" s="3" t="s">
        <v>408</v>
      </c>
      <c r="C508" s="3" t="str">
        <f t="shared" si="113"/>
        <v>Jim Wynn - 1965</v>
      </c>
      <c r="D508" s="3">
        <v>1965</v>
      </c>
      <c r="E508" s="3">
        <v>23</v>
      </c>
      <c r="F508" s="3" t="s">
        <v>178</v>
      </c>
      <c r="G508" s="3" t="s">
        <v>52</v>
      </c>
      <c r="H508" s="3">
        <v>157</v>
      </c>
      <c r="I508" s="3">
        <v>663</v>
      </c>
      <c r="J508" s="3">
        <v>564</v>
      </c>
      <c r="K508" s="3">
        <v>90</v>
      </c>
      <c r="L508" s="3">
        <v>155</v>
      </c>
      <c r="M508" s="3">
        <v>96</v>
      </c>
      <c r="N508" s="3">
        <v>30</v>
      </c>
      <c r="O508" s="3">
        <v>7</v>
      </c>
      <c r="P508" s="3">
        <v>22</v>
      </c>
      <c r="Q508" s="3">
        <f t="shared" si="114"/>
        <v>697</v>
      </c>
      <c r="R508" s="3">
        <v>73</v>
      </c>
      <c r="S508" s="3">
        <v>43</v>
      </c>
      <c r="T508" s="3">
        <v>4</v>
      </c>
      <c r="U508" s="3">
        <v>84</v>
      </c>
      <c r="V508" s="3">
        <v>126</v>
      </c>
      <c r="W508" s="3">
        <v>0.27500000000000002</v>
      </c>
      <c r="X508" s="3">
        <f t="shared" si="115"/>
        <v>908</v>
      </c>
      <c r="Y508" s="3">
        <v>0.371</v>
      </c>
      <c r="Z508" s="3">
        <f t="shared" si="116"/>
        <v>708</v>
      </c>
      <c r="AA508" s="3">
        <v>0.47</v>
      </c>
      <c r="AB508" s="3">
        <f t="shared" si="117"/>
        <v>819</v>
      </c>
      <c r="AC508" s="3">
        <v>0.84099999999999997</v>
      </c>
      <c r="AD508" s="3">
        <f t="shared" si="118"/>
        <v>819</v>
      </c>
      <c r="AE508" s="3">
        <v>144</v>
      </c>
      <c r="AF508" s="3">
        <f t="shared" si="119"/>
        <v>557</v>
      </c>
      <c r="AG508" s="3">
        <v>265</v>
      </c>
      <c r="AH508" s="3">
        <v>12</v>
      </c>
      <c r="AI508" s="3">
        <v>5</v>
      </c>
      <c r="AJ508" s="3">
        <v>5</v>
      </c>
      <c r="AK508" s="3">
        <v>5</v>
      </c>
      <c r="AL508" s="3">
        <v>3</v>
      </c>
      <c r="AM508" s="3">
        <v>7.4</v>
      </c>
      <c r="AN508" s="3">
        <f t="shared" si="120"/>
        <v>314</v>
      </c>
      <c r="AO508" s="12">
        <f t="shared" si="121"/>
        <v>7.6356687898089177</v>
      </c>
      <c r="AP508" s="3">
        <f t="shared" si="122"/>
        <v>430</v>
      </c>
      <c r="AQ508" s="3">
        <f>_xlfn.IFNA(VLOOKUP(C508, 'FanGraphs Plus Stats 1-2000'!$D$2:$L$1048576, MATCH("wRC+", FanGraphs_Plus_Stats_1_1500[[#Headers],[ID]:[BABIP+]], 0), FALSE), 0)</f>
        <v>0</v>
      </c>
      <c r="AR508" s="3">
        <f t="shared" si="123"/>
        <v>654</v>
      </c>
      <c r="AS508" s="3">
        <v>4.8</v>
      </c>
      <c r="AT508" s="3">
        <f t="shared" si="124"/>
        <v>459</v>
      </c>
      <c r="AU508" s="3">
        <v>7.5</v>
      </c>
      <c r="AV508" s="3">
        <f t="shared" si="125"/>
        <v>163</v>
      </c>
      <c r="AW508" s="14">
        <v>-0.1</v>
      </c>
      <c r="AX508" s="3">
        <f t="shared" si="126"/>
        <v>771</v>
      </c>
      <c r="AY508" s="3">
        <v>38</v>
      </c>
      <c r="AZ508" s="3">
        <v>1</v>
      </c>
      <c r="BA508" s="3">
        <v>7</v>
      </c>
      <c r="BB508" s="3">
        <v>8</v>
      </c>
      <c r="BC508" s="3">
        <v>0</v>
      </c>
      <c r="BD508" s="3" t="s">
        <v>68</v>
      </c>
      <c r="BE508" s="13">
        <f t="shared" si="127"/>
        <v>470.93152274578495</v>
      </c>
    </row>
    <row r="509" spans="1:57" x14ac:dyDescent="0.45">
      <c r="A509" s="1">
        <f t="shared" si="112"/>
        <v>427</v>
      </c>
      <c r="B509" s="3" t="s">
        <v>428</v>
      </c>
      <c r="C509" s="3" t="str">
        <f t="shared" si="113"/>
        <v>Chipper Jones - 1998</v>
      </c>
      <c r="D509" s="3">
        <v>1998</v>
      </c>
      <c r="E509" s="3">
        <v>26</v>
      </c>
      <c r="F509" s="3" t="s">
        <v>210</v>
      </c>
      <c r="G509" s="3" t="s">
        <v>52</v>
      </c>
      <c r="H509" s="3">
        <v>160</v>
      </c>
      <c r="I509" s="3">
        <v>707</v>
      </c>
      <c r="J509" s="3">
        <v>601</v>
      </c>
      <c r="K509" s="3">
        <v>123</v>
      </c>
      <c r="L509" s="3">
        <v>188</v>
      </c>
      <c r="M509" s="3">
        <v>120</v>
      </c>
      <c r="N509" s="3">
        <v>29</v>
      </c>
      <c r="O509" s="3">
        <v>5</v>
      </c>
      <c r="P509" s="3">
        <v>34</v>
      </c>
      <c r="Q509" s="3">
        <f t="shared" si="114"/>
        <v>319</v>
      </c>
      <c r="R509" s="3">
        <v>107</v>
      </c>
      <c r="S509" s="3">
        <v>16</v>
      </c>
      <c r="T509" s="3">
        <v>6</v>
      </c>
      <c r="U509" s="3">
        <v>96</v>
      </c>
      <c r="V509" s="3">
        <v>93</v>
      </c>
      <c r="W509" s="3">
        <v>0.313</v>
      </c>
      <c r="X509" s="3">
        <f t="shared" si="115"/>
        <v>394</v>
      </c>
      <c r="Y509" s="3">
        <v>0.40400000000000003</v>
      </c>
      <c r="Z509" s="3">
        <f t="shared" si="116"/>
        <v>330</v>
      </c>
      <c r="AA509" s="3">
        <v>0.54700000000000004</v>
      </c>
      <c r="AB509" s="3">
        <f t="shared" si="117"/>
        <v>411</v>
      </c>
      <c r="AC509" s="3">
        <v>0.95099999999999996</v>
      </c>
      <c r="AD509" s="3">
        <f t="shared" si="118"/>
        <v>367</v>
      </c>
      <c r="AE509" s="3">
        <v>148</v>
      </c>
      <c r="AF509" s="3">
        <f t="shared" si="119"/>
        <v>483</v>
      </c>
      <c r="AG509" s="3">
        <v>329</v>
      </c>
      <c r="AH509" s="3">
        <v>17</v>
      </c>
      <c r="AI509" s="3">
        <v>1</v>
      </c>
      <c r="AJ509" s="3">
        <v>1</v>
      </c>
      <c r="AK509" s="3">
        <v>8</v>
      </c>
      <c r="AL509" s="3">
        <v>1</v>
      </c>
      <c r="AM509" s="3">
        <v>7</v>
      </c>
      <c r="AN509" s="3">
        <f t="shared" si="120"/>
        <v>427</v>
      </c>
      <c r="AO509" s="12">
        <f t="shared" si="121"/>
        <v>7.0874999999999995</v>
      </c>
      <c r="AP509" s="3">
        <f t="shared" si="122"/>
        <v>611</v>
      </c>
      <c r="AQ509" s="3">
        <f>_xlfn.IFNA(VLOOKUP(C509, 'FanGraphs Plus Stats 1-2000'!$D$2:$L$1048576, MATCH("wRC+", FanGraphs_Plus_Stats_1_1500[[#Headers],[ID]:[BABIP+]], 0), FALSE), 0)</f>
        <v>151</v>
      </c>
      <c r="AR509" s="3">
        <f t="shared" si="123"/>
        <v>393</v>
      </c>
      <c r="AS509" s="3">
        <v>4.9000000000000004</v>
      </c>
      <c r="AT509" s="3">
        <f t="shared" si="124"/>
        <v>420</v>
      </c>
      <c r="AU509" s="3">
        <v>6.9</v>
      </c>
      <c r="AV509" s="3">
        <f t="shared" si="125"/>
        <v>286</v>
      </c>
      <c r="AW509" s="14">
        <v>0.4</v>
      </c>
      <c r="AX509" s="3">
        <f t="shared" si="126"/>
        <v>621</v>
      </c>
      <c r="AY509" s="3">
        <v>45</v>
      </c>
      <c r="AZ509" s="3">
        <v>0</v>
      </c>
      <c r="BA509" s="3">
        <v>1</v>
      </c>
      <c r="BB509" s="3">
        <v>1</v>
      </c>
      <c r="BC509" s="3">
        <v>3</v>
      </c>
      <c r="BD509" s="3" t="s">
        <v>206</v>
      </c>
      <c r="BE509" s="13">
        <f t="shared" si="127"/>
        <v>471.73944482121232</v>
      </c>
    </row>
    <row r="510" spans="1:57" x14ac:dyDescent="0.45">
      <c r="A510" s="1">
        <f t="shared" si="112"/>
        <v>267</v>
      </c>
      <c r="B510" s="3" t="s">
        <v>253</v>
      </c>
      <c r="C510" s="3" t="str">
        <f t="shared" si="113"/>
        <v>Ben Zobrist - 2011</v>
      </c>
      <c r="D510" s="3">
        <v>2011</v>
      </c>
      <c r="E510" s="3">
        <v>30</v>
      </c>
      <c r="F510" s="3" t="s">
        <v>254</v>
      </c>
      <c r="G510" s="3" t="s">
        <v>43</v>
      </c>
      <c r="H510" s="3">
        <v>156</v>
      </c>
      <c r="I510" s="3">
        <v>674</v>
      </c>
      <c r="J510" s="3">
        <v>588</v>
      </c>
      <c r="K510" s="3">
        <v>99</v>
      </c>
      <c r="L510" s="3">
        <v>158</v>
      </c>
      <c r="M510" s="3">
        <v>86</v>
      </c>
      <c r="N510" s="3">
        <v>46</v>
      </c>
      <c r="O510" s="3">
        <v>6</v>
      </c>
      <c r="P510" s="3">
        <v>20</v>
      </c>
      <c r="Q510" s="3">
        <f t="shared" si="114"/>
        <v>753</v>
      </c>
      <c r="R510" s="3">
        <v>91</v>
      </c>
      <c r="S510" s="3">
        <v>19</v>
      </c>
      <c r="T510" s="3">
        <v>6</v>
      </c>
      <c r="U510" s="3">
        <v>77</v>
      </c>
      <c r="V510" s="3">
        <v>128</v>
      </c>
      <c r="W510" s="3">
        <v>0.26900000000000002</v>
      </c>
      <c r="X510" s="3">
        <f t="shared" si="115"/>
        <v>949</v>
      </c>
      <c r="Y510" s="3">
        <v>0.35299999999999998</v>
      </c>
      <c r="Z510" s="3">
        <f t="shared" si="116"/>
        <v>882</v>
      </c>
      <c r="AA510" s="3">
        <v>0.46899999999999997</v>
      </c>
      <c r="AB510" s="3">
        <f t="shared" si="117"/>
        <v>823</v>
      </c>
      <c r="AC510" s="3">
        <v>0.82199999999999995</v>
      </c>
      <c r="AD510" s="3">
        <f t="shared" si="118"/>
        <v>882</v>
      </c>
      <c r="AE510" s="3">
        <v>131</v>
      </c>
      <c r="AF510" s="3">
        <f t="shared" si="119"/>
        <v>783</v>
      </c>
      <c r="AG510" s="3">
        <v>276</v>
      </c>
      <c r="AH510" s="3">
        <v>9</v>
      </c>
      <c r="AI510" s="3">
        <v>2</v>
      </c>
      <c r="AJ510" s="3">
        <v>2</v>
      </c>
      <c r="AK510" s="3">
        <v>5</v>
      </c>
      <c r="AL510" s="3">
        <v>1</v>
      </c>
      <c r="AM510" s="3">
        <v>7.6</v>
      </c>
      <c r="AN510" s="3">
        <f t="shared" si="120"/>
        <v>267</v>
      </c>
      <c r="AO510" s="12">
        <f t="shared" si="121"/>
        <v>7.8923076923076927</v>
      </c>
      <c r="AP510" s="3">
        <f t="shared" si="122"/>
        <v>363</v>
      </c>
      <c r="AQ510" s="3">
        <f>_xlfn.IFNA(VLOOKUP(C510, 'FanGraphs Plus Stats 1-2000'!$D$2:$L$1048576, MATCH("wRC+", FanGraphs_Plus_Stats_1_1500[[#Headers],[ID]:[BABIP+]], 0), FALSE), 0)</f>
        <v>0</v>
      </c>
      <c r="AR510" s="3">
        <f t="shared" si="123"/>
        <v>654</v>
      </c>
      <c r="AS510" s="3">
        <v>5.3</v>
      </c>
      <c r="AT510" s="3">
        <f t="shared" si="124"/>
        <v>295</v>
      </c>
      <c r="AU510" s="3">
        <v>5.7</v>
      </c>
      <c r="AV510" s="3">
        <f t="shared" si="125"/>
        <v>641</v>
      </c>
      <c r="AW510" s="14">
        <v>2.2000000000000002</v>
      </c>
      <c r="AX510" s="3">
        <f t="shared" si="126"/>
        <v>144</v>
      </c>
      <c r="AY510" s="3">
        <v>25</v>
      </c>
      <c r="AZ510" s="3">
        <v>2</v>
      </c>
      <c r="BA510" s="3">
        <v>3</v>
      </c>
      <c r="BB510" s="3">
        <v>4</v>
      </c>
      <c r="BC510" s="3">
        <v>19</v>
      </c>
      <c r="BD510" s="3" t="s">
        <v>426</v>
      </c>
      <c r="BE510" s="13">
        <f t="shared" si="127"/>
        <v>471.99712054574707</v>
      </c>
    </row>
    <row r="511" spans="1:57" x14ac:dyDescent="0.45">
      <c r="A511" s="1">
        <f t="shared" si="112"/>
        <v>267</v>
      </c>
      <c r="B511" s="3" t="s">
        <v>440</v>
      </c>
      <c r="C511" s="3" t="str">
        <f t="shared" si="113"/>
        <v>Curtis Granderson - 2007</v>
      </c>
      <c r="D511" s="3">
        <v>2007</v>
      </c>
      <c r="E511" s="3">
        <v>26</v>
      </c>
      <c r="F511" s="3" t="s">
        <v>70</v>
      </c>
      <c r="G511" s="3" t="s">
        <v>43</v>
      </c>
      <c r="H511" s="3">
        <v>158</v>
      </c>
      <c r="I511" s="3">
        <v>676</v>
      </c>
      <c r="J511" s="3">
        <v>612</v>
      </c>
      <c r="K511" s="3">
        <v>122</v>
      </c>
      <c r="L511" s="3">
        <v>185</v>
      </c>
      <c r="M511" s="3">
        <v>101</v>
      </c>
      <c r="N511" s="3">
        <v>38</v>
      </c>
      <c r="O511" s="3">
        <v>23</v>
      </c>
      <c r="P511" s="3">
        <v>23</v>
      </c>
      <c r="Q511" s="3">
        <f t="shared" si="114"/>
        <v>671</v>
      </c>
      <c r="R511" s="3">
        <v>74</v>
      </c>
      <c r="S511" s="3">
        <v>26</v>
      </c>
      <c r="T511" s="3">
        <v>1</v>
      </c>
      <c r="U511" s="3">
        <v>52</v>
      </c>
      <c r="V511" s="3">
        <v>141</v>
      </c>
      <c r="W511" s="3">
        <v>0.30199999999999999</v>
      </c>
      <c r="X511" s="3">
        <f t="shared" si="115"/>
        <v>565</v>
      </c>
      <c r="Y511" s="3">
        <v>0.36099999999999999</v>
      </c>
      <c r="Z511" s="3">
        <f t="shared" si="116"/>
        <v>816</v>
      </c>
      <c r="AA511" s="3">
        <v>0.55200000000000005</v>
      </c>
      <c r="AB511" s="3">
        <f t="shared" si="117"/>
        <v>382</v>
      </c>
      <c r="AC511" s="3">
        <v>0.91300000000000003</v>
      </c>
      <c r="AD511" s="3">
        <f t="shared" si="118"/>
        <v>532</v>
      </c>
      <c r="AE511" s="3">
        <v>135</v>
      </c>
      <c r="AF511" s="3">
        <f t="shared" si="119"/>
        <v>729</v>
      </c>
      <c r="AG511" s="3">
        <v>338</v>
      </c>
      <c r="AH511" s="3">
        <v>3</v>
      </c>
      <c r="AI511" s="3">
        <v>5</v>
      </c>
      <c r="AJ511" s="3">
        <v>5</v>
      </c>
      <c r="AK511" s="3">
        <v>2</v>
      </c>
      <c r="AL511" s="3">
        <v>3</v>
      </c>
      <c r="AM511" s="3">
        <v>7.6</v>
      </c>
      <c r="AN511" s="3">
        <f t="shared" si="120"/>
        <v>267</v>
      </c>
      <c r="AO511" s="12">
        <f t="shared" si="121"/>
        <v>7.792405063291139</v>
      </c>
      <c r="AP511" s="3">
        <f t="shared" si="122"/>
        <v>390</v>
      </c>
      <c r="AQ511" s="3">
        <f>_xlfn.IFNA(VLOOKUP(C511, 'FanGraphs Plus Stats 1-2000'!$D$2:$L$1048576, MATCH("wRC+", FanGraphs_Plus_Stats_1_1500[[#Headers],[ID]:[BABIP+]], 0), FALSE), 0)</f>
        <v>0</v>
      </c>
      <c r="AR511" s="3">
        <f t="shared" si="123"/>
        <v>654</v>
      </c>
      <c r="AS511" s="3">
        <v>5.2</v>
      </c>
      <c r="AT511" s="3">
        <f t="shared" si="124"/>
        <v>323</v>
      </c>
      <c r="AU511" s="3">
        <v>6.2</v>
      </c>
      <c r="AV511" s="3">
        <f t="shared" si="125"/>
        <v>471</v>
      </c>
      <c r="AW511" s="14">
        <v>1.8</v>
      </c>
      <c r="AX511" s="3">
        <f t="shared" si="126"/>
        <v>246</v>
      </c>
      <c r="AY511" s="3">
        <v>29</v>
      </c>
      <c r="AZ511" s="3">
        <v>2</v>
      </c>
      <c r="BA511" s="3">
        <v>4</v>
      </c>
      <c r="BB511" s="3">
        <v>6</v>
      </c>
      <c r="BC511" s="3">
        <v>14</v>
      </c>
      <c r="BD511" s="3" t="s">
        <v>321</v>
      </c>
      <c r="BE511" s="13">
        <f t="shared" si="127"/>
        <v>472.0307445616715</v>
      </c>
    </row>
    <row r="512" spans="1:57" x14ac:dyDescent="0.45">
      <c r="A512" s="1">
        <f t="shared" si="112"/>
        <v>244</v>
      </c>
      <c r="B512" s="3" t="s">
        <v>279</v>
      </c>
      <c r="C512" s="3" t="str">
        <f t="shared" si="113"/>
        <v>Brooks Robinson - 1967</v>
      </c>
      <c r="D512" s="3">
        <v>1967</v>
      </c>
      <c r="E512" s="3">
        <v>30</v>
      </c>
      <c r="F512" s="3" t="s">
        <v>61</v>
      </c>
      <c r="G512" s="3" t="s">
        <v>43</v>
      </c>
      <c r="H512" s="3">
        <v>158</v>
      </c>
      <c r="I512" s="3">
        <v>681</v>
      </c>
      <c r="J512" s="3">
        <v>610</v>
      </c>
      <c r="K512" s="3">
        <v>88</v>
      </c>
      <c r="L512" s="3">
        <v>164</v>
      </c>
      <c r="M512" s="3">
        <v>112</v>
      </c>
      <c r="N512" s="3">
        <v>25</v>
      </c>
      <c r="O512" s="3">
        <v>5</v>
      </c>
      <c r="P512" s="3">
        <v>22</v>
      </c>
      <c r="Q512" s="3">
        <f t="shared" si="114"/>
        <v>697</v>
      </c>
      <c r="R512" s="3">
        <v>77</v>
      </c>
      <c r="S512" s="3">
        <v>1</v>
      </c>
      <c r="T512" s="3">
        <v>3</v>
      </c>
      <c r="U512" s="3">
        <v>54</v>
      </c>
      <c r="V512" s="3">
        <v>54</v>
      </c>
      <c r="W512" s="3">
        <v>0.26900000000000002</v>
      </c>
      <c r="X512" s="3">
        <f t="shared" si="115"/>
        <v>949</v>
      </c>
      <c r="Y512" s="3">
        <v>0.32800000000000001</v>
      </c>
      <c r="Z512" s="3">
        <f t="shared" si="116"/>
        <v>996</v>
      </c>
      <c r="AA512" s="3">
        <v>0.434</v>
      </c>
      <c r="AB512" s="3">
        <f t="shared" si="117"/>
        <v>929</v>
      </c>
      <c r="AC512" s="3">
        <v>0.76300000000000001</v>
      </c>
      <c r="AD512" s="3">
        <f t="shared" si="118"/>
        <v>992</v>
      </c>
      <c r="AE512" s="3">
        <v>124</v>
      </c>
      <c r="AF512" s="3">
        <f t="shared" si="119"/>
        <v>886</v>
      </c>
      <c r="AG512" s="3">
        <v>265</v>
      </c>
      <c r="AH512" s="3">
        <v>21</v>
      </c>
      <c r="AI512" s="3">
        <v>4</v>
      </c>
      <c r="AJ512" s="3">
        <v>5</v>
      </c>
      <c r="AK512" s="3">
        <v>8</v>
      </c>
      <c r="AL512" s="3">
        <v>9</v>
      </c>
      <c r="AM512" s="3">
        <v>7.7</v>
      </c>
      <c r="AN512" s="3">
        <f t="shared" si="120"/>
        <v>244</v>
      </c>
      <c r="AO512" s="12">
        <f t="shared" si="121"/>
        <v>7.8949367088607598</v>
      </c>
      <c r="AP512" s="3">
        <f t="shared" si="122"/>
        <v>357</v>
      </c>
      <c r="AQ512" s="3">
        <f>_xlfn.IFNA(VLOOKUP(C512, 'FanGraphs Plus Stats 1-2000'!$D$2:$L$1048576, MATCH("wRC+", FanGraphs_Plus_Stats_1_1500[[#Headers],[ID]:[BABIP+]], 0), FALSE), 0)</f>
        <v>0</v>
      </c>
      <c r="AR512" s="3">
        <f t="shared" si="123"/>
        <v>654</v>
      </c>
      <c r="AS512" s="3">
        <v>5.5</v>
      </c>
      <c r="AT512" s="3">
        <f t="shared" si="124"/>
        <v>247</v>
      </c>
      <c r="AU512" s="3">
        <v>4</v>
      </c>
      <c r="AV512" s="3">
        <f t="shared" si="125"/>
        <v>980</v>
      </c>
      <c r="AW512" s="14">
        <v>4.2</v>
      </c>
      <c r="AX512" s="3">
        <f t="shared" si="126"/>
        <v>6</v>
      </c>
      <c r="AY512" s="3">
        <v>13</v>
      </c>
      <c r="AZ512" s="3">
        <v>-2</v>
      </c>
      <c r="BA512" s="3">
        <v>2</v>
      </c>
      <c r="BB512" s="3">
        <v>-1</v>
      </c>
      <c r="BC512" s="3">
        <v>32</v>
      </c>
      <c r="BD512" s="3" t="s">
        <v>140</v>
      </c>
      <c r="BE512" s="13">
        <f t="shared" si="127"/>
        <v>473.98803430007968</v>
      </c>
    </row>
    <row r="513" spans="1:57" x14ac:dyDescent="0.45">
      <c r="A513" s="1">
        <f t="shared" si="112"/>
        <v>874</v>
      </c>
      <c r="B513" s="3" t="s">
        <v>471</v>
      </c>
      <c r="C513" s="3" t="str">
        <f t="shared" si="113"/>
        <v>Vladimir Guerrero - 2000</v>
      </c>
      <c r="D513" s="3">
        <v>2000</v>
      </c>
      <c r="E513" s="3">
        <v>25</v>
      </c>
      <c r="F513" s="3" t="s">
        <v>258</v>
      </c>
      <c r="G513" s="3" t="s">
        <v>52</v>
      </c>
      <c r="H513" s="3">
        <v>154</v>
      </c>
      <c r="I513" s="3">
        <v>641</v>
      </c>
      <c r="J513" s="3">
        <v>571</v>
      </c>
      <c r="K513" s="3">
        <v>101</v>
      </c>
      <c r="L513" s="3">
        <v>197</v>
      </c>
      <c r="M513" s="3">
        <v>114</v>
      </c>
      <c r="N513" s="3">
        <v>28</v>
      </c>
      <c r="O513" s="3">
        <v>11</v>
      </c>
      <c r="P513" s="3">
        <v>44</v>
      </c>
      <c r="Q513" s="3">
        <f t="shared" si="114"/>
        <v>86</v>
      </c>
      <c r="R513" s="3">
        <v>123</v>
      </c>
      <c r="S513" s="3">
        <v>9</v>
      </c>
      <c r="T513" s="3">
        <v>10</v>
      </c>
      <c r="U513" s="3">
        <v>58</v>
      </c>
      <c r="V513" s="3">
        <v>74</v>
      </c>
      <c r="W513" s="3">
        <v>0.34499999999999997</v>
      </c>
      <c r="X513" s="3">
        <f t="shared" si="115"/>
        <v>75</v>
      </c>
      <c r="Y513" s="3">
        <v>0.41</v>
      </c>
      <c r="Z513" s="3">
        <f t="shared" si="116"/>
        <v>267</v>
      </c>
      <c r="AA513" s="3">
        <v>0.66400000000000003</v>
      </c>
      <c r="AB513" s="3">
        <f t="shared" si="117"/>
        <v>33</v>
      </c>
      <c r="AC513" s="3">
        <v>1.0740000000000001</v>
      </c>
      <c r="AD513" s="3">
        <f t="shared" si="118"/>
        <v>66</v>
      </c>
      <c r="AE513" s="3">
        <v>162</v>
      </c>
      <c r="AF513" s="3">
        <f t="shared" si="119"/>
        <v>254</v>
      </c>
      <c r="AG513" s="3">
        <v>379</v>
      </c>
      <c r="AH513" s="3">
        <v>15</v>
      </c>
      <c r="AI513" s="3">
        <v>8</v>
      </c>
      <c r="AJ513" s="3">
        <v>0</v>
      </c>
      <c r="AK513" s="3">
        <v>4</v>
      </c>
      <c r="AL513" s="3">
        <v>23</v>
      </c>
      <c r="AM513" s="3">
        <v>6</v>
      </c>
      <c r="AN513" s="3">
        <f t="shared" si="120"/>
        <v>874</v>
      </c>
      <c r="AO513" s="12">
        <f t="shared" si="121"/>
        <v>6.3116883116883118</v>
      </c>
      <c r="AP513" s="3">
        <f t="shared" si="122"/>
        <v>929</v>
      </c>
      <c r="AQ513" s="3">
        <f>_xlfn.IFNA(VLOOKUP(C513, 'FanGraphs Plus Stats 1-2000'!$D$2:$L$1048576, MATCH("wRC+", FanGraphs_Plus_Stats_1_1500[[#Headers],[ID]:[BABIP+]], 0), FALSE), 0)</f>
        <v>160</v>
      </c>
      <c r="AR513" s="3">
        <f t="shared" si="123"/>
        <v>246</v>
      </c>
      <c r="AS513" s="3">
        <v>4</v>
      </c>
      <c r="AT513" s="3">
        <f t="shared" si="124"/>
        <v>814</v>
      </c>
      <c r="AU513" s="3">
        <v>5.7</v>
      </c>
      <c r="AV513" s="3">
        <f t="shared" si="125"/>
        <v>641</v>
      </c>
      <c r="AW513" s="14">
        <v>-0.3</v>
      </c>
      <c r="AX513" s="3">
        <f t="shared" si="126"/>
        <v>839</v>
      </c>
      <c r="AY513" s="3">
        <v>49</v>
      </c>
      <c r="AZ513" s="3">
        <v>-1</v>
      </c>
      <c r="BA513" s="3">
        <v>-1</v>
      </c>
      <c r="BB513" s="3">
        <v>-2</v>
      </c>
      <c r="BC513" s="3">
        <v>4</v>
      </c>
      <c r="BD513" s="3" t="s">
        <v>197</v>
      </c>
      <c r="BE513" s="13">
        <f t="shared" si="127"/>
        <v>474.59591150633656</v>
      </c>
    </row>
    <row r="514" spans="1:57" x14ac:dyDescent="0.45">
      <c r="A514" s="1">
        <f t="shared" ref="A514:A577" si="128">_xlfn.RANK.EQ(AM514, $AM$2:$AM$1031)</f>
        <v>463</v>
      </c>
      <c r="B514" s="3" t="s">
        <v>157</v>
      </c>
      <c r="C514" s="3" t="str">
        <f t="shared" ref="C514:C577" si="129">_xlfn.CONCAT(B514, " - ", D514)</f>
        <v>Jackie Robinson - 1953</v>
      </c>
      <c r="D514" s="3">
        <v>1953</v>
      </c>
      <c r="E514" s="3">
        <v>34</v>
      </c>
      <c r="F514" s="3" t="s">
        <v>158</v>
      </c>
      <c r="G514" s="3" t="s">
        <v>52</v>
      </c>
      <c r="H514" s="3">
        <v>136</v>
      </c>
      <c r="I514" s="3">
        <v>574</v>
      </c>
      <c r="J514" s="3">
        <v>484</v>
      </c>
      <c r="K514" s="3">
        <v>109</v>
      </c>
      <c r="L514" s="3">
        <v>159</v>
      </c>
      <c r="M514" s="3">
        <v>106</v>
      </c>
      <c r="N514" s="3">
        <v>34</v>
      </c>
      <c r="O514" s="3">
        <v>7</v>
      </c>
      <c r="P514" s="3">
        <v>12</v>
      </c>
      <c r="Q514" s="3">
        <f t="shared" ref="Q514:Q577" si="130">_xlfn.RANK.EQ(P514,$P$2:$P$1031)</f>
        <v>916</v>
      </c>
      <c r="R514" s="3">
        <v>95</v>
      </c>
      <c r="S514" s="3">
        <v>17</v>
      </c>
      <c r="T514" s="3">
        <v>4</v>
      </c>
      <c r="U514" s="3">
        <v>74</v>
      </c>
      <c r="V514" s="3">
        <v>30</v>
      </c>
      <c r="W514" s="3">
        <v>0.32900000000000001</v>
      </c>
      <c r="X514" s="3">
        <f t="shared" ref="X514:X577" si="131">_xlfn.RANK.EQ(W514,$W$2:$W$1031)</f>
        <v>182</v>
      </c>
      <c r="Y514" s="3">
        <v>0.42499999999999999</v>
      </c>
      <c r="Z514" s="3">
        <f t="shared" ref="Z514:Z577" si="132">_xlfn.RANK.EQ(Y514,$Y$2:$Y$1031)</f>
        <v>164</v>
      </c>
      <c r="AA514" s="3">
        <v>0.502</v>
      </c>
      <c r="AB514" s="3">
        <f t="shared" ref="AB514:AB577" si="133">_xlfn.RANK.EQ(AA514,$AA$2:$AA$1031)</f>
        <v>673</v>
      </c>
      <c r="AC514" s="3">
        <v>0.92700000000000005</v>
      </c>
      <c r="AD514" s="3">
        <f t="shared" ref="AD514:AD577" si="134">_xlfn.RANK.EQ(AC514,$AC$2:$AC$1031)</f>
        <v>460</v>
      </c>
      <c r="AE514" s="3">
        <v>138</v>
      </c>
      <c r="AF514" s="3">
        <f t="shared" ref="AF514:AF577" si="135">_xlfn.RANK.EQ(AE514,$AE$2:$AE$1031)</f>
        <v>675</v>
      </c>
      <c r="AG514" s="3">
        <v>243</v>
      </c>
      <c r="AH514" s="3">
        <v>12</v>
      </c>
      <c r="AI514" s="3">
        <v>7</v>
      </c>
      <c r="AJ514" s="3">
        <v>9</v>
      </c>
      <c r="AK514" s="2"/>
      <c r="AL514" s="3">
        <v>5</v>
      </c>
      <c r="AM514" s="3">
        <v>6.9</v>
      </c>
      <c r="AN514" s="3">
        <f t="shared" ref="AN514:AN577" si="136">_xlfn.RANK.EQ(AM514,$AM$2:$AM$1031)</f>
        <v>463</v>
      </c>
      <c r="AO514" s="12">
        <f t="shared" ref="AO514:AO577" si="137">(AM514/H514)*162</f>
        <v>8.2191176470588232</v>
      </c>
      <c r="AP514" s="3">
        <f t="shared" ref="AP514:AP577" si="138">_xlfn.RANK.EQ(AO514,$AO$2:$AO$1031)</f>
        <v>271</v>
      </c>
      <c r="AQ514" s="3">
        <f>_xlfn.IFNA(VLOOKUP(C514, 'FanGraphs Plus Stats 1-2000'!$D$2:$L$1048576, MATCH("wRC+", FanGraphs_Plus_Stats_1_1500[[#Headers],[ID]:[BABIP+]], 0), FALSE), 0)</f>
        <v>141</v>
      </c>
      <c r="AR514" s="3">
        <f t="shared" ref="AR514:AR577" si="139">_xlfn.RANK.EQ(AQ514,$AQ$2:$AQ$1031)</f>
        <v>600</v>
      </c>
      <c r="AS514" s="3">
        <v>4.8</v>
      </c>
      <c r="AT514" s="3">
        <f t="shared" ref="AT514:AT577" si="140">_xlfn.RANK.EQ(AS514,$AS$2:$AS$1031)</f>
        <v>459</v>
      </c>
      <c r="AU514" s="3">
        <v>5.9</v>
      </c>
      <c r="AV514" s="3">
        <f t="shared" ref="AV514:AV577" si="141">_xlfn.RANK.EQ(AU514,$AU$2:$AU$1031)</f>
        <v>577</v>
      </c>
      <c r="AW514" s="14">
        <v>0.8</v>
      </c>
      <c r="AX514" s="3">
        <f t="shared" ref="AX514:AX577" si="142">_xlfn.RANK.EQ(AW514,$AW$2:$AW$1031)</f>
        <v>517</v>
      </c>
      <c r="AY514" s="3">
        <v>34</v>
      </c>
      <c r="AZ514" s="3">
        <v>1</v>
      </c>
      <c r="BA514" s="3">
        <v>6</v>
      </c>
      <c r="BB514" s="3">
        <v>8</v>
      </c>
      <c r="BC514" s="3">
        <v>12</v>
      </c>
      <c r="BD514" s="3" t="s">
        <v>644</v>
      </c>
      <c r="BE514" s="13">
        <f t="shared" ref="BE514:BE577" si="143">GEOMEAN(AN514,AF514,AR514,AP514)</f>
        <v>474.78974088319796</v>
      </c>
    </row>
    <row r="515" spans="1:57" x14ac:dyDescent="0.45">
      <c r="A515" s="1">
        <f t="shared" si="128"/>
        <v>463</v>
      </c>
      <c r="B515" s="3" t="s">
        <v>633</v>
      </c>
      <c r="C515" s="3" t="str">
        <f t="shared" si="129"/>
        <v>Monte Irvin - 1951</v>
      </c>
      <c r="D515" s="3">
        <v>1951</v>
      </c>
      <c r="E515" s="3">
        <v>32</v>
      </c>
      <c r="F515" s="3" t="s">
        <v>101</v>
      </c>
      <c r="G515" s="3" t="s">
        <v>52</v>
      </c>
      <c r="H515" s="3">
        <v>151</v>
      </c>
      <c r="I515" s="3">
        <v>657</v>
      </c>
      <c r="J515" s="3">
        <v>558</v>
      </c>
      <c r="K515" s="3">
        <v>94</v>
      </c>
      <c r="L515" s="3">
        <v>174</v>
      </c>
      <c r="M515" s="3">
        <v>120</v>
      </c>
      <c r="N515" s="3">
        <v>19</v>
      </c>
      <c r="O515" s="3">
        <v>11</v>
      </c>
      <c r="P515" s="3">
        <v>24</v>
      </c>
      <c r="Q515" s="3">
        <f t="shared" si="130"/>
        <v>634</v>
      </c>
      <c r="R515" s="3">
        <v>121</v>
      </c>
      <c r="S515" s="3">
        <v>12</v>
      </c>
      <c r="T515" s="3">
        <v>2</v>
      </c>
      <c r="U515" s="3">
        <v>89</v>
      </c>
      <c r="V515" s="3">
        <v>44</v>
      </c>
      <c r="W515" s="3">
        <v>0.312</v>
      </c>
      <c r="X515" s="3">
        <f t="shared" si="131"/>
        <v>406</v>
      </c>
      <c r="Y515" s="3">
        <v>0.41499999999999998</v>
      </c>
      <c r="Z515" s="3">
        <f t="shared" si="132"/>
        <v>235</v>
      </c>
      <c r="AA515" s="3">
        <v>0.51400000000000001</v>
      </c>
      <c r="AB515" s="3">
        <f t="shared" si="133"/>
        <v>607</v>
      </c>
      <c r="AC515" s="3">
        <v>0.92900000000000005</v>
      </c>
      <c r="AD515" s="3">
        <f t="shared" si="134"/>
        <v>449</v>
      </c>
      <c r="AE515" s="3">
        <v>147</v>
      </c>
      <c r="AF515" s="3">
        <f t="shared" si="135"/>
        <v>500</v>
      </c>
      <c r="AG515" s="3">
        <v>287</v>
      </c>
      <c r="AH515" s="3">
        <v>15</v>
      </c>
      <c r="AI515" s="3">
        <v>9</v>
      </c>
      <c r="AJ515" s="3">
        <v>1</v>
      </c>
      <c r="AK515" s="2"/>
      <c r="AL515" s="3">
        <v>5</v>
      </c>
      <c r="AM515" s="3">
        <v>6.9</v>
      </c>
      <c r="AN515" s="3">
        <f t="shared" si="136"/>
        <v>463</v>
      </c>
      <c r="AO515" s="12">
        <f t="shared" si="137"/>
        <v>7.402649006622517</v>
      </c>
      <c r="AP515" s="3">
        <f t="shared" si="138"/>
        <v>499</v>
      </c>
      <c r="AQ515" s="3">
        <f>_xlfn.IFNA(VLOOKUP(C515, 'FanGraphs Plus Stats 1-2000'!$D$2:$L$1048576, MATCH("wRC+", FanGraphs_Plus_Stats_1_1500[[#Headers],[ID]:[BABIP+]], 0), FALSE), 0)</f>
        <v>149</v>
      </c>
      <c r="AR515" s="3">
        <f t="shared" si="139"/>
        <v>440</v>
      </c>
      <c r="AS515" s="3">
        <v>4.4000000000000004</v>
      </c>
      <c r="AT515" s="3">
        <f t="shared" si="140"/>
        <v>613</v>
      </c>
      <c r="AU515" s="3">
        <v>6.4</v>
      </c>
      <c r="AV515" s="3">
        <f t="shared" si="141"/>
        <v>405</v>
      </c>
      <c r="AW515" s="14">
        <v>0</v>
      </c>
      <c r="AX515" s="3">
        <f t="shared" si="142"/>
        <v>747</v>
      </c>
      <c r="AY515" s="3">
        <v>40</v>
      </c>
      <c r="AZ515" s="3">
        <v>-1</v>
      </c>
      <c r="BA515" s="3">
        <v>5</v>
      </c>
      <c r="BB515" s="3">
        <v>4</v>
      </c>
      <c r="BC515" s="3">
        <v>7</v>
      </c>
      <c r="BD515" s="3" t="s">
        <v>634</v>
      </c>
      <c r="BE515" s="13">
        <f t="shared" si="143"/>
        <v>474.81677548247075</v>
      </c>
    </row>
    <row r="516" spans="1:57" x14ac:dyDescent="0.45">
      <c r="A516" s="1">
        <f t="shared" si="128"/>
        <v>874</v>
      </c>
      <c r="B516" s="3" t="s">
        <v>510</v>
      </c>
      <c r="C516" s="3" t="str">
        <f t="shared" si="129"/>
        <v>Frank Thomas - 2000</v>
      </c>
      <c r="D516" s="3">
        <v>2000</v>
      </c>
      <c r="E516" s="3">
        <v>32</v>
      </c>
      <c r="F516" s="3" t="s">
        <v>182</v>
      </c>
      <c r="G516" s="3" t="s">
        <v>43</v>
      </c>
      <c r="H516" s="3">
        <v>159</v>
      </c>
      <c r="I516" s="3">
        <v>707</v>
      </c>
      <c r="J516" s="3">
        <v>582</v>
      </c>
      <c r="K516" s="3">
        <v>115</v>
      </c>
      <c r="L516" s="3">
        <v>191</v>
      </c>
      <c r="M516" s="3">
        <v>104</v>
      </c>
      <c r="N516" s="3">
        <v>44</v>
      </c>
      <c r="O516" s="3">
        <v>0</v>
      </c>
      <c r="P516" s="3">
        <v>43</v>
      </c>
      <c r="Q516" s="3">
        <f t="shared" si="130"/>
        <v>103</v>
      </c>
      <c r="R516" s="3">
        <v>143</v>
      </c>
      <c r="S516" s="3">
        <v>1</v>
      </c>
      <c r="T516" s="3">
        <v>3</v>
      </c>
      <c r="U516" s="3">
        <v>112</v>
      </c>
      <c r="V516" s="3">
        <v>94</v>
      </c>
      <c r="W516" s="3">
        <v>0.32800000000000001</v>
      </c>
      <c r="X516" s="3">
        <f t="shared" si="131"/>
        <v>194</v>
      </c>
      <c r="Y516" s="3">
        <v>0.436</v>
      </c>
      <c r="Z516" s="3">
        <f t="shared" si="132"/>
        <v>110</v>
      </c>
      <c r="AA516" s="3">
        <v>0.625</v>
      </c>
      <c r="AB516" s="3">
        <f t="shared" si="133"/>
        <v>105</v>
      </c>
      <c r="AC516" s="3">
        <v>1.0609999999999999</v>
      </c>
      <c r="AD516" s="3">
        <f t="shared" si="134"/>
        <v>83</v>
      </c>
      <c r="AE516" s="3">
        <v>163</v>
      </c>
      <c r="AF516" s="3">
        <f t="shared" si="135"/>
        <v>244</v>
      </c>
      <c r="AG516" s="3">
        <v>364</v>
      </c>
      <c r="AH516" s="3">
        <v>13</v>
      </c>
      <c r="AI516" s="3">
        <v>5</v>
      </c>
      <c r="AJ516" s="3">
        <v>0</v>
      </c>
      <c r="AK516" s="3">
        <v>8</v>
      </c>
      <c r="AL516" s="3">
        <v>18</v>
      </c>
      <c r="AM516" s="3">
        <v>6</v>
      </c>
      <c r="AN516" s="3">
        <f t="shared" si="136"/>
        <v>874</v>
      </c>
      <c r="AO516" s="12">
        <f t="shared" si="137"/>
        <v>6.1132075471698109</v>
      </c>
      <c r="AP516" s="3">
        <f t="shared" si="138"/>
        <v>972</v>
      </c>
      <c r="AQ516" s="3">
        <f>_xlfn.IFNA(VLOOKUP(C516, 'FanGraphs Plus Stats 1-2000'!$D$2:$L$1048576, MATCH("wRC+", FanGraphs_Plus_Stats_1_1500[[#Headers],[ID]:[BABIP+]], 0), FALSE), 0)</f>
        <v>160</v>
      </c>
      <c r="AR516" s="3">
        <f t="shared" si="139"/>
        <v>246</v>
      </c>
      <c r="AS516" s="3">
        <v>3.6</v>
      </c>
      <c r="AT516" s="3">
        <f t="shared" si="140"/>
        <v>970</v>
      </c>
      <c r="AU516" s="3">
        <v>6.2</v>
      </c>
      <c r="AV516" s="3">
        <f t="shared" si="141"/>
        <v>471</v>
      </c>
      <c r="AW516" s="14">
        <v>-1.3</v>
      </c>
      <c r="AX516" s="3">
        <f t="shared" si="142"/>
        <v>995</v>
      </c>
      <c r="AY516" s="3">
        <v>59</v>
      </c>
      <c r="AZ516" s="3">
        <v>-2</v>
      </c>
      <c r="BA516" s="3">
        <v>-3</v>
      </c>
      <c r="BB516" s="3">
        <v>-4</v>
      </c>
      <c r="BC516" s="3">
        <v>-2</v>
      </c>
      <c r="BD516" s="3" t="s">
        <v>961</v>
      </c>
      <c r="BE516" s="13">
        <f t="shared" si="143"/>
        <v>475.1991528555136</v>
      </c>
    </row>
    <row r="517" spans="1:57" x14ac:dyDescent="0.45">
      <c r="A517" s="1">
        <f t="shared" si="128"/>
        <v>874</v>
      </c>
      <c r="B517" s="3" t="s">
        <v>654</v>
      </c>
      <c r="C517" s="3" t="str">
        <f t="shared" si="129"/>
        <v>Lance Berkman - 2006</v>
      </c>
      <c r="D517" s="3">
        <v>2006</v>
      </c>
      <c r="E517" s="3">
        <v>30</v>
      </c>
      <c r="F517" s="3" t="s">
        <v>178</v>
      </c>
      <c r="G517" s="3" t="s">
        <v>52</v>
      </c>
      <c r="H517" s="3">
        <v>152</v>
      </c>
      <c r="I517" s="3">
        <v>646</v>
      </c>
      <c r="J517" s="3">
        <v>536</v>
      </c>
      <c r="K517" s="3">
        <v>95</v>
      </c>
      <c r="L517" s="3">
        <v>169</v>
      </c>
      <c r="M517" s="3">
        <v>95</v>
      </c>
      <c r="N517" s="3">
        <v>29</v>
      </c>
      <c r="O517" s="3">
        <v>0</v>
      </c>
      <c r="P517" s="3">
        <v>45</v>
      </c>
      <c r="Q517" s="3">
        <f t="shared" si="130"/>
        <v>73</v>
      </c>
      <c r="R517" s="3">
        <v>136</v>
      </c>
      <c r="S517" s="3">
        <v>3</v>
      </c>
      <c r="T517" s="3">
        <v>2</v>
      </c>
      <c r="U517" s="3">
        <v>98</v>
      </c>
      <c r="V517" s="3">
        <v>106</v>
      </c>
      <c r="W517" s="3">
        <v>0.315</v>
      </c>
      <c r="X517" s="3">
        <f t="shared" si="131"/>
        <v>354</v>
      </c>
      <c r="Y517" s="3">
        <v>0.42</v>
      </c>
      <c r="Z517" s="3">
        <f t="shared" si="132"/>
        <v>199</v>
      </c>
      <c r="AA517" s="3">
        <v>0.621</v>
      </c>
      <c r="AB517" s="3">
        <f t="shared" si="133"/>
        <v>116</v>
      </c>
      <c r="AC517" s="3">
        <v>1.0409999999999999</v>
      </c>
      <c r="AD517" s="3">
        <f t="shared" si="134"/>
        <v>112</v>
      </c>
      <c r="AE517" s="3">
        <v>163</v>
      </c>
      <c r="AF517" s="3">
        <f t="shared" si="135"/>
        <v>244</v>
      </c>
      <c r="AG517" s="3">
        <v>333</v>
      </c>
      <c r="AH517" s="3">
        <v>11</v>
      </c>
      <c r="AI517" s="3">
        <v>4</v>
      </c>
      <c r="AJ517" s="3">
        <v>0</v>
      </c>
      <c r="AK517" s="3">
        <v>8</v>
      </c>
      <c r="AL517" s="3">
        <v>22</v>
      </c>
      <c r="AM517" s="3">
        <v>6</v>
      </c>
      <c r="AN517" s="3">
        <f t="shared" si="136"/>
        <v>874</v>
      </c>
      <c r="AO517" s="12">
        <f t="shared" si="137"/>
        <v>6.3947368421052628</v>
      </c>
      <c r="AP517" s="3">
        <f t="shared" si="138"/>
        <v>890</v>
      </c>
      <c r="AQ517" s="3">
        <f>_xlfn.IFNA(VLOOKUP(C517, 'FanGraphs Plus Stats 1-2000'!$D$2:$L$1048576, MATCH("wRC+", FanGraphs_Plus_Stats_1_1500[[#Headers],[ID]:[BABIP+]], 0), FALSE), 0)</f>
        <v>158</v>
      </c>
      <c r="AR517" s="3">
        <f t="shared" si="139"/>
        <v>270</v>
      </c>
      <c r="AS517" s="3">
        <v>4</v>
      </c>
      <c r="AT517" s="3">
        <f t="shared" si="140"/>
        <v>814</v>
      </c>
      <c r="AU517" s="3">
        <v>5.7</v>
      </c>
      <c r="AV517" s="3">
        <f t="shared" si="141"/>
        <v>641</v>
      </c>
      <c r="AW517" s="14">
        <v>-0.6</v>
      </c>
      <c r="AX517" s="3">
        <f t="shared" si="142"/>
        <v>904</v>
      </c>
      <c r="AY517" s="3">
        <v>50</v>
      </c>
      <c r="AZ517" s="3">
        <v>0</v>
      </c>
      <c r="BA517" s="3">
        <v>-2</v>
      </c>
      <c r="BB517" s="3">
        <v>-2</v>
      </c>
      <c r="BC517" s="3">
        <v>3</v>
      </c>
      <c r="BD517" s="3" t="s">
        <v>988</v>
      </c>
      <c r="BE517" s="13">
        <f t="shared" si="143"/>
        <v>475.78829917486155</v>
      </c>
    </row>
    <row r="518" spans="1:57" x14ac:dyDescent="0.45">
      <c r="A518" s="1">
        <f t="shared" si="128"/>
        <v>341</v>
      </c>
      <c r="B518" s="3" t="s">
        <v>512</v>
      </c>
      <c r="C518" s="3" t="str">
        <f t="shared" si="129"/>
        <v>Alex Gordon - 2011</v>
      </c>
      <c r="D518" s="3">
        <v>2011</v>
      </c>
      <c r="E518" s="3">
        <v>27</v>
      </c>
      <c r="F518" s="3" t="s">
        <v>174</v>
      </c>
      <c r="G518" s="3" t="s">
        <v>43</v>
      </c>
      <c r="H518" s="3">
        <v>151</v>
      </c>
      <c r="I518" s="3">
        <v>690</v>
      </c>
      <c r="J518" s="3">
        <v>611</v>
      </c>
      <c r="K518" s="3">
        <v>101</v>
      </c>
      <c r="L518" s="3">
        <v>185</v>
      </c>
      <c r="M518" s="3">
        <v>113</v>
      </c>
      <c r="N518" s="3">
        <v>45</v>
      </c>
      <c r="O518" s="3">
        <v>4</v>
      </c>
      <c r="P518" s="3">
        <v>23</v>
      </c>
      <c r="Q518" s="3">
        <f t="shared" si="130"/>
        <v>671</v>
      </c>
      <c r="R518" s="3">
        <v>87</v>
      </c>
      <c r="S518" s="3">
        <v>17</v>
      </c>
      <c r="T518" s="3">
        <v>8</v>
      </c>
      <c r="U518" s="3">
        <v>67</v>
      </c>
      <c r="V518" s="3">
        <v>139</v>
      </c>
      <c r="W518" s="3">
        <v>0.30299999999999999</v>
      </c>
      <c r="X518" s="3">
        <f t="shared" si="131"/>
        <v>552</v>
      </c>
      <c r="Y518" s="3">
        <v>0.376</v>
      </c>
      <c r="Z518" s="3">
        <f t="shared" si="132"/>
        <v>652</v>
      </c>
      <c r="AA518" s="3">
        <v>0.502</v>
      </c>
      <c r="AB518" s="3">
        <f t="shared" si="133"/>
        <v>673</v>
      </c>
      <c r="AC518" s="3">
        <v>0.879</v>
      </c>
      <c r="AD518" s="3">
        <f t="shared" si="134"/>
        <v>675</v>
      </c>
      <c r="AE518" s="3">
        <v>140</v>
      </c>
      <c r="AF518" s="3">
        <f t="shared" si="135"/>
        <v>637</v>
      </c>
      <c r="AG518" s="3">
        <v>307</v>
      </c>
      <c r="AH518" s="3">
        <v>9</v>
      </c>
      <c r="AI518" s="3">
        <v>7</v>
      </c>
      <c r="AJ518" s="3">
        <v>0</v>
      </c>
      <c r="AK518" s="3">
        <v>3</v>
      </c>
      <c r="AL518" s="3">
        <v>2</v>
      </c>
      <c r="AM518" s="3">
        <v>7.3</v>
      </c>
      <c r="AN518" s="3">
        <f t="shared" si="136"/>
        <v>341</v>
      </c>
      <c r="AO518" s="12">
        <f t="shared" si="137"/>
        <v>7.8317880794701988</v>
      </c>
      <c r="AP518" s="3">
        <f t="shared" si="138"/>
        <v>383</v>
      </c>
      <c r="AQ518" s="3">
        <f>_xlfn.IFNA(VLOOKUP(C518, 'FanGraphs Plus Stats 1-2000'!$D$2:$L$1048576, MATCH("wRC+", FanGraphs_Plus_Stats_1_1500[[#Headers],[ID]:[BABIP+]], 0), FALSE), 0)</f>
        <v>140</v>
      </c>
      <c r="AR518" s="3">
        <f t="shared" si="139"/>
        <v>619</v>
      </c>
      <c r="AS518" s="3">
        <v>5</v>
      </c>
      <c r="AT518" s="3">
        <f t="shared" si="140"/>
        <v>390</v>
      </c>
      <c r="AU518" s="3">
        <v>5.3</v>
      </c>
      <c r="AV518" s="3">
        <f t="shared" si="141"/>
        <v>749</v>
      </c>
      <c r="AW518" s="14">
        <v>1.4</v>
      </c>
      <c r="AX518" s="3">
        <f t="shared" si="142"/>
        <v>359</v>
      </c>
      <c r="AY518" s="3">
        <v>35</v>
      </c>
      <c r="AZ518" s="3">
        <v>0</v>
      </c>
      <c r="BA518" s="3">
        <v>0</v>
      </c>
      <c r="BB518" s="3">
        <v>0</v>
      </c>
      <c r="BC518" s="3">
        <v>19</v>
      </c>
      <c r="BD518" s="3" t="s">
        <v>513</v>
      </c>
      <c r="BE518" s="13">
        <f t="shared" si="143"/>
        <v>476.37154128529755</v>
      </c>
    </row>
    <row r="519" spans="1:57" x14ac:dyDescent="0.45">
      <c r="A519" s="1">
        <f t="shared" si="128"/>
        <v>370</v>
      </c>
      <c r="B519" s="3" t="s">
        <v>214</v>
      </c>
      <c r="C519" s="3" t="str">
        <f t="shared" si="129"/>
        <v>Roberto Clemente - 1964</v>
      </c>
      <c r="D519" s="3">
        <v>1964</v>
      </c>
      <c r="E519" s="3">
        <v>29</v>
      </c>
      <c r="F519" s="3" t="s">
        <v>64</v>
      </c>
      <c r="G519" s="3" t="s">
        <v>52</v>
      </c>
      <c r="H519" s="3">
        <v>155</v>
      </c>
      <c r="I519" s="3">
        <v>683</v>
      </c>
      <c r="J519" s="3">
        <v>622</v>
      </c>
      <c r="K519" s="3">
        <v>95</v>
      </c>
      <c r="L519" s="3">
        <v>211</v>
      </c>
      <c r="M519" s="3">
        <v>152</v>
      </c>
      <c r="N519" s="3">
        <v>40</v>
      </c>
      <c r="O519" s="3">
        <v>7</v>
      </c>
      <c r="P519" s="3">
        <v>12</v>
      </c>
      <c r="Q519" s="3">
        <f t="shared" si="130"/>
        <v>916</v>
      </c>
      <c r="R519" s="3">
        <v>87</v>
      </c>
      <c r="S519" s="3">
        <v>5</v>
      </c>
      <c r="T519" s="3">
        <v>2</v>
      </c>
      <c r="U519" s="3">
        <v>51</v>
      </c>
      <c r="V519" s="3">
        <v>87</v>
      </c>
      <c r="W519" s="3">
        <v>0.33900000000000002</v>
      </c>
      <c r="X519" s="3">
        <f t="shared" si="131"/>
        <v>106</v>
      </c>
      <c r="Y519" s="3">
        <v>0.38800000000000001</v>
      </c>
      <c r="Z519" s="3">
        <f t="shared" si="132"/>
        <v>516</v>
      </c>
      <c r="AA519" s="3">
        <v>0.48399999999999999</v>
      </c>
      <c r="AB519" s="3">
        <f t="shared" si="133"/>
        <v>769</v>
      </c>
      <c r="AC519" s="3">
        <v>0.872</v>
      </c>
      <c r="AD519" s="3">
        <f t="shared" si="134"/>
        <v>710</v>
      </c>
      <c r="AE519" s="3">
        <v>146</v>
      </c>
      <c r="AF519" s="3">
        <f t="shared" si="135"/>
        <v>515</v>
      </c>
      <c r="AG519" s="3">
        <v>301</v>
      </c>
      <c r="AH519" s="3">
        <v>9</v>
      </c>
      <c r="AI519" s="3">
        <v>2</v>
      </c>
      <c r="AJ519" s="3">
        <v>3</v>
      </c>
      <c r="AK519" s="3">
        <v>5</v>
      </c>
      <c r="AL519" s="3">
        <v>16</v>
      </c>
      <c r="AM519" s="3">
        <v>7.2</v>
      </c>
      <c r="AN519" s="3">
        <f t="shared" si="136"/>
        <v>370</v>
      </c>
      <c r="AO519" s="12">
        <f t="shared" si="137"/>
        <v>7.5251612903225809</v>
      </c>
      <c r="AP519" s="3">
        <f t="shared" si="138"/>
        <v>469</v>
      </c>
      <c r="AQ519" s="3">
        <f>_xlfn.IFNA(VLOOKUP(C519, 'FanGraphs Plus Stats 1-2000'!$D$2:$L$1048576, MATCH("wRC+", FanGraphs_Plus_Stats_1_1500[[#Headers],[ID]:[BABIP+]], 0), FALSE), 0)</f>
        <v>142</v>
      </c>
      <c r="AR519" s="3">
        <f t="shared" si="139"/>
        <v>578</v>
      </c>
      <c r="AS519" s="3">
        <v>4.7</v>
      </c>
      <c r="AT519" s="3">
        <f t="shared" si="140"/>
        <v>494</v>
      </c>
      <c r="AU519" s="3">
        <v>6.2</v>
      </c>
      <c r="AV519" s="3">
        <f t="shared" si="141"/>
        <v>471</v>
      </c>
      <c r="AW519" s="14">
        <v>0.2</v>
      </c>
      <c r="AX519" s="3">
        <f t="shared" si="142"/>
        <v>695</v>
      </c>
      <c r="AY519" s="3">
        <v>35</v>
      </c>
      <c r="AZ519" s="3">
        <v>2</v>
      </c>
      <c r="BA519" s="3">
        <v>3</v>
      </c>
      <c r="BB519" s="3">
        <v>6</v>
      </c>
      <c r="BC519" s="3">
        <v>8</v>
      </c>
      <c r="BD519" s="3" t="s">
        <v>166</v>
      </c>
      <c r="BE519" s="13">
        <f t="shared" si="143"/>
        <v>476.73540756118672</v>
      </c>
    </row>
    <row r="520" spans="1:57" x14ac:dyDescent="0.45">
      <c r="A520" s="1">
        <f t="shared" si="128"/>
        <v>314</v>
      </c>
      <c r="B520" s="3" t="s">
        <v>348</v>
      </c>
      <c r="C520" s="3" t="str">
        <f t="shared" si="129"/>
        <v>Ken Boyer - 1959</v>
      </c>
      <c r="D520" s="3">
        <v>1959</v>
      </c>
      <c r="E520" s="3">
        <v>28</v>
      </c>
      <c r="F520" s="3" t="s">
        <v>51</v>
      </c>
      <c r="G520" s="3" t="s">
        <v>52</v>
      </c>
      <c r="H520" s="3">
        <v>149</v>
      </c>
      <c r="I520" s="3">
        <v>633</v>
      </c>
      <c r="J520" s="3">
        <v>563</v>
      </c>
      <c r="K520" s="3">
        <v>86</v>
      </c>
      <c r="L520" s="3">
        <v>174</v>
      </c>
      <c r="M520" s="3">
        <v>123</v>
      </c>
      <c r="N520" s="3">
        <v>18</v>
      </c>
      <c r="O520" s="3">
        <v>5</v>
      </c>
      <c r="P520" s="3">
        <v>28</v>
      </c>
      <c r="Q520" s="3">
        <f t="shared" si="130"/>
        <v>516</v>
      </c>
      <c r="R520" s="3">
        <v>94</v>
      </c>
      <c r="S520" s="3">
        <v>12</v>
      </c>
      <c r="T520" s="3">
        <v>6</v>
      </c>
      <c r="U520" s="3">
        <v>67</v>
      </c>
      <c r="V520" s="3">
        <v>77</v>
      </c>
      <c r="W520" s="3">
        <v>0.309</v>
      </c>
      <c r="X520" s="3">
        <f t="shared" si="131"/>
        <v>445</v>
      </c>
      <c r="Y520" s="3">
        <v>0.38400000000000001</v>
      </c>
      <c r="Z520" s="3">
        <f t="shared" si="132"/>
        <v>556</v>
      </c>
      <c r="AA520" s="3">
        <v>0.50800000000000001</v>
      </c>
      <c r="AB520" s="3">
        <f t="shared" si="133"/>
        <v>644</v>
      </c>
      <c r="AC520" s="3">
        <v>0.89200000000000002</v>
      </c>
      <c r="AD520" s="3">
        <f t="shared" si="134"/>
        <v>614</v>
      </c>
      <c r="AE520" s="3">
        <v>130</v>
      </c>
      <c r="AF520" s="3">
        <f t="shared" si="135"/>
        <v>799</v>
      </c>
      <c r="AG520" s="3">
        <v>286</v>
      </c>
      <c r="AH520" s="3">
        <v>7</v>
      </c>
      <c r="AI520" s="3">
        <v>2</v>
      </c>
      <c r="AJ520" s="3">
        <v>0</v>
      </c>
      <c r="AK520" s="3">
        <v>1</v>
      </c>
      <c r="AL520" s="3">
        <v>7</v>
      </c>
      <c r="AM520" s="3">
        <v>7.4</v>
      </c>
      <c r="AN520" s="3">
        <f t="shared" si="136"/>
        <v>314</v>
      </c>
      <c r="AO520" s="12">
        <f t="shared" si="137"/>
        <v>8.0456375838926171</v>
      </c>
      <c r="AP520" s="3">
        <f t="shared" si="138"/>
        <v>317</v>
      </c>
      <c r="AQ520" s="3">
        <f>_xlfn.IFNA(VLOOKUP(C520, 'FanGraphs Plus Stats 1-2000'!$D$2:$L$1048576, MATCH("wRC+", FanGraphs_Plus_Stats_1_1500[[#Headers],[ID]:[BABIP+]], 0), FALSE), 0)</f>
        <v>0</v>
      </c>
      <c r="AR520" s="3">
        <f t="shared" si="139"/>
        <v>654</v>
      </c>
      <c r="AS520" s="3">
        <v>5</v>
      </c>
      <c r="AT520" s="3">
        <f t="shared" si="140"/>
        <v>390</v>
      </c>
      <c r="AU520" s="3">
        <v>6.7</v>
      </c>
      <c r="AV520" s="3">
        <f t="shared" si="141"/>
        <v>327</v>
      </c>
      <c r="AW520" s="14">
        <v>1.1000000000000001</v>
      </c>
      <c r="AX520" s="3">
        <f t="shared" si="142"/>
        <v>434</v>
      </c>
      <c r="AY520" s="3">
        <v>33</v>
      </c>
      <c r="AZ520" s="3">
        <v>2</v>
      </c>
      <c r="BA520" s="3">
        <v>3</v>
      </c>
      <c r="BB520" s="3">
        <v>5</v>
      </c>
      <c r="BC520" s="3">
        <v>7</v>
      </c>
      <c r="BD520" s="3" t="s">
        <v>416</v>
      </c>
      <c r="BE520" s="13">
        <f t="shared" si="143"/>
        <v>477.56045739527872</v>
      </c>
    </row>
    <row r="521" spans="1:57" x14ac:dyDescent="0.45">
      <c r="A521" s="1">
        <f t="shared" si="128"/>
        <v>463</v>
      </c>
      <c r="B521" s="3" t="s">
        <v>600</v>
      </c>
      <c r="C521" s="3" t="str">
        <f t="shared" si="129"/>
        <v>Shawn Green - 2002</v>
      </c>
      <c r="D521" s="3">
        <v>2002</v>
      </c>
      <c r="E521" s="3">
        <v>29</v>
      </c>
      <c r="F521" s="3" t="s">
        <v>164</v>
      </c>
      <c r="G521" s="3" t="s">
        <v>52</v>
      </c>
      <c r="H521" s="3">
        <v>158</v>
      </c>
      <c r="I521" s="3">
        <v>685</v>
      </c>
      <c r="J521" s="3">
        <v>582</v>
      </c>
      <c r="K521" s="3">
        <v>110</v>
      </c>
      <c r="L521" s="3">
        <v>166</v>
      </c>
      <c r="M521" s="3">
        <v>92</v>
      </c>
      <c r="N521" s="3">
        <v>31</v>
      </c>
      <c r="O521" s="3">
        <v>1</v>
      </c>
      <c r="P521" s="3">
        <v>42</v>
      </c>
      <c r="Q521" s="3">
        <f t="shared" si="130"/>
        <v>117</v>
      </c>
      <c r="R521" s="3">
        <v>114</v>
      </c>
      <c r="S521" s="3">
        <v>8</v>
      </c>
      <c r="T521" s="3">
        <v>5</v>
      </c>
      <c r="U521" s="3">
        <v>93</v>
      </c>
      <c r="V521" s="3">
        <v>112</v>
      </c>
      <c r="W521" s="3">
        <v>0.28499999999999998</v>
      </c>
      <c r="X521" s="3">
        <f t="shared" si="131"/>
        <v>797</v>
      </c>
      <c r="Y521" s="3">
        <v>0.38500000000000001</v>
      </c>
      <c r="Z521" s="3">
        <f t="shared" si="132"/>
        <v>544</v>
      </c>
      <c r="AA521" s="3">
        <v>0.55800000000000005</v>
      </c>
      <c r="AB521" s="3">
        <f t="shared" si="133"/>
        <v>346</v>
      </c>
      <c r="AC521" s="3">
        <v>0.94399999999999995</v>
      </c>
      <c r="AD521" s="3">
        <f t="shared" si="134"/>
        <v>391</v>
      </c>
      <c r="AE521" s="3">
        <v>154</v>
      </c>
      <c r="AF521" s="3">
        <f t="shared" si="135"/>
        <v>382</v>
      </c>
      <c r="AG521" s="3">
        <v>325</v>
      </c>
      <c r="AH521" s="3">
        <v>26</v>
      </c>
      <c r="AI521" s="3">
        <v>5</v>
      </c>
      <c r="AJ521" s="3">
        <v>0</v>
      </c>
      <c r="AK521" s="3">
        <v>5</v>
      </c>
      <c r="AL521" s="3">
        <v>22</v>
      </c>
      <c r="AM521" s="3">
        <v>6.9</v>
      </c>
      <c r="AN521" s="3">
        <f t="shared" si="136"/>
        <v>463</v>
      </c>
      <c r="AO521" s="12">
        <f t="shared" si="137"/>
        <v>7.0746835443037979</v>
      </c>
      <c r="AP521" s="3">
        <f t="shared" si="138"/>
        <v>617</v>
      </c>
      <c r="AQ521" s="3">
        <f>_xlfn.IFNA(VLOOKUP(C521, 'FanGraphs Plus Stats 1-2000'!$D$2:$L$1048576, MATCH("wRC+", FanGraphs_Plus_Stats_1_1500[[#Headers],[ID]:[BABIP+]], 0), FALSE), 0)</f>
        <v>147</v>
      </c>
      <c r="AR521" s="3">
        <f t="shared" si="139"/>
        <v>477</v>
      </c>
      <c r="AS521" s="3">
        <v>4.9000000000000004</v>
      </c>
      <c r="AT521" s="3">
        <f t="shared" si="140"/>
        <v>420</v>
      </c>
      <c r="AU521" s="3">
        <v>5.6</v>
      </c>
      <c r="AV521" s="3">
        <f t="shared" si="141"/>
        <v>683</v>
      </c>
      <c r="AW521" s="14">
        <v>0.7</v>
      </c>
      <c r="AX521" s="3">
        <f t="shared" si="142"/>
        <v>548</v>
      </c>
      <c r="AY521" s="3">
        <v>44</v>
      </c>
      <c r="AZ521" s="3">
        <v>-2</v>
      </c>
      <c r="BA521" s="3">
        <v>0</v>
      </c>
      <c r="BB521" s="3">
        <v>-2</v>
      </c>
      <c r="BC521" s="3">
        <v>13</v>
      </c>
      <c r="BD521" s="3" t="s">
        <v>197</v>
      </c>
      <c r="BE521" s="13">
        <f t="shared" si="143"/>
        <v>477.65241101879053</v>
      </c>
    </row>
    <row r="522" spans="1:57" x14ac:dyDescent="0.45">
      <c r="A522" s="1">
        <f t="shared" si="128"/>
        <v>399</v>
      </c>
      <c r="B522" s="3" t="s">
        <v>474</v>
      </c>
      <c r="C522" s="3" t="str">
        <f t="shared" si="129"/>
        <v>Nomar Garciaparra - 1998</v>
      </c>
      <c r="D522" s="3">
        <v>1998</v>
      </c>
      <c r="E522" s="3">
        <v>24</v>
      </c>
      <c r="F522" s="3" t="s">
        <v>48</v>
      </c>
      <c r="G522" s="3" t="s">
        <v>43</v>
      </c>
      <c r="H522" s="3">
        <v>143</v>
      </c>
      <c r="I522" s="3">
        <v>652</v>
      </c>
      <c r="J522" s="3">
        <v>604</v>
      </c>
      <c r="K522" s="3">
        <v>111</v>
      </c>
      <c r="L522" s="3">
        <v>195</v>
      </c>
      <c r="M522" s="3">
        <v>115</v>
      </c>
      <c r="N522" s="3">
        <v>37</v>
      </c>
      <c r="O522" s="3">
        <v>8</v>
      </c>
      <c r="P522" s="3">
        <v>35</v>
      </c>
      <c r="Q522" s="3">
        <f t="shared" si="130"/>
        <v>296</v>
      </c>
      <c r="R522" s="3">
        <v>122</v>
      </c>
      <c r="S522" s="3">
        <v>12</v>
      </c>
      <c r="T522" s="3">
        <v>6</v>
      </c>
      <c r="U522" s="3">
        <v>33</v>
      </c>
      <c r="V522" s="3">
        <v>62</v>
      </c>
      <c r="W522" s="3">
        <v>0.32300000000000001</v>
      </c>
      <c r="X522" s="3">
        <f t="shared" si="131"/>
        <v>257</v>
      </c>
      <c r="Y522" s="3">
        <v>0.36199999999999999</v>
      </c>
      <c r="Z522" s="3">
        <f t="shared" si="132"/>
        <v>804</v>
      </c>
      <c r="AA522" s="3">
        <v>0.58399999999999996</v>
      </c>
      <c r="AB522" s="3">
        <f t="shared" si="133"/>
        <v>246</v>
      </c>
      <c r="AC522" s="3">
        <v>0.94599999999999995</v>
      </c>
      <c r="AD522" s="3">
        <f t="shared" si="134"/>
        <v>386</v>
      </c>
      <c r="AE522" s="3">
        <v>140</v>
      </c>
      <c r="AF522" s="3">
        <f t="shared" si="135"/>
        <v>637</v>
      </c>
      <c r="AG522" s="3">
        <v>353</v>
      </c>
      <c r="AH522" s="3">
        <v>20</v>
      </c>
      <c r="AI522" s="3">
        <v>8</v>
      </c>
      <c r="AJ522" s="3">
        <v>0</v>
      </c>
      <c r="AK522" s="3">
        <v>7</v>
      </c>
      <c r="AL522" s="3">
        <v>1</v>
      </c>
      <c r="AM522" s="3">
        <v>7.1</v>
      </c>
      <c r="AN522" s="3">
        <f t="shared" si="136"/>
        <v>399</v>
      </c>
      <c r="AO522" s="12">
        <f t="shared" si="137"/>
        <v>8.0433566433566419</v>
      </c>
      <c r="AP522" s="3">
        <f t="shared" si="138"/>
        <v>321</v>
      </c>
      <c r="AQ522" s="3">
        <f>_xlfn.IFNA(VLOOKUP(C522, 'FanGraphs Plus Stats 1-2000'!$D$2:$L$1048576, MATCH("wRC+", FanGraphs_Plus_Stats_1_1500[[#Headers],[ID]:[BABIP+]], 0), FALSE), 0)</f>
        <v>139</v>
      </c>
      <c r="AR522" s="3">
        <f t="shared" si="139"/>
        <v>640</v>
      </c>
      <c r="AS522" s="3">
        <v>4.9000000000000004</v>
      </c>
      <c r="AT522" s="3">
        <f t="shared" si="140"/>
        <v>420</v>
      </c>
      <c r="AU522" s="3">
        <v>6.1</v>
      </c>
      <c r="AV522" s="3">
        <f t="shared" si="141"/>
        <v>511</v>
      </c>
      <c r="AW522" s="14">
        <v>1.9</v>
      </c>
      <c r="AX522" s="3">
        <f t="shared" si="142"/>
        <v>230</v>
      </c>
      <c r="AY522" s="3">
        <v>33</v>
      </c>
      <c r="AZ522" s="3">
        <v>-2</v>
      </c>
      <c r="BA522" s="3">
        <v>1</v>
      </c>
      <c r="BB522" s="3">
        <v>-1</v>
      </c>
      <c r="BC522" s="3">
        <v>11</v>
      </c>
      <c r="BD522" s="3" t="s">
        <v>62</v>
      </c>
      <c r="BE522" s="13">
        <f t="shared" si="143"/>
        <v>478.02359489892558</v>
      </c>
    </row>
    <row r="523" spans="1:57" x14ac:dyDescent="0.45">
      <c r="A523" s="1">
        <f t="shared" si="128"/>
        <v>576</v>
      </c>
      <c r="B523" s="3" t="s">
        <v>329</v>
      </c>
      <c r="C523" s="3" t="str">
        <f t="shared" si="129"/>
        <v>Joey Votto - 2013</v>
      </c>
      <c r="D523" s="3">
        <v>2013</v>
      </c>
      <c r="E523" s="3">
        <v>29</v>
      </c>
      <c r="F523" s="3" t="s">
        <v>78</v>
      </c>
      <c r="G523" s="3" t="s">
        <v>52</v>
      </c>
      <c r="H523" s="3">
        <v>162</v>
      </c>
      <c r="I523" s="3">
        <v>726</v>
      </c>
      <c r="J523" s="3">
        <v>581</v>
      </c>
      <c r="K523" s="3">
        <v>101</v>
      </c>
      <c r="L523" s="3">
        <v>177</v>
      </c>
      <c r="M523" s="3">
        <v>120</v>
      </c>
      <c r="N523" s="3">
        <v>30</v>
      </c>
      <c r="O523" s="3">
        <v>3</v>
      </c>
      <c r="P523" s="3">
        <v>24</v>
      </c>
      <c r="Q523" s="3">
        <f t="shared" si="130"/>
        <v>634</v>
      </c>
      <c r="R523" s="3">
        <v>73</v>
      </c>
      <c r="S523" s="3">
        <v>6</v>
      </c>
      <c r="T523" s="3">
        <v>3</v>
      </c>
      <c r="U523" s="3">
        <v>135</v>
      </c>
      <c r="V523" s="3">
        <v>138</v>
      </c>
      <c r="W523" s="3">
        <v>0.30499999999999999</v>
      </c>
      <c r="X523" s="3">
        <f t="shared" si="131"/>
        <v>519</v>
      </c>
      <c r="Y523" s="3">
        <v>0.435</v>
      </c>
      <c r="Z523" s="3">
        <f t="shared" si="132"/>
        <v>115</v>
      </c>
      <c r="AA523" s="3">
        <v>0.49099999999999999</v>
      </c>
      <c r="AB523" s="3">
        <f t="shared" si="133"/>
        <v>732</v>
      </c>
      <c r="AC523" s="3">
        <v>0.92600000000000005</v>
      </c>
      <c r="AD523" s="3">
        <f t="shared" si="134"/>
        <v>466</v>
      </c>
      <c r="AE523" s="3">
        <v>156</v>
      </c>
      <c r="AF523" s="3">
        <f t="shared" si="135"/>
        <v>346</v>
      </c>
      <c r="AG523" s="3">
        <v>285</v>
      </c>
      <c r="AH523" s="3">
        <v>15</v>
      </c>
      <c r="AI523" s="3">
        <v>4</v>
      </c>
      <c r="AJ523" s="3">
        <v>0</v>
      </c>
      <c r="AK523" s="3">
        <v>6</v>
      </c>
      <c r="AL523" s="3">
        <v>19</v>
      </c>
      <c r="AM523" s="3">
        <v>6.6</v>
      </c>
      <c r="AN523" s="3">
        <f t="shared" si="136"/>
        <v>576</v>
      </c>
      <c r="AO523" s="12">
        <f t="shared" si="137"/>
        <v>6.6</v>
      </c>
      <c r="AP523" s="3">
        <f t="shared" si="138"/>
        <v>817</v>
      </c>
      <c r="AQ523" s="3">
        <f>_xlfn.IFNA(VLOOKUP(C523, 'FanGraphs Plus Stats 1-2000'!$D$2:$L$1048576, MATCH("wRC+", FanGraphs_Plus_Stats_1_1500[[#Headers],[ID]:[BABIP+]], 0), FALSE), 0)</f>
        <v>155</v>
      </c>
      <c r="AR523" s="3">
        <f t="shared" si="139"/>
        <v>323</v>
      </c>
      <c r="AS523" s="3">
        <v>4.5</v>
      </c>
      <c r="AT523" s="3">
        <f t="shared" si="140"/>
        <v>569</v>
      </c>
      <c r="AU523" s="3">
        <v>6.1</v>
      </c>
      <c r="AV523" s="3">
        <f t="shared" si="141"/>
        <v>511</v>
      </c>
      <c r="AW523" s="14">
        <v>-0.5</v>
      </c>
      <c r="AX523" s="3">
        <f t="shared" si="142"/>
        <v>885</v>
      </c>
      <c r="AY523" s="3">
        <v>46</v>
      </c>
      <c r="AZ523" s="3">
        <v>-1</v>
      </c>
      <c r="BA523" s="3">
        <v>0</v>
      </c>
      <c r="BB523" s="3">
        <v>0</v>
      </c>
      <c r="BC523" s="3">
        <v>5</v>
      </c>
      <c r="BD523" s="3" t="s">
        <v>193</v>
      </c>
      <c r="BE523" s="13">
        <f t="shared" si="143"/>
        <v>478.88451076181337</v>
      </c>
    </row>
    <row r="524" spans="1:57" x14ac:dyDescent="0.45">
      <c r="A524" s="1">
        <f t="shared" si="128"/>
        <v>576</v>
      </c>
      <c r="B524" s="3" t="s">
        <v>761</v>
      </c>
      <c r="C524" s="3" t="str">
        <f t="shared" si="129"/>
        <v>Kevin Youkilis - 2009</v>
      </c>
      <c r="D524" s="3">
        <v>2009</v>
      </c>
      <c r="E524" s="3">
        <v>30</v>
      </c>
      <c r="F524" s="3" t="s">
        <v>48</v>
      </c>
      <c r="G524" s="3" t="s">
        <v>43</v>
      </c>
      <c r="H524" s="3">
        <v>136</v>
      </c>
      <c r="I524" s="3">
        <v>588</v>
      </c>
      <c r="J524" s="3">
        <v>491</v>
      </c>
      <c r="K524" s="3">
        <v>99</v>
      </c>
      <c r="L524" s="3">
        <v>150</v>
      </c>
      <c r="M524" s="3">
        <v>86</v>
      </c>
      <c r="N524" s="3">
        <v>36</v>
      </c>
      <c r="O524" s="3">
        <v>1</v>
      </c>
      <c r="P524" s="3">
        <v>27</v>
      </c>
      <c r="Q524" s="3">
        <f t="shared" si="130"/>
        <v>543</v>
      </c>
      <c r="R524" s="3">
        <v>94</v>
      </c>
      <c r="S524" s="3">
        <v>7</v>
      </c>
      <c r="T524" s="3">
        <v>2</v>
      </c>
      <c r="U524" s="3">
        <v>77</v>
      </c>
      <c r="V524" s="3">
        <v>125</v>
      </c>
      <c r="W524" s="3">
        <v>0.30499999999999999</v>
      </c>
      <c r="X524" s="3">
        <f t="shared" si="131"/>
        <v>519</v>
      </c>
      <c r="Y524" s="3">
        <v>0.41299999999999998</v>
      </c>
      <c r="Z524" s="3">
        <f t="shared" si="132"/>
        <v>248</v>
      </c>
      <c r="AA524" s="3">
        <v>0.54800000000000004</v>
      </c>
      <c r="AB524" s="3">
        <f t="shared" si="133"/>
        <v>405</v>
      </c>
      <c r="AC524" s="3">
        <v>0.96099999999999997</v>
      </c>
      <c r="AD524" s="3">
        <f t="shared" si="134"/>
        <v>325</v>
      </c>
      <c r="AE524" s="3">
        <v>146</v>
      </c>
      <c r="AF524" s="3">
        <f t="shared" si="135"/>
        <v>515</v>
      </c>
      <c r="AG524" s="3">
        <v>269</v>
      </c>
      <c r="AH524" s="3">
        <v>9</v>
      </c>
      <c r="AI524" s="3">
        <v>16</v>
      </c>
      <c r="AJ524" s="3">
        <v>0</v>
      </c>
      <c r="AK524" s="3">
        <v>4</v>
      </c>
      <c r="AL524" s="3">
        <v>6</v>
      </c>
      <c r="AM524" s="3">
        <v>6.6</v>
      </c>
      <c r="AN524" s="3">
        <f t="shared" si="136"/>
        <v>576</v>
      </c>
      <c r="AO524" s="12">
        <f t="shared" si="137"/>
        <v>7.8617647058823517</v>
      </c>
      <c r="AP524" s="3">
        <f t="shared" si="138"/>
        <v>375</v>
      </c>
      <c r="AQ524" s="3">
        <f>_xlfn.IFNA(VLOOKUP(C524, 'FanGraphs Plus Stats 1-2000'!$D$2:$L$1048576, MATCH("wRC+", FanGraphs_Plus_Stats_1_1500[[#Headers],[ID]:[BABIP+]], 0), FALSE), 0)</f>
        <v>147</v>
      </c>
      <c r="AR524" s="3">
        <f t="shared" si="139"/>
        <v>477</v>
      </c>
      <c r="AS524" s="3">
        <v>4.5</v>
      </c>
      <c r="AT524" s="3">
        <f t="shared" si="140"/>
        <v>569</v>
      </c>
      <c r="AU524" s="3">
        <v>5.6</v>
      </c>
      <c r="AV524" s="3">
        <f t="shared" si="141"/>
        <v>683</v>
      </c>
      <c r="AW524" s="14">
        <v>0.8</v>
      </c>
      <c r="AX524" s="3">
        <f t="shared" si="142"/>
        <v>517</v>
      </c>
      <c r="AY524" s="3">
        <v>35</v>
      </c>
      <c r="AZ524" s="3">
        <v>1</v>
      </c>
      <c r="BA524" s="3">
        <v>1</v>
      </c>
      <c r="BB524" s="3">
        <v>3</v>
      </c>
      <c r="BC524" s="3">
        <v>10</v>
      </c>
      <c r="BD524" s="3" t="s">
        <v>762</v>
      </c>
      <c r="BE524" s="13">
        <f t="shared" si="143"/>
        <v>479.94872225243705</v>
      </c>
    </row>
    <row r="525" spans="1:57" x14ac:dyDescent="0.45">
      <c r="A525" s="1">
        <f t="shared" si="128"/>
        <v>314</v>
      </c>
      <c r="B525" s="3" t="s">
        <v>470</v>
      </c>
      <c r="C525" s="3" t="str">
        <f t="shared" si="129"/>
        <v>Roberto Alomar - 1999</v>
      </c>
      <c r="D525" s="3">
        <v>1999</v>
      </c>
      <c r="E525" s="3">
        <v>31</v>
      </c>
      <c r="F525" s="3" t="s">
        <v>110</v>
      </c>
      <c r="G525" s="3" t="s">
        <v>43</v>
      </c>
      <c r="H525" s="3">
        <v>159</v>
      </c>
      <c r="I525" s="3">
        <v>694</v>
      </c>
      <c r="J525" s="3">
        <v>563</v>
      </c>
      <c r="K525" s="3">
        <v>138</v>
      </c>
      <c r="L525" s="3">
        <v>182</v>
      </c>
      <c r="M525" s="3">
        <v>115</v>
      </c>
      <c r="N525" s="3">
        <v>40</v>
      </c>
      <c r="O525" s="3">
        <v>3</v>
      </c>
      <c r="P525" s="3">
        <v>24</v>
      </c>
      <c r="Q525" s="3">
        <f t="shared" si="130"/>
        <v>634</v>
      </c>
      <c r="R525" s="3">
        <v>120</v>
      </c>
      <c r="S525" s="3">
        <v>37</v>
      </c>
      <c r="T525" s="3">
        <v>6</v>
      </c>
      <c r="U525" s="3">
        <v>99</v>
      </c>
      <c r="V525" s="3">
        <v>96</v>
      </c>
      <c r="W525" s="3">
        <v>0.32300000000000001</v>
      </c>
      <c r="X525" s="3">
        <f t="shared" si="131"/>
        <v>257</v>
      </c>
      <c r="Y525" s="3">
        <v>0.42199999999999999</v>
      </c>
      <c r="Z525" s="3">
        <f t="shared" si="132"/>
        <v>182</v>
      </c>
      <c r="AA525" s="3">
        <v>0.53300000000000003</v>
      </c>
      <c r="AB525" s="3">
        <f t="shared" si="133"/>
        <v>504</v>
      </c>
      <c r="AC525" s="3">
        <v>0.95499999999999996</v>
      </c>
      <c r="AD525" s="3">
        <f t="shared" si="134"/>
        <v>347</v>
      </c>
      <c r="AE525" s="3">
        <v>140</v>
      </c>
      <c r="AF525" s="3">
        <f t="shared" si="135"/>
        <v>637</v>
      </c>
      <c r="AG525" s="3">
        <v>300</v>
      </c>
      <c r="AH525" s="3">
        <v>13</v>
      </c>
      <c r="AI525" s="3">
        <v>7</v>
      </c>
      <c r="AJ525" s="3">
        <v>12</v>
      </c>
      <c r="AK525" s="3">
        <v>13</v>
      </c>
      <c r="AL525" s="3">
        <v>3</v>
      </c>
      <c r="AM525" s="3">
        <v>7.4</v>
      </c>
      <c r="AN525" s="3">
        <f t="shared" si="136"/>
        <v>314</v>
      </c>
      <c r="AO525" s="12">
        <f t="shared" si="137"/>
        <v>7.5396226415094345</v>
      </c>
      <c r="AP525" s="3">
        <f t="shared" si="138"/>
        <v>459</v>
      </c>
      <c r="AQ525" s="3">
        <f>_xlfn.IFNA(VLOOKUP(C525, 'FanGraphs Plus Stats 1-2000'!$D$2:$L$1048576, MATCH("wRC+", FanGraphs_Plus_Stats_1_1500[[#Headers],[ID]:[BABIP+]], 0), FALSE), 0)</f>
        <v>142</v>
      </c>
      <c r="AR525" s="3">
        <f t="shared" si="139"/>
        <v>578</v>
      </c>
      <c r="AS525" s="3">
        <v>5</v>
      </c>
      <c r="AT525" s="3">
        <f t="shared" si="140"/>
        <v>390</v>
      </c>
      <c r="AU525" s="3">
        <v>6.8</v>
      </c>
      <c r="AV525" s="3">
        <f t="shared" si="141"/>
        <v>305</v>
      </c>
      <c r="AW525" s="14">
        <v>1.1000000000000001</v>
      </c>
      <c r="AX525" s="3">
        <f t="shared" si="142"/>
        <v>434</v>
      </c>
      <c r="AY525" s="3">
        <v>38</v>
      </c>
      <c r="AZ525" s="3">
        <v>0</v>
      </c>
      <c r="BA525" s="3">
        <v>5</v>
      </c>
      <c r="BB525" s="3">
        <v>5</v>
      </c>
      <c r="BC525" s="3">
        <v>8</v>
      </c>
      <c r="BD525" s="3" t="s">
        <v>179</v>
      </c>
      <c r="BE525" s="13">
        <f t="shared" si="143"/>
        <v>479.95707847180387</v>
      </c>
    </row>
    <row r="526" spans="1:57" x14ac:dyDescent="0.45">
      <c r="A526" s="1">
        <f t="shared" si="128"/>
        <v>923</v>
      </c>
      <c r="B526" s="3" t="s">
        <v>449</v>
      </c>
      <c r="C526" s="3" t="str">
        <f t="shared" si="129"/>
        <v>Jim Thome - 1995</v>
      </c>
      <c r="D526" s="3">
        <v>1995</v>
      </c>
      <c r="E526" s="3">
        <v>24</v>
      </c>
      <c r="F526" s="3" t="s">
        <v>110</v>
      </c>
      <c r="G526" s="3" t="s">
        <v>43</v>
      </c>
      <c r="H526" s="3">
        <v>137</v>
      </c>
      <c r="I526" s="3">
        <v>557</v>
      </c>
      <c r="J526" s="3">
        <v>452</v>
      </c>
      <c r="K526" s="3">
        <v>92</v>
      </c>
      <c r="L526" s="3">
        <v>142</v>
      </c>
      <c r="M526" s="3">
        <v>85</v>
      </c>
      <c r="N526" s="3">
        <v>29</v>
      </c>
      <c r="O526" s="3">
        <v>3</v>
      </c>
      <c r="P526" s="3">
        <v>25</v>
      </c>
      <c r="Q526" s="3">
        <f t="shared" si="130"/>
        <v>600</v>
      </c>
      <c r="R526" s="3">
        <v>73</v>
      </c>
      <c r="S526" s="3">
        <v>4</v>
      </c>
      <c r="T526" s="3">
        <v>3</v>
      </c>
      <c r="U526" s="3">
        <v>97</v>
      </c>
      <c r="V526" s="3">
        <v>113</v>
      </c>
      <c r="W526" s="3">
        <v>0.314</v>
      </c>
      <c r="X526" s="3">
        <f t="shared" si="131"/>
        <v>377</v>
      </c>
      <c r="Y526" s="3">
        <v>0.438</v>
      </c>
      <c r="Z526" s="3">
        <f t="shared" si="132"/>
        <v>99</v>
      </c>
      <c r="AA526" s="3">
        <v>0.55800000000000005</v>
      </c>
      <c r="AB526" s="3">
        <f t="shared" si="133"/>
        <v>346</v>
      </c>
      <c r="AC526" s="3">
        <v>0.996</v>
      </c>
      <c r="AD526" s="3">
        <f t="shared" si="134"/>
        <v>229</v>
      </c>
      <c r="AE526" s="3">
        <v>157</v>
      </c>
      <c r="AF526" s="3">
        <f t="shared" si="135"/>
        <v>321</v>
      </c>
      <c r="AG526" s="3">
        <v>252</v>
      </c>
      <c r="AH526" s="3">
        <v>8</v>
      </c>
      <c r="AI526" s="3">
        <v>5</v>
      </c>
      <c r="AJ526" s="3">
        <v>0</v>
      </c>
      <c r="AK526" s="3">
        <v>3</v>
      </c>
      <c r="AL526" s="3">
        <v>3</v>
      </c>
      <c r="AM526" s="3">
        <v>5.9</v>
      </c>
      <c r="AN526" s="3">
        <f t="shared" si="136"/>
        <v>923</v>
      </c>
      <c r="AO526" s="12">
        <f t="shared" si="137"/>
        <v>6.9766423357664236</v>
      </c>
      <c r="AP526" s="3">
        <f t="shared" si="138"/>
        <v>664</v>
      </c>
      <c r="AQ526" s="3">
        <f>_xlfn.IFNA(VLOOKUP(C526, 'FanGraphs Plus Stats 1-2000'!$D$2:$L$1048576, MATCH("wRC+", FanGraphs_Plus_Stats_1_1500[[#Headers],[ID]:[BABIP+]], 0), FALSE), 0)</f>
        <v>158</v>
      </c>
      <c r="AR526" s="3">
        <f t="shared" si="139"/>
        <v>270</v>
      </c>
      <c r="AS526" s="3">
        <v>4</v>
      </c>
      <c r="AT526" s="3">
        <f t="shared" si="140"/>
        <v>814</v>
      </c>
      <c r="AU526" s="3">
        <v>5.9</v>
      </c>
      <c r="AV526" s="3">
        <f t="shared" si="141"/>
        <v>577</v>
      </c>
      <c r="AW526" s="14">
        <v>0.3</v>
      </c>
      <c r="AX526" s="3">
        <f t="shared" si="142"/>
        <v>663</v>
      </c>
      <c r="AY526" s="3">
        <v>40</v>
      </c>
      <c r="AZ526" s="3">
        <v>0</v>
      </c>
      <c r="BA526" s="3">
        <v>0</v>
      </c>
      <c r="BB526" s="3">
        <v>0</v>
      </c>
      <c r="BC526" s="3">
        <v>0</v>
      </c>
      <c r="BD526" s="3" t="s">
        <v>302</v>
      </c>
      <c r="BE526" s="13">
        <f t="shared" si="143"/>
        <v>480.07561201475875</v>
      </c>
    </row>
    <row r="527" spans="1:57" x14ac:dyDescent="0.45">
      <c r="A527" s="1">
        <f t="shared" si="128"/>
        <v>289</v>
      </c>
      <c r="B527" s="3" t="s">
        <v>451</v>
      </c>
      <c r="C527" s="3" t="str">
        <f t="shared" si="129"/>
        <v>Vada Pinson - 1961</v>
      </c>
      <c r="D527" s="3">
        <v>1961</v>
      </c>
      <c r="E527" s="3">
        <v>22</v>
      </c>
      <c r="F527" s="3" t="s">
        <v>78</v>
      </c>
      <c r="G527" s="3" t="s">
        <v>52</v>
      </c>
      <c r="H527" s="3">
        <v>154</v>
      </c>
      <c r="I527" s="3">
        <v>660</v>
      </c>
      <c r="J527" s="3">
        <v>607</v>
      </c>
      <c r="K527" s="3">
        <v>101</v>
      </c>
      <c r="L527" s="3">
        <v>208</v>
      </c>
      <c r="M527" s="3">
        <v>150</v>
      </c>
      <c r="N527" s="3">
        <v>34</v>
      </c>
      <c r="O527" s="3">
        <v>8</v>
      </c>
      <c r="P527" s="3">
        <v>16</v>
      </c>
      <c r="Q527" s="3">
        <f t="shared" si="130"/>
        <v>847</v>
      </c>
      <c r="R527" s="3">
        <v>87</v>
      </c>
      <c r="S527" s="3">
        <v>23</v>
      </c>
      <c r="T527" s="3">
        <v>10</v>
      </c>
      <c r="U527" s="3">
        <v>39</v>
      </c>
      <c r="V527" s="3">
        <v>63</v>
      </c>
      <c r="W527" s="3">
        <v>0.34300000000000003</v>
      </c>
      <c r="X527" s="3">
        <f t="shared" si="131"/>
        <v>85</v>
      </c>
      <c r="Y527" s="3">
        <v>0.379</v>
      </c>
      <c r="Z527" s="3">
        <f t="shared" si="132"/>
        <v>612</v>
      </c>
      <c r="AA527" s="3">
        <v>0.504</v>
      </c>
      <c r="AB527" s="3">
        <f t="shared" si="133"/>
        <v>666</v>
      </c>
      <c r="AC527" s="3">
        <v>0.88300000000000001</v>
      </c>
      <c r="AD527" s="3">
        <f t="shared" si="134"/>
        <v>652</v>
      </c>
      <c r="AE527" s="3">
        <v>131</v>
      </c>
      <c r="AF527" s="3">
        <f t="shared" si="135"/>
        <v>783</v>
      </c>
      <c r="AG527" s="3">
        <v>306</v>
      </c>
      <c r="AH527" s="3">
        <v>9</v>
      </c>
      <c r="AI527" s="3">
        <v>1</v>
      </c>
      <c r="AJ527" s="3">
        <v>4</v>
      </c>
      <c r="AK527" s="3">
        <v>8</v>
      </c>
      <c r="AL527" s="3">
        <v>1</v>
      </c>
      <c r="AM527" s="3">
        <v>7.5</v>
      </c>
      <c r="AN527" s="3">
        <f t="shared" si="136"/>
        <v>289</v>
      </c>
      <c r="AO527" s="12">
        <f t="shared" si="137"/>
        <v>7.8896103896103904</v>
      </c>
      <c r="AP527" s="3">
        <f t="shared" si="138"/>
        <v>364</v>
      </c>
      <c r="AQ527" s="3">
        <f>_xlfn.IFNA(VLOOKUP(C527, 'FanGraphs Plus Stats 1-2000'!$D$2:$L$1048576, MATCH("wRC+", FanGraphs_Plus_Stats_1_1500[[#Headers],[ID]:[BABIP+]], 0), FALSE), 0)</f>
        <v>0</v>
      </c>
      <c r="AR527" s="3">
        <f t="shared" si="139"/>
        <v>654</v>
      </c>
      <c r="AS527" s="3">
        <v>5</v>
      </c>
      <c r="AT527" s="3">
        <f t="shared" si="140"/>
        <v>390</v>
      </c>
      <c r="AU527" s="3">
        <v>5.7</v>
      </c>
      <c r="AV527" s="3">
        <f t="shared" si="141"/>
        <v>641</v>
      </c>
      <c r="AW527" s="14">
        <v>1.8</v>
      </c>
      <c r="AX527" s="3">
        <f t="shared" si="142"/>
        <v>246</v>
      </c>
      <c r="AY527" s="3">
        <v>24</v>
      </c>
      <c r="AZ527" s="3">
        <v>5</v>
      </c>
      <c r="BA527" s="3">
        <v>3</v>
      </c>
      <c r="BB527" s="3">
        <v>8</v>
      </c>
      <c r="BC527" s="3">
        <v>18</v>
      </c>
      <c r="BD527" s="3" t="s">
        <v>68</v>
      </c>
      <c r="BE527" s="13">
        <f t="shared" si="143"/>
        <v>481.76437732297978</v>
      </c>
    </row>
    <row r="528" spans="1:57" x14ac:dyDescent="0.45">
      <c r="A528" s="1">
        <f t="shared" si="128"/>
        <v>714</v>
      </c>
      <c r="B528" s="3" t="s">
        <v>300</v>
      </c>
      <c r="C528" s="3" t="str">
        <f t="shared" si="129"/>
        <v>Paul Goldschmidt - 2013</v>
      </c>
      <c r="D528" s="3">
        <v>2013</v>
      </c>
      <c r="E528" s="3">
        <v>25</v>
      </c>
      <c r="F528" s="3" t="s">
        <v>301</v>
      </c>
      <c r="G528" s="3" t="s">
        <v>52</v>
      </c>
      <c r="H528" s="3">
        <v>160</v>
      </c>
      <c r="I528" s="3">
        <v>710</v>
      </c>
      <c r="J528" s="3">
        <v>602</v>
      </c>
      <c r="K528" s="3">
        <v>103</v>
      </c>
      <c r="L528" s="3">
        <v>182</v>
      </c>
      <c r="M528" s="3">
        <v>107</v>
      </c>
      <c r="N528" s="3">
        <v>36</v>
      </c>
      <c r="O528" s="3">
        <v>3</v>
      </c>
      <c r="P528" s="3">
        <v>36</v>
      </c>
      <c r="Q528" s="3">
        <f t="shared" si="130"/>
        <v>267</v>
      </c>
      <c r="R528" s="3">
        <v>125</v>
      </c>
      <c r="S528" s="3">
        <v>15</v>
      </c>
      <c r="T528" s="3">
        <v>7</v>
      </c>
      <c r="U528" s="3">
        <v>99</v>
      </c>
      <c r="V528" s="3">
        <v>145</v>
      </c>
      <c r="W528" s="3">
        <v>0.30199999999999999</v>
      </c>
      <c r="X528" s="3">
        <f t="shared" si="131"/>
        <v>565</v>
      </c>
      <c r="Y528" s="3">
        <v>0.40100000000000002</v>
      </c>
      <c r="Z528" s="3">
        <f t="shared" si="132"/>
        <v>366</v>
      </c>
      <c r="AA528" s="3">
        <v>0.55100000000000005</v>
      </c>
      <c r="AB528" s="3">
        <f t="shared" si="133"/>
        <v>392</v>
      </c>
      <c r="AC528" s="3">
        <v>0.95199999999999996</v>
      </c>
      <c r="AD528" s="3">
        <f t="shared" si="134"/>
        <v>360</v>
      </c>
      <c r="AE528" s="3">
        <v>160</v>
      </c>
      <c r="AF528" s="3">
        <f t="shared" si="135"/>
        <v>283</v>
      </c>
      <c r="AG528" s="3">
        <v>332</v>
      </c>
      <c r="AH528" s="3">
        <v>25</v>
      </c>
      <c r="AI528" s="3">
        <v>3</v>
      </c>
      <c r="AJ528" s="3">
        <v>0</v>
      </c>
      <c r="AK528" s="3">
        <v>5</v>
      </c>
      <c r="AL528" s="3">
        <v>19</v>
      </c>
      <c r="AM528" s="3">
        <v>6.3</v>
      </c>
      <c r="AN528" s="3">
        <f t="shared" si="136"/>
        <v>714</v>
      </c>
      <c r="AO528" s="12">
        <f t="shared" si="137"/>
        <v>6.3787500000000001</v>
      </c>
      <c r="AP528" s="3">
        <f t="shared" si="138"/>
        <v>892</v>
      </c>
      <c r="AQ528" s="3">
        <f>_xlfn.IFNA(VLOOKUP(C528, 'FanGraphs Plus Stats 1-2000'!$D$2:$L$1048576, MATCH("wRC+", FanGraphs_Plus_Stats_1_1500[[#Headers],[ID]:[BABIP+]], 0), FALSE), 0)</f>
        <v>156</v>
      </c>
      <c r="AR528" s="3">
        <f t="shared" si="139"/>
        <v>300</v>
      </c>
      <c r="AS528" s="3">
        <v>4.2</v>
      </c>
      <c r="AT528" s="3">
        <f t="shared" si="140"/>
        <v>713</v>
      </c>
      <c r="AU528" s="3">
        <v>5.8</v>
      </c>
      <c r="AV528" s="3">
        <f t="shared" si="141"/>
        <v>606</v>
      </c>
      <c r="AW528" s="14">
        <v>-0.5</v>
      </c>
      <c r="AX528" s="3">
        <f t="shared" si="142"/>
        <v>885</v>
      </c>
      <c r="AY528" s="3">
        <v>46</v>
      </c>
      <c r="AZ528" s="3">
        <v>-3</v>
      </c>
      <c r="BA528" s="3">
        <v>0</v>
      </c>
      <c r="BB528" s="3">
        <v>-3</v>
      </c>
      <c r="BC528" s="3">
        <v>5</v>
      </c>
      <c r="BD528" s="3" t="s">
        <v>193</v>
      </c>
      <c r="BE528" s="13">
        <f t="shared" si="143"/>
        <v>482.21719124645807</v>
      </c>
    </row>
    <row r="529" spans="1:57" x14ac:dyDescent="0.45">
      <c r="A529" s="1">
        <f t="shared" si="128"/>
        <v>505</v>
      </c>
      <c r="B529" s="3" t="s">
        <v>1127</v>
      </c>
      <c r="C529" s="3" t="str">
        <f t="shared" si="129"/>
        <v>Hank Aaron - 1968</v>
      </c>
      <c r="D529" s="3">
        <v>1968</v>
      </c>
      <c r="E529" s="3">
        <v>34</v>
      </c>
      <c r="F529" s="3" t="s">
        <v>210</v>
      </c>
      <c r="G529" s="3" t="s">
        <v>52</v>
      </c>
      <c r="H529" s="3">
        <v>160</v>
      </c>
      <c r="I529" s="3">
        <v>676</v>
      </c>
      <c r="J529" s="3">
        <v>606</v>
      </c>
      <c r="K529" s="3">
        <v>84</v>
      </c>
      <c r="L529" s="3">
        <v>174</v>
      </c>
      <c r="M529" s="3">
        <v>108</v>
      </c>
      <c r="N529" s="3">
        <v>33</v>
      </c>
      <c r="O529" s="3">
        <v>4</v>
      </c>
      <c r="P529" s="3">
        <v>29</v>
      </c>
      <c r="Q529" s="3">
        <f t="shared" si="130"/>
        <v>478</v>
      </c>
      <c r="R529" s="3">
        <v>86</v>
      </c>
      <c r="S529" s="3">
        <v>28</v>
      </c>
      <c r="T529" s="3">
        <v>5</v>
      </c>
      <c r="U529" s="3">
        <v>64</v>
      </c>
      <c r="V529" s="3">
        <v>62</v>
      </c>
      <c r="W529" s="3">
        <v>0.28699999999999998</v>
      </c>
      <c r="X529" s="3">
        <f t="shared" si="131"/>
        <v>771</v>
      </c>
      <c r="Y529" s="3">
        <v>0.35399999999999998</v>
      </c>
      <c r="Z529" s="3">
        <f t="shared" si="132"/>
        <v>876</v>
      </c>
      <c r="AA529" s="3">
        <v>0.498</v>
      </c>
      <c r="AB529" s="3">
        <f t="shared" si="133"/>
        <v>692</v>
      </c>
      <c r="AC529" s="3">
        <v>0.85199999999999998</v>
      </c>
      <c r="AD529" s="3">
        <f t="shared" si="134"/>
        <v>782</v>
      </c>
      <c r="AE529" s="3">
        <v>153</v>
      </c>
      <c r="AF529" s="3">
        <f t="shared" si="135"/>
        <v>394</v>
      </c>
      <c r="AG529" s="3">
        <v>302</v>
      </c>
      <c r="AH529" s="3">
        <v>21</v>
      </c>
      <c r="AI529" s="3">
        <v>1</v>
      </c>
      <c r="AJ529" s="3">
        <v>0</v>
      </c>
      <c r="AK529" s="3">
        <v>5</v>
      </c>
      <c r="AL529" s="3">
        <v>23</v>
      </c>
      <c r="AM529" s="3">
        <v>6.8</v>
      </c>
      <c r="AN529" s="3">
        <f t="shared" si="136"/>
        <v>505</v>
      </c>
      <c r="AO529" s="12">
        <f t="shared" si="137"/>
        <v>6.8849999999999998</v>
      </c>
      <c r="AP529" s="3">
        <f t="shared" si="138"/>
        <v>693</v>
      </c>
      <c r="AQ529" s="3">
        <f>_xlfn.IFNA(VLOOKUP(C529, 'FanGraphs Plus Stats 1-2000'!$D$2:$L$1048576, MATCH("wRC+", FanGraphs_Plus_Stats_1_1500[[#Headers],[ID]:[BABIP+]], 0), FALSE), 0)</f>
        <v>151</v>
      </c>
      <c r="AR529" s="3">
        <f t="shared" si="139"/>
        <v>393</v>
      </c>
      <c r="AS529" s="3">
        <v>4.4000000000000004</v>
      </c>
      <c r="AT529" s="3">
        <f t="shared" si="140"/>
        <v>613</v>
      </c>
      <c r="AU529" s="3">
        <v>5.3</v>
      </c>
      <c r="AV529" s="3">
        <f t="shared" si="141"/>
        <v>749</v>
      </c>
      <c r="AW529" s="14">
        <v>0.4</v>
      </c>
      <c r="AX529" s="3">
        <f t="shared" si="142"/>
        <v>621</v>
      </c>
      <c r="AY529" s="3">
        <v>31</v>
      </c>
      <c r="AZ529" s="3">
        <v>-2</v>
      </c>
      <c r="BA529" s="3">
        <v>2</v>
      </c>
      <c r="BB529" s="3">
        <v>0</v>
      </c>
      <c r="BC529" s="3">
        <v>10</v>
      </c>
      <c r="BD529" s="3" t="s">
        <v>184</v>
      </c>
      <c r="BE529" s="13">
        <f t="shared" si="143"/>
        <v>482.47892323388356</v>
      </c>
    </row>
    <row r="530" spans="1:57" x14ac:dyDescent="0.45">
      <c r="A530" s="1">
        <f t="shared" si="128"/>
        <v>399</v>
      </c>
      <c r="B530" s="3" t="s">
        <v>559</v>
      </c>
      <c r="C530" s="3" t="str">
        <f t="shared" si="129"/>
        <v>Bobby Ávila - 1954</v>
      </c>
      <c r="D530" s="3">
        <v>1954</v>
      </c>
      <c r="E530" s="3">
        <v>30</v>
      </c>
      <c r="F530" s="3" t="s">
        <v>110</v>
      </c>
      <c r="G530" s="3" t="s">
        <v>43</v>
      </c>
      <c r="H530" s="3">
        <v>143</v>
      </c>
      <c r="I530" s="3">
        <v>638</v>
      </c>
      <c r="J530" s="3">
        <v>555</v>
      </c>
      <c r="K530" s="3">
        <v>112</v>
      </c>
      <c r="L530" s="3">
        <v>189</v>
      </c>
      <c r="M530" s="3">
        <v>145</v>
      </c>
      <c r="N530" s="3">
        <v>27</v>
      </c>
      <c r="O530" s="3">
        <v>2</v>
      </c>
      <c r="P530" s="3">
        <v>15</v>
      </c>
      <c r="Q530" s="3">
        <f t="shared" si="130"/>
        <v>865</v>
      </c>
      <c r="R530" s="3">
        <v>67</v>
      </c>
      <c r="S530" s="3">
        <v>9</v>
      </c>
      <c r="T530" s="3">
        <v>7</v>
      </c>
      <c r="U530" s="3">
        <v>59</v>
      </c>
      <c r="V530" s="3">
        <v>31</v>
      </c>
      <c r="W530" s="3">
        <v>0.34100000000000003</v>
      </c>
      <c r="X530" s="3">
        <f t="shared" si="131"/>
        <v>96</v>
      </c>
      <c r="Y530" s="3">
        <v>0.40200000000000002</v>
      </c>
      <c r="Z530" s="3">
        <f t="shared" si="132"/>
        <v>354</v>
      </c>
      <c r="AA530" s="3">
        <v>0.47699999999999998</v>
      </c>
      <c r="AB530" s="3">
        <f t="shared" si="133"/>
        <v>796</v>
      </c>
      <c r="AC530" s="3">
        <v>0.88</v>
      </c>
      <c r="AD530" s="3">
        <f t="shared" si="134"/>
        <v>670</v>
      </c>
      <c r="AE530" s="3">
        <v>139</v>
      </c>
      <c r="AF530" s="3">
        <f t="shared" si="135"/>
        <v>654</v>
      </c>
      <c r="AG530" s="3">
        <v>265</v>
      </c>
      <c r="AH530" s="3">
        <v>9</v>
      </c>
      <c r="AI530" s="3">
        <v>1</v>
      </c>
      <c r="AJ530" s="3">
        <v>19</v>
      </c>
      <c r="AK530" s="3">
        <v>4</v>
      </c>
      <c r="AL530" s="3">
        <v>1</v>
      </c>
      <c r="AM530" s="3">
        <v>7.1</v>
      </c>
      <c r="AN530" s="3">
        <f t="shared" si="136"/>
        <v>399</v>
      </c>
      <c r="AO530" s="12">
        <f t="shared" si="137"/>
        <v>8.0433566433566419</v>
      </c>
      <c r="AP530" s="3">
        <f t="shared" si="138"/>
        <v>321</v>
      </c>
      <c r="AQ530" s="3">
        <f>_xlfn.IFNA(VLOOKUP(C530, 'FanGraphs Plus Stats 1-2000'!$D$2:$L$1048576, MATCH("wRC+", FanGraphs_Plus_Stats_1_1500[[#Headers],[ID]:[BABIP+]], 0), FALSE), 0)</f>
        <v>0</v>
      </c>
      <c r="AR530" s="3">
        <f t="shared" si="139"/>
        <v>654</v>
      </c>
      <c r="AS530" s="3">
        <v>5.2</v>
      </c>
      <c r="AT530" s="3">
        <f t="shared" si="140"/>
        <v>323</v>
      </c>
      <c r="AU530" s="3">
        <v>6.8</v>
      </c>
      <c r="AV530" s="3">
        <f t="shared" si="141"/>
        <v>305</v>
      </c>
      <c r="AW530" s="14">
        <v>1</v>
      </c>
      <c r="AX530" s="3">
        <f t="shared" si="142"/>
        <v>464</v>
      </c>
      <c r="AY530" s="3">
        <v>34</v>
      </c>
      <c r="AZ530" s="3">
        <v>0</v>
      </c>
      <c r="BA530" s="3">
        <v>6</v>
      </c>
      <c r="BB530" s="3">
        <v>5</v>
      </c>
      <c r="BC530" s="3">
        <v>3</v>
      </c>
      <c r="BD530" s="3" t="s">
        <v>560</v>
      </c>
      <c r="BE530" s="13">
        <f t="shared" si="143"/>
        <v>483.79163640768007</v>
      </c>
    </row>
    <row r="531" spans="1:57" x14ac:dyDescent="0.45">
      <c r="A531" s="1">
        <f t="shared" si="128"/>
        <v>341</v>
      </c>
      <c r="B531" s="3" t="s">
        <v>207</v>
      </c>
      <c r="C531" s="3" t="str">
        <f t="shared" si="129"/>
        <v>Chase Utley - 2005</v>
      </c>
      <c r="D531" s="3">
        <v>2005</v>
      </c>
      <c r="E531" s="3">
        <v>26</v>
      </c>
      <c r="F531" s="3" t="s">
        <v>139</v>
      </c>
      <c r="G531" s="3" t="s">
        <v>52</v>
      </c>
      <c r="H531" s="3">
        <v>147</v>
      </c>
      <c r="I531" s="3">
        <v>628</v>
      </c>
      <c r="J531" s="3">
        <v>543</v>
      </c>
      <c r="K531" s="3">
        <v>93</v>
      </c>
      <c r="L531" s="3">
        <v>158</v>
      </c>
      <c r="M531" s="3">
        <v>85</v>
      </c>
      <c r="N531" s="3">
        <v>39</v>
      </c>
      <c r="O531" s="3">
        <v>6</v>
      </c>
      <c r="P531" s="3">
        <v>28</v>
      </c>
      <c r="Q531" s="3">
        <f t="shared" si="130"/>
        <v>516</v>
      </c>
      <c r="R531" s="3">
        <v>105</v>
      </c>
      <c r="S531" s="3">
        <v>16</v>
      </c>
      <c r="T531" s="3">
        <v>3</v>
      </c>
      <c r="U531" s="3">
        <v>69</v>
      </c>
      <c r="V531" s="3">
        <v>109</v>
      </c>
      <c r="W531" s="3">
        <v>0.29099999999999998</v>
      </c>
      <c r="X531" s="3">
        <f t="shared" si="131"/>
        <v>724</v>
      </c>
      <c r="Y531" s="3">
        <v>0.376</v>
      </c>
      <c r="Z531" s="3">
        <f t="shared" si="132"/>
        <v>652</v>
      </c>
      <c r="AA531" s="3">
        <v>0.54</v>
      </c>
      <c r="AB531" s="3">
        <f t="shared" si="133"/>
        <v>449</v>
      </c>
      <c r="AC531" s="3">
        <v>0.91500000000000004</v>
      </c>
      <c r="AD531" s="3">
        <f t="shared" si="134"/>
        <v>520</v>
      </c>
      <c r="AE531" s="3">
        <v>132</v>
      </c>
      <c r="AF531" s="3">
        <f t="shared" si="135"/>
        <v>775</v>
      </c>
      <c r="AG531" s="3">
        <v>293</v>
      </c>
      <c r="AH531" s="3">
        <v>10</v>
      </c>
      <c r="AI531" s="3">
        <v>9</v>
      </c>
      <c r="AJ531" s="3">
        <v>0</v>
      </c>
      <c r="AK531" s="3">
        <v>7</v>
      </c>
      <c r="AL531" s="3">
        <v>5</v>
      </c>
      <c r="AM531" s="3">
        <v>7.3</v>
      </c>
      <c r="AN531" s="3">
        <f t="shared" si="136"/>
        <v>341</v>
      </c>
      <c r="AO531" s="12">
        <f t="shared" si="137"/>
        <v>8.0448979591836736</v>
      </c>
      <c r="AP531" s="3">
        <f t="shared" si="138"/>
        <v>318</v>
      </c>
      <c r="AQ531" s="3">
        <f>_xlfn.IFNA(VLOOKUP(C531, 'FanGraphs Plus Stats 1-2000'!$D$2:$L$1048576, MATCH("wRC+", FanGraphs_Plus_Stats_1_1500[[#Headers],[ID]:[BABIP+]], 0), FALSE), 0)</f>
        <v>0</v>
      </c>
      <c r="AR531" s="3">
        <f t="shared" si="139"/>
        <v>654</v>
      </c>
      <c r="AS531" s="3">
        <v>5.4</v>
      </c>
      <c r="AT531" s="3">
        <f t="shared" si="140"/>
        <v>273</v>
      </c>
      <c r="AU531" s="3">
        <v>4.9000000000000004</v>
      </c>
      <c r="AV531" s="3">
        <f t="shared" si="141"/>
        <v>858</v>
      </c>
      <c r="AW531" s="14">
        <v>2.7</v>
      </c>
      <c r="AX531" s="3">
        <f t="shared" si="142"/>
        <v>65</v>
      </c>
      <c r="AY531" s="3">
        <v>25</v>
      </c>
      <c r="AZ531" s="3">
        <v>2</v>
      </c>
      <c r="BA531" s="3">
        <v>0</v>
      </c>
      <c r="BB531" s="3">
        <v>2</v>
      </c>
      <c r="BC531" s="3">
        <v>23</v>
      </c>
      <c r="BD531" s="3" t="s">
        <v>386</v>
      </c>
      <c r="BE531" s="13">
        <f t="shared" si="143"/>
        <v>484.18935532601836</v>
      </c>
    </row>
    <row r="532" spans="1:57" x14ac:dyDescent="0.45">
      <c r="A532" s="1">
        <f t="shared" si="128"/>
        <v>244</v>
      </c>
      <c r="B532" s="3" t="s">
        <v>414</v>
      </c>
      <c r="C532" s="3" t="str">
        <f t="shared" si="129"/>
        <v>Ron Hansen - 1964</v>
      </c>
      <c r="D532" s="3">
        <v>1964</v>
      </c>
      <c r="E532" s="3">
        <v>26</v>
      </c>
      <c r="F532" s="3" t="s">
        <v>182</v>
      </c>
      <c r="G532" s="3" t="s">
        <v>43</v>
      </c>
      <c r="H532" s="3">
        <v>158</v>
      </c>
      <c r="I532" s="3">
        <v>665</v>
      </c>
      <c r="J532" s="3">
        <v>575</v>
      </c>
      <c r="K532" s="3">
        <v>85</v>
      </c>
      <c r="L532" s="3">
        <v>150</v>
      </c>
      <c r="M532" s="3">
        <v>102</v>
      </c>
      <c r="N532" s="3">
        <v>25</v>
      </c>
      <c r="O532" s="3">
        <v>3</v>
      </c>
      <c r="P532" s="3">
        <v>20</v>
      </c>
      <c r="Q532" s="3">
        <f t="shared" si="130"/>
        <v>753</v>
      </c>
      <c r="R532" s="3">
        <v>68</v>
      </c>
      <c r="S532" s="3">
        <v>1</v>
      </c>
      <c r="T532" s="3">
        <v>0</v>
      </c>
      <c r="U532" s="3">
        <v>73</v>
      </c>
      <c r="V532" s="3">
        <v>73</v>
      </c>
      <c r="W532" s="3">
        <v>0.26100000000000001</v>
      </c>
      <c r="X532" s="3">
        <f t="shared" si="131"/>
        <v>995</v>
      </c>
      <c r="Y532" s="3">
        <v>0.34699999999999998</v>
      </c>
      <c r="Z532" s="3">
        <f t="shared" si="132"/>
        <v>926</v>
      </c>
      <c r="AA532" s="3">
        <v>0.41899999999999998</v>
      </c>
      <c r="AB532" s="3">
        <f t="shared" si="133"/>
        <v>968</v>
      </c>
      <c r="AC532" s="3">
        <v>0.76600000000000001</v>
      </c>
      <c r="AD532" s="3">
        <f t="shared" si="134"/>
        <v>988</v>
      </c>
      <c r="AE532" s="3">
        <v>115</v>
      </c>
      <c r="AF532" s="3">
        <f t="shared" si="135"/>
        <v>965</v>
      </c>
      <c r="AG532" s="3">
        <v>241</v>
      </c>
      <c r="AH532" s="3">
        <v>15</v>
      </c>
      <c r="AI532" s="3">
        <v>6</v>
      </c>
      <c r="AJ532" s="3">
        <v>5</v>
      </c>
      <c r="AK532" s="3">
        <v>6</v>
      </c>
      <c r="AL532" s="3">
        <v>7</v>
      </c>
      <c r="AM532" s="3">
        <v>7.7</v>
      </c>
      <c r="AN532" s="3">
        <f t="shared" si="136"/>
        <v>244</v>
      </c>
      <c r="AO532" s="12">
        <f t="shared" si="137"/>
        <v>7.8949367088607598</v>
      </c>
      <c r="AP532" s="3">
        <f t="shared" si="138"/>
        <v>357</v>
      </c>
      <c r="AQ532" s="3">
        <f>_xlfn.IFNA(VLOOKUP(C532, 'FanGraphs Plus Stats 1-2000'!$D$2:$L$1048576, MATCH("wRC+", FanGraphs_Plus_Stats_1_1500[[#Headers],[ID]:[BABIP+]], 0), FALSE), 0)</f>
        <v>0</v>
      </c>
      <c r="AR532" s="3">
        <f t="shared" si="139"/>
        <v>654</v>
      </c>
      <c r="AS532" s="3">
        <v>5.6</v>
      </c>
      <c r="AT532" s="3">
        <f t="shared" si="140"/>
        <v>233</v>
      </c>
      <c r="AU532" s="3">
        <v>4.9000000000000004</v>
      </c>
      <c r="AV532" s="3">
        <f t="shared" si="141"/>
        <v>858</v>
      </c>
      <c r="AW532" s="14">
        <v>4</v>
      </c>
      <c r="AX532" s="3">
        <f t="shared" si="142"/>
        <v>8</v>
      </c>
      <c r="AY532" s="3">
        <v>14</v>
      </c>
      <c r="AZ532" s="3">
        <v>-2</v>
      </c>
      <c r="BA532" s="3">
        <v>4</v>
      </c>
      <c r="BB532" s="3">
        <v>2</v>
      </c>
      <c r="BC532" s="3">
        <v>27</v>
      </c>
      <c r="BD532" s="3" t="s">
        <v>62</v>
      </c>
      <c r="BE532" s="13">
        <f t="shared" si="143"/>
        <v>484.21782879655927</v>
      </c>
    </row>
    <row r="533" spans="1:57" x14ac:dyDescent="0.45">
      <c r="A533" s="1">
        <f t="shared" si="128"/>
        <v>427</v>
      </c>
      <c r="B533" s="3" t="s">
        <v>459</v>
      </c>
      <c r="C533" s="3" t="str">
        <f t="shared" si="129"/>
        <v>José Ramírez - 2017</v>
      </c>
      <c r="D533" s="3">
        <v>2017</v>
      </c>
      <c r="E533" s="3">
        <v>24</v>
      </c>
      <c r="F533" s="3" t="s">
        <v>110</v>
      </c>
      <c r="G533" s="3" t="s">
        <v>43</v>
      </c>
      <c r="H533" s="3">
        <v>152</v>
      </c>
      <c r="I533" s="3">
        <v>645</v>
      </c>
      <c r="J533" s="3">
        <v>585</v>
      </c>
      <c r="K533" s="3">
        <v>107</v>
      </c>
      <c r="L533" s="3">
        <v>186</v>
      </c>
      <c r="M533" s="3">
        <v>95</v>
      </c>
      <c r="N533" s="3">
        <v>56</v>
      </c>
      <c r="O533" s="3">
        <v>6</v>
      </c>
      <c r="P533" s="3">
        <v>29</v>
      </c>
      <c r="Q533" s="3">
        <f t="shared" si="130"/>
        <v>478</v>
      </c>
      <c r="R533" s="3">
        <v>83</v>
      </c>
      <c r="S533" s="3">
        <v>17</v>
      </c>
      <c r="T533" s="3">
        <v>5</v>
      </c>
      <c r="U533" s="3">
        <v>52</v>
      </c>
      <c r="V533" s="3">
        <v>69</v>
      </c>
      <c r="W533" s="3">
        <v>0.318</v>
      </c>
      <c r="X533" s="3">
        <f t="shared" si="131"/>
        <v>312</v>
      </c>
      <c r="Y533" s="3">
        <v>0.374</v>
      </c>
      <c r="Z533" s="3">
        <f t="shared" si="132"/>
        <v>678</v>
      </c>
      <c r="AA533" s="3">
        <v>0.58299999999999996</v>
      </c>
      <c r="AB533" s="3">
        <f t="shared" si="133"/>
        <v>250</v>
      </c>
      <c r="AC533" s="3">
        <v>0.95699999999999996</v>
      </c>
      <c r="AD533" s="3">
        <f t="shared" si="134"/>
        <v>338</v>
      </c>
      <c r="AE533" s="3">
        <v>145</v>
      </c>
      <c r="AF533" s="3">
        <f t="shared" si="135"/>
        <v>537</v>
      </c>
      <c r="AG533" s="3">
        <v>341</v>
      </c>
      <c r="AH533" s="3">
        <v>13</v>
      </c>
      <c r="AI533" s="3">
        <v>3</v>
      </c>
      <c r="AJ533" s="3">
        <v>0</v>
      </c>
      <c r="AK533" s="3">
        <v>5</v>
      </c>
      <c r="AL533" s="3">
        <v>5</v>
      </c>
      <c r="AM533" s="3">
        <v>7</v>
      </c>
      <c r="AN533" s="3">
        <f t="shared" si="136"/>
        <v>427</v>
      </c>
      <c r="AO533" s="12">
        <f t="shared" si="137"/>
        <v>7.4605263157894735</v>
      </c>
      <c r="AP533" s="3">
        <f t="shared" si="138"/>
        <v>488</v>
      </c>
      <c r="AQ533" s="3">
        <f>_xlfn.IFNA(VLOOKUP(C533, 'FanGraphs Plus Stats 1-2000'!$D$2:$L$1048576, MATCH("wRC+", FanGraphs_Plus_Stats_1_1500[[#Headers],[ID]:[BABIP+]], 0), FALSE), 0)</f>
        <v>146</v>
      </c>
      <c r="AR533" s="3">
        <f t="shared" si="139"/>
        <v>492</v>
      </c>
      <c r="AS533" s="3">
        <v>4.7</v>
      </c>
      <c r="AT533" s="3">
        <f t="shared" si="140"/>
        <v>494</v>
      </c>
      <c r="AU533" s="3">
        <v>6.4</v>
      </c>
      <c r="AV533" s="3">
        <f t="shared" si="141"/>
        <v>405</v>
      </c>
      <c r="AW533" s="14">
        <v>1.1000000000000001</v>
      </c>
      <c r="AX533" s="3">
        <f t="shared" si="142"/>
        <v>434</v>
      </c>
      <c r="AY533" s="3">
        <v>36</v>
      </c>
      <c r="AZ533" s="3">
        <v>1</v>
      </c>
      <c r="BA533" s="3">
        <v>1</v>
      </c>
      <c r="BB533" s="3">
        <v>2</v>
      </c>
      <c r="BC533" s="3">
        <v>6</v>
      </c>
      <c r="BD533" s="3" t="s">
        <v>602</v>
      </c>
      <c r="BE533" s="13">
        <f t="shared" si="143"/>
        <v>484.39178747538585</v>
      </c>
    </row>
    <row r="534" spans="1:57" x14ac:dyDescent="0.45">
      <c r="A534" s="1">
        <f t="shared" si="128"/>
        <v>427</v>
      </c>
      <c r="B534" s="3" t="s">
        <v>151</v>
      </c>
      <c r="C534" s="3" t="str">
        <f t="shared" si="129"/>
        <v>Rod Carew - 1973</v>
      </c>
      <c r="D534" s="3">
        <v>1973</v>
      </c>
      <c r="E534" s="3">
        <v>27</v>
      </c>
      <c r="F534" s="3" t="s">
        <v>152</v>
      </c>
      <c r="G534" s="3" t="s">
        <v>43</v>
      </c>
      <c r="H534" s="3">
        <v>149</v>
      </c>
      <c r="I534" s="3">
        <v>657</v>
      </c>
      <c r="J534" s="3">
        <v>580</v>
      </c>
      <c r="K534" s="3">
        <v>98</v>
      </c>
      <c r="L534" s="3">
        <v>203</v>
      </c>
      <c r="M534" s="3">
        <v>156</v>
      </c>
      <c r="N534" s="3">
        <v>30</v>
      </c>
      <c r="O534" s="3">
        <v>11</v>
      </c>
      <c r="P534" s="3">
        <v>6</v>
      </c>
      <c r="Q534" s="3">
        <f t="shared" si="130"/>
        <v>983</v>
      </c>
      <c r="R534" s="3">
        <v>62</v>
      </c>
      <c r="S534" s="3">
        <v>41</v>
      </c>
      <c r="T534" s="3">
        <v>16</v>
      </c>
      <c r="U534" s="3">
        <v>62</v>
      </c>
      <c r="V534" s="3">
        <v>55</v>
      </c>
      <c r="W534" s="3">
        <v>0.35</v>
      </c>
      <c r="X534" s="3">
        <f t="shared" si="131"/>
        <v>56</v>
      </c>
      <c r="Y534" s="3">
        <v>0.41099999999999998</v>
      </c>
      <c r="Z534" s="3">
        <f t="shared" si="132"/>
        <v>257</v>
      </c>
      <c r="AA534" s="3">
        <v>0.47099999999999997</v>
      </c>
      <c r="AB534" s="3">
        <f t="shared" si="133"/>
        <v>817</v>
      </c>
      <c r="AC534" s="3">
        <v>0.88100000000000001</v>
      </c>
      <c r="AD534" s="3">
        <f t="shared" si="134"/>
        <v>663</v>
      </c>
      <c r="AE534" s="3">
        <v>144</v>
      </c>
      <c r="AF534" s="3">
        <f t="shared" si="135"/>
        <v>557</v>
      </c>
      <c r="AG534" s="3">
        <v>273</v>
      </c>
      <c r="AH534" s="3">
        <v>16</v>
      </c>
      <c r="AI534" s="3">
        <v>2</v>
      </c>
      <c r="AJ534" s="3">
        <v>7</v>
      </c>
      <c r="AK534" s="3">
        <v>6</v>
      </c>
      <c r="AL534" s="3">
        <v>9</v>
      </c>
      <c r="AM534" s="3">
        <v>7</v>
      </c>
      <c r="AN534" s="3">
        <f t="shared" si="136"/>
        <v>427</v>
      </c>
      <c r="AO534" s="12">
        <f t="shared" si="137"/>
        <v>7.6107382550335574</v>
      </c>
      <c r="AP534" s="3">
        <f t="shared" si="138"/>
        <v>441</v>
      </c>
      <c r="AQ534" s="3">
        <f>_xlfn.IFNA(VLOOKUP(C534, 'FanGraphs Plus Stats 1-2000'!$D$2:$L$1048576, MATCH("wRC+", FanGraphs_Plus_Stats_1_1500[[#Headers],[ID]:[BABIP+]], 0), FALSE), 0)</f>
        <v>144</v>
      </c>
      <c r="AR534" s="3">
        <f t="shared" si="139"/>
        <v>531</v>
      </c>
      <c r="AS534" s="3">
        <v>4.8</v>
      </c>
      <c r="AT534" s="3">
        <f t="shared" si="140"/>
        <v>459</v>
      </c>
      <c r="AU534" s="3">
        <v>7</v>
      </c>
      <c r="AV534" s="3">
        <f t="shared" si="141"/>
        <v>261</v>
      </c>
      <c r="AW534" s="14">
        <v>0.6</v>
      </c>
      <c r="AX534" s="3">
        <f t="shared" si="142"/>
        <v>570</v>
      </c>
      <c r="AY534" s="3">
        <v>33</v>
      </c>
      <c r="AZ534" s="3">
        <v>3</v>
      </c>
      <c r="BA534" s="3">
        <v>4</v>
      </c>
      <c r="BB534" s="3">
        <v>7</v>
      </c>
      <c r="BC534" s="3">
        <v>-1</v>
      </c>
      <c r="BD534" s="3" t="s">
        <v>79</v>
      </c>
      <c r="BE534" s="13">
        <f t="shared" si="143"/>
        <v>485.79612376533305</v>
      </c>
    </row>
    <row r="535" spans="1:57" x14ac:dyDescent="0.45">
      <c r="A535" s="1">
        <f t="shared" si="128"/>
        <v>370</v>
      </c>
      <c r="B535" s="3" t="s">
        <v>389</v>
      </c>
      <c r="C535" s="3" t="str">
        <f t="shared" si="129"/>
        <v>Mark Teixeira - 2005</v>
      </c>
      <c r="D535" s="3">
        <v>2005</v>
      </c>
      <c r="E535" s="3">
        <v>25</v>
      </c>
      <c r="F535" s="3" t="s">
        <v>230</v>
      </c>
      <c r="G535" s="3" t="s">
        <v>43</v>
      </c>
      <c r="H535" s="3">
        <v>162</v>
      </c>
      <c r="I535" s="3">
        <v>730</v>
      </c>
      <c r="J535" s="3">
        <v>644</v>
      </c>
      <c r="K535" s="3">
        <v>112</v>
      </c>
      <c r="L535" s="3">
        <v>194</v>
      </c>
      <c r="M535" s="3">
        <v>107</v>
      </c>
      <c r="N535" s="3">
        <v>41</v>
      </c>
      <c r="O535" s="3">
        <v>3</v>
      </c>
      <c r="P535" s="3">
        <v>43</v>
      </c>
      <c r="Q535" s="3">
        <f t="shared" si="130"/>
        <v>103</v>
      </c>
      <c r="R535" s="3">
        <v>144</v>
      </c>
      <c r="S535" s="3">
        <v>4</v>
      </c>
      <c r="T535" s="3">
        <v>0</v>
      </c>
      <c r="U535" s="3">
        <v>72</v>
      </c>
      <c r="V535" s="3">
        <v>124</v>
      </c>
      <c r="W535" s="3">
        <v>0.30099999999999999</v>
      </c>
      <c r="X535" s="3">
        <f t="shared" si="131"/>
        <v>587</v>
      </c>
      <c r="Y535" s="3">
        <v>0.379</v>
      </c>
      <c r="Z535" s="3">
        <f t="shared" si="132"/>
        <v>612</v>
      </c>
      <c r="AA535" s="3">
        <v>0.57499999999999996</v>
      </c>
      <c r="AB535" s="3">
        <f t="shared" si="133"/>
        <v>278</v>
      </c>
      <c r="AC535" s="3">
        <v>0.95399999999999996</v>
      </c>
      <c r="AD535" s="3">
        <f t="shared" si="134"/>
        <v>352</v>
      </c>
      <c r="AE535" s="3">
        <v>144</v>
      </c>
      <c r="AF535" s="3">
        <f t="shared" si="135"/>
        <v>557</v>
      </c>
      <c r="AG535" s="3">
        <v>370</v>
      </c>
      <c r="AH535" s="3">
        <v>18</v>
      </c>
      <c r="AI535" s="3">
        <v>11</v>
      </c>
      <c r="AJ535" s="3">
        <v>0</v>
      </c>
      <c r="AK535" s="3">
        <v>3</v>
      </c>
      <c r="AL535" s="3">
        <v>5</v>
      </c>
      <c r="AM535" s="3">
        <v>7.2</v>
      </c>
      <c r="AN535" s="3">
        <f t="shared" si="136"/>
        <v>370</v>
      </c>
      <c r="AO535" s="12">
        <f t="shared" si="137"/>
        <v>7.2</v>
      </c>
      <c r="AP535" s="3">
        <f t="shared" si="138"/>
        <v>569</v>
      </c>
      <c r="AQ535" s="3">
        <f>_xlfn.IFNA(VLOOKUP(C535, 'FanGraphs Plus Stats 1-2000'!$D$2:$L$1048576, MATCH("wRC+", FanGraphs_Plus_Stats_1_1500[[#Headers],[ID]:[BABIP+]], 0), FALSE), 0)</f>
        <v>147</v>
      </c>
      <c r="AR535" s="3">
        <f t="shared" si="139"/>
        <v>477</v>
      </c>
      <c r="AS535" s="3">
        <v>4.8</v>
      </c>
      <c r="AT535" s="3">
        <f t="shared" si="140"/>
        <v>459</v>
      </c>
      <c r="AU535" s="3">
        <v>6</v>
      </c>
      <c r="AV535" s="3">
        <f t="shared" si="141"/>
        <v>548</v>
      </c>
      <c r="AW535" s="14">
        <v>0.4</v>
      </c>
      <c r="AX535" s="3">
        <f t="shared" si="142"/>
        <v>621</v>
      </c>
      <c r="AY535" s="3">
        <v>41</v>
      </c>
      <c r="AZ535" s="3">
        <v>0</v>
      </c>
      <c r="BA535" s="3">
        <v>3</v>
      </c>
      <c r="BB535" s="3">
        <v>3</v>
      </c>
      <c r="BC535" s="3">
        <v>13</v>
      </c>
      <c r="BD535" s="3" t="s">
        <v>392</v>
      </c>
      <c r="BE535" s="13">
        <f t="shared" si="143"/>
        <v>486.31973213724973</v>
      </c>
    </row>
    <row r="536" spans="1:57" x14ac:dyDescent="0.45">
      <c r="A536" s="1">
        <f t="shared" si="128"/>
        <v>244</v>
      </c>
      <c r="B536" s="3" t="s">
        <v>412</v>
      </c>
      <c r="C536" s="3" t="str">
        <f t="shared" si="129"/>
        <v>Chone Figgins - 2009</v>
      </c>
      <c r="D536" s="3">
        <v>2009</v>
      </c>
      <c r="E536" s="3">
        <v>31</v>
      </c>
      <c r="F536" s="3" t="s">
        <v>93</v>
      </c>
      <c r="G536" s="3" t="s">
        <v>43</v>
      </c>
      <c r="H536" s="3">
        <v>158</v>
      </c>
      <c r="I536" s="3">
        <v>729</v>
      </c>
      <c r="J536" s="3">
        <v>615</v>
      </c>
      <c r="K536" s="3">
        <v>114</v>
      </c>
      <c r="L536" s="3">
        <v>183</v>
      </c>
      <c r="M536" s="3">
        <v>141</v>
      </c>
      <c r="N536" s="3">
        <v>30</v>
      </c>
      <c r="O536" s="3">
        <v>7</v>
      </c>
      <c r="P536" s="3">
        <v>5</v>
      </c>
      <c r="Q536" s="3">
        <f t="shared" si="130"/>
        <v>998</v>
      </c>
      <c r="R536" s="3">
        <v>54</v>
      </c>
      <c r="S536" s="3">
        <v>42</v>
      </c>
      <c r="T536" s="3">
        <v>17</v>
      </c>
      <c r="U536" s="3">
        <v>101</v>
      </c>
      <c r="V536" s="3">
        <v>114</v>
      </c>
      <c r="W536" s="3">
        <v>0.29799999999999999</v>
      </c>
      <c r="X536" s="3">
        <f t="shared" si="131"/>
        <v>626</v>
      </c>
      <c r="Y536" s="3">
        <v>0.39500000000000002</v>
      </c>
      <c r="Z536" s="3">
        <f t="shared" si="132"/>
        <v>426</v>
      </c>
      <c r="AA536" s="3">
        <v>0.39300000000000002</v>
      </c>
      <c r="AB536" s="3">
        <f t="shared" si="133"/>
        <v>1009</v>
      </c>
      <c r="AC536" s="3">
        <v>0.78900000000000003</v>
      </c>
      <c r="AD536" s="3">
        <f t="shared" si="134"/>
        <v>953</v>
      </c>
      <c r="AE536" s="3">
        <v>110</v>
      </c>
      <c r="AF536" s="3">
        <f t="shared" si="135"/>
        <v>991</v>
      </c>
      <c r="AG536" s="3">
        <v>242</v>
      </c>
      <c r="AH536" s="3">
        <v>8</v>
      </c>
      <c r="AI536" s="3">
        <v>1</v>
      </c>
      <c r="AJ536" s="3">
        <v>8</v>
      </c>
      <c r="AK536" s="3">
        <v>4</v>
      </c>
      <c r="AL536" s="3">
        <v>0</v>
      </c>
      <c r="AM536" s="3">
        <v>7.7</v>
      </c>
      <c r="AN536" s="3">
        <f t="shared" si="136"/>
        <v>244</v>
      </c>
      <c r="AO536" s="12">
        <f t="shared" si="137"/>
        <v>7.8949367088607598</v>
      </c>
      <c r="AP536" s="3">
        <f t="shared" si="138"/>
        <v>357</v>
      </c>
      <c r="AQ536" s="3">
        <f>_xlfn.IFNA(VLOOKUP(C536, 'FanGraphs Plus Stats 1-2000'!$D$2:$L$1048576, MATCH("wRC+", FanGraphs_Plus_Stats_1_1500[[#Headers],[ID]:[BABIP+]], 0), FALSE), 0)</f>
        <v>0</v>
      </c>
      <c r="AR536" s="3">
        <f t="shared" si="139"/>
        <v>654</v>
      </c>
      <c r="AS536" s="3">
        <v>5.3</v>
      </c>
      <c r="AT536" s="3">
        <f t="shared" si="140"/>
        <v>295</v>
      </c>
      <c r="AU536" s="3">
        <v>4.8</v>
      </c>
      <c r="AV536" s="3">
        <f t="shared" si="141"/>
        <v>884</v>
      </c>
      <c r="AW536" s="14">
        <v>3.3</v>
      </c>
      <c r="AX536" s="3">
        <f t="shared" si="142"/>
        <v>37</v>
      </c>
      <c r="AY536" s="3">
        <v>18</v>
      </c>
      <c r="AZ536" s="3">
        <v>0</v>
      </c>
      <c r="BA536" s="3">
        <v>3</v>
      </c>
      <c r="BB536" s="3">
        <v>3</v>
      </c>
      <c r="BC536" s="3">
        <v>29</v>
      </c>
      <c r="BD536" s="3" t="s">
        <v>413</v>
      </c>
      <c r="BE536" s="13">
        <f t="shared" si="143"/>
        <v>487.44695449002359</v>
      </c>
    </row>
    <row r="537" spans="1:57" x14ac:dyDescent="0.45">
      <c r="A537" s="1">
        <f t="shared" si="128"/>
        <v>874</v>
      </c>
      <c r="B537" s="3" t="s">
        <v>654</v>
      </c>
      <c r="C537" s="3" t="str">
        <f t="shared" si="129"/>
        <v>Lance Berkman - 2004</v>
      </c>
      <c r="D537" s="3">
        <v>2004</v>
      </c>
      <c r="E537" s="3">
        <v>28</v>
      </c>
      <c r="F537" s="3" t="s">
        <v>178</v>
      </c>
      <c r="G537" s="3" t="s">
        <v>52</v>
      </c>
      <c r="H537" s="3">
        <v>160</v>
      </c>
      <c r="I537" s="3">
        <v>687</v>
      </c>
      <c r="J537" s="3">
        <v>544</v>
      </c>
      <c r="K537" s="3">
        <v>104</v>
      </c>
      <c r="L537" s="3">
        <v>172</v>
      </c>
      <c r="M537" s="3">
        <v>99</v>
      </c>
      <c r="N537" s="3">
        <v>40</v>
      </c>
      <c r="O537" s="3">
        <v>3</v>
      </c>
      <c r="P537" s="3">
        <v>30</v>
      </c>
      <c r="Q537" s="3">
        <f t="shared" si="130"/>
        <v>446</v>
      </c>
      <c r="R537" s="3">
        <v>106</v>
      </c>
      <c r="S537" s="3">
        <v>9</v>
      </c>
      <c r="T537" s="3">
        <v>7</v>
      </c>
      <c r="U537" s="3">
        <v>127</v>
      </c>
      <c r="V537" s="3">
        <v>101</v>
      </c>
      <c r="W537" s="3">
        <v>0.316</v>
      </c>
      <c r="X537" s="3">
        <f t="shared" si="131"/>
        <v>345</v>
      </c>
      <c r="Y537" s="3">
        <v>0.45</v>
      </c>
      <c r="Z537" s="3">
        <f t="shared" si="132"/>
        <v>60</v>
      </c>
      <c r="AA537" s="3">
        <v>0.56599999999999995</v>
      </c>
      <c r="AB537" s="3">
        <f t="shared" si="133"/>
        <v>307</v>
      </c>
      <c r="AC537" s="3">
        <v>1.016</v>
      </c>
      <c r="AD537" s="3">
        <f t="shared" si="134"/>
        <v>175</v>
      </c>
      <c r="AE537" s="3">
        <v>160</v>
      </c>
      <c r="AF537" s="3">
        <f t="shared" si="135"/>
        <v>283</v>
      </c>
      <c r="AG537" s="3">
        <v>308</v>
      </c>
      <c r="AH537" s="3">
        <v>10</v>
      </c>
      <c r="AI537" s="3">
        <v>10</v>
      </c>
      <c r="AJ537" s="3">
        <v>0</v>
      </c>
      <c r="AK537" s="3">
        <v>6</v>
      </c>
      <c r="AL537" s="3">
        <v>14</v>
      </c>
      <c r="AM537" s="3">
        <v>6</v>
      </c>
      <c r="AN537" s="3">
        <f t="shared" si="136"/>
        <v>874</v>
      </c>
      <c r="AO537" s="12">
        <f t="shared" si="137"/>
        <v>6.0750000000000002</v>
      </c>
      <c r="AP537" s="3">
        <f t="shared" si="138"/>
        <v>982</v>
      </c>
      <c r="AQ537" s="3">
        <f>_xlfn.IFNA(VLOOKUP(C537, 'FanGraphs Plus Stats 1-2000'!$D$2:$L$1048576, MATCH("wRC+", FanGraphs_Plus_Stats_1_1500[[#Headers],[ID]:[BABIP+]], 0), FALSE), 0)</f>
        <v>161</v>
      </c>
      <c r="AR537" s="3">
        <f t="shared" si="139"/>
        <v>236</v>
      </c>
      <c r="AS537" s="3">
        <v>3.9</v>
      </c>
      <c r="AT537" s="3">
        <f t="shared" si="140"/>
        <v>866</v>
      </c>
      <c r="AU537" s="3">
        <v>6.2</v>
      </c>
      <c r="AV537" s="3">
        <f t="shared" si="141"/>
        <v>471</v>
      </c>
      <c r="AW537" s="14">
        <v>-0.9</v>
      </c>
      <c r="AX537" s="3">
        <f t="shared" si="142"/>
        <v>954</v>
      </c>
      <c r="AY537" s="3">
        <v>52</v>
      </c>
      <c r="AZ537" s="3">
        <v>0</v>
      </c>
      <c r="BA537" s="3">
        <v>-4</v>
      </c>
      <c r="BB537" s="3">
        <v>-3</v>
      </c>
      <c r="BC537" s="3">
        <v>-1</v>
      </c>
      <c r="BD537" s="3" t="s">
        <v>968</v>
      </c>
      <c r="BE537" s="13">
        <f t="shared" si="143"/>
        <v>489.30577297876442</v>
      </c>
    </row>
    <row r="538" spans="1:57" x14ac:dyDescent="0.45">
      <c r="A538" s="1">
        <f t="shared" si="128"/>
        <v>874</v>
      </c>
      <c r="B538" s="3" t="s">
        <v>972</v>
      </c>
      <c r="C538" s="3" t="str">
        <f t="shared" si="129"/>
        <v>Dick McAuliffe - 1966</v>
      </c>
      <c r="D538" s="3">
        <v>1966</v>
      </c>
      <c r="E538" s="3">
        <v>26</v>
      </c>
      <c r="F538" s="3" t="s">
        <v>70</v>
      </c>
      <c r="G538" s="3" t="s">
        <v>43</v>
      </c>
      <c r="H538" s="3">
        <v>124</v>
      </c>
      <c r="I538" s="3">
        <v>506</v>
      </c>
      <c r="J538" s="3">
        <v>430</v>
      </c>
      <c r="K538" s="3">
        <v>83</v>
      </c>
      <c r="L538" s="3">
        <v>118</v>
      </c>
      <c r="M538" s="3">
        <v>71</v>
      </c>
      <c r="N538" s="3">
        <v>16</v>
      </c>
      <c r="O538" s="3">
        <v>8</v>
      </c>
      <c r="P538" s="3">
        <v>23</v>
      </c>
      <c r="Q538" s="3">
        <f t="shared" si="130"/>
        <v>671</v>
      </c>
      <c r="R538" s="3">
        <v>56</v>
      </c>
      <c r="S538" s="3">
        <v>5</v>
      </c>
      <c r="T538" s="3">
        <v>7</v>
      </c>
      <c r="U538" s="3">
        <v>66</v>
      </c>
      <c r="V538" s="3">
        <v>80</v>
      </c>
      <c r="W538" s="3">
        <v>0.27400000000000002</v>
      </c>
      <c r="X538" s="3">
        <f t="shared" si="131"/>
        <v>915</v>
      </c>
      <c r="Y538" s="3">
        <v>0.373</v>
      </c>
      <c r="Z538" s="3">
        <f t="shared" si="132"/>
        <v>687</v>
      </c>
      <c r="AA538" s="3">
        <v>0.50900000000000001</v>
      </c>
      <c r="AB538" s="3">
        <f t="shared" si="133"/>
        <v>638</v>
      </c>
      <c r="AC538" s="3">
        <v>0.88200000000000001</v>
      </c>
      <c r="AD538" s="3">
        <f t="shared" si="134"/>
        <v>657</v>
      </c>
      <c r="AE538" s="3">
        <v>148</v>
      </c>
      <c r="AF538" s="3">
        <f t="shared" si="135"/>
        <v>483</v>
      </c>
      <c r="AG538" s="3">
        <v>219</v>
      </c>
      <c r="AH538" s="3">
        <v>7</v>
      </c>
      <c r="AI538" s="3">
        <v>3</v>
      </c>
      <c r="AJ538" s="3">
        <v>4</v>
      </c>
      <c r="AK538" s="3">
        <v>3</v>
      </c>
      <c r="AL538" s="3">
        <v>2</v>
      </c>
      <c r="AM538" s="3">
        <v>6</v>
      </c>
      <c r="AN538" s="3">
        <f t="shared" si="136"/>
        <v>874</v>
      </c>
      <c r="AO538" s="12">
        <f t="shared" si="137"/>
        <v>7.838709677419355</v>
      </c>
      <c r="AP538" s="3">
        <f t="shared" si="138"/>
        <v>381</v>
      </c>
      <c r="AQ538" s="3">
        <f>_xlfn.IFNA(VLOOKUP(C538, 'FanGraphs Plus Stats 1-2000'!$D$2:$L$1048576, MATCH("wRC+", FanGraphs_Plus_Stats_1_1500[[#Headers],[ID]:[BABIP+]], 0), FALSE), 0)</f>
        <v>152</v>
      </c>
      <c r="AR538" s="3">
        <f t="shared" si="139"/>
        <v>372</v>
      </c>
      <c r="AS538" s="3">
        <v>4.3</v>
      </c>
      <c r="AT538" s="3">
        <f t="shared" si="140"/>
        <v>666</v>
      </c>
      <c r="AU538" s="3">
        <v>5.9</v>
      </c>
      <c r="AV538" s="3">
        <f t="shared" si="141"/>
        <v>577</v>
      </c>
      <c r="AW538" s="14">
        <v>1</v>
      </c>
      <c r="AX538" s="3">
        <f t="shared" si="142"/>
        <v>464</v>
      </c>
      <c r="AY538" s="3">
        <v>30</v>
      </c>
      <c r="AZ538" s="3">
        <v>0</v>
      </c>
      <c r="BA538" s="3">
        <v>0</v>
      </c>
      <c r="BB538" s="3">
        <v>1</v>
      </c>
      <c r="BC538" s="3">
        <v>3</v>
      </c>
      <c r="BD538" s="3" t="s">
        <v>973</v>
      </c>
      <c r="BE538" s="13">
        <f t="shared" si="143"/>
        <v>494.57438512636043</v>
      </c>
    </row>
    <row r="539" spans="1:57" x14ac:dyDescent="0.45">
      <c r="A539" s="1">
        <f t="shared" si="128"/>
        <v>341</v>
      </c>
      <c r="B539" s="3" t="s">
        <v>81</v>
      </c>
      <c r="C539" s="3" t="str">
        <f t="shared" si="129"/>
        <v>Mookie Betts - 2019</v>
      </c>
      <c r="D539" s="3">
        <v>2019</v>
      </c>
      <c r="E539" s="3">
        <v>26</v>
      </c>
      <c r="F539" s="3" t="s">
        <v>48</v>
      </c>
      <c r="G539" s="3" t="s">
        <v>43</v>
      </c>
      <c r="H539" s="3">
        <v>150</v>
      </c>
      <c r="I539" s="3">
        <v>706</v>
      </c>
      <c r="J539" s="3">
        <v>597</v>
      </c>
      <c r="K539" s="3">
        <v>135</v>
      </c>
      <c r="L539" s="3">
        <v>176</v>
      </c>
      <c r="M539" s="3">
        <v>102</v>
      </c>
      <c r="N539" s="3">
        <v>40</v>
      </c>
      <c r="O539" s="3">
        <v>5</v>
      </c>
      <c r="P539" s="3">
        <v>29</v>
      </c>
      <c r="Q539" s="3">
        <f t="shared" si="130"/>
        <v>478</v>
      </c>
      <c r="R539" s="3">
        <v>80</v>
      </c>
      <c r="S539" s="3">
        <v>16</v>
      </c>
      <c r="T539" s="3">
        <v>3</v>
      </c>
      <c r="U539" s="3">
        <v>97</v>
      </c>
      <c r="V539" s="3">
        <v>101</v>
      </c>
      <c r="W539" s="3">
        <v>0.29499999999999998</v>
      </c>
      <c r="X539" s="3">
        <f t="shared" si="131"/>
        <v>664</v>
      </c>
      <c r="Y539" s="3">
        <v>0.39100000000000001</v>
      </c>
      <c r="Z539" s="3">
        <f t="shared" si="132"/>
        <v>472</v>
      </c>
      <c r="AA539" s="3">
        <v>0.52400000000000002</v>
      </c>
      <c r="AB539" s="3">
        <f t="shared" si="133"/>
        <v>560</v>
      </c>
      <c r="AC539" s="3">
        <v>0.91500000000000004</v>
      </c>
      <c r="AD539" s="3">
        <f t="shared" si="134"/>
        <v>520</v>
      </c>
      <c r="AE539" s="3">
        <v>134</v>
      </c>
      <c r="AF539" s="3">
        <f t="shared" si="135"/>
        <v>745</v>
      </c>
      <c r="AG539" s="3">
        <v>313</v>
      </c>
      <c r="AH539" s="3">
        <v>11</v>
      </c>
      <c r="AI539" s="3">
        <v>3</v>
      </c>
      <c r="AJ539" s="3">
        <v>0</v>
      </c>
      <c r="AK539" s="3">
        <v>9</v>
      </c>
      <c r="AL539" s="3">
        <v>6</v>
      </c>
      <c r="AM539" s="3">
        <v>7.3</v>
      </c>
      <c r="AN539" s="3">
        <f t="shared" si="136"/>
        <v>341</v>
      </c>
      <c r="AO539" s="12">
        <f t="shared" si="137"/>
        <v>7.8839999999999995</v>
      </c>
      <c r="AP539" s="3">
        <f t="shared" si="138"/>
        <v>367</v>
      </c>
      <c r="AQ539" s="3">
        <f>_xlfn.IFNA(VLOOKUP(C539, 'FanGraphs Plus Stats 1-2000'!$D$2:$L$1048576, MATCH("wRC+", FanGraphs_Plus_Stats_1_1500[[#Headers],[ID]:[BABIP+]], 0), FALSE), 0)</f>
        <v>0</v>
      </c>
      <c r="AR539" s="3">
        <f t="shared" si="139"/>
        <v>654</v>
      </c>
      <c r="AS539" s="3">
        <v>5.0999999999999996</v>
      </c>
      <c r="AT539" s="3">
        <f t="shared" si="140"/>
        <v>359</v>
      </c>
      <c r="AU539" s="3">
        <v>5.2</v>
      </c>
      <c r="AV539" s="3">
        <f t="shared" si="141"/>
        <v>780</v>
      </c>
      <c r="AW539" s="14">
        <v>1.6</v>
      </c>
      <c r="AX539" s="3">
        <f t="shared" si="142"/>
        <v>300</v>
      </c>
      <c r="AY539" s="3">
        <v>31</v>
      </c>
      <c r="AZ539" s="3">
        <v>-1</v>
      </c>
      <c r="BA539" s="3">
        <v>6</v>
      </c>
      <c r="BB539" s="3">
        <v>5</v>
      </c>
      <c r="BC539" s="3">
        <v>20</v>
      </c>
      <c r="BD539" s="3" t="s">
        <v>507</v>
      </c>
      <c r="BE539" s="13">
        <f t="shared" si="143"/>
        <v>496.92244805668707</v>
      </c>
    </row>
    <row r="540" spans="1:57" x14ac:dyDescent="0.45">
      <c r="A540" s="1">
        <f t="shared" si="128"/>
        <v>664</v>
      </c>
      <c r="B540" s="3" t="s">
        <v>713</v>
      </c>
      <c r="C540" s="3" t="str">
        <f t="shared" si="129"/>
        <v>Brian Giles - 2000</v>
      </c>
      <c r="D540" s="3">
        <v>2000</v>
      </c>
      <c r="E540" s="3">
        <v>29</v>
      </c>
      <c r="F540" s="3" t="s">
        <v>64</v>
      </c>
      <c r="G540" s="3" t="s">
        <v>52</v>
      </c>
      <c r="H540" s="3">
        <v>156</v>
      </c>
      <c r="I540" s="3">
        <v>688</v>
      </c>
      <c r="J540" s="3">
        <v>559</v>
      </c>
      <c r="K540" s="3">
        <v>111</v>
      </c>
      <c r="L540" s="3">
        <v>176</v>
      </c>
      <c r="M540" s="3">
        <v>97</v>
      </c>
      <c r="N540" s="3">
        <v>37</v>
      </c>
      <c r="O540" s="3">
        <v>7</v>
      </c>
      <c r="P540" s="3">
        <v>35</v>
      </c>
      <c r="Q540" s="3">
        <f t="shared" si="130"/>
        <v>296</v>
      </c>
      <c r="R540" s="3">
        <v>123</v>
      </c>
      <c r="S540" s="3">
        <v>6</v>
      </c>
      <c r="T540" s="3">
        <v>0</v>
      </c>
      <c r="U540" s="3">
        <v>114</v>
      </c>
      <c r="V540" s="3">
        <v>69</v>
      </c>
      <c r="W540" s="3">
        <v>0.315</v>
      </c>
      <c r="X540" s="3">
        <f t="shared" si="131"/>
        <v>354</v>
      </c>
      <c r="Y540" s="3">
        <v>0.432</v>
      </c>
      <c r="Z540" s="3">
        <f t="shared" si="132"/>
        <v>123</v>
      </c>
      <c r="AA540" s="3">
        <v>0.59399999999999997</v>
      </c>
      <c r="AB540" s="3">
        <f t="shared" si="133"/>
        <v>207</v>
      </c>
      <c r="AC540" s="3">
        <v>1.026</v>
      </c>
      <c r="AD540" s="3">
        <f t="shared" si="134"/>
        <v>148</v>
      </c>
      <c r="AE540" s="3">
        <v>157</v>
      </c>
      <c r="AF540" s="3">
        <f t="shared" si="135"/>
        <v>321</v>
      </c>
      <c r="AG540" s="3">
        <v>332</v>
      </c>
      <c r="AH540" s="3">
        <v>15</v>
      </c>
      <c r="AI540" s="3">
        <v>7</v>
      </c>
      <c r="AJ540" s="3">
        <v>0</v>
      </c>
      <c r="AK540" s="3">
        <v>8</v>
      </c>
      <c r="AL540" s="3">
        <v>13</v>
      </c>
      <c r="AM540" s="3">
        <v>6.4</v>
      </c>
      <c r="AN540" s="3">
        <f t="shared" si="136"/>
        <v>664</v>
      </c>
      <c r="AO540" s="12">
        <f t="shared" si="137"/>
        <v>6.6461538461538465</v>
      </c>
      <c r="AP540" s="3">
        <f t="shared" si="138"/>
        <v>798</v>
      </c>
      <c r="AQ540" s="3">
        <f>_xlfn.IFNA(VLOOKUP(C540, 'FanGraphs Plus Stats 1-2000'!$D$2:$L$1048576, MATCH("wRC+", FanGraphs_Plus_Stats_1_1500[[#Headers],[ID]:[BABIP+]], 0), FALSE), 0)</f>
        <v>153</v>
      </c>
      <c r="AR540" s="3">
        <f t="shared" si="139"/>
        <v>359</v>
      </c>
      <c r="AS540" s="3">
        <v>4.4000000000000004</v>
      </c>
      <c r="AT540" s="3">
        <f t="shared" si="140"/>
        <v>613</v>
      </c>
      <c r="AU540" s="3">
        <v>6.8</v>
      </c>
      <c r="AV540" s="3">
        <f t="shared" si="141"/>
        <v>305</v>
      </c>
      <c r="AW540" s="14">
        <v>-0.5</v>
      </c>
      <c r="AX540" s="3">
        <f t="shared" si="142"/>
        <v>885</v>
      </c>
      <c r="AY540" s="3">
        <v>50</v>
      </c>
      <c r="AZ540" s="3">
        <v>0</v>
      </c>
      <c r="BA540" s="3">
        <v>3</v>
      </c>
      <c r="BB540" s="3">
        <v>4</v>
      </c>
      <c r="BC540" s="3">
        <v>-3</v>
      </c>
      <c r="BD540" s="3" t="s">
        <v>813</v>
      </c>
      <c r="BE540" s="13">
        <f t="shared" si="143"/>
        <v>497.09868345004418</v>
      </c>
    </row>
    <row r="541" spans="1:57" x14ac:dyDescent="0.45">
      <c r="A541" s="1">
        <f t="shared" si="128"/>
        <v>923</v>
      </c>
      <c r="B541" s="3" t="s">
        <v>428</v>
      </c>
      <c r="C541" s="3" t="str">
        <f t="shared" si="129"/>
        <v>Chipper Jones - 2001</v>
      </c>
      <c r="D541" s="3">
        <v>2001</v>
      </c>
      <c r="E541" s="3">
        <v>29</v>
      </c>
      <c r="F541" s="3" t="s">
        <v>210</v>
      </c>
      <c r="G541" s="3" t="s">
        <v>52</v>
      </c>
      <c r="H541" s="3">
        <v>159</v>
      </c>
      <c r="I541" s="3">
        <v>677</v>
      </c>
      <c r="J541" s="3">
        <v>572</v>
      </c>
      <c r="K541" s="3">
        <v>113</v>
      </c>
      <c r="L541" s="3">
        <v>189</v>
      </c>
      <c r="M541" s="3">
        <v>113</v>
      </c>
      <c r="N541" s="3">
        <v>33</v>
      </c>
      <c r="O541" s="3">
        <v>5</v>
      </c>
      <c r="P541" s="3">
        <v>38</v>
      </c>
      <c r="Q541" s="3">
        <f t="shared" si="130"/>
        <v>217</v>
      </c>
      <c r="R541" s="3">
        <v>102</v>
      </c>
      <c r="S541" s="3">
        <v>9</v>
      </c>
      <c r="T541" s="3">
        <v>10</v>
      </c>
      <c r="U541" s="3">
        <v>98</v>
      </c>
      <c r="V541" s="3">
        <v>82</v>
      </c>
      <c r="W541" s="3">
        <v>0.33</v>
      </c>
      <c r="X541" s="3">
        <f t="shared" si="131"/>
        <v>168</v>
      </c>
      <c r="Y541" s="3">
        <v>0.42699999999999999</v>
      </c>
      <c r="Z541" s="3">
        <f t="shared" si="132"/>
        <v>153</v>
      </c>
      <c r="AA541" s="3">
        <v>0.60499999999999998</v>
      </c>
      <c r="AB541" s="3">
        <f t="shared" si="133"/>
        <v>165</v>
      </c>
      <c r="AC541" s="3">
        <v>1.032</v>
      </c>
      <c r="AD541" s="3">
        <f t="shared" si="134"/>
        <v>134</v>
      </c>
      <c r="AE541" s="3">
        <v>160</v>
      </c>
      <c r="AF541" s="3">
        <f t="shared" si="135"/>
        <v>283</v>
      </c>
      <c r="AG541" s="3">
        <v>346</v>
      </c>
      <c r="AH541" s="3">
        <v>13</v>
      </c>
      <c r="AI541" s="3">
        <v>2</v>
      </c>
      <c r="AJ541" s="3">
        <v>0</v>
      </c>
      <c r="AK541" s="3">
        <v>5</v>
      </c>
      <c r="AL541" s="3">
        <v>20</v>
      </c>
      <c r="AM541" s="3">
        <v>5.9</v>
      </c>
      <c r="AN541" s="3">
        <f t="shared" si="136"/>
        <v>923</v>
      </c>
      <c r="AO541" s="12">
        <f t="shared" si="137"/>
        <v>6.0113207547169818</v>
      </c>
      <c r="AP541" s="3">
        <f t="shared" si="138"/>
        <v>993</v>
      </c>
      <c r="AQ541" s="3">
        <f>_xlfn.IFNA(VLOOKUP(C541, 'FanGraphs Plus Stats 1-2000'!$D$2:$L$1048576, MATCH("wRC+", FanGraphs_Plus_Stats_1_1500[[#Headers],[ID]:[BABIP+]], 0), FALSE), 0)</f>
        <v>161</v>
      </c>
      <c r="AR541" s="3">
        <f t="shared" si="139"/>
        <v>236</v>
      </c>
      <c r="AS541" s="3">
        <v>3.9</v>
      </c>
      <c r="AT541" s="3">
        <f t="shared" si="140"/>
        <v>866</v>
      </c>
      <c r="AU541" s="3">
        <v>7.3</v>
      </c>
      <c r="AV541" s="3">
        <f t="shared" si="141"/>
        <v>195</v>
      </c>
      <c r="AW541" s="14">
        <v>-1.1000000000000001</v>
      </c>
      <c r="AX541" s="3">
        <f t="shared" si="142"/>
        <v>976</v>
      </c>
      <c r="AY541" s="3">
        <v>53</v>
      </c>
      <c r="AZ541" s="3">
        <v>0</v>
      </c>
      <c r="BA541" s="3">
        <v>-1</v>
      </c>
      <c r="BB541" s="3">
        <v>-1</v>
      </c>
      <c r="BC541" s="3">
        <v>-13</v>
      </c>
      <c r="BD541" s="3" t="s">
        <v>1023</v>
      </c>
      <c r="BE541" s="13">
        <f t="shared" si="143"/>
        <v>497.40752021507478</v>
      </c>
    </row>
    <row r="542" spans="1:57" x14ac:dyDescent="0.45">
      <c r="A542" s="1">
        <f t="shared" si="128"/>
        <v>619</v>
      </c>
      <c r="B542" s="3" t="s">
        <v>630</v>
      </c>
      <c r="C542" s="3" t="str">
        <f t="shared" si="129"/>
        <v>Buddy Bell - 1980</v>
      </c>
      <c r="D542" s="3">
        <v>1980</v>
      </c>
      <c r="E542" s="3">
        <v>28</v>
      </c>
      <c r="F542" s="3" t="s">
        <v>230</v>
      </c>
      <c r="G542" s="3" t="s">
        <v>43</v>
      </c>
      <c r="H542" s="3">
        <v>129</v>
      </c>
      <c r="I542" s="3">
        <v>534</v>
      </c>
      <c r="J542" s="3">
        <v>490</v>
      </c>
      <c r="K542" s="3">
        <v>76</v>
      </c>
      <c r="L542" s="3">
        <v>161</v>
      </c>
      <c r="M542" s="3">
        <v>116</v>
      </c>
      <c r="N542" s="3">
        <v>24</v>
      </c>
      <c r="O542" s="3">
        <v>4</v>
      </c>
      <c r="P542" s="3">
        <v>17</v>
      </c>
      <c r="Q542" s="3">
        <f t="shared" si="130"/>
        <v>831</v>
      </c>
      <c r="R542" s="3">
        <v>83</v>
      </c>
      <c r="S542" s="3">
        <v>3</v>
      </c>
      <c r="T542" s="3">
        <v>1</v>
      </c>
      <c r="U542" s="3">
        <v>40</v>
      </c>
      <c r="V542" s="3">
        <v>39</v>
      </c>
      <c r="W542" s="3">
        <v>0.32900000000000001</v>
      </c>
      <c r="X542" s="3">
        <f t="shared" si="131"/>
        <v>182</v>
      </c>
      <c r="Y542" s="3">
        <v>0.379</v>
      </c>
      <c r="Z542" s="3">
        <f t="shared" si="132"/>
        <v>612</v>
      </c>
      <c r="AA542" s="3">
        <v>0.498</v>
      </c>
      <c r="AB542" s="3">
        <f t="shared" si="133"/>
        <v>692</v>
      </c>
      <c r="AC542" s="3">
        <v>0.877</v>
      </c>
      <c r="AD542" s="3">
        <f t="shared" si="134"/>
        <v>692</v>
      </c>
      <c r="AE542" s="3">
        <v>143</v>
      </c>
      <c r="AF542" s="3">
        <f t="shared" si="135"/>
        <v>581</v>
      </c>
      <c r="AG542" s="3">
        <v>244</v>
      </c>
      <c r="AH542" s="3">
        <v>16</v>
      </c>
      <c r="AI542" s="3">
        <v>0</v>
      </c>
      <c r="AJ542" s="3">
        <v>4</v>
      </c>
      <c r="AK542" s="3">
        <v>0</v>
      </c>
      <c r="AL542" s="3">
        <v>11</v>
      </c>
      <c r="AM542" s="3">
        <v>6.5</v>
      </c>
      <c r="AN542" s="3">
        <f t="shared" si="136"/>
        <v>619</v>
      </c>
      <c r="AO542" s="12">
        <f t="shared" si="137"/>
        <v>8.1627906976744189</v>
      </c>
      <c r="AP542" s="3">
        <f t="shared" si="138"/>
        <v>286</v>
      </c>
      <c r="AQ542" s="3">
        <f>_xlfn.IFNA(VLOOKUP(C542, 'FanGraphs Plus Stats 1-2000'!$D$2:$L$1048576, MATCH("wRC+", FanGraphs_Plus_Stats_1_1500[[#Headers],[ID]:[BABIP+]], 0), FALSE), 0)</f>
        <v>141</v>
      </c>
      <c r="AR542" s="3">
        <f t="shared" si="139"/>
        <v>600</v>
      </c>
      <c r="AS542" s="3">
        <v>4.8</v>
      </c>
      <c r="AT542" s="3">
        <f t="shared" si="140"/>
        <v>459</v>
      </c>
      <c r="AU542" s="3">
        <v>5.2</v>
      </c>
      <c r="AV542" s="3">
        <f t="shared" si="141"/>
        <v>780</v>
      </c>
      <c r="AW542" s="14">
        <v>1.7</v>
      </c>
      <c r="AX542" s="3">
        <f t="shared" si="142"/>
        <v>276</v>
      </c>
      <c r="AY542" s="3">
        <v>30</v>
      </c>
      <c r="AZ542" s="3">
        <v>-2</v>
      </c>
      <c r="BA542" s="3">
        <v>2</v>
      </c>
      <c r="BB542" s="3">
        <v>0</v>
      </c>
      <c r="BC542" s="3">
        <v>13</v>
      </c>
      <c r="BD542" s="3" t="s">
        <v>359</v>
      </c>
      <c r="BE542" s="13">
        <f t="shared" si="143"/>
        <v>498.42063738692701</v>
      </c>
    </row>
    <row r="543" spans="1:57" x14ac:dyDescent="0.45">
      <c r="A543" s="1">
        <f t="shared" si="128"/>
        <v>463</v>
      </c>
      <c r="B543" s="3" t="s">
        <v>623</v>
      </c>
      <c r="C543" s="3" t="str">
        <f t="shared" si="129"/>
        <v>Bill Freehan - 1968</v>
      </c>
      <c r="D543" s="3">
        <v>1968</v>
      </c>
      <c r="E543" s="3">
        <v>26</v>
      </c>
      <c r="F543" s="3" t="s">
        <v>70</v>
      </c>
      <c r="G543" s="3" t="s">
        <v>43</v>
      </c>
      <c r="H543" s="3">
        <v>155</v>
      </c>
      <c r="I543" s="3">
        <v>635</v>
      </c>
      <c r="J543" s="3">
        <v>540</v>
      </c>
      <c r="K543" s="3">
        <v>73</v>
      </c>
      <c r="L543" s="3">
        <v>142</v>
      </c>
      <c r="M543" s="3">
        <v>91</v>
      </c>
      <c r="N543" s="3">
        <v>24</v>
      </c>
      <c r="O543" s="3">
        <v>2</v>
      </c>
      <c r="P543" s="3">
        <v>25</v>
      </c>
      <c r="Q543" s="3">
        <f t="shared" si="130"/>
        <v>600</v>
      </c>
      <c r="R543" s="3">
        <v>84</v>
      </c>
      <c r="S543" s="3">
        <v>0</v>
      </c>
      <c r="T543" s="3">
        <v>1</v>
      </c>
      <c r="U543" s="3">
        <v>65</v>
      </c>
      <c r="V543" s="3">
        <v>64</v>
      </c>
      <c r="W543" s="3">
        <v>0.26300000000000001</v>
      </c>
      <c r="X543" s="3">
        <f t="shared" si="131"/>
        <v>982</v>
      </c>
      <c r="Y543" s="3">
        <v>0.36599999999999999</v>
      </c>
      <c r="Z543" s="3">
        <f t="shared" si="132"/>
        <v>764</v>
      </c>
      <c r="AA543" s="3">
        <v>0.45400000000000001</v>
      </c>
      <c r="AB543" s="3">
        <f t="shared" si="133"/>
        <v>874</v>
      </c>
      <c r="AC543" s="3">
        <v>0.81899999999999995</v>
      </c>
      <c r="AD543" s="3">
        <f t="shared" si="134"/>
        <v>893</v>
      </c>
      <c r="AE543" s="3">
        <v>145</v>
      </c>
      <c r="AF543" s="3">
        <f t="shared" si="135"/>
        <v>537</v>
      </c>
      <c r="AG543" s="3">
        <v>245</v>
      </c>
      <c r="AH543" s="3">
        <v>9</v>
      </c>
      <c r="AI543" s="3">
        <v>24</v>
      </c>
      <c r="AJ543" s="3">
        <v>3</v>
      </c>
      <c r="AK543" s="3">
        <v>3</v>
      </c>
      <c r="AL543" s="3">
        <v>4</v>
      </c>
      <c r="AM543" s="3">
        <v>6.9</v>
      </c>
      <c r="AN543" s="3">
        <f t="shared" si="136"/>
        <v>463</v>
      </c>
      <c r="AO543" s="12">
        <f t="shared" si="137"/>
        <v>7.2116129032258067</v>
      </c>
      <c r="AP543" s="3">
        <f t="shared" si="138"/>
        <v>565</v>
      </c>
      <c r="AQ543" s="3">
        <f>_xlfn.IFNA(VLOOKUP(C543, 'FanGraphs Plus Stats 1-2000'!$D$2:$L$1048576, MATCH("wRC+", FanGraphs_Plus_Stats_1_1500[[#Headers],[ID]:[BABIP+]], 0), FALSE), 0)</f>
        <v>149</v>
      </c>
      <c r="AR543" s="3">
        <f t="shared" si="139"/>
        <v>440</v>
      </c>
      <c r="AS543" s="3">
        <v>4.7</v>
      </c>
      <c r="AT543" s="3">
        <f t="shared" si="140"/>
        <v>494</v>
      </c>
      <c r="AU543" s="3">
        <v>6.6</v>
      </c>
      <c r="AV543" s="3">
        <f t="shared" si="141"/>
        <v>351</v>
      </c>
      <c r="AW543" s="14">
        <v>1.3</v>
      </c>
      <c r="AX543" s="3">
        <f t="shared" si="142"/>
        <v>381</v>
      </c>
      <c r="AY543" s="3">
        <v>30</v>
      </c>
      <c r="AZ543" s="3">
        <v>0</v>
      </c>
      <c r="BA543" s="3">
        <v>-2</v>
      </c>
      <c r="BB543" s="3">
        <v>-2</v>
      </c>
      <c r="BC543" s="3">
        <v>5</v>
      </c>
      <c r="BD543" s="3" t="s">
        <v>624</v>
      </c>
      <c r="BE543" s="13">
        <f t="shared" si="143"/>
        <v>498.61357734905715</v>
      </c>
    </row>
    <row r="544" spans="1:57" x14ac:dyDescent="0.45">
      <c r="A544" s="1">
        <f t="shared" si="128"/>
        <v>765</v>
      </c>
      <c r="B544" s="3" t="s">
        <v>724</v>
      </c>
      <c r="C544" s="3" t="str">
        <f t="shared" si="129"/>
        <v>Fred McGriff - 1988</v>
      </c>
      <c r="D544" s="3">
        <v>1988</v>
      </c>
      <c r="E544" s="3">
        <v>24</v>
      </c>
      <c r="F544" s="3" t="s">
        <v>308</v>
      </c>
      <c r="G544" s="3" t="s">
        <v>43</v>
      </c>
      <c r="H544" s="3">
        <v>154</v>
      </c>
      <c r="I544" s="3">
        <v>623</v>
      </c>
      <c r="J544" s="3">
        <v>536</v>
      </c>
      <c r="K544" s="3">
        <v>100</v>
      </c>
      <c r="L544" s="3">
        <v>151</v>
      </c>
      <c r="M544" s="3">
        <v>78</v>
      </c>
      <c r="N544" s="3">
        <v>35</v>
      </c>
      <c r="O544" s="3">
        <v>4</v>
      </c>
      <c r="P544" s="3">
        <v>34</v>
      </c>
      <c r="Q544" s="3">
        <f t="shared" si="130"/>
        <v>319</v>
      </c>
      <c r="R544" s="3">
        <v>82</v>
      </c>
      <c r="S544" s="3">
        <v>6</v>
      </c>
      <c r="T544" s="3">
        <v>1</v>
      </c>
      <c r="U544" s="3">
        <v>79</v>
      </c>
      <c r="V544" s="3">
        <v>149</v>
      </c>
      <c r="W544" s="3">
        <v>0.28199999999999997</v>
      </c>
      <c r="X544" s="3">
        <f t="shared" si="131"/>
        <v>839</v>
      </c>
      <c r="Y544" s="3">
        <v>0.376</v>
      </c>
      <c r="Z544" s="3">
        <f t="shared" si="132"/>
        <v>652</v>
      </c>
      <c r="AA544" s="3">
        <v>0.55200000000000005</v>
      </c>
      <c r="AB544" s="3">
        <f t="shared" si="133"/>
        <v>382</v>
      </c>
      <c r="AC544" s="3">
        <v>0.92800000000000005</v>
      </c>
      <c r="AD544" s="3">
        <f t="shared" si="134"/>
        <v>454</v>
      </c>
      <c r="AE544" s="3">
        <v>157</v>
      </c>
      <c r="AF544" s="3">
        <f t="shared" si="135"/>
        <v>321</v>
      </c>
      <c r="AG544" s="3">
        <v>296</v>
      </c>
      <c r="AH544" s="3">
        <v>15</v>
      </c>
      <c r="AI544" s="3">
        <v>4</v>
      </c>
      <c r="AJ544" s="3">
        <v>0</v>
      </c>
      <c r="AK544" s="3">
        <v>4</v>
      </c>
      <c r="AL544" s="3">
        <v>3</v>
      </c>
      <c r="AM544" s="3">
        <v>6.2</v>
      </c>
      <c r="AN544" s="3">
        <f t="shared" si="136"/>
        <v>765</v>
      </c>
      <c r="AO544" s="12">
        <f t="shared" si="137"/>
        <v>6.5220779220779219</v>
      </c>
      <c r="AP544" s="3">
        <f t="shared" si="138"/>
        <v>844</v>
      </c>
      <c r="AQ544" s="3">
        <f>_xlfn.IFNA(VLOOKUP(C544, 'FanGraphs Plus Stats 1-2000'!$D$2:$L$1048576, MATCH("wRC+", FanGraphs_Plus_Stats_1_1500[[#Headers],[ID]:[BABIP+]], 0), FALSE), 0)</f>
        <v>156</v>
      </c>
      <c r="AR544" s="3">
        <f t="shared" si="139"/>
        <v>300</v>
      </c>
      <c r="AS544" s="3">
        <v>4.2</v>
      </c>
      <c r="AT544" s="3">
        <f t="shared" si="140"/>
        <v>713</v>
      </c>
      <c r="AU544" s="3">
        <v>5.0999999999999996</v>
      </c>
      <c r="AV544" s="3">
        <f t="shared" si="141"/>
        <v>810</v>
      </c>
      <c r="AW544" s="14">
        <v>0.3</v>
      </c>
      <c r="AX544" s="3">
        <f t="shared" si="142"/>
        <v>663</v>
      </c>
      <c r="AY544" s="3">
        <v>39</v>
      </c>
      <c r="AZ544" s="3">
        <v>-1</v>
      </c>
      <c r="BA544" s="3">
        <v>0</v>
      </c>
      <c r="BB544" s="3">
        <v>-2</v>
      </c>
      <c r="BC544" s="3">
        <v>10</v>
      </c>
      <c r="BD544" s="3" t="s">
        <v>193</v>
      </c>
      <c r="BE544" s="13">
        <f t="shared" si="143"/>
        <v>499.35286071595027</v>
      </c>
    </row>
    <row r="545" spans="1:57" x14ac:dyDescent="0.45">
      <c r="A545" s="1">
        <f t="shared" si="128"/>
        <v>505</v>
      </c>
      <c r="B545" s="3" t="s">
        <v>691</v>
      </c>
      <c r="C545" s="3" t="str">
        <f t="shared" si="129"/>
        <v>Lou Whitaker - 1991</v>
      </c>
      <c r="D545" s="3">
        <v>1991</v>
      </c>
      <c r="E545" s="3">
        <v>34</v>
      </c>
      <c r="F545" s="3" t="s">
        <v>70</v>
      </c>
      <c r="G545" s="3" t="s">
        <v>43</v>
      </c>
      <c r="H545" s="3">
        <v>138</v>
      </c>
      <c r="I545" s="3">
        <v>572</v>
      </c>
      <c r="J545" s="3">
        <v>470</v>
      </c>
      <c r="K545" s="3">
        <v>94</v>
      </c>
      <c r="L545" s="3">
        <v>131</v>
      </c>
      <c r="M545" s="3">
        <v>80</v>
      </c>
      <c r="N545" s="3">
        <v>26</v>
      </c>
      <c r="O545" s="3">
        <v>2</v>
      </c>
      <c r="P545" s="3">
        <v>23</v>
      </c>
      <c r="Q545" s="3">
        <f t="shared" si="130"/>
        <v>671</v>
      </c>
      <c r="R545" s="3">
        <v>78</v>
      </c>
      <c r="S545" s="3">
        <v>4</v>
      </c>
      <c r="T545" s="3">
        <v>2</v>
      </c>
      <c r="U545" s="3">
        <v>90</v>
      </c>
      <c r="V545" s="3">
        <v>45</v>
      </c>
      <c r="W545" s="3">
        <v>0.27900000000000003</v>
      </c>
      <c r="X545" s="3">
        <f t="shared" si="131"/>
        <v>871</v>
      </c>
      <c r="Y545" s="3">
        <v>0.39100000000000001</v>
      </c>
      <c r="Z545" s="3">
        <f t="shared" si="132"/>
        <v>472</v>
      </c>
      <c r="AA545" s="3">
        <v>0.48899999999999999</v>
      </c>
      <c r="AB545" s="3">
        <f t="shared" si="133"/>
        <v>742</v>
      </c>
      <c r="AC545" s="3">
        <v>0.88100000000000001</v>
      </c>
      <c r="AD545" s="3">
        <f t="shared" si="134"/>
        <v>663</v>
      </c>
      <c r="AE545" s="3">
        <v>141</v>
      </c>
      <c r="AF545" s="3">
        <f t="shared" si="135"/>
        <v>620</v>
      </c>
      <c r="AG545" s="3">
        <v>230</v>
      </c>
      <c r="AH545" s="3">
        <v>3</v>
      </c>
      <c r="AI545" s="3">
        <v>2</v>
      </c>
      <c r="AJ545" s="3">
        <v>2</v>
      </c>
      <c r="AK545" s="3">
        <v>8</v>
      </c>
      <c r="AL545" s="3">
        <v>6</v>
      </c>
      <c r="AM545" s="3">
        <v>6.8</v>
      </c>
      <c r="AN545" s="3">
        <f t="shared" si="136"/>
        <v>505</v>
      </c>
      <c r="AO545" s="12">
        <f t="shared" si="137"/>
        <v>7.9826086956521731</v>
      </c>
      <c r="AP545" s="3">
        <f t="shared" si="138"/>
        <v>333</v>
      </c>
      <c r="AQ545" s="3">
        <f>_xlfn.IFNA(VLOOKUP(C545, 'FanGraphs Plus Stats 1-2000'!$D$2:$L$1048576, MATCH("wRC+", FanGraphs_Plus_Stats_1_1500[[#Headers],[ID]:[BABIP+]], 0), FALSE), 0)</f>
        <v>141</v>
      </c>
      <c r="AR545" s="3">
        <f t="shared" si="139"/>
        <v>600</v>
      </c>
      <c r="AS545" s="3">
        <v>4.8</v>
      </c>
      <c r="AT545" s="3">
        <f t="shared" si="140"/>
        <v>459</v>
      </c>
      <c r="AU545" s="3">
        <v>5.7</v>
      </c>
      <c r="AV545" s="3">
        <f t="shared" si="141"/>
        <v>641</v>
      </c>
      <c r="AW545" s="14">
        <v>1.5</v>
      </c>
      <c r="AX545" s="3">
        <f t="shared" si="142"/>
        <v>331</v>
      </c>
      <c r="AY545" s="3">
        <v>28</v>
      </c>
      <c r="AZ545" s="3">
        <v>2</v>
      </c>
      <c r="BA545" s="3">
        <v>2</v>
      </c>
      <c r="BB545" s="3">
        <v>4</v>
      </c>
      <c r="BC545" s="3">
        <v>11</v>
      </c>
      <c r="BD545" s="3" t="s">
        <v>692</v>
      </c>
      <c r="BE545" s="13">
        <f t="shared" si="143"/>
        <v>500.11472051157307</v>
      </c>
    </row>
    <row r="546" spans="1:57" x14ac:dyDescent="0.45">
      <c r="A546" s="1">
        <f t="shared" si="128"/>
        <v>314</v>
      </c>
      <c r="B546" s="3" t="s">
        <v>467</v>
      </c>
      <c r="C546" s="3" t="str">
        <f t="shared" si="129"/>
        <v>Nick Markakis - 2008</v>
      </c>
      <c r="D546" s="3">
        <v>2008</v>
      </c>
      <c r="E546" s="3">
        <v>24</v>
      </c>
      <c r="F546" s="3" t="s">
        <v>61</v>
      </c>
      <c r="G546" s="3" t="s">
        <v>43</v>
      </c>
      <c r="H546" s="3">
        <v>157</v>
      </c>
      <c r="I546" s="3">
        <v>697</v>
      </c>
      <c r="J546" s="3">
        <v>595</v>
      </c>
      <c r="K546" s="3">
        <v>106</v>
      </c>
      <c r="L546" s="3">
        <v>182</v>
      </c>
      <c r="M546" s="3">
        <v>113</v>
      </c>
      <c r="N546" s="3">
        <v>48</v>
      </c>
      <c r="O546" s="3">
        <v>1</v>
      </c>
      <c r="P546" s="3">
        <v>20</v>
      </c>
      <c r="Q546" s="3">
        <f t="shared" si="130"/>
        <v>753</v>
      </c>
      <c r="R546" s="3">
        <v>87</v>
      </c>
      <c r="S546" s="3">
        <v>10</v>
      </c>
      <c r="T546" s="3">
        <v>7</v>
      </c>
      <c r="U546" s="3">
        <v>99</v>
      </c>
      <c r="V546" s="3">
        <v>113</v>
      </c>
      <c r="W546" s="3">
        <v>0.30599999999999999</v>
      </c>
      <c r="X546" s="3">
        <f t="shared" si="131"/>
        <v>495</v>
      </c>
      <c r="Y546" s="3">
        <v>0.40600000000000003</v>
      </c>
      <c r="Z546" s="3">
        <f t="shared" si="132"/>
        <v>312</v>
      </c>
      <c r="AA546" s="3">
        <v>0.49099999999999999</v>
      </c>
      <c r="AB546" s="3">
        <f t="shared" si="133"/>
        <v>732</v>
      </c>
      <c r="AC546" s="3">
        <v>0.89700000000000002</v>
      </c>
      <c r="AD546" s="3">
        <f t="shared" si="134"/>
        <v>596</v>
      </c>
      <c r="AE546" s="3">
        <v>136</v>
      </c>
      <c r="AF546" s="3">
        <f t="shared" si="135"/>
        <v>709</v>
      </c>
      <c r="AG546" s="3">
        <v>292</v>
      </c>
      <c r="AH546" s="3">
        <v>10</v>
      </c>
      <c r="AI546" s="3">
        <v>2</v>
      </c>
      <c r="AJ546" s="3">
        <v>0</v>
      </c>
      <c r="AK546" s="3">
        <v>1</v>
      </c>
      <c r="AL546" s="3">
        <v>7</v>
      </c>
      <c r="AM546" s="3">
        <v>7.4</v>
      </c>
      <c r="AN546" s="3">
        <f t="shared" si="136"/>
        <v>314</v>
      </c>
      <c r="AO546" s="12">
        <f t="shared" si="137"/>
        <v>7.6356687898089177</v>
      </c>
      <c r="AP546" s="3">
        <f t="shared" si="138"/>
        <v>430</v>
      </c>
      <c r="AQ546" s="3">
        <f>_xlfn.IFNA(VLOOKUP(C546, 'FanGraphs Plus Stats 1-2000'!$D$2:$L$1048576, MATCH("wRC+", FanGraphs_Plus_Stats_1_1500[[#Headers],[ID]:[BABIP+]], 0), FALSE), 0)</f>
        <v>0</v>
      </c>
      <c r="AR546" s="3">
        <f t="shared" si="139"/>
        <v>654</v>
      </c>
      <c r="AS546" s="3">
        <v>5.0999999999999996</v>
      </c>
      <c r="AT546" s="3">
        <f t="shared" si="140"/>
        <v>359</v>
      </c>
      <c r="AU546" s="3">
        <v>5.0999999999999996</v>
      </c>
      <c r="AV546" s="3">
        <f t="shared" si="141"/>
        <v>810</v>
      </c>
      <c r="AW546" s="14">
        <v>1.8</v>
      </c>
      <c r="AX546" s="3">
        <f t="shared" si="142"/>
        <v>246</v>
      </c>
      <c r="AY546" s="3">
        <v>35</v>
      </c>
      <c r="AZ546" s="3">
        <v>1</v>
      </c>
      <c r="BA546" s="3">
        <v>-4</v>
      </c>
      <c r="BB546" s="3">
        <v>-2</v>
      </c>
      <c r="BC546" s="3">
        <v>22</v>
      </c>
      <c r="BD546" s="3" t="s">
        <v>166</v>
      </c>
      <c r="BE546" s="13">
        <f t="shared" si="143"/>
        <v>500.21363048704217</v>
      </c>
    </row>
    <row r="547" spans="1:57" x14ac:dyDescent="0.45">
      <c r="A547" s="1">
        <f t="shared" si="128"/>
        <v>817</v>
      </c>
      <c r="B547" s="3" t="s">
        <v>949</v>
      </c>
      <c r="C547" s="3" t="str">
        <f t="shared" si="129"/>
        <v>Mitchell Page - 1977</v>
      </c>
      <c r="D547" s="3">
        <v>1977</v>
      </c>
      <c r="E547" s="3">
        <v>25</v>
      </c>
      <c r="F547" s="3" t="s">
        <v>128</v>
      </c>
      <c r="G547" s="3" t="s">
        <v>43</v>
      </c>
      <c r="H547" s="3">
        <v>145</v>
      </c>
      <c r="I547" s="3">
        <v>592</v>
      </c>
      <c r="J547" s="3">
        <v>501</v>
      </c>
      <c r="K547" s="3">
        <v>85</v>
      </c>
      <c r="L547" s="3">
        <v>154</v>
      </c>
      <c r="M547" s="3">
        <v>97</v>
      </c>
      <c r="N547" s="3">
        <v>28</v>
      </c>
      <c r="O547" s="3">
        <v>8</v>
      </c>
      <c r="P547" s="3">
        <v>21</v>
      </c>
      <c r="Q547" s="3">
        <f t="shared" si="130"/>
        <v>729</v>
      </c>
      <c r="R547" s="3">
        <v>75</v>
      </c>
      <c r="S547" s="3">
        <v>42</v>
      </c>
      <c r="T547" s="3">
        <v>5</v>
      </c>
      <c r="U547" s="3">
        <v>78</v>
      </c>
      <c r="V547" s="3">
        <v>95</v>
      </c>
      <c r="W547" s="3">
        <v>0.307</v>
      </c>
      <c r="X547" s="3">
        <f t="shared" si="131"/>
        <v>477</v>
      </c>
      <c r="Y547" s="3">
        <v>0.40500000000000003</v>
      </c>
      <c r="Z547" s="3">
        <f t="shared" si="132"/>
        <v>320</v>
      </c>
      <c r="AA547" s="3">
        <v>0.52100000000000002</v>
      </c>
      <c r="AB547" s="3">
        <f t="shared" si="133"/>
        <v>577</v>
      </c>
      <c r="AC547" s="3">
        <v>0.92600000000000005</v>
      </c>
      <c r="AD547" s="3">
        <f t="shared" si="134"/>
        <v>466</v>
      </c>
      <c r="AE547" s="3">
        <v>154</v>
      </c>
      <c r="AF547" s="3">
        <f t="shared" si="135"/>
        <v>382</v>
      </c>
      <c r="AG547" s="3">
        <v>261</v>
      </c>
      <c r="AH547" s="3">
        <v>7</v>
      </c>
      <c r="AI547" s="3">
        <v>6</v>
      </c>
      <c r="AJ547" s="3">
        <v>4</v>
      </c>
      <c r="AK547" s="3">
        <v>3</v>
      </c>
      <c r="AL547" s="3">
        <v>6</v>
      </c>
      <c r="AM547" s="3">
        <v>6.1</v>
      </c>
      <c r="AN547" s="3">
        <f t="shared" si="136"/>
        <v>817</v>
      </c>
      <c r="AO547" s="12">
        <f t="shared" si="137"/>
        <v>6.8151724137931025</v>
      </c>
      <c r="AP547" s="3">
        <f t="shared" si="138"/>
        <v>719</v>
      </c>
      <c r="AQ547" s="3">
        <f>_xlfn.IFNA(VLOOKUP(C547, 'FanGraphs Plus Stats 1-2000'!$D$2:$L$1048576, MATCH("wRC+", FanGraphs_Plus_Stats_1_1500[[#Headers],[ID]:[BABIP+]], 0), FALSE), 0)</f>
        <v>157</v>
      </c>
      <c r="AR547" s="3">
        <f t="shared" si="139"/>
        <v>285</v>
      </c>
      <c r="AS547" s="3">
        <v>4</v>
      </c>
      <c r="AT547" s="3">
        <f t="shared" si="140"/>
        <v>814</v>
      </c>
      <c r="AU547" s="3">
        <v>6</v>
      </c>
      <c r="AV547" s="3">
        <f t="shared" si="141"/>
        <v>548</v>
      </c>
      <c r="AW547" s="14">
        <v>-0.5</v>
      </c>
      <c r="AX547" s="3">
        <f t="shared" si="142"/>
        <v>885</v>
      </c>
      <c r="AY547" s="3">
        <v>38</v>
      </c>
      <c r="AZ547" s="3">
        <v>1</v>
      </c>
      <c r="BA547" s="3">
        <v>5</v>
      </c>
      <c r="BB547" s="3">
        <v>6</v>
      </c>
      <c r="BC547" s="3">
        <v>1</v>
      </c>
      <c r="BD547" s="3" t="s">
        <v>950</v>
      </c>
      <c r="BE547" s="13">
        <f t="shared" si="143"/>
        <v>502.88049650111742</v>
      </c>
    </row>
    <row r="548" spans="1:57" x14ac:dyDescent="0.45">
      <c r="A548" s="1">
        <f t="shared" si="128"/>
        <v>533</v>
      </c>
      <c r="B548" s="3" t="s">
        <v>665</v>
      </c>
      <c r="C548" s="3" t="str">
        <f t="shared" si="129"/>
        <v>Roy White - 1971</v>
      </c>
      <c r="D548" s="3">
        <v>1971</v>
      </c>
      <c r="E548" s="3">
        <v>27</v>
      </c>
      <c r="F548" s="3" t="s">
        <v>42</v>
      </c>
      <c r="G548" s="3" t="s">
        <v>43</v>
      </c>
      <c r="H548" s="3">
        <v>147</v>
      </c>
      <c r="I548" s="3">
        <v>634</v>
      </c>
      <c r="J548" s="3">
        <v>524</v>
      </c>
      <c r="K548" s="3">
        <v>86</v>
      </c>
      <c r="L548" s="3">
        <v>153</v>
      </c>
      <c r="M548" s="3">
        <v>105</v>
      </c>
      <c r="N548" s="3">
        <v>22</v>
      </c>
      <c r="O548" s="3">
        <v>7</v>
      </c>
      <c r="P548" s="3">
        <v>19</v>
      </c>
      <c r="Q548" s="3">
        <f t="shared" si="130"/>
        <v>782</v>
      </c>
      <c r="R548" s="3">
        <v>84</v>
      </c>
      <c r="S548" s="3">
        <v>14</v>
      </c>
      <c r="T548" s="3">
        <v>7</v>
      </c>
      <c r="U548" s="3">
        <v>86</v>
      </c>
      <c r="V548" s="3">
        <v>66</v>
      </c>
      <c r="W548" s="3">
        <v>0.29199999999999998</v>
      </c>
      <c r="X548" s="3">
        <f t="shared" si="131"/>
        <v>710</v>
      </c>
      <c r="Y548" s="3">
        <v>0.38800000000000001</v>
      </c>
      <c r="Z548" s="3">
        <f t="shared" si="132"/>
        <v>516</v>
      </c>
      <c r="AA548" s="3">
        <v>0.46899999999999997</v>
      </c>
      <c r="AB548" s="3">
        <f t="shared" si="133"/>
        <v>823</v>
      </c>
      <c r="AC548" s="3">
        <v>0.85699999999999998</v>
      </c>
      <c r="AD548" s="3">
        <f t="shared" si="134"/>
        <v>762</v>
      </c>
      <c r="AE548" s="3">
        <v>149</v>
      </c>
      <c r="AF548" s="3">
        <f t="shared" si="135"/>
        <v>461</v>
      </c>
      <c r="AG548" s="3">
        <v>246</v>
      </c>
      <c r="AH548" s="3">
        <v>10</v>
      </c>
      <c r="AI548" s="3">
        <v>7</v>
      </c>
      <c r="AJ548" s="3">
        <v>0</v>
      </c>
      <c r="AK548" s="3">
        <v>17</v>
      </c>
      <c r="AL548" s="3">
        <v>7</v>
      </c>
      <c r="AM548" s="3">
        <v>6.7</v>
      </c>
      <c r="AN548" s="3">
        <f t="shared" si="136"/>
        <v>533</v>
      </c>
      <c r="AO548" s="12">
        <f t="shared" si="137"/>
        <v>7.3836734693877553</v>
      </c>
      <c r="AP548" s="3">
        <f t="shared" si="138"/>
        <v>510</v>
      </c>
      <c r="AQ548" s="3">
        <f>_xlfn.IFNA(VLOOKUP(C548, 'FanGraphs Plus Stats 1-2000'!$D$2:$L$1048576, MATCH("wRC+", FanGraphs_Plus_Stats_1_1500[[#Headers],[ID]:[BABIP+]], 0), FALSE), 0)</f>
        <v>145</v>
      </c>
      <c r="AR548" s="3">
        <f t="shared" si="139"/>
        <v>514</v>
      </c>
      <c r="AS548" s="3">
        <v>4.5</v>
      </c>
      <c r="AT548" s="3">
        <f t="shared" si="140"/>
        <v>569</v>
      </c>
      <c r="AU548" s="3">
        <v>5.7</v>
      </c>
      <c r="AV548" s="3">
        <f t="shared" si="141"/>
        <v>641</v>
      </c>
      <c r="AW548" s="14">
        <v>0.2</v>
      </c>
      <c r="AX548" s="3">
        <f t="shared" si="142"/>
        <v>695</v>
      </c>
      <c r="AY548" s="3">
        <v>33</v>
      </c>
      <c r="AZ548" s="3">
        <v>2</v>
      </c>
      <c r="BA548" s="3">
        <v>4</v>
      </c>
      <c r="BB548" s="3">
        <v>6</v>
      </c>
      <c r="BC548" s="3">
        <v>9</v>
      </c>
      <c r="BD548" s="3" t="s">
        <v>130</v>
      </c>
      <c r="BE548" s="13">
        <f t="shared" si="143"/>
        <v>503.7793449587021</v>
      </c>
    </row>
    <row r="549" spans="1:57" x14ac:dyDescent="0.45">
      <c r="A549" s="1">
        <f t="shared" si="128"/>
        <v>923</v>
      </c>
      <c r="B549" s="3" t="s">
        <v>509</v>
      </c>
      <c r="C549" s="3" t="str">
        <f t="shared" si="129"/>
        <v>Carlos Delgado - 2003</v>
      </c>
      <c r="D549" s="3">
        <v>2003</v>
      </c>
      <c r="E549" s="3">
        <v>31</v>
      </c>
      <c r="F549" s="3" t="s">
        <v>308</v>
      </c>
      <c r="G549" s="3" t="s">
        <v>43</v>
      </c>
      <c r="H549" s="3">
        <v>161</v>
      </c>
      <c r="I549" s="3">
        <v>705</v>
      </c>
      <c r="J549" s="3">
        <v>570</v>
      </c>
      <c r="K549" s="3">
        <v>117</v>
      </c>
      <c r="L549" s="3">
        <v>172</v>
      </c>
      <c r="M549" s="3">
        <v>91</v>
      </c>
      <c r="N549" s="3">
        <v>38</v>
      </c>
      <c r="O549" s="3">
        <v>1</v>
      </c>
      <c r="P549" s="3">
        <v>42</v>
      </c>
      <c r="Q549" s="3">
        <f t="shared" si="130"/>
        <v>117</v>
      </c>
      <c r="R549" s="3">
        <v>145</v>
      </c>
      <c r="S549" s="3">
        <v>0</v>
      </c>
      <c r="T549" s="3">
        <v>0</v>
      </c>
      <c r="U549" s="3">
        <v>109</v>
      </c>
      <c r="V549" s="3">
        <v>137</v>
      </c>
      <c r="W549" s="3">
        <v>0.30199999999999999</v>
      </c>
      <c r="X549" s="3">
        <f t="shared" si="131"/>
        <v>565</v>
      </c>
      <c r="Y549" s="3">
        <v>0.42599999999999999</v>
      </c>
      <c r="Z549" s="3">
        <f t="shared" si="132"/>
        <v>159</v>
      </c>
      <c r="AA549" s="3">
        <v>0.59299999999999997</v>
      </c>
      <c r="AB549" s="3">
        <f t="shared" si="133"/>
        <v>211</v>
      </c>
      <c r="AC549" s="3">
        <v>1.0189999999999999</v>
      </c>
      <c r="AD549" s="3">
        <f t="shared" si="134"/>
        <v>168</v>
      </c>
      <c r="AE549" s="3">
        <v>161</v>
      </c>
      <c r="AF549" s="3">
        <f t="shared" si="135"/>
        <v>272</v>
      </c>
      <c r="AG549" s="3">
        <v>338</v>
      </c>
      <c r="AH549" s="3">
        <v>9</v>
      </c>
      <c r="AI549" s="3">
        <v>19</v>
      </c>
      <c r="AJ549" s="3">
        <v>0</v>
      </c>
      <c r="AK549" s="3">
        <v>7</v>
      </c>
      <c r="AL549" s="3">
        <v>23</v>
      </c>
      <c r="AM549" s="3">
        <v>5.9</v>
      </c>
      <c r="AN549" s="3">
        <f t="shared" si="136"/>
        <v>923</v>
      </c>
      <c r="AO549" s="12">
        <f t="shared" si="137"/>
        <v>5.9366459627329196</v>
      </c>
      <c r="AP549" s="3">
        <f t="shared" si="138"/>
        <v>1014</v>
      </c>
      <c r="AQ549" s="3">
        <f>_xlfn.IFNA(VLOOKUP(C549, 'FanGraphs Plus Stats 1-2000'!$D$2:$L$1048576, MATCH("wRC+", FanGraphs_Plus_Stats_1_1500[[#Headers],[ID]:[BABIP+]], 0), FALSE), 0)</f>
        <v>159</v>
      </c>
      <c r="AR549" s="3">
        <f t="shared" si="139"/>
        <v>256</v>
      </c>
      <c r="AS549" s="3">
        <v>3.4</v>
      </c>
      <c r="AT549" s="3">
        <f t="shared" si="140"/>
        <v>1010</v>
      </c>
      <c r="AU549" s="3">
        <v>6.5</v>
      </c>
      <c r="AV549" s="3">
        <f t="shared" si="141"/>
        <v>375</v>
      </c>
      <c r="AW549" s="14">
        <v>-1.4</v>
      </c>
      <c r="AX549" s="3">
        <f t="shared" si="142"/>
        <v>1004</v>
      </c>
      <c r="AY549" s="3">
        <v>50</v>
      </c>
      <c r="AZ549" s="3">
        <v>2</v>
      </c>
      <c r="BA549" s="3">
        <v>0</v>
      </c>
      <c r="BB549" s="3">
        <v>1</v>
      </c>
      <c r="BC549" s="3">
        <v>-6</v>
      </c>
      <c r="BD549" s="3" t="s">
        <v>536</v>
      </c>
      <c r="BE549" s="13">
        <f t="shared" si="143"/>
        <v>505.25675830641376</v>
      </c>
    </row>
    <row r="550" spans="1:57" x14ac:dyDescent="0.45">
      <c r="A550" s="1">
        <f t="shared" si="128"/>
        <v>341</v>
      </c>
      <c r="B550" s="3" t="s">
        <v>297</v>
      </c>
      <c r="C550" s="3" t="str">
        <f t="shared" si="129"/>
        <v>Bobby Grich - 1975</v>
      </c>
      <c r="D550" s="3">
        <v>1975</v>
      </c>
      <c r="E550" s="3">
        <v>26</v>
      </c>
      <c r="F550" s="3" t="s">
        <v>61</v>
      </c>
      <c r="G550" s="3" t="s">
        <v>43</v>
      </c>
      <c r="H550" s="3">
        <v>150</v>
      </c>
      <c r="I550" s="3">
        <v>655</v>
      </c>
      <c r="J550" s="3">
        <v>524</v>
      </c>
      <c r="K550" s="3">
        <v>81</v>
      </c>
      <c r="L550" s="3">
        <v>136</v>
      </c>
      <c r="M550" s="3">
        <v>93</v>
      </c>
      <c r="N550" s="3">
        <v>26</v>
      </c>
      <c r="O550" s="3">
        <v>4</v>
      </c>
      <c r="P550" s="3">
        <v>13</v>
      </c>
      <c r="Q550" s="3">
        <f t="shared" si="130"/>
        <v>902</v>
      </c>
      <c r="R550" s="3">
        <v>57</v>
      </c>
      <c r="S550" s="3">
        <v>14</v>
      </c>
      <c r="T550" s="3">
        <v>10</v>
      </c>
      <c r="U550" s="3">
        <v>107</v>
      </c>
      <c r="V550" s="3">
        <v>88</v>
      </c>
      <c r="W550" s="3">
        <v>0.26</v>
      </c>
      <c r="X550" s="3">
        <f t="shared" si="131"/>
        <v>998</v>
      </c>
      <c r="Y550" s="3">
        <v>0.38900000000000001</v>
      </c>
      <c r="Z550" s="3">
        <f t="shared" si="132"/>
        <v>509</v>
      </c>
      <c r="AA550" s="3">
        <v>0.39900000000000002</v>
      </c>
      <c r="AB550" s="3">
        <f t="shared" si="133"/>
        <v>998</v>
      </c>
      <c r="AC550" s="3">
        <v>0.78700000000000003</v>
      </c>
      <c r="AD550" s="3">
        <f t="shared" si="134"/>
        <v>956</v>
      </c>
      <c r="AE550" s="3">
        <v>130</v>
      </c>
      <c r="AF550" s="3">
        <f t="shared" si="135"/>
        <v>799</v>
      </c>
      <c r="AG550" s="3">
        <v>209</v>
      </c>
      <c r="AH550" s="3">
        <v>9</v>
      </c>
      <c r="AI550" s="3">
        <v>8</v>
      </c>
      <c r="AJ550" s="3">
        <v>9</v>
      </c>
      <c r="AK550" s="3">
        <v>7</v>
      </c>
      <c r="AL550" s="3">
        <v>4</v>
      </c>
      <c r="AM550" s="3">
        <v>7.3</v>
      </c>
      <c r="AN550" s="3">
        <f t="shared" si="136"/>
        <v>341</v>
      </c>
      <c r="AO550" s="12">
        <f t="shared" si="137"/>
        <v>7.8839999999999995</v>
      </c>
      <c r="AP550" s="3">
        <f t="shared" si="138"/>
        <v>367</v>
      </c>
      <c r="AQ550" s="3">
        <f>_xlfn.IFNA(VLOOKUP(C550, 'FanGraphs Plus Stats 1-2000'!$D$2:$L$1048576, MATCH("wRC+", FanGraphs_Plus_Stats_1_1500[[#Headers],[ID]:[BABIP+]], 0), FALSE), 0)</f>
        <v>0</v>
      </c>
      <c r="AR550" s="3">
        <f t="shared" si="139"/>
        <v>654</v>
      </c>
      <c r="AS550" s="3">
        <v>5.0999999999999996</v>
      </c>
      <c r="AT550" s="3">
        <f t="shared" si="140"/>
        <v>359</v>
      </c>
      <c r="AU550" s="3">
        <v>5.4</v>
      </c>
      <c r="AV550" s="3">
        <f t="shared" si="141"/>
        <v>732</v>
      </c>
      <c r="AW550" s="14">
        <v>2.5</v>
      </c>
      <c r="AX550" s="3">
        <f t="shared" si="142"/>
        <v>88</v>
      </c>
      <c r="AY550" s="3">
        <v>24</v>
      </c>
      <c r="AZ550" s="3">
        <v>0</v>
      </c>
      <c r="BA550" s="3">
        <v>0</v>
      </c>
      <c r="BB550" s="3">
        <v>0</v>
      </c>
      <c r="BC550" s="3">
        <v>17</v>
      </c>
      <c r="BD550" s="3" t="s">
        <v>79</v>
      </c>
      <c r="BE550" s="13">
        <f t="shared" si="143"/>
        <v>505.69218575866148</v>
      </c>
    </row>
    <row r="551" spans="1:57" x14ac:dyDescent="0.45">
      <c r="A551" s="1">
        <f t="shared" si="128"/>
        <v>619</v>
      </c>
      <c r="B551" s="3" t="s">
        <v>802</v>
      </c>
      <c r="C551" s="3" t="str">
        <f t="shared" si="129"/>
        <v>Harry Walker - 1947</v>
      </c>
      <c r="D551" s="3">
        <v>1947</v>
      </c>
      <c r="E551" s="3">
        <v>28</v>
      </c>
      <c r="F551" s="3" t="s">
        <v>803</v>
      </c>
      <c r="G551" s="3" t="s">
        <v>52</v>
      </c>
      <c r="H551" s="3">
        <v>140</v>
      </c>
      <c r="I551" s="3">
        <v>598</v>
      </c>
      <c r="J551" s="3">
        <v>513</v>
      </c>
      <c r="K551" s="3">
        <v>81</v>
      </c>
      <c r="L551" s="3">
        <v>186</v>
      </c>
      <c r="M551" s="3">
        <v>140</v>
      </c>
      <c r="N551" s="3">
        <v>29</v>
      </c>
      <c r="O551" s="3">
        <v>16</v>
      </c>
      <c r="P551" s="3">
        <v>1</v>
      </c>
      <c r="Q551" s="3">
        <f t="shared" si="130"/>
        <v>1025</v>
      </c>
      <c r="R551" s="3">
        <v>41</v>
      </c>
      <c r="S551" s="3">
        <v>13</v>
      </c>
      <c r="T551" s="3">
        <v>5</v>
      </c>
      <c r="U551" s="3">
        <v>63</v>
      </c>
      <c r="V551" s="3">
        <v>39</v>
      </c>
      <c r="W551" s="3">
        <v>0.36299999999999999</v>
      </c>
      <c r="X551" s="3">
        <f t="shared" si="131"/>
        <v>20</v>
      </c>
      <c r="Y551" s="3">
        <v>0.436</v>
      </c>
      <c r="Z551" s="3">
        <f t="shared" si="132"/>
        <v>110</v>
      </c>
      <c r="AA551" s="3">
        <v>0.48699999999999999</v>
      </c>
      <c r="AB551" s="3">
        <f t="shared" si="133"/>
        <v>752</v>
      </c>
      <c r="AC551" s="3">
        <v>0.92400000000000004</v>
      </c>
      <c r="AD551" s="3">
        <f t="shared" si="134"/>
        <v>474</v>
      </c>
      <c r="AE551" s="3">
        <v>150</v>
      </c>
      <c r="AF551" s="3">
        <f t="shared" si="135"/>
        <v>440</v>
      </c>
      <c r="AG551" s="3">
        <v>250</v>
      </c>
      <c r="AH551" s="3">
        <v>10</v>
      </c>
      <c r="AI551" s="3">
        <v>4</v>
      </c>
      <c r="AJ551" s="3">
        <v>18</v>
      </c>
      <c r="AK551" s="2"/>
      <c r="AL551" s="3">
        <v>4</v>
      </c>
      <c r="AM551" s="3">
        <v>6.5</v>
      </c>
      <c r="AN551" s="3">
        <f t="shared" si="136"/>
        <v>619</v>
      </c>
      <c r="AO551" s="12">
        <f t="shared" si="137"/>
        <v>7.5214285714285714</v>
      </c>
      <c r="AP551" s="3">
        <f t="shared" si="138"/>
        <v>471</v>
      </c>
      <c r="AQ551" s="3">
        <f>_xlfn.IFNA(VLOOKUP(C551, 'FanGraphs Plus Stats 1-2000'!$D$2:$L$1048576, MATCH("wRC+", FanGraphs_Plus_Stats_1_1500[[#Headers],[ID]:[BABIP+]], 0), FALSE), 0)</f>
        <v>145</v>
      </c>
      <c r="AR551" s="3">
        <f t="shared" si="139"/>
        <v>514</v>
      </c>
      <c r="AS551" s="3">
        <v>4.0999999999999996</v>
      </c>
      <c r="AT551" s="3">
        <f t="shared" si="140"/>
        <v>761</v>
      </c>
      <c r="AU551" s="3">
        <v>6.4</v>
      </c>
      <c r="AV551" s="3">
        <f t="shared" si="141"/>
        <v>405</v>
      </c>
      <c r="AW551" s="14">
        <v>0</v>
      </c>
      <c r="AX551" s="3">
        <f t="shared" si="142"/>
        <v>747</v>
      </c>
      <c r="AY551" s="3">
        <v>40</v>
      </c>
      <c r="AZ551" s="3">
        <v>1</v>
      </c>
      <c r="BA551" s="3">
        <v>1</v>
      </c>
      <c r="BB551" s="3">
        <v>2</v>
      </c>
      <c r="BC551" s="3">
        <v>1</v>
      </c>
      <c r="BD551" s="3" t="s">
        <v>804</v>
      </c>
      <c r="BE551" s="13">
        <f t="shared" si="143"/>
        <v>506.73609215079762</v>
      </c>
    </row>
    <row r="552" spans="1:57" x14ac:dyDescent="0.45">
      <c r="A552" s="1">
        <f t="shared" si="128"/>
        <v>874</v>
      </c>
      <c r="B552" s="3" t="s">
        <v>119</v>
      </c>
      <c r="C552" s="3" t="str">
        <f t="shared" si="129"/>
        <v>Al Rosen - 1952</v>
      </c>
      <c r="D552" s="3">
        <v>1952</v>
      </c>
      <c r="E552" s="3">
        <v>28</v>
      </c>
      <c r="F552" s="3" t="s">
        <v>110</v>
      </c>
      <c r="G552" s="3" t="s">
        <v>43</v>
      </c>
      <c r="H552" s="3">
        <v>148</v>
      </c>
      <c r="I552" s="3">
        <v>649</v>
      </c>
      <c r="J552" s="3">
        <v>567</v>
      </c>
      <c r="K552" s="3">
        <v>101</v>
      </c>
      <c r="L552" s="3">
        <v>171</v>
      </c>
      <c r="M552" s="3">
        <v>106</v>
      </c>
      <c r="N552" s="3">
        <v>32</v>
      </c>
      <c r="O552" s="3">
        <v>5</v>
      </c>
      <c r="P552" s="3">
        <v>28</v>
      </c>
      <c r="Q552" s="3">
        <f t="shared" si="130"/>
        <v>516</v>
      </c>
      <c r="R552" s="3">
        <v>105</v>
      </c>
      <c r="S552" s="3">
        <v>8</v>
      </c>
      <c r="T552" s="3">
        <v>6</v>
      </c>
      <c r="U552" s="3">
        <v>75</v>
      </c>
      <c r="V552" s="3">
        <v>54</v>
      </c>
      <c r="W552" s="3">
        <v>0.30199999999999999</v>
      </c>
      <c r="X552" s="3">
        <f t="shared" si="131"/>
        <v>565</v>
      </c>
      <c r="Y552" s="3">
        <v>0.38700000000000001</v>
      </c>
      <c r="Z552" s="3">
        <f t="shared" si="132"/>
        <v>529</v>
      </c>
      <c r="AA552" s="3">
        <v>0.52400000000000002</v>
      </c>
      <c r="AB552" s="3">
        <f t="shared" si="133"/>
        <v>560</v>
      </c>
      <c r="AC552" s="3">
        <v>0.91100000000000003</v>
      </c>
      <c r="AD552" s="3">
        <f t="shared" si="134"/>
        <v>538</v>
      </c>
      <c r="AE552" s="3">
        <v>160</v>
      </c>
      <c r="AF552" s="3">
        <f t="shared" si="135"/>
        <v>283</v>
      </c>
      <c r="AG552" s="3">
        <v>297</v>
      </c>
      <c r="AH552" s="3">
        <v>18</v>
      </c>
      <c r="AI552" s="3">
        <v>4</v>
      </c>
      <c r="AJ552" s="3">
        <v>3</v>
      </c>
      <c r="AK552" s="2"/>
      <c r="AL552" s="3">
        <v>9</v>
      </c>
      <c r="AM552" s="3">
        <v>6</v>
      </c>
      <c r="AN552" s="3">
        <f t="shared" si="136"/>
        <v>874</v>
      </c>
      <c r="AO552" s="12">
        <f t="shared" si="137"/>
        <v>6.5675675675675675</v>
      </c>
      <c r="AP552" s="3">
        <f t="shared" si="138"/>
        <v>829</v>
      </c>
      <c r="AQ552" s="3">
        <f>_xlfn.IFNA(VLOOKUP(C552, 'FanGraphs Plus Stats 1-2000'!$D$2:$L$1048576, MATCH("wRC+", FanGraphs_Plus_Stats_1_1500[[#Headers],[ID]:[BABIP+]], 0), FALSE), 0)</f>
        <v>155</v>
      </c>
      <c r="AR552" s="3">
        <f t="shared" si="139"/>
        <v>323</v>
      </c>
      <c r="AS552" s="3">
        <v>4</v>
      </c>
      <c r="AT552" s="3">
        <f t="shared" si="140"/>
        <v>814</v>
      </c>
      <c r="AU552" s="3">
        <v>6.3</v>
      </c>
      <c r="AV552" s="3">
        <f t="shared" si="141"/>
        <v>443</v>
      </c>
      <c r="AW552" s="14">
        <v>-0.3</v>
      </c>
      <c r="AX552" s="3">
        <f t="shared" si="142"/>
        <v>839</v>
      </c>
      <c r="AY552" s="3">
        <v>43</v>
      </c>
      <c r="AZ552" s="3">
        <v>-2</v>
      </c>
      <c r="BA552" s="3">
        <v>0</v>
      </c>
      <c r="BB552" s="3">
        <v>-2</v>
      </c>
      <c r="BC552" s="3">
        <v>-3</v>
      </c>
      <c r="BD552" s="3" t="s">
        <v>984</v>
      </c>
      <c r="BE552" s="13">
        <f t="shared" si="143"/>
        <v>507.29867764388507</v>
      </c>
    </row>
    <row r="553" spans="1:57" x14ac:dyDescent="0.45">
      <c r="A553" s="1">
        <f t="shared" si="128"/>
        <v>399</v>
      </c>
      <c r="B553" s="3" t="s">
        <v>89</v>
      </c>
      <c r="C553" s="3" t="str">
        <f t="shared" si="129"/>
        <v>Robin Yount - 1980</v>
      </c>
      <c r="D553" s="3">
        <v>1980</v>
      </c>
      <c r="E553" s="3">
        <v>24</v>
      </c>
      <c r="F553" s="3" t="s">
        <v>90</v>
      </c>
      <c r="G553" s="3" t="s">
        <v>43</v>
      </c>
      <c r="H553" s="3">
        <v>143</v>
      </c>
      <c r="I553" s="3">
        <v>647</v>
      </c>
      <c r="J553" s="3">
        <v>611</v>
      </c>
      <c r="K553" s="3">
        <v>121</v>
      </c>
      <c r="L553" s="3">
        <v>179</v>
      </c>
      <c r="M553" s="3">
        <v>97</v>
      </c>
      <c r="N553" s="3">
        <v>49</v>
      </c>
      <c r="O553" s="3">
        <v>10</v>
      </c>
      <c r="P553" s="3">
        <v>23</v>
      </c>
      <c r="Q553" s="3">
        <f t="shared" si="130"/>
        <v>671</v>
      </c>
      <c r="R553" s="3">
        <v>87</v>
      </c>
      <c r="S553" s="3">
        <v>20</v>
      </c>
      <c r="T553" s="3">
        <v>5</v>
      </c>
      <c r="U553" s="3">
        <v>26</v>
      </c>
      <c r="V553" s="3">
        <v>67</v>
      </c>
      <c r="W553" s="3">
        <v>0.29299999999999998</v>
      </c>
      <c r="X553" s="3">
        <f t="shared" si="131"/>
        <v>692</v>
      </c>
      <c r="Y553" s="3">
        <v>0.32100000000000001</v>
      </c>
      <c r="Z553" s="3">
        <f t="shared" si="132"/>
        <v>1013</v>
      </c>
      <c r="AA553" s="3">
        <v>0.51900000000000002</v>
      </c>
      <c r="AB553" s="3">
        <f t="shared" si="133"/>
        <v>584</v>
      </c>
      <c r="AC553" s="3">
        <v>0.84</v>
      </c>
      <c r="AD553" s="3">
        <f t="shared" si="134"/>
        <v>828</v>
      </c>
      <c r="AE553" s="3">
        <v>130</v>
      </c>
      <c r="AF553" s="3">
        <f t="shared" si="135"/>
        <v>799</v>
      </c>
      <c r="AG553" s="3">
        <v>317</v>
      </c>
      <c r="AH553" s="3">
        <v>8</v>
      </c>
      <c r="AI553" s="3">
        <v>1</v>
      </c>
      <c r="AJ553" s="3">
        <v>6</v>
      </c>
      <c r="AK553" s="3">
        <v>3</v>
      </c>
      <c r="AL553" s="3">
        <v>1</v>
      </c>
      <c r="AM553" s="3">
        <v>7.1</v>
      </c>
      <c r="AN553" s="3">
        <f t="shared" si="136"/>
        <v>399</v>
      </c>
      <c r="AO553" s="12">
        <f t="shared" si="137"/>
        <v>8.0433566433566419</v>
      </c>
      <c r="AP553" s="3">
        <f t="shared" si="138"/>
        <v>321</v>
      </c>
      <c r="AQ553" s="3">
        <f>_xlfn.IFNA(VLOOKUP(C553, 'FanGraphs Plus Stats 1-2000'!$D$2:$L$1048576, MATCH("wRC+", FanGraphs_Plus_Stats_1_1500[[#Headers],[ID]:[BABIP+]], 0), FALSE), 0)</f>
        <v>0</v>
      </c>
      <c r="AR553" s="3">
        <f t="shared" si="139"/>
        <v>654</v>
      </c>
      <c r="AS553" s="3">
        <v>5.2</v>
      </c>
      <c r="AT553" s="3">
        <f t="shared" si="140"/>
        <v>323</v>
      </c>
      <c r="AU553" s="3">
        <v>6.5</v>
      </c>
      <c r="AV553" s="3">
        <f t="shared" si="141"/>
        <v>375</v>
      </c>
      <c r="AW553" s="14">
        <v>1.6</v>
      </c>
      <c r="AX553" s="3">
        <f t="shared" si="142"/>
        <v>300</v>
      </c>
      <c r="AY553" s="3">
        <v>27</v>
      </c>
      <c r="AZ553" s="3">
        <v>3</v>
      </c>
      <c r="BA553" s="3">
        <v>6</v>
      </c>
      <c r="BB553" s="3">
        <v>8</v>
      </c>
      <c r="BC553" s="3">
        <v>6</v>
      </c>
      <c r="BD553" s="3" t="s">
        <v>518</v>
      </c>
      <c r="BE553" s="13">
        <f t="shared" si="143"/>
        <v>508.6284093191984</v>
      </c>
    </row>
    <row r="554" spans="1:57" x14ac:dyDescent="0.45">
      <c r="A554" s="1">
        <f t="shared" si="128"/>
        <v>370</v>
      </c>
      <c r="B554" s="3" t="s">
        <v>1172</v>
      </c>
      <c r="C554" s="3" t="str">
        <f t="shared" si="129"/>
        <v>Adrian Beltré - 2012</v>
      </c>
      <c r="D554" s="3">
        <v>2012</v>
      </c>
      <c r="E554" s="3">
        <v>33</v>
      </c>
      <c r="F554" s="3" t="s">
        <v>230</v>
      </c>
      <c r="G554" s="3" t="s">
        <v>43</v>
      </c>
      <c r="H554" s="3">
        <v>156</v>
      </c>
      <c r="I554" s="3">
        <v>654</v>
      </c>
      <c r="J554" s="3">
        <v>604</v>
      </c>
      <c r="K554" s="3">
        <v>95</v>
      </c>
      <c r="L554" s="3">
        <v>194</v>
      </c>
      <c r="M554" s="3">
        <v>123</v>
      </c>
      <c r="N554" s="3">
        <v>33</v>
      </c>
      <c r="O554" s="3">
        <v>2</v>
      </c>
      <c r="P554" s="3">
        <v>36</v>
      </c>
      <c r="Q554" s="3">
        <f t="shared" si="130"/>
        <v>267</v>
      </c>
      <c r="R554" s="3">
        <v>102</v>
      </c>
      <c r="S554" s="3">
        <v>1</v>
      </c>
      <c r="T554" s="3">
        <v>0</v>
      </c>
      <c r="U554" s="3">
        <v>36</v>
      </c>
      <c r="V554" s="3">
        <v>82</v>
      </c>
      <c r="W554" s="3">
        <v>0.32100000000000001</v>
      </c>
      <c r="X554" s="3">
        <f t="shared" si="131"/>
        <v>271</v>
      </c>
      <c r="Y554" s="3">
        <v>0.35899999999999999</v>
      </c>
      <c r="Z554" s="3">
        <f t="shared" si="132"/>
        <v>834</v>
      </c>
      <c r="AA554" s="3">
        <v>0.56100000000000005</v>
      </c>
      <c r="AB554" s="3">
        <f t="shared" si="133"/>
        <v>328</v>
      </c>
      <c r="AC554" s="3">
        <v>0.92100000000000004</v>
      </c>
      <c r="AD554" s="3">
        <f t="shared" si="134"/>
        <v>494</v>
      </c>
      <c r="AE554" s="3">
        <v>139</v>
      </c>
      <c r="AF554" s="3">
        <f t="shared" si="135"/>
        <v>654</v>
      </c>
      <c r="AG554" s="3">
        <v>339</v>
      </c>
      <c r="AH554" s="3">
        <v>8</v>
      </c>
      <c r="AI554" s="3">
        <v>5</v>
      </c>
      <c r="AJ554" s="3">
        <v>0</v>
      </c>
      <c r="AK554" s="3">
        <v>9</v>
      </c>
      <c r="AL554" s="3">
        <v>8</v>
      </c>
      <c r="AM554" s="3">
        <v>7.2</v>
      </c>
      <c r="AN554" s="3">
        <f t="shared" si="136"/>
        <v>370</v>
      </c>
      <c r="AO554" s="12">
        <f t="shared" si="137"/>
        <v>7.476923076923077</v>
      </c>
      <c r="AP554" s="3">
        <f t="shared" si="138"/>
        <v>484</v>
      </c>
      <c r="AQ554" s="3">
        <f>_xlfn.IFNA(VLOOKUP(C554, 'FanGraphs Plus Stats 1-2000'!$D$2:$L$1048576, MATCH("wRC+", FanGraphs_Plus_Stats_1_1500[[#Headers],[ID]:[BABIP+]], 0), FALSE), 0)</f>
        <v>142</v>
      </c>
      <c r="AR554" s="3">
        <f t="shared" si="139"/>
        <v>578</v>
      </c>
      <c r="AS554" s="3">
        <v>4.8</v>
      </c>
      <c r="AT554" s="3">
        <f t="shared" si="140"/>
        <v>459</v>
      </c>
      <c r="AU554" s="3">
        <v>6</v>
      </c>
      <c r="AV554" s="3">
        <f t="shared" si="141"/>
        <v>548</v>
      </c>
      <c r="AW554" s="14">
        <v>1.4</v>
      </c>
      <c r="AX554" s="3">
        <f t="shared" si="142"/>
        <v>359</v>
      </c>
      <c r="AY554" s="3">
        <v>32</v>
      </c>
      <c r="AZ554" s="3">
        <v>1</v>
      </c>
      <c r="BA554" s="3">
        <v>0</v>
      </c>
      <c r="BB554" s="3">
        <v>2</v>
      </c>
      <c r="BC554" s="3">
        <v>13</v>
      </c>
      <c r="BD554" s="3" t="s">
        <v>401</v>
      </c>
      <c r="BE554" s="13">
        <f t="shared" si="143"/>
        <v>510.07985052583388</v>
      </c>
    </row>
    <row r="555" spans="1:57" x14ac:dyDescent="0.45">
      <c r="A555" s="1">
        <f t="shared" si="128"/>
        <v>314</v>
      </c>
      <c r="B555" s="3" t="s">
        <v>477</v>
      </c>
      <c r="C555" s="3" t="str">
        <f t="shared" si="129"/>
        <v>Dickie Thon - 1983</v>
      </c>
      <c r="D555" s="3">
        <v>1983</v>
      </c>
      <c r="E555" s="3">
        <v>25</v>
      </c>
      <c r="F555" s="3" t="s">
        <v>178</v>
      </c>
      <c r="G555" s="3" t="s">
        <v>52</v>
      </c>
      <c r="H555" s="3">
        <v>154</v>
      </c>
      <c r="I555" s="3">
        <v>686</v>
      </c>
      <c r="J555" s="3">
        <v>619</v>
      </c>
      <c r="K555" s="3">
        <v>81</v>
      </c>
      <c r="L555" s="3">
        <v>177</v>
      </c>
      <c r="M555" s="3">
        <v>120</v>
      </c>
      <c r="N555" s="3">
        <v>28</v>
      </c>
      <c r="O555" s="3">
        <v>9</v>
      </c>
      <c r="P555" s="3">
        <v>20</v>
      </c>
      <c r="Q555" s="3">
        <f t="shared" si="130"/>
        <v>753</v>
      </c>
      <c r="R555" s="3">
        <v>79</v>
      </c>
      <c r="S555" s="3">
        <v>34</v>
      </c>
      <c r="T555" s="3">
        <v>16</v>
      </c>
      <c r="U555" s="3">
        <v>54</v>
      </c>
      <c r="V555" s="3">
        <v>73</v>
      </c>
      <c r="W555" s="3">
        <v>0.28599999999999998</v>
      </c>
      <c r="X555" s="3">
        <f t="shared" si="131"/>
        <v>783</v>
      </c>
      <c r="Y555" s="3">
        <v>0.34100000000000003</v>
      </c>
      <c r="Z555" s="3">
        <f t="shared" si="132"/>
        <v>962</v>
      </c>
      <c r="AA555" s="3">
        <v>0.45700000000000002</v>
      </c>
      <c r="AB555" s="3">
        <f t="shared" si="133"/>
        <v>860</v>
      </c>
      <c r="AC555" s="3">
        <v>0.79800000000000004</v>
      </c>
      <c r="AD555" s="3">
        <f t="shared" si="134"/>
        <v>938</v>
      </c>
      <c r="AE555" s="3">
        <v>127</v>
      </c>
      <c r="AF555" s="3">
        <f t="shared" si="135"/>
        <v>844</v>
      </c>
      <c r="AG555" s="3">
        <v>283</v>
      </c>
      <c r="AH555" s="3">
        <v>12</v>
      </c>
      <c r="AI555" s="3">
        <v>2</v>
      </c>
      <c r="AJ555" s="3">
        <v>3</v>
      </c>
      <c r="AK555" s="3">
        <v>8</v>
      </c>
      <c r="AL555" s="3">
        <v>10</v>
      </c>
      <c r="AM555" s="3">
        <v>7.4</v>
      </c>
      <c r="AN555" s="3">
        <f t="shared" si="136"/>
        <v>314</v>
      </c>
      <c r="AO555" s="12">
        <f t="shared" si="137"/>
        <v>7.7844155844155845</v>
      </c>
      <c r="AP555" s="3">
        <f t="shared" si="138"/>
        <v>392</v>
      </c>
      <c r="AQ555" s="3">
        <f>_xlfn.IFNA(VLOOKUP(C555, 'FanGraphs Plus Stats 1-2000'!$D$2:$L$1048576, MATCH("wRC+", FanGraphs_Plus_Stats_1_1500[[#Headers],[ID]:[BABIP+]], 0), FALSE), 0)</f>
        <v>0</v>
      </c>
      <c r="AR555" s="3">
        <f t="shared" si="139"/>
        <v>654</v>
      </c>
      <c r="AS555" s="3">
        <v>5.2</v>
      </c>
      <c r="AT555" s="3">
        <f t="shared" si="140"/>
        <v>323</v>
      </c>
      <c r="AU555" s="3">
        <v>5.3</v>
      </c>
      <c r="AV555" s="3">
        <f t="shared" si="141"/>
        <v>749</v>
      </c>
      <c r="AW555" s="14">
        <v>3.2</v>
      </c>
      <c r="AX555" s="3">
        <f t="shared" si="142"/>
        <v>41</v>
      </c>
      <c r="AY555" s="3">
        <v>17</v>
      </c>
      <c r="AZ555" s="3">
        <v>0</v>
      </c>
      <c r="BA555" s="3">
        <v>2</v>
      </c>
      <c r="BB555" s="3">
        <v>2</v>
      </c>
      <c r="BC555" s="3">
        <v>19</v>
      </c>
      <c r="BD555" s="3" t="s">
        <v>62</v>
      </c>
      <c r="BE555" s="13">
        <f t="shared" si="143"/>
        <v>510.54494146319996</v>
      </c>
    </row>
    <row r="556" spans="1:57" x14ac:dyDescent="0.45">
      <c r="A556" s="1">
        <f t="shared" si="128"/>
        <v>341</v>
      </c>
      <c r="B556" s="3" t="s">
        <v>109</v>
      </c>
      <c r="C556" s="3" t="str">
        <f t="shared" si="129"/>
        <v>Lou Boudreau - 1947</v>
      </c>
      <c r="D556" s="3">
        <v>1947</v>
      </c>
      <c r="E556" s="3">
        <v>29</v>
      </c>
      <c r="F556" s="3" t="s">
        <v>110</v>
      </c>
      <c r="G556" s="3" t="s">
        <v>43</v>
      </c>
      <c r="H556" s="3">
        <v>150</v>
      </c>
      <c r="I556" s="3">
        <v>624</v>
      </c>
      <c r="J556" s="3">
        <v>538</v>
      </c>
      <c r="K556" s="3">
        <v>79</v>
      </c>
      <c r="L556" s="3">
        <v>165</v>
      </c>
      <c r="M556" s="3">
        <v>113</v>
      </c>
      <c r="N556" s="3">
        <v>45</v>
      </c>
      <c r="O556" s="3">
        <v>3</v>
      </c>
      <c r="P556" s="3">
        <v>4</v>
      </c>
      <c r="Q556" s="3">
        <f t="shared" si="130"/>
        <v>1008</v>
      </c>
      <c r="R556" s="3">
        <v>67</v>
      </c>
      <c r="S556" s="3">
        <v>1</v>
      </c>
      <c r="T556" s="3">
        <v>0</v>
      </c>
      <c r="U556" s="3">
        <v>67</v>
      </c>
      <c r="V556" s="3">
        <v>10</v>
      </c>
      <c r="W556" s="3">
        <v>0.307</v>
      </c>
      <c r="X556" s="3">
        <f t="shared" si="131"/>
        <v>477</v>
      </c>
      <c r="Y556" s="3">
        <v>0.38800000000000001</v>
      </c>
      <c r="Z556" s="3">
        <f t="shared" si="132"/>
        <v>516</v>
      </c>
      <c r="AA556" s="3">
        <v>0.42399999999999999</v>
      </c>
      <c r="AB556" s="3">
        <f t="shared" si="133"/>
        <v>959</v>
      </c>
      <c r="AC556" s="3">
        <v>0.81100000000000005</v>
      </c>
      <c r="AD556" s="3">
        <f t="shared" si="134"/>
        <v>910</v>
      </c>
      <c r="AE556" s="3">
        <v>128</v>
      </c>
      <c r="AF556" s="3">
        <f t="shared" si="135"/>
        <v>834</v>
      </c>
      <c r="AG556" s="3">
        <v>228</v>
      </c>
      <c r="AH556" s="3">
        <v>9</v>
      </c>
      <c r="AI556" s="3">
        <v>4</v>
      </c>
      <c r="AJ556" s="3">
        <v>14</v>
      </c>
      <c r="AK556" s="2"/>
      <c r="AL556" s="3">
        <v>8</v>
      </c>
      <c r="AM556" s="3">
        <v>7.3</v>
      </c>
      <c r="AN556" s="3">
        <f t="shared" si="136"/>
        <v>341</v>
      </c>
      <c r="AO556" s="12">
        <f t="shared" si="137"/>
        <v>7.8839999999999995</v>
      </c>
      <c r="AP556" s="3">
        <f t="shared" si="138"/>
        <v>367</v>
      </c>
      <c r="AQ556" s="3">
        <f>_xlfn.IFNA(VLOOKUP(C556, 'FanGraphs Plus Stats 1-2000'!$D$2:$L$1048576, MATCH("wRC+", FanGraphs_Plus_Stats_1_1500[[#Headers],[ID]:[BABIP+]], 0), FALSE), 0)</f>
        <v>0</v>
      </c>
      <c r="AR556" s="3">
        <f t="shared" si="139"/>
        <v>654</v>
      </c>
      <c r="AS556" s="3">
        <v>5.3</v>
      </c>
      <c r="AT556" s="3">
        <f t="shared" si="140"/>
        <v>295</v>
      </c>
      <c r="AU556" s="3">
        <v>5.2</v>
      </c>
      <c r="AV556" s="3">
        <f t="shared" si="141"/>
        <v>780</v>
      </c>
      <c r="AW556" s="14">
        <v>3.1</v>
      </c>
      <c r="AX556" s="3">
        <f t="shared" si="142"/>
        <v>45</v>
      </c>
      <c r="AY556" s="3">
        <v>22</v>
      </c>
      <c r="AZ556" s="3">
        <v>0</v>
      </c>
      <c r="BA556" s="3">
        <v>-1</v>
      </c>
      <c r="BB556" s="3">
        <v>-1</v>
      </c>
      <c r="BC556" s="3">
        <v>19</v>
      </c>
      <c r="BD556" s="3" t="s">
        <v>116</v>
      </c>
      <c r="BE556" s="13">
        <f t="shared" si="143"/>
        <v>511.14140282857056</v>
      </c>
    </row>
    <row r="557" spans="1:57" x14ac:dyDescent="0.45">
      <c r="A557" s="1">
        <f t="shared" si="128"/>
        <v>619</v>
      </c>
      <c r="B557" s="3" t="s">
        <v>527</v>
      </c>
      <c r="C557" s="3" t="str">
        <f t="shared" si="129"/>
        <v>Don Mattingly - 1985</v>
      </c>
      <c r="D557" s="3">
        <v>1985</v>
      </c>
      <c r="E557" s="3">
        <v>24</v>
      </c>
      <c r="F557" s="3" t="s">
        <v>42</v>
      </c>
      <c r="G557" s="3" t="s">
        <v>43</v>
      </c>
      <c r="H557" s="3">
        <v>159</v>
      </c>
      <c r="I557" s="3">
        <v>727</v>
      </c>
      <c r="J557" s="3">
        <v>652</v>
      </c>
      <c r="K557" s="3">
        <v>107</v>
      </c>
      <c r="L557" s="3">
        <v>211</v>
      </c>
      <c r="M557" s="3">
        <v>125</v>
      </c>
      <c r="N557" s="3">
        <v>48</v>
      </c>
      <c r="O557" s="3">
        <v>3</v>
      </c>
      <c r="P557" s="3">
        <v>35</v>
      </c>
      <c r="Q557" s="3">
        <f t="shared" si="130"/>
        <v>296</v>
      </c>
      <c r="R557" s="3">
        <v>145</v>
      </c>
      <c r="S557" s="3">
        <v>2</v>
      </c>
      <c r="T557" s="3">
        <v>2</v>
      </c>
      <c r="U557" s="3">
        <v>56</v>
      </c>
      <c r="V557" s="3">
        <v>41</v>
      </c>
      <c r="W557" s="3">
        <v>0.32400000000000001</v>
      </c>
      <c r="X557" s="3">
        <f t="shared" si="131"/>
        <v>246</v>
      </c>
      <c r="Y557" s="3">
        <v>0.371</v>
      </c>
      <c r="Z557" s="3">
        <f t="shared" si="132"/>
        <v>708</v>
      </c>
      <c r="AA557" s="3">
        <v>0.56699999999999995</v>
      </c>
      <c r="AB557" s="3">
        <f t="shared" si="133"/>
        <v>301</v>
      </c>
      <c r="AC557" s="3">
        <v>0.93899999999999995</v>
      </c>
      <c r="AD557" s="3">
        <f t="shared" si="134"/>
        <v>406</v>
      </c>
      <c r="AE557" s="3">
        <v>156</v>
      </c>
      <c r="AF557" s="3">
        <f t="shared" si="135"/>
        <v>346</v>
      </c>
      <c r="AG557" s="3">
        <v>370</v>
      </c>
      <c r="AH557" s="3">
        <v>15</v>
      </c>
      <c r="AI557" s="3">
        <v>2</v>
      </c>
      <c r="AJ557" s="3">
        <v>2</v>
      </c>
      <c r="AK557" s="3">
        <v>15</v>
      </c>
      <c r="AL557" s="3">
        <v>13</v>
      </c>
      <c r="AM557" s="3">
        <v>6.5</v>
      </c>
      <c r="AN557" s="3">
        <f t="shared" si="136"/>
        <v>619</v>
      </c>
      <c r="AO557" s="12">
        <f t="shared" si="137"/>
        <v>6.6226415094339623</v>
      </c>
      <c r="AP557" s="3">
        <f t="shared" si="138"/>
        <v>811</v>
      </c>
      <c r="AQ557" s="3">
        <f>_xlfn.IFNA(VLOOKUP(C557, 'FanGraphs Plus Stats 1-2000'!$D$2:$L$1048576, MATCH("wRC+", FanGraphs_Plus_Stats_1_1500[[#Headers],[ID]:[BABIP+]], 0), FALSE), 0)</f>
        <v>151</v>
      </c>
      <c r="AR557" s="3">
        <f t="shared" si="139"/>
        <v>393</v>
      </c>
      <c r="AS557" s="3">
        <v>4.3</v>
      </c>
      <c r="AT557" s="3">
        <f t="shared" si="140"/>
        <v>666</v>
      </c>
      <c r="AU557" s="3">
        <v>6.5</v>
      </c>
      <c r="AV557" s="3">
        <f t="shared" si="141"/>
        <v>375</v>
      </c>
      <c r="AW557" s="14">
        <v>-0.8</v>
      </c>
      <c r="AX557" s="3">
        <f t="shared" si="142"/>
        <v>939</v>
      </c>
      <c r="AY557" s="3">
        <v>49</v>
      </c>
      <c r="AZ557" s="3">
        <v>1</v>
      </c>
      <c r="BA557" s="3">
        <v>1</v>
      </c>
      <c r="BB557" s="3">
        <v>2</v>
      </c>
      <c r="BC557" s="3">
        <v>0</v>
      </c>
      <c r="BD557" s="3" t="s">
        <v>56</v>
      </c>
      <c r="BE557" s="13">
        <f t="shared" si="143"/>
        <v>511.14608421176206</v>
      </c>
    </row>
    <row r="558" spans="1:57" x14ac:dyDescent="0.45">
      <c r="A558" s="1">
        <f t="shared" si="128"/>
        <v>987</v>
      </c>
      <c r="B558" s="3" t="s">
        <v>1063</v>
      </c>
      <c r="C558" s="3" t="str">
        <f t="shared" si="129"/>
        <v>Boog Powell - 1969</v>
      </c>
      <c r="D558" s="3">
        <v>1969</v>
      </c>
      <c r="E558" s="3">
        <v>27</v>
      </c>
      <c r="F558" s="3" t="s">
        <v>61</v>
      </c>
      <c r="G558" s="3" t="s">
        <v>43</v>
      </c>
      <c r="H558" s="3">
        <v>152</v>
      </c>
      <c r="I558" s="3">
        <v>615</v>
      </c>
      <c r="J558" s="3">
        <v>533</v>
      </c>
      <c r="K558" s="3">
        <v>83</v>
      </c>
      <c r="L558" s="3">
        <v>162</v>
      </c>
      <c r="M558" s="3">
        <v>100</v>
      </c>
      <c r="N558" s="3">
        <v>25</v>
      </c>
      <c r="O558" s="3">
        <v>0</v>
      </c>
      <c r="P558" s="3">
        <v>37</v>
      </c>
      <c r="Q558" s="3">
        <f t="shared" si="130"/>
        <v>237</v>
      </c>
      <c r="R558" s="3">
        <v>121</v>
      </c>
      <c r="S558" s="3">
        <v>1</v>
      </c>
      <c r="T558" s="3">
        <v>1</v>
      </c>
      <c r="U558" s="3">
        <v>72</v>
      </c>
      <c r="V558" s="3">
        <v>76</v>
      </c>
      <c r="W558" s="3">
        <v>0.30399999999999999</v>
      </c>
      <c r="X558" s="3">
        <f t="shared" si="131"/>
        <v>528</v>
      </c>
      <c r="Y558" s="3">
        <v>0.38300000000000001</v>
      </c>
      <c r="Z558" s="3">
        <f t="shared" si="132"/>
        <v>566</v>
      </c>
      <c r="AA558" s="3">
        <v>0.55900000000000005</v>
      </c>
      <c r="AB558" s="3">
        <f t="shared" si="133"/>
        <v>341</v>
      </c>
      <c r="AC558" s="3">
        <v>0.94199999999999995</v>
      </c>
      <c r="AD558" s="3">
        <f t="shared" si="134"/>
        <v>396</v>
      </c>
      <c r="AE558" s="3">
        <v>160</v>
      </c>
      <c r="AF558" s="3">
        <f t="shared" si="135"/>
        <v>283</v>
      </c>
      <c r="AG558" s="3">
        <v>298</v>
      </c>
      <c r="AH558" s="3">
        <v>18</v>
      </c>
      <c r="AI558" s="3">
        <v>1</v>
      </c>
      <c r="AJ558" s="3">
        <v>1</v>
      </c>
      <c r="AK558" s="3">
        <v>8</v>
      </c>
      <c r="AL558" s="3">
        <v>10</v>
      </c>
      <c r="AM558" s="3">
        <v>5.8</v>
      </c>
      <c r="AN558" s="3">
        <f t="shared" si="136"/>
        <v>987</v>
      </c>
      <c r="AO558" s="12">
        <f t="shared" si="137"/>
        <v>6.1815789473684211</v>
      </c>
      <c r="AP558" s="3">
        <f t="shared" si="138"/>
        <v>955</v>
      </c>
      <c r="AQ558" s="3">
        <f>_xlfn.IFNA(VLOOKUP(C558, 'FanGraphs Plus Stats 1-2000'!$D$2:$L$1048576, MATCH("wRC+", FanGraphs_Plus_Stats_1_1500[[#Headers],[ID]:[BABIP+]], 0), FALSE), 0)</f>
        <v>159</v>
      </c>
      <c r="AR558" s="3">
        <f t="shared" si="139"/>
        <v>256</v>
      </c>
      <c r="AS558" s="3">
        <v>3.7</v>
      </c>
      <c r="AT558" s="3">
        <f t="shared" si="140"/>
        <v>942</v>
      </c>
      <c r="AU558" s="3">
        <v>5.0999999999999996</v>
      </c>
      <c r="AV558" s="3">
        <f t="shared" si="141"/>
        <v>810</v>
      </c>
      <c r="AW558" s="14">
        <v>-0.1</v>
      </c>
      <c r="AX558" s="3">
        <f t="shared" si="142"/>
        <v>771</v>
      </c>
      <c r="AY558" s="3">
        <v>38</v>
      </c>
      <c r="AZ558" s="3">
        <v>-2</v>
      </c>
      <c r="BA558" s="3">
        <v>-1</v>
      </c>
      <c r="BB558" s="3">
        <v>-3</v>
      </c>
      <c r="BC558" s="3">
        <v>8</v>
      </c>
      <c r="BD558" s="3" t="s">
        <v>646</v>
      </c>
      <c r="BE558" s="13">
        <f t="shared" si="143"/>
        <v>511.19515765329311</v>
      </c>
    </row>
    <row r="559" spans="1:57" x14ac:dyDescent="0.45">
      <c r="A559" s="1">
        <f t="shared" si="128"/>
        <v>314</v>
      </c>
      <c r="B559" s="3" t="s">
        <v>489</v>
      </c>
      <c r="C559" s="3" t="str">
        <f t="shared" si="129"/>
        <v>Brett Gardner - 2010</v>
      </c>
      <c r="D559" s="3">
        <v>2010</v>
      </c>
      <c r="E559" s="3">
        <v>26</v>
      </c>
      <c r="F559" s="3" t="s">
        <v>42</v>
      </c>
      <c r="G559" s="3" t="s">
        <v>43</v>
      </c>
      <c r="H559" s="3">
        <v>150</v>
      </c>
      <c r="I559" s="3">
        <v>569</v>
      </c>
      <c r="J559" s="3">
        <v>477</v>
      </c>
      <c r="K559" s="3">
        <v>97</v>
      </c>
      <c r="L559" s="3">
        <v>132</v>
      </c>
      <c r="M559" s="3">
        <v>100</v>
      </c>
      <c r="N559" s="3">
        <v>20</v>
      </c>
      <c r="O559" s="3">
        <v>7</v>
      </c>
      <c r="P559" s="3">
        <v>5</v>
      </c>
      <c r="Q559" s="3">
        <f t="shared" si="130"/>
        <v>998</v>
      </c>
      <c r="R559" s="3">
        <v>47</v>
      </c>
      <c r="S559" s="3">
        <v>47</v>
      </c>
      <c r="T559" s="3">
        <v>9</v>
      </c>
      <c r="U559" s="3">
        <v>79</v>
      </c>
      <c r="V559" s="3">
        <v>101</v>
      </c>
      <c r="W559" s="3">
        <v>0.27700000000000002</v>
      </c>
      <c r="X559" s="3">
        <f t="shared" si="131"/>
        <v>886</v>
      </c>
      <c r="Y559" s="3">
        <v>0.38300000000000001</v>
      </c>
      <c r="Z559" s="3">
        <f t="shared" si="132"/>
        <v>566</v>
      </c>
      <c r="AA559" s="3">
        <v>0.379</v>
      </c>
      <c r="AB559" s="3">
        <f t="shared" si="133"/>
        <v>1020</v>
      </c>
      <c r="AC559" s="3">
        <v>0.76200000000000001</v>
      </c>
      <c r="AD559" s="3">
        <f t="shared" si="134"/>
        <v>993</v>
      </c>
      <c r="AE559" s="3">
        <v>105</v>
      </c>
      <c r="AF559" s="3">
        <f t="shared" si="135"/>
        <v>1010</v>
      </c>
      <c r="AG559" s="3">
        <v>181</v>
      </c>
      <c r="AH559" s="3">
        <v>6</v>
      </c>
      <c r="AI559" s="3">
        <v>5</v>
      </c>
      <c r="AJ559" s="3">
        <v>5</v>
      </c>
      <c r="AK559" s="3">
        <v>3</v>
      </c>
      <c r="AL559" s="3">
        <v>1</v>
      </c>
      <c r="AM559" s="3">
        <v>7.4</v>
      </c>
      <c r="AN559" s="3">
        <f t="shared" si="136"/>
        <v>314</v>
      </c>
      <c r="AO559" s="12">
        <f t="shared" si="137"/>
        <v>7.992</v>
      </c>
      <c r="AP559" s="3">
        <f t="shared" si="138"/>
        <v>331</v>
      </c>
      <c r="AQ559" s="3">
        <f>_xlfn.IFNA(VLOOKUP(C559, 'FanGraphs Plus Stats 1-2000'!$D$2:$L$1048576, MATCH("wRC+", FanGraphs_Plus_Stats_1_1500[[#Headers],[ID]:[BABIP+]], 0), FALSE), 0)</f>
        <v>0</v>
      </c>
      <c r="AR559" s="3">
        <f t="shared" si="139"/>
        <v>654</v>
      </c>
      <c r="AS559" s="3">
        <v>5.3</v>
      </c>
      <c r="AT559" s="3">
        <f t="shared" si="140"/>
        <v>295</v>
      </c>
      <c r="AU559" s="3">
        <v>3.6</v>
      </c>
      <c r="AV559" s="3">
        <f t="shared" si="141"/>
        <v>1007</v>
      </c>
      <c r="AW559" s="14">
        <v>3.4</v>
      </c>
      <c r="AX559" s="3">
        <f t="shared" si="142"/>
        <v>31</v>
      </c>
      <c r="AY559" s="3">
        <v>7</v>
      </c>
      <c r="AZ559" s="3">
        <v>3</v>
      </c>
      <c r="BA559" s="3">
        <v>8</v>
      </c>
      <c r="BB559" s="3">
        <v>11</v>
      </c>
      <c r="BC559" s="3">
        <v>35</v>
      </c>
      <c r="BD559" s="3" t="s">
        <v>490</v>
      </c>
      <c r="BE559" s="13">
        <f t="shared" si="143"/>
        <v>511.87532045285172</v>
      </c>
    </row>
    <row r="560" spans="1:57" x14ac:dyDescent="0.45">
      <c r="A560" s="1">
        <f t="shared" si="128"/>
        <v>399</v>
      </c>
      <c r="B560" s="3" t="s">
        <v>293</v>
      </c>
      <c r="C560" s="3" t="str">
        <f t="shared" si="129"/>
        <v>David Wright - 2012</v>
      </c>
      <c r="D560" s="3">
        <v>2012</v>
      </c>
      <c r="E560" s="3">
        <v>29</v>
      </c>
      <c r="F560" s="3" t="s">
        <v>294</v>
      </c>
      <c r="G560" s="3" t="s">
        <v>52</v>
      </c>
      <c r="H560" s="3">
        <v>156</v>
      </c>
      <c r="I560" s="3">
        <v>670</v>
      </c>
      <c r="J560" s="3">
        <v>581</v>
      </c>
      <c r="K560" s="3">
        <v>91</v>
      </c>
      <c r="L560" s="3">
        <v>178</v>
      </c>
      <c r="M560" s="3">
        <v>114</v>
      </c>
      <c r="N560" s="3">
        <v>41</v>
      </c>
      <c r="O560" s="3">
        <v>2</v>
      </c>
      <c r="P560" s="3">
        <v>21</v>
      </c>
      <c r="Q560" s="3">
        <f t="shared" si="130"/>
        <v>729</v>
      </c>
      <c r="R560" s="3">
        <v>93</v>
      </c>
      <c r="S560" s="3">
        <v>15</v>
      </c>
      <c r="T560" s="3">
        <v>10</v>
      </c>
      <c r="U560" s="3">
        <v>81</v>
      </c>
      <c r="V560" s="3">
        <v>112</v>
      </c>
      <c r="W560" s="3">
        <v>0.30599999999999999</v>
      </c>
      <c r="X560" s="3">
        <f t="shared" si="131"/>
        <v>495</v>
      </c>
      <c r="Y560" s="3">
        <v>0.39100000000000001</v>
      </c>
      <c r="Z560" s="3">
        <f t="shared" si="132"/>
        <v>472</v>
      </c>
      <c r="AA560" s="3">
        <v>0.49199999999999999</v>
      </c>
      <c r="AB560" s="3">
        <f t="shared" si="133"/>
        <v>725</v>
      </c>
      <c r="AC560" s="3">
        <v>0.88300000000000001</v>
      </c>
      <c r="AD560" s="3">
        <f t="shared" si="134"/>
        <v>652</v>
      </c>
      <c r="AE560" s="3">
        <v>144</v>
      </c>
      <c r="AF560" s="3">
        <f t="shared" si="135"/>
        <v>557</v>
      </c>
      <c r="AG560" s="3">
        <v>286</v>
      </c>
      <c r="AH560" s="3">
        <v>15</v>
      </c>
      <c r="AI560" s="3">
        <v>3</v>
      </c>
      <c r="AJ560" s="3">
        <v>0</v>
      </c>
      <c r="AK560" s="3">
        <v>5</v>
      </c>
      <c r="AL560" s="3">
        <v>16</v>
      </c>
      <c r="AM560" s="3">
        <v>7.1</v>
      </c>
      <c r="AN560" s="3">
        <f t="shared" si="136"/>
        <v>399</v>
      </c>
      <c r="AO560" s="12">
        <f t="shared" si="137"/>
        <v>7.3730769230769226</v>
      </c>
      <c r="AP560" s="3">
        <f t="shared" si="138"/>
        <v>516</v>
      </c>
      <c r="AQ560" s="3">
        <f>_xlfn.IFNA(VLOOKUP(C560, 'FanGraphs Plus Stats 1-2000'!$D$2:$L$1048576, MATCH("wRC+", FanGraphs_Plus_Stats_1_1500[[#Headers],[ID]:[BABIP+]], 0), FALSE), 0)</f>
        <v>141</v>
      </c>
      <c r="AR560" s="3">
        <f t="shared" si="139"/>
        <v>600</v>
      </c>
      <c r="AS560" s="3">
        <v>5.0999999999999996</v>
      </c>
      <c r="AT560" s="3">
        <f t="shared" si="140"/>
        <v>359</v>
      </c>
      <c r="AU560" s="3">
        <v>5.2</v>
      </c>
      <c r="AV560" s="3">
        <f t="shared" si="141"/>
        <v>780</v>
      </c>
      <c r="AW560" s="14">
        <v>2.1</v>
      </c>
      <c r="AX560" s="3">
        <f t="shared" si="142"/>
        <v>167</v>
      </c>
      <c r="AY560" s="3">
        <v>31</v>
      </c>
      <c r="AZ560" s="3">
        <v>-1</v>
      </c>
      <c r="BA560" s="3">
        <v>-2</v>
      </c>
      <c r="BB560" s="3">
        <v>-3</v>
      </c>
      <c r="BC560" s="3">
        <v>16</v>
      </c>
      <c r="BD560" s="3" t="s">
        <v>165</v>
      </c>
      <c r="BE560" s="13">
        <f t="shared" si="143"/>
        <v>512.16189149086449</v>
      </c>
    </row>
    <row r="561" spans="1:57" x14ac:dyDescent="0.45">
      <c r="A561" s="1">
        <f t="shared" si="128"/>
        <v>505</v>
      </c>
      <c r="B561" s="3" t="s">
        <v>151</v>
      </c>
      <c r="C561" s="3" t="str">
        <f t="shared" si="129"/>
        <v>Rod Carew - 1976</v>
      </c>
      <c r="D561" s="3">
        <v>1976</v>
      </c>
      <c r="E561" s="3">
        <v>30</v>
      </c>
      <c r="F561" s="3" t="s">
        <v>152</v>
      </c>
      <c r="G561" s="3" t="s">
        <v>43</v>
      </c>
      <c r="H561" s="3">
        <v>156</v>
      </c>
      <c r="I561" s="3">
        <v>687</v>
      </c>
      <c r="J561" s="3">
        <v>605</v>
      </c>
      <c r="K561" s="3">
        <v>97</v>
      </c>
      <c r="L561" s="3">
        <v>200</v>
      </c>
      <c r="M561" s="3">
        <v>150</v>
      </c>
      <c r="N561" s="3">
        <v>29</v>
      </c>
      <c r="O561" s="3">
        <v>12</v>
      </c>
      <c r="P561" s="3">
        <v>9</v>
      </c>
      <c r="Q561" s="3">
        <f t="shared" si="130"/>
        <v>954</v>
      </c>
      <c r="R561" s="3">
        <v>90</v>
      </c>
      <c r="S561" s="3">
        <v>49</v>
      </c>
      <c r="T561" s="3">
        <v>22</v>
      </c>
      <c r="U561" s="3">
        <v>67</v>
      </c>
      <c r="V561" s="3">
        <v>52</v>
      </c>
      <c r="W561" s="3">
        <v>0.33100000000000002</v>
      </c>
      <c r="X561" s="3">
        <f t="shared" si="131"/>
        <v>158</v>
      </c>
      <c r="Y561" s="3">
        <v>0.39500000000000002</v>
      </c>
      <c r="Z561" s="3">
        <f t="shared" si="132"/>
        <v>426</v>
      </c>
      <c r="AA561" s="3">
        <v>0.46300000000000002</v>
      </c>
      <c r="AB561" s="3">
        <f t="shared" si="133"/>
        <v>839</v>
      </c>
      <c r="AC561" s="3">
        <v>0.85799999999999998</v>
      </c>
      <c r="AD561" s="3">
        <f t="shared" si="134"/>
        <v>759</v>
      </c>
      <c r="AE561" s="3">
        <v>148</v>
      </c>
      <c r="AF561" s="3">
        <f t="shared" si="135"/>
        <v>483</v>
      </c>
      <c r="AG561" s="3">
        <v>280</v>
      </c>
      <c r="AH561" s="3">
        <v>12</v>
      </c>
      <c r="AI561" s="3">
        <v>1</v>
      </c>
      <c r="AJ561" s="3">
        <v>8</v>
      </c>
      <c r="AK561" s="3">
        <v>6</v>
      </c>
      <c r="AL561" s="3">
        <v>14</v>
      </c>
      <c r="AM561" s="3">
        <v>6.8</v>
      </c>
      <c r="AN561" s="3">
        <f t="shared" si="136"/>
        <v>505</v>
      </c>
      <c r="AO561" s="12">
        <f t="shared" si="137"/>
        <v>7.0615384615384613</v>
      </c>
      <c r="AP561" s="3">
        <f t="shared" si="138"/>
        <v>622</v>
      </c>
      <c r="AQ561" s="3">
        <f>_xlfn.IFNA(VLOOKUP(C561, 'FanGraphs Plus Stats 1-2000'!$D$2:$L$1048576, MATCH("wRC+", FanGraphs_Plus_Stats_1_1500[[#Headers],[ID]:[BABIP+]], 0), FALSE), 0)</f>
        <v>148</v>
      </c>
      <c r="AR561" s="3">
        <f t="shared" si="139"/>
        <v>458</v>
      </c>
      <c r="AS561" s="3">
        <v>4.5</v>
      </c>
      <c r="AT561" s="3">
        <f t="shared" si="140"/>
        <v>569</v>
      </c>
      <c r="AU561" s="3">
        <v>5.8</v>
      </c>
      <c r="AV561" s="3">
        <f t="shared" si="141"/>
        <v>606</v>
      </c>
      <c r="AW561" s="14">
        <v>0.3</v>
      </c>
      <c r="AX561" s="3">
        <f t="shared" si="142"/>
        <v>663</v>
      </c>
      <c r="AY561" s="3">
        <v>37</v>
      </c>
      <c r="AZ561" s="3">
        <v>1</v>
      </c>
      <c r="BA561" s="3">
        <v>0</v>
      </c>
      <c r="BB561" s="3">
        <v>1</v>
      </c>
      <c r="BC561" s="3">
        <v>10</v>
      </c>
      <c r="BD561" s="3" t="s">
        <v>667</v>
      </c>
      <c r="BE561" s="13">
        <f t="shared" si="143"/>
        <v>513.42095819012263</v>
      </c>
    </row>
    <row r="562" spans="1:57" x14ac:dyDescent="0.45">
      <c r="A562" s="1">
        <f t="shared" si="128"/>
        <v>765</v>
      </c>
      <c r="B562" s="3" t="s">
        <v>774</v>
      </c>
      <c r="C562" s="3" t="str">
        <f t="shared" si="129"/>
        <v>Freddie Freeman - 2022</v>
      </c>
      <c r="D562" s="3">
        <v>2022</v>
      </c>
      <c r="E562" s="3">
        <v>32</v>
      </c>
      <c r="F562" s="3" t="s">
        <v>164</v>
      </c>
      <c r="G562" s="3" t="s">
        <v>52</v>
      </c>
      <c r="H562" s="3">
        <v>159</v>
      </c>
      <c r="I562" s="3">
        <v>708</v>
      </c>
      <c r="J562" s="3">
        <v>612</v>
      </c>
      <c r="K562" s="3">
        <v>117</v>
      </c>
      <c r="L562" s="3">
        <v>199</v>
      </c>
      <c r="M562" s="3">
        <v>129</v>
      </c>
      <c r="N562" s="3">
        <v>47</v>
      </c>
      <c r="O562" s="3">
        <v>2</v>
      </c>
      <c r="P562" s="3">
        <v>21</v>
      </c>
      <c r="Q562" s="3">
        <f t="shared" si="130"/>
        <v>729</v>
      </c>
      <c r="R562" s="3">
        <v>100</v>
      </c>
      <c r="S562" s="3">
        <v>13</v>
      </c>
      <c r="T562" s="3">
        <v>3</v>
      </c>
      <c r="U562" s="3">
        <v>84</v>
      </c>
      <c r="V562" s="3">
        <v>102</v>
      </c>
      <c r="W562" s="3">
        <v>0.32500000000000001</v>
      </c>
      <c r="X562" s="3">
        <f t="shared" si="131"/>
        <v>231</v>
      </c>
      <c r="Y562" s="3">
        <v>0.40699999999999997</v>
      </c>
      <c r="Z562" s="3">
        <f t="shared" si="132"/>
        <v>304</v>
      </c>
      <c r="AA562" s="3">
        <v>0.51100000000000001</v>
      </c>
      <c r="AB562" s="3">
        <f t="shared" si="133"/>
        <v>625</v>
      </c>
      <c r="AC562" s="3">
        <v>0.91800000000000004</v>
      </c>
      <c r="AD562" s="3">
        <f t="shared" si="134"/>
        <v>507</v>
      </c>
      <c r="AE562" s="3">
        <v>156</v>
      </c>
      <c r="AF562" s="3">
        <f t="shared" si="135"/>
        <v>346</v>
      </c>
      <c r="AG562" s="3">
        <v>313</v>
      </c>
      <c r="AH562" s="3">
        <v>6</v>
      </c>
      <c r="AI562" s="3">
        <v>5</v>
      </c>
      <c r="AJ562" s="3">
        <v>0</v>
      </c>
      <c r="AK562" s="3">
        <v>7</v>
      </c>
      <c r="AL562" s="3">
        <v>12</v>
      </c>
      <c r="AM562" s="3">
        <v>6.2</v>
      </c>
      <c r="AN562" s="3">
        <f t="shared" si="136"/>
        <v>765</v>
      </c>
      <c r="AO562" s="12">
        <f t="shared" si="137"/>
        <v>6.3169811320754716</v>
      </c>
      <c r="AP562" s="3">
        <f t="shared" si="138"/>
        <v>926</v>
      </c>
      <c r="AQ562" s="3">
        <f>_xlfn.IFNA(VLOOKUP(C562, 'FanGraphs Plus Stats 1-2000'!$D$2:$L$1048576, MATCH("wRC+", FanGraphs_Plus_Stats_1_1500[[#Headers],[ID]:[BABIP+]], 0), FALSE), 0)</f>
        <v>157</v>
      </c>
      <c r="AR562" s="3">
        <f t="shared" si="139"/>
        <v>285</v>
      </c>
      <c r="AS562" s="3">
        <v>4.0999999999999996</v>
      </c>
      <c r="AT562" s="3">
        <f t="shared" si="140"/>
        <v>761</v>
      </c>
      <c r="AU562" s="3">
        <v>6.4</v>
      </c>
      <c r="AV562" s="3">
        <f t="shared" si="141"/>
        <v>405</v>
      </c>
      <c r="AW562" s="14">
        <v>-0.9</v>
      </c>
      <c r="AX562" s="3">
        <f t="shared" si="142"/>
        <v>954</v>
      </c>
      <c r="AY562" s="3">
        <v>46</v>
      </c>
      <c r="AZ562" s="3">
        <v>2</v>
      </c>
      <c r="BA562" s="3">
        <v>0</v>
      </c>
      <c r="BB562" s="3">
        <v>1</v>
      </c>
      <c r="BC562" s="3">
        <v>-2</v>
      </c>
      <c r="BD562" s="3" t="s">
        <v>56</v>
      </c>
      <c r="BE562" s="13">
        <f t="shared" si="143"/>
        <v>514.10087751203093</v>
      </c>
    </row>
    <row r="563" spans="1:57" x14ac:dyDescent="0.45">
      <c r="A563" s="1">
        <f t="shared" si="128"/>
        <v>714</v>
      </c>
      <c r="B563" s="3" t="s">
        <v>527</v>
      </c>
      <c r="C563" s="3" t="str">
        <f t="shared" si="129"/>
        <v>Don Mattingly - 1984</v>
      </c>
      <c r="D563" s="3">
        <v>1984</v>
      </c>
      <c r="E563" s="3">
        <v>23</v>
      </c>
      <c r="F563" s="3" t="s">
        <v>42</v>
      </c>
      <c r="G563" s="3" t="s">
        <v>43</v>
      </c>
      <c r="H563" s="3">
        <v>153</v>
      </c>
      <c r="I563" s="3">
        <v>662</v>
      </c>
      <c r="J563" s="3">
        <v>603</v>
      </c>
      <c r="K563" s="3">
        <v>91</v>
      </c>
      <c r="L563" s="3">
        <v>207</v>
      </c>
      <c r="M563" s="3">
        <v>138</v>
      </c>
      <c r="N563" s="3">
        <v>44</v>
      </c>
      <c r="O563" s="3">
        <v>2</v>
      </c>
      <c r="P563" s="3">
        <v>23</v>
      </c>
      <c r="Q563" s="3">
        <f t="shared" si="130"/>
        <v>671</v>
      </c>
      <c r="R563" s="3">
        <v>110</v>
      </c>
      <c r="S563" s="3">
        <v>1</v>
      </c>
      <c r="T563" s="3">
        <v>1</v>
      </c>
      <c r="U563" s="3">
        <v>41</v>
      </c>
      <c r="V563" s="3">
        <v>33</v>
      </c>
      <c r="W563" s="3">
        <v>0.34300000000000003</v>
      </c>
      <c r="X563" s="3">
        <f t="shared" si="131"/>
        <v>85</v>
      </c>
      <c r="Y563" s="3">
        <v>0.38100000000000001</v>
      </c>
      <c r="Z563" s="3">
        <f t="shared" si="132"/>
        <v>588</v>
      </c>
      <c r="AA563" s="3">
        <v>0.53700000000000003</v>
      </c>
      <c r="AB563" s="3">
        <f t="shared" si="133"/>
        <v>472</v>
      </c>
      <c r="AC563" s="3">
        <v>0.91800000000000004</v>
      </c>
      <c r="AD563" s="3">
        <f t="shared" si="134"/>
        <v>507</v>
      </c>
      <c r="AE563" s="3">
        <v>156</v>
      </c>
      <c r="AF563" s="3">
        <f t="shared" si="135"/>
        <v>346</v>
      </c>
      <c r="AG563" s="3">
        <v>324</v>
      </c>
      <c r="AH563" s="3">
        <v>15</v>
      </c>
      <c r="AI563" s="3">
        <v>1</v>
      </c>
      <c r="AJ563" s="3">
        <v>8</v>
      </c>
      <c r="AK563" s="3">
        <v>9</v>
      </c>
      <c r="AL563" s="3">
        <v>8</v>
      </c>
      <c r="AM563" s="3">
        <v>6.3</v>
      </c>
      <c r="AN563" s="3">
        <f t="shared" si="136"/>
        <v>714</v>
      </c>
      <c r="AO563" s="12">
        <f t="shared" si="137"/>
        <v>6.6705882352941179</v>
      </c>
      <c r="AP563" s="3">
        <f t="shared" si="138"/>
        <v>789</v>
      </c>
      <c r="AQ563" s="3">
        <f>_xlfn.IFNA(VLOOKUP(C563, 'FanGraphs Plus Stats 1-2000'!$D$2:$L$1048576, MATCH("wRC+", FanGraphs_Plus_Stats_1_1500[[#Headers],[ID]:[BABIP+]], 0), FALSE), 0)</f>
        <v>153</v>
      </c>
      <c r="AR563" s="3">
        <f t="shared" si="139"/>
        <v>359</v>
      </c>
      <c r="AS563" s="3">
        <v>4.2</v>
      </c>
      <c r="AT563" s="3">
        <f t="shared" si="140"/>
        <v>713</v>
      </c>
      <c r="AU563" s="3">
        <v>5.8</v>
      </c>
      <c r="AV563" s="3">
        <f t="shared" si="141"/>
        <v>606</v>
      </c>
      <c r="AW563" s="14">
        <v>-0.2</v>
      </c>
      <c r="AX563" s="3">
        <f t="shared" si="142"/>
        <v>810</v>
      </c>
      <c r="AY563" s="3">
        <v>42</v>
      </c>
      <c r="AZ563" s="3">
        <v>0</v>
      </c>
      <c r="BA563" s="3">
        <v>0</v>
      </c>
      <c r="BB563" s="3">
        <v>0</v>
      </c>
      <c r="BC563" s="3">
        <v>6</v>
      </c>
      <c r="BD563" s="3" t="s">
        <v>858</v>
      </c>
      <c r="BE563" s="13">
        <f t="shared" si="143"/>
        <v>514.32358577410071</v>
      </c>
    </row>
    <row r="564" spans="1:57" x14ac:dyDescent="0.45">
      <c r="A564" s="1">
        <f t="shared" si="128"/>
        <v>370</v>
      </c>
      <c r="B564" s="3" t="s">
        <v>520</v>
      </c>
      <c r="C564" s="3" t="str">
        <f t="shared" si="129"/>
        <v>Carlos Correa - 2021</v>
      </c>
      <c r="D564" s="3">
        <v>2021</v>
      </c>
      <c r="E564" s="3">
        <v>26</v>
      </c>
      <c r="F564" s="3" t="s">
        <v>178</v>
      </c>
      <c r="G564" s="3" t="s">
        <v>43</v>
      </c>
      <c r="H564" s="3">
        <v>148</v>
      </c>
      <c r="I564" s="3">
        <v>640</v>
      </c>
      <c r="J564" s="3">
        <v>555</v>
      </c>
      <c r="K564" s="3">
        <v>104</v>
      </c>
      <c r="L564" s="3">
        <v>155</v>
      </c>
      <c r="M564" s="3">
        <v>94</v>
      </c>
      <c r="N564" s="3">
        <v>34</v>
      </c>
      <c r="O564" s="3">
        <v>1</v>
      </c>
      <c r="P564" s="3">
        <v>26</v>
      </c>
      <c r="Q564" s="3">
        <f t="shared" si="130"/>
        <v>575</v>
      </c>
      <c r="R564" s="3">
        <v>92</v>
      </c>
      <c r="S564" s="3">
        <v>0</v>
      </c>
      <c r="T564" s="3">
        <v>0</v>
      </c>
      <c r="U564" s="3">
        <v>75</v>
      </c>
      <c r="V564" s="3">
        <v>116</v>
      </c>
      <c r="W564" s="3">
        <v>0.27900000000000003</v>
      </c>
      <c r="X564" s="3">
        <f t="shared" si="131"/>
        <v>871</v>
      </c>
      <c r="Y564" s="3">
        <v>0.36599999999999999</v>
      </c>
      <c r="Z564" s="3">
        <f t="shared" si="132"/>
        <v>764</v>
      </c>
      <c r="AA564" s="3">
        <v>0.48499999999999999</v>
      </c>
      <c r="AB564" s="3">
        <f t="shared" si="133"/>
        <v>766</v>
      </c>
      <c r="AC564" s="3">
        <v>0.85</v>
      </c>
      <c r="AD564" s="3">
        <f t="shared" si="134"/>
        <v>791</v>
      </c>
      <c r="AE564" s="3">
        <v>131</v>
      </c>
      <c r="AF564" s="3">
        <f t="shared" si="135"/>
        <v>783</v>
      </c>
      <c r="AG564" s="3">
        <v>269</v>
      </c>
      <c r="AH564" s="3">
        <v>16</v>
      </c>
      <c r="AI564" s="3">
        <v>4</v>
      </c>
      <c r="AJ564" s="3">
        <v>0</v>
      </c>
      <c r="AK564" s="3">
        <v>6</v>
      </c>
      <c r="AL564" s="3">
        <v>2</v>
      </c>
      <c r="AM564" s="3">
        <v>7.2</v>
      </c>
      <c r="AN564" s="3">
        <f t="shared" si="136"/>
        <v>370</v>
      </c>
      <c r="AO564" s="12">
        <f t="shared" si="137"/>
        <v>7.8810810810810814</v>
      </c>
      <c r="AP564" s="3">
        <f t="shared" si="138"/>
        <v>370</v>
      </c>
      <c r="AQ564" s="3">
        <f>_xlfn.IFNA(VLOOKUP(C564, 'FanGraphs Plus Stats 1-2000'!$D$2:$L$1048576, MATCH("wRC+", FanGraphs_Plus_Stats_1_1500[[#Headers],[ID]:[BABIP+]], 0), FALSE), 0)</f>
        <v>0</v>
      </c>
      <c r="AR564" s="3">
        <f t="shared" si="139"/>
        <v>654</v>
      </c>
      <c r="AS564" s="3">
        <v>5.2</v>
      </c>
      <c r="AT564" s="3">
        <f t="shared" si="140"/>
        <v>323</v>
      </c>
      <c r="AU564" s="3">
        <v>5.2</v>
      </c>
      <c r="AV564" s="3">
        <f t="shared" si="141"/>
        <v>780</v>
      </c>
      <c r="AW564" s="14">
        <v>2.9</v>
      </c>
      <c r="AX564" s="3">
        <f t="shared" si="142"/>
        <v>52</v>
      </c>
      <c r="AY564" s="3">
        <v>25</v>
      </c>
      <c r="AZ564" s="3">
        <v>-1</v>
      </c>
      <c r="BA564" s="3">
        <v>-2</v>
      </c>
      <c r="BB564" s="3">
        <v>-3</v>
      </c>
      <c r="BC564" s="3">
        <v>20</v>
      </c>
      <c r="BD564" s="3" t="s">
        <v>62</v>
      </c>
      <c r="BE564" s="13">
        <f t="shared" si="143"/>
        <v>514.55966457418504</v>
      </c>
    </row>
    <row r="565" spans="1:57" x14ac:dyDescent="0.45">
      <c r="A565" s="1">
        <f t="shared" si="128"/>
        <v>289</v>
      </c>
      <c r="B565" s="3" t="s">
        <v>455</v>
      </c>
      <c r="C565" s="3" t="str">
        <f t="shared" si="129"/>
        <v>Manny Machado - 2015</v>
      </c>
      <c r="D565" s="3">
        <v>2015</v>
      </c>
      <c r="E565" s="3">
        <v>22</v>
      </c>
      <c r="F565" s="3" t="s">
        <v>61</v>
      </c>
      <c r="G565" s="3" t="s">
        <v>43</v>
      </c>
      <c r="H565" s="3">
        <v>162</v>
      </c>
      <c r="I565" s="3">
        <v>713</v>
      </c>
      <c r="J565" s="3">
        <v>633</v>
      </c>
      <c r="K565" s="3">
        <v>102</v>
      </c>
      <c r="L565" s="3">
        <v>181</v>
      </c>
      <c r="M565" s="3">
        <v>115</v>
      </c>
      <c r="N565" s="3">
        <v>30</v>
      </c>
      <c r="O565" s="3">
        <v>1</v>
      </c>
      <c r="P565" s="3">
        <v>35</v>
      </c>
      <c r="Q565" s="3">
        <f t="shared" si="130"/>
        <v>296</v>
      </c>
      <c r="R565" s="3">
        <v>86</v>
      </c>
      <c r="S565" s="3">
        <v>20</v>
      </c>
      <c r="T565" s="3">
        <v>8</v>
      </c>
      <c r="U565" s="3">
        <v>70</v>
      </c>
      <c r="V565" s="3">
        <v>111</v>
      </c>
      <c r="W565" s="3">
        <v>0.28599999999999998</v>
      </c>
      <c r="X565" s="3">
        <f t="shared" si="131"/>
        <v>783</v>
      </c>
      <c r="Y565" s="3">
        <v>0.35899999999999999</v>
      </c>
      <c r="Z565" s="3">
        <f t="shared" si="132"/>
        <v>834</v>
      </c>
      <c r="AA565" s="3">
        <v>0.502</v>
      </c>
      <c r="AB565" s="3">
        <f t="shared" si="133"/>
        <v>673</v>
      </c>
      <c r="AC565" s="3">
        <v>0.86099999999999999</v>
      </c>
      <c r="AD565" s="3">
        <f t="shared" si="134"/>
        <v>740</v>
      </c>
      <c r="AE565" s="3">
        <v>132</v>
      </c>
      <c r="AF565" s="3">
        <f t="shared" si="135"/>
        <v>775</v>
      </c>
      <c r="AG565" s="3">
        <v>318</v>
      </c>
      <c r="AH565" s="3">
        <v>17</v>
      </c>
      <c r="AI565" s="3">
        <v>4</v>
      </c>
      <c r="AJ565" s="3">
        <v>2</v>
      </c>
      <c r="AK565" s="3">
        <v>4</v>
      </c>
      <c r="AL565" s="3">
        <v>2</v>
      </c>
      <c r="AM565" s="3">
        <v>7.5</v>
      </c>
      <c r="AN565" s="3">
        <f t="shared" si="136"/>
        <v>289</v>
      </c>
      <c r="AO565" s="12">
        <f t="shared" si="137"/>
        <v>7.5</v>
      </c>
      <c r="AP565" s="3">
        <f t="shared" si="138"/>
        <v>480</v>
      </c>
      <c r="AQ565" s="3">
        <f>_xlfn.IFNA(VLOOKUP(C565, 'FanGraphs Plus Stats 1-2000'!$D$2:$L$1048576, MATCH("wRC+", FanGraphs_Plus_Stats_1_1500[[#Headers],[ID]:[BABIP+]], 0), FALSE), 0)</f>
        <v>0</v>
      </c>
      <c r="AR565" s="3">
        <f t="shared" si="139"/>
        <v>654</v>
      </c>
      <c r="AS565" s="3">
        <v>5.0999999999999996</v>
      </c>
      <c r="AT565" s="3">
        <f t="shared" si="140"/>
        <v>359</v>
      </c>
      <c r="AU565" s="3">
        <v>5.7</v>
      </c>
      <c r="AV565" s="3">
        <f t="shared" si="141"/>
        <v>641</v>
      </c>
      <c r="AW565" s="14">
        <v>2.2999999999999998</v>
      </c>
      <c r="AX565" s="3">
        <f t="shared" si="142"/>
        <v>122</v>
      </c>
      <c r="AY565" s="3">
        <v>27</v>
      </c>
      <c r="AZ565" s="3">
        <v>-2</v>
      </c>
      <c r="BA565" s="3">
        <v>1</v>
      </c>
      <c r="BB565" s="3">
        <v>-2</v>
      </c>
      <c r="BC565" s="3">
        <v>16</v>
      </c>
      <c r="BD565" s="3" t="s">
        <v>223</v>
      </c>
      <c r="BE565" s="13">
        <f t="shared" si="143"/>
        <v>514.93763343598789</v>
      </c>
    </row>
    <row r="566" spans="1:57" x14ac:dyDescent="0.45">
      <c r="A566" s="1">
        <f t="shared" si="128"/>
        <v>817</v>
      </c>
      <c r="B566" s="3" t="s">
        <v>537</v>
      </c>
      <c r="C566" s="3" t="str">
        <f t="shared" si="129"/>
        <v>Barry Larkin - 1991</v>
      </c>
      <c r="D566" s="3">
        <v>1991</v>
      </c>
      <c r="E566" s="3">
        <v>27</v>
      </c>
      <c r="F566" s="3" t="s">
        <v>78</v>
      </c>
      <c r="G566" s="3" t="s">
        <v>52</v>
      </c>
      <c r="H566" s="3">
        <v>123</v>
      </c>
      <c r="I566" s="3">
        <v>527</v>
      </c>
      <c r="J566" s="3">
        <v>464</v>
      </c>
      <c r="K566" s="3">
        <v>88</v>
      </c>
      <c r="L566" s="3">
        <v>140</v>
      </c>
      <c r="M566" s="3">
        <v>89</v>
      </c>
      <c r="N566" s="3">
        <v>27</v>
      </c>
      <c r="O566" s="3">
        <v>4</v>
      </c>
      <c r="P566" s="3">
        <v>20</v>
      </c>
      <c r="Q566" s="3">
        <f t="shared" si="130"/>
        <v>753</v>
      </c>
      <c r="R566" s="3">
        <v>69</v>
      </c>
      <c r="S566" s="3">
        <v>24</v>
      </c>
      <c r="T566" s="3">
        <v>6</v>
      </c>
      <c r="U566" s="3">
        <v>55</v>
      </c>
      <c r="V566" s="3">
        <v>64</v>
      </c>
      <c r="W566" s="3">
        <v>0.30199999999999999</v>
      </c>
      <c r="X566" s="3">
        <f t="shared" si="131"/>
        <v>565</v>
      </c>
      <c r="Y566" s="3">
        <v>0.378</v>
      </c>
      <c r="Z566" s="3">
        <f t="shared" si="132"/>
        <v>626</v>
      </c>
      <c r="AA566" s="3">
        <v>0.50600000000000001</v>
      </c>
      <c r="AB566" s="3">
        <f t="shared" si="133"/>
        <v>659</v>
      </c>
      <c r="AC566" s="3">
        <v>0.88400000000000001</v>
      </c>
      <c r="AD566" s="3">
        <f t="shared" si="134"/>
        <v>648</v>
      </c>
      <c r="AE566" s="3">
        <v>143</v>
      </c>
      <c r="AF566" s="3">
        <f t="shared" si="135"/>
        <v>581</v>
      </c>
      <c r="AG566" s="3">
        <v>235</v>
      </c>
      <c r="AH566" s="3">
        <v>7</v>
      </c>
      <c r="AI566" s="3">
        <v>3</v>
      </c>
      <c r="AJ566" s="3">
        <v>3</v>
      </c>
      <c r="AK566" s="3">
        <v>2</v>
      </c>
      <c r="AL566" s="3">
        <v>1</v>
      </c>
      <c r="AM566" s="3">
        <v>6.1</v>
      </c>
      <c r="AN566" s="3">
        <f t="shared" si="136"/>
        <v>817</v>
      </c>
      <c r="AO566" s="12">
        <f t="shared" si="137"/>
        <v>8.0341463414634138</v>
      </c>
      <c r="AP566" s="3">
        <f t="shared" si="138"/>
        <v>325</v>
      </c>
      <c r="AQ566" s="3">
        <f>_xlfn.IFNA(VLOOKUP(C566, 'FanGraphs Plus Stats 1-2000'!$D$2:$L$1048576, MATCH("wRC+", FanGraphs_Plus_Stats_1_1500[[#Headers],[ID]:[BABIP+]], 0), FALSE), 0)</f>
        <v>148</v>
      </c>
      <c r="AR566" s="3">
        <f t="shared" si="139"/>
        <v>458</v>
      </c>
      <c r="AS566" s="3">
        <v>4.5</v>
      </c>
      <c r="AT566" s="3">
        <f t="shared" si="140"/>
        <v>569</v>
      </c>
      <c r="AU566" s="3">
        <v>5.8</v>
      </c>
      <c r="AV566" s="3">
        <f t="shared" si="141"/>
        <v>606</v>
      </c>
      <c r="AW566" s="14">
        <v>1.1000000000000001</v>
      </c>
      <c r="AX566" s="3">
        <f t="shared" si="142"/>
        <v>434</v>
      </c>
      <c r="AY566" s="3">
        <v>27</v>
      </c>
      <c r="AZ566" s="3">
        <v>1</v>
      </c>
      <c r="BA566" s="3">
        <v>4</v>
      </c>
      <c r="BB566" s="3">
        <v>5</v>
      </c>
      <c r="BC566" s="3">
        <v>3</v>
      </c>
      <c r="BD566" s="3" t="s">
        <v>116</v>
      </c>
      <c r="BE566" s="13">
        <f t="shared" si="143"/>
        <v>515.56895329392842</v>
      </c>
    </row>
    <row r="567" spans="1:57" x14ac:dyDescent="0.45">
      <c r="A567" s="1">
        <f t="shared" si="128"/>
        <v>765</v>
      </c>
      <c r="B567" s="3" t="s">
        <v>883</v>
      </c>
      <c r="C567" s="3" t="str">
        <f t="shared" si="129"/>
        <v>Tommy Pham - 2017</v>
      </c>
      <c r="D567" s="3">
        <v>2017</v>
      </c>
      <c r="E567" s="3">
        <v>29</v>
      </c>
      <c r="F567" s="3" t="s">
        <v>51</v>
      </c>
      <c r="G567" s="3" t="s">
        <v>52</v>
      </c>
      <c r="H567" s="3">
        <v>128</v>
      </c>
      <c r="I567" s="3">
        <v>530</v>
      </c>
      <c r="J567" s="3">
        <v>444</v>
      </c>
      <c r="K567" s="3">
        <v>95</v>
      </c>
      <c r="L567" s="3">
        <v>136</v>
      </c>
      <c r="M567" s="3">
        <v>89</v>
      </c>
      <c r="N567" s="3">
        <v>22</v>
      </c>
      <c r="O567" s="3">
        <v>2</v>
      </c>
      <c r="P567" s="3">
        <v>23</v>
      </c>
      <c r="Q567" s="3">
        <f t="shared" si="130"/>
        <v>671</v>
      </c>
      <c r="R567" s="3">
        <v>73</v>
      </c>
      <c r="S567" s="3">
        <v>25</v>
      </c>
      <c r="T567" s="3">
        <v>7</v>
      </c>
      <c r="U567" s="3">
        <v>71</v>
      </c>
      <c r="V567" s="3">
        <v>117</v>
      </c>
      <c r="W567" s="3">
        <v>0.30599999999999999</v>
      </c>
      <c r="X567" s="3">
        <f t="shared" si="131"/>
        <v>495</v>
      </c>
      <c r="Y567" s="3">
        <v>0.41099999999999998</v>
      </c>
      <c r="Z567" s="3">
        <f t="shared" si="132"/>
        <v>257</v>
      </c>
      <c r="AA567" s="3">
        <v>0.52</v>
      </c>
      <c r="AB567" s="3">
        <f t="shared" si="133"/>
        <v>582</v>
      </c>
      <c r="AC567" s="3">
        <v>0.93100000000000005</v>
      </c>
      <c r="AD567" s="3">
        <f t="shared" si="134"/>
        <v>439</v>
      </c>
      <c r="AE567" s="3">
        <v>144</v>
      </c>
      <c r="AF567" s="3">
        <f t="shared" si="135"/>
        <v>557</v>
      </c>
      <c r="AG567" s="3">
        <v>231</v>
      </c>
      <c r="AH567" s="3">
        <v>18</v>
      </c>
      <c r="AI567" s="3">
        <v>10</v>
      </c>
      <c r="AJ567" s="3">
        <v>2</v>
      </c>
      <c r="AK567" s="3">
        <v>3</v>
      </c>
      <c r="AL567" s="3">
        <v>0</v>
      </c>
      <c r="AM567" s="3">
        <v>6.2</v>
      </c>
      <c r="AN567" s="3">
        <f t="shared" si="136"/>
        <v>765</v>
      </c>
      <c r="AO567" s="12">
        <f t="shared" si="137"/>
        <v>7.8468749999999998</v>
      </c>
      <c r="AP567" s="3">
        <f t="shared" si="138"/>
        <v>377</v>
      </c>
      <c r="AQ567" s="3">
        <f>_xlfn.IFNA(VLOOKUP(C567, 'FanGraphs Plus Stats 1-2000'!$D$2:$L$1048576, MATCH("wRC+", FanGraphs_Plus_Stats_1_1500[[#Headers],[ID]:[BABIP+]], 0), FALSE), 0)</f>
        <v>149</v>
      </c>
      <c r="AR567" s="3">
        <f t="shared" si="139"/>
        <v>440</v>
      </c>
      <c r="AS567" s="3">
        <v>4.5999999999999996</v>
      </c>
      <c r="AT567" s="3">
        <f t="shared" si="140"/>
        <v>534</v>
      </c>
      <c r="AU567" s="3">
        <v>5.0999999999999996</v>
      </c>
      <c r="AV567" s="3">
        <f t="shared" si="141"/>
        <v>810</v>
      </c>
      <c r="AW567" s="14">
        <v>0.9</v>
      </c>
      <c r="AX567" s="3">
        <f t="shared" si="142"/>
        <v>496</v>
      </c>
      <c r="AY567" s="3">
        <v>36</v>
      </c>
      <c r="AZ567" s="3">
        <v>-1</v>
      </c>
      <c r="BA567" s="3">
        <v>3</v>
      </c>
      <c r="BB567" s="3">
        <v>2</v>
      </c>
      <c r="BC567" s="3">
        <v>12</v>
      </c>
      <c r="BD567" s="3" t="s">
        <v>884</v>
      </c>
      <c r="BE567" s="13">
        <f t="shared" si="143"/>
        <v>515.61751830438061</v>
      </c>
    </row>
    <row r="568" spans="1:57" x14ac:dyDescent="0.45">
      <c r="A568" s="1">
        <f t="shared" si="128"/>
        <v>576</v>
      </c>
      <c r="B568" s="3" t="s">
        <v>433</v>
      </c>
      <c r="C568" s="3" t="str">
        <f t="shared" si="129"/>
        <v>Keith Hernandez - 1980</v>
      </c>
      <c r="D568" s="3">
        <v>1980</v>
      </c>
      <c r="E568" s="3">
        <v>26</v>
      </c>
      <c r="F568" s="3" t="s">
        <v>51</v>
      </c>
      <c r="G568" s="3" t="s">
        <v>52</v>
      </c>
      <c r="H568" s="3">
        <v>159</v>
      </c>
      <c r="I568" s="3">
        <v>690</v>
      </c>
      <c r="J568" s="3">
        <v>595</v>
      </c>
      <c r="K568" s="3">
        <v>111</v>
      </c>
      <c r="L568" s="3">
        <v>191</v>
      </c>
      <c r="M568" s="3">
        <v>128</v>
      </c>
      <c r="N568" s="3">
        <v>39</v>
      </c>
      <c r="O568" s="3">
        <v>8</v>
      </c>
      <c r="P568" s="3">
        <v>16</v>
      </c>
      <c r="Q568" s="3">
        <f t="shared" si="130"/>
        <v>847</v>
      </c>
      <c r="R568" s="3">
        <v>99</v>
      </c>
      <c r="S568" s="3">
        <v>14</v>
      </c>
      <c r="T568" s="3">
        <v>8</v>
      </c>
      <c r="U568" s="3">
        <v>86</v>
      </c>
      <c r="V568" s="3">
        <v>73</v>
      </c>
      <c r="W568" s="3">
        <v>0.32100000000000001</v>
      </c>
      <c r="X568" s="3">
        <f t="shared" si="131"/>
        <v>271</v>
      </c>
      <c r="Y568" s="3">
        <v>0.40799999999999997</v>
      </c>
      <c r="Z568" s="3">
        <f t="shared" si="132"/>
        <v>291</v>
      </c>
      <c r="AA568" s="3">
        <v>0.49399999999999999</v>
      </c>
      <c r="AB568" s="3">
        <f t="shared" si="133"/>
        <v>718</v>
      </c>
      <c r="AC568" s="3">
        <v>0.90200000000000002</v>
      </c>
      <c r="AD568" s="3">
        <f t="shared" si="134"/>
        <v>578</v>
      </c>
      <c r="AE568" s="3">
        <v>147</v>
      </c>
      <c r="AF568" s="3">
        <f t="shared" si="135"/>
        <v>500</v>
      </c>
      <c r="AG568" s="3">
        <v>294</v>
      </c>
      <c r="AH568" s="3">
        <v>14</v>
      </c>
      <c r="AI568" s="3">
        <v>4</v>
      </c>
      <c r="AJ568" s="3">
        <v>1</v>
      </c>
      <c r="AK568" s="3">
        <v>4</v>
      </c>
      <c r="AL568" s="3">
        <v>4</v>
      </c>
      <c r="AM568" s="3">
        <v>6.6</v>
      </c>
      <c r="AN568" s="3">
        <f t="shared" si="136"/>
        <v>576</v>
      </c>
      <c r="AO568" s="12">
        <f t="shared" si="137"/>
        <v>6.7245283018867923</v>
      </c>
      <c r="AP568" s="3">
        <f t="shared" si="138"/>
        <v>763</v>
      </c>
      <c r="AQ568" s="3">
        <f>_xlfn.IFNA(VLOOKUP(C568, 'FanGraphs Plus Stats 1-2000'!$D$2:$L$1048576, MATCH("wRC+", FanGraphs_Plus_Stats_1_1500[[#Headers],[ID]:[BABIP+]], 0), FALSE), 0)</f>
        <v>155</v>
      </c>
      <c r="AR568" s="3">
        <f t="shared" si="139"/>
        <v>323</v>
      </c>
      <c r="AS568" s="3">
        <v>4.3</v>
      </c>
      <c r="AT568" s="3">
        <f t="shared" si="140"/>
        <v>666</v>
      </c>
      <c r="AU568" s="3">
        <v>5.3</v>
      </c>
      <c r="AV568" s="3">
        <f t="shared" si="141"/>
        <v>749</v>
      </c>
      <c r="AW568" s="14">
        <v>0.3</v>
      </c>
      <c r="AX568" s="3">
        <f t="shared" si="142"/>
        <v>663</v>
      </c>
      <c r="AY568" s="3">
        <v>38</v>
      </c>
      <c r="AZ568" s="3">
        <v>0</v>
      </c>
      <c r="BA568" s="3">
        <v>-1</v>
      </c>
      <c r="BB568" s="3">
        <v>-1</v>
      </c>
      <c r="BC568" s="3">
        <v>11</v>
      </c>
      <c r="BD568" s="3" t="s">
        <v>193</v>
      </c>
      <c r="BE568" s="13">
        <f t="shared" si="143"/>
        <v>516.15470085479592</v>
      </c>
    </row>
    <row r="569" spans="1:57" x14ac:dyDescent="0.45">
      <c r="A569" s="1">
        <f t="shared" si="128"/>
        <v>370</v>
      </c>
      <c r="B569" s="3" t="s">
        <v>214</v>
      </c>
      <c r="C569" s="3" t="str">
        <f t="shared" si="129"/>
        <v>Roberto Clemente - 1965</v>
      </c>
      <c r="D569" s="3">
        <v>1965</v>
      </c>
      <c r="E569" s="3">
        <v>30</v>
      </c>
      <c r="F569" s="3" t="s">
        <v>64</v>
      </c>
      <c r="G569" s="3" t="s">
        <v>52</v>
      </c>
      <c r="H569" s="3">
        <v>152</v>
      </c>
      <c r="I569" s="3">
        <v>642</v>
      </c>
      <c r="J569" s="3">
        <v>589</v>
      </c>
      <c r="K569" s="3">
        <v>91</v>
      </c>
      <c r="L569" s="3">
        <v>194</v>
      </c>
      <c r="M569" s="3">
        <v>149</v>
      </c>
      <c r="N569" s="3">
        <v>21</v>
      </c>
      <c r="O569" s="3">
        <v>14</v>
      </c>
      <c r="P569" s="3">
        <v>10</v>
      </c>
      <c r="Q569" s="3">
        <f t="shared" si="130"/>
        <v>943</v>
      </c>
      <c r="R569" s="3">
        <v>65</v>
      </c>
      <c r="S569" s="3">
        <v>8</v>
      </c>
      <c r="T569" s="3">
        <v>0</v>
      </c>
      <c r="U569" s="3">
        <v>43</v>
      </c>
      <c r="V569" s="3">
        <v>78</v>
      </c>
      <c r="W569" s="3">
        <v>0.32900000000000001</v>
      </c>
      <c r="X569" s="3">
        <f t="shared" si="131"/>
        <v>182</v>
      </c>
      <c r="Y569" s="3">
        <v>0.378</v>
      </c>
      <c r="Z569" s="3">
        <f t="shared" si="132"/>
        <v>626</v>
      </c>
      <c r="AA569" s="3">
        <v>0.46300000000000002</v>
      </c>
      <c r="AB569" s="3">
        <f t="shared" si="133"/>
        <v>839</v>
      </c>
      <c r="AC569" s="3">
        <v>0.84199999999999997</v>
      </c>
      <c r="AD569" s="3">
        <f t="shared" si="134"/>
        <v>814</v>
      </c>
      <c r="AE569" s="3">
        <v>136</v>
      </c>
      <c r="AF569" s="3">
        <f t="shared" si="135"/>
        <v>709</v>
      </c>
      <c r="AG569" s="3">
        <v>273</v>
      </c>
      <c r="AH569" s="3">
        <v>17</v>
      </c>
      <c r="AI569" s="3">
        <v>5</v>
      </c>
      <c r="AJ569" s="3">
        <v>2</v>
      </c>
      <c r="AK569" s="3">
        <v>3</v>
      </c>
      <c r="AL569" s="3">
        <v>14</v>
      </c>
      <c r="AM569" s="3">
        <v>7.2</v>
      </c>
      <c r="AN569" s="3">
        <f t="shared" si="136"/>
        <v>370</v>
      </c>
      <c r="AO569" s="12">
        <f t="shared" si="137"/>
        <v>7.6736842105263161</v>
      </c>
      <c r="AP569" s="3">
        <f t="shared" si="138"/>
        <v>415</v>
      </c>
      <c r="AQ569" s="3">
        <f>_xlfn.IFNA(VLOOKUP(C569, 'FanGraphs Plus Stats 1-2000'!$D$2:$L$1048576, MATCH("wRC+", FanGraphs_Plus_Stats_1_1500[[#Headers],[ID]:[BABIP+]], 0), FALSE), 0)</f>
        <v>0</v>
      </c>
      <c r="AR569" s="3">
        <f t="shared" si="139"/>
        <v>654</v>
      </c>
      <c r="AS569" s="3">
        <v>4.7</v>
      </c>
      <c r="AT569" s="3">
        <f t="shared" si="140"/>
        <v>494</v>
      </c>
      <c r="AU569" s="3">
        <v>5.3</v>
      </c>
      <c r="AV569" s="3">
        <f t="shared" si="141"/>
        <v>749</v>
      </c>
      <c r="AW569" s="14">
        <v>1.2</v>
      </c>
      <c r="AX569" s="3">
        <f t="shared" si="142"/>
        <v>406</v>
      </c>
      <c r="AY569" s="3">
        <v>27</v>
      </c>
      <c r="AZ569" s="3">
        <v>1</v>
      </c>
      <c r="BA569" s="3">
        <v>3</v>
      </c>
      <c r="BB569" s="3">
        <v>4</v>
      </c>
      <c r="BC569" s="3">
        <v>17</v>
      </c>
      <c r="BD569" s="3" t="s">
        <v>215</v>
      </c>
      <c r="BE569" s="13">
        <f t="shared" si="143"/>
        <v>516.55723777839012</v>
      </c>
    </row>
    <row r="570" spans="1:57" x14ac:dyDescent="0.45">
      <c r="A570" s="1">
        <f t="shared" si="128"/>
        <v>427</v>
      </c>
      <c r="B570" s="3" t="s">
        <v>586</v>
      </c>
      <c r="C570" s="3" t="str">
        <f t="shared" si="129"/>
        <v>Lorenzo Cain - 2015</v>
      </c>
      <c r="D570" s="3">
        <v>2015</v>
      </c>
      <c r="E570" s="3">
        <v>29</v>
      </c>
      <c r="F570" s="3" t="s">
        <v>174</v>
      </c>
      <c r="G570" s="3" t="s">
        <v>43</v>
      </c>
      <c r="H570" s="3">
        <v>140</v>
      </c>
      <c r="I570" s="3">
        <v>604</v>
      </c>
      <c r="J570" s="3">
        <v>551</v>
      </c>
      <c r="K570" s="3">
        <v>101</v>
      </c>
      <c r="L570" s="3">
        <v>169</v>
      </c>
      <c r="M570" s="3">
        <v>113</v>
      </c>
      <c r="N570" s="3">
        <v>34</v>
      </c>
      <c r="O570" s="3">
        <v>6</v>
      </c>
      <c r="P570" s="3">
        <v>16</v>
      </c>
      <c r="Q570" s="3">
        <f t="shared" si="130"/>
        <v>847</v>
      </c>
      <c r="R570" s="3">
        <v>72</v>
      </c>
      <c r="S570" s="3">
        <v>28</v>
      </c>
      <c r="T570" s="3">
        <v>6</v>
      </c>
      <c r="U570" s="3">
        <v>37</v>
      </c>
      <c r="V570" s="3">
        <v>98</v>
      </c>
      <c r="W570" s="3">
        <v>0.307</v>
      </c>
      <c r="X570" s="3">
        <f t="shared" si="131"/>
        <v>477</v>
      </c>
      <c r="Y570" s="3">
        <v>0.36099999999999999</v>
      </c>
      <c r="Z570" s="3">
        <f t="shared" si="132"/>
        <v>816</v>
      </c>
      <c r="AA570" s="3">
        <v>0.47699999999999998</v>
      </c>
      <c r="AB570" s="3">
        <f t="shared" si="133"/>
        <v>796</v>
      </c>
      <c r="AC570" s="3">
        <v>0.83799999999999997</v>
      </c>
      <c r="AD570" s="3">
        <f t="shared" si="134"/>
        <v>835</v>
      </c>
      <c r="AE570" s="3">
        <v>125</v>
      </c>
      <c r="AF570" s="3">
        <f t="shared" si="135"/>
        <v>873</v>
      </c>
      <c r="AG570" s="3">
        <v>263</v>
      </c>
      <c r="AH570" s="3">
        <v>16</v>
      </c>
      <c r="AI570" s="3">
        <v>12</v>
      </c>
      <c r="AJ570" s="3">
        <v>0</v>
      </c>
      <c r="AK570" s="3">
        <v>4</v>
      </c>
      <c r="AL570" s="3">
        <v>4</v>
      </c>
      <c r="AM570" s="3">
        <v>7</v>
      </c>
      <c r="AN570" s="3">
        <f t="shared" si="136"/>
        <v>427</v>
      </c>
      <c r="AO570" s="12">
        <f t="shared" si="137"/>
        <v>8.1</v>
      </c>
      <c r="AP570" s="3">
        <f t="shared" si="138"/>
        <v>296</v>
      </c>
      <c r="AQ570" s="3">
        <f>_xlfn.IFNA(VLOOKUP(C570, 'FanGraphs Plus Stats 1-2000'!$D$2:$L$1048576, MATCH("wRC+", FanGraphs_Plus_Stats_1_1500[[#Headers],[ID]:[BABIP+]], 0), FALSE), 0)</f>
        <v>0</v>
      </c>
      <c r="AR570" s="3">
        <f t="shared" si="139"/>
        <v>654</v>
      </c>
      <c r="AS570" s="3">
        <v>4.9000000000000004</v>
      </c>
      <c r="AT570" s="3">
        <f t="shared" si="140"/>
        <v>420</v>
      </c>
      <c r="AU570" s="3">
        <v>5.2</v>
      </c>
      <c r="AV570" s="3">
        <f t="shared" si="141"/>
        <v>780</v>
      </c>
      <c r="AW570" s="14">
        <v>2.2000000000000002</v>
      </c>
      <c r="AX570" s="3">
        <f t="shared" si="142"/>
        <v>144</v>
      </c>
      <c r="AY570" s="3">
        <v>19</v>
      </c>
      <c r="AZ570" s="3">
        <v>0</v>
      </c>
      <c r="BA570" s="3">
        <v>6</v>
      </c>
      <c r="BB570" s="3">
        <v>6</v>
      </c>
      <c r="BC570" s="3">
        <v>16</v>
      </c>
      <c r="BD570" s="3" t="s">
        <v>587</v>
      </c>
      <c r="BE570" s="13">
        <f t="shared" si="143"/>
        <v>518.29604461730389</v>
      </c>
    </row>
    <row r="571" spans="1:57" x14ac:dyDescent="0.45">
      <c r="A571" s="1">
        <f t="shared" si="128"/>
        <v>576</v>
      </c>
      <c r="B571" s="3" t="s">
        <v>732</v>
      </c>
      <c r="C571" s="3" t="str">
        <f t="shared" si="129"/>
        <v>Cliff Floyd - 2001</v>
      </c>
      <c r="D571" s="3">
        <v>2001</v>
      </c>
      <c r="E571" s="3">
        <v>28</v>
      </c>
      <c r="F571" s="3" t="s">
        <v>494</v>
      </c>
      <c r="G571" s="3" t="s">
        <v>52</v>
      </c>
      <c r="H571" s="3">
        <v>149</v>
      </c>
      <c r="I571" s="3">
        <v>629</v>
      </c>
      <c r="J571" s="3">
        <v>555</v>
      </c>
      <c r="K571" s="3">
        <v>123</v>
      </c>
      <c r="L571" s="3">
        <v>176</v>
      </c>
      <c r="M571" s="3">
        <v>97</v>
      </c>
      <c r="N571" s="3">
        <v>44</v>
      </c>
      <c r="O571" s="3">
        <v>4</v>
      </c>
      <c r="P571" s="3">
        <v>31</v>
      </c>
      <c r="Q571" s="3">
        <f t="shared" si="130"/>
        <v>418</v>
      </c>
      <c r="R571" s="3">
        <v>103</v>
      </c>
      <c r="S571" s="3">
        <v>18</v>
      </c>
      <c r="T571" s="3">
        <v>3</v>
      </c>
      <c r="U571" s="3">
        <v>59</v>
      </c>
      <c r="V571" s="3">
        <v>101</v>
      </c>
      <c r="W571" s="3">
        <v>0.317</v>
      </c>
      <c r="X571" s="3">
        <f t="shared" si="131"/>
        <v>328</v>
      </c>
      <c r="Y571" s="3">
        <v>0.39</v>
      </c>
      <c r="Z571" s="3">
        <f t="shared" si="132"/>
        <v>492</v>
      </c>
      <c r="AA571" s="3">
        <v>0.57799999999999996</v>
      </c>
      <c r="AB571" s="3">
        <f t="shared" si="133"/>
        <v>267</v>
      </c>
      <c r="AC571" s="3">
        <v>0.96799999999999997</v>
      </c>
      <c r="AD571" s="3">
        <f t="shared" si="134"/>
        <v>301</v>
      </c>
      <c r="AE571" s="3">
        <v>150</v>
      </c>
      <c r="AF571" s="3">
        <f t="shared" si="135"/>
        <v>440</v>
      </c>
      <c r="AG571" s="3">
        <v>321</v>
      </c>
      <c r="AH571" s="3">
        <v>9</v>
      </c>
      <c r="AI571" s="3">
        <v>10</v>
      </c>
      <c r="AJ571" s="3">
        <v>0</v>
      </c>
      <c r="AK571" s="3">
        <v>5</v>
      </c>
      <c r="AL571" s="3">
        <v>19</v>
      </c>
      <c r="AM571" s="3">
        <v>6.6</v>
      </c>
      <c r="AN571" s="3">
        <f t="shared" si="136"/>
        <v>576</v>
      </c>
      <c r="AO571" s="12">
        <f t="shared" si="137"/>
        <v>7.1758389261744959</v>
      </c>
      <c r="AP571" s="3">
        <f t="shared" si="138"/>
        <v>581</v>
      </c>
      <c r="AQ571" s="3">
        <f>_xlfn.IFNA(VLOOKUP(C571, 'FanGraphs Plus Stats 1-2000'!$D$2:$L$1048576, MATCH("wRC+", FanGraphs_Plus_Stats_1_1500[[#Headers],[ID]:[BABIP+]], 0), FALSE), 0)</f>
        <v>146</v>
      </c>
      <c r="AR571" s="3">
        <f t="shared" si="139"/>
        <v>492</v>
      </c>
      <c r="AS571" s="3">
        <v>4.7</v>
      </c>
      <c r="AT571" s="3">
        <f t="shared" si="140"/>
        <v>494</v>
      </c>
      <c r="AU571" s="3">
        <v>5.5</v>
      </c>
      <c r="AV571" s="3">
        <f t="shared" si="141"/>
        <v>710</v>
      </c>
      <c r="AW571" s="14">
        <v>0.6</v>
      </c>
      <c r="AX571" s="3">
        <f t="shared" si="142"/>
        <v>570</v>
      </c>
      <c r="AY571" s="3">
        <v>38</v>
      </c>
      <c r="AZ571" s="3">
        <v>1</v>
      </c>
      <c r="BA571" s="3">
        <v>4</v>
      </c>
      <c r="BB571" s="3">
        <v>5</v>
      </c>
      <c r="BC571" s="3">
        <v>12</v>
      </c>
      <c r="BD571" s="3" t="s">
        <v>84</v>
      </c>
      <c r="BE571" s="13">
        <f t="shared" si="143"/>
        <v>518.80493526194311</v>
      </c>
    </row>
    <row r="572" spans="1:57" x14ac:dyDescent="0.45">
      <c r="A572" s="1">
        <f t="shared" si="128"/>
        <v>505</v>
      </c>
      <c r="B572" s="3" t="s">
        <v>585</v>
      </c>
      <c r="C572" s="3" t="str">
        <f t="shared" si="129"/>
        <v>Tony Oliva - 1964</v>
      </c>
      <c r="D572" s="3">
        <v>1964</v>
      </c>
      <c r="E572" s="3">
        <v>25</v>
      </c>
      <c r="F572" s="3" t="s">
        <v>152</v>
      </c>
      <c r="G572" s="3" t="s">
        <v>43</v>
      </c>
      <c r="H572" s="3">
        <v>161</v>
      </c>
      <c r="I572" s="3">
        <v>719</v>
      </c>
      <c r="J572" s="3">
        <v>672</v>
      </c>
      <c r="K572" s="3">
        <v>109</v>
      </c>
      <c r="L572" s="3">
        <v>217</v>
      </c>
      <c r="M572" s="3">
        <v>133</v>
      </c>
      <c r="N572" s="3">
        <v>43</v>
      </c>
      <c r="O572" s="3">
        <v>9</v>
      </c>
      <c r="P572" s="3">
        <v>32</v>
      </c>
      <c r="Q572" s="3">
        <f t="shared" si="130"/>
        <v>376</v>
      </c>
      <c r="R572" s="3">
        <v>94</v>
      </c>
      <c r="S572" s="3">
        <v>12</v>
      </c>
      <c r="T572" s="3">
        <v>6</v>
      </c>
      <c r="U572" s="3">
        <v>34</v>
      </c>
      <c r="V572" s="3">
        <v>68</v>
      </c>
      <c r="W572" s="3">
        <v>0.32300000000000001</v>
      </c>
      <c r="X572" s="3">
        <f t="shared" si="131"/>
        <v>257</v>
      </c>
      <c r="Y572" s="3">
        <v>0.35899999999999999</v>
      </c>
      <c r="Z572" s="3">
        <f t="shared" si="132"/>
        <v>834</v>
      </c>
      <c r="AA572" s="3">
        <v>0.55700000000000005</v>
      </c>
      <c r="AB572" s="3">
        <f t="shared" si="133"/>
        <v>354</v>
      </c>
      <c r="AC572" s="3">
        <v>0.91600000000000004</v>
      </c>
      <c r="AD572" s="3">
        <f t="shared" si="134"/>
        <v>514</v>
      </c>
      <c r="AE572" s="3">
        <v>150</v>
      </c>
      <c r="AF572" s="3">
        <f t="shared" si="135"/>
        <v>440</v>
      </c>
      <c r="AG572" s="3">
        <v>374</v>
      </c>
      <c r="AH572" s="3">
        <v>9</v>
      </c>
      <c r="AI572" s="3">
        <v>6</v>
      </c>
      <c r="AJ572" s="3">
        <v>3</v>
      </c>
      <c r="AK572" s="3">
        <v>3</v>
      </c>
      <c r="AL572" s="3">
        <v>8</v>
      </c>
      <c r="AM572" s="3">
        <v>6.8</v>
      </c>
      <c r="AN572" s="3">
        <f t="shared" si="136"/>
        <v>505</v>
      </c>
      <c r="AO572" s="12">
        <f t="shared" si="137"/>
        <v>6.8422360248447207</v>
      </c>
      <c r="AP572" s="3">
        <f t="shared" si="138"/>
        <v>712</v>
      </c>
      <c r="AQ572" s="3">
        <f>_xlfn.IFNA(VLOOKUP(C572, 'FanGraphs Plus Stats 1-2000'!$D$2:$L$1048576, MATCH("wRC+", FanGraphs_Plus_Stats_1_1500[[#Headers],[ID]:[BABIP+]], 0), FALSE), 0)</f>
        <v>148</v>
      </c>
      <c r="AR572" s="3">
        <f t="shared" si="139"/>
        <v>458</v>
      </c>
      <c r="AS572" s="3">
        <v>4.7</v>
      </c>
      <c r="AT572" s="3">
        <f t="shared" si="140"/>
        <v>494</v>
      </c>
      <c r="AU572" s="3">
        <v>6.5</v>
      </c>
      <c r="AV572" s="3">
        <f t="shared" si="141"/>
        <v>375</v>
      </c>
      <c r="AW572" s="14">
        <v>-0.3</v>
      </c>
      <c r="AX572" s="3">
        <f t="shared" si="142"/>
        <v>839</v>
      </c>
      <c r="AY572" s="3">
        <v>42</v>
      </c>
      <c r="AZ572" s="3">
        <v>2</v>
      </c>
      <c r="BA572" s="3">
        <v>4</v>
      </c>
      <c r="BB572" s="3">
        <v>5</v>
      </c>
      <c r="BC572" s="3">
        <v>6</v>
      </c>
      <c r="BD572" s="3" t="s">
        <v>678</v>
      </c>
      <c r="BE572" s="13">
        <f t="shared" si="143"/>
        <v>518.82677621118467</v>
      </c>
    </row>
    <row r="573" spans="1:57" x14ac:dyDescent="0.45">
      <c r="A573" s="1">
        <f t="shared" si="128"/>
        <v>427</v>
      </c>
      <c r="B573" s="3" t="s">
        <v>610</v>
      </c>
      <c r="C573" s="3" t="str">
        <f t="shared" si="129"/>
        <v>Eddie Joost - 1949</v>
      </c>
      <c r="D573" s="3">
        <v>1949</v>
      </c>
      <c r="E573" s="3">
        <v>33</v>
      </c>
      <c r="F573" s="3" t="s">
        <v>103</v>
      </c>
      <c r="G573" s="3" t="s">
        <v>43</v>
      </c>
      <c r="H573" s="3">
        <v>144</v>
      </c>
      <c r="I573" s="3">
        <v>682</v>
      </c>
      <c r="J573" s="3">
        <v>525</v>
      </c>
      <c r="K573" s="3">
        <v>128</v>
      </c>
      <c r="L573" s="3">
        <v>138</v>
      </c>
      <c r="M573" s="3">
        <v>87</v>
      </c>
      <c r="N573" s="3">
        <v>25</v>
      </c>
      <c r="O573" s="3">
        <v>3</v>
      </c>
      <c r="P573" s="3">
        <v>23</v>
      </c>
      <c r="Q573" s="3">
        <f t="shared" si="130"/>
        <v>671</v>
      </c>
      <c r="R573" s="3">
        <v>81</v>
      </c>
      <c r="S573" s="3">
        <v>2</v>
      </c>
      <c r="T573" s="3">
        <v>1</v>
      </c>
      <c r="U573" s="3">
        <v>149</v>
      </c>
      <c r="V573" s="3">
        <v>80</v>
      </c>
      <c r="W573" s="3">
        <v>0.26300000000000001</v>
      </c>
      <c r="X573" s="3">
        <f t="shared" si="131"/>
        <v>982</v>
      </c>
      <c r="Y573" s="3">
        <v>0.42899999999999999</v>
      </c>
      <c r="Z573" s="3">
        <f t="shared" si="132"/>
        <v>138</v>
      </c>
      <c r="AA573" s="3">
        <v>0.45300000000000001</v>
      </c>
      <c r="AB573" s="3">
        <f t="shared" si="133"/>
        <v>880</v>
      </c>
      <c r="AC573" s="3">
        <v>0.88300000000000001</v>
      </c>
      <c r="AD573" s="3">
        <f t="shared" si="134"/>
        <v>652</v>
      </c>
      <c r="AE573" s="3">
        <v>137</v>
      </c>
      <c r="AF573" s="3">
        <f t="shared" si="135"/>
        <v>696</v>
      </c>
      <c r="AG573" s="3">
        <v>238</v>
      </c>
      <c r="AH573" s="3">
        <v>6</v>
      </c>
      <c r="AI573" s="3">
        <v>4</v>
      </c>
      <c r="AJ573" s="3">
        <v>4</v>
      </c>
      <c r="AK573" s="2"/>
      <c r="AL573" s="3">
        <v>1</v>
      </c>
      <c r="AM573" s="3">
        <v>7</v>
      </c>
      <c r="AN573" s="3">
        <f t="shared" si="136"/>
        <v>427</v>
      </c>
      <c r="AO573" s="12">
        <f t="shared" si="137"/>
        <v>7.875</v>
      </c>
      <c r="AP573" s="3">
        <f t="shared" si="138"/>
        <v>374</v>
      </c>
      <c r="AQ573" s="3">
        <f>_xlfn.IFNA(VLOOKUP(C573, 'FanGraphs Plus Stats 1-2000'!$D$2:$L$1048576, MATCH("wRC+", FanGraphs_Plus_Stats_1_1500[[#Headers],[ID]:[BABIP+]], 0), FALSE), 0)</f>
        <v>0</v>
      </c>
      <c r="AR573" s="3">
        <f t="shared" si="139"/>
        <v>654</v>
      </c>
      <c r="AS573" s="3">
        <v>5.2</v>
      </c>
      <c r="AT573" s="3">
        <f t="shared" si="140"/>
        <v>323</v>
      </c>
      <c r="AU573" s="3">
        <v>6.4</v>
      </c>
      <c r="AV573" s="3">
        <f t="shared" si="141"/>
        <v>405</v>
      </c>
      <c r="AW573" s="14">
        <v>1.6</v>
      </c>
      <c r="AX573" s="3">
        <f t="shared" si="142"/>
        <v>300</v>
      </c>
      <c r="AY573" s="3">
        <v>35</v>
      </c>
      <c r="AZ573" s="3">
        <v>-1</v>
      </c>
      <c r="BA573" s="3">
        <v>3</v>
      </c>
      <c r="BB573" s="3">
        <v>2</v>
      </c>
      <c r="BC573" s="3">
        <v>6</v>
      </c>
      <c r="BD573" s="3" t="s">
        <v>62</v>
      </c>
      <c r="BE573" s="13">
        <f t="shared" si="143"/>
        <v>519.24415475904652</v>
      </c>
    </row>
    <row r="574" spans="1:57" x14ac:dyDescent="0.45">
      <c r="A574" s="1">
        <f t="shared" si="128"/>
        <v>399</v>
      </c>
      <c r="B574" s="3" t="s">
        <v>269</v>
      </c>
      <c r="C574" s="3" t="str">
        <f t="shared" si="129"/>
        <v>Ryne Sandberg - 1990</v>
      </c>
      <c r="D574" s="3">
        <v>1990</v>
      </c>
      <c r="E574" s="3">
        <v>30</v>
      </c>
      <c r="F574" s="3" t="s">
        <v>88</v>
      </c>
      <c r="G574" s="3" t="s">
        <v>52</v>
      </c>
      <c r="H574" s="3">
        <v>155</v>
      </c>
      <c r="I574" s="3">
        <v>675</v>
      </c>
      <c r="J574" s="3">
        <v>615</v>
      </c>
      <c r="K574" s="3">
        <v>116</v>
      </c>
      <c r="L574" s="3">
        <v>188</v>
      </c>
      <c r="M574" s="3">
        <v>115</v>
      </c>
      <c r="N574" s="3">
        <v>30</v>
      </c>
      <c r="O574" s="3">
        <v>3</v>
      </c>
      <c r="P574" s="3">
        <v>40</v>
      </c>
      <c r="Q574" s="3">
        <f t="shared" si="130"/>
        <v>165</v>
      </c>
      <c r="R574" s="3">
        <v>100</v>
      </c>
      <c r="S574" s="3">
        <v>25</v>
      </c>
      <c r="T574" s="3">
        <v>7</v>
      </c>
      <c r="U574" s="3">
        <v>50</v>
      </c>
      <c r="V574" s="3">
        <v>84</v>
      </c>
      <c r="W574" s="3">
        <v>0.30599999999999999</v>
      </c>
      <c r="X574" s="3">
        <f t="shared" si="131"/>
        <v>495</v>
      </c>
      <c r="Y574" s="3">
        <v>0.35399999999999998</v>
      </c>
      <c r="Z574" s="3">
        <f t="shared" si="132"/>
        <v>876</v>
      </c>
      <c r="AA574" s="3">
        <v>0.55900000000000005</v>
      </c>
      <c r="AB574" s="3">
        <f t="shared" si="133"/>
        <v>341</v>
      </c>
      <c r="AC574" s="3">
        <v>0.91300000000000003</v>
      </c>
      <c r="AD574" s="3">
        <f t="shared" si="134"/>
        <v>532</v>
      </c>
      <c r="AE574" s="3">
        <v>140</v>
      </c>
      <c r="AF574" s="3">
        <f t="shared" si="135"/>
        <v>637</v>
      </c>
      <c r="AG574" s="3">
        <v>344</v>
      </c>
      <c r="AH574" s="3">
        <v>8</v>
      </c>
      <c r="AI574" s="3">
        <v>1</v>
      </c>
      <c r="AJ574" s="3">
        <v>0</v>
      </c>
      <c r="AK574" s="3">
        <v>9</v>
      </c>
      <c r="AL574" s="3">
        <v>8</v>
      </c>
      <c r="AM574" s="3">
        <v>7.1</v>
      </c>
      <c r="AN574" s="3">
        <f t="shared" si="136"/>
        <v>399</v>
      </c>
      <c r="AO574" s="12">
        <f t="shared" si="137"/>
        <v>7.4206451612903228</v>
      </c>
      <c r="AP574" s="3">
        <f t="shared" si="138"/>
        <v>495</v>
      </c>
      <c r="AQ574" s="3">
        <f>_xlfn.IFNA(VLOOKUP(C574, 'FanGraphs Plus Stats 1-2000'!$D$2:$L$1048576, MATCH("wRC+", FanGraphs_Plus_Stats_1_1500[[#Headers],[ID]:[BABIP+]], 0), FALSE), 0)</f>
        <v>142</v>
      </c>
      <c r="AR574" s="3">
        <f t="shared" si="139"/>
        <v>578</v>
      </c>
      <c r="AS574" s="3">
        <v>5.0999999999999996</v>
      </c>
      <c r="AT574" s="3">
        <f t="shared" si="140"/>
        <v>359</v>
      </c>
      <c r="AU574" s="3">
        <v>6.8</v>
      </c>
      <c r="AV574" s="3">
        <f t="shared" si="141"/>
        <v>305</v>
      </c>
      <c r="AW574" s="14">
        <v>0.6</v>
      </c>
      <c r="AX574" s="3">
        <f t="shared" si="142"/>
        <v>570</v>
      </c>
      <c r="AY574" s="3">
        <v>38</v>
      </c>
      <c r="AZ574" s="3">
        <v>1</v>
      </c>
      <c r="BA574" s="3">
        <v>4</v>
      </c>
      <c r="BB574" s="3">
        <v>4</v>
      </c>
      <c r="BC574" s="3">
        <v>0</v>
      </c>
      <c r="BD574" s="3" t="s">
        <v>79</v>
      </c>
      <c r="BE574" s="13">
        <f t="shared" si="143"/>
        <v>519.29165235880134</v>
      </c>
    </row>
    <row r="575" spans="1:57" x14ac:dyDescent="0.45">
      <c r="A575" s="1">
        <f t="shared" si="128"/>
        <v>714</v>
      </c>
      <c r="B575" s="3" t="s">
        <v>774</v>
      </c>
      <c r="C575" s="3" t="str">
        <f t="shared" si="129"/>
        <v>Freddie Freeman - 2016</v>
      </c>
      <c r="D575" s="3">
        <v>2016</v>
      </c>
      <c r="E575" s="3">
        <v>26</v>
      </c>
      <c r="F575" s="3" t="s">
        <v>210</v>
      </c>
      <c r="G575" s="3" t="s">
        <v>52</v>
      </c>
      <c r="H575" s="3">
        <v>158</v>
      </c>
      <c r="I575" s="3">
        <v>693</v>
      </c>
      <c r="J575" s="3">
        <v>589</v>
      </c>
      <c r="K575" s="3">
        <v>102</v>
      </c>
      <c r="L575" s="3">
        <v>178</v>
      </c>
      <c r="M575" s="3">
        <v>95</v>
      </c>
      <c r="N575" s="3">
        <v>43</v>
      </c>
      <c r="O575" s="3">
        <v>6</v>
      </c>
      <c r="P575" s="3">
        <v>34</v>
      </c>
      <c r="Q575" s="3">
        <f t="shared" si="130"/>
        <v>319</v>
      </c>
      <c r="R575" s="3">
        <v>91</v>
      </c>
      <c r="S575" s="3">
        <v>6</v>
      </c>
      <c r="T575" s="3">
        <v>1</v>
      </c>
      <c r="U575" s="3">
        <v>89</v>
      </c>
      <c r="V575" s="3">
        <v>171</v>
      </c>
      <c r="W575" s="3">
        <v>0.30199999999999999</v>
      </c>
      <c r="X575" s="3">
        <f t="shared" si="131"/>
        <v>565</v>
      </c>
      <c r="Y575" s="3">
        <v>0.4</v>
      </c>
      <c r="Z575" s="3">
        <f t="shared" si="132"/>
        <v>374</v>
      </c>
      <c r="AA575" s="3">
        <v>0.56899999999999995</v>
      </c>
      <c r="AB575" s="3">
        <f t="shared" si="133"/>
        <v>292</v>
      </c>
      <c r="AC575" s="3">
        <v>0.96799999999999997</v>
      </c>
      <c r="AD575" s="3">
        <f t="shared" si="134"/>
        <v>301</v>
      </c>
      <c r="AE575" s="3">
        <v>157</v>
      </c>
      <c r="AF575" s="3">
        <f t="shared" si="135"/>
        <v>321</v>
      </c>
      <c r="AG575" s="3">
        <v>335</v>
      </c>
      <c r="AH575" s="3">
        <v>12</v>
      </c>
      <c r="AI575" s="3">
        <v>10</v>
      </c>
      <c r="AJ575" s="3">
        <v>0</v>
      </c>
      <c r="AK575" s="3">
        <v>5</v>
      </c>
      <c r="AL575" s="3">
        <v>18</v>
      </c>
      <c r="AM575" s="3">
        <v>6.3</v>
      </c>
      <c r="AN575" s="3">
        <f t="shared" si="136"/>
        <v>714</v>
      </c>
      <c r="AO575" s="12">
        <f t="shared" si="137"/>
        <v>6.4594936708860757</v>
      </c>
      <c r="AP575" s="3">
        <f t="shared" si="138"/>
        <v>868</v>
      </c>
      <c r="AQ575" s="3">
        <f>_xlfn.IFNA(VLOOKUP(C575, 'FanGraphs Plus Stats 1-2000'!$D$2:$L$1048576, MATCH("wRC+", FanGraphs_Plus_Stats_1_1500[[#Headers],[ID]:[BABIP+]], 0), FALSE), 0)</f>
        <v>152</v>
      </c>
      <c r="AR575" s="3">
        <f t="shared" si="139"/>
        <v>372</v>
      </c>
      <c r="AS575" s="3">
        <v>4.2</v>
      </c>
      <c r="AT575" s="3">
        <f t="shared" si="140"/>
        <v>713</v>
      </c>
      <c r="AU575" s="3">
        <v>5.6</v>
      </c>
      <c r="AV575" s="3">
        <f t="shared" si="141"/>
        <v>683</v>
      </c>
      <c r="AW575" s="14">
        <v>-0.2</v>
      </c>
      <c r="AX575" s="3">
        <f t="shared" si="142"/>
        <v>810</v>
      </c>
      <c r="AY575" s="3">
        <v>46</v>
      </c>
      <c r="AZ575" s="3">
        <v>-1</v>
      </c>
      <c r="BA575" s="3">
        <v>0</v>
      </c>
      <c r="BB575" s="3">
        <v>-1</v>
      </c>
      <c r="BC575" s="3">
        <v>7</v>
      </c>
      <c r="BD575" s="3" t="s">
        <v>56</v>
      </c>
      <c r="BE575" s="13">
        <f t="shared" si="143"/>
        <v>521.57465241462694</v>
      </c>
    </row>
    <row r="576" spans="1:57" x14ac:dyDescent="0.45">
      <c r="A576" s="1">
        <f t="shared" si="128"/>
        <v>341</v>
      </c>
      <c r="B576" s="3" t="s">
        <v>400</v>
      </c>
      <c r="C576" s="3" t="str">
        <f t="shared" si="129"/>
        <v>Nolan Arenado - 2019</v>
      </c>
      <c r="D576" s="3">
        <v>2019</v>
      </c>
      <c r="E576" s="3">
        <v>28</v>
      </c>
      <c r="F576" s="3" t="s">
        <v>134</v>
      </c>
      <c r="G576" s="3" t="s">
        <v>52</v>
      </c>
      <c r="H576" s="3">
        <v>155</v>
      </c>
      <c r="I576" s="3">
        <v>662</v>
      </c>
      <c r="J576" s="3">
        <v>588</v>
      </c>
      <c r="K576" s="3">
        <v>102</v>
      </c>
      <c r="L576" s="3">
        <v>185</v>
      </c>
      <c r="M576" s="3">
        <v>111</v>
      </c>
      <c r="N576" s="3">
        <v>31</v>
      </c>
      <c r="O576" s="3">
        <v>2</v>
      </c>
      <c r="P576" s="3">
        <v>41</v>
      </c>
      <c r="Q576" s="3">
        <f t="shared" si="130"/>
        <v>141</v>
      </c>
      <c r="R576" s="3">
        <v>118</v>
      </c>
      <c r="S576" s="3">
        <v>3</v>
      </c>
      <c r="T576" s="3">
        <v>2</v>
      </c>
      <c r="U576" s="3">
        <v>62</v>
      </c>
      <c r="V576" s="3">
        <v>93</v>
      </c>
      <c r="W576" s="3">
        <v>0.315</v>
      </c>
      <c r="X576" s="3">
        <f t="shared" si="131"/>
        <v>354</v>
      </c>
      <c r="Y576" s="3">
        <v>0.379</v>
      </c>
      <c r="Z576" s="3">
        <f t="shared" si="132"/>
        <v>612</v>
      </c>
      <c r="AA576" s="3">
        <v>0.58299999999999996</v>
      </c>
      <c r="AB576" s="3">
        <f t="shared" si="133"/>
        <v>250</v>
      </c>
      <c r="AC576" s="3">
        <v>0.96199999999999997</v>
      </c>
      <c r="AD576" s="3">
        <f t="shared" si="134"/>
        <v>321</v>
      </c>
      <c r="AE576" s="3">
        <v>131</v>
      </c>
      <c r="AF576" s="3">
        <f t="shared" si="135"/>
        <v>783</v>
      </c>
      <c r="AG576" s="3">
        <v>343</v>
      </c>
      <c r="AH576" s="3">
        <v>14</v>
      </c>
      <c r="AI576" s="3">
        <v>4</v>
      </c>
      <c r="AJ576" s="3">
        <v>0</v>
      </c>
      <c r="AK576" s="3">
        <v>8</v>
      </c>
      <c r="AL576" s="3">
        <v>11</v>
      </c>
      <c r="AM576" s="3">
        <v>7.3</v>
      </c>
      <c r="AN576" s="3">
        <f t="shared" si="136"/>
        <v>341</v>
      </c>
      <c r="AO576" s="12">
        <f t="shared" si="137"/>
        <v>7.6296774193548389</v>
      </c>
      <c r="AP576" s="3">
        <f t="shared" si="138"/>
        <v>432</v>
      </c>
      <c r="AQ576" s="3">
        <f>_xlfn.IFNA(VLOOKUP(C576, 'FanGraphs Plus Stats 1-2000'!$D$2:$L$1048576, MATCH("wRC+", FanGraphs_Plus_Stats_1_1500[[#Headers],[ID]:[BABIP+]], 0), FALSE), 0)</f>
        <v>0</v>
      </c>
      <c r="AR576" s="3">
        <f t="shared" si="139"/>
        <v>654</v>
      </c>
      <c r="AS576" s="3">
        <v>5.2</v>
      </c>
      <c r="AT576" s="3">
        <f t="shared" si="140"/>
        <v>323</v>
      </c>
      <c r="AU576" s="3">
        <v>5.0999999999999996</v>
      </c>
      <c r="AV576" s="3">
        <f t="shared" si="141"/>
        <v>810</v>
      </c>
      <c r="AW576" s="14">
        <v>2.5</v>
      </c>
      <c r="AX576" s="3">
        <f t="shared" si="142"/>
        <v>88</v>
      </c>
      <c r="AY576" s="3">
        <v>29</v>
      </c>
      <c r="AZ576" s="3">
        <v>-1</v>
      </c>
      <c r="BA576" s="3">
        <v>1</v>
      </c>
      <c r="BB576" s="3">
        <v>0</v>
      </c>
      <c r="BC576" s="3">
        <v>23</v>
      </c>
      <c r="BD576" s="3" t="s">
        <v>206</v>
      </c>
      <c r="BE576" s="13">
        <f t="shared" si="143"/>
        <v>524.0761657505617</v>
      </c>
    </row>
    <row r="577" spans="1:57" x14ac:dyDescent="0.45">
      <c r="A577" s="1">
        <f t="shared" si="128"/>
        <v>289</v>
      </c>
      <c r="B577" s="3" t="s">
        <v>337</v>
      </c>
      <c r="C577" s="3" t="str">
        <f t="shared" si="129"/>
        <v>Graig Nettles - 1971</v>
      </c>
      <c r="D577" s="3">
        <v>1971</v>
      </c>
      <c r="E577" s="3">
        <v>26</v>
      </c>
      <c r="F577" s="3" t="s">
        <v>110</v>
      </c>
      <c r="G577" s="3" t="s">
        <v>43</v>
      </c>
      <c r="H577" s="3">
        <v>158</v>
      </c>
      <c r="I577" s="3">
        <v>690</v>
      </c>
      <c r="J577" s="3">
        <v>598</v>
      </c>
      <c r="K577" s="3">
        <v>78</v>
      </c>
      <c r="L577" s="3">
        <v>156</v>
      </c>
      <c r="M577" s="3">
        <v>109</v>
      </c>
      <c r="N577" s="3">
        <v>18</v>
      </c>
      <c r="O577" s="3">
        <v>1</v>
      </c>
      <c r="P577" s="3">
        <v>28</v>
      </c>
      <c r="Q577" s="3">
        <f t="shared" si="130"/>
        <v>516</v>
      </c>
      <c r="R577" s="3">
        <v>86</v>
      </c>
      <c r="S577" s="3">
        <v>7</v>
      </c>
      <c r="T577" s="3">
        <v>4</v>
      </c>
      <c r="U577" s="3">
        <v>82</v>
      </c>
      <c r="V577" s="3">
        <v>56</v>
      </c>
      <c r="W577" s="3">
        <v>0.26100000000000001</v>
      </c>
      <c r="X577" s="3">
        <f t="shared" si="131"/>
        <v>995</v>
      </c>
      <c r="Y577" s="3">
        <v>0.35</v>
      </c>
      <c r="Z577" s="3">
        <f t="shared" si="132"/>
        <v>904</v>
      </c>
      <c r="AA577" s="3">
        <v>0.435</v>
      </c>
      <c r="AB577" s="3">
        <f t="shared" si="133"/>
        <v>926</v>
      </c>
      <c r="AC577" s="3">
        <v>0.78500000000000003</v>
      </c>
      <c r="AD577" s="3">
        <f t="shared" si="134"/>
        <v>959</v>
      </c>
      <c r="AE577" s="3">
        <v>114</v>
      </c>
      <c r="AF577" s="3">
        <f t="shared" si="135"/>
        <v>973</v>
      </c>
      <c r="AG577" s="3">
        <v>260</v>
      </c>
      <c r="AH577" s="3">
        <v>15</v>
      </c>
      <c r="AI577" s="3">
        <v>3</v>
      </c>
      <c r="AJ577" s="3">
        <v>1</v>
      </c>
      <c r="AK577" s="3">
        <v>6</v>
      </c>
      <c r="AL577" s="3">
        <v>6</v>
      </c>
      <c r="AM577" s="3">
        <v>7.5</v>
      </c>
      <c r="AN577" s="3">
        <f t="shared" si="136"/>
        <v>289</v>
      </c>
      <c r="AO577" s="12">
        <f t="shared" si="137"/>
        <v>7.6898734177215191</v>
      </c>
      <c r="AP577" s="3">
        <f t="shared" si="138"/>
        <v>413</v>
      </c>
      <c r="AQ577" s="3">
        <f>_xlfn.IFNA(VLOOKUP(C577, 'FanGraphs Plus Stats 1-2000'!$D$2:$L$1048576, MATCH("wRC+", FanGraphs_Plus_Stats_1_1500[[#Headers],[ID]:[BABIP+]], 0), FALSE), 0)</f>
        <v>0</v>
      </c>
      <c r="AR577" s="3">
        <f t="shared" si="139"/>
        <v>654</v>
      </c>
      <c r="AS577" s="3">
        <v>5.2</v>
      </c>
      <c r="AT577" s="3">
        <f t="shared" si="140"/>
        <v>323</v>
      </c>
      <c r="AU577" s="3">
        <v>4.0999999999999996</v>
      </c>
      <c r="AV577" s="3">
        <f t="shared" si="141"/>
        <v>974</v>
      </c>
      <c r="AW577" s="14">
        <v>3.9</v>
      </c>
      <c r="AX577" s="3">
        <f t="shared" si="142"/>
        <v>11</v>
      </c>
      <c r="AY577" s="3">
        <v>11</v>
      </c>
      <c r="AZ577" s="3">
        <v>0</v>
      </c>
      <c r="BA577" s="3">
        <v>0</v>
      </c>
      <c r="BB577" s="3">
        <v>1</v>
      </c>
      <c r="BC577" s="3">
        <v>30</v>
      </c>
      <c r="BD577" s="3" t="s">
        <v>140</v>
      </c>
      <c r="BE577" s="13">
        <f t="shared" si="143"/>
        <v>524.97016304384385</v>
      </c>
    </row>
    <row r="578" spans="1:57" x14ac:dyDescent="0.45">
      <c r="A578" s="1">
        <f t="shared" ref="A578:A641" si="144">_xlfn.RANK.EQ(AM578, $AM$2:$AM$1031)</f>
        <v>765</v>
      </c>
      <c r="B578" s="3" t="s">
        <v>72</v>
      </c>
      <c r="C578" s="3" t="str">
        <f t="shared" ref="C578:C641" si="145">_xlfn.CONCAT(B578, " - ", D578)</f>
        <v>Stan Musial - 1955</v>
      </c>
      <c r="D578" s="3">
        <v>1955</v>
      </c>
      <c r="E578" s="3">
        <v>34</v>
      </c>
      <c r="F578" s="3" t="s">
        <v>51</v>
      </c>
      <c r="G578" s="3" t="s">
        <v>52</v>
      </c>
      <c r="H578" s="3">
        <v>154</v>
      </c>
      <c r="I578" s="3">
        <v>656</v>
      </c>
      <c r="J578" s="3">
        <v>562</v>
      </c>
      <c r="K578" s="3">
        <v>97</v>
      </c>
      <c r="L578" s="3">
        <v>179</v>
      </c>
      <c r="M578" s="3">
        <v>111</v>
      </c>
      <c r="N578" s="3">
        <v>30</v>
      </c>
      <c r="O578" s="3">
        <v>5</v>
      </c>
      <c r="P578" s="3">
        <v>33</v>
      </c>
      <c r="Q578" s="3">
        <f t="shared" ref="Q578:Q641" si="146">_xlfn.RANK.EQ(P578,$P$2:$P$1031)</f>
        <v>341</v>
      </c>
      <c r="R578" s="3">
        <v>108</v>
      </c>
      <c r="S578" s="3">
        <v>5</v>
      </c>
      <c r="T578" s="3">
        <v>4</v>
      </c>
      <c r="U578" s="3">
        <v>80</v>
      </c>
      <c r="V578" s="3">
        <v>39</v>
      </c>
      <c r="W578" s="3">
        <v>0.31900000000000001</v>
      </c>
      <c r="X578" s="3">
        <f t="shared" ref="X578:X641" si="147">_xlfn.RANK.EQ(W578,$W$2:$W$1031)</f>
        <v>296</v>
      </c>
      <c r="Y578" s="3">
        <v>0.40799999999999997</v>
      </c>
      <c r="Z578" s="3">
        <f t="shared" ref="Z578:Z641" si="148">_xlfn.RANK.EQ(Y578,$Y$2:$Y$1031)</f>
        <v>291</v>
      </c>
      <c r="AA578" s="3">
        <v>0.56599999999999995</v>
      </c>
      <c r="AB578" s="3">
        <f t="shared" ref="AB578:AB641" si="149">_xlfn.RANK.EQ(AA578,$AA$2:$AA$1031)</f>
        <v>307</v>
      </c>
      <c r="AC578" s="3">
        <v>0.97399999999999998</v>
      </c>
      <c r="AD578" s="3">
        <f t="shared" ref="AD578:AD641" si="150">_xlfn.RANK.EQ(AC578,$AC$2:$AC$1031)</f>
        <v>283</v>
      </c>
      <c r="AE578" s="3">
        <v>157</v>
      </c>
      <c r="AF578" s="3">
        <f t="shared" ref="AF578:AF641" si="151">_xlfn.RANK.EQ(AE578,$AE$2:$AE$1031)</f>
        <v>321</v>
      </c>
      <c r="AG578" s="3">
        <v>318</v>
      </c>
      <c r="AH578" s="3">
        <v>12</v>
      </c>
      <c r="AI578" s="3">
        <v>8</v>
      </c>
      <c r="AJ578" s="3">
        <v>2</v>
      </c>
      <c r="AK578" s="3">
        <v>4</v>
      </c>
      <c r="AL578" s="3">
        <v>19</v>
      </c>
      <c r="AM578" s="3">
        <v>6.2</v>
      </c>
      <c r="AN578" s="3">
        <f t="shared" ref="AN578:AN641" si="152">_xlfn.RANK.EQ(AM578,$AM$2:$AM$1031)</f>
        <v>765</v>
      </c>
      <c r="AO578" s="12">
        <f t="shared" ref="AO578:AO641" si="153">(AM578/H578)*162</f>
        <v>6.5220779220779219</v>
      </c>
      <c r="AP578" s="3">
        <f t="shared" ref="AP578:AP641" si="154">_xlfn.RANK.EQ(AO578,$AO$2:$AO$1031)</f>
        <v>844</v>
      </c>
      <c r="AQ578" s="3">
        <f>_xlfn.IFNA(VLOOKUP(C578, 'FanGraphs Plus Stats 1-2000'!$D$2:$L$1048576, MATCH("wRC+", FanGraphs_Plus_Stats_1_1500[[#Headers],[ID]:[BABIP+]], 0), FALSE), 0)</f>
        <v>152</v>
      </c>
      <c r="AR578" s="3">
        <f t="shared" ref="AR578:AR641" si="155">_xlfn.RANK.EQ(AQ578,$AQ$2:$AQ$1031)</f>
        <v>372</v>
      </c>
      <c r="AS578" s="3">
        <v>3.7</v>
      </c>
      <c r="AT578" s="3">
        <f t="shared" ref="AT578:AT641" si="156">_xlfn.RANK.EQ(AS578,$AS$2:$AS$1031)</f>
        <v>942</v>
      </c>
      <c r="AU578" s="3">
        <v>6.1</v>
      </c>
      <c r="AV578" s="3">
        <f t="shared" ref="AV578:AV641" si="157">_xlfn.RANK.EQ(AU578,$AU$2:$AU$1031)</f>
        <v>511</v>
      </c>
      <c r="AW578" s="14">
        <v>-0.6</v>
      </c>
      <c r="AX578" s="3">
        <f t="shared" ref="AX578:AX641" si="158">_xlfn.RANK.EQ(AW578,$AW$2:$AW$1031)</f>
        <v>904</v>
      </c>
      <c r="AY578" s="3">
        <v>42</v>
      </c>
      <c r="AZ578" s="3">
        <v>2</v>
      </c>
      <c r="BA578" s="3">
        <v>-1</v>
      </c>
      <c r="BB578" s="3">
        <v>1</v>
      </c>
      <c r="BC578" s="3">
        <v>4</v>
      </c>
      <c r="BD578" s="3" t="s">
        <v>915</v>
      </c>
      <c r="BE578" s="13">
        <f t="shared" ref="BE578:BE641" si="159">GEOMEAN(AN578,AF578,AR578,AP578)</f>
        <v>526.94217963337576</v>
      </c>
    </row>
    <row r="579" spans="1:57" x14ac:dyDescent="0.45">
      <c r="A579" s="1">
        <f t="shared" si="144"/>
        <v>817</v>
      </c>
      <c r="B579" s="3" t="s">
        <v>133</v>
      </c>
      <c r="C579" s="3" t="str">
        <f t="shared" si="145"/>
        <v>Larry Walker - 2002</v>
      </c>
      <c r="D579" s="3">
        <v>2002</v>
      </c>
      <c r="E579" s="3">
        <v>35</v>
      </c>
      <c r="F579" s="3" t="s">
        <v>134</v>
      </c>
      <c r="G579" s="3" t="s">
        <v>52</v>
      </c>
      <c r="H579" s="3">
        <v>136</v>
      </c>
      <c r="I579" s="3">
        <v>553</v>
      </c>
      <c r="J579" s="3">
        <v>477</v>
      </c>
      <c r="K579" s="3">
        <v>95</v>
      </c>
      <c r="L579" s="3">
        <v>161</v>
      </c>
      <c r="M579" s="3">
        <v>91</v>
      </c>
      <c r="N579" s="3">
        <v>40</v>
      </c>
      <c r="O579" s="3">
        <v>4</v>
      </c>
      <c r="P579" s="3">
        <v>26</v>
      </c>
      <c r="Q579" s="3">
        <f t="shared" si="146"/>
        <v>575</v>
      </c>
      <c r="R579" s="3">
        <v>104</v>
      </c>
      <c r="S579" s="3">
        <v>6</v>
      </c>
      <c r="T579" s="3">
        <v>5</v>
      </c>
      <c r="U579" s="3">
        <v>65</v>
      </c>
      <c r="V579" s="3">
        <v>73</v>
      </c>
      <c r="W579" s="3">
        <v>0.33800000000000002</v>
      </c>
      <c r="X579" s="3">
        <f t="shared" si="147"/>
        <v>108</v>
      </c>
      <c r="Y579" s="3">
        <v>0.42099999999999999</v>
      </c>
      <c r="Z579" s="3">
        <f t="shared" si="148"/>
        <v>191</v>
      </c>
      <c r="AA579" s="3">
        <v>0.60199999999999998</v>
      </c>
      <c r="AB579" s="3">
        <f t="shared" si="149"/>
        <v>175</v>
      </c>
      <c r="AC579" s="3">
        <v>1.0229999999999999</v>
      </c>
      <c r="AD579" s="3">
        <f t="shared" si="150"/>
        <v>157</v>
      </c>
      <c r="AE579" s="3">
        <v>151</v>
      </c>
      <c r="AF579" s="3">
        <f t="shared" si="151"/>
        <v>418</v>
      </c>
      <c r="AG579" s="3">
        <v>287</v>
      </c>
      <c r="AH579" s="3">
        <v>8</v>
      </c>
      <c r="AI579" s="3">
        <v>7</v>
      </c>
      <c r="AJ579" s="3">
        <v>0</v>
      </c>
      <c r="AK579" s="3">
        <v>4</v>
      </c>
      <c r="AL579" s="3">
        <v>6</v>
      </c>
      <c r="AM579" s="3">
        <v>6.1</v>
      </c>
      <c r="AN579" s="3">
        <f t="shared" si="152"/>
        <v>817</v>
      </c>
      <c r="AO579" s="12">
        <f t="shared" si="153"/>
        <v>7.2661764705882357</v>
      </c>
      <c r="AP579" s="3">
        <f t="shared" si="154"/>
        <v>545</v>
      </c>
      <c r="AQ579" s="3">
        <f>_xlfn.IFNA(VLOOKUP(C579, 'FanGraphs Plus Stats 1-2000'!$D$2:$L$1048576, MATCH("wRC+", FanGraphs_Plus_Stats_1_1500[[#Headers],[ID]:[BABIP+]], 0), FALSE), 0)</f>
        <v>150</v>
      </c>
      <c r="AR579" s="3">
        <f t="shared" si="155"/>
        <v>417</v>
      </c>
      <c r="AS579" s="3">
        <v>4.4000000000000004</v>
      </c>
      <c r="AT579" s="3">
        <f t="shared" si="156"/>
        <v>613</v>
      </c>
      <c r="AU579" s="3">
        <v>5.2</v>
      </c>
      <c r="AV579" s="3">
        <f t="shared" si="157"/>
        <v>780</v>
      </c>
      <c r="AW579" s="14">
        <v>0.3</v>
      </c>
      <c r="AX579" s="3">
        <f t="shared" si="158"/>
        <v>663</v>
      </c>
      <c r="AY579" s="3">
        <v>38</v>
      </c>
      <c r="AZ579" s="3">
        <v>0</v>
      </c>
      <c r="BA579" s="3">
        <v>2</v>
      </c>
      <c r="BB579" s="3">
        <v>3</v>
      </c>
      <c r="BC579" s="3">
        <v>9</v>
      </c>
      <c r="BD579" s="3" t="s">
        <v>197</v>
      </c>
      <c r="BE579" s="13">
        <f t="shared" si="159"/>
        <v>527.81620998576807</v>
      </c>
    </row>
    <row r="580" spans="1:57" x14ac:dyDescent="0.45">
      <c r="A580" s="1">
        <f t="shared" si="144"/>
        <v>427</v>
      </c>
      <c r="B580" s="3" t="s">
        <v>505</v>
      </c>
      <c r="C580" s="3" t="str">
        <f t="shared" si="145"/>
        <v>Carlton Fisk - 1977</v>
      </c>
      <c r="D580" s="3">
        <v>1977</v>
      </c>
      <c r="E580" s="3">
        <v>29</v>
      </c>
      <c r="F580" s="3" t="s">
        <v>48</v>
      </c>
      <c r="G580" s="3" t="s">
        <v>43</v>
      </c>
      <c r="H580" s="3">
        <v>152</v>
      </c>
      <c r="I580" s="3">
        <v>632</v>
      </c>
      <c r="J580" s="3">
        <v>536</v>
      </c>
      <c r="K580" s="3">
        <v>106</v>
      </c>
      <c r="L580" s="3">
        <v>169</v>
      </c>
      <c r="M580" s="3">
        <v>114</v>
      </c>
      <c r="N580" s="3">
        <v>26</v>
      </c>
      <c r="O580" s="3">
        <v>3</v>
      </c>
      <c r="P580" s="3">
        <v>26</v>
      </c>
      <c r="Q580" s="3">
        <f t="shared" si="146"/>
        <v>575</v>
      </c>
      <c r="R580" s="3">
        <v>102</v>
      </c>
      <c r="S580" s="3">
        <v>7</v>
      </c>
      <c r="T580" s="3">
        <v>6</v>
      </c>
      <c r="U580" s="3">
        <v>75</v>
      </c>
      <c r="V580" s="3">
        <v>85</v>
      </c>
      <c r="W580" s="3">
        <v>0.315</v>
      </c>
      <c r="X580" s="3">
        <f t="shared" si="147"/>
        <v>354</v>
      </c>
      <c r="Y580" s="3">
        <v>0.40200000000000002</v>
      </c>
      <c r="Z580" s="3">
        <f t="shared" si="148"/>
        <v>354</v>
      </c>
      <c r="AA580" s="3">
        <v>0.52100000000000002</v>
      </c>
      <c r="AB580" s="3">
        <f t="shared" si="149"/>
        <v>577</v>
      </c>
      <c r="AC580" s="3">
        <v>0.92200000000000004</v>
      </c>
      <c r="AD580" s="3">
        <f t="shared" si="150"/>
        <v>489</v>
      </c>
      <c r="AE580" s="3">
        <v>138</v>
      </c>
      <c r="AF580" s="3">
        <f t="shared" si="151"/>
        <v>675</v>
      </c>
      <c r="AG580" s="3">
        <v>279</v>
      </c>
      <c r="AH580" s="3">
        <v>9</v>
      </c>
      <c r="AI580" s="3">
        <v>9</v>
      </c>
      <c r="AJ580" s="3">
        <v>2</v>
      </c>
      <c r="AK580" s="3">
        <v>10</v>
      </c>
      <c r="AL580" s="3">
        <v>3</v>
      </c>
      <c r="AM580" s="3">
        <v>7</v>
      </c>
      <c r="AN580" s="3">
        <f t="shared" si="152"/>
        <v>427</v>
      </c>
      <c r="AO580" s="12">
        <f t="shared" si="153"/>
        <v>7.4605263157894735</v>
      </c>
      <c r="AP580" s="3">
        <f t="shared" si="154"/>
        <v>488</v>
      </c>
      <c r="AQ580" s="3">
        <f>_xlfn.IFNA(VLOOKUP(C580, 'FanGraphs Plus Stats 1-2000'!$D$2:$L$1048576, MATCH("wRC+", FanGraphs_Plus_Stats_1_1500[[#Headers],[ID]:[BABIP+]], 0), FALSE), 0)</f>
        <v>143</v>
      </c>
      <c r="AR580" s="3">
        <f t="shared" si="155"/>
        <v>555</v>
      </c>
      <c r="AS580" s="3">
        <v>4.8</v>
      </c>
      <c r="AT580" s="3">
        <f t="shared" si="156"/>
        <v>459</v>
      </c>
      <c r="AU580" s="3">
        <v>5.7</v>
      </c>
      <c r="AV580" s="3">
        <f t="shared" si="157"/>
        <v>641</v>
      </c>
      <c r="AW580" s="14">
        <v>2.4</v>
      </c>
      <c r="AX580" s="3">
        <f t="shared" si="158"/>
        <v>102</v>
      </c>
      <c r="AY580" s="3">
        <v>25</v>
      </c>
      <c r="AZ580" s="3">
        <v>0</v>
      </c>
      <c r="BA580" s="3">
        <v>-1</v>
      </c>
      <c r="BB580" s="3">
        <v>-1</v>
      </c>
      <c r="BC580" s="3">
        <v>12</v>
      </c>
      <c r="BD580" s="3" t="s">
        <v>259</v>
      </c>
      <c r="BE580" s="13">
        <f t="shared" si="159"/>
        <v>528.58047057566216</v>
      </c>
    </row>
    <row r="581" spans="1:57" x14ac:dyDescent="0.45">
      <c r="A581" s="1">
        <f t="shared" si="144"/>
        <v>341</v>
      </c>
      <c r="B581" s="3" t="s">
        <v>276</v>
      </c>
      <c r="C581" s="3" t="str">
        <f t="shared" si="145"/>
        <v>Robinson Canó - 2016</v>
      </c>
      <c r="D581" s="3">
        <v>2016</v>
      </c>
      <c r="E581" s="3">
        <v>33</v>
      </c>
      <c r="F581" s="3" t="s">
        <v>106</v>
      </c>
      <c r="G581" s="3" t="s">
        <v>43</v>
      </c>
      <c r="H581" s="3">
        <v>161</v>
      </c>
      <c r="I581" s="3">
        <v>715</v>
      </c>
      <c r="J581" s="3">
        <v>655</v>
      </c>
      <c r="K581" s="3">
        <v>107</v>
      </c>
      <c r="L581" s="3">
        <v>195</v>
      </c>
      <c r="M581" s="3">
        <v>121</v>
      </c>
      <c r="N581" s="3">
        <v>33</v>
      </c>
      <c r="O581" s="3">
        <v>2</v>
      </c>
      <c r="P581" s="3">
        <v>39</v>
      </c>
      <c r="Q581" s="3">
        <f t="shared" si="146"/>
        <v>187</v>
      </c>
      <c r="R581" s="3">
        <v>103</v>
      </c>
      <c r="S581" s="3">
        <v>0</v>
      </c>
      <c r="T581" s="3">
        <v>1</v>
      </c>
      <c r="U581" s="3">
        <v>47</v>
      </c>
      <c r="V581" s="3">
        <v>100</v>
      </c>
      <c r="W581" s="3">
        <v>0.29799999999999999</v>
      </c>
      <c r="X581" s="3">
        <f t="shared" si="147"/>
        <v>626</v>
      </c>
      <c r="Y581" s="3">
        <v>0.35</v>
      </c>
      <c r="Z581" s="3">
        <f t="shared" si="148"/>
        <v>904</v>
      </c>
      <c r="AA581" s="3">
        <v>0.53300000000000003</v>
      </c>
      <c r="AB581" s="3">
        <f t="shared" si="149"/>
        <v>504</v>
      </c>
      <c r="AC581" s="3">
        <v>0.88200000000000001</v>
      </c>
      <c r="AD581" s="3">
        <f t="shared" si="150"/>
        <v>657</v>
      </c>
      <c r="AE581" s="3">
        <v>138</v>
      </c>
      <c r="AF581" s="3">
        <f t="shared" si="151"/>
        <v>675</v>
      </c>
      <c r="AG581" s="3">
        <v>349</v>
      </c>
      <c r="AH581" s="3">
        <v>18</v>
      </c>
      <c r="AI581" s="3">
        <v>8</v>
      </c>
      <c r="AJ581" s="3">
        <v>0</v>
      </c>
      <c r="AK581" s="3">
        <v>5</v>
      </c>
      <c r="AL581" s="3">
        <v>8</v>
      </c>
      <c r="AM581" s="3">
        <v>7.3</v>
      </c>
      <c r="AN581" s="3">
        <f t="shared" si="152"/>
        <v>341</v>
      </c>
      <c r="AO581" s="12">
        <f t="shared" si="153"/>
        <v>7.3453416149068325</v>
      </c>
      <c r="AP581" s="3">
        <f t="shared" si="154"/>
        <v>519</v>
      </c>
      <c r="AQ581" s="3">
        <f>_xlfn.IFNA(VLOOKUP(C581, 'FanGraphs Plus Stats 1-2000'!$D$2:$L$1048576, MATCH("wRC+", FanGraphs_Plus_Stats_1_1500[[#Headers],[ID]:[BABIP+]], 0), FALSE), 0)</f>
        <v>0</v>
      </c>
      <c r="AR581" s="3">
        <f t="shared" si="155"/>
        <v>654</v>
      </c>
      <c r="AS581" s="3">
        <v>5</v>
      </c>
      <c r="AT581" s="3">
        <f t="shared" si="156"/>
        <v>390</v>
      </c>
      <c r="AU581" s="3">
        <v>6.2</v>
      </c>
      <c r="AV581" s="3">
        <f t="shared" si="157"/>
        <v>471</v>
      </c>
      <c r="AW581" s="14">
        <v>1.7</v>
      </c>
      <c r="AX581" s="3">
        <f t="shared" si="158"/>
        <v>276</v>
      </c>
      <c r="AY581" s="3">
        <v>31</v>
      </c>
      <c r="AZ581" s="3">
        <v>1</v>
      </c>
      <c r="BA581" s="3">
        <v>1</v>
      </c>
      <c r="BB581" s="3">
        <v>1</v>
      </c>
      <c r="BC581" s="3">
        <v>11</v>
      </c>
      <c r="BD581" s="3" t="s">
        <v>491</v>
      </c>
      <c r="BE581" s="13">
        <f t="shared" si="159"/>
        <v>528.68965738276574</v>
      </c>
    </row>
    <row r="582" spans="1:57" x14ac:dyDescent="0.45">
      <c r="A582" s="1">
        <f t="shared" si="144"/>
        <v>341</v>
      </c>
      <c r="B582" s="3" t="s">
        <v>495</v>
      </c>
      <c r="C582" s="3" t="str">
        <f t="shared" si="145"/>
        <v>Ryan Zimmerman - 2009</v>
      </c>
      <c r="D582" s="3">
        <v>2009</v>
      </c>
      <c r="E582" s="3">
        <v>24</v>
      </c>
      <c r="F582" s="3" t="s">
        <v>143</v>
      </c>
      <c r="G582" s="3" t="s">
        <v>52</v>
      </c>
      <c r="H582" s="3">
        <v>157</v>
      </c>
      <c r="I582" s="3">
        <v>694</v>
      </c>
      <c r="J582" s="3">
        <v>610</v>
      </c>
      <c r="K582" s="3">
        <v>110</v>
      </c>
      <c r="L582" s="3">
        <v>178</v>
      </c>
      <c r="M582" s="3">
        <v>105</v>
      </c>
      <c r="N582" s="3">
        <v>37</v>
      </c>
      <c r="O582" s="3">
        <v>3</v>
      </c>
      <c r="P582" s="3">
        <v>33</v>
      </c>
      <c r="Q582" s="3">
        <f t="shared" si="146"/>
        <v>341</v>
      </c>
      <c r="R582" s="3">
        <v>106</v>
      </c>
      <c r="S582" s="3">
        <v>2</v>
      </c>
      <c r="T582" s="3">
        <v>0</v>
      </c>
      <c r="U582" s="3">
        <v>72</v>
      </c>
      <c r="V582" s="3">
        <v>119</v>
      </c>
      <c r="W582" s="3">
        <v>0.29199999999999998</v>
      </c>
      <c r="X582" s="3">
        <f t="shared" si="147"/>
        <v>710</v>
      </c>
      <c r="Y582" s="3">
        <v>0.36399999999999999</v>
      </c>
      <c r="Z582" s="3">
        <f t="shared" si="148"/>
        <v>788</v>
      </c>
      <c r="AA582" s="3">
        <v>0.52500000000000002</v>
      </c>
      <c r="AB582" s="3">
        <f t="shared" si="149"/>
        <v>554</v>
      </c>
      <c r="AC582" s="3">
        <v>0.88800000000000001</v>
      </c>
      <c r="AD582" s="3">
        <f t="shared" si="150"/>
        <v>626</v>
      </c>
      <c r="AE582" s="3">
        <v>133</v>
      </c>
      <c r="AF582" s="3">
        <f t="shared" si="151"/>
        <v>759</v>
      </c>
      <c r="AG582" s="3">
        <v>320</v>
      </c>
      <c r="AH582" s="3">
        <v>22</v>
      </c>
      <c r="AI582" s="3">
        <v>2</v>
      </c>
      <c r="AJ582" s="3">
        <v>0</v>
      </c>
      <c r="AK582" s="3">
        <v>9</v>
      </c>
      <c r="AL582" s="3">
        <v>9</v>
      </c>
      <c r="AM582" s="3">
        <v>7.3</v>
      </c>
      <c r="AN582" s="3">
        <f t="shared" si="152"/>
        <v>341</v>
      </c>
      <c r="AO582" s="12">
        <f t="shared" si="153"/>
        <v>7.5324840764331205</v>
      </c>
      <c r="AP582" s="3">
        <f t="shared" si="154"/>
        <v>464</v>
      </c>
      <c r="AQ582" s="3">
        <f>_xlfn.IFNA(VLOOKUP(C582, 'FanGraphs Plus Stats 1-2000'!$D$2:$L$1048576, MATCH("wRC+", FanGraphs_Plus_Stats_1_1500[[#Headers],[ID]:[BABIP+]], 0), FALSE), 0)</f>
        <v>0</v>
      </c>
      <c r="AR582" s="3">
        <f t="shared" si="155"/>
        <v>654</v>
      </c>
      <c r="AS582" s="3">
        <v>5.3</v>
      </c>
      <c r="AT582" s="3">
        <f t="shared" si="156"/>
        <v>295</v>
      </c>
      <c r="AU582" s="3">
        <v>5</v>
      </c>
      <c r="AV582" s="3">
        <f t="shared" si="157"/>
        <v>839</v>
      </c>
      <c r="AW582" s="14">
        <v>2.6</v>
      </c>
      <c r="AX582" s="3">
        <f t="shared" si="158"/>
        <v>80</v>
      </c>
      <c r="AY582" s="3">
        <v>27</v>
      </c>
      <c r="AZ582" s="3">
        <v>-2</v>
      </c>
      <c r="BA582" s="3">
        <v>2</v>
      </c>
      <c r="BB582" s="3">
        <v>0</v>
      </c>
      <c r="BC582" s="3">
        <v>22</v>
      </c>
      <c r="BD582" s="3" t="s">
        <v>302</v>
      </c>
      <c r="BE582" s="13">
        <f t="shared" si="159"/>
        <v>529.38663271163955</v>
      </c>
    </row>
    <row r="583" spans="1:57" x14ac:dyDescent="0.45">
      <c r="A583" s="1">
        <f t="shared" si="144"/>
        <v>664</v>
      </c>
      <c r="B583" s="3" t="s">
        <v>436</v>
      </c>
      <c r="C583" s="3" t="str">
        <f t="shared" si="145"/>
        <v>Jim Rice - 1979</v>
      </c>
      <c r="D583" s="3">
        <v>1979</v>
      </c>
      <c r="E583" s="3">
        <v>26</v>
      </c>
      <c r="F583" s="3" t="s">
        <v>48</v>
      </c>
      <c r="G583" s="3" t="s">
        <v>43</v>
      </c>
      <c r="H583" s="3">
        <v>158</v>
      </c>
      <c r="I583" s="3">
        <v>688</v>
      </c>
      <c r="J583" s="3">
        <v>619</v>
      </c>
      <c r="K583" s="3">
        <v>117</v>
      </c>
      <c r="L583" s="3">
        <v>201</v>
      </c>
      <c r="M583" s="3">
        <v>117</v>
      </c>
      <c r="N583" s="3">
        <v>39</v>
      </c>
      <c r="O583" s="3">
        <v>6</v>
      </c>
      <c r="P583" s="3">
        <v>39</v>
      </c>
      <c r="Q583" s="3">
        <f t="shared" si="146"/>
        <v>187</v>
      </c>
      <c r="R583" s="3">
        <v>130</v>
      </c>
      <c r="S583" s="3">
        <v>9</v>
      </c>
      <c r="T583" s="3">
        <v>4</v>
      </c>
      <c r="U583" s="3">
        <v>57</v>
      </c>
      <c r="V583" s="3">
        <v>97</v>
      </c>
      <c r="W583" s="3">
        <v>0.32500000000000001</v>
      </c>
      <c r="X583" s="3">
        <f t="shared" si="147"/>
        <v>231</v>
      </c>
      <c r="Y583" s="3">
        <v>0.38100000000000001</v>
      </c>
      <c r="Z583" s="3">
        <f t="shared" si="148"/>
        <v>588</v>
      </c>
      <c r="AA583" s="3">
        <v>0.59599999999999997</v>
      </c>
      <c r="AB583" s="3">
        <f t="shared" si="149"/>
        <v>196</v>
      </c>
      <c r="AC583" s="3">
        <v>0.97699999999999998</v>
      </c>
      <c r="AD583" s="3">
        <f t="shared" si="150"/>
        <v>267</v>
      </c>
      <c r="AE583" s="3">
        <v>154</v>
      </c>
      <c r="AF583" s="3">
        <f t="shared" si="151"/>
        <v>382</v>
      </c>
      <c r="AG583" s="3">
        <v>369</v>
      </c>
      <c r="AH583" s="3">
        <v>16</v>
      </c>
      <c r="AI583" s="3">
        <v>4</v>
      </c>
      <c r="AJ583" s="3">
        <v>0</v>
      </c>
      <c r="AK583" s="3">
        <v>8</v>
      </c>
      <c r="AL583" s="3">
        <v>4</v>
      </c>
      <c r="AM583" s="3">
        <v>6.4</v>
      </c>
      <c r="AN583" s="3">
        <f t="shared" si="152"/>
        <v>664</v>
      </c>
      <c r="AO583" s="12">
        <f t="shared" si="153"/>
        <v>6.5620253164556965</v>
      </c>
      <c r="AP583" s="3">
        <f t="shared" si="154"/>
        <v>835</v>
      </c>
      <c r="AQ583" s="3">
        <f>_xlfn.IFNA(VLOOKUP(C583, 'FanGraphs Plus Stats 1-2000'!$D$2:$L$1048576, MATCH("wRC+", FanGraphs_Plus_Stats_1_1500[[#Headers],[ID]:[BABIP+]], 0), FALSE), 0)</f>
        <v>152</v>
      </c>
      <c r="AR583" s="3">
        <f t="shared" si="155"/>
        <v>372</v>
      </c>
      <c r="AS583" s="3">
        <v>4.0999999999999996</v>
      </c>
      <c r="AT583" s="3">
        <f t="shared" si="156"/>
        <v>761</v>
      </c>
      <c r="AU583" s="3">
        <v>6.4</v>
      </c>
      <c r="AV583" s="3">
        <f t="shared" si="157"/>
        <v>405</v>
      </c>
      <c r="AW583" s="14">
        <v>-0.7</v>
      </c>
      <c r="AX583" s="3">
        <f t="shared" si="158"/>
        <v>924</v>
      </c>
      <c r="AY583" s="3">
        <v>47</v>
      </c>
      <c r="AZ583" s="3">
        <v>-2</v>
      </c>
      <c r="BA583" s="3">
        <v>3</v>
      </c>
      <c r="BB583" s="3">
        <v>2</v>
      </c>
      <c r="BC583" s="3">
        <v>1</v>
      </c>
      <c r="BD583" s="3" t="s">
        <v>835</v>
      </c>
      <c r="BE583" s="13">
        <f t="shared" si="159"/>
        <v>529.8039774692428</v>
      </c>
    </row>
    <row r="584" spans="1:57" x14ac:dyDescent="0.45">
      <c r="A584" s="1">
        <f t="shared" si="144"/>
        <v>463</v>
      </c>
      <c r="B584" s="3" t="s">
        <v>127</v>
      </c>
      <c r="C584" s="3" t="str">
        <f t="shared" si="145"/>
        <v>Rickey Henderson - 1983</v>
      </c>
      <c r="D584" s="3">
        <v>1983</v>
      </c>
      <c r="E584" s="3">
        <v>24</v>
      </c>
      <c r="F584" s="3" t="s">
        <v>128</v>
      </c>
      <c r="G584" s="3" t="s">
        <v>43</v>
      </c>
      <c r="H584" s="3">
        <v>145</v>
      </c>
      <c r="I584" s="3">
        <v>622</v>
      </c>
      <c r="J584" s="3">
        <v>513</v>
      </c>
      <c r="K584" s="3">
        <v>105</v>
      </c>
      <c r="L584" s="3">
        <v>150</v>
      </c>
      <c r="M584" s="3">
        <v>109</v>
      </c>
      <c r="N584" s="3">
        <v>25</v>
      </c>
      <c r="O584" s="3">
        <v>7</v>
      </c>
      <c r="P584" s="3">
        <v>9</v>
      </c>
      <c r="Q584" s="3">
        <f t="shared" si="146"/>
        <v>954</v>
      </c>
      <c r="R584" s="3">
        <v>48</v>
      </c>
      <c r="S584" s="3">
        <v>108</v>
      </c>
      <c r="T584" s="3">
        <v>19</v>
      </c>
      <c r="U584" s="3">
        <v>103</v>
      </c>
      <c r="V584" s="3">
        <v>80</v>
      </c>
      <c r="W584" s="3">
        <v>0.29199999999999998</v>
      </c>
      <c r="X584" s="3">
        <f t="shared" si="147"/>
        <v>710</v>
      </c>
      <c r="Y584" s="3">
        <v>0.41399999999999998</v>
      </c>
      <c r="Z584" s="3">
        <f t="shared" si="148"/>
        <v>242</v>
      </c>
      <c r="AA584" s="3">
        <v>0.42099999999999999</v>
      </c>
      <c r="AB584" s="3">
        <f t="shared" si="149"/>
        <v>961</v>
      </c>
      <c r="AC584" s="3">
        <v>0.83499999999999996</v>
      </c>
      <c r="AD584" s="3">
        <f t="shared" si="150"/>
        <v>850</v>
      </c>
      <c r="AE584" s="3">
        <v>139</v>
      </c>
      <c r="AF584" s="3">
        <f t="shared" si="151"/>
        <v>654</v>
      </c>
      <c r="AG584" s="3">
        <v>216</v>
      </c>
      <c r="AH584" s="3">
        <v>11</v>
      </c>
      <c r="AI584" s="3">
        <v>4</v>
      </c>
      <c r="AJ584" s="3">
        <v>1</v>
      </c>
      <c r="AK584" s="3">
        <v>1</v>
      </c>
      <c r="AL584" s="3">
        <v>8</v>
      </c>
      <c r="AM584" s="3">
        <v>6.9</v>
      </c>
      <c r="AN584" s="3">
        <f t="shared" si="152"/>
        <v>463</v>
      </c>
      <c r="AO584" s="12">
        <f t="shared" si="153"/>
        <v>7.7089655172413796</v>
      </c>
      <c r="AP584" s="3">
        <f t="shared" si="154"/>
        <v>407</v>
      </c>
      <c r="AQ584" s="3">
        <f>_xlfn.IFNA(VLOOKUP(C584, 'FanGraphs Plus Stats 1-2000'!$D$2:$L$1048576, MATCH("wRC+", FanGraphs_Plus_Stats_1_1500[[#Headers],[ID]:[BABIP+]], 0), FALSE), 0)</f>
        <v>139</v>
      </c>
      <c r="AR584" s="3">
        <f t="shared" si="155"/>
        <v>640</v>
      </c>
      <c r="AS584" s="3">
        <v>4.9000000000000004</v>
      </c>
      <c r="AT584" s="3">
        <f t="shared" si="156"/>
        <v>420</v>
      </c>
      <c r="AU584" s="3">
        <v>5.9</v>
      </c>
      <c r="AV584" s="3">
        <f t="shared" si="157"/>
        <v>577</v>
      </c>
      <c r="AW584" s="14">
        <v>0.6</v>
      </c>
      <c r="AX584" s="3">
        <f t="shared" si="158"/>
        <v>570</v>
      </c>
      <c r="AY584" s="3">
        <v>30</v>
      </c>
      <c r="AZ584" s="3">
        <v>0</v>
      </c>
      <c r="BA584" s="3">
        <v>12</v>
      </c>
      <c r="BB584" s="3">
        <v>12</v>
      </c>
      <c r="BC584" s="3">
        <v>10</v>
      </c>
      <c r="BD584" s="3" t="s">
        <v>642</v>
      </c>
      <c r="BE584" s="13">
        <f t="shared" si="159"/>
        <v>529.9480282513864</v>
      </c>
    </row>
    <row r="585" spans="1:57" x14ac:dyDescent="0.45">
      <c r="A585" s="1">
        <f t="shared" si="144"/>
        <v>505</v>
      </c>
      <c r="B585" s="3" t="s">
        <v>348</v>
      </c>
      <c r="C585" s="3" t="str">
        <f t="shared" si="145"/>
        <v>Ken Boyer - 1960</v>
      </c>
      <c r="D585" s="3">
        <v>1960</v>
      </c>
      <c r="E585" s="3">
        <v>29</v>
      </c>
      <c r="F585" s="3" t="s">
        <v>51</v>
      </c>
      <c r="G585" s="3" t="s">
        <v>52</v>
      </c>
      <c r="H585" s="3">
        <v>151</v>
      </c>
      <c r="I585" s="3">
        <v>616</v>
      </c>
      <c r="J585" s="3">
        <v>552</v>
      </c>
      <c r="K585" s="3">
        <v>95</v>
      </c>
      <c r="L585" s="3">
        <v>168</v>
      </c>
      <c r="M585" s="3">
        <v>100</v>
      </c>
      <c r="N585" s="3">
        <v>26</v>
      </c>
      <c r="O585" s="3">
        <v>10</v>
      </c>
      <c r="P585" s="3">
        <v>32</v>
      </c>
      <c r="Q585" s="3">
        <f t="shared" si="146"/>
        <v>376</v>
      </c>
      <c r="R585" s="3">
        <v>97</v>
      </c>
      <c r="S585" s="3">
        <v>8</v>
      </c>
      <c r="T585" s="3">
        <v>7</v>
      </c>
      <c r="U585" s="3">
        <v>56</v>
      </c>
      <c r="V585" s="3">
        <v>77</v>
      </c>
      <c r="W585" s="3">
        <v>0.30399999999999999</v>
      </c>
      <c r="X585" s="3">
        <f t="shared" si="147"/>
        <v>528</v>
      </c>
      <c r="Y585" s="3">
        <v>0.37</v>
      </c>
      <c r="Z585" s="3">
        <f t="shared" si="148"/>
        <v>723</v>
      </c>
      <c r="AA585" s="3">
        <v>0.56200000000000006</v>
      </c>
      <c r="AB585" s="3">
        <f t="shared" si="149"/>
        <v>326</v>
      </c>
      <c r="AC585" s="3">
        <v>0.93200000000000005</v>
      </c>
      <c r="AD585" s="3">
        <f t="shared" si="150"/>
        <v>434</v>
      </c>
      <c r="AE585" s="3">
        <v>144</v>
      </c>
      <c r="AF585" s="3">
        <f t="shared" si="151"/>
        <v>557</v>
      </c>
      <c r="AG585" s="3">
        <v>310</v>
      </c>
      <c r="AH585" s="3">
        <v>13</v>
      </c>
      <c r="AI585" s="3">
        <v>4</v>
      </c>
      <c r="AJ585" s="3">
        <v>0</v>
      </c>
      <c r="AK585" s="3">
        <v>4</v>
      </c>
      <c r="AL585" s="3">
        <v>10</v>
      </c>
      <c r="AM585" s="3">
        <v>6.8</v>
      </c>
      <c r="AN585" s="3">
        <f t="shared" si="152"/>
        <v>505</v>
      </c>
      <c r="AO585" s="12">
        <f t="shared" si="153"/>
        <v>7.2953642384105954</v>
      </c>
      <c r="AP585" s="3">
        <f t="shared" si="154"/>
        <v>532</v>
      </c>
      <c r="AQ585" s="3">
        <f>_xlfn.IFNA(VLOOKUP(C585, 'FanGraphs Plus Stats 1-2000'!$D$2:$L$1048576, MATCH("wRC+", FanGraphs_Plus_Stats_1_1500[[#Headers],[ID]:[BABIP+]], 0), FALSE), 0)</f>
        <v>144</v>
      </c>
      <c r="AR585" s="3">
        <f t="shared" si="155"/>
        <v>531</v>
      </c>
      <c r="AS585" s="3">
        <v>4.5</v>
      </c>
      <c r="AT585" s="3">
        <f t="shared" si="156"/>
        <v>569</v>
      </c>
      <c r="AU585" s="3">
        <v>6.2</v>
      </c>
      <c r="AV585" s="3">
        <f t="shared" si="157"/>
        <v>471</v>
      </c>
      <c r="AW585" s="14">
        <v>1</v>
      </c>
      <c r="AX585" s="3">
        <f t="shared" si="158"/>
        <v>464</v>
      </c>
      <c r="AY585" s="3">
        <v>34</v>
      </c>
      <c r="AZ585" s="3">
        <v>0</v>
      </c>
      <c r="BA585" s="3">
        <v>-1</v>
      </c>
      <c r="BB585" s="3">
        <v>-1</v>
      </c>
      <c r="BC585" s="3">
        <v>7</v>
      </c>
      <c r="BD585" s="3" t="s">
        <v>206</v>
      </c>
      <c r="BE585" s="13">
        <f t="shared" si="159"/>
        <v>530.931119805035</v>
      </c>
    </row>
    <row r="586" spans="1:57" x14ac:dyDescent="0.45">
      <c r="A586" s="1">
        <f t="shared" si="144"/>
        <v>533</v>
      </c>
      <c r="B586" s="3" t="s">
        <v>81</v>
      </c>
      <c r="C586" s="3" t="str">
        <f t="shared" si="145"/>
        <v>Mookie Betts - 2022</v>
      </c>
      <c r="D586" s="3">
        <v>2022</v>
      </c>
      <c r="E586" s="3">
        <v>29</v>
      </c>
      <c r="F586" s="3" t="s">
        <v>164</v>
      </c>
      <c r="G586" s="3" t="s">
        <v>52</v>
      </c>
      <c r="H586" s="3">
        <v>142</v>
      </c>
      <c r="I586" s="3">
        <v>639</v>
      </c>
      <c r="J586" s="3">
        <v>572</v>
      </c>
      <c r="K586" s="3">
        <v>117</v>
      </c>
      <c r="L586" s="3">
        <v>154</v>
      </c>
      <c r="M586" s="3">
        <v>76</v>
      </c>
      <c r="N586" s="3">
        <v>40</v>
      </c>
      <c r="O586" s="3">
        <v>3</v>
      </c>
      <c r="P586" s="3">
        <v>35</v>
      </c>
      <c r="Q586" s="3">
        <f t="shared" si="146"/>
        <v>296</v>
      </c>
      <c r="R586" s="3">
        <v>82</v>
      </c>
      <c r="S586" s="3">
        <v>12</v>
      </c>
      <c r="T586" s="3">
        <v>2</v>
      </c>
      <c r="U586" s="3">
        <v>55</v>
      </c>
      <c r="V586" s="3">
        <v>104</v>
      </c>
      <c r="W586" s="3">
        <v>0.26900000000000002</v>
      </c>
      <c r="X586" s="3">
        <f t="shared" si="147"/>
        <v>949</v>
      </c>
      <c r="Y586" s="3">
        <v>0.34</v>
      </c>
      <c r="Z586" s="3">
        <f t="shared" si="148"/>
        <v>967</v>
      </c>
      <c r="AA586" s="3">
        <v>0.53300000000000003</v>
      </c>
      <c r="AB586" s="3">
        <f t="shared" si="149"/>
        <v>504</v>
      </c>
      <c r="AC586" s="3">
        <v>0.873</v>
      </c>
      <c r="AD586" s="3">
        <f t="shared" si="150"/>
        <v>705</v>
      </c>
      <c r="AE586" s="3">
        <v>140</v>
      </c>
      <c r="AF586" s="3">
        <f t="shared" si="151"/>
        <v>637</v>
      </c>
      <c r="AG586" s="3">
        <v>305</v>
      </c>
      <c r="AH586" s="3">
        <v>8</v>
      </c>
      <c r="AI586" s="3">
        <v>8</v>
      </c>
      <c r="AJ586" s="3">
        <v>0</v>
      </c>
      <c r="AK586" s="3">
        <v>4</v>
      </c>
      <c r="AL586" s="3">
        <v>0</v>
      </c>
      <c r="AM586" s="3">
        <v>6.7</v>
      </c>
      <c r="AN586" s="3">
        <f t="shared" si="152"/>
        <v>533</v>
      </c>
      <c r="AO586" s="12">
        <f t="shared" si="153"/>
        <v>7.6436619718309862</v>
      </c>
      <c r="AP586" s="3">
        <f t="shared" si="154"/>
        <v>425</v>
      </c>
      <c r="AQ586" s="3">
        <f>_xlfn.IFNA(VLOOKUP(C586, 'FanGraphs Plus Stats 1-2000'!$D$2:$L$1048576, MATCH("wRC+", FanGraphs_Plus_Stats_1_1500[[#Headers],[ID]:[BABIP+]], 0), FALSE), 0)</f>
        <v>143</v>
      </c>
      <c r="AR586" s="3">
        <f t="shared" si="155"/>
        <v>555</v>
      </c>
      <c r="AS586" s="3">
        <v>4.8</v>
      </c>
      <c r="AT586" s="3">
        <f t="shared" si="156"/>
        <v>459</v>
      </c>
      <c r="AU586" s="3">
        <v>5.0999999999999996</v>
      </c>
      <c r="AV586" s="3">
        <f t="shared" si="157"/>
        <v>810</v>
      </c>
      <c r="AW586" s="14">
        <v>1.2</v>
      </c>
      <c r="AX586" s="3">
        <f t="shared" si="158"/>
        <v>406</v>
      </c>
      <c r="AY586" s="3">
        <v>32</v>
      </c>
      <c r="AZ586" s="3">
        <v>1</v>
      </c>
      <c r="BA586" s="3">
        <v>2</v>
      </c>
      <c r="BB586" s="3">
        <v>2</v>
      </c>
      <c r="BC586" s="3">
        <v>15</v>
      </c>
      <c r="BD586" s="3" t="s">
        <v>696</v>
      </c>
      <c r="BE586" s="13">
        <f t="shared" si="159"/>
        <v>531.96999671670505</v>
      </c>
    </row>
    <row r="587" spans="1:57" x14ac:dyDescent="0.45">
      <c r="A587" s="1">
        <f t="shared" si="144"/>
        <v>619</v>
      </c>
      <c r="B587" s="3" t="s">
        <v>781</v>
      </c>
      <c r="C587" s="3" t="str">
        <f t="shared" si="145"/>
        <v>Kirk Gibson - 1988</v>
      </c>
      <c r="D587" s="3">
        <v>1988</v>
      </c>
      <c r="E587" s="3">
        <v>31</v>
      </c>
      <c r="F587" s="3" t="s">
        <v>164</v>
      </c>
      <c r="G587" s="3" t="s">
        <v>52</v>
      </c>
      <c r="H587" s="3">
        <v>150</v>
      </c>
      <c r="I587" s="3">
        <v>632</v>
      </c>
      <c r="J587" s="3">
        <v>542</v>
      </c>
      <c r="K587" s="3">
        <v>106</v>
      </c>
      <c r="L587" s="3">
        <v>157</v>
      </c>
      <c r="M587" s="3">
        <v>103</v>
      </c>
      <c r="N587" s="3">
        <v>28</v>
      </c>
      <c r="O587" s="3">
        <v>1</v>
      </c>
      <c r="P587" s="3">
        <v>25</v>
      </c>
      <c r="Q587" s="3">
        <f t="shared" si="146"/>
        <v>600</v>
      </c>
      <c r="R587" s="3">
        <v>76</v>
      </c>
      <c r="S587" s="3">
        <v>31</v>
      </c>
      <c r="T587" s="3">
        <v>4</v>
      </c>
      <c r="U587" s="3">
        <v>73</v>
      </c>
      <c r="V587" s="3">
        <v>120</v>
      </c>
      <c r="W587" s="3">
        <v>0.28999999999999998</v>
      </c>
      <c r="X587" s="3">
        <f t="shared" si="147"/>
        <v>739</v>
      </c>
      <c r="Y587" s="3">
        <v>0.377</v>
      </c>
      <c r="Z587" s="3">
        <f t="shared" si="148"/>
        <v>639</v>
      </c>
      <c r="AA587" s="3">
        <v>0.48299999999999998</v>
      </c>
      <c r="AB587" s="3">
        <f t="shared" si="149"/>
        <v>775</v>
      </c>
      <c r="AC587" s="3">
        <v>0.86</v>
      </c>
      <c r="AD587" s="3">
        <f t="shared" si="150"/>
        <v>745</v>
      </c>
      <c r="AE587" s="3">
        <v>148</v>
      </c>
      <c r="AF587" s="3">
        <f t="shared" si="151"/>
        <v>483</v>
      </c>
      <c r="AG587" s="3">
        <v>262</v>
      </c>
      <c r="AH587" s="3">
        <v>8</v>
      </c>
      <c r="AI587" s="3">
        <v>7</v>
      </c>
      <c r="AJ587" s="3">
        <v>3</v>
      </c>
      <c r="AK587" s="3">
        <v>7</v>
      </c>
      <c r="AL587" s="3">
        <v>14</v>
      </c>
      <c r="AM587" s="3">
        <v>6.5</v>
      </c>
      <c r="AN587" s="3">
        <f t="shared" si="152"/>
        <v>619</v>
      </c>
      <c r="AO587" s="12">
        <f t="shared" si="153"/>
        <v>7.0200000000000005</v>
      </c>
      <c r="AP587" s="3">
        <f t="shared" si="154"/>
        <v>643</v>
      </c>
      <c r="AQ587" s="3">
        <f>_xlfn.IFNA(VLOOKUP(C587, 'FanGraphs Plus Stats 1-2000'!$D$2:$L$1048576, MATCH("wRC+", FanGraphs_Plus_Stats_1_1500[[#Headers],[ID]:[BABIP+]], 0), FALSE), 0)</f>
        <v>150</v>
      </c>
      <c r="AR587" s="3">
        <f t="shared" si="155"/>
        <v>417</v>
      </c>
      <c r="AS587" s="3">
        <v>4.3</v>
      </c>
      <c r="AT587" s="3">
        <f t="shared" si="156"/>
        <v>666</v>
      </c>
      <c r="AU587" s="3">
        <v>5.8</v>
      </c>
      <c r="AV587" s="3">
        <f t="shared" si="157"/>
        <v>606</v>
      </c>
      <c r="AW587" s="14">
        <v>0</v>
      </c>
      <c r="AX587" s="3">
        <f t="shared" si="158"/>
        <v>747</v>
      </c>
      <c r="AY587" s="3">
        <v>32</v>
      </c>
      <c r="AZ587" s="3">
        <v>1</v>
      </c>
      <c r="BA587" s="3">
        <v>5</v>
      </c>
      <c r="BB587" s="3">
        <v>6</v>
      </c>
      <c r="BC587" s="3">
        <v>6</v>
      </c>
      <c r="BD587" s="3" t="s">
        <v>148</v>
      </c>
      <c r="BE587" s="13">
        <f t="shared" si="159"/>
        <v>532.10360578311759</v>
      </c>
    </row>
    <row r="588" spans="1:57" x14ac:dyDescent="0.45">
      <c r="A588" s="1">
        <f t="shared" si="144"/>
        <v>664</v>
      </c>
      <c r="B588" s="3" t="s">
        <v>214</v>
      </c>
      <c r="C588" s="3" t="str">
        <f t="shared" si="145"/>
        <v>Roberto Clemente - 1961</v>
      </c>
      <c r="D588" s="3">
        <v>1961</v>
      </c>
      <c r="E588" s="3">
        <v>26</v>
      </c>
      <c r="F588" s="3" t="s">
        <v>64</v>
      </c>
      <c r="G588" s="3" t="s">
        <v>52</v>
      </c>
      <c r="H588" s="3">
        <v>146</v>
      </c>
      <c r="I588" s="3">
        <v>614</v>
      </c>
      <c r="J588" s="3">
        <v>572</v>
      </c>
      <c r="K588" s="3">
        <v>100</v>
      </c>
      <c r="L588" s="3">
        <v>201</v>
      </c>
      <c r="M588" s="3">
        <v>138</v>
      </c>
      <c r="N588" s="3">
        <v>30</v>
      </c>
      <c r="O588" s="3">
        <v>10</v>
      </c>
      <c r="P588" s="3">
        <v>23</v>
      </c>
      <c r="Q588" s="3">
        <f t="shared" si="146"/>
        <v>671</v>
      </c>
      <c r="R588" s="3">
        <v>89</v>
      </c>
      <c r="S588" s="3">
        <v>4</v>
      </c>
      <c r="T588" s="3">
        <v>1</v>
      </c>
      <c r="U588" s="3">
        <v>35</v>
      </c>
      <c r="V588" s="3">
        <v>59</v>
      </c>
      <c r="W588" s="3">
        <v>0.35099999999999998</v>
      </c>
      <c r="X588" s="3">
        <f t="shared" si="147"/>
        <v>52</v>
      </c>
      <c r="Y588" s="3">
        <v>0.39</v>
      </c>
      <c r="Z588" s="3">
        <f t="shared" si="148"/>
        <v>492</v>
      </c>
      <c r="AA588" s="3">
        <v>0.55900000000000005</v>
      </c>
      <c r="AB588" s="3">
        <f t="shared" si="149"/>
        <v>341</v>
      </c>
      <c r="AC588" s="3">
        <v>0.94899999999999995</v>
      </c>
      <c r="AD588" s="3">
        <f t="shared" si="150"/>
        <v>374</v>
      </c>
      <c r="AE588" s="3">
        <v>150</v>
      </c>
      <c r="AF588" s="3">
        <f t="shared" si="151"/>
        <v>440</v>
      </c>
      <c r="AG588" s="3">
        <v>320</v>
      </c>
      <c r="AH588" s="3">
        <v>18</v>
      </c>
      <c r="AI588" s="3">
        <v>3</v>
      </c>
      <c r="AJ588" s="3">
        <v>1</v>
      </c>
      <c r="AK588" s="3">
        <v>3</v>
      </c>
      <c r="AL588" s="3">
        <v>10</v>
      </c>
      <c r="AM588" s="3">
        <v>6.4</v>
      </c>
      <c r="AN588" s="3">
        <f t="shared" si="152"/>
        <v>664</v>
      </c>
      <c r="AO588" s="12">
        <f t="shared" si="153"/>
        <v>7.1013698630136988</v>
      </c>
      <c r="AP588" s="3">
        <f t="shared" si="154"/>
        <v>600</v>
      </c>
      <c r="AQ588" s="3">
        <f>_xlfn.IFNA(VLOOKUP(C588, 'FanGraphs Plus Stats 1-2000'!$D$2:$L$1048576, MATCH("wRC+", FanGraphs_Plus_Stats_1_1500[[#Headers],[ID]:[BABIP+]], 0), FALSE), 0)</f>
        <v>148</v>
      </c>
      <c r="AR588" s="3">
        <f t="shared" si="155"/>
        <v>458</v>
      </c>
      <c r="AS588" s="3">
        <v>4</v>
      </c>
      <c r="AT588" s="3">
        <f t="shared" si="156"/>
        <v>814</v>
      </c>
      <c r="AU588" s="3">
        <v>6.4</v>
      </c>
      <c r="AV588" s="3">
        <f t="shared" si="157"/>
        <v>405</v>
      </c>
      <c r="AW588" s="14">
        <v>-0.6</v>
      </c>
      <c r="AX588" s="3">
        <f t="shared" si="158"/>
        <v>904</v>
      </c>
      <c r="AY588" s="3">
        <v>43</v>
      </c>
      <c r="AZ588" s="3">
        <v>1</v>
      </c>
      <c r="BA588" s="3">
        <v>2</v>
      </c>
      <c r="BB588" s="3">
        <v>3</v>
      </c>
      <c r="BC588" s="3">
        <v>1</v>
      </c>
      <c r="BD588" s="3" t="s">
        <v>215</v>
      </c>
      <c r="BE588" s="13">
        <f t="shared" si="159"/>
        <v>532.30356043409472</v>
      </c>
    </row>
    <row r="589" spans="1:57" x14ac:dyDescent="0.45">
      <c r="A589" s="1">
        <f t="shared" si="144"/>
        <v>505</v>
      </c>
      <c r="B589" s="3" t="s">
        <v>316</v>
      </c>
      <c r="C589" s="3" t="str">
        <f t="shared" si="145"/>
        <v>Alan Trammell - 1984</v>
      </c>
      <c r="D589" s="3">
        <v>1984</v>
      </c>
      <c r="E589" s="3">
        <v>26</v>
      </c>
      <c r="F589" s="3" t="s">
        <v>70</v>
      </c>
      <c r="G589" s="3" t="s">
        <v>43</v>
      </c>
      <c r="H589" s="3">
        <v>139</v>
      </c>
      <c r="I589" s="3">
        <v>626</v>
      </c>
      <c r="J589" s="3">
        <v>555</v>
      </c>
      <c r="K589" s="3">
        <v>85</v>
      </c>
      <c r="L589" s="3">
        <v>174</v>
      </c>
      <c r="M589" s="3">
        <v>121</v>
      </c>
      <c r="N589" s="3">
        <v>34</v>
      </c>
      <c r="O589" s="3">
        <v>5</v>
      </c>
      <c r="P589" s="3">
        <v>14</v>
      </c>
      <c r="Q589" s="3">
        <f t="shared" si="146"/>
        <v>878</v>
      </c>
      <c r="R589" s="3">
        <v>69</v>
      </c>
      <c r="S589" s="3">
        <v>19</v>
      </c>
      <c r="T589" s="3">
        <v>13</v>
      </c>
      <c r="U589" s="3">
        <v>60</v>
      </c>
      <c r="V589" s="3">
        <v>63</v>
      </c>
      <c r="W589" s="3">
        <v>0.314</v>
      </c>
      <c r="X589" s="3">
        <f t="shared" si="147"/>
        <v>377</v>
      </c>
      <c r="Y589" s="3">
        <v>0.38200000000000001</v>
      </c>
      <c r="Z589" s="3">
        <f t="shared" si="148"/>
        <v>579</v>
      </c>
      <c r="AA589" s="3">
        <v>0.46800000000000003</v>
      </c>
      <c r="AB589" s="3">
        <f t="shared" si="149"/>
        <v>829</v>
      </c>
      <c r="AC589" s="3">
        <v>0.85099999999999998</v>
      </c>
      <c r="AD589" s="3">
        <f t="shared" si="150"/>
        <v>786</v>
      </c>
      <c r="AE589" s="3">
        <v>136</v>
      </c>
      <c r="AF589" s="3">
        <f t="shared" si="151"/>
        <v>709</v>
      </c>
      <c r="AG589" s="3">
        <v>260</v>
      </c>
      <c r="AH589" s="3">
        <v>8</v>
      </c>
      <c r="AI589" s="3">
        <v>3</v>
      </c>
      <c r="AJ589" s="3">
        <v>6</v>
      </c>
      <c r="AK589" s="3">
        <v>2</v>
      </c>
      <c r="AL589" s="3">
        <v>2</v>
      </c>
      <c r="AM589" s="3">
        <v>6.8</v>
      </c>
      <c r="AN589" s="3">
        <f t="shared" si="152"/>
        <v>505</v>
      </c>
      <c r="AO589" s="12">
        <f t="shared" si="153"/>
        <v>7.9251798561151077</v>
      </c>
      <c r="AP589" s="3">
        <f t="shared" si="154"/>
        <v>351</v>
      </c>
      <c r="AQ589" s="3">
        <f>_xlfn.IFNA(VLOOKUP(C589, 'FanGraphs Plus Stats 1-2000'!$D$2:$L$1048576, MATCH("wRC+", FanGraphs_Plus_Stats_1_1500[[#Headers],[ID]:[BABIP+]], 0), FALSE), 0)</f>
        <v>139</v>
      </c>
      <c r="AR589" s="3">
        <f t="shared" si="155"/>
        <v>640</v>
      </c>
      <c r="AS589" s="3">
        <v>4.9000000000000004</v>
      </c>
      <c r="AT589" s="3">
        <f t="shared" si="156"/>
        <v>420</v>
      </c>
      <c r="AU589" s="3">
        <v>5.2</v>
      </c>
      <c r="AV589" s="3">
        <f t="shared" si="157"/>
        <v>780</v>
      </c>
      <c r="AW589" s="14">
        <v>2.2000000000000002</v>
      </c>
      <c r="AX589" s="3">
        <f t="shared" si="158"/>
        <v>144</v>
      </c>
      <c r="AY589" s="3">
        <v>27</v>
      </c>
      <c r="AZ589" s="3">
        <v>2</v>
      </c>
      <c r="BA589" s="3">
        <v>-3</v>
      </c>
      <c r="BB589" s="3">
        <v>-2</v>
      </c>
      <c r="BC589" s="3">
        <v>16</v>
      </c>
      <c r="BD589" s="3" t="s">
        <v>685</v>
      </c>
      <c r="BE589" s="13">
        <f t="shared" si="159"/>
        <v>532.5448337668779</v>
      </c>
    </row>
    <row r="590" spans="1:57" x14ac:dyDescent="0.45">
      <c r="A590" s="1">
        <f t="shared" si="144"/>
        <v>341</v>
      </c>
      <c r="B590" s="3" t="s">
        <v>297</v>
      </c>
      <c r="C590" s="3" t="str">
        <f t="shared" si="145"/>
        <v>Bobby Grich - 1974</v>
      </c>
      <c r="D590" s="3">
        <v>1974</v>
      </c>
      <c r="E590" s="3">
        <v>25</v>
      </c>
      <c r="F590" s="3" t="s">
        <v>61</v>
      </c>
      <c r="G590" s="3" t="s">
        <v>43</v>
      </c>
      <c r="H590" s="3">
        <v>160</v>
      </c>
      <c r="I590" s="3">
        <v>707</v>
      </c>
      <c r="J590" s="3">
        <v>582</v>
      </c>
      <c r="K590" s="3">
        <v>92</v>
      </c>
      <c r="L590" s="3">
        <v>153</v>
      </c>
      <c r="M590" s="3">
        <v>99</v>
      </c>
      <c r="N590" s="3">
        <v>29</v>
      </c>
      <c r="O590" s="3">
        <v>6</v>
      </c>
      <c r="P590" s="3">
        <v>19</v>
      </c>
      <c r="Q590" s="3">
        <f t="shared" si="146"/>
        <v>782</v>
      </c>
      <c r="R590" s="3">
        <v>82</v>
      </c>
      <c r="S590" s="3">
        <v>17</v>
      </c>
      <c r="T590" s="3">
        <v>11</v>
      </c>
      <c r="U590" s="3">
        <v>90</v>
      </c>
      <c r="V590" s="3">
        <v>117</v>
      </c>
      <c r="W590" s="3">
        <v>0.26300000000000001</v>
      </c>
      <c r="X590" s="3">
        <f t="shared" si="147"/>
        <v>982</v>
      </c>
      <c r="Y590" s="3">
        <v>0.376</v>
      </c>
      <c r="Z590" s="3">
        <f t="shared" si="148"/>
        <v>652</v>
      </c>
      <c r="AA590" s="3">
        <v>0.43099999999999999</v>
      </c>
      <c r="AB590" s="3">
        <f t="shared" si="149"/>
        <v>937</v>
      </c>
      <c r="AC590" s="3">
        <v>0.80700000000000005</v>
      </c>
      <c r="AD590" s="3">
        <f t="shared" si="150"/>
        <v>918</v>
      </c>
      <c r="AE590" s="3">
        <v>135</v>
      </c>
      <c r="AF590" s="3">
        <f t="shared" si="151"/>
        <v>729</v>
      </c>
      <c r="AG590" s="3">
        <v>251</v>
      </c>
      <c r="AH590" s="3">
        <v>15</v>
      </c>
      <c r="AI590" s="3">
        <v>20</v>
      </c>
      <c r="AJ590" s="3">
        <v>7</v>
      </c>
      <c r="AK590" s="3">
        <v>8</v>
      </c>
      <c r="AL590" s="3">
        <v>6</v>
      </c>
      <c r="AM590" s="3">
        <v>7.3</v>
      </c>
      <c r="AN590" s="3">
        <f t="shared" si="152"/>
        <v>341</v>
      </c>
      <c r="AO590" s="12">
        <f t="shared" si="153"/>
        <v>7.3912499999999994</v>
      </c>
      <c r="AP590" s="3">
        <f t="shared" si="154"/>
        <v>507</v>
      </c>
      <c r="AQ590" s="3">
        <f>_xlfn.IFNA(VLOOKUP(C590, 'FanGraphs Plus Stats 1-2000'!$D$2:$L$1048576, MATCH("wRC+", FanGraphs_Plus_Stats_1_1500[[#Headers],[ID]:[BABIP+]], 0), FALSE), 0)</f>
        <v>139</v>
      </c>
      <c r="AR590" s="3">
        <f t="shared" si="155"/>
        <v>640</v>
      </c>
      <c r="AS590" s="3">
        <v>5</v>
      </c>
      <c r="AT590" s="3">
        <f t="shared" si="156"/>
        <v>390</v>
      </c>
      <c r="AU590" s="3">
        <v>6.5</v>
      </c>
      <c r="AV590" s="3">
        <f t="shared" si="157"/>
        <v>375</v>
      </c>
      <c r="AW590" s="14">
        <v>1.6</v>
      </c>
      <c r="AX590" s="3">
        <f t="shared" si="158"/>
        <v>300</v>
      </c>
      <c r="AY590" s="3">
        <v>27</v>
      </c>
      <c r="AZ590" s="3">
        <v>-2</v>
      </c>
      <c r="BA590" s="3">
        <v>5</v>
      </c>
      <c r="BB590" s="3">
        <v>3</v>
      </c>
      <c r="BC590" s="3">
        <v>8</v>
      </c>
      <c r="BD590" s="3" t="s">
        <v>53</v>
      </c>
      <c r="BE590" s="13">
        <f t="shared" si="159"/>
        <v>532.92667657936374</v>
      </c>
    </row>
    <row r="591" spans="1:57" x14ac:dyDescent="0.45">
      <c r="A591" s="1">
        <f t="shared" si="144"/>
        <v>314</v>
      </c>
      <c r="B591" s="3" t="s">
        <v>484</v>
      </c>
      <c r="C591" s="3" t="str">
        <f t="shared" si="145"/>
        <v>Miguel Tejada - 2004</v>
      </c>
      <c r="D591" s="3">
        <v>2004</v>
      </c>
      <c r="E591" s="3">
        <v>30</v>
      </c>
      <c r="F591" s="3" t="s">
        <v>61</v>
      </c>
      <c r="G591" s="3" t="s">
        <v>43</v>
      </c>
      <c r="H591" s="3">
        <v>162</v>
      </c>
      <c r="I591" s="3">
        <v>725</v>
      </c>
      <c r="J591" s="3">
        <v>653</v>
      </c>
      <c r="K591" s="3">
        <v>107</v>
      </c>
      <c r="L591" s="3">
        <v>203</v>
      </c>
      <c r="M591" s="3">
        <v>127</v>
      </c>
      <c r="N591" s="3">
        <v>40</v>
      </c>
      <c r="O591" s="3">
        <v>2</v>
      </c>
      <c r="P591" s="3">
        <v>34</v>
      </c>
      <c r="Q591" s="3">
        <f t="shared" si="146"/>
        <v>319</v>
      </c>
      <c r="R591" s="3">
        <v>150</v>
      </c>
      <c r="S591" s="3">
        <v>4</v>
      </c>
      <c r="T591" s="3">
        <v>1</v>
      </c>
      <c r="U591" s="3">
        <v>48</v>
      </c>
      <c r="V591" s="3">
        <v>73</v>
      </c>
      <c r="W591" s="3">
        <v>0.311</v>
      </c>
      <c r="X591" s="3">
        <f t="shared" si="147"/>
        <v>424</v>
      </c>
      <c r="Y591" s="3">
        <v>0.36</v>
      </c>
      <c r="Z591" s="3">
        <f t="shared" si="148"/>
        <v>825</v>
      </c>
      <c r="AA591" s="3">
        <v>0.53400000000000003</v>
      </c>
      <c r="AB591" s="3">
        <f t="shared" si="149"/>
        <v>493</v>
      </c>
      <c r="AC591" s="3">
        <v>0.89400000000000002</v>
      </c>
      <c r="AD591" s="3">
        <f t="shared" si="150"/>
        <v>608</v>
      </c>
      <c r="AE591" s="3">
        <v>131</v>
      </c>
      <c r="AF591" s="3">
        <f t="shared" si="151"/>
        <v>783</v>
      </c>
      <c r="AG591" s="3">
        <v>349</v>
      </c>
      <c r="AH591" s="3">
        <v>24</v>
      </c>
      <c r="AI591" s="3">
        <v>10</v>
      </c>
      <c r="AJ591" s="3">
        <v>0</v>
      </c>
      <c r="AK591" s="3">
        <v>14</v>
      </c>
      <c r="AL591" s="3">
        <v>6</v>
      </c>
      <c r="AM591" s="3">
        <v>7.4</v>
      </c>
      <c r="AN591" s="3">
        <f t="shared" si="152"/>
        <v>314</v>
      </c>
      <c r="AO591" s="12">
        <f t="shared" si="153"/>
        <v>7.3999999999999995</v>
      </c>
      <c r="AP591" s="3">
        <f t="shared" si="154"/>
        <v>502</v>
      </c>
      <c r="AQ591" s="3">
        <f>_xlfn.IFNA(VLOOKUP(C591, 'FanGraphs Plus Stats 1-2000'!$D$2:$L$1048576, MATCH("wRC+", FanGraphs_Plus_Stats_1_1500[[#Headers],[ID]:[BABIP+]], 0), FALSE), 0)</f>
        <v>0</v>
      </c>
      <c r="AR591" s="3">
        <f t="shared" si="155"/>
        <v>654</v>
      </c>
      <c r="AS591" s="3">
        <v>4.9000000000000004</v>
      </c>
      <c r="AT591" s="3">
        <f t="shared" si="156"/>
        <v>420</v>
      </c>
      <c r="AU591" s="3">
        <v>6.8</v>
      </c>
      <c r="AV591" s="3">
        <f t="shared" si="157"/>
        <v>305</v>
      </c>
      <c r="AW591" s="14">
        <v>1.5</v>
      </c>
      <c r="AX591" s="3">
        <f t="shared" si="158"/>
        <v>331</v>
      </c>
      <c r="AY591" s="3">
        <v>34</v>
      </c>
      <c r="AZ591" s="3">
        <v>-1</v>
      </c>
      <c r="BA591" s="3">
        <v>4</v>
      </c>
      <c r="BB591" s="3">
        <v>2</v>
      </c>
      <c r="BC591" s="3">
        <v>5</v>
      </c>
      <c r="BD591" s="3" t="s">
        <v>62</v>
      </c>
      <c r="BE591" s="13">
        <f t="shared" si="159"/>
        <v>533.0196489254165</v>
      </c>
    </row>
    <row r="592" spans="1:57" x14ac:dyDescent="0.45">
      <c r="A592" s="1">
        <f t="shared" si="144"/>
        <v>765</v>
      </c>
      <c r="B592" s="3" t="s">
        <v>888</v>
      </c>
      <c r="C592" s="3" t="str">
        <f t="shared" si="145"/>
        <v>Julio Rodríguez - 2022</v>
      </c>
      <c r="D592" s="3">
        <v>2022</v>
      </c>
      <c r="E592" s="3">
        <v>21</v>
      </c>
      <c r="F592" s="3" t="s">
        <v>106</v>
      </c>
      <c r="G592" s="3" t="s">
        <v>43</v>
      </c>
      <c r="H592" s="3">
        <v>132</v>
      </c>
      <c r="I592" s="3">
        <v>560</v>
      </c>
      <c r="J592" s="3">
        <v>511</v>
      </c>
      <c r="K592" s="3">
        <v>84</v>
      </c>
      <c r="L592" s="3">
        <v>145</v>
      </c>
      <c r="M592" s="3">
        <v>89</v>
      </c>
      <c r="N592" s="3">
        <v>25</v>
      </c>
      <c r="O592" s="3">
        <v>3</v>
      </c>
      <c r="P592" s="3">
        <v>28</v>
      </c>
      <c r="Q592" s="3">
        <f t="shared" si="146"/>
        <v>516</v>
      </c>
      <c r="R592" s="3">
        <v>75</v>
      </c>
      <c r="S592" s="3">
        <v>25</v>
      </c>
      <c r="T592" s="3">
        <v>7</v>
      </c>
      <c r="U592" s="3">
        <v>40</v>
      </c>
      <c r="V592" s="3">
        <v>145</v>
      </c>
      <c r="W592" s="3">
        <v>0.28399999999999997</v>
      </c>
      <c r="X592" s="3">
        <f t="shared" si="147"/>
        <v>808</v>
      </c>
      <c r="Y592" s="3">
        <v>0.34499999999999997</v>
      </c>
      <c r="Z592" s="3">
        <f t="shared" si="148"/>
        <v>938</v>
      </c>
      <c r="AA592" s="3">
        <v>0.50900000000000001</v>
      </c>
      <c r="AB592" s="3">
        <f t="shared" si="149"/>
        <v>638</v>
      </c>
      <c r="AC592" s="3">
        <v>0.85299999999999998</v>
      </c>
      <c r="AD592" s="3">
        <f t="shared" si="150"/>
        <v>776</v>
      </c>
      <c r="AE592" s="3">
        <v>147</v>
      </c>
      <c r="AF592" s="3">
        <f t="shared" si="151"/>
        <v>500</v>
      </c>
      <c r="AG592" s="3">
        <v>260</v>
      </c>
      <c r="AH592" s="3">
        <v>7</v>
      </c>
      <c r="AI592" s="3">
        <v>8</v>
      </c>
      <c r="AJ592" s="3">
        <v>0</v>
      </c>
      <c r="AK592" s="3">
        <v>1</v>
      </c>
      <c r="AL592" s="3">
        <v>4</v>
      </c>
      <c r="AM592" s="3">
        <v>6.2</v>
      </c>
      <c r="AN592" s="3">
        <f t="shared" si="152"/>
        <v>765</v>
      </c>
      <c r="AO592" s="12">
        <f t="shared" si="153"/>
        <v>7.6090909090909093</v>
      </c>
      <c r="AP592" s="3">
        <f t="shared" si="154"/>
        <v>443</v>
      </c>
      <c r="AQ592" s="3">
        <f>_xlfn.IFNA(VLOOKUP(C592, 'FanGraphs Plus Stats 1-2000'!$D$2:$L$1048576, MATCH("wRC+", FanGraphs_Plus_Stats_1_1500[[#Headers],[ID]:[BABIP+]], 0), FALSE), 0)</f>
        <v>147</v>
      </c>
      <c r="AR592" s="3">
        <f t="shared" si="155"/>
        <v>477</v>
      </c>
      <c r="AS592" s="3">
        <v>4.4000000000000004</v>
      </c>
      <c r="AT592" s="3">
        <f t="shared" si="156"/>
        <v>613</v>
      </c>
      <c r="AU592" s="3">
        <v>6</v>
      </c>
      <c r="AV592" s="3">
        <f t="shared" si="157"/>
        <v>548</v>
      </c>
      <c r="AW592" s="14">
        <v>0.7</v>
      </c>
      <c r="AX592" s="3">
        <f t="shared" si="158"/>
        <v>548</v>
      </c>
      <c r="AY592" s="3">
        <v>31</v>
      </c>
      <c r="AZ592" s="3">
        <v>0</v>
      </c>
      <c r="BA592" s="3">
        <v>3</v>
      </c>
      <c r="BB592" s="3">
        <v>3</v>
      </c>
      <c r="BC592" s="3">
        <v>3</v>
      </c>
      <c r="BD592" s="3" t="s">
        <v>340</v>
      </c>
      <c r="BE592" s="13">
        <f t="shared" si="159"/>
        <v>533.19784587155118</v>
      </c>
    </row>
    <row r="593" spans="1:57" x14ac:dyDescent="0.45">
      <c r="A593" s="1">
        <f t="shared" si="144"/>
        <v>533</v>
      </c>
      <c r="B593" s="3" t="s">
        <v>246</v>
      </c>
      <c r="C593" s="3" t="str">
        <f t="shared" si="145"/>
        <v>Chuck Knoblauch - 1995</v>
      </c>
      <c r="D593" s="3">
        <v>1995</v>
      </c>
      <c r="E593" s="3">
        <v>26</v>
      </c>
      <c r="F593" s="3" t="s">
        <v>152</v>
      </c>
      <c r="G593" s="3" t="s">
        <v>43</v>
      </c>
      <c r="H593" s="3">
        <v>136</v>
      </c>
      <c r="I593" s="3">
        <v>629</v>
      </c>
      <c r="J593" s="3">
        <v>538</v>
      </c>
      <c r="K593" s="3">
        <v>107</v>
      </c>
      <c r="L593" s="3">
        <v>179</v>
      </c>
      <c r="M593" s="3">
        <v>126</v>
      </c>
      <c r="N593" s="3">
        <v>34</v>
      </c>
      <c r="O593" s="3">
        <v>8</v>
      </c>
      <c r="P593" s="3">
        <v>11</v>
      </c>
      <c r="Q593" s="3">
        <f t="shared" si="146"/>
        <v>932</v>
      </c>
      <c r="R593" s="3">
        <v>63</v>
      </c>
      <c r="S593" s="3">
        <v>46</v>
      </c>
      <c r="T593" s="3">
        <v>18</v>
      </c>
      <c r="U593" s="3">
        <v>78</v>
      </c>
      <c r="V593" s="3">
        <v>95</v>
      </c>
      <c r="W593" s="3">
        <v>0.33300000000000002</v>
      </c>
      <c r="X593" s="3">
        <f t="shared" si="147"/>
        <v>141</v>
      </c>
      <c r="Y593" s="3">
        <v>0.42399999999999999</v>
      </c>
      <c r="Z593" s="3">
        <f t="shared" si="148"/>
        <v>171</v>
      </c>
      <c r="AA593" s="3">
        <v>0.48699999999999999</v>
      </c>
      <c r="AB593" s="3">
        <f t="shared" si="149"/>
        <v>752</v>
      </c>
      <c r="AC593" s="3">
        <v>0.91100000000000003</v>
      </c>
      <c r="AD593" s="3">
        <f t="shared" si="150"/>
        <v>538</v>
      </c>
      <c r="AE593" s="3">
        <v>136</v>
      </c>
      <c r="AF593" s="3">
        <f t="shared" si="151"/>
        <v>709</v>
      </c>
      <c r="AG593" s="3">
        <v>262</v>
      </c>
      <c r="AH593" s="3">
        <v>15</v>
      </c>
      <c r="AI593" s="3">
        <v>10</v>
      </c>
      <c r="AJ593" s="3">
        <v>0</v>
      </c>
      <c r="AK593" s="3">
        <v>3</v>
      </c>
      <c r="AL593" s="3">
        <v>3</v>
      </c>
      <c r="AM593" s="3">
        <v>6.7</v>
      </c>
      <c r="AN593" s="3">
        <f t="shared" si="152"/>
        <v>533</v>
      </c>
      <c r="AO593" s="12">
        <f t="shared" si="153"/>
        <v>7.9808823529411761</v>
      </c>
      <c r="AP593" s="3">
        <f t="shared" si="154"/>
        <v>335</v>
      </c>
      <c r="AQ593" s="3">
        <f>_xlfn.IFNA(VLOOKUP(C593, 'FanGraphs Plus Stats 1-2000'!$D$2:$L$1048576, MATCH("wRC+", FanGraphs_Plus_Stats_1_1500[[#Headers],[ID]:[BABIP+]], 0), FALSE), 0)</f>
        <v>139</v>
      </c>
      <c r="AR593" s="3">
        <f t="shared" si="155"/>
        <v>640</v>
      </c>
      <c r="AS593" s="3">
        <v>4.5999999999999996</v>
      </c>
      <c r="AT593" s="3">
        <f t="shared" si="156"/>
        <v>534</v>
      </c>
      <c r="AU593" s="3">
        <v>5.9</v>
      </c>
      <c r="AV593" s="3">
        <f t="shared" si="157"/>
        <v>577</v>
      </c>
      <c r="AW593" s="14">
        <v>1.3</v>
      </c>
      <c r="AX593" s="3">
        <f t="shared" si="158"/>
        <v>381</v>
      </c>
      <c r="AY593" s="3">
        <v>37</v>
      </c>
      <c r="AZ593" s="3">
        <v>-2</v>
      </c>
      <c r="BA593" s="3">
        <v>1</v>
      </c>
      <c r="BB593" s="3">
        <v>-1</v>
      </c>
      <c r="BC593" s="3">
        <v>9</v>
      </c>
      <c r="BD593" s="3" t="s">
        <v>156</v>
      </c>
      <c r="BE593" s="13">
        <f t="shared" si="159"/>
        <v>533.5185895857984</v>
      </c>
    </row>
    <row r="594" spans="1:57" x14ac:dyDescent="0.45">
      <c r="A594" s="1">
        <f t="shared" si="144"/>
        <v>533</v>
      </c>
      <c r="B594" s="3" t="s">
        <v>115</v>
      </c>
      <c r="C594" s="3" t="str">
        <f t="shared" si="145"/>
        <v>Ernie Banks - 1957</v>
      </c>
      <c r="D594" s="3">
        <v>1957</v>
      </c>
      <c r="E594" s="3">
        <v>26</v>
      </c>
      <c r="F594" s="3" t="s">
        <v>88</v>
      </c>
      <c r="G594" s="3" t="s">
        <v>52</v>
      </c>
      <c r="H594" s="3">
        <v>156</v>
      </c>
      <c r="I594" s="3">
        <v>674</v>
      </c>
      <c r="J594" s="3">
        <v>594</v>
      </c>
      <c r="K594" s="3">
        <v>113</v>
      </c>
      <c r="L594" s="3">
        <v>169</v>
      </c>
      <c r="M594" s="3">
        <v>86</v>
      </c>
      <c r="N594" s="3">
        <v>34</v>
      </c>
      <c r="O594" s="3">
        <v>6</v>
      </c>
      <c r="P594" s="3">
        <v>43</v>
      </c>
      <c r="Q594" s="3">
        <f t="shared" si="146"/>
        <v>103</v>
      </c>
      <c r="R594" s="3">
        <v>102</v>
      </c>
      <c r="S594" s="3">
        <v>8</v>
      </c>
      <c r="T594" s="3">
        <v>4</v>
      </c>
      <c r="U594" s="3">
        <v>70</v>
      </c>
      <c r="V594" s="3">
        <v>85</v>
      </c>
      <c r="W594" s="3">
        <v>0.28499999999999998</v>
      </c>
      <c r="X594" s="3">
        <f t="shared" si="147"/>
        <v>797</v>
      </c>
      <c r="Y594" s="3">
        <v>0.36</v>
      </c>
      <c r="Z594" s="3">
        <f t="shared" si="148"/>
        <v>825</v>
      </c>
      <c r="AA594" s="3">
        <v>0.57899999999999996</v>
      </c>
      <c r="AB594" s="3">
        <f t="shared" si="149"/>
        <v>263</v>
      </c>
      <c r="AC594" s="3">
        <v>0.93899999999999995</v>
      </c>
      <c r="AD594" s="3">
        <f t="shared" si="150"/>
        <v>406</v>
      </c>
      <c r="AE594" s="3">
        <v>149</v>
      </c>
      <c r="AF594" s="3">
        <f t="shared" si="151"/>
        <v>461</v>
      </c>
      <c r="AG594" s="3">
        <v>344</v>
      </c>
      <c r="AH594" s="3">
        <v>12</v>
      </c>
      <c r="AI594" s="3">
        <v>3</v>
      </c>
      <c r="AJ594" s="3">
        <v>2</v>
      </c>
      <c r="AK594" s="3">
        <v>5</v>
      </c>
      <c r="AL594" s="3">
        <v>11</v>
      </c>
      <c r="AM594" s="3">
        <v>6.7</v>
      </c>
      <c r="AN594" s="3">
        <f t="shared" si="152"/>
        <v>533</v>
      </c>
      <c r="AO594" s="12">
        <f t="shared" si="153"/>
        <v>6.9576923076923078</v>
      </c>
      <c r="AP594" s="3">
        <f t="shared" si="154"/>
        <v>672</v>
      </c>
      <c r="AQ594" s="3">
        <f>_xlfn.IFNA(VLOOKUP(C594, 'FanGraphs Plus Stats 1-2000'!$D$2:$L$1048576, MATCH("wRC+", FanGraphs_Plus_Stats_1_1500[[#Headers],[ID]:[BABIP+]], 0), FALSE), 0)</f>
        <v>146</v>
      </c>
      <c r="AR594" s="3">
        <f t="shared" si="155"/>
        <v>492</v>
      </c>
      <c r="AS594" s="3">
        <v>4.0999999999999996</v>
      </c>
      <c r="AT594" s="3">
        <f t="shared" si="156"/>
        <v>761</v>
      </c>
      <c r="AU594" s="3">
        <v>7.7</v>
      </c>
      <c r="AV594" s="3">
        <f t="shared" si="157"/>
        <v>135</v>
      </c>
      <c r="AW594" s="14">
        <v>-0.2</v>
      </c>
      <c r="AX594" s="3">
        <f t="shared" si="158"/>
        <v>810</v>
      </c>
      <c r="AY594" s="3">
        <v>39</v>
      </c>
      <c r="AZ594" s="3">
        <v>2</v>
      </c>
      <c r="BA594" s="3">
        <v>2</v>
      </c>
      <c r="BB594" s="3">
        <v>3</v>
      </c>
      <c r="BC594" s="3">
        <v>-7</v>
      </c>
      <c r="BD594" s="3">
        <v>65</v>
      </c>
      <c r="BE594" s="13">
        <f t="shared" si="159"/>
        <v>533.87628230675034</v>
      </c>
    </row>
    <row r="595" spans="1:57" x14ac:dyDescent="0.45">
      <c r="A595" s="1">
        <f t="shared" si="144"/>
        <v>314</v>
      </c>
      <c r="B595" s="3" t="s">
        <v>466</v>
      </c>
      <c r="C595" s="3" t="str">
        <f t="shared" si="145"/>
        <v>Pee Wee Reese - 1949</v>
      </c>
      <c r="D595" s="3">
        <v>1949</v>
      </c>
      <c r="E595" s="3">
        <v>30</v>
      </c>
      <c r="F595" s="3" t="s">
        <v>158</v>
      </c>
      <c r="G595" s="3" t="s">
        <v>52</v>
      </c>
      <c r="H595" s="3">
        <v>155</v>
      </c>
      <c r="I595" s="3">
        <v>743</v>
      </c>
      <c r="J595" s="3">
        <v>617</v>
      </c>
      <c r="K595" s="3">
        <v>132</v>
      </c>
      <c r="L595" s="3">
        <v>172</v>
      </c>
      <c r="M595" s="3">
        <v>126</v>
      </c>
      <c r="N595" s="3">
        <v>27</v>
      </c>
      <c r="O595" s="3">
        <v>3</v>
      </c>
      <c r="P595" s="3">
        <v>16</v>
      </c>
      <c r="Q595" s="3">
        <f t="shared" si="146"/>
        <v>847</v>
      </c>
      <c r="R595" s="3">
        <v>73</v>
      </c>
      <c r="S595" s="3">
        <v>26</v>
      </c>
      <c r="T595" s="3">
        <v>4</v>
      </c>
      <c r="U595" s="3">
        <v>116</v>
      </c>
      <c r="V595" s="3">
        <v>59</v>
      </c>
      <c r="W595" s="3">
        <v>0.27900000000000003</v>
      </c>
      <c r="X595" s="3">
        <f t="shared" si="147"/>
        <v>871</v>
      </c>
      <c r="Y595" s="3">
        <v>0.39600000000000002</v>
      </c>
      <c r="Z595" s="3">
        <f t="shared" si="148"/>
        <v>416</v>
      </c>
      <c r="AA595" s="3">
        <v>0.41</v>
      </c>
      <c r="AB595" s="3">
        <f t="shared" si="149"/>
        <v>987</v>
      </c>
      <c r="AC595" s="3">
        <v>0.80600000000000005</v>
      </c>
      <c r="AD595" s="3">
        <f t="shared" si="150"/>
        <v>920</v>
      </c>
      <c r="AE595" s="3">
        <v>113</v>
      </c>
      <c r="AF595" s="3">
        <f t="shared" si="151"/>
        <v>983</v>
      </c>
      <c r="AG595" s="3">
        <v>253</v>
      </c>
      <c r="AH595" s="3">
        <v>5</v>
      </c>
      <c r="AI595" s="3">
        <v>4</v>
      </c>
      <c r="AJ595" s="3">
        <v>6</v>
      </c>
      <c r="AK595" s="2"/>
      <c r="AL595" s="3">
        <v>4</v>
      </c>
      <c r="AM595" s="3">
        <v>7.4</v>
      </c>
      <c r="AN595" s="3">
        <f t="shared" si="152"/>
        <v>314</v>
      </c>
      <c r="AO595" s="12">
        <f t="shared" si="153"/>
        <v>7.7341935483870969</v>
      </c>
      <c r="AP595" s="3">
        <f t="shared" si="154"/>
        <v>403</v>
      </c>
      <c r="AQ595" s="3">
        <f>_xlfn.IFNA(VLOOKUP(C595, 'FanGraphs Plus Stats 1-2000'!$D$2:$L$1048576, MATCH("wRC+", FanGraphs_Plus_Stats_1_1500[[#Headers],[ID]:[BABIP+]], 0), FALSE), 0)</f>
        <v>0</v>
      </c>
      <c r="AR595" s="3">
        <f t="shared" si="155"/>
        <v>654</v>
      </c>
      <c r="AS595" s="3">
        <v>4.8</v>
      </c>
      <c r="AT595" s="3">
        <f t="shared" si="156"/>
        <v>459</v>
      </c>
      <c r="AU595" s="3">
        <v>6.2</v>
      </c>
      <c r="AV595" s="3">
        <f t="shared" si="157"/>
        <v>471</v>
      </c>
      <c r="AW595" s="14">
        <v>2.2999999999999998</v>
      </c>
      <c r="AX595" s="3">
        <f t="shared" si="158"/>
        <v>122</v>
      </c>
      <c r="AY595" s="3">
        <v>16</v>
      </c>
      <c r="AZ595" s="3">
        <v>1</v>
      </c>
      <c r="BA595" s="3">
        <v>8</v>
      </c>
      <c r="BB595" s="3">
        <v>9</v>
      </c>
      <c r="BC595" s="3">
        <v>12</v>
      </c>
      <c r="BD595" s="3" t="s">
        <v>62</v>
      </c>
      <c r="BE595" s="13">
        <f t="shared" si="159"/>
        <v>534.06176916529705</v>
      </c>
    </row>
    <row r="596" spans="1:57" x14ac:dyDescent="0.45">
      <c r="A596" s="1">
        <f t="shared" si="144"/>
        <v>923</v>
      </c>
      <c r="B596" s="3" t="s">
        <v>800</v>
      </c>
      <c r="C596" s="3" t="str">
        <f t="shared" si="145"/>
        <v>Harmon Killebrew - 1966</v>
      </c>
      <c r="D596" s="3">
        <v>1966</v>
      </c>
      <c r="E596" s="3">
        <v>30</v>
      </c>
      <c r="F596" s="3" t="s">
        <v>152</v>
      </c>
      <c r="G596" s="3" t="s">
        <v>43</v>
      </c>
      <c r="H596" s="3">
        <v>162</v>
      </c>
      <c r="I596" s="3">
        <v>677</v>
      </c>
      <c r="J596" s="3">
        <v>569</v>
      </c>
      <c r="K596" s="3">
        <v>89</v>
      </c>
      <c r="L596" s="3">
        <v>160</v>
      </c>
      <c r="M596" s="3">
        <v>93</v>
      </c>
      <c r="N596" s="3">
        <v>27</v>
      </c>
      <c r="O596" s="3">
        <v>1</v>
      </c>
      <c r="P596" s="3">
        <v>39</v>
      </c>
      <c r="Q596" s="3">
        <f t="shared" si="146"/>
        <v>187</v>
      </c>
      <c r="R596" s="3">
        <v>110</v>
      </c>
      <c r="S596" s="3">
        <v>0</v>
      </c>
      <c r="T596" s="3">
        <v>2</v>
      </c>
      <c r="U596" s="3">
        <v>103</v>
      </c>
      <c r="V596" s="3">
        <v>98</v>
      </c>
      <c r="W596" s="3">
        <v>0.28100000000000003</v>
      </c>
      <c r="X596" s="3">
        <f t="shared" si="147"/>
        <v>854</v>
      </c>
      <c r="Y596" s="3">
        <v>0.39100000000000001</v>
      </c>
      <c r="Z596" s="3">
        <f t="shared" si="148"/>
        <v>472</v>
      </c>
      <c r="AA596" s="3">
        <v>0.53800000000000003</v>
      </c>
      <c r="AB596" s="3">
        <f t="shared" si="149"/>
        <v>463</v>
      </c>
      <c r="AC596" s="3">
        <v>0.92900000000000005</v>
      </c>
      <c r="AD596" s="3">
        <f t="shared" si="150"/>
        <v>449</v>
      </c>
      <c r="AE596" s="3">
        <v>157</v>
      </c>
      <c r="AF596" s="3">
        <f t="shared" si="151"/>
        <v>321</v>
      </c>
      <c r="AG596" s="3">
        <v>306</v>
      </c>
      <c r="AH596" s="3">
        <v>12</v>
      </c>
      <c r="AI596" s="3">
        <v>2</v>
      </c>
      <c r="AJ596" s="3">
        <v>0</v>
      </c>
      <c r="AK596" s="3">
        <v>3</v>
      </c>
      <c r="AL596" s="3">
        <v>18</v>
      </c>
      <c r="AM596" s="3">
        <v>5.9</v>
      </c>
      <c r="AN596" s="3">
        <f t="shared" si="152"/>
        <v>923</v>
      </c>
      <c r="AO596" s="12">
        <f t="shared" si="153"/>
        <v>5.8999999999999995</v>
      </c>
      <c r="AP596" s="3">
        <f t="shared" si="154"/>
        <v>1021</v>
      </c>
      <c r="AQ596" s="3">
        <f>_xlfn.IFNA(VLOOKUP(C596, 'FanGraphs Plus Stats 1-2000'!$D$2:$L$1048576, MATCH("wRC+", FanGraphs_Plus_Stats_1_1500[[#Headers],[ID]:[BABIP+]], 0), FALSE), 0)</f>
        <v>158</v>
      </c>
      <c r="AR596" s="3">
        <f t="shared" si="155"/>
        <v>270</v>
      </c>
      <c r="AS596" s="3">
        <v>3.6</v>
      </c>
      <c r="AT596" s="3">
        <f t="shared" si="156"/>
        <v>970</v>
      </c>
      <c r="AU596" s="3">
        <v>7.1</v>
      </c>
      <c r="AV596" s="3">
        <f t="shared" si="157"/>
        <v>234</v>
      </c>
      <c r="AW596" s="14">
        <v>-1.2</v>
      </c>
      <c r="AX596" s="3">
        <f t="shared" si="158"/>
        <v>986</v>
      </c>
      <c r="AY596" s="3">
        <v>47</v>
      </c>
      <c r="AZ596" s="3">
        <v>-1</v>
      </c>
      <c r="BA596" s="3">
        <v>-3</v>
      </c>
      <c r="BB596" s="3">
        <v>-4</v>
      </c>
      <c r="BC596" s="3">
        <v>-7</v>
      </c>
      <c r="BD596" s="3" t="s">
        <v>1030</v>
      </c>
      <c r="BE596" s="13">
        <f t="shared" si="159"/>
        <v>534.59397508882762</v>
      </c>
    </row>
    <row r="597" spans="1:57" x14ac:dyDescent="0.45">
      <c r="A597" s="1">
        <f t="shared" si="144"/>
        <v>341</v>
      </c>
      <c r="B597" s="3" t="s">
        <v>455</v>
      </c>
      <c r="C597" s="3" t="str">
        <f t="shared" si="145"/>
        <v>Manny Machado - 2016</v>
      </c>
      <c r="D597" s="3">
        <v>2016</v>
      </c>
      <c r="E597" s="3">
        <v>23</v>
      </c>
      <c r="F597" s="3" t="s">
        <v>61</v>
      </c>
      <c r="G597" s="3" t="s">
        <v>43</v>
      </c>
      <c r="H597" s="3">
        <v>157</v>
      </c>
      <c r="I597" s="3">
        <v>696</v>
      </c>
      <c r="J597" s="3">
        <v>640</v>
      </c>
      <c r="K597" s="3">
        <v>105</v>
      </c>
      <c r="L597" s="3">
        <v>188</v>
      </c>
      <c r="M597" s="3">
        <v>110</v>
      </c>
      <c r="N597" s="3">
        <v>40</v>
      </c>
      <c r="O597" s="3">
        <v>1</v>
      </c>
      <c r="P597" s="3">
        <v>37</v>
      </c>
      <c r="Q597" s="3">
        <f t="shared" si="146"/>
        <v>237</v>
      </c>
      <c r="R597" s="3">
        <v>96</v>
      </c>
      <c r="S597" s="3">
        <v>0</v>
      </c>
      <c r="T597" s="3">
        <v>3</v>
      </c>
      <c r="U597" s="3">
        <v>48</v>
      </c>
      <c r="V597" s="3">
        <v>120</v>
      </c>
      <c r="W597" s="3">
        <v>0.29399999999999998</v>
      </c>
      <c r="X597" s="3">
        <f t="shared" si="147"/>
        <v>675</v>
      </c>
      <c r="Y597" s="3">
        <v>0.34300000000000003</v>
      </c>
      <c r="Z597" s="3">
        <f t="shared" si="148"/>
        <v>950</v>
      </c>
      <c r="AA597" s="3">
        <v>0.53300000000000003</v>
      </c>
      <c r="AB597" s="3">
        <f t="shared" si="149"/>
        <v>504</v>
      </c>
      <c r="AC597" s="3">
        <v>0.876</v>
      </c>
      <c r="AD597" s="3">
        <f t="shared" si="150"/>
        <v>695</v>
      </c>
      <c r="AE597" s="3">
        <v>130</v>
      </c>
      <c r="AF597" s="3">
        <f t="shared" si="151"/>
        <v>799</v>
      </c>
      <c r="AG597" s="3">
        <v>341</v>
      </c>
      <c r="AH597" s="3">
        <v>14</v>
      </c>
      <c r="AI597" s="3">
        <v>3</v>
      </c>
      <c r="AJ597" s="3">
        <v>0</v>
      </c>
      <c r="AK597" s="3">
        <v>5</v>
      </c>
      <c r="AL597" s="3">
        <v>9</v>
      </c>
      <c r="AM597" s="3">
        <v>7.3</v>
      </c>
      <c r="AN597" s="3">
        <f t="shared" si="152"/>
        <v>341</v>
      </c>
      <c r="AO597" s="12">
        <f t="shared" si="153"/>
        <v>7.5324840764331205</v>
      </c>
      <c r="AP597" s="3">
        <f t="shared" si="154"/>
        <v>464</v>
      </c>
      <c r="AQ597" s="3">
        <f>_xlfn.IFNA(VLOOKUP(C597, 'FanGraphs Plus Stats 1-2000'!$D$2:$L$1048576, MATCH("wRC+", FanGraphs_Plus_Stats_1_1500[[#Headers],[ID]:[BABIP+]], 0), FALSE), 0)</f>
        <v>0</v>
      </c>
      <c r="AR597" s="3">
        <f t="shared" si="155"/>
        <v>654</v>
      </c>
      <c r="AS597" s="3">
        <v>5</v>
      </c>
      <c r="AT597" s="3">
        <f t="shared" si="156"/>
        <v>390</v>
      </c>
      <c r="AU597" s="3">
        <v>5.2</v>
      </c>
      <c r="AV597" s="3">
        <f t="shared" si="157"/>
        <v>780</v>
      </c>
      <c r="AW597" s="14">
        <v>2.7</v>
      </c>
      <c r="AX597" s="3">
        <f t="shared" si="158"/>
        <v>65</v>
      </c>
      <c r="AY597" s="3">
        <v>26</v>
      </c>
      <c r="AZ597" s="3">
        <v>-2</v>
      </c>
      <c r="BA597" s="3">
        <v>-2</v>
      </c>
      <c r="BB597" s="3">
        <v>-4</v>
      </c>
      <c r="BC597" s="3">
        <v>20</v>
      </c>
      <c r="BD597" s="3" t="s">
        <v>492</v>
      </c>
      <c r="BE597" s="13">
        <f t="shared" si="159"/>
        <v>536.22767178764218</v>
      </c>
    </row>
    <row r="598" spans="1:57" x14ac:dyDescent="0.45">
      <c r="A598" s="1">
        <f t="shared" si="144"/>
        <v>463</v>
      </c>
      <c r="B598" s="3" t="s">
        <v>638</v>
      </c>
      <c r="C598" s="3" t="str">
        <f t="shared" si="145"/>
        <v>Rafael Palmeiro - 1993</v>
      </c>
      <c r="D598" s="3">
        <v>1993</v>
      </c>
      <c r="E598" s="3">
        <v>28</v>
      </c>
      <c r="F598" s="3" t="s">
        <v>230</v>
      </c>
      <c r="G598" s="3" t="s">
        <v>43</v>
      </c>
      <c r="H598" s="3">
        <v>160</v>
      </c>
      <c r="I598" s="3">
        <v>686</v>
      </c>
      <c r="J598" s="3">
        <v>597</v>
      </c>
      <c r="K598" s="3">
        <v>124</v>
      </c>
      <c r="L598" s="3">
        <v>176</v>
      </c>
      <c r="M598" s="3">
        <v>97</v>
      </c>
      <c r="N598" s="3">
        <v>40</v>
      </c>
      <c r="O598" s="3">
        <v>2</v>
      </c>
      <c r="P598" s="3">
        <v>37</v>
      </c>
      <c r="Q598" s="3">
        <f t="shared" si="146"/>
        <v>237</v>
      </c>
      <c r="R598" s="3">
        <v>105</v>
      </c>
      <c r="S598" s="3">
        <v>22</v>
      </c>
      <c r="T598" s="3">
        <v>3</v>
      </c>
      <c r="U598" s="3">
        <v>73</v>
      </c>
      <c r="V598" s="3">
        <v>85</v>
      </c>
      <c r="W598" s="3">
        <v>0.29499999999999998</v>
      </c>
      <c r="X598" s="3">
        <f t="shared" si="147"/>
        <v>664</v>
      </c>
      <c r="Y598" s="3">
        <v>0.371</v>
      </c>
      <c r="Z598" s="3">
        <f t="shared" si="148"/>
        <v>708</v>
      </c>
      <c r="AA598" s="3">
        <v>0.55400000000000005</v>
      </c>
      <c r="AB598" s="3">
        <f t="shared" si="149"/>
        <v>368</v>
      </c>
      <c r="AC598" s="3">
        <v>0.92600000000000005</v>
      </c>
      <c r="AD598" s="3">
        <f t="shared" si="150"/>
        <v>466</v>
      </c>
      <c r="AE598" s="3">
        <v>150</v>
      </c>
      <c r="AF598" s="3">
        <f t="shared" si="151"/>
        <v>440</v>
      </c>
      <c r="AG598" s="3">
        <v>331</v>
      </c>
      <c r="AH598" s="3">
        <v>8</v>
      </c>
      <c r="AI598" s="3">
        <v>5</v>
      </c>
      <c r="AJ598" s="3">
        <v>2</v>
      </c>
      <c r="AK598" s="3">
        <v>9</v>
      </c>
      <c r="AL598" s="3">
        <v>22</v>
      </c>
      <c r="AM598" s="3">
        <v>6.9</v>
      </c>
      <c r="AN598" s="3">
        <f t="shared" si="152"/>
        <v>463</v>
      </c>
      <c r="AO598" s="12">
        <f t="shared" si="153"/>
        <v>6.986250000000001</v>
      </c>
      <c r="AP598" s="3">
        <f t="shared" si="154"/>
        <v>661</v>
      </c>
      <c r="AQ598" s="3">
        <f>_xlfn.IFNA(VLOOKUP(C598, 'FanGraphs Plus Stats 1-2000'!$D$2:$L$1048576, MATCH("wRC+", FanGraphs_Plus_Stats_1_1500[[#Headers],[ID]:[BABIP+]], 0), FALSE), 0)</f>
        <v>140</v>
      </c>
      <c r="AR598" s="3">
        <f t="shared" si="155"/>
        <v>619</v>
      </c>
      <c r="AS598" s="3">
        <v>4.5</v>
      </c>
      <c r="AT598" s="3">
        <f t="shared" si="156"/>
        <v>569</v>
      </c>
      <c r="AU598" s="3">
        <v>5.8</v>
      </c>
      <c r="AV598" s="3">
        <f t="shared" si="157"/>
        <v>606</v>
      </c>
      <c r="AW598" s="14">
        <v>0.4</v>
      </c>
      <c r="AX598" s="3">
        <f t="shared" si="158"/>
        <v>621</v>
      </c>
      <c r="AY598" s="3">
        <v>35</v>
      </c>
      <c r="AZ598" s="3">
        <v>1</v>
      </c>
      <c r="BA598" s="3">
        <v>5</v>
      </c>
      <c r="BB598" s="3">
        <v>6</v>
      </c>
      <c r="BC598" s="3">
        <v>13</v>
      </c>
      <c r="BD598" s="3" t="s">
        <v>193</v>
      </c>
      <c r="BE598" s="13">
        <f t="shared" si="159"/>
        <v>537.31806736493184</v>
      </c>
    </row>
    <row r="599" spans="1:57" x14ac:dyDescent="0.45">
      <c r="A599" s="1">
        <f t="shared" si="144"/>
        <v>289</v>
      </c>
      <c r="B599" s="3" t="s">
        <v>60</v>
      </c>
      <c r="C599" s="3" t="str">
        <f t="shared" si="145"/>
        <v>Cal Ripken Jr. - 1990</v>
      </c>
      <c r="D599" s="3">
        <v>1990</v>
      </c>
      <c r="E599" s="3">
        <v>29</v>
      </c>
      <c r="F599" s="3" t="s">
        <v>61</v>
      </c>
      <c r="G599" s="3" t="s">
        <v>43</v>
      </c>
      <c r="H599" s="3">
        <v>161</v>
      </c>
      <c r="I599" s="3">
        <v>695</v>
      </c>
      <c r="J599" s="3">
        <v>600</v>
      </c>
      <c r="K599" s="3">
        <v>78</v>
      </c>
      <c r="L599" s="3">
        <v>150</v>
      </c>
      <c r="M599" s="3">
        <v>97</v>
      </c>
      <c r="N599" s="3">
        <v>28</v>
      </c>
      <c r="O599" s="3">
        <v>4</v>
      </c>
      <c r="P599" s="3">
        <v>21</v>
      </c>
      <c r="Q599" s="3">
        <f t="shared" si="146"/>
        <v>729</v>
      </c>
      <c r="R599" s="3">
        <v>84</v>
      </c>
      <c r="S599" s="3">
        <v>3</v>
      </c>
      <c r="T599" s="3">
        <v>1</v>
      </c>
      <c r="U599" s="3">
        <v>82</v>
      </c>
      <c r="V599" s="3">
        <v>66</v>
      </c>
      <c r="W599" s="3">
        <v>0.25</v>
      </c>
      <c r="X599" s="3">
        <f t="shared" si="147"/>
        <v>1018</v>
      </c>
      <c r="Y599" s="3">
        <v>0.34100000000000003</v>
      </c>
      <c r="Z599" s="3">
        <f t="shared" si="148"/>
        <v>962</v>
      </c>
      <c r="AA599" s="3">
        <v>0.41499999999999998</v>
      </c>
      <c r="AB599" s="3">
        <f t="shared" si="149"/>
        <v>978</v>
      </c>
      <c r="AC599" s="3">
        <v>0.75600000000000001</v>
      </c>
      <c r="AD599" s="3">
        <f t="shared" si="150"/>
        <v>1001</v>
      </c>
      <c r="AE599" s="3">
        <v>114</v>
      </c>
      <c r="AF599" s="3">
        <f t="shared" si="151"/>
        <v>973</v>
      </c>
      <c r="AG599" s="3">
        <v>249</v>
      </c>
      <c r="AH599" s="3">
        <v>12</v>
      </c>
      <c r="AI599" s="3">
        <v>5</v>
      </c>
      <c r="AJ599" s="3">
        <v>1</v>
      </c>
      <c r="AK599" s="3">
        <v>7</v>
      </c>
      <c r="AL599" s="3">
        <v>18</v>
      </c>
      <c r="AM599" s="3">
        <v>7.5</v>
      </c>
      <c r="AN599" s="3">
        <f t="shared" si="152"/>
        <v>289</v>
      </c>
      <c r="AO599" s="12">
        <f t="shared" si="153"/>
        <v>7.5465838509316763</v>
      </c>
      <c r="AP599" s="3">
        <f t="shared" si="154"/>
        <v>458</v>
      </c>
      <c r="AQ599" s="3">
        <f>_xlfn.IFNA(VLOOKUP(C599, 'FanGraphs Plus Stats 1-2000'!$D$2:$L$1048576, MATCH("wRC+", FanGraphs_Plus_Stats_1_1500[[#Headers],[ID]:[BABIP+]], 0), FALSE), 0)</f>
        <v>0</v>
      </c>
      <c r="AR599" s="3">
        <f t="shared" si="155"/>
        <v>654</v>
      </c>
      <c r="AS599" s="3">
        <v>5.2</v>
      </c>
      <c r="AT599" s="3">
        <f t="shared" si="156"/>
        <v>323</v>
      </c>
      <c r="AU599" s="3">
        <v>5.3</v>
      </c>
      <c r="AV599" s="3">
        <f t="shared" si="157"/>
        <v>749</v>
      </c>
      <c r="AW599" s="14">
        <v>3.4</v>
      </c>
      <c r="AX599" s="3">
        <f t="shared" si="158"/>
        <v>31</v>
      </c>
      <c r="AY599" s="3">
        <v>11</v>
      </c>
      <c r="AZ599" s="3">
        <v>1</v>
      </c>
      <c r="BA599" s="3">
        <v>4</v>
      </c>
      <c r="BB599" s="3">
        <v>5</v>
      </c>
      <c r="BC599" s="3">
        <v>22</v>
      </c>
      <c r="BD599" s="3" t="s">
        <v>62</v>
      </c>
      <c r="BE599" s="13">
        <f t="shared" si="159"/>
        <v>538.72046925478742</v>
      </c>
    </row>
    <row r="600" spans="1:57" x14ac:dyDescent="0.45">
      <c r="A600" s="1">
        <f t="shared" si="144"/>
        <v>714</v>
      </c>
      <c r="B600" s="3" t="s">
        <v>718</v>
      </c>
      <c r="C600" s="3" t="str">
        <f t="shared" si="145"/>
        <v>Greg Vaughn - 1998</v>
      </c>
      <c r="D600" s="3">
        <v>1998</v>
      </c>
      <c r="E600" s="3">
        <v>32</v>
      </c>
      <c r="F600" s="3" t="s">
        <v>264</v>
      </c>
      <c r="G600" s="3" t="s">
        <v>52</v>
      </c>
      <c r="H600" s="3">
        <v>158</v>
      </c>
      <c r="I600" s="3">
        <v>661</v>
      </c>
      <c r="J600" s="3">
        <v>573</v>
      </c>
      <c r="K600" s="3">
        <v>112</v>
      </c>
      <c r="L600" s="3">
        <v>156</v>
      </c>
      <c r="M600" s="3">
        <v>74</v>
      </c>
      <c r="N600" s="3">
        <v>28</v>
      </c>
      <c r="O600" s="3">
        <v>4</v>
      </c>
      <c r="P600" s="3">
        <v>50</v>
      </c>
      <c r="Q600" s="3">
        <f t="shared" si="146"/>
        <v>32</v>
      </c>
      <c r="R600" s="3">
        <v>119</v>
      </c>
      <c r="S600" s="3">
        <v>11</v>
      </c>
      <c r="T600" s="3">
        <v>4</v>
      </c>
      <c r="U600" s="3">
        <v>79</v>
      </c>
      <c r="V600" s="3">
        <v>121</v>
      </c>
      <c r="W600" s="3">
        <v>0.27200000000000002</v>
      </c>
      <c r="X600" s="3">
        <f t="shared" si="147"/>
        <v>931</v>
      </c>
      <c r="Y600" s="3">
        <v>0.36299999999999999</v>
      </c>
      <c r="Z600" s="3">
        <f t="shared" si="148"/>
        <v>797</v>
      </c>
      <c r="AA600" s="3">
        <v>0.59699999999999998</v>
      </c>
      <c r="AB600" s="3">
        <f t="shared" si="149"/>
        <v>194</v>
      </c>
      <c r="AC600" s="3">
        <v>0.96</v>
      </c>
      <c r="AD600" s="3">
        <f t="shared" si="150"/>
        <v>326</v>
      </c>
      <c r="AE600" s="3">
        <v>156</v>
      </c>
      <c r="AF600" s="3">
        <f t="shared" si="151"/>
        <v>346</v>
      </c>
      <c r="AG600" s="3">
        <v>342</v>
      </c>
      <c r="AH600" s="3">
        <v>7</v>
      </c>
      <c r="AI600" s="3">
        <v>5</v>
      </c>
      <c r="AJ600" s="3">
        <v>0</v>
      </c>
      <c r="AK600" s="3">
        <v>4</v>
      </c>
      <c r="AL600" s="3">
        <v>6</v>
      </c>
      <c r="AM600" s="3">
        <v>6.3</v>
      </c>
      <c r="AN600" s="3">
        <f t="shared" si="152"/>
        <v>714</v>
      </c>
      <c r="AO600" s="12">
        <f t="shared" si="153"/>
        <v>6.4594936708860757</v>
      </c>
      <c r="AP600" s="3">
        <f t="shared" si="154"/>
        <v>868</v>
      </c>
      <c r="AQ600" s="3">
        <f>_xlfn.IFNA(VLOOKUP(C600, 'FanGraphs Plus Stats 1-2000'!$D$2:$L$1048576, MATCH("wRC+", FanGraphs_Plus_Stats_1_1500[[#Headers],[ID]:[BABIP+]], 0), FALSE), 0)</f>
        <v>151</v>
      </c>
      <c r="AR600" s="3">
        <f t="shared" si="155"/>
        <v>393</v>
      </c>
      <c r="AS600" s="3">
        <v>4.3</v>
      </c>
      <c r="AT600" s="3">
        <f t="shared" si="156"/>
        <v>666</v>
      </c>
      <c r="AU600" s="3">
        <v>6.2</v>
      </c>
      <c r="AV600" s="3">
        <f t="shared" si="157"/>
        <v>471</v>
      </c>
      <c r="AW600" s="14">
        <v>-0.5</v>
      </c>
      <c r="AX600" s="3">
        <f t="shared" si="158"/>
        <v>885</v>
      </c>
      <c r="AY600" s="3">
        <v>45</v>
      </c>
      <c r="AZ600" s="3">
        <v>1</v>
      </c>
      <c r="BA600" s="3">
        <v>2</v>
      </c>
      <c r="BB600" s="3">
        <v>4</v>
      </c>
      <c r="BC600" s="3">
        <v>2</v>
      </c>
      <c r="BD600" s="3" t="s">
        <v>59</v>
      </c>
      <c r="BE600" s="13">
        <f t="shared" si="159"/>
        <v>538.79263004525205</v>
      </c>
    </row>
    <row r="601" spans="1:57" x14ac:dyDescent="0.45">
      <c r="A601" s="1">
        <f t="shared" si="144"/>
        <v>576</v>
      </c>
      <c r="B601" s="3" t="s">
        <v>47</v>
      </c>
      <c r="C601" s="3" t="str">
        <f t="shared" si="145"/>
        <v>Carl Yastrzemski - 1963</v>
      </c>
      <c r="D601" s="3">
        <v>1963</v>
      </c>
      <c r="E601" s="3">
        <v>23</v>
      </c>
      <c r="F601" s="3" t="s">
        <v>48</v>
      </c>
      <c r="G601" s="3" t="s">
        <v>43</v>
      </c>
      <c r="H601" s="3">
        <v>151</v>
      </c>
      <c r="I601" s="3">
        <v>668</v>
      </c>
      <c r="J601" s="3">
        <v>570</v>
      </c>
      <c r="K601" s="3">
        <v>91</v>
      </c>
      <c r="L601" s="3">
        <v>183</v>
      </c>
      <c r="M601" s="3">
        <v>126</v>
      </c>
      <c r="N601" s="3">
        <v>40</v>
      </c>
      <c r="O601" s="3">
        <v>3</v>
      </c>
      <c r="P601" s="3">
        <v>14</v>
      </c>
      <c r="Q601" s="3">
        <f t="shared" si="146"/>
        <v>878</v>
      </c>
      <c r="R601" s="3">
        <v>68</v>
      </c>
      <c r="S601" s="3">
        <v>8</v>
      </c>
      <c r="T601" s="3">
        <v>5</v>
      </c>
      <c r="U601" s="3">
        <v>95</v>
      </c>
      <c r="V601" s="3">
        <v>72</v>
      </c>
      <c r="W601" s="3">
        <v>0.32100000000000001</v>
      </c>
      <c r="X601" s="3">
        <f t="shared" si="147"/>
        <v>271</v>
      </c>
      <c r="Y601" s="3">
        <v>0.41799999999999998</v>
      </c>
      <c r="Z601" s="3">
        <f t="shared" si="148"/>
        <v>212</v>
      </c>
      <c r="AA601" s="3">
        <v>0.47499999999999998</v>
      </c>
      <c r="AB601" s="3">
        <f t="shared" si="149"/>
        <v>802</v>
      </c>
      <c r="AC601" s="3">
        <v>0.89400000000000002</v>
      </c>
      <c r="AD601" s="3">
        <f t="shared" si="150"/>
        <v>608</v>
      </c>
      <c r="AE601" s="3">
        <v>148</v>
      </c>
      <c r="AF601" s="3">
        <f t="shared" si="151"/>
        <v>483</v>
      </c>
      <c r="AG601" s="3">
        <v>271</v>
      </c>
      <c r="AH601" s="3">
        <v>12</v>
      </c>
      <c r="AI601" s="3">
        <v>1</v>
      </c>
      <c r="AJ601" s="3">
        <v>1</v>
      </c>
      <c r="AK601" s="3">
        <v>1</v>
      </c>
      <c r="AL601" s="3">
        <v>6</v>
      </c>
      <c r="AM601" s="3">
        <v>6.6</v>
      </c>
      <c r="AN601" s="3">
        <f t="shared" si="152"/>
        <v>576</v>
      </c>
      <c r="AO601" s="12">
        <f t="shared" si="153"/>
        <v>7.0807947019867541</v>
      </c>
      <c r="AP601" s="3">
        <f t="shared" si="154"/>
        <v>616</v>
      </c>
      <c r="AQ601" s="3">
        <f>_xlfn.IFNA(VLOOKUP(C601, 'FanGraphs Plus Stats 1-2000'!$D$2:$L$1048576, MATCH("wRC+", FanGraphs_Plus_Stats_1_1500[[#Headers],[ID]:[BABIP+]], 0), FALSE), 0)</f>
        <v>146</v>
      </c>
      <c r="AR601" s="3">
        <f t="shared" si="155"/>
        <v>492</v>
      </c>
      <c r="AS601" s="3">
        <v>4.7</v>
      </c>
      <c r="AT601" s="3">
        <f t="shared" si="156"/>
        <v>494</v>
      </c>
      <c r="AU601" s="3">
        <v>5.3</v>
      </c>
      <c r="AV601" s="3">
        <f t="shared" si="157"/>
        <v>749</v>
      </c>
      <c r="AW601" s="14">
        <v>0.4</v>
      </c>
      <c r="AX601" s="3">
        <f t="shared" si="158"/>
        <v>621</v>
      </c>
      <c r="AY601" s="3">
        <v>39</v>
      </c>
      <c r="AZ601" s="3">
        <v>1</v>
      </c>
      <c r="BA601" s="3">
        <v>-1</v>
      </c>
      <c r="BB601" s="3">
        <v>0</v>
      </c>
      <c r="BC601" s="3">
        <v>13</v>
      </c>
      <c r="BD601" s="3" t="s">
        <v>482</v>
      </c>
      <c r="BE601" s="13">
        <f t="shared" si="159"/>
        <v>538.86361128081876</v>
      </c>
    </row>
    <row r="602" spans="1:57" x14ac:dyDescent="0.45">
      <c r="A602" s="1">
        <f t="shared" si="144"/>
        <v>714</v>
      </c>
      <c r="B602" s="3" t="s">
        <v>874</v>
      </c>
      <c r="C602" s="3" t="str">
        <f t="shared" si="145"/>
        <v>Dave Henderson - 1988</v>
      </c>
      <c r="D602" s="3">
        <v>1988</v>
      </c>
      <c r="E602" s="3">
        <v>29</v>
      </c>
      <c r="F602" s="3" t="s">
        <v>128</v>
      </c>
      <c r="G602" s="3" t="s">
        <v>43</v>
      </c>
      <c r="H602" s="3">
        <v>146</v>
      </c>
      <c r="I602" s="3">
        <v>570</v>
      </c>
      <c r="J602" s="3">
        <v>507</v>
      </c>
      <c r="K602" s="3">
        <v>100</v>
      </c>
      <c r="L602" s="3">
        <v>154</v>
      </c>
      <c r="M602" s="3">
        <v>91</v>
      </c>
      <c r="N602" s="3">
        <v>38</v>
      </c>
      <c r="O602" s="3">
        <v>1</v>
      </c>
      <c r="P602" s="3">
        <v>24</v>
      </c>
      <c r="Q602" s="3">
        <f t="shared" si="146"/>
        <v>634</v>
      </c>
      <c r="R602" s="3">
        <v>94</v>
      </c>
      <c r="S602" s="3">
        <v>2</v>
      </c>
      <c r="T602" s="3">
        <v>4</v>
      </c>
      <c r="U602" s="3">
        <v>47</v>
      </c>
      <c r="V602" s="3">
        <v>92</v>
      </c>
      <c r="W602" s="3">
        <v>0.30399999999999999</v>
      </c>
      <c r="X602" s="3">
        <f t="shared" si="147"/>
        <v>528</v>
      </c>
      <c r="Y602" s="3">
        <v>0.36299999999999999</v>
      </c>
      <c r="Z602" s="3">
        <f t="shared" si="148"/>
        <v>797</v>
      </c>
      <c r="AA602" s="3">
        <v>0.52500000000000002</v>
      </c>
      <c r="AB602" s="3">
        <f t="shared" si="149"/>
        <v>554</v>
      </c>
      <c r="AC602" s="3">
        <v>0.88700000000000001</v>
      </c>
      <c r="AD602" s="3">
        <f t="shared" si="150"/>
        <v>632</v>
      </c>
      <c r="AE602" s="3">
        <v>149</v>
      </c>
      <c r="AF602" s="3">
        <f t="shared" si="151"/>
        <v>461</v>
      </c>
      <c r="AG602" s="3">
        <v>266</v>
      </c>
      <c r="AH602" s="3">
        <v>14</v>
      </c>
      <c r="AI602" s="3">
        <v>4</v>
      </c>
      <c r="AJ602" s="3">
        <v>5</v>
      </c>
      <c r="AK602" s="3">
        <v>7</v>
      </c>
      <c r="AL602" s="3">
        <v>1</v>
      </c>
      <c r="AM602" s="3">
        <v>6.3</v>
      </c>
      <c r="AN602" s="3">
        <f t="shared" si="152"/>
        <v>714</v>
      </c>
      <c r="AO602" s="12">
        <f t="shared" si="153"/>
        <v>6.9904109589041088</v>
      </c>
      <c r="AP602" s="3">
        <f t="shared" si="154"/>
        <v>655</v>
      </c>
      <c r="AQ602" s="3">
        <f>_xlfn.IFNA(VLOOKUP(C602, 'FanGraphs Plus Stats 1-2000'!$D$2:$L$1048576, MATCH("wRC+", FanGraphs_Plus_Stats_1_1500[[#Headers],[ID]:[BABIP+]], 0), FALSE), 0)</f>
        <v>151</v>
      </c>
      <c r="AR602" s="3">
        <f t="shared" si="155"/>
        <v>393</v>
      </c>
      <c r="AS602" s="3">
        <v>4.5</v>
      </c>
      <c r="AT602" s="3">
        <f t="shared" si="156"/>
        <v>569</v>
      </c>
      <c r="AU602" s="3">
        <v>5.3</v>
      </c>
      <c r="AV602" s="3">
        <f t="shared" si="157"/>
        <v>749</v>
      </c>
      <c r="AW602" s="14">
        <v>1.2</v>
      </c>
      <c r="AX602" s="3">
        <f t="shared" si="158"/>
        <v>406</v>
      </c>
      <c r="AY602" s="3">
        <v>33</v>
      </c>
      <c r="AZ602" s="3">
        <v>0</v>
      </c>
      <c r="BA602" s="3">
        <v>-1</v>
      </c>
      <c r="BB602" s="3">
        <v>-2</v>
      </c>
      <c r="BC602" s="3">
        <v>9</v>
      </c>
      <c r="BD602" s="3" t="s">
        <v>875</v>
      </c>
      <c r="BE602" s="13">
        <f t="shared" si="159"/>
        <v>539.52086746078101</v>
      </c>
    </row>
    <row r="603" spans="1:57" ht="26.65" x14ac:dyDescent="0.45">
      <c r="A603" s="1">
        <f t="shared" si="144"/>
        <v>714</v>
      </c>
      <c r="B603" s="3" t="s">
        <v>242</v>
      </c>
      <c r="C603" s="3" t="str">
        <f t="shared" si="145"/>
        <v>Mike Piazza - 1998</v>
      </c>
      <c r="D603" s="3">
        <v>1998</v>
      </c>
      <c r="E603" s="3">
        <v>29</v>
      </c>
      <c r="F603" s="3" t="s">
        <v>872</v>
      </c>
      <c r="G603" s="3" t="s">
        <v>52</v>
      </c>
      <c r="H603" s="3">
        <v>151</v>
      </c>
      <c r="I603" s="3">
        <v>626</v>
      </c>
      <c r="J603" s="3">
        <v>561</v>
      </c>
      <c r="K603" s="3">
        <v>88</v>
      </c>
      <c r="L603" s="3">
        <v>184</v>
      </c>
      <c r="M603" s="3">
        <v>113</v>
      </c>
      <c r="N603" s="3">
        <v>38</v>
      </c>
      <c r="O603" s="3">
        <v>1</v>
      </c>
      <c r="P603" s="3">
        <v>32</v>
      </c>
      <c r="Q603" s="3">
        <f t="shared" si="146"/>
        <v>376</v>
      </c>
      <c r="R603" s="3">
        <v>111</v>
      </c>
      <c r="S603" s="3">
        <v>1</v>
      </c>
      <c r="T603" s="3">
        <v>0</v>
      </c>
      <c r="U603" s="3">
        <v>58</v>
      </c>
      <c r="V603" s="3">
        <v>80</v>
      </c>
      <c r="W603" s="3">
        <v>0.32800000000000001</v>
      </c>
      <c r="X603" s="3">
        <f t="shared" si="147"/>
        <v>194</v>
      </c>
      <c r="Y603" s="3">
        <v>0.39</v>
      </c>
      <c r="Z603" s="3">
        <f t="shared" si="148"/>
        <v>492</v>
      </c>
      <c r="AA603" s="3">
        <v>0.56999999999999995</v>
      </c>
      <c r="AB603" s="3">
        <f t="shared" si="149"/>
        <v>287</v>
      </c>
      <c r="AC603" s="3">
        <v>0.96</v>
      </c>
      <c r="AD603" s="3">
        <f t="shared" si="150"/>
        <v>326</v>
      </c>
      <c r="AE603" s="3">
        <v>152</v>
      </c>
      <c r="AF603" s="3">
        <f t="shared" si="151"/>
        <v>411</v>
      </c>
      <c r="AG603" s="3">
        <v>320</v>
      </c>
      <c r="AH603" s="3">
        <v>15</v>
      </c>
      <c r="AI603" s="3">
        <v>2</v>
      </c>
      <c r="AJ603" s="3">
        <v>0</v>
      </c>
      <c r="AK603" s="3">
        <v>5</v>
      </c>
      <c r="AL603" s="3">
        <v>14</v>
      </c>
      <c r="AM603" s="3">
        <v>6.3</v>
      </c>
      <c r="AN603" s="3">
        <f t="shared" si="152"/>
        <v>714</v>
      </c>
      <c r="AO603" s="12">
        <f t="shared" si="153"/>
        <v>6.7589403973509938</v>
      </c>
      <c r="AP603" s="3">
        <f t="shared" si="154"/>
        <v>745</v>
      </c>
      <c r="AQ603" s="3">
        <f>_xlfn.IFNA(VLOOKUP(C603, 'FanGraphs Plus Stats 1-2000'!$D$2:$L$1048576, MATCH("wRC+", FanGraphs_Plus_Stats_1_1500[[#Headers],[ID]:[BABIP+]], 0), FALSE), 0)</f>
        <v>151</v>
      </c>
      <c r="AR603" s="3">
        <f t="shared" si="155"/>
        <v>393</v>
      </c>
      <c r="AS603" s="3">
        <v>4.3</v>
      </c>
      <c r="AT603" s="3">
        <f t="shared" si="156"/>
        <v>666</v>
      </c>
      <c r="AU603" s="3">
        <v>6.5</v>
      </c>
      <c r="AV603" s="3">
        <f t="shared" si="157"/>
        <v>375</v>
      </c>
      <c r="AW603" s="14">
        <v>0.7</v>
      </c>
      <c r="AX603" s="3">
        <f t="shared" si="158"/>
        <v>548</v>
      </c>
      <c r="AY603" s="3">
        <v>42</v>
      </c>
      <c r="AZ603" s="3">
        <v>-1</v>
      </c>
      <c r="BA603" s="3">
        <v>-2</v>
      </c>
      <c r="BB603" s="3">
        <v>-3</v>
      </c>
      <c r="BC603" s="3">
        <v>-1</v>
      </c>
      <c r="BD603" s="3" t="s">
        <v>530</v>
      </c>
      <c r="BE603" s="13">
        <f t="shared" si="159"/>
        <v>541.40494007608334</v>
      </c>
    </row>
    <row r="604" spans="1:57" x14ac:dyDescent="0.45">
      <c r="A604" s="1">
        <f t="shared" si="144"/>
        <v>399</v>
      </c>
      <c r="B604" s="3" t="s">
        <v>257</v>
      </c>
      <c r="C604" s="3" t="str">
        <f t="shared" si="145"/>
        <v>Gary Carter - 1983</v>
      </c>
      <c r="D604" s="3">
        <v>1983</v>
      </c>
      <c r="E604" s="3">
        <v>29</v>
      </c>
      <c r="F604" s="3" t="s">
        <v>258</v>
      </c>
      <c r="G604" s="3" t="s">
        <v>52</v>
      </c>
      <c r="H604" s="3">
        <v>145</v>
      </c>
      <c r="I604" s="3">
        <v>609</v>
      </c>
      <c r="J604" s="3">
        <v>541</v>
      </c>
      <c r="K604" s="3">
        <v>63</v>
      </c>
      <c r="L604" s="3">
        <v>146</v>
      </c>
      <c r="M604" s="3">
        <v>89</v>
      </c>
      <c r="N604" s="3">
        <v>37</v>
      </c>
      <c r="O604" s="3">
        <v>3</v>
      </c>
      <c r="P604" s="3">
        <v>17</v>
      </c>
      <c r="Q604" s="3">
        <f t="shared" si="146"/>
        <v>831</v>
      </c>
      <c r="R604" s="3">
        <v>79</v>
      </c>
      <c r="S604" s="3">
        <v>1</v>
      </c>
      <c r="T604" s="3">
        <v>1</v>
      </c>
      <c r="U604" s="3">
        <v>51</v>
      </c>
      <c r="V604" s="3">
        <v>57</v>
      </c>
      <c r="W604" s="3">
        <v>0.27</v>
      </c>
      <c r="X604" s="3">
        <f t="shared" si="147"/>
        <v>942</v>
      </c>
      <c r="Y604" s="3">
        <v>0.33600000000000002</v>
      </c>
      <c r="Z604" s="3">
        <f t="shared" si="148"/>
        <v>980</v>
      </c>
      <c r="AA604" s="3">
        <v>0.44400000000000001</v>
      </c>
      <c r="AB604" s="3">
        <f t="shared" si="149"/>
        <v>908</v>
      </c>
      <c r="AC604" s="3">
        <v>0.78</v>
      </c>
      <c r="AD604" s="3">
        <f t="shared" si="150"/>
        <v>967</v>
      </c>
      <c r="AE604" s="3">
        <v>116</v>
      </c>
      <c r="AF604" s="3">
        <f t="shared" si="151"/>
        <v>956</v>
      </c>
      <c r="AG604" s="3">
        <v>240</v>
      </c>
      <c r="AH604" s="3">
        <v>14</v>
      </c>
      <c r="AI604" s="3">
        <v>7</v>
      </c>
      <c r="AJ604" s="3">
        <v>2</v>
      </c>
      <c r="AK604" s="3">
        <v>8</v>
      </c>
      <c r="AL604" s="3">
        <v>7</v>
      </c>
      <c r="AM604" s="3">
        <v>7.1</v>
      </c>
      <c r="AN604" s="3">
        <f t="shared" si="152"/>
        <v>399</v>
      </c>
      <c r="AO604" s="12">
        <f t="shared" si="153"/>
        <v>7.9324137931034473</v>
      </c>
      <c r="AP604" s="3">
        <f t="shared" si="154"/>
        <v>348</v>
      </c>
      <c r="AQ604" s="3">
        <f>_xlfn.IFNA(VLOOKUP(C604, 'FanGraphs Plus Stats 1-2000'!$D$2:$L$1048576, MATCH("wRC+", FanGraphs_Plus_Stats_1_1500[[#Headers],[ID]:[BABIP+]], 0), FALSE), 0)</f>
        <v>0</v>
      </c>
      <c r="AR604" s="3">
        <f t="shared" si="155"/>
        <v>654</v>
      </c>
      <c r="AS604" s="3">
        <v>5</v>
      </c>
      <c r="AT604" s="3">
        <f t="shared" si="156"/>
        <v>390</v>
      </c>
      <c r="AU604" s="3">
        <v>4.0999999999999996</v>
      </c>
      <c r="AV604" s="3">
        <f t="shared" si="157"/>
        <v>974</v>
      </c>
      <c r="AW604" s="14">
        <v>4</v>
      </c>
      <c r="AX604" s="3">
        <f t="shared" si="158"/>
        <v>8</v>
      </c>
      <c r="AY604" s="3">
        <v>10</v>
      </c>
      <c r="AZ604" s="3">
        <v>0</v>
      </c>
      <c r="BA604" s="3">
        <v>0</v>
      </c>
      <c r="BB604" s="3">
        <v>0</v>
      </c>
      <c r="BC604" s="3">
        <v>27</v>
      </c>
      <c r="BD604" s="3" t="s">
        <v>539</v>
      </c>
      <c r="BE604" s="13">
        <f t="shared" si="159"/>
        <v>542.80888154675324</v>
      </c>
    </row>
    <row r="605" spans="1:57" x14ac:dyDescent="0.45">
      <c r="A605" s="1">
        <f t="shared" si="144"/>
        <v>314</v>
      </c>
      <c r="B605" s="3" t="s">
        <v>275</v>
      </c>
      <c r="C605" s="3" t="str">
        <f t="shared" si="145"/>
        <v>Marcus Semien - 2023</v>
      </c>
      <c r="D605" s="3">
        <v>2023</v>
      </c>
      <c r="E605" s="3">
        <v>32</v>
      </c>
      <c r="F605" s="3" t="s">
        <v>230</v>
      </c>
      <c r="G605" s="3" t="s">
        <v>43</v>
      </c>
      <c r="H605" s="3">
        <v>162</v>
      </c>
      <c r="I605" s="3">
        <v>753</v>
      </c>
      <c r="J605" s="3">
        <v>670</v>
      </c>
      <c r="K605" s="3">
        <v>122</v>
      </c>
      <c r="L605" s="3">
        <v>185</v>
      </c>
      <c r="M605" s="3">
        <v>112</v>
      </c>
      <c r="N605" s="3">
        <v>40</v>
      </c>
      <c r="O605" s="3">
        <v>4</v>
      </c>
      <c r="P605" s="3">
        <v>29</v>
      </c>
      <c r="Q605" s="3">
        <f t="shared" si="146"/>
        <v>478</v>
      </c>
      <c r="R605" s="3">
        <v>100</v>
      </c>
      <c r="S605" s="3">
        <v>14</v>
      </c>
      <c r="T605" s="3">
        <v>3</v>
      </c>
      <c r="U605" s="3">
        <v>72</v>
      </c>
      <c r="V605" s="3">
        <v>110</v>
      </c>
      <c r="W605" s="3">
        <v>0.27600000000000002</v>
      </c>
      <c r="X605" s="3">
        <f t="shared" si="147"/>
        <v>899</v>
      </c>
      <c r="Y605" s="3">
        <v>0.34799999999999998</v>
      </c>
      <c r="Z605" s="3">
        <f t="shared" si="148"/>
        <v>920</v>
      </c>
      <c r="AA605" s="3">
        <v>0.47799999999999998</v>
      </c>
      <c r="AB605" s="3">
        <f t="shared" si="149"/>
        <v>792</v>
      </c>
      <c r="AC605" s="3">
        <v>0.82599999999999996</v>
      </c>
      <c r="AD605" s="3">
        <f t="shared" si="150"/>
        <v>873</v>
      </c>
      <c r="AE605" s="3">
        <v>127</v>
      </c>
      <c r="AF605" s="3">
        <f t="shared" si="151"/>
        <v>844</v>
      </c>
      <c r="AG605" s="3">
        <v>320</v>
      </c>
      <c r="AH605" s="3">
        <v>5</v>
      </c>
      <c r="AI605" s="3">
        <v>5</v>
      </c>
      <c r="AJ605" s="3">
        <v>0</v>
      </c>
      <c r="AK605" s="3">
        <v>5</v>
      </c>
      <c r="AL605" s="3">
        <v>1</v>
      </c>
      <c r="AM605" s="3">
        <v>7.4</v>
      </c>
      <c r="AN605" s="3">
        <f t="shared" si="152"/>
        <v>314</v>
      </c>
      <c r="AO605" s="12">
        <f t="shared" si="153"/>
        <v>7.3999999999999995</v>
      </c>
      <c r="AP605" s="3">
        <f t="shared" si="154"/>
        <v>502</v>
      </c>
      <c r="AQ605" s="3">
        <f>_xlfn.IFNA(VLOOKUP(C605, 'FanGraphs Plus Stats 1-2000'!$D$2:$L$1048576, MATCH("wRC+", FanGraphs_Plus_Stats_1_1500[[#Headers],[ID]:[BABIP+]], 0), FALSE), 0)</f>
        <v>0</v>
      </c>
      <c r="AR605" s="3">
        <f t="shared" si="155"/>
        <v>654</v>
      </c>
      <c r="AS605" s="3">
        <v>5.2</v>
      </c>
      <c r="AT605" s="3">
        <f t="shared" si="156"/>
        <v>323</v>
      </c>
      <c r="AU605" s="3">
        <v>5.7</v>
      </c>
      <c r="AV605" s="3">
        <f t="shared" si="157"/>
        <v>641</v>
      </c>
      <c r="AW605" s="14">
        <v>2.2999999999999998</v>
      </c>
      <c r="AX605" s="3">
        <f t="shared" si="158"/>
        <v>122</v>
      </c>
      <c r="AY605" s="3">
        <v>24</v>
      </c>
      <c r="AZ605" s="3">
        <v>1</v>
      </c>
      <c r="BA605" s="3">
        <v>4</v>
      </c>
      <c r="BB605" s="3">
        <v>5</v>
      </c>
      <c r="BC605" s="3">
        <v>16</v>
      </c>
      <c r="BD605" s="3" t="s">
        <v>53</v>
      </c>
      <c r="BE605" s="13">
        <f t="shared" si="159"/>
        <v>543.11073875321426</v>
      </c>
    </row>
    <row r="606" spans="1:57" x14ac:dyDescent="0.45">
      <c r="A606" s="1">
        <f t="shared" si="144"/>
        <v>619</v>
      </c>
      <c r="B606" s="3" t="s">
        <v>792</v>
      </c>
      <c r="C606" s="3" t="str">
        <f t="shared" si="145"/>
        <v>Ben Oglivie - 1980</v>
      </c>
      <c r="D606" s="3">
        <v>1980</v>
      </c>
      <c r="E606" s="3">
        <v>31</v>
      </c>
      <c r="F606" s="3" t="s">
        <v>90</v>
      </c>
      <c r="G606" s="3" t="s">
        <v>43</v>
      </c>
      <c r="H606" s="3">
        <v>156</v>
      </c>
      <c r="I606" s="3">
        <v>660</v>
      </c>
      <c r="J606" s="3">
        <v>592</v>
      </c>
      <c r="K606" s="3">
        <v>94</v>
      </c>
      <c r="L606" s="3">
        <v>180</v>
      </c>
      <c r="M606" s="3">
        <v>111</v>
      </c>
      <c r="N606" s="3">
        <v>26</v>
      </c>
      <c r="O606" s="3">
        <v>2</v>
      </c>
      <c r="P606" s="3">
        <v>41</v>
      </c>
      <c r="Q606" s="3">
        <f t="shared" si="146"/>
        <v>141</v>
      </c>
      <c r="R606" s="3">
        <v>118</v>
      </c>
      <c r="S606" s="3">
        <v>11</v>
      </c>
      <c r="T606" s="3">
        <v>9</v>
      </c>
      <c r="U606" s="3">
        <v>54</v>
      </c>
      <c r="V606" s="3">
        <v>71</v>
      </c>
      <c r="W606" s="3">
        <v>0.30399999999999999</v>
      </c>
      <c r="X606" s="3">
        <f t="shared" si="147"/>
        <v>528</v>
      </c>
      <c r="Y606" s="3">
        <v>0.36199999999999999</v>
      </c>
      <c r="Z606" s="3">
        <f t="shared" si="148"/>
        <v>804</v>
      </c>
      <c r="AA606" s="3">
        <v>0.56299999999999994</v>
      </c>
      <c r="AB606" s="3">
        <f t="shared" si="149"/>
        <v>323</v>
      </c>
      <c r="AC606" s="3">
        <v>0.92500000000000004</v>
      </c>
      <c r="AD606" s="3">
        <f t="shared" si="150"/>
        <v>473</v>
      </c>
      <c r="AE606" s="3">
        <v>153</v>
      </c>
      <c r="AF606" s="3">
        <f t="shared" si="151"/>
        <v>394</v>
      </c>
      <c r="AG606" s="3">
        <v>333</v>
      </c>
      <c r="AH606" s="3">
        <v>5</v>
      </c>
      <c r="AI606" s="3">
        <v>5</v>
      </c>
      <c r="AJ606" s="3">
        <v>0</v>
      </c>
      <c r="AK606" s="3">
        <v>9</v>
      </c>
      <c r="AL606" s="3">
        <v>19</v>
      </c>
      <c r="AM606" s="3">
        <v>6.5</v>
      </c>
      <c r="AN606" s="3">
        <f t="shared" si="152"/>
        <v>619</v>
      </c>
      <c r="AO606" s="12">
        <f t="shared" si="153"/>
        <v>6.75</v>
      </c>
      <c r="AP606" s="3">
        <f t="shared" si="154"/>
        <v>748</v>
      </c>
      <c r="AQ606" s="3">
        <f>_xlfn.IFNA(VLOOKUP(C606, 'FanGraphs Plus Stats 1-2000'!$D$2:$L$1048576, MATCH("wRC+", FanGraphs_Plus_Stats_1_1500[[#Headers],[ID]:[BABIP+]], 0), FALSE), 0)</f>
        <v>147</v>
      </c>
      <c r="AR606" s="3">
        <f t="shared" si="155"/>
        <v>477</v>
      </c>
      <c r="AS606" s="3">
        <v>4.4000000000000004</v>
      </c>
      <c r="AT606" s="3">
        <f t="shared" si="156"/>
        <v>613</v>
      </c>
      <c r="AU606" s="3">
        <v>5.0999999999999996</v>
      </c>
      <c r="AV606" s="3">
        <f t="shared" si="157"/>
        <v>810</v>
      </c>
      <c r="AW606" s="14">
        <v>0.9</v>
      </c>
      <c r="AX606" s="3">
        <f t="shared" si="158"/>
        <v>496</v>
      </c>
      <c r="AY606" s="3">
        <v>34</v>
      </c>
      <c r="AZ606" s="3">
        <v>2</v>
      </c>
      <c r="BA606" s="3">
        <v>-2</v>
      </c>
      <c r="BB606" s="3">
        <v>0</v>
      </c>
      <c r="BC606" s="3">
        <v>13</v>
      </c>
      <c r="BD606" s="3" t="s">
        <v>793</v>
      </c>
      <c r="BE606" s="13">
        <f t="shared" si="159"/>
        <v>543.1273988209665</v>
      </c>
    </row>
    <row r="607" spans="1:57" x14ac:dyDescent="0.45">
      <c r="A607" s="1">
        <f t="shared" si="144"/>
        <v>314</v>
      </c>
      <c r="B607" s="3" t="s">
        <v>324</v>
      </c>
      <c r="C607" s="3" t="str">
        <f t="shared" si="145"/>
        <v>Andruw Jones - 1998</v>
      </c>
      <c r="D607" s="3">
        <v>1998</v>
      </c>
      <c r="E607" s="3">
        <v>21</v>
      </c>
      <c r="F607" s="3" t="s">
        <v>210</v>
      </c>
      <c r="G607" s="3" t="s">
        <v>52</v>
      </c>
      <c r="H607" s="3">
        <v>159</v>
      </c>
      <c r="I607" s="3">
        <v>631</v>
      </c>
      <c r="J607" s="3">
        <v>582</v>
      </c>
      <c r="K607" s="3">
        <v>89</v>
      </c>
      <c r="L607" s="3">
        <v>158</v>
      </c>
      <c r="M607" s="3">
        <v>86</v>
      </c>
      <c r="N607" s="3">
        <v>33</v>
      </c>
      <c r="O607" s="3">
        <v>8</v>
      </c>
      <c r="P607" s="3">
        <v>31</v>
      </c>
      <c r="Q607" s="3">
        <f t="shared" si="146"/>
        <v>418</v>
      </c>
      <c r="R607" s="3">
        <v>90</v>
      </c>
      <c r="S607" s="3">
        <v>27</v>
      </c>
      <c r="T607" s="3">
        <v>4</v>
      </c>
      <c r="U607" s="3">
        <v>40</v>
      </c>
      <c r="V607" s="3">
        <v>129</v>
      </c>
      <c r="W607" s="3">
        <v>0.27100000000000002</v>
      </c>
      <c r="X607" s="3">
        <f t="shared" si="147"/>
        <v>935</v>
      </c>
      <c r="Y607" s="3">
        <v>0.32100000000000001</v>
      </c>
      <c r="Z607" s="3">
        <f t="shared" si="148"/>
        <v>1013</v>
      </c>
      <c r="AA607" s="3">
        <v>0.51500000000000001</v>
      </c>
      <c r="AB607" s="3">
        <f t="shared" si="149"/>
        <v>603</v>
      </c>
      <c r="AC607" s="3">
        <v>0.83599999999999997</v>
      </c>
      <c r="AD607" s="3">
        <f t="shared" si="150"/>
        <v>845</v>
      </c>
      <c r="AE607" s="3">
        <v>116</v>
      </c>
      <c r="AF607" s="3">
        <f t="shared" si="151"/>
        <v>956</v>
      </c>
      <c r="AG607" s="3">
        <v>300</v>
      </c>
      <c r="AH607" s="3">
        <v>10</v>
      </c>
      <c r="AI607" s="3">
        <v>4</v>
      </c>
      <c r="AJ607" s="3">
        <v>1</v>
      </c>
      <c r="AK607" s="3">
        <v>4</v>
      </c>
      <c r="AL607" s="3">
        <v>8</v>
      </c>
      <c r="AM607" s="3">
        <v>7.4</v>
      </c>
      <c r="AN607" s="3">
        <f t="shared" si="152"/>
        <v>314</v>
      </c>
      <c r="AO607" s="12">
        <f t="shared" si="153"/>
        <v>7.5396226415094345</v>
      </c>
      <c r="AP607" s="3">
        <f t="shared" si="154"/>
        <v>459</v>
      </c>
      <c r="AQ607" s="3">
        <f>_xlfn.IFNA(VLOOKUP(C607, 'FanGraphs Plus Stats 1-2000'!$D$2:$L$1048576, MATCH("wRC+", FanGraphs_Plus_Stats_1_1500[[#Headers],[ID]:[BABIP+]], 0), FALSE), 0)</f>
        <v>0</v>
      </c>
      <c r="AR607" s="3">
        <f t="shared" si="155"/>
        <v>654</v>
      </c>
      <c r="AS607" s="3">
        <v>5.5</v>
      </c>
      <c r="AT607" s="3">
        <f t="shared" si="156"/>
        <v>247</v>
      </c>
      <c r="AU607" s="3">
        <v>3.9</v>
      </c>
      <c r="AV607" s="3">
        <f t="shared" si="157"/>
        <v>990</v>
      </c>
      <c r="AW607" s="14">
        <v>3.9</v>
      </c>
      <c r="AX607" s="3">
        <f t="shared" si="158"/>
        <v>11</v>
      </c>
      <c r="AY607" s="3">
        <v>13</v>
      </c>
      <c r="AZ607" s="3">
        <v>1</v>
      </c>
      <c r="BA607" s="3">
        <v>3</v>
      </c>
      <c r="BB607" s="3">
        <v>4</v>
      </c>
      <c r="BC607" s="3">
        <v>35</v>
      </c>
      <c r="BD607" s="3" t="s">
        <v>68</v>
      </c>
      <c r="BE607" s="13">
        <f t="shared" si="159"/>
        <v>547.8914125977285</v>
      </c>
    </row>
    <row r="608" spans="1:57" x14ac:dyDescent="0.45">
      <c r="A608" s="1">
        <f t="shared" si="144"/>
        <v>714</v>
      </c>
      <c r="B608" s="3" t="s">
        <v>486</v>
      </c>
      <c r="C608" s="3" t="str">
        <f t="shared" si="145"/>
        <v>Dave Parker - 1975</v>
      </c>
      <c r="D608" s="3">
        <v>1975</v>
      </c>
      <c r="E608" s="3">
        <v>24</v>
      </c>
      <c r="F608" s="3" t="s">
        <v>64</v>
      </c>
      <c r="G608" s="3" t="s">
        <v>52</v>
      </c>
      <c r="H608" s="3">
        <v>148</v>
      </c>
      <c r="I608" s="3">
        <v>602</v>
      </c>
      <c r="J608" s="3">
        <v>558</v>
      </c>
      <c r="K608" s="3">
        <v>75</v>
      </c>
      <c r="L608" s="3">
        <v>172</v>
      </c>
      <c r="M608" s="3">
        <v>102</v>
      </c>
      <c r="N608" s="3">
        <v>35</v>
      </c>
      <c r="O608" s="3">
        <v>10</v>
      </c>
      <c r="P608" s="3">
        <v>25</v>
      </c>
      <c r="Q608" s="3">
        <f t="shared" si="146"/>
        <v>600</v>
      </c>
      <c r="R608" s="3">
        <v>101</v>
      </c>
      <c r="S608" s="3">
        <v>8</v>
      </c>
      <c r="T608" s="3">
        <v>6</v>
      </c>
      <c r="U608" s="3">
        <v>38</v>
      </c>
      <c r="V608" s="3">
        <v>89</v>
      </c>
      <c r="W608" s="3">
        <v>0.308</v>
      </c>
      <c r="X608" s="3">
        <f t="shared" si="147"/>
        <v>460</v>
      </c>
      <c r="Y608" s="3">
        <v>0.35699999999999998</v>
      </c>
      <c r="Z608" s="3">
        <f t="shared" si="148"/>
        <v>852</v>
      </c>
      <c r="AA608" s="3">
        <v>0.54100000000000004</v>
      </c>
      <c r="AB608" s="3">
        <f t="shared" si="149"/>
        <v>441</v>
      </c>
      <c r="AC608" s="3">
        <v>0.89800000000000002</v>
      </c>
      <c r="AD608" s="3">
        <f t="shared" si="150"/>
        <v>591</v>
      </c>
      <c r="AE608" s="3">
        <v>150</v>
      </c>
      <c r="AF608" s="3">
        <f t="shared" si="151"/>
        <v>440</v>
      </c>
      <c r="AG608" s="3">
        <v>302</v>
      </c>
      <c r="AH608" s="3">
        <v>18</v>
      </c>
      <c r="AI608" s="3">
        <v>5</v>
      </c>
      <c r="AJ608" s="3">
        <v>0</v>
      </c>
      <c r="AK608" s="3">
        <v>1</v>
      </c>
      <c r="AL608" s="3">
        <v>4</v>
      </c>
      <c r="AM608" s="3">
        <v>6.3</v>
      </c>
      <c r="AN608" s="3">
        <f t="shared" si="152"/>
        <v>714</v>
      </c>
      <c r="AO608" s="12">
        <f t="shared" si="153"/>
        <v>6.8959459459459449</v>
      </c>
      <c r="AP608" s="3">
        <f t="shared" si="154"/>
        <v>690</v>
      </c>
      <c r="AQ608" s="3">
        <f>_xlfn.IFNA(VLOOKUP(C608, 'FanGraphs Plus Stats 1-2000'!$D$2:$L$1048576, MATCH("wRC+", FanGraphs_Plus_Stats_1_1500[[#Headers],[ID]:[BABIP+]], 0), FALSE), 0)</f>
        <v>150</v>
      </c>
      <c r="AR608" s="3">
        <f t="shared" si="155"/>
        <v>417</v>
      </c>
      <c r="AS608" s="3">
        <v>4.4000000000000004</v>
      </c>
      <c r="AT608" s="3">
        <f t="shared" si="156"/>
        <v>613</v>
      </c>
      <c r="AU608" s="3">
        <v>4.5999999999999996</v>
      </c>
      <c r="AV608" s="3">
        <f t="shared" si="157"/>
        <v>917</v>
      </c>
      <c r="AW608" s="14">
        <v>1</v>
      </c>
      <c r="AX608" s="3">
        <f t="shared" si="158"/>
        <v>464</v>
      </c>
      <c r="AY608" s="3">
        <v>34</v>
      </c>
      <c r="AZ608" s="3">
        <v>-1</v>
      </c>
      <c r="BA608" s="3">
        <v>-2</v>
      </c>
      <c r="BB608" s="3">
        <v>-3</v>
      </c>
      <c r="BC608" s="3">
        <v>15</v>
      </c>
      <c r="BD608" s="3" t="s">
        <v>166</v>
      </c>
      <c r="BE608" s="13">
        <f t="shared" si="159"/>
        <v>548.31990077284195</v>
      </c>
    </row>
    <row r="609" spans="1:57" x14ac:dyDescent="0.45">
      <c r="A609" s="1">
        <f t="shared" si="144"/>
        <v>341</v>
      </c>
      <c r="B609" s="3" t="s">
        <v>503</v>
      </c>
      <c r="C609" s="3" t="str">
        <f t="shared" si="145"/>
        <v>Lloyd Moseby - 1984</v>
      </c>
      <c r="D609" s="3">
        <v>1984</v>
      </c>
      <c r="E609" s="3">
        <v>24</v>
      </c>
      <c r="F609" s="3" t="s">
        <v>308</v>
      </c>
      <c r="G609" s="3" t="s">
        <v>43</v>
      </c>
      <c r="H609" s="3">
        <v>158</v>
      </c>
      <c r="I609" s="3">
        <v>688</v>
      </c>
      <c r="J609" s="3">
        <v>592</v>
      </c>
      <c r="K609" s="3">
        <v>97</v>
      </c>
      <c r="L609" s="3">
        <v>166</v>
      </c>
      <c r="M609" s="3">
        <v>105</v>
      </c>
      <c r="N609" s="3">
        <v>28</v>
      </c>
      <c r="O609" s="3">
        <v>15</v>
      </c>
      <c r="P609" s="3">
        <v>18</v>
      </c>
      <c r="Q609" s="3">
        <f t="shared" si="146"/>
        <v>813</v>
      </c>
      <c r="R609" s="3">
        <v>92</v>
      </c>
      <c r="S609" s="3">
        <v>39</v>
      </c>
      <c r="T609" s="3">
        <v>9</v>
      </c>
      <c r="U609" s="3">
        <v>78</v>
      </c>
      <c r="V609" s="3">
        <v>122</v>
      </c>
      <c r="W609" s="3">
        <v>0.28000000000000003</v>
      </c>
      <c r="X609" s="3">
        <f t="shared" si="147"/>
        <v>865</v>
      </c>
      <c r="Y609" s="3">
        <v>0.36799999999999999</v>
      </c>
      <c r="Z609" s="3">
        <f t="shared" si="148"/>
        <v>746</v>
      </c>
      <c r="AA609" s="3">
        <v>0.47</v>
      </c>
      <c r="AB609" s="3">
        <f t="shared" si="149"/>
        <v>819</v>
      </c>
      <c r="AC609" s="3">
        <v>0.83699999999999997</v>
      </c>
      <c r="AD609" s="3">
        <f t="shared" si="150"/>
        <v>840</v>
      </c>
      <c r="AE609" s="3">
        <v>127</v>
      </c>
      <c r="AF609" s="3">
        <f t="shared" si="151"/>
        <v>844</v>
      </c>
      <c r="AG609" s="3">
        <v>278</v>
      </c>
      <c r="AH609" s="3">
        <v>8</v>
      </c>
      <c r="AI609" s="3">
        <v>8</v>
      </c>
      <c r="AJ609" s="3">
        <v>3</v>
      </c>
      <c r="AK609" s="3">
        <v>7</v>
      </c>
      <c r="AL609" s="3">
        <v>9</v>
      </c>
      <c r="AM609" s="3">
        <v>7.3</v>
      </c>
      <c r="AN609" s="3">
        <f t="shared" si="152"/>
        <v>341</v>
      </c>
      <c r="AO609" s="12">
        <f t="shared" si="153"/>
        <v>7.4848101265822775</v>
      </c>
      <c r="AP609" s="3">
        <f t="shared" si="154"/>
        <v>482</v>
      </c>
      <c r="AQ609" s="3">
        <f>_xlfn.IFNA(VLOOKUP(C609, 'FanGraphs Plus Stats 1-2000'!$D$2:$L$1048576, MATCH("wRC+", FanGraphs_Plus_Stats_1_1500[[#Headers],[ID]:[BABIP+]], 0), FALSE), 0)</f>
        <v>0</v>
      </c>
      <c r="AR609" s="3">
        <f t="shared" si="155"/>
        <v>654</v>
      </c>
      <c r="AS609" s="3">
        <v>5.0999999999999996</v>
      </c>
      <c r="AT609" s="3">
        <f t="shared" si="156"/>
        <v>359</v>
      </c>
      <c r="AU609" s="3">
        <v>5.3</v>
      </c>
      <c r="AV609" s="3">
        <f t="shared" si="157"/>
        <v>749</v>
      </c>
      <c r="AW609" s="14">
        <v>2.2999999999999998</v>
      </c>
      <c r="AX609" s="3">
        <f t="shared" si="158"/>
        <v>122</v>
      </c>
      <c r="AY609" s="3">
        <v>21</v>
      </c>
      <c r="AZ609" s="3">
        <v>0</v>
      </c>
      <c r="BA609" s="3">
        <v>6</v>
      </c>
      <c r="BB609" s="3">
        <v>6</v>
      </c>
      <c r="BC609" s="3">
        <v>20</v>
      </c>
      <c r="BD609" s="3" t="s">
        <v>68</v>
      </c>
      <c r="BE609" s="13">
        <f t="shared" si="159"/>
        <v>548.82059846136428</v>
      </c>
    </row>
    <row r="610" spans="1:57" x14ac:dyDescent="0.45">
      <c r="A610" s="1">
        <f t="shared" si="144"/>
        <v>619</v>
      </c>
      <c r="B610" s="3" t="s">
        <v>703</v>
      </c>
      <c r="C610" s="3" t="str">
        <f t="shared" si="145"/>
        <v>Dwight Evans - 1982</v>
      </c>
      <c r="D610" s="3">
        <v>1982</v>
      </c>
      <c r="E610" s="3">
        <v>30</v>
      </c>
      <c r="F610" s="3" t="s">
        <v>48</v>
      </c>
      <c r="G610" s="3" t="s">
        <v>43</v>
      </c>
      <c r="H610" s="3">
        <v>162</v>
      </c>
      <c r="I610" s="3">
        <v>727</v>
      </c>
      <c r="J610" s="3">
        <v>609</v>
      </c>
      <c r="K610" s="3">
        <v>122</v>
      </c>
      <c r="L610" s="3">
        <v>178</v>
      </c>
      <c r="M610" s="3">
        <v>102</v>
      </c>
      <c r="N610" s="3">
        <v>37</v>
      </c>
      <c r="O610" s="3">
        <v>7</v>
      </c>
      <c r="P610" s="3">
        <v>32</v>
      </c>
      <c r="Q610" s="3">
        <f t="shared" si="146"/>
        <v>376</v>
      </c>
      <c r="R610" s="3">
        <v>98</v>
      </c>
      <c r="S610" s="3">
        <v>3</v>
      </c>
      <c r="T610" s="3">
        <v>2</v>
      </c>
      <c r="U610" s="3">
        <v>112</v>
      </c>
      <c r="V610" s="3">
        <v>125</v>
      </c>
      <c r="W610" s="3">
        <v>0.29199999999999998</v>
      </c>
      <c r="X610" s="3">
        <f t="shared" si="147"/>
        <v>710</v>
      </c>
      <c r="Y610" s="3">
        <v>0.40200000000000002</v>
      </c>
      <c r="Z610" s="3">
        <f t="shared" si="148"/>
        <v>354</v>
      </c>
      <c r="AA610" s="3">
        <v>0.53400000000000003</v>
      </c>
      <c r="AB610" s="3">
        <f t="shared" si="149"/>
        <v>493</v>
      </c>
      <c r="AC610" s="3">
        <v>0.93600000000000005</v>
      </c>
      <c r="AD610" s="3">
        <f t="shared" si="150"/>
        <v>423</v>
      </c>
      <c r="AE610" s="3">
        <v>149</v>
      </c>
      <c r="AF610" s="3">
        <f t="shared" si="151"/>
        <v>461</v>
      </c>
      <c r="AG610" s="3">
        <v>325</v>
      </c>
      <c r="AH610" s="3">
        <v>17</v>
      </c>
      <c r="AI610" s="3">
        <v>1</v>
      </c>
      <c r="AJ610" s="3">
        <v>3</v>
      </c>
      <c r="AK610" s="3">
        <v>2</v>
      </c>
      <c r="AL610" s="3">
        <v>1</v>
      </c>
      <c r="AM610" s="3">
        <v>6.5</v>
      </c>
      <c r="AN610" s="3">
        <f t="shared" si="152"/>
        <v>619</v>
      </c>
      <c r="AO610" s="12">
        <f t="shared" si="153"/>
        <v>6.5</v>
      </c>
      <c r="AP610" s="3">
        <f t="shared" si="154"/>
        <v>859</v>
      </c>
      <c r="AQ610" s="3">
        <f>_xlfn.IFNA(VLOOKUP(C610, 'FanGraphs Plus Stats 1-2000'!$D$2:$L$1048576, MATCH("wRC+", FanGraphs_Plus_Stats_1_1500[[#Headers],[ID]:[BABIP+]], 0), FALSE), 0)</f>
        <v>152</v>
      </c>
      <c r="AR610" s="3">
        <f t="shared" si="155"/>
        <v>372</v>
      </c>
      <c r="AS610" s="3">
        <v>4.3</v>
      </c>
      <c r="AT610" s="3">
        <f t="shared" si="156"/>
        <v>666</v>
      </c>
      <c r="AU610" s="3">
        <v>6.4</v>
      </c>
      <c r="AV610" s="3">
        <f t="shared" si="157"/>
        <v>405</v>
      </c>
      <c r="AW610" s="14">
        <v>-0.4</v>
      </c>
      <c r="AX610" s="3">
        <f t="shared" si="158"/>
        <v>857</v>
      </c>
      <c r="AY610" s="3">
        <v>45</v>
      </c>
      <c r="AZ610" s="3">
        <v>-2</v>
      </c>
      <c r="BA610" s="3">
        <v>3</v>
      </c>
      <c r="BB610" s="3">
        <v>1</v>
      </c>
      <c r="BC610" s="3">
        <v>2</v>
      </c>
      <c r="BD610" s="3" t="s">
        <v>313</v>
      </c>
      <c r="BE610" s="13">
        <f t="shared" si="159"/>
        <v>549.51799594764589</v>
      </c>
    </row>
    <row r="611" spans="1:57" x14ac:dyDescent="0.45">
      <c r="A611" s="1">
        <f t="shared" si="144"/>
        <v>427</v>
      </c>
      <c r="B611" s="3" t="s">
        <v>310</v>
      </c>
      <c r="C611" s="3" t="str">
        <f t="shared" si="145"/>
        <v>Pete Rose - 1976</v>
      </c>
      <c r="D611" s="3">
        <v>1976</v>
      </c>
      <c r="E611" s="3">
        <v>35</v>
      </c>
      <c r="F611" s="3" t="s">
        <v>78</v>
      </c>
      <c r="G611" s="3" t="s">
        <v>52</v>
      </c>
      <c r="H611" s="3">
        <v>162</v>
      </c>
      <c r="I611" s="3">
        <v>759</v>
      </c>
      <c r="J611" s="3">
        <v>665</v>
      </c>
      <c r="K611" s="3">
        <v>130</v>
      </c>
      <c r="L611" s="3">
        <v>215</v>
      </c>
      <c r="M611" s="3">
        <v>157</v>
      </c>
      <c r="N611" s="3">
        <v>42</v>
      </c>
      <c r="O611" s="3">
        <v>6</v>
      </c>
      <c r="P611" s="3">
        <v>10</v>
      </c>
      <c r="Q611" s="3">
        <f t="shared" si="146"/>
        <v>943</v>
      </c>
      <c r="R611" s="3">
        <v>63</v>
      </c>
      <c r="S611" s="3">
        <v>9</v>
      </c>
      <c r="T611" s="3">
        <v>5</v>
      </c>
      <c r="U611" s="3">
        <v>86</v>
      </c>
      <c r="V611" s="3">
        <v>54</v>
      </c>
      <c r="W611" s="3">
        <v>0.32300000000000001</v>
      </c>
      <c r="X611" s="3">
        <f t="shared" si="147"/>
        <v>257</v>
      </c>
      <c r="Y611" s="3">
        <v>0.40400000000000003</v>
      </c>
      <c r="Z611" s="3">
        <f t="shared" si="148"/>
        <v>330</v>
      </c>
      <c r="AA611" s="3">
        <v>0.45</v>
      </c>
      <c r="AB611" s="3">
        <f t="shared" si="149"/>
        <v>889</v>
      </c>
      <c r="AC611" s="3">
        <v>0.85399999999999998</v>
      </c>
      <c r="AD611" s="3">
        <f t="shared" si="150"/>
        <v>770</v>
      </c>
      <c r="AE611" s="3">
        <v>141</v>
      </c>
      <c r="AF611" s="3">
        <f t="shared" si="151"/>
        <v>620</v>
      </c>
      <c r="AG611" s="3">
        <v>299</v>
      </c>
      <c r="AH611" s="3">
        <v>17</v>
      </c>
      <c r="AI611" s="3">
        <v>6</v>
      </c>
      <c r="AJ611" s="3">
        <v>0</v>
      </c>
      <c r="AK611" s="3">
        <v>2</v>
      </c>
      <c r="AL611" s="3">
        <v>7</v>
      </c>
      <c r="AM611" s="3">
        <v>7</v>
      </c>
      <c r="AN611" s="3">
        <f t="shared" si="152"/>
        <v>427</v>
      </c>
      <c r="AO611" s="12">
        <f t="shared" si="153"/>
        <v>7</v>
      </c>
      <c r="AP611" s="3">
        <f t="shared" si="154"/>
        <v>654</v>
      </c>
      <c r="AQ611" s="3">
        <f>_xlfn.IFNA(VLOOKUP(C611, 'FanGraphs Plus Stats 1-2000'!$D$2:$L$1048576, MATCH("wRC+", FanGraphs_Plus_Stats_1_1500[[#Headers],[ID]:[BABIP+]], 0), FALSE), 0)</f>
        <v>144</v>
      </c>
      <c r="AR611" s="3">
        <f t="shared" si="155"/>
        <v>531</v>
      </c>
      <c r="AS611" s="3">
        <v>4.9000000000000004</v>
      </c>
      <c r="AT611" s="3">
        <f t="shared" si="156"/>
        <v>420</v>
      </c>
      <c r="AU611" s="3">
        <v>6.7</v>
      </c>
      <c r="AV611" s="3">
        <f t="shared" si="157"/>
        <v>327</v>
      </c>
      <c r="AW611" s="14">
        <v>0.6</v>
      </c>
      <c r="AX611" s="3">
        <f t="shared" si="158"/>
        <v>570</v>
      </c>
      <c r="AY611" s="3">
        <v>34</v>
      </c>
      <c r="AZ611" s="3">
        <v>-2</v>
      </c>
      <c r="BA611" s="3">
        <v>6</v>
      </c>
      <c r="BB611" s="3">
        <v>4</v>
      </c>
      <c r="BC611" s="3">
        <v>2</v>
      </c>
      <c r="BD611" s="3" t="s">
        <v>606</v>
      </c>
      <c r="BE611" s="13">
        <f t="shared" si="159"/>
        <v>550.64659555124626</v>
      </c>
    </row>
    <row r="612" spans="1:57" x14ac:dyDescent="0.45">
      <c r="A612" s="1">
        <f t="shared" si="144"/>
        <v>619</v>
      </c>
      <c r="B612" s="3" t="s">
        <v>304</v>
      </c>
      <c r="C612" s="3" t="str">
        <f t="shared" si="145"/>
        <v>Sal Bando - 1973</v>
      </c>
      <c r="D612" s="3">
        <v>1973</v>
      </c>
      <c r="E612" s="3">
        <v>29</v>
      </c>
      <c r="F612" s="3" t="s">
        <v>128</v>
      </c>
      <c r="G612" s="3" t="s">
        <v>43</v>
      </c>
      <c r="H612" s="3">
        <v>162</v>
      </c>
      <c r="I612" s="3">
        <v>690</v>
      </c>
      <c r="J612" s="3">
        <v>592</v>
      </c>
      <c r="K612" s="3">
        <v>97</v>
      </c>
      <c r="L612" s="3">
        <v>170</v>
      </c>
      <c r="M612" s="3">
        <v>106</v>
      </c>
      <c r="N612" s="3">
        <v>32</v>
      </c>
      <c r="O612" s="3">
        <v>3</v>
      </c>
      <c r="P612" s="3">
        <v>29</v>
      </c>
      <c r="Q612" s="3">
        <f t="shared" si="146"/>
        <v>478</v>
      </c>
      <c r="R612" s="3">
        <v>98</v>
      </c>
      <c r="S612" s="3">
        <v>4</v>
      </c>
      <c r="T612" s="3">
        <v>2</v>
      </c>
      <c r="U612" s="3">
        <v>82</v>
      </c>
      <c r="V612" s="3">
        <v>84</v>
      </c>
      <c r="W612" s="3">
        <v>0.28699999999999998</v>
      </c>
      <c r="X612" s="3">
        <f t="shared" si="147"/>
        <v>771</v>
      </c>
      <c r="Y612" s="3">
        <v>0.375</v>
      </c>
      <c r="Z612" s="3">
        <f t="shared" si="148"/>
        <v>669</v>
      </c>
      <c r="AA612" s="3">
        <v>0.498</v>
      </c>
      <c r="AB612" s="3">
        <f t="shared" si="149"/>
        <v>692</v>
      </c>
      <c r="AC612" s="3">
        <v>0.873</v>
      </c>
      <c r="AD612" s="3">
        <f t="shared" si="150"/>
        <v>705</v>
      </c>
      <c r="AE612" s="3">
        <v>150</v>
      </c>
      <c r="AF612" s="3">
        <f t="shared" si="151"/>
        <v>440</v>
      </c>
      <c r="AG612" s="3">
        <v>295</v>
      </c>
      <c r="AH612" s="3">
        <v>13</v>
      </c>
      <c r="AI612" s="3">
        <v>4</v>
      </c>
      <c r="AJ612" s="3">
        <v>6</v>
      </c>
      <c r="AK612" s="3">
        <v>5</v>
      </c>
      <c r="AL612" s="3">
        <v>5</v>
      </c>
      <c r="AM612" s="3">
        <v>6.5</v>
      </c>
      <c r="AN612" s="3">
        <f t="shared" si="152"/>
        <v>619</v>
      </c>
      <c r="AO612" s="12">
        <f t="shared" si="153"/>
        <v>6.5</v>
      </c>
      <c r="AP612" s="3">
        <f t="shared" si="154"/>
        <v>859</v>
      </c>
      <c r="AQ612" s="3">
        <f>_xlfn.IFNA(VLOOKUP(C612, 'FanGraphs Plus Stats 1-2000'!$D$2:$L$1048576, MATCH("wRC+", FanGraphs_Plus_Stats_1_1500[[#Headers],[ID]:[BABIP+]], 0), FALSE), 0)</f>
        <v>151</v>
      </c>
      <c r="AR612" s="3">
        <f t="shared" si="155"/>
        <v>393</v>
      </c>
      <c r="AS612" s="3">
        <v>4.0999999999999996</v>
      </c>
      <c r="AT612" s="3">
        <f t="shared" si="156"/>
        <v>761</v>
      </c>
      <c r="AU612" s="3">
        <v>7.2</v>
      </c>
      <c r="AV612" s="3">
        <f t="shared" si="157"/>
        <v>215</v>
      </c>
      <c r="AW612" s="14">
        <v>-0.2</v>
      </c>
      <c r="AX612" s="3">
        <f t="shared" si="158"/>
        <v>810</v>
      </c>
      <c r="AY612" s="3">
        <v>40</v>
      </c>
      <c r="AZ612" s="3">
        <v>0</v>
      </c>
      <c r="BA612" s="3">
        <v>1</v>
      </c>
      <c r="BB612" s="3">
        <v>0</v>
      </c>
      <c r="BC612" s="3">
        <v>-7</v>
      </c>
      <c r="BD612" s="3" t="s">
        <v>169</v>
      </c>
      <c r="BE612" s="13">
        <f t="shared" si="159"/>
        <v>550.65838907989973</v>
      </c>
    </row>
    <row r="613" spans="1:57" x14ac:dyDescent="0.45">
      <c r="A613" s="1">
        <f t="shared" si="144"/>
        <v>765</v>
      </c>
      <c r="B613" s="3" t="s">
        <v>580</v>
      </c>
      <c r="C613" s="3" t="str">
        <f t="shared" si="145"/>
        <v>Edgar Martínez - 1997</v>
      </c>
      <c r="D613" s="3">
        <v>1997</v>
      </c>
      <c r="E613" s="3">
        <v>34</v>
      </c>
      <c r="F613" s="3" t="s">
        <v>106</v>
      </c>
      <c r="G613" s="3" t="s">
        <v>43</v>
      </c>
      <c r="H613" s="3">
        <v>155</v>
      </c>
      <c r="I613" s="3">
        <v>678</v>
      </c>
      <c r="J613" s="3">
        <v>542</v>
      </c>
      <c r="K613" s="3">
        <v>104</v>
      </c>
      <c r="L613" s="3">
        <v>179</v>
      </c>
      <c r="M613" s="3">
        <v>115</v>
      </c>
      <c r="N613" s="3">
        <v>35</v>
      </c>
      <c r="O613" s="3">
        <v>1</v>
      </c>
      <c r="P613" s="3">
        <v>28</v>
      </c>
      <c r="Q613" s="3">
        <f t="shared" si="146"/>
        <v>516</v>
      </c>
      <c r="R613" s="3">
        <v>108</v>
      </c>
      <c r="S613" s="3">
        <v>2</v>
      </c>
      <c r="T613" s="3">
        <v>4</v>
      </c>
      <c r="U613" s="3">
        <v>119</v>
      </c>
      <c r="V613" s="3">
        <v>86</v>
      </c>
      <c r="W613" s="3">
        <v>0.33</v>
      </c>
      <c r="X613" s="3">
        <f t="shared" si="147"/>
        <v>168</v>
      </c>
      <c r="Y613" s="3">
        <v>0.45600000000000002</v>
      </c>
      <c r="Z613" s="3">
        <f t="shared" si="148"/>
        <v>44</v>
      </c>
      <c r="AA613" s="3">
        <v>0.55400000000000005</v>
      </c>
      <c r="AB613" s="3">
        <f t="shared" si="149"/>
        <v>368</v>
      </c>
      <c r="AC613" s="3">
        <v>1.0089999999999999</v>
      </c>
      <c r="AD613" s="3">
        <f t="shared" si="150"/>
        <v>191</v>
      </c>
      <c r="AE613" s="3">
        <v>165</v>
      </c>
      <c r="AF613" s="3">
        <f t="shared" si="151"/>
        <v>217</v>
      </c>
      <c r="AG613" s="3">
        <v>300</v>
      </c>
      <c r="AH613" s="3">
        <v>21</v>
      </c>
      <c r="AI613" s="3">
        <v>11</v>
      </c>
      <c r="AJ613" s="3">
        <v>0</v>
      </c>
      <c r="AK613" s="3">
        <v>6</v>
      </c>
      <c r="AL613" s="3">
        <v>11</v>
      </c>
      <c r="AM613" s="3">
        <v>6.2</v>
      </c>
      <c r="AN613" s="3">
        <f t="shared" si="152"/>
        <v>765</v>
      </c>
      <c r="AO613" s="12">
        <f t="shared" si="153"/>
        <v>6.48</v>
      </c>
      <c r="AP613" s="3">
        <f t="shared" si="154"/>
        <v>861</v>
      </c>
      <c r="AQ613" s="3">
        <f>_xlfn.IFNA(VLOOKUP(C613, 'FanGraphs Plus Stats 1-2000'!$D$2:$L$1048576, MATCH("wRC+", FanGraphs_Plus_Stats_1_1500[[#Headers],[ID]:[BABIP+]], 0), FALSE), 0)</f>
        <v>0</v>
      </c>
      <c r="AR613" s="3">
        <f t="shared" si="155"/>
        <v>654</v>
      </c>
      <c r="AS613" s="3">
        <v>3.9</v>
      </c>
      <c r="AT613" s="3">
        <f t="shared" si="156"/>
        <v>866</v>
      </c>
      <c r="AU613" s="3">
        <v>6.2</v>
      </c>
      <c r="AV613" s="3">
        <f t="shared" si="157"/>
        <v>471</v>
      </c>
      <c r="AW613" s="14">
        <v>-1.2</v>
      </c>
      <c r="AX613" s="3">
        <f t="shared" si="158"/>
        <v>986</v>
      </c>
      <c r="AY613" s="3">
        <v>57</v>
      </c>
      <c r="AZ613" s="3">
        <v>-4</v>
      </c>
      <c r="BA613" s="3">
        <v>-1</v>
      </c>
      <c r="BB613" s="3">
        <v>-5</v>
      </c>
      <c r="BC613" s="3">
        <v>0</v>
      </c>
      <c r="BD613" s="3" t="s">
        <v>892</v>
      </c>
      <c r="BE613" s="13">
        <f t="shared" si="159"/>
        <v>552.93682849617483</v>
      </c>
    </row>
    <row r="614" spans="1:57" x14ac:dyDescent="0.45">
      <c r="A614" s="1">
        <f t="shared" si="144"/>
        <v>427</v>
      </c>
      <c r="B614" s="3" t="s">
        <v>583</v>
      </c>
      <c r="C614" s="3" t="str">
        <f t="shared" si="145"/>
        <v>Brian Jordan - 1998</v>
      </c>
      <c r="D614" s="3">
        <v>1998</v>
      </c>
      <c r="E614" s="3">
        <v>31</v>
      </c>
      <c r="F614" s="3" t="s">
        <v>51</v>
      </c>
      <c r="G614" s="3" t="s">
        <v>52</v>
      </c>
      <c r="H614" s="3">
        <v>150</v>
      </c>
      <c r="I614" s="3">
        <v>617</v>
      </c>
      <c r="J614" s="3">
        <v>564</v>
      </c>
      <c r="K614" s="3">
        <v>100</v>
      </c>
      <c r="L614" s="3">
        <v>178</v>
      </c>
      <c r="M614" s="3">
        <v>112</v>
      </c>
      <c r="N614" s="3">
        <v>34</v>
      </c>
      <c r="O614" s="3">
        <v>7</v>
      </c>
      <c r="P614" s="3">
        <v>25</v>
      </c>
      <c r="Q614" s="3">
        <f t="shared" si="146"/>
        <v>600</v>
      </c>
      <c r="R614" s="3">
        <v>91</v>
      </c>
      <c r="S614" s="3">
        <v>17</v>
      </c>
      <c r="T614" s="3">
        <v>5</v>
      </c>
      <c r="U614" s="3">
        <v>40</v>
      </c>
      <c r="V614" s="3">
        <v>66</v>
      </c>
      <c r="W614" s="3">
        <v>0.316</v>
      </c>
      <c r="X614" s="3">
        <f t="shared" si="147"/>
        <v>345</v>
      </c>
      <c r="Y614" s="3">
        <v>0.36799999999999999</v>
      </c>
      <c r="Z614" s="3">
        <f t="shared" si="148"/>
        <v>746</v>
      </c>
      <c r="AA614" s="3">
        <v>0.53400000000000003</v>
      </c>
      <c r="AB614" s="3">
        <f t="shared" si="149"/>
        <v>493</v>
      </c>
      <c r="AC614" s="3">
        <v>0.90200000000000002</v>
      </c>
      <c r="AD614" s="3">
        <f t="shared" si="150"/>
        <v>578</v>
      </c>
      <c r="AE614" s="3">
        <v>134</v>
      </c>
      <c r="AF614" s="3">
        <f t="shared" si="151"/>
        <v>745</v>
      </c>
      <c r="AG614" s="3">
        <v>301</v>
      </c>
      <c r="AH614" s="3">
        <v>18</v>
      </c>
      <c r="AI614" s="3">
        <v>9</v>
      </c>
      <c r="AJ614" s="3">
        <v>0</v>
      </c>
      <c r="AK614" s="3">
        <v>4</v>
      </c>
      <c r="AL614" s="3">
        <v>1</v>
      </c>
      <c r="AM614" s="3">
        <v>7</v>
      </c>
      <c r="AN614" s="3">
        <f t="shared" si="152"/>
        <v>427</v>
      </c>
      <c r="AO614" s="12">
        <f t="shared" si="153"/>
        <v>7.5600000000000005</v>
      </c>
      <c r="AP614" s="3">
        <f t="shared" si="154"/>
        <v>453</v>
      </c>
      <c r="AQ614" s="3">
        <f>_xlfn.IFNA(VLOOKUP(C614, 'FanGraphs Plus Stats 1-2000'!$D$2:$L$1048576, MATCH("wRC+", FanGraphs_Plus_Stats_1_1500[[#Headers],[ID]:[BABIP+]], 0), FALSE), 0)</f>
        <v>0</v>
      </c>
      <c r="AR614" s="3">
        <f t="shared" si="155"/>
        <v>654</v>
      </c>
      <c r="AS614" s="3">
        <v>5.0999999999999996</v>
      </c>
      <c r="AT614" s="3">
        <f t="shared" si="156"/>
        <v>359</v>
      </c>
      <c r="AU614" s="3">
        <v>4.5</v>
      </c>
      <c r="AV614" s="3">
        <f t="shared" si="157"/>
        <v>929</v>
      </c>
      <c r="AW614" s="14">
        <v>2</v>
      </c>
      <c r="AX614" s="3">
        <f t="shared" si="158"/>
        <v>199</v>
      </c>
      <c r="AY614" s="3">
        <v>27</v>
      </c>
      <c r="AZ614" s="3">
        <v>0</v>
      </c>
      <c r="BA614" s="3">
        <v>5</v>
      </c>
      <c r="BB614" s="3">
        <v>5</v>
      </c>
      <c r="BC614" s="3">
        <v>25</v>
      </c>
      <c r="BD614" s="3" t="s">
        <v>584</v>
      </c>
      <c r="BE614" s="13">
        <f t="shared" si="159"/>
        <v>554.07049566081309</v>
      </c>
    </row>
    <row r="615" spans="1:57" x14ac:dyDescent="0.45">
      <c r="A615" s="1">
        <f t="shared" si="144"/>
        <v>664</v>
      </c>
      <c r="B615" s="3" t="s">
        <v>823</v>
      </c>
      <c r="C615" s="3" t="str">
        <f t="shared" si="145"/>
        <v>Edgardo Alfonzo - 2000</v>
      </c>
      <c r="D615" s="3">
        <v>2000</v>
      </c>
      <c r="E615" s="3">
        <v>26</v>
      </c>
      <c r="F615" s="3" t="s">
        <v>294</v>
      </c>
      <c r="G615" s="3" t="s">
        <v>52</v>
      </c>
      <c r="H615" s="3">
        <v>150</v>
      </c>
      <c r="I615" s="3">
        <v>650</v>
      </c>
      <c r="J615" s="3">
        <v>544</v>
      </c>
      <c r="K615" s="3">
        <v>109</v>
      </c>
      <c r="L615" s="3">
        <v>176</v>
      </c>
      <c r="M615" s="3">
        <v>109</v>
      </c>
      <c r="N615" s="3">
        <v>40</v>
      </c>
      <c r="O615" s="3">
        <v>2</v>
      </c>
      <c r="P615" s="3">
        <v>25</v>
      </c>
      <c r="Q615" s="3">
        <f t="shared" si="146"/>
        <v>600</v>
      </c>
      <c r="R615" s="3">
        <v>94</v>
      </c>
      <c r="S615" s="3">
        <v>3</v>
      </c>
      <c r="T615" s="3">
        <v>2</v>
      </c>
      <c r="U615" s="3">
        <v>95</v>
      </c>
      <c r="V615" s="3">
        <v>70</v>
      </c>
      <c r="W615" s="3">
        <v>0.32400000000000001</v>
      </c>
      <c r="X615" s="3">
        <f t="shared" si="147"/>
        <v>246</v>
      </c>
      <c r="Y615" s="3">
        <v>0.42499999999999999</v>
      </c>
      <c r="Z615" s="3">
        <f t="shared" si="148"/>
        <v>164</v>
      </c>
      <c r="AA615" s="3">
        <v>0.54200000000000004</v>
      </c>
      <c r="AB615" s="3">
        <f t="shared" si="149"/>
        <v>437</v>
      </c>
      <c r="AC615" s="3">
        <v>0.96699999999999997</v>
      </c>
      <c r="AD615" s="3">
        <f t="shared" si="150"/>
        <v>303</v>
      </c>
      <c r="AE615" s="3">
        <v>147</v>
      </c>
      <c r="AF615" s="3">
        <f t="shared" si="151"/>
        <v>500</v>
      </c>
      <c r="AG615" s="3">
        <v>295</v>
      </c>
      <c r="AH615" s="3">
        <v>12</v>
      </c>
      <c r="AI615" s="3">
        <v>5</v>
      </c>
      <c r="AJ615" s="3">
        <v>0</v>
      </c>
      <c r="AK615" s="3">
        <v>6</v>
      </c>
      <c r="AL615" s="3">
        <v>1</v>
      </c>
      <c r="AM615" s="3">
        <v>6.4</v>
      </c>
      <c r="AN615" s="3">
        <f t="shared" si="152"/>
        <v>664</v>
      </c>
      <c r="AO615" s="12">
        <f t="shared" si="153"/>
        <v>6.9120000000000008</v>
      </c>
      <c r="AP615" s="3">
        <f t="shared" si="154"/>
        <v>684</v>
      </c>
      <c r="AQ615" s="3">
        <f>_xlfn.IFNA(VLOOKUP(C615, 'FanGraphs Plus Stats 1-2000'!$D$2:$L$1048576, MATCH("wRC+", FanGraphs_Plus_Stats_1_1500[[#Headers],[ID]:[BABIP+]], 0), FALSE), 0)</f>
        <v>150</v>
      </c>
      <c r="AR615" s="3">
        <f t="shared" si="155"/>
        <v>417</v>
      </c>
      <c r="AS615" s="3">
        <v>4.5</v>
      </c>
      <c r="AT615" s="3">
        <f t="shared" si="156"/>
        <v>569</v>
      </c>
      <c r="AU615" s="3">
        <v>6.4</v>
      </c>
      <c r="AV615" s="3">
        <f t="shared" si="157"/>
        <v>405</v>
      </c>
      <c r="AW615" s="14">
        <v>0.4</v>
      </c>
      <c r="AX615" s="3">
        <f t="shared" si="158"/>
        <v>621</v>
      </c>
      <c r="AY615" s="3">
        <v>46</v>
      </c>
      <c r="AZ615" s="3">
        <v>-1</v>
      </c>
      <c r="BA615" s="3">
        <v>1</v>
      </c>
      <c r="BB615" s="3">
        <v>-1</v>
      </c>
      <c r="BC615" s="3">
        <v>1</v>
      </c>
      <c r="BD615" s="3" t="s">
        <v>247</v>
      </c>
      <c r="BE615" s="13">
        <f t="shared" si="159"/>
        <v>554.73115824582396</v>
      </c>
    </row>
    <row r="616" spans="1:57" x14ac:dyDescent="0.45">
      <c r="A616" s="1">
        <f t="shared" si="144"/>
        <v>370</v>
      </c>
      <c r="B616" s="3" t="s">
        <v>551</v>
      </c>
      <c r="C616" s="3" t="str">
        <f t="shared" si="145"/>
        <v>Francisco Lindor - 2018</v>
      </c>
      <c r="D616" s="3">
        <v>2018</v>
      </c>
      <c r="E616" s="3">
        <v>24</v>
      </c>
      <c r="F616" s="3" t="s">
        <v>110</v>
      </c>
      <c r="G616" s="3" t="s">
        <v>43</v>
      </c>
      <c r="H616" s="3">
        <v>158</v>
      </c>
      <c r="I616" s="3">
        <v>745</v>
      </c>
      <c r="J616" s="3">
        <v>661</v>
      </c>
      <c r="K616" s="3">
        <v>129</v>
      </c>
      <c r="L616" s="3">
        <v>183</v>
      </c>
      <c r="M616" s="3">
        <v>101</v>
      </c>
      <c r="N616" s="3">
        <v>42</v>
      </c>
      <c r="O616" s="3">
        <v>2</v>
      </c>
      <c r="P616" s="3">
        <v>38</v>
      </c>
      <c r="Q616" s="3">
        <f t="shared" si="146"/>
        <v>217</v>
      </c>
      <c r="R616" s="3">
        <v>92</v>
      </c>
      <c r="S616" s="3">
        <v>25</v>
      </c>
      <c r="T616" s="3">
        <v>10</v>
      </c>
      <c r="U616" s="3">
        <v>70</v>
      </c>
      <c r="V616" s="3">
        <v>107</v>
      </c>
      <c r="W616" s="3">
        <v>0.27700000000000002</v>
      </c>
      <c r="X616" s="3">
        <f t="shared" si="147"/>
        <v>886</v>
      </c>
      <c r="Y616" s="3">
        <v>0.35199999999999998</v>
      </c>
      <c r="Z616" s="3">
        <f t="shared" si="148"/>
        <v>890</v>
      </c>
      <c r="AA616" s="3">
        <v>0.51900000000000002</v>
      </c>
      <c r="AB616" s="3">
        <f t="shared" si="149"/>
        <v>584</v>
      </c>
      <c r="AC616" s="3">
        <v>0.871</v>
      </c>
      <c r="AD616" s="3">
        <f t="shared" si="150"/>
        <v>714</v>
      </c>
      <c r="AE616" s="3">
        <v>132</v>
      </c>
      <c r="AF616" s="3">
        <f t="shared" si="151"/>
        <v>775</v>
      </c>
      <c r="AG616" s="3">
        <v>343</v>
      </c>
      <c r="AH616" s="3">
        <v>5</v>
      </c>
      <c r="AI616" s="3">
        <v>8</v>
      </c>
      <c r="AJ616" s="3">
        <v>3</v>
      </c>
      <c r="AK616" s="3">
        <v>3</v>
      </c>
      <c r="AL616" s="3">
        <v>7</v>
      </c>
      <c r="AM616" s="3">
        <v>7.2</v>
      </c>
      <c r="AN616" s="3">
        <f t="shared" si="152"/>
        <v>370</v>
      </c>
      <c r="AO616" s="12">
        <f t="shared" si="153"/>
        <v>7.3822784810126585</v>
      </c>
      <c r="AP616" s="3">
        <f t="shared" si="154"/>
        <v>512</v>
      </c>
      <c r="AQ616" s="3">
        <f>_xlfn.IFNA(VLOOKUP(C616, 'FanGraphs Plus Stats 1-2000'!$D$2:$L$1048576, MATCH("wRC+", FanGraphs_Plus_Stats_1_1500[[#Headers],[ID]:[BABIP+]], 0), FALSE), 0)</f>
        <v>0</v>
      </c>
      <c r="AR616" s="3">
        <f t="shared" si="155"/>
        <v>654</v>
      </c>
      <c r="AS616" s="3">
        <v>4.9000000000000004</v>
      </c>
      <c r="AT616" s="3">
        <f t="shared" si="156"/>
        <v>420</v>
      </c>
      <c r="AU616" s="3">
        <v>6.4</v>
      </c>
      <c r="AV616" s="3">
        <f t="shared" si="157"/>
        <v>405</v>
      </c>
      <c r="AW616" s="14">
        <v>1.7</v>
      </c>
      <c r="AX616" s="3">
        <f t="shared" si="158"/>
        <v>276</v>
      </c>
      <c r="AY616" s="3">
        <v>28</v>
      </c>
      <c r="AZ616" s="3">
        <v>2</v>
      </c>
      <c r="BA616" s="3">
        <v>1</v>
      </c>
      <c r="BB616" s="3">
        <v>2</v>
      </c>
      <c r="BC616" s="3">
        <v>6</v>
      </c>
      <c r="BD616" s="3" t="s">
        <v>271</v>
      </c>
      <c r="BE616" s="13">
        <f t="shared" si="159"/>
        <v>556.65714002687935</v>
      </c>
    </row>
    <row r="617" spans="1:57" x14ac:dyDescent="0.45">
      <c r="A617" s="1">
        <f t="shared" si="144"/>
        <v>427</v>
      </c>
      <c r="B617" s="3" t="s">
        <v>570</v>
      </c>
      <c r="C617" s="3" t="str">
        <f t="shared" si="145"/>
        <v>Richie Ashburn - 1958</v>
      </c>
      <c r="D617" s="3">
        <v>1958</v>
      </c>
      <c r="E617" s="3">
        <v>31</v>
      </c>
      <c r="F617" s="3" t="s">
        <v>139</v>
      </c>
      <c r="G617" s="3" t="s">
        <v>52</v>
      </c>
      <c r="H617" s="3">
        <v>152</v>
      </c>
      <c r="I617" s="3">
        <v>725</v>
      </c>
      <c r="J617" s="3">
        <v>615</v>
      </c>
      <c r="K617" s="3">
        <v>98</v>
      </c>
      <c r="L617" s="3">
        <v>215</v>
      </c>
      <c r="M617" s="3">
        <v>176</v>
      </c>
      <c r="N617" s="3">
        <v>24</v>
      </c>
      <c r="O617" s="3">
        <v>13</v>
      </c>
      <c r="P617" s="3">
        <v>2</v>
      </c>
      <c r="Q617" s="3">
        <f t="shared" si="146"/>
        <v>1020</v>
      </c>
      <c r="R617" s="3">
        <v>33</v>
      </c>
      <c r="S617" s="3">
        <v>30</v>
      </c>
      <c r="T617" s="3">
        <v>12</v>
      </c>
      <c r="U617" s="3">
        <v>97</v>
      </c>
      <c r="V617" s="3">
        <v>48</v>
      </c>
      <c r="W617" s="3">
        <v>0.35</v>
      </c>
      <c r="X617" s="3">
        <f t="shared" si="147"/>
        <v>56</v>
      </c>
      <c r="Y617" s="3">
        <v>0.44</v>
      </c>
      <c r="Z617" s="3">
        <f t="shared" si="148"/>
        <v>92</v>
      </c>
      <c r="AA617" s="3">
        <v>0.441</v>
      </c>
      <c r="AB617" s="3">
        <f t="shared" si="149"/>
        <v>912</v>
      </c>
      <c r="AC617" s="3">
        <v>0.88100000000000001</v>
      </c>
      <c r="AD617" s="3">
        <f t="shared" si="150"/>
        <v>663</v>
      </c>
      <c r="AE617" s="3">
        <v>136</v>
      </c>
      <c r="AF617" s="3">
        <f t="shared" si="151"/>
        <v>709</v>
      </c>
      <c r="AG617" s="3">
        <v>271</v>
      </c>
      <c r="AH617" s="3">
        <v>8</v>
      </c>
      <c r="AI617" s="3">
        <v>4</v>
      </c>
      <c r="AJ617" s="3">
        <v>7</v>
      </c>
      <c r="AK617" s="3">
        <v>2</v>
      </c>
      <c r="AL617" s="3">
        <v>7</v>
      </c>
      <c r="AM617" s="3">
        <v>7</v>
      </c>
      <c r="AN617" s="3">
        <f t="shared" si="152"/>
        <v>427</v>
      </c>
      <c r="AO617" s="12">
        <f t="shared" si="153"/>
        <v>7.4605263157894735</v>
      </c>
      <c r="AP617" s="3">
        <f t="shared" si="154"/>
        <v>488</v>
      </c>
      <c r="AQ617" s="3">
        <f>_xlfn.IFNA(VLOOKUP(C617, 'FanGraphs Plus Stats 1-2000'!$D$2:$L$1048576, MATCH("wRC+", FanGraphs_Plus_Stats_1_1500[[#Headers],[ID]:[BABIP+]], 0), FALSE), 0)</f>
        <v>0</v>
      </c>
      <c r="AR617" s="3">
        <f t="shared" si="155"/>
        <v>654</v>
      </c>
      <c r="AS617" s="3">
        <v>4.5999999999999996</v>
      </c>
      <c r="AT617" s="3">
        <f t="shared" si="156"/>
        <v>534</v>
      </c>
      <c r="AU617" s="3">
        <v>6.8</v>
      </c>
      <c r="AV617" s="3">
        <f t="shared" si="157"/>
        <v>305</v>
      </c>
      <c r="AW617" s="14">
        <v>0.3</v>
      </c>
      <c r="AX617" s="3">
        <f t="shared" si="158"/>
        <v>663</v>
      </c>
      <c r="AY617" s="3">
        <v>38</v>
      </c>
      <c r="AZ617" s="3">
        <v>2</v>
      </c>
      <c r="BA617" s="3">
        <v>2</v>
      </c>
      <c r="BB617" s="3">
        <v>4</v>
      </c>
      <c r="BC617" s="3">
        <v>4</v>
      </c>
      <c r="BD617" s="3" t="s">
        <v>83</v>
      </c>
      <c r="BE617" s="13">
        <f t="shared" si="159"/>
        <v>557.52958783054657</v>
      </c>
    </row>
    <row r="618" spans="1:57" x14ac:dyDescent="0.45">
      <c r="A618" s="1">
        <f t="shared" si="144"/>
        <v>987</v>
      </c>
      <c r="B618" s="3" t="s">
        <v>1062</v>
      </c>
      <c r="C618" s="3" t="str">
        <f t="shared" si="145"/>
        <v>Phil Nevin - 2001</v>
      </c>
      <c r="D618" s="3">
        <v>2001</v>
      </c>
      <c r="E618" s="3">
        <v>30</v>
      </c>
      <c r="F618" s="3" t="s">
        <v>264</v>
      </c>
      <c r="G618" s="3" t="s">
        <v>52</v>
      </c>
      <c r="H618" s="3">
        <v>149</v>
      </c>
      <c r="I618" s="3">
        <v>624</v>
      </c>
      <c r="J618" s="3">
        <v>546</v>
      </c>
      <c r="K618" s="3">
        <v>97</v>
      </c>
      <c r="L618" s="3">
        <v>167</v>
      </c>
      <c r="M618" s="3">
        <v>95</v>
      </c>
      <c r="N618" s="3">
        <v>31</v>
      </c>
      <c r="O618" s="3">
        <v>0</v>
      </c>
      <c r="P618" s="3">
        <v>41</v>
      </c>
      <c r="Q618" s="3">
        <f t="shared" si="146"/>
        <v>141</v>
      </c>
      <c r="R618" s="3">
        <v>126</v>
      </c>
      <c r="S618" s="3">
        <v>4</v>
      </c>
      <c r="T618" s="3">
        <v>4</v>
      </c>
      <c r="U618" s="3">
        <v>71</v>
      </c>
      <c r="V618" s="3">
        <v>147</v>
      </c>
      <c r="W618" s="3">
        <v>0.30599999999999999</v>
      </c>
      <c r="X618" s="3">
        <f t="shared" si="147"/>
        <v>495</v>
      </c>
      <c r="Y618" s="3">
        <v>0.38800000000000001</v>
      </c>
      <c r="Z618" s="3">
        <f t="shared" si="148"/>
        <v>516</v>
      </c>
      <c r="AA618" s="3">
        <v>0.58799999999999997</v>
      </c>
      <c r="AB618" s="3">
        <f t="shared" si="149"/>
        <v>230</v>
      </c>
      <c r="AC618" s="3">
        <v>0.97599999999999998</v>
      </c>
      <c r="AD618" s="3">
        <f t="shared" si="150"/>
        <v>274</v>
      </c>
      <c r="AE618" s="3">
        <v>158</v>
      </c>
      <c r="AF618" s="3">
        <f t="shared" si="151"/>
        <v>309</v>
      </c>
      <c r="AG618" s="3">
        <v>321</v>
      </c>
      <c r="AH618" s="3">
        <v>13</v>
      </c>
      <c r="AI618" s="3">
        <v>4</v>
      </c>
      <c r="AJ618" s="3">
        <v>0</v>
      </c>
      <c r="AK618" s="3">
        <v>3</v>
      </c>
      <c r="AL618" s="3">
        <v>7</v>
      </c>
      <c r="AM618" s="3">
        <v>5.8</v>
      </c>
      <c r="AN618" s="3">
        <f t="shared" si="152"/>
        <v>987</v>
      </c>
      <c r="AO618" s="12">
        <f t="shared" si="153"/>
        <v>6.3060402684563757</v>
      </c>
      <c r="AP618" s="3">
        <f t="shared" si="154"/>
        <v>934</v>
      </c>
      <c r="AQ618" s="3">
        <f>_xlfn.IFNA(VLOOKUP(C618, 'FanGraphs Plus Stats 1-2000'!$D$2:$L$1048576, MATCH("wRC+", FanGraphs_Plus_Stats_1_1500[[#Headers],[ID]:[BABIP+]], 0), FALSE), 0)</f>
        <v>154</v>
      </c>
      <c r="AR618" s="3">
        <f t="shared" si="155"/>
        <v>340</v>
      </c>
      <c r="AS618" s="3">
        <v>4</v>
      </c>
      <c r="AT618" s="3">
        <f t="shared" si="156"/>
        <v>814</v>
      </c>
      <c r="AU618" s="3">
        <v>6.7</v>
      </c>
      <c r="AV618" s="3">
        <f t="shared" si="157"/>
        <v>327</v>
      </c>
      <c r="AW618" s="14">
        <v>-0.6</v>
      </c>
      <c r="AX618" s="3">
        <f t="shared" si="158"/>
        <v>904</v>
      </c>
      <c r="AY618" s="3">
        <v>50</v>
      </c>
      <c r="AZ618" s="3">
        <v>-2</v>
      </c>
      <c r="BA618" s="3">
        <v>-1</v>
      </c>
      <c r="BB618" s="3">
        <v>-3</v>
      </c>
      <c r="BC618" s="3">
        <v>-8</v>
      </c>
      <c r="BD618" s="3" t="s">
        <v>302</v>
      </c>
      <c r="BE618" s="13">
        <f t="shared" si="159"/>
        <v>557.86017193152304</v>
      </c>
    </row>
    <row r="619" spans="1:57" x14ac:dyDescent="0.45">
      <c r="A619" s="1">
        <f t="shared" si="144"/>
        <v>923</v>
      </c>
      <c r="B619" s="3" t="s">
        <v>282</v>
      </c>
      <c r="C619" s="3" t="str">
        <f t="shared" si="145"/>
        <v>Al Kaline - 1959</v>
      </c>
      <c r="D619" s="3">
        <v>1959</v>
      </c>
      <c r="E619" s="3">
        <v>24</v>
      </c>
      <c r="F619" s="3" t="s">
        <v>70</v>
      </c>
      <c r="G619" s="3" t="s">
        <v>43</v>
      </c>
      <c r="H619" s="3">
        <v>136</v>
      </c>
      <c r="I619" s="3">
        <v>595</v>
      </c>
      <c r="J619" s="3">
        <v>511</v>
      </c>
      <c r="K619" s="3">
        <v>85</v>
      </c>
      <c r="L619" s="3">
        <v>167</v>
      </c>
      <c r="M619" s="3">
        <v>119</v>
      </c>
      <c r="N619" s="3">
        <v>19</v>
      </c>
      <c r="O619" s="3">
        <v>2</v>
      </c>
      <c r="P619" s="3">
        <v>27</v>
      </c>
      <c r="Q619" s="3">
        <f t="shared" si="146"/>
        <v>543</v>
      </c>
      <c r="R619" s="3">
        <v>94</v>
      </c>
      <c r="S619" s="3">
        <v>10</v>
      </c>
      <c r="T619" s="3">
        <v>4</v>
      </c>
      <c r="U619" s="3">
        <v>72</v>
      </c>
      <c r="V619" s="3">
        <v>42</v>
      </c>
      <c r="W619" s="3">
        <v>0.32700000000000001</v>
      </c>
      <c r="X619" s="3">
        <f t="shared" si="147"/>
        <v>205</v>
      </c>
      <c r="Y619" s="3">
        <v>0.41</v>
      </c>
      <c r="Z619" s="3">
        <f t="shared" si="148"/>
        <v>267</v>
      </c>
      <c r="AA619" s="3">
        <v>0.53</v>
      </c>
      <c r="AB619" s="3">
        <f t="shared" si="149"/>
        <v>532</v>
      </c>
      <c r="AC619" s="3">
        <v>0.94</v>
      </c>
      <c r="AD619" s="3">
        <f t="shared" si="150"/>
        <v>402</v>
      </c>
      <c r="AE619" s="3">
        <v>151</v>
      </c>
      <c r="AF619" s="3">
        <f t="shared" si="151"/>
        <v>418</v>
      </c>
      <c r="AG619" s="3">
        <v>271</v>
      </c>
      <c r="AH619" s="3">
        <v>11</v>
      </c>
      <c r="AI619" s="3">
        <v>4</v>
      </c>
      <c r="AJ619" s="3">
        <v>2</v>
      </c>
      <c r="AK619" s="3">
        <v>6</v>
      </c>
      <c r="AL619" s="3">
        <v>12</v>
      </c>
      <c r="AM619" s="3">
        <v>5.9</v>
      </c>
      <c r="AN619" s="3">
        <f t="shared" si="152"/>
        <v>923</v>
      </c>
      <c r="AO619" s="12">
        <f t="shared" si="153"/>
        <v>7.0279411764705895</v>
      </c>
      <c r="AP619" s="3">
        <f t="shared" si="154"/>
        <v>641</v>
      </c>
      <c r="AQ619" s="3">
        <f>_xlfn.IFNA(VLOOKUP(C619, 'FanGraphs Plus Stats 1-2000'!$D$2:$L$1048576, MATCH("wRC+", FanGraphs_Plus_Stats_1_1500[[#Headers],[ID]:[BABIP+]], 0), FALSE), 0)</f>
        <v>151</v>
      </c>
      <c r="AR619" s="3">
        <f t="shared" si="155"/>
        <v>393</v>
      </c>
      <c r="AS619" s="3">
        <v>4.0999999999999996</v>
      </c>
      <c r="AT619" s="3">
        <f t="shared" si="156"/>
        <v>761</v>
      </c>
      <c r="AU619" s="3">
        <v>5.4</v>
      </c>
      <c r="AV619" s="3">
        <f t="shared" si="157"/>
        <v>732</v>
      </c>
      <c r="AW619" s="14">
        <v>0.4</v>
      </c>
      <c r="AX619" s="3">
        <f t="shared" si="158"/>
        <v>621</v>
      </c>
      <c r="AY619" s="3">
        <v>33</v>
      </c>
      <c r="AZ619" s="3">
        <v>-1</v>
      </c>
      <c r="BA619" s="3">
        <v>4</v>
      </c>
      <c r="BB619" s="3">
        <v>3</v>
      </c>
      <c r="BC619" s="3">
        <v>7</v>
      </c>
      <c r="BD619" s="3" t="s">
        <v>834</v>
      </c>
      <c r="BE619" s="13">
        <f t="shared" si="159"/>
        <v>558.35079735931299</v>
      </c>
    </row>
    <row r="620" spans="1:57" x14ac:dyDescent="0.45">
      <c r="A620" s="1">
        <f t="shared" si="144"/>
        <v>463</v>
      </c>
      <c r="B620" s="3" t="s">
        <v>257</v>
      </c>
      <c r="C620" s="3" t="str">
        <f t="shared" si="145"/>
        <v>Gary Carter - 1985</v>
      </c>
      <c r="D620" s="3">
        <v>1985</v>
      </c>
      <c r="E620" s="3">
        <v>31</v>
      </c>
      <c r="F620" s="3" t="s">
        <v>294</v>
      </c>
      <c r="G620" s="3" t="s">
        <v>52</v>
      </c>
      <c r="H620" s="3">
        <v>149</v>
      </c>
      <c r="I620" s="3">
        <v>633</v>
      </c>
      <c r="J620" s="3">
        <v>555</v>
      </c>
      <c r="K620" s="3">
        <v>83</v>
      </c>
      <c r="L620" s="3">
        <v>156</v>
      </c>
      <c r="M620" s="3">
        <v>106</v>
      </c>
      <c r="N620" s="3">
        <v>17</v>
      </c>
      <c r="O620" s="3">
        <v>1</v>
      </c>
      <c r="P620" s="3">
        <v>32</v>
      </c>
      <c r="Q620" s="3">
        <f t="shared" si="146"/>
        <v>376</v>
      </c>
      <c r="R620" s="3">
        <v>100</v>
      </c>
      <c r="S620" s="3">
        <v>1</v>
      </c>
      <c r="T620" s="3">
        <v>1</v>
      </c>
      <c r="U620" s="3">
        <v>69</v>
      </c>
      <c r="V620" s="3">
        <v>46</v>
      </c>
      <c r="W620" s="3">
        <v>0.28100000000000003</v>
      </c>
      <c r="X620" s="3">
        <f t="shared" si="147"/>
        <v>854</v>
      </c>
      <c r="Y620" s="3">
        <v>0.36499999999999999</v>
      </c>
      <c r="Z620" s="3">
        <f t="shared" si="148"/>
        <v>777</v>
      </c>
      <c r="AA620" s="3">
        <v>0.48799999999999999</v>
      </c>
      <c r="AB620" s="3">
        <f t="shared" si="149"/>
        <v>745</v>
      </c>
      <c r="AC620" s="3">
        <v>0.85299999999999998</v>
      </c>
      <c r="AD620" s="3">
        <f t="shared" si="150"/>
        <v>776</v>
      </c>
      <c r="AE620" s="3">
        <v>138</v>
      </c>
      <c r="AF620" s="3">
        <f t="shared" si="151"/>
        <v>675</v>
      </c>
      <c r="AG620" s="3">
        <v>271</v>
      </c>
      <c r="AH620" s="3">
        <v>18</v>
      </c>
      <c r="AI620" s="3">
        <v>6</v>
      </c>
      <c r="AJ620" s="3">
        <v>0</v>
      </c>
      <c r="AK620" s="3">
        <v>3</v>
      </c>
      <c r="AL620" s="3">
        <v>16</v>
      </c>
      <c r="AM620" s="3">
        <v>6.9</v>
      </c>
      <c r="AN620" s="3">
        <f t="shared" si="152"/>
        <v>463</v>
      </c>
      <c r="AO620" s="12">
        <f t="shared" si="153"/>
        <v>7.5020134228187922</v>
      </c>
      <c r="AP620" s="3">
        <f t="shared" si="154"/>
        <v>478</v>
      </c>
      <c r="AQ620" s="3">
        <f>_xlfn.IFNA(VLOOKUP(C620, 'FanGraphs Plus Stats 1-2000'!$D$2:$L$1048576, MATCH("wRC+", FanGraphs_Plus_Stats_1_1500[[#Headers],[ID]:[BABIP+]], 0), FALSE), 0)</f>
        <v>0</v>
      </c>
      <c r="AR620" s="3">
        <f t="shared" si="155"/>
        <v>654</v>
      </c>
      <c r="AS620" s="3">
        <v>4.7</v>
      </c>
      <c r="AT620" s="3">
        <f t="shared" si="156"/>
        <v>494</v>
      </c>
      <c r="AU620" s="3">
        <v>5.9</v>
      </c>
      <c r="AV620" s="3">
        <f t="shared" si="157"/>
        <v>577</v>
      </c>
      <c r="AW620" s="14">
        <v>1.9</v>
      </c>
      <c r="AX620" s="3">
        <f t="shared" si="158"/>
        <v>230</v>
      </c>
      <c r="AY620" s="3">
        <v>27</v>
      </c>
      <c r="AZ620" s="3">
        <v>-1</v>
      </c>
      <c r="BA620" s="3">
        <v>0</v>
      </c>
      <c r="BB620" s="3">
        <v>-1</v>
      </c>
      <c r="BC620" s="3">
        <v>8</v>
      </c>
      <c r="BD620" s="3" t="s">
        <v>622</v>
      </c>
      <c r="BE620" s="13">
        <f t="shared" si="159"/>
        <v>559.07825657332046</v>
      </c>
    </row>
    <row r="621" spans="1:57" x14ac:dyDescent="0.45">
      <c r="A621" s="1">
        <f t="shared" si="144"/>
        <v>533</v>
      </c>
      <c r="B621" s="3" t="s">
        <v>694</v>
      </c>
      <c r="C621" s="3" t="str">
        <f t="shared" si="145"/>
        <v>Rich Aurilia - 2001</v>
      </c>
      <c r="D621" s="3">
        <v>2001</v>
      </c>
      <c r="E621" s="3">
        <v>29</v>
      </c>
      <c r="F621" s="3" t="s">
        <v>58</v>
      </c>
      <c r="G621" s="3" t="s">
        <v>52</v>
      </c>
      <c r="H621" s="3">
        <v>156</v>
      </c>
      <c r="I621" s="3">
        <v>689</v>
      </c>
      <c r="J621" s="3">
        <v>636</v>
      </c>
      <c r="K621" s="3">
        <v>114</v>
      </c>
      <c r="L621" s="3">
        <v>206</v>
      </c>
      <c r="M621" s="3">
        <v>127</v>
      </c>
      <c r="N621" s="3">
        <v>37</v>
      </c>
      <c r="O621" s="3">
        <v>5</v>
      </c>
      <c r="P621" s="3">
        <v>37</v>
      </c>
      <c r="Q621" s="3">
        <f t="shared" si="146"/>
        <v>237</v>
      </c>
      <c r="R621" s="3">
        <v>97</v>
      </c>
      <c r="S621" s="3">
        <v>1</v>
      </c>
      <c r="T621" s="3">
        <v>3</v>
      </c>
      <c r="U621" s="3">
        <v>47</v>
      </c>
      <c r="V621" s="3">
        <v>83</v>
      </c>
      <c r="W621" s="3">
        <v>0.32400000000000001</v>
      </c>
      <c r="X621" s="3">
        <f t="shared" si="147"/>
        <v>246</v>
      </c>
      <c r="Y621" s="3">
        <v>0.36899999999999999</v>
      </c>
      <c r="Z621" s="3">
        <f t="shared" si="148"/>
        <v>732</v>
      </c>
      <c r="AA621" s="3">
        <v>0.57199999999999995</v>
      </c>
      <c r="AB621" s="3">
        <f t="shared" si="149"/>
        <v>286</v>
      </c>
      <c r="AC621" s="3">
        <v>0.94099999999999995</v>
      </c>
      <c r="AD621" s="3">
        <f t="shared" si="150"/>
        <v>397</v>
      </c>
      <c r="AE621" s="3">
        <v>146</v>
      </c>
      <c r="AF621" s="3">
        <f t="shared" si="151"/>
        <v>515</v>
      </c>
      <c r="AG621" s="3">
        <v>364</v>
      </c>
      <c r="AH621" s="3">
        <v>14</v>
      </c>
      <c r="AI621" s="3">
        <v>0</v>
      </c>
      <c r="AJ621" s="3">
        <v>3</v>
      </c>
      <c r="AK621" s="3">
        <v>3</v>
      </c>
      <c r="AL621" s="3">
        <v>2</v>
      </c>
      <c r="AM621" s="3">
        <v>6.7</v>
      </c>
      <c r="AN621" s="3">
        <f t="shared" si="152"/>
        <v>533</v>
      </c>
      <c r="AO621" s="12">
        <f t="shared" si="153"/>
        <v>6.9576923076923078</v>
      </c>
      <c r="AP621" s="3">
        <f t="shared" si="154"/>
        <v>672</v>
      </c>
      <c r="AQ621" s="3">
        <f>_xlfn.IFNA(VLOOKUP(C621, 'FanGraphs Plus Stats 1-2000'!$D$2:$L$1048576, MATCH("wRC+", FanGraphs_Plus_Stats_1_1500[[#Headers],[ID]:[BABIP+]], 0), FALSE), 0)</f>
        <v>144</v>
      </c>
      <c r="AR621" s="3">
        <f t="shared" si="155"/>
        <v>531</v>
      </c>
      <c r="AS621" s="3">
        <v>4.7</v>
      </c>
      <c r="AT621" s="3">
        <f t="shared" si="156"/>
        <v>494</v>
      </c>
      <c r="AU621" s="3">
        <v>6.4</v>
      </c>
      <c r="AV621" s="3">
        <f t="shared" si="157"/>
        <v>405</v>
      </c>
      <c r="AW621" s="14">
        <v>1.2</v>
      </c>
      <c r="AX621" s="3">
        <f t="shared" si="158"/>
        <v>406</v>
      </c>
      <c r="AY621" s="3">
        <v>40</v>
      </c>
      <c r="AZ621" s="3">
        <v>0</v>
      </c>
      <c r="BA621" s="3">
        <v>-2</v>
      </c>
      <c r="BB621" s="3">
        <v>-3</v>
      </c>
      <c r="BC621" s="3">
        <v>5</v>
      </c>
      <c r="BD621" s="3" t="s">
        <v>116</v>
      </c>
      <c r="BE621" s="13">
        <f t="shared" si="159"/>
        <v>559.43490254751293</v>
      </c>
    </row>
    <row r="622" spans="1:57" x14ac:dyDescent="0.45">
      <c r="A622" s="1">
        <f t="shared" si="144"/>
        <v>399</v>
      </c>
      <c r="B622" s="3" t="s">
        <v>398</v>
      </c>
      <c r="C622" s="3" t="str">
        <f t="shared" si="145"/>
        <v>Kirby Puckett - 1992</v>
      </c>
      <c r="D622" s="3">
        <v>1992</v>
      </c>
      <c r="E622" s="3">
        <v>32</v>
      </c>
      <c r="F622" s="3" t="s">
        <v>152</v>
      </c>
      <c r="G622" s="3" t="s">
        <v>43</v>
      </c>
      <c r="H622" s="3">
        <v>160</v>
      </c>
      <c r="I622" s="3">
        <v>696</v>
      </c>
      <c r="J622" s="3">
        <v>639</v>
      </c>
      <c r="K622" s="3">
        <v>104</v>
      </c>
      <c r="L622" s="3">
        <v>210</v>
      </c>
      <c r="M622" s="3">
        <v>149</v>
      </c>
      <c r="N622" s="3">
        <v>38</v>
      </c>
      <c r="O622" s="3">
        <v>4</v>
      </c>
      <c r="P622" s="3">
        <v>19</v>
      </c>
      <c r="Q622" s="3">
        <f t="shared" si="146"/>
        <v>782</v>
      </c>
      <c r="R622" s="3">
        <v>110</v>
      </c>
      <c r="S622" s="3">
        <v>17</v>
      </c>
      <c r="T622" s="3">
        <v>7</v>
      </c>
      <c r="U622" s="3">
        <v>44</v>
      </c>
      <c r="V622" s="3">
        <v>97</v>
      </c>
      <c r="W622" s="3">
        <v>0.32900000000000001</v>
      </c>
      <c r="X622" s="3">
        <f t="shared" si="147"/>
        <v>182</v>
      </c>
      <c r="Y622" s="3">
        <v>0.374</v>
      </c>
      <c r="Z622" s="3">
        <f t="shared" si="148"/>
        <v>678</v>
      </c>
      <c r="AA622" s="3">
        <v>0.49</v>
      </c>
      <c r="AB622" s="3">
        <f t="shared" si="149"/>
        <v>737</v>
      </c>
      <c r="AC622" s="3">
        <v>0.86399999999999999</v>
      </c>
      <c r="AD622" s="3">
        <f t="shared" si="150"/>
        <v>736</v>
      </c>
      <c r="AE622" s="3">
        <v>139</v>
      </c>
      <c r="AF622" s="3">
        <f t="shared" si="151"/>
        <v>654</v>
      </c>
      <c r="AG622" s="3">
        <v>313</v>
      </c>
      <c r="AH622" s="3">
        <v>17</v>
      </c>
      <c r="AI622" s="3">
        <v>6</v>
      </c>
      <c r="AJ622" s="3">
        <v>1</v>
      </c>
      <c r="AK622" s="3">
        <v>6</v>
      </c>
      <c r="AL622" s="3">
        <v>13</v>
      </c>
      <c r="AM622" s="3">
        <v>7.1</v>
      </c>
      <c r="AN622" s="3">
        <f t="shared" si="152"/>
        <v>399</v>
      </c>
      <c r="AO622" s="12">
        <f t="shared" si="153"/>
        <v>7.1887499999999998</v>
      </c>
      <c r="AP622" s="3">
        <f t="shared" si="154"/>
        <v>576</v>
      </c>
      <c r="AQ622" s="3">
        <f>_xlfn.IFNA(VLOOKUP(C622, 'FanGraphs Plus Stats 1-2000'!$D$2:$L$1048576, MATCH("wRC+", FanGraphs_Plus_Stats_1_1500[[#Headers],[ID]:[BABIP+]], 0), FALSE), 0)</f>
        <v>0</v>
      </c>
      <c r="AR622" s="3">
        <f t="shared" si="155"/>
        <v>654</v>
      </c>
      <c r="AS622" s="3">
        <v>4.7</v>
      </c>
      <c r="AT622" s="3">
        <f t="shared" si="156"/>
        <v>494</v>
      </c>
      <c r="AU622" s="3">
        <v>6.9</v>
      </c>
      <c r="AV622" s="3">
        <f t="shared" si="157"/>
        <v>286</v>
      </c>
      <c r="AW622" s="14">
        <v>0.6</v>
      </c>
      <c r="AX622" s="3">
        <f t="shared" si="158"/>
        <v>570</v>
      </c>
      <c r="AY622" s="3">
        <v>33</v>
      </c>
      <c r="AZ622" s="3">
        <v>3</v>
      </c>
      <c r="BA622" s="3">
        <v>3</v>
      </c>
      <c r="BB622" s="3">
        <v>5</v>
      </c>
      <c r="BC622" s="3">
        <v>3</v>
      </c>
      <c r="BD622" s="3" t="s">
        <v>561</v>
      </c>
      <c r="BE622" s="13">
        <f t="shared" si="159"/>
        <v>559.93513413873006</v>
      </c>
    </row>
    <row r="623" spans="1:57" x14ac:dyDescent="0.45">
      <c r="A623" s="1">
        <f t="shared" si="144"/>
        <v>341</v>
      </c>
      <c r="B623" s="3" t="s">
        <v>207</v>
      </c>
      <c r="C623" s="3" t="str">
        <f t="shared" si="145"/>
        <v>Chase Utley - 2006</v>
      </c>
      <c r="D623" s="3">
        <v>2006</v>
      </c>
      <c r="E623" s="3">
        <v>27</v>
      </c>
      <c r="F623" s="3" t="s">
        <v>139</v>
      </c>
      <c r="G623" s="3" t="s">
        <v>52</v>
      </c>
      <c r="H623" s="3">
        <v>160</v>
      </c>
      <c r="I623" s="3">
        <v>739</v>
      </c>
      <c r="J623" s="3">
        <v>658</v>
      </c>
      <c r="K623" s="3">
        <v>131</v>
      </c>
      <c r="L623" s="3">
        <v>203</v>
      </c>
      <c r="M623" s="3">
        <v>127</v>
      </c>
      <c r="N623" s="3">
        <v>40</v>
      </c>
      <c r="O623" s="3">
        <v>4</v>
      </c>
      <c r="P623" s="3">
        <v>32</v>
      </c>
      <c r="Q623" s="3">
        <f t="shared" si="146"/>
        <v>376</v>
      </c>
      <c r="R623" s="3">
        <v>102</v>
      </c>
      <c r="S623" s="3">
        <v>15</v>
      </c>
      <c r="T623" s="3">
        <v>4</v>
      </c>
      <c r="U623" s="3">
        <v>63</v>
      </c>
      <c r="V623" s="3">
        <v>132</v>
      </c>
      <c r="W623" s="3">
        <v>0.309</v>
      </c>
      <c r="X623" s="3">
        <f t="shared" si="147"/>
        <v>445</v>
      </c>
      <c r="Y623" s="3">
        <v>0.379</v>
      </c>
      <c r="Z623" s="3">
        <f t="shared" si="148"/>
        <v>612</v>
      </c>
      <c r="AA623" s="3">
        <v>0.52700000000000002</v>
      </c>
      <c r="AB623" s="3">
        <f t="shared" si="149"/>
        <v>544</v>
      </c>
      <c r="AC623" s="3">
        <v>0.90600000000000003</v>
      </c>
      <c r="AD623" s="3">
        <f t="shared" si="150"/>
        <v>559</v>
      </c>
      <c r="AE623" s="3">
        <v>125</v>
      </c>
      <c r="AF623" s="3">
        <f t="shared" si="151"/>
        <v>873</v>
      </c>
      <c r="AG623" s="3">
        <v>347</v>
      </c>
      <c r="AH623" s="3">
        <v>9</v>
      </c>
      <c r="AI623" s="3">
        <v>14</v>
      </c>
      <c r="AJ623" s="3">
        <v>0</v>
      </c>
      <c r="AK623" s="3">
        <v>4</v>
      </c>
      <c r="AL623" s="3">
        <v>1</v>
      </c>
      <c r="AM623" s="3">
        <v>7.3</v>
      </c>
      <c r="AN623" s="3">
        <f t="shared" si="152"/>
        <v>341</v>
      </c>
      <c r="AO623" s="12">
        <f t="shared" si="153"/>
        <v>7.3912499999999994</v>
      </c>
      <c r="AP623" s="3">
        <f t="shared" si="154"/>
        <v>507</v>
      </c>
      <c r="AQ623" s="3">
        <f>_xlfn.IFNA(VLOOKUP(C623, 'FanGraphs Plus Stats 1-2000'!$D$2:$L$1048576, MATCH("wRC+", FanGraphs_Plus_Stats_1_1500[[#Headers],[ID]:[BABIP+]], 0), FALSE), 0)</f>
        <v>0</v>
      </c>
      <c r="AR623" s="3">
        <f t="shared" si="155"/>
        <v>654</v>
      </c>
      <c r="AS623" s="3">
        <v>5.2</v>
      </c>
      <c r="AT623" s="3">
        <f t="shared" si="156"/>
        <v>323</v>
      </c>
      <c r="AU623" s="3">
        <v>5.5</v>
      </c>
      <c r="AV623" s="3">
        <f t="shared" si="157"/>
        <v>710</v>
      </c>
      <c r="AW623" s="14">
        <v>2.1</v>
      </c>
      <c r="AX623" s="3">
        <f t="shared" si="158"/>
        <v>167</v>
      </c>
      <c r="AY623" s="3">
        <v>26</v>
      </c>
      <c r="AZ623" s="3">
        <v>2</v>
      </c>
      <c r="BA623" s="3">
        <v>5</v>
      </c>
      <c r="BB623" s="3">
        <v>7</v>
      </c>
      <c r="BC623" s="3">
        <v>18</v>
      </c>
      <c r="BD623" s="3" t="s">
        <v>502</v>
      </c>
      <c r="BE623" s="13">
        <f t="shared" si="159"/>
        <v>560.5167337142226</v>
      </c>
    </row>
    <row r="624" spans="1:57" x14ac:dyDescent="0.45">
      <c r="A624" s="1">
        <f t="shared" si="144"/>
        <v>399</v>
      </c>
      <c r="B624" s="3" t="s">
        <v>575</v>
      </c>
      <c r="C624" s="3" t="str">
        <f t="shared" si="145"/>
        <v>Paul Blair - 1969</v>
      </c>
      <c r="D624" s="3">
        <v>1969</v>
      </c>
      <c r="E624" s="3">
        <v>25</v>
      </c>
      <c r="F624" s="3" t="s">
        <v>61</v>
      </c>
      <c r="G624" s="3" t="s">
        <v>43</v>
      </c>
      <c r="H624" s="3">
        <v>150</v>
      </c>
      <c r="I624" s="3">
        <v>685</v>
      </c>
      <c r="J624" s="3">
        <v>625</v>
      </c>
      <c r="K624" s="3">
        <v>102</v>
      </c>
      <c r="L624" s="3">
        <v>178</v>
      </c>
      <c r="M624" s="3">
        <v>115</v>
      </c>
      <c r="N624" s="3">
        <v>32</v>
      </c>
      <c r="O624" s="3">
        <v>5</v>
      </c>
      <c r="P624" s="3">
        <v>26</v>
      </c>
      <c r="Q624" s="3">
        <f t="shared" si="146"/>
        <v>575</v>
      </c>
      <c r="R624" s="3">
        <v>76</v>
      </c>
      <c r="S624" s="3">
        <v>20</v>
      </c>
      <c r="T624" s="3">
        <v>6</v>
      </c>
      <c r="U624" s="3">
        <v>40</v>
      </c>
      <c r="V624" s="3">
        <v>72</v>
      </c>
      <c r="W624" s="3">
        <v>0.28499999999999998</v>
      </c>
      <c r="X624" s="3">
        <f t="shared" si="147"/>
        <v>797</v>
      </c>
      <c r="Y624" s="3">
        <v>0.32700000000000001</v>
      </c>
      <c r="Z624" s="3">
        <f t="shared" si="148"/>
        <v>1000</v>
      </c>
      <c r="AA624" s="3">
        <v>0.47699999999999998</v>
      </c>
      <c r="AB624" s="3">
        <f t="shared" si="149"/>
        <v>796</v>
      </c>
      <c r="AC624" s="3">
        <v>0.80400000000000005</v>
      </c>
      <c r="AD624" s="3">
        <f t="shared" si="150"/>
        <v>924</v>
      </c>
      <c r="AE624" s="3">
        <v>122</v>
      </c>
      <c r="AF624" s="3">
        <f t="shared" si="151"/>
        <v>908</v>
      </c>
      <c r="AG624" s="3">
        <v>298</v>
      </c>
      <c r="AH624" s="3">
        <v>11</v>
      </c>
      <c r="AI624" s="3">
        <v>2</v>
      </c>
      <c r="AJ624" s="3">
        <v>13</v>
      </c>
      <c r="AK624" s="3">
        <v>5</v>
      </c>
      <c r="AL624" s="3">
        <v>0</v>
      </c>
      <c r="AM624" s="3">
        <v>7.1</v>
      </c>
      <c r="AN624" s="3">
        <f t="shared" si="152"/>
        <v>399</v>
      </c>
      <c r="AO624" s="12">
        <f t="shared" si="153"/>
        <v>7.6679999999999993</v>
      </c>
      <c r="AP624" s="3">
        <f t="shared" si="154"/>
        <v>417</v>
      </c>
      <c r="AQ624" s="3">
        <f>_xlfn.IFNA(VLOOKUP(C624, 'FanGraphs Plus Stats 1-2000'!$D$2:$L$1048576, MATCH("wRC+", FanGraphs_Plus_Stats_1_1500[[#Headers],[ID]:[BABIP+]], 0), FALSE), 0)</f>
        <v>0</v>
      </c>
      <c r="AR624" s="3">
        <f t="shared" si="155"/>
        <v>654</v>
      </c>
      <c r="AS624" s="3">
        <v>4.9000000000000004</v>
      </c>
      <c r="AT624" s="3">
        <f t="shared" si="156"/>
        <v>420</v>
      </c>
      <c r="AU624" s="3">
        <v>4.3</v>
      </c>
      <c r="AV624" s="3">
        <f t="shared" si="157"/>
        <v>953</v>
      </c>
      <c r="AW624" s="14">
        <v>2.7</v>
      </c>
      <c r="AX624" s="3">
        <f t="shared" si="158"/>
        <v>65</v>
      </c>
      <c r="AY624" s="3">
        <v>16</v>
      </c>
      <c r="AZ624" s="3">
        <v>0</v>
      </c>
      <c r="BA624" s="3">
        <v>5</v>
      </c>
      <c r="BB624" s="3">
        <v>4</v>
      </c>
      <c r="BC624" s="3">
        <v>26</v>
      </c>
      <c r="BD624" s="3" t="s">
        <v>68</v>
      </c>
      <c r="BE624" s="13">
        <f t="shared" si="159"/>
        <v>560.6516916405277</v>
      </c>
    </row>
    <row r="625" spans="1:57" x14ac:dyDescent="0.45">
      <c r="A625" s="1">
        <f t="shared" si="144"/>
        <v>341</v>
      </c>
      <c r="B625" s="3" t="s">
        <v>504</v>
      </c>
      <c r="C625" s="3" t="str">
        <f t="shared" si="145"/>
        <v>Ozzie Smith - 1989</v>
      </c>
      <c r="D625" s="3">
        <v>1989</v>
      </c>
      <c r="E625" s="3">
        <v>34</v>
      </c>
      <c r="F625" s="3" t="s">
        <v>51</v>
      </c>
      <c r="G625" s="3" t="s">
        <v>52</v>
      </c>
      <c r="H625" s="3">
        <v>155</v>
      </c>
      <c r="I625" s="3">
        <v>664</v>
      </c>
      <c r="J625" s="3">
        <v>593</v>
      </c>
      <c r="K625" s="3">
        <v>82</v>
      </c>
      <c r="L625" s="3">
        <v>162</v>
      </c>
      <c r="M625" s="3">
        <v>122</v>
      </c>
      <c r="N625" s="3">
        <v>30</v>
      </c>
      <c r="O625" s="3">
        <v>8</v>
      </c>
      <c r="P625" s="3">
        <v>2</v>
      </c>
      <c r="Q625" s="3">
        <f t="shared" si="146"/>
        <v>1020</v>
      </c>
      <c r="R625" s="3">
        <v>50</v>
      </c>
      <c r="S625" s="3">
        <v>29</v>
      </c>
      <c r="T625" s="3">
        <v>7</v>
      </c>
      <c r="U625" s="3">
        <v>55</v>
      </c>
      <c r="V625" s="3">
        <v>37</v>
      </c>
      <c r="W625" s="3">
        <v>0.27300000000000002</v>
      </c>
      <c r="X625" s="3">
        <f t="shared" si="147"/>
        <v>924</v>
      </c>
      <c r="Y625" s="3">
        <v>0.33500000000000002</v>
      </c>
      <c r="Z625" s="3">
        <f t="shared" si="148"/>
        <v>984</v>
      </c>
      <c r="AA625" s="3">
        <v>0.36099999999999999</v>
      </c>
      <c r="AB625" s="3">
        <f t="shared" si="149"/>
        <v>1024</v>
      </c>
      <c r="AC625" s="3">
        <v>0.69599999999999995</v>
      </c>
      <c r="AD625" s="3">
        <f t="shared" si="150"/>
        <v>1025</v>
      </c>
      <c r="AE625" s="3">
        <v>97</v>
      </c>
      <c r="AF625" s="3">
        <f t="shared" si="151"/>
        <v>1027</v>
      </c>
      <c r="AG625" s="3">
        <v>214</v>
      </c>
      <c r="AH625" s="3">
        <v>10</v>
      </c>
      <c r="AI625" s="3">
        <v>2</v>
      </c>
      <c r="AJ625" s="3">
        <v>11</v>
      </c>
      <c r="AK625" s="3">
        <v>3</v>
      </c>
      <c r="AL625" s="3">
        <v>3</v>
      </c>
      <c r="AM625" s="3">
        <v>7.3</v>
      </c>
      <c r="AN625" s="3">
        <f t="shared" si="152"/>
        <v>341</v>
      </c>
      <c r="AO625" s="12">
        <f t="shared" si="153"/>
        <v>7.6296774193548389</v>
      </c>
      <c r="AP625" s="3">
        <f t="shared" si="154"/>
        <v>432</v>
      </c>
      <c r="AQ625" s="3">
        <f>_xlfn.IFNA(VLOOKUP(C625, 'FanGraphs Plus Stats 1-2000'!$D$2:$L$1048576, MATCH("wRC+", FanGraphs_Plus_Stats_1_1500[[#Headers],[ID]:[BABIP+]], 0), FALSE), 0)</f>
        <v>0</v>
      </c>
      <c r="AR625" s="3">
        <f t="shared" si="155"/>
        <v>654</v>
      </c>
      <c r="AS625" s="3">
        <v>5.2</v>
      </c>
      <c r="AT625" s="3">
        <f t="shared" si="156"/>
        <v>323</v>
      </c>
      <c r="AU625" s="3">
        <v>3.6</v>
      </c>
      <c r="AV625" s="3">
        <f t="shared" si="157"/>
        <v>1007</v>
      </c>
      <c r="AW625" s="14">
        <v>4.8</v>
      </c>
      <c r="AX625" s="3">
        <f t="shared" si="158"/>
        <v>2</v>
      </c>
      <c r="AY625" s="3">
        <v>-2</v>
      </c>
      <c r="AZ625" s="3">
        <v>1</v>
      </c>
      <c r="BA625" s="3">
        <v>5</v>
      </c>
      <c r="BB625" s="3">
        <v>6</v>
      </c>
      <c r="BC625" s="3">
        <v>32</v>
      </c>
      <c r="BD625" s="3" t="s">
        <v>116</v>
      </c>
      <c r="BE625" s="13">
        <f t="shared" si="159"/>
        <v>560.84981303345637</v>
      </c>
    </row>
    <row r="626" spans="1:57" x14ac:dyDescent="0.45">
      <c r="A626" s="1">
        <f t="shared" si="144"/>
        <v>463</v>
      </c>
      <c r="B626" s="3" t="s">
        <v>586</v>
      </c>
      <c r="C626" s="3" t="str">
        <f t="shared" si="145"/>
        <v>Lorenzo Cain - 2018</v>
      </c>
      <c r="D626" s="3">
        <v>2018</v>
      </c>
      <c r="E626" s="3">
        <v>32</v>
      </c>
      <c r="F626" s="3" t="s">
        <v>90</v>
      </c>
      <c r="G626" s="3" t="s">
        <v>52</v>
      </c>
      <c r="H626" s="3">
        <v>141</v>
      </c>
      <c r="I626" s="3">
        <v>620</v>
      </c>
      <c r="J626" s="3">
        <v>539</v>
      </c>
      <c r="K626" s="3">
        <v>90</v>
      </c>
      <c r="L626" s="3">
        <v>166</v>
      </c>
      <c r="M626" s="3">
        <v>129</v>
      </c>
      <c r="N626" s="3">
        <v>25</v>
      </c>
      <c r="O626" s="3">
        <v>2</v>
      </c>
      <c r="P626" s="3">
        <v>10</v>
      </c>
      <c r="Q626" s="3">
        <f t="shared" si="146"/>
        <v>943</v>
      </c>
      <c r="R626" s="3">
        <v>38</v>
      </c>
      <c r="S626" s="3">
        <v>30</v>
      </c>
      <c r="T626" s="3">
        <v>7</v>
      </c>
      <c r="U626" s="3">
        <v>71</v>
      </c>
      <c r="V626" s="3">
        <v>94</v>
      </c>
      <c r="W626" s="3">
        <v>0.308</v>
      </c>
      <c r="X626" s="3">
        <f t="shared" si="147"/>
        <v>460</v>
      </c>
      <c r="Y626" s="3">
        <v>0.39500000000000002</v>
      </c>
      <c r="Z626" s="3">
        <f t="shared" si="148"/>
        <v>426</v>
      </c>
      <c r="AA626" s="3">
        <v>0.41699999999999998</v>
      </c>
      <c r="AB626" s="3">
        <f t="shared" si="149"/>
        <v>973</v>
      </c>
      <c r="AC626" s="3">
        <v>0.81299999999999994</v>
      </c>
      <c r="AD626" s="3">
        <f t="shared" si="150"/>
        <v>908</v>
      </c>
      <c r="AE626" s="3">
        <v>119</v>
      </c>
      <c r="AF626" s="3">
        <f t="shared" si="151"/>
        <v>935</v>
      </c>
      <c r="AG626" s="3">
        <v>225</v>
      </c>
      <c r="AH626" s="3">
        <v>10</v>
      </c>
      <c r="AI626" s="3">
        <v>8</v>
      </c>
      <c r="AJ626" s="3">
        <v>0</v>
      </c>
      <c r="AK626" s="3">
        <v>2</v>
      </c>
      <c r="AL626" s="3">
        <v>1</v>
      </c>
      <c r="AM626" s="3">
        <v>6.9</v>
      </c>
      <c r="AN626" s="3">
        <f t="shared" si="152"/>
        <v>463</v>
      </c>
      <c r="AO626" s="12">
        <f t="shared" si="153"/>
        <v>7.9276595744680849</v>
      </c>
      <c r="AP626" s="3">
        <f t="shared" si="154"/>
        <v>350</v>
      </c>
      <c r="AQ626" s="3">
        <f>_xlfn.IFNA(VLOOKUP(C626, 'FanGraphs Plus Stats 1-2000'!$D$2:$L$1048576, MATCH("wRC+", FanGraphs_Plus_Stats_1_1500[[#Headers],[ID]:[BABIP+]], 0), FALSE), 0)</f>
        <v>0</v>
      </c>
      <c r="AR626" s="3">
        <f t="shared" si="155"/>
        <v>654</v>
      </c>
      <c r="AS626" s="3">
        <v>5</v>
      </c>
      <c r="AT626" s="3">
        <f t="shared" si="156"/>
        <v>390</v>
      </c>
      <c r="AU626" s="3">
        <v>4.9000000000000004</v>
      </c>
      <c r="AV626" s="3">
        <f t="shared" si="157"/>
        <v>858</v>
      </c>
      <c r="AW626" s="14">
        <v>2.4</v>
      </c>
      <c r="AX626" s="3">
        <f t="shared" si="158"/>
        <v>102</v>
      </c>
      <c r="AY626" s="3">
        <v>20</v>
      </c>
      <c r="AZ626" s="3">
        <v>1</v>
      </c>
      <c r="BA626" s="3">
        <v>5</v>
      </c>
      <c r="BB626" s="3">
        <v>6</v>
      </c>
      <c r="BC626" s="3">
        <v>20</v>
      </c>
      <c r="BD626" s="3" t="s">
        <v>68</v>
      </c>
      <c r="BE626" s="13">
        <f t="shared" si="159"/>
        <v>561.06037627697015</v>
      </c>
    </row>
    <row r="627" spans="1:57" x14ac:dyDescent="0.45">
      <c r="A627" s="1">
        <f t="shared" si="144"/>
        <v>533</v>
      </c>
      <c r="B627" s="3" t="s">
        <v>395</v>
      </c>
      <c r="C627" s="3" t="str">
        <f t="shared" si="145"/>
        <v>Bobby Bonds - 1971</v>
      </c>
      <c r="D627" s="3">
        <v>1971</v>
      </c>
      <c r="E627" s="3">
        <v>25</v>
      </c>
      <c r="F627" s="3" t="s">
        <v>58</v>
      </c>
      <c r="G627" s="3" t="s">
        <v>52</v>
      </c>
      <c r="H627" s="3">
        <v>155</v>
      </c>
      <c r="I627" s="3">
        <v>691</v>
      </c>
      <c r="J627" s="3">
        <v>619</v>
      </c>
      <c r="K627" s="3">
        <v>110</v>
      </c>
      <c r="L627" s="3">
        <v>178</v>
      </c>
      <c r="M627" s="3">
        <v>109</v>
      </c>
      <c r="N627" s="3">
        <v>32</v>
      </c>
      <c r="O627" s="3">
        <v>4</v>
      </c>
      <c r="P627" s="3">
        <v>33</v>
      </c>
      <c r="Q627" s="3">
        <f t="shared" si="146"/>
        <v>341</v>
      </c>
      <c r="R627" s="3">
        <v>102</v>
      </c>
      <c r="S627" s="3">
        <v>26</v>
      </c>
      <c r="T627" s="3">
        <v>8</v>
      </c>
      <c r="U627" s="3">
        <v>62</v>
      </c>
      <c r="V627" s="3">
        <v>137</v>
      </c>
      <c r="W627" s="3">
        <v>0.28799999999999998</v>
      </c>
      <c r="X627" s="3">
        <f t="shared" si="147"/>
        <v>764</v>
      </c>
      <c r="Y627" s="3">
        <v>0.35499999999999998</v>
      </c>
      <c r="Z627" s="3">
        <f t="shared" si="148"/>
        <v>867</v>
      </c>
      <c r="AA627" s="3">
        <v>0.51200000000000001</v>
      </c>
      <c r="AB627" s="3">
        <f t="shared" si="149"/>
        <v>619</v>
      </c>
      <c r="AC627" s="3">
        <v>0.86699999999999999</v>
      </c>
      <c r="AD627" s="3">
        <f t="shared" si="150"/>
        <v>730</v>
      </c>
      <c r="AE627" s="3">
        <v>145</v>
      </c>
      <c r="AF627" s="3">
        <f t="shared" si="151"/>
        <v>537</v>
      </c>
      <c r="AG627" s="3">
        <v>317</v>
      </c>
      <c r="AH627" s="3">
        <v>10</v>
      </c>
      <c r="AI627" s="3">
        <v>5</v>
      </c>
      <c r="AJ627" s="3">
        <v>0</v>
      </c>
      <c r="AK627" s="3">
        <v>5</v>
      </c>
      <c r="AL627" s="3">
        <v>6</v>
      </c>
      <c r="AM627" s="3">
        <v>6.7</v>
      </c>
      <c r="AN627" s="3">
        <f t="shared" si="152"/>
        <v>533</v>
      </c>
      <c r="AO627" s="12">
        <f t="shared" si="153"/>
        <v>7.0025806451612906</v>
      </c>
      <c r="AP627" s="3">
        <f t="shared" si="154"/>
        <v>653</v>
      </c>
      <c r="AQ627" s="3">
        <f>_xlfn.IFNA(VLOOKUP(C627, 'FanGraphs Plus Stats 1-2000'!$D$2:$L$1048576, MATCH("wRC+", FanGraphs_Plus_Stats_1_1500[[#Headers],[ID]:[BABIP+]], 0), FALSE), 0)</f>
        <v>144</v>
      </c>
      <c r="AR627" s="3">
        <f t="shared" si="155"/>
        <v>531</v>
      </c>
      <c r="AS627" s="3">
        <v>4.4000000000000004</v>
      </c>
      <c r="AT627" s="3">
        <f t="shared" si="156"/>
        <v>613</v>
      </c>
      <c r="AU627" s="3">
        <v>6</v>
      </c>
      <c r="AV627" s="3">
        <f t="shared" si="157"/>
        <v>548</v>
      </c>
      <c r="AW627" s="14">
        <v>-0.1</v>
      </c>
      <c r="AX627" s="3">
        <f t="shared" si="158"/>
        <v>771</v>
      </c>
      <c r="AY627" s="3">
        <v>35</v>
      </c>
      <c r="AZ627" s="3">
        <v>-1</v>
      </c>
      <c r="BA627" s="3">
        <v>5</v>
      </c>
      <c r="BB627" s="3">
        <v>4</v>
      </c>
      <c r="BC627" s="3">
        <v>5</v>
      </c>
      <c r="BD627" s="3" t="s">
        <v>162</v>
      </c>
      <c r="BE627" s="13">
        <f t="shared" si="159"/>
        <v>561.27706875344745</v>
      </c>
    </row>
    <row r="628" spans="1:57" x14ac:dyDescent="0.45">
      <c r="A628" s="1">
        <f t="shared" si="144"/>
        <v>427</v>
      </c>
      <c r="B628" s="3" t="s">
        <v>611</v>
      </c>
      <c r="C628" s="3" t="str">
        <f t="shared" si="145"/>
        <v>Trevor Story - 2019</v>
      </c>
      <c r="D628" s="3">
        <v>2019</v>
      </c>
      <c r="E628" s="3">
        <v>26</v>
      </c>
      <c r="F628" s="3" t="s">
        <v>134</v>
      </c>
      <c r="G628" s="3" t="s">
        <v>52</v>
      </c>
      <c r="H628" s="3">
        <v>145</v>
      </c>
      <c r="I628" s="3">
        <v>656</v>
      </c>
      <c r="J628" s="3">
        <v>588</v>
      </c>
      <c r="K628" s="3">
        <v>111</v>
      </c>
      <c r="L628" s="3">
        <v>173</v>
      </c>
      <c r="M628" s="3">
        <v>95</v>
      </c>
      <c r="N628" s="3">
        <v>38</v>
      </c>
      <c r="O628" s="3">
        <v>5</v>
      </c>
      <c r="P628" s="3">
        <v>35</v>
      </c>
      <c r="Q628" s="3">
        <f t="shared" si="146"/>
        <v>296</v>
      </c>
      <c r="R628" s="3">
        <v>85</v>
      </c>
      <c r="S628" s="3">
        <v>23</v>
      </c>
      <c r="T628" s="3">
        <v>8</v>
      </c>
      <c r="U628" s="3">
        <v>58</v>
      </c>
      <c r="V628" s="3">
        <v>174</v>
      </c>
      <c r="W628" s="3">
        <v>0.29399999999999998</v>
      </c>
      <c r="X628" s="3">
        <f t="shared" si="147"/>
        <v>675</v>
      </c>
      <c r="Y628" s="3">
        <v>0.36299999999999999</v>
      </c>
      <c r="Z628" s="3">
        <f t="shared" si="148"/>
        <v>797</v>
      </c>
      <c r="AA628" s="3">
        <v>0.55400000000000005</v>
      </c>
      <c r="AB628" s="3">
        <f t="shared" si="149"/>
        <v>368</v>
      </c>
      <c r="AC628" s="3">
        <v>0.91700000000000004</v>
      </c>
      <c r="AD628" s="3">
        <f t="shared" si="150"/>
        <v>511</v>
      </c>
      <c r="AE628" s="3">
        <v>120</v>
      </c>
      <c r="AF628" s="3">
        <f t="shared" si="151"/>
        <v>927</v>
      </c>
      <c r="AG628" s="3">
        <v>326</v>
      </c>
      <c r="AH628" s="3">
        <v>3</v>
      </c>
      <c r="AI628" s="3">
        <v>7</v>
      </c>
      <c r="AJ628" s="3">
        <v>0</v>
      </c>
      <c r="AK628" s="3">
        <v>3</v>
      </c>
      <c r="AL628" s="3">
        <v>0</v>
      </c>
      <c r="AM628" s="3">
        <v>7</v>
      </c>
      <c r="AN628" s="3">
        <f t="shared" si="152"/>
        <v>427</v>
      </c>
      <c r="AO628" s="12">
        <f t="shared" si="153"/>
        <v>7.8206896551724139</v>
      </c>
      <c r="AP628" s="3">
        <f t="shared" si="154"/>
        <v>385</v>
      </c>
      <c r="AQ628" s="3">
        <f>_xlfn.IFNA(VLOOKUP(C628, 'FanGraphs Plus Stats 1-2000'!$D$2:$L$1048576, MATCH("wRC+", FanGraphs_Plus_Stats_1_1500[[#Headers],[ID]:[BABIP+]], 0), FALSE), 0)</f>
        <v>0</v>
      </c>
      <c r="AR628" s="3">
        <f t="shared" si="155"/>
        <v>654</v>
      </c>
      <c r="AS628" s="3">
        <v>5</v>
      </c>
      <c r="AT628" s="3">
        <f t="shared" si="156"/>
        <v>390</v>
      </c>
      <c r="AU628" s="3">
        <v>5</v>
      </c>
      <c r="AV628" s="3">
        <f t="shared" si="157"/>
        <v>839</v>
      </c>
      <c r="AW628" s="14">
        <v>2.8</v>
      </c>
      <c r="AX628" s="3">
        <f t="shared" si="158"/>
        <v>57</v>
      </c>
      <c r="AY628" s="3">
        <v>20</v>
      </c>
      <c r="AZ628" s="3">
        <v>2</v>
      </c>
      <c r="BA628" s="3">
        <v>2</v>
      </c>
      <c r="BB628" s="3">
        <v>4</v>
      </c>
      <c r="BC628" s="3">
        <v>21</v>
      </c>
      <c r="BD628" s="3" t="s">
        <v>116</v>
      </c>
      <c r="BE628" s="13">
        <f t="shared" si="159"/>
        <v>561.8708763633656</v>
      </c>
    </row>
    <row r="629" spans="1:57" x14ac:dyDescent="0.45">
      <c r="A629" s="1">
        <f t="shared" si="144"/>
        <v>463</v>
      </c>
      <c r="B629" s="3" t="s">
        <v>293</v>
      </c>
      <c r="C629" s="3" t="str">
        <f t="shared" si="145"/>
        <v>David Wright - 2008</v>
      </c>
      <c r="D629" s="3">
        <v>2008</v>
      </c>
      <c r="E629" s="3">
        <v>25</v>
      </c>
      <c r="F629" s="3" t="s">
        <v>294</v>
      </c>
      <c r="G629" s="3" t="s">
        <v>52</v>
      </c>
      <c r="H629" s="3">
        <v>160</v>
      </c>
      <c r="I629" s="3">
        <v>736</v>
      </c>
      <c r="J629" s="3">
        <v>626</v>
      </c>
      <c r="K629" s="3">
        <v>115</v>
      </c>
      <c r="L629" s="3">
        <v>189</v>
      </c>
      <c r="M629" s="3">
        <v>112</v>
      </c>
      <c r="N629" s="3">
        <v>42</v>
      </c>
      <c r="O629" s="3">
        <v>2</v>
      </c>
      <c r="P629" s="3">
        <v>33</v>
      </c>
      <c r="Q629" s="3">
        <f t="shared" si="146"/>
        <v>341</v>
      </c>
      <c r="R629" s="3">
        <v>124</v>
      </c>
      <c r="S629" s="3">
        <v>15</v>
      </c>
      <c r="T629" s="3">
        <v>5</v>
      </c>
      <c r="U629" s="3">
        <v>94</v>
      </c>
      <c r="V629" s="3">
        <v>118</v>
      </c>
      <c r="W629" s="3">
        <v>0.30199999999999999</v>
      </c>
      <c r="X629" s="3">
        <f t="shared" si="147"/>
        <v>565</v>
      </c>
      <c r="Y629" s="3">
        <v>0.39</v>
      </c>
      <c r="Z629" s="3">
        <f t="shared" si="148"/>
        <v>492</v>
      </c>
      <c r="AA629" s="3">
        <v>0.53400000000000003</v>
      </c>
      <c r="AB629" s="3">
        <f t="shared" si="149"/>
        <v>493</v>
      </c>
      <c r="AC629" s="3">
        <v>0.92400000000000004</v>
      </c>
      <c r="AD629" s="3">
        <f t="shared" si="150"/>
        <v>474</v>
      </c>
      <c r="AE629" s="3">
        <v>142</v>
      </c>
      <c r="AF629" s="3">
        <f t="shared" si="151"/>
        <v>599</v>
      </c>
      <c r="AG629" s="3">
        <v>334</v>
      </c>
      <c r="AH629" s="3">
        <v>15</v>
      </c>
      <c r="AI629" s="3">
        <v>4</v>
      </c>
      <c r="AJ629" s="3">
        <v>0</v>
      </c>
      <c r="AK629" s="3">
        <v>11</v>
      </c>
      <c r="AL629" s="3">
        <v>5</v>
      </c>
      <c r="AM629" s="3">
        <v>6.9</v>
      </c>
      <c r="AN629" s="3">
        <f t="shared" si="152"/>
        <v>463</v>
      </c>
      <c r="AO629" s="12">
        <f t="shared" si="153"/>
        <v>6.986250000000001</v>
      </c>
      <c r="AP629" s="3">
        <f t="shared" si="154"/>
        <v>661</v>
      </c>
      <c r="AQ629" s="3">
        <f>_xlfn.IFNA(VLOOKUP(C629, 'FanGraphs Plus Stats 1-2000'!$D$2:$L$1048576, MATCH("wRC+", FanGraphs_Plus_Stats_1_1500[[#Headers],[ID]:[BABIP+]], 0), FALSE), 0)</f>
        <v>143</v>
      </c>
      <c r="AR629" s="3">
        <f t="shared" si="155"/>
        <v>555</v>
      </c>
      <c r="AS629" s="3">
        <v>4.8</v>
      </c>
      <c r="AT629" s="3">
        <f t="shared" si="156"/>
        <v>459</v>
      </c>
      <c r="AU629" s="3">
        <v>6.4</v>
      </c>
      <c r="AV629" s="3">
        <f t="shared" si="157"/>
        <v>405</v>
      </c>
      <c r="AW629" s="14">
        <v>0.8</v>
      </c>
      <c r="AX629" s="3">
        <f t="shared" si="158"/>
        <v>517</v>
      </c>
      <c r="AY629" s="3">
        <v>43</v>
      </c>
      <c r="AZ629" s="3">
        <v>-1</v>
      </c>
      <c r="BA629" s="3">
        <v>1</v>
      </c>
      <c r="BB629" s="3">
        <v>-1</v>
      </c>
      <c r="BC629" s="3">
        <v>5</v>
      </c>
      <c r="BD629" s="3" t="s">
        <v>169</v>
      </c>
      <c r="BE629" s="13">
        <f t="shared" si="159"/>
        <v>564.77512973259661</v>
      </c>
    </row>
    <row r="630" spans="1:57" x14ac:dyDescent="0.45">
      <c r="A630" s="1">
        <f t="shared" si="144"/>
        <v>817</v>
      </c>
      <c r="B630" s="3" t="s">
        <v>933</v>
      </c>
      <c r="C630" s="3" t="str">
        <f t="shared" si="145"/>
        <v>Joe Rudi - 1972</v>
      </c>
      <c r="D630" s="3">
        <v>1972</v>
      </c>
      <c r="E630" s="3">
        <v>25</v>
      </c>
      <c r="F630" s="3" t="s">
        <v>128</v>
      </c>
      <c r="G630" s="3" t="s">
        <v>43</v>
      </c>
      <c r="H630" s="3">
        <v>147</v>
      </c>
      <c r="I630" s="3">
        <v>653</v>
      </c>
      <c r="J630" s="3">
        <v>593</v>
      </c>
      <c r="K630" s="3">
        <v>94</v>
      </c>
      <c r="L630" s="3">
        <v>181</v>
      </c>
      <c r="M630" s="3">
        <v>121</v>
      </c>
      <c r="N630" s="3">
        <v>32</v>
      </c>
      <c r="O630" s="3">
        <v>9</v>
      </c>
      <c r="P630" s="3">
        <v>19</v>
      </c>
      <c r="Q630" s="3">
        <f t="shared" si="146"/>
        <v>782</v>
      </c>
      <c r="R630" s="3">
        <v>75</v>
      </c>
      <c r="S630" s="3">
        <v>3</v>
      </c>
      <c r="T630" s="3">
        <v>4</v>
      </c>
      <c r="U630" s="3">
        <v>37</v>
      </c>
      <c r="V630" s="3">
        <v>62</v>
      </c>
      <c r="W630" s="3">
        <v>0.30499999999999999</v>
      </c>
      <c r="X630" s="3">
        <f t="shared" si="147"/>
        <v>519</v>
      </c>
      <c r="Y630" s="3">
        <v>0.34499999999999997</v>
      </c>
      <c r="Z630" s="3">
        <f t="shared" si="148"/>
        <v>938</v>
      </c>
      <c r="AA630" s="3">
        <v>0.48599999999999999</v>
      </c>
      <c r="AB630" s="3">
        <f t="shared" si="149"/>
        <v>760</v>
      </c>
      <c r="AC630" s="3">
        <v>0.83</v>
      </c>
      <c r="AD630" s="3">
        <f t="shared" si="150"/>
        <v>863</v>
      </c>
      <c r="AE630" s="3">
        <v>151</v>
      </c>
      <c r="AF630" s="3">
        <f t="shared" si="151"/>
        <v>418</v>
      </c>
      <c r="AG630" s="3">
        <v>288</v>
      </c>
      <c r="AH630" s="3">
        <v>15</v>
      </c>
      <c r="AI630" s="3">
        <v>2</v>
      </c>
      <c r="AJ630" s="3">
        <v>15</v>
      </c>
      <c r="AK630" s="3">
        <v>6</v>
      </c>
      <c r="AL630" s="3">
        <v>6</v>
      </c>
      <c r="AM630" s="3">
        <v>6.1</v>
      </c>
      <c r="AN630" s="3">
        <f t="shared" si="152"/>
        <v>817</v>
      </c>
      <c r="AO630" s="12">
        <f t="shared" si="153"/>
        <v>6.722448979591837</v>
      </c>
      <c r="AP630" s="3">
        <f t="shared" si="154"/>
        <v>766</v>
      </c>
      <c r="AQ630" s="3">
        <f>_xlfn.IFNA(VLOOKUP(C630, 'FanGraphs Plus Stats 1-2000'!$D$2:$L$1048576, MATCH("wRC+", FanGraphs_Plus_Stats_1_1500[[#Headers],[ID]:[BABIP+]], 0), FALSE), 0)</f>
        <v>151</v>
      </c>
      <c r="AR630" s="3">
        <f t="shared" si="155"/>
        <v>393</v>
      </c>
      <c r="AS630" s="3">
        <v>3.8</v>
      </c>
      <c r="AT630" s="3">
        <f t="shared" si="156"/>
        <v>911</v>
      </c>
      <c r="AU630" s="3">
        <v>5.9</v>
      </c>
      <c r="AV630" s="3">
        <f t="shared" si="157"/>
        <v>577</v>
      </c>
      <c r="AW630" s="14">
        <v>-0.6</v>
      </c>
      <c r="AX630" s="3">
        <f t="shared" si="158"/>
        <v>904</v>
      </c>
      <c r="AY630" s="3">
        <v>36</v>
      </c>
      <c r="AZ630" s="3">
        <v>-2</v>
      </c>
      <c r="BA630" s="3">
        <v>1</v>
      </c>
      <c r="BB630" s="3">
        <v>0</v>
      </c>
      <c r="BC630" s="3">
        <v>3</v>
      </c>
      <c r="BD630" s="3" t="s">
        <v>934</v>
      </c>
      <c r="BE630" s="13">
        <f t="shared" si="159"/>
        <v>566.24569677196178</v>
      </c>
    </row>
    <row r="631" spans="1:57" x14ac:dyDescent="0.45">
      <c r="A631" s="1">
        <f t="shared" si="144"/>
        <v>714</v>
      </c>
      <c r="B631" s="3" t="s">
        <v>57</v>
      </c>
      <c r="C631" s="3" t="str">
        <f t="shared" si="145"/>
        <v>Barry Bonds - 1988</v>
      </c>
      <c r="D631" s="3">
        <v>1988</v>
      </c>
      <c r="E631" s="3">
        <v>23</v>
      </c>
      <c r="F631" s="3" t="s">
        <v>64</v>
      </c>
      <c r="G631" s="3" t="s">
        <v>52</v>
      </c>
      <c r="H631" s="3">
        <v>144</v>
      </c>
      <c r="I631" s="3">
        <v>614</v>
      </c>
      <c r="J631" s="3">
        <v>538</v>
      </c>
      <c r="K631" s="3">
        <v>97</v>
      </c>
      <c r="L631" s="3">
        <v>152</v>
      </c>
      <c r="M631" s="3">
        <v>93</v>
      </c>
      <c r="N631" s="3">
        <v>30</v>
      </c>
      <c r="O631" s="3">
        <v>5</v>
      </c>
      <c r="P631" s="3">
        <v>24</v>
      </c>
      <c r="Q631" s="3">
        <f t="shared" si="146"/>
        <v>634</v>
      </c>
      <c r="R631" s="3">
        <v>58</v>
      </c>
      <c r="S631" s="3">
        <v>17</v>
      </c>
      <c r="T631" s="3">
        <v>11</v>
      </c>
      <c r="U631" s="3">
        <v>72</v>
      </c>
      <c r="V631" s="3">
        <v>82</v>
      </c>
      <c r="W631" s="3">
        <v>0.28299999999999997</v>
      </c>
      <c r="X631" s="3">
        <f t="shared" si="147"/>
        <v>823</v>
      </c>
      <c r="Y631" s="3">
        <v>0.36799999999999999</v>
      </c>
      <c r="Z631" s="3">
        <f t="shared" si="148"/>
        <v>746</v>
      </c>
      <c r="AA631" s="3">
        <v>0.49099999999999999</v>
      </c>
      <c r="AB631" s="3">
        <f t="shared" si="149"/>
        <v>732</v>
      </c>
      <c r="AC631" s="3">
        <v>0.85899999999999999</v>
      </c>
      <c r="AD631" s="3">
        <f t="shared" si="150"/>
        <v>752</v>
      </c>
      <c r="AE631" s="3">
        <v>148</v>
      </c>
      <c r="AF631" s="3">
        <f t="shared" si="151"/>
        <v>483</v>
      </c>
      <c r="AG631" s="3">
        <v>264</v>
      </c>
      <c r="AH631" s="3">
        <v>3</v>
      </c>
      <c r="AI631" s="3">
        <v>2</v>
      </c>
      <c r="AJ631" s="3">
        <v>0</v>
      </c>
      <c r="AK631" s="3">
        <v>2</v>
      </c>
      <c r="AL631" s="3">
        <v>14</v>
      </c>
      <c r="AM631" s="3">
        <v>6.3</v>
      </c>
      <c r="AN631" s="3">
        <f t="shared" si="152"/>
        <v>714</v>
      </c>
      <c r="AO631" s="12">
        <f t="shared" si="153"/>
        <v>7.0874999999999995</v>
      </c>
      <c r="AP631" s="3">
        <f t="shared" si="154"/>
        <v>611</v>
      </c>
      <c r="AQ631" s="3">
        <f>_xlfn.IFNA(VLOOKUP(C631, 'FanGraphs Plus Stats 1-2000'!$D$2:$L$1048576, MATCH("wRC+", FanGraphs_Plus_Stats_1_1500[[#Headers],[ID]:[BABIP+]], 0), FALSE), 0)</f>
        <v>146</v>
      </c>
      <c r="AR631" s="3">
        <f t="shared" si="155"/>
        <v>492</v>
      </c>
      <c r="AS631" s="3">
        <v>4.0999999999999996</v>
      </c>
      <c r="AT631" s="3">
        <f t="shared" si="156"/>
        <v>761</v>
      </c>
      <c r="AU631" s="3">
        <v>5.3</v>
      </c>
      <c r="AV631" s="3">
        <f t="shared" si="157"/>
        <v>749</v>
      </c>
      <c r="AW631" s="14">
        <v>0.4</v>
      </c>
      <c r="AX631" s="3">
        <f t="shared" si="158"/>
        <v>621</v>
      </c>
      <c r="AY631" s="3">
        <v>31</v>
      </c>
      <c r="AZ631" s="3">
        <v>1</v>
      </c>
      <c r="BA631" s="3">
        <v>1</v>
      </c>
      <c r="BB631" s="3">
        <v>2</v>
      </c>
      <c r="BC631" s="3">
        <v>8</v>
      </c>
      <c r="BD631" s="3" t="s">
        <v>876</v>
      </c>
      <c r="BE631" s="13">
        <f t="shared" si="159"/>
        <v>567.43081096249682</v>
      </c>
    </row>
    <row r="632" spans="1:57" x14ac:dyDescent="0.45">
      <c r="A632" s="1">
        <f t="shared" si="144"/>
        <v>505</v>
      </c>
      <c r="B632" s="3" t="s">
        <v>459</v>
      </c>
      <c r="C632" s="3" t="str">
        <f t="shared" si="145"/>
        <v>José Ramírez - 2021</v>
      </c>
      <c r="D632" s="3">
        <v>2021</v>
      </c>
      <c r="E632" s="3">
        <v>28</v>
      </c>
      <c r="F632" s="3" t="s">
        <v>110</v>
      </c>
      <c r="G632" s="3" t="s">
        <v>43</v>
      </c>
      <c r="H632" s="3">
        <v>152</v>
      </c>
      <c r="I632" s="3">
        <v>636</v>
      </c>
      <c r="J632" s="3">
        <v>552</v>
      </c>
      <c r="K632" s="3">
        <v>111</v>
      </c>
      <c r="L632" s="3">
        <v>147</v>
      </c>
      <c r="M632" s="3">
        <v>74</v>
      </c>
      <c r="N632" s="3">
        <v>32</v>
      </c>
      <c r="O632" s="3">
        <v>5</v>
      </c>
      <c r="P632" s="3">
        <v>36</v>
      </c>
      <c r="Q632" s="3">
        <f t="shared" si="146"/>
        <v>267</v>
      </c>
      <c r="R632" s="3">
        <v>103</v>
      </c>
      <c r="S632" s="3">
        <v>27</v>
      </c>
      <c r="T632" s="3">
        <v>4</v>
      </c>
      <c r="U632" s="3">
        <v>72</v>
      </c>
      <c r="V632" s="3">
        <v>87</v>
      </c>
      <c r="W632" s="3">
        <v>0.26600000000000001</v>
      </c>
      <c r="X632" s="3">
        <f t="shared" si="147"/>
        <v>971</v>
      </c>
      <c r="Y632" s="3">
        <v>0.35499999999999998</v>
      </c>
      <c r="Z632" s="3">
        <f t="shared" si="148"/>
        <v>867</v>
      </c>
      <c r="AA632" s="3">
        <v>0.53800000000000003</v>
      </c>
      <c r="AB632" s="3">
        <f t="shared" si="149"/>
        <v>463</v>
      </c>
      <c r="AC632" s="3">
        <v>0.89300000000000002</v>
      </c>
      <c r="AD632" s="3">
        <f t="shared" si="150"/>
        <v>613</v>
      </c>
      <c r="AE632" s="3">
        <v>142</v>
      </c>
      <c r="AF632" s="3">
        <f t="shared" si="151"/>
        <v>599</v>
      </c>
      <c r="AG632" s="3">
        <v>297</v>
      </c>
      <c r="AH632" s="3">
        <v>13</v>
      </c>
      <c r="AI632" s="3">
        <v>7</v>
      </c>
      <c r="AJ632" s="3">
        <v>0</v>
      </c>
      <c r="AK632" s="3">
        <v>5</v>
      </c>
      <c r="AL632" s="3">
        <v>10</v>
      </c>
      <c r="AM632" s="3">
        <v>6.8</v>
      </c>
      <c r="AN632" s="3">
        <f t="shared" si="152"/>
        <v>505</v>
      </c>
      <c r="AO632" s="12">
        <f t="shared" si="153"/>
        <v>7.2473684210526317</v>
      </c>
      <c r="AP632" s="3">
        <f t="shared" si="154"/>
        <v>554</v>
      </c>
      <c r="AQ632" s="3">
        <f>_xlfn.IFNA(VLOOKUP(C632, 'FanGraphs Plus Stats 1-2000'!$D$2:$L$1048576, MATCH("wRC+", FanGraphs_Plus_Stats_1_1500[[#Headers],[ID]:[BABIP+]], 0), FALSE), 0)</f>
        <v>140</v>
      </c>
      <c r="AR632" s="3">
        <f t="shared" si="155"/>
        <v>619</v>
      </c>
      <c r="AS632" s="3">
        <v>4.7</v>
      </c>
      <c r="AT632" s="3">
        <f t="shared" si="156"/>
        <v>494</v>
      </c>
      <c r="AU632" s="3">
        <v>5.8</v>
      </c>
      <c r="AV632" s="3">
        <f t="shared" si="157"/>
        <v>606</v>
      </c>
      <c r="AW632" s="14">
        <v>1.2</v>
      </c>
      <c r="AX632" s="3">
        <f t="shared" si="158"/>
        <v>406</v>
      </c>
      <c r="AY632" s="3">
        <v>27</v>
      </c>
      <c r="AZ632" s="3">
        <v>0</v>
      </c>
      <c r="BA632" s="3">
        <v>7</v>
      </c>
      <c r="BB632" s="3">
        <v>7</v>
      </c>
      <c r="BC632" s="3">
        <v>10</v>
      </c>
      <c r="BD632" s="3" t="s">
        <v>401</v>
      </c>
      <c r="BE632" s="13">
        <f t="shared" si="159"/>
        <v>567.51801690718298</v>
      </c>
    </row>
    <row r="633" spans="1:57" x14ac:dyDescent="0.45">
      <c r="A633" s="1">
        <f t="shared" si="144"/>
        <v>987</v>
      </c>
      <c r="B633" s="3" t="s">
        <v>333</v>
      </c>
      <c r="C633" s="3" t="str">
        <f t="shared" si="145"/>
        <v>Willie McCovey - 1965</v>
      </c>
      <c r="D633" s="3">
        <v>1965</v>
      </c>
      <c r="E633" s="3">
        <v>27</v>
      </c>
      <c r="F633" s="3" t="s">
        <v>58</v>
      </c>
      <c r="G633" s="3" t="s">
        <v>52</v>
      </c>
      <c r="H633" s="3">
        <v>160</v>
      </c>
      <c r="I633" s="3">
        <v>639</v>
      </c>
      <c r="J633" s="3">
        <v>540</v>
      </c>
      <c r="K633" s="3">
        <v>93</v>
      </c>
      <c r="L633" s="3">
        <v>149</v>
      </c>
      <c r="M633" s="3">
        <v>89</v>
      </c>
      <c r="N633" s="3">
        <v>17</v>
      </c>
      <c r="O633" s="3">
        <v>4</v>
      </c>
      <c r="P633" s="3">
        <v>39</v>
      </c>
      <c r="Q633" s="3">
        <f t="shared" si="146"/>
        <v>187</v>
      </c>
      <c r="R633" s="3">
        <v>92</v>
      </c>
      <c r="S633" s="3">
        <v>0</v>
      </c>
      <c r="T633" s="3">
        <v>4</v>
      </c>
      <c r="U633" s="3">
        <v>88</v>
      </c>
      <c r="V633" s="3">
        <v>118</v>
      </c>
      <c r="W633" s="3">
        <v>0.27600000000000002</v>
      </c>
      <c r="X633" s="3">
        <f t="shared" si="147"/>
        <v>899</v>
      </c>
      <c r="Y633" s="3">
        <v>0.38100000000000001</v>
      </c>
      <c r="Z633" s="3">
        <f t="shared" si="148"/>
        <v>588</v>
      </c>
      <c r="AA633" s="3">
        <v>0.53900000000000003</v>
      </c>
      <c r="AB633" s="3">
        <f t="shared" si="149"/>
        <v>458</v>
      </c>
      <c r="AC633" s="3">
        <v>0.92</v>
      </c>
      <c r="AD633" s="3">
        <f t="shared" si="150"/>
        <v>497</v>
      </c>
      <c r="AE633" s="3">
        <v>154</v>
      </c>
      <c r="AF633" s="3">
        <f t="shared" si="151"/>
        <v>382</v>
      </c>
      <c r="AG633" s="3">
        <v>291</v>
      </c>
      <c r="AH633" s="3">
        <v>8</v>
      </c>
      <c r="AI633" s="3">
        <v>6</v>
      </c>
      <c r="AJ633" s="3">
        <v>2</v>
      </c>
      <c r="AK633" s="3">
        <v>3</v>
      </c>
      <c r="AL633" s="3">
        <v>5</v>
      </c>
      <c r="AM633" s="3">
        <v>5.8</v>
      </c>
      <c r="AN633" s="3">
        <f t="shared" si="152"/>
        <v>987</v>
      </c>
      <c r="AO633" s="12">
        <f t="shared" si="153"/>
        <v>5.8724999999999996</v>
      </c>
      <c r="AP633" s="3">
        <f t="shared" si="154"/>
        <v>1026</v>
      </c>
      <c r="AQ633" s="3">
        <f>_xlfn.IFNA(VLOOKUP(C633, 'FanGraphs Plus Stats 1-2000'!$D$2:$L$1048576, MATCH("wRC+", FanGraphs_Plus_Stats_1_1500[[#Headers],[ID]:[BABIP+]], 0), FALSE), 0)</f>
        <v>158</v>
      </c>
      <c r="AR633" s="3">
        <f t="shared" si="155"/>
        <v>270</v>
      </c>
      <c r="AS633" s="3">
        <v>3.4</v>
      </c>
      <c r="AT633" s="3">
        <f t="shared" si="156"/>
        <v>1010</v>
      </c>
      <c r="AU633" s="3">
        <v>5.9</v>
      </c>
      <c r="AV633" s="3">
        <f t="shared" si="157"/>
        <v>577</v>
      </c>
      <c r="AW633" s="14">
        <v>-1</v>
      </c>
      <c r="AX633" s="3">
        <f t="shared" si="158"/>
        <v>968</v>
      </c>
      <c r="AY633" s="3">
        <v>39</v>
      </c>
      <c r="AZ633" s="3">
        <v>0</v>
      </c>
      <c r="BA633" s="3">
        <v>1</v>
      </c>
      <c r="BB633" s="3">
        <v>1</v>
      </c>
      <c r="BC633" s="3">
        <v>0</v>
      </c>
      <c r="BD633" s="3" t="s">
        <v>193</v>
      </c>
      <c r="BE633" s="13">
        <f t="shared" si="159"/>
        <v>568.49010534457261</v>
      </c>
    </row>
    <row r="634" spans="1:57" x14ac:dyDescent="0.45">
      <c r="A634" s="1">
        <f t="shared" si="144"/>
        <v>427</v>
      </c>
      <c r="B634" s="3" t="s">
        <v>599</v>
      </c>
      <c r="C634" s="3" t="str">
        <f t="shared" si="145"/>
        <v>Carl Crawford - 2010</v>
      </c>
      <c r="D634" s="3">
        <v>2010</v>
      </c>
      <c r="E634" s="3">
        <v>28</v>
      </c>
      <c r="F634" s="3" t="s">
        <v>254</v>
      </c>
      <c r="G634" s="3" t="s">
        <v>43</v>
      </c>
      <c r="H634" s="3">
        <v>154</v>
      </c>
      <c r="I634" s="3">
        <v>663</v>
      </c>
      <c r="J634" s="3">
        <v>600</v>
      </c>
      <c r="K634" s="3">
        <v>110</v>
      </c>
      <c r="L634" s="3">
        <v>184</v>
      </c>
      <c r="M634" s="3">
        <v>122</v>
      </c>
      <c r="N634" s="3">
        <v>30</v>
      </c>
      <c r="O634" s="3">
        <v>13</v>
      </c>
      <c r="P634" s="3">
        <v>19</v>
      </c>
      <c r="Q634" s="3">
        <f t="shared" si="146"/>
        <v>782</v>
      </c>
      <c r="R634" s="3">
        <v>90</v>
      </c>
      <c r="S634" s="3">
        <v>47</v>
      </c>
      <c r="T634" s="3">
        <v>10</v>
      </c>
      <c r="U634" s="3">
        <v>46</v>
      </c>
      <c r="V634" s="3">
        <v>104</v>
      </c>
      <c r="W634" s="3">
        <v>0.307</v>
      </c>
      <c r="X634" s="3">
        <f t="shared" si="147"/>
        <v>477</v>
      </c>
      <c r="Y634" s="3">
        <v>0.35599999999999998</v>
      </c>
      <c r="Z634" s="3">
        <f t="shared" si="148"/>
        <v>862</v>
      </c>
      <c r="AA634" s="3">
        <v>0.495</v>
      </c>
      <c r="AB634" s="3">
        <f t="shared" si="149"/>
        <v>712</v>
      </c>
      <c r="AC634" s="3">
        <v>0.85099999999999998</v>
      </c>
      <c r="AD634" s="3">
        <f t="shared" si="150"/>
        <v>786</v>
      </c>
      <c r="AE634" s="3">
        <v>135</v>
      </c>
      <c r="AF634" s="3">
        <f t="shared" si="151"/>
        <v>729</v>
      </c>
      <c r="AG634" s="3">
        <v>297</v>
      </c>
      <c r="AH634" s="3">
        <v>2</v>
      </c>
      <c r="AI634" s="3">
        <v>3</v>
      </c>
      <c r="AJ634" s="3">
        <v>3</v>
      </c>
      <c r="AK634" s="3">
        <v>5</v>
      </c>
      <c r="AL634" s="3">
        <v>3</v>
      </c>
      <c r="AM634" s="3">
        <v>7</v>
      </c>
      <c r="AN634" s="3">
        <f t="shared" si="152"/>
        <v>427</v>
      </c>
      <c r="AO634" s="12">
        <f t="shared" si="153"/>
        <v>7.3636363636363642</v>
      </c>
      <c r="AP634" s="3">
        <f t="shared" si="154"/>
        <v>517</v>
      </c>
      <c r="AQ634" s="3">
        <f>_xlfn.IFNA(VLOOKUP(C634, 'FanGraphs Plus Stats 1-2000'!$D$2:$L$1048576, MATCH("wRC+", FanGraphs_Plus_Stats_1_1500[[#Headers],[ID]:[BABIP+]], 0), FALSE), 0)</f>
        <v>0</v>
      </c>
      <c r="AR634" s="3">
        <f t="shared" si="155"/>
        <v>654</v>
      </c>
      <c r="AS634" s="3">
        <v>4.5999999999999996</v>
      </c>
      <c r="AT634" s="3">
        <f t="shared" si="156"/>
        <v>534</v>
      </c>
      <c r="AU634" s="3">
        <v>6.1</v>
      </c>
      <c r="AV634" s="3">
        <f t="shared" si="157"/>
        <v>511</v>
      </c>
      <c r="AW634" s="14">
        <v>0.3</v>
      </c>
      <c r="AX634" s="3">
        <f t="shared" si="158"/>
        <v>663</v>
      </c>
      <c r="AY634" s="3">
        <v>28</v>
      </c>
      <c r="AZ634" s="3">
        <v>6</v>
      </c>
      <c r="BA634" s="3">
        <v>7</v>
      </c>
      <c r="BB634" s="3">
        <v>13</v>
      </c>
      <c r="BC634" s="3">
        <v>8</v>
      </c>
      <c r="BD634" s="3" t="s">
        <v>84</v>
      </c>
      <c r="BE634" s="13">
        <f t="shared" si="159"/>
        <v>569.58156388597217</v>
      </c>
    </row>
    <row r="635" spans="1:57" ht="39.75" x14ac:dyDescent="0.45">
      <c r="A635" s="1">
        <f t="shared" si="144"/>
        <v>874</v>
      </c>
      <c r="B635" s="3" t="s">
        <v>498</v>
      </c>
      <c r="C635" s="3" t="str">
        <f t="shared" si="145"/>
        <v>Manny Ramírez - 2008</v>
      </c>
      <c r="D635" s="3">
        <v>2008</v>
      </c>
      <c r="E635" s="3">
        <v>36</v>
      </c>
      <c r="F635" s="3" t="s">
        <v>996</v>
      </c>
      <c r="G635" s="3" t="s">
        <v>391</v>
      </c>
      <c r="H635" s="3">
        <v>153</v>
      </c>
      <c r="I635" s="3">
        <v>654</v>
      </c>
      <c r="J635" s="3">
        <v>552</v>
      </c>
      <c r="K635" s="3">
        <v>102</v>
      </c>
      <c r="L635" s="3">
        <v>183</v>
      </c>
      <c r="M635" s="3">
        <v>109</v>
      </c>
      <c r="N635" s="3">
        <v>36</v>
      </c>
      <c r="O635" s="3">
        <v>1</v>
      </c>
      <c r="P635" s="3">
        <v>37</v>
      </c>
      <c r="Q635" s="3">
        <f t="shared" si="146"/>
        <v>237</v>
      </c>
      <c r="R635" s="3">
        <v>121</v>
      </c>
      <c r="S635" s="3">
        <v>3</v>
      </c>
      <c r="T635" s="3">
        <v>0</v>
      </c>
      <c r="U635" s="3">
        <v>87</v>
      </c>
      <c r="V635" s="3">
        <v>124</v>
      </c>
      <c r="W635" s="3">
        <v>0.33200000000000002</v>
      </c>
      <c r="X635" s="3">
        <f t="shared" si="147"/>
        <v>151</v>
      </c>
      <c r="Y635" s="3">
        <v>0.43</v>
      </c>
      <c r="Z635" s="3">
        <f t="shared" si="148"/>
        <v>133</v>
      </c>
      <c r="AA635" s="3">
        <v>0.60099999999999998</v>
      </c>
      <c r="AB635" s="3">
        <f t="shared" si="149"/>
        <v>177</v>
      </c>
      <c r="AC635" s="3">
        <v>1.0309999999999999</v>
      </c>
      <c r="AD635" s="3">
        <f t="shared" si="150"/>
        <v>137</v>
      </c>
      <c r="AE635" s="3">
        <v>166</v>
      </c>
      <c r="AF635" s="3">
        <f t="shared" si="151"/>
        <v>203</v>
      </c>
      <c r="AG635" s="3">
        <v>332</v>
      </c>
      <c r="AH635" s="3">
        <v>17</v>
      </c>
      <c r="AI635" s="3">
        <v>11</v>
      </c>
      <c r="AJ635" s="3">
        <v>0</v>
      </c>
      <c r="AK635" s="3">
        <v>4</v>
      </c>
      <c r="AL635" s="3">
        <v>24</v>
      </c>
      <c r="AM635" s="3">
        <v>6</v>
      </c>
      <c r="AN635" s="3">
        <f t="shared" si="152"/>
        <v>874</v>
      </c>
      <c r="AO635" s="12">
        <f t="shared" si="153"/>
        <v>6.3529411764705879</v>
      </c>
      <c r="AP635" s="3">
        <f t="shared" si="154"/>
        <v>911</v>
      </c>
      <c r="AQ635" s="3">
        <f>_xlfn.IFNA(VLOOKUP(C635, 'FanGraphs Plus Stats 1-2000'!$D$2:$L$1048576, MATCH("wRC+", FanGraphs_Plus_Stats_1_1500[[#Headers],[ID]:[BABIP+]], 0), FALSE), 0)</f>
        <v>0</v>
      </c>
      <c r="AR635" s="3">
        <f t="shared" si="155"/>
        <v>654</v>
      </c>
      <c r="AS635" s="3">
        <v>3.8</v>
      </c>
      <c r="AT635" s="3">
        <f t="shared" si="156"/>
        <v>911</v>
      </c>
      <c r="AU635" s="3">
        <v>6.4</v>
      </c>
      <c r="AV635" s="3">
        <f t="shared" si="157"/>
        <v>405</v>
      </c>
      <c r="AW635" s="14">
        <v>-1.2</v>
      </c>
      <c r="AX635" s="3">
        <f t="shared" si="158"/>
        <v>986</v>
      </c>
      <c r="AY635" s="3">
        <v>53</v>
      </c>
      <c r="AZ635" s="3">
        <v>-2</v>
      </c>
      <c r="BA635" s="3">
        <v>-1</v>
      </c>
      <c r="BB635" s="3">
        <v>-3</v>
      </c>
      <c r="BC635" s="3">
        <v>-5</v>
      </c>
      <c r="BD635" s="3" t="s">
        <v>129</v>
      </c>
      <c r="BE635" s="13">
        <f t="shared" si="159"/>
        <v>570.19827479126252</v>
      </c>
    </row>
    <row r="636" spans="1:57" x14ac:dyDescent="0.45">
      <c r="A636" s="1">
        <f t="shared" si="144"/>
        <v>576</v>
      </c>
      <c r="B636" s="3" t="s">
        <v>261</v>
      </c>
      <c r="C636" s="3" t="str">
        <f t="shared" si="145"/>
        <v>Johnny Bench - 1975</v>
      </c>
      <c r="D636" s="3">
        <v>1975</v>
      </c>
      <c r="E636" s="3">
        <v>27</v>
      </c>
      <c r="F636" s="3" t="s">
        <v>78</v>
      </c>
      <c r="G636" s="3" t="s">
        <v>52</v>
      </c>
      <c r="H636" s="3">
        <v>142</v>
      </c>
      <c r="I636" s="3">
        <v>606</v>
      </c>
      <c r="J636" s="3">
        <v>530</v>
      </c>
      <c r="K636" s="3">
        <v>83</v>
      </c>
      <c r="L636" s="3">
        <v>150</v>
      </c>
      <c r="M636" s="3">
        <v>82</v>
      </c>
      <c r="N636" s="3">
        <v>39</v>
      </c>
      <c r="O636" s="3">
        <v>1</v>
      </c>
      <c r="P636" s="3">
        <v>28</v>
      </c>
      <c r="Q636" s="3">
        <f t="shared" si="146"/>
        <v>516</v>
      </c>
      <c r="R636" s="3">
        <v>110</v>
      </c>
      <c r="S636" s="3">
        <v>11</v>
      </c>
      <c r="T636" s="3">
        <v>0</v>
      </c>
      <c r="U636" s="3">
        <v>65</v>
      </c>
      <c r="V636" s="3">
        <v>108</v>
      </c>
      <c r="W636" s="3">
        <v>0.28299999999999997</v>
      </c>
      <c r="X636" s="3">
        <f t="shared" si="147"/>
        <v>823</v>
      </c>
      <c r="Y636" s="3">
        <v>0.35899999999999999</v>
      </c>
      <c r="Z636" s="3">
        <f t="shared" si="148"/>
        <v>834</v>
      </c>
      <c r="AA636" s="3">
        <v>0.51900000000000002</v>
      </c>
      <c r="AB636" s="3">
        <f t="shared" si="149"/>
        <v>584</v>
      </c>
      <c r="AC636" s="3">
        <v>0.878</v>
      </c>
      <c r="AD636" s="3">
        <f t="shared" si="150"/>
        <v>685</v>
      </c>
      <c r="AE636" s="3">
        <v>140</v>
      </c>
      <c r="AF636" s="3">
        <f t="shared" si="151"/>
        <v>637</v>
      </c>
      <c r="AG636" s="3">
        <v>275</v>
      </c>
      <c r="AH636" s="3">
        <v>12</v>
      </c>
      <c r="AI636" s="3">
        <v>2</v>
      </c>
      <c r="AJ636" s="3">
        <v>0</v>
      </c>
      <c r="AK636" s="3">
        <v>8</v>
      </c>
      <c r="AL636" s="3">
        <v>12</v>
      </c>
      <c r="AM636" s="3">
        <v>6.6</v>
      </c>
      <c r="AN636" s="3">
        <f t="shared" si="152"/>
        <v>576</v>
      </c>
      <c r="AO636" s="12">
        <f t="shared" si="153"/>
        <v>7.5295774647887326</v>
      </c>
      <c r="AP636" s="3">
        <f t="shared" si="154"/>
        <v>468</v>
      </c>
      <c r="AQ636" s="3">
        <f>_xlfn.IFNA(VLOOKUP(C636, 'FanGraphs Plus Stats 1-2000'!$D$2:$L$1048576, MATCH("wRC+", FanGraphs_Plus_Stats_1_1500[[#Headers],[ID]:[BABIP+]], 0), FALSE), 0)</f>
        <v>140</v>
      </c>
      <c r="AR636" s="3">
        <f t="shared" si="155"/>
        <v>619</v>
      </c>
      <c r="AS636" s="3">
        <v>4.7</v>
      </c>
      <c r="AT636" s="3">
        <f t="shared" si="156"/>
        <v>494</v>
      </c>
      <c r="AU636" s="3">
        <v>5.5</v>
      </c>
      <c r="AV636" s="3">
        <f t="shared" si="157"/>
        <v>710</v>
      </c>
      <c r="AW636" s="14">
        <v>1.8</v>
      </c>
      <c r="AX636" s="3">
        <f t="shared" si="158"/>
        <v>246</v>
      </c>
      <c r="AY636" s="3">
        <v>26</v>
      </c>
      <c r="AZ636" s="3">
        <v>-1</v>
      </c>
      <c r="BA636" s="3">
        <v>3</v>
      </c>
      <c r="BB636" s="3">
        <v>2</v>
      </c>
      <c r="BC636" s="3">
        <v>10</v>
      </c>
      <c r="BD636" s="3" t="s">
        <v>729</v>
      </c>
      <c r="BE636" s="13">
        <f t="shared" si="159"/>
        <v>570.98487530196883</v>
      </c>
    </row>
    <row r="637" spans="1:57" x14ac:dyDescent="0.45">
      <c r="A637" s="1">
        <f t="shared" si="144"/>
        <v>576</v>
      </c>
      <c r="B637" s="3" t="s">
        <v>406</v>
      </c>
      <c r="C637" s="3" t="str">
        <f t="shared" si="145"/>
        <v>Billy Williams - 1970</v>
      </c>
      <c r="D637" s="3">
        <v>1970</v>
      </c>
      <c r="E637" s="3">
        <v>32</v>
      </c>
      <c r="F637" s="3" t="s">
        <v>88</v>
      </c>
      <c r="G637" s="3" t="s">
        <v>52</v>
      </c>
      <c r="H637" s="3">
        <v>161</v>
      </c>
      <c r="I637" s="3">
        <v>714</v>
      </c>
      <c r="J637" s="3">
        <v>636</v>
      </c>
      <c r="K637" s="3">
        <v>137</v>
      </c>
      <c r="L637" s="3">
        <v>205</v>
      </c>
      <c r="M637" s="3">
        <v>125</v>
      </c>
      <c r="N637" s="3">
        <v>34</v>
      </c>
      <c r="O637" s="3">
        <v>4</v>
      </c>
      <c r="P637" s="3">
        <v>42</v>
      </c>
      <c r="Q637" s="3">
        <f t="shared" si="146"/>
        <v>117</v>
      </c>
      <c r="R637" s="3">
        <v>129</v>
      </c>
      <c r="S637" s="3">
        <v>7</v>
      </c>
      <c r="T637" s="3">
        <v>1</v>
      </c>
      <c r="U637" s="3">
        <v>72</v>
      </c>
      <c r="V637" s="3">
        <v>65</v>
      </c>
      <c r="W637" s="3">
        <v>0.32200000000000001</v>
      </c>
      <c r="X637" s="3">
        <f t="shared" si="147"/>
        <v>267</v>
      </c>
      <c r="Y637" s="3">
        <v>0.39100000000000001</v>
      </c>
      <c r="Z637" s="3">
        <f t="shared" si="148"/>
        <v>472</v>
      </c>
      <c r="AA637" s="3">
        <v>0.58599999999999997</v>
      </c>
      <c r="AB637" s="3">
        <f t="shared" si="149"/>
        <v>235</v>
      </c>
      <c r="AC637" s="3">
        <v>0.97699999999999998</v>
      </c>
      <c r="AD637" s="3">
        <f t="shared" si="150"/>
        <v>267</v>
      </c>
      <c r="AE637" s="3">
        <v>148</v>
      </c>
      <c r="AF637" s="3">
        <f t="shared" si="151"/>
        <v>483</v>
      </c>
      <c r="AG637" s="3">
        <v>373</v>
      </c>
      <c r="AH637" s="3">
        <v>13</v>
      </c>
      <c r="AI637" s="3">
        <v>2</v>
      </c>
      <c r="AJ637" s="3">
        <v>0</v>
      </c>
      <c r="AK637" s="3">
        <v>4</v>
      </c>
      <c r="AL637" s="3">
        <v>9</v>
      </c>
      <c r="AM637" s="3">
        <v>6.6</v>
      </c>
      <c r="AN637" s="3">
        <f t="shared" si="152"/>
        <v>576</v>
      </c>
      <c r="AO637" s="12">
        <f t="shared" si="153"/>
        <v>6.6409937888198751</v>
      </c>
      <c r="AP637" s="3">
        <f t="shared" si="154"/>
        <v>801</v>
      </c>
      <c r="AQ637" s="3">
        <f>_xlfn.IFNA(VLOOKUP(C637, 'FanGraphs Plus Stats 1-2000'!$D$2:$L$1048576, MATCH("wRC+", FanGraphs_Plus_Stats_1_1500[[#Headers],[ID]:[BABIP+]], 0), FALSE), 0)</f>
        <v>147</v>
      </c>
      <c r="AR637" s="3">
        <f t="shared" si="155"/>
        <v>477</v>
      </c>
      <c r="AS637" s="3">
        <v>4.3</v>
      </c>
      <c r="AT637" s="3">
        <f t="shared" si="156"/>
        <v>666</v>
      </c>
      <c r="AU637" s="3">
        <v>6.2</v>
      </c>
      <c r="AV637" s="3">
        <f t="shared" si="157"/>
        <v>471</v>
      </c>
      <c r="AW637" s="14">
        <v>-0.6</v>
      </c>
      <c r="AX637" s="3">
        <f t="shared" si="158"/>
        <v>904</v>
      </c>
      <c r="AY637" s="3">
        <v>39</v>
      </c>
      <c r="AZ637" s="3">
        <v>4</v>
      </c>
      <c r="BA637" s="3">
        <v>4</v>
      </c>
      <c r="BB637" s="3">
        <v>8</v>
      </c>
      <c r="BC637" s="3">
        <v>2</v>
      </c>
      <c r="BD637" s="3" t="s">
        <v>419</v>
      </c>
      <c r="BE637" s="13">
        <f t="shared" si="159"/>
        <v>570.99213648212708</v>
      </c>
    </row>
    <row r="638" spans="1:57" x14ac:dyDescent="0.45">
      <c r="A638" s="1">
        <f t="shared" si="144"/>
        <v>427</v>
      </c>
      <c r="B638" s="3" t="s">
        <v>269</v>
      </c>
      <c r="C638" s="3" t="str">
        <f t="shared" si="145"/>
        <v>Ryne Sandberg - 1991</v>
      </c>
      <c r="D638" s="3">
        <v>1991</v>
      </c>
      <c r="E638" s="3">
        <v>31</v>
      </c>
      <c r="F638" s="3" t="s">
        <v>88</v>
      </c>
      <c r="G638" s="3" t="s">
        <v>52</v>
      </c>
      <c r="H638" s="3">
        <v>158</v>
      </c>
      <c r="I638" s="3">
        <v>684</v>
      </c>
      <c r="J638" s="3">
        <v>585</v>
      </c>
      <c r="K638" s="3">
        <v>104</v>
      </c>
      <c r="L638" s="3">
        <v>170</v>
      </c>
      <c r="M638" s="3">
        <v>110</v>
      </c>
      <c r="N638" s="3">
        <v>32</v>
      </c>
      <c r="O638" s="3">
        <v>2</v>
      </c>
      <c r="P638" s="3">
        <v>26</v>
      </c>
      <c r="Q638" s="3">
        <f t="shared" si="146"/>
        <v>575</v>
      </c>
      <c r="R638" s="3">
        <v>100</v>
      </c>
      <c r="S638" s="3">
        <v>22</v>
      </c>
      <c r="T638" s="3">
        <v>8</v>
      </c>
      <c r="U638" s="3">
        <v>87</v>
      </c>
      <c r="V638" s="3">
        <v>89</v>
      </c>
      <c r="W638" s="3">
        <v>0.29099999999999998</v>
      </c>
      <c r="X638" s="3">
        <f t="shared" si="147"/>
        <v>724</v>
      </c>
      <c r="Y638" s="3">
        <v>0.379</v>
      </c>
      <c r="Z638" s="3">
        <f t="shared" si="148"/>
        <v>612</v>
      </c>
      <c r="AA638" s="3">
        <v>0.48499999999999999</v>
      </c>
      <c r="AB638" s="3">
        <f t="shared" si="149"/>
        <v>766</v>
      </c>
      <c r="AC638" s="3">
        <v>0.86499999999999999</v>
      </c>
      <c r="AD638" s="3">
        <f t="shared" si="150"/>
        <v>732</v>
      </c>
      <c r="AE638" s="3">
        <v>138</v>
      </c>
      <c r="AF638" s="3">
        <f t="shared" si="151"/>
        <v>675</v>
      </c>
      <c r="AG638" s="3">
        <v>284</v>
      </c>
      <c r="AH638" s="3">
        <v>9</v>
      </c>
      <c r="AI638" s="3">
        <v>2</v>
      </c>
      <c r="AJ638" s="3">
        <v>1</v>
      </c>
      <c r="AK638" s="3">
        <v>9</v>
      </c>
      <c r="AL638" s="3">
        <v>4</v>
      </c>
      <c r="AM638" s="3">
        <v>7</v>
      </c>
      <c r="AN638" s="3">
        <f t="shared" si="152"/>
        <v>427</v>
      </c>
      <c r="AO638" s="12">
        <f t="shared" si="153"/>
        <v>7.1772151898734178</v>
      </c>
      <c r="AP638" s="3">
        <f t="shared" si="154"/>
        <v>579</v>
      </c>
      <c r="AQ638" s="3">
        <f>_xlfn.IFNA(VLOOKUP(C638, 'FanGraphs Plus Stats 1-2000'!$D$2:$L$1048576, MATCH("wRC+", FanGraphs_Plus_Stats_1_1500[[#Headers],[ID]:[BABIP+]], 0), FALSE), 0)</f>
        <v>139</v>
      </c>
      <c r="AR638" s="3">
        <f t="shared" si="155"/>
        <v>640</v>
      </c>
      <c r="AS638" s="3">
        <v>4.9000000000000004</v>
      </c>
      <c r="AT638" s="3">
        <f t="shared" si="156"/>
        <v>420</v>
      </c>
      <c r="AU638" s="3">
        <v>6.3</v>
      </c>
      <c r="AV638" s="3">
        <f t="shared" si="157"/>
        <v>443</v>
      </c>
      <c r="AW638" s="14">
        <v>1.1000000000000001</v>
      </c>
      <c r="AX638" s="3">
        <f t="shared" si="158"/>
        <v>434</v>
      </c>
      <c r="AY638" s="3">
        <v>33</v>
      </c>
      <c r="AZ638" s="3">
        <v>1</v>
      </c>
      <c r="BA638" s="3">
        <v>3</v>
      </c>
      <c r="BB638" s="3">
        <v>3</v>
      </c>
      <c r="BC638" s="3">
        <v>6</v>
      </c>
      <c r="BD638" s="3" t="s">
        <v>79</v>
      </c>
      <c r="BE638" s="13">
        <f t="shared" si="159"/>
        <v>571.67282273520834</v>
      </c>
    </row>
    <row r="639" spans="1:57" x14ac:dyDescent="0.45">
      <c r="A639" s="1">
        <f t="shared" si="144"/>
        <v>463</v>
      </c>
      <c r="B639" s="3" t="s">
        <v>372</v>
      </c>
      <c r="C639" s="3" t="str">
        <f t="shared" si="145"/>
        <v>Andre Dawson - 1980</v>
      </c>
      <c r="D639" s="3">
        <v>1980</v>
      </c>
      <c r="E639" s="3">
        <v>25</v>
      </c>
      <c r="F639" s="3" t="s">
        <v>258</v>
      </c>
      <c r="G639" s="3" t="s">
        <v>52</v>
      </c>
      <c r="H639" s="3">
        <v>151</v>
      </c>
      <c r="I639" s="3">
        <v>638</v>
      </c>
      <c r="J639" s="3">
        <v>577</v>
      </c>
      <c r="K639" s="3">
        <v>96</v>
      </c>
      <c r="L639" s="3">
        <v>178</v>
      </c>
      <c r="M639" s="3">
        <v>113</v>
      </c>
      <c r="N639" s="3">
        <v>41</v>
      </c>
      <c r="O639" s="3">
        <v>7</v>
      </c>
      <c r="P639" s="3">
        <v>17</v>
      </c>
      <c r="Q639" s="3">
        <f t="shared" si="146"/>
        <v>831</v>
      </c>
      <c r="R639" s="3">
        <v>87</v>
      </c>
      <c r="S639" s="3">
        <v>34</v>
      </c>
      <c r="T639" s="3">
        <v>9</v>
      </c>
      <c r="U639" s="3">
        <v>44</v>
      </c>
      <c r="V639" s="3">
        <v>69</v>
      </c>
      <c r="W639" s="3">
        <v>0.308</v>
      </c>
      <c r="X639" s="3">
        <f t="shared" si="147"/>
        <v>460</v>
      </c>
      <c r="Y639" s="3">
        <v>0.35799999999999998</v>
      </c>
      <c r="Z639" s="3">
        <f t="shared" si="148"/>
        <v>842</v>
      </c>
      <c r="AA639" s="3">
        <v>0.49199999999999999</v>
      </c>
      <c r="AB639" s="3">
        <f t="shared" si="149"/>
        <v>725</v>
      </c>
      <c r="AC639" s="3">
        <v>0.85</v>
      </c>
      <c r="AD639" s="3">
        <f t="shared" si="150"/>
        <v>791</v>
      </c>
      <c r="AE639" s="3">
        <v>136</v>
      </c>
      <c r="AF639" s="3">
        <f t="shared" si="151"/>
        <v>709</v>
      </c>
      <c r="AG639" s="3">
        <v>284</v>
      </c>
      <c r="AH639" s="3">
        <v>9</v>
      </c>
      <c r="AI639" s="3">
        <v>6</v>
      </c>
      <c r="AJ639" s="3">
        <v>1</v>
      </c>
      <c r="AK639" s="3">
        <v>10</v>
      </c>
      <c r="AL639" s="3">
        <v>7</v>
      </c>
      <c r="AM639" s="3">
        <v>6.9</v>
      </c>
      <c r="AN639" s="3">
        <f t="shared" si="152"/>
        <v>463</v>
      </c>
      <c r="AO639" s="12">
        <f t="shared" si="153"/>
        <v>7.402649006622517</v>
      </c>
      <c r="AP639" s="3">
        <f t="shared" si="154"/>
        <v>499</v>
      </c>
      <c r="AQ639" s="3">
        <f>_xlfn.IFNA(VLOOKUP(C639, 'FanGraphs Plus Stats 1-2000'!$D$2:$L$1048576, MATCH("wRC+", FanGraphs_Plus_Stats_1_1500[[#Headers],[ID]:[BABIP+]], 0), FALSE), 0)</f>
        <v>0</v>
      </c>
      <c r="AR639" s="3">
        <f t="shared" si="155"/>
        <v>654</v>
      </c>
      <c r="AS639" s="3">
        <v>4.7</v>
      </c>
      <c r="AT639" s="3">
        <f t="shared" si="156"/>
        <v>494</v>
      </c>
      <c r="AU639" s="3">
        <v>5.9</v>
      </c>
      <c r="AV639" s="3">
        <f t="shared" si="157"/>
        <v>577</v>
      </c>
      <c r="AW639" s="14">
        <v>0.9</v>
      </c>
      <c r="AX639" s="3">
        <f t="shared" si="158"/>
        <v>496</v>
      </c>
      <c r="AY639" s="3">
        <v>29</v>
      </c>
      <c r="AZ639" s="3">
        <v>2</v>
      </c>
      <c r="BA639" s="3">
        <v>3</v>
      </c>
      <c r="BB639" s="3">
        <v>5</v>
      </c>
      <c r="BC639" s="3">
        <v>8</v>
      </c>
      <c r="BD639" s="3" t="s">
        <v>68</v>
      </c>
      <c r="BE639" s="13">
        <f t="shared" si="159"/>
        <v>572.1058387006301</v>
      </c>
    </row>
    <row r="640" spans="1:57" x14ac:dyDescent="0.45">
      <c r="A640" s="1">
        <f t="shared" si="144"/>
        <v>576</v>
      </c>
      <c r="B640" s="3" t="s">
        <v>154</v>
      </c>
      <c r="C640" s="3" t="str">
        <f t="shared" si="145"/>
        <v>Ken Griffey Jr. - 1998</v>
      </c>
      <c r="D640" s="3">
        <v>1998</v>
      </c>
      <c r="E640" s="3">
        <v>28</v>
      </c>
      <c r="F640" s="3" t="s">
        <v>106</v>
      </c>
      <c r="G640" s="3" t="s">
        <v>43</v>
      </c>
      <c r="H640" s="3">
        <v>161</v>
      </c>
      <c r="I640" s="3">
        <v>720</v>
      </c>
      <c r="J640" s="3">
        <v>633</v>
      </c>
      <c r="K640" s="3">
        <v>120</v>
      </c>
      <c r="L640" s="3">
        <v>180</v>
      </c>
      <c r="M640" s="3">
        <v>88</v>
      </c>
      <c r="N640" s="3">
        <v>33</v>
      </c>
      <c r="O640" s="3">
        <v>3</v>
      </c>
      <c r="P640" s="3">
        <v>56</v>
      </c>
      <c r="Q640" s="3">
        <f t="shared" si="146"/>
        <v>11</v>
      </c>
      <c r="R640" s="3">
        <v>146</v>
      </c>
      <c r="S640" s="3">
        <v>20</v>
      </c>
      <c r="T640" s="3">
        <v>5</v>
      </c>
      <c r="U640" s="3">
        <v>76</v>
      </c>
      <c r="V640" s="3">
        <v>121</v>
      </c>
      <c r="W640" s="3">
        <v>0.28399999999999997</v>
      </c>
      <c r="X640" s="3">
        <f t="shared" si="147"/>
        <v>808</v>
      </c>
      <c r="Y640" s="3">
        <v>0.36499999999999999</v>
      </c>
      <c r="Z640" s="3">
        <f t="shared" si="148"/>
        <v>777</v>
      </c>
      <c r="AA640" s="3">
        <v>0.61099999999999999</v>
      </c>
      <c r="AB640" s="3">
        <f t="shared" si="149"/>
        <v>141</v>
      </c>
      <c r="AC640" s="3">
        <v>0.97699999999999998</v>
      </c>
      <c r="AD640" s="3">
        <f t="shared" si="150"/>
        <v>267</v>
      </c>
      <c r="AE640" s="3">
        <v>150</v>
      </c>
      <c r="AF640" s="3">
        <f t="shared" si="151"/>
        <v>440</v>
      </c>
      <c r="AG640" s="3">
        <v>387</v>
      </c>
      <c r="AH640" s="3">
        <v>14</v>
      </c>
      <c r="AI640" s="3">
        <v>7</v>
      </c>
      <c r="AJ640" s="3">
        <v>0</v>
      </c>
      <c r="AK640" s="3">
        <v>4</v>
      </c>
      <c r="AL640" s="3">
        <v>11</v>
      </c>
      <c r="AM640" s="3">
        <v>6.6</v>
      </c>
      <c r="AN640" s="3">
        <f t="shared" si="152"/>
        <v>576</v>
      </c>
      <c r="AO640" s="12">
        <f t="shared" si="153"/>
        <v>6.6409937888198751</v>
      </c>
      <c r="AP640" s="3">
        <f t="shared" si="154"/>
        <v>801</v>
      </c>
      <c r="AQ640" s="3">
        <f>_xlfn.IFNA(VLOOKUP(C640, 'FanGraphs Plus Stats 1-2000'!$D$2:$L$1048576, MATCH("wRC+", FanGraphs_Plus_Stats_1_1500[[#Headers],[ID]:[BABIP+]], 0), FALSE), 0)</f>
        <v>144</v>
      </c>
      <c r="AR640" s="3">
        <f t="shared" si="155"/>
        <v>531</v>
      </c>
      <c r="AS640" s="3">
        <v>4.2</v>
      </c>
      <c r="AT640" s="3">
        <f t="shared" si="156"/>
        <v>713</v>
      </c>
      <c r="AU640" s="3">
        <v>6.9</v>
      </c>
      <c r="AV640" s="3">
        <f t="shared" si="157"/>
        <v>286</v>
      </c>
      <c r="AW640" s="14">
        <v>0.1</v>
      </c>
      <c r="AX640" s="3">
        <f t="shared" si="158"/>
        <v>717</v>
      </c>
      <c r="AY640" s="3">
        <v>40</v>
      </c>
      <c r="AZ640" s="3">
        <v>1</v>
      </c>
      <c r="BA640" s="3">
        <v>3</v>
      </c>
      <c r="BB640" s="3">
        <v>4</v>
      </c>
      <c r="BC640" s="3">
        <v>-3</v>
      </c>
      <c r="BD640" s="3" t="s">
        <v>723</v>
      </c>
      <c r="BE640" s="13">
        <f t="shared" si="159"/>
        <v>572.99462658297409</v>
      </c>
    </row>
    <row r="641" spans="1:57" x14ac:dyDescent="0.45">
      <c r="A641" s="1">
        <f t="shared" si="144"/>
        <v>505</v>
      </c>
      <c r="B641" s="3" t="s">
        <v>424</v>
      </c>
      <c r="C641" s="3" t="str">
        <f t="shared" si="145"/>
        <v>Jesse Barfield - 1985</v>
      </c>
      <c r="D641" s="3">
        <v>1985</v>
      </c>
      <c r="E641" s="3">
        <v>25</v>
      </c>
      <c r="F641" s="3" t="s">
        <v>308</v>
      </c>
      <c r="G641" s="3" t="s">
        <v>43</v>
      </c>
      <c r="H641" s="3">
        <v>155</v>
      </c>
      <c r="I641" s="3">
        <v>612</v>
      </c>
      <c r="J641" s="3">
        <v>539</v>
      </c>
      <c r="K641" s="3">
        <v>94</v>
      </c>
      <c r="L641" s="3">
        <v>156</v>
      </c>
      <c r="M641" s="3">
        <v>86</v>
      </c>
      <c r="N641" s="3">
        <v>34</v>
      </c>
      <c r="O641" s="3">
        <v>9</v>
      </c>
      <c r="P641" s="3">
        <v>27</v>
      </c>
      <c r="Q641" s="3">
        <f t="shared" si="146"/>
        <v>543</v>
      </c>
      <c r="R641" s="3">
        <v>84</v>
      </c>
      <c r="S641" s="3">
        <v>22</v>
      </c>
      <c r="T641" s="3">
        <v>8</v>
      </c>
      <c r="U641" s="3">
        <v>66</v>
      </c>
      <c r="V641" s="3">
        <v>143</v>
      </c>
      <c r="W641" s="3">
        <v>0.28899999999999998</v>
      </c>
      <c r="X641" s="3">
        <f t="shared" si="147"/>
        <v>752</v>
      </c>
      <c r="Y641" s="3">
        <v>0.36899999999999999</v>
      </c>
      <c r="Z641" s="3">
        <f t="shared" si="148"/>
        <v>732</v>
      </c>
      <c r="AA641" s="3">
        <v>0.53600000000000003</v>
      </c>
      <c r="AB641" s="3">
        <f t="shared" si="149"/>
        <v>479</v>
      </c>
      <c r="AC641" s="3">
        <v>0.90500000000000003</v>
      </c>
      <c r="AD641" s="3">
        <f t="shared" si="150"/>
        <v>565</v>
      </c>
      <c r="AE641" s="3">
        <v>141</v>
      </c>
      <c r="AF641" s="3">
        <f t="shared" si="151"/>
        <v>620</v>
      </c>
      <c r="AG641" s="3">
        <v>289</v>
      </c>
      <c r="AH641" s="3">
        <v>14</v>
      </c>
      <c r="AI641" s="3">
        <v>4</v>
      </c>
      <c r="AJ641" s="3">
        <v>0</v>
      </c>
      <c r="AK641" s="3">
        <v>3</v>
      </c>
      <c r="AL641" s="3">
        <v>5</v>
      </c>
      <c r="AM641" s="3">
        <v>6.8</v>
      </c>
      <c r="AN641" s="3">
        <f t="shared" si="152"/>
        <v>505</v>
      </c>
      <c r="AO641" s="12">
        <f t="shared" si="153"/>
        <v>7.1070967741935478</v>
      </c>
      <c r="AP641" s="3">
        <f t="shared" si="154"/>
        <v>596</v>
      </c>
      <c r="AQ641" s="3">
        <f>_xlfn.IFNA(VLOOKUP(C641, 'FanGraphs Plus Stats 1-2000'!$D$2:$L$1048576, MATCH("wRC+", FanGraphs_Plus_Stats_1_1500[[#Headers],[ID]:[BABIP+]], 0), FALSE), 0)</f>
        <v>142</v>
      </c>
      <c r="AR641" s="3">
        <f t="shared" si="155"/>
        <v>578</v>
      </c>
      <c r="AS641" s="3">
        <v>4.9000000000000004</v>
      </c>
      <c r="AT641" s="3">
        <f t="shared" si="156"/>
        <v>420</v>
      </c>
      <c r="AU641" s="3">
        <v>4.5</v>
      </c>
      <c r="AV641" s="3">
        <f t="shared" si="157"/>
        <v>929</v>
      </c>
      <c r="AW641" s="14">
        <v>1.9</v>
      </c>
      <c r="AX641" s="3">
        <f t="shared" si="158"/>
        <v>230</v>
      </c>
      <c r="AY641" s="3">
        <v>28</v>
      </c>
      <c r="AZ641" s="3">
        <v>-1</v>
      </c>
      <c r="BA641" s="3">
        <v>2</v>
      </c>
      <c r="BB641" s="3">
        <v>1</v>
      </c>
      <c r="BC641" s="3">
        <v>23</v>
      </c>
      <c r="BD641" s="3" t="s">
        <v>315</v>
      </c>
      <c r="BE641" s="13">
        <f t="shared" si="159"/>
        <v>573.0787321982292</v>
      </c>
    </row>
    <row r="642" spans="1:57" x14ac:dyDescent="0.45">
      <c r="A642" s="1">
        <f t="shared" ref="A642:A705" si="160">_xlfn.RANK.EQ(AM642, $AM$2:$AM$1031)</f>
        <v>576</v>
      </c>
      <c r="B642" s="3" t="s">
        <v>740</v>
      </c>
      <c r="C642" s="3" t="str">
        <f t="shared" ref="C642:C705" si="161">_xlfn.CONCAT(B642, " - ", D642)</f>
        <v>Willie Randolph - 1980</v>
      </c>
      <c r="D642" s="3">
        <v>1980</v>
      </c>
      <c r="E642" s="3">
        <v>25</v>
      </c>
      <c r="F642" s="3" t="s">
        <v>42</v>
      </c>
      <c r="G642" s="3" t="s">
        <v>43</v>
      </c>
      <c r="H642" s="3">
        <v>138</v>
      </c>
      <c r="I642" s="3">
        <v>642</v>
      </c>
      <c r="J642" s="3">
        <v>513</v>
      </c>
      <c r="K642" s="3">
        <v>99</v>
      </c>
      <c r="L642" s="3">
        <v>151</v>
      </c>
      <c r="M642" s="3">
        <v>114</v>
      </c>
      <c r="N642" s="3">
        <v>23</v>
      </c>
      <c r="O642" s="3">
        <v>7</v>
      </c>
      <c r="P642" s="3">
        <v>7</v>
      </c>
      <c r="Q642" s="3">
        <f t="shared" ref="Q642:Q705" si="162">_xlfn.RANK.EQ(P642,$P$2:$P$1031)</f>
        <v>977</v>
      </c>
      <c r="R642" s="3">
        <v>46</v>
      </c>
      <c r="S642" s="3">
        <v>30</v>
      </c>
      <c r="T642" s="3">
        <v>5</v>
      </c>
      <c r="U642" s="3">
        <v>119</v>
      </c>
      <c r="V642" s="3">
        <v>45</v>
      </c>
      <c r="W642" s="3">
        <v>0.29399999999999998</v>
      </c>
      <c r="X642" s="3">
        <f t="shared" ref="X642:X705" si="163">_xlfn.RANK.EQ(W642,$W$2:$W$1031)</f>
        <v>675</v>
      </c>
      <c r="Y642" s="3">
        <v>0.42699999999999999</v>
      </c>
      <c r="Z642" s="3">
        <f t="shared" ref="Z642:Z705" si="164">_xlfn.RANK.EQ(Y642,$Y$2:$Y$1031)</f>
        <v>153</v>
      </c>
      <c r="AA642" s="3">
        <v>0.40699999999999997</v>
      </c>
      <c r="AB642" s="3">
        <f t="shared" ref="AB642:AB705" si="165">_xlfn.RANK.EQ(AA642,$AA$2:$AA$1031)</f>
        <v>990</v>
      </c>
      <c r="AC642" s="3">
        <v>0.83399999999999996</v>
      </c>
      <c r="AD642" s="3">
        <f t="shared" ref="AD642:AD705" si="166">_xlfn.RANK.EQ(AC642,$AC$2:$AC$1031)</f>
        <v>853</v>
      </c>
      <c r="AE642" s="3">
        <v>133</v>
      </c>
      <c r="AF642" s="3">
        <f t="shared" ref="AF642:AF705" si="167">_xlfn.RANK.EQ(AE642,$AE$2:$AE$1031)</f>
        <v>759</v>
      </c>
      <c r="AG642" s="3">
        <v>209</v>
      </c>
      <c r="AH642" s="3">
        <v>6</v>
      </c>
      <c r="AI642" s="3">
        <v>2</v>
      </c>
      <c r="AJ642" s="3">
        <v>5</v>
      </c>
      <c r="AK642" s="3">
        <v>3</v>
      </c>
      <c r="AL642" s="3">
        <v>4</v>
      </c>
      <c r="AM642" s="3">
        <v>6.6</v>
      </c>
      <c r="AN642" s="3">
        <f t="shared" ref="AN642:AN705" si="168">_xlfn.RANK.EQ(AM642,$AM$2:$AM$1031)</f>
        <v>576</v>
      </c>
      <c r="AO642" s="12">
        <f t="shared" ref="AO642:AO705" si="169">(AM642/H642)*162</f>
        <v>7.747826086956521</v>
      </c>
      <c r="AP642" s="3">
        <f t="shared" ref="AP642:AP705" si="170">_xlfn.RANK.EQ(AO642,$AO$2:$AO$1031)</f>
        <v>399</v>
      </c>
      <c r="AQ642" s="3">
        <f>_xlfn.IFNA(VLOOKUP(C642, 'FanGraphs Plus Stats 1-2000'!$D$2:$L$1048576, MATCH("wRC+", FanGraphs_Plus_Stats_1_1500[[#Headers],[ID]:[BABIP+]], 0), FALSE), 0)</f>
        <v>140</v>
      </c>
      <c r="AR642" s="3">
        <f t="shared" ref="AR642:AR705" si="171">_xlfn.RANK.EQ(AQ642,$AQ$2:$AQ$1031)</f>
        <v>619</v>
      </c>
      <c r="AS642" s="3">
        <v>4.7</v>
      </c>
      <c r="AT642" s="3">
        <f t="shared" ref="AT642:AT705" si="172">_xlfn.RANK.EQ(AS642,$AS$2:$AS$1031)</f>
        <v>494</v>
      </c>
      <c r="AU642" s="3">
        <v>6.4</v>
      </c>
      <c r="AV642" s="3">
        <f t="shared" ref="AV642:AV705" si="173">_xlfn.RANK.EQ(AU642,$AU$2:$AU$1031)</f>
        <v>405</v>
      </c>
      <c r="AW642" s="14">
        <v>0.8</v>
      </c>
      <c r="AX642" s="3">
        <f t="shared" ref="AX642:AX705" si="174">_xlfn.RANK.EQ(AW642,$AW$2:$AW$1031)</f>
        <v>517</v>
      </c>
      <c r="AY642" s="3">
        <v>30</v>
      </c>
      <c r="AZ642" s="3">
        <v>2</v>
      </c>
      <c r="BA642" s="3">
        <v>6</v>
      </c>
      <c r="BB642" s="3">
        <v>9</v>
      </c>
      <c r="BC642" s="3">
        <v>2</v>
      </c>
      <c r="BD642" s="3" t="s">
        <v>53</v>
      </c>
      <c r="BE642" s="13">
        <f t="shared" ref="BE642:BE705" si="175">GEOMEAN(AN642,AF642,AR642,AP642)</f>
        <v>573.23401238276142</v>
      </c>
    </row>
    <row r="643" spans="1:57" x14ac:dyDescent="0.45">
      <c r="A643" s="1">
        <f t="shared" si="160"/>
        <v>576</v>
      </c>
      <c r="B643" s="3" t="s">
        <v>749</v>
      </c>
      <c r="C643" s="3" t="str">
        <f t="shared" si="161"/>
        <v>Bobby Abreu - 2004</v>
      </c>
      <c r="D643" s="3">
        <v>2004</v>
      </c>
      <c r="E643" s="3">
        <v>30</v>
      </c>
      <c r="F643" s="3" t="s">
        <v>139</v>
      </c>
      <c r="G643" s="3" t="s">
        <v>52</v>
      </c>
      <c r="H643" s="3">
        <v>159</v>
      </c>
      <c r="I643" s="3">
        <v>713</v>
      </c>
      <c r="J643" s="3">
        <v>574</v>
      </c>
      <c r="K643" s="3">
        <v>118</v>
      </c>
      <c r="L643" s="3">
        <v>173</v>
      </c>
      <c r="M643" s="3">
        <v>95</v>
      </c>
      <c r="N643" s="3">
        <v>47</v>
      </c>
      <c r="O643" s="3">
        <v>1</v>
      </c>
      <c r="P643" s="3">
        <v>30</v>
      </c>
      <c r="Q643" s="3">
        <f t="shared" si="162"/>
        <v>446</v>
      </c>
      <c r="R643" s="3">
        <v>105</v>
      </c>
      <c r="S643" s="3">
        <v>40</v>
      </c>
      <c r="T643" s="3">
        <v>5</v>
      </c>
      <c r="U643" s="3">
        <v>127</v>
      </c>
      <c r="V643" s="3">
        <v>116</v>
      </c>
      <c r="W643" s="3">
        <v>0.30099999999999999</v>
      </c>
      <c r="X643" s="3">
        <f t="shared" si="163"/>
        <v>587</v>
      </c>
      <c r="Y643" s="3">
        <v>0.42799999999999999</v>
      </c>
      <c r="Z643" s="3">
        <f t="shared" si="164"/>
        <v>149</v>
      </c>
      <c r="AA643" s="3">
        <v>0.54400000000000004</v>
      </c>
      <c r="AB643" s="3">
        <f t="shared" si="165"/>
        <v>426</v>
      </c>
      <c r="AC643" s="3">
        <v>0.97099999999999997</v>
      </c>
      <c r="AD643" s="3">
        <f t="shared" si="166"/>
        <v>291</v>
      </c>
      <c r="AE643" s="3">
        <v>145</v>
      </c>
      <c r="AF643" s="3">
        <f t="shared" si="167"/>
        <v>537</v>
      </c>
      <c r="AG643" s="3">
        <v>312</v>
      </c>
      <c r="AH643" s="3">
        <v>5</v>
      </c>
      <c r="AI643" s="3">
        <v>5</v>
      </c>
      <c r="AJ643" s="3">
        <v>0</v>
      </c>
      <c r="AK643" s="3">
        <v>7</v>
      </c>
      <c r="AL643" s="3">
        <v>10</v>
      </c>
      <c r="AM643" s="3">
        <v>6.6</v>
      </c>
      <c r="AN643" s="3">
        <f t="shared" si="168"/>
        <v>576</v>
      </c>
      <c r="AO643" s="12">
        <f t="shared" si="169"/>
        <v>6.7245283018867923</v>
      </c>
      <c r="AP643" s="3">
        <f t="shared" si="170"/>
        <v>763</v>
      </c>
      <c r="AQ643" s="3">
        <f>_xlfn.IFNA(VLOOKUP(C643, 'FanGraphs Plus Stats 1-2000'!$D$2:$L$1048576, MATCH("wRC+", FanGraphs_Plus_Stats_1_1500[[#Headers],[ID]:[BABIP+]], 0), FALSE), 0)</f>
        <v>148</v>
      </c>
      <c r="AR643" s="3">
        <f t="shared" si="171"/>
        <v>458</v>
      </c>
      <c r="AS643" s="3">
        <v>4.5</v>
      </c>
      <c r="AT643" s="3">
        <f t="shared" si="172"/>
        <v>569</v>
      </c>
      <c r="AU643" s="3">
        <v>6.5</v>
      </c>
      <c r="AV643" s="3">
        <f t="shared" si="173"/>
        <v>375</v>
      </c>
      <c r="AW643" s="14">
        <v>-0.6</v>
      </c>
      <c r="AX643" s="3">
        <f t="shared" si="174"/>
        <v>904</v>
      </c>
      <c r="AY643" s="3">
        <v>43</v>
      </c>
      <c r="AZ643" s="3">
        <v>2</v>
      </c>
      <c r="BA643" s="3">
        <v>7</v>
      </c>
      <c r="BB643" s="3">
        <v>9</v>
      </c>
      <c r="BC643" s="3">
        <v>1</v>
      </c>
      <c r="BD643" s="3" t="s">
        <v>166</v>
      </c>
      <c r="BE643" s="13">
        <f t="shared" si="175"/>
        <v>573.3854869718549</v>
      </c>
    </row>
    <row r="644" spans="1:57" x14ac:dyDescent="0.45">
      <c r="A644" s="1">
        <f t="shared" si="160"/>
        <v>463</v>
      </c>
      <c r="B644" s="3" t="s">
        <v>238</v>
      </c>
      <c r="C644" s="3" t="str">
        <f t="shared" si="161"/>
        <v>Frank Robinson - 1957</v>
      </c>
      <c r="D644" s="3">
        <v>1957</v>
      </c>
      <c r="E644" s="3">
        <v>21</v>
      </c>
      <c r="F644" s="3" t="s">
        <v>78</v>
      </c>
      <c r="G644" s="3" t="s">
        <v>52</v>
      </c>
      <c r="H644" s="3">
        <v>150</v>
      </c>
      <c r="I644" s="3">
        <v>677</v>
      </c>
      <c r="J644" s="3">
        <v>611</v>
      </c>
      <c r="K644" s="3">
        <v>97</v>
      </c>
      <c r="L644" s="3">
        <v>197</v>
      </c>
      <c r="M644" s="3">
        <v>134</v>
      </c>
      <c r="N644" s="3">
        <v>29</v>
      </c>
      <c r="O644" s="3">
        <v>5</v>
      </c>
      <c r="P644" s="3">
        <v>29</v>
      </c>
      <c r="Q644" s="3">
        <f t="shared" si="162"/>
        <v>478</v>
      </c>
      <c r="R644" s="3">
        <v>75</v>
      </c>
      <c r="S644" s="3">
        <v>10</v>
      </c>
      <c r="T644" s="3">
        <v>2</v>
      </c>
      <c r="U644" s="3">
        <v>44</v>
      </c>
      <c r="V644" s="3">
        <v>92</v>
      </c>
      <c r="W644" s="3">
        <v>0.32200000000000001</v>
      </c>
      <c r="X644" s="3">
        <f t="shared" si="163"/>
        <v>267</v>
      </c>
      <c r="Y644" s="3">
        <v>0.376</v>
      </c>
      <c r="Z644" s="3">
        <f t="shared" si="164"/>
        <v>652</v>
      </c>
      <c r="AA644" s="3">
        <v>0.52900000000000003</v>
      </c>
      <c r="AB644" s="3">
        <f t="shared" si="165"/>
        <v>538</v>
      </c>
      <c r="AC644" s="3">
        <v>0.90500000000000003</v>
      </c>
      <c r="AD644" s="3">
        <f t="shared" si="166"/>
        <v>565</v>
      </c>
      <c r="AE644" s="3">
        <v>135</v>
      </c>
      <c r="AF644" s="3">
        <f t="shared" si="167"/>
        <v>729</v>
      </c>
      <c r="AG644" s="3">
        <v>323</v>
      </c>
      <c r="AH644" s="3">
        <v>13</v>
      </c>
      <c r="AI644" s="3">
        <v>12</v>
      </c>
      <c r="AJ644" s="3">
        <v>5</v>
      </c>
      <c r="AK644" s="3">
        <v>5</v>
      </c>
      <c r="AL644" s="3">
        <v>5</v>
      </c>
      <c r="AM644" s="3">
        <v>6.9</v>
      </c>
      <c r="AN644" s="3">
        <f t="shared" si="168"/>
        <v>463</v>
      </c>
      <c r="AO644" s="12">
        <f t="shared" si="169"/>
        <v>7.452</v>
      </c>
      <c r="AP644" s="3">
        <f t="shared" si="170"/>
        <v>491</v>
      </c>
      <c r="AQ644" s="3">
        <f>_xlfn.IFNA(VLOOKUP(C644, 'FanGraphs Plus Stats 1-2000'!$D$2:$L$1048576, MATCH("wRC+", FanGraphs_Plus_Stats_1_1500[[#Headers],[ID]:[BABIP+]], 0), FALSE), 0)</f>
        <v>0</v>
      </c>
      <c r="AR644" s="3">
        <f t="shared" si="171"/>
        <v>654</v>
      </c>
      <c r="AS644" s="3">
        <v>4.4000000000000004</v>
      </c>
      <c r="AT644" s="3">
        <f t="shared" si="172"/>
        <v>613</v>
      </c>
      <c r="AU644" s="3">
        <v>5.2</v>
      </c>
      <c r="AV644" s="3">
        <f t="shared" si="173"/>
        <v>780</v>
      </c>
      <c r="AW644" s="14">
        <v>1.1000000000000001</v>
      </c>
      <c r="AX644" s="3">
        <f t="shared" si="174"/>
        <v>434</v>
      </c>
      <c r="AY644" s="3">
        <v>32</v>
      </c>
      <c r="AZ644" s="3">
        <v>-1</v>
      </c>
      <c r="BA644" s="3">
        <v>2</v>
      </c>
      <c r="BB644" s="3">
        <v>0</v>
      </c>
      <c r="BC644" s="3">
        <v>18</v>
      </c>
      <c r="BD644" s="3" t="s">
        <v>656</v>
      </c>
      <c r="BE644" s="13">
        <f t="shared" si="175"/>
        <v>573.7754205350127</v>
      </c>
    </row>
    <row r="645" spans="1:57" x14ac:dyDescent="0.45">
      <c r="A645" s="1">
        <f t="shared" si="160"/>
        <v>427</v>
      </c>
      <c r="B645" s="3" t="s">
        <v>585</v>
      </c>
      <c r="C645" s="3" t="str">
        <f t="shared" si="161"/>
        <v>Tony Oliva - 1970</v>
      </c>
      <c r="D645" s="3">
        <v>1970</v>
      </c>
      <c r="E645" s="3">
        <v>31</v>
      </c>
      <c r="F645" s="3" t="s">
        <v>152</v>
      </c>
      <c r="G645" s="3" t="s">
        <v>43</v>
      </c>
      <c r="H645" s="3">
        <v>157</v>
      </c>
      <c r="I645" s="3">
        <v>674</v>
      </c>
      <c r="J645" s="3">
        <v>628</v>
      </c>
      <c r="K645" s="3">
        <v>96</v>
      </c>
      <c r="L645" s="3">
        <v>204</v>
      </c>
      <c r="M645" s="3">
        <v>138</v>
      </c>
      <c r="N645" s="3">
        <v>36</v>
      </c>
      <c r="O645" s="3">
        <v>7</v>
      </c>
      <c r="P645" s="3">
        <v>23</v>
      </c>
      <c r="Q645" s="3">
        <f t="shared" si="162"/>
        <v>671</v>
      </c>
      <c r="R645" s="3">
        <v>107</v>
      </c>
      <c r="S645" s="3">
        <v>5</v>
      </c>
      <c r="T645" s="3">
        <v>4</v>
      </c>
      <c r="U645" s="3">
        <v>38</v>
      </c>
      <c r="V645" s="3">
        <v>67</v>
      </c>
      <c r="W645" s="3">
        <v>0.32500000000000001</v>
      </c>
      <c r="X645" s="3">
        <f t="shared" si="163"/>
        <v>231</v>
      </c>
      <c r="Y645" s="3">
        <v>0.36399999999999999</v>
      </c>
      <c r="Z645" s="3">
        <f t="shared" si="164"/>
        <v>788</v>
      </c>
      <c r="AA645" s="3">
        <v>0.51400000000000001</v>
      </c>
      <c r="AB645" s="3">
        <f t="shared" si="165"/>
        <v>607</v>
      </c>
      <c r="AC645" s="3">
        <v>0.878</v>
      </c>
      <c r="AD645" s="3">
        <f t="shared" si="166"/>
        <v>685</v>
      </c>
      <c r="AE645" s="3">
        <v>137</v>
      </c>
      <c r="AF645" s="3">
        <f t="shared" si="167"/>
        <v>696</v>
      </c>
      <c r="AG645" s="3">
        <v>323</v>
      </c>
      <c r="AH645" s="3">
        <v>16</v>
      </c>
      <c r="AI645" s="3">
        <v>3</v>
      </c>
      <c r="AJ645" s="3">
        <v>1</v>
      </c>
      <c r="AK645" s="3">
        <v>4</v>
      </c>
      <c r="AL645" s="3">
        <v>12</v>
      </c>
      <c r="AM645" s="3">
        <v>7</v>
      </c>
      <c r="AN645" s="3">
        <f t="shared" si="168"/>
        <v>427</v>
      </c>
      <c r="AO645" s="12">
        <f t="shared" si="169"/>
        <v>7.2229299363057322</v>
      </c>
      <c r="AP645" s="3">
        <f t="shared" si="170"/>
        <v>560</v>
      </c>
      <c r="AQ645" s="3">
        <f>_xlfn.IFNA(VLOOKUP(C645, 'FanGraphs Plus Stats 1-2000'!$D$2:$L$1048576, MATCH("wRC+", FanGraphs_Plus_Stats_1_1500[[#Headers],[ID]:[BABIP+]], 0), FALSE), 0)</f>
        <v>0</v>
      </c>
      <c r="AR645" s="3">
        <f t="shared" si="171"/>
        <v>654</v>
      </c>
      <c r="AS645" s="3">
        <v>4.7</v>
      </c>
      <c r="AT645" s="3">
        <f t="shared" si="172"/>
        <v>494</v>
      </c>
      <c r="AU645" s="3">
        <v>4.9000000000000004</v>
      </c>
      <c r="AV645" s="3">
        <f t="shared" si="173"/>
        <v>858</v>
      </c>
      <c r="AW645" s="14">
        <v>1.5</v>
      </c>
      <c r="AX645" s="3">
        <f t="shared" si="174"/>
        <v>331</v>
      </c>
      <c r="AY645" s="3">
        <v>31</v>
      </c>
      <c r="AZ645" s="3">
        <v>-1</v>
      </c>
      <c r="BA645" s="3">
        <v>-1</v>
      </c>
      <c r="BB645" s="3">
        <v>-1</v>
      </c>
      <c r="BC645" s="3">
        <v>21</v>
      </c>
      <c r="BD645" s="3" t="s">
        <v>315</v>
      </c>
      <c r="BE645" s="13">
        <f t="shared" si="175"/>
        <v>574.38186903615974</v>
      </c>
    </row>
    <row r="646" spans="1:57" x14ac:dyDescent="0.45">
      <c r="A646" s="1">
        <f t="shared" si="160"/>
        <v>987</v>
      </c>
      <c r="B646" s="3" t="s">
        <v>422</v>
      </c>
      <c r="C646" s="3" t="str">
        <f t="shared" si="161"/>
        <v>Miguel Cabrera - 2006</v>
      </c>
      <c r="D646" s="3">
        <v>2006</v>
      </c>
      <c r="E646" s="3">
        <v>23</v>
      </c>
      <c r="F646" s="3" t="s">
        <v>494</v>
      </c>
      <c r="G646" s="3" t="s">
        <v>52</v>
      </c>
      <c r="H646" s="3">
        <v>158</v>
      </c>
      <c r="I646" s="3">
        <v>676</v>
      </c>
      <c r="J646" s="3">
        <v>576</v>
      </c>
      <c r="K646" s="3">
        <v>112</v>
      </c>
      <c r="L646" s="3">
        <v>195</v>
      </c>
      <c r="M646" s="3">
        <v>117</v>
      </c>
      <c r="N646" s="3">
        <v>50</v>
      </c>
      <c r="O646" s="3">
        <v>2</v>
      </c>
      <c r="P646" s="3">
        <v>26</v>
      </c>
      <c r="Q646" s="3">
        <f t="shared" si="162"/>
        <v>575</v>
      </c>
      <c r="R646" s="3">
        <v>114</v>
      </c>
      <c r="S646" s="3">
        <v>9</v>
      </c>
      <c r="T646" s="3">
        <v>6</v>
      </c>
      <c r="U646" s="3">
        <v>86</v>
      </c>
      <c r="V646" s="3">
        <v>108</v>
      </c>
      <c r="W646" s="3">
        <v>0.33900000000000002</v>
      </c>
      <c r="X646" s="3">
        <f t="shared" si="163"/>
        <v>106</v>
      </c>
      <c r="Y646" s="3">
        <v>0.43</v>
      </c>
      <c r="Z646" s="3">
        <f t="shared" si="164"/>
        <v>133</v>
      </c>
      <c r="AA646" s="3">
        <v>0.56799999999999995</v>
      </c>
      <c r="AB646" s="3">
        <f t="shared" si="165"/>
        <v>296</v>
      </c>
      <c r="AC646" s="3">
        <v>0.998</v>
      </c>
      <c r="AD646" s="3">
        <f t="shared" si="166"/>
        <v>223</v>
      </c>
      <c r="AE646" s="3">
        <v>159</v>
      </c>
      <c r="AF646" s="3">
        <f t="shared" si="167"/>
        <v>305</v>
      </c>
      <c r="AG646" s="3">
        <v>327</v>
      </c>
      <c r="AH646" s="3">
        <v>18</v>
      </c>
      <c r="AI646" s="3">
        <v>10</v>
      </c>
      <c r="AJ646" s="3">
        <v>0</v>
      </c>
      <c r="AK646" s="3">
        <v>4</v>
      </c>
      <c r="AL646" s="3">
        <v>27</v>
      </c>
      <c r="AM646" s="3">
        <v>5.8</v>
      </c>
      <c r="AN646" s="3">
        <f t="shared" si="168"/>
        <v>987</v>
      </c>
      <c r="AO646" s="12">
        <f t="shared" si="169"/>
        <v>5.9468354430379753</v>
      </c>
      <c r="AP646" s="3">
        <f t="shared" si="170"/>
        <v>1008</v>
      </c>
      <c r="AQ646" s="3">
        <f>_xlfn.IFNA(VLOOKUP(C646, 'FanGraphs Plus Stats 1-2000'!$D$2:$L$1048576, MATCH("wRC+", FanGraphs_Plus_Stats_1_1500[[#Headers],[ID]:[BABIP+]], 0), FALSE), 0)</f>
        <v>153</v>
      </c>
      <c r="AR646" s="3">
        <f t="shared" si="171"/>
        <v>359</v>
      </c>
      <c r="AS646" s="3">
        <v>3.8</v>
      </c>
      <c r="AT646" s="3">
        <f t="shared" si="172"/>
        <v>911</v>
      </c>
      <c r="AU646" s="3">
        <v>6.8</v>
      </c>
      <c r="AV646" s="3">
        <f t="shared" si="173"/>
        <v>305</v>
      </c>
      <c r="AW646" s="14">
        <v>-0.7</v>
      </c>
      <c r="AX646" s="3">
        <f t="shared" si="174"/>
        <v>924</v>
      </c>
      <c r="AY646" s="3">
        <v>52</v>
      </c>
      <c r="AZ646" s="3">
        <v>-1</v>
      </c>
      <c r="BA646" s="3">
        <v>-3</v>
      </c>
      <c r="BB646" s="3">
        <v>-4</v>
      </c>
      <c r="BC646" s="3">
        <v>-10</v>
      </c>
      <c r="BD646" s="3" t="s">
        <v>169</v>
      </c>
      <c r="BE646" s="13">
        <f t="shared" si="175"/>
        <v>574.50391580609835</v>
      </c>
    </row>
    <row r="647" spans="1:57" x14ac:dyDescent="0.45">
      <c r="A647" s="1">
        <f t="shared" si="160"/>
        <v>714</v>
      </c>
      <c r="B647" s="3" t="s">
        <v>570</v>
      </c>
      <c r="C647" s="3" t="str">
        <f t="shared" si="161"/>
        <v>Richie Ashburn - 1955</v>
      </c>
      <c r="D647" s="3">
        <v>1955</v>
      </c>
      <c r="E647" s="3">
        <v>28</v>
      </c>
      <c r="F647" s="3" t="s">
        <v>139</v>
      </c>
      <c r="G647" s="3" t="s">
        <v>52</v>
      </c>
      <c r="H647" s="3">
        <v>140</v>
      </c>
      <c r="I647" s="3">
        <v>644</v>
      </c>
      <c r="J647" s="3">
        <v>533</v>
      </c>
      <c r="K647" s="3">
        <v>91</v>
      </c>
      <c r="L647" s="3">
        <v>180</v>
      </c>
      <c r="M647" s="3">
        <v>136</v>
      </c>
      <c r="N647" s="3">
        <v>32</v>
      </c>
      <c r="O647" s="3">
        <v>9</v>
      </c>
      <c r="P647" s="3">
        <v>3</v>
      </c>
      <c r="Q647" s="3">
        <f t="shared" si="162"/>
        <v>1011</v>
      </c>
      <c r="R647" s="3">
        <v>42</v>
      </c>
      <c r="S647" s="3">
        <v>12</v>
      </c>
      <c r="T647" s="3">
        <v>10</v>
      </c>
      <c r="U647" s="3">
        <v>105</v>
      </c>
      <c r="V647" s="3">
        <v>36</v>
      </c>
      <c r="W647" s="3">
        <v>0.33800000000000002</v>
      </c>
      <c r="X647" s="3">
        <f t="shared" si="163"/>
        <v>108</v>
      </c>
      <c r="Y647" s="3">
        <v>0.44900000000000001</v>
      </c>
      <c r="Z647" s="3">
        <f t="shared" si="164"/>
        <v>65</v>
      </c>
      <c r="AA647" s="3">
        <v>0.44800000000000001</v>
      </c>
      <c r="AB647" s="3">
        <f t="shared" si="165"/>
        <v>896</v>
      </c>
      <c r="AC647" s="3">
        <v>0.89700000000000002</v>
      </c>
      <c r="AD647" s="3">
        <f t="shared" si="166"/>
        <v>596</v>
      </c>
      <c r="AE647" s="3">
        <v>142</v>
      </c>
      <c r="AF647" s="3">
        <f t="shared" si="167"/>
        <v>599</v>
      </c>
      <c r="AG647" s="3">
        <v>239</v>
      </c>
      <c r="AH647" s="3">
        <v>3</v>
      </c>
      <c r="AI647" s="3">
        <v>3</v>
      </c>
      <c r="AJ647" s="3">
        <v>2</v>
      </c>
      <c r="AK647" s="3">
        <v>1</v>
      </c>
      <c r="AL647" s="3">
        <v>5</v>
      </c>
      <c r="AM647" s="3">
        <v>6.3</v>
      </c>
      <c r="AN647" s="3">
        <f t="shared" si="168"/>
        <v>714</v>
      </c>
      <c r="AO647" s="12">
        <f t="shared" si="169"/>
        <v>7.29</v>
      </c>
      <c r="AP647" s="3">
        <f t="shared" si="170"/>
        <v>535</v>
      </c>
      <c r="AQ647" s="3">
        <f>_xlfn.IFNA(VLOOKUP(C647, 'FanGraphs Plus Stats 1-2000'!$D$2:$L$1048576, MATCH("wRC+", FanGraphs_Plus_Stats_1_1500[[#Headers],[ID]:[BABIP+]], 0), FALSE), 0)</f>
        <v>147</v>
      </c>
      <c r="AR647" s="3">
        <f t="shared" si="171"/>
        <v>477</v>
      </c>
      <c r="AS647" s="3">
        <v>4</v>
      </c>
      <c r="AT647" s="3">
        <f t="shared" si="172"/>
        <v>814</v>
      </c>
      <c r="AU647" s="3">
        <v>6</v>
      </c>
      <c r="AV647" s="3">
        <f t="shared" si="173"/>
        <v>548</v>
      </c>
      <c r="AW647" s="14">
        <v>0.4</v>
      </c>
      <c r="AX647" s="3">
        <f t="shared" si="174"/>
        <v>621</v>
      </c>
      <c r="AY647" s="3">
        <v>35</v>
      </c>
      <c r="AZ647" s="3">
        <v>3</v>
      </c>
      <c r="BA647" s="3">
        <v>-1</v>
      </c>
      <c r="BB647" s="3">
        <v>2</v>
      </c>
      <c r="BC647" s="3">
        <v>6</v>
      </c>
      <c r="BD647" s="3" t="s">
        <v>68</v>
      </c>
      <c r="BE647" s="13">
        <f t="shared" si="175"/>
        <v>574.77689083459097</v>
      </c>
    </row>
    <row r="648" spans="1:57" x14ac:dyDescent="0.45">
      <c r="A648" s="1">
        <f t="shared" si="160"/>
        <v>714</v>
      </c>
      <c r="B648" s="3" t="s">
        <v>847</v>
      </c>
      <c r="C648" s="3" t="str">
        <f t="shared" si="161"/>
        <v>Robby Thompson - 1993</v>
      </c>
      <c r="D648" s="3">
        <v>1993</v>
      </c>
      <c r="E648" s="3">
        <v>31</v>
      </c>
      <c r="F648" s="3" t="s">
        <v>58</v>
      </c>
      <c r="G648" s="3" t="s">
        <v>52</v>
      </c>
      <c r="H648" s="3">
        <v>128</v>
      </c>
      <c r="I648" s="3">
        <v>559</v>
      </c>
      <c r="J648" s="3">
        <v>494</v>
      </c>
      <c r="K648" s="3">
        <v>85</v>
      </c>
      <c r="L648" s="3">
        <v>154</v>
      </c>
      <c r="M648" s="3">
        <v>103</v>
      </c>
      <c r="N648" s="3">
        <v>30</v>
      </c>
      <c r="O648" s="3">
        <v>2</v>
      </c>
      <c r="P648" s="3">
        <v>19</v>
      </c>
      <c r="Q648" s="3">
        <f t="shared" si="162"/>
        <v>782</v>
      </c>
      <c r="R648" s="3">
        <v>65</v>
      </c>
      <c r="S648" s="3">
        <v>10</v>
      </c>
      <c r="T648" s="3">
        <v>4</v>
      </c>
      <c r="U648" s="3">
        <v>45</v>
      </c>
      <c r="V648" s="3">
        <v>97</v>
      </c>
      <c r="W648" s="3">
        <v>0.312</v>
      </c>
      <c r="X648" s="3">
        <f t="shared" si="163"/>
        <v>406</v>
      </c>
      <c r="Y648" s="3">
        <v>0.375</v>
      </c>
      <c r="Z648" s="3">
        <f t="shared" si="164"/>
        <v>669</v>
      </c>
      <c r="AA648" s="3">
        <v>0.496</v>
      </c>
      <c r="AB648" s="3">
        <f t="shared" si="165"/>
        <v>708</v>
      </c>
      <c r="AC648" s="3">
        <v>0.87</v>
      </c>
      <c r="AD648" s="3">
        <f t="shared" si="166"/>
        <v>719</v>
      </c>
      <c r="AE648" s="3">
        <v>136</v>
      </c>
      <c r="AF648" s="3">
        <f t="shared" si="167"/>
        <v>709</v>
      </c>
      <c r="AG648" s="3">
        <v>245</v>
      </c>
      <c r="AH648" s="3">
        <v>7</v>
      </c>
      <c r="AI648" s="3">
        <v>7</v>
      </c>
      <c r="AJ648" s="3">
        <v>9</v>
      </c>
      <c r="AK648" s="3">
        <v>4</v>
      </c>
      <c r="AL648" s="3">
        <v>0</v>
      </c>
      <c r="AM648" s="3">
        <v>6.3</v>
      </c>
      <c r="AN648" s="3">
        <f t="shared" si="168"/>
        <v>714</v>
      </c>
      <c r="AO648" s="12">
        <f t="shared" si="169"/>
        <v>7.9734375000000002</v>
      </c>
      <c r="AP648" s="3">
        <f t="shared" si="170"/>
        <v>337</v>
      </c>
      <c r="AQ648" s="3">
        <f>_xlfn.IFNA(VLOOKUP(C648, 'FanGraphs Plus Stats 1-2000'!$D$2:$L$1048576, MATCH("wRC+", FanGraphs_Plus_Stats_1_1500[[#Headers],[ID]:[BABIP+]], 0), FALSE), 0)</f>
        <v>139</v>
      </c>
      <c r="AR648" s="3">
        <f t="shared" si="171"/>
        <v>640</v>
      </c>
      <c r="AS648" s="3">
        <v>4.7</v>
      </c>
      <c r="AT648" s="3">
        <f t="shared" si="172"/>
        <v>494</v>
      </c>
      <c r="AU648" s="3">
        <v>5</v>
      </c>
      <c r="AV648" s="3">
        <f t="shared" si="173"/>
        <v>839</v>
      </c>
      <c r="AW648" s="14">
        <v>1.6</v>
      </c>
      <c r="AX648" s="3">
        <f t="shared" si="174"/>
        <v>300</v>
      </c>
      <c r="AY648" s="3">
        <v>29</v>
      </c>
      <c r="AZ648" s="3">
        <v>0</v>
      </c>
      <c r="BA648" s="3">
        <v>1</v>
      </c>
      <c r="BB648" s="3">
        <v>2</v>
      </c>
      <c r="BC648" s="3">
        <v>12</v>
      </c>
      <c r="BD648" s="3" t="s">
        <v>79</v>
      </c>
      <c r="BE648" s="13">
        <f t="shared" si="175"/>
        <v>574.82888137313114</v>
      </c>
    </row>
    <row r="649" spans="1:57" x14ac:dyDescent="0.45">
      <c r="A649" s="1">
        <f t="shared" si="160"/>
        <v>427</v>
      </c>
      <c r="B649" s="3" t="s">
        <v>595</v>
      </c>
      <c r="C649" s="3" t="str">
        <f t="shared" si="161"/>
        <v>Bill North - 1973</v>
      </c>
      <c r="D649" s="3">
        <v>1973</v>
      </c>
      <c r="E649" s="3">
        <v>25</v>
      </c>
      <c r="F649" s="3" t="s">
        <v>128</v>
      </c>
      <c r="G649" s="3" t="s">
        <v>43</v>
      </c>
      <c r="H649" s="3">
        <v>146</v>
      </c>
      <c r="I649" s="3">
        <v>642</v>
      </c>
      <c r="J649" s="3">
        <v>554</v>
      </c>
      <c r="K649" s="3">
        <v>98</v>
      </c>
      <c r="L649" s="3">
        <v>158</v>
      </c>
      <c r="M649" s="3">
        <v>138</v>
      </c>
      <c r="N649" s="3">
        <v>10</v>
      </c>
      <c r="O649" s="3">
        <v>5</v>
      </c>
      <c r="P649" s="3">
        <v>5</v>
      </c>
      <c r="Q649" s="3">
        <f t="shared" si="162"/>
        <v>998</v>
      </c>
      <c r="R649" s="3">
        <v>34</v>
      </c>
      <c r="S649" s="3">
        <v>53</v>
      </c>
      <c r="T649" s="3">
        <v>20</v>
      </c>
      <c r="U649" s="3">
        <v>78</v>
      </c>
      <c r="V649" s="3">
        <v>89</v>
      </c>
      <c r="W649" s="3">
        <v>0.28499999999999998</v>
      </c>
      <c r="X649" s="3">
        <f t="shared" si="163"/>
        <v>797</v>
      </c>
      <c r="Y649" s="3">
        <v>0.376</v>
      </c>
      <c r="Z649" s="3">
        <f t="shared" si="164"/>
        <v>652</v>
      </c>
      <c r="AA649" s="3">
        <v>0.34799999999999998</v>
      </c>
      <c r="AB649" s="3">
        <f t="shared" si="165"/>
        <v>1028</v>
      </c>
      <c r="AC649" s="3">
        <v>0.72499999999999998</v>
      </c>
      <c r="AD649" s="3">
        <f t="shared" si="166"/>
        <v>1014</v>
      </c>
      <c r="AE649" s="3">
        <v>110</v>
      </c>
      <c r="AF649" s="3">
        <f t="shared" si="167"/>
        <v>991</v>
      </c>
      <c r="AG649" s="3">
        <v>193</v>
      </c>
      <c r="AH649" s="3">
        <v>7</v>
      </c>
      <c r="AI649" s="3">
        <v>3</v>
      </c>
      <c r="AJ649" s="3">
        <v>7</v>
      </c>
      <c r="AK649" s="3">
        <v>0</v>
      </c>
      <c r="AL649" s="3">
        <v>5</v>
      </c>
      <c r="AM649" s="3">
        <v>7</v>
      </c>
      <c r="AN649" s="3">
        <f t="shared" si="168"/>
        <v>427</v>
      </c>
      <c r="AO649" s="12">
        <f t="shared" si="169"/>
        <v>7.7671232876712324</v>
      </c>
      <c r="AP649" s="3">
        <f t="shared" si="170"/>
        <v>396</v>
      </c>
      <c r="AQ649" s="3">
        <f>_xlfn.IFNA(VLOOKUP(C649, 'FanGraphs Plus Stats 1-2000'!$D$2:$L$1048576, MATCH("wRC+", FanGraphs_Plus_Stats_1_1500[[#Headers],[ID]:[BABIP+]], 0), FALSE), 0)</f>
        <v>0</v>
      </c>
      <c r="AR649" s="3">
        <f t="shared" si="171"/>
        <v>654</v>
      </c>
      <c r="AS649" s="3">
        <v>4.9000000000000004</v>
      </c>
      <c r="AT649" s="3">
        <f t="shared" si="172"/>
        <v>420</v>
      </c>
      <c r="AU649" s="3">
        <v>4.2</v>
      </c>
      <c r="AV649" s="3">
        <f t="shared" si="173"/>
        <v>964</v>
      </c>
      <c r="AW649" s="14">
        <v>2.9</v>
      </c>
      <c r="AX649" s="3">
        <f t="shared" si="174"/>
        <v>52</v>
      </c>
      <c r="AY649" s="3">
        <v>12</v>
      </c>
      <c r="AZ649" s="3">
        <v>3</v>
      </c>
      <c r="BA649" s="3">
        <v>3</v>
      </c>
      <c r="BB649" s="3">
        <v>6</v>
      </c>
      <c r="BC649" s="3">
        <v>25</v>
      </c>
      <c r="BD649" s="3" t="s">
        <v>596</v>
      </c>
      <c r="BE649" s="13">
        <f t="shared" si="175"/>
        <v>575.36523333977527</v>
      </c>
    </row>
    <row r="650" spans="1:57" x14ac:dyDescent="0.45">
      <c r="A650" s="1">
        <f t="shared" si="160"/>
        <v>619</v>
      </c>
      <c r="B650" s="3" t="s">
        <v>799</v>
      </c>
      <c r="C650" s="3" t="str">
        <f t="shared" si="161"/>
        <v>Bob Elliott - 1947</v>
      </c>
      <c r="D650" s="3">
        <v>1947</v>
      </c>
      <c r="E650" s="3">
        <v>30</v>
      </c>
      <c r="F650" s="3" t="s">
        <v>216</v>
      </c>
      <c r="G650" s="3" t="s">
        <v>52</v>
      </c>
      <c r="H650" s="3">
        <v>150</v>
      </c>
      <c r="I650" s="3">
        <v>645</v>
      </c>
      <c r="J650" s="3">
        <v>555</v>
      </c>
      <c r="K650" s="3">
        <v>93</v>
      </c>
      <c r="L650" s="3">
        <v>176</v>
      </c>
      <c r="M650" s="3">
        <v>114</v>
      </c>
      <c r="N650" s="3">
        <v>35</v>
      </c>
      <c r="O650" s="3">
        <v>5</v>
      </c>
      <c r="P650" s="3">
        <v>22</v>
      </c>
      <c r="Q650" s="3">
        <f t="shared" si="162"/>
        <v>697</v>
      </c>
      <c r="R650" s="3">
        <v>113</v>
      </c>
      <c r="S650" s="3">
        <v>3</v>
      </c>
      <c r="T650" s="3">
        <v>4</v>
      </c>
      <c r="U650" s="3">
        <v>87</v>
      </c>
      <c r="V650" s="3">
        <v>60</v>
      </c>
      <c r="W650" s="3">
        <v>0.317</v>
      </c>
      <c r="X650" s="3">
        <f t="shared" si="163"/>
        <v>328</v>
      </c>
      <c r="Y650" s="3">
        <v>0.41</v>
      </c>
      <c r="Z650" s="3">
        <f t="shared" si="164"/>
        <v>267</v>
      </c>
      <c r="AA650" s="3">
        <v>0.51700000000000002</v>
      </c>
      <c r="AB650" s="3">
        <f t="shared" si="165"/>
        <v>595</v>
      </c>
      <c r="AC650" s="3">
        <v>0.92700000000000005</v>
      </c>
      <c r="AD650" s="3">
        <f t="shared" si="166"/>
        <v>460</v>
      </c>
      <c r="AE650" s="3">
        <v>147</v>
      </c>
      <c r="AF650" s="3">
        <f t="shared" si="167"/>
        <v>500</v>
      </c>
      <c r="AG650" s="3">
        <v>287</v>
      </c>
      <c r="AH650" s="3">
        <v>15</v>
      </c>
      <c r="AI650" s="3">
        <v>0</v>
      </c>
      <c r="AJ650" s="3">
        <v>3</v>
      </c>
      <c r="AK650" s="2"/>
      <c r="AL650" s="3">
        <v>12</v>
      </c>
      <c r="AM650" s="3">
        <v>6.5</v>
      </c>
      <c r="AN650" s="3">
        <f t="shared" si="168"/>
        <v>619</v>
      </c>
      <c r="AO650" s="12">
        <f t="shared" si="169"/>
        <v>7.0200000000000005</v>
      </c>
      <c r="AP650" s="3">
        <f t="shared" si="170"/>
        <v>643</v>
      </c>
      <c r="AQ650" s="3">
        <f>_xlfn.IFNA(VLOOKUP(C650, 'FanGraphs Plus Stats 1-2000'!$D$2:$L$1048576, MATCH("wRC+", FanGraphs_Plus_Stats_1_1500[[#Headers],[ID]:[BABIP+]], 0), FALSE), 0)</f>
        <v>143</v>
      </c>
      <c r="AR650" s="3">
        <f t="shared" si="171"/>
        <v>555</v>
      </c>
      <c r="AS650" s="3">
        <v>3.9</v>
      </c>
      <c r="AT650" s="3">
        <f t="shared" si="172"/>
        <v>866</v>
      </c>
      <c r="AU650" s="3">
        <v>6.1</v>
      </c>
      <c r="AV650" s="3">
        <f t="shared" si="173"/>
        <v>511</v>
      </c>
      <c r="AW650" s="14">
        <v>0.5</v>
      </c>
      <c r="AX650" s="3">
        <f t="shared" si="174"/>
        <v>599</v>
      </c>
      <c r="AY650" s="3">
        <v>37</v>
      </c>
      <c r="AZ650" s="3">
        <v>-1</v>
      </c>
      <c r="BA650" s="3">
        <v>-1</v>
      </c>
      <c r="BB650" s="3">
        <v>-2</v>
      </c>
      <c r="BC650" s="3">
        <v>4</v>
      </c>
      <c r="BD650" s="3" t="s">
        <v>206</v>
      </c>
      <c r="BE650" s="13">
        <f t="shared" si="175"/>
        <v>576.48916914465588</v>
      </c>
    </row>
    <row r="651" spans="1:57" x14ac:dyDescent="0.45">
      <c r="A651" s="1">
        <f t="shared" si="160"/>
        <v>370</v>
      </c>
      <c r="B651" s="3" t="s">
        <v>544</v>
      </c>
      <c r="C651" s="3" t="str">
        <f t="shared" si="161"/>
        <v>Lance Johnson - 1996</v>
      </c>
      <c r="D651" s="3">
        <v>1996</v>
      </c>
      <c r="E651" s="3">
        <v>32</v>
      </c>
      <c r="F651" s="3" t="s">
        <v>294</v>
      </c>
      <c r="G651" s="3" t="s">
        <v>52</v>
      </c>
      <c r="H651" s="3">
        <v>160</v>
      </c>
      <c r="I651" s="3">
        <v>724</v>
      </c>
      <c r="J651" s="3">
        <v>682</v>
      </c>
      <c r="K651" s="3">
        <v>117</v>
      </c>
      <c r="L651" s="3">
        <v>227</v>
      </c>
      <c r="M651" s="3">
        <v>166</v>
      </c>
      <c r="N651" s="3">
        <v>31</v>
      </c>
      <c r="O651" s="3">
        <v>21</v>
      </c>
      <c r="P651" s="3">
        <v>9</v>
      </c>
      <c r="Q651" s="3">
        <f t="shared" si="162"/>
        <v>954</v>
      </c>
      <c r="R651" s="3">
        <v>69</v>
      </c>
      <c r="S651" s="3">
        <v>50</v>
      </c>
      <c r="T651" s="3">
        <v>12</v>
      </c>
      <c r="U651" s="3">
        <v>33</v>
      </c>
      <c r="V651" s="3">
        <v>40</v>
      </c>
      <c r="W651" s="3">
        <v>0.33300000000000002</v>
      </c>
      <c r="X651" s="3">
        <f t="shared" si="163"/>
        <v>141</v>
      </c>
      <c r="Y651" s="3">
        <v>0.36199999999999999</v>
      </c>
      <c r="Z651" s="3">
        <f t="shared" si="164"/>
        <v>804</v>
      </c>
      <c r="AA651" s="3">
        <v>0.47899999999999998</v>
      </c>
      <c r="AB651" s="3">
        <f t="shared" si="165"/>
        <v>788</v>
      </c>
      <c r="AC651" s="3">
        <v>0.84099999999999997</v>
      </c>
      <c r="AD651" s="3">
        <f t="shared" si="166"/>
        <v>819</v>
      </c>
      <c r="AE651" s="3">
        <v>125</v>
      </c>
      <c r="AF651" s="3">
        <f t="shared" si="167"/>
        <v>873</v>
      </c>
      <c r="AG651" s="3">
        <v>327</v>
      </c>
      <c r="AH651" s="3">
        <v>8</v>
      </c>
      <c r="AI651" s="3">
        <v>1</v>
      </c>
      <c r="AJ651" s="3">
        <v>3</v>
      </c>
      <c r="AK651" s="3">
        <v>5</v>
      </c>
      <c r="AL651" s="3">
        <v>8</v>
      </c>
      <c r="AM651" s="3">
        <v>7.2</v>
      </c>
      <c r="AN651" s="3">
        <f t="shared" si="168"/>
        <v>370</v>
      </c>
      <c r="AO651" s="12">
        <f t="shared" si="169"/>
        <v>7.29</v>
      </c>
      <c r="AP651" s="3">
        <f t="shared" si="170"/>
        <v>535</v>
      </c>
      <c r="AQ651" s="3">
        <f>_xlfn.IFNA(VLOOKUP(C651, 'FanGraphs Plus Stats 1-2000'!$D$2:$L$1048576, MATCH("wRC+", FanGraphs_Plus_Stats_1_1500[[#Headers],[ID]:[BABIP+]], 0), FALSE), 0)</f>
        <v>0</v>
      </c>
      <c r="AR651" s="3">
        <f t="shared" si="171"/>
        <v>654</v>
      </c>
      <c r="AS651" s="3">
        <v>5.0999999999999996</v>
      </c>
      <c r="AT651" s="3">
        <f t="shared" si="172"/>
        <v>359</v>
      </c>
      <c r="AU651" s="3">
        <v>5.7</v>
      </c>
      <c r="AV651" s="3">
        <f t="shared" si="173"/>
        <v>641</v>
      </c>
      <c r="AW651" s="14">
        <v>1.9</v>
      </c>
      <c r="AX651" s="3">
        <f t="shared" si="174"/>
        <v>230</v>
      </c>
      <c r="AY651" s="3">
        <v>22</v>
      </c>
      <c r="AZ651" s="3">
        <v>2</v>
      </c>
      <c r="BA651" s="3">
        <v>10</v>
      </c>
      <c r="BB651" s="3">
        <v>13</v>
      </c>
      <c r="BC651" s="3">
        <v>17</v>
      </c>
      <c r="BD651" s="3" t="s">
        <v>68</v>
      </c>
      <c r="BE651" s="13">
        <f t="shared" si="175"/>
        <v>579.81156623839422</v>
      </c>
    </row>
    <row r="652" spans="1:57" x14ac:dyDescent="0.45">
      <c r="A652" s="1">
        <f t="shared" si="160"/>
        <v>398</v>
      </c>
      <c r="B652" s="3" t="s">
        <v>551</v>
      </c>
      <c r="C652" s="3" t="str">
        <f t="shared" si="161"/>
        <v>Francisco Lindor - 2024</v>
      </c>
      <c r="D652" s="3">
        <v>2024</v>
      </c>
      <c r="E652" s="3">
        <v>30</v>
      </c>
      <c r="F652" s="3" t="s">
        <v>294</v>
      </c>
      <c r="G652" s="3" t="s">
        <v>52</v>
      </c>
      <c r="H652" s="3">
        <f>VLOOKUP($B652, FanGraphs_Updated_Zips_Projections[[Name]:[WAR]], MATCH(H$1, FanGraphs_Updated_Zips_Projections[[#Headers],[Name]:[WAR]], 0), FALSE)</f>
        <v>161</v>
      </c>
      <c r="I652" s="10">
        <f>(VLOOKUP($C652,'All Data'!$C$2:$AP$1401,MATCH(I$1,'All Data'!$C$1:$AP$1,0),FALSE)/VLOOKUP($C652,'All Data'!$C$2:$AP$1401,MATCH("G",'All Data'!$C$1:$AP$1,0),FALSE))*$H652</f>
        <v>734.94656488549617</v>
      </c>
      <c r="J652" s="10">
        <f>(VLOOKUP($C652,'All Data'!$C$2:$AP$1401,MATCH(J$1,'All Data'!$C$1:$AP$1,0),FALSE)/VLOOKUP($C652,'All Data'!$C$2:$AP$1401,MATCH("G",'All Data'!$C$1:$AP$1,0),FALSE))*$H652</f>
        <v>658.74809160305335</v>
      </c>
      <c r="K652" s="10">
        <f>(VLOOKUP($C652,'All Data'!$C$2:$AP$1401,MATCH(K$1,'All Data'!$C$1:$AP$1,0),FALSE)/VLOOKUP($C652,'All Data'!$C$2:$AP$1401,MATCH("G",'All Data'!$C$1:$AP$1,0),FALSE))*$H652</f>
        <v>109.38167938931298</v>
      </c>
      <c r="L652" s="10">
        <f>(VLOOKUP($C652,'All Data'!$C$2:$AP$1401,MATCH(L$1,'All Data'!$C$1:$AP$1,0),FALSE)/VLOOKUP($C652,'All Data'!$C$2:$AP$1401,MATCH("G",'All Data'!$C$1:$AP$1,0),FALSE))*$H652</f>
        <v>176.97709923664124</v>
      </c>
      <c r="M652" s="10">
        <f>(VLOOKUP($C652,'All Data'!$C$2:$AP$1401,MATCH(M$1,'All Data'!$C$1:$AP$1,0),FALSE)/VLOOKUP($C652,'All Data'!$C$2:$AP$1401,MATCH("G",'All Data'!$C$1:$AP$1,0),FALSE))*$H652</f>
        <v>100.77862595419847</v>
      </c>
      <c r="N652" s="10">
        <f>(VLOOKUP($C652,'All Data'!$C$2:$AP$1401,MATCH(N$1,'All Data'!$C$1:$AP$1,0),FALSE)/VLOOKUP($C652,'All Data'!$C$2:$AP$1401,MATCH("G",'All Data'!$C$1:$AP$1,0),FALSE))*$H652</f>
        <v>41.786259541984734</v>
      </c>
      <c r="O652" s="10">
        <f>(VLOOKUP($C652,'All Data'!$C$2:$AP$1401,MATCH(O$1,'All Data'!$C$1:$AP$1,0),FALSE)/VLOOKUP($C652,'All Data'!$C$2:$AP$1401,MATCH("G",'All Data'!$C$1:$AP$1,0),FALSE))*$H652</f>
        <v>1.2290076335877862</v>
      </c>
      <c r="P652" s="10">
        <f>(VLOOKUP($C652,'All Data'!$C$2:$AP$1401,MATCH(P$1,'All Data'!$C$1:$AP$1,0),FALSE)/VLOOKUP($C652,'All Data'!$C$2:$AP$1401,MATCH("G",'All Data'!$C$1:$AP$1,0),FALSE))*$H652</f>
        <v>33.18320610687023</v>
      </c>
      <c r="Q652" s="3">
        <f t="shared" si="162"/>
        <v>340</v>
      </c>
      <c r="R652" s="10">
        <f>(VLOOKUP($C652,'All Data'!$C$2:$AP$1401,MATCH(R$1,'All Data'!$C$1:$AP$1,0),FALSE)/VLOOKUP($C652,'All Data'!$C$2:$AP$1401,MATCH("G",'All Data'!$C$1:$AP$1,0),FALSE))*$H652</f>
        <v>95.862595419847324</v>
      </c>
      <c r="S652" s="10">
        <f>(VLOOKUP($C652,'All Data'!$C$2:$AP$1401,MATCH(S$1,'All Data'!$C$1:$AP$1,0),FALSE)/VLOOKUP($C652,'All Data'!$C$2:$AP$1401,MATCH("G",'All Data'!$C$1:$AP$1,0),FALSE))*$H652</f>
        <v>30.725190839694658</v>
      </c>
      <c r="T652" s="10">
        <f>(VLOOKUP($C652,'All Data'!$C$2:$AP$1401,MATCH(T$1,'All Data'!$C$1:$AP$1,0),FALSE)/VLOOKUP($C652,'All Data'!$C$2:$AP$1401,MATCH("G",'All Data'!$C$1:$AP$1,0),FALSE))*$H652</f>
        <v>4.9160305343511448</v>
      </c>
      <c r="U652" s="10">
        <f>(VLOOKUP($C652,'All Data'!$C$2:$AP$1401,MATCH(U$1,'All Data'!$C$1:$AP$1,0),FALSE)/VLOOKUP($C652,'All Data'!$C$2:$AP$1401,MATCH("G",'All Data'!$C$1:$AP$1,0),FALSE))*$H652</f>
        <v>58.992366412213741</v>
      </c>
      <c r="V652" s="10">
        <f>(VLOOKUP($C652,'All Data'!$C$2:$AP$1401,MATCH(V$1,'All Data'!$C$1:$AP$1,0),FALSE)/VLOOKUP($C652,'All Data'!$C$2:$AP$1401,MATCH("G",'All Data'!$C$1:$AP$1,0),FALSE))*$H652</f>
        <v>131.50381679389312</v>
      </c>
      <c r="W652" s="11">
        <f>L652/J652</f>
        <v>0.2686567164179105</v>
      </c>
      <c r="X652" s="3">
        <f t="shared" si="163"/>
        <v>958</v>
      </c>
      <c r="Y652" s="3">
        <v>0.33900000000000002</v>
      </c>
      <c r="Z652" s="3">
        <f t="shared" si="164"/>
        <v>969</v>
      </c>
      <c r="AA652" s="3">
        <v>0.48699999999999999</v>
      </c>
      <c r="AB652" s="3">
        <f t="shared" si="165"/>
        <v>752</v>
      </c>
      <c r="AC652" s="3">
        <v>0.82599999999999996</v>
      </c>
      <c r="AD652" s="3">
        <f t="shared" si="166"/>
        <v>873</v>
      </c>
      <c r="AE652" s="3">
        <v>134</v>
      </c>
      <c r="AF652" s="3">
        <f t="shared" si="167"/>
        <v>745</v>
      </c>
      <c r="AG652" s="10">
        <f>(VLOOKUP($C652,'All Data'!$C$2:$AP$1401,MATCH(AG$1,'All Data'!$C$1:$AP$1,0),FALSE)/VLOOKUP($C652,'All Data'!$C$2:$AP$1401,MATCH("G",'All Data'!$C$1:$AP$1,0),FALSE))*$H652</f>
        <v>320.7709923664122</v>
      </c>
      <c r="AH652" s="10">
        <f>(VLOOKUP($C652,'All Data'!$C$2:$AP$1401,MATCH(AH$1,'All Data'!$C$1:$AP$1,0),FALSE)/VLOOKUP($C652,'All Data'!$C$2:$AP$1401,MATCH("G",'All Data'!$C$1:$AP$1,0),FALSE))*$H652</f>
        <v>7.3740458015267176</v>
      </c>
      <c r="AI652" s="10">
        <f>(VLOOKUP($C652,'All Data'!$C$2:$AP$1401,MATCH(AI$1,'All Data'!$C$1:$AP$1,0),FALSE)/VLOOKUP($C652,'All Data'!$C$2:$AP$1401,MATCH("G",'All Data'!$C$1:$AP$1,0),FALSE))*$H652</f>
        <v>13.519083969465649</v>
      </c>
      <c r="AJ652" s="10">
        <f>(VLOOKUP($C652,'All Data'!$C$2:$AP$1401,MATCH(AJ$1,'All Data'!$C$1:$AP$1,0),FALSE)/VLOOKUP($C652,'All Data'!$C$2:$AP$1401,MATCH("G",'All Data'!$C$1:$AP$1,0),FALSE))*$H652</f>
        <v>0</v>
      </c>
      <c r="AK652" s="10">
        <f>(VLOOKUP($C652,'All Data'!$C$2:$AP$1401,MATCH(AK$1,'All Data'!$C$1:$AP$1,0),FALSE)/VLOOKUP($C652,'All Data'!$C$2:$AP$1401,MATCH("G",'All Data'!$C$1:$AP$1,0),FALSE))*$H652</f>
        <v>3.6870229007633588</v>
      </c>
      <c r="AL652" s="10">
        <f>(VLOOKUP($C652,'All Data'!$C$2:$AP$1401,MATCH(AL$1,'All Data'!$C$1:$AP$1,0),FALSE)/VLOOKUP($C652,'All Data'!$C$2:$AP$1401,MATCH("G",'All Data'!$C$1:$AP$1,0),FALSE))*$H652</f>
        <v>0</v>
      </c>
      <c r="AM652" s="12">
        <f>(VLOOKUP($C652,'All Data'!$C$2:$AP$1401,MATCH(AM$1,'All Data'!$C$1:$AP$1,0),FALSE)/VLOOKUP($C652,'All Data'!$C$2:$AP$1401,MATCH("G",'All Data'!$C$1:$AP$1,0),FALSE))*$H652</f>
        <v>7.1282442748091599</v>
      </c>
      <c r="AN652" s="3">
        <f t="shared" si="168"/>
        <v>398</v>
      </c>
      <c r="AO652" s="12">
        <f t="shared" si="169"/>
        <v>7.1725190839694655</v>
      </c>
      <c r="AP652" s="3">
        <f t="shared" si="170"/>
        <v>583</v>
      </c>
      <c r="AQ652" s="3">
        <f>_xlfn.IFNA(VLOOKUP(C652, 'FanGraphs Plus Stats 1-2000'!$D$2:$L$1048576, MATCH("wRC+", FanGraphs_Plus_Stats_1_1500[[#Headers],[ID]:[BABIP+]], 0), FALSE), 0)</f>
        <v>0</v>
      </c>
      <c r="AR652" s="3">
        <f t="shared" si="171"/>
        <v>654</v>
      </c>
      <c r="AS652" s="12">
        <f>(VLOOKUP($C652,'All Data'!$C$2:$AP$1401,MATCH(AS$1,'All Data'!$C$1:$AP$1,0),FALSE)/VLOOKUP($C652,'All Data'!$C$2:$AP$1401,MATCH("G",'All Data'!$C$1:$AP$1,0),FALSE))*$H652</f>
        <v>4.9160305343511448</v>
      </c>
      <c r="AT652" s="3">
        <f t="shared" si="172"/>
        <v>419</v>
      </c>
      <c r="AU652" s="12">
        <f>(VLOOKUP($C652,'All Data'!$C$2:$AP$1401,MATCH(AU$1,'All Data'!$C$1:$AP$1,0),FALSE)/VLOOKUP($C652,'All Data'!$C$2:$AP$1401,MATCH("G",'All Data'!$C$1:$AP$1,0),FALSE))*$H652</f>
        <v>6.8824427480916031</v>
      </c>
      <c r="AV652" s="3">
        <f t="shared" si="173"/>
        <v>304</v>
      </c>
      <c r="AW652" s="14">
        <f>(VLOOKUP($C652,'All Data'!$C$2:$AP$1401,MATCH(AW$1,'All Data'!$C$1:$AP$1,0),FALSE)/VLOOKUP($C652,'All Data'!$C$2:$AP$1401,MATCH("G",'All Data'!$C$1:$AP$1,0),FALSE))*$H652</f>
        <v>1.2290076335877862</v>
      </c>
      <c r="AX652" s="3">
        <f t="shared" si="174"/>
        <v>405</v>
      </c>
      <c r="AY652" s="12">
        <f>(VLOOKUP($C652,'All Data'!$C$2:$AP$1401,MATCH(AY$1,'All Data'!$C$1:$AP$1,0),FALSE)/VLOOKUP($C652,'All Data'!$C$2:$AP$1401,MATCH("G",'All Data'!$C$1:$AP$1,0),FALSE))*$H652</f>
        <v>29.496183206106871</v>
      </c>
      <c r="AZ652" s="12">
        <f>(VLOOKUP($C652,'All Data'!$C$2:$AP$1401,MATCH(AZ$1,'All Data'!$C$1:$AP$1,0),FALSE)/VLOOKUP($C652,'All Data'!$C$2:$AP$1401,MATCH("G",'All Data'!$C$1:$AP$1,0),FALSE))*$H652</f>
        <v>1.2290076335877862</v>
      </c>
      <c r="BA652" s="12">
        <f>(VLOOKUP($C652,'All Data'!$C$2:$AP$1401,MATCH(BA$1,'All Data'!$C$1:$AP$1,0),FALSE)/VLOOKUP($C652,'All Data'!$C$2:$AP$1401,MATCH("G",'All Data'!$C$1:$AP$1,0),FALSE))*$H652</f>
        <v>6.1450381679389317</v>
      </c>
      <c r="BB652" s="12">
        <f>(VLOOKUP($C652,'All Data'!$C$2:$AP$1401,MATCH(BB$1,'All Data'!$C$1:$AP$1,0),FALSE)/VLOOKUP($C652,'All Data'!$C$2:$AP$1401,MATCH("G",'All Data'!$C$1:$AP$1,0),FALSE))*$H652</f>
        <v>6.1450381679389317</v>
      </c>
      <c r="BC652" s="12">
        <f>(VLOOKUP($C652,'All Data'!$C$2:$AP$1401,MATCH(BC$1,'All Data'!$C$1:$AP$1,0),FALSE)/VLOOKUP($C652,'All Data'!$C$2:$AP$1401,MATCH("G",'All Data'!$C$1:$AP$1,0),FALSE))*$H652</f>
        <v>2.4580152671755724</v>
      </c>
      <c r="BD652" s="3" t="s">
        <v>116</v>
      </c>
      <c r="BE652" s="13">
        <f t="shared" si="175"/>
        <v>579.85767782450773</v>
      </c>
    </row>
    <row r="653" spans="1:57" x14ac:dyDescent="0.45">
      <c r="A653" s="1">
        <f t="shared" si="160"/>
        <v>399</v>
      </c>
      <c r="B653" s="3" t="s">
        <v>577</v>
      </c>
      <c r="C653" s="3" t="str">
        <f t="shared" si="161"/>
        <v>Dick Groat - 1963</v>
      </c>
      <c r="D653" s="3">
        <v>1963</v>
      </c>
      <c r="E653" s="3">
        <v>32</v>
      </c>
      <c r="F653" s="3" t="s">
        <v>51</v>
      </c>
      <c r="G653" s="3" t="s">
        <v>52</v>
      </c>
      <c r="H653" s="3">
        <v>158</v>
      </c>
      <c r="I653" s="3">
        <v>704</v>
      </c>
      <c r="J653" s="3">
        <v>631</v>
      </c>
      <c r="K653" s="3">
        <v>85</v>
      </c>
      <c r="L653" s="3">
        <v>201</v>
      </c>
      <c r="M653" s="3">
        <v>141</v>
      </c>
      <c r="N653" s="3">
        <v>43</v>
      </c>
      <c r="O653" s="3">
        <v>11</v>
      </c>
      <c r="P653" s="3">
        <v>6</v>
      </c>
      <c r="Q653" s="3">
        <f t="shared" si="162"/>
        <v>983</v>
      </c>
      <c r="R653" s="3">
        <v>73</v>
      </c>
      <c r="S653" s="3">
        <v>3</v>
      </c>
      <c r="T653" s="3">
        <v>1</v>
      </c>
      <c r="U653" s="3">
        <v>56</v>
      </c>
      <c r="V653" s="3">
        <v>58</v>
      </c>
      <c r="W653" s="3">
        <v>0.31900000000000001</v>
      </c>
      <c r="X653" s="3">
        <f t="shared" si="163"/>
        <v>296</v>
      </c>
      <c r="Y653" s="3">
        <v>0.377</v>
      </c>
      <c r="Z653" s="3">
        <f t="shared" si="164"/>
        <v>639</v>
      </c>
      <c r="AA653" s="3">
        <v>0.45</v>
      </c>
      <c r="AB653" s="3">
        <f t="shared" si="165"/>
        <v>889</v>
      </c>
      <c r="AC653" s="3">
        <v>0.82699999999999996</v>
      </c>
      <c r="AD653" s="3">
        <f t="shared" si="166"/>
        <v>870</v>
      </c>
      <c r="AE653" s="3">
        <v>129</v>
      </c>
      <c r="AF653" s="3">
        <f t="shared" si="167"/>
        <v>818</v>
      </c>
      <c r="AG653" s="3">
        <v>284</v>
      </c>
      <c r="AH653" s="3">
        <v>18</v>
      </c>
      <c r="AI653" s="3">
        <v>6</v>
      </c>
      <c r="AJ653" s="3">
        <v>7</v>
      </c>
      <c r="AK653" s="3">
        <v>4</v>
      </c>
      <c r="AL653" s="3">
        <v>2</v>
      </c>
      <c r="AM653" s="3">
        <v>7.1</v>
      </c>
      <c r="AN653" s="3">
        <f t="shared" si="168"/>
        <v>399</v>
      </c>
      <c r="AO653" s="12">
        <f t="shared" si="169"/>
        <v>7.2797468354430377</v>
      </c>
      <c r="AP653" s="3">
        <f t="shared" si="170"/>
        <v>541</v>
      </c>
      <c r="AQ653" s="3">
        <f>_xlfn.IFNA(VLOOKUP(C653, 'FanGraphs Plus Stats 1-2000'!$D$2:$L$1048576, MATCH("wRC+", FanGraphs_Plus_Stats_1_1500[[#Headers],[ID]:[BABIP+]], 0), FALSE), 0)</f>
        <v>0</v>
      </c>
      <c r="AR653" s="3">
        <f t="shared" si="171"/>
        <v>654</v>
      </c>
      <c r="AS653" s="3">
        <v>4.4000000000000004</v>
      </c>
      <c r="AT653" s="3">
        <f t="shared" si="172"/>
        <v>613</v>
      </c>
      <c r="AU653" s="3">
        <v>6</v>
      </c>
      <c r="AV653" s="3">
        <f t="shared" si="173"/>
        <v>548</v>
      </c>
      <c r="AW653" s="14">
        <v>2.1</v>
      </c>
      <c r="AX653" s="3">
        <f t="shared" si="174"/>
        <v>167</v>
      </c>
      <c r="AY653" s="3">
        <v>22</v>
      </c>
      <c r="AZ653" s="3">
        <v>0</v>
      </c>
      <c r="BA653" s="3">
        <v>-2</v>
      </c>
      <c r="BB653" s="3">
        <v>-2</v>
      </c>
      <c r="BC653" s="3">
        <v>8</v>
      </c>
      <c r="BD653" s="3" t="s">
        <v>116</v>
      </c>
      <c r="BE653" s="13">
        <f t="shared" si="175"/>
        <v>582.94194168704564</v>
      </c>
    </row>
    <row r="654" spans="1:57" x14ac:dyDescent="0.45">
      <c r="A654" s="1">
        <f t="shared" si="160"/>
        <v>664</v>
      </c>
      <c r="B654" s="3" t="s">
        <v>191</v>
      </c>
      <c r="C654" s="3" t="str">
        <f t="shared" si="161"/>
        <v>Reggie Jackson - 1971</v>
      </c>
      <c r="D654" s="3">
        <v>1971</v>
      </c>
      <c r="E654" s="3">
        <v>25</v>
      </c>
      <c r="F654" s="3" t="s">
        <v>128</v>
      </c>
      <c r="G654" s="3" t="s">
        <v>43</v>
      </c>
      <c r="H654" s="3">
        <v>150</v>
      </c>
      <c r="I654" s="3">
        <v>642</v>
      </c>
      <c r="J654" s="3">
        <v>567</v>
      </c>
      <c r="K654" s="3">
        <v>87</v>
      </c>
      <c r="L654" s="3">
        <v>157</v>
      </c>
      <c r="M654" s="3">
        <v>93</v>
      </c>
      <c r="N654" s="3">
        <v>29</v>
      </c>
      <c r="O654" s="3">
        <v>3</v>
      </c>
      <c r="P654" s="3">
        <v>32</v>
      </c>
      <c r="Q654" s="3">
        <f t="shared" si="162"/>
        <v>376</v>
      </c>
      <c r="R654" s="3">
        <v>80</v>
      </c>
      <c r="S654" s="3">
        <v>16</v>
      </c>
      <c r="T654" s="3">
        <v>10</v>
      </c>
      <c r="U654" s="3">
        <v>63</v>
      </c>
      <c r="V654" s="3">
        <v>161</v>
      </c>
      <c r="W654" s="3">
        <v>0.27700000000000002</v>
      </c>
      <c r="X654" s="3">
        <f t="shared" si="163"/>
        <v>886</v>
      </c>
      <c r="Y654" s="3">
        <v>0.35199999999999998</v>
      </c>
      <c r="Z654" s="3">
        <f t="shared" si="164"/>
        <v>890</v>
      </c>
      <c r="AA654" s="3">
        <v>0.50800000000000001</v>
      </c>
      <c r="AB654" s="3">
        <f t="shared" si="165"/>
        <v>644</v>
      </c>
      <c r="AC654" s="3">
        <v>0.86</v>
      </c>
      <c r="AD654" s="3">
        <f t="shared" si="166"/>
        <v>745</v>
      </c>
      <c r="AE654" s="3">
        <v>144</v>
      </c>
      <c r="AF654" s="3">
        <f t="shared" si="167"/>
        <v>557</v>
      </c>
      <c r="AG654" s="3">
        <v>288</v>
      </c>
      <c r="AH654" s="3">
        <v>7</v>
      </c>
      <c r="AI654" s="3">
        <v>6</v>
      </c>
      <c r="AJ654" s="3">
        <v>0</v>
      </c>
      <c r="AK654" s="3">
        <v>6</v>
      </c>
      <c r="AL654" s="3">
        <v>5</v>
      </c>
      <c r="AM654" s="3">
        <v>6.4</v>
      </c>
      <c r="AN654" s="3">
        <f t="shared" si="168"/>
        <v>664</v>
      </c>
      <c r="AO654" s="12">
        <f t="shared" si="169"/>
        <v>6.9120000000000008</v>
      </c>
      <c r="AP654" s="3">
        <f t="shared" si="170"/>
        <v>684</v>
      </c>
      <c r="AQ654" s="3">
        <f>_xlfn.IFNA(VLOOKUP(C654, 'FanGraphs Plus Stats 1-2000'!$D$2:$L$1048576, MATCH("wRC+", FanGraphs_Plus_Stats_1_1500[[#Headers],[ID]:[BABIP+]], 0), FALSE), 0)</f>
        <v>148</v>
      </c>
      <c r="AR654" s="3">
        <f t="shared" si="171"/>
        <v>458</v>
      </c>
      <c r="AS654" s="3">
        <v>4.2</v>
      </c>
      <c r="AT654" s="3">
        <f t="shared" si="172"/>
        <v>713</v>
      </c>
      <c r="AU654" s="3">
        <v>5.2</v>
      </c>
      <c r="AV654" s="3">
        <f t="shared" si="173"/>
        <v>780</v>
      </c>
      <c r="AW654" s="14">
        <v>0.5</v>
      </c>
      <c r="AX654" s="3">
        <f t="shared" si="174"/>
        <v>599</v>
      </c>
      <c r="AY654" s="3">
        <v>29</v>
      </c>
      <c r="AZ654" s="3">
        <v>1</v>
      </c>
      <c r="BA654" s="3">
        <v>3</v>
      </c>
      <c r="BB654" s="3">
        <v>4</v>
      </c>
      <c r="BC654" s="3">
        <v>11</v>
      </c>
      <c r="BD654" s="3" t="s">
        <v>215</v>
      </c>
      <c r="BE654" s="13">
        <f t="shared" si="175"/>
        <v>583.42658343169774</v>
      </c>
    </row>
    <row r="655" spans="1:57" x14ac:dyDescent="0.45">
      <c r="A655" s="1">
        <f t="shared" si="160"/>
        <v>399</v>
      </c>
      <c r="B655" s="3" t="s">
        <v>572</v>
      </c>
      <c r="C655" s="3" t="str">
        <f t="shared" si="161"/>
        <v>Kevin Kiermaier - 2015</v>
      </c>
      <c r="D655" s="3">
        <v>2015</v>
      </c>
      <c r="E655" s="3">
        <v>25</v>
      </c>
      <c r="F655" s="3" t="s">
        <v>254</v>
      </c>
      <c r="G655" s="3" t="s">
        <v>43</v>
      </c>
      <c r="H655" s="3">
        <v>151</v>
      </c>
      <c r="I655" s="3">
        <v>535</v>
      </c>
      <c r="J655" s="3">
        <v>505</v>
      </c>
      <c r="K655" s="3">
        <v>62</v>
      </c>
      <c r="L655" s="3">
        <v>133</v>
      </c>
      <c r="M655" s="3">
        <v>86</v>
      </c>
      <c r="N655" s="3">
        <v>25</v>
      </c>
      <c r="O655" s="3">
        <v>12</v>
      </c>
      <c r="P655" s="3">
        <v>10</v>
      </c>
      <c r="Q655" s="3">
        <f t="shared" si="162"/>
        <v>943</v>
      </c>
      <c r="R655" s="3">
        <v>40</v>
      </c>
      <c r="S655" s="3">
        <v>18</v>
      </c>
      <c r="T655" s="3">
        <v>5</v>
      </c>
      <c r="U655" s="3">
        <v>24</v>
      </c>
      <c r="V655" s="3">
        <v>95</v>
      </c>
      <c r="W655" s="3">
        <v>0.26300000000000001</v>
      </c>
      <c r="X655" s="3">
        <f t="shared" si="163"/>
        <v>982</v>
      </c>
      <c r="Y655" s="3">
        <v>0.29799999999999999</v>
      </c>
      <c r="Z655" s="3">
        <f t="shared" si="164"/>
        <v>1029</v>
      </c>
      <c r="AA655" s="3">
        <v>0.42</v>
      </c>
      <c r="AB655" s="3">
        <f t="shared" si="165"/>
        <v>965</v>
      </c>
      <c r="AC655" s="3">
        <v>0.71799999999999997</v>
      </c>
      <c r="AD655" s="3">
        <f t="shared" si="166"/>
        <v>1021</v>
      </c>
      <c r="AE655" s="3">
        <v>99</v>
      </c>
      <c r="AF655" s="3">
        <f t="shared" si="167"/>
        <v>1023</v>
      </c>
      <c r="AG655" s="3">
        <v>212</v>
      </c>
      <c r="AH655" s="3">
        <v>7</v>
      </c>
      <c r="AI655" s="3">
        <v>2</v>
      </c>
      <c r="AJ655" s="3">
        <v>2</v>
      </c>
      <c r="AK655" s="3">
        <v>2</v>
      </c>
      <c r="AL655" s="3">
        <v>0</v>
      </c>
      <c r="AM655" s="3">
        <v>7.1</v>
      </c>
      <c r="AN655" s="3">
        <f t="shared" si="168"/>
        <v>399</v>
      </c>
      <c r="AO655" s="12">
        <f t="shared" si="169"/>
        <v>7.6172185430463575</v>
      </c>
      <c r="AP655" s="3">
        <f t="shared" si="170"/>
        <v>437</v>
      </c>
      <c r="AQ655" s="3">
        <f>_xlfn.IFNA(VLOOKUP(C655, 'FanGraphs Plus Stats 1-2000'!$D$2:$L$1048576, MATCH("wRC+", FanGraphs_Plus_Stats_1_1500[[#Headers],[ID]:[BABIP+]], 0), FALSE), 0)</f>
        <v>0</v>
      </c>
      <c r="AR655" s="3">
        <f t="shared" si="171"/>
        <v>654</v>
      </c>
      <c r="AS655" s="3">
        <v>5.2</v>
      </c>
      <c r="AT655" s="3">
        <f t="shared" si="172"/>
        <v>323</v>
      </c>
      <c r="AU655" s="3">
        <v>2.9</v>
      </c>
      <c r="AV655" s="3">
        <f t="shared" si="173"/>
        <v>1025</v>
      </c>
      <c r="AW655" s="14">
        <v>4.5999999999999996</v>
      </c>
      <c r="AX655" s="3">
        <f t="shared" si="174"/>
        <v>3</v>
      </c>
      <c r="AY655" s="3">
        <v>0</v>
      </c>
      <c r="AZ655" s="3">
        <v>2</v>
      </c>
      <c r="BA655" s="3">
        <v>3</v>
      </c>
      <c r="BB655" s="3">
        <v>5</v>
      </c>
      <c r="BC655" s="3">
        <v>38</v>
      </c>
      <c r="BD655" s="3" t="s">
        <v>573</v>
      </c>
      <c r="BE655" s="13">
        <f t="shared" si="175"/>
        <v>584.4225012778262</v>
      </c>
    </row>
    <row r="656" spans="1:57" x14ac:dyDescent="0.45">
      <c r="A656" s="1">
        <f t="shared" si="160"/>
        <v>817</v>
      </c>
      <c r="B656" s="3" t="s">
        <v>947</v>
      </c>
      <c r="C656" s="3" t="str">
        <f t="shared" si="161"/>
        <v>Whitey Kurowski - 1947</v>
      </c>
      <c r="D656" s="3">
        <v>1947</v>
      </c>
      <c r="E656" s="3">
        <v>29</v>
      </c>
      <c r="F656" s="3" t="s">
        <v>51</v>
      </c>
      <c r="G656" s="3" t="s">
        <v>52</v>
      </c>
      <c r="H656" s="3">
        <v>146</v>
      </c>
      <c r="I656" s="3">
        <v>615</v>
      </c>
      <c r="J656" s="3">
        <v>513</v>
      </c>
      <c r="K656" s="3">
        <v>108</v>
      </c>
      <c r="L656" s="3">
        <v>159</v>
      </c>
      <c r="M656" s="3">
        <v>99</v>
      </c>
      <c r="N656" s="3">
        <v>27</v>
      </c>
      <c r="O656" s="3">
        <v>6</v>
      </c>
      <c r="P656" s="3">
        <v>27</v>
      </c>
      <c r="Q656" s="3">
        <f t="shared" si="162"/>
        <v>543</v>
      </c>
      <c r="R656" s="3">
        <v>104</v>
      </c>
      <c r="S656" s="3">
        <v>4</v>
      </c>
      <c r="T656" s="3">
        <v>1</v>
      </c>
      <c r="U656" s="3">
        <v>87</v>
      </c>
      <c r="V656" s="3">
        <v>56</v>
      </c>
      <c r="W656" s="3">
        <v>0.31</v>
      </c>
      <c r="X656" s="3">
        <f t="shared" si="163"/>
        <v>436</v>
      </c>
      <c r="Y656" s="3">
        <v>0.42</v>
      </c>
      <c r="Z656" s="3">
        <f t="shared" si="164"/>
        <v>199</v>
      </c>
      <c r="AA656" s="3">
        <v>0.54400000000000004</v>
      </c>
      <c r="AB656" s="3">
        <f t="shared" si="165"/>
        <v>426</v>
      </c>
      <c r="AC656" s="3">
        <v>0.96399999999999997</v>
      </c>
      <c r="AD656" s="3">
        <f t="shared" si="166"/>
        <v>315</v>
      </c>
      <c r="AE656" s="3">
        <v>150</v>
      </c>
      <c r="AF656" s="3">
        <f t="shared" si="167"/>
        <v>440</v>
      </c>
      <c r="AG656" s="3">
        <v>279</v>
      </c>
      <c r="AH656" s="3">
        <v>19</v>
      </c>
      <c r="AI656" s="3">
        <v>10</v>
      </c>
      <c r="AJ656" s="3">
        <v>4</v>
      </c>
      <c r="AK656" s="2"/>
      <c r="AL656" s="3">
        <v>9</v>
      </c>
      <c r="AM656" s="3">
        <v>6.1</v>
      </c>
      <c r="AN656" s="3">
        <f t="shared" si="168"/>
        <v>817</v>
      </c>
      <c r="AO656" s="12">
        <f t="shared" si="169"/>
        <v>6.7684931506849306</v>
      </c>
      <c r="AP656" s="3">
        <f t="shared" si="170"/>
        <v>743</v>
      </c>
      <c r="AQ656" s="3">
        <f>_xlfn.IFNA(VLOOKUP(C656, 'FanGraphs Plus Stats 1-2000'!$D$2:$L$1048576, MATCH("wRC+", FanGraphs_Plus_Stats_1_1500[[#Headers],[ID]:[BABIP+]], 0), FALSE), 0)</f>
        <v>149</v>
      </c>
      <c r="AR656" s="3">
        <f t="shared" si="171"/>
        <v>440</v>
      </c>
      <c r="AS656" s="3">
        <v>3.6</v>
      </c>
      <c r="AT656" s="3">
        <f t="shared" si="172"/>
        <v>970</v>
      </c>
      <c r="AU656" s="3">
        <v>6.5</v>
      </c>
      <c r="AV656" s="3">
        <f t="shared" si="173"/>
        <v>375</v>
      </c>
      <c r="AW656" s="14">
        <v>-0.3</v>
      </c>
      <c r="AX656" s="3">
        <f t="shared" si="174"/>
        <v>839</v>
      </c>
      <c r="AY656" s="3">
        <v>39</v>
      </c>
      <c r="AZ656" s="3">
        <v>-2</v>
      </c>
      <c r="BA656" s="3">
        <v>4</v>
      </c>
      <c r="BB656" s="3">
        <v>2</v>
      </c>
      <c r="BC656" s="3">
        <v>-4</v>
      </c>
      <c r="BD656" s="3" t="s">
        <v>206</v>
      </c>
      <c r="BE656" s="13">
        <f t="shared" si="175"/>
        <v>585.50290719787483</v>
      </c>
    </row>
    <row r="657" spans="1:57" x14ac:dyDescent="0.45">
      <c r="A657" s="1">
        <f t="shared" si="160"/>
        <v>399</v>
      </c>
      <c r="B657" s="3" t="s">
        <v>570</v>
      </c>
      <c r="C657" s="3" t="str">
        <f t="shared" si="161"/>
        <v>Richie Ashburn - 1954</v>
      </c>
      <c r="D657" s="3">
        <v>1954</v>
      </c>
      <c r="E657" s="3">
        <v>27</v>
      </c>
      <c r="F657" s="3" t="s">
        <v>139</v>
      </c>
      <c r="G657" s="3" t="s">
        <v>52</v>
      </c>
      <c r="H657" s="3">
        <v>153</v>
      </c>
      <c r="I657" s="3">
        <v>703</v>
      </c>
      <c r="J657" s="3">
        <v>559</v>
      </c>
      <c r="K657" s="3">
        <v>111</v>
      </c>
      <c r="L657" s="3">
        <v>175</v>
      </c>
      <c r="M657" s="3">
        <v>150</v>
      </c>
      <c r="N657" s="3">
        <v>16</v>
      </c>
      <c r="O657" s="3">
        <v>8</v>
      </c>
      <c r="P657" s="3">
        <v>1</v>
      </c>
      <c r="Q657" s="3">
        <f t="shared" si="162"/>
        <v>1025</v>
      </c>
      <c r="R657" s="3">
        <v>41</v>
      </c>
      <c r="S657" s="3">
        <v>11</v>
      </c>
      <c r="T657" s="3">
        <v>8</v>
      </c>
      <c r="U657" s="3">
        <v>125</v>
      </c>
      <c r="V657" s="3">
        <v>46</v>
      </c>
      <c r="W657" s="3">
        <v>0.313</v>
      </c>
      <c r="X657" s="3">
        <f t="shared" si="163"/>
        <v>394</v>
      </c>
      <c r="Y657" s="3">
        <v>0.441</v>
      </c>
      <c r="Z657" s="3">
        <f t="shared" si="164"/>
        <v>89</v>
      </c>
      <c r="AA657" s="3">
        <v>0.376</v>
      </c>
      <c r="AB657" s="3">
        <f t="shared" si="165"/>
        <v>1021</v>
      </c>
      <c r="AC657" s="3">
        <v>0.81699999999999995</v>
      </c>
      <c r="AD657" s="3">
        <f t="shared" si="166"/>
        <v>897</v>
      </c>
      <c r="AE657" s="3">
        <v>116</v>
      </c>
      <c r="AF657" s="3">
        <f t="shared" si="167"/>
        <v>956</v>
      </c>
      <c r="AG657" s="3">
        <v>210</v>
      </c>
      <c r="AH657" s="3">
        <v>3</v>
      </c>
      <c r="AI657" s="3">
        <v>4</v>
      </c>
      <c r="AJ657" s="3">
        <v>14</v>
      </c>
      <c r="AK657" s="3">
        <v>1</v>
      </c>
      <c r="AL657" s="3">
        <v>4</v>
      </c>
      <c r="AM657" s="3">
        <v>7.1</v>
      </c>
      <c r="AN657" s="3">
        <f t="shared" si="168"/>
        <v>399</v>
      </c>
      <c r="AO657" s="12">
        <f t="shared" si="169"/>
        <v>7.5176470588235285</v>
      </c>
      <c r="AP657" s="3">
        <f t="shared" si="170"/>
        <v>473</v>
      </c>
      <c r="AQ657" s="3">
        <f>_xlfn.IFNA(VLOOKUP(C657, 'FanGraphs Plus Stats 1-2000'!$D$2:$L$1048576, MATCH("wRC+", FanGraphs_Plus_Stats_1_1500[[#Headers],[ID]:[BABIP+]], 0), FALSE), 0)</f>
        <v>0</v>
      </c>
      <c r="AR657" s="3">
        <f t="shared" si="171"/>
        <v>654</v>
      </c>
      <c r="AS657" s="3">
        <v>4.5999999999999996</v>
      </c>
      <c r="AT657" s="3">
        <f t="shared" si="172"/>
        <v>534</v>
      </c>
      <c r="AU657" s="3">
        <v>5.3</v>
      </c>
      <c r="AV657" s="3">
        <f t="shared" si="173"/>
        <v>749</v>
      </c>
      <c r="AW657" s="14">
        <v>1.8</v>
      </c>
      <c r="AX657" s="3">
        <f t="shared" si="174"/>
        <v>246</v>
      </c>
      <c r="AY657" s="3">
        <v>25</v>
      </c>
      <c r="AZ657" s="3">
        <v>4</v>
      </c>
      <c r="BA657" s="3">
        <v>1</v>
      </c>
      <c r="BB657" s="3">
        <v>4</v>
      </c>
      <c r="BC657" s="3">
        <v>19</v>
      </c>
      <c r="BD657" s="3" t="s">
        <v>83</v>
      </c>
      <c r="BE657" s="13">
        <f t="shared" si="175"/>
        <v>586.09419411642193</v>
      </c>
    </row>
    <row r="658" spans="1:57" x14ac:dyDescent="0.45">
      <c r="A658" s="1">
        <f t="shared" si="160"/>
        <v>427</v>
      </c>
      <c r="B658" s="3" t="s">
        <v>325</v>
      </c>
      <c r="C658" s="3" t="str">
        <f t="shared" si="161"/>
        <v>Evan Longoria - 2009</v>
      </c>
      <c r="D658" s="3">
        <v>2009</v>
      </c>
      <c r="E658" s="3">
        <v>23</v>
      </c>
      <c r="F658" s="3" t="s">
        <v>254</v>
      </c>
      <c r="G658" s="3" t="s">
        <v>43</v>
      </c>
      <c r="H658" s="3">
        <v>157</v>
      </c>
      <c r="I658" s="3">
        <v>671</v>
      </c>
      <c r="J658" s="3">
        <v>584</v>
      </c>
      <c r="K658" s="3">
        <v>100</v>
      </c>
      <c r="L658" s="3">
        <v>164</v>
      </c>
      <c r="M658" s="3">
        <v>87</v>
      </c>
      <c r="N658" s="3">
        <v>44</v>
      </c>
      <c r="O658" s="3">
        <v>0</v>
      </c>
      <c r="P658" s="3">
        <v>33</v>
      </c>
      <c r="Q658" s="3">
        <f t="shared" si="162"/>
        <v>341</v>
      </c>
      <c r="R658" s="3">
        <v>113</v>
      </c>
      <c r="S658" s="3">
        <v>9</v>
      </c>
      <c r="T658" s="3">
        <v>0</v>
      </c>
      <c r="U658" s="3">
        <v>72</v>
      </c>
      <c r="V658" s="3">
        <v>140</v>
      </c>
      <c r="W658" s="3">
        <v>0.28100000000000003</v>
      </c>
      <c r="X658" s="3">
        <f t="shared" si="163"/>
        <v>854</v>
      </c>
      <c r="Y658" s="3">
        <v>0.36399999999999999</v>
      </c>
      <c r="Z658" s="3">
        <f t="shared" si="164"/>
        <v>788</v>
      </c>
      <c r="AA658" s="3">
        <v>0.52600000000000002</v>
      </c>
      <c r="AB658" s="3">
        <f t="shared" si="165"/>
        <v>547</v>
      </c>
      <c r="AC658" s="3">
        <v>0.88900000000000001</v>
      </c>
      <c r="AD658" s="3">
        <f t="shared" si="166"/>
        <v>622</v>
      </c>
      <c r="AE658" s="3">
        <v>133</v>
      </c>
      <c r="AF658" s="3">
        <f t="shared" si="167"/>
        <v>759</v>
      </c>
      <c r="AG658" s="3">
        <v>307</v>
      </c>
      <c r="AH658" s="3">
        <v>27</v>
      </c>
      <c r="AI658" s="3">
        <v>8</v>
      </c>
      <c r="AJ658" s="3">
        <v>0</v>
      </c>
      <c r="AK658" s="3">
        <v>7</v>
      </c>
      <c r="AL658" s="3">
        <v>11</v>
      </c>
      <c r="AM658" s="3">
        <v>7</v>
      </c>
      <c r="AN658" s="3">
        <f t="shared" si="168"/>
        <v>427</v>
      </c>
      <c r="AO658" s="12">
        <f t="shared" si="169"/>
        <v>7.2229299363057322</v>
      </c>
      <c r="AP658" s="3">
        <f t="shared" si="170"/>
        <v>560</v>
      </c>
      <c r="AQ658" s="3">
        <f>_xlfn.IFNA(VLOOKUP(C658, 'FanGraphs Plus Stats 1-2000'!$D$2:$L$1048576, MATCH("wRC+", FanGraphs_Plus_Stats_1_1500[[#Headers],[ID]:[BABIP+]], 0), FALSE), 0)</f>
        <v>0</v>
      </c>
      <c r="AR658" s="3">
        <f t="shared" si="171"/>
        <v>654</v>
      </c>
      <c r="AS658" s="3">
        <v>4.7</v>
      </c>
      <c r="AT658" s="3">
        <f t="shared" si="172"/>
        <v>494</v>
      </c>
      <c r="AU658" s="3">
        <v>5.2</v>
      </c>
      <c r="AV658" s="3">
        <f t="shared" si="173"/>
        <v>780</v>
      </c>
      <c r="AW658" s="14">
        <v>2.2999999999999998</v>
      </c>
      <c r="AX658" s="3">
        <f t="shared" si="174"/>
        <v>122</v>
      </c>
      <c r="AY658" s="3">
        <v>26</v>
      </c>
      <c r="AZ658" s="3">
        <v>-5</v>
      </c>
      <c r="BA658" s="3">
        <v>4</v>
      </c>
      <c r="BB658" s="3">
        <v>-1</v>
      </c>
      <c r="BC658" s="3">
        <v>19</v>
      </c>
      <c r="BD658" s="3" t="s">
        <v>277</v>
      </c>
      <c r="BE658" s="13">
        <f t="shared" si="175"/>
        <v>586.96047370445319</v>
      </c>
    </row>
    <row r="659" spans="1:57" x14ac:dyDescent="0.45">
      <c r="A659" s="1">
        <f t="shared" si="160"/>
        <v>370</v>
      </c>
      <c r="B659" s="3" t="s">
        <v>209</v>
      </c>
      <c r="C659" s="3" t="str">
        <f t="shared" si="161"/>
        <v>Darrell Evans - 1974</v>
      </c>
      <c r="D659" s="3">
        <v>1974</v>
      </c>
      <c r="E659" s="3">
        <v>27</v>
      </c>
      <c r="F659" s="3" t="s">
        <v>210</v>
      </c>
      <c r="G659" s="3" t="s">
        <v>52</v>
      </c>
      <c r="H659" s="3">
        <v>160</v>
      </c>
      <c r="I659" s="3">
        <v>710</v>
      </c>
      <c r="J659" s="3">
        <v>571</v>
      </c>
      <c r="K659" s="3">
        <v>99</v>
      </c>
      <c r="L659" s="3">
        <v>137</v>
      </c>
      <c r="M659" s="3">
        <v>88</v>
      </c>
      <c r="N659" s="3">
        <v>21</v>
      </c>
      <c r="O659" s="3">
        <v>3</v>
      </c>
      <c r="P659" s="3">
        <v>25</v>
      </c>
      <c r="Q659" s="3">
        <f t="shared" si="162"/>
        <v>600</v>
      </c>
      <c r="R659" s="3">
        <v>79</v>
      </c>
      <c r="S659" s="3">
        <v>4</v>
      </c>
      <c r="T659" s="3">
        <v>2</v>
      </c>
      <c r="U659" s="3">
        <v>126</v>
      </c>
      <c r="V659" s="3">
        <v>88</v>
      </c>
      <c r="W659" s="3">
        <v>0.24</v>
      </c>
      <c r="X659" s="3">
        <f t="shared" si="163"/>
        <v>1028</v>
      </c>
      <c r="Y659" s="3">
        <v>0.38100000000000001</v>
      </c>
      <c r="Z659" s="3">
        <f t="shared" si="164"/>
        <v>588</v>
      </c>
      <c r="AA659" s="3">
        <v>0.41899999999999998</v>
      </c>
      <c r="AB659" s="3">
        <f t="shared" si="165"/>
        <v>968</v>
      </c>
      <c r="AC659" s="3">
        <v>0.8</v>
      </c>
      <c r="AD659" s="3">
        <f t="shared" si="166"/>
        <v>934</v>
      </c>
      <c r="AE659" s="3">
        <v>121</v>
      </c>
      <c r="AF659" s="3">
        <f t="shared" si="167"/>
        <v>918</v>
      </c>
      <c r="AG659" s="3">
        <v>239</v>
      </c>
      <c r="AH659" s="3">
        <v>11</v>
      </c>
      <c r="AI659" s="3">
        <v>6</v>
      </c>
      <c r="AJ659" s="3">
        <v>4</v>
      </c>
      <c r="AK659" s="3">
        <v>3</v>
      </c>
      <c r="AL659" s="3">
        <v>9</v>
      </c>
      <c r="AM659" s="3">
        <v>7.2</v>
      </c>
      <c r="AN659" s="3">
        <f t="shared" si="168"/>
        <v>370</v>
      </c>
      <c r="AO659" s="12">
        <f t="shared" si="169"/>
        <v>7.29</v>
      </c>
      <c r="AP659" s="3">
        <f t="shared" si="170"/>
        <v>535</v>
      </c>
      <c r="AQ659" s="3">
        <f>_xlfn.IFNA(VLOOKUP(C659, 'FanGraphs Plus Stats 1-2000'!$D$2:$L$1048576, MATCH("wRC+", FanGraphs_Plus_Stats_1_1500[[#Headers],[ID]:[BABIP+]], 0), FALSE), 0)</f>
        <v>0</v>
      </c>
      <c r="AR659" s="3">
        <f t="shared" si="171"/>
        <v>654</v>
      </c>
      <c r="AS659" s="3">
        <v>5.0999999999999996</v>
      </c>
      <c r="AT659" s="3">
        <f t="shared" si="172"/>
        <v>359</v>
      </c>
      <c r="AU659" s="3">
        <v>4.9000000000000004</v>
      </c>
      <c r="AV659" s="3">
        <f t="shared" si="173"/>
        <v>858</v>
      </c>
      <c r="AW659" s="14">
        <v>2.7</v>
      </c>
      <c r="AX659" s="3">
        <f t="shared" si="174"/>
        <v>65</v>
      </c>
      <c r="AY659" s="3">
        <v>21</v>
      </c>
      <c r="AZ659" s="3">
        <v>1</v>
      </c>
      <c r="BA659" s="3">
        <v>1</v>
      </c>
      <c r="BB659" s="3">
        <v>2</v>
      </c>
      <c r="BC659" s="3">
        <v>21</v>
      </c>
      <c r="BD659" s="3" t="s">
        <v>206</v>
      </c>
      <c r="BE659" s="13">
        <f t="shared" si="175"/>
        <v>587.14313029236075</v>
      </c>
    </row>
    <row r="660" spans="1:57" x14ac:dyDescent="0.45">
      <c r="A660" s="1">
        <f t="shared" si="160"/>
        <v>463</v>
      </c>
      <c r="B660" s="3" t="s">
        <v>653</v>
      </c>
      <c r="C660" s="3" t="str">
        <f t="shared" si="161"/>
        <v>Vern Stephens - 1949</v>
      </c>
      <c r="D660" s="3">
        <v>1949</v>
      </c>
      <c r="E660" s="3">
        <v>28</v>
      </c>
      <c r="F660" s="3" t="s">
        <v>48</v>
      </c>
      <c r="G660" s="3" t="s">
        <v>43</v>
      </c>
      <c r="H660" s="3">
        <v>155</v>
      </c>
      <c r="I660" s="3">
        <v>712</v>
      </c>
      <c r="J660" s="3">
        <v>610</v>
      </c>
      <c r="K660" s="3">
        <v>113</v>
      </c>
      <c r="L660" s="3">
        <v>177</v>
      </c>
      <c r="M660" s="3">
        <v>105</v>
      </c>
      <c r="N660" s="3">
        <v>31</v>
      </c>
      <c r="O660" s="3">
        <v>2</v>
      </c>
      <c r="P660" s="3">
        <v>39</v>
      </c>
      <c r="Q660" s="3">
        <f t="shared" si="162"/>
        <v>187</v>
      </c>
      <c r="R660" s="3">
        <v>159</v>
      </c>
      <c r="S660" s="3">
        <v>2</v>
      </c>
      <c r="T660" s="3">
        <v>2</v>
      </c>
      <c r="U660" s="3">
        <v>101</v>
      </c>
      <c r="V660" s="3">
        <v>73</v>
      </c>
      <c r="W660" s="3">
        <v>0.28999999999999998</v>
      </c>
      <c r="X660" s="3">
        <f t="shared" si="163"/>
        <v>739</v>
      </c>
      <c r="Y660" s="3">
        <v>0.39100000000000001</v>
      </c>
      <c r="Z660" s="3">
        <f t="shared" si="164"/>
        <v>472</v>
      </c>
      <c r="AA660" s="3">
        <v>0.53900000000000003</v>
      </c>
      <c r="AB660" s="3">
        <f t="shared" si="165"/>
        <v>458</v>
      </c>
      <c r="AC660" s="3">
        <v>0.93</v>
      </c>
      <c r="AD660" s="3">
        <f t="shared" si="166"/>
        <v>443</v>
      </c>
      <c r="AE660" s="3">
        <v>137</v>
      </c>
      <c r="AF660" s="3">
        <f t="shared" si="167"/>
        <v>696</v>
      </c>
      <c r="AG660" s="3">
        <v>329</v>
      </c>
      <c r="AH660" s="3">
        <v>19</v>
      </c>
      <c r="AI660" s="3">
        <v>0</v>
      </c>
      <c r="AJ660" s="3">
        <v>0</v>
      </c>
      <c r="AK660" s="2"/>
      <c r="AL660" s="3">
        <v>5</v>
      </c>
      <c r="AM660" s="3">
        <v>6.9</v>
      </c>
      <c r="AN660" s="3">
        <f t="shared" si="168"/>
        <v>463</v>
      </c>
      <c r="AO660" s="12">
        <f t="shared" si="169"/>
        <v>7.2116129032258067</v>
      </c>
      <c r="AP660" s="3">
        <f t="shared" si="170"/>
        <v>565</v>
      </c>
      <c r="AQ660" s="3">
        <f>_xlfn.IFNA(VLOOKUP(C660, 'FanGraphs Plus Stats 1-2000'!$D$2:$L$1048576, MATCH("wRC+", FanGraphs_Plus_Stats_1_1500[[#Headers],[ID]:[BABIP+]], 0), FALSE), 0)</f>
        <v>0</v>
      </c>
      <c r="AR660" s="3">
        <f t="shared" si="171"/>
        <v>654</v>
      </c>
      <c r="AS660" s="3">
        <v>5</v>
      </c>
      <c r="AT660" s="3">
        <f t="shared" si="172"/>
        <v>390</v>
      </c>
      <c r="AU660" s="3">
        <v>5.9</v>
      </c>
      <c r="AV660" s="3">
        <f t="shared" si="173"/>
        <v>577</v>
      </c>
      <c r="AW660" s="14">
        <v>2</v>
      </c>
      <c r="AX660" s="3">
        <f t="shared" si="174"/>
        <v>199</v>
      </c>
      <c r="AY660" s="3">
        <v>31</v>
      </c>
      <c r="AZ660" s="3">
        <v>-1</v>
      </c>
      <c r="BA660" s="3">
        <v>0</v>
      </c>
      <c r="BB660" s="3">
        <v>-1</v>
      </c>
      <c r="BC660" s="3">
        <v>10</v>
      </c>
      <c r="BD660" s="3" t="s">
        <v>62</v>
      </c>
      <c r="BE660" s="13">
        <f t="shared" si="175"/>
        <v>587.42727390390405</v>
      </c>
    </row>
    <row r="661" spans="1:57" x14ac:dyDescent="0.45">
      <c r="A661" s="1">
        <f t="shared" si="160"/>
        <v>463</v>
      </c>
      <c r="B661" s="3" t="s">
        <v>372</v>
      </c>
      <c r="C661" s="3" t="str">
        <f t="shared" si="161"/>
        <v>Andre Dawson - 1983</v>
      </c>
      <c r="D661" s="3">
        <v>1983</v>
      </c>
      <c r="E661" s="3">
        <v>28</v>
      </c>
      <c r="F661" s="3" t="s">
        <v>258</v>
      </c>
      <c r="G661" s="3" t="s">
        <v>52</v>
      </c>
      <c r="H661" s="3">
        <v>159</v>
      </c>
      <c r="I661" s="3">
        <v>698</v>
      </c>
      <c r="J661" s="3">
        <v>633</v>
      </c>
      <c r="K661" s="3">
        <v>104</v>
      </c>
      <c r="L661" s="3">
        <v>189</v>
      </c>
      <c r="M661" s="3">
        <v>111</v>
      </c>
      <c r="N661" s="3">
        <v>36</v>
      </c>
      <c r="O661" s="3">
        <v>10</v>
      </c>
      <c r="P661" s="3">
        <v>32</v>
      </c>
      <c r="Q661" s="3">
        <f t="shared" si="162"/>
        <v>376</v>
      </c>
      <c r="R661" s="3">
        <v>113</v>
      </c>
      <c r="S661" s="3">
        <v>25</v>
      </c>
      <c r="T661" s="3">
        <v>11</v>
      </c>
      <c r="U661" s="3">
        <v>38</v>
      </c>
      <c r="V661" s="3">
        <v>81</v>
      </c>
      <c r="W661" s="3">
        <v>0.29899999999999999</v>
      </c>
      <c r="X661" s="3">
        <f t="shared" si="163"/>
        <v>616</v>
      </c>
      <c r="Y661" s="3">
        <v>0.33800000000000002</v>
      </c>
      <c r="Z661" s="3">
        <f t="shared" si="164"/>
        <v>973</v>
      </c>
      <c r="AA661" s="3">
        <v>0.53900000000000003</v>
      </c>
      <c r="AB661" s="3">
        <f t="shared" si="165"/>
        <v>458</v>
      </c>
      <c r="AC661" s="3">
        <v>0.877</v>
      </c>
      <c r="AD661" s="3">
        <f t="shared" si="166"/>
        <v>692</v>
      </c>
      <c r="AE661" s="3">
        <v>141</v>
      </c>
      <c r="AF661" s="3">
        <f t="shared" si="167"/>
        <v>620</v>
      </c>
      <c r="AG661" s="3">
        <v>341</v>
      </c>
      <c r="AH661" s="3">
        <v>14</v>
      </c>
      <c r="AI661" s="3">
        <v>9</v>
      </c>
      <c r="AJ661" s="3">
        <v>0</v>
      </c>
      <c r="AK661" s="3">
        <v>18</v>
      </c>
      <c r="AL661" s="3">
        <v>12</v>
      </c>
      <c r="AM661" s="3">
        <v>6.9</v>
      </c>
      <c r="AN661" s="3">
        <f t="shared" si="168"/>
        <v>463</v>
      </c>
      <c r="AO661" s="12">
        <f t="shared" si="169"/>
        <v>7.0301886792452839</v>
      </c>
      <c r="AP661" s="3">
        <f t="shared" si="170"/>
        <v>637</v>
      </c>
      <c r="AQ661" s="3">
        <f>_xlfn.IFNA(VLOOKUP(C661, 'FanGraphs Plus Stats 1-2000'!$D$2:$L$1048576, MATCH("wRC+", FanGraphs_Plus_Stats_1_1500[[#Headers],[ID]:[BABIP+]], 0), FALSE), 0)</f>
        <v>0</v>
      </c>
      <c r="AR661" s="3">
        <f t="shared" si="171"/>
        <v>654</v>
      </c>
      <c r="AS661" s="3">
        <v>4.5</v>
      </c>
      <c r="AT661" s="3">
        <f t="shared" si="172"/>
        <v>569</v>
      </c>
      <c r="AU661" s="3">
        <v>5.8</v>
      </c>
      <c r="AV661" s="3">
        <f t="shared" si="173"/>
        <v>606</v>
      </c>
      <c r="AW661" s="14">
        <v>1.2</v>
      </c>
      <c r="AX661" s="3">
        <f t="shared" si="174"/>
        <v>406</v>
      </c>
      <c r="AY661" s="3">
        <v>29</v>
      </c>
      <c r="AZ661" s="3">
        <v>2</v>
      </c>
      <c r="BA661" s="3">
        <v>2</v>
      </c>
      <c r="BB661" s="3">
        <v>3</v>
      </c>
      <c r="BC661" s="3">
        <v>9</v>
      </c>
      <c r="BD661" s="3" t="s">
        <v>68</v>
      </c>
      <c r="BE661" s="13">
        <f t="shared" si="175"/>
        <v>588.06111806750903</v>
      </c>
    </row>
    <row r="662" spans="1:57" x14ac:dyDescent="0.45">
      <c r="A662" s="1">
        <f t="shared" si="160"/>
        <v>714</v>
      </c>
      <c r="B662" s="3" t="s">
        <v>533</v>
      </c>
      <c r="C662" s="3" t="str">
        <f t="shared" si="161"/>
        <v>Jim Edmonds - 2000</v>
      </c>
      <c r="D662" s="3">
        <v>2000</v>
      </c>
      <c r="E662" s="3">
        <v>30</v>
      </c>
      <c r="F662" s="3" t="s">
        <v>51</v>
      </c>
      <c r="G662" s="3" t="s">
        <v>52</v>
      </c>
      <c r="H662" s="3">
        <v>152</v>
      </c>
      <c r="I662" s="3">
        <v>643</v>
      </c>
      <c r="J662" s="3">
        <v>525</v>
      </c>
      <c r="K662" s="3">
        <v>129</v>
      </c>
      <c r="L662" s="3">
        <v>155</v>
      </c>
      <c r="M662" s="3">
        <v>88</v>
      </c>
      <c r="N662" s="3">
        <v>25</v>
      </c>
      <c r="O662" s="3">
        <v>0</v>
      </c>
      <c r="P662" s="3">
        <v>42</v>
      </c>
      <c r="Q662" s="3">
        <f t="shared" si="162"/>
        <v>117</v>
      </c>
      <c r="R662" s="3">
        <v>108</v>
      </c>
      <c r="S662" s="3">
        <v>10</v>
      </c>
      <c r="T662" s="3">
        <v>3</v>
      </c>
      <c r="U662" s="3">
        <v>103</v>
      </c>
      <c r="V662" s="3">
        <v>167</v>
      </c>
      <c r="W662" s="3">
        <v>0.29499999999999998</v>
      </c>
      <c r="X662" s="3">
        <f t="shared" si="163"/>
        <v>664</v>
      </c>
      <c r="Y662" s="3">
        <v>0.41099999999999998</v>
      </c>
      <c r="Z662" s="3">
        <f t="shared" si="164"/>
        <v>257</v>
      </c>
      <c r="AA662" s="3">
        <v>0.58299999999999996</v>
      </c>
      <c r="AB662" s="3">
        <f t="shared" si="165"/>
        <v>250</v>
      </c>
      <c r="AC662" s="3">
        <v>0.99399999999999999</v>
      </c>
      <c r="AD662" s="3">
        <f t="shared" si="166"/>
        <v>233</v>
      </c>
      <c r="AE662" s="3">
        <v>147</v>
      </c>
      <c r="AF662" s="3">
        <f t="shared" si="167"/>
        <v>500</v>
      </c>
      <c r="AG662" s="3">
        <v>306</v>
      </c>
      <c r="AH662" s="3">
        <v>5</v>
      </c>
      <c r="AI662" s="3">
        <v>6</v>
      </c>
      <c r="AJ662" s="3">
        <v>1</v>
      </c>
      <c r="AK662" s="3">
        <v>8</v>
      </c>
      <c r="AL662" s="3">
        <v>3</v>
      </c>
      <c r="AM662" s="3">
        <v>6.3</v>
      </c>
      <c r="AN662" s="3">
        <f t="shared" si="168"/>
        <v>714</v>
      </c>
      <c r="AO662" s="12">
        <f t="shared" si="169"/>
        <v>6.7144736842105255</v>
      </c>
      <c r="AP662" s="3">
        <f t="shared" si="170"/>
        <v>770</v>
      </c>
      <c r="AQ662" s="3">
        <f>_xlfn.IFNA(VLOOKUP(C662, 'FanGraphs Plus Stats 1-2000'!$D$2:$L$1048576, MATCH("wRC+", FanGraphs_Plus_Stats_1_1500[[#Headers],[ID]:[BABIP+]], 0), FALSE), 0)</f>
        <v>149</v>
      </c>
      <c r="AR662" s="3">
        <f t="shared" si="171"/>
        <v>440</v>
      </c>
      <c r="AS662" s="3">
        <v>4.4000000000000004</v>
      </c>
      <c r="AT662" s="3">
        <f t="shared" si="172"/>
        <v>613</v>
      </c>
      <c r="AU662" s="3">
        <v>6.2</v>
      </c>
      <c r="AV662" s="3">
        <f t="shared" si="173"/>
        <v>471</v>
      </c>
      <c r="AW662" s="14">
        <v>0.4</v>
      </c>
      <c r="AX662" s="3">
        <f t="shared" si="174"/>
        <v>621</v>
      </c>
      <c r="AY662" s="3">
        <v>42</v>
      </c>
      <c r="AZ662" s="3">
        <v>2</v>
      </c>
      <c r="BA662" s="3">
        <v>0</v>
      </c>
      <c r="BB662" s="3">
        <v>2</v>
      </c>
      <c r="BC662" s="3">
        <v>2</v>
      </c>
      <c r="BD662" s="3" t="s">
        <v>855</v>
      </c>
      <c r="BE662" s="13">
        <f t="shared" si="175"/>
        <v>589.72956984671828</v>
      </c>
    </row>
    <row r="663" spans="1:57" x14ac:dyDescent="0.45">
      <c r="A663" s="1">
        <f t="shared" si="160"/>
        <v>714</v>
      </c>
      <c r="B663" s="3" t="s">
        <v>177</v>
      </c>
      <c r="C663" s="3" t="str">
        <f t="shared" si="161"/>
        <v>Craig Biggio - 1995</v>
      </c>
      <c r="D663" s="3">
        <v>1995</v>
      </c>
      <c r="E663" s="3">
        <v>29</v>
      </c>
      <c r="F663" s="3" t="s">
        <v>178</v>
      </c>
      <c r="G663" s="3" t="s">
        <v>52</v>
      </c>
      <c r="H663" s="3">
        <v>141</v>
      </c>
      <c r="I663" s="3">
        <v>673</v>
      </c>
      <c r="J663" s="3">
        <v>553</v>
      </c>
      <c r="K663" s="3">
        <v>123</v>
      </c>
      <c r="L663" s="3">
        <v>167</v>
      </c>
      <c r="M663" s="3">
        <v>113</v>
      </c>
      <c r="N663" s="3">
        <v>30</v>
      </c>
      <c r="O663" s="3">
        <v>2</v>
      </c>
      <c r="P663" s="3">
        <v>22</v>
      </c>
      <c r="Q663" s="3">
        <f t="shared" si="162"/>
        <v>697</v>
      </c>
      <c r="R663" s="3">
        <v>77</v>
      </c>
      <c r="S663" s="3">
        <v>33</v>
      </c>
      <c r="T663" s="3">
        <v>8</v>
      </c>
      <c r="U663" s="3">
        <v>80</v>
      </c>
      <c r="V663" s="3">
        <v>85</v>
      </c>
      <c r="W663" s="3">
        <v>0.30199999999999999</v>
      </c>
      <c r="X663" s="3">
        <f t="shared" si="163"/>
        <v>565</v>
      </c>
      <c r="Y663" s="3">
        <v>0.40600000000000003</v>
      </c>
      <c r="Z663" s="3">
        <f t="shared" si="164"/>
        <v>312</v>
      </c>
      <c r="AA663" s="3">
        <v>0.48299999999999998</v>
      </c>
      <c r="AB663" s="3">
        <f t="shared" si="165"/>
        <v>775</v>
      </c>
      <c r="AC663" s="3">
        <v>0.88900000000000001</v>
      </c>
      <c r="AD663" s="3">
        <f t="shared" si="166"/>
        <v>622</v>
      </c>
      <c r="AE663" s="3">
        <v>142</v>
      </c>
      <c r="AF663" s="3">
        <f t="shared" si="167"/>
        <v>599</v>
      </c>
      <c r="AG663" s="3">
        <v>267</v>
      </c>
      <c r="AH663" s="3">
        <v>6</v>
      </c>
      <c r="AI663" s="3">
        <v>22</v>
      </c>
      <c r="AJ663" s="3">
        <v>11</v>
      </c>
      <c r="AK663" s="3">
        <v>7</v>
      </c>
      <c r="AL663" s="3">
        <v>1</v>
      </c>
      <c r="AM663" s="3">
        <v>6.3</v>
      </c>
      <c r="AN663" s="3">
        <f t="shared" si="168"/>
        <v>714</v>
      </c>
      <c r="AO663" s="12">
        <f t="shared" si="169"/>
        <v>7.2382978723404259</v>
      </c>
      <c r="AP663" s="3">
        <f t="shared" si="170"/>
        <v>555</v>
      </c>
      <c r="AQ663" s="3">
        <f>_xlfn.IFNA(VLOOKUP(C663, 'FanGraphs Plus Stats 1-2000'!$D$2:$L$1048576, MATCH("wRC+", FanGraphs_Plus_Stats_1_1500[[#Headers],[ID]:[BABIP+]], 0), FALSE), 0)</f>
        <v>145</v>
      </c>
      <c r="AR663" s="3">
        <f t="shared" si="171"/>
        <v>514</v>
      </c>
      <c r="AS663" s="3">
        <v>4.5</v>
      </c>
      <c r="AT663" s="3">
        <f t="shared" si="172"/>
        <v>569</v>
      </c>
      <c r="AU663" s="3">
        <v>6.5</v>
      </c>
      <c r="AV663" s="3">
        <f t="shared" si="173"/>
        <v>375</v>
      </c>
      <c r="AW663" s="14">
        <v>0.2</v>
      </c>
      <c r="AX663" s="3">
        <f t="shared" si="174"/>
        <v>695</v>
      </c>
      <c r="AY663" s="3">
        <v>39</v>
      </c>
      <c r="AZ663" s="3">
        <v>2</v>
      </c>
      <c r="BA663" s="3">
        <v>3</v>
      </c>
      <c r="BB663" s="3">
        <v>6</v>
      </c>
      <c r="BC663" s="3">
        <v>-2</v>
      </c>
      <c r="BD663" s="3" t="s">
        <v>79</v>
      </c>
      <c r="BE663" s="13">
        <f t="shared" si="175"/>
        <v>591.01061889266077</v>
      </c>
    </row>
    <row r="664" spans="1:57" x14ac:dyDescent="0.45">
      <c r="A664" s="1">
        <f t="shared" si="160"/>
        <v>427</v>
      </c>
      <c r="B664" s="3" t="s">
        <v>520</v>
      </c>
      <c r="C664" s="3" t="str">
        <f t="shared" si="161"/>
        <v>Carlos Correa - 2016</v>
      </c>
      <c r="D664" s="3">
        <v>2016</v>
      </c>
      <c r="E664" s="3">
        <v>21</v>
      </c>
      <c r="F664" s="3" t="s">
        <v>178</v>
      </c>
      <c r="G664" s="3" t="s">
        <v>43</v>
      </c>
      <c r="H664" s="3">
        <v>153</v>
      </c>
      <c r="I664" s="3">
        <v>660</v>
      </c>
      <c r="J664" s="3">
        <v>577</v>
      </c>
      <c r="K664" s="3">
        <v>76</v>
      </c>
      <c r="L664" s="3">
        <v>158</v>
      </c>
      <c r="M664" s="3">
        <v>99</v>
      </c>
      <c r="N664" s="3">
        <v>36</v>
      </c>
      <c r="O664" s="3">
        <v>3</v>
      </c>
      <c r="P664" s="3">
        <v>20</v>
      </c>
      <c r="Q664" s="3">
        <f t="shared" si="162"/>
        <v>753</v>
      </c>
      <c r="R664" s="3">
        <v>96</v>
      </c>
      <c r="S664" s="3">
        <v>13</v>
      </c>
      <c r="T664" s="3">
        <v>3</v>
      </c>
      <c r="U664" s="3">
        <v>75</v>
      </c>
      <c r="V664" s="3">
        <v>139</v>
      </c>
      <c r="W664" s="3">
        <v>0.27400000000000002</v>
      </c>
      <c r="X664" s="3">
        <f t="shared" si="163"/>
        <v>915</v>
      </c>
      <c r="Y664" s="3">
        <v>0.36099999999999999</v>
      </c>
      <c r="Z664" s="3">
        <f t="shared" si="164"/>
        <v>816</v>
      </c>
      <c r="AA664" s="3">
        <v>0.45100000000000001</v>
      </c>
      <c r="AB664" s="3">
        <f t="shared" si="165"/>
        <v>886</v>
      </c>
      <c r="AC664" s="3">
        <v>0.81100000000000005</v>
      </c>
      <c r="AD664" s="3">
        <f t="shared" si="166"/>
        <v>910</v>
      </c>
      <c r="AE664" s="3">
        <v>124</v>
      </c>
      <c r="AF664" s="3">
        <f t="shared" si="167"/>
        <v>886</v>
      </c>
      <c r="AG664" s="3">
        <v>260</v>
      </c>
      <c r="AH664" s="3">
        <v>12</v>
      </c>
      <c r="AI664" s="3">
        <v>5</v>
      </c>
      <c r="AJ664" s="3">
        <v>0</v>
      </c>
      <c r="AK664" s="3">
        <v>3</v>
      </c>
      <c r="AL664" s="3">
        <v>5</v>
      </c>
      <c r="AM664" s="3">
        <v>7</v>
      </c>
      <c r="AN664" s="3">
        <f t="shared" si="168"/>
        <v>427</v>
      </c>
      <c r="AO664" s="12">
        <f t="shared" si="169"/>
        <v>7.4117647058823524</v>
      </c>
      <c r="AP664" s="3">
        <f t="shared" si="170"/>
        <v>497</v>
      </c>
      <c r="AQ664" s="3">
        <f>_xlfn.IFNA(VLOOKUP(C664, 'FanGraphs Plus Stats 1-2000'!$D$2:$L$1048576, MATCH("wRC+", FanGraphs_Plus_Stats_1_1500[[#Headers],[ID]:[BABIP+]], 0), FALSE), 0)</f>
        <v>0</v>
      </c>
      <c r="AR664" s="3">
        <f t="shared" si="171"/>
        <v>654</v>
      </c>
      <c r="AS664" s="3">
        <v>4.7</v>
      </c>
      <c r="AT664" s="3">
        <f t="shared" si="172"/>
        <v>494</v>
      </c>
      <c r="AU664" s="3">
        <v>6.4</v>
      </c>
      <c r="AV664" s="3">
        <f t="shared" si="173"/>
        <v>405</v>
      </c>
      <c r="AW664" s="14">
        <v>1.6</v>
      </c>
      <c r="AX664" s="3">
        <f t="shared" si="174"/>
        <v>300</v>
      </c>
      <c r="AY664" s="3">
        <v>28</v>
      </c>
      <c r="AZ664" s="3">
        <v>0</v>
      </c>
      <c r="BA664" s="3">
        <v>2</v>
      </c>
      <c r="BB664" s="3">
        <v>3</v>
      </c>
      <c r="BC664" s="3">
        <v>6</v>
      </c>
      <c r="BD664" s="3" t="s">
        <v>116</v>
      </c>
      <c r="BE664" s="13">
        <f t="shared" si="175"/>
        <v>592.17345207921653</v>
      </c>
    </row>
    <row r="665" spans="1:57" x14ac:dyDescent="0.45">
      <c r="A665" s="1">
        <f t="shared" si="160"/>
        <v>817</v>
      </c>
      <c r="B665" s="3" t="s">
        <v>96</v>
      </c>
      <c r="C665" s="3" t="str">
        <f t="shared" si="161"/>
        <v>Aaron Judge - 2021</v>
      </c>
      <c r="D665" s="3">
        <v>2021</v>
      </c>
      <c r="E665" s="3">
        <v>29</v>
      </c>
      <c r="F665" s="3" t="s">
        <v>42</v>
      </c>
      <c r="G665" s="3" t="s">
        <v>43</v>
      </c>
      <c r="H665" s="3">
        <v>148</v>
      </c>
      <c r="I665" s="3">
        <v>633</v>
      </c>
      <c r="J665" s="3">
        <v>550</v>
      </c>
      <c r="K665" s="3">
        <v>89</v>
      </c>
      <c r="L665" s="3">
        <v>158</v>
      </c>
      <c r="M665" s="3">
        <v>95</v>
      </c>
      <c r="N665" s="3">
        <v>24</v>
      </c>
      <c r="O665" s="3">
        <v>0</v>
      </c>
      <c r="P665" s="3">
        <v>39</v>
      </c>
      <c r="Q665" s="3">
        <f t="shared" si="162"/>
        <v>187</v>
      </c>
      <c r="R665" s="3">
        <v>98</v>
      </c>
      <c r="S665" s="3">
        <v>6</v>
      </c>
      <c r="T665" s="3">
        <v>1</v>
      </c>
      <c r="U665" s="3">
        <v>75</v>
      </c>
      <c r="V665" s="3">
        <v>158</v>
      </c>
      <c r="W665" s="3">
        <v>0.28699999999999998</v>
      </c>
      <c r="X665" s="3">
        <f t="shared" si="163"/>
        <v>771</v>
      </c>
      <c r="Y665" s="3">
        <v>0.373</v>
      </c>
      <c r="Z665" s="3">
        <f t="shared" si="164"/>
        <v>687</v>
      </c>
      <c r="AA665" s="3">
        <v>0.54400000000000004</v>
      </c>
      <c r="AB665" s="3">
        <f t="shared" si="165"/>
        <v>426</v>
      </c>
      <c r="AC665" s="3">
        <v>0.91600000000000004</v>
      </c>
      <c r="AD665" s="3">
        <f t="shared" si="166"/>
        <v>514</v>
      </c>
      <c r="AE665" s="3">
        <v>149</v>
      </c>
      <c r="AF665" s="3">
        <f t="shared" si="167"/>
        <v>461</v>
      </c>
      <c r="AG665" s="3">
        <v>299</v>
      </c>
      <c r="AH665" s="3">
        <v>16</v>
      </c>
      <c r="AI665" s="3">
        <v>3</v>
      </c>
      <c r="AJ665" s="3">
        <v>0</v>
      </c>
      <c r="AK665" s="3">
        <v>5</v>
      </c>
      <c r="AL665" s="3">
        <v>2</v>
      </c>
      <c r="AM665" s="3">
        <v>6.1</v>
      </c>
      <c r="AN665" s="3">
        <f t="shared" si="168"/>
        <v>817</v>
      </c>
      <c r="AO665" s="12">
        <f t="shared" si="169"/>
        <v>6.6770270270270267</v>
      </c>
      <c r="AP665" s="3">
        <f t="shared" si="170"/>
        <v>785</v>
      </c>
      <c r="AQ665" s="3">
        <f>_xlfn.IFNA(VLOOKUP(C665, 'FanGraphs Plus Stats 1-2000'!$D$2:$L$1048576, MATCH("wRC+", FanGraphs_Plus_Stats_1_1500[[#Headers],[ID]:[BABIP+]], 0), FALSE), 0)</f>
        <v>150</v>
      </c>
      <c r="AR665" s="3">
        <f t="shared" si="171"/>
        <v>417</v>
      </c>
      <c r="AS665" s="3">
        <v>4</v>
      </c>
      <c r="AT665" s="3">
        <f t="shared" si="172"/>
        <v>814</v>
      </c>
      <c r="AU665" s="3">
        <v>5</v>
      </c>
      <c r="AV665" s="3">
        <f t="shared" si="173"/>
        <v>839</v>
      </c>
      <c r="AW665" s="14">
        <v>0.5</v>
      </c>
      <c r="AX665" s="3">
        <f t="shared" si="174"/>
        <v>599</v>
      </c>
      <c r="AY665" s="3">
        <v>37</v>
      </c>
      <c r="AZ665" s="3">
        <v>-1</v>
      </c>
      <c r="BA665" s="3">
        <v>-2</v>
      </c>
      <c r="BB665" s="3">
        <v>-3</v>
      </c>
      <c r="BC665" s="3">
        <v>10</v>
      </c>
      <c r="BD665" s="3" t="s">
        <v>946</v>
      </c>
      <c r="BE665" s="13">
        <f t="shared" si="175"/>
        <v>592.55978410342925</v>
      </c>
    </row>
    <row r="666" spans="1:57" x14ac:dyDescent="0.45">
      <c r="A666" s="1">
        <f t="shared" si="160"/>
        <v>533</v>
      </c>
      <c r="B666" s="3" t="s">
        <v>493</v>
      </c>
      <c r="C666" s="3" t="str">
        <f t="shared" si="161"/>
        <v>Hanley Ramírez - 2008</v>
      </c>
      <c r="D666" s="3">
        <v>2008</v>
      </c>
      <c r="E666" s="3">
        <v>24</v>
      </c>
      <c r="F666" s="3" t="s">
        <v>494</v>
      </c>
      <c r="G666" s="3" t="s">
        <v>52</v>
      </c>
      <c r="H666" s="3">
        <v>153</v>
      </c>
      <c r="I666" s="3">
        <v>693</v>
      </c>
      <c r="J666" s="3">
        <v>589</v>
      </c>
      <c r="K666" s="3">
        <v>125</v>
      </c>
      <c r="L666" s="3">
        <v>177</v>
      </c>
      <c r="M666" s="3">
        <v>106</v>
      </c>
      <c r="N666" s="3">
        <v>34</v>
      </c>
      <c r="O666" s="3">
        <v>4</v>
      </c>
      <c r="P666" s="3">
        <v>33</v>
      </c>
      <c r="Q666" s="3">
        <f t="shared" si="162"/>
        <v>341</v>
      </c>
      <c r="R666" s="3">
        <v>67</v>
      </c>
      <c r="S666" s="3">
        <v>35</v>
      </c>
      <c r="T666" s="3">
        <v>12</v>
      </c>
      <c r="U666" s="3">
        <v>92</v>
      </c>
      <c r="V666" s="3">
        <v>122</v>
      </c>
      <c r="W666" s="3">
        <v>0.30099999999999999</v>
      </c>
      <c r="X666" s="3">
        <f t="shared" si="163"/>
        <v>587</v>
      </c>
      <c r="Y666" s="3">
        <v>0.4</v>
      </c>
      <c r="Z666" s="3">
        <f t="shared" si="164"/>
        <v>374</v>
      </c>
      <c r="AA666" s="3">
        <v>0.54</v>
      </c>
      <c r="AB666" s="3">
        <f t="shared" si="165"/>
        <v>449</v>
      </c>
      <c r="AC666" s="3">
        <v>0.94</v>
      </c>
      <c r="AD666" s="3">
        <f t="shared" si="166"/>
        <v>402</v>
      </c>
      <c r="AE666" s="3">
        <v>143</v>
      </c>
      <c r="AF666" s="3">
        <f t="shared" si="167"/>
        <v>581</v>
      </c>
      <c r="AG666" s="3">
        <v>318</v>
      </c>
      <c r="AH666" s="3">
        <v>5</v>
      </c>
      <c r="AI666" s="3">
        <v>8</v>
      </c>
      <c r="AJ666" s="3">
        <v>0</v>
      </c>
      <c r="AK666" s="3">
        <v>4</v>
      </c>
      <c r="AL666" s="3">
        <v>9</v>
      </c>
      <c r="AM666" s="3">
        <v>6.7</v>
      </c>
      <c r="AN666" s="3">
        <f t="shared" si="168"/>
        <v>533</v>
      </c>
      <c r="AO666" s="12">
        <f t="shared" si="169"/>
        <v>7.0941176470588241</v>
      </c>
      <c r="AP666" s="3">
        <f t="shared" si="170"/>
        <v>609</v>
      </c>
      <c r="AQ666" s="3">
        <f>_xlfn.IFNA(VLOOKUP(C666, 'FanGraphs Plus Stats 1-2000'!$D$2:$L$1048576, MATCH("wRC+", FanGraphs_Plus_Stats_1_1500[[#Headers],[ID]:[BABIP+]], 0), FALSE), 0)</f>
        <v>0</v>
      </c>
      <c r="AR666" s="3">
        <f t="shared" si="171"/>
        <v>654</v>
      </c>
      <c r="AS666" s="3">
        <v>4.7</v>
      </c>
      <c r="AT666" s="3">
        <f t="shared" si="172"/>
        <v>494</v>
      </c>
      <c r="AU666" s="3">
        <v>7.1</v>
      </c>
      <c r="AV666" s="3">
        <f t="shared" si="173"/>
        <v>234</v>
      </c>
      <c r="AW666" s="14">
        <v>0.4</v>
      </c>
      <c r="AX666" s="3">
        <f t="shared" si="174"/>
        <v>621</v>
      </c>
      <c r="AY666" s="3">
        <v>40</v>
      </c>
      <c r="AZ666" s="3">
        <v>1</v>
      </c>
      <c r="BA666" s="3">
        <v>5</v>
      </c>
      <c r="BB666" s="3">
        <v>6</v>
      </c>
      <c r="BC666" s="3">
        <v>-3</v>
      </c>
      <c r="BD666" s="3" t="s">
        <v>91</v>
      </c>
      <c r="BE666" s="13">
        <f t="shared" si="175"/>
        <v>592.6176685771311</v>
      </c>
    </row>
    <row r="667" spans="1:57" x14ac:dyDescent="0.45">
      <c r="A667" s="1">
        <f t="shared" si="160"/>
        <v>399</v>
      </c>
      <c r="B667" s="3" t="s">
        <v>275</v>
      </c>
      <c r="C667" s="3" t="str">
        <f t="shared" si="161"/>
        <v>Marcus Semien - 2021</v>
      </c>
      <c r="D667" s="3">
        <v>2021</v>
      </c>
      <c r="E667" s="3">
        <v>30</v>
      </c>
      <c r="F667" s="3" t="s">
        <v>308</v>
      </c>
      <c r="G667" s="3" t="s">
        <v>43</v>
      </c>
      <c r="H667" s="3">
        <v>162</v>
      </c>
      <c r="I667" s="3">
        <v>724</v>
      </c>
      <c r="J667" s="3">
        <v>652</v>
      </c>
      <c r="K667" s="3">
        <v>115</v>
      </c>
      <c r="L667" s="3">
        <v>173</v>
      </c>
      <c r="M667" s="3">
        <v>87</v>
      </c>
      <c r="N667" s="3">
        <v>39</v>
      </c>
      <c r="O667" s="3">
        <v>2</v>
      </c>
      <c r="P667" s="3">
        <v>45</v>
      </c>
      <c r="Q667" s="3">
        <f t="shared" si="162"/>
        <v>73</v>
      </c>
      <c r="R667" s="3">
        <v>102</v>
      </c>
      <c r="S667" s="3">
        <v>15</v>
      </c>
      <c r="T667" s="3">
        <v>1</v>
      </c>
      <c r="U667" s="3">
        <v>66</v>
      </c>
      <c r="V667" s="3">
        <v>146</v>
      </c>
      <c r="W667" s="3">
        <v>0.26500000000000001</v>
      </c>
      <c r="X667" s="3">
        <f t="shared" si="163"/>
        <v>975</v>
      </c>
      <c r="Y667" s="3">
        <v>0.33400000000000002</v>
      </c>
      <c r="Z667" s="3">
        <f t="shared" si="164"/>
        <v>986</v>
      </c>
      <c r="AA667" s="3">
        <v>0.53800000000000003</v>
      </c>
      <c r="AB667" s="3">
        <f t="shared" si="165"/>
        <v>463</v>
      </c>
      <c r="AC667" s="3">
        <v>0.873</v>
      </c>
      <c r="AD667" s="3">
        <f t="shared" si="166"/>
        <v>705</v>
      </c>
      <c r="AE667" s="3">
        <v>131</v>
      </c>
      <c r="AF667" s="3">
        <f t="shared" si="167"/>
        <v>783</v>
      </c>
      <c r="AG667" s="3">
        <v>351</v>
      </c>
      <c r="AH667" s="3">
        <v>9</v>
      </c>
      <c r="AI667" s="3">
        <v>3</v>
      </c>
      <c r="AJ667" s="3">
        <v>0</v>
      </c>
      <c r="AK667" s="3">
        <v>3</v>
      </c>
      <c r="AL667" s="3">
        <v>0</v>
      </c>
      <c r="AM667" s="3">
        <v>7.1</v>
      </c>
      <c r="AN667" s="3">
        <f t="shared" si="168"/>
        <v>399</v>
      </c>
      <c r="AO667" s="12">
        <f t="shared" si="169"/>
        <v>7.1</v>
      </c>
      <c r="AP667" s="3">
        <f t="shared" si="170"/>
        <v>604</v>
      </c>
      <c r="AQ667" s="3">
        <f>_xlfn.IFNA(VLOOKUP(C667, 'FanGraphs Plus Stats 1-2000'!$D$2:$L$1048576, MATCH("wRC+", FanGraphs_Plus_Stats_1_1500[[#Headers],[ID]:[BABIP+]], 0), FALSE), 0)</f>
        <v>0</v>
      </c>
      <c r="AR667" s="3">
        <f t="shared" si="171"/>
        <v>654</v>
      </c>
      <c r="AS667" s="3">
        <v>4.8</v>
      </c>
      <c r="AT667" s="3">
        <f t="shared" si="172"/>
        <v>459</v>
      </c>
      <c r="AU667" s="3">
        <v>5.8</v>
      </c>
      <c r="AV667" s="3">
        <f t="shared" si="173"/>
        <v>606</v>
      </c>
      <c r="AW667" s="14">
        <v>1.8</v>
      </c>
      <c r="AX667" s="3">
        <f t="shared" si="174"/>
        <v>246</v>
      </c>
      <c r="AY667" s="3">
        <v>25</v>
      </c>
      <c r="AZ667" s="3">
        <v>2</v>
      </c>
      <c r="BA667" s="3">
        <v>4</v>
      </c>
      <c r="BB667" s="3">
        <v>5</v>
      </c>
      <c r="BC667" s="3">
        <v>12</v>
      </c>
      <c r="BD667" s="3" t="s">
        <v>562</v>
      </c>
      <c r="BE667" s="13">
        <f t="shared" si="175"/>
        <v>592.7032875822913</v>
      </c>
    </row>
    <row r="668" spans="1:57" x14ac:dyDescent="0.45">
      <c r="A668" s="1">
        <f t="shared" si="160"/>
        <v>427</v>
      </c>
      <c r="B668" s="3" t="s">
        <v>537</v>
      </c>
      <c r="C668" s="3" t="str">
        <f t="shared" si="161"/>
        <v>Barry Larkin - 1988</v>
      </c>
      <c r="D668" s="3">
        <v>1988</v>
      </c>
      <c r="E668" s="3">
        <v>24</v>
      </c>
      <c r="F668" s="3" t="s">
        <v>78</v>
      </c>
      <c r="G668" s="3" t="s">
        <v>52</v>
      </c>
      <c r="H668" s="3">
        <v>151</v>
      </c>
      <c r="I668" s="3">
        <v>652</v>
      </c>
      <c r="J668" s="3">
        <v>588</v>
      </c>
      <c r="K668" s="3">
        <v>91</v>
      </c>
      <c r="L668" s="3">
        <v>174</v>
      </c>
      <c r="M668" s="3">
        <v>125</v>
      </c>
      <c r="N668" s="3">
        <v>32</v>
      </c>
      <c r="O668" s="3">
        <v>5</v>
      </c>
      <c r="P668" s="3">
        <v>12</v>
      </c>
      <c r="Q668" s="3">
        <f t="shared" si="162"/>
        <v>916</v>
      </c>
      <c r="R668" s="3">
        <v>56</v>
      </c>
      <c r="S668" s="3">
        <v>40</v>
      </c>
      <c r="T668" s="3">
        <v>7</v>
      </c>
      <c r="U668" s="3">
        <v>41</v>
      </c>
      <c r="V668" s="3">
        <v>24</v>
      </c>
      <c r="W668" s="3">
        <v>0.29599999999999999</v>
      </c>
      <c r="X668" s="3">
        <f t="shared" si="163"/>
        <v>652</v>
      </c>
      <c r="Y668" s="3">
        <v>0.34699999999999998</v>
      </c>
      <c r="Z668" s="3">
        <f t="shared" si="164"/>
        <v>926</v>
      </c>
      <c r="AA668" s="3">
        <v>0.42899999999999999</v>
      </c>
      <c r="AB668" s="3">
        <f t="shared" si="165"/>
        <v>944</v>
      </c>
      <c r="AC668" s="3">
        <v>0.77600000000000002</v>
      </c>
      <c r="AD668" s="3">
        <f t="shared" si="166"/>
        <v>974</v>
      </c>
      <c r="AE668" s="3">
        <v>119</v>
      </c>
      <c r="AF668" s="3">
        <f t="shared" si="167"/>
        <v>935</v>
      </c>
      <c r="AG668" s="3">
        <v>252</v>
      </c>
      <c r="AH668" s="3">
        <v>7</v>
      </c>
      <c r="AI668" s="3">
        <v>8</v>
      </c>
      <c r="AJ668" s="3">
        <v>10</v>
      </c>
      <c r="AK668" s="3">
        <v>5</v>
      </c>
      <c r="AL668" s="3">
        <v>3</v>
      </c>
      <c r="AM668" s="3">
        <v>7</v>
      </c>
      <c r="AN668" s="3">
        <f t="shared" si="168"/>
        <v>427</v>
      </c>
      <c r="AO668" s="12">
        <f t="shared" si="169"/>
        <v>7.5099337748344368</v>
      </c>
      <c r="AP668" s="3">
        <f t="shared" si="170"/>
        <v>474</v>
      </c>
      <c r="AQ668" s="3">
        <f>_xlfn.IFNA(VLOOKUP(C668, 'FanGraphs Plus Stats 1-2000'!$D$2:$L$1048576, MATCH("wRC+", FanGraphs_Plus_Stats_1_1500[[#Headers],[ID]:[BABIP+]], 0), FALSE), 0)</f>
        <v>0</v>
      </c>
      <c r="AR668" s="3">
        <f t="shared" si="171"/>
        <v>654</v>
      </c>
      <c r="AS668" s="3">
        <v>4.8</v>
      </c>
      <c r="AT668" s="3">
        <f t="shared" si="172"/>
        <v>459</v>
      </c>
      <c r="AU668" s="3">
        <v>5.8</v>
      </c>
      <c r="AV668" s="3">
        <f t="shared" si="173"/>
        <v>606</v>
      </c>
      <c r="AW668" s="14">
        <v>2.2999999999999998</v>
      </c>
      <c r="AX668" s="3">
        <f t="shared" si="174"/>
        <v>122</v>
      </c>
      <c r="AY668" s="3">
        <v>15</v>
      </c>
      <c r="AZ668" s="3">
        <v>0</v>
      </c>
      <c r="BA668" s="3">
        <v>7</v>
      </c>
      <c r="BB668" s="3">
        <v>8</v>
      </c>
      <c r="BC668" s="3">
        <v>11</v>
      </c>
      <c r="BD668" s="3" t="s">
        <v>116</v>
      </c>
      <c r="BE668" s="13">
        <f t="shared" si="175"/>
        <v>593.12863856802983</v>
      </c>
    </row>
    <row r="669" spans="1:57" x14ac:dyDescent="0.45">
      <c r="A669" s="1">
        <f t="shared" si="160"/>
        <v>714</v>
      </c>
      <c r="B669" s="3" t="s">
        <v>761</v>
      </c>
      <c r="C669" s="3" t="str">
        <f t="shared" si="161"/>
        <v>Kevin Youkilis - 2008</v>
      </c>
      <c r="D669" s="3">
        <v>2008</v>
      </c>
      <c r="E669" s="3">
        <v>29</v>
      </c>
      <c r="F669" s="3" t="s">
        <v>48</v>
      </c>
      <c r="G669" s="3" t="s">
        <v>43</v>
      </c>
      <c r="H669" s="3">
        <v>145</v>
      </c>
      <c r="I669" s="3">
        <v>621</v>
      </c>
      <c r="J669" s="3">
        <v>538</v>
      </c>
      <c r="K669" s="3">
        <v>91</v>
      </c>
      <c r="L669" s="3">
        <v>168</v>
      </c>
      <c r="M669" s="3">
        <v>92</v>
      </c>
      <c r="N669" s="3">
        <v>43</v>
      </c>
      <c r="O669" s="3">
        <v>4</v>
      </c>
      <c r="P669" s="3">
        <v>29</v>
      </c>
      <c r="Q669" s="3">
        <f t="shared" si="162"/>
        <v>478</v>
      </c>
      <c r="R669" s="3">
        <v>115</v>
      </c>
      <c r="S669" s="3">
        <v>3</v>
      </c>
      <c r="T669" s="3">
        <v>5</v>
      </c>
      <c r="U669" s="3">
        <v>62</v>
      </c>
      <c r="V669" s="3">
        <v>108</v>
      </c>
      <c r="W669" s="3">
        <v>0.312</v>
      </c>
      <c r="X669" s="3">
        <f t="shared" si="163"/>
        <v>406</v>
      </c>
      <c r="Y669" s="3">
        <v>0.39</v>
      </c>
      <c r="Z669" s="3">
        <f t="shared" si="164"/>
        <v>492</v>
      </c>
      <c r="AA669" s="3">
        <v>0.56899999999999995</v>
      </c>
      <c r="AB669" s="3">
        <f t="shared" si="165"/>
        <v>292</v>
      </c>
      <c r="AC669" s="3">
        <v>0.95799999999999996</v>
      </c>
      <c r="AD669" s="3">
        <f t="shared" si="166"/>
        <v>335</v>
      </c>
      <c r="AE669" s="3">
        <v>144</v>
      </c>
      <c r="AF669" s="3">
        <f t="shared" si="167"/>
        <v>557</v>
      </c>
      <c r="AG669" s="3">
        <v>306</v>
      </c>
      <c r="AH669" s="3">
        <v>11</v>
      </c>
      <c r="AI669" s="3">
        <v>12</v>
      </c>
      <c r="AJ669" s="3">
        <v>0</v>
      </c>
      <c r="AK669" s="3">
        <v>9</v>
      </c>
      <c r="AL669" s="3">
        <v>7</v>
      </c>
      <c r="AM669" s="3">
        <v>6.3</v>
      </c>
      <c r="AN669" s="3">
        <f t="shared" si="168"/>
        <v>714</v>
      </c>
      <c r="AO669" s="12">
        <f t="shared" si="169"/>
        <v>7.0386206896551728</v>
      </c>
      <c r="AP669" s="3">
        <f t="shared" si="170"/>
        <v>633</v>
      </c>
      <c r="AQ669" s="3">
        <f>_xlfn.IFNA(VLOOKUP(C669, 'FanGraphs Plus Stats 1-2000'!$D$2:$L$1048576, MATCH("wRC+", FanGraphs_Plus_Stats_1_1500[[#Headers],[ID]:[BABIP+]], 0), FALSE), 0)</f>
        <v>146</v>
      </c>
      <c r="AR669" s="3">
        <f t="shared" si="171"/>
        <v>492</v>
      </c>
      <c r="AS669" s="3">
        <v>4.0999999999999996</v>
      </c>
      <c r="AT669" s="3">
        <f t="shared" si="172"/>
        <v>761</v>
      </c>
      <c r="AU669" s="3">
        <v>5.2</v>
      </c>
      <c r="AV669" s="3">
        <f t="shared" si="173"/>
        <v>780</v>
      </c>
      <c r="AW669" s="14">
        <v>0.6</v>
      </c>
      <c r="AX669" s="3">
        <f t="shared" si="174"/>
        <v>570</v>
      </c>
      <c r="AY669" s="3">
        <v>35</v>
      </c>
      <c r="AZ669" s="3">
        <v>0</v>
      </c>
      <c r="BA669" s="3">
        <v>0</v>
      </c>
      <c r="BB669" s="3">
        <v>0</v>
      </c>
      <c r="BC669" s="3">
        <v>11</v>
      </c>
      <c r="BD669" s="3" t="s">
        <v>853</v>
      </c>
      <c r="BE669" s="13">
        <f t="shared" si="175"/>
        <v>593.24017580793191</v>
      </c>
    </row>
    <row r="670" spans="1:57" x14ac:dyDescent="0.45">
      <c r="A670" s="1">
        <f t="shared" si="160"/>
        <v>714</v>
      </c>
      <c r="B670" s="3" t="s">
        <v>871</v>
      </c>
      <c r="C670" s="3" t="str">
        <f t="shared" si="161"/>
        <v>Richard Hidalgo - 2000</v>
      </c>
      <c r="D670" s="3">
        <v>2000</v>
      </c>
      <c r="E670" s="3">
        <v>25</v>
      </c>
      <c r="F670" s="3" t="s">
        <v>178</v>
      </c>
      <c r="G670" s="3" t="s">
        <v>52</v>
      </c>
      <c r="H670" s="3">
        <v>153</v>
      </c>
      <c r="I670" s="3">
        <v>644</v>
      </c>
      <c r="J670" s="3">
        <v>558</v>
      </c>
      <c r="K670" s="3">
        <v>118</v>
      </c>
      <c r="L670" s="3">
        <v>175</v>
      </c>
      <c r="M670" s="3">
        <v>86</v>
      </c>
      <c r="N670" s="3">
        <v>42</v>
      </c>
      <c r="O670" s="3">
        <v>3</v>
      </c>
      <c r="P670" s="3">
        <v>44</v>
      </c>
      <c r="Q670" s="3">
        <f t="shared" si="162"/>
        <v>86</v>
      </c>
      <c r="R670" s="3">
        <v>122</v>
      </c>
      <c r="S670" s="3">
        <v>13</v>
      </c>
      <c r="T670" s="3">
        <v>6</v>
      </c>
      <c r="U670" s="3">
        <v>56</v>
      </c>
      <c r="V670" s="3">
        <v>110</v>
      </c>
      <c r="W670" s="3">
        <v>0.314</v>
      </c>
      <c r="X670" s="3">
        <f t="shared" si="163"/>
        <v>377</v>
      </c>
      <c r="Y670" s="3">
        <v>0.39100000000000001</v>
      </c>
      <c r="Z670" s="3">
        <f t="shared" si="164"/>
        <v>472</v>
      </c>
      <c r="AA670" s="3">
        <v>0.63600000000000001</v>
      </c>
      <c r="AB670" s="3">
        <f t="shared" si="165"/>
        <v>74</v>
      </c>
      <c r="AC670" s="3">
        <v>1.028</v>
      </c>
      <c r="AD670" s="3">
        <f t="shared" si="166"/>
        <v>144</v>
      </c>
      <c r="AE670" s="3">
        <v>147</v>
      </c>
      <c r="AF670" s="3">
        <f t="shared" si="167"/>
        <v>500</v>
      </c>
      <c r="AG670" s="3">
        <v>355</v>
      </c>
      <c r="AH670" s="3">
        <v>13</v>
      </c>
      <c r="AI670" s="3">
        <v>21</v>
      </c>
      <c r="AJ670" s="3">
        <v>0</v>
      </c>
      <c r="AK670" s="3">
        <v>9</v>
      </c>
      <c r="AL670" s="3">
        <v>3</v>
      </c>
      <c r="AM670" s="3">
        <v>6.3</v>
      </c>
      <c r="AN670" s="3">
        <f t="shared" si="168"/>
        <v>714</v>
      </c>
      <c r="AO670" s="12">
        <f t="shared" si="169"/>
        <v>6.6705882352941179</v>
      </c>
      <c r="AP670" s="3">
        <f t="shared" si="170"/>
        <v>789</v>
      </c>
      <c r="AQ670" s="3">
        <f>_xlfn.IFNA(VLOOKUP(C670, 'FanGraphs Plus Stats 1-2000'!$D$2:$L$1048576, MATCH("wRC+", FanGraphs_Plus_Stats_1_1500[[#Headers],[ID]:[BABIP+]], 0), FALSE), 0)</f>
        <v>149</v>
      </c>
      <c r="AR670" s="3">
        <f t="shared" si="171"/>
        <v>440</v>
      </c>
      <c r="AS670" s="3">
        <v>4.3</v>
      </c>
      <c r="AT670" s="3">
        <f t="shared" si="172"/>
        <v>666</v>
      </c>
      <c r="AU670" s="3">
        <v>5.0999999999999996</v>
      </c>
      <c r="AV670" s="3">
        <f t="shared" si="173"/>
        <v>810</v>
      </c>
      <c r="AW670" s="14">
        <v>1.2</v>
      </c>
      <c r="AX670" s="3">
        <f t="shared" si="174"/>
        <v>406</v>
      </c>
      <c r="AY670" s="3">
        <v>38</v>
      </c>
      <c r="AZ670" s="3">
        <v>-1</v>
      </c>
      <c r="BA670" s="3">
        <v>-2</v>
      </c>
      <c r="BB670" s="3">
        <v>-3</v>
      </c>
      <c r="BC670" s="3">
        <v>13</v>
      </c>
      <c r="BD670" s="3" t="s">
        <v>869</v>
      </c>
      <c r="BE670" s="13">
        <f t="shared" si="175"/>
        <v>593.33432569126433</v>
      </c>
    </row>
    <row r="671" spans="1:57" x14ac:dyDescent="0.45">
      <c r="A671" s="1">
        <f t="shared" si="160"/>
        <v>576</v>
      </c>
      <c r="B671" s="3" t="s">
        <v>759</v>
      </c>
      <c r="C671" s="3" t="str">
        <f t="shared" si="161"/>
        <v>J.T. Realmuto - 2022</v>
      </c>
      <c r="D671" s="3">
        <v>2022</v>
      </c>
      <c r="E671" s="3">
        <v>31</v>
      </c>
      <c r="F671" s="3" t="s">
        <v>139</v>
      </c>
      <c r="G671" s="3" t="s">
        <v>52</v>
      </c>
      <c r="H671" s="3">
        <v>139</v>
      </c>
      <c r="I671" s="3">
        <v>562</v>
      </c>
      <c r="J671" s="3">
        <v>504</v>
      </c>
      <c r="K671" s="3">
        <v>75</v>
      </c>
      <c r="L671" s="3">
        <v>139</v>
      </c>
      <c r="M671" s="3">
        <v>86</v>
      </c>
      <c r="N671" s="3">
        <v>26</v>
      </c>
      <c r="O671" s="3">
        <v>5</v>
      </c>
      <c r="P671" s="3">
        <v>22</v>
      </c>
      <c r="Q671" s="3">
        <f t="shared" si="162"/>
        <v>697</v>
      </c>
      <c r="R671" s="3">
        <v>84</v>
      </c>
      <c r="S671" s="3">
        <v>21</v>
      </c>
      <c r="T671" s="3">
        <v>1</v>
      </c>
      <c r="U671" s="3">
        <v>41</v>
      </c>
      <c r="V671" s="3">
        <v>119</v>
      </c>
      <c r="W671" s="3">
        <v>0.27600000000000002</v>
      </c>
      <c r="X671" s="3">
        <f t="shared" si="163"/>
        <v>899</v>
      </c>
      <c r="Y671" s="3">
        <v>0.34200000000000003</v>
      </c>
      <c r="Z671" s="3">
        <f t="shared" si="164"/>
        <v>954</v>
      </c>
      <c r="AA671" s="3">
        <v>0.47799999999999998</v>
      </c>
      <c r="AB671" s="3">
        <f t="shared" si="165"/>
        <v>792</v>
      </c>
      <c r="AC671" s="3">
        <v>0.82</v>
      </c>
      <c r="AD671" s="3">
        <f t="shared" si="166"/>
        <v>889</v>
      </c>
      <c r="AE671" s="3">
        <v>130</v>
      </c>
      <c r="AF671" s="3">
        <f t="shared" si="167"/>
        <v>799</v>
      </c>
      <c r="AG671" s="3">
        <v>241</v>
      </c>
      <c r="AH671" s="3">
        <v>7</v>
      </c>
      <c r="AI671" s="3">
        <v>12</v>
      </c>
      <c r="AJ671" s="3">
        <v>0</v>
      </c>
      <c r="AK671" s="3">
        <v>5</v>
      </c>
      <c r="AL671" s="3">
        <v>1</v>
      </c>
      <c r="AM671" s="3">
        <v>6.6</v>
      </c>
      <c r="AN671" s="3">
        <f t="shared" si="168"/>
        <v>576</v>
      </c>
      <c r="AO671" s="12">
        <f t="shared" si="169"/>
        <v>7.6920863309352523</v>
      </c>
      <c r="AP671" s="3">
        <f t="shared" si="170"/>
        <v>412</v>
      </c>
      <c r="AQ671" s="3">
        <f>_xlfn.IFNA(VLOOKUP(C671, 'FanGraphs Plus Stats 1-2000'!$D$2:$L$1048576, MATCH("wRC+", FanGraphs_Plus_Stats_1_1500[[#Headers],[ID]:[BABIP+]], 0), FALSE), 0)</f>
        <v>0</v>
      </c>
      <c r="AR671" s="3">
        <f t="shared" si="171"/>
        <v>654</v>
      </c>
      <c r="AS671" s="3">
        <v>4.7</v>
      </c>
      <c r="AT671" s="3">
        <f t="shared" si="172"/>
        <v>494</v>
      </c>
      <c r="AU671" s="3">
        <v>5.5</v>
      </c>
      <c r="AV671" s="3">
        <f t="shared" si="173"/>
        <v>710</v>
      </c>
      <c r="AW671" s="14">
        <v>2.1</v>
      </c>
      <c r="AX671" s="3">
        <f t="shared" si="174"/>
        <v>167</v>
      </c>
      <c r="AY671" s="3">
        <v>20</v>
      </c>
      <c r="AZ671" s="3">
        <v>1</v>
      </c>
      <c r="BA671" s="3">
        <v>5</v>
      </c>
      <c r="BB671" s="3">
        <v>6</v>
      </c>
      <c r="BC671" s="3">
        <v>10</v>
      </c>
      <c r="BD671" s="3" t="s">
        <v>760</v>
      </c>
      <c r="BE671" s="13">
        <f t="shared" si="175"/>
        <v>593.41846627848565</v>
      </c>
    </row>
    <row r="672" spans="1:57" x14ac:dyDescent="0.45">
      <c r="A672" s="1">
        <f t="shared" si="160"/>
        <v>533</v>
      </c>
      <c r="B672" s="3" t="s">
        <v>708</v>
      </c>
      <c r="C672" s="3" t="str">
        <f t="shared" si="161"/>
        <v>George Scott - 1973</v>
      </c>
      <c r="D672" s="3">
        <v>1973</v>
      </c>
      <c r="E672" s="3">
        <v>29</v>
      </c>
      <c r="F672" s="3" t="s">
        <v>90</v>
      </c>
      <c r="G672" s="3" t="s">
        <v>43</v>
      </c>
      <c r="H672" s="3">
        <v>158</v>
      </c>
      <c r="I672" s="3">
        <v>673</v>
      </c>
      <c r="J672" s="3">
        <v>604</v>
      </c>
      <c r="K672" s="3">
        <v>98</v>
      </c>
      <c r="L672" s="3">
        <v>185</v>
      </c>
      <c r="M672" s="3">
        <v>127</v>
      </c>
      <c r="N672" s="3">
        <v>30</v>
      </c>
      <c r="O672" s="3">
        <v>4</v>
      </c>
      <c r="P672" s="3">
        <v>24</v>
      </c>
      <c r="Q672" s="3">
        <f t="shared" si="162"/>
        <v>634</v>
      </c>
      <c r="R672" s="3">
        <v>107</v>
      </c>
      <c r="S672" s="3">
        <v>9</v>
      </c>
      <c r="T672" s="3">
        <v>5</v>
      </c>
      <c r="U672" s="3">
        <v>61</v>
      </c>
      <c r="V672" s="3">
        <v>94</v>
      </c>
      <c r="W672" s="3">
        <v>0.30599999999999999</v>
      </c>
      <c r="X672" s="3">
        <f t="shared" si="163"/>
        <v>495</v>
      </c>
      <c r="Y672" s="3">
        <v>0.37</v>
      </c>
      <c r="Z672" s="3">
        <f t="shared" si="164"/>
        <v>723</v>
      </c>
      <c r="AA672" s="3">
        <v>0.48799999999999999</v>
      </c>
      <c r="AB672" s="3">
        <f t="shared" si="165"/>
        <v>745</v>
      </c>
      <c r="AC672" s="3">
        <v>0.85799999999999998</v>
      </c>
      <c r="AD672" s="3">
        <f t="shared" si="166"/>
        <v>759</v>
      </c>
      <c r="AE672" s="3">
        <v>144</v>
      </c>
      <c r="AF672" s="3">
        <f t="shared" si="167"/>
        <v>557</v>
      </c>
      <c r="AG672" s="3">
        <v>295</v>
      </c>
      <c r="AH672" s="3">
        <v>19</v>
      </c>
      <c r="AI672" s="3">
        <v>2</v>
      </c>
      <c r="AJ672" s="3">
        <v>2</v>
      </c>
      <c r="AK672" s="3">
        <v>4</v>
      </c>
      <c r="AL672" s="3">
        <v>6</v>
      </c>
      <c r="AM672" s="3">
        <v>6.7</v>
      </c>
      <c r="AN672" s="3">
        <f t="shared" si="168"/>
        <v>533</v>
      </c>
      <c r="AO672" s="12">
        <f t="shared" si="169"/>
        <v>6.8696202531645572</v>
      </c>
      <c r="AP672" s="3">
        <f t="shared" si="170"/>
        <v>701</v>
      </c>
      <c r="AQ672" s="3">
        <f>_xlfn.IFNA(VLOOKUP(C672, 'FanGraphs Plus Stats 1-2000'!$D$2:$L$1048576, MATCH("wRC+", FanGraphs_Plus_Stats_1_1500[[#Headers],[ID]:[BABIP+]], 0), FALSE), 0)</f>
        <v>141</v>
      </c>
      <c r="AR672" s="3">
        <f t="shared" si="171"/>
        <v>600</v>
      </c>
      <c r="AS672" s="3">
        <v>4.4000000000000004</v>
      </c>
      <c r="AT672" s="3">
        <f t="shared" si="172"/>
        <v>613</v>
      </c>
      <c r="AU672" s="3">
        <v>5.0999999999999996</v>
      </c>
      <c r="AV672" s="3">
        <f t="shared" si="173"/>
        <v>810</v>
      </c>
      <c r="AW672" s="14">
        <v>0.9</v>
      </c>
      <c r="AX672" s="3">
        <f t="shared" si="174"/>
        <v>496</v>
      </c>
      <c r="AY672" s="3">
        <v>35</v>
      </c>
      <c r="AZ672" s="3">
        <v>-2</v>
      </c>
      <c r="BA672" s="3">
        <v>0</v>
      </c>
      <c r="BB672" s="3">
        <v>-3</v>
      </c>
      <c r="BC672" s="3">
        <v>15</v>
      </c>
      <c r="BD672" s="3" t="s">
        <v>274</v>
      </c>
      <c r="BE672" s="13">
        <f t="shared" si="175"/>
        <v>594.44669681781318</v>
      </c>
    </row>
    <row r="673" spans="1:57" x14ac:dyDescent="0.45">
      <c r="A673" s="1">
        <f t="shared" si="160"/>
        <v>370</v>
      </c>
      <c r="B673" s="3" t="s">
        <v>547</v>
      </c>
      <c r="C673" s="3" t="str">
        <f t="shared" si="161"/>
        <v>Zoilo Versalles - 1965</v>
      </c>
      <c r="D673" s="3">
        <v>1965</v>
      </c>
      <c r="E673" s="3">
        <v>25</v>
      </c>
      <c r="F673" s="3" t="s">
        <v>152</v>
      </c>
      <c r="G673" s="3" t="s">
        <v>43</v>
      </c>
      <c r="H673" s="3">
        <v>160</v>
      </c>
      <c r="I673" s="3">
        <v>728</v>
      </c>
      <c r="J673" s="3">
        <v>666</v>
      </c>
      <c r="K673" s="3">
        <v>126</v>
      </c>
      <c r="L673" s="3">
        <v>182</v>
      </c>
      <c r="M673" s="3">
        <v>106</v>
      </c>
      <c r="N673" s="3">
        <v>45</v>
      </c>
      <c r="O673" s="3">
        <v>12</v>
      </c>
      <c r="P673" s="3">
        <v>19</v>
      </c>
      <c r="Q673" s="3">
        <f t="shared" si="162"/>
        <v>782</v>
      </c>
      <c r="R673" s="3">
        <v>77</v>
      </c>
      <c r="S673" s="3">
        <v>27</v>
      </c>
      <c r="T673" s="3">
        <v>5</v>
      </c>
      <c r="U673" s="3">
        <v>41</v>
      </c>
      <c r="V673" s="3">
        <v>122</v>
      </c>
      <c r="W673" s="3">
        <v>0.27300000000000002</v>
      </c>
      <c r="X673" s="3">
        <f t="shared" si="163"/>
        <v>924</v>
      </c>
      <c r="Y673" s="3">
        <v>0.31900000000000001</v>
      </c>
      <c r="Z673" s="3">
        <f t="shared" si="164"/>
        <v>1017</v>
      </c>
      <c r="AA673" s="3">
        <v>0.46200000000000002</v>
      </c>
      <c r="AB673" s="3">
        <f t="shared" si="165"/>
        <v>843</v>
      </c>
      <c r="AC673" s="3">
        <v>0.78100000000000003</v>
      </c>
      <c r="AD673" s="3">
        <f t="shared" si="166"/>
        <v>966</v>
      </c>
      <c r="AE673" s="3">
        <v>115</v>
      </c>
      <c r="AF673" s="3">
        <f t="shared" si="167"/>
        <v>965</v>
      </c>
      <c r="AG673" s="3">
        <v>308</v>
      </c>
      <c r="AH673" s="3">
        <v>7</v>
      </c>
      <c r="AI673" s="3">
        <v>7</v>
      </c>
      <c r="AJ673" s="3">
        <v>6</v>
      </c>
      <c r="AK673" s="3">
        <v>8</v>
      </c>
      <c r="AL673" s="3">
        <v>3</v>
      </c>
      <c r="AM673" s="3">
        <v>7.2</v>
      </c>
      <c r="AN673" s="3">
        <f t="shared" si="168"/>
        <v>370</v>
      </c>
      <c r="AO673" s="12">
        <f t="shared" si="169"/>
        <v>7.29</v>
      </c>
      <c r="AP673" s="3">
        <f t="shared" si="170"/>
        <v>535</v>
      </c>
      <c r="AQ673" s="3">
        <f>_xlfn.IFNA(VLOOKUP(C673, 'FanGraphs Plus Stats 1-2000'!$D$2:$L$1048576, MATCH("wRC+", FanGraphs_Plus_Stats_1_1500[[#Headers],[ID]:[BABIP+]], 0), FALSE), 0)</f>
        <v>0</v>
      </c>
      <c r="AR673" s="3">
        <f t="shared" si="171"/>
        <v>654</v>
      </c>
      <c r="AS673" s="3">
        <v>5.0999999999999996</v>
      </c>
      <c r="AT673" s="3">
        <f t="shared" si="172"/>
        <v>359</v>
      </c>
      <c r="AU673" s="3">
        <v>5.3</v>
      </c>
      <c r="AV673" s="3">
        <f t="shared" si="173"/>
        <v>749</v>
      </c>
      <c r="AW673" s="14">
        <v>3</v>
      </c>
      <c r="AX673" s="3">
        <f t="shared" si="174"/>
        <v>46</v>
      </c>
      <c r="AY673" s="3">
        <v>12</v>
      </c>
      <c r="AZ673" s="3">
        <v>1</v>
      </c>
      <c r="BA673" s="3">
        <v>7</v>
      </c>
      <c r="BB673" s="3">
        <v>7</v>
      </c>
      <c r="BC673" s="3">
        <v>17</v>
      </c>
      <c r="BD673" s="3" t="s">
        <v>62</v>
      </c>
      <c r="BE673" s="13">
        <f t="shared" si="175"/>
        <v>594.51818318052426</v>
      </c>
    </row>
    <row r="674" spans="1:57" x14ac:dyDescent="0.45">
      <c r="A674" s="1">
        <f t="shared" si="160"/>
        <v>533</v>
      </c>
      <c r="B674" s="3" t="s">
        <v>711</v>
      </c>
      <c r="C674" s="3" t="str">
        <f t="shared" si="161"/>
        <v>Red Schoendienst - 1953</v>
      </c>
      <c r="D674" s="3">
        <v>1953</v>
      </c>
      <c r="E674" s="3">
        <v>30</v>
      </c>
      <c r="F674" s="3" t="s">
        <v>51</v>
      </c>
      <c r="G674" s="3" t="s">
        <v>52</v>
      </c>
      <c r="H674" s="3">
        <v>146</v>
      </c>
      <c r="I674" s="3">
        <v>627</v>
      </c>
      <c r="J674" s="3">
        <v>564</v>
      </c>
      <c r="K674" s="3">
        <v>107</v>
      </c>
      <c r="L674" s="3">
        <v>193</v>
      </c>
      <c r="M674" s="3">
        <v>138</v>
      </c>
      <c r="N674" s="3">
        <v>35</v>
      </c>
      <c r="O674" s="3">
        <v>5</v>
      </c>
      <c r="P674" s="3">
        <v>15</v>
      </c>
      <c r="Q674" s="3">
        <f t="shared" si="162"/>
        <v>865</v>
      </c>
      <c r="R674" s="3">
        <v>79</v>
      </c>
      <c r="S674" s="3">
        <v>3</v>
      </c>
      <c r="T674" s="3">
        <v>3</v>
      </c>
      <c r="U674" s="3">
        <v>60</v>
      </c>
      <c r="V674" s="3">
        <v>23</v>
      </c>
      <c r="W674" s="3">
        <v>0.34200000000000003</v>
      </c>
      <c r="X674" s="3">
        <f t="shared" si="163"/>
        <v>91</v>
      </c>
      <c r="Y674" s="3">
        <v>0.40500000000000003</v>
      </c>
      <c r="Z674" s="3">
        <f t="shared" si="164"/>
        <v>320</v>
      </c>
      <c r="AA674" s="3">
        <v>0.502</v>
      </c>
      <c r="AB674" s="3">
        <f t="shared" si="165"/>
        <v>673</v>
      </c>
      <c r="AC674" s="3">
        <v>0.90700000000000003</v>
      </c>
      <c r="AD674" s="3">
        <f t="shared" si="166"/>
        <v>554</v>
      </c>
      <c r="AE674" s="3">
        <v>135</v>
      </c>
      <c r="AF674" s="3">
        <f t="shared" si="167"/>
        <v>729</v>
      </c>
      <c r="AG674" s="3">
        <v>283</v>
      </c>
      <c r="AH674" s="3">
        <v>19</v>
      </c>
      <c r="AI674" s="3">
        <v>0</v>
      </c>
      <c r="AJ674" s="3">
        <v>3</v>
      </c>
      <c r="AK674" s="2"/>
      <c r="AL674" s="3">
        <v>0</v>
      </c>
      <c r="AM674" s="3">
        <v>6.7</v>
      </c>
      <c r="AN674" s="3">
        <f t="shared" si="168"/>
        <v>533</v>
      </c>
      <c r="AO674" s="12">
        <f t="shared" si="169"/>
        <v>7.4342465753424651</v>
      </c>
      <c r="AP674" s="3">
        <f t="shared" si="170"/>
        <v>492</v>
      </c>
      <c r="AQ674" s="3">
        <f>_xlfn.IFNA(VLOOKUP(C674, 'FanGraphs Plus Stats 1-2000'!$D$2:$L$1048576, MATCH("wRC+", FanGraphs_Plus_Stats_1_1500[[#Headers],[ID]:[BABIP+]], 0), FALSE), 0)</f>
        <v>0</v>
      </c>
      <c r="AR674" s="3">
        <f t="shared" si="171"/>
        <v>654</v>
      </c>
      <c r="AS674" s="3">
        <v>4.3</v>
      </c>
      <c r="AT674" s="3">
        <f t="shared" si="172"/>
        <v>666</v>
      </c>
      <c r="AU674" s="3">
        <v>6.3</v>
      </c>
      <c r="AV674" s="3">
        <f t="shared" si="173"/>
        <v>443</v>
      </c>
      <c r="AW674" s="14">
        <v>1.1000000000000001</v>
      </c>
      <c r="AX674" s="3">
        <f t="shared" si="174"/>
        <v>434</v>
      </c>
      <c r="AY674" s="3">
        <v>33</v>
      </c>
      <c r="AZ674" s="3">
        <v>-2</v>
      </c>
      <c r="BA674" s="3">
        <v>4</v>
      </c>
      <c r="BB674" s="3">
        <v>2</v>
      </c>
      <c r="BC674" s="3">
        <v>6</v>
      </c>
      <c r="BD674" s="3" t="s">
        <v>79</v>
      </c>
      <c r="BE674" s="13">
        <f t="shared" si="175"/>
        <v>594.6335336902464</v>
      </c>
    </row>
    <row r="675" spans="1:57" x14ac:dyDescent="0.45">
      <c r="A675" s="1">
        <f t="shared" si="160"/>
        <v>576</v>
      </c>
      <c r="B675" s="3" t="s">
        <v>276</v>
      </c>
      <c r="C675" s="3" t="str">
        <f t="shared" si="161"/>
        <v>Robinson Canó - 2013</v>
      </c>
      <c r="D675" s="3">
        <v>2013</v>
      </c>
      <c r="E675" s="3">
        <v>30</v>
      </c>
      <c r="F675" s="3" t="s">
        <v>42</v>
      </c>
      <c r="G675" s="3" t="s">
        <v>43</v>
      </c>
      <c r="H675" s="3">
        <v>160</v>
      </c>
      <c r="I675" s="3">
        <v>681</v>
      </c>
      <c r="J675" s="3">
        <v>605</v>
      </c>
      <c r="K675" s="3">
        <v>81</v>
      </c>
      <c r="L675" s="3">
        <v>190</v>
      </c>
      <c r="M675" s="3">
        <v>122</v>
      </c>
      <c r="N675" s="3">
        <v>41</v>
      </c>
      <c r="O675" s="3">
        <v>0</v>
      </c>
      <c r="P675" s="3">
        <v>27</v>
      </c>
      <c r="Q675" s="3">
        <f t="shared" si="162"/>
        <v>543</v>
      </c>
      <c r="R675" s="3">
        <v>107</v>
      </c>
      <c r="S675" s="3">
        <v>7</v>
      </c>
      <c r="T675" s="3">
        <v>1</v>
      </c>
      <c r="U675" s="3">
        <v>65</v>
      </c>
      <c r="V675" s="3">
        <v>85</v>
      </c>
      <c r="W675" s="3">
        <v>0.314</v>
      </c>
      <c r="X675" s="3">
        <f t="shared" si="163"/>
        <v>377</v>
      </c>
      <c r="Y675" s="3">
        <v>0.38300000000000001</v>
      </c>
      <c r="Z675" s="3">
        <f t="shared" si="164"/>
        <v>566</v>
      </c>
      <c r="AA675" s="3">
        <v>0.51600000000000001</v>
      </c>
      <c r="AB675" s="3">
        <f t="shared" si="165"/>
        <v>599</v>
      </c>
      <c r="AC675" s="3">
        <v>0.89900000000000002</v>
      </c>
      <c r="AD675" s="3">
        <f t="shared" si="166"/>
        <v>585</v>
      </c>
      <c r="AE675" s="3">
        <v>147</v>
      </c>
      <c r="AF675" s="3">
        <f t="shared" si="167"/>
        <v>500</v>
      </c>
      <c r="AG675" s="3">
        <v>312</v>
      </c>
      <c r="AH675" s="3">
        <v>18</v>
      </c>
      <c r="AI675" s="3">
        <v>6</v>
      </c>
      <c r="AJ675" s="3">
        <v>0</v>
      </c>
      <c r="AK675" s="3">
        <v>5</v>
      </c>
      <c r="AL675" s="3">
        <v>16</v>
      </c>
      <c r="AM675" s="3">
        <v>6.6</v>
      </c>
      <c r="AN675" s="3">
        <f t="shared" si="168"/>
        <v>576</v>
      </c>
      <c r="AO675" s="12">
        <f t="shared" si="169"/>
        <v>6.6824999999999992</v>
      </c>
      <c r="AP675" s="3">
        <f t="shared" si="170"/>
        <v>783</v>
      </c>
      <c r="AQ675" s="3">
        <f>_xlfn.IFNA(VLOOKUP(C675, 'FanGraphs Plus Stats 1-2000'!$D$2:$L$1048576, MATCH("wRC+", FanGraphs_Plus_Stats_1_1500[[#Headers],[ID]:[BABIP+]], 0), FALSE), 0)</f>
        <v>143</v>
      </c>
      <c r="AR675" s="3">
        <f t="shared" si="171"/>
        <v>555</v>
      </c>
      <c r="AS675" s="3">
        <v>4.3</v>
      </c>
      <c r="AT675" s="3">
        <f t="shared" si="172"/>
        <v>666</v>
      </c>
      <c r="AU675" s="3">
        <v>7</v>
      </c>
      <c r="AV675" s="3">
        <f t="shared" si="173"/>
        <v>261</v>
      </c>
      <c r="AW675" s="14">
        <v>0.1</v>
      </c>
      <c r="AX675" s="3">
        <f t="shared" si="174"/>
        <v>717</v>
      </c>
      <c r="AY675" s="3">
        <v>39</v>
      </c>
      <c r="AZ675" s="3">
        <v>0</v>
      </c>
      <c r="BA675" s="3">
        <v>1</v>
      </c>
      <c r="BB675" s="3">
        <v>1</v>
      </c>
      <c r="BC675" s="3">
        <v>-5</v>
      </c>
      <c r="BD675" s="3" t="s">
        <v>722</v>
      </c>
      <c r="BE675" s="13">
        <f t="shared" si="175"/>
        <v>594.78746628509134</v>
      </c>
    </row>
    <row r="676" spans="1:57" x14ac:dyDescent="0.45">
      <c r="A676" s="1">
        <f t="shared" si="160"/>
        <v>619</v>
      </c>
      <c r="B676" s="3" t="s">
        <v>238</v>
      </c>
      <c r="C676" s="3" t="str">
        <f t="shared" si="161"/>
        <v>Frank Robinson - 1956</v>
      </c>
      <c r="D676" s="3">
        <v>1956</v>
      </c>
      <c r="E676" s="3">
        <v>20</v>
      </c>
      <c r="F676" s="3" t="s">
        <v>78</v>
      </c>
      <c r="G676" s="3" t="s">
        <v>52</v>
      </c>
      <c r="H676" s="3">
        <v>152</v>
      </c>
      <c r="I676" s="3">
        <v>668</v>
      </c>
      <c r="J676" s="3">
        <v>572</v>
      </c>
      <c r="K676" s="3">
        <v>122</v>
      </c>
      <c r="L676" s="3">
        <v>166</v>
      </c>
      <c r="M676" s="3">
        <v>95</v>
      </c>
      <c r="N676" s="3">
        <v>27</v>
      </c>
      <c r="O676" s="3">
        <v>6</v>
      </c>
      <c r="P676" s="3">
        <v>38</v>
      </c>
      <c r="Q676" s="3">
        <f t="shared" si="162"/>
        <v>217</v>
      </c>
      <c r="R676" s="3">
        <v>83</v>
      </c>
      <c r="S676" s="3">
        <v>8</v>
      </c>
      <c r="T676" s="3">
        <v>4</v>
      </c>
      <c r="U676" s="3">
        <v>64</v>
      </c>
      <c r="V676" s="3">
        <v>95</v>
      </c>
      <c r="W676" s="3">
        <v>0.28999999999999998</v>
      </c>
      <c r="X676" s="3">
        <f t="shared" si="163"/>
        <v>739</v>
      </c>
      <c r="Y676" s="3">
        <v>0.379</v>
      </c>
      <c r="Z676" s="3">
        <f t="shared" si="164"/>
        <v>612</v>
      </c>
      <c r="AA676" s="3">
        <v>0.55800000000000005</v>
      </c>
      <c r="AB676" s="3">
        <f t="shared" si="165"/>
        <v>346</v>
      </c>
      <c r="AC676" s="3">
        <v>0.93600000000000005</v>
      </c>
      <c r="AD676" s="3">
        <f t="shared" si="166"/>
        <v>423</v>
      </c>
      <c r="AE676" s="3">
        <v>143</v>
      </c>
      <c r="AF676" s="3">
        <f t="shared" si="167"/>
        <v>581</v>
      </c>
      <c r="AG676" s="3">
        <v>319</v>
      </c>
      <c r="AH676" s="3">
        <v>14</v>
      </c>
      <c r="AI676" s="3">
        <v>20</v>
      </c>
      <c r="AJ676" s="3">
        <v>8</v>
      </c>
      <c r="AK676" s="3">
        <v>4</v>
      </c>
      <c r="AL676" s="3">
        <v>7</v>
      </c>
      <c r="AM676" s="3">
        <v>6.5</v>
      </c>
      <c r="AN676" s="3">
        <f t="shared" si="168"/>
        <v>619</v>
      </c>
      <c r="AO676" s="12">
        <f t="shared" si="169"/>
        <v>6.927631578947369</v>
      </c>
      <c r="AP676" s="3">
        <f t="shared" si="170"/>
        <v>678</v>
      </c>
      <c r="AQ676" s="3">
        <f>_xlfn.IFNA(VLOOKUP(C676, 'FanGraphs Plus Stats 1-2000'!$D$2:$L$1048576, MATCH("wRC+", FanGraphs_Plus_Stats_1_1500[[#Headers],[ID]:[BABIP+]], 0), FALSE), 0)</f>
        <v>145</v>
      </c>
      <c r="AR676" s="3">
        <f t="shared" si="171"/>
        <v>514</v>
      </c>
      <c r="AS676" s="3">
        <v>4</v>
      </c>
      <c r="AT676" s="3">
        <f t="shared" si="172"/>
        <v>814</v>
      </c>
      <c r="AU676" s="3">
        <v>6.2</v>
      </c>
      <c r="AV676" s="3">
        <f t="shared" si="173"/>
        <v>471</v>
      </c>
      <c r="AW676" s="14">
        <v>-0.2</v>
      </c>
      <c r="AX676" s="3">
        <f t="shared" si="174"/>
        <v>810</v>
      </c>
      <c r="AY676" s="3">
        <v>39</v>
      </c>
      <c r="AZ676" s="3">
        <v>-1</v>
      </c>
      <c r="BA676" s="3">
        <v>3</v>
      </c>
      <c r="BB676" s="3">
        <v>2</v>
      </c>
      <c r="BC676" s="3">
        <v>8</v>
      </c>
      <c r="BD676" s="3" t="s">
        <v>49</v>
      </c>
      <c r="BE676" s="13">
        <f t="shared" si="175"/>
        <v>594.9971679182355</v>
      </c>
    </row>
    <row r="677" spans="1:57" x14ac:dyDescent="0.45">
      <c r="A677" s="1">
        <f t="shared" si="160"/>
        <v>817</v>
      </c>
      <c r="B677" s="3" t="s">
        <v>927</v>
      </c>
      <c r="C677" s="3" t="str">
        <f t="shared" si="161"/>
        <v>Tyler O'Neill - 2021</v>
      </c>
      <c r="D677" s="3">
        <v>2021</v>
      </c>
      <c r="E677" s="3">
        <v>26</v>
      </c>
      <c r="F677" s="3" t="s">
        <v>51</v>
      </c>
      <c r="G677" s="3" t="s">
        <v>52</v>
      </c>
      <c r="H677" s="3">
        <v>138</v>
      </c>
      <c r="I677" s="3">
        <v>537</v>
      </c>
      <c r="J677" s="3">
        <v>482</v>
      </c>
      <c r="K677" s="3">
        <v>89</v>
      </c>
      <c r="L677" s="3">
        <v>138</v>
      </c>
      <c r="M677" s="3">
        <v>76</v>
      </c>
      <c r="N677" s="3">
        <v>26</v>
      </c>
      <c r="O677" s="3">
        <v>2</v>
      </c>
      <c r="P677" s="3">
        <v>34</v>
      </c>
      <c r="Q677" s="3">
        <f t="shared" si="162"/>
        <v>319</v>
      </c>
      <c r="R677" s="3">
        <v>80</v>
      </c>
      <c r="S677" s="3">
        <v>15</v>
      </c>
      <c r="T677" s="3">
        <v>4</v>
      </c>
      <c r="U677" s="3">
        <v>38</v>
      </c>
      <c r="V677" s="3">
        <v>168</v>
      </c>
      <c r="W677" s="3">
        <v>0.28599999999999998</v>
      </c>
      <c r="X677" s="3">
        <f t="shared" si="163"/>
        <v>783</v>
      </c>
      <c r="Y677" s="3">
        <v>0.35199999999999998</v>
      </c>
      <c r="Z677" s="3">
        <f t="shared" si="164"/>
        <v>890</v>
      </c>
      <c r="AA677" s="3">
        <v>0.56000000000000005</v>
      </c>
      <c r="AB677" s="3">
        <f t="shared" si="165"/>
        <v>335</v>
      </c>
      <c r="AC677" s="3">
        <v>0.91200000000000003</v>
      </c>
      <c r="AD677" s="3">
        <f t="shared" si="166"/>
        <v>536</v>
      </c>
      <c r="AE677" s="3">
        <v>148</v>
      </c>
      <c r="AF677" s="3">
        <f t="shared" si="167"/>
        <v>483</v>
      </c>
      <c r="AG677" s="3">
        <v>270</v>
      </c>
      <c r="AH677" s="3">
        <v>8</v>
      </c>
      <c r="AI677" s="3">
        <v>13</v>
      </c>
      <c r="AJ677" s="3">
        <v>0</v>
      </c>
      <c r="AK677" s="3">
        <v>4</v>
      </c>
      <c r="AL677" s="3">
        <v>0</v>
      </c>
      <c r="AM677" s="3">
        <v>6.1</v>
      </c>
      <c r="AN677" s="3">
        <f t="shared" si="168"/>
        <v>817</v>
      </c>
      <c r="AO677" s="12">
        <f t="shared" si="169"/>
        <v>7.160869565217391</v>
      </c>
      <c r="AP677" s="3">
        <f t="shared" si="170"/>
        <v>584</v>
      </c>
      <c r="AQ677" s="3">
        <f>_xlfn.IFNA(VLOOKUP(C677, 'FanGraphs Plus Stats 1-2000'!$D$2:$L$1048576, MATCH("wRC+", FanGraphs_Plus_Stats_1_1500[[#Headers],[ID]:[BABIP+]], 0), FALSE), 0)</f>
        <v>143</v>
      </c>
      <c r="AR677" s="3">
        <f t="shared" si="171"/>
        <v>555</v>
      </c>
      <c r="AS677" s="3">
        <v>4.3</v>
      </c>
      <c r="AT677" s="3">
        <f t="shared" si="172"/>
        <v>666</v>
      </c>
      <c r="AU677" s="3">
        <v>5.0999999999999996</v>
      </c>
      <c r="AV677" s="3">
        <f t="shared" si="173"/>
        <v>810</v>
      </c>
      <c r="AW677" s="14">
        <v>0.6</v>
      </c>
      <c r="AX677" s="3">
        <f t="shared" si="174"/>
        <v>570</v>
      </c>
      <c r="AY677" s="3">
        <v>34</v>
      </c>
      <c r="AZ677" s="3">
        <v>0</v>
      </c>
      <c r="BA677" s="3">
        <v>4</v>
      </c>
      <c r="BB677" s="3">
        <v>4</v>
      </c>
      <c r="BC677" s="3">
        <v>11</v>
      </c>
      <c r="BD677" s="3" t="s">
        <v>84</v>
      </c>
      <c r="BE677" s="13">
        <f t="shared" si="175"/>
        <v>598.02419396747246</v>
      </c>
    </row>
    <row r="678" spans="1:57" x14ac:dyDescent="0.45">
      <c r="A678" s="1">
        <f t="shared" si="160"/>
        <v>505</v>
      </c>
      <c r="B678" s="3" t="s">
        <v>575</v>
      </c>
      <c r="C678" s="3" t="str">
        <f t="shared" si="161"/>
        <v>Paul Blair - 1967</v>
      </c>
      <c r="D678" s="3">
        <v>1967</v>
      </c>
      <c r="E678" s="3">
        <v>23</v>
      </c>
      <c r="F678" s="3" t="s">
        <v>61</v>
      </c>
      <c r="G678" s="3" t="s">
        <v>43</v>
      </c>
      <c r="H678" s="3">
        <v>151</v>
      </c>
      <c r="I678" s="3">
        <v>619</v>
      </c>
      <c r="J678" s="3">
        <v>552</v>
      </c>
      <c r="K678" s="3">
        <v>72</v>
      </c>
      <c r="L678" s="3">
        <v>162</v>
      </c>
      <c r="M678" s="3">
        <v>112</v>
      </c>
      <c r="N678" s="3">
        <v>27</v>
      </c>
      <c r="O678" s="3">
        <v>12</v>
      </c>
      <c r="P678" s="3">
        <v>11</v>
      </c>
      <c r="Q678" s="3">
        <f t="shared" si="162"/>
        <v>932</v>
      </c>
      <c r="R678" s="3">
        <v>64</v>
      </c>
      <c r="S678" s="3">
        <v>8</v>
      </c>
      <c r="T678" s="3">
        <v>6</v>
      </c>
      <c r="U678" s="3">
        <v>50</v>
      </c>
      <c r="V678" s="3">
        <v>68</v>
      </c>
      <c r="W678" s="3">
        <v>0.29299999999999998</v>
      </c>
      <c r="X678" s="3">
        <f t="shared" si="163"/>
        <v>692</v>
      </c>
      <c r="Y678" s="3">
        <v>0.35299999999999998</v>
      </c>
      <c r="Z678" s="3">
        <f t="shared" si="164"/>
        <v>882</v>
      </c>
      <c r="AA678" s="3">
        <v>0.44600000000000001</v>
      </c>
      <c r="AB678" s="3">
        <f t="shared" si="165"/>
        <v>903</v>
      </c>
      <c r="AC678" s="3">
        <v>0.79900000000000004</v>
      </c>
      <c r="AD678" s="3">
        <f t="shared" si="166"/>
        <v>936</v>
      </c>
      <c r="AE678" s="3">
        <v>135</v>
      </c>
      <c r="AF678" s="3">
        <f t="shared" si="167"/>
        <v>729</v>
      </c>
      <c r="AG678" s="3">
        <v>246</v>
      </c>
      <c r="AH678" s="3">
        <v>11</v>
      </c>
      <c r="AI678" s="3">
        <v>5</v>
      </c>
      <c r="AJ678" s="3">
        <v>5</v>
      </c>
      <c r="AK678" s="3">
        <v>7</v>
      </c>
      <c r="AL678" s="3">
        <v>3</v>
      </c>
      <c r="AM678" s="3">
        <v>6.8</v>
      </c>
      <c r="AN678" s="3">
        <f t="shared" si="168"/>
        <v>505</v>
      </c>
      <c r="AO678" s="12">
        <f t="shared" si="169"/>
        <v>7.2953642384105954</v>
      </c>
      <c r="AP678" s="3">
        <f t="shared" si="170"/>
        <v>532</v>
      </c>
      <c r="AQ678" s="3">
        <f>_xlfn.IFNA(VLOOKUP(C678, 'FanGraphs Plus Stats 1-2000'!$D$2:$L$1048576, MATCH("wRC+", FanGraphs_Plus_Stats_1_1500[[#Headers],[ID]:[BABIP+]], 0), FALSE), 0)</f>
        <v>0</v>
      </c>
      <c r="AR678" s="3">
        <f t="shared" si="171"/>
        <v>654</v>
      </c>
      <c r="AS678" s="3">
        <v>4.7</v>
      </c>
      <c r="AT678" s="3">
        <f t="shared" si="172"/>
        <v>494</v>
      </c>
      <c r="AU678" s="3">
        <v>4.4000000000000004</v>
      </c>
      <c r="AV678" s="3">
        <f t="shared" si="173"/>
        <v>942</v>
      </c>
      <c r="AW678" s="14">
        <v>2.4</v>
      </c>
      <c r="AX678" s="3">
        <f t="shared" si="174"/>
        <v>102</v>
      </c>
      <c r="AY678" s="3">
        <v>21</v>
      </c>
      <c r="AZ678" s="3">
        <v>0</v>
      </c>
      <c r="BA678" s="3">
        <v>0</v>
      </c>
      <c r="BB678" s="3">
        <v>-1</v>
      </c>
      <c r="BC678" s="3">
        <v>22</v>
      </c>
      <c r="BD678" s="3" t="s">
        <v>68</v>
      </c>
      <c r="BE678" s="13">
        <f t="shared" si="175"/>
        <v>598.2422369981756</v>
      </c>
    </row>
    <row r="679" spans="1:57" ht="26.65" x14ac:dyDescent="0.45">
      <c r="A679" s="1">
        <f t="shared" si="160"/>
        <v>664</v>
      </c>
      <c r="B679" s="3" t="s">
        <v>820</v>
      </c>
      <c r="C679" s="3" t="str">
        <f t="shared" si="161"/>
        <v>Trea Turner - 2021</v>
      </c>
      <c r="D679" s="3">
        <v>2021</v>
      </c>
      <c r="E679" s="3">
        <v>28</v>
      </c>
      <c r="F679" s="3" t="s">
        <v>821</v>
      </c>
      <c r="G679" s="3" t="s">
        <v>52</v>
      </c>
      <c r="H679" s="3">
        <v>148</v>
      </c>
      <c r="I679" s="3">
        <v>646</v>
      </c>
      <c r="J679" s="3">
        <v>595</v>
      </c>
      <c r="K679" s="3">
        <v>107</v>
      </c>
      <c r="L679" s="3">
        <v>195</v>
      </c>
      <c r="M679" s="3">
        <v>130</v>
      </c>
      <c r="N679" s="3">
        <v>34</v>
      </c>
      <c r="O679" s="3">
        <v>3</v>
      </c>
      <c r="P679" s="3">
        <v>28</v>
      </c>
      <c r="Q679" s="3">
        <f t="shared" si="162"/>
        <v>516</v>
      </c>
      <c r="R679" s="3">
        <v>77</v>
      </c>
      <c r="S679" s="3">
        <v>32</v>
      </c>
      <c r="T679" s="3">
        <v>5</v>
      </c>
      <c r="U679" s="3">
        <v>41</v>
      </c>
      <c r="V679" s="3">
        <v>110</v>
      </c>
      <c r="W679" s="3">
        <v>0.32800000000000001</v>
      </c>
      <c r="X679" s="3">
        <f t="shared" si="163"/>
        <v>194</v>
      </c>
      <c r="Y679" s="3">
        <v>0.375</v>
      </c>
      <c r="Z679" s="3">
        <f t="shared" si="164"/>
        <v>669</v>
      </c>
      <c r="AA679" s="3">
        <v>0.53600000000000003</v>
      </c>
      <c r="AB679" s="3">
        <f t="shared" si="165"/>
        <v>479</v>
      </c>
      <c r="AC679" s="3">
        <v>0.91100000000000003</v>
      </c>
      <c r="AD679" s="3">
        <f t="shared" si="166"/>
        <v>538</v>
      </c>
      <c r="AE679" s="3">
        <v>145</v>
      </c>
      <c r="AF679" s="3">
        <f t="shared" si="167"/>
        <v>537</v>
      </c>
      <c r="AG679" s="3">
        <v>319</v>
      </c>
      <c r="AH679" s="3">
        <v>18</v>
      </c>
      <c r="AI679" s="3">
        <v>6</v>
      </c>
      <c r="AJ679" s="3">
        <v>0</v>
      </c>
      <c r="AK679" s="3">
        <v>4</v>
      </c>
      <c r="AL679" s="3">
        <v>2</v>
      </c>
      <c r="AM679" s="3">
        <v>6.4</v>
      </c>
      <c r="AN679" s="3">
        <f t="shared" si="168"/>
        <v>664</v>
      </c>
      <c r="AO679" s="12">
        <f t="shared" si="169"/>
        <v>7.0054054054054058</v>
      </c>
      <c r="AP679" s="3">
        <f t="shared" si="170"/>
        <v>651</v>
      </c>
      <c r="AQ679" s="3">
        <f>_xlfn.IFNA(VLOOKUP(C679, 'FanGraphs Plus Stats 1-2000'!$D$2:$L$1048576, MATCH("wRC+", FanGraphs_Plus_Stats_1_1500[[#Headers],[ID]:[BABIP+]], 0), FALSE), 0)</f>
        <v>143</v>
      </c>
      <c r="AR679" s="3">
        <f t="shared" si="171"/>
        <v>555</v>
      </c>
      <c r="AS679" s="3">
        <v>4.3</v>
      </c>
      <c r="AT679" s="3">
        <f t="shared" si="172"/>
        <v>666</v>
      </c>
      <c r="AU679" s="3">
        <v>6.1</v>
      </c>
      <c r="AV679" s="3">
        <f t="shared" si="173"/>
        <v>511</v>
      </c>
      <c r="AW679" s="14">
        <v>1</v>
      </c>
      <c r="AX679" s="3">
        <f t="shared" si="174"/>
        <v>464</v>
      </c>
      <c r="AY679" s="3">
        <v>33</v>
      </c>
      <c r="AZ679" s="3">
        <v>-2</v>
      </c>
      <c r="BA679" s="3">
        <v>3</v>
      </c>
      <c r="BB679" s="3">
        <v>1</v>
      </c>
      <c r="BC679" s="3">
        <v>4</v>
      </c>
      <c r="BD679" s="3" t="s">
        <v>822</v>
      </c>
      <c r="BE679" s="13">
        <f t="shared" si="175"/>
        <v>599.10657269936621</v>
      </c>
    </row>
    <row r="680" spans="1:57" x14ac:dyDescent="0.45">
      <c r="A680" s="1">
        <f t="shared" si="160"/>
        <v>714</v>
      </c>
      <c r="B680" s="3" t="s">
        <v>799</v>
      </c>
      <c r="C680" s="3" t="str">
        <f t="shared" si="161"/>
        <v>Bob Elliott - 1948</v>
      </c>
      <c r="D680" s="3">
        <v>1948</v>
      </c>
      <c r="E680" s="3">
        <v>31</v>
      </c>
      <c r="F680" s="3" t="s">
        <v>216</v>
      </c>
      <c r="G680" s="3" t="s">
        <v>52</v>
      </c>
      <c r="H680" s="3">
        <v>151</v>
      </c>
      <c r="I680" s="3">
        <v>677</v>
      </c>
      <c r="J680" s="3">
        <v>540</v>
      </c>
      <c r="K680" s="3">
        <v>99</v>
      </c>
      <c r="L680" s="3">
        <v>153</v>
      </c>
      <c r="M680" s="3">
        <v>101</v>
      </c>
      <c r="N680" s="3">
        <v>24</v>
      </c>
      <c r="O680" s="3">
        <v>5</v>
      </c>
      <c r="P680" s="3">
        <v>23</v>
      </c>
      <c r="Q680" s="3">
        <f t="shared" si="162"/>
        <v>671</v>
      </c>
      <c r="R680" s="3">
        <v>100</v>
      </c>
      <c r="S680" s="3">
        <v>6</v>
      </c>
      <c r="T680" s="3">
        <v>8</v>
      </c>
      <c r="U680" s="3">
        <v>131</v>
      </c>
      <c r="V680" s="3">
        <v>57</v>
      </c>
      <c r="W680" s="3">
        <v>0.28299999999999997</v>
      </c>
      <c r="X680" s="3">
        <f t="shared" si="163"/>
        <v>823</v>
      </c>
      <c r="Y680" s="3">
        <v>0.42299999999999999</v>
      </c>
      <c r="Z680" s="3">
        <f t="shared" si="164"/>
        <v>175</v>
      </c>
      <c r="AA680" s="3">
        <v>0.47399999999999998</v>
      </c>
      <c r="AB680" s="3">
        <f t="shared" si="165"/>
        <v>806</v>
      </c>
      <c r="AC680" s="3">
        <v>0.89700000000000002</v>
      </c>
      <c r="AD680" s="3">
        <f t="shared" si="166"/>
        <v>596</v>
      </c>
      <c r="AE680" s="3">
        <v>143</v>
      </c>
      <c r="AF680" s="3">
        <f t="shared" si="167"/>
        <v>581</v>
      </c>
      <c r="AG680" s="3">
        <v>256</v>
      </c>
      <c r="AH680" s="3">
        <v>14</v>
      </c>
      <c r="AI680" s="3">
        <v>0</v>
      </c>
      <c r="AJ680" s="3">
        <v>4</v>
      </c>
      <c r="AK680" s="2"/>
      <c r="AL680" s="3">
        <v>10</v>
      </c>
      <c r="AM680" s="3">
        <v>6.3</v>
      </c>
      <c r="AN680" s="3">
        <f t="shared" si="168"/>
        <v>714</v>
      </c>
      <c r="AO680" s="12">
        <f t="shared" si="169"/>
        <v>6.7589403973509938</v>
      </c>
      <c r="AP680" s="3">
        <f t="shared" si="170"/>
        <v>745</v>
      </c>
      <c r="AQ680" s="3">
        <f>_xlfn.IFNA(VLOOKUP(C680, 'FanGraphs Plus Stats 1-2000'!$D$2:$L$1048576, MATCH("wRC+", FanGraphs_Plus_Stats_1_1500[[#Headers],[ID]:[BABIP+]], 0), FALSE), 0)</f>
        <v>150</v>
      </c>
      <c r="AR680" s="3">
        <f t="shared" si="171"/>
        <v>417</v>
      </c>
      <c r="AS680" s="3">
        <v>3.6</v>
      </c>
      <c r="AT680" s="3">
        <f t="shared" si="172"/>
        <v>970</v>
      </c>
      <c r="AU680" s="3">
        <v>6.3</v>
      </c>
      <c r="AV680" s="3">
        <f t="shared" si="173"/>
        <v>443</v>
      </c>
      <c r="AW680" s="14">
        <v>0.1</v>
      </c>
      <c r="AX680" s="3">
        <f t="shared" si="174"/>
        <v>717</v>
      </c>
      <c r="AY680" s="3">
        <v>38</v>
      </c>
      <c r="AZ680" s="3">
        <v>-1</v>
      </c>
      <c r="BA680" s="3">
        <v>-2</v>
      </c>
      <c r="BB680" s="3">
        <v>-2</v>
      </c>
      <c r="BC680" s="3">
        <v>1</v>
      </c>
      <c r="BD680" s="3" t="s">
        <v>206</v>
      </c>
      <c r="BE680" s="13">
        <f t="shared" si="175"/>
        <v>599.15842154019151</v>
      </c>
    </row>
    <row r="681" spans="1:57" x14ac:dyDescent="0.45">
      <c r="A681" s="1">
        <f t="shared" si="160"/>
        <v>463</v>
      </c>
      <c r="B681" s="3" t="s">
        <v>651</v>
      </c>
      <c r="C681" s="3" t="str">
        <f t="shared" si="161"/>
        <v>Solly Hemus - 1952</v>
      </c>
      <c r="D681" s="3">
        <v>1952</v>
      </c>
      <c r="E681" s="3">
        <v>29</v>
      </c>
      <c r="F681" s="3" t="s">
        <v>51</v>
      </c>
      <c r="G681" s="3" t="s">
        <v>52</v>
      </c>
      <c r="H681" s="3">
        <v>151</v>
      </c>
      <c r="I681" s="3">
        <v>690</v>
      </c>
      <c r="J681" s="3">
        <v>570</v>
      </c>
      <c r="K681" s="3">
        <v>105</v>
      </c>
      <c r="L681" s="3">
        <v>153</v>
      </c>
      <c r="M681" s="3">
        <v>102</v>
      </c>
      <c r="N681" s="3">
        <v>28</v>
      </c>
      <c r="O681" s="3">
        <v>8</v>
      </c>
      <c r="P681" s="3">
        <v>15</v>
      </c>
      <c r="Q681" s="3">
        <f t="shared" si="162"/>
        <v>865</v>
      </c>
      <c r="R681" s="3">
        <v>52</v>
      </c>
      <c r="S681" s="3">
        <v>1</v>
      </c>
      <c r="T681" s="3">
        <v>5</v>
      </c>
      <c r="U681" s="3">
        <v>96</v>
      </c>
      <c r="V681" s="3">
        <v>55</v>
      </c>
      <c r="W681" s="3">
        <v>0.26800000000000002</v>
      </c>
      <c r="X681" s="3">
        <f t="shared" si="163"/>
        <v>959</v>
      </c>
      <c r="Y681" s="3">
        <v>0.39200000000000002</v>
      </c>
      <c r="Z681" s="3">
        <f t="shared" si="164"/>
        <v>460</v>
      </c>
      <c r="AA681" s="3">
        <v>0.42499999999999999</v>
      </c>
      <c r="AB681" s="3">
        <f t="shared" si="165"/>
        <v>955</v>
      </c>
      <c r="AC681" s="3">
        <v>0.81699999999999995</v>
      </c>
      <c r="AD681" s="3">
        <f t="shared" si="166"/>
        <v>897</v>
      </c>
      <c r="AE681" s="3">
        <v>126</v>
      </c>
      <c r="AF681" s="3">
        <f t="shared" si="167"/>
        <v>860</v>
      </c>
      <c r="AG681" s="3">
        <v>242</v>
      </c>
      <c r="AH681" s="3">
        <v>11</v>
      </c>
      <c r="AI681" s="3">
        <v>20</v>
      </c>
      <c r="AJ681" s="3">
        <v>4</v>
      </c>
      <c r="AK681" s="2"/>
      <c r="AL681" s="3">
        <v>0</v>
      </c>
      <c r="AM681" s="3">
        <v>6.9</v>
      </c>
      <c r="AN681" s="3">
        <f t="shared" si="168"/>
        <v>463</v>
      </c>
      <c r="AO681" s="12">
        <f t="shared" si="169"/>
        <v>7.402649006622517</v>
      </c>
      <c r="AP681" s="3">
        <f t="shared" si="170"/>
        <v>499</v>
      </c>
      <c r="AQ681" s="3">
        <f>_xlfn.IFNA(VLOOKUP(C681, 'FanGraphs Plus Stats 1-2000'!$D$2:$L$1048576, MATCH("wRC+", FanGraphs_Plus_Stats_1_1500[[#Headers],[ID]:[BABIP+]], 0), FALSE), 0)</f>
        <v>0</v>
      </c>
      <c r="AR681" s="3">
        <f t="shared" si="171"/>
        <v>654</v>
      </c>
      <c r="AS681" s="3">
        <v>4.4000000000000004</v>
      </c>
      <c r="AT681" s="3">
        <f t="shared" si="172"/>
        <v>613</v>
      </c>
      <c r="AU681" s="3">
        <v>6.2</v>
      </c>
      <c r="AV681" s="3">
        <f t="shared" si="173"/>
        <v>471</v>
      </c>
      <c r="AW681" s="14">
        <v>1.8</v>
      </c>
      <c r="AX681" s="3">
        <f t="shared" si="174"/>
        <v>246</v>
      </c>
      <c r="AY681" s="3">
        <v>26</v>
      </c>
      <c r="AZ681" s="3">
        <v>-1</v>
      </c>
      <c r="BA681" s="3">
        <v>1</v>
      </c>
      <c r="BB681" s="3">
        <v>-1</v>
      </c>
      <c r="BC681" s="3">
        <v>7</v>
      </c>
      <c r="BD681" s="3" t="s">
        <v>647</v>
      </c>
      <c r="BE681" s="13">
        <f t="shared" si="175"/>
        <v>600.39827257742706</v>
      </c>
    </row>
    <row r="682" spans="1:57" x14ac:dyDescent="0.45">
      <c r="A682" s="1">
        <f t="shared" si="160"/>
        <v>576</v>
      </c>
      <c r="B682" s="3" t="s">
        <v>733</v>
      </c>
      <c r="C682" s="3" t="str">
        <f t="shared" si="161"/>
        <v>Matt Carpenter - 2013</v>
      </c>
      <c r="D682" s="3">
        <v>2013</v>
      </c>
      <c r="E682" s="3">
        <v>27</v>
      </c>
      <c r="F682" s="3" t="s">
        <v>51</v>
      </c>
      <c r="G682" s="3" t="s">
        <v>52</v>
      </c>
      <c r="H682" s="3">
        <v>157</v>
      </c>
      <c r="I682" s="3">
        <v>717</v>
      </c>
      <c r="J682" s="3">
        <v>626</v>
      </c>
      <c r="K682" s="3">
        <v>126</v>
      </c>
      <c r="L682" s="3">
        <v>199</v>
      </c>
      <c r="M682" s="3">
        <v>126</v>
      </c>
      <c r="N682" s="3">
        <v>55</v>
      </c>
      <c r="O682" s="3">
        <v>7</v>
      </c>
      <c r="P682" s="3">
        <v>11</v>
      </c>
      <c r="Q682" s="3">
        <f t="shared" si="162"/>
        <v>932</v>
      </c>
      <c r="R682" s="3">
        <v>78</v>
      </c>
      <c r="S682" s="3">
        <v>3</v>
      </c>
      <c r="T682" s="3">
        <v>3</v>
      </c>
      <c r="U682" s="3">
        <v>72</v>
      </c>
      <c r="V682" s="3">
        <v>98</v>
      </c>
      <c r="W682" s="3">
        <v>0.318</v>
      </c>
      <c r="X682" s="3">
        <f t="shared" si="163"/>
        <v>312</v>
      </c>
      <c r="Y682" s="3">
        <v>0.39200000000000002</v>
      </c>
      <c r="Z682" s="3">
        <f t="shared" si="164"/>
        <v>460</v>
      </c>
      <c r="AA682" s="3">
        <v>0.48099999999999998</v>
      </c>
      <c r="AB682" s="3">
        <f t="shared" si="165"/>
        <v>784</v>
      </c>
      <c r="AC682" s="3">
        <v>0.873</v>
      </c>
      <c r="AD682" s="3">
        <f t="shared" si="166"/>
        <v>705</v>
      </c>
      <c r="AE682" s="3">
        <v>140</v>
      </c>
      <c r="AF682" s="3">
        <f t="shared" si="167"/>
        <v>637</v>
      </c>
      <c r="AG682" s="3">
        <v>301</v>
      </c>
      <c r="AH682" s="3">
        <v>4</v>
      </c>
      <c r="AI682" s="3">
        <v>9</v>
      </c>
      <c r="AJ682" s="3">
        <v>3</v>
      </c>
      <c r="AK682" s="3">
        <v>7</v>
      </c>
      <c r="AL682" s="3">
        <v>1</v>
      </c>
      <c r="AM682" s="3">
        <v>6.6</v>
      </c>
      <c r="AN682" s="3">
        <f t="shared" si="168"/>
        <v>576</v>
      </c>
      <c r="AO682" s="12">
        <f t="shared" si="169"/>
        <v>6.8101910828025476</v>
      </c>
      <c r="AP682" s="3">
        <f t="shared" si="170"/>
        <v>721</v>
      </c>
      <c r="AQ682" s="3">
        <f>_xlfn.IFNA(VLOOKUP(C682, 'FanGraphs Plus Stats 1-2000'!$D$2:$L$1048576, MATCH("wRC+", FanGraphs_Plus_Stats_1_1500[[#Headers],[ID]:[BABIP+]], 0), FALSE), 0)</f>
        <v>146</v>
      </c>
      <c r="AR682" s="3">
        <f t="shared" si="171"/>
        <v>492</v>
      </c>
      <c r="AS682" s="3">
        <v>4.5</v>
      </c>
      <c r="AT682" s="3">
        <f t="shared" si="172"/>
        <v>569</v>
      </c>
      <c r="AU682" s="3">
        <v>6.6</v>
      </c>
      <c r="AV682" s="3">
        <f t="shared" si="173"/>
        <v>351</v>
      </c>
      <c r="AW682" s="14">
        <v>0.4</v>
      </c>
      <c r="AX682" s="3">
        <f t="shared" si="174"/>
        <v>621</v>
      </c>
      <c r="AY682" s="3">
        <v>34</v>
      </c>
      <c r="AZ682" s="3">
        <v>1</v>
      </c>
      <c r="BA682" s="3">
        <v>3</v>
      </c>
      <c r="BB682" s="3">
        <v>4</v>
      </c>
      <c r="BC682" s="3">
        <v>0</v>
      </c>
      <c r="BD682" s="3" t="s">
        <v>734</v>
      </c>
      <c r="BE682" s="13">
        <f t="shared" si="175"/>
        <v>600.64182541571665</v>
      </c>
    </row>
    <row r="683" spans="1:57" x14ac:dyDescent="0.45">
      <c r="A683" s="1">
        <f t="shared" si="160"/>
        <v>619</v>
      </c>
      <c r="B683" s="3" t="s">
        <v>798</v>
      </c>
      <c r="C683" s="3" t="str">
        <f t="shared" si="161"/>
        <v>Andy Van Slyke - 1988</v>
      </c>
      <c r="D683" s="3">
        <v>1988</v>
      </c>
      <c r="E683" s="3">
        <v>27</v>
      </c>
      <c r="F683" s="3" t="s">
        <v>64</v>
      </c>
      <c r="G683" s="3" t="s">
        <v>52</v>
      </c>
      <c r="H683" s="3">
        <v>154</v>
      </c>
      <c r="I683" s="3">
        <v>660</v>
      </c>
      <c r="J683" s="3">
        <v>587</v>
      </c>
      <c r="K683" s="3">
        <v>101</v>
      </c>
      <c r="L683" s="3">
        <v>169</v>
      </c>
      <c r="M683" s="3">
        <v>106</v>
      </c>
      <c r="N683" s="3">
        <v>23</v>
      </c>
      <c r="O683" s="3">
        <v>15</v>
      </c>
      <c r="P683" s="3">
        <v>25</v>
      </c>
      <c r="Q683" s="3">
        <f t="shared" si="162"/>
        <v>600</v>
      </c>
      <c r="R683" s="3">
        <v>100</v>
      </c>
      <c r="S683" s="3">
        <v>30</v>
      </c>
      <c r="T683" s="3">
        <v>9</v>
      </c>
      <c r="U683" s="3">
        <v>57</v>
      </c>
      <c r="V683" s="3">
        <v>126</v>
      </c>
      <c r="W683" s="3">
        <v>0.28799999999999998</v>
      </c>
      <c r="X683" s="3">
        <f t="shared" si="163"/>
        <v>764</v>
      </c>
      <c r="Y683" s="3">
        <v>0.34499999999999997</v>
      </c>
      <c r="Z683" s="3">
        <f t="shared" si="164"/>
        <v>938</v>
      </c>
      <c r="AA683" s="3">
        <v>0.50600000000000001</v>
      </c>
      <c r="AB683" s="3">
        <f t="shared" si="165"/>
        <v>659</v>
      </c>
      <c r="AC683" s="3">
        <v>0.85099999999999998</v>
      </c>
      <c r="AD683" s="3">
        <f t="shared" si="166"/>
        <v>786</v>
      </c>
      <c r="AE683" s="3">
        <v>144</v>
      </c>
      <c r="AF683" s="3">
        <f t="shared" si="167"/>
        <v>557</v>
      </c>
      <c r="AG683" s="3">
        <v>297</v>
      </c>
      <c r="AH683" s="3">
        <v>8</v>
      </c>
      <c r="AI683" s="3">
        <v>1</v>
      </c>
      <c r="AJ683" s="3">
        <v>1</v>
      </c>
      <c r="AK683" s="3">
        <v>13</v>
      </c>
      <c r="AL683" s="3">
        <v>2</v>
      </c>
      <c r="AM683" s="3">
        <v>6.5</v>
      </c>
      <c r="AN683" s="3">
        <f t="shared" si="168"/>
        <v>619</v>
      </c>
      <c r="AO683" s="12">
        <f t="shared" si="169"/>
        <v>6.837662337662338</v>
      </c>
      <c r="AP683" s="3">
        <f t="shared" si="170"/>
        <v>713</v>
      </c>
      <c r="AQ683" s="3">
        <f>_xlfn.IFNA(VLOOKUP(C683, 'FanGraphs Plus Stats 1-2000'!$D$2:$L$1048576, MATCH("wRC+", FanGraphs_Plus_Stats_1_1500[[#Headers],[ID]:[BABIP+]], 0), FALSE), 0)</f>
        <v>144</v>
      </c>
      <c r="AR683" s="3">
        <f t="shared" si="171"/>
        <v>531</v>
      </c>
      <c r="AS683" s="3">
        <v>4.2</v>
      </c>
      <c r="AT683" s="3">
        <f t="shared" si="172"/>
        <v>713</v>
      </c>
      <c r="AU683" s="3">
        <v>5.7</v>
      </c>
      <c r="AV683" s="3">
        <f t="shared" si="173"/>
        <v>641</v>
      </c>
      <c r="AW683" s="14">
        <v>0.9</v>
      </c>
      <c r="AX683" s="3">
        <f t="shared" si="174"/>
        <v>496</v>
      </c>
      <c r="AY683" s="3">
        <v>26</v>
      </c>
      <c r="AZ683" s="3">
        <v>1</v>
      </c>
      <c r="BA683" s="3">
        <v>2</v>
      </c>
      <c r="BB683" s="3">
        <v>3</v>
      </c>
      <c r="BC683" s="3">
        <v>6</v>
      </c>
      <c r="BD683" s="3" t="s">
        <v>68</v>
      </c>
      <c r="BE683" s="13">
        <f t="shared" si="175"/>
        <v>601.08027133328528</v>
      </c>
    </row>
    <row r="684" spans="1:57" x14ac:dyDescent="0.45">
      <c r="A684" s="1">
        <f t="shared" si="160"/>
        <v>987</v>
      </c>
      <c r="B684" s="3" t="s">
        <v>67</v>
      </c>
      <c r="C684" s="3" t="str">
        <f t="shared" si="161"/>
        <v>Mickey Mantle - 1953</v>
      </c>
      <c r="D684" s="3">
        <v>1953</v>
      </c>
      <c r="E684" s="3">
        <v>21</v>
      </c>
      <c r="F684" s="3" t="s">
        <v>42</v>
      </c>
      <c r="G684" s="3" t="s">
        <v>43</v>
      </c>
      <c r="H684" s="3">
        <v>127</v>
      </c>
      <c r="I684" s="3">
        <v>540</v>
      </c>
      <c r="J684" s="3">
        <v>461</v>
      </c>
      <c r="K684" s="3">
        <v>105</v>
      </c>
      <c r="L684" s="3">
        <v>136</v>
      </c>
      <c r="M684" s="3">
        <v>88</v>
      </c>
      <c r="N684" s="3">
        <v>24</v>
      </c>
      <c r="O684" s="3">
        <v>3</v>
      </c>
      <c r="P684" s="3">
        <v>21</v>
      </c>
      <c r="Q684" s="3">
        <f t="shared" si="162"/>
        <v>729</v>
      </c>
      <c r="R684" s="3">
        <v>92</v>
      </c>
      <c r="S684" s="3">
        <v>8</v>
      </c>
      <c r="T684" s="3">
        <v>4</v>
      </c>
      <c r="U684" s="3">
        <v>79</v>
      </c>
      <c r="V684" s="3">
        <v>90</v>
      </c>
      <c r="W684" s="3">
        <v>0.29499999999999998</v>
      </c>
      <c r="X684" s="3">
        <f t="shared" si="163"/>
        <v>664</v>
      </c>
      <c r="Y684" s="3">
        <v>0.39800000000000002</v>
      </c>
      <c r="Z684" s="3">
        <f t="shared" si="164"/>
        <v>399</v>
      </c>
      <c r="AA684" s="3">
        <v>0.497</v>
      </c>
      <c r="AB684" s="3">
        <f t="shared" si="165"/>
        <v>699</v>
      </c>
      <c r="AC684" s="3">
        <v>0.89500000000000002</v>
      </c>
      <c r="AD684" s="3">
        <f t="shared" si="166"/>
        <v>603</v>
      </c>
      <c r="AE684" s="3">
        <v>145</v>
      </c>
      <c r="AF684" s="3">
        <f t="shared" si="167"/>
        <v>537</v>
      </c>
      <c r="AG684" s="3">
        <v>229</v>
      </c>
      <c r="AH684" s="3">
        <v>2</v>
      </c>
      <c r="AI684" s="3">
        <v>0</v>
      </c>
      <c r="AJ684" s="3">
        <v>0</v>
      </c>
      <c r="AK684" s="2"/>
      <c r="AL684" s="3">
        <v>3</v>
      </c>
      <c r="AM684" s="3">
        <v>5.8</v>
      </c>
      <c r="AN684" s="3">
        <f t="shared" si="168"/>
        <v>987</v>
      </c>
      <c r="AO684" s="12">
        <f t="shared" si="169"/>
        <v>7.3984251968503933</v>
      </c>
      <c r="AP684" s="3">
        <f t="shared" si="170"/>
        <v>506</v>
      </c>
      <c r="AQ684" s="3">
        <f>_xlfn.IFNA(VLOOKUP(C684, 'FanGraphs Plus Stats 1-2000'!$D$2:$L$1048576, MATCH("wRC+", FanGraphs_Plus_Stats_1_1500[[#Headers],[ID]:[BABIP+]], 0), FALSE), 0)</f>
        <v>146</v>
      </c>
      <c r="AR684" s="3">
        <f t="shared" si="171"/>
        <v>492</v>
      </c>
      <c r="AS684" s="3">
        <v>4.0999999999999996</v>
      </c>
      <c r="AT684" s="3">
        <f t="shared" si="172"/>
        <v>761</v>
      </c>
      <c r="AU684" s="3">
        <v>5.3</v>
      </c>
      <c r="AV684" s="3">
        <f t="shared" si="173"/>
        <v>749</v>
      </c>
      <c r="AW684" s="14">
        <v>0.4</v>
      </c>
      <c r="AX684" s="3">
        <f t="shared" si="174"/>
        <v>621</v>
      </c>
      <c r="AY684" s="3">
        <v>31</v>
      </c>
      <c r="AZ684" s="3">
        <v>3</v>
      </c>
      <c r="BA684" s="3">
        <v>3</v>
      </c>
      <c r="BB684" s="3">
        <v>6</v>
      </c>
      <c r="BC684" s="3">
        <v>5</v>
      </c>
      <c r="BD684" s="3" t="s">
        <v>1075</v>
      </c>
      <c r="BE684" s="13">
        <f t="shared" si="175"/>
        <v>602.70079522793571</v>
      </c>
    </row>
    <row r="685" spans="1:57" x14ac:dyDescent="0.45">
      <c r="A685" s="1">
        <f t="shared" si="160"/>
        <v>874</v>
      </c>
      <c r="B685" s="3" t="s">
        <v>798</v>
      </c>
      <c r="C685" s="3" t="str">
        <f t="shared" si="161"/>
        <v>Andy Van Slyke - 1992</v>
      </c>
      <c r="D685" s="3">
        <v>1992</v>
      </c>
      <c r="E685" s="3">
        <v>31</v>
      </c>
      <c r="F685" s="3" t="s">
        <v>64</v>
      </c>
      <c r="G685" s="3" t="s">
        <v>52</v>
      </c>
      <c r="H685" s="3">
        <v>154</v>
      </c>
      <c r="I685" s="3">
        <v>686</v>
      </c>
      <c r="J685" s="3">
        <v>614</v>
      </c>
      <c r="K685" s="3">
        <v>103</v>
      </c>
      <c r="L685" s="3">
        <v>199</v>
      </c>
      <c r="M685" s="3">
        <v>128</v>
      </c>
      <c r="N685" s="3">
        <v>45</v>
      </c>
      <c r="O685" s="3">
        <v>12</v>
      </c>
      <c r="P685" s="3">
        <v>14</v>
      </c>
      <c r="Q685" s="3">
        <f t="shared" si="162"/>
        <v>878</v>
      </c>
      <c r="R685" s="3">
        <v>89</v>
      </c>
      <c r="S685" s="3">
        <v>12</v>
      </c>
      <c r="T685" s="3">
        <v>3</v>
      </c>
      <c r="U685" s="3">
        <v>58</v>
      </c>
      <c r="V685" s="3">
        <v>99</v>
      </c>
      <c r="W685" s="3">
        <v>0.32400000000000001</v>
      </c>
      <c r="X685" s="3">
        <f t="shared" si="163"/>
        <v>246</v>
      </c>
      <c r="Y685" s="3">
        <v>0.38100000000000001</v>
      </c>
      <c r="Z685" s="3">
        <f t="shared" si="164"/>
        <v>588</v>
      </c>
      <c r="AA685" s="3">
        <v>0.505</v>
      </c>
      <c r="AB685" s="3">
        <f t="shared" si="165"/>
        <v>664</v>
      </c>
      <c r="AC685" s="3">
        <v>0.88600000000000001</v>
      </c>
      <c r="AD685" s="3">
        <f t="shared" si="166"/>
        <v>637</v>
      </c>
      <c r="AE685" s="3">
        <v>150</v>
      </c>
      <c r="AF685" s="3">
        <f t="shared" si="167"/>
        <v>440</v>
      </c>
      <c r="AG685" s="3">
        <v>310</v>
      </c>
      <c r="AH685" s="3">
        <v>9</v>
      </c>
      <c r="AI685" s="3">
        <v>4</v>
      </c>
      <c r="AJ685" s="3">
        <v>0</v>
      </c>
      <c r="AK685" s="3">
        <v>9</v>
      </c>
      <c r="AL685" s="3">
        <v>4</v>
      </c>
      <c r="AM685" s="3">
        <v>6</v>
      </c>
      <c r="AN685" s="3">
        <f t="shared" si="168"/>
        <v>874</v>
      </c>
      <c r="AO685" s="12">
        <f t="shared" si="169"/>
        <v>6.3116883116883118</v>
      </c>
      <c r="AP685" s="3">
        <f t="shared" si="170"/>
        <v>929</v>
      </c>
      <c r="AQ685" s="3">
        <f>_xlfn.IFNA(VLOOKUP(C685, 'FanGraphs Plus Stats 1-2000'!$D$2:$L$1048576, MATCH("wRC+", FanGraphs_Plus_Stats_1_1500[[#Headers],[ID]:[BABIP+]], 0), FALSE), 0)</f>
        <v>152</v>
      </c>
      <c r="AR685" s="3">
        <f t="shared" si="171"/>
        <v>372</v>
      </c>
      <c r="AS685" s="3">
        <v>4.0999999999999996</v>
      </c>
      <c r="AT685" s="3">
        <f t="shared" si="172"/>
        <v>761</v>
      </c>
      <c r="AU685" s="3">
        <v>6.4</v>
      </c>
      <c r="AV685" s="3">
        <f t="shared" si="173"/>
        <v>405</v>
      </c>
      <c r="AW685" s="14">
        <v>-0.1</v>
      </c>
      <c r="AX685" s="3">
        <f t="shared" si="174"/>
        <v>771</v>
      </c>
      <c r="AY685" s="3">
        <v>36</v>
      </c>
      <c r="AZ685" s="3">
        <v>1</v>
      </c>
      <c r="BA685" s="3">
        <v>1</v>
      </c>
      <c r="BB685" s="3">
        <v>1</v>
      </c>
      <c r="BC685" s="3">
        <v>-4</v>
      </c>
      <c r="BD685" s="3" t="s">
        <v>83</v>
      </c>
      <c r="BE685" s="13">
        <f t="shared" si="175"/>
        <v>603.78273557664181</v>
      </c>
    </row>
    <row r="686" spans="1:57" x14ac:dyDescent="0.45">
      <c r="A686" s="1">
        <f t="shared" si="160"/>
        <v>533</v>
      </c>
      <c r="B686" s="3" t="s">
        <v>486</v>
      </c>
      <c r="C686" s="3" t="str">
        <f t="shared" si="161"/>
        <v>Dave Parker - 1979</v>
      </c>
      <c r="D686" s="3">
        <v>1979</v>
      </c>
      <c r="E686" s="3">
        <v>28</v>
      </c>
      <c r="F686" s="3" t="s">
        <v>64</v>
      </c>
      <c r="G686" s="3" t="s">
        <v>52</v>
      </c>
      <c r="H686" s="3">
        <v>158</v>
      </c>
      <c r="I686" s="3">
        <v>707</v>
      </c>
      <c r="J686" s="3">
        <v>622</v>
      </c>
      <c r="K686" s="3">
        <v>109</v>
      </c>
      <c r="L686" s="3">
        <v>193</v>
      </c>
      <c r="M686" s="3">
        <v>116</v>
      </c>
      <c r="N686" s="3">
        <v>45</v>
      </c>
      <c r="O686" s="3">
        <v>7</v>
      </c>
      <c r="P686" s="3">
        <v>25</v>
      </c>
      <c r="Q686" s="3">
        <f t="shared" si="162"/>
        <v>600</v>
      </c>
      <c r="R686" s="3">
        <v>94</v>
      </c>
      <c r="S686" s="3">
        <v>20</v>
      </c>
      <c r="T686" s="3">
        <v>4</v>
      </c>
      <c r="U686" s="3">
        <v>67</v>
      </c>
      <c r="V686" s="3">
        <v>101</v>
      </c>
      <c r="W686" s="3">
        <v>0.31</v>
      </c>
      <c r="X686" s="3">
        <f t="shared" si="163"/>
        <v>436</v>
      </c>
      <c r="Y686" s="3">
        <v>0.38</v>
      </c>
      <c r="Z686" s="3">
        <f t="shared" si="164"/>
        <v>604</v>
      </c>
      <c r="AA686" s="3">
        <v>0.52600000000000002</v>
      </c>
      <c r="AB686" s="3">
        <f t="shared" si="165"/>
        <v>547</v>
      </c>
      <c r="AC686" s="3">
        <v>0.90600000000000003</v>
      </c>
      <c r="AD686" s="3">
        <f t="shared" si="166"/>
        <v>559</v>
      </c>
      <c r="AE686" s="3">
        <v>141</v>
      </c>
      <c r="AF686" s="3">
        <f t="shared" si="167"/>
        <v>620</v>
      </c>
      <c r="AG686" s="3">
        <v>327</v>
      </c>
      <c r="AH686" s="3">
        <v>7</v>
      </c>
      <c r="AI686" s="3">
        <v>9</v>
      </c>
      <c r="AJ686" s="3">
        <v>0</v>
      </c>
      <c r="AK686" s="3">
        <v>9</v>
      </c>
      <c r="AL686" s="3">
        <v>14</v>
      </c>
      <c r="AM686" s="3">
        <v>6.7</v>
      </c>
      <c r="AN686" s="3">
        <f t="shared" si="168"/>
        <v>533</v>
      </c>
      <c r="AO686" s="12">
        <f t="shared" si="169"/>
        <v>6.8696202531645572</v>
      </c>
      <c r="AP686" s="3">
        <f t="shared" si="170"/>
        <v>701</v>
      </c>
      <c r="AQ686" s="3">
        <f>_xlfn.IFNA(VLOOKUP(C686, 'FanGraphs Plus Stats 1-2000'!$D$2:$L$1048576, MATCH("wRC+", FanGraphs_Plus_Stats_1_1500[[#Headers],[ID]:[BABIP+]], 0), FALSE), 0)</f>
        <v>142</v>
      </c>
      <c r="AR686" s="3">
        <f t="shared" si="171"/>
        <v>578</v>
      </c>
      <c r="AS686" s="3">
        <v>4.5</v>
      </c>
      <c r="AT686" s="3">
        <f t="shared" si="172"/>
        <v>569</v>
      </c>
      <c r="AU686" s="3">
        <v>6.4</v>
      </c>
      <c r="AV686" s="3">
        <f t="shared" si="173"/>
        <v>405</v>
      </c>
      <c r="AW686" s="14">
        <v>-0.4</v>
      </c>
      <c r="AX686" s="3">
        <f t="shared" si="174"/>
        <v>857</v>
      </c>
      <c r="AY686" s="3">
        <v>35</v>
      </c>
      <c r="AZ686" s="3">
        <v>3</v>
      </c>
      <c r="BA686" s="3">
        <v>9</v>
      </c>
      <c r="BB686" s="3">
        <v>11</v>
      </c>
      <c r="BC686" s="3">
        <v>2</v>
      </c>
      <c r="BD686" s="3" t="s">
        <v>113</v>
      </c>
      <c r="BE686" s="13">
        <f t="shared" si="175"/>
        <v>604.91059150768535</v>
      </c>
    </row>
    <row r="687" spans="1:57" x14ac:dyDescent="0.45">
      <c r="A687" s="1">
        <f t="shared" si="160"/>
        <v>765</v>
      </c>
      <c r="B687" s="3" t="s">
        <v>675</v>
      </c>
      <c r="C687" s="3" t="str">
        <f t="shared" si="161"/>
        <v>Julio Franco - 1991</v>
      </c>
      <c r="D687" s="3">
        <v>1991</v>
      </c>
      <c r="E687" s="3">
        <v>32</v>
      </c>
      <c r="F687" s="3" t="s">
        <v>230</v>
      </c>
      <c r="G687" s="3" t="s">
        <v>43</v>
      </c>
      <c r="H687" s="3">
        <v>146</v>
      </c>
      <c r="I687" s="3">
        <v>659</v>
      </c>
      <c r="J687" s="3">
        <v>589</v>
      </c>
      <c r="K687" s="3">
        <v>108</v>
      </c>
      <c r="L687" s="3">
        <v>201</v>
      </c>
      <c r="M687" s="3">
        <v>156</v>
      </c>
      <c r="N687" s="3">
        <v>27</v>
      </c>
      <c r="O687" s="3">
        <v>3</v>
      </c>
      <c r="P687" s="3">
        <v>15</v>
      </c>
      <c r="Q687" s="3">
        <f t="shared" si="162"/>
        <v>865</v>
      </c>
      <c r="R687" s="3">
        <v>78</v>
      </c>
      <c r="S687" s="3">
        <v>36</v>
      </c>
      <c r="T687" s="3">
        <v>9</v>
      </c>
      <c r="U687" s="3">
        <v>65</v>
      </c>
      <c r="V687" s="3">
        <v>78</v>
      </c>
      <c r="W687" s="3">
        <v>0.34100000000000003</v>
      </c>
      <c r="X687" s="3">
        <f t="shared" si="163"/>
        <v>96</v>
      </c>
      <c r="Y687" s="3">
        <v>0.40799999999999997</v>
      </c>
      <c r="Z687" s="3">
        <f t="shared" si="164"/>
        <v>291</v>
      </c>
      <c r="AA687" s="3">
        <v>0.47399999999999998</v>
      </c>
      <c r="AB687" s="3">
        <f t="shared" si="165"/>
        <v>806</v>
      </c>
      <c r="AC687" s="3">
        <v>0.88200000000000001</v>
      </c>
      <c r="AD687" s="3">
        <f t="shared" si="166"/>
        <v>657</v>
      </c>
      <c r="AE687" s="3">
        <v>146</v>
      </c>
      <c r="AF687" s="3">
        <f t="shared" si="167"/>
        <v>515</v>
      </c>
      <c r="AG687" s="3">
        <v>279</v>
      </c>
      <c r="AH687" s="3">
        <v>13</v>
      </c>
      <c r="AI687" s="3">
        <v>3</v>
      </c>
      <c r="AJ687" s="3">
        <v>0</v>
      </c>
      <c r="AK687" s="3">
        <v>2</v>
      </c>
      <c r="AL687" s="3">
        <v>8</v>
      </c>
      <c r="AM687" s="3">
        <v>6.2</v>
      </c>
      <c r="AN687" s="3">
        <f t="shared" si="168"/>
        <v>765</v>
      </c>
      <c r="AO687" s="12">
        <f t="shared" si="169"/>
        <v>6.8794520547945206</v>
      </c>
      <c r="AP687" s="3">
        <f t="shared" si="170"/>
        <v>698</v>
      </c>
      <c r="AQ687" s="3">
        <f>_xlfn.IFNA(VLOOKUP(C687, 'FanGraphs Plus Stats 1-2000'!$D$2:$L$1048576, MATCH("wRC+", FanGraphs_Plus_Stats_1_1500[[#Headers],[ID]:[BABIP+]], 0), FALSE), 0)</f>
        <v>146</v>
      </c>
      <c r="AR687" s="3">
        <f t="shared" si="171"/>
        <v>492</v>
      </c>
      <c r="AS687" s="3">
        <v>4.0999999999999996</v>
      </c>
      <c r="AT687" s="3">
        <f t="shared" si="172"/>
        <v>761</v>
      </c>
      <c r="AU687" s="3">
        <v>6.9</v>
      </c>
      <c r="AV687" s="3">
        <f t="shared" si="173"/>
        <v>286</v>
      </c>
      <c r="AW687" s="14">
        <v>-0.2</v>
      </c>
      <c r="AX687" s="3">
        <f t="shared" si="174"/>
        <v>810</v>
      </c>
      <c r="AY687" s="3">
        <v>38</v>
      </c>
      <c r="AZ687" s="3">
        <v>0</v>
      </c>
      <c r="BA687" s="3">
        <v>4</v>
      </c>
      <c r="BB687" s="3">
        <v>4</v>
      </c>
      <c r="BC687" s="3">
        <v>-6</v>
      </c>
      <c r="BD687" s="3" t="s">
        <v>79</v>
      </c>
      <c r="BE687" s="13">
        <f t="shared" si="175"/>
        <v>606.48811881299514</v>
      </c>
    </row>
    <row r="688" spans="1:57" x14ac:dyDescent="0.45">
      <c r="A688" s="1">
        <f t="shared" si="160"/>
        <v>505</v>
      </c>
      <c r="B688" s="3" t="s">
        <v>665</v>
      </c>
      <c r="C688" s="3" t="str">
        <f t="shared" si="161"/>
        <v>Roy White - 1970</v>
      </c>
      <c r="D688" s="3">
        <v>1970</v>
      </c>
      <c r="E688" s="3">
        <v>26</v>
      </c>
      <c r="F688" s="3" t="s">
        <v>42</v>
      </c>
      <c r="G688" s="3" t="s">
        <v>43</v>
      </c>
      <c r="H688" s="3">
        <v>162</v>
      </c>
      <c r="I688" s="3">
        <v>712</v>
      </c>
      <c r="J688" s="3">
        <v>609</v>
      </c>
      <c r="K688" s="3">
        <v>109</v>
      </c>
      <c r="L688" s="3">
        <v>180</v>
      </c>
      <c r="M688" s="3">
        <v>122</v>
      </c>
      <c r="N688" s="3">
        <v>30</v>
      </c>
      <c r="O688" s="3">
        <v>6</v>
      </c>
      <c r="P688" s="3">
        <v>22</v>
      </c>
      <c r="Q688" s="3">
        <f t="shared" si="162"/>
        <v>697</v>
      </c>
      <c r="R688" s="3">
        <v>94</v>
      </c>
      <c r="S688" s="3">
        <v>24</v>
      </c>
      <c r="T688" s="3">
        <v>10</v>
      </c>
      <c r="U688" s="3">
        <v>95</v>
      </c>
      <c r="V688" s="3">
        <v>66</v>
      </c>
      <c r="W688" s="3">
        <v>0.29599999999999999</v>
      </c>
      <c r="X688" s="3">
        <f t="shared" si="163"/>
        <v>652</v>
      </c>
      <c r="Y688" s="3">
        <v>0.38700000000000001</v>
      </c>
      <c r="Z688" s="3">
        <f t="shared" si="164"/>
        <v>529</v>
      </c>
      <c r="AA688" s="3">
        <v>0.47299999999999998</v>
      </c>
      <c r="AB688" s="3">
        <f t="shared" si="165"/>
        <v>809</v>
      </c>
      <c r="AC688" s="3">
        <v>0.86</v>
      </c>
      <c r="AD688" s="3">
        <f t="shared" si="166"/>
        <v>745</v>
      </c>
      <c r="AE688" s="3">
        <v>142</v>
      </c>
      <c r="AF688" s="3">
        <f t="shared" si="167"/>
        <v>599</v>
      </c>
      <c r="AG688" s="3">
        <v>288</v>
      </c>
      <c r="AH688" s="3">
        <v>13</v>
      </c>
      <c r="AI688" s="3">
        <v>0</v>
      </c>
      <c r="AJ688" s="3">
        <v>1</v>
      </c>
      <c r="AK688" s="3">
        <v>7</v>
      </c>
      <c r="AL688" s="3">
        <v>11</v>
      </c>
      <c r="AM688" s="3">
        <v>6.8</v>
      </c>
      <c r="AN688" s="3">
        <f t="shared" si="168"/>
        <v>505</v>
      </c>
      <c r="AO688" s="12">
        <f t="shared" si="169"/>
        <v>6.8</v>
      </c>
      <c r="AP688" s="3">
        <f t="shared" si="170"/>
        <v>726</v>
      </c>
      <c r="AQ688" s="3">
        <f>_xlfn.IFNA(VLOOKUP(C688, 'FanGraphs Plus Stats 1-2000'!$D$2:$L$1048576, MATCH("wRC+", FanGraphs_Plus_Stats_1_1500[[#Headers],[ID]:[BABIP+]], 0), FALSE), 0)</f>
        <v>140</v>
      </c>
      <c r="AR688" s="3">
        <f t="shared" si="171"/>
        <v>619</v>
      </c>
      <c r="AS688" s="3">
        <v>4.4000000000000004</v>
      </c>
      <c r="AT688" s="3">
        <f t="shared" si="172"/>
        <v>613</v>
      </c>
      <c r="AU688" s="3">
        <v>6.4</v>
      </c>
      <c r="AV688" s="3">
        <f t="shared" si="173"/>
        <v>405</v>
      </c>
      <c r="AW688" s="14">
        <v>-0.4</v>
      </c>
      <c r="AX688" s="3">
        <f t="shared" si="174"/>
        <v>857</v>
      </c>
      <c r="AY688" s="3">
        <v>35</v>
      </c>
      <c r="AZ688" s="3">
        <v>0</v>
      </c>
      <c r="BA688" s="3">
        <v>9</v>
      </c>
      <c r="BB688" s="3">
        <v>10</v>
      </c>
      <c r="BC688" s="3">
        <v>6</v>
      </c>
      <c r="BD688" s="3" t="s">
        <v>442</v>
      </c>
      <c r="BE688" s="13">
        <f t="shared" si="175"/>
        <v>607.20643795934188</v>
      </c>
    </row>
    <row r="689" spans="1:57" x14ac:dyDescent="0.45">
      <c r="A689" s="1">
        <f t="shared" si="160"/>
        <v>923</v>
      </c>
      <c r="B689" s="3" t="s">
        <v>280</v>
      </c>
      <c r="C689" s="3" t="str">
        <f t="shared" si="161"/>
        <v>George Foster - 1976</v>
      </c>
      <c r="D689" s="3">
        <v>1976</v>
      </c>
      <c r="E689" s="3">
        <v>27</v>
      </c>
      <c r="F689" s="3" t="s">
        <v>78</v>
      </c>
      <c r="G689" s="3" t="s">
        <v>52</v>
      </c>
      <c r="H689" s="3">
        <v>144</v>
      </c>
      <c r="I689" s="3">
        <v>627</v>
      </c>
      <c r="J689" s="3">
        <v>562</v>
      </c>
      <c r="K689" s="3">
        <v>86</v>
      </c>
      <c r="L689" s="3">
        <v>172</v>
      </c>
      <c r="M689" s="3">
        <v>113</v>
      </c>
      <c r="N689" s="3">
        <v>21</v>
      </c>
      <c r="O689" s="3">
        <v>9</v>
      </c>
      <c r="P689" s="3">
        <v>29</v>
      </c>
      <c r="Q689" s="3">
        <f t="shared" si="162"/>
        <v>478</v>
      </c>
      <c r="R689" s="3">
        <v>121</v>
      </c>
      <c r="S689" s="3">
        <v>17</v>
      </c>
      <c r="T689" s="3">
        <v>3</v>
      </c>
      <c r="U689" s="3">
        <v>52</v>
      </c>
      <c r="V689" s="3">
        <v>89</v>
      </c>
      <c r="W689" s="3">
        <v>0.30599999999999999</v>
      </c>
      <c r="X689" s="3">
        <f t="shared" si="163"/>
        <v>495</v>
      </c>
      <c r="Y689" s="3">
        <v>0.36399999999999999</v>
      </c>
      <c r="Z689" s="3">
        <f t="shared" si="164"/>
        <v>788</v>
      </c>
      <c r="AA689" s="3">
        <v>0.53</v>
      </c>
      <c r="AB689" s="3">
        <f t="shared" si="165"/>
        <v>532</v>
      </c>
      <c r="AC689" s="3">
        <v>0.89400000000000002</v>
      </c>
      <c r="AD689" s="3">
        <f t="shared" si="166"/>
        <v>608</v>
      </c>
      <c r="AE689" s="3">
        <v>150</v>
      </c>
      <c r="AF689" s="3">
        <f t="shared" si="167"/>
        <v>440</v>
      </c>
      <c r="AG689" s="3">
        <v>298</v>
      </c>
      <c r="AH689" s="3">
        <v>11</v>
      </c>
      <c r="AI689" s="3">
        <v>4</v>
      </c>
      <c r="AJ689" s="3">
        <v>0</v>
      </c>
      <c r="AK689" s="3">
        <v>9</v>
      </c>
      <c r="AL689" s="3">
        <v>4</v>
      </c>
      <c r="AM689" s="3">
        <v>5.9</v>
      </c>
      <c r="AN689" s="3">
        <f t="shared" si="168"/>
        <v>923</v>
      </c>
      <c r="AO689" s="12">
        <f t="shared" si="169"/>
        <v>6.6375000000000002</v>
      </c>
      <c r="AP689" s="3">
        <f t="shared" si="170"/>
        <v>807</v>
      </c>
      <c r="AQ689" s="3">
        <f>_xlfn.IFNA(VLOOKUP(C689, 'FanGraphs Plus Stats 1-2000'!$D$2:$L$1048576, MATCH("wRC+", FanGraphs_Plus_Stats_1_1500[[#Headers],[ID]:[BABIP+]], 0), FALSE), 0)</f>
        <v>150</v>
      </c>
      <c r="AR689" s="3">
        <f t="shared" si="171"/>
        <v>417</v>
      </c>
      <c r="AS689" s="3">
        <v>4</v>
      </c>
      <c r="AT689" s="3">
        <f t="shared" si="172"/>
        <v>814</v>
      </c>
      <c r="AU689" s="3">
        <v>5.0999999999999996</v>
      </c>
      <c r="AV689" s="3">
        <f t="shared" si="173"/>
        <v>810</v>
      </c>
      <c r="AW689" s="14">
        <v>0.1</v>
      </c>
      <c r="AX689" s="3">
        <f t="shared" si="174"/>
        <v>717</v>
      </c>
      <c r="AY689" s="3">
        <v>34</v>
      </c>
      <c r="AZ689" s="3">
        <v>0</v>
      </c>
      <c r="BA689" s="3">
        <v>2</v>
      </c>
      <c r="BB689" s="3">
        <v>2</v>
      </c>
      <c r="BC689" s="3">
        <v>7</v>
      </c>
      <c r="BD689" s="3" t="s">
        <v>1022</v>
      </c>
      <c r="BE689" s="13">
        <f t="shared" si="175"/>
        <v>608.0173774384549</v>
      </c>
    </row>
    <row r="690" spans="1:57" x14ac:dyDescent="0.45">
      <c r="A690" s="1">
        <f t="shared" si="160"/>
        <v>533</v>
      </c>
      <c r="B690" s="3" t="s">
        <v>316</v>
      </c>
      <c r="C690" s="3" t="str">
        <f t="shared" si="161"/>
        <v>Alan Trammell - 1990</v>
      </c>
      <c r="D690" s="3">
        <v>1990</v>
      </c>
      <c r="E690" s="3">
        <v>32</v>
      </c>
      <c r="F690" s="3" t="s">
        <v>70</v>
      </c>
      <c r="G690" s="3" t="s">
        <v>43</v>
      </c>
      <c r="H690" s="3">
        <v>146</v>
      </c>
      <c r="I690" s="3">
        <v>637</v>
      </c>
      <c r="J690" s="3">
        <v>559</v>
      </c>
      <c r="K690" s="3">
        <v>71</v>
      </c>
      <c r="L690" s="3">
        <v>170</v>
      </c>
      <c r="M690" s="3">
        <v>118</v>
      </c>
      <c r="N690" s="3">
        <v>37</v>
      </c>
      <c r="O690" s="3">
        <v>1</v>
      </c>
      <c r="P690" s="3">
        <v>14</v>
      </c>
      <c r="Q690" s="3">
        <f t="shared" si="162"/>
        <v>878</v>
      </c>
      <c r="R690" s="3">
        <v>89</v>
      </c>
      <c r="S690" s="3">
        <v>12</v>
      </c>
      <c r="T690" s="3">
        <v>10</v>
      </c>
      <c r="U690" s="3">
        <v>68</v>
      </c>
      <c r="V690" s="3">
        <v>55</v>
      </c>
      <c r="W690" s="3">
        <v>0.30399999999999999</v>
      </c>
      <c r="X690" s="3">
        <f t="shared" si="163"/>
        <v>528</v>
      </c>
      <c r="Y690" s="3">
        <v>0.377</v>
      </c>
      <c r="Z690" s="3">
        <f t="shared" si="164"/>
        <v>639</v>
      </c>
      <c r="AA690" s="3">
        <v>0.44900000000000001</v>
      </c>
      <c r="AB690" s="3">
        <f t="shared" si="165"/>
        <v>893</v>
      </c>
      <c r="AC690" s="3">
        <v>0.82599999999999996</v>
      </c>
      <c r="AD690" s="3">
        <f t="shared" si="166"/>
        <v>873</v>
      </c>
      <c r="AE690" s="3">
        <v>130</v>
      </c>
      <c r="AF690" s="3">
        <f t="shared" si="167"/>
        <v>799</v>
      </c>
      <c r="AG690" s="3">
        <v>251</v>
      </c>
      <c r="AH690" s="3">
        <v>11</v>
      </c>
      <c r="AI690" s="3">
        <v>1</v>
      </c>
      <c r="AJ690" s="3">
        <v>3</v>
      </c>
      <c r="AK690" s="3">
        <v>6</v>
      </c>
      <c r="AL690" s="3">
        <v>7</v>
      </c>
      <c r="AM690" s="3">
        <v>6.7</v>
      </c>
      <c r="AN690" s="3">
        <f t="shared" si="168"/>
        <v>533</v>
      </c>
      <c r="AO690" s="12">
        <f t="shared" si="169"/>
        <v>7.4342465753424651</v>
      </c>
      <c r="AP690" s="3">
        <f t="shared" si="170"/>
        <v>492</v>
      </c>
      <c r="AQ690" s="3">
        <f>_xlfn.IFNA(VLOOKUP(C690, 'FanGraphs Plus Stats 1-2000'!$D$2:$L$1048576, MATCH("wRC+", FanGraphs_Plus_Stats_1_1500[[#Headers],[ID]:[BABIP+]], 0), FALSE), 0)</f>
        <v>0</v>
      </c>
      <c r="AR690" s="3">
        <f t="shared" si="171"/>
        <v>654</v>
      </c>
      <c r="AS690" s="3">
        <v>4.5999999999999996</v>
      </c>
      <c r="AT690" s="3">
        <f t="shared" si="172"/>
        <v>534</v>
      </c>
      <c r="AU690" s="3">
        <v>5.7</v>
      </c>
      <c r="AV690" s="3">
        <f t="shared" si="173"/>
        <v>641</v>
      </c>
      <c r="AW690" s="14">
        <v>2</v>
      </c>
      <c r="AX690" s="3">
        <f t="shared" si="174"/>
        <v>199</v>
      </c>
      <c r="AY690" s="3">
        <v>22</v>
      </c>
      <c r="AZ690" s="3">
        <v>2</v>
      </c>
      <c r="BA690" s="3">
        <v>0</v>
      </c>
      <c r="BB690" s="3">
        <v>2</v>
      </c>
      <c r="BC690" s="3">
        <v>11</v>
      </c>
      <c r="BD690" s="3" t="s">
        <v>518</v>
      </c>
      <c r="BE690" s="13">
        <f t="shared" si="175"/>
        <v>608.4210200265868</v>
      </c>
    </row>
    <row r="691" spans="1:57" x14ac:dyDescent="0.45">
      <c r="A691" s="1">
        <f t="shared" si="160"/>
        <v>817</v>
      </c>
      <c r="B691" s="3" t="s">
        <v>749</v>
      </c>
      <c r="C691" s="3" t="str">
        <f t="shared" si="161"/>
        <v>Bobby Abreu - 1999</v>
      </c>
      <c r="D691" s="3">
        <v>1999</v>
      </c>
      <c r="E691" s="3">
        <v>25</v>
      </c>
      <c r="F691" s="3" t="s">
        <v>139</v>
      </c>
      <c r="G691" s="3" t="s">
        <v>52</v>
      </c>
      <c r="H691" s="3">
        <v>152</v>
      </c>
      <c r="I691" s="3">
        <v>662</v>
      </c>
      <c r="J691" s="3">
        <v>546</v>
      </c>
      <c r="K691" s="3">
        <v>118</v>
      </c>
      <c r="L691" s="3">
        <v>183</v>
      </c>
      <c r="M691" s="3">
        <v>117</v>
      </c>
      <c r="N691" s="3">
        <v>35</v>
      </c>
      <c r="O691" s="3">
        <v>11</v>
      </c>
      <c r="P691" s="3">
        <v>20</v>
      </c>
      <c r="Q691" s="3">
        <f t="shared" si="162"/>
        <v>753</v>
      </c>
      <c r="R691" s="3">
        <v>93</v>
      </c>
      <c r="S691" s="3">
        <v>27</v>
      </c>
      <c r="T691" s="3">
        <v>9</v>
      </c>
      <c r="U691" s="3">
        <v>109</v>
      </c>
      <c r="V691" s="3">
        <v>113</v>
      </c>
      <c r="W691" s="3">
        <v>0.33500000000000002</v>
      </c>
      <c r="X691" s="3">
        <f t="shared" si="163"/>
        <v>132</v>
      </c>
      <c r="Y691" s="3">
        <v>0.44600000000000001</v>
      </c>
      <c r="Z691" s="3">
        <f t="shared" si="164"/>
        <v>75</v>
      </c>
      <c r="AA691" s="3">
        <v>0.54900000000000004</v>
      </c>
      <c r="AB691" s="3">
        <f t="shared" si="165"/>
        <v>401</v>
      </c>
      <c r="AC691" s="3">
        <v>0.995</v>
      </c>
      <c r="AD691" s="3">
        <f t="shared" si="166"/>
        <v>230</v>
      </c>
      <c r="AE691" s="3">
        <v>147</v>
      </c>
      <c r="AF691" s="3">
        <f t="shared" si="167"/>
        <v>500</v>
      </c>
      <c r="AG691" s="3">
        <v>300</v>
      </c>
      <c r="AH691" s="3">
        <v>13</v>
      </c>
      <c r="AI691" s="3">
        <v>3</v>
      </c>
      <c r="AJ691" s="3">
        <v>0</v>
      </c>
      <c r="AK691" s="3">
        <v>4</v>
      </c>
      <c r="AL691" s="3">
        <v>8</v>
      </c>
      <c r="AM691" s="3">
        <v>6.1</v>
      </c>
      <c r="AN691" s="3">
        <f t="shared" si="168"/>
        <v>817</v>
      </c>
      <c r="AO691" s="12">
        <f t="shared" si="169"/>
        <v>6.5013157894736846</v>
      </c>
      <c r="AP691" s="3">
        <f t="shared" si="170"/>
        <v>856</v>
      </c>
      <c r="AQ691" s="3">
        <f>_xlfn.IFNA(VLOOKUP(C691, 'FanGraphs Plus Stats 1-2000'!$D$2:$L$1048576, MATCH("wRC+", FanGraphs_Plus_Stats_1_1500[[#Headers],[ID]:[BABIP+]], 0), FALSE), 0)</f>
        <v>151</v>
      </c>
      <c r="AR691" s="3">
        <f t="shared" si="171"/>
        <v>393</v>
      </c>
      <c r="AS691" s="3">
        <v>4.0999999999999996</v>
      </c>
      <c r="AT691" s="3">
        <f t="shared" si="172"/>
        <v>761</v>
      </c>
      <c r="AU691" s="3">
        <v>5.7</v>
      </c>
      <c r="AV691" s="3">
        <f t="shared" si="173"/>
        <v>641</v>
      </c>
      <c r="AW691" s="14">
        <v>-0.2</v>
      </c>
      <c r="AX691" s="3">
        <f t="shared" si="174"/>
        <v>810</v>
      </c>
      <c r="AY691" s="3">
        <v>43</v>
      </c>
      <c r="AZ691" s="3">
        <v>2</v>
      </c>
      <c r="BA691" s="3">
        <v>3</v>
      </c>
      <c r="BB691" s="3">
        <v>4</v>
      </c>
      <c r="BC691" s="3">
        <v>5</v>
      </c>
      <c r="BD691" s="3" t="s">
        <v>197</v>
      </c>
      <c r="BE691" s="13">
        <f t="shared" si="175"/>
        <v>608.85600534261323</v>
      </c>
    </row>
    <row r="692" spans="1:57" x14ac:dyDescent="0.45">
      <c r="A692" s="1">
        <f t="shared" si="160"/>
        <v>427</v>
      </c>
      <c r="B692" s="3" t="s">
        <v>590</v>
      </c>
      <c r="C692" s="3" t="str">
        <f t="shared" si="161"/>
        <v>Ian Kinsler - 2011</v>
      </c>
      <c r="D692" s="3">
        <v>2011</v>
      </c>
      <c r="E692" s="3">
        <v>29</v>
      </c>
      <c r="F692" s="3" t="s">
        <v>230</v>
      </c>
      <c r="G692" s="3" t="s">
        <v>43</v>
      </c>
      <c r="H692" s="3">
        <v>155</v>
      </c>
      <c r="I692" s="3">
        <v>723</v>
      </c>
      <c r="J692" s="3">
        <v>620</v>
      </c>
      <c r="K692" s="3">
        <v>121</v>
      </c>
      <c r="L692" s="3">
        <v>158</v>
      </c>
      <c r="M692" s="3">
        <v>88</v>
      </c>
      <c r="N692" s="3">
        <v>34</v>
      </c>
      <c r="O692" s="3">
        <v>4</v>
      </c>
      <c r="P692" s="3">
        <v>32</v>
      </c>
      <c r="Q692" s="3">
        <f t="shared" si="162"/>
        <v>376</v>
      </c>
      <c r="R692" s="3">
        <v>77</v>
      </c>
      <c r="S692" s="3">
        <v>30</v>
      </c>
      <c r="T692" s="3">
        <v>4</v>
      </c>
      <c r="U692" s="3">
        <v>89</v>
      </c>
      <c r="V692" s="3">
        <v>71</v>
      </c>
      <c r="W692" s="3">
        <v>0.255</v>
      </c>
      <c r="X692" s="3">
        <f t="shared" si="163"/>
        <v>1003</v>
      </c>
      <c r="Y692" s="3">
        <v>0.35499999999999998</v>
      </c>
      <c r="Z692" s="3">
        <f t="shared" si="164"/>
        <v>867</v>
      </c>
      <c r="AA692" s="3">
        <v>0.47699999999999998</v>
      </c>
      <c r="AB692" s="3">
        <f t="shared" si="165"/>
        <v>796</v>
      </c>
      <c r="AC692" s="3">
        <v>0.83199999999999996</v>
      </c>
      <c r="AD692" s="3">
        <f t="shared" si="166"/>
        <v>858</v>
      </c>
      <c r="AE692" s="3">
        <v>118</v>
      </c>
      <c r="AF692" s="3">
        <f t="shared" si="167"/>
        <v>941</v>
      </c>
      <c r="AG692" s="3">
        <v>296</v>
      </c>
      <c r="AH692" s="3">
        <v>17</v>
      </c>
      <c r="AI692" s="3">
        <v>8</v>
      </c>
      <c r="AJ692" s="3">
        <v>4</v>
      </c>
      <c r="AK692" s="3">
        <v>2</v>
      </c>
      <c r="AL692" s="3">
        <v>2</v>
      </c>
      <c r="AM692" s="3">
        <v>7</v>
      </c>
      <c r="AN692" s="3">
        <f t="shared" si="168"/>
        <v>427</v>
      </c>
      <c r="AO692" s="12">
        <f t="shared" si="169"/>
        <v>7.3161290322580639</v>
      </c>
      <c r="AP692" s="3">
        <f t="shared" si="170"/>
        <v>523</v>
      </c>
      <c r="AQ692" s="3">
        <f>_xlfn.IFNA(VLOOKUP(C692, 'FanGraphs Plus Stats 1-2000'!$D$2:$L$1048576, MATCH("wRC+", FanGraphs_Plus_Stats_1_1500[[#Headers],[ID]:[BABIP+]], 0), FALSE), 0)</f>
        <v>0</v>
      </c>
      <c r="AR692" s="3">
        <f t="shared" si="171"/>
        <v>654</v>
      </c>
      <c r="AS692" s="3">
        <v>4.7</v>
      </c>
      <c r="AT692" s="3">
        <f t="shared" si="172"/>
        <v>494</v>
      </c>
      <c r="AU692" s="3">
        <v>5.3</v>
      </c>
      <c r="AV692" s="3">
        <f t="shared" si="173"/>
        <v>749</v>
      </c>
      <c r="AW692" s="14">
        <v>2.1</v>
      </c>
      <c r="AX692" s="3">
        <f t="shared" si="174"/>
        <v>167</v>
      </c>
      <c r="AY692" s="3">
        <v>18</v>
      </c>
      <c r="AZ692" s="3">
        <v>-2</v>
      </c>
      <c r="BA692" s="3">
        <v>8</v>
      </c>
      <c r="BB692" s="3">
        <v>6</v>
      </c>
      <c r="BC692" s="3">
        <v>17</v>
      </c>
      <c r="BD692" s="3" t="s">
        <v>591</v>
      </c>
      <c r="BE692" s="13">
        <f t="shared" si="175"/>
        <v>608.86952012367567</v>
      </c>
    </row>
    <row r="693" spans="1:57" x14ac:dyDescent="0.45">
      <c r="A693" s="1">
        <f t="shared" si="160"/>
        <v>874</v>
      </c>
      <c r="B693" s="3" t="s">
        <v>983</v>
      </c>
      <c r="C693" s="3" t="str">
        <f t="shared" si="161"/>
        <v>Matt Holliday - 2007</v>
      </c>
      <c r="D693" s="3">
        <v>2007</v>
      </c>
      <c r="E693" s="3">
        <v>27</v>
      </c>
      <c r="F693" s="3" t="s">
        <v>134</v>
      </c>
      <c r="G693" s="3" t="s">
        <v>52</v>
      </c>
      <c r="H693" s="3">
        <v>158</v>
      </c>
      <c r="I693" s="3">
        <v>713</v>
      </c>
      <c r="J693" s="3">
        <v>636</v>
      </c>
      <c r="K693" s="3">
        <v>120</v>
      </c>
      <c r="L693" s="3">
        <v>216</v>
      </c>
      <c r="M693" s="3">
        <v>124</v>
      </c>
      <c r="N693" s="3">
        <v>50</v>
      </c>
      <c r="O693" s="3">
        <v>6</v>
      </c>
      <c r="P693" s="3">
        <v>36</v>
      </c>
      <c r="Q693" s="3">
        <f t="shared" si="162"/>
        <v>267</v>
      </c>
      <c r="R693" s="3">
        <v>137</v>
      </c>
      <c r="S693" s="3">
        <v>11</v>
      </c>
      <c r="T693" s="3">
        <v>4</v>
      </c>
      <c r="U693" s="3">
        <v>63</v>
      </c>
      <c r="V693" s="3">
        <v>126</v>
      </c>
      <c r="W693" s="3">
        <v>0.34</v>
      </c>
      <c r="X693" s="3">
        <f t="shared" si="163"/>
        <v>103</v>
      </c>
      <c r="Y693" s="3">
        <v>0.40500000000000003</v>
      </c>
      <c r="Z693" s="3">
        <f t="shared" si="164"/>
        <v>320</v>
      </c>
      <c r="AA693" s="3">
        <v>0.60699999999999998</v>
      </c>
      <c r="AB693" s="3">
        <f t="shared" si="165"/>
        <v>155</v>
      </c>
      <c r="AC693" s="3">
        <v>1.012</v>
      </c>
      <c r="AD693" s="3">
        <f t="shared" si="166"/>
        <v>185</v>
      </c>
      <c r="AE693" s="3">
        <v>151</v>
      </c>
      <c r="AF693" s="3">
        <f t="shared" si="167"/>
        <v>418</v>
      </c>
      <c r="AG693" s="3">
        <v>386</v>
      </c>
      <c r="AH693" s="3">
        <v>23</v>
      </c>
      <c r="AI693" s="3">
        <v>10</v>
      </c>
      <c r="AJ693" s="3">
        <v>0</v>
      </c>
      <c r="AK693" s="3">
        <v>4</v>
      </c>
      <c r="AL693" s="3">
        <v>7</v>
      </c>
      <c r="AM693" s="3">
        <v>6</v>
      </c>
      <c r="AN693" s="3">
        <f t="shared" si="168"/>
        <v>874</v>
      </c>
      <c r="AO693" s="12">
        <f t="shared" si="169"/>
        <v>6.1518987341772151</v>
      </c>
      <c r="AP693" s="3">
        <f t="shared" si="170"/>
        <v>964</v>
      </c>
      <c r="AQ693" s="3">
        <f>_xlfn.IFNA(VLOOKUP(C693, 'FanGraphs Plus Stats 1-2000'!$D$2:$L$1048576, MATCH("wRC+", FanGraphs_Plus_Stats_1_1500[[#Headers],[ID]:[BABIP+]], 0), FALSE), 0)</f>
        <v>151</v>
      </c>
      <c r="AR693" s="3">
        <f t="shared" si="171"/>
        <v>393</v>
      </c>
      <c r="AS693" s="3">
        <v>4</v>
      </c>
      <c r="AT693" s="3">
        <f t="shared" si="172"/>
        <v>814</v>
      </c>
      <c r="AU693" s="3">
        <v>6</v>
      </c>
      <c r="AV693" s="3">
        <f t="shared" si="173"/>
        <v>548</v>
      </c>
      <c r="AW693" s="14">
        <v>-0.7</v>
      </c>
      <c r="AX693" s="3">
        <f t="shared" si="174"/>
        <v>924</v>
      </c>
      <c r="AY693" s="3">
        <v>48</v>
      </c>
      <c r="AZ693" s="3">
        <v>-2</v>
      </c>
      <c r="BA693" s="3">
        <v>2</v>
      </c>
      <c r="BB693" s="3">
        <v>0</v>
      </c>
      <c r="BC693" s="3">
        <v>0</v>
      </c>
      <c r="BD693" s="3" t="s">
        <v>235</v>
      </c>
      <c r="BE693" s="13">
        <f t="shared" si="175"/>
        <v>609.94310276726287</v>
      </c>
    </row>
    <row r="694" spans="1:57" x14ac:dyDescent="0.45">
      <c r="A694" s="1">
        <f t="shared" si="160"/>
        <v>427</v>
      </c>
      <c r="B694" s="3" t="s">
        <v>351</v>
      </c>
      <c r="C694" s="3" t="str">
        <f t="shared" si="161"/>
        <v>Dustin Pedroia - 2008</v>
      </c>
      <c r="D694" s="3">
        <v>2008</v>
      </c>
      <c r="E694" s="3">
        <v>24</v>
      </c>
      <c r="F694" s="3" t="s">
        <v>48</v>
      </c>
      <c r="G694" s="3" t="s">
        <v>43</v>
      </c>
      <c r="H694" s="3">
        <v>157</v>
      </c>
      <c r="I694" s="3">
        <v>726</v>
      </c>
      <c r="J694" s="3">
        <v>653</v>
      </c>
      <c r="K694" s="3">
        <v>118</v>
      </c>
      <c r="L694" s="3">
        <v>213</v>
      </c>
      <c r="M694" s="3">
        <v>140</v>
      </c>
      <c r="N694" s="3">
        <v>54</v>
      </c>
      <c r="O694" s="3">
        <v>2</v>
      </c>
      <c r="P694" s="3">
        <v>17</v>
      </c>
      <c r="Q694" s="3">
        <f t="shared" si="162"/>
        <v>831</v>
      </c>
      <c r="R694" s="3">
        <v>83</v>
      </c>
      <c r="S694" s="3">
        <v>20</v>
      </c>
      <c r="T694" s="3">
        <v>1</v>
      </c>
      <c r="U694" s="3">
        <v>50</v>
      </c>
      <c r="V694" s="3">
        <v>52</v>
      </c>
      <c r="W694" s="3">
        <v>0.32600000000000001</v>
      </c>
      <c r="X694" s="3">
        <f t="shared" si="163"/>
        <v>220</v>
      </c>
      <c r="Y694" s="3">
        <v>0.376</v>
      </c>
      <c r="Z694" s="3">
        <f t="shared" si="164"/>
        <v>652</v>
      </c>
      <c r="AA694" s="3">
        <v>0.49299999999999999</v>
      </c>
      <c r="AB694" s="3">
        <f t="shared" si="165"/>
        <v>722</v>
      </c>
      <c r="AC694" s="3">
        <v>0.86899999999999999</v>
      </c>
      <c r="AD694" s="3">
        <f t="shared" si="166"/>
        <v>726</v>
      </c>
      <c r="AE694" s="3">
        <v>123</v>
      </c>
      <c r="AF694" s="3">
        <f t="shared" si="167"/>
        <v>896</v>
      </c>
      <c r="AG694" s="3">
        <v>322</v>
      </c>
      <c r="AH694" s="3">
        <v>17</v>
      </c>
      <c r="AI694" s="3">
        <v>7</v>
      </c>
      <c r="AJ694" s="3">
        <v>7</v>
      </c>
      <c r="AK694" s="3">
        <v>9</v>
      </c>
      <c r="AL694" s="3">
        <v>1</v>
      </c>
      <c r="AM694" s="3">
        <v>7</v>
      </c>
      <c r="AN694" s="3">
        <f t="shared" si="168"/>
        <v>427</v>
      </c>
      <c r="AO694" s="12">
        <f t="shared" si="169"/>
        <v>7.2229299363057322</v>
      </c>
      <c r="AP694" s="3">
        <f t="shared" si="170"/>
        <v>560</v>
      </c>
      <c r="AQ694" s="3">
        <f>_xlfn.IFNA(VLOOKUP(C694, 'FanGraphs Plus Stats 1-2000'!$D$2:$L$1048576, MATCH("wRC+", FanGraphs_Plus_Stats_1_1500[[#Headers],[ID]:[BABIP+]], 0), FALSE), 0)</f>
        <v>0</v>
      </c>
      <c r="AR694" s="3">
        <f t="shared" si="171"/>
        <v>654</v>
      </c>
      <c r="AS694" s="3">
        <v>4.5999999999999996</v>
      </c>
      <c r="AT694" s="3">
        <f t="shared" si="172"/>
        <v>534</v>
      </c>
      <c r="AU694" s="3">
        <v>5.6</v>
      </c>
      <c r="AV694" s="3">
        <f t="shared" si="173"/>
        <v>683</v>
      </c>
      <c r="AW694" s="14">
        <v>1.9</v>
      </c>
      <c r="AX694" s="3">
        <f t="shared" si="174"/>
        <v>230</v>
      </c>
      <c r="AY694" s="3">
        <v>25</v>
      </c>
      <c r="AZ694" s="3">
        <v>-2</v>
      </c>
      <c r="BA694" s="3">
        <v>3</v>
      </c>
      <c r="BB694" s="3">
        <v>1</v>
      </c>
      <c r="BC694" s="3">
        <v>13</v>
      </c>
      <c r="BD694" s="3" t="s">
        <v>79</v>
      </c>
      <c r="BE694" s="13">
        <f t="shared" si="175"/>
        <v>611.82245875246497</v>
      </c>
    </row>
    <row r="695" spans="1:57" x14ac:dyDescent="0.45">
      <c r="A695" s="1">
        <f t="shared" si="160"/>
        <v>427</v>
      </c>
      <c r="B695" s="3" t="s">
        <v>317</v>
      </c>
      <c r="C695" s="3" t="str">
        <f t="shared" si="161"/>
        <v>Carlos Beltrán - 2008</v>
      </c>
      <c r="D695" s="3">
        <v>2008</v>
      </c>
      <c r="E695" s="3">
        <v>31</v>
      </c>
      <c r="F695" s="3" t="s">
        <v>294</v>
      </c>
      <c r="G695" s="3" t="s">
        <v>52</v>
      </c>
      <c r="H695" s="3">
        <v>161</v>
      </c>
      <c r="I695" s="3">
        <v>706</v>
      </c>
      <c r="J695" s="3">
        <v>606</v>
      </c>
      <c r="K695" s="3">
        <v>116</v>
      </c>
      <c r="L695" s="3">
        <v>172</v>
      </c>
      <c r="M695" s="3">
        <v>100</v>
      </c>
      <c r="N695" s="3">
        <v>40</v>
      </c>
      <c r="O695" s="3">
        <v>5</v>
      </c>
      <c r="P695" s="3">
        <v>27</v>
      </c>
      <c r="Q695" s="3">
        <f t="shared" si="162"/>
        <v>543</v>
      </c>
      <c r="R695" s="3">
        <v>112</v>
      </c>
      <c r="S695" s="3">
        <v>25</v>
      </c>
      <c r="T695" s="3">
        <v>3</v>
      </c>
      <c r="U695" s="3">
        <v>92</v>
      </c>
      <c r="V695" s="3">
        <v>96</v>
      </c>
      <c r="W695" s="3">
        <v>0.28399999999999997</v>
      </c>
      <c r="X695" s="3">
        <f t="shared" si="163"/>
        <v>808</v>
      </c>
      <c r="Y695" s="3">
        <v>0.376</v>
      </c>
      <c r="Z695" s="3">
        <f t="shared" si="164"/>
        <v>652</v>
      </c>
      <c r="AA695" s="3">
        <v>0.5</v>
      </c>
      <c r="AB695" s="3">
        <f t="shared" si="165"/>
        <v>684</v>
      </c>
      <c r="AC695" s="3">
        <v>0.876</v>
      </c>
      <c r="AD695" s="3">
        <f t="shared" si="166"/>
        <v>695</v>
      </c>
      <c r="AE695" s="3">
        <v>130</v>
      </c>
      <c r="AF695" s="3">
        <f t="shared" si="167"/>
        <v>799</v>
      </c>
      <c r="AG695" s="3">
        <v>303</v>
      </c>
      <c r="AH695" s="3">
        <v>11</v>
      </c>
      <c r="AI695" s="3">
        <v>1</v>
      </c>
      <c r="AJ695" s="3">
        <v>1</v>
      </c>
      <c r="AK695" s="3">
        <v>6</v>
      </c>
      <c r="AL695" s="3">
        <v>13</v>
      </c>
      <c r="AM695" s="3">
        <v>7</v>
      </c>
      <c r="AN695" s="3">
        <f t="shared" si="168"/>
        <v>427</v>
      </c>
      <c r="AO695" s="12">
        <f t="shared" si="169"/>
        <v>7.0434782608695654</v>
      </c>
      <c r="AP695" s="3">
        <f t="shared" si="170"/>
        <v>629</v>
      </c>
      <c r="AQ695" s="3">
        <f>_xlfn.IFNA(VLOOKUP(C695, 'FanGraphs Plus Stats 1-2000'!$D$2:$L$1048576, MATCH("wRC+", FanGraphs_Plus_Stats_1_1500[[#Headers],[ID]:[BABIP+]], 0), FALSE), 0)</f>
        <v>0</v>
      </c>
      <c r="AR695" s="3">
        <f t="shared" si="171"/>
        <v>654</v>
      </c>
      <c r="AS695" s="3">
        <v>4.9000000000000004</v>
      </c>
      <c r="AT695" s="3">
        <f t="shared" si="172"/>
        <v>420</v>
      </c>
      <c r="AU695" s="3">
        <v>5.3</v>
      </c>
      <c r="AV695" s="3">
        <f t="shared" si="173"/>
        <v>749</v>
      </c>
      <c r="AW695" s="14">
        <v>2</v>
      </c>
      <c r="AX695" s="3">
        <f t="shared" si="174"/>
        <v>199</v>
      </c>
      <c r="AY695" s="3">
        <v>24</v>
      </c>
      <c r="AZ695" s="3">
        <v>1</v>
      </c>
      <c r="BA695" s="3">
        <v>4</v>
      </c>
      <c r="BB695" s="3">
        <v>5</v>
      </c>
      <c r="BC695" s="3">
        <v>17</v>
      </c>
      <c r="BD695" s="3" t="s">
        <v>227</v>
      </c>
      <c r="BE695" s="13">
        <f t="shared" si="175"/>
        <v>612.06953282650704</v>
      </c>
    </row>
    <row r="696" spans="1:57" x14ac:dyDescent="0.45">
      <c r="A696" s="1">
        <f t="shared" si="160"/>
        <v>987</v>
      </c>
      <c r="B696" s="3" t="s">
        <v>428</v>
      </c>
      <c r="C696" s="3" t="str">
        <f t="shared" si="161"/>
        <v>Chipper Jones - 2002</v>
      </c>
      <c r="D696" s="3">
        <v>2002</v>
      </c>
      <c r="E696" s="3">
        <v>30</v>
      </c>
      <c r="F696" s="3" t="s">
        <v>210</v>
      </c>
      <c r="G696" s="3" t="s">
        <v>52</v>
      </c>
      <c r="H696" s="3">
        <v>158</v>
      </c>
      <c r="I696" s="3">
        <v>662</v>
      </c>
      <c r="J696" s="3">
        <v>548</v>
      </c>
      <c r="K696" s="3">
        <v>90</v>
      </c>
      <c r="L696" s="3">
        <v>179</v>
      </c>
      <c r="M696" s="3">
        <v>117</v>
      </c>
      <c r="N696" s="3">
        <v>35</v>
      </c>
      <c r="O696" s="3">
        <v>1</v>
      </c>
      <c r="P696" s="3">
        <v>26</v>
      </c>
      <c r="Q696" s="3">
        <f t="shared" si="162"/>
        <v>575</v>
      </c>
      <c r="R696" s="3">
        <v>100</v>
      </c>
      <c r="S696" s="3">
        <v>8</v>
      </c>
      <c r="T696" s="3">
        <v>2</v>
      </c>
      <c r="U696" s="3">
        <v>107</v>
      </c>
      <c r="V696" s="3">
        <v>89</v>
      </c>
      <c r="W696" s="3">
        <v>0.32700000000000001</v>
      </c>
      <c r="X696" s="3">
        <f t="shared" si="163"/>
        <v>205</v>
      </c>
      <c r="Y696" s="3">
        <v>0.435</v>
      </c>
      <c r="Z696" s="3">
        <f t="shared" si="164"/>
        <v>115</v>
      </c>
      <c r="AA696" s="3">
        <v>0.53600000000000003</v>
      </c>
      <c r="AB696" s="3">
        <f t="shared" si="165"/>
        <v>479</v>
      </c>
      <c r="AC696" s="3">
        <v>0.97199999999999998</v>
      </c>
      <c r="AD696" s="3">
        <f t="shared" si="166"/>
        <v>289</v>
      </c>
      <c r="AE696" s="3">
        <v>153</v>
      </c>
      <c r="AF696" s="3">
        <f t="shared" si="167"/>
        <v>394</v>
      </c>
      <c r="AG696" s="3">
        <v>294</v>
      </c>
      <c r="AH696" s="3">
        <v>18</v>
      </c>
      <c r="AI696" s="3">
        <v>2</v>
      </c>
      <c r="AJ696" s="3">
        <v>0</v>
      </c>
      <c r="AK696" s="3">
        <v>5</v>
      </c>
      <c r="AL696" s="3">
        <v>23</v>
      </c>
      <c r="AM696" s="3">
        <v>5.8</v>
      </c>
      <c r="AN696" s="3">
        <f t="shared" si="168"/>
        <v>987</v>
      </c>
      <c r="AO696" s="12">
        <f t="shared" si="169"/>
        <v>5.9468354430379753</v>
      </c>
      <c r="AP696" s="3">
        <f t="shared" si="170"/>
        <v>1008</v>
      </c>
      <c r="AQ696" s="3">
        <f>_xlfn.IFNA(VLOOKUP(C696, 'FanGraphs Plus Stats 1-2000'!$D$2:$L$1048576, MATCH("wRC+", FanGraphs_Plus_Stats_1_1500[[#Headers],[ID]:[BABIP+]], 0), FALSE), 0)</f>
        <v>153</v>
      </c>
      <c r="AR696" s="3">
        <f t="shared" si="171"/>
        <v>359</v>
      </c>
      <c r="AS696" s="3">
        <v>3.8</v>
      </c>
      <c r="AT696" s="3">
        <f t="shared" si="172"/>
        <v>911</v>
      </c>
      <c r="AU696" s="3">
        <v>5.5</v>
      </c>
      <c r="AV696" s="3">
        <f t="shared" si="173"/>
        <v>710</v>
      </c>
      <c r="AW696" s="14">
        <v>-0.3</v>
      </c>
      <c r="AX696" s="3">
        <f t="shared" si="174"/>
        <v>839</v>
      </c>
      <c r="AY696" s="3">
        <v>41</v>
      </c>
      <c r="AZ696" s="3">
        <v>-1</v>
      </c>
      <c r="BA696" s="3">
        <v>0</v>
      </c>
      <c r="BB696" s="3">
        <v>-1</v>
      </c>
      <c r="BC696" s="3">
        <v>3</v>
      </c>
      <c r="BD696" s="3" t="s">
        <v>130</v>
      </c>
      <c r="BE696" s="13">
        <f t="shared" si="175"/>
        <v>612.48024967030619</v>
      </c>
    </row>
    <row r="697" spans="1:57" x14ac:dyDescent="0.45">
      <c r="A697" s="1">
        <f t="shared" si="160"/>
        <v>817</v>
      </c>
      <c r="B697" s="3" t="s">
        <v>138</v>
      </c>
      <c r="C697" s="3" t="str">
        <f t="shared" si="161"/>
        <v>Mike Schmidt - 1986</v>
      </c>
      <c r="D697" s="3">
        <v>1986</v>
      </c>
      <c r="E697" s="3">
        <v>36</v>
      </c>
      <c r="F697" s="3" t="s">
        <v>139</v>
      </c>
      <c r="G697" s="3" t="s">
        <v>52</v>
      </c>
      <c r="H697" s="3">
        <v>160</v>
      </c>
      <c r="I697" s="3">
        <v>657</v>
      </c>
      <c r="J697" s="3">
        <v>552</v>
      </c>
      <c r="K697" s="3">
        <v>97</v>
      </c>
      <c r="L697" s="3">
        <v>160</v>
      </c>
      <c r="M697" s="3">
        <v>93</v>
      </c>
      <c r="N697" s="3">
        <v>29</v>
      </c>
      <c r="O697" s="3">
        <v>1</v>
      </c>
      <c r="P697" s="3">
        <v>37</v>
      </c>
      <c r="Q697" s="3">
        <f t="shared" si="162"/>
        <v>237</v>
      </c>
      <c r="R697" s="3">
        <v>119</v>
      </c>
      <c r="S697" s="3">
        <v>1</v>
      </c>
      <c r="T697" s="3">
        <v>2</v>
      </c>
      <c r="U697" s="3">
        <v>89</v>
      </c>
      <c r="V697" s="3">
        <v>84</v>
      </c>
      <c r="W697" s="3">
        <v>0.28999999999999998</v>
      </c>
      <c r="X697" s="3">
        <f t="shared" si="163"/>
        <v>739</v>
      </c>
      <c r="Y697" s="3">
        <v>0.39</v>
      </c>
      <c r="Z697" s="3">
        <f t="shared" si="164"/>
        <v>492</v>
      </c>
      <c r="AA697" s="3">
        <v>0.54700000000000004</v>
      </c>
      <c r="AB697" s="3">
        <f t="shared" si="165"/>
        <v>411</v>
      </c>
      <c r="AC697" s="3">
        <v>0.93700000000000006</v>
      </c>
      <c r="AD697" s="3">
        <f t="shared" si="166"/>
        <v>417</v>
      </c>
      <c r="AE697" s="3">
        <v>153</v>
      </c>
      <c r="AF697" s="3">
        <f t="shared" si="167"/>
        <v>394</v>
      </c>
      <c r="AG697" s="3">
        <v>302</v>
      </c>
      <c r="AH697" s="3">
        <v>8</v>
      </c>
      <c r="AI697" s="3">
        <v>7</v>
      </c>
      <c r="AJ697" s="3">
        <v>0</v>
      </c>
      <c r="AK697" s="3">
        <v>9</v>
      </c>
      <c r="AL697" s="3">
        <v>25</v>
      </c>
      <c r="AM697" s="3">
        <v>6.1</v>
      </c>
      <c r="AN697" s="3">
        <f t="shared" si="168"/>
        <v>817</v>
      </c>
      <c r="AO697" s="12">
        <f t="shared" si="169"/>
        <v>6.1762499999999996</v>
      </c>
      <c r="AP697" s="3">
        <f t="shared" si="170"/>
        <v>957</v>
      </c>
      <c r="AQ697" s="3">
        <f>_xlfn.IFNA(VLOOKUP(C697, 'FanGraphs Plus Stats 1-2000'!$D$2:$L$1048576, MATCH("wRC+", FanGraphs_Plus_Stats_1_1500[[#Headers],[ID]:[BABIP+]], 0), FALSE), 0)</f>
        <v>148</v>
      </c>
      <c r="AR697" s="3">
        <f t="shared" si="171"/>
        <v>458</v>
      </c>
      <c r="AS697" s="3">
        <v>3.9</v>
      </c>
      <c r="AT697" s="3">
        <f t="shared" si="172"/>
        <v>866</v>
      </c>
      <c r="AU697" s="3">
        <v>6.1</v>
      </c>
      <c r="AV697" s="3">
        <f t="shared" si="173"/>
        <v>511</v>
      </c>
      <c r="AW697" s="14">
        <v>0</v>
      </c>
      <c r="AX697" s="3">
        <f t="shared" si="174"/>
        <v>747</v>
      </c>
      <c r="AY697" s="3">
        <v>38</v>
      </c>
      <c r="AZ697" s="3">
        <v>0</v>
      </c>
      <c r="BA697" s="3">
        <v>-1</v>
      </c>
      <c r="BB697" s="3">
        <v>-1</v>
      </c>
      <c r="BC697" s="3">
        <v>0</v>
      </c>
      <c r="BD697" s="3" t="s">
        <v>211</v>
      </c>
      <c r="BE697" s="13">
        <f t="shared" si="175"/>
        <v>612.87784678639298</v>
      </c>
    </row>
    <row r="698" spans="1:57" x14ac:dyDescent="0.45">
      <c r="A698" s="1">
        <f t="shared" si="160"/>
        <v>987</v>
      </c>
      <c r="B698" s="3" t="s">
        <v>1064</v>
      </c>
      <c r="C698" s="3" t="str">
        <f t="shared" si="161"/>
        <v>Merv Rettenmund - 1971</v>
      </c>
      <c r="D698" s="3">
        <v>1971</v>
      </c>
      <c r="E698" s="3">
        <v>28</v>
      </c>
      <c r="F698" s="3" t="s">
        <v>61</v>
      </c>
      <c r="G698" s="3" t="s">
        <v>43</v>
      </c>
      <c r="H698" s="3">
        <v>141</v>
      </c>
      <c r="I698" s="3">
        <v>589</v>
      </c>
      <c r="J698" s="3">
        <v>491</v>
      </c>
      <c r="K698" s="3">
        <v>81</v>
      </c>
      <c r="L698" s="3">
        <v>156</v>
      </c>
      <c r="M698" s="3">
        <v>118</v>
      </c>
      <c r="N698" s="3">
        <v>23</v>
      </c>
      <c r="O698" s="3">
        <v>4</v>
      </c>
      <c r="P698" s="3">
        <v>11</v>
      </c>
      <c r="Q698" s="3">
        <f t="shared" si="162"/>
        <v>932</v>
      </c>
      <c r="R698" s="3">
        <v>75</v>
      </c>
      <c r="S698" s="3">
        <v>15</v>
      </c>
      <c r="T698" s="3">
        <v>6</v>
      </c>
      <c r="U698" s="3">
        <v>87</v>
      </c>
      <c r="V698" s="3">
        <v>60</v>
      </c>
      <c r="W698" s="3">
        <v>0.318</v>
      </c>
      <c r="X698" s="3">
        <f t="shared" si="163"/>
        <v>312</v>
      </c>
      <c r="Y698" s="3">
        <v>0.42199999999999999</v>
      </c>
      <c r="Z698" s="3">
        <f t="shared" si="164"/>
        <v>182</v>
      </c>
      <c r="AA698" s="3">
        <v>0.44800000000000001</v>
      </c>
      <c r="AB698" s="3">
        <f t="shared" si="165"/>
        <v>896</v>
      </c>
      <c r="AC698" s="3">
        <v>0.87</v>
      </c>
      <c r="AD698" s="3">
        <f t="shared" si="166"/>
        <v>719</v>
      </c>
      <c r="AE698" s="3">
        <v>149</v>
      </c>
      <c r="AF698" s="3">
        <f t="shared" si="167"/>
        <v>461</v>
      </c>
      <c r="AG698" s="3">
        <v>220</v>
      </c>
      <c r="AH698" s="3">
        <v>13</v>
      </c>
      <c r="AI698" s="3">
        <v>4</v>
      </c>
      <c r="AJ698" s="3">
        <v>4</v>
      </c>
      <c r="AK698" s="3">
        <v>3</v>
      </c>
      <c r="AL698" s="3">
        <v>2</v>
      </c>
      <c r="AM698" s="3">
        <v>5.8</v>
      </c>
      <c r="AN698" s="3">
        <f t="shared" si="168"/>
        <v>987</v>
      </c>
      <c r="AO698" s="12">
        <f t="shared" si="169"/>
        <v>6.6638297872340422</v>
      </c>
      <c r="AP698" s="3">
        <f t="shared" si="170"/>
        <v>793</v>
      </c>
      <c r="AQ698" s="3">
        <f>_xlfn.IFNA(VLOOKUP(C698, 'FanGraphs Plus Stats 1-2000'!$D$2:$L$1048576, MATCH("wRC+", FanGraphs_Plus_Stats_1_1500[[#Headers],[ID]:[BABIP+]], 0), FALSE), 0)</f>
        <v>151</v>
      </c>
      <c r="AR698" s="3">
        <f t="shared" si="171"/>
        <v>393</v>
      </c>
      <c r="AS698" s="3">
        <v>3.8</v>
      </c>
      <c r="AT698" s="3">
        <f t="shared" si="172"/>
        <v>911</v>
      </c>
      <c r="AU698" s="3">
        <v>5.4</v>
      </c>
      <c r="AV698" s="3">
        <f t="shared" si="173"/>
        <v>732</v>
      </c>
      <c r="AW698" s="14">
        <v>-0.2</v>
      </c>
      <c r="AX698" s="3">
        <f t="shared" si="174"/>
        <v>810</v>
      </c>
      <c r="AY698" s="3">
        <v>33</v>
      </c>
      <c r="AZ698" s="3">
        <v>0</v>
      </c>
      <c r="BA698" s="3">
        <v>3</v>
      </c>
      <c r="BB698" s="3">
        <v>2</v>
      </c>
      <c r="BC698" s="3">
        <v>5</v>
      </c>
      <c r="BD698" s="3" t="s">
        <v>168</v>
      </c>
      <c r="BE698" s="13">
        <f t="shared" si="175"/>
        <v>613.65030433368258</v>
      </c>
    </row>
    <row r="699" spans="1:57" x14ac:dyDescent="0.45">
      <c r="A699" s="1">
        <f t="shared" si="160"/>
        <v>576</v>
      </c>
      <c r="B699" s="3" t="s">
        <v>217</v>
      </c>
      <c r="C699" s="3" t="str">
        <f t="shared" si="161"/>
        <v>Lenny Dykstra - 1993</v>
      </c>
      <c r="D699" s="3">
        <v>1993</v>
      </c>
      <c r="E699" s="3">
        <v>30</v>
      </c>
      <c r="F699" s="3" t="s">
        <v>139</v>
      </c>
      <c r="G699" s="3" t="s">
        <v>52</v>
      </c>
      <c r="H699" s="3">
        <v>161</v>
      </c>
      <c r="I699" s="3">
        <v>773</v>
      </c>
      <c r="J699" s="3">
        <v>637</v>
      </c>
      <c r="K699" s="3">
        <v>143</v>
      </c>
      <c r="L699" s="3">
        <v>194</v>
      </c>
      <c r="M699" s="3">
        <v>125</v>
      </c>
      <c r="N699" s="3">
        <v>44</v>
      </c>
      <c r="O699" s="3">
        <v>6</v>
      </c>
      <c r="P699" s="3">
        <v>19</v>
      </c>
      <c r="Q699" s="3">
        <f t="shared" si="162"/>
        <v>782</v>
      </c>
      <c r="R699" s="3">
        <v>66</v>
      </c>
      <c r="S699" s="3">
        <v>37</v>
      </c>
      <c r="T699" s="3">
        <v>12</v>
      </c>
      <c r="U699" s="3">
        <v>129</v>
      </c>
      <c r="V699" s="3">
        <v>64</v>
      </c>
      <c r="W699" s="3">
        <v>0.30499999999999999</v>
      </c>
      <c r="X699" s="3">
        <f t="shared" si="163"/>
        <v>519</v>
      </c>
      <c r="Y699" s="3">
        <v>0.42</v>
      </c>
      <c r="Z699" s="3">
        <f t="shared" si="164"/>
        <v>199</v>
      </c>
      <c r="AA699" s="3">
        <v>0.48199999999999998</v>
      </c>
      <c r="AB699" s="3">
        <f t="shared" si="165"/>
        <v>778</v>
      </c>
      <c r="AC699" s="3">
        <v>0.90200000000000002</v>
      </c>
      <c r="AD699" s="3">
        <f t="shared" si="166"/>
        <v>578</v>
      </c>
      <c r="AE699" s="3">
        <v>144</v>
      </c>
      <c r="AF699" s="3">
        <f t="shared" si="167"/>
        <v>557</v>
      </c>
      <c r="AG699" s="3">
        <v>307</v>
      </c>
      <c r="AH699" s="3">
        <v>8</v>
      </c>
      <c r="AI699" s="3">
        <v>2</v>
      </c>
      <c r="AJ699" s="3">
        <v>0</v>
      </c>
      <c r="AK699" s="3">
        <v>5</v>
      </c>
      <c r="AL699" s="3">
        <v>9</v>
      </c>
      <c r="AM699" s="3">
        <v>6.6</v>
      </c>
      <c r="AN699" s="3">
        <f t="shared" si="168"/>
        <v>576</v>
      </c>
      <c r="AO699" s="12">
        <f t="shared" si="169"/>
        <v>6.6409937888198751</v>
      </c>
      <c r="AP699" s="3">
        <f t="shared" si="170"/>
        <v>801</v>
      </c>
      <c r="AQ699" s="3">
        <f>_xlfn.IFNA(VLOOKUP(C699, 'FanGraphs Plus Stats 1-2000'!$D$2:$L$1048576, MATCH("wRC+", FanGraphs_Plus_Stats_1_1500[[#Headers],[ID]:[BABIP+]], 0), FALSE), 0)</f>
        <v>143</v>
      </c>
      <c r="AR699" s="3">
        <f t="shared" si="171"/>
        <v>555</v>
      </c>
      <c r="AS699" s="3">
        <v>4.5</v>
      </c>
      <c r="AT699" s="3">
        <f t="shared" si="172"/>
        <v>569</v>
      </c>
      <c r="AU699" s="3">
        <v>7</v>
      </c>
      <c r="AV699" s="3">
        <f t="shared" si="173"/>
        <v>261</v>
      </c>
      <c r="AW699" s="14">
        <v>-0.2</v>
      </c>
      <c r="AX699" s="3">
        <f t="shared" si="174"/>
        <v>810</v>
      </c>
      <c r="AY699" s="3">
        <v>41</v>
      </c>
      <c r="AZ699" s="3">
        <v>0</v>
      </c>
      <c r="BA699" s="3">
        <v>5</v>
      </c>
      <c r="BB699" s="3">
        <v>6</v>
      </c>
      <c r="BC699" s="3">
        <v>-6</v>
      </c>
      <c r="BD699" s="3" t="s">
        <v>68</v>
      </c>
      <c r="BE699" s="13">
        <f t="shared" si="175"/>
        <v>614.54090331294083</v>
      </c>
    </row>
    <row r="700" spans="1:57" ht="26.65" x14ac:dyDescent="0.45">
      <c r="A700" s="1">
        <f t="shared" si="160"/>
        <v>427</v>
      </c>
      <c r="B700" s="3" t="s">
        <v>604</v>
      </c>
      <c r="C700" s="3" t="str">
        <f t="shared" si="161"/>
        <v>Randy Velarde - 1999</v>
      </c>
      <c r="D700" s="3">
        <v>1999</v>
      </c>
      <c r="E700" s="3">
        <v>36</v>
      </c>
      <c r="F700" s="3" t="s">
        <v>605</v>
      </c>
      <c r="G700" s="3" t="s">
        <v>43</v>
      </c>
      <c r="H700" s="3">
        <v>156</v>
      </c>
      <c r="I700" s="3">
        <v>711</v>
      </c>
      <c r="J700" s="3">
        <v>631</v>
      </c>
      <c r="K700" s="3">
        <v>105</v>
      </c>
      <c r="L700" s="3">
        <v>200</v>
      </c>
      <c r="M700" s="3">
        <v>152</v>
      </c>
      <c r="N700" s="3">
        <v>25</v>
      </c>
      <c r="O700" s="3">
        <v>7</v>
      </c>
      <c r="P700" s="3">
        <v>16</v>
      </c>
      <c r="Q700" s="3">
        <f t="shared" si="162"/>
        <v>847</v>
      </c>
      <c r="R700" s="3">
        <v>76</v>
      </c>
      <c r="S700" s="3">
        <v>24</v>
      </c>
      <c r="T700" s="3">
        <v>8</v>
      </c>
      <c r="U700" s="3">
        <v>70</v>
      </c>
      <c r="V700" s="3">
        <v>98</v>
      </c>
      <c r="W700" s="3">
        <v>0.317</v>
      </c>
      <c r="X700" s="3">
        <f t="shared" si="163"/>
        <v>328</v>
      </c>
      <c r="Y700" s="3">
        <v>0.39</v>
      </c>
      <c r="Z700" s="3">
        <f t="shared" si="164"/>
        <v>492</v>
      </c>
      <c r="AA700" s="3">
        <v>0.45500000000000002</v>
      </c>
      <c r="AB700" s="3">
        <f t="shared" si="165"/>
        <v>868</v>
      </c>
      <c r="AC700" s="3">
        <v>0.84499999999999997</v>
      </c>
      <c r="AD700" s="3">
        <f t="shared" si="166"/>
        <v>809</v>
      </c>
      <c r="AE700" s="3">
        <v>118</v>
      </c>
      <c r="AF700" s="3">
        <f t="shared" si="167"/>
        <v>941</v>
      </c>
      <c r="AG700" s="3">
        <v>287</v>
      </c>
      <c r="AH700" s="3">
        <v>19</v>
      </c>
      <c r="AI700" s="3">
        <v>6</v>
      </c>
      <c r="AJ700" s="3">
        <v>4</v>
      </c>
      <c r="AK700" s="3">
        <v>0</v>
      </c>
      <c r="AL700" s="3">
        <v>2</v>
      </c>
      <c r="AM700" s="3">
        <v>7</v>
      </c>
      <c r="AN700" s="3">
        <f t="shared" si="168"/>
        <v>427</v>
      </c>
      <c r="AO700" s="12">
        <f t="shared" si="169"/>
        <v>7.2692307692307692</v>
      </c>
      <c r="AP700" s="3">
        <f t="shared" si="170"/>
        <v>543</v>
      </c>
      <c r="AQ700" s="3">
        <f>_xlfn.IFNA(VLOOKUP(C700, 'FanGraphs Plus Stats 1-2000'!$D$2:$L$1048576, MATCH("wRC+", FanGraphs_Plus_Stats_1_1500[[#Headers],[ID]:[BABIP+]], 0), FALSE), 0)</f>
        <v>0</v>
      </c>
      <c r="AR700" s="3">
        <f t="shared" si="171"/>
        <v>654</v>
      </c>
      <c r="AS700" s="3">
        <v>4.5999999999999996</v>
      </c>
      <c r="AT700" s="3">
        <f t="shared" si="172"/>
        <v>534</v>
      </c>
      <c r="AU700" s="3">
        <v>5.5</v>
      </c>
      <c r="AV700" s="3">
        <f t="shared" si="173"/>
        <v>710</v>
      </c>
      <c r="AW700" s="14">
        <v>2</v>
      </c>
      <c r="AX700" s="3">
        <f t="shared" si="174"/>
        <v>199</v>
      </c>
      <c r="AY700" s="3">
        <v>24</v>
      </c>
      <c r="AZ700" s="3">
        <v>-1</v>
      </c>
      <c r="BA700" s="3">
        <v>6</v>
      </c>
      <c r="BB700" s="3">
        <v>5</v>
      </c>
      <c r="BC700" s="3">
        <v>17</v>
      </c>
      <c r="BD700" s="3" t="s">
        <v>53</v>
      </c>
      <c r="BE700" s="13">
        <f t="shared" si="175"/>
        <v>614.6087927486177</v>
      </c>
    </row>
    <row r="701" spans="1:57" x14ac:dyDescent="0.45">
      <c r="A701" s="1">
        <f t="shared" si="160"/>
        <v>533</v>
      </c>
      <c r="B701" s="3" t="s">
        <v>715</v>
      </c>
      <c r="C701" s="3" t="str">
        <f t="shared" si="161"/>
        <v>Denis Menke - 1964</v>
      </c>
      <c r="D701" s="3">
        <v>1964</v>
      </c>
      <c r="E701" s="3">
        <v>23</v>
      </c>
      <c r="F701" s="3" t="s">
        <v>171</v>
      </c>
      <c r="G701" s="3" t="s">
        <v>52</v>
      </c>
      <c r="H701" s="3">
        <v>151</v>
      </c>
      <c r="I701" s="3">
        <v>589</v>
      </c>
      <c r="J701" s="3">
        <v>505</v>
      </c>
      <c r="K701" s="3">
        <v>79</v>
      </c>
      <c r="L701" s="3">
        <v>143</v>
      </c>
      <c r="M701" s="3">
        <v>89</v>
      </c>
      <c r="N701" s="3">
        <v>29</v>
      </c>
      <c r="O701" s="3">
        <v>5</v>
      </c>
      <c r="P701" s="3">
        <v>20</v>
      </c>
      <c r="Q701" s="3">
        <f t="shared" si="162"/>
        <v>753</v>
      </c>
      <c r="R701" s="3">
        <v>65</v>
      </c>
      <c r="S701" s="3">
        <v>4</v>
      </c>
      <c r="T701" s="3">
        <v>2</v>
      </c>
      <c r="U701" s="3">
        <v>68</v>
      </c>
      <c r="V701" s="3">
        <v>77</v>
      </c>
      <c r="W701" s="3">
        <v>0.28299999999999997</v>
      </c>
      <c r="X701" s="3">
        <f t="shared" si="163"/>
        <v>823</v>
      </c>
      <c r="Y701" s="3">
        <v>0.36799999999999999</v>
      </c>
      <c r="Z701" s="3">
        <f t="shared" si="164"/>
        <v>746</v>
      </c>
      <c r="AA701" s="3">
        <v>0.47899999999999998</v>
      </c>
      <c r="AB701" s="3">
        <f t="shared" si="165"/>
        <v>788</v>
      </c>
      <c r="AC701" s="3">
        <v>0.84699999999999998</v>
      </c>
      <c r="AD701" s="3">
        <f t="shared" si="166"/>
        <v>805</v>
      </c>
      <c r="AE701" s="3">
        <v>136</v>
      </c>
      <c r="AF701" s="3">
        <f t="shared" si="167"/>
        <v>709</v>
      </c>
      <c r="AG701" s="3">
        <v>242</v>
      </c>
      <c r="AH701" s="3">
        <v>11</v>
      </c>
      <c r="AI701" s="3">
        <v>4</v>
      </c>
      <c r="AJ701" s="3">
        <v>4</v>
      </c>
      <c r="AK701" s="3">
        <v>7</v>
      </c>
      <c r="AL701" s="3">
        <v>13</v>
      </c>
      <c r="AM701" s="3">
        <v>6.7</v>
      </c>
      <c r="AN701" s="3">
        <f t="shared" si="168"/>
        <v>533</v>
      </c>
      <c r="AO701" s="12">
        <f t="shared" si="169"/>
        <v>7.1880794701986757</v>
      </c>
      <c r="AP701" s="3">
        <f t="shared" si="170"/>
        <v>578</v>
      </c>
      <c r="AQ701" s="3">
        <f>_xlfn.IFNA(VLOOKUP(C701, 'FanGraphs Plus Stats 1-2000'!$D$2:$L$1048576, MATCH("wRC+", FanGraphs_Plus_Stats_1_1500[[#Headers],[ID]:[BABIP+]], 0), FALSE), 0)</f>
        <v>0</v>
      </c>
      <c r="AR701" s="3">
        <f t="shared" si="171"/>
        <v>654</v>
      </c>
      <c r="AS701" s="3">
        <v>4.4000000000000004</v>
      </c>
      <c r="AT701" s="3">
        <f t="shared" si="172"/>
        <v>613</v>
      </c>
      <c r="AU701" s="3">
        <v>6.1</v>
      </c>
      <c r="AV701" s="3">
        <f t="shared" si="173"/>
        <v>511</v>
      </c>
      <c r="AW701" s="14">
        <v>1.6</v>
      </c>
      <c r="AX701" s="3">
        <f t="shared" si="174"/>
        <v>300</v>
      </c>
      <c r="AY701" s="3">
        <v>22</v>
      </c>
      <c r="AZ701" s="3">
        <v>0</v>
      </c>
      <c r="BA701" s="3">
        <v>4</v>
      </c>
      <c r="BB701" s="3">
        <v>4</v>
      </c>
      <c r="BC701" s="3">
        <v>4</v>
      </c>
      <c r="BD701" s="3" t="s">
        <v>716</v>
      </c>
      <c r="BE701" s="13">
        <f t="shared" si="175"/>
        <v>614.78003840896372</v>
      </c>
    </row>
    <row r="702" spans="1:57" x14ac:dyDescent="0.45">
      <c r="A702" s="1">
        <f t="shared" si="160"/>
        <v>923</v>
      </c>
      <c r="B702" s="3" t="s">
        <v>1048</v>
      </c>
      <c r="C702" s="3" t="str">
        <f t="shared" si="161"/>
        <v>Charlie Maxwell - 1956</v>
      </c>
      <c r="D702" s="3">
        <v>1956</v>
      </c>
      <c r="E702" s="3">
        <v>29</v>
      </c>
      <c r="F702" s="3" t="s">
        <v>70</v>
      </c>
      <c r="G702" s="3" t="s">
        <v>43</v>
      </c>
      <c r="H702" s="3">
        <v>141</v>
      </c>
      <c r="I702" s="3">
        <v>592</v>
      </c>
      <c r="J702" s="3">
        <v>500</v>
      </c>
      <c r="K702" s="3">
        <v>97</v>
      </c>
      <c r="L702" s="3">
        <v>163</v>
      </c>
      <c r="M702" s="3">
        <v>118</v>
      </c>
      <c r="N702" s="3">
        <v>14</v>
      </c>
      <c r="O702" s="3">
        <v>3</v>
      </c>
      <c r="P702" s="3">
        <v>28</v>
      </c>
      <c r="Q702" s="3">
        <f t="shared" si="162"/>
        <v>516</v>
      </c>
      <c r="R702" s="3">
        <v>87</v>
      </c>
      <c r="S702" s="3">
        <v>1</v>
      </c>
      <c r="T702" s="3">
        <v>1</v>
      </c>
      <c r="U702" s="3">
        <v>79</v>
      </c>
      <c r="V702" s="3">
        <v>74</v>
      </c>
      <c r="W702" s="3">
        <v>0.32600000000000001</v>
      </c>
      <c r="X702" s="3">
        <f t="shared" si="163"/>
        <v>220</v>
      </c>
      <c r="Y702" s="3">
        <v>0.41399999999999998</v>
      </c>
      <c r="Z702" s="3">
        <f t="shared" si="164"/>
        <v>242</v>
      </c>
      <c r="AA702" s="3">
        <v>0.53400000000000003</v>
      </c>
      <c r="AB702" s="3">
        <f t="shared" si="165"/>
        <v>493</v>
      </c>
      <c r="AC702" s="3">
        <v>0.94799999999999995</v>
      </c>
      <c r="AD702" s="3">
        <f t="shared" si="166"/>
        <v>377</v>
      </c>
      <c r="AE702" s="3">
        <v>149</v>
      </c>
      <c r="AF702" s="3">
        <f t="shared" si="167"/>
        <v>461</v>
      </c>
      <c r="AG702" s="3">
        <v>267</v>
      </c>
      <c r="AH702" s="3">
        <v>5</v>
      </c>
      <c r="AI702" s="3">
        <v>2</v>
      </c>
      <c r="AJ702" s="3">
        <v>3</v>
      </c>
      <c r="AK702" s="3">
        <v>8</v>
      </c>
      <c r="AL702" s="3">
        <v>1</v>
      </c>
      <c r="AM702" s="3">
        <v>5.9</v>
      </c>
      <c r="AN702" s="3">
        <f t="shared" si="168"/>
        <v>923</v>
      </c>
      <c r="AO702" s="12">
        <f t="shared" si="169"/>
        <v>6.7787234042553202</v>
      </c>
      <c r="AP702" s="3">
        <f t="shared" si="170"/>
        <v>734</v>
      </c>
      <c r="AQ702" s="3">
        <f>_xlfn.IFNA(VLOOKUP(C702, 'FanGraphs Plus Stats 1-2000'!$D$2:$L$1048576, MATCH("wRC+", FanGraphs_Plus_Stats_1_1500[[#Headers],[ID]:[BABIP+]], 0), FALSE), 0)</f>
        <v>148</v>
      </c>
      <c r="AR702" s="3">
        <f t="shared" si="171"/>
        <v>458</v>
      </c>
      <c r="AS702" s="3">
        <v>4.0999999999999996</v>
      </c>
      <c r="AT702" s="3">
        <f t="shared" si="172"/>
        <v>761</v>
      </c>
      <c r="AU702" s="3">
        <v>5.2</v>
      </c>
      <c r="AV702" s="3">
        <f t="shared" si="173"/>
        <v>780</v>
      </c>
      <c r="AW702" s="14">
        <v>0.1</v>
      </c>
      <c r="AX702" s="3">
        <f t="shared" si="174"/>
        <v>717</v>
      </c>
      <c r="AY702" s="3">
        <v>34</v>
      </c>
      <c r="AZ702" s="3">
        <v>4</v>
      </c>
      <c r="BA702" s="3">
        <v>3</v>
      </c>
      <c r="BB702" s="3">
        <v>7</v>
      </c>
      <c r="BC702" s="3">
        <v>6</v>
      </c>
      <c r="BD702" s="3" t="s">
        <v>1049</v>
      </c>
      <c r="BE702" s="13">
        <f t="shared" si="175"/>
        <v>614.98714955583455</v>
      </c>
    </row>
    <row r="703" spans="1:57" x14ac:dyDescent="0.45">
      <c r="A703" s="1">
        <f t="shared" si="160"/>
        <v>463</v>
      </c>
      <c r="B703" s="3" t="s">
        <v>652</v>
      </c>
      <c r="C703" s="3" t="str">
        <f t="shared" si="161"/>
        <v>AJ Pollock - 2015</v>
      </c>
      <c r="D703" s="3">
        <v>2015</v>
      </c>
      <c r="E703" s="3">
        <v>27</v>
      </c>
      <c r="F703" s="3" t="s">
        <v>301</v>
      </c>
      <c r="G703" s="3" t="s">
        <v>52</v>
      </c>
      <c r="H703" s="3">
        <v>157</v>
      </c>
      <c r="I703" s="3">
        <v>673</v>
      </c>
      <c r="J703" s="3">
        <v>609</v>
      </c>
      <c r="K703" s="3">
        <v>111</v>
      </c>
      <c r="L703" s="3">
        <v>192</v>
      </c>
      <c r="M703" s="3">
        <v>127</v>
      </c>
      <c r="N703" s="3">
        <v>39</v>
      </c>
      <c r="O703" s="3">
        <v>6</v>
      </c>
      <c r="P703" s="3">
        <v>20</v>
      </c>
      <c r="Q703" s="3">
        <f t="shared" si="162"/>
        <v>753</v>
      </c>
      <c r="R703" s="3">
        <v>76</v>
      </c>
      <c r="S703" s="3">
        <v>39</v>
      </c>
      <c r="T703" s="3">
        <v>7</v>
      </c>
      <c r="U703" s="3">
        <v>53</v>
      </c>
      <c r="V703" s="3">
        <v>89</v>
      </c>
      <c r="W703" s="3">
        <v>0.315</v>
      </c>
      <c r="X703" s="3">
        <f t="shared" si="163"/>
        <v>354</v>
      </c>
      <c r="Y703" s="3">
        <v>0.36699999999999999</v>
      </c>
      <c r="Z703" s="3">
        <f t="shared" si="164"/>
        <v>758</v>
      </c>
      <c r="AA703" s="3">
        <v>0.498</v>
      </c>
      <c r="AB703" s="3">
        <f t="shared" si="165"/>
        <v>692</v>
      </c>
      <c r="AC703" s="3">
        <v>0.86499999999999999</v>
      </c>
      <c r="AD703" s="3">
        <f t="shared" si="166"/>
        <v>732</v>
      </c>
      <c r="AE703" s="3">
        <v>130</v>
      </c>
      <c r="AF703" s="3">
        <f t="shared" si="167"/>
        <v>799</v>
      </c>
      <c r="AG703" s="3">
        <v>303</v>
      </c>
      <c r="AH703" s="3">
        <v>19</v>
      </c>
      <c r="AI703" s="3">
        <v>2</v>
      </c>
      <c r="AJ703" s="3">
        <v>0</v>
      </c>
      <c r="AK703" s="3">
        <v>9</v>
      </c>
      <c r="AL703" s="3">
        <v>0</v>
      </c>
      <c r="AM703" s="3">
        <v>6.9</v>
      </c>
      <c r="AN703" s="3">
        <f t="shared" si="168"/>
        <v>463</v>
      </c>
      <c r="AO703" s="12">
        <f t="shared" si="169"/>
        <v>7.1197452229299367</v>
      </c>
      <c r="AP703" s="3">
        <f t="shared" si="170"/>
        <v>593</v>
      </c>
      <c r="AQ703" s="3">
        <f>_xlfn.IFNA(VLOOKUP(C703, 'FanGraphs Plus Stats 1-2000'!$D$2:$L$1048576, MATCH("wRC+", FanGraphs_Plus_Stats_1_1500[[#Headers],[ID]:[BABIP+]], 0), FALSE), 0)</f>
        <v>0</v>
      </c>
      <c r="AR703" s="3">
        <f t="shared" si="171"/>
        <v>654</v>
      </c>
      <c r="AS703" s="3">
        <v>4.8</v>
      </c>
      <c r="AT703" s="3">
        <f t="shared" si="172"/>
        <v>459</v>
      </c>
      <c r="AU703" s="3">
        <v>5.8</v>
      </c>
      <c r="AV703" s="3">
        <f t="shared" si="173"/>
        <v>606</v>
      </c>
      <c r="AW703" s="14">
        <v>1.5</v>
      </c>
      <c r="AX703" s="3">
        <f t="shared" si="174"/>
        <v>331</v>
      </c>
      <c r="AY703" s="3">
        <v>24</v>
      </c>
      <c r="AZ703" s="3">
        <v>-1</v>
      </c>
      <c r="BA703" s="3">
        <v>9</v>
      </c>
      <c r="BB703" s="3">
        <v>8</v>
      </c>
      <c r="BC703" s="3">
        <v>10</v>
      </c>
      <c r="BD703" s="3" t="s">
        <v>68</v>
      </c>
      <c r="BE703" s="13">
        <f t="shared" si="175"/>
        <v>615.44614115324703</v>
      </c>
    </row>
    <row r="704" spans="1:57" x14ac:dyDescent="0.45">
      <c r="A704" s="1">
        <f t="shared" si="160"/>
        <v>576</v>
      </c>
      <c r="B704" s="3" t="s">
        <v>742</v>
      </c>
      <c r="C704" s="3" t="str">
        <f t="shared" si="161"/>
        <v>Javier Báez - 2019</v>
      </c>
      <c r="D704" s="3">
        <v>2019</v>
      </c>
      <c r="E704" s="3">
        <v>26</v>
      </c>
      <c r="F704" s="3" t="s">
        <v>88</v>
      </c>
      <c r="G704" s="3" t="s">
        <v>52</v>
      </c>
      <c r="H704" s="3">
        <v>138</v>
      </c>
      <c r="I704" s="3">
        <v>561</v>
      </c>
      <c r="J704" s="3">
        <v>531</v>
      </c>
      <c r="K704" s="3">
        <v>89</v>
      </c>
      <c r="L704" s="3">
        <v>149</v>
      </c>
      <c r="M704" s="3">
        <v>78</v>
      </c>
      <c r="N704" s="3">
        <v>38</v>
      </c>
      <c r="O704" s="3">
        <v>4</v>
      </c>
      <c r="P704" s="3">
        <v>29</v>
      </c>
      <c r="Q704" s="3">
        <f t="shared" si="162"/>
        <v>478</v>
      </c>
      <c r="R704" s="3">
        <v>85</v>
      </c>
      <c r="S704" s="3">
        <v>11</v>
      </c>
      <c r="T704" s="3">
        <v>7</v>
      </c>
      <c r="U704" s="3">
        <v>28</v>
      </c>
      <c r="V704" s="3">
        <v>156</v>
      </c>
      <c r="W704" s="3">
        <v>0.28100000000000003</v>
      </c>
      <c r="X704" s="3">
        <f t="shared" si="163"/>
        <v>854</v>
      </c>
      <c r="Y704" s="3">
        <v>0.316</v>
      </c>
      <c r="Z704" s="3">
        <f t="shared" si="164"/>
        <v>1019</v>
      </c>
      <c r="AA704" s="3">
        <v>0.53100000000000003</v>
      </c>
      <c r="AB704" s="3">
        <f t="shared" si="165"/>
        <v>523</v>
      </c>
      <c r="AC704" s="3">
        <v>0.84699999999999998</v>
      </c>
      <c r="AD704" s="3">
        <f t="shared" si="166"/>
        <v>805</v>
      </c>
      <c r="AE704" s="3">
        <v>115</v>
      </c>
      <c r="AF704" s="3">
        <f t="shared" si="167"/>
        <v>965</v>
      </c>
      <c r="AG704" s="3">
        <v>282</v>
      </c>
      <c r="AH704" s="3">
        <v>16</v>
      </c>
      <c r="AI704" s="3">
        <v>0</v>
      </c>
      <c r="AJ704" s="3">
        <v>0</v>
      </c>
      <c r="AK704" s="3">
        <v>2</v>
      </c>
      <c r="AL704" s="3">
        <v>3</v>
      </c>
      <c r="AM704" s="3">
        <v>6.6</v>
      </c>
      <c r="AN704" s="3">
        <f t="shared" si="168"/>
        <v>576</v>
      </c>
      <c r="AO704" s="12">
        <f t="shared" si="169"/>
        <v>7.747826086956521</v>
      </c>
      <c r="AP704" s="3">
        <f t="shared" si="170"/>
        <v>399</v>
      </c>
      <c r="AQ704" s="3">
        <f>_xlfn.IFNA(VLOOKUP(C704, 'FanGraphs Plus Stats 1-2000'!$D$2:$L$1048576, MATCH("wRC+", FanGraphs_Plus_Stats_1_1500[[#Headers],[ID]:[BABIP+]], 0), FALSE), 0)</f>
        <v>0</v>
      </c>
      <c r="AR704" s="3">
        <f t="shared" si="171"/>
        <v>654</v>
      </c>
      <c r="AS704" s="3">
        <v>4.8</v>
      </c>
      <c r="AT704" s="3">
        <f t="shared" si="172"/>
        <v>459</v>
      </c>
      <c r="AU704" s="3">
        <v>3.5</v>
      </c>
      <c r="AV704" s="3">
        <f t="shared" si="173"/>
        <v>1014</v>
      </c>
      <c r="AW704" s="14">
        <v>3.8</v>
      </c>
      <c r="AX704" s="3">
        <f t="shared" si="174"/>
        <v>16</v>
      </c>
      <c r="AY704" s="3">
        <v>9</v>
      </c>
      <c r="AZ704" s="3">
        <v>0</v>
      </c>
      <c r="BA704" s="3">
        <v>2</v>
      </c>
      <c r="BB704" s="3">
        <v>2</v>
      </c>
      <c r="BC704" s="3">
        <v>32</v>
      </c>
      <c r="BD704" s="3" t="s">
        <v>743</v>
      </c>
      <c r="BE704" s="13">
        <f t="shared" si="175"/>
        <v>617.12779929550538</v>
      </c>
    </row>
    <row r="705" spans="1:57" x14ac:dyDescent="0.45">
      <c r="A705" s="1">
        <f t="shared" si="160"/>
        <v>765</v>
      </c>
      <c r="B705" s="3" t="s">
        <v>906</v>
      </c>
      <c r="C705" s="3" t="str">
        <f t="shared" si="161"/>
        <v>Moisés Alou - 1998</v>
      </c>
      <c r="D705" s="3">
        <v>1998</v>
      </c>
      <c r="E705" s="3">
        <v>31</v>
      </c>
      <c r="F705" s="3" t="s">
        <v>178</v>
      </c>
      <c r="G705" s="3" t="s">
        <v>52</v>
      </c>
      <c r="H705" s="3">
        <v>159</v>
      </c>
      <c r="I705" s="3">
        <v>679</v>
      </c>
      <c r="J705" s="3">
        <v>584</v>
      </c>
      <c r="K705" s="3">
        <v>104</v>
      </c>
      <c r="L705" s="3">
        <v>182</v>
      </c>
      <c r="M705" s="3">
        <v>105</v>
      </c>
      <c r="N705" s="3">
        <v>34</v>
      </c>
      <c r="O705" s="3">
        <v>5</v>
      </c>
      <c r="P705" s="3">
        <v>38</v>
      </c>
      <c r="Q705" s="3">
        <f t="shared" si="162"/>
        <v>217</v>
      </c>
      <c r="R705" s="3">
        <v>124</v>
      </c>
      <c r="S705" s="3">
        <v>11</v>
      </c>
      <c r="T705" s="3">
        <v>3</v>
      </c>
      <c r="U705" s="3">
        <v>84</v>
      </c>
      <c r="V705" s="3">
        <v>87</v>
      </c>
      <c r="W705" s="3">
        <v>0.312</v>
      </c>
      <c r="X705" s="3">
        <f t="shared" si="163"/>
        <v>406</v>
      </c>
      <c r="Y705" s="3">
        <v>0.39900000000000002</v>
      </c>
      <c r="Z705" s="3">
        <f t="shared" si="164"/>
        <v>382</v>
      </c>
      <c r="AA705" s="3">
        <v>0.58199999999999996</v>
      </c>
      <c r="AB705" s="3">
        <f t="shared" si="165"/>
        <v>257</v>
      </c>
      <c r="AC705" s="3">
        <v>0.98099999999999998</v>
      </c>
      <c r="AD705" s="3">
        <f t="shared" si="166"/>
        <v>258</v>
      </c>
      <c r="AE705" s="3">
        <v>157</v>
      </c>
      <c r="AF705" s="3">
        <f t="shared" si="167"/>
        <v>321</v>
      </c>
      <c r="AG705" s="3">
        <v>340</v>
      </c>
      <c r="AH705" s="3">
        <v>14</v>
      </c>
      <c r="AI705" s="3">
        <v>5</v>
      </c>
      <c r="AJ705" s="3">
        <v>0</v>
      </c>
      <c r="AK705" s="3">
        <v>6</v>
      </c>
      <c r="AL705" s="3">
        <v>11</v>
      </c>
      <c r="AM705" s="3">
        <v>6.2</v>
      </c>
      <c r="AN705" s="3">
        <f t="shared" si="168"/>
        <v>765</v>
      </c>
      <c r="AO705" s="12">
        <f t="shared" si="169"/>
        <v>6.3169811320754716</v>
      </c>
      <c r="AP705" s="3">
        <f t="shared" si="170"/>
        <v>926</v>
      </c>
      <c r="AQ705" s="3">
        <f>_xlfn.IFNA(VLOOKUP(C705, 'FanGraphs Plus Stats 1-2000'!$D$2:$L$1048576, MATCH("wRC+", FanGraphs_Plus_Stats_1_1500[[#Headers],[ID]:[BABIP+]], 0), FALSE), 0)</f>
        <v>0</v>
      </c>
      <c r="AR705" s="3">
        <f t="shared" si="171"/>
        <v>654</v>
      </c>
      <c r="AS705" s="3">
        <v>4.0999999999999996</v>
      </c>
      <c r="AT705" s="3">
        <f t="shared" si="172"/>
        <v>761</v>
      </c>
      <c r="AU705" s="3">
        <v>5.9</v>
      </c>
      <c r="AV705" s="3">
        <f t="shared" si="173"/>
        <v>577</v>
      </c>
      <c r="AW705" s="14">
        <v>-0.3</v>
      </c>
      <c r="AX705" s="3">
        <f t="shared" si="174"/>
        <v>839</v>
      </c>
      <c r="AY705" s="3">
        <v>47</v>
      </c>
      <c r="AZ705" s="3">
        <v>0</v>
      </c>
      <c r="BA705" s="3">
        <v>-1</v>
      </c>
      <c r="BB705" s="3">
        <v>-1</v>
      </c>
      <c r="BC705" s="3">
        <v>4</v>
      </c>
      <c r="BD705" s="3" t="s">
        <v>642</v>
      </c>
      <c r="BE705" s="13">
        <f t="shared" si="175"/>
        <v>620.99599694226595</v>
      </c>
    </row>
    <row r="706" spans="1:57" x14ac:dyDescent="0.45">
      <c r="A706" s="1">
        <f t="shared" ref="A706:A769" si="176">_xlfn.RANK.EQ(AM706, $AM$2:$AM$1031)</f>
        <v>923</v>
      </c>
      <c r="B706" s="3" t="s">
        <v>199</v>
      </c>
      <c r="C706" s="3" t="str">
        <f t="shared" ref="C706:C769" si="177">_xlfn.CONCAT(B706, " - ", D706)</f>
        <v>Jason Giambi - 1999</v>
      </c>
      <c r="D706" s="3">
        <v>1999</v>
      </c>
      <c r="E706" s="3">
        <v>28</v>
      </c>
      <c r="F706" s="3" t="s">
        <v>128</v>
      </c>
      <c r="G706" s="3" t="s">
        <v>43</v>
      </c>
      <c r="H706" s="3">
        <v>158</v>
      </c>
      <c r="I706" s="3">
        <v>695</v>
      </c>
      <c r="J706" s="3">
        <v>575</v>
      </c>
      <c r="K706" s="3">
        <v>115</v>
      </c>
      <c r="L706" s="3">
        <v>181</v>
      </c>
      <c r="M706" s="3">
        <v>111</v>
      </c>
      <c r="N706" s="3">
        <v>36</v>
      </c>
      <c r="O706" s="3">
        <v>1</v>
      </c>
      <c r="P706" s="3">
        <v>33</v>
      </c>
      <c r="Q706" s="3">
        <f t="shared" ref="Q706:Q769" si="178">_xlfn.RANK.EQ(P706,$P$2:$P$1031)</f>
        <v>341</v>
      </c>
      <c r="R706" s="3">
        <v>123</v>
      </c>
      <c r="S706" s="3">
        <v>1</v>
      </c>
      <c r="T706" s="3">
        <v>1</v>
      </c>
      <c r="U706" s="3">
        <v>105</v>
      </c>
      <c r="V706" s="3">
        <v>106</v>
      </c>
      <c r="W706" s="3">
        <v>0.315</v>
      </c>
      <c r="X706" s="3">
        <f t="shared" ref="X706:X769" si="179">_xlfn.RANK.EQ(W706,$W$2:$W$1031)</f>
        <v>354</v>
      </c>
      <c r="Y706" s="3">
        <v>0.42199999999999999</v>
      </c>
      <c r="Z706" s="3">
        <f t="shared" ref="Z706:Z769" si="180">_xlfn.RANK.EQ(Y706,$Y$2:$Y$1031)</f>
        <v>182</v>
      </c>
      <c r="AA706" s="3">
        <v>0.55300000000000005</v>
      </c>
      <c r="AB706" s="3">
        <f t="shared" ref="AB706:AB769" si="181">_xlfn.RANK.EQ(AA706,$AA$2:$AA$1031)</f>
        <v>376</v>
      </c>
      <c r="AC706" s="3">
        <v>0.97499999999999998</v>
      </c>
      <c r="AD706" s="3">
        <f t="shared" ref="AD706:AD769" si="182">_xlfn.RANK.EQ(AC706,$AC$2:$AC$1031)</f>
        <v>278</v>
      </c>
      <c r="AE706" s="3">
        <v>153</v>
      </c>
      <c r="AF706" s="3">
        <f t="shared" ref="AF706:AF769" si="183">_xlfn.RANK.EQ(AE706,$AE$2:$AE$1031)</f>
        <v>394</v>
      </c>
      <c r="AG706" s="3">
        <v>318</v>
      </c>
      <c r="AH706" s="3">
        <v>11</v>
      </c>
      <c r="AI706" s="3">
        <v>7</v>
      </c>
      <c r="AJ706" s="3">
        <v>0</v>
      </c>
      <c r="AK706" s="3">
        <v>8</v>
      </c>
      <c r="AL706" s="3">
        <v>6</v>
      </c>
      <c r="AM706" s="3">
        <v>5.9</v>
      </c>
      <c r="AN706" s="3">
        <f t="shared" ref="AN706:AN769" si="184">_xlfn.RANK.EQ(AM706,$AM$2:$AM$1031)</f>
        <v>923</v>
      </c>
      <c r="AO706" s="12">
        <f t="shared" ref="AO706:AO769" si="185">(AM706/H706)*162</f>
        <v>6.0493670886075961</v>
      </c>
      <c r="AP706" s="3">
        <f t="shared" ref="AP706:AP769" si="186">_xlfn.RANK.EQ(AO706,$AO$2:$AO$1031)</f>
        <v>986</v>
      </c>
      <c r="AQ706" s="3">
        <f>_xlfn.IFNA(VLOOKUP(C706, 'FanGraphs Plus Stats 1-2000'!$D$2:$L$1048576, MATCH("wRC+", FanGraphs_Plus_Stats_1_1500[[#Headers],[ID]:[BABIP+]], 0), FALSE), 0)</f>
        <v>150</v>
      </c>
      <c r="AR706" s="3">
        <f t="shared" ref="AR706:AR769" si="187">_xlfn.RANK.EQ(AQ706,$AQ$2:$AQ$1031)</f>
        <v>417</v>
      </c>
      <c r="AS706" s="3">
        <v>3.5</v>
      </c>
      <c r="AT706" s="3">
        <f t="shared" ref="AT706:AT769" si="188">_xlfn.RANK.EQ(AS706,$AS$2:$AS$1031)</f>
        <v>993</v>
      </c>
      <c r="AU706" s="3">
        <v>6.5</v>
      </c>
      <c r="AV706" s="3">
        <f t="shared" ref="AV706:AV769" si="189">_xlfn.RANK.EQ(AU706,$AU$2:$AU$1031)</f>
        <v>375</v>
      </c>
      <c r="AW706" s="14">
        <v>-1.3</v>
      </c>
      <c r="AX706" s="3">
        <f t="shared" ref="AX706:AX769" si="190">_xlfn.RANK.EQ(AW706,$AW$2:$AW$1031)</f>
        <v>995</v>
      </c>
      <c r="AY706" s="3">
        <v>50</v>
      </c>
      <c r="AZ706" s="3">
        <v>0</v>
      </c>
      <c r="BA706" s="3">
        <v>2</v>
      </c>
      <c r="BB706" s="3">
        <v>2</v>
      </c>
      <c r="BC706" s="3">
        <v>-5</v>
      </c>
      <c r="BD706" s="3" t="s">
        <v>1003</v>
      </c>
      <c r="BE706" s="13">
        <f t="shared" ref="BE706:BE769" si="191">GEOMEAN(AN706,AF706,AR706,AP706)</f>
        <v>621.83866623459369</v>
      </c>
    </row>
    <row r="707" spans="1:57" x14ac:dyDescent="0.45">
      <c r="A707" s="1">
        <f t="shared" si="176"/>
        <v>533</v>
      </c>
      <c r="B707" s="3" t="s">
        <v>695</v>
      </c>
      <c r="C707" s="3" t="str">
        <f t="shared" si="177"/>
        <v>Reggie Smith - 1970</v>
      </c>
      <c r="D707" s="3">
        <v>1970</v>
      </c>
      <c r="E707" s="3">
        <v>25</v>
      </c>
      <c r="F707" s="3" t="s">
        <v>48</v>
      </c>
      <c r="G707" s="3" t="s">
        <v>43</v>
      </c>
      <c r="H707" s="3">
        <v>147</v>
      </c>
      <c r="I707" s="3">
        <v>640</v>
      </c>
      <c r="J707" s="3">
        <v>580</v>
      </c>
      <c r="K707" s="3">
        <v>109</v>
      </c>
      <c r="L707" s="3">
        <v>176</v>
      </c>
      <c r="M707" s="3">
        <v>115</v>
      </c>
      <c r="N707" s="3">
        <v>32</v>
      </c>
      <c r="O707" s="3">
        <v>7</v>
      </c>
      <c r="P707" s="3">
        <v>22</v>
      </c>
      <c r="Q707" s="3">
        <f t="shared" si="178"/>
        <v>697</v>
      </c>
      <c r="R707" s="3">
        <v>74</v>
      </c>
      <c r="S707" s="3">
        <v>10</v>
      </c>
      <c r="T707" s="3">
        <v>7</v>
      </c>
      <c r="U707" s="3">
        <v>51</v>
      </c>
      <c r="V707" s="3">
        <v>60</v>
      </c>
      <c r="W707" s="3">
        <v>0.30299999999999999</v>
      </c>
      <c r="X707" s="3">
        <f t="shared" si="179"/>
        <v>552</v>
      </c>
      <c r="Y707" s="3">
        <v>0.36099999999999999</v>
      </c>
      <c r="Z707" s="3">
        <f t="shared" si="180"/>
        <v>816</v>
      </c>
      <c r="AA707" s="3">
        <v>0.497</v>
      </c>
      <c r="AB707" s="3">
        <f t="shared" si="181"/>
        <v>699</v>
      </c>
      <c r="AC707" s="3">
        <v>0.85699999999999998</v>
      </c>
      <c r="AD707" s="3">
        <f t="shared" si="182"/>
        <v>762</v>
      </c>
      <c r="AE707" s="3">
        <v>127</v>
      </c>
      <c r="AF707" s="3">
        <f t="shared" si="183"/>
        <v>844</v>
      </c>
      <c r="AG707" s="3">
        <v>288</v>
      </c>
      <c r="AH707" s="3">
        <v>13</v>
      </c>
      <c r="AI707" s="3">
        <v>4</v>
      </c>
      <c r="AJ707" s="3">
        <v>0</v>
      </c>
      <c r="AK707" s="3">
        <v>5</v>
      </c>
      <c r="AL707" s="3">
        <v>1</v>
      </c>
      <c r="AM707" s="3">
        <v>6.7</v>
      </c>
      <c r="AN707" s="3">
        <f t="shared" si="184"/>
        <v>533</v>
      </c>
      <c r="AO707" s="12">
        <f t="shared" si="185"/>
        <v>7.3836734693877553</v>
      </c>
      <c r="AP707" s="3">
        <f t="shared" si="186"/>
        <v>510</v>
      </c>
      <c r="AQ707" s="3">
        <f>_xlfn.IFNA(VLOOKUP(C707, 'FanGraphs Plus Stats 1-2000'!$D$2:$L$1048576, MATCH("wRC+", FanGraphs_Plus_Stats_1_1500[[#Headers],[ID]:[BABIP+]], 0), FALSE), 0)</f>
        <v>0</v>
      </c>
      <c r="AR707" s="3">
        <f t="shared" si="187"/>
        <v>654</v>
      </c>
      <c r="AS707" s="3">
        <v>4.5</v>
      </c>
      <c r="AT707" s="3">
        <f t="shared" si="188"/>
        <v>569</v>
      </c>
      <c r="AU707" s="3">
        <v>4.5999999999999996</v>
      </c>
      <c r="AV707" s="3">
        <f t="shared" si="189"/>
        <v>917</v>
      </c>
      <c r="AW707" s="14">
        <v>2.2000000000000002</v>
      </c>
      <c r="AX707" s="3">
        <f t="shared" si="190"/>
        <v>144</v>
      </c>
      <c r="AY707" s="3">
        <v>19</v>
      </c>
      <c r="AZ707" s="3">
        <v>0</v>
      </c>
      <c r="BA707" s="3">
        <v>4</v>
      </c>
      <c r="BB707" s="3">
        <v>4</v>
      </c>
      <c r="BC707" s="3">
        <v>21</v>
      </c>
      <c r="BD707" s="3" t="s">
        <v>68</v>
      </c>
      <c r="BE707" s="13">
        <f t="shared" si="191"/>
        <v>622.37823263783503</v>
      </c>
    </row>
    <row r="708" spans="1:57" x14ac:dyDescent="0.45">
      <c r="A708" s="1">
        <f t="shared" si="176"/>
        <v>619</v>
      </c>
      <c r="B708" s="3" t="s">
        <v>409</v>
      </c>
      <c r="C708" s="3" t="str">
        <f t="shared" si="177"/>
        <v>Joe Gordon - 1948</v>
      </c>
      <c r="D708" s="3">
        <v>1948</v>
      </c>
      <c r="E708" s="3">
        <v>33</v>
      </c>
      <c r="F708" s="3" t="s">
        <v>110</v>
      </c>
      <c r="G708" s="3" t="s">
        <v>43</v>
      </c>
      <c r="H708" s="3">
        <v>144</v>
      </c>
      <c r="I708" s="3">
        <v>633</v>
      </c>
      <c r="J708" s="3">
        <v>550</v>
      </c>
      <c r="K708" s="3">
        <v>96</v>
      </c>
      <c r="L708" s="3">
        <v>154</v>
      </c>
      <c r="M708" s="3">
        <v>97</v>
      </c>
      <c r="N708" s="3">
        <v>21</v>
      </c>
      <c r="O708" s="3">
        <v>4</v>
      </c>
      <c r="P708" s="3">
        <v>32</v>
      </c>
      <c r="Q708" s="3">
        <f t="shared" si="178"/>
        <v>376</v>
      </c>
      <c r="R708" s="3">
        <v>124</v>
      </c>
      <c r="S708" s="3">
        <v>5</v>
      </c>
      <c r="T708" s="3">
        <v>2</v>
      </c>
      <c r="U708" s="3">
        <v>77</v>
      </c>
      <c r="V708" s="3">
        <v>68</v>
      </c>
      <c r="W708" s="3">
        <v>0.28000000000000003</v>
      </c>
      <c r="X708" s="3">
        <f t="shared" si="179"/>
        <v>865</v>
      </c>
      <c r="Y708" s="3">
        <v>0.371</v>
      </c>
      <c r="Z708" s="3">
        <f t="shared" si="180"/>
        <v>708</v>
      </c>
      <c r="AA708" s="3">
        <v>0.50700000000000001</v>
      </c>
      <c r="AB708" s="3">
        <f t="shared" si="181"/>
        <v>653</v>
      </c>
      <c r="AC708" s="3">
        <v>0.879</v>
      </c>
      <c r="AD708" s="3">
        <f t="shared" si="182"/>
        <v>675</v>
      </c>
      <c r="AE708" s="3">
        <v>136</v>
      </c>
      <c r="AF708" s="3">
        <f t="shared" si="183"/>
        <v>709</v>
      </c>
      <c r="AG708" s="3">
        <v>279</v>
      </c>
      <c r="AH708" s="3">
        <v>16</v>
      </c>
      <c r="AI708" s="3">
        <v>3</v>
      </c>
      <c r="AJ708" s="3">
        <v>3</v>
      </c>
      <c r="AK708" s="2"/>
      <c r="AL708" s="3">
        <v>6</v>
      </c>
      <c r="AM708" s="3">
        <v>6.5</v>
      </c>
      <c r="AN708" s="3">
        <f t="shared" si="184"/>
        <v>619</v>
      </c>
      <c r="AO708" s="12">
        <f t="shared" si="185"/>
        <v>7.3125</v>
      </c>
      <c r="AP708" s="3">
        <f t="shared" si="186"/>
        <v>524</v>
      </c>
      <c r="AQ708" s="3">
        <f>_xlfn.IFNA(VLOOKUP(C708, 'FanGraphs Plus Stats 1-2000'!$D$2:$L$1048576, MATCH("wRC+", FanGraphs_Plus_Stats_1_1500[[#Headers],[ID]:[BABIP+]], 0), FALSE), 0)</f>
        <v>0</v>
      </c>
      <c r="AR708" s="3">
        <f t="shared" si="187"/>
        <v>654</v>
      </c>
      <c r="AS708" s="3">
        <v>4.7</v>
      </c>
      <c r="AT708" s="3">
        <f t="shared" si="188"/>
        <v>494</v>
      </c>
      <c r="AU708" s="3">
        <v>4.9000000000000004</v>
      </c>
      <c r="AV708" s="3">
        <f t="shared" si="189"/>
        <v>858</v>
      </c>
      <c r="AW708" s="14">
        <v>2.2999999999999998</v>
      </c>
      <c r="AX708" s="3">
        <f t="shared" si="190"/>
        <v>122</v>
      </c>
      <c r="AY708" s="3">
        <v>25</v>
      </c>
      <c r="AZ708" s="3">
        <v>-1</v>
      </c>
      <c r="BA708" s="3">
        <v>1</v>
      </c>
      <c r="BB708" s="3">
        <v>0</v>
      </c>
      <c r="BC708" s="3">
        <v>16</v>
      </c>
      <c r="BD708" s="3" t="s">
        <v>560</v>
      </c>
      <c r="BE708" s="13">
        <f t="shared" si="191"/>
        <v>622.74676457707221</v>
      </c>
    </row>
    <row r="709" spans="1:57" x14ac:dyDescent="0.45">
      <c r="A709" s="1">
        <f t="shared" si="176"/>
        <v>987</v>
      </c>
      <c r="B709" s="3" t="s">
        <v>238</v>
      </c>
      <c r="C709" s="3" t="str">
        <f t="shared" si="177"/>
        <v>Frank Robinson - 1959</v>
      </c>
      <c r="D709" s="3">
        <v>1959</v>
      </c>
      <c r="E709" s="3">
        <v>23</v>
      </c>
      <c r="F709" s="3" t="s">
        <v>78</v>
      </c>
      <c r="G709" s="3" t="s">
        <v>52</v>
      </c>
      <c r="H709" s="3">
        <v>146</v>
      </c>
      <c r="I709" s="3">
        <v>626</v>
      </c>
      <c r="J709" s="3">
        <v>540</v>
      </c>
      <c r="K709" s="3">
        <v>106</v>
      </c>
      <c r="L709" s="3">
        <v>168</v>
      </c>
      <c r="M709" s="3">
        <v>97</v>
      </c>
      <c r="N709" s="3">
        <v>31</v>
      </c>
      <c r="O709" s="3">
        <v>4</v>
      </c>
      <c r="P709" s="3">
        <v>36</v>
      </c>
      <c r="Q709" s="3">
        <f t="shared" si="178"/>
        <v>267</v>
      </c>
      <c r="R709" s="3">
        <v>125</v>
      </c>
      <c r="S709" s="3">
        <v>18</v>
      </c>
      <c r="T709" s="3">
        <v>8</v>
      </c>
      <c r="U709" s="3">
        <v>69</v>
      </c>
      <c r="V709" s="3">
        <v>93</v>
      </c>
      <c r="W709" s="3">
        <v>0.311</v>
      </c>
      <c r="X709" s="3">
        <f t="shared" si="179"/>
        <v>424</v>
      </c>
      <c r="Y709" s="3">
        <v>0.39100000000000001</v>
      </c>
      <c r="Z709" s="3">
        <f t="shared" si="180"/>
        <v>472</v>
      </c>
      <c r="AA709" s="3">
        <v>0.58299999999999996</v>
      </c>
      <c r="AB709" s="3">
        <f t="shared" si="181"/>
        <v>250</v>
      </c>
      <c r="AC709" s="3">
        <v>0.97499999999999998</v>
      </c>
      <c r="AD709" s="3">
        <f t="shared" si="182"/>
        <v>278</v>
      </c>
      <c r="AE709" s="3">
        <v>153</v>
      </c>
      <c r="AF709" s="3">
        <f t="shared" si="183"/>
        <v>394</v>
      </c>
      <c r="AG709" s="3">
        <v>315</v>
      </c>
      <c r="AH709" s="3">
        <v>16</v>
      </c>
      <c r="AI709" s="3">
        <v>8</v>
      </c>
      <c r="AJ709" s="3">
        <v>0</v>
      </c>
      <c r="AK709" s="3">
        <v>9</v>
      </c>
      <c r="AL709" s="3">
        <v>9</v>
      </c>
      <c r="AM709" s="3">
        <v>5.8</v>
      </c>
      <c r="AN709" s="3">
        <f t="shared" si="184"/>
        <v>987</v>
      </c>
      <c r="AO709" s="12">
        <f t="shared" si="185"/>
        <v>6.4356164383561634</v>
      </c>
      <c r="AP709" s="3">
        <f t="shared" si="186"/>
        <v>882</v>
      </c>
      <c r="AQ709" s="3">
        <f>_xlfn.IFNA(VLOOKUP(C709, 'FanGraphs Plus Stats 1-2000'!$D$2:$L$1048576, MATCH("wRC+", FanGraphs_Plus_Stats_1_1500[[#Headers],[ID]:[BABIP+]], 0), FALSE), 0)</f>
        <v>149</v>
      </c>
      <c r="AR709" s="3">
        <f t="shared" si="187"/>
        <v>440</v>
      </c>
      <c r="AS709" s="3">
        <v>3.4</v>
      </c>
      <c r="AT709" s="3">
        <f t="shared" si="188"/>
        <v>1010</v>
      </c>
      <c r="AU709" s="3">
        <v>5.8</v>
      </c>
      <c r="AV709" s="3">
        <f t="shared" si="189"/>
        <v>606</v>
      </c>
      <c r="AW709" s="14">
        <v>-0.9</v>
      </c>
      <c r="AX709" s="3">
        <f t="shared" si="190"/>
        <v>954</v>
      </c>
      <c r="AY709" s="3">
        <v>41</v>
      </c>
      <c r="AZ709" s="3">
        <v>-2</v>
      </c>
      <c r="BA709" s="3">
        <v>3</v>
      </c>
      <c r="BB709" s="3">
        <v>1</v>
      </c>
      <c r="BC709" s="3">
        <v>0</v>
      </c>
      <c r="BD709" s="3" t="s">
        <v>1076</v>
      </c>
      <c r="BE709" s="13">
        <f t="shared" si="191"/>
        <v>623.28067120437663</v>
      </c>
    </row>
    <row r="710" spans="1:57" x14ac:dyDescent="0.45">
      <c r="A710" s="1">
        <f t="shared" si="176"/>
        <v>664</v>
      </c>
      <c r="B710" s="3" t="s">
        <v>806</v>
      </c>
      <c r="C710" s="3" t="str">
        <f t="shared" si="177"/>
        <v>Anthony Rizzo - 2015</v>
      </c>
      <c r="D710" s="3">
        <v>2015</v>
      </c>
      <c r="E710" s="3">
        <v>25</v>
      </c>
      <c r="F710" s="3" t="s">
        <v>88</v>
      </c>
      <c r="G710" s="3" t="s">
        <v>52</v>
      </c>
      <c r="H710" s="3">
        <v>160</v>
      </c>
      <c r="I710" s="3">
        <v>701</v>
      </c>
      <c r="J710" s="3">
        <v>586</v>
      </c>
      <c r="K710" s="3">
        <v>94</v>
      </c>
      <c r="L710" s="3">
        <v>163</v>
      </c>
      <c r="M710" s="3">
        <v>91</v>
      </c>
      <c r="N710" s="3">
        <v>38</v>
      </c>
      <c r="O710" s="3">
        <v>3</v>
      </c>
      <c r="P710" s="3">
        <v>31</v>
      </c>
      <c r="Q710" s="3">
        <f t="shared" si="178"/>
        <v>418</v>
      </c>
      <c r="R710" s="3">
        <v>101</v>
      </c>
      <c r="S710" s="3">
        <v>17</v>
      </c>
      <c r="T710" s="3">
        <v>6</v>
      </c>
      <c r="U710" s="3">
        <v>78</v>
      </c>
      <c r="V710" s="3">
        <v>105</v>
      </c>
      <c r="W710" s="3">
        <v>0.27800000000000002</v>
      </c>
      <c r="X710" s="3">
        <f t="shared" si="179"/>
        <v>879</v>
      </c>
      <c r="Y710" s="3">
        <v>0.38700000000000001</v>
      </c>
      <c r="Z710" s="3">
        <f t="shared" si="180"/>
        <v>529</v>
      </c>
      <c r="AA710" s="3">
        <v>0.51200000000000001</v>
      </c>
      <c r="AB710" s="3">
        <f t="shared" si="181"/>
        <v>619</v>
      </c>
      <c r="AC710" s="3">
        <v>0.89900000000000002</v>
      </c>
      <c r="AD710" s="3">
        <f t="shared" si="182"/>
        <v>585</v>
      </c>
      <c r="AE710" s="3">
        <v>146</v>
      </c>
      <c r="AF710" s="3">
        <f t="shared" si="183"/>
        <v>515</v>
      </c>
      <c r="AG710" s="3">
        <v>300</v>
      </c>
      <c r="AH710" s="3">
        <v>9</v>
      </c>
      <c r="AI710" s="3">
        <v>30</v>
      </c>
      <c r="AJ710" s="3">
        <v>0</v>
      </c>
      <c r="AK710" s="3">
        <v>7</v>
      </c>
      <c r="AL710" s="3">
        <v>9</v>
      </c>
      <c r="AM710" s="3">
        <v>6.4</v>
      </c>
      <c r="AN710" s="3">
        <f t="shared" si="184"/>
        <v>664</v>
      </c>
      <c r="AO710" s="12">
        <f t="shared" si="185"/>
        <v>6.48</v>
      </c>
      <c r="AP710" s="3">
        <f t="shared" si="186"/>
        <v>861</v>
      </c>
      <c r="AQ710" s="3">
        <f>_xlfn.IFNA(VLOOKUP(C710, 'FanGraphs Plus Stats 1-2000'!$D$2:$L$1048576, MATCH("wRC+", FanGraphs_Plus_Stats_1_1500[[#Headers],[ID]:[BABIP+]], 0), FALSE), 0)</f>
        <v>145</v>
      </c>
      <c r="AR710" s="3">
        <f t="shared" si="187"/>
        <v>514</v>
      </c>
      <c r="AS710" s="3">
        <v>4.3</v>
      </c>
      <c r="AT710" s="3">
        <f t="shared" si="188"/>
        <v>666</v>
      </c>
      <c r="AU710" s="3">
        <v>5.3</v>
      </c>
      <c r="AV710" s="3">
        <f t="shared" si="189"/>
        <v>749</v>
      </c>
      <c r="AW710" s="14">
        <v>0.1</v>
      </c>
      <c r="AX710" s="3">
        <f t="shared" si="190"/>
        <v>717</v>
      </c>
      <c r="AY710" s="3">
        <v>39</v>
      </c>
      <c r="AZ710" s="3">
        <v>1</v>
      </c>
      <c r="BA710" s="3">
        <v>0</v>
      </c>
      <c r="BB710" s="3">
        <v>1</v>
      </c>
      <c r="BC710" s="3">
        <v>10</v>
      </c>
      <c r="BD710" s="3" t="s">
        <v>56</v>
      </c>
      <c r="BE710" s="13">
        <f t="shared" si="191"/>
        <v>623.71385968713093</v>
      </c>
    </row>
    <row r="711" spans="1:57" x14ac:dyDescent="0.45">
      <c r="A711" s="1">
        <f t="shared" si="176"/>
        <v>714</v>
      </c>
      <c r="B711" s="3" t="s">
        <v>870</v>
      </c>
      <c r="C711" s="3" t="str">
        <f t="shared" si="177"/>
        <v>Morgan Ensberg - 2005</v>
      </c>
      <c r="D711" s="3">
        <v>2005</v>
      </c>
      <c r="E711" s="3">
        <v>29</v>
      </c>
      <c r="F711" s="3" t="s">
        <v>178</v>
      </c>
      <c r="G711" s="3" t="s">
        <v>52</v>
      </c>
      <c r="H711" s="3">
        <v>150</v>
      </c>
      <c r="I711" s="3">
        <v>624</v>
      </c>
      <c r="J711" s="3">
        <v>526</v>
      </c>
      <c r="K711" s="3">
        <v>86</v>
      </c>
      <c r="L711" s="3">
        <v>149</v>
      </c>
      <c r="M711" s="3">
        <v>80</v>
      </c>
      <c r="N711" s="3">
        <v>30</v>
      </c>
      <c r="O711" s="3">
        <v>3</v>
      </c>
      <c r="P711" s="3">
        <v>36</v>
      </c>
      <c r="Q711" s="3">
        <f t="shared" si="178"/>
        <v>267</v>
      </c>
      <c r="R711" s="3">
        <v>101</v>
      </c>
      <c r="S711" s="3">
        <v>6</v>
      </c>
      <c r="T711" s="3">
        <v>7</v>
      </c>
      <c r="U711" s="3">
        <v>85</v>
      </c>
      <c r="V711" s="3">
        <v>119</v>
      </c>
      <c r="W711" s="3">
        <v>0.28299999999999997</v>
      </c>
      <c r="X711" s="3">
        <f t="shared" si="179"/>
        <v>823</v>
      </c>
      <c r="Y711" s="3">
        <v>0.38800000000000001</v>
      </c>
      <c r="Z711" s="3">
        <f t="shared" si="180"/>
        <v>516</v>
      </c>
      <c r="AA711" s="3">
        <v>0.55700000000000005</v>
      </c>
      <c r="AB711" s="3">
        <f t="shared" si="181"/>
        <v>354</v>
      </c>
      <c r="AC711" s="3">
        <v>0.94499999999999995</v>
      </c>
      <c r="AD711" s="3">
        <f t="shared" si="182"/>
        <v>389</v>
      </c>
      <c r="AE711" s="3">
        <v>144</v>
      </c>
      <c r="AF711" s="3">
        <f t="shared" si="183"/>
        <v>557</v>
      </c>
      <c r="AG711" s="3">
        <v>293</v>
      </c>
      <c r="AH711" s="3">
        <v>12</v>
      </c>
      <c r="AI711" s="3">
        <v>8</v>
      </c>
      <c r="AJ711" s="3">
        <v>0</v>
      </c>
      <c r="AK711" s="3">
        <v>5</v>
      </c>
      <c r="AL711" s="3">
        <v>9</v>
      </c>
      <c r="AM711" s="3">
        <v>6.3</v>
      </c>
      <c r="AN711" s="3">
        <f t="shared" si="184"/>
        <v>714</v>
      </c>
      <c r="AO711" s="12">
        <f t="shared" si="185"/>
        <v>6.8039999999999994</v>
      </c>
      <c r="AP711" s="3">
        <f t="shared" si="186"/>
        <v>724</v>
      </c>
      <c r="AQ711" s="3">
        <f>_xlfn.IFNA(VLOOKUP(C711, 'FanGraphs Plus Stats 1-2000'!$D$2:$L$1048576, MATCH("wRC+", FanGraphs_Plus_Stats_1_1500[[#Headers],[ID]:[BABIP+]], 0), FALSE), 0)</f>
        <v>144</v>
      </c>
      <c r="AR711" s="3">
        <f t="shared" si="187"/>
        <v>531</v>
      </c>
      <c r="AS711" s="3">
        <v>4.4000000000000004</v>
      </c>
      <c r="AT711" s="3">
        <f t="shared" si="188"/>
        <v>613</v>
      </c>
      <c r="AU711" s="3">
        <v>4.9000000000000004</v>
      </c>
      <c r="AV711" s="3">
        <f t="shared" si="189"/>
        <v>858</v>
      </c>
      <c r="AW711" s="14">
        <v>1.7</v>
      </c>
      <c r="AX711" s="3">
        <f t="shared" si="190"/>
        <v>276</v>
      </c>
      <c r="AY711" s="3">
        <v>31</v>
      </c>
      <c r="AZ711" s="3">
        <v>-1</v>
      </c>
      <c r="BA711" s="3">
        <v>-3</v>
      </c>
      <c r="BB711" s="3">
        <v>-4</v>
      </c>
      <c r="BC711" s="3">
        <v>14</v>
      </c>
      <c r="BD711" s="3" t="s">
        <v>206</v>
      </c>
      <c r="BE711" s="13">
        <f t="shared" si="191"/>
        <v>625.31179914737788</v>
      </c>
    </row>
    <row r="712" spans="1:57" x14ac:dyDescent="0.45">
      <c r="A712" s="1">
        <f t="shared" si="176"/>
        <v>399</v>
      </c>
      <c r="B712" s="3" t="s">
        <v>324</v>
      </c>
      <c r="C712" s="3" t="str">
        <f t="shared" si="177"/>
        <v>Andruw Jones - 1999</v>
      </c>
      <c r="D712" s="3">
        <v>1999</v>
      </c>
      <c r="E712" s="3">
        <v>22</v>
      </c>
      <c r="F712" s="3" t="s">
        <v>210</v>
      </c>
      <c r="G712" s="3" t="s">
        <v>52</v>
      </c>
      <c r="H712" s="3">
        <v>162</v>
      </c>
      <c r="I712" s="3">
        <v>679</v>
      </c>
      <c r="J712" s="3">
        <v>592</v>
      </c>
      <c r="K712" s="3">
        <v>97</v>
      </c>
      <c r="L712" s="3">
        <v>163</v>
      </c>
      <c r="M712" s="3">
        <v>97</v>
      </c>
      <c r="N712" s="3">
        <v>35</v>
      </c>
      <c r="O712" s="3">
        <v>5</v>
      </c>
      <c r="P712" s="3">
        <v>26</v>
      </c>
      <c r="Q712" s="3">
        <f t="shared" si="178"/>
        <v>575</v>
      </c>
      <c r="R712" s="3">
        <v>84</v>
      </c>
      <c r="S712" s="3">
        <v>24</v>
      </c>
      <c r="T712" s="3">
        <v>12</v>
      </c>
      <c r="U712" s="3">
        <v>76</v>
      </c>
      <c r="V712" s="3">
        <v>103</v>
      </c>
      <c r="W712" s="3">
        <v>0.27500000000000002</v>
      </c>
      <c r="X712" s="3">
        <f t="shared" si="179"/>
        <v>908</v>
      </c>
      <c r="Y712" s="3">
        <v>0.36499999999999999</v>
      </c>
      <c r="Z712" s="3">
        <f t="shared" si="180"/>
        <v>777</v>
      </c>
      <c r="AA712" s="3">
        <v>0.48299999999999998</v>
      </c>
      <c r="AB712" s="3">
        <f t="shared" si="181"/>
        <v>775</v>
      </c>
      <c r="AC712" s="3">
        <v>0.84799999999999998</v>
      </c>
      <c r="AD712" s="3">
        <f t="shared" si="182"/>
        <v>799</v>
      </c>
      <c r="AE712" s="3">
        <v>114</v>
      </c>
      <c r="AF712" s="3">
        <f t="shared" si="183"/>
        <v>973</v>
      </c>
      <c r="AG712" s="3">
        <v>286</v>
      </c>
      <c r="AH712" s="3">
        <v>12</v>
      </c>
      <c r="AI712" s="3">
        <v>9</v>
      </c>
      <c r="AJ712" s="3">
        <v>0</v>
      </c>
      <c r="AK712" s="3">
        <v>2</v>
      </c>
      <c r="AL712" s="3">
        <v>11</v>
      </c>
      <c r="AM712" s="3">
        <v>7.1</v>
      </c>
      <c r="AN712" s="3">
        <f t="shared" si="184"/>
        <v>399</v>
      </c>
      <c r="AO712" s="12">
        <f t="shared" si="185"/>
        <v>7.1</v>
      </c>
      <c r="AP712" s="3">
        <f t="shared" si="186"/>
        <v>604</v>
      </c>
      <c r="AQ712" s="3">
        <f>_xlfn.IFNA(VLOOKUP(C712, 'FanGraphs Plus Stats 1-2000'!$D$2:$L$1048576, MATCH("wRC+", FanGraphs_Plus_Stats_1_1500[[#Headers],[ID]:[BABIP+]], 0), FALSE), 0)</f>
        <v>0</v>
      </c>
      <c r="AR712" s="3">
        <f t="shared" si="187"/>
        <v>654</v>
      </c>
      <c r="AS712" s="3">
        <v>5</v>
      </c>
      <c r="AT712" s="3">
        <f t="shared" si="188"/>
        <v>390</v>
      </c>
      <c r="AU712" s="3">
        <v>3.7</v>
      </c>
      <c r="AV712" s="3">
        <f t="shared" si="189"/>
        <v>1000</v>
      </c>
      <c r="AW712" s="14">
        <v>3.8</v>
      </c>
      <c r="AX712" s="3">
        <f t="shared" si="190"/>
        <v>16</v>
      </c>
      <c r="AY712" s="3">
        <v>10</v>
      </c>
      <c r="AZ712" s="3">
        <v>2</v>
      </c>
      <c r="BA712" s="3">
        <v>3</v>
      </c>
      <c r="BB712" s="3">
        <v>5</v>
      </c>
      <c r="BC712" s="3">
        <v>36</v>
      </c>
      <c r="BD712" s="3" t="s">
        <v>83</v>
      </c>
      <c r="BE712" s="13">
        <f t="shared" si="191"/>
        <v>625.78493772734225</v>
      </c>
    </row>
    <row r="713" spans="1:57" x14ac:dyDescent="0.45">
      <c r="A713" s="1">
        <f t="shared" si="176"/>
        <v>874</v>
      </c>
      <c r="B713" s="3" t="s">
        <v>127</v>
      </c>
      <c r="C713" s="3" t="str">
        <f t="shared" si="177"/>
        <v>Rickey Henderson - 1984</v>
      </c>
      <c r="D713" s="3">
        <v>1984</v>
      </c>
      <c r="E713" s="3">
        <v>25</v>
      </c>
      <c r="F713" s="3" t="s">
        <v>128</v>
      </c>
      <c r="G713" s="3" t="s">
        <v>43</v>
      </c>
      <c r="H713" s="3">
        <v>142</v>
      </c>
      <c r="I713" s="3">
        <v>597</v>
      </c>
      <c r="J713" s="3">
        <v>502</v>
      </c>
      <c r="K713" s="3">
        <v>113</v>
      </c>
      <c r="L713" s="3">
        <v>147</v>
      </c>
      <c r="M713" s="3">
        <v>100</v>
      </c>
      <c r="N713" s="3">
        <v>27</v>
      </c>
      <c r="O713" s="3">
        <v>4</v>
      </c>
      <c r="P713" s="3">
        <v>16</v>
      </c>
      <c r="Q713" s="3">
        <f t="shared" si="178"/>
        <v>847</v>
      </c>
      <c r="R713" s="3">
        <v>58</v>
      </c>
      <c r="S713" s="3">
        <v>66</v>
      </c>
      <c r="T713" s="3">
        <v>18</v>
      </c>
      <c r="U713" s="3">
        <v>86</v>
      </c>
      <c r="V713" s="3">
        <v>81</v>
      </c>
      <c r="W713" s="3">
        <v>0.29299999999999998</v>
      </c>
      <c r="X713" s="3">
        <f t="shared" si="179"/>
        <v>692</v>
      </c>
      <c r="Y713" s="3">
        <v>0.39900000000000002</v>
      </c>
      <c r="Z713" s="3">
        <f t="shared" si="180"/>
        <v>382</v>
      </c>
      <c r="AA713" s="3">
        <v>0.45800000000000002</v>
      </c>
      <c r="AB713" s="3">
        <f t="shared" si="181"/>
        <v>854</v>
      </c>
      <c r="AC713" s="3">
        <v>0.85699999999999998</v>
      </c>
      <c r="AD713" s="3">
        <f t="shared" si="182"/>
        <v>762</v>
      </c>
      <c r="AE713" s="3">
        <v>146</v>
      </c>
      <c r="AF713" s="3">
        <f t="shared" si="183"/>
        <v>515</v>
      </c>
      <c r="AG713" s="3">
        <v>230</v>
      </c>
      <c r="AH713" s="3">
        <v>7</v>
      </c>
      <c r="AI713" s="3">
        <v>5</v>
      </c>
      <c r="AJ713" s="3">
        <v>1</v>
      </c>
      <c r="AK713" s="3">
        <v>3</v>
      </c>
      <c r="AL713" s="3">
        <v>1</v>
      </c>
      <c r="AM713" s="3">
        <v>6</v>
      </c>
      <c r="AN713" s="3">
        <f t="shared" si="184"/>
        <v>874</v>
      </c>
      <c r="AO713" s="12">
        <f t="shared" si="185"/>
        <v>6.845070422535211</v>
      </c>
      <c r="AP713" s="3">
        <f t="shared" si="186"/>
        <v>710</v>
      </c>
      <c r="AQ713" s="3">
        <f>_xlfn.IFNA(VLOOKUP(C713, 'FanGraphs Plus Stats 1-2000'!$D$2:$L$1048576, MATCH("wRC+", FanGraphs_Plus_Stats_1_1500[[#Headers],[ID]:[BABIP+]], 0), FALSE), 0)</f>
        <v>146</v>
      </c>
      <c r="AR713" s="3">
        <f t="shared" si="187"/>
        <v>492</v>
      </c>
      <c r="AS713" s="3">
        <v>4.0999999999999996</v>
      </c>
      <c r="AT713" s="3">
        <f t="shared" si="188"/>
        <v>761</v>
      </c>
      <c r="AU713" s="3">
        <v>6</v>
      </c>
      <c r="AV713" s="3">
        <f t="shared" si="189"/>
        <v>548</v>
      </c>
      <c r="AW713" s="14">
        <v>-0.4</v>
      </c>
      <c r="AX713" s="3">
        <f t="shared" si="190"/>
        <v>857</v>
      </c>
      <c r="AY713" s="3">
        <v>34</v>
      </c>
      <c r="AZ713" s="3">
        <v>0</v>
      </c>
      <c r="BA713" s="3">
        <v>8</v>
      </c>
      <c r="BB713" s="3">
        <v>9</v>
      </c>
      <c r="BC713" s="3">
        <v>1</v>
      </c>
      <c r="BD713" s="3" t="s">
        <v>49</v>
      </c>
      <c r="BE713" s="13">
        <f t="shared" si="191"/>
        <v>629.70266062478981</v>
      </c>
    </row>
    <row r="714" spans="1:57" x14ac:dyDescent="0.45">
      <c r="A714" s="1">
        <f t="shared" si="176"/>
        <v>664</v>
      </c>
      <c r="B714" s="3" t="s">
        <v>600</v>
      </c>
      <c r="C714" s="3" t="str">
        <f t="shared" si="177"/>
        <v>Shawn Green - 1999</v>
      </c>
      <c r="D714" s="3">
        <v>1999</v>
      </c>
      <c r="E714" s="3">
        <v>26</v>
      </c>
      <c r="F714" s="3" t="s">
        <v>308</v>
      </c>
      <c r="G714" s="3" t="s">
        <v>43</v>
      </c>
      <c r="H714" s="3">
        <v>153</v>
      </c>
      <c r="I714" s="3">
        <v>696</v>
      </c>
      <c r="J714" s="3">
        <v>614</v>
      </c>
      <c r="K714" s="3">
        <v>134</v>
      </c>
      <c r="L714" s="3">
        <v>190</v>
      </c>
      <c r="M714" s="3">
        <v>103</v>
      </c>
      <c r="N714" s="3">
        <v>45</v>
      </c>
      <c r="O714" s="3">
        <v>0</v>
      </c>
      <c r="P714" s="3">
        <v>42</v>
      </c>
      <c r="Q714" s="3">
        <f t="shared" si="178"/>
        <v>117</v>
      </c>
      <c r="R714" s="3">
        <v>123</v>
      </c>
      <c r="S714" s="3">
        <v>20</v>
      </c>
      <c r="T714" s="3">
        <v>7</v>
      </c>
      <c r="U714" s="3">
        <v>66</v>
      </c>
      <c r="V714" s="3">
        <v>117</v>
      </c>
      <c r="W714" s="3">
        <v>0.309</v>
      </c>
      <c r="X714" s="3">
        <f t="shared" si="179"/>
        <v>445</v>
      </c>
      <c r="Y714" s="3">
        <v>0.38400000000000001</v>
      </c>
      <c r="Z714" s="3">
        <f t="shared" si="180"/>
        <v>556</v>
      </c>
      <c r="AA714" s="3">
        <v>0.58799999999999997</v>
      </c>
      <c r="AB714" s="3">
        <f t="shared" si="181"/>
        <v>230</v>
      </c>
      <c r="AC714" s="3">
        <v>0.97199999999999998</v>
      </c>
      <c r="AD714" s="3">
        <f t="shared" si="182"/>
        <v>289</v>
      </c>
      <c r="AE714" s="3">
        <v>144</v>
      </c>
      <c r="AF714" s="3">
        <f t="shared" si="183"/>
        <v>557</v>
      </c>
      <c r="AG714" s="3">
        <v>361</v>
      </c>
      <c r="AH714" s="3">
        <v>13</v>
      </c>
      <c r="AI714" s="3">
        <v>11</v>
      </c>
      <c r="AJ714" s="3">
        <v>0</v>
      </c>
      <c r="AK714" s="3">
        <v>5</v>
      </c>
      <c r="AL714" s="3">
        <v>4</v>
      </c>
      <c r="AM714" s="3">
        <v>6.4</v>
      </c>
      <c r="AN714" s="3">
        <f t="shared" si="184"/>
        <v>664</v>
      </c>
      <c r="AO714" s="12">
        <f t="shared" si="185"/>
        <v>6.7764705882352949</v>
      </c>
      <c r="AP714" s="3">
        <f t="shared" si="186"/>
        <v>736</v>
      </c>
      <c r="AQ714" s="3">
        <f>_xlfn.IFNA(VLOOKUP(C714, 'FanGraphs Plus Stats 1-2000'!$D$2:$L$1048576, MATCH("wRC+", FanGraphs_Plus_Stats_1_1500[[#Headers],[ID]:[BABIP+]], 0), FALSE), 0)</f>
        <v>142</v>
      </c>
      <c r="AR714" s="3">
        <f t="shared" si="187"/>
        <v>578</v>
      </c>
      <c r="AS714" s="3">
        <v>4.0999999999999996</v>
      </c>
      <c r="AT714" s="3">
        <f t="shared" si="188"/>
        <v>761</v>
      </c>
      <c r="AU714" s="3">
        <v>5.9</v>
      </c>
      <c r="AV714" s="3">
        <f t="shared" si="189"/>
        <v>577</v>
      </c>
      <c r="AW714" s="14">
        <v>0.1</v>
      </c>
      <c r="AX714" s="3">
        <f t="shared" si="190"/>
        <v>717</v>
      </c>
      <c r="AY714" s="3">
        <v>38</v>
      </c>
      <c r="AZ714" s="3">
        <v>4</v>
      </c>
      <c r="BA714" s="3">
        <v>2</v>
      </c>
      <c r="BB714" s="3">
        <v>6</v>
      </c>
      <c r="BC714" s="3">
        <v>6</v>
      </c>
      <c r="BD714" s="3" t="s">
        <v>166</v>
      </c>
      <c r="BE714" s="13">
        <f t="shared" si="191"/>
        <v>629.80663531446714</v>
      </c>
    </row>
    <row r="715" spans="1:57" x14ac:dyDescent="0.45">
      <c r="A715" s="1">
        <f t="shared" si="176"/>
        <v>664</v>
      </c>
      <c r="B715" s="3" t="s">
        <v>205</v>
      </c>
      <c r="C715" s="3" t="str">
        <f t="shared" si="177"/>
        <v>Wade Boggs - 1991</v>
      </c>
      <c r="D715" s="3">
        <v>1991</v>
      </c>
      <c r="E715" s="3">
        <v>33</v>
      </c>
      <c r="F715" s="3" t="s">
        <v>48</v>
      </c>
      <c r="G715" s="3" t="s">
        <v>43</v>
      </c>
      <c r="H715" s="3">
        <v>144</v>
      </c>
      <c r="I715" s="3">
        <v>641</v>
      </c>
      <c r="J715" s="3">
        <v>546</v>
      </c>
      <c r="K715" s="3">
        <v>93</v>
      </c>
      <c r="L715" s="3">
        <v>181</v>
      </c>
      <c r="M715" s="3">
        <v>129</v>
      </c>
      <c r="N715" s="3">
        <v>42</v>
      </c>
      <c r="O715" s="3">
        <v>2</v>
      </c>
      <c r="P715" s="3">
        <v>8</v>
      </c>
      <c r="Q715" s="3">
        <f t="shared" si="178"/>
        <v>967</v>
      </c>
      <c r="R715" s="3">
        <v>51</v>
      </c>
      <c r="S715" s="3">
        <v>1</v>
      </c>
      <c r="T715" s="3">
        <v>2</v>
      </c>
      <c r="U715" s="3">
        <v>89</v>
      </c>
      <c r="V715" s="3">
        <v>32</v>
      </c>
      <c r="W715" s="3">
        <v>0.33200000000000002</v>
      </c>
      <c r="X715" s="3">
        <f t="shared" si="179"/>
        <v>151</v>
      </c>
      <c r="Y715" s="3">
        <v>0.42099999999999999</v>
      </c>
      <c r="Z715" s="3">
        <f t="shared" si="180"/>
        <v>191</v>
      </c>
      <c r="AA715" s="3">
        <v>0.46</v>
      </c>
      <c r="AB715" s="3">
        <f t="shared" si="181"/>
        <v>850</v>
      </c>
      <c r="AC715" s="3">
        <v>0.88100000000000001</v>
      </c>
      <c r="AD715" s="3">
        <f t="shared" si="182"/>
        <v>663</v>
      </c>
      <c r="AE715" s="3">
        <v>140</v>
      </c>
      <c r="AF715" s="3">
        <f t="shared" si="183"/>
        <v>637</v>
      </c>
      <c r="AG715" s="3">
        <v>251</v>
      </c>
      <c r="AH715" s="3">
        <v>16</v>
      </c>
      <c r="AI715" s="3">
        <v>0</v>
      </c>
      <c r="AJ715" s="3">
        <v>0</v>
      </c>
      <c r="AK715" s="3">
        <v>6</v>
      </c>
      <c r="AL715" s="3">
        <v>25</v>
      </c>
      <c r="AM715" s="3">
        <v>6.4</v>
      </c>
      <c r="AN715" s="3">
        <f t="shared" si="184"/>
        <v>664</v>
      </c>
      <c r="AO715" s="12">
        <f t="shared" si="185"/>
        <v>7.2</v>
      </c>
      <c r="AP715" s="3">
        <f t="shared" si="186"/>
        <v>569</v>
      </c>
      <c r="AQ715" s="3">
        <f>_xlfn.IFNA(VLOOKUP(C715, 'FanGraphs Plus Stats 1-2000'!$D$2:$L$1048576, MATCH("wRC+", FanGraphs_Plus_Stats_1_1500[[#Headers],[ID]:[BABIP+]], 0), FALSE), 0)</f>
        <v>0</v>
      </c>
      <c r="AR715" s="3">
        <f t="shared" si="187"/>
        <v>654</v>
      </c>
      <c r="AS715" s="3">
        <v>4.4000000000000004</v>
      </c>
      <c r="AT715" s="3">
        <f t="shared" si="188"/>
        <v>613</v>
      </c>
      <c r="AU715" s="3">
        <v>5.3</v>
      </c>
      <c r="AV715" s="3">
        <f t="shared" si="189"/>
        <v>749</v>
      </c>
      <c r="AW715" s="14">
        <v>1.5</v>
      </c>
      <c r="AX715" s="3">
        <f t="shared" si="190"/>
        <v>331</v>
      </c>
      <c r="AY715" s="3">
        <v>31</v>
      </c>
      <c r="AZ715" s="3">
        <v>-1</v>
      </c>
      <c r="BA715" s="3">
        <v>-3</v>
      </c>
      <c r="BB715" s="3">
        <v>-4</v>
      </c>
      <c r="BC715" s="3">
        <v>11</v>
      </c>
      <c r="BD715" s="3" t="s">
        <v>206</v>
      </c>
      <c r="BE715" s="13">
        <f t="shared" si="191"/>
        <v>629.86776319182081</v>
      </c>
    </row>
    <row r="716" spans="1:57" x14ac:dyDescent="0.45">
      <c r="A716" s="1">
        <f t="shared" si="176"/>
        <v>765</v>
      </c>
      <c r="B716" s="3" t="s">
        <v>402</v>
      </c>
      <c r="C716" s="3" t="str">
        <f t="shared" si="177"/>
        <v>Ryan Braun - 2009</v>
      </c>
      <c r="D716" s="3">
        <v>2009</v>
      </c>
      <c r="E716" s="3">
        <v>25</v>
      </c>
      <c r="F716" s="3" t="s">
        <v>90</v>
      </c>
      <c r="G716" s="3" t="s">
        <v>52</v>
      </c>
      <c r="H716" s="3">
        <v>158</v>
      </c>
      <c r="I716" s="3">
        <v>708</v>
      </c>
      <c r="J716" s="3">
        <v>635</v>
      </c>
      <c r="K716" s="3">
        <v>113</v>
      </c>
      <c r="L716" s="3">
        <v>203</v>
      </c>
      <c r="M716" s="3">
        <v>126</v>
      </c>
      <c r="N716" s="3">
        <v>39</v>
      </c>
      <c r="O716" s="3">
        <v>6</v>
      </c>
      <c r="P716" s="3">
        <v>32</v>
      </c>
      <c r="Q716" s="3">
        <f t="shared" si="178"/>
        <v>376</v>
      </c>
      <c r="R716" s="3">
        <v>114</v>
      </c>
      <c r="S716" s="3">
        <v>20</v>
      </c>
      <c r="T716" s="3">
        <v>6</v>
      </c>
      <c r="U716" s="3">
        <v>57</v>
      </c>
      <c r="V716" s="3">
        <v>121</v>
      </c>
      <c r="W716" s="3">
        <v>0.32</v>
      </c>
      <c r="X716" s="3">
        <f t="shared" si="179"/>
        <v>282</v>
      </c>
      <c r="Y716" s="3">
        <v>0.38600000000000001</v>
      </c>
      <c r="Z716" s="3">
        <f t="shared" si="180"/>
        <v>539</v>
      </c>
      <c r="AA716" s="3">
        <v>0.55100000000000005</v>
      </c>
      <c r="AB716" s="3">
        <f t="shared" si="181"/>
        <v>392</v>
      </c>
      <c r="AC716" s="3">
        <v>0.93700000000000006</v>
      </c>
      <c r="AD716" s="3">
        <f t="shared" si="182"/>
        <v>417</v>
      </c>
      <c r="AE716" s="3">
        <v>146</v>
      </c>
      <c r="AF716" s="3">
        <f t="shared" si="183"/>
        <v>515</v>
      </c>
      <c r="AG716" s="3">
        <v>350</v>
      </c>
      <c r="AH716" s="3">
        <v>6</v>
      </c>
      <c r="AI716" s="3">
        <v>13</v>
      </c>
      <c r="AJ716" s="3">
        <v>0</v>
      </c>
      <c r="AK716" s="3">
        <v>3</v>
      </c>
      <c r="AL716" s="3">
        <v>1</v>
      </c>
      <c r="AM716" s="3">
        <v>6.2</v>
      </c>
      <c r="AN716" s="3">
        <f t="shared" si="184"/>
        <v>765</v>
      </c>
      <c r="AO716" s="12">
        <f t="shared" si="185"/>
        <v>6.3569620253164558</v>
      </c>
      <c r="AP716" s="3">
        <f t="shared" si="186"/>
        <v>908</v>
      </c>
      <c r="AQ716" s="3">
        <f>_xlfn.IFNA(VLOOKUP(C716, 'FanGraphs Plus Stats 1-2000'!$D$2:$L$1048576, MATCH("wRC+", FanGraphs_Plus_Stats_1_1500[[#Headers],[ID]:[BABIP+]], 0), FALSE), 0)</f>
        <v>149</v>
      </c>
      <c r="AR716" s="3">
        <f t="shared" si="187"/>
        <v>440</v>
      </c>
      <c r="AS716" s="3">
        <v>4.0999999999999996</v>
      </c>
      <c r="AT716" s="3">
        <f t="shared" si="188"/>
        <v>761</v>
      </c>
      <c r="AU716" s="3">
        <v>6.6</v>
      </c>
      <c r="AV716" s="3">
        <f t="shared" si="189"/>
        <v>351</v>
      </c>
      <c r="AW716" s="14">
        <v>-1.1000000000000001</v>
      </c>
      <c r="AX716" s="3">
        <f t="shared" si="190"/>
        <v>976</v>
      </c>
      <c r="AY716" s="3">
        <v>44</v>
      </c>
      <c r="AZ716" s="3">
        <v>3</v>
      </c>
      <c r="BA716" s="3">
        <v>4</v>
      </c>
      <c r="BB716" s="3">
        <v>7</v>
      </c>
      <c r="BC716" s="3">
        <v>-4</v>
      </c>
      <c r="BD716" s="3" t="s">
        <v>130</v>
      </c>
      <c r="BE716" s="13">
        <f t="shared" si="191"/>
        <v>629.8712667420682</v>
      </c>
    </row>
    <row r="717" spans="1:57" x14ac:dyDescent="0.45">
      <c r="A717" s="1">
        <f t="shared" si="176"/>
        <v>533</v>
      </c>
      <c r="B717" s="3" t="s">
        <v>195</v>
      </c>
      <c r="C717" s="3" t="str">
        <f t="shared" si="177"/>
        <v>Scott Rolen - 1998</v>
      </c>
      <c r="D717" s="3">
        <v>1998</v>
      </c>
      <c r="E717" s="3">
        <v>23</v>
      </c>
      <c r="F717" s="3" t="s">
        <v>139</v>
      </c>
      <c r="G717" s="3" t="s">
        <v>52</v>
      </c>
      <c r="H717" s="3">
        <v>160</v>
      </c>
      <c r="I717" s="3">
        <v>711</v>
      </c>
      <c r="J717" s="3">
        <v>601</v>
      </c>
      <c r="K717" s="3">
        <v>120</v>
      </c>
      <c r="L717" s="3">
        <v>174</v>
      </c>
      <c r="M717" s="3">
        <v>94</v>
      </c>
      <c r="N717" s="3">
        <v>45</v>
      </c>
      <c r="O717" s="3">
        <v>4</v>
      </c>
      <c r="P717" s="3">
        <v>31</v>
      </c>
      <c r="Q717" s="3">
        <f t="shared" si="178"/>
        <v>418</v>
      </c>
      <c r="R717" s="3">
        <v>110</v>
      </c>
      <c r="S717" s="3">
        <v>14</v>
      </c>
      <c r="T717" s="3">
        <v>7</v>
      </c>
      <c r="U717" s="3">
        <v>93</v>
      </c>
      <c r="V717" s="3">
        <v>141</v>
      </c>
      <c r="W717" s="3">
        <v>0.28999999999999998</v>
      </c>
      <c r="X717" s="3">
        <f t="shared" si="179"/>
        <v>739</v>
      </c>
      <c r="Y717" s="3">
        <v>0.39100000000000001</v>
      </c>
      <c r="Z717" s="3">
        <f t="shared" si="180"/>
        <v>472</v>
      </c>
      <c r="AA717" s="3">
        <v>0.53200000000000003</v>
      </c>
      <c r="AB717" s="3">
        <f t="shared" si="181"/>
        <v>519</v>
      </c>
      <c r="AC717" s="3">
        <v>0.92300000000000004</v>
      </c>
      <c r="AD717" s="3">
        <f t="shared" si="182"/>
        <v>482</v>
      </c>
      <c r="AE717" s="3">
        <v>139</v>
      </c>
      <c r="AF717" s="3">
        <f t="shared" si="183"/>
        <v>654</v>
      </c>
      <c r="AG717" s="3">
        <v>320</v>
      </c>
      <c r="AH717" s="3">
        <v>10</v>
      </c>
      <c r="AI717" s="3">
        <v>11</v>
      </c>
      <c r="AJ717" s="3">
        <v>0</v>
      </c>
      <c r="AK717" s="3">
        <v>6</v>
      </c>
      <c r="AL717" s="3">
        <v>6</v>
      </c>
      <c r="AM717" s="3">
        <v>6.7</v>
      </c>
      <c r="AN717" s="3">
        <f t="shared" si="184"/>
        <v>533</v>
      </c>
      <c r="AO717" s="12">
        <f t="shared" si="185"/>
        <v>6.7837500000000004</v>
      </c>
      <c r="AP717" s="3">
        <f t="shared" si="186"/>
        <v>730</v>
      </c>
      <c r="AQ717" s="3">
        <f>_xlfn.IFNA(VLOOKUP(C717, 'FanGraphs Plus Stats 1-2000'!$D$2:$L$1048576, MATCH("wRC+", FanGraphs_Plus_Stats_1_1500[[#Headers],[ID]:[BABIP+]], 0), FALSE), 0)</f>
        <v>140</v>
      </c>
      <c r="AR717" s="3">
        <f t="shared" si="187"/>
        <v>619</v>
      </c>
      <c r="AS717" s="3">
        <v>4.5999999999999996</v>
      </c>
      <c r="AT717" s="3">
        <f t="shared" si="188"/>
        <v>534</v>
      </c>
      <c r="AU717" s="3">
        <v>5.6</v>
      </c>
      <c r="AV717" s="3">
        <f t="shared" si="189"/>
        <v>683</v>
      </c>
      <c r="AW717" s="14">
        <v>1.4</v>
      </c>
      <c r="AX717" s="3">
        <f t="shared" si="190"/>
        <v>359</v>
      </c>
      <c r="AY717" s="3">
        <v>33</v>
      </c>
      <c r="AZ717" s="3">
        <v>1</v>
      </c>
      <c r="BA717" s="3">
        <v>-1</v>
      </c>
      <c r="BB717" s="3">
        <v>0</v>
      </c>
      <c r="BC717" s="3">
        <v>12</v>
      </c>
      <c r="BD717" s="3" t="s">
        <v>206</v>
      </c>
      <c r="BE717" s="13">
        <f t="shared" si="191"/>
        <v>629.98414072259243</v>
      </c>
    </row>
    <row r="718" spans="1:57" x14ac:dyDescent="0.45">
      <c r="A718" s="1">
        <f t="shared" si="176"/>
        <v>463</v>
      </c>
      <c r="B718" s="3" t="s">
        <v>521</v>
      </c>
      <c r="C718" s="3" t="str">
        <f t="shared" si="177"/>
        <v>Josh Donaldson - 2014</v>
      </c>
      <c r="D718" s="3">
        <v>2014</v>
      </c>
      <c r="E718" s="3">
        <v>28</v>
      </c>
      <c r="F718" s="3" t="s">
        <v>128</v>
      </c>
      <c r="G718" s="3" t="s">
        <v>43</v>
      </c>
      <c r="H718" s="3">
        <v>158</v>
      </c>
      <c r="I718" s="3">
        <v>695</v>
      </c>
      <c r="J718" s="3">
        <v>608</v>
      </c>
      <c r="K718" s="3">
        <v>93</v>
      </c>
      <c r="L718" s="3">
        <v>155</v>
      </c>
      <c r="M718" s="3">
        <v>93</v>
      </c>
      <c r="N718" s="3">
        <v>31</v>
      </c>
      <c r="O718" s="3">
        <v>2</v>
      </c>
      <c r="P718" s="3">
        <v>29</v>
      </c>
      <c r="Q718" s="3">
        <f t="shared" si="178"/>
        <v>478</v>
      </c>
      <c r="R718" s="3">
        <v>98</v>
      </c>
      <c r="S718" s="3">
        <v>8</v>
      </c>
      <c r="T718" s="3">
        <v>0</v>
      </c>
      <c r="U718" s="3">
        <v>76</v>
      </c>
      <c r="V718" s="3">
        <v>130</v>
      </c>
      <c r="W718" s="3">
        <v>0.255</v>
      </c>
      <c r="X718" s="3">
        <f t="shared" si="179"/>
        <v>1003</v>
      </c>
      <c r="Y718" s="3">
        <v>0.34200000000000003</v>
      </c>
      <c r="Z718" s="3">
        <f t="shared" si="180"/>
        <v>954</v>
      </c>
      <c r="AA718" s="3">
        <v>0.45600000000000002</v>
      </c>
      <c r="AB718" s="3">
        <f t="shared" si="181"/>
        <v>863</v>
      </c>
      <c r="AC718" s="3">
        <v>0.79800000000000004</v>
      </c>
      <c r="AD718" s="3">
        <f t="shared" si="182"/>
        <v>938</v>
      </c>
      <c r="AE718" s="3">
        <v>127</v>
      </c>
      <c r="AF718" s="3">
        <f t="shared" si="183"/>
        <v>844</v>
      </c>
      <c r="AG718" s="3">
        <v>277</v>
      </c>
      <c r="AH718" s="3">
        <v>16</v>
      </c>
      <c r="AI718" s="3">
        <v>7</v>
      </c>
      <c r="AJ718" s="3">
        <v>0</v>
      </c>
      <c r="AK718" s="3">
        <v>4</v>
      </c>
      <c r="AL718" s="3">
        <v>5</v>
      </c>
      <c r="AM718" s="3">
        <v>6.9</v>
      </c>
      <c r="AN718" s="3">
        <f t="shared" si="184"/>
        <v>463</v>
      </c>
      <c r="AO718" s="12">
        <f t="shared" si="185"/>
        <v>7.0746835443037979</v>
      </c>
      <c r="AP718" s="3">
        <f t="shared" si="186"/>
        <v>617</v>
      </c>
      <c r="AQ718" s="3">
        <f>_xlfn.IFNA(VLOOKUP(C718, 'FanGraphs Plus Stats 1-2000'!$D$2:$L$1048576, MATCH("wRC+", FanGraphs_Plus_Stats_1_1500[[#Headers],[ID]:[BABIP+]], 0), FALSE), 0)</f>
        <v>0</v>
      </c>
      <c r="AR718" s="3">
        <f t="shared" si="187"/>
        <v>654</v>
      </c>
      <c r="AS718" s="3">
        <v>4.5999999999999996</v>
      </c>
      <c r="AT718" s="3">
        <f t="shared" si="188"/>
        <v>534</v>
      </c>
      <c r="AU718" s="3">
        <v>5.2</v>
      </c>
      <c r="AV718" s="3">
        <f t="shared" si="189"/>
        <v>780</v>
      </c>
      <c r="AW718" s="14">
        <v>2.1</v>
      </c>
      <c r="AX718" s="3">
        <f t="shared" si="190"/>
        <v>167</v>
      </c>
      <c r="AY718" s="3">
        <v>22</v>
      </c>
      <c r="AZ718" s="3">
        <v>0</v>
      </c>
      <c r="BA718" s="3">
        <v>0</v>
      </c>
      <c r="BB718" s="3">
        <v>0</v>
      </c>
      <c r="BC718" s="3">
        <v>15</v>
      </c>
      <c r="BD718" s="3" t="s">
        <v>277</v>
      </c>
      <c r="BE718" s="13">
        <f t="shared" si="191"/>
        <v>630.15384060435986</v>
      </c>
    </row>
    <row r="719" spans="1:57" x14ac:dyDescent="0.45">
      <c r="A719" s="1">
        <f t="shared" si="176"/>
        <v>463</v>
      </c>
      <c r="B719" s="3" t="s">
        <v>655</v>
      </c>
      <c r="C719" s="3" t="str">
        <f t="shared" si="177"/>
        <v>Jason Heyward - 2015</v>
      </c>
      <c r="D719" s="3">
        <v>2015</v>
      </c>
      <c r="E719" s="3">
        <v>25</v>
      </c>
      <c r="F719" s="3" t="s">
        <v>51</v>
      </c>
      <c r="G719" s="3" t="s">
        <v>52</v>
      </c>
      <c r="H719" s="3">
        <v>154</v>
      </c>
      <c r="I719" s="3">
        <v>610</v>
      </c>
      <c r="J719" s="3">
        <v>547</v>
      </c>
      <c r="K719" s="3">
        <v>79</v>
      </c>
      <c r="L719" s="3">
        <v>160</v>
      </c>
      <c r="M719" s="3">
        <v>110</v>
      </c>
      <c r="N719" s="3">
        <v>33</v>
      </c>
      <c r="O719" s="3">
        <v>4</v>
      </c>
      <c r="P719" s="3">
        <v>13</v>
      </c>
      <c r="Q719" s="3">
        <f t="shared" si="178"/>
        <v>902</v>
      </c>
      <c r="R719" s="3">
        <v>60</v>
      </c>
      <c r="S719" s="3">
        <v>23</v>
      </c>
      <c r="T719" s="3">
        <v>3</v>
      </c>
      <c r="U719" s="3">
        <v>56</v>
      </c>
      <c r="V719" s="3">
        <v>90</v>
      </c>
      <c r="W719" s="3">
        <v>0.29299999999999998</v>
      </c>
      <c r="X719" s="3">
        <f t="shared" si="179"/>
        <v>692</v>
      </c>
      <c r="Y719" s="3">
        <v>0.35899999999999999</v>
      </c>
      <c r="Z719" s="3">
        <f t="shared" si="180"/>
        <v>834</v>
      </c>
      <c r="AA719" s="3">
        <v>0.439</v>
      </c>
      <c r="AB719" s="3">
        <f t="shared" si="181"/>
        <v>915</v>
      </c>
      <c r="AC719" s="3">
        <v>0.79700000000000004</v>
      </c>
      <c r="AD719" s="3">
        <f t="shared" si="182"/>
        <v>942</v>
      </c>
      <c r="AE719" s="3">
        <v>117</v>
      </c>
      <c r="AF719" s="3">
        <f t="shared" si="183"/>
        <v>949</v>
      </c>
      <c r="AG719" s="3">
        <v>240</v>
      </c>
      <c r="AH719" s="3">
        <v>13</v>
      </c>
      <c r="AI719" s="3">
        <v>2</v>
      </c>
      <c r="AJ719" s="3">
        <v>0</v>
      </c>
      <c r="AK719" s="3">
        <v>3</v>
      </c>
      <c r="AL719" s="3">
        <v>4</v>
      </c>
      <c r="AM719" s="3">
        <v>6.9</v>
      </c>
      <c r="AN719" s="3">
        <f t="shared" si="184"/>
        <v>463</v>
      </c>
      <c r="AO719" s="12">
        <f t="shared" si="185"/>
        <v>7.2584415584415583</v>
      </c>
      <c r="AP719" s="3">
        <f t="shared" si="186"/>
        <v>549</v>
      </c>
      <c r="AQ719" s="3">
        <f>_xlfn.IFNA(VLOOKUP(C719, 'FanGraphs Plus Stats 1-2000'!$D$2:$L$1048576, MATCH("wRC+", FanGraphs_Plus_Stats_1_1500[[#Headers],[ID]:[BABIP+]], 0), FALSE), 0)</f>
        <v>0</v>
      </c>
      <c r="AR719" s="3">
        <f t="shared" si="187"/>
        <v>654</v>
      </c>
      <c r="AS719" s="3">
        <v>4.9000000000000004</v>
      </c>
      <c r="AT719" s="3">
        <f t="shared" si="188"/>
        <v>420</v>
      </c>
      <c r="AU719" s="3">
        <v>4</v>
      </c>
      <c r="AV719" s="3">
        <f t="shared" si="189"/>
        <v>980</v>
      </c>
      <c r="AW719" s="14">
        <v>2.2999999999999998</v>
      </c>
      <c r="AX719" s="3">
        <f t="shared" si="190"/>
        <v>122</v>
      </c>
      <c r="AY719" s="3">
        <v>14</v>
      </c>
      <c r="AZ719" s="3">
        <v>5</v>
      </c>
      <c r="BA719" s="3">
        <v>6</v>
      </c>
      <c r="BB719" s="3">
        <v>11</v>
      </c>
      <c r="BC719" s="3">
        <v>26</v>
      </c>
      <c r="BD719" s="3" t="s">
        <v>162</v>
      </c>
      <c r="BE719" s="13">
        <f t="shared" si="191"/>
        <v>630.23036508624489</v>
      </c>
    </row>
    <row r="720" spans="1:57" x14ac:dyDescent="0.45">
      <c r="A720" s="1">
        <f t="shared" si="176"/>
        <v>576</v>
      </c>
      <c r="B720" s="3" t="s">
        <v>565</v>
      </c>
      <c r="C720" s="3" t="str">
        <f t="shared" si="177"/>
        <v>Toby Harrah - 1982</v>
      </c>
      <c r="D720" s="3">
        <v>1982</v>
      </c>
      <c r="E720" s="3">
        <v>33</v>
      </c>
      <c r="F720" s="3" t="s">
        <v>110</v>
      </c>
      <c r="G720" s="3" t="s">
        <v>43</v>
      </c>
      <c r="H720" s="3">
        <v>162</v>
      </c>
      <c r="I720" s="3">
        <v>708</v>
      </c>
      <c r="J720" s="3">
        <v>602</v>
      </c>
      <c r="K720" s="3">
        <v>100</v>
      </c>
      <c r="L720" s="3">
        <v>183</v>
      </c>
      <c r="M720" s="3">
        <v>125</v>
      </c>
      <c r="N720" s="3">
        <v>29</v>
      </c>
      <c r="O720" s="3">
        <v>4</v>
      </c>
      <c r="P720" s="3">
        <v>25</v>
      </c>
      <c r="Q720" s="3">
        <f t="shared" si="178"/>
        <v>600</v>
      </c>
      <c r="R720" s="3">
        <v>78</v>
      </c>
      <c r="S720" s="3">
        <v>17</v>
      </c>
      <c r="T720" s="3">
        <v>3</v>
      </c>
      <c r="U720" s="3">
        <v>84</v>
      </c>
      <c r="V720" s="3">
        <v>52</v>
      </c>
      <c r="W720" s="3">
        <v>0.30399999999999999</v>
      </c>
      <c r="X720" s="3">
        <f t="shared" si="179"/>
        <v>528</v>
      </c>
      <c r="Y720" s="3">
        <v>0.39800000000000002</v>
      </c>
      <c r="Z720" s="3">
        <f t="shared" si="180"/>
        <v>399</v>
      </c>
      <c r="AA720" s="3">
        <v>0.49</v>
      </c>
      <c r="AB720" s="3">
        <f t="shared" si="181"/>
        <v>737</v>
      </c>
      <c r="AC720" s="3">
        <v>0.88800000000000001</v>
      </c>
      <c r="AD720" s="3">
        <f t="shared" si="182"/>
        <v>626</v>
      </c>
      <c r="AE720" s="3">
        <v>143</v>
      </c>
      <c r="AF720" s="3">
        <f t="shared" si="183"/>
        <v>581</v>
      </c>
      <c r="AG720" s="3">
        <v>295</v>
      </c>
      <c r="AH720" s="3">
        <v>13</v>
      </c>
      <c r="AI720" s="3">
        <v>12</v>
      </c>
      <c r="AJ720" s="3">
        <v>7</v>
      </c>
      <c r="AK720" s="3">
        <v>3</v>
      </c>
      <c r="AL720" s="3">
        <v>7</v>
      </c>
      <c r="AM720" s="3">
        <v>6.6</v>
      </c>
      <c r="AN720" s="3">
        <f t="shared" si="184"/>
        <v>576</v>
      </c>
      <c r="AO720" s="12">
        <f t="shared" si="185"/>
        <v>6.6</v>
      </c>
      <c r="AP720" s="3">
        <f t="shared" si="186"/>
        <v>817</v>
      </c>
      <c r="AQ720" s="3">
        <f>_xlfn.IFNA(VLOOKUP(C720, 'FanGraphs Plus Stats 1-2000'!$D$2:$L$1048576, MATCH("wRC+", FanGraphs_Plus_Stats_1_1500[[#Headers],[ID]:[BABIP+]], 0), FALSE), 0)</f>
        <v>142</v>
      </c>
      <c r="AR720" s="3">
        <f t="shared" si="187"/>
        <v>578</v>
      </c>
      <c r="AS720" s="3">
        <v>4.4000000000000004</v>
      </c>
      <c r="AT720" s="3">
        <f t="shared" si="188"/>
        <v>613</v>
      </c>
      <c r="AU720" s="3">
        <v>7.1</v>
      </c>
      <c r="AV720" s="3">
        <f t="shared" si="189"/>
        <v>234</v>
      </c>
      <c r="AW720" s="14">
        <v>-0.1</v>
      </c>
      <c r="AX720" s="3">
        <f t="shared" si="190"/>
        <v>771</v>
      </c>
      <c r="AY720" s="3">
        <v>39</v>
      </c>
      <c r="AZ720" s="3">
        <v>0</v>
      </c>
      <c r="BA720" s="3">
        <v>4</v>
      </c>
      <c r="BB720" s="3">
        <v>4</v>
      </c>
      <c r="BC720" s="3">
        <v>-4</v>
      </c>
      <c r="BD720" s="3" t="s">
        <v>754</v>
      </c>
      <c r="BE720" s="13">
        <f t="shared" si="191"/>
        <v>630.50295696686146</v>
      </c>
    </row>
    <row r="721" spans="1:57" x14ac:dyDescent="0.45">
      <c r="A721" s="1">
        <f t="shared" si="176"/>
        <v>463</v>
      </c>
      <c r="B721" s="3" t="s">
        <v>615</v>
      </c>
      <c r="C721" s="3" t="str">
        <f t="shared" si="177"/>
        <v>Don Buford - 1965</v>
      </c>
      <c r="D721" s="3">
        <v>1965</v>
      </c>
      <c r="E721" s="3">
        <v>28</v>
      </c>
      <c r="F721" s="3" t="s">
        <v>182</v>
      </c>
      <c r="G721" s="3" t="s">
        <v>43</v>
      </c>
      <c r="H721" s="3">
        <v>155</v>
      </c>
      <c r="I721" s="3">
        <v>668</v>
      </c>
      <c r="J721" s="3">
        <v>586</v>
      </c>
      <c r="K721" s="3">
        <v>93</v>
      </c>
      <c r="L721" s="3">
        <v>166</v>
      </c>
      <c r="M721" s="3">
        <v>129</v>
      </c>
      <c r="N721" s="3">
        <v>22</v>
      </c>
      <c r="O721" s="3">
        <v>5</v>
      </c>
      <c r="P721" s="3">
        <v>10</v>
      </c>
      <c r="Q721" s="3">
        <f t="shared" si="178"/>
        <v>943</v>
      </c>
      <c r="R721" s="3">
        <v>47</v>
      </c>
      <c r="S721" s="3">
        <v>17</v>
      </c>
      <c r="T721" s="3">
        <v>7</v>
      </c>
      <c r="U721" s="3">
        <v>67</v>
      </c>
      <c r="V721" s="3">
        <v>76</v>
      </c>
      <c r="W721" s="3">
        <v>0.28299999999999997</v>
      </c>
      <c r="X721" s="3">
        <f t="shared" si="179"/>
        <v>823</v>
      </c>
      <c r="Y721" s="3">
        <v>0.35799999999999998</v>
      </c>
      <c r="Z721" s="3">
        <f t="shared" si="180"/>
        <v>842</v>
      </c>
      <c r="AA721" s="3">
        <v>0.38900000000000001</v>
      </c>
      <c r="AB721" s="3">
        <f t="shared" si="181"/>
        <v>1012</v>
      </c>
      <c r="AC721" s="3">
        <v>0.747</v>
      </c>
      <c r="AD721" s="3">
        <f t="shared" si="182"/>
        <v>1006</v>
      </c>
      <c r="AE721" s="3">
        <v>120</v>
      </c>
      <c r="AF721" s="3">
        <f t="shared" si="183"/>
        <v>927</v>
      </c>
      <c r="AG721" s="3">
        <v>228</v>
      </c>
      <c r="AH721" s="3">
        <v>6</v>
      </c>
      <c r="AI721" s="3">
        <v>4</v>
      </c>
      <c r="AJ721" s="3">
        <v>6</v>
      </c>
      <c r="AK721" s="3">
        <v>5</v>
      </c>
      <c r="AL721" s="3">
        <v>4</v>
      </c>
      <c r="AM721" s="3">
        <v>6.9</v>
      </c>
      <c r="AN721" s="3">
        <f t="shared" si="184"/>
        <v>463</v>
      </c>
      <c r="AO721" s="12">
        <f t="shared" si="185"/>
        <v>7.2116129032258067</v>
      </c>
      <c r="AP721" s="3">
        <f t="shared" si="186"/>
        <v>565</v>
      </c>
      <c r="AQ721" s="3">
        <f>_xlfn.IFNA(VLOOKUP(C721, 'FanGraphs Plus Stats 1-2000'!$D$2:$L$1048576, MATCH("wRC+", FanGraphs_Plus_Stats_1_1500[[#Headers],[ID]:[BABIP+]], 0), FALSE), 0)</f>
        <v>0</v>
      </c>
      <c r="AR721" s="3">
        <f t="shared" si="187"/>
        <v>654</v>
      </c>
      <c r="AS721" s="3">
        <v>4.9000000000000004</v>
      </c>
      <c r="AT721" s="3">
        <f t="shared" si="188"/>
        <v>420</v>
      </c>
      <c r="AU721" s="3">
        <v>4.7</v>
      </c>
      <c r="AV721" s="3">
        <f t="shared" si="189"/>
        <v>905</v>
      </c>
      <c r="AW721" s="14">
        <v>2.8</v>
      </c>
      <c r="AX721" s="3">
        <f t="shared" si="190"/>
        <v>57</v>
      </c>
      <c r="AY721" s="3">
        <v>16</v>
      </c>
      <c r="AZ721" s="3">
        <v>2</v>
      </c>
      <c r="BA721" s="3">
        <v>1</v>
      </c>
      <c r="BB721" s="3">
        <v>3</v>
      </c>
      <c r="BC721" s="3">
        <v>20</v>
      </c>
      <c r="BD721" s="3" t="s">
        <v>616</v>
      </c>
      <c r="BE721" s="13">
        <f t="shared" si="191"/>
        <v>631.06156527053383</v>
      </c>
    </row>
    <row r="722" spans="1:57" x14ac:dyDescent="0.45">
      <c r="A722" s="1">
        <f t="shared" si="176"/>
        <v>533</v>
      </c>
      <c r="B722" s="3" t="s">
        <v>699</v>
      </c>
      <c r="C722" s="3" t="str">
        <f t="shared" si="177"/>
        <v>Ron Cey - 1975</v>
      </c>
      <c r="D722" s="3">
        <v>1975</v>
      </c>
      <c r="E722" s="3">
        <v>27</v>
      </c>
      <c r="F722" s="3" t="s">
        <v>164</v>
      </c>
      <c r="G722" s="3" t="s">
        <v>52</v>
      </c>
      <c r="H722" s="3">
        <v>158</v>
      </c>
      <c r="I722" s="3">
        <v>662</v>
      </c>
      <c r="J722" s="3">
        <v>566</v>
      </c>
      <c r="K722" s="3">
        <v>72</v>
      </c>
      <c r="L722" s="3">
        <v>160</v>
      </c>
      <c r="M722" s="3">
        <v>104</v>
      </c>
      <c r="N722" s="3">
        <v>29</v>
      </c>
      <c r="O722" s="3">
        <v>2</v>
      </c>
      <c r="P722" s="3">
        <v>25</v>
      </c>
      <c r="Q722" s="3">
        <f t="shared" si="178"/>
        <v>600</v>
      </c>
      <c r="R722" s="3">
        <v>101</v>
      </c>
      <c r="S722" s="3">
        <v>5</v>
      </c>
      <c r="T722" s="3">
        <v>2</v>
      </c>
      <c r="U722" s="3">
        <v>78</v>
      </c>
      <c r="V722" s="3">
        <v>74</v>
      </c>
      <c r="W722" s="3">
        <v>0.28299999999999997</v>
      </c>
      <c r="X722" s="3">
        <f t="shared" si="179"/>
        <v>823</v>
      </c>
      <c r="Y722" s="3">
        <v>0.372</v>
      </c>
      <c r="Z722" s="3">
        <f t="shared" si="180"/>
        <v>699</v>
      </c>
      <c r="AA722" s="3">
        <v>0.47299999999999998</v>
      </c>
      <c r="AB722" s="3">
        <f t="shared" si="181"/>
        <v>809</v>
      </c>
      <c r="AC722" s="3">
        <v>0.84499999999999997</v>
      </c>
      <c r="AD722" s="3">
        <f t="shared" si="182"/>
        <v>809</v>
      </c>
      <c r="AE722" s="3">
        <v>139</v>
      </c>
      <c r="AF722" s="3">
        <f t="shared" si="183"/>
        <v>654</v>
      </c>
      <c r="AG722" s="3">
        <v>268</v>
      </c>
      <c r="AH722" s="3">
        <v>15</v>
      </c>
      <c r="AI722" s="3">
        <v>7</v>
      </c>
      <c r="AJ722" s="3">
        <v>3</v>
      </c>
      <c r="AK722" s="3">
        <v>8</v>
      </c>
      <c r="AL722" s="3">
        <v>15</v>
      </c>
      <c r="AM722" s="3">
        <v>6.7</v>
      </c>
      <c r="AN722" s="3">
        <f t="shared" si="184"/>
        <v>533</v>
      </c>
      <c r="AO722" s="12">
        <f t="shared" si="185"/>
        <v>6.8696202531645572</v>
      </c>
      <c r="AP722" s="3">
        <f t="shared" si="186"/>
        <v>701</v>
      </c>
      <c r="AQ722" s="3">
        <f>_xlfn.IFNA(VLOOKUP(C722, 'FanGraphs Plus Stats 1-2000'!$D$2:$L$1048576, MATCH("wRC+", FanGraphs_Plus_Stats_1_1500[[#Headers],[ID]:[BABIP+]], 0), FALSE), 0)</f>
        <v>0</v>
      </c>
      <c r="AR722" s="3">
        <f t="shared" si="187"/>
        <v>654</v>
      </c>
      <c r="AS722" s="3">
        <v>4.5999999999999996</v>
      </c>
      <c r="AT722" s="3">
        <f t="shared" si="188"/>
        <v>534</v>
      </c>
      <c r="AU722" s="3">
        <v>5.5</v>
      </c>
      <c r="AV722" s="3">
        <f t="shared" si="189"/>
        <v>710</v>
      </c>
      <c r="AW722" s="14">
        <v>1.6</v>
      </c>
      <c r="AX722" s="3">
        <f t="shared" si="190"/>
        <v>300</v>
      </c>
      <c r="AY722" s="3">
        <v>30</v>
      </c>
      <c r="AZ722" s="3">
        <v>-1</v>
      </c>
      <c r="BA722" s="3">
        <v>0</v>
      </c>
      <c r="BB722" s="3">
        <v>-1</v>
      </c>
      <c r="BC722" s="3">
        <v>10</v>
      </c>
      <c r="BD722" s="3" t="s">
        <v>140</v>
      </c>
      <c r="BE722" s="13">
        <f t="shared" si="191"/>
        <v>632.26651330763718</v>
      </c>
    </row>
    <row r="723" spans="1:57" x14ac:dyDescent="0.45">
      <c r="A723" s="1">
        <f t="shared" si="176"/>
        <v>664</v>
      </c>
      <c r="B723" s="3" t="s">
        <v>840</v>
      </c>
      <c r="C723" s="3" t="str">
        <f t="shared" si="177"/>
        <v>Chase Headley - 2012</v>
      </c>
      <c r="D723" s="3">
        <v>2012</v>
      </c>
      <c r="E723" s="3">
        <v>28</v>
      </c>
      <c r="F723" s="3" t="s">
        <v>264</v>
      </c>
      <c r="G723" s="3" t="s">
        <v>52</v>
      </c>
      <c r="H723" s="3">
        <v>161</v>
      </c>
      <c r="I723" s="3">
        <v>699</v>
      </c>
      <c r="J723" s="3">
        <v>604</v>
      </c>
      <c r="K723" s="3">
        <v>95</v>
      </c>
      <c r="L723" s="3">
        <v>173</v>
      </c>
      <c r="M723" s="3">
        <v>109</v>
      </c>
      <c r="N723" s="3">
        <v>31</v>
      </c>
      <c r="O723" s="3">
        <v>2</v>
      </c>
      <c r="P723" s="3">
        <v>31</v>
      </c>
      <c r="Q723" s="3">
        <f t="shared" si="178"/>
        <v>418</v>
      </c>
      <c r="R723" s="3">
        <v>115</v>
      </c>
      <c r="S723" s="3">
        <v>17</v>
      </c>
      <c r="T723" s="3">
        <v>6</v>
      </c>
      <c r="U723" s="3">
        <v>86</v>
      </c>
      <c r="V723" s="3">
        <v>157</v>
      </c>
      <c r="W723" s="3">
        <v>0.28599999999999998</v>
      </c>
      <c r="X723" s="3">
        <f t="shared" si="179"/>
        <v>783</v>
      </c>
      <c r="Y723" s="3">
        <v>0.376</v>
      </c>
      <c r="Z723" s="3">
        <f t="shared" si="180"/>
        <v>652</v>
      </c>
      <c r="AA723" s="3">
        <v>0.498</v>
      </c>
      <c r="AB723" s="3">
        <f t="shared" si="181"/>
        <v>692</v>
      </c>
      <c r="AC723" s="3">
        <v>0.875</v>
      </c>
      <c r="AD723" s="3">
        <f t="shared" si="182"/>
        <v>699</v>
      </c>
      <c r="AE723" s="3">
        <v>145</v>
      </c>
      <c r="AF723" s="3">
        <f t="shared" si="183"/>
        <v>537</v>
      </c>
      <c r="AG723" s="3">
        <v>301</v>
      </c>
      <c r="AH723" s="3">
        <v>7</v>
      </c>
      <c r="AI723" s="3">
        <v>4</v>
      </c>
      <c r="AJ723" s="3">
        <v>0</v>
      </c>
      <c r="AK723" s="3">
        <v>5</v>
      </c>
      <c r="AL723" s="3">
        <v>2</v>
      </c>
      <c r="AM723" s="3">
        <v>6.4</v>
      </c>
      <c r="AN723" s="3">
        <f t="shared" si="184"/>
        <v>664</v>
      </c>
      <c r="AO723" s="12">
        <f t="shared" si="185"/>
        <v>6.4397515527950313</v>
      </c>
      <c r="AP723" s="3">
        <f t="shared" si="186"/>
        <v>875</v>
      </c>
      <c r="AQ723" s="3">
        <f>_xlfn.IFNA(VLOOKUP(C723, 'FanGraphs Plus Stats 1-2000'!$D$2:$L$1048576, MATCH("wRC+", FanGraphs_Plus_Stats_1_1500[[#Headers],[ID]:[BABIP+]], 0), FALSE), 0)</f>
        <v>145</v>
      </c>
      <c r="AR723" s="3">
        <f t="shared" si="187"/>
        <v>514</v>
      </c>
      <c r="AS723" s="3">
        <v>4.3</v>
      </c>
      <c r="AT723" s="3">
        <f t="shared" si="188"/>
        <v>666</v>
      </c>
      <c r="AU723" s="3">
        <v>6.5</v>
      </c>
      <c r="AV723" s="3">
        <f t="shared" si="189"/>
        <v>375</v>
      </c>
      <c r="AW723" s="14">
        <v>0.1</v>
      </c>
      <c r="AX723" s="3">
        <f t="shared" si="190"/>
        <v>717</v>
      </c>
      <c r="AY723" s="3">
        <v>40</v>
      </c>
      <c r="AZ723" s="3">
        <v>1</v>
      </c>
      <c r="BA723" s="3">
        <v>-1</v>
      </c>
      <c r="BB723" s="3">
        <v>0</v>
      </c>
      <c r="BC723" s="3">
        <v>-3</v>
      </c>
      <c r="BD723" s="3" t="s">
        <v>175</v>
      </c>
      <c r="BE723" s="13">
        <f t="shared" si="191"/>
        <v>632.81735952162296</v>
      </c>
    </row>
    <row r="724" spans="1:57" x14ac:dyDescent="0.45">
      <c r="A724" s="1">
        <f t="shared" si="176"/>
        <v>923</v>
      </c>
      <c r="B724" s="3" t="s">
        <v>1016</v>
      </c>
      <c r="C724" s="3" t="str">
        <f t="shared" si="177"/>
        <v>Jack Clark - 1978</v>
      </c>
      <c r="D724" s="3">
        <v>1978</v>
      </c>
      <c r="E724" s="3">
        <v>22</v>
      </c>
      <c r="F724" s="3" t="s">
        <v>58</v>
      </c>
      <c r="G724" s="3" t="s">
        <v>52</v>
      </c>
      <c r="H724" s="3">
        <v>156</v>
      </c>
      <c r="I724" s="3">
        <v>657</v>
      </c>
      <c r="J724" s="3">
        <v>592</v>
      </c>
      <c r="K724" s="3">
        <v>90</v>
      </c>
      <c r="L724" s="3">
        <v>181</v>
      </c>
      <c r="M724" s="3">
        <v>102</v>
      </c>
      <c r="N724" s="3">
        <v>46</v>
      </c>
      <c r="O724" s="3">
        <v>8</v>
      </c>
      <c r="P724" s="3">
        <v>25</v>
      </c>
      <c r="Q724" s="3">
        <f t="shared" si="178"/>
        <v>600</v>
      </c>
      <c r="R724" s="3">
        <v>98</v>
      </c>
      <c r="S724" s="3">
        <v>15</v>
      </c>
      <c r="T724" s="3">
        <v>11</v>
      </c>
      <c r="U724" s="3">
        <v>50</v>
      </c>
      <c r="V724" s="3">
        <v>72</v>
      </c>
      <c r="W724" s="3">
        <v>0.30599999999999999</v>
      </c>
      <c r="X724" s="3">
        <f t="shared" si="179"/>
        <v>495</v>
      </c>
      <c r="Y724" s="3">
        <v>0.35799999999999998</v>
      </c>
      <c r="Z724" s="3">
        <f t="shared" si="180"/>
        <v>842</v>
      </c>
      <c r="AA724" s="3">
        <v>0.53700000000000003</v>
      </c>
      <c r="AB724" s="3">
        <f t="shared" si="181"/>
        <v>472</v>
      </c>
      <c r="AC724" s="3">
        <v>0.89500000000000002</v>
      </c>
      <c r="AD724" s="3">
        <f t="shared" si="182"/>
        <v>603</v>
      </c>
      <c r="AE724" s="3">
        <v>152</v>
      </c>
      <c r="AF724" s="3">
        <f t="shared" si="183"/>
        <v>411</v>
      </c>
      <c r="AG724" s="3">
        <v>318</v>
      </c>
      <c r="AH724" s="3">
        <v>15</v>
      </c>
      <c r="AI724" s="3">
        <v>3</v>
      </c>
      <c r="AJ724" s="3">
        <v>3</v>
      </c>
      <c r="AK724" s="3">
        <v>9</v>
      </c>
      <c r="AL724" s="3">
        <v>8</v>
      </c>
      <c r="AM724" s="3">
        <v>5.9</v>
      </c>
      <c r="AN724" s="3">
        <f t="shared" si="184"/>
        <v>923</v>
      </c>
      <c r="AO724" s="12">
        <f t="shared" si="185"/>
        <v>6.1269230769230774</v>
      </c>
      <c r="AP724" s="3">
        <f t="shared" si="186"/>
        <v>968</v>
      </c>
      <c r="AQ724" s="3">
        <f>_xlfn.IFNA(VLOOKUP(C724, 'FanGraphs Plus Stats 1-2000'!$D$2:$L$1048576, MATCH("wRC+", FanGraphs_Plus_Stats_1_1500[[#Headers],[ID]:[BABIP+]], 0), FALSE), 0)</f>
        <v>149</v>
      </c>
      <c r="AR724" s="3">
        <f t="shared" si="187"/>
        <v>440</v>
      </c>
      <c r="AS724" s="3">
        <v>3.8</v>
      </c>
      <c r="AT724" s="3">
        <f t="shared" si="188"/>
        <v>911</v>
      </c>
      <c r="AU724" s="3">
        <v>5.3</v>
      </c>
      <c r="AV724" s="3">
        <f t="shared" si="189"/>
        <v>749</v>
      </c>
      <c r="AW724" s="14">
        <v>-0.1</v>
      </c>
      <c r="AX724" s="3">
        <f t="shared" si="190"/>
        <v>771</v>
      </c>
      <c r="AY724" s="3">
        <v>39</v>
      </c>
      <c r="AZ724" s="3">
        <v>-1</v>
      </c>
      <c r="BA724" s="3">
        <v>-2</v>
      </c>
      <c r="BB724" s="3">
        <v>-3</v>
      </c>
      <c r="BC724" s="3">
        <v>4</v>
      </c>
      <c r="BD724" s="3" t="s">
        <v>166</v>
      </c>
      <c r="BE724" s="13">
        <f t="shared" si="191"/>
        <v>634.0053011242544</v>
      </c>
    </row>
    <row r="725" spans="1:57" x14ac:dyDescent="0.45">
      <c r="A725" s="1">
        <f t="shared" si="176"/>
        <v>533</v>
      </c>
      <c r="B725" s="3" t="s">
        <v>191</v>
      </c>
      <c r="C725" s="3" t="str">
        <f t="shared" si="177"/>
        <v>Reggie Jackson - 1975</v>
      </c>
      <c r="D725" s="3">
        <v>1975</v>
      </c>
      <c r="E725" s="3">
        <v>29</v>
      </c>
      <c r="F725" s="3" t="s">
        <v>128</v>
      </c>
      <c r="G725" s="3" t="s">
        <v>43</v>
      </c>
      <c r="H725" s="3">
        <v>157</v>
      </c>
      <c r="I725" s="3">
        <v>669</v>
      </c>
      <c r="J725" s="3">
        <v>593</v>
      </c>
      <c r="K725" s="3">
        <v>91</v>
      </c>
      <c r="L725" s="3">
        <v>150</v>
      </c>
      <c r="M725" s="3">
        <v>72</v>
      </c>
      <c r="N725" s="3">
        <v>39</v>
      </c>
      <c r="O725" s="3">
        <v>3</v>
      </c>
      <c r="P725" s="3">
        <v>36</v>
      </c>
      <c r="Q725" s="3">
        <f t="shared" si="178"/>
        <v>267</v>
      </c>
      <c r="R725" s="3">
        <v>104</v>
      </c>
      <c r="S725" s="3">
        <v>17</v>
      </c>
      <c r="T725" s="3">
        <v>8</v>
      </c>
      <c r="U725" s="3">
        <v>67</v>
      </c>
      <c r="V725" s="3">
        <v>133</v>
      </c>
      <c r="W725" s="3">
        <v>0.253</v>
      </c>
      <c r="X725" s="3">
        <f t="shared" si="179"/>
        <v>1011</v>
      </c>
      <c r="Y725" s="3">
        <v>0.32900000000000001</v>
      </c>
      <c r="Z725" s="3">
        <f t="shared" si="180"/>
        <v>994</v>
      </c>
      <c r="AA725" s="3">
        <v>0.51100000000000001</v>
      </c>
      <c r="AB725" s="3">
        <f t="shared" si="181"/>
        <v>625</v>
      </c>
      <c r="AC725" s="3">
        <v>0.84</v>
      </c>
      <c r="AD725" s="3">
        <f t="shared" si="182"/>
        <v>828</v>
      </c>
      <c r="AE725" s="3">
        <v>137</v>
      </c>
      <c r="AF725" s="3">
        <f t="shared" si="183"/>
        <v>696</v>
      </c>
      <c r="AG725" s="3">
        <v>303</v>
      </c>
      <c r="AH725" s="3">
        <v>10</v>
      </c>
      <c r="AI725" s="3">
        <v>3</v>
      </c>
      <c r="AJ725" s="3">
        <v>0</v>
      </c>
      <c r="AK725" s="3">
        <v>6</v>
      </c>
      <c r="AL725" s="3">
        <v>5</v>
      </c>
      <c r="AM725" s="3">
        <v>6.7</v>
      </c>
      <c r="AN725" s="3">
        <f t="shared" si="184"/>
        <v>533</v>
      </c>
      <c r="AO725" s="12">
        <f t="shared" si="185"/>
        <v>6.9133757961783449</v>
      </c>
      <c r="AP725" s="3">
        <f t="shared" si="186"/>
        <v>683</v>
      </c>
      <c r="AQ725" s="3">
        <f>_xlfn.IFNA(VLOOKUP(C725, 'FanGraphs Plus Stats 1-2000'!$D$2:$L$1048576, MATCH("wRC+", FanGraphs_Plus_Stats_1_1500[[#Headers],[ID]:[BABIP+]], 0), FALSE), 0)</f>
        <v>139</v>
      </c>
      <c r="AR725" s="3">
        <f t="shared" si="187"/>
        <v>640</v>
      </c>
      <c r="AS725" s="3">
        <v>4.4000000000000004</v>
      </c>
      <c r="AT725" s="3">
        <f t="shared" si="188"/>
        <v>613</v>
      </c>
      <c r="AU725" s="3">
        <v>5.0999999999999996</v>
      </c>
      <c r="AV725" s="3">
        <f t="shared" si="189"/>
        <v>810</v>
      </c>
      <c r="AW725" s="14">
        <v>1</v>
      </c>
      <c r="AX725" s="3">
        <f t="shared" si="190"/>
        <v>464</v>
      </c>
      <c r="AY725" s="3">
        <v>30</v>
      </c>
      <c r="AZ725" s="3">
        <v>1</v>
      </c>
      <c r="BA725" s="3">
        <v>1</v>
      </c>
      <c r="BB725" s="3">
        <v>2</v>
      </c>
      <c r="BC725" s="3">
        <v>15</v>
      </c>
      <c r="BD725" s="3" t="s">
        <v>197</v>
      </c>
      <c r="BE725" s="13">
        <f t="shared" si="191"/>
        <v>634.57693331660266</v>
      </c>
    </row>
    <row r="726" spans="1:57" x14ac:dyDescent="0.45">
      <c r="A726" s="1">
        <f t="shared" si="176"/>
        <v>505</v>
      </c>
      <c r="B726" s="3" t="s">
        <v>659</v>
      </c>
      <c r="C726" s="3" t="str">
        <f t="shared" si="177"/>
        <v>Brett Butler - 1988</v>
      </c>
      <c r="D726" s="3">
        <v>1988</v>
      </c>
      <c r="E726" s="3">
        <v>31</v>
      </c>
      <c r="F726" s="3" t="s">
        <v>58</v>
      </c>
      <c r="G726" s="3" t="s">
        <v>52</v>
      </c>
      <c r="H726" s="3">
        <v>157</v>
      </c>
      <c r="I726" s="3">
        <v>679</v>
      </c>
      <c r="J726" s="3">
        <v>568</v>
      </c>
      <c r="K726" s="3">
        <v>109</v>
      </c>
      <c r="L726" s="3">
        <v>163</v>
      </c>
      <c r="M726" s="3">
        <v>121</v>
      </c>
      <c r="N726" s="3">
        <v>27</v>
      </c>
      <c r="O726" s="3">
        <v>9</v>
      </c>
      <c r="P726" s="3">
        <v>6</v>
      </c>
      <c r="Q726" s="3">
        <f t="shared" si="178"/>
        <v>983</v>
      </c>
      <c r="R726" s="3">
        <v>43</v>
      </c>
      <c r="S726" s="3">
        <v>43</v>
      </c>
      <c r="T726" s="3">
        <v>20</v>
      </c>
      <c r="U726" s="3">
        <v>97</v>
      </c>
      <c r="V726" s="3">
        <v>64</v>
      </c>
      <c r="W726" s="3">
        <v>0.28699999999999998</v>
      </c>
      <c r="X726" s="3">
        <f t="shared" si="179"/>
        <v>771</v>
      </c>
      <c r="Y726" s="3">
        <v>0.39300000000000002</v>
      </c>
      <c r="Z726" s="3">
        <f t="shared" si="180"/>
        <v>445</v>
      </c>
      <c r="AA726" s="3">
        <v>0.39800000000000002</v>
      </c>
      <c r="AB726" s="3">
        <f t="shared" si="181"/>
        <v>1002</v>
      </c>
      <c r="AC726" s="3">
        <v>0.79100000000000004</v>
      </c>
      <c r="AD726" s="3">
        <f t="shared" si="182"/>
        <v>950</v>
      </c>
      <c r="AE726" s="3">
        <v>133</v>
      </c>
      <c r="AF726" s="3">
        <f t="shared" si="183"/>
        <v>759</v>
      </c>
      <c r="AG726" s="3">
        <v>226</v>
      </c>
      <c r="AH726" s="3">
        <v>2</v>
      </c>
      <c r="AI726" s="3">
        <v>4</v>
      </c>
      <c r="AJ726" s="3">
        <v>8</v>
      </c>
      <c r="AK726" s="3">
        <v>2</v>
      </c>
      <c r="AL726" s="3">
        <v>4</v>
      </c>
      <c r="AM726" s="3">
        <v>6.8</v>
      </c>
      <c r="AN726" s="3">
        <f t="shared" si="184"/>
        <v>505</v>
      </c>
      <c r="AO726" s="12">
        <f t="shared" si="185"/>
        <v>7.0165605095541395</v>
      </c>
      <c r="AP726" s="3">
        <f t="shared" si="186"/>
        <v>647</v>
      </c>
      <c r="AQ726" s="3">
        <f>_xlfn.IFNA(VLOOKUP(C726, 'FanGraphs Plus Stats 1-2000'!$D$2:$L$1048576, MATCH("wRC+", FanGraphs_Plus_Stats_1_1500[[#Headers],[ID]:[BABIP+]], 0), FALSE), 0)</f>
        <v>0</v>
      </c>
      <c r="AR726" s="3">
        <f t="shared" si="187"/>
        <v>654</v>
      </c>
      <c r="AS726" s="3">
        <v>4.5</v>
      </c>
      <c r="AT726" s="3">
        <f t="shared" si="188"/>
        <v>569</v>
      </c>
      <c r="AU726" s="3">
        <v>6.2</v>
      </c>
      <c r="AV726" s="3">
        <f t="shared" si="189"/>
        <v>471</v>
      </c>
      <c r="AW726" s="14">
        <v>0.8</v>
      </c>
      <c r="AX726" s="3">
        <f t="shared" si="190"/>
        <v>517</v>
      </c>
      <c r="AY726" s="3">
        <v>28</v>
      </c>
      <c r="AZ726" s="3">
        <v>1</v>
      </c>
      <c r="BA726" s="3">
        <v>4</v>
      </c>
      <c r="BB726" s="3">
        <v>5</v>
      </c>
      <c r="BC726" s="3">
        <v>5</v>
      </c>
      <c r="BD726" s="3" t="s">
        <v>68</v>
      </c>
      <c r="BE726" s="13">
        <f t="shared" si="191"/>
        <v>634.60544743496951</v>
      </c>
    </row>
    <row r="727" spans="1:57" x14ac:dyDescent="0.45">
      <c r="A727" s="1">
        <f t="shared" si="176"/>
        <v>765</v>
      </c>
      <c r="B727" s="3" t="s">
        <v>495</v>
      </c>
      <c r="C727" s="3" t="str">
        <f t="shared" si="177"/>
        <v>Ryan Zimmerman - 2010</v>
      </c>
      <c r="D727" s="3">
        <v>2010</v>
      </c>
      <c r="E727" s="3">
        <v>25</v>
      </c>
      <c r="F727" s="3" t="s">
        <v>143</v>
      </c>
      <c r="G727" s="3" t="s">
        <v>52</v>
      </c>
      <c r="H727" s="3">
        <v>142</v>
      </c>
      <c r="I727" s="3">
        <v>603</v>
      </c>
      <c r="J727" s="3">
        <v>525</v>
      </c>
      <c r="K727" s="3">
        <v>85</v>
      </c>
      <c r="L727" s="3">
        <v>161</v>
      </c>
      <c r="M727" s="3">
        <v>104</v>
      </c>
      <c r="N727" s="3">
        <v>32</v>
      </c>
      <c r="O727" s="3">
        <v>0</v>
      </c>
      <c r="P727" s="3">
        <v>25</v>
      </c>
      <c r="Q727" s="3">
        <f t="shared" si="178"/>
        <v>600</v>
      </c>
      <c r="R727" s="3">
        <v>85</v>
      </c>
      <c r="S727" s="3">
        <v>4</v>
      </c>
      <c r="T727" s="3">
        <v>1</v>
      </c>
      <c r="U727" s="3">
        <v>69</v>
      </c>
      <c r="V727" s="3">
        <v>98</v>
      </c>
      <c r="W727" s="3">
        <v>0.307</v>
      </c>
      <c r="X727" s="3">
        <f t="shared" si="179"/>
        <v>477</v>
      </c>
      <c r="Y727" s="3">
        <v>0.38800000000000001</v>
      </c>
      <c r="Z727" s="3">
        <f t="shared" si="180"/>
        <v>516</v>
      </c>
      <c r="AA727" s="3">
        <v>0.51</v>
      </c>
      <c r="AB727" s="3">
        <f t="shared" si="181"/>
        <v>629</v>
      </c>
      <c r="AC727" s="3">
        <v>0.89900000000000002</v>
      </c>
      <c r="AD727" s="3">
        <f t="shared" si="182"/>
        <v>585</v>
      </c>
      <c r="AE727" s="3">
        <v>142</v>
      </c>
      <c r="AF727" s="3">
        <f t="shared" si="183"/>
        <v>599</v>
      </c>
      <c r="AG727" s="3">
        <v>268</v>
      </c>
      <c r="AH727" s="3">
        <v>16</v>
      </c>
      <c r="AI727" s="3">
        <v>4</v>
      </c>
      <c r="AJ727" s="3">
        <v>0</v>
      </c>
      <c r="AK727" s="3">
        <v>5</v>
      </c>
      <c r="AL727" s="3">
        <v>6</v>
      </c>
      <c r="AM727" s="3">
        <v>6.2</v>
      </c>
      <c r="AN727" s="3">
        <f t="shared" si="184"/>
        <v>765</v>
      </c>
      <c r="AO727" s="12">
        <f t="shared" si="185"/>
        <v>7.0732394366197191</v>
      </c>
      <c r="AP727" s="3">
        <f t="shared" si="186"/>
        <v>619</v>
      </c>
      <c r="AQ727" s="3">
        <f>_xlfn.IFNA(VLOOKUP(C727, 'FanGraphs Plus Stats 1-2000'!$D$2:$L$1048576, MATCH("wRC+", FanGraphs_Plus_Stats_1_1500[[#Headers],[ID]:[BABIP+]], 0), FALSE), 0)</f>
        <v>142</v>
      </c>
      <c r="AR727" s="3">
        <f t="shared" si="187"/>
        <v>578</v>
      </c>
      <c r="AS727" s="3">
        <v>4.4000000000000004</v>
      </c>
      <c r="AT727" s="3">
        <f t="shared" si="188"/>
        <v>613</v>
      </c>
      <c r="AU727" s="3">
        <v>5.0999999999999996</v>
      </c>
      <c r="AV727" s="3">
        <f t="shared" si="189"/>
        <v>810</v>
      </c>
      <c r="AW727" s="14">
        <v>1.4</v>
      </c>
      <c r="AX727" s="3">
        <f t="shared" si="190"/>
        <v>359</v>
      </c>
      <c r="AY727" s="3">
        <v>31</v>
      </c>
      <c r="AZ727" s="3">
        <v>-1</v>
      </c>
      <c r="BA727" s="3">
        <v>0</v>
      </c>
      <c r="BB727" s="3">
        <v>-1</v>
      </c>
      <c r="BC727" s="3">
        <v>11</v>
      </c>
      <c r="BD727" s="3" t="s">
        <v>302</v>
      </c>
      <c r="BE727" s="13">
        <f t="shared" si="191"/>
        <v>636.32163016825348</v>
      </c>
    </row>
    <row r="728" spans="1:57" x14ac:dyDescent="0.45">
      <c r="A728" s="1">
        <f t="shared" si="176"/>
        <v>987</v>
      </c>
      <c r="B728" s="3" t="s">
        <v>207</v>
      </c>
      <c r="C728" s="3" t="str">
        <f t="shared" si="177"/>
        <v>Chase Utley - 2010</v>
      </c>
      <c r="D728" s="3">
        <v>2010</v>
      </c>
      <c r="E728" s="3">
        <v>31</v>
      </c>
      <c r="F728" s="3" t="s">
        <v>139</v>
      </c>
      <c r="G728" s="3" t="s">
        <v>52</v>
      </c>
      <c r="H728" s="3">
        <v>115</v>
      </c>
      <c r="I728" s="3">
        <v>511</v>
      </c>
      <c r="J728" s="3">
        <v>425</v>
      </c>
      <c r="K728" s="3">
        <v>75</v>
      </c>
      <c r="L728" s="3">
        <v>117</v>
      </c>
      <c r="M728" s="3">
        <v>79</v>
      </c>
      <c r="N728" s="3">
        <v>20</v>
      </c>
      <c r="O728" s="3">
        <v>2</v>
      </c>
      <c r="P728" s="3">
        <v>16</v>
      </c>
      <c r="Q728" s="3">
        <f t="shared" si="178"/>
        <v>847</v>
      </c>
      <c r="R728" s="3">
        <v>65</v>
      </c>
      <c r="S728" s="3">
        <v>13</v>
      </c>
      <c r="T728" s="3">
        <v>2</v>
      </c>
      <c r="U728" s="3">
        <v>63</v>
      </c>
      <c r="V728" s="3">
        <v>63</v>
      </c>
      <c r="W728" s="3">
        <v>0.27500000000000002</v>
      </c>
      <c r="X728" s="3">
        <f t="shared" si="179"/>
        <v>908</v>
      </c>
      <c r="Y728" s="3">
        <v>0.38700000000000001</v>
      </c>
      <c r="Z728" s="3">
        <f t="shared" si="180"/>
        <v>529</v>
      </c>
      <c r="AA728" s="3">
        <v>0.44500000000000001</v>
      </c>
      <c r="AB728" s="3">
        <f t="shared" si="181"/>
        <v>905</v>
      </c>
      <c r="AC728" s="3">
        <v>0.83199999999999996</v>
      </c>
      <c r="AD728" s="3">
        <f t="shared" si="182"/>
        <v>858</v>
      </c>
      <c r="AE728" s="3">
        <v>123</v>
      </c>
      <c r="AF728" s="3">
        <f t="shared" si="183"/>
        <v>896</v>
      </c>
      <c r="AG728" s="3">
        <v>189</v>
      </c>
      <c r="AH728" s="3">
        <v>4</v>
      </c>
      <c r="AI728" s="3">
        <v>18</v>
      </c>
      <c r="AJ728" s="3">
        <v>0</v>
      </c>
      <c r="AK728" s="3">
        <v>5</v>
      </c>
      <c r="AL728" s="3">
        <v>3</v>
      </c>
      <c r="AM728" s="3">
        <v>5.8</v>
      </c>
      <c r="AN728" s="3">
        <f t="shared" si="184"/>
        <v>987</v>
      </c>
      <c r="AO728" s="12">
        <f t="shared" si="185"/>
        <v>8.1704347826086963</v>
      </c>
      <c r="AP728" s="3">
        <f t="shared" si="186"/>
        <v>285</v>
      </c>
      <c r="AQ728" s="3">
        <f>_xlfn.IFNA(VLOOKUP(C728, 'FanGraphs Plus Stats 1-2000'!$D$2:$L$1048576, MATCH("wRC+", FanGraphs_Plus_Stats_1_1500[[#Headers],[ID]:[BABIP+]], 0), FALSE), 0)</f>
        <v>0</v>
      </c>
      <c r="AR728" s="3">
        <f t="shared" si="187"/>
        <v>654</v>
      </c>
      <c r="AS728" s="3">
        <v>4.3</v>
      </c>
      <c r="AT728" s="3">
        <f t="shared" si="188"/>
        <v>666</v>
      </c>
      <c r="AU728" s="3">
        <v>4</v>
      </c>
      <c r="AV728" s="3">
        <f t="shared" si="189"/>
        <v>980</v>
      </c>
      <c r="AW728" s="14">
        <v>2.1</v>
      </c>
      <c r="AX728" s="3">
        <f t="shared" si="190"/>
        <v>167</v>
      </c>
      <c r="AY728" s="3">
        <v>17</v>
      </c>
      <c r="AZ728" s="3">
        <v>1</v>
      </c>
      <c r="BA728" s="3">
        <v>3</v>
      </c>
      <c r="BB728" s="3">
        <v>5</v>
      </c>
      <c r="BC728" s="3">
        <v>17</v>
      </c>
      <c r="BD728" s="3" t="s">
        <v>79</v>
      </c>
      <c r="BE728" s="13">
        <f t="shared" si="191"/>
        <v>637.17971697094288</v>
      </c>
    </row>
    <row r="729" spans="1:57" x14ac:dyDescent="0.45">
      <c r="A729" s="1">
        <f t="shared" si="176"/>
        <v>714</v>
      </c>
      <c r="B729" s="3" t="s">
        <v>433</v>
      </c>
      <c r="C729" s="3" t="str">
        <f t="shared" si="177"/>
        <v>Keith Hernandez - 1984</v>
      </c>
      <c r="D729" s="3">
        <v>1984</v>
      </c>
      <c r="E729" s="3">
        <v>30</v>
      </c>
      <c r="F729" s="3" t="s">
        <v>294</v>
      </c>
      <c r="G729" s="3" t="s">
        <v>52</v>
      </c>
      <c r="H729" s="3">
        <v>154</v>
      </c>
      <c r="I729" s="3">
        <v>657</v>
      </c>
      <c r="J729" s="3">
        <v>550</v>
      </c>
      <c r="K729" s="3">
        <v>83</v>
      </c>
      <c r="L729" s="3">
        <v>171</v>
      </c>
      <c r="M729" s="3">
        <v>125</v>
      </c>
      <c r="N729" s="3">
        <v>31</v>
      </c>
      <c r="O729" s="3">
        <v>0</v>
      </c>
      <c r="P729" s="3">
        <v>15</v>
      </c>
      <c r="Q729" s="3">
        <f t="shared" si="178"/>
        <v>865</v>
      </c>
      <c r="R729" s="3">
        <v>94</v>
      </c>
      <c r="S729" s="3">
        <v>2</v>
      </c>
      <c r="T729" s="3">
        <v>3</v>
      </c>
      <c r="U729" s="3">
        <v>97</v>
      </c>
      <c r="V729" s="3">
        <v>89</v>
      </c>
      <c r="W729" s="3">
        <v>0.311</v>
      </c>
      <c r="X729" s="3">
        <f t="shared" si="179"/>
        <v>424</v>
      </c>
      <c r="Y729" s="3">
        <v>0.40899999999999997</v>
      </c>
      <c r="Z729" s="3">
        <f t="shared" si="180"/>
        <v>285</v>
      </c>
      <c r="AA729" s="3">
        <v>0.44900000000000001</v>
      </c>
      <c r="AB729" s="3">
        <f t="shared" si="181"/>
        <v>893</v>
      </c>
      <c r="AC729" s="3">
        <v>0.85899999999999999</v>
      </c>
      <c r="AD729" s="3">
        <f t="shared" si="182"/>
        <v>752</v>
      </c>
      <c r="AE729" s="3">
        <v>143</v>
      </c>
      <c r="AF729" s="3">
        <f t="shared" si="183"/>
        <v>581</v>
      </c>
      <c r="AG729" s="3">
        <v>247</v>
      </c>
      <c r="AH729" s="3">
        <v>9</v>
      </c>
      <c r="AI729" s="3">
        <v>1</v>
      </c>
      <c r="AJ729" s="3">
        <v>0</v>
      </c>
      <c r="AK729" s="3">
        <v>9</v>
      </c>
      <c r="AL729" s="3">
        <v>12</v>
      </c>
      <c r="AM729" s="3">
        <v>6.3</v>
      </c>
      <c r="AN729" s="3">
        <f t="shared" si="184"/>
        <v>714</v>
      </c>
      <c r="AO729" s="12">
        <f t="shared" si="185"/>
        <v>6.627272727272727</v>
      </c>
      <c r="AP729" s="3">
        <f t="shared" si="186"/>
        <v>809</v>
      </c>
      <c r="AQ729" s="3">
        <f>_xlfn.IFNA(VLOOKUP(C729, 'FanGraphs Plus Stats 1-2000'!$D$2:$L$1048576, MATCH("wRC+", FanGraphs_Plus_Stats_1_1500[[#Headers],[ID]:[BABIP+]], 0), FALSE), 0)</f>
        <v>146</v>
      </c>
      <c r="AR729" s="3">
        <f t="shared" si="187"/>
        <v>492</v>
      </c>
      <c r="AS729" s="3">
        <v>4.0999999999999996</v>
      </c>
      <c r="AT729" s="3">
        <f t="shared" si="188"/>
        <v>761</v>
      </c>
      <c r="AU729" s="3">
        <v>5.2</v>
      </c>
      <c r="AV729" s="3">
        <f t="shared" si="189"/>
        <v>780</v>
      </c>
      <c r="AW729" s="14">
        <v>0.1</v>
      </c>
      <c r="AX729" s="3">
        <f t="shared" si="190"/>
        <v>717</v>
      </c>
      <c r="AY729" s="3">
        <v>33</v>
      </c>
      <c r="AZ729" s="3">
        <v>1</v>
      </c>
      <c r="BA729" s="3">
        <v>1</v>
      </c>
      <c r="BB729" s="3">
        <v>3</v>
      </c>
      <c r="BC729" s="3">
        <v>9</v>
      </c>
      <c r="BD729" s="3" t="s">
        <v>193</v>
      </c>
      <c r="BE729" s="13">
        <f t="shared" si="191"/>
        <v>637.45127209740883</v>
      </c>
    </row>
    <row r="730" spans="1:57" ht="39.75" x14ac:dyDescent="0.45">
      <c r="A730" s="1">
        <f t="shared" si="176"/>
        <v>505</v>
      </c>
      <c r="B730" s="3" t="s">
        <v>317</v>
      </c>
      <c r="C730" s="3" t="str">
        <f t="shared" si="177"/>
        <v>Carlos Beltrán - 2004</v>
      </c>
      <c r="D730" s="3">
        <v>2004</v>
      </c>
      <c r="E730" s="3">
        <v>27</v>
      </c>
      <c r="F730" s="3" t="s">
        <v>666</v>
      </c>
      <c r="G730" s="3" t="s">
        <v>391</v>
      </c>
      <c r="H730" s="3">
        <v>159</v>
      </c>
      <c r="I730" s="3">
        <v>708</v>
      </c>
      <c r="J730" s="3">
        <v>599</v>
      </c>
      <c r="K730" s="3">
        <v>121</v>
      </c>
      <c r="L730" s="3">
        <v>160</v>
      </c>
      <c r="M730" s="3">
        <v>77</v>
      </c>
      <c r="N730" s="3">
        <v>36</v>
      </c>
      <c r="O730" s="3">
        <v>9</v>
      </c>
      <c r="P730" s="3">
        <v>38</v>
      </c>
      <c r="Q730" s="3">
        <f t="shared" si="178"/>
        <v>217</v>
      </c>
      <c r="R730" s="3">
        <v>104</v>
      </c>
      <c r="S730" s="3">
        <v>42</v>
      </c>
      <c r="T730" s="3">
        <v>3</v>
      </c>
      <c r="U730" s="3">
        <v>92</v>
      </c>
      <c r="V730" s="3">
        <v>101</v>
      </c>
      <c r="W730" s="3">
        <v>0.26700000000000002</v>
      </c>
      <c r="X730" s="3">
        <f t="shared" si="179"/>
        <v>965</v>
      </c>
      <c r="Y730" s="3">
        <v>0.36699999999999999</v>
      </c>
      <c r="Z730" s="3">
        <f t="shared" si="180"/>
        <v>758</v>
      </c>
      <c r="AA730" s="3">
        <v>0.54800000000000004</v>
      </c>
      <c r="AB730" s="3">
        <f t="shared" si="181"/>
        <v>405</v>
      </c>
      <c r="AC730" s="3">
        <v>0.91500000000000004</v>
      </c>
      <c r="AD730" s="3">
        <f t="shared" si="182"/>
        <v>520</v>
      </c>
      <c r="AE730" s="3">
        <v>133</v>
      </c>
      <c r="AF730" s="3">
        <f t="shared" si="183"/>
        <v>759</v>
      </c>
      <c r="AG730" s="3">
        <v>328</v>
      </c>
      <c r="AH730" s="3">
        <v>8</v>
      </c>
      <c r="AI730" s="3">
        <v>7</v>
      </c>
      <c r="AJ730" s="3">
        <v>3</v>
      </c>
      <c r="AK730" s="3">
        <v>7</v>
      </c>
      <c r="AL730" s="3">
        <v>10</v>
      </c>
      <c r="AM730" s="3">
        <v>6.8</v>
      </c>
      <c r="AN730" s="3">
        <f t="shared" si="184"/>
        <v>505</v>
      </c>
      <c r="AO730" s="12">
        <f t="shared" si="185"/>
        <v>6.9283018867924522</v>
      </c>
      <c r="AP730" s="3">
        <f t="shared" si="186"/>
        <v>677</v>
      </c>
      <c r="AQ730" s="3">
        <f>_xlfn.IFNA(VLOOKUP(C730, 'FanGraphs Plus Stats 1-2000'!$D$2:$L$1048576, MATCH("wRC+", FanGraphs_Plus_Stats_1_1500[[#Headers],[ID]:[BABIP+]], 0), FALSE), 0)</f>
        <v>0</v>
      </c>
      <c r="AR730" s="3">
        <f t="shared" si="187"/>
        <v>654</v>
      </c>
      <c r="AS730" s="3">
        <v>4.5999999999999996</v>
      </c>
      <c r="AT730" s="3">
        <f t="shared" si="188"/>
        <v>534</v>
      </c>
      <c r="AU730" s="3">
        <v>6.2</v>
      </c>
      <c r="AV730" s="3">
        <f t="shared" si="189"/>
        <v>471</v>
      </c>
      <c r="AW730" s="14">
        <v>1</v>
      </c>
      <c r="AX730" s="3">
        <f t="shared" si="190"/>
        <v>464</v>
      </c>
      <c r="AY730" s="3">
        <v>26</v>
      </c>
      <c r="AZ730" s="3">
        <v>2</v>
      </c>
      <c r="BA730" s="3">
        <v>10</v>
      </c>
      <c r="BB730" s="3">
        <v>12</v>
      </c>
      <c r="BC730" s="3">
        <v>6</v>
      </c>
      <c r="BD730" s="3" t="s">
        <v>68</v>
      </c>
      <c r="BE730" s="13">
        <f t="shared" si="191"/>
        <v>641.83721205509187</v>
      </c>
    </row>
    <row r="731" spans="1:57" x14ac:dyDescent="0.45">
      <c r="A731" s="1">
        <f t="shared" si="176"/>
        <v>533</v>
      </c>
      <c r="B731" s="3" t="s">
        <v>127</v>
      </c>
      <c r="C731" s="3" t="str">
        <f t="shared" si="177"/>
        <v>Rickey Henderson - 1982</v>
      </c>
      <c r="D731" s="3">
        <v>1982</v>
      </c>
      <c r="E731" s="3">
        <v>23</v>
      </c>
      <c r="F731" s="3" t="s">
        <v>128</v>
      </c>
      <c r="G731" s="3" t="s">
        <v>43</v>
      </c>
      <c r="H731" s="3">
        <v>149</v>
      </c>
      <c r="I731" s="3">
        <v>656</v>
      </c>
      <c r="J731" s="3">
        <v>536</v>
      </c>
      <c r="K731" s="3">
        <v>119</v>
      </c>
      <c r="L731" s="3">
        <v>143</v>
      </c>
      <c r="M731" s="3">
        <v>105</v>
      </c>
      <c r="N731" s="3">
        <v>24</v>
      </c>
      <c r="O731" s="3">
        <v>4</v>
      </c>
      <c r="P731" s="3">
        <v>10</v>
      </c>
      <c r="Q731" s="3">
        <f t="shared" si="178"/>
        <v>943</v>
      </c>
      <c r="R731" s="3">
        <v>51</v>
      </c>
      <c r="S731" s="3">
        <v>130</v>
      </c>
      <c r="T731" s="3">
        <v>42</v>
      </c>
      <c r="U731" s="3">
        <v>116</v>
      </c>
      <c r="V731" s="3">
        <v>94</v>
      </c>
      <c r="W731" s="3">
        <v>0.26700000000000002</v>
      </c>
      <c r="X731" s="3">
        <f t="shared" si="179"/>
        <v>965</v>
      </c>
      <c r="Y731" s="3">
        <v>0.39800000000000002</v>
      </c>
      <c r="Z731" s="3">
        <f t="shared" si="180"/>
        <v>399</v>
      </c>
      <c r="AA731" s="3">
        <v>0.38200000000000001</v>
      </c>
      <c r="AB731" s="3">
        <f t="shared" si="181"/>
        <v>1018</v>
      </c>
      <c r="AC731" s="3">
        <v>0.78</v>
      </c>
      <c r="AD731" s="3">
        <f t="shared" si="182"/>
        <v>967</v>
      </c>
      <c r="AE731" s="3">
        <v>122</v>
      </c>
      <c r="AF731" s="3">
        <f t="shared" si="183"/>
        <v>908</v>
      </c>
      <c r="AG731" s="3">
        <v>205</v>
      </c>
      <c r="AH731" s="3">
        <v>5</v>
      </c>
      <c r="AI731" s="3">
        <v>2</v>
      </c>
      <c r="AJ731" s="3">
        <v>0</v>
      </c>
      <c r="AK731" s="3">
        <v>2</v>
      </c>
      <c r="AL731" s="3">
        <v>1</v>
      </c>
      <c r="AM731" s="3">
        <v>6.7</v>
      </c>
      <c r="AN731" s="3">
        <f t="shared" si="184"/>
        <v>533</v>
      </c>
      <c r="AO731" s="12">
        <f t="shared" si="185"/>
        <v>7.284563758389262</v>
      </c>
      <c r="AP731" s="3">
        <f t="shared" si="186"/>
        <v>540</v>
      </c>
      <c r="AQ731" s="3">
        <f>_xlfn.IFNA(VLOOKUP(C731, 'FanGraphs Plus Stats 1-2000'!$D$2:$L$1048576, MATCH("wRC+", FanGraphs_Plus_Stats_1_1500[[#Headers],[ID]:[BABIP+]], 0), FALSE), 0)</f>
        <v>0</v>
      </c>
      <c r="AR731" s="3">
        <f t="shared" si="187"/>
        <v>654</v>
      </c>
      <c r="AS731" s="3">
        <v>4.7</v>
      </c>
      <c r="AT731" s="3">
        <f t="shared" si="188"/>
        <v>494</v>
      </c>
      <c r="AU731" s="3">
        <v>5.7</v>
      </c>
      <c r="AV731" s="3">
        <f t="shared" si="189"/>
        <v>641</v>
      </c>
      <c r="AW731" s="14">
        <v>0.5</v>
      </c>
      <c r="AX731" s="3">
        <f t="shared" si="190"/>
        <v>599</v>
      </c>
      <c r="AY731" s="3">
        <v>27</v>
      </c>
      <c r="AZ731" s="3">
        <v>2</v>
      </c>
      <c r="BA731" s="3">
        <v>11</v>
      </c>
      <c r="BB731" s="3">
        <v>13</v>
      </c>
      <c r="BC731" s="3">
        <v>11</v>
      </c>
      <c r="BD731" s="3" t="s">
        <v>490</v>
      </c>
      <c r="BE731" s="13">
        <f t="shared" si="191"/>
        <v>642.97804141572647</v>
      </c>
    </row>
    <row r="732" spans="1:57" x14ac:dyDescent="0.45">
      <c r="A732" s="1">
        <f t="shared" si="176"/>
        <v>619</v>
      </c>
      <c r="B732" s="3" t="s">
        <v>177</v>
      </c>
      <c r="C732" s="3" t="str">
        <f t="shared" si="177"/>
        <v>Craig Biggio - 1998</v>
      </c>
      <c r="D732" s="3">
        <v>1998</v>
      </c>
      <c r="E732" s="3">
        <v>32</v>
      </c>
      <c r="F732" s="3" t="s">
        <v>178</v>
      </c>
      <c r="G732" s="3" t="s">
        <v>52</v>
      </c>
      <c r="H732" s="3">
        <v>160</v>
      </c>
      <c r="I732" s="3">
        <v>738</v>
      </c>
      <c r="J732" s="3">
        <v>646</v>
      </c>
      <c r="K732" s="3">
        <v>123</v>
      </c>
      <c r="L732" s="3">
        <v>210</v>
      </c>
      <c r="M732" s="3">
        <v>137</v>
      </c>
      <c r="N732" s="3">
        <v>51</v>
      </c>
      <c r="O732" s="3">
        <v>2</v>
      </c>
      <c r="P732" s="3">
        <v>20</v>
      </c>
      <c r="Q732" s="3">
        <f t="shared" si="178"/>
        <v>753</v>
      </c>
      <c r="R732" s="3">
        <v>88</v>
      </c>
      <c r="S732" s="3">
        <v>50</v>
      </c>
      <c r="T732" s="3">
        <v>8</v>
      </c>
      <c r="U732" s="3">
        <v>64</v>
      </c>
      <c r="V732" s="3">
        <v>113</v>
      </c>
      <c r="W732" s="3">
        <v>0.32500000000000001</v>
      </c>
      <c r="X732" s="3">
        <f t="shared" si="179"/>
        <v>231</v>
      </c>
      <c r="Y732" s="3">
        <v>0.40300000000000002</v>
      </c>
      <c r="Z732" s="3">
        <f t="shared" si="180"/>
        <v>342</v>
      </c>
      <c r="AA732" s="3">
        <v>0.503</v>
      </c>
      <c r="AB732" s="3">
        <f t="shared" si="181"/>
        <v>668</v>
      </c>
      <c r="AC732" s="3">
        <v>0.90600000000000003</v>
      </c>
      <c r="AD732" s="3">
        <f t="shared" si="182"/>
        <v>559</v>
      </c>
      <c r="AE732" s="3">
        <v>139</v>
      </c>
      <c r="AF732" s="3">
        <f t="shared" si="183"/>
        <v>654</v>
      </c>
      <c r="AG732" s="3">
        <v>325</v>
      </c>
      <c r="AH732" s="3">
        <v>10</v>
      </c>
      <c r="AI732" s="3">
        <v>23</v>
      </c>
      <c r="AJ732" s="3">
        <v>1</v>
      </c>
      <c r="AK732" s="3">
        <v>4</v>
      </c>
      <c r="AL732" s="3">
        <v>6</v>
      </c>
      <c r="AM732" s="3">
        <v>6.5</v>
      </c>
      <c r="AN732" s="3">
        <f t="shared" si="184"/>
        <v>619</v>
      </c>
      <c r="AO732" s="12">
        <f t="shared" si="185"/>
        <v>6.5812499999999998</v>
      </c>
      <c r="AP732" s="3">
        <f t="shared" si="186"/>
        <v>825</v>
      </c>
      <c r="AQ732" s="3">
        <f>_xlfn.IFNA(VLOOKUP(C732, 'FanGraphs Plus Stats 1-2000'!$D$2:$L$1048576, MATCH("wRC+", FanGraphs_Plus_Stats_1_1500[[#Headers],[ID]:[BABIP+]], 0), FALSE), 0)</f>
        <v>145</v>
      </c>
      <c r="AR732" s="3">
        <f t="shared" si="187"/>
        <v>514</v>
      </c>
      <c r="AS732" s="3">
        <v>4.4000000000000004</v>
      </c>
      <c r="AT732" s="3">
        <f t="shared" si="188"/>
        <v>613</v>
      </c>
      <c r="AU732" s="3">
        <v>7.4</v>
      </c>
      <c r="AV732" s="3">
        <f t="shared" si="189"/>
        <v>182</v>
      </c>
      <c r="AW732" s="14">
        <v>-0.4</v>
      </c>
      <c r="AX732" s="3">
        <f t="shared" si="190"/>
        <v>857</v>
      </c>
      <c r="AY732" s="3">
        <v>40</v>
      </c>
      <c r="AZ732" s="3">
        <v>0</v>
      </c>
      <c r="BA732" s="3">
        <v>11</v>
      </c>
      <c r="BB732" s="3">
        <v>11</v>
      </c>
      <c r="BC732" s="3">
        <v>-7</v>
      </c>
      <c r="BD732" s="3" t="s">
        <v>247</v>
      </c>
      <c r="BE732" s="13">
        <f t="shared" si="191"/>
        <v>643.68200235090671</v>
      </c>
    </row>
    <row r="733" spans="1:57" x14ac:dyDescent="0.45">
      <c r="A733" s="1">
        <f t="shared" si="176"/>
        <v>874</v>
      </c>
      <c r="B733" s="3" t="s">
        <v>316</v>
      </c>
      <c r="C733" s="3" t="str">
        <f t="shared" si="177"/>
        <v>Alan Trammell - 1988</v>
      </c>
      <c r="D733" s="3">
        <v>1988</v>
      </c>
      <c r="E733" s="3">
        <v>30</v>
      </c>
      <c r="F733" s="3" t="s">
        <v>70</v>
      </c>
      <c r="G733" s="3" t="s">
        <v>43</v>
      </c>
      <c r="H733" s="3">
        <v>128</v>
      </c>
      <c r="I733" s="3">
        <v>523</v>
      </c>
      <c r="J733" s="3">
        <v>466</v>
      </c>
      <c r="K733" s="3">
        <v>73</v>
      </c>
      <c r="L733" s="3">
        <v>145</v>
      </c>
      <c r="M733" s="3">
        <v>105</v>
      </c>
      <c r="N733" s="3">
        <v>24</v>
      </c>
      <c r="O733" s="3">
        <v>1</v>
      </c>
      <c r="P733" s="3">
        <v>15</v>
      </c>
      <c r="Q733" s="3">
        <f t="shared" si="178"/>
        <v>865</v>
      </c>
      <c r="R733" s="3">
        <v>69</v>
      </c>
      <c r="S733" s="3">
        <v>7</v>
      </c>
      <c r="T733" s="3">
        <v>4</v>
      </c>
      <c r="U733" s="3">
        <v>46</v>
      </c>
      <c r="V733" s="3">
        <v>46</v>
      </c>
      <c r="W733" s="3">
        <v>0.311</v>
      </c>
      <c r="X733" s="3">
        <f t="shared" si="179"/>
        <v>424</v>
      </c>
      <c r="Y733" s="3">
        <v>0.373</v>
      </c>
      <c r="Z733" s="3">
        <f t="shared" si="180"/>
        <v>687</v>
      </c>
      <c r="AA733" s="3">
        <v>0.46400000000000002</v>
      </c>
      <c r="AB733" s="3">
        <f t="shared" si="181"/>
        <v>836</v>
      </c>
      <c r="AC733" s="3">
        <v>0.83599999999999997</v>
      </c>
      <c r="AD733" s="3">
        <f t="shared" si="182"/>
        <v>845</v>
      </c>
      <c r="AE733" s="3">
        <v>138</v>
      </c>
      <c r="AF733" s="3">
        <f t="shared" si="183"/>
        <v>675</v>
      </c>
      <c r="AG733" s="3">
        <v>216</v>
      </c>
      <c r="AH733" s="3">
        <v>14</v>
      </c>
      <c r="AI733" s="3">
        <v>4</v>
      </c>
      <c r="AJ733" s="3">
        <v>0</v>
      </c>
      <c r="AK733" s="3">
        <v>7</v>
      </c>
      <c r="AL733" s="3">
        <v>8</v>
      </c>
      <c r="AM733" s="3">
        <v>6</v>
      </c>
      <c r="AN733" s="3">
        <f t="shared" si="184"/>
        <v>874</v>
      </c>
      <c r="AO733" s="12">
        <f t="shared" si="185"/>
        <v>7.59375</v>
      </c>
      <c r="AP733" s="3">
        <f t="shared" si="186"/>
        <v>447</v>
      </c>
      <c r="AQ733" s="3">
        <f>_xlfn.IFNA(VLOOKUP(C733, 'FanGraphs Plus Stats 1-2000'!$D$2:$L$1048576, MATCH("wRC+", FanGraphs_Plus_Stats_1_1500[[#Headers],[ID]:[BABIP+]], 0), FALSE), 0)</f>
        <v>0</v>
      </c>
      <c r="AR733" s="3">
        <f t="shared" si="187"/>
        <v>654</v>
      </c>
      <c r="AS733" s="3">
        <v>4.4000000000000004</v>
      </c>
      <c r="AT733" s="3">
        <f t="shared" si="188"/>
        <v>613</v>
      </c>
      <c r="AU733" s="3">
        <v>5.4</v>
      </c>
      <c r="AV733" s="3">
        <f t="shared" si="189"/>
        <v>732</v>
      </c>
      <c r="AW733" s="14">
        <v>1.5</v>
      </c>
      <c r="AX733" s="3">
        <f t="shared" si="190"/>
        <v>331</v>
      </c>
      <c r="AY733" s="3">
        <v>25</v>
      </c>
      <c r="AZ733" s="3">
        <v>-1</v>
      </c>
      <c r="BA733" s="3">
        <v>4</v>
      </c>
      <c r="BB733" s="3">
        <v>3</v>
      </c>
      <c r="BC733" s="3">
        <v>6</v>
      </c>
      <c r="BD733" s="3" t="s">
        <v>116</v>
      </c>
      <c r="BE733" s="13">
        <f t="shared" si="191"/>
        <v>644.42906428555671</v>
      </c>
    </row>
    <row r="734" spans="1:57" x14ac:dyDescent="0.45">
      <c r="A734" s="1">
        <f t="shared" si="176"/>
        <v>664</v>
      </c>
      <c r="B734" s="3" t="s">
        <v>234</v>
      </c>
      <c r="C734" s="3" t="str">
        <f t="shared" si="177"/>
        <v>Dick Allen - 1965</v>
      </c>
      <c r="D734" s="3">
        <v>1965</v>
      </c>
      <c r="E734" s="3">
        <v>23</v>
      </c>
      <c r="F734" s="3" t="s">
        <v>139</v>
      </c>
      <c r="G734" s="3" t="s">
        <v>52</v>
      </c>
      <c r="H734" s="3">
        <v>161</v>
      </c>
      <c r="I734" s="3">
        <v>707</v>
      </c>
      <c r="J734" s="3">
        <v>619</v>
      </c>
      <c r="K734" s="3">
        <v>93</v>
      </c>
      <c r="L734" s="3">
        <v>187</v>
      </c>
      <c r="M734" s="3">
        <v>122</v>
      </c>
      <c r="N734" s="3">
        <v>31</v>
      </c>
      <c r="O734" s="3">
        <v>14</v>
      </c>
      <c r="P734" s="3">
        <v>20</v>
      </c>
      <c r="Q734" s="3">
        <f t="shared" si="178"/>
        <v>753</v>
      </c>
      <c r="R734" s="3">
        <v>85</v>
      </c>
      <c r="S734" s="3">
        <v>15</v>
      </c>
      <c r="T734" s="3">
        <v>2</v>
      </c>
      <c r="U734" s="3">
        <v>74</v>
      </c>
      <c r="V734" s="3">
        <v>150</v>
      </c>
      <c r="W734" s="3">
        <v>0.30199999999999999</v>
      </c>
      <c r="X734" s="3">
        <f t="shared" si="179"/>
        <v>565</v>
      </c>
      <c r="Y734" s="3">
        <v>0.375</v>
      </c>
      <c r="Z734" s="3">
        <f t="shared" si="180"/>
        <v>669</v>
      </c>
      <c r="AA734" s="3">
        <v>0.49399999999999999</v>
      </c>
      <c r="AB734" s="3">
        <f t="shared" si="181"/>
        <v>718</v>
      </c>
      <c r="AC734" s="3">
        <v>0.87</v>
      </c>
      <c r="AD734" s="3">
        <f t="shared" si="182"/>
        <v>719</v>
      </c>
      <c r="AE734" s="3">
        <v>145</v>
      </c>
      <c r="AF734" s="3">
        <f t="shared" si="183"/>
        <v>537</v>
      </c>
      <c r="AG734" s="3">
        <v>306</v>
      </c>
      <c r="AH734" s="3">
        <v>13</v>
      </c>
      <c r="AI734" s="3">
        <v>2</v>
      </c>
      <c r="AJ734" s="3">
        <v>6</v>
      </c>
      <c r="AK734" s="3">
        <v>6</v>
      </c>
      <c r="AL734" s="3">
        <v>6</v>
      </c>
      <c r="AM734" s="3">
        <v>6.4</v>
      </c>
      <c r="AN734" s="3">
        <f t="shared" si="184"/>
        <v>664</v>
      </c>
      <c r="AO734" s="12">
        <f t="shared" si="185"/>
        <v>6.4397515527950313</v>
      </c>
      <c r="AP734" s="3">
        <f t="shared" si="186"/>
        <v>875</v>
      </c>
      <c r="AQ734" s="3">
        <f>_xlfn.IFNA(VLOOKUP(C734, 'FanGraphs Plus Stats 1-2000'!$D$2:$L$1048576, MATCH("wRC+", FanGraphs_Plus_Stats_1_1500[[#Headers],[ID]:[BABIP+]], 0), FALSE), 0)</f>
        <v>143</v>
      </c>
      <c r="AR734" s="3">
        <f t="shared" si="187"/>
        <v>555</v>
      </c>
      <c r="AS734" s="3">
        <v>3.8</v>
      </c>
      <c r="AT734" s="3">
        <f t="shared" si="188"/>
        <v>911</v>
      </c>
      <c r="AU734" s="3">
        <v>7.2</v>
      </c>
      <c r="AV734" s="3">
        <f t="shared" si="189"/>
        <v>215</v>
      </c>
      <c r="AW734" s="14">
        <v>-0.4</v>
      </c>
      <c r="AX734" s="3">
        <f t="shared" si="190"/>
        <v>857</v>
      </c>
      <c r="AY734" s="3">
        <v>35</v>
      </c>
      <c r="AZ734" s="3">
        <v>0</v>
      </c>
      <c r="BA734" s="3">
        <v>3</v>
      </c>
      <c r="BB734" s="3">
        <v>3</v>
      </c>
      <c r="BC734" s="3">
        <v>-7</v>
      </c>
      <c r="BD734" s="3" t="s">
        <v>165</v>
      </c>
      <c r="BE734" s="13">
        <f t="shared" si="191"/>
        <v>645.07594949735369</v>
      </c>
    </row>
    <row r="735" spans="1:57" x14ac:dyDescent="0.45">
      <c r="A735" s="1">
        <f t="shared" si="176"/>
        <v>505</v>
      </c>
      <c r="B735" s="3" t="s">
        <v>474</v>
      </c>
      <c r="C735" s="3" t="str">
        <f t="shared" si="177"/>
        <v>Nomar Garciaparra - 2002</v>
      </c>
      <c r="D735" s="3">
        <v>2002</v>
      </c>
      <c r="E735" s="3">
        <v>28</v>
      </c>
      <c r="F735" s="3" t="s">
        <v>48</v>
      </c>
      <c r="G735" s="3" t="s">
        <v>43</v>
      </c>
      <c r="H735" s="3">
        <v>156</v>
      </c>
      <c r="I735" s="3">
        <v>693</v>
      </c>
      <c r="J735" s="3">
        <v>635</v>
      </c>
      <c r="K735" s="3">
        <v>101</v>
      </c>
      <c r="L735" s="3">
        <v>197</v>
      </c>
      <c r="M735" s="3">
        <v>112</v>
      </c>
      <c r="N735" s="3">
        <v>56</v>
      </c>
      <c r="O735" s="3">
        <v>5</v>
      </c>
      <c r="P735" s="3">
        <v>24</v>
      </c>
      <c r="Q735" s="3">
        <f t="shared" si="178"/>
        <v>634</v>
      </c>
      <c r="R735" s="3">
        <v>120</v>
      </c>
      <c r="S735" s="3">
        <v>5</v>
      </c>
      <c r="T735" s="3">
        <v>2</v>
      </c>
      <c r="U735" s="3">
        <v>41</v>
      </c>
      <c r="V735" s="3">
        <v>63</v>
      </c>
      <c r="W735" s="3">
        <v>0.31</v>
      </c>
      <c r="X735" s="3">
        <f t="shared" si="179"/>
        <v>436</v>
      </c>
      <c r="Y735" s="3">
        <v>0.35199999999999998</v>
      </c>
      <c r="Z735" s="3">
        <f t="shared" si="180"/>
        <v>890</v>
      </c>
      <c r="AA735" s="3">
        <v>0.52800000000000002</v>
      </c>
      <c r="AB735" s="3">
        <f t="shared" si="181"/>
        <v>540</v>
      </c>
      <c r="AC735" s="3">
        <v>0.88</v>
      </c>
      <c r="AD735" s="3">
        <f t="shared" si="182"/>
        <v>670</v>
      </c>
      <c r="AE735" s="3">
        <v>127</v>
      </c>
      <c r="AF735" s="3">
        <f t="shared" si="183"/>
        <v>844</v>
      </c>
      <c r="AG735" s="3">
        <v>335</v>
      </c>
      <c r="AH735" s="3">
        <v>17</v>
      </c>
      <c r="AI735" s="3">
        <v>6</v>
      </c>
      <c r="AJ735" s="3">
        <v>0</v>
      </c>
      <c r="AK735" s="3">
        <v>11</v>
      </c>
      <c r="AL735" s="3">
        <v>4</v>
      </c>
      <c r="AM735" s="3">
        <v>6.8</v>
      </c>
      <c r="AN735" s="3">
        <f t="shared" si="184"/>
        <v>505</v>
      </c>
      <c r="AO735" s="12">
        <f t="shared" si="185"/>
        <v>7.0615384615384613</v>
      </c>
      <c r="AP735" s="3">
        <f t="shared" si="186"/>
        <v>622</v>
      </c>
      <c r="AQ735" s="3">
        <f>_xlfn.IFNA(VLOOKUP(C735, 'FanGraphs Plus Stats 1-2000'!$D$2:$L$1048576, MATCH("wRC+", FanGraphs_Plus_Stats_1_1500[[#Headers],[ID]:[BABIP+]], 0), FALSE), 0)</f>
        <v>0</v>
      </c>
      <c r="AR735" s="3">
        <f t="shared" si="187"/>
        <v>654</v>
      </c>
      <c r="AS735" s="3">
        <v>4.5</v>
      </c>
      <c r="AT735" s="3">
        <f t="shared" si="188"/>
        <v>569</v>
      </c>
      <c r="AU735" s="3">
        <v>5.3</v>
      </c>
      <c r="AV735" s="3">
        <f t="shared" si="189"/>
        <v>749</v>
      </c>
      <c r="AW735" s="14">
        <v>2.5</v>
      </c>
      <c r="AX735" s="3">
        <f t="shared" si="190"/>
        <v>88</v>
      </c>
      <c r="AY735" s="3">
        <v>21</v>
      </c>
      <c r="AZ735" s="3">
        <v>-2</v>
      </c>
      <c r="BA735" s="3">
        <v>1</v>
      </c>
      <c r="BB735" s="3">
        <v>-1</v>
      </c>
      <c r="BC735" s="3">
        <v>16</v>
      </c>
      <c r="BD735" s="3" t="s">
        <v>116</v>
      </c>
      <c r="BE735" s="13">
        <f t="shared" si="191"/>
        <v>645.28339475723283</v>
      </c>
    </row>
    <row r="736" spans="1:57" x14ac:dyDescent="0.45">
      <c r="A736" s="1">
        <f t="shared" si="176"/>
        <v>987</v>
      </c>
      <c r="B736" s="3" t="s">
        <v>755</v>
      </c>
      <c r="C736" s="3" t="str">
        <f t="shared" si="177"/>
        <v>Jim Ray Hart - 1967</v>
      </c>
      <c r="D736" s="3">
        <v>1967</v>
      </c>
      <c r="E736" s="3">
        <v>25</v>
      </c>
      <c r="F736" s="3" t="s">
        <v>58</v>
      </c>
      <c r="G736" s="3" t="s">
        <v>52</v>
      </c>
      <c r="H736" s="3">
        <v>158</v>
      </c>
      <c r="I736" s="3">
        <v>665</v>
      </c>
      <c r="J736" s="3">
        <v>578</v>
      </c>
      <c r="K736" s="3">
        <v>98</v>
      </c>
      <c r="L736" s="3">
        <v>167</v>
      </c>
      <c r="M736" s="3">
        <v>105</v>
      </c>
      <c r="N736" s="3">
        <v>26</v>
      </c>
      <c r="O736" s="3">
        <v>7</v>
      </c>
      <c r="P736" s="3">
        <v>29</v>
      </c>
      <c r="Q736" s="3">
        <f t="shared" si="178"/>
        <v>478</v>
      </c>
      <c r="R736" s="3">
        <v>99</v>
      </c>
      <c r="S736" s="3">
        <v>1</v>
      </c>
      <c r="T736" s="3">
        <v>1</v>
      </c>
      <c r="U736" s="3">
        <v>77</v>
      </c>
      <c r="V736" s="3">
        <v>100</v>
      </c>
      <c r="W736" s="3">
        <v>0.28899999999999998</v>
      </c>
      <c r="X736" s="3">
        <f t="shared" si="179"/>
        <v>752</v>
      </c>
      <c r="Y736" s="3">
        <v>0.373</v>
      </c>
      <c r="Z736" s="3">
        <f t="shared" si="180"/>
        <v>687</v>
      </c>
      <c r="AA736" s="3">
        <v>0.50900000000000001</v>
      </c>
      <c r="AB736" s="3">
        <f t="shared" si="181"/>
        <v>638</v>
      </c>
      <c r="AC736" s="3">
        <v>0.88200000000000001</v>
      </c>
      <c r="AD736" s="3">
        <f t="shared" si="182"/>
        <v>657</v>
      </c>
      <c r="AE736" s="3">
        <v>151</v>
      </c>
      <c r="AF736" s="3">
        <f t="shared" si="183"/>
        <v>418</v>
      </c>
      <c r="AG736" s="3">
        <v>294</v>
      </c>
      <c r="AH736" s="3">
        <v>14</v>
      </c>
      <c r="AI736" s="3">
        <v>4</v>
      </c>
      <c r="AJ736" s="3">
        <v>1</v>
      </c>
      <c r="AK736" s="3">
        <v>5</v>
      </c>
      <c r="AL736" s="3">
        <v>11</v>
      </c>
      <c r="AM736" s="3">
        <v>5.8</v>
      </c>
      <c r="AN736" s="3">
        <f t="shared" si="184"/>
        <v>987</v>
      </c>
      <c r="AO736" s="12">
        <f t="shared" si="185"/>
        <v>5.9468354430379753</v>
      </c>
      <c r="AP736" s="3">
        <f t="shared" si="186"/>
        <v>1008</v>
      </c>
      <c r="AQ736" s="3">
        <f>_xlfn.IFNA(VLOOKUP(C736, 'FanGraphs Plus Stats 1-2000'!$D$2:$L$1048576, MATCH("wRC+", FanGraphs_Plus_Stats_1_1500[[#Headers],[ID]:[BABIP+]], 0), FALSE), 0)</f>
        <v>150</v>
      </c>
      <c r="AR736" s="3">
        <f t="shared" si="187"/>
        <v>417</v>
      </c>
      <c r="AS736" s="3">
        <v>3.4</v>
      </c>
      <c r="AT736" s="3">
        <f t="shared" si="188"/>
        <v>1010</v>
      </c>
      <c r="AU736" s="3">
        <v>6.7</v>
      </c>
      <c r="AV736" s="3">
        <f t="shared" si="189"/>
        <v>327</v>
      </c>
      <c r="AW736" s="14">
        <v>-1.2</v>
      </c>
      <c r="AX736" s="3">
        <f t="shared" si="190"/>
        <v>986</v>
      </c>
      <c r="AY736" s="3">
        <v>38</v>
      </c>
      <c r="AZ736" s="3">
        <v>-1</v>
      </c>
      <c r="BA736" s="3">
        <v>1</v>
      </c>
      <c r="BB736" s="3">
        <v>1</v>
      </c>
      <c r="BC736" s="3">
        <v>-9</v>
      </c>
      <c r="BD736" s="3" t="s">
        <v>444</v>
      </c>
      <c r="BE736" s="13">
        <f t="shared" si="191"/>
        <v>645.31610731188505</v>
      </c>
    </row>
    <row r="737" spans="1:57" x14ac:dyDescent="0.45">
      <c r="A737" s="1">
        <f t="shared" si="176"/>
        <v>923</v>
      </c>
      <c r="B737" s="3" t="s">
        <v>1024</v>
      </c>
      <c r="C737" s="3" t="str">
        <f t="shared" si="177"/>
        <v>Sixto Lezcano - 1982</v>
      </c>
      <c r="D737" s="3">
        <v>1982</v>
      </c>
      <c r="E737" s="3">
        <v>28</v>
      </c>
      <c r="F737" s="3" t="s">
        <v>264</v>
      </c>
      <c r="G737" s="3" t="s">
        <v>52</v>
      </c>
      <c r="H737" s="3">
        <v>138</v>
      </c>
      <c r="I737" s="3">
        <v>559</v>
      </c>
      <c r="J737" s="3">
        <v>470</v>
      </c>
      <c r="K737" s="3">
        <v>73</v>
      </c>
      <c r="L737" s="3">
        <v>136</v>
      </c>
      <c r="M737" s="3">
        <v>88</v>
      </c>
      <c r="N737" s="3">
        <v>26</v>
      </c>
      <c r="O737" s="3">
        <v>6</v>
      </c>
      <c r="P737" s="3">
        <v>16</v>
      </c>
      <c r="Q737" s="3">
        <f t="shared" si="178"/>
        <v>847</v>
      </c>
      <c r="R737" s="3">
        <v>84</v>
      </c>
      <c r="S737" s="3">
        <v>2</v>
      </c>
      <c r="T737" s="3">
        <v>1</v>
      </c>
      <c r="U737" s="3">
        <v>78</v>
      </c>
      <c r="V737" s="3">
        <v>69</v>
      </c>
      <c r="W737" s="3">
        <v>0.28899999999999998</v>
      </c>
      <c r="X737" s="3">
        <f t="shared" si="179"/>
        <v>752</v>
      </c>
      <c r="Y737" s="3">
        <v>0.38800000000000001</v>
      </c>
      <c r="Z737" s="3">
        <f t="shared" si="180"/>
        <v>516</v>
      </c>
      <c r="AA737" s="3">
        <v>0.47199999999999998</v>
      </c>
      <c r="AB737" s="3">
        <f t="shared" si="181"/>
        <v>815</v>
      </c>
      <c r="AC737" s="3">
        <v>0.86</v>
      </c>
      <c r="AD737" s="3">
        <f t="shared" si="182"/>
        <v>745</v>
      </c>
      <c r="AE737" s="3">
        <v>145</v>
      </c>
      <c r="AF737" s="3">
        <f t="shared" si="183"/>
        <v>537</v>
      </c>
      <c r="AG737" s="3">
        <v>222</v>
      </c>
      <c r="AH737" s="3">
        <v>11</v>
      </c>
      <c r="AI737" s="3">
        <v>2</v>
      </c>
      <c r="AJ737" s="3">
        <v>2</v>
      </c>
      <c r="AK737" s="3">
        <v>7</v>
      </c>
      <c r="AL737" s="3">
        <v>10</v>
      </c>
      <c r="AM737" s="3">
        <v>5.9</v>
      </c>
      <c r="AN737" s="3">
        <f t="shared" si="184"/>
        <v>923</v>
      </c>
      <c r="AO737" s="12">
        <f t="shared" si="185"/>
        <v>6.9260869565217398</v>
      </c>
      <c r="AP737" s="3">
        <f t="shared" si="186"/>
        <v>682</v>
      </c>
      <c r="AQ737" s="3">
        <f>_xlfn.IFNA(VLOOKUP(C737, 'FanGraphs Plus Stats 1-2000'!$D$2:$L$1048576, MATCH("wRC+", FanGraphs_Plus_Stats_1_1500[[#Headers],[ID]:[BABIP+]], 0), FALSE), 0)</f>
        <v>145</v>
      </c>
      <c r="AR737" s="3">
        <f t="shared" si="187"/>
        <v>514</v>
      </c>
      <c r="AS737" s="3">
        <v>4</v>
      </c>
      <c r="AT737" s="3">
        <f t="shared" si="188"/>
        <v>814</v>
      </c>
      <c r="AU737" s="3">
        <v>4.7</v>
      </c>
      <c r="AV737" s="3">
        <f t="shared" si="189"/>
        <v>905</v>
      </c>
      <c r="AW737" s="14">
        <v>0.6</v>
      </c>
      <c r="AX737" s="3">
        <f t="shared" si="190"/>
        <v>570</v>
      </c>
      <c r="AY737" s="3">
        <v>30</v>
      </c>
      <c r="AZ737" s="3">
        <v>-1</v>
      </c>
      <c r="BA737" s="3">
        <v>1</v>
      </c>
      <c r="BB737" s="3">
        <v>1</v>
      </c>
      <c r="BC737" s="3">
        <v>10</v>
      </c>
      <c r="BD737" s="3" t="s">
        <v>166</v>
      </c>
      <c r="BE737" s="13">
        <f t="shared" si="191"/>
        <v>645.6257897313609</v>
      </c>
    </row>
    <row r="738" spans="1:57" x14ac:dyDescent="0.45">
      <c r="A738" s="1">
        <f t="shared" si="176"/>
        <v>714</v>
      </c>
      <c r="B738" s="3" t="s">
        <v>224</v>
      </c>
      <c r="C738" s="3" t="str">
        <f t="shared" si="177"/>
        <v>Todd Helton - 2002</v>
      </c>
      <c r="D738" s="3">
        <v>2002</v>
      </c>
      <c r="E738" s="3">
        <v>28</v>
      </c>
      <c r="F738" s="3" t="s">
        <v>134</v>
      </c>
      <c r="G738" s="3" t="s">
        <v>52</v>
      </c>
      <c r="H738" s="3">
        <v>156</v>
      </c>
      <c r="I738" s="3">
        <v>668</v>
      </c>
      <c r="J738" s="3">
        <v>553</v>
      </c>
      <c r="K738" s="3">
        <v>107</v>
      </c>
      <c r="L738" s="3">
        <v>182</v>
      </c>
      <c r="M738" s="3">
        <v>109</v>
      </c>
      <c r="N738" s="3">
        <v>39</v>
      </c>
      <c r="O738" s="3">
        <v>4</v>
      </c>
      <c r="P738" s="3">
        <v>30</v>
      </c>
      <c r="Q738" s="3">
        <f t="shared" si="178"/>
        <v>446</v>
      </c>
      <c r="R738" s="3">
        <v>109</v>
      </c>
      <c r="S738" s="3">
        <v>5</v>
      </c>
      <c r="T738" s="3">
        <v>1</v>
      </c>
      <c r="U738" s="3">
        <v>99</v>
      </c>
      <c r="V738" s="3">
        <v>91</v>
      </c>
      <c r="W738" s="3">
        <v>0.32900000000000001</v>
      </c>
      <c r="X738" s="3">
        <f t="shared" si="179"/>
        <v>182</v>
      </c>
      <c r="Y738" s="3">
        <v>0.42899999999999999</v>
      </c>
      <c r="Z738" s="3">
        <f t="shared" si="180"/>
        <v>138</v>
      </c>
      <c r="AA738" s="3">
        <v>0.57699999999999996</v>
      </c>
      <c r="AB738" s="3">
        <f t="shared" si="181"/>
        <v>272</v>
      </c>
      <c r="AC738" s="3">
        <v>1.006</v>
      </c>
      <c r="AD738" s="3">
        <f t="shared" si="182"/>
        <v>198</v>
      </c>
      <c r="AE738" s="3">
        <v>148</v>
      </c>
      <c r="AF738" s="3">
        <f t="shared" si="183"/>
        <v>483</v>
      </c>
      <c r="AG738" s="3">
        <v>319</v>
      </c>
      <c r="AH738" s="3">
        <v>10</v>
      </c>
      <c r="AI738" s="3">
        <v>5</v>
      </c>
      <c r="AJ738" s="3">
        <v>0</v>
      </c>
      <c r="AK738" s="3">
        <v>10</v>
      </c>
      <c r="AL738" s="3">
        <v>21</v>
      </c>
      <c r="AM738" s="3">
        <v>6.3</v>
      </c>
      <c r="AN738" s="3">
        <f t="shared" si="184"/>
        <v>714</v>
      </c>
      <c r="AO738" s="12">
        <f t="shared" si="185"/>
        <v>6.542307692307693</v>
      </c>
      <c r="AP738" s="3">
        <f t="shared" si="186"/>
        <v>840</v>
      </c>
      <c r="AQ738" s="3">
        <f>_xlfn.IFNA(VLOOKUP(C738, 'FanGraphs Plus Stats 1-2000'!$D$2:$L$1048576, MATCH("wRC+", FanGraphs_Plus_Stats_1_1500[[#Headers],[ID]:[BABIP+]], 0), FALSE), 0)</f>
        <v>141</v>
      </c>
      <c r="AR738" s="3">
        <f t="shared" si="187"/>
        <v>600</v>
      </c>
      <c r="AS738" s="3">
        <v>4.3</v>
      </c>
      <c r="AT738" s="3">
        <f t="shared" si="188"/>
        <v>666</v>
      </c>
      <c r="AU738" s="3">
        <v>5.2</v>
      </c>
      <c r="AV738" s="3">
        <f t="shared" si="189"/>
        <v>780</v>
      </c>
      <c r="AW738" s="14">
        <v>0.2</v>
      </c>
      <c r="AX738" s="3">
        <f t="shared" si="190"/>
        <v>695</v>
      </c>
      <c r="AY738" s="3">
        <v>39</v>
      </c>
      <c r="AZ738" s="3">
        <v>-1</v>
      </c>
      <c r="BA738" s="3">
        <v>2</v>
      </c>
      <c r="BB738" s="3">
        <v>1</v>
      </c>
      <c r="BC738" s="3">
        <v>11</v>
      </c>
      <c r="BD738" s="3" t="s">
        <v>56</v>
      </c>
      <c r="BE738" s="13">
        <f t="shared" si="191"/>
        <v>645.6824314710027</v>
      </c>
    </row>
    <row r="739" spans="1:57" x14ac:dyDescent="0.45">
      <c r="A739" s="1">
        <f t="shared" si="176"/>
        <v>765</v>
      </c>
      <c r="B739" s="3" t="s">
        <v>896</v>
      </c>
      <c r="C739" s="3" t="str">
        <f t="shared" si="177"/>
        <v>Yogi Berra - 1956</v>
      </c>
      <c r="D739" s="3">
        <v>1956</v>
      </c>
      <c r="E739" s="3">
        <v>31</v>
      </c>
      <c r="F739" s="3" t="s">
        <v>42</v>
      </c>
      <c r="G739" s="3" t="s">
        <v>43</v>
      </c>
      <c r="H739" s="3">
        <v>140</v>
      </c>
      <c r="I739" s="3">
        <v>597</v>
      </c>
      <c r="J739" s="3">
        <v>521</v>
      </c>
      <c r="K739" s="3">
        <v>93</v>
      </c>
      <c r="L739" s="3">
        <v>155</v>
      </c>
      <c r="M739" s="3">
        <v>94</v>
      </c>
      <c r="N739" s="3">
        <v>29</v>
      </c>
      <c r="O739" s="3">
        <v>2</v>
      </c>
      <c r="P739" s="3">
        <v>30</v>
      </c>
      <c r="Q739" s="3">
        <f t="shared" si="178"/>
        <v>446</v>
      </c>
      <c r="R739" s="3">
        <v>105</v>
      </c>
      <c r="S739" s="3">
        <v>3</v>
      </c>
      <c r="T739" s="3">
        <v>2</v>
      </c>
      <c r="U739" s="3">
        <v>65</v>
      </c>
      <c r="V739" s="3">
        <v>29</v>
      </c>
      <c r="W739" s="3">
        <v>0.29799999999999999</v>
      </c>
      <c r="X739" s="3">
        <f t="shared" si="179"/>
        <v>626</v>
      </c>
      <c r="Y739" s="3">
        <v>0.378</v>
      </c>
      <c r="Z739" s="3">
        <f t="shared" si="180"/>
        <v>626</v>
      </c>
      <c r="AA739" s="3">
        <v>0.53400000000000003</v>
      </c>
      <c r="AB739" s="3">
        <f t="shared" si="181"/>
        <v>493</v>
      </c>
      <c r="AC739" s="3">
        <v>0.91100000000000003</v>
      </c>
      <c r="AD739" s="3">
        <f t="shared" si="182"/>
        <v>538</v>
      </c>
      <c r="AE739" s="3">
        <v>142</v>
      </c>
      <c r="AF739" s="3">
        <f t="shared" si="183"/>
        <v>599</v>
      </c>
      <c r="AG739" s="3">
        <v>278</v>
      </c>
      <c r="AH739" s="3">
        <v>8</v>
      </c>
      <c r="AI739" s="3">
        <v>5</v>
      </c>
      <c r="AJ739" s="3">
        <v>1</v>
      </c>
      <c r="AK739" s="3">
        <v>5</v>
      </c>
      <c r="AL739" s="3">
        <v>7</v>
      </c>
      <c r="AM739" s="3">
        <v>6.2</v>
      </c>
      <c r="AN739" s="3">
        <f t="shared" si="184"/>
        <v>765</v>
      </c>
      <c r="AO739" s="12">
        <f t="shared" si="185"/>
        <v>7.1742857142857153</v>
      </c>
      <c r="AP739" s="3">
        <f t="shared" si="186"/>
        <v>582</v>
      </c>
      <c r="AQ739" s="3">
        <f>_xlfn.IFNA(VLOOKUP(C739, 'FanGraphs Plus Stats 1-2000'!$D$2:$L$1048576, MATCH("wRC+", FanGraphs_Plus_Stats_1_1500[[#Headers],[ID]:[BABIP+]], 0), FALSE), 0)</f>
        <v>0</v>
      </c>
      <c r="AR739" s="3">
        <f t="shared" si="187"/>
        <v>654</v>
      </c>
      <c r="AS739" s="3">
        <v>4.5</v>
      </c>
      <c r="AT739" s="3">
        <f t="shared" si="188"/>
        <v>569</v>
      </c>
      <c r="AU739" s="3">
        <v>5.7</v>
      </c>
      <c r="AV739" s="3">
        <f t="shared" si="189"/>
        <v>641</v>
      </c>
      <c r="AW739" s="14">
        <v>1.2</v>
      </c>
      <c r="AX739" s="3">
        <f t="shared" si="190"/>
        <v>406</v>
      </c>
      <c r="AY739" s="3">
        <v>29</v>
      </c>
      <c r="AZ739" s="3">
        <v>3</v>
      </c>
      <c r="BA739" s="3">
        <v>2</v>
      </c>
      <c r="BB739" s="3">
        <v>5</v>
      </c>
      <c r="BC739" s="3">
        <v>5</v>
      </c>
      <c r="BD739" s="3" t="s">
        <v>897</v>
      </c>
      <c r="BE739" s="13">
        <f t="shared" si="191"/>
        <v>646.24507686041306</v>
      </c>
    </row>
    <row r="740" spans="1:57" x14ac:dyDescent="0.45">
      <c r="A740" s="1">
        <f t="shared" si="176"/>
        <v>619</v>
      </c>
      <c r="B740" s="3" t="s">
        <v>769</v>
      </c>
      <c r="C740" s="3" t="str">
        <f t="shared" si="177"/>
        <v>Shane Mack - 1992</v>
      </c>
      <c r="D740" s="3">
        <v>1992</v>
      </c>
      <c r="E740" s="3">
        <v>28</v>
      </c>
      <c r="F740" s="3" t="s">
        <v>152</v>
      </c>
      <c r="G740" s="3" t="s">
        <v>43</v>
      </c>
      <c r="H740" s="3">
        <v>156</v>
      </c>
      <c r="I740" s="3">
        <v>692</v>
      </c>
      <c r="J740" s="3">
        <v>600</v>
      </c>
      <c r="K740" s="3">
        <v>101</v>
      </c>
      <c r="L740" s="3">
        <v>189</v>
      </c>
      <c r="M740" s="3">
        <v>136</v>
      </c>
      <c r="N740" s="3">
        <v>31</v>
      </c>
      <c r="O740" s="3">
        <v>6</v>
      </c>
      <c r="P740" s="3">
        <v>16</v>
      </c>
      <c r="Q740" s="3">
        <f t="shared" si="178"/>
        <v>847</v>
      </c>
      <c r="R740" s="3">
        <v>75</v>
      </c>
      <c r="S740" s="3">
        <v>26</v>
      </c>
      <c r="T740" s="3">
        <v>14</v>
      </c>
      <c r="U740" s="3">
        <v>64</v>
      </c>
      <c r="V740" s="3">
        <v>106</v>
      </c>
      <c r="W740" s="3">
        <v>0.315</v>
      </c>
      <c r="X740" s="3">
        <f t="shared" si="179"/>
        <v>354</v>
      </c>
      <c r="Y740" s="3">
        <v>0.39400000000000002</v>
      </c>
      <c r="Z740" s="3">
        <f t="shared" si="180"/>
        <v>436</v>
      </c>
      <c r="AA740" s="3">
        <v>0.46700000000000003</v>
      </c>
      <c r="AB740" s="3">
        <f t="shared" si="181"/>
        <v>830</v>
      </c>
      <c r="AC740" s="3">
        <v>0.86</v>
      </c>
      <c r="AD740" s="3">
        <f t="shared" si="182"/>
        <v>745</v>
      </c>
      <c r="AE740" s="3">
        <v>139</v>
      </c>
      <c r="AF740" s="3">
        <f t="shared" si="183"/>
        <v>654</v>
      </c>
      <c r="AG740" s="3">
        <v>280</v>
      </c>
      <c r="AH740" s="3">
        <v>8</v>
      </c>
      <c r="AI740" s="3">
        <v>15</v>
      </c>
      <c r="AJ740" s="3">
        <v>11</v>
      </c>
      <c r="AK740" s="3">
        <v>2</v>
      </c>
      <c r="AL740" s="3">
        <v>1</v>
      </c>
      <c r="AM740" s="3">
        <v>6.5</v>
      </c>
      <c r="AN740" s="3">
        <f t="shared" si="184"/>
        <v>619</v>
      </c>
      <c r="AO740" s="12">
        <f t="shared" si="185"/>
        <v>6.75</v>
      </c>
      <c r="AP740" s="3">
        <f t="shared" si="186"/>
        <v>748</v>
      </c>
      <c r="AQ740" s="3">
        <f>_xlfn.IFNA(VLOOKUP(C740, 'FanGraphs Plus Stats 1-2000'!$D$2:$L$1048576, MATCH("wRC+", FanGraphs_Plus_Stats_1_1500[[#Headers],[ID]:[BABIP+]], 0), FALSE), 0)</f>
        <v>142</v>
      </c>
      <c r="AR740" s="3">
        <f t="shared" si="187"/>
        <v>578</v>
      </c>
      <c r="AS740" s="3">
        <v>4.2</v>
      </c>
      <c r="AT740" s="3">
        <f t="shared" si="188"/>
        <v>713</v>
      </c>
      <c r="AU740" s="3">
        <v>6.6</v>
      </c>
      <c r="AV740" s="3">
        <f t="shared" si="189"/>
        <v>351</v>
      </c>
      <c r="AW740" s="14">
        <v>-0.6</v>
      </c>
      <c r="AX740" s="3">
        <f t="shared" si="190"/>
        <v>904</v>
      </c>
      <c r="AY740" s="3">
        <v>40</v>
      </c>
      <c r="AZ740" s="3">
        <v>1</v>
      </c>
      <c r="BA740" s="3">
        <v>3</v>
      </c>
      <c r="BB740" s="3">
        <v>5</v>
      </c>
      <c r="BC740" s="3">
        <v>0</v>
      </c>
      <c r="BD740" s="3" t="s">
        <v>770</v>
      </c>
      <c r="BE740" s="13">
        <f t="shared" si="191"/>
        <v>646.80662326216645</v>
      </c>
    </row>
    <row r="741" spans="1:57" x14ac:dyDescent="0.45">
      <c r="A741" s="1">
        <f t="shared" si="176"/>
        <v>923</v>
      </c>
      <c r="B741" s="3" t="s">
        <v>533</v>
      </c>
      <c r="C741" s="3" t="str">
        <f t="shared" si="177"/>
        <v>Jim Edmonds - 2001</v>
      </c>
      <c r="D741" s="3">
        <v>2001</v>
      </c>
      <c r="E741" s="3">
        <v>31</v>
      </c>
      <c r="F741" s="3" t="s">
        <v>51</v>
      </c>
      <c r="G741" s="3" t="s">
        <v>52</v>
      </c>
      <c r="H741" s="3">
        <v>150</v>
      </c>
      <c r="I741" s="3">
        <v>608</v>
      </c>
      <c r="J741" s="3">
        <v>500</v>
      </c>
      <c r="K741" s="3">
        <v>95</v>
      </c>
      <c r="L741" s="3">
        <v>152</v>
      </c>
      <c r="M741" s="3">
        <v>83</v>
      </c>
      <c r="N741" s="3">
        <v>38</v>
      </c>
      <c r="O741" s="3">
        <v>1</v>
      </c>
      <c r="P741" s="3">
        <v>30</v>
      </c>
      <c r="Q741" s="3">
        <f t="shared" si="178"/>
        <v>446</v>
      </c>
      <c r="R741" s="3">
        <v>110</v>
      </c>
      <c r="S741" s="3">
        <v>5</v>
      </c>
      <c r="T741" s="3">
        <v>5</v>
      </c>
      <c r="U741" s="3">
        <v>93</v>
      </c>
      <c r="V741" s="3">
        <v>136</v>
      </c>
      <c r="W741" s="3">
        <v>0.30399999999999999</v>
      </c>
      <c r="X741" s="3">
        <f t="shared" si="179"/>
        <v>528</v>
      </c>
      <c r="Y741" s="3">
        <v>0.41</v>
      </c>
      <c r="Z741" s="3">
        <f t="shared" si="180"/>
        <v>267</v>
      </c>
      <c r="AA741" s="3">
        <v>0.56399999999999995</v>
      </c>
      <c r="AB741" s="3">
        <f t="shared" si="181"/>
        <v>318</v>
      </c>
      <c r="AC741" s="3">
        <v>0.97399999999999998</v>
      </c>
      <c r="AD741" s="3">
        <f t="shared" si="182"/>
        <v>283</v>
      </c>
      <c r="AE741" s="3">
        <v>149</v>
      </c>
      <c r="AF741" s="3">
        <f t="shared" si="183"/>
        <v>461</v>
      </c>
      <c r="AG741" s="3">
        <v>282</v>
      </c>
      <c r="AH741" s="3">
        <v>8</v>
      </c>
      <c r="AI741" s="3">
        <v>4</v>
      </c>
      <c r="AJ741" s="3">
        <v>1</v>
      </c>
      <c r="AK741" s="3">
        <v>10</v>
      </c>
      <c r="AL741" s="3">
        <v>12</v>
      </c>
      <c r="AM741" s="3">
        <v>5.9</v>
      </c>
      <c r="AN741" s="3">
        <f t="shared" si="184"/>
        <v>923</v>
      </c>
      <c r="AO741" s="12">
        <f t="shared" si="185"/>
        <v>6.3720000000000008</v>
      </c>
      <c r="AP741" s="3">
        <f t="shared" si="186"/>
        <v>899</v>
      </c>
      <c r="AQ741" s="3">
        <f>_xlfn.IFNA(VLOOKUP(C741, 'FanGraphs Plus Stats 1-2000'!$D$2:$L$1048576, MATCH("wRC+", FanGraphs_Plus_Stats_1_1500[[#Headers],[ID]:[BABIP+]], 0), FALSE), 0)</f>
        <v>148</v>
      </c>
      <c r="AR741" s="3">
        <f t="shared" si="187"/>
        <v>458</v>
      </c>
      <c r="AS741" s="3">
        <v>4</v>
      </c>
      <c r="AT741" s="3">
        <f t="shared" si="188"/>
        <v>814</v>
      </c>
      <c r="AU741" s="3">
        <v>5.4</v>
      </c>
      <c r="AV741" s="3">
        <f t="shared" si="189"/>
        <v>732</v>
      </c>
      <c r="AW741" s="14">
        <v>0.7</v>
      </c>
      <c r="AX741" s="3">
        <f t="shared" si="190"/>
        <v>548</v>
      </c>
      <c r="AY741" s="3">
        <v>36</v>
      </c>
      <c r="AZ741" s="3">
        <v>0</v>
      </c>
      <c r="BA741" s="3">
        <v>-2</v>
      </c>
      <c r="BB741" s="3">
        <v>-2</v>
      </c>
      <c r="BC741" s="3">
        <v>5</v>
      </c>
      <c r="BD741" s="3" t="s">
        <v>1058</v>
      </c>
      <c r="BE741" s="13">
        <f t="shared" si="191"/>
        <v>646.96673180505616</v>
      </c>
    </row>
    <row r="742" spans="1:57" x14ac:dyDescent="0.45">
      <c r="A742" s="1">
        <f t="shared" si="176"/>
        <v>664</v>
      </c>
      <c r="B742" s="3" t="s">
        <v>814</v>
      </c>
      <c r="C742" s="3" t="str">
        <f t="shared" si="177"/>
        <v>Mickey Rivers - 1976</v>
      </c>
      <c r="D742" s="3">
        <v>1976</v>
      </c>
      <c r="E742" s="3">
        <v>27</v>
      </c>
      <c r="F742" s="3" t="s">
        <v>42</v>
      </c>
      <c r="G742" s="3" t="s">
        <v>43</v>
      </c>
      <c r="H742" s="3">
        <v>137</v>
      </c>
      <c r="I742" s="3">
        <v>613</v>
      </c>
      <c r="J742" s="3">
        <v>590</v>
      </c>
      <c r="K742" s="3">
        <v>95</v>
      </c>
      <c r="L742" s="3">
        <v>184</v>
      </c>
      <c r="M742" s="3">
        <v>137</v>
      </c>
      <c r="N742" s="3">
        <v>31</v>
      </c>
      <c r="O742" s="3">
        <v>8</v>
      </c>
      <c r="P742" s="3">
        <v>8</v>
      </c>
      <c r="Q742" s="3">
        <f t="shared" si="178"/>
        <v>967</v>
      </c>
      <c r="R742" s="3">
        <v>67</v>
      </c>
      <c r="S742" s="3">
        <v>43</v>
      </c>
      <c r="T742" s="3">
        <v>7</v>
      </c>
      <c r="U742" s="3">
        <v>13</v>
      </c>
      <c r="V742" s="3">
        <v>51</v>
      </c>
      <c r="W742" s="3">
        <v>0.312</v>
      </c>
      <c r="X742" s="3">
        <f t="shared" si="179"/>
        <v>406</v>
      </c>
      <c r="Y742" s="3">
        <v>0.32700000000000001</v>
      </c>
      <c r="Z742" s="3">
        <f t="shared" si="180"/>
        <v>1000</v>
      </c>
      <c r="AA742" s="3">
        <v>0.432</v>
      </c>
      <c r="AB742" s="3">
        <f t="shared" si="181"/>
        <v>933</v>
      </c>
      <c r="AC742" s="3">
        <v>0.76</v>
      </c>
      <c r="AD742" s="3">
        <f t="shared" si="182"/>
        <v>996</v>
      </c>
      <c r="AE742" s="3">
        <v>123</v>
      </c>
      <c r="AF742" s="3">
        <f t="shared" si="183"/>
        <v>896</v>
      </c>
      <c r="AG742" s="3">
        <v>255</v>
      </c>
      <c r="AH742" s="3">
        <v>3</v>
      </c>
      <c r="AI742" s="3">
        <v>3</v>
      </c>
      <c r="AJ742" s="3">
        <v>2</v>
      </c>
      <c r="AK742" s="3">
        <v>5</v>
      </c>
      <c r="AL742" s="3">
        <v>0</v>
      </c>
      <c r="AM742" s="3">
        <v>6.4</v>
      </c>
      <c r="AN742" s="3">
        <f t="shared" si="184"/>
        <v>664</v>
      </c>
      <c r="AO742" s="12">
        <f t="shared" si="185"/>
        <v>7.5678832116788328</v>
      </c>
      <c r="AP742" s="3">
        <f t="shared" si="186"/>
        <v>451</v>
      </c>
      <c r="AQ742" s="3">
        <f>_xlfn.IFNA(VLOOKUP(C742, 'FanGraphs Plus Stats 1-2000'!$D$2:$L$1048576, MATCH("wRC+", FanGraphs_Plus_Stats_1_1500[[#Headers],[ID]:[BABIP+]], 0), FALSE), 0)</f>
        <v>0</v>
      </c>
      <c r="AR742" s="3">
        <f t="shared" si="187"/>
        <v>654</v>
      </c>
      <c r="AS742" s="3">
        <v>4.4000000000000004</v>
      </c>
      <c r="AT742" s="3">
        <f t="shared" si="188"/>
        <v>613</v>
      </c>
      <c r="AU742" s="3">
        <v>5</v>
      </c>
      <c r="AV742" s="3">
        <f t="shared" si="189"/>
        <v>839</v>
      </c>
      <c r="AW742" s="14">
        <v>1.5</v>
      </c>
      <c r="AX742" s="3">
        <f t="shared" si="190"/>
        <v>331</v>
      </c>
      <c r="AY742" s="3">
        <v>14</v>
      </c>
      <c r="AZ742" s="3">
        <v>4</v>
      </c>
      <c r="BA742" s="3">
        <v>8</v>
      </c>
      <c r="BB742" s="3">
        <v>11</v>
      </c>
      <c r="BC742" s="3">
        <v>13</v>
      </c>
      <c r="BD742" s="3" t="s">
        <v>68</v>
      </c>
      <c r="BE742" s="13">
        <f t="shared" si="191"/>
        <v>647.22844351724723</v>
      </c>
    </row>
    <row r="743" spans="1:57" x14ac:dyDescent="0.45">
      <c r="A743" s="1">
        <f t="shared" si="176"/>
        <v>533</v>
      </c>
      <c r="B743" s="3" t="s">
        <v>1172</v>
      </c>
      <c r="C743" s="3" t="str">
        <f t="shared" si="177"/>
        <v>Adrian Beltré - 2016</v>
      </c>
      <c r="D743" s="3">
        <v>2016</v>
      </c>
      <c r="E743" s="3">
        <v>37</v>
      </c>
      <c r="F743" s="3" t="s">
        <v>230</v>
      </c>
      <c r="G743" s="3" t="s">
        <v>43</v>
      </c>
      <c r="H743" s="3">
        <v>153</v>
      </c>
      <c r="I743" s="3">
        <v>640</v>
      </c>
      <c r="J743" s="3">
        <v>583</v>
      </c>
      <c r="K743" s="3">
        <v>89</v>
      </c>
      <c r="L743" s="3">
        <v>175</v>
      </c>
      <c r="M743" s="3">
        <v>111</v>
      </c>
      <c r="N743" s="3">
        <v>31</v>
      </c>
      <c r="O743" s="3">
        <v>1</v>
      </c>
      <c r="P743" s="3">
        <v>32</v>
      </c>
      <c r="Q743" s="3">
        <f t="shared" si="178"/>
        <v>376</v>
      </c>
      <c r="R743" s="3">
        <v>104</v>
      </c>
      <c r="S743" s="3">
        <v>1</v>
      </c>
      <c r="T743" s="3">
        <v>1</v>
      </c>
      <c r="U743" s="3">
        <v>48</v>
      </c>
      <c r="V743" s="3">
        <v>66</v>
      </c>
      <c r="W743" s="3">
        <v>0.3</v>
      </c>
      <c r="X743" s="3">
        <f t="shared" si="179"/>
        <v>604</v>
      </c>
      <c r="Y743" s="3">
        <v>0.35799999999999998</v>
      </c>
      <c r="Z743" s="3">
        <f t="shared" si="180"/>
        <v>842</v>
      </c>
      <c r="AA743" s="3">
        <v>0.52100000000000002</v>
      </c>
      <c r="AB743" s="3">
        <f t="shared" si="181"/>
        <v>577</v>
      </c>
      <c r="AC743" s="3">
        <v>0.879</v>
      </c>
      <c r="AD743" s="3">
        <f t="shared" si="182"/>
        <v>675</v>
      </c>
      <c r="AE743" s="3">
        <v>128</v>
      </c>
      <c r="AF743" s="3">
        <f t="shared" si="183"/>
        <v>834</v>
      </c>
      <c r="AG743" s="3">
        <v>304</v>
      </c>
      <c r="AH743" s="3">
        <v>10</v>
      </c>
      <c r="AI743" s="3">
        <v>6</v>
      </c>
      <c r="AJ743" s="3">
        <v>0</v>
      </c>
      <c r="AK743" s="3">
        <v>3</v>
      </c>
      <c r="AL743" s="3">
        <v>6</v>
      </c>
      <c r="AM743" s="3">
        <v>6.7</v>
      </c>
      <c r="AN743" s="3">
        <f t="shared" si="184"/>
        <v>533</v>
      </c>
      <c r="AO743" s="12">
        <f t="shared" si="185"/>
        <v>7.0941176470588241</v>
      </c>
      <c r="AP743" s="3">
        <f t="shared" si="186"/>
        <v>609</v>
      </c>
      <c r="AQ743" s="3">
        <f>_xlfn.IFNA(VLOOKUP(C743, 'FanGraphs Plus Stats 1-2000'!$D$2:$L$1048576, MATCH("wRC+", FanGraphs_Plus_Stats_1_1500[[#Headers],[ID]:[BABIP+]], 0), FALSE), 0)</f>
        <v>0</v>
      </c>
      <c r="AR743" s="3">
        <f t="shared" si="187"/>
        <v>654</v>
      </c>
      <c r="AS743" s="3">
        <v>4.4000000000000004</v>
      </c>
      <c r="AT743" s="3">
        <f t="shared" si="188"/>
        <v>613</v>
      </c>
      <c r="AU743" s="3">
        <v>4.9000000000000004</v>
      </c>
      <c r="AV743" s="3">
        <f t="shared" si="189"/>
        <v>858</v>
      </c>
      <c r="AW743" s="14">
        <v>2.1</v>
      </c>
      <c r="AX743" s="3">
        <f t="shared" si="190"/>
        <v>167</v>
      </c>
      <c r="AY743" s="3">
        <v>24</v>
      </c>
      <c r="AZ743" s="3">
        <v>0</v>
      </c>
      <c r="BA743" s="3">
        <v>-1</v>
      </c>
      <c r="BB743" s="3">
        <v>-1</v>
      </c>
      <c r="BC743" s="3">
        <v>17</v>
      </c>
      <c r="BD743" s="3" t="s">
        <v>702</v>
      </c>
      <c r="BE743" s="13">
        <f t="shared" si="191"/>
        <v>648.6674044249288</v>
      </c>
    </row>
    <row r="744" spans="1:57" x14ac:dyDescent="0.45">
      <c r="A744" s="1">
        <f t="shared" si="176"/>
        <v>505</v>
      </c>
      <c r="B744" s="3" t="s">
        <v>670</v>
      </c>
      <c r="C744" s="3" t="str">
        <f t="shared" si="177"/>
        <v>Phil Rizzuto - 1950</v>
      </c>
      <c r="D744" s="3">
        <v>1950</v>
      </c>
      <c r="E744" s="3">
        <v>32</v>
      </c>
      <c r="F744" s="3" t="s">
        <v>42</v>
      </c>
      <c r="G744" s="3" t="s">
        <v>43</v>
      </c>
      <c r="H744" s="3">
        <v>155</v>
      </c>
      <c r="I744" s="3">
        <v>735</v>
      </c>
      <c r="J744" s="3">
        <v>617</v>
      </c>
      <c r="K744" s="3">
        <v>125</v>
      </c>
      <c r="L744" s="3">
        <v>200</v>
      </c>
      <c r="M744" s="3">
        <v>150</v>
      </c>
      <c r="N744" s="3">
        <v>36</v>
      </c>
      <c r="O744" s="3">
        <v>7</v>
      </c>
      <c r="P744" s="3">
        <v>7</v>
      </c>
      <c r="Q744" s="3">
        <f t="shared" si="178"/>
        <v>977</v>
      </c>
      <c r="R744" s="3">
        <v>66</v>
      </c>
      <c r="S744" s="3">
        <v>12</v>
      </c>
      <c r="T744" s="3">
        <v>8</v>
      </c>
      <c r="U744" s="3">
        <v>92</v>
      </c>
      <c r="V744" s="3">
        <v>39</v>
      </c>
      <c r="W744" s="3">
        <v>0.32400000000000001</v>
      </c>
      <c r="X744" s="3">
        <f t="shared" si="179"/>
        <v>246</v>
      </c>
      <c r="Y744" s="3">
        <v>0.41799999999999998</v>
      </c>
      <c r="Z744" s="3">
        <f t="shared" si="180"/>
        <v>212</v>
      </c>
      <c r="AA744" s="3">
        <v>0.439</v>
      </c>
      <c r="AB744" s="3">
        <f t="shared" si="181"/>
        <v>915</v>
      </c>
      <c r="AC744" s="3">
        <v>0.85699999999999998</v>
      </c>
      <c r="AD744" s="3">
        <f t="shared" si="182"/>
        <v>762</v>
      </c>
      <c r="AE744" s="3">
        <v>122</v>
      </c>
      <c r="AF744" s="3">
        <f t="shared" si="183"/>
        <v>908</v>
      </c>
      <c r="AG744" s="3">
        <v>271</v>
      </c>
      <c r="AH744" s="3">
        <v>6</v>
      </c>
      <c r="AI744" s="3">
        <v>7</v>
      </c>
      <c r="AJ744" s="3">
        <v>19</v>
      </c>
      <c r="AK744" s="2"/>
      <c r="AL744" s="3">
        <v>0</v>
      </c>
      <c r="AM744" s="3">
        <v>6.8</v>
      </c>
      <c r="AN744" s="3">
        <f t="shared" si="184"/>
        <v>505</v>
      </c>
      <c r="AO744" s="12">
        <f t="shared" si="185"/>
        <v>7.1070967741935478</v>
      </c>
      <c r="AP744" s="3">
        <f t="shared" si="186"/>
        <v>596</v>
      </c>
      <c r="AQ744" s="3">
        <f>_xlfn.IFNA(VLOOKUP(C744, 'FanGraphs Plus Stats 1-2000'!$D$2:$L$1048576, MATCH("wRC+", FanGraphs_Plus_Stats_1_1500[[#Headers],[ID]:[BABIP+]], 0), FALSE), 0)</f>
        <v>0</v>
      </c>
      <c r="AR744" s="3">
        <f t="shared" si="187"/>
        <v>654</v>
      </c>
      <c r="AS744" s="3">
        <v>4.8</v>
      </c>
      <c r="AT744" s="3">
        <f t="shared" si="188"/>
        <v>459</v>
      </c>
      <c r="AU744" s="3">
        <v>5.7</v>
      </c>
      <c r="AV744" s="3">
        <f t="shared" si="189"/>
        <v>641</v>
      </c>
      <c r="AW744" s="14">
        <v>2.1</v>
      </c>
      <c r="AX744" s="3">
        <f t="shared" si="190"/>
        <v>167</v>
      </c>
      <c r="AY744" s="3">
        <v>28</v>
      </c>
      <c r="AZ744" s="3">
        <v>1</v>
      </c>
      <c r="BA744" s="3">
        <v>0</v>
      </c>
      <c r="BB744" s="3">
        <v>1</v>
      </c>
      <c r="BC744" s="3">
        <v>11</v>
      </c>
      <c r="BD744" s="3" t="s">
        <v>62</v>
      </c>
      <c r="BE744" s="13">
        <f t="shared" si="191"/>
        <v>650.20500573351194</v>
      </c>
    </row>
    <row r="745" spans="1:57" x14ac:dyDescent="0.45">
      <c r="A745" s="1">
        <f t="shared" si="176"/>
        <v>765</v>
      </c>
      <c r="B745" s="3" t="s">
        <v>1172</v>
      </c>
      <c r="C745" s="3" t="str">
        <f t="shared" si="177"/>
        <v>Adrian Beltré - 2014</v>
      </c>
      <c r="D745" s="3">
        <v>2014</v>
      </c>
      <c r="E745" s="3">
        <v>35</v>
      </c>
      <c r="F745" s="3" t="s">
        <v>230</v>
      </c>
      <c r="G745" s="3" t="s">
        <v>43</v>
      </c>
      <c r="H745" s="3">
        <v>148</v>
      </c>
      <c r="I745" s="3">
        <v>614</v>
      </c>
      <c r="J745" s="3">
        <v>549</v>
      </c>
      <c r="K745" s="3">
        <v>79</v>
      </c>
      <c r="L745" s="3">
        <v>178</v>
      </c>
      <c r="M745" s="3">
        <v>125</v>
      </c>
      <c r="N745" s="3">
        <v>33</v>
      </c>
      <c r="O745" s="3">
        <v>1</v>
      </c>
      <c r="P745" s="3">
        <v>19</v>
      </c>
      <c r="Q745" s="3">
        <f t="shared" si="178"/>
        <v>782</v>
      </c>
      <c r="R745" s="3">
        <v>77</v>
      </c>
      <c r="S745" s="3">
        <v>1</v>
      </c>
      <c r="T745" s="3">
        <v>1</v>
      </c>
      <c r="U745" s="3">
        <v>57</v>
      </c>
      <c r="V745" s="3">
        <v>74</v>
      </c>
      <c r="W745" s="3">
        <v>0.32400000000000001</v>
      </c>
      <c r="X745" s="3">
        <f t="shared" si="179"/>
        <v>246</v>
      </c>
      <c r="Y745" s="3">
        <v>0.38800000000000001</v>
      </c>
      <c r="Z745" s="3">
        <f t="shared" si="180"/>
        <v>516</v>
      </c>
      <c r="AA745" s="3">
        <v>0.49199999999999999</v>
      </c>
      <c r="AB745" s="3">
        <f t="shared" si="181"/>
        <v>725</v>
      </c>
      <c r="AC745" s="3">
        <v>0.879</v>
      </c>
      <c r="AD745" s="3">
        <f t="shared" si="182"/>
        <v>675</v>
      </c>
      <c r="AE745" s="3">
        <v>144</v>
      </c>
      <c r="AF745" s="3">
        <f t="shared" si="183"/>
        <v>557</v>
      </c>
      <c r="AG745" s="3">
        <v>270</v>
      </c>
      <c r="AH745" s="3">
        <v>15</v>
      </c>
      <c r="AI745" s="3">
        <v>3</v>
      </c>
      <c r="AJ745" s="3">
        <v>0</v>
      </c>
      <c r="AK745" s="3">
        <v>5</v>
      </c>
      <c r="AL745" s="3">
        <v>13</v>
      </c>
      <c r="AM745" s="3">
        <v>6.2</v>
      </c>
      <c r="AN745" s="3">
        <f t="shared" si="184"/>
        <v>765</v>
      </c>
      <c r="AO745" s="12">
        <f t="shared" si="185"/>
        <v>6.7864864864864867</v>
      </c>
      <c r="AP745" s="3">
        <f t="shared" si="186"/>
        <v>728</v>
      </c>
      <c r="AQ745" s="3">
        <f>_xlfn.IFNA(VLOOKUP(C745, 'FanGraphs Plus Stats 1-2000'!$D$2:$L$1048576, MATCH("wRC+", FanGraphs_Plus_Stats_1_1500[[#Headers],[ID]:[BABIP+]], 0), FALSE), 0)</f>
        <v>142</v>
      </c>
      <c r="AR745" s="3">
        <f t="shared" si="187"/>
        <v>578</v>
      </c>
      <c r="AS745" s="3">
        <v>4</v>
      </c>
      <c r="AT745" s="3">
        <f t="shared" si="188"/>
        <v>814</v>
      </c>
      <c r="AU745" s="3">
        <v>5.6</v>
      </c>
      <c r="AV745" s="3">
        <f t="shared" si="189"/>
        <v>683</v>
      </c>
      <c r="AW745" s="14">
        <v>0.8</v>
      </c>
      <c r="AX745" s="3">
        <f t="shared" si="190"/>
        <v>517</v>
      </c>
      <c r="AY745" s="3">
        <v>32</v>
      </c>
      <c r="AZ745" s="3">
        <v>-1</v>
      </c>
      <c r="BA745" s="3">
        <v>-2</v>
      </c>
      <c r="BB745" s="3">
        <v>-3</v>
      </c>
      <c r="BC745" s="3">
        <v>4</v>
      </c>
      <c r="BD745" s="3" t="s">
        <v>702</v>
      </c>
      <c r="BE745" s="13">
        <f t="shared" si="191"/>
        <v>650.71971075294618</v>
      </c>
    </row>
    <row r="746" spans="1:57" x14ac:dyDescent="0.45">
      <c r="A746" s="1">
        <f t="shared" si="176"/>
        <v>664</v>
      </c>
      <c r="B746" s="3" t="s">
        <v>655</v>
      </c>
      <c r="C746" s="3" t="str">
        <f t="shared" si="177"/>
        <v>Jason Heyward - 2010</v>
      </c>
      <c r="D746" s="3">
        <v>2010</v>
      </c>
      <c r="E746" s="3">
        <v>20</v>
      </c>
      <c r="F746" s="3" t="s">
        <v>210</v>
      </c>
      <c r="G746" s="3" t="s">
        <v>52</v>
      </c>
      <c r="H746" s="3">
        <v>142</v>
      </c>
      <c r="I746" s="3">
        <v>623</v>
      </c>
      <c r="J746" s="3">
        <v>520</v>
      </c>
      <c r="K746" s="3">
        <v>83</v>
      </c>
      <c r="L746" s="3">
        <v>144</v>
      </c>
      <c r="M746" s="3">
        <v>92</v>
      </c>
      <c r="N746" s="3">
        <v>29</v>
      </c>
      <c r="O746" s="3">
        <v>5</v>
      </c>
      <c r="P746" s="3">
        <v>18</v>
      </c>
      <c r="Q746" s="3">
        <f t="shared" si="178"/>
        <v>813</v>
      </c>
      <c r="R746" s="3">
        <v>72</v>
      </c>
      <c r="S746" s="3">
        <v>11</v>
      </c>
      <c r="T746" s="3">
        <v>6</v>
      </c>
      <c r="U746" s="3">
        <v>91</v>
      </c>
      <c r="V746" s="3">
        <v>128</v>
      </c>
      <c r="W746" s="3">
        <v>0.27700000000000002</v>
      </c>
      <c r="X746" s="3">
        <f t="shared" si="179"/>
        <v>886</v>
      </c>
      <c r="Y746" s="3">
        <v>0.39300000000000002</v>
      </c>
      <c r="Z746" s="3">
        <f t="shared" si="180"/>
        <v>445</v>
      </c>
      <c r="AA746" s="3">
        <v>0.45600000000000002</v>
      </c>
      <c r="AB746" s="3">
        <f t="shared" si="181"/>
        <v>863</v>
      </c>
      <c r="AC746" s="3">
        <v>0.84899999999999998</v>
      </c>
      <c r="AD746" s="3">
        <f t="shared" si="182"/>
        <v>796</v>
      </c>
      <c r="AE746" s="3">
        <v>131</v>
      </c>
      <c r="AF746" s="3">
        <f t="shared" si="183"/>
        <v>783</v>
      </c>
      <c r="AG746" s="3">
        <v>237</v>
      </c>
      <c r="AH746" s="3">
        <v>13</v>
      </c>
      <c r="AI746" s="3">
        <v>10</v>
      </c>
      <c r="AJ746" s="3">
        <v>0</v>
      </c>
      <c r="AK746" s="3">
        <v>2</v>
      </c>
      <c r="AL746" s="3">
        <v>2</v>
      </c>
      <c r="AM746" s="3">
        <v>6.4</v>
      </c>
      <c r="AN746" s="3">
        <f t="shared" si="184"/>
        <v>664</v>
      </c>
      <c r="AO746" s="12">
        <f t="shared" si="185"/>
        <v>7.3014084507042254</v>
      </c>
      <c r="AP746" s="3">
        <f t="shared" si="186"/>
        <v>528</v>
      </c>
      <c r="AQ746" s="3">
        <f>_xlfn.IFNA(VLOOKUP(C746, 'FanGraphs Plus Stats 1-2000'!$D$2:$L$1048576, MATCH("wRC+", FanGraphs_Plus_Stats_1_1500[[#Headers],[ID]:[BABIP+]], 0), FALSE), 0)</f>
        <v>0</v>
      </c>
      <c r="AR746" s="3">
        <f t="shared" si="187"/>
        <v>654</v>
      </c>
      <c r="AS746" s="3">
        <v>4.5999999999999996</v>
      </c>
      <c r="AT746" s="3">
        <f t="shared" si="188"/>
        <v>534</v>
      </c>
      <c r="AU746" s="3">
        <v>4.9000000000000004</v>
      </c>
      <c r="AV746" s="3">
        <f t="shared" si="189"/>
        <v>858</v>
      </c>
      <c r="AW746" s="14">
        <v>1</v>
      </c>
      <c r="AX746" s="3">
        <f t="shared" si="190"/>
        <v>464</v>
      </c>
      <c r="AY746" s="3">
        <v>32</v>
      </c>
      <c r="AZ746" s="3">
        <v>2</v>
      </c>
      <c r="BA746" s="3">
        <v>1</v>
      </c>
      <c r="BB746" s="3">
        <v>3</v>
      </c>
      <c r="BC746" s="3">
        <v>15</v>
      </c>
      <c r="BD746" s="3" t="s">
        <v>166</v>
      </c>
      <c r="BE746" s="13">
        <f t="shared" si="191"/>
        <v>650.9316342348867</v>
      </c>
    </row>
    <row r="747" spans="1:57" x14ac:dyDescent="0.45">
      <c r="A747" s="1">
        <f t="shared" si="176"/>
        <v>463</v>
      </c>
      <c r="B747" s="3" t="s">
        <v>643</v>
      </c>
      <c r="C747" s="3" t="str">
        <f t="shared" si="177"/>
        <v>Dwayne Murphy - 1980</v>
      </c>
      <c r="D747" s="3">
        <v>1980</v>
      </c>
      <c r="E747" s="3">
        <v>25</v>
      </c>
      <c r="F747" s="3" t="s">
        <v>128</v>
      </c>
      <c r="G747" s="3" t="s">
        <v>43</v>
      </c>
      <c r="H747" s="3">
        <v>159</v>
      </c>
      <c r="I747" s="3">
        <v>702</v>
      </c>
      <c r="J747" s="3">
        <v>573</v>
      </c>
      <c r="K747" s="3">
        <v>86</v>
      </c>
      <c r="L747" s="3">
        <v>157</v>
      </c>
      <c r="M747" s="3">
        <v>124</v>
      </c>
      <c r="N747" s="3">
        <v>18</v>
      </c>
      <c r="O747" s="3">
        <v>2</v>
      </c>
      <c r="P747" s="3">
        <v>13</v>
      </c>
      <c r="Q747" s="3">
        <f t="shared" si="178"/>
        <v>902</v>
      </c>
      <c r="R747" s="3">
        <v>68</v>
      </c>
      <c r="S747" s="3">
        <v>26</v>
      </c>
      <c r="T747" s="3">
        <v>15</v>
      </c>
      <c r="U747" s="3">
        <v>102</v>
      </c>
      <c r="V747" s="3">
        <v>96</v>
      </c>
      <c r="W747" s="3">
        <v>0.27400000000000002</v>
      </c>
      <c r="X747" s="3">
        <f t="shared" si="179"/>
        <v>915</v>
      </c>
      <c r="Y747" s="3">
        <v>0.38400000000000001</v>
      </c>
      <c r="Z747" s="3">
        <f t="shared" si="180"/>
        <v>556</v>
      </c>
      <c r="AA747" s="3">
        <v>0.38</v>
      </c>
      <c r="AB747" s="3">
        <f t="shared" si="181"/>
        <v>1019</v>
      </c>
      <c r="AC747" s="3">
        <v>0.76400000000000001</v>
      </c>
      <c r="AD747" s="3">
        <f t="shared" si="182"/>
        <v>990</v>
      </c>
      <c r="AE747" s="3">
        <v>119</v>
      </c>
      <c r="AF747" s="3">
        <f t="shared" si="183"/>
        <v>935</v>
      </c>
      <c r="AG747" s="3">
        <v>218</v>
      </c>
      <c r="AH747" s="3">
        <v>12</v>
      </c>
      <c r="AI747" s="3">
        <v>2</v>
      </c>
      <c r="AJ747" s="3">
        <v>22</v>
      </c>
      <c r="AK747" s="3">
        <v>3</v>
      </c>
      <c r="AL747" s="3">
        <v>7</v>
      </c>
      <c r="AM747" s="3">
        <v>6.9</v>
      </c>
      <c r="AN747" s="3">
        <f t="shared" si="184"/>
        <v>463</v>
      </c>
      <c r="AO747" s="12">
        <f t="shared" si="185"/>
        <v>7.0301886792452839</v>
      </c>
      <c r="AP747" s="3">
        <f t="shared" si="186"/>
        <v>637</v>
      </c>
      <c r="AQ747" s="3">
        <f>_xlfn.IFNA(VLOOKUP(C747, 'FanGraphs Plus Stats 1-2000'!$D$2:$L$1048576, MATCH("wRC+", FanGraphs_Plus_Stats_1_1500[[#Headers],[ID]:[BABIP+]], 0), FALSE), 0)</f>
        <v>0</v>
      </c>
      <c r="AR747" s="3">
        <f t="shared" si="187"/>
        <v>654</v>
      </c>
      <c r="AS747" s="3">
        <v>4.8</v>
      </c>
      <c r="AT747" s="3">
        <f t="shared" si="188"/>
        <v>459</v>
      </c>
      <c r="AU747" s="3">
        <v>4.5</v>
      </c>
      <c r="AV747" s="3">
        <f t="shared" si="189"/>
        <v>929</v>
      </c>
      <c r="AW747" s="14">
        <v>2.5</v>
      </c>
      <c r="AX747" s="3">
        <f t="shared" si="190"/>
        <v>88</v>
      </c>
      <c r="AY747" s="3">
        <v>21</v>
      </c>
      <c r="AZ747" s="3">
        <v>1</v>
      </c>
      <c r="BA747" s="3">
        <v>0</v>
      </c>
      <c r="BB747" s="3">
        <v>1</v>
      </c>
      <c r="BC747" s="3">
        <v>22</v>
      </c>
      <c r="BD747" s="3" t="s">
        <v>68</v>
      </c>
      <c r="BE747" s="13">
        <f t="shared" si="191"/>
        <v>651.66957561522304</v>
      </c>
    </row>
    <row r="748" spans="1:57" x14ac:dyDescent="0.45">
      <c r="A748" s="1">
        <f t="shared" si="176"/>
        <v>533</v>
      </c>
      <c r="B748" s="3" t="s">
        <v>324</v>
      </c>
      <c r="C748" s="3" t="str">
        <f t="shared" si="177"/>
        <v>Andruw Jones - 2005</v>
      </c>
      <c r="D748" s="3">
        <v>2005</v>
      </c>
      <c r="E748" s="3">
        <v>28</v>
      </c>
      <c r="F748" s="3" t="s">
        <v>210</v>
      </c>
      <c r="G748" s="3" t="s">
        <v>52</v>
      </c>
      <c r="H748" s="3">
        <v>160</v>
      </c>
      <c r="I748" s="3">
        <v>672</v>
      </c>
      <c r="J748" s="3">
        <v>586</v>
      </c>
      <c r="K748" s="3">
        <v>95</v>
      </c>
      <c r="L748" s="3">
        <v>154</v>
      </c>
      <c r="M748" s="3">
        <v>76</v>
      </c>
      <c r="N748" s="3">
        <v>24</v>
      </c>
      <c r="O748" s="3">
        <v>3</v>
      </c>
      <c r="P748" s="3">
        <v>51</v>
      </c>
      <c r="Q748" s="3">
        <f t="shared" si="178"/>
        <v>26</v>
      </c>
      <c r="R748" s="3">
        <v>128</v>
      </c>
      <c r="S748" s="3">
        <v>5</v>
      </c>
      <c r="T748" s="3">
        <v>3</v>
      </c>
      <c r="U748" s="3">
        <v>64</v>
      </c>
      <c r="V748" s="3">
        <v>112</v>
      </c>
      <c r="W748" s="3">
        <v>0.26300000000000001</v>
      </c>
      <c r="X748" s="3">
        <f t="shared" si="179"/>
        <v>982</v>
      </c>
      <c r="Y748" s="3">
        <v>0.34699999999999998</v>
      </c>
      <c r="Z748" s="3">
        <f t="shared" si="180"/>
        <v>926</v>
      </c>
      <c r="AA748" s="3">
        <v>0.57499999999999996</v>
      </c>
      <c r="AB748" s="3">
        <f t="shared" si="181"/>
        <v>278</v>
      </c>
      <c r="AC748" s="3">
        <v>0.92200000000000004</v>
      </c>
      <c r="AD748" s="3">
        <f t="shared" si="182"/>
        <v>489</v>
      </c>
      <c r="AE748" s="3">
        <v>136</v>
      </c>
      <c r="AF748" s="3">
        <f t="shared" si="183"/>
        <v>709</v>
      </c>
      <c r="AG748" s="3">
        <v>337</v>
      </c>
      <c r="AH748" s="3">
        <v>19</v>
      </c>
      <c r="AI748" s="3">
        <v>15</v>
      </c>
      <c r="AJ748" s="3">
        <v>0</v>
      </c>
      <c r="AK748" s="3">
        <v>7</v>
      </c>
      <c r="AL748" s="3">
        <v>13</v>
      </c>
      <c r="AM748" s="3">
        <v>6.7</v>
      </c>
      <c r="AN748" s="3">
        <f t="shared" si="184"/>
        <v>533</v>
      </c>
      <c r="AO748" s="12">
        <f t="shared" si="185"/>
        <v>6.7837500000000004</v>
      </c>
      <c r="AP748" s="3">
        <f t="shared" si="186"/>
        <v>730</v>
      </c>
      <c r="AQ748" s="3">
        <f>_xlfn.IFNA(VLOOKUP(C748, 'FanGraphs Plus Stats 1-2000'!$D$2:$L$1048576, MATCH("wRC+", FanGraphs_Plus_Stats_1_1500[[#Headers],[ID]:[BABIP+]], 0), FALSE), 0)</f>
        <v>0</v>
      </c>
      <c r="AR748" s="3">
        <f t="shared" si="187"/>
        <v>654</v>
      </c>
      <c r="AS748" s="3">
        <v>4.7</v>
      </c>
      <c r="AT748" s="3">
        <f t="shared" si="188"/>
        <v>494</v>
      </c>
      <c r="AU748" s="3">
        <v>5.0999999999999996</v>
      </c>
      <c r="AV748" s="3">
        <f t="shared" si="189"/>
        <v>810</v>
      </c>
      <c r="AW748" s="14">
        <v>2</v>
      </c>
      <c r="AX748" s="3">
        <f t="shared" si="190"/>
        <v>199</v>
      </c>
      <c r="AY748" s="3">
        <v>28</v>
      </c>
      <c r="AZ748" s="3">
        <v>0</v>
      </c>
      <c r="BA748" s="3">
        <v>-1</v>
      </c>
      <c r="BB748" s="3">
        <v>-1</v>
      </c>
      <c r="BC748" s="3">
        <v>16</v>
      </c>
      <c r="BD748" s="3" t="s">
        <v>68</v>
      </c>
      <c r="BE748" s="13">
        <f t="shared" si="191"/>
        <v>651.73120136408318</v>
      </c>
    </row>
    <row r="749" spans="1:57" x14ac:dyDescent="0.45">
      <c r="A749" s="1">
        <f t="shared" si="176"/>
        <v>874</v>
      </c>
      <c r="B749" s="3" t="s">
        <v>964</v>
      </c>
      <c r="C749" s="3" t="str">
        <f t="shared" si="177"/>
        <v>Shane Victorino - 2013</v>
      </c>
      <c r="D749" s="3">
        <v>2013</v>
      </c>
      <c r="E749" s="3">
        <v>32</v>
      </c>
      <c r="F749" s="3" t="s">
        <v>48</v>
      </c>
      <c r="G749" s="3" t="s">
        <v>43</v>
      </c>
      <c r="H749" s="3">
        <v>122</v>
      </c>
      <c r="I749" s="3">
        <v>532</v>
      </c>
      <c r="J749" s="3">
        <v>477</v>
      </c>
      <c r="K749" s="3">
        <v>82</v>
      </c>
      <c r="L749" s="3">
        <v>140</v>
      </c>
      <c r="M749" s="3">
        <v>97</v>
      </c>
      <c r="N749" s="3">
        <v>26</v>
      </c>
      <c r="O749" s="3">
        <v>2</v>
      </c>
      <c r="P749" s="3">
        <v>15</v>
      </c>
      <c r="Q749" s="3">
        <f t="shared" si="178"/>
        <v>865</v>
      </c>
      <c r="R749" s="3">
        <v>61</v>
      </c>
      <c r="S749" s="3">
        <v>21</v>
      </c>
      <c r="T749" s="3">
        <v>3</v>
      </c>
      <c r="U749" s="3">
        <v>25</v>
      </c>
      <c r="V749" s="3">
        <v>75</v>
      </c>
      <c r="W749" s="3">
        <v>0.29399999999999998</v>
      </c>
      <c r="X749" s="3">
        <f t="shared" si="179"/>
        <v>675</v>
      </c>
      <c r="Y749" s="3">
        <v>0.35099999999999998</v>
      </c>
      <c r="Z749" s="3">
        <f t="shared" si="180"/>
        <v>896</v>
      </c>
      <c r="AA749" s="3">
        <v>0.45100000000000001</v>
      </c>
      <c r="AB749" s="3">
        <f t="shared" si="181"/>
        <v>886</v>
      </c>
      <c r="AC749" s="3">
        <v>0.80100000000000005</v>
      </c>
      <c r="AD749" s="3">
        <f t="shared" si="182"/>
        <v>933</v>
      </c>
      <c r="AE749" s="3">
        <v>118</v>
      </c>
      <c r="AF749" s="3">
        <f t="shared" si="183"/>
        <v>941</v>
      </c>
      <c r="AG749" s="3">
        <v>215</v>
      </c>
      <c r="AH749" s="3">
        <v>5</v>
      </c>
      <c r="AI749" s="3">
        <v>18</v>
      </c>
      <c r="AJ749" s="3">
        <v>10</v>
      </c>
      <c r="AK749" s="3">
        <v>2</v>
      </c>
      <c r="AL749" s="3">
        <v>0</v>
      </c>
      <c r="AM749" s="3">
        <v>6</v>
      </c>
      <c r="AN749" s="3">
        <f t="shared" si="184"/>
        <v>874</v>
      </c>
      <c r="AO749" s="12">
        <f t="shared" si="185"/>
        <v>7.9672131147540979</v>
      </c>
      <c r="AP749" s="3">
        <f t="shared" si="186"/>
        <v>338</v>
      </c>
      <c r="AQ749" s="3">
        <f>_xlfn.IFNA(VLOOKUP(C749, 'FanGraphs Plus Stats 1-2000'!$D$2:$L$1048576, MATCH("wRC+", FanGraphs_Plus_Stats_1_1500[[#Headers],[ID]:[BABIP+]], 0), FALSE), 0)</f>
        <v>0</v>
      </c>
      <c r="AR749" s="3">
        <f t="shared" si="187"/>
        <v>654</v>
      </c>
      <c r="AS749" s="3">
        <v>4.2</v>
      </c>
      <c r="AT749" s="3">
        <f t="shared" si="188"/>
        <v>713</v>
      </c>
      <c r="AU749" s="3">
        <v>3.5</v>
      </c>
      <c r="AV749" s="3">
        <f t="shared" si="189"/>
        <v>1014</v>
      </c>
      <c r="AW749" s="14">
        <v>2.2000000000000002</v>
      </c>
      <c r="AX749" s="3">
        <f t="shared" si="190"/>
        <v>144</v>
      </c>
      <c r="AY749" s="3">
        <v>13</v>
      </c>
      <c r="AZ749" s="3">
        <v>2</v>
      </c>
      <c r="BA749" s="3">
        <v>4</v>
      </c>
      <c r="BB749" s="3">
        <v>6</v>
      </c>
      <c r="BC749" s="3">
        <v>22</v>
      </c>
      <c r="BD749" s="3" t="s">
        <v>162</v>
      </c>
      <c r="BE749" s="13">
        <f t="shared" si="191"/>
        <v>652.97849136279592</v>
      </c>
    </row>
    <row r="750" spans="1:57" x14ac:dyDescent="0.45">
      <c r="A750" s="1">
        <f t="shared" si="176"/>
        <v>619</v>
      </c>
      <c r="B750" s="3" t="s">
        <v>282</v>
      </c>
      <c r="C750" s="3" t="str">
        <f t="shared" si="177"/>
        <v>Al Kaline - 1958</v>
      </c>
      <c r="D750" s="3">
        <v>1958</v>
      </c>
      <c r="E750" s="3">
        <v>23</v>
      </c>
      <c r="F750" s="3" t="s">
        <v>70</v>
      </c>
      <c r="G750" s="3" t="s">
        <v>43</v>
      </c>
      <c r="H750" s="3">
        <v>146</v>
      </c>
      <c r="I750" s="3">
        <v>607</v>
      </c>
      <c r="J750" s="3">
        <v>543</v>
      </c>
      <c r="K750" s="3">
        <v>84</v>
      </c>
      <c r="L750" s="3">
        <v>170</v>
      </c>
      <c r="M750" s="3">
        <v>113</v>
      </c>
      <c r="N750" s="3">
        <v>34</v>
      </c>
      <c r="O750" s="3">
        <v>7</v>
      </c>
      <c r="P750" s="3">
        <v>16</v>
      </c>
      <c r="Q750" s="3">
        <f t="shared" si="178"/>
        <v>847</v>
      </c>
      <c r="R750" s="3">
        <v>85</v>
      </c>
      <c r="S750" s="3">
        <v>7</v>
      </c>
      <c r="T750" s="3">
        <v>4</v>
      </c>
      <c r="U750" s="3">
        <v>54</v>
      </c>
      <c r="V750" s="3">
        <v>47</v>
      </c>
      <c r="W750" s="3">
        <v>0.313</v>
      </c>
      <c r="X750" s="3">
        <f t="shared" si="179"/>
        <v>394</v>
      </c>
      <c r="Y750" s="3">
        <v>0.374</v>
      </c>
      <c r="Z750" s="3">
        <f t="shared" si="180"/>
        <v>678</v>
      </c>
      <c r="AA750" s="3">
        <v>0.49</v>
      </c>
      <c r="AB750" s="3">
        <f t="shared" si="181"/>
        <v>737</v>
      </c>
      <c r="AC750" s="3">
        <v>0.86399999999999999</v>
      </c>
      <c r="AD750" s="3">
        <f t="shared" si="182"/>
        <v>736</v>
      </c>
      <c r="AE750" s="3">
        <v>130</v>
      </c>
      <c r="AF750" s="3">
        <f t="shared" si="183"/>
        <v>799</v>
      </c>
      <c r="AG750" s="3">
        <v>266</v>
      </c>
      <c r="AH750" s="3">
        <v>18</v>
      </c>
      <c r="AI750" s="3">
        <v>2</v>
      </c>
      <c r="AJ750" s="3">
        <v>3</v>
      </c>
      <c r="AK750" s="3">
        <v>5</v>
      </c>
      <c r="AL750" s="3">
        <v>6</v>
      </c>
      <c r="AM750" s="3">
        <v>6.5</v>
      </c>
      <c r="AN750" s="3">
        <f t="shared" si="184"/>
        <v>619</v>
      </c>
      <c r="AO750" s="12">
        <f t="shared" si="185"/>
        <v>7.212328767123287</v>
      </c>
      <c r="AP750" s="3">
        <f t="shared" si="186"/>
        <v>563</v>
      </c>
      <c r="AQ750" s="3">
        <f>_xlfn.IFNA(VLOOKUP(C750, 'FanGraphs Plus Stats 1-2000'!$D$2:$L$1048576, MATCH("wRC+", FanGraphs_Plus_Stats_1_1500[[#Headers],[ID]:[BABIP+]], 0), FALSE), 0)</f>
        <v>0</v>
      </c>
      <c r="AR750" s="3">
        <f t="shared" si="187"/>
        <v>654</v>
      </c>
      <c r="AS750" s="3">
        <v>4.5999999999999996</v>
      </c>
      <c r="AT750" s="3">
        <f t="shared" si="188"/>
        <v>534</v>
      </c>
      <c r="AU750" s="3">
        <v>3.7</v>
      </c>
      <c r="AV750" s="3">
        <f t="shared" si="189"/>
        <v>1000</v>
      </c>
      <c r="AW750" s="14">
        <v>2.2000000000000002</v>
      </c>
      <c r="AX750" s="3">
        <f t="shared" si="190"/>
        <v>144</v>
      </c>
      <c r="AY750" s="3">
        <v>20</v>
      </c>
      <c r="AZ750" s="3">
        <v>-2</v>
      </c>
      <c r="BA750" s="3">
        <v>5</v>
      </c>
      <c r="BB750" s="3">
        <v>3</v>
      </c>
      <c r="BC750" s="3">
        <v>26</v>
      </c>
      <c r="BD750" s="3" t="s">
        <v>315</v>
      </c>
      <c r="BE750" s="13">
        <f t="shared" si="191"/>
        <v>653.25221786016812</v>
      </c>
    </row>
    <row r="751" spans="1:57" x14ac:dyDescent="0.45">
      <c r="A751" s="1">
        <f t="shared" si="176"/>
        <v>533</v>
      </c>
      <c r="B751" s="3" t="s">
        <v>718</v>
      </c>
      <c r="C751" s="3" t="str">
        <f t="shared" si="177"/>
        <v>Greg Vaughn - 1993</v>
      </c>
      <c r="D751" s="3">
        <v>1993</v>
      </c>
      <c r="E751" s="3">
        <v>27</v>
      </c>
      <c r="F751" s="3" t="s">
        <v>90</v>
      </c>
      <c r="G751" s="3" t="s">
        <v>43</v>
      </c>
      <c r="H751" s="3">
        <v>154</v>
      </c>
      <c r="I751" s="3">
        <v>667</v>
      </c>
      <c r="J751" s="3">
        <v>569</v>
      </c>
      <c r="K751" s="3">
        <v>97</v>
      </c>
      <c r="L751" s="3">
        <v>152</v>
      </c>
      <c r="M751" s="3">
        <v>92</v>
      </c>
      <c r="N751" s="3">
        <v>28</v>
      </c>
      <c r="O751" s="3">
        <v>2</v>
      </c>
      <c r="P751" s="3">
        <v>30</v>
      </c>
      <c r="Q751" s="3">
        <f t="shared" si="178"/>
        <v>446</v>
      </c>
      <c r="R751" s="3">
        <v>97</v>
      </c>
      <c r="S751" s="3">
        <v>10</v>
      </c>
      <c r="T751" s="3">
        <v>7</v>
      </c>
      <c r="U751" s="3">
        <v>89</v>
      </c>
      <c r="V751" s="3">
        <v>118</v>
      </c>
      <c r="W751" s="3">
        <v>0.26700000000000002</v>
      </c>
      <c r="X751" s="3">
        <f t="shared" si="179"/>
        <v>965</v>
      </c>
      <c r="Y751" s="3">
        <v>0.36899999999999999</v>
      </c>
      <c r="Z751" s="3">
        <f t="shared" si="180"/>
        <v>732</v>
      </c>
      <c r="AA751" s="3">
        <v>0.48199999999999998</v>
      </c>
      <c r="AB751" s="3">
        <f t="shared" si="181"/>
        <v>778</v>
      </c>
      <c r="AC751" s="3">
        <v>0.85</v>
      </c>
      <c r="AD751" s="3">
        <f t="shared" si="182"/>
        <v>791</v>
      </c>
      <c r="AE751" s="3">
        <v>128</v>
      </c>
      <c r="AF751" s="3">
        <f t="shared" si="183"/>
        <v>834</v>
      </c>
      <c r="AG751" s="3">
        <v>274</v>
      </c>
      <c r="AH751" s="3">
        <v>6</v>
      </c>
      <c r="AI751" s="3">
        <v>5</v>
      </c>
      <c r="AJ751" s="3">
        <v>0</v>
      </c>
      <c r="AK751" s="3">
        <v>4</v>
      </c>
      <c r="AL751" s="3">
        <v>14</v>
      </c>
      <c r="AM751" s="3">
        <v>6.7</v>
      </c>
      <c r="AN751" s="3">
        <f t="shared" si="184"/>
        <v>533</v>
      </c>
      <c r="AO751" s="12">
        <f t="shared" si="185"/>
        <v>7.0480519480519481</v>
      </c>
      <c r="AP751" s="3">
        <f t="shared" si="186"/>
        <v>627</v>
      </c>
      <c r="AQ751" s="3">
        <f>_xlfn.IFNA(VLOOKUP(C751, 'FanGraphs Plus Stats 1-2000'!$D$2:$L$1048576, MATCH("wRC+", FanGraphs_Plus_Stats_1_1500[[#Headers],[ID]:[BABIP+]], 0), FALSE), 0)</f>
        <v>0</v>
      </c>
      <c r="AR751" s="3">
        <f t="shared" si="187"/>
        <v>654</v>
      </c>
      <c r="AS751" s="3">
        <v>4.3</v>
      </c>
      <c r="AT751" s="3">
        <f t="shared" si="188"/>
        <v>666</v>
      </c>
      <c r="AU751" s="3">
        <v>4.9000000000000004</v>
      </c>
      <c r="AV751" s="3">
        <f t="shared" si="189"/>
        <v>858</v>
      </c>
      <c r="AW751" s="14">
        <v>1</v>
      </c>
      <c r="AX751" s="3">
        <f t="shared" si="190"/>
        <v>464</v>
      </c>
      <c r="AY751" s="3">
        <v>27</v>
      </c>
      <c r="AZ751" s="3">
        <v>2</v>
      </c>
      <c r="BA751" s="3">
        <v>4</v>
      </c>
      <c r="BB751" s="3">
        <v>6</v>
      </c>
      <c r="BC751" s="3">
        <v>20</v>
      </c>
      <c r="BD751" s="3" t="s">
        <v>719</v>
      </c>
      <c r="BE751" s="13">
        <f t="shared" si="191"/>
        <v>653.40828548254683</v>
      </c>
    </row>
    <row r="752" spans="1:57" x14ac:dyDescent="0.45">
      <c r="A752" s="1">
        <f t="shared" si="176"/>
        <v>817</v>
      </c>
      <c r="B752" s="3" t="s">
        <v>937</v>
      </c>
      <c r="C752" s="3" t="str">
        <f t="shared" si="177"/>
        <v>Brandon Crawford - 2021</v>
      </c>
      <c r="D752" s="3">
        <v>2021</v>
      </c>
      <c r="E752" s="3">
        <v>34</v>
      </c>
      <c r="F752" s="3" t="s">
        <v>58</v>
      </c>
      <c r="G752" s="3" t="s">
        <v>52</v>
      </c>
      <c r="H752" s="3">
        <v>138</v>
      </c>
      <c r="I752" s="3">
        <v>549</v>
      </c>
      <c r="J752" s="3">
        <v>483</v>
      </c>
      <c r="K752" s="3">
        <v>79</v>
      </c>
      <c r="L752" s="3">
        <v>144</v>
      </c>
      <c r="M752" s="3">
        <v>87</v>
      </c>
      <c r="N752" s="3">
        <v>30</v>
      </c>
      <c r="O752" s="3">
        <v>3</v>
      </c>
      <c r="P752" s="3">
        <v>24</v>
      </c>
      <c r="Q752" s="3">
        <f t="shared" si="178"/>
        <v>634</v>
      </c>
      <c r="R752" s="3">
        <v>90</v>
      </c>
      <c r="S752" s="3">
        <v>11</v>
      </c>
      <c r="T752" s="3">
        <v>3</v>
      </c>
      <c r="U752" s="3">
        <v>56</v>
      </c>
      <c r="V752" s="3">
        <v>105</v>
      </c>
      <c r="W752" s="3">
        <v>0.29799999999999999</v>
      </c>
      <c r="X752" s="3">
        <f t="shared" si="179"/>
        <v>626</v>
      </c>
      <c r="Y752" s="3">
        <v>0.373</v>
      </c>
      <c r="Z752" s="3">
        <f t="shared" si="180"/>
        <v>687</v>
      </c>
      <c r="AA752" s="3">
        <v>0.52200000000000002</v>
      </c>
      <c r="AB752" s="3">
        <f t="shared" si="181"/>
        <v>569</v>
      </c>
      <c r="AC752" s="3">
        <v>0.89500000000000002</v>
      </c>
      <c r="AD752" s="3">
        <f t="shared" si="182"/>
        <v>603</v>
      </c>
      <c r="AE752" s="3">
        <v>141</v>
      </c>
      <c r="AF752" s="3">
        <f t="shared" si="183"/>
        <v>620</v>
      </c>
      <c r="AG752" s="3">
        <v>252</v>
      </c>
      <c r="AH752" s="3">
        <v>8</v>
      </c>
      <c r="AI752" s="3">
        <v>5</v>
      </c>
      <c r="AJ752" s="3">
        <v>0</v>
      </c>
      <c r="AK752" s="3">
        <v>5</v>
      </c>
      <c r="AL752" s="3">
        <v>6</v>
      </c>
      <c r="AM752" s="3">
        <v>6.1</v>
      </c>
      <c r="AN752" s="3">
        <f t="shared" si="184"/>
        <v>817</v>
      </c>
      <c r="AO752" s="12">
        <f t="shared" si="185"/>
        <v>7.160869565217391</v>
      </c>
      <c r="AP752" s="3">
        <f t="shared" si="186"/>
        <v>584</v>
      </c>
      <c r="AQ752" s="3">
        <f>_xlfn.IFNA(VLOOKUP(C752, 'FanGraphs Plus Stats 1-2000'!$D$2:$L$1048576, MATCH("wRC+", FanGraphs_Plus_Stats_1_1500[[#Headers],[ID]:[BABIP+]], 0), FALSE), 0)</f>
        <v>140</v>
      </c>
      <c r="AR752" s="3">
        <f t="shared" si="187"/>
        <v>619</v>
      </c>
      <c r="AS752" s="3">
        <v>4.2</v>
      </c>
      <c r="AT752" s="3">
        <f t="shared" si="188"/>
        <v>713</v>
      </c>
      <c r="AU752" s="3">
        <v>5.5</v>
      </c>
      <c r="AV752" s="3">
        <f t="shared" si="189"/>
        <v>710</v>
      </c>
      <c r="AW752" s="14">
        <v>1.3</v>
      </c>
      <c r="AX752" s="3">
        <f t="shared" si="190"/>
        <v>381</v>
      </c>
      <c r="AY752" s="3">
        <v>27</v>
      </c>
      <c r="AZ752" s="3">
        <v>1</v>
      </c>
      <c r="BA752" s="3">
        <v>2</v>
      </c>
      <c r="BB752" s="3">
        <v>3</v>
      </c>
      <c r="BC752" s="3">
        <v>6</v>
      </c>
      <c r="BD752" s="3" t="s">
        <v>116</v>
      </c>
      <c r="BE752" s="13">
        <f t="shared" si="191"/>
        <v>654.15295947686957</v>
      </c>
    </row>
    <row r="753" spans="1:57" x14ac:dyDescent="0.45">
      <c r="A753" s="1">
        <f t="shared" si="176"/>
        <v>765</v>
      </c>
      <c r="B753" s="3" t="s">
        <v>322</v>
      </c>
      <c r="C753" s="3" t="str">
        <f t="shared" si="177"/>
        <v>Minnie Miñoso - 1956</v>
      </c>
      <c r="D753" s="3">
        <v>1956</v>
      </c>
      <c r="E753" s="3">
        <v>32</v>
      </c>
      <c r="F753" s="3" t="s">
        <v>182</v>
      </c>
      <c r="G753" s="3" t="s">
        <v>43</v>
      </c>
      <c r="H753" s="3">
        <v>151</v>
      </c>
      <c r="I753" s="3">
        <v>665</v>
      </c>
      <c r="J753" s="3">
        <v>545</v>
      </c>
      <c r="K753" s="3">
        <v>106</v>
      </c>
      <c r="L753" s="3">
        <v>172</v>
      </c>
      <c r="M753" s="3">
        <v>111</v>
      </c>
      <c r="N753" s="3">
        <v>29</v>
      </c>
      <c r="O753" s="3">
        <v>11</v>
      </c>
      <c r="P753" s="3">
        <v>21</v>
      </c>
      <c r="Q753" s="3">
        <f t="shared" si="178"/>
        <v>729</v>
      </c>
      <c r="R753" s="3">
        <v>88</v>
      </c>
      <c r="S753" s="3">
        <v>12</v>
      </c>
      <c r="T753" s="3">
        <v>6</v>
      </c>
      <c r="U753" s="3">
        <v>86</v>
      </c>
      <c r="V753" s="3">
        <v>40</v>
      </c>
      <c r="W753" s="3">
        <v>0.316</v>
      </c>
      <c r="X753" s="3">
        <f t="shared" si="179"/>
        <v>345</v>
      </c>
      <c r="Y753" s="3">
        <v>0.42499999999999999</v>
      </c>
      <c r="Z753" s="3">
        <f t="shared" si="180"/>
        <v>164</v>
      </c>
      <c r="AA753" s="3">
        <v>0.52500000000000002</v>
      </c>
      <c r="AB753" s="3">
        <f t="shared" si="181"/>
        <v>554</v>
      </c>
      <c r="AC753" s="3">
        <v>0.95</v>
      </c>
      <c r="AD753" s="3">
        <f t="shared" si="182"/>
        <v>369</v>
      </c>
      <c r="AE753" s="3">
        <v>149</v>
      </c>
      <c r="AF753" s="3">
        <f t="shared" si="183"/>
        <v>461</v>
      </c>
      <c r="AG753" s="3">
        <v>286</v>
      </c>
      <c r="AH753" s="3">
        <v>10</v>
      </c>
      <c r="AI753" s="3">
        <v>23</v>
      </c>
      <c r="AJ753" s="3">
        <v>4</v>
      </c>
      <c r="AK753" s="3">
        <v>7</v>
      </c>
      <c r="AL753" s="3">
        <v>4</v>
      </c>
      <c r="AM753" s="3">
        <v>6.2</v>
      </c>
      <c r="AN753" s="3">
        <f t="shared" si="184"/>
        <v>765</v>
      </c>
      <c r="AO753" s="12">
        <f t="shared" si="185"/>
        <v>6.6516556291390732</v>
      </c>
      <c r="AP753" s="3">
        <f t="shared" si="186"/>
        <v>796</v>
      </c>
      <c r="AQ753" s="3">
        <f>_xlfn.IFNA(VLOOKUP(C753, 'FanGraphs Plus Stats 1-2000'!$D$2:$L$1048576, MATCH("wRC+", FanGraphs_Plus_Stats_1_1500[[#Headers],[ID]:[BABIP+]], 0), FALSE), 0)</f>
        <v>0</v>
      </c>
      <c r="AR753" s="3">
        <f t="shared" si="187"/>
        <v>654</v>
      </c>
      <c r="AS753" s="3">
        <v>4.2</v>
      </c>
      <c r="AT753" s="3">
        <f t="shared" si="188"/>
        <v>713</v>
      </c>
      <c r="AU753" s="3">
        <v>5.8</v>
      </c>
      <c r="AV753" s="3">
        <f t="shared" si="189"/>
        <v>606</v>
      </c>
      <c r="AW753" s="14">
        <v>-0.4</v>
      </c>
      <c r="AX753" s="3">
        <f t="shared" si="190"/>
        <v>857</v>
      </c>
      <c r="AY753" s="3">
        <v>43</v>
      </c>
      <c r="AZ753" s="3">
        <v>2</v>
      </c>
      <c r="BA753" s="3">
        <v>2</v>
      </c>
      <c r="BB753" s="3">
        <v>4</v>
      </c>
      <c r="BC753" s="3">
        <v>2</v>
      </c>
      <c r="BD753" s="3" t="s">
        <v>918</v>
      </c>
      <c r="BE753" s="13">
        <f t="shared" si="191"/>
        <v>654.58084764259365</v>
      </c>
    </row>
    <row r="754" spans="1:57" x14ac:dyDescent="0.45">
      <c r="A754" s="1">
        <f t="shared" si="176"/>
        <v>619</v>
      </c>
      <c r="B754" s="3" t="s">
        <v>282</v>
      </c>
      <c r="C754" s="3" t="str">
        <f t="shared" si="177"/>
        <v>Al Kaline - 1956</v>
      </c>
      <c r="D754" s="3">
        <v>1956</v>
      </c>
      <c r="E754" s="3">
        <v>21</v>
      </c>
      <c r="F754" s="3" t="s">
        <v>70</v>
      </c>
      <c r="G754" s="3" t="s">
        <v>43</v>
      </c>
      <c r="H754" s="3">
        <v>153</v>
      </c>
      <c r="I754" s="3">
        <v>693</v>
      </c>
      <c r="J754" s="3">
        <v>617</v>
      </c>
      <c r="K754" s="3">
        <v>96</v>
      </c>
      <c r="L754" s="3">
        <v>194</v>
      </c>
      <c r="M754" s="3">
        <v>125</v>
      </c>
      <c r="N754" s="3">
        <v>32</v>
      </c>
      <c r="O754" s="3">
        <v>10</v>
      </c>
      <c r="P754" s="3">
        <v>27</v>
      </c>
      <c r="Q754" s="3">
        <f t="shared" si="178"/>
        <v>543</v>
      </c>
      <c r="R754" s="3">
        <v>128</v>
      </c>
      <c r="S754" s="3">
        <v>7</v>
      </c>
      <c r="T754" s="3">
        <v>1</v>
      </c>
      <c r="U754" s="3">
        <v>70</v>
      </c>
      <c r="V754" s="3">
        <v>55</v>
      </c>
      <c r="W754" s="3">
        <v>0.314</v>
      </c>
      <c r="X754" s="3">
        <f t="shared" si="179"/>
        <v>377</v>
      </c>
      <c r="Y754" s="3">
        <v>0.38300000000000001</v>
      </c>
      <c r="Z754" s="3">
        <f t="shared" si="180"/>
        <v>566</v>
      </c>
      <c r="AA754" s="3">
        <v>0.53</v>
      </c>
      <c r="AB754" s="3">
        <f t="shared" si="181"/>
        <v>532</v>
      </c>
      <c r="AC754" s="3">
        <v>0.91300000000000003</v>
      </c>
      <c r="AD754" s="3">
        <f t="shared" si="182"/>
        <v>532</v>
      </c>
      <c r="AE754" s="3">
        <v>139</v>
      </c>
      <c r="AF754" s="3">
        <f t="shared" si="183"/>
        <v>654</v>
      </c>
      <c r="AG754" s="3">
        <v>327</v>
      </c>
      <c r="AH754" s="3">
        <v>10</v>
      </c>
      <c r="AI754" s="3">
        <v>1</v>
      </c>
      <c r="AJ754" s="3">
        <v>1</v>
      </c>
      <c r="AK754" s="3">
        <v>4</v>
      </c>
      <c r="AL754" s="3">
        <v>4</v>
      </c>
      <c r="AM754" s="3">
        <v>6.5</v>
      </c>
      <c r="AN754" s="3">
        <f t="shared" si="184"/>
        <v>619</v>
      </c>
      <c r="AO754" s="12">
        <f t="shared" si="185"/>
        <v>6.882352941176471</v>
      </c>
      <c r="AP754" s="3">
        <f t="shared" si="186"/>
        <v>694</v>
      </c>
      <c r="AQ754" s="3">
        <f>_xlfn.IFNA(VLOOKUP(C754, 'FanGraphs Plus Stats 1-2000'!$D$2:$L$1048576, MATCH("wRC+", FanGraphs_Plus_Stats_1_1500[[#Headers],[ID]:[BABIP+]], 0), FALSE), 0)</f>
        <v>0</v>
      </c>
      <c r="AR754" s="3">
        <f t="shared" si="187"/>
        <v>654</v>
      </c>
      <c r="AS754" s="3">
        <v>4.5999999999999996</v>
      </c>
      <c r="AT754" s="3">
        <f t="shared" si="188"/>
        <v>534</v>
      </c>
      <c r="AU754" s="3">
        <v>5.3</v>
      </c>
      <c r="AV754" s="3">
        <f t="shared" si="189"/>
        <v>749</v>
      </c>
      <c r="AW754" s="14">
        <v>0.5</v>
      </c>
      <c r="AX754" s="3">
        <f t="shared" si="190"/>
        <v>599</v>
      </c>
      <c r="AY754" s="3">
        <v>35</v>
      </c>
      <c r="AZ754" s="3">
        <v>3</v>
      </c>
      <c r="BA754" s="3">
        <v>3</v>
      </c>
      <c r="BB754" s="3">
        <v>6</v>
      </c>
      <c r="BC754" s="3">
        <v>11</v>
      </c>
      <c r="BD754" s="3" t="s">
        <v>768</v>
      </c>
      <c r="BE754" s="13">
        <f t="shared" si="191"/>
        <v>654.71366280149675</v>
      </c>
    </row>
    <row r="755" spans="1:57" x14ac:dyDescent="0.45">
      <c r="A755" s="1">
        <f t="shared" si="176"/>
        <v>987</v>
      </c>
      <c r="B755" s="3" t="s">
        <v>483</v>
      </c>
      <c r="C755" s="3" t="str">
        <f t="shared" si="177"/>
        <v>Matt Olson - 2021</v>
      </c>
      <c r="D755" s="3">
        <v>2021</v>
      </c>
      <c r="E755" s="3">
        <v>27</v>
      </c>
      <c r="F755" s="3" t="s">
        <v>128</v>
      </c>
      <c r="G755" s="3" t="s">
        <v>43</v>
      </c>
      <c r="H755" s="3">
        <v>156</v>
      </c>
      <c r="I755" s="3">
        <v>673</v>
      </c>
      <c r="J755" s="3">
        <v>565</v>
      </c>
      <c r="K755" s="3">
        <v>101</v>
      </c>
      <c r="L755" s="3">
        <v>153</v>
      </c>
      <c r="M755" s="3">
        <v>79</v>
      </c>
      <c r="N755" s="3">
        <v>35</v>
      </c>
      <c r="O755" s="3">
        <v>0</v>
      </c>
      <c r="P755" s="3">
        <v>39</v>
      </c>
      <c r="Q755" s="3">
        <f t="shared" si="178"/>
        <v>187</v>
      </c>
      <c r="R755" s="3">
        <v>111</v>
      </c>
      <c r="S755" s="3">
        <v>4</v>
      </c>
      <c r="T755" s="3">
        <v>1</v>
      </c>
      <c r="U755" s="3">
        <v>88</v>
      </c>
      <c r="V755" s="3">
        <v>113</v>
      </c>
      <c r="W755" s="3">
        <v>0.27100000000000002</v>
      </c>
      <c r="X755" s="3">
        <f t="shared" si="179"/>
        <v>935</v>
      </c>
      <c r="Y755" s="3">
        <v>0.371</v>
      </c>
      <c r="Z755" s="3">
        <f t="shared" si="180"/>
        <v>708</v>
      </c>
      <c r="AA755" s="3">
        <v>0.54</v>
      </c>
      <c r="AB755" s="3">
        <f t="shared" si="181"/>
        <v>449</v>
      </c>
      <c r="AC755" s="3">
        <v>0.91100000000000003</v>
      </c>
      <c r="AD755" s="3">
        <f t="shared" si="182"/>
        <v>538</v>
      </c>
      <c r="AE755" s="3">
        <v>153</v>
      </c>
      <c r="AF755" s="3">
        <f t="shared" si="183"/>
        <v>394</v>
      </c>
      <c r="AG755" s="3">
        <v>305</v>
      </c>
      <c r="AH755" s="3">
        <v>17</v>
      </c>
      <c r="AI755" s="3">
        <v>9</v>
      </c>
      <c r="AJ755" s="3">
        <v>0</v>
      </c>
      <c r="AK755" s="3">
        <v>11</v>
      </c>
      <c r="AL755" s="3">
        <v>12</v>
      </c>
      <c r="AM755" s="3">
        <v>5.8</v>
      </c>
      <c r="AN755" s="3">
        <f t="shared" si="184"/>
        <v>987</v>
      </c>
      <c r="AO755" s="12">
        <f t="shared" si="185"/>
        <v>6.023076923076923</v>
      </c>
      <c r="AP755" s="3">
        <f t="shared" si="186"/>
        <v>991</v>
      </c>
      <c r="AQ755" s="3">
        <f>_xlfn.IFNA(VLOOKUP(C755, 'FanGraphs Plus Stats 1-2000'!$D$2:$L$1048576, MATCH("wRC+", FanGraphs_Plus_Stats_1_1500[[#Headers],[ID]:[BABIP+]], 0), FALSE), 0)</f>
        <v>147</v>
      </c>
      <c r="AR755" s="3">
        <f t="shared" si="187"/>
        <v>477</v>
      </c>
      <c r="AS755" s="3">
        <v>3.6</v>
      </c>
      <c r="AT755" s="3">
        <f t="shared" si="188"/>
        <v>970</v>
      </c>
      <c r="AU755" s="3">
        <v>5.2</v>
      </c>
      <c r="AV755" s="3">
        <f t="shared" si="189"/>
        <v>780</v>
      </c>
      <c r="AW755" s="14">
        <v>-0.2</v>
      </c>
      <c r="AX755" s="3">
        <f t="shared" si="190"/>
        <v>810</v>
      </c>
      <c r="AY755" s="3">
        <v>38</v>
      </c>
      <c r="AZ755" s="3">
        <v>-2</v>
      </c>
      <c r="BA755" s="3">
        <v>2</v>
      </c>
      <c r="BB755" s="3">
        <v>0</v>
      </c>
      <c r="BC755" s="3">
        <v>6</v>
      </c>
      <c r="BD755" s="3" t="s">
        <v>392</v>
      </c>
      <c r="BE755" s="13">
        <f t="shared" si="191"/>
        <v>654.78896539712866</v>
      </c>
    </row>
    <row r="756" spans="1:57" x14ac:dyDescent="0.45">
      <c r="A756" s="1">
        <f t="shared" si="176"/>
        <v>923</v>
      </c>
      <c r="B756" s="3" t="s">
        <v>983</v>
      </c>
      <c r="C756" s="3" t="str">
        <f t="shared" si="177"/>
        <v>Matt Holliday - 2010</v>
      </c>
      <c r="D756" s="3">
        <v>2010</v>
      </c>
      <c r="E756" s="3">
        <v>30</v>
      </c>
      <c r="F756" s="3" t="s">
        <v>51</v>
      </c>
      <c r="G756" s="3" t="s">
        <v>52</v>
      </c>
      <c r="H756" s="3">
        <v>158</v>
      </c>
      <c r="I756" s="3">
        <v>675</v>
      </c>
      <c r="J756" s="3">
        <v>596</v>
      </c>
      <c r="K756" s="3">
        <v>95</v>
      </c>
      <c r="L756" s="3">
        <v>186</v>
      </c>
      <c r="M756" s="3">
        <v>112</v>
      </c>
      <c r="N756" s="3">
        <v>45</v>
      </c>
      <c r="O756" s="3">
        <v>1</v>
      </c>
      <c r="P756" s="3">
        <v>28</v>
      </c>
      <c r="Q756" s="3">
        <f t="shared" si="178"/>
        <v>516</v>
      </c>
      <c r="R756" s="3">
        <v>103</v>
      </c>
      <c r="S756" s="3">
        <v>9</v>
      </c>
      <c r="T756" s="3">
        <v>5</v>
      </c>
      <c r="U756" s="3">
        <v>69</v>
      </c>
      <c r="V756" s="3">
        <v>93</v>
      </c>
      <c r="W756" s="3">
        <v>0.312</v>
      </c>
      <c r="X756" s="3">
        <f t="shared" si="179"/>
        <v>406</v>
      </c>
      <c r="Y756" s="3">
        <v>0.39</v>
      </c>
      <c r="Z756" s="3">
        <f t="shared" si="180"/>
        <v>492</v>
      </c>
      <c r="AA756" s="3">
        <v>0.53200000000000003</v>
      </c>
      <c r="AB756" s="3">
        <f t="shared" si="181"/>
        <v>519</v>
      </c>
      <c r="AC756" s="3">
        <v>0.92200000000000004</v>
      </c>
      <c r="AD756" s="3">
        <f t="shared" si="182"/>
        <v>489</v>
      </c>
      <c r="AE756" s="3">
        <v>149</v>
      </c>
      <c r="AF756" s="3">
        <f t="shared" si="183"/>
        <v>461</v>
      </c>
      <c r="AG756" s="3">
        <v>317</v>
      </c>
      <c r="AH756" s="3">
        <v>13</v>
      </c>
      <c r="AI756" s="3">
        <v>8</v>
      </c>
      <c r="AJ756" s="3">
        <v>0</v>
      </c>
      <c r="AK756" s="3">
        <v>2</v>
      </c>
      <c r="AL756" s="3">
        <v>10</v>
      </c>
      <c r="AM756" s="3">
        <v>5.9</v>
      </c>
      <c r="AN756" s="3">
        <f t="shared" si="184"/>
        <v>923</v>
      </c>
      <c r="AO756" s="12">
        <f t="shared" si="185"/>
        <v>6.0493670886075961</v>
      </c>
      <c r="AP756" s="3">
        <f t="shared" si="186"/>
        <v>986</v>
      </c>
      <c r="AQ756" s="3">
        <f>_xlfn.IFNA(VLOOKUP(C756, 'FanGraphs Plus Stats 1-2000'!$D$2:$L$1048576, MATCH("wRC+", FanGraphs_Plus_Stats_1_1500[[#Headers],[ID]:[BABIP+]], 0), FALSE), 0)</f>
        <v>149</v>
      </c>
      <c r="AR756" s="3">
        <f t="shared" si="187"/>
        <v>440</v>
      </c>
      <c r="AS756" s="3">
        <v>3.9</v>
      </c>
      <c r="AT756" s="3">
        <f t="shared" si="188"/>
        <v>866</v>
      </c>
      <c r="AU756" s="3">
        <v>5.2</v>
      </c>
      <c r="AV756" s="3">
        <f t="shared" si="189"/>
        <v>780</v>
      </c>
      <c r="AW756" s="14">
        <v>0</v>
      </c>
      <c r="AX756" s="3">
        <f t="shared" si="190"/>
        <v>747</v>
      </c>
      <c r="AY756" s="3">
        <v>39</v>
      </c>
      <c r="AZ756" s="3">
        <v>0</v>
      </c>
      <c r="BA756" s="3">
        <v>-2</v>
      </c>
      <c r="BB756" s="3">
        <v>-2</v>
      </c>
      <c r="BC756" s="3">
        <v>7</v>
      </c>
      <c r="BD756" s="3" t="s">
        <v>84</v>
      </c>
      <c r="BE756" s="13">
        <f t="shared" si="191"/>
        <v>655.47790120594618</v>
      </c>
    </row>
    <row r="757" spans="1:57" x14ac:dyDescent="0.45">
      <c r="A757" s="1">
        <f t="shared" si="176"/>
        <v>533</v>
      </c>
      <c r="B757" s="3" t="s">
        <v>709</v>
      </c>
      <c r="C757" s="3" t="str">
        <f t="shared" si="177"/>
        <v>Kyle Seager - 2016</v>
      </c>
      <c r="D757" s="3">
        <v>2016</v>
      </c>
      <c r="E757" s="3">
        <v>28</v>
      </c>
      <c r="F757" s="3" t="s">
        <v>106</v>
      </c>
      <c r="G757" s="3" t="s">
        <v>43</v>
      </c>
      <c r="H757" s="3">
        <v>158</v>
      </c>
      <c r="I757" s="3">
        <v>676</v>
      </c>
      <c r="J757" s="3">
        <v>597</v>
      </c>
      <c r="K757" s="3">
        <v>89</v>
      </c>
      <c r="L757" s="3">
        <v>166</v>
      </c>
      <c r="M757" s="3">
        <v>97</v>
      </c>
      <c r="N757" s="3">
        <v>36</v>
      </c>
      <c r="O757" s="3">
        <v>3</v>
      </c>
      <c r="P757" s="3">
        <v>30</v>
      </c>
      <c r="Q757" s="3">
        <f t="shared" si="178"/>
        <v>446</v>
      </c>
      <c r="R757" s="3">
        <v>99</v>
      </c>
      <c r="S757" s="3">
        <v>3</v>
      </c>
      <c r="T757" s="3">
        <v>1</v>
      </c>
      <c r="U757" s="3">
        <v>69</v>
      </c>
      <c r="V757" s="3">
        <v>108</v>
      </c>
      <c r="W757" s="3">
        <v>0.27800000000000002</v>
      </c>
      <c r="X757" s="3">
        <f t="shared" si="179"/>
        <v>879</v>
      </c>
      <c r="Y757" s="3">
        <v>0.35899999999999999</v>
      </c>
      <c r="Z757" s="3">
        <f t="shared" si="180"/>
        <v>834</v>
      </c>
      <c r="AA757" s="3">
        <v>0.499</v>
      </c>
      <c r="AB757" s="3">
        <f t="shared" si="181"/>
        <v>687</v>
      </c>
      <c r="AC757" s="3">
        <v>0.85899999999999999</v>
      </c>
      <c r="AD757" s="3">
        <f t="shared" si="182"/>
        <v>752</v>
      </c>
      <c r="AE757" s="3">
        <v>133</v>
      </c>
      <c r="AF757" s="3">
        <f t="shared" si="183"/>
        <v>759</v>
      </c>
      <c r="AG757" s="3">
        <v>298</v>
      </c>
      <c r="AH757" s="3">
        <v>18</v>
      </c>
      <c r="AI757" s="3">
        <v>8</v>
      </c>
      <c r="AJ757" s="3">
        <v>0</v>
      </c>
      <c r="AK757" s="3">
        <v>2</v>
      </c>
      <c r="AL757" s="3">
        <v>10</v>
      </c>
      <c r="AM757" s="3">
        <v>6.7</v>
      </c>
      <c r="AN757" s="3">
        <f t="shared" si="184"/>
        <v>533</v>
      </c>
      <c r="AO757" s="12">
        <f t="shared" si="185"/>
        <v>6.8696202531645572</v>
      </c>
      <c r="AP757" s="3">
        <f t="shared" si="186"/>
        <v>701</v>
      </c>
      <c r="AQ757" s="3">
        <f>_xlfn.IFNA(VLOOKUP(C757, 'FanGraphs Plus Stats 1-2000'!$D$2:$L$1048576, MATCH("wRC+", FanGraphs_Plus_Stats_1_1500[[#Headers],[ID]:[BABIP+]], 0), FALSE), 0)</f>
        <v>0</v>
      </c>
      <c r="AR757" s="3">
        <f t="shared" si="187"/>
        <v>654</v>
      </c>
      <c r="AS757" s="3">
        <v>4.3</v>
      </c>
      <c r="AT757" s="3">
        <f t="shared" si="188"/>
        <v>666</v>
      </c>
      <c r="AU757" s="3">
        <v>5.3</v>
      </c>
      <c r="AV757" s="3">
        <f t="shared" si="189"/>
        <v>749</v>
      </c>
      <c r="AW757" s="14">
        <v>1.8</v>
      </c>
      <c r="AX757" s="3">
        <f t="shared" si="190"/>
        <v>246</v>
      </c>
      <c r="AY757" s="3">
        <v>26</v>
      </c>
      <c r="AZ757" s="3">
        <v>-1</v>
      </c>
      <c r="BA757" s="3">
        <v>0</v>
      </c>
      <c r="BB757" s="3">
        <v>-1</v>
      </c>
      <c r="BC757" s="3">
        <v>13</v>
      </c>
      <c r="BD757" s="3" t="s">
        <v>169</v>
      </c>
      <c r="BE757" s="13">
        <f t="shared" si="191"/>
        <v>656.24527246256366</v>
      </c>
    </row>
    <row r="758" spans="1:57" x14ac:dyDescent="0.45">
      <c r="A758" s="1">
        <f t="shared" si="176"/>
        <v>533</v>
      </c>
      <c r="B758" s="3" t="s">
        <v>263</v>
      </c>
      <c r="C758" s="3" t="str">
        <f t="shared" si="177"/>
        <v>Tony Gwynn - 1986</v>
      </c>
      <c r="D758" s="3">
        <v>1986</v>
      </c>
      <c r="E758" s="3">
        <v>26</v>
      </c>
      <c r="F758" s="3" t="s">
        <v>264</v>
      </c>
      <c r="G758" s="3" t="s">
        <v>52</v>
      </c>
      <c r="H758" s="3">
        <v>160</v>
      </c>
      <c r="I758" s="3">
        <v>701</v>
      </c>
      <c r="J758" s="3">
        <v>642</v>
      </c>
      <c r="K758" s="3">
        <v>107</v>
      </c>
      <c r="L758" s="3">
        <v>211</v>
      </c>
      <c r="M758" s="3">
        <v>157</v>
      </c>
      <c r="N758" s="3">
        <v>33</v>
      </c>
      <c r="O758" s="3">
        <v>7</v>
      </c>
      <c r="P758" s="3">
        <v>14</v>
      </c>
      <c r="Q758" s="3">
        <f t="shared" si="178"/>
        <v>878</v>
      </c>
      <c r="R758" s="3">
        <v>59</v>
      </c>
      <c r="S758" s="3">
        <v>37</v>
      </c>
      <c r="T758" s="3">
        <v>9</v>
      </c>
      <c r="U758" s="3">
        <v>52</v>
      </c>
      <c r="V758" s="3">
        <v>35</v>
      </c>
      <c r="W758" s="3">
        <v>0.32900000000000001</v>
      </c>
      <c r="X758" s="3">
        <f t="shared" si="179"/>
        <v>182</v>
      </c>
      <c r="Y758" s="3">
        <v>0.38100000000000001</v>
      </c>
      <c r="Z758" s="3">
        <f t="shared" si="180"/>
        <v>588</v>
      </c>
      <c r="AA758" s="3">
        <v>0.46700000000000003</v>
      </c>
      <c r="AB758" s="3">
        <f t="shared" si="181"/>
        <v>830</v>
      </c>
      <c r="AC758" s="3">
        <v>0.84799999999999998</v>
      </c>
      <c r="AD758" s="3">
        <f t="shared" si="182"/>
        <v>799</v>
      </c>
      <c r="AE758" s="3">
        <v>135</v>
      </c>
      <c r="AF758" s="3">
        <f t="shared" si="183"/>
        <v>729</v>
      </c>
      <c r="AG758" s="3">
        <v>300</v>
      </c>
      <c r="AH758" s="3">
        <v>20</v>
      </c>
      <c r="AI758" s="3">
        <v>3</v>
      </c>
      <c r="AJ758" s="3">
        <v>2</v>
      </c>
      <c r="AK758" s="3">
        <v>2</v>
      </c>
      <c r="AL758" s="3">
        <v>11</v>
      </c>
      <c r="AM758" s="3">
        <v>6.7</v>
      </c>
      <c r="AN758" s="3">
        <f t="shared" si="184"/>
        <v>533</v>
      </c>
      <c r="AO758" s="12">
        <f t="shared" si="185"/>
        <v>6.7837500000000004</v>
      </c>
      <c r="AP758" s="3">
        <f t="shared" si="186"/>
        <v>730</v>
      </c>
      <c r="AQ758" s="3">
        <f>_xlfn.IFNA(VLOOKUP(C758, 'FanGraphs Plus Stats 1-2000'!$D$2:$L$1048576, MATCH("wRC+", FanGraphs_Plus_Stats_1_1500[[#Headers],[ID]:[BABIP+]], 0), FALSE), 0)</f>
        <v>0</v>
      </c>
      <c r="AR758" s="3">
        <f t="shared" si="187"/>
        <v>654</v>
      </c>
      <c r="AS758" s="3">
        <v>4.3</v>
      </c>
      <c r="AT758" s="3">
        <f t="shared" si="188"/>
        <v>666</v>
      </c>
      <c r="AU758" s="3">
        <v>5.3</v>
      </c>
      <c r="AV758" s="3">
        <f t="shared" si="189"/>
        <v>749</v>
      </c>
      <c r="AW758" s="14">
        <v>0.7</v>
      </c>
      <c r="AX758" s="3">
        <f t="shared" si="190"/>
        <v>548</v>
      </c>
      <c r="AY758" s="3">
        <v>29</v>
      </c>
      <c r="AZ758" s="3">
        <v>1</v>
      </c>
      <c r="BA758" s="3">
        <v>5</v>
      </c>
      <c r="BB758" s="3">
        <v>5</v>
      </c>
      <c r="BC758" s="3">
        <v>12</v>
      </c>
      <c r="BD758" s="3" t="s">
        <v>166</v>
      </c>
      <c r="BE758" s="13">
        <f t="shared" si="191"/>
        <v>656.27949682825147</v>
      </c>
    </row>
    <row r="759" spans="1:57" x14ac:dyDescent="0.45">
      <c r="A759" s="1">
        <f t="shared" si="176"/>
        <v>576</v>
      </c>
      <c r="B759" s="3" t="s">
        <v>753</v>
      </c>
      <c r="C759" s="3" t="str">
        <f t="shared" si="177"/>
        <v>Felipe Alou - 1968</v>
      </c>
      <c r="D759" s="3">
        <v>1968</v>
      </c>
      <c r="E759" s="3">
        <v>33</v>
      </c>
      <c r="F759" s="3" t="s">
        <v>210</v>
      </c>
      <c r="G759" s="3" t="s">
        <v>52</v>
      </c>
      <c r="H759" s="3">
        <v>160</v>
      </c>
      <c r="I759" s="3">
        <v>718</v>
      </c>
      <c r="J759" s="3">
        <v>662</v>
      </c>
      <c r="K759" s="3">
        <v>72</v>
      </c>
      <c r="L759" s="3">
        <v>210</v>
      </c>
      <c r="M759" s="3">
        <v>157</v>
      </c>
      <c r="N759" s="3">
        <v>37</v>
      </c>
      <c r="O759" s="3">
        <v>5</v>
      </c>
      <c r="P759" s="3">
        <v>11</v>
      </c>
      <c r="Q759" s="3">
        <f t="shared" si="178"/>
        <v>932</v>
      </c>
      <c r="R759" s="3">
        <v>57</v>
      </c>
      <c r="S759" s="3">
        <v>12</v>
      </c>
      <c r="T759" s="3">
        <v>11</v>
      </c>
      <c r="U759" s="3">
        <v>48</v>
      </c>
      <c r="V759" s="3">
        <v>56</v>
      </c>
      <c r="W759" s="3">
        <v>0.317</v>
      </c>
      <c r="X759" s="3">
        <f t="shared" si="179"/>
        <v>328</v>
      </c>
      <c r="Y759" s="3">
        <v>0.36499999999999999</v>
      </c>
      <c r="Z759" s="3">
        <f t="shared" si="180"/>
        <v>777</v>
      </c>
      <c r="AA759" s="3">
        <v>0.438</v>
      </c>
      <c r="AB759" s="3">
        <f t="shared" si="181"/>
        <v>917</v>
      </c>
      <c r="AC759" s="3">
        <v>0.80300000000000005</v>
      </c>
      <c r="AD759" s="3">
        <f t="shared" si="182"/>
        <v>926</v>
      </c>
      <c r="AE759" s="3">
        <v>140</v>
      </c>
      <c r="AF759" s="3">
        <f t="shared" si="183"/>
        <v>637</v>
      </c>
      <c r="AG759" s="3">
        <v>290</v>
      </c>
      <c r="AH759" s="3">
        <v>10</v>
      </c>
      <c r="AI759" s="3">
        <v>4</v>
      </c>
      <c r="AJ759" s="3">
        <v>0</v>
      </c>
      <c r="AK759" s="3">
        <v>4</v>
      </c>
      <c r="AL759" s="3">
        <v>14</v>
      </c>
      <c r="AM759" s="3">
        <v>6.6</v>
      </c>
      <c r="AN759" s="3">
        <f t="shared" si="184"/>
        <v>576</v>
      </c>
      <c r="AO759" s="12">
        <f t="shared" si="185"/>
        <v>6.6824999999999992</v>
      </c>
      <c r="AP759" s="3">
        <f t="shared" si="186"/>
        <v>783</v>
      </c>
      <c r="AQ759" s="3">
        <f>_xlfn.IFNA(VLOOKUP(C759, 'FanGraphs Plus Stats 1-2000'!$D$2:$L$1048576, MATCH("wRC+", FanGraphs_Plus_Stats_1_1500[[#Headers],[ID]:[BABIP+]], 0), FALSE), 0)</f>
        <v>0</v>
      </c>
      <c r="AR759" s="3">
        <f t="shared" si="187"/>
        <v>654</v>
      </c>
      <c r="AS759" s="3">
        <v>4.2</v>
      </c>
      <c r="AT759" s="3">
        <f t="shared" si="188"/>
        <v>713</v>
      </c>
      <c r="AU759" s="3">
        <v>6.1</v>
      </c>
      <c r="AV759" s="3">
        <f t="shared" si="189"/>
        <v>511</v>
      </c>
      <c r="AW759" s="14">
        <v>0.3</v>
      </c>
      <c r="AX759" s="3">
        <f t="shared" si="190"/>
        <v>663</v>
      </c>
      <c r="AY759" s="3">
        <v>32</v>
      </c>
      <c r="AZ759" s="3">
        <v>0</v>
      </c>
      <c r="BA759" s="3">
        <v>-1</v>
      </c>
      <c r="BB759" s="3">
        <v>-1</v>
      </c>
      <c r="BC759" s="3">
        <v>2</v>
      </c>
      <c r="BD759" s="3" t="s">
        <v>68</v>
      </c>
      <c r="BE759" s="13">
        <f t="shared" si="191"/>
        <v>658.37807009238327</v>
      </c>
    </row>
    <row r="760" spans="1:57" x14ac:dyDescent="0.45">
      <c r="A760" s="1">
        <f t="shared" si="176"/>
        <v>987</v>
      </c>
      <c r="B760" s="3" t="s">
        <v>1066</v>
      </c>
      <c r="C760" s="3" t="str">
        <f t="shared" si="177"/>
        <v>Ray Boone - 1953</v>
      </c>
      <c r="D760" s="3">
        <v>1953</v>
      </c>
      <c r="E760" s="3">
        <v>29</v>
      </c>
      <c r="F760" s="3" t="s">
        <v>1067</v>
      </c>
      <c r="G760" s="3" t="s">
        <v>43</v>
      </c>
      <c r="H760" s="3">
        <v>135</v>
      </c>
      <c r="I760" s="3">
        <v>582</v>
      </c>
      <c r="J760" s="3">
        <v>497</v>
      </c>
      <c r="K760" s="3">
        <v>94</v>
      </c>
      <c r="L760" s="3">
        <v>147</v>
      </c>
      <c r="M760" s="3">
        <v>96</v>
      </c>
      <c r="N760" s="3">
        <v>17</v>
      </c>
      <c r="O760" s="3">
        <v>8</v>
      </c>
      <c r="P760" s="3">
        <v>26</v>
      </c>
      <c r="Q760" s="3">
        <f t="shared" si="178"/>
        <v>575</v>
      </c>
      <c r="R760" s="3">
        <v>114</v>
      </c>
      <c r="S760" s="3">
        <v>3</v>
      </c>
      <c r="T760" s="3">
        <v>3</v>
      </c>
      <c r="U760" s="3">
        <v>72</v>
      </c>
      <c r="V760" s="3">
        <v>68</v>
      </c>
      <c r="W760" s="3">
        <v>0.29599999999999999</v>
      </c>
      <c r="X760" s="3">
        <f t="shared" si="179"/>
        <v>652</v>
      </c>
      <c r="Y760" s="3">
        <v>0.39</v>
      </c>
      <c r="Z760" s="3">
        <f t="shared" si="180"/>
        <v>492</v>
      </c>
      <c r="AA760" s="3">
        <v>0.51900000000000002</v>
      </c>
      <c r="AB760" s="3">
        <f t="shared" si="181"/>
        <v>584</v>
      </c>
      <c r="AC760" s="3">
        <v>0.90900000000000003</v>
      </c>
      <c r="AD760" s="3">
        <f t="shared" si="182"/>
        <v>548</v>
      </c>
      <c r="AE760" s="3">
        <v>146</v>
      </c>
      <c r="AF760" s="3">
        <f t="shared" si="183"/>
        <v>515</v>
      </c>
      <c r="AG760" s="3">
        <v>258</v>
      </c>
      <c r="AH760" s="3">
        <v>9</v>
      </c>
      <c r="AI760" s="3">
        <v>5</v>
      </c>
      <c r="AJ760" s="3">
        <v>8</v>
      </c>
      <c r="AK760" s="2"/>
      <c r="AL760" s="3">
        <v>4</v>
      </c>
      <c r="AM760" s="3">
        <v>5.8</v>
      </c>
      <c r="AN760" s="3">
        <f t="shared" si="184"/>
        <v>987</v>
      </c>
      <c r="AO760" s="12">
        <f t="shared" si="185"/>
        <v>6.9599999999999991</v>
      </c>
      <c r="AP760" s="3">
        <f t="shared" si="186"/>
        <v>667</v>
      </c>
      <c r="AQ760" s="3">
        <f>_xlfn.IFNA(VLOOKUP(C760, 'FanGraphs Plus Stats 1-2000'!$D$2:$L$1048576, MATCH("wRC+", FanGraphs_Plus_Stats_1_1500[[#Headers],[ID]:[BABIP+]], 0), FALSE), 0)</f>
        <v>143</v>
      </c>
      <c r="AR760" s="3">
        <f t="shared" si="187"/>
        <v>555</v>
      </c>
      <c r="AS760" s="3">
        <v>4</v>
      </c>
      <c r="AT760" s="3">
        <f t="shared" si="188"/>
        <v>814</v>
      </c>
      <c r="AU760" s="3">
        <v>6.1</v>
      </c>
      <c r="AV760" s="3">
        <f t="shared" si="189"/>
        <v>511</v>
      </c>
      <c r="AW760" s="14">
        <v>0</v>
      </c>
      <c r="AX760" s="3">
        <f t="shared" si="190"/>
        <v>747</v>
      </c>
      <c r="AY760" s="3">
        <v>38</v>
      </c>
      <c r="AZ760" s="3">
        <v>-1</v>
      </c>
      <c r="BA760" s="3">
        <v>2</v>
      </c>
      <c r="BB760" s="3">
        <v>1</v>
      </c>
      <c r="BC760" s="3">
        <v>-2</v>
      </c>
      <c r="BD760" s="3" t="s">
        <v>1068</v>
      </c>
      <c r="BE760" s="13">
        <f t="shared" si="191"/>
        <v>658.62134227718616</v>
      </c>
    </row>
    <row r="761" spans="1:57" x14ac:dyDescent="0.45">
      <c r="A761" s="1">
        <f t="shared" si="176"/>
        <v>987</v>
      </c>
      <c r="B761" s="3" t="s">
        <v>749</v>
      </c>
      <c r="C761" s="3" t="str">
        <f t="shared" si="177"/>
        <v>Bobby Abreu - 2002</v>
      </c>
      <c r="D761" s="3">
        <v>2002</v>
      </c>
      <c r="E761" s="3">
        <v>28</v>
      </c>
      <c r="F761" s="3" t="s">
        <v>139</v>
      </c>
      <c r="G761" s="3" t="s">
        <v>52</v>
      </c>
      <c r="H761" s="3">
        <v>157</v>
      </c>
      <c r="I761" s="3">
        <v>685</v>
      </c>
      <c r="J761" s="3">
        <v>572</v>
      </c>
      <c r="K761" s="3">
        <v>102</v>
      </c>
      <c r="L761" s="3">
        <v>176</v>
      </c>
      <c r="M761" s="3">
        <v>100</v>
      </c>
      <c r="N761" s="3">
        <v>50</v>
      </c>
      <c r="O761" s="3">
        <v>6</v>
      </c>
      <c r="P761" s="3">
        <v>20</v>
      </c>
      <c r="Q761" s="3">
        <f t="shared" si="178"/>
        <v>753</v>
      </c>
      <c r="R761" s="3">
        <v>85</v>
      </c>
      <c r="S761" s="3">
        <v>31</v>
      </c>
      <c r="T761" s="3">
        <v>12</v>
      </c>
      <c r="U761" s="3">
        <v>104</v>
      </c>
      <c r="V761" s="3">
        <v>117</v>
      </c>
      <c r="W761" s="3">
        <v>0.308</v>
      </c>
      <c r="X761" s="3">
        <f t="shared" si="179"/>
        <v>460</v>
      </c>
      <c r="Y761" s="3">
        <v>0.41299999999999998</v>
      </c>
      <c r="Z761" s="3">
        <f t="shared" si="180"/>
        <v>248</v>
      </c>
      <c r="AA761" s="3">
        <v>0.52100000000000002</v>
      </c>
      <c r="AB761" s="3">
        <f t="shared" si="181"/>
        <v>577</v>
      </c>
      <c r="AC761" s="3">
        <v>0.93400000000000005</v>
      </c>
      <c r="AD761" s="3">
        <f t="shared" si="182"/>
        <v>429</v>
      </c>
      <c r="AE761" s="3">
        <v>151</v>
      </c>
      <c r="AF761" s="3">
        <f t="shared" si="183"/>
        <v>418</v>
      </c>
      <c r="AG761" s="3">
        <v>298</v>
      </c>
      <c r="AH761" s="3">
        <v>11</v>
      </c>
      <c r="AI761" s="3">
        <v>3</v>
      </c>
      <c r="AJ761" s="3">
        <v>0</v>
      </c>
      <c r="AK761" s="3">
        <v>6</v>
      </c>
      <c r="AL761" s="3">
        <v>9</v>
      </c>
      <c r="AM761" s="3">
        <v>5.8</v>
      </c>
      <c r="AN761" s="3">
        <f t="shared" si="184"/>
        <v>987</v>
      </c>
      <c r="AO761" s="12">
        <f t="shared" si="185"/>
        <v>5.9847133757961783</v>
      </c>
      <c r="AP761" s="3">
        <f t="shared" si="186"/>
        <v>999</v>
      </c>
      <c r="AQ761" s="3">
        <f>_xlfn.IFNA(VLOOKUP(C761, 'FanGraphs Plus Stats 1-2000'!$D$2:$L$1048576, MATCH("wRC+", FanGraphs_Plus_Stats_1_1500[[#Headers],[ID]:[BABIP+]], 0), FALSE), 0)</f>
        <v>148</v>
      </c>
      <c r="AR761" s="3">
        <f t="shared" si="187"/>
        <v>458</v>
      </c>
      <c r="AS761" s="3">
        <v>3.8</v>
      </c>
      <c r="AT761" s="3">
        <f t="shared" si="188"/>
        <v>911</v>
      </c>
      <c r="AU761" s="3">
        <v>5.7</v>
      </c>
      <c r="AV761" s="3">
        <f t="shared" si="189"/>
        <v>641</v>
      </c>
      <c r="AW761" s="14">
        <v>-0.4</v>
      </c>
      <c r="AX761" s="3">
        <f t="shared" si="190"/>
        <v>857</v>
      </c>
      <c r="AY761" s="3">
        <v>41</v>
      </c>
      <c r="AZ761" s="3">
        <v>1</v>
      </c>
      <c r="BA761" s="3">
        <v>-1</v>
      </c>
      <c r="BB761" s="3">
        <v>0</v>
      </c>
      <c r="BC761" s="3">
        <v>2</v>
      </c>
      <c r="BD761" s="3" t="s">
        <v>162</v>
      </c>
      <c r="BE761" s="13">
        <f t="shared" si="191"/>
        <v>659.1452096291373</v>
      </c>
    </row>
    <row r="762" spans="1:57" x14ac:dyDescent="0.45">
      <c r="A762" s="1">
        <f t="shared" si="176"/>
        <v>576</v>
      </c>
      <c r="B762" s="3" t="s">
        <v>409</v>
      </c>
      <c r="C762" s="3" t="str">
        <f t="shared" si="177"/>
        <v>Joe Gordon - 1947</v>
      </c>
      <c r="D762" s="3">
        <v>1947</v>
      </c>
      <c r="E762" s="3">
        <v>32</v>
      </c>
      <c r="F762" s="3" t="s">
        <v>110</v>
      </c>
      <c r="G762" s="3" t="s">
        <v>43</v>
      </c>
      <c r="H762" s="3">
        <v>155</v>
      </c>
      <c r="I762" s="3">
        <v>626</v>
      </c>
      <c r="J762" s="3">
        <v>562</v>
      </c>
      <c r="K762" s="3">
        <v>89</v>
      </c>
      <c r="L762" s="3">
        <v>153</v>
      </c>
      <c r="M762" s="3">
        <v>91</v>
      </c>
      <c r="N762" s="3">
        <v>27</v>
      </c>
      <c r="O762" s="3">
        <v>6</v>
      </c>
      <c r="P762" s="3">
        <v>29</v>
      </c>
      <c r="Q762" s="3">
        <f t="shared" si="178"/>
        <v>478</v>
      </c>
      <c r="R762" s="3">
        <v>93</v>
      </c>
      <c r="S762" s="3">
        <v>7</v>
      </c>
      <c r="T762" s="3">
        <v>3</v>
      </c>
      <c r="U762" s="3">
        <v>62</v>
      </c>
      <c r="V762" s="3">
        <v>49</v>
      </c>
      <c r="W762" s="3">
        <v>0.27200000000000002</v>
      </c>
      <c r="X762" s="3">
        <f t="shared" si="179"/>
        <v>931</v>
      </c>
      <c r="Y762" s="3">
        <v>0.34599999999999997</v>
      </c>
      <c r="Z762" s="3">
        <f t="shared" si="180"/>
        <v>936</v>
      </c>
      <c r="AA762" s="3">
        <v>0.496</v>
      </c>
      <c r="AB762" s="3">
        <f t="shared" si="181"/>
        <v>708</v>
      </c>
      <c r="AC762" s="3">
        <v>0.84199999999999997</v>
      </c>
      <c r="AD762" s="3">
        <f t="shared" si="182"/>
        <v>814</v>
      </c>
      <c r="AE762" s="3">
        <v>135</v>
      </c>
      <c r="AF762" s="3">
        <f t="shared" si="183"/>
        <v>729</v>
      </c>
      <c r="AG762" s="3">
        <v>279</v>
      </c>
      <c r="AH762" s="3">
        <v>16</v>
      </c>
      <c r="AI762" s="3">
        <v>1</v>
      </c>
      <c r="AJ762" s="3">
        <v>1</v>
      </c>
      <c r="AK762" s="2"/>
      <c r="AL762" s="3">
        <v>13</v>
      </c>
      <c r="AM762" s="3">
        <v>6.6</v>
      </c>
      <c r="AN762" s="3">
        <f t="shared" si="184"/>
        <v>576</v>
      </c>
      <c r="AO762" s="12">
        <f t="shared" si="185"/>
        <v>6.8980645161290317</v>
      </c>
      <c r="AP762" s="3">
        <f t="shared" si="186"/>
        <v>689</v>
      </c>
      <c r="AQ762" s="3">
        <f>_xlfn.IFNA(VLOOKUP(C762, 'FanGraphs Plus Stats 1-2000'!$D$2:$L$1048576, MATCH("wRC+", FanGraphs_Plus_Stats_1_1500[[#Headers],[ID]:[BABIP+]], 0), FALSE), 0)</f>
        <v>0</v>
      </c>
      <c r="AR762" s="3">
        <f t="shared" si="187"/>
        <v>654</v>
      </c>
      <c r="AS762" s="3">
        <v>4.7</v>
      </c>
      <c r="AT762" s="3">
        <f t="shared" si="188"/>
        <v>494</v>
      </c>
      <c r="AU762" s="3">
        <v>5</v>
      </c>
      <c r="AV762" s="3">
        <f t="shared" si="189"/>
        <v>839</v>
      </c>
      <c r="AW762" s="14">
        <v>2.4</v>
      </c>
      <c r="AX762" s="3">
        <f t="shared" si="190"/>
        <v>102</v>
      </c>
      <c r="AY762" s="3">
        <v>22</v>
      </c>
      <c r="AZ762" s="3">
        <v>-2</v>
      </c>
      <c r="BA762" s="3">
        <v>0</v>
      </c>
      <c r="BB762" s="3">
        <v>-1</v>
      </c>
      <c r="BC762" s="3">
        <v>15</v>
      </c>
      <c r="BD762" s="3" t="s">
        <v>53</v>
      </c>
      <c r="BE762" s="13">
        <f t="shared" si="191"/>
        <v>659.53332645627324</v>
      </c>
    </row>
    <row r="763" spans="1:57" x14ac:dyDescent="0.45">
      <c r="A763" s="1">
        <f t="shared" si="176"/>
        <v>765</v>
      </c>
      <c r="B763" s="3" t="s">
        <v>753</v>
      </c>
      <c r="C763" s="3" t="str">
        <f t="shared" si="177"/>
        <v>Felipe Alou - 1966</v>
      </c>
      <c r="D763" s="3">
        <v>1966</v>
      </c>
      <c r="E763" s="3">
        <v>31</v>
      </c>
      <c r="F763" s="3" t="s">
        <v>210</v>
      </c>
      <c r="G763" s="3" t="s">
        <v>52</v>
      </c>
      <c r="H763" s="3">
        <v>154</v>
      </c>
      <c r="I763" s="3">
        <v>706</v>
      </c>
      <c r="J763" s="3">
        <v>666</v>
      </c>
      <c r="K763" s="3">
        <v>122</v>
      </c>
      <c r="L763" s="3">
        <v>218</v>
      </c>
      <c r="M763" s="3">
        <v>149</v>
      </c>
      <c r="N763" s="3">
        <v>32</v>
      </c>
      <c r="O763" s="3">
        <v>6</v>
      </c>
      <c r="P763" s="3">
        <v>31</v>
      </c>
      <c r="Q763" s="3">
        <f t="shared" si="178"/>
        <v>418</v>
      </c>
      <c r="R763" s="3">
        <v>74</v>
      </c>
      <c r="S763" s="3">
        <v>5</v>
      </c>
      <c r="T763" s="3">
        <v>7</v>
      </c>
      <c r="U763" s="3">
        <v>24</v>
      </c>
      <c r="V763" s="3">
        <v>51</v>
      </c>
      <c r="W763" s="3">
        <v>0.32700000000000001</v>
      </c>
      <c r="X763" s="3">
        <f t="shared" si="179"/>
        <v>205</v>
      </c>
      <c r="Y763" s="3">
        <v>0.36099999999999999</v>
      </c>
      <c r="Z763" s="3">
        <f t="shared" si="180"/>
        <v>816</v>
      </c>
      <c r="AA763" s="3">
        <v>0.53300000000000003</v>
      </c>
      <c r="AB763" s="3">
        <f t="shared" si="181"/>
        <v>504</v>
      </c>
      <c r="AC763" s="3">
        <v>0.89400000000000002</v>
      </c>
      <c r="AD763" s="3">
        <f t="shared" si="182"/>
        <v>608</v>
      </c>
      <c r="AE763" s="3">
        <v>142</v>
      </c>
      <c r="AF763" s="3">
        <f t="shared" si="183"/>
        <v>599</v>
      </c>
      <c r="AG763" s="3">
        <v>355</v>
      </c>
      <c r="AH763" s="3">
        <v>11</v>
      </c>
      <c r="AI763" s="3">
        <v>12</v>
      </c>
      <c r="AJ763" s="3">
        <v>2</v>
      </c>
      <c r="AK763" s="3">
        <v>2</v>
      </c>
      <c r="AL763" s="3">
        <v>6</v>
      </c>
      <c r="AM763" s="3">
        <v>6.2</v>
      </c>
      <c r="AN763" s="3">
        <f t="shared" si="184"/>
        <v>765</v>
      </c>
      <c r="AO763" s="12">
        <f t="shared" si="185"/>
        <v>6.5220779220779219</v>
      </c>
      <c r="AP763" s="3">
        <f t="shared" si="186"/>
        <v>844</v>
      </c>
      <c r="AQ763" s="3">
        <f>_xlfn.IFNA(VLOOKUP(C763, 'FanGraphs Plus Stats 1-2000'!$D$2:$L$1048576, MATCH("wRC+", FanGraphs_Plus_Stats_1_1500[[#Headers],[ID]:[BABIP+]], 0), FALSE), 0)</f>
        <v>146</v>
      </c>
      <c r="AR763" s="3">
        <f t="shared" si="187"/>
        <v>492</v>
      </c>
      <c r="AS763" s="3">
        <v>3.9</v>
      </c>
      <c r="AT763" s="3">
        <f t="shared" si="188"/>
        <v>866</v>
      </c>
      <c r="AU763" s="3">
        <v>5.8</v>
      </c>
      <c r="AV763" s="3">
        <f t="shared" si="189"/>
        <v>606</v>
      </c>
      <c r="AW763" s="14">
        <v>-0.5</v>
      </c>
      <c r="AX763" s="3">
        <f t="shared" si="190"/>
        <v>885</v>
      </c>
      <c r="AY763" s="3">
        <v>37</v>
      </c>
      <c r="AZ763" s="3">
        <v>1</v>
      </c>
      <c r="BA763" s="3">
        <v>2</v>
      </c>
      <c r="BB763" s="3">
        <v>3</v>
      </c>
      <c r="BC763" s="3">
        <v>2</v>
      </c>
      <c r="BD763" s="3" t="s">
        <v>886</v>
      </c>
      <c r="BE763" s="13">
        <f t="shared" si="191"/>
        <v>660.46369780086991</v>
      </c>
    </row>
    <row r="764" spans="1:57" x14ac:dyDescent="0.45">
      <c r="A764" s="1">
        <f t="shared" si="176"/>
        <v>987</v>
      </c>
      <c r="B764" s="3" t="s">
        <v>154</v>
      </c>
      <c r="C764" s="3" t="str">
        <f t="shared" si="177"/>
        <v>Ken Griffey Jr. - 1992</v>
      </c>
      <c r="D764" s="3">
        <v>1992</v>
      </c>
      <c r="E764" s="3">
        <v>22</v>
      </c>
      <c r="F764" s="3" t="s">
        <v>106</v>
      </c>
      <c r="G764" s="3" t="s">
        <v>43</v>
      </c>
      <c r="H764" s="3">
        <v>142</v>
      </c>
      <c r="I764" s="3">
        <v>617</v>
      </c>
      <c r="J764" s="3">
        <v>565</v>
      </c>
      <c r="K764" s="3">
        <v>83</v>
      </c>
      <c r="L764" s="3">
        <v>174</v>
      </c>
      <c r="M764" s="3">
        <v>104</v>
      </c>
      <c r="N764" s="3">
        <v>39</v>
      </c>
      <c r="O764" s="3">
        <v>4</v>
      </c>
      <c r="P764" s="3">
        <v>27</v>
      </c>
      <c r="Q764" s="3">
        <f t="shared" si="178"/>
        <v>543</v>
      </c>
      <c r="R764" s="3">
        <v>103</v>
      </c>
      <c r="S764" s="3">
        <v>10</v>
      </c>
      <c r="T764" s="3">
        <v>5</v>
      </c>
      <c r="U764" s="3">
        <v>44</v>
      </c>
      <c r="V764" s="3">
        <v>67</v>
      </c>
      <c r="W764" s="3">
        <v>0.308</v>
      </c>
      <c r="X764" s="3">
        <f t="shared" si="179"/>
        <v>460</v>
      </c>
      <c r="Y764" s="3">
        <v>0.36099999999999999</v>
      </c>
      <c r="Z764" s="3">
        <f t="shared" si="180"/>
        <v>816</v>
      </c>
      <c r="AA764" s="3">
        <v>0.53500000000000003</v>
      </c>
      <c r="AB764" s="3">
        <f t="shared" si="181"/>
        <v>487</v>
      </c>
      <c r="AC764" s="3">
        <v>0.89600000000000002</v>
      </c>
      <c r="AD764" s="3">
        <f t="shared" si="182"/>
        <v>601</v>
      </c>
      <c r="AE764" s="3">
        <v>149</v>
      </c>
      <c r="AF764" s="3">
        <f t="shared" si="183"/>
        <v>461</v>
      </c>
      <c r="AG764" s="3">
        <v>302</v>
      </c>
      <c r="AH764" s="3">
        <v>15</v>
      </c>
      <c r="AI764" s="3">
        <v>5</v>
      </c>
      <c r="AJ764" s="3">
        <v>0</v>
      </c>
      <c r="AK764" s="3">
        <v>3</v>
      </c>
      <c r="AL764" s="3">
        <v>15</v>
      </c>
      <c r="AM764" s="3">
        <v>5.8</v>
      </c>
      <c r="AN764" s="3">
        <f t="shared" si="184"/>
        <v>987</v>
      </c>
      <c r="AO764" s="12">
        <f t="shared" si="185"/>
        <v>6.6169014084507047</v>
      </c>
      <c r="AP764" s="3">
        <f t="shared" si="186"/>
        <v>814</v>
      </c>
      <c r="AQ764" s="3">
        <f>_xlfn.IFNA(VLOOKUP(C764, 'FanGraphs Plus Stats 1-2000'!$D$2:$L$1048576, MATCH("wRC+", FanGraphs_Plus_Stats_1_1500[[#Headers],[ID]:[BABIP+]], 0), FALSE), 0)</f>
        <v>145</v>
      </c>
      <c r="AR764" s="3">
        <f t="shared" si="187"/>
        <v>514</v>
      </c>
      <c r="AS764" s="3">
        <v>3.7</v>
      </c>
      <c r="AT764" s="3">
        <f t="shared" si="188"/>
        <v>942</v>
      </c>
      <c r="AU764" s="3">
        <v>6.2</v>
      </c>
      <c r="AV764" s="3">
        <f t="shared" si="189"/>
        <v>471</v>
      </c>
      <c r="AW764" s="14">
        <v>-0.1</v>
      </c>
      <c r="AX764" s="3">
        <f t="shared" si="190"/>
        <v>771</v>
      </c>
      <c r="AY764" s="3">
        <v>32</v>
      </c>
      <c r="AZ764" s="3">
        <v>0</v>
      </c>
      <c r="BA764" s="3">
        <v>2</v>
      </c>
      <c r="BB764" s="3">
        <v>3</v>
      </c>
      <c r="BC764" s="3">
        <v>-4</v>
      </c>
      <c r="BD764" s="3" t="s">
        <v>340</v>
      </c>
      <c r="BE764" s="13">
        <f t="shared" si="191"/>
        <v>660.54346530866781</v>
      </c>
    </row>
    <row r="765" spans="1:57" x14ac:dyDescent="0.45">
      <c r="A765" s="1">
        <f t="shared" si="176"/>
        <v>576</v>
      </c>
      <c r="B765" s="3" t="s">
        <v>470</v>
      </c>
      <c r="C765" s="3" t="str">
        <f t="shared" si="177"/>
        <v>Roberto Alomar - 1992</v>
      </c>
      <c r="D765" s="3">
        <v>1992</v>
      </c>
      <c r="E765" s="3">
        <v>24</v>
      </c>
      <c r="F765" s="3" t="s">
        <v>308</v>
      </c>
      <c r="G765" s="3" t="s">
        <v>43</v>
      </c>
      <c r="H765" s="3">
        <v>152</v>
      </c>
      <c r="I765" s="3">
        <v>671</v>
      </c>
      <c r="J765" s="3">
        <v>571</v>
      </c>
      <c r="K765" s="3">
        <v>105</v>
      </c>
      <c r="L765" s="3">
        <v>177</v>
      </c>
      <c r="M765" s="3">
        <v>134</v>
      </c>
      <c r="N765" s="3">
        <v>27</v>
      </c>
      <c r="O765" s="3">
        <v>8</v>
      </c>
      <c r="P765" s="3">
        <v>8</v>
      </c>
      <c r="Q765" s="3">
        <f t="shared" si="178"/>
        <v>967</v>
      </c>
      <c r="R765" s="3">
        <v>76</v>
      </c>
      <c r="S765" s="3">
        <v>49</v>
      </c>
      <c r="T765" s="3">
        <v>9</v>
      </c>
      <c r="U765" s="3">
        <v>87</v>
      </c>
      <c r="V765" s="3">
        <v>52</v>
      </c>
      <c r="W765" s="3">
        <v>0.31</v>
      </c>
      <c r="X765" s="3">
        <f t="shared" si="179"/>
        <v>436</v>
      </c>
      <c r="Y765" s="3">
        <v>0.40500000000000003</v>
      </c>
      <c r="Z765" s="3">
        <f t="shared" si="180"/>
        <v>320</v>
      </c>
      <c r="AA765" s="3">
        <v>0.42699999999999999</v>
      </c>
      <c r="AB765" s="3">
        <f t="shared" si="181"/>
        <v>950</v>
      </c>
      <c r="AC765" s="3">
        <v>0.83199999999999996</v>
      </c>
      <c r="AD765" s="3">
        <f t="shared" si="182"/>
        <v>858</v>
      </c>
      <c r="AE765" s="3">
        <v>130</v>
      </c>
      <c r="AF765" s="3">
        <f t="shared" si="183"/>
        <v>799</v>
      </c>
      <c r="AG765" s="3">
        <v>244</v>
      </c>
      <c r="AH765" s="3">
        <v>8</v>
      </c>
      <c r="AI765" s="3">
        <v>5</v>
      </c>
      <c r="AJ765" s="3">
        <v>6</v>
      </c>
      <c r="AK765" s="3">
        <v>2</v>
      </c>
      <c r="AL765" s="3">
        <v>5</v>
      </c>
      <c r="AM765" s="3">
        <v>6.6</v>
      </c>
      <c r="AN765" s="3">
        <f t="shared" si="184"/>
        <v>576</v>
      </c>
      <c r="AO765" s="12">
        <f t="shared" si="185"/>
        <v>7.034210526315789</v>
      </c>
      <c r="AP765" s="3">
        <f t="shared" si="186"/>
        <v>634</v>
      </c>
      <c r="AQ765" s="3">
        <f>_xlfn.IFNA(VLOOKUP(C765, 'FanGraphs Plus Stats 1-2000'!$D$2:$L$1048576, MATCH("wRC+", FanGraphs_Plus_Stats_1_1500[[#Headers],[ID]:[BABIP+]], 0), FALSE), 0)</f>
        <v>0</v>
      </c>
      <c r="AR765" s="3">
        <f t="shared" si="187"/>
        <v>654</v>
      </c>
      <c r="AS765" s="3">
        <v>4.4000000000000004</v>
      </c>
      <c r="AT765" s="3">
        <f t="shared" si="188"/>
        <v>613</v>
      </c>
      <c r="AU765" s="3">
        <v>6.6</v>
      </c>
      <c r="AV765" s="3">
        <f t="shared" si="189"/>
        <v>351</v>
      </c>
      <c r="AW765" s="14">
        <v>0.5</v>
      </c>
      <c r="AX765" s="3">
        <f t="shared" si="190"/>
        <v>599</v>
      </c>
      <c r="AY765" s="3">
        <v>27</v>
      </c>
      <c r="AZ765" s="3">
        <v>3</v>
      </c>
      <c r="BA765" s="3">
        <v>7</v>
      </c>
      <c r="BB765" s="3">
        <v>9</v>
      </c>
      <c r="BC765" s="3">
        <v>1</v>
      </c>
      <c r="BD765" s="3" t="s">
        <v>247</v>
      </c>
      <c r="BE765" s="13">
        <f t="shared" si="191"/>
        <v>660.93548177388209</v>
      </c>
    </row>
    <row r="766" spans="1:57" x14ac:dyDescent="0.45">
      <c r="A766" s="1">
        <f t="shared" si="176"/>
        <v>987</v>
      </c>
      <c r="B766" s="3" t="s">
        <v>849</v>
      </c>
      <c r="C766" s="3" t="str">
        <f t="shared" si="177"/>
        <v>Sid Gordon - 1948</v>
      </c>
      <c r="D766" s="3">
        <v>1948</v>
      </c>
      <c r="E766" s="3">
        <v>30</v>
      </c>
      <c r="F766" s="3" t="s">
        <v>101</v>
      </c>
      <c r="G766" s="3" t="s">
        <v>52</v>
      </c>
      <c r="H766" s="3">
        <v>142</v>
      </c>
      <c r="I766" s="3">
        <v>605</v>
      </c>
      <c r="J766" s="3">
        <v>521</v>
      </c>
      <c r="K766" s="3">
        <v>100</v>
      </c>
      <c r="L766" s="3">
        <v>156</v>
      </c>
      <c r="M766" s="3">
        <v>96</v>
      </c>
      <c r="N766" s="3">
        <v>26</v>
      </c>
      <c r="O766" s="3">
        <v>4</v>
      </c>
      <c r="P766" s="3">
        <v>30</v>
      </c>
      <c r="Q766" s="3">
        <f t="shared" si="178"/>
        <v>446</v>
      </c>
      <c r="R766" s="3">
        <v>107</v>
      </c>
      <c r="S766" s="3">
        <v>8</v>
      </c>
      <c r="T766" s="3">
        <v>5</v>
      </c>
      <c r="U766" s="3">
        <v>74</v>
      </c>
      <c r="V766" s="3">
        <v>39</v>
      </c>
      <c r="W766" s="3">
        <v>0.29899999999999999</v>
      </c>
      <c r="X766" s="3">
        <f t="shared" si="179"/>
        <v>616</v>
      </c>
      <c r="Y766" s="3">
        <v>0.39</v>
      </c>
      <c r="Z766" s="3">
        <f t="shared" si="180"/>
        <v>492</v>
      </c>
      <c r="AA766" s="3">
        <v>0.53700000000000003</v>
      </c>
      <c r="AB766" s="3">
        <f t="shared" si="181"/>
        <v>472</v>
      </c>
      <c r="AC766" s="3">
        <v>0.92700000000000005</v>
      </c>
      <c r="AD766" s="3">
        <f t="shared" si="182"/>
        <v>460</v>
      </c>
      <c r="AE766" s="3">
        <v>148</v>
      </c>
      <c r="AF766" s="3">
        <f t="shared" si="183"/>
        <v>483</v>
      </c>
      <c r="AG766" s="3">
        <v>280</v>
      </c>
      <c r="AH766" s="3">
        <v>18</v>
      </c>
      <c r="AI766" s="3">
        <v>3</v>
      </c>
      <c r="AJ766" s="3">
        <v>7</v>
      </c>
      <c r="AK766" s="2"/>
      <c r="AL766" s="3">
        <v>3</v>
      </c>
      <c r="AM766" s="3">
        <v>5.8</v>
      </c>
      <c r="AN766" s="3">
        <f t="shared" si="184"/>
        <v>987</v>
      </c>
      <c r="AO766" s="12">
        <f t="shared" si="185"/>
        <v>6.6169014084507047</v>
      </c>
      <c r="AP766" s="3">
        <f t="shared" si="186"/>
        <v>814</v>
      </c>
      <c r="AQ766" s="3">
        <f>_xlfn.IFNA(VLOOKUP(C766, 'FanGraphs Plus Stats 1-2000'!$D$2:$L$1048576, MATCH("wRC+", FanGraphs_Plus_Stats_1_1500[[#Headers],[ID]:[BABIP+]], 0), FALSE), 0)</f>
        <v>146</v>
      </c>
      <c r="AR766" s="3">
        <f t="shared" si="187"/>
        <v>492</v>
      </c>
      <c r="AS766" s="3">
        <v>3.3</v>
      </c>
      <c r="AT766" s="3">
        <f t="shared" si="188"/>
        <v>1023</v>
      </c>
      <c r="AU766" s="3">
        <v>6.1</v>
      </c>
      <c r="AV766" s="3">
        <f t="shared" si="189"/>
        <v>511</v>
      </c>
      <c r="AW766" s="14">
        <v>-0.3</v>
      </c>
      <c r="AX766" s="3">
        <f t="shared" si="190"/>
        <v>839</v>
      </c>
      <c r="AY766" s="3">
        <v>36</v>
      </c>
      <c r="AZ766" s="3">
        <v>-2</v>
      </c>
      <c r="BA766" s="3">
        <v>2</v>
      </c>
      <c r="BB766" s="3">
        <v>0</v>
      </c>
      <c r="BC766" s="3">
        <v>-2</v>
      </c>
      <c r="BD766" s="3" t="s">
        <v>756</v>
      </c>
      <c r="BE766" s="13">
        <f t="shared" si="191"/>
        <v>661.01824652461733</v>
      </c>
    </row>
    <row r="767" spans="1:57" x14ac:dyDescent="0.45">
      <c r="A767" s="1">
        <f t="shared" si="176"/>
        <v>923</v>
      </c>
      <c r="B767" s="3" t="s">
        <v>1027</v>
      </c>
      <c r="C767" s="3" t="str">
        <f t="shared" si="177"/>
        <v>Shin-Soo Choo - 2010</v>
      </c>
      <c r="D767" s="3">
        <v>2010</v>
      </c>
      <c r="E767" s="3">
        <v>27</v>
      </c>
      <c r="F767" s="3" t="s">
        <v>110</v>
      </c>
      <c r="G767" s="3" t="s">
        <v>43</v>
      </c>
      <c r="H767" s="3">
        <v>144</v>
      </c>
      <c r="I767" s="3">
        <v>646</v>
      </c>
      <c r="J767" s="3">
        <v>550</v>
      </c>
      <c r="K767" s="3">
        <v>81</v>
      </c>
      <c r="L767" s="3">
        <v>165</v>
      </c>
      <c r="M767" s="3">
        <v>110</v>
      </c>
      <c r="N767" s="3">
        <v>31</v>
      </c>
      <c r="O767" s="3">
        <v>2</v>
      </c>
      <c r="P767" s="3">
        <v>22</v>
      </c>
      <c r="Q767" s="3">
        <f t="shared" si="178"/>
        <v>697</v>
      </c>
      <c r="R767" s="3">
        <v>90</v>
      </c>
      <c r="S767" s="3">
        <v>22</v>
      </c>
      <c r="T767" s="3">
        <v>7</v>
      </c>
      <c r="U767" s="3">
        <v>83</v>
      </c>
      <c r="V767" s="3">
        <v>118</v>
      </c>
      <c r="W767" s="3">
        <v>0.3</v>
      </c>
      <c r="X767" s="3">
        <f t="shared" si="179"/>
        <v>604</v>
      </c>
      <c r="Y767" s="3">
        <v>0.40100000000000002</v>
      </c>
      <c r="Z767" s="3">
        <f t="shared" si="180"/>
        <v>366</v>
      </c>
      <c r="AA767" s="3">
        <v>0.48399999999999999</v>
      </c>
      <c r="AB767" s="3">
        <f t="shared" si="181"/>
        <v>769</v>
      </c>
      <c r="AC767" s="3">
        <v>0.88500000000000001</v>
      </c>
      <c r="AD767" s="3">
        <f t="shared" si="182"/>
        <v>644</v>
      </c>
      <c r="AE767" s="3">
        <v>147</v>
      </c>
      <c r="AF767" s="3">
        <f t="shared" si="183"/>
        <v>500</v>
      </c>
      <c r="AG767" s="3">
        <v>266</v>
      </c>
      <c r="AH767" s="3">
        <v>11</v>
      </c>
      <c r="AI767" s="3">
        <v>11</v>
      </c>
      <c r="AJ767" s="3">
        <v>0</v>
      </c>
      <c r="AK767" s="3">
        <v>2</v>
      </c>
      <c r="AL767" s="3">
        <v>11</v>
      </c>
      <c r="AM767" s="3">
        <v>5.9</v>
      </c>
      <c r="AN767" s="3">
        <f t="shared" si="184"/>
        <v>923</v>
      </c>
      <c r="AO767" s="12">
        <f t="shared" si="185"/>
        <v>6.6375000000000002</v>
      </c>
      <c r="AP767" s="3">
        <f t="shared" si="186"/>
        <v>807</v>
      </c>
      <c r="AQ767" s="3">
        <f>_xlfn.IFNA(VLOOKUP(C767, 'FanGraphs Plus Stats 1-2000'!$D$2:$L$1048576, MATCH("wRC+", FanGraphs_Plus_Stats_1_1500[[#Headers],[ID]:[BABIP+]], 0), FALSE), 0)</f>
        <v>145</v>
      </c>
      <c r="AR767" s="3">
        <f t="shared" si="187"/>
        <v>514</v>
      </c>
      <c r="AS767" s="3">
        <v>3.7</v>
      </c>
      <c r="AT767" s="3">
        <f t="shared" si="188"/>
        <v>942</v>
      </c>
      <c r="AU767" s="3">
        <v>5.4</v>
      </c>
      <c r="AV767" s="3">
        <f t="shared" si="189"/>
        <v>732</v>
      </c>
      <c r="AW767" s="14">
        <v>0</v>
      </c>
      <c r="AX767" s="3">
        <f t="shared" si="190"/>
        <v>747</v>
      </c>
      <c r="AY767" s="3">
        <v>36</v>
      </c>
      <c r="AZ767" s="3">
        <v>0</v>
      </c>
      <c r="BA767" s="3">
        <v>-1</v>
      </c>
      <c r="BB767" s="3">
        <v>0</v>
      </c>
      <c r="BC767" s="3">
        <v>5</v>
      </c>
      <c r="BD767" s="3" t="s">
        <v>313</v>
      </c>
      <c r="BE767" s="13">
        <f t="shared" si="191"/>
        <v>661.4577203268376</v>
      </c>
    </row>
    <row r="768" spans="1:57" x14ac:dyDescent="0.45">
      <c r="A768" s="1">
        <f t="shared" si="176"/>
        <v>576</v>
      </c>
      <c r="B768" s="3" t="s">
        <v>405</v>
      </c>
      <c r="C768" s="3" t="str">
        <f t="shared" si="177"/>
        <v>Dale Murphy - 1980</v>
      </c>
      <c r="D768" s="3">
        <v>1980</v>
      </c>
      <c r="E768" s="3">
        <v>24</v>
      </c>
      <c r="F768" s="3" t="s">
        <v>210</v>
      </c>
      <c r="G768" s="3" t="s">
        <v>52</v>
      </c>
      <c r="H768" s="3">
        <v>156</v>
      </c>
      <c r="I768" s="3">
        <v>634</v>
      </c>
      <c r="J768" s="3">
        <v>569</v>
      </c>
      <c r="K768" s="3">
        <v>98</v>
      </c>
      <c r="L768" s="3">
        <v>160</v>
      </c>
      <c r="M768" s="3">
        <v>98</v>
      </c>
      <c r="N768" s="3">
        <v>27</v>
      </c>
      <c r="O768" s="3">
        <v>2</v>
      </c>
      <c r="P768" s="3">
        <v>33</v>
      </c>
      <c r="Q768" s="3">
        <f t="shared" si="178"/>
        <v>341</v>
      </c>
      <c r="R768" s="3">
        <v>89</v>
      </c>
      <c r="S768" s="3">
        <v>9</v>
      </c>
      <c r="T768" s="3">
        <v>6</v>
      </c>
      <c r="U768" s="3">
        <v>59</v>
      </c>
      <c r="V768" s="3">
        <v>133</v>
      </c>
      <c r="W768" s="3">
        <v>0.28100000000000003</v>
      </c>
      <c r="X768" s="3">
        <f t="shared" si="179"/>
        <v>854</v>
      </c>
      <c r="Y768" s="3">
        <v>0.34899999999999998</v>
      </c>
      <c r="Z768" s="3">
        <f t="shared" si="180"/>
        <v>911</v>
      </c>
      <c r="AA768" s="3">
        <v>0.51</v>
      </c>
      <c r="AB768" s="3">
        <f t="shared" si="181"/>
        <v>629</v>
      </c>
      <c r="AC768" s="3">
        <v>0.85799999999999998</v>
      </c>
      <c r="AD768" s="3">
        <f t="shared" si="182"/>
        <v>759</v>
      </c>
      <c r="AE768" s="3">
        <v>135</v>
      </c>
      <c r="AF768" s="3">
        <f t="shared" si="183"/>
        <v>729</v>
      </c>
      <c r="AG768" s="3">
        <v>290</v>
      </c>
      <c r="AH768" s="3">
        <v>8</v>
      </c>
      <c r="AI768" s="3">
        <v>1</v>
      </c>
      <c r="AJ768" s="3">
        <v>2</v>
      </c>
      <c r="AK768" s="3">
        <v>2</v>
      </c>
      <c r="AL768" s="3">
        <v>9</v>
      </c>
      <c r="AM768" s="3">
        <v>6.6</v>
      </c>
      <c r="AN768" s="3">
        <f t="shared" si="184"/>
        <v>576</v>
      </c>
      <c r="AO768" s="12">
        <f t="shared" si="185"/>
        <v>6.8538461538461535</v>
      </c>
      <c r="AP768" s="3">
        <f t="shared" si="186"/>
        <v>707</v>
      </c>
      <c r="AQ768" s="3">
        <f>_xlfn.IFNA(VLOOKUP(C768, 'FanGraphs Plus Stats 1-2000'!$D$2:$L$1048576, MATCH("wRC+", FanGraphs_Plus_Stats_1_1500[[#Headers],[ID]:[BABIP+]], 0), FALSE), 0)</f>
        <v>0</v>
      </c>
      <c r="AR768" s="3">
        <f t="shared" si="187"/>
        <v>654</v>
      </c>
      <c r="AS768" s="3">
        <v>4.3</v>
      </c>
      <c r="AT768" s="3">
        <f t="shared" si="188"/>
        <v>666</v>
      </c>
      <c r="AU768" s="3">
        <v>5.0999999999999996</v>
      </c>
      <c r="AV768" s="3">
        <f t="shared" si="189"/>
        <v>810</v>
      </c>
      <c r="AW768" s="14">
        <v>1.3</v>
      </c>
      <c r="AX768" s="3">
        <f t="shared" si="190"/>
        <v>381</v>
      </c>
      <c r="AY768" s="3">
        <v>26</v>
      </c>
      <c r="AZ768" s="3">
        <v>1</v>
      </c>
      <c r="BA768" s="3">
        <v>0</v>
      </c>
      <c r="BB768" s="3">
        <v>1</v>
      </c>
      <c r="BC768" s="3">
        <v>13</v>
      </c>
      <c r="BD768" s="3" t="s">
        <v>757</v>
      </c>
      <c r="BE768" s="13">
        <f t="shared" si="191"/>
        <v>663.79930515357864</v>
      </c>
    </row>
    <row r="769" spans="1:57" x14ac:dyDescent="0.45">
      <c r="A769" s="1">
        <f t="shared" si="176"/>
        <v>817</v>
      </c>
      <c r="B769" s="3" t="s">
        <v>827</v>
      </c>
      <c r="C769" s="3" t="str">
        <f t="shared" si="177"/>
        <v>Andy Pafko - 1948</v>
      </c>
      <c r="D769" s="3">
        <v>1948</v>
      </c>
      <c r="E769" s="3">
        <v>27</v>
      </c>
      <c r="F769" s="3" t="s">
        <v>88</v>
      </c>
      <c r="G769" s="3" t="s">
        <v>52</v>
      </c>
      <c r="H769" s="3">
        <v>142</v>
      </c>
      <c r="I769" s="3">
        <v>606</v>
      </c>
      <c r="J769" s="3">
        <v>548</v>
      </c>
      <c r="K769" s="3">
        <v>82</v>
      </c>
      <c r="L769" s="3">
        <v>171</v>
      </c>
      <c r="M769" s="3">
        <v>113</v>
      </c>
      <c r="N769" s="3">
        <v>30</v>
      </c>
      <c r="O769" s="3">
        <v>2</v>
      </c>
      <c r="P769" s="3">
        <v>26</v>
      </c>
      <c r="Q769" s="3">
        <f t="shared" si="178"/>
        <v>575</v>
      </c>
      <c r="R769" s="3">
        <v>101</v>
      </c>
      <c r="S769" s="3">
        <v>3</v>
      </c>
      <c r="T769" s="3">
        <v>5</v>
      </c>
      <c r="U769" s="3">
        <v>50</v>
      </c>
      <c r="V769" s="3">
        <v>50</v>
      </c>
      <c r="W769" s="3">
        <v>0.312</v>
      </c>
      <c r="X769" s="3">
        <f t="shared" si="179"/>
        <v>406</v>
      </c>
      <c r="Y769" s="3">
        <v>0.375</v>
      </c>
      <c r="Z769" s="3">
        <f t="shared" si="180"/>
        <v>669</v>
      </c>
      <c r="AA769" s="3">
        <v>0.51600000000000001</v>
      </c>
      <c r="AB769" s="3">
        <f t="shared" si="181"/>
        <v>599</v>
      </c>
      <c r="AC769" s="3">
        <v>0.89100000000000001</v>
      </c>
      <c r="AD769" s="3">
        <f t="shared" si="182"/>
        <v>616</v>
      </c>
      <c r="AE769" s="3">
        <v>144</v>
      </c>
      <c r="AF769" s="3">
        <f t="shared" si="183"/>
        <v>557</v>
      </c>
      <c r="AG769" s="3">
        <v>283</v>
      </c>
      <c r="AH769" s="3">
        <v>13</v>
      </c>
      <c r="AI769" s="3">
        <v>5</v>
      </c>
      <c r="AJ769" s="3">
        <v>3</v>
      </c>
      <c r="AK769" s="2"/>
      <c r="AL769" s="3">
        <v>4</v>
      </c>
      <c r="AM769" s="3">
        <v>6.1</v>
      </c>
      <c r="AN769" s="3">
        <f t="shared" si="184"/>
        <v>817</v>
      </c>
      <c r="AO769" s="12">
        <f t="shared" si="185"/>
        <v>6.9591549295774646</v>
      </c>
      <c r="AP769" s="3">
        <f t="shared" si="186"/>
        <v>668</v>
      </c>
      <c r="AQ769" s="3">
        <f>_xlfn.IFNA(VLOOKUP(C769, 'FanGraphs Plus Stats 1-2000'!$D$2:$L$1048576, MATCH("wRC+", FanGraphs_Plus_Stats_1_1500[[#Headers],[ID]:[BABIP+]], 0), FALSE), 0)</f>
        <v>139</v>
      </c>
      <c r="AR769" s="3">
        <f t="shared" si="187"/>
        <v>640</v>
      </c>
      <c r="AS769" s="3">
        <v>3.6</v>
      </c>
      <c r="AT769" s="3">
        <f t="shared" si="188"/>
        <v>970</v>
      </c>
      <c r="AU769" s="3">
        <v>5.7</v>
      </c>
      <c r="AV769" s="3">
        <f t="shared" si="189"/>
        <v>641</v>
      </c>
      <c r="AW769" s="14">
        <v>0.5</v>
      </c>
      <c r="AX769" s="3">
        <f t="shared" si="190"/>
        <v>599</v>
      </c>
      <c r="AY769" s="3">
        <v>33</v>
      </c>
      <c r="AZ769" s="3">
        <v>-1</v>
      </c>
      <c r="BA769" s="3">
        <v>0</v>
      </c>
      <c r="BB769" s="3">
        <v>-2</v>
      </c>
      <c r="BC769" s="3">
        <v>5</v>
      </c>
      <c r="BD769" s="3" t="s">
        <v>206</v>
      </c>
      <c r="BE769" s="13">
        <f t="shared" si="191"/>
        <v>664.13814077177835</v>
      </c>
    </row>
    <row r="770" spans="1:57" x14ac:dyDescent="0.45">
      <c r="A770" s="1">
        <f t="shared" ref="A770:A833" si="192">_xlfn.RANK.EQ(AM770, $AM$2:$AM$1031)</f>
        <v>664</v>
      </c>
      <c r="B770" s="3" t="s">
        <v>451</v>
      </c>
      <c r="C770" s="3" t="str">
        <f t="shared" ref="C770:C833" si="193">_xlfn.CONCAT(B770, " - ", D770)</f>
        <v>Vada Pinson - 1963</v>
      </c>
      <c r="D770" s="3">
        <v>1963</v>
      </c>
      <c r="E770" s="3">
        <v>24</v>
      </c>
      <c r="F770" s="3" t="s">
        <v>78</v>
      </c>
      <c r="G770" s="3" t="s">
        <v>52</v>
      </c>
      <c r="H770" s="3">
        <v>162</v>
      </c>
      <c r="I770" s="3">
        <v>695</v>
      </c>
      <c r="J770" s="3">
        <v>652</v>
      </c>
      <c r="K770" s="3">
        <v>96</v>
      </c>
      <c r="L770" s="3">
        <v>204</v>
      </c>
      <c r="M770" s="3">
        <v>131</v>
      </c>
      <c r="N770" s="3">
        <v>37</v>
      </c>
      <c r="O770" s="3">
        <v>14</v>
      </c>
      <c r="P770" s="3">
        <v>22</v>
      </c>
      <c r="Q770" s="3">
        <f t="shared" ref="Q770:Q833" si="194">_xlfn.RANK.EQ(P770,$P$2:$P$1031)</f>
        <v>697</v>
      </c>
      <c r="R770" s="3">
        <v>106</v>
      </c>
      <c r="S770" s="3">
        <v>27</v>
      </c>
      <c r="T770" s="3">
        <v>8</v>
      </c>
      <c r="U770" s="3">
        <v>36</v>
      </c>
      <c r="V770" s="3">
        <v>80</v>
      </c>
      <c r="W770" s="3">
        <v>0.313</v>
      </c>
      <c r="X770" s="3">
        <f t="shared" ref="X770:X833" si="195">_xlfn.RANK.EQ(W770,$W$2:$W$1031)</f>
        <v>394</v>
      </c>
      <c r="Y770" s="3">
        <v>0.34699999999999998</v>
      </c>
      <c r="Z770" s="3">
        <f t="shared" ref="Z770:Z833" si="196">_xlfn.RANK.EQ(Y770,$Y$2:$Y$1031)</f>
        <v>926</v>
      </c>
      <c r="AA770" s="3">
        <v>0.51400000000000001</v>
      </c>
      <c r="AB770" s="3">
        <f t="shared" ref="AB770:AB833" si="197">_xlfn.RANK.EQ(AA770,$AA$2:$AA$1031)</f>
        <v>607</v>
      </c>
      <c r="AC770" s="3">
        <v>0.86099999999999999</v>
      </c>
      <c r="AD770" s="3">
        <f t="shared" ref="AD770:AD833" si="198">_xlfn.RANK.EQ(AC770,$AC$2:$AC$1031)</f>
        <v>740</v>
      </c>
      <c r="AE770" s="3">
        <v>142</v>
      </c>
      <c r="AF770" s="3">
        <f t="shared" ref="AF770:AF833" si="199">_xlfn.RANK.EQ(AE770,$AE$2:$AE$1031)</f>
        <v>599</v>
      </c>
      <c r="AG770" s="3">
        <v>335</v>
      </c>
      <c r="AH770" s="3">
        <v>16</v>
      </c>
      <c r="AI770" s="3">
        <v>1</v>
      </c>
      <c r="AJ770" s="3">
        <v>0</v>
      </c>
      <c r="AK770" s="3">
        <v>6</v>
      </c>
      <c r="AL770" s="3">
        <v>3</v>
      </c>
      <c r="AM770" s="3">
        <v>6.4</v>
      </c>
      <c r="AN770" s="3">
        <f t="shared" ref="AN770:AN833" si="200">_xlfn.RANK.EQ(AM770,$AM$2:$AM$1031)</f>
        <v>664</v>
      </c>
      <c r="AO770" s="12">
        <f t="shared" ref="AO770:AO833" si="201">(AM770/H770)*162</f>
        <v>6.3999999999999995</v>
      </c>
      <c r="AP770" s="3">
        <f t="shared" ref="AP770:AP833" si="202">_xlfn.RANK.EQ(AO770,$AO$2:$AO$1031)</f>
        <v>886</v>
      </c>
      <c r="AQ770" s="3">
        <f>_xlfn.IFNA(VLOOKUP(C770, 'FanGraphs Plus Stats 1-2000'!$D$2:$L$1048576, MATCH("wRC+", FanGraphs_Plus_Stats_1_1500[[#Headers],[ID]:[BABIP+]], 0), FALSE), 0)</f>
        <v>143</v>
      </c>
      <c r="AR770" s="3">
        <f t="shared" ref="AR770:AR833" si="203">_xlfn.RANK.EQ(AQ770,$AQ$2:$AQ$1031)</f>
        <v>555</v>
      </c>
      <c r="AS770" s="3">
        <v>3.7</v>
      </c>
      <c r="AT770" s="3">
        <f t="shared" ref="AT770:AT833" si="204">_xlfn.RANK.EQ(AS770,$AS$2:$AS$1031)</f>
        <v>942</v>
      </c>
      <c r="AU770" s="3">
        <v>6.1</v>
      </c>
      <c r="AV770" s="3">
        <f t="shared" ref="AV770:AV833" si="205">_xlfn.RANK.EQ(AU770,$AU$2:$AU$1031)</f>
        <v>511</v>
      </c>
      <c r="AW770" s="14">
        <v>0.1</v>
      </c>
      <c r="AX770" s="3">
        <f t="shared" ref="AX770:AX833" si="206">_xlfn.RANK.EQ(AW770,$AW$2:$AW$1031)</f>
        <v>717</v>
      </c>
      <c r="AY770" s="3">
        <v>30</v>
      </c>
      <c r="AZ770" s="3">
        <v>0</v>
      </c>
      <c r="BA770" s="3">
        <v>1</v>
      </c>
      <c r="BB770" s="3">
        <v>1</v>
      </c>
      <c r="BC770" s="3">
        <v>1</v>
      </c>
      <c r="BD770" s="3" t="s">
        <v>834</v>
      </c>
      <c r="BE770" s="13">
        <f t="shared" ref="BE770:BE833" si="207">GEOMEAN(AN770,AF770,AR770,AP770)</f>
        <v>665.01340808461566</v>
      </c>
    </row>
    <row r="771" spans="1:57" x14ac:dyDescent="0.45">
      <c r="A771" s="1">
        <f t="shared" si="192"/>
        <v>505</v>
      </c>
      <c r="B771" s="3" t="s">
        <v>675</v>
      </c>
      <c r="C771" s="3" t="str">
        <f t="shared" si="193"/>
        <v>Julio Franco - 1990</v>
      </c>
      <c r="D771" s="3">
        <v>1990</v>
      </c>
      <c r="E771" s="3">
        <v>31</v>
      </c>
      <c r="F771" s="3" t="s">
        <v>230</v>
      </c>
      <c r="G771" s="3" t="s">
        <v>43</v>
      </c>
      <c r="H771" s="3">
        <v>157</v>
      </c>
      <c r="I771" s="3">
        <v>670</v>
      </c>
      <c r="J771" s="3">
        <v>582</v>
      </c>
      <c r="K771" s="3">
        <v>96</v>
      </c>
      <c r="L771" s="3">
        <v>172</v>
      </c>
      <c r="M771" s="3">
        <v>133</v>
      </c>
      <c r="N771" s="3">
        <v>27</v>
      </c>
      <c r="O771" s="3">
        <v>1</v>
      </c>
      <c r="P771" s="3">
        <v>11</v>
      </c>
      <c r="Q771" s="3">
        <f t="shared" si="194"/>
        <v>932</v>
      </c>
      <c r="R771" s="3">
        <v>69</v>
      </c>
      <c r="S771" s="3">
        <v>31</v>
      </c>
      <c r="T771" s="3">
        <v>10</v>
      </c>
      <c r="U771" s="3">
        <v>82</v>
      </c>
      <c r="V771" s="3">
        <v>83</v>
      </c>
      <c r="W771" s="3">
        <v>0.29599999999999999</v>
      </c>
      <c r="X771" s="3">
        <f t="shared" si="195"/>
        <v>652</v>
      </c>
      <c r="Y771" s="3">
        <v>0.38300000000000001</v>
      </c>
      <c r="Z771" s="3">
        <f t="shared" si="196"/>
        <v>566</v>
      </c>
      <c r="AA771" s="3">
        <v>0.40200000000000002</v>
      </c>
      <c r="AB771" s="3">
        <f t="shared" si="197"/>
        <v>993</v>
      </c>
      <c r="AC771" s="3">
        <v>0.78500000000000003</v>
      </c>
      <c r="AD771" s="3">
        <f t="shared" si="198"/>
        <v>959</v>
      </c>
      <c r="AE771" s="3">
        <v>121</v>
      </c>
      <c r="AF771" s="3">
        <f t="shared" si="199"/>
        <v>918</v>
      </c>
      <c r="AG771" s="3">
        <v>234</v>
      </c>
      <c r="AH771" s="3">
        <v>12</v>
      </c>
      <c r="AI771" s="3">
        <v>2</v>
      </c>
      <c r="AJ771" s="3">
        <v>2</v>
      </c>
      <c r="AK771" s="3">
        <v>2</v>
      </c>
      <c r="AL771" s="3">
        <v>3</v>
      </c>
      <c r="AM771" s="3">
        <v>6.8</v>
      </c>
      <c r="AN771" s="3">
        <f t="shared" si="200"/>
        <v>505</v>
      </c>
      <c r="AO771" s="12">
        <f t="shared" si="201"/>
        <v>7.0165605095541395</v>
      </c>
      <c r="AP771" s="3">
        <f t="shared" si="202"/>
        <v>647</v>
      </c>
      <c r="AQ771" s="3">
        <f>_xlfn.IFNA(VLOOKUP(C771, 'FanGraphs Plus Stats 1-2000'!$D$2:$L$1048576, MATCH("wRC+", FanGraphs_Plus_Stats_1_1500[[#Headers],[ID]:[BABIP+]], 0), FALSE), 0)</f>
        <v>0</v>
      </c>
      <c r="AR771" s="3">
        <f t="shared" si="203"/>
        <v>654</v>
      </c>
      <c r="AS771" s="3">
        <v>4.5</v>
      </c>
      <c r="AT771" s="3">
        <f t="shared" si="204"/>
        <v>569</v>
      </c>
      <c r="AU771" s="3">
        <v>5.5</v>
      </c>
      <c r="AV771" s="3">
        <f t="shared" si="205"/>
        <v>710</v>
      </c>
      <c r="AW771" s="14">
        <v>1.8</v>
      </c>
      <c r="AX771" s="3">
        <f t="shared" si="206"/>
        <v>246</v>
      </c>
      <c r="AY771" s="3">
        <v>21</v>
      </c>
      <c r="AZ771" s="3">
        <v>-2</v>
      </c>
      <c r="BA771" s="3">
        <v>5</v>
      </c>
      <c r="BB771" s="3">
        <v>4</v>
      </c>
      <c r="BC771" s="3">
        <v>13</v>
      </c>
      <c r="BD771" s="3" t="s">
        <v>247</v>
      </c>
      <c r="BE771" s="13">
        <f t="shared" si="207"/>
        <v>665.5091364648631</v>
      </c>
    </row>
    <row r="772" spans="1:57" x14ac:dyDescent="0.45">
      <c r="A772" s="1">
        <f t="shared" si="192"/>
        <v>505</v>
      </c>
      <c r="B772" s="3" t="s">
        <v>689</v>
      </c>
      <c r="C772" s="3" t="str">
        <f t="shared" si="193"/>
        <v>Troy Tulowitzki - 2007</v>
      </c>
      <c r="D772" s="3">
        <v>2007</v>
      </c>
      <c r="E772" s="3">
        <v>22</v>
      </c>
      <c r="F772" s="3" t="s">
        <v>134</v>
      </c>
      <c r="G772" s="3" t="s">
        <v>52</v>
      </c>
      <c r="H772" s="3">
        <v>155</v>
      </c>
      <c r="I772" s="3">
        <v>682</v>
      </c>
      <c r="J772" s="3">
        <v>609</v>
      </c>
      <c r="K772" s="3">
        <v>104</v>
      </c>
      <c r="L772" s="3">
        <v>177</v>
      </c>
      <c r="M772" s="3">
        <v>115</v>
      </c>
      <c r="N772" s="3">
        <v>33</v>
      </c>
      <c r="O772" s="3">
        <v>5</v>
      </c>
      <c r="P772" s="3">
        <v>24</v>
      </c>
      <c r="Q772" s="3">
        <f t="shared" si="194"/>
        <v>634</v>
      </c>
      <c r="R772" s="3">
        <v>99</v>
      </c>
      <c r="S772" s="3">
        <v>7</v>
      </c>
      <c r="T772" s="3">
        <v>6</v>
      </c>
      <c r="U772" s="3">
        <v>57</v>
      </c>
      <c r="V772" s="3">
        <v>130</v>
      </c>
      <c r="W772" s="3">
        <v>0.29099999999999998</v>
      </c>
      <c r="X772" s="3">
        <f t="shared" si="195"/>
        <v>724</v>
      </c>
      <c r="Y772" s="3">
        <v>0.35899999999999999</v>
      </c>
      <c r="Z772" s="3">
        <f t="shared" si="196"/>
        <v>834</v>
      </c>
      <c r="AA772" s="3">
        <v>0.47899999999999998</v>
      </c>
      <c r="AB772" s="3">
        <f t="shared" si="197"/>
        <v>788</v>
      </c>
      <c r="AC772" s="3">
        <v>0.83799999999999997</v>
      </c>
      <c r="AD772" s="3">
        <f t="shared" si="198"/>
        <v>835</v>
      </c>
      <c r="AE772" s="3">
        <v>109</v>
      </c>
      <c r="AF772" s="3">
        <f t="shared" si="199"/>
        <v>999</v>
      </c>
      <c r="AG772" s="3">
        <v>292</v>
      </c>
      <c r="AH772" s="3">
        <v>14</v>
      </c>
      <c r="AI772" s="3">
        <v>9</v>
      </c>
      <c r="AJ772" s="3">
        <v>5</v>
      </c>
      <c r="AK772" s="3">
        <v>2</v>
      </c>
      <c r="AL772" s="3">
        <v>3</v>
      </c>
      <c r="AM772" s="3">
        <v>6.8</v>
      </c>
      <c r="AN772" s="3">
        <f t="shared" si="200"/>
        <v>505</v>
      </c>
      <c r="AO772" s="12">
        <f t="shared" si="201"/>
        <v>7.1070967741935478</v>
      </c>
      <c r="AP772" s="3">
        <f t="shared" si="202"/>
        <v>596</v>
      </c>
      <c r="AQ772" s="3">
        <f>_xlfn.IFNA(VLOOKUP(C772, 'FanGraphs Plus Stats 1-2000'!$D$2:$L$1048576, MATCH("wRC+", FanGraphs_Plus_Stats_1_1500[[#Headers],[ID]:[BABIP+]], 0), FALSE), 0)</f>
        <v>0</v>
      </c>
      <c r="AR772" s="3">
        <f t="shared" si="203"/>
        <v>654</v>
      </c>
      <c r="AS772" s="3">
        <v>4.8</v>
      </c>
      <c r="AT772" s="3">
        <f t="shared" si="204"/>
        <v>459</v>
      </c>
      <c r="AU772" s="3">
        <v>3.7</v>
      </c>
      <c r="AV772" s="3">
        <f t="shared" si="205"/>
        <v>1000</v>
      </c>
      <c r="AW772" s="14">
        <v>3.9</v>
      </c>
      <c r="AX772" s="3">
        <f t="shared" si="206"/>
        <v>11</v>
      </c>
      <c r="AY772" s="3">
        <v>10</v>
      </c>
      <c r="AZ772" s="3">
        <v>-1</v>
      </c>
      <c r="BA772" s="3">
        <v>0</v>
      </c>
      <c r="BB772" s="3">
        <v>-1</v>
      </c>
      <c r="BC772" s="3">
        <v>31</v>
      </c>
      <c r="BD772" s="3" t="s">
        <v>62</v>
      </c>
      <c r="BE772" s="13">
        <f t="shared" si="207"/>
        <v>665.91717877353005</v>
      </c>
    </row>
    <row r="773" spans="1:57" x14ac:dyDescent="0.45">
      <c r="A773" s="1">
        <f t="shared" si="192"/>
        <v>714</v>
      </c>
      <c r="B773" s="3" t="s">
        <v>638</v>
      </c>
      <c r="C773" s="3" t="str">
        <f t="shared" si="193"/>
        <v>Rafael Palmeiro - 1998</v>
      </c>
      <c r="D773" s="3">
        <v>1998</v>
      </c>
      <c r="E773" s="3">
        <v>33</v>
      </c>
      <c r="F773" s="3" t="s">
        <v>61</v>
      </c>
      <c r="G773" s="3" t="s">
        <v>43</v>
      </c>
      <c r="H773" s="3">
        <v>162</v>
      </c>
      <c r="I773" s="3">
        <v>709</v>
      </c>
      <c r="J773" s="3">
        <v>619</v>
      </c>
      <c r="K773" s="3">
        <v>98</v>
      </c>
      <c r="L773" s="3">
        <v>183</v>
      </c>
      <c r="M773" s="3">
        <v>103</v>
      </c>
      <c r="N773" s="3">
        <v>36</v>
      </c>
      <c r="O773" s="3">
        <v>1</v>
      </c>
      <c r="P773" s="3">
        <v>43</v>
      </c>
      <c r="Q773" s="3">
        <f t="shared" si="194"/>
        <v>103</v>
      </c>
      <c r="R773" s="3">
        <v>121</v>
      </c>
      <c r="S773" s="3">
        <v>11</v>
      </c>
      <c r="T773" s="3">
        <v>7</v>
      </c>
      <c r="U773" s="3">
        <v>79</v>
      </c>
      <c r="V773" s="3">
        <v>91</v>
      </c>
      <c r="W773" s="3">
        <v>0.29599999999999999</v>
      </c>
      <c r="X773" s="3">
        <f t="shared" si="195"/>
        <v>652</v>
      </c>
      <c r="Y773" s="3">
        <v>0.379</v>
      </c>
      <c r="Z773" s="3">
        <f t="shared" si="196"/>
        <v>612</v>
      </c>
      <c r="AA773" s="3">
        <v>0.56499999999999995</v>
      </c>
      <c r="AB773" s="3">
        <f t="shared" si="197"/>
        <v>315</v>
      </c>
      <c r="AC773" s="3">
        <v>0.94499999999999995</v>
      </c>
      <c r="AD773" s="3">
        <f t="shared" si="198"/>
        <v>389</v>
      </c>
      <c r="AE773" s="3">
        <v>144</v>
      </c>
      <c r="AF773" s="3">
        <f t="shared" si="199"/>
        <v>557</v>
      </c>
      <c r="AG773" s="3">
        <v>350</v>
      </c>
      <c r="AH773" s="3">
        <v>14</v>
      </c>
      <c r="AI773" s="3">
        <v>7</v>
      </c>
      <c r="AJ773" s="3">
        <v>0</v>
      </c>
      <c r="AK773" s="3">
        <v>4</v>
      </c>
      <c r="AL773" s="3">
        <v>8</v>
      </c>
      <c r="AM773" s="3">
        <v>6.3</v>
      </c>
      <c r="AN773" s="3">
        <f t="shared" si="200"/>
        <v>714</v>
      </c>
      <c r="AO773" s="12">
        <f t="shared" si="201"/>
        <v>6.3</v>
      </c>
      <c r="AP773" s="3">
        <f t="shared" si="202"/>
        <v>935</v>
      </c>
      <c r="AQ773" s="3">
        <f>_xlfn.IFNA(VLOOKUP(C773, 'FanGraphs Plus Stats 1-2000'!$D$2:$L$1048576, MATCH("wRC+", FanGraphs_Plus_Stats_1_1500[[#Headers],[ID]:[BABIP+]], 0), FALSE), 0)</f>
        <v>144</v>
      </c>
      <c r="AR773" s="3">
        <f t="shared" si="203"/>
        <v>531</v>
      </c>
      <c r="AS773" s="3">
        <v>3.8</v>
      </c>
      <c r="AT773" s="3">
        <f t="shared" si="204"/>
        <v>911</v>
      </c>
      <c r="AU773" s="3">
        <v>4.8</v>
      </c>
      <c r="AV773" s="3">
        <f t="shared" si="205"/>
        <v>884</v>
      </c>
      <c r="AW773" s="14">
        <v>0.7</v>
      </c>
      <c r="AX773" s="3">
        <f t="shared" si="206"/>
        <v>548</v>
      </c>
      <c r="AY773" s="3">
        <v>36</v>
      </c>
      <c r="AZ773" s="3">
        <v>-2</v>
      </c>
      <c r="BA773" s="3">
        <v>-2</v>
      </c>
      <c r="BB773" s="3">
        <v>-4</v>
      </c>
      <c r="BC773" s="3">
        <v>16</v>
      </c>
      <c r="BD773" s="3" t="s">
        <v>274</v>
      </c>
      <c r="BE773" s="13">
        <f t="shared" si="207"/>
        <v>666.59934828265307</v>
      </c>
    </row>
    <row r="774" spans="1:57" x14ac:dyDescent="0.45">
      <c r="A774" s="1">
        <f t="shared" si="192"/>
        <v>664</v>
      </c>
      <c r="B774" s="3" t="s">
        <v>839</v>
      </c>
      <c r="C774" s="3" t="str">
        <f t="shared" si="193"/>
        <v>Garry Maddox - 1976</v>
      </c>
      <c r="D774" s="3">
        <v>1976</v>
      </c>
      <c r="E774" s="3">
        <v>26</v>
      </c>
      <c r="F774" s="3" t="s">
        <v>139</v>
      </c>
      <c r="G774" s="3" t="s">
        <v>52</v>
      </c>
      <c r="H774" s="3">
        <v>146</v>
      </c>
      <c r="I774" s="3">
        <v>586</v>
      </c>
      <c r="J774" s="3">
        <v>531</v>
      </c>
      <c r="K774" s="3">
        <v>75</v>
      </c>
      <c r="L774" s="3">
        <v>175</v>
      </c>
      <c r="M774" s="3">
        <v>126</v>
      </c>
      <c r="N774" s="3">
        <v>37</v>
      </c>
      <c r="O774" s="3">
        <v>6</v>
      </c>
      <c r="P774" s="3">
        <v>6</v>
      </c>
      <c r="Q774" s="3">
        <f t="shared" si="194"/>
        <v>983</v>
      </c>
      <c r="R774" s="3">
        <v>68</v>
      </c>
      <c r="S774" s="3">
        <v>29</v>
      </c>
      <c r="T774" s="3">
        <v>12</v>
      </c>
      <c r="U774" s="3">
        <v>42</v>
      </c>
      <c r="V774" s="3">
        <v>59</v>
      </c>
      <c r="W774" s="3">
        <v>0.33</v>
      </c>
      <c r="X774" s="3">
        <f t="shared" si="195"/>
        <v>168</v>
      </c>
      <c r="Y774" s="3">
        <v>0.377</v>
      </c>
      <c r="Z774" s="3">
        <f t="shared" si="196"/>
        <v>639</v>
      </c>
      <c r="AA774" s="3">
        <v>0.45600000000000002</v>
      </c>
      <c r="AB774" s="3">
        <f t="shared" si="197"/>
        <v>863</v>
      </c>
      <c r="AC774" s="3">
        <v>0.83299999999999996</v>
      </c>
      <c r="AD774" s="3">
        <f t="shared" si="198"/>
        <v>854</v>
      </c>
      <c r="AE774" s="3">
        <v>133</v>
      </c>
      <c r="AF774" s="3">
        <f t="shared" si="199"/>
        <v>759</v>
      </c>
      <c r="AG774" s="3">
        <v>242</v>
      </c>
      <c r="AH774" s="3">
        <v>10</v>
      </c>
      <c r="AI774" s="3">
        <v>4</v>
      </c>
      <c r="AJ774" s="3">
        <v>0</v>
      </c>
      <c r="AK774" s="3">
        <v>9</v>
      </c>
      <c r="AL774" s="3">
        <v>8</v>
      </c>
      <c r="AM774" s="3">
        <v>6.4</v>
      </c>
      <c r="AN774" s="3">
        <f t="shared" si="200"/>
        <v>664</v>
      </c>
      <c r="AO774" s="12">
        <f t="shared" si="201"/>
        <v>7.1013698630136988</v>
      </c>
      <c r="AP774" s="3">
        <f t="shared" si="202"/>
        <v>600</v>
      </c>
      <c r="AQ774" s="3">
        <f>_xlfn.IFNA(VLOOKUP(C774, 'FanGraphs Plus Stats 1-2000'!$D$2:$L$1048576, MATCH("wRC+", FanGraphs_Plus_Stats_1_1500[[#Headers],[ID]:[BABIP+]], 0), FALSE), 0)</f>
        <v>0</v>
      </c>
      <c r="AR774" s="3">
        <f t="shared" si="203"/>
        <v>654</v>
      </c>
      <c r="AS774" s="3">
        <v>4.5</v>
      </c>
      <c r="AT774" s="3">
        <f t="shared" si="204"/>
        <v>569</v>
      </c>
      <c r="AU774" s="3">
        <v>4</v>
      </c>
      <c r="AV774" s="3">
        <f t="shared" si="205"/>
        <v>980</v>
      </c>
      <c r="AW774" s="14">
        <v>2.2999999999999998</v>
      </c>
      <c r="AX774" s="3">
        <f t="shared" si="206"/>
        <v>122</v>
      </c>
      <c r="AY774" s="3">
        <v>18</v>
      </c>
      <c r="AZ774" s="3">
        <v>0</v>
      </c>
      <c r="BA774" s="3">
        <v>2</v>
      </c>
      <c r="BB774" s="3">
        <v>2</v>
      </c>
      <c r="BC774" s="3">
        <v>20</v>
      </c>
      <c r="BD774" s="3" t="s">
        <v>68</v>
      </c>
      <c r="BE774" s="13">
        <f t="shared" si="207"/>
        <v>666.86006972305188</v>
      </c>
    </row>
    <row r="775" spans="1:57" x14ac:dyDescent="0.45">
      <c r="A775" s="1">
        <f t="shared" si="192"/>
        <v>533</v>
      </c>
      <c r="B775" s="3" t="s">
        <v>570</v>
      </c>
      <c r="C775" s="3" t="str">
        <f t="shared" si="193"/>
        <v>Richie Ashburn - 1951</v>
      </c>
      <c r="D775" s="3">
        <v>1951</v>
      </c>
      <c r="E775" s="3">
        <v>24</v>
      </c>
      <c r="F775" s="3" t="s">
        <v>139</v>
      </c>
      <c r="G775" s="3" t="s">
        <v>52</v>
      </c>
      <c r="H775" s="3">
        <v>154</v>
      </c>
      <c r="I775" s="3">
        <v>712</v>
      </c>
      <c r="J775" s="3">
        <v>643</v>
      </c>
      <c r="K775" s="3">
        <v>92</v>
      </c>
      <c r="L775" s="3">
        <v>221</v>
      </c>
      <c r="M775" s="3">
        <v>181</v>
      </c>
      <c r="N775" s="3">
        <v>31</v>
      </c>
      <c r="O775" s="3">
        <v>5</v>
      </c>
      <c r="P775" s="3">
        <v>4</v>
      </c>
      <c r="Q775" s="3">
        <f t="shared" si="194"/>
        <v>1008</v>
      </c>
      <c r="R775" s="3">
        <v>63</v>
      </c>
      <c r="S775" s="3">
        <v>29</v>
      </c>
      <c r="T775" s="3">
        <v>6</v>
      </c>
      <c r="U775" s="3">
        <v>50</v>
      </c>
      <c r="V775" s="3">
        <v>37</v>
      </c>
      <c r="W775" s="3">
        <v>0.34399999999999997</v>
      </c>
      <c r="X775" s="3">
        <f t="shared" si="195"/>
        <v>80</v>
      </c>
      <c r="Y775" s="3">
        <v>0.39300000000000002</v>
      </c>
      <c r="Z775" s="3">
        <f t="shared" si="196"/>
        <v>445</v>
      </c>
      <c r="AA775" s="3">
        <v>0.42599999999999999</v>
      </c>
      <c r="AB775" s="3">
        <f t="shared" si="197"/>
        <v>952</v>
      </c>
      <c r="AC775" s="3">
        <v>0.81899999999999995</v>
      </c>
      <c r="AD775" s="3">
        <f t="shared" si="198"/>
        <v>893</v>
      </c>
      <c r="AE775" s="3">
        <v>122</v>
      </c>
      <c r="AF775" s="3">
        <f t="shared" si="199"/>
        <v>908</v>
      </c>
      <c r="AG775" s="3">
        <v>274</v>
      </c>
      <c r="AH775" s="3">
        <v>4</v>
      </c>
      <c r="AI775" s="3">
        <v>2</v>
      </c>
      <c r="AJ775" s="3">
        <v>17</v>
      </c>
      <c r="AK775" s="2"/>
      <c r="AL775" s="3">
        <v>1</v>
      </c>
      <c r="AM775" s="3">
        <v>6.7</v>
      </c>
      <c r="AN775" s="3">
        <f t="shared" si="200"/>
        <v>533</v>
      </c>
      <c r="AO775" s="12">
        <f t="shared" si="201"/>
        <v>7.0480519480519481</v>
      </c>
      <c r="AP775" s="3">
        <f t="shared" si="202"/>
        <v>627</v>
      </c>
      <c r="AQ775" s="3">
        <f>_xlfn.IFNA(VLOOKUP(C775, 'FanGraphs Plus Stats 1-2000'!$D$2:$L$1048576, MATCH("wRC+", FanGraphs_Plus_Stats_1_1500[[#Headers],[ID]:[BABIP+]], 0), FALSE), 0)</f>
        <v>0</v>
      </c>
      <c r="AR775" s="3">
        <f t="shared" si="203"/>
        <v>654</v>
      </c>
      <c r="AS775" s="3">
        <v>4.0999999999999996</v>
      </c>
      <c r="AT775" s="3">
        <f t="shared" si="204"/>
        <v>761</v>
      </c>
      <c r="AU775" s="3">
        <v>5.6</v>
      </c>
      <c r="AV775" s="3">
        <f t="shared" si="205"/>
        <v>683</v>
      </c>
      <c r="AW775" s="14">
        <v>1.2</v>
      </c>
      <c r="AX775" s="3">
        <f t="shared" si="206"/>
        <v>406</v>
      </c>
      <c r="AY775" s="3">
        <v>23</v>
      </c>
      <c r="AZ775" s="3">
        <v>4</v>
      </c>
      <c r="BA775" s="3">
        <v>3</v>
      </c>
      <c r="BB775" s="3">
        <v>7</v>
      </c>
      <c r="BC775" s="3">
        <v>12</v>
      </c>
      <c r="BD775" s="3" t="s">
        <v>83</v>
      </c>
      <c r="BE775" s="13">
        <f t="shared" si="207"/>
        <v>667.4436209522454</v>
      </c>
    </row>
    <row r="776" spans="1:57" x14ac:dyDescent="0.45">
      <c r="A776" s="1">
        <f t="shared" si="192"/>
        <v>765</v>
      </c>
      <c r="B776" s="3" t="s">
        <v>901</v>
      </c>
      <c r="C776" s="3" t="str">
        <f t="shared" si="193"/>
        <v>Ray Lankford - 1998</v>
      </c>
      <c r="D776" s="3">
        <v>1998</v>
      </c>
      <c r="E776" s="3">
        <v>31</v>
      </c>
      <c r="F776" s="3" t="s">
        <v>51</v>
      </c>
      <c r="G776" s="3" t="s">
        <v>52</v>
      </c>
      <c r="H776" s="3">
        <v>154</v>
      </c>
      <c r="I776" s="3">
        <v>626</v>
      </c>
      <c r="J776" s="3">
        <v>533</v>
      </c>
      <c r="K776" s="3">
        <v>94</v>
      </c>
      <c r="L776" s="3">
        <v>156</v>
      </c>
      <c r="M776" s="3">
        <v>87</v>
      </c>
      <c r="N776" s="3">
        <v>37</v>
      </c>
      <c r="O776" s="3">
        <v>1</v>
      </c>
      <c r="P776" s="3">
        <v>31</v>
      </c>
      <c r="Q776" s="3">
        <f t="shared" si="194"/>
        <v>418</v>
      </c>
      <c r="R776" s="3">
        <v>105</v>
      </c>
      <c r="S776" s="3">
        <v>26</v>
      </c>
      <c r="T776" s="3">
        <v>5</v>
      </c>
      <c r="U776" s="3">
        <v>86</v>
      </c>
      <c r="V776" s="3">
        <v>151</v>
      </c>
      <c r="W776" s="3">
        <v>0.29299999999999998</v>
      </c>
      <c r="X776" s="3">
        <f t="shared" si="195"/>
        <v>692</v>
      </c>
      <c r="Y776" s="3">
        <v>0.39100000000000001</v>
      </c>
      <c r="Z776" s="3">
        <f t="shared" si="196"/>
        <v>472</v>
      </c>
      <c r="AA776" s="3">
        <v>0.54</v>
      </c>
      <c r="AB776" s="3">
        <f t="shared" si="197"/>
        <v>449</v>
      </c>
      <c r="AC776" s="3">
        <v>0.93200000000000005</v>
      </c>
      <c r="AD776" s="3">
        <f t="shared" si="198"/>
        <v>434</v>
      </c>
      <c r="AE776" s="3">
        <v>143</v>
      </c>
      <c r="AF776" s="3">
        <f t="shared" si="199"/>
        <v>581</v>
      </c>
      <c r="AG776" s="3">
        <v>288</v>
      </c>
      <c r="AH776" s="3">
        <v>4</v>
      </c>
      <c r="AI776" s="3">
        <v>3</v>
      </c>
      <c r="AJ776" s="3">
        <v>0</v>
      </c>
      <c r="AK776" s="3">
        <v>4</v>
      </c>
      <c r="AL776" s="3">
        <v>5</v>
      </c>
      <c r="AM776" s="3">
        <v>6.2</v>
      </c>
      <c r="AN776" s="3">
        <f t="shared" si="200"/>
        <v>765</v>
      </c>
      <c r="AO776" s="12">
        <f t="shared" si="201"/>
        <v>6.5220779220779219</v>
      </c>
      <c r="AP776" s="3">
        <f t="shared" si="202"/>
        <v>844</v>
      </c>
      <c r="AQ776" s="3">
        <f>_xlfn.IFNA(VLOOKUP(C776, 'FanGraphs Plus Stats 1-2000'!$D$2:$L$1048576, MATCH("wRC+", FanGraphs_Plus_Stats_1_1500[[#Headers],[ID]:[BABIP+]], 0), FALSE), 0)</f>
        <v>144</v>
      </c>
      <c r="AR776" s="3">
        <f t="shared" si="203"/>
        <v>531</v>
      </c>
      <c r="AS776" s="3">
        <v>4.3</v>
      </c>
      <c r="AT776" s="3">
        <f t="shared" si="204"/>
        <v>666</v>
      </c>
      <c r="AU776" s="3">
        <v>6</v>
      </c>
      <c r="AV776" s="3">
        <f t="shared" si="205"/>
        <v>548</v>
      </c>
      <c r="AW776" s="14">
        <v>0.6</v>
      </c>
      <c r="AX776" s="3">
        <f t="shared" si="206"/>
        <v>570</v>
      </c>
      <c r="AY776" s="3">
        <v>31</v>
      </c>
      <c r="AZ776" s="3">
        <v>2</v>
      </c>
      <c r="BA776" s="3">
        <v>6</v>
      </c>
      <c r="BB776" s="3">
        <v>7</v>
      </c>
      <c r="BC776" s="3">
        <v>4</v>
      </c>
      <c r="BD776" s="3" t="s">
        <v>902</v>
      </c>
      <c r="BE776" s="13">
        <f t="shared" si="207"/>
        <v>668.06486801514143</v>
      </c>
    </row>
    <row r="777" spans="1:57" x14ac:dyDescent="0.45">
      <c r="A777" s="1">
        <f t="shared" si="192"/>
        <v>533</v>
      </c>
      <c r="B777" s="3" t="s">
        <v>400</v>
      </c>
      <c r="C777" s="3" t="str">
        <f t="shared" si="193"/>
        <v>Nolan Arenado - 2017</v>
      </c>
      <c r="D777" s="3">
        <v>2017</v>
      </c>
      <c r="E777" s="3">
        <v>26</v>
      </c>
      <c r="F777" s="3" t="s">
        <v>134</v>
      </c>
      <c r="G777" s="3" t="s">
        <v>52</v>
      </c>
      <c r="H777" s="3">
        <v>159</v>
      </c>
      <c r="I777" s="3">
        <v>680</v>
      </c>
      <c r="J777" s="3">
        <v>606</v>
      </c>
      <c r="K777" s="3">
        <v>100</v>
      </c>
      <c r="L777" s="3">
        <v>187</v>
      </c>
      <c r="M777" s="3">
        <v>100</v>
      </c>
      <c r="N777" s="3">
        <v>43</v>
      </c>
      <c r="O777" s="3">
        <v>7</v>
      </c>
      <c r="P777" s="3">
        <v>37</v>
      </c>
      <c r="Q777" s="3">
        <f t="shared" si="194"/>
        <v>237</v>
      </c>
      <c r="R777" s="3">
        <v>130</v>
      </c>
      <c r="S777" s="3">
        <v>3</v>
      </c>
      <c r="T777" s="3">
        <v>2</v>
      </c>
      <c r="U777" s="3">
        <v>62</v>
      </c>
      <c r="V777" s="3">
        <v>106</v>
      </c>
      <c r="W777" s="3">
        <v>0.309</v>
      </c>
      <c r="X777" s="3">
        <f t="shared" si="195"/>
        <v>445</v>
      </c>
      <c r="Y777" s="3">
        <v>0.373</v>
      </c>
      <c r="Z777" s="3">
        <f t="shared" si="196"/>
        <v>687</v>
      </c>
      <c r="AA777" s="3">
        <v>0.58599999999999997</v>
      </c>
      <c r="AB777" s="3">
        <f t="shared" si="197"/>
        <v>235</v>
      </c>
      <c r="AC777" s="3">
        <v>0.95899999999999996</v>
      </c>
      <c r="AD777" s="3">
        <f t="shared" si="198"/>
        <v>331</v>
      </c>
      <c r="AE777" s="3">
        <v>130</v>
      </c>
      <c r="AF777" s="3">
        <f t="shared" si="199"/>
        <v>799</v>
      </c>
      <c r="AG777" s="3">
        <v>355</v>
      </c>
      <c r="AH777" s="3">
        <v>21</v>
      </c>
      <c r="AI777" s="3">
        <v>4</v>
      </c>
      <c r="AJ777" s="3">
        <v>1</v>
      </c>
      <c r="AK777" s="3">
        <v>6</v>
      </c>
      <c r="AL777" s="3">
        <v>9</v>
      </c>
      <c r="AM777" s="3">
        <v>6.7</v>
      </c>
      <c r="AN777" s="3">
        <f t="shared" si="200"/>
        <v>533</v>
      </c>
      <c r="AO777" s="12">
        <f t="shared" si="201"/>
        <v>6.8264150943396231</v>
      </c>
      <c r="AP777" s="3">
        <f t="shared" si="202"/>
        <v>718</v>
      </c>
      <c r="AQ777" s="3">
        <f>_xlfn.IFNA(VLOOKUP(C777, 'FanGraphs Plus Stats 1-2000'!$D$2:$L$1048576, MATCH("wRC+", FanGraphs_Plus_Stats_1_1500[[#Headers],[ID]:[BABIP+]], 0), FALSE), 0)</f>
        <v>0</v>
      </c>
      <c r="AR777" s="3">
        <f t="shared" si="203"/>
        <v>654</v>
      </c>
      <c r="AS777" s="3">
        <v>4.7</v>
      </c>
      <c r="AT777" s="3">
        <f t="shared" si="204"/>
        <v>494</v>
      </c>
      <c r="AU777" s="3">
        <v>5.0999999999999996</v>
      </c>
      <c r="AV777" s="3">
        <f t="shared" si="205"/>
        <v>810</v>
      </c>
      <c r="AW777" s="14">
        <v>2</v>
      </c>
      <c r="AX777" s="3">
        <f t="shared" si="206"/>
        <v>199</v>
      </c>
      <c r="AY777" s="3">
        <v>27</v>
      </c>
      <c r="AZ777" s="3">
        <v>-2</v>
      </c>
      <c r="BA777" s="3">
        <v>3</v>
      </c>
      <c r="BB777" s="3">
        <v>1</v>
      </c>
      <c r="BC777" s="3">
        <v>17</v>
      </c>
      <c r="BD777" s="3" t="s">
        <v>206</v>
      </c>
      <c r="BE777" s="13">
        <f t="shared" si="207"/>
        <v>668.71958888343158</v>
      </c>
    </row>
    <row r="778" spans="1:57" x14ac:dyDescent="0.45">
      <c r="A778" s="1">
        <f t="shared" si="192"/>
        <v>533</v>
      </c>
      <c r="B778" s="3" t="s">
        <v>691</v>
      </c>
      <c r="C778" s="3" t="str">
        <f t="shared" si="193"/>
        <v>Lou Whitaker - 1983</v>
      </c>
      <c r="D778" s="3">
        <v>1983</v>
      </c>
      <c r="E778" s="3">
        <v>26</v>
      </c>
      <c r="F778" s="3" t="s">
        <v>70</v>
      </c>
      <c r="G778" s="3" t="s">
        <v>43</v>
      </c>
      <c r="H778" s="3">
        <v>161</v>
      </c>
      <c r="I778" s="3">
        <v>720</v>
      </c>
      <c r="J778" s="3">
        <v>643</v>
      </c>
      <c r="K778" s="3">
        <v>94</v>
      </c>
      <c r="L778" s="3">
        <v>206</v>
      </c>
      <c r="M778" s="3">
        <v>148</v>
      </c>
      <c r="N778" s="3">
        <v>40</v>
      </c>
      <c r="O778" s="3">
        <v>6</v>
      </c>
      <c r="P778" s="3">
        <v>12</v>
      </c>
      <c r="Q778" s="3">
        <f t="shared" si="194"/>
        <v>916</v>
      </c>
      <c r="R778" s="3">
        <v>72</v>
      </c>
      <c r="S778" s="3">
        <v>17</v>
      </c>
      <c r="T778" s="3">
        <v>10</v>
      </c>
      <c r="U778" s="3">
        <v>67</v>
      </c>
      <c r="V778" s="3">
        <v>70</v>
      </c>
      <c r="W778" s="3">
        <v>0.32</v>
      </c>
      <c r="X778" s="3">
        <f t="shared" si="195"/>
        <v>282</v>
      </c>
      <c r="Y778" s="3">
        <v>0.38</v>
      </c>
      <c r="Z778" s="3">
        <f t="shared" si="196"/>
        <v>604</v>
      </c>
      <c r="AA778" s="3">
        <v>0.45700000000000002</v>
      </c>
      <c r="AB778" s="3">
        <f t="shared" si="197"/>
        <v>860</v>
      </c>
      <c r="AC778" s="3">
        <v>0.83699999999999997</v>
      </c>
      <c r="AD778" s="3">
        <f t="shared" si="198"/>
        <v>840</v>
      </c>
      <c r="AE778" s="3">
        <v>133</v>
      </c>
      <c r="AF778" s="3">
        <f t="shared" si="199"/>
        <v>759</v>
      </c>
      <c r="AG778" s="3">
        <v>294</v>
      </c>
      <c r="AH778" s="3">
        <v>9</v>
      </c>
      <c r="AI778" s="3">
        <v>0</v>
      </c>
      <c r="AJ778" s="3">
        <v>2</v>
      </c>
      <c r="AK778" s="3">
        <v>8</v>
      </c>
      <c r="AL778" s="3">
        <v>8</v>
      </c>
      <c r="AM778" s="3">
        <v>6.7</v>
      </c>
      <c r="AN778" s="3">
        <f t="shared" si="200"/>
        <v>533</v>
      </c>
      <c r="AO778" s="12">
        <f t="shared" si="201"/>
        <v>6.7416149068322984</v>
      </c>
      <c r="AP778" s="3">
        <f t="shared" si="202"/>
        <v>757</v>
      </c>
      <c r="AQ778" s="3">
        <f>_xlfn.IFNA(VLOOKUP(C778, 'FanGraphs Plus Stats 1-2000'!$D$2:$L$1048576, MATCH("wRC+", FanGraphs_Plus_Stats_1_1500[[#Headers],[ID]:[BABIP+]], 0), FALSE), 0)</f>
        <v>0</v>
      </c>
      <c r="AR778" s="3">
        <f t="shared" si="203"/>
        <v>654</v>
      </c>
      <c r="AS778" s="3">
        <v>4.5</v>
      </c>
      <c r="AT778" s="3">
        <f t="shared" si="204"/>
        <v>569</v>
      </c>
      <c r="AU778" s="3">
        <v>6.3</v>
      </c>
      <c r="AV778" s="3">
        <f t="shared" si="205"/>
        <v>443</v>
      </c>
      <c r="AW778" s="14">
        <v>1.1000000000000001</v>
      </c>
      <c r="AX778" s="3">
        <f t="shared" si="206"/>
        <v>434</v>
      </c>
      <c r="AY778" s="3">
        <v>29</v>
      </c>
      <c r="AZ778" s="3">
        <v>2</v>
      </c>
      <c r="BA778" s="3">
        <v>3</v>
      </c>
      <c r="BB778" s="3">
        <v>5</v>
      </c>
      <c r="BC778" s="3">
        <v>4</v>
      </c>
      <c r="BD778" s="3" t="s">
        <v>79</v>
      </c>
      <c r="BE778" s="13">
        <f t="shared" si="207"/>
        <v>668.97617832813125</v>
      </c>
    </row>
    <row r="779" spans="1:57" x14ac:dyDescent="0.45">
      <c r="A779" s="1">
        <f t="shared" si="192"/>
        <v>923</v>
      </c>
      <c r="B779" s="3" t="s">
        <v>1020</v>
      </c>
      <c r="C779" s="3" t="str">
        <f t="shared" si="193"/>
        <v>Jorge Posada - 2003</v>
      </c>
      <c r="D779" s="3">
        <v>2003</v>
      </c>
      <c r="E779" s="3">
        <v>32</v>
      </c>
      <c r="F779" s="3" t="s">
        <v>42</v>
      </c>
      <c r="G779" s="3" t="s">
        <v>43</v>
      </c>
      <c r="H779" s="3">
        <v>142</v>
      </c>
      <c r="I779" s="3">
        <v>588</v>
      </c>
      <c r="J779" s="3">
        <v>481</v>
      </c>
      <c r="K779" s="3">
        <v>83</v>
      </c>
      <c r="L779" s="3">
        <v>135</v>
      </c>
      <c r="M779" s="3">
        <v>81</v>
      </c>
      <c r="N779" s="3">
        <v>24</v>
      </c>
      <c r="O779" s="3">
        <v>0</v>
      </c>
      <c r="P779" s="3">
        <v>30</v>
      </c>
      <c r="Q779" s="3">
        <f t="shared" si="194"/>
        <v>446</v>
      </c>
      <c r="R779" s="3">
        <v>101</v>
      </c>
      <c r="S779" s="3">
        <v>2</v>
      </c>
      <c r="T779" s="3">
        <v>4</v>
      </c>
      <c r="U779" s="3">
        <v>93</v>
      </c>
      <c r="V779" s="3">
        <v>110</v>
      </c>
      <c r="W779" s="3">
        <v>0.28100000000000003</v>
      </c>
      <c r="X779" s="3">
        <f t="shared" si="195"/>
        <v>854</v>
      </c>
      <c r="Y779" s="3">
        <v>0.40500000000000003</v>
      </c>
      <c r="Z779" s="3">
        <f t="shared" si="196"/>
        <v>320</v>
      </c>
      <c r="AA779" s="3">
        <v>0.51800000000000002</v>
      </c>
      <c r="AB779" s="3">
        <f t="shared" si="197"/>
        <v>589</v>
      </c>
      <c r="AC779" s="3">
        <v>0.92200000000000004</v>
      </c>
      <c r="AD779" s="3">
        <f t="shared" si="198"/>
        <v>489</v>
      </c>
      <c r="AE779" s="3">
        <v>144</v>
      </c>
      <c r="AF779" s="3">
        <f t="shared" si="199"/>
        <v>557</v>
      </c>
      <c r="AG779" s="3">
        <v>249</v>
      </c>
      <c r="AH779" s="3">
        <v>13</v>
      </c>
      <c r="AI779" s="3">
        <v>10</v>
      </c>
      <c r="AJ779" s="3">
        <v>0</v>
      </c>
      <c r="AK779" s="3">
        <v>4</v>
      </c>
      <c r="AL779" s="3">
        <v>6</v>
      </c>
      <c r="AM779" s="3">
        <v>5.9</v>
      </c>
      <c r="AN779" s="3">
        <f t="shared" si="200"/>
        <v>923</v>
      </c>
      <c r="AO779" s="12">
        <f t="shared" si="201"/>
        <v>6.7309859154929574</v>
      </c>
      <c r="AP779" s="3">
        <f t="shared" si="202"/>
        <v>761</v>
      </c>
      <c r="AQ779" s="3">
        <f>_xlfn.IFNA(VLOOKUP(C779, 'FanGraphs Plus Stats 1-2000'!$D$2:$L$1048576, MATCH("wRC+", FanGraphs_Plus_Stats_1_1500[[#Headers],[ID]:[BABIP+]], 0), FALSE), 0)</f>
        <v>145</v>
      </c>
      <c r="AR779" s="3">
        <f t="shared" si="203"/>
        <v>514</v>
      </c>
      <c r="AS779" s="3">
        <v>3.9</v>
      </c>
      <c r="AT779" s="3">
        <f t="shared" si="204"/>
        <v>866</v>
      </c>
      <c r="AU779" s="3">
        <v>6.1</v>
      </c>
      <c r="AV779" s="3">
        <f t="shared" si="205"/>
        <v>511</v>
      </c>
      <c r="AW779" s="14">
        <v>0.7</v>
      </c>
      <c r="AX779" s="3">
        <f t="shared" si="206"/>
        <v>548</v>
      </c>
      <c r="AY779" s="3">
        <v>37</v>
      </c>
      <c r="AZ779" s="3">
        <v>-1</v>
      </c>
      <c r="BA779" s="3">
        <v>-3</v>
      </c>
      <c r="BB779" s="3">
        <v>-4</v>
      </c>
      <c r="BC779" s="3">
        <v>-2</v>
      </c>
      <c r="BD779" s="3" t="s">
        <v>530</v>
      </c>
      <c r="BE779" s="13">
        <f t="shared" si="207"/>
        <v>669.65508038838266</v>
      </c>
    </row>
    <row r="780" spans="1:57" x14ac:dyDescent="0.45">
      <c r="A780" s="1">
        <f t="shared" si="192"/>
        <v>664</v>
      </c>
      <c r="B780" s="3" t="s">
        <v>808</v>
      </c>
      <c r="C780" s="3" t="str">
        <f t="shared" si="193"/>
        <v>Bernie Williams - 1995</v>
      </c>
      <c r="D780" s="3">
        <v>1995</v>
      </c>
      <c r="E780" s="3">
        <v>26</v>
      </c>
      <c r="F780" s="3" t="s">
        <v>42</v>
      </c>
      <c r="G780" s="3" t="s">
        <v>43</v>
      </c>
      <c r="H780" s="3">
        <v>144</v>
      </c>
      <c r="I780" s="3">
        <v>648</v>
      </c>
      <c r="J780" s="3">
        <v>563</v>
      </c>
      <c r="K780" s="3">
        <v>93</v>
      </c>
      <c r="L780" s="3">
        <v>173</v>
      </c>
      <c r="M780" s="3">
        <v>117</v>
      </c>
      <c r="N780" s="3">
        <v>29</v>
      </c>
      <c r="O780" s="3">
        <v>9</v>
      </c>
      <c r="P780" s="3">
        <v>18</v>
      </c>
      <c r="Q780" s="3">
        <f t="shared" si="194"/>
        <v>813</v>
      </c>
      <c r="R780" s="3">
        <v>82</v>
      </c>
      <c r="S780" s="3">
        <v>8</v>
      </c>
      <c r="T780" s="3">
        <v>6</v>
      </c>
      <c r="U780" s="3">
        <v>75</v>
      </c>
      <c r="V780" s="3">
        <v>98</v>
      </c>
      <c r="W780" s="3">
        <v>0.307</v>
      </c>
      <c r="X780" s="3">
        <f t="shared" si="195"/>
        <v>477</v>
      </c>
      <c r="Y780" s="3">
        <v>0.39200000000000002</v>
      </c>
      <c r="Z780" s="3">
        <f t="shared" si="196"/>
        <v>460</v>
      </c>
      <c r="AA780" s="3">
        <v>0.48699999999999999</v>
      </c>
      <c r="AB780" s="3">
        <f t="shared" si="197"/>
        <v>752</v>
      </c>
      <c r="AC780" s="3">
        <v>0.878</v>
      </c>
      <c r="AD780" s="3">
        <f t="shared" si="198"/>
        <v>685</v>
      </c>
      <c r="AE780" s="3">
        <v>129</v>
      </c>
      <c r="AF780" s="3">
        <f t="shared" si="199"/>
        <v>818</v>
      </c>
      <c r="AG780" s="3">
        <v>274</v>
      </c>
      <c r="AH780" s="3">
        <v>12</v>
      </c>
      <c r="AI780" s="3">
        <v>5</v>
      </c>
      <c r="AJ780" s="3">
        <v>2</v>
      </c>
      <c r="AK780" s="3">
        <v>3</v>
      </c>
      <c r="AL780" s="3">
        <v>1</v>
      </c>
      <c r="AM780" s="3">
        <v>6.4</v>
      </c>
      <c r="AN780" s="3">
        <f t="shared" si="200"/>
        <v>664</v>
      </c>
      <c r="AO780" s="12">
        <f t="shared" si="201"/>
        <v>7.2</v>
      </c>
      <c r="AP780" s="3">
        <f t="shared" si="202"/>
        <v>569</v>
      </c>
      <c r="AQ780" s="3">
        <f>_xlfn.IFNA(VLOOKUP(C780, 'FanGraphs Plus Stats 1-2000'!$D$2:$L$1048576, MATCH("wRC+", FanGraphs_Plus_Stats_1_1500[[#Headers],[ID]:[BABIP+]], 0), FALSE), 0)</f>
        <v>0</v>
      </c>
      <c r="AR780" s="3">
        <f t="shared" si="203"/>
        <v>654</v>
      </c>
      <c r="AS780" s="3">
        <v>4.3</v>
      </c>
      <c r="AT780" s="3">
        <f t="shared" si="204"/>
        <v>666</v>
      </c>
      <c r="AU780" s="3">
        <v>5.2</v>
      </c>
      <c r="AV780" s="3">
        <f t="shared" si="205"/>
        <v>780</v>
      </c>
      <c r="AW780" s="14">
        <v>1.7</v>
      </c>
      <c r="AX780" s="3">
        <f t="shared" si="206"/>
        <v>276</v>
      </c>
      <c r="AY780" s="3">
        <v>26</v>
      </c>
      <c r="AZ780" s="3">
        <v>1</v>
      </c>
      <c r="BA780" s="3">
        <v>0</v>
      </c>
      <c r="BB780" s="3">
        <v>1</v>
      </c>
      <c r="BC780" s="3">
        <v>14</v>
      </c>
      <c r="BD780" s="3" t="s">
        <v>83</v>
      </c>
      <c r="BE780" s="13">
        <f t="shared" si="207"/>
        <v>670.50627939194351</v>
      </c>
    </row>
    <row r="781" spans="1:57" x14ac:dyDescent="0.45">
      <c r="A781" s="1">
        <f t="shared" si="192"/>
        <v>765</v>
      </c>
      <c r="B781" s="3" t="s">
        <v>912</v>
      </c>
      <c r="C781" s="3" t="str">
        <f t="shared" si="193"/>
        <v>Jason Bartlett - 2009</v>
      </c>
      <c r="D781" s="3">
        <v>2009</v>
      </c>
      <c r="E781" s="3">
        <v>29</v>
      </c>
      <c r="F781" s="3" t="s">
        <v>254</v>
      </c>
      <c r="G781" s="3" t="s">
        <v>43</v>
      </c>
      <c r="H781" s="3">
        <v>137</v>
      </c>
      <c r="I781" s="3">
        <v>567</v>
      </c>
      <c r="J781" s="3">
        <v>500</v>
      </c>
      <c r="K781" s="3">
        <v>90</v>
      </c>
      <c r="L781" s="3">
        <v>160</v>
      </c>
      <c r="M781" s="3">
        <v>110</v>
      </c>
      <c r="N781" s="3">
        <v>29</v>
      </c>
      <c r="O781" s="3">
        <v>7</v>
      </c>
      <c r="P781" s="3">
        <v>14</v>
      </c>
      <c r="Q781" s="3">
        <f t="shared" si="194"/>
        <v>878</v>
      </c>
      <c r="R781" s="3">
        <v>66</v>
      </c>
      <c r="S781" s="3">
        <v>30</v>
      </c>
      <c r="T781" s="3">
        <v>7</v>
      </c>
      <c r="U781" s="3">
        <v>54</v>
      </c>
      <c r="V781" s="3">
        <v>89</v>
      </c>
      <c r="W781" s="3">
        <v>0.32</v>
      </c>
      <c r="X781" s="3">
        <f t="shared" si="195"/>
        <v>282</v>
      </c>
      <c r="Y781" s="3">
        <v>0.38900000000000001</v>
      </c>
      <c r="Z781" s="3">
        <f t="shared" si="196"/>
        <v>509</v>
      </c>
      <c r="AA781" s="3">
        <v>0.49</v>
      </c>
      <c r="AB781" s="3">
        <f t="shared" si="197"/>
        <v>737</v>
      </c>
      <c r="AC781" s="3">
        <v>0.879</v>
      </c>
      <c r="AD781" s="3">
        <f t="shared" si="198"/>
        <v>675</v>
      </c>
      <c r="AE781" s="3">
        <v>132</v>
      </c>
      <c r="AF781" s="3">
        <f t="shared" si="199"/>
        <v>775</v>
      </c>
      <c r="AG781" s="3">
        <v>245</v>
      </c>
      <c r="AH781" s="3">
        <v>5</v>
      </c>
      <c r="AI781" s="3">
        <v>5</v>
      </c>
      <c r="AJ781" s="3">
        <v>4</v>
      </c>
      <c r="AK781" s="3">
        <v>4</v>
      </c>
      <c r="AL781" s="3">
        <v>2</v>
      </c>
      <c r="AM781" s="3">
        <v>6.2</v>
      </c>
      <c r="AN781" s="3">
        <f t="shared" si="200"/>
        <v>765</v>
      </c>
      <c r="AO781" s="12">
        <f t="shared" si="201"/>
        <v>7.3313868613138693</v>
      </c>
      <c r="AP781" s="3">
        <f t="shared" si="202"/>
        <v>522</v>
      </c>
      <c r="AQ781" s="3">
        <f>_xlfn.IFNA(VLOOKUP(C781, 'FanGraphs Plus Stats 1-2000'!$D$2:$L$1048576, MATCH("wRC+", FanGraphs_Plus_Stats_1_1500[[#Headers],[ID]:[BABIP+]], 0), FALSE), 0)</f>
        <v>0</v>
      </c>
      <c r="AR781" s="3">
        <f t="shared" si="203"/>
        <v>654</v>
      </c>
      <c r="AS781" s="3">
        <v>4.0999999999999996</v>
      </c>
      <c r="AT781" s="3">
        <f t="shared" si="204"/>
        <v>761</v>
      </c>
      <c r="AU781" s="3">
        <v>5.7</v>
      </c>
      <c r="AV781" s="3">
        <f t="shared" si="205"/>
        <v>641</v>
      </c>
      <c r="AW781" s="14">
        <v>1.2</v>
      </c>
      <c r="AX781" s="3">
        <f t="shared" si="206"/>
        <v>406</v>
      </c>
      <c r="AY781" s="3">
        <v>25</v>
      </c>
      <c r="AZ781" s="3">
        <v>0</v>
      </c>
      <c r="BA781" s="3">
        <v>5</v>
      </c>
      <c r="BB781" s="3">
        <v>5</v>
      </c>
      <c r="BC781" s="3">
        <v>5</v>
      </c>
      <c r="BD781" s="3" t="s">
        <v>271</v>
      </c>
      <c r="BE781" s="13">
        <f t="shared" si="207"/>
        <v>670.73790066733318</v>
      </c>
    </row>
    <row r="782" spans="1:57" x14ac:dyDescent="0.45">
      <c r="A782" s="1">
        <f t="shared" si="192"/>
        <v>874</v>
      </c>
      <c r="B782" s="3" t="s">
        <v>991</v>
      </c>
      <c r="C782" s="3" t="str">
        <f t="shared" si="193"/>
        <v>Tommy Davis - 1962</v>
      </c>
      <c r="D782" s="3">
        <v>1962</v>
      </c>
      <c r="E782" s="3">
        <v>23</v>
      </c>
      <c r="F782" s="3" t="s">
        <v>164</v>
      </c>
      <c r="G782" s="3" t="s">
        <v>52</v>
      </c>
      <c r="H782" s="3">
        <v>163</v>
      </c>
      <c r="I782" s="3">
        <v>711</v>
      </c>
      <c r="J782" s="3">
        <v>665</v>
      </c>
      <c r="K782" s="3">
        <v>120</v>
      </c>
      <c r="L782" s="3">
        <v>230</v>
      </c>
      <c r="M782" s="3">
        <v>167</v>
      </c>
      <c r="N782" s="3">
        <v>27</v>
      </c>
      <c r="O782" s="3">
        <v>9</v>
      </c>
      <c r="P782" s="3">
        <v>27</v>
      </c>
      <c r="Q782" s="3">
        <f t="shared" si="194"/>
        <v>543</v>
      </c>
      <c r="R782" s="3">
        <v>153</v>
      </c>
      <c r="S782" s="3">
        <v>18</v>
      </c>
      <c r="T782" s="3">
        <v>6</v>
      </c>
      <c r="U782" s="3">
        <v>33</v>
      </c>
      <c r="V782" s="3">
        <v>65</v>
      </c>
      <c r="W782" s="3">
        <v>0.34599999999999997</v>
      </c>
      <c r="X782" s="3">
        <f t="shared" si="195"/>
        <v>70</v>
      </c>
      <c r="Y782" s="3">
        <v>0.374</v>
      </c>
      <c r="Z782" s="3">
        <f t="shared" si="196"/>
        <v>678</v>
      </c>
      <c r="AA782" s="3">
        <v>0.53500000000000003</v>
      </c>
      <c r="AB782" s="3">
        <f t="shared" si="197"/>
        <v>487</v>
      </c>
      <c r="AC782" s="3">
        <v>0.91</v>
      </c>
      <c r="AD782" s="3">
        <f t="shared" si="198"/>
        <v>547</v>
      </c>
      <c r="AE782" s="3">
        <v>148</v>
      </c>
      <c r="AF782" s="3">
        <f t="shared" si="199"/>
        <v>483</v>
      </c>
      <c r="AG782" s="3">
        <v>356</v>
      </c>
      <c r="AH782" s="3">
        <v>17</v>
      </c>
      <c r="AI782" s="3">
        <v>2</v>
      </c>
      <c r="AJ782" s="3">
        <v>3</v>
      </c>
      <c r="AK782" s="3">
        <v>8</v>
      </c>
      <c r="AL782" s="3">
        <v>6</v>
      </c>
      <c r="AM782" s="3">
        <v>6</v>
      </c>
      <c r="AN782" s="3">
        <f t="shared" si="200"/>
        <v>874</v>
      </c>
      <c r="AO782" s="12">
        <f t="shared" si="201"/>
        <v>5.96319018404908</v>
      </c>
      <c r="AP782" s="3">
        <f t="shared" si="202"/>
        <v>1007</v>
      </c>
      <c r="AQ782" s="3">
        <f>_xlfn.IFNA(VLOOKUP(C782, 'FanGraphs Plus Stats 1-2000'!$D$2:$L$1048576, MATCH("wRC+", FanGraphs_Plus_Stats_1_1500[[#Headers],[ID]:[BABIP+]], 0), FALSE), 0)</f>
        <v>147</v>
      </c>
      <c r="AR782" s="3">
        <f t="shared" si="203"/>
        <v>477</v>
      </c>
      <c r="AS782" s="3">
        <v>3.3</v>
      </c>
      <c r="AT782" s="3">
        <f t="shared" si="204"/>
        <v>1023</v>
      </c>
      <c r="AU782" s="3">
        <v>6.3</v>
      </c>
      <c r="AV782" s="3">
        <f t="shared" si="205"/>
        <v>443</v>
      </c>
      <c r="AW782" s="14">
        <v>-1</v>
      </c>
      <c r="AX782" s="3">
        <f t="shared" si="206"/>
        <v>968</v>
      </c>
      <c r="AY782" s="3">
        <v>42</v>
      </c>
      <c r="AZ782" s="3">
        <v>-1</v>
      </c>
      <c r="BA782" s="3">
        <v>2</v>
      </c>
      <c r="BB782" s="3">
        <v>1</v>
      </c>
      <c r="BC782" s="3">
        <v>-4</v>
      </c>
      <c r="BD782" s="3" t="s">
        <v>992</v>
      </c>
      <c r="BE782" s="13">
        <f t="shared" si="207"/>
        <v>671.04493586307126</v>
      </c>
    </row>
    <row r="783" spans="1:57" x14ac:dyDescent="0.45">
      <c r="A783" s="1">
        <f t="shared" si="192"/>
        <v>714</v>
      </c>
      <c r="B783" s="3" t="s">
        <v>300</v>
      </c>
      <c r="C783" s="3" t="str">
        <f t="shared" si="193"/>
        <v>Paul Goldschmidt - 2017</v>
      </c>
      <c r="D783" s="3">
        <v>2017</v>
      </c>
      <c r="E783" s="3">
        <v>29</v>
      </c>
      <c r="F783" s="3" t="s">
        <v>301</v>
      </c>
      <c r="G783" s="3" t="s">
        <v>52</v>
      </c>
      <c r="H783" s="3">
        <v>155</v>
      </c>
      <c r="I783" s="3">
        <v>665</v>
      </c>
      <c r="J783" s="3">
        <v>558</v>
      </c>
      <c r="K783" s="3">
        <v>117</v>
      </c>
      <c r="L783" s="3">
        <v>166</v>
      </c>
      <c r="M783" s="3">
        <v>93</v>
      </c>
      <c r="N783" s="3">
        <v>34</v>
      </c>
      <c r="O783" s="3">
        <v>3</v>
      </c>
      <c r="P783" s="3">
        <v>36</v>
      </c>
      <c r="Q783" s="3">
        <f t="shared" si="194"/>
        <v>267</v>
      </c>
      <c r="R783" s="3">
        <v>120</v>
      </c>
      <c r="S783" s="3">
        <v>18</v>
      </c>
      <c r="T783" s="3">
        <v>5</v>
      </c>
      <c r="U783" s="3">
        <v>94</v>
      </c>
      <c r="V783" s="3">
        <v>147</v>
      </c>
      <c r="W783" s="3">
        <v>0.29699999999999999</v>
      </c>
      <c r="X783" s="3">
        <f t="shared" si="195"/>
        <v>637</v>
      </c>
      <c r="Y783" s="3">
        <v>0.40400000000000003</v>
      </c>
      <c r="Z783" s="3">
        <f t="shared" si="196"/>
        <v>330</v>
      </c>
      <c r="AA783" s="3">
        <v>0.56299999999999994</v>
      </c>
      <c r="AB783" s="3">
        <f t="shared" si="197"/>
        <v>323</v>
      </c>
      <c r="AC783" s="3">
        <v>0.96599999999999997</v>
      </c>
      <c r="AD783" s="3">
        <f t="shared" si="198"/>
        <v>308</v>
      </c>
      <c r="AE783" s="3">
        <v>142</v>
      </c>
      <c r="AF783" s="3">
        <f t="shared" si="199"/>
        <v>599</v>
      </c>
      <c r="AG783" s="3">
        <v>314</v>
      </c>
      <c r="AH783" s="3">
        <v>14</v>
      </c>
      <c r="AI783" s="3">
        <v>8</v>
      </c>
      <c r="AJ783" s="3">
        <v>0</v>
      </c>
      <c r="AK783" s="3">
        <v>4</v>
      </c>
      <c r="AL783" s="3">
        <v>15</v>
      </c>
      <c r="AM783" s="3">
        <v>6.3</v>
      </c>
      <c r="AN783" s="3">
        <f t="shared" si="200"/>
        <v>714</v>
      </c>
      <c r="AO783" s="12">
        <f t="shared" si="201"/>
        <v>6.5845161290322576</v>
      </c>
      <c r="AP783" s="3">
        <f t="shared" si="202"/>
        <v>823</v>
      </c>
      <c r="AQ783" s="3">
        <f>_xlfn.IFNA(VLOOKUP(C783, 'FanGraphs Plus Stats 1-2000'!$D$2:$L$1048576, MATCH("wRC+", FanGraphs_Plus_Stats_1_1500[[#Headers],[ID]:[BABIP+]], 0), FALSE), 0)</f>
        <v>142</v>
      </c>
      <c r="AR783" s="3">
        <f t="shared" si="203"/>
        <v>578</v>
      </c>
      <c r="AS783" s="3">
        <v>4.3</v>
      </c>
      <c r="AT783" s="3">
        <f t="shared" si="204"/>
        <v>666</v>
      </c>
      <c r="AU783" s="3">
        <v>4.9000000000000004</v>
      </c>
      <c r="AV783" s="3">
        <f t="shared" si="205"/>
        <v>858</v>
      </c>
      <c r="AW783" s="14">
        <v>0.5</v>
      </c>
      <c r="AX783" s="3">
        <f t="shared" si="206"/>
        <v>599</v>
      </c>
      <c r="AY783" s="3">
        <v>35</v>
      </c>
      <c r="AZ783" s="3">
        <v>-1</v>
      </c>
      <c r="BA783" s="3">
        <v>4</v>
      </c>
      <c r="BB783" s="3">
        <v>4</v>
      </c>
      <c r="BC783" s="3">
        <v>14</v>
      </c>
      <c r="BD783" s="3" t="s">
        <v>274</v>
      </c>
      <c r="BE783" s="13">
        <f t="shared" si="207"/>
        <v>671.60384978861248</v>
      </c>
    </row>
    <row r="784" spans="1:57" x14ac:dyDescent="0.45">
      <c r="A784" s="1">
        <f t="shared" si="192"/>
        <v>505</v>
      </c>
      <c r="B784" s="3" t="s">
        <v>246</v>
      </c>
      <c r="C784" s="3" t="str">
        <f t="shared" si="193"/>
        <v>Chuck Knoblauch - 1997</v>
      </c>
      <c r="D784" s="3">
        <v>1997</v>
      </c>
      <c r="E784" s="3">
        <v>28</v>
      </c>
      <c r="F784" s="3" t="s">
        <v>152</v>
      </c>
      <c r="G784" s="3" t="s">
        <v>43</v>
      </c>
      <c r="H784" s="3">
        <v>156</v>
      </c>
      <c r="I784" s="3">
        <v>716</v>
      </c>
      <c r="J784" s="3">
        <v>611</v>
      </c>
      <c r="K784" s="3">
        <v>117</v>
      </c>
      <c r="L784" s="3">
        <v>178</v>
      </c>
      <c r="M784" s="3">
        <v>133</v>
      </c>
      <c r="N784" s="3">
        <v>26</v>
      </c>
      <c r="O784" s="3">
        <v>10</v>
      </c>
      <c r="P784" s="3">
        <v>9</v>
      </c>
      <c r="Q784" s="3">
        <f t="shared" si="194"/>
        <v>954</v>
      </c>
      <c r="R784" s="3">
        <v>58</v>
      </c>
      <c r="S784" s="3">
        <v>62</v>
      </c>
      <c r="T784" s="3">
        <v>10</v>
      </c>
      <c r="U784" s="3">
        <v>84</v>
      </c>
      <c r="V784" s="3">
        <v>84</v>
      </c>
      <c r="W784" s="3">
        <v>0.29099999999999998</v>
      </c>
      <c r="X784" s="3">
        <f t="shared" si="195"/>
        <v>724</v>
      </c>
      <c r="Y784" s="3">
        <v>0.39</v>
      </c>
      <c r="Z784" s="3">
        <f t="shared" si="196"/>
        <v>492</v>
      </c>
      <c r="AA784" s="3">
        <v>0.41099999999999998</v>
      </c>
      <c r="AB784" s="3">
        <f t="shared" si="197"/>
        <v>986</v>
      </c>
      <c r="AC784" s="3">
        <v>0.8</v>
      </c>
      <c r="AD784" s="3">
        <f t="shared" si="198"/>
        <v>934</v>
      </c>
      <c r="AE784" s="3">
        <v>110</v>
      </c>
      <c r="AF784" s="3">
        <f t="shared" si="199"/>
        <v>991</v>
      </c>
      <c r="AG784" s="3">
        <v>251</v>
      </c>
      <c r="AH784" s="3">
        <v>11</v>
      </c>
      <c r="AI784" s="3">
        <v>17</v>
      </c>
      <c r="AJ784" s="3">
        <v>0</v>
      </c>
      <c r="AK784" s="3">
        <v>4</v>
      </c>
      <c r="AL784" s="3">
        <v>6</v>
      </c>
      <c r="AM784" s="3">
        <v>6.8</v>
      </c>
      <c r="AN784" s="3">
        <f t="shared" si="200"/>
        <v>505</v>
      </c>
      <c r="AO784" s="12">
        <f t="shared" si="201"/>
        <v>7.0615384615384613</v>
      </c>
      <c r="AP784" s="3">
        <f t="shared" si="202"/>
        <v>622</v>
      </c>
      <c r="AQ784" s="3">
        <f>_xlfn.IFNA(VLOOKUP(C784, 'FanGraphs Plus Stats 1-2000'!$D$2:$L$1048576, MATCH("wRC+", FanGraphs_Plus_Stats_1_1500[[#Headers],[ID]:[BABIP+]], 0), FALSE), 0)</f>
        <v>0</v>
      </c>
      <c r="AR784" s="3">
        <f t="shared" si="203"/>
        <v>654</v>
      </c>
      <c r="AS784" s="3">
        <v>4.4000000000000004</v>
      </c>
      <c r="AT784" s="3">
        <f t="shared" si="204"/>
        <v>613</v>
      </c>
      <c r="AU784" s="3">
        <v>5.0999999999999996</v>
      </c>
      <c r="AV784" s="3">
        <f t="shared" si="205"/>
        <v>810</v>
      </c>
      <c r="AW784" s="14">
        <v>2.1</v>
      </c>
      <c r="AX784" s="3">
        <f t="shared" si="206"/>
        <v>167</v>
      </c>
      <c r="AY784" s="3">
        <v>13</v>
      </c>
      <c r="AZ784" s="3">
        <v>0</v>
      </c>
      <c r="BA784" s="3">
        <v>10</v>
      </c>
      <c r="BB784" s="3">
        <v>11</v>
      </c>
      <c r="BC784" s="3">
        <v>16</v>
      </c>
      <c r="BD784" s="3" t="s">
        <v>684</v>
      </c>
      <c r="BE784" s="13">
        <f t="shared" si="207"/>
        <v>671.71228528879908</v>
      </c>
    </row>
    <row r="785" spans="1:57" x14ac:dyDescent="0.45">
      <c r="A785" s="1">
        <f t="shared" si="192"/>
        <v>714</v>
      </c>
      <c r="B785" s="3" t="s">
        <v>263</v>
      </c>
      <c r="C785" s="3" t="str">
        <f t="shared" si="193"/>
        <v>Tony Gwynn - 1984</v>
      </c>
      <c r="D785" s="3">
        <v>1984</v>
      </c>
      <c r="E785" s="3">
        <v>24</v>
      </c>
      <c r="F785" s="3" t="s">
        <v>264</v>
      </c>
      <c r="G785" s="3" t="s">
        <v>52</v>
      </c>
      <c r="H785" s="3">
        <v>158</v>
      </c>
      <c r="I785" s="3">
        <v>675</v>
      </c>
      <c r="J785" s="3">
        <v>606</v>
      </c>
      <c r="K785" s="3">
        <v>88</v>
      </c>
      <c r="L785" s="3">
        <v>213</v>
      </c>
      <c r="M785" s="3">
        <v>177</v>
      </c>
      <c r="N785" s="3">
        <v>21</v>
      </c>
      <c r="O785" s="3">
        <v>10</v>
      </c>
      <c r="P785" s="3">
        <v>5</v>
      </c>
      <c r="Q785" s="3">
        <f t="shared" si="194"/>
        <v>998</v>
      </c>
      <c r="R785" s="3">
        <v>71</v>
      </c>
      <c r="S785" s="3">
        <v>33</v>
      </c>
      <c r="T785" s="3">
        <v>18</v>
      </c>
      <c r="U785" s="3">
        <v>59</v>
      </c>
      <c r="V785" s="3">
        <v>23</v>
      </c>
      <c r="W785" s="3">
        <v>0.35099999999999998</v>
      </c>
      <c r="X785" s="3">
        <f t="shared" si="195"/>
        <v>52</v>
      </c>
      <c r="Y785" s="3">
        <v>0.41</v>
      </c>
      <c r="Z785" s="3">
        <f t="shared" si="196"/>
        <v>267</v>
      </c>
      <c r="AA785" s="3">
        <v>0.44400000000000001</v>
      </c>
      <c r="AB785" s="3">
        <f t="shared" si="197"/>
        <v>908</v>
      </c>
      <c r="AC785" s="3">
        <v>0.85299999999999998</v>
      </c>
      <c r="AD785" s="3">
        <f t="shared" si="198"/>
        <v>776</v>
      </c>
      <c r="AE785" s="3">
        <v>141</v>
      </c>
      <c r="AF785" s="3">
        <f t="shared" si="199"/>
        <v>620</v>
      </c>
      <c r="AG785" s="3">
        <v>269</v>
      </c>
      <c r="AH785" s="3">
        <v>15</v>
      </c>
      <c r="AI785" s="3">
        <v>2</v>
      </c>
      <c r="AJ785" s="3">
        <v>6</v>
      </c>
      <c r="AK785" s="3">
        <v>2</v>
      </c>
      <c r="AL785" s="3">
        <v>13</v>
      </c>
      <c r="AM785" s="3">
        <v>6.3</v>
      </c>
      <c r="AN785" s="3">
        <f t="shared" si="200"/>
        <v>714</v>
      </c>
      <c r="AO785" s="12">
        <f t="shared" si="201"/>
        <v>6.4594936708860757</v>
      </c>
      <c r="AP785" s="3">
        <f t="shared" si="202"/>
        <v>868</v>
      </c>
      <c r="AQ785" s="3">
        <f>_xlfn.IFNA(VLOOKUP(C785, 'FanGraphs Plus Stats 1-2000'!$D$2:$L$1048576, MATCH("wRC+", FanGraphs_Plus_Stats_1_1500[[#Headers],[ID]:[BABIP+]], 0), FALSE), 0)</f>
        <v>144</v>
      </c>
      <c r="AR785" s="3">
        <f t="shared" si="203"/>
        <v>531</v>
      </c>
      <c r="AS785" s="3">
        <v>4</v>
      </c>
      <c r="AT785" s="3">
        <f t="shared" si="204"/>
        <v>814</v>
      </c>
      <c r="AU785" s="3">
        <v>4.8</v>
      </c>
      <c r="AV785" s="3">
        <f t="shared" si="205"/>
        <v>884</v>
      </c>
      <c r="AW785" s="14">
        <v>0.8</v>
      </c>
      <c r="AX785" s="3">
        <f t="shared" si="206"/>
        <v>517</v>
      </c>
      <c r="AY785" s="3">
        <v>33</v>
      </c>
      <c r="AZ785" s="3">
        <v>-1</v>
      </c>
      <c r="BA785" s="3">
        <v>-3</v>
      </c>
      <c r="BB785" s="3">
        <v>-4</v>
      </c>
      <c r="BC785" s="3">
        <v>13</v>
      </c>
      <c r="BD785" s="3" t="s">
        <v>215</v>
      </c>
      <c r="BE785" s="13">
        <f t="shared" si="207"/>
        <v>672.08783852393151</v>
      </c>
    </row>
    <row r="786" spans="1:57" x14ac:dyDescent="0.45">
      <c r="A786" s="1">
        <f t="shared" si="192"/>
        <v>619</v>
      </c>
      <c r="B786" s="3" t="s">
        <v>790</v>
      </c>
      <c r="C786" s="3" t="str">
        <f t="shared" si="193"/>
        <v>Mitch Haniger - 2018</v>
      </c>
      <c r="D786" s="3">
        <v>2018</v>
      </c>
      <c r="E786" s="3">
        <v>27</v>
      </c>
      <c r="F786" s="3" t="s">
        <v>106</v>
      </c>
      <c r="G786" s="3" t="s">
        <v>43</v>
      </c>
      <c r="H786" s="3">
        <v>157</v>
      </c>
      <c r="I786" s="3">
        <v>683</v>
      </c>
      <c r="J786" s="3">
        <v>596</v>
      </c>
      <c r="K786" s="3">
        <v>90</v>
      </c>
      <c r="L786" s="3">
        <v>170</v>
      </c>
      <c r="M786" s="3">
        <v>102</v>
      </c>
      <c r="N786" s="3">
        <v>38</v>
      </c>
      <c r="O786" s="3">
        <v>4</v>
      </c>
      <c r="P786" s="3">
        <v>26</v>
      </c>
      <c r="Q786" s="3">
        <f t="shared" si="194"/>
        <v>575</v>
      </c>
      <c r="R786" s="3">
        <v>93</v>
      </c>
      <c r="S786" s="3">
        <v>8</v>
      </c>
      <c r="T786" s="3">
        <v>2</v>
      </c>
      <c r="U786" s="3">
        <v>70</v>
      </c>
      <c r="V786" s="3">
        <v>148</v>
      </c>
      <c r="W786" s="3">
        <v>0.28499999999999998</v>
      </c>
      <c r="X786" s="3">
        <f t="shared" si="195"/>
        <v>797</v>
      </c>
      <c r="Y786" s="3">
        <v>0.36599999999999999</v>
      </c>
      <c r="Z786" s="3">
        <f t="shared" si="196"/>
        <v>764</v>
      </c>
      <c r="AA786" s="3">
        <v>0.49299999999999999</v>
      </c>
      <c r="AB786" s="3">
        <f t="shared" si="197"/>
        <v>722</v>
      </c>
      <c r="AC786" s="3">
        <v>0.85899999999999999</v>
      </c>
      <c r="AD786" s="3">
        <f t="shared" si="198"/>
        <v>752</v>
      </c>
      <c r="AE786" s="3">
        <v>139</v>
      </c>
      <c r="AF786" s="3">
        <f t="shared" si="199"/>
        <v>654</v>
      </c>
      <c r="AG786" s="3">
        <v>294</v>
      </c>
      <c r="AH786" s="3">
        <v>8</v>
      </c>
      <c r="AI786" s="3">
        <v>10</v>
      </c>
      <c r="AJ786" s="3">
        <v>0</v>
      </c>
      <c r="AK786" s="3">
        <v>7</v>
      </c>
      <c r="AL786" s="3">
        <v>4</v>
      </c>
      <c r="AM786" s="3">
        <v>6.5</v>
      </c>
      <c r="AN786" s="3">
        <f t="shared" si="200"/>
        <v>619</v>
      </c>
      <c r="AO786" s="12">
        <f t="shared" si="201"/>
        <v>6.7070063694267512</v>
      </c>
      <c r="AP786" s="3">
        <f t="shared" si="202"/>
        <v>773</v>
      </c>
      <c r="AQ786" s="3">
        <f>_xlfn.IFNA(VLOOKUP(C786, 'FanGraphs Plus Stats 1-2000'!$D$2:$L$1048576, MATCH("wRC+", FanGraphs_Plus_Stats_1_1500[[#Headers],[ID]:[BABIP+]], 0), FALSE), 0)</f>
        <v>0</v>
      </c>
      <c r="AR786" s="3">
        <f t="shared" si="203"/>
        <v>654</v>
      </c>
      <c r="AS786" s="3">
        <v>4.2</v>
      </c>
      <c r="AT786" s="3">
        <f t="shared" si="204"/>
        <v>713</v>
      </c>
      <c r="AU786" s="3">
        <v>5.5</v>
      </c>
      <c r="AV786" s="3">
        <f t="shared" si="205"/>
        <v>710</v>
      </c>
      <c r="AW786" s="14">
        <v>0.5</v>
      </c>
      <c r="AX786" s="3">
        <f t="shared" si="206"/>
        <v>599</v>
      </c>
      <c r="AY786" s="3">
        <v>35</v>
      </c>
      <c r="AZ786" s="3">
        <v>1</v>
      </c>
      <c r="BA786" s="3">
        <v>0</v>
      </c>
      <c r="BB786" s="3">
        <v>1</v>
      </c>
      <c r="BC786" s="3">
        <v>8</v>
      </c>
      <c r="BD786" s="3" t="s">
        <v>791</v>
      </c>
      <c r="BE786" s="13">
        <f t="shared" si="207"/>
        <v>672.59929830398232</v>
      </c>
    </row>
    <row r="787" spans="1:57" x14ac:dyDescent="0.45">
      <c r="A787" s="1">
        <f t="shared" si="192"/>
        <v>533</v>
      </c>
      <c r="B787" s="3" t="s">
        <v>720</v>
      </c>
      <c r="C787" s="3" t="str">
        <f t="shared" si="193"/>
        <v>Grady Sizemore - 2006</v>
      </c>
      <c r="D787" s="3">
        <v>2006</v>
      </c>
      <c r="E787" s="3">
        <v>23</v>
      </c>
      <c r="F787" s="3" t="s">
        <v>110</v>
      </c>
      <c r="G787" s="3" t="s">
        <v>43</v>
      </c>
      <c r="H787" s="3">
        <v>162</v>
      </c>
      <c r="I787" s="3">
        <v>751</v>
      </c>
      <c r="J787" s="3">
        <v>655</v>
      </c>
      <c r="K787" s="3">
        <v>134</v>
      </c>
      <c r="L787" s="3">
        <v>190</v>
      </c>
      <c r="M787" s="3">
        <v>98</v>
      </c>
      <c r="N787" s="3">
        <v>53</v>
      </c>
      <c r="O787" s="3">
        <v>11</v>
      </c>
      <c r="P787" s="3">
        <v>28</v>
      </c>
      <c r="Q787" s="3">
        <f t="shared" si="194"/>
        <v>516</v>
      </c>
      <c r="R787" s="3">
        <v>76</v>
      </c>
      <c r="S787" s="3">
        <v>22</v>
      </c>
      <c r="T787" s="3">
        <v>6</v>
      </c>
      <c r="U787" s="3">
        <v>78</v>
      </c>
      <c r="V787" s="3">
        <v>153</v>
      </c>
      <c r="W787" s="3">
        <v>0.28999999999999998</v>
      </c>
      <c r="X787" s="3">
        <f t="shared" si="195"/>
        <v>739</v>
      </c>
      <c r="Y787" s="3">
        <v>0.375</v>
      </c>
      <c r="Z787" s="3">
        <f t="shared" si="196"/>
        <v>669</v>
      </c>
      <c r="AA787" s="3">
        <v>0.53300000000000003</v>
      </c>
      <c r="AB787" s="3">
        <f t="shared" si="197"/>
        <v>504</v>
      </c>
      <c r="AC787" s="3">
        <v>0.90700000000000003</v>
      </c>
      <c r="AD787" s="3">
        <f t="shared" si="198"/>
        <v>554</v>
      </c>
      <c r="AE787" s="3">
        <v>133</v>
      </c>
      <c r="AF787" s="3">
        <f t="shared" si="199"/>
        <v>759</v>
      </c>
      <c r="AG787" s="3">
        <v>349</v>
      </c>
      <c r="AH787" s="3">
        <v>2</v>
      </c>
      <c r="AI787" s="3">
        <v>13</v>
      </c>
      <c r="AJ787" s="3">
        <v>1</v>
      </c>
      <c r="AK787" s="3">
        <v>4</v>
      </c>
      <c r="AL787" s="3">
        <v>8</v>
      </c>
      <c r="AM787" s="3">
        <v>6.7</v>
      </c>
      <c r="AN787" s="3">
        <f t="shared" si="200"/>
        <v>533</v>
      </c>
      <c r="AO787" s="12">
        <f t="shared" si="201"/>
        <v>6.7</v>
      </c>
      <c r="AP787" s="3">
        <f t="shared" si="202"/>
        <v>776</v>
      </c>
      <c r="AQ787" s="3">
        <f>_xlfn.IFNA(VLOOKUP(C787, 'FanGraphs Plus Stats 1-2000'!$D$2:$L$1048576, MATCH("wRC+", FanGraphs_Plus_Stats_1_1500[[#Headers],[ID]:[BABIP+]], 0), FALSE), 0)</f>
        <v>0</v>
      </c>
      <c r="AR787" s="3">
        <f t="shared" si="203"/>
        <v>654</v>
      </c>
      <c r="AS787" s="3">
        <v>4.2</v>
      </c>
      <c r="AT787" s="3">
        <f t="shared" si="204"/>
        <v>713</v>
      </c>
      <c r="AU787" s="3">
        <v>6.7</v>
      </c>
      <c r="AV787" s="3">
        <f t="shared" si="205"/>
        <v>327</v>
      </c>
      <c r="AW787" s="14">
        <v>0.5</v>
      </c>
      <c r="AX787" s="3">
        <f t="shared" si="206"/>
        <v>599</v>
      </c>
      <c r="AY787" s="3">
        <v>31</v>
      </c>
      <c r="AZ787" s="3">
        <v>2</v>
      </c>
      <c r="BA787" s="3">
        <v>6</v>
      </c>
      <c r="BB787" s="3">
        <v>8</v>
      </c>
      <c r="BC787" s="3">
        <v>0</v>
      </c>
      <c r="BD787" s="3" t="s">
        <v>227</v>
      </c>
      <c r="BE787" s="13">
        <f t="shared" si="207"/>
        <v>673.1349087353276</v>
      </c>
    </row>
    <row r="788" spans="1:57" x14ac:dyDescent="0.45">
      <c r="A788" s="1">
        <f t="shared" si="192"/>
        <v>463</v>
      </c>
      <c r="B788" s="3" t="s">
        <v>630</v>
      </c>
      <c r="C788" s="3" t="str">
        <f t="shared" si="193"/>
        <v>Buddy Bell - 1979</v>
      </c>
      <c r="D788" s="3">
        <v>1979</v>
      </c>
      <c r="E788" s="3">
        <v>27</v>
      </c>
      <c r="F788" s="3" t="s">
        <v>230</v>
      </c>
      <c r="G788" s="3" t="s">
        <v>43</v>
      </c>
      <c r="H788" s="3">
        <v>162</v>
      </c>
      <c r="I788" s="3">
        <v>720</v>
      </c>
      <c r="J788" s="3">
        <v>670</v>
      </c>
      <c r="K788" s="3">
        <v>89</v>
      </c>
      <c r="L788" s="3">
        <v>200</v>
      </c>
      <c r="M788" s="3">
        <v>137</v>
      </c>
      <c r="N788" s="3">
        <v>42</v>
      </c>
      <c r="O788" s="3">
        <v>3</v>
      </c>
      <c r="P788" s="3">
        <v>18</v>
      </c>
      <c r="Q788" s="3">
        <f t="shared" si="194"/>
        <v>813</v>
      </c>
      <c r="R788" s="3">
        <v>101</v>
      </c>
      <c r="S788" s="3">
        <v>5</v>
      </c>
      <c r="T788" s="3">
        <v>4</v>
      </c>
      <c r="U788" s="3">
        <v>30</v>
      </c>
      <c r="V788" s="3">
        <v>45</v>
      </c>
      <c r="W788" s="3">
        <v>0.29899999999999999</v>
      </c>
      <c r="X788" s="3">
        <f t="shared" si="195"/>
        <v>616</v>
      </c>
      <c r="Y788" s="3">
        <v>0.32700000000000001</v>
      </c>
      <c r="Z788" s="3">
        <f t="shared" si="196"/>
        <v>1000</v>
      </c>
      <c r="AA788" s="3">
        <v>0.45100000000000001</v>
      </c>
      <c r="AB788" s="3">
        <f t="shared" si="197"/>
        <v>886</v>
      </c>
      <c r="AC788" s="3">
        <v>0.77800000000000002</v>
      </c>
      <c r="AD788" s="3">
        <f t="shared" si="198"/>
        <v>970</v>
      </c>
      <c r="AE788" s="3">
        <v>110</v>
      </c>
      <c r="AF788" s="3">
        <f t="shared" si="199"/>
        <v>991</v>
      </c>
      <c r="AG788" s="3">
        <v>302</v>
      </c>
      <c r="AH788" s="3">
        <v>16</v>
      </c>
      <c r="AI788" s="3">
        <v>3</v>
      </c>
      <c r="AJ788" s="3">
        <v>7</v>
      </c>
      <c r="AK788" s="3">
        <v>10</v>
      </c>
      <c r="AL788" s="3">
        <v>4</v>
      </c>
      <c r="AM788" s="3">
        <v>6.9</v>
      </c>
      <c r="AN788" s="3">
        <f t="shared" si="200"/>
        <v>463</v>
      </c>
      <c r="AO788" s="12">
        <f t="shared" si="201"/>
        <v>6.8999999999999995</v>
      </c>
      <c r="AP788" s="3">
        <f t="shared" si="202"/>
        <v>688</v>
      </c>
      <c r="AQ788" s="3">
        <f>_xlfn.IFNA(VLOOKUP(C788, 'FanGraphs Plus Stats 1-2000'!$D$2:$L$1048576, MATCH("wRC+", FanGraphs_Plus_Stats_1_1500[[#Headers],[ID]:[BABIP+]], 0), FALSE), 0)</f>
        <v>0</v>
      </c>
      <c r="AR788" s="3">
        <f t="shared" si="203"/>
        <v>654</v>
      </c>
      <c r="AS788" s="3">
        <v>4.5999999999999996</v>
      </c>
      <c r="AT788" s="3">
        <f t="shared" si="204"/>
        <v>534</v>
      </c>
      <c r="AU788" s="3">
        <v>3.9</v>
      </c>
      <c r="AV788" s="3">
        <f t="shared" si="205"/>
        <v>990</v>
      </c>
      <c r="AW788" s="14">
        <v>3.7</v>
      </c>
      <c r="AX788" s="3">
        <f t="shared" si="206"/>
        <v>18</v>
      </c>
      <c r="AY788" s="3">
        <v>6</v>
      </c>
      <c r="AZ788" s="3">
        <v>2</v>
      </c>
      <c r="BA788" s="3">
        <v>1</v>
      </c>
      <c r="BB788" s="3">
        <v>3</v>
      </c>
      <c r="BC788" s="3">
        <v>30</v>
      </c>
      <c r="BD788" s="3" t="s">
        <v>492</v>
      </c>
      <c r="BE788" s="13">
        <f t="shared" si="207"/>
        <v>674.07032447408176</v>
      </c>
    </row>
    <row r="789" spans="1:57" x14ac:dyDescent="0.45">
      <c r="A789" s="1">
        <f t="shared" si="192"/>
        <v>817</v>
      </c>
      <c r="B789" s="3" t="s">
        <v>297</v>
      </c>
      <c r="C789" s="3" t="str">
        <f t="shared" si="193"/>
        <v>Bobby Grich - 1976</v>
      </c>
      <c r="D789" s="3">
        <v>1976</v>
      </c>
      <c r="E789" s="3">
        <v>27</v>
      </c>
      <c r="F789" s="3" t="s">
        <v>61</v>
      </c>
      <c r="G789" s="3" t="s">
        <v>43</v>
      </c>
      <c r="H789" s="3">
        <v>144</v>
      </c>
      <c r="I789" s="3">
        <v>615</v>
      </c>
      <c r="J789" s="3">
        <v>518</v>
      </c>
      <c r="K789" s="3">
        <v>93</v>
      </c>
      <c r="L789" s="3">
        <v>138</v>
      </c>
      <c r="M789" s="3">
        <v>90</v>
      </c>
      <c r="N789" s="3">
        <v>31</v>
      </c>
      <c r="O789" s="3">
        <v>4</v>
      </c>
      <c r="P789" s="3">
        <v>13</v>
      </c>
      <c r="Q789" s="3">
        <f t="shared" si="194"/>
        <v>902</v>
      </c>
      <c r="R789" s="3">
        <v>54</v>
      </c>
      <c r="S789" s="3">
        <v>14</v>
      </c>
      <c r="T789" s="3">
        <v>6</v>
      </c>
      <c r="U789" s="3">
        <v>86</v>
      </c>
      <c r="V789" s="3">
        <v>99</v>
      </c>
      <c r="W789" s="3">
        <v>0.26600000000000001</v>
      </c>
      <c r="X789" s="3">
        <f t="shared" si="195"/>
        <v>971</v>
      </c>
      <c r="Y789" s="3">
        <v>0.373</v>
      </c>
      <c r="Z789" s="3">
        <f t="shared" si="196"/>
        <v>687</v>
      </c>
      <c r="AA789" s="3">
        <v>0.41699999999999998</v>
      </c>
      <c r="AB789" s="3">
        <f t="shared" si="197"/>
        <v>973</v>
      </c>
      <c r="AC789" s="3">
        <v>0.79</v>
      </c>
      <c r="AD789" s="3">
        <f t="shared" si="198"/>
        <v>951</v>
      </c>
      <c r="AE789" s="3">
        <v>138</v>
      </c>
      <c r="AF789" s="3">
        <f t="shared" si="199"/>
        <v>675</v>
      </c>
      <c r="AG789" s="3">
        <v>216</v>
      </c>
      <c r="AH789" s="3">
        <v>8</v>
      </c>
      <c r="AI789" s="3">
        <v>3</v>
      </c>
      <c r="AJ789" s="3">
        <v>7</v>
      </c>
      <c r="AK789" s="3">
        <v>1</v>
      </c>
      <c r="AL789" s="3">
        <v>1</v>
      </c>
      <c r="AM789" s="3">
        <v>6.1</v>
      </c>
      <c r="AN789" s="3">
        <f t="shared" si="200"/>
        <v>817</v>
      </c>
      <c r="AO789" s="12">
        <f t="shared" si="201"/>
        <v>6.8624999999999989</v>
      </c>
      <c r="AP789" s="3">
        <f t="shared" si="202"/>
        <v>706</v>
      </c>
      <c r="AQ789" s="3">
        <f>_xlfn.IFNA(VLOOKUP(C789, 'FanGraphs Plus Stats 1-2000'!$D$2:$L$1048576, MATCH("wRC+", FanGraphs_Plus_Stats_1_1500[[#Headers],[ID]:[BABIP+]], 0), FALSE), 0)</f>
        <v>144</v>
      </c>
      <c r="AR789" s="3">
        <f t="shared" si="203"/>
        <v>531</v>
      </c>
      <c r="AS789" s="3">
        <v>3.9</v>
      </c>
      <c r="AT789" s="3">
        <f t="shared" si="204"/>
        <v>866</v>
      </c>
      <c r="AU789" s="3">
        <v>6</v>
      </c>
      <c r="AV789" s="3">
        <f t="shared" si="205"/>
        <v>548</v>
      </c>
      <c r="AW789" s="14">
        <v>0.7</v>
      </c>
      <c r="AX789" s="3">
        <f t="shared" si="206"/>
        <v>548</v>
      </c>
      <c r="AY789" s="3">
        <v>27</v>
      </c>
      <c r="AZ789" s="3">
        <v>-1</v>
      </c>
      <c r="BA789" s="3">
        <v>3</v>
      </c>
      <c r="BB789" s="3">
        <v>2</v>
      </c>
      <c r="BC789" s="3">
        <v>1</v>
      </c>
      <c r="BD789" s="3" t="s">
        <v>940</v>
      </c>
      <c r="BE789" s="13">
        <f t="shared" si="207"/>
        <v>674.30481814451491</v>
      </c>
    </row>
    <row r="790" spans="1:57" ht="39.75" x14ac:dyDescent="0.45">
      <c r="A790" s="1">
        <f t="shared" si="192"/>
        <v>817</v>
      </c>
      <c r="B790" s="3" t="s">
        <v>929</v>
      </c>
      <c r="C790" s="3" t="str">
        <f t="shared" si="193"/>
        <v>Plácido Polanco - 2005</v>
      </c>
      <c r="D790" s="3">
        <v>2005</v>
      </c>
      <c r="E790" s="3">
        <v>29</v>
      </c>
      <c r="F790" s="3" t="s">
        <v>941</v>
      </c>
      <c r="G790" s="3" t="s">
        <v>391</v>
      </c>
      <c r="H790" s="3">
        <v>129</v>
      </c>
      <c r="I790" s="3">
        <v>551</v>
      </c>
      <c r="J790" s="3">
        <v>501</v>
      </c>
      <c r="K790" s="3">
        <v>84</v>
      </c>
      <c r="L790" s="3">
        <v>166</v>
      </c>
      <c r="M790" s="3">
        <v>128</v>
      </c>
      <c r="N790" s="3">
        <v>27</v>
      </c>
      <c r="O790" s="3">
        <v>2</v>
      </c>
      <c r="P790" s="3">
        <v>9</v>
      </c>
      <c r="Q790" s="3">
        <f t="shared" si="194"/>
        <v>954</v>
      </c>
      <c r="R790" s="3">
        <v>56</v>
      </c>
      <c r="S790" s="3">
        <v>4</v>
      </c>
      <c r="T790" s="3">
        <v>3</v>
      </c>
      <c r="U790" s="3">
        <v>33</v>
      </c>
      <c r="V790" s="3">
        <v>25</v>
      </c>
      <c r="W790" s="3">
        <v>0.33100000000000002</v>
      </c>
      <c r="X790" s="3">
        <f t="shared" si="195"/>
        <v>158</v>
      </c>
      <c r="Y790" s="3">
        <v>0.38300000000000001</v>
      </c>
      <c r="Z790" s="3">
        <f t="shared" si="196"/>
        <v>566</v>
      </c>
      <c r="AA790" s="3">
        <v>0.44700000000000001</v>
      </c>
      <c r="AB790" s="3">
        <f t="shared" si="197"/>
        <v>899</v>
      </c>
      <c r="AC790" s="3">
        <v>0.83</v>
      </c>
      <c r="AD790" s="3">
        <f t="shared" si="198"/>
        <v>863</v>
      </c>
      <c r="AE790" s="3">
        <v>120</v>
      </c>
      <c r="AF790" s="3">
        <f t="shared" si="199"/>
        <v>927</v>
      </c>
      <c r="AG790" s="3">
        <v>224</v>
      </c>
      <c r="AH790" s="3">
        <v>12</v>
      </c>
      <c r="AI790" s="3">
        <v>11</v>
      </c>
      <c r="AJ790" s="3">
        <v>2</v>
      </c>
      <c r="AK790" s="3">
        <v>4</v>
      </c>
      <c r="AL790" s="3">
        <v>0</v>
      </c>
      <c r="AM790" s="3">
        <v>6.1</v>
      </c>
      <c r="AN790" s="3">
        <f t="shared" si="200"/>
        <v>817</v>
      </c>
      <c r="AO790" s="12">
        <f t="shared" si="201"/>
        <v>7.6604651162790693</v>
      </c>
      <c r="AP790" s="3">
        <f t="shared" si="202"/>
        <v>420</v>
      </c>
      <c r="AQ790" s="3">
        <f>_xlfn.IFNA(VLOOKUP(C790, 'FanGraphs Plus Stats 1-2000'!$D$2:$L$1048576, MATCH("wRC+", FanGraphs_Plus_Stats_1_1500[[#Headers],[ID]:[BABIP+]], 0), FALSE), 0)</f>
        <v>0</v>
      </c>
      <c r="AR790" s="3">
        <f t="shared" si="203"/>
        <v>654</v>
      </c>
      <c r="AS790" s="3">
        <v>4.3</v>
      </c>
      <c r="AT790" s="3">
        <f t="shared" si="204"/>
        <v>666</v>
      </c>
      <c r="AU790" s="3">
        <v>3.9</v>
      </c>
      <c r="AV790" s="3">
        <f t="shared" si="205"/>
        <v>990</v>
      </c>
      <c r="AW790" s="14">
        <v>2.5</v>
      </c>
      <c r="AX790" s="3">
        <f t="shared" si="206"/>
        <v>88</v>
      </c>
      <c r="AY790" s="3">
        <v>17</v>
      </c>
      <c r="AZ790" s="3">
        <v>-1</v>
      </c>
      <c r="BA790" s="3">
        <v>1</v>
      </c>
      <c r="BB790" s="3">
        <v>1</v>
      </c>
      <c r="BC790" s="3">
        <v>21</v>
      </c>
      <c r="BD790" s="3" t="s">
        <v>942</v>
      </c>
      <c r="BE790" s="13">
        <f t="shared" si="207"/>
        <v>675.35513658531556</v>
      </c>
    </row>
    <row r="791" spans="1:57" x14ac:dyDescent="0.45">
      <c r="A791" s="1">
        <f t="shared" si="192"/>
        <v>765</v>
      </c>
      <c r="B791" s="3" t="s">
        <v>749</v>
      </c>
      <c r="C791" s="3" t="str">
        <f t="shared" si="193"/>
        <v>Bobby Abreu - 2000</v>
      </c>
      <c r="D791" s="3">
        <v>2000</v>
      </c>
      <c r="E791" s="3">
        <v>26</v>
      </c>
      <c r="F791" s="3" t="s">
        <v>139</v>
      </c>
      <c r="G791" s="3" t="s">
        <v>52</v>
      </c>
      <c r="H791" s="3">
        <v>154</v>
      </c>
      <c r="I791" s="3">
        <v>680</v>
      </c>
      <c r="J791" s="3">
        <v>576</v>
      </c>
      <c r="K791" s="3">
        <v>103</v>
      </c>
      <c r="L791" s="3">
        <v>182</v>
      </c>
      <c r="M791" s="3">
        <v>105</v>
      </c>
      <c r="N791" s="3">
        <v>42</v>
      </c>
      <c r="O791" s="3">
        <v>10</v>
      </c>
      <c r="P791" s="3">
        <v>25</v>
      </c>
      <c r="Q791" s="3">
        <f t="shared" si="194"/>
        <v>600</v>
      </c>
      <c r="R791" s="3">
        <v>79</v>
      </c>
      <c r="S791" s="3">
        <v>28</v>
      </c>
      <c r="T791" s="3">
        <v>8</v>
      </c>
      <c r="U791" s="3">
        <v>100</v>
      </c>
      <c r="V791" s="3">
        <v>116</v>
      </c>
      <c r="W791" s="3">
        <v>0.316</v>
      </c>
      <c r="X791" s="3">
        <f t="shared" si="195"/>
        <v>345</v>
      </c>
      <c r="Y791" s="3">
        <v>0.41599999999999998</v>
      </c>
      <c r="Z791" s="3">
        <f t="shared" si="196"/>
        <v>228</v>
      </c>
      <c r="AA791" s="3">
        <v>0.55400000000000005</v>
      </c>
      <c r="AB791" s="3">
        <f t="shared" si="197"/>
        <v>368</v>
      </c>
      <c r="AC791" s="3">
        <v>0.97</v>
      </c>
      <c r="AD791" s="3">
        <f t="shared" si="198"/>
        <v>292</v>
      </c>
      <c r="AE791" s="3">
        <v>143</v>
      </c>
      <c r="AF791" s="3">
        <f t="shared" si="199"/>
        <v>581</v>
      </c>
      <c r="AG791" s="3">
        <v>319</v>
      </c>
      <c r="AH791" s="3">
        <v>12</v>
      </c>
      <c r="AI791" s="3">
        <v>1</v>
      </c>
      <c r="AJ791" s="3">
        <v>0</v>
      </c>
      <c r="AK791" s="3">
        <v>3</v>
      </c>
      <c r="AL791" s="3">
        <v>9</v>
      </c>
      <c r="AM791" s="3">
        <v>6.2</v>
      </c>
      <c r="AN791" s="3">
        <f t="shared" si="200"/>
        <v>765</v>
      </c>
      <c r="AO791" s="12">
        <f t="shared" si="201"/>
        <v>6.5220779220779219</v>
      </c>
      <c r="AP791" s="3">
        <f t="shared" si="202"/>
        <v>844</v>
      </c>
      <c r="AQ791" s="3">
        <f>_xlfn.IFNA(VLOOKUP(C791, 'FanGraphs Plus Stats 1-2000'!$D$2:$L$1048576, MATCH("wRC+", FanGraphs_Plus_Stats_1_1500[[#Headers],[ID]:[BABIP+]], 0), FALSE), 0)</f>
        <v>143</v>
      </c>
      <c r="AR791" s="3">
        <f t="shared" si="203"/>
        <v>555</v>
      </c>
      <c r="AS791" s="3">
        <v>4.2</v>
      </c>
      <c r="AT791" s="3">
        <f t="shared" si="204"/>
        <v>713</v>
      </c>
      <c r="AU791" s="3">
        <v>4.9000000000000004</v>
      </c>
      <c r="AV791" s="3">
        <f t="shared" si="205"/>
        <v>858</v>
      </c>
      <c r="AW791" s="14">
        <v>0.8</v>
      </c>
      <c r="AX791" s="3">
        <f t="shared" si="206"/>
        <v>517</v>
      </c>
      <c r="AY791" s="3">
        <v>38</v>
      </c>
      <c r="AZ791" s="3">
        <v>1</v>
      </c>
      <c r="BA791" s="3">
        <v>-2</v>
      </c>
      <c r="BB791" s="3">
        <v>-1</v>
      </c>
      <c r="BC791" s="3">
        <v>15</v>
      </c>
      <c r="BD791" s="3" t="s">
        <v>166</v>
      </c>
      <c r="BE791" s="13">
        <f t="shared" si="207"/>
        <v>675.48895050114504</v>
      </c>
    </row>
    <row r="792" spans="1:57" x14ac:dyDescent="0.45">
      <c r="A792" s="1">
        <f t="shared" si="192"/>
        <v>765</v>
      </c>
      <c r="B792" s="3" t="s">
        <v>538</v>
      </c>
      <c r="C792" s="3" t="str">
        <f t="shared" si="193"/>
        <v>Yadier Molina - 2013</v>
      </c>
      <c r="D792" s="3">
        <v>2013</v>
      </c>
      <c r="E792" s="3">
        <v>30</v>
      </c>
      <c r="F792" s="3" t="s">
        <v>51</v>
      </c>
      <c r="G792" s="3" t="s">
        <v>52</v>
      </c>
      <c r="H792" s="3">
        <v>136</v>
      </c>
      <c r="I792" s="3">
        <v>541</v>
      </c>
      <c r="J792" s="3">
        <v>505</v>
      </c>
      <c r="K792" s="3">
        <v>68</v>
      </c>
      <c r="L792" s="3">
        <v>161</v>
      </c>
      <c r="M792" s="3">
        <v>105</v>
      </c>
      <c r="N792" s="3">
        <v>44</v>
      </c>
      <c r="O792" s="3">
        <v>0</v>
      </c>
      <c r="P792" s="3">
        <v>12</v>
      </c>
      <c r="Q792" s="3">
        <f t="shared" si="194"/>
        <v>916</v>
      </c>
      <c r="R792" s="3">
        <v>80</v>
      </c>
      <c r="S792" s="3">
        <v>3</v>
      </c>
      <c r="T792" s="3">
        <v>2</v>
      </c>
      <c r="U792" s="3">
        <v>30</v>
      </c>
      <c r="V792" s="3">
        <v>55</v>
      </c>
      <c r="W792" s="3">
        <v>0.31900000000000001</v>
      </c>
      <c r="X792" s="3">
        <f t="shared" si="195"/>
        <v>296</v>
      </c>
      <c r="Y792" s="3">
        <v>0.35899999999999999</v>
      </c>
      <c r="Z792" s="3">
        <f t="shared" si="196"/>
        <v>834</v>
      </c>
      <c r="AA792" s="3">
        <v>0.47699999999999998</v>
      </c>
      <c r="AB792" s="3">
        <f t="shared" si="197"/>
        <v>796</v>
      </c>
      <c r="AC792" s="3">
        <v>0.83599999999999997</v>
      </c>
      <c r="AD792" s="3">
        <f t="shared" si="198"/>
        <v>845</v>
      </c>
      <c r="AE792" s="3">
        <v>129</v>
      </c>
      <c r="AF792" s="3">
        <f t="shared" si="199"/>
        <v>818</v>
      </c>
      <c r="AG792" s="3">
        <v>241</v>
      </c>
      <c r="AH792" s="3">
        <v>14</v>
      </c>
      <c r="AI792" s="3">
        <v>3</v>
      </c>
      <c r="AJ792" s="3">
        <v>0</v>
      </c>
      <c r="AK792" s="3">
        <v>3</v>
      </c>
      <c r="AL792" s="3">
        <v>4</v>
      </c>
      <c r="AM792" s="3">
        <v>6.2</v>
      </c>
      <c r="AN792" s="3">
        <f t="shared" si="200"/>
        <v>765</v>
      </c>
      <c r="AO792" s="12">
        <f t="shared" si="201"/>
        <v>7.3852941176470592</v>
      </c>
      <c r="AP792" s="3">
        <f t="shared" si="202"/>
        <v>509</v>
      </c>
      <c r="AQ792" s="3">
        <f>_xlfn.IFNA(VLOOKUP(C792, 'FanGraphs Plus Stats 1-2000'!$D$2:$L$1048576, MATCH("wRC+", FanGraphs_Plus_Stats_1_1500[[#Headers],[ID]:[BABIP+]], 0), FALSE), 0)</f>
        <v>0</v>
      </c>
      <c r="AR792" s="3">
        <f t="shared" si="203"/>
        <v>654</v>
      </c>
      <c r="AS792" s="3">
        <v>4.4000000000000004</v>
      </c>
      <c r="AT792" s="3">
        <f t="shared" si="204"/>
        <v>613</v>
      </c>
      <c r="AU792" s="3">
        <v>4.4000000000000004</v>
      </c>
      <c r="AV792" s="3">
        <f t="shared" si="205"/>
        <v>942</v>
      </c>
      <c r="AW792" s="14">
        <v>2.7</v>
      </c>
      <c r="AX792" s="3">
        <f t="shared" si="206"/>
        <v>65</v>
      </c>
      <c r="AY792" s="3">
        <v>20</v>
      </c>
      <c r="AZ792" s="3">
        <v>-1</v>
      </c>
      <c r="BA792" s="3">
        <v>-2</v>
      </c>
      <c r="BB792" s="3">
        <v>-3</v>
      </c>
      <c r="BC792" s="3">
        <v>16</v>
      </c>
      <c r="BD792" s="3" t="s">
        <v>910</v>
      </c>
      <c r="BE792" s="13">
        <f t="shared" si="207"/>
        <v>675.58121836190855</v>
      </c>
    </row>
    <row r="793" spans="1:57" x14ac:dyDescent="0.45">
      <c r="A793" s="1">
        <f t="shared" si="192"/>
        <v>874</v>
      </c>
      <c r="B793" s="3" t="s">
        <v>699</v>
      </c>
      <c r="C793" s="3" t="str">
        <f t="shared" si="193"/>
        <v>Ron Cey - 1976</v>
      </c>
      <c r="D793" s="3">
        <v>1976</v>
      </c>
      <c r="E793" s="3">
        <v>28</v>
      </c>
      <c r="F793" s="3" t="s">
        <v>164</v>
      </c>
      <c r="G793" s="3" t="s">
        <v>52</v>
      </c>
      <c r="H793" s="3">
        <v>145</v>
      </c>
      <c r="I793" s="3">
        <v>600</v>
      </c>
      <c r="J793" s="3">
        <v>502</v>
      </c>
      <c r="K793" s="3">
        <v>69</v>
      </c>
      <c r="L793" s="3">
        <v>139</v>
      </c>
      <c r="M793" s="3">
        <v>95</v>
      </c>
      <c r="N793" s="3">
        <v>18</v>
      </c>
      <c r="O793" s="3">
        <v>3</v>
      </c>
      <c r="P793" s="3">
        <v>23</v>
      </c>
      <c r="Q793" s="3">
        <f t="shared" si="194"/>
        <v>671</v>
      </c>
      <c r="R793" s="3">
        <v>80</v>
      </c>
      <c r="S793" s="3">
        <v>0</v>
      </c>
      <c r="T793" s="3">
        <v>4</v>
      </c>
      <c r="U793" s="3">
        <v>89</v>
      </c>
      <c r="V793" s="3">
        <v>74</v>
      </c>
      <c r="W793" s="3">
        <v>0.27700000000000002</v>
      </c>
      <c r="X793" s="3">
        <f t="shared" si="195"/>
        <v>886</v>
      </c>
      <c r="Y793" s="3">
        <v>0.38600000000000001</v>
      </c>
      <c r="Z793" s="3">
        <f t="shared" si="196"/>
        <v>539</v>
      </c>
      <c r="AA793" s="3">
        <v>0.46200000000000002</v>
      </c>
      <c r="AB793" s="3">
        <f t="shared" si="197"/>
        <v>843</v>
      </c>
      <c r="AC793" s="3">
        <v>0.84799999999999998</v>
      </c>
      <c r="AD793" s="3">
        <f t="shared" si="198"/>
        <v>799</v>
      </c>
      <c r="AE793" s="3">
        <v>143</v>
      </c>
      <c r="AF793" s="3">
        <f t="shared" si="199"/>
        <v>581</v>
      </c>
      <c r="AG793" s="3">
        <v>232</v>
      </c>
      <c r="AH793" s="3">
        <v>11</v>
      </c>
      <c r="AI793" s="3">
        <v>3</v>
      </c>
      <c r="AJ793" s="3">
        <v>2</v>
      </c>
      <c r="AK793" s="3">
        <v>4</v>
      </c>
      <c r="AL793" s="3">
        <v>13</v>
      </c>
      <c r="AM793" s="3">
        <v>6</v>
      </c>
      <c r="AN793" s="3">
        <f t="shared" si="200"/>
        <v>874</v>
      </c>
      <c r="AO793" s="12">
        <f t="shared" si="201"/>
        <v>6.703448275862069</v>
      </c>
      <c r="AP793" s="3">
        <f t="shared" si="202"/>
        <v>775</v>
      </c>
      <c r="AQ793" s="3">
        <f>_xlfn.IFNA(VLOOKUP(C793, 'FanGraphs Plus Stats 1-2000'!$D$2:$L$1048576, MATCH("wRC+", FanGraphs_Plus_Stats_1_1500[[#Headers],[ID]:[BABIP+]], 0), FALSE), 0)</f>
        <v>144</v>
      </c>
      <c r="AR793" s="3">
        <f t="shared" si="203"/>
        <v>531</v>
      </c>
      <c r="AS793" s="3">
        <v>4.2</v>
      </c>
      <c r="AT793" s="3">
        <f t="shared" si="204"/>
        <v>713</v>
      </c>
      <c r="AU793" s="3">
        <v>5.0999999999999996</v>
      </c>
      <c r="AV793" s="3">
        <f t="shared" si="205"/>
        <v>810</v>
      </c>
      <c r="AW793" s="14">
        <v>1.3</v>
      </c>
      <c r="AX793" s="3">
        <f t="shared" si="206"/>
        <v>381</v>
      </c>
      <c r="AY793" s="3">
        <v>28</v>
      </c>
      <c r="AZ793" s="3">
        <v>0</v>
      </c>
      <c r="BA793" s="3">
        <v>-2</v>
      </c>
      <c r="BB793" s="3">
        <v>-2</v>
      </c>
      <c r="BC793" s="3">
        <v>8</v>
      </c>
      <c r="BD793" s="3" t="s">
        <v>206</v>
      </c>
      <c r="BE793" s="13">
        <f t="shared" si="207"/>
        <v>676.11558541984073</v>
      </c>
    </row>
    <row r="794" spans="1:57" x14ac:dyDescent="0.45">
      <c r="A794" s="1">
        <f t="shared" si="192"/>
        <v>765</v>
      </c>
      <c r="B794" s="3" t="s">
        <v>1127</v>
      </c>
      <c r="C794" s="3" t="str">
        <f t="shared" si="193"/>
        <v>Hank Aaron - 1955</v>
      </c>
      <c r="D794" s="3">
        <v>1955</v>
      </c>
      <c r="E794" s="3">
        <v>21</v>
      </c>
      <c r="F794" s="3" t="s">
        <v>171</v>
      </c>
      <c r="G794" s="3" t="s">
        <v>52</v>
      </c>
      <c r="H794" s="3">
        <v>153</v>
      </c>
      <c r="I794" s="3">
        <v>665</v>
      </c>
      <c r="J794" s="3">
        <v>602</v>
      </c>
      <c r="K794" s="3">
        <v>105</v>
      </c>
      <c r="L794" s="3">
        <v>189</v>
      </c>
      <c r="M794" s="3">
        <v>116</v>
      </c>
      <c r="N794" s="3">
        <v>37</v>
      </c>
      <c r="O794" s="3">
        <v>9</v>
      </c>
      <c r="P794" s="3">
        <v>27</v>
      </c>
      <c r="Q794" s="3">
        <f t="shared" si="194"/>
        <v>543</v>
      </c>
      <c r="R794" s="3">
        <v>106</v>
      </c>
      <c r="S794" s="3">
        <v>3</v>
      </c>
      <c r="T794" s="3">
        <v>1</v>
      </c>
      <c r="U794" s="3">
        <v>49</v>
      </c>
      <c r="V794" s="3">
        <v>61</v>
      </c>
      <c r="W794" s="3">
        <v>0.314</v>
      </c>
      <c r="X794" s="3">
        <f t="shared" si="195"/>
        <v>377</v>
      </c>
      <c r="Y794" s="3">
        <v>0.36599999999999999</v>
      </c>
      <c r="Z794" s="3">
        <f t="shared" si="196"/>
        <v>764</v>
      </c>
      <c r="AA794" s="3">
        <v>0.54</v>
      </c>
      <c r="AB794" s="3">
        <f t="shared" si="197"/>
        <v>449</v>
      </c>
      <c r="AC794" s="3">
        <v>0.90600000000000003</v>
      </c>
      <c r="AD794" s="3">
        <f t="shared" si="198"/>
        <v>559</v>
      </c>
      <c r="AE794" s="3">
        <v>141</v>
      </c>
      <c r="AF794" s="3">
        <f t="shared" si="199"/>
        <v>620</v>
      </c>
      <c r="AG794" s="3">
        <v>325</v>
      </c>
      <c r="AH794" s="3">
        <v>20</v>
      </c>
      <c r="AI794" s="3">
        <v>3</v>
      </c>
      <c r="AJ794" s="3">
        <v>7</v>
      </c>
      <c r="AK794" s="3">
        <v>4</v>
      </c>
      <c r="AL794" s="3">
        <v>5</v>
      </c>
      <c r="AM794" s="3">
        <v>6.2</v>
      </c>
      <c r="AN794" s="3">
        <f t="shared" si="200"/>
        <v>765</v>
      </c>
      <c r="AO794" s="12">
        <f t="shared" si="201"/>
        <v>6.5647058823529418</v>
      </c>
      <c r="AP794" s="3">
        <f t="shared" si="202"/>
        <v>830</v>
      </c>
      <c r="AQ794" s="3">
        <f>_xlfn.IFNA(VLOOKUP(C794, 'FanGraphs Plus Stats 1-2000'!$D$2:$L$1048576, MATCH("wRC+", FanGraphs_Plus_Stats_1_1500[[#Headers],[ID]:[BABIP+]], 0), FALSE), 0)</f>
        <v>144</v>
      </c>
      <c r="AR794" s="3">
        <f t="shared" si="203"/>
        <v>531</v>
      </c>
      <c r="AS794" s="3">
        <v>3.7</v>
      </c>
      <c r="AT794" s="3">
        <f t="shared" si="204"/>
        <v>942</v>
      </c>
      <c r="AU794" s="3">
        <v>5.8</v>
      </c>
      <c r="AV794" s="3">
        <f t="shared" si="205"/>
        <v>606</v>
      </c>
      <c r="AW794" s="14">
        <v>0</v>
      </c>
      <c r="AX794" s="3">
        <f t="shared" si="206"/>
        <v>747</v>
      </c>
      <c r="AY794" s="3">
        <v>37</v>
      </c>
      <c r="AZ794" s="3">
        <v>-1</v>
      </c>
      <c r="BA794" s="3">
        <v>2</v>
      </c>
      <c r="BB794" s="3">
        <v>1</v>
      </c>
      <c r="BC794" s="3">
        <v>7</v>
      </c>
      <c r="BD794" s="3" t="s">
        <v>889</v>
      </c>
      <c r="BE794" s="13">
        <f t="shared" si="207"/>
        <v>676.17083490634229</v>
      </c>
    </row>
    <row r="795" spans="1:57" x14ac:dyDescent="0.45">
      <c r="A795" s="1">
        <f t="shared" si="192"/>
        <v>714</v>
      </c>
      <c r="B795" s="3" t="s">
        <v>266</v>
      </c>
      <c r="C795" s="3" t="str">
        <f t="shared" si="193"/>
        <v>Willie Wilson - 1982</v>
      </c>
      <c r="D795" s="3">
        <v>1982</v>
      </c>
      <c r="E795" s="3">
        <v>26</v>
      </c>
      <c r="F795" s="3" t="s">
        <v>174</v>
      </c>
      <c r="G795" s="3" t="s">
        <v>43</v>
      </c>
      <c r="H795" s="3">
        <v>136</v>
      </c>
      <c r="I795" s="3">
        <v>621</v>
      </c>
      <c r="J795" s="3">
        <v>585</v>
      </c>
      <c r="K795" s="3">
        <v>87</v>
      </c>
      <c r="L795" s="3">
        <v>194</v>
      </c>
      <c r="M795" s="3">
        <v>157</v>
      </c>
      <c r="N795" s="3">
        <v>19</v>
      </c>
      <c r="O795" s="3">
        <v>15</v>
      </c>
      <c r="P795" s="3">
        <v>3</v>
      </c>
      <c r="Q795" s="3">
        <f t="shared" si="194"/>
        <v>1011</v>
      </c>
      <c r="R795" s="3">
        <v>46</v>
      </c>
      <c r="S795" s="3">
        <v>37</v>
      </c>
      <c r="T795" s="3">
        <v>11</v>
      </c>
      <c r="U795" s="3">
        <v>26</v>
      </c>
      <c r="V795" s="3">
        <v>81</v>
      </c>
      <c r="W795" s="3">
        <v>0.33200000000000002</v>
      </c>
      <c r="X795" s="3">
        <f t="shared" si="195"/>
        <v>151</v>
      </c>
      <c r="Y795" s="3">
        <v>0.36499999999999999</v>
      </c>
      <c r="Z795" s="3">
        <f t="shared" si="196"/>
        <v>777</v>
      </c>
      <c r="AA795" s="3">
        <v>0.43099999999999999</v>
      </c>
      <c r="AB795" s="3">
        <f t="shared" si="197"/>
        <v>937</v>
      </c>
      <c r="AC795" s="3">
        <v>0.79600000000000004</v>
      </c>
      <c r="AD795" s="3">
        <f t="shared" si="198"/>
        <v>944</v>
      </c>
      <c r="AE795" s="3">
        <v>118</v>
      </c>
      <c r="AF795" s="3">
        <f t="shared" si="199"/>
        <v>941</v>
      </c>
      <c r="AG795" s="3">
        <v>252</v>
      </c>
      <c r="AH795" s="3">
        <v>4</v>
      </c>
      <c r="AI795" s="3">
        <v>6</v>
      </c>
      <c r="AJ795" s="3">
        <v>2</v>
      </c>
      <c r="AK795" s="3">
        <v>2</v>
      </c>
      <c r="AL795" s="3">
        <v>2</v>
      </c>
      <c r="AM795" s="3">
        <v>6.3</v>
      </c>
      <c r="AN795" s="3">
        <f t="shared" si="200"/>
        <v>714</v>
      </c>
      <c r="AO795" s="12">
        <f t="shared" si="201"/>
        <v>7.5044117647058828</v>
      </c>
      <c r="AP795" s="3">
        <f t="shared" si="202"/>
        <v>476</v>
      </c>
      <c r="AQ795" s="3">
        <f>_xlfn.IFNA(VLOOKUP(C795, 'FanGraphs Plus Stats 1-2000'!$D$2:$L$1048576, MATCH("wRC+", FanGraphs_Plus_Stats_1_1500[[#Headers],[ID]:[BABIP+]], 0), FALSE), 0)</f>
        <v>0</v>
      </c>
      <c r="AR795" s="3">
        <f t="shared" si="203"/>
        <v>654</v>
      </c>
      <c r="AS795" s="3">
        <v>4.5</v>
      </c>
      <c r="AT795" s="3">
        <f t="shared" si="204"/>
        <v>569</v>
      </c>
      <c r="AU795" s="3">
        <v>4</v>
      </c>
      <c r="AV795" s="3">
        <f t="shared" si="205"/>
        <v>980</v>
      </c>
      <c r="AW795" s="14">
        <v>2</v>
      </c>
      <c r="AX795" s="3">
        <f t="shared" si="206"/>
        <v>199</v>
      </c>
      <c r="AY795" s="3">
        <v>16</v>
      </c>
      <c r="AZ795" s="3">
        <v>1</v>
      </c>
      <c r="BA795" s="3">
        <v>7</v>
      </c>
      <c r="BB795" s="3">
        <v>8</v>
      </c>
      <c r="BC795" s="3">
        <v>23</v>
      </c>
      <c r="BD795" s="3" t="s">
        <v>267</v>
      </c>
      <c r="BE795" s="13">
        <f t="shared" si="207"/>
        <v>676.26690425852871</v>
      </c>
    </row>
    <row r="796" spans="1:57" x14ac:dyDescent="0.45">
      <c r="A796" s="1">
        <f t="shared" si="192"/>
        <v>714</v>
      </c>
      <c r="B796" s="3" t="s">
        <v>818</v>
      </c>
      <c r="C796" s="3" t="str">
        <f t="shared" si="193"/>
        <v>Darryl Strawberry - 1990</v>
      </c>
      <c r="D796" s="3">
        <v>1990</v>
      </c>
      <c r="E796" s="3">
        <v>28</v>
      </c>
      <c r="F796" s="3" t="s">
        <v>294</v>
      </c>
      <c r="G796" s="3" t="s">
        <v>52</v>
      </c>
      <c r="H796" s="3">
        <v>152</v>
      </c>
      <c r="I796" s="3">
        <v>621</v>
      </c>
      <c r="J796" s="3">
        <v>542</v>
      </c>
      <c r="K796" s="3">
        <v>92</v>
      </c>
      <c r="L796" s="3">
        <v>150</v>
      </c>
      <c r="M796" s="3">
        <v>94</v>
      </c>
      <c r="N796" s="3">
        <v>18</v>
      </c>
      <c r="O796" s="3">
        <v>1</v>
      </c>
      <c r="P796" s="3">
        <v>37</v>
      </c>
      <c r="Q796" s="3">
        <f t="shared" si="194"/>
        <v>237</v>
      </c>
      <c r="R796" s="3">
        <v>108</v>
      </c>
      <c r="S796" s="3">
        <v>15</v>
      </c>
      <c r="T796" s="3">
        <v>8</v>
      </c>
      <c r="U796" s="3">
        <v>70</v>
      </c>
      <c r="V796" s="3">
        <v>110</v>
      </c>
      <c r="W796" s="3">
        <v>0.27700000000000002</v>
      </c>
      <c r="X796" s="3">
        <f t="shared" si="195"/>
        <v>886</v>
      </c>
      <c r="Y796" s="3">
        <v>0.36099999999999999</v>
      </c>
      <c r="Z796" s="3">
        <f t="shared" si="196"/>
        <v>816</v>
      </c>
      <c r="AA796" s="3">
        <v>0.51800000000000002</v>
      </c>
      <c r="AB796" s="3">
        <f t="shared" si="197"/>
        <v>589</v>
      </c>
      <c r="AC796" s="3">
        <v>0.879</v>
      </c>
      <c r="AD796" s="3">
        <f t="shared" si="198"/>
        <v>675</v>
      </c>
      <c r="AE796" s="3">
        <v>140</v>
      </c>
      <c r="AF796" s="3">
        <f t="shared" si="199"/>
        <v>637</v>
      </c>
      <c r="AG796" s="3">
        <v>281</v>
      </c>
      <c r="AH796" s="3">
        <v>5</v>
      </c>
      <c r="AI796" s="3">
        <v>4</v>
      </c>
      <c r="AJ796" s="3">
        <v>0</v>
      </c>
      <c r="AK796" s="3">
        <v>5</v>
      </c>
      <c r="AL796" s="3">
        <v>15</v>
      </c>
      <c r="AM796" s="3">
        <v>6.3</v>
      </c>
      <c r="AN796" s="3">
        <f t="shared" si="200"/>
        <v>714</v>
      </c>
      <c r="AO796" s="12">
        <f t="shared" si="201"/>
        <v>6.7144736842105255</v>
      </c>
      <c r="AP796" s="3">
        <f t="shared" si="202"/>
        <v>770</v>
      </c>
      <c r="AQ796" s="3">
        <f>_xlfn.IFNA(VLOOKUP(C796, 'FanGraphs Plus Stats 1-2000'!$D$2:$L$1048576, MATCH("wRC+", FanGraphs_Plus_Stats_1_1500[[#Headers],[ID]:[BABIP+]], 0), FALSE), 0)</f>
        <v>141</v>
      </c>
      <c r="AR796" s="3">
        <f t="shared" si="203"/>
        <v>600</v>
      </c>
      <c r="AS796" s="3">
        <v>4.4000000000000004</v>
      </c>
      <c r="AT796" s="3">
        <f t="shared" si="204"/>
        <v>613</v>
      </c>
      <c r="AU796" s="3">
        <v>4.2</v>
      </c>
      <c r="AV796" s="3">
        <f t="shared" si="205"/>
        <v>964</v>
      </c>
      <c r="AW796" s="14">
        <v>1.5</v>
      </c>
      <c r="AX796" s="3">
        <f t="shared" si="206"/>
        <v>331</v>
      </c>
      <c r="AY796" s="3">
        <v>27</v>
      </c>
      <c r="AZ796" s="3">
        <v>2</v>
      </c>
      <c r="BA796" s="3">
        <v>-2</v>
      </c>
      <c r="BB796" s="3">
        <v>0</v>
      </c>
      <c r="BC796" s="3">
        <v>18</v>
      </c>
      <c r="BD796" s="3" t="s">
        <v>166</v>
      </c>
      <c r="BE796" s="13">
        <f t="shared" si="207"/>
        <v>677.0486943543915</v>
      </c>
    </row>
    <row r="797" spans="1:57" x14ac:dyDescent="0.45">
      <c r="A797" s="1">
        <f t="shared" si="192"/>
        <v>874</v>
      </c>
      <c r="B797" s="3" t="s">
        <v>664</v>
      </c>
      <c r="C797" s="3" t="str">
        <f t="shared" si="193"/>
        <v>Enos Slaughter - 1949</v>
      </c>
      <c r="D797" s="3">
        <v>1949</v>
      </c>
      <c r="E797" s="3">
        <v>33</v>
      </c>
      <c r="F797" s="3" t="s">
        <v>51</v>
      </c>
      <c r="G797" s="3" t="s">
        <v>52</v>
      </c>
      <c r="H797" s="3">
        <v>151</v>
      </c>
      <c r="I797" s="3">
        <v>655</v>
      </c>
      <c r="J797" s="3">
        <v>568</v>
      </c>
      <c r="K797" s="3">
        <v>92</v>
      </c>
      <c r="L797" s="3">
        <v>191</v>
      </c>
      <c r="M797" s="3">
        <v>131</v>
      </c>
      <c r="N797" s="3">
        <v>34</v>
      </c>
      <c r="O797" s="3">
        <v>13</v>
      </c>
      <c r="P797" s="3">
        <v>13</v>
      </c>
      <c r="Q797" s="3">
        <f t="shared" si="194"/>
        <v>902</v>
      </c>
      <c r="R797" s="3">
        <v>96</v>
      </c>
      <c r="S797" s="3">
        <v>3</v>
      </c>
      <c r="T797" s="3">
        <v>8</v>
      </c>
      <c r="U797" s="3">
        <v>79</v>
      </c>
      <c r="V797" s="3">
        <v>37</v>
      </c>
      <c r="W797" s="3">
        <v>0.33600000000000002</v>
      </c>
      <c r="X797" s="3">
        <f t="shared" si="195"/>
        <v>120</v>
      </c>
      <c r="Y797" s="3">
        <v>0.41799999999999998</v>
      </c>
      <c r="Z797" s="3">
        <f t="shared" si="196"/>
        <v>212</v>
      </c>
      <c r="AA797" s="3">
        <v>0.51100000000000001</v>
      </c>
      <c r="AB797" s="3">
        <f t="shared" si="197"/>
        <v>625</v>
      </c>
      <c r="AC797" s="3">
        <v>0.92900000000000005</v>
      </c>
      <c r="AD797" s="3">
        <f t="shared" si="198"/>
        <v>449</v>
      </c>
      <c r="AE797" s="3">
        <v>144</v>
      </c>
      <c r="AF797" s="3">
        <f t="shared" si="199"/>
        <v>557</v>
      </c>
      <c r="AG797" s="3">
        <v>290</v>
      </c>
      <c r="AH797" s="3">
        <v>7</v>
      </c>
      <c r="AI797" s="3">
        <v>1</v>
      </c>
      <c r="AJ797" s="3">
        <v>6</v>
      </c>
      <c r="AK797" s="2"/>
      <c r="AL797" s="3">
        <v>6</v>
      </c>
      <c r="AM797" s="3">
        <v>6</v>
      </c>
      <c r="AN797" s="3">
        <f t="shared" si="200"/>
        <v>874</v>
      </c>
      <c r="AO797" s="12">
        <f t="shared" si="201"/>
        <v>6.4370860927152318</v>
      </c>
      <c r="AP797" s="3">
        <f t="shared" si="202"/>
        <v>879</v>
      </c>
      <c r="AQ797" s="3">
        <f>_xlfn.IFNA(VLOOKUP(C797, 'FanGraphs Plus Stats 1-2000'!$D$2:$L$1048576, MATCH("wRC+", FanGraphs_Plus_Stats_1_1500[[#Headers],[ID]:[BABIP+]], 0), FALSE), 0)</f>
        <v>146</v>
      </c>
      <c r="AR797" s="3">
        <f t="shared" si="203"/>
        <v>492</v>
      </c>
      <c r="AS797" s="3">
        <v>3.3</v>
      </c>
      <c r="AT797" s="3">
        <f t="shared" si="204"/>
        <v>1023</v>
      </c>
      <c r="AU797" s="3">
        <v>5.6</v>
      </c>
      <c r="AV797" s="3">
        <f t="shared" si="205"/>
        <v>683</v>
      </c>
      <c r="AW797" s="14">
        <v>-0.3</v>
      </c>
      <c r="AX797" s="3">
        <f t="shared" si="206"/>
        <v>839</v>
      </c>
      <c r="AY797" s="3">
        <v>37</v>
      </c>
      <c r="AZ797" s="3">
        <v>2</v>
      </c>
      <c r="BA797" s="3">
        <v>-2</v>
      </c>
      <c r="BB797" s="3">
        <v>0</v>
      </c>
      <c r="BC797" s="3">
        <v>4</v>
      </c>
      <c r="BD797" s="3" t="s">
        <v>130</v>
      </c>
      <c r="BE797" s="13">
        <f t="shared" si="207"/>
        <v>677.37654005025456</v>
      </c>
    </row>
    <row r="798" spans="1:57" x14ac:dyDescent="0.45">
      <c r="A798" s="1">
        <f t="shared" si="192"/>
        <v>664</v>
      </c>
      <c r="B798" s="3" t="s">
        <v>304</v>
      </c>
      <c r="C798" s="3" t="str">
        <f t="shared" si="193"/>
        <v>Sal Bando - 1971</v>
      </c>
      <c r="D798" s="3">
        <v>1971</v>
      </c>
      <c r="E798" s="3">
        <v>27</v>
      </c>
      <c r="F798" s="3" t="s">
        <v>128</v>
      </c>
      <c r="G798" s="3" t="s">
        <v>43</v>
      </c>
      <c r="H798" s="3">
        <v>153</v>
      </c>
      <c r="I798" s="3">
        <v>643</v>
      </c>
      <c r="J798" s="3">
        <v>538</v>
      </c>
      <c r="K798" s="3">
        <v>75</v>
      </c>
      <c r="L798" s="3">
        <v>146</v>
      </c>
      <c r="M798" s="3">
        <v>98</v>
      </c>
      <c r="N798" s="3">
        <v>23</v>
      </c>
      <c r="O798" s="3">
        <v>1</v>
      </c>
      <c r="P798" s="3">
        <v>24</v>
      </c>
      <c r="Q798" s="3">
        <f t="shared" si="194"/>
        <v>634</v>
      </c>
      <c r="R798" s="3">
        <v>94</v>
      </c>
      <c r="S798" s="3">
        <v>3</v>
      </c>
      <c r="T798" s="3">
        <v>7</v>
      </c>
      <c r="U798" s="3">
        <v>86</v>
      </c>
      <c r="V798" s="3">
        <v>55</v>
      </c>
      <c r="W798" s="3">
        <v>0.27100000000000002</v>
      </c>
      <c r="X798" s="3">
        <f t="shared" si="195"/>
        <v>935</v>
      </c>
      <c r="Y798" s="3">
        <v>0.377</v>
      </c>
      <c r="Z798" s="3">
        <f t="shared" si="196"/>
        <v>639</v>
      </c>
      <c r="AA798" s="3">
        <v>0.45200000000000001</v>
      </c>
      <c r="AB798" s="3">
        <f t="shared" si="197"/>
        <v>883</v>
      </c>
      <c r="AC798" s="3">
        <v>0.82799999999999996</v>
      </c>
      <c r="AD798" s="3">
        <f t="shared" si="198"/>
        <v>868</v>
      </c>
      <c r="AE798" s="3">
        <v>137</v>
      </c>
      <c r="AF798" s="3">
        <f t="shared" si="199"/>
        <v>696</v>
      </c>
      <c r="AG798" s="3">
        <v>243</v>
      </c>
      <c r="AH798" s="3">
        <v>14</v>
      </c>
      <c r="AI798" s="3">
        <v>8</v>
      </c>
      <c r="AJ798" s="3">
        <v>6</v>
      </c>
      <c r="AK798" s="3">
        <v>5</v>
      </c>
      <c r="AL798" s="3">
        <v>11</v>
      </c>
      <c r="AM798" s="3">
        <v>6.4</v>
      </c>
      <c r="AN798" s="3">
        <f t="shared" si="200"/>
        <v>664</v>
      </c>
      <c r="AO798" s="12">
        <f t="shared" si="201"/>
        <v>6.7764705882352949</v>
      </c>
      <c r="AP798" s="3">
        <f t="shared" si="202"/>
        <v>736</v>
      </c>
      <c r="AQ798" s="3">
        <f>_xlfn.IFNA(VLOOKUP(C798, 'FanGraphs Plus Stats 1-2000'!$D$2:$L$1048576, MATCH("wRC+", FanGraphs_Plus_Stats_1_1500[[#Headers],[ID]:[BABIP+]], 0), FALSE), 0)</f>
        <v>140</v>
      </c>
      <c r="AR798" s="3">
        <f t="shared" si="203"/>
        <v>619</v>
      </c>
      <c r="AS798" s="3">
        <v>4.0999999999999996</v>
      </c>
      <c r="AT798" s="3">
        <f t="shared" si="204"/>
        <v>761</v>
      </c>
      <c r="AU798" s="3">
        <v>5.7</v>
      </c>
      <c r="AV798" s="3">
        <f t="shared" si="205"/>
        <v>641</v>
      </c>
      <c r="AW798" s="14">
        <v>1.1000000000000001</v>
      </c>
      <c r="AX798" s="3">
        <f t="shared" si="206"/>
        <v>434</v>
      </c>
      <c r="AY798" s="3">
        <v>28</v>
      </c>
      <c r="AZ798" s="3">
        <v>0</v>
      </c>
      <c r="BA798" s="3">
        <v>-1</v>
      </c>
      <c r="BB798" s="3">
        <v>-1</v>
      </c>
      <c r="BC798" s="3">
        <v>7</v>
      </c>
      <c r="BD798" s="3" t="s">
        <v>140</v>
      </c>
      <c r="BE798" s="13">
        <f t="shared" si="207"/>
        <v>677.38635724882408</v>
      </c>
    </row>
    <row r="799" spans="1:57" x14ac:dyDescent="0.45">
      <c r="A799" s="1">
        <f t="shared" si="192"/>
        <v>533</v>
      </c>
      <c r="B799" s="3" t="s">
        <v>698</v>
      </c>
      <c r="C799" s="3" t="str">
        <f t="shared" si="193"/>
        <v>Robin Ventura - 1999</v>
      </c>
      <c r="D799" s="3">
        <v>1999</v>
      </c>
      <c r="E799" s="3">
        <v>31</v>
      </c>
      <c r="F799" s="3" t="s">
        <v>294</v>
      </c>
      <c r="G799" s="3" t="s">
        <v>52</v>
      </c>
      <c r="H799" s="3">
        <v>161</v>
      </c>
      <c r="I799" s="3">
        <v>671</v>
      </c>
      <c r="J799" s="3">
        <v>588</v>
      </c>
      <c r="K799" s="3">
        <v>88</v>
      </c>
      <c r="L799" s="3">
        <v>177</v>
      </c>
      <c r="M799" s="3">
        <v>107</v>
      </c>
      <c r="N799" s="3">
        <v>38</v>
      </c>
      <c r="O799" s="3">
        <v>0</v>
      </c>
      <c r="P799" s="3">
        <v>32</v>
      </c>
      <c r="Q799" s="3">
        <f t="shared" si="194"/>
        <v>376</v>
      </c>
      <c r="R799" s="3">
        <v>120</v>
      </c>
      <c r="S799" s="3">
        <v>1</v>
      </c>
      <c r="T799" s="3">
        <v>1</v>
      </c>
      <c r="U799" s="3">
        <v>74</v>
      </c>
      <c r="V799" s="3">
        <v>109</v>
      </c>
      <c r="W799" s="3">
        <v>0.30099999999999999</v>
      </c>
      <c r="X799" s="3">
        <f t="shared" si="195"/>
        <v>587</v>
      </c>
      <c r="Y799" s="3">
        <v>0.379</v>
      </c>
      <c r="Z799" s="3">
        <f t="shared" si="196"/>
        <v>612</v>
      </c>
      <c r="AA799" s="3">
        <v>0.52900000000000003</v>
      </c>
      <c r="AB799" s="3">
        <f t="shared" si="197"/>
        <v>538</v>
      </c>
      <c r="AC799" s="3">
        <v>0.90800000000000003</v>
      </c>
      <c r="AD799" s="3">
        <f t="shared" si="198"/>
        <v>552</v>
      </c>
      <c r="AE799" s="3">
        <v>130</v>
      </c>
      <c r="AF799" s="3">
        <f t="shared" si="199"/>
        <v>799</v>
      </c>
      <c r="AG799" s="3">
        <v>311</v>
      </c>
      <c r="AH799" s="3">
        <v>14</v>
      </c>
      <c r="AI799" s="3">
        <v>3</v>
      </c>
      <c r="AJ799" s="3">
        <v>1</v>
      </c>
      <c r="AK799" s="3">
        <v>5</v>
      </c>
      <c r="AL799" s="3">
        <v>10</v>
      </c>
      <c r="AM799" s="3">
        <v>6.7</v>
      </c>
      <c r="AN799" s="3">
        <f t="shared" si="200"/>
        <v>533</v>
      </c>
      <c r="AO799" s="12">
        <f t="shared" si="201"/>
        <v>6.7416149068322984</v>
      </c>
      <c r="AP799" s="3">
        <f t="shared" si="202"/>
        <v>757</v>
      </c>
      <c r="AQ799" s="3">
        <f>_xlfn.IFNA(VLOOKUP(C799, 'FanGraphs Plus Stats 1-2000'!$D$2:$L$1048576, MATCH("wRC+", FanGraphs_Plus_Stats_1_1500[[#Headers],[ID]:[BABIP+]], 0), FALSE), 0)</f>
        <v>0</v>
      </c>
      <c r="AR799" s="3">
        <f t="shared" si="203"/>
        <v>654</v>
      </c>
      <c r="AS799" s="3">
        <v>4.7</v>
      </c>
      <c r="AT799" s="3">
        <f t="shared" si="204"/>
        <v>494</v>
      </c>
      <c r="AU799" s="3">
        <v>4.2</v>
      </c>
      <c r="AV799" s="3">
        <f t="shared" si="205"/>
        <v>964</v>
      </c>
      <c r="AW799" s="14">
        <v>2.8</v>
      </c>
      <c r="AX799" s="3">
        <f t="shared" si="206"/>
        <v>57</v>
      </c>
      <c r="AY799" s="3">
        <v>22</v>
      </c>
      <c r="AZ799" s="3">
        <v>-1</v>
      </c>
      <c r="BA799" s="3">
        <v>1</v>
      </c>
      <c r="BB799" s="3">
        <v>0</v>
      </c>
      <c r="BC799" s="3">
        <v>27</v>
      </c>
      <c r="BD799" s="3" t="s">
        <v>175</v>
      </c>
      <c r="BE799" s="13">
        <f t="shared" si="207"/>
        <v>677.62107393763267</v>
      </c>
    </row>
    <row r="800" spans="1:57" x14ac:dyDescent="0.45">
      <c r="A800" s="1">
        <f t="shared" si="192"/>
        <v>619</v>
      </c>
      <c r="B800" s="3" t="s">
        <v>689</v>
      </c>
      <c r="C800" s="3" t="str">
        <f t="shared" si="193"/>
        <v>Troy Tulowitzki - 2009</v>
      </c>
      <c r="D800" s="3">
        <v>2009</v>
      </c>
      <c r="E800" s="3">
        <v>24</v>
      </c>
      <c r="F800" s="3" t="s">
        <v>134</v>
      </c>
      <c r="G800" s="3" t="s">
        <v>52</v>
      </c>
      <c r="H800" s="3">
        <v>151</v>
      </c>
      <c r="I800" s="3">
        <v>628</v>
      </c>
      <c r="J800" s="3">
        <v>543</v>
      </c>
      <c r="K800" s="3">
        <v>101</v>
      </c>
      <c r="L800" s="3">
        <v>161</v>
      </c>
      <c r="M800" s="3">
        <v>95</v>
      </c>
      <c r="N800" s="3">
        <v>25</v>
      </c>
      <c r="O800" s="3">
        <v>9</v>
      </c>
      <c r="P800" s="3">
        <v>32</v>
      </c>
      <c r="Q800" s="3">
        <f t="shared" si="194"/>
        <v>376</v>
      </c>
      <c r="R800" s="3">
        <v>92</v>
      </c>
      <c r="S800" s="3">
        <v>20</v>
      </c>
      <c r="T800" s="3">
        <v>11</v>
      </c>
      <c r="U800" s="3">
        <v>73</v>
      </c>
      <c r="V800" s="3">
        <v>112</v>
      </c>
      <c r="W800" s="3">
        <v>0.29699999999999999</v>
      </c>
      <c r="X800" s="3">
        <f t="shared" si="195"/>
        <v>637</v>
      </c>
      <c r="Y800" s="3">
        <v>0.377</v>
      </c>
      <c r="Z800" s="3">
        <f t="shared" si="196"/>
        <v>639</v>
      </c>
      <c r="AA800" s="3">
        <v>0.55200000000000005</v>
      </c>
      <c r="AB800" s="3">
        <f t="shared" si="197"/>
        <v>382</v>
      </c>
      <c r="AC800" s="3">
        <v>0.93</v>
      </c>
      <c r="AD800" s="3">
        <f t="shared" si="198"/>
        <v>443</v>
      </c>
      <c r="AE800" s="3">
        <v>131</v>
      </c>
      <c r="AF800" s="3">
        <f t="shared" si="199"/>
        <v>783</v>
      </c>
      <c r="AG800" s="3">
        <v>300</v>
      </c>
      <c r="AH800" s="3">
        <v>20</v>
      </c>
      <c r="AI800" s="3">
        <v>3</v>
      </c>
      <c r="AJ800" s="3">
        <v>0</v>
      </c>
      <c r="AK800" s="3">
        <v>9</v>
      </c>
      <c r="AL800" s="3">
        <v>4</v>
      </c>
      <c r="AM800" s="3">
        <v>6.5</v>
      </c>
      <c r="AN800" s="3">
        <f t="shared" si="200"/>
        <v>619</v>
      </c>
      <c r="AO800" s="12">
        <f t="shared" si="201"/>
        <v>6.9735099337748343</v>
      </c>
      <c r="AP800" s="3">
        <f t="shared" si="202"/>
        <v>666</v>
      </c>
      <c r="AQ800" s="3">
        <f>_xlfn.IFNA(VLOOKUP(C800, 'FanGraphs Plus Stats 1-2000'!$D$2:$L$1048576, MATCH("wRC+", FanGraphs_Plus_Stats_1_1500[[#Headers],[ID]:[BABIP+]], 0), FALSE), 0)</f>
        <v>0</v>
      </c>
      <c r="AR800" s="3">
        <f t="shared" si="203"/>
        <v>654</v>
      </c>
      <c r="AS800" s="3">
        <v>4.5999999999999996</v>
      </c>
      <c r="AT800" s="3">
        <f t="shared" si="204"/>
        <v>534</v>
      </c>
      <c r="AU800" s="3">
        <v>5.2</v>
      </c>
      <c r="AV800" s="3">
        <f t="shared" si="205"/>
        <v>780</v>
      </c>
      <c r="AW800" s="14">
        <v>2.1</v>
      </c>
      <c r="AX800" s="3">
        <f t="shared" si="206"/>
        <v>167</v>
      </c>
      <c r="AY800" s="3">
        <v>25</v>
      </c>
      <c r="AZ800" s="3">
        <v>-2</v>
      </c>
      <c r="BA800" s="3">
        <v>2</v>
      </c>
      <c r="BB800" s="3">
        <v>0</v>
      </c>
      <c r="BC800" s="3">
        <v>13</v>
      </c>
      <c r="BD800" s="3" t="s">
        <v>62</v>
      </c>
      <c r="BE800" s="13">
        <f t="shared" si="207"/>
        <v>677.83828898354489</v>
      </c>
    </row>
    <row r="801" spans="1:57" x14ac:dyDescent="0.45">
      <c r="A801" s="1">
        <f t="shared" si="192"/>
        <v>576</v>
      </c>
      <c r="B801" s="3" t="s">
        <v>430</v>
      </c>
      <c r="C801" s="3" t="str">
        <f t="shared" si="193"/>
        <v>Kenny Lofton - 1992</v>
      </c>
      <c r="D801" s="3">
        <v>1992</v>
      </c>
      <c r="E801" s="3">
        <v>25</v>
      </c>
      <c r="F801" s="3" t="s">
        <v>110</v>
      </c>
      <c r="G801" s="3" t="s">
        <v>43</v>
      </c>
      <c r="H801" s="3">
        <v>148</v>
      </c>
      <c r="I801" s="3">
        <v>651</v>
      </c>
      <c r="J801" s="3">
        <v>576</v>
      </c>
      <c r="K801" s="3">
        <v>96</v>
      </c>
      <c r="L801" s="3">
        <v>164</v>
      </c>
      <c r="M801" s="3">
        <v>136</v>
      </c>
      <c r="N801" s="3">
        <v>15</v>
      </c>
      <c r="O801" s="3">
        <v>8</v>
      </c>
      <c r="P801" s="3">
        <v>5</v>
      </c>
      <c r="Q801" s="3">
        <f t="shared" si="194"/>
        <v>998</v>
      </c>
      <c r="R801" s="3">
        <v>42</v>
      </c>
      <c r="S801" s="3">
        <v>66</v>
      </c>
      <c r="T801" s="3">
        <v>12</v>
      </c>
      <c r="U801" s="3">
        <v>68</v>
      </c>
      <c r="V801" s="3">
        <v>54</v>
      </c>
      <c r="W801" s="3">
        <v>0.28499999999999998</v>
      </c>
      <c r="X801" s="3">
        <f t="shared" si="195"/>
        <v>797</v>
      </c>
      <c r="Y801" s="3">
        <v>0.36199999999999999</v>
      </c>
      <c r="Z801" s="3">
        <f t="shared" si="196"/>
        <v>804</v>
      </c>
      <c r="AA801" s="3">
        <v>0.36499999999999999</v>
      </c>
      <c r="AB801" s="3">
        <f t="shared" si="197"/>
        <v>1023</v>
      </c>
      <c r="AC801" s="3">
        <v>0.72599999999999998</v>
      </c>
      <c r="AD801" s="3">
        <f t="shared" si="198"/>
        <v>1013</v>
      </c>
      <c r="AE801" s="3">
        <v>107</v>
      </c>
      <c r="AF801" s="3">
        <f t="shared" si="199"/>
        <v>1004</v>
      </c>
      <c r="AG801" s="3">
        <v>210</v>
      </c>
      <c r="AH801" s="3">
        <v>7</v>
      </c>
      <c r="AI801" s="3">
        <v>2</v>
      </c>
      <c r="AJ801" s="3">
        <v>4</v>
      </c>
      <c r="AK801" s="3">
        <v>1</v>
      </c>
      <c r="AL801" s="3">
        <v>3</v>
      </c>
      <c r="AM801" s="3">
        <v>6.6</v>
      </c>
      <c r="AN801" s="3">
        <f t="shared" si="200"/>
        <v>576</v>
      </c>
      <c r="AO801" s="12">
        <f t="shared" si="201"/>
        <v>7.224324324324324</v>
      </c>
      <c r="AP801" s="3">
        <f t="shared" si="202"/>
        <v>559</v>
      </c>
      <c r="AQ801" s="3">
        <f>_xlfn.IFNA(VLOOKUP(C801, 'FanGraphs Plus Stats 1-2000'!$D$2:$L$1048576, MATCH("wRC+", FanGraphs_Plus_Stats_1_1500[[#Headers],[ID]:[BABIP+]], 0), FALSE), 0)</f>
        <v>0</v>
      </c>
      <c r="AR801" s="3">
        <f t="shared" si="203"/>
        <v>654</v>
      </c>
      <c r="AS801" s="3">
        <v>4.4000000000000004</v>
      </c>
      <c r="AT801" s="3">
        <f t="shared" si="204"/>
        <v>613</v>
      </c>
      <c r="AU801" s="3">
        <v>4.7</v>
      </c>
      <c r="AV801" s="3">
        <f t="shared" si="205"/>
        <v>905</v>
      </c>
      <c r="AW801" s="14">
        <v>2.2999999999999998</v>
      </c>
      <c r="AX801" s="3">
        <f t="shared" si="206"/>
        <v>122</v>
      </c>
      <c r="AY801" s="3">
        <v>6</v>
      </c>
      <c r="AZ801" s="3">
        <v>4</v>
      </c>
      <c r="BA801" s="3">
        <v>9</v>
      </c>
      <c r="BB801" s="3">
        <v>13</v>
      </c>
      <c r="BC801" s="3">
        <v>18</v>
      </c>
      <c r="BD801" s="3" t="s">
        <v>68</v>
      </c>
      <c r="BE801" s="13">
        <f t="shared" si="207"/>
        <v>678.0885922163435</v>
      </c>
    </row>
    <row r="802" spans="1:57" x14ac:dyDescent="0.45">
      <c r="A802" s="1">
        <f t="shared" si="192"/>
        <v>576</v>
      </c>
      <c r="B802" s="3" t="s">
        <v>755</v>
      </c>
      <c r="C802" s="3" t="str">
        <f t="shared" si="193"/>
        <v>Jim Ray Hart - 1966</v>
      </c>
      <c r="D802" s="3">
        <v>1966</v>
      </c>
      <c r="E802" s="3">
        <v>24</v>
      </c>
      <c r="F802" s="3" t="s">
        <v>58</v>
      </c>
      <c r="G802" s="3" t="s">
        <v>52</v>
      </c>
      <c r="H802" s="3">
        <v>156</v>
      </c>
      <c r="I802" s="3">
        <v>636</v>
      </c>
      <c r="J802" s="3">
        <v>578</v>
      </c>
      <c r="K802" s="3">
        <v>88</v>
      </c>
      <c r="L802" s="3">
        <v>165</v>
      </c>
      <c r="M802" s="3">
        <v>105</v>
      </c>
      <c r="N802" s="3">
        <v>23</v>
      </c>
      <c r="O802" s="3">
        <v>4</v>
      </c>
      <c r="P802" s="3">
        <v>33</v>
      </c>
      <c r="Q802" s="3">
        <f t="shared" si="194"/>
        <v>341</v>
      </c>
      <c r="R802" s="3">
        <v>93</v>
      </c>
      <c r="S802" s="3">
        <v>2</v>
      </c>
      <c r="T802" s="3">
        <v>5</v>
      </c>
      <c r="U802" s="3">
        <v>48</v>
      </c>
      <c r="V802" s="3">
        <v>75</v>
      </c>
      <c r="W802" s="3">
        <v>0.28499999999999998</v>
      </c>
      <c r="X802" s="3">
        <f t="shared" si="195"/>
        <v>797</v>
      </c>
      <c r="Y802" s="3">
        <v>0.34200000000000003</v>
      </c>
      <c r="Z802" s="3">
        <f t="shared" si="196"/>
        <v>954</v>
      </c>
      <c r="AA802" s="3">
        <v>0.51</v>
      </c>
      <c r="AB802" s="3">
        <f t="shared" si="197"/>
        <v>629</v>
      </c>
      <c r="AC802" s="3">
        <v>0.85299999999999998</v>
      </c>
      <c r="AD802" s="3">
        <f t="shared" si="198"/>
        <v>776</v>
      </c>
      <c r="AE802" s="3">
        <v>130</v>
      </c>
      <c r="AF802" s="3">
        <f t="shared" si="199"/>
        <v>799</v>
      </c>
      <c r="AG802" s="3">
        <v>295</v>
      </c>
      <c r="AH802" s="3">
        <v>23</v>
      </c>
      <c r="AI802" s="3">
        <v>4</v>
      </c>
      <c r="AJ802" s="3">
        <v>2</v>
      </c>
      <c r="AK802" s="3">
        <v>4</v>
      </c>
      <c r="AL802" s="3">
        <v>6</v>
      </c>
      <c r="AM802" s="3">
        <v>6.6</v>
      </c>
      <c r="AN802" s="3">
        <f t="shared" si="200"/>
        <v>576</v>
      </c>
      <c r="AO802" s="12">
        <f t="shared" si="201"/>
        <v>6.8538461538461535</v>
      </c>
      <c r="AP802" s="3">
        <f t="shared" si="202"/>
        <v>707</v>
      </c>
      <c r="AQ802" s="3">
        <f>_xlfn.IFNA(VLOOKUP(C802, 'FanGraphs Plus Stats 1-2000'!$D$2:$L$1048576, MATCH("wRC+", FanGraphs_Plus_Stats_1_1500[[#Headers],[ID]:[BABIP+]], 0), FALSE), 0)</f>
        <v>0</v>
      </c>
      <c r="AR802" s="3">
        <f t="shared" si="203"/>
        <v>654</v>
      </c>
      <c r="AS802" s="3">
        <v>4.2</v>
      </c>
      <c r="AT802" s="3">
        <f t="shared" si="204"/>
        <v>713</v>
      </c>
      <c r="AU802" s="3">
        <v>5.5</v>
      </c>
      <c r="AV802" s="3">
        <f t="shared" si="205"/>
        <v>710</v>
      </c>
      <c r="AW802" s="14">
        <v>1.3</v>
      </c>
      <c r="AX802" s="3">
        <f t="shared" si="206"/>
        <v>381</v>
      </c>
      <c r="AY802" s="3">
        <v>28</v>
      </c>
      <c r="AZ802" s="3">
        <v>-3</v>
      </c>
      <c r="BA802" s="3">
        <v>1</v>
      </c>
      <c r="BB802" s="3">
        <v>-2</v>
      </c>
      <c r="BC802" s="3">
        <v>8</v>
      </c>
      <c r="BD802" s="3" t="s">
        <v>756</v>
      </c>
      <c r="BE802" s="13">
        <f t="shared" si="207"/>
        <v>679.19050550025247</v>
      </c>
    </row>
    <row r="803" spans="1:57" x14ac:dyDescent="0.45">
      <c r="A803" s="1">
        <f t="shared" si="192"/>
        <v>765</v>
      </c>
      <c r="B803" s="3" t="s">
        <v>887</v>
      </c>
      <c r="C803" s="3" t="str">
        <f t="shared" si="193"/>
        <v>Chet Lemon - 1984</v>
      </c>
      <c r="D803" s="3">
        <v>1984</v>
      </c>
      <c r="E803" s="3">
        <v>29</v>
      </c>
      <c r="F803" s="3" t="s">
        <v>70</v>
      </c>
      <c r="G803" s="3" t="s">
        <v>43</v>
      </c>
      <c r="H803" s="3">
        <v>141</v>
      </c>
      <c r="I803" s="3">
        <v>574</v>
      </c>
      <c r="J803" s="3">
        <v>509</v>
      </c>
      <c r="K803" s="3">
        <v>77</v>
      </c>
      <c r="L803" s="3">
        <v>146</v>
      </c>
      <c r="M803" s="3">
        <v>86</v>
      </c>
      <c r="N803" s="3">
        <v>34</v>
      </c>
      <c r="O803" s="3">
        <v>6</v>
      </c>
      <c r="P803" s="3">
        <v>20</v>
      </c>
      <c r="Q803" s="3">
        <f t="shared" si="194"/>
        <v>753</v>
      </c>
      <c r="R803" s="3">
        <v>76</v>
      </c>
      <c r="S803" s="3">
        <v>5</v>
      </c>
      <c r="T803" s="3">
        <v>5</v>
      </c>
      <c r="U803" s="3">
        <v>51</v>
      </c>
      <c r="V803" s="3">
        <v>83</v>
      </c>
      <c r="W803" s="3">
        <v>0.28699999999999998</v>
      </c>
      <c r="X803" s="3">
        <f t="shared" si="195"/>
        <v>771</v>
      </c>
      <c r="Y803" s="3">
        <v>0.35699999999999998</v>
      </c>
      <c r="Z803" s="3">
        <f t="shared" si="196"/>
        <v>852</v>
      </c>
      <c r="AA803" s="3">
        <v>0.495</v>
      </c>
      <c r="AB803" s="3">
        <f t="shared" si="197"/>
        <v>712</v>
      </c>
      <c r="AC803" s="3">
        <v>0.85199999999999998</v>
      </c>
      <c r="AD803" s="3">
        <f t="shared" si="198"/>
        <v>782</v>
      </c>
      <c r="AE803" s="3">
        <v>135</v>
      </c>
      <c r="AF803" s="3">
        <f t="shared" si="199"/>
        <v>729</v>
      </c>
      <c r="AG803" s="3">
        <v>252</v>
      </c>
      <c r="AH803" s="3">
        <v>16</v>
      </c>
      <c r="AI803" s="3">
        <v>7</v>
      </c>
      <c r="AJ803" s="3">
        <v>2</v>
      </c>
      <c r="AK803" s="3">
        <v>4</v>
      </c>
      <c r="AL803" s="3">
        <v>9</v>
      </c>
      <c r="AM803" s="3">
        <v>6.2</v>
      </c>
      <c r="AN803" s="3">
        <f t="shared" si="200"/>
        <v>765</v>
      </c>
      <c r="AO803" s="12">
        <f t="shared" si="201"/>
        <v>7.1234042553191488</v>
      </c>
      <c r="AP803" s="3">
        <f t="shared" si="202"/>
        <v>590</v>
      </c>
      <c r="AQ803" s="3">
        <f>_xlfn.IFNA(VLOOKUP(C803, 'FanGraphs Plus Stats 1-2000'!$D$2:$L$1048576, MATCH("wRC+", FanGraphs_Plus_Stats_1_1500[[#Headers],[ID]:[BABIP+]], 0), FALSE), 0)</f>
        <v>0</v>
      </c>
      <c r="AR803" s="3">
        <f t="shared" si="203"/>
        <v>654</v>
      </c>
      <c r="AS803" s="3">
        <v>4.4000000000000004</v>
      </c>
      <c r="AT803" s="3">
        <f t="shared" si="204"/>
        <v>613</v>
      </c>
      <c r="AU803" s="3">
        <v>4.2</v>
      </c>
      <c r="AV803" s="3">
        <f t="shared" si="205"/>
        <v>964</v>
      </c>
      <c r="AW803" s="14">
        <v>2.2999999999999998</v>
      </c>
      <c r="AX803" s="3">
        <f t="shared" si="206"/>
        <v>122</v>
      </c>
      <c r="AY803" s="3">
        <v>22</v>
      </c>
      <c r="AZ803" s="3">
        <v>-1</v>
      </c>
      <c r="BA803" s="3">
        <v>-1</v>
      </c>
      <c r="BB803" s="3">
        <v>-2</v>
      </c>
      <c r="BC803" s="3">
        <v>20</v>
      </c>
      <c r="BD803" s="3" t="s">
        <v>227</v>
      </c>
      <c r="BE803" s="13">
        <f t="shared" si="207"/>
        <v>681.09027757174476</v>
      </c>
    </row>
    <row r="804" spans="1:57" x14ac:dyDescent="0.45">
      <c r="A804" s="1">
        <f t="shared" si="192"/>
        <v>664</v>
      </c>
      <c r="B804" s="3" t="s">
        <v>765</v>
      </c>
      <c r="C804" s="3" t="str">
        <f t="shared" si="193"/>
        <v>Iván Rodríguez - 1999</v>
      </c>
      <c r="D804" s="3">
        <v>1999</v>
      </c>
      <c r="E804" s="3">
        <v>27</v>
      </c>
      <c r="F804" s="3" t="s">
        <v>230</v>
      </c>
      <c r="G804" s="3" t="s">
        <v>43</v>
      </c>
      <c r="H804" s="3">
        <v>144</v>
      </c>
      <c r="I804" s="3">
        <v>630</v>
      </c>
      <c r="J804" s="3">
        <v>600</v>
      </c>
      <c r="K804" s="3">
        <v>116</v>
      </c>
      <c r="L804" s="3">
        <v>199</v>
      </c>
      <c r="M804" s="3">
        <v>134</v>
      </c>
      <c r="N804" s="3">
        <v>29</v>
      </c>
      <c r="O804" s="3">
        <v>1</v>
      </c>
      <c r="P804" s="3">
        <v>35</v>
      </c>
      <c r="Q804" s="3">
        <f t="shared" si="194"/>
        <v>296</v>
      </c>
      <c r="R804" s="3">
        <v>113</v>
      </c>
      <c r="S804" s="3">
        <v>25</v>
      </c>
      <c r="T804" s="3">
        <v>12</v>
      </c>
      <c r="U804" s="3">
        <v>24</v>
      </c>
      <c r="V804" s="3">
        <v>64</v>
      </c>
      <c r="W804" s="3">
        <v>0.33200000000000002</v>
      </c>
      <c r="X804" s="3">
        <f t="shared" si="195"/>
        <v>151</v>
      </c>
      <c r="Y804" s="3">
        <v>0.35599999999999998</v>
      </c>
      <c r="Z804" s="3">
        <f t="shared" si="196"/>
        <v>862</v>
      </c>
      <c r="AA804" s="3">
        <v>0.55800000000000005</v>
      </c>
      <c r="AB804" s="3">
        <f t="shared" si="197"/>
        <v>346</v>
      </c>
      <c r="AC804" s="3">
        <v>0.91400000000000003</v>
      </c>
      <c r="AD804" s="3">
        <f t="shared" si="198"/>
        <v>526</v>
      </c>
      <c r="AE804" s="3">
        <v>125</v>
      </c>
      <c r="AF804" s="3">
        <f t="shared" si="199"/>
        <v>873</v>
      </c>
      <c r="AG804" s="3">
        <v>335</v>
      </c>
      <c r="AH804" s="3">
        <v>31</v>
      </c>
      <c r="AI804" s="3">
        <v>1</v>
      </c>
      <c r="AJ804" s="3">
        <v>0</v>
      </c>
      <c r="AK804" s="3">
        <v>5</v>
      </c>
      <c r="AL804" s="3">
        <v>2</v>
      </c>
      <c r="AM804" s="3">
        <v>6.4</v>
      </c>
      <c r="AN804" s="3">
        <f t="shared" si="200"/>
        <v>664</v>
      </c>
      <c r="AO804" s="12">
        <f t="shared" si="201"/>
        <v>7.2</v>
      </c>
      <c r="AP804" s="3">
        <f t="shared" si="202"/>
        <v>569</v>
      </c>
      <c r="AQ804" s="3">
        <f>_xlfn.IFNA(VLOOKUP(C804, 'FanGraphs Plus Stats 1-2000'!$D$2:$L$1048576, MATCH("wRC+", FanGraphs_Plus_Stats_1_1500[[#Headers],[ID]:[BABIP+]], 0), FALSE), 0)</f>
        <v>0</v>
      </c>
      <c r="AR804" s="3">
        <f t="shared" si="203"/>
        <v>654</v>
      </c>
      <c r="AS804" s="3">
        <v>4.2</v>
      </c>
      <c r="AT804" s="3">
        <f t="shared" si="204"/>
        <v>713</v>
      </c>
      <c r="AU804" s="3">
        <v>4.5999999999999996</v>
      </c>
      <c r="AV804" s="3">
        <f t="shared" si="205"/>
        <v>917</v>
      </c>
      <c r="AW804" s="14">
        <v>2.7</v>
      </c>
      <c r="AX804" s="3">
        <f t="shared" si="206"/>
        <v>65</v>
      </c>
      <c r="AY804" s="3">
        <v>21</v>
      </c>
      <c r="AZ804" s="3">
        <v>-3</v>
      </c>
      <c r="BA804" s="3">
        <v>-1</v>
      </c>
      <c r="BB804" s="3">
        <v>-5</v>
      </c>
      <c r="BC804" s="3">
        <v>20</v>
      </c>
      <c r="BD804" s="3" t="s">
        <v>530</v>
      </c>
      <c r="BE804" s="13">
        <f t="shared" si="207"/>
        <v>681.50349037136732</v>
      </c>
    </row>
    <row r="805" spans="1:57" x14ac:dyDescent="0.45">
      <c r="A805" s="1">
        <f t="shared" si="192"/>
        <v>664</v>
      </c>
      <c r="B805" s="3" t="s">
        <v>353</v>
      </c>
      <c r="C805" s="3" t="str">
        <f t="shared" si="193"/>
        <v>Luis Gonzalez - 1999</v>
      </c>
      <c r="D805" s="3">
        <v>1999</v>
      </c>
      <c r="E805" s="3">
        <v>31</v>
      </c>
      <c r="F805" s="3" t="s">
        <v>301</v>
      </c>
      <c r="G805" s="3" t="s">
        <v>52</v>
      </c>
      <c r="H805" s="3">
        <v>153</v>
      </c>
      <c r="I805" s="3">
        <v>693</v>
      </c>
      <c r="J805" s="3">
        <v>614</v>
      </c>
      <c r="K805" s="3">
        <v>112</v>
      </c>
      <c r="L805" s="3">
        <v>206</v>
      </c>
      <c r="M805" s="3">
        <v>131</v>
      </c>
      <c r="N805" s="3">
        <v>45</v>
      </c>
      <c r="O805" s="3">
        <v>4</v>
      </c>
      <c r="P805" s="3">
        <v>26</v>
      </c>
      <c r="Q805" s="3">
        <f t="shared" si="194"/>
        <v>575</v>
      </c>
      <c r="R805" s="3">
        <v>111</v>
      </c>
      <c r="S805" s="3">
        <v>9</v>
      </c>
      <c r="T805" s="3">
        <v>5</v>
      </c>
      <c r="U805" s="3">
        <v>66</v>
      </c>
      <c r="V805" s="3">
        <v>63</v>
      </c>
      <c r="W805" s="3">
        <v>0.33600000000000002</v>
      </c>
      <c r="X805" s="3">
        <f t="shared" si="195"/>
        <v>120</v>
      </c>
      <c r="Y805" s="3">
        <v>0.40300000000000002</v>
      </c>
      <c r="Z805" s="3">
        <f t="shared" si="196"/>
        <v>342</v>
      </c>
      <c r="AA805" s="3">
        <v>0.54900000000000004</v>
      </c>
      <c r="AB805" s="3">
        <f t="shared" si="197"/>
        <v>401</v>
      </c>
      <c r="AC805" s="3">
        <v>0.95199999999999996</v>
      </c>
      <c r="AD805" s="3">
        <f t="shared" si="198"/>
        <v>360</v>
      </c>
      <c r="AE805" s="3">
        <v>138</v>
      </c>
      <c r="AF805" s="3">
        <f t="shared" si="199"/>
        <v>675</v>
      </c>
      <c r="AG805" s="3">
        <v>337</v>
      </c>
      <c r="AH805" s="3">
        <v>13</v>
      </c>
      <c r="AI805" s="3">
        <v>7</v>
      </c>
      <c r="AJ805" s="3">
        <v>1</v>
      </c>
      <c r="AK805" s="3">
        <v>5</v>
      </c>
      <c r="AL805" s="3">
        <v>6</v>
      </c>
      <c r="AM805" s="3">
        <v>6.4</v>
      </c>
      <c r="AN805" s="3">
        <f t="shared" si="200"/>
        <v>664</v>
      </c>
      <c r="AO805" s="12">
        <f t="shared" si="201"/>
        <v>6.7764705882352949</v>
      </c>
      <c r="AP805" s="3">
        <f t="shared" si="202"/>
        <v>736</v>
      </c>
      <c r="AQ805" s="3">
        <f>_xlfn.IFNA(VLOOKUP(C805, 'FanGraphs Plus Stats 1-2000'!$D$2:$L$1048576, MATCH("wRC+", FanGraphs_Plus_Stats_1_1500[[#Headers],[ID]:[BABIP+]], 0), FALSE), 0)</f>
        <v>0</v>
      </c>
      <c r="AR805" s="3">
        <f t="shared" si="203"/>
        <v>654</v>
      </c>
      <c r="AS805" s="3">
        <v>4.4000000000000004</v>
      </c>
      <c r="AT805" s="3">
        <f t="shared" si="204"/>
        <v>613</v>
      </c>
      <c r="AU805" s="3">
        <v>4.7</v>
      </c>
      <c r="AV805" s="3">
        <f t="shared" si="205"/>
        <v>905</v>
      </c>
      <c r="AW805" s="14">
        <v>1.1000000000000001</v>
      </c>
      <c r="AX805" s="3">
        <f t="shared" si="206"/>
        <v>434</v>
      </c>
      <c r="AY805" s="3">
        <v>35</v>
      </c>
      <c r="AZ805" s="3">
        <v>2</v>
      </c>
      <c r="BA805" s="3">
        <v>-1</v>
      </c>
      <c r="BB805" s="3">
        <v>1</v>
      </c>
      <c r="BC805" s="3">
        <v>19</v>
      </c>
      <c r="BD805" s="3" t="s">
        <v>59</v>
      </c>
      <c r="BE805" s="13">
        <f t="shared" si="207"/>
        <v>681.52509771995074</v>
      </c>
    </row>
    <row r="806" spans="1:57" x14ac:dyDescent="0.45">
      <c r="A806" s="1">
        <f t="shared" si="192"/>
        <v>576</v>
      </c>
      <c r="B806" s="3" t="s">
        <v>336</v>
      </c>
      <c r="C806" s="3" t="str">
        <f t="shared" si="193"/>
        <v>Derek Jeter - 2009</v>
      </c>
      <c r="D806" s="3">
        <v>2009</v>
      </c>
      <c r="E806" s="3">
        <v>35</v>
      </c>
      <c r="F806" s="3" t="s">
        <v>42</v>
      </c>
      <c r="G806" s="3" t="s">
        <v>43</v>
      </c>
      <c r="H806" s="3">
        <v>153</v>
      </c>
      <c r="I806" s="3">
        <v>716</v>
      </c>
      <c r="J806" s="3">
        <v>634</v>
      </c>
      <c r="K806" s="3">
        <v>107</v>
      </c>
      <c r="L806" s="3">
        <v>212</v>
      </c>
      <c r="M806" s="3">
        <v>166</v>
      </c>
      <c r="N806" s="3">
        <v>27</v>
      </c>
      <c r="O806" s="3">
        <v>1</v>
      </c>
      <c r="P806" s="3">
        <v>18</v>
      </c>
      <c r="Q806" s="3">
        <f t="shared" si="194"/>
        <v>813</v>
      </c>
      <c r="R806" s="3">
        <v>66</v>
      </c>
      <c r="S806" s="3">
        <v>30</v>
      </c>
      <c r="T806" s="3">
        <v>5</v>
      </c>
      <c r="U806" s="3">
        <v>72</v>
      </c>
      <c r="V806" s="3">
        <v>90</v>
      </c>
      <c r="W806" s="3">
        <v>0.33400000000000002</v>
      </c>
      <c r="X806" s="3">
        <f t="shared" si="195"/>
        <v>136</v>
      </c>
      <c r="Y806" s="3">
        <v>0.40600000000000003</v>
      </c>
      <c r="Z806" s="3">
        <f t="shared" si="196"/>
        <v>312</v>
      </c>
      <c r="AA806" s="3">
        <v>0.46500000000000002</v>
      </c>
      <c r="AB806" s="3">
        <f t="shared" si="197"/>
        <v>833</v>
      </c>
      <c r="AC806" s="3">
        <v>0.871</v>
      </c>
      <c r="AD806" s="3">
        <f t="shared" si="198"/>
        <v>714</v>
      </c>
      <c r="AE806" s="3">
        <v>125</v>
      </c>
      <c r="AF806" s="3">
        <f t="shared" si="199"/>
        <v>873</v>
      </c>
      <c r="AG806" s="3">
        <v>295</v>
      </c>
      <c r="AH806" s="3">
        <v>18</v>
      </c>
      <c r="AI806" s="3">
        <v>5</v>
      </c>
      <c r="AJ806" s="3">
        <v>4</v>
      </c>
      <c r="AK806" s="3">
        <v>1</v>
      </c>
      <c r="AL806" s="3">
        <v>4</v>
      </c>
      <c r="AM806" s="3">
        <v>6.6</v>
      </c>
      <c r="AN806" s="3">
        <f t="shared" si="200"/>
        <v>576</v>
      </c>
      <c r="AO806" s="12">
        <f t="shared" si="201"/>
        <v>6.9882352941176471</v>
      </c>
      <c r="AP806" s="3">
        <f t="shared" si="202"/>
        <v>657</v>
      </c>
      <c r="AQ806" s="3">
        <f>_xlfn.IFNA(VLOOKUP(C806, 'FanGraphs Plus Stats 1-2000'!$D$2:$L$1048576, MATCH("wRC+", FanGraphs_Plus_Stats_1_1500[[#Headers],[ID]:[BABIP+]], 0), FALSE), 0)</f>
        <v>0</v>
      </c>
      <c r="AR806" s="3">
        <f t="shared" si="203"/>
        <v>654</v>
      </c>
      <c r="AS806" s="3">
        <v>4.3</v>
      </c>
      <c r="AT806" s="3">
        <f t="shared" si="204"/>
        <v>666</v>
      </c>
      <c r="AU806" s="3">
        <v>6.3</v>
      </c>
      <c r="AV806" s="3">
        <f t="shared" si="205"/>
        <v>443</v>
      </c>
      <c r="AW806" s="14">
        <v>1.1000000000000001</v>
      </c>
      <c r="AX806" s="3">
        <f t="shared" si="206"/>
        <v>434</v>
      </c>
      <c r="AY806" s="3">
        <v>27</v>
      </c>
      <c r="AZ806" s="3">
        <v>1</v>
      </c>
      <c r="BA806" s="3">
        <v>4</v>
      </c>
      <c r="BB806" s="3">
        <v>5</v>
      </c>
      <c r="BC806" s="3">
        <v>3</v>
      </c>
      <c r="BD806" s="3" t="s">
        <v>518</v>
      </c>
      <c r="BE806" s="13">
        <f t="shared" si="207"/>
        <v>681.78110548081747</v>
      </c>
    </row>
    <row r="807" spans="1:57" x14ac:dyDescent="0.45">
      <c r="A807" s="1">
        <f t="shared" si="192"/>
        <v>664</v>
      </c>
      <c r="B807" s="3" t="s">
        <v>749</v>
      </c>
      <c r="C807" s="3" t="str">
        <f t="shared" si="193"/>
        <v>Bobby Abreu - 1998</v>
      </c>
      <c r="D807" s="3">
        <v>1998</v>
      </c>
      <c r="E807" s="3">
        <v>24</v>
      </c>
      <c r="F807" s="3" t="s">
        <v>139</v>
      </c>
      <c r="G807" s="3" t="s">
        <v>52</v>
      </c>
      <c r="H807" s="3">
        <v>151</v>
      </c>
      <c r="I807" s="3">
        <v>589</v>
      </c>
      <c r="J807" s="3">
        <v>497</v>
      </c>
      <c r="K807" s="3">
        <v>68</v>
      </c>
      <c r="L807" s="3">
        <v>155</v>
      </c>
      <c r="M807" s="3">
        <v>103</v>
      </c>
      <c r="N807" s="3">
        <v>29</v>
      </c>
      <c r="O807" s="3">
        <v>6</v>
      </c>
      <c r="P807" s="3">
        <v>17</v>
      </c>
      <c r="Q807" s="3">
        <f t="shared" si="194"/>
        <v>831</v>
      </c>
      <c r="R807" s="3">
        <v>74</v>
      </c>
      <c r="S807" s="3">
        <v>19</v>
      </c>
      <c r="T807" s="3">
        <v>10</v>
      </c>
      <c r="U807" s="3">
        <v>84</v>
      </c>
      <c r="V807" s="3">
        <v>133</v>
      </c>
      <c r="W807" s="3">
        <v>0.312</v>
      </c>
      <c r="X807" s="3">
        <f t="shared" si="195"/>
        <v>406</v>
      </c>
      <c r="Y807" s="3">
        <v>0.40899999999999997</v>
      </c>
      <c r="Z807" s="3">
        <f t="shared" si="196"/>
        <v>285</v>
      </c>
      <c r="AA807" s="3">
        <v>0.497</v>
      </c>
      <c r="AB807" s="3">
        <f t="shared" si="197"/>
        <v>699</v>
      </c>
      <c r="AC807" s="3">
        <v>0.90600000000000003</v>
      </c>
      <c r="AD807" s="3">
        <f t="shared" si="198"/>
        <v>559</v>
      </c>
      <c r="AE807" s="3">
        <v>136</v>
      </c>
      <c r="AF807" s="3">
        <f t="shared" si="199"/>
        <v>709</v>
      </c>
      <c r="AG807" s="3">
        <v>247</v>
      </c>
      <c r="AH807" s="3">
        <v>6</v>
      </c>
      <c r="AI807" s="3">
        <v>0</v>
      </c>
      <c r="AJ807" s="3">
        <v>4</v>
      </c>
      <c r="AK807" s="3">
        <v>4</v>
      </c>
      <c r="AL807" s="3">
        <v>14</v>
      </c>
      <c r="AM807" s="3">
        <v>6.4</v>
      </c>
      <c r="AN807" s="3">
        <f t="shared" si="200"/>
        <v>664</v>
      </c>
      <c r="AO807" s="12">
        <f t="shared" si="201"/>
        <v>6.8662251655629136</v>
      </c>
      <c r="AP807" s="3">
        <f t="shared" si="202"/>
        <v>705</v>
      </c>
      <c r="AQ807" s="3">
        <f>_xlfn.IFNA(VLOOKUP(C807, 'FanGraphs Plus Stats 1-2000'!$D$2:$L$1048576, MATCH("wRC+", FanGraphs_Plus_Stats_1_1500[[#Headers],[ID]:[BABIP+]], 0), FALSE), 0)</f>
        <v>0</v>
      </c>
      <c r="AR807" s="3">
        <f t="shared" si="203"/>
        <v>654</v>
      </c>
      <c r="AS807" s="3">
        <v>4.5999999999999996</v>
      </c>
      <c r="AT807" s="3">
        <f t="shared" si="204"/>
        <v>534</v>
      </c>
      <c r="AU807" s="3">
        <v>3.6</v>
      </c>
      <c r="AV807" s="3">
        <f t="shared" si="205"/>
        <v>1007</v>
      </c>
      <c r="AW807" s="14">
        <v>2.2000000000000002</v>
      </c>
      <c r="AX807" s="3">
        <f t="shared" si="206"/>
        <v>144</v>
      </c>
      <c r="AY807" s="3">
        <v>23</v>
      </c>
      <c r="AZ807" s="3">
        <v>1</v>
      </c>
      <c r="BA807" s="3">
        <v>0</v>
      </c>
      <c r="BB807" s="3">
        <v>1</v>
      </c>
      <c r="BC807" s="3">
        <v>28</v>
      </c>
      <c r="BD807" s="3" t="s">
        <v>519</v>
      </c>
      <c r="BE807" s="13">
        <f t="shared" si="207"/>
        <v>682.5670114879</v>
      </c>
    </row>
    <row r="808" spans="1:57" x14ac:dyDescent="0.45">
      <c r="A808" s="1">
        <f t="shared" si="192"/>
        <v>619</v>
      </c>
      <c r="B808" s="3" t="s">
        <v>431</v>
      </c>
      <c r="C808" s="3" t="str">
        <f t="shared" si="193"/>
        <v>Tim Raines - 1984</v>
      </c>
      <c r="D808" s="3">
        <v>1984</v>
      </c>
      <c r="E808" s="3">
        <v>24</v>
      </c>
      <c r="F808" s="3" t="s">
        <v>258</v>
      </c>
      <c r="G808" s="3" t="s">
        <v>52</v>
      </c>
      <c r="H808" s="3">
        <v>160</v>
      </c>
      <c r="I808" s="3">
        <v>718</v>
      </c>
      <c r="J808" s="3">
        <v>622</v>
      </c>
      <c r="K808" s="3">
        <v>106</v>
      </c>
      <c r="L808" s="3">
        <v>192</v>
      </c>
      <c r="M808" s="3">
        <v>137</v>
      </c>
      <c r="N808" s="3">
        <v>38</v>
      </c>
      <c r="O808" s="3">
        <v>9</v>
      </c>
      <c r="P808" s="3">
        <v>8</v>
      </c>
      <c r="Q808" s="3">
        <f t="shared" si="194"/>
        <v>967</v>
      </c>
      <c r="R808" s="3">
        <v>60</v>
      </c>
      <c r="S808" s="3">
        <v>75</v>
      </c>
      <c r="T808" s="3">
        <v>10</v>
      </c>
      <c r="U808" s="3">
        <v>87</v>
      </c>
      <c r="V808" s="3">
        <v>69</v>
      </c>
      <c r="W808" s="3">
        <v>0.309</v>
      </c>
      <c r="X808" s="3">
        <f t="shared" si="195"/>
        <v>445</v>
      </c>
      <c r="Y808" s="3">
        <v>0.39300000000000002</v>
      </c>
      <c r="Z808" s="3">
        <f t="shared" si="196"/>
        <v>445</v>
      </c>
      <c r="AA808" s="3">
        <v>0.437</v>
      </c>
      <c r="AB808" s="3">
        <f t="shared" si="197"/>
        <v>920</v>
      </c>
      <c r="AC808" s="3">
        <v>0.83</v>
      </c>
      <c r="AD808" s="3">
        <f t="shared" si="198"/>
        <v>863</v>
      </c>
      <c r="AE808" s="3">
        <v>138</v>
      </c>
      <c r="AF808" s="3">
        <f t="shared" si="199"/>
        <v>675</v>
      </c>
      <c r="AG808" s="3">
        <v>272</v>
      </c>
      <c r="AH808" s="3">
        <v>7</v>
      </c>
      <c r="AI808" s="3">
        <v>2</v>
      </c>
      <c r="AJ808" s="3">
        <v>3</v>
      </c>
      <c r="AK808" s="3">
        <v>4</v>
      </c>
      <c r="AL808" s="3">
        <v>7</v>
      </c>
      <c r="AM808" s="3">
        <v>6.5</v>
      </c>
      <c r="AN808" s="3">
        <f t="shared" si="200"/>
        <v>619</v>
      </c>
      <c r="AO808" s="12">
        <f t="shared" si="201"/>
        <v>6.5812499999999998</v>
      </c>
      <c r="AP808" s="3">
        <f t="shared" si="202"/>
        <v>825</v>
      </c>
      <c r="AQ808" s="3">
        <f>_xlfn.IFNA(VLOOKUP(C808, 'FanGraphs Plus Stats 1-2000'!$D$2:$L$1048576, MATCH("wRC+", FanGraphs_Plus_Stats_1_1500[[#Headers],[ID]:[BABIP+]], 0), FALSE), 0)</f>
        <v>139</v>
      </c>
      <c r="AR808" s="3">
        <f t="shared" si="203"/>
        <v>640</v>
      </c>
      <c r="AS808" s="3">
        <v>4.2</v>
      </c>
      <c r="AT808" s="3">
        <f t="shared" si="204"/>
        <v>713</v>
      </c>
      <c r="AU808" s="3">
        <v>6.6</v>
      </c>
      <c r="AV808" s="3">
        <f t="shared" si="205"/>
        <v>351</v>
      </c>
      <c r="AW808" s="14">
        <v>0</v>
      </c>
      <c r="AX808" s="3">
        <f t="shared" si="206"/>
        <v>747</v>
      </c>
      <c r="AY808" s="3">
        <v>30</v>
      </c>
      <c r="AZ808" s="3">
        <v>1</v>
      </c>
      <c r="BA808" s="3">
        <v>8</v>
      </c>
      <c r="BB808" s="3">
        <v>8</v>
      </c>
      <c r="BC808" s="3">
        <v>-2</v>
      </c>
      <c r="BD808" s="3" t="s">
        <v>795</v>
      </c>
      <c r="BE808" s="13">
        <f t="shared" si="207"/>
        <v>685.34158730087665</v>
      </c>
    </row>
    <row r="809" spans="1:57" x14ac:dyDescent="0.45">
      <c r="A809" s="1">
        <f t="shared" si="192"/>
        <v>817</v>
      </c>
      <c r="B809" s="3" t="s">
        <v>440</v>
      </c>
      <c r="C809" s="3" t="str">
        <f t="shared" si="193"/>
        <v>Curtis Granderson - 2011</v>
      </c>
      <c r="D809" s="3">
        <v>2011</v>
      </c>
      <c r="E809" s="3">
        <v>30</v>
      </c>
      <c r="F809" s="3" t="s">
        <v>42</v>
      </c>
      <c r="G809" s="3" t="s">
        <v>43</v>
      </c>
      <c r="H809" s="3">
        <v>156</v>
      </c>
      <c r="I809" s="3">
        <v>691</v>
      </c>
      <c r="J809" s="3">
        <v>583</v>
      </c>
      <c r="K809" s="3">
        <v>136</v>
      </c>
      <c r="L809" s="3">
        <v>153</v>
      </c>
      <c r="M809" s="3">
        <v>76</v>
      </c>
      <c r="N809" s="3">
        <v>26</v>
      </c>
      <c r="O809" s="3">
        <v>10</v>
      </c>
      <c r="P809" s="3">
        <v>41</v>
      </c>
      <c r="Q809" s="3">
        <f t="shared" si="194"/>
        <v>141</v>
      </c>
      <c r="R809" s="3">
        <v>119</v>
      </c>
      <c r="S809" s="3">
        <v>25</v>
      </c>
      <c r="T809" s="3">
        <v>10</v>
      </c>
      <c r="U809" s="3">
        <v>85</v>
      </c>
      <c r="V809" s="3">
        <v>169</v>
      </c>
      <c r="W809" s="3">
        <v>0.26200000000000001</v>
      </c>
      <c r="X809" s="3">
        <f t="shared" si="195"/>
        <v>992</v>
      </c>
      <c r="Y809" s="3">
        <v>0.36399999999999999</v>
      </c>
      <c r="Z809" s="3">
        <f t="shared" si="196"/>
        <v>788</v>
      </c>
      <c r="AA809" s="3">
        <v>0.55200000000000005</v>
      </c>
      <c r="AB809" s="3">
        <f t="shared" si="197"/>
        <v>382</v>
      </c>
      <c r="AC809" s="3">
        <v>0.91600000000000004</v>
      </c>
      <c r="AD809" s="3">
        <f t="shared" si="198"/>
        <v>514</v>
      </c>
      <c r="AE809" s="3">
        <v>142</v>
      </c>
      <c r="AF809" s="3">
        <f t="shared" si="199"/>
        <v>599</v>
      </c>
      <c r="AG809" s="3">
        <v>322</v>
      </c>
      <c r="AH809" s="3">
        <v>12</v>
      </c>
      <c r="AI809" s="3">
        <v>12</v>
      </c>
      <c r="AJ809" s="3">
        <v>4</v>
      </c>
      <c r="AK809" s="3">
        <v>7</v>
      </c>
      <c r="AL809" s="3">
        <v>0</v>
      </c>
      <c r="AM809" s="3">
        <v>6.1</v>
      </c>
      <c r="AN809" s="3">
        <f t="shared" si="200"/>
        <v>817</v>
      </c>
      <c r="AO809" s="12">
        <f t="shared" si="201"/>
        <v>6.3346153846153843</v>
      </c>
      <c r="AP809" s="3">
        <f t="shared" si="202"/>
        <v>918</v>
      </c>
      <c r="AQ809" s="3">
        <f>_xlfn.IFNA(VLOOKUP(C809, 'FanGraphs Plus Stats 1-2000'!$D$2:$L$1048576, MATCH("wRC+", FanGraphs_Plus_Stats_1_1500[[#Headers],[ID]:[BABIP+]], 0), FALSE), 0)</f>
        <v>146</v>
      </c>
      <c r="AR809" s="3">
        <f t="shared" si="203"/>
        <v>492</v>
      </c>
      <c r="AS809" s="3">
        <v>3.7</v>
      </c>
      <c r="AT809" s="3">
        <f t="shared" si="204"/>
        <v>942</v>
      </c>
      <c r="AU809" s="3">
        <v>6.4</v>
      </c>
      <c r="AV809" s="3">
        <f t="shared" si="205"/>
        <v>405</v>
      </c>
      <c r="AW809" s="14">
        <v>0.2</v>
      </c>
      <c r="AX809" s="3">
        <f t="shared" si="206"/>
        <v>695</v>
      </c>
      <c r="AY809" s="3">
        <v>32</v>
      </c>
      <c r="AZ809" s="3">
        <v>-1</v>
      </c>
      <c r="BA809" s="3">
        <v>3</v>
      </c>
      <c r="BB809" s="3">
        <v>2</v>
      </c>
      <c r="BC809" s="3">
        <v>-2</v>
      </c>
      <c r="BD809" s="3" t="s">
        <v>227</v>
      </c>
      <c r="BE809" s="13">
        <f t="shared" si="207"/>
        <v>685.66844874216645</v>
      </c>
    </row>
    <row r="810" spans="1:57" x14ac:dyDescent="0.45">
      <c r="A810" s="1">
        <f t="shared" si="192"/>
        <v>714</v>
      </c>
      <c r="B810" s="3" t="s">
        <v>127</v>
      </c>
      <c r="C810" s="3" t="str">
        <f t="shared" si="193"/>
        <v>Rickey Henderson - 1988</v>
      </c>
      <c r="D810" s="3">
        <v>1988</v>
      </c>
      <c r="E810" s="3">
        <v>29</v>
      </c>
      <c r="F810" s="3" t="s">
        <v>42</v>
      </c>
      <c r="G810" s="3" t="s">
        <v>43</v>
      </c>
      <c r="H810" s="3">
        <v>140</v>
      </c>
      <c r="I810" s="3">
        <v>647</v>
      </c>
      <c r="J810" s="3">
        <v>554</v>
      </c>
      <c r="K810" s="3">
        <v>118</v>
      </c>
      <c r="L810" s="3">
        <v>169</v>
      </c>
      <c r="M810" s="3">
        <v>131</v>
      </c>
      <c r="N810" s="3">
        <v>30</v>
      </c>
      <c r="O810" s="3">
        <v>2</v>
      </c>
      <c r="P810" s="3">
        <v>6</v>
      </c>
      <c r="Q810" s="3">
        <f t="shared" si="194"/>
        <v>983</v>
      </c>
      <c r="R810" s="3">
        <v>50</v>
      </c>
      <c r="S810" s="3">
        <v>93</v>
      </c>
      <c r="T810" s="3">
        <v>13</v>
      </c>
      <c r="U810" s="3">
        <v>82</v>
      </c>
      <c r="V810" s="3">
        <v>54</v>
      </c>
      <c r="W810" s="3">
        <v>0.30499999999999999</v>
      </c>
      <c r="X810" s="3">
        <f t="shared" si="195"/>
        <v>519</v>
      </c>
      <c r="Y810" s="3">
        <v>0.39400000000000002</v>
      </c>
      <c r="Z810" s="3">
        <f t="shared" si="196"/>
        <v>436</v>
      </c>
      <c r="AA810" s="3">
        <v>0.39900000000000002</v>
      </c>
      <c r="AB810" s="3">
        <f t="shared" si="197"/>
        <v>998</v>
      </c>
      <c r="AC810" s="3">
        <v>0.79300000000000004</v>
      </c>
      <c r="AD810" s="3">
        <f t="shared" si="198"/>
        <v>948</v>
      </c>
      <c r="AE810" s="3">
        <v>124</v>
      </c>
      <c r="AF810" s="3">
        <f t="shared" si="199"/>
        <v>886</v>
      </c>
      <c r="AG810" s="3">
        <v>221</v>
      </c>
      <c r="AH810" s="3">
        <v>6</v>
      </c>
      <c r="AI810" s="3">
        <v>3</v>
      </c>
      <c r="AJ810" s="3">
        <v>2</v>
      </c>
      <c r="AK810" s="3">
        <v>6</v>
      </c>
      <c r="AL810" s="3">
        <v>1</v>
      </c>
      <c r="AM810" s="3">
        <v>6.3</v>
      </c>
      <c r="AN810" s="3">
        <f t="shared" si="200"/>
        <v>714</v>
      </c>
      <c r="AO810" s="12">
        <f t="shared" si="201"/>
        <v>7.29</v>
      </c>
      <c r="AP810" s="3">
        <f t="shared" si="202"/>
        <v>535</v>
      </c>
      <c r="AQ810" s="3">
        <f>_xlfn.IFNA(VLOOKUP(C810, 'FanGraphs Plus Stats 1-2000'!$D$2:$L$1048576, MATCH("wRC+", FanGraphs_Plus_Stats_1_1500[[#Headers],[ID]:[BABIP+]], 0), FALSE), 0)</f>
        <v>0</v>
      </c>
      <c r="AR810" s="3">
        <f t="shared" si="203"/>
        <v>654</v>
      </c>
      <c r="AS810" s="3">
        <v>4.5</v>
      </c>
      <c r="AT810" s="3">
        <f t="shared" si="204"/>
        <v>569</v>
      </c>
      <c r="AU810" s="3">
        <v>6</v>
      </c>
      <c r="AV810" s="3">
        <f t="shared" si="205"/>
        <v>548</v>
      </c>
      <c r="AW810" s="14">
        <v>-0.1</v>
      </c>
      <c r="AX810" s="3">
        <f t="shared" si="206"/>
        <v>771</v>
      </c>
      <c r="AY810" s="3">
        <v>27</v>
      </c>
      <c r="AZ810" s="3">
        <v>0</v>
      </c>
      <c r="BA810" s="3">
        <v>17</v>
      </c>
      <c r="BB810" s="3">
        <v>17</v>
      </c>
      <c r="BC810" s="3">
        <v>3</v>
      </c>
      <c r="BD810" s="3" t="s">
        <v>843</v>
      </c>
      <c r="BE810" s="13">
        <f t="shared" si="207"/>
        <v>685.90799648774646</v>
      </c>
    </row>
    <row r="811" spans="1:57" x14ac:dyDescent="0.45">
      <c r="A811" s="1">
        <f t="shared" si="192"/>
        <v>576</v>
      </c>
      <c r="B811" s="3" t="s">
        <v>474</v>
      </c>
      <c r="C811" s="3" t="str">
        <f t="shared" si="193"/>
        <v>Nomar Garciaparra - 1997</v>
      </c>
      <c r="D811" s="3">
        <v>1997</v>
      </c>
      <c r="E811" s="3">
        <v>23</v>
      </c>
      <c r="F811" s="3" t="s">
        <v>48</v>
      </c>
      <c r="G811" s="3" t="s">
        <v>43</v>
      </c>
      <c r="H811" s="3">
        <v>153</v>
      </c>
      <c r="I811" s="3">
        <v>734</v>
      </c>
      <c r="J811" s="3">
        <v>684</v>
      </c>
      <c r="K811" s="3">
        <v>122</v>
      </c>
      <c r="L811" s="3">
        <v>209</v>
      </c>
      <c r="M811" s="3">
        <v>124</v>
      </c>
      <c r="N811" s="3">
        <v>44</v>
      </c>
      <c r="O811" s="3">
        <v>11</v>
      </c>
      <c r="P811" s="3">
        <v>30</v>
      </c>
      <c r="Q811" s="3">
        <f t="shared" si="194"/>
        <v>446</v>
      </c>
      <c r="R811" s="3">
        <v>98</v>
      </c>
      <c r="S811" s="3">
        <v>22</v>
      </c>
      <c r="T811" s="3">
        <v>9</v>
      </c>
      <c r="U811" s="3">
        <v>35</v>
      </c>
      <c r="V811" s="3">
        <v>92</v>
      </c>
      <c r="W811" s="3">
        <v>0.30599999999999999</v>
      </c>
      <c r="X811" s="3">
        <f t="shared" si="195"/>
        <v>495</v>
      </c>
      <c r="Y811" s="3">
        <v>0.34200000000000003</v>
      </c>
      <c r="Z811" s="3">
        <f t="shared" si="196"/>
        <v>954</v>
      </c>
      <c r="AA811" s="3">
        <v>0.53400000000000003</v>
      </c>
      <c r="AB811" s="3">
        <f t="shared" si="197"/>
        <v>493</v>
      </c>
      <c r="AC811" s="3">
        <v>0.875</v>
      </c>
      <c r="AD811" s="3">
        <f t="shared" si="198"/>
        <v>699</v>
      </c>
      <c r="AE811" s="3">
        <v>123</v>
      </c>
      <c r="AF811" s="3">
        <f t="shared" si="199"/>
        <v>896</v>
      </c>
      <c r="AG811" s="3">
        <v>365</v>
      </c>
      <c r="AH811" s="3">
        <v>9</v>
      </c>
      <c r="AI811" s="3">
        <v>6</v>
      </c>
      <c r="AJ811" s="3">
        <v>2</v>
      </c>
      <c r="AK811" s="3">
        <v>7</v>
      </c>
      <c r="AL811" s="3">
        <v>2</v>
      </c>
      <c r="AM811" s="3">
        <v>6.6</v>
      </c>
      <c r="AN811" s="3">
        <f t="shared" si="200"/>
        <v>576</v>
      </c>
      <c r="AO811" s="12">
        <f t="shared" si="201"/>
        <v>6.9882352941176471</v>
      </c>
      <c r="AP811" s="3">
        <f t="shared" si="202"/>
        <v>657</v>
      </c>
      <c r="AQ811" s="3">
        <f>_xlfn.IFNA(VLOOKUP(C811, 'FanGraphs Plus Stats 1-2000'!$D$2:$L$1048576, MATCH("wRC+", FanGraphs_Plus_Stats_1_1500[[#Headers],[ID]:[BABIP+]], 0), FALSE), 0)</f>
        <v>0</v>
      </c>
      <c r="AR811" s="3">
        <f t="shared" si="203"/>
        <v>654</v>
      </c>
      <c r="AS811" s="3">
        <v>4.3</v>
      </c>
      <c r="AT811" s="3">
        <f t="shared" si="204"/>
        <v>666</v>
      </c>
      <c r="AU811" s="3">
        <v>5.6</v>
      </c>
      <c r="AV811" s="3">
        <f t="shared" si="205"/>
        <v>683</v>
      </c>
      <c r="AW811" s="14">
        <v>2</v>
      </c>
      <c r="AX811" s="3">
        <f t="shared" si="206"/>
        <v>199</v>
      </c>
      <c r="AY811" s="3">
        <v>21</v>
      </c>
      <c r="AZ811" s="3">
        <v>2</v>
      </c>
      <c r="BA811" s="3">
        <v>0</v>
      </c>
      <c r="BB811" s="3">
        <v>2</v>
      </c>
      <c r="BC811" s="3">
        <v>10</v>
      </c>
      <c r="BD811" s="3" t="s">
        <v>116</v>
      </c>
      <c r="BE811" s="13">
        <f t="shared" si="207"/>
        <v>686.22794982375933</v>
      </c>
    </row>
    <row r="812" spans="1:57" x14ac:dyDescent="0.45">
      <c r="A812" s="1">
        <f t="shared" si="192"/>
        <v>714</v>
      </c>
      <c r="B812" s="3" t="s">
        <v>845</v>
      </c>
      <c r="C812" s="3" t="str">
        <f t="shared" si="193"/>
        <v>Austin Riley - 2022</v>
      </c>
      <c r="D812" s="3">
        <v>2022</v>
      </c>
      <c r="E812" s="3">
        <v>25</v>
      </c>
      <c r="F812" s="3" t="s">
        <v>210</v>
      </c>
      <c r="G812" s="3" t="s">
        <v>52</v>
      </c>
      <c r="H812" s="3">
        <v>159</v>
      </c>
      <c r="I812" s="3">
        <v>693</v>
      </c>
      <c r="J812" s="3">
        <v>615</v>
      </c>
      <c r="K812" s="3">
        <v>90</v>
      </c>
      <c r="L812" s="3">
        <v>168</v>
      </c>
      <c r="M812" s="3">
        <v>89</v>
      </c>
      <c r="N812" s="3">
        <v>39</v>
      </c>
      <c r="O812" s="3">
        <v>2</v>
      </c>
      <c r="P812" s="3">
        <v>38</v>
      </c>
      <c r="Q812" s="3">
        <f t="shared" si="194"/>
        <v>217</v>
      </c>
      <c r="R812" s="3">
        <v>93</v>
      </c>
      <c r="S812" s="3">
        <v>2</v>
      </c>
      <c r="T812" s="3">
        <v>0</v>
      </c>
      <c r="U812" s="3">
        <v>57</v>
      </c>
      <c r="V812" s="3">
        <v>168</v>
      </c>
      <c r="W812" s="3">
        <v>0.27300000000000002</v>
      </c>
      <c r="X812" s="3">
        <f t="shared" si="195"/>
        <v>924</v>
      </c>
      <c r="Y812" s="3">
        <v>0.34899999999999998</v>
      </c>
      <c r="Z812" s="3">
        <f t="shared" si="196"/>
        <v>911</v>
      </c>
      <c r="AA812" s="3">
        <v>0.52800000000000002</v>
      </c>
      <c r="AB812" s="3">
        <f t="shared" si="197"/>
        <v>540</v>
      </c>
      <c r="AC812" s="3">
        <v>0.878</v>
      </c>
      <c r="AD812" s="3">
        <f t="shared" si="198"/>
        <v>685</v>
      </c>
      <c r="AE812" s="3">
        <v>140</v>
      </c>
      <c r="AF812" s="3">
        <f t="shared" si="199"/>
        <v>637</v>
      </c>
      <c r="AG812" s="3">
        <v>325</v>
      </c>
      <c r="AH812" s="3">
        <v>13</v>
      </c>
      <c r="AI812" s="3">
        <v>17</v>
      </c>
      <c r="AJ812" s="3">
        <v>0</v>
      </c>
      <c r="AK812" s="3">
        <v>4</v>
      </c>
      <c r="AL812" s="3">
        <v>1</v>
      </c>
      <c r="AM812" s="3">
        <v>6.3</v>
      </c>
      <c r="AN812" s="3">
        <f t="shared" si="200"/>
        <v>714</v>
      </c>
      <c r="AO812" s="12">
        <f t="shared" si="201"/>
        <v>6.4188679245283016</v>
      </c>
      <c r="AP812" s="3">
        <f t="shared" si="202"/>
        <v>883</v>
      </c>
      <c r="AQ812" s="3">
        <f>_xlfn.IFNA(VLOOKUP(C812, 'FanGraphs Plus Stats 1-2000'!$D$2:$L$1048576, MATCH("wRC+", FanGraphs_Plus_Stats_1_1500[[#Headers],[ID]:[BABIP+]], 0), FALSE), 0)</f>
        <v>143</v>
      </c>
      <c r="AR812" s="3">
        <f t="shared" si="203"/>
        <v>555</v>
      </c>
      <c r="AS812" s="3">
        <v>4.2</v>
      </c>
      <c r="AT812" s="3">
        <f t="shared" si="204"/>
        <v>713</v>
      </c>
      <c r="AU812" s="3">
        <v>5.6</v>
      </c>
      <c r="AV812" s="3">
        <f t="shared" si="205"/>
        <v>683</v>
      </c>
      <c r="AW812" s="14">
        <v>1.2</v>
      </c>
      <c r="AX812" s="3">
        <f t="shared" si="206"/>
        <v>406</v>
      </c>
      <c r="AY812" s="3">
        <v>32</v>
      </c>
      <c r="AZ812" s="3">
        <v>-1</v>
      </c>
      <c r="BA812" s="3">
        <v>-2</v>
      </c>
      <c r="BB812" s="3">
        <v>-3</v>
      </c>
      <c r="BC812" s="3">
        <v>6</v>
      </c>
      <c r="BD812" s="3" t="s">
        <v>541</v>
      </c>
      <c r="BE812" s="13">
        <f t="shared" si="207"/>
        <v>687.10456306583774</v>
      </c>
    </row>
    <row r="813" spans="1:57" x14ac:dyDescent="0.45">
      <c r="A813" s="1">
        <f t="shared" si="192"/>
        <v>817</v>
      </c>
      <c r="B813" s="3" t="s">
        <v>328</v>
      </c>
      <c r="C813" s="3" t="str">
        <f t="shared" si="193"/>
        <v>Ralph Kiner - 1948</v>
      </c>
      <c r="D813" s="3">
        <v>1948</v>
      </c>
      <c r="E813" s="3">
        <v>25</v>
      </c>
      <c r="F813" s="3" t="s">
        <v>64</v>
      </c>
      <c r="G813" s="3" t="s">
        <v>52</v>
      </c>
      <c r="H813" s="3">
        <v>156</v>
      </c>
      <c r="I813" s="3">
        <v>670</v>
      </c>
      <c r="J813" s="3">
        <v>555</v>
      </c>
      <c r="K813" s="3">
        <v>104</v>
      </c>
      <c r="L813" s="3">
        <v>147</v>
      </c>
      <c r="M813" s="3">
        <v>83</v>
      </c>
      <c r="N813" s="3">
        <v>19</v>
      </c>
      <c r="O813" s="3">
        <v>5</v>
      </c>
      <c r="P813" s="3">
        <v>40</v>
      </c>
      <c r="Q813" s="3">
        <f t="shared" si="194"/>
        <v>165</v>
      </c>
      <c r="R813" s="3">
        <v>123</v>
      </c>
      <c r="S813" s="3">
        <v>1</v>
      </c>
      <c r="T813" s="3">
        <v>2</v>
      </c>
      <c r="U813" s="3">
        <v>112</v>
      </c>
      <c r="V813" s="3">
        <v>61</v>
      </c>
      <c r="W813" s="3">
        <v>0.26500000000000001</v>
      </c>
      <c r="X813" s="3">
        <f t="shared" si="195"/>
        <v>975</v>
      </c>
      <c r="Y813" s="3">
        <v>0.39100000000000001</v>
      </c>
      <c r="Z813" s="3">
        <f t="shared" si="196"/>
        <v>472</v>
      </c>
      <c r="AA813" s="3">
        <v>0.53300000000000003</v>
      </c>
      <c r="AB813" s="3">
        <f t="shared" si="197"/>
        <v>504</v>
      </c>
      <c r="AC813" s="3">
        <v>0.92400000000000004</v>
      </c>
      <c r="AD813" s="3">
        <f t="shared" si="198"/>
        <v>474</v>
      </c>
      <c r="AE813" s="3">
        <v>146</v>
      </c>
      <c r="AF813" s="3">
        <f t="shared" si="199"/>
        <v>515</v>
      </c>
      <c r="AG813" s="3">
        <v>296</v>
      </c>
      <c r="AH813" s="3">
        <v>15</v>
      </c>
      <c r="AI813" s="3">
        <v>3</v>
      </c>
      <c r="AJ813" s="3">
        <v>0</v>
      </c>
      <c r="AK813" s="2"/>
      <c r="AL813" s="3">
        <v>5</v>
      </c>
      <c r="AM813" s="3">
        <v>6.1</v>
      </c>
      <c r="AN813" s="3">
        <f t="shared" si="200"/>
        <v>817</v>
      </c>
      <c r="AO813" s="12">
        <f t="shared" si="201"/>
        <v>6.3346153846153843</v>
      </c>
      <c r="AP813" s="3">
        <f t="shared" si="202"/>
        <v>918</v>
      </c>
      <c r="AQ813" s="3">
        <f>_xlfn.IFNA(VLOOKUP(C813, 'FanGraphs Plus Stats 1-2000'!$D$2:$L$1048576, MATCH("wRC+", FanGraphs_Plus_Stats_1_1500[[#Headers],[ID]:[BABIP+]], 0), FALSE), 0)</f>
        <v>142</v>
      </c>
      <c r="AR813" s="3">
        <f t="shared" si="203"/>
        <v>578</v>
      </c>
      <c r="AS813" s="3">
        <v>3.4</v>
      </c>
      <c r="AT813" s="3">
        <f t="shared" si="204"/>
        <v>1010</v>
      </c>
      <c r="AU813" s="3">
        <v>5.6</v>
      </c>
      <c r="AV813" s="3">
        <f t="shared" si="205"/>
        <v>683</v>
      </c>
      <c r="AW813" s="14">
        <v>-0.1</v>
      </c>
      <c r="AX813" s="3">
        <f t="shared" si="206"/>
        <v>771</v>
      </c>
      <c r="AY813" s="3">
        <v>38</v>
      </c>
      <c r="AZ813" s="3">
        <v>-1</v>
      </c>
      <c r="BA813" s="3">
        <v>-2</v>
      </c>
      <c r="BB813" s="3">
        <v>-3</v>
      </c>
      <c r="BC813" s="3">
        <v>6</v>
      </c>
      <c r="BD813" s="3" t="s">
        <v>130</v>
      </c>
      <c r="BE813" s="13">
        <f t="shared" si="207"/>
        <v>687.38484250797603</v>
      </c>
    </row>
    <row r="814" spans="1:57" x14ac:dyDescent="0.45">
      <c r="A814" s="1">
        <f t="shared" si="192"/>
        <v>714</v>
      </c>
      <c r="B814" s="3" t="s">
        <v>851</v>
      </c>
      <c r="C814" s="3" t="str">
        <f t="shared" si="193"/>
        <v>José Cruz - 1984</v>
      </c>
      <c r="D814" s="3">
        <v>1984</v>
      </c>
      <c r="E814" s="3">
        <v>36</v>
      </c>
      <c r="F814" s="3" t="s">
        <v>178</v>
      </c>
      <c r="G814" s="3" t="s">
        <v>52</v>
      </c>
      <c r="H814" s="3">
        <v>160</v>
      </c>
      <c r="I814" s="3">
        <v>685</v>
      </c>
      <c r="J814" s="3">
        <v>600</v>
      </c>
      <c r="K814" s="3">
        <v>96</v>
      </c>
      <c r="L814" s="3">
        <v>187</v>
      </c>
      <c r="M814" s="3">
        <v>134</v>
      </c>
      <c r="N814" s="3">
        <v>28</v>
      </c>
      <c r="O814" s="3">
        <v>13</v>
      </c>
      <c r="P814" s="3">
        <v>12</v>
      </c>
      <c r="Q814" s="3">
        <f t="shared" si="194"/>
        <v>916</v>
      </c>
      <c r="R814" s="3">
        <v>95</v>
      </c>
      <c r="S814" s="3">
        <v>22</v>
      </c>
      <c r="T814" s="3">
        <v>8</v>
      </c>
      <c r="U814" s="3">
        <v>73</v>
      </c>
      <c r="V814" s="3">
        <v>68</v>
      </c>
      <c r="W814" s="3">
        <v>0.312</v>
      </c>
      <c r="X814" s="3">
        <f t="shared" si="195"/>
        <v>406</v>
      </c>
      <c r="Y814" s="3">
        <v>0.38100000000000001</v>
      </c>
      <c r="Z814" s="3">
        <f t="shared" si="196"/>
        <v>588</v>
      </c>
      <c r="AA814" s="3">
        <v>0.46200000000000002</v>
      </c>
      <c r="AB814" s="3">
        <f t="shared" si="197"/>
        <v>843</v>
      </c>
      <c r="AC814" s="3">
        <v>0.84199999999999997</v>
      </c>
      <c r="AD814" s="3">
        <f t="shared" si="198"/>
        <v>814</v>
      </c>
      <c r="AE814" s="3">
        <v>145</v>
      </c>
      <c r="AF814" s="3">
        <f t="shared" si="199"/>
        <v>537</v>
      </c>
      <c r="AG814" s="3">
        <v>277</v>
      </c>
      <c r="AH814" s="3">
        <v>8</v>
      </c>
      <c r="AI814" s="3">
        <v>0</v>
      </c>
      <c r="AJ814" s="3">
        <v>2</v>
      </c>
      <c r="AK814" s="3">
        <v>10</v>
      </c>
      <c r="AL814" s="3">
        <v>10</v>
      </c>
      <c r="AM814" s="3">
        <v>6.3</v>
      </c>
      <c r="AN814" s="3">
        <f t="shared" si="200"/>
        <v>714</v>
      </c>
      <c r="AO814" s="12">
        <f t="shared" si="201"/>
        <v>6.3787500000000001</v>
      </c>
      <c r="AP814" s="3">
        <f t="shared" si="202"/>
        <v>892</v>
      </c>
      <c r="AQ814" s="3">
        <f>_xlfn.IFNA(VLOOKUP(C814, 'FanGraphs Plus Stats 1-2000'!$D$2:$L$1048576, MATCH("wRC+", FanGraphs_Plus_Stats_1_1500[[#Headers],[ID]:[BABIP+]], 0), FALSE), 0)</f>
        <v>0</v>
      </c>
      <c r="AR814" s="3">
        <f t="shared" si="203"/>
        <v>654</v>
      </c>
      <c r="AS814" s="3">
        <v>4</v>
      </c>
      <c r="AT814" s="3">
        <f t="shared" si="204"/>
        <v>814</v>
      </c>
      <c r="AU814" s="3">
        <v>5.6</v>
      </c>
      <c r="AV814" s="3">
        <f t="shared" si="205"/>
        <v>683</v>
      </c>
      <c r="AW814" s="14">
        <v>0</v>
      </c>
      <c r="AX814" s="3">
        <f t="shared" si="206"/>
        <v>747</v>
      </c>
      <c r="AY814" s="3">
        <v>34</v>
      </c>
      <c r="AZ814" s="3">
        <v>1</v>
      </c>
      <c r="BA814" s="3">
        <v>1</v>
      </c>
      <c r="BB814" s="3">
        <v>2</v>
      </c>
      <c r="BC814" s="3">
        <v>6</v>
      </c>
      <c r="BD814" s="3" t="s">
        <v>130</v>
      </c>
      <c r="BE814" s="13">
        <f t="shared" si="207"/>
        <v>687.70752271966558</v>
      </c>
    </row>
    <row r="815" spans="1:57" x14ac:dyDescent="0.45">
      <c r="A815" s="1">
        <f t="shared" si="192"/>
        <v>619</v>
      </c>
      <c r="B815" s="3" t="s">
        <v>788</v>
      </c>
      <c r="C815" s="3" t="str">
        <f t="shared" si="193"/>
        <v>Billy Grabarkewitz - 1970</v>
      </c>
      <c r="D815" s="3">
        <v>1970</v>
      </c>
      <c r="E815" s="3">
        <v>24</v>
      </c>
      <c r="F815" s="3" t="s">
        <v>164</v>
      </c>
      <c r="G815" s="3" t="s">
        <v>52</v>
      </c>
      <c r="H815" s="3">
        <v>156</v>
      </c>
      <c r="I815" s="3">
        <v>640</v>
      </c>
      <c r="J815" s="3">
        <v>529</v>
      </c>
      <c r="K815" s="3">
        <v>92</v>
      </c>
      <c r="L815" s="3">
        <v>153</v>
      </c>
      <c r="M815" s="3">
        <v>108</v>
      </c>
      <c r="N815" s="3">
        <v>20</v>
      </c>
      <c r="O815" s="3">
        <v>8</v>
      </c>
      <c r="P815" s="3">
        <v>17</v>
      </c>
      <c r="Q815" s="3">
        <f t="shared" si="194"/>
        <v>831</v>
      </c>
      <c r="R815" s="3">
        <v>84</v>
      </c>
      <c r="S815" s="3">
        <v>19</v>
      </c>
      <c r="T815" s="3">
        <v>9</v>
      </c>
      <c r="U815" s="3">
        <v>95</v>
      </c>
      <c r="V815" s="3">
        <v>149</v>
      </c>
      <c r="W815" s="3">
        <v>0.28899999999999998</v>
      </c>
      <c r="X815" s="3">
        <f t="shared" si="195"/>
        <v>752</v>
      </c>
      <c r="Y815" s="3">
        <v>0.39900000000000002</v>
      </c>
      <c r="Z815" s="3">
        <f t="shared" si="196"/>
        <v>382</v>
      </c>
      <c r="AA815" s="3">
        <v>0.45400000000000001</v>
      </c>
      <c r="AB815" s="3">
        <f t="shared" si="197"/>
        <v>874</v>
      </c>
      <c r="AC815" s="3">
        <v>0.85199999999999998</v>
      </c>
      <c r="AD815" s="3">
        <f t="shared" si="198"/>
        <v>782</v>
      </c>
      <c r="AE815" s="3">
        <v>134</v>
      </c>
      <c r="AF815" s="3">
        <f t="shared" si="199"/>
        <v>745</v>
      </c>
      <c r="AG815" s="3">
        <v>240</v>
      </c>
      <c r="AH815" s="3">
        <v>8</v>
      </c>
      <c r="AI815" s="3">
        <v>6</v>
      </c>
      <c r="AJ815" s="3">
        <v>3</v>
      </c>
      <c r="AK815" s="3">
        <v>7</v>
      </c>
      <c r="AL815" s="3">
        <v>8</v>
      </c>
      <c r="AM815" s="3">
        <v>6.5</v>
      </c>
      <c r="AN815" s="3">
        <f t="shared" si="200"/>
        <v>619</v>
      </c>
      <c r="AO815" s="12">
        <f t="shared" si="201"/>
        <v>6.75</v>
      </c>
      <c r="AP815" s="3">
        <f t="shared" si="202"/>
        <v>748</v>
      </c>
      <c r="AQ815" s="3">
        <f>_xlfn.IFNA(VLOOKUP(C815, 'FanGraphs Plus Stats 1-2000'!$D$2:$L$1048576, MATCH("wRC+", FanGraphs_Plus_Stats_1_1500[[#Headers],[ID]:[BABIP+]], 0), FALSE), 0)</f>
        <v>0</v>
      </c>
      <c r="AR815" s="3">
        <f t="shared" si="203"/>
        <v>654</v>
      </c>
      <c r="AS815" s="3">
        <v>4.4000000000000004</v>
      </c>
      <c r="AT815" s="3">
        <f t="shared" si="204"/>
        <v>613</v>
      </c>
      <c r="AU815" s="3">
        <v>6.1</v>
      </c>
      <c r="AV815" s="3">
        <f t="shared" si="205"/>
        <v>511</v>
      </c>
      <c r="AW815" s="14">
        <v>1</v>
      </c>
      <c r="AX815" s="3">
        <f t="shared" si="206"/>
        <v>464</v>
      </c>
      <c r="AY815" s="3">
        <v>30</v>
      </c>
      <c r="AZ815" s="3">
        <v>2</v>
      </c>
      <c r="BA815" s="3">
        <v>1</v>
      </c>
      <c r="BB815" s="3">
        <v>3</v>
      </c>
      <c r="BC815" s="3">
        <v>3</v>
      </c>
      <c r="BD815" s="3" t="s">
        <v>789</v>
      </c>
      <c r="BE815" s="13">
        <f t="shared" si="207"/>
        <v>689.17825640705223</v>
      </c>
    </row>
    <row r="816" spans="1:57" x14ac:dyDescent="0.45">
      <c r="A816" s="1">
        <f t="shared" si="192"/>
        <v>817</v>
      </c>
      <c r="B816" s="3" t="s">
        <v>623</v>
      </c>
      <c r="C816" s="3" t="str">
        <f t="shared" si="193"/>
        <v>Bill Freehan - 1967</v>
      </c>
      <c r="D816" s="3">
        <v>1967</v>
      </c>
      <c r="E816" s="3">
        <v>25</v>
      </c>
      <c r="F816" s="3" t="s">
        <v>70</v>
      </c>
      <c r="G816" s="3" t="s">
        <v>43</v>
      </c>
      <c r="H816" s="3">
        <v>155</v>
      </c>
      <c r="I816" s="3">
        <v>618</v>
      </c>
      <c r="J816" s="3">
        <v>517</v>
      </c>
      <c r="K816" s="3">
        <v>66</v>
      </c>
      <c r="L816" s="3">
        <v>146</v>
      </c>
      <c r="M816" s="3">
        <v>102</v>
      </c>
      <c r="N816" s="3">
        <v>23</v>
      </c>
      <c r="O816" s="3">
        <v>1</v>
      </c>
      <c r="P816" s="3">
        <v>20</v>
      </c>
      <c r="Q816" s="3">
        <f t="shared" si="194"/>
        <v>753</v>
      </c>
      <c r="R816" s="3">
        <v>74</v>
      </c>
      <c r="S816" s="3">
        <v>1</v>
      </c>
      <c r="T816" s="3">
        <v>2</v>
      </c>
      <c r="U816" s="3">
        <v>73</v>
      </c>
      <c r="V816" s="3">
        <v>71</v>
      </c>
      <c r="W816" s="3">
        <v>0.28199999999999997</v>
      </c>
      <c r="X816" s="3">
        <f t="shared" si="195"/>
        <v>839</v>
      </c>
      <c r="Y816" s="3">
        <v>0.38900000000000001</v>
      </c>
      <c r="Z816" s="3">
        <f t="shared" si="196"/>
        <v>509</v>
      </c>
      <c r="AA816" s="3">
        <v>0.44700000000000001</v>
      </c>
      <c r="AB816" s="3">
        <f t="shared" si="197"/>
        <v>899</v>
      </c>
      <c r="AC816" s="3">
        <v>0.83499999999999996</v>
      </c>
      <c r="AD816" s="3">
        <f t="shared" si="198"/>
        <v>850</v>
      </c>
      <c r="AE816" s="3">
        <v>144</v>
      </c>
      <c r="AF816" s="3">
        <f t="shared" si="199"/>
        <v>557</v>
      </c>
      <c r="AG816" s="3">
        <v>231</v>
      </c>
      <c r="AH816" s="3">
        <v>9</v>
      </c>
      <c r="AI816" s="3">
        <v>20</v>
      </c>
      <c r="AJ816" s="3">
        <v>3</v>
      </c>
      <c r="AK816" s="3">
        <v>5</v>
      </c>
      <c r="AL816" s="3">
        <v>15</v>
      </c>
      <c r="AM816" s="3">
        <v>6.1</v>
      </c>
      <c r="AN816" s="3">
        <f t="shared" si="200"/>
        <v>817</v>
      </c>
      <c r="AO816" s="12">
        <f t="shared" si="201"/>
        <v>6.3754838709677415</v>
      </c>
      <c r="AP816" s="3">
        <f t="shared" si="202"/>
        <v>897</v>
      </c>
      <c r="AQ816" s="3">
        <f>_xlfn.IFNA(VLOOKUP(C816, 'FanGraphs Plus Stats 1-2000'!$D$2:$L$1048576, MATCH("wRC+", FanGraphs_Plus_Stats_1_1500[[#Headers],[ID]:[BABIP+]], 0), FALSE), 0)</f>
        <v>143</v>
      </c>
      <c r="AR816" s="3">
        <f t="shared" si="203"/>
        <v>555</v>
      </c>
      <c r="AS816" s="3">
        <v>4</v>
      </c>
      <c r="AT816" s="3">
        <f t="shared" si="204"/>
        <v>814</v>
      </c>
      <c r="AU816" s="3">
        <v>6.5</v>
      </c>
      <c r="AV816" s="3">
        <f t="shared" si="205"/>
        <v>375</v>
      </c>
      <c r="AW816" s="14">
        <v>0.6</v>
      </c>
      <c r="AX816" s="3">
        <f t="shared" si="206"/>
        <v>570</v>
      </c>
      <c r="AY816" s="3">
        <v>31</v>
      </c>
      <c r="AZ816" s="3">
        <v>1</v>
      </c>
      <c r="BA816" s="3">
        <v>-1</v>
      </c>
      <c r="BB816" s="3">
        <v>-1</v>
      </c>
      <c r="BC816" s="3">
        <v>-2</v>
      </c>
      <c r="BD816" s="3" t="s">
        <v>461</v>
      </c>
      <c r="BE816" s="13">
        <f t="shared" si="207"/>
        <v>689.90718748191603</v>
      </c>
    </row>
    <row r="817" spans="1:57" x14ac:dyDescent="0.45">
      <c r="A817" s="1">
        <f t="shared" si="192"/>
        <v>874</v>
      </c>
      <c r="B817" s="3" t="s">
        <v>957</v>
      </c>
      <c r="C817" s="3" t="str">
        <f t="shared" si="193"/>
        <v>Ken Keltner - 1948</v>
      </c>
      <c r="D817" s="3">
        <v>1948</v>
      </c>
      <c r="E817" s="3">
        <v>31</v>
      </c>
      <c r="F817" s="3" t="s">
        <v>110</v>
      </c>
      <c r="G817" s="3" t="s">
        <v>43</v>
      </c>
      <c r="H817" s="3">
        <v>153</v>
      </c>
      <c r="I817" s="3">
        <v>656</v>
      </c>
      <c r="J817" s="3">
        <v>558</v>
      </c>
      <c r="K817" s="3">
        <v>91</v>
      </c>
      <c r="L817" s="3">
        <v>166</v>
      </c>
      <c r="M817" s="3">
        <v>107</v>
      </c>
      <c r="N817" s="3">
        <v>24</v>
      </c>
      <c r="O817" s="3">
        <v>4</v>
      </c>
      <c r="P817" s="3">
        <v>31</v>
      </c>
      <c r="Q817" s="3">
        <f t="shared" si="194"/>
        <v>418</v>
      </c>
      <c r="R817" s="3">
        <v>119</v>
      </c>
      <c r="S817" s="3">
        <v>2</v>
      </c>
      <c r="T817" s="3">
        <v>1</v>
      </c>
      <c r="U817" s="3">
        <v>89</v>
      </c>
      <c r="V817" s="3">
        <v>52</v>
      </c>
      <c r="W817" s="3">
        <v>0.29699999999999999</v>
      </c>
      <c r="X817" s="3">
        <f t="shared" si="195"/>
        <v>637</v>
      </c>
      <c r="Y817" s="3">
        <v>0.39500000000000002</v>
      </c>
      <c r="Z817" s="3">
        <f t="shared" si="196"/>
        <v>426</v>
      </c>
      <c r="AA817" s="3">
        <v>0.52200000000000002</v>
      </c>
      <c r="AB817" s="3">
        <f t="shared" si="197"/>
        <v>569</v>
      </c>
      <c r="AC817" s="3">
        <v>0.91700000000000004</v>
      </c>
      <c r="AD817" s="3">
        <f t="shared" si="198"/>
        <v>511</v>
      </c>
      <c r="AE817" s="3">
        <v>146</v>
      </c>
      <c r="AF817" s="3">
        <f t="shared" si="199"/>
        <v>515</v>
      </c>
      <c r="AG817" s="3">
        <v>291</v>
      </c>
      <c r="AH817" s="3">
        <v>23</v>
      </c>
      <c r="AI817" s="3">
        <v>1</v>
      </c>
      <c r="AJ817" s="3">
        <v>8</v>
      </c>
      <c r="AK817" s="2"/>
      <c r="AL817" s="3">
        <v>7</v>
      </c>
      <c r="AM817" s="3">
        <v>6</v>
      </c>
      <c r="AN817" s="3">
        <f t="shared" si="200"/>
        <v>874</v>
      </c>
      <c r="AO817" s="12">
        <f t="shared" si="201"/>
        <v>6.3529411764705879</v>
      </c>
      <c r="AP817" s="3">
        <f t="shared" si="202"/>
        <v>911</v>
      </c>
      <c r="AQ817" s="3">
        <f>_xlfn.IFNA(VLOOKUP(C817, 'FanGraphs Plus Stats 1-2000'!$D$2:$L$1048576, MATCH("wRC+", FanGraphs_Plus_Stats_1_1500[[#Headers],[ID]:[BABIP+]], 0), FALSE), 0)</f>
        <v>143</v>
      </c>
      <c r="AR817" s="3">
        <f t="shared" si="203"/>
        <v>555</v>
      </c>
      <c r="AS817" s="3">
        <v>4.2</v>
      </c>
      <c r="AT817" s="3">
        <f t="shared" si="204"/>
        <v>713</v>
      </c>
      <c r="AU817" s="3">
        <v>4.8</v>
      </c>
      <c r="AV817" s="3">
        <f t="shared" si="205"/>
        <v>884</v>
      </c>
      <c r="AW817" s="14">
        <v>1.2</v>
      </c>
      <c r="AX817" s="3">
        <f t="shared" si="206"/>
        <v>406</v>
      </c>
      <c r="AY817" s="3">
        <v>36</v>
      </c>
      <c r="AZ817" s="3">
        <v>-5</v>
      </c>
      <c r="BA817" s="3">
        <v>0</v>
      </c>
      <c r="BB817" s="3">
        <v>-5</v>
      </c>
      <c r="BC817" s="3">
        <v>12</v>
      </c>
      <c r="BD817" s="3" t="s">
        <v>140</v>
      </c>
      <c r="BE817" s="13">
        <f t="shared" si="207"/>
        <v>690.68894594364917</v>
      </c>
    </row>
    <row r="818" spans="1:57" x14ac:dyDescent="0.45">
      <c r="A818" s="1">
        <f t="shared" si="192"/>
        <v>664</v>
      </c>
      <c r="B818" s="3" t="s">
        <v>837</v>
      </c>
      <c r="C818" s="3" t="str">
        <f t="shared" si="193"/>
        <v>Hank Blalock - 2003</v>
      </c>
      <c r="D818" s="3">
        <v>2003</v>
      </c>
      <c r="E818" s="3">
        <v>22</v>
      </c>
      <c r="F818" s="3" t="s">
        <v>230</v>
      </c>
      <c r="G818" s="3" t="s">
        <v>43</v>
      </c>
      <c r="H818" s="3">
        <v>143</v>
      </c>
      <c r="I818" s="3">
        <v>615</v>
      </c>
      <c r="J818" s="3">
        <v>567</v>
      </c>
      <c r="K818" s="3">
        <v>89</v>
      </c>
      <c r="L818" s="3">
        <v>170</v>
      </c>
      <c r="M818" s="3">
        <v>105</v>
      </c>
      <c r="N818" s="3">
        <v>33</v>
      </c>
      <c r="O818" s="3">
        <v>3</v>
      </c>
      <c r="P818" s="3">
        <v>29</v>
      </c>
      <c r="Q818" s="3">
        <f t="shared" si="194"/>
        <v>478</v>
      </c>
      <c r="R818" s="3">
        <v>90</v>
      </c>
      <c r="S818" s="3">
        <v>2</v>
      </c>
      <c r="T818" s="3">
        <v>3</v>
      </c>
      <c r="U818" s="3">
        <v>44</v>
      </c>
      <c r="V818" s="3">
        <v>97</v>
      </c>
      <c r="W818" s="3">
        <v>0.3</v>
      </c>
      <c r="X818" s="3">
        <f t="shared" si="195"/>
        <v>604</v>
      </c>
      <c r="Y818" s="3">
        <v>0.35</v>
      </c>
      <c r="Z818" s="3">
        <f t="shared" si="196"/>
        <v>904</v>
      </c>
      <c r="AA818" s="3">
        <v>0.52200000000000002</v>
      </c>
      <c r="AB818" s="3">
        <f t="shared" si="197"/>
        <v>569</v>
      </c>
      <c r="AC818" s="3">
        <v>0.872</v>
      </c>
      <c r="AD818" s="3">
        <f t="shared" si="198"/>
        <v>710</v>
      </c>
      <c r="AE818" s="3">
        <v>117</v>
      </c>
      <c r="AF818" s="3">
        <f t="shared" si="199"/>
        <v>949</v>
      </c>
      <c r="AG818" s="3">
        <v>296</v>
      </c>
      <c r="AH818" s="3">
        <v>16</v>
      </c>
      <c r="AI818" s="3">
        <v>1</v>
      </c>
      <c r="AJ818" s="3">
        <v>0</v>
      </c>
      <c r="AK818" s="3">
        <v>3</v>
      </c>
      <c r="AL818" s="3">
        <v>1</v>
      </c>
      <c r="AM818" s="3">
        <v>6.4</v>
      </c>
      <c r="AN818" s="3">
        <f t="shared" si="200"/>
        <v>664</v>
      </c>
      <c r="AO818" s="12">
        <f t="shared" si="201"/>
        <v>7.2503496503496505</v>
      </c>
      <c r="AP818" s="3">
        <f t="shared" si="202"/>
        <v>553</v>
      </c>
      <c r="AQ818" s="3">
        <f>_xlfn.IFNA(VLOOKUP(C818, 'FanGraphs Plus Stats 1-2000'!$D$2:$L$1048576, MATCH("wRC+", FanGraphs_Plus_Stats_1_1500[[#Headers],[ID]:[BABIP+]], 0), FALSE), 0)</f>
        <v>0</v>
      </c>
      <c r="AR818" s="3">
        <f t="shared" si="203"/>
        <v>654</v>
      </c>
      <c r="AS818" s="3">
        <v>4.2</v>
      </c>
      <c r="AT818" s="3">
        <f t="shared" si="204"/>
        <v>713</v>
      </c>
      <c r="AU818" s="3">
        <v>3.7</v>
      </c>
      <c r="AV818" s="3">
        <f t="shared" si="205"/>
        <v>1000</v>
      </c>
      <c r="AW818" s="14">
        <v>3</v>
      </c>
      <c r="AX818" s="3">
        <f t="shared" si="206"/>
        <v>46</v>
      </c>
      <c r="AY818" s="3">
        <v>16</v>
      </c>
      <c r="AZ818" s="3">
        <v>-1</v>
      </c>
      <c r="BA818" s="3">
        <v>-3</v>
      </c>
      <c r="BB818" s="3">
        <v>-4</v>
      </c>
      <c r="BC818" s="3">
        <v>27</v>
      </c>
      <c r="BD818" s="3" t="s">
        <v>838</v>
      </c>
      <c r="BE818" s="13">
        <f t="shared" si="207"/>
        <v>690.93038629247076</v>
      </c>
    </row>
    <row r="819" spans="1:57" x14ac:dyDescent="0.45">
      <c r="A819" s="1">
        <f t="shared" si="192"/>
        <v>714</v>
      </c>
      <c r="B819" s="3" t="s">
        <v>860</v>
      </c>
      <c r="C819" s="3" t="str">
        <f t="shared" si="193"/>
        <v>Xander Bogaerts - 2019</v>
      </c>
      <c r="D819" s="3">
        <v>2019</v>
      </c>
      <c r="E819" s="3">
        <v>26</v>
      </c>
      <c r="F819" s="3" t="s">
        <v>48</v>
      </c>
      <c r="G819" s="3" t="s">
        <v>43</v>
      </c>
      <c r="H819" s="3">
        <v>155</v>
      </c>
      <c r="I819" s="3">
        <v>698</v>
      </c>
      <c r="J819" s="3">
        <v>614</v>
      </c>
      <c r="K819" s="3">
        <v>110</v>
      </c>
      <c r="L819" s="3">
        <v>190</v>
      </c>
      <c r="M819" s="3">
        <v>105</v>
      </c>
      <c r="N819" s="3">
        <v>52</v>
      </c>
      <c r="O819" s="3">
        <v>0</v>
      </c>
      <c r="P819" s="3">
        <v>33</v>
      </c>
      <c r="Q819" s="3">
        <f t="shared" si="194"/>
        <v>341</v>
      </c>
      <c r="R819" s="3">
        <v>117</v>
      </c>
      <c r="S819" s="3">
        <v>4</v>
      </c>
      <c r="T819" s="3">
        <v>2</v>
      </c>
      <c r="U819" s="3">
        <v>76</v>
      </c>
      <c r="V819" s="3">
        <v>122</v>
      </c>
      <c r="W819" s="3">
        <v>0.309</v>
      </c>
      <c r="X819" s="3">
        <f t="shared" si="195"/>
        <v>445</v>
      </c>
      <c r="Y819" s="3">
        <v>0.38400000000000001</v>
      </c>
      <c r="Z819" s="3">
        <f t="shared" si="196"/>
        <v>556</v>
      </c>
      <c r="AA819" s="3">
        <v>0.55500000000000005</v>
      </c>
      <c r="AB819" s="3">
        <f t="shared" si="197"/>
        <v>364</v>
      </c>
      <c r="AC819" s="3">
        <v>0.93899999999999995</v>
      </c>
      <c r="AD819" s="3">
        <f t="shared" si="198"/>
        <v>406</v>
      </c>
      <c r="AE819" s="3">
        <v>139</v>
      </c>
      <c r="AF819" s="3">
        <f t="shared" si="199"/>
        <v>654</v>
      </c>
      <c r="AG819" s="3">
        <v>341</v>
      </c>
      <c r="AH819" s="3">
        <v>11</v>
      </c>
      <c r="AI819" s="3">
        <v>2</v>
      </c>
      <c r="AJ819" s="3">
        <v>0</v>
      </c>
      <c r="AK819" s="3">
        <v>6</v>
      </c>
      <c r="AL819" s="3">
        <v>2</v>
      </c>
      <c r="AM819" s="3">
        <v>6.3</v>
      </c>
      <c r="AN819" s="3">
        <f t="shared" si="200"/>
        <v>714</v>
      </c>
      <c r="AO819" s="12">
        <f t="shared" si="201"/>
        <v>6.5845161290322576</v>
      </c>
      <c r="AP819" s="3">
        <f t="shared" si="202"/>
        <v>823</v>
      </c>
      <c r="AQ819" s="3">
        <f>_xlfn.IFNA(VLOOKUP(C819, 'FanGraphs Plus Stats 1-2000'!$D$2:$L$1048576, MATCH("wRC+", FanGraphs_Plus_Stats_1_1500[[#Headers],[ID]:[BABIP+]], 0), FALSE), 0)</f>
        <v>141</v>
      </c>
      <c r="AR819" s="3">
        <f t="shared" si="203"/>
        <v>600</v>
      </c>
      <c r="AS819" s="3">
        <v>4.0999999999999996</v>
      </c>
      <c r="AT819" s="3">
        <f t="shared" si="204"/>
        <v>761</v>
      </c>
      <c r="AU819" s="3">
        <v>7</v>
      </c>
      <c r="AV819" s="3">
        <f t="shared" si="205"/>
        <v>261</v>
      </c>
      <c r="AW819" s="14">
        <v>0.1</v>
      </c>
      <c r="AX819" s="3">
        <f t="shared" si="206"/>
        <v>717</v>
      </c>
      <c r="AY819" s="3">
        <v>39</v>
      </c>
      <c r="AZ819" s="3">
        <v>1</v>
      </c>
      <c r="BA819" s="3">
        <v>1</v>
      </c>
      <c r="BB819" s="3">
        <v>2</v>
      </c>
      <c r="BC819" s="3">
        <v>-9</v>
      </c>
      <c r="BD819" s="3" t="s">
        <v>518</v>
      </c>
      <c r="BE819" s="13">
        <f t="shared" si="207"/>
        <v>692.95775824766281</v>
      </c>
    </row>
    <row r="820" spans="1:57" x14ac:dyDescent="0.45">
      <c r="A820" s="1">
        <f t="shared" si="192"/>
        <v>619</v>
      </c>
      <c r="B820" s="3" t="s">
        <v>327</v>
      </c>
      <c r="C820" s="3" t="str">
        <f t="shared" si="193"/>
        <v>Eddie Mathews - 1958</v>
      </c>
      <c r="D820" s="3">
        <v>1958</v>
      </c>
      <c r="E820" s="3">
        <v>26</v>
      </c>
      <c r="F820" s="3" t="s">
        <v>171</v>
      </c>
      <c r="G820" s="3" t="s">
        <v>52</v>
      </c>
      <c r="H820" s="3">
        <v>149</v>
      </c>
      <c r="I820" s="3">
        <v>649</v>
      </c>
      <c r="J820" s="3">
        <v>546</v>
      </c>
      <c r="K820" s="3">
        <v>97</v>
      </c>
      <c r="L820" s="3">
        <v>137</v>
      </c>
      <c r="M820" s="3">
        <v>87</v>
      </c>
      <c r="N820" s="3">
        <v>18</v>
      </c>
      <c r="O820" s="3">
        <v>1</v>
      </c>
      <c r="P820" s="3">
        <v>31</v>
      </c>
      <c r="Q820" s="3">
        <f t="shared" si="194"/>
        <v>418</v>
      </c>
      <c r="R820" s="3">
        <v>77</v>
      </c>
      <c r="S820" s="3">
        <v>5</v>
      </c>
      <c r="T820" s="3">
        <v>0</v>
      </c>
      <c r="U820" s="3">
        <v>85</v>
      </c>
      <c r="V820" s="3">
        <v>85</v>
      </c>
      <c r="W820" s="3">
        <v>0.251</v>
      </c>
      <c r="X820" s="3">
        <f t="shared" si="195"/>
        <v>1015</v>
      </c>
      <c r="Y820" s="3">
        <v>0.34899999999999998</v>
      </c>
      <c r="Z820" s="3">
        <f t="shared" si="196"/>
        <v>911</v>
      </c>
      <c r="AA820" s="3">
        <v>0.45800000000000002</v>
      </c>
      <c r="AB820" s="3">
        <f t="shared" si="197"/>
        <v>854</v>
      </c>
      <c r="AC820" s="3">
        <v>0.80700000000000005</v>
      </c>
      <c r="AD820" s="3">
        <f t="shared" si="198"/>
        <v>918</v>
      </c>
      <c r="AE820" s="3">
        <v>120</v>
      </c>
      <c r="AF820" s="3">
        <f t="shared" si="199"/>
        <v>927</v>
      </c>
      <c r="AG820" s="3">
        <v>250</v>
      </c>
      <c r="AH820" s="3">
        <v>9</v>
      </c>
      <c r="AI820" s="3">
        <v>2</v>
      </c>
      <c r="AJ820" s="3">
        <v>8</v>
      </c>
      <c r="AK820" s="3">
        <v>8</v>
      </c>
      <c r="AL820" s="3">
        <v>5</v>
      </c>
      <c r="AM820" s="3">
        <v>6.5</v>
      </c>
      <c r="AN820" s="3">
        <f t="shared" si="200"/>
        <v>619</v>
      </c>
      <c r="AO820" s="12">
        <f t="shared" si="201"/>
        <v>7.0671140939597317</v>
      </c>
      <c r="AP820" s="3">
        <f t="shared" si="202"/>
        <v>620</v>
      </c>
      <c r="AQ820" s="3">
        <f>_xlfn.IFNA(VLOOKUP(C820, 'FanGraphs Plus Stats 1-2000'!$D$2:$L$1048576, MATCH("wRC+", FanGraphs_Plus_Stats_1_1500[[#Headers],[ID]:[BABIP+]], 0), FALSE), 0)</f>
        <v>0</v>
      </c>
      <c r="AR820" s="3">
        <f t="shared" si="203"/>
        <v>654</v>
      </c>
      <c r="AS820" s="3">
        <v>4.0999999999999996</v>
      </c>
      <c r="AT820" s="3">
        <f t="shared" si="204"/>
        <v>761</v>
      </c>
      <c r="AU820" s="3">
        <v>4.9000000000000004</v>
      </c>
      <c r="AV820" s="3">
        <f t="shared" si="205"/>
        <v>858</v>
      </c>
      <c r="AW820" s="14">
        <v>1.9</v>
      </c>
      <c r="AX820" s="3">
        <f t="shared" si="206"/>
        <v>230</v>
      </c>
      <c r="AY820" s="3">
        <v>17</v>
      </c>
      <c r="AZ820" s="3">
        <v>1</v>
      </c>
      <c r="BA820" s="3">
        <v>3</v>
      </c>
      <c r="BB820" s="3">
        <v>4</v>
      </c>
      <c r="BC820" s="3">
        <v>16</v>
      </c>
      <c r="BD820" s="3" t="s">
        <v>140</v>
      </c>
      <c r="BE820" s="13">
        <f t="shared" si="207"/>
        <v>694.52031771571956</v>
      </c>
    </row>
    <row r="821" spans="1:57" x14ac:dyDescent="0.45">
      <c r="A821" s="1">
        <f t="shared" si="192"/>
        <v>714</v>
      </c>
      <c r="B821" s="3" t="s">
        <v>866</v>
      </c>
      <c r="C821" s="3" t="str">
        <f t="shared" si="193"/>
        <v>Pete Ward - 1964</v>
      </c>
      <c r="D821" s="3">
        <v>1964</v>
      </c>
      <c r="E821" s="3">
        <v>26</v>
      </c>
      <c r="F821" s="3" t="s">
        <v>182</v>
      </c>
      <c r="G821" s="3" t="s">
        <v>43</v>
      </c>
      <c r="H821" s="3">
        <v>144</v>
      </c>
      <c r="I821" s="3">
        <v>608</v>
      </c>
      <c r="J821" s="3">
        <v>539</v>
      </c>
      <c r="K821" s="3">
        <v>61</v>
      </c>
      <c r="L821" s="3">
        <v>152</v>
      </c>
      <c r="M821" s="3">
        <v>98</v>
      </c>
      <c r="N821" s="3">
        <v>28</v>
      </c>
      <c r="O821" s="3">
        <v>3</v>
      </c>
      <c r="P821" s="3">
        <v>23</v>
      </c>
      <c r="Q821" s="3">
        <f t="shared" si="194"/>
        <v>671</v>
      </c>
      <c r="R821" s="3">
        <v>94</v>
      </c>
      <c r="S821" s="3">
        <v>1</v>
      </c>
      <c r="T821" s="3">
        <v>1</v>
      </c>
      <c r="U821" s="3">
        <v>56</v>
      </c>
      <c r="V821" s="3">
        <v>76</v>
      </c>
      <c r="W821" s="3">
        <v>0.28199999999999997</v>
      </c>
      <c r="X821" s="3">
        <f t="shared" si="195"/>
        <v>839</v>
      </c>
      <c r="Y821" s="3">
        <v>0.34799999999999998</v>
      </c>
      <c r="Z821" s="3">
        <f t="shared" si="196"/>
        <v>920</v>
      </c>
      <c r="AA821" s="3">
        <v>0.47299999999999998</v>
      </c>
      <c r="AB821" s="3">
        <f t="shared" si="197"/>
        <v>809</v>
      </c>
      <c r="AC821" s="3">
        <v>0.82099999999999995</v>
      </c>
      <c r="AD821" s="3">
        <f t="shared" si="198"/>
        <v>886</v>
      </c>
      <c r="AE821" s="3">
        <v>129</v>
      </c>
      <c r="AF821" s="3">
        <f t="shared" si="199"/>
        <v>818</v>
      </c>
      <c r="AG821" s="3">
        <v>255</v>
      </c>
      <c r="AH821" s="3">
        <v>7</v>
      </c>
      <c r="AI821" s="3">
        <v>2</v>
      </c>
      <c r="AJ821" s="3">
        <v>3</v>
      </c>
      <c r="AK821" s="3">
        <v>7</v>
      </c>
      <c r="AL821" s="3">
        <v>11</v>
      </c>
      <c r="AM821" s="3">
        <v>6.3</v>
      </c>
      <c r="AN821" s="3">
        <f t="shared" si="200"/>
        <v>714</v>
      </c>
      <c r="AO821" s="12">
        <f t="shared" si="201"/>
        <v>7.0874999999999995</v>
      </c>
      <c r="AP821" s="3">
        <f t="shared" si="202"/>
        <v>611</v>
      </c>
      <c r="AQ821" s="3">
        <f>_xlfn.IFNA(VLOOKUP(C821, 'FanGraphs Plus Stats 1-2000'!$D$2:$L$1048576, MATCH("wRC+", FanGraphs_Plus_Stats_1_1500[[#Headers],[ID]:[BABIP+]], 0), FALSE), 0)</f>
        <v>0</v>
      </c>
      <c r="AR821" s="3">
        <f t="shared" si="203"/>
        <v>654</v>
      </c>
      <c r="AS821" s="3">
        <v>4.4000000000000004</v>
      </c>
      <c r="AT821" s="3">
        <f t="shared" si="204"/>
        <v>613</v>
      </c>
      <c r="AU821" s="3">
        <v>4.5</v>
      </c>
      <c r="AV821" s="3">
        <f t="shared" si="205"/>
        <v>929</v>
      </c>
      <c r="AW821" s="14">
        <v>2.2999999999999998</v>
      </c>
      <c r="AX821" s="3">
        <f t="shared" si="206"/>
        <v>122</v>
      </c>
      <c r="AY821" s="3">
        <v>19</v>
      </c>
      <c r="AZ821" s="3">
        <v>1</v>
      </c>
      <c r="BA821" s="3">
        <v>0</v>
      </c>
      <c r="BB821" s="3">
        <v>2</v>
      </c>
      <c r="BC821" s="3">
        <v>18</v>
      </c>
      <c r="BD821" s="3" t="s">
        <v>206</v>
      </c>
      <c r="BE821" s="13">
        <f t="shared" si="207"/>
        <v>695.05251397932238</v>
      </c>
    </row>
    <row r="822" spans="1:57" x14ac:dyDescent="0.45">
      <c r="A822" s="1">
        <f t="shared" si="192"/>
        <v>923</v>
      </c>
      <c r="B822" s="3" t="s">
        <v>1004</v>
      </c>
      <c r="C822" s="3" t="str">
        <f t="shared" si="193"/>
        <v>Carlos González - 2010</v>
      </c>
      <c r="D822" s="3">
        <v>2010</v>
      </c>
      <c r="E822" s="3">
        <v>24</v>
      </c>
      <c r="F822" s="3" t="s">
        <v>134</v>
      </c>
      <c r="G822" s="3" t="s">
        <v>52</v>
      </c>
      <c r="H822" s="3">
        <v>145</v>
      </c>
      <c r="I822" s="3">
        <v>636</v>
      </c>
      <c r="J822" s="3">
        <v>587</v>
      </c>
      <c r="K822" s="3">
        <v>111</v>
      </c>
      <c r="L822" s="3">
        <v>197</v>
      </c>
      <c r="M822" s="3">
        <v>120</v>
      </c>
      <c r="N822" s="3">
        <v>34</v>
      </c>
      <c r="O822" s="3">
        <v>9</v>
      </c>
      <c r="P822" s="3">
        <v>34</v>
      </c>
      <c r="Q822" s="3">
        <f t="shared" si="194"/>
        <v>319</v>
      </c>
      <c r="R822" s="3">
        <v>117</v>
      </c>
      <c r="S822" s="3">
        <v>26</v>
      </c>
      <c r="T822" s="3">
        <v>8</v>
      </c>
      <c r="U822" s="3">
        <v>40</v>
      </c>
      <c r="V822" s="3">
        <v>135</v>
      </c>
      <c r="W822" s="3">
        <v>0.33600000000000002</v>
      </c>
      <c r="X822" s="3">
        <f t="shared" si="195"/>
        <v>120</v>
      </c>
      <c r="Y822" s="3">
        <v>0.376</v>
      </c>
      <c r="Z822" s="3">
        <f t="shared" si="196"/>
        <v>652</v>
      </c>
      <c r="AA822" s="3">
        <v>0.59799999999999998</v>
      </c>
      <c r="AB822" s="3">
        <f t="shared" si="197"/>
        <v>186</v>
      </c>
      <c r="AC822" s="3">
        <v>0.97399999999999998</v>
      </c>
      <c r="AD822" s="3">
        <f t="shared" si="198"/>
        <v>283</v>
      </c>
      <c r="AE822" s="3">
        <v>143</v>
      </c>
      <c r="AF822" s="3">
        <f t="shared" si="199"/>
        <v>581</v>
      </c>
      <c r="AG822" s="3">
        <v>351</v>
      </c>
      <c r="AH822" s="3">
        <v>9</v>
      </c>
      <c r="AI822" s="3">
        <v>2</v>
      </c>
      <c r="AJ822" s="3">
        <v>0</v>
      </c>
      <c r="AK822" s="3">
        <v>7</v>
      </c>
      <c r="AL822" s="3">
        <v>8</v>
      </c>
      <c r="AM822" s="3">
        <v>5.9</v>
      </c>
      <c r="AN822" s="3">
        <f t="shared" si="200"/>
        <v>923</v>
      </c>
      <c r="AO822" s="12">
        <f t="shared" si="201"/>
        <v>6.5917241379310347</v>
      </c>
      <c r="AP822" s="3">
        <f t="shared" si="202"/>
        <v>820</v>
      </c>
      <c r="AQ822" s="3">
        <f>_xlfn.IFNA(VLOOKUP(C822, 'FanGraphs Plus Stats 1-2000'!$D$2:$L$1048576, MATCH("wRC+", FanGraphs_Plus_Stats_1_1500[[#Headers],[ID]:[BABIP+]], 0), FALSE), 0)</f>
        <v>144</v>
      </c>
      <c r="AR822" s="3">
        <f t="shared" si="203"/>
        <v>531</v>
      </c>
      <c r="AS822" s="3">
        <v>4.0999999999999996</v>
      </c>
      <c r="AT822" s="3">
        <f t="shared" si="204"/>
        <v>761</v>
      </c>
      <c r="AU822" s="3">
        <v>5.8</v>
      </c>
      <c r="AV822" s="3">
        <f t="shared" si="205"/>
        <v>606</v>
      </c>
      <c r="AW822" s="14">
        <v>-0.1</v>
      </c>
      <c r="AX822" s="3">
        <f t="shared" si="206"/>
        <v>771</v>
      </c>
      <c r="AY822" s="3">
        <v>36</v>
      </c>
      <c r="AZ822" s="3">
        <v>0</v>
      </c>
      <c r="BA822" s="3">
        <v>6</v>
      </c>
      <c r="BB822" s="3">
        <v>6</v>
      </c>
      <c r="BC822" s="3">
        <v>2</v>
      </c>
      <c r="BD822" s="3" t="s">
        <v>1005</v>
      </c>
      <c r="BE822" s="13">
        <f t="shared" si="207"/>
        <v>695.13883500620022</v>
      </c>
    </row>
    <row r="823" spans="1:57" ht="26.65" x14ac:dyDescent="0.45">
      <c r="A823" s="1">
        <f t="shared" si="192"/>
        <v>576</v>
      </c>
      <c r="B823" s="3" t="s">
        <v>529</v>
      </c>
      <c r="C823" s="3" t="str">
        <f t="shared" si="193"/>
        <v>Thurman Munson - 1975</v>
      </c>
      <c r="D823" s="3">
        <v>1975</v>
      </c>
      <c r="E823" s="3">
        <v>28</v>
      </c>
      <c r="F823" s="3" t="s">
        <v>42</v>
      </c>
      <c r="G823" s="3" t="s">
        <v>43</v>
      </c>
      <c r="H823" s="3">
        <v>157</v>
      </c>
      <c r="I823" s="3">
        <v>661</v>
      </c>
      <c r="J823" s="3">
        <v>597</v>
      </c>
      <c r="K823" s="3">
        <v>83</v>
      </c>
      <c r="L823" s="3">
        <v>190</v>
      </c>
      <c r="M823" s="3">
        <v>151</v>
      </c>
      <c r="N823" s="3">
        <v>24</v>
      </c>
      <c r="O823" s="3">
        <v>3</v>
      </c>
      <c r="P823" s="3">
        <v>12</v>
      </c>
      <c r="Q823" s="3">
        <f t="shared" si="194"/>
        <v>916</v>
      </c>
      <c r="R823" s="3">
        <v>102</v>
      </c>
      <c r="S823" s="3">
        <v>3</v>
      </c>
      <c r="T823" s="3">
        <v>2</v>
      </c>
      <c r="U823" s="3">
        <v>45</v>
      </c>
      <c r="V823" s="3">
        <v>52</v>
      </c>
      <c r="W823" s="3">
        <v>0.318</v>
      </c>
      <c r="X823" s="3">
        <f t="shared" si="195"/>
        <v>312</v>
      </c>
      <c r="Y823" s="3">
        <v>0.36599999999999999</v>
      </c>
      <c r="Z823" s="3">
        <f t="shared" si="196"/>
        <v>764</v>
      </c>
      <c r="AA823" s="3">
        <v>0.42899999999999999</v>
      </c>
      <c r="AB823" s="3">
        <f t="shared" si="197"/>
        <v>944</v>
      </c>
      <c r="AC823" s="3">
        <v>0.79500000000000004</v>
      </c>
      <c r="AD823" s="3">
        <f t="shared" si="198"/>
        <v>946</v>
      </c>
      <c r="AE823" s="3">
        <v>126</v>
      </c>
      <c r="AF823" s="3">
        <f t="shared" si="199"/>
        <v>860</v>
      </c>
      <c r="AG823" s="3">
        <v>256</v>
      </c>
      <c r="AH823" s="3">
        <v>23</v>
      </c>
      <c r="AI823" s="3">
        <v>6</v>
      </c>
      <c r="AJ823" s="3">
        <v>3</v>
      </c>
      <c r="AK823" s="3">
        <v>10</v>
      </c>
      <c r="AL823" s="3">
        <v>8</v>
      </c>
      <c r="AM823" s="3">
        <v>6.6</v>
      </c>
      <c r="AN823" s="3">
        <f t="shared" si="200"/>
        <v>576</v>
      </c>
      <c r="AO823" s="12">
        <f t="shared" si="201"/>
        <v>6.8101910828025476</v>
      </c>
      <c r="AP823" s="3">
        <f t="shared" si="202"/>
        <v>721</v>
      </c>
      <c r="AQ823" s="3">
        <f>_xlfn.IFNA(VLOOKUP(C823, 'FanGraphs Plus Stats 1-2000'!$D$2:$L$1048576, MATCH("wRC+", FanGraphs_Plus_Stats_1_1500[[#Headers],[ID]:[BABIP+]], 0), FALSE), 0)</f>
        <v>0</v>
      </c>
      <c r="AR823" s="3">
        <f t="shared" si="203"/>
        <v>654</v>
      </c>
      <c r="AS823" s="3">
        <v>4.3</v>
      </c>
      <c r="AT823" s="3">
        <f t="shared" si="204"/>
        <v>666</v>
      </c>
      <c r="AU823" s="3">
        <v>5.8</v>
      </c>
      <c r="AV823" s="3">
        <f t="shared" si="205"/>
        <v>606</v>
      </c>
      <c r="AW823" s="14">
        <v>1.6</v>
      </c>
      <c r="AX823" s="3">
        <f t="shared" si="206"/>
        <v>300</v>
      </c>
      <c r="AY823" s="3">
        <v>26</v>
      </c>
      <c r="AZ823" s="3">
        <v>-3</v>
      </c>
      <c r="BA823" s="3">
        <v>2</v>
      </c>
      <c r="BB823" s="3">
        <v>-1</v>
      </c>
      <c r="BC823" s="3">
        <v>8</v>
      </c>
      <c r="BD823" s="3" t="s">
        <v>748</v>
      </c>
      <c r="BE823" s="13">
        <f t="shared" si="207"/>
        <v>695.19795661569708</v>
      </c>
    </row>
    <row r="824" spans="1:57" x14ac:dyDescent="0.45">
      <c r="A824" s="1">
        <f t="shared" si="192"/>
        <v>923</v>
      </c>
      <c r="B824" s="3" t="s">
        <v>846</v>
      </c>
      <c r="C824" s="3" t="str">
        <f t="shared" si="193"/>
        <v>Rusty Staub - 1971</v>
      </c>
      <c r="D824" s="3">
        <v>1971</v>
      </c>
      <c r="E824" s="3">
        <v>27</v>
      </c>
      <c r="F824" s="3" t="s">
        <v>258</v>
      </c>
      <c r="G824" s="3" t="s">
        <v>52</v>
      </c>
      <c r="H824" s="3">
        <v>162</v>
      </c>
      <c r="I824" s="3">
        <v>690</v>
      </c>
      <c r="J824" s="3">
        <v>599</v>
      </c>
      <c r="K824" s="3">
        <v>94</v>
      </c>
      <c r="L824" s="3">
        <v>186</v>
      </c>
      <c r="M824" s="3">
        <v>127</v>
      </c>
      <c r="N824" s="3">
        <v>34</v>
      </c>
      <c r="O824" s="3">
        <v>6</v>
      </c>
      <c r="P824" s="3">
        <v>19</v>
      </c>
      <c r="Q824" s="3">
        <f t="shared" si="194"/>
        <v>782</v>
      </c>
      <c r="R824" s="3">
        <v>97</v>
      </c>
      <c r="S824" s="3">
        <v>9</v>
      </c>
      <c r="T824" s="3">
        <v>5</v>
      </c>
      <c r="U824" s="3">
        <v>74</v>
      </c>
      <c r="V824" s="3">
        <v>42</v>
      </c>
      <c r="W824" s="3">
        <v>0.311</v>
      </c>
      <c r="X824" s="3">
        <f t="shared" si="195"/>
        <v>424</v>
      </c>
      <c r="Y824" s="3">
        <v>0.39200000000000002</v>
      </c>
      <c r="Z824" s="3">
        <f t="shared" si="196"/>
        <v>460</v>
      </c>
      <c r="AA824" s="3">
        <v>0.48199999999999998</v>
      </c>
      <c r="AB824" s="3">
        <f t="shared" si="197"/>
        <v>778</v>
      </c>
      <c r="AC824" s="3">
        <v>0.874</v>
      </c>
      <c r="AD824" s="3">
        <f t="shared" si="198"/>
        <v>703</v>
      </c>
      <c r="AE824" s="3">
        <v>148</v>
      </c>
      <c r="AF824" s="3">
        <f t="shared" si="199"/>
        <v>483</v>
      </c>
      <c r="AG824" s="3">
        <v>289</v>
      </c>
      <c r="AH824" s="3">
        <v>21</v>
      </c>
      <c r="AI824" s="3">
        <v>9</v>
      </c>
      <c r="AJ824" s="3">
        <v>3</v>
      </c>
      <c r="AK824" s="3">
        <v>5</v>
      </c>
      <c r="AL824" s="3">
        <v>13</v>
      </c>
      <c r="AM824" s="3">
        <v>5.9</v>
      </c>
      <c r="AN824" s="3">
        <f t="shared" si="200"/>
        <v>923</v>
      </c>
      <c r="AO824" s="12">
        <f t="shared" si="201"/>
        <v>5.8999999999999995</v>
      </c>
      <c r="AP824" s="3">
        <f t="shared" si="202"/>
        <v>1021</v>
      </c>
      <c r="AQ824" s="3">
        <f>_xlfn.IFNA(VLOOKUP(C824, 'FanGraphs Plus Stats 1-2000'!$D$2:$L$1048576, MATCH("wRC+", FanGraphs_Plus_Stats_1_1500[[#Headers],[ID]:[BABIP+]], 0), FALSE), 0)</f>
        <v>145</v>
      </c>
      <c r="AR824" s="3">
        <f t="shared" si="203"/>
        <v>514</v>
      </c>
      <c r="AS824" s="3">
        <v>3.5</v>
      </c>
      <c r="AT824" s="3">
        <f t="shared" si="204"/>
        <v>993</v>
      </c>
      <c r="AU824" s="3">
        <v>5.4</v>
      </c>
      <c r="AV824" s="3">
        <f t="shared" si="205"/>
        <v>732</v>
      </c>
      <c r="AW824" s="14">
        <v>-0.4</v>
      </c>
      <c r="AX824" s="3">
        <f t="shared" si="206"/>
        <v>857</v>
      </c>
      <c r="AY824" s="3">
        <v>33</v>
      </c>
      <c r="AZ824" s="3">
        <v>-1</v>
      </c>
      <c r="BA824" s="3">
        <v>2</v>
      </c>
      <c r="BB824" s="3">
        <v>1</v>
      </c>
      <c r="BC824" s="3">
        <v>3</v>
      </c>
      <c r="BD824" s="3" t="s">
        <v>166</v>
      </c>
      <c r="BE824" s="13">
        <f t="shared" si="207"/>
        <v>695.47964411200383</v>
      </c>
    </row>
    <row r="825" spans="1:57" x14ac:dyDescent="0.45">
      <c r="A825" s="1">
        <f t="shared" si="192"/>
        <v>619</v>
      </c>
      <c r="B825" s="3" t="s">
        <v>451</v>
      </c>
      <c r="C825" s="3" t="str">
        <f t="shared" si="193"/>
        <v>Vada Pinson - 1959</v>
      </c>
      <c r="D825" s="3">
        <v>1959</v>
      </c>
      <c r="E825" s="3">
        <v>20</v>
      </c>
      <c r="F825" s="3" t="s">
        <v>78</v>
      </c>
      <c r="G825" s="3" t="s">
        <v>52</v>
      </c>
      <c r="H825" s="3">
        <v>154</v>
      </c>
      <c r="I825" s="3">
        <v>706</v>
      </c>
      <c r="J825" s="3">
        <v>648</v>
      </c>
      <c r="K825" s="3">
        <v>131</v>
      </c>
      <c r="L825" s="3">
        <v>205</v>
      </c>
      <c r="M825" s="3">
        <v>129</v>
      </c>
      <c r="N825" s="3">
        <v>47</v>
      </c>
      <c r="O825" s="3">
        <v>9</v>
      </c>
      <c r="P825" s="3">
        <v>20</v>
      </c>
      <c r="Q825" s="3">
        <f t="shared" si="194"/>
        <v>753</v>
      </c>
      <c r="R825" s="3">
        <v>84</v>
      </c>
      <c r="S825" s="3">
        <v>21</v>
      </c>
      <c r="T825" s="3">
        <v>6</v>
      </c>
      <c r="U825" s="3">
        <v>55</v>
      </c>
      <c r="V825" s="3">
        <v>98</v>
      </c>
      <c r="W825" s="3">
        <v>0.316</v>
      </c>
      <c r="X825" s="3">
        <f t="shared" si="195"/>
        <v>345</v>
      </c>
      <c r="Y825" s="3">
        <v>0.371</v>
      </c>
      <c r="Z825" s="3">
        <f t="shared" si="196"/>
        <v>708</v>
      </c>
      <c r="AA825" s="3">
        <v>0.50900000000000001</v>
      </c>
      <c r="AB825" s="3">
        <f t="shared" si="197"/>
        <v>638</v>
      </c>
      <c r="AC825" s="3">
        <v>0.88</v>
      </c>
      <c r="AD825" s="3">
        <f t="shared" si="198"/>
        <v>670</v>
      </c>
      <c r="AE825" s="3">
        <v>129</v>
      </c>
      <c r="AF825" s="3">
        <f t="shared" si="199"/>
        <v>818</v>
      </c>
      <c r="AG825" s="3">
        <v>330</v>
      </c>
      <c r="AH825" s="3">
        <v>9</v>
      </c>
      <c r="AI825" s="3">
        <v>1</v>
      </c>
      <c r="AJ825" s="3">
        <v>2</v>
      </c>
      <c r="AK825" s="3">
        <v>0</v>
      </c>
      <c r="AL825" s="3">
        <v>3</v>
      </c>
      <c r="AM825" s="3">
        <v>6.5</v>
      </c>
      <c r="AN825" s="3">
        <f t="shared" si="200"/>
        <v>619</v>
      </c>
      <c r="AO825" s="12">
        <f t="shared" si="201"/>
        <v>6.837662337662338</v>
      </c>
      <c r="AP825" s="3">
        <f t="shared" si="202"/>
        <v>713</v>
      </c>
      <c r="AQ825" s="3">
        <f>_xlfn.IFNA(VLOOKUP(C825, 'FanGraphs Plus Stats 1-2000'!$D$2:$L$1048576, MATCH("wRC+", FanGraphs_Plus_Stats_1_1500[[#Headers],[ID]:[BABIP+]], 0), FALSE), 0)</f>
        <v>0</v>
      </c>
      <c r="AR825" s="3">
        <f t="shared" si="203"/>
        <v>654</v>
      </c>
      <c r="AS825" s="3">
        <v>4</v>
      </c>
      <c r="AT825" s="3">
        <f t="shared" si="204"/>
        <v>814</v>
      </c>
      <c r="AU825" s="3">
        <v>6.7</v>
      </c>
      <c r="AV825" s="3">
        <f t="shared" si="205"/>
        <v>327</v>
      </c>
      <c r="AW825" s="14">
        <v>-0.2</v>
      </c>
      <c r="AX825" s="3">
        <f t="shared" si="206"/>
        <v>810</v>
      </c>
      <c r="AY825" s="3">
        <v>30</v>
      </c>
      <c r="AZ825" s="3">
        <v>5</v>
      </c>
      <c r="BA825" s="3">
        <v>6</v>
      </c>
      <c r="BB825" s="3">
        <v>11</v>
      </c>
      <c r="BC825" s="3">
        <v>-1</v>
      </c>
      <c r="BD825" s="3" t="s">
        <v>83</v>
      </c>
      <c r="BE825" s="13">
        <f t="shared" si="207"/>
        <v>697.07227186351463</v>
      </c>
    </row>
    <row r="826" spans="1:57" x14ac:dyDescent="0.45">
      <c r="A826" s="1">
        <f t="shared" si="192"/>
        <v>664</v>
      </c>
      <c r="B826" s="3" t="s">
        <v>765</v>
      </c>
      <c r="C826" s="3" t="str">
        <f t="shared" si="193"/>
        <v>Iván Rodríguez - 1998</v>
      </c>
      <c r="D826" s="3">
        <v>1998</v>
      </c>
      <c r="E826" s="3">
        <v>26</v>
      </c>
      <c r="F826" s="3" t="s">
        <v>230</v>
      </c>
      <c r="G826" s="3" t="s">
        <v>43</v>
      </c>
      <c r="H826" s="3">
        <v>145</v>
      </c>
      <c r="I826" s="3">
        <v>617</v>
      </c>
      <c r="J826" s="3">
        <v>579</v>
      </c>
      <c r="K826" s="3">
        <v>88</v>
      </c>
      <c r="L826" s="3">
        <v>186</v>
      </c>
      <c r="M826" s="3">
        <v>121</v>
      </c>
      <c r="N826" s="3">
        <v>40</v>
      </c>
      <c r="O826" s="3">
        <v>4</v>
      </c>
      <c r="P826" s="3">
        <v>21</v>
      </c>
      <c r="Q826" s="3">
        <f t="shared" si="194"/>
        <v>729</v>
      </c>
      <c r="R826" s="3">
        <v>91</v>
      </c>
      <c r="S826" s="3">
        <v>9</v>
      </c>
      <c r="T826" s="3">
        <v>0</v>
      </c>
      <c r="U826" s="3">
        <v>32</v>
      </c>
      <c r="V826" s="3">
        <v>88</v>
      </c>
      <c r="W826" s="3">
        <v>0.32100000000000001</v>
      </c>
      <c r="X826" s="3">
        <f t="shared" si="195"/>
        <v>271</v>
      </c>
      <c r="Y826" s="3">
        <v>0.35799999999999998</v>
      </c>
      <c r="Z826" s="3">
        <f t="shared" si="196"/>
        <v>842</v>
      </c>
      <c r="AA826" s="3">
        <v>0.51300000000000001</v>
      </c>
      <c r="AB826" s="3">
        <f t="shared" si="197"/>
        <v>616</v>
      </c>
      <c r="AC826" s="3">
        <v>0.871</v>
      </c>
      <c r="AD826" s="3">
        <f t="shared" si="198"/>
        <v>714</v>
      </c>
      <c r="AE826" s="3">
        <v>120</v>
      </c>
      <c r="AF826" s="3">
        <f t="shared" si="199"/>
        <v>927</v>
      </c>
      <c r="AG826" s="3">
        <v>297</v>
      </c>
      <c r="AH826" s="3">
        <v>18</v>
      </c>
      <c r="AI826" s="3">
        <v>3</v>
      </c>
      <c r="AJ826" s="3">
        <v>0</v>
      </c>
      <c r="AK826" s="3">
        <v>3</v>
      </c>
      <c r="AL826" s="3">
        <v>4</v>
      </c>
      <c r="AM826" s="3">
        <v>6.4</v>
      </c>
      <c r="AN826" s="3">
        <f t="shared" si="200"/>
        <v>664</v>
      </c>
      <c r="AO826" s="12">
        <f t="shared" si="201"/>
        <v>7.1503448275862072</v>
      </c>
      <c r="AP826" s="3">
        <f t="shared" si="202"/>
        <v>587</v>
      </c>
      <c r="AQ826" s="3">
        <f>_xlfn.IFNA(VLOOKUP(C826, 'FanGraphs Plus Stats 1-2000'!$D$2:$L$1048576, MATCH("wRC+", FanGraphs_Plus_Stats_1_1500[[#Headers],[ID]:[BABIP+]], 0), FALSE), 0)</f>
        <v>0</v>
      </c>
      <c r="AR826" s="3">
        <f t="shared" si="203"/>
        <v>654</v>
      </c>
      <c r="AS826" s="3">
        <v>4.3</v>
      </c>
      <c r="AT826" s="3">
        <f t="shared" si="204"/>
        <v>666</v>
      </c>
      <c r="AU826" s="3">
        <v>4.5999999999999996</v>
      </c>
      <c r="AV826" s="3">
        <f t="shared" si="205"/>
        <v>917</v>
      </c>
      <c r="AW826" s="14">
        <v>2.7</v>
      </c>
      <c r="AX826" s="3">
        <f t="shared" si="206"/>
        <v>65</v>
      </c>
      <c r="AY826" s="3">
        <v>15</v>
      </c>
      <c r="AZ826" s="3">
        <v>0</v>
      </c>
      <c r="BA826" s="3">
        <v>2</v>
      </c>
      <c r="BB826" s="3">
        <v>2</v>
      </c>
      <c r="BC826" s="3">
        <v>19</v>
      </c>
      <c r="BD826" s="3" t="s">
        <v>243</v>
      </c>
      <c r="BE826" s="13">
        <f t="shared" si="207"/>
        <v>697.21370564771212</v>
      </c>
    </row>
    <row r="827" spans="1:57" x14ac:dyDescent="0.45">
      <c r="A827" s="1">
        <f t="shared" si="192"/>
        <v>533</v>
      </c>
      <c r="B827" s="3" t="s">
        <v>276</v>
      </c>
      <c r="C827" s="3" t="str">
        <f t="shared" si="193"/>
        <v>Robinson Canó - 2007</v>
      </c>
      <c r="D827" s="3">
        <v>2007</v>
      </c>
      <c r="E827" s="3">
        <v>24</v>
      </c>
      <c r="F827" s="3" t="s">
        <v>42</v>
      </c>
      <c r="G827" s="3" t="s">
        <v>43</v>
      </c>
      <c r="H827" s="3">
        <v>160</v>
      </c>
      <c r="I827" s="3">
        <v>669</v>
      </c>
      <c r="J827" s="3">
        <v>617</v>
      </c>
      <c r="K827" s="3">
        <v>93</v>
      </c>
      <c r="L827" s="3">
        <v>189</v>
      </c>
      <c r="M827" s="3">
        <v>122</v>
      </c>
      <c r="N827" s="3">
        <v>41</v>
      </c>
      <c r="O827" s="3">
        <v>7</v>
      </c>
      <c r="P827" s="3">
        <v>19</v>
      </c>
      <c r="Q827" s="3">
        <f t="shared" si="194"/>
        <v>782</v>
      </c>
      <c r="R827" s="3">
        <v>97</v>
      </c>
      <c r="S827" s="3">
        <v>4</v>
      </c>
      <c r="T827" s="3">
        <v>5</v>
      </c>
      <c r="U827" s="3">
        <v>39</v>
      </c>
      <c r="V827" s="3">
        <v>85</v>
      </c>
      <c r="W827" s="3">
        <v>0.30599999999999999</v>
      </c>
      <c r="X827" s="3">
        <f t="shared" si="195"/>
        <v>495</v>
      </c>
      <c r="Y827" s="3">
        <v>0.35299999999999998</v>
      </c>
      <c r="Z827" s="3">
        <f t="shared" si="196"/>
        <v>882</v>
      </c>
      <c r="AA827" s="3">
        <v>0.48799999999999999</v>
      </c>
      <c r="AB827" s="3">
        <f t="shared" si="197"/>
        <v>745</v>
      </c>
      <c r="AC827" s="3">
        <v>0.84099999999999997</v>
      </c>
      <c r="AD827" s="3">
        <f t="shared" si="198"/>
        <v>819</v>
      </c>
      <c r="AE827" s="3">
        <v>119</v>
      </c>
      <c r="AF827" s="3">
        <f t="shared" si="199"/>
        <v>935</v>
      </c>
      <c r="AG827" s="3">
        <v>301</v>
      </c>
      <c r="AH827" s="3">
        <v>19</v>
      </c>
      <c r="AI827" s="3">
        <v>8</v>
      </c>
      <c r="AJ827" s="3">
        <v>1</v>
      </c>
      <c r="AK827" s="3">
        <v>4</v>
      </c>
      <c r="AL827" s="3">
        <v>5</v>
      </c>
      <c r="AM827" s="3">
        <v>6.7</v>
      </c>
      <c r="AN827" s="3">
        <f t="shared" si="200"/>
        <v>533</v>
      </c>
      <c r="AO827" s="12">
        <f t="shared" si="201"/>
        <v>6.7837500000000004</v>
      </c>
      <c r="AP827" s="3">
        <f t="shared" si="202"/>
        <v>730</v>
      </c>
      <c r="AQ827" s="3">
        <f>_xlfn.IFNA(VLOOKUP(C827, 'FanGraphs Plus Stats 1-2000'!$D$2:$L$1048576, MATCH("wRC+", FanGraphs_Plus_Stats_1_1500[[#Headers],[ID]:[BABIP+]], 0), FALSE), 0)</f>
        <v>0</v>
      </c>
      <c r="AR827" s="3">
        <f t="shared" si="203"/>
        <v>654</v>
      </c>
      <c r="AS827" s="3">
        <v>4.3</v>
      </c>
      <c r="AT827" s="3">
        <f t="shared" si="204"/>
        <v>666</v>
      </c>
      <c r="AU827" s="3">
        <v>4.4000000000000004</v>
      </c>
      <c r="AV827" s="3">
        <f t="shared" si="205"/>
        <v>942</v>
      </c>
      <c r="AW827" s="14">
        <v>2.8</v>
      </c>
      <c r="AX827" s="3">
        <f t="shared" si="206"/>
        <v>57</v>
      </c>
      <c r="AY827" s="3">
        <v>14</v>
      </c>
      <c r="AZ827" s="3">
        <v>3</v>
      </c>
      <c r="BA827" s="3">
        <v>-1</v>
      </c>
      <c r="BB827" s="3">
        <v>2</v>
      </c>
      <c r="BC827" s="3">
        <v>23</v>
      </c>
      <c r="BD827" s="3" t="s">
        <v>79</v>
      </c>
      <c r="BE827" s="13">
        <f t="shared" si="207"/>
        <v>698.40904799693283</v>
      </c>
    </row>
    <row r="828" spans="1:57" x14ac:dyDescent="0.45">
      <c r="A828" s="1">
        <f t="shared" si="192"/>
        <v>923</v>
      </c>
      <c r="B828" s="3" t="s">
        <v>537</v>
      </c>
      <c r="C828" s="3" t="str">
        <f t="shared" si="193"/>
        <v>Barry Larkin - 1995</v>
      </c>
      <c r="D828" s="3">
        <v>1995</v>
      </c>
      <c r="E828" s="3">
        <v>31</v>
      </c>
      <c r="F828" s="3" t="s">
        <v>78</v>
      </c>
      <c r="G828" s="3" t="s">
        <v>52</v>
      </c>
      <c r="H828" s="3">
        <v>131</v>
      </c>
      <c r="I828" s="3">
        <v>567</v>
      </c>
      <c r="J828" s="3">
        <v>496</v>
      </c>
      <c r="K828" s="3">
        <v>98</v>
      </c>
      <c r="L828" s="3">
        <v>158</v>
      </c>
      <c r="M828" s="3">
        <v>108</v>
      </c>
      <c r="N828" s="3">
        <v>29</v>
      </c>
      <c r="O828" s="3">
        <v>6</v>
      </c>
      <c r="P828" s="3">
        <v>15</v>
      </c>
      <c r="Q828" s="3">
        <f t="shared" si="194"/>
        <v>865</v>
      </c>
      <c r="R828" s="3">
        <v>66</v>
      </c>
      <c r="S828" s="3">
        <v>51</v>
      </c>
      <c r="T828" s="3">
        <v>5</v>
      </c>
      <c r="U828" s="3">
        <v>61</v>
      </c>
      <c r="V828" s="3">
        <v>49</v>
      </c>
      <c r="W828" s="3">
        <v>0.31900000000000001</v>
      </c>
      <c r="X828" s="3">
        <f t="shared" si="195"/>
        <v>296</v>
      </c>
      <c r="Y828" s="3">
        <v>0.39400000000000002</v>
      </c>
      <c r="Z828" s="3">
        <f t="shared" si="196"/>
        <v>436</v>
      </c>
      <c r="AA828" s="3">
        <v>0.49199999999999999</v>
      </c>
      <c r="AB828" s="3">
        <f t="shared" si="197"/>
        <v>725</v>
      </c>
      <c r="AC828" s="3">
        <v>0.88600000000000001</v>
      </c>
      <c r="AD828" s="3">
        <f t="shared" si="198"/>
        <v>637</v>
      </c>
      <c r="AE828" s="3">
        <v>134</v>
      </c>
      <c r="AF828" s="3">
        <f t="shared" si="199"/>
        <v>745</v>
      </c>
      <c r="AG828" s="3">
        <v>244</v>
      </c>
      <c r="AH828" s="3">
        <v>6</v>
      </c>
      <c r="AI828" s="3">
        <v>3</v>
      </c>
      <c r="AJ828" s="3">
        <v>3</v>
      </c>
      <c r="AK828" s="3">
        <v>4</v>
      </c>
      <c r="AL828" s="3">
        <v>2</v>
      </c>
      <c r="AM828" s="3">
        <v>5.9</v>
      </c>
      <c r="AN828" s="3">
        <f t="shared" si="200"/>
        <v>923</v>
      </c>
      <c r="AO828" s="12">
        <f t="shared" si="201"/>
        <v>7.2961832061068703</v>
      </c>
      <c r="AP828" s="3">
        <f t="shared" si="202"/>
        <v>531</v>
      </c>
      <c r="AQ828" s="3">
        <f>_xlfn.IFNA(VLOOKUP(C828, 'FanGraphs Plus Stats 1-2000'!$D$2:$L$1048576, MATCH("wRC+", FanGraphs_Plus_Stats_1_1500[[#Headers],[ID]:[BABIP+]], 0), FALSE), 0)</f>
        <v>0</v>
      </c>
      <c r="AR828" s="3">
        <f t="shared" si="203"/>
        <v>654</v>
      </c>
      <c r="AS828" s="3">
        <v>4.2</v>
      </c>
      <c r="AT828" s="3">
        <f t="shared" si="204"/>
        <v>713</v>
      </c>
      <c r="AU828" s="3">
        <v>6.4</v>
      </c>
      <c r="AV828" s="3">
        <f t="shared" si="205"/>
        <v>405</v>
      </c>
      <c r="AW828" s="14">
        <v>0.3</v>
      </c>
      <c r="AX828" s="3">
        <f t="shared" si="206"/>
        <v>663</v>
      </c>
      <c r="AY828" s="3">
        <v>27</v>
      </c>
      <c r="AZ828" s="3">
        <v>2</v>
      </c>
      <c r="BA828" s="3">
        <v>12</v>
      </c>
      <c r="BB828" s="3">
        <v>14</v>
      </c>
      <c r="BC828" s="3">
        <v>-5</v>
      </c>
      <c r="BD828" s="3" t="s">
        <v>62</v>
      </c>
      <c r="BE828" s="13">
        <f t="shared" si="207"/>
        <v>699.04890665977916</v>
      </c>
    </row>
    <row r="829" spans="1:57" x14ac:dyDescent="0.45">
      <c r="A829" s="1">
        <f t="shared" si="192"/>
        <v>714</v>
      </c>
      <c r="B829" s="3" t="s">
        <v>276</v>
      </c>
      <c r="C829" s="3" t="str">
        <f t="shared" si="193"/>
        <v>Robinson Canó - 2014</v>
      </c>
      <c r="D829" s="3">
        <v>2014</v>
      </c>
      <c r="E829" s="3">
        <v>31</v>
      </c>
      <c r="F829" s="3" t="s">
        <v>106</v>
      </c>
      <c r="G829" s="3" t="s">
        <v>43</v>
      </c>
      <c r="H829" s="3">
        <v>157</v>
      </c>
      <c r="I829" s="3">
        <v>665</v>
      </c>
      <c r="J829" s="3">
        <v>595</v>
      </c>
      <c r="K829" s="3">
        <v>77</v>
      </c>
      <c r="L829" s="3">
        <v>187</v>
      </c>
      <c r="M829" s="3">
        <v>134</v>
      </c>
      <c r="N829" s="3">
        <v>37</v>
      </c>
      <c r="O829" s="3">
        <v>2</v>
      </c>
      <c r="P829" s="3">
        <v>14</v>
      </c>
      <c r="Q829" s="3">
        <f t="shared" si="194"/>
        <v>878</v>
      </c>
      <c r="R829" s="3">
        <v>82</v>
      </c>
      <c r="S829" s="3">
        <v>10</v>
      </c>
      <c r="T829" s="3">
        <v>3</v>
      </c>
      <c r="U829" s="3">
        <v>61</v>
      </c>
      <c r="V829" s="3">
        <v>68</v>
      </c>
      <c r="W829" s="3">
        <v>0.314</v>
      </c>
      <c r="X829" s="3">
        <f t="shared" si="195"/>
        <v>377</v>
      </c>
      <c r="Y829" s="3">
        <v>0.38200000000000001</v>
      </c>
      <c r="Z829" s="3">
        <f t="shared" si="196"/>
        <v>579</v>
      </c>
      <c r="AA829" s="3">
        <v>0.45400000000000001</v>
      </c>
      <c r="AB829" s="3">
        <f t="shared" si="197"/>
        <v>874</v>
      </c>
      <c r="AC829" s="3">
        <v>0.83599999999999997</v>
      </c>
      <c r="AD829" s="3">
        <f t="shared" si="198"/>
        <v>845</v>
      </c>
      <c r="AE829" s="3">
        <v>142</v>
      </c>
      <c r="AF829" s="3">
        <f t="shared" si="199"/>
        <v>599</v>
      </c>
      <c r="AG829" s="3">
        <v>270</v>
      </c>
      <c r="AH829" s="3">
        <v>19</v>
      </c>
      <c r="AI829" s="3">
        <v>6</v>
      </c>
      <c r="AJ829" s="3">
        <v>0</v>
      </c>
      <c r="AK829" s="3">
        <v>3</v>
      </c>
      <c r="AL829" s="3">
        <v>20</v>
      </c>
      <c r="AM829" s="3">
        <v>6.3</v>
      </c>
      <c r="AN829" s="3">
        <f t="shared" si="200"/>
        <v>714</v>
      </c>
      <c r="AO829" s="12">
        <f t="shared" si="201"/>
        <v>6.5006369426751593</v>
      </c>
      <c r="AP829" s="3">
        <f t="shared" si="202"/>
        <v>857</v>
      </c>
      <c r="AQ829" s="3">
        <f>_xlfn.IFNA(VLOOKUP(C829, 'FanGraphs Plus Stats 1-2000'!$D$2:$L$1048576, MATCH("wRC+", FanGraphs_Plus_Stats_1_1500[[#Headers],[ID]:[BABIP+]], 0), FALSE), 0)</f>
        <v>0</v>
      </c>
      <c r="AR829" s="3">
        <f t="shared" si="203"/>
        <v>654</v>
      </c>
      <c r="AS829" s="3">
        <v>4</v>
      </c>
      <c r="AT829" s="3">
        <f t="shared" si="204"/>
        <v>814</v>
      </c>
      <c r="AU829" s="3">
        <v>6.2</v>
      </c>
      <c r="AV829" s="3">
        <f t="shared" si="205"/>
        <v>471</v>
      </c>
      <c r="AW829" s="14">
        <v>0.6</v>
      </c>
      <c r="AX829" s="3">
        <f t="shared" si="206"/>
        <v>570</v>
      </c>
      <c r="AY829" s="3">
        <v>27</v>
      </c>
      <c r="AZ829" s="3">
        <v>1</v>
      </c>
      <c r="BA829" s="3">
        <v>4</v>
      </c>
      <c r="BB829" s="3">
        <v>5</v>
      </c>
      <c r="BC829" s="3">
        <v>0</v>
      </c>
      <c r="BD829" s="3" t="s">
        <v>491</v>
      </c>
      <c r="BE829" s="13">
        <f t="shared" si="207"/>
        <v>699.71454402834831</v>
      </c>
    </row>
    <row r="830" spans="1:57" x14ac:dyDescent="0.45">
      <c r="A830" s="1">
        <f t="shared" si="192"/>
        <v>817</v>
      </c>
      <c r="B830" s="3" t="s">
        <v>138</v>
      </c>
      <c r="C830" s="3" t="str">
        <f t="shared" si="193"/>
        <v>Mike Schmidt - 1987</v>
      </c>
      <c r="D830" s="3">
        <v>1987</v>
      </c>
      <c r="E830" s="3">
        <v>37</v>
      </c>
      <c r="F830" s="3" t="s">
        <v>139</v>
      </c>
      <c r="G830" s="3" t="s">
        <v>52</v>
      </c>
      <c r="H830" s="3">
        <v>147</v>
      </c>
      <c r="I830" s="3">
        <v>613</v>
      </c>
      <c r="J830" s="3">
        <v>522</v>
      </c>
      <c r="K830" s="3">
        <v>88</v>
      </c>
      <c r="L830" s="3">
        <v>153</v>
      </c>
      <c r="M830" s="3">
        <v>90</v>
      </c>
      <c r="N830" s="3">
        <v>28</v>
      </c>
      <c r="O830" s="3">
        <v>0</v>
      </c>
      <c r="P830" s="3">
        <v>35</v>
      </c>
      <c r="Q830" s="3">
        <f t="shared" si="194"/>
        <v>296</v>
      </c>
      <c r="R830" s="3">
        <v>113</v>
      </c>
      <c r="S830" s="3">
        <v>2</v>
      </c>
      <c r="T830" s="3">
        <v>1</v>
      </c>
      <c r="U830" s="3">
        <v>83</v>
      </c>
      <c r="V830" s="3">
        <v>80</v>
      </c>
      <c r="W830" s="3">
        <v>0.29299999999999998</v>
      </c>
      <c r="X830" s="3">
        <f t="shared" si="195"/>
        <v>692</v>
      </c>
      <c r="Y830" s="3">
        <v>0.38800000000000001</v>
      </c>
      <c r="Z830" s="3">
        <f t="shared" si="196"/>
        <v>516</v>
      </c>
      <c r="AA830" s="3">
        <v>0.54800000000000004</v>
      </c>
      <c r="AB830" s="3">
        <f t="shared" si="197"/>
        <v>405</v>
      </c>
      <c r="AC830" s="3">
        <v>0.93600000000000005</v>
      </c>
      <c r="AD830" s="3">
        <f t="shared" si="198"/>
        <v>423</v>
      </c>
      <c r="AE830" s="3">
        <v>142</v>
      </c>
      <c r="AF830" s="3">
        <f t="shared" si="199"/>
        <v>599</v>
      </c>
      <c r="AG830" s="3">
        <v>286</v>
      </c>
      <c r="AH830" s="3">
        <v>17</v>
      </c>
      <c r="AI830" s="3">
        <v>2</v>
      </c>
      <c r="AJ830" s="3">
        <v>0</v>
      </c>
      <c r="AK830" s="3">
        <v>6</v>
      </c>
      <c r="AL830" s="3">
        <v>15</v>
      </c>
      <c r="AM830" s="3">
        <v>6.1</v>
      </c>
      <c r="AN830" s="3">
        <f t="shared" si="200"/>
        <v>817</v>
      </c>
      <c r="AO830" s="12">
        <f t="shared" si="201"/>
        <v>6.722448979591837</v>
      </c>
      <c r="AP830" s="3">
        <f t="shared" si="202"/>
        <v>766</v>
      </c>
      <c r="AQ830" s="3">
        <f>_xlfn.IFNA(VLOOKUP(C830, 'FanGraphs Plus Stats 1-2000'!$D$2:$L$1048576, MATCH("wRC+", FanGraphs_Plus_Stats_1_1500[[#Headers],[ID]:[BABIP+]], 0), FALSE), 0)</f>
        <v>139</v>
      </c>
      <c r="AR830" s="3">
        <f t="shared" si="203"/>
        <v>640</v>
      </c>
      <c r="AS830" s="3">
        <v>4</v>
      </c>
      <c r="AT830" s="3">
        <f t="shared" si="204"/>
        <v>814</v>
      </c>
      <c r="AU830" s="3">
        <v>5</v>
      </c>
      <c r="AV830" s="3">
        <f t="shared" si="205"/>
        <v>839</v>
      </c>
      <c r="AW830" s="14">
        <v>1.2</v>
      </c>
      <c r="AX830" s="3">
        <f t="shared" si="206"/>
        <v>406</v>
      </c>
      <c r="AY830" s="3">
        <v>30</v>
      </c>
      <c r="AZ830" s="3">
        <v>-2</v>
      </c>
      <c r="BA830" s="3">
        <v>0</v>
      </c>
      <c r="BB830" s="3">
        <v>-2</v>
      </c>
      <c r="BC830" s="3">
        <v>10</v>
      </c>
      <c r="BD830" s="3" t="s">
        <v>930</v>
      </c>
      <c r="BE830" s="13">
        <f t="shared" si="207"/>
        <v>699.86521028582467</v>
      </c>
    </row>
    <row r="831" spans="1:57" x14ac:dyDescent="0.45">
      <c r="A831" s="1">
        <f t="shared" si="192"/>
        <v>619</v>
      </c>
      <c r="B831" s="3" t="s">
        <v>567</v>
      </c>
      <c r="C831" s="3" t="str">
        <f t="shared" si="193"/>
        <v>Anthony Rendon - 2014</v>
      </c>
      <c r="D831" s="3">
        <v>2014</v>
      </c>
      <c r="E831" s="3">
        <v>24</v>
      </c>
      <c r="F831" s="3" t="s">
        <v>143</v>
      </c>
      <c r="G831" s="3" t="s">
        <v>52</v>
      </c>
      <c r="H831" s="3">
        <v>153</v>
      </c>
      <c r="I831" s="3">
        <v>683</v>
      </c>
      <c r="J831" s="3">
        <v>613</v>
      </c>
      <c r="K831" s="3">
        <v>111</v>
      </c>
      <c r="L831" s="3">
        <v>176</v>
      </c>
      <c r="M831" s="3">
        <v>110</v>
      </c>
      <c r="N831" s="3">
        <v>39</v>
      </c>
      <c r="O831" s="3">
        <v>6</v>
      </c>
      <c r="P831" s="3">
        <v>21</v>
      </c>
      <c r="Q831" s="3">
        <f t="shared" si="194"/>
        <v>729</v>
      </c>
      <c r="R831" s="3">
        <v>83</v>
      </c>
      <c r="S831" s="3">
        <v>17</v>
      </c>
      <c r="T831" s="3">
        <v>3</v>
      </c>
      <c r="U831" s="3">
        <v>58</v>
      </c>
      <c r="V831" s="3">
        <v>104</v>
      </c>
      <c r="W831" s="3">
        <v>0.28699999999999998</v>
      </c>
      <c r="X831" s="3">
        <f t="shared" si="195"/>
        <v>771</v>
      </c>
      <c r="Y831" s="3">
        <v>0.35099999999999998</v>
      </c>
      <c r="Z831" s="3">
        <f t="shared" si="196"/>
        <v>896</v>
      </c>
      <c r="AA831" s="3">
        <v>0.47299999999999998</v>
      </c>
      <c r="AB831" s="3">
        <f t="shared" si="197"/>
        <v>809</v>
      </c>
      <c r="AC831" s="3">
        <v>0.82399999999999995</v>
      </c>
      <c r="AD831" s="3">
        <f t="shared" si="198"/>
        <v>877</v>
      </c>
      <c r="AE831" s="3">
        <v>126</v>
      </c>
      <c r="AF831" s="3">
        <f t="shared" si="199"/>
        <v>860</v>
      </c>
      <c r="AG831" s="3">
        <v>290</v>
      </c>
      <c r="AH831" s="3">
        <v>11</v>
      </c>
      <c r="AI831" s="3">
        <v>5</v>
      </c>
      <c r="AJ831" s="3">
        <v>2</v>
      </c>
      <c r="AK831" s="3">
        <v>5</v>
      </c>
      <c r="AL831" s="3">
        <v>2</v>
      </c>
      <c r="AM831" s="3">
        <v>6.5</v>
      </c>
      <c r="AN831" s="3">
        <f t="shared" si="200"/>
        <v>619</v>
      </c>
      <c r="AO831" s="12">
        <f t="shared" si="201"/>
        <v>6.882352941176471</v>
      </c>
      <c r="AP831" s="3">
        <f t="shared" si="202"/>
        <v>694</v>
      </c>
      <c r="AQ831" s="3">
        <f>_xlfn.IFNA(VLOOKUP(C831, 'FanGraphs Plus Stats 1-2000'!$D$2:$L$1048576, MATCH("wRC+", FanGraphs_Plus_Stats_1_1500[[#Headers],[ID]:[BABIP+]], 0), FALSE), 0)</f>
        <v>0</v>
      </c>
      <c r="AR831" s="3">
        <f t="shared" si="203"/>
        <v>654</v>
      </c>
      <c r="AS831" s="3">
        <v>4.5</v>
      </c>
      <c r="AT831" s="3">
        <f t="shared" si="204"/>
        <v>569</v>
      </c>
      <c r="AU831" s="3">
        <v>4.9000000000000004</v>
      </c>
      <c r="AV831" s="3">
        <f t="shared" si="205"/>
        <v>858</v>
      </c>
      <c r="AW831" s="14">
        <v>2</v>
      </c>
      <c r="AX831" s="3">
        <f t="shared" si="206"/>
        <v>199</v>
      </c>
      <c r="AY831" s="3">
        <v>19</v>
      </c>
      <c r="AZ831" s="3">
        <v>1</v>
      </c>
      <c r="BA831" s="3">
        <v>3</v>
      </c>
      <c r="BB831" s="3">
        <v>4</v>
      </c>
      <c r="BC831" s="3">
        <v>15</v>
      </c>
      <c r="BD831" s="3" t="s">
        <v>672</v>
      </c>
      <c r="BE831" s="13">
        <f t="shared" si="207"/>
        <v>701.10260337220211</v>
      </c>
    </row>
    <row r="832" spans="1:57" x14ac:dyDescent="0.45">
      <c r="A832" s="1">
        <f t="shared" si="192"/>
        <v>533</v>
      </c>
      <c r="B832" s="3" t="s">
        <v>60</v>
      </c>
      <c r="C832" s="3" t="str">
        <f t="shared" si="193"/>
        <v>Cal Ripken Jr. - 1986</v>
      </c>
      <c r="D832" s="3">
        <v>1986</v>
      </c>
      <c r="E832" s="3">
        <v>25</v>
      </c>
      <c r="F832" s="3" t="s">
        <v>61</v>
      </c>
      <c r="G832" s="3" t="s">
        <v>43</v>
      </c>
      <c r="H832" s="3">
        <v>162</v>
      </c>
      <c r="I832" s="3">
        <v>707</v>
      </c>
      <c r="J832" s="3">
        <v>627</v>
      </c>
      <c r="K832" s="3">
        <v>98</v>
      </c>
      <c r="L832" s="3">
        <v>177</v>
      </c>
      <c r="M832" s="3">
        <v>116</v>
      </c>
      <c r="N832" s="3">
        <v>35</v>
      </c>
      <c r="O832" s="3">
        <v>1</v>
      </c>
      <c r="P832" s="3">
        <v>25</v>
      </c>
      <c r="Q832" s="3">
        <f t="shared" si="194"/>
        <v>600</v>
      </c>
      <c r="R832" s="3">
        <v>81</v>
      </c>
      <c r="S832" s="3">
        <v>4</v>
      </c>
      <c r="T832" s="3">
        <v>2</v>
      </c>
      <c r="U832" s="3">
        <v>70</v>
      </c>
      <c r="V832" s="3">
        <v>60</v>
      </c>
      <c r="W832" s="3">
        <v>0.28199999999999997</v>
      </c>
      <c r="X832" s="3">
        <f t="shared" si="195"/>
        <v>839</v>
      </c>
      <c r="Y832" s="3">
        <v>0.35499999999999998</v>
      </c>
      <c r="Z832" s="3">
        <f t="shared" si="196"/>
        <v>867</v>
      </c>
      <c r="AA832" s="3">
        <v>0.46100000000000002</v>
      </c>
      <c r="AB832" s="3">
        <f t="shared" si="197"/>
        <v>847</v>
      </c>
      <c r="AC832" s="3">
        <v>0.81599999999999995</v>
      </c>
      <c r="AD832" s="3">
        <f t="shared" si="198"/>
        <v>899</v>
      </c>
      <c r="AE832" s="3">
        <v>123</v>
      </c>
      <c r="AF832" s="3">
        <f t="shared" si="199"/>
        <v>896</v>
      </c>
      <c r="AG832" s="3">
        <v>289</v>
      </c>
      <c r="AH832" s="3">
        <v>19</v>
      </c>
      <c r="AI832" s="3">
        <v>4</v>
      </c>
      <c r="AJ832" s="3">
        <v>0</v>
      </c>
      <c r="AK832" s="3">
        <v>6</v>
      </c>
      <c r="AL832" s="3">
        <v>5</v>
      </c>
      <c r="AM832" s="3">
        <v>6.7</v>
      </c>
      <c r="AN832" s="3">
        <f t="shared" si="200"/>
        <v>533</v>
      </c>
      <c r="AO832" s="12">
        <f t="shared" si="201"/>
        <v>6.7</v>
      </c>
      <c r="AP832" s="3">
        <f t="shared" si="202"/>
        <v>776</v>
      </c>
      <c r="AQ832" s="3">
        <f>_xlfn.IFNA(VLOOKUP(C832, 'FanGraphs Plus Stats 1-2000'!$D$2:$L$1048576, MATCH("wRC+", FanGraphs_Plus_Stats_1_1500[[#Headers],[ID]:[BABIP+]], 0), FALSE), 0)</f>
        <v>0</v>
      </c>
      <c r="AR832" s="3">
        <f t="shared" si="203"/>
        <v>654</v>
      </c>
      <c r="AS832" s="3">
        <v>4.5</v>
      </c>
      <c r="AT832" s="3">
        <f t="shared" si="204"/>
        <v>569</v>
      </c>
      <c r="AU832" s="3">
        <v>5.0999999999999996</v>
      </c>
      <c r="AV832" s="3">
        <f t="shared" si="205"/>
        <v>810</v>
      </c>
      <c r="AW832" s="14">
        <v>2.7</v>
      </c>
      <c r="AX832" s="3">
        <f t="shared" si="206"/>
        <v>65</v>
      </c>
      <c r="AY832" s="3">
        <v>20</v>
      </c>
      <c r="AZ832" s="3">
        <v>-2</v>
      </c>
      <c r="BA832" s="3">
        <v>-1</v>
      </c>
      <c r="BB832" s="3">
        <v>-3</v>
      </c>
      <c r="BC832" s="3">
        <v>16</v>
      </c>
      <c r="BD832" s="3" t="s">
        <v>62</v>
      </c>
      <c r="BE832" s="13">
        <f t="shared" si="207"/>
        <v>701.64699904807185</v>
      </c>
    </row>
    <row r="833" spans="1:57" x14ac:dyDescent="0.45">
      <c r="A833" s="1">
        <f t="shared" si="192"/>
        <v>664</v>
      </c>
      <c r="B833" s="3" t="s">
        <v>406</v>
      </c>
      <c r="C833" s="3" t="str">
        <f t="shared" si="193"/>
        <v>Billy Williams - 1963</v>
      </c>
      <c r="D833" s="3">
        <v>1963</v>
      </c>
      <c r="E833" s="3">
        <v>25</v>
      </c>
      <c r="F833" s="3" t="s">
        <v>88</v>
      </c>
      <c r="G833" s="3" t="s">
        <v>52</v>
      </c>
      <c r="H833" s="3">
        <v>161</v>
      </c>
      <c r="I833" s="3">
        <v>687</v>
      </c>
      <c r="J833" s="3">
        <v>612</v>
      </c>
      <c r="K833" s="3">
        <v>87</v>
      </c>
      <c r="L833" s="3">
        <v>175</v>
      </c>
      <c r="M833" s="3">
        <v>105</v>
      </c>
      <c r="N833" s="3">
        <v>36</v>
      </c>
      <c r="O833" s="3">
        <v>9</v>
      </c>
      <c r="P833" s="3">
        <v>25</v>
      </c>
      <c r="Q833" s="3">
        <f t="shared" si="194"/>
        <v>600</v>
      </c>
      <c r="R833" s="3">
        <v>95</v>
      </c>
      <c r="S833" s="3">
        <v>7</v>
      </c>
      <c r="T833" s="3">
        <v>6</v>
      </c>
      <c r="U833" s="3">
        <v>68</v>
      </c>
      <c r="V833" s="3">
        <v>78</v>
      </c>
      <c r="W833" s="3">
        <v>0.28599999999999998</v>
      </c>
      <c r="X833" s="3">
        <f t="shared" si="195"/>
        <v>783</v>
      </c>
      <c r="Y833" s="3">
        <v>0.35799999999999998</v>
      </c>
      <c r="Z833" s="3">
        <f t="shared" si="196"/>
        <v>842</v>
      </c>
      <c r="AA833" s="3">
        <v>0.497</v>
      </c>
      <c r="AB833" s="3">
        <f t="shared" si="197"/>
        <v>699</v>
      </c>
      <c r="AC833" s="3">
        <v>0.85399999999999998</v>
      </c>
      <c r="AD833" s="3">
        <f t="shared" si="198"/>
        <v>770</v>
      </c>
      <c r="AE833" s="3">
        <v>138</v>
      </c>
      <c r="AF833" s="3">
        <f t="shared" si="199"/>
        <v>675</v>
      </c>
      <c r="AG833" s="3">
        <v>304</v>
      </c>
      <c r="AH833" s="3">
        <v>12</v>
      </c>
      <c r="AI833" s="3">
        <v>2</v>
      </c>
      <c r="AJ833" s="3">
        <v>2</v>
      </c>
      <c r="AK833" s="3">
        <v>3</v>
      </c>
      <c r="AL833" s="3">
        <v>9</v>
      </c>
      <c r="AM833" s="3">
        <v>6.4</v>
      </c>
      <c r="AN833" s="3">
        <f t="shared" si="200"/>
        <v>664</v>
      </c>
      <c r="AO833" s="12">
        <f t="shared" si="201"/>
        <v>6.4397515527950313</v>
      </c>
      <c r="AP833" s="3">
        <f t="shared" si="202"/>
        <v>875</v>
      </c>
      <c r="AQ833" s="3">
        <f>_xlfn.IFNA(VLOOKUP(C833, 'FanGraphs Plus Stats 1-2000'!$D$2:$L$1048576, MATCH("wRC+", FanGraphs_Plus_Stats_1_1500[[#Headers],[ID]:[BABIP+]], 0), FALSE), 0)</f>
        <v>140</v>
      </c>
      <c r="AR833" s="3">
        <f t="shared" si="203"/>
        <v>619</v>
      </c>
      <c r="AS833" s="3">
        <v>3.7</v>
      </c>
      <c r="AT833" s="3">
        <f t="shared" si="204"/>
        <v>942</v>
      </c>
      <c r="AU833" s="3">
        <v>5.0999999999999996</v>
      </c>
      <c r="AV833" s="3">
        <f t="shared" si="205"/>
        <v>810</v>
      </c>
      <c r="AW833" s="14">
        <v>0.4</v>
      </c>
      <c r="AX833" s="3">
        <f t="shared" si="206"/>
        <v>621</v>
      </c>
      <c r="AY833" s="3">
        <v>28</v>
      </c>
      <c r="AZ833" s="3">
        <v>0</v>
      </c>
      <c r="BA833" s="3">
        <v>1</v>
      </c>
      <c r="BB833" s="3">
        <v>1</v>
      </c>
      <c r="BC833" s="3">
        <v>11</v>
      </c>
      <c r="BD833" s="3" t="s">
        <v>130</v>
      </c>
      <c r="BE833" s="13">
        <f t="shared" si="207"/>
        <v>701.92811594770808</v>
      </c>
    </row>
    <row r="834" spans="1:57" x14ac:dyDescent="0.45">
      <c r="A834" s="1">
        <f t="shared" ref="A834:A897" si="208">_xlfn.RANK.EQ(AM834, $AM$2:$AM$1031)</f>
        <v>619</v>
      </c>
      <c r="B834" s="3" t="s">
        <v>324</v>
      </c>
      <c r="C834" s="3" t="str">
        <f t="shared" ref="C834:C897" si="209">_xlfn.CONCAT(B834, " - ", D834)</f>
        <v>Andruw Jones - 2002</v>
      </c>
      <c r="D834" s="3">
        <v>2002</v>
      </c>
      <c r="E834" s="3">
        <v>25</v>
      </c>
      <c r="F834" s="3" t="s">
        <v>210</v>
      </c>
      <c r="G834" s="3" t="s">
        <v>52</v>
      </c>
      <c r="H834" s="3">
        <v>154</v>
      </c>
      <c r="I834" s="3">
        <v>659</v>
      </c>
      <c r="J834" s="3">
        <v>560</v>
      </c>
      <c r="K834" s="3">
        <v>91</v>
      </c>
      <c r="L834" s="3">
        <v>148</v>
      </c>
      <c r="M834" s="3">
        <v>79</v>
      </c>
      <c r="N834" s="3">
        <v>34</v>
      </c>
      <c r="O834" s="3">
        <v>0</v>
      </c>
      <c r="P834" s="3">
        <v>35</v>
      </c>
      <c r="Q834" s="3">
        <f t="shared" ref="Q834:Q897" si="210">_xlfn.RANK.EQ(P834,$P$2:$P$1031)</f>
        <v>296</v>
      </c>
      <c r="R834" s="3">
        <v>94</v>
      </c>
      <c r="S834" s="3">
        <v>8</v>
      </c>
      <c r="T834" s="3">
        <v>3</v>
      </c>
      <c r="U834" s="3">
        <v>83</v>
      </c>
      <c r="V834" s="3">
        <v>135</v>
      </c>
      <c r="W834" s="3">
        <v>0.26400000000000001</v>
      </c>
      <c r="X834" s="3">
        <f t="shared" ref="X834:X897" si="211">_xlfn.RANK.EQ(W834,$W$2:$W$1031)</f>
        <v>978</v>
      </c>
      <c r="Y834" s="3">
        <v>0.36599999999999999</v>
      </c>
      <c r="Z834" s="3">
        <f t="shared" ref="Z834:Z897" si="212">_xlfn.RANK.EQ(Y834,$Y$2:$Y$1031)</f>
        <v>764</v>
      </c>
      <c r="AA834" s="3">
        <v>0.51300000000000001</v>
      </c>
      <c r="AB834" s="3">
        <f t="shared" ref="AB834:AB897" si="213">_xlfn.RANK.EQ(AA834,$AA$2:$AA$1031)</f>
        <v>616</v>
      </c>
      <c r="AC834" s="3">
        <v>0.878</v>
      </c>
      <c r="AD834" s="3">
        <f t="shared" ref="AD834:AD897" si="214">_xlfn.RANK.EQ(AC834,$AC$2:$AC$1031)</f>
        <v>685</v>
      </c>
      <c r="AE834" s="3">
        <v>127</v>
      </c>
      <c r="AF834" s="3">
        <f t="shared" ref="AF834:AF897" si="215">_xlfn.RANK.EQ(AE834,$AE$2:$AE$1031)</f>
        <v>844</v>
      </c>
      <c r="AG834" s="3">
        <v>287</v>
      </c>
      <c r="AH834" s="3">
        <v>14</v>
      </c>
      <c r="AI834" s="3">
        <v>10</v>
      </c>
      <c r="AJ834" s="3">
        <v>0</v>
      </c>
      <c r="AK834" s="3">
        <v>6</v>
      </c>
      <c r="AL834" s="3">
        <v>4</v>
      </c>
      <c r="AM834" s="3">
        <v>6.5</v>
      </c>
      <c r="AN834" s="3">
        <f t="shared" ref="AN834:AN897" si="216">_xlfn.RANK.EQ(AM834,$AM$2:$AM$1031)</f>
        <v>619</v>
      </c>
      <c r="AO834" s="12">
        <f t="shared" ref="AO834:AO897" si="217">(AM834/H834)*162</f>
        <v>6.837662337662338</v>
      </c>
      <c r="AP834" s="3">
        <f t="shared" ref="AP834:AP897" si="218">_xlfn.RANK.EQ(AO834,$AO$2:$AO$1031)</f>
        <v>713</v>
      </c>
      <c r="AQ834" s="3">
        <f>_xlfn.IFNA(VLOOKUP(C834, 'FanGraphs Plus Stats 1-2000'!$D$2:$L$1048576, MATCH("wRC+", FanGraphs_Plus_Stats_1_1500[[#Headers],[ID]:[BABIP+]], 0), FALSE), 0)</f>
        <v>0</v>
      </c>
      <c r="AR834" s="3">
        <f t="shared" ref="AR834:AR897" si="219">_xlfn.RANK.EQ(AQ834,$AQ$2:$AQ$1031)</f>
        <v>654</v>
      </c>
      <c r="AS834" s="3">
        <v>4.5</v>
      </c>
      <c r="AT834" s="3">
        <f t="shared" ref="AT834:AT897" si="220">_xlfn.RANK.EQ(AS834,$AS$2:$AS$1031)</f>
        <v>569</v>
      </c>
      <c r="AU834" s="3">
        <v>4.5</v>
      </c>
      <c r="AV834" s="3">
        <f t="shared" ref="AV834:AV897" si="221">_xlfn.RANK.EQ(AU834,$AU$2:$AU$1031)</f>
        <v>929</v>
      </c>
      <c r="AW834" s="14">
        <v>2.2999999999999998</v>
      </c>
      <c r="AX834" s="3">
        <f t="shared" ref="AX834:AX897" si="222">_xlfn.RANK.EQ(AW834,$AW$2:$AW$1031)</f>
        <v>122</v>
      </c>
      <c r="AY834" s="3">
        <v>21</v>
      </c>
      <c r="AZ834" s="3">
        <v>0</v>
      </c>
      <c r="BA834" s="3">
        <v>0</v>
      </c>
      <c r="BB834" s="3">
        <v>0</v>
      </c>
      <c r="BC834" s="3">
        <v>19</v>
      </c>
      <c r="BD834" s="3" t="s">
        <v>155</v>
      </c>
      <c r="BE834" s="13">
        <f t="shared" ref="BE834:BE897" si="223">GEOMEAN(AN834,AF834,AR834,AP834)</f>
        <v>702.54653063095623</v>
      </c>
    </row>
    <row r="835" spans="1:57" x14ac:dyDescent="0.45">
      <c r="A835" s="1">
        <f t="shared" si="208"/>
        <v>817</v>
      </c>
      <c r="B835" s="3" t="s">
        <v>567</v>
      </c>
      <c r="C835" s="3" t="str">
        <f t="shared" si="209"/>
        <v>Anthony Rendon - 2017</v>
      </c>
      <c r="D835" s="3">
        <v>2017</v>
      </c>
      <c r="E835" s="3">
        <v>27</v>
      </c>
      <c r="F835" s="3" t="s">
        <v>143</v>
      </c>
      <c r="G835" s="3" t="s">
        <v>52</v>
      </c>
      <c r="H835" s="3">
        <v>147</v>
      </c>
      <c r="I835" s="3">
        <v>605</v>
      </c>
      <c r="J835" s="3">
        <v>508</v>
      </c>
      <c r="K835" s="3">
        <v>81</v>
      </c>
      <c r="L835" s="3">
        <v>153</v>
      </c>
      <c r="M835" s="3">
        <v>86</v>
      </c>
      <c r="N835" s="3">
        <v>41</v>
      </c>
      <c r="O835" s="3">
        <v>1</v>
      </c>
      <c r="P835" s="3">
        <v>25</v>
      </c>
      <c r="Q835" s="3">
        <f t="shared" si="210"/>
        <v>600</v>
      </c>
      <c r="R835" s="3">
        <v>100</v>
      </c>
      <c r="S835" s="3">
        <v>7</v>
      </c>
      <c r="T835" s="3">
        <v>2</v>
      </c>
      <c r="U835" s="3">
        <v>84</v>
      </c>
      <c r="V835" s="3">
        <v>82</v>
      </c>
      <c r="W835" s="3">
        <v>0.30099999999999999</v>
      </c>
      <c r="X835" s="3">
        <f t="shared" si="211"/>
        <v>587</v>
      </c>
      <c r="Y835" s="3">
        <v>0.40300000000000002</v>
      </c>
      <c r="Z835" s="3">
        <f t="shared" si="212"/>
        <v>342</v>
      </c>
      <c r="AA835" s="3">
        <v>0.53300000000000003</v>
      </c>
      <c r="AB835" s="3">
        <f t="shared" si="213"/>
        <v>504</v>
      </c>
      <c r="AC835" s="3">
        <v>0.93700000000000006</v>
      </c>
      <c r="AD835" s="3">
        <f t="shared" si="214"/>
        <v>417</v>
      </c>
      <c r="AE835" s="3">
        <v>139</v>
      </c>
      <c r="AF835" s="3">
        <f t="shared" si="215"/>
        <v>654</v>
      </c>
      <c r="AG835" s="3">
        <v>271</v>
      </c>
      <c r="AH835" s="3">
        <v>7</v>
      </c>
      <c r="AI835" s="3">
        <v>7</v>
      </c>
      <c r="AJ835" s="3">
        <v>0</v>
      </c>
      <c r="AK835" s="3">
        <v>6</v>
      </c>
      <c r="AL835" s="3">
        <v>6</v>
      </c>
      <c r="AM835" s="3">
        <v>6.1</v>
      </c>
      <c r="AN835" s="3">
        <f t="shared" si="216"/>
        <v>817</v>
      </c>
      <c r="AO835" s="12">
        <f t="shared" si="217"/>
        <v>6.722448979591837</v>
      </c>
      <c r="AP835" s="3">
        <f t="shared" si="218"/>
        <v>766</v>
      </c>
      <c r="AQ835" s="3">
        <f>_xlfn.IFNA(VLOOKUP(C835, 'FanGraphs Plus Stats 1-2000'!$D$2:$L$1048576, MATCH("wRC+", FanGraphs_Plus_Stats_1_1500[[#Headers],[ID]:[BABIP+]], 0), FALSE), 0)</f>
        <v>141</v>
      </c>
      <c r="AR835" s="3">
        <f t="shared" si="219"/>
        <v>600</v>
      </c>
      <c r="AS835" s="3">
        <v>4.2</v>
      </c>
      <c r="AT835" s="3">
        <f t="shared" si="220"/>
        <v>713</v>
      </c>
      <c r="AU835" s="3">
        <v>5.2</v>
      </c>
      <c r="AV835" s="3">
        <f t="shared" si="221"/>
        <v>780</v>
      </c>
      <c r="AW835" s="14">
        <v>1.2</v>
      </c>
      <c r="AX835" s="3">
        <f t="shared" si="222"/>
        <v>406</v>
      </c>
      <c r="AY835" s="3">
        <v>29</v>
      </c>
      <c r="AZ835" s="3">
        <v>0</v>
      </c>
      <c r="BA835" s="3">
        <v>1</v>
      </c>
      <c r="BB835" s="3">
        <v>2</v>
      </c>
      <c r="BC835" s="3">
        <v>9</v>
      </c>
      <c r="BD835" s="3" t="s">
        <v>206</v>
      </c>
      <c r="BE835" s="13">
        <f t="shared" si="223"/>
        <v>703.95509444119216</v>
      </c>
    </row>
    <row r="836" spans="1:57" x14ac:dyDescent="0.45">
      <c r="A836" s="1">
        <f t="shared" si="208"/>
        <v>619</v>
      </c>
      <c r="B836" s="3" t="s">
        <v>257</v>
      </c>
      <c r="C836" s="3" t="str">
        <f t="shared" si="209"/>
        <v>Gary Carter - 1980</v>
      </c>
      <c r="D836" s="3">
        <v>1980</v>
      </c>
      <c r="E836" s="3">
        <v>26</v>
      </c>
      <c r="F836" s="3" t="s">
        <v>258</v>
      </c>
      <c r="G836" s="3" t="s">
        <v>52</v>
      </c>
      <c r="H836" s="3">
        <v>154</v>
      </c>
      <c r="I836" s="3">
        <v>617</v>
      </c>
      <c r="J836" s="3">
        <v>549</v>
      </c>
      <c r="K836" s="3">
        <v>76</v>
      </c>
      <c r="L836" s="3">
        <v>145</v>
      </c>
      <c r="M836" s="3">
        <v>86</v>
      </c>
      <c r="N836" s="3">
        <v>25</v>
      </c>
      <c r="O836" s="3">
        <v>5</v>
      </c>
      <c r="P836" s="3">
        <v>29</v>
      </c>
      <c r="Q836" s="3">
        <f t="shared" si="210"/>
        <v>478</v>
      </c>
      <c r="R836" s="3">
        <v>101</v>
      </c>
      <c r="S836" s="3">
        <v>3</v>
      </c>
      <c r="T836" s="3">
        <v>2</v>
      </c>
      <c r="U836" s="3">
        <v>58</v>
      </c>
      <c r="V836" s="3">
        <v>78</v>
      </c>
      <c r="W836" s="3">
        <v>0.26400000000000001</v>
      </c>
      <c r="X836" s="3">
        <f t="shared" si="211"/>
        <v>978</v>
      </c>
      <c r="Y836" s="3">
        <v>0.33100000000000002</v>
      </c>
      <c r="Z836" s="3">
        <f t="shared" si="212"/>
        <v>990</v>
      </c>
      <c r="AA836" s="3">
        <v>0.48599999999999999</v>
      </c>
      <c r="AB836" s="3">
        <f t="shared" si="213"/>
        <v>760</v>
      </c>
      <c r="AC836" s="3">
        <v>0.81799999999999995</v>
      </c>
      <c r="AD836" s="3">
        <f t="shared" si="214"/>
        <v>895</v>
      </c>
      <c r="AE836" s="3">
        <v>126</v>
      </c>
      <c r="AF836" s="3">
        <f t="shared" si="215"/>
        <v>860</v>
      </c>
      <c r="AG836" s="3">
        <v>267</v>
      </c>
      <c r="AH836" s="3">
        <v>9</v>
      </c>
      <c r="AI836" s="3">
        <v>1</v>
      </c>
      <c r="AJ836" s="3">
        <v>1</v>
      </c>
      <c r="AK836" s="3">
        <v>8</v>
      </c>
      <c r="AL836" s="3">
        <v>11</v>
      </c>
      <c r="AM836" s="3">
        <v>6.5</v>
      </c>
      <c r="AN836" s="3">
        <f t="shared" si="216"/>
        <v>619</v>
      </c>
      <c r="AO836" s="12">
        <f t="shared" si="217"/>
        <v>6.837662337662338</v>
      </c>
      <c r="AP836" s="3">
        <f t="shared" si="218"/>
        <v>713</v>
      </c>
      <c r="AQ836" s="3">
        <f>_xlfn.IFNA(VLOOKUP(C836, 'FanGraphs Plus Stats 1-2000'!$D$2:$L$1048576, MATCH("wRC+", FanGraphs_Plus_Stats_1_1500[[#Headers],[ID]:[BABIP+]], 0), FALSE), 0)</f>
        <v>0</v>
      </c>
      <c r="AR836" s="3">
        <f t="shared" si="219"/>
        <v>654</v>
      </c>
      <c r="AS836" s="3">
        <v>4.4000000000000004</v>
      </c>
      <c r="AT836" s="3">
        <f t="shared" si="220"/>
        <v>613</v>
      </c>
      <c r="AU836" s="3">
        <v>5</v>
      </c>
      <c r="AV836" s="3">
        <f t="shared" si="221"/>
        <v>839</v>
      </c>
      <c r="AW836" s="14">
        <v>2.5</v>
      </c>
      <c r="AX836" s="3">
        <f t="shared" si="222"/>
        <v>88</v>
      </c>
      <c r="AY836" s="3">
        <v>16</v>
      </c>
      <c r="AZ836" s="3">
        <v>1</v>
      </c>
      <c r="BA836" s="3">
        <v>0</v>
      </c>
      <c r="BB836" s="3">
        <v>1</v>
      </c>
      <c r="BC836" s="3">
        <v>13</v>
      </c>
      <c r="BD836" s="3" t="s">
        <v>259</v>
      </c>
      <c r="BE836" s="13">
        <f t="shared" si="223"/>
        <v>705.85272325975109</v>
      </c>
    </row>
    <row r="837" spans="1:57" x14ac:dyDescent="0.45">
      <c r="A837" s="1">
        <f t="shared" si="208"/>
        <v>874</v>
      </c>
      <c r="B837" s="3" t="s">
        <v>459</v>
      </c>
      <c r="C837" s="3" t="str">
        <f t="shared" si="209"/>
        <v>José Ramírez - 2022</v>
      </c>
      <c r="D837" s="3">
        <v>2022</v>
      </c>
      <c r="E837" s="3">
        <v>29</v>
      </c>
      <c r="F837" s="3" t="s">
        <v>110</v>
      </c>
      <c r="G837" s="3" t="s">
        <v>43</v>
      </c>
      <c r="H837" s="3">
        <v>157</v>
      </c>
      <c r="I837" s="3">
        <v>685</v>
      </c>
      <c r="J837" s="3">
        <v>601</v>
      </c>
      <c r="K837" s="3">
        <v>90</v>
      </c>
      <c r="L837" s="3">
        <v>168</v>
      </c>
      <c r="M837" s="3">
        <v>90</v>
      </c>
      <c r="N837" s="3">
        <v>44</v>
      </c>
      <c r="O837" s="3">
        <v>5</v>
      </c>
      <c r="P837" s="3">
        <v>29</v>
      </c>
      <c r="Q837" s="3">
        <f t="shared" si="210"/>
        <v>478</v>
      </c>
      <c r="R837" s="3">
        <v>126</v>
      </c>
      <c r="S837" s="3">
        <v>20</v>
      </c>
      <c r="T837" s="3">
        <v>7</v>
      </c>
      <c r="U837" s="3">
        <v>69</v>
      </c>
      <c r="V837" s="3">
        <v>82</v>
      </c>
      <c r="W837" s="3">
        <v>0.28000000000000003</v>
      </c>
      <c r="X837" s="3">
        <f t="shared" si="211"/>
        <v>865</v>
      </c>
      <c r="Y837" s="3">
        <v>0.35499999999999998</v>
      </c>
      <c r="Z837" s="3">
        <f t="shared" si="212"/>
        <v>867</v>
      </c>
      <c r="AA837" s="3">
        <v>0.51400000000000001</v>
      </c>
      <c r="AB837" s="3">
        <f t="shared" si="213"/>
        <v>607</v>
      </c>
      <c r="AC837" s="3">
        <v>0.86899999999999999</v>
      </c>
      <c r="AD837" s="3">
        <f t="shared" si="214"/>
        <v>726</v>
      </c>
      <c r="AE837" s="3">
        <v>148</v>
      </c>
      <c r="AF837" s="3">
        <f t="shared" si="215"/>
        <v>483</v>
      </c>
      <c r="AG837" s="3">
        <v>309</v>
      </c>
      <c r="AH837" s="3">
        <v>5</v>
      </c>
      <c r="AI837" s="3">
        <v>6</v>
      </c>
      <c r="AJ837" s="3">
        <v>0</v>
      </c>
      <c r="AK837" s="3">
        <v>9</v>
      </c>
      <c r="AL837" s="3">
        <v>20</v>
      </c>
      <c r="AM837" s="3">
        <v>6</v>
      </c>
      <c r="AN837" s="3">
        <f t="shared" si="216"/>
        <v>874</v>
      </c>
      <c r="AO837" s="12">
        <f t="shared" si="217"/>
        <v>6.1910828025477702</v>
      </c>
      <c r="AP837" s="3">
        <f t="shared" si="218"/>
        <v>952</v>
      </c>
      <c r="AQ837" s="3">
        <f>_xlfn.IFNA(VLOOKUP(C837, 'FanGraphs Plus Stats 1-2000'!$D$2:$L$1048576, MATCH("wRC+", FanGraphs_Plus_Stats_1_1500[[#Headers],[ID]:[BABIP+]], 0), FALSE), 0)</f>
        <v>140</v>
      </c>
      <c r="AR837" s="3">
        <f t="shared" si="219"/>
        <v>619</v>
      </c>
      <c r="AS837" s="3">
        <v>3.8</v>
      </c>
      <c r="AT837" s="3">
        <f t="shared" si="220"/>
        <v>911</v>
      </c>
      <c r="AU837" s="3">
        <v>5.8</v>
      </c>
      <c r="AV837" s="3">
        <f t="shared" si="221"/>
        <v>606</v>
      </c>
      <c r="AW837" s="14">
        <v>0.3</v>
      </c>
      <c r="AX837" s="3">
        <f t="shared" si="222"/>
        <v>663</v>
      </c>
      <c r="AY837" s="3">
        <v>29</v>
      </c>
      <c r="AZ837" s="3">
        <v>2</v>
      </c>
      <c r="BA837" s="3">
        <v>2</v>
      </c>
      <c r="BB837" s="3">
        <v>4</v>
      </c>
      <c r="BC837" s="3">
        <v>2</v>
      </c>
      <c r="BD837" s="3" t="s">
        <v>702</v>
      </c>
      <c r="BE837" s="13">
        <f t="shared" si="223"/>
        <v>706.23061492914724</v>
      </c>
    </row>
    <row r="838" spans="1:57" x14ac:dyDescent="0.45">
      <c r="A838" s="1">
        <f t="shared" si="208"/>
        <v>817</v>
      </c>
      <c r="B838" s="3" t="s">
        <v>610</v>
      </c>
      <c r="C838" s="3" t="str">
        <f t="shared" si="209"/>
        <v>Eddie Joost - 1951</v>
      </c>
      <c r="D838" s="3">
        <v>1951</v>
      </c>
      <c r="E838" s="3">
        <v>35</v>
      </c>
      <c r="F838" s="3" t="s">
        <v>103</v>
      </c>
      <c r="G838" s="3" t="s">
        <v>43</v>
      </c>
      <c r="H838" s="3">
        <v>140</v>
      </c>
      <c r="I838" s="3">
        <v>667</v>
      </c>
      <c r="J838" s="3">
        <v>553</v>
      </c>
      <c r="K838" s="3">
        <v>107</v>
      </c>
      <c r="L838" s="3">
        <v>160</v>
      </c>
      <c r="M838" s="3">
        <v>108</v>
      </c>
      <c r="N838" s="3">
        <v>28</v>
      </c>
      <c r="O838" s="3">
        <v>5</v>
      </c>
      <c r="P838" s="3">
        <v>19</v>
      </c>
      <c r="Q838" s="3">
        <f t="shared" si="210"/>
        <v>782</v>
      </c>
      <c r="R838" s="3">
        <v>78</v>
      </c>
      <c r="S838" s="3">
        <v>10</v>
      </c>
      <c r="T838" s="3">
        <v>8</v>
      </c>
      <c r="U838" s="3">
        <v>106</v>
      </c>
      <c r="V838" s="3">
        <v>70</v>
      </c>
      <c r="W838" s="3">
        <v>0.28899999999999998</v>
      </c>
      <c r="X838" s="3">
        <f t="shared" si="211"/>
        <v>752</v>
      </c>
      <c r="Y838" s="3">
        <v>0.40899999999999997</v>
      </c>
      <c r="Z838" s="3">
        <f t="shared" si="212"/>
        <v>285</v>
      </c>
      <c r="AA838" s="3">
        <v>0.46100000000000002</v>
      </c>
      <c r="AB838" s="3">
        <f t="shared" si="213"/>
        <v>847</v>
      </c>
      <c r="AC838" s="3">
        <v>0.87</v>
      </c>
      <c r="AD838" s="3">
        <f t="shared" si="214"/>
        <v>719</v>
      </c>
      <c r="AE838" s="3">
        <v>134</v>
      </c>
      <c r="AF838" s="3">
        <f t="shared" si="215"/>
        <v>745</v>
      </c>
      <c r="AG838" s="3">
        <v>255</v>
      </c>
      <c r="AH838" s="3">
        <v>6</v>
      </c>
      <c r="AI838" s="3">
        <v>6</v>
      </c>
      <c r="AJ838" s="3">
        <v>2</v>
      </c>
      <c r="AK838" s="2"/>
      <c r="AL838" s="3">
        <v>1</v>
      </c>
      <c r="AM838" s="3">
        <v>6.1</v>
      </c>
      <c r="AN838" s="3">
        <f t="shared" si="216"/>
        <v>817</v>
      </c>
      <c r="AO838" s="12">
        <f t="shared" si="217"/>
        <v>7.0585714285714278</v>
      </c>
      <c r="AP838" s="3">
        <f t="shared" si="218"/>
        <v>625</v>
      </c>
      <c r="AQ838" s="3">
        <f>_xlfn.IFNA(VLOOKUP(C838, 'FanGraphs Plus Stats 1-2000'!$D$2:$L$1048576, MATCH("wRC+", FanGraphs_Plus_Stats_1_1500[[#Headers],[ID]:[BABIP+]], 0), FALSE), 0)</f>
        <v>0</v>
      </c>
      <c r="AR838" s="3">
        <f t="shared" si="219"/>
        <v>654</v>
      </c>
      <c r="AS838" s="3">
        <v>4.2</v>
      </c>
      <c r="AT838" s="3">
        <f t="shared" si="220"/>
        <v>713</v>
      </c>
      <c r="AU838" s="3">
        <v>5.6</v>
      </c>
      <c r="AV838" s="3">
        <f t="shared" si="221"/>
        <v>683</v>
      </c>
      <c r="AW838" s="14">
        <v>1.4</v>
      </c>
      <c r="AX838" s="3">
        <f t="shared" si="222"/>
        <v>359</v>
      </c>
      <c r="AY838" s="3">
        <v>30</v>
      </c>
      <c r="AZ838" s="3">
        <v>0</v>
      </c>
      <c r="BA838" s="3">
        <v>0</v>
      </c>
      <c r="BB838" s="3">
        <v>0</v>
      </c>
      <c r="BC838" s="3">
        <v>4</v>
      </c>
      <c r="BD838" s="3" t="s">
        <v>62</v>
      </c>
      <c r="BE838" s="13">
        <f t="shared" si="223"/>
        <v>706.25091540486392</v>
      </c>
    </row>
    <row r="839" spans="1:57" x14ac:dyDescent="0.45">
      <c r="A839" s="1">
        <f t="shared" si="208"/>
        <v>576</v>
      </c>
      <c r="B839" s="3" t="s">
        <v>744</v>
      </c>
      <c r="C839" s="3" t="str">
        <f t="shared" si="209"/>
        <v>Franklin Gutierrez - 2009</v>
      </c>
      <c r="D839" s="3">
        <v>2009</v>
      </c>
      <c r="E839" s="3">
        <v>26</v>
      </c>
      <c r="F839" s="3" t="s">
        <v>106</v>
      </c>
      <c r="G839" s="3" t="s">
        <v>43</v>
      </c>
      <c r="H839" s="3">
        <v>153</v>
      </c>
      <c r="I839" s="3">
        <v>629</v>
      </c>
      <c r="J839" s="3">
        <v>565</v>
      </c>
      <c r="K839" s="3">
        <v>85</v>
      </c>
      <c r="L839" s="3">
        <v>160</v>
      </c>
      <c r="M839" s="3">
        <v>117</v>
      </c>
      <c r="N839" s="3">
        <v>24</v>
      </c>
      <c r="O839" s="3">
        <v>1</v>
      </c>
      <c r="P839" s="3">
        <v>18</v>
      </c>
      <c r="Q839" s="3">
        <f t="shared" si="210"/>
        <v>813</v>
      </c>
      <c r="R839" s="3">
        <v>70</v>
      </c>
      <c r="S839" s="3">
        <v>16</v>
      </c>
      <c r="T839" s="3">
        <v>5</v>
      </c>
      <c r="U839" s="3">
        <v>46</v>
      </c>
      <c r="V839" s="3">
        <v>122</v>
      </c>
      <c r="W839" s="3">
        <v>0.28299999999999997</v>
      </c>
      <c r="X839" s="3">
        <f t="shared" si="211"/>
        <v>823</v>
      </c>
      <c r="Y839" s="3">
        <v>0.33900000000000002</v>
      </c>
      <c r="Z839" s="3">
        <f t="shared" si="212"/>
        <v>969</v>
      </c>
      <c r="AA839" s="3">
        <v>0.42499999999999999</v>
      </c>
      <c r="AB839" s="3">
        <f t="shared" si="213"/>
        <v>955</v>
      </c>
      <c r="AC839" s="3">
        <v>0.76400000000000001</v>
      </c>
      <c r="AD839" s="3">
        <f t="shared" si="214"/>
        <v>990</v>
      </c>
      <c r="AE839" s="3">
        <v>105</v>
      </c>
      <c r="AF839" s="3">
        <f t="shared" si="215"/>
        <v>1010</v>
      </c>
      <c r="AG839" s="3">
        <v>240</v>
      </c>
      <c r="AH839" s="3">
        <v>14</v>
      </c>
      <c r="AI839" s="3">
        <v>3</v>
      </c>
      <c r="AJ839" s="3">
        <v>13</v>
      </c>
      <c r="AK839" s="3">
        <v>2</v>
      </c>
      <c r="AL839" s="3">
        <v>3</v>
      </c>
      <c r="AM839" s="3">
        <v>6.6</v>
      </c>
      <c r="AN839" s="3">
        <f t="shared" si="216"/>
        <v>576</v>
      </c>
      <c r="AO839" s="12">
        <f t="shared" si="217"/>
        <v>6.9882352941176471</v>
      </c>
      <c r="AP839" s="3">
        <f t="shared" si="218"/>
        <v>657</v>
      </c>
      <c r="AQ839" s="3">
        <f>_xlfn.IFNA(VLOOKUP(C839, 'FanGraphs Plus Stats 1-2000'!$D$2:$L$1048576, MATCH("wRC+", FanGraphs_Plus_Stats_1_1500[[#Headers],[ID]:[BABIP+]], 0), FALSE), 0)</f>
        <v>0</v>
      </c>
      <c r="AR839" s="3">
        <f t="shared" si="219"/>
        <v>654</v>
      </c>
      <c r="AS839" s="3">
        <v>4.3</v>
      </c>
      <c r="AT839" s="3">
        <f t="shared" si="220"/>
        <v>666</v>
      </c>
      <c r="AU839" s="3">
        <v>3.4</v>
      </c>
      <c r="AV839" s="3">
        <f t="shared" si="221"/>
        <v>1017</v>
      </c>
      <c r="AW839" s="14">
        <v>3.7</v>
      </c>
      <c r="AX839" s="3">
        <f t="shared" si="222"/>
        <v>18</v>
      </c>
      <c r="AY839" s="3">
        <v>6</v>
      </c>
      <c r="AZ839" s="3">
        <v>0</v>
      </c>
      <c r="BA839" s="3">
        <v>1</v>
      </c>
      <c r="BB839" s="3">
        <v>1</v>
      </c>
      <c r="BC839" s="3">
        <v>32</v>
      </c>
      <c r="BD839" s="3" t="s">
        <v>83</v>
      </c>
      <c r="BE839" s="13">
        <f t="shared" si="223"/>
        <v>707.08519454734903</v>
      </c>
    </row>
    <row r="840" spans="1:57" x14ac:dyDescent="0.45">
      <c r="A840" s="1">
        <f t="shared" si="208"/>
        <v>664</v>
      </c>
      <c r="B840" s="3" t="s">
        <v>826</v>
      </c>
      <c r="C840" s="3" t="str">
        <f t="shared" si="209"/>
        <v>Jonathan Lucroy - 2014</v>
      </c>
      <c r="D840" s="3">
        <v>2014</v>
      </c>
      <c r="E840" s="3">
        <v>28</v>
      </c>
      <c r="F840" s="3" t="s">
        <v>90</v>
      </c>
      <c r="G840" s="3" t="s">
        <v>52</v>
      </c>
      <c r="H840" s="3">
        <v>153</v>
      </c>
      <c r="I840" s="3">
        <v>655</v>
      </c>
      <c r="J840" s="3">
        <v>585</v>
      </c>
      <c r="K840" s="3">
        <v>73</v>
      </c>
      <c r="L840" s="3">
        <v>176</v>
      </c>
      <c r="M840" s="3">
        <v>108</v>
      </c>
      <c r="N840" s="3">
        <v>53</v>
      </c>
      <c r="O840" s="3">
        <v>2</v>
      </c>
      <c r="P840" s="3">
        <v>13</v>
      </c>
      <c r="Q840" s="3">
        <f t="shared" si="210"/>
        <v>902</v>
      </c>
      <c r="R840" s="3">
        <v>69</v>
      </c>
      <c r="S840" s="3">
        <v>4</v>
      </c>
      <c r="T840" s="3">
        <v>4</v>
      </c>
      <c r="U840" s="3">
        <v>66</v>
      </c>
      <c r="V840" s="3">
        <v>71</v>
      </c>
      <c r="W840" s="3">
        <v>0.30099999999999999</v>
      </c>
      <c r="X840" s="3">
        <f t="shared" si="211"/>
        <v>587</v>
      </c>
      <c r="Y840" s="3">
        <v>0.373</v>
      </c>
      <c r="Z840" s="3">
        <f t="shared" si="212"/>
        <v>687</v>
      </c>
      <c r="AA840" s="3">
        <v>0.46500000000000002</v>
      </c>
      <c r="AB840" s="3">
        <f t="shared" si="213"/>
        <v>833</v>
      </c>
      <c r="AC840" s="3">
        <v>0.83699999999999997</v>
      </c>
      <c r="AD840" s="3">
        <f t="shared" si="214"/>
        <v>840</v>
      </c>
      <c r="AE840" s="3">
        <v>131</v>
      </c>
      <c r="AF840" s="3">
        <f t="shared" si="215"/>
        <v>783</v>
      </c>
      <c r="AG840" s="3">
        <v>272</v>
      </c>
      <c r="AH840" s="3">
        <v>13</v>
      </c>
      <c r="AI840" s="3">
        <v>2</v>
      </c>
      <c r="AJ840" s="3">
        <v>0</v>
      </c>
      <c r="AK840" s="3">
        <v>2</v>
      </c>
      <c r="AL840" s="3">
        <v>3</v>
      </c>
      <c r="AM840" s="3">
        <v>6.4</v>
      </c>
      <c r="AN840" s="3">
        <f t="shared" si="216"/>
        <v>664</v>
      </c>
      <c r="AO840" s="12">
        <f t="shared" si="217"/>
        <v>6.7764705882352949</v>
      </c>
      <c r="AP840" s="3">
        <f t="shared" si="218"/>
        <v>736</v>
      </c>
      <c r="AQ840" s="3">
        <f>_xlfn.IFNA(VLOOKUP(C840, 'FanGraphs Plus Stats 1-2000'!$D$2:$L$1048576, MATCH("wRC+", FanGraphs_Plus_Stats_1_1500[[#Headers],[ID]:[BABIP+]], 0), FALSE), 0)</f>
        <v>0</v>
      </c>
      <c r="AR840" s="3">
        <f t="shared" si="219"/>
        <v>654</v>
      </c>
      <c r="AS840" s="3">
        <v>4.3</v>
      </c>
      <c r="AT840" s="3">
        <f t="shared" si="220"/>
        <v>666</v>
      </c>
      <c r="AU840" s="3">
        <v>5.6</v>
      </c>
      <c r="AV840" s="3">
        <f t="shared" si="221"/>
        <v>683</v>
      </c>
      <c r="AW840" s="14">
        <v>1.7</v>
      </c>
      <c r="AX840" s="3">
        <f t="shared" si="222"/>
        <v>276</v>
      </c>
      <c r="AY840" s="3">
        <v>25</v>
      </c>
      <c r="AZ840" s="3">
        <v>0</v>
      </c>
      <c r="BA840" s="3">
        <v>0</v>
      </c>
      <c r="BB840" s="3">
        <v>0</v>
      </c>
      <c r="BC840" s="3">
        <v>8</v>
      </c>
      <c r="BD840" s="3" t="s">
        <v>439</v>
      </c>
      <c r="BE840" s="13">
        <f t="shared" si="223"/>
        <v>707.28809968664211</v>
      </c>
    </row>
    <row r="841" spans="1:57" x14ac:dyDescent="0.45">
      <c r="A841" s="1">
        <f t="shared" si="208"/>
        <v>765</v>
      </c>
      <c r="B841" s="3" t="s">
        <v>428</v>
      </c>
      <c r="C841" s="3" t="str">
        <f t="shared" si="209"/>
        <v>Chipper Jones - 1996</v>
      </c>
      <c r="D841" s="3">
        <v>1996</v>
      </c>
      <c r="E841" s="3">
        <v>24</v>
      </c>
      <c r="F841" s="3" t="s">
        <v>210</v>
      </c>
      <c r="G841" s="3" t="s">
        <v>52</v>
      </c>
      <c r="H841" s="3">
        <v>157</v>
      </c>
      <c r="I841" s="3">
        <v>693</v>
      </c>
      <c r="J841" s="3">
        <v>598</v>
      </c>
      <c r="K841" s="3">
        <v>114</v>
      </c>
      <c r="L841" s="3">
        <v>185</v>
      </c>
      <c r="M841" s="3">
        <v>118</v>
      </c>
      <c r="N841" s="3">
        <v>32</v>
      </c>
      <c r="O841" s="3">
        <v>5</v>
      </c>
      <c r="P841" s="3">
        <v>30</v>
      </c>
      <c r="Q841" s="3">
        <f t="shared" si="210"/>
        <v>446</v>
      </c>
      <c r="R841" s="3">
        <v>110</v>
      </c>
      <c r="S841" s="3">
        <v>14</v>
      </c>
      <c r="T841" s="3">
        <v>1</v>
      </c>
      <c r="U841" s="3">
        <v>87</v>
      </c>
      <c r="V841" s="3">
        <v>88</v>
      </c>
      <c r="W841" s="3">
        <v>0.309</v>
      </c>
      <c r="X841" s="3">
        <f t="shared" si="211"/>
        <v>445</v>
      </c>
      <c r="Y841" s="3">
        <v>0.39300000000000002</v>
      </c>
      <c r="Z841" s="3">
        <f t="shared" si="212"/>
        <v>445</v>
      </c>
      <c r="AA841" s="3">
        <v>0.53</v>
      </c>
      <c r="AB841" s="3">
        <f t="shared" si="213"/>
        <v>532</v>
      </c>
      <c r="AC841" s="3">
        <v>0.92300000000000004</v>
      </c>
      <c r="AD841" s="3">
        <f t="shared" si="214"/>
        <v>482</v>
      </c>
      <c r="AE841" s="3">
        <v>137</v>
      </c>
      <c r="AF841" s="3">
        <f t="shared" si="215"/>
        <v>696</v>
      </c>
      <c r="AG841" s="3">
        <v>317</v>
      </c>
      <c r="AH841" s="3">
        <v>14</v>
      </c>
      <c r="AI841" s="3">
        <v>0</v>
      </c>
      <c r="AJ841" s="3">
        <v>1</v>
      </c>
      <c r="AK841" s="3">
        <v>7</v>
      </c>
      <c r="AL841" s="3">
        <v>0</v>
      </c>
      <c r="AM841" s="3">
        <v>6.2</v>
      </c>
      <c r="AN841" s="3">
        <f t="shared" si="216"/>
        <v>765</v>
      </c>
      <c r="AO841" s="12">
        <f t="shared" si="217"/>
        <v>6.397452229299363</v>
      </c>
      <c r="AP841" s="3">
        <f t="shared" si="218"/>
        <v>888</v>
      </c>
      <c r="AQ841" s="3">
        <f>_xlfn.IFNA(VLOOKUP(C841, 'FanGraphs Plus Stats 1-2000'!$D$2:$L$1048576, MATCH("wRC+", FanGraphs_Plus_Stats_1_1500[[#Headers],[ID]:[BABIP+]], 0), FALSE), 0)</f>
        <v>144</v>
      </c>
      <c r="AR841" s="3">
        <f t="shared" si="219"/>
        <v>531</v>
      </c>
      <c r="AS841" s="3">
        <v>4.0999999999999996</v>
      </c>
      <c r="AT841" s="3">
        <f t="shared" si="220"/>
        <v>761</v>
      </c>
      <c r="AU841" s="3">
        <v>6.1</v>
      </c>
      <c r="AV841" s="3">
        <f t="shared" si="221"/>
        <v>511</v>
      </c>
      <c r="AW841" s="14">
        <v>0.6</v>
      </c>
      <c r="AX841" s="3">
        <f t="shared" si="222"/>
        <v>570</v>
      </c>
      <c r="AY841" s="3">
        <v>32</v>
      </c>
      <c r="AZ841" s="3">
        <v>1</v>
      </c>
      <c r="BA841" s="3">
        <v>5</v>
      </c>
      <c r="BB841" s="3">
        <v>6</v>
      </c>
      <c r="BC841" s="3">
        <v>3</v>
      </c>
      <c r="BD841" s="3" t="s">
        <v>900</v>
      </c>
      <c r="BE841" s="13">
        <f t="shared" si="223"/>
        <v>707.85538517216878</v>
      </c>
    </row>
    <row r="842" spans="1:57" x14ac:dyDescent="0.45">
      <c r="A842" s="1">
        <f t="shared" si="208"/>
        <v>576</v>
      </c>
      <c r="B842" s="3" t="s">
        <v>720</v>
      </c>
      <c r="C842" s="3" t="str">
        <f t="shared" si="209"/>
        <v>Grady Sizemore - 2005</v>
      </c>
      <c r="D842" s="3">
        <v>2005</v>
      </c>
      <c r="E842" s="3">
        <v>22</v>
      </c>
      <c r="F842" s="3" t="s">
        <v>110</v>
      </c>
      <c r="G842" s="3" t="s">
        <v>43</v>
      </c>
      <c r="H842" s="3">
        <v>158</v>
      </c>
      <c r="I842" s="3">
        <v>706</v>
      </c>
      <c r="J842" s="3">
        <v>640</v>
      </c>
      <c r="K842" s="3">
        <v>111</v>
      </c>
      <c r="L842" s="3">
        <v>185</v>
      </c>
      <c r="M842" s="3">
        <v>115</v>
      </c>
      <c r="N842" s="3">
        <v>37</v>
      </c>
      <c r="O842" s="3">
        <v>11</v>
      </c>
      <c r="P842" s="3">
        <v>22</v>
      </c>
      <c r="Q842" s="3">
        <f t="shared" si="210"/>
        <v>697</v>
      </c>
      <c r="R842" s="3">
        <v>81</v>
      </c>
      <c r="S842" s="3">
        <v>22</v>
      </c>
      <c r="T842" s="3">
        <v>10</v>
      </c>
      <c r="U842" s="3">
        <v>52</v>
      </c>
      <c r="V842" s="3">
        <v>132</v>
      </c>
      <c r="W842" s="3">
        <v>0.28899999999999998</v>
      </c>
      <c r="X842" s="3">
        <f t="shared" si="211"/>
        <v>752</v>
      </c>
      <c r="Y842" s="3">
        <v>0.34799999999999998</v>
      </c>
      <c r="Z842" s="3">
        <f t="shared" si="212"/>
        <v>920</v>
      </c>
      <c r="AA842" s="3">
        <v>0.48399999999999999</v>
      </c>
      <c r="AB842" s="3">
        <f t="shared" si="213"/>
        <v>769</v>
      </c>
      <c r="AC842" s="3">
        <v>0.83199999999999996</v>
      </c>
      <c r="AD842" s="3">
        <f t="shared" si="214"/>
        <v>858</v>
      </c>
      <c r="AE842" s="3">
        <v>123</v>
      </c>
      <c r="AF842" s="3">
        <f t="shared" si="215"/>
        <v>896</v>
      </c>
      <c r="AG842" s="3">
        <v>310</v>
      </c>
      <c r="AH842" s="3">
        <v>17</v>
      </c>
      <c r="AI842" s="3">
        <v>7</v>
      </c>
      <c r="AJ842" s="3">
        <v>5</v>
      </c>
      <c r="AK842" s="3">
        <v>2</v>
      </c>
      <c r="AL842" s="3">
        <v>1</v>
      </c>
      <c r="AM842" s="3">
        <v>6.6</v>
      </c>
      <c r="AN842" s="3">
        <f t="shared" si="216"/>
        <v>576</v>
      </c>
      <c r="AO842" s="12">
        <f t="shared" si="217"/>
        <v>6.7670886075949372</v>
      </c>
      <c r="AP842" s="3">
        <f t="shared" si="218"/>
        <v>744</v>
      </c>
      <c r="AQ842" s="3">
        <f>_xlfn.IFNA(VLOOKUP(C842, 'FanGraphs Plus Stats 1-2000'!$D$2:$L$1048576, MATCH("wRC+", FanGraphs_Plus_Stats_1_1500[[#Headers],[ID]:[BABIP+]], 0), FALSE), 0)</f>
        <v>0</v>
      </c>
      <c r="AR842" s="3">
        <f t="shared" si="219"/>
        <v>654</v>
      </c>
      <c r="AS842" s="3">
        <v>4.2</v>
      </c>
      <c r="AT842" s="3">
        <f t="shared" si="220"/>
        <v>713</v>
      </c>
      <c r="AU842" s="3">
        <v>5.6</v>
      </c>
      <c r="AV842" s="3">
        <f t="shared" si="221"/>
        <v>683</v>
      </c>
      <c r="AW842" s="14">
        <v>1.5</v>
      </c>
      <c r="AX842" s="3">
        <f t="shared" si="222"/>
        <v>331</v>
      </c>
      <c r="AY842" s="3">
        <v>25</v>
      </c>
      <c r="AZ842" s="3">
        <v>1</v>
      </c>
      <c r="BA842" s="3">
        <v>3</v>
      </c>
      <c r="BB842" s="3">
        <v>3</v>
      </c>
      <c r="BC842" s="3">
        <v>10</v>
      </c>
      <c r="BD842" s="3" t="s">
        <v>68</v>
      </c>
      <c r="BE842" s="13">
        <f t="shared" si="223"/>
        <v>707.89736251826753</v>
      </c>
    </row>
    <row r="843" spans="1:57" x14ac:dyDescent="0.45">
      <c r="A843" s="1">
        <f t="shared" si="208"/>
        <v>765</v>
      </c>
      <c r="B843" s="3" t="s">
        <v>689</v>
      </c>
      <c r="C843" s="3" t="str">
        <f t="shared" si="209"/>
        <v>Troy Tulowitzki - 2011</v>
      </c>
      <c r="D843" s="3">
        <v>2011</v>
      </c>
      <c r="E843" s="3">
        <v>26</v>
      </c>
      <c r="F843" s="3" t="s">
        <v>134</v>
      </c>
      <c r="G843" s="3" t="s">
        <v>52</v>
      </c>
      <c r="H843" s="3">
        <v>143</v>
      </c>
      <c r="I843" s="3">
        <v>606</v>
      </c>
      <c r="J843" s="3">
        <v>537</v>
      </c>
      <c r="K843" s="3">
        <v>81</v>
      </c>
      <c r="L843" s="3">
        <v>162</v>
      </c>
      <c r="M843" s="3">
        <v>94</v>
      </c>
      <c r="N843" s="3">
        <v>36</v>
      </c>
      <c r="O843" s="3">
        <v>2</v>
      </c>
      <c r="P843" s="3">
        <v>30</v>
      </c>
      <c r="Q843" s="3">
        <f t="shared" si="210"/>
        <v>446</v>
      </c>
      <c r="R843" s="3">
        <v>105</v>
      </c>
      <c r="S843" s="3">
        <v>9</v>
      </c>
      <c r="T843" s="3">
        <v>3</v>
      </c>
      <c r="U843" s="3">
        <v>59</v>
      </c>
      <c r="V843" s="3">
        <v>79</v>
      </c>
      <c r="W843" s="3">
        <v>0.30199999999999999</v>
      </c>
      <c r="X843" s="3">
        <f t="shared" si="211"/>
        <v>565</v>
      </c>
      <c r="Y843" s="3">
        <v>0.372</v>
      </c>
      <c r="Z843" s="3">
        <f t="shared" si="212"/>
        <v>699</v>
      </c>
      <c r="AA843" s="3">
        <v>0.54400000000000004</v>
      </c>
      <c r="AB843" s="3">
        <f t="shared" si="213"/>
        <v>426</v>
      </c>
      <c r="AC843" s="3">
        <v>0.91600000000000004</v>
      </c>
      <c r="AD843" s="3">
        <f t="shared" si="214"/>
        <v>514</v>
      </c>
      <c r="AE843" s="3">
        <v>131</v>
      </c>
      <c r="AF843" s="3">
        <f t="shared" si="215"/>
        <v>783</v>
      </c>
      <c r="AG843" s="3">
        <v>292</v>
      </c>
      <c r="AH843" s="3">
        <v>16</v>
      </c>
      <c r="AI843" s="3">
        <v>4</v>
      </c>
      <c r="AJ843" s="3">
        <v>1</v>
      </c>
      <c r="AK843" s="3">
        <v>5</v>
      </c>
      <c r="AL843" s="3">
        <v>12</v>
      </c>
      <c r="AM843" s="3">
        <v>6.2</v>
      </c>
      <c r="AN843" s="3">
        <f t="shared" si="216"/>
        <v>765</v>
      </c>
      <c r="AO843" s="12">
        <f t="shared" si="217"/>
        <v>7.0237762237762249</v>
      </c>
      <c r="AP843" s="3">
        <f t="shared" si="218"/>
        <v>642</v>
      </c>
      <c r="AQ843" s="3">
        <f>_xlfn.IFNA(VLOOKUP(C843, 'FanGraphs Plus Stats 1-2000'!$D$2:$L$1048576, MATCH("wRC+", FanGraphs_Plus_Stats_1_1500[[#Headers],[ID]:[BABIP+]], 0), FALSE), 0)</f>
        <v>0</v>
      </c>
      <c r="AR843" s="3">
        <f t="shared" si="219"/>
        <v>654</v>
      </c>
      <c r="AS843" s="3">
        <v>4.3</v>
      </c>
      <c r="AT843" s="3">
        <f t="shared" si="220"/>
        <v>666</v>
      </c>
      <c r="AU843" s="3">
        <v>4.8</v>
      </c>
      <c r="AV843" s="3">
        <f t="shared" si="221"/>
        <v>884</v>
      </c>
      <c r="AW843" s="14">
        <v>2.1</v>
      </c>
      <c r="AX843" s="3">
        <f t="shared" si="222"/>
        <v>167</v>
      </c>
      <c r="AY843" s="3">
        <v>23</v>
      </c>
      <c r="AZ843" s="3">
        <v>-1</v>
      </c>
      <c r="BA843" s="3">
        <v>-2</v>
      </c>
      <c r="BB843" s="3">
        <v>-3</v>
      </c>
      <c r="BC843" s="3">
        <v>12</v>
      </c>
      <c r="BD843" s="3" t="s">
        <v>116</v>
      </c>
      <c r="BE843" s="13">
        <f t="shared" si="223"/>
        <v>708.16424145093777</v>
      </c>
    </row>
    <row r="844" spans="1:57" x14ac:dyDescent="0.45">
      <c r="A844" s="1">
        <f t="shared" si="208"/>
        <v>817</v>
      </c>
      <c r="B844" s="3" t="s">
        <v>405</v>
      </c>
      <c r="C844" s="3" t="str">
        <f t="shared" si="209"/>
        <v>Dale Murphy - 1982</v>
      </c>
      <c r="D844" s="3">
        <v>1982</v>
      </c>
      <c r="E844" s="3">
        <v>26</v>
      </c>
      <c r="F844" s="3" t="s">
        <v>210</v>
      </c>
      <c r="G844" s="3" t="s">
        <v>52</v>
      </c>
      <c r="H844" s="3">
        <v>162</v>
      </c>
      <c r="I844" s="3">
        <v>698</v>
      </c>
      <c r="J844" s="3">
        <v>598</v>
      </c>
      <c r="K844" s="3">
        <v>113</v>
      </c>
      <c r="L844" s="3">
        <v>168</v>
      </c>
      <c r="M844" s="3">
        <v>107</v>
      </c>
      <c r="N844" s="3">
        <v>23</v>
      </c>
      <c r="O844" s="3">
        <v>2</v>
      </c>
      <c r="P844" s="3">
        <v>36</v>
      </c>
      <c r="Q844" s="3">
        <f t="shared" si="210"/>
        <v>267</v>
      </c>
      <c r="R844" s="3">
        <v>109</v>
      </c>
      <c r="S844" s="3">
        <v>23</v>
      </c>
      <c r="T844" s="3">
        <v>11</v>
      </c>
      <c r="U844" s="3">
        <v>93</v>
      </c>
      <c r="V844" s="3">
        <v>134</v>
      </c>
      <c r="W844" s="3">
        <v>0.28100000000000003</v>
      </c>
      <c r="X844" s="3">
        <f t="shared" si="211"/>
        <v>854</v>
      </c>
      <c r="Y844" s="3">
        <v>0.378</v>
      </c>
      <c r="Z844" s="3">
        <f t="shared" si="212"/>
        <v>626</v>
      </c>
      <c r="AA844" s="3">
        <v>0.50700000000000001</v>
      </c>
      <c r="AB844" s="3">
        <f t="shared" si="213"/>
        <v>653</v>
      </c>
      <c r="AC844" s="3">
        <v>0.88500000000000001</v>
      </c>
      <c r="AD844" s="3">
        <f t="shared" si="214"/>
        <v>644</v>
      </c>
      <c r="AE844" s="3">
        <v>142</v>
      </c>
      <c r="AF844" s="3">
        <f t="shared" si="215"/>
        <v>599</v>
      </c>
      <c r="AG844" s="3">
        <v>303</v>
      </c>
      <c r="AH844" s="3">
        <v>10</v>
      </c>
      <c r="AI844" s="3">
        <v>3</v>
      </c>
      <c r="AJ844" s="3">
        <v>0</v>
      </c>
      <c r="AK844" s="3">
        <v>4</v>
      </c>
      <c r="AL844" s="3">
        <v>9</v>
      </c>
      <c r="AM844" s="3">
        <v>6.1</v>
      </c>
      <c r="AN844" s="3">
        <f t="shared" si="216"/>
        <v>817</v>
      </c>
      <c r="AO844" s="12">
        <f t="shared" si="217"/>
        <v>6.1</v>
      </c>
      <c r="AP844" s="3">
        <f t="shared" si="218"/>
        <v>973</v>
      </c>
      <c r="AQ844" s="3">
        <f>_xlfn.IFNA(VLOOKUP(C844, 'FanGraphs Plus Stats 1-2000'!$D$2:$L$1048576, MATCH("wRC+", FanGraphs_Plus_Stats_1_1500[[#Headers],[ID]:[BABIP+]], 0), FALSE), 0)</f>
        <v>144</v>
      </c>
      <c r="AR844" s="3">
        <f t="shared" si="219"/>
        <v>531</v>
      </c>
      <c r="AS844" s="3">
        <v>3.8</v>
      </c>
      <c r="AT844" s="3">
        <f t="shared" si="220"/>
        <v>911</v>
      </c>
      <c r="AU844" s="3">
        <v>5.7</v>
      </c>
      <c r="AV844" s="3">
        <f t="shared" si="221"/>
        <v>641</v>
      </c>
      <c r="AW844" s="14">
        <v>0</v>
      </c>
      <c r="AX844" s="3">
        <f t="shared" si="222"/>
        <v>747</v>
      </c>
      <c r="AY844" s="3">
        <v>33</v>
      </c>
      <c r="AZ844" s="3">
        <v>0</v>
      </c>
      <c r="BA844" s="3">
        <v>1</v>
      </c>
      <c r="BB844" s="3">
        <v>2</v>
      </c>
      <c r="BC844" s="3">
        <v>2</v>
      </c>
      <c r="BD844" s="3" t="s">
        <v>813</v>
      </c>
      <c r="BE844" s="13">
        <f t="shared" si="223"/>
        <v>709.11073499788301</v>
      </c>
    </row>
    <row r="845" spans="1:57" x14ac:dyDescent="0.45">
      <c r="A845" s="1">
        <f t="shared" si="208"/>
        <v>874</v>
      </c>
      <c r="B845" s="3" t="s">
        <v>297</v>
      </c>
      <c r="C845" s="3" t="str">
        <f t="shared" si="209"/>
        <v>Bobby Grich - 1972</v>
      </c>
      <c r="D845" s="3">
        <v>1972</v>
      </c>
      <c r="E845" s="3">
        <v>23</v>
      </c>
      <c r="F845" s="3" t="s">
        <v>61</v>
      </c>
      <c r="G845" s="3" t="s">
        <v>43</v>
      </c>
      <c r="H845" s="3">
        <v>133</v>
      </c>
      <c r="I845" s="3">
        <v>528</v>
      </c>
      <c r="J845" s="3">
        <v>460</v>
      </c>
      <c r="K845" s="3">
        <v>66</v>
      </c>
      <c r="L845" s="3">
        <v>128</v>
      </c>
      <c r="M845" s="3">
        <v>92</v>
      </c>
      <c r="N845" s="3">
        <v>21</v>
      </c>
      <c r="O845" s="3">
        <v>3</v>
      </c>
      <c r="P845" s="3">
        <v>12</v>
      </c>
      <c r="Q845" s="3">
        <f t="shared" si="210"/>
        <v>916</v>
      </c>
      <c r="R845" s="3">
        <v>50</v>
      </c>
      <c r="S845" s="3">
        <v>13</v>
      </c>
      <c r="T845" s="3">
        <v>6</v>
      </c>
      <c r="U845" s="3">
        <v>53</v>
      </c>
      <c r="V845" s="3">
        <v>96</v>
      </c>
      <c r="W845" s="3">
        <v>0.27800000000000002</v>
      </c>
      <c r="X845" s="3">
        <f t="shared" si="211"/>
        <v>879</v>
      </c>
      <c r="Y845" s="3">
        <v>0.35799999999999998</v>
      </c>
      <c r="Z845" s="3">
        <f t="shared" si="212"/>
        <v>842</v>
      </c>
      <c r="AA845" s="3">
        <v>0.41499999999999998</v>
      </c>
      <c r="AB845" s="3">
        <f t="shared" si="213"/>
        <v>978</v>
      </c>
      <c r="AC845" s="3">
        <v>0.77300000000000002</v>
      </c>
      <c r="AD845" s="3">
        <f t="shared" si="214"/>
        <v>979</v>
      </c>
      <c r="AE845" s="3">
        <v>127</v>
      </c>
      <c r="AF845" s="3">
        <f t="shared" si="215"/>
        <v>844</v>
      </c>
      <c r="AG845" s="3">
        <v>191</v>
      </c>
      <c r="AH845" s="3">
        <v>8</v>
      </c>
      <c r="AI845" s="3">
        <v>7</v>
      </c>
      <c r="AJ845" s="3">
        <v>3</v>
      </c>
      <c r="AK845" s="3">
        <v>5</v>
      </c>
      <c r="AL845" s="3">
        <v>3</v>
      </c>
      <c r="AM845" s="3">
        <v>6</v>
      </c>
      <c r="AN845" s="3">
        <f t="shared" si="216"/>
        <v>874</v>
      </c>
      <c r="AO845" s="12">
        <f t="shared" si="217"/>
        <v>7.3082706766917287</v>
      </c>
      <c r="AP845" s="3">
        <f t="shared" si="218"/>
        <v>525</v>
      </c>
      <c r="AQ845" s="3">
        <f>_xlfn.IFNA(VLOOKUP(C845, 'FanGraphs Plus Stats 1-2000'!$D$2:$L$1048576, MATCH("wRC+", FanGraphs_Plus_Stats_1_1500[[#Headers],[ID]:[BABIP+]], 0), FALSE), 0)</f>
        <v>0</v>
      </c>
      <c r="AR845" s="3">
        <f t="shared" si="219"/>
        <v>654</v>
      </c>
      <c r="AS845" s="3">
        <v>3.9</v>
      </c>
      <c r="AT845" s="3">
        <f t="shared" si="220"/>
        <v>866</v>
      </c>
      <c r="AU845" s="3">
        <v>4.8</v>
      </c>
      <c r="AV845" s="3">
        <f t="shared" si="221"/>
        <v>884</v>
      </c>
      <c r="AW845" s="14">
        <v>1.8</v>
      </c>
      <c r="AX845" s="3">
        <f t="shared" si="222"/>
        <v>246</v>
      </c>
      <c r="AY845" s="3">
        <v>16</v>
      </c>
      <c r="AZ845" s="3">
        <v>0</v>
      </c>
      <c r="BA845" s="3">
        <v>1</v>
      </c>
      <c r="BB845" s="3">
        <v>1</v>
      </c>
      <c r="BC845" s="3">
        <v>10</v>
      </c>
      <c r="BD845" s="3" t="s">
        <v>994</v>
      </c>
      <c r="BE845" s="13">
        <f t="shared" si="223"/>
        <v>709.41069693565225</v>
      </c>
    </row>
    <row r="846" spans="1:57" x14ac:dyDescent="0.45">
      <c r="A846" s="1">
        <f t="shared" si="208"/>
        <v>619</v>
      </c>
      <c r="B846" s="3" t="s">
        <v>765</v>
      </c>
      <c r="C846" s="3" t="str">
        <f t="shared" si="209"/>
        <v>Iván Rodríguez - 1997</v>
      </c>
      <c r="D846" s="3">
        <v>1997</v>
      </c>
      <c r="E846" s="3">
        <v>25</v>
      </c>
      <c r="F846" s="3" t="s">
        <v>230</v>
      </c>
      <c r="G846" s="3" t="s">
        <v>43</v>
      </c>
      <c r="H846" s="3">
        <v>150</v>
      </c>
      <c r="I846" s="3">
        <v>648</v>
      </c>
      <c r="J846" s="3">
        <v>597</v>
      </c>
      <c r="K846" s="3">
        <v>98</v>
      </c>
      <c r="L846" s="3">
        <v>187</v>
      </c>
      <c r="M846" s="3">
        <v>129</v>
      </c>
      <c r="N846" s="3">
        <v>34</v>
      </c>
      <c r="O846" s="3">
        <v>4</v>
      </c>
      <c r="P846" s="3">
        <v>20</v>
      </c>
      <c r="Q846" s="3">
        <f t="shared" si="210"/>
        <v>753</v>
      </c>
      <c r="R846" s="3">
        <v>77</v>
      </c>
      <c r="S846" s="3">
        <v>7</v>
      </c>
      <c r="T846" s="3">
        <v>3</v>
      </c>
      <c r="U846" s="3">
        <v>38</v>
      </c>
      <c r="V846" s="3">
        <v>89</v>
      </c>
      <c r="W846" s="3">
        <v>0.313</v>
      </c>
      <c r="X846" s="3">
        <f t="shared" si="211"/>
        <v>394</v>
      </c>
      <c r="Y846" s="3">
        <v>0.36</v>
      </c>
      <c r="Z846" s="3">
        <f t="shared" si="212"/>
        <v>825</v>
      </c>
      <c r="AA846" s="3">
        <v>0.48399999999999999</v>
      </c>
      <c r="AB846" s="3">
        <f t="shared" si="213"/>
        <v>769</v>
      </c>
      <c r="AC846" s="3">
        <v>0.84399999999999997</v>
      </c>
      <c r="AD846" s="3">
        <f t="shared" si="214"/>
        <v>812</v>
      </c>
      <c r="AE846" s="3">
        <v>114</v>
      </c>
      <c r="AF846" s="3">
        <f t="shared" si="215"/>
        <v>973</v>
      </c>
      <c r="AG846" s="3">
        <v>289</v>
      </c>
      <c r="AH846" s="3">
        <v>18</v>
      </c>
      <c r="AI846" s="3">
        <v>8</v>
      </c>
      <c r="AJ846" s="3">
        <v>1</v>
      </c>
      <c r="AK846" s="3">
        <v>4</v>
      </c>
      <c r="AL846" s="3">
        <v>7</v>
      </c>
      <c r="AM846" s="3">
        <v>6.5</v>
      </c>
      <c r="AN846" s="3">
        <f t="shared" si="216"/>
        <v>619</v>
      </c>
      <c r="AO846" s="12">
        <f t="shared" si="217"/>
        <v>7.0200000000000005</v>
      </c>
      <c r="AP846" s="3">
        <f t="shared" si="218"/>
        <v>643</v>
      </c>
      <c r="AQ846" s="3">
        <f>_xlfn.IFNA(VLOOKUP(C846, 'FanGraphs Plus Stats 1-2000'!$D$2:$L$1048576, MATCH("wRC+", FanGraphs_Plus_Stats_1_1500[[#Headers],[ID]:[BABIP+]], 0), FALSE), 0)</f>
        <v>0</v>
      </c>
      <c r="AR846" s="3">
        <f t="shared" si="219"/>
        <v>654</v>
      </c>
      <c r="AS846" s="3">
        <v>4.3</v>
      </c>
      <c r="AT846" s="3">
        <f t="shared" si="220"/>
        <v>666</v>
      </c>
      <c r="AU846" s="3">
        <v>4.5</v>
      </c>
      <c r="AV846" s="3">
        <f t="shared" si="221"/>
        <v>929</v>
      </c>
      <c r="AW846" s="14">
        <v>3</v>
      </c>
      <c r="AX846" s="3">
        <f t="shared" si="222"/>
        <v>46</v>
      </c>
      <c r="AY846" s="3">
        <v>13</v>
      </c>
      <c r="AZ846" s="3">
        <v>-2</v>
      </c>
      <c r="BA846" s="3">
        <v>1</v>
      </c>
      <c r="BB846" s="3">
        <v>0</v>
      </c>
      <c r="BC846" s="3">
        <v>21</v>
      </c>
      <c r="BD846" s="3" t="s">
        <v>243</v>
      </c>
      <c r="BE846" s="13">
        <f t="shared" si="223"/>
        <v>709.41121946383998</v>
      </c>
    </row>
    <row r="847" spans="1:57" x14ac:dyDescent="0.45">
      <c r="A847" s="1">
        <f t="shared" si="208"/>
        <v>576</v>
      </c>
      <c r="B847" s="3" t="s">
        <v>504</v>
      </c>
      <c r="C847" s="3" t="str">
        <f t="shared" si="209"/>
        <v>Ozzie Smith - 1988</v>
      </c>
      <c r="D847" s="3">
        <v>1988</v>
      </c>
      <c r="E847" s="3">
        <v>33</v>
      </c>
      <c r="F847" s="3" t="s">
        <v>51</v>
      </c>
      <c r="G847" s="3" t="s">
        <v>52</v>
      </c>
      <c r="H847" s="3">
        <v>153</v>
      </c>
      <c r="I847" s="3">
        <v>669</v>
      </c>
      <c r="J847" s="3">
        <v>575</v>
      </c>
      <c r="K847" s="3">
        <v>80</v>
      </c>
      <c r="L847" s="3">
        <v>155</v>
      </c>
      <c r="M847" s="3">
        <v>124</v>
      </c>
      <c r="N847" s="3">
        <v>27</v>
      </c>
      <c r="O847" s="3">
        <v>1</v>
      </c>
      <c r="P847" s="3">
        <v>3</v>
      </c>
      <c r="Q847" s="3">
        <f t="shared" si="210"/>
        <v>1011</v>
      </c>
      <c r="R847" s="3">
        <v>51</v>
      </c>
      <c r="S847" s="3">
        <v>57</v>
      </c>
      <c r="T847" s="3">
        <v>9</v>
      </c>
      <c r="U847" s="3">
        <v>74</v>
      </c>
      <c r="V847" s="3">
        <v>43</v>
      </c>
      <c r="W847" s="3">
        <v>0.27</v>
      </c>
      <c r="X847" s="3">
        <f t="shared" si="211"/>
        <v>942</v>
      </c>
      <c r="Y847" s="3">
        <v>0.35</v>
      </c>
      <c r="Z847" s="3">
        <f t="shared" si="212"/>
        <v>904</v>
      </c>
      <c r="AA847" s="3">
        <v>0.33600000000000002</v>
      </c>
      <c r="AB847" s="3">
        <f t="shared" si="213"/>
        <v>1029</v>
      </c>
      <c r="AC847" s="3">
        <v>0.68600000000000005</v>
      </c>
      <c r="AD847" s="3">
        <f t="shared" si="214"/>
        <v>1029</v>
      </c>
      <c r="AE847" s="3">
        <v>98</v>
      </c>
      <c r="AF847" s="3">
        <f t="shared" si="215"/>
        <v>1026</v>
      </c>
      <c r="AG847" s="3">
        <v>193</v>
      </c>
      <c r="AH847" s="3">
        <v>7</v>
      </c>
      <c r="AI847" s="3">
        <v>1</v>
      </c>
      <c r="AJ847" s="3">
        <v>12</v>
      </c>
      <c r="AK847" s="3">
        <v>7</v>
      </c>
      <c r="AL847" s="3">
        <v>2</v>
      </c>
      <c r="AM847" s="3">
        <v>6.6</v>
      </c>
      <c r="AN847" s="3">
        <f t="shared" si="216"/>
        <v>576</v>
      </c>
      <c r="AO847" s="12">
        <f t="shared" si="217"/>
        <v>6.9882352941176471</v>
      </c>
      <c r="AP847" s="3">
        <f t="shared" si="218"/>
        <v>657</v>
      </c>
      <c r="AQ847" s="3">
        <f>_xlfn.IFNA(VLOOKUP(C847, 'FanGraphs Plus Stats 1-2000'!$D$2:$L$1048576, MATCH("wRC+", FanGraphs_Plus_Stats_1_1500[[#Headers],[ID]:[BABIP+]], 0), FALSE), 0)</f>
        <v>0</v>
      </c>
      <c r="AR847" s="3">
        <f t="shared" si="219"/>
        <v>654</v>
      </c>
      <c r="AS847" s="3">
        <v>4.3</v>
      </c>
      <c r="AT847" s="3">
        <f t="shared" si="220"/>
        <v>666</v>
      </c>
      <c r="AU847" s="3">
        <v>4.5</v>
      </c>
      <c r="AV847" s="3">
        <f t="shared" si="221"/>
        <v>929</v>
      </c>
      <c r="AW847" s="14">
        <v>3.2</v>
      </c>
      <c r="AX847" s="3">
        <f t="shared" si="222"/>
        <v>41</v>
      </c>
      <c r="AY847" s="3">
        <v>1</v>
      </c>
      <c r="AZ847" s="3">
        <v>0</v>
      </c>
      <c r="BA847" s="3">
        <v>10</v>
      </c>
      <c r="BB847" s="3">
        <v>10</v>
      </c>
      <c r="BC847" s="3">
        <v>18</v>
      </c>
      <c r="BD847" s="3" t="s">
        <v>116</v>
      </c>
      <c r="BE847" s="13">
        <f t="shared" si="223"/>
        <v>709.86904835806297</v>
      </c>
    </row>
    <row r="848" spans="1:57" x14ac:dyDescent="0.45">
      <c r="A848" s="1">
        <f t="shared" si="208"/>
        <v>987</v>
      </c>
      <c r="B848" s="3" t="s">
        <v>384</v>
      </c>
      <c r="C848" s="3" t="str">
        <f t="shared" si="209"/>
        <v>Joe Mauer - 2006</v>
      </c>
      <c r="D848" s="3">
        <v>2006</v>
      </c>
      <c r="E848" s="3">
        <v>23</v>
      </c>
      <c r="F848" s="3" t="s">
        <v>152</v>
      </c>
      <c r="G848" s="3" t="s">
        <v>43</v>
      </c>
      <c r="H848" s="3">
        <v>140</v>
      </c>
      <c r="I848" s="3">
        <v>608</v>
      </c>
      <c r="J848" s="3">
        <v>521</v>
      </c>
      <c r="K848" s="3">
        <v>86</v>
      </c>
      <c r="L848" s="3">
        <v>181</v>
      </c>
      <c r="M848" s="3">
        <v>128</v>
      </c>
      <c r="N848" s="3">
        <v>36</v>
      </c>
      <c r="O848" s="3">
        <v>4</v>
      </c>
      <c r="P848" s="3">
        <v>13</v>
      </c>
      <c r="Q848" s="3">
        <f t="shared" si="210"/>
        <v>902</v>
      </c>
      <c r="R848" s="3">
        <v>84</v>
      </c>
      <c r="S848" s="3">
        <v>8</v>
      </c>
      <c r="T848" s="3">
        <v>3</v>
      </c>
      <c r="U848" s="3">
        <v>79</v>
      </c>
      <c r="V848" s="3">
        <v>54</v>
      </c>
      <c r="W848" s="3">
        <v>0.34699999999999998</v>
      </c>
      <c r="X848" s="3">
        <f t="shared" si="211"/>
        <v>65</v>
      </c>
      <c r="Y848" s="3">
        <v>0.42899999999999999</v>
      </c>
      <c r="Z848" s="3">
        <f t="shared" si="212"/>
        <v>138</v>
      </c>
      <c r="AA848" s="3">
        <v>0.50700000000000001</v>
      </c>
      <c r="AB848" s="3">
        <f t="shared" si="213"/>
        <v>653</v>
      </c>
      <c r="AC848" s="3">
        <v>0.93600000000000005</v>
      </c>
      <c r="AD848" s="3">
        <f t="shared" si="214"/>
        <v>423</v>
      </c>
      <c r="AE848" s="3">
        <v>144</v>
      </c>
      <c r="AF848" s="3">
        <f t="shared" si="215"/>
        <v>557</v>
      </c>
      <c r="AG848" s="3">
        <v>264</v>
      </c>
      <c r="AH848" s="3">
        <v>24</v>
      </c>
      <c r="AI848" s="3">
        <v>1</v>
      </c>
      <c r="AJ848" s="3">
        <v>0</v>
      </c>
      <c r="AK848" s="3">
        <v>7</v>
      </c>
      <c r="AL848" s="3">
        <v>21</v>
      </c>
      <c r="AM848" s="3">
        <v>5.8</v>
      </c>
      <c r="AN848" s="3">
        <f t="shared" si="216"/>
        <v>987</v>
      </c>
      <c r="AO848" s="12">
        <f t="shared" si="217"/>
        <v>6.7114285714285709</v>
      </c>
      <c r="AP848" s="3">
        <f t="shared" si="218"/>
        <v>772</v>
      </c>
      <c r="AQ848" s="3">
        <f>_xlfn.IFNA(VLOOKUP(C848, 'FanGraphs Plus Stats 1-2000'!$D$2:$L$1048576, MATCH("wRC+", FanGraphs_Plus_Stats_1_1500[[#Headers],[ID]:[BABIP+]], 0), FALSE), 0)</f>
        <v>141</v>
      </c>
      <c r="AR848" s="3">
        <f t="shared" si="219"/>
        <v>600</v>
      </c>
      <c r="AS848" s="3">
        <v>3.7</v>
      </c>
      <c r="AT848" s="3">
        <f t="shared" si="220"/>
        <v>942</v>
      </c>
      <c r="AU848" s="3">
        <v>6.2</v>
      </c>
      <c r="AV848" s="3">
        <f t="shared" si="221"/>
        <v>471</v>
      </c>
      <c r="AW848" s="14">
        <v>0.3</v>
      </c>
      <c r="AX848" s="3">
        <f t="shared" si="222"/>
        <v>663</v>
      </c>
      <c r="AY848" s="3">
        <v>34</v>
      </c>
      <c r="AZ848" s="3">
        <v>-1</v>
      </c>
      <c r="BA848" s="3">
        <v>2</v>
      </c>
      <c r="BB848" s="3">
        <v>1</v>
      </c>
      <c r="BC848" s="3">
        <v>-4</v>
      </c>
      <c r="BD848" s="3" t="s">
        <v>385</v>
      </c>
      <c r="BE848" s="13">
        <f t="shared" si="223"/>
        <v>710.37100168910399</v>
      </c>
    </row>
    <row r="849" spans="1:57" x14ac:dyDescent="0.45">
      <c r="A849" s="1">
        <f t="shared" si="208"/>
        <v>874</v>
      </c>
      <c r="B849" s="3" t="s">
        <v>985</v>
      </c>
      <c r="C849" s="3" t="str">
        <f t="shared" si="209"/>
        <v>Tim McCarver - 1967</v>
      </c>
      <c r="D849" s="3">
        <v>1967</v>
      </c>
      <c r="E849" s="3">
        <v>25</v>
      </c>
      <c r="F849" s="3" t="s">
        <v>51</v>
      </c>
      <c r="G849" s="3" t="s">
        <v>52</v>
      </c>
      <c r="H849" s="3">
        <v>138</v>
      </c>
      <c r="I849" s="3">
        <v>540</v>
      </c>
      <c r="J849" s="3">
        <v>471</v>
      </c>
      <c r="K849" s="3">
        <v>68</v>
      </c>
      <c r="L849" s="3">
        <v>139</v>
      </c>
      <c r="M849" s="3">
        <v>96</v>
      </c>
      <c r="N849" s="3">
        <v>26</v>
      </c>
      <c r="O849" s="3">
        <v>3</v>
      </c>
      <c r="P849" s="3">
        <v>14</v>
      </c>
      <c r="Q849" s="3">
        <f t="shared" si="210"/>
        <v>878</v>
      </c>
      <c r="R849" s="3">
        <v>69</v>
      </c>
      <c r="S849" s="3">
        <v>8</v>
      </c>
      <c r="T849" s="3">
        <v>8</v>
      </c>
      <c r="U849" s="3">
        <v>54</v>
      </c>
      <c r="V849" s="3">
        <v>32</v>
      </c>
      <c r="W849" s="3">
        <v>0.29499999999999998</v>
      </c>
      <c r="X849" s="3">
        <f t="shared" si="211"/>
        <v>664</v>
      </c>
      <c r="Y849" s="3">
        <v>0.36899999999999999</v>
      </c>
      <c r="Z849" s="3">
        <f t="shared" si="212"/>
        <v>732</v>
      </c>
      <c r="AA849" s="3">
        <v>0.45200000000000001</v>
      </c>
      <c r="AB849" s="3">
        <f t="shared" si="213"/>
        <v>883</v>
      </c>
      <c r="AC849" s="3">
        <v>0.82199999999999995</v>
      </c>
      <c r="AD849" s="3">
        <f t="shared" si="214"/>
        <v>882</v>
      </c>
      <c r="AE849" s="3">
        <v>136</v>
      </c>
      <c r="AF849" s="3">
        <f t="shared" si="215"/>
        <v>709</v>
      </c>
      <c r="AG849" s="3">
        <v>213</v>
      </c>
      <c r="AH849" s="3">
        <v>9</v>
      </c>
      <c r="AI849" s="3">
        <v>5</v>
      </c>
      <c r="AJ849" s="3">
        <v>4</v>
      </c>
      <c r="AK849" s="3">
        <v>6</v>
      </c>
      <c r="AL849" s="3">
        <v>19</v>
      </c>
      <c r="AM849" s="3">
        <v>6</v>
      </c>
      <c r="AN849" s="3">
        <f t="shared" si="216"/>
        <v>874</v>
      </c>
      <c r="AO849" s="12">
        <f t="shared" si="217"/>
        <v>7.0434782608695654</v>
      </c>
      <c r="AP849" s="3">
        <f t="shared" si="218"/>
        <v>629</v>
      </c>
      <c r="AQ849" s="3">
        <f>_xlfn.IFNA(VLOOKUP(C849, 'FanGraphs Plus Stats 1-2000'!$D$2:$L$1048576, MATCH("wRC+", FanGraphs_Plus_Stats_1_1500[[#Headers],[ID]:[BABIP+]], 0), FALSE), 0)</f>
        <v>0</v>
      </c>
      <c r="AR849" s="3">
        <f t="shared" si="219"/>
        <v>654</v>
      </c>
      <c r="AS849" s="3">
        <v>4</v>
      </c>
      <c r="AT849" s="3">
        <f t="shared" si="220"/>
        <v>814</v>
      </c>
      <c r="AU849" s="3">
        <v>4.7</v>
      </c>
      <c r="AV849" s="3">
        <f t="shared" si="221"/>
        <v>905</v>
      </c>
      <c r="AW849" s="14">
        <v>2.2000000000000002</v>
      </c>
      <c r="AX849" s="3">
        <f t="shared" si="222"/>
        <v>144</v>
      </c>
      <c r="AY849" s="3">
        <v>17</v>
      </c>
      <c r="AZ849" s="3">
        <v>1</v>
      </c>
      <c r="BA849" s="3">
        <v>-1</v>
      </c>
      <c r="BB849" s="3">
        <v>-1</v>
      </c>
      <c r="BC849" s="3">
        <v>10</v>
      </c>
      <c r="BD849" s="3" t="s">
        <v>661</v>
      </c>
      <c r="BE849" s="13">
        <f t="shared" si="223"/>
        <v>710.55306215625296</v>
      </c>
    </row>
    <row r="850" spans="1:57" x14ac:dyDescent="0.45">
      <c r="A850" s="1">
        <f t="shared" si="208"/>
        <v>817</v>
      </c>
      <c r="B850" s="3" t="s">
        <v>470</v>
      </c>
      <c r="C850" s="3" t="str">
        <f t="shared" si="209"/>
        <v>Roberto Alomar - 1993</v>
      </c>
      <c r="D850" s="3">
        <v>1993</v>
      </c>
      <c r="E850" s="3">
        <v>25</v>
      </c>
      <c r="F850" s="3" t="s">
        <v>308</v>
      </c>
      <c r="G850" s="3" t="s">
        <v>43</v>
      </c>
      <c r="H850" s="3">
        <v>153</v>
      </c>
      <c r="I850" s="3">
        <v>683</v>
      </c>
      <c r="J850" s="3">
        <v>589</v>
      </c>
      <c r="K850" s="3">
        <v>109</v>
      </c>
      <c r="L850" s="3">
        <v>192</v>
      </c>
      <c r="M850" s="3">
        <v>134</v>
      </c>
      <c r="N850" s="3">
        <v>35</v>
      </c>
      <c r="O850" s="3">
        <v>6</v>
      </c>
      <c r="P850" s="3">
        <v>17</v>
      </c>
      <c r="Q850" s="3">
        <f t="shared" si="210"/>
        <v>831</v>
      </c>
      <c r="R850" s="3">
        <v>93</v>
      </c>
      <c r="S850" s="3">
        <v>55</v>
      </c>
      <c r="T850" s="3">
        <v>15</v>
      </c>
      <c r="U850" s="3">
        <v>80</v>
      </c>
      <c r="V850" s="3">
        <v>67</v>
      </c>
      <c r="W850" s="3">
        <v>0.32600000000000001</v>
      </c>
      <c r="X850" s="3">
        <f t="shared" si="211"/>
        <v>220</v>
      </c>
      <c r="Y850" s="3">
        <v>0.40799999999999997</v>
      </c>
      <c r="Z850" s="3">
        <f t="shared" si="212"/>
        <v>291</v>
      </c>
      <c r="AA850" s="3">
        <v>0.49199999999999999</v>
      </c>
      <c r="AB850" s="3">
        <f t="shared" si="213"/>
        <v>725</v>
      </c>
      <c r="AC850" s="3">
        <v>0.9</v>
      </c>
      <c r="AD850" s="3">
        <f t="shared" si="214"/>
        <v>582</v>
      </c>
      <c r="AE850" s="3">
        <v>141</v>
      </c>
      <c r="AF850" s="3">
        <f t="shared" si="215"/>
        <v>620</v>
      </c>
      <c r="AG850" s="3">
        <v>290</v>
      </c>
      <c r="AH850" s="3">
        <v>13</v>
      </c>
      <c r="AI850" s="3">
        <v>5</v>
      </c>
      <c r="AJ850" s="3">
        <v>4</v>
      </c>
      <c r="AK850" s="3">
        <v>5</v>
      </c>
      <c r="AL850" s="3">
        <v>5</v>
      </c>
      <c r="AM850" s="3">
        <v>6.1</v>
      </c>
      <c r="AN850" s="3">
        <f t="shared" si="216"/>
        <v>817</v>
      </c>
      <c r="AO850" s="12">
        <f t="shared" si="217"/>
        <v>6.458823529411764</v>
      </c>
      <c r="AP850" s="3">
        <f t="shared" si="218"/>
        <v>872</v>
      </c>
      <c r="AQ850" s="3">
        <f>_xlfn.IFNA(VLOOKUP(C850, 'FanGraphs Plus Stats 1-2000'!$D$2:$L$1048576, MATCH("wRC+", FanGraphs_Plus_Stats_1_1500[[#Headers],[ID]:[BABIP+]], 0), FALSE), 0)</f>
        <v>142</v>
      </c>
      <c r="AR850" s="3">
        <f t="shared" si="219"/>
        <v>578</v>
      </c>
      <c r="AS850" s="3">
        <v>3.8</v>
      </c>
      <c r="AT850" s="3">
        <f t="shared" si="220"/>
        <v>911</v>
      </c>
      <c r="AU850" s="3">
        <v>7</v>
      </c>
      <c r="AV850" s="3">
        <f t="shared" si="221"/>
        <v>261</v>
      </c>
      <c r="AW850" s="14">
        <v>-0.4</v>
      </c>
      <c r="AX850" s="3">
        <f t="shared" si="222"/>
        <v>857</v>
      </c>
      <c r="AY850" s="3">
        <v>36</v>
      </c>
      <c r="AZ850" s="3">
        <v>0</v>
      </c>
      <c r="BA850" s="3">
        <v>6</v>
      </c>
      <c r="BB850" s="3">
        <v>6</v>
      </c>
      <c r="BC850" s="3">
        <v>-7</v>
      </c>
      <c r="BD850" s="3" t="s">
        <v>79</v>
      </c>
      <c r="BE850" s="13">
        <f t="shared" si="223"/>
        <v>710.82798481058626</v>
      </c>
    </row>
    <row r="851" spans="1:57" x14ac:dyDescent="0.45">
      <c r="A851" s="1">
        <f t="shared" si="208"/>
        <v>923</v>
      </c>
      <c r="B851" s="3" t="s">
        <v>384</v>
      </c>
      <c r="C851" s="3" t="str">
        <f t="shared" si="209"/>
        <v>Joe Mauer - 2010</v>
      </c>
      <c r="D851" s="3">
        <v>2010</v>
      </c>
      <c r="E851" s="3">
        <v>27</v>
      </c>
      <c r="F851" s="3" t="s">
        <v>152</v>
      </c>
      <c r="G851" s="3" t="s">
        <v>43</v>
      </c>
      <c r="H851" s="3">
        <v>137</v>
      </c>
      <c r="I851" s="3">
        <v>584</v>
      </c>
      <c r="J851" s="3">
        <v>510</v>
      </c>
      <c r="K851" s="3">
        <v>88</v>
      </c>
      <c r="L851" s="3">
        <v>167</v>
      </c>
      <c r="M851" s="3">
        <v>114</v>
      </c>
      <c r="N851" s="3">
        <v>43</v>
      </c>
      <c r="O851" s="3">
        <v>1</v>
      </c>
      <c r="P851" s="3">
        <v>9</v>
      </c>
      <c r="Q851" s="3">
        <f t="shared" si="210"/>
        <v>954</v>
      </c>
      <c r="R851" s="3">
        <v>75</v>
      </c>
      <c r="S851" s="3">
        <v>1</v>
      </c>
      <c r="T851" s="3">
        <v>4</v>
      </c>
      <c r="U851" s="3">
        <v>65</v>
      </c>
      <c r="V851" s="3">
        <v>53</v>
      </c>
      <c r="W851" s="3">
        <v>0.32700000000000001</v>
      </c>
      <c r="X851" s="3">
        <f t="shared" si="211"/>
        <v>205</v>
      </c>
      <c r="Y851" s="3">
        <v>0.40200000000000002</v>
      </c>
      <c r="Z851" s="3">
        <f t="shared" si="212"/>
        <v>354</v>
      </c>
      <c r="AA851" s="3">
        <v>0.46899999999999997</v>
      </c>
      <c r="AB851" s="3">
        <f t="shared" si="213"/>
        <v>823</v>
      </c>
      <c r="AC851" s="3">
        <v>0.871</v>
      </c>
      <c r="AD851" s="3">
        <f t="shared" si="214"/>
        <v>714</v>
      </c>
      <c r="AE851" s="3">
        <v>140</v>
      </c>
      <c r="AF851" s="3">
        <f t="shared" si="215"/>
        <v>637</v>
      </c>
      <c r="AG851" s="3">
        <v>239</v>
      </c>
      <c r="AH851" s="3">
        <v>19</v>
      </c>
      <c r="AI851" s="3">
        <v>3</v>
      </c>
      <c r="AJ851" s="3">
        <v>0</v>
      </c>
      <c r="AK851" s="3">
        <v>6</v>
      </c>
      <c r="AL851" s="3">
        <v>14</v>
      </c>
      <c r="AM851" s="3">
        <v>5.9</v>
      </c>
      <c r="AN851" s="3">
        <f t="shared" si="216"/>
        <v>923</v>
      </c>
      <c r="AO851" s="12">
        <f t="shared" si="217"/>
        <v>6.9766423357664236</v>
      </c>
      <c r="AP851" s="3">
        <f t="shared" si="218"/>
        <v>664</v>
      </c>
      <c r="AQ851" s="3">
        <f>_xlfn.IFNA(VLOOKUP(C851, 'FanGraphs Plus Stats 1-2000'!$D$2:$L$1048576, MATCH("wRC+", FanGraphs_Plus_Stats_1_1500[[#Headers],[ID]:[BABIP+]], 0), FALSE), 0)</f>
        <v>0</v>
      </c>
      <c r="AR851" s="3">
        <f t="shared" si="219"/>
        <v>654</v>
      </c>
      <c r="AS851" s="3">
        <v>3.8</v>
      </c>
      <c r="AT851" s="3">
        <f t="shared" si="220"/>
        <v>911</v>
      </c>
      <c r="AU851" s="3">
        <v>5.5</v>
      </c>
      <c r="AV851" s="3">
        <f t="shared" si="221"/>
        <v>710</v>
      </c>
      <c r="AW851" s="14">
        <v>1</v>
      </c>
      <c r="AX851" s="3">
        <f t="shared" si="222"/>
        <v>464</v>
      </c>
      <c r="AY851" s="3">
        <v>26</v>
      </c>
      <c r="AZ851" s="3">
        <v>0</v>
      </c>
      <c r="BA851" s="3">
        <v>1</v>
      </c>
      <c r="BB851" s="3">
        <v>1</v>
      </c>
      <c r="BC851" s="3">
        <v>3</v>
      </c>
      <c r="BD851" s="3" t="s">
        <v>385</v>
      </c>
      <c r="BE851" s="13">
        <f t="shared" si="223"/>
        <v>710.83980696067374</v>
      </c>
    </row>
    <row r="852" spans="1:57" ht="39.75" x14ac:dyDescent="0.45">
      <c r="A852" s="1">
        <f t="shared" si="208"/>
        <v>817</v>
      </c>
      <c r="B852" s="3" t="s">
        <v>455</v>
      </c>
      <c r="C852" s="3" t="str">
        <f t="shared" si="209"/>
        <v>Manny Machado - 2018</v>
      </c>
      <c r="D852" s="3">
        <v>2018</v>
      </c>
      <c r="E852" s="3">
        <v>25</v>
      </c>
      <c r="F852" s="3" t="s">
        <v>925</v>
      </c>
      <c r="G852" s="3" t="s">
        <v>391</v>
      </c>
      <c r="H852" s="3">
        <v>162</v>
      </c>
      <c r="I852" s="3">
        <v>709</v>
      </c>
      <c r="J852" s="3">
        <v>632</v>
      </c>
      <c r="K852" s="3">
        <v>84</v>
      </c>
      <c r="L852" s="3">
        <v>188</v>
      </c>
      <c r="M852" s="3">
        <v>113</v>
      </c>
      <c r="N852" s="3">
        <v>35</v>
      </c>
      <c r="O852" s="3">
        <v>3</v>
      </c>
      <c r="P852" s="3">
        <v>37</v>
      </c>
      <c r="Q852" s="3">
        <f t="shared" si="210"/>
        <v>237</v>
      </c>
      <c r="R852" s="3">
        <v>107</v>
      </c>
      <c r="S852" s="3">
        <v>14</v>
      </c>
      <c r="T852" s="3">
        <v>2</v>
      </c>
      <c r="U852" s="3">
        <v>70</v>
      </c>
      <c r="V852" s="3">
        <v>104</v>
      </c>
      <c r="W852" s="3">
        <v>0.29699999999999999</v>
      </c>
      <c r="X852" s="3">
        <f t="shared" si="211"/>
        <v>637</v>
      </c>
      <c r="Y852" s="3">
        <v>0.36699999999999999</v>
      </c>
      <c r="Z852" s="3">
        <f t="shared" si="212"/>
        <v>758</v>
      </c>
      <c r="AA852" s="3">
        <v>0.53800000000000003</v>
      </c>
      <c r="AB852" s="3">
        <f t="shared" si="213"/>
        <v>463</v>
      </c>
      <c r="AC852" s="3">
        <v>0.90500000000000003</v>
      </c>
      <c r="AD852" s="3">
        <f t="shared" si="214"/>
        <v>565</v>
      </c>
      <c r="AE852" s="3">
        <v>145</v>
      </c>
      <c r="AF852" s="3">
        <f t="shared" si="215"/>
        <v>537</v>
      </c>
      <c r="AG852" s="3">
        <v>340</v>
      </c>
      <c r="AH852" s="3">
        <v>26</v>
      </c>
      <c r="AI852" s="3">
        <v>2</v>
      </c>
      <c r="AJ852" s="3">
        <v>0</v>
      </c>
      <c r="AK852" s="3">
        <v>5</v>
      </c>
      <c r="AL852" s="3">
        <v>18</v>
      </c>
      <c r="AM852" s="3">
        <v>6.1</v>
      </c>
      <c r="AN852" s="3">
        <f t="shared" si="216"/>
        <v>817</v>
      </c>
      <c r="AO852" s="12">
        <f t="shared" si="217"/>
        <v>6.1</v>
      </c>
      <c r="AP852" s="3">
        <f t="shared" si="218"/>
        <v>973</v>
      </c>
      <c r="AQ852" s="3">
        <f>_xlfn.IFNA(VLOOKUP(C852, 'FanGraphs Plus Stats 1-2000'!$D$2:$L$1048576, MATCH("wRC+", FanGraphs_Plus_Stats_1_1500[[#Headers],[ID]:[BABIP+]], 0), FALSE), 0)</f>
        <v>141</v>
      </c>
      <c r="AR852" s="3">
        <f t="shared" si="219"/>
        <v>600</v>
      </c>
      <c r="AS852" s="3">
        <v>3.9</v>
      </c>
      <c r="AT852" s="3">
        <f t="shared" si="220"/>
        <v>866</v>
      </c>
      <c r="AU852" s="3">
        <v>6.6</v>
      </c>
      <c r="AV852" s="3">
        <f t="shared" si="221"/>
        <v>351</v>
      </c>
      <c r="AW852" s="14">
        <v>0.4</v>
      </c>
      <c r="AX852" s="3">
        <f t="shared" si="222"/>
        <v>621</v>
      </c>
      <c r="AY852" s="3">
        <v>33</v>
      </c>
      <c r="AZ852" s="3">
        <v>-3</v>
      </c>
      <c r="BA852" s="3">
        <v>4</v>
      </c>
      <c r="BB852" s="3">
        <v>1</v>
      </c>
      <c r="BC852" s="3">
        <v>-5</v>
      </c>
      <c r="BD852" s="3" t="s">
        <v>688</v>
      </c>
      <c r="BE852" s="13">
        <f t="shared" si="223"/>
        <v>711.40204327064805</v>
      </c>
    </row>
    <row r="853" spans="1:57" x14ac:dyDescent="0.45">
      <c r="A853" s="1">
        <f t="shared" si="208"/>
        <v>874</v>
      </c>
      <c r="B853" s="3" t="s">
        <v>297</v>
      </c>
      <c r="C853" s="3" t="str">
        <f t="shared" si="209"/>
        <v>Bobby Grich - 1979</v>
      </c>
      <c r="D853" s="3">
        <v>1979</v>
      </c>
      <c r="E853" s="3">
        <v>30</v>
      </c>
      <c r="F853" s="3" t="s">
        <v>410</v>
      </c>
      <c r="G853" s="3" t="s">
        <v>43</v>
      </c>
      <c r="H853" s="3">
        <v>153</v>
      </c>
      <c r="I853" s="3">
        <v>609</v>
      </c>
      <c r="J853" s="3">
        <v>534</v>
      </c>
      <c r="K853" s="3">
        <v>78</v>
      </c>
      <c r="L853" s="3">
        <v>157</v>
      </c>
      <c r="M853" s="3">
        <v>92</v>
      </c>
      <c r="N853" s="3">
        <v>30</v>
      </c>
      <c r="O853" s="3">
        <v>5</v>
      </c>
      <c r="P853" s="3">
        <v>30</v>
      </c>
      <c r="Q853" s="3">
        <f t="shared" si="210"/>
        <v>446</v>
      </c>
      <c r="R853" s="3">
        <v>101</v>
      </c>
      <c r="S853" s="3">
        <v>1</v>
      </c>
      <c r="T853" s="3">
        <v>0</v>
      </c>
      <c r="U853" s="3">
        <v>59</v>
      </c>
      <c r="V853" s="3">
        <v>84</v>
      </c>
      <c r="W853" s="3">
        <v>0.29399999999999998</v>
      </c>
      <c r="X853" s="3">
        <f t="shared" si="211"/>
        <v>675</v>
      </c>
      <c r="Y853" s="3">
        <v>0.36499999999999999</v>
      </c>
      <c r="Z853" s="3">
        <f t="shared" si="212"/>
        <v>777</v>
      </c>
      <c r="AA853" s="3">
        <v>0.53700000000000003</v>
      </c>
      <c r="AB853" s="3">
        <f t="shared" si="213"/>
        <v>472</v>
      </c>
      <c r="AC853" s="3">
        <v>0.90300000000000002</v>
      </c>
      <c r="AD853" s="3">
        <f t="shared" si="214"/>
        <v>576</v>
      </c>
      <c r="AE853" s="3">
        <v>145</v>
      </c>
      <c r="AF853" s="3">
        <f t="shared" si="215"/>
        <v>537</v>
      </c>
      <c r="AG853" s="3">
        <v>287</v>
      </c>
      <c r="AH853" s="3">
        <v>14</v>
      </c>
      <c r="AI853" s="3">
        <v>2</v>
      </c>
      <c r="AJ853" s="3">
        <v>12</v>
      </c>
      <c r="AK853" s="3">
        <v>2</v>
      </c>
      <c r="AL853" s="3">
        <v>10</v>
      </c>
      <c r="AM853" s="3">
        <v>6</v>
      </c>
      <c r="AN853" s="3">
        <f t="shared" si="216"/>
        <v>874</v>
      </c>
      <c r="AO853" s="12">
        <f t="shared" si="217"/>
        <v>6.3529411764705879</v>
      </c>
      <c r="AP853" s="3">
        <f t="shared" si="218"/>
        <v>911</v>
      </c>
      <c r="AQ853" s="3">
        <f>_xlfn.IFNA(VLOOKUP(C853, 'FanGraphs Plus Stats 1-2000'!$D$2:$L$1048576, MATCH("wRC+", FanGraphs_Plus_Stats_1_1500[[#Headers],[ID]:[BABIP+]], 0), FALSE), 0)</f>
        <v>141</v>
      </c>
      <c r="AR853" s="3">
        <f t="shared" si="219"/>
        <v>600</v>
      </c>
      <c r="AS853" s="3">
        <v>3.9</v>
      </c>
      <c r="AT853" s="3">
        <f t="shared" si="220"/>
        <v>866</v>
      </c>
      <c r="AU853" s="3">
        <v>6</v>
      </c>
      <c r="AV853" s="3">
        <f t="shared" si="221"/>
        <v>548</v>
      </c>
      <c r="AW853" s="14">
        <v>0.5</v>
      </c>
      <c r="AX853" s="3">
        <f t="shared" si="222"/>
        <v>599</v>
      </c>
      <c r="AY853" s="3">
        <v>34</v>
      </c>
      <c r="AZ853" s="3">
        <v>-1</v>
      </c>
      <c r="BA853" s="3">
        <v>1</v>
      </c>
      <c r="BB853" s="3">
        <v>0</v>
      </c>
      <c r="BC853" s="3">
        <v>0</v>
      </c>
      <c r="BD853" s="3" t="s">
        <v>79</v>
      </c>
      <c r="BE853" s="13">
        <f t="shared" si="223"/>
        <v>711.68667806496751</v>
      </c>
    </row>
    <row r="854" spans="1:57" x14ac:dyDescent="0.45">
      <c r="A854" s="1">
        <f t="shared" si="208"/>
        <v>576</v>
      </c>
      <c r="B854" s="3" t="s">
        <v>141</v>
      </c>
      <c r="C854" s="3" t="str">
        <f t="shared" si="209"/>
        <v>Ron Santo - 1963</v>
      </c>
      <c r="D854" s="3">
        <v>1963</v>
      </c>
      <c r="E854" s="3">
        <v>23</v>
      </c>
      <c r="F854" s="3" t="s">
        <v>88</v>
      </c>
      <c r="G854" s="3" t="s">
        <v>52</v>
      </c>
      <c r="H854" s="3">
        <v>162</v>
      </c>
      <c r="I854" s="3">
        <v>687</v>
      </c>
      <c r="J854" s="3">
        <v>630</v>
      </c>
      <c r="K854" s="3">
        <v>79</v>
      </c>
      <c r="L854" s="3">
        <v>187</v>
      </c>
      <c r="M854" s="3">
        <v>127</v>
      </c>
      <c r="N854" s="3">
        <v>29</v>
      </c>
      <c r="O854" s="3">
        <v>6</v>
      </c>
      <c r="P854" s="3">
        <v>25</v>
      </c>
      <c r="Q854" s="3">
        <f t="shared" si="210"/>
        <v>600</v>
      </c>
      <c r="R854" s="3">
        <v>99</v>
      </c>
      <c r="S854" s="3">
        <v>6</v>
      </c>
      <c r="T854" s="3">
        <v>4</v>
      </c>
      <c r="U854" s="3">
        <v>42</v>
      </c>
      <c r="V854" s="3">
        <v>92</v>
      </c>
      <c r="W854" s="3">
        <v>0.29699999999999999</v>
      </c>
      <c r="X854" s="3">
        <f t="shared" si="211"/>
        <v>637</v>
      </c>
      <c r="Y854" s="3">
        <v>0.33900000000000002</v>
      </c>
      <c r="Z854" s="3">
        <f t="shared" si="212"/>
        <v>969</v>
      </c>
      <c r="AA854" s="3">
        <v>0.48099999999999998</v>
      </c>
      <c r="AB854" s="3">
        <f t="shared" si="213"/>
        <v>784</v>
      </c>
      <c r="AC854" s="3">
        <v>0.82</v>
      </c>
      <c r="AD854" s="3">
        <f t="shared" si="214"/>
        <v>889</v>
      </c>
      <c r="AE854" s="3">
        <v>128</v>
      </c>
      <c r="AF854" s="3">
        <f t="shared" si="215"/>
        <v>834</v>
      </c>
      <c r="AG854" s="3">
        <v>303</v>
      </c>
      <c r="AH854" s="3">
        <v>17</v>
      </c>
      <c r="AI854" s="3">
        <v>4</v>
      </c>
      <c r="AJ854" s="3">
        <v>0</v>
      </c>
      <c r="AK854" s="3">
        <v>11</v>
      </c>
      <c r="AL854" s="3">
        <v>7</v>
      </c>
      <c r="AM854" s="3">
        <v>6.6</v>
      </c>
      <c r="AN854" s="3">
        <f t="shared" si="216"/>
        <v>576</v>
      </c>
      <c r="AO854" s="12">
        <f t="shared" si="217"/>
        <v>6.6</v>
      </c>
      <c r="AP854" s="3">
        <f t="shared" si="218"/>
        <v>817</v>
      </c>
      <c r="AQ854" s="3">
        <f>_xlfn.IFNA(VLOOKUP(C854, 'FanGraphs Plus Stats 1-2000'!$D$2:$L$1048576, MATCH("wRC+", FanGraphs_Plus_Stats_1_1500[[#Headers],[ID]:[BABIP+]], 0), FALSE), 0)</f>
        <v>0</v>
      </c>
      <c r="AR854" s="3">
        <f t="shared" si="219"/>
        <v>654</v>
      </c>
      <c r="AS854" s="3">
        <v>3.9</v>
      </c>
      <c r="AT854" s="3">
        <f t="shared" si="220"/>
        <v>866</v>
      </c>
      <c r="AU854" s="3">
        <v>5.4</v>
      </c>
      <c r="AV854" s="3">
        <f t="shared" si="221"/>
        <v>732</v>
      </c>
      <c r="AW854" s="14">
        <v>1.7</v>
      </c>
      <c r="AX854" s="3">
        <f t="shared" si="222"/>
        <v>276</v>
      </c>
      <c r="AY854" s="3">
        <v>19</v>
      </c>
      <c r="AZ854" s="3">
        <v>-1</v>
      </c>
      <c r="BA854" s="3">
        <v>2</v>
      </c>
      <c r="BB854" s="3">
        <v>1</v>
      </c>
      <c r="BC854" s="3">
        <v>10</v>
      </c>
      <c r="BD854" s="3" t="s">
        <v>140</v>
      </c>
      <c r="BE854" s="13">
        <f t="shared" si="223"/>
        <v>711.78213708129886</v>
      </c>
    </row>
    <row r="855" spans="1:57" x14ac:dyDescent="0.45">
      <c r="A855" s="1">
        <f t="shared" si="208"/>
        <v>576</v>
      </c>
      <c r="B855" s="3" t="s">
        <v>735</v>
      </c>
      <c r="C855" s="3" t="str">
        <f t="shared" si="209"/>
        <v>Adam Eaton - 2016</v>
      </c>
      <c r="D855" s="3">
        <v>2016</v>
      </c>
      <c r="E855" s="3">
        <v>27</v>
      </c>
      <c r="F855" s="3" t="s">
        <v>182</v>
      </c>
      <c r="G855" s="3" t="s">
        <v>43</v>
      </c>
      <c r="H855" s="3">
        <v>157</v>
      </c>
      <c r="I855" s="3">
        <v>706</v>
      </c>
      <c r="J855" s="3">
        <v>619</v>
      </c>
      <c r="K855" s="3">
        <v>91</v>
      </c>
      <c r="L855" s="3">
        <v>176</v>
      </c>
      <c r="M855" s="3">
        <v>124</v>
      </c>
      <c r="N855" s="3">
        <v>29</v>
      </c>
      <c r="O855" s="3">
        <v>9</v>
      </c>
      <c r="P855" s="3">
        <v>14</v>
      </c>
      <c r="Q855" s="3">
        <f t="shared" si="210"/>
        <v>878</v>
      </c>
      <c r="R855" s="3">
        <v>59</v>
      </c>
      <c r="S855" s="3">
        <v>14</v>
      </c>
      <c r="T855" s="3">
        <v>5</v>
      </c>
      <c r="U855" s="3">
        <v>63</v>
      </c>
      <c r="V855" s="3">
        <v>115</v>
      </c>
      <c r="W855" s="3">
        <v>0.28399999999999997</v>
      </c>
      <c r="X855" s="3">
        <f t="shared" si="211"/>
        <v>808</v>
      </c>
      <c r="Y855" s="3">
        <v>0.36199999999999999</v>
      </c>
      <c r="Z855" s="3">
        <f t="shared" si="212"/>
        <v>804</v>
      </c>
      <c r="AA855" s="3">
        <v>0.42799999999999999</v>
      </c>
      <c r="AB855" s="3">
        <f t="shared" si="213"/>
        <v>948</v>
      </c>
      <c r="AC855" s="3">
        <v>0.79</v>
      </c>
      <c r="AD855" s="3">
        <f t="shared" si="214"/>
        <v>951</v>
      </c>
      <c r="AE855" s="3">
        <v>117</v>
      </c>
      <c r="AF855" s="3">
        <f t="shared" si="215"/>
        <v>949</v>
      </c>
      <c r="AG855" s="3">
        <v>265</v>
      </c>
      <c r="AH855" s="3">
        <v>6</v>
      </c>
      <c r="AI855" s="3">
        <v>14</v>
      </c>
      <c r="AJ855" s="3">
        <v>7</v>
      </c>
      <c r="AK855" s="3">
        <v>3</v>
      </c>
      <c r="AL855" s="3">
        <v>2</v>
      </c>
      <c r="AM855" s="3">
        <v>6.6</v>
      </c>
      <c r="AN855" s="3">
        <f t="shared" si="216"/>
        <v>576</v>
      </c>
      <c r="AO855" s="12">
        <f t="shared" si="217"/>
        <v>6.8101910828025476</v>
      </c>
      <c r="AP855" s="3">
        <f t="shared" si="218"/>
        <v>721</v>
      </c>
      <c r="AQ855" s="3">
        <f>_xlfn.IFNA(VLOOKUP(C855, 'FanGraphs Plus Stats 1-2000'!$D$2:$L$1048576, MATCH("wRC+", FanGraphs_Plus_Stats_1_1500[[#Headers],[ID]:[BABIP+]], 0), FALSE), 0)</f>
        <v>0</v>
      </c>
      <c r="AR855" s="3">
        <f t="shared" si="219"/>
        <v>654</v>
      </c>
      <c r="AS855" s="3">
        <v>4.3</v>
      </c>
      <c r="AT855" s="3">
        <f t="shared" si="220"/>
        <v>666</v>
      </c>
      <c r="AU855" s="3">
        <v>4</v>
      </c>
      <c r="AV855" s="3">
        <f t="shared" si="221"/>
        <v>980</v>
      </c>
      <c r="AW855" s="14">
        <v>2.2999999999999998</v>
      </c>
      <c r="AX855" s="3">
        <f t="shared" si="222"/>
        <v>122</v>
      </c>
      <c r="AY855" s="3">
        <v>15</v>
      </c>
      <c r="AZ855" s="3">
        <v>3</v>
      </c>
      <c r="BA855" s="3">
        <v>1</v>
      </c>
      <c r="BB855" s="3">
        <v>4</v>
      </c>
      <c r="BC855" s="3">
        <v>25</v>
      </c>
      <c r="BD855" s="3" t="s">
        <v>736</v>
      </c>
      <c r="BE855" s="13">
        <f t="shared" si="223"/>
        <v>712.52552567651935</v>
      </c>
    </row>
    <row r="856" spans="1:57" x14ac:dyDescent="0.45">
      <c r="A856" s="1">
        <f t="shared" si="208"/>
        <v>714</v>
      </c>
      <c r="B856" s="3" t="s">
        <v>431</v>
      </c>
      <c r="C856" s="3" t="str">
        <f t="shared" si="209"/>
        <v>Tim Raines - 1992</v>
      </c>
      <c r="D856" s="3">
        <v>1992</v>
      </c>
      <c r="E856" s="3">
        <v>32</v>
      </c>
      <c r="F856" s="3" t="s">
        <v>182</v>
      </c>
      <c r="G856" s="3" t="s">
        <v>43</v>
      </c>
      <c r="H856" s="3">
        <v>144</v>
      </c>
      <c r="I856" s="3">
        <v>644</v>
      </c>
      <c r="J856" s="3">
        <v>551</v>
      </c>
      <c r="K856" s="3">
        <v>102</v>
      </c>
      <c r="L856" s="3">
        <v>162</v>
      </c>
      <c r="M856" s="3">
        <v>124</v>
      </c>
      <c r="N856" s="3">
        <v>22</v>
      </c>
      <c r="O856" s="3">
        <v>9</v>
      </c>
      <c r="P856" s="3">
        <v>7</v>
      </c>
      <c r="Q856" s="3">
        <f t="shared" si="210"/>
        <v>977</v>
      </c>
      <c r="R856" s="3">
        <v>54</v>
      </c>
      <c r="S856" s="3">
        <v>45</v>
      </c>
      <c r="T856" s="3">
        <v>6</v>
      </c>
      <c r="U856" s="3">
        <v>81</v>
      </c>
      <c r="V856" s="3">
        <v>48</v>
      </c>
      <c r="W856" s="3">
        <v>0.29399999999999998</v>
      </c>
      <c r="X856" s="3">
        <f t="shared" si="211"/>
        <v>675</v>
      </c>
      <c r="Y856" s="3">
        <v>0.38</v>
      </c>
      <c r="Z856" s="3">
        <f t="shared" si="212"/>
        <v>604</v>
      </c>
      <c r="AA856" s="3">
        <v>0.40500000000000003</v>
      </c>
      <c r="AB856" s="3">
        <f t="shared" si="213"/>
        <v>991</v>
      </c>
      <c r="AC856" s="3">
        <v>0.78400000000000003</v>
      </c>
      <c r="AD856" s="3">
        <f t="shared" si="214"/>
        <v>963</v>
      </c>
      <c r="AE856" s="3">
        <v>122</v>
      </c>
      <c r="AF856" s="3">
        <f t="shared" si="215"/>
        <v>908</v>
      </c>
      <c r="AG856" s="3">
        <v>223</v>
      </c>
      <c r="AH856" s="3">
        <v>5</v>
      </c>
      <c r="AI856" s="3">
        <v>0</v>
      </c>
      <c r="AJ856" s="3">
        <v>4</v>
      </c>
      <c r="AK856" s="3">
        <v>8</v>
      </c>
      <c r="AL856" s="3">
        <v>4</v>
      </c>
      <c r="AM856" s="3">
        <v>6.3</v>
      </c>
      <c r="AN856" s="3">
        <f t="shared" si="216"/>
        <v>714</v>
      </c>
      <c r="AO856" s="12">
        <f t="shared" si="217"/>
        <v>7.0874999999999995</v>
      </c>
      <c r="AP856" s="3">
        <f t="shared" si="218"/>
        <v>611</v>
      </c>
      <c r="AQ856" s="3">
        <f>_xlfn.IFNA(VLOOKUP(C856, 'FanGraphs Plus Stats 1-2000'!$D$2:$L$1048576, MATCH("wRC+", FanGraphs_Plus_Stats_1_1500[[#Headers],[ID]:[BABIP+]], 0), FALSE), 0)</f>
        <v>0</v>
      </c>
      <c r="AR856" s="3">
        <f t="shared" si="219"/>
        <v>654</v>
      </c>
      <c r="AS856" s="3">
        <v>4.0999999999999996</v>
      </c>
      <c r="AT856" s="3">
        <f t="shared" si="220"/>
        <v>761</v>
      </c>
      <c r="AU856" s="3">
        <v>4.8</v>
      </c>
      <c r="AV856" s="3">
        <f t="shared" si="221"/>
        <v>884</v>
      </c>
      <c r="AW856" s="14">
        <v>1</v>
      </c>
      <c r="AX856" s="3">
        <f t="shared" si="222"/>
        <v>464</v>
      </c>
      <c r="AY856" s="3">
        <v>19</v>
      </c>
      <c r="AZ856" s="3">
        <v>2</v>
      </c>
      <c r="BA856" s="3">
        <v>9</v>
      </c>
      <c r="BB856" s="3">
        <v>11</v>
      </c>
      <c r="BC856" s="3">
        <v>15</v>
      </c>
      <c r="BD856" s="3" t="s">
        <v>862</v>
      </c>
      <c r="BE856" s="13">
        <f t="shared" si="223"/>
        <v>713.42899314204112</v>
      </c>
    </row>
    <row r="857" spans="1:57" x14ac:dyDescent="0.45">
      <c r="A857" s="1">
        <f t="shared" si="208"/>
        <v>765</v>
      </c>
      <c r="B857" s="3" t="s">
        <v>908</v>
      </c>
      <c r="C857" s="3" t="str">
        <f t="shared" si="209"/>
        <v>Terry Puhl - 1980</v>
      </c>
      <c r="D857" s="3">
        <v>1980</v>
      </c>
      <c r="E857" s="3">
        <v>23</v>
      </c>
      <c r="F857" s="3" t="s">
        <v>178</v>
      </c>
      <c r="G857" s="3" t="s">
        <v>52</v>
      </c>
      <c r="H857" s="3">
        <v>141</v>
      </c>
      <c r="I857" s="3">
        <v>609</v>
      </c>
      <c r="J857" s="3">
        <v>535</v>
      </c>
      <c r="K857" s="3">
        <v>75</v>
      </c>
      <c r="L857" s="3">
        <v>151</v>
      </c>
      <c r="M857" s="3">
        <v>109</v>
      </c>
      <c r="N857" s="3">
        <v>24</v>
      </c>
      <c r="O857" s="3">
        <v>5</v>
      </c>
      <c r="P857" s="3">
        <v>13</v>
      </c>
      <c r="Q857" s="3">
        <f t="shared" si="210"/>
        <v>902</v>
      </c>
      <c r="R857" s="3">
        <v>55</v>
      </c>
      <c r="S857" s="3">
        <v>27</v>
      </c>
      <c r="T857" s="3">
        <v>11</v>
      </c>
      <c r="U857" s="3">
        <v>60</v>
      </c>
      <c r="V857" s="3">
        <v>52</v>
      </c>
      <c r="W857" s="3">
        <v>0.28199999999999997</v>
      </c>
      <c r="X857" s="3">
        <f t="shared" si="211"/>
        <v>839</v>
      </c>
      <c r="Y857" s="3">
        <v>0.35699999999999998</v>
      </c>
      <c r="Z857" s="3">
        <f t="shared" si="212"/>
        <v>852</v>
      </c>
      <c r="AA857" s="3">
        <v>0.41899999999999998</v>
      </c>
      <c r="AB857" s="3">
        <f t="shared" si="213"/>
        <v>968</v>
      </c>
      <c r="AC857" s="3">
        <v>0.77600000000000002</v>
      </c>
      <c r="AD857" s="3">
        <f t="shared" si="214"/>
        <v>974</v>
      </c>
      <c r="AE857" s="3">
        <v>124</v>
      </c>
      <c r="AF857" s="3">
        <f t="shared" si="215"/>
        <v>886</v>
      </c>
      <c r="AG857" s="3">
        <v>224</v>
      </c>
      <c r="AH857" s="3">
        <v>3</v>
      </c>
      <c r="AI857" s="3">
        <v>4</v>
      </c>
      <c r="AJ857" s="3">
        <v>6</v>
      </c>
      <c r="AK857" s="3">
        <v>3</v>
      </c>
      <c r="AL857" s="3">
        <v>3</v>
      </c>
      <c r="AM857" s="3">
        <v>6.2</v>
      </c>
      <c r="AN857" s="3">
        <f t="shared" si="216"/>
        <v>765</v>
      </c>
      <c r="AO857" s="12">
        <f t="shared" si="217"/>
        <v>7.1234042553191488</v>
      </c>
      <c r="AP857" s="3">
        <f t="shared" si="218"/>
        <v>590</v>
      </c>
      <c r="AQ857" s="3">
        <f>_xlfn.IFNA(VLOOKUP(C857, 'FanGraphs Plus Stats 1-2000'!$D$2:$L$1048576, MATCH("wRC+", FanGraphs_Plus_Stats_1_1500[[#Headers],[ID]:[BABIP+]], 0), FALSE), 0)</f>
        <v>0</v>
      </c>
      <c r="AR857" s="3">
        <f t="shared" si="219"/>
        <v>654</v>
      </c>
      <c r="AS857" s="3">
        <v>4.0999999999999996</v>
      </c>
      <c r="AT857" s="3">
        <f t="shared" si="220"/>
        <v>761</v>
      </c>
      <c r="AU857" s="3">
        <v>4.0999999999999996</v>
      </c>
      <c r="AV857" s="3">
        <f t="shared" si="221"/>
        <v>974</v>
      </c>
      <c r="AW857" s="14">
        <v>1.6</v>
      </c>
      <c r="AX857" s="3">
        <f t="shared" si="222"/>
        <v>300</v>
      </c>
      <c r="AY857" s="3">
        <v>18</v>
      </c>
      <c r="AZ857" s="3">
        <v>3</v>
      </c>
      <c r="BA857" s="3">
        <v>3</v>
      </c>
      <c r="BB857" s="3">
        <v>6</v>
      </c>
      <c r="BC857" s="3">
        <v>18</v>
      </c>
      <c r="BD857" s="3" t="s">
        <v>909</v>
      </c>
      <c r="BE857" s="13">
        <f t="shared" si="223"/>
        <v>715.12379545050896</v>
      </c>
    </row>
    <row r="858" spans="1:57" x14ac:dyDescent="0.45">
      <c r="A858" s="1">
        <f t="shared" si="208"/>
        <v>923</v>
      </c>
      <c r="B858" s="3" t="s">
        <v>983</v>
      </c>
      <c r="C858" s="3" t="str">
        <f t="shared" si="209"/>
        <v>Matt Holliday - 2008</v>
      </c>
      <c r="D858" s="3">
        <v>2008</v>
      </c>
      <c r="E858" s="3">
        <v>28</v>
      </c>
      <c r="F858" s="3" t="s">
        <v>134</v>
      </c>
      <c r="G858" s="3" t="s">
        <v>52</v>
      </c>
      <c r="H858" s="3">
        <v>139</v>
      </c>
      <c r="I858" s="3">
        <v>623</v>
      </c>
      <c r="J858" s="3">
        <v>539</v>
      </c>
      <c r="K858" s="3">
        <v>107</v>
      </c>
      <c r="L858" s="3">
        <v>173</v>
      </c>
      <c r="M858" s="3">
        <v>108</v>
      </c>
      <c r="N858" s="3">
        <v>38</v>
      </c>
      <c r="O858" s="3">
        <v>2</v>
      </c>
      <c r="P858" s="3">
        <v>25</v>
      </c>
      <c r="Q858" s="3">
        <f t="shared" si="210"/>
        <v>600</v>
      </c>
      <c r="R858" s="3">
        <v>88</v>
      </c>
      <c r="S858" s="3">
        <v>28</v>
      </c>
      <c r="T858" s="3">
        <v>2</v>
      </c>
      <c r="U858" s="3">
        <v>74</v>
      </c>
      <c r="V858" s="3">
        <v>104</v>
      </c>
      <c r="W858" s="3">
        <v>0.32100000000000001</v>
      </c>
      <c r="X858" s="3">
        <f t="shared" si="211"/>
        <v>271</v>
      </c>
      <c r="Y858" s="3">
        <v>0.40899999999999997</v>
      </c>
      <c r="Z858" s="3">
        <f t="shared" si="212"/>
        <v>285</v>
      </c>
      <c r="AA858" s="3">
        <v>0.53800000000000003</v>
      </c>
      <c r="AB858" s="3">
        <f t="shared" si="213"/>
        <v>463</v>
      </c>
      <c r="AC858" s="3">
        <v>0.94699999999999995</v>
      </c>
      <c r="AD858" s="3">
        <f t="shared" si="214"/>
        <v>384</v>
      </c>
      <c r="AE858" s="3">
        <v>138</v>
      </c>
      <c r="AF858" s="3">
        <f t="shared" si="215"/>
        <v>675</v>
      </c>
      <c r="AG858" s="3">
        <v>290</v>
      </c>
      <c r="AH858" s="3">
        <v>9</v>
      </c>
      <c r="AI858" s="3">
        <v>8</v>
      </c>
      <c r="AJ858" s="3">
        <v>0</v>
      </c>
      <c r="AK858" s="3">
        <v>2</v>
      </c>
      <c r="AL858" s="3">
        <v>6</v>
      </c>
      <c r="AM858" s="3">
        <v>5.9</v>
      </c>
      <c r="AN858" s="3">
        <f t="shared" si="216"/>
        <v>923</v>
      </c>
      <c r="AO858" s="12">
        <f t="shared" si="217"/>
        <v>6.8762589928057558</v>
      </c>
      <c r="AP858" s="3">
        <f t="shared" si="218"/>
        <v>700</v>
      </c>
      <c r="AQ858" s="3">
        <f>_xlfn.IFNA(VLOOKUP(C858, 'FanGraphs Plus Stats 1-2000'!$D$2:$L$1048576, MATCH("wRC+", FanGraphs_Plus_Stats_1_1500[[#Headers],[ID]:[BABIP+]], 0), FALSE), 0)</f>
        <v>141</v>
      </c>
      <c r="AR858" s="3">
        <f t="shared" si="219"/>
        <v>600</v>
      </c>
      <c r="AS858" s="3">
        <v>4</v>
      </c>
      <c r="AT858" s="3">
        <f t="shared" si="220"/>
        <v>814</v>
      </c>
      <c r="AU858" s="3">
        <v>5.4</v>
      </c>
      <c r="AV858" s="3">
        <f t="shared" si="221"/>
        <v>732</v>
      </c>
      <c r="AW858" s="14">
        <v>-0.1</v>
      </c>
      <c r="AX858" s="3">
        <f t="shared" si="222"/>
        <v>771</v>
      </c>
      <c r="AY858" s="3">
        <v>34</v>
      </c>
      <c r="AZ858" s="3">
        <v>0</v>
      </c>
      <c r="BA858" s="3">
        <v>9</v>
      </c>
      <c r="BB858" s="3">
        <v>9</v>
      </c>
      <c r="BC858" s="3">
        <v>5</v>
      </c>
      <c r="BD858" s="3" t="s">
        <v>87</v>
      </c>
      <c r="BE858" s="13">
        <f t="shared" si="223"/>
        <v>715.21842024855766</v>
      </c>
    </row>
    <row r="859" spans="1:57" x14ac:dyDescent="0.45">
      <c r="A859" s="1">
        <f t="shared" si="208"/>
        <v>765</v>
      </c>
      <c r="B859" s="3" t="s">
        <v>891</v>
      </c>
      <c r="C859" s="3" t="str">
        <f t="shared" si="209"/>
        <v>Gil Hodges - 1954</v>
      </c>
      <c r="D859" s="3">
        <v>1954</v>
      </c>
      <c r="E859" s="3">
        <v>30</v>
      </c>
      <c r="F859" s="3" t="s">
        <v>158</v>
      </c>
      <c r="G859" s="3" t="s">
        <v>52</v>
      </c>
      <c r="H859" s="3">
        <v>154</v>
      </c>
      <c r="I859" s="3">
        <v>678</v>
      </c>
      <c r="J859" s="3">
        <v>579</v>
      </c>
      <c r="K859" s="3">
        <v>106</v>
      </c>
      <c r="L859" s="3">
        <v>176</v>
      </c>
      <c r="M859" s="3">
        <v>106</v>
      </c>
      <c r="N859" s="3">
        <v>23</v>
      </c>
      <c r="O859" s="3">
        <v>5</v>
      </c>
      <c r="P859" s="3">
        <v>42</v>
      </c>
      <c r="Q859" s="3">
        <f t="shared" si="210"/>
        <v>117</v>
      </c>
      <c r="R859" s="3">
        <v>130</v>
      </c>
      <c r="S859" s="3">
        <v>3</v>
      </c>
      <c r="T859" s="3">
        <v>3</v>
      </c>
      <c r="U859" s="3">
        <v>74</v>
      </c>
      <c r="V859" s="3">
        <v>84</v>
      </c>
      <c r="W859" s="3">
        <v>0.30399999999999999</v>
      </c>
      <c r="X859" s="3">
        <f t="shared" si="211"/>
        <v>528</v>
      </c>
      <c r="Y859" s="3">
        <v>0.373</v>
      </c>
      <c r="Z859" s="3">
        <f t="shared" si="212"/>
        <v>687</v>
      </c>
      <c r="AA859" s="3">
        <v>0.57899999999999996</v>
      </c>
      <c r="AB859" s="3">
        <f t="shared" si="213"/>
        <v>263</v>
      </c>
      <c r="AC859" s="3">
        <v>0.95199999999999996</v>
      </c>
      <c r="AD859" s="3">
        <f t="shared" si="214"/>
        <v>360</v>
      </c>
      <c r="AE859" s="3">
        <v>141</v>
      </c>
      <c r="AF859" s="3">
        <f t="shared" si="215"/>
        <v>620</v>
      </c>
      <c r="AG859" s="3">
        <v>335</v>
      </c>
      <c r="AH859" s="3">
        <v>13</v>
      </c>
      <c r="AI859" s="3">
        <v>1</v>
      </c>
      <c r="AJ859" s="3">
        <v>5</v>
      </c>
      <c r="AK859" s="3">
        <v>19</v>
      </c>
      <c r="AL859" s="3">
        <v>4</v>
      </c>
      <c r="AM859" s="3">
        <v>6.2</v>
      </c>
      <c r="AN859" s="3">
        <f t="shared" si="216"/>
        <v>765</v>
      </c>
      <c r="AO859" s="12">
        <f t="shared" si="217"/>
        <v>6.5220779220779219</v>
      </c>
      <c r="AP859" s="3">
        <f t="shared" si="218"/>
        <v>844</v>
      </c>
      <c r="AQ859" s="3">
        <f>_xlfn.IFNA(VLOOKUP(C859, 'FanGraphs Plus Stats 1-2000'!$D$2:$L$1048576, MATCH("wRC+", FanGraphs_Plus_Stats_1_1500[[#Headers],[ID]:[BABIP+]], 0), FALSE), 0)</f>
        <v>0</v>
      </c>
      <c r="AR859" s="3">
        <f t="shared" si="219"/>
        <v>654</v>
      </c>
      <c r="AS859" s="3">
        <v>3.8</v>
      </c>
      <c r="AT859" s="3">
        <f t="shared" si="220"/>
        <v>911</v>
      </c>
      <c r="AU859" s="3">
        <v>4.9000000000000004</v>
      </c>
      <c r="AV859" s="3">
        <f t="shared" si="221"/>
        <v>858</v>
      </c>
      <c r="AW859" s="14">
        <v>0.6</v>
      </c>
      <c r="AX859" s="3">
        <f t="shared" si="222"/>
        <v>570</v>
      </c>
      <c r="AY859" s="3">
        <v>31</v>
      </c>
      <c r="AZ859" s="3">
        <v>-1</v>
      </c>
      <c r="BA859" s="3">
        <v>2</v>
      </c>
      <c r="BB859" s="3">
        <v>1</v>
      </c>
      <c r="BC859" s="3">
        <v>14</v>
      </c>
      <c r="BD859" s="3" t="s">
        <v>56</v>
      </c>
      <c r="BE859" s="13">
        <f t="shared" si="223"/>
        <v>715.30840794696348</v>
      </c>
    </row>
    <row r="860" spans="1:57" x14ac:dyDescent="0.45">
      <c r="A860" s="1">
        <f t="shared" si="208"/>
        <v>664</v>
      </c>
      <c r="B860" s="3" t="s">
        <v>585</v>
      </c>
      <c r="C860" s="3" t="str">
        <f t="shared" si="209"/>
        <v>Tony Oliva - 1966</v>
      </c>
      <c r="D860" s="3">
        <v>1966</v>
      </c>
      <c r="E860" s="3">
        <v>27</v>
      </c>
      <c r="F860" s="3" t="s">
        <v>152</v>
      </c>
      <c r="G860" s="3" t="s">
        <v>43</v>
      </c>
      <c r="H860" s="3">
        <v>159</v>
      </c>
      <c r="I860" s="3">
        <v>677</v>
      </c>
      <c r="J860" s="3">
        <v>622</v>
      </c>
      <c r="K860" s="3">
        <v>99</v>
      </c>
      <c r="L860" s="3">
        <v>191</v>
      </c>
      <c r="M860" s="3">
        <v>127</v>
      </c>
      <c r="N860" s="3">
        <v>32</v>
      </c>
      <c r="O860" s="3">
        <v>7</v>
      </c>
      <c r="P860" s="3">
        <v>25</v>
      </c>
      <c r="Q860" s="3">
        <f t="shared" si="210"/>
        <v>600</v>
      </c>
      <c r="R860" s="3">
        <v>87</v>
      </c>
      <c r="S860" s="3">
        <v>13</v>
      </c>
      <c r="T860" s="3">
        <v>7</v>
      </c>
      <c r="U860" s="3">
        <v>42</v>
      </c>
      <c r="V860" s="3">
        <v>72</v>
      </c>
      <c r="W860" s="3">
        <v>0.307</v>
      </c>
      <c r="X860" s="3">
        <f t="shared" si="211"/>
        <v>477</v>
      </c>
      <c r="Y860" s="3">
        <v>0.35299999999999998</v>
      </c>
      <c r="Z860" s="3">
        <f t="shared" si="212"/>
        <v>882</v>
      </c>
      <c r="AA860" s="3">
        <v>0.502</v>
      </c>
      <c r="AB860" s="3">
        <f t="shared" si="213"/>
        <v>673</v>
      </c>
      <c r="AC860" s="3">
        <v>0.85399999999999998</v>
      </c>
      <c r="AD860" s="3">
        <f t="shared" si="214"/>
        <v>770</v>
      </c>
      <c r="AE860" s="3">
        <v>136</v>
      </c>
      <c r="AF860" s="3">
        <f t="shared" si="215"/>
        <v>709</v>
      </c>
      <c r="AG860" s="3">
        <v>312</v>
      </c>
      <c r="AH860" s="3">
        <v>16</v>
      </c>
      <c r="AI860" s="3">
        <v>5</v>
      </c>
      <c r="AJ860" s="3">
        <v>2</v>
      </c>
      <c r="AK860" s="3">
        <v>6</v>
      </c>
      <c r="AL860" s="3">
        <v>10</v>
      </c>
      <c r="AM860" s="3">
        <v>6.4</v>
      </c>
      <c r="AN860" s="3">
        <f t="shared" si="216"/>
        <v>664</v>
      </c>
      <c r="AO860" s="12">
        <f t="shared" si="217"/>
        <v>6.5207547169811333</v>
      </c>
      <c r="AP860" s="3">
        <f t="shared" si="218"/>
        <v>853</v>
      </c>
      <c r="AQ860" s="3">
        <f>_xlfn.IFNA(VLOOKUP(C860, 'FanGraphs Plus Stats 1-2000'!$D$2:$L$1048576, MATCH("wRC+", FanGraphs_Plus_Stats_1_1500[[#Headers],[ID]:[BABIP+]], 0), FALSE), 0)</f>
        <v>0</v>
      </c>
      <c r="AR860" s="3">
        <f t="shared" si="219"/>
        <v>654</v>
      </c>
      <c r="AS860" s="3">
        <v>4.0999999999999996</v>
      </c>
      <c r="AT860" s="3">
        <f t="shared" si="220"/>
        <v>761</v>
      </c>
      <c r="AU860" s="3">
        <v>5</v>
      </c>
      <c r="AV860" s="3">
        <f t="shared" si="221"/>
        <v>839</v>
      </c>
      <c r="AW860" s="14">
        <v>0.8</v>
      </c>
      <c r="AX860" s="3">
        <f t="shared" si="222"/>
        <v>517</v>
      </c>
      <c r="AY860" s="3">
        <v>27</v>
      </c>
      <c r="AZ860" s="3">
        <v>0</v>
      </c>
      <c r="BA860" s="3">
        <v>4</v>
      </c>
      <c r="BB860" s="3">
        <v>4</v>
      </c>
      <c r="BC860" s="3">
        <v>15</v>
      </c>
      <c r="BD860" s="3" t="s">
        <v>162</v>
      </c>
      <c r="BE860" s="13">
        <f t="shared" si="223"/>
        <v>715.87183084652906</v>
      </c>
    </row>
    <row r="861" spans="1:57" x14ac:dyDescent="0.45">
      <c r="A861" s="1">
        <f t="shared" si="208"/>
        <v>664</v>
      </c>
      <c r="B861" s="3" t="s">
        <v>400</v>
      </c>
      <c r="C861" s="3" t="str">
        <f t="shared" si="209"/>
        <v>Nolan Arenado - 2018</v>
      </c>
      <c r="D861" s="3">
        <v>2018</v>
      </c>
      <c r="E861" s="3">
        <v>27</v>
      </c>
      <c r="F861" s="3" t="s">
        <v>134</v>
      </c>
      <c r="G861" s="3" t="s">
        <v>52</v>
      </c>
      <c r="H861" s="3">
        <v>156</v>
      </c>
      <c r="I861" s="3">
        <v>673</v>
      </c>
      <c r="J861" s="3">
        <v>590</v>
      </c>
      <c r="K861" s="3">
        <v>104</v>
      </c>
      <c r="L861" s="3">
        <v>175</v>
      </c>
      <c r="M861" s="3">
        <v>97</v>
      </c>
      <c r="N861" s="3">
        <v>38</v>
      </c>
      <c r="O861" s="3">
        <v>2</v>
      </c>
      <c r="P861" s="3">
        <v>38</v>
      </c>
      <c r="Q861" s="3">
        <f t="shared" si="210"/>
        <v>217</v>
      </c>
      <c r="R861" s="3">
        <v>110</v>
      </c>
      <c r="S861" s="3">
        <v>2</v>
      </c>
      <c r="T861" s="3">
        <v>2</v>
      </c>
      <c r="U861" s="3">
        <v>73</v>
      </c>
      <c r="V861" s="3">
        <v>122</v>
      </c>
      <c r="W861" s="3">
        <v>0.29699999999999999</v>
      </c>
      <c r="X861" s="3">
        <f t="shared" si="211"/>
        <v>637</v>
      </c>
      <c r="Y861" s="3">
        <v>0.374</v>
      </c>
      <c r="Z861" s="3">
        <f t="shared" si="212"/>
        <v>678</v>
      </c>
      <c r="AA861" s="3">
        <v>0.56100000000000005</v>
      </c>
      <c r="AB861" s="3">
        <f t="shared" si="213"/>
        <v>328</v>
      </c>
      <c r="AC861" s="3">
        <v>0.93500000000000005</v>
      </c>
      <c r="AD861" s="3">
        <f t="shared" si="214"/>
        <v>428</v>
      </c>
      <c r="AE861" s="3">
        <v>133</v>
      </c>
      <c r="AF861" s="3">
        <f t="shared" si="215"/>
        <v>759</v>
      </c>
      <c r="AG861" s="3">
        <v>331</v>
      </c>
      <c r="AH861" s="3">
        <v>16</v>
      </c>
      <c r="AI861" s="3">
        <v>3</v>
      </c>
      <c r="AJ861" s="3">
        <v>1</v>
      </c>
      <c r="AK861" s="3">
        <v>6</v>
      </c>
      <c r="AL861" s="3">
        <v>10</v>
      </c>
      <c r="AM861" s="3">
        <v>6.4</v>
      </c>
      <c r="AN861" s="3">
        <f t="shared" si="216"/>
        <v>664</v>
      </c>
      <c r="AO861" s="12">
        <f t="shared" si="217"/>
        <v>6.6461538461538465</v>
      </c>
      <c r="AP861" s="3">
        <f t="shared" si="218"/>
        <v>798</v>
      </c>
      <c r="AQ861" s="3">
        <f>_xlfn.IFNA(VLOOKUP(C861, 'FanGraphs Plus Stats 1-2000'!$D$2:$L$1048576, MATCH("wRC+", FanGraphs_Plus_Stats_1_1500[[#Headers],[ID]:[BABIP+]], 0), FALSE), 0)</f>
        <v>0</v>
      </c>
      <c r="AR861" s="3">
        <f t="shared" si="219"/>
        <v>654</v>
      </c>
      <c r="AS861" s="3">
        <v>4.3</v>
      </c>
      <c r="AT861" s="3">
        <f t="shared" si="220"/>
        <v>666</v>
      </c>
      <c r="AU861" s="3">
        <v>5.2</v>
      </c>
      <c r="AV861" s="3">
        <f t="shared" si="221"/>
        <v>780</v>
      </c>
      <c r="AW861" s="14">
        <v>1.5</v>
      </c>
      <c r="AX861" s="3">
        <f t="shared" si="222"/>
        <v>331</v>
      </c>
      <c r="AY861" s="3">
        <v>28</v>
      </c>
      <c r="AZ861" s="3">
        <v>-1</v>
      </c>
      <c r="BA861" s="3">
        <v>1</v>
      </c>
      <c r="BB861" s="3">
        <v>0</v>
      </c>
      <c r="BC861" s="3">
        <v>12</v>
      </c>
      <c r="BD861" s="3" t="s">
        <v>277</v>
      </c>
      <c r="BE861" s="13">
        <f t="shared" si="223"/>
        <v>716.13949180683073</v>
      </c>
    </row>
    <row r="862" spans="1:57" x14ac:dyDescent="0.45">
      <c r="A862" s="1">
        <f t="shared" si="208"/>
        <v>664</v>
      </c>
      <c r="B862" s="3" t="s">
        <v>348</v>
      </c>
      <c r="C862" s="3" t="str">
        <f t="shared" si="209"/>
        <v>Ken Boyer - 1956</v>
      </c>
      <c r="D862" s="3">
        <v>1956</v>
      </c>
      <c r="E862" s="3">
        <v>25</v>
      </c>
      <c r="F862" s="3" t="s">
        <v>51</v>
      </c>
      <c r="G862" s="3" t="s">
        <v>52</v>
      </c>
      <c r="H862" s="3">
        <v>150</v>
      </c>
      <c r="I862" s="3">
        <v>639</v>
      </c>
      <c r="J862" s="3">
        <v>595</v>
      </c>
      <c r="K862" s="3">
        <v>91</v>
      </c>
      <c r="L862" s="3">
        <v>182</v>
      </c>
      <c r="M862" s="3">
        <v>124</v>
      </c>
      <c r="N862" s="3">
        <v>30</v>
      </c>
      <c r="O862" s="3">
        <v>2</v>
      </c>
      <c r="P862" s="3">
        <v>26</v>
      </c>
      <c r="Q862" s="3">
        <f t="shared" si="210"/>
        <v>575</v>
      </c>
      <c r="R862" s="3">
        <v>98</v>
      </c>
      <c r="S862" s="3">
        <v>8</v>
      </c>
      <c r="T862" s="3">
        <v>3</v>
      </c>
      <c r="U862" s="3">
        <v>38</v>
      </c>
      <c r="V862" s="3">
        <v>65</v>
      </c>
      <c r="W862" s="3">
        <v>0.30599999999999999</v>
      </c>
      <c r="X862" s="3">
        <f t="shared" si="211"/>
        <v>495</v>
      </c>
      <c r="Y862" s="3">
        <v>0.34699999999999998</v>
      </c>
      <c r="Z862" s="3">
        <f t="shared" si="212"/>
        <v>926</v>
      </c>
      <c r="AA862" s="3">
        <v>0.49399999999999999</v>
      </c>
      <c r="AB862" s="3">
        <f t="shared" si="213"/>
        <v>718</v>
      </c>
      <c r="AC862" s="3">
        <v>0.84099999999999997</v>
      </c>
      <c r="AD862" s="3">
        <f t="shared" si="214"/>
        <v>819</v>
      </c>
      <c r="AE862" s="3">
        <v>124</v>
      </c>
      <c r="AF862" s="3">
        <f t="shared" si="215"/>
        <v>886</v>
      </c>
      <c r="AG862" s="3">
        <v>294</v>
      </c>
      <c r="AH862" s="3">
        <v>18</v>
      </c>
      <c r="AI862" s="3">
        <v>1</v>
      </c>
      <c r="AJ862" s="3">
        <v>2</v>
      </c>
      <c r="AK862" s="3">
        <v>3</v>
      </c>
      <c r="AL862" s="3">
        <v>7</v>
      </c>
      <c r="AM862" s="3">
        <v>6.4</v>
      </c>
      <c r="AN862" s="3">
        <f t="shared" si="216"/>
        <v>664</v>
      </c>
      <c r="AO862" s="12">
        <f t="shared" si="217"/>
        <v>6.9120000000000008</v>
      </c>
      <c r="AP862" s="3">
        <f t="shared" si="218"/>
        <v>684</v>
      </c>
      <c r="AQ862" s="3">
        <f>_xlfn.IFNA(VLOOKUP(C862, 'FanGraphs Plus Stats 1-2000'!$D$2:$L$1048576, MATCH("wRC+", FanGraphs_Plus_Stats_1_1500[[#Headers],[ID]:[BABIP+]], 0), FALSE), 0)</f>
        <v>0</v>
      </c>
      <c r="AR862" s="3">
        <f t="shared" si="219"/>
        <v>654</v>
      </c>
      <c r="AS862" s="3">
        <v>3.9</v>
      </c>
      <c r="AT862" s="3">
        <f t="shared" si="220"/>
        <v>866</v>
      </c>
      <c r="AU862" s="3">
        <v>5</v>
      </c>
      <c r="AV862" s="3">
        <f t="shared" si="221"/>
        <v>839</v>
      </c>
      <c r="AW862" s="14">
        <v>1.7</v>
      </c>
      <c r="AX862" s="3">
        <f t="shared" si="222"/>
        <v>276</v>
      </c>
      <c r="AY862" s="3">
        <v>20</v>
      </c>
      <c r="AZ862" s="3">
        <v>1</v>
      </c>
      <c r="BA862" s="3">
        <v>2</v>
      </c>
      <c r="BB862" s="3">
        <v>2</v>
      </c>
      <c r="BC862" s="3">
        <v>17</v>
      </c>
      <c r="BD862" s="3" t="s">
        <v>206</v>
      </c>
      <c r="BE862" s="13">
        <f t="shared" si="223"/>
        <v>716.24056293937417</v>
      </c>
    </row>
    <row r="863" spans="1:57" x14ac:dyDescent="0.45">
      <c r="A863" s="1">
        <f t="shared" si="208"/>
        <v>619</v>
      </c>
      <c r="B863" s="3" t="s">
        <v>317</v>
      </c>
      <c r="C863" s="3" t="str">
        <f t="shared" si="209"/>
        <v>Carlos Beltrán - 2001</v>
      </c>
      <c r="D863" s="3">
        <v>2001</v>
      </c>
      <c r="E863" s="3">
        <v>24</v>
      </c>
      <c r="F863" s="3" t="s">
        <v>174</v>
      </c>
      <c r="G863" s="3" t="s">
        <v>43</v>
      </c>
      <c r="H863" s="3">
        <v>155</v>
      </c>
      <c r="I863" s="3">
        <v>680</v>
      </c>
      <c r="J863" s="3">
        <v>617</v>
      </c>
      <c r="K863" s="3">
        <v>106</v>
      </c>
      <c r="L863" s="3">
        <v>189</v>
      </c>
      <c r="M863" s="3">
        <v>121</v>
      </c>
      <c r="N863" s="3">
        <v>32</v>
      </c>
      <c r="O863" s="3">
        <v>12</v>
      </c>
      <c r="P863" s="3">
        <v>24</v>
      </c>
      <c r="Q863" s="3">
        <f t="shared" si="210"/>
        <v>634</v>
      </c>
      <c r="R863" s="3">
        <v>101</v>
      </c>
      <c r="S863" s="3">
        <v>31</v>
      </c>
      <c r="T863" s="3">
        <v>1</v>
      </c>
      <c r="U863" s="3">
        <v>52</v>
      </c>
      <c r="V863" s="3">
        <v>120</v>
      </c>
      <c r="W863" s="3">
        <v>0.30599999999999999</v>
      </c>
      <c r="X863" s="3">
        <f t="shared" si="211"/>
        <v>495</v>
      </c>
      <c r="Y863" s="3">
        <v>0.36199999999999999</v>
      </c>
      <c r="Z863" s="3">
        <f t="shared" si="212"/>
        <v>804</v>
      </c>
      <c r="AA863" s="3">
        <v>0.51400000000000001</v>
      </c>
      <c r="AB863" s="3">
        <f t="shared" si="213"/>
        <v>607</v>
      </c>
      <c r="AC863" s="3">
        <v>0.876</v>
      </c>
      <c r="AD863" s="3">
        <f t="shared" si="214"/>
        <v>695</v>
      </c>
      <c r="AE863" s="3">
        <v>123</v>
      </c>
      <c r="AF863" s="3">
        <f t="shared" si="215"/>
        <v>896</v>
      </c>
      <c r="AG863" s="3">
        <v>317</v>
      </c>
      <c r="AH863" s="3">
        <v>7</v>
      </c>
      <c r="AI863" s="3">
        <v>5</v>
      </c>
      <c r="AJ863" s="3">
        <v>1</v>
      </c>
      <c r="AK863" s="3">
        <v>5</v>
      </c>
      <c r="AL863" s="3">
        <v>2</v>
      </c>
      <c r="AM863" s="3">
        <v>6.5</v>
      </c>
      <c r="AN863" s="3">
        <f t="shared" si="216"/>
        <v>619</v>
      </c>
      <c r="AO863" s="12">
        <f t="shared" si="217"/>
        <v>6.7935483870967746</v>
      </c>
      <c r="AP863" s="3">
        <f t="shared" si="218"/>
        <v>727</v>
      </c>
      <c r="AQ863" s="3">
        <f>_xlfn.IFNA(VLOOKUP(C863, 'FanGraphs Plus Stats 1-2000'!$D$2:$L$1048576, MATCH("wRC+", FanGraphs_Plus_Stats_1_1500[[#Headers],[ID]:[BABIP+]], 0), FALSE), 0)</f>
        <v>0</v>
      </c>
      <c r="AR863" s="3">
        <f t="shared" si="219"/>
        <v>654</v>
      </c>
      <c r="AS863" s="3">
        <v>4.0999999999999996</v>
      </c>
      <c r="AT863" s="3">
        <f t="shared" si="220"/>
        <v>761</v>
      </c>
      <c r="AU863" s="3">
        <v>5.9</v>
      </c>
      <c r="AV863" s="3">
        <f t="shared" si="221"/>
        <v>577</v>
      </c>
      <c r="AW863" s="14">
        <v>1</v>
      </c>
      <c r="AX863" s="3">
        <f t="shared" si="222"/>
        <v>464</v>
      </c>
      <c r="AY863" s="3">
        <v>23</v>
      </c>
      <c r="AZ863" s="3">
        <v>3</v>
      </c>
      <c r="BA863" s="3">
        <v>7</v>
      </c>
      <c r="BB863" s="3">
        <v>10</v>
      </c>
      <c r="BC863" s="3">
        <v>5</v>
      </c>
      <c r="BD863" s="3" t="s">
        <v>155</v>
      </c>
      <c r="BE863" s="13">
        <f t="shared" si="223"/>
        <v>716.60148608067868</v>
      </c>
    </row>
    <row r="864" spans="1:57" x14ac:dyDescent="0.45">
      <c r="A864" s="1">
        <f t="shared" si="208"/>
        <v>923</v>
      </c>
      <c r="B864" s="3" t="s">
        <v>119</v>
      </c>
      <c r="C864" s="3" t="str">
        <f t="shared" si="209"/>
        <v>Al Rosen - 1950</v>
      </c>
      <c r="D864" s="3">
        <v>1950</v>
      </c>
      <c r="E864" s="3">
        <v>26</v>
      </c>
      <c r="F864" s="3" t="s">
        <v>110</v>
      </c>
      <c r="G864" s="3" t="s">
        <v>43</v>
      </c>
      <c r="H864" s="3">
        <v>155</v>
      </c>
      <c r="I864" s="3">
        <v>668</v>
      </c>
      <c r="J864" s="3">
        <v>554</v>
      </c>
      <c r="K864" s="3">
        <v>100</v>
      </c>
      <c r="L864" s="3">
        <v>159</v>
      </c>
      <c r="M864" s="3">
        <v>95</v>
      </c>
      <c r="N864" s="3">
        <v>23</v>
      </c>
      <c r="O864" s="3">
        <v>4</v>
      </c>
      <c r="P864" s="3">
        <v>37</v>
      </c>
      <c r="Q864" s="3">
        <f t="shared" si="210"/>
        <v>237</v>
      </c>
      <c r="R864" s="3">
        <v>116</v>
      </c>
      <c r="S864" s="3">
        <v>5</v>
      </c>
      <c r="T864" s="3">
        <v>7</v>
      </c>
      <c r="U864" s="3">
        <v>100</v>
      </c>
      <c r="V864" s="3">
        <v>72</v>
      </c>
      <c r="W864" s="3">
        <v>0.28699999999999998</v>
      </c>
      <c r="X864" s="3">
        <f t="shared" si="211"/>
        <v>771</v>
      </c>
      <c r="Y864" s="3">
        <v>0.40500000000000003</v>
      </c>
      <c r="Z864" s="3">
        <f t="shared" si="212"/>
        <v>320</v>
      </c>
      <c r="AA864" s="3">
        <v>0.54300000000000004</v>
      </c>
      <c r="AB864" s="3">
        <f t="shared" si="213"/>
        <v>432</v>
      </c>
      <c r="AC864" s="3">
        <v>0.94799999999999995</v>
      </c>
      <c r="AD864" s="3">
        <f t="shared" si="214"/>
        <v>377</v>
      </c>
      <c r="AE864" s="3">
        <v>145</v>
      </c>
      <c r="AF864" s="3">
        <f t="shared" si="215"/>
        <v>537</v>
      </c>
      <c r="AG864" s="3">
        <v>301</v>
      </c>
      <c r="AH864" s="3">
        <v>27</v>
      </c>
      <c r="AI864" s="3">
        <v>10</v>
      </c>
      <c r="AJ864" s="3">
        <v>4</v>
      </c>
      <c r="AK864" s="2"/>
      <c r="AL864" s="3">
        <v>3</v>
      </c>
      <c r="AM864" s="3">
        <v>5.9</v>
      </c>
      <c r="AN864" s="3">
        <f t="shared" si="216"/>
        <v>923</v>
      </c>
      <c r="AO864" s="12">
        <f t="shared" si="217"/>
        <v>6.1664516129032263</v>
      </c>
      <c r="AP864" s="3">
        <f t="shared" si="218"/>
        <v>961</v>
      </c>
      <c r="AQ864" s="3">
        <f>_xlfn.IFNA(VLOOKUP(C864, 'FanGraphs Plus Stats 1-2000'!$D$2:$L$1048576, MATCH("wRC+", FanGraphs_Plus_Stats_1_1500[[#Headers],[ID]:[BABIP+]], 0), FALSE), 0)</f>
        <v>143</v>
      </c>
      <c r="AR864" s="3">
        <f t="shared" si="219"/>
        <v>555</v>
      </c>
      <c r="AS864" s="3">
        <v>3.9</v>
      </c>
      <c r="AT864" s="3">
        <f t="shared" si="220"/>
        <v>866</v>
      </c>
      <c r="AU864" s="3">
        <v>5</v>
      </c>
      <c r="AV864" s="3">
        <f t="shared" si="221"/>
        <v>839</v>
      </c>
      <c r="AW864" s="14">
        <v>0.8</v>
      </c>
      <c r="AX864" s="3">
        <f t="shared" si="222"/>
        <v>517</v>
      </c>
      <c r="AY864" s="3">
        <v>38</v>
      </c>
      <c r="AZ864" s="3">
        <v>-3</v>
      </c>
      <c r="BA864" s="3">
        <v>-3</v>
      </c>
      <c r="BB864" s="3">
        <v>-6</v>
      </c>
      <c r="BC864" s="3">
        <v>8</v>
      </c>
      <c r="BD864" s="3" t="s">
        <v>206</v>
      </c>
      <c r="BE864" s="13">
        <f t="shared" si="223"/>
        <v>717.04776980364591</v>
      </c>
    </row>
    <row r="865" spans="1:57" x14ac:dyDescent="0.45">
      <c r="A865" s="1">
        <f t="shared" si="208"/>
        <v>874</v>
      </c>
      <c r="B865" s="3" t="s">
        <v>173</v>
      </c>
      <c r="C865" s="3" t="str">
        <f t="shared" si="209"/>
        <v>George Brett - 1982</v>
      </c>
      <c r="D865" s="3">
        <v>1982</v>
      </c>
      <c r="E865" s="3">
        <v>29</v>
      </c>
      <c r="F865" s="3" t="s">
        <v>174</v>
      </c>
      <c r="G865" s="3" t="s">
        <v>43</v>
      </c>
      <c r="H865" s="3">
        <v>144</v>
      </c>
      <c r="I865" s="3">
        <v>629</v>
      </c>
      <c r="J865" s="3">
        <v>552</v>
      </c>
      <c r="K865" s="3">
        <v>101</v>
      </c>
      <c r="L865" s="3">
        <v>166</v>
      </c>
      <c r="M865" s="3">
        <v>104</v>
      </c>
      <c r="N865" s="3">
        <v>32</v>
      </c>
      <c r="O865" s="3">
        <v>9</v>
      </c>
      <c r="P865" s="3">
        <v>21</v>
      </c>
      <c r="Q865" s="3">
        <f t="shared" si="210"/>
        <v>729</v>
      </c>
      <c r="R865" s="3">
        <v>82</v>
      </c>
      <c r="S865" s="3">
        <v>6</v>
      </c>
      <c r="T865" s="3">
        <v>1</v>
      </c>
      <c r="U865" s="3">
        <v>71</v>
      </c>
      <c r="V865" s="3">
        <v>51</v>
      </c>
      <c r="W865" s="3">
        <v>0.30099999999999999</v>
      </c>
      <c r="X865" s="3">
        <f t="shared" si="211"/>
        <v>587</v>
      </c>
      <c r="Y865" s="3">
        <v>0.378</v>
      </c>
      <c r="Z865" s="3">
        <f t="shared" si="212"/>
        <v>626</v>
      </c>
      <c r="AA865" s="3">
        <v>0.505</v>
      </c>
      <c r="AB865" s="3">
        <f t="shared" si="213"/>
        <v>664</v>
      </c>
      <c r="AC865" s="3">
        <v>0.88400000000000001</v>
      </c>
      <c r="AD865" s="3">
        <f t="shared" si="214"/>
        <v>648</v>
      </c>
      <c r="AE865" s="3">
        <v>141</v>
      </c>
      <c r="AF865" s="3">
        <f t="shared" si="215"/>
        <v>620</v>
      </c>
      <c r="AG865" s="3">
        <v>279</v>
      </c>
      <c r="AH865" s="3">
        <v>12</v>
      </c>
      <c r="AI865" s="3">
        <v>1</v>
      </c>
      <c r="AJ865" s="3">
        <v>0</v>
      </c>
      <c r="AK865" s="3">
        <v>5</v>
      </c>
      <c r="AL865" s="3">
        <v>14</v>
      </c>
      <c r="AM865" s="3">
        <v>6</v>
      </c>
      <c r="AN865" s="3">
        <f t="shared" si="216"/>
        <v>874</v>
      </c>
      <c r="AO865" s="12">
        <f t="shared" si="217"/>
        <v>6.75</v>
      </c>
      <c r="AP865" s="3">
        <f t="shared" si="218"/>
        <v>748</v>
      </c>
      <c r="AQ865" s="3">
        <f>_xlfn.IFNA(VLOOKUP(C865, 'FanGraphs Plus Stats 1-2000'!$D$2:$L$1048576, MATCH("wRC+", FanGraphs_Plus_Stats_1_1500[[#Headers],[ID]:[BABIP+]], 0), FALSE), 0)</f>
        <v>0</v>
      </c>
      <c r="AR865" s="3">
        <f t="shared" si="219"/>
        <v>654</v>
      </c>
      <c r="AS865" s="3">
        <v>4</v>
      </c>
      <c r="AT865" s="3">
        <f t="shared" si="220"/>
        <v>814</v>
      </c>
      <c r="AU865" s="3">
        <v>5.6</v>
      </c>
      <c r="AV865" s="3">
        <f t="shared" si="221"/>
        <v>683</v>
      </c>
      <c r="AW865" s="14">
        <v>0.7</v>
      </c>
      <c r="AX865" s="3">
        <f t="shared" si="222"/>
        <v>548</v>
      </c>
      <c r="AY865" s="3">
        <v>26</v>
      </c>
      <c r="AZ865" s="3">
        <v>1</v>
      </c>
      <c r="BA865" s="3">
        <v>5</v>
      </c>
      <c r="BB865" s="3">
        <v>6</v>
      </c>
      <c r="BC865" s="3">
        <v>5</v>
      </c>
      <c r="BD865" s="3" t="s">
        <v>980</v>
      </c>
      <c r="BE865" s="13">
        <f t="shared" si="223"/>
        <v>717.53917524049245</v>
      </c>
    </row>
    <row r="866" spans="1:57" x14ac:dyDescent="0.45">
      <c r="A866" s="1">
        <f t="shared" si="208"/>
        <v>874</v>
      </c>
      <c r="B866" s="3" t="s">
        <v>997</v>
      </c>
      <c r="C866" s="3" t="str">
        <f t="shared" si="209"/>
        <v>Gene Tenace - 1979</v>
      </c>
      <c r="D866" s="3">
        <v>1979</v>
      </c>
      <c r="E866" s="3">
        <v>32</v>
      </c>
      <c r="F866" s="3" t="s">
        <v>264</v>
      </c>
      <c r="G866" s="3" t="s">
        <v>52</v>
      </c>
      <c r="H866" s="3">
        <v>151</v>
      </c>
      <c r="I866" s="3">
        <v>582</v>
      </c>
      <c r="J866" s="3">
        <v>463</v>
      </c>
      <c r="K866" s="3">
        <v>61</v>
      </c>
      <c r="L866" s="3">
        <v>122</v>
      </c>
      <c r="M866" s="3">
        <v>82</v>
      </c>
      <c r="N866" s="3">
        <v>16</v>
      </c>
      <c r="O866" s="3">
        <v>4</v>
      </c>
      <c r="P866" s="3">
        <v>20</v>
      </c>
      <c r="Q866" s="3">
        <f t="shared" si="210"/>
        <v>753</v>
      </c>
      <c r="R866" s="3">
        <v>67</v>
      </c>
      <c r="S866" s="3">
        <v>2</v>
      </c>
      <c r="T866" s="3">
        <v>6</v>
      </c>
      <c r="U866" s="3">
        <v>105</v>
      </c>
      <c r="V866" s="3">
        <v>106</v>
      </c>
      <c r="W866" s="3">
        <v>0.26300000000000001</v>
      </c>
      <c r="X866" s="3">
        <f t="shared" si="211"/>
        <v>982</v>
      </c>
      <c r="Y866" s="3">
        <v>0.40300000000000002</v>
      </c>
      <c r="Z866" s="3">
        <f t="shared" si="212"/>
        <v>342</v>
      </c>
      <c r="AA866" s="3">
        <v>0.44500000000000001</v>
      </c>
      <c r="AB866" s="3">
        <f t="shared" si="213"/>
        <v>905</v>
      </c>
      <c r="AC866" s="3">
        <v>0.84799999999999998</v>
      </c>
      <c r="AD866" s="3">
        <f t="shared" si="214"/>
        <v>799</v>
      </c>
      <c r="AE866" s="3">
        <v>139</v>
      </c>
      <c r="AF866" s="3">
        <f t="shared" si="215"/>
        <v>654</v>
      </c>
      <c r="AG866" s="3">
        <v>206</v>
      </c>
      <c r="AH866" s="3">
        <v>7</v>
      </c>
      <c r="AI866" s="3">
        <v>7</v>
      </c>
      <c r="AJ866" s="3">
        <v>1</v>
      </c>
      <c r="AK866" s="3">
        <v>6</v>
      </c>
      <c r="AL866" s="3">
        <v>4</v>
      </c>
      <c r="AM866" s="3">
        <v>6</v>
      </c>
      <c r="AN866" s="3">
        <f t="shared" si="216"/>
        <v>874</v>
      </c>
      <c r="AO866" s="12">
        <f t="shared" si="217"/>
        <v>6.4370860927152318</v>
      </c>
      <c r="AP866" s="3">
        <f t="shared" si="218"/>
        <v>879</v>
      </c>
      <c r="AQ866" s="3">
        <f>_xlfn.IFNA(VLOOKUP(C866, 'FanGraphs Plus Stats 1-2000'!$D$2:$L$1048576, MATCH("wRC+", FanGraphs_Plus_Stats_1_1500[[#Headers],[ID]:[BABIP+]], 0), FALSE), 0)</f>
        <v>144</v>
      </c>
      <c r="AR866" s="3">
        <f t="shared" si="219"/>
        <v>531</v>
      </c>
      <c r="AS866" s="3">
        <v>4</v>
      </c>
      <c r="AT866" s="3">
        <f t="shared" si="220"/>
        <v>814</v>
      </c>
      <c r="AU866" s="3">
        <v>5.4</v>
      </c>
      <c r="AV866" s="3">
        <f t="shared" si="221"/>
        <v>732</v>
      </c>
      <c r="AW866" s="14">
        <v>0.7</v>
      </c>
      <c r="AX866" s="3">
        <f t="shared" si="222"/>
        <v>548</v>
      </c>
      <c r="AY866" s="3">
        <v>32</v>
      </c>
      <c r="AZ866" s="3">
        <v>0</v>
      </c>
      <c r="BA866" s="3">
        <v>0</v>
      </c>
      <c r="BB866" s="3">
        <v>-1</v>
      </c>
      <c r="BC866" s="3">
        <v>4</v>
      </c>
      <c r="BD866" s="3" t="s">
        <v>998</v>
      </c>
      <c r="BE866" s="13">
        <f t="shared" si="223"/>
        <v>718.69255217605178</v>
      </c>
    </row>
    <row r="867" spans="1:57" x14ac:dyDescent="0.45">
      <c r="A867" s="1">
        <f t="shared" si="208"/>
        <v>923</v>
      </c>
      <c r="B867" s="3" t="s">
        <v>1001</v>
      </c>
      <c r="C867" s="3" t="str">
        <f t="shared" si="209"/>
        <v>Alvin Davis - 1984</v>
      </c>
      <c r="D867" s="3">
        <v>1984</v>
      </c>
      <c r="E867" s="3">
        <v>23</v>
      </c>
      <c r="F867" s="3" t="s">
        <v>106</v>
      </c>
      <c r="G867" s="3" t="s">
        <v>43</v>
      </c>
      <c r="H867" s="3">
        <v>152</v>
      </c>
      <c r="I867" s="3">
        <v>678</v>
      </c>
      <c r="J867" s="3">
        <v>567</v>
      </c>
      <c r="K867" s="3">
        <v>80</v>
      </c>
      <c r="L867" s="3">
        <v>161</v>
      </c>
      <c r="M867" s="3">
        <v>97</v>
      </c>
      <c r="N867" s="3">
        <v>34</v>
      </c>
      <c r="O867" s="3">
        <v>3</v>
      </c>
      <c r="P867" s="3">
        <v>27</v>
      </c>
      <c r="Q867" s="3">
        <f t="shared" si="210"/>
        <v>543</v>
      </c>
      <c r="R867" s="3">
        <v>116</v>
      </c>
      <c r="S867" s="3">
        <v>5</v>
      </c>
      <c r="T867" s="3">
        <v>4</v>
      </c>
      <c r="U867" s="3">
        <v>97</v>
      </c>
      <c r="V867" s="3">
        <v>78</v>
      </c>
      <c r="W867" s="3">
        <v>0.28399999999999997</v>
      </c>
      <c r="X867" s="3">
        <f t="shared" si="211"/>
        <v>808</v>
      </c>
      <c r="Y867" s="3">
        <v>0.39100000000000001</v>
      </c>
      <c r="Z867" s="3">
        <f t="shared" si="212"/>
        <v>472</v>
      </c>
      <c r="AA867" s="3">
        <v>0.497</v>
      </c>
      <c r="AB867" s="3">
        <f t="shared" si="213"/>
        <v>699</v>
      </c>
      <c r="AC867" s="3">
        <v>0.88800000000000001</v>
      </c>
      <c r="AD867" s="3">
        <f t="shared" si="214"/>
        <v>626</v>
      </c>
      <c r="AE867" s="3">
        <v>147</v>
      </c>
      <c r="AF867" s="3">
        <f t="shared" si="215"/>
        <v>500</v>
      </c>
      <c r="AG867" s="3">
        <v>282</v>
      </c>
      <c r="AH867" s="3">
        <v>7</v>
      </c>
      <c r="AI867" s="3">
        <v>7</v>
      </c>
      <c r="AJ867" s="3">
        <v>0</v>
      </c>
      <c r="AK867" s="3">
        <v>7</v>
      </c>
      <c r="AL867" s="3">
        <v>16</v>
      </c>
      <c r="AM867" s="3">
        <v>5.9</v>
      </c>
      <c r="AN867" s="3">
        <f t="shared" si="216"/>
        <v>923</v>
      </c>
      <c r="AO867" s="12">
        <f t="shared" si="217"/>
        <v>6.2881578947368428</v>
      </c>
      <c r="AP867" s="3">
        <f t="shared" si="218"/>
        <v>939</v>
      </c>
      <c r="AQ867" s="3">
        <f>_xlfn.IFNA(VLOOKUP(C867, 'FanGraphs Plus Stats 1-2000'!$D$2:$L$1048576, MATCH("wRC+", FanGraphs_Plus_Stats_1_1500[[#Headers],[ID]:[BABIP+]], 0), FALSE), 0)</f>
        <v>140</v>
      </c>
      <c r="AR867" s="3">
        <f t="shared" si="219"/>
        <v>619</v>
      </c>
      <c r="AS867" s="3">
        <v>3.9</v>
      </c>
      <c r="AT867" s="3">
        <f t="shared" si="220"/>
        <v>866</v>
      </c>
      <c r="AU867" s="3">
        <v>5.2</v>
      </c>
      <c r="AV867" s="3">
        <f t="shared" si="221"/>
        <v>780</v>
      </c>
      <c r="AW867" s="14">
        <v>-0.1</v>
      </c>
      <c r="AX867" s="3">
        <f t="shared" si="222"/>
        <v>771</v>
      </c>
      <c r="AY867" s="3">
        <v>35</v>
      </c>
      <c r="AZ867" s="3">
        <v>3</v>
      </c>
      <c r="BA867" s="3">
        <v>0</v>
      </c>
      <c r="BB867" s="3">
        <v>3</v>
      </c>
      <c r="BC867" s="3">
        <v>8</v>
      </c>
      <c r="BD867" s="3" t="s">
        <v>392</v>
      </c>
      <c r="BE867" s="13">
        <f t="shared" si="223"/>
        <v>719.66765934516559</v>
      </c>
    </row>
    <row r="868" spans="1:57" x14ac:dyDescent="0.45">
      <c r="A868" s="1">
        <f t="shared" si="208"/>
        <v>619</v>
      </c>
      <c r="B868" s="3" t="s">
        <v>775</v>
      </c>
      <c r="C868" s="3" t="str">
        <f t="shared" si="209"/>
        <v>Ron Gant - 1993</v>
      </c>
      <c r="D868" s="3">
        <v>1993</v>
      </c>
      <c r="E868" s="3">
        <v>28</v>
      </c>
      <c r="F868" s="3" t="s">
        <v>210</v>
      </c>
      <c r="G868" s="3" t="s">
        <v>52</v>
      </c>
      <c r="H868" s="3">
        <v>157</v>
      </c>
      <c r="I868" s="3">
        <v>682</v>
      </c>
      <c r="J868" s="3">
        <v>606</v>
      </c>
      <c r="K868" s="3">
        <v>113</v>
      </c>
      <c r="L868" s="3">
        <v>166</v>
      </c>
      <c r="M868" s="3">
        <v>99</v>
      </c>
      <c r="N868" s="3">
        <v>27</v>
      </c>
      <c r="O868" s="3">
        <v>4</v>
      </c>
      <c r="P868" s="3">
        <v>36</v>
      </c>
      <c r="Q868" s="3">
        <f t="shared" si="210"/>
        <v>267</v>
      </c>
      <c r="R868" s="3">
        <v>117</v>
      </c>
      <c r="S868" s="3">
        <v>26</v>
      </c>
      <c r="T868" s="3">
        <v>9</v>
      </c>
      <c r="U868" s="3">
        <v>67</v>
      </c>
      <c r="V868" s="3">
        <v>117</v>
      </c>
      <c r="W868" s="3">
        <v>0.27400000000000002</v>
      </c>
      <c r="X868" s="3">
        <f t="shared" si="211"/>
        <v>915</v>
      </c>
      <c r="Y868" s="3">
        <v>0.34499999999999997</v>
      </c>
      <c r="Z868" s="3">
        <f t="shared" si="212"/>
        <v>938</v>
      </c>
      <c r="AA868" s="3">
        <v>0.51</v>
      </c>
      <c r="AB868" s="3">
        <f t="shared" si="213"/>
        <v>629</v>
      </c>
      <c r="AC868" s="3">
        <v>0.85399999999999998</v>
      </c>
      <c r="AD868" s="3">
        <f t="shared" si="214"/>
        <v>770</v>
      </c>
      <c r="AE868" s="3">
        <v>126</v>
      </c>
      <c r="AF868" s="3">
        <f t="shared" si="215"/>
        <v>860</v>
      </c>
      <c r="AG868" s="3">
        <v>309</v>
      </c>
      <c r="AH868" s="3">
        <v>14</v>
      </c>
      <c r="AI868" s="3">
        <v>2</v>
      </c>
      <c r="AJ868" s="3">
        <v>0</v>
      </c>
      <c r="AK868" s="3">
        <v>7</v>
      </c>
      <c r="AL868" s="3">
        <v>2</v>
      </c>
      <c r="AM868" s="3">
        <v>6.5</v>
      </c>
      <c r="AN868" s="3">
        <f t="shared" si="216"/>
        <v>619</v>
      </c>
      <c r="AO868" s="12">
        <f t="shared" si="217"/>
        <v>6.7070063694267512</v>
      </c>
      <c r="AP868" s="3">
        <f t="shared" si="218"/>
        <v>773</v>
      </c>
      <c r="AQ868" s="3">
        <f>_xlfn.IFNA(VLOOKUP(C868, 'FanGraphs Plus Stats 1-2000'!$D$2:$L$1048576, MATCH("wRC+", FanGraphs_Plus_Stats_1_1500[[#Headers],[ID]:[BABIP+]], 0), FALSE), 0)</f>
        <v>0</v>
      </c>
      <c r="AR868" s="3">
        <f t="shared" si="219"/>
        <v>654</v>
      </c>
      <c r="AS868" s="3">
        <v>4.5</v>
      </c>
      <c r="AT868" s="3">
        <f t="shared" si="220"/>
        <v>569</v>
      </c>
      <c r="AU868" s="3">
        <v>4.4000000000000004</v>
      </c>
      <c r="AV868" s="3">
        <f t="shared" si="221"/>
        <v>942</v>
      </c>
      <c r="AW868" s="14">
        <v>1.4</v>
      </c>
      <c r="AX868" s="3">
        <f t="shared" si="222"/>
        <v>359</v>
      </c>
      <c r="AY868" s="3">
        <v>28</v>
      </c>
      <c r="AZ868" s="3">
        <v>0</v>
      </c>
      <c r="BA868" s="3">
        <v>3</v>
      </c>
      <c r="BB868" s="3">
        <v>3</v>
      </c>
      <c r="BC868" s="3">
        <v>19</v>
      </c>
      <c r="BD868" s="3" t="s">
        <v>130</v>
      </c>
      <c r="BE868" s="13">
        <f t="shared" si="223"/>
        <v>720.25550383269058</v>
      </c>
    </row>
    <row r="869" spans="1:57" x14ac:dyDescent="0.45">
      <c r="A869" s="1">
        <f t="shared" si="208"/>
        <v>765</v>
      </c>
      <c r="B869" s="3" t="s">
        <v>466</v>
      </c>
      <c r="C869" s="3" t="str">
        <f t="shared" si="209"/>
        <v>Pee Wee Reese - 1954</v>
      </c>
      <c r="D869" s="3">
        <v>1954</v>
      </c>
      <c r="E869" s="3">
        <v>35</v>
      </c>
      <c r="F869" s="3" t="s">
        <v>158</v>
      </c>
      <c r="G869" s="3" t="s">
        <v>52</v>
      </c>
      <c r="H869" s="3">
        <v>141</v>
      </c>
      <c r="I869" s="3">
        <v>661</v>
      </c>
      <c r="J869" s="3">
        <v>554</v>
      </c>
      <c r="K869" s="3">
        <v>98</v>
      </c>
      <c r="L869" s="3">
        <v>171</v>
      </c>
      <c r="M869" s="3">
        <v>118</v>
      </c>
      <c r="N869" s="3">
        <v>35</v>
      </c>
      <c r="O869" s="3">
        <v>8</v>
      </c>
      <c r="P869" s="3">
        <v>10</v>
      </c>
      <c r="Q869" s="3">
        <f t="shared" si="210"/>
        <v>943</v>
      </c>
      <c r="R869" s="3">
        <v>69</v>
      </c>
      <c r="S869" s="3">
        <v>8</v>
      </c>
      <c r="T869" s="3">
        <v>5</v>
      </c>
      <c r="U869" s="3">
        <v>90</v>
      </c>
      <c r="V869" s="3">
        <v>62</v>
      </c>
      <c r="W869" s="3">
        <v>0.309</v>
      </c>
      <c r="X869" s="3">
        <f t="shared" si="211"/>
        <v>445</v>
      </c>
      <c r="Y869" s="3">
        <v>0.40400000000000003</v>
      </c>
      <c r="Z869" s="3">
        <f t="shared" si="212"/>
        <v>330</v>
      </c>
      <c r="AA869" s="3">
        <v>0.45500000000000002</v>
      </c>
      <c r="AB869" s="3">
        <f t="shared" si="213"/>
        <v>868</v>
      </c>
      <c r="AC869" s="3">
        <v>0.85899999999999999</v>
      </c>
      <c r="AD869" s="3">
        <f t="shared" si="214"/>
        <v>752</v>
      </c>
      <c r="AE869" s="3">
        <v>121</v>
      </c>
      <c r="AF869" s="3">
        <f t="shared" si="215"/>
        <v>918</v>
      </c>
      <c r="AG869" s="3">
        <v>252</v>
      </c>
      <c r="AH869" s="3">
        <v>20</v>
      </c>
      <c r="AI869" s="3">
        <v>3</v>
      </c>
      <c r="AJ869" s="3">
        <v>8</v>
      </c>
      <c r="AK869" s="3">
        <v>6</v>
      </c>
      <c r="AL869" s="3">
        <v>1</v>
      </c>
      <c r="AM869" s="3">
        <v>6.2</v>
      </c>
      <c r="AN869" s="3">
        <f t="shared" si="216"/>
        <v>765</v>
      </c>
      <c r="AO869" s="12">
        <f t="shared" si="217"/>
        <v>7.1234042553191488</v>
      </c>
      <c r="AP869" s="3">
        <f t="shared" si="218"/>
        <v>590</v>
      </c>
      <c r="AQ869" s="3">
        <f>_xlfn.IFNA(VLOOKUP(C869, 'FanGraphs Plus Stats 1-2000'!$D$2:$L$1048576, MATCH("wRC+", FanGraphs_Plus_Stats_1_1500[[#Headers],[ID]:[BABIP+]], 0), FALSE), 0)</f>
        <v>0</v>
      </c>
      <c r="AR869" s="3">
        <f t="shared" si="219"/>
        <v>654</v>
      </c>
      <c r="AS869" s="3">
        <v>3.9</v>
      </c>
      <c r="AT869" s="3">
        <f t="shared" si="220"/>
        <v>866</v>
      </c>
      <c r="AU869" s="3">
        <v>5.7</v>
      </c>
      <c r="AV869" s="3">
        <f t="shared" si="221"/>
        <v>641</v>
      </c>
      <c r="AW869" s="14">
        <v>1.5</v>
      </c>
      <c r="AX869" s="3">
        <f t="shared" si="222"/>
        <v>331</v>
      </c>
      <c r="AY869" s="3">
        <v>21</v>
      </c>
      <c r="AZ869" s="3">
        <v>-1</v>
      </c>
      <c r="BA869" s="3">
        <v>6</v>
      </c>
      <c r="BB869" s="3">
        <v>4</v>
      </c>
      <c r="BC869" s="3">
        <v>6</v>
      </c>
      <c r="BD869" s="3" t="s">
        <v>116</v>
      </c>
      <c r="BE869" s="13">
        <f t="shared" si="223"/>
        <v>721.49523810638675</v>
      </c>
    </row>
    <row r="870" spans="1:57" x14ac:dyDescent="0.45">
      <c r="A870" s="1">
        <f t="shared" si="208"/>
        <v>664</v>
      </c>
      <c r="B870" s="3" t="s">
        <v>836</v>
      </c>
      <c r="C870" s="3" t="str">
        <f t="shared" si="209"/>
        <v>Bobby Thomson - 1949</v>
      </c>
      <c r="D870" s="3">
        <v>1949</v>
      </c>
      <c r="E870" s="3">
        <v>25</v>
      </c>
      <c r="F870" s="3" t="s">
        <v>101</v>
      </c>
      <c r="G870" s="3" t="s">
        <v>52</v>
      </c>
      <c r="H870" s="3">
        <v>156</v>
      </c>
      <c r="I870" s="3">
        <v>689</v>
      </c>
      <c r="J870" s="3">
        <v>641</v>
      </c>
      <c r="K870" s="3">
        <v>99</v>
      </c>
      <c r="L870" s="3">
        <v>198</v>
      </c>
      <c r="M870" s="3">
        <v>127</v>
      </c>
      <c r="N870" s="3">
        <v>35</v>
      </c>
      <c r="O870" s="3">
        <v>9</v>
      </c>
      <c r="P870" s="3">
        <v>27</v>
      </c>
      <c r="Q870" s="3">
        <f t="shared" si="210"/>
        <v>543</v>
      </c>
      <c r="R870" s="3">
        <v>109</v>
      </c>
      <c r="S870" s="3">
        <v>10</v>
      </c>
      <c r="T870" s="3">
        <v>5</v>
      </c>
      <c r="U870" s="3">
        <v>44</v>
      </c>
      <c r="V870" s="3">
        <v>45</v>
      </c>
      <c r="W870" s="3">
        <v>0.309</v>
      </c>
      <c r="X870" s="3">
        <f t="shared" si="211"/>
        <v>445</v>
      </c>
      <c r="Y870" s="3">
        <v>0.35499999999999998</v>
      </c>
      <c r="Z870" s="3">
        <f t="shared" si="212"/>
        <v>867</v>
      </c>
      <c r="AA870" s="3">
        <v>0.51800000000000002</v>
      </c>
      <c r="AB870" s="3">
        <f t="shared" si="213"/>
        <v>589</v>
      </c>
      <c r="AC870" s="3">
        <v>0.873</v>
      </c>
      <c r="AD870" s="3">
        <f t="shared" si="214"/>
        <v>705</v>
      </c>
      <c r="AE870" s="3">
        <v>131</v>
      </c>
      <c r="AF870" s="3">
        <f t="shared" si="215"/>
        <v>783</v>
      </c>
      <c r="AG870" s="3">
        <v>332</v>
      </c>
      <c r="AH870" s="3">
        <v>15</v>
      </c>
      <c r="AI870" s="3">
        <v>2</v>
      </c>
      <c r="AJ870" s="3">
        <v>2</v>
      </c>
      <c r="AK870" s="2"/>
      <c r="AL870" s="3">
        <v>3</v>
      </c>
      <c r="AM870" s="3">
        <v>6.4</v>
      </c>
      <c r="AN870" s="3">
        <f t="shared" si="216"/>
        <v>664</v>
      </c>
      <c r="AO870" s="12">
        <f t="shared" si="217"/>
        <v>6.6461538461538465</v>
      </c>
      <c r="AP870" s="3">
        <f t="shared" si="218"/>
        <v>798</v>
      </c>
      <c r="AQ870" s="3">
        <f>_xlfn.IFNA(VLOOKUP(C870, 'FanGraphs Plus Stats 1-2000'!$D$2:$L$1048576, MATCH("wRC+", FanGraphs_Plus_Stats_1_1500[[#Headers],[ID]:[BABIP+]], 0), FALSE), 0)</f>
        <v>0</v>
      </c>
      <c r="AR870" s="3">
        <f t="shared" si="219"/>
        <v>654</v>
      </c>
      <c r="AS870" s="3">
        <v>3.7</v>
      </c>
      <c r="AT870" s="3">
        <f t="shared" si="220"/>
        <v>942</v>
      </c>
      <c r="AU870" s="3">
        <v>5.6</v>
      </c>
      <c r="AV870" s="3">
        <f t="shared" si="221"/>
        <v>683</v>
      </c>
      <c r="AW870" s="14">
        <v>0.7</v>
      </c>
      <c r="AX870" s="3">
        <f t="shared" si="222"/>
        <v>548</v>
      </c>
      <c r="AY870" s="3">
        <v>27</v>
      </c>
      <c r="AZ870" s="3">
        <v>1</v>
      </c>
      <c r="BA870" s="3">
        <v>2</v>
      </c>
      <c r="BB870" s="3">
        <v>4</v>
      </c>
      <c r="BC870" s="3">
        <v>8</v>
      </c>
      <c r="BD870" s="3" t="s">
        <v>83</v>
      </c>
      <c r="BE870" s="13">
        <f t="shared" si="223"/>
        <v>721.73475683742834</v>
      </c>
    </row>
    <row r="871" spans="1:57" x14ac:dyDescent="0.45">
      <c r="A871" s="1">
        <f t="shared" si="208"/>
        <v>714</v>
      </c>
      <c r="B871" s="3" t="s">
        <v>846</v>
      </c>
      <c r="C871" s="3" t="str">
        <f t="shared" si="209"/>
        <v>Rusty Staub - 1970</v>
      </c>
      <c r="D871" s="3">
        <v>1970</v>
      </c>
      <c r="E871" s="3">
        <v>26</v>
      </c>
      <c r="F871" s="3" t="s">
        <v>258</v>
      </c>
      <c r="G871" s="3" t="s">
        <v>52</v>
      </c>
      <c r="H871" s="3">
        <v>160</v>
      </c>
      <c r="I871" s="3">
        <v>699</v>
      </c>
      <c r="J871" s="3">
        <v>569</v>
      </c>
      <c r="K871" s="3">
        <v>98</v>
      </c>
      <c r="L871" s="3">
        <v>156</v>
      </c>
      <c r="M871" s="3">
        <v>96</v>
      </c>
      <c r="N871" s="3">
        <v>23</v>
      </c>
      <c r="O871" s="3">
        <v>7</v>
      </c>
      <c r="P871" s="3">
        <v>30</v>
      </c>
      <c r="Q871" s="3">
        <f t="shared" si="210"/>
        <v>446</v>
      </c>
      <c r="R871" s="3">
        <v>94</v>
      </c>
      <c r="S871" s="3">
        <v>12</v>
      </c>
      <c r="T871" s="3">
        <v>11</v>
      </c>
      <c r="U871" s="3">
        <v>112</v>
      </c>
      <c r="V871" s="3">
        <v>93</v>
      </c>
      <c r="W871" s="3">
        <v>0.27400000000000002</v>
      </c>
      <c r="X871" s="3">
        <f t="shared" si="211"/>
        <v>915</v>
      </c>
      <c r="Y871" s="3">
        <v>0.39400000000000002</v>
      </c>
      <c r="Z871" s="3">
        <f t="shared" si="212"/>
        <v>436</v>
      </c>
      <c r="AA871" s="3">
        <v>0.497</v>
      </c>
      <c r="AB871" s="3">
        <f t="shared" si="213"/>
        <v>699</v>
      </c>
      <c r="AC871" s="3">
        <v>0.89100000000000001</v>
      </c>
      <c r="AD871" s="3">
        <f t="shared" si="214"/>
        <v>616</v>
      </c>
      <c r="AE871" s="3">
        <v>139</v>
      </c>
      <c r="AF871" s="3">
        <f t="shared" si="215"/>
        <v>654</v>
      </c>
      <c r="AG871" s="3">
        <v>283</v>
      </c>
      <c r="AH871" s="3">
        <v>7</v>
      </c>
      <c r="AI871" s="3">
        <v>3</v>
      </c>
      <c r="AJ871" s="3">
        <v>11</v>
      </c>
      <c r="AK871" s="3">
        <v>4</v>
      </c>
      <c r="AL871" s="3">
        <v>11</v>
      </c>
      <c r="AM871" s="3">
        <v>6.3</v>
      </c>
      <c r="AN871" s="3">
        <f t="shared" si="216"/>
        <v>714</v>
      </c>
      <c r="AO871" s="12">
        <f t="shared" si="217"/>
        <v>6.3787500000000001</v>
      </c>
      <c r="AP871" s="3">
        <f t="shared" si="218"/>
        <v>892</v>
      </c>
      <c r="AQ871" s="3">
        <f>_xlfn.IFNA(VLOOKUP(C871, 'FanGraphs Plus Stats 1-2000'!$D$2:$L$1048576, MATCH("wRC+", FanGraphs_Plus_Stats_1_1500[[#Headers],[ID]:[BABIP+]], 0), FALSE), 0)</f>
        <v>0</v>
      </c>
      <c r="AR871" s="3">
        <f t="shared" si="219"/>
        <v>654</v>
      </c>
      <c r="AS871" s="3">
        <v>4.0999999999999996</v>
      </c>
      <c r="AT871" s="3">
        <f t="shared" si="220"/>
        <v>761</v>
      </c>
      <c r="AU871" s="3">
        <v>5</v>
      </c>
      <c r="AV871" s="3">
        <f t="shared" si="221"/>
        <v>839</v>
      </c>
      <c r="AW871" s="14">
        <v>0.6</v>
      </c>
      <c r="AX871" s="3">
        <f t="shared" si="222"/>
        <v>570</v>
      </c>
      <c r="AY871" s="3">
        <v>35</v>
      </c>
      <c r="AZ871" s="3">
        <v>1</v>
      </c>
      <c r="BA871" s="3">
        <v>-2</v>
      </c>
      <c r="BB871" s="3">
        <v>-1</v>
      </c>
      <c r="BC871" s="3">
        <v>12</v>
      </c>
      <c r="BD871" s="3" t="s">
        <v>166</v>
      </c>
      <c r="BE871" s="13">
        <f t="shared" si="223"/>
        <v>722.44475215589819</v>
      </c>
    </row>
    <row r="872" spans="1:57" x14ac:dyDescent="0.45">
      <c r="A872" s="1">
        <f t="shared" si="208"/>
        <v>533</v>
      </c>
      <c r="B872" s="3" t="s">
        <v>60</v>
      </c>
      <c r="C872" s="3" t="str">
        <f t="shared" si="209"/>
        <v>Cal Ripken Jr. - 1989</v>
      </c>
      <c r="D872" s="3">
        <v>1989</v>
      </c>
      <c r="E872" s="3">
        <v>28</v>
      </c>
      <c r="F872" s="3" t="s">
        <v>61</v>
      </c>
      <c r="G872" s="3" t="s">
        <v>43</v>
      </c>
      <c r="H872" s="3">
        <v>162</v>
      </c>
      <c r="I872" s="3">
        <v>712</v>
      </c>
      <c r="J872" s="3">
        <v>646</v>
      </c>
      <c r="K872" s="3">
        <v>80</v>
      </c>
      <c r="L872" s="3">
        <v>166</v>
      </c>
      <c r="M872" s="3">
        <v>115</v>
      </c>
      <c r="N872" s="3">
        <v>30</v>
      </c>
      <c r="O872" s="3">
        <v>0</v>
      </c>
      <c r="P872" s="3">
        <v>21</v>
      </c>
      <c r="Q872" s="3">
        <f t="shared" si="210"/>
        <v>729</v>
      </c>
      <c r="R872" s="3">
        <v>93</v>
      </c>
      <c r="S872" s="3">
        <v>3</v>
      </c>
      <c r="T872" s="3">
        <v>2</v>
      </c>
      <c r="U872" s="3">
        <v>57</v>
      </c>
      <c r="V872" s="3">
        <v>72</v>
      </c>
      <c r="W872" s="3">
        <v>0.25700000000000001</v>
      </c>
      <c r="X872" s="3">
        <f t="shared" si="211"/>
        <v>1002</v>
      </c>
      <c r="Y872" s="3">
        <v>0.317</v>
      </c>
      <c r="Z872" s="3">
        <f t="shared" si="212"/>
        <v>1018</v>
      </c>
      <c r="AA872" s="3">
        <v>0.40100000000000002</v>
      </c>
      <c r="AB872" s="3">
        <f t="shared" si="213"/>
        <v>994</v>
      </c>
      <c r="AC872" s="3">
        <v>0.71799999999999997</v>
      </c>
      <c r="AD872" s="3">
        <f t="shared" si="214"/>
        <v>1021</v>
      </c>
      <c r="AE872" s="3">
        <v>105</v>
      </c>
      <c r="AF872" s="3">
        <f t="shared" si="215"/>
        <v>1010</v>
      </c>
      <c r="AG872" s="3">
        <v>259</v>
      </c>
      <c r="AH872" s="3">
        <v>22</v>
      </c>
      <c r="AI872" s="3">
        <v>3</v>
      </c>
      <c r="AJ872" s="3">
        <v>0</v>
      </c>
      <c r="AK872" s="3">
        <v>6</v>
      </c>
      <c r="AL872" s="3">
        <v>5</v>
      </c>
      <c r="AM872" s="3">
        <v>6.7</v>
      </c>
      <c r="AN872" s="3">
        <f t="shared" si="216"/>
        <v>533</v>
      </c>
      <c r="AO872" s="12">
        <f t="shared" si="217"/>
        <v>6.7</v>
      </c>
      <c r="AP872" s="3">
        <f t="shared" si="218"/>
        <v>776</v>
      </c>
      <c r="AQ872" s="3">
        <f>_xlfn.IFNA(VLOOKUP(C872, 'FanGraphs Plus Stats 1-2000'!$D$2:$L$1048576, MATCH("wRC+", FanGraphs_Plus_Stats_1_1500[[#Headers],[ID]:[BABIP+]], 0), FALSE), 0)</f>
        <v>0</v>
      </c>
      <c r="AR872" s="3">
        <f t="shared" si="219"/>
        <v>654</v>
      </c>
      <c r="AS872" s="3">
        <v>4.3</v>
      </c>
      <c r="AT872" s="3">
        <f t="shared" si="220"/>
        <v>666</v>
      </c>
      <c r="AU872" s="3">
        <v>4.4000000000000004</v>
      </c>
      <c r="AV872" s="3">
        <f t="shared" si="221"/>
        <v>942</v>
      </c>
      <c r="AW872" s="14">
        <v>3.5</v>
      </c>
      <c r="AX872" s="3">
        <f t="shared" si="222"/>
        <v>25</v>
      </c>
      <c r="AY872" s="3">
        <v>7</v>
      </c>
      <c r="AZ872" s="3">
        <v>-1</v>
      </c>
      <c r="BA872" s="3">
        <v>2</v>
      </c>
      <c r="BB872" s="3">
        <v>1</v>
      </c>
      <c r="BC872" s="3">
        <v>21</v>
      </c>
      <c r="BD872" s="3" t="s">
        <v>62</v>
      </c>
      <c r="BE872" s="13">
        <f t="shared" si="223"/>
        <v>722.97289108216421</v>
      </c>
    </row>
    <row r="873" spans="1:57" x14ac:dyDescent="0.45">
      <c r="A873" s="1">
        <f t="shared" si="208"/>
        <v>874</v>
      </c>
      <c r="B873" s="3" t="s">
        <v>316</v>
      </c>
      <c r="C873" s="3" t="str">
        <f t="shared" si="209"/>
        <v>Alan Trammell - 1983</v>
      </c>
      <c r="D873" s="3">
        <v>1983</v>
      </c>
      <c r="E873" s="3">
        <v>25</v>
      </c>
      <c r="F873" s="3" t="s">
        <v>70</v>
      </c>
      <c r="G873" s="3" t="s">
        <v>43</v>
      </c>
      <c r="H873" s="3">
        <v>142</v>
      </c>
      <c r="I873" s="3">
        <v>581</v>
      </c>
      <c r="J873" s="3">
        <v>505</v>
      </c>
      <c r="K873" s="3">
        <v>83</v>
      </c>
      <c r="L873" s="3">
        <v>161</v>
      </c>
      <c r="M873" s="3">
        <v>114</v>
      </c>
      <c r="N873" s="3">
        <v>31</v>
      </c>
      <c r="O873" s="3">
        <v>2</v>
      </c>
      <c r="P873" s="3">
        <v>14</v>
      </c>
      <c r="Q873" s="3">
        <f t="shared" si="210"/>
        <v>878</v>
      </c>
      <c r="R873" s="3">
        <v>66</v>
      </c>
      <c r="S873" s="3">
        <v>30</v>
      </c>
      <c r="T873" s="3">
        <v>10</v>
      </c>
      <c r="U873" s="3">
        <v>57</v>
      </c>
      <c r="V873" s="3">
        <v>64</v>
      </c>
      <c r="W873" s="3">
        <v>0.31900000000000001</v>
      </c>
      <c r="X873" s="3">
        <f t="shared" si="211"/>
        <v>296</v>
      </c>
      <c r="Y873" s="3">
        <v>0.38500000000000001</v>
      </c>
      <c r="Z873" s="3">
        <f t="shared" si="212"/>
        <v>544</v>
      </c>
      <c r="AA873" s="3">
        <v>0.47099999999999997</v>
      </c>
      <c r="AB873" s="3">
        <f t="shared" si="213"/>
        <v>817</v>
      </c>
      <c r="AC873" s="3">
        <v>0.85599999999999998</v>
      </c>
      <c r="AD873" s="3">
        <f t="shared" si="214"/>
        <v>768</v>
      </c>
      <c r="AE873" s="3">
        <v>138</v>
      </c>
      <c r="AF873" s="3">
        <f t="shared" si="215"/>
        <v>675</v>
      </c>
      <c r="AG873" s="3">
        <v>238</v>
      </c>
      <c r="AH873" s="3">
        <v>7</v>
      </c>
      <c r="AI873" s="3">
        <v>0</v>
      </c>
      <c r="AJ873" s="3">
        <v>15</v>
      </c>
      <c r="AK873" s="3">
        <v>4</v>
      </c>
      <c r="AL873" s="3">
        <v>2</v>
      </c>
      <c r="AM873" s="3">
        <v>6</v>
      </c>
      <c r="AN873" s="3">
        <f t="shared" si="216"/>
        <v>874</v>
      </c>
      <c r="AO873" s="12">
        <f t="shared" si="217"/>
        <v>6.845070422535211</v>
      </c>
      <c r="AP873" s="3">
        <f t="shared" si="218"/>
        <v>710</v>
      </c>
      <c r="AQ873" s="3">
        <f>_xlfn.IFNA(VLOOKUP(C873, 'FanGraphs Plus Stats 1-2000'!$D$2:$L$1048576, MATCH("wRC+", FanGraphs_Plus_Stats_1_1500[[#Headers],[ID]:[BABIP+]], 0), FALSE), 0)</f>
        <v>0</v>
      </c>
      <c r="AR873" s="3">
        <f t="shared" si="219"/>
        <v>654</v>
      </c>
      <c r="AS873" s="3">
        <v>4.2</v>
      </c>
      <c r="AT873" s="3">
        <f t="shared" si="220"/>
        <v>713</v>
      </c>
      <c r="AU873" s="3">
        <v>6.2</v>
      </c>
      <c r="AV873" s="3">
        <f t="shared" si="221"/>
        <v>471</v>
      </c>
      <c r="AW873" s="14">
        <v>0.9</v>
      </c>
      <c r="AX873" s="3">
        <f t="shared" si="222"/>
        <v>496</v>
      </c>
      <c r="AY873" s="3">
        <v>28</v>
      </c>
      <c r="AZ873" s="3">
        <v>1</v>
      </c>
      <c r="BA873" s="3">
        <v>3</v>
      </c>
      <c r="BB873" s="3">
        <v>4</v>
      </c>
      <c r="BC873" s="3">
        <v>-1</v>
      </c>
      <c r="BD873" s="3" t="s">
        <v>116</v>
      </c>
      <c r="BE873" s="13">
        <f t="shared" si="223"/>
        <v>723.45717074321101</v>
      </c>
    </row>
    <row r="874" spans="1:57" x14ac:dyDescent="0.45">
      <c r="A874" s="1">
        <f t="shared" si="208"/>
        <v>576</v>
      </c>
      <c r="B874" s="3" t="s">
        <v>730</v>
      </c>
      <c r="C874" s="3" t="str">
        <f t="shared" si="209"/>
        <v>Bert Campaneris - 1968</v>
      </c>
      <c r="D874" s="3">
        <v>1968</v>
      </c>
      <c r="E874" s="3">
        <v>26</v>
      </c>
      <c r="F874" s="3" t="s">
        <v>128</v>
      </c>
      <c r="G874" s="3" t="s">
        <v>43</v>
      </c>
      <c r="H874" s="3">
        <v>159</v>
      </c>
      <c r="I874" s="3">
        <v>707</v>
      </c>
      <c r="J874" s="3">
        <v>642</v>
      </c>
      <c r="K874" s="3">
        <v>87</v>
      </c>
      <c r="L874" s="3">
        <v>177</v>
      </c>
      <c r="M874" s="3">
        <v>139</v>
      </c>
      <c r="N874" s="3">
        <v>25</v>
      </c>
      <c r="O874" s="3">
        <v>9</v>
      </c>
      <c r="P874" s="3">
        <v>4</v>
      </c>
      <c r="Q874" s="3">
        <f t="shared" si="210"/>
        <v>1008</v>
      </c>
      <c r="R874" s="3">
        <v>38</v>
      </c>
      <c r="S874" s="3">
        <v>62</v>
      </c>
      <c r="T874" s="3">
        <v>22</v>
      </c>
      <c r="U874" s="3">
        <v>50</v>
      </c>
      <c r="V874" s="3">
        <v>69</v>
      </c>
      <c r="W874" s="3">
        <v>0.27600000000000002</v>
      </c>
      <c r="X874" s="3">
        <f t="shared" si="211"/>
        <v>899</v>
      </c>
      <c r="Y874" s="3">
        <v>0.33</v>
      </c>
      <c r="Z874" s="3">
        <f t="shared" si="212"/>
        <v>992</v>
      </c>
      <c r="AA874" s="3">
        <v>0.36099999999999999</v>
      </c>
      <c r="AB874" s="3">
        <f t="shared" si="213"/>
        <v>1024</v>
      </c>
      <c r="AC874" s="3">
        <v>0.69199999999999995</v>
      </c>
      <c r="AD874" s="3">
        <f t="shared" si="214"/>
        <v>1027</v>
      </c>
      <c r="AE874" s="3">
        <v>116</v>
      </c>
      <c r="AF874" s="3">
        <f t="shared" si="215"/>
        <v>956</v>
      </c>
      <c r="AG874" s="3">
        <v>232</v>
      </c>
      <c r="AH874" s="3">
        <v>5</v>
      </c>
      <c r="AI874" s="3">
        <v>4</v>
      </c>
      <c r="AJ874" s="3">
        <v>8</v>
      </c>
      <c r="AK874" s="3">
        <v>3</v>
      </c>
      <c r="AL874" s="3">
        <v>2</v>
      </c>
      <c r="AM874" s="3">
        <v>6.6</v>
      </c>
      <c r="AN874" s="3">
        <f t="shared" si="216"/>
        <v>576</v>
      </c>
      <c r="AO874" s="12">
        <f t="shared" si="217"/>
        <v>6.7245283018867923</v>
      </c>
      <c r="AP874" s="3">
        <f t="shared" si="218"/>
        <v>763</v>
      </c>
      <c r="AQ874" s="3">
        <f>_xlfn.IFNA(VLOOKUP(C874, 'FanGraphs Plus Stats 1-2000'!$D$2:$L$1048576, MATCH("wRC+", FanGraphs_Plus_Stats_1_1500[[#Headers],[ID]:[BABIP+]], 0), FALSE), 0)</f>
        <v>0</v>
      </c>
      <c r="AR874" s="3">
        <f t="shared" si="219"/>
        <v>654</v>
      </c>
      <c r="AS874" s="3">
        <v>4.3</v>
      </c>
      <c r="AT874" s="3">
        <f t="shared" si="220"/>
        <v>666</v>
      </c>
      <c r="AU874" s="3">
        <v>5.8</v>
      </c>
      <c r="AV874" s="3">
        <f t="shared" si="221"/>
        <v>606</v>
      </c>
      <c r="AW874" s="14">
        <v>2.1</v>
      </c>
      <c r="AX874" s="3">
        <f t="shared" si="222"/>
        <v>167</v>
      </c>
      <c r="AY874" s="3">
        <v>14</v>
      </c>
      <c r="AZ874" s="3">
        <v>2</v>
      </c>
      <c r="BA874" s="3">
        <v>4</v>
      </c>
      <c r="BB874" s="3">
        <v>6</v>
      </c>
      <c r="BC874" s="3">
        <v>9</v>
      </c>
      <c r="BD874" s="3" t="s">
        <v>731</v>
      </c>
      <c r="BE874" s="13">
        <f t="shared" si="223"/>
        <v>724.01183513397359</v>
      </c>
    </row>
    <row r="875" spans="1:57" x14ac:dyDescent="0.45">
      <c r="A875" s="1">
        <f t="shared" si="208"/>
        <v>664</v>
      </c>
      <c r="B875" s="3" t="s">
        <v>195</v>
      </c>
      <c r="C875" s="3" t="str">
        <f t="shared" si="209"/>
        <v>Scott Rolen - 2002</v>
      </c>
      <c r="D875" s="3">
        <v>2002</v>
      </c>
      <c r="E875" s="3">
        <v>27</v>
      </c>
      <c r="F875" s="3" t="s">
        <v>803</v>
      </c>
      <c r="G875" s="3" t="s">
        <v>52</v>
      </c>
      <c r="H875" s="3">
        <v>155</v>
      </c>
      <c r="I875" s="3">
        <v>667</v>
      </c>
      <c r="J875" s="3">
        <v>580</v>
      </c>
      <c r="K875" s="3">
        <v>89</v>
      </c>
      <c r="L875" s="3">
        <v>154</v>
      </c>
      <c r="M875" s="3">
        <v>86</v>
      </c>
      <c r="N875" s="3">
        <v>29</v>
      </c>
      <c r="O875" s="3">
        <v>8</v>
      </c>
      <c r="P875" s="3">
        <v>31</v>
      </c>
      <c r="Q875" s="3">
        <f t="shared" si="210"/>
        <v>418</v>
      </c>
      <c r="R875" s="3">
        <v>110</v>
      </c>
      <c r="S875" s="3">
        <v>8</v>
      </c>
      <c r="T875" s="3">
        <v>4</v>
      </c>
      <c r="U875" s="3">
        <v>72</v>
      </c>
      <c r="V875" s="3">
        <v>102</v>
      </c>
      <c r="W875" s="3">
        <v>0.26600000000000001</v>
      </c>
      <c r="X875" s="3">
        <f t="shared" si="211"/>
        <v>971</v>
      </c>
      <c r="Y875" s="3">
        <v>0.35699999999999998</v>
      </c>
      <c r="Z875" s="3">
        <f t="shared" si="212"/>
        <v>852</v>
      </c>
      <c r="AA875" s="3">
        <v>0.503</v>
      </c>
      <c r="AB875" s="3">
        <f t="shared" si="213"/>
        <v>668</v>
      </c>
      <c r="AC875" s="3">
        <v>0.86</v>
      </c>
      <c r="AD875" s="3">
        <f t="shared" si="214"/>
        <v>745</v>
      </c>
      <c r="AE875" s="3">
        <v>129</v>
      </c>
      <c r="AF875" s="3">
        <f t="shared" si="215"/>
        <v>818</v>
      </c>
      <c r="AG875" s="3">
        <v>292</v>
      </c>
      <c r="AH875" s="3">
        <v>22</v>
      </c>
      <c r="AI875" s="3">
        <v>12</v>
      </c>
      <c r="AJ875" s="3">
        <v>0</v>
      </c>
      <c r="AK875" s="3">
        <v>3</v>
      </c>
      <c r="AL875" s="3">
        <v>4</v>
      </c>
      <c r="AM875" s="3">
        <v>6.4</v>
      </c>
      <c r="AN875" s="3">
        <f t="shared" si="216"/>
        <v>664</v>
      </c>
      <c r="AO875" s="12">
        <f t="shared" si="217"/>
        <v>6.6890322580645165</v>
      </c>
      <c r="AP875" s="3">
        <f t="shared" si="218"/>
        <v>782</v>
      </c>
      <c r="AQ875" s="3">
        <f>_xlfn.IFNA(VLOOKUP(C875, 'FanGraphs Plus Stats 1-2000'!$D$2:$L$1048576, MATCH("wRC+", FanGraphs_Plus_Stats_1_1500[[#Headers],[ID]:[BABIP+]], 0), FALSE), 0)</f>
        <v>0</v>
      </c>
      <c r="AR875" s="3">
        <f t="shared" si="219"/>
        <v>654</v>
      </c>
      <c r="AS875" s="3">
        <v>4.4000000000000004</v>
      </c>
      <c r="AT875" s="3">
        <f t="shared" si="220"/>
        <v>613</v>
      </c>
      <c r="AU875" s="3">
        <v>4.9000000000000004</v>
      </c>
      <c r="AV875" s="3">
        <f t="shared" si="221"/>
        <v>858</v>
      </c>
      <c r="AW875" s="14">
        <v>1.8</v>
      </c>
      <c r="AX875" s="3">
        <f t="shared" si="222"/>
        <v>246</v>
      </c>
      <c r="AY875" s="3">
        <v>27</v>
      </c>
      <c r="AZ875" s="3">
        <v>-3</v>
      </c>
      <c r="BA875" s="3">
        <v>1</v>
      </c>
      <c r="BB875" s="3">
        <v>-1</v>
      </c>
      <c r="BC875" s="3">
        <v>15</v>
      </c>
      <c r="BD875" s="3" t="s">
        <v>206</v>
      </c>
      <c r="BE875" s="13">
        <f t="shared" si="223"/>
        <v>725.98303335728349</v>
      </c>
    </row>
    <row r="876" spans="1:57" x14ac:dyDescent="0.45">
      <c r="A876" s="1">
        <f t="shared" si="208"/>
        <v>817</v>
      </c>
      <c r="B876" s="3" t="s">
        <v>921</v>
      </c>
      <c r="C876" s="3" t="str">
        <f t="shared" si="209"/>
        <v>Terry Pendleton - 1991</v>
      </c>
      <c r="D876" s="3">
        <v>1991</v>
      </c>
      <c r="E876" s="3">
        <v>30</v>
      </c>
      <c r="F876" s="3" t="s">
        <v>210</v>
      </c>
      <c r="G876" s="3" t="s">
        <v>52</v>
      </c>
      <c r="H876" s="3">
        <v>153</v>
      </c>
      <c r="I876" s="3">
        <v>644</v>
      </c>
      <c r="J876" s="3">
        <v>586</v>
      </c>
      <c r="K876" s="3">
        <v>94</v>
      </c>
      <c r="L876" s="3">
        <v>187</v>
      </c>
      <c r="M876" s="3">
        <v>123</v>
      </c>
      <c r="N876" s="3">
        <v>34</v>
      </c>
      <c r="O876" s="3">
        <v>8</v>
      </c>
      <c r="P876" s="3">
        <v>22</v>
      </c>
      <c r="Q876" s="3">
        <f t="shared" si="210"/>
        <v>697</v>
      </c>
      <c r="R876" s="3">
        <v>86</v>
      </c>
      <c r="S876" s="3">
        <v>10</v>
      </c>
      <c r="T876" s="3">
        <v>2</v>
      </c>
      <c r="U876" s="3">
        <v>43</v>
      </c>
      <c r="V876" s="3">
        <v>70</v>
      </c>
      <c r="W876" s="3">
        <v>0.31900000000000001</v>
      </c>
      <c r="X876" s="3">
        <f t="shared" si="211"/>
        <v>296</v>
      </c>
      <c r="Y876" s="3">
        <v>0.36299999999999999</v>
      </c>
      <c r="Z876" s="3">
        <f t="shared" si="212"/>
        <v>797</v>
      </c>
      <c r="AA876" s="3">
        <v>0.51700000000000002</v>
      </c>
      <c r="AB876" s="3">
        <f t="shared" si="213"/>
        <v>595</v>
      </c>
      <c r="AC876" s="3">
        <v>0.88</v>
      </c>
      <c r="AD876" s="3">
        <f t="shared" si="214"/>
        <v>670</v>
      </c>
      <c r="AE876" s="3">
        <v>139</v>
      </c>
      <c r="AF876" s="3">
        <f t="shared" si="215"/>
        <v>654</v>
      </c>
      <c r="AG876" s="3">
        <v>303</v>
      </c>
      <c r="AH876" s="3">
        <v>16</v>
      </c>
      <c r="AI876" s="3">
        <v>1</v>
      </c>
      <c r="AJ876" s="3">
        <v>7</v>
      </c>
      <c r="AK876" s="3">
        <v>7</v>
      </c>
      <c r="AL876" s="3">
        <v>8</v>
      </c>
      <c r="AM876" s="3">
        <v>6.1</v>
      </c>
      <c r="AN876" s="3">
        <f t="shared" si="216"/>
        <v>817</v>
      </c>
      <c r="AO876" s="12">
        <f t="shared" si="217"/>
        <v>6.458823529411764</v>
      </c>
      <c r="AP876" s="3">
        <f t="shared" si="218"/>
        <v>872</v>
      </c>
      <c r="AQ876" s="3">
        <f>_xlfn.IFNA(VLOOKUP(C876, 'FanGraphs Plus Stats 1-2000'!$D$2:$L$1048576, MATCH("wRC+", FanGraphs_Plus_Stats_1_1500[[#Headers],[ID]:[BABIP+]], 0), FALSE), 0)</f>
        <v>141</v>
      </c>
      <c r="AR876" s="3">
        <f t="shared" si="219"/>
        <v>600</v>
      </c>
      <c r="AS876" s="3">
        <v>4.0999999999999996</v>
      </c>
      <c r="AT876" s="3">
        <f t="shared" si="220"/>
        <v>761</v>
      </c>
      <c r="AU876" s="3">
        <v>5.3</v>
      </c>
      <c r="AV876" s="3">
        <f t="shared" si="221"/>
        <v>749</v>
      </c>
      <c r="AW876" s="14">
        <v>1.1000000000000001</v>
      </c>
      <c r="AX876" s="3">
        <f t="shared" si="222"/>
        <v>434</v>
      </c>
      <c r="AY876" s="3">
        <v>27</v>
      </c>
      <c r="AZ876" s="3">
        <v>0</v>
      </c>
      <c r="BA876" s="3">
        <v>1</v>
      </c>
      <c r="BB876" s="3">
        <v>1</v>
      </c>
      <c r="BC876" s="3">
        <v>7</v>
      </c>
      <c r="BD876" s="3" t="s">
        <v>206</v>
      </c>
      <c r="BE876" s="13">
        <f t="shared" si="223"/>
        <v>727.13807319217335</v>
      </c>
    </row>
    <row r="877" spans="1:57" x14ac:dyDescent="0.45">
      <c r="A877" s="1">
        <f t="shared" si="208"/>
        <v>923</v>
      </c>
      <c r="B877" s="3" t="s">
        <v>1054</v>
      </c>
      <c r="C877" s="3" t="str">
        <f t="shared" si="209"/>
        <v>Lyman Bostock - 1977</v>
      </c>
      <c r="D877" s="3">
        <v>1977</v>
      </c>
      <c r="E877" s="3">
        <v>26</v>
      </c>
      <c r="F877" s="3" t="s">
        <v>152</v>
      </c>
      <c r="G877" s="3" t="s">
        <v>43</v>
      </c>
      <c r="H877" s="3">
        <v>153</v>
      </c>
      <c r="I877" s="3">
        <v>660</v>
      </c>
      <c r="J877" s="3">
        <v>593</v>
      </c>
      <c r="K877" s="3">
        <v>104</v>
      </c>
      <c r="L877" s="3">
        <v>199</v>
      </c>
      <c r="M877" s="3">
        <v>137</v>
      </c>
      <c r="N877" s="3">
        <v>36</v>
      </c>
      <c r="O877" s="3">
        <v>12</v>
      </c>
      <c r="P877" s="3">
        <v>14</v>
      </c>
      <c r="Q877" s="3">
        <f t="shared" si="210"/>
        <v>878</v>
      </c>
      <c r="R877" s="3">
        <v>90</v>
      </c>
      <c r="S877" s="3">
        <v>16</v>
      </c>
      <c r="T877" s="3">
        <v>7</v>
      </c>
      <c r="U877" s="3">
        <v>51</v>
      </c>
      <c r="V877" s="3">
        <v>59</v>
      </c>
      <c r="W877" s="3">
        <v>0.33600000000000002</v>
      </c>
      <c r="X877" s="3">
        <f t="shared" si="211"/>
        <v>120</v>
      </c>
      <c r="Y877" s="3">
        <v>0.38900000000000001</v>
      </c>
      <c r="Z877" s="3">
        <f t="shared" si="212"/>
        <v>509</v>
      </c>
      <c r="AA877" s="3">
        <v>0.50800000000000001</v>
      </c>
      <c r="AB877" s="3">
        <f t="shared" si="213"/>
        <v>644</v>
      </c>
      <c r="AC877" s="3">
        <v>0.89700000000000002</v>
      </c>
      <c r="AD877" s="3">
        <f t="shared" si="214"/>
        <v>596</v>
      </c>
      <c r="AE877" s="3">
        <v>144</v>
      </c>
      <c r="AF877" s="3">
        <f t="shared" si="215"/>
        <v>557</v>
      </c>
      <c r="AG877" s="3">
        <v>301</v>
      </c>
      <c r="AH877" s="3">
        <v>16</v>
      </c>
      <c r="AI877" s="3">
        <v>6</v>
      </c>
      <c r="AJ877" s="3">
        <v>2</v>
      </c>
      <c r="AK877" s="3">
        <v>8</v>
      </c>
      <c r="AL877" s="3">
        <v>5</v>
      </c>
      <c r="AM877" s="3">
        <v>5.9</v>
      </c>
      <c r="AN877" s="3">
        <f t="shared" si="216"/>
        <v>923</v>
      </c>
      <c r="AO877" s="12">
        <f t="shared" si="217"/>
        <v>6.2470588235294118</v>
      </c>
      <c r="AP877" s="3">
        <f t="shared" si="218"/>
        <v>944</v>
      </c>
      <c r="AQ877" s="3">
        <f>_xlfn.IFNA(VLOOKUP(C877, 'FanGraphs Plus Stats 1-2000'!$D$2:$L$1048576, MATCH("wRC+", FanGraphs_Plus_Stats_1_1500[[#Headers],[ID]:[BABIP+]], 0), FALSE), 0)</f>
        <v>142</v>
      </c>
      <c r="AR877" s="3">
        <f t="shared" si="219"/>
        <v>578</v>
      </c>
      <c r="AS877" s="3">
        <v>3.6</v>
      </c>
      <c r="AT877" s="3">
        <f t="shared" si="220"/>
        <v>970</v>
      </c>
      <c r="AU877" s="3">
        <v>6.1</v>
      </c>
      <c r="AV877" s="3">
        <f t="shared" si="221"/>
        <v>511</v>
      </c>
      <c r="AW877" s="14">
        <v>-0.4</v>
      </c>
      <c r="AX877" s="3">
        <f t="shared" si="222"/>
        <v>857</v>
      </c>
      <c r="AY877" s="3">
        <v>36</v>
      </c>
      <c r="AZ877" s="3">
        <v>-1</v>
      </c>
      <c r="BA877" s="3">
        <v>4</v>
      </c>
      <c r="BB877" s="3">
        <v>3</v>
      </c>
      <c r="BC877" s="3">
        <v>-2</v>
      </c>
      <c r="BD877" s="3" t="s">
        <v>1055</v>
      </c>
      <c r="BE877" s="13">
        <f t="shared" si="223"/>
        <v>727.76167661410727</v>
      </c>
    </row>
    <row r="878" spans="1:57" x14ac:dyDescent="0.45">
      <c r="A878" s="1">
        <f t="shared" si="208"/>
        <v>765</v>
      </c>
      <c r="B878" s="3" t="s">
        <v>851</v>
      </c>
      <c r="C878" s="3" t="str">
        <f t="shared" si="209"/>
        <v>José Cruz - 1983</v>
      </c>
      <c r="D878" s="3">
        <v>1983</v>
      </c>
      <c r="E878" s="3">
        <v>35</v>
      </c>
      <c r="F878" s="3" t="s">
        <v>178</v>
      </c>
      <c r="G878" s="3" t="s">
        <v>52</v>
      </c>
      <c r="H878" s="3">
        <v>160</v>
      </c>
      <c r="I878" s="3">
        <v>664</v>
      </c>
      <c r="J878" s="3">
        <v>594</v>
      </c>
      <c r="K878" s="3">
        <v>85</v>
      </c>
      <c r="L878" s="3">
        <v>189</v>
      </c>
      <c r="M878" s="3">
        <v>139</v>
      </c>
      <c r="N878" s="3">
        <v>28</v>
      </c>
      <c r="O878" s="3">
        <v>8</v>
      </c>
      <c r="P878" s="3">
        <v>14</v>
      </c>
      <c r="Q878" s="3">
        <f t="shared" si="210"/>
        <v>878</v>
      </c>
      <c r="R878" s="3">
        <v>92</v>
      </c>
      <c r="S878" s="3">
        <v>30</v>
      </c>
      <c r="T878" s="3">
        <v>16</v>
      </c>
      <c r="U878" s="3">
        <v>65</v>
      </c>
      <c r="V878" s="3">
        <v>86</v>
      </c>
      <c r="W878" s="3">
        <v>0.318</v>
      </c>
      <c r="X878" s="3">
        <f t="shared" si="211"/>
        <v>312</v>
      </c>
      <c r="Y878" s="3">
        <v>0.38500000000000001</v>
      </c>
      <c r="Z878" s="3">
        <f t="shared" si="212"/>
        <v>544</v>
      </c>
      <c r="AA878" s="3">
        <v>0.46300000000000002</v>
      </c>
      <c r="AB878" s="3">
        <f t="shared" si="213"/>
        <v>839</v>
      </c>
      <c r="AC878" s="3">
        <v>0.84799999999999998</v>
      </c>
      <c r="AD878" s="3">
        <f t="shared" si="214"/>
        <v>799</v>
      </c>
      <c r="AE878" s="3">
        <v>142</v>
      </c>
      <c r="AF878" s="3">
        <f t="shared" si="215"/>
        <v>599</v>
      </c>
      <c r="AG878" s="3">
        <v>275</v>
      </c>
      <c r="AH878" s="3">
        <v>4</v>
      </c>
      <c r="AI878" s="3">
        <v>1</v>
      </c>
      <c r="AJ878" s="3">
        <v>1</v>
      </c>
      <c r="AK878" s="3">
        <v>3</v>
      </c>
      <c r="AL878" s="3">
        <v>10</v>
      </c>
      <c r="AM878" s="3">
        <v>6.2</v>
      </c>
      <c r="AN878" s="3">
        <f t="shared" si="216"/>
        <v>765</v>
      </c>
      <c r="AO878" s="12">
        <f t="shared" si="217"/>
        <v>6.2774999999999999</v>
      </c>
      <c r="AP878" s="3">
        <f t="shared" si="218"/>
        <v>940</v>
      </c>
      <c r="AQ878" s="3">
        <f>_xlfn.IFNA(VLOOKUP(C878, 'FanGraphs Plus Stats 1-2000'!$D$2:$L$1048576, MATCH("wRC+", FanGraphs_Plus_Stats_1_1500[[#Headers],[ID]:[BABIP+]], 0), FALSE), 0)</f>
        <v>0</v>
      </c>
      <c r="AR878" s="3">
        <f t="shared" si="219"/>
        <v>654</v>
      </c>
      <c r="AS878" s="3">
        <v>3.9</v>
      </c>
      <c r="AT878" s="3">
        <f t="shared" si="220"/>
        <v>866</v>
      </c>
      <c r="AU878" s="3">
        <v>5.0999999999999996</v>
      </c>
      <c r="AV878" s="3">
        <f t="shared" si="221"/>
        <v>810</v>
      </c>
      <c r="AW878" s="14">
        <v>0.4</v>
      </c>
      <c r="AX878" s="3">
        <f t="shared" si="222"/>
        <v>621</v>
      </c>
      <c r="AY878" s="3">
        <v>31</v>
      </c>
      <c r="AZ878" s="3">
        <v>3</v>
      </c>
      <c r="BA878" s="3">
        <v>-1</v>
      </c>
      <c r="BB878" s="3">
        <v>2</v>
      </c>
      <c r="BC878" s="3">
        <v>10</v>
      </c>
      <c r="BD878" s="3" t="s">
        <v>130</v>
      </c>
      <c r="BE878" s="13">
        <f t="shared" si="223"/>
        <v>728.53171887425435</v>
      </c>
    </row>
    <row r="879" spans="1:57" x14ac:dyDescent="0.45">
      <c r="A879" s="1">
        <f t="shared" si="208"/>
        <v>619</v>
      </c>
      <c r="B879" s="3" t="s">
        <v>772</v>
      </c>
      <c r="C879" s="3" t="str">
        <f t="shared" si="209"/>
        <v>Mark Belanger - 1976</v>
      </c>
      <c r="D879" s="3">
        <v>1976</v>
      </c>
      <c r="E879" s="3">
        <v>32</v>
      </c>
      <c r="F879" s="3" t="s">
        <v>61</v>
      </c>
      <c r="G879" s="3" t="s">
        <v>43</v>
      </c>
      <c r="H879" s="3">
        <v>153</v>
      </c>
      <c r="I879" s="3">
        <v>589</v>
      </c>
      <c r="J879" s="3">
        <v>522</v>
      </c>
      <c r="K879" s="3">
        <v>66</v>
      </c>
      <c r="L879" s="3">
        <v>141</v>
      </c>
      <c r="M879" s="3">
        <v>116</v>
      </c>
      <c r="N879" s="3">
        <v>22</v>
      </c>
      <c r="O879" s="3">
        <v>2</v>
      </c>
      <c r="P879" s="3">
        <v>1</v>
      </c>
      <c r="Q879" s="3">
        <f t="shared" si="210"/>
        <v>1025</v>
      </c>
      <c r="R879" s="3">
        <v>40</v>
      </c>
      <c r="S879" s="3">
        <v>27</v>
      </c>
      <c r="T879" s="3">
        <v>17</v>
      </c>
      <c r="U879" s="3">
        <v>51</v>
      </c>
      <c r="V879" s="3">
        <v>64</v>
      </c>
      <c r="W879" s="3">
        <v>0.27</v>
      </c>
      <c r="X879" s="3">
        <f t="shared" si="211"/>
        <v>942</v>
      </c>
      <c r="Y879" s="3">
        <v>0.33600000000000002</v>
      </c>
      <c r="Z879" s="3">
        <f t="shared" si="212"/>
        <v>980</v>
      </c>
      <c r="AA879" s="3">
        <v>0.32600000000000001</v>
      </c>
      <c r="AB879" s="3">
        <f t="shared" si="213"/>
        <v>1030</v>
      </c>
      <c r="AC879" s="3">
        <v>0.66100000000000003</v>
      </c>
      <c r="AD879" s="3">
        <f t="shared" si="214"/>
        <v>1030</v>
      </c>
      <c r="AE879" s="3">
        <v>100</v>
      </c>
      <c r="AF879" s="3">
        <f t="shared" si="215"/>
        <v>1021</v>
      </c>
      <c r="AG879" s="3">
        <v>170</v>
      </c>
      <c r="AH879" s="3">
        <v>6</v>
      </c>
      <c r="AI879" s="3">
        <v>2</v>
      </c>
      <c r="AJ879" s="3">
        <v>11</v>
      </c>
      <c r="AK879" s="3">
        <v>3</v>
      </c>
      <c r="AL879" s="3">
        <v>0</v>
      </c>
      <c r="AM879" s="3">
        <v>6.5</v>
      </c>
      <c r="AN879" s="3">
        <f t="shared" si="216"/>
        <v>619</v>
      </c>
      <c r="AO879" s="12">
        <f t="shared" si="217"/>
        <v>6.882352941176471</v>
      </c>
      <c r="AP879" s="3">
        <f t="shared" si="218"/>
        <v>694</v>
      </c>
      <c r="AQ879" s="3">
        <f>_xlfn.IFNA(VLOOKUP(C879, 'FanGraphs Plus Stats 1-2000'!$D$2:$L$1048576, MATCH("wRC+", FanGraphs_Plus_Stats_1_1500[[#Headers],[ID]:[BABIP+]], 0), FALSE), 0)</f>
        <v>0</v>
      </c>
      <c r="AR879" s="3">
        <f t="shared" si="219"/>
        <v>654</v>
      </c>
      <c r="AS879" s="3">
        <v>4.5</v>
      </c>
      <c r="AT879" s="3">
        <f t="shared" si="220"/>
        <v>569</v>
      </c>
      <c r="AU879" s="3">
        <v>3.9</v>
      </c>
      <c r="AV879" s="3">
        <f t="shared" si="221"/>
        <v>990</v>
      </c>
      <c r="AW879" s="14">
        <v>3.9</v>
      </c>
      <c r="AX879" s="3">
        <f t="shared" si="222"/>
        <v>11</v>
      </c>
      <c r="AY879" s="3">
        <v>3</v>
      </c>
      <c r="AZ879" s="3">
        <v>1</v>
      </c>
      <c r="BA879" s="3">
        <v>1</v>
      </c>
      <c r="BB879" s="3">
        <v>2</v>
      </c>
      <c r="BC879" s="3">
        <v>24</v>
      </c>
      <c r="BD879" s="3" t="s">
        <v>116</v>
      </c>
      <c r="BE879" s="13">
        <f t="shared" si="223"/>
        <v>731.83538200822579</v>
      </c>
    </row>
    <row r="880" spans="1:57" x14ac:dyDescent="0.45">
      <c r="A880" s="1">
        <f t="shared" si="208"/>
        <v>817</v>
      </c>
      <c r="B880" s="3" t="s">
        <v>477</v>
      </c>
      <c r="C880" s="3" t="str">
        <f t="shared" si="209"/>
        <v>Dickie Thon - 1982</v>
      </c>
      <c r="D880" s="3">
        <v>1982</v>
      </c>
      <c r="E880" s="3">
        <v>24</v>
      </c>
      <c r="F880" s="3" t="s">
        <v>178</v>
      </c>
      <c r="G880" s="3" t="s">
        <v>52</v>
      </c>
      <c r="H880" s="3">
        <v>136</v>
      </c>
      <c r="I880" s="3">
        <v>540</v>
      </c>
      <c r="J880" s="3">
        <v>496</v>
      </c>
      <c r="K880" s="3">
        <v>73</v>
      </c>
      <c r="L880" s="3">
        <v>137</v>
      </c>
      <c r="M880" s="3">
        <v>93</v>
      </c>
      <c r="N880" s="3">
        <v>31</v>
      </c>
      <c r="O880" s="3">
        <v>10</v>
      </c>
      <c r="P880" s="3">
        <v>3</v>
      </c>
      <c r="Q880" s="3">
        <f t="shared" si="210"/>
        <v>1011</v>
      </c>
      <c r="R880" s="3">
        <v>36</v>
      </c>
      <c r="S880" s="3">
        <v>37</v>
      </c>
      <c r="T880" s="3">
        <v>8</v>
      </c>
      <c r="U880" s="3">
        <v>37</v>
      </c>
      <c r="V880" s="3">
        <v>48</v>
      </c>
      <c r="W880" s="3">
        <v>0.27600000000000002</v>
      </c>
      <c r="X880" s="3">
        <f t="shared" si="211"/>
        <v>899</v>
      </c>
      <c r="Y880" s="3">
        <v>0.32700000000000001</v>
      </c>
      <c r="Z880" s="3">
        <f t="shared" si="212"/>
        <v>1000</v>
      </c>
      <c r="AA880" s="3">
        <v>0.39700000000000002</v>
      </c>
      <c r="AB880" s="3">
        <f t="shared" si="213"/>
        <v>1003</v>
      </c>
      <c r="AC880" s="3">
        <v>0.72399999999999998</v>
      </c>
      <c r="AD880" s="3">
        <f t="shared" si="214"/>
        <v>1016</v>
      </c>
      <c r="AE880" s="3">
        <v>110</v>
      </c>
      <c r="AF880" s="3">
        <f t="shared" si="215"/>
        <v>991</v>
      </c>
      <c r="AG880" s="3">
        <v>197</v>
      </c>
      <c r="AH880" s="3">
        <v>4</v>
      </c>
      <c r="AI880" s="3">
        <v>1</v>
      </c>
      <c r="AJ880" s="3">
        <v>5</v>
      </c>
      <c r="AK880" s="3">
        <v>1</v>
      </c>
      <c r="AL880" s="3">
        <v>2</v>
      </c>
      <c r="AM880" s="3">
        <v>6.1</v>
      </c>
      <c r="AN880" s="3">
        <f t="shared" si="216"/>
        <v>817</v>
      </c>
      <c r="AO880" s="12">
        <f t="shared" si="217"/>
        <v>7.2661764705882357</v>
      </c>
      <c r="AP880" s="3">
        <f t="shared" si="218"/>
        <v>545</v>
      </c>
      <c r="AQ880" s="3">
        <f>_xlfn.IFNA(VLOOKUP(C880, 'FanGraphs Plus Stats 1-2000'!$D$2:$L$1048576, MATCH("wRC+", FanGraphs_Plus_Stats_1_1500[[#Headers],[ID]:[BABIP+]], 0), FALSE), 0)</f>
        <v>0</v>
      </c>
      <c r="AR880" s="3">
        <f t="shared" si="219"/>
        <v>654</v>
      </c>
      <c r="AS880" s="3">
        <v>4.3</v>
      </c>
      <c r="AT880" s="3">
        <f t="shared" si="220"/>
        <v>666</v>
      </c>
      <c r="AU880" s="3">
        <v>4.5</v>
      </c>
      <c r="AV880" s="3">
        <f t="shared" si="221"/>
        <v>929</v>
      </c>
      <c r="AW880" s="14">
        <v>2.4</v>
      </c>
      <c r="AX880" s="3">
        <f t="shared" si="222"/>
        <v>102</v>
      </c>
      <c r="AY880" s="3">
        <v>10</v>
      </c>
      <c r="AZ880" s="3">
        <v>1</v>
      </c>
      <c r="BA880" s="3">
        <v>6</v>
      </c>
      <c r="BB880" s="3">
        <v>7</v>
      </c>
      <c r="BC880" s="3">
        <v>13</v>
      </c>
      <c r="BD880" s="3" t="s">
        <v>926</v>
      </c>
      <c r="BE880" s="13">
        <f t="shared" si="223"/>
        <v>732.9384246791692</v>
      </c>
    </row>
    <row r="881" spans="1:57" x14ac:dyDescent="0.45">
      <c r="A881" s="1">
        <f t="shared" si="208"/>
        <v>664</v>
      </c>
      <c r="B881" s="3" t="s">
        <v>817</v>
      </c>
      <c r="C881" s="3" t="str">
        <f t="shared" si="209"/>
        <v>Jean Segura - 2016</v>
      </c>
      <c r="D881" s="3">
        <v>2016</v>
      </c>
      <c r="E881" s="3">
        <v>26</v>
      </c>
      <c r="F881" s="3" t="s">
        <v>301</v>
      </c>
      <c r="G881" s="3" t="s">
        <v>52</v>
      </c>
      <c r="H881" s="3">
        <v>153</v>
      </c>
      <c r="I881" s="3">
        <v>694</v>
      </c>
      <c r="J881" s="3">
        <v>637</v>
      </c>
      <c r="K881" s="3">
        <v>102</v>
      </c>
      <c r="L881" s="3">
        <v>203</v>
      </c>
      <c r="M881" s="3">
        <v>135</v>
      </c>
      <c r="N881" s="3">
        <v>41</v>
      </c>
      <c r="O881" s="3">
        <v>7</v>
      </c>
      <c r="P881" s="3">
        <v>20</v>
      </c>
      <c r="Q881" s="3">
        <f t="shared" si="210"/>
        <v>753</v>
      </c>
      <c r="R881" s="3">
        <v>64</v>
      </c>
      <c r="S881" s="3">
        <v>33</v>
      </c>
      <c r="T881" s="3">
        <v>10</v>
      </c>
      <c r="U881" s="3">
        <v>39</v>
      </c>
      <c r="V881" s="3">
        <v>101</v>
      </c>
      <c r="W881" s="3">
        <v>0.31900000000000001</v>
      </c>
      <c r="X881" s="3">
        <f t="shared" si="211"/>
        <v>296</v>
      </c>
      <c r="Y881" s="3">
        <v>0.36799999999999999</v>
      </c>
      <c r="Z881" s="3">
        <f t="shared" si="212"/>
        <v>746</v>
      </c>
      <c r="AA881" s="3">
        <v>0.499</v>
      </c>
      <c r="AB881" s="3">
        <f t="shared" si="213"/>
        <v>687</v>
      </c>
      <c r="AC881" s="3">
        <v>0.86699999999999999</v>
      </c>
      <c r="AD881" s="3">
        <f t="shared" si="214"/>
        <v>730</v>
      </c>
      <c r="AE881" s="3">
        <v>122</v>
      </c>
      <c r="AF881" s="3">
        <f t="shared" si="215"/>
        <v>908</v>
      </c>
      <c r="AG881" s="3">
        <v>318</v>
      </c>
      <c r="AH881" s="3">
        <v>6</v>
      </c>
      <c r="AI881" s="3">
        <v>12</v>
      </c>
      <c r="AJ881" s="3">
        <v>4</v>
      </c>
      <c r="AK881" s="3">
        <v>2</v>
      </c>
      <c r="AL881" s="3">
        <v>1</v>
      </c>
      <c r="AM881" s="3">
        <v>6.4</v>
      </c>
      <c r="AN881" s="3">
        <f t="shared" si="216"/>
        <v>664</v>
      </c>
      <c r="AO881" s="12">
        <f t="shared" si="217"/>
        <v>6.7764705882352949</v>
      </c>
      <c r="AP881" s="3">
        <f t="shared" si="218"/>
        <v>736</v>
      </c>
      <c r="AQ881" s="3">
        <f>_xlfn.IFNA(VLOOKUP(C881, 'FanGraphs Plus Stats 1-2000'!$D$2:$L$1048576, MATCH("wRC+", FanGraphs_Plus_Stats_1_1500[[#Headers],[ID]:[BABIP+]], 0), FALSE), 0)</f>
        <v>0</v>
      </c>
      <c r="AR881" s="3">
        <f t="shared" si="219"/>
        <v>654</v>
      </c>
      <c r="AS881" s="3">
        <v>4.4000000000000004</v>
      </c>
      <c r="AT881" s="3">
        <f t="shared" si="220"/>
        <v>613</v>
      </c>
      <c r="AU881" s="3">
        <v>5.5</v>
      </c>
      <c r="AV881" s="3">
        <f t="shared" si="221"/>
        <v>710</v>
      </c>
      <c r="AW881" s="14">
        <v>1.4</v>
      </c>
      <c r="AX881" s="3">
        <f t="shared" si="222"/>
        <v>359</v>
      </c>
      <c r="AY881" s="3">
        <v>24</v>
      </c>
      <c r="AZ881" s="3">
        <v>1</v>
      </c>
      <c r="BA881" s="3">
        <v>5</v>
      </c>
      <c r="BB881" s="3">
        <v>6</v>
      </c>
      <c r="BC881" s="3">
        <v>9</v>
      </c>
      <c r="BD881" s="3" t="s">
        <v>479</v>
      </c>
      <c r="BE881" s="13">
        <f t="shared" si="223"/>
        <v>733.96841735784369</v>
      </c>
    </row>
    <row r="882" spans="1:57" x14ac:dyDescent="0.45">
      <c r="A882" s="1">
        <f t="shared" si="208"/>
        <v>765</v>
      </c>
      <c r="B882" s="3" t="s">
        <v>887</v>
      </c>
      <c r="C882" s="3" t="str">
        <f t="shared" si="209"/>
        <v>Chet Lemon - 1983</v>
      </c>
      <c r="D882" s="3">
        <v>1983</v>
      </c>
      <c r="E882" s="3">
        <v>28</v>
      </c>
      <c r="F882" s="3" t="s">
        <v>70</v>
      </c>
      <c r="G882" s="3" t="s">
        <v>43</v>
      </c>
      <c r="H882" s="3">
        <v>145</v>
      </c>
      <c r="I882" s="3">
        <v>573</v>
      </c>
      <c r="J882" s="3">
        <v>491</v>
      </c>
      <c r="K882" s="3">
        <v>78</v>
      </c>
      <c r="L882" s="3">
        <v>125</v>
      </c>
      <c r="M882" s="3">
        <v>75</v>
      </c>
      <c r="N882" s="3">
        <v>21</v>
      </c>
      <c r="O882" s="3">
        <v>5</v>
      </c>
      <c r="P882" s="3">
        <v>24</v>
      </c>
      <c r="Q882" s="3">
        <f t="shared" si="210"/>
        <v>634</v>
      </c>
      <c r="R882" s="3">
        <v>69</v>
      </c>
      <c r="S882" s="3">
        <v>0</v>
      </c>
      <c r="T882" s="3">
        <v>7</v>
      </c>
      <c r="U882" s="3">
        <v>54</v>
      </c>
      <c r="V882" s="3">
        <v>70</v>
      </c>
      <c r="W882" s="3">
        <v>0.255</v>
      </c>
      <c r="X882" s="3">
        <f t="shared" si="211"/>
        <v>1003</v>
      </c>
      <c r="Y882" s="3">
        <v>0.35</v>
      </c>
      <c r="Z882" s="3">
        <f t="shared" si="212"/>
        <v>904</v>
      </c>
      <c r="AA882" s="3">
        <v>0.46400000000000002</v>
      </c>
      <c r="AB882" s="3">
        <f t="shared" si="213"/>
        <v>836</v>
      </c>
      <c r="AC882" s="3">
        <v>0.81399999999999995</v>
      </c>
      <c r="AD882" s="3">
        <f t="shared" si="214"/>
        <v>904</v>
      </c>
      <c r="AE882" s="3">
        <v>126</v>
      </c>
      <c r="AF882" s="3">
        <f t="shared" si="215"/>
        <v>860</v>
      </c>
      <c r="AG882" s="3">
        <v>228</v>
      </c>
      <c r="AH882" s="3">
        <v>11</v>
      </c>
      <c r="AI882" s="3">
        <v>20</v>
      </c>
      <c r="AJ882" s="3">
        <v>4</v>
      </c>
      <c r="AK882" s="3">
        <v>4</v>
      </c>
      <c r="AL882" s="3">
        <v>1</v>
      </c>
      <c r="AM882" s="3">
        <v>6.2</v>
      </c>
      <c r="AN882" s="3">
        <f t="shared" si="216"/>
        <v>765</v>
      </c>
      <c r="AO882" s="12">
        <f t="shared" si="217"/>
        <v>6.9268965517241377</v>
      </c>
      <c r="AP882" s="3">
        <f t="shared" si="218"/>
        <v>680</v>
      </c>
      <c r="AQ882" s="3">
        <f>_xlfn.IFNA(VLOOKUP(C882, 'FanGraphs Plus Stats 1-2000'!$D$2:$L$1048576, MATCH("wRC+", FanGraphs_Plus_Stats_1_1500[[#Headers],[ID]:[BABIP+]], 0), FALSE), 0)</f>
        <v>0</v>
      </c>
      <c r="AR882" s="3">
        <f t="shared" si="219"/>
        <v>654</v>
      </c>
      <c r="AS882" s="3">
        <v>4.4000000000000004</v>
      </c>
      <c r="AT882" s="3">
        <f t="shared" si="220"/>
        <v>613</v>
      </c>
      <c r="AU882" s="3">
        <v>4.0999999999999996</v>
      </c>
      <c r="AV882" s="3">
        <f t="shared" si="221"/>
        <v>974</v>
      </c>
      <c r="AW882" s="14">
        <v>2.4</v>
      </c>
      <c r="AX882" s="3">
        <f t="shared" si="222"/>
        <v>102</v>
      </c>
      <c r="AY882" s="3">
        <v>20</v>
      </c>
      <c r="AZ882" s="3">
        <v>1</v>
      </c>
      <c r="BA882" s="3">
        <v>-1</v>
      </c>
      <c r="BB882" s="3">
        <v>-1</v>
      </c>
      <c r="BC882" s="3">
        <v>21</v>
      </c>
      <c r="BD882" s="3" t="s">
        <v>569</v>
      </c>
      <c r="BE882" s="13">
        <f t="shared" si="223"/>
        <v>735.46436819309145</v>
      </c>
    </row>
    <row r="883" spans="1:57" x14ac:dyDescent="0.45">
      <c r="A883" s="1">
        <f t="shared" si="208"/>
        <v>619</v>
      </c>
      <c r="B883" s="3" t="s">
        <v>796</v>
      </c>
      <c r="C883" s="3" t="str">
        <f t="shared" si="209"/>
        <v>Rafael Furcal - 2005</v>
      </c>
      <c r="D883" s="3">
        <v>2005</v>
      </c>
      <c r="E883" s="3">
        <v>27</v>
      </c>
      <c r="F883" s="3" t="s">
        <v>210</v>
      </c>
      <c r="G883" s="3" t="s">
        <v>52</v>
      </c>
      <c r="H883" s="3">
        <v>154</v>
      </c>
      <c r="I883" s="3">
        <v>689</v>
      </c>
      <c r="J883" s="3">
        <v>616</v>
      </c>
      <c r="K883" s="3">
        <v>100</v>
      </c>
      <c r="L883" s="3">
        <v>175</v>
      </c>
      <c r="M883" s="3">
        <v>121</v>
      </c>
      <c r="N883" s="3">
        <v>31</v>
      </c>
      <c r="O883" s="3">
        <v>11</v>
      </c>
      <c r="P883" s="3">
        <v>12</v>
      </c>
      <c r="Q883" s="3">
        <f t="shared" si="210"/>
        <v>916</v>
      </c>
      <c r="R883" s="3">
        <v>58</v>
      </c>
      <c r="S883" s="3">
        <v>46</v>
      </c>
      <c r="T883" s="3">
        <v>10</v>
      </c>
      <c r="U883" s="3">
        <v>62</v>
      </c>
      <c r="V883" s="3">
        <v>78</v>
      </c>
      <c r="W883" s="3">
        <v>0.28399999999999997</v>
      </c>
      <c r="X883" s="3">
        <f t="shared" si="211"/>
        <v>808</v>
      </c>
      <c r="Y883" s="3">
        <v>0.34799999999999998</v>
      </c>
      <c r="Z883" s="3">
        <f t="shared" si="212"/>
        <v>920</v>
      </c>
      <c r="AA883" s="3">
        <v>0.42899999999999999</v>
      </c>
      <c r="AB883" s="3">
        <f t="shared" si="213"/>
        <v>944</v>
      </c>
      <c r="AC883" s="3">
        <v>0.77700000000000002</v>
      </c>
      <c r="AD883" s="3">
        <f t="shared" si="214"/>
        <v>972</v>
      </c>
      <c r="AE883" s="3">
        <v>102</v>
      </c>
      <c r="AF883" s="3">
        <f t="shared" si="215"/>
        <v>1015</v>
      </c>
      <c r="AG883" s="3">
        <v>264</v>
      </c>
      <c r="AH883" s="3">
        <v>11</v>
      </c>
      <c r="AI883" s="3">
        <v>1</v>
      </c>
      <c r="AJ883" s="3">
        <v>5</v>
      </c>
      <c r="AK883" s="3">
        <v>5</v>
      </c>
      <c r="AL883" s="3">
        <v>3</v>
      </c>
      <c r="AM883" s="3">
        <v>6.5</v>
      </c>
      <c r="AN883" s="3">
        <f t="shared" si="216"/>
        <v>619</v>
      </c>
      <c r="AO883" s="12">
        <f t="shared" si="217"/>
        <v>6.837662337662338</v>
      </c>
      <c r="AP883" s="3">
        <f t="shared" si="218"/>
        <v>713</v>
      </c>
      <c r="AQ883" s="3">
        <f>_xlfn.IFNA(VLOOKUP(C883, 'FanGraphs Plus Stats 1-2000'!$D$2:$L$1048576, MATCH("wRC+", FanGraphs_Plus_Stats_1_1500[[#Headers],[ID]:[BABIP+]], 0), FALSE), 0)</f>
        <v>0</v>
      </c>
      <c r="AR883" s="3">
        <f t="shared" si="219"/>
        <v>654</v>
      </c>
      <c r="AS883" s="3">
        <v>4.5</v>
      </c>
      <c r="AT883" s="3">
        <f t="shared" si="220"/>
        <v>569</v>
      </c>
      <c r="AU883" s="3">
        <v>4</v>
      </c>
      <c r="AV883" s="3">
        <f t="shared" si="221"/>
        <v>980</v>
      </c>
      <c r="AW883" s="14">
        <v>3.2</v>
      </c>
      <c r="AX883" s="3">
        <f t="shared" si="222"/>
        <v>41</v>
      </c>
      <c r="AY883" s="3">
        <v>4</v>
      </c>
      <c r="AZ883" s="3">
        <v>-1</v>
      </c>
      <c r="BA883" s="3">
        <v>9</v>
      </c>
      <c r="BB883" s="3">
        <v>8</v>
      </c>
      <c r="BC883" s="3">
        <v>24</v>
      </c>
      <c r="BD883" s="3" t="s">
        <v>116</v>
      </c>
      <c r="BE883" s="13">
        <f t="shared" si="223"/>
        <v>735.7088704397097</v>
      </c>
    </row>
    <row r="884" spans="1:57" x14ac:dyDescent="0.45">
      <c r="A884" s="1">
        <f t="shared" si="208"/>
        <v>619</v>
      </c>
      <c r="B884" s="3" t="s">
        <v>801</v>
      </c>
      <c r="C884" s="3" t="str">
        <f t="shared" si="209"/>
        <v>Jonathan Schoop - 2017</v>
      </c>
      <c r="D884" s="3">
        <v>2017</v>
      </c>
      <c r="E884" s="3">
        <v>25</v>
      </c>
      <c r="F884" s="3" t="s">
        <v>61</v>
      </c>
      <c r="G884" s="3" t="s">
        <v>43</v>
      </c>
      <c r="H884" s="3">
        <v>160</v>
      </c>
      <c r="I884" s="3">
        <v>675</v>
      </c>
      <c r="J884" s="3">
        <v>622</v>
      </c>
      <c r="K884" s="3">
        <v>92</v>
      </c>
      <c r="L884" s="3">
        <v>182</v>
      </c>
      <c r="M884" s="3">
        <v>115</v>
      </c>
      <c r="N884" s="3">
        <v>35</v>
      </c>
      <c r="O884" s="3">
        <v>0</v>
      </c>
      <c r="P884" s="3">
        <v>32</v>
      </c>
      <c r="Q884" s="3">
        <f t="shared" si="210"/>
        <v>376</v>
      </c>
      <c r="R884" s="3">
        <v>105</v>
      </c>
      <c r="S884" s="3">
        <v>1</v>
      </c>
      <c r="T884" s="3">
        <v>0</v>
      </c>
      <c r="U884" s="3">
        <v>35</v>
      </c>
      <c r="V884" s="3">
        <v>142</v>
      </c>
      <c r="W884" s="3">
        <v>0.29299999999999998</v>
      </c>
      <c r="X884" s="3">
        <f t="shared" si="211"/>
        <v>692</v>
      </c>
      <c r="Y884" s="3">
        <v>0.33800000000000002</v>
      </c>
      <c r="Z884" s="3">
        <f t="shared" si="212"/>
        <v>973</v>
      </c>
      <c r="AA884" s="3">
        <v>0.503</v>
      </c>
      <c r="AB884" s="3">
        <f t="shared" si="213"/>
        <v>668</v>
      </c>
      <c r="AC884" s="3">
        <v>0.84099999999999997</v>
      </c>
      <c r="AD884" s="3">
        <f t="shared" si="214"/>
        <v>819</v>
      </c>
      <c r="AE884" s="3">
        <v>124</v>
      </c>
      <c r="AF884" s="3">
        <f t="shared" si="215"/>
        <v>886</v>
      </c>
      <c r="AG884" s="3">
        <v>313</v>
      </c>
      <c r="AH884" s="3">
        <v>20</v>
      </c>
      <c r="AI884" s="3">
        <v>11</v>
      </c>
      <c r="AJ884" s="3">
        <v>0</v>
      </c>
      <c r="AK884" s="3">
        <v>7</v>
      </c>
      <c r="AL884" s="3">
        <v>0</v>
      </c>
      <c r="AM884" s="3">
        <v>6.5</v>
      </c>
      <c r="AN884" s="3">
        <f t="shared" si="216"/>
        <v>619</v>
      </c>
      <c r="AO884" s="12">
        <f t="shared" si="217"/>
        <v>6.5812499999999998</v>
      </c>
      <c r="AP884" s="3">
        <f t="shared" si="218"/>
        <v>825</v>
      </c>
      <c r="AQ884" s="3">
        <f>_xlfn.IFNA(VLOOKUP(C884, 'FanGraphs Plus Stats 1-2000'!$D$2:$L$1048576, MATCH("wRC+", FanGraphs_Plus_Stats_1_1500[[#Headers],[ID]:[BABIP+]], 0), FALSE), 0)</f>
        <v>0</v>
      </c>
      <c r="AR884" s="3">
        <f t="shared" si="219"/>
        <v>654</v>
      </c>
      <c r="AS884" s="3">
        <v>4.0999999999999996</v>
      </c>
      <c r="AT884" s="3">
        <f t="shared" si="220"/>
        <v>761</v>
      </c>
      <c r="AU884" s="3">
        <v>5</v>
      </c>
      <c r="AV884" s="3">
        <f t="shared" si="221"/>
        <v>839</v>
      </c>
      <c r="AW884" s="14">
        <v>2</v>
      </c>
      <c r="AX884" s="3">
        <f t="shared" si="222"/>
        <v>199</v>
      </c>
      <c r="AY884" s="3">
        <v>21</v>
      </c>
      <c r="AZ884" s="3">
        <v>0</v>
      </c>
      <c r="BA884" s="3">
        <v>1</v>
      </c>
      <c r="BB884" s="3">
        <v>1</v>
      </c>
      <c r="BC884" s="3">
        <v>14</v>
      </c>
      <c r="BD884" s="3" t="s">
        <v>156</v>
      </c>
      <c r="BE884" s="13">
        <f t="shared" si="223"/>
        <v>737.54583856607132</v>
      </c>
    </row>
    <row r="885" spans="1:57" x14ac:dyDescent="0.45">
      <c r="A885" s="1">
        <f t="shared" si="208"/>
        <v>817</v>
      </c>
      <c r="B885" s="3" t="s">
        <v>580</v>
      </c>
      <c r="C885" s="3" t="str">
        <f t="shared" si="209"/>
        <v>Edgar Martínez - 1991</v>
      </c>
      <c r="D885" s="3">
        <v>1991</v>
      </c>
      <c r="E885" s="3">
        <v>28</v>
      </c>
      <c r="F885" s="3" t="s">
        <v>106</v>
      </c>
      <c r="G885" s="3" t="s">
        <v>43</v>
      </c>
      <c r="H885" s="3">
        <v>150</v>
      </c>
      <c r="I885" s="3">
        <v>642</v>
      </c>
      <c r="J885" s="3">
        <v>544</v>
      </c>
      <c r="K885" s="3">
        <v>98</v>
      </c>
      <c r="L885" s="3">
        <v>167</v>
      </c>
      <c r="M885" s="3">
        <v>117</v>
      </c>
      <c r="N885" s="3">
        <v>35</v>
      </c>
      <c r="O885" s="3">
        <v>1</v>
      </c>
      <c r="P885" s="3">
        <v>14</v>
      </c>
      <c r="Q885" s="3">
        <f t="shared" si="210"/>
        <v>878</v>
      </c>
      <c r="R885" s="3">
        <v>52</v>
      </c>
      <c r="S885" s="3">
        <v>0</v>
      </c>
      <c r="T885" s="3">
        <v>3</v>
      </c>
      <c r="U885" s="3">
        <v>84</v>
      </c>
      <c r="V885" s="3">
        <v>72</v>
      </c>
      <c r="W885" s="3">
        <v>0.307</v>
      </c>
      <c r="X885" s="3">
        <f t="shared" si="211"/>
        <v>477</v>
      </c>
      <c r="Y885" s="3">
        <v>0.40500000000000003</v>
      </c>
      <c r="Z885" s="3">
        <f t="shared" si="212"/>
        <v>320</v>
      </c>
      <c r="AA885" s="3">
        <v>0.45200000000000001</v>
      </c>
      <c r="AB885" s="3">
        <f t="shared" si="213"/>
        <v>883</v>
      </c>
      <c r="AC885" s="3">
        <v>0.85699999999999998</v>
      </c>
      <c r="AD885" s="3">
        <f t="shared" si="214"/>
        <v>762</v>
      </c>
      <c r="AE885" s="3">
        <v>138</v>
      </c>
      <c r="AF885" s="3">
        <f t="shared" si="215"/>
        <v>675</v>
      </c>
      <c r="AG885" s="3">
        <v>246</v>
      </c>
      <c r="AH885" s="3">
        <v>19</v>
      </c>
      <c r="AI885" s="3">
        <v>8</v>
      </c>
      <c r="AJ885" s="3">
        <v>2</v>
      </c>
      <c r="AK885" s="3">
        <v>4</v>
      </c>
      <c r="AL885" s="3">
        <v>9</v>
      </c>
      <c r="AM885" s="3">
        <v>6.1</v>
      </c>
      <c r="AN885" s="3">
        <f t="shared" si="216"/>
        <v>817</v>
      </c>
      <c r="AO885" s="12">
        <f t="shared" si="217"/>
        <v>6.5879999999999992</v>
      </c>
      <c r="AP885" s="3">
        <f t="shared" si="218"/>
        <v>821</v>
      </c>
      <c r="AQ885" s="3">
        <f>_xlfn.IFNA(VLOOKUP(C885, 'FanGraphs Plus Stats 1-2000'!$D$2:$L$1048576, MATCH("wRC+", FanGraphs_Plus_Stats_1_1500[[#Headers],[ID]:[BABIP+]], 0), FALSE), 0)</f>
        <v>0</v>
      </c>
      <c r="AR885" s="3">
        <f t="shared" si="219"/>
        <v>654</v>
      </c>
      <c r="AS885" s="3">
        <v>3.9</v>
      </c>
      <c r="AT885" s="3">
        <f t="shared" si="220"/>
        <v>866</v>
      </c>
      <c r="AU885" s="3">
        <v>5.6</v>
      </c>
      <c r="AV885" s="3">
        <f t="shared" si="221"/>
        <v>683</v>
      </c>
      <c r="AW885" s="14">
        <v>0.9</v>
      </c>
      <c r="AX885" s="3">
        <f t="shared" si="222"/>
        <v>496</v>
      </c>
      <c r="AY885" s="3">
        <v>31</v>
      </c>
      <c r="AZ885" s="3">
        <v>-2</v>
      </c>
      <c r="BA885" s="3">
        <v>1</v>
      </c>
      <c r="BB885" s="3">
        <v>-1</v>
      </c>
      <c r="BC885" s="3">
        <v>6</v>
      </c>
      <c r="BD885" s="3" t="s">
        <v>302</v>
      </c>
      <c r="BE885" s="13">
        <f t="shared" si="223"/>
        <v>737.66925608598763</v>
      </c>
    </row>
    <row r="886" spans="1:57" x14ac:dyDescent="0.45">
      <c r="A886" s="1">
        <f t="shared" si="208"/>
        <v>765</v>
      </c>
      <c r="B886" s="3" t="s">
        <v>304</v>
      </c>
      <c r="C886" s="3" t="str">
        <f t="shared" si="209"/>
        <v>Sal Bando - 1970</v>
      </c>
      <c r="D886" s="3">
        <v>1970</v>
      </c>
      <c r="E886" s="3">
        <v>26</v>
      </c>
      <c r="F886" s="3" t="s">
        <v>128</v>
      </c>
      <c r="G886" s="3" t="s">
        <v>43</v>
      </c>
      <c r="H886" s="3">
        <v>155</v>
      </c>
      <c r="I886" s="3">
        <v>636</v>
      </c>
      <c r="J886" s="3">
        <v>502</v>
      </c>
      <c r="K886" s="3">
        <v>93</v>
      </c>
      <c r="L886" s="3">
        <v>132</v>
      </c>
      <c r="M886" s="3">
        <v>90</v>
      </c>
      <c r="N886" s="3">
        <v>20</v>
      </c>
      <c r="O886" s="3">
        <v>2</v>
      </c>
      <c r="P886" s="3">
        <v>20</v>
      </c>
      <c r="Q886" s="3">
        <f t="shared" si="210"/>
        <v>753</v>
      </c>
      <c r="R886" s="3">
        <v>75</v>
      </c>
      <c r="S886" s="3">
        <v>6</v>
      </c>
      <c r="T886" s="3">
        <v>10</v>
      </c>
      <c r="U886" s="3">
        <v>118</v>
      </c>
      <c r="V886" s="3">
        <v>88</v>
      </c>
      <c r="W886" s="3">
        <v>0.26300000000000001</v>
      </c>
      <c r="X886" s="3">
        <f t="shared" si="211"/>
        <v>982</v>
      </c>
      <c r="Y886" s="3">
        <v>0.40699999999999997</v>
      </c>
      <c r="Z886" s="3">
        <f t="shared" si="212"/>
        <v>304</v>
      </c>
      <c r="AA886" s="3">
        <v>0.43</v>
      </c>
      <c r="AB886" s="3">
        <f t="shared" si="213"/>
        <v>942</v>
      </c>
      <c r="AC886" s="3">
        <v>0.83699999999999997</v>
      </c>
      <c r="AD886" s="3">
        <f t="shared" si="214"/>
        <v>840</v>
      </c>
      <c r="AE886" s="3">
        <v>135</v>
      </c>
      <c r="AF886" s="3">
        <f t="shared" si="215"/>
        <v>729</v>
      </c>
      <c r="AG886" s="3">
        <v>216</v>
      </c>
      <c r="AH886" s="3">
        <v>12</v>
      </c>
      <c r="AI886" s="3">
        <v>6</v>
      </c>
      <c r="AJ886" s="3">
        <v>7</v>
      </c>
      <c r="AK886" s="3">
        <v>3</v>
      </c>
      <c r="AL886" s="3">
        <v>5</v>
      </c>
      <c r="AM886" s="3">
        <v>6.2</v>
      </c>
      <c r="AN886" s="3">
        <f t="shared" si="216"/>
        <v>765</v>
      </c>
      <c r="AO886" s="12">
        <f t="shared" si="217"/>
        <v>6.48</v>
      </c>
      <c r="AP886" s="3">
        <f t="shared" si="218"/>
        <v>861</v>
      </c>
      <c r="AQ886" s="3">
        <f>_xlfn.IFNA(VLOOKUP(C886, 'FanGraphs Plus Stats 1-2000'!$D$2:$L$1048576, MATCH("wRC+", FanGraphs_Plus_Stats_1_1500[[#Headers],[ID]:[BABIP+]], 0), FALSE), 0)</f>
        <v>140</v>
      </c>
      <c r="AR886" s="3">
        <f t="shared" si="219"/>
        <v>619</v>
      </c>
      <c r="AS886" s="3">
        <v>3.9</v>
      </c>
      <c r="AT886" s="3">
        <f t="shared" si="220"/>
        <v>866</v>
      </c>
      <c r="AU886" s="3">
        <v>5.8</v>
      </c>
      <c r="AV886" s="3">
        <f t="shared" si="221"/>
        <v>606</v>
      </c>
      <c r="AW886" s="14">
        <v>0.7</v>
      </c>
      <c r="AX886" s="3">
        <f t="shared" si="222"/>
        <v>548</v>
      </c>
      <c r="AY886" s="3">
        <v>30</v>
      </c>
      <c r="AZ886" s="3">
        <v>0</v>
      </c>
      <c r="BA886" s="3">
        <v>1</v>
      </c>
      <c r="BB886" s="3">
        <v>0</v>
      </c>
      <c r="BC886" s="3">
        <v>4</v>
      </c>
      <c r="BD886" s="3" t="s">
        <v>206</v>
      </c>
      <c r="BE886" s="13">
        <f t="shared" si="223"/>
        <v>738.36430110460105</v>
      </c>
    </row>
    <row r="887" spans="1:57" x14ac:dyDescent="0.45">
      <c r="A887" s="1">
        <f t="shared" si="208"/>
        <v>765</v>
      </c>
      <c r="B887" s="3" t="s">
        <v>261</v>
      </c>
      <c r="C887" s="3" t="str">
        <f t="shared" si="209"/>
        <v>Johnny Bench - 1969</v>
      </c>
      <c r="D887" s="3">
        <v>1969</v>
      </c>
      <c r="E887" s="3">
        <v>21</v>
      </c>
      <c r="F887" s="3" t="s">
        <v>78</v>
      </c>
      <c r="G887" s="3" t="s">
        <v>52</v>
      </c>
      <c r="H887" s="3">
        <v>148</v>
      </c>
      <c r="I887" s="3">
        <v>592</v>
      </c>
      <c r="J887" s="3">
        <v>532</v>
      </c>
      <c r="K887" s="3">
        <v>83</v>
      </c>
      <c r="L887" s="3">
        <v>156</v>
      </c>
      <c r="M887" s="3">
        <v>106</v>
      </c>
      <c r="N887" s="3">
        <v>23</v>
      </c>
      <c r="O887" s="3">
        <v>1</v>
      </c>
      <c r="P887" s="3">
        <v>26</v>
      </c>
      <c r="Q887" s="3">
        <f t="shared" si="210"/>
        <v>575</v>
      </c>
      <c r="R887" s="3">
        <v>90</v>
      </c>
      <c r="S887" s="3">
        <v>6</v>
      </c>
      <c r="T887" s="3">
        <v>6</v>
      </c>
      <c r="U887" s="3">
        <v>49</v>
      </c>
      <c r="V887" s="3">
        <v>86</v>
      </c>
      <c r="W887" s="3">
        <v>0.29299999999999998</v>
      </c>
      <c r="X887" s="3">
        <f t="shared" si="211"/>
        <v>692</v>
      </c>
      <c r="Y887" s="3">
        <v>0.35299999999999998</v>
      </c>
      <c r="Z887" s="3">
        <f t="shared" si="212"/>
        <v>882</v>
      </c>
      <c r="AA887" s="3">
        <v>0.48699999999999999</v>
      </c>
      <c r="AB887" s="3">
        <f t="shared" si="213"/>
        <v>752</v>
      </c>
      <c r="AC887" s="3">
        <v>0.84</v>
      </c>
      <c r="AD887" s="3">
        <f t="shared" si="214"/>
        <v>828</v>
      </c>
      <c r="AE887" s="3">
        <v>129</v>
      </c>
      <c r="AF887" s="3">
        <f t="shared" si="215"/>
        <v>818</v>
      </c>
      <c r="AG887" s="3">
        <v>259</v>
      </c>
      <c r="AH887" s="3">
        <v>7</v>
      </c>
      <c r="AI887" s="3">
        <v>4</v>
      </c>
      <c r="AJ887" s="3">
        <v>0</v>
      </c>
      <c r="AK887" s="3">
        <v>7</v>
      </c>
      <c r="AL887" s="3">
        <v>7</v>
      </c>
      <c r="AM887" s="3">
        <v>6.2</v>
      </c>
      <c r="AN887" s="3">
        <f t="shared" si="216"/>
        <v>765</v>
      </c>
      <c r="AO887" s="12">
        <f t="shared" si="217"/>
        <v>6.7864864864864867</v>
      </c>
      <c r="AP887" s="3">
        <f t="shared" si="218"/>
        <v>728</v>
      </c>
      <c r="AQ887" s="3">
        <f>_xlfn.IFNA(VLOOKUP(C887, 'FanGraphs Plus Stats 1-2000'!$D$2:$L$1048576, MATCH("wRC+", FanGraphs_Plus_Stats_1_1500[[#Headers],[ID]:[BABIP+]], 0), FALSE), 0)</f>
        <v>0</v>
      </c>
      <c r="AR887" s="3">
        <f t="shared" si="219"/>
        <v>654</v>
      </c>
      <c r="AS887" s="3">
        <v>4.0999999999999996</v>
      </c>
      <c r="AT887" s="3">
        <f t="shared" si="220"/>
        <v>761</v>
      </c>
      <c r="AU887" s="3">
        <v>5.6</v>
      </c>
      <c r="AV887" s="3">
        <f t="shared" si="221"/>
        <v>683</v>
      </c>
      <c r="AW887" s="14">
        <v>1.5</v>
      </c>
      <c r="AX887" s="3">
        <f t="shared" si="222"/>
        <v>331</v>
      </c>
      <c r="AY887" s="3">
        <v>24</v>
      </c>
      <c r="AZ887" s="3">
        <v>0</v>
      </c>
      <c r="BA887" s="3">
        <v>0</v>
      </c>
      <c r="BB887" s="3">
        <v>0</v>
      </c>
      <c r="BC887" s="3">
        <v>4</v>
      </c>
      <c r="BD887" s="3" t="s">
        <v>661</v>
      </c>
      <c r="BE887" s="13">
        <f t="shared" si="223"/>
        <v>738.80694046438828</v>
      </c>
    </row>
    <row r="888" spans="1:57" x14ac:dyDescent="0.45">
      <c r="A888" s="1">
        <f t="shared" si="208"/>
        <v>619</v>
      </c>
      <c r="B888" s="3" t="s">
        <v>570</v>
      </c>
      <c r="C888" s="3" t="str">
        <f t="shared" si="209"/>
        <v>Richie Ashburn - 1953</v>
      </c>
      <c r="D888" s="3">
        <v>1953</v>
      </c>
      <c r="E888" s="3">
        <v>26</v>
      </c>
      <c r="F888" s="3" t="s">
        <v>139</v>
      </c>
      <c r="G888" s="3" t="s">
        <v>52</v>
      </c>
      <c r="H888" s="3">
        <v>156</v>
      </c>
      <c r="I888" s="3">
        <v>702</v>
      </c>
      <c r="J888" s="3">
        <v>622</v>
      </c>
      <c r="K888" s="3">
        <v>110</v>
      </c>
      <c r="L888" s="3">
        <v>205</v>
      </c>
      <c r="M888" s="3">
        <v>169</v>
      </c>
      <c r="N888" s="3">
        <v>25</v>
      </c>
      <c r="O888" s="3">
        <v>9</v>
      </c>
      <c r="P888" s="3">
        <v>2</v>
      </c>
      <c r="Q888" s="3">
        <f t="shared" si="210"/>
        <v>1020</v>
      </c>
      <c r="R888" s="3">
        <v>57</v>
      </c>
      <c r="S888" s="3">
        <v>14</v>
      </c>
      <c r="T888" s="3">
        <v>6</v>
      </c>
      <c r="U888" s="3">
        <v>61</v>
      </c>
      <c r="V888" s="3">
        <v>35</v>
      </c>
      <c r="W888" s="3">
        <v>0.33</v>
      </c>
      <c r="X888" s="3">
        <f t="shared" si="211"/>
        <v>168</v>
      </c>
      <c r="Y888" s="3">
        <v>0.39400000000000002</v>
      </c>
      <c r="Z888" s="3">
        <f t="shared" si="212"/>
        <v>436</v>
      </c>
      <c r="AA888" s="3">
        <v>0.40799999999999997</v>
      </c>
      <c r="AB888" s="3">
        <f t="shared" si="213"/>
        <v>988</v>
      </c>
      <c r="AC888" s="3">
        <v>0.80200000000000005</v>
      </c>
      <c r="AD888" s="3">
        <f t="shared" si="214"/>
        <v>930</v>
      </c>
      <c r="AE888" s="3">
        <v>110</v>
      </c>
      <c r="AF888" s="3">
        <f t="shared" si="215"/>
        <v>991</v>
      </c>
      <c r="AG888" s="3">
        <v>254</v>
      </c>
      <c r="AH888" s="3">
        <v>3</v>
      </c>
      <c r="AI888" s="3">
        <v>5</v>
      </c>
      <c r="AJ888" s="3">
        <v>14</v>
      </c>
      <c r="AK888" s="2"/>
      <c r="AL888" s="3">
        <v>2</v>
      </c>
      <c r="AM888" s="3">
        <v>6.5</v>
      </c>
      <c r="AN888" s="3">
        <f t="shared" si="216"/>
        <v>619</v>
      </c>
      <c r="AO888" s="12">
        <f t="shared" si="217"/>
        <v>6.75</v>
      </c>
      <c r="AP888" s="3">
        <f t="shared" si="218"/>
        <v>748</v>
      </c>
      <c r="AQ888" s="3">
        <f>_xlfn.IFNA(VLOOKUP(C888, 'FanGraphs Plus Stats 1-2000'!$D$2:$L$1048576, MATCH("wRC+", FanGraphs_Plus_Stats_1_1500[[#Headers],[ID]:[BABIP+]], 0), FALSE), 0)</f>
        <v>0</v>
      </c>
      <c r="AR888" s="3">
        <f t="shared" si="219"/>
        <v>654</v>
      </c>
      <c r="AS888" s="3">
        <v>4</v>
      </c>
      <c r="AT888" s="3">
        <f t="shared" si="220"/>
        <v>814</v>
      </c>
      <c r="AU888" s="3">
        <v>4.8</v>
      </c>
      <c r="AV888" s="3">
        <f t="shared" si="221"/>
        <v>884</v>
      </c>
      <c r="AW888" s="14">
        <v>1.7</v>
      </c>
      <c r="AX888" s="3">
        <f t="shared" si="222"/>
        <v>276</v>
      </c>
      <c r="AY888" s="3">
        <v>18</v>
      </c>
      <c r="AZ888" s="3">
        <v>5</v>
      </c>
      <c r="BA888" s="3">
        <v>1</v>
      </c>
      <c r="BB888" s="3">
        <v>6</v>
      </c>
      <c r="BC888" s="3">
        <v>19</v>
      </c>
      <c r="BD888" s="3" t="s">
        <v>83</v>
      </c>
      <c r="BE888" s="13">
        <f t="shared" si="223"/>
        <v>740.1349497594083</v>
      </c>
    </row>
    <row r="889" spans="1:57" x14ac:dyDescent="0.45">
      <c r="A889" s="1">
        <f t="shared" si="208"/>
        <v>874</v>
      </c>
      <c r="B889" s="3" t="s">
        <v>976</v>
      </c>
      <c r="C889" s="3" t="str">
        <f t="shared" si="209"/>
        <v>Adolfo Phillips - 1967</v>
      </c>
      <c r="D889" s="3">
        <v>1967</v>
      </c>
      <c r="E889" s="3">
        <v>25</v>
      </c>
      <c r="F889" s="3" t="s">
        <v>88</v>
      </c>
      <c r="G889" s="3" t="s">
        <v>52</v>
      </c>
      <c r="H889" s="3">
        <v>144</v>
      </c>
      <c r="I889" s="3">
        <v>541</v>
      </c>
      <c r="J889" s="3">
        <v>448</v>
      </c>
      <c r="K889" s="3">
        <v>66</v>
      </c>
      <c r="L889" s="3">
        <v>120</v>
      </c>
      <c r="M889" s="3">
        <v>76</v>
      </c>
      <c r="N889" s="3">
        <v>20</v>
      </c>
      <c r="O889" s="3">
        <v>7</v>
      </c>
      <c r="P889" s="3">
        <v>17</v>
      </c>
      <c r="Q889" s="3">
        <f t="shared" si="210"/>
        <v>831</v>
      </c>
      <c r="R889" s="3">
        <v>70</v>
      </c>
      <c r="S889" s="3">
        <v>24</v>
      </c>
      <c r="T889" s="3">
        <v>10</v>
      </c>
      <c r="U889" s="3">
        <v>80</v>
      </c>
      <c r="V889" s="3">
        <v>93</v>
      </c>
      <c r="W889" s="3">
        <v>0.26800000000000002</v>
      </c>
      <c r="X889" s="3">
        <f t="shared" si="211"/>
        <v>959</v>
      </c>
      <c r="Y889" s="3">
        <v>0.38400000000000001</v>
      </c>
      <c r="Z889" s="3">
        <f t="shared" si="212"/>
        <v>556</v>
      </c>
      <c r="AA889" s="3">
        <v>0.45800000000000002</v>
      </c>
      <c r="AB889" s="3">
        <f t="shared" si="213"/>
        <v>854</v>
      </c>
      <c r="AC889" s="3">
        <v>0.84199999999999997</v>
      </c>
      <c r="AD889" s="3">
        <f t="shared" si="214"/>
        <v>814</v>
      </c>
      <c r="AE889" s="3">
        <v>136</v>
      </c>
      <c r="AF889" s="3">
        <f t="shared" si="215"/>
        <v>709</v>
      </c>
      <c r="AG889" s="3">
        <v>205</v>
      </c>
      <c r="AH889" s="3">
        <v>9</v>
      </c>
      <c r="AI889" s="3">
        <v>6</v>
      </c>
      <c r="AJ889" s="3">
        <v>5</v>
      </c>
      <c r="AK889" s="3">
        <v>2</v>
      </c>
      <c r="AL889" s="3">
        <v>29</v>
      </c>
      <c r="AM889" s="3">
        <v>6</v>
      </c>
      <c r="AN889" s="3">
        <f t="shared" si="216"/>
        <v>874</v>
      </c>
      <c r="AO889" s="12">
        <f t="shared" si="217"/>
        <v>6.75</v>
      </c>
      <c r="AP889" s="3">
        <f t="shared" si="218"/>
        <v>748</v>
      </c>
      <c r="AQ889" s="3">
        <f>_xlfn.IFNA(VLOOKUP(C889, 'FanGraphs Plus Stats 1-2000'!$D$2:$L$1048576, MATCH("wRC+", FanGraphs_Plus_Stats_1_1500[[#Headers],[ID]:[BABIP+]], 0), FALSE), 0)</f>
        <v>0</v>
      </c>
      <c r="AR889" s="3">
        <f t="shared" si="219"/>
        <v>654</v>
      </c>
      <c r="AS889" s="3">
        <v>4</v>
      </c>
      <c r="AT889" s="3">
        <f t="shared" si="220"/>
        <v>814</v>
      </c>
      <c r="AU889" s="3">
        <v>4.7</v>
      </c>
      <c r="AV889" s="3">
        <f t="shared" si="221"/>
        <v>905</v>
      </c>
      <c r="AW889" s="14">
        <v>1.2</v>
      </c>
      <c r="AX889" s="3">
        <f t="shared" si="222"/>
        <v>406</v>
      </c>
      <c r="AY889" s="3">
        <v>19</v>
      </c>
      <c r="AZ889" s="3">
        <v>1</v>
      </c>
      <c r="BA889" s="3">
        <v>5</v>
      </c>
      <c r="BB889" s="3">
        <v>5</v>
      </c>
      <c r="BC889" s="3">
        <v>10</v>
      </c>
      <c r="BD889" s="3" t="s">
        <v>68</v>
      </c>
      <c r="BE889" s="13">
        <f t="shared" si="223"/>
        <v>742.00913759145453</v>
      </c>
    </row>
    <row r="890" spans="1:57" x14ac:dyDescent="0.45">
      <c r="A890" s="1">
        <f t="shared" si="208"/>
        <v>714</v>
      </c>
      <c r="B890" s="3" t="s">
        <v>845</v>
      </c>
      <c r="C890" s="3" t="str">
        <f t="shared" si="209"/>
        <v>Austin Riley - 2021</v>
      </c>
      <c r="D890" s="3">
        <v>2021</v>
      </c>
      <c r="E890" s="3">
        <v>24</v>
      </c>
      <c r="F890" s="3" t="s">
        <v>210</v>
      </c>
      <c r="G890" s="3" t="s">
        <v>52</v>
      </c>
      <c r="H890" s="3">
        <v>160</v>
      </c>
      <c r="I890" s="3">
        <v>662</v>
      </c>
      <c r="J890" s="3">
        <v>590</v>
      </c>
      <c r="K890" s="3">
        <v>91</v>
      </c>
      <c r="L890" s="3">
        <v>179</v>
      </c>
      <c r="M890" s="3">
        <v>112</v>
      </c>
      <c r="N890" s="3">
        <v>33</v>
      </c>
      <c r="O890" s="3">
        <v>1</v>
      </c>
      <c r="P890" s="3">
        <v>33</v>
      </c>
      <c r="Q890" s="3">
        <f t="shared" si="210"/>
        <v>341</v>
      </c>
      <c r="R890" s="3">
        <v>107</v>
      </c>
      <c r="S890" s="3">
        <v>0</v>
      </c>
      <c r="T890" s="3">
        <v>1</v>
      </c>
      <c r="U890" s="3">
        <v>52</v>
      </c>
      <c r="V890" s="3">
        <v>168</v>
      </c>
      <c r="W890" s="3">
        <v>0.30299999999999999</v>
      </c>
      <c r="X890" s="3">
        <f t="shared" si="211"/>
        <v>552</v>
      </c>
      <c r="Y890" s="3">
        <v>0.36699999999999999</v>
      </c>
      <c r="Z890" s="3">
        <f t="shared" si="212"/>
        <v>758</v>
      </c>
      <c r="AA890" s="3">
        <v>0.53100000000000003</v>
      </c>
      <c r="AB890" s="3">
        <f t="shared" si="213"/>
        <v>523</v>
      </c>
      <c r="AC890" s="3">
        <v>0.89800000000000002</v>
      </c>
      <c r="AD890" s="3">
        <f t="shared" si="214"/>
        <v>591</v>
      </c>
      <c r="AE890" s="3">
        <v>135</v>
      </c>
      <c r="AF890" s="3">
        <f t="shared" si="215"/>
        <v>729</v>
      </c>
      <c r="AG890" s="3">
        <v>313</v>
      </c>
      <c r="AH890" s="3">
        <v>11</v>
      </c>
      <c r="AI890" s="3">
        <v>12</v>
      </c>
      <c r="AJ890" s="3">
        <v>0</v>
      </c>
      <c r="AK890" s="3">
        <v>8</v>
      </c>
      <c r="AL890" s="3">
        <v>2</v>
      </c>
      <c r="AM890" s="3">
        <v>6.3</v>
      </c>
      <c r="AN890" s="3">
        <f t="shared" si="216"/>
        <v>714</v>
      </c>
      <c r="AO890" s="12">
        <f t="shared" si="217"/>
        <v>6.3787500000000001</v>
      </c>
      <c r="AP890" s="3">
        <f t="shared" si="218"/>
        <v>892</v>
      </c>
      <c r="AQ890" s="3">
        <f>_xlfn.IFNA(VLOOKUP(C890, 'FanGraphs Plus Stats 1-2000'!$D$2:$L$1048576, MATCH("wRC+", FanGraphs_Plus_Stats_1_1500[[#Headers],[ID]:[BABIP+]], 0), FALSE), 0)</f>
        <v>0</v>
      </c>
      <c r="AR890" s="3">
        <f t="shared" si="219"/>
        <v>654</v>
      </c>
      <c r="AS890" s="3">
        <v>4.0999999999999996</v>
      </c>
      <c r="AT890" s="3">
        <f t="shared" si="220"/>
        <v>761</v>
      </c>
      <c r="AU890" s="3">
        <v>5</v>
      </c>
      <c r="AV890" s="3">
        <f t="shared" si="221"/>
        <v>839</v>
      </c>
      <c r="AW890" s="14">
        <v>1.5</v>
      </c>
      <c r="AX890" s="3">
        <f t="shared" si="222"/>
        <v>331</v>
      </c>
      <c r="AY890" s="3">
        <v>28</v>
      </c>
      <c r="AZ890" s="3">
        <v>0</v>
      </c>
      <c r="BA890" s="3">
        <v>-2</v>
      </c>
      <c r="BB890" s="3">
        <v>-3</v>
      </c>
      <c r="BC890" s="3">
        <v>13</v>
      </c>
      <c r="BD890" s="3" t="s">
        <v>863</v>
      </c>
      <c r="BE890" s="13">
        <f t="shared" si="223"/>
        <v>742.32157932566406</v>
      </c>
    </row>
    <row r="891" spans="1:57" x14ac:dyDescent="0.45">
      <c r="A891" s="1">
        <f t="shared" si="208"/>
        <v>923</v>
      </c>
      <c r="B891" s="3" t="s">
        <v>1052</v>
      </c>
      <c r="C891" s="3" t="str">
        <f t="shared" si="209"/>
        <v>Bryan Reynolds - 2021</v>
      </c>
      <c r="D891" s="3">
        <v>2021</v>
      </c>
      <c r="E891" s="3">
        <v>26</v>
      </c>
      <c r="F891" s="3" t="s">
        <v>64</v>
      </c>
      <c r="G891" s="3" t="s">
        <v>52</v>
      </c>
      <c r="H891" s="3">
        <v>159</v>
      </c>
      <c r="I891" s="3">
        <v>646</v>
      </c>
      <c r="J891" s="3">
        <v>559</v>
      </c>
      <c r="K891" s="3">
        <v>93</v>
      </c>
      <c r="L891" s="3">
        <v>169</v>
      </c>
      <c r="M891" s="3">
        <v>102</v>
      </c>
      <c r="N891" s="3">
        <v>35</v>
      </c>
      <c r="O891" s="3">
        <v>8</v>
      </c>
      <c r="P891" s="3">
        <v>24</v>
      </c>
      <c r="Q891" s="3">
        <f t="shared" si="210"/>
        <v>634</v>
      </c>
      <c r="R891" s="3">
        <v>90</v>
      </c>
      <c r="S891" s="3">
        <v>5</v>
      </c>
      <c r="T891" s="3">
        <v>2</v>
      </c>
      <c r="U891" s="3">
        <v>75</v>
      </c>
      <c r="V891" s="3">
        <v>119</v>
      </c>
      <c r="W891" s="3">
        <v>0.30199999999999999</v>
      </c>
      <c r="X891" s="3">
        <f t="shared" si="211"/>
        <v>565</v>
      </c>
      <c r="Y891" s="3">
        <v>0.39</v>
      </c>
      <c r="Z891" s="3">
        <f t="shared" si="212"/>
        <v>492</v>
      </c>
      <c r="AA891" s="3">
        <v>0.52200000000000002</v>
      </c>
      <c r="AB891" s="3">
        <f t="shared" si="213"/>
        <v>569</v>
      </c>
      <c r="AC891" s="3">
        <v>0.91200000000000003</v>
      </c>
      <c r="AD891" s="3">
        <f t="shared" si="214"/>
        <v>536</v>
      </c>
      <c r="AE891" s="3">
        <v>145</v>
      </c>
      <c r="AF891" s="3">
        <f t="shared" si="215"/>
        <v>537</v>
      </c>
      <c r="AG891" s="3">
        <v>292</v>
      </c>
      <c r="AH891" s="3">
        <v>10</v>
      </c>
      <c r="AI891" s="3">
        <v>8</v>
      </c>
      <c r="AJ891" s="3">
        <v>0</v>
      </c>
      <c r="AK891" s="3">
        <v>4</v>
      </c>
      <c r="AL891" s="3">
        <v>9</v>
      </c>
      <c r="AM891" s="3">
        <v>5.9</v>
      </c>
      <c r="AN891" s="3">
        <f t="shared" si="216"/>
        <v>923</v>
      </c>
      <c r="AO891" s="12">
        <f t="shared" si="217"/>
        <v>6.0113207547169818</v>
      </c>
      <c r="AP891" s="3">
        <f t="shared" si="218"/>
        <v>993</v>
      </c>
      <c r="AQ891" s="3">
        <f>_xlfn.IFNA(VLOOKUP(C891, 'FanGraphs Plus Stats 1-2000'!$D$2:$L$1048576, MATCH("wRC+", FanGraphs_Plus_Stats_1_1500[[#Headers],[ID]:[BABIP+]], 0), FALSE), 0)</f>
        <v>140</v>
      </c>
      <c r="AR891" s="3">
        <f t="shared" si="219"/>
        <v>619</v>
      </c>
      <c r="AS891" s="3">
        <v>3.7</v>
      </c>
      <c r="AT891" s="3">
        <f t="shared" si="220"/>
        <v>942</v>
      </c>
      <c r="AU891" s="3">
        <v>6.5</v>
      </c>
      <c r="AV891" s="3">
        <f t="shared" si="221"/>
        <v>375</v>
      </c>
      <c r="AW891" s="14">
        <v>-0.3</v>
      </c>
      <c r="AX891" s="3">
        <f t="shared" si="222"/>
        <v>839</v>
      </c>
      <c r="AY891" s="3">
        <v>35</v>
      </c>
      <c r="AZ891" s="3">
        <v>2</v>
      </c>
      <c r="BA891" s="3">
        <v>4</v>
      </c>
      <c r="BB891" s="3">
        <v>6</v>
      </c>
      <c r="BC891" s="3">
        <v>-5</v>
      </c>
      <c r="BD891" s="3" t="s">
        <v>1053</v>
      </c>
      <c r="BE891" s="13">
        <f t="shared" si="223"/>
        <v>742.94039277731042</v>
      </c>
    </row>
    <row r="892" spans="1:57" x14ac:dyDescent="0.45">
      <c r="A892" s="1">
        <f t="shared" si="208"/>
        <v>664</v>
      </c>
      <c r="B892" s="3" t="s">
        <v>742</v>
      </c>
      <c r="C892" s="3" t="str">
        <f t="shared" si="209"/>
        <v>Javier Báez - 2018</v>
      </c>
      <c r="D892" s="3">
        <v>2018</v>
      </c>
      <c r="E892" s="3">
        <v>25</v>
      </c>
      <c r="F892" s="3" t="s">
        <v>88</v>
      </c>
      <c r="G892" s="3" t="s">
        <v>52</v>
      </c>
      <c r="H892" s="3">
        <v>160</v>
      </c>
      <c r="I892" s="3">
        <v>645</v>
      </c>
      <c r="J892" s="3">
        <v>606</v>
      </c>
      <c r="K892" s="3">
        <v>101</v>
      </c>
      <c r="L892" s="3">
        <v>176</v>
      </c>
      <c r="M892" s="3">
        <v>93</v>
      </c>
      <c r="N892" s="3">
        <v>40</v>
      </c>
      <c r="O892" s="3">
        <v>9</v>
      </c>
      <c r="P892" s="3">
        <v>34</v>
      </c>
      <c r="Q892" s="3">
        <f t="shared" si="210"/>
        <v>319</v>
      </c>
      <c r="R892" s="3">
        <v>111</v>
      </c>
      <c r="S892" s="3">
        <v>21</v>
      </c>
      <c r="T892" s="3">
        <v>9</v>
      </c>
      <c r="U892" s="3">
        <v>29</v>
      </c>
      <c r="V892" s="3">
        <v>167</v>
      </c>
      <c r="W892" s="3">
        <v>0.28999999999999998</v>
      </c>
      <c r="X892" s="3">
        <f t="shared" si="211"/>
        <v>739</v>
      </c>
      <c r="Y892" s="3">
        <v>0.32600000000000001</v>
      </c>
      <c r="Z892" s="3">
        <f t="shared" si="212"/>
        <v>1006</v>
      </c>
      <c r="AA892" s="3">
        <v>0.55400000000000005</v>
      </c>
      <c r="AB892" s="3">
        <f t="shared" si="213"/>
        <v>368</v>
      </c>
      <c r="AC892" s="3">
        <v>0.88100000000000001</v>
      </c>
      <c r="AD892" s="3">
        <f t="shared" si="214"/>
        <v>663</v>
      </c>
      <c r="AE892" s="3">
        <v>129</v>
      </c>
      <c r="AF892" s="3">
        <f t="shared" si="215"/>
        <v>818</v>
      </c>
      <c r="AG892" s="3">
        <v>336</v>
      </c>
      <c r="AH892" s="3">
        <v>10</v>
      </c>
      <c r="AI892" s="3">
        <v>5</v>
      </c>
      <c r="AJ892" s="3">
        <v>1</v>
      </c>
      <c r="AK892" s="3">
        <v>4</v>
      </c>
      <c r="AL892" s="3">
        <v>8</v>
      </c>
      <c r="AM892" s="3">
        <v>6.4</v>
      </c>
      <c r="AN892" s="3">
        <f t="shared" si="216"/>
        <v>664</v>
      </c>
      <c r="AO892" s="12">
        <f t="shared" si="217"/>
        <v>6.48</v>
      </c>
      <c r="AP892" s="3">
        <f t="shared" si="218"/>
        <v>861</v>
      </c>
      <c r="AQ892" s="3">
        <f>_xlfn.IFNA(VLOOKUP(C892, 'FanGraphs Plus Stats 1-2000'!$D$2:$L$1048576, MATCH("wRC+", FanGraphs_Plus_Stats_1_1500[[#Headers],[ID]:[BABIP+]], 0), FALSE), 0)</f>
        <v>0</v>
      </c>
      <c r="AR892" s="3">
        <f t="shared" si="219"/>
        <v>654</v>
      </c>
      <c r="AS892" s="3">
        <v>4.4000000000000004</v>
      </c>
      <c r="AT892" s="3">
        <f t="shared" si="220"/>
        <v>613</v>
      </c>
      <c r="AU892" s="3">
        <v>5.5</v>
      </c>
      <c r="AV892" s="3">
        <f t="shared" si="221"/>
        <v>710</v>
      </c>
      <c r="AW892" s="14">
        <v>1.6</v>
      </c>
      <c r="AX892" s="3">
        <f t="shared" si="222"/>
        <v>300</v>
      </c>
      <c r="AY892" s="3">
        <v>25</v>
      </c>
      <c r="AZ892" s="3">
        <v>2</v>
      </c>
      <c r="BA892" s="3">
        <v>1</v>
      </c>
      <c r="BB892" s="3">
        <v>2</v>
      </c>
      <c r="BC892" s="3">
        <v>10</v>
      </c>
      <c r="BD892" s="3" t="s">
        <v>805</v>
      </c>
      <c r="BE892" s="13">
        <f t="shared" si="223"/>
        <v>743.66196650487154</v>
      </c>
    </row>
    <row r="893" spans="1:57" x14ac:dyDescent="0.45">
      <c r="A893" s="1">
        <f t="shared" si="208"/>
        <v>714</v>
      </c>
      <c r="B893" s="3" t="s">
        <v>848</v>
      </c>
      <c r="C893" s="3" t="str">
        <f t="shared" si="209"/>
        <v>Devon White - 1993</v>
      </c>
      <c r="D893" s="3">
        <v>1993</v>
      </c>
      <c r="E893" s="3">
        <v>30</v>
      </c>
      <c r="F893" s="3" t="s">
        <v>308</v>
      </c>
      <c r="G893" s="3" t="s">
        <v>43</v>
      </c>
      <c r="H893" s="3">
        <v>146</v>
      </c>
      <c r="I893" s="3">
        <v>668</v>
      </c>
      <c r="J893" s="3">
        <v>598</v>
      </c>
      <c r="K893" s="3">
        <v>116</v>
      </c>
      <c r="L893" s="3">
        <v>163</v>
      </c>
      <c r="M893" s="3">
        <v>100</v>
      </c>
      <c r="N893" s="3">
        <v>42</v>
      </c>
      <c r="O893" s="3">
        <v>6</v>
      </c>
      <c r="P893" s="3">
        <v>15</v>
      </c>
      <c r="Q893" s="3">
        <f t="shared" si="210"/>
        <v>865</v>
      </c>
      <c r="R893" s="3">
        <v>52</v>
      </c>
      <c r="S893" s="3">
        <v>34</v>
      </c>
      <c r="T893" s="3">
        <v>4</v>
      </c>
      <c r="U893" s="3">
        <v>57</v>
      </c>
      <c r="V893" s="3">
        <v>127</v>
      </c>
      <c r="W893" s="3">
        <v>0.27300000000000002</v>
      </c>
      <c r="X893" s="3">
        <f t="shared" si="211"/>
        <v>924</v>
      </c>
      <c r="Y893" s="3">
        <v>0.34100000000000003</v>
      </c>
      <c r="Z893" s="3">
        <f t="shared" si="212"/>
        <v>962</v>
      </c>
      <c r="AA893" s="3">
        <v>0.438</v>
      </c>
      <c r="AB893" s="3">
        <f t="shared" si="213"/>
        <v>917</v>
      </c>
      <c r="AC893" s="3">
        <v>0.77900000000000003</v>
      </c>
      <c r="AD893" s="3">
        <f t="shared" si="214"/>
        <v>969</v>
      </c>
      <c r="AE893" s="3">
        <v>108</v>
      </c>
      <c r="AF893" s="3">
        <f t="shared" si="215"/>
        <v>1000</v>
      </c>
      <c r="AG893" s="3">
        <v>262</v>
      </c>
      <c r="AH893" s="3">
        <v>3</v>
      </c>
      <c r="AI893" s="3">
        <v>7</v>
      </c>
      <c r="AJ893" s="3">
        <v>3</v>
      </c>
      <c r="AK893" s="3">
        <v>3</v>
      </c>
      <c r="AL893" s="3">
        <v>1</v>
      </c>
      <c r="AM893" s="3">
        <v>6.3</v>
      </c>
      <c r="AN893" s="3">
        <f t="shared" si="216"/>
        <v>714</v>
      </c>
      <c r="AO893" s="12">
        <f t="shared" si="217"/>
        <v>6.9904109589041088</v>
      </c>
      <c r="AP893" s="3">
        <f t="shared" si="218"/>
        <v>655</v>
      </c>
      <c r="AQ893" s="3">
        <f>_xlfn.IFNA(VLOOKUP(C893, 'FanGraphs Plus Stats 1-2000'!$D$2:$L$1048576, MATCH("wRC+", FanGraphs_Plus_Stats_1_1500[[#Headers],[ID]:[BABIP+]], 0), FALSE), 0)</f>
        <v>0</v>
      </c>
      <c r="AR893" s="3">
        <f t="shared" si="219"/>
        <v>654</v>
      </c>
      <c r="AS893" s="3">
        <v>4</v>
      </c>
      <c r="AT893" s="3">
        <f t="shared" si="220"/>
        <v>814</v>
      </c>
      <c r="AU893" s="3">
        <v>4.7</v>
      </c>
      <c r="AV893" s="3">
        <f t="shared" si="221"/>
        <v>905</v>
      </c>
      <c r="AW893" s="14">
        <v>2.1</v>
      </c>
      <c r="AX893" s="3">
        <f t="shared" si="222"/>
        <v>167</v>
      </c>
      <c r="AY893" s="3">
        <v>9</v>
      </c>
      <c r="AZ893" s="3">
        <v>3</v>
      </c>
      <c r="BA893" s="3">
        <v>8</v>
      </c>
      <c r="BB893" s="3">
        <v>11</v>
      </c>
      <c r="BC893" s="3">
        <v>18</v>
      </c>
      <c r="BD893" s="3" t="s">
        <v>68</v>
      </c>
      <c r="BE893" s="13">
        <f t="shared" si="223"/>
        <v>743.66837809782839</v>
      </c>
    </row>
    <row r="894" spans="1:57" x14ac:dyDescent="0.45">
      <c r="A894" s="1">
        <f t="shared" si="208"/>
        <v>765</v>
      </c>
      <c r="B894" s="3" t="s">
        <v>138</v>
      </c>
      <c r="C894" s="3" t="str">
        <f t="shared" si="209"/>
        <v>Mike Schmidt - 1978</v>
      </c>
      <c r="D894" s="3">
        <v>1978</v>
      </c>
      <c r="E894" s="3">
        <v>28</v>
      </c>
      <c r="F894" s="3" t="s">
        <v>139</v>
      </c>
      <c r="G894" s="3" t="s">
        <v>52</v>
      </c>
      <c r="H894" s="3">
        <v>145</v>
      </c>
      <c r="I894" s="3">
        <v>616</v>
      </c>
      <c r="J894" s="3">
        <v>513</v>
      </c>
      <c r="K894" s="3">
        <v>93</v>
      </c>
      <c r="L894" s="3">
        <v>129</v>
      </c>
      <c r="M894" s="3">
        <v>79</v>
      </c>
      <c r="N894" s="3">
        <v>27</v>
      </c>
      <c r="O894" s="3">
        <v>2</v>
      </c>
      <c r="P894" s="3">
        <v>21</v>
      </c>
      <c r="Q894" s="3">
        <f t="shared" si="210"/>
        <v>729</v>
      </c>
      <c r="R894" s="3">
        <v>78</v>
      </c>
      <c r="S894" s="3">
        <v>19</v>
      </c>
      <c r="T894" s="3">
        <v>6</v>
      </c>
      <c r="U894" s="3">
        <v>91</v>
      </c>
      <c r="V894" s="3">
        <v>103</v>
      </c>
      <c r="W894" s="3">
        <v>0.251</v>
      </c>
      <c r="X894" s="3">
        <f t="shared" si="211"/>
        <v>1015</v>
      </c>
      <c r="Y894" s="3">
        <v>0.36399999999999999</v>
      </c>
      <c r="Z894" s="3">
        <f t="shared" si="212"/>
        <v>788</v>
      </c>
      <c r="AA894" s="3">
        <v>0.435</v>
      </c>
      <c r="AB894" s="3">
        <f t="shared" si="213"/>
        <v>926</v>
      </c>
      <c r="AC894" s="3">
        <v>0.79800000000000004</v>
      </c>
      <c r="AD894" s="3">
        <f t="shared" si="214"/>
        <v>938</v>
      </c>
      <c r="AE894" s="3">
        <v>122</v>
      </c>
      <c r="AF894" s="3">
        <f t="shared" si="215"/>
        <v>908</v>
      </c>
      <c r="AG894" s="3">
        <v>223</v>
      </c>
      <c r="AH894" s="3">
        <v>4</v>
      </c>
      <c r="AI894" s="3">
        <v>4</v>
      </c>
      <c r="AJ894" s="3">
        <v>0</v>
      </c>
      <c r="AK894" s="3">
        <v>8</v>
      </c>
      <c r="AL894" s="3">
        <v>12</v>
      </c>
      <c r="AM894" s="3">
        <v>6.2</v>
      </c>
      <c r="AN894" s="3">
        <f t="shared" si="216"/>
        <v>765</v>
      </c>
      <c r="AO894" s="12">
        <f t="shared" si="217"/>
        <v>6.9268965517241377</v>
      </c>
      <c r="AP894" s="3">
        <f t="shared" si="218"/>
        <v>680</v>
      </c>
      <c r="AQ894" s="3">
        <f>_xlfn.IFNA(VLOOKUP(C894, 'FanGraphs Plus Stats 1-2000'!$D$2:$L$1048576, MATCH("wRC+", FanGraphs_Plus_Stats_1_1500[[#Headers],[ID]:[BABIP+]], 0), FALSE), 0)</f>
        <v>0</v>
      </c>
      <c r="AR894" s="3">
        <f t="shared" si="219"/>
        <v>654</v>
      </c>
      <c r="AS894" s="3">
        <v>4.3</v>
      </c>
      <c r="AT894" s="3">
        <f t="shared" si="220"/>
        <v>666</v>
      </c>
      <c r="AU894" s="3">
        <v>4.7</v>
      </c>
      <c r="AV894" s="3">
        <f t="shared" si="221"/>
        <v>905</v>
      </c>
      <c r="AW894" s="14">
        <v>1.8</v>
      </c>
      <c r="AX894" s="3">
        <f t="shared" si="222"/>
        <v>246</v>
      </c>
      <c r="AY894" s="3">
        <v>19</v>
      </c>
      <c r="AZ894" s="3">
        <v>1</v>
      </c>
      <c r="BA894" s="3">
        <v>2</v>
      </c>
      <c r="BB894" s="3">
        <v>3</v>
      </c>
      <c r="BC894" s="3">
        <v>12</v>
      </c>
      <c r="BD894" s="3" t="s">
        <v>359</v>
      </c>
      <c r="BE894" s="13">
        <f t="shared" si="223"/>
        <v>745.51860516051806</v>
      </c>
    </row>
    <row r="895" spans="1:57" x14ac:dyDescent="0.45">
      <c r="A895" s="1">
        <f t="shared" si="208"/>
        <v>817</v>
      </c>
      <c r="B895" s="3" t="s">
        <v>577</v>
      </c>
      <c r="C895" s="3" t="str">
        <f t="shared" si="209"/>
        <v>Dick Groat - 1960</v>
      </c>
      <c r="D895" s="3">
        <v>1960</v>
      </c>
      <c r="E895" s="3">
        <v>29</v>
      </c>
      <c r="F895" s="3" t="s">
        <v>64</v>
      </c>
      <c r="G895" s="3" t="s">
        <v>52</v>
      </c>
      <c r="H895" s="3">
        <v>138</v>
      </c>
      <c r="I895" s="3">
        <v>629</v>
      </c>
      <c r="J895" s="3">
        <v>573</v>
      </c>
      <c r="K895" s="3">
        <v>85</v>
      </c>
      <c r="L895" s="3">
        <v>186</v>
      </c>
      <c r="M895" s="3">
        <v>154</v>
      </c>
      <c r="N895" s="3">
        <v>26</v>
      </c>
      <c r="O895" s="3">
        <v>4</v>
      </c>
      <c r="P895" s="3">
        <v>2</v>
      </c>
      <c r="Q895" s="3">
        <f t="shared" si="210"/>
        <v>1020</v>
      </c>
      <c r="R895" s="3">
        <v>50</v>
      </c>
      <c r="S895" s="3">
        <v>0</v>
      </c>
      <c r="T895" s="3">
        <v>2</v>
      </c>
      <c r="U895" s="3">
        <v>39</v>
      </c>
      <c r="V895" s="3">
        <v>35</v>
      </c>
      <c r="W895" s="3">
        <v>0.32500000000000001</v>
      </c>
      <c r="X895" s="3">
        <f t="shared" si="211"/>
        <v>231</v>
      </c>
      <c r="Y895" s="3">
        <v>0.371</v>
      </c>
      <c r="Z895" s="3">
        <f t="shared" si="212"/>
        <v>708</v>
      </c>
      <c r="AA895" s="3">
        <v>0.39400000000000002</v>
      </c>
      <c r="AB895" s="3">
        <f t="shared" si="213"/>
        <v>1008</v>
      </c>
      <c r="AC895" s="3">
        <v>0.76600000000000001</v>
      </c>
      <c r="AD895" s="3">
        <f t="shared" si="214"/>
        <v>988</v>
      </c>
      <c r="AE895" s="3">
        <v>110</v>
      </c>
      <c r="AF895" s="3">
        <f t="shared" si="215"/>
        <v>991</v>
      </c>
      <c r="AG895" s="3">
        <v>226</v>
      </c>
      <c r="AH895" s="3">
        <v>7</v>
      </c>
      <c r="AI895" s="3">
        <v>4</v>
      </c>
      <c r="AJ895" s="3">
        <v>12</v>
      </c>
      <c r="AK895" s="3">
        <v>1</v>
      </c>
      <c r="AL895" s="3">
        <v>0</v>
      </c>
      <c r="AM895" s="3">
        <v>6.1</v>
      </c>
      <c r="AN895" s="3">
        <f t="shared" si="216"/>
        <v>817</v>
      </c>
      <c r="AO895" s="12">
        <f t="shared" si="217"/>
        <v>7.160869565217391</v>
      </c>
      <c r="AP895" s="3">
        <f t="shared" si="218"/>
        <v>584</v>
      </c>
      <c r="AQ895" s="3">
        <f>_xlfn.IFNA(VLOOKUP(C895, 'FanGraphs Plus Stats 1-2000'!$D$2:$L$1048576, MATCH("wRC+", FanGraphs_Plus_Stats_1_1500[[#Headers],[ID]:[BABIP+]], 0), FALSE), 0)</f>
        <v>0</v>
      </c>
      <c r="AR895" s="3">
        <f t="shared" si="219"/>
        <v>654</v>
      </c>
      <c r="AS895" s="3">
        <v>3.9</v>
      </c>
      <c r="AT895" s="3">
        <f t="shared" si="220"/>
        <v>866</v>
      </c>
      <c r="AU895" s="3">
        <v>4.4000000000000004</v>
      </c>
      <c r="AV895" s="3">
        <f t="shared" si="221"/>
        <v>942</v>
      </c>
      <c r="AW895" s="14">
        <v>2.6</v>
      </c>
      <c r="AX895" s="3">
        <f t="shared" si="222"/>
        <v>80</v>
      </c>
      <c r="AY895" s="3">
        <v>10</v>
      </c>
      <c r="AZ895" s="3">
        <v>2</v>
      </c>
      <c r="BA895" s="3">
        <v>-1</v>
      </c>
      <c r="BB895" s="3">
        <v>2</v>
      </c>
      <c r="BC895" s="3">
        <v>16</v>
      </c>
      <c r="BD895" s="3" t="s">
        <v>116</v>
      </c>
      <c r="BE895" s="13">
        <f t="shared" si="223"/>
        <v>745.71276374839044</v>
      </c>
    </row>
    <row r="896" spans="1:57" x14ac:dyDescent="0.45">
      <c r="A896" s="1">
        <f t="shared" si="208"/>
        <v>817</v>
      </c>
      <c r="B896" s="3" t="s">
        <v>928</v>
      </c>
      <c r="C896" s="3" t="str">
        <f t="shared" si="209"/>
        <v>Dave Hollins - 1992</v>
      </c>
      <c r="D896" s="3">
        <v>1992</v>
      </c>
      <c r="E896" s="3">
        <v>26</v>
      </c>
      <c r="F896" s="3" t="s">
        <v>139</v>
      </c>
      <c r="G896" s="3" t="s">
        <v>52</v>
      </c>
      <c r="H896" s="3">
        <v>156</v>
      </c>
      <c r="I896" s="3">
        <v>685</v>
      </c>
      <c r="J896" s="3">
        <v>586</v>
      </c>
      <c r="K896" s="3">
        <v>104</v>
      </c>
      <c r="L896" s="3">
        <v>158</v>
      </c>
      <c r="M896" s="3">
        <v>99</v>
      </c>
      <c r="N896" s="3">
        <v>28</v>
      </c>
      <c r="O896" s="3">
        <v>4</v>
      </c>
      <c r="P896" s="3">
        <v>27</v>
      </c>
      <c r="Q896" s="3">
        <f t="shared" si="210"/>
        <v>543</v>
      </c>
      <c r="R896" s="3">
        <v>93</v>
      </c>
      <c r="S896" s="3">
        <v>9</v>
      </c>
      <c r="T896" s="3">
        <v>6</v>
      </c>
      <c r="U896" s="3">
        <v>76</v>
      </c>
      <c r="V896" s="3">
        <v>110</v>
      </c>
      <c r="W896" s="3">
        <v>0.27</v>
      </c>
      <c r="X896" s="3">
        <f t="shared" si="211"/>
        <v>942</v>
      </c>
      <c r="Y896" s="3">
        <v>0.36899999999999999</v>
      </c>
      <c r="Z896" s="3">
        <f t="shared" si="212"/>
        <v>732</v>
      </c>
      <c r="AA896" s="3">
        <v>0.46899999999999997</v>
      </c>
      <c r="AB896" s="3">
        <f t="shared" si="213"/>
        <v>823</v>
      </c>
      <c r="AC896" s="3">
        <v>0.83899999999999997</v>
      </c>
      <c r="AD896" s="3">
        <f t="shared" si="214"/>
        <v>833</v>
      </c>
      <c r="AE896" s="3">
        <v>137</v>
      </c>
      <c r="AF896" s="3">
        <f t="shared" si="215"/>
        <v>696</v>
      </c>
      <c r="AG896" s="3">
        <v>275</v>
      </c>
      <c r="AH896" s="3">
        <v>8</v>
      </c>
      <c r="AI896" s="3">
        <v>19</v>
      </c>
      <c r="AJ896" s="3">
        <v>0</v>
      </c>
      <c r="AK896" s="3">
        <v>4</v>
      </c>
      <c r="AL896" s="3">
        <v>4</v>
      </c>
      <c r="AM896" s="3">
        <v>6.1</v>
      </c>
      <c r="AN896" s="3">
        <f t="shared" si="216"/>
        <v>817</v>
      </c>
      <c r="AO896" s="12">
        <f t="shared" si="217"/>
        <v>6.3346153846153843</v>
      </c>
      <c r="AP896" s="3">
        <f t="shared" si="218"/>
        <v>918</v>
      </c>
      <c r="AQ896" s="3">
        <f>_xlfn.IFNA(VLOOKUP(C896, 'FanGraphs Plus Stats 1-2000'!$D$2:$L$1048576, MATCH("wRC+", FanGraphs_Plus_Stats_1_1500[[#Headers],[ID]:[BABIP+]], 0), FALSE), 0)</f>
        <v>141</v>
      </c>
      <c r="AR896" s="3">
        <f t="shared" si="219"/>
        <v>600</v>
      </c>
      <c r="AS896" s="3">
        <v>4.0999999999999996</v>
      </c>
      <c r="AT896" s="3">
        <f t="shared" si="220"/>
        <v>761</v>
      </c>
      <c r="AU896" s="3">
        <v>6.1</v>
      </c>
      <c r="AV896" s="3">
        <f t="shared" si="221"/>
        <v>511</v>
      </c>
      <c r="AW896" s="14">
        <v>0.2</v>
      </c>
      <c r="AX896" s="3">
        <f t="shared" si="222"/>
        <v>695</v>
      </c>
      <c r="AY896" s="3">
        <v>31</v>
      </c>
      <c r="AZ896" s="3">
        <v>1</v>
      </c>
      <c r="BA896" s="3">
        <v>3</v>
      </c>
      <c r="BB896" s="3">
        <v>4</v>
      </c>
      <c r="BC896" s="3">
        <v>0</v>
      </c>
      <c r="BD896" s="3" t="s">
        <v>777</v>
      </c>
      <c r="BE896" s="13">
        <f t="shared" si="223"/>
        <v>748.09423320316034</v>
      </c>
    </row>
    <row r="897" spans="1:57" x14ac:dyDescent="0.45">
      <c r="A897" s="1">
        <f t="shared" si="208"/>
        <v>765</v>
      </c>
      <c r="B897" s="3" t="s">
        <v>904</v>
      </c>
      <c r="C897" s="3" t="str">
        <f t="shared" si="209"/>
        <v>Bill Madlock - 1982</v>
      </c>
      <c r="D897" s="3">
        <v>1982</v>
      </c>
      <c r="E897" s="3">
        <v>31</v>
      </c>
      <c r="F897" s="3" t="s">
        <v>64</v>
      </c>
      <c r="G897" s="3" t="s">
        <v>52</v>
      </c>
      <c r="H897" s="3">
        <v>154</v>
      </c>
      <c r="I897" s="3">
        <v>634</v>
      </c>
      <c r="J897" s="3">
        <v>568</v>
      </c>
      <c r="K897" s="3">
        <v>92</v>
      </c>
      <c r="L897" s="3">
        <v>181</v>
      </c>
      <c r="M897" s="3">
        <v>126</v>
      </c>
      <c r="N897" s="3">
        <v>33</v>
      </c>
      <c r="O897" s="3">
        <v>3</v>
      </c>
      <c r="P897" s="3">
        <v>19</v>
      </c>
      <c r="Q897" s="3">
        <f t="shared" si="210"/>
        <v>782</v>
      </c>
      <c r="R897" s="3">
        <v>95</v>
      </c>
      <c r="S897" s="3">
        <v>18</v>
      </c>
      <c r="T897" s="3">
        <v>6</v>
      </c>
      <c r="U897" s="3">
        <v>48</v>
      </c>
      <c r="V897" s="3">
        <v>39</v>
      </c>
      <c r="W897" s="3">
        <v>0.31900000000000001</v>
      </c>
      <c r="X897" s="3">
        <f t="shared" si="211"/>
        <v>296</v>
      </c>
      <c r="Y897" s="3">
        <v>0.36799999999999999</v>
      </c>
      <c r="Z897" s="3">
        <f t="shared" si="212"/>
        <v>746</v>
      </c>
      <c r="AA897" s="3">
        <v>0.48799999999999999</v>
      </c>
      <c r="AB897" s="3">
        <f t="shared" si="213"/>
        <v>745</v>
      </c>
      <c r="AC897" s="3">
        <v>0.85599999999999998</v>
      </c>
      <c r="AD897" s="3">
        <f t="shared" si="214"/>
        <v>768</v>
      </c>
      <c r="AE897" s="3">
        <v>134</v>
      </c>
      <c r="AF897" s="3">
        <f t="shared" si="215"/>
        <v>745</v>
      </c>
      <c r="AG897" s="3">
        <v>277</v>
      </c>
      <c r="AH897" s="3">
        <v>12</v>
      </c>
      <c r="AI897" s="3">
        <v>4</v>
      </c>
      <c r="AJ897" s="3">
        <v>1</v>
      </c>
      <c r="AK897" s="3">
        <v>13</v>
      </c>
      <c r="AL897" s="3">
        <v>16</v>
      </c>
      <c r="AM897" s="3">
        <v>6.2</v>
      </c>
      <c r="AN897" s="3">
        <f t="shared" si="216"/>
        <v>765</v>
      </c>
      <c r="AO897" s="12">
        <f t="shared" si="217"/>
        <v>6.5220779220779219</v>
      </c>
      <c r="AP897" s="3">
        <f t="shared" si="218"/>
        <v>844</v>
      </c>
      <c r="AQ897" s="3">
        <f>_xlfn.IFNA(VLOOKUP(C897, 'FanGraphs Plus Stats 1-2000'!$D$2:$L$1048576, MATCH("wRC+", FanGraphs_Plus_Stats_1_1500[[#Headers],[ID]:[BABIP+]], 0), FALSE), 0)</f>
        <v>0</v>
      </c>
      <c r="AR897" s="3">
        <f t="shared" si="219"/>
        <v>654</v>
      </c>
      <c r="AS897" s="3">
        <v>4</v>
      </c>
      <c r="AT897" s="3">
        <f t="shared" si="220"/>
        <v>814</v>
      </c>
      <c r="AU897" s="3">
        <v>5.6</v>
      </c>
      <c r="AV897" s="3">
        <f t="shared" si="221"/>
        <v>683</v>
      </c>
      <c r="AW897" s="14">
        <v>0.8</v>
      </c>
      <c r="AX897" s="3">
        <f t="shared" si="222"/>
        <v>517</v>
      </c>
      <c r="AY897" s="3">
        <v>27</v>
      </c>
      <c r="AZ897" s="3">
        <v>-1</v>
      </c>
      <c r="BA897" s="3">
        <v>3</v>
      </c>
      <c r="BB897" s="3">
        <v>3</v>
      </c>
      <c r="BC897" s="3">
        <v>5</v>
      </c>
      <c r="BD897" s="3" t="s">
        <v>175</v>
      </c>
      <c r="BE897" s="13">
        <f t="shared" si="223"/>
        <v>748.91835674465108</v>
      </c>
    </row>
    <row r="898" spans="1:57" x14ac:dyDescent="0.45">
      <c r="A898" s="1">
        <f t="shared" ref="A898:A961" si="224">_xlfn.RANK.EQ(AM898, $AM$2:$AM$1031)</f>
        <v>664</v>
      </c>
      <c r="B898" s="3" t="s">
        <v>809</v>
      </c>
      <c r="C898" s="3" t="str">
        <f t="shared" ref="C898:C961" si="225">_xlfn.CONCAT(B898, " - ", D898)</f>
        <v>Tommie Agee - 1966</v>
      </c>
      <c r="D898" s="3">
        <v>1966</v>
      </c>
      <c r="E898" s="3">
        <v>23</v>
      </c>
      <c r="F898" s="3" t="s">
        <v>182</v>
      </c>
      <c r="G898" s="3" t="s">
        <v>43</v>
      </c>
      <c r="H898" s="3">
        <v>160</v>
      </c>
      <c r="I898" s="3">
        <v>689</v>
      </c>
      <c r="J898" s="3">
        <v>629</v>
      </c>
      <c r="K898" s="3">
        <v>98</v>
      </c>
      <c r="L898" s="3">
        <v>172</v>
      </c>
      <c r="M898" s="3">
        <v>115</v>
      </c>
      <c r="N898" s="3">
        <v>27</v>
      </c>
      <c r="O898" s="3">
        <v>8</v>
      </c>
      <c r="P898" s="3">
        <v>22</v>
      </c>
      <c r="Q898" s="3">
        <f t="shared" ref="Q898:Q961" si="226">_xlfn.RANK.EQ(P898,$P$2:$P$1031)</f>
        <v>697</v>
      </c>
      <c r="R898" s="3">
        <v>86</v>
      </c>
      <c r="S898" s="3">
        <v>44</v>
      </c>
      <c r="T898" s="3">
        <v>18</v>
      </c>
      <c r="U898" s="3">
        <v>41</v>
      </c>
      <c r="V898" s="3">
        <v>127</v>
      </c>
      <c r="W898" s="3">
        <v>0.27300000000000002</v>
      </c>
      <c r="X898" s="3">
        <f t="shared" ref="X898:X961" si="227">_xlfn.RANK.EQ(W898,$W$2:$W$1031)</f>
        <v>924</v>
      </c>
      <c r="Y898" s="3">
        <v>0.32600000000000001</v>
      </c>
      <c r="Z898" s="3">
        <f t="shared" ref="Z898:Z961" si="228">_xlfn.RANK.EQ(Y898,$Y$2:$Y$1031)</f>
        <v>1006</v>
      </c>
      <c r="AA898" s="3">
        <v>0.44700000000000001</v>
      </c>
      <c r="AB898" s="3">
        <f t="shared" ref="AB898:AB961" si="229">_xlfn.RANK.EQ(AA898,$AA$2:$AA$1031)</f>
        <v>899</v>
      </c>
      <c r="AC898" s="3">
        <v>0.77300000000000002</v>
      </c>
      <c r="AD898" s="3">
        <f t="shared" ref="AD898:AD961" si="230">_xlfn.RANK.EQ(AC898,$AC$2:$AC$1031)</f>
        <v>979</v>
      </c>
      <c r="AE898" s="3">
        <v>127</v>
      </c>
      <c r="AF898" s="3">
        <f t="shared" ref="AF898:AF961" si="231">_xlfn.RANK.EQ(AE898,$AE$2:$AE$1031)</f>
        <v>844</v>
      </c>
      <c r="AG898" s="3">
        <v>281</v>
      </c>
      <c r="AH898" s="3">
        <v>17</v>
      </c>
      <c r="AI898" s="3">
        <v>10</v>
      </c>
      <c r="AJ898" s="3">
        <v>5</v>
      </c>
      <c r="AK898" s="3">
        <v>4</v>
      </c>
      <c r="AL898" s="3">
        <v>3</v>
      </c>
      <c r="AM898" s="3">
        <v>6.4</v>
      </c>
      <c r="AN898" s="3">
        <f t="shared" ref="AN898:AN961" si="232">_xlfn.RANK.EQ(AM898,$AM$2:$AM$1031)</f>
        <v>664</v>
      </c>
      <c r="AO898" s="12">
        <f t="shared" ref="AO898:AO961" si="233">(AM898/H898)*162</f>
        <v>6.48</v>
      </c>
      <c r="AP898" s="3">
        <f t="shared" ref="AP898:AP961" si="234">_xlfn.RANK.EQ(AO898,$AO$2:$AO$1031)</f>
        <v>861</v>
      </c>
      <c r="AQ898" s="3">
        <f>_xlfn.IFNA(VLOOKUP(C898, 'FanGraphs Plus Stats 1-2000'!$D$2:$L$1048576, MATCH("wRC+", FanGraphs_Plus_Stats_1_1500[[#Headers],[ID]:[BABIP+]], 0), FALSE), 0)</f>
        <v>0</v>
      </c>
      <c r="AR898" s="3">
        <f t="shared" ref="AR898:AR961" si="235">_xlfn.RANK.EQ(AQ898,$AQ$2:$AQ$1031)</f>
        <v>654</v>
      </c>
      <c r="AS898" s="3">
        <v>4.2</v>
      </c>
      <c r="AT898" s="3">
        <f t="shared" ref="AT898:AT961" si="236">_xlfn.RANK.EQ(AS898,$AS$2:$AS$1031)</f>
        <v>713</v>
      </c>
      <c r="AU898" s="3">
        <v>4.7</v>
      </c>
      <c r="AV898" s="3">
        <f t="shared" ref="AV898:AV961" si="237">_xlfn.RANK.EQ(AU898,$AU$2:$AU$1031)</f>
        <v>905</v>
      </c>
      <c r="AW898" s="14">
        <v>1.7</v>
      </c>
      <c r="AX898" s="3">
        <f t="shared" ref="AX898:AX961" si="238">_xlfn.RANK.EQ(AW898,$AW$2:$AW$1031)</f>
        <v>276</v>
      </c>
      <c r="AY898" s="3">
        <v>20</v>
      </c>
      <c r="AZ898" s="3">
        <v>-2</v>
      </c>
      <c r="BA898" s="3">
        <v>4</v>
      </c>
      <c r="BB898" s="3">
        <v>3</v>
      </c>
      <c r="BC898" s="3">
        <v>18</v>
      </c>
      <c r="BD898" s="3" t="s">
        <v>362</v>
      </c>
      <c r="BE898" s="13">
        <f t="shared" ref="BE898:BE961" si="239">GEOMEAN(AN898,AF898,AR898,AP898)</f>
        <v>749.50210418423865</v>
      </c>
    </row>
    <row r="899" spans="1:57" x14ac:dyDescent="0.45">
      <c r="A899" s="1">
        <f t="shared" si="224"/>
        <v>923</v>
      </c>
      <c r="B899" s="3" t="s">
        <v>1036</v>
      </c>
      <c r="C899" s="3" t="str">
        <f t="shared" si="225"/>
        <v>Rubén Sierra - 1989</v>
      </c>
      <c r="D899" s="3">
        <v>1989</v>
      </c>
      <c r="E899" s="3">
        <v>23</v>
      </c>
      <c r="F899" s="3" t="s">
        <v>230</v>
      </c>
      <c r="G899" s="3" t="s">
        <v>43</v>
      </c>
      <c r="H899" s="3">
        <v>162</v>
      </c>
      <c r="I899" s="3">
        <v>689</v>
      </c>
      <c r="J899" s="3">
        <v>634</v>
      </c>
      <c r="K899" s="3">
        <v>101</v>
      </c>
      <c r="L899" s="3">
        <v>194</v>
      </c>
      <c r="M899" s="3">
        <v>116</v>
      </c>
      <c r="N899" s="3">
        <v>35</v>
      </c>
      <c r="O899" s="3">
        <v>14</v>
      </c>
      <c r="P899" s="3">
        <v>29</v>
      </c>
      <c r="Q899" s="3">
        <f t="shared" si="226"/>
        <v>478</v>
      </c>
      <c r="R899" s="3">
        <v>119</v>
      </c>
      <c r="S899" s="3">
        <v>8</v>
      </c>
      <c r="T899" s="3">
        <v>2</v>
      </c>
      <c r="U899" s="3">
        <v>43</v>
      </c>
      <c r="V899" s="3">
        <v>82</v>
      </c>
      <c r="W899" s="3">
        <v>0.30599999999999999</v>
      </c>
      <c r="X899" s="3">
        <f t="shared" si="227"/>
        <v>495</v>
      </c>
      <c r="Y899" s="3">
        <v>0.34699999999999998</v>
      </c>
      <c r="Z899" s="3">
        <f t="shared" si="228"/>
        <v>926</v>
      </c>
      <c r="AA899" s="3">
        <v>0.54300000000000004</v>
      </c>
      <c r="AB899" s="3">
        <f t="shared" si="229"/>
        <v>432</v>
      </c>
      <c r="AC899" s="3">
        <v>0.88900000000000001</v>
      </c>
      <c r="AD899" s="3">
        <f t="shared" si="230"/>
        <v>622</v>
      </c>
      <c r="AE899" s="3">
        <v>146</v>
      </c>
      <c r="AF899" s="3">
        <f t="shared" si="231"/>
        <v>515</v>
      </c>
      <c r="AG899" s="3">
        <v>344</v>
      </c>
      <c r="AH899" s="3">
        <v>7</v>
      </c>
      <c r="AI899" s="3">
        <v>2</v>
      </c>
      <c r="AJ899" s="3">
        <v>0</v>
      </c>
      <c r="AK899" s="3">
        <v>10</v>
      </c>
      <c r="AL899" s="3">
        <v>2</v>
      </c>
      <c r="AM899" s="3">
        <v>5.9</v>
      </c>
      <c r="AN899" s="3">
        <f t="shared" si="232"/>
        <v>923</v>
      </c>
      <c r="AO899" s="12">
        <f t="shared" si="233"/>
        <v>5.8999999999999995</v>
      </c>
      <c r="AP899" s="3">
        <f t="shared" si="234"/>
        <v>1021</v>
      </c>
      <c r="AQ899" s="3">
        <f>_xlfn.IFNA(VLOOKUP(C899, 'FanGraphs Plus Stats 1-2000'!$D$2:$L$1048576, MATCH("wRC+", FanGraphs_Plus_Stats_1_1500[[#Headers],[ID]:[BABIP+]], 0), FALSE), 0)</f>
        <v>0</v>
      </c>
      <c r="AR899" s="3">
        <f t="shared" si="235"/>
        <v>654</v>
      </c>
      <c r="AS899" s="3">
        <v>3.6</v>
      </c>
      <c r="AT899" s="3">
        <f t="shared" si="236"/>
        <v>970</v>
      </c>
      <c r="AU899" s="3">
        <v>5.8</v>
      </c>
      <c r="AV899" s="3">
        <f t="shared" si="237"/>
        <v>606</v>
      </c>
      <c r="AW899" s="14">
        <v>-0.5</v>
      </c>
      <c r="AX899" s="3">
        <f t="shared" si="238"/>
        <v>885</v>
      </c>
      <c r="AY899" s="3">
        <v>35</v>
      </c>
      <c r="AZ899" s="3">
        <v>3</v>
      </c>
      <c r="BA899" s="3">
        <v>0</v>
      </c>
      <c r="BB899" s="3">
        <v>3</v>
      </c>
      <c r="BC899" s="3">
        <v>0</v>
      </c>
      <c r="BD899" s="3" t="s">
        <v>343</v>
      </c>
      <c r="BE899" s="13">
        <f t="shared" si="239"/>
        <v>750.59057214505162</v>
      </c>
    </row>
    <row r="900" spans="1:57" x14ac:dyDescent="0.45">
      <c r="A900" s="1">
        <f t="shared" si="224"/>
        <v>664</v>
      </c>
      <c r="B900" s="3" t="s">
        <v>81</v>
      </c>
      <c r="C900" s="3" t="str">
        <f t="shared" si="225"/>
        <v>Mookie Betts - 2017</v>
      </c>
      <c r="D900" s="3">
        <v>2017</v>
      </c>
      <c r="E900" s="3">
        <v>24</v>
      </c>
      <c r="F900" s="3" t="s">
        <v>48</v>
      </c>
      <c r="G900" s="3" t="s">
        <v>43</v>
      </c>
      <c r="H900" s="3">
        <v>153</v>
      </c>
      <c r="I900" s="3">
        <v>712</v>
      </c>
      <c r="J900" s="3">
        <v>628</v>
      </c>
      <c r="K900" s="3">
        <v>101</v>
      </c>
      <c r="L900" s="3">
        <v>166</v>
      </c>
      <c r="M900" s="3">
        <v>94</v>
      </c>
      <c r="N900" s="3">
        <v>46</v>
      </c>
      <c r="O900" s="3">
        <v>2</v>
      </c>
      <c r="P900" s="3">
        <v>24</v>
      </c>
      <c r="Q900" s="3">
        <f t="shared" si="226"/>
        <v>634</v>
      </c>
      <c r="R900" s="3">
        <v>102</v>
      </c>
      <c r="S900" s="3">
        <v>26</v>
      </c>
      <c r="T900" s="3">
        <v>3</v>
      </c>
      <c r="U900" s="3">
        <v>77</v>
      </c>
      <c r="V900" s="3">
        <v>79</v>
      </c>
      <c r="W900" s="3">
        <v>0.26400000000000001</v>
      </c>
      <c r="X900" s="3">
        <f t="shared" si="227"/>
        <v>978</v>
      </c>
      <c r="Y900" s="3">
        <v>0.34399999999999997</v>
      </c>
      <c r="Z900" s="3">
        <f t="shared" si="228"/>
        <v>947</v>
      </c>
      <c r="AA900" s="3">
        <v>0.45900000000000002</v>
      </c>
      <c r="AB900" s="3">
        <f t="shared" si="229"/>
        <v>851</v>
      </c>
      <c r="AC900" s="3">
        <v>0.80300000000000005</v>
      </c>
      <c r="AD900" s="3">
        <f t="shared" si="230"/>
        <v>926</v>
      </c>
      <c r="AE900" s="3">
        <v>108</v>
      </c>
      <c r="AF900" s="3">
        <f t="shared" si="231"/>
        <v>1000</v>
      </c>
      <c r="AG900" s="3">
        <v>288</v>
      </c>
      <c r="AH900" s="3">
        <v>9</v>
      </c>
      <c r="AI900" s="3">
        <v>2</v>
      </c>
      <c r="AJ900" s="3">
        <v>0</v>
      </c>
      <c r="AK900" s="3">
        <v>5</v>
      </c>
      <c r="AL900" s="3">
        <v>9</v>
      </c>
      <c r="AM900" s="3">
        <v>6.4</v>
      </c>
      <c r="AN900" s="3">
        <f t="shared" si="232"/>
        <v>664</v>
      </c>
      <c r="AO900" s="12">
        <f t="shared" si="233"/>
        <v>6.7764705882352949</v>
      </c>
      <c r="AP900" s="3">
        <f t="shared" si="234"/>
        <v>736</v>
      </c>
      <c r="AQ900" s="3">
        <f>_xlfn.IFNA(VLOOKUP(C900, 'FanGraphs Plus Stats 1-2000'!$D$2:$L$1048576, MATCH("wRC+", FanGraphs_Plus_Stats_1_1500[[#Headers],[ID]:[BABIP+]], 0), FALSE), 0)</f>
        <v>0</v>
      </c>
      <c r="AR900" s="3">
        <f t="shared" si="235"/>
        <v>654</v>
      </c>
      <c r="AS900" s="3">
        <v>4.0999999999999996</v>
      </c>
      <c r="AT900" s="3">
        <f t="shared" si="236"/>
        <v>761</v>
      </c>
      <c r="AU900" s="3">
        <v>3.3</v>
      </c>
      <c r="AV900" s="3">
        <f t="shared" si="237"/>
        <v>1019</v>
      </c>
      <c r="AW900" s="14">
        <v>2.6</v>
      </c>
      <c r="AX900" s="3">
        <f t="shared" si="238"/>
        <v>80</v>
      </c>
      <c r="AY900" s="3">
        <v>5</v>
      </c>
      <c r="AZ900" s="3">
        <v>1</v>
      </c>
      <c r="BA900" s="3">
        <v>9</v>
      </c>
      <c r="BB900" s="3">
        <v>10</v>
      </c>
      <c r="BC900" s="3">
        <v>30</v>
      </c>
      <c r="BD900" s="3" t="s">
        <v>113</v>
      </c>
      <c r="BE900" s="13">
        <f t="shared" si="239"/>
        <v>751.89277298034392</v>
      </c>
    </row>
    <row r="901" spans="1:57" x14ac:dyDescent="0.45">
      <c r="A901" s="1">
        <f t="shared" si="224"/>
        <v>714</v>
      </c>
      <c r="B901" s="3" t="s">
        <v>127</v>
      </c>
      <c r="C901" s="3" t="str">
        <f t="shared" si="225"/>
        <v>Rickey Henderson - 1986</v>
      </c>
      <c r="D901" s="3">
        <v>1986</v>
      </c>
      <c r="E901" s="3">
        <v>27</v>
      </c>
      <c r="F901" s="3" t="s">
        <v>42</v>
      </c>
      <c r="G901" s="3" t="s">
        <v>43</v>
      </c>
      <c r="H901" s="3">
        <v>153</v>
      </c>
      <c r="I901" s="3">
        <v>701</v>
      </c>
      <c r="J901" s="3">
        <v>608</v>
      </c>
      <c r="K901" s="3">
        <v>130</v>
      </c>
      <c r="L901" s="3">
        <v>160</v>
      </c>
      <c r="M901" s="3">
        <v>96</v>
      </c>
      <c r="N901" s="3">
        <v>31</v>
      </c>
      <c r="O901" s="3">
        <v>5</v>
      </c>
      <c r="P901" s="3">
        <v>28</v>
      </c>
      <c r="Q901" s="3">
        <f t="shared" si="226"/>
        <v>516</v>
      </c>
      <c r="R901" s="3">
        <v>74</v>
      </c>
      <c r="S901" s="3">
        <v>87</v>
      </c>
      <c r="T901" s="3">
        <v>18</v>
      </c>
      <c r="U901" s="3">
        <v>89</v>
      </c>
      <c r="V901" s="3">
        <v>81</v>
      </c>
      <c r="W901" s="3">
        <v>0.26300000000000001</v>
      </c>
      <c r="X901" s="3">
        <f t="shared" si="227"/>
        <v>982</v>
      </c>
      <c r="Y901" s="3">
        <v>0.35799999999999998</v>
      </c>
      <c r="Z901" s="3">
        <f t="shared" si="228"/>
        <v>842</v>
      </c>
      <c r="AA901" s="3">
        <v>0.46899999999999997</v>
      </c>
      <c r="AB901" s="3">
        <f t="shared" si="229"/>
        <v>823</v>
      </c>
      <c r="AC901" s="3">
        <v>0.82699999999999996</v>
      </c>
      <c r="AD901" s="3">
        <f t="shared" si="230"/>
        <v>870</v>
      </c>
      <c r="AE901" s="3">
        <v>125</v>
      </c>
      <c r="AF901" s="3">
        <f t="shared" si="231"/>
        <v>873</v>
      </c>
      <c r="AG901" s="3">
        <v>285</v>
      </c>
      <c r="AH901" s="3">
        <v>12</v>
      </c>
      <c r="AI901" s="3">
        <v>2</v>
      </c>
      <c r="AJ901" s="3">
        <v>0</v>
      </c>
      <c r="AK901" s="3">
        <v>2</v>
      </c>
      <c r="AL901" s="3">
        <v>2</v>
      </c>
      <c r="AM901" s="3">
        <v>6.3</v>
      </c>
      <c r="AN901" s="3">
        <f t="shared" si="232"/>
        <v>714</v>
      </c>
      <c r="AO901" s="12">
        <f t="shared" si="233"/>
        <v>6.6705882352941179</v>
      </c>
      <c r="AP901" s="3">
        <f t="shared" si="234"/>
        <v>789</v>
      </c>
      <c r="AQ901" s="3">
        <f>_xlfn.IFNA(VLOOKUP(C901, 'FanGraphs Plus Stats 1-2000'!$D$2:$L$1048576, MATCH("wRC+", FanGraphs_Plus_Stats_1_1500[[#Headers],[ID]:[BABIP+]], 0), FALSE), 0)</f>
        <v>0</v>
      </c>
      <c r="AR901" s="3">
        <f t="shared" si="235"/>
        <v>654</v>
      </c>
      <c r="AS901" s="3">
        <v>4.2</v>
      </c>
      <c r="AT901" s="3">
        <f t="shared" si="236"/>
        <v>713</v>
      </c>
      <c r="AU901" s="3">
        <v>5.7</v>
      </c>
      <c r="AV901" s="3">
        <f t="shared" si="237"/>
        <v>641</v>
      </c>
      <c r="AW901" s="14">
        <v>0.8</v>
      </c>
      <c r="AX901" s="3">
        <f t="shared" si="238"/>
        <v>517</v>
      </c>
      <c r="AY901" s="3">
        <v>24</v>
      </c>
      <c r="AZ901" s="3">
        <v>-1</v>
      </c>
      <c r="BA901" s="3">
        <v>11</v>
      </c>
      <c r="BB901" s="3">
        <v>10</v>
      </c>
      <c r="BC901" s="3">
        <v>6</v>
      </c>
      <c r="BD901" s="3" t="s">
        <v>867</v>
      </c>
      <c r="BE901" s="13">
        <f t="shared" si="239"/>
        <v>753.08119270197813</v>
      </c>
    </row>
    <row r="902" spans="1:57" x14ac:dyDescent="0.45">
      <c r="A902" s="1">
        <f t="shared" si="224"/>
        <v>714</v>
      </c>
      <c r="B902" s="3" t="s">
        <v>316</v>
      </c>
      <c r="C902" s="3" t="str">
        <f t="shared" si="225"/>
        <v>Alan Trammell - 1986</v>
      </c>
      <c r="D902" s="3">
        <v>1986</v>
      </c>
      <c r="E902" s="3">
        <v>28</v>
      </c>
      <c r="F902" s="3" t="s">
        <v>70</v>
      </c>
      <c r="G902" s="3" t="s">
        <v>43</v>
      </c>
      <c r="H902" s="3">
        <v>151</v>
      </c>
      <c r="I902" s="3">
        <v>653</v>
      </c>
      <c r="J902" s="3">
        <v>574</v>
      </c>
      <c r="K902" s="3">
        <v>107</v>
      </c>
      <c r="L902" s="3">
        <v>159</v>
      </c>
      <c r="M902" s="3">
        <v>98</v>
      </c>
      <c r="N902" s="3">
        <v>33</v>
      </c>
      <c r="O902" s="3">
        <v>7</v>
      </c>
      <c r="P902" s="3">
        <v>21</v>
      </c>
      <c r="Q902" s="3">
        <f t="shared" si="226"/>
        <v>729</v>
      </c>
      <c r="R902" s="3">
        <v>75</v>
      </c>
      <c r="S902" s="3">
        <v>25</v>
      </c>
      <c r="T902" s="3">
        <v>12</v>
      </c>
      <c r="U902" s="3">
        <v>59</v>
      </c>
      <c r="V902" s="3">
        <v>57</v>
      </c>
      <c r="W902" s="3">
        <v>0.27700000000000002</v>
      </c>
      <c r="X902" s="3">
        <f t="shared" si="227"/>
        <v>886</v>
      </c>
      <c r="Y902" s="3">
        <v>0.34699999999999998</v>
      </c>
      <c r="Z902" s="3">
        <f t="shared" si="228"/>
        <v>926</v>
      </c>
      <c r="AA902" s="3">
        <v>0.46899999999999997</v>
      </c>
      <c r="AB902" s="3">
        <f t="shared" si="229"/>
        <v>823</v>
      </c>
      <c r="AC902" s="3">
        <v>0.81599999999999995</v>
      </c>
      <c r="AD902" s="3">
        <f t="shared" si="230"/>
        <v>899</v>
      </c>
      <c r="AE902" s="3">
        <v>120</v>
      </c>
      <c r="AF902" s="3">
        <f t="shared" si="231"/>
        <v>927</v>
      </c>
      <c r="AG902" s="3">
        <v>269</v>
      </c>
      <c r="AH902" s="3">
        <v>7</v>
      </c>
      <c r="AI902" s="3">
        <v>5</v>
      </c>
      <c r="AJ902" s="3">
        <v>11</v>
      </c>
      <c r="AK902" s="3">
        <v>4</v>
      </c>
      <c r="AL902" s="3">
        <v>4</v>
      </c>
      <c r="AM902" s="3">
        <v>6.3</v>
      </c>
      <c r="AN902" s="3">
        <f t="shared" si="232"/>
        <v>714</v>
      </c>
      <c r="AO902" s="12">
        <f t="shared" si="233"/>
        <v>6.7589403973509938</v>
      </c>
      <c r="AP902" s="3">
        <f t="shared" si="234"/>
        <v>745</v>
      </c>
      <c r="AQ902" s="3">
        <f>_xlfn.IFNA(VLOOKUP(C902, 'FanGraphs Plus Stats 1-2000'!$D$2:$L$1048576, MATCH("wRC+", FanGraphs_Plus_Stats_1_1500[[#Headers],[ID]:[BABIP+]], 0), FALSE), 0)</f>
        <v>0</v>
      </c>
      <c r="AR902" s="3">
        <f t="shared" si="235"/>
        <v>654</v>
      </c>
      <c r="AS902" s="3">
        <v>4.2</v>
      </c>
      <c r="AT902" s="3">
        <f t="shared" si="236"/>
        <v>713</v>
      </c>
      <c r="AU902" s="3">
        <v>5.5</v>
      </c>
      <c r="AV902" s="3">
        <f t="shared" si="237"/>
        <v>710</v>
      </c>
      <c r="AW902" s="14">
        <v>1.9</v>
      </c>
      <c r="AX902" s="3">
        <f t="shared" si="238"/>
        <v>230</v>
      </c>
      <c r="AY902" s="3">
        <v>18</v>
      </c>
      <c r="AZ902" s="3">
        <v>2</v>
      </c>
      <c r="BA902" s="3">
        <v>3</v>
      </c>
      <c r="BB902" s="3">
        <v>5</v>
      </c>
      <c r="BC902" s="3">
        <v>8</v>
      </c>
      <c r="BD902" s="3" t="s">
        <v>91</v>
      </c>
      <c r="BE902" s="13">
        <f t="shared" si="239"/>
        <v>753.57761929661331</v>
      </c>
    </row>
    <row r="903" spans="1:57" x14ac:dyDescent="0.45">
      <c r="A903" s="1">
        <f t="shared" si="224"/>
        <v>817</v>
      </c>
      <c r="B903" s="3" t="s">
        <v>896</v>
      </c>
      <c r="C903" s="3" t="str">
        <f t="shared" si="225"/>
        <v>Yogi Berra - 1950</v>
      </c>
      <c r="D903" s="3">
        <v>1950</v>
      </c>
      <c r="E903" s="3">
        <v>25</v>
      </c>
      <c r="F903" s="3" t="s">
        <v>42</v>
      </c>
      <c r="G903" s="3" t="s">
        <v>43</v>
      </c>
      <c r="H903" s="3">
        <v>151</v>
      </c>
      <c r="I903" s="3">
        <v>656</v>
      </c>
      <c r="J903" s="3">
        <v>597</v>
      </c>
      <c r="K903" s="3">
        <v>116</v>
      </c>
      <c r="L903" s="3">
        <v>192</v>
      </c>
      <c r="M903" s="3">
        <v>128</v>
      </c>
      <c r="N903" s="3">
        <v>30</v>
      </c>
      <c r="O903" s="3">
        <v>6</v>
      </c>
      <c r="P903" s="3">
        <v>28</v>
      </c>
      <c r="Q903" s="3">
        <f t="shared" si="226"/>
        <v>516</v>
      </c>
      <c r="R903" s="3">
        <v>124</v>
      </c>
      <c r="S903" s="3">
        <v>4</v>
      </c>
      <c r="T903" s="3">
        <v>2</v>
      </c>
      <c r="U903" s="3">
        <v>55</v>
      </c>
      <c r="V903" s="3">
        <v>12</v>
      </c>
      <c r="W903" s="3">
        <v>0.32200000000000001</v>
      </c>
      <c r="X903" s="3">
        <f t="shared" si="227"/>
        <v>267</v>
      </c>
      <c r="Y903" s="3">
        <v>0.38300000000000001</v>
      </c>
      <c r="Z903" s="3">
        <f t="shared" si="228"/>
        <v>566</v>
      </c>
      <c r="AA903" s="3">
        <v>0.53300000000000003</v>
      </c>
      <c r="AB903" s="3">
        <f t="shared" si="229"/>
        <v>504</v>
      </c>
      <c r="AC903" s="3">
        <v>0.91500000000000004</v>
      </c>
      <c r="AD903" s="3">
        <f t="shared" si="230"/>
        <v>520</v>
      </c>
      <c r="AE903" s="3">
        <v>135</v>
      </c>
      <c r="AF903" s="3">
        <f t="shared" si="231"/>
        <v>729</v>
      </c>
      <c r="AG903" s="3">
        <v>318</v>
      </c>
      <c r="AH903" s="3">
        <v>11</v>
      </c>
      <c r="AI903" s="3">
        <v>4</v>
      </c>
      <c r="AJ903" s="3">
        <v>0</v>
      </c>
      <c r="AK903" s="2"/>
      <c r="AL903" s="3">
        <v>3</v>
      </c>
      <c r="AM903" s="3">
        <v>6.1</v>
      </c>
      <c r="AN903" s="3">
        <f t="shared" si="232"/>
        <v>817</v>
      </c>
      <c r="AO903" s="12">
        <f t="shared" si="233"/>
        <v>6.5443708609271525</v>
      </c>
      <c r="AP903" s="3">
        <f t="shared" si="234"/>
        <v>838</v>
      </c>
      <c r="AQ903" s="3">
        <f>_xlfn.IFNA(VLOOKUP(C903, 'FanGraphs Plus Stats 1-2000'!$D$2:$L$1048576, MATCH("wRC+", FanGraphs_Plus_Stats_1_1500[[#Headers],[ID]:[BABIP+]], 0), FALSE), 0)</f>
        <v>0</v>
      </c>
      <c r="AR903" s="3">
        <f t="shared" si="235"/>
        <v>654</v>
      </c>
      <c r="AS903" s="3">
        <v>4.0999999999999996</v>
      </c>
      <c r="AT903" s="3">
        <f t="shared" si="236"/>
        <v>761</v>
      </c>
      <c r="AU903" s="3">
        <v>5.5</v>
      </c>
      <c r="AV903" s="3">
        <f t="shared" si="237"/>
        <v>710</v>
      </c>
      <c r="AW903" s="14">
        <v>1</v>
      </c>
      <c r="AX903" s="3">
        <f t="shared" si="238"/>
        <v>464</v>
      </c>
      <c r="AY903" s="3">
        <v>31</v>
      </c>
      <c r="AZ903" s="3">
        <v>0</v>
      </c>
      <c r="BA903" s="3">
        <v>3</v>
      </c>
      <c r="BB903" s="3">
        <v>3</v>
      </c>
      <c r="BC903" s="3">
        <v>5</v>
      </c>
      <c r="BD903" s="3" t="s">
        <v>259</v>
      </c>
      <c r="BE903" s="13">
        <f t="shared" si="239"/>
        <v>755.86256679647613</v>
      </c>
    </row>
    <row r="904" spans="1:57" x14ac:dyDescent="0.45">
      <c r="A904" s="1">
        <f t="shared" si="224"/>
        <v>817</v>
      </c>
      <c r="B904" s="3" t="s">
        <v>929</v>
      </c>
      <c r="C904" s="3" t="str">
        <f t="shared" si="225"/>
        <v>Plácido Polanco - 2007</v>
      </c>
      <c r="D904" s="3">
        <v>2007</v>
      </c>
      <c r="E904" s="3">
        <v>31</v>
      </c>
      <c r="F904" s="3" t="s">
        <v>70</v>
      </c>
      <c r="G904" s="3" t="s">
        <v>43</v>
      </c>
      <c r="H904" s="3">
        <v>142</v>
      </c>
      <c r="I904" s="3">
        <v>641</v>
      </c>
      <c r="J904" s="3">
        <v>587</v>
      </c>
      <c r="K904" s="3">
        <v>105</v>
      </c>
      <c r="L904" s="3">
        <v>200</v>
      </c>
      <c r="M904" s="3">
        <v>152</v>
      </c>
      <c r="N904" s="3">
        <v>36</v>
      </c>
      <c r="O904" s="3">
        <v>3</v>
      </c>
      <c r="P904" s="3">
        <v>9</v>
      </c>
      <c r="Q904" s="3">
        <f t="shared" si="226"/>
        <v>954</v>
      </c>
      <c r="R904" s="3">
        <v>67</v>
      </c>
      <c r="S904" s="3">
        <v>7</v>
      </c>
      <c r="T904" s="3">
        <v>3</v>
      </c>
      <c r="U904" s="3">
        <v>37</v>
      </c>
      <c r="V904" s="3">
        <v>30</v>
      </c>
      <c r="W904" s="3">
        <v>0.34100000000000003</v>
      </c>
      <c r="X904" s="3">
        <f t="shared" si="227"/>
        <v>96</v>
      </c>
      <c r="Y904" s="3">
        <v>0.38800000000000001</v>
      </c>
      <c r="Z904" s="3">
        <f t="shared" si="228"/>
        <v>516</v>
      </c>
      <c r="AA904" s="3">
        <v>0.45800000000000002</v>
      </c>
      <c r="AB904" s="3">
        <f t="shared" si="229"/>
        <v>854</v>
      </c>
      <c r="AC904" s="3">
        <v>0.84599999999999997</v>
      </c>
      <c r="AD904" s="3">
        <f t="shared" si="230"/>
        <v>808</v>
      </c>
      <c r="AE904" s="3">
        <v>121</v>
      </c>
      <c r="AF904" s="3">
        <f t="shared" si="231"/>
        <v>918</v>
      </c>
      <c r="AG904" s="3">
        <v>269</v>
      </c>
      <c r="AH904" s="3">
        <v>9</v>
      </c>
      <c r="AI904" s="3">
        <v>11</v>
      </c>
      <c r="AJ904" s="3">
        <v>2</v>
      </c>
      <c r="AK904" s="3">
        <v>4</v>
      </c>
      <c r="AL904" s="3">
        <v>3</v>
      </c>
      <c r="AM904" s="3">
        <v>6.1</v>
      </c>
      <c r="AN904" s="3">
        <f t="shared" si="232"/>
        <v>817</v>
      </c>
      <c r="AO904" s="12">
        <f t="shared" si="233"/>
        <v>6.9591549295774646</v>
      </c>
      <c r="AP904" s="3">
        <f t="shared" si="234"/>
        <v>668</v>
      </c>
      <c r="AQ904" s="3">
        <f>_xlfn.IFNA(VLOOKUP(C904, 'FanGraphs Plus Stats 1-2000'!$D$2:$L$1048576, MATCH("wRC+", FanGraphs_Plus_Stats_1_1500[[#Headers],[ID]:[BABIP+]], 0), FALSE), 0)</f>
        <v>0</v>
      </c>
      <c r="AR904" s="3">
        <f t="shared" si="235"/>
        <v>654</v>
      </c>
      <c r="AS904" s="3">
        <v>4</v>
      </c>
      <c r="AT904" s="3">
        <f t="shared" si="236"/>
        <v>814</v>
      </c>
      <c r="AU904" s="3">
        <v>4.9000000000000004</v>
      </c>
      <c r="AV904" s="3">
        <f t="shared" si="237"/>
        <v>858</v>
      </c>
      <c r="AW904" s="14">
        <v>1.6</v>
      </c>
      <c r="AX904" s="3">
        <f t="shared" si="238"/>
        <v>300</v>
      </c>
      <c r="AY904" s="3">
        <v>23</v>
      </c>
      <c r="AZ904" s="3">
        <v>1</v>
      </c>
      <c r="BA904" s="3">
        <v>0</v>
      </c>
      <c r="BB904" s="3">
        <v>1</v>
      </c>
      <c r="BC904" s="3">
        <v>12</v>
      </c>
      <c r="BD904" s="3" t="s">
        <v>179</v>
      </c>
      <c r="BE904" s="13">
        <f t="shared" si="239"/>
        <v>756.57979180138886</v>
      </c>
    </row>
    <row r="905" spans="1:57" ht="39.75" x14ac:dyDescent="0.45">
      <c r="A905" s="1">
        <f t="shared" si="224"/>
        <v>765</v>
      </c>
      <c r="B905" s="3" t="s">
        <v>898</v>
      </c>
      <c r="C905" s="3" t="str">
        <f t="shared" si="225"/>
        <v>Yoenis Céspedes - 2015</v>
      </c>
      <c r="D905" s="3">
        <v>2015</v>
      </c>
      <c r="E905" s="3">
        <v>29</v>
      </c>
      <c r="F905" s="3" t="s">
        <v>899</v>
      </c>
      <c r="G905" s="3" t="s">
        <v>391</v>
      </c>
      <c r="H905" s="3">
        <v>159</v>
      </c>
      <c r="I905" s="3">
        <v>676</v>
      </c>
      <c r="J905" s="3">
        <v>633</v>
      </c>
      <c r="K905" s="3">
        <v>101</v>
      </c>
      <c r="L905" s="3">
        <v>184</v>
      </c>
      <c r="M905" s="3">
        <v>101</v>
      </c>
      <c r="N905" s="3">
        <v>42</v>
      </c>
      <c r="O905" s="3">
        <v>6</v>
      </c>
      <c r="P905" s="3">
        <v>35</v>
      </c>
      <c r="Q905" s="3">
        <f t="shared" si="226"/>
        <v>296</v>
      </c>
      <c r="R905" s="3">
        <v>105</v>
      </c>
      <c r="S905" s="3">
        <v>7</v>
      </c>
      <c r="T905" s="3">
        <v>5</v>
      </c>
      <c r="U905" s="3">
        <v>33</v>
      </c>
      <c r="V905" s="3">
        <v>141</v>
      </c>
      <c r="W905" s="3">
        <v>0.29099999999999998</v>
      </c>
      <c r="X905" s="3">
        <f t="shared" si="227"/>
        <v>724</v>
      </c>
      <c r="Y905" s="3">
        <v>0.32800000000000001</v>
      </c>
      <c r="Z905" s="3">
        <f t="shared" si="228"/>
        <v>996</v>
      </c>
      <c r="AA905" s="3">
        <v>0.54200000000000004</v>
      </c>
      <c r="AB905" s="3">
        <f t="shared" si="229"/>
        <v>437</v>
      </c>
      <c r="AC905" s="3">
        <v>0.87</v>
      </c>
      <c r="AD905" s="3">
        <f t="shared" si="230"/>
        <v>719</v>
      </c>
      <c r="AE905" s="3">
        <v>136</v>
      </c>
      <c r="AF905" s="3">
        <f t="shared" si="231"/>
        <v>709</v>
      </c>
      <c r="AG905" s="3">
        <v>343</v>
      </c>
      <c r="AH905" s="3">
        <v>14</v>
      </c>
      <c r="AI905" s="3">
        <v>5</v>
      </c>
      <c r="AJ905" s="3">
        <v>0</v>
      </c>
      <c r="AK905" s="3">
        <v>5</v>
      </c>
      <c r="AL905" s="3">
        <v>5</v>
      </c>
      <c r="AM905" s="3">
        <v>6.2</v>
      </c>
      <c r="AN905" s="3">
        <f t="shared" si="232"/>
        <v>765</v>
      </c>
      <c r="AO905" s="12">
        <f t="shared" si="233"/>
        <v>6.3169811320754716</v>
      </c>
      <c r="AP905" s="3">
        <f t="shared" si="234"/>
        <v>926</v>
      </c>
      <c r="AQ905" s="3">
        <f>_xlfn.IFNA(VLOOKUP(C905, 'FanGraphs Plus Stats 1-2000'!$D$2:$L$1048576, MATCH("wRC+", FanGraphs_Plus_Stats_1_1500[[#Headers],[ID]:[BABIP+]], 0), FALSE), 0)</f>
        <v>0</v>
      </c>
      <c r="AR905" s="3">
        <f t="shared" si="235"/>
        <v>654</v>
      </c>
      <c r="AS905" s="3">
        <v>4</v>
      </c>
      <c r="AT905" s="3">
        <f t="shared" si="236"/>
        <v>814</v>
      </c>
      <c r="AU905" s="3">
        <v>5.0999999999999996</v>
      </c>
      <c r="AV905" s="3">
        <f t="shared" si="237"/>
        <v>810</v>
      </c>
      <c r="AW905" s="14">
        <v>0.7</v>
      </c>
      <c r="AX905" s="3">
        <f t="shared" si="238"/>
        <v>548</v>
      </c>
      <c r="AY905" s="3">
        <v>29</v>
      </c>
      <c r="AZ905" s="3">
        <v>0</v>
      </c>
      <c r="BA905" s="3">
        <v>2</v>
      </c>
      <c r="BB905" s="3">
        <v>2</v>
      </c>
      <c r="BC905" s="3">
        <v>10</v>
      </c>
      <c r="BD905" s="3" t="s">
        <v>609</v>
      </c>
      <c r="BE905" s="13">
        <f t="shared" si="239"/>
        <v>757.04919386416213</v>
      </c>
    </row>
    <row r="906" spans="1:57" x14ac:dyDescent="0.45">
      <c r="A906" s="1">
        <f t="shared" si="224"/>
        <v>923</v>
      </c>
      <c r="B906" s="3" t="s">
        <v>318</v>
      </c>
      <c r="C906" s="3" t="str">
        <f t="shared" si="225"/>
        <v>Jeff Bagwell - 2001</v>
      </c>
      <c r="D906" s="3">
        <v>2001</v>
      </c>
      <c r="E906" s="3">
        <v>33</v>
      </c>
      <c r="F906" s="3" t="s">
        <v>178</v>
      </c>
      <c r="G906" s="3" t="s">
        <v>52</v>
      </c>
      <c r="H906" s="3">
        <v>161</v>
      </c>
      <c r="I906" s="3">
        <v>717</v>
      </c>
      <c r="J906" s="3">
        <v>600</v>
      </c>
      <c r="K906" s="3">
        <v>126</v>
      </c>
      <c r="L906" s="3">
        <v>173</v>
      </c>
      <c r="M906" s="3">
        <v>87</v>
      </c>
      <c r="N906" s="3">
        <v>43</v>
      </c>
      <c r="O906" s="3">
        <v>4</v>
      </c>
      <c r="P906" s="3">
        <v>39</v>
      </c>
      <c r="Q906" s="3">
        <f t="shared" si="226"/>
        <v>187</v>
      </c>
      <c r="R906" s="3">
        <v>130</v>
      </c>
      <c r="S906" s="3">
        <v>11</v>
      </c>
      <c r="T906" s="3">
        <v>3</v>
      </c>
      <c r="U906" s="3">
        <v>106</v>
      </c>
      <c r="V906" s="3">
        <v>135</v>
      </c>
      <c r="W906" s="3">
        <v>0.28799999999999998</v>
      </c>
      <c r="X906" s="3">
        <f t="shared" si="227"/>
        <v>764</v>
      </c>
      <c r="Y906" s="3">
        <v>0.39700000000000002</v>
      </c>
      <c r="Z906" s="3">
        <f t="shared" si="228"/>
        <v>407</v>
      </c>
      <c r="AA906" s="3">
        <v>0.56799999999999995</v>
      </c>
      <c r="AB906" s="3">
        <f t="shared" si="229"/>
        <v>296</v>
      </c>
      <c r="AC906" s="3">
        <v>0.96599999999999997</v>
      </c>
      <c r="AD906" s="3">
        <f t="shared" si="230"/>
        <v>308</v>
      </c>
      <c r="AE906" s="3">
        <v>140</v>
      </c>
      <c r="AF906" s="3">
        <f t="shared" si="231"/>
        <v>637</v>
      </c>
      <c r="AG906" s="3">
        <v>341</v>
      </c>
      <c r="AH906" s="3">
        <v>20</v>
      </c>
      <c r="AI906" s="3">
        <v>6</v>
      </c>
      <c r="AJ906" s="3">
        <v>0</v>
      </c>
      <c r="AK906" s="3">
        <v>5</v>
      </c>
      <c r="AL906" s="3">
        <v>5</v>
      </c>
      <c r="AM906" s="3">
        <v>5.9</v>
      </c>
      <c r="AN906" s="3">
        <f t="shared" si="232"/>
        <v>923</v>
      </c>
      <c r="AO906" s="12">
        <f t="shared" si="233"/>
        <v>5.9366459627329196</v>
      </c>
      <c r="AP906" s="3">
        <f t="shared" si="234"/>
        <v>1014</v>
      </c>
      <c r="AQ906" s="3">
        <f>_xlfn.IFNA(VLOOKUP(C906, 'FanGraphs Plus Stats 1-2000'!$D$2:$L$1048576, MATCH("wRC+", FanGraphs_Plus_Stats_1_1500[[#Headers],[ID]:[BABIP+]], 0), FALSE), 0)</f>
        <v>143</v>
      </c>
      <c r="AR906" s="3">
        <f t="shared" si="235"/>
        <v>555</v>
      </c>
      <c r="AS906" s="3">
        <v>3.8</v>
      </c>
      <c r="AT906" s="3">
        <f t="shared" si="236"/>
        <v>911</v>
      </c>
      <c r="AU906" s="3">
        <v>5.8</v>
      </c>
      <c r="AV906" s="3">
        <f t="shared" si="237"/>
        <v>606</v>
      </c>
      <c r="AW906" s="14">
        <v>-0.9</v>
      </c>
      <c r="AX906" s="3">
        <f t="shared" si="238"/>
        <v>954</v>
      </c>
      <c r="AY906" s="3">
        <v>42</v>
      </c>
      <c r="AZ906" s="3">
        <v>-2</v>
      </c>
      <c r="BA906" s="3">
        <v>7</v>
      </c>
      <c r="BB906" s="3">
        <v>6</v>
      </c>
      <c r="BC906" s="3">
        <v>1</v>
      </c>
      <c r="BD906" s="3" t="s">
        <v>193</v>
      </c>
      <c r="BE906" s="13">
        <f t="shared" si="239"/>
        <v>758.43439122583629</v>
      </c>
    </row>
    <row r="907" spans="1:57" x14ac:dyDescent="0.45">
      <c r="A907" s="1">
        <f t="shared" si="224"/>
        <v>664</v>
      </c>
      <c r="B907" s="3" t="s">
        <v>141</v>
      </c>
      <c r="C907" s="3" t="str">
        <f t="shared" si="225"/>
        <v>Ron Santo - 1968</v>
      </c>
      <c r="D907" s="3">
        <v>1968</v>
      </c>
      <c r="E907" s="3">
        <v>28</v>
      </c>
      <c r="F907" s="3" t="s">
        <v>88</v>
      </c>
      <c r="G907" s="3" t="s">
        <v>52</v>
      </c>
      <c r="H907" s="3">
        <v>162</v>
      </c>
      <c r="I907" s="3">
        <v>682</v>
      </c>
      <c r="J907" s="3">
        <v>577</v>
      </c>
      <c r="K907" s="3">
        <v>86</v>
      </c>
      <c r="L907" s="3">
        <v>142</v>
      </c>
      <c r="M907" s="3">
        <v>96</v>
      </c>
      <c r="N907" s="3">
        <v>17</v>
      </c>
      <c r="O907" s="3">
        <v>3</v>
      </c>
      <c r="P907" s="3">
        <v>26</v>
      </c>
      <c r="Q907" s="3">
        <f t="shared" si="226"/>
        <v>575</v>
      </c>
      <c r="R907" s="3">
        <v>98</v>
      </c>
      <c r="S907" s="3">
        <v>3</v>
      </c>
      <c r="T907" s="3">
        <v>4</v>
      </c>
      <c r="U907" s="3">
        <v>96</v>
      </c>
      <c r="V907" s="3">
        <v>106</v>
      </c>
      <c r="W907" s="3">
        <v>0.246</v>
      </c>
      <c r="X907" s="3">
        <f t="shared" si="227"/>
        <v>1025</v>
      </c>
      <c r="Y907" s="3">
        <v>0.35399999999999998</v>
      </c>
      <c r="Z907" s="3">
        <f t="shared" si="228"/>
        <v>876</v>
      </c>
      <c r="AA907" s="3">
        <v>0.42099999999999999</v>
      </c>
      <c r="AB907" s="3">
        <f t="shared" si="229"/>
        <v>961</v>
      </c>
      <c r="AC907" s="3">
        <v>0.77500000000000002</v>
      </c>
      <c r="AD907" s="3">
        <f t="shared" si="230"/>
        <v>976</v>
      </c>
      <c r="AE907" s="3">
        <v>126</v>
      </c>
      <c r="AF907" s="3">
        <f t="shared" si="231"/>
        <v>860</v>
      </c>
      <c r="AG907" s="3">
        <v>243</v>
      </c>
      <c r="AH907" s="3">
        <v>18</v>
      </c>
      <c r="AI907" s="3">
        <v>3</v>
      </c>
      <c r="AJ907" s="3">
        <v>1</v>
      </c>
      <c r="AK907" s="3">
        <v>5</v>
      </c>
      <c r="AL907" s="3">
        <v>7</v>
      </c>
      <c r="AM907" s="3">
        <v>6.4</v>
      </c>
      <c r="AN907" s="3">
        <f t="shared" si="232"/>
        <v>664</v>
      </c>
      <c r="AO907" s="12">
        <f t="shared" si="233"/>
        <v>6.3999999999999995</v>
      </c>
      <c r="AP907" s="3">
        <f t="shared" si="234"/>
        <v>886</v>
      </c>
      <c r="AQ907" s="3">
        <f>_xlfn.IFNA(VLOOKUP(C907, 'FanGraphs Plus Stats 1-2000'!$D$2:$L$1048576, MATCH("wRC+", FanGraphs_Plus_Stats_1_1500[[#Headers],[ID]:[BABIP+]], 0), FALSE), 0)</f>
        <v>0</v>
      </c>
      <c r="AR907" s="3">
        <f t="shared" si="235"/>
        <v>654</v>
      </c>
      <c r="AS907" s="3">
        <v>4</v>
      </c>
      <c r="AT907" s="3">
        <f t="shared" si="236"/>
        <v>814</v>
      </c>
      <c r="AU907" s="3">
        <v>5.3</v>
      </c>
      <c r="AV907" s="3">
        <f t="shared" si="237"/>
        <v>749</v>
      </c>
      <c r="AW907" s="14">
        <v>1.5</v>
      </c>
      <c r="AX907" s="3">
        <f t="shared" si="238"/>
        <v>331</v>
      </c>
      <c r="AY907" s="3">
        <v>22</v>
      </c>
      <c r="AZ907" s="3">
        <v>-2</v>
      </c>
      <c r="BA907" s="3">
        <v>0</v>
      </c>
      <c r="BB907" s="3">
        <v>-2</v>
      </c>
      <c r="BC907" s="3">
        <v>6</v>
      </c>
      <c r="BD907" s="3" t="s">
        <v>140</v>
      </c>
      <c r="BE907" s="13">
        <f t="shared" si="239"/>
        <v>758.43697992111379</v>
      </c>
    </row>
    <row r="908" spans="1:57" x14ac:dyDescent="0.45">
      <c r="A908" s="1">
        <f t="shared" si="224"/>
        <v>714</v>
      </c>
      <c r="B908" s="3" t="s">
        <v>865</v>
      </c>
      <c r="C908" s="3" t="str">
        <f t="shared" si="225"/>
        <v>Corey Koskie - 2001</v>
      </c>
      <c r="D908" s="3">
        <v>2001</v>
      </c>
      <c r="E908" s="3">
        <v>28</v>
      </c>
      <c r="F908" s="3" t="s">
        <v>152</v>
      </c>
      <c r="G908" s="3" t="s">
        <v>43</v>
      </c>
      <c r="H908" s="3">
        <v>153</v>
      </c>
      <c r="I908" s="3">
        <v>649</v>
      </c>
      <c r="J908" s="3">
        <v>562</v>
      </c>
      <c r="K908" s="3">
        <v>100</v>
      </c>
      <c r="L908" s="3">
        <v>155</v>
      </c>
      <c r="M908" s="3">
        <v>90</v>
      </c>
      <c r="N908" s="3">
        <v>37</v>
      </c>
      <c r="O908" s="3">
        <v>2</v>
      </c>
      <c r="P908" s="3">
        <v>26</v>
      </c>
      <c r="Q908" s="3">
        <f t="shared" si="226"/>
        <v>575</v>
      </c>
      <c r="R908" s="3">
        <v>103</v>
      </c>
      <c r="S908" s="3">
        <v>27</v>
      </c>
      <c r="T908" s="3">
        <v>6</v>
      </c>
      <c r="U908" s="3">
        <v>68</v>
      </c>
      <c r="V908" s="3">
        <v>118</v>
      </c>
      <c r="W908" s="3">
        <v>0.27600000000000002</v>
      </c>
      <c r="X908" s="3">
        <f t="shared" si="227"/>
        <v>899</v>
      </c>
      <c r="Y908" s="3">
        <v>0.36199999999999999</v>
      </c>
      <c r="Z908" s="3">
        <f t="shared" si="228"/>
        <v>804</v>
      </c>
      <c r="AA908" s="3">
        <v>0.48799999999999999</v>
      </c>
      <c r="AB908" s="3">
        <f t="shared" si="229"/>
        <v>745</v>
      </c>
      <c r="AC908" s="3">
        <v>0.85</v>
      </c>
      <c r="AD908" s="3">
        <f t="shared" si="230"/>
        <v>791</v>
      </c>
      <c r="AE908" s="3">
        <v>121</v>
      </c>
      <c r="AF908" s="3">
        <f t="shared" si="231"/>
        <v>918</v>
      </c>
      <c r="AG908" s="3">
        <v>274</v>
      </c>
      <c r="AH908" s="3">
        <v>16</v>
      </c>
      <c r="AI908" s="3">
        <v>12</v>
      </c>
      <c r="AJ908" s="3">
        <v>0</v>
      </c>
      <c r="AK908" s="3">
        <v>7</v>
      </c>
      <c r="AL908" s="3">
        <v>9</v>
      </c>
      <c r="AM908" s="3">
        <v>6.3</v>
      </c>
      <c r="AN908" s="3">
        <f t="shared" si="232"/>
        <v>714</v>
      </c>
      <c r="AO908" s="12">
        <f t="shared" si="233"/>
        <v>6.6705882352941179</v>
      </c>
      <c r="AP908" s="3">
        <f t="shared" si="234"/>
        <v>789</v>
      </c>
      <c r="AQ908" s="3">
        <f>_xlfn.IFNA(VLOOKUP(C908, 'FanGraphs Plus Stats 1-2000'!$D$2:$L$1048576, MATCH("wRC+", FanGraphs_Plus_Stats_1_1500[[#Headers],[ID]:[BABIP+]], 0), FALSE), 0)</f>
        <v>0</v>
      </c>
      <c r="AR908" s="3">
        <f t="shared" si="235"/>
        <v>654</v>
      </c>
      <c r="AS908" s="3">
        <v>4</v>
      </c>
      <c r="AT908" s="3">
        <f t="shared" si="236"/>
        <v>814</v>
      </c>
      <c r="AU908" s="3">
        <v>4.8</v>
      </c>
      <c r="AV908" s="3">
        <f t="shared" si="237"/>
        <v>884</v>
      </c>
      <c r="AW908" s="14">
        <v>1.9</v>
      </c>
      <c r="AX908" s="3">
        <f t="shared" si="238"/>
        <v>230</v>
      </c>
      <c r="AY908" s="3">
        <v>16</v>
      </c>
      <c r="AZ908" s="3">
        <v>-1</v>
      </c>
      <c r="BA908" s="3">
        <v>6</v>
      </c>
      <c r="BB908" s="3">
        <v>6</v>
      </c>
      <c r="BC908" s="3">
        <v>16</v>
      </c>
      <c r="BD908" s="3" t="s">
        <v>277</v>
      </c>
      <c r="BE908" s="13">
        <f t="shared" si="239"/>
        <v>762.60370540028805</v>
      </c>
    </row>
    <row r="909" spans="1:57" x14ac:dyDescent="0.45">
      <c r="A909" s="1">
        <f t="shared" si="224"/>
        <v>765</v>
      </c>
      <c r="B909" s="3" t="s">
        <v>435</v>
      </c>
      <c r="C909" s="3" t="str">
        <f t="shared" si="225"/>
        <v>Gunnar Henderson - 2023</v>
      </c>
      <c r="D909" s="3">
        <v>2023</v>
      </c>
      <c r="E909" s="3">
        <v>22</v>
      </c>
      <c r="F909" s="3" t="s">
        <v>61</v>
      </c>
      <c r="G909" s="3" t="s">
        <v>43</v>
      </c>
      <c r="H909" s="3">
        <v>150</v>
      </c>
      <c r="I909" s="3">
        <v>622</v>
      </c>
      <c r="J909" s="3">
        <v>560</v>
      </c>
      <c r="K909" s="3">
        <v>100</v>
      </c>
      <c r="L909" s="3">
        <v>143</v>
      </c>
      <c r="M909" s="3">
        <v>77</v>
      </c>
      <c r="N909" s="3">
        <v>29</v>
      </c>
      <c r="O909" s="3">
        <v>9</v>
      </c>
      <c r="P909" s="3">
        <v>28</v>
      </c>
      <c r="Q909" s="3">
        <f t="shared" si="226"/>
        <v>516</v>
      </c>
      <c r="R909" s="3">
        <v>82</v>
      </c>
      <c r="S909" s="3">
        <v>10</v>
      </c>
      <c r="T909" s="3">
        <v>3</v>
      </c>
      <c r="U909" s="3">
        <v>56</v>
      </c>
      <c r="V909" s="3">
        <v>159</v>
      </c>
      <c r="W909" s="3">
        <v>0.255</v>
      </c>
      <c r="X909" s="3">
        <f t="shared" si="227"/>
        <v>1003</v>
      </c>
      <c r="Y909" s="3">
        <v>0.32500000000000001</v>
      </c>
      <c r="Z909" s="3">
        <f t="shared" si="228"/>
        <v>1008</v>
      </c>
      <c r="AA909" s="3">
        <v>0.48899999999999999</v>
      </c>
      <c r="AB909" s="3">
        <f t="shared" si="229"/>
        <v>742</v>
      </c>
      <c r="AC909" s="3">
        <v>0.81399999999999995</v>
      </c>
      <c r="AD909" s="3">
        <f t="shared" si="230"/>
        <v>904</v>
      </c>
      <c r="AE909" s="3">
        <v>125</v>
      </c>
      <c r="AF909" s="3">
        <f t="shared" si="231"/>
        <v>873</v>
      </c>
      <c r="AG909" s="3">
        <v>274</v>
      </c>
      <c r="AH909" s="3">
        <v>10</v>
      </c>
      <c r="AI909" s="3">
        <v>3</v>
      </c>
      <c r="AJ909" s="3">
        <v>0</v>
      </c>
      <c r="AK909" s="3">
        <v>3</v>
      </c>
      <c r="AL909" s="3">
        <v>1</v>
      </c>
      <c r="AM909" s="3">
        <v>6.2</v>
      </c>
      <c r="AN909" s="3">
        <f t="shared" si="232"/>
        <v>765</v>
      </c>
      <c r="AO909" s="12">
        <f t="shared" si="233"/>
        <v>6.6959999999999997</v>
      </c>
      <c r="AP909" s="3">
        <f t="shared" si="234"/>
        <v>780</v>
      </c>
      <c r="AQ909" s="3">
        <f>_xlfn.IFNA(VLOOKUP(C909, 'FanGraphs Plus Stats 1-2000'!$D$2:$L$1048576, MATCH("wRC+", FanGraphs_Plus_Stats_1_1500[[#Headers],[ID]:[BABIP+]], 0), FALSE), 0)</f>
        <v>0</v>
      </c>
      <c r="AR909" s="3">
        <f t="shared" si="235"/>
        <v>654</v>
      </c>
      <c r="AS909" s="3">
        <v>4.2</v>
      </c>
      <c r="AT909" s="3">
        <f t="shared" si="236"/>
        <v>713</v>
      </c>
      <c r="AU909" s="3">
        <v>4.8</v>
      </c>
      <c r="AV909" s="3">
        <f t="shared" si="237"/>
        <v>884</v>
      </c>
      <c r="AW909" s="14">
        <v>2</v>
      </c>
      <c r="AX909" s="3">
        <f t="shared" si="238"/>
        <v>199</v>
      </c>
      <c r="AY909" s="3">
        <v>18</v>
      </c>
      <c r="AZ909" s="3">
        <v>0</v>
      </c>
      <c r="BA909" s="3">
        <v>3</v>
      </c>
      <c r="BB909" s="3">
        <v>3</v>
      </c>
      <c r="BC909" s="3">
        <v>13</v>
      </c>
      <c r="BD909" s="3" t="s">
        <v>907</v>
      </c>
      <c r="BE909" s="13">
        <f t="shared" si="239"/>
        <v>763.98882737260465</v>
      </c>
    </row>
    <row r="910" spans="1:57" x14ac:dyDescent="0.45">
      <c r="A910" s="1">
        <f t="shared" si="224"/>
        <v>874</v>
      </c>
      <c r="B910" s="3" t="s">
        <v>300</v>
      </c>
      <c r="C910" s="3" t="str">
        <f t="shared" si="225"/>
        <v>Paul Goldschmidt - 2021</v>
      </c>
      <c r="D910" s="3">
        <v>2021</v>
      </c>
      <c r="E910" s="3">
        <v>33</v>
      </c>
      <c r="F910" s="3" t="s">
        <v>51</v>
      </c>
      <c r="G910" s="3" t="s">
        <v>52</v>
      </c>
      <c r="H910" s="3">
        <v>158</v>
      </c>
      <c r="I910" s="3">
        <v>679</v>
      </c>
      <c r="J910" s="3">
        <v>603</v>
      </c>
      <c r="K910" s="3">
        <v>102</v>
      </c>
      <c r="L910" s="3">
        <v>177</v>
      </c>
      <c r="M910" s="3">
        <v>108</v>
      </c>
      <c r="N910" s="3">
        <v>36</v>
      </c>
      <c r="O910" s="3">
        <v>2</v>
      </c>
      <c r="P910" s="3">
        <v>31</v>
      </c>
      <c r="Q910" s="3">
        <f t="shared" si="226"/>
        <v>418</v>
      </c>
      <c r="R910" s="3">
        <v>99</v>
      </c>
      <c r="S910" s="3">
        <v>12</v>
      </c>
      <c r="T910" s="3">
        <v>0</v>
      </c>
      <c r="U910" s="3">
        <v>67</v>
      </c>
      <c r="V910" s="3">
        <v>136</v>
      </c>
      <c r="W910" s="3">
        <v>0.29399999999999998</v>
      </c>
      <c r="X910" s="3">
        <f t="shared" si="227"/>
        <v>675</v>
      </c>
      <c r="Y910" s="3">
        <v>0.36499999999999999</v>
      </c>
      <c r="Z910" s="3">
        <f t="shared" si="228"/>
        <v>777</v>
      </c>
      <c r="AA910" s="3">
        <v>0.51400000000000001</v>
      </c>
      <c r="AB910" s="3">
        <f t="shared" si="229"/>
        <v>607</v>
      </c>
      <c r="AC910" s="3">
        <v>0.879</v>
      </c>
      <c r="AD910" s="3">
        <f t="shared" si="230"/>
        <v>675</v>
      </c>
      <c r="AE910" s="3">
        <v>141</v>
      </c>
      <c r="AF910" s="3">
        <f t="shared" si="231"/>
        <v>620</v>
      </c>
      <c r="AG910" s="3">
        <v>310</v>
      </c>
      <c r="AH910" s="3">
        <v>13</v>
      </c>
      <c r="AI910" s="3">
        <v>4</v>
      </c>
      <c r="AJ910" s="3">
        <v>0</v>
      </c>
      <c r="AK910" s="3">
        <v>5</v>
      </c>
      <c r="AL910" s="3">
        <v>2</v>
      </c>
      <c r="AM910" s="3">
        <v>6</v>
      </c>
      <c r="AN910" s="3">
        <f t="shared" si="232"/>
        <v>874</v>
      </c>
      <c r="AO910" s="12">
        <f t="shared" si="233"/>
        <v>6.1518987341772151</v>
      </c>
      <c r="AP910" s="3">
        <f t="shared" si="234"/>
        <v>964</v>
      </c>
      <c r="AQ910" s="3">
        <f>_xlfn.IFNA(VLOOKUP(C910, 'FanGraphs Plus Stats 1-2000'!$D$2:$L$1048576, MATCH("wRC+", FanGraphs_Plus_Stats_1_1500[[#Headers],[ID]:[BABIP+]], 0), FALSE), 0)</f>
        <v>0</v>
      </c>
      <c r="AR910" s="3">
        <f t="shared" si="235"/>
        <v>654</v>
      </c>
      <c r="AS910" s="3">
        <v>3.7</v>
      </c>
      <c r="AT910" s="3">
        <f t="shared" si="236"/>
        <v>942</v>
      </c>
      <c r="AU910" s="3">
        <v>5.0999999999999996</v>
      </c>
      <c r="AV910" s="3">
        <f t="shared" si="237"/>
        <v>810</v>
      </c>
      <c r="AW910" s="14">
        <v>-0.1</v>
      </c>
      <c r="AX910" s="3">
        <f t="shared" si="238"/>
        <v>771</v>
      </c>
      <c r="AY910" s="3">
        <v>36</v>
      </c>
      <c r="AZ910" s="3">
        <v>-2</v>
      </c>
      <c r="BA910" s="3">
        <v>3</v>
      </c>
      <c r="BB910" s="3">
        <v>2</v>
      </c>
      <c r="BC910" s="3">
        <v>9</v>
      </c>
      <c r="BD910" s="3" t="s">
        <v>274</v>
      </c>
      <c r="BE910" s="13">
        <f t="shared" si="239"/>
        <v>764.52110016357847</v>
      </c>
    </row>
    <row r="911" spans="1:57" x14ac:dyDescent="0.45">
      <c r="A911" s="1">
        <f t="shared" si="224"/>
        <v>987</v>
      </c>
      <c r="B911" s="3" t="s">
        <v>77</v>
      </c>
      <c r="C911" s="3" t="str">
        <f t="shared" si="225"/>
        <v>Joe Morgan - 1977</v>
      </c>
      <c r="D911" s="3">
        <v>1977</v>
      </c>
      <c r="E911" s="3">
        <v>33</v>
      </c>
      <c r="F911" s="3" t="s">
        <v>78</v>
      </c>
      <c r="G911" s="3" t="s">
        <v>52</v>
      </c>
      <c r="H911" s="3">
        <v>153</v>
      </c>
      <c r="I911" s="3">
        <v>645</v>
      </c>
      <c r="J911" s="3">
        <v>521</v>
      </c>
      <c r="K911" s="3">
        <v>113</v>
      </c>
      <c r="L911" s="3">
        <v>150</v>
      </c>
      <c r="M911" s="3">
        <v>101</v>
      </c>
      <c r="N911" s="3">
        <v>21</v>
      </c>
      <c r="O911" s="3">
        <v>6</v>
      </c>
      <c r="P911" s="3">
        <v>22</v>
      </c>
      <c r="Q911" s="3">
        <f t="shared" si="226"/>
        <v>697</v>
      </c>
      <c r="R911" s="3">
        <v>78</v>
      </c>
      <c r="S911" s="3">
        <v>49</v>
      </c>
      <c r="T911" s="3">
        <v>10</v>
      </c>
      <c r="U911" s="3">
        <v>117</v>
      </c>
      <c r="V911" s="3">
        <v>58</v>
      </c>
      <c r="W911" s="3">
        <v>0.28799999999999998</v>
      </c>
      <c r="X911" s="3">
        <f t="shared" si="227"/>
        <v>764</v>
      </c>
      <c r="Y911" s="3">
        <v>0.41699999999999998</v>
      </c>
      <c r="Z911" s="3">
        <f t="shared" si="228"/>
        <v>222</v>
      </c>
      <c r="AA911" s="3">
        <v>0.47799999999999998</v>
      </c>
      <c r="AB911" s="3">
        <f t="shared" si="229"/>
        <v>792</v>
      </c>
      <c r="AC911" s="3">
        <v>0.89500000000000002</v>
      </c>
      <c r="AD911" s="3">
        <f t="shared" si="230"/>
        <v>603</v>
      </c>
      <c r="AE911" s="3">
        <v>138</v>
      </c>
      <c r="AF911" s="3">
        <f t="shared" si="231"/>
        <v>675</v>
      </c>
      <c r="AG911" s="3">
        <v>249</v>
      </c>
      <c r="AH911" s="3">
        <v>5</v>
      </c>
      <c r="AI911" s="3">
        <v>2</v>
      </c>
      <c r="AJ911" s="3">
        <v>0</v>
      </c>
      <c r="AK911" s="3">
        <v>5</v>
      </c>
      <c r="AL911" s="3">
        <v>2</v>
      </c>
      <c r="AM911" s="3">
        <v>5.8</v>
      </c>
      <c r="AN911" s="3">
        <f t="shared" si="232"/>
        <v>987</v>
      </c>
      <c r="AO911" s="12">
        <f t="shared" si="233"/>
        <v>6.1411764705882348</v>
      </c>
      <c r="AP911" s="3">
        <f t="shared" si="234"/>
        <v>967</v>
      </c>
      <c r="AQ911" s="3">
        <f>_xlfn.IFNA(VLOOKUP(C911, 'FanGraphs Plus Stats 1-2000'!$D$2:$L$1048576, MATCH("wRC+", FanGraphs_Plus_Stats_1_1500[[#Headers],[ID]:[BABIP+]], 0), FALSE), 0)</f>
        <v>144</v>
      </c>
      <c r="AR911" s="3">
        <f t="shared" si="235"/>
        <v>531</v>
      </c>
      <c r="AS911" s="3">
        <v>3.8</v>
      </c>
      <c r="AT911" s="3">
        <f t="shared" si="236"/>
        <v>911</v>
      </c>
      <c r="AU911" s="3">
        <v>6.7</v>
      </c>
      <c r="AV911" s="3">
        <f t="shared" si="237"/>
        <v>327</v>
      </c>
      <c r="AW911" s="14">
        <v>-0.5</v>
      </c>
      <c r="AX911" s="3">
        <f t="shared" si="238"/>
        <v>885</v>
      </c>
      <c r="AY911" s="3">
        <v>33</v>
      </c>
      <c r="AZ911" s="3">
        <v>3</v>
      </c>
      <c r="BA911" s="3">
        <v>6</v>
      </c>
      <c r="BB911" s="3">
        <v>9</v>
      </c>
      <c r="BC911" s="3">
        <v>-9</v>
      </c>
      <c r="BD911" s="3" t="s">
        <v>79</v>
      </c>
      <c r="BE911" s="13">
        <f t="shared" si="239"/>
        <v>764.77816528172582</v>
      </c>
    </row>
    <row r="912" spans="1:57" x14ac:dyDescent="0.45">
      <c r="A912" s="1">
        <f t="shared" si="224"/>
        <v>817</v>
      </c>
      <c r="B912" s="3" t="s">
        <v>630</v>
      </c>
      <c r="C912" s="3" t="str">
        <f t="shared" si="225"/>
        <v>Buddy Bell - 1984</v>
      </c>
      <c r="D912" s="3">
        <v>1984</v>
      </c>
      <c r="E912" s="3">
        <v>32</v>
      </c>
      <c r="F912" s="3" t="s">
        <v>230</v>
      </c>
      <c r="G912" s="3" t="s">
        <v>43</v>
      </c>
      <c r="H912" s="3">
        <v>148</v>
      </c>
      <c r="I912" s="3">
        <v>630</v>
      </c>
      <c r="J912" s="3">
        <v>553</v>
      </c>
      <c r="K912" s="3">
        <v>88</v>
      </c>
      <c r="L912" s="3">
        <v>174</v>
      </c>
      <c r="M912" s="3">
        <v>122</v>
      </c>
      <c r="N912" s="3">
        <v>36</v>
      </c>
      <c r="O912" s="3">
        <v>5</v>
      </c>
      <c r="P912" s="3">
        <v>11</v>
      </c>
      <c r="Q912" s="3">
        <f t="shared" si="226"/>
        <v>932</v>
      </c>
      <c r="R912" s="3">
        <v>83</v>
      </c>
      <c r="S912" s="3">
        <v>2</v>
      </c>
      <c r="T912" s="3">
        <v>1</v>
      </c>
      <c r="U912" s="3">
        <v>63</v>
      </c>
      <c r="V912" s="3">
        <v>54</v>
      </c>
      <c r="W912" s="3">
        <v>0.315</v>
      </c>
      <c r="X912" s="3">
        <f t="shared" si="227"/>
        <v>354</v>
      </c>
      <c r="Y912" s="3">
        <v>0.38200000000000001</v>
      </c>
      <c r="Z912" s="3">
        <f t="shared" si="228"/>
        <v>579</v>
      </c>
      <c r="AA912" s="3">
        <v>0.45800000000000002</v>
      </c>
      <c r="AB912" s="3">
        <f t="shared" si="229"/>
        <v>854</v>
      </c>
      <c r="AC912" s="3">
        <v>0.84</v>
      </c>
      <c r="AD912" s="3">
        <f t="shared" si="230"/>
        <v>828</v>
      </c>
      <c r="AE912" s="3">
        <v>129</v>
      </c>
      <c r="AF912" s="3">
        <f t="shared" si="231"/>
        <v>818</v>
      </c>
      <c r="AG912" s="3">
        <v>253</v>
      </c>
      <c r="AH912" s="3">
        <v>21</v>
      </c>
      <c r="AI912" s="3">
        <v>3</v>
      </c>
      <c r="AJ912" s="3">
        <v>2</v>
      </c>
      <c r="AK912" s="3">
        <v>9</v>
      </c>
      <c r="AL912" s="3">
        <v>8</v>
      </c>
      <c r="AM912" s="3">
        <v>6.1</v>
      </c>
      <c r="AN912" s="3">
        <f t="shared" si="232"/>
        <v>817</v>
      </c>
      <c r="AO912" s="12">
        <f t="shared" si="233"/>
        <v>6.6770270270270267</v>
      </c>
      <c r="AP912" s="3">
        <f t="shared" si="234"/>
        <v>785</v>
      </c>
      <c r="AQ912" s="3">
        <f>_xlfn.IFNA(VLOOKUP(C912, 'FanGraphs Plus Stats 1-2000'!$D$2:$L$1048576, MATCH("wRC+", FanGraphs_Plus_Stats_1_1500[[#Headers],[ID]:[BABIP+]], 0), FALSE), 0)</f>
        <v>0</v>
      </c>
      <c r="AR912" s="3">
        <f t="shared" si="235"/>
        <v>654</v>
      </c>
      <c r="AS912" s="3">
        <v>4.0999999999999996</v>
      </c>
      <c r="AT912" s="3">
        <f t="shared" si="236"/>
        <v>761</v>
      </c>
      <c r="AU912" s="3">
        <v>4.2</v>
      </c>
      <c r="AV912" s="3">
        <f t="shared" si="237"/>
        <v>964</v>
      </c>
      <c r="AW912" s="14">
        <v>2.2999999999999998</v>
      </c>
      <c r="AX912" s="3">
        <f t="shared" si="238"/>
        <v>122</v>
      </c>
      <c r="AY912" s="3">
        <v>19</v>
      </c>
      <c r="AZ912" s="3">
        <v>-2</v>
      </c>
      <c r="BA912" s="3">
        <v>0</v>
      </c>
      <c r="BB912" s="3">
        <v>-2</v>
      </c>
      <c r="BC912" s="3">
        <v>19</v>
      </c>
      <c r="BD912" s="3" t="s">
        <v>206</v>
      </c>
      <c r="BE912" s="13">
        <f t="shared" si="239"/>
        <v>765.34225442004026</v>
      </c>
    </row>
    <row r="913" spans="1:57" x14ac:dyDescent="0.45">
      <c r="A913" s="1">
        <f t="shared" si="224"/>
        <v>765</v>
      </c>
      <c r="B913" s="3" t="s">
        <v>903</v>
      </c>
      <c r="C913" s="3" t="str">
        <f t="shared" si="225"/>
        <v>Vernon Wells - 2006</v>
      </c>
      <c r="D913" s="3">
        <v>2006</v>
      </c>
      <c r="E913" s="3">
        <v>27</v>
      </c>
      <c r="F913" s="3" t="s">
        <v>308</v>
      </c>
      <c r="G913" s="3" t="s">
        <v>43</v>
      </c>
      <c r="H913" s="3">
        <v>154</v>
      </c>
      <c r="I913" s="3">
        <v>677</v>
      </c>
      <c r="J913" s="3">
        <v>611</v>
      </c>
      <c r="K913" s="3">
        <v>91</v>
      </c>
      <c r="L913" s="3">
        <v>185</v>
      </c>
      <c r="M913" s="3">
        <v>108</v>
      </c>
      <c r="N913" s="3">
        <v>40</v>
      </c>
      <c r="O913" s="3">
        <v>5</v>
      </c>
      <c r="P913" s="3">
        <v>32</v>
      </c>
      <c r="Q913" s="3">
        <f t="shared" si="226"/>
        <v>376</v>
      </c>
      <c r="R913" s="3">
        <v>106</v>
      </c>
      <c r="S913" s="3">
        <v>17</v>
      </c>
      <c r="T913" s="3">
        <v>4</v>
      </c>
      <c r="U913" s="3">
        <v>54</v>
      </c>
      <c r="V913" s="3">
        <v>90</v>
      </c>
      <c r="W913" s="3">
        <v>0.30299999999999999</v>
      </c>
      <c r="X913" s="3">
        <f t="shared" si="227"/>
        <v>552</v>
      </c>
      <c r="Y913" s="3">
        <v>0.35699999999999998</v>
      </c>
      <c r="Z913" s="3">
        <f t="shared" si="228"/>
        <v>852</v>
      </c>
      <c r="AA913" s="3">
        <v>0.54200000000000004</v>
      </c>
      <c r="AB913" s="3">
        <f t="shared" si="229"/>
        <v>437</v>
      </c>
      <c r="AC913" s="3">
        <v>0.89900000000000002</v>
      </c>
      <c r="AD913" s="3">
        <f t="shared" si="230"/>
        <v>585</v>
      </c>
      <c r="AE913" s="3">
        <v>129</v>
      </c>
      <c r="AF913" s="3">
        <f t="shared" si="231"/>
        <v>818</v>
      </c>
      <c r="AG913" s="3">
        <v>331</v>
      </c>
      <c r="AH913" s="3">
        <v>13</v>
      </c>
      <c r="AI913" s="3">
        <v>3</v>
      </c>
      <c r="AJ913" s="3">
        <v>0</v>
      </c>
      <c r="AK913" s="3">
        <v>9</v>
      </c>
      <c r="AL913" s="3">
        <v>0</v>
      </c>
      <c r="AM913" s="3">
        <v>6.2</v>
      </c>
      <c r="AN913" s="3">
        <f t="shared" si="232"/>
        <v>765</v>
      </c>
      <c r="AO913" s="12">
        <f t="shared" si="233"/>
        <v>6.5220779220779219</v>
      </c>
      <c r="AP913" s="3">
        <f t="shared" si="234"/>
        <v>844</v>
      </c>
      <c r="AQ913" s="3">
        <f>_xlfn.IFNA(VLOOKUP(C913, 'FanGraphs Plus Stats 1-2000'!$D$2:$L$1048576, MATCH("wRC+", FanGraphs_Plus_Stats_1_1500[[#Headers],[ID]:[BABIP+]], 0), FALSE), 0)</f>
        <v>0</v>
      </c>
      <c r="AR913" s="3">
        <f t="shared" si="235"/>
        <v>654</v>
      </c>
      <c r="AS913" s="3">
        <v>3.9</v>
      </c>
      <c r="AT913" s="3">
        <f t="shared" si="236"/>
        <v>866</v>
      </c>
      <c r="AU913" s="3">
        <v>5.2</v>
      </c>
      <c r="AV913" s="3">
        <f t="shared" si="237"/>
        <v>780</v>
      </c>
      <c r="AW913" s="14">
        <v>1.5</v>
      </c>
      <c r="AX913" s="3">
        <f t="shared" si="238"/>
        <v>331</v>
      </c>
      <c r="AY913" s="3">
        <v>24</v>
      </c>
      <c r="AZ913" s="3">
        <v>1</v>
      </c>
      <c r="BA913" s="3">
        <v>-1</v>
      </c>
      <c r="BB913" s="3">
        <v>1</v>
      </c>
      <c r="BC913" s="3">
        <v>11</v>
      </c>
      <c r="BD913" s="3" t="s">
        <v>155</v>
      </c>
      <c r="BE913" s="13">
        <f t="shared" si="239"/>
        <v>766.62633406240764</v>
      </c>
    </row>
    <row r="914" spans="1:57" x14ac:dyDescent="0.45">
      <c r="A914" s="1">
        <f t="shared" si="224"/>
        <v>714</v>
      </c>
      <c r="B914" s="3" t="s">
        <v>709</v>
      </c>
      <c r="C914" s="3" t="str">
        <f t="shared" si="225"/>
        <v>Kyle Seager - 2014</v>
      </c>
      <c r="D914" s="3">
        <v>2014</v>
      </c>
      <c r="E914" s="3">
        <v>26</v>
      </c>
      <c r="F914" s="3" t="s">
        <v>106</v>
      </c>
      <c r="G914" s="3" t="s">
        <v>43</v>
      </c>
      <c r="H914" s="3">
        <v>159</v>
      </c>
      <c r="I914" s="3">
        <v>654</v>
      </c>
      <c r="J914" s="3">
        <v>590</v>
      </c>
      <c r="K914" s="3">
        <v>71</v>
      </c>
      <c r="L914" s="3">
        <v>158</v>
      </c>
      <c r="M914" s="3">
        <v>102</v>
      </c>
      <c r="N914" s="3">
        <v>27</v>
      </c>
      <c r="O914" s="3">
        <v>4</v>
      </c>
      <c r="P914" s="3">
        <v>25</v>
      </c>
      <c r="Q914" s="3">
        <f t="shared" si="226"/>
        <v>600</v>
      </c>
      <c r="R914" s="3">
        <v>96</v>
      </c>
      <c r="S914" s="3">
        <v>7</v>
      </c>
      <c r="T914" s="3">
        <v>5</v>
      </c>
      <c r="U914" s="3">
        <v>52</v>
      </c>
      <c r="V914" s="3">
        <v>118</v>
      </c>
      <c r="W914" s="3">
        <v>0.26800000000000002</v>
      </c>
      <c r="X914" s="3">
        <f t="shared" si="227"/>
        <v>959</v>
      </c>
      <c r="Y914" s="3">
        <v>0.33400000000000002</v>
      </c>
      <c r="Z914" s="3">
        <f t="shared" si="228"/>
        <v>986</v>
      </c>
      <c r="AA914" s="3">
        <v>0.45400000000000001</v>
      </c>
      <c r="AB914" s="3">
        <f t="shared" si="229"/>
        <v>874</v>
      </c>
      <c r="AC914" s="3">
        <v>0.78800000000000003</v>
      </c>
      <c r="AD914" s="3">
        <f t="shared" si="230"/>
        <v>954</v>
      </c>
      <c r="AE914" s="3">
        <v>127</v>
      </c>
      <c r="AF914" s="3">
        <f t="shared" si="231"/>
        <v>844</v>
      </c>
      <c r="AG914" s="3">
        <v>268</v>
      </c>
      <c r="AH914" s="3">
        <v>12</v>
      </c>
      <c r="AI914" s="3">
        <v>8</v>
      </c>
      <c r="AJ914" s="3">
        <v>1</v>
      </c>
      <c r="AK914" s="3">
        <v>3</v>
      </c>
      <c r="AL914" s="3">
        <v>3</v>
      </c>
      <c r="AM914" s="3">
        <v>6.3</v>
      </c>
      <c r="AN914" s="3">
        <f t="shared" si="232"/>
        <v>714</v>
      </c>
      <c r="AO914" s="12">
        <f t="shared" si="233"/>
        <v>6.4188679245283016</v>
      </c>
      <c r="AP914" s="3">
        <f t="shared" si="234"/>
        <v>883</v>
      </c>
      <c r="AQ914" s="3">
        <f>_xlfn.IFNA(VLOOKUP(C914, 'FanGraphs Plus Stats 1-2000'!$D$2:$L$1048576, MATCH("wRC+", FanGraphs_Plus_Stats_1_1500[[#Headers],[ID]:[BABIP+]], 0), FALSE), 0)</f>
        <v>0</v>
      </c>
      <c r="AR914" s="3">
        <f t="shared" si="235"/>
        <v>654</v>
      </c>
      <c r="AS914" s="3">
        <v>4</v>
      </c>
      <c r="AT914" s="3">
        <f t="shared" si="236"/>
        <v>814</v>
      </c>
      <c r="AU914" s="3">
        <v>4.5999999999999996</v>
      </c>
      <c r="AV914" s="3">
        <f t="shared" si="237"/>
        <v>917</v>
      </c>
      <c r="AW914" s="14">
        <v>2.2000000000000002</v>
      </c>
      <c r="AX914" s="3">
        <f t="shared" si="238"/>
        <v>144</v>
      </c>
      <c r="AY914" s="3">
        <v>20</v>
      </c>
      <c r="AZ914" s="3">
        <v>-1</v>
      </c>
      <c r="BA914" s="3">
        <v>-2</v>
      </c>
      <c r="BB914" s="3">
        <v>-3</v>
      </c>
      <c r="BC914" s="3">
        <v>15</v>
      </c>
      <c r="BD914" s="3" t="s">
        <v>277</v>
      </c>
      <c r="BE914" s="13">
        <f t="shared" si="239"/>
        <v>768.05934496269072</v>
      </c>
    </row>
    <row r="915" spans="1:57" x14ac:dyDescent="0.45">
      <c r="A915" s="1">
        <f t="shared" si="224"/>
        <v>714</v>
      </c>
      <c r="B915" s="3" t="s">
        <v>288</v>
      </c>
      <c r="C915" s="3" t="str">
        <f t="shared" si="225"/>
        <v>Darin Erstad - 2002</v>
      </c>
      <c r="D915" s="3">
        <v>2002</v>
      </c>
      <c r="E915" s="3">
        <v>28</v>
      </c>
      <c r="F915" s="3" t="s">
        <v>289</v>
      </c>
      <c r="G915" s="3" t="s">
        <v>43</v>
      </c>
      <c r="H915" s="3">
        <v>150</v>
      </c>
      <c r="I915" s="3">
        <v>663</v>
      </c>
      <c r="J915" s="3">
        <v>625</v>
      </c>
      <c r="K915" s="3">
        <v>99</v>
      </c>
      <c r="L915" s="3">
        <v>177</v>
      </c>
      <c r="M915" s="3">
        <v>135</v>
      </c>
      <c r="N915" s="3">
        <v>28</v>
      </c>
      <c r="O915" s="3">
        <v>4</v>
      </c>
      <c r="P915" s="3">
        <v>10</v>
      </c>
      <c r="Q915" s="3">
        <f t="shared" si="226"/>
        <v>943</v>
      </c>
      <c r="R915" s="3">
        <v>73</v>
      </c>
      <c r="S915" s="3">
        <v>23</v>
      </c>
      <c r="T915" s="3">
        <v>3</v>
      </c>
      <c r="U915" s="3">
        <v>27</v>
      </c>
      <c r="V915" s="3">
        <v>67</v>
      </c>
      <c r="W915" s="3">
        <v>0.28299999999999997</v>
      </c>
      <c r="X915" s="3">
        <f t="shared" si="227"/>
        <v>823</v>
      </c>
      <c r="Y915" s="3">
        <v>0.313</v>
      </c>
      <c r="Z915" s="3">
        <f t="shared" si="228"/>
        <v>1023</v>
      </c>
      <c r="AA915" s="3">
        <v>0.38900000000000001</v>
      </c>
      <c r="AB915" s="3">
        <f t="shared" si="229"/>
        <v>1012</v>
      </c>
      <c r="AC915" s="3">
        <v>0.70199999999999996</v>
      </c>
      <c r="AD915" s="3">
        <f t="shared" si="230"/>
        <v>1024</v>
      </c>
      <c r="AE915" s="3">
        <v>86</v>
      </c>
      <c r="AF915" s="3">
        <f t="shared" si="231"/>
        <v>1030</v>
      </c>
      <c r="AG915" s="3">
        <v>243</v>
      </c>
      <c r="AH915" s="3">
        <v>9</v>
      </c>
      <c r="AI915" s="3">
        <v>2</v>
      </c>
      <c r="AJ915" s="3">
        <v>5</v>
      </c>
      <c r="AK915" s="3">
        <v>4</v>
      </c>
      <c r="AL915" s="3">
        <v>4</v>
      </c>
      <c r="AM915" s="3">
        <v>6.3</v>
      </c>
      <c r="AN915" s="3">
        <f t="shared" si="232"/>
        <v>714</v>
      </c>
      <c r="AO915" s="12">
        <f t="shared" si="233"/>
        <v>6.8039999999999994</v>
      </c>
      <c r="AP915" s="3">
        <f t="shared" si="234"/>
        <v>724</v>
      </c>
      <c r="AQ915" s="3">
        <f>_xlfn.IFNA(VLOOKUP(C915, 'FanGraphs Plus Stats 1-2000'!$D$2:$L$1048576, MATCH("wRC+", FanGraphs_Plus_Stats_1_1500[[#Headers],[ID]:[BABIP+]], 0), FALSE), 0)</f>
        <v>0</v>
      </c>
      <c r="AR915" s="3">
        <f t="shared" si="235"/>
        <v>654</v>
      </c>
      <c r="AS915" s="3">
        <v>4.0999999999999996</v>
      </c>
      <c r="AT915" s="3">
        <f t="shared" si="236"/>
        <v>761</v>
      </c>
      <c r="AU915" s="3">
        <v>2.5</v>
      </c>
      <c r="AV915" s="3">
        <f t="shared" si="237"/>
        <v>1029</v>
      </c>
      <c r="AW915" s="14">
        <v>4.2</v>
      </c>
      <c r="AX915" s="3">
        <f t="shared" si="238"/>
        <v>6</v>
      </c>
      <c r="AY915" s="3">
        <v>-11</v>
      </c>
      <c r="AZ915" s="3">
        <v>5</v>
      </c>
      <c r="BA915" s="3">
        <v>5</v>
      </c>
      <c r="BB915" s="3">
        <v>10</v>
      </c>
      <c r="BC915" s="3">
        <v>39</v>
      </c>
      <c r="BD915" s="3" t="s">
        <v>842</v>
      </c>
      <c r="BE915" s="13">
        <f t="shared" si="239"/>
        <v>768.17989719094589</v>
      </c>
    </row>
    <row r="916" spans="1:57" x14ac:dyDescent="0.45">
      <c r="A916" s="1">
        <f t="shared" si="224"/>
        <v>817</v>
      </c>
      <c r="B916" s="3" t="s">
        <v>310</v>
      </c>
      <c r="C916" s="3" t="str">
        <f t="shared" si="225"/>
        <v>Pete Rose - 1972</v>
      </c>
      <c r="D916" s="3">
        <v>1972</v>
      </c>
      <c r="E916" s="3">
        <v>31</v>
      </c>
      <c r="F916" s="3" t="s">
        <v>78</v>
      </c>
      <c r="G916" s="3" t="s">
        <v>52</v>
      </c>
      <c r="H916" s="3">
        <v>154</v>
      </c>
      <c r="I916" s="3">
        <v>731</v>
      </c>
      <c r="J916" s="3">
        <v>645</v>
      </c>
      <c r="K916" s="3">
        <v>107</v>
      </c>
      <c r="L916" s="3">
        <v>198</v>
      </c>
      <c r="M916" s="3">
        <v>150</v>
      </c>
      <c r="N916" s="3">
        <v>31</v>
      </c>
      <c r="O916" s="3">
        <v>11</v>
      </c>
      <c r="P916" s="3">
        <v>6</v>
      </c>
      <c r="Q916" s="3">
        <f t="shared" si="226"/>
        <v>983</v>
      </c>
      <c r="R916" s="3">
        <v>57</v>
      </c>
      <c r="S916" s="3">
        <v>10</v>
      </c>
      <c r="T916" s="3">
        <v>3</v>
      </c>
      <c r="U916" s="3">
        <v>73</v>
      </c>
      <c r="V916" s="3">
        <v>46</v>
      </c>
      <c r="W916" s="3">
        <v>0.307</v>
      </c>
      <c r="X916" s="3">
        <f t="shared" si="227"/>
        <v>477</v>
      </c>
      <c r="Y916" s="3">
        <v>0.38200000000000001</v>
      </c>
      <c r="Z916" s="3">
        <f t="shared" si="228"/>
        <v>579</v>
      </c>
      <c r="AA916" s="3">
        <v>0.41699999999999998</v>
      </c>
      <c r="AB916" s="3">
        <f t="shared" si="229"/>
        <v>973</v>
      </c>
      <c r="AC916" s="3">
        <v>0.79900000000000004</v>
      </c>
      <c r="AD916" s="3">
        <f t="shared" si="230"/>
        <v>936</v>
      </c>
      <c r="AE916" s="3">
        <v>134</v>
      </c>
      <c r="AF916" s="3">
        <f t="shared" si="231"/>
        <v>745</v>
      </c>
      <c r="AG916" s="3">
        <v>269</v>
      </c>
      <c r="AH916" s="3">
        <v>7</v>
      </c>
      <c r="AI916" s="3">
        <v>7</v>
      </c>
      <c r="AJ916" s="3">
        <v>2</v>
      </c>
      <c r="AK916" s="3">
        <v>2</v>
      </c>
      <c r="AL916" s="3">
        <v>4</v>
      </c>
      <c r="AM916" s="3">
        <v>6.1</v>
      </c>
      <c r="AN916" s="3">
        <f t="shared" si="232"/>
        <v>817</v>
      </c>
      <c r="AO916" s="12">
        <f t="shared" si="233"/>
        <v>6.4168831168831169</v>
      </c>
      <c r="AP916" s="3">
        <f t="shared" si="234"/>
        <v>885</v>
      </c>
      <c r="AQ916" s="3">
        <f>_xlfn.IFNA(VLOOKUP(C916, 'FanGraphs Plus Stats 1-2000'!$D$2:$L$1048576, MATCH("wRC+", FanGraphs_Plus_Stats_1_1500[[#Headers],[ID]:[BABIP+]], 0), FALSE), 0)</f>
        <v>0</v>
      </c>
      <c r="AR916" s="3">
        <f t="shared" si="235"/>
        <v>654</v>
      </c>
      <c r="AS916" s="3">
        <v>4</v>
      </c>
      <c r="AT916" s="3">
        <f t="shared" si="236"/>
        <v>814</v>
      </c>
      <c r="AU916" s="3">
        <v>4.4000000000000004</v>
      </c>
      <c r="AV916" s="3">
        <f t="shared" si="237"/>
        <v>942</v>
      </c>
      <c r="AW916" s="14">
        <v>0.7</v>
      </c>
      <c r="AX916" s="3">
        <f t="shared" si="238"/>
        <v>548</v>
      </c>
      <c r="AY916" s="3">
        <v>26</v>
      </c>
      <c r="AZ916" s="3">
        <v>1</v>
      </c>
      <c r="BA916" s="3">
        <v>2</v>
      </c>
      <c r="BB916" s="3">
        <v>3</v>
      </c>
      <c r="BC916" s="3">
        <v>13</v>
      </c>
      <c r="BD916" s="3" t="s">
        <v>87</v>
      </c>
      <c r="BE916" s="13">
        <f t="shared" si="239"/>
        <v>770.41519008206524</v>
      </c>
    </row>
    <row r="917" spans="1:57" x14ac:dyDescent="0.45">
      <c r="A917" s="1">
        <f t="shared" si="224"/>
        <v>714</v>
      </c>
      <c r="B917" s="3" t="s">
        <v>205</v>
      </c>
      <c r="C917" s="3" t="str">
        <f t="shared" si="225"/>
        <v>Wade Boggs - 1984</v>
      </c>
      <c r="D917" s="3">
        <v>1984</v>
      </c>
      <c r="E917" s="3">
        <v>26</v>
      </c>
      <c r="F917" s="3" t="s">
        <v>48</v>
      </c>
      <c r="G917" s="3" t="s">
        <v>43</v>
      </c>
      <c r="H917" s="3">
        <v>158</v>
      </c>
      <c r="I917" s="3">
        <v>726</v>
      </c>
      <c r="J917" s="3">
        <v>625</v>
      </c>
      <c r="K917" s="3">
        <v>109</v>
      </c>
      <c r="L917" s="3">
        <v>203</v>
      </c>
      <c r="M917" s="3">
        <v>162</v>
      </c>
      <c r="N917" s="3">
        <v>31</v>
      </c>
      <c r="O917" s="3">
        <v>4</v>
      </c>
      <c r="P917" s="3">
        <v>6</v>
      </c>
      <c r="Q917" s="3">
        <f t="shared" si="226"/>
        <v>983</v>
      </c>
      <c r="R917" s="3">
        <v>55</v>
      </c>
      <c r="S917" s="3">
        <v>3</v>
      </c>
      <c r="T917" s="3">
        <v>2</v>
      </c>
      <c r="U917" s="3">
        <v>89</v>
      </c>
      <c r="V917" s="3">
        <v>44</v>
      </c>
      <c r="W917" s="3">
        <v>0.32500000000000001</v>
      </c>
      <c r="X917" s="3">
        <f t="shared" si="227"/>
        <v>231</v>
      </c>
      <c r="Y917" s="3">
        <v>0.40699999999999997</v>
      </c>
      <c r="Z917" s="3">
        <f t="shared" si="228"/>
        <v>304</v>
      </c>
      <c r="AA917" s="3">
        <v>0.41599999999999998</v>
      </c>
      <c r="AB917" s="3">
        <f t="shared" si="229"/>
        <v>976</v>
      </c>
      <c r="AC917" s="3">
        <v>0.82299999999999995</v>
      </c>
      <c r="AD917" s="3">
        <f t="shared" si="230"/>
        <v>879</v>
      </c>
      <c r="AE917" s="3">
        <v>125</v>
      </c>
      <c r="AF917" s="3">
        <f t="shared" si="231"/>
        <v>873</v>
      </c>
      <c r="AG917" s="3">
        <v>260</v>
      </c>
      <c r="AH917" s="3">
        <v>13</v>
      </c>
      <c r="AI917" s="3">
        <v>0</v>
      </c>
      <c r="AJ917" s="3">
        <v>8</v>
      </c>
      <c r="AK917" s="3">
        <v>4</v>
      </c>
      <c r="AL917" s="3">
        <v>6</v>
      </c>
      <c r="AM917" s="3">
        <v>6.3</v>
      </c>
      <c r="AN917" s="3">
        <f t="shared" si="232"/>
        <v>714</v>
      </c>
      <c r="AO917" s="12">
        <f t="shared" si="233"/>
        <v>6.4594936708860757</v>
      </c>
      <c r="AP917" s="3">
        <f t="shared" si="234"/>
        <v>868</v>
      </c>
      <c r="AQ917" s="3">
        <f>_xlfn.IFNA(VLOOKUP(C917, 'FanGraphs Plus Stats 1-2000'!$D$2:$L$1048576, MATCH("wRC+", FanGraphs_Plus_Stats_1_1500[[#Headers],[ID]:[BABIP+]], 0), FALSE), 0)</f>
        <v>0</v>
      </c>
      <c r="AR917" s="3">
        <f t="shared" si="235"/>
        <v>654</v>
      </c>
      <c r="AS917" s="3">
        <v>4.0999999999999996</v>
      </c>
      <c r="AT917" s="3">
        <f t="shared" si="236"/>
        <v>761</v>
      </c>
      <c r="AU917" s="3">
        <v>5.3</v>
      </c>
      <c r="AV917" s="3">
        <f t="shared" si="237"/>
        <v>749</v>
      </c>
      <c r="AW917" s="14">
        <v>1.3</v>
      </c>
      <c r="AX917" s="3">
        <f t="shared" si="238"/>
        <v>381</v>
      </c>
      <c r="AY917" s="3">
        <v>24</v>
      </c>
      <c r="AZ917" s="3">
        <v>1</v>
      </c>
      <c r="BA917" s="3">
        <v>1</v>
      </c>
      <c r="BB917" s="3">
        <v>2</v>
      </c>
      <c r="BC917" s="3">
        <v>10</v>
      </c>
      <c r="BD917" s="3" t="s">
        <v>277</v>
      </c>
      <c r="BE917" s="13">
        <f t="shared" si="239"/>
        <v>771.2629731932094</v>
      </c>
    </row>
    <row r="918" spans="1:57" x14ac:dyDescent="0.45">
      <c r="A918" s="1">
        <f t="shared" si="224"/>
        <v>874</v>
      </c>
      <c r="B918" s="3" t="s">
        <v>257</v>
      </c>
      <c r="C918" s="3" t="str">
        <f t="shared" si="225"/>
        <v>Gary Carter - 1979</v>
      </c>
      <c r="D918" s="3">
        <v>1979</v>
      </c>
      <c r="E918" s="3">
        <v>25</v>
      </c>
      <c r="F918" s="3" t="s">
        <v>258</v>
      </c>
      <c r="G918" s="3" t="s">
        <v>52</v>
      </c>
      <c r="H918" s="3">
        <v>141</v>
      </c>
      <c r="I918" s="3">
        <v>559</v>
      </c>
      <c r="J918" s="3">
        <v>505</v>
      </c>
      <c r="K918" s="3">
        <v>74</v>
      </c>
      <c r="L918" s="3">
        <v>143</v>
      </c>
      <c r="M918" s="3">
        <v>90</v>
      </c>
      <c r="N918" s="3">
        <v>26</v>
      </c>
      <c r="O918" s="3">
        <v>5</v>
      </c>
      <c r="P918" s="3">
        <v>22</v>
      </c>
      <c r="Q918" s="3">
        <f t="shared" si="226"/>
        <v>697</v>
      </c>
      <c r="R918" s="3">
        <v>75</v>
      </c>
      <c r="S918" s="3">
        <v>3</v>
      </c>
      <c r="T918" s="3">
        <v>2</v>
      </c>
      <c r="U918" s="3">
        <v>40</v>
      </c>
      <c r="V918" s="3">
        <v>62</v>
      </c>
      <c r="W918" s="3">
        <v>0.28299999999999997</v>
      </c>
      <c r="X918" s="3">
        <f t="shared" si="227"/>
        <v>823</v>
      </c>
      <c r="Y918" s="3">
        <v>0.33800000000000002</v>
      </c>
      <c r="Z918" s="3">
        <f t="shared" si="228"/>
        <v>973</v>
      </c>
      <c r="AA918" s="3">
        <v>0.48499999999999999</v>
      </c>
      <c r="AB918" s="3">
        <f t="shared" si="229"/>
        <v>766</v>
      </c>
      <c r="AC918" s="3">
        <v>0.82299999999999995</v>
      </c>
      <c r="AD918" s="3">
        <f t="shared" si="230"/>
        <v>879</v>
      </c>
      <c r="AE918" s="3">
        <v>123</v>
      </c>
      <c r="AF918" s="3">
        <f t="shared" si="231"/>
        <v>896</v>
      </c>
      <c r="AG918" s="3">
        <v>245</v>
      </c>
      <c r="AH918" s="3">
        <v>11</v>
      </c>
      <c r="AI918" s="3">
        <v>5</v>
      </c>
      <c r="AJ918" s="3">
        <v>2</v>
      </c>
      <c r="AK918" s="3">
        <v>7</v>
      </c>
      <c r="AL918" s="3">
        <v>3</v>
      </c>
      <c r="AM918" s="3">
        <v>6</v>
      </c>
      <c r="AN918" s="3">
        <f t="shared" si="232"/>
        <v>874</v>
      </c>
      <c r="AO918" s="12">
        <f t="shared" si="233"/>
        <v>6.8936170212765955</v>
      </c>
      <c r="AP918" s="3">
        <f t="shared" si="234"/>
        <v>692</v>
      </c>
      <c r="AQ918" s="3">
        <f>_xlfn.IFNA(VLOOKUP(C918, 'FanGraphs Plus Stats 1-2000'!$D$2:$L$1048576, MATCH("wRC+", FanGraphs_Plus_Stats_1_1500[[#Headers],[ID]:[BABIP+]], 0), FALSE), 0)</f>
        <v>0</v>
      </c>
      <c r="AR918" s="3">
        <f t="shared" si="235"/>
        <v>654</v>
      </c>
      <c r="AS918" s="3">
        <v>4.2</v>
      </c>
      <c r="AT918" s="3">
        <f t="shared" si="236"/>
        <v>713</v>
      </c>
      <c r="AU918" s="3">
        <v>4.2</v>
      </c>
      <c r="AV918" s="3">
        <f t="shared" si="237"/>
        <v>964</v>
      </c>
      <c r="AW918" s="14">
        <v>2.6</v>
      </c>
      <c r="AX918" s="3">
        <f t="shared" si="238"/>
        <v>80</v>
      </c>
      <c r="AY918" s="3">
        <v>16</v>
      </c>
      <c r="AZ918" s="3">
        <v>-1</v>
      </c>
      <c r="BA918" s="3">
        <v>-1</v>
      </c>
      <c r="BB918" s="3">
        <v>-2</v>
      </c>
      <c r="BC918" s="3">
        <v>15</v>
      </c>
      <c r="BD918" s="3" t="s">
        <v>259</v>
      </c>
      <c r="BE918" s="13">
        <f t="shared" si="239"/>
        <v>771.57086716758556</v>
      </c>
    </row>
    <row r="919" spans="1:57" x14ac:dyDescent="0.45">
      <c r="A919" s="1">
        <f t="shared" si="224"/>
        <v>714</v>
      </c>
      <c r="B919" s="3" t="s">
        <v>400</v>
      </c>
      <c r="C919" s="3" t="str">
        <f t="shared" si="225"/>
        <v>Nolan Arenado - 2015</v>
      </c>
      <c r="D919" s="3">
        <v>2015</v>
      </c>
      <c r="E919" s="3">
        <v>24</v>
      </c>
      <c r="F919" s="3" t="s">
        <v>134</v>
      </c>
      <c r="G919" s="3" t="s">
        <v>52</v>
      </c>
      <c r="H919" s="3">
        <v>157</v>
      </c>
      <c r="I919" s="3">
        <v>665</v>
      </c>
      <c r="J919" s="3">
        <v>616</v>
      </c>
      <c r="K919" s="3">
        <v>97</v>
      </c>
      <c r="L919" s="3">
        <v>177</v>
      </c>
      <c r="M919" s="3">
        <v>88</v>
      </c>
      <c r="N919" s="3">
        <v>43</v>
      </c>
      <c r="O919" s="3">
        <v>4</v>
      </c>
      <c r="P919" s="3">
        <v>42</v>
      </c>
      <c r="Q919" s="3">
        <f t="shared" si="226"/>
        <v>117</v>
      </c>
      <c r="R919" s="3">
        <v>130</v>
      </c>
      <c r="S919" s="3">
        <v>2</v>
      </c>
      <c r="T919" s="3">
        <v>5</v>
      </c>
      <c r="U919" s="3">
        <v>34</v>
      </c>
      <c r="V919" s="3">
        <v>110</v>
      </c>
      <c r="W919" s="3">
        <v>0.28699999999999998</v>
      </c>
      <c r="X919" s="3">
        <f t="shared" si="227"/>
        <v>771</v>
      </c>
      <c r="Y919" s="3">
        <v>0.32300000000000001</v>
      </c>
      <c r="Z919" s="3">
        <f t="shared" si="228"/>
        <v>1012</v>
      </c>
      <c r="AA919" s="3">
        <v>0.57499999999999996</v>
      </c>
      <c r="AB919" s="3">
        <f t="shared" si="229"/>
        <v>278</v>
      </c>
      <c r="AC919" s="3">
        <v>0.89800000000000002</v>
      </c>
      <c r="AD919" s="3">
        <f t="shared" si="230"/>
        <v>591</v>
      </c>
      <c r="AE919" s="3">
        <v>124</v>
      </c>
      <c r="AF919" s="3">
        <f t="shared" si="231"/>
        <v>886</v>
      </c>
      <c r="AG919" s="3">
        <v>354</v>
      </c>
      <c r="AH919" s="3">
        <v>17</v>
      </c>
      <c r="AI919" s="3">
        <v>4</v>
      </c>
      <c r="AJ919" s="3">
        <v>0</v>
      </c>
      <c r="AK919" s="3">
        <v>11</v>
      </c>
      <c r="AL919" s="3">
        <v>13</v>
      </c>
      <c r="AM919" s="3">
        <v>6.3</v>
      </c>
      <c r="AN919" s="3">
        <f t="shared" si="232"/>
        <v>714</v>
      </c>
      <c r="AO919" s="12">
        <f t="shared" si="233"/>
        <v>6.5006369426751593</v>
      </c>
      <c r="AP919" s="3">
        <f t="shared" si="234"/>
        <v>857</v>
      </c>
      <c r="AQ919" s="3">
        <f>_xlfn.IFNA(VLOOKUP(C919, 'FanGraphs Plus Stats 1-2000'!$D$2:$L$1048576, MATCH("wRC+", FanGraphs_Plus_Stats_1_1500[[#Headers],[ID]:[BABIP+]], 0), FALSE), 0)</f>
        <v>0</v>
      </c>
      <c r="AR919" s="3">
        <f t="shared" si="235"/>
        <v>654</v>
      </c>
      <c r="AS919" s="3">
        <v>4.2</v>
      </c>
      <c r="AT919" s="3">
        <f t="shared" si="236"/>
        <v>713</v>
      </c>
      <c r="AU919" s="3">
        <v>3.9</v>
      </c>
      <c r="AV919" s="3">
        <f t="shared" si="237"/>
        <v>990</v>
      </c>
      <c r="AW919" s="14">
        <v>2.8</v>
      </c>
      <c r="AX919" s="3">
        <f t="shared" si="238"/>
        <v>57</v>
      </c>
      <c r="AY919" s="3">
        <v>17</v>
      </c>
      <c r="AZ919" s="3">
        <v>-2</v>
      </c>
      <c r="BA919" s="3">
        <v>-1</v>
      </c>
      <c r="BB919" s="3">
        <v>-3</v>
      </c>
      <c r="BC919" s="3">
        <v>22</v>
      </c>
      <c r="BD919" s="3" t="s">
        <v>206</v>
      </c>
      <c r="BE919" s="13">
        <f t="shared" si="239"/>
        <v>771.65402524792796</v>
      </c>
    </row>
    <row r="920" spans="1:57" x14ac:dyDescent="0.45">
      <c r="A920" s="1">
        <f t="shared" si="224"/>
        <v>923</v>
      </c>
      <c r="B920" s="3" t="s">
        <v>335</v>
      </c>
      <c r="C920" s="3" t="str">
        <f t="shared" si="225"/>
        <v>César Cedeño - 1976</v>
      </c>
      <c r="D920" s="3">
        <v>1976</v>
      </c>
      <c r="E920" s="3">
        <v>25</v>
      </c>
      <c r="F920" s="3" t="s">
        <v>178</v>
      </c>
      <c r="G920" s="3" t="s">
        <v>52</v>
      </c>
      <c r="H920" s="3">
        <v>150</v>
      </c>
      <c r="I920" s="3">
        <v>635</v>
      </c>
      <c r="J920" s="3">
        <v>575</v>
      </c>
      <c r="K920" s="3">
        <v>89</v>
      </c>
      <c r="L920" s="3">
        <v>171</v>
      </c>
      <c r="M920" s="3">
        <v>122</v>
      </c>
      <c r="N920" s="3">
        <v>26</v>
      </c>
      <c r="O920" s="3">
        <v>5</v>
      </c>
      <c r="P920" s="3">
        <v>18</v>
      </c>
      <c r="Q920" s="3">
        <f t="shared" si="226"/>
        <v>813</v>
      </c>
      <c r="R920" s="3">
        <v>83</v>
      </c>
      <c r="S920" s="3">
        <v>58</v>
      </c>
      <c r="T920" s="3">
        <v>15</v>
      </c>
      <c r="U920" s="3">
        <v>55</v>
      </c>
      <c r="V920" s="3">
        <v>51</v>
      </c>
      <c r="W920" s="3">
        <v>0.29699999999999999</v>
      </c>
      <c r="X920" s="3">
        <f t="shared" si="227"/>
        <v>637</v>
      </c>
      <c r="Y920" s="3">
        <v>0.35699999999999998</v>
      </c>
      <c r="Z920" s="3">
        <f t="shared" si="228"/>
        <v>852</v>
      </c>
      <c r="AA920" s="3">
        <v>0.45400000000000001</v>
      </c>
      <c r="AB920" s="3">
        <f t="shared" si="229"/>
        <v>874</v>
      </c>
      <c r="AC920" s="3">
        <v>0.81100000000000005</v>
      </c>
      <c r="AD920" s="3">
        <f t="shared" si="230"/>
        <v>910</v>
      </c>
      <c r="AE920" s="3">
        <v>139</v>
      </c>
      <c r="AF920" s="3">
        <f t="shared" si="231"/>
        <v>654</v>
      </c>
      <c r="AG920" s="3">
        <v>261</v>
      </c>
      <c r="AH920" s="3">
        <v>16</v>
      </c>
      <c r="AI920" s="3">
        <v>1</v>
      </c>
      <c r="AJ920" s="3">
        <v>0</v>
      </c>
      <c r="AK920" s="3">
        <v>4</v>
      </c>
      <c r="AL920" s="3">
        <v>9</v>
      </c>
      <c r="AM920" s="3">
        <v>5.9</v>
      </c>
      <c r="AN920" s="3">
        <f t="shared" si="232"/>
        <v>923</v>
      </c>
      <c r="AO920" s="12">
        <f t="shared" si="233"/>
        <v>6.3720000000000008</v>
      </c>
      <c r="AP920" s="3">
        <f t="shared" si="234"/>
        <v>899</v>
      </c>
      <c r="AQ920" s="3">
        <f>_xlfn.IFNA(VLOOKUP(C920, 'FanGraphs Plus Stats 1-2000'!$D$2:$L$1048576, MATCH("wRC+", FanGraphs_Plus_Stats_1_1500[[#Headers],[ID]:[BABIP+]], 0), FALSE), 0)</f>
        <v>0</v>
      </c>
      <c r="AR920" s="3">
        <f t="shared" si="235"/>
        <v>654</v>
      </c>
      <c r="AS920" s="3">
        <v>3.9</v>
      </c>
      <c r="AT920" s="3">
        <f t="shared" si="236"/>
        <v>866</v>
      </c>
      <c r="AU920" s="3">
        <v>5.9</v>
      </c>
      <c r="AV920" s="3">
        <f t="shared" si="237"/>
        <v>577</v>
      </c>
      <c r="AW920" s="14">
        <v>-0.1</v>
      </c>
      <c r="AX920" s="3">
        <f t="shared" si="238"/>
        <v>771</v>
      </c>
      <c r="AY920" s="3">
        <v>28</v>
      </c>
      <c r="AZ920" s="3">
        <v>-1</v>
      </c>
      <c r="BA920" s="3">
        <v>9</v>
      </c>
      <c r="BB920" s="3">
        <v>9</v>
      </c>
      <c r="BC920" s="3">
        <v>-1</v>
      </c>
      <c r="BD920" s="3" t="s">
        <v>68</v>
      </c>
      <c r="BE920" s="13">
        <f t="shared" si="239"/>
        <v>771.84344883080189</v>
      </c>
    </row>
    <row r="921" spans="1:57" x14ac:dyDescent="0.45">
      <c r="A921" s="1">
        <f t="shared" si="224"/>
        <v>765</v>
      </c>
      <c r="B921" s="3" t="s">
        <v>395</v>
      </c>
      <c r="C921" s="3" t="str">
        <f t="shared" si="225"/>
        <v>Bobby Bonds - 1969</v>
      </c>
      <c r="D921" s="3">
        <v>1969</v>
      </c>
      <c r="E921" s="3">
        <v>23</v>
      </c>
      <c r="F921" s="3" t="s">
        <v>58</v>
      </c>
      <c r="G921" s="3" t="s">
        <v>52</v>
      </c>
      <c r="H921" s="3">
        <v>158</v>
      </c>
      <c r="I921" s="3">
        <v>720</v>
      </c>
      <c r="J921" s="3">
        <v>622</v>
      </c>
      <c r="K921" s="3">
        <v>120</v>
      </c>
      <c r="L921" s="3">
        <v>161</v>
      </c>
      <c r="M921" s="3">
        <v>98</v>
      </c>
      <c r="N921" s="3">
        <v>25</v>
      </c>
      <c r="O921" s="3">
        <v>6</v>
      </c>
      <c r="P921" s="3">
        <v>32</v>
      </c>
      <c r="Q921" s="3">
        <f t="shared" si="226"/>
        <v>376</v>
      </c>
      <c r="R921" s="3">
        <v>90</v>
      </c>
      <c r="S921" s="3">
        <v>45</v>
      </c>
      <c r="T921" s="3">
        <v>4</v>
      </c>
      <c r="U921" s="3">
        <v>81</v>
      </c>
      <c r="V921" s="3">
        <v>187</v>
      </c>
      <c r="W921" s="3">
        <v>0.25900000000000001</v>
      </c>
      <c r="X921" s="3">
        <f t="shared" si="227"/>
        <v>1001</v>
      </c>
      <c r="Y921" s="3">
        <v>0.35099999999999998</v>
      </c>
      <c r="Z921" s="3">
        <f t="shared" si="228"/>
        <v>896</v>
      </c>
      <c r="AA921" s="3">
        <v>0.47299999999999998</v>
      </c>
      <c r="AB921" s="3">
        <f t="shared" si="229"/>
        <v>809</v>
      </c>
      <c r="AC921" s="3">
        <v>0.82399999999999995</v>
      </c>
      <c r="AD921" s="3">
        <f t="shared" si="230"/>
        <v>877</v>
      </c>
      <c r="AE921" s="3">
        <v>131</v>
      </c>
      <c r="AF921" s="3">
        <f t="shared" si="231"/>
        <v>783</v>
      </c>
      <c r="AG921" s="3">
        <v>294</v>
      </c>
      <c r="AH921" s="3">
        <v>9</v>
      </c>
      <c r="AI921" s="3">
        <v>10</v>
      </c>
      <c r="AJ921" s="3">
        <v>3</v>
      </c>
      <c r="AK921" s="3">
        <v>4</v>
      </c>
      <c r="AL921" s="3">
        <v>3</v>
      </c>
      <c r="AM921" s="3">
        <v>6.2</v>
      </c>
      <c r="AN921" s="3">
        <f t="shared" si="232"/>
        <v>765</v>
      </c>
      <c r="AO921" s="12">
        <f t="shared" si="233"/>
        <v>6.3569620253164558</v>
      </c>
      <c r="AP921" s="3">
        <f t="shared" si="234"/>
        <v>908</v>
      </c>
      <c r="AQ921" s="3">
        <f>_xlfn.IFNA(VLOOKUP(C921, 'FanGraphs Plus Stats 1-2000'!$D$2:$L$1048576, MATCH("wRC+", FanGraphs_Plus_Stats_1_1500[[#Headers],[ID]:[BABIP+]], 0), FALSE), 0)</f>
        <v>0</v>
      </c>
      <c r="AR921" s="3">
        <f t="shared" si="235"/>
        <v>654</v>
      </c>
      <c r="AS921" s="3">
        <v>3.9</v>
      </c>
      <c r="AT921" s="3">
        <f t="shared" si="236"/>
        <v>866</v>
      </c>
      <c r="AU921" s="3">
        <v>5.7</v>
      </c>
      <c r="AV921" s="3">
        <f t="shared" si="237"/>
        <v>641</v>
      </c>
      <c r="AW921" s="14">
        <v>-0.1</v>
      </c>
      <c r="AX921" s="3">
        <f t="shared" si="238"/>
        <v>771</v>
      </c>
      <c r="AY921" s="3">
        <v>28</v>
      </c>
      <c r="AZ921" s="3">
        <v>1</v>
      </c>
      <c r="BA921" s="3">
        <v>8</v>
      </c>
      <c r="BB921" s="3">
        <v>8</v>
      </c>
      <c r="BC921" s="3">
        <v>3</v>
      </c>
      <c r="BD921" s="3" t="s">
        <v>162</v>
      </c>
      <c r="BE921" s="13">
        <f t="shared" si="239"/>
        <v>772.27450632956811</v>
      </c>
    </row>
    <row r="922" spans="1:57" x14ac:dyDescent="0.45">
      <c r="A922" s="1">
        <f t="shared" si="224"/>
        <v>714</v>
      </c>
      <c r="B922" s="3" t="s">
        <v>864</v>
      </c>
      <c r="C922" s="3" t="str">
        <f t="shared" si="225"/>
        <v>Carlos Baerga - 1992</v>
      </c>
      <c r="D922" s="3">
        <v>1992</v>
      </c>
      <c r="E922" s="3">
        <v>23</v>
      </c>
      <c r="F922" s="3" t="s">
        <v>110</v>
      </c>
      <c r="G922" s="3" t="s">
        <v>43</v>
      </c>
      <c r="H922" s="3">
        <v>161</v>
      </c>
      <c r="I922" s="3">
        <v>716</v>
      </c>
      <c r="J922" s="3">
        <v>657</v>
      </c>
      <c r="K922" s="3">
        <v>92</v>
      </c>
      <c r="L922" s="3">
        <v>205</v>
      </c>
      <c r="M922" s="3">
        <v>152</v>
      </c>
      <c r="N922" s="3">
        <v>32</v>
      </c>
      <c r="O922" s="3">
        <v>1</v>
      </c>
      <c r="P922" s="3">
        <v>20</v>
      </c>
      <c r="Q922" s="3">
        <f t="shared" si="226"/>
        <v>753</v>
      </c>
      <c r="R922" s="3">
        <v>105</v>
      </c>
      <c r="S922" s="3">
        <v>10</v>
      </c>
      <c r="T922" s="3">
        <v>2</v>
      </c>
      <c r="U922" s="3">
        <v>35</v>
      </c>
      <c r="V922" s="3">
        <v>76</v>
      </c>
      <c r="W922" s="3">
        <v>0.312</v>
      </c>
      <c r="X922" s="3">
        <f t="shared" si="227"/>
        <v>406</v>
      </c>
      <c r="Y922" s="3">
        <v>0.35399999999999998</v>
      </c>
      <c r="Z922" s="3">
        <f t="shared" si="228"/>
        <v>876</v>
      </c>
      <c r="AA922" s="3">
        <v>0.45500000000000002</v>
      </c>
      <c r="AB922" s="3">
        <f t="shared" si="229"/>
        <v>868</v>
      </c>
      <c r="AC922" s="3">
        <v>0.80900000000000005</v>
      </c>
      <c r="AD922" s="3">
        <f t="shared" si="230"/>
        <v>915</v>
      </c>
      <c r="AE922" s="3">
        <v>128</v>
      </c>
      <c r="AF922" s="3">
        <f t="shared" si="231"/>
        <v>834</v>
      </c>
      <c r="AG922" s="3">
        <v>299</v>
      </c>
      <c r="AH922" s="3">
        <v>15</v>
      </c>
      <c r="AI922" s="3">
        <v>13</v>
      </c>
      <c r="AJ922" s="3">
        <v>2</v>
      </c>
      <c r="AK922" s="3">
        <v>9</v>
      </c>
      <c r="AL922" s="3">
        <v>10</v>
      </c>
      <c r="AM922" s="3">
        <v>6.3</v>
      </c>
      <c r="AN922" s="3">
        <f t="shared" si="232"/>
        <v>714</v>
      </c>
      <c r="AO922" s="12">
        <f t="shared" si="233"/>
        <v>6.3391304347826081</v>
      </c>
      <c r="AP922" s="3">
        <f t="shared" si="234"/>
        <v>916</v>
      </c>
      <c r="AQ922" s="3">
        <f>_xlfn.IFNA(VLOOKUP(C922, 'FanGraphs Plus Stats 1-2000'!$D$2:$L$1048576, MATCH("wRC+", FanGraphs_Plus_Stats_1_1500[[#Headers],[ID]:[BABIP+]], 0), FALSE), 0)</f>
        <v>0</v>
      </c>
      <c r="AR922" s="3">
        <f t="shared" si="235"/>
        <v>654</v>
      </c>
      <c r="AS922" s="3">
        <v>3.9</v>
      </c>
      <c r="AT922" s="3">
        <f t="shared" si="236"/>
        <v>866</v>
      </c>
      <c r="AU922" s="3">
        <v>5.7</v>
      </c>
      <c r="AV922" s="3">
        <f t="shared" si="237"/>
        <v>641</v>
      </c>
      <c r="AW922" s="14">
        <v>1.1000000000000001</v>
      </c>
      <c r="AX922" s="3">
        <f t="shared" si="238"/>
        <v>434</v>
      </c>
      <c r="AY922" s="3">
        <v>23</v>
      </c>
      <c r="AZ922" s="3">
        <v>0</v>
      </c>
      <c r="BA922" s="3">
        <v>3</v>
      </c>
      <c r="BB922" s="3">
        <v>3</v>
      </c>
      <c r="BC922" s="3">
        <v>6</v>
      </c>
      <c r="BD922" s="3" t="s">
        <v>491</v>
      </c>
      <c r="BE922" s="13">
        <f t="shared" si="239"/>
        <v>772.83070960263217</v>
      </c>
    </row>
    <row r="923" spans="1:57" x14ac:dyDescent="0.45">
      <c r="A923" s="1">
        <f t="shared" si="224"/>
        <v>874</v>
      </c>
      <c r="B923" s="3" t="s">
        <v>540</v>
      </c>
      <c r="C923" s="3" t="str">
        <f t="shared" si="225"/>
        <v>Tony Pérez - 1969</v>
      </c>
      <c r="D923" s="3">
        <v>1969</v>
      </c>
      <c r="E923" s="3">
        <v>27</v>
      </c>
      <c r="F923" s="3" t="s">
        <v>78</v>
      </c>
      <c r="G923" s="3" t="s">
        <v>52</v>
      </c>
      <c r="H923" s="3">
        <v>160</v>
      </c>
      <c r="I923" s="3">
        <v>704</v>
      </c>
      <c r="J923" s="3">
        <v>629</v>
      </c>
      <c r="K923" s="3">
        <v>103</v>
      </c>
      <c r="L923" s="3">
        <v>185</v>
      </c>
      <c r="M923" s="3">
        <v>115</v>
      </c>
      <c r="N923" s="3">
        <v>31</v>
      </c>
      <c r="O923" s="3">
        <v>2</v>
      </c>
      <c r="P923" s="3">
        <v>37</v>
      </c>
      <c r="Q923" s="3">
        <f t="shared" si="226"/>
        <v>237</v>
      </c>
      <c r="R923" s="3">
        <v>122</v>
      </c>
      <c r="S923" s="3">
        <v>4</v>
      </c>
      <c r="T923" s="3">
        <v>2</v>
      </c>
      <c r="U923" s="3">
        <v>63</v>
      </c>
      <c r="V923" s="3">
        <v>131</v>
      </c>
      <c r="W923" s="3">
        <v>0.29399999999999998</v>
      </c>
      <c r="X923" s="3">
        <f t="shared" si="227"/>
        <v>675</v>
      </c>
      <c r="Y923" s="3">
        <v>0.35699999999999998</v>
      </c>
      <c r="Z923" s="3">
        <f t="shared" si="228"/>
        <v>852</v>
      </c>
      <c r="AA923" s="3">
        <v>0.52600000000000002</v>
      </c>
      <c r="AB923" s="3">
        <f t="shared" si="229"/>
        <v>547</v>
      </c>
      <c r="AC923" s="3">
        <v>0.88300000000000001</v>
      </c>
      <c r="AD923" s="3">
        <f t="shared" si="230"/>
        <v>652</v>
      </c>
      <c r="AE923" s="3">
        <v>140</v>
      </c>
      <c r="AF923" s="3">
        <f t="shared" si="231"/>
        <v>637</v>
      </c>
      <c r="AG923" s="3">
        <v>331</v>
      </c>
      <c r="AH923" s="3">
        <v>20</v>
      </c>
      <c r="AI923" s="3">
        <v>2</v>
      </c>
      <c r="AJ923" s="3">
        <v>3</v>
      </c>
      <c r="AK923" s="3">
        <v>7</v>
      </c>
      <c r="AL923" s="3">
        <v>7</v>
      </c>
      <c r="AM923" s="3">
        <v>6</v>
      </c>
      <c r="AN923" s="3">
        <f t="shared" si="232"/>
        <v>874</v>
      </c>
      <c r="AO923" s="12">
        <f t="shared" si="233"/>
        <v>6.0750000000000002</v>
      </c>
      <c r="AP923" s="3">
        <f t="shared" si="234"/>
        <v>982</v>
      </c>
      <c r="AQ923" s="3">
        <f>_xlfn.IFNA(VLOOKUP(C923, 'FanGraphs Plus Stats 1-2000'!$D$2:$L$1048576, MATCH("wRC+", FanGraphs_Plus_Stats_1_1500[[#Headers],[ID]:[BABIP+]], 0), FALSE), 0)</f>
        <v>0</v>
      </c>
      <c r="AR923" s="3">
        <f t="shared" si="235"/>
        <v>654</v>
      </c>
      <c r="AS923" s="3">
        <v>3.7</v>
      </c>
      <c r="AT923" s="3">
        <f t="shared" si="236"/>
        <v>942</v>
      </c>
      <c r="AU923" s="3">
        <v>5.8</v>
      </c>
      <c r="AV923" s="3">
        <f t="shared" si="237"/>
        <v>606</v>
      </c>
      <c r="AW923" s="14">
        <v>0.5</v>
      </c>
      <c r="AX923" s="3">
        <f t="shared" si="238"/>
        <v>599</v>
      </c>
      <c r="AY923" s="3">
        <v>32</v>
      </c>
      <c r="AZ923" s="3">
        <v>-3</v>
      </c>
      <c r="BA923" s="3">
        <v>-1</v>
      </c>
      <c r="BB923" s="3">
        <v>-3</v>
      </c>
      <c r="BC923" s="3">
        <v>0</v>
      </c>
      <c r="BD923" s="3" t="s">
        <v>140</v>
      </c>
      <c r="BE923" s="13">
        <f t="shared" si="239"/>
        <v>773.27687956095235</v>
      </c>
    </row>
    <row r="924" spans="1:57" x14ac:dyDescent="0.45">
      <c r="A924" s="1">
        <f t="shared" si="224"/>
        <v>874</v>
      </c>
      <c r="B924" s="3" t="s">
        <v>963</v>
      </c>
      <c r="C924" s="3" t="str">
        <f t="shared" si="225"/>
        <v>Mark Loretta - 2004</v>
      </c>
      <c r="D924" s="3">
        <v>2004</v>
      </c>
      <c r="E924" s="3">
        <v>32</v>
      </c>
      <c r="F924" s="3" t="s">
        <v>264</v>
      </c>
      <c r="G924" s="3" t="s">
        <v>52</v>
      </c>
      <c r="H924" s="3">
        <v>154</v>
      </c>
      <c r="I924" s="3">
        <v>707</v>
      </c>
      <c r="J924" s="3">
        <v>620</v>
      </c>
      <c r="K924" s="3">
        <v>108</v>
      </c>
      <c r="L924" s="3">
        <v>208</v>
      </c>
      <c r="M924" s="3">
        <v>143</v>
      </c>
      <c r="N924" s="3">
        <v>47</v>
      </c>
      <c r="O924" s="3">
        <v>2</v>
      </c>
      <c r="P924" s="3">
        <v>16</v>
      </c>
      <c r="Q924" s="3">
        <f t="shared" si="226"/>
        <v>847</v>
      </c>
      <c r="R924" s="3">
        <v>76</v>
      </c>
      <c r="S924" s="3">
        <v>5</v>
      </c>
      <c r="T924" s="3">
        <v>3</v>
      </c>
      <c r="U924" s="3">
        <v>58</v>
      </c>
      <c r="V924" s="3">
        <v>45</v>
      </c>
      <c r="W924" s="3">
        <v>0.33500000000000002</v>
      </c>
      <c r="X924" s="3">
        <f t="shared" si="227"/>
        <v>132</v>
      </c>
      <c r="Y924" s="3">
        <v>0.39100000000000001</v>
      </c>
      <c r="Z924" s="3">
        <f t="shared" si="228"/>
        <v>472</v>
      </c>
      <c r="AA924" s="3">
        <v>0.495</v>
      </c>
      <c r="AB924" s="3">
        <f t="shared" si="229"/>
        <v>712</v>
      </c>
      <c r="AC924" s="3">
        <v>0.88600000000000001</v>
      </c>
      <c r="AD924" s="3">
        <f t="shared" si="230"/>
        <v>637</v>
      </c>
      <c r="AE924" s="3">
        <v>138</v>
      </c>
      <c r="AF924" s="3">
        <f t="shared" si="231"/>
        <v>675</v>
      </c>
      <c r="AG924" s="3">
        <v>307</v>
      </c>
      <c r="AH924" s="3">
        <v>10</v>
      </c>
      <c r="AI924" s="3">
        <v>9</v>
      </c>
      <c r="AJ924" s="3">
        <v>4</v>
      </c>
      <c r="AK924" s="3">
        <v>16</v>
      </c>
      <c r="AL924" s="3">
        <v>3</v>
      </c>
      <c r="AM924" s="3">
        <v>6</v>
      </c>
      <c r="AN924" s="3">
        <f t="shared" si="232"/>
        <v>874</v>
      </c>
      <c r="AO924" s="12">
        <f t="shared" si="233"/>
        <v>6.3116883116883118</v>
      </c>
      <c r="AP924" s="3">
        <f t="shared" si="234"/>
        <v>929</v>
      </c>
      <c r="AQ924" s="3">
        <f>_xlfn.IFNA(VLOOKUP(C924, 'FanGraphs Plus Stats 1-2000'!$D$2:$L$1048576, MATCH("wRC+", FanGraphs_Plus_Stats_1_1500[[#Headers],[ID]:[BABIP+]], 0), FALSE), 0)</f>
        <v>0</v>
      </c>
      <c r="AR924" s="3">
        <f t="shared" si="235"/>
        <v>654</v>
      </c>
      <c r="AS924" s="3">
        <v>4</v>
      </c>
      <c r="AT924" s="3">
        <f t="shared" si="236"/>
        <v>814</v>
      </c>
      <c r="AU924" s="3">
        <v>6.4</v>
      </c>
      <c r="AV924" s="3">
        <f t="shared" si="237"/>
        <v>405</v>
      </c>
      <c r="AW924" s="14">
        <v>0</v>
      </c>
      <c r="AX924" s="3">
        <f t="shared" si="238"/>
        <v>747</v>
      </c>
      <c r="AY924" s="3">
        <v>40</v>
      </c>
      <c r="AZ924" s="3">
        <v>1</v>
      </c>
      <c r="BA924" s="3">
        <v>0</v>
      </c>
      <c r="BB924" s="3">
        <v>1</v>
      </c>
      <c r="BC924" s="3">
        <v>-3</v>
      </c>
      <c r="BD924" s="3" t="s">
        <v>53</v>
      </c>
      <c r="BE924" s="13">
        <f t="shared" si="239"/>
        <v>773.7526812038958</v>
      </c>
    </row>
    <row r="925" spans="1:57" x14ac:dyDescent="0.45">
      <c r="A925" s="1">
        <f t="shared" si="224"/>
        <v>923</v>
      </c>
      <c r="B925" s="3" t="s">
        <v>231</v>
      </c>
      <c r="C925" s="3" t="str">
        <f t="shared" si="225"/>
        <v>Bret Boone - 2003</v>
      </c>
      <c r="D925" s="3">
        <v>2003</v>
      </c>
      <c r="E925" s="3">
        <v>34</v>
      </c>
      <c r="F925" s="3" t="s">
        <v>106</v>
      </c>
      <c r="G925" s="3" t="s">
        <v>43</v>
      </c>
      <c r="H925" s="3">
        <v>159</v>
      </c>
      <c r="I925" s="3">
        <v>705</v>
      </c>
      <c r="J925" s="3">
        <v>622</v>
      </c>
      <c r="K925" s="3">
        <v>111</v>
      </c>
      <c r="L925" s="3">
        <v>183</v>
      </c>
      <c r="M925" s="3">
        <v>108</v>
      </c>
      <c r="N925" s="3">
        <v>35</v>
      </c>
      <c r="O925" s="3">
        <v>5</v>
      </c>
      <c r="P925" s="3">
        <v>35</v>
      </c>
      <c r="Q925" s="3">
        <f t="shared" si="226"/>
        <v>296</v>
      </c>
      <c r="R925" s="3">
        <v>117</v>
      </c>
      <c r="S925" s="3">
        <v>16</v>
      </c>
      <c r="T925" s="3">
        <v>3</v>
      </c>
      <c r="U925" s="3">
        <v>68</v>
      </c>
      <c r="V925" s="3">
        <v>125</v>
      </c>
      <c r="W925" s="3">
        <v>0.29399999999999998</v>
      </c>
      <c r="X925" s="3">
        <f t="shared" si="227"/>
        <v>675</v>
      </c>
      <c r="Y925" s="3">
        <v>0.36599999999999999</v>
      </c>
      <c r="Z925" s="3">
        <f t="shared" si="228"/>
        <v>764</v>
      </c>
      <c r="AA925" s="3">
        <v>0.53500000000000003</v>
      </c>
      <c r="AB925" s="3">
        <f t="shared" si="229"/>
        <v>487</v>
      </c>
      <c r="AC925" s="3">
        <v>0.90200000000000002</v>
      </c>
      <c r="AD925" s="3">
        <f t="shared" si="230"/>
        <v>578</v>
      </c>
      <c r="AE925" s="3">
        <v>140</v>
      </c>
      <c r="AF925" s="3">
        <f t="shared" si="231"/>
        <v>637</v>
      </c>
      <c r="AG925" s="3">
        <v>333</v>
      </c>
      <c r="AH925" s="3">
        <v>17</v>
      </c>
      <c r="AI925" s="3">
        <v>7</v>
      </c>
      <c r="AJ925" s="3">
        <v>1</v>
      </c>
      <c r="AK925" s="3">
        <v>7</v>
      </c>
      <c r="AL925" s="3">
        <v>3</v>
      </c>
      <c r="AM925" s="3">
        <v>5.9</v>
      </c>
      <c r="AN925" s="3">
        <f t="shared" si="232"/>
        <v>923</v>
      </c>
      <c r="AO925" s="12">
        <f t="shared" si="233"/>
        <v>6.0113207547169818</v>
      </c>
      <c r="AP925" s="3">
        <f t="shared" si="234"/>
        <v>993</v>
      </c>
      <c r="AQ925" s="3">
        <f>_xlfn.IFNA(VLOOKUP(C925, 'FanGraphs Plus Stats 1-2000'!$D$2:$L$1048576, MATCH("wRC+", FanGraphs_Plus_Stats_1_1500[[#Headers],[ID]:[BABIP+]], 0), FALSE), 0)</f>
        <v>140</v>
      </c>
      <c r="AR925" s="3">
        <f t="shared" si="235"/>
        <v>619</v>
      </c>
      <c r="AS925" s="3">
        <v>3.5</v>
      </c>
      <c r="AT925" s="3">
        <f t="shared" si="236"/>
        <v>993</v>
      </c>
      <c r="AU925" s="3">
        <v>6.3</v>
      </c>
      <c r="AV925" s="3">
        <f t="shared" si="237"/>
        <v>443</v>
      </c>
      <c r="AW925" s="14">
        <v>0.1</v>
      </c>
      <c r="AX925" s="3">
        <f t="shared" si="238"/>
        <v>717</v>
      </c>
      <c r="AY925" s="3">
        <v>35</v>
      </c>
      <c r="AZ925" s="3">
        <v>-1</v>
      </c>
      <c r="BA925" s="3">
        <v>2</v>
      </c>
      <c r="BB925" s="3">
        <v>1</v>
      </c>
      <c r="BC925" s="3">
        <v>-4</v>
      </c>
      <c r="BD925" s="3" t="s">
        <v>53</v>
      </c>
      <c r="BE925" s="13">
        <f t="shared" si="239"/>
        <v>775.34547692448427</v>
      </c>
    </row>
    <row r="926" spans="1:57" x14ac:dyDescent="0.45">
      <c r="A926" s="1">
        <f t="shared" si="224"/>
        <v>817</v>
      </c>
      <c r="B926" s="3" t="s">
        <v>81</v>
      </c>
      <c r="C926" s="3" t="str">
        <f t="shared" si="225"/>
        <v>Mookie Betts - 2015</v>
      </c>
      <c r="D926" s="3">
        <v>2015</v>
      </c>
      <c r="E926" s="3">
        <v>22</v>
      </c>
      <c r="F926" s="3" t="s">
        <v>48</v>
      </c>
      <c r="G926" s="3" t="s">
        <v>43</v>
      </c>
      <c r="H926" s="3">
        <v>145</v>
      </c>
      <c r="I926" s="3">
        <v>654</v>
      </c>
      <c r="J926" s="3">
        <v>597</v>
      </c>
      <c r="K926" s="3">
        <v>92</v>
      </c>
      <c r="L926" s="3">
        <v>174</v>
      </c>
      <c r="M926" s="3">
        <v>106</v>
      </c>
      <c r="N926" s="3">
        <v>42</v>
      </c>
      <c r="O926" s="3">
        <v>8</v>
      </c>
      <c r="P926" s="3">
        <v>18</v>
      </c>
      <c r="Q926" s="3">
        <f t="shared" si="226"/>
        <v>813</v>
      </c>
      <c r="R926" s="3">
        <v>77</v>
      </c>
      <c r="S926" s="3">
        <v>21</v>
      </c>
      <c r="T926" s="3">
        <v>6</v>
      </c>
      <c r="U926" s="3">
        <v>46</v>
      </c>
      <c r="V926" s="3">
        <v>82</v>
      </c>
      <c r="W926" s="3">
        <v>0.29099999999999998</v>
      </c>
      <c r="X926" s="3">
        <f t="shared" si="227"/>
        <v>724</v>
      </c>
      <c r="Y926" s="3">
        <v>0.34100000000000003</v>
      </c>
      <c r="Z926" s="3">
        <f t="shared" si="228"/>
        <v>962</v>
      </c>
      <c r="AA926" s="3">
        <v>0.47899999999999998</v>
      </c>
      <c r="AB926" s="3">
        <f t="shared" si="229"/>
        <v>788</v>
      </c>
      <c r="AC926" s="3">
        <v>0.82</v>
      </c>
      <c r="AD926" s="3">
        <f t="shared" si="230"/>
        <v>889</v>
      </c>
      <c r="AE926" s="3">
        <v>117</v>
      </c>
      <c r="AF926" s="3">
        <f t="shared" si="231"/>
        <v>949</v>
      </c>
      <c r="AG926" s="3">
        <v>286</v>
      </c>
      <c r="AH926" s="3">
        <v>2</v>
      </c>
      <c r="AI926" s="3">
        <v>2</v>
      </c>
      <c r="AJ926" s="3">
        <v>3</v>
      </c>
      <c r="AK926" s="3">
        <v>6</v>
      </c>
      <c r="AL926" s="3">
        <v>1</v>
      </c>
      <c r="AM926" s="3">
        <v>6.1</v>
      </c>
      <c r="AN926" s="3">
        <f t="shared" si="232"/>
        <v>817</v>
      </c>
      <c r="AO926" s="12">
        <f t="shared" si="233"/>
        <v>6.8151724137931025</v>
      </c>
      <c r="AP926" s="3">
        <f t="shared" si="234"/>
        <v>719</v>
      </c>
      <c r="AQ926" s="3">
        <f>_xlfn.IFNA(VLOOKUP(C926, 'FanGraphs Plus Stats 1-2000'!$D$2:$L$1048576, MATCH("wRC+", FanGraphs_Plus_Stats_1_1500[[#Headers],[ID]:[BABIP+]], 0), FALSE), 0)</f>
        <v>0</v>
      </c>
      <c r="AR926" s="3">
        <f t="shared" si="235"/>
        <v>654</v>
      </c>
      <c r="AS926" s="3">
        <v>4</v>
      </c>
      <c r="AT926" s="3">
        <f t="shared" si="236"/>
        <v>814</v>
      </c>
      <c r="AU926" s="3">
        <v>4.8</v>
      </c>
      <c r="AV926" s="3">
        <f t="shared" si="237"/>
        <v>884</v>
      </c>
      <c r="AW926" s="14">
        <v>1.7</v>
      </c>
      <c r="AX926" s="3">
        <f t="shared" si="238"/>
        <v>276</v>
      </c>
      <c r="AY926" s="3">
        <v>17</v>
      </c>
      <c r="AZ926" s="3">
        <v>2</v>
      </c>
      <c r="BA926" s="3">
        <v>2</v>
      </c>
      <c r="BB926" s="3">
        <v>4</v>
      </c>
      <c r="BC926" s="3">
        <v>12</v>
      </c>
      <c r="BD926" s="3" t="s">
        <v>922</v>
      </c>
      <c r="BE926" s="13">
        <f t="shared" si="239"/>
        <v>777.04957441016029</v>
      </c>
    </row>
    <row r="927" spans="1:57" x14ac:dyDescent="0.45">
      <c r="A927" s="1">
        <f t="shared" si="224"/>
        <v>664</v>
      </c>
      <c r="B927" s="3" t="s">
        <v>504</v>
      </c>
      <c r="C927" s="3" t="str">
        <f t="shared" si="225"/>
        <v>Ozzie Smith - 1987</v>
      </c>
      <c r="D927" s="3">
        <v>1987</v>
      </c>
      <c r="E927" s="3">
        <v>32</v>
      </c>
      <c r="F927" s="3" t="s">
        <v>51</v>
      </c>
      <c r="G927" s="3" t="s">
        <v>52</v>
      </c>
      <c r="H927" s="3">
        <v>158</v>
      </c>
      <c r="I927" s="3">
        <v>706</v>
      </c>
      <c r="J927" s="3">
        <v>600</v>
      </c>
      <c r="K927" s="3">
        <v>104</v>
      </c>
      <c r="L927" s="3">
        <v>182</v>
      </c>
      <c r="M927" s="3">
        <v>138</v>
      </c>
      <c r="N927" s="3">
        <v>40</v>
      </c>
      <c r="O927" s="3">
        <v>4</v>
      </c>
      <c r="P927" s="3">
        <v>0</v>
      </c>
      <c r="Q927" s="3">
        <f t="shared" si="226"/>
        <v>1029</v>
      </c>
      <c r="R927" s="3">
        <v>75</v>
      </c>
      <c r="S927" s="3">
        <v>43</v>
      </c>
      <c r="T927" s="3">
        <v>9</v>
      </c>
      <c r="U927" s="3">
        <v>89</v>
      </c>
      <c r="V927" s="3">
        <v>36</v>
      </c>
      <c r="W927" s="3">
        <v>0.30299999999999999</v>
      </c>
      <c r="X927" s="3">
        <f t="shared" si="227"/>
        <v>552</v>
      </c>
      <c r="Y927" s="3">
        <v>0.39200000000000002</v>
      </c>
      <c r="Z927" s="3">
        <f t="shared" si="228"/>
        <v>460</v>
      </c>
      <c r="AA927" s="3">
        <v>0.38300000000000001</v>
      </c>
      <c r="AB927" s="3">
        <f t="shared" si="229"/>
        <v>1017</v>
      </c>
      <c r="AC927" s="3">
        <v>0.77500000000000002</v>
      </c>
      <c r="AD927" s="3">
        <f t="shared" si="230"/>
        <v>976</v>
      </c>
      <c r="AE927" s="3">
        <v>105</v>
      </c>
      <c r="AF927" s="3">
        <f t="shared" si="231"/>
        <v>1010</v>
      </c>
      <c r="AG927" s="3">
        <v>230</v>
      </c>
      <c r="AH927" s="3">
        <v>9</v>
      </c>
      <c r="AI927" s="3">
        <v>1</v>
      </c>
      <c r="AJ927" s="3">
        <v>12</v>
      </c>
      <c r="AK927" s="3">
        <v>4</v>
      </c>
      <c r="AL927" s="3">
        <v>3</v>
      </c>
      <c r="AM927" s="3">
        <v>6.4</v>
      </c>
      <c r="AN927" s="3">
        <f t="shared" si="232"/>
        <v>664</v>
      </c>
      <c r="AO927" s="12">
        <f t="shared" si="233"/>
        <v>6.5620253164556965</v>
      </c>
      <c r="AP927" s="3">
        <f t="shared" si="234"/>
        <v>835</v>
      </c>
      <c r="AQ927" s="3">
        <f>_xlfn.IFNA(VLOOKUP(C927, 'FanGraphs Plus Stats 1-2000'!$D$2:$L$1048576, MATCH("wRC+", FanGraphs_Plus_Stats_1_1500[[#Headers],[ID]:[BABIP+]], 0), FALSE), 0)</f>
        <v>0</v>
      </c>
      <c r="AR927" s="3">
        <f t="shared" si="235"/>
        <v>654</v>
      </c>
      <c r="AS927" s="3">
        <v>4.0999999999999996</v>
      </c>
      <c r="AT927" s="3">
        <f t="shared" si="236"/>
        <v>761</v>
      </c>
      <c r="AU927" s="3">
        <v>4.9000000000000004</v>
      </c>
      <c r="AV927" s="3">
        <f t="shared" si="237"/>
        <v>858</v>
      </c>
      <c r="AW927" s="14">
        <v>2.4</v>
      </c>
      <c r="AX927" s="3">
        <f t="shared" si="238"/>
        <v>102</v>
      </c>
      <c r="AY927" s="3">
        <v>10</v>
      </c>
      <c r="AZ927" s="3">
        <v>1</v>
      </c>
      <c r="BA927" s="3">
        <v>6</v>
      </c>
      <c r="BB927" s="3">
        <v>6</v>
      </c>
      <c r="BC927" s="3">
        <v>14</v>
      </c>
      <c r="BD927" s="3" t="s">
        <v>116</v>
      </c>
      <c r="BE927" s="13">
        <f t="shared" si="239"/>
        <v>777.9262372142357</v>
      </c>
    </row>
    <row r="928" spans="1:57" x14ac:dyDescent="0.45">
      <c r="A928" s="1">
        <f t="shared" si="224"/>
        <v>817</v>
      </c>
      <c r="B928" s="3" t="s">
        <v>951</v>
      </c>
      <c r="C928" s="3" t="str">
        <f t="shared" si="225"/>
        <v>Eric Chávez - 2001</v>
      </c>
      <c r="D928" s="3">
        <v>2001</v>
      </c>
      <c r="E928" s="3">
        <v>23</v>
      </c>
      <c r="F928" s="3" t="s">
        <v>128</v>
      </c>
      <c r="G928" s="3" t="s">
        <v>43</v>
      </c>
      <c r="H928" s="3">
        <v>151</v>
      </c>
      <c r="I928" s="3">
        <v>604</v>
      </c>
      <c r="J928" s="3">
        <v>552</v>
      </c>
      <c r="K928" s="3">
        <v>91</v>
      </c>
      <c r="L928" s="3">
        <v>159</v>
      </c>
      <c r="M928" s="3">
        <v>84</v>
      </c>
      <c r="N928" s="3">
        <v>43</v>
      </c>
      <c r="O928" s="3">
        <v>0</v>
      </c>
      <c r="P928" s="3">
        <v>32</v>
      </c>
      <c r="Q928" s="3">
        <f t="shared" si="226"/>
        <v>376</v>
      </c>
      <c r="R928" s="3">
        <v>114</v>
      </c>
      <c r="S928" s="3">
        <v>8</v>
      </c>
      <c r="T928" s="3">
        <v>2</v>
      </c>
      <c r="U928" s="3">
        <v>41</v>
      </c>
      <c r="V928" s="3">
        <v>99</v>
      </c>
      <c r="W928" s="3">
        <v>0.28799999999999998</v>
      </c>
      <c r="X928" s="3">
        <f t="shared" si="227"/>
        <v>764</v>
      </c>
      <c r="Y928" s="3">
        <v>0.33800000000000002</v>
      </c>
      <c r="Z928" s="3">
        <f t="shared" si="228"/>
        <v>973</v>
      </c>
      <c r="AA928" s="3">
        <v>0.54</v>
      </c>
      <c r="AB928" s="3">
        <f t="shared" si="229"/>
        <v>449</v>
      </c>
      <c r="AC928" s="3">
        <v>0.878</v>
      </c>
      <c r="AD928" s="3">
        <f t="shared" si="230"/>
        <v>685</v>
      </c>
      <c r="AE928" s="3">
        <v>129</v>
      </c>
      <c r="AF928" s="3">
        <f t="shared" si="231"/>
        <v>818</v>
      </c>
      <c r="AG928" s="3">
        <v>298</v>
      </c>
      <c r="AH928" s="3">
        <v>7</v>
      </c>
      <c r="AI928" s="3">
        <v>4</v>
      </c>
      <c r="AJ928" s="3">
        <v>0</v>
      </c>
      <c r="AK928" s="3">
        <v>7</v>
      </c>
      <c r="AL928" s="3">
        <v>9</v>
      </c>
      <c r="AM928" s="3">
        <v>6.1</v>
      </c>
      <c r="AN928" s="3">
        <f t="shared" si="232"/>
        <v>817</v>
      </c>
      <c r="AO928" s="12">
        <f t="shared" si="233"/>
        <v>6.5443708609271525</v>
      </c>
      <c r="AP928" s="3">
        <f t="shared" si="234"/>
        <v>838</v>
      </c>
      <c r="AQ928" s="3">
        <f>_xlfn.IFNA(VLOOKUP(C928, 'FanGraphs Plus Stats 1-2000'!$D$2:$L$1048576, MATCH("wRC+", FanGraphs_Plus_Stats_1_1500[[#Headers],[ID]:[BABIP+]], 0), FALSE), 0)</f>
        <v>0</v>
      </c>
      <c r="AR928" s="3">
        <f t="shared" si="235"/>
        <v>654</v>
      </c>
      <c r="AS928" s="3">
        <v>3.9</v>
      </c>
      <c r="AT928" s="3">
        <f t="shared" si="236"/>
        <v>866</v>
      </c>
      <c r="AU928" s="3">
        <v>4.8</v>
      </c>
      <c r="AV928" s="3">
        <f t="shared" si="237"/>
        <v>884</v>
      </c>
      <c r="AW928" s="14">
        <v>1.6</v>
      </c>
      <c r="AX928" s="3">
        <f t="shared" si="238"/>
        <v>300</v>
      </c>
      <c r="AY928" s="3">
        <v>20</v>
      </c>
      <c r="AZ928" s="3">
        <v>2</v>
      </c>
      <c r="BA928" s="3">
        <v>1</v>
      </c>
      <c r="BB928" s="3">
        <v>3</v>
      </c>
      <c r="BC928" s="3">
        <v>12</v>
      </c>
      <c r="BD928" s="3" t="s">
        <v>952</v>
      </c>
      <c r="BE928" s="13">
        <f t="shared" si="239"/>
        <v>777.94569490626668</v>
      </c>
    </row>
    <row r="929" spans="1:57" x14ac:dyDescent="0.45">
      <c r="A929" s="1">
        <f t="shared" si="224"/>
        <v>765</v>
      </c>
      <c r="B929" s="3" t="s">
        <v>233</v>
      </c>
      <c r="C929" s="3" t="str">
        <f t="shared" si="225"/>
        <v>Lonnie Smith - 1982</v>
      </c>
      <c r="D929" s="3">
        <v>1982</v>
      </c>
      <c r="E929" s="3">
        <v>26</v>
      </c>
      <c r="F929" s="3" t="s">
        <v>51</v>
      </c>
      <c r="G929" s="3" t="s">
        <v>52</v>
      </c>
      <c r="H929" s="3">
        <v>156</v>
      </c>
      <c r="I929" s="3">
        <v>672</v>
      </c>
      <c r="J929" s="3">
        <v>592</v>
      </c>
      <c r="K929" s="3">
        <v>120</v>
      </c>
      <c r="L929" s="3">
        <v>182</v>
      </c>
      <c r="M929" s="3">
        <v>131</v>
      </c>
      <c r="N929" s="3">
        <v>35</v>
      </c>
      <c r="O929" s="3">
        <v>8</v>
      </c>
      <c r="P929" s="3">
        <v>8</v>
      </c>
      <c r="Q929" s="3">
        <f t="shared" si="226"/>
        <v>967</v>
      </c>
      <c r="R929" s="3">
        <v>69</v>
      </c>
      <c r="S929" s="3">
        <v>68</v>
      </c>
      <c r="T929" s="3">
        <v>26</v>
      </c>
      <c r="U929" s="3">
        <v>64</v>
      </c>
      <c r="V929" s="3">
        <v>74</v>
      </c>
      <c r="W929" s="3">
        <v>0.307</v>
      </c>
      <c r="X929" s="3">
        <f t="shared" si="227"/>
        <v>477</v>
      </c>
      <c r="Y929" s="3">
        <v>0.38100000000000001</v>
      </c>
      <c r="Z929" s="3">
        <f t="shared" si="228"/>
        <v>588</v>
      </c>
      <c r="AA929" s="3">
        <v>0.434</v>
      </c>
      <c r="AB929" s="3">
        <f t="shared" si="229"/>
        <v>929</v>
      </c>
      <c r="AC929" s="3">
        <v>0.81499999999999995</v>
      </c>
      <c r="AD929" s="3">
        <f t="shared" si="230"/>
        <v>902</v>
      </c>
      <c r="AE929" s="3">
        <v>128</v>
      </c>
      <c r="AF929" s="3">
        <f t="shared" si="231"/>
        <v>834</v>
      </c>
      <c r="AG929" s="3">
        <v>257</v>
      </c>
      <c r="AH929" s="3">
        <v>11</v>
      </c>
      <c r="AI929" s="3">
        <v>9</v>
      </c>
      <c r="AJ929" s="3">
        <v>3</v>
      </c>
      <c r="AK929" s="3">
        <v>4</v>
      </c>
      <c r="AL929" s="3">
        <v>2</v>
      </c>
      <c r="AM929" s="3">
        <v>6.2</v>
      </c>
      <c r="AN929" s="3">
        <f t="shared" si="232"/>
        <v>765</v>
      </c>
      <c r="AO929" s="12">
        <f t="shared" si="233"/>
        <v>6.4384615384615396</v>
      </c>
      <c r="AP929" s="3">
        <f t="shared" si="234"/>
        <v>878</v>
      </c>
      <c r="AQ929" s="3">
        <f>_xlfn.IFNA(VLOOKUP(C929, 'FanGraphs Plus Stats 1-2000'!$D$2:$L$1048576, MATCH("wRC+", FanGraphs_Plus_Stats_1_1500[[#Headers],[ID]:[BABIP+]], 0), FALSE), 0)</f>
        <v>0</v>
      </c>
      <c r="AR929" s="3">
        <f t="shared" si="235"/>
        <v>654</v>
      </c>
      <c r="AS929" s="3">
        <v>3.9</v>
      </c>
      <c r="AT929" s="3">
        <f t="shared" si="236"/>
        <v>866</v>
      </c>
      <c r="AU929" s="3">
        <v>5.2</v>
      </c>
      <c r="AV929" s="3">
        <f t="shared" si="237"/>
        <v>780</v>
      </c>
      <c r="AW929" s="14">
        <v>0.3</v>
      </c>
      <c r="AX929" s="3">
        <f t="shared" si="238"/>
        <v>663</v>
      </c>
      <c r="AY929" s="3">
        <v>24</v>
      </c>
      <c r="AZ929" s="3">
        <v>-1</v>
      </c>
      <c r="BA929" s="3">
        <v>9</v>
      </c>
      <c r="BB929" s="3">
        <v>8</v>
      </c>
      <c r="BC929" s="3">
        <v>7</v>
      </c>
      <c r="BD929" s="3" t="s">
        <v>919</v>
      </c>
      <c r="BE929" s="13">
        <f t="shared" si="239"/>
        <v>777.99165299248114</v>
      </c>
    </row>
    <row r="930" spans="1:57" x14ac:dyDescent="0.45">
      <c r="A930" s="1">
        <f t="shared" si="224"/>
        <v>874</v>
      </c>
      <c r="B930" s="3" t="s">
        <v>981</v>
      </c>
      <c r="C930" s="3" t="str">
        <f t="shared" si="225"/>
        <v>Carlos Guillén - 2006</v>
      </c>
      <c r="D930" s="3">
        <v>2006</v>
      </c>
      <c r="E930" s="3">
        <v>30</v>
      </c>
      <c r="F930" s="3" t="s">
        <v>70</v>
      </c>
      <c r="G930" s="3" t="s">
        <v>43</v>
      </c>
      <c r="H930" s="3">
        <v>153</v>
      </c>
      <c r="I930" s="3">
        <v>622</v>
      </c>
      <c r="J930" s="3">
        <v>543</v>
      </c>
      <c r="K930" s="3">
        <v>100</v>
      </c>
      <c r="L930" s="3">
        <v>174</v>
      </c>
      <c r="M930" s="3">
        <v>109</v>
      </c>
      <c r="N930" s="3">
        <v>41</v>
      </c>
      <c r="O930" s="3">
        <v>5</v>
      </c>
      <c r="P930" s="3">
        <v>19</v>
      </c>
      <c r="Q930" s="3">
        <f t="shared" si="226"/>
        <v>782</v>
      </c>
      <c r="R930" s="3">
        <v>85</v>
      </c>
      <c r="S930" s="3">
        <v>20</v>
      </c>
      <c r="T930" s="3">
        <v>9</v>
      </c>
      <c r="U930" s="3">
        <v>71</v>
      </c>
      <c r="V930" s="3">
        <v>87</v>
      </c>
      <c r="W930" s="3">
        <v>0.32</v>
      </c>
      <c r="X930" s="3">
        <f t="shared" si="227"/>
        <v>282</v>
      </c>
      <c r="Y930" s="3">
        <v>0.4</v>
      </c>
      <c r="Z930" s="3">
        <f t="shared" si="228"/>
        <v>374</v>
      </c>
      <c r="AA930" s="3">
        <v>0.51900000000000002</v>
      </c>
      <c r="AB930" s="3">
        <f t="shared" si="229"/>
        <v>584</v>
      </c>
      <c r="AC930" s="3">
        <v>0.92</v>
      </c>
      <c r="AD930" s="3">
        <f t="shared" si="230"/>
        <v>497</v>
      </c>
      <c r="AE930" s="3">
        <v>136</v>
      </c>
      <c r="AF930" s="3">
        <f t="shared" si="231"/>
        <v>709</v>
      </c>
      <c r="AG930" s="3">
        <v>282</v>
      </c>
      <c r="AH930" s="3">
        <v>16</v>
      </c>
      <c r="AI930" s="3">
        <v>4</v>
      </c>
      <c r="AJ930" s="3">
        <v>0</v>
      </c>
      <c r="AK930" s="3">
        <v>4</v>
      </c>
      <c r="AL930" s="3">
        <v>10</v>
      </c>
      <c r="AM930" s="3">
        <v>6</v>
      </c>
      <c r="AN930" s="3">
        <f t="shared" si="232"/>
        <v>874</v>
      </c>
      <c r="AO930" s="12">
        <f t="shared" si="233"/>
        <v>6.3529411764705879</v>
      </c>
      <c r="AP930" s="3">
        <f t="shared" si="234"/>
        <v>911</v>
      </c>
      <c r="AQ930" s="3">
        <f>_xlfn.IFNA(VLOOKUP(C930, 'FanGraphs Plus Stats 1-2000'!$D$2:$L$1048576, MATCH("wRC+", FanGraphs_Plus_Stats_1_1500[[#Headers],[ID]:[BABIP+]], 0), FALSE), 0)</f>
        <v>0</v>
      </c>
      <c r="AR930" s="3">
        <f t="shared" si="235"/>
        <v>654</v>
      </c>
      <c r="AS930" s="3">
        <v>3.8</v>
      </c>
      <c r="AT930" s="3">
        <f t="shared" si="236"/>
        <v>911</v>
      </c>
      <c r="AU930" s="3">
        <v>6.2</v>
      </c>
      <c r="AV930" s="3">
        <f t="shared" si="237"/>
        <v>471</v>
      </c>
      <c r="AW930" s="14">
        <v>0.5</v>
      </c>
      <c r="AX930" s="3">
        <f t="shared" si="238"/>
        <v>599</v>
      </c>
      <c r="AY930" s="3">
        <v>32</v>
      </c>
      <c r="AZ930" s="3">
        <v>-1</v>
      </c>
      <c r="BA930" s="3">
        <v>2</v>
      </c>
      <c r="BB930" s="3">
        <v>1</v>
      </c>
      <c r="BC930" s="3">
        <v>-2</v>
      </c>
      <c r="BD930" s="3" t="s">
        <v>982</v>
      </c>
      <c r="BE930" s="13">
        <f t="shared" si="239"/>
        <v>779.4952054882624</v>
      </c>
    </row>
    <row r="931" spans="1:57" x14ac:dyDescent="0.45">
      <c r="A931" s="1">
        <f t="shared" si="224"/>
        <v>817</v>
      </c>
      <c r="B931" s="3" t="s">
        <v>943</v>
      </c>
      <c r="C931" s="3" t="str">
        <f t="shared" si="225"/>
        <v>Alfonso Soriano - 2006</v>
      </c>
      <c r="D931" s="3">
        <v>2006</v>
      </c>
      <c r="E931" s="3">
        <v>30</v>
      </c>
      <c r="F931" s="3" t="s">
        <v>143</v>
      </c>
      <c r="G931" s="3" t="s">
        <v>52</v>
      </c>
      <c r="H931" s="3">
        <v>159</v>
      </c>
      <c r="I931" s="3">
        <v>728</v>
      </c>
      <c r="J931" s="3">
        <v>647</v>
      </c>
      <c r="K931" s="3">
        <v>119</v>
      </c>
      <c r="L931" s="3">
        <v>179</v>
      </c>
      <c r="M931" s="3">
        <v>90</v>
      </c>
      <c r="N931" s="3">
        <v>41</v>
      </c>
      <c r="O931" s="3">
        <v>2</v>
      </c>
      <c r="P931" s="3">
        <v>46</v>
      </c>
      <c r="Q931" s="3">
        <f t="shared" si="226"/>
        <v>61</v>
      </c>
      <c r="R931" s="3">
        <v>95</v>
      </c>
      <c r="S931" s="3">
        <v>41</v>
      </c>
      <c r="T931" s="3">
        <v>17</v>
      </c>
      <c r="U931" s="3">
        <v>67</v>
      </c>
      <c r="V931" s="3">
        <v>160</v>
      </c>
      <c r="W931" s="3">
        <v>0.27700000000000002</v>
      </c>
      <c r="X931" s="3">
        <f t="shared" si="227"/>
        <v>886</v>
      </c>
      <c r="Y931" s="3">
        <v>0.35099999999999998</v>
      </c>
      <c r="Z931" s="3">
        <f t="shared" si="228"/>
        <v>896</v>
      </c>
      <c r="AA931" s="3">
        <v>0.56000000000000005</v>
      </c>
      <c r="AB931" s="3">
        <f t="shared" si="229"/>
        <v>335</v>
      </c>
      <c r="AC931" s="3">
        <v>0.91100000000000003</v>
      </c>
      <c r="AD931" s="3">
        <f t="shared" si="230"/>
        <v>538</v>
      </c>
      <c r="AE931" s="3">
        <v>135</v>
      </c>
      <c r="AF931" s="3">
        <f t="shared" si="231"/>
        <v>729</v>
      </c>
      <c r="AG931" s="3">
        <v>362</v>
      </c>
      <c r="AH931" s="3">
        <v>3</v>
      </c>
      <c r="AI931" s="3">
        <v>9</v>
      </c>
      <c r="AJ931" s="3">
        <v>2</v>
      </c>
      <c r="AK931" s="3">
        <v>3</v>
      </c>
      <c r="AL931" s="3">
        <v>16</v>
      </c>
      <c r="AM931" s="3">
        <v>6.1</v>
      </c>
      <c r="AN931" s="3">
        <f t="shared" si="232"/>
        <v>817</v>
      </c>
      <c r="AO931" s="12">
        <f t="shared" si="233"/>
        <v>6.2150943396226417</v>
      </c>
      <c r="AP931" s="3">
        <f t="shared" si="234"/>
        <v>949</v>
      </c>
      <c r="AQ931" s="3">
        <f>_xlfn.IFNA(VLOOKUP(C931, 'FanGraphs Plus Stats 1-2000'!$D$2:$L$1048576, MATCH("wRC+", FanGraphs_Plus_Stats_1_1500[[#Headers],[ID]:[BABIP+]], 0), FALSE), 0)</f>
        <v>0</v>
      </c>
      <c r="AR931" s="3">
        <f t="shared" si="235"/>
        <v>654</v>
      </c>
      <c r="AS931" s="3">
        <v>4</v>
      </c>
      <c r="AT931" s="3">
        <f t="shared" si="236"/>
        <v>814</v>
      </c>
      <c r="AU931" s="3">
        <v>4.3</v>
      </c>
      <c r="AV931" s="3">
        <f t="shared" si="237"/>
        <v>953</v>
      </c>
      <c r="AW931" s="14">
        <v>1.2</v>
      </c>
      <c r="AX931" s="3">
        <f t="shared" si="238"/>
        <v>406</v>
      </c>
      <c r="AY931" s="3">
        <v>29</v>
      </c>
      <c r="AZ931" s="3">
        <v>1</v>
      </c>
      <c r="BA931" s="3">
        <v>-1</v>
      </c>
      <c r="BB931" s="3">
        <v>1</v>
      </c>
      <c r="BC931" s="3">
        <v>18</v>
      </c>
      <c r="BD931" s="3" t="s">
        <v>130</v>
      </c>
      <c r="BE931" s="13">
        <f t="shared" si="239"/>
        <v>779.73743735092046</v>
      </c>
    </row>
    <row r="932" spans="1:57" x14ac:dyDescent="0.45">
      <c r="A932" s="1">
        <f t="shared" si="224"/>
        <v>664</v>
      </c>
      <c r="B932" s="3" t="s">
        <v>504</v>
      </c>
      <c r="C932" s="3" t="str">
        <f t="shared" si="225"/>
        <v>Ozzie Smith - 1985</v>
      </c>
      <c r="D932" s="3">
        <v>1985</v>
      </c>
      <c r="E932" s="3">
        <v>30</v>
      </c>
      <c r="F932" s="3" t="s">
        <v>51</v>
      </c>
      <c r="G932" s="3" t="s">
        <v>52</v>
      </c>
      <c r="H932" s="3">
        <v>158</v>
      </c>
      <c r="I932" s="3">
        <v>615</v>
      </c>
      <c r="J932" s="3">
        <v>537</v>
      </c>
      <c r="K932" s="3">
        <v>70</v>
      </c>
      <c r="L932" s="3">
        <v>148</v>
      </c>
      <c r="M932" s="3">
        <v>117</v>
      </c>
      <c r="N932" s="3">
        <v>22</v>
      </c>
      <c r="O932" s="3">
        <v>3</v>
      </c>
      <c r="P932" s="3">
        <v>6</v>
      </c>
      <c r="Q932" s="3">
        <f t="shared" si="226"/>
        <v>983</v>
      </c>
      <c r="R932" s="3">
        <v>54</v>
      </c>
      <c r="S932" s="3">
        <v>31</v>
      </c>
      <c r="T932" s="3">
        <v>8</v>
      </c>
      <c r="U932" s="3">
        <v>65</v>
      </c>
      <c r="V932" s="3">
        <v>27</v>
      </c>
      <c r="W932" s="3">
        <v>0.27600000000000002</v>
      </c>
      <c r="X932" s="3">
        <f t="shared" si="227"/>
        <v>899</v>
      </c>
      <c r="Y932" s="3">
        <v>0.35499999999999998</v>
      </c>
      <c r="Z932" s="3">
        <f t="shared" si="228"/>
        <v>867</v>
      </c>
      <c r="AA932" s="3">
        <v>0.36099999999999999</v>
      </c>
      <c r="AB932" s="3">
        <f t="shared" si="229"/>
        <v>1024</v>
      </c>
      <c r="AC932" s="3">
        <v>0.71599999999999997</v>
      </c>
      <c r="AD932" s="3">
        <f t="shared" si="230"/>
        <v>1023</v>
      </c>
      <c r="AE932" s="3">
        <v>101</v>
      </c>
      <c r="AF932" s="3">
        <f t="shared" si="231"/>
        <v>1020</v>
      </c>
      <c r="AG932" s="3">
        <v>194</v>
      </c>
      <c r="AH932" s="3">
        <v>13</v>
      </c>
      <c r="AI932" s="3">
        <v>2</v>
      </c>
      <c r="AJ932" s="3">
        <v>9</v>
      </c>
      <c r="AK932" s="3">
        <v>2</v>
      </c>
      <c r="AL932" s="3">
        <v>11</v>
      </c>
      <c r="AM932" s="3">
        <v>6.4</v>
      </c>
      <c r="AN932" s="3">
        <f t="shared" si="232"/>
        <v>664</v>
      </c>
      <c r="AO932" s="12">
        <f t="shared" si="233"/>
        <v>6.5620253164556965</v>
      </c>
      <c r="AP932" s="3">
        <f t="shared" si="234"/>
        <v>835</v>
      </c>
      <c r="AQ932" s="3">
        <f>_xlfn.IFNA(VLOOKUP(C932, 'FanGraphs Plus Stats 1-2000'!$D$2:$L$1048576, MATCH("wRC+", FanGraphs_Plus_Stats_1_1500[[#Headers],[ID]:[BABIP+]], 0), FALSE), 0)</f>
        <v>0</v>
      </c>
      <c r="AR932" s="3">
        <f t="shared" si="235"/>
        <v>654</v>
      </c>
      <c r="AS932" s="3">
        <v>4.2</v>
      </c>
      <c r="AT932" s="3">
        <f t="shared" si="236"/>
        <v>713</v>
      </c>
      <c r="AU932" s="3">
        <v>4</v>
      </c>
      <c r="AV932" s="3">
        <f t="shared" si="237"/>
        <v>980</v>
      </c>
      <c r="AW932" s="14">
        <v>3.4</v>
      </c>
      <c r="AX932" s="3">
        <f t="shared" si="238"/>
        <v>31</v>
      </c>
      <c r="AY932" s="3">
        <v>2</v>
      </c>
      <c r="AZ932" s="3">
        <v>1</v>
      </c>
      <c r="BA932" s="3">
        <v>4</v>
      </c>
      <c r="BB932" s="3">
        <v>5</v>
      </c>
      <c r="BC932" s="3">
        <v>20</v>
      </c>
      <c r="BD932" s="3" t="s">
        <v>62</v>
      </c>
      <c r="BE932" s="13">
        <f t="shared" si="239"/>
        <v>779.84468886359411</v>
      </c>
    </row>
    <row r="933" spans="1:57" x14ac:dyDescent="0.45">
      <c r="A933" s="1">
        <f t="shared" si="224"/>
        <v>765</v>
      </c>
      <c r="B933" s="3" t="s">
        <v>823</v>
      </c>
      <c r="C933" s="3" t="str">
        <f t="shared" si="225"/>
        <v>Edgardo Alfonzo - 1997</v>
      </c>
      <c r="D933" s="3">
        <v>1997</v>
      </c>
      <c r="E933" s="3">
        <v>23</v>
      </c>
      <c r="F933" s="3" t="s">
        <v>294</v>
      </c>
      <c r="G933" s="3" t="s">
        <v>52</v>
      </c>
      <c r="H933" s="3">
        <v>151</v>
      </c>
      <c r="I933" s="3">
        <v>599</v>
      </c>
      <c r="J933" s="3">
        <v>518</v>
      </c>
      <c r="K933" s="3">
        <v>84</v>
      </c>
      <c r="L933" s="3">
        <v>163</v>
      </c>
      <c r="M933" s="3">
        <v>124</v>
      </c>
      <c r="N933" s="3">
        <v>27</v>
      </c>
      <c r="O933" s="3">
        <v>2</v>
      </c>
      <c r="P933" s="3">
        <v>10</v>
      </c>
      <c r="Q933" s="3">
        <f t="shared" si="226"/>
        <v>943</v>
      </c>
      <c r="R933" s="3">
        <v>72</v>
      </c>
      <c r="S933" s="3">
        <v>11</v>
      </c>
      <c r="T933" s="3">
        <v>6</v>
      </c>
      <c r="U933" s="3">
        <v>63</v>
      </c>
      <c r="V933" s="3">
        <v>56</v>
      </c>
      <c r="W933" s="3">
        <v>0.315</v>
      </c>
      <c r="X933" s="3">
        <f t="shared" si="227"/>
        <v>354</v>
      </c>
      <c r="Y933" s="3">
        <v>0.39100000000000001</v>
      </c>
      <c r="Z933" s="3">
        <f t="shared" si="228"/>
        <v>472</v>
      </c>
      <c r="AA933" s="3">
        <v>0.432</v>
      </c>
      <c r="AB933" s="3">
        <f t="shared" si="229"/>
        <v>933</v>
      </c>
      <c r="AC933" s="3">
        <v>0.82299999999999995</v>
      </c>
      <c r="AD933" s="3">
        <f t="shared" si="230"/>
        <v>879</v>
      </c>
      <c r="AE933" s="3">
        <v>119</v>
      </c>
      <c r="AF933" s="3">
        <f t="shared" si="231"/>
        <v>935</v>
      </c>
      <c r="AG933" s="3">
        <v>224</v>
      </c>
      <c r="AH933" s="3">
        <v>4</v>
      </c>
      <c r="AI933" s="3">
        <v>5</v>
      </c>
      <c r="AJ933" s="3">
        <v>8</v>
      </c>
      <c r="AK933" s="3">
        <v>5</v>
      </c>
      <c r="AL933" s="3">
        <v>0</v>
      </c>
      <c r="AM933" s="3">
        <v>6.2</v>
      </c>
      <c r="AN933" s="3">
        <f t="shared" si="232"/>
        <v>765</v>
      </c>
      <c r="AO933" s="12">
        <f t="shared" si="233"/>
        <v>6.6516556291390732</v>
      </c>
      <c r="AP933" s="3">
        <f t="shared" si="234"/>
        <v>796</v>
      </c>
      <c r="AQ933" s="3">
        <f>_xlfn.IFNA(VLOOKUP(C933, 'FanGraphs Plus Stats 1-2000'!$D$2:$L$1048576, MATCH("wRC+", FanGraphs_Plus_Stats_1_1500[[#Headers],[ID]:[BABIP+]], 0), FALSE), 0)</f>
        <v>0</v>
      </c>
      <c r="AR933" s="3">
        <f t="shared" si="235"/>
        <v>654</v>
      </c>
      <c r="AS933" s="3">
        <v>4.4000000000000004</v>
      </c>
      <c r="AT933" s="3">
        <f t="shared" si="236"/>
        <v>613</v>
      </c>
      <c r="AU933" s="3">
        <v>4.4000000000000004</v>
      </c>
      <c r="AV933" s="3">
        <f t="shared" si="237"/>
        <v>942</v>
      </c>
      <c r="AW933" s="14">
        <v>2.1</v>
      </c>
      <c r="AX933" s="3">
        <f t="shared" si="238"/>
        <v>167</v>
      </c>
      <c r="AY933" s="3">
        <v>22</v>
      </c>
      <c r="AZ933" s="3">
        <v>2</v>
      </c>
      <c r="BA933" s="3">
        <v>1</v>
      </c>
      <c r="BB933" s="3">
        <v>2</v>
      </c>
      <c r="BC933" s="3">
        <v>18</v>
      </c>
      <c r="BD933" s="3" t="s">
        <v>895</v>
      </c>
      <c r="BE933" s="13">
        <f t="shared" si="239"/>
        <v>781.16174252744668</v>
      </c>
    </row>
    <row r="934" spans="1:57" x14ac:dyDescent="0.45">
      <c r="A934" s="1">
        <f t="shared" si="224"/>
        <v>817</v>
      </c>
      <c r="B934" s="3" t="s">
        <v>269</v>
      </c>
      <c r="C934" s="3" t="str">
        <f t="shared" si="225"/>
        <v>Ryne Sandberg - 1989</v>
      </c>
      <c r="D934" s="3">
        <v>1989</v>
      </c>
      <c r="E934" s="3">
        <v>29</v>
      </c>
      <c r="F934" s="3" t="s">
        <v>88</v>
      </c>
      <c r="G934" s="3" t="s">
        <v>52</v>
      </c>
      <c r="H934" s="3">
        <v>157</v>
      </c>
      <c r="I934" s="3">
        <v>672</v>
      </c>
      <c r="J934" s="3">
        <v>606</v>
      </c>
      <c r="K934" s="3">
        <v>104</v>
      </c>
      <c r="L934" s="3">
        <v>176</v>
      </c>
      <c r="M934" s="3">
        <v>116</v>
      </c>
      <c r="N934" s="3">
        <v>25</v>
      </c>
      <c r="O934" s="3">
        <v>5</v>
      </c>
      <c r="P934" s="3">
        <v>30</v>
      </c>
      <c r="Q934" s="3">
        <f t="shared" si="226"/>
        <v>446</v>
      </c>
      <c r="R934" s="3">
        <v>76</v>
      </c>
      <c r="S934" s="3">
        <v>15</v>
      </c>
      <c r="T934" s="3">
        <v>5</v>
      </c>
      <c r="U934" s="3">
        <v>59</v>
      </c>
      <c r="V934" s="3">
        <v>85</v>
      </c>
      <c r="W934" s="3">
        <v>0.28999999999999998</v>
      </c>
      <c r="X934" s="3">
        <f t="shared" si="227"/>
        <v>739</v>
      </c>
      <c r="Y934" s="3">
        <v>0.35599999999999998</v>
      </c>
      <c r="Z934" s="3">
        <f t="shared" si="228"/>
        <v>862</v>
      </c>
      <c r="AA934" s="3">
        <v>0.497</v>
      </c>
      <c r="AB934" s="3">
        <f t="shared" si="229"/>
        <v>699</v>
      </c>
      <c r="AC934" s="3">
        <v>0.85299999999999998</v>
      </c>
      <c r="AD934" s="3">
        <f t="shared" si="230"/>
        <v>776</v>
      </c>
      <c r="AE934" s="3">
        <v>134</v>
      </c>
      <c r="AF934" s="3">
        <f t="shared" si="231"/>
        <v>745</v>
      </c>
      <c r="AG934" s="3">
        <v>301</v>
      </c>
      <c r="AH934" s="3">
        <v>9</v>
      </c>
      <c r="AI934" s="3">
        <v>4</v>
      </c>
      <c r="AJ934" s="3">
        <v>1</v>
      </c>
      <c r="AK934" s="3">
        <v>2</v>
      </c>
      <c r="AL934" s="3">
        <v>8</v>
      </c>
      <c r="AM934" s="3">
        <v>6.1</v>
      </c>
      <c r="AN934" s="3">
        <f t="shared" si="232"/>
        <v>817</v>
      </c>
      <c r="AO934" s="12">
        <f t="shared" si="233"/>
        <v>6.2942675159235666</v>
      </c>
      <c r="AP934" s="3">
        <f t="shared" si="234"/>
        <v>937</v>
      </c>
      <c r="AQ934" s="3">
        <f>_xlfn.IFNA(VLOOKUP(C934, 'FanGraphs Plus Stats 1-2000'!$D$2:$L$1048576, MATCH("wRC+", FanGraphs_Plus_Stats_1_1500[[#Headers],[ID]:[BABIP+]], 0), FALSE), 0)</f>
        <v>0</v>
      </c>
      <c r="AR934" s="3">
        <f t="shared" si="235"/>
        <v>654</v>
      </c>
      <c r="AS934" s="3">
        <v>4</v>
      </c>
      <c r="AT934" s="3">
        <f t="shared" si="236"/>
        <v>814</v>
      </c>
      <c r="AU934" s="3">
        <v>6.3</v>
      </c>
      <c r="AV934" s="3">
        <f t="shared" si="237"/>
        <v>443</v>
      </c>
      <c r="AW934" s="14">
        <v>0.3</v>
      </c>
      <c r="AX934" s="3">
        <f t="shared" si="238"/>
        <v>663</v>
      </c>
      <c r="AY934" s="3">
        <v>31</v>
      </c>
      <c r="AZ934" s="3">
        <v>2</v>
      </c>
      <c r="BA934" s="3">
        <v>1</v>
      </c>
      <c r="BB934" s="3">
        <v>2</v>
      </c>
      <c r="BC934" s="3">
        <v>-2</v>
      </c>
      <c r="BD934" s="3" t="s">
        <v>79</v>
      </c>
      <c r="BE934" s="13">
        <f t="shared" si="239"/>
        <v>781.49088531882762</v>
      </c>
    </row>
    <row r="935" spans="1:57" x14ac:dyDescent="0.45">
      <c r="A935" s="1">
        <f t="shared" si="224"/>
        <v>923</v>
      </c>
      <c r="B935" s="3" t="s">
        <v>1011</v>
      </c>
      <c r="C935" s="3" t="str">
        <f t="shared" si="225"/>
        <v>Earl Torgeson - 1950</v>
      </c>
      <c r="D935" s="3">
        <v>1950</v>
      </c>
      <c r="E935" s="3">
        <v>26</v>
      </c>
      <c r="F935" s="3" t="s">
        <v>216</v>
      </c>
      <c r="G935" s="3" t="s">
        <v>52</v>
      </c>
      <c r="H935" s="3">
        <v>156</v>
      </c>
      <c r="I935" s="3">
        <v>707</v>
      </c>
      <c r="J935" s="3">
        <v>576</v>
      </c>
      <c r="K935" s="3">
        <v>120</v>
      </c>
      <c r="L935" s="3">
        <v>167</v>
      </c>
      <c r="M935" s="3">
        <v>111</v>
      </c>
      <c r="N935" s="3">
        <v>30</v>
      </c>
      <c r="O935" s="3">
        <v>3</v>
      </c>
      <c r="P935" s="3">
        <v>23</v>
      </c>
      <c r="Q935" s="3">
        <f t="shared" si="226"/>
        <v>671</v>
      </c>
      <c r="R935" s="3">
        <v>87</v>
      </c>
      <c r="S935" s="3">
        <v>15</v>
      </c>
      <c r="T935" s="3">
        <v>9</v>
      </c>
      <c r="U935" s="3">
        <v>119</v>
      </c>
      <c r="V935" s="3">
        <v>69</v>
      </c>
      <c r="W935" s="3">
        <v>0.28999999999999998</v>
      </c>
      <c r="X935" s="3">
        <f t="shared" si="227"/>
        <v>739</v>
      </c>
      <c r="Y935" s="3">
        <v>0.41199999999999998</v>
      </c>
      <c r="Z935" s="3">
        <f t="shared" si="228"/>
        <v>251</v>
      </c>
      <c r="AA935" s="3">
        <v>0.47199999999999998</v>
      </c>
      <c r="AB935" s="3">
        <f t="shared" si="229"/>
        <v>815</v>
      </c>
      <c r="AC935" s="3">
        <v>0.88500000000000001</v>
      </c>
      <c r="AD935" s="3">
        <f t="shared" si="230"/>
        <v>644</v>
      </c>
      <c r="AE935" s="3">
        <v>138</v>
      </c>
      <c r="AF935" s="3">
        <f t="shared" si="231"/>
        <v>675</v>
      </c>
      <c r="AG935" s="3">
        <v>272</v>
      </c>
      <c r="AH935" s="3">
        <v>10</v>
      </c>
      <c r="AI935" s="3">
        <v>1</v>
      </c>
      <c r="AJ935" s="3">
        <v>8</v>
      </c>
      <c r="AK935" s="2"/>
      <c r="AL935" s="3">
        <v>9</v>
      </c>
      <c r="AM935" s="3">
        <v>5.9</v>
      </c>
      <c r="AN935" s="3">
        <f t="shared" si="232"/>
        <v>923</v>
      </c>
      <c r="AO935" s="12">
        <f t="shared" si="233"/>
        <v>6.1269230769230774</v>
      </c>
      <c r="AP935" s="3">
        <f t="shared" si="234"/>
        <v>968</v>
      </c>
      <c r="AQ935" s="3">
        <f>_xlfn.IFNA(VLOOKUP(C935, 'FanGraphs Plus Stats 1-2000'!$D$2:$L$1048576, MATCH("wRC+", FanGraphs_Plus_Stats_1_1500[[#Headers],[ID]:[BABIP+]], 0), FALSE), 0)</f>
        <v>140</v>
      </c>
      <c r="AR935" s="3">
        <f t="shared" si="235"/>
        <v>619</v>
      </c>
      <c r="AS935" s="3">
        <v>3.3</v>
      </c>
      <c r="AT935" s="3">
        <f t="shared" si="236"/>
        <v>1023</v>
      </c>
      <c r="AU935" s="3">
        <v>5.7</v>
      </c>
      <c r="AV935" s="3">
        <f t="shared" si="237"/>
        <v>641</v>
      </c>
      <c r="AW935" s="14">
        <v>-0.4</v>
      </c>
      <c r="AX935" s="3">
        <f t="shared" si="238"/>
        <v>857</v>
      </c>
      <c r="AY935" s="3">
        <v>36</v>
      </c>
      <c r="AZ935" s="3">
        <v>1</v>
      </c>
      <c r="BA935" s="3">
        <v>2</v>
      </c>
      <c r="BB935" s="3">
        <v>3</v>
      </c>
      <c r="BC935" s="3">
        <v>4</v>
      </c>
      <c r="BD935" s="3" t="s">
        <v>193</v>
      </c>
      <c r="BE935" s="13">
        <f t="shared" si="239"/>
        <v>781.65996712563788</v>
      </c>
    </row>
    <row r="936" spans="1:57" x14ac:dyDescent="0.45">
      <c r="A936" s="1">
        <f t="shared" si="224"/>
        <v>765</v>
      </c>
      <c r="B936" s="3" t="s">
        <v>905</v>
      </c>
      <c r="C936" s="3" t="str">
        <f t="shared" si="225"/>
        <v>Jay Bell - 1993</v>
      </c>
      <c r="D936" s="3">
        <v>1993</v>
      </c>
      <c r="E936" s="3">
        <v>27</v>
      </c>
      <c r="F936" s="3" t="s">
        <v>64</v>
      </c>
      <c r="G936" s="3" t="s">
        <v>52</v>
      </c>
      <c r="H936" s="3">
        <v>154</v>
      </c>
      <c r="I936" s="3">
        <v>701</v>
      </c>
      <c r="J936" s="3">
        <v>604</v>
      </c>
      <c r="K936" s="3">
        <v>102</v>
      </c>
      <c r="L936" s="3">
        <v>187</v>
      </c>
      <c r="M936" s="3">
        <v>137</v>
      </c>
      <c r="N936" s="3">
        <v>32</v>
      </c>
      <c r="O936" s="3">
        <v>9</v>
      </c>
      <c r="P936" s="3">
        <v>9</v>
      </c>
      <c r="Q936" s="3">
        <f t="shared" si="226"/>
        <v>954</v>
      </c>
      <c r="R936" s="3">
        <v>51</v>
      </c>
      <c r="S936" s="3">
        <v>16</v>
      </c>
      <c r="T936" s="3">
        <v>10</v>
      </c>
      <c r="U936" s="3">
        <v>77</v>
      </c>
      <c r="V936" s="3">
        <v>122</v>
      </c>
      <c r="W936" s="3">
        <v>0.31</v>
      </c>
      <c r="X936" s="3">
        <f t="shared" si="227"/>
        <v>436</v>
      </c>
      <c r="Y936" s="3">
        <v>0.39200000000000002</v>
      </c>
      <c r="Z936" s="3">
        <f t="shared" si="228"/>
        <v>460</v>
      </c>
      <c r="AA936" s="3">
        <v>0.437</v>
      </c>
      <c r="AB936" s="3">
        <f t="shared" si="229"/>
        <v>920</v>
      </c>
      <c r="AC936" s="3">
        <v>0.83</v>
      </c>
      <c r="AD936" s="3">
        <f t="shared" si="230"/>
        <v>863</v>
      </c>
      <c r="AE936" s="3">
        <v>124</v>
      </c>
      <c r="AF936" s="3">
        <f t="shared" si="231"/>
        <v>886</v>
      </c>
      <c r="AG936" s="3">
        <v>264</v>
      </c>
      <c r="AH936" s="3">
        <v>16</v>
      </c>
      <c r="AI936" s="3">
        <v>6</v>
      </c>
      <c r="AJ936" s="3">
        <v>13</v>
      </c>
      <c r="AK936" s="3">
        <v>1</v>
      </c>
      <c r="AL936" s="3">
        <v>6</v>
      </c>
      <c r="AM936" s="3">
        <v>6.2</v>
      </c>
      <c r="AN936" s="3">
        <f t="shared" si="232"/>
        <v>765</v>
      </c>
      <c r="AO936" s="12">
        <f t="shared" si="233"/>
        <v>6.5220779220779219</v>
      </c>
      <c r="AP936" s="3">
        <f t="shared" si="234"/>
        <v>844</v>
      </c>
      <c r="AQ936" s="3">
        <f>_xlfn.IFNA(VLOOKUP(C936, 'FanGraphs Plus Stats 1-2000'!$D$2:$L$1048576, MATCH("wRC+", FanGraphs_Plus_Stats_1_1500[[#Headers],[ID]:[BABIP+]], 0), FALSE), 0)</f>
        <v>0</v>
      </c>
      <c r="AR936" s="3">
        <f t="shared" si="235"/>
        <v>654</v>
      </c>
      <c r="AS936" s="3">
        <v>4.2</v>
      </c>
      <c r="AT936" s="3">
        <f t="shared" si="236"/>
        <v>713</v>
      </c>
      <c r="AU936" s="3">
        <v>4.8</v>
      </c>
      <c r="AV936" s="3">
        <f t="shared" si="237"/>
        <v>884</v>
      </c>
      <c r="AW936" s="14">
        <v>2.2000000000000002</v>
      </c>
      <c r="AX936" s="3">
        <f t="shared" si="238"/>
        <v>144</v>
      </c>
      <c r="AY936" s="3">
        <v>20</v>
      </c>
      <c r="AZ936" s="3">
        <v>-2</v>
      </c>
      <c r="BA936" s="3">
        <v>2</v>
      </c>
      <c r="BB936" s="3">
        <v>0</v>
      </c>
      <c r="BC936" s="3">
        <v>11</v>
      </c>
      <c r="BD936" s="3" t="s">
        <v>62</v>
      </c>
      <c r="BE936" s="13">
        <f t="shared" si="239"/>
        <v>782.08478674942251</v>
      </c>
    </row>
    <row r="937" spans="1:57" x14ac:dyDescent="0.45">
      <c r="A937" s="1">
        <f t="shared" si="224"/>
        <v>874</v>
      </c>
      <c r="B937" s="3" t="s">
        <v>503</v>
      </c>
      <c r="C937" s="3" t="str">
        <f t="shared" si="225"/>
        <v>Lloyd Moseby - 1983</v>
      </c>
      <c r="D937" s="3">
        <v>1983</v>
      </c>
      <c r="E937" s="3">
        <v>23</v>
      </c>
      <c r="F937" s="3" t="s">
        <v>308</v>
      </c>
      <c r="G937" s="3" t="s">
        <v>43</v>
      </c>
      <c r="H937" s="3">
        <v>151</v>
      </c>
      <c r="I937" s="3">
        <v>604</v>
      </c>
      <c r="J937" s="3">
        <v>539</v>
      </c>
      <c r="K937" s="3">
        <v>104</v>
      </c>
      <c r="L937" s="3">
        <v>170</v>
      </c>
      <c r="M937" s="3">
        <v>114</v>
      </c>
      <c r="N937" s="3">
        <v>31</v>
      </c>
      <c r="O937" s="3">
        <v>7</v>
      </c>
      <c r="P937" s="3">
        <v>18</v>
      </c>
      <c r="Q937" s="3">
        <f t="shared" si="226"/>
        <v>813</v>
      </c>
      <c r="R937" s="3">
        <v>81</v>
      </c>
      <c r="S937" s="3">
        <v>27</v>
      </c>
      <c r="T937" s="3">
        <v>8</v>
      </c>
      <c r="U937" s="3">
        <v>51</v>
      </c>
      <c r="V937" s="3">
        <v>85</v>
      </c>
      <c r="W937" s="3">
        <v>0.315</v>
      </c>
      <c r="X937" s="3">
        <f t="shared" si="227"/>
        <v>354</v>
      </c>
      <c r="Y937" s="3">
        <v>0.376</v>
      </c>
      <c r="Z937" s="3">
        <f t="shared" si="228"/>
        <v>652</v>
      </c>
      <c r="AA937" s="3">
        <v>0.499</v>
      </c>
      <c r="AB937" s="3">
        <f t="shared" si="229"/>
        <v>687</v>
      </c>
      <c r="AC937" s="3">
        <v>0.875</v>
      </c>
      <c r="AD937" s="3">
        <f t="shared" si="230"/>
        <v>699</v>
      </c>
      <c r="AE937" s="3">
        <v>134</v>
      </c>
      <c r="AF937" s="3">
        <f t="shared" si="231"/>
        <v>745</v>
      </c>
      <c r="AG937" s="3">
        <v>269</v>
      </c>
      <c r="AH937" s="3">
        <v>10</v>
      </c>
      <c r="AI937" s="3">
        <v>5</v>
      </c>
      <c r="AJ937" s="3">
        <v>3</v>
      </c>
      <c r="AK937" s="3">
        <v>6</v>
      </c>
      <c r="AL937" s="3">
        <v>4</v>
      </c>
      <c r="AM937" s="3">
        <v>6</v>
      </c>
      <c r="AN937" s="3">
        <f t="shared" si="232"/>
        <v>874</v>
      </c>
      <c r="AO937" s="12">
        <f t="shared" si="233"/>
        <v>6.4370860927152318</v>
      </c>
      <c r="AP937" s="3">
        <f t="shared" si="234"/>
        <v>879</v>
      </c>
      <c r="AQ937" s="3">
        <f>_xlfn.IFNA(VLOOKUP(C937, 'FanGraphs Plus Stats 1-2000'!$D$2:$L$1048576, MATCH("wRC+", FanGraphs_Plus_Stats_1_1500[[#Headers],[ID]:[BABIP+]], 0), FALSE), 0)</f>
        <v>0</v>
      </c>
      <c r="AR937" s="3">
        <f t="shared" si="235"/>
        <v>654</v>
      </c>
      <c r="AS937" s="3">
        <v>4</v>
      </c>
      <c r="AT937" s="3">
        <f t="shared" si="236"/>
        <v>814</v>
      </c>
      <c r="AU937" s="3">
        <v>5</v>
      </c>
      <c r="AV937" s="3">
        <f t="shared" si="237"/>
        <v>839</v>
      </c>
      <c r="AW937" s="14">
        <v>1.2</v>
      </c>
      <c r="AX937" s="3">
        <f t="shared" si="238"/>
        <v>406</v>
      </c>
      <c r="AY937" s="3">
        <v>24</v>
      </c>
      <c r="AZ937" s="3">
        <v>1</v>
      </c>
      <c r="BA937" s="3">
        <v>3</v>
      </c>
      <c r="BB937" s="3">
        <v>4</v>
      </c>
      <c r="BC937" s="3">
        <v>9</v>
      </c>
      <c r="BD937" s="3" t="s">
        <v>639</v>
      </c>
      <c r="BE937" s="13">
        <f t="shared" si="239"/>
        <v>782.18337723217473</v>
      </c>
    </row>
    <row r="938" spans="1:57" x14ac:dyDescent="0.45">
      <c r="A938" s="1">
        <f t="shared" si="224"/>
        <v>765</v>
      </c>
      <c r="B938" s="3" t="s">
        <v>611</v>
      </c>
      <c r="C938" s="3" t="str">
        <f t="shared" si="225"/>
        <v>Trevor Story - 2018</v>
      </c>
      <c r="D938" s="3">
        <v>2018</v>
      </c>
      <c r="E938" s="3">
        <v>25</v>
      </c>
      <c r="F938" s="3" t="s">
        <v>134</v>
      </c>
      <c r="G938" s="3" t="s">
        <v>52</v>
      </c>
      <c r="H938" s="3">
        <v>157</v>
      </c>
      <c r="I938" s="3">
        <v>656</v>
      </c>
      <c r="J938" s="3">
        <v>598</v>
      </c>
      <c r="K938" s="3">
        <v>88</v>
      </c>
      <c r="L938" s="3">
        <v>174</v>
      </c>
      <c r="M938" s="3">
        <v>89</v>
      </c>
      <c r="N938" s="3">
        <v>42</v>
      </c>
      <c r="O938" s="3">
        <v>6</v>
      </c>
      <c r="P938" s="3">
        <v>37</v>
      </c>
      <c r="Q938" s="3">
        <f t="shared" si="226"/>
        <v>237</v>
      </c>
      <c r="R938" s="3">
        <v>108</v>
      </c>
      <c r="S938" s="3">
        <v>27</v>
      </c>
      <c r="T938" s="3">
        <v>6</v>
      </c>
      <c r="U938" s="3">
        <v>47</v>
      </c>
      <c r="V938" s="3">
        <v>168</v>
      </c>
      <c r="W938" s="3">
        <v>0.29099999999999998</v>
      </c>
      <c r="X938" s="3">
        <f t="shared" si="227"/>
        <v>724</v>
      </c>
      <c r="Y938" s="3">
        <v>0.34799999999999998</v>
      </c>
      <c r="Z938" s="3">
        <f t="shared" si="228"/>
        <v>920</v>
      </c>
      <c r="AA938" s="3">
        <v>0.56699999999999995</v>
      </c>
      <c r="AB938" s="3">
        <f t="shared" si="229"/>
        <v>301</v>
      </c>
      <c r="AC938" s="3">
        <v>0.91400000000000003</v>
      </c>
      <c r="AD938" s="3">
        <f t="shared" si="230"/>
        <v>526</v>
      </c>
      <c r="AE938" s="3">
        <v>127</v>
      </c>
      <c r="AF938" s="3">
        <f t="shared" si="231"/>
        <v>844</v>
      </c>
      <c r="AG938" s="3">
        <v>339</v>
      </c>
      <c r="AH938" s="3">
        <v>12</v>
      </c>
      <c r="AI938" s="3">
        <v>7</v>
      </c>
      <c r="AJ938" s="3">
        <v>0</v>
      </c>
      <c r="AK938" s="3">
        <v>4</v>
      </c>
      <c r="AL938" s="3">
        <v>3</v>
      </c>
      <c r="AM938" s="3">
        <v>6.2</v>
      </c>
      <c r="AN938" s="3">
        <f t="shared" si="232"/>
        <v>765</v>
      </c>
      <c r="AO938" s="12">
        <f t="shared" si="233"/>
        <v>6.397452229299363</v>
      </c>
      <c r="AP938" s="3">
        <f t="shared" si="234"/>
        <v>888</v>
      </c>
      <c r="AQ938" s="3">
        <f>_xlfn.IFNA(VLOOKUP(C938, 'FanGraphs Plus Stats 1-2000'!$D$2:$L$1048576, MATCH("wRC+", FanGraphs_Plus_Stats_1_1500[[#Headers],[ID]:[BABIP+]], 0), FALSE), 0)</f>
        <v>0</v>
      </c>
      <c r="AR938" s="3">
        <f t="shared" si="235"/>
        <v>654</v>
      </c>
      <c r="AS938" s="3">
        <v>4.0999999999999996</v>
      </c>
      <c r="AT938" s="3">
        <f t="shared" si="236"/>
        <v>761</v>
      </c>
      <c r="AU938" s="3">
        <v>5.6</v>
      </c>
      <c r="AV938" s="3">
        <f t="shared" si="237"/>
        <v>683</v>
      </c>
      <c r="AW938" s="14">
        <v>1.5</v>
      </c>
      <c r="AX938" s="3">
        <f t="shared" si="238"/>
        <v>331</v>
      </c>
      <c r="AY938" s="3">
        <v>24</v>
      </c>
      <c r="AZ938" s="3">
        <v>0</v>
      </c>
      <c r="BA938" s="3">
        <v>3</v>
      </c>
      <c r="BB938" s="3">
        <v>2</v>
      </c>
      <c r="BC938" s="3">
        <v>7</v>
      </c>
      <c r="BD938" s="3" t="s">
        <v>116</v>
      </c>
      <c r="BE938" s="13">
        <f t="shared" si="239"/>
        <v>782.52577073446707</v>
      </c>
    </row>
    <row r="939" spans="1:57" x14ac:dyDescent="0.45">
      <c r="A939" s="1">
        <f t="shared" si="224"/>
        <v>714</v>
      </c>
      <c r="B939" s="3" t="s">
        <v>848</v>
      </c>
      <c r="C939" s="3" t="str">
        <f t="shared" si="225"/>
        <v>Devon White - 1991</v>
      </c>
      <c r="D939" s="3">
        <v>1991</v>
      </c>
      <c r="E939" s="3">
        <v>28</v>
      </c>
      <c r="F939" s="3" t="s">
        <v>308</v>
      </c>
      <c r="G939" s="3" t="s">
        <v>43</v>
      </c>
      <c r="H939" s="3">
        <v>156</v>
      </c>
      <c r="I939" s="3">
        <v>715</v>
      </c>
      <c r="J939" s="3">
        <v>642</v>
      </c>
      <c r="K939" s="3">
        <v>110</v>
      </c>
      <c r="L939" s="3">
        <v>181</v>
      </c>
      <c r="M939" s="3">
        <v>114</v>
      </c>
      <c r="N939" s="3">
        <v>40</v>
      </c>
      <c r="O939" s="3">
        <v>10</v>
      </c>
      <c r="P939" s="3">
        <v>17</v>
      </c>
      <c r="Q939" s="3">
        <f t="shared" si="226"/>
        <v>831</v>
      </c>
      <c r="R939" s="3">
        <v>60</v>
      </c>
      <c r="S939" s="3">
        <v>33</v>
      </c>
      <c r="T939" s="3">
        <v>10</v>
      </c>
      <c r="U939" s="3">
        <v>55</v>
      </c>
      <c r="V939" s="3">
        <v>135</v>
      </c>
      <c r="W939" s="3">
        <v>0.28199999999999997</v>
      </c>
      <c r="X939" s="3">
        <f t="shared" si="227"/>
        <v>839</v>
      </c>
      <c r="Y939" s="3">
        <v>0.34200000000000003</v>
      </c>
      <c r="Z939" s="3">
        <f t="shared" si="228"/>
        <v>954</v>
      </c>
      <c r="AA939" s="3">
        <v>0.45500000000000002</v>
      </c>
      <c r="AB939" s="3">
        <f t="shared" si="229"/>
        <v>868</v>
      </c>
      <c r="AC939" s="3">
        <v>0.79700000000000004</v>
      </c>
      <c r="AD939" s="3">
        <f t="shared" si="230"/>
        <v>942</v>
      </c>
      <c r="AE939" s="3">
        <v>116</v>
      </c>
      <c r="AF939" s="3">
        <f t="shared" si="231"/>
        <v>956</v>
      </c>
      <c r="AG939" s="3">
        <v>292</v>
      </c>
      <c r="AH939" s="3">
        <v>7</v>
      </c>
      <c r="AI939" s="3">
        <v>7</v>
      </c>
      <c r="AJ939" s="3">
        <v>5</v>
      </c>
      <c r="AK939" s="3">
        <v>6</v>
      </c>
      <c r="AL939" s="3">
        <v>1</v>
      </c>
      <c r="AM939" s="3">
        <v>6.3</v>
      </c>
      <c r="AN939" s="3">
        <f t="shared" si="232"/>
        <v>714</v>
      </c>
      <c r="AO939" s="12">
        <f t="shared" si="233"/>
        <v>6.542307692307693</v>
      </c>
      <c r="AP939" s="3">
        <f t="shared" si="234"/>
        <v>840</v>
      </c>
      <c r="AQ939" s="3">
        <f>_xlfn.IFNA(VLOOKUP(C939, 'FanGraphs Plus Stats 1-2000'!$D$2:$L$1048576, MATCH("wRC+", FanGraphs_Plus_Stats_1_1500[[#Headers],[ID]:[BABIP+]], 0), FALSE), 0)</f>
        <v>0</v>
      </c>
      <c r="AR939" s="3">
        <f t="shared" si="235"/>
        <v>654</v>
      </c>
      <c r="AS939" s="3">
        <v>4.0999999999999996</v>
      </c>
      <c r="AT939" s="3">
        <f t="shared" si="236"/>
        <v>761</v>
      </c>
      <c r="AU939" s="3">
        <v>4.5</v>
      </c>
      <c r="AV939" s="3">
        <f t="shared" si="237"/>
        <v>929</v>
      </c>
      <c r="AW939" s="14">
        <v>2.2000000000000002</v>
      </c>
      <c r="AX939" s="3">
        <f t="shared" si="238"/>
        <v>144</v>
      </c>
      <c r="AY939" s="3">
        <v>13</v>
      </c>
      <c r="AZ939" s="3">
        <v>1</v>
      </c>
      <c r="BA939" s="3">
        <v>3</v>
      </c>
      <c r="BB939" s="3">
        <v>4</v>
      </c>
      <c r="BC939" s="3">
        <v>18</v>
      </c>
      <c r="BD939" s="3" t="s">
        <v>83</v>
      </c>
      <c r="BE939" s="13">
        <f t="shared" si="239"/>
        <v>782.53412342267222</v>
      </c>
    </row>
    <row r="940" spans="1:57" ht="26.65" x14ac:dyDescent="0.45">
      <c r="A940" s="1">
        <f t="shared" si="224"/>
        <v>664</v>
      </c>
      <c r="B940" s="3" t="s">
        <v>815</v>
      </c>
      <c r="C940" s="3" t="str">
        <f t="shared" si="225"/>
        <v>Aurelio Rodríguez - 1970</v>
      </c>
      <c r="D940" s="3">
        <v>1970</v>
      </c>
      <c r="E940" s="3">
        <v>22</v>
      </c>
      <c r="F940" s="3" t="s">
        <v>816</v>
      </c>
      <c r="G940" s="3" t="s">
        <v>43</v>
      </c>
      <c r="H940" s="3">
        <v>159</v>
      </c>
      <c r="I940" s="3">
        <v>663</v>
      </c>
      <c r="J940" s="3">
        <v>610</v>
      </c>
      <c r="K940" s="3">
        <v>70</v>
      </c>
      <c r="L940" s="3">
        <v>152</v>
      </c>
      <c r="M940" s="3">
        <v>93</v>
      </c>
      <c r="N940" s="3">
        <v>33</v>
      </c>
      <c r="O940" s="3">
        <v>7</v>
      </c>
      <c r="P940" s="3">
        <v>19</v>
      </c>
      <c r="Q940" s="3">
        <f t="shared" si="226"/>
        <v>782</v>
      </c>
      <c r="R940" s="3">
        <v>83</v>
      </c>
      <c r="S940" s="3">
        <v>15</v>
      </c>
      <c r="T940" s="3">
        <v>6</v>
      </c>
      <c r="U940" s="3">
        <v>40</v>
      </c>
      <c r="V940" s="3">
        <v>87</v>
      </c>
      <c r="W940" s="3">
        <v>0.249</v>
      </c>
      <c r="X940" s="3">
        <f t="shared" si="227"/>
        <v>1019</v>
      </c>
      <c r="Y940" s="3">
        <v>0.30199999999999999</v>
      </c>
      <c r="Z940" s="3">
        <f t="shared" si="228"/>
        <v>1028</v>
      </c>
      <c r="AA940" s="3">
        <v>0.42</v>
      </c>
      <c r="AB940" s="3">
        <f t="shared" si="229"/>
        <v>965</v>
      </c>
      <c r="AC940" s="3">
        <v>0.72099999999999997</v>
      </c>
      <c r="AD940" s="3">
        <f t="shared" si="230"/>
        <v>1017</v>
      </c>
      <c r="AE940" s="3">
        <v>102</v>
      </c>
      <c r="AF940" s="3">
        <f t="shared" si="231"/>
        <v>1015</v>
      </c>
      <c r="AG940" s="3">
        <v>256</v>
      </c>
      <c r="AH940" s="3">
        <v>19</v>
      </c>
      <c r="AI940" s="3">
        <v>8</v>
      </c>
      <c r="AJ940" s="3">
        <v>0</v>
      </c>
      <c r="AK940" s="3">
        <v>5</v>
      </c>
      <c r="AL940" s="3">
        <v>5</v>
      </c>
      <c r="AM940" s="3">
        <v>6.4</v>
      </c>
      <c r="AN940" s="3">
        <f t="shared" si="232"/>
        <v>664</v>
      </c>
      <c r="AO940" s="12">
        <f t="shared" si="233"/>
        <v>6.5207547169811333</v>
      </c>
      <c r="AP940" s="3">
        <f t="shared" si="234"/>
        <v>853</v>
      </c>
      <c r="AQ940" s="3">
        <f>_xlfn.IFNA(VLOOKUP(C940, 'FanGraphs Plus Stats 1-2000'!$D$2:$L$1048576, MATCH("wRC+", FanGraphs_Plus_Stats_1_1500[[#Headers],[ID]:[BABIP+]], 0), FALSE), 0)</f>
        <v>0</v>
      </c>
      <c r="AR940" s="3">
        <f t="shared" si="235"/>
        <v>654</v>
      </c>
      <c r="AS940" s="3">
        <v>4.0999999999999996</v>
      </c>
      <c r="AT940" s="3">
        <f t="shared" si="236"/>
        <v>761</v>
      </c>
      <c r="AU940" s="3">
        <v>3.3</v>
      </c>
      <c r="AV940" s="3">
        <f t="shared" si="237"/>
        <v>1019</v>
      </c>
      <c r="AW940" s="14">
        <v>3.6</v>
      </c>
      <c r="AX940" s="3">
        <f t="shared" si="238"/>
        <v>20</v>
      </c>
      <c r="AY940" s="3">
        <v>5</v>
      </c>
      <c r="AZ940" s="3">
        <v>-1</v>
      </c>
      <c r="BA940" s="3">
        <v>0</v>
      </c>
      <c r="BB940" s="3">
        <v>0</v>
      </c>
      <c r="BC940" s="3">
        <v>30</v>
      </c>
      <c r="BD940" s="3" t="s">
        <v>223</v>
      </c>
      <c r="BE940" s="13">
        <f t="shared" si="239"/>
        <v>783.05131870653054</v>
      </c>
    </row>
    <row r="941" spans="1:57" x14ac:dyDescent="0.45">
      <c r="A941" s="1">
        <f t="shared" si="224"/>
        <v>987</v>
      </c>
      <c r="B941" s="3" t="s">
        <v>887</v>
      </c>
      <c r="C941" s="3" t="str">
        <f t="shared" si="225"/>
        <v>Chet Lemon - 1979</v>
      </c>
      <c r="D941" s="3">
        <v>1979</v>
      </c>
      <c r="E941" s="3">
        <v>24</v>
      </c>
      <c r="F941" s="3" t="s">
        <v>182</v>
      </c>
      <c r="G941" s="3" t="s">
        <v>43</v>
      </c>
      <c r="H941" s="3">
        <v>148</v>
      </c>
      <c r="I941" s="3">
        <v>632</v>
      </c>
      <c r="J941" s="3">
        <v>556</v>
      </c>
      <c r="K941" s="3">
        <v>79</v>
      </c>
      <c r="L941" s="3">
        <v>177</v>
      </c>
      <c r="M941" s="3">
        <v>114</v>
      </c>
      <c r="N941" s="3">
        <v>44</v>
      </c>
      <c r="O941" s="3">
        <v>2</v>
      </c>
      <c r="P941" s="3">
        <v>17</v>
      </c>
      <c r="Q941" s="3">
        <f t="shared" si="226"/>
        <v>831</v>
      </c>
      <c r="R941" s="3">
        <v>86</v>
      </c>
      <c r="S941" s="3">
        <v>7</v>
      </c>
      <c r="T941" s="3">
        <v>11</v>
      </c>
      <c r="U941" s="3">
        <v>56</v>
      </c>
      <c r="V941" s="3">
        <v>68</v>
      </c>
      <c r="W941" s="3">
        <v>0.318</v>
      </c>
      <c r="X941" s="3">
        <f t="shared" si="227"/>
        <v>312</v>
      </c>
      <c r="Y941" s="3">
        <v>0.39100000000000001</v>
      </c>
      <c r="Z941" s="3">
        <f t="shared" si="228"/>
        <v>472</v>
      </c>
      <c r="AA941" s="3">
        <v>0.496</v>
      </c>
      <c r="AB941" s="3">
        <f t="shared" si="229"/>
        <v>708</v>
      </c>
      <c r="AC941" s="3">
        <v>0.88700000000000001</v>
      </c>
      <c r="AD941" s="3">
        <f t="shared" si="230"/>
        <v>632</v>
      </c>
      <c r="AE941" s="3">
        <v>139</v>
      </c>
      <c r="AF941" s="3">
        <f t="shared" si="231"/>
        <v>654</v>
      </c>
      <c r="AG941" s="3">
        <v>276</v>
      </c>
      <c r="AH941" s="3">
        <v>15</v>
      </c>
      <c r="AI941" s="3">
        <v>13</v>
      </c>
      <c r="AJ941" s="3">
        <v>3</v>
      </c>
      <c r="AK941" s="3">
        <v>4</v>
      </c>
      <c r="AL941" s="3">
        <v>6</v>
      </c>
      <c r="AM941" s="3">
        <v>5.8</v>
      </c>
      <c r="AN941" s="3">
        <f t="shared" si="232"/>
        <v>987</v>
      </c>
      <c r="AO941" s="12">
        <f t="shared" si="233"/>
        <v>6.3486486486486493</v>
      </c>
      <c r="AP941" s="3">
        <f t="shared" si="234"/>
        <v>915</v>
      </c>
      <c r="AQ941" s="3">
        <f>_xlfn.IFNA(VLOOKUP(C941, 'FanGraphs Plus Stats 1-2000'!$D$2:$L$1048576, MATCH("wRC+", FanGraphs_Plus_Stats_1_1500[[#Headers],[ID]:[BABIP+]], 0), FALSE), 0)</f>
        <v>139</v>
      </c>
      <c r="AR941" s="3">
        <f t="shared" si="235"/>
        <v>640</v>
      </c>
      <c r="AS941" s="3">
        <v>3.7</v>
      </c>
      <c r="AT941" s="3">
        <f t="shared" si="236"/>
        <v>942</v>
      </c>
      <c r="AU941" s="3">
        <v>4.9000000000000004</v>
      </c>
      <c r="AV941" s="3">
        <f t="shared" si="237"/>
        <v>858</v>
      </c>
      <c r="AW941" s="14">
        <v>1.1000000000000001</v>
      </c>
      <c r="AX941" s="3">
        <f t="shared" si="238"/>
        <v>434</v>
      </c>
      <c r="AY941" s="3">
        <v>30</v>
      </c>
      <c r="AZ941" s="3">
        <v>-1</v>
      </c>
      <c r="BA941" s="3">
        <v>-3</v>
      </c>
      <c r="BB941" s="3">
        <v>-4</v>
      </c>
      <c r="BC941" s="3">
        <v>10</v>
      </c>
      <c r="BD941" s="3" t="s">
        <v>155</v>
      </c>
      <c r="BE941" s="13">
        <f t="shared" si="239"/>
        <v>784.10458299407605</v>
      </c>
    </row>
    <row r="942" spans="1:57" x14ac:dyDescent="0.45">
      <c r="A942" s="1">
        <f t="shared" si="224"/>
        <v>714</v>
      </c>
      <c r="B942" s="3" t="s">
        <v>266</v>
      </c>
      <c r="C942" s="3" t="str">
        <f t="shared" si="225"/>
        <v>Willie Wilson - 1979</v>
      </c>
      <c r="D942" s="3">
        <v>1979</v>
      </c>
      <c r="E942" s="3">
        <v>23</v>
      </c>
      <c r="F942" s="3" t="s">
        <v>174</v>
      </c>
      <c r="G942" s="3" t="s">
        <v>43</v>
      </c>
      <c r="H942" s="3">
        <v>154</v>
      </c>
      <c r="I942" s="3">
        <v>640</v>
      </c>
      <c r="J942" s="3">
        <v>588</v>
      </c>
      <c r="K942" s="3">
        <v>113</v>
      </c>
      <c r="L942" s="3">
        <v>185</v>
      </c>
      <c r="M942" s="3">
        <v>148</v>
      </c>
      <c r="N942" s="3">
        <v>18</v>
      </c>
      <c r="O942" s="3">
        <v>13</v>
      </c>
      <c r="P942" s="3">
        <v>6</v>
      </c>
      <c r="Q942" s="3">
        <f t="shared" si="226"/>
        <v>983</v>
      </c>
      <c r="R942" s="3">
        <v>49</v>
      </c>
      <c r="S942" s="3">
        <v>83</v>
      </c>
      <c r="T942" s="3">
        <v>12</v>
      </c>
      <c r="U942" s="3">
        <v>28</v>
      </c>
      <c r="V942" s="3">
        <v>92</v>
      </c>
      <c r="W942" s="3">
        <v>0.315</v>
      </c>
      <c r="X942" s="3">
        <f t="shared" si="227"/>
        <v>354</v>
      </c>
      <c r="Y942" s="3">
        <v>0.35099999999999998</v>
      </c>
      <c r="Z942" s="3">
        <f t="shared" si="228"/>
        <v>896</v>
      </c>
      <c r="AA942" s="3">
        <v>0.42</v>
      </c>
      <c r="AB942" s="3">
        <f t="shared" si="229"/>
        <v>965</v>
      </c>
      <c r="AC942" s="3">
        <v>0.77100000000000002</v>
      </c>
      <c r="AD942" s="3">
        <f t="shared" si="230"/>
        <v>982</v>
      </c>
      <c r="AE942" s="3">
        <v>106</v>
      </c>
      <c r="AF942" s="3">
        <f t="shared" si="231"/>
        <v>1008</v>
      </c>
      <c r="AG942" s="3">
        <v>247</v>
      </c>
      <c r="AH942" s="3">
        <v>1</v>
      </c>
      <c r="AI942" s="3">
        <v>7</v>
      </c>
      <c r="AJ942" s="3">
        <v>13</v>
      </c>
      <c r="AK942" s="3">
        <v>4</v>
      </c>
      <c r="AL942" s="3">
        <v>3</v>
      </c>
      <c r="AM942" s="3">
        <v>6.3</v>
      </c>
      <c r="AN942" s="3">
        <f t="shared" si="232"/>
        <v>714</v>
      </c>
      <c r="AO942" s="12">
        <f t="shared" si="233"/>
        <v>6.627272727272727</v>
      </c>
      <c r="AP942" s="3">
        <f t="shared" si="234"/>
        <v>809</v>
      </c>
      <c r="AQ942" s="3">
        <f>_xlfn.IFNA(VLOOKUP(C942, 'FanGraphs Plus Stats 1-2000'!$D$2:$L$1048576, MATCH("wRC+", FanGraphs_Plus_Stats_1_1500[[#Headers],[ID]:[BABIP+]], 0), FALSE), 0)</f>
        <v>0</v>
      </c>
      <c r="AR942" s="3">
        <f t="shared" si="235"/>
        <v>654</v>
      </c>
      <c r="AS942" s="3">
        <v>4.2</v>
      </c>
      <c r="AT942" s="3">
        <f t="shared" si="236"/>
        <v>713</v>
      </c>
      <c r="AU942" s="3">
        <v>3.8</v>
      </c>
      <c r="AV942" s="3">
        <f t="shared" si="237"/>
        <v>998</v>
      </c>
      <c r="AW942" s="14">
        <v>2</v>
      </c>
      <c r="AX942" s="3">
        <f t="shared" si="238"/>
        <v>199</v>
      </c>
      <c r="AY942" s="3">
        <v>2</v>
      </c>
      <c r="AZ942" s="3">
        <v>1</v>
      </c>
      <c r="BA942" s="3">
        <v>18</v>
      </c>
      <c r="BB942" s="3">
        <v>19</v>
      </c>
      <c r="BC942" s="3">
        <v>25</v>
      </c>
      <c r="BD942" s="3" t="s">
        <v>859</v>
      </c>
      <c r="BE942" s="13">
        <f t="shared" si="239"/>
        <v>785.54533422238114</v>
      </c>
    </row>
    <row r="943" spans="1:57" x14ac:dyDescent="0.45">
      <c r="A943" s="1">
        <f t="shared" si="224"/>
        <v>817</v>
      </c>
      <c r="B943" s="3" t="s">
        <v>330</v>
      </c>
      <c r="C943" s="3" t="str">
        <f t="shared" si="225"/>
        <v>Johnny Callison - 1965</v>
      </c>
      <c r="D943" s="3">
        <v>1965</v>
      </c>
      <c r="E943" s="3">
        <v>26</v>
      </c>
      <c r="F943" s="3" t="s">
        <v>139</v>
      </c>
      <c r="G943" s="3" t="s">
        <v>52</v>
      </c>
      <c r="H943" s="3">
        <v>160</v>
      </c>
      <c r="I943" s="3">
        <v>691</v>
      </c>
      <c r="J943" s="3">
        <v>619</v>
      </c>
      <c r="K943" s="3">
        <v>93</v>
      </c>
      <c r="L943" s="3">
        <v>162</v>
      </c>
      <c r="M943" s="3">
        <v>89</v>
      </c>
      <c r="N943" s="3">
        <v>25</v>
      </c>
      <c r="O943" s="3">
        <v>16</v>
      </c>
      <c r="P943" s="3">
        <v>32</v>
      </c>
      <c r="Q943" s="3">
        <f t="shared" si="226"/>
        <v>376</v>
      </c>
      <c r="R943" s="3">
        <v>101</v>
      </c>
      <c r="S943" s="3">
        <v>6</v>
      </c>
      <c r="T943" s="3">
        <v>5</v>
      </c>
      <c r="U943" s="3">
        <v>57</v>
      </c>
      <c r="V943" s="3">
        <v>117</v>
      </c>
      <c r="W943" s="3">
        <v>0.26200000000000001</v>
      </c>
      <c r="X943" s="3">
        <f t="shared" si="227"/>
        <v>992</v>
      </c>
      <c r="Y943" s="3">
        <v>0.32800000000000001</v>
      </c>
      <c r="Z943" s="3">
        <f t="shared" si="228"/>
        <v>996</v>
      </c>
      <c r="AA943" s="3">
        <v>0.50900000000000001</v>
      </c>
      <c r="AB943" s="3">
        <f t="shared" si="229"/>
        <v>638</v>
      </c>
      <c r="AC943" s="3">
        <v>0.83599999999999997</v>
      </c>
      <c r="AD943" s="3">
        <f t="shared" si="230"/>
        <v>845</v>
      </c>
      <c r="AE943" s="3">
        <v>134</v>
      </c>
      <c r="AF943" s="3">
        <f t="shared" si="231"/>
        <v>745</v>
      </c>
      <c r="AG943" s="3">
        <v>315</v>
      </c>
      <c r="AH943" s="3">
        <v>5</v>
      </c>
      <c r="AI943" s="3">
        <v>6</v>
      </c>
      <c r="AJ943" s="3">
        <v>4</v>
      </c>
      <c r="AK943" s="3">
        <v>5</v>
      </c>
      <c r="AL943" s="3">
        <v>2</v>
      </c>
      <c r="AM943" s="3">
        <v>6.1</v>
      </c>
      <c r="AN943" s="3">
        <f t="shared" si="232"/>
        <v>817</v>
      </c>
      <c r="AO943" s="12">
        <f t="shared" si="233"/>
        <v>6.1762499999999996</v>
      </c>
      <c r="AP943" s="3">
        <f t="shared" si="234"/>
        <v>957</v>
      </c>
      <c r="AQ943" s="3">
        <f>_xlfn.IFNA(VLOOKUP(C943, 'FanGraphs Plus Stats 1-2000'!$D$2:$L$1048576, MATCH("wRC+", FanGraphs_Plus_Stats_1_1500[[#Headers],[ID]:[BABIP+]], 0), FALSE), 0)</f>
        <v>0</v>
      </c>
      <c r="AR943" s="3">
        <f t="shared" si="235"/>
        <v>654</v>
      </c>
      <c r="AS943" s="3">
        <v>3.5</v>
      </c>
      <c r="AT943" s="3">
        <f t="shared" si="236"/>
        <v>993</v>
      </c>
      <c r="AU943" s="3">
        <v>5.3</v>
      </c>
      <c r="AV943" s="3">
        <f t="shared" si="237"/>
        <v>749</v>
      </c>
      <c r="AW943" s="14">
        <v>0</v>
      </c>
      <c r="AX943" s="3">
        <f t="shared" si="238"/>
        <v>747</v>
      </c>
      <c r="AY943" s="3">
        <v>28</v>
      </c>
      <c r="AZ943" s="3">
        <v>4</v>
      </c>
      <c r="BA943" s="3">
        <v>0</v>
      </c>
      <c r="BB943" s="3">
        <v>4</v>
      </c>
      <c r="BC943" s="3">
        <v>7</v>
      </c>
      <c r="BD943" s="3" t="s">
        <v>166</v>
      </c>
      <c r="BE943" s="13">
        <f t="shared" si="239"/>
        <v>785.62809119920439</v>
      </c>
    </row>
    <row r="944" spans="1:57" x14ac:dyDescent="0.45">
      <c r="A944" s="1">
        <f t="shared" si="224"/>
        <v>714</v>
      </c>
      <c r="B944" s="3" t="s">
        <v>854</v>
      </c>
      <c r="C944" s="3" t="str">
        <f t="shared" si="225"/>
        <v>Al Dark - 1951</v>
      </c>
      <c r="D944" s="3">
        <v>1951</v>
      </c>
      <c r="E944" s="3">
        <v>29</v>
      </c>
      <c r="F944" s="3" t="s">
        <v>101</v>
      </c>
      <c r="G944" s="3" t="s">
        <v>52</v>
      </c>
      <c r="H944" s="3">
        <v>156</v>
      </c>
      <c r="I944" s="3">
        <v>700</v>
      </c>
      <c r="J944" s="3">
        <v>646</v>
      </c>
      <c r="K944" s="3">
        <v>114</v>
      </c>
      <c r="L944" s="3">
        <v>196</v>
      </c>
      <c r="M944" s="3">
        <v>134</v>
      </c>
      <c r="N944" s="3">
        <v>41</v>
      </c>
      <c r="O944" s="3">
        <v>7</v>
      </c>
      <c r="P944" s="3">
        <v>14</v>
      </c>
      <c r="Q944" s="3">
        <f t="shared" si="226"/>
        <v>878</v>
      </c>
      <c r="R944" s="3">
        <v>69</v>
      </c>
      <c r="S944" s="3">
        <v>12</v>
      </c>
      <c r="T944" s="3">
        <v>7</v>
      </c>
      <c r="U944" s="3">
        <v>42</v>
      </c>
      <c r="V944" s="3">
        <v>39</v>
      </c>
      <c r="W944" s="3">
        <v>0.30299999999999999</v>
      </c>
      <c r="X944" s="3">
        <f t="shared" si="227"/>
        <v>552</v>
      </c>
      <c r="Y944" s="3">
        <v>0.35199999999999998</v>
      </c>
      <c r="Z944" s="3">
        <f t="shared" si="228"/>
        <v>890</v>
      </c>
      <c r="AA944" s="3">
        <v>0.45400000000000001</v>
      </c>
      <c r="AB944" s="3">
        <f t="shared" si="229"/>
        <v>874</v>
      </c>
      <c r="AC944" s="3">
        <v>0.80500000000000005</v>
      </c>
      <c r="AD944" s="3">
        <f t="shared" si="230"/>
        <v>923</v>
      </c>
      <c r="AE944" s="3">
        <v>114</v>
      </c>
      <c r="AF944" s="3">
        <f t="shared" si="231"/>
        <v>973</v>
      </c>
      <c r="AG944" s="3">
        <v>293</v>
      </c>
      <c r="AH944" s="3">
        <v>11</v>
      </c>
      <c r="AI944" s="3">
        <v>6</v>
      </c>
      <c r="AJ944" s="3">
        <v>6</v>
      </c>
      <c r="AK944" s="2"/>
      <c r="AL944" s="3">
        <v>1</v>
      </c>
      <c r="AM944" s="3">
        <v>6.3</v>
      </c>
      <c r="AN944" s="3">
        <f t="shared" si="232"/>
        <v>714</v>
      </c>
      <c r="AO944" s="12">
        <f t="shared" si="233"/>
        <v>6.542307692307693</v>
      </c>
      <c r="AP944" s="3">
        <f t="shared" si="234"/>
        <v>840</v>
      </c>
      <c r="AQ944" s="3">
        <f>_xlfn.IFNA(VLOOKUP(C944, 'FanGraphs Plus Stats 1-2000'!$D$2:$L$1048576, MATCH("wRC+", FanGraphs_Plus_Stats_1_1500[[#Headers],[ID]:[BABIP+]], 0), FALSE), 0)</f>
        <v>0</v>
      </c>
      <c r="AR944" s="3">
        <f t="shared" si="235"/>
        <v>654</v>
      </c>
      <c r="AS944" s="3">
        <v>3.7</v>
      </c>
      <c r="AT944" s="3">
        <f t="shared" si="236"/>
        <v>942</v>
      </c>
      <c r="AU944" s="3">
        <v>5.9</v>
      </c>
      <c r="AV944" s="3">
        <f t="shared" si="237"/>
        <v>577</v>
      </c>
      <c r="AW944" s="14">
        <v>1.6</v>
      </c>
      <c r="AX944" s="3">
        <f t="shared" si="238"/>
        <v>300</v>
      </c>
      <c r="AY944" s="3">
        <v>14</v>
      </c>
      <c r="AZ944" s="3">
        <v>4</v>
      </c>
      <c r="BA944" s="3">
        <v>3</v>
      </c>
      <c r="BB944" s="3">
        <v>7</v>
      </c>
      <c r="BC944" s="3">
        <v>6</v>
      </c>
      <c r="BD944" s="3" t="s">
        <v>62</v>
      </c>
      <c r="BE944" s="13">
        <f t="shared" si="239"/>
        <v>785.99000177089385</v>
      </c>
    </row>
    <row r="945" spans="1:57" x14ac:dyDescent="0.45">
      <c r="A945" s="1">
        <f t="shared" si="224"/>
        <v>714</v>
      </c>
      <c r="B945" s="3" t="s">
        <v>512</v>
      </c>
      <c r="C945" s="3" t="str">
        <f t="shared" si="225"/>
        <v>Alex Gordon - 2012</v>
      </c>
      <c r="D945" s="3">
        <v>2012</v>
      </c>
      <c r="E945" s="3">
        <v>28</v>
      </c>
      <c r="F945" s="3" t="s">
        <v>174</v>
      </c>
      <c r="G945" s="3" t="s">
        <v>43</v>
      </c>
      <c r="H945" s="3">
        <v>161</v>
      </c>
      <c r="I945" s="3">
        <v>721</v>
      </c>
      <c r="J945" s="3">
        <v>642</v>
      </c>
      <c r="K945" s="3">
        <v>93</v>
      </c>
      <c r="L945" s="3">
        <v>189</v>
      </c>
      <c r="M945" s="3">
        <v>119</v>
      </c>
      <c r="N945" s="3">
        <v>51</v>
      </c>
      <c r="O945" s="3">
        <v>5</v>
      </c>
      <c r="P945" s="3">
        <v>14</v>
      </c>
      <c r="Q945" s="3">
        <f t="shared" si="226"/>
        <v>878</v>
      </c>
      <c r="R945" s="3">
        <v>72</v>
      </c>
      <c r="S945" s="3">
        <v>10</v>
      </c>
      <c r="T945" s="3">
        <v>5</v>
      </c>
      <c r="U945" s="3">
        <v>73</v>
      </c>
      <c r="V945" s="3">
        <v>140</v>
      </c>
      <c r="W945" s="3">
        <v>0.29399999999999998</v>
      </c>
      <c r="X945" s="3">
        <f t="shared" si="227"/>
        <v>675</v>
      </c>
      <c r="Y945" s="3">
        <v>0.36799999999999999</v>
      </c>
      <c r="Z945" s="3">
        <f t="shared" si="228"/>
        <v>746</v>
      </c>
      <c r="AA945" s="3">
        <v>0.45500000000000002</v>
      </c>
      <c r="AB945" s="3">
        <f t="shared" si="229"/>
        <v>868</v>
      </c>
      <c r="AC945" s="3">
        <v>0.82199999999999995</v>
      </c>
      <c r="AD945" s="3">
        <f t="shared" si="230"/>
        <v>882</v>
      </c>
      <c r="AE945" s="3">
        <v>123</v>
      </c>
      <c r="AF945" s="3">
        <f t="shared" si="231"/>
        <v>896</v>
      </c>
      <c r="AG945" s="3">
        <v>292</v>
      </c>
      <c r="AH945" s="3">
        <v>14</v>
      </c>
      <c r="AI945" s="3">
        <v>3</v>
      </c>
      <c r="AJ945" s="3">
        <v>0</v>
      </c>
      <c r="AK945" s="3">
        <v>3</v>
      </c>
      <c r="AL945" s="3">
        <v>3</v>
      </c>
      <c r="AM945" s="3">
        <v>6.3</v>
      </c>
      <c r="AN945" s="3">
        <f t="shared" si="232"/>
        <v>714</v>
      </c>
      <c r="AO945" s="12">
        <f t="shared" si="233"/>
        <v>6.3391304347826081</v>
      </c>
      <c r="AP945" s="3">
        <f t="shared" si="234"/>
        <v>916</v>
      </c>
      <c r="AQ945" s="3">
        <f>_xlfn.IFNA(VLOOKUP(C945, 'FanGraphs Plus Stats 1-2000'!$D$2:$L$1048576, MATCH("wRC+", FanGraphs_Plus_Stats_1_1500[[#Headers],[ID]:[BABIP+]], 0), FALSE), 0)</f>
        <v>0</v>
      </c>
      <c r="AR945" s="3">
        <f t="shared" si="235"/>
        <v>654</v>
      </c>
      <c r="AS945" s="3">
        <v>3.8</v>
      </c>
      <c r="AT945" s="3">
        <f t="shared" si="236"/>
        <v>911</v>
      </c>
      <c r="AU945" s="3">
        <v>3.9</v>
      </c>
      <c r="AV945" s="3">
        <f t="shared" si="237"/>
        <v>990</v>
      </c>
      <c r="AW945" s="14">
        <v>1.9</v>
      </c>
      <c r="AX945" s="3">
        <f t="shared" si="238"/>
        <v>230</v>
      </c>
      <c r="AY945" s="3">
        <v>18</v>
      </c>
      <c r="AZ945" s="3">
        <v>-1</v>
      </c>
      <c r="BA945" s="3">
        <v>1</v>
      </c>
      <c r="BB945" s="3">
        <v>0</v>
      </c>
      <c r="BC945" s="3">
        <v>24</v>
      </c>
      <c r="BD945" s="3" t="s">
        <v>130</v>
      </c>
      <c r="BE945" s="13">
        <f t="shared" si="239"/>
        <v>786.80998168078645</v>
      </c>
    </row>
    <row r="946" spans="1:57" x14ac:dyDescent="0.45">
      <c r="A946" s="1">
        <f t="shared" si="224"/>
        <v>765</v>
      </c>
      <c r="B946" s="3" t="s">
        <v>893</v>
      </c>
      <c r="C946" s="3" t="str">
        <f t="shared" si="225"/>
        <v>Paul Molitor - 1982</v>
      </c>
      <c r="D946" s="3">
        <v>1982</v>
      </c>
      <c r="E946" s="3">
        <v>25</v>
      </c>
      <c r="F946" s="3" t="s">
        <v>90</v>
      </c>
      <c r="G946" s="3" t="s">
        <v>43</v>
      </c>
      <c r="H946" s="3">
        <v>160</v>
      </c>
      <c r="I946" s="3">
        <v>751</v>
      </c>
      <c r="J946" s="3">
        <v>666</v>
      </c>
      <c r="K946" s="3">
        <v>136</v>
      </c>
      <c r="L946" s="3">
        <v>201</v>
      </c>
      <c r="M946" s="3">
        <v>148</v>
      </c>
      <c r="N946" s="3">
        <v>26</v>
      </c>
      <c r="O946" s="3">
        <v>8</v>
      </c>
      <c r="P946" s="3">
        <v>19</v>
      </c>
      <c r="Q946" s="3">
        <f t="shared" si="226"/>
        <v>782</v>
      </c>
      <c r="R946" s="3">
        <v>71</v>
      </c>
      <c r="S946" s="3">
        <v>41</v>
      </c>
      <c r="T946" s="3">
        <v>9</v>
      </c>
      <c r="U946" s="3">
        <v>69</v>
      </c>
      <c r="V946" s="3">
        <v>93</v>
      </c>
      <c r="W946" s="3">
        <v>0.30199999999999999</v>
      </c>
      <c r="X946" s="3">
        <f t="shared" si="227"/>
        <v>565</v>
      </c>
      <c r="Y946" s="3">
        <v>0.36599999999999999</v>
      </c>
      <c r="Z946" s="3">
        <f t="shared" si="228"/>
        <v>764</v>
      </c>
      <c r="AA946" s="3">
        <v>0.45</v>
      </c>
      <c r="AB946" s="3">
        <f t="shared" si="229"/>
        <v>889</v>
      </c>
      <c r="AC946" s="3">
        <v>0.81599999999999995</v>
      </c>
      <c r="AD946" s="3">
        <f t="shared" si="230"/>
        <v>899</v>
      </c>
      <c r="AE946" s="3">
        <v>129</v>
      </c>
      <c r="AF946" s="3">
        <f t="shared" si="231"/>
        <v>818</v>
      </c>
      <c r="AG946" s="3">
        <v>300</v>
      </c>
      <c r="AH946" s="3">
        <v>9</v>
      </c>
      <c r="AI946" s="3">
        <v>1</v>
      </c>
      <c r="AJ946" s="3">
        <v>10</v>
      </c>
      <c r="AK946" s="3">
        <v>5</v>
      </c>
      <c r="AL946" s="3">
        <v>1</v>
      </c>
      <c r="AM946" s="3">
        <v>6.2</v>
      </c>
      <c r="AN946" s="3">
        <f t="shared" si="232"/>
        <v>765</v>
      </c>
      <c r="AO946" s="12">
        <f t="shared" si="233"/>
        <v>6.2774999999999999</v>
      </c>
      <c r="AP946" s="3">
        <f t="shared" si="234"/>
        <v>940</v>
      </c>
      <c r="AQ946" s="3">
        <f>_xlfn.IFNA(VLOOKUP(C946, 'FanGraphs Plus Stats 1-2000'!$D$2:$L$1048576, MATCH("wRC+", FanGraphs_Plus_Stats_1_1500[[#Headers],[ID]:[BABIP+]], 0), FALSE), 0)</f>
        <v>0</v>
      </c>
      <c r="AR946" s="3">
        <f t="shared" si="235"/>
        <v>654</v>
      </c>
      <c r="AS946" s="3">
        <v>4.0999999999999996</v>
      </c>
      <c r="AT946" s="3">
        <f t="shared" si="236"/>
        <v>761</v>
      </c>
      <c r="AU946" s="3">
        <v>6.7</v>
      </c>
      <c r="AV946" s="3">
        <f t="shared" si="237"/>
        <v>327</v>
      </c>
      <c r="AW946" s="14">
        <v>-0.1</v>
      </c>
      <c r="AX946" s="3">
        <f t="shared" si="238"/>
        <v>771</v>
      </c>
      <c r="AY946" s="3">
        <v>33</v>
      </c>
      <c r="AZ946" s="3">
        <v>2</v>
      </c>
      <c r="BA946" s="3">
        <v>6</v>
      </c>
      <c r="BB946" s="3">
        <v>7</v>
      </c>
      <c r="BC946" s="3">
        <v>-4</v>
      </c>
      <c r="BD946" s="3" t="s">
        <v>894</v>
      </c>
      <c r="BE946" s="13">
        <f t="shared" si="239"/>
        <v>787.55353495752252</v>
      </c>
    </row>
    <row r="947" spans="1:57" x14ac:dyDescent="0.45">
      <c r="A947" s="1">
        <f t="shared" si="224"/>
        <v>987</v>
      </c>
      <c r="B947" s="3" t="s">
        <v>1072</v>
      </c>
      <c r="C947" s="3" t="str">
        <f t="shared" si="225"/>
        <v>Matt Williams - 1993</v>
      </c>
      <c r="D947" s="3">
        <v>1993</v>
      </c>
      <c r="E947" s="3">
        <v>27</v>
      </c>
      <c r="F947" s="3" t="s">
        <v>58</v>
      </c>
      <c r="G947" s="3" t="s">
        <v>52</v>
      </c>
      <c r="H947" s="3">
        <v>145</v>
      </c>
      <c r="I947" s="3">
        <v>619</v>
      </c>
      <c r="J947" s="3">
        <v>579</v>
      </c>
      <c r="K947" s="3">
        <v>105</v>
      </c>
      <c r="L947" s="3">
        <v>170</v>
      </c>
      <c r="M947" s="3">
        <v>95</v>
      </c>
      <c r="N947" s="3">
        <v>33</v>
      </c>
      <c r="O947" s="3">
        <v>4</v>
      </c>
      <c r="P947" s="3">
        <v>38</v>
      </c>
      <c r="Q947" s="3">
        <f t="shared" si="226"/>
        <v>217</v>
      </c>
      <c r="R947" s="3">
        <v>110</v>
      </c>
      <c r="S947" s="3">
        <v>1</v>
      </c>
      <c r="T947" s="3">
        <v>3</v>
      </c>
      <c r="U947" s="3">
        <v>27</v>
      </c>
      <c r="V947" s="3">
        <v>80</v>
      </c>
      <c r="W947" s="3">
        <v>0.29399999999999998</v>
      </c>
      <c r="X947" s="3">
        <f t="shared" si="227"/>
        <v>675</v>
      </c>
      <c r="Y947" s="3">
        <v>0.32500000000000001</v>
      </c>
      <c r="Z947" s="3">
        <f t="shared" si="228"/>
        <v>1008</v>
      </c>
      <c r="AA947" s="3">
        <v>0.56100000000000005</v>
      </c>
      <c r="AB947" s="3">
        <f t="shared" si="229"/>
        <v>328</v>
      </c>
      <c r="AC947" s="3">
        <v>0.88600000000000001</v>
      </c>
      <c r="AD947" s="3">
        <f t="shared" si="230"/>
        <v>637</v>
      </c>
      <c r="AE947" s="3">
        <v>137</v>
      </c>
      <c r="AF947" s="3">
        <f t="shared" si="231"/>
        <v>696</v>
      </c>
      <c r="AG947" s="3">
        <v>325</v>
      </c>
      <c r="AH947" s="3">
        <v>12</v>
      </c>
      <c r="AI947" s="3">
        <v>4</v>
      </c>
      <c r="AJ947" s="3">
        <v>0</v>
      </c>
      <c r="AK947" s="3">
        <v>9</v>
      </c>
      <c r="AL947" s="3">
        <v>4</v>
      </c>
      <c r="AM947" s="3">
        <v>5.8</v>
      </c>
      <c r="AN947" s="3">
        <f t="shared" si="232"/>
        <v>987</v>
      </c>
      <c r="AO947" s="12">
        <f t="shared" si="233"/>
        <v>6.48</v>
      </c>
      <c r="AP947" s="3">
        <f t="shared" si="234"/>
        <v>861</v>
      </c>
      <c r="AQ947" s="3">
        <f>_xlfn.IFNA(VLOOKUP(C947, 'FanGraphs Plus Stats 1-2000'!$D$2:$L$1048576, MATCH("wRC+", FanGraphs_Plus_Stats_1_1500[[#Headers],[ID]:[BABIP+]], 0), FALSE), 0)</f>
        <v>0</v>
      </c>
      <c r="AR947" s="3">
        <f t="shared" si="235"/>
        <v>654</v>
      </c>
      <c r="AS947" s="3">
        <v>4</v>
      </c>
      <c r="AT947" s="3">
        <f t="shared" si="236"/>
        <v>814</v>
      </c>
      <c r="AU947" s="3">
        <v>4.5999999999999996</v>
      </c>
      <c r="AV947" s="3">
        <f t="shared" si="237"/>
        <v>917</v>
      </c>
      <c r="AW947" s="14">
        <v>1.3</v>
      </c>
      <c r="AX947" s="3">
        <f t="shared" si="238"/>
        <v>381</v>
      </c>
      <c r="AY947" s="3">
        <v>27</v>
      </c>
      <c r="AZ947" s="3">
        <v>0</v>
      </c>
      <c r="BA947" s="3">
        <v>-1</v>
      </c>
      <c r="BB947" s="3">
        <v>-1</v>
      </c>
      <c r="BC947" s="3">
        <v>10</v>
      </c>
      <c r="BD947" s="3" t="s">
        <v>206</v>
      </c>
      <c r="BE947" s="13">
        <f t="shared" si="239"/>
        <v>788.63640850702814</v>
      </c>
    </row>
    <row r="948" spans="1:57" x14ac:dyDescent="0.45">
      <c r="A948" s="1">
        <f t="shared" si="224"/>
        <v>987</v>
      </c>
      <c r="B948" s="3" t="s">
        <v>575</v>
      </c>
      <c r="C948" s="3" t="str">
        <f t="shared" si="225"/>
        <v>Paul Blair - 1970</v>
      </c>
      <c r="D948" s="3">
        <v>1970</v>
      </c>
      <c r="E948" s="3">
        <v>26</v>
      </c>
      <c r="F948" s="3" t="s">
        <v>61</v>
      </c>
      <c r="G948" s="3" t="s">
        <v>43</v>
      </c>
      <c r="H948" s="3">
        <v>133</v>
      </c>
      <c r="I948" s="3">
        <v>548</v>
      </c>
      <c r="J948" s="3">
        <v>480</v>
      </c>
      <c r="K948" s="3">
        <v>79</v>
      </c>
      <c r="L948" s="3">
        <v>128</v>
      </c>
      <c r="M948" s="3">
        <v>84</v>
      </c>
      <c r="N948" s="3">
        <v>24</v>
      </c>
      <c r="O948" s="3">
        <v>2</v>
      </c>
      <c r="P948" s="3">
        <v>18</v>
      </c>
      <c r="Q948" s="3">
        <f t="shared" si="226"/>
        <v>813</v>
      </c>
      <c r="R948" s="3">
        <v>65</v>
      </c>
      <c r="S948" s="3">
        <v>24</v>
      </c>
      <c r="T948" s="3">
        <v>11</v>
      </c>
      <c r="U948" s="3">
        <v>56</v>
      </c>
      <c r="V948" s="3">
        <v>93</v>
      </c>
      <c r="W948" s="3">
        <v>0.26700000000000002</v>
      </c>
      <c r="X948" s="3">
        <f t="shared" si="227"/>
        <v>965</v>
      </c>
      <c r="Y948" s="3">
        <v>0.34399999999999997</v>
      </c>
      <c r="Z948" s="3">
        <f t="shared" si="228"/>
        <v>947</v>
      </c>
      <c r="AA948" s="3">
        <v>0.438</v>
      </c>
      <c r="AB948" s="3">
        <f t="shared" si="229"/>
        <v>917</v>
      </c>
      <c r="AC948" s="3">
        <v>0.78200000000000003</v>
      </c>
      <c r="AD948" s="3">
        <f t="shared" si="230"/>
        <v>965</v>
      </c>
      <c r="AE948" s="3">
        <v>114</v>
      </c>
      <c r="AF948" s="3">
        <f t="shared" si="231"/>
        <v>973</v>
      </c>
      <c r="AG948" s="3">
        <v>210</v>
      </c>
      <c r="AH948" s="3">
        <v>9</v>
      </c>
      <c r="AI948" s="3">
        <v>3</v>
      </c>
      <c r="AJ948" s="3">
        <v>5</v>
      </c>
      <c r="AK948" s="3">
        <v>4</v>
      </c>
      <c r="AL948" s="3">
        <v>1</v>
      </c>
      <c r="AM948" s="3">
        <v>5.8</v>
      </c>
      <c r="AN948" s="3">
        <f t="shared" si="232"/>
        <v>987</v>
      </c>
      <c r="AO948" s="12">
        <f t="shared" si="233"/>
        <v>7.0646616541353389</v>
      </c>
      <c r="AP948" s="3">
        <f t="shared" si="234"/>
        <v>621</v>
      </c>
      <c r="AQ948" s="3">
        <f>_xlfn.IFNA(VLOOKUP(C948, 'FanGraphs Plus Stats 1-2000'!$D$2:$L$1048576, MATCH("wRC+", FanGraphs_Plus_Stats_1_1500[[#Headers],[ID]:[BABIP+]], 0), FALSE), 0)</f>
        <v>0</v>
      </c>
      <c r="AR948" s="3">
        <f t="shared" si="235"/>
        <v>654</v>
      </c>
      <c r="AS948" s="3">
        <v>3.9</v>
      </c>
      <c r="AT948" s="3">
        <f t="shared" si="236"/>
        <v>866</v>
      </c>
      <c r="AU948" s="3">
        <v>3.1</v>
      </c>
      <c r="AV948" s="3">
        <f t="shared" si="237"/>
        <v>1024</v>
      </c>
      <c r="AW948" s="14">
        <v>2.7</v>
      </c>
      <c r="AX948" s="3">
        <f t="shared" si="238"/>
        <v>65</v>
      </c>
      <c r="AY948" s="3">
        <v>9</v>
      </c>
      <c r="AZ948" s="3">
        <v>1</v>
      </c>
      <c r="BA948" s="3">
        <v>1</v>
      </c>
      <c r="BB948" s="3">
        <v>2</v>
      </c>
      <c r="BC948" s="3">
        <v>26</v>
      </c>
      <c r="BD948" s="3" t="s">
        <v>1061</v>
      </c>
      <c r="BE948" s="13">
        <f t="shared" si="239"/>
        <v>790.26879841938148</v>
      </c>
    </row>
    <row r="949" spans="1:57" x14ac:dyDescent="0.45">
      <c r="A949" s="1">
        <f t="shared" si="224"/>
        <v>923</v>
      </c>
      <c r="B949" s="3" t="s">
        <v>195</v>
      </c>
      <c r="C949" s="3" t="str">
        <f t="shared" si="225"/>
        <v>Scott Rolen - 2006</v>
      </c>
      <c r="D949" s="3">
        <v>2006</v>
      </c>
      <c r="E949" s="3">
        <v>31</v>
      </c>
      <c r="F949" s="3" t="s">
        <v>51</v>
      </c>
      <c r="G949" s="3" t="s">
        <v>52</v>
      </c>
      <c r="H949" s="3">
        <v>142</v>
      </c>
      <c r="I949" s="3">
        <v>594</v>
      </c>
      <c r="J949" s="3">
        <v>521</v>
      </c>
      <c r="K949" s="3">
        <v>94</v>
      </c>
      <c r="L949" s="3">
        <v>154</v>
      </c>
      <c r="M949" s="3">
        <v>83</v>
      </c>
      <c r="N949" s="3">
        <v>48</v>
      </c>
      <c r="O949" s="3">
        <v>1</v>
      </c>
      <c r="P949" s="3">
        <v>22</v>
      </c>
      <c r="Q949" s="3">
        <f t="shared" si="226"/>
        <v>697</v>
      </c>
      <c r="R949" s="3">
        <v>95</v>
      </c>
      <c r="S949" s="3">
        <v>7</v>
      </c>
      <c r="T949" s="3">
        <v>4</v>
      </c>
      <c r="U949" s="3">
        <v>56</v>
      </c>
      <c r="V949" s="3">
        <v>69</v>
      </c>
      <c r="W949" s="3">
        <v>0.29599999999999999</v>
      </c>
      <c r="X949" s="3">
        <f t="shared" si="227"/>
        <v>652</v>
      </c>
      <c r="Y949" s="3">
        <v>0.36899999999999999</v>
      </c>
      <c r="Z949" s="3">
        <f t="shared" si="228"/>
        <v>732</v>
      </c>
      <c r="AA949" s="3">
        <v>0.51800000000000002</v>
      </c>
      <c r="AB949" s="3">
        <f t="shared" si="229"/>
        <v>589</v>
      </c>
      <c r="AC949" s="3">
        <v>0.88700000000000001</v>
      </c>
      <c r="AD949" s="3">
        <f t="shared" si="230"/>
        <v>632</v>
      </c>
      <c r="AE949" s="3">
        <v>126</v>
      </c>
      <c r="AF949" s="3">
        <f t="shared" si="231"/>
        <v>860</v>
      </c>
      <c r="AG949" s="3">
        <v>270</v>
      </c>
      <c r="AH949" s="3">
        <v>10</v>
      </c>
      <c r="AI949" s="3">
        <v>9</v>
      </c>
      <c r="AJ949" s="3">
        <v>0</v>
      </c>
      <c r="AK949" s="3">
        <v>8</v>
      </c>
      <c r="AL949" s="3">
        <v>7</v>
      </c>
      <c r="AM949" s="3">
        <v>5.9</v>
      </c>
      <c r="AN949" s="3">
        <f t="shared" si="232"/>
        <v>923</v>
      </c>
      <c r="AO949" s="12">
        <f t="shared" si="233"/>
        <v>6.7309859154929574</v>
      </c>
      <c r="AP949" s="3">
        <f t="shared" si="234"/>
        <v>761</v>
      </c>
      <c r="AQ949" s="3">
        <f>_xlfn.IFNA(VLOOKUP(C949, 'FanGraphs Plus Stats 1-2000'!$D$2:$L$1048576, MATCH("wRC+", FanGraphs_Plus_Stats_1_1500[[#Headers],[ID]:[BABIP+]], 0), FALSE), 0)</f>
        <v>0</v>
      </c>
      <c r="AR949" s="3">
        <f t="shared" si="235"/>
        <v>654</v>
      </c>
      <c r="AS949" s="3">
        <v>4.0999999999999996</v>
      </c>
      <c r="AT949" s="3">
        <f t="shared" si="236"/>
        <v>761</v>
      </c>
      <c r="AU949" s="3">
        <v>4.3</v>
      </c>
      <c r="AV949" s="3">
        <f t="shared" si="237"/>
        <v>953</v>
      </c>
      <c r="AW949" s="14">
        <v>1.8</v>
      </c>
      <c r="AX949" s="3">
        <f t="shared" si="238"/>
        <v>246</v>
      </c>
      <c r="AY949" s="3">
        <v>21</v>
      </c>
      <c r="AZ949" s="3">
        <v>2</v>
      </c>
      <c r="BA949" s="3">
        <v>2</v>
      </c>
      <c r="BB949" s="3">
        <v>3</v>
      </c>
      <c r="BC949" s="3">
        <v>16</v>
      </c>
      <c r="BD949" s="3" t="s">
        <v>140</v>
      </c>
      <c r="BE949" s="13">
        <f t="shared" si="239"/>
        <v>792.80364708781303</v>
      </c>
    </row>
    <row r="950" spans="1:57" x14ac:dyDescent="0.45">
      <c r="A950" s="1">
        <f t="shared" si="224"/>
        <v>987</v>
      </c>
      <c r="B950" s="3" t="s">
        <v>317</v>
      </c>
      <c r="C950" s="3" t="str">
        <f t="shared" si="225"/>
        <v>Carlos Beltrán - 2003</v>
      </c>
      <c r="D950" s="3">
        <v>2003</v>
      </c>
      <c r="E950" s="3">
        <v>26</v>
      </c>
      <c r="F950" s="3" t="s">
        <v>174</v>
      </c>
      <c r="G950" s="3" t="s">
        <v>43</v>
      </c>
      <c r="H950" s="3">
        <v>141</v>
      </c>
      <c r="I950" s="3">
        <v>602</v>
      </c>
      <c r="J950" s="3">
        <v>521</v>
      </c>
      <c r="K950" s="3">
        <v>102</v>
      </c>
      <c r="L950" s="3">
        <v>160</v>
      </c>
      <c r="M950" s="3">
        <v>110</v>
      </c>
      <c r="N950" s="3">
        <v>14</v>
      </c>
      <c r="O950" s="3">
        <v>10</v>
      </c>
      <c r="P950" s="3">
        <v>26</v>
      </c>
      <c r="Q950" s="3">
        <f t="shared" si="226"/>
        <v>575</v>
      </c>
      <c r="R950" s="3">
        <v>100</v>
      </c>
      <c r="S950" s="3">
        <v>41</v>
      </c>
      <c r="T950" s="3">
        <v>4</v>
      </c>
      <c r="U950" s="3">
        <v>72</v>
      </c>
      <c r="V950" s="3">
        <v>81</v>
      </c>
      <c r="W950" s="3">
        <v>0.307</v>
      </c>
      <c r="X950" s="3">
        <f t="shared" si="227"/>
        <v>477</v>
      </c>
      <c r="Y950" s="3">
        <v>0.38900000000000001</v>
      </c>
      <c r="Z950" s="3">
        <f t="shared" si="228"/>
        <v>509</v>
      </c>
      <c r="AA950" s="3">
        <v>0.52200000000000002</v>
      </c>
      <c r="AB950" s="3">
        <f t="shared" si="229"/>
        <v>569</v>
      </c>
      <c r="AC950" s="3">
        <v>0.91100000000000003</v>
      </c>
      <c r="AD950" s="3">
        <f t="shared" si="230"/>
        <v>538</v>
      </c>
      <c r="AE950" s="3">
        <v>132</v>
      </c>
      <c r="AF950" s="3">
        <f t="shared" si="231"/>
        <v>775</v>
      </c>
      <c r="AG950" s="3">
        <v>272</v>
      </c>
      <c r="AH950" s="3">
        <v>8</v>
      </c>
      <c r="AI950" s="3">
        <v>2</v>
      </c>
      <c r="AJ950" s="3">
        <v>0</v>
      </c>
      <c r="AK950" s="3">
        <v>7</v>
      </c>
      <c r="AL950" s="3">
        <v>4</v>
      </c>
      <c r="AM950" s="3">
        <v>5.8</v>
      </c>
      <c r="AN950" s="3">
        <f t="shared" si="232"/>
        <v>987</v>
      </c>
      <c r="AO950" s="12">
        <f t="shared" si="233"/>
        <v>6.6638297872340422</v>
      </c>
      <c r="AP950" s="3">
        <f t="shared" si="234"/>
        <v>793</v>
      </c>
      <c r="AQ950" s="3">
        <f>_xlfn.IFNA(VLOOKUP(C950, 'FanGraphs Plus Stats 1-2000'!$D$2:$L$1048576, MATCH("wRC+", FanGraphs_Plus_Stats_1_1500[[#Headers],[ID]:[BABIP+]], 0), FALSE), 0)</f>
        <v>0</v>
      </c>
      <c r="AR950" s="3">
        <f t="shared" si="235"/>
        <v>654</v>
      </c>
      <c r="AS950" s="3">
        <v>3.7</v>
      </c>
      <c r="AT950" s="3">
        <f t="shared" si="236"/>
        <v>942</v>
      </c>
      <c r="AU950" s="3">
        <v>5.9</v>
      </c>
      <c r="AV950" s="3">
        <f t="shared" si="237"/>
        <v>577</v>
      </c>
      <c r="AW950" s="14">
        <v>0.3</v>
      </c>
      <c r="AX950" s="3">
        <f t="shared" si="238"/>
        <v>663</v>
      </c>
      <c r="AY950" s="3">
        <v>24</v>
      </c>
      <c r="AZ950" s="3">
        <v>2</v>
      </c>
      <c r="BA950" s="3">
        <v>9</v>
      </c>
      <c r="BB950" s="3">
        <v>11</v>
      </c>
      <c r="BC950" s="3">
        <v>0</v>
      </c>
      <c r="BD950" s="3" t="s">
        <v>340</v>
      </c>
      <c r="BE950" s="13">
        <f t="shared" si="239"/>
        <v>793.62885145488758</v>
      </c>
    </row>
    <row r="951" spans="1:57" x14ac:dyDescent="0.45">
      <c r="A951" s="1">
        <f t="shared" si="224"/>
        <v>923</v>
      </c>
      <c r="B951" s="3" t="s">
        <v>438</v>
      </c>
      <c r="C951" s="3" t="str">
        <f t="shared" si="225"/>
        <v>Buster Posey - 2015</v>
      </c>
      <c r="D951" s="3">
        <v>2015</v>
      </c>
      <c r="E951" s="3">
        <v>28</v>
      </c>
      <c r="F951" s="3" t="s">
        <v>58</v>
      </c>
      <c r="G951" s="3" t="s">
        <v>52</v>
      </c>
      <c r="H951" s="3">
        <v>150</v>
      </c>
      <c r="I951" s="3">
        <v>623</v>
      </c>
      <c r="J951" s="3">
        <v>557</v>
      </c>
      <c r="K951" s="3">
        <v>74</v>
      </c>
      <c r="L951" s="3">
        <v>177</v>
      </c>
      <c r="M951" s="3">
        <v>130</v>
      </c>
      <c r="N951" s="3">
        <v>28</v>
      </c>
      <c r="O951" s="3">
        <v>0</v>
      </c>
      <c r="P951" s="3">
        <v>19</v>
      </c>
      <c r="Q951" s="3">
        <f t="shared" si="226"/>
        <v>782</v>
      </c>
      <c r="R951" s="3">
        <v>95</v>
      </c>
      <c r="S951" s="3">
        <v>2</v>
      </c>
      <c r="T951" s="3">
        <v>0</v>
      </c>
      <c r="U951" s="3">
        <v>56</v>
      </c>
      <c r="V951" s="3">
        <v>52</v>
      </c>
      <c r="W951" s="3">
        <v>0.318</v>
      </c>
      <c r="X951" s="3">
        <f t="shared" si="227"/>
        <v>312</v>
      </c>
      <c r="Y951" s="3">
        <v>0.379</v>
      </c>
      <c r="Z951" s="3">
        <f t="shared" si="228"/>
        <v>612</v>
      </c>
      <c r="AA951" s="3">
        <v>0.47</v>
      </c>
      <c r="AB951" s="3">
        <f t="shared" si="229"/>
        <v>819</v>
      </c>
      <c r="AC951" s="3">
        <v>0.84899999999999998</v>
      </c>
      <c r="AD951" s="3">
        <f t="shared" si="230"/>
        <v>796</v>
      </c>
      <c r="AE951" s="3">
        <v>133</v>
      </c>
      <c r="AF951" s="3">
        <f t="shared" si="231"/>
        <v>759</v>
      </c>
      <c r="AG951" s="3">
        <v>262</v>
      </c>
      <c r="AH951" s="3">
        <v>17</v>
      </c>
      <c r="AI951" s="3">
        <v>3</v>
      </c>
      <c r="AJ951" s="3">
        <v>0</v>
      </c>
      <c r="AK951" s="3">
        <v>7</v>
      </c>
      <c r="AL951" s="3">
        <v>10</v>
      </c>
      <c r="AM951" s="3">
        <v>5.9</v>
      </c>
      <c r="AN951" s="3">
        <f t="shared" si="232"/>
        <v>923</v>
      </c>
      <c r="AO951" s="12">
        <f t="shared" si="233"/>
        <v>6.3720000000000008</v>
      </c>
      <c r="AP951" s="3">
        <f t="shared" si="234"/>
        <v>899</v>
      </c>
      <c r="AQ951" s="3">
        <f>_xlfn.IFNA(VLOOKUP(C951, 'FanGraphs Plus Stats 1-2000'!$D$2:$L$1048576, MATCH("wRC+", FanGraphs_Plus_Stats_1_1500[[#Headers],[ID]:[BABIP+]], 0), FALSE), 0)</f>
        <v>0</v>
      </c>
      <c r="AR951" s="3">
        <f t="shared" si="235"/>
        <v>654</v>
      </c>
      <c r="AS951" s="3">
        <v>4</v>
      </c>
      <c r="AT951" s="3">
        <f t="shared" si="236"/>
        <v>814</v>
      </c>
      <c r="AU951" s="3">
        <v>4.5999999999999996</v>
      </c>
      <c r="AV951" s="3">
        <f t="shared" si="237"/>
        <v>917</v>
      </c>
      <c r="AW951" s="14">
        <v>1.8</v>
      </c>
      <c r="AX951" s="3">
        <f t="shared" si="238"/>
        <v>246</v>
      </c>
      <c r="AY951" s="3">
        <v>23</v>
      </c>
      <c r="AZ951" s="3">
        <v>-2</v>
      </c>
      <c r="BA951" s="3">
        <v>0</v>
      </c>
      <c r="BB951" s="3">
        <v>-2</v>
      </c>
      <c r="BC951" s="3">
        <v>12</v>
      </c>
      <c r="BD951" s="3" t="s">
        <v>1009</v>
      </c>
      <c r="BE951" s="13">
        <f t="shared" si="239"/>
        <v>801.11567466480926</v>
      </c>
    </row>
    <row r="952" spans="1:57" x14ac:dyDescent="0.45">
      <c r="A952" s="1">
        <f t="shared" si="224"/>
        <v>987</v>
      </c>
      <c r="B952" s="3" t="s">
        <v>740</v>
      </c>
      <c r="C952" s="3" t="str">
        <f t="shared" si="225"/>
        <v>Willie Randolph - 1978</v>
      </c>
      <c r="D952" s="3">
        <v>1978</v>
      </c>
      <c r="E952" s="3">
        <v>23</v>
      </c>
      <c r="F952" s="3" t="s">
        <v>42</v>
      </c>
      <c r="G952" s="3" t="s">
        <v>43</v>
      </c>
      <c r="H952" s="3">
        <v>134</v>
      </c>
      <c r="I952" s="3">
        <v>596</v>
      </c>
      <c r="J952" s="3">
        <v>499</v>
      </c>
      <c r="K952" s="3">
        <v>87</v>
      </c>
      <c r="L952" s="3">
        <v>139</v>
      </c>
      <c r="M952" s="3">
        <v>112</v>
      </c>
      <c r="N952" s="3">
        <v>18</v>
      </c>
      <c r="O952" s="3">
        <v>6</v>
      </c>
      <c r="P952" s="3">
        <v>3</v>
      </c>
      <c r="Q952" s="3">
        <f t="shared" si="226"/>
        <v>1011</v>
      </c>
      <c r="R952" s="3">
        <v>42</v>
      </c>
      <c r="S952" s="3">
        <v>36</v>
      </c>
      <c r="T952" s="3">
        <v>7</v>
      </c>
      <c r="U952" s="3">
        <v>82</v>
      </c>
      <c r="V952" s="3">
        <v>51</v>
      </c>
      <c r="W952" s="3">
        <v>0.27900000000000003</v>
      </c>
      <c r="X952" s="3">
        <f t="shared" si="227"/>
        <v>871</v>
      </c>
      <c r="Y952" s="3">
        <v>0.38100000000000001</v>
      </c>
      <c r="Z952" s="3">
        <f t="shared" si="228"/>
        <v>588</v>
      </c>
      <c r="AA952" s="3">
        <v>0.35699999999999998</v>
      </c>
      <c r="AB952" s="3">
        <f t="shared" si="229"/>
        <v>1027</v>
      </c>
      <c r="AC952" s="3">
        <v>0.73799999999999999</v>
      </c>
      <c r="AD952" s="3">
        <f t="shared" si="230"/>
        <v>1011</v>
      </c>
      <c r="AE952" s="3">
        <v>112</v>
      </c>
      <c r="AF952" s="3">
        <f t="shared" si="231"/>
        <v>989</v>
      </c>
      <c r="AG952" s="3">
        <v>178</v>
      </c>
      <c r="AH952" s="3">
        <v>12</v>
      </c>
      <c r="AI952" s="3">
        <v>4</v>
      </c>
      <c r="AJ952" s="3">
        <v>6</v>
      </c>
      <c r="AK952" s="3">
        <v>5</v>
      </c>
      <c r="AL952" s="3">
        <v>1</v>
      </c>
      <c r="AM952" s="3">
        <v>5.8</v>
      </c>
      <c r="AN952" s="3">
        <f t="shared" si="232"/>
        <v>987</v>
      </c>
      <c r="AO952" s="12">
        <f t="shared" si="233"/>
        <v>7.0119402985074624</v>
      </c>
      <c r="AP952" s="3">
        <f t="shared" si="234"/>
        <v>649</v>
      </c>
      <c r="AQ952" s="3">
        <f>_xlfn.IFNA(VLOOKUP(C952, 'FanGraphs Plus Stats 1-2000'!$D$2:$L$1048576, MATCH("wRC+", FanGraphs_Plus_Stats_1_1500[[#Headers],[ID]:[BABIP+]], 0), FALSE), 0)</f>
        <v>0</v>
      </c>
      <c r="AR952" s="3">
        <f t="shared" si="235"/>
        <v>654</v>
      </c>
      <c r="AS952" s="3">
        <v>3.9</v>
      </c>
      <c r="AT952" s="3">
        <f t="shared" si="236"/>
        <v>866</v>
      </c>
      <c r="AU952" s="3">
        <v>4.8</v>
      </c>
      <c r="AV952" s="3">
        <f t="shared" si="237"/>
        <v>884</v>
      </c>
      <c r="AW952" s="14">
        <v>1.7</v>
      </c>
      <c r="AX952" s="3">
        <f t="shared" si="238"/>
        <v>276</v>
      </c>
      <c r="AY952" s="3">
        <v>14</v>
      </c>
      <c r="AZ952" s="3">
        <v>-1</v>
      </c>
      <c r="BA952" s="3">
        <v>7</v>
      </c>
      <c r="BB952" s="3">
        <v>6</v>
      </c>
      <c r="BC952" s="3">
        <v>11</v>
      </c>
      <c r="BD952" s="3" t="s">
        <v>79</v>
      </c>
      <c r="BE952" s="13">
        <f t="shared" si="239"/>
        <v>802.29479071892308</v>
      </c>
    </row>
    <row r="953" spans="1:57" x14ac:dyDescent="0.45">
      <c r="A953" s="1">
        <f t="shared" si="224"/>
        <v>817</v>
      </c>
      <c r="B953" s="3" t="s">
        <v>544</v>
      </c>
      <c r="C953" s="3" t="str">
        <f t="shared" si="225"/>
        <v>Lance Johnson - 1993</v>
      </c>
      <c r="D953" s="3">
        <v>1993</v>
      </c>
      <c r="E953" s="3">
        <v>29</v>
      </c>
      <c r="F953" s="3" t="s">
        <v>182</v>
      </c>
      <c r="G953" s="3" t="s">
        <v>43</v>
      </c>
      <c r="H953" s="3">
        <v>147</v>
      </c>
      <c r="I953" s="3">
        <v>579</v>
      </c>
      <c r="J953" s="3">
        <v>540</v>
      </c>
      <c r="K953" s="3">
        <v>75</v>
      </c>
      <c r="L953" s="3">
        <v>168</v>
      </c>
      <c r="M953" s="3">
        <v>136</v>
      </c>
      <c r="N953" s="3">
        <v>18</v>
      </c>
      <c r="O953" s="3">
        <v>14</v>
      </c>
      <c r="P953" s="3">
        <v>0</v>
      </c>
      <c r="Q953" s="3">
        <f t="shared" si="226"/>
        <v>1029</v>
      </c>
      <c r="R953" s="3">
        <v>47</v>
      </c>
      <c r="S953" s="3">
        <v>35</v>
      </c>
      <c r="T953" s="3">
        <v>7</v>
      </c>
      <c r="U953" s="3">
        <v>36</v>
      </c>
      <c r="V953" s="3">
        <v>33</v>
      </c>
      <c r="W953" s="3">
        <v>0.311</v>
      </c>
      <c r="X953" s="3">
        <f t="shared" si="227"/>
        <v>424</v>
      </c>
      <c r="Y953" s="3">
        <v>0.35399999999999998</v>
      </c>
      <c r="Z953" s="3">
        <f t="shared" si="228"/>
        <v>876</v>
      </c>
      <c r="AA953" s="3">
        <v>0.39600000000000002</v>
      </c>
      <c r="AB953" s="3">
        <f t="shared" si="229"/>
        <v>1005</v>
      </c>
      <c r="AC953" s="3">
        <v>0.75</v>
      </c>
      <c r="AD953" s="3">
        <f t="shared" si="230"/>
        <v>1004</v>
      </c>
      <c r="AE953" s="3">
        <v>104</v>
      </c>
      <c r="AF953" s="3">
        <f t="shared" si="231"/>
        <v>1014</v>
      </c>
      <c r="AG953" s="3">
        <v>214</v>
      </c>
      <c r="AH953" s="3">
        <v>10</v>
      </c>
      <c r="AI953" s="3">
        <v>0</v>
      </c>
      <c r="AJ953" s="3">
        <v>3</v>
      </c>
      <c r="AK953" s="3">
        <v>0</v>
      </c>
      <c r="AL953" s="3">
        <v>1</v>
      </c>
      <c r="AM953" s="3">
        <v>6.1</v>
      </c>
      <c r="AN953" s="3">
        <f t="shared" si="232"/>
        <v>817</v>
      </c>
      <c r="AO953" s="12">
        <f t="shared" si="233"/>
        <v>6.722448979591837</v>
      </c>
      <c r="AP953" s="3">
        <f t="shared" si="234"/>
        <v>766</v>
      </c>
      <c r="AQ953" s="3">
        <f>_xlfn.IFNA(VLOOKUP(C953, 'FanGraphs Plus Stats 1-2000'!$D$2:$L$1048576, MATCH("wRC+", FanGraphs_Plus_Stats_1_1500[[#Headers],[ID]:[BABIP+]], 0), FALSE), 0)</f>
        <v>0</v>
      </c>
      <c r="AR953" s="3">
        <f t="shared" si="235"/>
        <v>654</v>
      </c>
      <c r="AS953" s="3">
        <v>4</v>
      </c>
      <c r="AT953" s="3">
        <f t="shared" si="236"/>
        <v>814</v>
      </c>
      <c r="AU953" s="3">
        <v>4.4000000000000004</v>
      </c>
      <c r="AV953" s="3">
        <f t="shared" si="237"/>
        <v>942</v>
      </c>
      <c r="AW953" s="14">
        <v>2.1</v>
      </c>
      <c r="AX953" s="3">
        <f t="shared" si="238"/>
        <v>167</v>
      </c>
      <c r="AY953" s="3">
        <v>8</v>
      </c>
      <c r="AZ953" s="3">
        <v>3</v>
      </c>
      <c r="BA953" s="3">
        <v>8</v>
      </c>
      <c r="BB953" s="3">
        <v>11</v>
      </c>
      <c r="BC953" s="3">
        <v>18</v>
      </c>
      <c r="BD953" s="3" t="s">
        <v>68</v>
      </c>
      <c r="BE953" s="13">
        <f t="shared" si="239"/>
        <v>802.63229905519017</v>
      </c>
    </row>
    <row r="954" spans="1:57" x14ac:dyDescent="0.45">
      <c r="A954" s="1">
        <f t="shared" si="224"/>
        <v>765</v>
      </c>
      <c r="B954" s="3" t="s">
        <v>916</v>
      </c>
      <c r="C954" s="3" t="str">
        <f t="shared" si="225"/>
        <v>Jim Gilliam - 1956</v>
      </c>
      <c r="D954" s="3">
        <v>1956</v>
      </c>
      <c r="E954" s="3">
        <v>27</v>
      </c>
      <c r="F954" s="3" t="s">
        <v>158</v>
      </c>
      <c r="G954" s="3" t="s">
        <v>52</v>
      </c>
      <c r="H954" s="3">
        <v>153</v>
      </c>
      <c r="I954" s="3">
        <v>701</v>
      </c>
      <c r="J954" s="3">
        <v>594</v>
      </c>
      <c r="K954" s="3">
        <v>102</v>
      </c>
      <c r="L954" s="3">
        <v>178</v>
      </c>
      <c r="M954" s="3">
        <v>141</v>
      </c>
      <c r="N954" s="3">
        <v>23</v>
      </c>
      <c r="O954" s="3">
        <v>8</v>
      </c>
      <c r="P954" s="3">
        <v>6</v>
      </c>
      <c r="Q954" s="3">
        <f t="shared" si="226"/>
        <v>983</v>
      </c>
      <c r="R954" s="3">
        <v>43</v>
      </c>
      <c r="S954" s="3">
        <v>21</v>
      </c>
      <c r="T954" s="3">
        <v>9</v>
      </c>
      <c r="U954" s="3">
        <v>95</v>
      </c>
      <c r="V954" s="3">
        <v>39</v>
      </c>
      <c r="W954" s="3">
        <v>0.3</v>
      </c>
      <c r="X954" s="3">
        <f t="shared" si="227"/>
        <v>604</v>
      </c>
      <c r="Y954" s="3">
        <v>0.39900000000000002</v>
      </c>
      <c r="Z954" s="3">
        <f t="shared" si="228"/>
        <v>382</v>
      </c>
      <c r="AA954" s="3">
        <v>0.39600000000000002</v>
      </c>
      <c r="AB954" s="3">
        <f t="shared" si="229"/>
        <v>1005</v>
      </c>
      <c r="AC954" s="3">
        <v>0.79400000000000004</v>
      </c>
      <c r="AD954" s="3">
        <f t="shared" si="230"/>
        <v>947</v>
      </c>
      <c r="AE954" s="3">
        <v>108</v>
      </c>
      <c r="AF954" s="3">
        <f t="shared" si="231"/>
        <v>1000</v>
      </c>
      <c r="AG954" s="3">
        <v>235</v>
      </c>
      <c r="AH954" s="3">
        <v>5</v>
      </c>
      <c r="AI954" s="3">
        <v>4</v>
      </c>
      <c r="AJ954" s="3">
        <v>6</v>
      </c>
      <c r="AK954" s="3">
        <v>2</v>
      </c>
      <c r="AL954" s="3">
        <v>6</v>
      </c>
      <c r="AM954" s="3">
        <v>6.2</v>
      </c>
      <c r="AN954" s="3">
        <f t="shared" si="232"/>
        <v>765</v>
      </c>
      <c r="AO954" s="12">
        <f t="shared" si="233"/>
        <v>6.5647058823529418</v>
      </c>
      <c r="AP954" s="3">
        <f t="shared" si="234"/>
        <v>830</v>
      </c>
      <c r="AQ954" s="3">
        <f>_xlfn.IFNA(VLOOKUP(C954, 'FanGraphs Plus Stats 1-2000'!$D$2:$L$1048576, MATCH("wRC+", FanGraphs_Plus_Stats_1_1500[[#Headers],[ID]:[BABIP+]], 0), FALSE), 0)</f>
        <v>0</v>
      </c>
      <c r="AR954" s="3">
        <f t="shared" si="235"/>
        <v>654</v>
      </c>
      <c r="AS954" s="3">
        <v>3.6</v>
      </c>
      <c r="AT954" s="3">
        <f t="shared" si="236"/>
        <v>970</v>
      </c>
      <c r="AU954" s="3">
        <v>4.0999999999999996</v>
      </c>
      <c r="AV954" s="3">
        <f t="shared" si="237"/>
        <v>974</v>
      </c>
      <c r="AW954" s="14">
        <v>2.4</v>
      </c>
      <c r="AX954" s="3">
        <f t="shared" si="238"/>
        <v>102</v>
      </c>
      <c r="AY954" s="3">
        <v>12</v>
      </c>
      <c r="AZ954" s="3">
        <v>2</v>
      </c>
      <c r="BA954" s="3">
        <v>0</v>
      </c>
      <c r="BB954" s="3">
        <v>2</v>
      </c>
      <c r="BC954" s="3">
        <v>23</v>
      </c>
      <c r="BD954" s="3" t="s">
        <v>917</v>
      </c>
      <c r="BE954" s="13">
        <f t="shared" si="239"/>
        <v>802.74816033552224</v>
      </c>
    </row>
    <row r="955" spans="1:57" x14ac:dyDescent="0.45">
      <c r="A955" s="1">
        <f t="shared" si="224"/>
        <v>817</v>
      </c>
      <c r="B955" s="3" t="s">
        <v>348</v>
      </c>
      <c r="C955" s="3" t="str">
        <f t="shared" si="225"/>
        <v>Ken Boyer - 1964</v>
      </c>
      <c r="D955" s="3">
        <v>1964</v>
      </c>
      <c r="E955" s="3">
        <v>33</v>
      </c>
      <c r="F955" s="3" t="s">
        <v>51</v>
      </c>
      <c r="G955" s="3" t="s">
        <v>52</v>
      </c>
      <c r="H955" s="3">
        <v>162</v>
      </c>
      <c r="I955" s="3">
        <v>707</v>
      </c>
      <c r="J955" s="3">
        <v>628</v>
      </c>
      <c r="K955" s="3">
        <v>100</v>
      </c>
      <c r="L955" s="3">
        <v>185</v>
      </c>
      <c r="M955" s="3">
        <v>121</v>
      </c>
      <c r="N955" s="3">
        <v>30</v>
      </c>
      <c r="O955" s="3">
        <v>10</v>
      </c>
      <c r="P955" s="3">
        <v>24</v>
      </c>
      <c r="Q955" s="3">
        <f t="shared" si="226"/>
        <v>634</v>
      </c>
      <c r="R955" s="3">
        <v>119</v>
      </c>
      <c r="S955" s="3">
        <v>3</v>
      </c>
      <c r="T955" s="3">
        <v>5</v>
      </c>
      <c r="U955" s="3">
        <v>70</v>
      </c>
      <c r="V955" s="3">
        <v>85</v>
      </c>
      <c r="W955" s="3">
        <v>0.29499999999999998</v>
      </c>
      <c r="X955" s="3">
        <f t="shared" si="227"/>
        <v>664</v>
      </c>
      <c r="Y955" s="3">
        <v>0.36499999999999999</v>
      </c>
      <c r="Z955" s="3">
        <f t="shared" si="228"/>
        <v>777</v>
      </c>
      <c r="AA955" s="3">
        <v>0.48899999999999999</v>
      </c>
      <c r="AB955" s="3">
        <f t="shared" si="229"/>
        <v>742</v>
      </c>
      <c r="AC955" s="3">
        <v>0.85399999999999998</v>
      </c>
      <c r="AD955" s="3">
        <f t="shared" si="230"/>
        <v>770</v>
      </c>
      <c r="AE955" s="3">
        <v>130</v>
      </c>
      <c r="AF955" s="3">
        <f t="shared" si="231"/>
        <v>799</v>
      </c>
      <c r="AG955" s="3">
        <v>307</v>
      </c>
      <c r="AH955" s="3">
        <v>22</v>
      </c>
      <c r="AI955" s="3">
        <v>2</v>
      </c>
      <c r="AJ955" s="3">
        <v>0</v>
      </c>
      <c r="AK955" s="3">
        <v>4</v>
      </c>
      <c r="AL955" s="3">
        <v>12</v>
      </c>
      <c r="AM955" s="3">
        <v>6.1</v>
      </c>
      <c r="AN955" s="3">
        <f t="shared" si="232"/>
        <v>817</v>
      </c>
      <c r="AO955" s="12">
        <f t="shared" si="233"/>
        <v>6.1</v>
      </c>
      <c r="AP955" s="3">
        <f t="shared" si="234"/>
        <v>973</v>
      </c>
      <c r="AQ955" s="3">
        <f>_xlfn.IFNA(VLOOKUP(C955, 'FanGraphs Plus Stats 1-2000'!$D$2:$L$1048576, MATCH("wRC+", FanGraphs_Plus_Stats_1_1500[[#Headers],[ID]:[BABIP+]], 0), FALSE), 0)</f>
        <v>0</v>
      </c>
      <c r="AR955" s="3">
        <f t="shared" si="235"/>
        <v>654</v>
      </c>
      <c r="AS955" s="3">
        <v>3.4</v>
      </c>
      <c r="AT955" s="3">
        <f t="shared" si="236"/>
        <v>1010</v>
      </c>
      <c r="AU955" s="3">
        <v>5.5</v>
      </c>
      <c r="AV955" s="3">
        <f t="shared" si="237"/>
        <v>710</v>
      </c>
      <c r="AW955" s="14">
        <v>1</v>
      </c>
      <c r="AX955" s="3">
        <f t="shared" si="238"/>
        <v>464</v>
      </c>
      <c r="AY955" s="3">
        <v>24</v>
      </c>
      <c r="AZ955" s="3">
        <v>-2</v>
      </c>
      <c r="BA955" s="3">
        <v>0</v>
      </c>
      <c r="BB955" s="3">
        <v>-2</v>
      </c>
      <c r="BC955" s="3">
        <v>4</v>
      </c>
      <c r="BD955" s="3" t="s">
        <v>140</v>
      </c>
      <c r="BE955" s="13">
        <f t="shared" si="239"/>
        <v>802.81384974022137</v>
      </c>
    </row>
    <row r="956" spans="1:57" x14ac:dyDescent="0.45">
      <c r="A956" s="1">
        <f t="shared" si="224"/>
        <v>765</v>
      </c>
      <c r="B956" s="3" t="s">
        <v>913</v>
      </c>
      <c r="C956" s="3" t="str">
        <f t="shared" si="225"/>
        <v>Tommy Edman - 2022</v>
      </c>
      <c r="D956" s="3">
        <v>2022</v>
      </c>
      <c r="E956" s="3">
        <v>27</v>
      </c>
      <c r="F956" s="3" t="s">
        <v>51</v>
      </c>
      <c r="G956" s="3" t="s">
        <v>52</v>
      </c>
      <c r="H956" s="3">
        <v>153</v>
      </c>
      <c r="I956" s="3">
        <v>630</v>
      </c>
      <c r="J956" s="3">
        <v>577</v>
      </c>
      <c r="K956" s="3">
        <v>95</v>
      </c>
      <c r="L956" s="3">
        <v>153</v>
      </c>
      <c r="M956" s="3">
        <v>105</v>
      </c>
      <c r="N956" s="3">
        <v>31</v>
      </c>
      <c r="O956" s="3">
        <v>4</v>
      </c>
      <c r="P956" s="3">
        <v>13</v>
      </c>
      <c r="Q956" s="3">
        <f t="shared" si="226"/>
        <v>902</v>
      </c>
      <c r="R956" s="3">
        <v>57</v>
      </c>
      <c r="S956" s="3">
        <v>32</v>
      </c>
      <c r="T956" s="3">
        <v>3</v>
      </c>
      <c r="U956" s="3">
        <v>46</v>
      </c>
      <c r="V956" s="3">
        <v>111</v>
      </c>
      <c r="W956" s="3">
        <v>0.26500000000000001</v>
      </c>
      <c r="X956" s="3">
        <f t="shared" si="227"/>
        <v>975</v>
      </c>
      <c r="Y956" s="3">
        <v>0.32400000000000001</v>
      </c>
      <c r="Z956" s="3">
        <f t="shared" si="228"/>
        <v>1010</v>
      </c>
      <c r="AA956" s="3">
        <v>0.4</v>
      </c>
      <c r="AB956" s="3">
        <f t="shared" si="229"/>
        <v>995</v>
      </c>
      <c r="AC956" s="3">
        <v>0.72499999999999998</v>
      </c>
      <c r="AD956" s="3">
        <f t="shared" si="230"/>
        <v>1014</v>
      </c>
      <c r="AE956" s="3">
        <v>107</v>
      </c>
      <c r="AF956" s="3">
        <f t="shared" si="231"/>
        <v>1004</v>
      </c>
      <c r="AG956" s="3">
        <v>231</v>
      </c>
      <c r="AH956" s="3">
        <v>10</v>
      </c>
      <c r="AI956" s="3">
        <v>5</v>
      </c>
      <c r="AJ956" s="3">
        <v>1</v>
      </c>
      <c r="AK956" s="3">
        <v>1</v>
      </c>
      <c r="AL956" s="3">
        <v>2</v>
      </c>
      <c r="AM956" s="3">
        <v>6.2</v>
      </c>
      <c r="AN956" s="3">
        <f t="shared" si="232"/>
        <v>765</v>
      </c>
      <c r="AO956" s="12">
        <f t="shared" si="233"/>
        <v>6.5647058823529418</v>
      </c>
      <c r="AP956" s="3">
        <f t="shared" si="234"/>
        <v>830</v>
      </c>
      <c r="AQ956" s="3">
        <f>_xlfn.IFNA(VLOOKUP(C956, 'FanGraphs Plus Stats 1-2000'!$D$2:$L$1048576, MATCH("wRC+", FanGraphs_Plus_Stats_1_1500[[#Headers],[ID]:[BABIP+]], 0), FALSE), 0)</f>
        <v>0</v>
      </c>
      <c r="AR956" s="3">
        <f t="shared" si="235"/>
        <v>654</v>
      </c>
      <c r="AS956" s="3">
        <v>4.0999999999999996</v>
      </c>
      <c r="AT956" s="3">
        <f t="shared" si="236"/>
        <v>761</v>
      </c>
      <c r="AU956" s="3">
        <v>4.2</v>
      </c>
      <c r="AV956" s="3">
        <f t="shared" si="237"/>
        <v>964</v>
      </c>
      <c r="AW956" s="14">
        <v>2.8</v>
      </c>
      <c r="AX956" s="3">
        <f t="shared" si="238"/>
        <v>57</v>
      </c>
      <c r="AY956" s="3">
        <v>3</v>
      </c>
      <c r="AZ956" s="3">
        <v>2</v>
      </c>
      <c r="BA956" s="3">
        <v>7</v>
      </c>
      <c r="BB956" s="3">
        <v>9</v>
      </c>
      <c r="BC956" s="3">
        <v>18</v>
      </c>
      <c r="BD956" s="3" t="s">
        <v>914</v>
      </c>
      <c r="BE956" s="13">
        <f t="shared" si="239"/>
        <v>803.54970717553249</v>
      </c>
    </row>
    <row r="957" spans="1:57" x14ac:dyDescent="0.45">
      <c r="A957" s="1">
        <f t="shared" si="224"/>
        <v>923</v>
      </c>
      <c r="B957" s="3" t="s">
        <v>1050</v>
      </c>
      <c r="C957" s="3" t="str">
        <f t="shared" si="225"/>
        <v>Cedric Mullins - 2021</v>
      </c>
      <c r="D957" s="3">
        <v>2021</v>
      </c>
      <c r="E957" s="3">
        <v>26</v>
      </c>
      <c r="F957" s="3" t="s">
        <v>61</v>
      </c>
      <c r="G957" s="3" t="s">
        <v>43</v>
      </c>
      <c r="H957" s="3">
        <v>159</v>
      </c>
      <c r="I957" s="3">
        <v>675</v>
      </c>
      <c r="J957" s="3">
        <v>602</v>
      </c>
      <c r="K957" s="3">
        <v>91</v>
      </c>
      <c r="L957" s="3">
        <v>175</v>
      </c>
      <c r="M957" s="3">
        <v>103</v>
      </c>
      <c r="N957" s="3">
        <v>37</v>
      </c>
      <c r="O957" s="3">
        <v>5</v>
      </c>
      <c r="P957" s="3">
        <v>30</v>
      </c>
      <c r="Q957" s="3">
        <f t="shared" si="226"/>
        <v>446</v>
      </c>
      <c r="R957" s="3">
        <v>59</v>
      </c>
      <c r="S957" s="3">
        <v>30</v>
      </c>
      <c r="T957" s="3">
        <v>8</v>
      </c>
      <c r="U957" s="3">
        <v>59</v>
      </c>
      <c r="V957" s="3">
        <v>125</v>
      </c>
      <c r="W957" s="3">
        <v>0.29099999999999998</v>
      </c>
      <c r="X957" s="3">
        <f t="shared" si="227"/>
        <v>724</v>
      </c>
      <c r="Y957" s="3">
        <v>0.36</v>
      </c>
      <c r="Z957" s="3">
        <f t="shared" si="228"/>
        <v>825</v>
      </c>
      <c r="AA957" s="3">
        <v>0.51800000000000002</v>
      </c>
      <c r="AB957" s="3">
        <f t="shared" si="229"/>
        <v>589</v>
      </c>
      <c r="AC957" s="3">
        <v>0.878</v>
      </c>
      <c r="AD957" s="3">
        <f t="shared" si="230"/>
        <v>685</v>
      </c>
      <c r="AE957" s="3">
        <v>137</v>
      </c>
      <c r="AF957" s="3">
        <f t="shared" si="231"/>
        <v>696</v>
      </c>
      <c r="AG957" s="3">
        <v>312</v>
      </c>
      <c r="AH957" s="3">
        <v>2</v>
      </c>
      <c r="AI957" s="3">
        <v>8</v>
      </c>
      <c r="AJ957" s="3">
        <v>1</v>
      </c>
      <c r="AK957" s="3">
        <v>4</v>
      </c>
      <c r="AL957" s="3">
        <v>3</v>
      </c>
      <c r="AM957" s="3">
        <v>5.9</v>
      </c>
      <c r="AN957" s="3">
        <f t="shared" si="232"/>
        <v>923</v>
      </c>
      <c r="AO957" s="12">
        <f t="shared" si="233"/>
        <v>6.0113207547169818</v>
      </c>
      <c r="AP957" s="3">
        <f t="shared" si="234"/>
        <v>993</v>
      </c>
      <c r="AQ957" s="3">
        <f>_xlfn.IFNA(VLOOKUP(C957, 'FanGraphs Plus Stats 1-2000'!$D$2:$L$1048576, MATCH("wRC+", FanGraphs_Plus_Stats_1_1500[[#Headers],[ID]:[BABIP+]], 0), FALSE), 0)</f>
        <v>0</v>
      </c>
      <c r="AR957" s="3">
        <f t="shared" si="235"/>
        <v>654</v>
      </c>
      <c r="AS957" s="3">
        <v>3.6</v>
      </c>
      <c r="AT957" s="3">
        <f t="shared" si="236"/>
        <v>970</v>
      </c>
      <c r="AU957" s="3">
        <v>5.9</v>
      </c>
      <c r="AV957" s="3">
        <f t="shared" si="237"/>
        <v>577</v>
      </c>
      <c r="AW957" s="14">
        <v>0.4</v>
      </c>
      <c r="AX957" s="3">
        <f t="shared" si="238"/>
        <v>621</v>
      </c>
      <c r="AY957" s="3">
        <v>29</v>
      </c>
      <c r="AZ957" s="3">
        <v>2</v>
      </c>
      <c r="BA957" s="3">
        <v>1</v>
      </c>
      <c r="BB957" s="3">
        <v>3</v>
      </c>
      <c r="BC957" s="3">
        <v>-1</v>
      </c>
      <c r="BD957" s="3" t="s">
        <v>227</v>
      </c>
      <c r="BE957" s="13">
        <f t="shared" si="239"/>
        <v>803.68244928537922</v>
      </c>
    </row>
    <row r="958" spans="1:57" x14ac:dyDescent="0.45">
      <c r="A958" s="1">
        <f t="shared" si="224"/>
        <v>817</v>
      </c>
      <c r="B958" s="3" t="s">
        <v>847</v>
      </c>
      <c r="C958" s="3" t="str">
        <f t="shared" si="225"/>
        <v>Robby Thompson - 1989</v>
      </c>
      <c r="D958" s="3">
        <v>1989</v>
      </c>
      <c r="E958" s="3">
        <v>27</v>
      </c>
      <c r="F958" s="3" t="s">
        <v>58</v>
      </c>
      <c r="G958" s="3" t="s">
        <v>52</v>
      </c>
      <c r="H958" s="3">
        <v>148</v>
      </c>
      <c r="I958" s="3">
        <v>620</v>
      </c>
      <c r="J958" s="3">
        <v>547</v>
      </c>
      <c r="K958" s="3">
        <v>91</v>
      </c>
      <c r="L958" s="3">
        <v>132</v>
      </c>
      <c r="M958" s="3">
        <v>82</v>
      </c>
      <c r="N958" s="3">
        <v>26</v>
      </c>
      <c r="O958" s="3">
        <v>11</v>
      </c>
      <c r="P958" s="3">
        <v>13</v>
      </c>
      <c r="Q958" s="3">
        <f t="shared" si="226"/>
        <v>902</v>
      </c>
      <c r="R958" s="3">
        <v>50</v>
      </c>
      <c r="S958" s="3">
        <v>12</v>
      </c>
      <c r="T958" s="3">
        <v>2</v>
      </c>
      <c r="U958" s="3">
        <v>51</v>
      </c>
      <c r="V958" s="3">
        <v>133</v>
      </c>
      <c r="W958" s="3">
        <v>0.24099999999999999</v>
      </c>
      <c r="X958" s="3">
        <f t="shared" si="227"/>
        <v>1027</v>
      </c>
      <c r="Y958" s="3">
        <v>0.32100000000000001</v>
      </c>
      <c r="Z958" s="3">
        <f t="shared" si="228"/>
        <v>1013</v>
      </c>
      <c r="AA958" s="3">
        <v>0.4</v>
      </c>
      <c r="AB958" s="3">
        <f t="shared" si="229"/>
        <v>995</v>
      </c>
      <c r="AC958" s="3">
        <v>0.72099999999999997</v>
      </c>
      <c r="AD958" s="3">
        <f t="shared" si="230"/>
        <v>1017</v>
      </c>
      <c r="AE958" s="3">
        <v>108</v>
      </c>
      <c r="AF958" s="3">
        <f t="shared" si="231"/>
        <v>1000</v>
      </c>
      <c r="AG958" s="3">
        <v>219</v>
      </c>
      <c r="AH958" s="3">
        <v>6</v>
      </c>
      <c r="AI958" s="3">
        <v>13</v>
      </c>
      <c r="AJ958" s="3">
        <v>9</v>
      </c>
      <c r="AK958" s="3">
        <v>0</v>
      </c>
      <c r="AL958" s="3">
        <v>0</v>
      </c>
      <c r="AM958" s="3">
        <v>6.1</v>
      </c>
      <c r="AN958" s="3">
        <f t="shared" si="232"/>
        <v>817</v>
      </c>
      <c r="AO958" s="12">
        <f t="shared" si="233"/>
        <v>6.6770270270270267</v>
      </c>
      <c r="AP958" s="3">
        <f t="shared" si="234"/>
        <v>785</v>
      </c>
      <c r="AQ958" s="3">
        <f>_xlfn.IFNA(VLOOKUP(C958, 'FanGraphs Plus Stats 1-2000'!$D$2:$L$1048576, MATCH("wRC+", FanGraphs_Plus_Stats_1_1500[[#Headers],[ID]:[BABIP+]], 0), FALSE), 0)</f>
        <v>0</v>
      </c>
      <c r="AR958" s="3">
        <f t="shared" si="235"/>
        <v>654</v>
      </c>
      <c r="AS958" s="3">
        <v>4.0999999999999996</v>
      </c>
      <c r="AT958" s="3">
        <f t="shared" si="236"/>
        <v>761</v>
      </c>
      <c r="AU958" s="3">
        <v>4.2</v>
      </c>
      <c r="AV958" s="3">
        <f t="shared" si="237"/>
        <v>964</v>
      </c>
      <c r="AW958" s="14">
        <v>2.4</v>
      </c>
      <c r="AX958" s="3">
        <f t="shared" si="238"/>
        <v>102</v>
      </c>
      <c r="AY958" s="3">
        <v>9</v>
      </c>
      <c r="AZ958" s="3">
        <v>2</v>
      </c>
      <c r="BA958" s="3">
        <v>5</v>
      </c>
      <c r="BB958" s="3">
        <v>7</v>
      </c>
      <c r="BC958" s="3">
        <v>17</v>
      </c>
      <c r="BD958" s="3" t="s">
        <v>79</v>
      </c>
      <c r="BE958" s="13">
        <f t="shared" si="239"/>
        <v>804.76182234036344</v>
      </c>
    </row>
    <row r="959" spans="1:57" x14ac:dyDescent="0.45">
      <c r="A959" s="1">
        <f t="shared" si="224"/>
        <v>874</v>
      </c>
      <c r="B959" s="3" t="s">
        <v>959</v>
      </c>
      <c r="C959" s="3" t="str">
        <f t="shared" si="225"/>
        <v>Omar Vizquel - 1999</v>
      </c>
      <c r="D959" s="3">
        <v>1999</v>
      </c>
      <c r="E959" s="3">
        <v>32</v>
      </c>
      <c r="F959" s="3" t="s">
        <v>110</v>
      </c>
      <c r="G959" s="3" t="s">
        <v>43</v>
      </c>
      <c r="H959" s="3">
        <v>144</v>
      </c>
      <c r="I959" s="3">
        <v>664</v>
      </c>
      <c r="J959" s="3">
        <v>574</v>
      </c>
      <c r="K959" s="3">
        <v>112</v>
      </c>
      <c r="L959" s="3">
        <v>191</v>
      </c>
      <c r="M959" s="3">
        <v>146</v>
      </c>
      <c r="N959" s="3">
        <v>36</v>
      </c>
      <c r="O959" s="3">
        <v>4</v>
      </c>
      <c r="P959" s="3">
        <v>5</v>
      </c>
      <c r="Q959" s="3">
        <f t="shared" si="226"/>
        <v>998</v>
      </c>
      <c r="R959" s="3">
        <v>66</v>
      </c>
      <c r="S959" s="3">
        <v>42</v>
      </c>
      <c r="T959" s="3">
        <v>9</v>
      </c>
      <c r="U959" s="3">
        <v>65</v>
      </c>
      <c r="V959" s="3">
        <v>50</v>
      </c>
      <c r="W959" s="3">
        <v>0.33300000000000002</v>
      </c>
      <c r="X959" s="3">
        <f t="shared" si="227"/>
        <v>141</v>
      </c>
      <c r="Y959" s="3">
        <v>0.39700000000000002</v>
      </c>
      <c r="Z959" s="3">
        <f t="shared" si="228"/>
        <v>407</v>
      </c>
      <c r="AA959" s="3">
        <v>0.436</v>
      </c>
      <c r="AB959" s="3">
        <f t="shared" si="229"/>
        <v>924</v>
      </c>
      <c r="AC959" s="3">
        <v>0.83299999999999996</v>
      </c>
      <c r="AD959" s="3">
        <f t="shared" si="230"/>
        <v>854</v>
      </c>
      <c r="AE959" s="3">
        <v>111</v>
      </c>
      <c r="AF959" s="3">
        <f t="shared" si="231"/>
        <v>990</v>
      </c>
      <c r="AG959" s="3">
        <v>250</v>
      </c>
      <c r="AH959" s="3">
        <v>8</v>
      </c>
      <c r="AI959" s="3">
        <v>1</v>
      </c>
      <c r="AJ959" s="3">
        <v>17</v>
      </c>
      <c r="AK959" s="3">
        <v>7</v>
      </c>
      <c r="AL959" s="3">
        <v>0</v>
      </c>
      <c r="AM959" s="3">
        <v>6</v>
      </c>
      <c r="AN959" s="3">
        <f t="shared" si="232"/>
        <v>874</v>
      </c>
      <c r="AO959" s="12">
        <f t="shared" si="233"/>
        <v>6.75</v>
      </c>
      <c r="AP959" s="3">
        <f t="shared" si="234"/>
        <v>748</v>
      </c>
      <c r="AQ959" s="3">
        <f>_xlfn.IFNA(VLOOKUP(C959, 'FanGraphs Plus Stats 1-2000'!$D$2:$L$1048576, MATCH("wRC+", FanGraphs_Plus_Stats_1_1500[[#Headers],[ID]:[BABIP+]], 0), FALSE), 0)</f>
        <v>0</v>
      </c>
      <c r="AR959" s="3">
        <f t="shared" si="235"/>
        <v>654</v>
      </c>
      <c r="AS959" s="3">
        <v>3.8</v>
      </c>
      <c r="AT959" s="3">
        <f t="shared" si="236"/>
        <v>911</v>
      </c>
      <c r="AU959" s="3">
        <v>4.8</v>
      </c>
      <c r="AV959" s="3">
        <f t="shared" si="237"/>
        <v>884</v>
      </c>
      <c r="AW959" s="14">
        <v>2.1</v>
      </c>
      <c r="AX959" s="3">
        <f t="shared" si="238"/>
        <v>167</v>
      </c>
      <c r="AY959" s="3">
        <v>13</v>
      </c>
      <c r="AZ959" s="3">
        <v>1</v>
      </c>
      <c r="BA959" s="3">
        <v>5</v>
      </c>
      <c r="BB959" s="3">
        <v>6</v>
      </c>
      <c r="BC959" s="3">
        <v>14</v>
      </c>
      <c r="BD959" s="3" t="s">
        <v>960</v>
      </c>
      <c r="BE959" s="13">
        <f t="shared" si="239"/>
        <v>806.59679749356974</v>
      </c>
    </row>
    <row r="960" spans="1:57" x14ac:dyDescent="0.45">
      <c r="A960" s="1">
        <f t="shared" si="224"/>
        <v>817</v>
      </c>
      <c r="B960" s="3" t="s">
        <v>953</v>
      </c>
      <c r="C960" s="3" t="str">
        <f t="shared" si="225"/>
        <v>Chris Speier - 1972</v>
      </c>
      <c r="D960" s="3">
        <v>1972</v>
      </c>
      <c r="E960" s="3">
        <v>22</v>
      </c>
      <c r="F960" s="3" t="s">
        <v>58</v>
      </c>
      <c r="G960" s="3" t="s">
        <v>52</v>
      </c>
      <c r="H960" s="3">
        <v>150</v>
      </c>
      <c r="I960" s="3">
        <v>658</v>
      </c>
      <c r="J960" s="3">
        <v>562</v>
      </c>
      <c r="K960" s="3">
        <v>74</v>
      </c>
      <c r="L960" s="3">
        <v>151</v>
      </c>
      <c r="M960" s="3">
        <v>109</v>
      </c>
      <c r="N960" s="3">
        <v>25</v>
      </c>
      <c r="O960" s="3">
        <v>2</v>
      </c>
      <c r="P960" s="3">
        <v>15</v>
      </c>
      <c r="Q960" s="3">
        <f t="shared" si="226"/>
        <v>865</v>
      </c>
      <c r="R960" s="3">
        <v>71</v>
      </c>
      <c r="S960" s="3">
        <v>9</v>
      </c>
      <c r="T960" s="3">
        <v>4</v>
      </c>
      <c r="U960" s="3">
        <v>82</v>
      </c>
      <c r="V960" s="3">
        <v>92</v>
      </c>
      <c r="W960" s="3">
        <v>0.26900000000000002</v>
      </c>
      <c r="X960" s="3">
        <f t="shared" si="227"/>
        <v>949</v>
      </c>
      <c r="Y960" s="3">
        <v>0.36099999999999999</v>
      </c>
      <c r="Z960" s="3">
        <f t="shared" si="228"/>
        <v>816</v>
      </c>
      <c r="AA960" s="3">
        <v>0.4</v>
      </c>
      <c r="AB960" s="3">
        <f t="shared" si="229"/>
        <v>995</v>
      </c>
      <c r="AC960" s="3">
        <v>0.76100000000000001</v>
      </c>
      <c r="AD960" s="3">
        <f t="shared" si="230"/>
        <v>995</v>
      </c>
      <c r="AE960" s="3">
        <v>115</v>
      </c>
      <c r="AF960" s="3">
        <f t="shared" si="231"/>
        <v>965</v>
      </c>
      <c r="AG960" s="3">
        <v>225</v>
      </c>
      <c r="AH960" s="3">
        <v>8</v>
      </c>
      <c r="AI960" s="3">
        <v>3</v>
      </c>
      <c r="AJ960" s="3">
        <v>4</v>
      </c>
      <c r="AK960" s="3">
        <v>7</v>
      </c>
      <c r="AL960" s="3">
        <v>2</v>
      </c>
      <c r="AM960" s="3">
        <v>6.1</v>
      </c>
      <c r="AN960" s="3">
        <f t="shared" si="232"/>
        <v>817</v>
      </c>
      <c r="AO960" s="12">
        <f t="shared" si="233"/>
        <v>6.5879999999999992</v>
      </c>
      <c r="AP960" s="3">
        <f t="shared" si="234"/>
        <v>821</v>
      </c>
      <c r="AQ960" s="3">
        <f>_xlfn.IFNA(VLOOKUP(C960, 'FanGraphs Plus Stats 1-2000'!$D$2:$L$1048576, MATCH("wRC+", FanGraphs_Plus_Stats_1_1500[[#Headers],[ID]:[BABIP+]], 0), FALSE), 0)</f>
        <v>0</v>
      </c>
      <c r="AR960" s="3">
        <f t="shared" si="235"/>
        <v>654</v>
      </c>
      <c r="AS960" s="3">
        <v>4.0999999999999996</v>
      </c>
      <c r="AT960" s="3">
        <f t="shared" si="236"/>
        <v>761</v>
      </c>
      <c r="AU960" s="3">
        <v>4.9000000000000004</v>
      </c>
      <c r="AV960" s="3">
        <f t="shared" si="237"/>
        <v>858</v>
      </c>
      <c r="AW960" s="14">
        <v>2.2000000000000002</v>
      </c>
      <c r="AX960" s="3">
        <f t="shared" si="238"/>
        <v>144</v>
      </c>
      <c r="AY960" s="3">
        <v>17</v>
      </c>
      <c r="AZ960" s="3">
        <v>0</v>
      </c>
      <c r="BA960" s="3">
        <v>0</v>
      </c>
      <c r="BB960" s="3">
        <v>0</v>
      </c>
      <c r="BC960" s="3">
        <v>9</v>
      </c>
      <c r="BD960" s="3" t="s">
        <v>62</v>
      </c>
      <c r="BE960" s="13">
        <f t="shared" si="239"/>
        <v>806.61736776741827</v>
      </c>
    </row>
    <row r="961" spans="1:57" x14ac:dyDescent="0.45">
      <c r="A961" s="1">
        <f t="shared" si="224"/>
        <v>923</v>
      </c>
      <c r="B961" s="3" t="s">
        <v>860</v>
      </c>
      <c r="C961" s="3" t="str">
        <f t="shared" si="225"/>
        <v>Xander Bogaerts - 2022</v>
      </c>
      <c r="D961" s="3">
        <v>2022</v>
      </c>
      <c r="E961" s="3">
        <v>29</v>
      </c>
      <c r="F961" s="3" t="s">
        <v>48</v>
      </c>
      <c r="G961" s="3" t="s">
        <v>43</v>
      </c>
      <c r="H961" s="3">
        <v>150</v>
      </c>
      <c r="I961" s="3">
        <v>631</v>
      </c>
      <c r="J961" s="3">
        <v>557</v>
      </c>
      <c r="K961" s="3">
        <v>84</v>
      </c>
      <c r="L961" s="3">
        <v>171</v>
      </c>
      <c r="M961" s="3">
        <v>118</v>
      </c>
      <c r="N961" s="3">
        <v>38</v>
      </c>
      <c r="O961" s="3">
        <v>0</v>
      </c>
      <c r="P961" s="3">
        <v>15</v>
      </c>
      <c r="Q961" s="3">
        <f t="shared" si="226"/>
        <v>865</v>
      </c>
      <c r="R961" s="3">
        <v>73</v>
      </c>
      <c r="S961" s="3">
        <v>8</v>
      </c>
      <c r="T961" s="3">
        <v>2</v>
      </c>
      <c r="U961" s="3">
        <v>57</v>
      </c>
      <c r="V961" s="3">
        <v>118</v>
      </c>
      <c r="W961" s="3">
        <v>0.307</v>
      </c>
      <c r="X961" s="3">
        <f t="shared" si="227"/>
        <v>477</v>
      </c>
      <c r="Y961" s="3">
        <v>0.377</v>
      </c>
      <c r="Z961" s="3">
        <f t="shared" si="228"/>
        <v>639</v>
      </c>
      <c r="AA961" s="3">
        <v>0.45600000000000002</v>
      </c>
      <c r="AB961" s="3">
        <f t="shared" si="229"/>
        <v>863</v>
      </c>
      <c r="AC961" s="3">
        <v>0.83299999999999996</v>
      </c>
      <c r="AD961" s="3">
        <f t="shared" si="230"/>
        <v>854</v>
      </c>
      <c r="AE961" s="3">
        <v>131</v>
      </c>
      <c r="AF961" s="3">
        <f t="shared" si="231"/>
        <v>783</v>
      </c>
      <c r="AG961" s="3">
        <v>254</v>
      </c>
      <c r="AH961" s="3">
        <v>14</v>
      </c>
      <c r="AI961" s="3">
        <v>10</v>
      </c>
      <c r="AJ961" s="3">
        <v>0</v>
      </c>
      <c r="AK961" s="3">
        <v>7</v>
      </c>
      <c r="AL961" s="3">
        <v>2</v>
      </c>
      <c r="AM961" s="3">
        <v>5.9</v>
      </c>
      <c r="AN961" s="3">
        <f t="shared" si="232"/>
        <v>923</v>
      </c>
      <c r="AO961" s="12">
        <f t="shared" si="233"/>
        <v>6.3720000000000008</v>
      </c>
      <c r="AP961" s="3">
        <f t="shared" si="234"/>
        <v>899</v>
      </c>
      <c r="AQ961" s="3">
        <f>_xlfn.IFNA(VLOOKUP(C961, 'FanGraphs Plus Stats 1-2000'!$D$2:$L$1048576, MATCH("wRC+", FanGraphs_Plus_Stats_1_1500[[#Headers],[ID]:[BABIP+]], 0), FALSE), 0)</f>
        <v>0</v>
      </c>
      <c r="AR961" s="3">
        <f t="shared" si="235"/>
        <v>654</v>
      </c>
      <c r="AS961" s="3">
        <v>3.8</v>
      </c>
      <c r="AT961" s="3">
        <f t="shared" si="236"/>
        <v>911</v>
      </c>
      <c r="AU961" s="3">
        <v>5.4</v>
      </c>
      <c r="AV961" s="3">
        <f t="shared" si="237"/>
        <v>732</v>
      </c>
      <c r="AW961" s="14">
        <v>1.4</v>
      </c>
      <c r="AX961" s="3">
        <f t="shared" si="238"/>
        <v>359</v>
      </c>
      <c r="AY961" s="3">
        <v>21</v>
      </c>
      <c r="AZ961" s="3">
        <v>-1</v>
      </c>
      <c r="BA961" s="3">
        <v>2</v>
      </c>
      <c r="BB961" s="3">
        <v>1</v>
      </c>
      <c r="BC961" s="3">
        <v>5</v>
      </c>
      <c r="BD961" s="3" t="s">
        <v>518</v>
      </c>
      <c r="BE961" s="13">
        <f t="shared" si="239"/>
        <v>807.37486658369971</v>
      </c>
    </row>
    <row r="962" spans="1:57" x14ac:dyDescent="0.45">
      <c r="A962" s="1">
        <f t="shared" ref="A962:A1025" si="240">_xlfn.RANK.EQ(AM962, $AM$2:$AM$1031)</f>
        <v>874</v>
      </c>
      <c r="B962" s="3" t="s">
        <v>962</v>
      </c>
      <c r="C962" s="3" t="str">
        <f t="shared" ref="C962:C1025" si="241">_xlfn.CONCAT(B962, " - ", D962)</f>
        <v>Bill White - 1963</v>
      </c>
      <c r="D962" s="3">
        <v>1963</v>
      </c>
      <c r="E962" s="3">
        <v>29</v>
      </c>
      <c r="F962" s="3" t="s">
        <v>51</v>
      </c>
      <c r="G962" s="3" t="s">
        <v>52</v>
      </c>
      <c r="H962" s="3">
        <v>162</v>
      </c>
      <c r="I962" s="3">
        <v>726</v>
      </c>
      <c r="J962" s="3">
        <v>658</v>
      </c>
      <c r="K962" s="3">
        <v>106</v>
      </c>
      <c r="L962" s="3">
        <v>200</v>
      </c>
      <c r="M962" s="3">
        <v>139</v>
      </c>
      <c r="N962" s="3">
        <v>26</v>
      </c>
      <c r="O962" s="3">
        <v>8</v>
      </c>
      <c r="P962" s="3">
        <v>27</v>
      </c>
      <c r="Q962" s="3">
        <f t="shared" ref="Q962:Q1025" si="242">_xlfn.RANK.EQ(P962,$P$2:$P$1031)</f>
        <v>543</v>
      </c>
      <c r="R962" s="3">
        <v>109</v>
      </c>
      <c r="S962" s="3">
        <v>10</v>
      </c>
      <c r="T962" s="3">
        <v>9</v>
      </c>
      <c r="U962" s="3">
        <v>59</v>
      </c>
      <c r="V962" s="3">
        <v>100</v>
      </c>
      <c r="W962" s="3">
        <v>0.30399999999999999</v>
      </c>
      <c r="X962" s="3">
        <f t="shared" ref="X962:X1025" si="243">_xlfn.RANK.EQ(W962,$W$2:$W$1031)</f>
        <v>528</v>
      </c>
      <c r="Y962" s="3">
        <v>0.36</v>
      </c>
      <c r="Z962" s="3">
        <f t="shared" ref="Z962:Z1025" si="244">_xlfn.RANK.EQ(Y962,$Y$2:$Y$1031)</f>
        <v>825</v>
      </c>
      <c r="AA962" s="3">
        <v>0.49099999999999999</v>
      </c>
      <c r="AB962" s="3">
        <f t="shared" ref="AB962:AB1025" si="245">_xlfn.RANK.EQ(AA962,$AA$2:$AA$1031)</f>
        <v>732</v>
      </c>
      <c r="AC962" s="3">
        <v>0.85099999999999998</v>
      </c>
      <c r="AD962" s="3">
        <f t="shared" ref="AD962:AD1025" si="246">_xlfn.RANK.EQ(AC962,$AC$2:$AC$1031)</f>
        <v>786</v>
      </c>
      <c r="AE962" s="3">
        <v>134</v>
      </c>
      <c r="AF962" s="3">
        <f t="shared" ref="AF962:AF1025" si="247">_xlfn.RANK.EQ(AE962,$AE$2:$AE$1031)</f>
        <v>745</v>
      </c>
      <c r="AG962" s="3">
        <v>323</v>
      </c>
      <c r="AH962" s="3">
        <v>5</v>
      </c>
      <c r="AI962" s="3">
        <v>0</v>
      </c>
      <c r="AJ962" s="3">
        <v>7</v>
      </c>
      <c r="AK962" s="3">
        <v>2</v>
      </c>
      <c r="AL962" s="3">
        <v>9</v>
      </c>
      <c r="AM962" s="3">
        <v>6</v>
      </c>
      <c r="AN962" s="3">
        <f t="shared" ref="AN962:AN1025" si="248">_xlfn.RANK.EQ(AM962,$AM$2:$AM$1031)</f>
        <v>874</v>
      </c>
      <c r="AO962" s="12">
        <f t="shared" ref="AO962:AO1025" si="249">(AM962/H962)*162</f>
        <v>6</v>
      </c>
      <c r="AP962" s="3">
        <f t="shared" ref="AP962:AP1025" si="250">_xlfn.RANK.EQ(AO962,$AO$2:$AO$1031)</f>
        <v>998</v>
      </c>
      <c r="AQ962" s="3">
        <f>_xlfn.IFNA(VLOOKUP(C962, 'FanGraphs Plus Stats 1-2000'!$D$2:$L$1048576, MATCH("wRC+", FanGraphs_Plus_Stats_1_1500[[#Headers],[ID]:[BABIP+]], 0), FALSE), 0)</f>
        <v>0</v>
      </c>
      <c r="AR962" s="3">
        <f t="shared" ref="AR962:AR1025" si="251">_xlfn.RANK.EQ(AQ962,$AQ$2:$AQ$1031)</f>
        <v>654</v>
      </c>
      <c r="AS962" s="3">
        <v>3.3</v>
      </c>
      <c r="AT962" s="3">
        <f t="shared" ref="AT962:AT1025" si="252">_xlfn.RANK.EQ(AS962,$AS$2:$AS$1031)</f>
        <v>1023</v>
      </c>
      <c r="AU962" s="3">
        <v>5.4</v>
      </c>
      <c r="AV962" s="3">
        <f t="shared" ref="AV962:AV1025" si="253">_xlfn.RANK.EQ(AU962,$AU$2:$AU$1031)</f>
        <v>732</v>
      </c>
      <c r="AW962" s="14">
        <v>-0.4</v>
      </c>
      <c r="AX962" s="3">
        <f t="shared" ref="AX962:AX1025" si="254">_xlfn.RANK.EQ(AW962,$AW$2:$AW$1031)</f>
        <v>857</v>
      </c>
      <c r="AY962" s="3">
        <v>30</v>
      </c>
      <c r="AZ962" s="3">
        <v>3</v>
      </c>
      <c r="BA962" s="3">
        <v>0</v>
      </c>
      <c r="BB962" s="3">
        <v>3</v>
      </c>
      <c r="BC962" s="3">
        <v>5</v>
      </c>
      <c r="BD962" s="3" t="s">
        <v>56</v>
      </c>
      <c r="BE962" s="13">
        <f t="shared" ref="BE962:BE1025" si="255">GEOMEAN(AN962,AF962,AR962,AP962)</f>
        <v>807.40976720279366</v>
      </c>
    </row>
    <row r="963" spans="1:57" x14ac:dyDescent="0.45">
      <c r="A963" s="1">
        <f t="shared" si="240"/>
        <v>817</v>
      </c>
      <c r="B963" s="3" t="s">
        <v>945</v>
      </c>
      <c r="C963" s="3" t="str">
        <f t="shared" si="241"/>
        <v>Al Bumbry - 1980</v>
      </c>
      <c r="D963" s="3">
        <v>1980</v>
      </c>
      <c r="E963" s="3">
        <v>33</v>
      </c>
      <c r="F963" s="3" t="s">
        <v>61</v>
      </c>
      <c r="G963" s="3" t="s">
        <v>43</v>
      </c>
      <c r="H963" s="3">
        <v>160</v>
      </c>
      <c r="I963" s="3">
        <v>738</v>
      </c>
      <c r="J963" s="3">
        <v>645</v>
      </c>
      <c r="K963" s="3">
        <v>118</v>
      </c>
      <c r="L963" s="3">
        <v>205</v>
      </c>
      <c r="M963" s="3">
        <v>158</v>
      </c>
      <c r="N963" s="3">
        <v>29</v>
      </c>
      <c r="O963" s="3">
        <v>9</v>
      </c>
      <c r="P963" s="3">
        <v>9</v>
      </c>
      <c r="Q963" s="3">
        <f t="shared" si="242"/>
        <v>954</v>
      </c>
      <c r="R963" s="3">
        <v>53</v>
      </c>
      <c r="S963" s="3">
        <v>44</v>
      </c>
      <c r="T963" s="3">
        <v>11</v>
      </c>
      <c r="U963" s="3">
        <v>78</v>
      </c>
      <c r="V963" s="3">
        <v>75</v>
      </c>
      <c r="W963" s="3">
        <v>0.318</v>
      </c>
      <c r="X963" s="3">
        <f t="shared" si="243"/>
        <v>312</v>
      </c>
      <c r="Y963" s="3">
        <v>0.39200000000000002</v>
      </c>
      <c r="Z963" s="3">
        <f t="shared" si="244"/>
        <v>460</v>
      </c>
      <c r="AA963" s="3">
        <v>0.433</v>
      </c>
      <c r="AB963" s="3">
        <f t="shared" si="245"/>
        <v>931</v>
      </c>
      <c r="AC963" s="3">
        <v>0.82499999999999996</v>
      </c>
      <c r="AD963" s="3">
        <f t="shared" si="246"/>
        <v>876</v>
      </c>
      <c r="AE963" s="3">
        <v>128</v>
      </c>
      <c r="AF963" s="3">
        <f t="shared" si="247"/>
        <v>834</v>
      </c>
      <c r="AG963" s="3">
        <v>279</v>
      </c>
      <c r="AH963" s="3">
        <v>9</v>
      </c>
      <c r="AI963" s="3">
        <v>3</v>
      </c>
      <c r="AJ963" s="3">
        <v>9</v>
      </c>
      <c r="AK963" s="3">
        <v>3</v>
      </c>
      <c r="AL963" s="3">
        <v>8</v>
      </c>
      <c r="AM963" s="3">
        <v>6.1</v>
      </c>
      <c r="AN963" s="3">
        <f t="shared" si="248"/>
        <v>817</v>
      </c>
      <c r="AO963" s="12">
        <f t="shared" si="249"/>
        <v>6.1762499999999996</v>
      </c>
      <c r="AP963" s="3">
        <f t="shared" si="250"/>
        <v>957</v>
      </c>
      <c r="AQ963" s="3">
        <f>_xlfn.IFNA(VLOOKUP(C963, 'FanGraphs Plus Stats 1-2000'!$D$2:$L$1048576, MATCH("wRC+", FanGraphs_Plus_Stats_1_1500[[#Headers],[ID]:[BABIP+]], 0), FALSE), 0)</f>
        <v>0</v>
      </c>
      <c r="AR963" s="3">
        <f t="shared" si="251"/>
        <v>654</v>
      </c>
      <c r="AS963" s="3">
        <v>3.9</v>
      </c>
      <c r="AT963" s="3">
        <f t="shared" si="252"/>
        <v>866</v>
      </c>
      <c r="AU963" s="3">
        <v>5.8</v>
      </c>
      <c r="AV963" s="3">
        <f t="shared" si="253"/>
        <v>606</v>
      </c>
      <c r="AW963" s="14">
        <v>0.4</v>
      </c>
      <c r="AX963" s="3">
        <f t="shared" si="254"/>
        <v>621</v>
      </c>
      <c r="AY963" s="3">
        <v>27</v>
      </c>
      <c r="AZ963" s="3">
        <v>2</v>
      </c>
      <c r="BA963" s="3">
        <v>5</v>
      </c>
      <c r="BB963" s="3">
        <v>7</v>
      </c>
      <c r="BC963" s="3">
        <v>2</v>
      </c>
      <c r="BD963" s="3" t="s">
        <v>68</v>
      </c>
      <c r="BE963" s="13">
        <f t="shared" si="255"/>
        <v>808.10807844866008</v>
      </c>
    </row>
    <row r="964" spans="1:57" x14ac:dyDescent="0.45">
      <c r="A964" s="1">
        <f t="shared" si="240"/>
        <v>765</v>
      </c>
      <c r="B964" s="3" t="s">
        <v>848</v>
      </c>
      <c r="C964" s="3" t="str">
        <f t="shared" si="241"/>
        <v>Devon White - 1992</v>
      </c>
      <c r="D964" s="3">
        <v>1992</v>
      </c>
      <c r="E964" s="3">
        <v>29</v>
      </c>
      <c r="F964" s="3" t="s">
        <v>308</v>
      </c>
      <c r="G964" s="3" t="s">
        <v>43</v>
      </c>
      <c r="H964" s="3">
        <v>153</v>
      </c>
      <c r="I964" s="3">
        <v>696</v>
      </c>
      <c r="J964" s="3">
        <v>641</v>
      </c>
      <c r="K964" s="3">
        <v>98</v>
      </c>
      <c r="L964" s="3">
        <v>159</v>
      </c>
      <c r="M964" s="3">
        <v>109</v>
      </c>
      <c r="N964" s="3">
        <v>26</v>
      </c>
      <c r="O964" s="3">
        <v>7</v>
      </c>
      <c r="P964" s="3">
        <v>17</v>
      </c>
      <c r="Q964" s="3">
        <f t="shared" si="242"/>
        <v>831</v>
      </c>
      <c r="R964" s="3">
        <v>60</v>
      </c>
      <c r="S964" s="3">
        <v>37</v>
      </c>
      <c r="T964" s="3">
        <v>4</v>
      </c>
      <c r="U964" s="3">
        <v>47</v>
      </c>
      <c r="V964" s="3">
        <v>133</v>
      </c>
      <c r="W964" s="3">
        <v>0.248</v>
      </c>
      <c r="X964" s="3">
        <f t="shared" si="243"/>
        <v>1022</v>
      </c>
      <c r="Y964" s="3">
        <v>0.30299999999999999</v>
      </c>
      <c r="Z964" s="3">
        <f t="shared" si="244"/>
        <v>1027</v>
      </c>
      <c r="AA964" s="3">
        <v>0.39</v>
      </c>
      <c r="AB964" s="3">
        <f t="shared" si="245"/>
        <v>1011</v>
      </c>
      <c r="AC964" s="3">
        <v>0.69299999999999995</v>
      </c>
      <c r="AD964" s="3">
        <f t="shared" si="246"/>
        <v>1026</v>
      </c>
      <c r="AE964" s="3">
        <v>90</v>
      </c>
      <c r="AF964" s="3">
        <f t="shared" si="247"/>
        <v>1028</v>
      </c>
      <c r="AG964" s="3">
        <v>250</v>
      </c>
      <c r="AH964" s="3">
        <v>9</v>
      </c>
      <c r="AI964" s="3">
        <v>5</v>
      </c>
      <c r="AJ964" s="3">
        <v>0</v>
      </c>
      <c r="AK964" s="3">
        <v>3</v>
      </c>
      <c r="AL964" s="3">
        <v>0</v>
      </c>
      <c r="AM964" s="3">
        <v>6.2</v>
      </c>
      <c r="AN964" s="3">
        <f t="shared" si="248"/>
        <v>765</v>
      </c>
      <c r="AO964" s="12">
        <f t="shared" si="249"/>
        <v>6.5647058823529418</v>
      </c>
      <c r="AP964" s="3">
        <f t="shared" si="250"/>
        <v>830</v>
      </c>
      <c r="AQ964" s="3">
        <f>_xlfn.IFNA(VLOOKUP(C964, 'FanGraphs Plus Stats 1-2000'!$D$2:$L$1048576, MATCH("wRC+", FanGraphs_Plus_Stats_1_1500[[#Headers],[ID]:[BABIP+]], 0), FALSE), 0)</f>
        <v>0</v>
      </c>
      <c r="AR964" s="3">
        <f t="shared" si="251"/>
        <v>654</v>
      </c>
      <c r="AS964" s="3">
        <v>3.9</v>
      </c>
      <c r="AT964" s="3">
        <f t="shared" si="252"/>
        <v>866</v>
      </c>
      <c r="AU964" s="3">
        <v>2.7</v>
      </c>
      <c r="AV964" s="3">
        <f t="shared" si="253"/>
        <v>1026</v>
      </c>
      <c r="AW964" s="14">
        <v>3.9</v>
      </c>
      <c r="AX964" s="3">
        <f t="shared" si="254"/>
        <v>11</v>
      </c>
      <c r="AY964" s="3">
        <v>-9</v>
      </c>
      <c r="AZ964" s="3">
        <v>2</v>
      </c>
      <c r="BA964" s="3">
        <v>6</v>
      </c>
      <c r="BB964" s="3">
        <v>8</v>
      </c>
      <c r="BC964" s="3">
        <v>33</v>
      </c>
      <c r="BD964" s="3" t="s">
        <v>155</v>
      </c>
      <c r="BE964" s="13">
        <f t="shared" si="255"/>
        <v>808.30934099717763</v>
      </c>
    </row>
    <row r="965" spans="1:57" x14ac:dyDescent="0.45">
      <c r="A965" s="1">
        <f t="shared" si="240"/>
        <v>874</v>
      </c>
      <c r="B965" s="3" t="s">
        <v>590</v>
      </c>
      <c r="C965" s="3" t="str">
        <f t="shared" si="241"/>
        <v>Ian Kinsler - 2009</v>
      </c>
      <c r="D965" s="3">
        <v>2009</v>
      </c>
      <c r="E965" s="3">
        <v>27</v>
      </c>
      <c r="F965" s="3" t="s">
        <v>230</v>
      </c>
      <c r="G965" s="3" t="s">
        <v>43</v>
      </c>
      <c r="H965" s="3">
        <v>144</v>
      </c>
      <c r="I965" s="3">
        <v>640</v>
      </c>
      <c r="J965" s="3">
        <v>566</v>
      </c>
      <c r="K965" s="3">
        <v>101</v>
      </c>
      <c r="L965" s="3">
        <v>143</v>
      </c>
      <c r="M965" s="3">
        <v>76</v>
      </c>
      <c r="N965" s="3">
        <v>32</v>
      </c>
      <c r="O965" s="3">
        <v>4</v>
      </c>
      <c r="P965" s="3">
        <v>31</v>
      </c>
      <c r="Q965" s="3">
        <f t="shared" si="242"/>
        <v>418</v>
      </c>
      <c r="R965" s="3">
        <v>86</v>
      </c>
      <c r="S965" s="3">
        <v>31</v>
      </c>
      <c r="T965" s="3">
        <v>5</v>
      </c>
      <c r="U965" s="3">
        <v>59</v>
      </c>
      <c r="V965" s="3">
        <v>77</v>
      </c>
      <c r="W965" s="3">
        <v>0.253</v>
      </c>
      <c r="X965" s="3">
        <f t="shared" si="243"/>
        <v>1011</v>
      </c>
      <c r="Y965" s="3">
        <v>0.32700000000000001</v>
      </c>
      <c r="Z965" s="3">
        <f t="shared" si="244"/>
        <v>1000</v>
      </c>
      <c r="AA965" s="3">
        <v>0.48799999999999999</v>
      </c>
      <c r="AB965" s="3">
        <f t="shared" si="245"/>
        <v>745</v>
      </c>
      <c r="AC965" s="3">
        <v>0.81399999999999995</v>
      </c>
      <c r="AD965" s="3">
        <f t="shared" si="246"/>
        <v>904</v>
      </c>
      <c r="AE965" s="3">
        <v>107</v>
      </c>
      <c r="AF965" s="3">
        <f t="shared" si="247"/>
        <v>1004</v>
      </c>
      <c r="AG965" s="3">
        <v>276</v>
      </c>
      <c r="AH965" s="3">
        <v>9</v>
      </c>
      <c r="AI965" s="3">
        <v>6</v>
      </c>
      <c r="AJ965" s="3">
        <v>3</v>
      </c>
      <c r="AK965" s="3">
        <v>6</v>
      </c>
      <c r="AL965" s="3">
        <v>0</v>
      </c>
      <c r="AM965" s="3">
        <v>6</v>
      </c>
      <c r="AN965" s="3">
        <f t="shared" si="248"/>
        <v>874</v>
      </c>
      <c r="AO965" s="12">
        <f t="shared" si="249"/>
        <v>6.75</v>
      </c>
      <c r="AP965" s="3">
        <f t="shared" si="250"/>
        <v>748</v>
      </c>
      <c r="AQ965" s="3">
        <f>_xlfn.IFNA(VLOOKUP(C965, 'FanGraphs Plus Stats 1-2000'!$D$2:$L$1048576, MATCH("wRC+", FanGraphs_Plus_Stats_1_1500[[#Headers],[ID]:[BABIP+]], 0), FALSE), 0)</f>
        <v>0</v>
      </c>
      <c r="AR965" s="3">
        <f t="shared" si="251"/>
        <v>654</v>
      </c>
      <c r="AS965" s="3">
        <v>3.8</v>
      </c>
      <c r="AT965" s="3">
        <f t="shared" si="252"/>
        <v>911</v>
      </c>
      <c r="AU965" s="3">
        <v>3.8</v>
      </c>
      <c r="AV965" s="3">
        <f t="shared" si="253"/>
        <v>998</v>
      </c>
      <c r="AW965" s="14">
        <v>2.7</v>
      </c>
      <c r="AX965" s="3">
        <f t="shared" si="254"/>
        <v>65</v>
      </c>
      <c r="AY965" s="3">
        <v>7</v>
      </c>
      <c r="AZ965" s="3">
        <v>1</v>
      </c>
      <c r="BA965" s="3">
        <v>4</v>
      </c>
      <c r="BB965" s="3">
        <v>4</v>
      </c>
      <c r="BC965" s="3">
        <v>22</v>
      </c>
      <c r="BD965" s="3" t="s">
        <v>53</v>
      </c>
      <c r="BE965" s="13">
        <f t="shared" si="255"/>
        <v>809.43340373122157</v>
      </c>
    </row>
    <row r="966" spans="1:57" x14ac:dyDescent="0.45">
      <c r="A966" s="1">
        <f t="shared" si="240"/>
        <v>874</v>
      </c>
      <c r="B966" s="3" t="s">
        <v>330</v>
      </c>
      <c r="C966" s="3" t="str">
        <f t="shared" si="241"/>
        <v>Johnny Callison - 1962</v>
      </c>
      <c r="D966" s="3">
        <v>1962</v>
      </c>
      <c r="E966" s="3">
        <v>23</v>
      </c>
      <c r="F966" s="3" t="s">
        <v>139</v>
      </c>
      <c r="G966" s="3" t="s">
        <v>52</v>
      </c>
      <c r="H966" s="3">
        <v>157</v>
      </c>
      <c r="I966" s="3">
        <v>672</v>
      </c>
      <c r="J966" s="3">
        <v>603</v>
      </c>
      <c r="K966" s="3">
        <v>107</v>
      </c>
      <c r="L966" s="3">
        <v>181</v>
      </c>
      <c r="M966" s="3">
        <v>122</v>
      </c>
      <c r="N966" s="3">
        <v>26</v>
      </c>
      <c r="O966" s="3">
        <v>10</v>
      </c>
      <c r="P966" s="3">
        <v>23</v>
      </c>
      <c r="Q966" s="3">
        <f t="shared" si="242"/>
        <v>671</v>
      </c>
      <c r="R966" s="3">
        <v>83</v>
      </c>
      <c r="S966" s="3">
        <v>10</v>
      </c>
      <c r="T966" s="3">
        <v>3</v>
      </c>
      <c r="U966" s="3">
        <v>54</v>
      </c>
      <c r="V966" s="3">
        <v>96</v>
      </c>
      <c r="W966" s="3">
        <v>0.3</v>
      </c>
      <c r="X966" s="3">
        <f t="shared" si="243"/>
        <v>604</v>
      </c>
      <c r="Y966" s="3">
        <v>0.36299999999999999</v>
      </c>
      <c r="Z966" s="3">
        <f t="shared" si="244"/>
        <v>797</v>
      </c>
      <c r="AA966" s="3">
        <v>0.49099999999999999</v>
      </c>
      <c r="AB966" s="3">
        <f t="shared" si="245"/>
        <v>732</v>
      </c>
      <c r="AC966" s="3">
        <v>0.85399999999999998</v>
      </c>
      <c r="AD966" s="3">
        <f t="shared" si="246"/>
        <v>770</v>
      </c>
      <c r="AE966" s="3">
        <v>130</v>
      </c>
      <c r="AF966" s="3">
        <f t="shared" si="247"/>
        <v>799</v>
      </c>
      <c r="AG966" s="3">
        <v>296</v>
      </c>
      <c r="AH966" s="3">
        <v>8</v>
      </c>
      <c r="AI966" s="3">
        <v>6</v>
      </c>
      <c r="AJ966" s="3">
        <v>8</v>
      </c>
      <c r="AK966" s="3">
        <v>1</v>
      </c>
      <c r="AL966" s="3">
        <v>1</v>
      </c>
      <c r="AM966" s="3">
        <v>6</v>
      </c>
      <c r="AN966" s="3">
        <f t="shared" si="248"/>
        <v>874</v>
      </c>
      <c r="AO966" s="12">
        <f t="shared" si="249"/>
        <v>6.1910828025477702</v>
      </c>
      <c r="AP966" s="3">
        <f t="shared" si="250"/>
        <v>952</v>
      </c>
      <c r="AQ966" s="3">
        <f>_xlfn.IFNA(VLOOKUP(C966, 'FanGraphs Plus Stats 1-2000'!$D$2:$L$1048576, MATCH("wRC+", FanGraphs_Plus_Stats_1_1500[[#Headers],[ID]:[BABIP+]], 0), FALSE), 0)</f>
        <v>0</v>
      </c>
      <c r="AR966" s="3">
        <f t="shared" si="251"/>
        <v>654</v>
      </c>
      <c r="AS966" s="3">
        <v>3.4</v>
      </c>
      <c r="AT966" s="3">
        <f t="shared" si="252"/>
        <v>1010</v>
      </c>
      <c r="AU966" s="3">
        <v>4.4000000000000004</v>
      </c>
      <c r="AV966" s="3">
        <f t="shared" si="253"/>
        <v>942</v>
      </c>
      <c r="AW966" s="14">
        <v>0.9</v>
      </c>
      <c r="AX966" s="3">
        <f t="shared" si="254"/>
        <v>496</v>
      </c>
      <c r="AY966" s="3">
        <v>23</v>
      </c>
      <c r="AZ966" s="3">
        <v>0</v>
      </c>
      <c r="BA966" s="3">
        <v>1</v>
      </c>
      <c r="BB966" s="3">
        <v>1</v>
      </c>
      <c r="BC966" s="3">
        <v>15</v>
      </c>
      <c r="BD966" s="3" t="s">
        <v>989</v>
      </c>
      <c r="BE966" s="13">
        <f t="shared" si="255"/>
        <v>812.02280676608598</v>
      </c>
    </row>
    <row r="967" spans="1:57" x14ac:dyDescent="0.45">
      <c r="A967" s="1">
        <f t="shared" si="240"/>
        <v>923</v>
      </c>
      <c r="B967" s="3" t="s">
        <v>269</v>
      </c>
      <c r="C967" s="3" t="str">
        <f t="shared" si="241"/>
        <v>Ryne Sandberg - 1985</v>
      </c>
      <c r="D967" s="3">
        <v>1985</v>
      </c>
      <c r="E967" s="3">
        <v>25</v>
      </c>
      <c r="F967" s="3" t="s">
        <v>88</v>
      </c>
      <c r="G967" s="3" t="s">
        <v>52</v>
      </c>
      <c r="H967" s="3">
        <v>153</v>
      </c>
      <c r="I967" s="3">
        <v>673</v>
      </c>
      <c r="J967" s="3">
        <v>609</v>
      </c>
      <c r="K967" s="3">
        <v>113</v>
      </c>
      <c r="L967" s="3">
        <v>186</v>
      </c>
      <c r="M967" s="3">
        <v>123</v>
      </c>
      <c r="N967" s="3">
        <v>31</v>
      </c>
      <c r="O967" s="3">
        <v>6</v>
      </c>
      <c r="P967" s="3">
        <v>26</v>
      </c>
      <c r="Q967" s="3">
        <f t="shared" si="242"/>
        <v>575</v>
      </c>
      <c r="R967" s="3">
        <v>83</v>
      </c>
      <c r="S967" s="3">
        <v>54</v>
      </c>
      <c r="T967" s="3">
        <v>11</v>
      </c>
      <c r="U967" s="3">
        <v>57</v>
      </c>
      <c r="V967" s="3">
        <v>97</v>
      </c>
      <c r="W967" s="3">
        <v>0.30499999999999999</v>
      </c>
      <c r="X967" s="3">
        <f t="shared" si="243"/>
        <v>519</v>
      </c>
      <c r="Y967" s="3">
        <v>0.36399999999999999</v>
      </c>
      <c r="Z967" s="3">
        <f t="shared" si="244"/>
        <v>788</v>
      </c>
      <c r="AA967" s="3">
        <v>0.504</v>
      </c>
      <c r="AB967" s="3">
        <f t="shared" si="245"/>
        <v>666</v>
      </c>
      <c r="AC967" s="3">
        <v>0.86799999999999999</v>
      </c>
      <c r="AD967" s="3">
        <f t="shared" si="246"/>
        <v>729</v>
      </c>
      <c r="AE967" s="3">
        <v>132</v>
      </c>
      <c r="AF967" s="3">
        <f t="shared" si="247"/>
        <v>775</v>
      </c>
      <c r="AG967" s="3">
        <v>307</v>
      </c>
      <c r="AH967" s="3">
        <v>10</v>
      </c>
      <c r="AI967" s="3">
        <v>1</v>
      </c>
      <c r="AJ967" s="3">
        <v>2</v>
      </c>
      <c r="AK967" s="3">
        <v>4</v>
      </c>
      <c r="AL967" s="3">
        <v>5</v>
      </c>
      <c r="AM967" s="3">
        <v>5.9</v>
      </c>
      <c r="AN967" s="3">
        <f t="shared" si="248"/>
        <v>923</v>
      </c>
      <c r="AO967" s="12">
        <f t="shared" si="249"/>
        <v>6.2470588235294118</v>
      </c>
      <c r="AP967" s="3">
        <f t="shared" si="250"/>
        <v>944</v>
      </c>
      <c r="AQ967" s="3">
        <f>_xlfn.IFNA(VLOOKUP(C967, 'FanGraphs Plus Stats 1-2000'!$D$2:$L$1048576, MATCH("wRC+", FanGraphs_Plus_Stats_1_1500[[#Headers],[ID]:[BABIP+]], 0), FALSE), 0)</f>
        <v>0</v>
      </c>
      <c r="AR967" s="3">
        <f t="shared" si="251"/>
        <v>654</v>
      </c>
      <c r="AS967" s="3">
        <v>3.6</v>
      </c>
      <c r="AT967" s="3">
        <f t="shared" si="252"/>
        <v>970</v>
      </c>
      <c r="AU967" s="3">
        <v>6.2</v>
      </c>
      <c r="AV967" s="3">
        <f t="shared" si="253"/>
        <v>471</v>
      </c>
      <c r="AW967" s="14">
        <v>0.2</v>
      </c>
      <c r="AX967" s="3">
        <f t="shared" si="254"/>
        <v>695</v>
      </c>
      <c r="AY967" s="3">
        <v>24</v>
      </c>
      <c r="AZ967" s="3">
        <v>2</v>
      </c>
      <c r="BA967" s="3">
        <v>6</v>
      </c>
      <c r="BB967" s="3">
        <v>8</v>
      </c>
      <c r="BC967" s="3">
        <v>-4</v>
      </c>
      <c r="BD967" s="3" t="s">
        <v>560</v>
      </c>
      <c r="BE967" s="13">
        <f t="shared" si="255"/>
        <v>815.19833981119257</v>
      </c>
    </row>
    <row r="968" spans="1:57" x14ac:dyDescent="0.45">
      <c r="A968" s="1">
        <f t="shared" si="240"/>
        <v>874</v>
      </c>
      <c r="B968" s="3" t="s">
        <v>431</v>
      </c>
      <c r="C968" s="3" t="str">
        <f t="shared" si="241"/>
        <v>Tim Raines - 1983</v>
      </c>
      <c r="D968" s="3">
        <v>1983</v>
      </c>
      <c r="E968" s="3">
        <v>23</v>
      </c>
      <c r="F968" s="3" t="s">
        <v>258</v>
      </c>
      <c r="G968" s="3" t="s">
        <v>52</v>
      </c>
      <c r="H968" s="3">
        <v>156</v>
      </c>
      <c r="I968" s="3">
        <v>720</v>
      </c>
      <c r="J968" s="3">
        <v>615</v>
      </c>
      <c r="K968" s="3">
        <v>133</v>
      </c>
      <c r="L968" s="3">
        <v>183</v>
      </c>
      <c r="M968" s="3">
        <v>132</v>
      </c>
      <c r="N968" s="3">
        <v>32</v>
      </c>
      <c r="O968" s="3">
        <v>8</v>
      </c>
      <c r="P968" s="3">
        <v>11</v>
      </c>
      <c r="Q968" s="3">
        <f t="shared" si="242"/>
        <v>932</v>
      </c>
      <c r="R968" s="3">
        <v>71</v>
      </c>
      <c r="S968" s="3">
        <v>90</v>
      </c>
      <c r="T968" s="3">
        <v>14</v>
      </c>
      <c r="U968" s="3">
        <v>97</v>
      </c>
      <c r="V968" s="3">
        <v>70</v>
      </c>
      <c r="W968" s="3">
        <v>0.29799999999999999</v>
      </c>
      <c r="X968" s="3">
        <f t="shared" si="243"/>
        <v>626</v>
      </c>
      <c r="Y968" s="3">
        <v>0.39300000000000002</v>
      </c>
      <c r="Z968" s="3">
        <f t="shared" si="244"/>
        <v>445</v>
      </c>
      <c r="AA968" s="3">
        <v>0.42899999999999999</v>
      </c>
      <c r="AB968" s="3">
        <f t="shared" si="245"/>
        <v>944</v>
      </c>
      <c r="AC968" s="3">
        <v>0.82199999999999995</v>
      </c>
      <c r="AD968" s="3">
        <f t="shared" si="246"/>
        <v>882</v>
      </c>
      <c r="AE968" s="3">
        <v>129</v>
      </c>
      <c r="AF968" s="3">
        <f t="shared" si="247"/>
        <v>818</v>
      </c>
      <c r="AG968" s="3">
        <v>264</v>
      </c>
      <c r="AH968" s="3">
        <v>12</v>
      </c>
      <c r="AI968" s="3">
        <v>2</v>
      </c>
      <c r="AJ968" s="3">
        <v>2</v>
      </c>
      <c r="AK968" s="3">
        <v>4</v>
      </c>
      <c r="AL968" s="3">
        <v>9</v>
      </c>
      <c r="AM968" s="3">
        <v>6</v>
      </c>
      <c r="AN968" s="3">
        <f t="shared" si="248"/>
        <v>874</v>
      </c>
      <c r="AO968" s="12">
        <f t="shared" si="249"/>
        <v>6.2307692307692308</v>
      </c>
      <c r="AP968" s="3">
        <f t="shared" si="250"/>
        <v>947</v>
      </c>
      <c r="AQ968" s="3">
        <f>_xlfn.IFNA(VLOOKUP(C968, 'FanGraphs Plus Stats 1-2000'!$D$2:$L$1048576, MATCH("wRC+", FanGraphs_Plus_Stats_1_1500[[#Headers],[ID]:[BABIP+]], 0), FALSE), 0)</f>
        <v>0</v>
      </c>
      <c r="AR968" s="3">
        <f t="shared" si="251"/>
        <v>654</v>
      </c>
      <c r="AS968" s="3">
        <v>3.7</v>
      </c>
      <c r="AT968" s="3">
        <f t="shared" si="252"/>
        <v>942</v>
      </c>
      <c r="AU968" s="3">
        <v>5.8</v>
      </c>
      <c r="AV968" s="3">
        <f t="shared" si="253"/>
        <v>606</v>
      </c>
      <c r="AW968" s="14">
        <v>-0.5</v>
      </c>
      <c r="AX968" s="3">
        <f t="shared" si="254"/>
        <v>885</v>
      </c>
      <c r="AY968" s="3">
        <v>27</v>
      </c>
      <c r="AZ968" s="3">
        <v>0</v>
      </c>
      <c r="BA968" s="3">
        <v>13</v>
      </c>
      <c r="BB968" s="3">
        <v>13</v>
      </c>
      <c r="BC968" s="3">
        <v>1</v>
      </c>
      <c r="BD968" s="3" t="s">
        <v>993</v>
      </c>
      <c r="BE968" s="13">
        <f t="shared" si="255"/>
        <v>815.73315799702391</v>
      </c>
    </row>
    <row r="969" spans="1:57" x14ac:dyDescent="0.45">
      <c r="A969" s="1">
        <f t="shared" si="240"/>
        <v>923</v>
      </c>
      <c r="B969" s="3" t="s">
        <v>621</v>
      </c>
      <c r="C969" s="3" t="str">
        <f t="shared" si="241"/>
        <v>Brady Anderson - 1999</v>
      </c>
      <c r="D969" s="3">
        <v>1999</v>
      </c>
      <c r="E969" s="3">
        <v>35</v>
      </c>
      <c r="F969" s="3" t="s">
        <v>61</v>
      </c>
      <c r="G969" s="3" t="s">
        <v>43</v>
      </c>
      <c r="H969" s="3">
        <v>150</v>
      </c>
      <c r="I969" s="3">
        <v>692</v>
      </c>
      <c r="J969" s="3">
        <v>564</v>
      </c>
      <c r="K969" s="3">
        <v>109</v>
      </c>
      <c r="L969" s="3">
        <v>159</v>
      </c>
      <c r="M969" s="3">
        <v>102</v>
      </c>
      <c r="N969" s="3">
        <v>28</v>
      </c>
      <c r="O969" s="3">
        <v>5</v>
      </c>
      <c r="P969" s="3">
        <v>24</v>
      </c>
      <c r="Q969" s="3">
        <f t="shared" si="242"/>
        <v>634</v>
      </c>
      <c r="R969" s="3">
        <v>81</v>
      </c>
      <c r="S969" s="3">
        <v>36</v>
      </c>
      <c r="T969" s="3">
        <v>7</v>
      </c>
      <c r="U969" s="3">
        <v>96</v>
      </c>
      <c r="V969" s="3">
        <v>105</v>
      </c>
      <c r="W969" s="3">
        <v>0.28199999999999997</v>
      </c>
      <c r="X969" s="3">
        <f t="shared" si="243"/>
        <v>839</v>
      </c>
      <c r="Y969" s="3">
        <v>0.40400000000000003</v>
      </c>
      <c r="Z969" s="3">
        <f t="shared" si="244"/>
        <v>330</v>
      </c>
      <c r="AA969" s="3">
        <v>0.47699999999999998</v>
      </c>
      <c r="AB969" s="3">
        <f t="shared" si="245"/>
        <v>796</v>
      </c>
      <c r="AC969" s="3">
        <v>0.88100000000000001</v>
      </c>
      <c r="AD969" s="3">
        <f t="shared" si="246"/>
        <v>663</v>
      </c>
      <c r="AE969" s="3">
        <v>129</v>
      </c>
      <c r="AF969" s="3">
        <f t="shared" si="247"/>
        <v>818</v>
      </c>
      <c r="AG969" s="3">
        <v>269</v>
      </c>
      <c r="AH969" s="3">
        <v>6</v>
      </c>
      <c r="AI969" s="3">
        <v>24</v>
      </c>
      <c r="AJ969" s="3">
        <v>1</v>
      </c>
      <c r="AK969" s="3">
        <v>7</v>
      </c>
      <c r="AL969" s="3">
        <v>7</v>
      </c>
      <c r="AM969" s="3">
        <v>5.9</v>
      </c>
      <c r="AN969" s="3">
        <f t="shared" si="248"/>
        <v>923</v>
      </c>
      <c r="AO969" s="12">
        <f t="shared" si="249"/>
        <v>6.3720000000000008</v>
      </c>
      <c r="AP969" s="3">
        <f t="shared" si="250"/>
        <v>899</v>
      </c>
      <c r="AQ969" s="3">
        <f>_xlfn.IFNA(VLOOKUP(C969, 'FanGraphs Plus Stats 1-2000'!$D$2:$L$1048576, MATCH("wRC+", FanGraphs_Plus_Stats_1_1500[[#Headers],[ID]:[BABIP+]], 0), FALSE), 0)</f>
        <v>0</v>
      </c>
      <c r="AR969" s="3">
        <f t="shared" si="251"/>
        <v>654</v>
      </c>
      <c r="AS969" s="3">
        <v>3.6</v>
      </c>
      <c r="AT969" s="3">
        <f t="shared" si="252"/>
        <v>970</v>
      </c>
      <c r="AU969" s="3">
        <v>6.1</v>
      </c>
      <c r="AV969" s="3">
        <f t="shared" si="253"/>
        <v>511</v>
      </c>
      <c r="AW969" s="14">
        <v>0.1</v>
      </c>
      <c r="AX969" s="3">
        <f t="shared" si="254"/>
        <v>717</v>
      </c>
      <c r="AY969" s="3">
        <v>32</v>
      </c>
      <c r="AZ969" s="3">
        <v>0</v>
      </c>
      <c r="BA969" s="3">
        <v>6</v>
      </c>
      <c r="BB969" s="3">
        <v>6</v>
      </c>
      <c r="BC969" s="3">
        <v>-1</v>
      </c>
      <c r="BD969" s="3" t="s">
        <v>1026</v>
      </c>
      <c r="BE969" s="13">
        <f t="shared" si="255"/>
        <v>816.2498438252403</v>
      </c>
    </row>
    <row r="970" spans="1:57" x14ac:dyDescent="0.45">
      <c r="A970" s="1">
        <f t="shared" si="240"/>
        <v>817</v>
      </c>
      <c r="B970" s="3" t="s">
        <v>279</v>
      </c>
      <c r="C970" s="3" t="str">
        <f t="shared" si="241"/>
        <v>Brooks Robinson - 1962</v>
      </c>
      <c r="D970" s="3">
        <v>1962</v>
      </c>
      <c r="E970" s="3">
        <v>25</v>
      </c>
      <c r="F970" s="3" t="s">
        <v>61</v>
      </c>
      <c r="G970" s="3" t="s">
        <v>43</v>
      </c>
      <c r="H970" s="3">
        <v>162</v>
      </c>
      <c r="I970" s="3">
        <v>697</v>
      </c>
      <c r="J970" s="3">
        <v>634</v>
      </c>
      <c r="K970" s="3">
        <v>77</v>
      </c>
      <c r="L970" s="3">
        <v>192</v>
      </c>
      <c r="M970" s="3">
        <v>131</v>
      </c>
      <c r="N970" s="3">
        <v>29</v>
      </c>
      <c r="O970" s="3">
        <v>9</v>
      </c>
      <c r="P970" s="3">
        <v>23</v>
      </c>
      <c r="Q970" s="3">
        <f t="shared" si="242"/>
        <v>671</v>
      </c>
      <c r="R970" s="3">
        <v>86</v>
      </c>
      <c r="S970" s="3">
        <v>3</v>
      </c>
      <c r="T970" s="3">
        <v>1</v>
      </c>
      <c r="U970" s="3">
        <v>42</v>
      </c>
      <c r="V970" s="3">
        <v>70</v>
      </c>
      <c r="W970" s="3">
        <v>0.30299999999999999</v>
      </c>
      <c r="X970" s="3">
        <f t="shared" si="243"/>
        <v>552</v>
      </c>
      <c r="Y970" s="3">
        <v>0.34200000000000003</v>
      </c>
      <c r="Z970" s="3">
        <f t="shared" si="244"/>
        <v>954</v>
      </c>
      <c r="AA970" s="3">
        <v>0.48599999999999999</v>
      </c>
      <c r="AB970" s="3">
        <f t="shared" si="245"/>
        <v>760</v>
      </c>
      <c r="AC970" s="3">
        <v>0.82799999999999996</v>
      </c>
      <c r="AD970" s="3">
        <f t="shared" si="246"/>
        <v>868</v>
      </c>
      <c r="AE970" s="3">
        <v>126</v>
      </c>
      <c r="AF970" s="3">
        <f t="shared" si="247"/>
        <v>860</v>
      </c>
      <c r="AG970" s="3">
        <v>308</v>
      </c>
      <c r="AH970" s="3">
        <v>18</v>
      </c>
      <c r="AI970" s="3">
        <v>1</v>
      </c>
      <c r="AJ970" s="3">
        <v>10</v>
      </c>
      <c r="AK970" s="3">
        <v>10</v>
      </c>
      <c r="AL970" s="3">
        <v>3</v>
      </c>
      <c r="AM970" s="3">
        <v>6.1</v>
      </c>
      <c r="AN970" s="3">
        <f t="shared" si="248"/>
        <v>817</v>
      </c>
      <c r="AO970" s="12">
        <f t="shared" si="249"/>
        <v>6.1</v>
      </c>
      <c r="AP970" s="3">
        <f t="shared" si="250"/>
        <v>973</v>
      </c>
      <c r="AQ970" s="3">
        <f>_xlfn.IFNA(VLOOKUP(C970, 'FanGraphs Plus Stats 1-2000'!$D$2:$L$1048576, MATCH("wRC+", FanGraphs_Plus_Stats_1_1500[[#Headers],[ID]:[BABIP+]], 0), FALSE), 0)</f>
        <v>0</v>
      </c>
      <c r="AR970" s="3">
        <f t="shared" si="251"/>
        <v>654</v>
      </c>
      <c r="AS970" s="3">
        <v>3.9</v>
      </c>
      <c r="AT970" s="3">
        <f t="shared" si="252"/>
        <v>866</v>
      </c>
      <c r="AU970" s="3">
        <v>4.5</v>
      </c>
      <c r="AV970" s="3">
        <f t="shared" si="253"/>
        <v>929</v>
      </c>
      <c r="AW970" s="14">
        <v>2.1</v>
      </c>
      <c r="AX970" s="3">
        <f t="shared" si="254"/>
        <v>167</v>
      </c>
      <c r="AY970" s="3">
        <v>20</v>
      </c>
      <c r="AZ970" s="3">
        <v>-2</v>
      </c>
      <c r="BA970" s="3">
        <v>1</v>
      </c>
      <c r="BB970" s="3">
        <v>-1</v>
      </c>
      <c r="BC970" s="3">
        <v>18</v>
      </c>
      <c r="BD970" s="3" t="s">
        <v>938</v>
      </c>
      <c r="BE970" s="13">
        <f t="shared" si="255"/>
        <v>817.71652446914641</v>
      </c>
    </row>
    <row r="971" spans="1:57" x14ac:dyDescent="0.45">
      <c r="A971" s="1">
        <f t="shared" si="240"/>
        <v>923</v>
      </c>
      <c r="B971" s="3" t="s">
        <v>720</v>
      </c>
      <c r="C971" s="3" t="str">
        <f t="shared" si="241"/>
        <v>Grady Sizemore - 2008</v>
      </c>
      <c r="D971" s="3">
        <v>2008</v>
      </c>
      <c r="E971" s="3">
        <v>25</v>
      </c>
      <c r="F971" s="3" t="s">
        <v>110</v>
      </c>
      <c r="G971" s="3" t="s">
        <v>43</v>
      </c>
      <c r="H971" s="3">
        <v>157</v>
      </c>
      <c r="I971" s="3">
        <v>745</v>
      </c>
      <c r="J971" s="3">
        <v>634</v>
      </c>
      <c r="K971" s="3">
        <v>101</v>
      </c>
      <c r="L971" s="3">
        <v>170</v>
      </c>
      <c r="M971" s="3">
        <v>93</v>
      </c>
      <c r="N971" s="3">
        <v>39</v>
      </c>
      <c r="O971" s="3">
        <v>5</v>
      </c>
      <c r="P971" s="3">
        <v>33</v>
      </c>
      <c r="Q971" s="3">
        <f t="shared" si="242"/>
        <v>341</v>
      </c>
      <c r="R971" s="3">
        <v>90</v>
      </c>
      <c r="S971" s="3">
        <v>38</v>
      </c>
      <c r="T971" s="3">
        <v>5</v>
      </c>
      <c r="U971" s="3">
        <v>98</v>
      </c>
      <c r="V971" s="3">
        <v>130</v>
      </c>
      <c r="W971" s="3">
        <v>0.26800000000000002</v>
      </c>
      <c r="X971" s="3">
        <f t="shared" si="243"/>
        <v>959</v>
      </c>
      <c r="Y971" s="3">
        <v>0.374</v>
      </c>
      <c r="Z971" s="3">
        <f t="shared" si="244"/>
        <v>678</v>
      </c>
      <c r="AA971" s="3">
        <v>0.502</v>
      </c>
      <c r="AB971" s="3">
        <f t="shared" si="245"/>
        <v>673</v>
      </c>
      <c r="AC971" s="3">
        <v>0.876</v>
      </c>
      <c r="AD971" s="3">
        <f t="shared" si="246"/>
        <v>695</v>
      </c>
      <c r="AE971" s="3">
        <v>133</v>
      </c>
      <c r="AF971" s="3">
        <f t="shared" si="247"/>
        <v>759</v>
      </c>
      <c r="AG971" s="3">
        <v>318</v>
      </c>
      <c r="AH971" s="3">
        <v>5</v>
      </c>
      <c r="AI971" s="3">
        <v>11</v>
      </c>
      <c r="AJ971" s="3">
        <v>0</v>
      </c>
      <c r="AK971" s="3">
        <v>2</v>
      </c>
      <c r="AL971" s="3">
        <v>14</v>
      </c>
      <c r="AM971" s="3">
        <v>5.9</v>
      </c>
      <c r="AN971" s="3">
        <f t="shared" si="248"/>
        <v>923</v>
      </c>
      <c r="AO971" s="12">
        <f t="shared" si="249"/>
        <v>6.0878980891719756</v>
      </c>
      <c r="AP971" s="3">
        <f t="shared" si="250"/>
        <v>980</v>
      </c>
      <c r="AQ971" s="3">
        <f>_xlfn.IFNA(VLOOKUP(C971, 'FanGraphs Plus Stats 1-2000'!$D$2:$L$1048576, MATCH("wRC+", FanGraphs_Plus_Stats_1_1500[[#Headers],[ID]:[BABIP+]], 0), FALSE), 0)</f>
        <v>0</v>
      </c>
      <c r="AR971" s="3">
        <f t="shared" si="251"/>
        <v>654</v>
      </c>
      <c r="AS971" s="3">
        <v>3.5</v>
      </c>
      <c r="AT971" s="3">
        <f t="shared" si="252"/>
        <v>993</v>
      </c>
      <c r="AU971" s="3">
        <v>6.1</v>
      </c>
      <c r="AV971" s="3">
        <f t="shared" si="253"/>
        <v>511</v>
      </c>
      <c r="AW971" s="14">
        <v>0.2</v>
      </c>
      <c r="AX971" s="3">
        <f t="shared" si="254"/>
        <v>695</v>
      </c>
      <c r="AY971" s="3">
        <v>26</v>
      </c>
      <c r="AZ971" s="3">
        <v>2</v>
      </c>
      <c r="BA971" s="3">
        <v>6</v>
      </c>
      <c r="BB971" s="3">
        <v>8</v>
      </c>
      <c r="BC971" s="3">
        <v>-3</v>
      </c>
      <c r="BD971" s="3" t="s">
        <v>155</v>
      </c>
      <c r="BE971" s="13">
        <f t="shared" si="255"/>
        <v>818.58131132711242</v>
      </c>
    </row>
    <row r="972" spans="1:57" x14ac:dyDescent="0.45">
      <c r="A972" s="1">
        <f t="shared" si="240"/>
        <v>817</v>
      </c>
      <c r="B972" s="3" t="s">
        <v>474</v>
      </c>
      <c r="C972" s="3" t="str">
        <f t="shared" si="241"/>
        <v>Nomar Garciaparra - 2003</v>
      </c>
      <c r="D972" s="3">
        <v>2003</v>
      </c>
      <c r="E972" s="3">
        <v>29</v>
      </c>
      <c r="F972" s="3" t="s">
        <v>48</v>
      </c>
      <c r="G972" s="3" t="s">
        <v>43</v>
      </c>
      <c r="H972" s="3">
        <v>156</v>
      </c>
      <c r="I972" s="3">
        <v>719</v>
      </c>
      <c r="J972" s="3">
        <v>658</v>
      </c>
      <c r="K972" s="3">
        <v>120</v>
      </c>
      <c r="L972" s="3">
        <v>198</v>
      </c>
      <c r="M972" s="3">
        <v>120</v>
      </c>
      <c r="N972" s="3">
        <v>37</v>
      </c>
      <c r="O972" s="3">
        <v>13</v>
      </c>
      <c r="P972" s="3">
        <v>28</v>
      </c>
      <c r="Q972" s="3">
        <f t="shared" si="242"/>
        <v>516</v>
      </c>
      <c r="R972" s="3">
        <v>105</v>
      </c>
      <c r="S972" s="3">
        <v>19</v>
      </c>
      <c r="T972" s="3">
        <v>5</v>
      </c>
      <c r="U972" s="3">
        <v>39</v>
      </c>
      <c r="V972" s="3">
        <v>61</v>
      </c>
      <c r="W972" s="3">
        <v>0.30099999999999999</v>
      </c>
      <c r="X972" s="3">
        <f t="shared" si="243"/>
        <v>587</v>
      </c>
      <c r="Y972" s="3">
        <v>0.34499999999999997</v>
      </c>
      <c r="Z972" s="3">
        <f t="shared" si="244"/>
        <v>938</v>
      </c>
      <c r="AA972" s="3">
        <v>0.52400000000000002</v>
      </c>
      <c r="AB972" s="3">
        <f t="shared" si="245"/>
        <v>560</v>
      </c>
      <c r="AC972" s="3">
        <v>0.87</v>
      </c>
      <c r="AD972" s="3">
        <f t="shared" si="246"/>
        <v>719</v>
      </c>
      <c r="AE972" s="3">
        <v>121</v>
      </c>
      <c r="AF972" s="3">
        <f t="shared" si="247"/>
        <v>918</v>
      </c>
      <c r="AG972" s="3">
        <v>345</v>
      </c>
      <c r="AH972" s="3">
        <v>10</v>
      </c>
      <c r="AI972" s="3">
        <v>11</v>
      </c>
      <c r="AJ972" s="3">
        <v>1</v>
      </c>
      <c r="AK972" s="3">
        <v>10</v>
      </c>
      <c r="AL972" s="3">
        <v>1</v>
      </c>
      <c r="AM972" s="3">
        <v>6.1</v>
      </c>
      <c r="AN972" s="3">
        <f t="shared" si="248"/>
        <v>817</v>
      </c>
      <c r="AO972" s="12">
        <f t="shared" si="249"/>
        <v>6.3346153846153843</v>
      </c>
      <c r="AP972" s="3">
        <f t="shared" si="250"/>
        <v>918</v>
      </c>
      <c r="AQ972" s="3">
        <f>_xlfn.IFNA(VLOOKUP(C972, 'FanGraphs Plus Stats 1-2000'!$D$2:$L$1048576, MATCH("wRC+", FanGraphs_Plus_Stats_1_1500[[#Headers],[ID]:[BABIP+]], 0), FALSE), 0)</f>
        <v>0</v>
      </c>
      <c r="AR972" s="3">
        <f t="shared" si="251"/>
        <v>654</v>
      </c>
      <c r="AS972" s="3">
        <v>3.8</v>
      </c>
      <c r="AT972" s="3">
        <f t="shared" si="252"/>
        <v>911</v>
      </c>
      <c r="AU972" s="3">
        <v>5.6</v>
      </c>
      <c r="AV972" s="3">
        <f t="shared" si="253"/>
        <v>683</v>
      </c>
      <c r="AW972" s="14">
        <v>1.5</v>
      </c>
      <c r="AX972" s="3">
        <f t="shared" si="254"/>
        <v>331</v>
      </c>
      <c r="AY972" s="3">
        <v>19</v>
      </c>
      <c r="AZ972" s="3">
        <v>2</v>
      </c>
      <c r="BA972" s="3">
        <v>3</v>
      </c>
      <c r="BB972" s="3">
        <v>5</v>
      </c>
      <c r="BC972" s="3">
        <v>6</v>
      </c>
      <c r="BD972" s="3" t="s">
        <v>116</v>
      </c>
      <c r="BE972" s="13">
        <f t="shared" si="255"/>
        <v>819.16481824893219</v>
      </c>
    </row>
    <row r="973" spans="1:57" x14ac:dyDescent="0.45">
      <c r="A973" s="1">
        <f t="shared" si="240"/>
        <v>817</v>
      </c>
      <c r="B973" s="3" t="s">
        <v>330</v>
      </c>
      <c r="C973" s="3" t="str">
        <f t="shared" si="241"/>
        <v>Johnny Callison - 1964</v>
      </c>
      <c r="D973" s="3">
        <v>1964</v>
      </c>
      <c r="E973" s="3">
        <v>25</v>
      </c>
      <c r="F973" s="3" t="s">
        <v>139</v>
      </c>
      <c r="G973" s="3" t="s">
        <v>52</v>
      </c>
      <c r="H973" s="3">
        <v>162</v>
      </c>
      <c r="I973" s="3">
        <v>705</v>
      </c>
      <c r="J973" s="3">
        <v>654</v>
      </c>
      <c r="K973" s="3">
        <v>101</v>
      </c>
      <c r="L973" s="3">
        <v>179</v>
      </c>
      <c r="M973" s="3">
        <v>108</v>
      </c>
      <c r="N973" s="3">
        <v>30</v>
      </c>
      <c r="O973" s="3">
        <v>10</v>
      </c>
      <c r="P973" s="3">
        <v>31</v>
      </c>
      <c r="Q973" s="3">
        <f t="shared" si="242"/>
        <v>418</v>
      </c>
      <c r="R973" s="3">
        <v>104</v>
      </c>
      <c r="S973" s="3">
        <v>6</v>
      </c>
      <c r="T973" s="3">
        <v>3</v>
      </c>
      <c r="U973" s="3">
        <v>36</v>
      </c>
      <c r="V973" s="3">
        <v>95</v>
      </c>
      <c r="W973" s="3">
        <v>0.27400000000000002</v>
      </c>
      <c r="X973" s="3">
        <f t="shared" si="243"/>
        <v>915</v>
      </c>
      <c r="Y973" s="3">
        <v>0.316</v>
      </c>
      <c r="Z973" s="3">
        <f t="shared" si="244"/>
        <v>1019</v>
      </c>
      <c r="AA973" s="3">
        <v>0.49199999999999999</v>
      </c>
      <c r="AB973" s="3">
        <f t="shared" si="245"/>
        <v>725</v>
      </c>
      <c r="AC973" s="3">
        <v>0.80900000000000005</v>
      </c>
      <c r="AD973" s="3">
        <f t="shared" si="246"/>
        <v>915</v>
      </c>
      <c r="AE973" s="3">
        <v>125</v>
      </c>
      <c r="AF973" s="3">
        <f t="shared" si="247"/>
        <v>873</v>
      </c>
      <c r="AG973" s="3">
        <v>322</v>
      </c>
      <c r="AH973" s="3">
        <v>5</v>
      </c>
      <c r="AI973" s="3">
        <v>6</v>
      </c>
      <c r="AJ973" s="3">
        <v>6</v>
      </c>
      <c r="AK973" s="3">
        <v>3</v>
      </c>
      <c r="AL973" s="3">
        <v>3</v>
      </c>
      <c r="AM973" s="3">
        <v>6.1</v>
      </c>
      <c r="AN973" s="3">
        <f t="shared" si="248"/>
        <v>817</v>
      </c>
      <c r="AO973" s="12">
        <f t="shared" si="249"/>
        <v>6.1</v>
      </c>
      <c r="AP973" s="3">
        <f t="shared" si="250"/>
        <v>973</v>
      </c>
      <c r="AQ973" s="3">
        <f>_xlfn.IFNA(VLOOKUP(C973, 'FanGraphs Plus Stats 1-2000'!$D$2:$L$1048576, MATCH("wRC+", FanGraphs_Plus_Stats_1_1500[[#Headers],[ID]:[BABIP+]], 0), FALSE), 0)</f>
        <v>0</v>
      </c>
      <c r="AR973" s="3">
        <f t="shared" si="251"/>
        <v>654</v>
      </c>
      <c r="AS973" s="3">
        <v>3.5</v>
      </c>
      <c r="AT973" s="3">
        <f t="shared" si="252"/>
        <v>993</v>
      </c>
      <c r="AU973" s="3">
        <v>4.3</v>
      </c>
      <c r="AV973" s="3">
        <f t="shared" si="253"/>
        <v>953</v>
      </c>
      <c r="AW973" s="14">
        <v>1</v>
      </c>
      <c r="AX973" s="3">
        <f t="shared" si="254"/>
        <v>464</v>
      </c>
      <c r="AY973" s="3">
        <v>20</v>
      </c>
      <c r="AZ973" s="3">
        <v>2</v>
      </c>
      <c r="BA973" s="3">
        <v>0</v>
      </c>
      <c r="BB973" s="3">
        <v>2</v>
      </c>
      <c r="BC973" s="3">
        <v>15</v>
      </c>
      <c r="BD973" s="3" t="s">
        <v>931</v>
      </c>
      <c r="BE973" s="13">
        <f t="shared" si="255"/>
        <v>820.78936797493725</v>
      </c>
    </row>
    <row r="974" spans="1:57" x14ac:dyDescent="0.45">
      <c r="A974" s="1">
        <f t="shared" si="240"/>
        <v>874</v>
      </c>
      <c r="B974" s="3" t="s">
        <v>698</v>
      </c>
      <c r="C974" s="3" t="str">
        <f t="shared" si="241"/>
        <v>Robin Ventura - 1992</v>
      </c>
      <c r="D974" s="3">
        <v>1992</v>
      </c>
      <c r="E974" s="3">
        <v>24</v>
      </c>
      <c r="F974" s="3" t="s">
        <v>182</v>
      </c>
      <c r="G974" s="3" t="s">
        <v>43</v>
      </c>
      <c r="H974" s="3">
        <v>157</v>
      </c>
      <c r="I974" s="3">
        <v>694</v>
      </c>
      <c r="J974" s="3">
        <v>592</v>
      </c>
      <c r="K974" s="3">
        <v>85</v>
      </c>
      <c r="L974" s="3">
        <v>167</v>
      </c>
      <c r="M974" s="3">
        <v>112</v>
      </c>
      <c r="N974" s="3">
        <v>38</v>
      </c>
      <c r="O974" s="3">
        <v>1</v>
      </c>
      <c r="P974" s="3">
        <v>16</v>
      </c>
      <c r="Q974" s="3">
        <f t="shared" si="242"/>
        <v>847</v>
      </c>
      <c r="R974" s="3">
        <v>93</v>
      </c>
      <c r="S974" s="3">
        <v>2</v>
      </c>
      <c r="T974" s="3">
        <v>4</v>
      </c>
      <c r="U974" s="3">
        <v>93</v>
      </c>
      <c r="V974" s="3">
        <v>71</v>
      </c>
      <c r="W974" s="3">
        <v>0.28199999999999997</v>
      </c>
      <c r="X974" s="3">
        <f t="shared" si="243"/>
        <v>839</v>
      </c>
      <c r="Y974" s="3">
        <v>0.375</v>
      </c>
      <c r="Z974" s="3">
        <f t="shared" si="244"/>
        <v>669</v>
      </c>
      <c r="AA974" s="3">
        <v>0.43099999999999999</v>
      </c>
      <c r="AB974" s="3">
        <f t="shared" si="245"/>
        <v>937</v>
      </c>
      <c r="AC974" s="3">
        <v>0.80600000000000005</v>
      </c>
      <c r="AD974" s="3">
        <f t="shared" si="246"/>
        <v>920</v>
      </c>
      <c r="AE974" s="3">
        <v>127</v>
      </c>
      <c r="AF974" s="3">
        <f t="shared" si="247"/>
        <v>844</v>
      </c>
      <c r="AG974" s="3">
        <v>255</v>
      </c>
      <c r="AH974" s="3">
        <v>14</v>
      </c>
      <c r="AI974" s="3">
        <v>0</v>
      </c>
      <c r="AJ974" s="3">
        <v>1</v>
      </c>
      <c r="AK974" s="3">
        <v>8</v>
      </c>
      <c r="AL974" s="3">
        <v>9</v>
      </c>
      <c r="AM974" s="3">
        <v>6</v>
      </c>
      <c r="AN974" s="3">
        <f t="shared" si="248"/>
        <v>874</v>
      </c>
      <c r="AO974" s="12">
        <f t="shared" si="249"/>
        <v>6.1910828025477702</v>
      </c>
      <c r="AP974" s="3">
        <f t="shared" si="250"/>
        <v>952</v>
      </c>
      <c r="AQ974" s="3">
        <f>_xlfn.IFNA(VLOOKUP(C974, 'FanGraphs Plus Stats 1-2000'!$D$2:$L$1048576, MATCH("wRC+", FanGraphs_Plus_Stats_1_1500[[#Headers],[ID]:[BABIP+]], 0), FALSE), 0)</f>
        <v>0</v>
      </c>
      <c r="AR974" s="3">
        <f t="shared" si="251"/>
        <v>654</v>
      </c>
      <c r="AS974" s="3">
        <v>3.6</v>
      </c>
      <c r="AT974" s="3">
        <f t="shared" si="252"/>
        <v>970</v>
      </c>
      <c r="AU974" s="3">
        <v>4.5999999999999996</v>
      </c>
      <c r="AV974" s="3">
        <f t="shared" si="253"/>
        <v>917</v>
      </c>
      <c r="AW974" s="14">
        <v>1.7</v>
      </c>
      <c r="AX974" s="3">
        <f t="shared" si="254"/>
        <v>276</v>
      </c>
      <c r="AY974" s="3">
        <v>19</v>
      </c>
      <c r="AZ974" s="3">
        <v>-1</v>
      </c>
      <c r="BA974" s="3">
        <v>-1</v>
      </c>
      <c r="BB974" s="3">
        <v>-2</v>
      </c>
      <c r="BC974" s="3">
        <v>14</v>
      </c>
      <c r="BD974" s="3" t="s">
        <v>777</v>
      </c>
      <c r="BE974" s="13">
        <f t="shared" si="255"/>
        <v>823.22233339392619</v>
      </c>
    </row>
    <row r="975" spans="1:57" x14ac:dyDescent="0.45">
      <c r="A975" s="1">
        <f t="shared" si="240"/>
        <v>817</v>
      </c>
      <c r="B975" s="3" t="s">
        <v>512</v>
      </c>
      <c r="C975" s="3" t="str">
        <f t="shared" si="241"/>
        <v>Alex Gordon - 2014</v>
      </c>
      <c r="D975" s="3">
        <v>2014</v>
      </c>
      <c r="E975" s="3">
        <v>30</v>
      </c>
      <c r="F975" s="3" t="s">
        <v>174</v>
      </c>
      <c r="G975" s="3" t="s">
        <v>43</v>
      </c>
      <c r="H975" s="3">
        <v>156</v>
      </c>
      <c r="I975" s="3">
        <v>643</v>
      </c>
      <c r="J975" s="3">
        <v>563</v>
      </c>
      <c r="K975" s="3">
        <v>87</v>
      </c>
      <c r="L975" s="3">
        <v>150</v>
      </c>
      <c r="M975" s="3">
        <v>96</v>
      </c>
      <c r="N975" s="3">
        <v>34</v>
      </c>
      <c r="O975" s="3">
        <v>1</v>
      </c>
      <c r="P975" s="3">
        <v>19</v>
      </c>
      <c r="Q975" s="3">
        <f t="shared" si="242"/>
        <v>782</v>
      </c>
      <c r="R975" s="3">
        <v>74</v>
      </c>
      <c r="S975" s="3">
        <v>12</v>
      </c>
      <c r="T975" s="3">
        <v>3</v>
      </c>
      <c r="U975" s="3">
        <v>65</v>
      </c>
      <c r="V975" s="3">
        <v>126</v>
      </c>
      <c r="W975" s="3">
        <v>0.26600000000000001</v>
      </c>
      <c r="X975" s="3">
        <f t="shared" si="243"/>
        <v>971</v>
      </c>
      <c r="Y975" s="3">
        <v>0.35099999999999998</v>
      </c>
      <c r="Z975" s="3">
        <f t="shared" si="244"/>
        <v>896</v>
      </c>
      <c r="AA975" s="3">
        <v>0.432</v>
      </c>
      <c r="AB975" s="3">
        <f t="shared" si="245"/>
        <v>933</v>
      </c>
      <c r="AC975" s="3">
        <v>0.78300000000000003</v>
      </c>
      <c r="AD975" s="3">
        <f t="shared" si="246"/>
        <v>964</v>
      </c>
      <c r="AE975" s="3">
        <v>118</v>
      </c>
      <c r="AF975" s="3">
        <f t="shared" si="247"/>
        <v>941</v>
      </c>
      <c r="AG975" s="3">
        <v>243</v>
      </c>
      <c r="AH975" s="3">
        <v>11</v>
      </c>
      <c r="AI975" s="3">
        <v>11</v>
      </c>
      <c r="AJ975" s="3">
        <v>0</v>
      </c>
      <c r="AK975" s="3">
        <v>4</v>
      </c>
      <c r="AL975" s="3">
        <v>5</v>
      </c>
      <c r="AM975" s="3">
        <v>6.1</v>
      </c>
      <c r="AN975" s="3">
        <f t="shared" si="248"/>
        <v>817</v>
      </c>
      <c r="AO975" s="12">
        <f t="shared" si="249"/>
        <v>6.3346153846153843</v>
      </c>
      <c r="AP975" s="3">
        <f t="shared" si="250"/>
        <v>918</v>
      </c>
      <c r="AQ975" s="3">
        <f>_xlfn.IFNA(VLOOKUP(C975, 'FanGraphs Plus Stats 1-2000'!$D$2:$L$1048576, MATCH("wRC+", FanGraphs_Plus_Stats_1_1500[[#Headers],[ID]:[BABIP+]], 0), FALSE), 0)</f>
        <v>0</v>
      </c>
      <c r="AR975" s="3">
        <f t="shared" si="251"/>
        <v>654</v>
      </c>
      <c r="AS975" s="3">
        <v>3.8</v>
      </c>
      <c r="AT975" s="3">
        <f t="shared" si="252"/>
        <v>911</v>
      </c>
      <c r="AU975" s="3">
        <v>3.5</v>
      </c>
      <c r="AV975" s="3">
        <f t="shared" si="253"/>
        <v>1014</v>
      </c>
      <c r="AW975" s="14">
        <v>2</v>
      </c>
      <c r="AX975" s="3">
        <f t="shared" si="254"/>
        <v>199</v>
      </c>
      <c r="AY975" s="3">
        <v>13</v>
      </c>
      <c r="AZ975" s="3">
        <v>0</v>
      </c>
      <c r="BA975" s="3">
        <v>3</v>
      </c>
      <c r="BB975" s="3">
        <v>3</v>
      </c>
      <c r="BC975" s="3">
        <v>22</v>
      </c>
      <c r="BD975" s="3" t="s">
        <v>87</v>
      </c>
      <c r="BE975" s="13">
        <f t="shared" si="255"/>
        <v>824.2482379028645</v>
      </c>
    </row>
    <row r="976" spans="1:57" x14ac:dyDescent="0.45">
      <c r="A976" s="1">
        <f t="shared" si="240"/>
        <v>817</v>
      </c>
      <c r="B976" s="3" t="s">
        <v>954</v>
      </c>
      <c r="C976" s="3" t="str">
        <f t="shared" si="241"/>
        <v>Tim Wallach - 1985</v>
      </c>
      <c r="D976" s="3">
        <v>1985</v>
      </c>
      <c r="E976" s="3">
        <v>27</v>
      </c>
      <c r="F976" s="3" t="s">
        <v>258</v>
      </c>
      <c r="G976" s="3" t="s">
        <v>52</v>
      </c>
      <c r="H976" s="3">
        <v>155</v>
      </c>
      <c r="I976" s="3">
        <v>617</v>
      </c>
      <c r="J976" s="3">
        <v>569</v>
      </c>
      <c r="K976" s="3">
        <v>70</v>
      </c>
      <c r="L976" s="3">
        <v>148</v>
      </c>
      <c r="M976" s="3">
        <v>87</v>
      </c>
      <c r="N976" s="3">
        <v>36</v>
      </c>
      <c r="O976" s="3">
        <v>3</v>
      </c>
      <c r="P976" s="3">
        <v>22</v>
      </c>
      <c r="Q976" s="3">
        <f t="shared" si="242"/>
        <v>697</v>
      </c>
      <c r="R976" s="3">
        <v>81</v>
      </c>
      <c r="S976" s="3">
        <v>9</v>
      </c>
      <c r="T976" s="3">
        <v>9</v>
      </c>
      <c r="U976" s="3">
        <v>38</v>
      </c>
      <c r="V976" s="3">
        <v>79</v>
      </c>
      <c r="W976" s="3">
        <v>0.26</v>
      </c>
      <c r="X976" s="3">
        <f t="shared" si="243"/>
        <v>998</v>
      </c>
      <c r="Y976" s="3">
        <v>0.31</v>
      </c>
      <c r="Z976" s="3">
        <f t="shared" si="244"/>
        <v>1024</v>
      </c>
      <c r="AA976" s="3">
        <v>0.45</v>
      </c>
      <c r="AB976" s="3">
        <f t="shared" si="245"/>
        <v>889</v>
      </c>
      <c r="AC976" s="3">
        <v>0.75900000000000001</v>
      </c>
      <c r="AD976" s="3">
        <f t="shared" si="246"/>
        <v>998</v>
      </c>
      <c r="AE976" s="3">
        <v>115</v>
      </c>
      <c r="AF976" s="3">
        <f t="shared" si="247"/>
        <v>965</v>
      </c>
      <c r="AG976" s="3">
        <v>256</v>
      </c>
      <c r="AH976" s="3">
        <v>17</v>
      </c>
      <c r="AI976" s="3">
        <v>5</v>
      </c>
      <c r="AJ976" s="3">
        <v>0</v>
      </c>
      <c r="AK976" s="3">
        <v>5</v>
      </c>
      <c r="AL976" s="3">
        <v>8</v>
      </c>
      <c r="AM976" s="3">
        <v>6.1</v>
      </c>
      <c r="AN976" s="3">
        <f t="shared" si="248"/>
        <v>817</v>
      </c>
      <c r="AO976" s="12">
        <f t="shared" si="249"/>
        <v>6.3754838709677415</v>
      </c>
      <c r="AP976" s="3">
        <f t="shared" si="250"/>
        <v>897</v>
      </c>
      <c r="AQ976" s="3">
        <f>_xlfn.IFNA(VLOOKUP(C976, 'FanGraphs Plus Stats 1-2000'!$D$2:$L$1048576, MATCH("wRC+", FanGraphs_Plus_Stats_1_1500[[#Headers],[ID]:[BABIP+]], 0), FALSE), 0)</f>
        <v>0</v>
      </c>
      <c r="AR976" s="3">
        <f t="shared" si="251"/>
        <v>654</v>
      </c>
      <c r="AS976" s="3">
        <v>3.9</v>
      </c>
      <c r="AT976" s="3">
        <f t="shared" si="252"/>
        <v>866</v>
      </c>
      <c r="AU976" s="3">
        <v>3.3</v>
      </c>
      <c r="AV976" s="3">
        <f t="shared" si="253"/>
        <v>1019</v>
      </c>
      <c r="AW976" s="14">
        <v>3</v>
      </c>
      <c r="AX976" s="3">
        <f t="shared" si="254"/>
        <v>46</v>
      </c>
      <c r="AY976" s="3">
        <v>11</v>
      </c>
      <c r="AZ976" s="3">
        <v>-2</v>
      </c>
      <c r="BA976" s="3">
        <v>-1</v>
      </c>
      <c r="BB976" s="3">
        <v>-3</v>
      </c>
      <c r="BC976" s="3">
        <v>24</v>
      </c>
      <c r="BD976" s="3" t="s">
        <v>206</v>
      </c>
      <c r="BE976" s="13">
        <f t="shared" si="255"/>
        <v>824.66941952769503</v>
      </c>
    </row>
    <row r="977" spans="1:57" x14ac:dyDescent="0.45">
      <c r="A977" s="1">
        <f t="shared" si="240"/>
        <v>923</v>
      </c>
      <c r="B977" s="3" t="s">
        <v>1042</v>
      </c>
      <c r="C977" s="3" t="str">
        <f t="shared" si="241"/>
        <v>Jim Northrup - 1968</v>
      </c>
      <c r="D977" s="3">
        <v>1968</v>
      </c>
      <c r="E977" s="3">
        <v>28</v>
      </c>
      <c r="F977" s="3" t="s">
        <v>70</v>
      </c>
      <c r="G977" s="3" t="s">
        <v>43</v>
      </c>
      <c r="H977" s="3">
        <v>154</v>
      </c>
      <c r="I977" s="3">
        <v>643</v>
      </c>
      <c r="J977" s="3">
        <v>580</v>
      </c>
      <c r="K977" s="3">
        <v>76</v>
      </c>
      <c r="L977" s="3">
        <v>153</v>
      </c>
      <c r="M977" s="3">
        <v>96</v>
      </c>
      <c r="N977" s="3">
        <v>29</v>
      </c>
      <c r="O977" s="3">
        <v>7</v>
      </c>
      <c r="P977" s="3">
        <v>21</v>
      </c>
      <c r="Q977" s="3">
        <f t="shared" si="242"/>
        <v>729</v>
      </c>
      <c r="R977" s="3">
        <v>90</v>
      </c>
      <c r="S977" s="3">
        <v>4</v>
      </c>
      <c r="T977" s="3">
        <v>5</v>
      </c>
      <c r="U977" s="3">
        <v>50</v>
      </c>
      <c r="V977" s="3">
        <v>87</v>
      </c>
      <c r="W977" s="3">
        <v>0.26400000000000001</v>
      </c>
      <c r="X977" s="3">
        <f t="shared" si="243"/>
        <v>978</v>
      </c>
      <c r="Y977" s="3">
        <v>0.32400000000000001</v>
      </c>
      <c r="Z977" s="3">
        <f t="shared" si="244"/>
        <v>1010</v>
      </c>
      <c r="AA977" s="3">
        <v>0.44700000000000001</v>
      </c>
      <c r="AB977" s="3">
        <f t="shared" si="245"/>
        <v>899</v>
      </c>
      <c r="AC977" s="3">
        <v>0.77</v>
      </c>
      <c r="AD977" s="3">
        <f t="shared" si="246"/>
        <v>983</v>
      </c>
      <c r="AE977" s="3">
        <v>129</v>
      </c>
      <c r="AF977" s="3">
        <f t="shared" si="247"/>
        <v>818</v>
      </c>
      <c r="AG977" s="3">
        <v>259</v>
      </c>
      <c r="AH977" s="3">
        <v>14</v>
      </c>
      <c r="AI977" s="3">
        <v>4</v>
      </c>
      <c r="AJ977" s="3">
        <v>4</v>
      </c>
      <c r="AK977" s="3">
        <v>5</v>
      </c>
      <c r="AL977" s="3">
        <v>4</v>
      </c>
      <c r="AM977" s="3">
        <v>5.9</v>
      </c>
      <c r="AN977" s="3">
        <f t="shared" si="248"/>
        <v>923</v>
      </c>
      <c r="AO977" s="12">
        <f t="shared" si="249"/>
        <v>6.2064935064935067</v>
      </c>
      <c r="AP977" s="3">
        <f t="shared" si="250"/>
        <v>951</v>
      </c>
      <c r="AQ977" s="3">
        <f>_xlfn.IFNA(VLOOKUP(C977, 'FanGraphs Plus Stats 1-2000'!$D$2:$L$1048576, MATCH("wRC+", FanGraphs_Plus_Stats_1_1500[[#Headers],[ID]:[BABIP+]], 0), FALSE), 0)</f>
        <v>0</v>
      </c>
      <c r="AR977" s="3">
        <f t="shared" si="251"/>
        <v>654</v>
      </c>
      <c r="AS977" s="3">
        <v>3.6</v>
      </c>
      <c r="AT977" s="3">
        <f t="shared" si="252"/>
        <v>970</v>
      </c>
      <c r="AU977" s="3">
        <v>3.9</v>
      </c>
      <c r="AV977" s="3">
        <f t="shared" si="253"/>
        <v>990</v>
      </c>
      <c r="AW977" s="14">
        <v>1.4</v>
      </c>
      <c r="AX977" s="3">
        <f t="shared" si="254"/>
        <v>359</v>
      </c>
      <c r="AY977" s="3">
        <v>19</v>
      </c>
      <c r="AZ977" s="3">
        <v>-1</v>
      </c>
      <c r="BA977" s="3">
        <v>0</v>
      </c>
      <c r="BB977" s="3">
        <v>-1</v>
      </c>
      <c r="BC977" s="3">
        <v>18</v>
      </c>
      <c r="BD977" s="3" t="s">
        <v>1043</v>
      </c>
      <c r="BE977" s="13">
        <f t="shared" si="255"/>
        <v>827.80551892988433</v>
      </c>
    </row>
    <row r="978" spans="1:57" x14ac:dyDescent="0.45">
      <c r="A978" s="1">
        <f t="shared" si="240"/>
        <v>987</v>
      </c>
      <c r="B978" s="3" t="s">
        <v>1078</v>
      </c>
      <c r="C978" s="3" t="str">
        <f t="shared" si="241"/>
        <v>Brian Dozier - 2016</v>
      </c>
      <c r="D978" s="3">
        <v>2016</v>
      </c>
      <c r="E978" s="3">
        <v>29</v>
      </c>
      <c r="F978" s="3" t="s">
        <v>152</v>
      </c>
      <c r="G978" s="3" t="s">
        <v>43</v>
      </c>
      <c r="H978" s="3">
        <v>155</v>
      </c>
      <c r="I978" s="3">
        <v>691</v>
      </c>
      <c r="J978" s="3">
        <v>615</v>
      </c>
      <c r="K978" s="3">
        <v>104</v>
      </c>
      <c r="L978" s="3">
        <v>165</v>
      </c>
      <c r="M978" s="3">
        <v>83</v>
      </c>
      <c r="N978" s="3">
        <v>35</v>
      </c>
      <c r="O978" s="3">
        <v>5</v>
      </c>
      <c r="P978" s="3">
        <v>42</v>
      </c>
      <c r="Q978" s="3">
        <f t="shared" si="242"/>
        <v>117</v>
      </c>
      <c r="R978" s="3">
        <v>99</v>
      </c>
      <c r="S978" s="3">
        <v>18</v>
      </c>
      <c r="T978" s="3">
        <v>2</v>
      </c>
      <c r="U978" s="3">
        <v>61</v>
      </c>
      <c r="V978" s="3">
        <v>138</v>
      </c>
      <c r="W978" s="3">
        <v>0.26800000000000002</v>
      </c>
      <c r="X978" s="3">
        <f t="shared" si="243"/>
        <v>959</v>
      </c>
      <c r="Y978" s="3">
        <v>0.34</v>
      </c>
      <c r="Z978" s="3">
        <f t="shared" si="244"/>
        <v>967</v>
      </c>
      <c r="AA978" s="3">
        <v>0.54600000000000004</v>
      </c>
      <c r="AB978" s="3">
        <f t="shared" si="245"/>
        <v>416</v>
      </c>
      <c r="AC978" s="3">
        <v>0.88600000000000001</v>
      </c>
      <c r="AD978" s="3">
        <f t="shared" si="246"/>
        <v>637</v>
      </c>
      <c r="AE978" s="3">
        <v>134</v>
      </c>
      <c r="AF978" s="3">
        <f t="shared" si="247"/>
        <v>745</v>
      </c>
      <c r="AG978" s="3">
        <v>336</v>
      </c>
      <c r="AH978" s="3">
        <v>12</v>
      </c>
      <c r="AI978" s="3">
        <v>8</v>
      </c>
      <c r="AJ978" s="3">
        <v>2</v>
      </c>
      <c r="AK978" s="3">
        <v>5</v>
      </c>
      <c r="AL978" s="3">
        <v>6</v>
      </c>
      <c r="AM978" s="3">
        <v>5.8</v>
      </c>
      <c r="AN978" s="3">
        <f t="shared" si="248"/>
        <v>987</v>
      </c>
      <c r="AO978" s="12">
        <f t="shared" si="249"/>
        <v>6.0619354838709674</v>
      </c>
      <c r="AP978" s="3">
        <f t="shared" si="250"/>
        <v>985</v>
      </c>
      <c r="AQ978" s="3">
        <f>_xlfn.IFNA(VLOOKUP(C978, 'FanGraphs Plus Stats 1-2000'!$D$2:$L$1048576, MATCH("wRC+", FanGraphs_Plus_Stats_1_1500[[#Headers],[ID]:[BABIP+]], 0), FALSE), 0)</f>
        <v>0</v>
      </c>
      <c r="AR978" s="3">
        <f t="shared" si="251"/>
        <v>654</v>
      </c>
      <c r="AS978" s="3">
        <v>3.5</v>
      </c>
      <c r="AT978" s="3">
        <f t="shared" si="252"/>
        <v>993</v>
      </c>
      <c r="AU978" s="3">
        <v>6</v>
      </c>
      <c r="AV978" s="3">
        <f t="shared" si="253"/>
        <v>548</v>
      </c>
      <c r="AW978" s="14">
        <v>0.3</v>
      </c>
      <c r="AX978" s="3">
        <f t="shared" si="254"/>
        <v>663</v>
      </c>
      <c r="AY978" s="3">
        <v>28</v>
      </c>
      <c r="AZ978" s="3">
        <v>0</v>
      </c>
      <c r="BA978" s="3">
        <v>3</v>
      </c>
      <c r="BB978" s="3">
        <v>3</v>
      </c>
      <c r="BC978" s="3">
        <v>-2</v>
      </c>
      <c r="BD978" s="3" t="s">
        <v>247</v>
      </c>
      <c r="BE978" s="13">
        <f t="shared" si="255"/>
        <v>829.60593638603098</v>
      </c>
    </row>
    <row r="979" spans="1:57" x14ac:dyDescent="0.45">
      <c r="A979" s="1">
        <f t="shared" si="240"/>
        <v>987</v>
      </c>
      <c r="B979" s="3" t="s">
        <v>1082</v>
      </c>
      <c r="C979" s="3" t="str">
        <f t="shared" si="241"/>
        <v>Gil McDougald - 1957</v>
      </c>
      <c r="D979" s="3">
        <v>1957</v>
      </c>
      <c r="E979" s="3">
        <v>29</v>
      </c>
      <c r="F979" s="3" t="s">
        <v>42</v>
      </c>
      <c r="G979" s="3" t="s">
        <v>43</v>
      </c>
      <c r="H979" s="3">
        <v>141</v>
      </c>
      <c r="I979" s="3">
        <v>625</v>
      </c>
      <c r="J979" s="3">
        <v>539</v>
      </c>
      <c r="K979" s="3">
        <v>87</v>
      </c>
      <c r="L979" s="3">
        <v>156</v>
      </c>
      <c r="M979" s="3">
        <v>109</v>
      </c>
      <c r="N979" s="3">
        <v>25</v>
      </c>
      <c r="O979" s="3">
        <v>9</v>
      </c>
      <c r="P979" s="3">
        <v>13</v>
      </c>
      <c r="Q979" s="3">
        <f t="shared" si="242"/>
        <v>902</v>
      </c>
      <c r="R979" s="3">
        <v>62</v>
      </c>
      <c r="S979" s="3">
        <v>2</v>
      </c>
      <c r="T979" s="3">
        <v>5</v>
      </c>
      <c r="U979" s="3">
        <v>59</v>
      </c>
      <c r="V979" s="3">
        <v>71</v>
      </c>
      <c r="W979" s="3">
        <v>0.28899999999999998</v>
      </c>
      <c r="X979" s="3">
        <f t="shared" si="243"/>
        <v>752</v>
      </c>
      <c r="Y979" s="3">
        <v>0.36199999999999999</v>
      </c>
      <c r="Z979" s="3">
        <f t="shared" si="244"/>
        <v>804</v>
      </c>
      <c r="AA979" s="3">
        <v>0.442</v>
      </c>
      <c r="AB979" s="3">
        <f t="shared" si="245"/>
        <v>910</v>
      </c>
      <c r="AC979" s="3">
        <v>0.80400000000000005</v>
      </c>
      <c r="AD979" s="3">
        <f t="shared" si="246"/>
        <v>924</v>
      </c>
      <c r="AE979" s="3">
        <v>120</v>
      </c>
      <c r="AF979" s="3">
        <f t="shared" si="247"/>
        <v>927</v>
      </c>
      <c r="AG979" s="3">
        <v>238</v>
      </c>
      <c r="AH979" s="3">
        <v>12</v>
      </c>
      <c r="AI979" s="3">
        <v>4</v>
      </c>
      <c r="AJ979" s="3">
        <v>19</v>
      </c>
      <c r="AK979" s="3">
        <v>3</v>
      </c>
      <c r="AL979" s="3">
        <v>1</v>
      </c>
      <c r="AM979" s="3">
        <v>5.8</v>
      </c>
      <c r="AN979" s="3">
        <f t="shared" si="248"/>
        <v>987</v>
      </c>
      <c r="AO979" s="12">
        <f t="shared" si="249"/>
        <v>6.6638297872340422</v>
      </c>
      <c r="AP979" s="3">
        <f t="shared" si="250"/>
        <v>793</v>
      </c>
      <c r="AQ979" s="3">
        <f>_xlfn.IFNA(VLOOKUP(C979, 'FanGraphs Plus Stats 1-2000'!$D$2:$L$1048576, MATCH("wRC+", FanGraphs_Plus_Stats_1_1500[[#Headers],[ID]:[BABIP+]], 0), FALSE), 0)</f>
        <v>0</v>
      </c>
      <c r="AR979" s="3">
        <f t="shared" si="251"/>
        <v>654</v>
      </c>
      <c r="AS979" s="3">
        <v>3.9</v>
      </c>
      <c r="AT979" s="3">
        <f t="shared" si="252"/>
        <v>866</v>
      </c>
      <c r="AU979" s="3">
        <v>4.3</v>
      </c>
      <c r="AV979" s="3">
        <f t="shared" si="253"/>
        <v>953</v>
      </c>
      <c r="AW979" s="14">
        <v>2.4</v>
      </c>
      <c r="AX979" s="3">
        <f t="shared" si="254"/>
        <v>102</v>
      </c>
      <c r="AY979" s="3">
        <v>15</v>
      </c>
      <c r="AZ979" s="3">
        <v>0</v>
      </c>
      <c r="BA979" s="3">
        <v>0</v>
      </c>
      <c r="BB979" s="3">
        <v>0</v>
      </c>
      <c r="BC979" s="3">
        <v>14</v>
      </c>
      <c r="BD979" s="3" t="s">
        <v>716</v>
      </c>
      <c r="BE979" s="13">
        <f t="shared" si="255"/>
        <v>829.96916087066484</v>
      </c>
    </row>
    <row r="980" spans="1:57" x14ac:dyDescent="0.45">
      <c r="A980" s="1">
        <f t="shared" si="240"/>
        <v>817</v>
      </c>
      <c r="B980" s="3" t="s">
        <v>765</v>
      </c>
      <c r="C980" s="3" t="str">
        <f t="shared" si="241"/>
        <v>Iván Rodríguez - 1996</v>
      </c>
      <c r="D980" s="3">
        <v>1996</v>
      </c>
      <c r="E980" s="3">
        <v>24</v>
      </c>
      <c r="F980" s="3" t="s">
        <v>230</v>
      </c>
      <c r="G980" s="3" t="s">
        <v>43</v>
      </c>
      <c r="H980" s="3">
        <v>153</v>
      </c>
      <c r="I980" s="3">
        <v>685</v>
      </c>
      <c r="J980" s="3">
        <v>639</v>
      </c>
      <c r="K980" s="3">
        <v>116</v>
      </c>
      <c r="L980" s="3">
        <v>192</v>
      </c>
      <c r="M980" s="3">
        <v>123</v>
      </c>
      <c r="N980" s="3">
        <v>47</v>
      </c>
      <c r="O980" s="3">
        <v>3</v>
      </c>
      <c r="P980" s="3">
        <v>19</v>
      </c>
      <c r="Q980" s="3">
        <f t="shared" si="242"/>
        <v>782</v>
      </c>
      <c r="R980" s="3">
        <v>86</v>
      </c>
      <c r="S980" s="3">
        <v>5</v>
      </c>
      <c r="T980" s="3">
        <v>0</v>
      </c>
      <c r="U980" s="3">
        <v>38</v>
      </c>
      <c r="V980" s="3">
        <v>55</v>
      </c>
      <c r="W980" s="3">
        <v>0.3</v>
      </c>
      <c r="X980" s="3">
        <f t="shared" si="243"/>
        <v>604</v>
      </c>
      <c r="Y980" s="3">
        <v>0.34200000000000003</v>
      </c>
      <c r="Z980" s="3">
        <f t="shared" si="244"/>
        <v>954</v>
      </c>
      <c r="AA980" s="3">
        <v>0.47299999999999998</v>
      </c>
      <c r="AB980" s="3">
        <f t="shared" si="245"/>
        <v>809</v>
      </c>
      <c r="AC980" s="3">
        <v>0.81399999999999995</v>
      </c>
      <c r="AD980" s="3">
        <f t="shared" si="246"/>
        <v>904</v>
      </c>
      <c r="AE980" s="3">
        <v>100</v>
      </c>
      <c r="AF980" s="3">
        <f t="shared" si="247"/>
        <v>1021</v>
      </c>
      <c r="AG980" s="3">
        <v>302</v>
      </c>
      <c r="AH980" s="3">
        <v>15</v>
      </c>
      <c r="AI980" s="3">
        <v>4</v>
      </c>
      <c r="AJ980" s="3">
        <v>0</v>
      </c>
      <c r="AK980" s="3">
        <v>4</v>
      </c>
      <c r="AL980" s="3">
        <v>7</v>
      </c>
      <c r="AM980" s="3">
        <v>6.1</v>
      </c>
      <c r="AN980" s="3">
        <f t="shared" si="248"/>
        <v>817</v>
      </c>
      <c r="AO980" s="12">
        <f t="shared" si="249"/>
        <v>6.458823529411764</v>
      </c>
      <c r="AP980" s="3">
        <f t="shared" si="250"/>
        <v>872</v>
      </c>
      <c r="AQ980" s="3">
        <f>_xlfn.IFNA(VLOOKUP(C980, 'FanGraphs Plus Stats 1-2000'!$D$2:$L$1048576, MATCH("wRC+", FanGraphs_Plus_Stats_1_1500[[#Headers],[ID]:[BABIP+]], 0), FALSE), 0)</f>
        <v>0</v>
      </c>
      <c r="AR980" s="3">
        <f t="shared" si="251"/>
        <v>654</v>
      </c>
      <c r="AS980" s="3">
        <v>3.9</v>
      </c>
      <c r="AT980" s="3">
        <f t="shared" si="252"/>
        <v>866</v>
      </c>
      <c r="AU980" s="3">
        <v>3.7</v>
      </c>
      <c r="AV980" s="3">
        <f t="shared" si="253"/>
        <v>1000</v>
      </c>
      <c r="AW980" s="14">
        <v>3.3</v>
      </c>
      <c r="AX980" s="3">
        <f t="shared" si="254"/>
        <v>37</v>
      </c>
      <c r="AY980" s="3">
        <v>-1</v>
      </c>
      <c r="AZ980" s="3">
        <v>2</v>
      </c>
      <c r="BA980" s="3">
        <v>4</v>
      </c>
      <c r="BB980" s="3">
        <v>6</v>
      </c>
      <c r="BC980" s="3">
        <v>25</v>
      </c>
      <c r="BD980" s="3" t="s">
        <v>243</v>
      </c>
      <c r="BE980" s="13">
        <f t="shared" si="255"/>
        <v>830.4921045108739</v>
      </c>
    </row>
    <row r="981" spans="1:57" x14ac:dyDescent="0.45">
      <c r="A981" s="1">
        <f t="shared" si="240"/>
        <v>817</v>
      </c>
      <c r="B981" s="3" t="s">
        <v>923</v>
      </c>
      <c r="C981" s="3" t="str">
        <f t="shared" si="241"/>
        <v>Johnny Damon - 2000</v>
      </c>
      <c r="D981" s="3">
        <v>2000</v>
      </c>
      <c r="E981" s="3">
        <v>26</v>
      </c>
      <c r="F981" s="3" t="s">
        <v>174</v>
      </c>
      <c r="G981" s="3" t="s">
        <v>43</v>
      </c>
      <c r="H981" s="3">
        <v>159</v>
      </c>
      <c r="I981" s="3">
        <v>741</v>
      </c>
      <c r="J981" s="3">
        <v>655</v>
      </c>
      <c r="K981" s="3">
        <v>136</v>
      </c>
      <c r="L981" s="3">
        <v>214</v>
      </c>
      <c r="M981" s="3">
        <v>146</v>
      </c>
      <c r="N981" s="3">
        <v>42</v>
      </c>
      <c r="O981" s="3">
        <v>10</v>
      </c>
      <c r="P981" s="3">
        <v>16</v>
      </c>
      <c r="Q981" s="3">
        <f t="shared" si="242"/>
        <v>847</v>
      </c>
      <c r="R981" s="3">
        <v>88</v>
      </c>
      <c r="S981" s="3">
        <v>46</v>
      </c>
      <c r="T981" s="3">
        <v>9</v>
      </c>
      <c r="U981" s="3">
        <v>65</v>
      </c>
      <c r="V981" s="3">
        <v>60</v>
      </c>
      <c r="W981" s="3">
        <v>0.32700000000000001</v>
      </c>
      <c r="X981" s="3">
        <f t="shared" si="243"/>
        <v>205</v>
      </c>
      <c r="Y981" s="3">
        <v>0.38200000000000001</v>
      </c>
      <c r="Z981" s="3">
        <f t="shared" si="244"/>
        <v>579</v>
      </c>
      <c r="AA981" s="3">
        <v>0.495</v>
      </c>
      <c r="AB981" s="3">
        <f t="shared" si="245"/>
        <v>712</v>
      </c>
      <c r="AC981" s="3">
        <v>0.877</v>
      </c>
      <c r="AD981" s="3">
        <f t="shared" si="246"/>
        <v>692</v>
      </c>
      <c r="AE981" s="3">
        <v>118</v>
      </c>
      <c r="AF981" s="3">
        <f t="shared" si="247"/>
        <v>941</v>
      </c>
      <c r="AG981" s="3">
        <v>324</v>
      </c>
      <c r="AH981" s="3">
        <v>7</v>
      </c>
      <c r="AI981" s="3">
        <v>1</v>
      </c>
      <c r="AJ981" s="3">
        <v>8</v>
      </c>
      <c r="AK981" s="3">
        <v>12</v>
      </c>
      <c r="AL981" s="3">
        <v>4</v>
      </c>
      <c r="AM981" s="3">
        <v>6.1</v>
      </c>
      <c r="AN981" s="3">
        <f t="shared" si="248"/>
        <v>817</v>
      </c>
      <c r="AO981" s="12">
        <f t="shared" si="249"/>
        <v>6.2150943396226417</v>
      </c>
      <c r="AP981" s="3">
        <f t="shared" si="250"/>
        <v>949</v>
      </c>
      <c r="AQ981" s="3">
        <f>_xlfn.IFNA(VLOOKUP(C981, 'FanGraphs Plus Stats 1-2000'!$D$2:$L$1048576, MATCH("wRC+", FanGraphs_Plus_Stats_1_1500[[#Headers],[ID]:[BABIP+]], 0), FALSE), 0)</f>
        <v>0</v>
      </c>
      <c r="AR981" s="3">
        <f t="shared" si="251"/>
        <v>654</v>
      </c>
      <c r="AS981" s="3">
        <v>3.7</v>
      </c>
      <c r="AT981" s="3">
        <f t="shared" si="252"/>
        <v>942</v>
      </c>
      <c r="AU981" s="3">
        <v>5.6</v>
      </c>
      <c r="AV981" s="3">
        <f t="shared" si="253"/>
        <v>683</v>
      </c>
      <c r="AW981" s="14">
        <v>0.3</v>
      </c>
      <c r="AX981" s="3">
        <f t="shared" si="254"/>
        <v>663</v>
      </c>
      <c r="AY981" s="3">
        <v>24</v>
      </c>
      <c r="AZ981" s="3">
        <v>3</v>
      </c>
      <c r="BA981" s="3">
        <v>10</v>
      </c>
      <c r="BB981" s="3">
        <v>13</v>
      </c>
      <c r="BC981" s="3">
        <v>6</v>
      </c>
      <c r="BD981" s="3" t="s">
        <v>924</v>
      </c>
      <c r="BE981" s="13">
        <f t="shared" si="255"/>
        <v>831.12033856997505</v>
      </c>
    </row>
    <row r="982" spans="1:57" x14ac:dyDescent="0.45">
      <c r="A982" s="1">
        <f t="shared" si="240"/>
        <v>817</v>
      </c>
      <c r="B982" s="3" t="s">
        <v>373</v>
      </c>
      <c r="C982" s="3" t="str">
        <f t="shared" si="241"/>
        <v>Nellie Fox - 1959</v>
      </c>
      <c r="D982" s="3">
        <v>1959</v>
      </c>
      <c r="E982" s="3">
        <v>31</v>
      </c>
      <c r="F982" s="3" t="s">
        <v>182</v>
      </c>
      <c r="G982" s="3" t="s">
        <v>43</v>
      </c>
      <c r="H982" s="3">
        <v>156</v>
      </c>
      <c r="I982" s="3">
        <v>717</v>
      </c>
      <c r="J982" s="3">
        <v>624</v>
      </c>
      <c r="K982" s="3">
        <v>84</v>
      </c>
      <c r="L982" s="3">
        <v>191</v>
      </c>
      <c r="M982" s="3">
        <v>149</v>
      </c>
      <c r="N982" s="3">
        <v>34</v>
      </c>
      <c r="O982" s="3">
        <v>6</v>
      </c>
      <c r="P982" s="3">
        <v>2</v>
      </c>
      <c r="Q982" s="3">
        <f t="shared" si="242"/>
        <v>1020</v>
      </c>
      <c r="R982" s="3">
        <v>70</v>
      </c>
      <c r="S982" s="3">
        <v>5</v>
      </c>
      <c r="T982" s="3">
        <v>6</v>
      </c>
      <c r="U982" s="3">
        <v>71</v>
      </c>
      <c r="V982" s="3">
        <v>13</v>
      </c>
      <c r="W982" s="3">
        <v>0.30599999999999999</v>
      </c>
      <c r="X982" s="3">
        <f t="shared" si="243"/>
        <v>495</v>
      </c>
      <c r="Y982" s="3">
        <v>0.38</v>
      </c>
      <c r="Z982" s="3">
        <f t="shared" si="244"/>
        <v>604</v>
      </c>
      <c r="AA982" s="3">
        <v>0.38900000000000001</v>
      </c>
      <c r="AB982" s="3">
        <f t="shared" si="245"/>
        <v>1012</v>
      </c>
      <c r="AC982" s="3">
        <v>0.77</v>
      </c>
      <c r="AD982" s="3">
        <f t="shared" si="246"/>
        <v>983</v>
      </c>
      <c r="AE982" s="3">
        <v>114</v>
      </c>
      <c r="AF982" s="3">
        <f t="shared" si="247"/>
        <v>973</v>
      </c>
      <c r="AG982" s="3">
        <v>243</v>
      </c>
      <c r="AH982" s="3">
        <v>6</v>
      </c>
      <c r="AI982" s="3">
        <v>7</v>
      </c>
      <c r="AJ982" s="3">
        <v>9</v>
      </c>
      <c r="AK982" s="3">
        <v>5</v>
      </c>
      <c r="AL982" s="3">
        <v>8</v>
      </c>
      <c r="AM982" s="3">
        <v>6.1</v>
      </c>
      <c r="AN982" s="3">
        <f t="shared" si="248"/>
        <v>817</v>
      </c>
      <c r="AO982" s="12">
        <f t="shared" si="249"/>
        <v>6.3346153846153843</v>
      </c>
      <c r="AP982" s="3">
        <f t="shared" si="250"/>
        <v>918</v>
      </c>
      <c r="AQ982" s="3">
        <f>_xlfn.IFNA(VLOOKUP(C982, 'FanGraphs Plus Stats 1-2000'!$D$2:$L$1048576, MATCH("wRC+", FanGraphs_Plus_Stats_1_1500[[#Headers],[ID]:[BABIP+]], 0), FALSE), 0)</f>
        <v>0</v>
      </c>
      <c r="AR982" s="3">
        <f t="shared" si="251"/>
        <v>654</v>
      </c>
      <c r="AS982" s="3">
        <v>4</v>
      </c>
      <c r="AT982" s="3">
        <f t="shared" si="252"/>
        <v>814</v>
      </c>
      <c r="AU982" s="3">
        <v>4</v>
      </c>
      <c r="AV982" s="3">
        <f t="shared" si="253"/>
        <v>980</v>
      </c>
      <c r="AW982" s="14">
        <v>2.6</v>
      </c>
      <c r="AX982" s="3">
        <f t="shared" si="254"/>
        <v>80</v>
      </c>
      <c r="AY982" s="3">
        <v>11</v>
      </c>
      <c r="AZ982" s="3">
        <v>2</v>
      </c>
      <c r="BA982" s="3">
        <v>2</v>
      </c>
      <c r="BB982" s="3">
        <v>3</v>
      </c>
      <c r="BC982" s="3">
        <v>21</v>
      </c>
      <c r="BD982" s="3" t="s">
        <v>53</v>
      </c>
      <c r="BE982" s="13">
        <f t="shared" si="255"/>
        <v>831.16803265933356</v>
      </c>
    </row>
    <row r="983" spans="1:57" x14ac:dyDescent="0.45">
      <c r="A983" s="1">
        <f t="shared" si="240"/>
        <v>817</v>
      </c>
      <c r="B983" s="3" t="s">
        <v>932</v>
      </c>
      <c r="C983" s="3" t="str">
        <f t="shared" si="241"/>
        <v>Howie Kendrick - 2014</v>
      </c>
      <c r="D983" s="3">
        <v>2014</v>
      </c>
      <c r="E983" s="3">
        <v>30</v>
      </c>
      <c r="F983" s="3" t="s">
        <v>93</v>
      </c>
      <c r="G983" s="3" t="s">
        <v>43</v>
      </c>
      <c r="H983" s="3">
        <v>157</v>
      </c>
      <c r="I983" s="3">
        <v>674</v>
      </c>
      <c r="J983" s="3">
        <v>617</v>
      </c>
      <c r="K983" s="3">
        <v>85</v>
      </c>
      <c r="L983" s="3">
        <v>181</v>
      </c>
      <c r="M983" s="3">
        <v>136</v>
      </c>
      <c r="N983" s="3">
        <v>33</v>
      </c>
      <c r="O983" s="3">
        <v>5</v>
      </c>
      <c r="P983" s="3">
        <v>7</v>
      </c>
      <c r="Q983" s="3">
        <f t="shared" si="242"/>
        <v>977</v>
      </c>
      <c r="R983" s="3">
        <v>75</v>
      </c>
      <c r="S983" s="3">
        <v>14</v>
      </c>
      <c r="T983" s="3">
        <v>5</v>
      </c>
      <c r="U983" s="3">
        <v>48</v>
      </c>
      <c r="V983" s="3">
        <v>110</v>
      </c>
      <c r="W983" s="3">
        <v>0.29299999999999998</v>
      </c>
      <c r="X983" s="3">
        <f t="shared" si="243"/>
        <v>692</v>
      </c>
      <c r="Y983" s="3">
        <v>0.34699999999999998</v>
      </c>
      <c r="Z983" s="3">
        <f t="shared" si="244"/>
        <v>926</v>
      </c>
      <c r="AA983" s="3">
        <v>0.39700000000000002</v>
      </c>
      <c r="AB983" s="3">
        <f t="shared" si="245"/>
        <v>1003</v>
      </c>
      <c r="AC983" s="3">
        <v>0.74399999999999999</v>
      </c>
      <c r="AD983" s="3">
        <f t="shared" si="246"/>
        <v>1009</v>
      </c>
      <c r="AE983" s="3">
        <v>116</v>
      </c>
      <c r="AF983" s="3">
        <f t="shared" si="247"/>
        <v>956</v>
      </c>
      <c r="AG983" s="3">
        <v>245</v>
      </c>
      <c r="AH983" s="3">
        <v>15</v>
      </c>
      <c r="AI983" s="3">
        <v>4</v>
      </c>
      <c r="AJ983" s="3">
        <v>3</v>
      </c>
      <c r="AK983" s="3">
        <v>2</v>
      </c>
      <c r="AL983" s="3">
        <v>8</v>
      </c>
      <c r="AM983" s="3">
        <v>6.1</v>
      </c>
      <c r="AN983" s="3">
        <f t="shared" si="248"/>
        <v>817</v>
      </c>
      <c r="AO983" s="12">
        <f t="shared" si="249"/>
        <v>6.2942675159235666</v>
      </c>
      <c r="AP983" s="3">
        <f t="shared" si="250"/>
        <v>937</v>
      </c>
      <c r="AQ983" s="3">
        <f>_xlfn.IFNA(VLOOKUP(C983, 'FanGraphs Plus Stats 1-2000'!$D$2:$L$1048576, MATCH("wRC+", FanGraphs_Plus_Stats_1_1500[[#Headers],[ID]:[BABIP+]], 0), FALSE), 0)</f>
        <v>0</v>
      </c>
      <c r="AR983" s="3">
        <f t="shared" si="251"/>
        <v>654</v>
      </c>
      <c r="AS983" s="3">
        <v>3.8</v>
      </c>
      <c r="AT983" s="3">
        <f t="shared" si="252"/>
        <v>911</v>
      </c>
      <c r="AU983" s="3">
        <v>4.5999999999999996</v>
      </c>
      <c r="AV983" s="3">
        <f t="shared" si="253"/>
        <v>917</v>
      </c>
      <c r="AW983" s="14">
        <v>2.1</v>
      </c>
      <c r="AX983" s="3">
        <f t="shared" si="254"/>
        <v>167</v>
      </c>
      <c r="AY983" s="3">
        <v>13</v>
      </c>
      <c r="AZ983" s="3">
        <v>1</v>
      </c>
      <c r="BA983" s="3">
        <v>1</v>
      </c>
      <c r="BB983" s="3">
        <v>2</v>
      </c>
      <c r="BC983" s="3">
        <v>13</v>
      </c>
      <c r="BD983" s="3" t="s">
        <v>491</v>
      </c>
      <c r="BE983" s="13">
        <f t="shared" si="255"/>
        <v>831.76247260327807</v>
      </c>
    </row>
    <row r="984" spans="1:57" x14ac:dyDescent="0.45">
      <c r="A984" s="1">
        <f t="shared" si="240"/>
        <v>923</v>
      </c>
      <c r="B984" s="3" t="s">
        <v>845</v>
      </c>
      <c r="C984" s="3" t="str">
        <f t="shared" si="241"/>
        <v>Austin Riley - 2023</v>
      </c>
      <c r="D984" s="3">
        <v>2023</v>
      </c>
      <c r="E984" s="3">
        <v>26</v>
      </c>
      <c r="F984" s="3" t="s">
        <v>210</v>
      </c>
      <c r="G984" s="3" t="s">
        <v>52</v>
      </c>
      <c r="H984" s="3">
        <v>159</v>
      </c>
      <c r="I984" s="3">
        <v>715</v>
      </c>
      <c r="J984" s="3">
        <v>636</v>
      </c>
      <c r="K984" s="3">
        <v>117</v>
      </c>
      <c r="L984" s="3">
        <v>179</v>
      </c>
      <c r="M984" s="3">
        <v>107</v>
      </c>
      <c r="N984" s="3">
        <v>32</v>
      </c>
      <c r="O984" s="3">
        <v>3</v>
      </c>
      <c r="P984" s="3">
        <v>37</v>
      </c>
      <c r="Q984" s="3">
        <f t="shared" si="242"/>
        <v>237</v>
      </c>
      <c r="R984" s="3">
        <v>97</v>
      </c>
      <c r="S984" s="3">
        <v>3</v>
      </c>
      <c r="T984" s="3">
        <v>1</v>
      </c>
      <c r="U984" s="3">
        <v>59</v>
      </c>
      <c r="V984" s="3">
        <v>172</v>
      </c>
      <c r="W984" s="3">
        <v>0.28100000000000003</v>
      </c>
      <c r="X984" s="3">
        <f t="shared" si="243"/>
        <v>854</v>
      </c>
      <c r="Y984" s="3">
        <v>0.34499999999999997</v>
      </c>
      <c r="Z984" s="3">
        <f t="shared" si="244"/>
        <v>938</v>
      </c>
      <c r="AA984" s="3">
        <v>0.51600000000000001</v>
      </c>
      <c r="AB984" s="3">
        <f t="shared" si="245"/>
        <v>599</v>
      </c>
      <c r="AC984" s="3">
        <v>0.86099999999999999</v>
      </c>
      <c r="AD984" s="3">
        <f t="shared" si="246"/>
        <v>740</v>
      </c>
      <c r="AE984" s="3">
        <v>130</v>
      </c>
      <c r="AF984" s="3">
        <f t="shared" si="247"/>
        <v>799</v>
      </c>
      <c r="AG984" s="3">
        <v>328</v>
      </c>
      <c r="AH984" s="3">
        <v>18</v>
      </c>
      <c r="AI984" s="3">
        <v>9</v>
      </c>
      <c r="AJ984" s="3">
        <v>0</v>
      </c>
      <c r="AK984" s="3">
        <v>11</v>
      </c>
      <c r="AL984" s="3">
        <v>4</v>
      </c>
      <c r="AM984" s="3">
        <v>5.9</v>
      </c>
      <c r="AN984" s="3">
        <f t="shared" si="248"/>
        <v>923</v>
      </c>
      <c r="AO984" s="12">
        <f t="shared" si="249"/>
        <v>6.0113207547169818</v>
      </c>
      <c r="AP984" s="3">
        <f t="shared" si="250"/>
        <v>993</v>
      </c>
      <c r="AQ984" s="3">
        <f>_xlfn.IFNA(VLOOKUP(C984, 'FanGraphs Plus Stats 1-2000'!$D$2:$L$1048576, MATCH("wRC+", FanGraphs_Plus_Stats_1_1500[[#Headers],[ID]:[BABIP+]], 0), FALSE), 0)</f>
        <v>0</v>
      </c>
      <c r="AR984" s="3">
        <f t="shared" si="251"/>
        <v>654</v>
      </c>
      <c r="AS984" s="3">
        <v>3.7</v>
      </c>
      <c r="AT984" s="3">
        <f t="shared" si="252"/>
        <v>942</v>
      </c>
      <c r="AU984" s="3">
        <v>5</v>
      </c>
      <c r="AV984" s="3">
        <f t="shared" si="253"/>
        <v>839</v>
      </c>
      <c r="AW984" s="14">
        <v>1.3</v>
      </c>
      <c r="AX984" s="3">
        <f t="shared" si="254"/>
        <v>381</v>
      </c>
      <c r="AY984" s="3">
        <v>23</v>
      </c>
      <c r="AZ984" s="3">
        <v>-1</v>
      </c>
      <c r="BA984" s="3">
        <v>2</v>
      </c>
      <c r="BB984" s="3">
        <v>1</v>
      </c>
      <c r="BC984" s="3">
        <v>9</v>
      </c>
      <c r="BD984" s="3" t="s">
        <v>140</v>
      </c>
      <c r="BE984" s="13">
        <f t="shared" si="255"/>
        <v>831.89568049777188</v>
      </c>
    </row>
    <row r="985" spans="1:57" x14ac:dyDescent="0.45">
      <c r="A985" s="1">
        <f t="shared" si="240"/>
        <v>874</v>
      </c>
      <c r="B985" s="3" t="s">
        <v>823</v>
      </c>
      <c r="C985" s="3" t="str">
        <f t="shared" si="241"/>
        <v>Edgardo Alfonzo - 1999</v>
      </c>
      <c r="D985" s="3">
        <v>1999</v>
      </c>
      <c r="E985" s="3">
        <v>25</v>
      </c>
      <c r="F985" s="3" t="s">
        <v>294</v>
      </c>
      <c r="G985" s="3" t="s">
        <v>52</v>
      </c>
      <c r="H985" s="3">
        <v>158</v>
      </c>
      <c r="I985" s="3">
        <v>726</v>
      </c>
      <c r="J985" s="3">
        <v>628</v>
      </c>
      <c r="K985" s="3">
        <v>123</v>
      </c>
      <c r="L985" s="3">
        <v>191</v>
      </c>
      <c r="M985" s="3">
        <v>122</v>
      </c>
      <c r="N985" s="3">
        <v>41</v>
      </c>
      <c r="O985" s="3">
        <v>1</v>
      </c>
      <c r="P985" s="3">
        <v>27</v>
      </c>
      <c r="Q985" s="3">
        <f t="shared" si="242"/>
        <v>543</v>
      </c>
      <c r="R985" s="3">
        <v>108</v>
      </c>
      <c r="S985" s="3">
        <v>9</v>
      </c>
      <c r="T985" s="3">
        <v>2</v>
      </c>
      <c r="U985" s="3">
        <v>85</v>
      </c>
      <c r="V985" s="3">
        <v>85</v>
      </c>
      <c r="W985" s="3">
        <v>0.30399999999999999</v>
      </c>
      <c r="X985" s="3">
        <f t="shared" si="243"/>
        <v>528</v>
      </c>
      <c r="Y985" s="3">
        <v>0.38500000000000001</v>
      </c>
      <c r="Z985" s="3">
        <f t="shared" si="244"/>
        <v>544</v>
      </c>
      <c r="AA985" s="3">
        <v>0.502</v>
      </c>
      <c r="AB985" s="3">
        <f t="shared" si="245"/>
        <v>673</v>
      </c>
      <c r="AC985" s="3">
        <v>0.88600000000000001</v>
      </c>
      <c r="AD985" s="3">
        <f t="shared" si="246"/>
        <v>637</v>
      </c>
      <c r="AE985" s="3">
        <v>125</v>
      </c>
      <c r="AF985" s="3">
        <f t="shared" si="247"/>
        <v>873</v>
      </c>
      <c r="AG985" s="3">
        <v>315</v>
      </c>
      <c r="AH985" s="3">
        <v>14</v>
      </c>
      <c r="AI985" s="3">
        <v>3</v>
      </c>
      <c r="AJ985" s="3">
        <v>1</v>
      </c>
      <c r="AK985" s="3">
        <v>9</v>
      </c>
      <c r="AL985" s="3">
        <v>2</v>
      </c>
      <c r="AM985" s="3">
        <v>6</v>
      </c>
      <c r="AN985" s="3">
        <f t="shared" si="248"/>
        <v>874</v>
      </c>
      <c r="AO985" s="12">
        <f t="shared" si="249"/>
        <v>6.1518987341772151</v>
      </c>
      <c r="AP985" s="3">
        <f t="shared" si="250"/>
        <v>964</v>
      </c>
      <c r="AQ985" s="3">
        <f>_xlfn.IFNA(VLOOKUP(C985, 'FanGraphs Plus Stats 1-2000'!$D$2:$L$1048576, MATCH("wRC+", FanGraphs_Plus_Stats_1_1500[[#Headers],[ID]:[BABIP+]], 0), FALSE), 0)</f>
        <v>0</v>
      </c>
      <c r="AR985" s="3">
        <f t="shared" si="251"/>
        <v>654</v>
      </c>
      <c r="AS985" s="3">
        <v>4</v>
      </c>
      <c r="AT985" s="3">
        <f t="shared" si="252"/>
        <v>814</v>
      </c>
      <c r="AU985" s="3">
        <v>5.3</v>
      </c>
      <c r="AV985" s="3">
        <f t="shared" si="253"/>
        <v>749</v>
      </c>
      <c r="AW985" s="14">
        <v>1.2</v>
      </c>
      <c r="AX985" s="3">
        <f t="shared" si="254"/>
        <v>406</v>
      </c>
      <c r="AY985" s="3">
        <v>27</v>
      </c>
      <c r="AZ985" s="3">
        <v>-1</v>
      </c>
      <c r="BA985" s="3">
        <v>5</v>
      </c>
      <c r="BB985" s="3">
        <v>5</v>
      </c>
      <c r="BC985" s="3">
        <v>9</v>
      </c>
      <c r="BD985" s="3" t="s">
        <v>53</v>
      </c>
      <c r="BE985" s="13">
        <f t="shared" si="255"/>
        <v>832.80843388322512</v>
      </c>
    </row>
    <row r="986" spans="1:57" x14ac:dyDescent="0.45">
      <c r="A986" s="1">
        <f t="shared" si="240"/>
        <v>987</v>
      </c>
      <c r="B986" s="3" t="s">
        <v>466</v>
      </c>
      <c r="C986" s="3" t="str">
        <f t="shared" si="241"/>
        <v>Pee Wee Reese - 1947</v>
      </c>
      <c r="D986" s="3">
        <v>1947</v>
      </c>
      <c r="E986" s="3">
        <v>28</v>
      </c>
      <c r="F986" s="3" t="s">
        <v>158</v>
      </c>
      <c r="G986" s="3" t="s">
        <v>52</v>
      </c>
      <c r="H986" s="3">
        <v>142</v>
      </c>
      <c r="I986" s="3">
        <v>590</v>
      </c>
      <c r="J986" s="3">
        <v>476</v>
      </c>
      <c r="K986" s="3">
        <v>81</v>
      </c>
      <c r="L986" s="3">
        <v>135</v>
      </c>
      <c r="M986" s="3">
        <v>95</v>
      </c>
      <c r="N986" s="3">
        <v>24</v>
      </c>
      <c r="O986" s="3">
        <v>4</v>
      </c>
      <c r="P986" s="3">
        <v>12</v>
      </c>
      <c r="Q986" s="3">
        <f t="shared" si="242"/>
        <v>916</v>
      </c>
      <c r="R986" s="3">
        <v>73</v>
      </c>
      <c r="S986" s="3">
        <v>7</v>
      </c>
      <c r="T986" s="3">
        <v>7</v>
      </c>
      <c r="U986" s="3">
        <v>104</v>
      </c>
      <c r="V986" s="3">
        <v>67</v>
      </c>
      <c r="W986" s="3">
        <v>0.28399999999999997</v>
      </c>
      <c r="X986" s="3">
        <f t="shared" si="243"/>
        <v>808</v>
      </c>
      <c r="Y986" s="3">
        <v>0.41399999999999998</v>
      </c>
      <c r="Z986" s="3">
        <f t="shared" si="244"/>
        <v>242</v>
      </c>
      <c r="AA986" s="3">
        <v>0.42599999999999999</v>
      </c>
      <c r="AB986" s="3">
        <f t="shared" si="245"/>
        <v>952</v>
      </c>
      <c r="AC986" s="3">
        <v>0.84099999999999997</v>
      </c>
      <c r="AD986" s="3">
        <f t="shared" si="246"/>
        <v>819</v>
      </c>
      <c r="AE986" s="3">
        <v>121</v>
      </c>
      <c r="AF986" s="3">
        <f t="shared" si="247"/>
        <v>918</v>
      </c>
      <c r="AG986" s="3">
        <v>203</v>
      </c>
      <c r="AH986" s="3">
        <v>7</v>
      </c>
      <c r="AI986" s="3">
        <v>2</v>
      </c>
      <c r="AJ986" s="3">
        <v>8</v>
      </c>
      <c r="AK986" s="2"/>
      <c r="AL986" s="3">
        <v>29</v>
      </c>
      <c r="AM986" s="3">
        <v>5.8</v>
      </c>
      <c r="AN986" s="3">
        <f t="shared" si="248"/>
        <v>987</v>
      </c>
      <c r="AO986" s="12">
        <f t="shared" si="249"/>
        <v>6.6169014084507047</v>
      </c>
      <c r="AP986" s="3">
        <f t="shared" si="250"/>
        <v>814</v>
      </c>
      <c r="AQ986" s="3">
        <f>_xlfn.IFNA(VLOOKUP(C986, 'FanGraphs Plus Stats 1-2000'!$D$2:$L$1048576, MATCH("wRC+", FanGraphs_Plus_Stats_1_1500[[#Headers],[ID]:[BABIP+]], 0), FALSE), 0)</f>
        <v>0</v>
      </c>
      <c r="AR986" s="3">
        <f t="shared" si="251"/>
        <v>654</v>
      </c>
      <c r="AS986" s="3">
        <v>3.5</v>
      </c>
      <c r="AT986" s="3">
        <f t="shared" si="252"/>
        <v>993</v>
      </c>
      <c r="AU986" s="3">
        <v>4.7</v>
      </c>
      <c r="AV986" s="3">
        <f t="shared" si="253"/>
        <v>905</v>
      </c>
      <c r="AW986" s="14">
        <v>2.1</v>
      </c>
      <c r="AX986" s="3">
        <f t="shared" si="254"/>
        <v>167</v>
      </c>
      <c r="AY986" s="3">
        <v>12</v>
      </c>
      <c r="AZ986" s="3">
        <v>2</v>
      </c>
      <c r="BA986" s="3">
        <v>0</v>
      </c>
      <c r="BB986" s="3">
        <v>2</v>
      </c>
      <c r="BC986" s="3">
        <v>11</v>
      </c>
      <c r="BD986" s="3" t="s">
        <v>62</v>
      </c>
      <c r="BE986" s="13">
        <f t="shared" si="255"/>
        <v>833.37505495291907</v>
      </c>
    </row>
    <row r="987" spans="1:57" x14ac:dyDescent="0.45">
      <c r="A987" s="1">
        <f t="shared" si="240"/>
        <v>817</v>
      </c>
      <c r="B987" s="3" t="s">
        <v>939</v>
      </c>
      <c r="C987" s="3" t="str">
        <f t="shared" si="241"/>
        <v>Jimmy Rollins - 2007</v>
      </c>
      <c r="D987" s="3">
        <v>2007</v>
      </c>
      <c r="E987" s="3">
        <v>28</v>
      </c>
      <c r="F987" s="3" t="s">
        <v>139</v>
      </c>
      <c r="G987" s="3" t="s">
        <v>52</v>
      </c>
      <c r="H987" s="3">
        <v>162</v>
      </c>
      <c r="I987" s="3">
        <v>778</v>
      </c>
      <c r="J987" s="3">
        <v>716</v>
      </c>
      <c r="K987" s="3">
        <v>139</v>
      </c>
      <c r="L987" s="3">
        <v>212</v>
      </c>
      <c r="M987" s="3">
        <v>124</v>
      </c>
      <c r="N987" s="3">
        <v>38</v>
      </c>
      <c r="O987" s="3">
        <v>20</v>
      </c>
      <c r="P987" s="3">
        <v>30</v>
      </c>
      <c r="Q987" s="3">
        <f t="shared" si="242"/>
        <v>446</v>
      </c>
      <c r="R987" s="3">
        <v>94</v>
      </c>
      <c r="S987" s="3">
        <v>41</v>
      </c>
      <c r="T987" s="3">
        <v>6</v>
      </c>
      <c r="U987" s="3">
        <v>49</v>
      </c>
      <c r="V987" s="3">
        <v>85</v>
      </c>
      <c r="W987" s="3">
        <v>0.29599999999999999</v>
      </c>
      <c r="X987" s="3">
        <f t="shared" si="243"/>
        <v>652</v>
      </c>
      <c r="Y987" s="3">
        <v>0.34399999999999997</v>
      </c>
      <c r="Z987" s="3">
        <f t="shared" si="244"/>
        <v>947</v>
      </c>
      <c r="AA987" s="3">
        <v>0.53100000000000003</v>
      </c>
      <c r="AB987" s="3">
        <f t="shared" si="245"/>
        <v>523</v>
      </c>
      <c r="AC987" s="3">
        <v>0.875</v>
      </c>
      <c r="AD987" s="3">
        <f t="shared" si="246"/>
        <v>699</v>
      </c>
      <c r="AE987" s="3">
        <v>119</v>
      </c>
      <c r="AF987" s="3">
        <f t="shared" si="247"/>
        <v>935</v>
      </c>
      <c r="AG987" s="3">
        <v>380</v>
      </c>
      <c r="AH987" s="3">
        <v>11</v>
      </c>
      <c r="AI987" s="3">
        <v>7</v>
      </c>
      <c r="AJ987" s="3">
        <v>0</v>
      </c>
      <c r="AK987" s="3">
        <v>6</v>
      </c>
      <c r="AL987" s="3">
        <v>5</v>
      </c>
      <c r="AM987" s="3">
        <v>6.1</v>
      </c>
      <c r="AN987" s="3">
        <f t="shared" si="248"/>
        <v>817</v>
      </c>
      <c r="AO987" s="12">
        <f t="shared" si="249"/>
        <v>6.1</v>
      </c>
      <c r="AP987" s="3">
        <f t="shared" si="250"/>
        <v>973</v>
      </c>
      <c r="AQ987" s="3">
        <f>_xlfn.IFNA(VLOOKUP(C987, 'FanGraphs Plus Stats 1-2000'!$D$2:$L$1048576, MATCH("wRC+", FanGraphs_Plus_Stats_1_1500[[#Headers],[ID]:[BABIP+]], 0), FALSE), 0)</f>
        <v>0</v>
      </c>
      <c r="AR987" s="3">
        <f t="shared" si="251"/>
        <v>654</v>
      </c>
      <c r="AS987" s="3">
        <v>4</v>
      </c>
      <c r="AT987" s="3">
        <f t="shared" si="252"/>
        <v>814</v>
      </c>
      <c r="AU987" s="3">
        <v>5.7</v>
      </c>
      <c r="AV987" s="3">
        <f t="shared" si="253"/>
        <v>641</v>
      </c>
      <c r="AW987" s="14">
        <v>1.3</v>
      </c>
      <c r="AX987" s="3">
        <f t="shared" si="254"/>
        <v>381</v>
      </c>
      <c r="AY987" s="3">
        <v>22</v>
      </c>
      <c r="AZ987" s="3">
        <v>-1</v>
      </c>
      <c r="BA987" s="3">
        <v>7</v>
      </c>
      <c r="BB987" s="3">
        <v>6</v>
      </c>
      <c r="BC987" s="3">
        <v>5</v>
      </c>
      <c r="BD987" s="3" t="s">
        <v>62</v>
      </c>
      <c r="BE987" s="13">
        <f t="shared" si="255"/>
        <v>834.98959562841492</v>
      </c>
    </row>
    <row r="988" spans="1:57" x14ac:dyDescent="0.45">
      <c r="A988" s="1">
        <f t="shared" si="240"/>
        <v>923</v>
      </c>
      <c r="B988" s="3" t="s">
        <v>1031</v>
      </c>
      <c r="C988" s="3" t="str">
        <f t="shared" si="241"/>
        <v>Mike Cameron - 2001</v>
      </c>
      <c r="D988" s="3">
        <v>2001</v>
      </c>
      <c r="E988" s="3">
        <v>28</v>
      </c>
      <c r="F988" s="3" t="s">
        <v>106</v>
      </c>
      <c r="G988" s="3" t="s">
        <v>43</v>
      </c>
      <c r="H988" s="3">
        <v>150</v>
      </c>
      <c r="I988" s="3">
        <v>633</v>
      </c>
      <c r="J988" s="3">
        <v>540</v>
      </c>
      <c r="K988" s="3">
        <v>99</v>
      </c>
      <c r="L988" s="3">
        <v>144</v>
      </c>
      <c r="M988" s="3">
        <v>84</v>
      </c>
      <c r="N988" s="3">
        <v>30</v>
      </c>
      <c r="O988" s="3">
        <v>5</v>
      </c>
      <c r="P988" s="3">
        <v>25</v>
      </c>
      <c r="Q988" s="3">
        <f t="shared" si="242"/>
        <v>600</v>
      </c>
      <c r="R988" s="3">
        <v>110</v>
      </c>
      <c r="S988" s="3">
        <v>34</v>
      </c>
      <c r="T988" s="3">
        <v>5</v>
      </c>
      <c r="U988" s="3">
        <v>69</v>
      </c>
      <c r="V988" s="3">
        <v>155</v>
      </c>
      <c r="W988" s="3">
        <v>0.26700000000000002</v>
      </c>
      <c r="X988" s="3">
        <f t="shared" si="243"/>
        <v>965</v>
      </c>
      <c r="Y988" s="3">
        <v>0.35299999999999998</v>
      </c>
      <c r="Z988" s="3">
        <f t="shared" si="244"/>
        <v>882</v>
      </c>
      <c r="AA988" s="3">
        <v>0.48</v>
      </c>
      <c r="AB988" s="3">
        <f t="shared" si="245"/>
        <v>787</v>
      </c>
      <c r="AC988" s="3">
        <v>0.83199999999999996</v>
      </c>
      <c r="AD988" s="3">
        <f t="shared" si="246"/>
        <v>858</v>
      </c>
      <c r="AE988" s="3">
        <v>123</v>
      </c>
      <c r="AF988" s="3">
        <f t="shared" si="247"/>
        <v>896</v>
      </c>
      <c r="AG988" s="3">
        <v>259</v>
      </c>
      <c r="AH988" s="3">
        <v>13</v>
      </c>
      <c r="AI988" s="3">
        <v>10</v>
      </c>
      <c r="AJ988" s="3">
        <v>1</v>
      </c>
      <c r="AK988" s="3">
        <v>13</v>
      </c>
      <c r="AL988" s="3">
        <v>3</v>
      </c>
      <c r="AM988" s="3">
        <v>5.9</v>
      </c>
      <c r="AN988" s="3">
        <f t="shared" si="248"/>
        <v>923</v>
      </c>
      <c r="AO988" s="12">
        <f t="shared" si="249"/>
        <v>6.3720000000000008</v>
      </c>
      <c r="AP988" s="3">
        <f t="shared" si="250"/>
        <v>899</v>
      </c>
      <c r="AQ988" s="3">
        <f>_xlfn.IFNA(VLOOKUP(C988, 'FanGraphs Plus Stats 1-2000'!$D$2:$L$1048576, MATCH("wRC+", FanGraphs_Plus_Stats_1_1500[[#Headers],[ID]:[BABIP+]], 0), FALSE), 0)</f>
        <v>0</v>
      </c>
      <c r="AR988" s="3">
        <f t="shared" si="251"/>
        <v>654</v>
      </c>
      <c r="AS988" s="3">
        <v>3.6</v>
      </c>
      <c r="AT988" s="3">
        <f t="shared" si="252"/>
        <v>970</v>
      </c>
      <c r="AU988" s="3">
        <v>4.8</v>
      </c>
      <c r="AV988" s="3">
        <f t="shared" si="253"/>
        <v>884</v>
      </c>
      <c r="AW988" s="14">
        <v>1.5</v>
      </c>
      <c r="AX988" s="3">
        <f t="shared" si="254"/>
        <v>331</v>
      </c>
      <c r="AY988" s="3">
        <v>17</v>
      </c>
      <c r="AZ988" s="3">
        <v>0</v>
      </c>
      <c r="BA988" s="3">
        <v>6</v>
      </c>
      <c r="BB988" s="3">
        <v>5</v>
      </c>
      <c r="BC988" s="3">
        <v>11</v>
      </c>
      <c r="BD988" s="3" t="s">
        <v>227</v>
      </c>
      <c r="BE988" s="13">
        <f t="shared" si="255"/>
        <v>835.04866814142474</v>
      </c>
    </row>
    <row r="989" spans="1:57" x14ac:dyDescent="0.45">
      <c r="A989" s="1">
        <f t="shared" si="240"/>
        <v>987</v>
      </c>
      <c r="B989" s="3" t="s">
        <v>1070</v>
      </c>
      <c r="C989" s="3" t="str">
        <f t="shared" si="241"/>
        <v>Paul O'Neill - 1998</v>
      </c>
      <c r="D989" s="3">
        <v>1998</v>
      </c>
      <c r="E989" s="3">
        <v>35</v>
      </c>
      <c r="F989" s="3" t="s">
        <v>42</v>
      </c>
      <c r="G989" s="3" t="s">
        <v>43</v>
      </c>
      <c r="H989" s="3">
        <v>152</v>
      </c>
      <c r="I989" s="3">
        <v>672</v>
      </c>
      <c r="J989" s="3">
        <v>602</v>
      </c>
      <c r="K989" s="3">
        <v>95</v>
      </c>
      <c r="L989" s="3">
        <v>191</v>
      </c>
      <c r="M989" s="3">
        <v>125</v>
      </c>
      <c r="N989" s="3">
        <v>40</v>
      </c>
      <c r="O989" s="3">
        <v>2</v>
      </c>
      <c r="P989" s="3">
        <v>24</v>
      </c>
      <c r="Q989" s="3">
        <f t="shared" si="242"/>
        <v>634</v>
      </c>
      <c r="R989" s="3">
        <v>116</v>
      </c>
      <c r="S989" s="3">
        <v>15</v>
      </c>
      <c r="T989" s="3">
        <v>1</v>
      </c>
      <c r="U989" s="3">
        <v>57</v>
      </c>
      <c r="V989" s="3">
        <v>103</v>
      </c>
      <c r="W989" s="3">
        <v>0.317</v>
      </c>
      <c r="X989" s="3">
        <f t="shared" si="243"/>
        <v>328</v>
      </c>
      <c r="Y989" s="3">
        <v>0.372</v>
      </c>
      <c r="Z989" s="3">
        <f t="shared" si="244"/>
        <v>699</v>
      </c>
      <c r="AA989" s="3">
        <v>0.51</v>
      </c>
      <c r="AB989" s="3">
        <f t="shared" si="245"/>
        <v>629</v>
      </c>
      <c r="AC989" s="3">
        <v>0.88200000000000001</v>
      </c>
      <c r="AD989" s="3">
        <f t="shared" si="246"/>
        <v>657</v>
      </c>
      <c r="AE989" s="3">
        <v>130</v>
      </c>
      <c r="AF989" s="3">
        <f t="shared" si="247"/>
        <v>799</v>
      </c>
      <c r="AG989" s="3">
        <v>307</v>
      </c>
      <c r="AH989" s="3">
        <v>22</v>
      </c>
      <c r="AI989" s="3">
        <v>2</v>
      </c>
      <c r="AJ989" s="3">
        <v>0</v>
      </c>
      <c r="AK989" s="3">
        <v>11</v>
      </c>
      <c r="AL989" s="3">
        <v>2</v>
      </c>
      <c r="AM989" s="3">
        <v>5.8</v>
      </c>
      <c r="AN989" s="3">
        <f t="shared" si="248"/>
        <v>987</v>
      </c>
      <c r="AO989" s="12">
        <f t="shared" si="249"/>
        <v>6.1815789473684211</v>
      </c>
      <c r="AP989" s="3">
        <f t="shared" si="250"/>
        <v>955</v>
      </c>
      <c r="AQ989" s="3">
        <f>_xlfn.IFNA(VLOOKUP(C989, 'FanGraphs Plus Stats 1-2000'!$D$2:$L$1048576, MATCH("wRC+", FanGraphs_Plus_Stats_1_1500[[#Headers],[ID]:[BABIP+]], 0), FALSE), 0)</f>
        <v>0</v>
      </c>
      <c r="AR989" s="3">
        <f t="shared" si="251"/>
        <v>654</v>
      </c>
      <c r="AS989" s="3">
        <v>3.5</v>
      </c>
      <c r="AT989" s="3">
        <f t="shared" si="252"/>
        <v>993</v>
      </c>
      <c r="AU989" s="3">
        <v>4.8</v>
      </c>
      <c r="AV989" s="3">
        <f t="shared" si="253"/>
        <v>884</v>
      </c>
      <c r="AW989" s="14">
        <v>0.6</v>
      </c>
      <c r="AX989" s="3">
        <f t="shared" si="254"/>
        <v>570</v>
      </c>
      <c r="AY989" s="3">
        <v>29</v>
      </c>
      <c r="AZ989" s="3">
        <v>-3</v>
      </c>
      <c r="BA989" s="3">
        <v>4</v>
      </c>
      <c r="BB989" s="3">
        <v>2</v>
      </c>
      <c r="BC989" s="3">
        <v>11</v>
      </c>
      <c r="BD989" s="3" t="s">
        <v>357</v>
      </c>
      <c r="BE989" s="13">
        <f t="shared" si="255"/>
        <v>837.74387830414719</v>
      </c>
    </row>
    <row r="990" spans="1:57" x14ac:dyDescent="0.45">
      <c r="A990" s="1">
        <f t="shared" si="240"/>
        <v>817</v>
      </c>
      <c r="B990" s="3" t="s">
        <v>351</v>
      </c>
      <c r="C990" s="3" t="str">
        <f t="shared" si="241"/>
        <v>Dustin Pedroia - 2013</v>
      </c>
      <c r="D990" s="3">
        <v>2013</v>
      </c>
      <c r="E990" s="3">
        <v>29</v>
      </c>
      <c r="F990" s="3" t="s">
        <v>48</v>
      </c>
      <c r="G990" s="3" t="s">
        <v>43</v>
      </c>
      <c r="H990" s="3">
        <v>160</v>
      </c>
      <c r="I990" s="3">
        <v>724</v>
      </c>
      <c r="J990" s="3">
        <v>641</v>
      </c>
      <c r="K990" s="3">
        <v>91</v>
      </c>
      <c r="L990" s="3">
        <v>193</v>
      </c>
      <c r="M990" s="3">
        <v>140</v>
      </c>
      <c r="N990" s="3">
        <v>42</v>
      </c>
      <c r="O990" s="3">
        <v>2</v>
      </c>
      <c r="P990" s="3">
        <v>9</v>
      </c>
      <c r="Q990" s="3">
        <f t="shared" si="242"/>
        <v>954</v>
      </c>
      <c r="R990" s="3">
        <v>84</v>
      </c>
      <c r="S990" s="3">
        <v>17</v>
      </c>
      <c r="T990" s="3">
        <v>5</v>
      </c>
      <c r="U990" s="3">
        <v>73</v>
      </c>
      <c r="V990" s="3">
        <v>75</v>
      </c>
      <c r="W990" s="3">
        <v>0.30099999999999999</v>
      </c>
      <c r="X990" s="3">
        <f t="shared" si="243"/>
        <v>587</v>
      </c>
      <c r="Y990" s="3">
        <v>0.372</v>
      </c>
      <c r="Z990" s="3">
        <f t="shared" si="244"/>
        <v>699</v>
      </c>
      <c r="AA990" s="3">
        <v>0.41499999999999998</v>
      </c>
      <c r="AB990" s="3">
        <f t="shared" si="245"/>
        <v>978</v>
      </c>
      <c r="AC990" s="3">
        <v>0.78700000000000003</v>
      </c>
      <c r="AD990" s="3">
        <f t="shared" si="246"/>
        <v>956</v>
      </c>
      <c r="AE990" s="3">
        <v>115</v>
      </c>
      <c r="AF990" s="3">
        <f t="shared" si="247"/>
        <v>965</v>
      </c>
      <c r="AG990" s="3">
        <v>266</v>
      </c>
      <c r="AH990" s="3">
        <v>24</v>
      </c>
      <c r="AI990" s="3">
        <v>3</v>
      </c>
      <c r="AJ990" s="3">
        <v>0</v>
      </c>
      <c r="AK990" s="3">
        <v>7</v>
      </c>
      <c r="AL990" s="3">
        <v>4</v>
      </c>
      <c r="AM990" s="3">
        <v>6.1</v>
      </c>
      <c r="AN990" s="3">
        <f t="shared" si="248"/>
        <v>817</v>
      </c>
      <c r="AO990" s="12">
        <f t="shared" si="249"/>
        <v>6.1762499999999996</v>
      </c>
      <c r="AP990" s="3">
        <f t="shared" si="250"/>
        <v>957</v>
      </c>
      <c r="AQ990" s="3">
        <f>_xlfn.IFNA(VLOOKUP(C990, 'FanGraphs Plus Stats 1-2000'!$D$2:$L$1048576, MATCH("wRC+", FanGraphs_Plus_Stats_1_1500[[#Headers],[ID]:[BABIP+]], 0), FALSE), 0)</f>
        <v>0</v>
      </c>
      <c r="AR990" s="3">
        <f t="shared" si="251"/>
        <v>654</v>
      </c>
      <c r="AS990" s="3">
        <v>3.7</v>
      </c>
      <c r="AT990" s="3">
        <f t="shared" si="252"/>
        <v>942</v>
      </c>
      <c r="AU990" s="3">
        <v>4.5999999999999996</v>
      </c>
      <c r="AV990" s="3">
        <f t="shared" si="253"/>
        <v>917</v>
      </c>
      <c r="AW990" s="14">
        <v>2</v>
      </c>
      <c r="AX990" s="3">
        <f t="shared" si="254"/>
        <v>199</v>
      </c>
      <c r="AY990" s="3">
        <v>16</v>
      </c>
      <c r="AZ990" s="3">
        <v>-2</v>
      </c>
      <c r="BA990" s="3">
        <v>2</v>
      </c>
      <c r="BB990" s="3">
        <v>-1</v>
      </c>
      <c r="BC990" s="3">
        <v>12</v>
      </c>
      <c r="BD990" s="3" t="s">
        <v>79</v>
      </c>
      <c r="BE990" s="13">
        <f t="shared" si="255"/>
        <v>838.12686964217301</v>
      </c>
    </row>
    <row r="991" spans="1:57" x14ac:dyDescent="0.45">
      <c r="A991" s="1">
        <f t="shared" si="240"/>
        <v>923</v>
      </c>
      <c r="B991" s="3" t="s">
        <v>400</v>
      </c>
      <c r="C991" s="3" t="str">
        <f t="shared" si="241"/>
        <v>Nolan Arenado - 2016</v>
      </c>
      <c r="D991" s="3">
        <v>2016</v>
      </c>
      <c r="E991" s="3">
        <v>25</v>
      </c>
      <c r="F991" s="3" t="s">
        <v>134</v>
      </c>
      <c r="G991" s="3" t="s">
        <v>52</v>
      </c>
      <c r="H991" s="3">
        <v>160</v>
      </c>
      <c r="I991" s="3">
        <v>696</v>
      </c>
      <c r="J991" s="3">
        <v>618</v>
      </c>
      <c r="K991" s="3">
        <v>116</v>
      </c>
      <c r="L991" s="3">
        <v>182</v>
      </c>
      <c r="M991" s="3">
        <v>100</v>
      </c>
      <c r="N991" s="3">
        <v>35</v>
      </c>
      <c r="O991" s="3">
        <v>6</v>
      </c>
      <c r="P991" s="3">
        <v>41</v>
      </c>
      <c r="Q991" s="3">
        <f t="shared" si="242"/>
        <v>141</v>
      </c>
      <c r="R991" s="3">
        <v>133</v>
      </c>
      <c r="S991" s="3">
        <v>2</v>
      </c>
      <c r="T991" s="3">
        <v>3</v>
      </c>
      <c r="U991" s="3">
        <v>68</v>
      </c>
      <c r="V991" s="3">
        <v>103</v>
      </c>
      <c r="W991" s="3">
        <v>0.29399999999999998</v>
      </c>
      <c r="X991" s="3">
        <f t="shared" si="243"/>
        <v>675</v>
      </c>
      <c r="Y991" s="3">
        <v>0.36199999999999999</v>
      </c>
      <c r="Z991" s="3">
        <f t="shared" si="244"/>
        <v>804</v>
      </c>
      <c r="AA991" s="3">
        <v>0.56999999999999995</v>
      </c>
      <c r="AB991" s="3">
        <f t="shared" si="245"/>
        <v>287</v>
      </c>
      <c r="AC991" s="3">
        <v>0.93200000000000005</v>
      </c>
      <c r="AD991" s="3">
        <f t="shared" si="246"/>
        <v>434</v>
      </c>
      <c r="AE991" s="3">
        <v>129</v>
      </c>
      <c r="AF991" s="3">
        <f t="shared" si="247"/>
        <v>818</v>
      </c>
      <c r="AG991" s="3">
        <v>352</v>
      </c>
      <c r="AH991" s="3">
        <v>17</v>
      </c>
      <c r="AI991" s="3">
        <v>2</v>
      </c>
      <c r="AJ991" s="3">
        <v>0</v>
      </c>
      <c r="AK991" s="3">
        <v>8</v>
      </c>
      <c r="AL991" s="3">
        <v>10</v>
      </c>
      <c r="AM991" s="3">
        <v>5.9</v>
      </c>
      <c r="AN991" s="3">
        <f t="shared" si="248"/>
        <v>923</v>
      </c>
      <c r="AO991" s="12">
        <f t="shared" si="249"/>
        <v>5.9737500000000008</v>
      </c>
      <c r="AP991" s="3">
        <f t="shared" si="250"/>
        <v>1004</v>
      </c>
      <c r="AQ991" s="3">
        <f>_xlfn.IFNA(VLOOKUP(C991, 'FanGraphs Plus Stats 1-2000'!$D$2:$L$1048576, MATCH("wRC+", FanGraphs_Plus_Stats_1_1500[[#Headers],[ID]:[BABIP+]], 0), FALSE), 0)</f>
        <v>0</v>
      </c>
      <c r="AR991" s="3">
        <f t="shared" si="251"/>
        <v>654</v>
      </c>
      <c r="AS991" s="3">
        <v>3.8</v>
      </c>
      <c r="AT991" s="3">
        <f t="shared" si="252"/>
        <v>911</v>
      </c>
      <c r="AU991" s="3">
        <v>4.5999999999999996</v>
      </c>
      <c r="AV991" s="3">
        <f t="shared" si="253"/>
        <v>917</v>
      </c>
      <c r="AW991" s="14">
        <v>1.7</v>
      </c>
      <c r="AX991" s="3">
        <f t="shared" si="254"/>
        <v>276</v>
      </c>
      <c r="AY991" s="3">
        <v>24</v>
      </c>
      <c r="AZ991" s="3">
        <v>-2</v>
      </c>
      <c r="BA991" s="3">
        <v>0</v>
      </c>
      <c r="BB991" s="3">
        <v>-2</v>
      </c>
      <c r="BC991" s="3">
        <v>13</v>
      </c>
      <c r="BD991" s="3" t="s">
        <v>140</v>
      </c>
      <c r="BE991" s="13">
        <f t="shared" si="255"/>
        <v>839.10559415368209</v>
      </c>
    </row>
    <row r="992" spans="1:57" x14ac:dyDescent="0.45">
      <c r="A992" s="1">
        <f t="shared" si="240"/>
        <v>987</v>
      </c>
      <c r="B992" s="3" t="s">
        <v>276</v>
      </c>
      <c r="C992" s="3" t="str">
        <f t="shared" si="241"/>
        <v>Robinson Canó - 2011</v>
      </c>
      <c r="D992" s="3">
        <v>2011</v>
      </c>
      <c r="E992" s="3">
        <v>28</v>
      </c>
      <c r="F992" s="3" t="s">
        <v>42</v>
      </c>
      <c r="G992" s="3" t="s">
        <v>43</v>
      </c>
      <c r="H992" s="3">
        <v>159</v>
      </c>
      <c r="I992" s="3">
        <v>681</v>
      </c>
      <c r="J992" s="3">
        <v>623</v>
      </c>
      <c r="K992" s="3">
        <v>104</v>
      </c>
      <c r="L992" s="3">
        <v>188</v>
      </c>
      <c r="M992" s="3">
        <v>107</v>
      </c>
      <c r="N992" s="3">
        <v>46</v>
      </c>
      <c r="O992" s="3">
        <v>7</v>
      </c>
      <c r="P992" s="3">
        <v>28</v>
      </c>
      <c r="Q992" s="3">
        <f t="shared" si="242"/>
        <v>516</v>
      </c>
      <c r="R992" s="3">
        <v>118</v>
      </c>
      <c r="S992" s="3">
        <v>8</v>
      </c>
      <c r="T992" s="3">
        <v>2</v>
      </c>
      <c r="U992" s="3">
        <v>38</v>
      </c>
      <c r="V992" s="3">
        <v>96</v>
      </c>
      <c r="W992" s="3">
        <v>0.30199999999999999</v>
      </c>
      <c r="X992" s="3">
        <f t="shared" si="243"/>
        <v>565</v>
      </c>
      <c r="Y992" s="3">
        <v>0.34899999999999998</v>
      </c>
      <c r="Z992" s="3">
        <f t="shared" si="244"/>
        <v>911</v>
      </c>
      <c r="AA992" s="3">
        <v>0.53300000000000003</v>
      </c>
      <c r="AB992" s="3">
        <f t="shared" si="245"/>
        <v>504</v>
      </c>
      <c r="AC992" s="3">
        <v>0.88200000000000001</v>
      </c>
      <c r="AD992" s="3">
        <f t="shared" si="246"/>
        <v>657</v>
      </c>
      <c r="AE992" s="3">
        <v>133</v>
      </c>
      <c r="AF992" s="3">
        <f t="shared" si="247"/>
        <v>759</v>
      </c>
      <c r="AG992" s="3">
        <v>332</v>
      </c>
      <c r="AH992" s="3">
        <v>18</v>
      </c>
      <c r="AI992" s="3">
        <v>12</v>
      </c>
      <c r="AJ992" s="3">
        <v>0</v>
      </c>
      <c r="AK992" s="3">
        <v>8</v>
      </c>
      <c r="AL992" s="3">
        <v>11</v>
      </c>
      <c r="AM992" s="3">
        <v>5.8</v>
      </c>
      <c r="AN992" s="3">
        <f t="shared" si="248"/>
        <v>987</v>
      </c>
      <c r="AO992" s="12">
        <f t="shared" si="249"/>
        <v>5.909433962264151</v>
      </c>
      <c r="AP992" s="3">
        <f t="shared" si="250"/>
        <v>1018</v>
      </c>
      <c r="AQ992" s="3">
        <f>_xlfn.IFNA(VLOOKUP(C992, 'FanGraphs Plus Stats 1-2000'!$D$2:$L$1048576, MATCH("wRC+", FanGraphs_Plus_Stats_1_1500[[#Headers],[ID]:[BABIP+]], 0), FALSE), 0)</f>
        <v>0</v>
      </c>
      <c r="AR992" s="3">
        <f t="shared" si="251"/>
        <v>654</v>
      </c>
      <c r="AS992" s="3">
        <v>3.4</v>
      </c>
      <c r="AT992" s="3">
        <f t="shared" si="252"/>
        <v>1010</v>
      </c>
      <c r="AU992" s="3">
        <v>5.7</v>
      </c>
      <c r="AV992" s="3">
        <f t="shared" si="253"/>
        <v>641</v>
      </c>
      <c r="AW992" s="14">
        <v>0.6</v>
      </c>
      <c r="AX992" s="3">
        <f t="shared" si="254"/>
        <v>570</v>
      </c>
      <c r="AY992" s="3">
        <v>25</v>
      </c>
      <c r="AZ992" s="3">
        <v>0</v>
      </c>
      <c r="BA992" s="3">
        <v>1</v>
      </c>
      <c r="BB992" s="3">
        <v>2</v>
      </c>
      <c r="BC992" s="3">
        <v>2</v>
      </c>
      <c r="BD992" s="3" t="s">
        <v>247</v>
      </c>
      <c r="BE992" s="13">
        <f t="shared" si="255"/>
        <v>840.37110954336015</v>
      </c>
    </row>
    <row r="993" spans="1:57" x14ac:dyDescent="0.45">
      <c r="A993" s="1">
        <f t="shared" si="240"/>
        <v>923</v>
      </c>
      <c r="B993" s="3" t="s">
        <v>1021</v>
      </c>
      <c r="C993" s="3" t="str">
        <f t="shared" si="241"/>
        <v>Tony Armas - 1980</v>
      </c>
      <c r="D993" s="3">
        <v>1980</v>
      </c>
      <c r="E993" s="3">
        <v>26</v>
      </c>
      <c r="F993" s="3" t="s">
        <v>128</v>
      </c>
      <c r="G993" s="3" t="s">
        <v>43</v>
      </c>
      <c r="H993" s="3">
        <v>158</v>
      </c>
      <c r="I993" s="3">
        <v>666</v>
      </c>
      <c r="J993" s="3">
        <v>628</v>
      </c>
      <c r="K993" s="3">
        <v>87</v>
      </c>
      <c r="L993" s="3">
        <v>175</v>
      </c>
      <c r="M993" s="3">
        <v>114</v>
      </c>
      <c r="N993" s="3">
        <v>18</v>
      </c>
      <c r="O993" s="3">
        <v>8</v>
      </c>
      <c r="P993" s="3">
        <v>35</v>
      </c>
      <c r="Q993" s="3">
        <f t="shared" si="242"/>
        <v>296</v>
      </c>
      <c r="R993" s="3">
        <v>109</v>
      </c>
      <c r="S993" s="3">
        <v>5</v>
      </c>
      <c r="T993" s="3">
        <v>3</v>
      </c>
      <c r="U993" s="3">
        <v>29</v>
      </c>
      <c r="V993" s="3">
        <v>128</v>
      </c>
      <c r="W993" s="3">
        <v>0.27900000000000003</v>
      </c>
      <c r="X993" s="3">
        <f t="shared" si="243"/>
        <v>871</v>
      </c>
      <c r="Y993" s="3">
        <v>0.31</v>
      </c>
      <c r="Z993" s="3">
        <f t="shared" si="244"/>
        <v>1024</v>
      </c>
      <c r="AA993" s="3">
        <v>0.5</v>
      </c>
      <c r="AB993" s="3">
        <f t="shared" si="245"/>
        <v>684</v>
      </c>
      <c r="AC993" s="3">
        <v>0.81</v>
      </c>
      <c r="AD993" s="3">
        <f t="shared" si="246"/>
        <v>913</v>
      </c>
      <c r="AE993" s="3">
        <v>127</v>
      </c>
      <c r="AF993" s="3">
        <f t="shared" si="247"/>
        <v>844</v>
      </c>
      <c r="AG993" s="3">
        <v>314</v>
      </c>
      <c r="AH993" s="3">
        <v>22</v>
      </c>
      <c r="AI993" s="3">
        <v>2</v>
      </c>
      <c r="AJ993" s="3">
        <v>2</v>
      </c>
      <c r="AK993" s="3">
        <v>5</v>
      </c>
      <c r="AL993" s="3">
        <v>4</v>
      </c>
      <c r="AM993" s="3">
        <v>5.9</v>
      </c>
      <c r="AN993" s="3">
        <f t="shared" si="248"/>
        <v>923</v>
      </c>
      <c r="AO993" s="12">
        <f t="shared" si="249"/>
        <v>6.0493670886075961</v>
      </c>
      <c r="AP993" s="3">
        <f t="shared" si="250"/>
        <v>986</v>
      </c>
      <c r="AQ993" s="3">
        <f>_xlfn.IFNA(VLOOKUP(C993, 'FanGraphs Plus Stats 1-2000'!$D$2:$L$1048576, MATCH("wRC+", FanGraphs_Plus_Stats_1_1500[[#Headers],[ID]:[BABIP+]], 0), FALSE), 0)</f>
        <v>0</v>
      </c>
      <c r="AR993" s="3">
        <f t="shared" si="251"/>
        <v>654</v>
      </c>
      <c r="AS993" s="3">
        <v>3.8</v>
      </c>
      <c r="AT993" s="3">
        <f t="shared" si="252"/>
        <v>911</v>
      </c>
      <c r="AU993" s="3">
        <v>3.6</v>
      </c>
      <c r="AV993" s="3">
        <f t="shared" si="253"/>
        <v>1007</v>
      </c>
      <c r="AW993" s="14">
        <v>1.8</v>
      </c>
      <c r="AX993" s="3">
        <f t="shared" si="254"/>
        <v>246</v>
      </c>
      <c r="AY993" s="3">
        <v>23</v>
      </c>
      <c r="AZ993" s="3">
        <v>-3</v>
      </c>
      <c r="BA993" s="3">
        <v>0</v>
      </c>
      <c r="BB993" s="3">
        <v>-4</v>
      </c>
      <c r="BC993" s="3">
        <v>22</v>
      </c>
      <c r="BD993" s="3" t="s">
        <v>194</v>
      </c>
      <c r="BE993" s="13">
        <f t="shared" si="255"/>
        <v>841.87905079656969</v>
      </c>
    </row>
    <row r="994" spans="1:57" x14ac:dyDescent="0.45">
      <c r="A994" s="1">
        <f t="shared" si="240"/>
        <v>987</v>
      </c>
      <c r="B994" s="3" t="s">
        <v>325</v>
      </c>
      <c r="C994" s="3" t="str">
        <f t="shared" si="241"/>
        <v>Evan Longoria - 2013</v>
      </c>
      <c r="D994" s="3">
        <v>2013</v>
      </c>
      <c r="E994" s="3">
        <v>27</v>
      </c>
      <c r="F994" s="3" t="s">
        <v>254</v>
      </c>
      <c r="G994" s="3" t="s">
        <v>43</v>
      </c>
      <c r="H994" s="3">
        <v>160</v>
      </c>
      <c r="I994" s="3">
        <v>693</v>
      </c>
      <c r="J994" s="3">
        <v>614</v>
      </c>
      <c r="K994" s="3">
        <v>91</v>
      </c>
      <c r="L994" s="3">
        <v>165</v>
      </c>
      <c r="M994" s="3">
        <v>91</v>
      </c>
      <c r="N994" s="3">
        <v>39</v>
      </c>
      <c r="O994" s="3">
        <v>3</v>
      </c>
      <c r="P994" s="3">
        <v>32</v>
      </c>
      <c r="Q994" s="3">
        <f t="shared" si="242"/>
        <v>376</v>
      </c>
      <c r="R994" s="3">
        <v>88</v>
      </c>
      <c r="S994" s="3">
        <v>1</v>
      </c>
      <c r="T994" s="3">
        <v>0</v>
      </c>
      <c r="U994" s="3">
        <v>70</v>
      </c>
      <c r="V994" s="3">
        <v>162</v>
      </c>
      <c r="W994" s="3">
        <v>0.26900000000000002</v>
      </c>
      <c r="X994" s="3">
        <f t="shared" si="243"/>
        <v>949</v>
      </c>
      <c r="Y994" s="3">
        <v>0.34300000000000003</v>
      </c>
      <c r="Z994" s="3">
        <f t="shared" si="244"/>
        <v>950</v>
      </c>
      <c r="AA994" s="3">
        <v>0.498</v>
      </c>
      <c r="AB994" s="3">
        <f t="shared" si="245"/>
        <v>692</v>
      </c>
      <c r="AC994" s="3">
        <v>0.84199999999999997</v>
      </c>
      <c r="AD994" s="3">
        <f t="shared" si="246"/>
        <v>814</v>
      </c>
      <c r="AE994" s="3">
        <v>133</v>
      </c>
      <c r="AF994" s="3">
        <f t="shared" si="247"/>
        <v>759</v>
      </c>
      <c r="AG994" s="3">
        <v>306</v>
      </c>
      <c r="AH994" s="3">
        <v>16</v>
      </c>
      <c r="AI994" s="3">
        <v>3</v>
      </c>
      <c r="AJ994" s="3">
        <v>0</v>
      </c>
      <c r="AK994" s="3">
        <v>6</v>
      </c>
      <c r="AL994" s="3">
        <v>10</v>
      </c>
      <c r="AM994" s="3">
        <v>5.8</v>
      </c>
      <c r="AN994" s="3">
        <f t="shared" si="248"/>
        <v>987</v>
      </c>
      <c r="AO994" s="12">
        <f t="shared" si="249"/>
        <v>5.8724999999999996</v>
      </c>
      <c r="AP994" s="3">
        <f t="shared" si="250"/>
        <v>1026</v>
      </c>
      <c r="AQ994" s="3">
        <f>_xlfn.IFNA(VLOOKUP(C994, 'FanGraphs Plus Stats 1-2000'!$D$2:$L$1048576, MATCH("wRC+", FanGraphs_Plus_Stats_1_1500[[#Headers],[ID]:[BABIP+]], 0), FALSE), 0)</f>
        <v>0</v>
      </c>
      <c r="AR994" s="3">
        <f t="shared" si="251"/>
        <v>654</v>
      </c>
      <c r="AS994" s="3">
        <v>3.5</v>
      </c>
      <c r="AT994" s="3">
        <f t="shared" si="252"/>
        <v>993</v>
      </c>
      <c r="AU994" s="3">
        <v>4.8</v>
      </c>
      <c r="AV994" s="3">
        <f t="shared" si="253"/>
        <v>884</v>
      </c>
      <c r="AW994" s="14">
        <v>1.3</v>
      </c>
      <c r="AX994" s="3">
        <f t="shared" si="254"/>
        <v>381</v>
      </c>
      <c r="AY994" s="3">
        <v>24</v>
      </c>
      <c r="AZ994" s="3">
        <v>-1</v>
      </c>
      <c r="BA994" s="3">
        <v>-3</v>
      </c>
      <c r="BB994" s="3">
        <v>-4</v>
      </c>
      <c r="BC994" s="3">
        <v>8</v>
      </c>
      <c r="BD994" s="3" t="s">
        <v>702</v>
      </c>
      <c r="BE994" s="13">
        <f t="shared" si="255"/>
        <v>842.01729002606305</v>
      </c>
    </row>
    <row r="995" spans="1:57" x14ac:dyDescent="0.45">
      <c r="A995" s="1">
        <f t="shared" si="240"/>
        <v>923</v>
      </c>
      <c r="B995" s="3" t="s">
        <v>348</v>
      </c>
      <c r="C995" s="3" t="str">
        <f t="shared" si="241"/>
        <v>Ken Boyer - 1958</v>
      </c>
      <c r="D995" s="3">
        <v>1958</v>
      </c>
      <c r="E995" s="3">
        <v>27</v>
      </c>
      <c r="F995" s="3" t="s">
        <v>51</v>
      </c>
      <c r="G995" s="3" t="s">
        <v>52</v>
      </c>
      <c r="H995" s="3">
        <v>150</v>
      </c>
      <c r="I995" s="3">
        <v>632</v>
      </c>
      <c r="J995" s="3">
        <v>570</v>
      </c>
      <c r="K995" s="3">
        <v>101</v>
      </c>
      <c r="L995" s="3">
        <v>175</v>
      </c>
      <c r="M995" s="3">
        <v>122</v>
      </c>
      <c r="N995" s="3">
        <v>21</v>
      </c>
      <c r="O995" s="3">
        <v>9</v>
      </c>
      <c r="P995" s="3">
        <v>23</v>
      </c>
      <c r="Q995" s="3">
        <f t="shared" si="242"/>
        <v>671</v>
      </c>
      <c r="R995" s="3">
        <v>90</v>
      </c>
      <c r="S995" s="3">
        <v>11</v>
      </c>
      <c r="T995" s="3">
        <v>6</v>
      </c>
      <c r="U995" s="3">
        <v>49</v>
      </c>
      <c r="V995" s="3">
        <v>53</v>
      </c>
      <c r="W995" s="3">
        <v>0.307</v>
      </c>
      <c r="X995" s="3">
        <f t="shared" si="243"/>
        <v>477</v>
      </c>
      <c r="Y995" s="3">
        <v>0.36</v>
      </c>
      <c r="Z995" s="3">
        <f t="shared" si="244"/>
        <v>825</v>
      </c>
      <c r="AA995" s="3">
        <v>0.496</v>
      </c>
      <c r="AB995" s="3">
        <f t="shared" si="245"/>
        <v>708</v>
      </c>
      <c r="AC995" s="3">
        <v>0.85699999999999998</v>
      </c>
      <c r="AD995" s="3">
        <f t="shared" si="246"/>
        <v>762</v>
      </c>
      <c r="AE995" s="3">
        <v>120</v>
      </c>
      <c r="AF995" s="3">
        <f t="shared" si="247"/>
        <v>927</v>
      </c>
      <c r="AG995" s="3">
        <v>283</v>
      </c>
      <c r="AH995" s="3">
        <v>15</v>
      </c>
      <c r="AI995" s="3">
        <v>3</v>
      </c>
      <c r="AJ995" s="3">
        <v>1</v>
      </c>
      <c r="AK995" s="3">
        <v>8</v>
      </c>
      <c r="AL995" s="3">
        <v>8</v>
      </c>
      <c r="AM995" s="3">
        <v>5.9</v>
      </c>
      <c r="AN995" s="3">
        <f t="shared" si="248"/>
        <v>923</v>
      </c>
      <c r="AO995" s="12">
        <f t="shared" si="249"/>
        <v>6.3720000000000008</v>
      </c>
      <c r="AP995" s="3">
        <f t="shared" si="250"/>
        <v>899</v>
      </c>
      <c r="AQ995" s="3">
        <f>_xlfn.IFNA(VLOOKUP(C995, 'FanGraphs Plus Stats 1-2000'!$D$2:$L$1048576, MATCH("wRC+", FanGraphs_Plus_Stats_1_1500[[#Headers],[ID]:[BABIP+]], 0), FALSE), 0)</f>
        <v>0</v>
      </c>
      <c r="AR995" s="3">
        <f t="shared" si="251"/>
        <v>654</v>
      </c>
      <c r="AS995" s="3">
        <v>3.5</v>
      </c>
      <c r="AT995" s="3">
        <f t="shared" si="252"/>
        <v>993</v>
      </c>
      <c r="AU995" s="3">
        <v>4.5999999999999996</v>
      </c>
      <c r="AV995" s="3">
        <f t="shared" si="253"/>
        <v>917</v>
      </c>
      <c r="AW995" s="14">
        <v>1.7</v>
      </c>
      <c r="AX995" s="3">
        <f t="shared" si="254"/>
        <v>276</v>
      </c>
      <c r="AY995" s="3">
        <v>14</v>
      </c>
      <c r="AZ995" s="3">
        <v>4</v>
      </c>
      <c r="BA995" s="3">
        <v>1</v>
      </c>
      <c r="BB995" s="3">
        <v>4</v>
      </c>
      <c r="BC995" s="3">
        <v>14</v>
      </c>
      <c r="BD995" s="3" t="s">
        <v>1012</v>
      </c>
      <c r="BE995" s="13">
        <f t="shared" si="255"/>
        <v>842.17960281280602</v>
      </c>
    </row>
    <row r="996" spans="1:57" x14ac:dyDescent="0.45">
      <c r="A996" s="1">
        <f t="shared" si="240"/>
        <v>987</v>
      </c>
      <c r="B996" s="3" t="s">
        <v>1073</v>
      </c>
      <c r="C996" s="3" t="str">
        <f t="shared" si="241"/>
        <v>Gary Gaetti - 1986</v>
      </c>
      <c r="D996" s="3">
        <v>1986</v>
      </c>
      <c r="E996" s="3">
        <v>27</v>
      </c>
      <c r="F996" s="3" t="s">
        <v>152</v>
      </c>
      <c r="G996" s="3" t="s">
        <v>43</v>
      </c>
      <c r="H996" s="3">
        <v>157</v>
      </c>
      <c r="I996" s="3">
        <v>661</v>
      </c>
      <c r="J996" s="3">
        <v>596</v>
      </c>
      <c r="K996" s="3">
        <v>91</v>
      </c>
      <c r="L996" s="3">
        <v>171</v>
      </c>
      <c r="M996" s="3">
        <v>102</v>
      </c>
      <c r="N996" s="3">
        <v>34</v>
      </c>
      <c r="O996" s="3">
        <v>1</v>
      </c>
      <c r="P996" s="3">
        <v>34</v>
      </c>
      <c r="Q996" s="3">
        <f t="shared" si="242"/>
        <v>319</v>
      </c>
      <c r="R996" s="3">
        <v>108</v>
      </c>
      <c r="S996" s="3">
        <v>14</v>
      </c>
      <c r="T996" s="3">
        <v>15</v>
      </c>
      <c r="U996" s="3">
        <v>52</v>
      </c>
      <c r="V996" s="3">
        <v>108</v>
      </c>
      <c r="W996" s="3">
        <v>0.28699999999999998</v>
      </c>
      <c r="X996" s="3">
        <f t="shared" si="243"/>
        <v>771</v>
      </c>
      <c r="Y996" s="3">
        <v>0.34699999999999998</v>
      </c>
      <c r="Z996" s="3">
        <f t="shared" si="244"/>
        <v>926</v>
      </c>
      <c r="AA996" s="3">
        <v>0.51800000000000002</v>
      </c>
      <c r="AB996" s="3">
        <f t="shared" si="245"/>
        <v>589</v>
      </c>
      <c r="AC996" s="3">
        <v>0.86499999999999999</v>
      </c>
      <c r="AD996" s="3">
        <f t="shared" si="246"/>
        <v>732</v>
      </c>
      <c r="AE996" s="3">
        <v>131</v>
      </c>
      <c r="AF996" s="3">
        <f t="shared" si="247"/>
        <v>783</v>
      </c>
      <c r="AG996" s="3">
        <v>309</v>
      </c>
      <c r="AH996" s="3">
        <v>18</v>
      </c>
      <c r="AI996" s="3">
        <v>6</v>
      </c>
      <c r="AJ996" s="3">
        <v>1</v>
      </c>
      <c r="AK996" s="3">
        <v>6</v>
      </c>
      <c r="AL996" s="3">
        <v>4</v>
      </c>
      <c r="AM996" s="3">
        <v>5.8</v>
      </c>
      <c r="AN996" s="3">
        <f t="shared" si="248"/>
        <v>987</v>
      </c>
      <c r="AO996" s="12">
        <f t="shared" si="249"/>
        <v>5.9847133757961783</v>
      </c>
      <c r="AP996" s="3">
        <f t="shared" si="250"/>
        <v>999</v>
      </c>
      <c r="AQ996" s="3">
        <f>_xlfn.IFNA(VLOOKUP(C996, 'FanGraphs Plus Stats 1-2000'!$D$2:$L$1048576, MATCH("wRC+", FanGraphs_Plus_Stats_1_1500[[#Headers],[ID]:[BABIP+]], 0), FALSE), 0)</f>
        <v>0</v>
      </c>
      <c r="AR996" s="3">
        <f t="shared" si="251"/>
        <v>654</v>
      </c>
      <c r="AS996" s="3">
        <v>3.7</v>
      </c>
      <c r="AT996" s="3">
        <f t="shared" si="252"/>
        <v>942</v>
      </c>
      <c r="AU996" s="3">
        <v>4.8</v>
      </c>
      <c r="AV996" s="3">
        <f t="shared" si="253"/>
        <v>884</v>
      </c>
      <c r="AW996" s="14">
        <v>1.3</v>
      </c>
      <c r="AX996" s="3">
        <f t="shared" si="254"/>
        <v>381</v>
      </c>
      <c r="AY996" s="3">
        <v>27</v>
      </c>
      <c r="AZ996" s="3">
        <v>-2</v>
      </c>
      <c r="BA996" s="3">
        <v>-2</v>
      </c>
      <c r="BB996" s="3">
        <v>-3</v>
      </c>
      <c r="BC996" s="3">
        <v>10</v>
      </c>
      <c r="BD996" s="3" t="s">
        <v>1074</v>
      </c>
      <c r="BE996" s="13">
        <f t="shared" si="255"/>
        <v>842.95722590011383</v>
      </c>
    </row>
    <row r="997" spans="1:57" x14ac:dyDescent="0.45">
      <c r="A997" s="1">
        <f t="shared" si="240"/>
        <v>923</v>
      </c>
      <c r="B997" s="3" t="s">
        <v>1019</v>
      </c>
      <c r="C997" s="3" t="str">
        <f t="shared" si="241"/>
        <v>Tony Peña - 1984</v>
      </c>
      <c r="D997" s="3">
        <v>1984</v>
      </c>
      <c r="E997" s="3">
        <v>27</v>
      </c>
      <c r="F997" s="3" t="s">
        <v>64</v>
      </c>
      <c r="G997" s="3" t="s">
        <v>52</v>
      </c>
      <c r="H997" s="3">
        <v>147</v>
      </c>
      <c r="I997" s="3">
        <v>592</v>
      </c>
      <c r="J997" s="3">
        <v>546</v>
      </c>
      <c r="K997" s="3">
        <v>77</v>
      </c>
      <c r="L997" s="3">
        <v>156</v>
      </c>
      <c r="M997" s="3">
        <v>112</v>
      </c>
      <c r="N997" s="3">
        <v>27</v>
      </c>
      <c r="O997" s="3">
        <v>2</v>
      </c>
      <c r="P997" s="3">
        <v>15</v>
      </c>
      <c r="Q997" s="3">
        <f t="shared" si="242"/>
        <v>865</v>
      </c>
      <c r="R997" s="3">
        <v>78</v>
      </c>
      <c r="S997" s="3">
        <v>12</v>
      </c>
      <c r="T997" s="3">
        <v>8</v>
      </c>
      <c r="U997" s="3">
        <v>36</v>
      </c>
      <c r="V997" s="3">
        <v>79</v>
      </c>
      <c r="W997" s="3">
        <v>0.28599999999999998</v>
      </c>
      <c r="X997" s="3">
        <f t="shared" si="243"/>
        <v>783</v>
      </c>
      <c r="Y997" s="3">
        <v>0.33300000000000002</v>
      </c>
      <c r="Z997" s="3">
        <f t="shared" si="244"/>
        <v>989</v>
      </c>
      <c r="AA997" s="3">
        <v>0.42499999999999999</v>
      </c>
      <c r="AB997" s="3">
        <f t="shared" si="245"/>
        <v>955</v>
      </c>
      <c r="AC997" s="3">
        <v>0.75800000000000001</v>
      </c>
      <c r="AD997" s="3">
        <f t="shared" si="246"/>
        <v>999</v>
      </c>
      <c r="AE997" s="3">
        <v>113</v>
      </c>
      <c r="AF997" s="3">
        <f t="shared" si="247"/>
        <v>983</v>
      </c>
      <c r="AG997" s="3">
        <v>232</v>
      </c>
      <c r="AH997" s="3">
        <v>14</v>
      </c>
      <c r="AI997" s="3">
        <v>4</v>
      </c>
      <c r="AJ997" s="3">
        <v>4</v>
      </c>
      <c r="AK997" s="3">
        <v>2</v>
      </c>
      <c r="AL997" s="3">
        <v>5</v>
      </c>
      <c r="AM997" s="3">
        <v>5.9</v>
      </c>
      <c r="AN997" s="3">
        <f t="shared" si="248"/>
        <v>923</v>
      </c>
      <c r="AO997" s="12">
        <f t="shared" si="249"/>
        <v>6.5020408163265309</v>
      </c>
      <c r="AP997" s="3">
        <f t="shared" si="250"/>
        <v>855</v>
      </c>
      <c r="AQ997" s="3">
        <f>_xlfn.IFNA(VLOOKUP(C997, 'FanGraphs Plus Stats 1-2000'!$D$2:$L$1048576, MATCH("wRC+", FanGraphs_Plus_Stats_1_1500[[#Headers],[ID]:[BABIP+]], 0), FALSE), 0)</f>
        <v>0</v>
      </c>
      <c r="AR997" s="3">
        <f t="shared" si="251"/>
        <v>654</v>
      </c>
      <c r="AS997" s="3">
        <v>3.9</v>
      </c>
      <c r="AT997" s="3">
        <f t="shared" si="252"/>
        <v>866</v>
      </c>
      <c r="AU997" s="3">
        <v>4.3</v>
      </c>
      <c r="AV997" s="3">
        <f t="shared" si="253"/>
        <v>953</v>
      </c>
      <c r="AW997" s="14">
        <v>2.5</v>
      </c>
      <c r="AX997" s="3">
        <f t="shared" si="254"/>
        <v>88</v>
      </c>
      <c r="AY997" s="3">
        <v>12</v>
      </c>
      <c r="AZ997" s="3">
        <v>0</v>
      </c>
      <c r="BA997" s="3">
        <v>0</v>
      </c>
      <c r="BB997" s="3">
        <v>0</v>
      </c>
      <c r="BC997" s="3">
        <v>13</v>
      </c>
      <c r="BD997" s="3" t="s">
        <v>259</v>
      </c>
      <c r="BE997" s="13">
        <f t="shared" si="255"/>
        <v>843.96564919434945</v>
      </c>
    </row>
    <row r="998" spans="1:57" x14ac:dyDescent="0.45">
      <c r="A998" s="1">
        <f t="shared" si="240"/>
        <v>874</v>
      </c>
      <c r="B998" s="3" t="s">
        <v>995</v>
      </c>
      <c r="C998" s="3" t="str">
        <f t="shared" si="241"/>
        <v>Johnny Logan - 1955</v>
      </c>
      <c r="D998" s="3">
        <v>1955</v>
      </c>
      <c r="E998" s="3">
        <v>29</v>
      </c>
      <c r="F998" s="3" t="s">
        <v>171</v>
      </c>
      <c r="G998" s="3" t="s">
        <v>52</v>
      </c>
      <c r="H998" s="3">
        <v>154</v>
      </c>
      <c r="I998" s="3">
        <v>680</v>
      </c>
      <c r="J998" s="3">
        <v>595</v>
      </c>
      <c r="K998" s="3">
        <v>95</v>
      </c>
      <c r="L998" s="3">
        <v>177</v>
      </c>
      <c r="M998" s="3">
        <v>122</v>
      </c>
      <c r="N998" s="3">
        <v>37</v>
      </c>
      <c r="O998" s="3">
        <v>5</v>
      </c>
      <c r="P998" s="3">
        <v>13</v>
      </c>
      <c r="Q998" s="3">
        <f t="shared" si="242"/>
        <v>902</v>
      </c>
      <c r="R998" s="3">
        <v>83</v>
      </c>
      <c r="S998" s="3">
        <v>3</v>
      </c>
      <c r="T998" s="3">
        <v>3</v>
      </c>
      <c r="U998" s="3">
        <v>58</v>
      </c>
      <c r="V998" s="3">
        <v>58</v>
      </c>
      <c r="W998" s="3">
        <v>0.29699999999999999</v>
      </c>
      <c r="X998" s="3">
        <f t="shared" si="243"/>
        <v>637</v>
      </c>
      <c r="Y998" s="3">
        <v>0.36</v>
      </c>
      <c r="Z998" s="3">
        <f t="shared" si="244"/>
        <v>825</v>
      </c>
      <c r="AA998" s="3">
        <v>0.442</v>
      </c>
      <c r="AB998" s="3">
        <f t="shared" si="245"/>
        <v>910</v>
      </c>
      <c r="AC998" s="3">
        <v>0.80200000000000005</v>
      </c>
      <c r="AD998" s="3">
        <f t="shared" si="246"/>
        <v>930</v>
      </c>
      <c r="AE998" s="3">
        <v>116</v>
      </c>
      <c r="AF998" s="3">
        <f t="shared" si="247"/>
        <v>956</v>
      </c>
      <c r="AG998" s="3">
        <v>263</v>
      </c>
      <c r="AH998" s="3">
        <v>12</v>
      </c>
      <c r="AI998" s="3">
        <v>4</v>
      </c>
      <c r="AJ998" s="3">
        <v>16</v>
      </c>
      <c r="AK998" s="3">
        <v>7</v>
      </c>
      <c r="AL998" s="3">
        <v>1</v>
      </c>
      <c r="AM998" s="3">
        <v>6</v>
      </c>
      <c r="AN998" s="3">
        <f t="shared" si="248"/>
        <v>874</v>
      </c>
      <c r="AO998" s="12">
        <f t="shared" si="249"/>
        <v>6.3116883116883118</v>
      </c>
      <c r="AP998" s="3">
        <f t="shared" si="250"/>
        <v>929</v>
      </c>
      <c r="AQ998" s="3">
        <f>_xlfn.IFNA(VLOOKUP(C998, 'FanGraphs Plus Stats 1-2000'!$D$2:$L$1048576, MATCH("wRC+", FanGraphs_Plus_Stats_1_1500[[#Headers],[ID]:[BABIP+]], 0), FALSE), 0)</f>
        <v>0</v>
      </c>
      <c r="AR998" s="3">
        <f t="shared" si="251"/>
        <v>654</v>
      </c>
      <c r="AS998" s="3">
        <v>3.5</v>
      </c>
      <c r="AT998" s="3">
        <f t="shared" si="252"/>
        <v>993</v>
      </c>
      <c r="AU998" s="3">
        <v>5.0999999999999996</v>
      </c>
      <c r="AV998" s="3">
        <f t="shared" si="253"/>
        <v>810</v>
      </c>
      <c r="AW998" s="14">
        <v>1.9</v>
      </c>
      <c r="AX998" s="3">
        <f t="shared" si="254"/>
        <v>230</v>
      </c>
      <c r="AY998" s="3">
        <v>16</v>
      </c>
      <c r="AZ998" s="3">
        <v>0</v>
      </c>
      <c r="BA998" s="3">
        <v>1</v>
      </c>
      <c r="BB998" s="3">
        <v>0</v>
      </c>
      <c r="BC998" s="3">
        <v>11</v>
      </c>
      <c r="BD998" s="3" t="s">
        <v>62</v>
      </c>
      <c r="BE998" s="13">
        <f t="shared" si="255"/>
        <v>844.09377373440611</v>
      </c>
    </row>
    <row r="999" spans="1:57" x14ac:dyDescent="0.45">
      <c r="A999" s="1">
        <f t="shared" si="240"/>
        <v>923</v>
      </c>
      <c r="B999" s="3" t="s">
        <v>484</v>
      </c>
      <c r="C999" s="3" t="str">
        <f t="shared" si="241"/>
        <v>Miguel Tejada - 2005</v>
      </c>
      <c r="D999" s="3">
        <v>2005</v>
      </c>
      <c r="E999" s="3">
        <v>31</v>
      </c>
      <c r="F999" s="3" t="s">
        <v>61</v>
      </c>
      <c r="G999" s="3" t="s">
        <v>43</v>
      </c>
      <c r="H999" s="3">
        <v>162</v>
      </c>
      <c r="I999" s="3">
        <v>704</v>
      </c>
      <c r="J999" s="3">
        <v>654</v>
      </c>
      <c r="K999" s="3">
        <v>89</v>
      </c>
      <c r="L999" s="3">
        <v>199</v>
      </c>
      <c r="M999" s="3">
        <v>118</v>
      </c>
      <c r="N999" s="3">
        <v>50</v>
      </c>
      <c r="O999" s="3">
        <v>5</v>
      </c>
      <c r="P999" s="3">
        <v>26</v>
      </c>
      <c r="Q999" s="3">
        <f t="shared" si="242"/>
        <v>575</v>
      </c>
      <c r="R999" s="3">
        <v>98</v>
      </c>
      <c r="S999" s="3">
        <v>5</v>
      </c>
      <c r="T999" s="3">
        <v>1</v>
      </c>
      <c r="U999" s="3">
        <v>40</v>
      </c>
      <c r="V999" s="3">
        <v>83</v>
      </c>
      <c r="W999" s="3">
        <v>0.30399999999999999</v>
      </c>
      <c r="X999" s="3">
        <f t="shared" si="243"/>
        <v>528</v>
      </c>
      <c r="Y999" s="3">
        <v>0.34899999999999998</v>
      </c>
      <c r="Z999" s="3">
        <f t="shared" si="244"/>
        <v>911</v>
      </c>
      <c r="AA999" s="3">
        <v>0.51500000000000001</v>
      </c>
      <c r="AB999" s="3">
        <f t="shared" si="245"/>
        <v>603</v>
      </c>
      <c r="AC999" s="3">
        <v>0.86499999999999999</v>
      </c>
      <c r="AD999" s="3">
        <f t="shared" si="246"/>
        <v>732</v>
      </c>
      <c r="AE999" s="3">
        <v>128</v>
      </c>
      <c r="AF999" s="3">
        <f t="shared" si="247"/>
        <v>834</v>
      </c>
      <c r="AG999" s="3">
        <v>337</v>
      </c>
      <c r="AH999" s="3">
        <v>26</v>
      </c>
      <c r="AI999" s="3">
        <v>7</v>
      </c>
      <c r="AJ999" s="3">
        <v>0</v>
      </c>
      <c r="AK999" s="3">
        <v>3</v>
      </c>
      <c r="AL999" s="3">
        <v>9</v>
      </c>
      <c r="AM999" s="3">
        <v>5.9</v>
      </c>
      <c r="AN999" s="3">
        <f t="shared" si="248"/>
        <v>923</v>
      </c>
      <c r="AO999" s="12">
        <f t="shared" si="249"/>
        <v>5.8999999999999995</v>
      </c>
      <c r="AP999" s="3">
        <f t="shared" si="250"/>
        <v>1021</v>
      </c>
      <c r="AQ999" s="3">
        <f>_xlfn.IFNA(VLOOKUP(C999, 'FanGraphs Plus Stats 1-2000'!$D$2:$L$1048576, MATCH("wRC+", FanGraphs_Plus_Stats_1_1500[[#Headers],[ID]:[BABIP+]], 0), FALSE), 0)</f>
        <v>0</v>
      </c>
      <c r="AR999" s="3">
        <f t="shared" si="251"/>
        <v>654</v>
      </c>
      <c r="AS999" s="3">
        <v>3.4</v>
      </c>
      <c r="AT999" s="3">
        <f t="shared" si="252"/>
        <v>1010</v>
      </c>
      <c r="AU999" s="3">
        <v>5.5</v>
      </c>
      <c r="AV999" s="3">
        <f t="shared" si="253"/>
        <v>710</v>
      </c>
      <c r="AW999" s="14">
        <v>1.3</v>
      </c>
      <c r="AX999" s="3">
        <f t="shared" si="254"/>
        <v>381</v>
      </c>
      <c r="AY999" s="3">
        <v>25</v>
      </c>
      <c r="AZ999" s="3">
        <v>-4</v>
      </c>
      <c r="BA999" s="3">
        <v>1</v>
      </c>
      <c r="BB999" s="3">
        <v>-3</v>
      </c>
      <c r="BC999" s="3">
        <v>4</v>
      </c>
      <c r="BD999" s="3" t="s">
        <v>271</v>
      </c>
      <c r="BE999" s="13">
        <f t="shared" si="255"/>
        <v>846.72583403463818</v>
      </c>
    </row>
    <row r="1000" spans="1:57" x14ac:dyDescent="0.45">
      <c r="A1000" s="1">
        <f t="shared" si="240"/>
        <v>923</v>
      </c>
      <c r="B1000" s="3" t="s">
        <v>887</v>
      </c>
      <c r="C1000" s="3" t="str">
        <f t="shared" si="241"/>
        <v>Chet Lemon - 1977</v>
      </c>
      <c r="D1000" s="3">
        <v>1977</v>
      </c>
      <c r="E1000" s="3">
        <v>22</v>
      </c>
      <c r="F1000" s="3" t="s">
        <v>182</v>
      </c>
      <c r="G1000" s="3" t="s">
        <v>43</v>
      </c>
      <c r="H1000" s="3">
        <v>150</v>
      </c>
      <c r="I1000" s="3">
        <v>627</v>
      </c>
      <c r="J1000" s="3">
        <v>553</v>
      </c>
      <c r="K1000" s="3">
        <v>99</v>
      </c>
      <c r="L1000" s="3">
        <v>151</v>
      </c>
      <c r="M1000" s="3">
        <v>90</v>
      </c>
      <c r="N1000" s="3">
        <v>38</v>
      </c>
      <c r="O1000" s="3">
        <v>4</v>
      </c>
      <c r="P1000" s="3">
        <v>19</v>
      </c>
      <c r="Q1000" s="3">
        <f t="shared" si="242"/>
        <v>782</v>
      </c>
      <c r="R1000" s="3">
        <v>67</v>
      </c>
      <c r="S1000" s="3">
        <v>8</v>
      </c>
      <c r="T1000" s="3">
        <v>7</v>
      </c>
      <c r="U1000" s="3">
        <v>52</v>
      </c>
      <c r="V1000" s="3">
        <v>88</v>
      </c>
      <c r="W1000" s="3">
        <v>0.27300000000000002</v>
      </c>
      <c r="X1000" s="3">
        <f t="shared" si="243"/>
        <v>924</v>
      </c>
      <c r="Y1000" s="3">
        <v>0.34300000000000003</v>
      </c>
      <c r="Z1000" s="3">
        <f t="shared" si="244"/>
        <v>950</v>
      </c>
      <c r="AA1000" s="3">
        <v>0.45900000000000002</v>
      </c>
      <c r="AB1000" s="3">
        <f t="shared" si="245"/>
        <v>851</v>
      </c>
      <c r="AC1000" s="3">
        <v>0.80300000000000005</v>
      </c>
      <c r="AD1000" s="3">
        <f t="shared" si="246"/>
        <v>926</v>
      </c>
      <c r="AE1000" s="3">
        <v>117</v>
      </c>
      <c r="AF1000" s="3">
        <f t="shared" si="247"/>
        <v>949</v>
      </c>
      <c r="AG1000" s="3">
        <v>254</v>
      </c>
      <c r="AH1000" s="3">
        <v>7</v>
      </c>
      <c r="AI1000" s="3">
        <v>11</v>
      </c>
      <c r="AJ1000" s="3">
        <v>4</v>
      </c>
      <c r="AK1000" s="3">
        <v>7</v>
      </c>
      <c r="AL1000" s="3">
        <v>1</v>
      </c>
      <c r="AM1000" s="3">
        <v>5.9</v>
      </c>
      <c r="AN1000" s="3">
        <f t="shared" si="248"/>
        <v>923</v>
      </c>
      <c r="AO1000" s="12">
        <f t="shared" si="249"/>
        <v>6.3720000000000008</v>
      </c>
      <c r="AP1000" s="3">
        <f t="shared" si="250"/>
        <v>899</v>
      </c>
      <c r="AQ1000" s="3">
        <f>_xlfn.IFNA(VLOOKUP(C1000, 'FanGraphs Plus Stats 1-2000'!$D$2:$L$1048576, MATCH("wRC+", FanGraphs_Plus_Stats_1_1500[[#Headers],[ID]:[BABIP+]], 0), FALSE), 0)</f>
        <v>0</v>
      </c>
      <c r="AR1000" s="3">
        <f t="shared" si="251"/>
        <v>654</v>
      </c>
      <c r="AS1000" s="3">
        <v>3.7</v>
      </c>
      <c r="AT1000" s="3">
        <f t="shared" si="252"/>
        <v>942</v>
      </c>
      <c r="AU1000" s="3">
        <v>4</v>
      </c>
      <c r="AV1000" s="3">
        <f t="shared" si="253"/>
        <v>980</v>
      </c>
      <c r="AW1000" s="14">
        <v>2</v>
      </c>
      <c r="AX1000" s="3">
        <f t="shared" si="254"/>
        <v>199</v>
      </c>
      <c r="AY1000" s="3">
        <v>13</v>
      </c>
      <c r="AZ1000" s="3">
        <v>1</v>
      </c>
      <c r="BA1000" s="3">
        <v>2</v>
      </c>
      <c r="BB1000" s="3">
        <v>3</v>
      </c>
      <c r="BC1000" s="3">
        <v>18</v>
      </c>
      <c r="BD1000" s="3" t="s">
        <v>68</v>
      </c>
      <c r="BE1000" s="13">
        <f t="shared" si="255"/>
        <v>847.13248972286442</v>
      </c>
    </row>
    <row r="1001" spans="1:57" x14ac:dyDescent="0.45">
      <c r="A1001" s="1">
        <f t="shared" si="240"/>
        <v>874</v>
      </c>
      <c r="B1001" s="3" t="s">
        <v>551</v>
      </c>
      <c r="C1001" s="3" t="str">
        <f t="shared" si="241"/>
        <v>Francisco Lindor - 2023</v>
      </c>
      <c r="D1001" s="3">
        <v>2023</v>
      </c>
      <c r="E1001" s="3">
        <v>29</v>
      </c>
      <c r="F1001" s="3" t="s">
        <v>294</v>
      </c>
      <c r="G1001" s="3" t="s">
        <v>52</v>
      </c>
      <c r="H1001" s="3">
        <v>160</v>
      </c>
      <c r="I1001" s="3">
        <v>687</v>
      </c>
      <c r="J1001" s="3">
        <v>602</v>
      </c>
      <c r="K1001" s="3">
        <v>108</v>
      </c>
      <c r="L1001" s="3">
        <v>153</v>
      </c>
      <c r="M1001" s="3">
        <v>87</v>
      </c>
      <c r="N1001" s="3">
        <v>33</v>
      </c>
      <c r="O1001" s="3">
        <v>2</v>
      </c>
      <c r="P1001" s="3">
        <v>31</v>
      </c>
      <c r="Q1001" s="3">
        <f t="shared" si="242"/>
        <v>418</v>
      </c>
      <c r="R1001" s="3">
        <v>98</v>
      </c>
      <c r="S1001" s="3">
        <v>31</v>
      </c>
      <c r="T1001" s="3">
        <v>4</v>
      </c>
      <c r="U1001" s="3">
        <v>66</v>
      </c>
      <c r="V1001" s="3">
        <v>137</v>
      </c>
      <c r="W1001" s="3">
        <v>0.254</v>
      </c>
      <c r="X1001" s="3">
        <f t="shared" si="243"/>
        <v>1009</v>
      </c>
      <c r="Y1001" s="3">
        <v>0.33600000000000002</v>
      </c>
      <c r="Z1001" s="3">
        <f t="shared" si="244"/>
        <v>980</v>
      </c>
      <c r="AA1001" s="3">
        <v>0.47</v>
      </c>
      <c r="AB1001" s="3">
        <f t="shared" si="245"/>
        <v>819</v>
      </c>
      <c r="AC1001" s="3">
        <v>0.80600000000000005</v>
      </c>
      <c r="AD1001" s="3">
        <f t="shared" si="246"/>
        <v>920</v>
      </c>
      <c r="AE1001" s="3">
        <v>121</v>
      </c>
      <c r="AF1001" s="3">
        <f t="shared" si="247"/>
        <v>918</v>
      </c>
      <c r="AG1001" s="3">
        <v>283</v>
      </c>
      <c r="AH1001" s="3">
        <v>8</v>
      </c>
      <c r="AI1001" s="3">
        <v>12</v>
      </c>
      <c r="AJ1001" s="3">
        <v>0</v>
      </c>
      <c r="AK1001" s="3">
        <v>7</v>
      </c>
      <c r="AL1001" s="3">
        <v>1</v>
      </c>
      <c r="AM1001" s="3">
        <v>6</v>
      </c>
      <c r="AN1001" s="3">
        <f t="shared" si="248"/>
        <v>874</v>
      </c>
      <c r="AO1001" s="12">
        <f t="shared" si="249"/>
        <v>6.0750000000000002</v>
      </c>
      <c r="AP1001" s="3">
        <f t="shared" si="250"/>
        <v>982</v>
      </c>
      <c r="AQ1001" s="3">
        <f>_xlfn.IFNA(VLOOKUP(C1001, 'FanGraphs Plus Stats 1-2000'!$D$2:$L$1048576, MATCH("wRC+", FanGraphs_Plus_Stats_1_1500[[#Headers],[ID]:[BABIP+]], 0), FALSE), 0)</f>
        <v>0</v>
      </c>
      <c r="AR1001" s="3">
        <f t="shared" si="251"/>
        <v>654</v>
      </c>
      <c r="AS1001" s="3">
        <v>3.8</v>
      </c>
      <c r="AT1001" s="3">
        <f t="shared" si="252"/>
        <v>911</v>
      </c>
      <c r="AU1001" s="3">
        <v>5.3</v>
      </c>
      <c r="AV1001" s="3">
        <f t="shared" si="253"/>
        <v>749</v>
      </c>
      <c r="AW1001" s="14">
        <v>1.6</v>
      </c>
      <c r="AX1001" s="3">
        <f t="shared" si="254"/>
        <v>300</v>
      </c>
      <c r="AY1001" s="3">
        <v>16</v>
      </c>
      <c r="AZ1001" s="3">
        <v>2</v>
      </c>
      <c r="BA1001" s="3">
        <v>5</v>
      </c>
      <c r="BB1001" s="3">
        <v>7</v>
      </c>
      <c r="BC1001" s="3">
        <v>7</v>
      </c>
      <c r="BD1001" s="3" t="s">
        <v>518</v>
      </c>
      <c r="BE1001" s="13">
        <f t="shared" si="255"/>
        <v>847.24855631668208</v>
      </c>
    </row>
    <row r="1002" spans="1:57" x14ac:dyDescent="0.45">
      <c r="A1002" s="1">
        <f t="shared" si="240"/>
        <v>923</v>
      </c>
      <c r="B1002" s="3" t="s">
        <v>505</v>
      </c>
      <c r="C1002" s="3" t="str">
        <f t="shared" si="241"/>
        <v>Carlton Fisk - 1978</v>
      </c>
      <c r="D1002" s="3">
        <v>1978</v>
      </c>
      <c r="E1002" s="3">
        <v>30</v>
      </c>
      <c r="F1002" s="3" t="s">
        <v>48</v>
      </c>
      <c r="G1002" s="3" t="s">
        <v>43</v>
      </c>
      <c r="H1002" s="3">
        <v>157</v>
      </c>
      <c r="I1002" s="3">
        <v>658</v>
      </c>
      <c r="J1002" s="3">
        <v>571</v>
      </c>
      <c r="K1002" s="3">
        <v>94</v>
      </c>
      <c r="L1002" s="3">
        <v>162</v>
      </c>
      <c r="M1002" s="3">
        <v>98</v>
      </c>
      <c r="N1002" s="3">
        <v>39</v>
      </c>
      <c r="O1002" s="3">
        <v>5</v>
      </c>
      <c r="P1002" s="3">
        <v>20</v>
      </c>
      <c r="Q1002" s="3">
        <f t="shared" si="242"/>
        <v>753</v>
      </c>
      <c r="R1002" s="3">
        <v>88</v>
      </c>
      <c r="S1002" s="3">
        <v>7</v>
      </c>
      <c r="T1002" s="3">
        <v>2</v>
      </c>
      <c r="U1002" s="3">
        <v>71</v>
      </c>
      <c r="V1002" s="3">
        <v>83</v>
      </c>
      <c r="W1002" s="3">
        <v>0.28399999999999997</v>
      </c>
      <c r="X1002" s="3">
        <f t="shared" si="243"/>
        <v>808</v>
      </c>
      <c r="Y1002" s="3">
        <v>0.36599999999999999</v>
      </c>
      <c r="Z1002" s="3">
        <f t="shared" si="244"/>
        <v>764</v>
      </c>
      <c r="AA1002" s="3">
        <v>0.47499999999999998</v>
      </c>
      <c r="AB1002" s="3">
        <f t="shared" si="245"/>
        <v>802</v>
      </c>
      <c r="AC1002" s="3">
        <v>0.84099999999999997</v>
      </c>
      <c r="AD1002" s="3">
        <f t="shared" si="246"/>
        <v>819</v>
      </c>
      <c r="AE1002" s="3">
        <v>125</v>
      </c>
      <c r="AF1002" s="3">
        <f t="shared" si="247"/>
        <v>873</v>
      </c>
      <c r="AG1002" s="3">
        <v>271</v>
      </c>
      <c r="AH1002" s="3">
        <v>10</v>
      </c>
      <c r="AI1002" s="3">
        <v>7</v>
      </c>
      <c r="AJ1002" s="3">
        <v>3</v>
      </c>
      <c r="AK1002" s="3">
        <v>6</v>
      </c>
      <c r="AL1002" s="3">
        <v>6</v>
      </c>
      <c r="AM1002" s="3">
        <v>5.9</v>
      </c>
      <c r="AN1002" s="3">
        <f t="shared" si="248"/>
        <v>923</v>
      </c>
      <c r="AO1002" s="12">
        <f t="shared" si="249"/>
        <v>6.0878980891719756</v>
      </c>
      <c r="AP1002" s="3">
        <f t="shared" si="250"/>
        <v>980</v>
      </c>
      <c r="AQ1002" s="3">
        <f>_xlfn.IFNA(VLOOKUP(C1002, 'FanGraphs Plus Stats 1-2000'!$D$2:$L$1048576, MATCH("wRC+", FanGraphs_Plus_Stats_1_1500[[#Headers],[ID]:[BABIP+]], 0), FALSE), 0)</f>
        <v>0</v>
      </c>
      <c r="AR1002" s="3">
        <f t="shared" si="251"/>
        <v>654</v>
      </c>
      <c r="AS1002" s="3">
        <v>3.7</v>
      </c>
      <c r="AT1002" s="3">
        <f t="shared" si="252"/>
        <v>942</v>
      </c>
      <c r="AU1002" s="3">
        <v>6</v>
      </c>
      <c r="AV1002" s="3">
        <f t="shared" si="253"/>
        <v>548</v>
      </c>
      <c r="AW1002" s="14">
        <v>1.2</v>
      </c>
      <c r="AX1002" s="3">
        <f t="shared" si="254"/>
        <v>406</v>
      </c>
      <c r="AY1002" s="3">
        <v>18</v>
      </c>
      <c r="AZ1002" s="3">
        <v>0</v>
      </c>
      <c r="BA1002" s="3">
        <v>5</v>
      </c>
      <c r="BB1002" s="3">
        <v>5</v>
      </c>
      <c r="BC1002" s="3">
        <v>1</v>
      </c>
      <c r="BD1002" s="3" t="s">
        <v>1002</v>
      </c>
      <c r="BE1002" s="13">
        <f t="shared" si="255"/>
        <v>847.72490473365588</v>
      </c>
    </row>
    <row r="1003" spans="1:57" x14ac:dyDescent="0.45">
      <c r="A1003" s="1">
        <f t="shared" si="240"/>
        <v>923</v>
      </c>
      <c r="B1003" s="3" t="s">
        <v>1044</v>
      </c>
      <c r="C1003" s="3" t="str">
        <f t="shared" si="241"/>
        <v>Lou Brock - 1964</v>
      </c>
      <c r="D1003" s="3">
        <v>1964</v>
      </c>
      <c r="E1003" s="3">
        <v>25</v>
      </c>
      <c r="F1003" s="3" t="s">
        <v>1045</v>
      </c>
      <c r="G1003" s="3" t="s">
        <v>52</v>
      </c>
      <c r="H1003" s="3">
        <v>155</v>
      </c>
      <c r="I1003" s="3">
        <v>695</v>
      </c>
      <c r="J1003" s="3">
        <v>634</v>
      </c>
      <c r="K1003" s="3">
        <v>111</v>
      </c>
      <c r="L1003" s="3">
        <v>200</v>
      </c>
      <c r="M1003" s="3">
        <v>145</v>
      </c>
      <c r="N1003" s="3">
        <v>30</v>
      </c>
      <c r="O1003" s="3">
        <v>11</v>
      </c>
      <c r="P1003" s="3">
        <v>14</v>
      </c>
      <c r="Q1003" s="3">
        <f t="shared" si="242"/>
        <v>878</v>
      </c>
      <c r="R1003" s="3">
        <v>58</v>
      </c>
      <c r="S1003" s="3">
        <v>43</v>
      </c>
      <c r="T1003" s="3">
        <v>18</v>
      </c>
      <c r="U1003" s="3">
        <v>40</v>
      </c>
      <c r="V1003" s="3">
        <v>127</v>
      </c>
      <c r="W1003" s="3">
        <v>0.315</v>
      </c>
      <c r="X1003" s="3">
        <f t="shared" si="243"/>
        <v>354</v>
      </c>
      <c r="Y1003" s="3">
        <v>0.35799999999999998</v>
      </c>
      <c r="Z1003" s="3">
        <f t="shared" si="244"/>
        <v>842</v>
      </c>
      <c r="AA1003" s="3">
        <v>0.46400000000000002</v>
      </c>
      <c r="AB1003" s="3">
        <f t="shared" si="245"/>
        <v>836</v>
      </c>
      <c r="AC1003" s="3">
        <v>0.82099999999999995</v>
      </c>
      <c r="AD1003" s="3">
        <f t="shared" si="246"/>
        <v>886</v>
      </c>
      <c r="AE1003" s="3">
        <v>123</v>
      </c>
      <c r="AF1003" s="3">
        <f t="shared" si="247"/>
        <v>896</v>
      </c>
      <c r="AG1003" s="3">
        <v>294</v>
      </c>
      <c r="AH1003" s="3">
        <v>5</v>
      </c>
      <c r="AI1003" s="3">
        <v>4</v>
      </c>
      <c r="AJ1003" s="3">
        <v>13</v>
      </c>
      <c r="AK1003" s="3">
        <v>4</v>
      </c>
      <c r="AL1003" s="3">
        <v>0</v>
      </c>
      <c r="AM1003" s="3">
        <v>5.9</v>
      </c>
      <c r="AN1003" s="3">
        <f t="shared" si="248"/>
        <v>923</v>
      </c>
      <c r="AO1003" s="12">
        <f t="shared" si="249"/>
        <v>6.1664516129032263</v>
      </c>
      <c r="AP1003" s="3">
        <f t="shared" si="250"/>
        <v>961</v>
      </c>
      <c r="AQ1003" s="3">
        <f>_xlfn.IFNA(VLOOKUP(C1003, 'FanGraphs Plus Stats 1-2000'!$D$2:$L$1048576, MATCH("wRC+", FanGraphs_Plus_Stats_1_1500[[#Headers],[ID]:[BABIP+]], 0), FALSE), 0)</f>
        <v>0</v>
      </c>
      <c r="AR1003" s="3">
        <f t="shared" si="251"/>
        <v>654</v>
      </c>
      <c r="AS1003" s="3">
        <v>3.4</v>
      </c>
      <c r="AT1003" s="3">
        <f t="shared" si="252"/>
        <v>1010</v>
      </c>
      <c r="AU1003" s="3">
        <v>5.2</v>
      </c>
      <c r="AV1003" s="3">
        <f t="shared" si="253"/>
        <v>780</v>
      </c>
      <c r="AW1003" s="14">
        <v>-0.2</v>
      </c>
      <c r="AX1003" s="3">
        <f t="shared" si="254"/>
        <v>810</v>
      </c>
      <c r="AY1003" s="3">
        <v>26</v>
      </c>
      <c r="AZ1003" s="3">
        <v>3</v>
      </c>
      <c r="BA1003" s="3">
        <v>3</v>
      </c>
      <c r="BB1003" s="3">
        <v>6</v>
      </c>
      <c r="BC1003" s="3">
        <v>5</v>
      </c>
      <c r="BD1003" s="3" t="s">
        <v>1046</v>
      </c>
      <c r="BE1003" s="13">
        <f t="shared" si="255"/>
        <v>849.08801671163712</v>
      </c>
    </row>
    <row r="1004" spans="1:57" x14ac:dyDescent="0.45">
      <c r="A1004" s="1">
        <f t="shared" si="240"/>
        <v>923</v>
      </c>
      <c r="B1004" s="3" t="s">
        <v>89</v>
      </c>
      <c r="C1004" s="3" t="str">
        <f t="shared" si="241"/>
        <v>Robin Yount - 1984</v>
      </c>
      <c r="D1004" s="3">
        <v>1984</v>
      </c>
      <c r="E1004" s="3">
        <v>28</v>
      </c>
      <c r="F1004" s="3" t="s">
        <v>90</v>
      </c>
      <c r="G1004" s="3" t="s">
        <v>43</v>
      </c>
      <c r="H1004" s="3">
        <v>160</v>
      </c>
      <c r="I1004" s="3">
        <v>702</v>
      </c>
      <c r="J1004" s="3">
        <v>624</v>
      </c>
      <c r="K1004" s="3">
        <v>105</v>
      </c>
      <c r="L1004" s="3">
        <v>186</v>
      </c>
      <c r="M1004" s="3">
        <v>136</v>
      </c>
      <c r="N1004" s="3">
        <v>27</v>
      </c>
      <c r="O1004" s="3">
        <v>7</v>
      </c>
      <c r="P1004" s="3">
        <v>16</v>
      </c>
      <c r="Q1004" s="3">
        <f t="shared" si="242"/>
        <v>847</v>
      </c>
      <c r="R1004" s="3">
        <v>80</v>
      </c>
      <c r="S1004" s="3">
        <v>14</v>
      </c>
      <c r="T1004" s="3">
        <v>4</v>
      </c>
      <c r="U1004" s="3">
        <v>67</v>
      </c>
      <c r="V1004" s="3">
        <v>67</v>
      </c>
      <c r="W1004" s="3">
        <v>0.29799999999999999</v>
      </c>
      <c r="X1004" s="3">
        <f t="shared" si="243"/>
        <v>626</v>
      </c>
      <c r="Y1004" s="3">
        <v>0.36199999999999999</v>
      </c>
      <c r="Z1004" s="3">
        <f t="shared" si="244"/>
        <v>804</v>
      </c>
      <c r="AA1004" s="3">
        <v>0.441</v>
      </c>
      <c r="AB1004" s="3">
        <f t="shared" si="245"/>
        <v>912</v>
      </c>
      <c r="AC1004" s="3">
        <v>0.80300000000000005</v>
      </c>
      <c r="AD1004" s="3">
        <f t="shared" si="246"/>
        <v>926</v>
      </c>
      <c r="AE1004" s="3">
        <v>126</v>
      </c>
      <c r="AF1004" s="3">
        <f t="shared" si="247"/>
        <v>860</v>
      </c>
      <c r="AG1004" s="3">
        <v>275</v>
      </c>
      <c r="AH1004" s="3">
        <v>22</v>
      </c>
      <c r="AI1004" s="3">
        <v>1</v>
      </c>
      <c r="AJ1004" s="3">
        <v>1</v>
      </c>
      <c r="AK1004" s="3">
        <v>9</v>
      </c>
      <c r="AL1004" s="3">
        <v>7</v>
      </c>
      <c r="AM1004" s="3">
        <v>5.9</v>
      </c>
      <c r="AN1004" s="3">
        <f t="shared" si="248"/>
        <v>923</v>
      </c>
      <c r="AO1004" s="12">
        <f t="shared" si="249"/>
        <v>5.9737500000000008</v>
      </c>
      <c r="AP1004" s="3">
        <f t="shared" si="250"/>
        <v>1004</v>
      </c>
      <c r="AQ1004" s="3">
        <f>_xlfn.IFNA(VLOOKUP(C1004, 'FanGraphs Plus Stats 1-2000'!$D$2:$L$1048576, MATCH("wRC+", FanGraphs_Plus_Stats_1_1500[[#Headers],[ID]:[BABIP+]], 0), FALSE), 0)</f>
        <v>0</v>
      </c>
      <c r="AR1004" s="3">
        <f t="shared" si="251"/>
        <v>654</v>
      </c>
      <c r="AS1004" s="3">
        <v>3.7</v>
      </c>
      <c r="AT1004" s="3">
        <f t="shared" si="252"/>
        <v>942</v>
      </c>
      <c r="AU1004" s="3">
        <v>5.5</v>
      </c>
      <c r="AV1004" s="3">
        <f t="shared" si="253"/>
        <v>710</v>
      </c>
      <c r="AW1004" s="14">
        <v>1</v>
      </c>
      <c r="AX1004" s="3">
        <f t="shared" si="254"/>
        <v>464</v>
      </c>
      <c r="AY1004" s="3">
        <v>24</v>
      </c>
      <c r="AZ1004" s="3">
        <v>-1</v>
      </c>
      <c r="BA1004" s="3">
        <v>4</v>
      </c>
      <c r="BB1004" s="3">
        <v>2</v>
      </c>
      <c r="BC1004" s="3">
        <v>5</v>
      </c>
      <c r="BD1004" s="3" t="s">
        <v>685</v>
      </c>
      <c r="BE1004" s="13">
        <f t="shared" si="255"/>
        <v>849.67512357432599</v>
      </c>
    </row>
    <row r="1005" spans="1:57" x14ac:dyDescent="0.45">
      <c r="A1005" s="1">
        <f t="shared" si="240"/>
        <v>923</v>
      </c>
      <c r="B1005" s="3" t="s">
        <v>1028</v>
      </c>
      <c r="C1005" s="3" t="str">
        <f t="shared" si="241"/>
        <v>Jeff Cirillo - 1998</v>
      </c>
      <c r="D1005" s="3">
        <v>1998</v>
      </c>
      <c r="E1005" s="3">
        <v>28</v>
      </c>
      <c r="F1005" s="3" t="s">
        <v>90</v>
      </c>
      <c r="G1005" s="3" t="s">
        <v>52</v>
      </c>
      <c r="H1005" s="3">
        <v>156</v>
      </c>
      <c r="I1005" s="3">
        <v>694</v>
      </c>
      <c r="J1005" s="3">
        <v>604</v>
      </c>
      <c r="K1005" s="3">
        <v>97</v>
      </c>
      <c r="L1005" s="3">
        <v>194</v>
      </c>
      <c r="M1005" s="3">
        <v>148</v>
      </c>
      <c r="N1005" s="3">
        <v>31</v>
      </c>
      <c r="O1005" s="3">
        <v>1</v>
      </c>
      <c r="P1005" s="3">
        <v>14</v>
      </c>
      <c r="Q1005" s="3">
        <f t="shared" si="242"/>
        <v>878</v>
      </c>
      <c r="R1005" s="3">
        <v>68</v>
      </c>
      <c r="S1005" s="3">
        <v>10</v>
      </c>
      <c r="T1005" s="3">
        <v>4</v>
      </c>
      <c r="U1005" s="3">
        <v>79</v>
      </c>
      <c r="V1005" s="3">
        <v>88</v>
      </c>
      <c r="W1005" s="3">
        <v>0.32100000000000001</v>
      </c>
      <c r="X1005" s="3">
        <f t="shared" si="243"/>
        <v>271</v>
      </c>
      <c r="Y1005" s="3">
        <v>0.40200000000000002</v>
      </c>
      <c r="Z1005" s="3">
        <f t="shared" si="244"/>
        <v>354</v>
      </c>
      <c r="AA1005" s="3">
        <v>0.44500000000000001</v>
      </c>
      <c r="AB1005" s="3">
        <f t="shared" si="245"/>
        <v>905</v>
      </c>
      <c r="AC1005" s="3">
        <v>0.84699999999999998</v>
      </c>
      <c r="AD1005" s="3">
        <f t="shared" si="246"/>
        <v>805</v>
      </c>
      <c r="AE1005" s="3">
        <v>123</v>
      </c>
      <c r="AF1005" s="3">
        <f t="shared" si="247"/>
        <v>896</v>
      </c>
      <c r="AG1005" s="3">
        <v>269</v>
      </c>
      <c r="AH1005" s="3">
        <v>26</v>
      </c>
      <c r="AI1005" s="3">
        <v>4</v>
      </c>
      <c r="AJ1005" s="3">
        <v>5</v>
      </c>
      <c r="AK1005" s="3">
        <v>2</v>
      </c>
      <c r="AL1005" s="3">
        <v>3</v>
      </c>
      <c r="AM1005" s="3">
        <v>5.9</v>
      </c>
      <c r="AN1005" s="3">
        <f t="shared" si="248"/>
        <v>923</v>
      </c>
      <c r="AO1005" s="12">
        <f t="shared" si="249"/>
        <v>6.1269230769230774</v>
      </c>
      <c r="AP1005" s="3">
        <f t="shared" si="250"/>
        <v>968</v>
      </c>
      <c r="AQ1005" s="3">
        <f>_xlfn.IFNA(VLOOKUP(C1005, 'FanGraphs Plus Stats 1-2000'!$D$2:$L$1048576, MATCH("wRC+", FanGraphs_Plus_Stats_1_1500[[#Headers],[ID]:[BABIP+]], 0), FALSE), 0)</f>
        <v>0</v>
      </c>
      <c r="AR1005" s="3">
        <f t="shared" si="251"/>
        <v>654</v>
      </c>
      <c r="AS1005" s="3">
        <v>3.9</v>
      </c>
      <c r="AT1005" s="3">
        <f t="shared" si="252"/>
        <v>866</v>
      </c>
      <c r="AU1005" s="3">
        <v>4.2</v>
      </c>
      <c r="AV1005" s="3">
        <f t="shared" si="253"/>
        <v>964</v>
      </c>
      <c r="AW1005" s="14">
        <v>2</v>
      </c>
      <c r="AX1005" s="3">
        <f t="shared" si="254"/>
        <v>199</v>
      </c>
      <c r="AY1005" s="3">
        <v>23</v>
      </c>
      <c r="AZ1005" s="3">
        <v>-4</v>
      </c>
      <c r="BA1005" s="3">
        <v>1</v>
      </c>
      <c r="BB1005" s="3">
        <v>-3</v>
      </c>
      <c r="BC1005" s="3">
        <v>18</v>
      </c>
      <c r="BD1005" s="3" t="s">
        <v>541</v>
      </c>
      <c r="BE1005" s="13">
        <f t="shared" si="255"/>
        <v>850.63001712622304</v>
      </c>
    </row>
    <row r="1006" spans="1:57" x14ac:dyDescent="0.45">
      <c r="A1006" s="1">
        <f t="shared" si="240"/>
        <v>874</v>
      </c>
      <c r="B1006" s="3" t="s">
        <v>279</v>
      </c>
      <c r="C1006" s="3" t="str">
        <f t="shared" si="241"/>
        <v>Brooks Robinson - 1971</v>
      </c>
      <c r="D1006" s="3">
        <v>1971</v>
      </c>
      <c r="E1006" s="3">
        <v>34</v>
      </c>
      <c r="F1006" s="3" t="s">
        <v>61</v>
      </c>
      <c r="G1006" s="3" t="s">
        <v>43</v>
      </c>
      <c r="H1006" s="3">
        <v>156</v>
      </c>
      <c r="I1006" s="3">
        <v>663</v>
      </c>
      <c r="J1006" s="3">
        <v>589</v>
      </c>
      <c r="K1006" s="3">
        <v>67</v>
      </c>
      <c r="L1006" s="3">
        <v>160</v>
      </c>
      <c r="M1006" s="3">
        <v>118</v>
      </c>
      <c r="N1006" s="3">
        <v>21</v>
      </c>
      <c r="O1006" s="3">
        <v>1</v>
      </c>
      <c r="P1006" s="3">
        <v>20</v>
      </c>
      <c r="Q1006" s="3">
        <f t="shared" si="242"/>
        <v>753</v>
      </c>
      <c r="R1006" s="3">
        <v>92</v>
      </c>
      <c r="S1006" s="3">
        <v>0</v>
      </c>
      <c r="T1006" s="3">
        <v>0</v>
      </c>
      <c r="U1006" s="3">
        <v>63</v>
      </c>
      <c r="V1006" s="3">
        <v>50</v>
      </c>
      <c r="W1006" s="3">
        <v>0.27200000000000002</v>
      </c>
      <c r="X1006" s="3">
        <f t="shared" si="243"/>
        <v>931</v>
      </c>
      <c r="Y1006" s="3">
        <v>0.34100000000000003</v>
      </c>
      <c r="Z1006" s="3">
        <f t="shared" si="244"/>
        <v>962</v>
      </c>
      <c r="AA1006" s="3">
        <v>0.41299999999999998</v>
      </c>
      <c r="AB1006" s="3">
        <f t="shared" si="245"/>
        <v>982</v>
      </c>
      <c r="AC1006" s="3">
        <v>0.754</v>
      </c>
      <c r="AD1006" s="3">
        <f t="shared" si="246"/>
        <v>1002</v>
      </c>
      <c r="AE1006" s="3">
        <v>114</v>
      </c>
      <c r="AF1006" s="3">
        <f t="shared" si="247"/>
        <v>973</v>
      </c>
      <c r="AG1006" s="3">
        <v>243</v>
      </c>
      <c r="AH1006" s="3">
        <v>15</v>
      </c>
      <c r="AI1006" s="3">
        <v>3</v>
      </c>
      <c r="AJ1006" s="3">
        <v>1</v>
      </c>
      <c r="AK1006" s="3">
        <v>7</v>
      </c>
      <c r="AL1006" s="3">
        <v>8</v>
      </c>
      <c r="AM1006" s="3">
        <v>6</v>
      </c>
      <c r="AN1006" s="3">
        <f t="shared" si="248"/>
        <v>874</v>
      </c>
      <c r="AO1006" s="12">
        <f t="shared" si="249"/>
        <v>6.2307692307692308</v>
      </c>
      <c r="AP1006" s="3">
        <f t="shared" si="250"/>
        <v>947</v>
      </c>
      <c r="AQ1006" s="3">
        <f>_xlfn.IFNA(VLOOKUP(C1006, 'FanGraphs Plus Stats 1-2000'!$D$2:$L$1048576, MATCH("wRC+", FanGraphs_Plus_Stats_1_1500[[#Headers],[ID]:[BABIP+]], 0), FALSE), 0)</f>
        <v>0</v>
      </c>
      <c r="AR1006" s="3">
        <f t="shared" si="251"/>
        <v>654</v>
      </c>
      <c r="AS1006" s="3">
        <v>3.7</v>
      </c>
      <c r="AT1006" s="3">
        <f t="shared" si="252"/>
        <v>942</v>
      </c>
      <c r="AU1006" s="3">
        <v>3.6</v>
      </c>
      <c r="AV1006" s="3">
        <f t="shared" si="253"/>
        <v>1007</v>
      </c>
      <c r="AW1006" s="14">
        <v>2.8</v>
      </c>
      <c r="AX1006" s="3">
        <f t="shared" si="254"/>
        <v>57</v>
      </c>
      <c r="AY1006" s="3">
        <v>10</v>
      </c>
      <c r="AZ1006" s="3">
        <v>-1</v>
      </c>
      <c r="BA1006" s="3">
        <v>0</v>
      </c>
      <c r="BB1006" s="3">
        <v>-1</v>
      </c>
      <c r="BC1006" s="3">
        <v>21</v>
      </c>
      <c r="BD1006" s="3" t="s">
        <v>140</v>
      </c>
      <c r="BE1006" s="13">
        <f t="shared" si="255"/>
        <v>851.89878738289872</v>
      </c>
    </row>
    <row r="1007" spans="1:57" x14ac:dyDescent="0.45">
      <c r="A1007" s="1">
        <f t="shared" si="240"/>
        <v>923</v>
      </c>
      <c r="B1007" s="3" t="s">
        <v>540</v>
      </c>
      <c r="C1007" s="3" t="str">
        <f t="shared" si="241"/>
        <v>Tony Pérez - 1968</v>
      </c>
      <c r="D1007" s="3">
        <v>1968</v>
      </c>
      <c r="E1007" s="3">
        <v>26</v>
      </c>
      <c r="F1007" s="3" t="s">
        <v>78</v>
      </c>
      <c r="G1007" s="3" t="s">
        <v>52</v>
      </c>
      <c r="H1007" s="3">
        <v>160</v>
      </c>
      <c r="I1007" s="3">
        <v>690</v>
      </c>
      <c r="J1007" s="3">
        <v>625</v>
      </c>
      <c r="K1007" s="3">
        <v>93</v>
      </c>
      <c r="L1007" s="3">
        <v>176</v>
      </c>
      <c r="M1007" s="3">
        <v>126</v>
      </c>
      <c r="N1007" s="3">
        <v>25</v>
      </c>
      <c r="O1007" s="3">
        <v>7</v>
      </c>
      <c r="P1007" s="3">
        <v>18</v>
      </c>
      <c r="Q1007" s="3">
        <f t="shared" si="242"/>
        <v>813</v>
      </c>
      <c r="R1007" s="3">
        <v>92</v>
      </c>
      <c r="S1007" s="3">
        <v>3</v>
      </c>
      <c r="T1007" s="3">
        <v>2</v>
      </c>
      <c r="U1007" s="3">
        <v>51</v>
      </c>
      <c r="V1007" s="3">
        <v>92</v>
      </c>
      <c r="W1007" s="3">
        <v>0.28199999999999997</v>
      </c>
      <c r="X1007" s="3">
        <f t="shared" si="243"/>
        <v>839</v>
      </c>
      <c r="Y1007" s="3">
        <v>0.33800000000000002</v>
      </c>
      <c r="Z1007" s="3">
        <f t="shared" si="244"/>
        <v>973</v>
      </c>
      <c r="AA1007" s="3">
        <v>0.43</v>
      </c>
      <c r="AB1007" s="3">
        <f t="shared" si="245"/>
        <v>942</v>
      </c>
      <c r="AC1007" s="3">
        <v>0.76900000000000002</v>
      </c>
      <c r="AD1007" s="3">
        <f t="shared" si="246"/>
        <v>985</v>
      </c>
      <c r="AE1007" s="3">
        <v>125</v>
      </c>
      <c r="AF1007" s="3">
        <f t="shared" si="247"/>
        <v>873</v>
      </c>
      <c r="AG1007" s="3">
        <v>269</v>
      </c>
      <c r="AH1007" s="3">
        <v>19</v>
      </c>
      <c r="AI1007" s="3">
        <v>6</v>
      </c>
      <c r="AJ1007" s="3">
        <v>1</v>
      </c>
      <c r="AK1007" s="3">
        <v>7</v>
      </c>
      <c r="AL1007" s="3">
        <v>13</v>
      </c>
      <c r="AM1007" s="3">
        <v>5.9</v>
      </c>
      <c r="AN1007" s="3">
        <f t="shared" si="248"/>
        <v>923</v>
      </c>
      <c r="AO1007" s="12">
        <f t="shared" si="249"/>
        <v>5.9737500000000008</v>
      </c>
      <c r="AP1007" s="3">
        <f t="shared" si="250"/>
        <v>1004</v>
      </c>
      <c r="AQ1007" s="3">
        <f>_xlfn.IFNA(VLOOKUP(C1007, 'FanGraphs Plus Stats 1-2000'!$D$2:$L$1048576, MATCH("wRC+", FanGraphs_Plus_Stats_1_1500[[#Headers],[ID]:[BABIP+]], 0), FALSE), 0)</f>
        <v>0</v>
      </c>
      <c r="AR1007" s="3">
        <f t="shared" si="251"/>
        <v>654</v>
      </c>
      <c r="AS1007" s="3">
        <v>3.5</v>
      </c>
      <c r="AT1007" s="3">
        <f t="shared" si="252"/>
        <v>993</v>
      </c>
      <c r="AU1007" s="3">
        <v>5.4</v>
      </c>
      <c r="AV1007" s="3">
        <f t="shared" si="253"/>
        <v>732</v>
      </c>
      <c r="AW1007" s="14">
        <v>0.8</v>
      </c>
      <c r="AX1007" s="3">
        <f t="shared" si="254"/>
        <v>517</v>
      </c>
      <c r="AY1007" s="3">
        <v>21</v>
      </c>
      <c r="AZ1007" s="3">
        <v>-2</v>
      </c>
      <c r="BA1007" s="3">
        <v>3</v>
      </c>
      <c r="BB1007" s="3">
        <v>0</v>
      </c>
      <c r="BC1007" s="3">
        <v>1</v>
      </c>
      <c r="BD1007" s="3" t="s">
        <v>140</v>
      </c>
      <c r="BE1007" s="13">
        <f t="shared" si="255"/>
        <v>852.86806221183531</v>
      </c>
    </row>
    <row r="1008" spans="1:57" x14ac:dyDescent="0.45">
      <c r="A1008" s="1">
        <f t="shared" si="240"/>
        <v>923</v>
      </c>
      <c r="B1008" s="3" t="s">
        <v>854</v>
      </c>
      <c r="C1008" s="3" t="str">
        <f t="shared" si="241"/>
        <v>Al Dark - 1952</v>
      </c>
      <c r="D1008" s="3">
        <v>1952</v>
      </c>
      <c r="E1008" s="3">
        <v>30</v>
      </c>
      <c r="F1008" s="3" t="s">
        <v>101</v>
      </c>
      <c r="G1008" s="3" t="s">
        <v>52</v>
      </c>
      <c r="H1008" s="3">
        <v>151</v>
      </c>
      <c r="I1008" s="3">
        <v>650</v>
      </c>
      <c r="J1008" s="3">
        <v>589</v>
      </c>
      <c r="K1008" s="3">
        <v>92</v>
      </c>
      <c r="L1008" s="3">
        <v>177</v>
      </c>
      <c r="M1008" s="3">
        <v>131</v>
      </c>
      <c r="N1008" s="3">
        <v>29</v>
      </c>
      <c r="O1008" s="3">
        <v>3</v>
      </c>
      <c r="P1008" s="3">
        <v>14</v>
      </c>
      <c r="Q1008" s="3">
        <f t="shared" si="242"/>
        <v>878</v>
      </c>
      <c r="R1008" s="3">
        <v>73</v>
      </c>
      <c r="S1008" s="3">
        <v>6</v>
      </c>
      <c r="T1008" s="3">
        <v>6</v>
      </c>
      <c r="U1008" s="3">
        <v>47</v>
      </c>
      <c r="V1008" s="3">
        <v>39</v>
      </c>
      <c r="W1008" s="3">
        <v>0.30099999999999999</v>
      </c>
      <c r="X1008" s="3">
        <f t="shared" si="243"/>
        <v>587</v>
      </c>
      <c r="Y1008" s="3">
        <v>0.35699999999999998</v>
      </c>
      <c r="Z1008" s="3">
        <f t="shared" si="244"/>
        <v>852</v>
      </c>
      <c r="AA1008" s="3">
        <v>0.43099999999999999</v>
      </c>
      <c r="AB1008" s="3">
        <f t="shared" si="245"/>
        <v>937</v>
      </c>
      <c r="AC1008" s="3">
        <v>0.78800000000000003</v>
      </c>
      <c r="AD1008" s="3">
        <f t="shared" si="246"/>
        <v>954</v>
      </c>
      <c r="AE1008" s="3">
        <v>117</v>
      </c>
      <c r="AF1008" s="3">
        <f t="shared" si="247"/>
        <v>949</v>
      </c>
      <c r="AG1008" s="3">
        <v>254</v>
      </c>
      <c r="AH1008" s="3">
        <v>10</v>
      </c>
      <c r="AI1008" s="3">
        <v>5</v>
      </c>
      <c r="AJ1008" s="3">
        <v>8</v>
      </c>
      <c r="AK1008" s="2"/>
      <c r="AL1008" s="3">
        <v>5</v>
      </c>
      <c r="AM1008" s="3">
        <v>5.9</v>
      </c>
      <c r="AN1008" s="3">
        <f t="shared" si="248"/>
        <v>923</v>
      </c>
      <c r="AO1008" s="12">
        <f t="shared" si="249"/>
        <v>6.329801324503312</v>
      </c>
      <c r="AP1008" s="3">
        <f t="shared" si="250"/>
        <v>924</v>
      </c>
      <c r="AQ1008" s="3">
        <f>_xlfn.IFNA(VLOOKUP(C1008, 'FanGraphs Plus Stats 1-2000'!$D$2:$L$1048576, MATCH("wRC+", FanGraphs_Plus_Stats_1_1500[[#Headers],[ID]:[BABIP+]], 0), FALSE), 0)</f>
        <v>0</v>
      </c>
      <c r="AR1008" s="3">
        <f t="shared" si="251"/>
        <v>654</v>
      </c>
      <c r="AS1008" s="3">
        <v>3.4</v>
      </c>
      <c r="AT1008" s="3">
        <f t="shared" si="252"/>
        <v>1010</v>
      </c>
      <c r="AU1008" s="3">
        <v>5.4</v>
      </c>
      <c r="AV1008" s="3">
        <f t="shared" si="253"/>
        <v>732</v>
      </c>
      <c r="AW1008" s="14">
        <v>1.6</v>
      </c>
      <c r="AX1008" s="3">
        <f t="shared" si="254"/>
        <v>300</v>
      </c>
      <c r="AY1008" s="3">
        <v>14</v>
      </c>
      <c r="AZ1008" s="3">
        <v>3</v>
      </c>
      <c r="BA1008" s="3">
        <v>1</v>
      </c>
      <c r="BB1008" s="3">
        <v>4</v>
      </c>
      <c r="BC1008" s="3">
        <v>5</v>
      </c>
      <c r="BD1008" s="3" t="s">
        <v>116</v>
      </c>
      <c r="BE1008" s="13">
        <f t="shared" si="255"/>
        <v>852.96145939743985</v>
      </c>
    </row>
    <row r="1009" spans="1:57" x14ac:dyDescent="0.45">
      <c r="A1009" s="1">
        <f t="shared" si="240"/>
        <v>923</v>
      </c>
      <c r="B1009" s="3" t="s">
        <v>643</v>
      </c>
      <c r="C1009" s="3" t="str">
        <f t="shared" si="241"/>
        <v>Dwayne Murphy - 1982</v>
      </c>
      <c r="D1009" s="3">
        <v>1982</v>
      </c>
      <c r="E1009" s="3">
        <v>27</v>
      </c>
      <c r="F1009" s="3" t="s">
        <v>128</v>
      </c>
      <c r="G1009" s="3" t="s">
        <v>43</v>
      </c>
      <c r="H1009" s="3">
        <v>151</v>
      </c>
      <c r="I1009" s="3">
        <v>660</v>
      </c>
      <c r="J1009" s="3">
        <v>543</v>
      </c>
      <c r="K1009" s="3">
        <v>84</v>
      </c>
      <c r="L1009" s="3">
        <v>129</v>
      </c>
      <c r="M1009" s="3">
        <v>86</v>
      </c>
      <c r="N1009" s="3">
        <v>15</v>
      </c>
      <c r="O1009" s="3">
        <v>1</v>
      </c>
      <c r="P1009" s="3">
        <v>27</v>
      </c>
      <c r="Q1009" s="3">
        <f t="shared" si="242"/>
        <v>543</v>
      </c>
      <c r="R1009" s="3">
        <v>94</v>
      </c>
      <c r="S1009" s="3">
        <v>26</v>
      </c>
      <c r="T1009" s="3">
        <v>8</v>
      </c>
      <c r="U1009" s="3">
        <v>94</v>
      </c>
      <c r="V1009" s="3">
        <v>122</v>
      </c>
      <c r="W1009" s="3">
        <v>0.23799999999999999</v>
      </c>
      <c r="X1009" s="3">
        <f t="shared" si="243"/>
        <v>1030</v>
      </c>
      <c r="Y1009" s="3">
        <v>0.34899999999999998</v>
      </c>
      <c r="Z1009" s="3">
        <f t="shared" si="244"/>
        <v>911</v>
      </c>
      <c r="AA1009" s="3">
        <v>0.41799999999999998</v>
      </c>
      <c r="AB1009" s="3">
        <f t="shared" si="245"/>
        <v>971</v>
      </c>
      <c r="AC1009" s="3">
        <v>0.76700000000000002</v>
      </c>
      <c r="AD1009" s="3">
        <f t="shared" si="246"/>
        <v>987</v>
      </c>
      <c r="AE1009" s="3">
        <v>116</v>
      </c>
      <c r="AF1009" s="3">
        <f t="shared" si="247"/>
        <v>956</v>
      </c>
      <c r="AG1009" s="3">
        <v>227</v>
      </c>
      <c r="AH1009" s="3">
        <v>8</v>
      </c>
      <c r="AI1009" s="3">
        <v>3</v>
      </c>
      <c r="AJ1009" s="3">
        <v>12</v>
      </c>
      <c r="AK1009" s="3">
        <v>8</v>
      </c>
      <c r="AL1009" s="3">
        <v>2</v>
      </c>
      <c r="AM1009" s="3">
        <v>5.9</v>
      </c>
      <c r="AN1009" s="3">
        <f t="shared" si="248"/>
        <v>923</v>
      </c>
      <c r="AO1009" s="12">
        <f t="shared" si="249"/>
        <v>6.329801324503312</v>
      </c>
      <c r="AP1009" s="3">
        <f t="shared" si="250"/>
        <v>924</v>
      </c>
      <c r="AQ1009" s="3">
        <f>_xlfn.IFNA(VLOOKUP(C1009, 'FanGraphs Plus Stats 1-2000'!$D$2:$L$1048576, MATCH("wRC+", FanGraphs_Plus_Stats_1_1500[[#Headers],[ID]:[BABIP+]], 0), FALSE), 0)</f>
        <v>0</v>
      </c>
      <c r="AR1009" s="3">
        <f t="shared" si="251"/>
        <v>654</v>
      </c>
      <c r="AS1009" s="3">
        <v>3.8</v>
      </c>
      <c r="AT1009" s="3">
        <f t="shared" si="252"/>
        <v>911</v>
      </c>
      <c r="AU1009" s="3">
        <v>4.8</v>
      </c>
      <c r="AV1009" s="3">
        <f t="shared" si="253"/>
        <v>884</v>
      </c>
      <c r="AW1009" s="14">
        <v>1.3</v>
      </c>
      <c r="AX1009" s="3">
        <f t="shared" si="254"/>
        <v>381</v>
      </c>
      <c r="AY1009" s="3">
        <v>18</v>
      </c>
      <c r="AZ1009" s="3">
        <v>1</v>
      </c>
      <c r="BA1009" s="3">
        <v>4</v>
      </c>
      <c r="BB1009" s="3">
        <v>6</v>
      </c>
      <c r="BC1009" s="3">
        <v>12</v>
      </c>
      <c r="BD1009" s="3" t="s">
        <v>1051</v>
      </c>
      <c r="BE1009" s="13">
        <f t="shared" si="255"/>
        <v>854.53002774956315</v>
      </c>
    </row>
    <row r="1010" spans="1:57" x14ac:dyDescent="0.45">
      <c r="A1010" s="1">
        <f t="shared" si="240"/>
        <v>874</v>
      </c>
      <c r="B1010" s="3" t="s">
        <v>430</v>
      </c>
      <c r="C1010" s="3" t="str">
        <f t="shared" si="241"/>
        <v>Kenny Lofton - 1998</v>
      </c>
      <c r="D1010" s="3">
        <v>1998</v>
      </c>
      <c r="E1010" s="3">
        <v>31</v>
      </c>
      <c r="F1010" s="3" t="s">
        <v>110</v>
      </c>
      <c r="G1010" s="3" t="s">
        <v>43</v>
      </c>
      <c r="H1010" s="3">
        <v>154</v>
      </c>
      <c r="I1010" s="3">
        <v>698</v>
      </c>
      <c r="J1010" s="3">
        <v>600</v>
      </c>
      <c r="K1010" s="3">
        <v>101</v>
      </c>
      <c r="L1010" s="3">
        <v>169</v>
      </c>
      <c r="M1010" s="3">
        <v>120</v>
      </c>
      <c r="N1010" s="3">
        <v>31</v>
      </c>
      <c r="O1010" s="3">
        <v>6</v>
      </c>
      <c r="P1010" s="3">
        <v>12</v>
      </c>
      <c r="Q1010" s="3">
        <f t="shared" si="242"/>
        <v>916</v>
      </c>
      <c r="R1010" s="3">
        <v>64</v>
      </c>
      <c r="S1010" s="3">
        <v>54</v>
      </c>
      <c r="T1010" s="3">
        <v>10</v>
      </c>
      <c r="U1010" s="3">
        <v>87</v>
      </c>
      <c r="V1010" s="3">
        <v>80</v>
      </c>
      <c r="W1010" s="3">
        <v>0.28199999999999997</v>
      </c>
      <c r="X1010" s="3">
        <f t="shared" si="243"/>
        <v>839</v>
      </c>
      <c r="Y1010" s="3">
        <v>0.371</v>
      </c>
      <c r="Z1010" s="3">
        <f t="shared" si="244"/>
        <v>708</v>
      </c>
      <c r="AA1010" s="3">
        <v>0.41299999999999998</v>
      </c>
      <c r="AB1010" s="3">
        <f t="shared" si="245"/>
        <v>982</v>
      </c>
      <c r="AC1010" s="3">
        <v>0.78500000000000003</v>
      </c>
      <c r="AD1010" s="3">
        <f t="shared" si="246"/>
        <v>959</v>
      </c>
      <c r="AE1010" s="3">
        <v>102</v>
      </c>
      <c r="AF1010" s="3">
        <f t="shared" si="247"/>
        <v>1015</v>
      </c>
      <c r="AG1010" s="3">
        <v>248</v>
      </c>
      <c r="AH1010" s="3">
        <v>7</v>
      </c>
      <c r="AI1010" s="3">
        <v>2</v>
      </c>
      <c r="AJ1010" s="3">
        <v>3</v>
      </c>
      <c r="AK1010" s="3">
        <v>6</v>
      </c>
      <c r="AL1010" s="3">
        <v>1</v>
      </c>
      <c r="AM1010" s="3">
        <v>6</v>
      </c>
      <c r="AN1010" s="3">
        <f t="shared" si="248"/>
        <v>874</v>
      </c>
      <c r="AO1010" s="12">
        <f t="shared" si="249"/>
        <v>6.3116883116883118</v>
      </c>
      <c r="AP1010" s="3">
        <f t="shared" si="250"/>
        <v>929</v>
      </c>
      <c r="AQ1010" s="3">
        <f>_xlfn.IFNA(VLOOKUP(C1010, 'FanGraphs Plus Stats 1-2000'!$D$2:$L$1048576, MATCH("wRC+", FanGraphs_Plus_Stats_1_1500[[#Headers],[ID]:[BABIP+]], 0), FALSE), 0)</f>
        <v>0</v>
      </c>
      <c r="AR1010" s="3">
        <f t="shared" si="251"/>
        <v>654</v>
      </c>
      <c r="AS1010" s="3">
        <v>3.6</v>
      </c>
      <c r="AT1010" s="3">
        <f t="shared" si="252"/>
        <v>970</v>
      </c>
      <c r="AU1010" s="3">
        <v>4.2</v>
      </c>
      <c r="AV1010" s="3">
        <f t="shared" si="253"/>
        <v>964</v>
      </c>
      <c r="AW1010" s="14">
        <v>2.2000000000000002</v>
      </c>
      <c r="AX1010" s="3">
        <f t="shared" si="254"/>
        <v>144</v>
      </c>
      <c r="AY1010" s="3">
        <v>5</v>
      </c>
      <c r="AZ1010" s="3">
        <v>2</v>
      </c>
      <c r="BA1010" s="3">
        <v>8</v>
      </c>
      <c r="BB1010" s="3">
        <v>10</v>
      </c>
      <c r="BC1010" s="3">
        <v>19</v>
      </c>
      <c r="BD1010" s="3" t="s">
        <v>83</v>
      </c>
      <c r="BE1010" s="13">
        <f t="shared" si="255"/>
        <v>856.826192962351</v>
      </c>
    </row>
    <row r="1011" spans="1:57" x14ac:dyDescent="0.45">
      <c r="A1011" s="1">
        <f t="shared" si="240"/>
        <v>923</v>
      </c>
      <c r="B1011" s="3" t="s">
        <v>1040</v>
      </c>
      <c r="C1011" s="3" t="str">
        <f t="shared" si="241"/>
        <v>Ken McMullen - 1969</v>
      </c>
      <c r="D1011" s="3">
        <v>1969</v>
      </c>
      <c r="E1011" s="3">
        <v>27</v>
      </c>
      <c r="F1011" s="3" t="s">
        <v>1041</v>
      </c>
      <c r="G1011" s="3" t="s">
        <v>43</v>
      </c>
      <c r="H1011" s="3">
        <v>158</v>
      </c>
      <c r="I1011" s="3">
        <v>642</v>
      </c>
      <c r="J1011" s="3">
        <v>562</v>
      </c>
      <c r="K1011" s="3">
        <v>83</v>
      </c>
      <c r="L1011" s="3">
        <v>153</v>
      </c>
      <c r="M1011" s="3">
        <v>107</v>
      </c>
      <c r="N1011" s="3">
        <v>25</v>
      </c>
      <c r="O1011" s="3">
        <v>2</v>
      </c>
      <c r="P1011" s="3">
        <v>19</v>
      </c>
      <c r="Q1011" s="3">
        <f t="shared" si="242"/>
        <v>782</v>
      </c>
      <c r="R1011" s="3">
        <v>87</v>
      </c>
      <c r="S1011" s="3">
        <v>4</v>
      </c>
      <c r="T1011" s="3">
        <v>5</v>
      </c>
      <c r="U1011" s="3">
        <v>70</v>
      </c>
      <c r="V1011" s="3">
        <v>103</v>
      </c>
      <c r="W1011" s="3">
        <v>0.27200000000000002</v>
      </c>
      <c r="X1011" s="3">
        <f t="shared" si="243"/>
        <v>931</v>
      </c>
      <c r="Y1011" s="3">
        <v>0.34899999999999998</v>
      </c>
      <c r="Z1011" s="3">
        <f t="shared" si="244"/>
        <v>911</v>
      </c>
      <c r="AA1011" s="3">
        <v>0.42499999999999999</v>
      </c>
      <c r="AB1011" s="3">
        <f t="shared" si="245"/>
        <v>955</v>
      </c>
      <c r="AC1011" s="3">
        <v>0.77500000000000002</v>
      </c>
      <c r="AD1011" s="3">
        <f t="shared" si="246"/>
        <v>976</v>
      </c>
      <c r="AE1011" s="3">
        <v>122</v>
      </c>
      <c r="AF1011" s="3">
        <f t="shared" si="247"/>
        <v>908</v>
      </c>
      <c r="AG1011" s="3">
        <v>239</v>
      </c>
      <c r="AH1011" s="3">
        <v>10</v>
      </c>
      <c r="AI1011" s="3">
        <v>1</v>
      </c>
      <c r="AJ1011" s="3">
        <v>1</v>
      </c>
      <c r="AK1011" s="3">
        <v>8</v>
      </c>
      <c r="AL1011" s="3">
        <v>6</v>
      </c>
      <c r="AM1011" s="3">
        <v>5.9</v>
      </c>
      <c r="AN1011" s="3">
        <f t="shared" si="248"/>
        <v>923</v>
      </c>
      <c r="AO1011" s="12">
        <f t="shared" si="249"/>
        <v>6.0493670886075961</v>
      </c>
      <c r="AP1011" s="3">
        <f t="shared" si="250"/>
        <v>986</v>
      </c>
      <c r="AQ1011" s="3">
        <f>_xlfn.IFNA(VLOOKUP(C1011, 'FanGraphs Plus Stats 1-2000'!$D$2:$L$1048576, MATCH("wRC+", FanGraphs_Plus_Stats_1_1500[[#Headers],[ID]:[BABIP+]], 0), FALSE), 0)</f>
        <v>0</v>
      </c>
      <c r="AR1011" s="3">
        <f t="shared" si="251"/>
        <v>654</v>
      </c>
      <c r="AS1011" s="3">
        <v>3.6</v>
      </c>
      <c r="AT1011" s="3">
        <f t="shared" si="252"/>
        <v>970</v>
      </c>
      <c r="AU1011" s="3">
        <v>4.3</v>
      </c>
      <c r="AV1011" s="3">
        <f t="shared" si="253"/>
        <v>953</v>
      </c>
      <c r="AW1011" s="14">
        <v>2</v>
      </c>
      <c r="AX1011" s="3">
        <f t="shared" si="254"/>
        <v>199</v>
      </c>
      <c r="AY1011" s="3">
        <v>14</v>
      </c>
      <c r="AZ1011" s="3">
        <v>1</v>
      </c>
      <c r="BA1011" s="3">
        <v>1</v>
      </c>
      <c r="BB1011" s="3">
        <v>2</v>
      </c>
      <c r="BC1011" s="3">
        <v>16</v>
      </c>
      <c r="BD1011" s="3" t="s">
        <v>206</v>
      </c>
      <c r="BE1011" s="13">
        <f t="shared" si="255"/>
        <v>857.40409463246829</v>
      </c>
    </row>
    <row r="1012" spans="1:57" x14ac:dyDescent="0.45">
      <c r="A1012" s="1">
        <f t="shared" si="240"/>
        <v>923</v>
      </c>
      <c r="B1012" s="3" t="s">
        <v>1025</v>
      </c>
      <c r="C1012" s="3" t="str">
        <f t="shared" si="241"/>
        <v>Roy Smalley - 1978</v>
      </c>
      <c r="D1012" s="3">
        <v>1978</v>
      </c>
      <c r="E1012" s="3">
        <v>25</v>
      </c>
      <c r="F1012" s="3" t="s">
        <v>152</v>
      </c>
      <c r="G1012" s="3" t="s">
        <v>43</v>
      </c>
      <c r="H1012" s="3">
        <v>158</v>
      </c>
      <c r="I1012" s="3">
        <v>702</v>
      </c>
      <c r="J1012" s="3">
        <v>586</v>
      </c>
      <c r="K1012" s="3">
        <v>80</v>
      </c>
      <c r="L1012" s="3">
        <v>160</v>
      </c>
      <c r="M1012" s="3">
        <v>107</v>
      </c>
      <c r="N1012" s="3">
        <v>31</v>
      </c>
      <c r="O1012" s="3">
        <v>3</v>
      </c>
      <c r="P1012" s="3">
        <v>19</v>
      </c>
      <c r="Q1012" s="3">
        <f t="shared" si="242"/>
        <v>782</v>
      </c>
      <c r="R1012" s="3">
        <v>77</v>
      </c>
      <c r="S1012" s="3">
        <v>2</v>
      </c>
      <c r="T1012" s="3">
        <v>8</v>
      </c>
      <c r="U1012" s="3">
        <v>85</v>
      </c>
      <c r="V1012" s="3">
        <v>70</v>
      </c>
      <c r="W1012" s="3">
        <v>0.27300000000000002</v>
      </c>
      <c r="X1012" s="3">
        <f t="shared" si="243"/>
        <v>924</v>
      </c>
      <c r="Y1012" s="3">
        <v>0.36199999999999999</v>
      </c>
      <c r="Z1012" s="3">
        <f t="shared" si="244"/>
        <v>804</v>
      </c>
      <c r="AA1012" s="3">
        <v>0.433</v>
      </c>
      <c r="AB1012" s="3">
        <f t="shared" si="245"/>
        <v>931</v>
      </c>
      <c r="AC1012" s="3">
        <v>0.79600000000000004</v>
      </c>
      <c r="AD1012" s="3">
        <f t="shared" si="246"/>
        <v>944</v>
      </c>
      <c r="AE1012" s="3">
        <v>122</v>
      </c>
      <c r="AF1012" s="3">
        <f t="shared" si="247"/>
        <v>908</v>
      </c>
      <c r="AG1012" s="3">
        <v>254</v>
      </c>
      <c r="AH1012" s="3">
        <v>16</v>
      </c>
      <c r="AI1012" s="3">
        <v>1</v>
      </c>
      <c r="AJ1012" s="3">
        <v>23</v>
      </c>
      <c r="AK1012" s="3">
        <v>7</v>
      </c>
      <c r="AL1012" s="3">
        <v>3</v>
      </c>
      <c r="AM1012" s="3">
        <v>5.9</v>
      </c>
      <c r="AN1012" s="3">
        <f t="shared" si="248"/>
        <v>923</v>
      </c>
      <c r="AO1012" s="12">
        <f t="shared" si="249"/>
        <v>6.0493670886075961</v>
      </c>
      <c r="AP1012" s="3">
        <f t="shared" si="250"/>
        <v>986</v>
      </c>
      <c r="AQ1012" s="3">
        <f>_xlfn.IFNA(VLOOKUP(C1012, 'FanGraphs Plus Stats 1-2000'!$D$2:$L$1048576, MATCH("wRC+", FanGraphs_Plus_Stats_1_1500[[#Headers],[ID]:[BABIP+]], 0), FALSE), 0)</f>
        <v>0</v>
      </c>
      <c r="AR1012" s="3">
        <f t="shared" si="251"/>
        <v>654</v>
      </c>
      <c r="AS1012" s="3">
        <v>3.6</v>
      </c>
      <c r="AT1012" s="3">
        <f t="shared" si="252"/>
        <v>970</v>
      </c>
      <c r="AU1012" s="3">
        <v>5.5</v>
      </c>
      <c r="AV1012" s="3">
        <f t="shared" si="253"/>
        <v>710</v>
      </c>
      <c r="AW1012" s="14">
        <v>1.7</v>
      </c>
      <c r="AX1012" s="3">
        <f t="shared" si="254"/>
        <v>276</v>
      </c>
      <c r="AY1012" s="3">
        <v>19</v>
      </c>
      <c r="AZ1012" s="3">
        <v>0</v>
      </c>
      <c r="BA1012" s="3">
        <v>-1</v>
      </c>
      <c r="BB1012" s="3">
        <v>-1</v>
      </c>
      <c r="BC1012" s="3">
        <v>4</v>
      </c>
      <c r="BD1012" s="3" t="s">
        <v>116</v>
      </c>
      <c r="BE1012" s="13">
        <f t="shared" si="255"/>
        <v>857.40409463246829</v>
      </c>
    </row>
    <row r="1013" spans="1:57" x14ac:dyDescent="0.45">
      <c r="A1013" s="1">
        <f t="shared" si="240"/>
        <v>987</v>
      </c>
      <c r="B1013" s="3" t="s">
        <v>304</v>
      </c>
      <c r="C1013" s="3" t="str">
        <f t="shared" si="241"/>
        <v>Sal Bando - 1976</v>
      </c>
      <c r="D1013" s="3">
        <v>1976</v>
      </c>
      <c r="E1013" s="3">
        <v>32</v>
      </c>
      <c r="F1013" s="3" t="s">
        <v>128</v>
      </c>
      <c r="G1013" s="3" t="s">
        <v>43</v>
      </c>
      <c r="H1013" s="3">
        <v>158</v>
      </c>
      <c r="I1013" s="3">
        <v>640</v>
      </c>
      <c r="J1013" s="3">
        <v>550</v>
      </c>
      <c r="K1013" s="3">
        <v>75</v>
      </c>
      <c r="L1013" s="3">
        <v>132</v>
      </c>
      <c r="M1013" s="3">
        <v>85</v>
      </c>
      <c r="N1013" s="3">
        <v>18</v>
      </c>
      <c r="O1013" s="3">
        <v>2</v>
      </c>
      <c r="P1013" s="3">
        <v>27</v>
      </c>
      <c r="Q1013" s="3">
        <f t="shared" si="242"/>
        <v>543</v>
      </c>
      <c r="R1013" s="3">
        <v>84</v>
      </c>
      <c r="S1013" s="3">
        <v>20</v>
      </c>
      <c r="T1013" s="3">
        <v>6</v>
      </c>
      <c r="U1013" s="3">
        <v>76</v>
      </c>
      <c r="V1013" s="3">
        <v>74</v>
      </c>
      <c r="W1013" s="3">
        <v>0.24</v>
      </c>
      <c r="X1013" s="3">
        <f t="shared" si="243"/>
        <v>1028</v>
      </c>
      <c r="Y1013" s="3">
        <v>0.33500000000000002</v>
      </c>
      <c r="Z1013" s="3">
        <f t="shared" si="244"/>
        <v>984</v>
      </c>
      <c r="AA1013" s="3">
        <v>0.42699999999999999</v>
      </c>
      <c r="AB1013" s="3">
        <f t="shared" si="245"/>
        <v>950</v>
      </c>
      <c r="AC1013" s="3">
        <v>0.76200000000000001</v>
      </c>
      <c r="AD1013" s="3">
        <f t="shared" si="246"/>
        <v>993</v>
      </c>
      <c r="AE1013" s="3">
        <v>128</v>
      </c>
      <c r="AF1013" s="3">
        <f t="shared" si="247"/>
        <v>834</v>
      </c>
      <c r="AG1013" s="3">
        <v>235</v>
      </c>
      <c r="AH1013" s="3">
        <v>7</v>
      </c>
      <c r="AI1013" s="3">
        <v>4</v>
      </c>
      <c r="AJ1013" s="3">
        <v>7</v>
      </c>
      <c r="AK1013" s="3">
        <v>3</v>
      </c>
      <c r="AL1013" s="3">
        <v>1</v>
      </c>
      <c r="AM1013" s="3">
        <v>5.8</v>
      </c>
      <c r="AN1013" s="3">
        <f t="shared" si="248"/>
        <v>987</v>
      </c>
      <c r="AO1013" s="12">
        <f t="shared" si="249"/>
        <v>5.9468354430379753</v>
      </c>
      <c r="AP1013" s="3">
        <f t="shared" si="250"/>
        <v>1008</v>
      </c>
      <c r="AQ1013" s="3">
        <f>_xlfn.IFNA(VLOOKUP(C1013, 'FanGraphs Plus Stats 1-2000'!$D$2:$L$1048576, MATCH("wRC+", FanGraphs_Plus_Stats_1_1500[[#Headers],[ID]:[BABIP+]], 0), FALSE), 0)</f>
        <v>0</v>
      </c>
      <c r="AR1013" s="3">
        <f t="shared" si="251"/>
        <v>654</v>
      </c>
      <c r="AS1013" s="3">
        <v>3.5</v>
      </c>
      <c r="AT1013" s="3">
        <f t="shared" si="252"/>
        <v>993</v>
      </c>
      <c r="AU1013" s="3">
        <v>5.6</v>
      </c>
      <c r="AV1013" s="3">
        <f t="shared" si="253"/>
        <v>683</v>
      </c>
      <c r="AW1013" s="14">
        <v>0.8</v>
      </c>
      <c r="AX1013" s="3">
        <f t="shared" si="254"/>
        <v>517</v>
      </c>
      <c r="AY1013" s="3">
        <v>23</v>
      </c>
      <c r="AZ1013" s="3">
        <v>1</v>
      </c>
      <c r="BA1013" s="3">
        <v>1</v>
      </c>
      <c r="BB1013" s="3">
        <v>2</v>
      </c>
      <c r="BC1013" s="3">
        <v>2</v>
      </c>
      <c r="BD1013" s="3" t="s">
        <v>381</v>
      </c>
      <c r="BE1013" s="13">
        <f t="shared" si="255"/>
        <v>858.28272409346869</v>
      </c>
    </row>
    <row r="1014" spans="1:57" x14ac:dyDescent="0.45">
      <c r="A1014" s="1">
        <f t="shared" si="240"/>
        <v>923</v>
      </c>
      <c r="B1014" s="3" t="s">
        <v>1057</v>
      </c>
      <c r="C1014" s="3" t="str">
        <f t="shared" si="241"/>
        <v>José Reyes - 2006</v>
      </c>
      <c r="D1014" s="3">
        <v>2006</v>
      </c>
      <c r="E1014" s="3">
        <v>23</v>
      </c>
      <c r="F1014" s="3" t="s">
        <v>294</v>
      </c>
      <c r="G1014" s="3" t="s">
        <v>52</v>
      </c>
      <c r="H1014" s="3">
        <v>153</v>
      </c>
      <c r="I1014" s="3">
        <v>703</v>
      </c>
      <c r="J1014" s="3">
        <v>647</v>
      </c>
      <c r="K1014" s="3">
        <v>122</v>
      </c>
      <c r="L1014" s="3">
        <v>194</v>
      </c>
      <c r="M1014" s="3">
        <v>128</v>
      </c>
      <c r="N1014" s="3">
        <v>30</v>
      </c>
      <c r="O1014" s="3">
        <v>17</v>
      </c>
      <c r="P1014" s="3">
        <v>19</v>
      </c>
      <c r="Q1014" s="3">
        <f t="shared" si="242"/>
        <v>782</v>
      </c>
      <c r="R1014" s="3">
        <v>81</v>
      </c>
      <c r="S1014" s="3">
        <v>64</v>
      </c>
      <c r="T1014" s="3">
        <v>17</v>
      </c>
      <c r="U1014" s="3">
        <v>53</v>
      </c>
      <c r="V1014" s="3">
        <v>81</v>
      </c>
      <c r="W1014" s="3">
        <v>0.3</v>
      </c>
      <c r="X1014" s="3">
        <f t="shared" si="243"/>
        <v>604</v>
      </c>
      <c r="Y1014" s="3">
        <v>0.35399999999999998</v>
      </c>
      <c r="Z1014" s="3">
        <f t="shared" si="244"/>
        <v>876</v>
      </c>
      <c r="AA1014" s="3">
        <v>0.48699999999999999</v>
      </c>
      <c r="AB1014" s="3">
        <f t="shared" si="245"/>
        <v>752</v>
      </c>
      <c r="AC1014" s="3">
        <v>0.84099999999999997</v>
      </c>
      <c r="AD1014" s="3">
        <f t="shared" si="246"/>
        <v>819</v>
      </c>
      <c r="AE1014" s="3">
        <v>115</v>
      </c>
      <c r="AF1014" s="3">
        <f t="shared" si="247"/>
        <v>965</v>
      </c>
      <c r="AG1014" s="3">
        <v>315</v>
      </c>
      <c r="AH1014" s="3">
        <v>6</v>
      </c>
      <c r="AI1014" s="3">
        <v>1</v>
      </c>
      <c r="AJ1014" s="3">
        <v>2</v>
      </c>
      <c r="AK1014" s="3">
        <v>0</v>
      </c>
      <c r="AL1014" s="3">
        <v>6</v>
      </c>
      <c r="AM1014" s="3">
        <v>5.9</v>
      </c>
      <c r="AN1014" s="3">
        <f t="shared" si="248"/>
        <v>923</v>
      </c>
      <c r="AO1014" s="12">
        <f t="shared" si="249"/>
        <v>6.2470588235294118</v>
      </c>
      <c r="AP1014" s="3">
        <f t="shared" si="250"/>
        <v>944</v>
      </c>
      <c r="AQ1014" s="3">
        <f>_xlfn.IFNA(VLOOKUP(C1014, 'FanGraphs Plus Stats 1-2000'!$D$2:$L$1048576, MATCH("wRC+", FanGraphs_Plus_Stats_1_1500[[#Headers],[ID]:[BABIP+]], 0), FALSE), 0)</f>
        <v>0</v>
      </c>
      <c r="AR1014" s="3">
        <f t="shared" si="251"/>
        <v>654</v>
      </c>
      <c r="AS1014" s="3">
        <v>3.9</v>
      </c>
      <c r="AT1014" s="3">
        <f t="shared" si="252"/>
        <v>866</v>
      </c>
      <c r="AU1014" s="3">
        <v>5</v>
      </c>
      <c r="AV1014" s="3">
        <f t="shared" si="253"/>
        <v>839</v>
      </c>
      <c r="AW1014" s="14">
        <v>1.6</v>
      </c>
      <c r="AX1014" s="3">
        <f t="shared" si="254"/>
        <v>300</v>
      </c>
      <c r="AY1014" s="3">
        <v>15</v>
      </c>
      <c r="AZ1014" s="3">
        <v>2</v>
      </c>
      <c r="BA1014" s="3">
        <v>8</v>
      </c>
      <c r="BB1014" s="3">
        <v>9</v>
      </c>
      <c r="BC1014" s="3">
        <v>9</v>
      </c>
      <c r="BD1014" s="3" t="s">
        <v>116</v>
      </c>
      <c r="BE1014" s="13">
        <f t="shared" si="255"/>
        <v>861.13192299729326</v>
      </c>
    </row>
    <row r="1015" spans="1:57" x14ac:dyDescent="0.45">
      <c r="A1015" s="1">
        <f t="shared" si="240"/>
        <v>874</v>
      </c>
      <c r="B1015" s="3" t="s">
        <v>979</v>
      </c>
      <c r="C1015" s="3" t="str">
        <f t="shared" si="241"/>
        <v>Michael Bourn - 2012</v>
      </c>
      <c r="D1015" s="3">
        <v>2012</v>
      </c>
      <c r="E1015" s="3">
        <v>29</v>
      </c>
      <c r="F1015" s="3" t="s">
        <v>210</v>
      </c>
      <c r="G1015" s="3" t="s">
        <v>52</v>
      </c>
      <c r="H1015" s="3">
        <v>155</v>
      </c>
      <c r="I1015" s="3">
        <v>703</v>
      </c>
      <c r="J1015" s="3">
        <v>624</v>
      </c>
      <c r="K1015" s="3">
        <v>96</v>
      </c>
      <c r="L1015" s="3">
        <v>171</v>
      </c>
      <c r="M1015" s="3">
        <v>126</v>
      </c>
      <c r="N1015" s="3">
        <v>26</v>
      </c>
      <c r="O1015" s="3">
        <v>10</v>
      </c>
      <c r="P1015" s="3">
        <v>9</v>
      </c>
      <c r="Q1015" s="3">
        <f t="shared" si="242"/>
        <v>954</v>
      </c>
      <c r="R1015" s="3">
        <v>57</v>
      </c>
      <c r="S1015" s="3">
        <v>42</v>
      </c>
      <c r="T1015" s="3">
        <v>13</v>
      </c>
      <c r="U1015" s="3">
        <v>70</v>
      </c>
      <c r="V1015" s="3">
        <v>155</v>
      </c>
      <c r="W1015" s="3">
        <v>0.27400000000000002</v>
      </c>
      <c r="X1015" s="3">
        <f t="shared" si="243"/>
        <v>915</v>
      </c>
      <c r="Y1015" s="3">
        <v>0.34799999999999998</v>
      </c>
      <c r="Z1015" s="3">
        <f t="shared" si="244"/>
        <v>920</v>
      </c>
      <c r="AA1015" s="3">
        <v>0.39100000000000001</v>
      </c>
      <c r="AB1015" s="3">
        <f t="shared" si="245"/>
        <v>1010</v>
      </c>
      <c r="AC1015" s="3">
        <v>0.73899999999999999</v>
      </c>
      <c r="AD1015" s="3">
        <f t="shared" si="246"/>
        <v>1010</v>
      </c>
      <c r="AE1015" s="3">
        <v>99</v>
      </c>
      <c r="AF1015" s="3">
        <f t="shared" si="247"/>
        <v>1023</v>
      </c>
      <c r="AG1015" s="3">
        <v>244</v>
      </c>
      <c r="AH1015" s="3">
        <v>2</v>
      </c>
      <c r="AI1015" s="3">
        <v>3</v>
      </c>
      <c r="AJ1015" s="3">
        <v>2</v>
      </c>
      <c r="AK1015" s="3">
        <v>4</v>
      </c>
      <c r="AL1015" s="3">
        <v>1</v>
      </c>
      <c r="AM1015" s="3">
        <v>6</v>
      </c>
      <c r="AN1015" s="3">
        <f t="shared" si="248"/>
        <v>874</v>
      </c>
      <c r="AO1015" s="12">
        <f t="shared" si="249"/>
        <v>6.2709677419354843</v>
      </c>
      <c r="AP1015" s="3">
        <f t="shared" si="250"/>
        <v>942</v>
      </c>
      <c r="AQ1015" s="3">
        <f>_xlfn.IFNA(VLOOKUP(C1015, 'FanGraphs Plus Stats 1-2000'!$D$2:$L$1048576, MATCH("wRC+", FanGraphs_Plus_Stats_1_1500[[#Headers],[ID]:[BABIP+]], 0), FALSE), 0)</f>
        <v>0</v>
      </c>
      <c r="AR1015" s="3">
        <f t="shared" si="251"/>
        <v>654</v>
      </c>
      <c r="AS1015" s="3">
        <v>4</v>
      </c>
      <c r="AT1015" s="3">
        <f t="shared" si="252"/>
        <v>814</v>
      </c>
      <c r="AU1015" s="3">
        <v>3.4</v>
      </c>
      <c r="AV1015" s="3">
        <f t="shared" si="253"/>
        <v>1017</v>
      </c>
      <c r="AW1015" s="14">
        <v>2.9</v>
      </c>
      <c r="AX1015" s="3">
        <f t="shared" si="254"/>
        <v>52</v>
      </c>
      <c r="AY1015" s="3">
        <v>0</v>
      </c>
      <c r="AZ1015" s="3">
        <v>3</v>
      </c>
      <c r="BA1015" s="3">
        <v>7</v>
      </c>
      <c r="BB1015" s="3">
        <v>10</v>
      </c>
      <c r="BC1015" s="3">
        <v>23</v>
      </c>
      <c r="BD1015" s="3" t="s">
        <v>68</v>
      </c>
      <c r="BE1015" s="13">
        <f t="shared" si="255"/>
        <v>861.49731724337948</v>
      </c>
    </row>
    <row r="1016" spans="1:57" x14ac:dyDescent="0.45">
      <c r="A1016" s="1">
        <f t="shared" si="240"/>
        <v>987</v>
      </c>
      <c r="B1016" s="3" t="s">
        <v>730</v>
      </c>
      <c r="C1016" s="3" t="str">
        <f t="shared" si="241"/>
        <v>Bert Campaneris - 1970</v>
      </c>
      <c r="D1016" s="3">
        <v>1970</v>
      </c>
      <c r="E1016" s="3">
        <v>28</v>
      </c>
      <c r="F1016" s="3" t="s">
        <v>128</v>
      </c>
      <c r="G1016" s="3" t="s">
        <v>43</v>
      </c>
      <c r="H1016" s="3">
        <v>147</v>
      </c>
      <c r="I1016" s="3">
        <v>650</v>
      </c>
      <c r="J1016" s="3">
        <v>603</v>
      </c>
      <c r="K1016" s="3">
        <v>97</v>
      </c>
      <c r="L1016" s="3">
        <v>168</v>
      </c>
      <c r="M1016" s="3">
        <v>114</v>
      </c>
      <c r="N1016" s="3">
        <v>28</v>
      </c>
      <c r="O1016" s="3">
        <v>4</v>
      </c>
      <c r="P1016" s="3">
        <v>22</v>
      </c>
      <c r="Q1016" s="3">
        <f t="shared" si="242"/>
        <v>697</v>
      </c>
      <c r="R1016" s="3">
        <v>64</v>
      </c>
      <c r="S1016" s="3">
        <v>42</v>
      </c>
      <c r="T1016" s="3">
        <v>10</v>
      </c>
      <c r="U1016" s="3">
        <v>36</v>
      </c>
      <c r="V1016" s="3">
        <v>73</v>
      </c>
      <c r="W1016" s="3">
        <v>0.27900000000000003</v>
      </c>
      <c r="X1016" s="3">
        <f t="shared" si="243"/>
        <v>871</v>
      </c>
      <c r="Y1016" s="3">
        <v>0.32100000000000001</v>
      </c>
      <c r="Z1016" s="3">
        <f t="shared" si="244"/>
        <v>1013</v>
      </c>
      <c r="AA1016" s="3">
        <v>0.44800000000000001</v>
      </c>
      <c r="AB1016" s="3">
        <f t="shared" si="245"/>
        <v>896</v>
      </c>
      <c r="AC1016" s="3">
        <v>0.76900000000000002</v>
      </c>
      <c r="AD1016" s="3">
        <f t="shared" si="246"/>
        <v>985</v>
      </c>
      <c r="AE1016" s="3">
        <v>113</v>
      </c>
      <c r="AF1016" s="3">
        <f t="shared" si="247"/>
        <v>983</v>
      </c>
      <c r="AG1016" s="3">
        <v>270</v>
      </c>
      <c r="AH1016" s="3">
        <v>5</v>
      </c>
      <c r="AI1016" s="3">
        <v>4</v>
      </c>
      <c r="AJ1016" s="3">
        <v>3</v>
      </c>
      <c r="AK1016" s="3">
        <v>4</v>
      </c>
      <c r="AL1016" s="3">
        <v>1</v>
      </c>
      <c r="AM1016" s="3">
        <v>5.8</v>
      </c>
      <c r="AN1016" s="3">
        <f t="shared" si="248"/>
        <v>987</v>
      </c>
      <c r="AO1016" s="12">
        <f t="shared" si="249"/>
        <v>6.3918367346938769</v>
      </c>
      <c r="AP1016" s="3">
        <f t="shared" si="250"/>
        <v>891</v>
      </c>
      <c r="AQ1016" s="3">
        <f>_xlfn.IFNA(VLOOKUP(C1016, 'FanGraphs Plus Stats 1-2000'!$D$2:$L$1048576, MATCH("wRC+", FanGraphs_Plus_Stats_1_1500[[#Headers],[ID]:[BABIP+]], 0), FALSE), 0)</f>
        <v>0</v>
      </c>
      <c r="AR1016" s="3">
        <f t="shared" si="251"/>
        <v>654</v>
      </c>
      <c r="AS1016" s="3">
        <v>3.6</v>
      </c>
      <c r="AT1016" s="3">
        <f t="shared" si="252"/>
        <v>970</v>
      </c>
      <c r="AU1016" s="3">
        <v>4.9000000000000004</v>
      </c>
      <c r="AV1016" s="3">
        <f t="shared" si="253"/>
        <v>858</v>
      </c>
      <c r="AW1016" s="14">
        <v>1.9</v>
      </c>
      <c r="AX1016" s="3">
        <f t="shared" si="254"/>
        <v>230</v>
      </c>
      <c r="AY1016" s="3">
        <v>12</v>
      </c>
      <c r="AZ1016" s="3">
        <v>2</v>
      </c>
      <c r="BA1016" s="3">
        <v>3</v>
      </c>
      <c r="BB1016" s="3">
        <v>4</v>
      </c>
      <c r="BC1016" s="3">
        <v>10</v>
      </c>
      <c r="BD1016" s="3" t="s">
        <v>116</v>
      </c>
      <c r="BE1016" s="13">
        <f t="shared" si="255"/>
        <v>867.12464701229976</v>
      </c>
    </row>
    <row r="1017" spans="1:57" x14ac:dyDescent="0.45">
      <c r="A1017" s="1">
        <f t="shared" si="240"/>
        <v>923</v>
      </c>
      <c r="B1017" s="3" t="s">
        <v>1010</v>
      </c>
      <c r="C1017" s="3" t="str">
        <f t="shared" si="241"/>
        <v>Álex Ríos - 2008</v>
      </c>
      <c r="D1017" s="3">
        <v>2008</v>
      </c>
      <c r="E1017" s="3">
        <v>27</v>
      </c>
      <c r="F1017" s="3" t="s">
        <v>308</v>
      </c>
      <c r="G1017" s="3" t="s">
        <v>43</v>
      </c>
      <c r="H1017" s="3">
        <v>155</v>
      </c>
      <c r="I1017" s="3">
        <v>687</v>
      </c>
      <c r="J1017" s="3">
        <v>635</v>
      </c>
      <c r="K1017" s="3">
        <v>91</v>
      </c>
      <c r="L1017" s="3">
        <v>185</v>
      </c>
      <c r="M1017" s="3">
        <v>115</v>
      </c>
      <c r="N1017" s="3">
        <v>47</v>
      </c>
      <c r="O1017" s="3">
        <v>8</v>
      </c>
      <c r="P1017" s="3">
        <v>15</v>
      </c>
      <c r="Q1017" s="3">
        <f t="shared" si="242"/>
        <v>865</v>
      </c>
      <c r="R1017" s="3">
        <v>79</v>
      </c>
      <c r="S1017" s="3">
        <v>32</v>
      </c>
      <c r="T1017" s="3">
        <v>8</v>
      </c>
      <c r="U1017" s="3">
        <v>44</v>
      </c>
      <c r="V1017" s="3">
        <v>112</v>
      </c>
      <c r="W1017" s="3">
        <v>0.29099999999999998</v>
      </c>
      <c r="X1017" s="3">
        <f t="shared" si="243"/>
        <v>724</v>
      </c>
      <c r="Y1017" s="3">
        <v>0.33700000000000002</v>
      </c>
      <c r="Z1017" s="3">
        <f t="shared" si="244"/>
        <v>979</v>
      </c>
      <c r="AA1017" s="3">
        <v>0.46100000000000002</v>
      </c>
      <c r="AB1017" s="3">
        <f t="shared" si="245"/>
        <v>847</v>
      </c>
      <c r="AC1017" s="3">
        <v>0.79800000000000004</v>
      </c>
      <c r="AD1017" s="3">
        <f t="shared" si="246"/>
        <v>938</v>
      </c>
      <c r="AE1017" s="3">
        <v>113</v>
      </c>
      <c r="AF1017" s="3">
        <f t="shared" si="247"/>
        <v>983</v>
      </c>
      <c r="AG1017" s="3">
        <v>293</v>
      </c>
      <c r="AH1017" s="3">
        <v>20</v>
      </c>
      <c r="AI1017" s="3">
        <v>2</v>
      </c>
      <c r="AJ1017" s="3">
        <v>0</v>
      </c>
      <c r="AK1017" s="3">
        <v>5</v>
      </c>
      <c r="AL1017" s="3">
        <v>2</v>
      </c>
      <c r="AM1017" s="3">
        <v>5.9</v>
      </c>
      <c r="AN1017" s="3">
        <f t="shared" si="248"/>
        <v>923</v>
      </c>
      <c r="AO1017" s="12">
        <f t="shared" si="249"/>
        <v>6.1664516129032263</v>
      </c>
      <c r="AP1017" s="3">
        <f t="shared" si="250"/>
        <v>961</v>
      </c>
      <c r="AQ1017" s="3">
        <f>_xlfn.IFNA(VLOOKUP(C1017, 'FanGraphs Plus Stats 1-2000'!$D$2:$L$1048576, MATCH("wRC+", FanGraphs_Plus_Stats_1_1500[[#Headers],[ID]:[BABIP+]], 0), FALSE), 0)</f>
        <v>0</v>
      </c>
      <c r="AR1017" s="3">
        <f t="shared" si="251"/>
        <v>654</v>
      </c>
      <c r="AS1017" s="3">
        <v>3.6</v>
      </c>
      <c r="AT1017" s="3">
        <f t="shared" si="252"/>
        <v>970</v>
      </c>
      <c r="AU1017" s="3">
        <v>3.6</v>
      </c>
      <c r="AV1017" s="3">
        <f t="shared" si="253"/>
        <v>1007</v>
      </c>
      <c r="AW1017" s="14">
        <v>2.1</v>
      </c>
      <c r="AX1017" s="3">
        <f t="shared" si="254"/>
        <v>167</v>
      </c>
      <c r="AY1017" s="3">
        <v>13</v>
      </c>
      <c r="AZ1017" s="3">
        <v>-2</v>
      </c>
      <c r="BA1017" s="3">
        <v>3</v>
      </c>
      <c r="BB1017" s="3">
        <v>1</v>
      </c>
      <c r="BC1017" s="3">
        <v>22</v>
      </c>
      <c r="BD1017" s="3" t="s">
        <v>507</v>
      </c>
      <c r="BE1017" s="13">
        <f t="shared" si="255"/>
        <v>868.98861921948765</v>
      </c>
    </row>
    <row r="1018" spans="1:57" x14ac:dyDescent="0.45">
      <c r="A1018" s="1">
        <f t="shared" si="240"/>
        <v>987</v>
      </c>
      <c r="B1018" s="3" t="s">
        <v>173</v>
      </c>
      <c r="C1018" s="3" t="str">
        <f t="shared" si="241"/>
        <v>George Brett - 1975</v>
      </c>
      <c r="D1018" s="3">
        <v>1975</v>
      </c>
      <c r="E1018" s="3">
        <v>22</v>
      </c>
      <c r="F1018" s="3" t="s">
        <v>174</v>
      </c>
      <c r="G1018" s="3" t="s">
        <v>43</v>
      </c>
      <c r="H1018" s="3">
        <v>159</v>
      </c>
      <c r="I1018" s="3">
        <v>697</v>
      </c>
      <c r="J1018" s="3">
        <v>634</v>
      </c>
      <c r="K1018" s="3">
        <v>84</v>
      </c>
      <c r="L1018" s="3">
        <v>195</v>
      </c>
      <c r="M1018" s="3">
        <v>136</v>
      </c>
      <c r="N1018" s="3">
        <v>35</v>
      </c>
      <c r="O1018" s="3">
        <v>13</v>
      </c>
      <c r="P1018" s="3">
        <v>11</v>
      </c>
      <c r="Q1018" s="3">
        <f t="shared" si="242"/>
        <v>932</v>
      </c>
      <c r="R1018" s="3">
        <v>90</v>
      </c>
      <c r="S1018" s="3">
        <v>13</v>
      </c>
      <c r="T1018" s="3">
        <v>10</v>
      </c>
      <c r="U1018" s="3">
        <v>46</v>
      </c>
      <c r="V1018" s="3">
        <v>49</v>
      </c>
      <c r="W1018" s="3">
        <v>0.308</v>
      </c>
      <c r="X1018" s="3">
        <f t="shared" si="243"/>
        <v>460</v>
      </c>
      <c r="Y1018" s="3">
        <v>0.35299999999999998</v>
      </c>
      <c r="Z1018" s="3">
        <f t="shared" si="244"/>
        <v>882</v>
      </c>
      <c r="AA1018" s="3">
        <v>0.45600000000000002</v>
      </c>
      <c r="AB1018" s="3">
        <f t="shared" si="245"/>
        <v>863</v>
      </c>
      <c r="AC1018" s="3">
        <v>0.80900000000000005</v>
      </c>
      <c r="AD1018" s="3">
        <f t="shared" si="246"/>
        <v>915</v>
      </c>
      <c r="AE1018" s="3">
        <v>125</v>
      </c>
      <c r="AF1018" s="3">
        <f t="shared" si="247"/>
        <v>873</v>
      </c>
      <c r="AG1018" s="3">
        <v>289</v>
      </c>
      <c r="AH1018" s="3">
        <v>8</v>
      </c>
      <c r="AI1018" s="3">
        <v>2</v>
      </c>
      <c r="AJ1018" s="3">
        <v>9</v>
      </c>
      <c r="AK1018" s="3">
        <v>6</v>
      </c>
      <c r="AL1018" s="3">
        <v>6</v>
      </c>
      <c r="AM1018" s="3">
        <v>5.8</v>
      </c>
      <c r="AN1018" s="3">
        <f t="shared" si="248"/>
        <v>987</v>
      </c>
      <c r="AO1018" s="12">
        <f t="shared" si="249"/>
        <v>5.909433962264151</v>
      </c>
      <c r="AP1018" s="3">
        <f t="shared" si="250"/>
        <v>1018</v>
      </c>
      <c r="AQ1018" s="3">
        <f>_xlfn.IFNA(VLOOKUP(C1018, 'FanGraphs Plus Stats 1-2000'!$D$2:$L$1048576, MATCH("wRC+", FanGraphs_Plus_Stats_1_1500[[#Headers],[ID]:[BABIP+]], 0), FALSE), 0)</f>
        <v>0</v>
      </c>
      <c r="AR1018" s="3">
        <f t="shared" si="251"/>
        <v>654</v>
      </c>
      <c r="AS1018" s="3">
        <v>3.5</v>
      </c>
      <c r="AT1018" s="3">
        <f t="shared" si="252"/>
        <v>993</v>
      </c>
      <c r="AU1018" s="3">
        <v>5.0999999999999996</v>
      </c>
      <c r="AV1018" s="3">
        <f t="shared" si="253"/>
        <v>810</v>
      </c>
      <c r="AW1018" s="14">
        <v>1.4</v>
      </c>
      <c r="AX1018" s="3">
        <f t="shared" si="254"/>
        <v>359</v>
      </c>
      <c r="AY1018" s="3">
        <v>20</v>
      </c>
      <c r="AZ1018" s="3">
        <v>1</v>
      </c>
      <c r="BA1018" s="3">
        <v>-2</v>
      </c>
      <c r="BB1018" s="3">
        <v>0</v>
      </c>
      <c r="BC1018" s="3">
        <v>8</v>
      </c>
      <c r="BD1018" s="3" t="s">
        <v>223</v>
      </c>
      <c r="BE1018" s="13">
        <f t="shared" si="255"/>
        <v>870.29047563227209</v>
      </c>
    </row>
    <row r="1019" spans="1:57" x14ac:dyDescent="0.45">
      <c r="A1019" s="1">
        <f t="shared" si="240"/>
        <v>987</v>
      </c>
      <c r="B1019" s="3" t="s">
        <v>1044</v>
      </c>
      <c r="C1019" s="3" t="str">
        <f t="shared" si="241"/>
        <v>Lou Brock - 1968</v>
      </c>
      <c r="D1019" s="3">
        <v>1968</v>
      </c>
      <c r="E1019" s="3">
        <v>29</v>
      </c>
      <c r="F1019" s="3" t="s">
        <v>51</v>
      </c>
      <c r="G1019" s="3" t="s">
        <v>52</v>
      </c>
      <c r="H1019" s="3">
        <v>159</v>
      </c>
      <c r="I1019" s="3">
        <v>712</v>
      </c>
      <c r="J1019" s="3">
        <v>660</v>
      </c>
      <c r="K1019" s="3">
        <v>92</v>
      </c>
      <c r="L1019" s="3">
        <v>184</v>
      </c>
      <c r="M1019" s="3">
        <v>118</v>
      </c>
      <c r="N1019" s="3">
        <v>46</v>
      </c>
      <c r="O1019" s="3">
        <v>14</v>
      </c>
      <c r="P1019" s="3">
        <v>6</v>
      </c>
      <c r="Q1019" s="3">
        <f t="shared" si="242"/>
        <v>983</v>
      </c>
      <c r="R1019" s="3">
        <v>51</v>
      </c>
      <c r="S1019" s="3">
        <v>62</v>
      </c>
      <c r="T1019" s="3">
        <v>12</v>
      </c>
      <c r="U1019" s="3">
        <v>46</v>
      </c>
      <c r="V1019" s="3">
        <v>124</v>
      </c>
      <c r="W1019" s="3">
        <v>0.27900000000000003</v>
      </c>
      <c r="X1019" s="3">
        <f t="shared" si="243"/>
        <v>871</v>
      </c>
      <c r="Y1019" s="3">
        <v>0.32800000000000001</v>
      </c>
      <c r="Z1019" s="3">
        <f t="shared" si="244"/>
        <v>996</v>
      </c>
      <c r="AA1019" s="3">
        <v>0.41799999999999998</v>
      </c>
      <c r="AB1019" s="3">
        <f t="shared" si="245"/>
        <v>971</v>
      </c>
      <c r="AC1019" s="3">
        <v>0.746</v>
      </c>
      <c r="AD1019" s="3">
        <f t="shared" si="246"/>
        <v>1007</v>
      </c>
      <c r="AE1019" s="3">
        <v>124</v>
      </c>
      <c r="AF1019" s="3">
        <f t="shared" si="247"/>
        <v>886</v>
      </c>
      <c r="AG1019" s="3">
        <v>276</v>
      </c>
      <c r="AH1019" s="3">
        <v>4</v>
      </c>
      <c r="AI1019" s="3">
        <v>3</v>
      </c>
      <c r="AJ1019" s="3">
        <v>1</v>
      </c>
      <c r="AK1019" s="3">
        <v>2</v>
      </c>
      <c r="AL1019" s="3">
        <v>7</v>
      </c>
      <c r="AM1019" s="3">
        <v>5.8</v>
      </c>
      <c r="AN1019" s="3">
        <f t="shared" si="248"/>
        <v>987</v>
      </c>
      <c r="AO1019" s="12">
        <f t="shared" si="249"/>
        <v>5.909433962264151</v>
      </c>
      <c r="AP1019" s="3">
        <f t="shared" si="250"/>
        <v>1018</v>
      </c>
      <c r="AQ1019" s="3">
        <f>_xlfn.IFNA(VLOOKUP(C1019, 'FanGraphs Plus Stats 1-2000'!$D$2:$L$1048576, MATCH("wRC+", FanGraphs_Plus_Stats_1_1500[[#Headers],[ID]:[BABIP+]], 0), FALSE), 0)</f>
        <v>0</v>
      </c>
      <c r="AR1019" s="3">
        <f t="shared" si="251"/>
        <v>654</v>
      </c>
      <c r="AS1019" s="3">
        <v>3.5</v>
      </c>
      <c r="AT1019" s="3">
        <f t="shared" si="252"/>
        <v>993</v>
      </c>
      <c r="AU1019" s="3">
        <v>4.9000000000000004</v>
      </c>
      <c r="AV1019" s="3">
        <f t="shared" si="253"/>
        <v>858</v>
      </c>
      <c r="AW1019" s="14">
        <v>-0.2</v>
      </c>
      <c r="AX1019" s="3">
        <f t="shared" si="254"/>
        <v>810</v>
      </c>
      <c r="AY1019" s="3">
        <v>18</v>
      </c>
      <c r="AZ1019" s="3">
        <v>2</v>
      </c>
      <c r="BA1019" s="3">
        <v>8</v>
      </c>
      <c r="BB1019" s="3">
        <v>10</v>
      </c>
      <c r="BC1019" s="3">
        <v>5</v>
      </c>
      <c r="BD1019" s="3" t="s">
        <v>130</v>
      </c>
      <c r="BE1019" s="13">
        <f t="shared" si="255"/>
        <v>873.51245189890028</v>
      </c>
    </row>
    <row r="1020" spans="1:57" x14ac:dyDescent="0.45">
      <c r="A1020" s="1">
        <f t="shared" si="240"/>
        <v>923</v>
      </c>
      <c r="B1020" s="3" t="s">
        <v>310</v>
      </c>
      <c r="C1020" s="3" t="str">
        <f t="shared" si="241"/>
        <v>Pete Rose - 1974</v>
      </c>
      <c r="D1020" s="3">
        <v>1974</v>
      </c>
      <c r="E1020" s="3">
        <v>33</v>
      </c>
      <c r="F1020" s="3" t="s">
        <v>78</v>
      </c>
      <c r="G1020" s="3" t="s">
        <v>52</v>
      </c>
      <c r="H1020" s="3">
        <v>163</v>
      </c>
      <c r="I1020" s="3">
        <v>771</v>
      </c>
      <c r="J1020" s="3">
        <v>652</v>
      </c>
      <c r="K1020" s="3">
        <v>110</v>
      </c>
      <c r="L1020" s="3">
        <v>185</v>
      </c>
      <c r="M1020" s="3">
        <v>130</v>
      </c>
      <c r="N1020" s="3">
        <v>45</v>
      </c>
      <c r="O1020" s="3">
        <v>7</v>
      </c>
      <c r="P1020" s="3">
        <v>3</v>
      </c>
      <c r="Q1020" s="3">
        <f t="shared" si="242"/>
        <v>1011</v>
      </c>
      <c r="R1020" s="3">
        <v>51</v>
      </c>
      <c r="S1020" s="3">
        <v>2</v>
      </c>
      <c r="T1020" s="3">
        <v>4</v>
      </c>
      <c r="U1020" s="3">
        <v>106</v>
      </c>
      <c r="V1020" s="3">
        <v>54</v>
      </c>
      <c r="W1020" s="3">
        <v>0.28399999999999997</v>
      </c>
      <c r="X1020" s="3">
        <f t="shared" si="243"/>
        <v>808</v>
      </c>
      <c r="Y1020" s="3">
        <v>0.38500000000000001</v>
      </c>
      <c r="Z1020" s="3">
        <f t="shared" si="244"/>
        <v>544</v>
      </c>
      <c r="AA1020" s="3">
        <v>0.38800000000000001</v>
      </c>
      <c r="AB1020" s="3">
        <f t="shared" si="245"/>
        <v>1015</v>
      </c>
      <c r="AC1020" s="3">
        <v>0.77300000000000002</v>
      </c>
      <c r="AD1020" s="3">
        <f t="shared" si="246"/>
        <v>979</v>
      </c>
      <c r="AE1020" s="3">
        <v>118</v>
      </c>
      <c r="AF1020" s="3">
        <f t="shared" si="247"/>
        <v>941</v>
      </c>
      <c r="AG1020" s="3">
        <v>253</v>
      </c>
      <c r="AH1020" s="3">
        <v>9</v>
      </c>
      <c r="AI1020" s="3">
        <v>5</v>
      </c>
      <c r="AJ1020" s="3">
        <v>1</v>
      </c>
      <c r="AK1020" s="3">
        <v>6</v>
      </c>
      <c r="AL1020" s="3">
        <v>14</v>
      </c>
      <c r="AM1020" s="3">
        <v>5.9</v>
      </c>
      <c r="AN1020" s="3">
        <f t="shared" si="248"/>
        <v>923</v>
      </c>
      <c r="AO1020" s="12">
        <f t="shared" si="249"/>
        <v>5.8638036809815945</v>
      </c>
      <c r="AP1020" s="3">
        <f t="shared" si="250"/>
        <v>1028</v>
      </c>
      <c r="AQ1020" s="3">
        <f>_xlfn.IFNA(VLOOKUP(C1020, 'FanGraphs Plus Stats 1-2000'!$D$2:$L$1048576, MATCH("wRC+", FanGraphs_Plus_Stats_1_1500[[#Headers],[ID]:[BABIP+]], 0), FALSE), 0)</f>
        <v>0</v>
      </c>
      <c r="AR1020" s="3">
        <f t="shared" si="251"/>
        <v>654</v>
      </c>
      <c r="AS1020" s="3">
        <v>3.8</v>
      </c>
      <c r="AT1020" s="3">
        <f t="shared" si="252"/>
        <v>911</v>
      </c>
      <c r="AU1020" s="3">
        <v>3.6</v>
      </c>
      <c r="AV1020" s="3">
        <f t="shared" si="253"/>
        <v>1007</v>
      </c>
      <c r="AW1020" s="14">
        <v>1.5</v>
      </c>
      <c r="AX1020" s="3">
        <f t="shared" si="254"/>
        <v>331</v>
      </c>
      <c r="AY1020" s="3">
        <v>18</v>
      </c>
      <c r="AZ1020" s="3">
        <v>1</v>
      </c>
      <c r="BA1020" s="3">
        <v>2</v>
      </c>
      <c r="BB1020" s="3">
        <v>3</v>
      </c>
      <c r="BC1020" s="3">
        <v>20</v>
      </c>
      <c r="BD1020" s="3" t="s">
        <v>87</v>
      </c>
      <c r="BE1020" s="13">
        <f t="shared" si="255"/>
        <v>874.15922866572271</v>
      </c>
    </row>
    <row r="1021" spans="1:57" x14ac:dyDescent="0.45">
      <c r="A1021" s="1">
        <f t="shared" si="240"/>
        <v>987</v>
      </c>
      <c r="B1021" s="3" t="s">
        <v>57</v>
      </c>
      <c r="C1021" s="3" t="str">
        <f t="shared" si="241"/>
        <v>Barry Bonds - 1987</v>
      </c>
      <c r="D1021" s="3">
        <v>1987</v>
      </c>
      <c r="E1021" s="3">
        <v>22</v>
      </c>
      <c r="F1021" s="3" t="s">
        <v>64</v>
      </c>
      <c r="G1021" s="3" t="s">
        <v>52</v>
      </c>
      <c r="H1021" s="3">
        <v>150</v>
      </c>
      <c r="I1021" s="3">
        <v>611</v>
      </c>
      <c r="J1021" s="3">
        <v>551</v>
      </c>
      <c r="K1021" s="3">
        <v>99</v>
      </c>
      <c r="L1021" s="3">
        <v>144</v>
      </c>
      <c r="M1021" s="3">
        <v>76</v>
      </c>
      <c r="N1021" s="3">
        <v>34</v>
      </c>
      <c r="O1021" s="3">
        <v>9</v>
      </c>
      <c r="P1021" s="3">
        <v>25</v>
      </c>
      <c r="Q1021" s="3">
        <f t="shared" si="242"/>
        <v>600</v>
      </c>
      <c r="R1021" s="3">
        <v>59</v>
      </c>
      <c r="S1021" s="3">
        <v>32</v>
      </c>
      <c r="T1021" s="3">
        <v>10</v>
      </c>
      <c r="U1021" s="3">
        <v>54</v>
      </c>
      <c r="V1021" s="3">
        <v>88</v>
      </c>
      <c r="W1021" s="3">
        <v>0.26100000000000001</v>
      </c>
      <c r="X1021" s="3">
        <f t="shared" si="243"/>
        <v>995</v>
      </c>
      <c r="Y1021" s="3">
        <v>0.32900000000000001</v>
      </c>
      <c r="Z1021" s="3">
        <f t="shared" si="244"/>
        <v>994</v>
      </c>
      <c r="AA1021" s="3">
        <v>0.49199999999999999</v>
      </c>
      <c r="AB1021" s="3">
        <f t="shared" si="245"/>
        <v>725</v>
      </c>
      <c r="AC1021" s="3">
        <v>0.82099999999999995</v>
      </c>
      <c r="AD1021" s="3">
        <f t="shared" si="246"/>
        <v>886</v>
      </c>
      <c r="AE1021" s="3">
        <v>114</v>
      </c>
      <c r="AF1021" s="3">
        <f t="shared" si="247"/>
        <v>973</v>
      </c>
      <c r="AG1021" s="3">
        <v>271</v>
      </c>
      <c r="AH1021" s="3">
        <v>4</v>
      </c>
      <c r="AI1021" s="3">
        <v>3</v>
      </c>
      <c r="AJ1021" s="3">
        <v>0</v>
      </c>
      <c r="AK1021" s="3">
        <v>3</v>
      </c>
      <c r="AL1021" s="3">
        <v>3</v>
      </c>
      <c r="AM1021" s="3">
        <v>5.8</v>
      </c>
      <c r="AN1021" s="3">
        <f t="shared" si="248"/>
        <v>987</v>
      </c>
      <c r="AO1021" s="12">
        <f t="shared" si="249"/>
        <v>6.2640000000000002</v>
      </c>
      <c r="AP1021" s="3">
        <f t="shared" si="250"/>
        <v>943</v>
      </c>
      <c r="AQ1021" s="3">
        <f>_xlfn.IFNA(VLOOKUP(C1021, 'FanGraphs Plus Stats 1-2000'!$D$2:$L$1048576, MATCH("wRC+", FanGraphs_Plus_Stats_1_1500[[#Headers],[ID]:[BABIP+]], 0), FALSE), 0)</f>
        <v>0</v>
      </c>
      <c r="AR1021" s="3">
        <f t="shared" si="251"/>
        <v>654</v>
      </c>
      <c r="AS1021" s="3">
        <v>3.7</v>
      </c>
      <c r="AT1021" s="3">
        <f t="shared" si="252"/>
        <v>942</v>
      </c>
      <c r="AU1021" s="3">
        <v>3.2</v>
      </c>
      <c r="AV1021" s="3">
        <f t="shared" si="253"/>
        <v>1022</v>
      </c>
      <c r="AW1021" s="14">
        <v>2.1</v>
      </c>
      <c r="AX1021" s="3">
        <f t="shared" si="254"/>
        <v>167</v>
      </c>
      <c r="AY1021" s="3">
        <v>11</v>
      </c>
      <c r="AZ1021" s="3">
        <v>1</v>
      </c>
      <c r="BA1021" s="3">
        <v>3</v>
      </c>
      <c r="BB1021" s="3">
        <v>5</v>
      </c>
      <c r="BC1021" s="3">
        <v>24</v>
      </c>
      <c r="BD1021" s="3" t="s">
        <v>884</v>
      </c>
      <c r="BE1021" s="13">
        <f t="shared" si="255"/>
        <v>877.26309258392894</v>
      </c>
    </row>
    <row r="1022" spans="1:57" x14ac:dyDescent="0.45">
      <c r="A1022" s="1">
        <f t="shared" si="240"/>
        <v>923</v>
      </c>
      <c r="B1022" s="3" t="s">
        <v>455</v>
      </c>
      <c r="C1022" s="3" t="str">
        <f t="shared" si="241"/>
        <v>Manny Machado - 2013</v>
      </c>
      <c r="D1022" s="3">
        <v>2013</v>
      </c>
      <c r="E1022" s="3">
        <v>20</v>
      </c>
      <c r="F1022" s="3" t="s">
        <v>61</v>
      </c>
      <c r="G1022" s="3" t="s">
        <v>43</v>
      </c>
      <c r="H1022" s="3">
        <v>156</v>
      </c>
      <c r="I1022" s="3">
        <v>710</v>
      </c>
      <c r="J1022" s="3">
        <v>667</v>
      </c>
      <c r="K1022" s="3">
        <v>88</v>
      </c>
      <c r="L1022" s="3">
        <v>189</v>
      </c>
      <c r="M1022" s="3">
        <v>121</v>
      </c>
      <c r="N1022" s="3">
        <v>51</v>
      </c>
      <c r="O1022" s="3">
        <v>3</v>
      </c>
      <c r="P1022" s="3">
        <v>14</v>
      </c>
      <c r="Q1022" s="3">
        <f t="shared" si="242"/>
        <v>878</v>
      </c>
      <c r="R1022" s="3">
        <v>71</v>
      </c>
      <c r="S1022" s="3">
        <v>6</v>
      </c>
      <c r="T1022" s="3">
        <v>7</v>
      </c>
      <c r="U1022" s="3">
        <v>29</v>
      </c>
      <c r="V1022" s="3">
        <v>113</v>
      </c>
      <c r="W1022" s="3">
        <v>0.28299999999999997</v>
      </c>
      <c r="X1022" s="3">
        <f t="shared" si="243"/>
        <v>823</v>
      </c>
      <c r="Y1022" s="3">
        <v>0.314</v>
      </c>
      <c r="Z1022" s="3">
        <f t="shared" si="244"/>
        <v>1022</v>
      </c>
      <c r="AA1022" s="3">
        <v>0.432</v>
      </c>
      <c r="AB1022" s="3">
        <f t="shared" si="245"/>
        <v>933</v>
      </c>
      <c r="AC1022" s="3">
        <v>0.746</v>
      </c>
      <c r="AD1022" s="3">
        <f t="shared" si="246"/>
        <v>1007</v>
      </c>
      <c r="AE1022" s="3">
        <v>102</v>
      </c>
      <c r="AF1022" s="3">
        <f t="shared" si="247"/>
        <v>1015</v>
      </c>
      <c r="AG1022" s="3">
        <v>288</v>
      </c>
      <c r="AH1022" s="3">
        <v>15</v>
      </c>
      <c r="AI1022" s="3">
        <v>2</v>
      </c>
      <c r="AJ1022" s="3">
        <v>9</v>
      </c>
      <c r="AK1022" s="3">
        <v>3</v>
      </c>
      <c r="AL1022" s="3">
        <v>0</v>
      </c>
      <c r="AM1022" s="3">
        <v>5.9</v>
      </c>
      <c r="AN1022" s="3">
        <f t="shared" si="248"/>
        <v>923</v>
      </c>
      <c r="AO1022" s="12">
        <f t="shared" si="249"/>
        <v>6.1269230769230774</v>
      </c>
      <c r="AP1022" s="3">
        <f t="shared" si="250"/>
        <v>968</v>
      </c>
      <c r="AQ1022" s="3">
        <f>_xlfn.IFNA(VLOOKUP(C1022, 'FanGraphs Plus Stats 1-2000'!$D$2:$L$1048576, MATCH("wRC+", FanGraphs_Plus_Stats_1_1500[[#Headers],[ID]:[BABIP+]], 0), FALSE), 0)</f>
        <v>0</v>
      </c>
      <c r="AR1022" s="3">
        <f t="shared" si="251"/>
        <v>654</v>
      </c>
      <c r="AS1022" s="3">
        <v>3.6</v>
      </c>
      <c r="AT1022" s="3">
        <f t="shared" si="252"/>
        <v>970</v>
      </c>
      <c r="AU1022" s="3">
        <v>2.7</v>
      </c>
      <c r="AV1022" s="3">
        <f t="shared" si="253"/>
        <v>1026</v>
      </c>
      <c r="AW1022" s="14">
        <v>3.5</v>
      </c>
      <c r="AX1022" s="3">
        <f t="shared" si="254"/>
        <v>25</v>
      </c>
      <c r="AY1022" s="3">
        <v>2</v>
      </c>
      <c r="AZ1022" s="3">
        <v>0</v>
      </c>
      <c r="BA1022" s="3">
        <v>-2</v>
      </c>
      <c r="BB1022" s="3">
        <v>-2</v>
      </c>
      <c r="BC1022" s="3">
        <v>27</v>
      </c>
      <c r="BD1022" s="3" t="s">
        <v>140</v>
      </c>
      <c r="BE1022" s="13">
        <f t="shared" si="255"/>
        <v>877.5668556196332</v>
      </c>
    </row>
    <row r="1023" spans="1:57" x14ac:dyDescent="0.45">
      <c r="A1023" s="1">
        <f t="shared" si="240"/>
        <v>874</v>
      </c>
      <c r="B1023" s="3" t="s">
        <v>967</v>
      </c>
      <c r="C1023" s="3" t="str">
        <f t="shared" si="241"/>
        <v>Maury Wills - 1962</v>
      </c>
      <c r="D1023" s="3">
        <v>1962</v>
      </c>
      <c r="E1023" s="3">
        <v>29</v>
      </c>
      <c r="F1023" s="3" t="s">
        <v>164</v>
      </c>
      <c r="G1023" s="3" t="s">
        <v>52</v>
      </c>
      <c r="H1023" s="3">
        <v>165</v>
      </c>
      <c r="I1023" s="3">
        <v>759</v>
      </c>
      <c r="J1023" s="3">
        <v>695</v>
      </c>
      <c r="K1023" s="3">
        <v>130</v>
      </c>
      <c r="L1023" s="3">
        <v>208</v>
      </c>
      <c r="M1023" s="3">
        <v>179</v>
      </c>
      <c r="N1023" s="3">
        <v>13</v>
      </c>
      <c r="O1023" s="3">
        <v>10</v>
      </c>
      <c r="P1023" s="3">
        <v>6</v>
      </c>
      <c r="Q1023" s="3">
        <f t="shared" si="242"/>
        <v>983</v>
      </c>
      <c r="R1023" s="3">
        <v>48</v>
      </c>
      <c r="S1023" s="3">
        <v>104</v>
      </c>
      <c r="T1023" s="3">
        <v>13</v>
      </c>
      <c r="U1023" s="3">
        <v>51</v>
      </c>
      <c r="V1023" s="3">
        <v>57</v>
      </c>
      <c r="W1023" s="3">
        <v>0.29899999999999999</v>
      </c>
      <c r="X1023" s="3">
        <f t="shared" si="243"/>
        <v>616</v>
      </c>
      <c r="Y1023" s="3">
        <v>0.34699999999999998</v>
      </c>
      <c r="Z1023" s="3">
        <f t="shared" si="244"/>
        <v>926</v>
      </c>
      <c r="AA1023" s="3">
        <v>0.373</v>
      </c>
      <c r="AB1023" s="3">
        <f t="shared" si="245"/>
        <v>1022</v>
      </c>
      <c r="AC1023" s="3">
        <v>0.72</v>
      </c>
      <c r="AD1023" s="3">
        <f t="shared" si="246"/>
        <v>1019</v>
      </c>
      <c r="AE1023" s="3">
        <v>99</v>
      </c>
      <c r="AF1023" s="3">
        <f t="shared" si="247"/>
        <v>1023</v>
      </c>
      <c r="AG1023" s="3">
        <v>259</v>
      </c>
      <c r="AH1023" s="3">
        <v>7</v>
      </c>
      <c r="AI1023" s="3">
        <v>2</v>
      </c>
      <c r="AJ1023" s="3">
        <v>7</v>
      </c>
      <c r="AK1023" s="3">
        <v>4</v>
      </c>
      <c r="AL1023" s="3">
        <v>1</v>
      </c>
      <c r="AM1023" s="3">
        <v>6</v>
      </c>
      <c r="AN1023" s="3">
        <f t="shared" si="248"/>
        <v>874</v>
      </c>
      <c r="AO1023" s="12">
        <f t="shared" si="249"/>
        <v>5.8909090909090907</v>
      </c>
      <c r="AP1023" s="3">
        <f t="shared" si="250"/>
        <v>1025</v>
      </c>
      <c r="AQ1023" s="3">
        <f>_xlfn.IFNA(VLOOKUP(C1023, 'FanGraphs Plus Stats 1-2000'!$D$2:$L$1048576, MATCH("wRC+", FanGraphs_Plus_Stats_1_1500[[#Headers],[ID]:[BABIP+]], 0), FALSE), 0)</f>
        <v>0</v>
      </c>
      <c r="AR1023" s="3">
        <f t="shared" si="251"/>
        <v>654</v>
      </c>
      <c r="AS1023" s="3">
        <v>3.3</v>
      </c>
      <c r="AT1023" s="3">
        <f t="shared" si="252"/>
        <v>1023</v>
      </c>
      <c r="AU1023" s="3">
        <v>6.2</v>
      </c>
      <c r="AV1023" s="3">
        <f t="shared" si="253"/>
        <v>471</v>
      </c>
      <c r="AW1023" s="14">
        <v>0.9</v>
      </c>
      <c r="AX1023" s="3">
        <f t="shared" si="254"/>
        <v>496</v>
      </c>
      <c r="AY1023" s="3">
        <v>3</v>
      </c>
      <c r="AZ1023" s="3">
        <v>3</v>
      </c>
      <c r="BA1023" s="3">
        <v>19</v>
      </c>
      <c r="BB1023" s="3">
        <v>22</v>
      </c>
      <c r="BC1023" s="3">
        <v>-2</v>
      </c>
      <c r="BD1023" s="3" t="s">
        <v>62</v>
      </c>
      <c r="BE1023" s="13">
        <f t="shared" si="255"/>
        <v>879.87741458349524</v>
      </c>
    </row>
    <row r="1024" spans="1:57" x14ac:dyDescent="0.45">
      <c r="A1024" s="1">
        <f t="shared" si="240"/>
        <v>987</v>
      </c>
      <c r="B1024" s="3" t="s">
        <v>1077</v>
      </c>
      <c r="C1024" s="3" t="str">
        <f t="shared" si="241"/>
        <v>Jackie Bradley Jr. - 2016</v>
      </c>
      <c r="D1024" s="3">
        <v>2016</v>
      </c>
      <c r="E1024" s="3">
        <v>26</v>
      </c>
      <c r="F1024" s="3" t="s">
        <v>48</v>
      </c>
      <c r="G1024" s="3" t="s">
        <v>43</v>
      </c>
      <c r="H1024" s="3">
        <v>156</v>
      </c>
      <c r="I1024" s="3">
        <v>636</v>
      </c>
      <c r="J1024" s="3">
        <v>558</v>
      </c>
      <c r="K1024" s="3">
        <v>94</v>
      </c>
      <c r="L1024" s="3">
        <v>149</v>
      </c>
      <c r="M1024" s="3">
        <v>86</v>
      </c>
      <c r="N1024" s="3">
        <v>30</v>
      </c>
      <c r="O1024" s="3">
        <v>7</v>
      </c>
      <c r="P1024" s="3">
        <v>26</v>
      </c>
      <c r="Q1024" s="3">
        <f t="shared" si="242"/>
        <v>575</v>
      </c>
      <c r="R1024" s="3">
        <v>87</v>
      </c>
      <c r="S1024" s="3">
        <v>9</v>
      </c>
      <c r="T1024" s="3">
        <v>2</v>
      </c>
      <c r="U1024" s="3">
        <v>63</v>
      </c>
      <c r="V1024" s="3">
        <v>143</v>
      </c>
      <c r="W1024" s="3">
        <v>0.26700000000000002</v>
      </c>
      <c r="X1024" s="3">
        <f t="shared" si="243"/>
        <v>965</v>
      </c>
      <c r="Y1024" s="3">
        <v>0.34899999999999998</v>
      </c>
      <c r="Z1024" s="3">
        <f t="shared" si="244"/>
        <v>911</v>
      </c>
      <c r="AA1024" s="3">
        <v>0.48599999999999999</v>
      </c>
      <c r="AB1024" s="3">
        <f t="shared" si="245"/>
        <v>760</v>
      </c>
      <c r="AC1024" s="3">
        <v>0.83499999999999996</v>
      </c>
      <c r="AD1024" s="3">
        <f t="shared" si="246"/>
        <v>850</v>
      </c>
      <c r="AE1024" s="3">
        <v>118</v>
      </c>
      <c r="AF1024" s="3">
        <f t="shared" si="247"/>
        <v>941</v>
      </c>
      <c r="AG1024" s="3">
        <v>271</v>
      </c>
      <c r="AH1024" s="3">
        <v>10</v>
      </c>
      <c r="AI1024" s="3">
        <v>10</v>
      </c>
      <c r="AJ1024" s="3">
        <v>0</v>
      </c>
      <c r="AK1024" s="3">
        <v>5</v>
      </c>
      <c r="AL1024" s="3">
        <v>5</v>
      </c>
      <c r="AM1024" s="3">
        <v>5.8</v>
      </c>
      <c r="AN1024" s="3">
        <f t="shared" si="248"/>
        <v>987</v>
      </c>
      <c r="AO1024" s="12">
        <f t="shared" si="249"/>
        <v>6.023076923076923</v>
      </c>
      <c r="AP1024" s="3">
        <f t="shared" si="250"/>
        <v>991</v>
      </c>
      <c r="AQ1024" s="3">
        <f>_xlfn.IFNA(VLOOKUP(C1024, 'FanGraphs Plus Stats 1-2000'!$D$2:$L$1048576, MATCH("wRC+", FanGraphs_Plus_Stats_1_1500[[#Headers],[ID]:[BABIP+]], 0), FALSE), 0)</f>
        <v>0</v>
      </c>
      <c r="AR1024" s="3">
        <f t="shared" si="251"/>
        <v>654</v>
      </c>
      <c r="AS1024" s="3">
        <v>3.6</v>
      </c>
      <c r="AT1024" s="3">
        <f t="shared" si="252"/>
        <v>970</v>
      </c>
      <c r="AU1024" s="3">
        <v>4.3</v>
      </c>
      <c r="AV1024" s="3">
        <f t="shared" si="253"/>
        <v>953</v>
      </c>
      <c r="AW1024" s="14">
        <v>2</v>
      </c>
      <c r="AX1024" s="3">
        <f t="shared" si="254"/>
        <v>199</v>
      </c>
      <c r="AY1024" s="3">
        <v>12</v>
      </c>
      <c r="AZ1024" s="3">
        <v>2</v>
      </c>
      <c r="BA1024" s="3">
        <v>2</v>
      </c>
      <c r="BB1024" s="3">
        <v>4</v>
      </c>
      <c r="BC1024" s="3">
        <v>14</v>
      </c>
      <c r="BD1024" s="3" t="s">
        <v>68</v>
      </c>
      <c r="BE1024" s="13">
        <f t="shared" si="255"/>
        <v>880.82482199226126</v>
      </c>
    </row>
    <row r="1025" spans="1:57" x14ac:dyDescent="0.45">
      <c r="A1025" s="1">
        <f t="shared" si="240"/>
        <v>987</v>
      </c>
      <c r="B1025" s="3" t="s">
        <v>196</v>
      </c>
      <c r="C1025" s="3" t="str">
        <f t="shared" si="241"/>
        <v>Ichiro Suzuki - 2007</v>
      </c>
      <c r="D1025" s="3">
        <v>2007</v>
      </c>
      <c r="E1025" s="3">
        <v>33</v>
      </c>
      <c r="F1025" s="3" t="s">
        <v>106</v>
      </c>
      <c r="G1025" s="3" t="s">
        <v>43</v>
      </c>
      <c r="H1025" s="3">
        <v>161</v>
      </c>
      <c r="I1025" s="3">
        <v>736</v>
      </c>
      <c r="J1025" s="3">
        <v>678</v>
      </c>
      <c r="K1025" s="3">
        <v>111</v>
      </c>
      <c r="L1025" s="3">
        <v>238</v>
      </c>
      <c r="M1025" s="3">
        <v>203</v>
      </c>
      <c r="N1025" s="3">
        <v>22</v>
      </c>
      <c r="O1025" s="3">
        <v>7</v>
      </c>
      <c r="P1025" s="3">
        <v>6</v>
      </c>
      <c r="Q1025" s="3">
        <f t="shared" si="242"/>
        <v>983</v>
      </c>
      <c r="R1025" s="3">
        <v>68</v>
      </c>
      <c r="S1025" s="3">
        <v>37</v>
      </c>
      <c r="T1025" s="3">
        <v>8</v>
      </c>
      <c r="U1025" s="3">
        <v>49</v>
      </c>
      <c r="V1025" s="3">
        <v>77</v>
      </c>
      <c r="W1025" s="3">
        <v>0.35099999999999998</v>
      </c>
      <c r="X1025" s="3">
        <f t="shared" si="243"/>
        <v>52</v>
      </c>
      <c r="Y1025" s="3">
        <v>0.39600000000000002</v>
      </c>
      <c r="Z1025" s="3">
        <f t="shared" si="244"/>
        <v>416</v>
      </c>
      <c r="AA1025" s="3">
        <v>0.43099999999999999</v>
      </c>
      <c r="AB1025" s="3">
        <f t="shared" si="245"/>
        <v>937</v>
      </c>
      <c r="AC1025" s="3">
        <v>0.82699999999999996</v>
      </c>
      <c r="AD1025" s="3">
        <f t="shared" si="246"/>
        <v>870</v>
      </c>
      <c r="AE1025" s="3">
        <v>122</v>
      </c>
      <c r="AF1025" s="3">
        <f t="shared" si="247"/>
        <v>908</v>
      </c>
      <c r="AG1025" s="3">
        <v>292</v>
      </c>
      <c r="AH1025" s="3">
        <v>7</v>
      </c>
      <c r="AI1025" s="3">
        <v>3</v>
      </c>
      <c r="AJ1025" s="3">
        <v>4</v>
      </c>
      <c r="AK1025" s="3">
        <v>2</v>
      </c>
      <c r="AL1025" s="3">
        <v>13</v>
      </c>
      <c r="AM1025" s="3">
        <v>5.8</v>
      </c>
      <c r="AN1025" s="3">
        <f t="shared" si="248"/>
        <v>987</v>
      </c>
      <c r="AO1025" s="12">
        <f t="shared" si="249"/>
        <v>5.8360248447204963</v>
      </c>
      <c r="AP1025" s="3">
        <f t="shared" si="250"/>
        <v>1029</v>
      </c>
      <c r="AQ1025" s="3">
        <f>_xlfn.IFNA(VLOOKUP(C1025, 'FanGraphs Plus Stats 1-2000'!$D$2:$L$1048576, MATCH("wRC+", FanGraphs_Plus_Stats_1_1500[[#Headers],[ID]:[BABIP+]], 0), FALSE), 0)</f>
        <v>0</v>
      </c>
      <c r="AR1025" s="3">
        <f t="shared" si="251"/>
        <v>654</v>
      </c>
      <c r="AS1025" s="3">
        <v>3.4</v>
      </c>
      <c r="AT1025" s="3">
        <f t="shared" si="252"/>
        <v>1010</v>
      </c>
      <c r="AU1025" s="3">
        <v>5.4</v>
      </c>
      <c r="AV1025" s="3">
        <f t="shared" si="253"/>
        <v>732</v>
      </c>
      <c r="AW1025" s="14">
        <v>0.8</v>
      </c>
      <c r="AX1025" s="3">
        <f t="shared" si="254"/>
        <v>517</v>
      </c>
      <c r="AY1025" s="3">
        <v>17</v>
      </c>
      <c r="AZ1025" s="3">
        <v>3</v>
      </c>
      <c r="BA1025" s="3">
        <v>6</v>
      </c>
      <c r="BB1025" s="3">
        <v>9</v>
      </c>
      <c r="BC1025" s="3">
        <v>4</v>
      </c>
      <c r="BD1025" s="3" t="s">
        <v>155</v>
      </c>
      <c r="BE1025" s="13">
        <f t="shared" si="255"/>
        <v>881.24979925570324</v>
      </c>
    </row>
    <row r="1026" spans="1:57" x14ac:dyDescent="0.45">
      <c r="A1026" s="1">
        <f t="shared" ref="A1026:A1031" si="256">_xlfn.RANK.EQ(AM1026, $AM$2:$AM$1031)</f>
        <v>987</v>
      </c>
      <c r="B1026" s="3" t="s">
        <v>296</v>
      </c>
      <c r="C1026" s="3" t="str">
        <f t="shared" ref="C1026:C1089" si="257">_xlfn.CONCAT(B1026, " - ", D1026)</f>
        <v>Willie Davis - 1962</v>
      </c>
      <c r="D1026" s="3">
        <v>1962</v>
      </c>
      <c r="E1026" s="3">
        <v>22</v>
      </c>
      <c r="F1026" s="3" t="s">
        <v>164</v>
      </c>
      <c r="G1026" s="3" t="s">
        <v>52</v>
      </c>
      <c r="H1026" s="3">
        <v>157</v>
      </c>
      <c r="I1026" s="3">
        <v>666</v>
      </c>
      <c r="J1026" s="3">
        <v>600</v>
      </c>
      <c r="K1026" s="3">
        <v>103</v>
      </c>
      <c r="L1026" s="3">
        <v>171</v>
      </c>
      <c r="M1026" s="3">
        <v>122</v>
      </c>
      <c r="N1026" s="3">
        <v>18</v>
      </c>
      <c r="O1026" s="3">
        <v>10</v>
      </c>
      <c r="P1026" s="3">
        <v>21</v>
      </c>
      <c r="Q1026" s="3">
        <f t="shared" ref="Q1026:Q1089" si="258">_xlfn.RANK.EQ(P1026,$P$2:$P$1031)</f>
        <v>729</v>
      </c>
      <c r="R1026" s="3">
        <v>85</v>
      </c>
      <c r="S1026" s="3">
        <v>32</v>
      </c>
      <c r="T1026" s="3">
        <v>7</v>
      </c>
      <c r="U1026" s="3">
        <v>42</v>
      </c>
      <c r="V1026" s="3">
        <v>72</v>
      </c>
      <c r="W1026" s="3">
        <v>0.28499999999999998</v>
      </c>
      <c r="X1026" s="3">
        <f t="shared" ref="X1026:X1089" si="259">_xlfn.RANK.EQ(W1026,$W$2:$W$1031)</f>
        <v>797</v>
      </c>
      <c r="Y1026" s="3">
        <v>0.33400000000000002</v>
      </c>
      <c r="Z1026" s="3">
        <f t="shared" ref="Z1026:Z1089" si="260">_xlfn.RANK.EQ(Y1026,$Y$2:$Y$1031)</f>
        <v>986</v>
      </c>
      <c r="AA1026" s="3">
        <v>0.45300000000000001</v>
      </c>
      <c r="AB1026" s="3">
        <f t="shared" ref="AB1026:AB1089" si="261">_xlfn.RANK.EQ(AA1026,$AA$2:$AA$1031)</f>
        <v>880</v>
      </c>
      <c r="AC1026" s="3">
        <v>0.78700000000000003</v>
      </c>
      <c r="AD1026" s="3">
        <f t="shared" ref="AD1026:AD1089" si="262">_xlfn.RANK.EQ(AC1026,$AC$2:$AC$1031)</f>
        <v>956</v>
      </c>
      <c r="AE1026" s="3">
        <v>115</v>
      </c>
      <c r="AF1026" s="3">
        <f t="shared" ref="AF1026:AF1089" si="263">_xlfn.RANK.EQ(AE1026,$AE$2:$AE$1031)</f>
        <v>965</v>
      </c>
      <c r="AG1026" s="3">
        <v>272</v>
      </c>
      <c r="AH1026" s="3">
        <v>14</v>
      </c>
      <c r="AI1026" s="3">
        <v>6</v>
      </c>
      <c r="AJ1026" s="3">
        <v>10</v>
      </c>
      <c r="AK1026" s="3">
        <v>8</v>
      </c>
      <c r="AL1026" s="3">
        <v>10</v>
      </c>
      <c r="AM1026" s="3">
        <v>5.8</v>
      </c>
      <c r="AN1026" s="3">
        <f t="shared" ref="AN1026:AN1089" si="264">_xlfn.RANK.EQ(AM1026,$AM$2:$AM$1031)</f>
        <v>987</v>
      </c>
      <c r="AO1026" s="12">
        <f t="shared" ref="AO1026:AO1031" si="265">(AM1026/H1026)*162</f>
        <v>5.9847133757961783</v>
      </c>
      <c r="AP1026" s="3">
        <f t="shared" ref="AP1026:AP1089" si="266">_xlfn.RANK.EQ(AO1026,$AO$2:$AO$1031)</f>
        <v>999</v>
      </c>
      <c r="AQ1026" s="3">
        <f>_xlfn.IFNA(VLOOKUP(C1026, 'FanGraphs Plus Stats 1-2000'!$D$2:$L$1048576, MATCH("wRC+", FanGraphs_Plus_Stats_1_1500[[#Headers],[ID]:[BABIP+]], 0), FALSE), 0)</f>
        <v>0</v>
      </c>
      <c r="AR1026" s="3">
        <f t="shared" ref="AR1026:AR1089" si="267">_xlfn.RANK.EQ(AQ1026,$AQ$2:$AQ$1031)</f>
        <v>654</v>
      </c>
      <c r="AS1026" s="3">
        <v>3.3</v>
      </c>
      <c r="AT1026" s="3">
        <f t="shared" ref="AT1026:AT1089" si="268">_xlfn.RANK.EQ(AS1026,$AS$2:$AS$1031)</f>
        <v>1023</v>
      </c>
      <c r="AU1026" s="3">
        <v>4.3</v>
      </c>
      <c r="AV1026" s="3">
        <f t="shared" ref="AV1026:AV1089" si="269">_xlfn.RANK.EQ(AU1026,$AU$2:$AU$1031)</f>
        <v>953</v>
      </c>
      <c r="AW1026" s="14">
        <v>1.4</v>
      </c>
      <c r="AX1026" s="3">
        <f t="shared" ref="AX1026:AX1089" si="270">_xlfn.RANK.EQ(AW1026,$AW$2:$AW$1031)</f>
        <v>359</v>
      </c>
      <c r="AY1026" s="3">
        <v>9</v>
      </c>
      <c r="AZ1026" s="3">
        <v>2</v>
      </c>
      <c r="BA1026" s="3">
        <v>7</v>
      </c>
      <c r="BB1026" s="3">
        <v>9</v>
      </c>
      <c r="BC1026" s="3">
        <v>14</v>
      </c>
      <c r="BD1026" s="3" t="s">
        <v>68</v>
      </c>
      <c r="BE1026" s="13">
        <f t="shared" ref="BE1026:BE1031" si="271">GEOMEAN(AN1026,AF1026,AR1026,AP1026)</f>
        <v>888.17168895324312</v>
      </c>
    </row>
    <row r="1027" spans="1:57" x14ac:dyDescent="0.45">
      <c r="A1027" s="1">
        <f t="shared" si="256"/>
        <v>987</v>
      </c>
      <c r="B1027" s="3" t="s">
        <v>1080</v>
      </c>
      <c r="C1027" s="3" t="str">
        <f t="shared" si="257"/>
        <v>Aaron Hill - 2009</v>
      </c>
      <c r="D1027" s="3">
        <v>2009</v>
      </c>
      <c r="E1027" s="3">
        <v>27</v>
      </c>
      <c r="F1027" s="3" t="s">
        <v>308</v>
      </c>
      <c r="G1027" s="3" t="s">
        <v>43</v>
      </c>
      <c r="H1027" s="3">
        <v>158</v>
      </c>
      <c r="I1027" s="3">
        <v>734</v>
      </c>
      <c r="J1027" s="3">
        <v>682</v>
      </c>
      <c r="K1027" s="3">
        <v>103</v>
      </c>
      <c r="L1027" s="3">
        <v>195</v>
      </c>
      <c r="M1027" s="3">
        <v>122</v>
      </c>
      <c r="N1027" s="3">
        <v>37</v>
      </c>
      <c r="O1027" s="3">
        <v>0</v>
      </c>
      <c r="P1027" s="3">
        <v>36</v>
      </c>
      <c r="Q1027" s="3">
        <f t="shared" si="258"/>
        <v>267</v>
      </c>
      <c r="R1027" s="3">
        <v>108</v>
      </c>
      <c r="S1027" s="3">
        <v>6</v>
      </c>
      <c r="T1027" s="3">
        <v>2</v>
      </c>
      <c r="U1027" s="3">
        <v>42</v>
      </c>
      <c r="V1027" s="3">
        <v>98</v>
      </c>
      <c r="W1027" s="3">
        <v>0.28599999999999998</v>
      </c>
      <c r="X1027" s="3">
        <f t="shared" si="259"/>
        <v>783</v>
      </c>
      <c r="Y1027" s="3">
        <v>0.33</v>
      </c>
      <c r="Z1027" s="3">
        <f t="shared" si="260"/>
        <v>992</v>
      </c>
      <c r="AA1027" s="3">
        <v>0.499</v>
      </c>
      <c r="AB1027" s="3">
        <f t="shared" si="261"/>
        <v>687</v>
      </c>
      <c r="AC1027" s="3">
        <v>0.82899999999999996</v>
      </c>
      <c r="AD1027" s="3">
        <f t="shared" si="262"/>
        <v>867</v>
      </c>
      <c r="AE1027" s="3">
        <v>114</v>
      </c>
      <c r="AF1027" s="3">
        <f t="shared" si="263"/>
        <v>973</v>
      </c>
      <c r="AG1027" s="3">
        <v>340</v>
      </c>
      <c r="AH1027" s="3">
        <v>17</v>
      </c>
      <c r="AI1027" s="3">
        <v>5</v>
      </c>
      <c r="AJ1027" s="3">
        <v>1</v>
      </c>
      <c r="AK1027" s="3">
        <v>4</v>
      </c>
      <c r="AL1027" s="3">
        <v>1</v>
      </c>
      <c r="AM1027" s="3">
        <v>5.8</v>
      </c>
      <c r="AN1027" s="3">
        <f t="shared" si="264"/>
        <v>987</v>
      </c>
      <c r="AO1027" s="12">
        <f t="shared" si="265"/>
        <v>5.9468354430379753</v>
      </c>
      <c r="AP1027" s="3">
        <f t="shared" si="266"/>
        <v>1008</v>
      </c>
      <c r="AQ1027" s="3">
        <f>_xlfn.IFNA(VLOOKUP(C1027, 'FanGraphs Plus Stats 1-2000'!$D$2:$L$1048576, MATCH("wRC+", FanGraphs_Plus_Stats_1_1500[[#Headers],[ID]:[BABIP+]], 0), FALSE), 0)</f>
        <v>0</v>
      </c>
      <c r="AR1027" s="3">
        <f t="shared" si="267"/>
        <v>654</v>
      </c>
      <c r="AS1027" s="3">
        <v>3.4</v>
      </c>
      <c r="AT1027" s="3">
        <f t="shared" si="268"/>
        <v>1010</v>
      </c>
      <c r="AU1027" s="3">
        <v>4.5</v>
      </c>
      <c r="AV1027" s="3">
        <f t="shared" si="269"/>
        <v>929</v>
      </c>
      <c r="AW1027" s="14">
        <v>1.8</v>
      </c>
      <c r="AX1027" s="3">
        <f t="shared" si="270"/>
        <v>246</v>
      </c>
      <c r="AY1027" s="3">
        <v>16</v>
      </c>
      <c r="AZ1027" s="3">
        <v>1</v>
      </c>
      <c r="BA1027" s="3">
        <v>0</v>
      </c>
      <c r="BB1027" s="3">
        <v>1</v>
      </c>
      <c r="BC1027" s="3">
        <v>13</v>
      </c>
      <c r="BD1027" s="3" t="s">
        <v>247</v>
      </c>
      <c r="BE1027" s="13">
        <f t="shared" si="271"/>
        <v>892.00454729110618</v>
      </c>
    </row>
    <row r="1028" spans="1:57" x14ac:dyDescent="0.45">
      <c r="A1028" s="1">
        <f t="shared" si="256"/>
        <v>987</v>
      </c>
      <c r="B1028" s="3" t="s">
        <v>257</v>
      </c>
      <c r="C1028" s="3" t="str">
        <f t="shared" si="257"/>
        <v>Gary Carter - 1978</v>
      </c>
      <c r="D1028" s="3">
        <v>1978</v>
      </c>
      <c r="E1028" s="3">
        <v>24</v>
      </c>
      <c r="F1028" s="3" t="s">
        <v>258</v>
      </c>
      <c r="G1028" s="3" t="s">
        <v>52</v>
      </c>
      <c r="H1028" s="3">
        <v>157</v>
      </c>
      <c r="I1028" s="3">
        <v>607</v>
      </c>
      <c r="J1028" s="3">
        <v>533</v>
      </c>
      <c r="K1028" s="3">
        <v>76</v>
      </c>
      <c r="L1028" s="3">
        <v>136</v>
      </c>
      <c r="M1028" s="3">
        <v>88</v>
      </c>
      <c r="N1028" s="3">
        <v>27</v>
      </c>
      <c r="O1028" s="3">
        <v>1</v>
      </c>
      <c r="P1028" s="3">
        <v>20</v>
      </c>
      <c r="Q1028" s="3">
        <f t="shared" si="258"/>
        <v>753</v>
      </c>
      <c r="R1028" s="3">
        <v>72</v>
      </c>
      <c r="S1028" s="3">
        <v>10</v>
      </c>
      <c r="T1028" s="3">
        <v>6</v>
      </c>
      <c r="U1028" s="3">
        <v>62</v>
      </c>
      <c r="V1028" s="3">
        <v>70</v>
      </c>
      <c r="W1028" s="3">
        <v>0.255</v>
      </c>
      <c r="X1028" s="3">
        <f t="shared" si="259"/>
        <v>1003</v>
      </c>
      <c r="Y1028" s="3">
        <v>0.33600000000000002</v>
      </c>
      <c r="Z1028" s="3">
        <f t="shared" si="260"/>
        <v>980</v>
      </c>
      <c r="AA1028" s="3">
        <v>0.42199999999999999</v>
      </c>
      <c r="AB1028" s="3">
        <f t="shared" si="261"/>
        <v>960</v>
      </c>
      <c r="AC1028" s="3">
        <v>0.75800000000000001</v>
      </c>
      <c r="AD1028" s="3">
        <f t="shared" si="262"/>
        <v>999</v>
      </c>
      <c r="AE1028" s="3">
        <v>113</v>
      </c>
      <c r="AF1028" s="3">
        <f t="shared" si="263"/>
        <v>983</v>
      </c>
      <c r="AG1028" s="3">
        <v>225</v>
      </c>
      <c r="AH1028" s="3">
        <v>10</v>
      </c>
      <c r="AI1028" s="3">
        <v>5</v>
      </c>
      <c r="AJ1028" s="3">
        <v>2</v>
      </c>
      <c r="AK1028" s="3">
        <v>5</v>
      </c>
      <c r="AL1028" s="3">
        <v>11</v>
      </c>
      <c r="AM1028" s="3">
        <v>5.8</v>
      </c>
      <c r="AN1028" s="3">
        <f t="shared" si="264"/>
        <v>987</v>
      </c>
      <c r="AO1028" s="12">
        <f t="shared" si="265"/>
        <v>5.9847133757961783</v>
      </c>
      <c r="AP1028" s="3">
        <f t="shared" si="266"/>
        <v>999</v>
      </c>
      <c r="AQ1028" s="3">
        <f>_xlfn.IFNA(VLOOKUP(C1028, 'FanGraphs Plus Stats 1-2000'!$D$2:$L$1048576, MATCH("wRC+", FanGraphs_Plus_Stats_1_1500[[#Headers],[ID]:[BABIP+]], 0), FALSE), 0)</f>
        <v>0</v>
      </c>
      <c r="AR1028" s="3">
        <f t="shared" si="267"/>
        <v>654</v>
      </c>
      <c r="AS1028" s="3">
        <v>3.9</v>
      </c>
      <c r="AT1028" s="3">
        <f t="shared" si="268"/>
        <v>866</v>
      </c>
      <c r="AU1028" s="3">
        <v>4.5</v>
      </c>
      <c r="AV1028" s="3">
        <f t="shared" si="269"/>
        <v>929</v>
      </c>
      <c r="AW1028" s="14">
        <v>2.4</v>
      </c>
      <c r="AX1028" s="3">
        <f t="shared" si="270"/>
        <v>102</v>
      </c>
      <c r="AY1028" s="3">
        <v>11</v>
      </c>
      <c r="AZ1028" s="3">
        <v>0</v>
      </c>
      <c r="BA1028" s="3">
        <v>3</v>
      </c>
      <c r="BB1028" s="3">
        <v>3</v>
      </c>
      <c r="BC1028" s="3">
        <v>11</v>
      </c>
      <c r="BD1028" s="3" t="s">
        <v>539</v>
      </c>
      <c r="BE1028" s="13">
        <f t="shared" si="271"/>
        <v>892.28476278297501</v>
      </c>
    </row>
    <row r="1029" spans="1:57" x14ac:dyDescent="0.45">
      <c r="A1029" s="1">
        <f t="shared" si="256"/>
        <v>987</v>
      </c>
      <c r="B1029" s="3" t="s">
        <v>1079</v>
      </c>
      <c r="C1029" s="3" t="str">
        <f t="shared" si="257"/>
        <v>Curt Flood - 1963</v>
      </c>
      <c r="D1029" s="3">
        <v>1963</v>
      </c>
      <c r="E1029" s="3">
        <v>25</v>
      </c>
      <c r="F1029" s="3" t="s">
        <v>51</v>
      </c>
      <c r="G1029" s="3" t="s">
        <v>52</v>
      </c>
      <c r="H1029" s="3">
        <v>158</v>
      </c>
      <c r="I1029" s="3">
        <v>714</v>
      </c>
      <c r="J1029" s="3">
        <v>662</v>
      </c>
      <c r="K1029" s="3">
        <v>112</v>
      </c>
      <c r="L1029" s="3">
        <v>200</v>
      </c>
      <c r="M1029" s="3">
        <v>152</v>
      </c>
      <c r="N1029" s="3">
        <v>34</v>
      </c>
      <c r="O1029" s="3">
        <v>9</v>
      </c>
      <c r="P1029" s="3">
        <v>5</v>
      </c>
      <c r="Q1029" s="3">
        <f t="shared" si="258"/>
        <v>998</v>
      </c>
      <c r="R1029" s="3">
        <v>63</v>
      </c>
      <c r="S1029" s="3">
        <v>17</v>
      </c>
      <c r="T1029" s="3">
        <v>12</v>
      </c>
      <c r="U1029" s="3">
        <v>42</v>
      </c>
      <c r="V1029" s="3">
        <v>57</v>
      </c>
      <c r="W1029" s="3">
        <v>0.30199999999999999</v>
      </c>
      <c r="X1029" s="3">
        <f t="shared" si="259"/>
        <v>565</v>
      </c>
      <c r="Y1029" s="3">
        <v>0.34499999999999997</v>
      </c>
      <c r="Z1029" s="3">
        <f t="shared" si="260"/>
        <v>938</v>
      </c>
      <c r="AA1029" s="3">
        <v>0.40300000000000002</v>
      </c>
      <c r="AB1029" s="3">
        <f t="shared" si="261"/>
        <v>992</v>
      </c>
      <c r="AC1029" s="3">
        <v>0.748</v>
      </c>
      <c r="AD1029" s="3">
        <f t="shared" si="262"/>
        <v>1005</v>
      </c>
      <c r="AE1029" s="3">
        <v>107</v>
      </c>
      <c r="AF1029" s="3">
        <f t="shared" si="263"/>
        <v>1004</v>
      </c>
      <c r="AG1029" s="3">
        <v>267</v>
      </c>
      <c r="AH1029" s="3">
        <v>5</v>
      </c>
      <c r="AI1029" s="3">
        <v>2</v>
      </c>
      <c r="AJ1029" s="3">
        <v>6</v>
      </c>
      <c r="AK1029" s="3">
        <v>2</v>
      </c>
      <c r="AL1029" s="3">
        <v>3</v>
      </c>
      <c r="AM1029" s="3">
        <v>5.8</v>
      </c>
      <c r="AN1029" s="3">
        <f t="shared" si="264"/>
        <v>987</v>
      </c>
      <c r="AO1029" s="12">
        <f t="shared" si="265"/>
        <v>5.9468354430379753</v>
      </c>
      <c r="AP1029" s="3">
        <f t="shared" si="266"/>
        <v>1008</v>
      </c>
      <c r="AQ1029" s="3">
        <f>_xlfn.IFNA(VLOOKUP(C1029, 'FanGraphs Plus Stats 1-2000'!$D$2:$L$1048576, MATCH("wRC+", FanGraphs_Plus_Stats_1_1500[[#Headers],[ID]:[BABIP+]], 0), FALSE), 0)</f>
        <v>0</v>
      </c>
      <c r="AR1029" s="3">
        <f t="shared" si="267"/>
        <v>654</v>
      </c>
      <c r="AS1029" s="3">
        <v>3.2</v>
      </c>
      <c r="AT1029" s="3">
        <f t="shared" si="268"/>
        <v>1030</v>
      </c>
      <c r="AU1029" s="3">
        <v>3.9</v>
      </c>
      <c r="AV1029" s="3">
        <f t="shared" si="269"/>
        <v>990</v>
      </c>
      <c r="AW1029" s="14">
        <v>1.8</v>
      </c>
      <c r="AX1029" s="3">
        <f t="shared" si="270"/>
        <v>246</v>
      </c>
      <c r="AY1029" s="3">
        <v>6</v>
      </c>
      <c r="AZ1029" s="3">
        <v>3</v>
      </c>
      <c r="BA1029" s="3">
        <v>3</v>
      </c>
      <c r="BB1029" s="3">
        <v>6</v>
      </c>
      <c r="BC1029" s="3">
        <v>15</v>
      </c>
      <c r="BD1029" s="3" t="s">
        <v>68</v>
      </c>
      <c r="BE1029" s="13">
        <f t="shared" si="271"/>
        <v>899.02607180219081</v>
      </c>
    </row>
    <row r="1030" spans="1:57" x14ac:dyDescent="0.45">
      <c r="A1030" s="1">
        <f t="shared" si="256"/>
        <v>987</v>
      </c>
      <c r="B1030" s="3" t="s">
        <v>354</v>
      </c>
      <c r="C1030" s="3" t="str">
        <f t="shared" si="257"/>
        <v>Andrelton Simmons - 2013</v>
      </c>
      <c r="D1030" s="3">
        <v>2013</v>
      </c>
      <c r="E1030" s="3">
        <v>23</v>
      </c>
      <c r="F1030" s="3" t="s">
        <v>210</v>
      </c>
      <c r="G1030" s="3" t="s">
        <v>52</v>
      </c>
      <c r="H1030" s="3">
        <v>157</v>
      </c>
      <c r="I1030" s="3">
        <v>658</v>
      </c>
      <c r="J1030" s="3">
        <v>606</v>
      </c>
      <c r="K1030" s="3">
        <v>76</v>
      </c>
      <c r="L1030" s="3">
        <v>150</v>
      </c>
      <c r="M1030" s="3">
        <v>100</v>
      </c>
      <c r="N1030" s="3">
        <v>27</v>
      </c>
      <c r="O1030" s="3">
        <v>6</v>
      </c>
      <c r="P1030" s="3">
        <v>17</v>
      </c>
      <c r="Q1030" s="3">
        <f t="shared" si="258"/>
        <v>831</v>
      </c>
      <c r="R1030" s="3">
        <v>59</v>
      </c>
      <c r="S1030" s="3">
        <v>6</v>
      </c>
      <c r="T1030" s="3">
        <v>5</v>
      </c>
      <c r="U1030" s="3">
        <v>40</v>
      </c>
      <c r="V1030" s="3">
        <v>55</v>
      </c>
      <c r="W1030" s="3">
        <v>0.248</v>
      </c>
      <c r="X1030" s="3">
        <f t="shared" si="259"/>
        <v>1022</v>
      </c>
      <c r="Y1030" s="3">
        <v>0.29599999999999999</v>
      </c>
      <c r="Z1030" s="3">
        <f t="shared" si="260"/>
        <v>1030</v>
      </c>
      <c r="AA1030" s="3">
        <v>0.39600000000000002</v>
      </c>
      <c r="AB1030" s="3">
        <f t="shared" si="261"/>
        <v>1005</v>
      </c>
      <c r="AC1030" s="3">
        <v>0.69199999999999995</v>
      </c>
      <c r="AD1030" s="3">
        <f t="shared" si="262"/>
        <v>1027</v>
      </c>
      <c r="AE1030" s="3">
        <v>90</v>
      </c>
      <c r="AF1030" s="3">
        <f t="shared" si="263"/>
        <v>1028</v>
      </c>
      <c r="AG1030" s="3">
        <v>240</v>
      </c>
      <c r="AH1030" s="3">
        <v>16</v>
      </c>
      <c r="AI1030" s="3">
        <v>3</v>
      </c>
      <c r="AJ1030" s="3">
        <v>5</v>
      </c>
      <c r="AK1030" s="3">
        <v>4</v>
      </c>
      <c r="AL1030" s="3">
        <v>1</v>
      </c>
      <c r="AM1030" s="3">
        <v>5.8</v>
      </c>
      <c r="AN1030" s="3">
        <f t="shared" si="264"/>
        <v>987</v>
      </c>
      <c r="AO1030" s="12">
        <f t="shared" si="265"/>
        <v>5.9847133757961783</v>
      </c>
      <c r="AP1030" s="3">
        <f t="shared" si="266"/>
        <v>999</v>
      </c>
      <c r="AQ1030" s="3">
        <f>_xlfn.IFNA(VLOOKUP(C1030, 'FanGraphs Plus Stats 1-2000'!$D$2:$L$1048576, MATCH("wRC+", FanGraphs_Plus_Stats_1_1500[[#Headers],[ID]:[BABIP+]], 0), FALSE), 0)</f>
        <v>0</v>
      </c>
      <c r="AR1030" s="3">
        <f t="shared" si="267"/>
        <v>654</v>
      </c>
      <c r="AS1030" s="3">
        <v>3.7</v>
      </c>
      <c r="AT1030" s="3">
        <f t="shared" si="268"/>
        <v>942</v>
      </c>
      <c r="AU1030" s="3">
        <v>2.4</v>
      </c>
      <c r="AV1030" s="3">
        <f t="shared" si="269"/>
        <v>1030</v>
      </c>
      <c r="AW1030" s="14">
        <v>4.3</v>
      </c>
      <c r="AX1030" s="3">
        <f t="shared" si="270"/>
        <v>5</v>
      </c>
      <c r="AY1030" s="3">
        <v>-2</v>
      </c>
      <c r="AZ1030" s="3">
        <v>-1</v>
      </c>
      <c r="BA1030" s="3">
        <v>-1</v>
      </c>
      <c r="BB1030" s="3">
        <v>-2</v>
      </c>
      <c r="BC1030" s="3">
        <v>30</v>
      </c>
      <c r="BD1030" s="3" t="s">
        <v>116</v>
      </c>
      <c r="BE1030" s="13">
        <f t="shared" si="271"/>
        <v>902.32580153645495</v>
      </c>
    </row>
    <row r="1031" spans="1:57" x14ac:dyDescent="0.45">
      <c r="A1031" s="1">
        <f t="shared" si="256"/>
        <v>987</v>
      </c>
      <c r="B1031" s="3" t="s">
        <v>698</v>
      </c>
      <c r="C1031" s="3" t="str">
        <f t="shared" si="257"/>
        <v>Robin Ventura - 1998</v>
      </c>
      <c r="D1031" s="3">
        <v>1998</v>
      </c>
      <c r="E1031" s="3">
        <v>30</v>
      </c>
      <c r="F1031" s="3" t="s">
        <v>182</v>
      </c>
      <c r="G1031" s="3" t="s">
        <v>43</v>
      </c>
      <c r="H1031" s="3">
        <v>161</v>
      </c>
      <c r="I1031" s="3">
        <v>674</v>
      </c>
      <c r="J1031" s="3">
        <v>590</v>
      </c>
      <c r="K1031" s="3">
        <v>84</v>
      </c>
      <c r="L1031" s="3">
        <v>155</v>
      </c>
      <c r="M1031" s="3">
        <v>99</v>
      </c>
      <c r="N1031" s="3">
        <v>31</v>
      </c>
      <c r="O1031" s="3">
        <v>4</v>
      </c>
      <c r="P1031" s="3">
        <v>21</v>
      </c>
      <c r="Q1031" s="3">
        <f t="shared" si="258"/>
        <v>729</v>
      </c>
      <c r="R1031" s="3">
        <v>91</v>
      </c>
      <c r="S1031" s="3">
        <v>1</v>
      </c>
      <c r="T1031" s="3">
        <v>1</v>
      </c>
      <c r="U1031" s="3">
        <v>79</v>
      </c>
      <c r="V1031" s="3">
        <v>111</v>
      </c>
      <c r="W1031" s="3">
        <v>0.26300000000000001</v>
      </c>
      <c r="X1031" s="3">
        <f t="shared" si="259"/>
        <v>982</v>
      </c>
      <c r="Y1031" s="3">
        <v>0.34899999999999998</v>
      </c>
      <c r="Z1031" s="3">
        <f t="shared" si="260"/>
        <v>911</v>
      </c>
      <c r="AA1031" s="3">
        <v>0.436</v>
      </c>
      <c r="AB1031" s="3">
        <f t="shared" si="261"/>
        <v>924</v>
      </c>
      <c r="AC1031" s="3">
        <v>0.78500000000000003</v>
      </c>
      <c r="AD1031" s="3">
        <f t="shared" si="262"/>
        <v>959</v>
      </c>
      <c r="AE1031" s="3">
        <v>106</v>
      </c>
      <c r="AF1031" s="3">
        <f t="shared" si="263"/>
        <v>1008</v>
      </c>
      <c r="AG1031" s="3">
        <v>257</v>
      </c>
      <c r="AH1031" s="3">
        <v>10</v>
      </c>
      <c r="AI1031" s="3">
        <v>1</v>
      </c>
      <c r="AJ1031" s="3">
        <v>1</v>
      </c>
      <c r="AK1031" s="3">
        <v>3</v>
      </c>
      <c r="AL1031" s="3">
        <v>15</v>
      </c>
      <c r="AM1031" s="3">
        <v>5.8</v>
      </c>
      <c r="AN1031" s="3">
        <f t="shared" si="264"/>
        <v>987</v>
      </c>
      <c r="AO1031" s="12">
        <f t="shared" si="265"/>
        <v>5.8360248447204963</v>
      </c>
      <c r="AP1031" s="3">
        <f t="shared" si="266"/>
        <v>1029</v>
      </c>
      <c r="AQ1031" s="3">
        <f>_xlfn.IFNA(VLOOKUP(C1031, 'FanGraphs Plus Stats 1-2000'!$D$2:$L$1048576, MATCH("wRC+", FanGraphs_Plus_Stats_1_1500[[#Headers],[ID]:[BABIP+]], 0), FALSE), 0)</f>
        <v>0</v>
      </c>
      <c r="AR1031" s="3">
        <f t="shared" si="267"/>
        <v>654</v>
      </c>
      <c r="AS1031" s="3">
        <v>3.5</v>
      </c>
      <c r="AT1031" s="3">
        <f t="shared" si="268"/>
        <v>993</v>
      </c>
      <c r="AU1031" s="3">
        <v>2.7</v>
      </c>
      <c r="AV1031" s="3">
        <f t="shared" si="269"/>
        <v>1026</v>
      </c>
      <c r="AW1031" s="14">
        <v>3.5</v>
      </c>
      <c r="AX1031" s="3">
        <f t="shared" si="270"/>
        <v>25</v>
      </c>
      <c r="AY1031" s="3">
        <v>2</v>
      </c>
      <c r="AZ1031" s="3">
        <v>1</v>
      </c>
      <c r="BA1031" s="3">
        <v>-3</v>
      </c>
      <c r="BB1031" s="3">
        <v>-2</v>
      </c>
      <c r="BC1031" s="3">
        <v>33</v>
      </c>
      <c r="BD1031" s="3" t="s">
        <v>140</v>
      </c>
      <c r="BE1031" s="13">
        <f t="shared" si="271"/>
        <v>904.57108654708543</v>
      </c>
    </row>
  </sheetData>
  <autoFilter ref="A1:BE1031" xr:uid="{F0219B70-B15C-451D-8EAE-97BF3113A666}">
    <sortState xmlns:xlrd2="http://schemas.microsoft.com/office/spreadsheetml/2017/richdata2" ref="A2:BE1031">
      <sortCondition ref="BE1:BE1031"/>
    </sortState>
  </autoFilter>
  <conditionalFormatting sqref="D2:D1031">
    <cfRule type="cellIs" dxfId="1" priority="1" operator="between">
      <formula>1947</formula>
      <formula>1961</formula>
    </cfRule>
    <cfRule type="cellIs" dxfId="0" priority="2" operator="lessThan">
      <formula>1947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79C99-77B4-4F9B-96EC-C6B3C80D7F33}">
  <dimension ref="A1:W132"/>
  <sheetViews>
    <sheetView topLeftCell="A105" workbookViewId="0">
      <selection activeCell="F134" sqref="F134:F136"/>
    </sheetView>
  </sheetViews>
  <sheetFormatPr defaultRowHeight="14.25" x14ac:dyDescent="0.45"/>
  <sheetData>
    <row r="1" spans="1:23" x14ac:dyDescent="0.45">
      <c r="A1" t="s">
        <v>3470</v>
      </c>
      <c r="B1" t="s">
        <v>3471</v>
      </c>
      <c r="C1" t="s">
        <v>3472</v>
      </c>
      <c r="D1" t="s">
        <v>2</v>
      </c>
      <c r="E1" t="s">
        <v>3501</v>
      </c>
      <c r="F1" t="s">
        <v>8</v>
      </c>
      <c r="G1" t="s">
        <v>9</v>
      </c>
      <c r="H1" t="s">
        <v>10</v>
      </c>
      <c r="I1" t="s">
        <v>12</v>
      </c>
      <c r="J1" t="s">
        <v>13</v>
      </c>
      <c r="K1" t="s">
        <v>14</v>
      </c>
      <c r="L1" t="s">
        <v>3500</v>
      </c>
      <c r="M1" t="s">
        <v>3502</v>
      </c>
      <c r="N1" t="s">
        <v>15</v>
      </c>
      <c r="O1" t="s">
        <v>18</v>
      </c>
      <c r="P1" t="s">
        <v>19</v>
      </c>
      <c r="Q1" t="s">
        <v>16</v>
      </c>
      <c r="R1" t="s">
        <v>17</v>
      </c>
      <c r="S1" t="s">
        <v>27</v>
      </c>
      <c r="T1" t="s">
        <v>1089</v>
      </c>
      <c r="U1" t="s">
        <v>21</v>
      </c>
      <c r="V1" t="s">
        <v>22</v>
      </c>
      <c r="W1" t="s">
        <v>23</v>
      </c>
    </row>
    <row r="2" spans="1:23" hidden="1" x14ac:dyDescent="0.45">
      <c r="A2" s="25">
        <v>45379</v>
      </c>
      <c r="B2" t="s">
        <v>3473</v>
      </c>
      <c r="C2" t="s">
        <v>3474</v>
      </c>
      <c r="D2">
        <v>5</v>
      </c>
      <c r="E2">
        <f>SUM($D$2:D2)</f>
        <v>5</v>
      </c>
      <c r="F2">
        <v>4</v>
      </c>
      <c r="G2">
        <v>1</v>
      </c>
      <c r="H2">
        <v>1</v>
      </c>
      <c r="I2">
        <v>1</v>
      </c>
      <c r="J2">
        <v>0</v>
      </c>
      <c r="K2">
        <v>0</v>
      </c>
      <c r="L2">
        <f>SUM($K$2:K2)</f>
        <v>0</v>
      </c>
      <c r="M2" s="26">
        <f>(L2/E2)*100</f>
        <v>0</v>
      </c>
      <c r="N2">
        <v>0</v>
      </c>
      <c r="O2">
        <v>1</v>
      </c>
      <c r="P2">
        <v>2</v>
      </c>
      <c r="Q2">
        <v>0</v>
      </c>
      <c r="R2">
        <v>0</v>
      </c>
      <c r="S2">
        <v>0</v>
      </c>
      <c r="T2">
        <v>0.25</v>
      </c>
      <c r="U2">
        <v>0.4</v>
      </c>
      <c r="V2">
        <v>0.5</v>
      </c>
      <c r="W2">
        <v>0.9</v>
      </c>
    </row>
    <row r="3" spans="1:23" hidden="1" x14ac:dyDescent="0.45">
      <c r="A3" s="25">
        <v>45380</v>
      </c>
      <c r="B3" t="s">
        <v>3473</v>
      </c>
      <c r="C3" t="s">
        <v>3474</v>
      </c>
      <c r="D3">
        <v>5</v>
      </c>
      <c r="E3">
        <f>SUM($D$2:D3)</f>
        <v>10</v>
      </c>
      <c r="F3">
        <v>5</v>
      </c>
      <c r="G3">
        <v>0</v>
      </c>
      <c r="H3">
        <v>0</v>
      </c>
      <c r="I3">
        <v>0</v>
      </c>
      <c r="J3">
        <v>0</v>
      </c>
      <c r="K3">
        <v>0</v>
      </c>
      <c r="L3">
        <f>SUM($K$2:K3)</f>
        <v>0</v>
      </c>
      <c r="M3" s="26">
        <f t="shared" ref="M3:M66" si="0">(L3/E3)*100</f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0.111</v>
      </c>
      <c r="U3">
        <v>0.2</v>
      </c>
      <c r="V3">
        <v>0.222</v>
      </c>
      <c r="W3">
        <v>0.42199999999999999</v>
      </c>
    </row>
    <row r="4" spans="1:23" hidden="1" x14ac:dyDescent="0.45">
      <c r="A4" s="25">
        <v>45381</v>
      </c>
      <c r="B4" t="s">
        <v>3473</v>
      </c>
      <c r="C4" t="s">
        <v>3474</v>
      </c>
      <c r="D4">
        <v>4</v>
      </c>
      <c r="E4">
        <f>SUM($D$2:D4)</f>
        <v>14</v>
      </c>
      <c r="F4">
        <v>3</v>
      </c>
      <c r="G4">
        <v>0</v>
      </c>
      <c r="H4">
        <v>1</v>
      </c>
      <c r="I4">
        <v>0</v>
      </c>
      <c r="J4">
        <v>0</v>
      </c>
      <c r="K4">
        <v>0</v>
      </c>
      <c r="L4">
        <f>SUM($K$2:K4)</f>
        <v>0</v>
      </c>
      <c r="M4" s="26">
        <f t="shared" si="0"/>
        <v>0</v>
      </c>
      <c r="N4">
        <v>0</v>
      </c>
      <c r="O4">
        <v>1</v>
      </c>
      <c r="P4">
        <v>1</v>
      </c>
      <c r="Q4">
        <v>0</v>
      </c>
      <c r="R4">
        <v>0</v>
      </c>
      <c r="S4">
        <v>0</v>
      </c>
      <c r="T4">
        <v>0.16700000000000001</v>
      </c>
      <c r="U4">
        <v>0.28599999999999998</v>
      </c>
      <c r="V4">
        <v>0.25</v>
      </c>
      <c r="W4">
        <v>0.53600000000000003</v>
      </c>
    </row>
    <row r="5" spans="1:23" hidden="1" x14ac:dyDescent="0.45">
      <c r="A5" s="25">
        <v>45382</v>
      </c>
      <c r="B5" t="s">
        <v>3473</v>
      </c>
      <c r="C5" t="s">
        <v>3474</v>
      </c>
      <c r="D5">
        <v>5</v>
      </c>
      <c r="E5">
        <f>SUM($D$2:D5)</f>
        <v>19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f>SUM($K$2:K5)</f>
        <v>0</v>
      </c>
      <c r="M5" s="26">
        <f t="shared" si="0"/>
        <v>0</v>
      </c>
      <c r="N5">
        <v>1</v>
      </c>
      <c r="O5">
        <v>0</v>
      </c>
      <c r="P5">
        <v>2</v>
      </c>
      <c r="Q5">
        <v>0</v>
      </c>
      <c r="R5">
        <v>0</v>
      </c>
      <c r="S5">
        <v>0</v>
      </c>
      <c r="T5">
        <v>0.125</v>
      </c>
      <c r="U5">
        <v>0.21099999999999999</v>
      </c>
      <c r="V5">
        <v>0.188</v>
      </c>
      <c r="W5">
        <v>0.39900000000000002</v>
      </c>
    </row>
    <row r="6" spans="1:23" hidden="1" x14ac:dyDescent="0.45">
      <c r="A6" s="25">
        <v>45383</v>
      </c>
      <c r="B6" t="s">
        <v>3475</v>
      </c>
      <c r="C6" t="s">
        <v>3474</v>
      </c>
      <c r="D6">
        <v>5</v>
      </c>
      <c r="E6">
        <f>SUM($D$2:D6)</f>
        <v>24</v>
      </c>
      <c r="F6">
        <v>5</v>
      </c>
      <c r="G6">
        <v>0</v>
      </c>
      <c r="H6">
        <v>1</v>
      </c>
      <c r="I6">
        <v>0</v>
      </c>
      <c r="J6">
        <v>0</v>
      </c>
      <c r="K6">
        <v>0</v>
      </c>
      <c r="L6">
        <f>SUM($K$2:K6)</f>
        <v>0</v>
      </c>
      <c r="M6" s="26">
        <f t="shared" si="0"/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0.14299999999999999</v>
      </c>
      <c r="U6">
        <v>0.20799999999999999</v>
      </c>
      <c r="V6">
        <v>0.19</v>
      </c>
      <c r="W6">
        <v>0.39800000000000002</v>
      </c>
    </row>
    <row r="7" spans="1:23" hidden="1" x14ac:dyDescent="0.45">
      <c r="A7" s="25">
        <v>45384</v>
      </c>
      <c r="B7" t="s">
        <v>3475</v>
      </c>
      <c r="C7" t="s">
        <v>3474</v>
      </c>
      <c r="D7">
        <v>4</v>
      </c>
      <c r="E7">
        <f>SUM($D$2:D7)</f>
        <v>28</v>
      </c>
      <c r="F7">
        <v>3</v>
      </c>
      <c r="G7">
        <v>0</v>
      </c>
      <c r="H7">
        <v>0</v>
      </c>
      <c r="I7">
        <v>0</v>
      </c>
      <c r="J7">
        <v>0</v>
      </c>
      <c r="K7">
        <v>0</v>
      </c>
      <c r="L7">
        <f>SUM($K$2:K7)</f>
        <v>0</v>
      </c>
      <c r="M7" s="26">
        <f t="shared" si="0"/>
        <v>0</v>
      </c>
      <c r="N7">
        <v>0</v>
      </c>
      <c r="O7">
        <v>1</v>
      </c>
      <c r="P7">
        <v>1</v>
      </c>
      <c r="Q7">
        <v>0</v>
      </c>
      <c r="R7">
        <v>0</v>
      </c>
      <c r="S7">
        <v>0</v>
      </c>
      <c r="T7">
        <v>0.125</v>
      </c>
      <c r="U7">
        <v>0.214</v>
      </c>
      <c r="V7">
        <v>0.16700000000000001</v>
      </c>
      <c r="W7">
        <v>0.38100000000000001</v>
      </c>
    </row>
    <row r="8" spans="1:23" hidden="1" x14ac:dyDescent="0.45">
      <c r="A8" s="25">
        <v>45385</v>
      </c>
      <c r="B8" t="s">
        <v>3475</v>
      </c>
      <c r="C8" t="s">
        <v>3474</v>
      </c>
      <c r="D8">
        <v>5</v>
      </c>
      <c r="E8">
        <f>SUM($D$2:D8)</f>
        <v>33</v>
      </c>
      <c r="F8">
        <v>4</v>
      </c>
      <c r="G8">
        <v>1</v>
      </c>
      <c r="H8">
        <v>2</v>
      </c>
      <c r="I8">
        <v>1</v>
      </c>
      <c r="J8">
        <v>0</v>
      </c>
      <c r="K8">
        <v>1</v>
      </c>
      <c r="L8">
        <f>SUM($K$2:K8)</f>
        <v>1</v>
      </c>
      <c r="M8" s="26">
        <f t="shared" si="0"/>
        <v>3.0303030303030303</v>
      </c>
      <c r="N8">
        <v>3</v>
      </c>
      <c r="O8">
        <v>1</v>
      </c>
      <c r="P8">
        <v>1</v>
      </c>
      <c r="Q8">
        <v>0</v>
      </c>
      <c r="R8">
        <v>0</v>
      </c>
      <c r="S8">
        <v>0</v>
      </c>
      <c r="T8">
        <v>0.17899999999999999</v>
      </c>
      <c r="U8">
        <v>0.27300000000000002</v>
      </c>
      <c r="V8">
        <v>0.35699999999999998</v>
      </c>
      <c r="W8">
        <v>0.63</v>
      </c>
    </row>
    <row r="9" spans="1:23" hidden="1" x14ac:dyDescent="0.45">
      <c r="A9" s="25">
        <v>45387</v>
      </c>
      <c r="B9" t="s">
        <v>3474</v>
      </c>
      <c r="C9" t="s">
        <v>3476</v>
      </c>
      <c r="D9">
        <v>4</v>
      </c>
      <c r="E9">
        <f>SUM($D$2:D9)</f>
        <v>37</v>
      </c>
      <c r="F9">
        <v>2</v>
      </c>
      <c r="G9">
        <v>0</v>
      </c>
      <c r="H9">
        <v>0</v>
      </c>
      <c r="I9">
        <v>0</v>
      </c>
      <c r="J9">
        <v>0</v>
      </c>
      <c r="K9">
        <v>0</v>
      </c>
      <c r="L9">
        <f>SUM($K$2:K9)</f>
        <v>1</v>
      </c>
      <c r="M9" s="26">
        <f t="shared" si="0"/>
        <v>2.7027027027027026</v>
      </c>
      <c r="N9">
        <v>0</v>
      </c>
      <c r="O9">
        <v>2</v>
      </c>
      <c r="P9">
        <v>1</v>
      </c>
      <c r="Q9">
        <v>0</v>
      </c>
      <c r="R9">
        <v>0</v>
      </c>
      <c r="S9">
        <v>0</v>
      </c>
      <c r="T9">
        <v>0.16700000000000001</v>
      </c>
      <c r="U9">
        <v>0.29699999999999999</v>
      </c>
      <c r="V9">
        <v>0.33300000000000002</v>
      </c>
      <c r="W9">
        <v>0.63</v>
      </c>
    </row>
    <row r="10" spans="1:23" hidden="1" x14ac:dyDescent="0.45">
      <c r="A10" s="25">
        <v>45388</v>
      </c>
      <c r="B10" t="s">
        <v>3474</v>
      </c>
      <c r="C10" t="s">
        <v>3476</v>
      </c>
      <c r="D10">
        <v>5</v>
      </c>
      <c r="E10">
        <f>SUM($D$2:D10)</f>
        <v>42</v>
      </c>
      <c r="F10">
        <v>3</v>
      </c>
      <c r="G10">
        <v>2</v>
      </c>
      <c r="H10">
        <v>2</v>
      </c>
      <c r="I10">
        <v>0</v>
      </c>
      <c r="J10">
        <v>0</v>
      </c>
      <c r="K10">
        <v>1</v>
      </c>
      <c r="L10">
        <f>SUM($K$2:K10)</f>
        <v>2</v>
      </c>
      <c r="M10" s="26">
        <f t="shared" si="0"/>
        <v>4.7619047619047619</v>
      </c>
      <c r="N10">
        <v>2</v>
      </c>
      <c r="O10">
        <v>2</v>
      </c>
      <c r="P10">
        <v>1</v>
      </c>
      <c r="Q10">
        <v>0</v>
      </c>
      <c r="R10">
        <v>0</v>
      </c>
      <c r="S10">
        <v>0</v>
      </c>
      <c r="T10">
        <v>0.21199999999999999</v>
      </c>
      <c r="U10">
        <v>0.35699999999999998</v>
      </c>
      <c r="V10">
        <v>0.45500000000000002</v>
      </c>
      <c r="W10">
        <v>0.81200000000000006</v>
      </c>
    </row>
    <row r="11" spans="1:23" hidden="1" x14ac:dyDescent="0.45">
      <c r="A11" s="25">
        <v>45389</v>
      </c>
      <c r="B11" t="s">
        <v>3474</v>
      </c>
      <c r="C11" t="s">
        <v>3476</v>
      </c>
      <c r="D11">
        <v>5</v>
      </c>
      <c r="E11">
        <f>SUM($D$2:D11)</f>
        <v>47</v>
      </c>
      <c r="F11">
        <v>3</v>
      </c>
      <c r="G11">
        <v>1</v>
      </c>
      <c r="H11">
        <v>0</v>
      </c>
      <c r="I11">
        <v>0</v>
      </c>
      <c r="J11">
        <v>0</v>
      </c>
      <c r="K11">
        <v>0</v>
      </c>
      <c r="L11">
        <f>SUM($K$2:K11)</f>
        <v>2</v>
      </c>
      <c r="M11" s="26">
        <f t="shared" si="0"/>
        <v>4.2553191489361701</v>
      </c>
      <c r="N11">
        <v>0</v>
      </c>
      <c r="O11">
        <v>2</v>
      </c>
      <c r="P11">
        <v>1</v>
      </c>
      <c r="Q11">
        <v>0</v>
      </c>
      <c r="R11">
        <v>0</v>
      </c>
      <c r="S11">
        <v>0</v>
      </c>
      <c r="T11">
        <v>0.19400000000000001</v>
      </c>
      <c r="U11">
        <v>0.36199999999999999</v>
      </c>
      <c r="V11">
        <v>0.41699999999999998</v>
      </c>
      <c r="W11">
        <v>0.77900000000000003</v>
      </c>
    </row>
    <row r="12" spans="1:23" hidden="1" x14ac:dyDescent="0.45">
      <c r="A12" s="25">
        <v>45390</v>
      </c>
      <c r="B12" t="s">
        <v>3474</v>
      </c>
      <c r="C12" t="s">
        <v>3477</v>
      </c>
      <c r="D12">
        <v>4</v>
      </c>
      <c r="E12">
        <f>SUM($D$2:D12)</f>
        <v>51</v>
      </c>
      <c r="F12">
        <v>4</v>
      </c>
      <c r="G12">
        <v>0</v>
      </c>
      <c r="H12">
        <v>0</v>
      </c>
      <c r="I12">
        <v>0</v>
      </c>
      <c r="J12">
        <v>0</v>
      </c>
      <c r="K12">
        <v>0</v>
      </c>
      <c r="L12">
        <f>SUM($K$2:K12)</f>
        <v>2</v>
      </c>
      <c r="M12" s="26">
        <f t="shared" si="0"/>
        <v>3.9215686274509802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0.17499999999999999</v>
      </c>
      <c r="U12">
        <v>0.33300000000000002</v>
      </c>
      <c r="V12">
        <v>0.375</v>
      </c>
      <c r="W12">
        <v>0.70799999999999996</v>
      </c>
    </row>
    <row r="13" spans="1:23" hidden="1" x14ac:dyDescent="0.45">
      <c r="A13" s="25">
        <v>45391</v>
      </c>
      <c r="B13" t="s">
        <v>3474</v>
      </c>
      <c r="C13" t="s">
        <v>3477</v>
      </c>
      <c r="D13">
        <v>4</v>
      </c>
      <c r="E13">
        <f>SUM($D$2:D13)</f>
        <v>55</v>
      </c>
      <c r="F13">
        <v>1</v>
      </c>
      <c r="G13">
        <v>0</v>
      </c>
      <c r="H13">
        <v>1</v>
      </c>
      <c r="I13">
        <v>1</v>
      </c>
      <c r="J13">
        <v>0</v>
      </c>
      <c r="K13">
        <v>0</v>
      </c>
      <c r="L13">
        <f>SUM($K$2:K13)</f>
        <v>2</v>
      </c>
      <c r="M13" s="26">
        <f t="shared" si="0"/>
        <v>3.6363636363636362</v>
      </c>
      <c r="N13">
        <v>0</v>
      </c>
      <c r="O13">
        <v>3</v>
      </c>
      <c r="P13">
        <v>0</v>
      </c>
      <c r="Q13">
        <v>0</v>
      </c>
      <c r="R13">
        <v>0</v>
      </c>
      <c r="S13">
        <v>0</v>
      </c>
      <c r="T13">
        <v>0.19500000000000001</v>
      </c>
      <c r="U13">
        <v>0.38200000000000001</v>
      </c>
      <c r="V13">
        <v>0.41499999999999998</v>
      </c>
      <c r="W13">
        <v>0.79700000000000004</v>
      </c>
    </row>
    <row r="14" spans="1:23" hidden="1" x14ac:dyDescent="0.45">
      <c r="A14" s="25">
        <v>45392</v>
      </c>
      <c r="B14" t="s">
        <v>3474</v>
      </c>
      <c r="C14" t="s">
        <v>3477</v>
      </c>
      <c r="D14">
        <v>5</v>
      </c>
      <c r="E14">
        <f>SUM($D$2:D14)</f>
        <v>60</v>
      </c>
      <c r="F14">
        <v>4</v>
      </c>
      <c r="G14">
        <v>0</v>
      </c>
      <c r="H14">
        <v>0</v>
      </c>
      <c r="I14">
        <v>0</v>
      </c>
      <c r="J14">
        <v>0</v>
      </c>
      <c r="K14">
        <v>0</v>
      </c>
      <c r="L14">
        <f>SUM($K$2:K14)</f>
        <v>2</v>
      </c>
      <c r="M14" s="26">
        <f t="shared" si="0"/>
        <v>3.3333333333333335</v>
      </c>
      <c r="N14">
        <v>0</v>
      </c>
      <c r="O14">
        <v>1</v>
      </c>
      <c r="P14">
        <v>2</v>
      </c>
      <c r="Q14">
        <v>0</v>
      </c>
      <c r="R14">
        <v>0</v>
      </c>
      <c r="S14">
        <v>0</v>
      </c>
      <c r="T14">
        <v>0.17799999999999999</v>
      </c>
      <c r="U14">
        <v>0.36699999999999999</v>
      </c>
      <c r="V14">
        <v>0.378</v>
      </c>
      <c r="W14">
        <v>0.745</v>
      </c>
    </row>
    <row r="15" spans="1:23" hidden="1" x14ac:dyDescent="0.45">
      <c r="A15" s="25">
        <v>45395</v>
      </c>
      <c r="B15" t="s">
        <v>3478</v>
      </c>
      <c r="C15" t="s">
        <v>3474</v>
      </c>
      <c r="D15">
        <v>5</v>
      </c>
      <c r="E15">
        <f>SUM($D$2:D15)</f>
        <v>65</v>
      </c>
      <c r="F15">
        <v>5</v>
      </c>
      <c r="G15">
        <v>0</v>
      </c>
      <c r="H15">
        <v>2</v>
      </c>
      <c r="I15">
        <v>1</v>
      </c>
      <c r="J15">
        <v>0</v>
      </c>
      <c r="K15">
        <v>0</v>
      </c>
      <c r="L15">
        <f>SUM($K$2:K15)</f>
        <v>2</v>
      </c>
      <c r="M15" s="26">
        <f t="shared" si="0"/>
        <v>3.0769230769230771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</v>
      </c>
      <c r="U15">
        <v>0.36899999999999999</v>
      </c>
      <c r="V15">
        <v>0.4</v>
      </c>
      <c r="W15">
        <v>0.76900000000000002</v>
      </c>
    </row>
    <row r="16" spans="1:23" hidden="1" x14ac:dyDescent="0.45">
      <c r="A16" s="25">
        <v>45395</v>
      </c>
      <c r="B16" t="s">
        <v>3478</v>
      </c>
      <c r="C16" t="s">
        <v>3474</v>
      </c>
      <c r="D16">
        <v>5</v>
      </c>
      <c r="E16">
        <f>SUM($D$2:D16)</f>
        <v>70</v>
      </c>
      <c r="F16">
        <v>4</v>
      </c>
      <c r="G16">
        <v>0</v>
      </c>
      <c r="H16">
        <v>1</v>
      </c>
      <c r="I16">
        <v>1</v>
      </c>
      <c r="J16">
        <v>0</v>
      </c>
      <c r="K16">
        <v>0</v>
      </c>
      <c r="L16">
        <f>SUM($K$2:K16)</f>
        <v>2</v>
      </c>
      <c r="M16" s="26">
        <f t="shared" si="0"/>
        <v>2.8571428571428572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0.20399999999999999</v>
      </c>
      <c r="U16">
        <v>0.371</v>
      </c>
      <c r="V16">
        <v>0.40699999999999997</v>
      </c>
      <c r="W16">
        <v>0.77800000000000002</v>
      </c>
    </row>
    <row r="17" spans="1:23" hidden="1" x14ac:dyDescent="0.45">
      <c r="A17" s="25">
        <v>45396</v>
      </c>
      <c r="B17" t="s">
        <v>3478</v>
      </c>
      <c r="C17" t="s">
        <v>3474</v>
      </c>
      <c r="D17">
        <v>5</v>
      </c>
      <c r="E17">
        <f>SUM($D$2:D17)</f>
        <v>75</v>
      </c>
      <c r="F17">
        <v>4</v>
      </c>
      <c r="G17">
        <v>2</v>
      </c>
      <c r="H17">
        <v>1</v>
      </c>
      <c r="I17">
        <v>0</v>
      </c>
      <c r="J17">
        <v>0</v>
      </c>
      <c r="K17">
        <v>1</v>
      </c>
      <c r="L17">
        <f>SUM($K$2:K17)</f>
        <v>3</v>
      </c>
      <c r="M17" s="26">
        <f t="shared" si="0"/>
        <v>4</v>
      </c>
      <c r="N17">
        <v>3</v>
      </c>
      <c r="O17">
        <v>1</v>
      </c>
      <c r="P17">
        <v>2</v>
      </c>
      <c r="Q17">
        <v>0</v>
      </c>
      <c r="R17">
        <v>0</v>
      </c>
      <c r="S17">
        <v>0</v>
      </c>
      <c r="T17">
        <v>0.20699999999999999</v>
      </c>
      <c r="U17">
        <v>0.373</v>
      </c>
      <c r="V17">
        <v>0.44800000000000001</v>
      </c>
      <c r="W17">
        <v>0.82099999999999995</v>
      </c>
    </row>
    <row r="18" spans="1:23" x14ac:dyDescent="0.45">
      <c r="A18" s="25">
        <v>45397</v>
      </c>
      <c r="B18" t="s">
        <v>3476</v>
      </c>
      <c r="C18" t="s">
        <v>3474</v>
      </c>
      <c r="D18">
        <v>4</v>
      </c>
      <c r="E18">
        <f>SUM($D$2:D18)</f>
        <v>79</v>
      </c>
      <c r="F18">
        <v>4</v>
      </c>
      <c r="G18">
        <v>0</v>
      </c>
      <c r="H18">
        <v>0</v>
      </c>
      <c r="I18">
        <v>0</v>
      </c>
      <c r="J18">
        <v>0</v>
      </c>
      <c r="K18">
        <v>0</v>
      </c>
      <c r="L18">
        <f>SUM($K$2:K18)</f>
        <v>3</v>
      </c>
      <c r="M18" s="26">
        <f t="shared" si="0"/>
        <v>3.79746835443038</v>
      </c>
      <c r="N18">
        <v>0</v>
      </c>
      <c r="O18">
        <v>0</v>
      </c>
      <c r="P18">
        <v>2</v>
      </c>
      <c r="Q18">
        <v>0</v>
      </c>
      <c r="R18">
        <v>0</v>
      </c>
      <c r="S18">
        <v>0</v>
      </c>
      <c r="T18">
        <v>0.19400000000000001</v>
      </c>
      <c r="U18">
        <v>0.35399999999999998</v>
      </c>
      <c r="V18">
        <v>0.41899999999999998</v>
      </c>
      <c r="W18">
        <v>0.77300000000000002</v>
      </c>
    </row>
    <row r="19" spans="1:23" x14ac:dyDescent="0.45">
      <c r="A19" s="25">
        <v>45398</v>
      </c>
      <c r="B19" t="s">
        <v>3476</v>
      </c>
      <c r="C19" t="s">
        <v>3474</v>
      </c>
      <c r="D19">
        <v>4</v>
      </c>
      <c r="E19">
        <f>SUM($D$2:D19)</f>
        <v>83</v>
      </c>
      <c r="F19">
        <v>4</v>
      </c>
      <c r="G19">
        <v>0</v>
      </c>
      <c r="H19">
        <v>0</v>
      </c>
      <c r="I19">
        <v>0</v>
      </c>
      <c r="J19">
        <v>0</v>
      </c>
      <c r="K19">
        <v>0</v>
      </c>
      <c r="L19">
        <f>SUM($K$2:K19)</f>
        <v>3</v>
      </c>
      <c r="M19" s="26">
        <f t="shared" si="0"/>
        <v>3.6144578313253009</v>
      </c>
      <c r="N19">
        <v>0</v>
      </c>
      <c r="O19">
        <v>0</v>
      </c>
      <c r="P19">
        <v>2</v>
      </c>
      <c r="Q19">
        <v>0</v>
      </c>
      <c r="R19">
        <v>0</v>
      </c>
      <c r="S19">
        <v>0</v>
      </c>
      <c r="T19">
        <v>0.182</v>
      </c>
      <c r="U19">
        <v>0.33700000000000002</v>
      </c>
      <c r="V19">
        <v>0.39400000000000002</v>
      </c>
      <c r="W19">
        <v>0.73099999999999998</v>
      </c>
    </row>
    <row r="20" spans="1:23" x14ac:dyDescent="0.45">
      <c r="A20" s="25">
        <v>45399</v>
      </c>
      <c r="B20" t="s">
        <v>3476</v>
      </c>
      <c r="C20" t="s">
        <v>3474</v>
      </c>
      <c r="D20">
        <v>5</v>
      </c>
      <c r="E20">
        <f>SUM($D$2:D20)</f>
        <v>88</v>
      </c>
      <c r="F20">
        <v>5</v>
      </c>
      <c r="G20">
        <v>0</v>
      </c>
      <c r="H20">
        <v>1</v>
      </c>
      <c r="I20">
        <v>0</v>
      </c>
      <c r="J20">
        <v>0</v>
      </c>
      <c r="K20">
        <v>0</v>
      </c>
      <c r="L20">
        <f>SUM($K$2:K20)</f>
        <v>3</v>
      </c>
      <c r="M20" s="26">
        <f t="shared" si="0"/>
        <v>3.4090909090909087</v>
      </c>
      <c r="N20">
        <v>2</v>
      </c>
      <c r="O20">
        <v>0</v>
      </c>
      <c r="P20">
        <v>3</v>
      </c>
      <c r="Q20">
        <v>0</v>
      </c>
      <c r="R20">
        <v>0</v>
      </c>
      <c r="S20">
        <v>0</v>
      </c>
      <c r="T20">
        <v>0.183</v>
      </c>
      <c r="U20">
        <v>0.33</v>
      </c>
      <c r="V20">
        <v>0.38</v>
      </c>
      <c r="W20">
        <v>0.71</v>
      </c>
    </row>
    <row r="21" spans="1:23" x14ac:dyDescent="0.45">
      <c r="A21" s="25">
        <v>45401</v>
      </c>
      <c r="B21" t="s">
        <v>3474</v>
      </c>
      <c r="C21" t="s">
        <v>3479</v>
      </c>
      <c r="D21">
        <v>4</v>
      </c>
      <c r="E21">
        <f>SUM($D$2:D21)</f>
        <v>92</v>
      </c>
      <c r="F21">
        <v>3</v>
      </c>
      <c r="G21">
        <v>0</v>
      </c>
      <c r="H21">
        <v>1</v>
      </c>
      <c r="I21">
        <v>0</v>
      </c>
      <c r="J21">
        <v>0</v>
      </c>
      <c r="K21">
        <v>0</v>
      </c>
      <c r="L21">
        <f>SUM($K$2:K21)</f>
        <v>3</v>
      </c>
      <c r="M21" s="26">
        <f t="shared" si="0"/>
        <v>3.2608695652173911</v>
      </c>
      <c r="N21">
        <v>0</v>
      </c>
      <c r="O21">
        <v>1</v>
      </c>
      <c r="P21">
        <v>1</v>
      </c>
      <c r="Q21">
        <v>1</v>
      </c>
      <c r="R21">
        <v>0</v>
      </c>
      <c r="S21">
        <v>0</v>
      </c>
      <c r="T21">
        <v>0.189</v>
      </c>
      <c r="U21">
        <v>0.33700000000000002</v>
      </c>
      <c r="V21">
        <v>0.378</v>
      </c>
      <c r="W21">
        <v>0.71499999999999997</v>
      </c>
    </row>
    <row r="22" spans="1:23" x14ac:dyDescent="0.45">
      <c r="A22" s="25">
        <v>45402</v>
      </c>
      <c r="B22" t="s">
        <v>3474</v>
      </c>
      <c r="C22" t="s">
        <v>3479</v>
      </c>
      <c r="D22">
        <v>4</v>
      </c>
      <c r="E22">
        <f>SUM($D$2:D22)</f>
        <v>96</v>
      </c>
      <c r="F22">
        <v>4</v>
      </c>
      <c r="G22">
        <v>0</v>
      </c>
      <c r="H22">
        <v>0</v>
      </c>
      <c r="I22">
        <v>0</v>
      </c>
      <c r="J22">
        <v>0</v>
      </c>
      <c r="K22">
        <v>0</v>
      </c>
      <c r="L22">
        <f>SUM($K$2:K22)</f>
        <v>3</v>
      </c>
      <c r="M22" s="26">
        <f t="shared" si="0"/>
        <v>3.125</v>
      </c>
      <c r="N22">
        <v>0</v>
      </c>
      <c r="O22">
        <v>0</v>
      </c>
      <c r="P22">
        <v>4</v>
      </c>
      <c r="Q22">
        <v>0</v>
      </c>
      <c r="R22">
        <v>0</v>
      </c>
      <c r="S22">
        <v>0</v>
      </c>
      <c r="T22">
        <v>0.17899999999999999</v>
      </c>
      <c r="U22">
        <v>0.32300000000000001</v>
      </c>
      <c r="V22">
        <v>0.35899999999999999</v>
      </c>
      <c r="W22">
        <v>0.68200000000000005</v>
      </c>
    </row>
    <row r="23" spans="1:23" x14ac:dyDescent="0.45">
      <c r="A23" s="25">
        <v>45403</v>
      </c>
      <c r="B23" t="s">
        <v>3474</v>
      </c>
      <c r="C23" t="s">
        <v>3479</v>
      </c>
      <c r="D23">
        <v>4</v>
      </c>
      <c r="E23">
        <f>SUM($D$2:D23)</f>
        <v>100</v>
      </c>
      <c r="F23">
        <v>4</v>
      </c>
      <c r="G23">
        <v>0</v>
      </c>
      <c r="H23">
        <v>1</v>
      </c>
      <c r="I23">
        <v>0</v>
      </c>
      <c r="J23">
        <v>0</v>
      </c>
      <c r="K23">
        <v>0</v>
      </c>
      <c r="L23">
        <f>SUM($K$2:K23)</f>
        <v>3</v>
      </c>
      <c r="M23" s="26">
        <f t="shared" si="0"/>
        <v>3</v>
      </c>
      <c r="N23">
        <v>0</v>
      </c>
      <c r="O23">
        <v>0</v>
      </c>
      <c r="P23">
        <v>2</v>
      </c>
      <c r="Q23">
        <v>0</v>
      </c>
      <c r="R23">
        <v>0</v>
      </c>
      <c r="S23">
        <v>0</v>
      </c>
      <c r="T23">
        <v>0.183</v>
      </c>
      <c r="U23">
        <v>0.32</v>
      </c>
      <c r="V23">
        <v>0.35399999999999998</v>
      </c>
      <c r="W23">
        <v>0.67400000000000004</v>
      </c>
    </row>
    <row r="24" spans="1:23" x14ac:dyDescent="0.45">
      <c r="A24" s="25">
        <v>45404</v>
      </c>
      <c r="B24" t="s">
        <v>3474</v>
      </c>
      <c r="C24" t="s">
        <v>3480</v>
      </c>
      <c r="D24">
        <v>4</v>
      </c>
      <c r="E24">
        <f>SUM($D$2:D24)</f>
        <v>104</v>
      </c>
      <c r="F24">
        <v>4</v>
      </c>
      <c r="G24">
        <v>0</v>
      </c>
      <c r="H24">
        <v>0</v>
      </c>
      <c r="I24">
        <v>0</v>
      </c>
      <c r="J24">
        <v>0</v>
      </c>
      <c r="K24">
        <v>0</v>
      </c>
      <c r="L24">
        <f>SUM($K$2:K24)</f>
        <v>3</v>
      </c>
      <c r="M24" s="26">
        <f t="shared" si="0"/>
        <v>2.8846153846153846</v>
      </c>
      <c r="N24">
        <v>0</v>
      </c>
      <c r="O24">
        <v>0</v>
      </c>
      <c r="P24">
        <v>2</v>
      </c>
      <c r="Q24">
        <v>0</v>
      </c>
      <c r="R24">
        <v>0</v>
      </c>
      <c r="S24">
        <v>0</v>
      </c>
      <c r="T24">
        <v>0.17399999999999999</v>
      </c>
      <c r="U24">
        <v>0.308</v>
      </c>
      <c r="V24">
        <v>0.33700000000000002</v>
      </c>
      <c r="W24">
        <v>0.64500000000000002</v>
      </c>
    </row>
    <row r="25" spans="1:23" x14ac:dyDescent="0.45">
      <c r="A25" s="25">
        <v>45405</v>
      </c>
      <c r="B25" t="s">
        <v>3474</v>
      </c>
      <c r="C25" t="s">
        <v>3480</v>
      </c>
      <c r="D25">
        <v>4</v>
      </c>
      <c r="E25">
        <f>SUM($D$2:D25)</f>
        <v>108</v>
      </c>
      <c r="F25">
        <v>3</v>
      </c>
      <c r="G25">
        <v>1</v>
      </c>
      <c r="H25">
        <v>1</v>
      </c>
      <c r="I25">
        <v>1</v>
      </c>
      <c r="J25">
        <v>0</v>
      </c>
      <c r="K25">
        <v>0</v>
      </c>
      <c r="L25">
        <f>SUM($K$2:K25)</f>
        <v>3</v>
      </c>
      <c r="M25" s="26">
        <f t="shared" si="0"/>
        <v>2.7777777777777777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0.18</v>
      </c>
      <c r="U25">
        <v>0.315</v>
      </c>
      <c r="V25">
        <v>0.34799999999999998</v>
      </c>
      <c r="W25">
        <v>0.66300000000000003</v>
      </c>
    </row>
    <row r="26" spans="1:23" x14ac:dyDescent="0.45">
      <c r="A26" s="25">
        <v>45406</v>
      </c>
      <c r="B26" t="s">
        <v>3474</v>
      </c>
      <c r="C26" t="s">
        <v>3480</v>
      </c>
      <c r="D26">
        <v>5</v>
      </c>
      <c r="E26">
        <f>SUM($D$2:D26)</f>
        <v>113</v>
      </c>
      <c r="F26">
        <v>5</v>
      </c>
      <c r="G26">
        <v>1</v>
      </c>
      <c r="H26">
        <v>2</v>
      </c>
      <c r="I26">
        <v>0</v>
      </c>
      <c r="J26">
        <v>0</v>
      </c>
      <c r="K26">
        <v>1</v>
      </c>
      <c r="L26">
        <f>SUM($K$2:K26)</f>
        <v>4</v>
      </c>
      <c r="M26" s="26">
        <f t="shared" si="0"/>
        <v>3.5398230088495577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  <c r="T26">
        <v>0.191</v>
      </c>
      <c r="U26">
        <v>0.31900000000000001</v>
      </c>
      <c r="V26">
        <v>0.38300000000000001</v>
      </c>
      <c r="W26">
        <v>0.70199999999999996</v>
      </c>
    </row>
    <row r="27" spans="1:23" x14ac:dyDescent="0.45">
      <c r="A27" s="25">
        <v>45407</v>
      </c>
      <c r="B27" t="s">
        <v>3474</v>
      </c>
      <c r="C27" t="s">
        <v>3480</v>
      </c>
      <c r="D27">
        <v>5</v>
      </c>
      <c r="E27">
        <f>SUM($D$2:D27)</f>
        <v>118</v>
      </c>
      <c r="F27">
        <v>3</v>
      </c>
      <c r="G27">
        <v>0</v>
      </c>
      <c r="H27">
        <v>0</v>
      </c>
      <c r="I27">
        <v>0</v>
      </c>
      <c r="J27">
        <v>0</v>
      </c>
      <c r="K27">
        <v>0</v>
      </c>
      <c r="L27">
        <f>SUM($K$2:K27)</f>
        <v>4</v>
      </c>
      <c r="M27" s="26">
        <f t="shared" si="0"/>
        <v>3.3898305084745761</v>
      </c>
      <c r="N27">
        <v>0</v>
      </c>
      <c r="O27">
        <v>2</v>
      </c>
      <c r="P27">
        <v>2</v>
      </c>
      <c r="Q27">
        <v>0</v>
      </c>
      <c r="R27">
        <v>0</v>
      </c>
      <c r="S27">
        <v>0</v>
      </c>
      <c r="T27">
        <v>0.186</v>
      </c>
      <c r="U27">
        <v>0.32200000000000001</v>
      </c>
      <c r="V27">
        <v>0.371</v>
      </c>
      <c r="W27">
        <v>0.69299999999999995</v>
      </c>
    </row>
    <row r="28" spans="1:23" x14ac:dyDescent="0.45">
      <c r="A28" s="25">
        <v>45408</v>
      </c>
      <c r="B28" t="s">
        <v>3481</v>
      </c>
      <c r="C28" t="s">
        <v>3474</v>
      </c>
      <c r="D28">
        <v>5</v>
      </c>
      <c r="E28">
        <f>SUM($D$2:D28)</f>
        <v>123</v>
      </c>
      <c r="F28">
        <v>4</v>
      </c>
      <c r="G28">
        <v>0</v>
      </c>
      <c r="H28">
        <v>0</v>
      </c>
      <c r="I28">
        <v>0</v>
      </c>
      <c r="J28">
        <v>0</v>
      </c>
      <c r="K28">
        <v>0</v>
      </c>
      <c r="L28">
        <f>SUM($K$2:K28)</f>
        <v>4</v>
      </c>
      <c r="M28" s="26">
        <f t="shared" si="0"/>
        <v>3.2520325203252036</v>
      </c>
      <c r="N28">
        <v>0</v>
      </c>
      <c r="O28">
        <v>1</v>
      </c>
      <c r="P28">
        <v>2</v>
      </c>
      <c r="Q28">
        <v>0</v>
      </c>
      <c r="R28">
        <v>0</v>
      </c>
      <c r="S28">
        <v>0</v>
      </c>
      <c r="T28">
        <v>0.17799999999999999</v>
      </c>
      <c r="U28">
        <v>0.317</v>
      </c>
      <c r="V28">
        <v>0.35599999999999998</v>
      </c>
      <c r="W28">
        <v>0.67300000000000004</v>
      </c>
    </row>
    <row r="29" spans="1:23" x14ac:dyDescent="0.45">
      <c r="A29" s="25">
        <v>45409</v>
      </c>
      <c r="B29" t="s">
        <v>3481</v>
      </c>
      <c r="C29" t="s">
        <v>3474</v>
      </c>
      <c r="D29">
        <v>5</v>
      </c>
      <c r="E29">
        <f>SUM($D$2:D29)</f>
        <v>128</v>
      </c>
      <c r="F29">
        <v>4</v>
      </c>
      <c r="G29">
        <v>2</v>
      </c>
      <c r="H29">
        <v>2</v>
      </c>
      <c r="I29">
        <v>0</v>
      </c>
      <c r="J29">
        <v>0</v>
      </c>
      <c r="K29">
        <v>1</v>
      </c>
      <c r="L29">
        <f>SUM($K$2:K29)</f>
        <v>5</v>
      </c>
      <c r="M29" s="26">
        <f t="shared" si="0"/>
        <v>3.90625</v>
      </c>
      <c r="N29">
        <v>2</v>
      </c>
      <c r="O29">
        <v>1</v>
      </c>
      <c r="P29">
        <v>1</v>
      </c>
      <c r="Q29">
        <v>0</v>
      </c>
      <c r="R29">
        <v>0</v>
      </c>
      <c r="S29">
        <v>0</v>
      </c>
      <c r="T29">
        <v>0.19</v>
      </c>
      <c r="U29">
        <v>0.32800000000000001</v>
      </c>
      <c r="V29">
        <v>0.39</v>
      </c>
      <c r="W29">
        <v>0.71799999999999997</v>
      </c>
    </row>
    <row r="30" spans="1:23" x14ac:dyDescent="0.45">
      <c r="A30" s="25">
        <v>45410</v>
      </c>
      <c r="B30" t="s">
        <v>3481</v>
      </c>
      <c r="C30" t="s">
        <v>3474</v>
      </c>
      <c r="D30">
        <v>5</v>
      </c>
      <c r="E30">
        <f>SUM($D$2:D30)</f>
        <v>133</v>
      </c>
      <c r="F30">
        <v>4</v>
      </c>
      <c r="G30">
        <v>1</v>
      </c>
      <c r="H30">
        <v>3</v>
      </c>
      <c r="I30">
        <v>0</v>
      </c>
      <c r="J30">
        <v>0</v>
      </c>
      <c r="K30">
        <v>1</v>
      </c>
      <c r="L30">
        <f>SUM($K$2:K30)</f>
        <v>6</v>
      </c>
      <c r="M30" s="26">
        <f t="shared" si="0"/>
        <v>4.5112781954887211</v>
      </c>
      <c r="N30">
        <v>3</v>
      </c>
      <c r="O30">
        <v>1</v>
      </c>
      <c r="P30">
        <v>0</v>
      </c>
      <c r="Q30">
        <v>0</v>
      </c>
      <c r="R30">
        <v>0</v>
      </c>
      <c r="S30">
        <v>0</v>
      </c>
      <c r="T30">
        <v>0.21099999999999999</v>
      </c>
      <c r="U30">
        <v>0.34599999999999997</v>
      </c>
      <c r="V30">
        <v>0.43099999999999999</v>
      </c>
      <c r="W30">
        <v>0.77700000000000002</v>
      </c>
    </row>
    <row r="31" spans="1:23" x14ac:dyDescent="0.45">
      <c r="A31" s="25">
        <v>45411</v>
      </c>
      <c r="B31" t="s">
        <v>3482</v>
      </c>
      <c r="C31" t="s">
        <v>3474</v>
      </c>
      <c r="D31">
        <v>4</v>
      </c>
      <c r="E31">
        <f>SUM($D$2:D31)</f>
        <v>137</v>
      </c>
      <c r="F31">
        <v>4</v>
      </c>
      <c r="G31">
        <v>0</v>
      </c>
      <c r="H31">
        <v>1</v>
      </c>
      <c r="I31">
        <v>0</v>
      </c>
      <c r="J31">
        <v>0</v>
      </c>
      <c r="K31">
        <v>0</v>
      </c>
      <c r="L31">
        <f>SUM($K$2:K31)</f>
        <v>6</v>
      </c>
      <c r="M31" s="26">
        <f t="shared" si="0"/>
        <v>4.3795620437956204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0.21199999999999999</v>
      </c>
      <c r="U31">
        <v>0.34300000000000003</v>
      </c>
      <c r="V31">
        <v>0.42499999999999999</v>
      </c>
      <c r="W31">
        <v>0.76800000000000002</v>
      </c>
    </row>
    <row r="32" spans="1:23" x14ac:dyDescent="0.45">
      <c r="A32" s="25">
        <v>45412</v>
      </c>
      <c r="B32" t="s">
        <v>3482</v>
      </c>
      <c r="C32" t="s">
        <v>3474</v>
      </c>
      <c r="D32">
        <v>4</v>
      </c>
      <c r="E32">
        <f>SUM($D$2:D32)</f>
        <v>141</v>
      </c>
      <c r="F32">
        <v>3</v>
      </c>
      <c r="G32">
        <v>0</v>
      </c>
      <c r="H32">
        <v>0</v>
      </c>
      <c r="I32">
        <v>0</v>
      </c>
      <c r="J32">
        <v>0</v>
      </c>
      <c r="K32">
        <v>0</v>
      </c>
      <c r="L32">
        <f>SUM($K$2:K32)</f>
        <v>6</v>
      </c>
      <c r="M32" s="26">
        <f t="shared" si="0"/>
        <v>4.2553191489361701</v>
      </c>
      <c r="N32">
        <v>0</v>
      </c>
      <c r="O32">
        <v>1</v>
      </c>
      <c r="P32">
        <v>1</v>
      </c>
      <c r="Q32">
        <v>0</v>
      </c>
      <c r="R32">
        <v>0</v>
      </c>
      <c r="S32">
        <v>0</v>
      </c>
      <c r="T32">
        <v>0.20699999999999999</v>
      </c>
      <c r="U32">
        <v>0.34</v>
      </c>
      <c r="V32">
        <v>0.41399999999999998</v>
      </c>
      <c r="W32">
        <v>0.754</v>
      </c>
    </row>
    <row r="33" spans="1:23" x14ac:dyDescent="0.45">
      <c r="A33" s="25">
        <v>45413</v>
      </c>
      <c r="B33" t="s">
        <v>3482</v>
      </c>
      <c r="C33" t="s">
        <v>3474</v>
      </c>
      <c r="D33">
        <v>4</v>
      </c>
      <c r="E33">
        <f>SUM($D$2:D33)</f>
        <v>145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f>SUM($K$2:K33)</f>
        <v>6</v>
      </c>
      <c r="M33" s="26">
        <f t="shared" si="0"/>
        <v>4.1379310344827589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0.2</v>
      </c>
      <c r="U33">
        <v>0.33100000000000002</v>
      </c>
      <c r="V33">
        <v>0.4</v>
      </c>
      <c r="W33">
        <v>0.73099999999999998</v>
      </c>
    </row>
    <row r="34" spans="1:23" x14ac:dyDescent="0.45">
      <c r="A34" s="25">
        <v>45414</v>
      </c>
      <c r="B34" t="s">
        <v>3482</v>
      </c>
      <c r="C34" t="s">
        <v>3474</v>
      </c>
      <c r="D34">
        <v>4</v>
      </c>
      <c r="E34">
        <f>SUM($D$2:D34)</f>
        <v>149</v>
      </c>
      <c r="F34">
        <v>2</v>
      </c>
      <c r="G34">
        <v>0</v>
      </c>
      <c r="H34">
        <v>0</v>
      </c>
      <c r="I34">
        <v>0</v>
      </c>
      <c r="J34">
        <v>0</v>
      </c>
      <c r="K34">
        <v>0</v>
      </c>
      <c r="L34">
        <f>SUM($K$2:K34)</f>
        <v>6</v>
      </c>
      <c r="M34" s="26">
        <f t="shared" si="0"/>
        <v>4.0268456375838921</v>
      </c>
      <c r="N34">
        <v>0</v>
      </c>
      <c r="O34">
        <v>1</v>
      </c>
      <c r="P34">
        <v>1</v>
      </c>
      <c r="Q34">
        <v>0</v>
      </c>
      <c r="R34">
        <v>0</v>
      </c>
      <c r="S34">
        <v>0</v>
      </c>
      <c r="T34">
        <v>0.19700000000000001</v>
      </c>
      <c r="U34">
        <v>0.33100000000000002</v>
      </c>
      <c r="V34">
        <v>0.39300000000000002</v>
      </c>
      <c r="W34">
        <v>0.72399999999999998</v>
      </c>
    </row>
    <row r="35" spans="1:23" x14ac:dyDescent="0.45">
      <c r="A35" s="25">
        <v>45415</v>
      </c>
      <c r="B35" t="s">
        <v>3474</v>
      </c>
      <c r="C35" t="s">
        <v>3483</v>
      </c>
      <c r="D35">
        <v>4</v>
      </c>
      <c r="E35">
        <f>SUM($D$2:D35)</f>
        <v>153</v>
      </c>
      <c r="F35">
        <v>3</v>
      </c>
      <c r="G35">
        <v>1</v>
      </c>
      <c r="H35">
        <v>1</v>
      </c>
      <c r="I35">
        <v>0</v>
      </c>
      <c r="J35">
        <v>0</v>
      </c>
      <c r="K35">
        <v>0</v>
      </c>
      <c r="L35">
        <f>SUM($K$2:K35)</f>
        <v>6</v>
      </c>
      <c r="M35" s="26">
        <f t="shared" si="0"/>
        <v>3.9215686274509802</v>
      </c>
      <c r="N35">
        <v>0</v>
      </c>
      <c r="O35">
        <v>1</v>
      </c>
      <c r="P35">
        <v>1</v>
      </c>
      <c r="Q35">
        <v>1</v>
      </c>
      <c r="R35">
        <v>0</v>
      </c>
      <c r="S35">
        <v>0</v>
      </c>
      <c r="T35">
        <v>0.2</v>
      </c>
      <c r="U35">
        <v>0.33600000000000002</v>
      </c>
      <c r="V35">
        <v>0.39200000000000002</v>
      </c>
      <c r="W35">
        <v>0.72799999999999998</v>
      </c>
    </row>
    <row r="36" spans="1:23" x14ac:dyDescent="0.45">
      <c r="A36" s="25">
        <v>45416</v>
      </c>
      <c r="B36" t="s">
        <v>3474</v>
      </c>
      <c r="C36" t="s">
        <v>3483</v>
      </c>
      <c r="D36">
        <v>4</v>
      </c>
      <c r="E36">
        <f>SUM($D$2:D36)</f>
        <v>157</v>
      </c>
      <c r="F36">
        <v>4</v>
      </c>
      <c r="G36">
        <v>2</v>
      </c>
      <c r="H36">
        <v>2</v>
      </c>
      <c r="I36">
        <v>1</v>
      </c>
      <c r="J36">
        <v>0</v>
      </c>
      <c r="K36">
        <v>0</v>
      </c>
      <c r="L36">
        <f>SUM($K$2:K36)</f>
        <v>6</v>
      </c>
      <c r="M36" s="26">
        <f t="shared" si="0"/>
        <v>3.8216560509554141</v>
      </c>
      <c r="N36">
        <v>1</v>
      </c>
      <c r="O36">
        <v>0</v>
      </c>
      <c r="P36">
        <v>2</v>
      </c>
      <c r="Q36">
        <v>0</v>
      </c>
      <c r="R36">
        <v>0</v>
      </c>
      <c r="S36">
        <v>0</v>
      </c>
      <c r="T36">
        <v>0.20899999999999999</v>
      </c>
      <c r="U36">
        <v>0.34</v>
      </c>
      <c r="V36">
        <v>0.40300000000000002</v>
      </c>
      <c r="W36">
        <v>0.74299999999999999</v>
      </c>
    </row>
    <row r="37" spans="1:23" x14ac:dyDescent="0.45">
      <c r="A37" s="25">
        <v>45417</v>
      </c>
      <c r="B37" t="s">
        <v>3474</v>
      </c>
      <c r="C37" t="s">
        <v>3483</v>
      </c>
      <c r="D37">
        <v>4</v>
      </c>
      <c r="E37">
        <f>SUM($D$2:D37)</f>
        <v>161</v>
      </c>
      <c r="F37">
        <v>3</v>
      </c>
      <c r="G37">
        <v>1</v>
      </c>
      <c r="H37">
        <v>2</v>
      </c>
      <c r="I37">
        <v>1</v>
      </c>
      <c r="J37">
        <v>0</v>
      </c>
      <c r="K37">
        <v>1</v>
      </c>
      <c r="L37">
        <f>SUM($K$2:K37)</f>
        <v>7</v>
      </c>
      <c r="M37" s="26">
        <f t="shared" si="0"/>
        <v>4.3478260869565215</v>
      </c>
      <c r="N37">
        <v>1</v>
      </c>
      <c r="O37">
        <v>1</v>
      </c>
      <c r="P37">
        <v>1</v>
      </c>
      <c r="Q37">
        <v>0</v>
      </c>
      <c r="R37">
        <v>0</v>
      </c>
      <c r="S37">
        <v>0</v>
      </c>
      <c r="T37">
        <v>0.22</v>
      </c>
      <c r="U37">
        <v>0.35</v>
      </c>
      <c r="V37">
        <v>0.439</v>
      </c>
      <c r="W37">
        <v>0.78900000000000003</v>
      </c>
    </row>
    <row r="38" spans="1:23" x14ac:dyDescent="0.45">
      <c r="A38" s="25">
        <v>45419</v>
      </c>
      <c r="B38" t="s">
        <v>3474</v>
      </c>
      <c r="C38" t="s">
        <v>3473</v>
      </c>
      <c r="D38">
        <v>5</v>
      </c>
      <c r="E38">
        <f>SUM($D$2:D38)</f>
        <v>166</v>
      </c>
      <c r="F38">
        <v>3</v>
      </c>
      <c r="G38">
        <v>1</v>
      </c>
      <c r="H38">
        <v>1</v>
      </c>
      <c r="I38">
        <v>0</v>
      </c>
      <c r="J38">
        <v>0</v>
      </c>
      <c r="K38">
        <v>0</v>
      </c>
      <c r="L38">
        <f>SUM($K$2:K38)</f>
        <v>7</v>
      </c>
      <c r="M38" s="26">
        <f t="shared" si="0"/>
        <v>4.2168674698795181</v>
      </c>
      <c r="N38">
        <v>1</v>
      </c>
      <c r="O38">
        <v>2</v>
      </c>
      <c r="P38">
        <v>0</v>
      </c>
      <c r="Q38">
        <v>0</v>
      </c>
      <c r="R38">
        <v>0</v>
      </c>
      <c r="S38">
        <v>0</v>
      </c>
      <c r="T38">
        <v>0.222</v>
      </c>
      <c r="U38">
        <v>0.35799999999999998</v>
      </c>
      <c r="V38">
        <v>0.437</v>
      </c>
      <c r="W38">
        <v>0.79500000000000004</v>
      </c>
    </row>
    <row r="39" spans="1:23" x14ac:dyDescent="0.45">
      <c r="A39" s="25">
        <v>45420</v>
      </c>
      <c r="B39" t="s">
        <v>3474</v>
      </c>
      <c r="C39" t="s">
        <v>3473</v>
      </c>
      <c r="D39">
        <v>5</v>
      </c>
      <c r="E39">
        <f>SUM($D$2:D39)</f>
        <v>171</v>
      </c>
      <c r="F39">
        <v>5</v>
      </c>
      <c r="G39">
        <v>1</v>
      </c>
      <c r="H39">
        <v>3</v>
      </c>
      <c r="I39">
        <v>2</v>
      </c>
      <c r="J39">
        <v>0</v>
      </c>
      <c r="K39">
        <v>1</v>
      </c>
      <c r="L39">
        <f>SUM($K$2:K39)</f>
        <v>8</v>
      </c>
      <c r="M39" s="26">
        <f t="shared" si="0"/>
        <v>4.6783625730994149</v>
      </c>
      <c r="N39">
        <v>3</v>
      </c>
      <c r="O39">
        <v>0</v>
      </c>
      <c r="P39">
        <v>1</v>
      </c>
      <c r="Q39">
        <v>0</v>
      </c>
      <c r="R39">
        <v>0</v>
      </c>
      <c r="S39">
        <v>0</v>
      </c>
      <c r="T39">
        <v>0.23599999999999999</v>
      </c>
      <c r="U39">
        <v>0.36499999999999999</v>
      </c>
      <c r="V39">
        <v>0.47899999999999998</v>
      </c>
      <c r="W39">
        <v>0.84399999999999997</v>
      </c>
    </row>
    <row r="40" spans="1:23" x14ac:dyDescent="0.45">
      <c r="A40" s="25">
        <v>45421</v>
      </c>
      <c r="B40" t="s">
        <v>3474</v>
      </c>
      <c r="C40" t="s">
        <v>3473</v>
      </c>
      <c r="D40">
        <v>4</v>
      </c>
      <c r="E40">
        <f>SUM($D$2:D40)</f>
        <v>175</v>
      </c>
      <c r="F40">
        <v>4</v>
      </c>
      <c r="G40">
        <v>1</v>
      </c>
      <c r="H40">
        <v>1</v>
      </c>
      <c r="I40">
        <v>0</v>
      </c>
      <c r="J40">
        <v>0</v>
      </c>
      <c r="K40">
        <v>1</v>
      </c>
      <c r="L40">
        <f>SUM($K$2:K40)</f>
        <v>9</v>
      </c>
      <c r="M40" s="26">
        <f t="shared" si="0"/>
        <v>5.1428571428571423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0.23599999999999999</v>
      </c>
      <c r="U40">
        <v>0.36199999999999999</v>
      </c>
      <c r="V40">
        <v>0.49299999999999999</v>
      </c>
      <c r="W40">
        <v>0.85499999999999998</v>
      </c>
    </row>
    <row r="41" spans="1:23" x14ac:dyDescent="0.45">
      <c r="A41" s="25">
        <v>45422</v>
      </c>
      <c r="B41" t="s">
        <v>3479</v>
      </c>
      <c r="C41" t="s">
        <v>3474</v>
      </c>
      <c r="D41">
        <v>4</v>
      </c>
      <c r="E41">
        <f>SUM($D$2:D41)</f>
        <v>179</v>
      </c>
      <c r="F41">
        <v>2</v>
      </c>
      <c r="G41">
        <v>1</v>
      </c>
      <c r="H41">
        <v>0</v>
      </c>
      <c r="I41">
        <v>0</v>
      </c>
      <c r="J41">
        <v>0</v>
      </c>
      <c r="K41">
        <v>0</v>
      </c>
      <c r="L41">
        <f>SUM($K$2:K41)</f>
        <v>9</v>
      </c>
      <c r="M41" s="26">
        <f t="shared" si="0"/>
        <v>5.027932960893855</v>
      </c>
      <c r="N41">
        <v>0</v>
      </c>
      <c r="O41">
        <v>2</v>
      </c>
      <c r="P41">
        <v>0</v>
      </c>
      <c r="Q41">
        <v>0</v>
      </c>
      <c r="R41">
        <v>0</v>
      </c>
      <c r="S41">
        <v>0</v>
      </c>
      <c r="T41">
        <v>0.23300000000000001</v>
      </c>
      <c r="U41">
        <v>0.36499999999999999</v>
      </c>
      <c r="V41">
        <v>0.48599999999999999</v>
      </c>
      <c r="W41">
        <v>0.85099999999999998</v>
      </c>
    </row>
    <row r="42" spans="1:23" x14ac:dyDescent="0.45">
      <c r="A42" s="25">
        <v>45423</v>
      </c>
      <c r="B42" t="s">
        <v>3479</v>
      </c>
      <c r="C42" t="s">
        <v>3474</v>
      </c>
      <c r="D42">
        <v>4</v>
      </c>
      <c r="E42">
        <f>SUM($D$2:D42)</f>
        <v>183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f>SUM($K$2:K42)</f>
        <v>9</v>
      </c>
      <c r="M42" s="26">
        <f t="shared" si="0"/>
        <v>4.918032786885246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0.22800000000000001</v>
      </c>
      <c r="U42">
        <v>0.36299999999999999</v>
      </c>
      <c r="V42">
        <v>0.47699999999999998</v>
      </c>
      <c r="W42">
        <v>0.84</v>
      </c>
    </row>
    <row r="43" spans="1:23" x14ac:dyDescent="0.45">
      <c r="A43" s="25">
        <v>45424</v>
      </c>
      <c r="B43" t="s">
        <v>3479</v>
      </c>
      <c r="C43" t="s">
        <v>3474</v>
      </c>
      <c r="D43">
        <v>5</v>
      </c>
      <c r="E43">
        <f>SUM($D$2:D43)</f>
        <v>188</v>
      </c>
      <c r="F43">
        <v>4</v>
      </c>
      <c r="G43">
        <v>1</v>
      </c>
      <c r="H43">
        <v>2</v>
      </c>
      <c r="I43">
        <v>0</v>
      </c>
      <c r="J43">
        <v>0</v>
      </c>
      <c r="K43">
        <v>1</v>
      </c>
      <c r="L43">
        <f>SUM($K$2:K43)</f>
        <v>10</v>
      </c>
      <c r="M43" s="26">
        <f t="shared" si="0"/>
        <v>5.3191489361702127</v>
      </c>
      <c r="N43">
        <v>2</v>
      </c>
      <c r="O43">
        <v>1</v>
      </c>
      <c r="P43">
        <v>0</v>
      </c>
      <c r="Q43">
        <v>0</v>
      </c>
      <c r="R43">
        <v>0</v>
      </c>
      <c r="S43">
        <v>0</v>
      </c>
      <c r="T43">
        <v>0.23499999999999999</v>
      </c>
      <c r="U43">
        <v>0.36899999999999999</v>
      </c>
      <c r="V43">
        <v>0.497</v>
      </c>
      <c r="W43">
        <v>0.86599999999999999</v>
      </c>
    </row>
    <row r="44" spans="1:23" x14ac:dyDescent="0.45">
      <c r="A44" s="25">
        <v>45426</v>
      </c>
      <c r="B44" t="s">
        <v>3484</v>
      </c>
      <c r="C44" t="s">
        <v>3474</v>
      </c>
      <c r="D44">
        <v>5</v>
      </c>
      <c r="E44">
        <f>SUM($D$2:D44)</f>
        <v>193</v>
      </c>
      <c r="F44">
        <v>4</v>
      </c>
      <c r="G44">
        <v>1</v>
      </c>
      <c r="H44">
        <v>1</v>
      </c>
      <c r="I44">
        <v>0</v>
      </c>
      <c r="J44">
        <v>0</v>
      </c>
      <c r="K44">
        <v>0</v>
      </c>
      <c r="L44">
        <f>SUM($K$2:K44)</f>
        <v>10</v>
      </c>
      <c r="M44" s="26">
        <f t="shared" si="0"/>
        <v>5.1813471502590671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0.23599999999999999</v>
      </c>
      <c r="U44">
        <v>0.37</v>
      </c>
      <c r="V44">
        <v>0.49</v>
      </c>
      <c r="W44">
        <v>0.86</v>
      </c>
    </row>
    <row r="45" spans="1:23" x14ac:dyDescent="0.45">
      <c r="A45" s="25">
        <v>45427</v>
      </c>
      <c r="B45" t="s">
        <v>3484</v>
      </c>
      <c r="C45" t="s">
        <v>3474</v>
      </c>
      <c r="D45">
        <v>5</v>
      </c>
      <c r="E45">
        <f>SUM($D$2:D45)</f>
        <v>198</v>
      </c>
      <c r="F45">
        <v>4</v>
      </c>
      <c r="G45">
        <v>2</v>
      </c>
      <c r="H45">
        <v>4</v>
      </c>
      <c r="I45">
        <v>3</v>
      </c>
      <c r="J45">
        <v>0</v>
      </c>
      <c r="K45">
        <v>1</v>
      </c>
      <c r="L45">
        <f>SUM($K$2:K45)</f>
        <v>11</v>
      </c>
      <c r="M45" s="26">
        <f t="shared" si="0"/>
        <v>5.5555555555555554</v>
      </c>
      <c r="N45">
        <v>2</v>
      </c>
      <c r="O45">
        <v>1</v>
      </c>
      <c r="P45">
        <v>0</v>
      </c>
      <c r="Q45">
        <v>0</v>
      </c>
      <c r="R45">
        <v>0</v>
      </c>
      <c r="S45">
        <v>0</v>
      </c>
      <c r="T45">
        <v>0.255</v>
      </c>
      <c r="U45">
        <v>0.38600000000000001</v>
      </c>
      <c r="V45">
        <v>0.54</v>
      </c>
      <c r="W45">
        <v>0.92600000000000005</v>
      </c>
    </row>
    <row r="46" spans="1:23" x14ac:dyDescent="0.45">
      <c r="A46" s="25">
        <v>45428</v>
      </c>
      <c r="B46" t="s">
        <v>3484</v>
      </c>
      <c r="C46" t="s">
        <v>3474</v>
      </c>
      <c r="D46">
        <v>4</v>
      </c>
      <c r="E46">
        <f>SUM($D$2:D46)</f>
        <v>202</v>
      </c>
      <c r="F46">
        <v>3</v>
      </c>
      <c r="G46">
        <v>1</v>
      </c>
      <c r="H46">
        <v>2</v>
      </c>
      <c r="I46">
        <v>2</v>
      </c>
      <c r="J46">
        <v>0</v>
      </c>
      <c r="K46">
        <v>0</v>
      </c>
      <c r="L46">
        <f>SUM($K$2:K46)</f>
        <v>11</v>
      </c>
      <c r="M46" s="26">
        <f t="shared" si="0"/>
        <v>5.4455445544554459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0.26200000000000001</v>
      </c>
      <c r="U46">
        <v>0.39300000000000002</v>
      </c>
      <c r="V46">
        <v>0.55500000000000005</v>
      </c>
      <c r="W46">
        <v>0.94799999999999995</v>
      </c>
    </row>
    <row r="47" spans="1:23" x14ac:dyDescent="0.45">
      <c r="A47" s="25">
        <v>45429</v>
      </c>
      <c r="B47" t="s">
        <v>3474</v>
      </c>
      <c r="C47" t="s">
        <v>3485</v>
      </c>
      <c r="D47">
        <v>4</v>
      </c>
      <c r="E47">
        <f>SUM($D$2:D47)</f>
        <v>206</v>
      </c>
      <c r="F47">
        <v>1</v>
      </c>
      <c r="G47">
        <v>2</v>
      </c>
      <c r="H47">
        <v>1</v>
      </c>
      <c r="I47">
        <v>0</v>
      </c>
      <c r="J47">
        <v>0</v>
      </c>
      <c r="K47">
        <v>1</v>
      </c>
      <c r="L47">
        <f>SUM($K$2:K47)</f>
        <v>12</v>
      </c>
      <c r="M47" s="26">
        <f t="shared" si="0"/>
        <v>5.825242718446602</v>
      </c>
      <c r="N47">
        <v>1</v>
      </c>
      <c r="O47">
        <v>3</v>
      </c>
      <c r="P47">
        <v>0</v>
      </c>
      <c r="Q47">
        <v>0</v>
      </c>
      <c r="R47">
        <v>0</v>
      </c>
      <c r="S47">
        <v>0</v>
      </c>
      <c r="T47">
        <v>0.26700000000000002</v>
      </c>
      <c r="U47">
        <v>0.40500000000000003</v>
      </c>
      <c r="V47">
        <v>0.57599999999999996</v>
      </c>
      <c r="W47">
        <v>0.98099999999999998</v>
      </c>
    </row>
    <row r="48" spans="1:23" x14ac:dyDescent="0.45">
      <c r="A48" s="25">
        <v>45430</v>
      </c>
      <c r="B48" t="s">
        <v>3474</v>
      </c>
      <c r="C48" t="s">
        <v>3485</v>
      </c>
      <c r="D48">
        <v>5</v>
      </c>
      <c r="E48">
        <f>SUM($D$2:D48)</f>
        <v>211</v>
      </c>
      <c r="F48">
        <v>4</v>
      </c>
      <c r="G48">
        <v>0</v>
      </c>
      <c r="H48">
        <v>1</v>
      </c>
      <c r="I48">
        <v>0</v>
      </c>
      <c r="J48">
        <v>0</v>
      </c>
      <c r="K48">
        <v>0</v>
      </c>
      <c r="L48">
        <f>SUM($K$2:K48)</f>
        <v>12</v>
      </c>
      <c r="M48" s="26">
        <f t="shared" si="0"/>
        <v>5.6872037914691944</v>
      </c>
      <c r="N48">
        <v>0</v>
      </c>
      <c r="O48">
        <v>1</v>
      </c>
      <c r="P48">
        <v>3</v>
      </c>
      <c r="Q48">
        <v>0</v>
      </c>
      <c r="R48">
        <v>0</v>
      </c>
      <c r="S48">
        <v>0</v>
      </c>
      <c r="T48">
        <v>0.26600000000000001</v>
      </c>
      <c r="U48">
        <v>0.40500000000000003</v>
      </c>
      <c r="V48">
        <v>0.56799999999999995</v>
      </c>
      <c r="W48">
        <v>0.97299999999999998</v>
      </c>
    </row>
    <row r="49" spans="1:23" x14ac:dyDescent="0.45">
      <c r="A49" s="25">
        <v>45431</v>
      </c>
      <c r="B49" t="s">
        <v>3474</v>
      </c>
      <c r="C49" t="s">
        <v>3485</v>
      </c>
      <c r="D49">
        <v>4</v>
      </c>
      <c r="E49">
        <f>SUM($D$2:D49)</f>
        <v>215</v>
      </c>
      <c r="F49">
        <v>4</v>
      </c>
      <c r="G49">
        <v>1</v>
      </c>
      <c r="H49">
        <v>1</v>
      </c>
      <c r="I49">
        <v>0</v>
      </c>
      <c r="J49">
        <v>0</v>
      </c>
      <c r="K49">
        <v>1</v>
      </c>
      <c r="L49">
        <f>SUM($K$2:K49)</f>
        <v>13</v>
      </c>
      <c r="M49" s="26">
        <f t="shared" si="0"/>
        <v>6.0465116279069768</v>
      </c>
      <c r="N49">
        <v>2</v>
      </c>
      <c r="O49">
        <v>0</v>
      </c>
      <c r="P49">
        <v>2</v>
      </c>
      <c r="Q49">
        <v>0</v>
      </c>
      <c r="R49">
        <v>0</v>
      </c>
      <c r="S49">
        <v>0</v>
      </c>
      <c r="T49">
        <v>0.26600000000000001</v>
      </c>
      <c r="U49">
        <v>0.40200000000000002</v>
      </c>
      <c r="V49">
        <v>0.57799999999999996</v>
      </c>
      <c r="W49">
        <v>0.98</v>
      </c>
    </row>
    <row r="50" spans="1:23" x14ac:dyDescent="0.45">
      <c r="A50" s="25">
        <v>45432</v>
      </c>
      <c r="B50" t="s">
        <v>3474</v>
      </c>
      <c r="C50" t="s">
        <v>3486</v>
      </c>
      <c r="D50">
        <v>5</v>
      </c>
      <c r="E50">
        <f>SUM($D$2:D50)</f>
        <v>220</v>
      </c>
      <c r="F50">
        <v>4</v>
      </c>
      <c r="G50">
        <v>1</v>
      </c>
      <c r="H50">
        <v>2</v>
      </c>
      <c r="I50">
        <v>1</v>
      </c>
      <c r="J50">
        <v>0</v>
      </c>
      <c r="K50">
        <v>0</v>
      </c>
      <c r="L50">
        <f>SUM($K$2:K50)</f>
        <v>13</v>
      </c>
      <c r="M50" s="26">
        <f t="shared" si="0"/>
        <v>5.9090909090909092</v>
      </c>
      <c r="N50">
        <v>0</v>
      </c>
      <c r="O50">
        <v>1</v>
      </c>
      <c r="P50">
        <v>1</v>
      </c>
      <c r="Q50">
        <v>0</v>
      </c>
      <c r="R50">
        <v>0</v>
      </c>
      <c r="S50">
        <v>0</v>
      </c>
      <c r="T50">
        <v>0.27100000000000002</v>
      </c>
      <c r="U50">
        <v>0.40600000000000003</v>
      </c>
      <c r="V50">
        <v>0.58199999999999996</v>
      </c>
      <c r="W50">
        <v>0.98799999999999999</v>
      </c>
    </row>
    <row r="51" spans="1:23" x14ac:dyDescent="0.45">
      <c r="A51" s="25">
        <v>45433</v>
      </c>
      <c r="B51" t="s">
        <v>3474</v>
      </c>
      <c r="C51" t="s">
        <v>3486</v>
      </c>
      <c r="D51">
        <v>4</v>
      </c>
      <c r="E51">
        <f>SUM($D$2:D51)</f>
        <v>224</v>
      </c>
      <c r="F51">
        <v>3</v>
      </c>
      <c r="G51">
        <v>1</v>
      </c>
      <c r="H51">
        <v>0</v>
      </c>
      <c r="I51">
        <v>0</v>
      </c>
      <c r="J51">
        <v>0</v>
      </c>
      <c r="K51">
        <v>0</v>
      </c>
      <c r="L51">
        <f>SUM($K$2:K51)</f>
        <v>13</v>
      </c>
      <c r="M51" s="26">
        <f t="shared" si="0"/>
        <v>5.8035714285714288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0.26700000000000002</v>
      </c>
      <c r="U51">
        <v>0.40400000000000003</v>
      </c>
      <c r="V51">
        <v>0.57199999999999995</v>
      </c>
      <c r="W51">
        <v>0.97599999999999998</v>
      </c>
    </row>
    <row r="52" spans="1:23" x14ac:dyDescent="0.45">
      <c r="A52" s="25">
        <v>45434</v>
      </c>
      <c r="B52" t="s">
        <v>3474</v>
      </c>
      <c r="C52" t="s">
        <v>3486</v>
      </c>
      <c r="D52">
        <v>4</v>
      </c>
      <c r="E52">
        <f>SUM($D$2:D52)</f>
        <v>228</v>
      </c>
      <c r="F52">
        <v>3</v>
      </c>
      <c r="G52">
        <v>2</v>
      </c>
      <c r="H52">
        <v>1</v>
      </c>
      <c r="I52">
        <v>0</v>
      </c>
      <c r="J52">
        <v>0</v>
      </c>
      <c r="K52">
        <v>1</v>
      </c>
      <c r="L52">
        <f>SUM($K$2:K52)</f>
        <v>14</v>
      </c>
      <c r="M52" s="26">
        <f t="shared" si="0"/>
        <v>6.140350877192982</v>
      </c>
      <c r="N52">
        <v>2</v>
      </c>
      <c r="O52">
        <v>1</v>
      </c>
      <c r="P52">
        <v>1</v>
      </c>
      <c r="Q52">
        <v>0</v>
      </c>
      <c r="R52">
        <v>0</v>
      </c>
      <c r="S52">
        <v>0</v>
      </c>
      <c r="T52">
        <v>0.26800000000000002</v>
      </c>
      <c r="U52">
        <v>0.40500000000000003</v>
      </c>
      <c r="V52">
        <v>0.58499999999999996</v>
      </c>
      <c r="W52">
        <v>0.99</v>
      </c>
    </row>
    <row r="53" spans="1:23" x14ac:dyDescent="0.45">
      <c r="A53" s="25">
        <v>45435</v>
      </c>
      <c r="B53" t="s">
        <v>3474</v>
      </c>
      <c r="C53" t="s">
        <v>3486</v>
      </c>
      <c r="D53">
        <v>4</v>
      </c>
      <c r="E53">
        <f>SUM($D$2:D53)</f>
        <v>232</v>
      </c>
      <c r="F53">
        <v>2</v>
      </c>
      <c r="G53">
        <v>2</v>
      </c>
      <c r="H53">
        <v>2</v>
      </c>
      <c r="I53">
        <v>1</v>
      </c>
      <c r="J53">
        <v>0</v>
      </c>
      <c r="K53">
        <v>1</v>
      </c>
      <c r="L53">
        <f>SUM($K$2:K53)</f>
        <v>15</v>
      </c>
      <c r="M53" s="26">
        <f t="shared" si="0"/>
        <v>6.4655172413793105</v>
      </c>
      <c r="N53">
        <v>1</v>
      </c>
      <c r="O53">
        <v>2</v>
      </c>
      <c r="P53">
        <v>0</v>
      </c>
      <c r="Q53">
        <v>0</v>
      </c>
      <c r="R53">
        <v>0</v>
      </c>
      <c r="S53">
        <v>0</v>
      </c>
      <c r="T53">
        <v>0.27600000000000002</v>
      </c>
      <c r="U53">
        <v>0.41599999999999998</v>
      </c>
      <c r="V53">
        <v>0.61099999999999999</v>
      </c>
      <c r="W53">
        <v>1.0269999999999999</v>
      </c>
    </row>
    <row r="54" spans="1:23" x14ac:dyDescent="0.45">
      <c r="A54" s="25">
        <v>45436</v>
      </c>
      <c r="B54" t="s">
        <v>3487</v>
      </c>
      <c r="C54" t="s">
        <v>3474</v>
      </c>
      <c r="D54">
        <v>5</v>
      </c>
      <c r="E54">
        <f>SUM($D$2:D54)</f>
        <v>237</v>
      </c>
      <c r="F54">
        <v>4</v>
      </c>
      <c r="G54">
        <v>1</v>
      </c>
      <c r="H54">
        <v>1</v>
      </c>
      <c r="I54">
        <v>0</v>
      </c>
      <c r="J54">
        <v>0</v>
      </c>
      <c r="K54">
        <v>1</v>
      </c>
      <c r="L54">
        <f>SUM($K$2:K54)</f>
        <v>16</v>
      </c>
      <c r="M54" s="26">
        <f t="shared" si="0"/>
        <v>6.7510548523206744</v>
      </c>
      <c r="N54">
        <v>2</v>
      </c>
      <c r="O54">
        <v>0</v>
      </c>
      <c r="P54">
        <v>1</v>
      </c>
      <c r="Q54">
        <v>0</v>
      </c>
      <c r="R54">
        <v>0</v>
      </c>
      <c r="S54">
        <v>0</v>
      </c>
      <c r="T54">
        <v>0.27500000000000002</v>
      </c>
      <c r="U54">
        <v>0.41099999999999998</v>
      </c>
      <c r="V54">
        <v>0.61899999999999999</v>
      </c>
      <c r="W54">
        <v>1.03</v>
      </c>
    </row>
    <row r="55" spans="1:23" x14ac:dyDescent="0.45">
      <c r="A55" s="25">
        <v>45437</v>
      </c>
      <c r="B55" t="s">
        <v>3487</v>
      </c>
      <c r="C55" t="s">
        <v>3474</v>
      </c>
      <c r="D55">
        <v>4</v>
      </c>
      <c r="E55">
        <f>SUM($D$2:D55)</f>
        <v>241</v>
      </c>
      <c r="F55">
        <v>4</v>
      </c>
      <c r="G55">
        <v>2</v>
      </c>
      <c r="H55">
        <v>2</v>
      </c>
      <c r="I55">
        <v>1</v>
      </c>
      <c r="J55">
        <v>0</v>
      </c>
      <c r="K55">
        <v>1</v>
      </c>
      <c r="L55">
        <f>SUM($K$2:K55)</f>
        <v>17</v>
      </c>
      <c r="M55" s="26">
        <f t="shared" si="0"/>
        <v>7.0539419087136928</v>
      </c>
      <c r="N55">
        <v>2</v>
      </c>
      <c r="O55">
        <v>0</v>
      </c>
      <c r="P55">
        <v>2</v>
      </c>
      <c r="Q55">
        <v>0</v>
      </c>
      <c r="R55">
        <v>0</v>
      </c>
      <c r="S55">
        <v>0</v>
      </c>
      <c r="T55">
        <v>0.28000000000000003</v>
      </c>
      <c r="U55">
        <v>0.41299999999999998</v>
      </c>
      <c r="V55">
        <v>0.63700000000000001</v>
      </c>
      <c r="W55">
        <v>1.05</v>
      </c>
    </row>
    <row r="56" spans="1:23" x14ac:dyDescent="0.45">
      <c r="A56" s="25">
        <v>45438</v>
      </c>
      <c r="B56" t="s">
        <v>3487</v>
      </c>
      <c r="C56" t="s">
        <v>3474</v>
      </c>
      <c r="D56">
        <v>4</v>
      </c>
      <c r="E56">
        <f>SUM($D$2:D56)</f>
        <v>245</v>
      </c>
      <c r="F56">
        <v>4</v>
      </c>
      <c r="G56">
        <v>0</v>
      </c>
      <c r="H56">
        <v>1</v>
      </c>
      <c r="I56">
        <v>0</v>
      </c>
      <c r="J56">
        <v>0</v>
      </c>
      <c r="K56">
        <v>0</v>
      </c>
      <c r="L56">
        <f>SUM($K$2:K56)</f>
        <v>17</v>
      </c>
      <c r="M56" s="26">
        <f t="shared" si="0"/>
        <v>6.9387755102040813</v>
      </c>
      <c r="N56">
        <v>0</v>
      </c>
      <c r="O56">
        <v>0</v>
      </c>
      <c r="P56">
        <v>2</v>
      </c>
      <c r="Q56">
        <v>0</v>
      </c>
      <c r="R56">
        <v>0</v>
      </c>
      <c r="S56">
        <v>0</v>
      </c>
      <c r="T56">
        <v>0.27900000000000003</v>
      </c>
      <c r="U56">
        <v>0.41</v>
      </c>
      <c r="V56">
        <v>0.629</v>
      </c>
      <c r="W56">
        <v>1.0389999999999999</v>
      </c>
    </row>
    <row r="57" spans="1:23" x14ac:dyDescent="0.45">
      <c r="A57" s="25">
        <v>45440</v>
      </c>
      <c r="B57" t="s">
        <v>3488</v>
      </c>
      <c r="C57" t="s">
        <v>3474</v>
      </c>
      <c r="D57">
        <v>4</v>
      </c>
      <c r="E57">
        <f>SUM($D$2:D57)</f>
        <v>249</v>
      </c>
      <c r="F57">
        <v>4</v>
      </c>
      <c r="G57">
        <v>0</v>
      </c>
      <c r="H57">
        <v>1</v>
      </c>
      <c r="I57">
        <v>0</v>
      </c>
      <c r="J57">
        <v>0</v>
      </c>
      <c r="K57">
        <v>0</v>
      </c>
      <c r="L57">
        <f>SUM($K$2:K57)</f>
        <v>17</v>
      </c>
      <c r="M57" s="26">
        <f t="shared" si="0"/>
        <v>6.8273092369477917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0.27900000000000003</v>
      </c>
      <c r="U57">
        <v>0.40699999999999997</v>
      </c>
      <c r="V57">
        <v>0.622</v>
      </c>
      <c r="W57">
        <v>1.0289999999999999</v>
      </c>
    </row>
    <row r="58" spans="1:23" x14ac:dyDescent="0.45">
      <c r="A58" s="25">
        <v>45441</v>
      </c>
      <c r="B58" t="s">
        <v>3488</v>
      </c>
      <c r="C58" t="s">
        <v>3474</v>
      </c>
      <c r="D58">
        <v>5</v>
      </c>
      <c r="E58">
        <f>SUM($D$2:D58)</f>
        <v>254</v>
      </c>
      <c r="F58">
        <v>3</v>
      </c>
      <c r="G58">
        <v>0</v>
      </c>
      <c r="H58">
        <v>0</v>
      </c>
      <c r="I58">
        <v>0</v>
      </c>
      <c r="J58">
        <v>0</v>
      </c>
      <c r="K58">
        <v>0</v>
      </c>
      <c r="L58">
        <f>SUM($K$2:K58)</f>
        <v>17</v>
      </c>
      <c r="M58" s="26">
        <f t="shared" si="0"/>
        <v>6.6929133858267722</v>
      </c>
      <c r="N58">
        <v>0</v>
      </c>
      <c r="O58">
        <v>2</v>
      </c>
      <c r="P58">
        <v>1</v>
      </c>
      <c r="Q58">
        <v>0</v>
      </c>
      <c r="R58">
        <v>0</v>
      </c>
      <c r="S58">
        <v>0</v>
      </c>
      <c r="T58">
        <v>0.27500000000000002</v>
      </c>
      <c r="U58">
        <v>0.40699999999999997</v>
      </c>
      <c r="V58">
        <v>0.61299999999999999</v>
      </c>
      <c r="W58">
        <v>1.02</v>
      </c>
    </row>
    <row r="59" spans="1:23" x14ac:dyDescent="0.45">
      <c r="A59" s="25">
        <v>45442</v>
      </c>
      <c r="B59" t="s">
        <v>3488</v>
      </c>
      <c r="C59" t="s">
        <v>3474</v>
      </c>
      <c r="D59">
        <v>5</v>
      </c>
      <c r="E59">
        <f>SUM($D$2:D59)</f>
        <v>259</v>
      </c>
      <c r="F59">
        <v>5</v>
      </c>
      <c r="G59">
        <v>1</v>
      </c>
      <c r="H59">
        <v>1</v>
      </c>
      <c r="I59">
        <v>0</v>
      </c>
      <c r="J59">
        <v>0</v>
      </c>
      <c r="K59">
        <v>1</v>
      </c>
      <c r="L59">
        <f>SUM($K$2:K59)</f>
        <v>18</v>
      </c>
      <c r="M59" s="26">
        <f t="shared" si="0"/>
        <v>6.9498069498069501</v>
      </c>
      <c r="N59">
        <v>2</v>
      </c>
      <c r="O59">
        <v>0</v>
      </c>
      <c r="P59">
        <v>4</v>
      </c>
      <c r="Q59">
        <v>0</v>
      </c>
      <c r="R59">
        <v>0</v>
      </c>
      <c r="S59">
        <v>0</v>
      </c>
      <c r="T59">
        <v>0.27300000000000002</v>
      </c>
      <c r="U59">
        <v>0.40300000000000002</v>
      </c>
      <c r="V59">
        <v>0.61699999999999999</v>
      </c>
      <c r="W59">
        <v>1.02</v>
      </c>
    </row>
    <row r="60" spans="1:23" x14ac:dyDescent="0.45">
      <c r="A60" s="25">
        <v>45443</v>
      </c>
      <c r="B60" t="s">
        <v>3489</v>
      </c>
      <c r="C60" t="s">
        <v>3474</v>
      </c>
      <c r="D60">
        <v>4</v>
      </c>
      <c r="E60">
        <f>SUM($D$2:D60)</f>
        <v>263</v>
      </c>
      <c r="F60">
        <v>4</v>
      </c>
      <c r="G60">
        <v>2</v>
      </c>
      <c r="H60">
        <v>2</v>
      </c>
      <c r="I60">
        <v>0</v>
      </c>
      <c r="J60">
        <v>0</v>
      </c>
      <c r="K60">
        <v>2</v>
      </c>
      <c r="L60">
        <f>SUM($K$2:K60)</f>
        <v>20</v>
      </c>
      <c r="M60" s="26">
        <f t="shared" si="0"/>
        <v>7.6045627376425857</v>
      </c>
      <c r="N60">
        <v>4</v>
      </c>
      <c r="O60">
        <v>0</v>
      </c>
      <c r="P60">
        <v>0</v>
      </c>
      <c r="Q60">
        <v>0</v>
      </c>
      <c r="R60">
        <v>0</v>
      </c>
      <c r="S60">
        <v>0</v>
      </c>
      <c r="T60">
        <v>0.27700000000000002</v>
      </c>
      <c r="U60">
        <v>0.40500000000000003</v>
      </c>
      <c r="V60">
        <v>0.64300000000000002</v>
      </c>
      <c r="W60">
        <v>1.048</v>
      </c>
    </row>
    <row r="61" spans="1:23" x14ac:dyDescent="0.45">
      <c r="A61" s="25">
        <v>45444</v>
      </c>
      <c r="B61" t="s">
        <v>3489</v>
      </c>
      <c r="C61" t="s">
        <v>3474</v>
      </c>
      <c r="D61">
        <v>4</v>
      </c>
      <c r="E61">
        <f>SUM($D$2:D61)</f>
        <v>267</v>
      </c>
      <c r="F61">
        <v>3</v>
      </c>
      <c r="G61">
        <v>2</v>
      </c>
      <c r="H61">
        <v>2</v>
      </c>
      <c r="I61">
        <v>0</v>
      </c>
      <c r="J61">
        <v>0</v>
      </c>
      <c r="K61">
        <v>1</v>
      </c>
      <c r="L61">
        <f>SUM($K$2:K61)</f>
        <v>21</v>
      </c>
      <c r="M61" s="26">
        <f t="shared" si="0"/>
        <v>7.8651685393258424</v>
      </c>
      <c r="N61">
        <v>2</v>
      </c>
      <c r="O61">
        <v>1</v>
      </c>
      <c r="P61">
        <v>1</v>
      </c>
      <c r="Q61">
        <v>0</v>
      </c>
      <c r="R61">
        <v>0</v>
      </c>
      <c r="S61">
        <v>0</v>
      </c>
      <c r="T61">
        <v>0.28199999999999997</v>
      </c>
      <c r="U61">
        <v>0.41</v>
      </c>
      <c r="V61">
        <v>0.65700000000000003</v>
      </c>
      <c r="W61">
        <v>1.0669999999999999</v>
      </c>
    </row>
    <row r="62" spans="1:23" x14ac:dyDescent="0.45">
      <c r="A62" s="25">
        <v>45445</v>
      </c>
      <c r="B62" t="s">
        <v>3489</v>
      </c>
      <c r="C62" t="s">
        <v>3474</v>
      </c>
      <c r="D62">
        <v>5</v>
      </c>
      <c r="E62">
        <f>SUM($D$2:D62)</f>
        <v>272</v>
      </c>
      <c r="F62">
        <v>3</v>
      </c>
      <c r="G62">
        <v>1</v>
      </c>
      <c r="H62">
        <v>2</v>
      </c>
      <c r="I62">
        <v>0</v>
      </c>
      <c r="J62">
        <v>0</v>
      </c>
      <c r="K62">
        <v>0</v>
      </c>
      <c r="L62">
        <f>SUM($K$2:K62)</f>
        <v>21</v>
      </c>
      <c r="M62" s="26">
        <f t="shared" si="0"/>
        <v>7.7205882352941178</v>
      </c>
      <c r="N62">
        <v>0</v>
      </c>
      <c r="O62">
        <v>2</v>
      </c>
      <c r="P62">
        <v>1</v>
      </c>
      <c r="Q62">
        <v>2</v>
      </c>
      <c r="R62">
        <v>0</v>
      </c>
      <c r="S62">
        <v>0</v>
      </c>
      <c r="T62">
        <v>0.28799999999999998</v>
      </c>
      <c r="U62">
        <v>0.41699999999999998</v>
      </c>
      <c r="V62">
        <v>0.65800000000000003</v>
      </c>
      <c r="W62">
        <v>1.075</v>
      </c>
    </row>
    <row r="63" spans="1:23" x14ac:dyDescent="0.45">
      <c r="A63" s="25">
        <v>45447</v>
      </c>
      <c r="B63" t="s">
        <v>3474</v>
      </c>
      <c r="C63" t="s">
        <v>3484</v>
      </c>
      <c r="D63">
        <v>4</v>
      </c>
      <c r="E63">
        <f>SUM($D$2:D63)</f>
        <v>276</v>
      </c>
      <c r="F63">
        <v>3</v>
      </c>
      <c r="G63">
        <v>1</v>
      </c>
      <c r="H63">
        <v>2</v>
      </c>
      <c r="I63">
        <v>1</v>
      </c>
      <c r="J63">
        <v>0</v>
      </c>
      <c r="K63">
        <v>0</v>
      </c>
      <c r="L63">
        <f>SUM($K$2:K63)</f>
        <v>21</v>
      </c>
      <c r="M63" s="26">
        <f t="shared" si="0"/>
        <v>7.608695652173914</v>
      </c>
      <c r="N63">
        <v>2</v>
      </c>
      <c r="O63">
        <v>1</v>
      </c>
      <c r="P63">
        <v>0</v>
      </c>
      <c r="Q63">
        <v>0</v>
      </c>
      <c r="R63">
        <v>0</v>
      </c>
      <c r="S63">
        <v>0</v>
      </c>
      <c r="T63">
        <v>0.29299999999999998</v>
      </c>
      <c r="U63">
        <v>0.42199999999999999</v>
      </c>
      <c r="V63">
        <v>0.66200000000000003</v>
      </c>
      <c r="W63">
        <v>1.0840000000000001</v>
      </c>
    </row>
    <row r="64" spans="1:23" x14ac:dyDescent="0.45">
      <c r="A64" s="25">
        <v>45448</v>
      </c>
      <c r="B64" t="s">
        <v>3474</v>
      </c>
      <c r="C64" t="s">
        <v>3484</v>
      </c>
      <c r="D64">
        <v>4</v>
      </c>
      <c r="E64">
        <f>SUM($D$2:D64)</f>
        <v>280</v>
      </c>
      <c r="F64">
        <v>3</v>
      </c>
      <c r="G64">
        <v>1</v>
      </c>
      <c r="H64">
        <v>1</v>
      </c>
      <c r="I64">
        <v>0</v>
      </c>
      <c r="J64">
        <v>1</v>
      </c>
      <c r="K64">
        <v>0</v>
      </c>
      <c r="L64">
        <f>SUM($K$2:K64)</f>
        <v>21</v>
      </c>
      <c r="M64" s="26">
        <f t="shared" si="0"/>
        <v>7.5</v>
      </c>
      <c r="N64">
        <v>5</v>
      </c>
      <c r="O64">
        <v>1</v>
      </c>
      <c r="P64">
        <v>1</v>
      </c>
      <c r="Q64">
        <v>0</v>
      </c>
      <c r="R64">
        <v>0</v>
      </c>
      <c r="S64">
        <v>0</v>
      </c>
      <c r="T64">
        <v>0.29299999999999998</v>
      </c>
      <c r="U64">
        <v>0.42299999999999999</v>
      </c>
      <c r="V64">
        <v>0.66700000000000004</v>
      </c>
      <c r="W64">
        <v>1.0900000000000001</v>
      </c>
    </row>
    <row r="65" spans="1:23" x14ac:dyDescent="0.45">
      <c r="A65" s="25">
        <v>45449</v>
      </c>
      <c r="B65" t="s">
        <v>3474</v>
      </c>
      <c r="C65" t="s">
        <v>3484</v>
      </c>
      <c r="D65">
        <v>5</v>
      </c>
      <c r="E65">
        <f>SUM($D$2:D65)</f>
        <v>285</v>
      </c>
      <c r="F65">
        <v>3</v>
      </c>
      <c r="G65">
        <v>2</v>
      </c>
      <c r="H65">
        <v>0</v>
      </c>
      <c r="I65">
        <v>0</v>
      </c>
      <c r="J65">
        <v>0</v>
      </c>
      <c r="K65">
        <v>0</v>
      </c>
      <c r="L65">
        <f>SUM($K$2:K65)</f>
        <v>21</v>
      </c>
      <c r="M65" s="26">
        <f t="shared" si="0"/>
        <v>7.3684210526315779</v>
      </c>
      <c r="N65">
        <v>0</v>
      </c>
      <c r="O65">
        <v>2</v>
      </c>
      <c r="P65">
        <v>1</v>
      </c>
      <c r="Q65">
        <v>1</v>
      </c>
      <c r="R65">
        <v>0</v>
      </c>
      <c r="S65">
        <v>0</v>
      </c>
      <c r="T65">
        <v>0.28899999999999998</v>
      </c>
      <c r="U65">
        <v>0.42299999999999999</v>
      </c>
      <c r="V65">
        <v>0.65800000000000003</v>
      </c>
      <c r="W65">
        <v>1.081</v>
      </c>
    </row>
    <row r="66" spans="1:23" x14ac:dyDescent="0.45">
      <c r="A66" s="25">
        <v>45450</v>
      </c>
      <c r="B66" t="s">
        <v>3474</v>
      </c>
      <c r="C66" t="s">
        <v>3490</v>
      </c>
      <c r="D66">
        <v>5</v>
      </c>
      <c r="E66">
        <f>SUM($D$2:D66)</f>
        <v>290</v>
      </c>
      <c r="F66">
        <v>3</v>
      </c>
      <c r="G66">
        <v>0</v>
      </c>
      <c r="H66">
        <v>2</v>
      </c>
      <c r="I66">
        <v>1</v>
      </c>
      <c r="J66">
        <v>0</v>
      </c>
      <c r="K66">
        <v>0</v>
      </c>
      <c r="L66">
        <f>SUM($K$2:K66)</f>
        <v>21</v>
      </c>
      <c r="M66" s="26">
        <f t="shared" si="0"/>
        <v>7.2413793103448283</v>
      </c>
      <c r="N66">
        <v>1</v>
      </c>
      <c r="O66">
        <v>2</v>
      </c>
      <c r="P66">
        <v>0</v>
      </c>
      <c r="Q66">
        <v>0</v>
      </c>
      <c r="R66">
        <v>0</v>
      </c>
      <c r="S66">
        <v>0</v>
      </c>
      <c r="T66">
        <v>0.29399999999999998</v>
      </c>
      <c r="U66">
        <v>0.42899999999999999</v>
      </c>
      <c r="V66">
        <v>0.66200000000000003</v>
      </c>
      <c r="W66">
        <v>1.091</v>
      </c>
    </row>
    <row r="67" spans="1:23" x14ac:dyDescent="0.45">
      <c r="A67" s="25">
        <v>45451</v>
      </c>
      <c r="B67" t="s">
        <v>3474</v>
      </c>
      <c r="C67" t="s">
        <v>3490</v>
      </c>
      <c r="D67">
        <v>5</v>
      </c>
      <c r="E67">
        <f>SUM($D$2:D67)</f>
        <v>295</v>
      </c>
      <c r="F67">
        <v>4</v>
      </c>
      <c r="G67">
        <v>2</v>
      </c>
      <c r="H67">
        <v>2</v>
      </c>
      <c r="I67">
        <v>0</v>
      </c>
      <c r="J67">
        <v>0</v>
      </c>
      <c r="K67">
        <v>2</v>
      </c>
      <c r="L67">
        <f>SUM($K$2:K67)</f>
        <v>23</v>
      </c>
      <c r="M67" s="26">
        <f t="shared" ref="M67:M130" si="1">(L67/E67)*100</f>
        <v>7.796610169491526</v>
      </c>
      <c r="N67">
        <v>2</v>
      </c>
      <c r="O67">
        <v>1</v>
      </c>
      <c r="P67">
        <v>1</v>
      </c>
      <c r="Q67">
        <v>0</v>
      </c>
      <c r="R67">
        <v>0</v>
      </c>
      <c r="S67">
        <v>0</v>
      </c>
      <c r="T67">
        <v>0.29799999999999999</v>
      </c>
      <c r="U67">
        <v>0.432</v>
      </c>
      <c r="V67">
        <v>0.68500000000000005</v>
      </c>
      <c r="W67">
        <v>1.117</v>
      </c>
    </row>
    <row r="68" spans="1:23" x14ac:dyDescent="0.45">
      <c r="A68" s="25">
        <v>45452</v>
      </c>
      <c r="B68" t="s">
        <v>3474</v>
      </c>
      <c r="C68" t="s">
        <v>3490</v>
      </c>
      <c r="D68">
        <v>4</v>
      </c>
      <c r="E68">
        <f>SUM($D$2:D68)</f>
        <v>299</v>
      </c>
      <c r="F68">
        <v>4</v>
      </c>
      <c r="G68">
        <v>2</v>
      </c>
      <c r="H68">
        <v>3</v>
      </c>
      <c r="I68">
        <v>1</v>
      </c>
      <c r="J68">
        <v>0</v>
      </c>
      <c r="K68">
        <v>1</v>
      </c>
      <c r="L68">
        <f>SUM($K$2:K68)</f>
        <v>24</v>
      </c>
      <c r="M68" s="26">
        <f t="shared" si="1"/>
        <v>8.0267558528428093</v>
      </c>
      <c r="N68">
        <v>2</v>
      </c>
      <c r="O68">
        <v>0</v>
      </c>
      <c r="P68">
        <v>1</v>
      </c>
      <c r="Q68">
        <v>0</v>
      </c>
      <c r="R68">
        <v>0</v>
      </c>
      <c r="S68">
        <v>0</v>
      </c>
      <c r="T68">
        <v>0.30499999999999999</v>
      </c>
      <c r="U68">
        <v>0.436</v>
      </c>
      <c r="V68">
        <v>0.70299999999999996</v>
      </c>
      <c r="W68">
        <v>1.139</v>
      </c>
    </row>
    <row r="69" spans="1:23" x14ac:dyDescent="0.45">
      <c r="A69" s="25">
        <v>45454</v>
      </c>
      <c r="B69" t="s">
        <v>3491</v>
      </c>
      <c r="C69" t="s">
        <v>3474</v>
      </c>
      <c r="D69">
        <v>4</v>
      </c>
      <c r="E69">
        <f>SUM($D$2:D69)</f>
        <v>303</v>
      </c>
      <c r="F69">
        <v>4</v>
      </c>
      <c r="G69">
        <v>1</v>
      </c>
      <c r="H69">
        <v>2</v>
      </c>
      <c r="I69">
        <v>0</v>
      </c>
      <c r="J69">
        <v>0</v>
      </c>
      <c r="K69">
        <v>1</v>
      </c>
      <c r="L69">
        <f>SUM($K$2:K69)</f>
        <v>25</v>
      </c>
      <c r="M69" s="26">
        <f t="shared" si="1"/>
        <v>8.2508250825082499</v>
      </c>
      <c r="N69">
        <v>3</v>
      </c>
      <c r="O69">
        <v>0</v>
      </c>
      <c r="P69">
        <v>0</v>
      </c>
      <c r="Q69">
        <v>0</v>
      </c>
      <c r="R69">
        <v>0</v>
      </c>
      <c r="S69">
        <v>0</v>
      </c>
      <c r="T69">
        <v>0.309</v>
      </c>
      <c r="U69">
        <v>0.437</v>
      </c>
      <c r="V69">
        <v>0.71199999999999997</v>
      </c>
      <c r="W69">
        <v>1.149</v>
      </c>
    </row>
    <row r="70" spans="1:23" x14ac:dyDescent="0.45">
      <c r="A70" s="25">
        <v>45455</v>
      </c>
      <c r="B70" t="s">
        <v>3491</v>
      </c>
      <c r="C70" t="s">
        <v>3474</v>
      </c>
      <c r="D70">
        <v>5</v>
      </c>
      <c r="E70">
        <f>SUM($D$2:D70)</f>
        <v>308</v>
      </c>
      <c r="F70">
        <v>5</v>
      </c>
      <c r="G70">
        <v>1</v>
      </c>
      <c r="H70">
        <v>1</v>
      </c>
      <c r="I70">
        <v>0</v>
      </c>
      <c r="J70">
        <v>0</v>
      </c>
      <c r="K70">
        <v>0</v>
      </c>
      <c r="L70">
        <f>SUM($K$2:K70)</f>
        <v>25</v>
      </c>
      <c r="M70" s="26">
        <f t="shared" si="1"/>
        <v>8.1168831168831161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0.30599999999999999</v>
      </c>
      <c r="U70">
        <v>0.433</v>
      </c>
      <c r="V70">
        <v>0.70199999999999996</v>
      </c>
      <c r="W70">
        <v>1.135</v>
      </c>
    </row>
    <row r="71" spans="1:23" x14ac:dyDescent="0.45">
      <c r="A71" s="25">
        <v>45456</v>
      </c>
      <c r="B71" t="s">
        <v>3491</v>
      </c>
      <c r="C71" t="s">
        <v>3474</v>
      </c>
      <c r="D71">
        <v>4</v>
      </c>
      <c r="E71">
        <f>SUM($D$2:D71)</f>
        <v>312</v>
      </c>
      <c r="F71">
        <v>4</v>
      </c>
      <c r="G71">
        <v>0</v>
      </c>
      <c r="H71">
        <v>0</v>
      </c>
      <c r="I71">
        <v>0</v>
      </c>
      <c r="J71">
        <v>0</v>
      </c>
      <c r="K71">
        <v>0</v>
      </c>
      <c r="L71">
        <f>SUM($K$2:K71)</f>
        <v>25</v>
      </c>
      <c r="M71" s="26">
        <f t="shared" si="1"/>
        <v>8.0128205128205128</v>
      </c>
      <c r="N71">
        <v>0</v>
      </c>
      <c r="O71">
        <v>0</v>
      </c>
      <c r="P71">
        <v>4</v>
      </c>
      <c r="Q71">
        <v>0</v>
      </c>
      <c r="R71">
        <v>0</v>
      </c>
      <c r="S71">
        <v>0</v>
      </c>
      <c r="T71">
        <v>0.30199999999999999</v>
      </c>
      <c r="U71">
        <v>0.42799999999999999</v>
      </c>
      <c r="V71">
        <v>0.69</v>
      </c>
      <c r="W71">
        <v>1.1180000000000001</v>
      </c>
    </row>
    <row r="72" spans="1:23" x14ac:dyDescent="0.45">
      <c r="A72" s="25">
        <v>45457</v>
      </c>
      <c r="B72" t="s">
        <v>3492</v>
      </c>
      <c r="C72" t="s">
        <v>3474</v>
      </c>
      <c r="D72">
        <v>5</v>
      </c>
      <c r="E72">
        <f>SUM($D$2:D72)</f>
        <v>317</v>
      </c>
      <c r="F72">
        <v>4</v>
      </c>
      <c r="G72">
        <v>2</v>
      </c>
      <c r="H72">
        <v>1</v>
      </c>
      <c r="I72">
        <v>1</v>
      </c>
      <c r="J72">
        <v>0</v>
      </c>
      <c r="K72">
        <v>0</v>
      </c>
      <c r="L72">
        <f>SUM($K$2:K72)</f>
        <v>25</v>
      </c>
      <c r="M72" s="26">
        <f t="shared" si="1"/>
        <v>7.8864353312302837</v>
      </c>
      <c r="N72">
        <v>1</v>
      </c>
      <c r="O72">
        <v>1</v>
      </c>
      <c r="P72">
        <v>2</v>
      </c>
      <c r="Q72">
        <v>0</v>
      </c>
      <c r="R72">
        <v>0</v>
      </c>
      <c r="S72">
        <v>0</v>
      </c>
      <c r="T72">
        <v>0.30099999999999999</v>
      </c>
      <c r="U72">
        <v>0.42699999999999999</v>
      </c>
      <c r="V72">
        <v>0.68799999999999994</v>
      </c>
      <c r="W72">
        <v>1.115</v>
      </c>
    </row>
    <row r="73" spans="1:23" x14ac:dyDescent="0.45">
      <c r="A73" s="25">
        <v>45458</v>
      </c>
      <c r="B73" t="s">
        <v>3492</v>
      </c>
      <c r="C73" t="s">
        <v>3474</v>
      </c>
      <c r="D73">
        <v>5</v>
      </c>
      <c r="E73">
        <f>SUM($D$2:D73)</f>
        <v>322</v>
      </c>
      <c r="F73">
        <v>4</v>
      </c>
      <c r="G73">
        <v>0</v>
      </c>
      <c r="H73">
        <v>1</v>
      </c>
      <c r="I73">
        <v>0</v>
      </c>
      <c r="J73">
        <v>0</v>
      </c>
      <c r="K73">
        <v>0</v>
      </c>
      <c r="L73">
        <f>SUM($K$2:K73)</f>
        <v>25</v>
      </c>
      <c r="M73" s="26">
        <f t="shared" si="1"/>
        <v>7.7639751552795024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0.3</v>
      </c>
      <c r="U73">
        <v>0.42699999999999999</v>
      </c>
      <c r="V73">
        <v>0.68100000000000005</v>
      </c>
      <c r="W73">
        <v>1.1080000000000001</v>
      </c>
    </row>
    <row r="74" spans="1:23" x14ac:dyDescent="0.45">
      <c r="A74" s="25">
        <v>45459</v>
      </c>
      <c r="B74" t="s">
        <v>3492</v>
      </c>
      <c r="C74" t="s">
        <v>3474</v>
      </c>
      <c r="D74">
        <v>4</v>
      </c>
      <c r="E74">
        <f>SUM($D$2:D74)</f>
        <v>326</v>
      </c>
      <c r="F74">
        <v>4</v>
      </c>
      <c r="G74">
        <v>1</v>
      </c>
      <c r="H74">
        <v>1</v>
      </c>
      <c r="I74">
        <v>0</v>
      </c>
      <c r="J74">
        <v>0</v>
      </c>
      <c r="K74">
        <v>1</v>
      </c>
      <c r="L74">
        <f>SUM($K$2:K74)</f>
        <v>26</v>
      </c>
      <c r="M74" s="26">
        <f t="shared" si="1"/>
        <v>7.9754601226993866</v>
      </c>
      <c r="N74">
        <v>1</v>
      </c>
      <c r="O74">
        <v>0</v>
      </c>
      <c r="P74">
        <v>3</v>
      </c>
      <c r="Q74">
        <v>0</v>
      </c>
      <c r="R74">
        <v>0</v>
      </c>
      <c r="S74">
        <v>0</v>
      </c>
      <c r="T74">
        <v>0.29899999999999999</v>
      </c>
      <c r="U74">
        <v>0.42499999999999999</v>
      </c>
      <c r="V74">
        <v>0.68600000000000005</v>
      </c>
      <c r="W74">
        <v>1.111</v>
      </c>
    </row>
    <row r="75" spans="1:23" x14ac:dyDescent="0.45">
      <c r="A75" s="25">
        <v>45461</v>
      </c>
      <c r="B75" t="s">
        <v>3474</v>
      </c>
      <c r="C75" t="s">
        <v>3482</v>
      </c>
      <c r="D75">
        <v>2</v>
      </c>
      <c r="E75">
        <f>SUM($D$2:D75)</f>
        <v>328</v>
      </c>
      <c r="F75">
        <v>1</v>
      </c>
      <c r="G75">
        <v>1</v>
      </c>
      <c r="H75">
        <v>1</v>
      </c>
      <c r="I75">
        <v>0</v>
      </c>
      <c r="J75">
        <v>0</v>
      </c>
      <c r="K75">
        <v>0</v>
      </c>
      <c r="L75">
        <f>SUM($K$2:K75)</f>
        <v>26</v>
      </c>
      <c r="M75" s="26">
        <f t="shared" si="1"/>
        <v>7.9268292682926829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0.30199999999999999</v>
      </c>
      <c r="U75">
        <v>0.42799999999999999</v>
      </c>
      <c r="V75">
        <v>0.68700000000000006</v>
      </c>
      <c r="W75">
        <v>1.115</v>
      </c>
    </row>
    <row r="76" spans="1:23" x14ac:dyDescent="0.45">
      <c r="A76" s="25">
        <v>45463</v>
      </c>
      <c r="B76" t="s">
        <v>3474</v>
      </c>
      <c r="C76" t="s">
        <v>3482</v>
      </c>
      <c r="D76">
        <v>3</v>
      </c>
      <c r="E76">
        <f>SUM($D$2:D76)</f>
        <v>331</v>
      </c>
      <c r="F76">
        <v>3</v>
      </c>
      <c r="G76">
        <v>1</v>
      </c>
      <c r="H76">
        <v>2</v>
      </c>
      <c r="I76">
        <v>0</v>
      </c>
      <c r="J76">
        <v>0</v>
      </c>
      <c r="K76">
        <v>1</v>
      </c>
      <c r="L76">
        <f>SUM($K$2:K76)</f>
        <v>27</v>
      </c>
      <c r="M76" s="26">
        <f t="shared" si="1"/>
        <v>8.1570996978851973</v>
      </c>
      <c r="N76">
        <v>3</v>
      </c>
      <c r="O76">
        <v>0</v>
      </c>
      <c r="P76">
        <v>1</v>
      </c>
      <c r="Q76">
        <v>0</v>
      </c>
      <c r="R76">
        <v>0</v>
      </c>
      <c r="S76">
        <v>0</v>
      </c>
      <c r="T76">
        <v>0.30599999999999999</v>
      </c>
      <c r="U76">
        <v>0.43</v>
      </c>
      <c r="V76">
        <v>0.69799999999999995</v>
      </c>
      <c r="W76">
        <v>1.1279999999999999</v>
      </c>
    </row>
    <row r="77" spans="1:23" x14ac:dyDescent="0.45">
      <c r="A77" s="25">
        <v>45464</v>
      </c>
      <c r="B77" t="s">
        <v>3474</v>
      </c>
      <c r="C77" t="s">
        <v>3493</v>
      </c>
      <c r="D77">
        <v>4</v>
      </c>
      <c r="E77">
        <f>SUM($D$2:D77)</f>
        <v>335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f>SUM($K$2:K77)</f>
        <v>27</v>
      </c>
      <c r="M77" s="26">
        <f t="shared" si="1"/>
        <v>8.0597014925373127</v>
      </c>
      <c r="N77">
        <v>0</v>
      </c>
      <c r="O77">
        <v>0</v>
      </c>
      <c r="P77">
        <v>2</v>
      </c>
      <c r="Q77">
        <v>0</v>
      </c>
      <c r="R77">
        <v>0</v>
      </c>
      <c r="S77">
        <v>0</v>
      </c>
      <c r="T77">
        <v>0.30099999999999999</v>
      </c>
      <c r="U77">
        <v>0.42499999999999999</v>
      </c>
      <c r="V77">
        <v>0.68799999999999994</v>
      </c>
      <c r="W77">
        <v>1.113</v>
      </c>
    </row>
    <row r="78" spans="1:23" x14ac:dyDescent="0.45">
      <c r="A78" s="25">
        <v>45465</v>
      </c>
      <c r="B78" t="s">
        <v>3474</v>
      </c>
      <c r="C78" t="s">
        <v>3493</v>
      </c>
      <c r="D78">
        <v>5</v>
      </c>
      <c r="E78">
        <f>SUM($D$2:D78)</f>
        <v>340</v>
      </c>
      <c r="F78">
        <v>4</v>
      </c>
      <c r="G78">
        <v>1</v>
      </c>
      <c r="H78">
        <v>1</v>
      </c>
      <c r="I78">
        <v>0</v>
      </c>
      <c r="J78">
        <v>0</v>
      </c>
      <c r="K78">
        <v>1</v>
      </c>
      <c r="L78">
        <f>SUM($K$2:K78)</f>
        <v>28</v>
      </c>
      <c r="M78" s="26">
        <f t="shared" si="1"/>
        <v>8.235294117647058</v>
      </c>
      <c r="N78">
        <v>3</v>
      </c>
      <c r="O78">
        <v>1</v>
      </c>
      <c r="P78">
        <v>1</v>
      </c>
      <c r="Q78">
        <v>0</v>
      </c>
      <c r="R78">
        <v>0</v>
      </c>
      <c r="S78">
        <v>0</v>
      </c>
      <c r="T78">
        <v>0.30099999999999999</v>
      </c>
      <c r="U78">
        <v>0.42499999999999999</v>
      </c>
      <c r="V78">
        <v>0.69199999999999995</v>
      </c>
      <c r="W78">
        <v>1.117</v>
      </c>
    </row>
    <row r="79" spans="1:23" x14ac:dyDescent="0.45">
      <c r="A79" s="25">
        <v>45466</v>
      </c>
      <c r="B79" t="s">
        <v>3474</v>
      </c>
      <c r="C79" t="s">
        <v>3493</v>
      </c>
      <c r="D79">
        <v>4</v>
      </c>
      <c r="E79">
        <f>SUM($D$2:D79)</f>
        <v>344</v>
      </c>
      <c r="F79">
        <v>4</v>
      </c>
      <c r="G79">
        <v>0</v>
      </c>
      <c r="H79">
        <v>1</v>
      </c>
      <c r="I79">
        <v>0</v>
      </c>
      <c r="J79">
        <v>0</v>
      </c>
      <c r="K79">
        <v>0</v>
      </c>
      <c r="L79">
        <f>SUM($K$2:K79)</f>
        <v>28</v>
      </c>
      <c r="M79" s="26">
        <f t="shared" si="1"/>
        <v>8.1395348837209305</v>
      </c>
      <c r="N79">
        <v>0</v>
      </c>
      <c r="O79">
        <v>0</v>
      </c>
      <c r="P79">
        <v>2</v>
      </c>
      <c r="Q79">
        <v>0</v>
      </c>
      <c r="R79">
        <v>0</v>
      </c>
      <c r="S79">
        <v>0</v>
      </c>
      <c r="T79">
        <v>0.3</v>
      </c>
      <c r="U79">
        <v>0.42299999999999999</v>
      </c>
      <c r="V79">
        <v>0.68600000000000005</v>
      </c>
      <c r="W79">
        <v>1.109</v>
      </c>
    </row>
    <row r="80" spans="1:23" x14ac:dyDescent="0.45">
      <c r="A80" s="25">
        <v>45468</v>
      </c>
      <c r="B80" t="s">
        <v>3494</v>
      </c>
      <c r="C80" t="s">
        <v>3474</v>
      </c>
      <c r="D80">
        <v>5</v>
      </c>
      <c r="E80">
        <f>SUM($D$2:D80)</f>
        <v>349</v>
      </c>
      <c r="F80">
        <v>3</v>
      </c>
      <c r="G80">
        <v>1</v>
      </c>
      <c r="H80">
        <v>2</v>
      </c>
      <c r="I80">
        <v>1</v>
      </c>
      <c r="J80">
        <v>0</v>
      </c>
      <c r="K80">
        <v>1</v>
      </c>
      <c r="L80">
        <f>SUM($K$2:K80)</f>
        <v>29</v>
      </c>
      <c r="M80" s="26">
        <f t="shared" si="1"/>
        <v>8.3094555873925504</v>
      </c>
      <c r="N80">
        <v>5</v>
      </c>
      <c r="O80">
        <v>1</v>
      </c>
      <c r="P80">
        <v>0</v>
      </c>
      <c r="Q80">
        <v>0</v>
      </c>
      <c r="R80">
        <v>0</v>
      </c>
      <c r="S80">
        <v>1</v>
      </c>
      <c r="T80">
        <v>0.30399999999999999</v>
      </c>
      <c r="U80">
        <v>0.42799999999999999</v>
      </c>
      <c r="V80">
        <v>0.7</v>
      </c>
      <c r="W80">
        <v>1.1279999999999999</v>
      </c>
    </row>
    <row r="81" spans="1:23" x14ac:dyDescent="0.45">
      <c r="A81" s="25">
        <v>45469</v>
      </c>
      <c r="B81" t="s">
        <v>3494</v>
      </c>
      <c r="C81" t="s">
        <v>3474</v>
      </c>
      <c r="D81">
        <v>3</v>
      </c>
      <c r="E81">
        <f>SUM($D$2:D81)</f>
        <v>352</v>
      </c>
      <c r="F81">
        <v>2</v>
      </c>
      <c r="G81">
        <v>1</v>
      </c>
      <c r="H81">
        <v>2</v>
      </c>
      <c r="I81">
        <v>0</v>
      </c>
      <c r="J81">
        <v>0</v>
      </c>
      <c r="K81">
        <v>1</v>
      </c>
      <c r="L81">
        <f>SUM($K$2:K81)</f>
        <v>30</v>
      </c>
      <c r="M81" s="26">
        <f t="shared" si="1"/>
        <v>8.5227272727272716</v>
      </c>
      <c r="N81">
        <v>2</v>
      </c>
      <c r="O81">
        <v>1</v>
      </c>
      <c r="P81">
        <v>0</v>
      </c>
      <c r="Q81">
        <v>0</v>
      </c>
      <c r="R81">
        <v>0</v>
      </c>
      <c r="S81">
        <v>0</v>
      </c>
      <c r="T81">
        <v>0.309</v>
      </c>
      <c r="U81">
        <v>0.433</v>
      </c>
      <c r="V81">
        <v>0.71199999999999997</v>
      </c>
      <c r="W81">
        <v>1.145</v>
      </c>
    </row>
    <row r="82" spans="1:23" x14ac:dyDescent="0.45">
      <c r="A82" s="25">
        <v>45470</v>
      </c>
      <c r="B82" t="s">
        <v>3476</v>
      </c>
      <c r="C82" t="s">
        <v>3474</v>
      </c>
      <c r="D82">
        <v>4</v>
      </c>
      <c r="E82">
        <f>SUM($D$2:D82)</f>
        <v>356</v>
      </c>
      <c r="F82">
        <v>4</v>
      </c>
      <c r="G82">
        <v>0</v>
      </c>
      <c r="H82">
        <v>0</v>
      </c>
      <c r="I82">
        <v>0</v>
      </c>
      <c r="J82">
        <v>0</v>
      </c>
      <c r="K82">
        <v>0</v>
      </c>
      <c r="L82">
        <f>SUM($K$2:K82)</f>
        <v>30</v>
      </c>
      <c r="M82" s="26">
        <f t="shared" si="1"/>
        <v>8.4269662921348321</v>
      </c>
      <c r="N82">
        <v>0</v>
      </c>
      <c r="O82">
        <v>0</v>
      </c>
      <c r="P82">
        <v>2</v>
      </c>
      <c r="Q82">
        <v>0</v>
      </c>
      <c r="R82">
        <v>0</v>
      </c>
      <c r="S82">
        <v>0</v>
      </c>
      <c r="T82">
        <v>0.30399999999999999</v>
      </c>
      <c r="U82">
        <v>0.42799999999999999</v>
      </c>
      <c r="V82">
        <v>0.70199999999999996</v>
      </c>
      <c r="W82">
        <v>1.1299999999999999</v>
      </c>
    </row>
    <row r="83" spans="1:23" x14ac:dyDescent="0.45">
      <c r="A83" s="25">
        <v>45471</v>
      </c>
      <c r="B83" t="s">
        <v>3476</v>
      </c>
      <c r="C83" t="s">
        <v>3474</v>
      </c>
      <c r="D83">
        <v>5</v>
      </c>
      <c r="E83">
        <f>SUM($D$2:D83)</f>
        <v>361</v>
      </c>
      <c r="F83">
        <v>5</v>
      </c>
      <c r="G83">
        <v>3</v>
      </c>
      <c r="H83">
        <v>3</v>
      </c>
      <c r="I83">
        <v>0</v>
      </c>
      <c r="J83">
        <v>0</v>
      </c>
      <c r="K83">
        <v>0</v>
      </c>
      <c r="L83">
        <f>SUM($K$2:K83)</f>
        <v>30</v>
      </c>
      <c r="M83" s="26">
        <f t="shared" si="1"/>
        <v>8.310249307479225</v>
      </c>
      <c r="N83">
        <v>2</v>
      </c>
      <c r="O83">
        <v>0</v>
      </c>
      <c r="P83">
        <v>1</v>
      </c>
      <c r="Q83">
        <v>0</v>
      </c>
      <c r="R83">
        <v>0</v>
      </c>
      <c r="S83">
        <v>0</v>
      </c>
      <c r="T83">
        <v>0.31</v>
      </c>
      <c r="U83">
        <v>0.43099999999999999</v>
      </c>
      <c r="V83">
        <v>0.70099999999999996</v>
      </c>
      <c r="W83">
        <v>1.1319999999999999</v>
      </c>
    </row>
    <row r="84" spans="1:23" x14ac:dyDescent="0.45">
      <c r="A84" s="25">
        <v>45472</v>
      </c>
      <c r="B84" t="s">
        <v>3476</v>
      </c>
      <c r="C84" t="s">
        <v>3474</v>
      </c>
      <c r="D84">
        <v>4</v>
      </c>
      <c r="E84">
        <f>SUM($D$2:D84)</f>
        <v>365</v>
      </c>
      <c r="F84">
        <v>3</v>
      </c>
      <c r="G84">
        <v>0</v>
      </c>
      <c r="H84">
        <v>2</v>
      </c>
      <c r="I84">
        <v>0</v>
      </c>
      <c r="J84">
        <v>0</v>
      </c>
      <c r="K84">
        <v>0</v>
      </c>
      <c r="L84">
        <f>SUM($K$2:K84)</f>
        <v>30</v>
      </c>
      <c r="M84" s="26">
        <f t="shared" si="1"/>
        <v>8.2191780821917799</v>
      </c>
      <c r="N84">
        <v>1</v>
      </c>
      <c r="O84">
        <v>1</v>
      </c>
      <c r="P84">
        <v>0</v>
      </c>
      <c r="Q84">
        <v>0</v>
      </c>
      <c r="R84">
        <v>0</v>
      </c>
      <c r="S84">
        <v>0</v>
      </c>
      <c r="T84">
        <v>0.313</v>
      </c>
      <c r="U84">
        <v>0.434</v>
      </c>
      <c r="V84">
        <v>0.7</v>
      </c>
      <c r="W84">
        <v>1.1339999999999999</v>
      </c>
    </row>
    <row r="85" spans="1:23" x14ac:dyDescent="0.45">
      <c r="A85" s="25">
        <v>45473</v>
      </c>
      <c r="B85" t="s">
        <v>3476</v>
      </c>
      <c r="C85" t="s">
        <v>3474</v>
      </c>
      <c r="D85">
        <v>5</v>
      </c>
      <c r="E85">
        <f>SUM($D$2:D85)</f>
        <v>370</v>
      </c>
      <c r="F85">
        <v>4</v>
      </c>
      <c r="G85">
        <v>1</v>
      </c>
      <c r="H85">
        <v>2</v>
      </c>
      <c r="I85">
        <v>0</v>
      </c>
      <c r="J85">
        <v>0</v>
      </c>
      <c r="K85">
        <v>1</v>
      </c>
      <c r="L85">
        <f>SUM($K$2:K85)</f>
        <v>31</v>
      </c>
      <c r="M85" s="26">
        <f t="shared" si="1"/>
        <v>8.378378378378379</v>
      </c>
      <c r="N85">
        <v>2</v>
      </c>
      <c r="O85">
        <v>0</v>
      </c>
      <c r="P85">
        <v>2</v>
      </c>
      <c r="Q85">
        <v>0</v>
      </c>
      <c r="R85">
        <v>0</v>
      </c>
      <c r="S85">
        <v>1</v>
      </c>
      <c r="T85">
        <v>0.316</v>
      </c>
      <c r="U85">
        <v>0.436</v>
      </c>
      <c r="V85">
        <v>0.70799999999999996</v>
      </c>
      <c r="W85">
        <v>1.1439999999999999</v>
      </c>
    </row>
    <row r="86" spans="1:23" x14ac:dyDescent="0.45">
      <c r="A86" s="25">
        <v>45475</v>
      </c>
      <c r="B86" t="s">
        <v>3474</v>
      </c>
      <c r="C86" t="s">
        <v>3495</v>
      </c>
      <c r="D86">
        <v>4</v>
      </c>
      <c r="E86">
        <f>SUM($D$2:D86)</f>
        <v>374</v>
      </c>
      <c r="F86">
        <v>4</v>
      </c>
      <c r="G86">
        <v>2</v>
      </c>
      <c r="H86">
        <v>3</v>
      </c>
      <c r="I86">
        <v>0</v>
      </c>
      <c r="J86">
        <v>0</v>
      </c>
      <c r="K86">
        <v>1</v>
      </c>
      <c r="L86">
        <f>SUM($K$2:K86)</f>
        <v>32</v>
      </c>
      <c r="M86" s="26">
        <f t="shared" si="1"/>
        <v>8.5561497326203195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0.32100000000000001</v>
      </c>
      <c r="U86">
        <v>0.44</v>
      </c>
      <c r="V86">
        <v>0.71799999999999997</v>
      </c>
      <c r="W86">
        <v>1.1579999999999999</v>
      </c>
    </row>
    <row r="87" spans="1:23" x14ac:dyDescent="0.45">
      <c r="A87" s="25">
        <v>45476</v>
      </c>
      <c r="B87" t="s">
        <v>3474</v>
      </c>
      <c r="C87" t="s">
        <v>3495</v>
      </c>
      <c r="D87">
        <v>4</v>
      </c>
      <c r="E87">
        <f>SUM($D$2:D87)</f>
        <v>378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f>SUM($K$2:K87)</f>
        <v>32</v>
      </c>
      <c r="M87" s="26">
        <f t="shared" si="1"/>
        <v>8.4656084656084651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0.318</v>
      </c>
      <c r="U87">
        <v>0.438</v>
      </c>
      <c r="V87">
        <v>0.71099999999999997</v>
      </c>
      <c r="W87">
        <v>1.149</v>
      </c>
    </row>
    <row r="88" spans="1:23" x14ac:dyDescent="0.45">
      <c r="A88" s="25">
        <v>45477</v>
      </c>
      <c r="B88" t="s">
        <v>3474</v>
      </c>
      <c r="C88" t="s">
        <v>3495</v>
      </c>
      <c r="D88">
        <v>4</v>
      </c>
      <c r="E88">
        <f>SUM($D$2:D88)</f>
        <v>382</v>
      </c>
      <c r="F88">
        <v>4</v>
      </c>
      <c r="G88">
        <v>0</v>
      </c>
      <c r="H88">
        <v>0</v>
      </c>
      <c r="I88">
        <v>0</v>
      </c>
      <c r="J88">
        <v>0</v>
      </c>
      <c r="K88">
        <v>0</v>
      </c>
      <c r="L88">
        <f>SUM($K$2:K88)</f>
        <v>32</v>
      </c>
      <c r="M88" s="26">
        <f t="shared" si="1"/>
        <v>8.3769633507853403</v>
      </c>
      <c r="N88">
        <v>0</v>
      </c>
      <c r="O88">
        <v>0</v>
      </c>
      <c r="P88">
        <v>2</v>
      </c>
      <c r="Q88">
        <v>0</v>
      </c>
      <c r="R88">
        <v>0</v>
      </c>
      <c r="S88">
        <v>0</v>
      </c>
      <c r="T88">
        <v>0.314</v>
      </c>
      <c r="U88">
        <v>0.433</v>
      </c>
      <c r="V88">
        <v>0.70199999999999996</v>
      </c>
      <c r="W88">
        <v>1.135</v>
      </c>
    </row>
    <row r="89" spans="1:23" x14ac:dyDescent="0.45">
      <c r="A89" s="25">
        <v>45478</v>
      </c>
      <c r="B89" t="s">
        <v>3474</v>
      </c>
      <c r="C89" t="s">
        <v>3492</v>
      </c>
      <c r="D89">
        <v>5</v>
      </c>
      <c r="E89">
        <f>SUM($D$2:D89)</f>
        <v>387</v>
      </c>
      <c r="F89">
        <v>4</v>
      </c>
      <c r="G89">
        <v>1</v>
      </c>
      <c r="H89">
        <v>0</v>
      </c>
      <c r="I89">
        <v>0</v>
      </c>
      <c r="J89">
        <v>0</v>
      </c>
      <c r="K89">
        <v>0</v>
      </c>
      <c r="L89">
        <f>SUM($K$2:K89)</f>
        <v>32</v>
      </c>
      <c r="M89" s="26">
        <f t="shared" si="1"/>
        <v>8.2687338501292</v>
      </c>
      <c r="N89">
        <v>0</v>
      </c>
      <c r="O89">
        <v>1</v>
      </c>
      <c r="P89">
        <v>1</v>
      </c>
      <c r="Q89">
        <v>0</v>
      </c>
      <c r="R89">
        <v>0</v>
      </c>
      <c r="S89">
        <v>0</v>
      </c>
      <c r="T89">
        <v>0.31</v>
      </c>
      <c r="U89">
        <v>0.43</v>
      </c>
      <c r="V89">
        <v>0.69299999999999995</v>
      </c>
      <c r="W89">
        <v>1.123</v>
      </c>
    </row>
    <row r="90" spans="1:23" x14ac:dyDescent="0.45">
      <c r="A90" s="25">
        <v>45479</v>
      </c>
      <c r="B90" t="s">
        <v>3474</v>
      </c>
      <c r="C90" t="s">
        <v>3492</v>
      </c>
      <c r="D90">
        <v>5</v>
      </c>
      <c r="E90">
        <f>SUM($D$2:D90)</f>
        <v>392</v>
      </c>
      <c r="F90">
        <v>5</v>
      </c>
      <c r="G90">
        <v>2</v>
      </c>
      <c r="H90">
        <v>2</v>
      </c>
      <c r="I90">
        <v>0</v>
      </c>
      <c r="J90">
        <v>0</v>
      </c>
      <c r="K90">
        <v>0</v>
      </c>
      <c r="L90">
        <f>SUM($K$2:K90)</f>
        <v>32</v>
      </c>
      <c r="M90" s="26">
        <f t="shared" si="1"/>
        <v>8.1632653061224492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0.312</v>
      </c>
      <c r="U90">
        <v>0.43</v>
      </c>
      <c r="V90">
        <v>0.68799999999999994</v>
      </c>
      <c r="W90">
        <v>1.1180000000000001</v>
      </c>
    </row>
    <row r="91" spans="1:23" x14ac:dyDescent="0.45">
      <c r="A91" s="25">
        <v>45480</v>
      </c>
      <c r="B91" t="s">
        <v>3474</v>
      </c>
      <c r="C91" t="s">
        <v>3492</v>
      </c>
      <c r="D91">
        <v>4</v>
      </c>
      <c r="E91">
        <f>SUM($D$2:D91)</f>
        <v>396</v>
      </c>
      <c r="F91">
        <v>4</v>
      </c>
      <c r="G91">
        <v>0</v>
      </c>
      <c r="H91">
        <v>0</v>
      </c>
      <c r="I91">
        <v>0</v>
      </c>
      <c r="J91">
        <v>0</v>
      </c>
      <c r="K91">
        <v>0</v>
      </c>
      <c r="L91">
        <f>SUM($K$2:K91)</f>
        <v>32</v>
      </c>
      <c r="M91" s="26">
        <f t="shared" si="1"/>
        <v>8.0808080808080813</v>
      </c>
      <c r="N91">
        <v>0</v>
      </c>
      <c r="O91">
        <v>0</v>
      </c>
      <c r="P91">
        <v>3</v>
      </c>
      <c r="Q91">
        <v>0</v>
      </c>
      <c r="R91">
        <v>0</v>
      </c>
      <c r="S91">
        <v>0</v>
      </c>
      <c r="T91">
        <v>0.308</v>
      </c>
      <c r="U91">
        <v>0.42499999999999999</v>
      </c>
      <c r="V91">
        <v>0.68</v>
      </c>
      <c r="W91">
        <v>1.105</v>
      </c>
    </row>
    <row r="92" spans="1:23" x14ac:dyDescent="0.45">
      <c r="A92" s="25">
        <v>45482</v>
      </c>
      <c r="B92" t="s">
        <v>3479</v>
      </c>
      <c r="C92" t="s">
        <v>3474</v>
      </c>
      <c r="D92">
        <v>4</v>
      </c>
      <c r="E92">
        <f>SUM($D$2:D92)</f>
        <v>400</v>
      </c>
      <c r="F92">
        <v>3</v>
      </c>
      <c r="G92">
        <v>0</v>
      </c>
      <c r="H92">
        <v>1</v>
      </c>
      <c r="I92">
        <v>0</v>
      </c>
      <c r="J92">
        <v>0</v>
      </c>
      <c r="K92">
        <v>0</v>
      </c>
      <c r="L92">
        <f>SUM($K$2:K92)</f>
        <v>32</v>
      </c>
      <c r="M92" s="26">
        <f t="shared" si="1"/>
        <v>8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0.308</v>
      </c>
      <c r="U92">
        <v>0.42599999999999999</v>
      </c>
      <c r="V92">
        <v>0.67700000000000005</v>
      </c>
      <c r="W92">
        <v>1.103</v>
      </c>
    </row>
    <row r="93" spans="1:23" x14ac:dyDescent="0.45">
      <c r="A93" s="25">
        <v>45483</v>
      </c>
      <c r="B93" t="s">
        <v>3479</v>
      </c>
      <c r="C93" t="s">
        <v>3474</v>
      </c>
      <c r="D93">
        <v>4</v>
      </c>
      <c r="E93">
        <f>SUM($D$2:D93)</f>
        <v>404</v>
      </c>
      <c r="F93">
        <v>4</v>
      </c>
      <c r="G93">
        <v>0</v>
      </c>
      <c r="H93">
        <v>1</v>
      </c>
      <c r="I93">
        <v>0</v>
      </c>
      <c r="J93">
        <v>0</v>
      </c>
      <c r="K93">
        <v>0</v>
      </c>
      <c r="L93">
        <f>SUM($K$2:K93)</f>
        <v>32</v>
      </c>
      <c r="M93" s="26">
        <f t="shared" si="1"/>
        <v>7.9207920792079207</v>
      </c>
      <c r="N93">
        <v>0</v>
      </c>
      <c r="O93">
        <v>0</v>
      </c>
      <c r="P93">
        <v>2</v>
      </c>
      <c r="Q93">
        <v>0</v>
      </c>
      <c r="R93">
        <v>0</v>
      </c>
      <c r="S93">
        <v>0</v>
      </c>
      <c r="T93">
        <v>0.307</v>
      </c>
      <c r="U93">
        <v>0.42399999999999999</v>
      </c>
      <c r="V93">
        <v>0.67200000000000004</v>
      </c>
      <c r="W93">
        <v>1.0960000000000001</v>
      </c>
    </row>
    <row r="94" spans="1:23" x14ac:dyDescent="0.45">
      <c r="A94" s="25">
        <v>45484</v>
      </c>
      <c r="B94" t="s">
        <v>3479</v>
      </c>
      <c r="C94" t="s">
        <v>3474</v>
      </c>
      <c r="D94">
        <v>5</v>
      </c>
      <c r="E94">
        <f>SUM($D$2:D94)</f>
        <v>409</v>
      </c>
      <c r="F94">
        <v>4</v>
      </c>
      <c r="G94">
        <v>0</v>
      </c>
      <c r="H94">
        <v>0</v>
      </c>
      <c r="I94">
        <v>0</v>
      </c>
      <c r="J94">
        <v>0</v>
      </c>
      <c r="K94">
        <v>0</v>
      </c>
      <c r="L94">
        <f>SUM($K$2:K94)</f>
        <v>32</v>
      </c>
      <c r="M94" s="26">
        <f t="shared" si="1"/>
        <v>7.8239608801955987</v>
      </c>
      <c r="N94">
        <v>0</v>
      </c>
      <c r="O94">
        <v>1</v>
      </c>
      <c r="P94">
        <v>1</v>
      </c>
      <c r="Q94">
        <v>0</v>
      </c>
      <c r="R94">
        <v>0</v>
      </c>
      <c r="S94">
        <v>0</v>
      </c>
      <c r="T94">
        <v>0.30399999999999999</v>
      </c>
      <c r="U94">
        <v>0.42199999999999999</v>
      </c>
      <c r="V94">
        <v>0.66400000000000003</v>
      </c>
      <c r="W94">
        <v>1.0860000000000001</v>
      </c>
    </row>
    <row r="95" spans="1:23" x14ac:dyDescent="0.45">
      <c r="A95" s="25">
        <v>45485</v>
      </c>
      <c r="B95" t="s">
        <v>3482</v>
      </c>
      <c r="C95" t="s">
        <v>3474</v>
      </c>
      <c r="D95">
        <v>5</v>
      </c>
      <c r="E95">
        <f>SUM($D$2:D95)</f>
        <v>414</v>
      </c>
      <c r="F95">
        <v>1</v>
      </c>
      <c r="G95">
        <v>1</v>
      </c>
      <c r="H95">
        <v>1</v>
      </c>
      <c r="I95">
        <v>0</v>
      </c>
      <c r="J95">
        <v>0</v>
      </c>
      <c r="K95">
        <v>1</v>
      </c>
      <c r="L95">
        <f>SUM($K$2:K95)</f>
        <v>33</v>
      </c>
      <c r="M95" s="26">
        <f t="shared" si="1"/>
        <v>7.9710144927536222</v>
      </c>
      <c r="N95">
        <v>1</v>
      </c>
      <c r="O95">
        <v>4</v>
      </c>
      <c r="P95">
        <v>0</v>
      </c>
      <c r="Q95">
        <v>0</v>
      </c>
      <c r="R95">
        <v>0</v>
      </c>
      <c r="S95">
        <v>0</v>
      </c>
      <c r="T95">
        <v>0.30599999999999999</v>
      </c>
      <c r="U95">
        <v>0.42899999999999999</v>
      </c>
      <c r="V95">
        <v>0.67400000000000004</v>
      </c>
      <c r="W95">
        <v>1.103</v>
      </c>
    </row>
    <row r="96" spans="1:23" x14ac:dyDescent="0.45">
      <c r="A96" s="25">
        <v>45486</v>
      </c>
      <c r="B96" t="s">
        <v>3482</v>
      </c>
      <c r="C96" t="s">
        <v>3474</v>
      </c>
      <c r="D96">
        <v>5</v>
      </c>
      <c r="E96">
        <f>SUM($D$2:D96)</f>
        <v>419</v>
      </c>
      <c r="F96">
        <v>4</v>
      </c>
      <c r="G96">
        <v>2</v>
      </c>
      <c r="H96">
        <v>2</v>
      </c>
      <c r="I96">
        <v>1</v>
      </c>
      <c r="J96">
        <v>0</v>
      </c>
      <c r="K96">
        <v>1</v>
      </c>
      <c r="L96">
        <f>SUM($K$2:K96)</f>
        <v>34</v>
      </c>
      <c r="M96" s="26">
        <f t="shared" si="1"/>
        <v>8.1145584725536999</v>
      </c>
      <c r="N96">
        <v>1</v>
      </c>
      <c r="O96">
        <v>1</v>
      </c>
      <c r="P96">
        <v>2</v>
      </c>
      <c r="Q96">
        <v>0</v>
      </c>
      <c r="R96">
        <v>0</v>
      </c>
      <c r="S96">
        <v>0</v>
      </c>
      <c r="T96">
        <v>0.308</v>
      </c>
      <c r="U96">
        <v>0.43099999999999999</v>
      </c>
      <c r="V96">
        <v>0.68300000000000005</v>
      </c>
      <c r="W96">
        <v>1.1140000000000001</v>
      </c>
    </row>
    <row r="97" spans="1:23" x14ac:dyDescent="0.45">
      <c r="A97" s="25">
        <v>45487</v>
      </c>
      <c r="B97" t="s">
        <v>3482</v>
      </c>
      <c r="C97" t="s">
        <v>3474</v>
      </c>
      <c r="D97">
        <v>5</v>
      </c>
      <c r="E97">
        <f>SUM($D$2:D97)</f>
        <v>424</v>
      </c>
      <c r="F97">
        <v>2</v>
      </c>
      <c r="G97">
        <v>0</v>
      </c>
      <c r="H97">
        <v>0</v>
      </c>
      <c r="I97">
        <v>0</v>
      </c>
      <c r="J97">
        <v>0</v>
      </c>
      <c r="K97">
        <v>0</v>
      </c>
      <c r="L97">
        <f>SUM($K$2:K97)</f>
        <v>34</v>
      </c>
      <c r="M97" s="26">
        <f t="shared" si="1"/>
        <v>8.0188679245283012</v>
      </c>
      <c r="N97">
        <v>0</v>
      </c>
      <c r="O97">
        <v>2</v>
      </c>
      <c r="P97">
        <v>1</v>
      </c>
      <c r="Q97">
        <v>0</v>
      </c>
      <c r="R97">
        <v>0</v>
      </c>
      <c r="S97">
        <v>1</v>
      </c>
      <c r="T97">
        <v>0.30599999999999999</v>
      </c>
      <c r="U97">
        <v>0.433</v>
      </c>
      <c r="V97">
        <v>0.67900000000000005</v>
      </c>
      <c r="W97">
        <v>1.1120000000000001</v>
      </c>
    </row>
    <row r="98" spans="1:23" x14ac:dyDescent="0.45">
      <c r="A98" s="25">
        <v>45492</v>
      </c>
      <c r="B98" t="s">
        <v>3474</v>
      </c>
      <c r="C98" t="s">
        <v>3479</v>
      </c>
      <c r="D98">
        <v>5</v>
      </c>
      <c r="E98">
        <f>SUM($D$2:D98)</f>
        <v>429</v>
      </c>
      <c r="F98">
        <v>4</v>
      </c>
      <c r="G98">
        <v>1</v>
      </c>
      <c r="H98">
        <v>2</v>
      </c>
      <c r="I98">
        <v>0</v>
      </c>
      <c r="J98">
        <v>0</v>
      </c>
      <c r="K98">
        <v>0</v>
      </c>
      <c r="L98">
        <f>SUM($K$2:K98)</f>
        <v>34</v>
      </c>
      <c r="M98" s="26">
        <f t="shared" si="1"/>
        <v>7.9254079254079253</v>
      </c>
      <c r="N98">
        <v>1</v>
      </c>
      <c r="O98">
        <v>1</v>
      </c>
      <c r="P98">
        <v>1</v>
      </c>
      <c r="Q98">
        <v>0</v>
      </c>
      <c r="R98">
        <v>0</v>
      </c>
      <c r="S98">
        <v>0</v>
      </c>
      <c r="T98">
        <v>0.308</v>
      </c>
      <c r="U98">
        <v>0.435</v>
      </c>
      <c r="V98">
        <v>0.67700000000000005</v>
      </c>
      <c r="W98">
        <v>1.1120000000000001</v>
      </c>
    </row>
    <row r="99" spans="1:23" x14ac:dyDescent="0.45">
      <c r="A99" s="25">
        <v>45493</v>
      </c>
      <c r="B99" t="s">
        <v>3474</v>
      </c>
      <c r="C99" t="s">
        <v>3479</v>
      </c>
      <c r="D99">
        <v>3</v>
      </c>
      <c r="E99">
        <f>SUM($D$2:D99)</f>
        <v>432</v>
      </c>
      <c r="F99">
        <v>2</v>
      </c>
      <c r="G99">
        <v>0</v>
      </c>
      <c r="H99">
        <v>0</v>
      </c>
      <c r="I99">
        <v>0</v>
      </c>
      <c r="J99">
        <v>0</v>
      </c>
      <c r="K99">
        <v>0</v>
      </c>
      <c r="L99">
        <f>SUM($K$2:K99)</f>
        <v>34</v>
      </c>
      <c r="M99" s="26">
        <f t="shared" si="1"/>
        <v>7.8703703703703702</v>
      </c>
      <c r="N99">
        <v>0</v>
      </c>
      <c r="O99">
        <v>1</v>
      </c>
      <c r="P99">
        <v>1</v>
      </c>
      <c r="Q99">
        <v>0</v>
      </c>
      <c r="R99">
        <v>0</v>
      </c>
      <c r="S99">
        <v>0</v>
      </c>
      <c r="T99">
        <v>0.307</v>
      </c>
      <c r="U99">
        <v>0.434</v>
      </c>
      <c r="V99">
        <v>0.67300000000000004</v>
      </c>
      <c r="W99">
        <v>1.107</v>
      </c>
    </row>
    <row r="100" spans="1:23" x14ac:dyDescent="0.45">
      <c r="A100" s="25">
        <v>45494</v>
      </c>
      <c r="B100" t="s">
        <v>3474</v>
      </c>
      <c r="C100" t="s">
        <v>3479</v>
      </c>
      <c r="D100">
        <v>5</v>
      </c>
      <c r="E100">
        <f>SUM($D$2:D100)</f>
        <v>437</v>
      </c>
      <c r="F100">
        <v>4</v>
      </c>
      <c r="G100">
        <v>1</v>
      </c>
      <c r="H100">
        <v>2</v>
      </c>
      <c r="I100">
        <v>0</v>
      </c>
      <c r="J100">
        <v>0</v>
      </c>
      <c r="K100">
        <v>1</v>
      </c>
      <c r="L100">
        <f>SUM($K$2:K100)</f>
        <v>35</v>
      </c>
      <c r="M100" s="26">
        <f t="shared" si="1"/>
        <v>8.0091533180778036</v>
      </c>
      <c r="N100">
        <v>3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0.309</v>
      </c>
      <c r="U100">
        <v>0.436</v>
      </c>
      <c r="V100">
        <v>0.68</v>
      </c>
      <c r="W100">
        <v>1.1160000000000001</v>
      </c>
    </row>
    <row r="101" spans="1:23" x14ac:dyDescent="0.45">
      <c r="A101" s="25">
        <v>45495</v>
      </c>
      <c r="B101" t="s">
        <v>3474</v>
      </c>
      <c r="C101" t="s">
        <v>3479</v>
      </c>
      <c r="D101">
        <v>5</v>
      </c>
      <c r="E101">
        <f>SUM($D$2:D101)</f>
        <v>442</v>
      </c>
      <c r="F101">
        <v>5</v>
      </c>
      <c r="G101">
        <v>1</v>
      </c>
      <c r="H101">
        <v>2</v>
      </c>
      <c r="I101">
        <v>0</v>
      </c>
      <c r="J101">
        <v>0</v>
      </c>
      <c r="K101">
        <v>0</v>
      </c>
      <c r="L101">
        <f>SUM($K$2:K101)</f>
        <v>35</v>
      </c>
      <c r="M101" s="26">
        <f t="shared" si="1"/>
        <v>7.9185520361990944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0.31</v>
      </c>
      <c r="U101">
        <v>0.435</v>
      </c>
      <c r="V101">
        <v>0.67600000000000005</v>
      </c>
      <c r="W101">
        <v>1.111</v>
      </c>
    </row>
    <row r="102" spans="1:23" x14ac:dyDescent="0.45">
      <c r="A102" s="25">
        <v>45496</v>
      </c>
      <c r="B102" t="s">
        <v>3474</v>
      </c>
      <c r="C102" t="s">
        <v>3494</v>
      </c>
      <c r="D102">
        <v>5</v>
      </c>
      <c r="E102">
        <f>SUM($D$2:D102)</f>
        <v>447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f>SUM($K$2:K102)</f>
        <v>35</v>
      </c>
      <c r="M102" s="26">
        <f t="shared" si="1"/>
        <v>7.8299776286353469</v>
      </c>
      <c r="N102">
        <v>0</v>
      </c>
      <c r="O102">
        <v>4</v>
      </c>
      <c r="P102">
        <v>1</v>
      </c>
      <c r="Q102">
        <v>0</v>
      </c>
      <c r="R102">
        <v>0</v>
      </c>
      <c r="S102">
        <v>0</v>
      </c>
      <c r="T102">
        <v>0.309</v>
      </c>
      <c r="U102">
        <v>0.439</v>
      </c>
      <c r="V102">
        <v>0.67400000000000004</v>
      </c>
      <c r="W102">
        <v>1.113</v>
      </c>
    </row>
    <row r="103" spans="1:23" x14ac:dyDescent="0.45">
      <c r="A103" s="25">
        <v>45497</v>
      </c>
      <c r="B103" t="s">
        <v>3474</v>
      </c>
      <c r="C103" t="s">
        <v>3494</v>
      </c>
      <c r="D103">
        <v>4</v>
      </c>
      <c r="E103">
        <f>SUM($D$2:D103)</f>
        <v>451</v>
      </c>
      <c r="F103">
        <v>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f>SUM($K$2:K103)</f>
        <v>35</v>
      </c>
      <c r="M103" s="26">
        <f t="shared" si="1"/>
        <v>7.7605321507760534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0.307</v>
      </c>
      <c r="U103">
        <v>0.438</v>
      </c>
      <c r="V103">
        <v>0.66900000000000004</v>
      </c>
      <c r="W103">
        <v>1.107</v>
      </c>
    </row>
    <row r="104" spans="1:23" x14ac:dyDescent="0.45">
      <c r="A104" s="25">
        <v>45499</v>
      </c>
      <c r="B104" t="s">
        <v>3492</v>
      </c>
      <c r="C104" t="s">
        <v>3474</v>
      </c>
      <c r="D104">
        <v>5</v>
      </c>
      <c r="E104">
        <f>SUM($D$2:D104)</f>
        <v>456</v>
      </c>
      <c r="F104">
        <v>4</v>
      </c>
      <c r="G104">
        <v>1</v>
      </c>
      <c r="H104">
        <v>1</v>
      </c>
      <c r="I104">
        <v>0</v>
      </c>
      <c r="J104">
        <v>0</v>
      </c>
      <c r="K104">
        <v>1</v>
      </c>
      <c r="L104">
        <f>SUM($K$2:K104)</f>
        <v>36</v>
      </c>
      <c r="M104" s="26">
        <f t="shared" si="1"/>
        <v>7.8947368421052628</v>
      </c>
      <c r="N104">
        <v>3</v>
      </c>
      <c r="O104">
        <v>1</v>
      </c>
      <c r="P104">
        <v>1</v>
      </c>
      <c r="Q104">
        <v>0</v>
      </c>
      <c r="R104">
        <v>0</v>
      </c>
      <c r="S104">
        <v>0</v>
      </c>
      <c r="T104">
        <v>0.30599999999999999</v>
      </c>
      <c r="U104">
        <v>0.437</v>
      </c>
      <c r="V104">
        <v>0.67200000000000004</v>
      </c>
      <c r="W104">
        <v>1.109</v>
      </c>
    </row>
    <row r="105" spans="1:23" x14ac:dyDescent="0.45">
      <c r="A105" s="25">
        <v>45500</v>
      </c>
      <c r="B105" t="s">
        <v>3492</v>
      </c>
      <c r="C105" t="s">
        <v>3474</v>
      </c>
      <c r="D105">
        <v>6</v>
      </c>
      <c r="E105">
        <f>SUM($D$2:D105)</f>
        <v>462</v>
      </c>
      <c r="F105">
        <v>4</v>
      </c>
      <c r="G105">
        <v>3</v>
      </c>
      <c r="H105">
        <v>4</v>
      </c>
      <c r="I105">
        <v>1</v>
      </c>
      <c r="J105">
        <v>0</v>
      </c>
      <c r="K105">
        <v>1</v>
      </c>
      <c r="L105">
        <f>SUM($K$2:K105)</f>
        <v>37</v>
      </c>
      <c r="M105" s="26">
        <f t="shared" si="1"/>
        <v>8.0086580086580081</v>
      </c>
      <c r="N105">
        <v>3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0.314</v>
      </c>
      <c r="U105">
        <v>0.44500000000000001</v>
      </c>
      <c r="V105">
        <v>0.68600000000000005</v>
      </c>
      <c r="W105">
        <v>1.131</v>
      </c>
    </row>
    <row r="106" spans="1:23" x14ac:dyDescent="0.45">
      <c r="A106" s="25">
        <v>45501</v>
      </c>
      <c r="B106" t="s">
        <v>3492</v>
      </c>
      <c r="C106" t="s">
        <v>3474</v>
      </c>
      <c r="D106">
        <v>5</v>
      </c>
      <c r="E106">
        <f>SUM($D$2:D106)</f>
        <v>467</v>
      </c>
      <c r="F106">
        <v>3</v>
      </c>
      <c r="G106">
        <v>1</v>
      </c>
      <c r="H106">
        <v>1</v>
      </c>
      <c r="I106">
        <v>0</v>
      </c>
      <c r="J106">
        <v>0</v>
      </c>
      <c r="K106">
        <v>0</v>
      </c>
      <c r="L106">
        <f>SUM($K$2:K106)</f>
        <v>37</v>
      </c>
      <c r="M106" s="26">
        <f t="shared" si="1"/>
        <v>7.9229122055674521</v>
      </c>
      <c r="N106">
        <v>1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0.314</v>
      </c>
      <c r="U106">
        <v>0.44600000000000001</v>
      </c>
      <c r="V106">
        <v>0.68400000000000005</v>
      </c>
      <c r="W106">
        <v>1.1299999999999999</v>
      </c>
    </row>
    <row r="107" spans="1:23" x14ac:dyDescent="0.45">
      <c r="A107" s="25">
        <v>45502</v>
      </c>
      <c r="B107" t="s">
        <v>3496</v>
      </c>
      <c r="C107" t="s">
        <v>3474</v>
      </c>
      <c r="D107">
        <v>5</v>
      </c>
      <c r="E107">
        <f>SUM($D$2:D107)</f>
        <v>472</v>
      </c>
      <c r="F107">
        <v>5</v>
      </c>
      <c r="G107">
        <v>2</v>
      </c>
      <c r="H107">
        <v>2</v>
      </c>
      <c r="I107">
        <v>0</v>
      </c>
      <c r="J107">
        <v>0</v>
      </c>
      <c r="K107">
        <v>2</v>
      </c>
      <c r="L107">
        <f>SUM($K$2:K107)</f>
        <v>39</v>
      </c>
      <c r="M107" s="26">
        <f t="shared" si="1"/>
        <v>8.2627118644067803</v>
      </c>
      <c r="N107">
        <v>3</v>
      </c>
      <c r="O107">
        <v>0</v>
      </c>
      <c r="P107">
        <v>3</v>
      </c>
      <c r="Q107">
        <v>0</v>
      </c>
      <c r="R107">
        <v>0</v>
      </c>
      <c r="S107">
        <v>0</v>
      </c>
      <c r="T107">
        <v>0.315</v>
      </c>
      <c r="U107">
        <v>0.44600000000000001</v>
      </c>
      <c r="V107">
        <v>0.69599999999999995</v>
      </c>
      <c r="W107">
        <v>1.1419999999999999</v>
      </c>
    </row>
    <row r="108" spans="1:23" x14ac:dyDescent="0.45">
      <c r="A108" s="25">
        <v>45503</v>
      </c>
      <c r="B108" t="s">
        <v>3496</v>
      </c>
      <c r="C108" t="s">
        <v>3474</v>
      </c>
      <c r="D108">
        <v>6</v>
      </c>
      <c r="E108">
        <f>SUM($D$2:D108)</f>
        <v>478</v>
      </c>
      <c r="F108">
        <v>4</v>
      </c>
      <c r="G108">
        <v>1</v>
      </c>
      <c r="H108">
        <v>3</v>
      </c>
      <c r="I108">
        <v>0</v>
      </c>
      <c r="J108">
        <v>0</v>
      </c>
      <c r="K108">
        <v>0</v>
      </c>
      <c r="L108">
        <f>SUM($K$2:K108)</f>
        <v>39</v>
      </c>
      <c r="M108" s="26">
        <f t="shared" si="1"/>
        <v>8.1589958158995817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0.31900000000000001</v>
      </c>
      <c r="U108">
        <v>0.45100000000000001</v>
      </c>
      <c r="V108">
        <v>0.69599999999999995</v>
      </c>
      <c r="W108">
        <v>1.147</v>
      </c>
    </row>
    <row r="109" spans="1:23" x14ac:dyDescent="0.45">
      <c r="A109" s="25">
        <v>45504</v>
      </c>
      <c r="B109" t="s">
        <v>3496</v>
      </c>
      <c r="C109" t="s">
        <v>3474</v>
      </c>
      <c r="D109">
        <v>4</v>
      </c>
      <c r="E109">
        <f>SUM($D$2:D109)</f>
        <v>482</v>
      </c>
      <c r="F109">
        <v>4</v>
      </c>
      <c r="G109">
        <v>0</v>
      </c>
      <c r="H109">
        <v>0</v>
      </c>
      <c r="I109">
        <v>0</v>
      </c>
      <c r="J109">
        <v>0</v>
      </c>
      <c r="K109">
        <v>0</v>
      </c>
      <c r="L109">
        <f>SUM($K$2:K109)</f>
        <v>39</v>
      </c>
      <c r="M109" s="26">
        <f t="shared" si="1"/>
        <v>8.0912863070539416</v>
      </c>
      <c r="N109">
        <v>0</v>
      </c>
      <c r="O109">
        <v>0</v>
      </c>
      <c r="P109">
        <v>4</v>
      </c>
      <c r="Q109">
        <v>0</v>
      </c>
      <c r="R109">
        <v>0</v>
      </c>
      <c r="S109">
        <v>0</v>
      </c>
      <c r="T109">
        <v>0.316</v>
      </c>
      <c r="U109">
        <v>0.44700000000000001</v>
      </c>
      <c r="V109">
        <v>0.68899999999999995</v>
      </c>
      <c r="W109">
        <v>1.1359999999999999</v>
      </c>
    </row>
    <row r="110" spans="1:23" x14ac:dyDescent="0.45">
      <c r="A110" s="25">
        <v>45506</v>
      </c>
      <c r="B110" t="s">
        <v>3474</v>
      </c>
      <c r="C110" t="s">
        <v>3476</v>
      </c>
      <c r="D110">
        <v>5</v>
      </c>
      <c r="E110">
        <f>SUM($D$2:D110)</f>
        <v>487</v>
      </c>
      <c r="F110">
        <v>4</v>
      </c>
      <c r="G110">
        <v>1</v>
      </c>
      <c r="H110">
        <v>2</v>
      </c>
      <c r="I110">
        <v>0</v>
      </c>
      <c r="J110">
        <v>0</v>
      </c>
      <c r="K110">
        <v>1</v>
      </c>
      <c r="L110">
        <f>SUM($K$2:K110)</f>
        <v>40</v>
      </c>
      <c r="M110" s="26">
        <f t="shared" si="1"/>
        <v>8.2135523613963031</v>
      </c>
      <c r="N110">
        <v>2</v>
      </c>
      <c r="O110">
        <v>1</v>
      </c>
      <c r="P110">
        <v>2</v>
      </c>
      <c r="Q110">
        <v>0</v>
      </c>
      <c r="R110">
        <v>0</v>
      </c>
      <c r="S110">
        <v>0</v>
      </c>
      <c r="T110">
        <v>0.318</v>
      </c>
      <c r="U110">
        <v>0.44900000000000001</v>
      </c>
      <c r="V110">
        <v>0.69499999999999995</v>
      </c>
      <c r="W110">
        <v>1.1439999999999999</v>
      </c>
    </row>
    <row r="111" spans="1:23" x14ac:dyDescent="0.45">
      <c r="A111" s="25">
        <v>45507</v>
      </c>
      <c r="B111" t="s">
        <v>3474</v>
      </c>
      <c r="C111" t="s">
        <v>3476</v>
      </c>
      <c r="D111">
        <v>5</v>
      </c>
      <c r="E111">
        <f>SUM($D$2:D111)</f>
        <v>492</v>
      </c>
      <c r="F111">
        <v>3</v>
      </c>
      <c r="G111">
        <v>2</v>
      </c>
      <c r="H111">
        <v>2</v>
      </c>
      <c r="I111">
        <v>0</v>
      </c>
      <c r="J111">
        <v>0</v>
      </c>
      <c r="K111">
        <v>1</v>
      </c>
      <c r="L111">
        <f>SUM($K$2:K111)</f>
        <v>41</v>
      </c>
      <c r="M111" s="26">
        <f t="shared" si="1"/>
        <v>8.3333333333333321</v>
      </c>
      <c r="N111">
        <v>2</v>
      </c>
      <c r="O111">
        <v>2</v>
      </c>
      <c r="P111">
        <v>1</v>
      </c>
      <c r="Q111">
        <v>0</v>
      </c>
      <c r="R111">
        <v>0</v>
      </c>
      <c r="S111">
        <v>0</v>
      </c>
      <c r="T111">
        <v>0.32100000000000001</v>
      </c>
      <c r="U111">
        <v>0.45200000000000001</v>
      </c>
      <c r="V111">
        <v>0.70199999999999996</v>
      </c>
      <c r="W111">
        <v>1.1539999999999999</v>
      </c>
    </row>
    <row r="112" spans="1:23" x14ac:dyDescent="0.45">
      <c r="A112" s="25">
        <v>45508</v>
      </c>
      <c r="B112" t="s">
        <v>3474</v>
      </c>
      <c r="C112" t="s">
        <v>3476</v>
      </c>
      <c r="D112">
        <v>5</v>
      </c>
      <c r="E112">
        <f>SUM($D$2:D112)</f>
        <v>497</v>
      </c>
      <c r="F112">
        <v>2</v>
      </c>
      <c r="G112">
        <v>0</v>
      </c>
      <c r="H112">
        <v>1</v>
      </c>
      <c r="I112">
        <v>0</v>
      </c>
      <c r="J112">
        <v>0</v>
      </c>
      <c r="K112">
        <v>0</v>
      </c>
      <c r="L112">
        <f>SUM($K$2:K112)</f>
        <v>41</v>
      </c>
      <c r="M112" s="26">
        <f t="shared" si="1"/>
        <v>8.2494969818913475</v>
      </c>
      <c r="N112">
        <v>0</v>
      </c>
      <c r="O112">
        <v>3</v>
      </c>
      <c r="P112">
        <v>1</v>
      </c>
      <c r="Q112">
        <v>0</v>
      </c>
      <c r="R112">
        <v>0</v>
      </c>
      <c r="S112">
        <v>0</v>
      </c>
      <c r="T112">
        <v>0.32200000000000001</v>
      </c>
      <c r="U112">
        <v>0.45600000000000002</v>
      </c>
      <c r="V112">
        <v>0.70099999999999996</v>
      </c>
      <c r="W112">
        <v>1.157</v>
      </c>
    </row>
    <row r="113" spans="1:23" x14ac:dyDescent="0.45">
      <c r="A113" s="25">
        <v>45511</v>
      </c>
      <c r="B113" t="s">
        <v>3474</v>
      </c>
      <c r="C113" t="s">
        <v>3488</v>
      </c>
      <c r="D113">
        <v>5</v>
      </c>
      <c r="E113">
        <f>SUM($D$2:D113)</f>
        <v>502</v>
      </c>
      <c r="F113">
        <v>3</v>
      </c>
      <c r="G113">
        <v>1</v>
      </c>
      <c r="H113">
        <v>2</v>
      </c>
      <c r="I113">
        <v>0</v>
      </c>
      <c r="J113">
        <v>0</v>
      </c>
      <c r="K113">
        <v>0</v>
      </c>
      <c r="L113">
        <f>SUM($K$2:K113)</f>
        <v>41</v>
      </c>
      <c r="M113" s="26">
        <f t="shared" si="1"/>
        <v>8.1673306772908365</v>
      </c>
      <c r="N113">
        <v>1</v>
      </c>
      <c r="O113">
        <v>2</v>
      </c>
      <c r="P113">
        <v>0</v>
      </c>
      <c r="Q113">
        <v>0</v>
      </c>
      <c r="R113">
        <v>0</v>
      </c>
      <c r="S113">
        <v>0</v>
      </c>
      <c r="T113">
        <v>0.32400000000000001</v>
      </c>
      <c r="U113">
        <v>0.45900000000000002</v>
      </c>
      <c r="V113">
        <v>0.70099999999999996</v>
      </c>
      <c r="W113">
        <v>1.1599999999999999</v>
      </c>
    </row>
    <row r="114" spans="1:23" x14ac:dyDescent="0.45">
      <c r="A114" s="25">
        <v>45511</v>
      </c>
      <c r="B114" t="s">
        <v>3474</v>
      </c>
      <c r="C114" t="s">
        <v>3488</v>
      </c>
      <c r="D114">
        <v>4</v>
      </c>
      <c r="E114">
        <f>SUM($D$2:D114)</f>
        <v>506</v>
      </c>
      <c r="F114">
        <v>3</v>
      </c>
      <c r="G114">
        <v>0</v>
      </c>
      <c r="H114">
        <v>1</v>
      </c>
      <c r="I114">
        <v>0</v>
      </c>
      <c r="J114">
        <v>0</v>
      </c>
      <c r="K114">
        <v>0</v>
      </c>
      <c r="L114">
        <f>SUM($K$2:K114)</f>
        <v>41</v>
      </c>
      <c r="M114" s="26">
        <f t="shared" si="1"/>
        <v>8.1027667984189726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0.32400000000000001</v>
      </c>
      <c r="U114">
        <v>0.45900000000000002</v>
      </c>
      <c r="V114">
        <v>0.69799999999999995</v>
      </c>
      <c r="W114">
        <v>1.157</v>
      </c>
    </row>
    <row r="115" spans="1:23" x14ac:dyDescent="0.45">
      <c r="A115" s="25">
        <v>45512</v>
      </c>
      <c r="B115" t="s">
        <v>3474</v>
      </c>
      <c r="C115" t="s">
        <v>3488</v>
      </c>
      <c r="D115">
        <v>4</v>
      </c>
      <c r="E115">
        <f>SUM($D$2:D115)</f>
        <v>510</v>
      </c>
      <c r="F115">
        <v>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f>SUM($K$2:K115)</f>
        <v>41</v>
      </c>
      <c r="M115" s="26">
        <f t="shared" si="1"/>
        <v>8.0392156862745097</v>
      </c>
      <c r="N115">
        <v>0</v>
      </c>
      <c r="O115">
        <v>0</v>
      </c>
      <c r="P115">
        <v>2</v>
      </c>
      <c r="Q115">
        <v>0</v>
      </c>
      <c r="R115">
        <v>0</v>
      </c>
      <c r="S115">
        <v>0</v>
      </c>
      <c r="T115">
        <v>0.32100000000000001</v>
      </c>
      <c r="U115">
        <v>0.45600000000000002</v>
      </c>
      <c r="V115">
        <v>0.69099999999999995</v>
      </c>
      <c r="W115">
        <v>1.147</v>
      </c>
    </row>
    <row r="116" spans="1:23" x14ac:dyDescent="0.45">
      <c r="A116" s="25">
        <v>45514</v>
      </c>
      <c r="B116" t="s">
        <v>3474</v>
      </c>
      <c r="C116" t="s">
        <v>3497</v>
      </c>
      <c r="D116">
        <v>5</v>
      </c>
      <c r="E116">
        <f>SUM($D$2:D116)</f>
        <v>515</v>
      </c>
      <c r="F116">
        <v>4</v>
      </c>
      <c r="G116">
        <v>2</v>
      </c>
      <c r="H116">
        <v>3</v>
      </c>
      <c r="I116">
        <v>1</v>
      </c>
      <c r="J116">
        <v>0</v>
      </c>
      <c r="K116">
        <v>0</v>
      </c>
      <c r="L116">
        <f>SUM($K$2:K116)</f>
        <v>41</v>
      </c>
      <c r="M116" s="26">
        <f t="shared" si="1"/>
        <v>7.9611650485436893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0.32500000000000001</v>
      </c>
      <c r="U116">
        <v>0.45900000000000002</v>
      </c>
      <c r="V116">
        <v>0.69399999999999995</v>
      </c>
      <c r="W116">
        <v>1.153</v>
      </c>
    </row>
    <row r="117" spans="1:23" x14ac:dyDescent="0.45">
      <c r="A117" s="25">
        <v>45514</v>
      </c>
      <c r="B117" t="s">
        <v>3474</v>
      </c>
      <c r="C117" t="s">
        <v>3497</v>
      </c>
      <c r="D117">
        <v>4</v>
      </c>
      <c r="E117">
        <f>SUM($D$2:D117)</f>
        <v>519</v>
      </c>
      <c r="F117">
        <v>3</v>
      </c>
      <c r="G117">
        <v>1</v>
      </c>
      <c r="H117">
        <v>0</v>
      </c>
      <c r="I117">
        <v>0</v>
      </c>
      <c r="J117">
        <v>0</v>
      </c>
      <c r="K117">
        <v>0</v>
      </c>
      <c r="L117">
        <f>SUM($K$2:K117)</f>
        <v>41</v>
      </c>
      <c r="M117" s="26">
        <f t="shared" si="1"/>
        <v>7.8998073217726397</v>
      </c>
      <c r="N117">
        <v>0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0.32300000000000001</v>
      </c>
      <c r="U117">
        <v>0.45800000000000002</v>
      </c>
      <c r="V117">
        <v>0.68899999999999995</v>
      </c>
      <c r="W117">
        <v>1.147</v>
      </c>
    </row>
    <row r="118" spans="1:23" x14ac:dyDescent="0.45">
      <c r="A118" s="25">
        <v>45515</v>
      </c>
      <c r="B118" t="s">
        <v>3474</v>
      </c>
      <c r="C118" t="s">
        <v>3497</v>
      </c>
      <c r="D118">
        <v>4</v>
      </c>
      <c r="E118">
        <f>SUM($D$2:D118)</f>
        <v>523</v>
      </c>
      <c r="F118">
        <v>3</v>
      </c>
      <c r="G118">
        <v>2</v>
      </c>
      <c r="H118">
        <v>3</v>
      </c>
      <c r="I118">
        <v>0</v>
      </c>
      <c r="J118">
        <v>0</v>
      </c>
      <c r="K118">
        <v>1</v>
      </c>
      <c r="L118">
        <f>SUM($K$2:K118)</f>
        <v>42</v>
      </c>
      <c r="M118" s="26">
        <f t="shared" si="1"/>
        <v>8.0305927342256211</v>
      </c>
      <c r="N118">
        <v>1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0.32800000000000001</v>
      </c>
      <c r="U118">
        <v>0.46200000000000002</v>
      </c>
      <c r="V118">
        <v>0.69899999999999995</v>
      </c>
      <c r="W118">
        <v>1.161</v>
      </c>
    </row>
    <row r="119" spans="1:23" x14ac:dyDescent="0.45">
      <c r="A119" s="25">
        <v>45516</v>
      </c>
      <c r="B119" t="s">
        <v>3485</v>
      </c>
      <c r="C119" t="s">
        <v>3474</v>
      </c>
      <c r="D119">
        <v>5</v>
      </c>
      <c r="E119">
        <f>SUM($D$2:D119)</f>
        <v>528</v>
      </c>
      <c r="F119">
        <v>4</v>
      </c>
      <c r="G119">
        <v>0</v>
      </c>
      <c r="H119">
        <v>2</v>
      </c>
      <c r="I119">
        <v>1</v>
      </c>
      <c r="J119">
        <v>0</v>
      </c>
      <c r="K119">
        <v>0</v>
      </c>
      <c r="L119">
        <f>SUM($K$2:K119)</f>
        <v>42</v>
      </c>
      <c r="M119" s="26">
        <f t="shared" si="1"/>
        <v>7.9545454545454541</v>
      </c>
      <c r="N119">
        <v>1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0.32900000000000001</v>
      </c>
      <c r="U119">
        <v>0.46300000000000002</v>
      </c>
      <c r="V119">
        <v>0.69899999999999995</v>
      </c>
      <c r="W119">
        <v>1.1619999999999999</v>
      </c>
    </row>
    <row r="120" spans="1:23" x14ac:dyDescent="0.45">
      <c r="A120" s="25">
        <v>45517</v>
      </c>
      <c r="B120" t="s">
        <v>3485</v>
      </c>
      <c r="C120" t="s">
        <v>3474</v>
      </c>
      <c r="D120">
        <v>5</v>
      </c>
      <c r="E120">
        <f>SUM($D$2:D120)</f>
        <v>533</v>
      </c>
      <c r="F120">
        <v>3</v>
      </c>
      <c r="G120">
        <v>0</v>
      </c>
      <c r="H120">
        <v>2</v>
      </c>
      <c r="I120">
        <v>0</v>
      </c>
      <c r="J120">
        <v>0</v>
      </c>
      <c r="K120">
        <v>0</v>
      </c>
      <c r="L120">
        <f>SUM($K$2:K120)</f>
        <v>42</v>
      </c>
      <c r="M120" s="26">
        <f t="shared" si="1"/>
        <v>7.879924953095685</v>
      </c>
      <c r="N120">
        <v>0</v>
      </c>
      <c r="O120">
        <v>2</v>
      </c>
      <c r="P120">
        <v>1</v>
      </c>
      <c r="Q120">
        <v>0</v>
      </c>
      <c r="R120">
        <v>0</v>
      </c>
      <c r="S120">
        <v>0</v>
      </c>
      <c r="T120">
        <v>0.33200000000000002</v>
      </c>
      <c r="U120">
        <v>0.46600000000000003</v>
      </c>
      <c r="V120">
        <v>0.69899999999999995</v>
      </c>
      <c r="W120">
        <v>1.165</v>
      </c>
    </row>
    <row r="121" spans="1:23" x14ac:dyDescent="0.45">
      <c r="A121" s="25">
        <v>45518</v>
      </c>
      <c r="B121" t="s">
        <v>3485</v>
      </c>
      <c r="C121" t="s">
        <v>3474</v>
      </c>
      <c r="D121">
        <v>5</v>
      </c>
      <c r="E121">
        <f>SUM($D$2:D121)</f>
        <v>538</v>
      </c>
      <c r="F121">
        <v>4</v>
      </c>
      <c r="G121">
        <v>2</v>
      </c>
      <c r="H121">
        <v>2</v>
      </c>
      <c r="I121">
        <v>1</v>
      </c>
      <c r="J121">
        <v>0</v>
      </c>
      <c r="K121">
        <v>1</v>
      </c>
      <c r="L121">
        <f>SUM($K$2:K121)</f>
        <v>43</v>
      </c>
      <c r="M121" s="26">
        <f t="shared" si="1"/>
        <v>7.9925650557620811</v>
      </c>
      <c r="N121">
        <v>3</v>
      </c>
      <c r="O121">
        <v>1</v>
      </c>
      <c r="P121">
        <v>2</v>
      </c>
      <c r="Q121">
        <v>0</v>
      </c>
      <c r="R121">
        <v>0</v>
      </c>
      <c r="S121">
        <v>0</v>
      </c>
      <c r="T121">
        <v>0.33300000000000002</v>
      </c>
      <c r="U121">
        <v>0.46700000000000003</v>
      </c>
      <c r="V121">
        <v>0.70699999999999996</v>
      </c>
      <c r="W121">
        <v>1.1739999999999999</v>
      </c>
    </row>
    <row r="122" spans="1:23" x14ac:dyDescent="0.45">
      <c r="A122" s="25">
        <v>45520</v>
      </c>
      <c r="B122" t="s">
        <v>3483</v>
      </c>
      <c r="C122" t="s">
        <v>3474</v>
      </c>
      <c r="D122">
        <v>4</v>
      </c>
      <c r="E122">
        <f>SUM($D$2:D122)</f>
        <v>542</v>
      </c>
      <c r="F122">
        <v>4</v>
      </c>
      <c r="G122">
        <v>1</v>
      </c>
      <c r="H122">
        <v>1</v>
      </c>
      <c r="I122">
        <v>0</v>
      </c>
      <c r="J122">
        <v>0</v>
      </c>
      <c r="K122">
        <v>1</v>
      </c>
      <c r="L122">
        <f>SUM($K$2:K122)</f>
        <v>44</v>
      </c>
      <c r="M122" s="26">
        <f t="shared" si="1"/>
        <v>8.1180811808118083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0.33300000000000002</v>
      </c>
      <c r="U122">
        <v>0.46600000000000003</v>
      </c>
      <c r="V122">
        <v>0.70899999999999996</v>
      </c>
      <c r="W122">
        <v>1.175</v>
      </c>
    </row>
    <row r="123" spans="1:23" x14ac:dyDescent="0.45">
      <c r="A123" s="25">
        <v>45521</v>
      </c>
      <c r="B123" t="s">
        <v>3483</v>
      </c>
      <c r="C123" t="s">
        <v>3474</v>
      </c>
      <c r="D123">
        <v>4</v>
      </c>
      <c r="E123">
        <f>SUM($D$2:D123)</f>
        <v>546</v>
      </c>
      <c r="F123">
        <v>4</v>
      </c>
      <c r="G123">
        <v>0</v>
      </c>
      <c r="H123">
        <v>1</v>
      </c>
      <c r="I123">
        <v>1</v>
      </c>
      <c r="J123">
        <v>0</v>
      </c>
      <c r="K123">
        <v>0</v>
      </c>
      <c r="L123">
        <f>SUM($K$2:K123)</f>
        <v>44</v>
      </c>
      <c r="M123" s="26">
        <f t="shared" si="1"/>
        <v>8.0586080586080584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0.33200000000000002</v>
      </c>
      <c r="U123">
        <v>0.46400000000000002</v>
      </c>
      <c r="V123">
        <v>0.70699999999999996</v>
      </c>
      <c r="W123">
        <v>1.171</v>
      </c>
    </row>
    <row r="124" spans="1:23" x14ac:dyDescent="0.45">
      <c r="A124" s="25">
        <v>45522</v>
      </c>
      <c r="B124" t="s">
        <v>3483</v>
      </c>
      <c r="C124" t="s">
        <v>3474</v>
      </c>
      <c r="D124">
        <v>4</v>
      </c>
      <c r="E124">
        <f>SUM($D$2:D124)</f>
        <v>550</v>
      </c>
      <c r="F124">
        <v>4</v>
      </c>
      <c r="G124">
        <v>0</v>
      </c>
      <c r="H124">
        <v>1</v>
      </c>
      <c r="I124">
        <v>0</v>
      </c>
      <c r="J124">
        <v>0</v>
      </c>
      <c r="K124">
        <v>0</v>
      </c>
      <c r="L124">
        <f>SUM($K$2:K124)</f>
        <v>44</v>
      </c>
      <c r="M124" s="26">
        <f t="shared" si="1"/>
        <v>8</v>
      </c>
      <c r="N124">
        <v>0</v>
      </c>
      <c r="O124">
        <v>0</v>
      </c>
      <c r="P124">
        <v>2</v>
      </c>
      <c r="Q124">
        <v>0</v>
      </c>
      <c r="R124">
        <v>0</v>
      </c>
      <c r="S124">
        <v>0</v>
      </c>
      <c r="T124">
        <v>0.33100000000000002</v>
      </c>
      <c r="U124">
        <v>0.46300000000000002</v>
      </c>
      <c r="V124">
        <v>0.70299999999999996</v>
      </c>
      <c r="W124">
        <v>1.1659999999999999</v>
      </c>
    </row>
    <row r="125" spans="1:23" x14ac:dyDescent="0.45">
      <c r="A125" s="25">
        <v>45524</v>
      </c>
      <c r="B125" t="s">
        <v>3474</v>
      </c>
      <c r="C125" t="s">
        <v>3478</v>
      </c>
      <c r="D125">
        <v>6</v>
      </c>
      <c r="E125">
        <f>SUM($D$2:D125)</f>
        <v>556</v>
      </c>
      <c r="F125">
        <v>5</v>
      </c>
      <c r="G125">
        <v>1</v>
      </c>
      <c r="H125">
        <v>2</v>
      </c>
      <c r="I125">
        <v>1</v>
      </c>
      <c r="J125">
        <v>0</v>
      </c>
      <c r="K125">
        <v>1</v>
      </c>
      <c r="L125">
        <f>SUM($K$2:K125)</f>
        <v>45</v>
      </c>
      <c r="M125" s="26">
        <f t="shared" si="1"/>
        <v>8.0935251798561154</v>
      </c>
      <c r="N125">
        <v>3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0.33200000000000002</v>
      </c>
      <c r="U125">
        <v>0.46300000000000002</v>
      </c>
      <c r="V125">
        <v>0.70899999999999996</v>
      </c>
      <c r="W125">
        <v>1.1719999999999999</v>
      </c>
    </row>
    <row r="126" spans="1:23" x14ac:dyDescent="0.45">
      <c r="A126" s="25">
        <v>45525</v>
      </c>
      <c r="B126" t="s">
        <v>3474</v>
      </c>
      <c r="C126" t="s">
        <v>3478</v>
      </c>
      <c r="D126">
        <v>4</v>
      </c>
      <c r="E126">
        <f>SUM($D$2:D126)</f>
        <v>560</v>
      </c>
      <c r="F126">
        <v>3</v>
      </c>
      <c r="G126">
        <v>2</v>
      </c>
      <c r="H126">
        <v>2</v>
      </c>
      <c r="I126">
        <v>0</v>
      </c>
      <c r="J126">
        <v>0</v>
      </c>
      <c r="K126">
        <v>2</v>
      </c>
      <c r="L126">
        <f>SUM($K$2:K126)</f>
        <v>47</v>
      </c>
      <c r="M126" s="26">
        <f t="shared" si="1"/>
        <v>8.3928571428571423</v>
      </c>
      <c r="N126">
        <v>3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0.33400000000000002</v>
      </c>
      <c r="U126">
        <v>0.46500000000000002</v>
      </c>
      <c r="V126">
        <v>0.72199999999999998</v>
      </c>
      <c r="W126">
        <v>1.1870000000000001</v>
      </c>
    </row>
    <row r="127" spans="1:23" x14ac:dyDescent="0.45">
      <c r="A127" s="25">
        <v>45526</v>
      </c>
      <c r="B127" t="s">
        <v>3474</v>
      </c>
      <c r="C127" t="s">
        <v>3478</v>
      </c>
      <c r="D127">
        <v>4</v>
      </c>
      <c r="E127">
        <f>SUM($D$2:D127)</f>
        <v>564</v>
      </c>
      <c r="F127">
        <v>3</v>
      </c>
      <c r="G127">
        <v>2</v>
      </c>
      <c r="H127">
        <v>1</v>
      </c>
      <c r="I127">
        <v>0</v>
      </c>
      <c r="J127">
        <v>0</v>
      </c>
      <c r="K127">
        <v>1</v>
      </c>
      <c r="L127">
        <f>SUM($K$2:K127)</f>
        <v>48</v>
      </c>
      <c r="M127" s="26">
        <f t="shared" si="1"/>
        <v>8.5106382978723403</v>
      </c>
      <c r="N127">
        <v>1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0.33400000000000002</v>
      </c>
      <c r="U127">
        <v>0.46500000000000002</v>
      </c>
      <c r="V127">
        <v>0.72599999999999998</v>
      </c>
      <c r="W127">
        <v>1.1910000000000001</v>
      </c>
    </row>
    <row r="128" spans="1:23" x14ac:dyDescent="0.45">
      <c r="A128" s="25">
        <v>45527</v>
      </c>
      <c r="B128" t="s">
        <v>3474</v>
      </c>
      <c r="C128" t="s">
        <v>3498</v>
      </c>
      <c r="D128">
        <v>4</v>
      </c>
      <c r="E128">
        <f>SUM($D$2:D128)</f>
        <v>568</v>
      </c>
      <c r="F128">
        <v>4</v>
      </c>
      <c r="G128">
        <v>1</v>
      </c>
      <c r="H128">
        <v>1</v>
      </c>
      <c r="I128">
        <v>0</v>
      </c>
      <c r="J128">
        <v>0</v>
      </c>
      <c r="K128">
        <v>1</v>
      </c>
      <c r="L128">
        <f>SUM($K$2:K128)</f>
        <v>49</v>
      </c>
      <c r="M128" s="26">
        <f t="shared" si="1"/>
        <v>8.626760563380282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0.33300000000000002</v>
      </c>
      <c r="U128">
        <v>0.46400000000000002</v>
      </c>
      <c r="V128">
        <v>0.72799999999999998</v>
      </c>
      <c r="W128">
        <v>1.1919999999999999</v>
      </c>
    </row>
    <row r="129" spans="1:23" x14ac:dyDescent="0.45">
      <c r="A129" s="25">
        <v>45528</v>
      </c>
      <c r="B129" t="s">
        <v>3474</v>
      </c>
      <c r="C129" t="s">
        <v>3498</v>
      </c>
      <c r="D129">
        <v>4</v>
      </c>
      <c r="E129">
        <f>SUM($D$2:D129)</f>
        <v>572</v>
      </c>
      <c r="F129">
        <v>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f>SUM($K$2:K129)</f>
        <v>49</v>
      </c>
      <c r="M129" s="26">
        <f t="shared" si="1"/>
        <v>8.5664335664335667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>
        <v>0.33200000000000002</v>
      </c>
      <c r="U129">
        <v>0.46400000000000002</v>
      </c>
      <c r="V129">
        <v>0.72499999999999998</v>
      </c>
      <c r="W129">
        <v>1.1890000000000001</v>
      </c>
    </row>
    <row r="130" spans="1:23" x14ac:dyDescent="0.45">
      <c r="A130" s="25">
        <v>45529</v>
      </c>
      <c r="B130" t="s">
        <v>3474</v>
      </c>
      <c r="C130" t="s">
        <v>3498</v>
      </c>
      <c r="D130">
        <v>5</v>
      </c>
      <c r="E130">
        <f>SUM($D$2:D130)</f>
        <v>577</v>
      </c>
      <c r="F130">
        <v>4</v>
      </c>
      <c r="G130">
        <v>2</v>
      </c>
      <c r="H130">
        <v>2</v>
      </c>
      <c r="I130">
        <v>0</v>
      </c>
      <c r="J130">
        <v>0</v>
      </c>
      <c r="K130">
        <v>2</v>
      </c>
      <c r="L130">
        <f>SUM($K$2:K130)</f>
        <v>51</v>
      </c>
      <c r="M130" s="26">
        <f t="shared" si="1"/>
        <v>8.8388214904679376</v>
      </c>
      <c r="N130">
        <v>3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0.33300000000000002</v>
      </c>
      <c r="U130">
        <v>0.46500000000000002</v>
      </c>
      <c r="V130">
        <v>0.73599999999999999</v>
      </c>
      <c r="W130">
        <v>1.2010000000000001</v>
      </c>
    </row>
    <row r="131" spans="1:23" x14ac:dyDescent="0.45">
      <c r="A131" s="25">
        <v>45530</v>
      </c>
      <c r="B131" t="s">
        <v>3499</v>
      </c>
      <c r="C131" t="s">
        <v>3474</v>
      </c>
      <c r="D131">
        <v>5</v>
      </c>
      <c r="E131">
        <f>SUM($D$2:D131)</f>
        <v>582</v>
      </c>
      <c r="F131">
        <v>4</v>
      </c>
      <c r="G131">
        <v>0</v>
      </c>
      <c r="H131">
        <v>1</v>
      </c>
      <c r="I131">
        <v>0</v>
      </c>
      <c r="J131">
        <v>0</v>
      </c>
      <c r="K131">
        <v>0</v>
      </c>
      <c r="L131">
        <f>SUM($K$2:K131)</f>
        <v>51</v>
      </c>
      <c r="M131" s="26">
        <f t="shared" ref="M131:M132" si="2">(L131/E131)*100</f>
        <v>8.7628865979381434</v>
      </c>
      <c r="N131">
        <v>0</v>
      </c>
      <c r="O131">
        <v>1</v>
      </c>
      <c r="P131">
        <v>1</v>
      </c>
      <c r="Q131">
        <v>0</v>
      </c>
      <c r="R131">
        <v>0</v>
      </c>
      <c r="S131">
        <v>0</v>
      </c>
      <c r="T131">
        <v>0.33300000000000002</v>
      </c>
      <c r="U131">
        <v>0.46500000000000002</v>
      </c>
      <c r="V131">
        <v>0.73199999999999998</v>
      </c>
      <c r="W131">
        <v>1.1970000000000001</v>
      </c>
    </row>
    <row r="132" spans="1:23" x14ac:dyDescent="0.45">
      <c r="A132" s="25">
        <v>45531</v>
      </c>
      <c r="B132" t="s">
        <v>3499</v>
      </c>
      <c r="C132" t="s">
        <v>3474</v>
      </c>
      <c r="D132">
        <v>4</v>
      </c>
      <c r="E132">
        <f>SUM($D$2:D132)</f>
        <v>586</v>
      </c>
      <c r="F132">
        <v>3</v>
      </c>
      <c r="G132">
        <v>0</v>
      </c>
      <c r="H132">
        <v>1</v>
      </c>
      <c r="I132">
        <v>1</v>
      </c>
      <c r="J132">
        <v>0</v>
      </c>
      <c r="K132">
        <v>0</v>
      </c>
      <c r="L132">
        <f>SUM($K$2:K132)</f>
        <v>51</v>
      </c>
      <c r="M132" s="26">
        <f t="shared" si="2"/>
        <v>8.7030716723549499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0.33300000000000002</v>
      </c>
      <c r="U132">
        <v>0.46500000000000002</v>
      </c>
      <c r="V132">
        <v>0.73199999999999998</v>
      </c>
      <c r="W132">
        <v>1.1970000000000001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31EECE4-6C97-42A8-8A20-7F7344CBA1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Data</vt:lpstr>
      <vt:lpstr>All Data with 2024 Projected</vt:lpstr>
      <vt:lpstr>Theoretical</vt:lpstr>
      <vt:lpstr>FanGraphs Plus Stats 1-2000</vt:lpstr>
      <vt:lpstr>FanGraphs Plus Stats 1-1500</vt:lpstr>
      <vt:lpstr>FanGraphs Plus Stats 501-1000</vt:lpstr>
      <vt:lpstr>FanGraphs Plus Stats wRC+</vt:lpstr>
      <vt:lpstr>FanGraphs Updated Zips Projecti</vt:lpstr>
      <vt:lpstr>Since Integration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Beney</dc:creator>
  <cp:lastModifiedBy>Sean Beney</cp:lastModifiedBy>
  <dcterms:created xsi:type="dcterms:W3CDTF">2024-08-26T16:46:30Z</dcterms:created>
  <dcterms:modified xsi:type="dcterms:W3CDTF">2024-08-29T10:27:38Z</dcterms:modified>
</cp:coreProperties>
</file>